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2_screening\1_Fundamentals\data\"/>
    </mc:Choice>
  </mc:AlternateContent>
  <xr:revisionPtr revIDLastSave="0" documentId="13_ncr:1_{84F88072-D4D2-4A73-99CE-489CAC068A32}" xr6:coauthVersionLast="47" xr6:coauthVersionMax="47" xr10:uidLastSave="{00000000-0000-0000-0000-000000000000}"/>
  <bookViews>
    <workbookView xWindow="-108" yWindow="-108" windowWidth="30936" windowHeight="16896" firstSheet="1" activeTab="9" xr2:uid="{5BA6BA1B-3C69-4E0E-9843-526B8414B5F1}"/>
  </bookViews>
  <sheets>
    <sheet name="__snloffice" sheetId="3" state="veryHidden" r:id="rId1"/>
    <sheet name="meta" sheetId="10" r:id="rId2"/>
    <sheet name="turnover_q" sheetId="17" r:id="rId3"/>
    <sheet name="ebitda_margin_q" sheetId="16" r:id="rId4"/>
    <sheet name="shares_q" sheetId="15" r:id="rId5"/>
    <sheet name="leverage_q" sheetId="14" r:id="rId6"/>
    <sheet name="curr_ratio_q" sheetId="13" r:id="rId7"/>
    <sheet name="roa_q" sheetId="12" r:id="rId8"/>
    <sheet name="cfo_q" sheetId="9" r:id="rId9"/>
    <sheet name="net_income_q" sheetId="11" r:id="rId10"/>
    <sheet name="template (2)" sheetId="4" state="hidden" r:id="rId11"/>
    <sheet name="alternative" sheetId="2" state="hidden" r:id="rId12"/>
    <sheet name="template" sheetId="1" state="hidden" r:id="rId13"/>
  </sheets>
  <definedNames>
    <definedName name="_xlnm._FilterDatabase" localSheetId="11" hidden="1">alternative!$A$5:$R$5</definedName>
    <definedName name="_xlnm._FilterDatabase" localSheetId="10"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5E4358B_C62C_41D1_BD9F_45E39710523B_" localSheetId="9" hidden="1">net_income_q!$A$3:$A$506</definedName>
    <definedName name="snl__10CF6010_6995_4798_9F55_679B4A048C6B_" localSheetId="4" hidden="1">shares_q!$A$3:$A$506</definedName>
    <definedName name="snl__2A0EA810_D292_40C9_84C7_10C1DAA808E3_" localSheetId="2" hidden="1">turnover_q!$A$3:$A$506</definedName>
    <definedName name="snl__2F9F0C82_69DC_4B77_8FF2_91AAB3B89665_" localSheetId="10" hidden="1">'template (2)'!$A$3:$A$506</definedName>
    <definedName name="snl__3BE3E241_B302_458B_A007_BD5FC4B1542F_" localSheetId="7" hidden="1">roa_q!$A$3:$A$506</definedName>
    <definedName name="snl__43CD1B06_2B86_4FB1_A406_EA82E984E948_" localSheetId="6" hidden="1">curr_ratio_q!$A$3:$A$506</definedName>
    <definedName name="snl__5A6796FD_FE9F_4D71_9654_C6E270987A34_" localSheetId="11" hidden="1">alternative!$A$5:$A$508</definedName>
    <definedName name="snl__5DA21766_2DC7_43E1_8E03_700E59A66728_" localSheetId="8" hidden="1">cfo_q!$A$3:$A$506</definedName>
    <definedName name="snl__7513205E_A2A5_45AB_AD8A_E3FA3589B65C_" localSheetId="12" hidden="1">template!$G$3:$G$506</definedName>
    <definedName name="snl__87014AB1_39E5_4AE1_A81B_3C7BF3C92AD2_" localSheetId="5" hidden="1">leverage_q!$A$3:$A$506</definedName>
    <definedName name="snl__A1F70541_2D41_484F_8F0D_4C0E16A4316D_" localSheetId="11" hidden="1">alternative!$K$5:$K$508</definedName>
    <definedName name="snl__A3498DDE_06C7_4EE6_96CE_9A04A2EB6CC0_" localSheetId="11" hidden="1">alternative!$U$5:$U$508</definedName>
    <definedName name="snl__BA030E36_8B2F_4101_B47A_826B6196F81E_" localSheetId="12" hidden="1">template!$A$3:$A$506</definedName>
    <definedName name="snl__D0F0BE8C_5608_4856_8224_4729CEE8B13B_" localSheetId="1" hidden="1">meta!$A$3:$A$506</definedName>
    <definedName name="snl__F8A54F4D_50E3_43A8_9C6A_ADC12C948D7A_" localSheetId="3" hidden="1">ebitda_margin_q!$A$3:$A$506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9" i="1" l="1" a="1"/>
  <c r="B109" i="1"/>
  <c r="C109" i="1"/>
  <c r="D109" i="1"/>
  <c r="H109" i="1" a="1"/>
  <c r="H109" i="1"/>
  <c r="I109" i="1"/>
  <c r="J109" i="1"/>
  <c r="B146" i="1" a="1"/>
  <c r="B146" i="1"/>
  <c r="C146" i="1"/>
  <c r="D146" i="1"/>
  <c r="H146" i="1" a="1"/>
  <c r="H146" i="1"/>
  <c r="I146" i="1"/>
  <c r="J146" i="1"/>
  <c r="B176" i="1" a="1"/>
  <c r="B176" i="1"/>
  <c r="C176" i="1"/>
  <c r="D176" i="1"/>
  <c r="H176" i="1" a="1"/>
  <c r="H176" i="1"/>
  <c r="I176" i="1"/>
  <c r="J176" i="1"/>
  <c r="B453" i="1" a="1"/>
  <c r="B453" i="1"/>
  <c r="C453" i="1"/>
  <c r="D453" i="1"/>
  <c r="H453" i="1" a="1"/>
  <c r="H453" i="1"/>
  <c r="I453" i="1"/>
  <c r="J453" i="1"/>
  <c r="B497" i="1" a="1"/>
  <c r="B497" i="1"/>
  <c r="C497" i="1"/>
  <c r="D497" i="1"/>
  <c r="H497" i="1" a="1"/>
  <c r="H497" i="1"/>
  <c r="I497" i="1"/>
  <c r="J497" i="1"/>
  <c r="B506" i="1" a="1"/>
  <c r="B506" i="1"/>
  <c r="C506" i="1"/>
  <c r="D506" i="1"/>
  <c r="H506" i="1" a="1"/>
  <c r="H506" i="1"/>
  <c r="I506" i="1"/>
  <c r="J506" i="1"/>
  <c r="B111" i="2" a="1"/>
  <c r="B111" i="2"/>
  <c r="C111" i="2"/>
  <c r="D111" i="2"/>
  <c r="G111" i="2"/>
  <c r="L111" i="2" a="1"/>
  <c r="L111" i="2"/>
  <c r="M111" i="2"/>
  <c r="N111" i="2"/>
  <c r="Q111" i="2"/>
  <c r="V111" i="2" a="1"/>
  <c r="V111" i="2"/>
  <c r="W111" i="2"/>
  <c r="X111" i="2"/>
  <c r="AA111" i="2"/>
  <c r="B148" i="2" a="1"/>
  <c r="B148" i="2"/>
  <c r="C148" i="2"/>
  <c r="D148" i="2"/>
  <c r="G148" i="2"/>
  <c r="L148" i="2" a="1"/>
  <c r="L148" i="2"/>
  <c r="M148" i="2"/>
  <c r="N148" i="2"/>
  <c r="Q148" i="2"/>
  <c r="V148" i="2" a="1"/>
  <c r="V148" i="2"/>
  <c r="W148" i="2"/>
  <c r="X148" i="2"/>
  <c r="AA148" i="2"/>
  <c r="B178" i="2" a="1"/>
  <c r="B178" i="2"/>
  <c r="C178" i="2"/>
  <c r="D178" i="2"/>
  <c r="G178" i="2"/>
  <c r="L178" i="2" a="1"/>
  <c r="L178" i="2"/>
  <c r="M178" i="2"/>
  <c r="N178" i="2"/>
  <c r="Q178" i="2"/>
  <c r="V178" i="2" a="1"/>
  <c r="V178" i="2"/>
  <c r="W178" i="2"/>
  <c r="X178" i="2"/>
  <c r="AA178" i="2"/>
  <c r="B455" i="2" a="1"/>
  <c r="B455" i="2"/>
  <c r="C455" i="2"/>
  <c r="D455" i="2"/>
  <c r="G455" i="2"/>
  <c r="L455" i="2" a="1"/>
  <c r="L455" i="2"/>
  <c r="M455" i="2"/>
  <c r="N455" i="2"/>
  <c r="Q455" i="2"/>
  <c r="V455" i="2" a="1"/>
  <c r="V455" i="2"/>
  <c r="W455" i="2"/>
  <c r="X455" i="2"/>
  <c r="AA455" i="2"/>
  <c r="B499" i="2" a="1"/>
  <c r="B499" i="2"/>
  <c r="C499" i="2"/>
  <c r="D499" i="2"/>
  <c r="G499" i="2"/>
  <c r="L499" i="2" a="1"/>
  <c r="L499" i="2"/>
  <c r="M499" i="2"/>
  <c r="N499" i="2"/>
  <c r="Q499" i="2"/>
  <c r="V499" i="2" a="1"/>
  <c r="V499" i="2"/>
  <c r="W499" i="2"/>
  <c r="X499" i="2"/>
  <c r="AA499" i="2"/>
  <c r="B508" i="2" a="1"/>
  <c r="B508" i="2"/>
  <c r="C508" i="2"/>
  <c r="D508" i="2"/>
  <c r="G508" i="2"/>
  <c r="L508" i="2" a="1"/>
  <c r="L508" i="2"/>
  <c r="M508" i="2"/>
  <c r="N508" i="2"/>
  <c r="Q508" i="2"/>
  <c r="V508" i="2" a="1"/>
  <c r="V508" i="2"/>
  <c r="W508" i="2"/>
  <c r="X508" i="2"/>
  <c r="AA508" i="2"/>
  <c r="B109" i="11" a="1"/>
  <c r="B109" i="11"/>
  <c r="C109" i="11" a="1"/>
  <c r="C109" i="11"/>
  <c r="D109" i="11" a="1"/>
  <c r="D109" i="11"/>
  <c r="E109" i="11" a="1"/>
  <c r="E109" i="11"/>
  <c r="F109" i="11" a="1"/>
  <c r="F109" i="11"/>
  <c r="G109" i="11" a="1"/>
  <c r="G109" i="11"/>
  <c r="H109" i="11" a="1"/>
  <c r="H109" i="11"/>
  <c r="I109" i="11" a="1"/>
  <c r="I109" i="11"/>
  <c r="J109" i="11" a="1"/>
  <c r="J109" i="11"/>
  <c r="B146" i="11" a="1"/>
  <c r="B146" i="11"/>
  <c r="C146" i="11" a="1"/>
  <c r="C146" i="11"/>
  <c r="D146" i="11" a="1"/>
  <c r="D146" i="11"/>
  <c r="E146" i="11" a="1"/>
  <c r="E146" i="11"/>
  <c r="F146" i="11" a="1"/>
  <c r="F146" i="11"/>
  <c r="G146" i="11" a="1"/>
  <c r="G146" i="11"/>
  <c r="H146" i="11" a="1"/>
  <c r="H146" i="11"/>
  <c r="I146" i="11" a="1"/>
  <c r="I146" i="11"/>
  <c r="J146" i="11" a="1"/>
  <c r="J146" i="11"/>
  <c r="B176" i="11" a="1"/>
  <c r="B176" i="11"/>
  <c r="C176" i="11" a="1"/>
  <c r="C176" i="11"/>
  <c r="D176" i="11" a="1"/>
  <c r="D176" i="11"/>
  <c r="E176" i="11" a="1"/>
  <c r="E176" i="11"/>
  <c r="F176" i="11" a="1"/>
  <c r="F176" i="11"/>
  <c r="G176" i="11" a="1"/>
  <c r="G176" i="11"/>
  <c r="H176" i="11" a="1"/>
  <c r="H176" i="11"/>
  <c r="I176" i="11" a="1"/>
  <c r="I176" i="11"/>
  <c r="J176" i="11" a="1"/>
  <c r="J176" i="11"/>
  <c r="B453" i="11" a="1"/>
  <c r="B453" i="11"/>
  <c r="C453" i="11" a="1"/>
  <c r="C453" i="11"/>
  <c r="D453" i="11" a="1"/>
  <c r="D453" i="11"/>
  <c r="E453" i="11" a="1"/>
  <c r="E453" i="11"/>
  <c r="F453" i="11" a="1"/>
  <c r="F453" i="11"/>
  <c r="G453" i="11" a="1"/>
  <c r="G453" i="11"/>
  <c r="H453" i="11" a="1"/>
  <c r="H453" i="11"/>
  <c r="I453" i="11" a="1"/>
  <c r="I453" i="11"/>
  <c r="J453" i="11" a="1"/>
  <c r="J453" i="11"/>
  <c r="B497" i="11" a="1"/>
  <c r="B497" i="11"/>
  <c r="C497" i="11" a="1"/>
  <c r="C497" i="11"/>
  <c r="D497" i="11" a="1"/>
  <c r="D497" i="11"/>
  <c r="E497" i="11" a="1"/>
  <c r="E497" i="11"/>
  <c r="F497" i="11" a="1"/>
  <c r="F497" i="11"/>
  <c r="G497" i="11" a="1"/>
  <c r="G497" i="11"/>
  <c r="H497" i="11" a="1"/>
  <c r="H497" i="11"/>
  <c r="I497" i="11" a="1"/>
  <c r="I497" i="11"/>
  <c r="J497" i="11" a="1"/>
  <c r="J497" i="11"/>
  <c r="B109" i="9" a="1"/>
  <c r="B109" i="9"/>
  <c r="C109" i="9" a="1"/>
  <c r="C109" i="9"/>
  <c r="D109" i="9" a="1"/>
  <c r="D109" i="9"/>
  <c r="E109" i="9" a="1"/>
  <c r="E109" i="9"/>
  <c r="F109" i="9" a="1"/>
  <c r="F109" i="9"/>
  <c r="G109" i="9" a="1"/>
  <c r="G109" i="9"/>
  <c r="H109" i="9" a="1"/>
  <c r="H109" i="9"/>
  <c r="I109" i="9" a="1"/>
  <c r="I109" i="9"/>
  <c r="J109" i="9" a="1"/>
  <c r="J109" i="9"/>
  <c r="B146" i="9" a="1"/>
  <c r="B146" i="9"/>
  <c r="C146" i="9" a="1"/>
  <c r="C146" i="9"/>
  <c r="D146" i="9" a="1"/>
  <c r="D146" i="9"/>
  <c r="E146" i="9" a="1"/>
  <c r="E146" i="9"/>
  <c r="F146" i="9" a="1"/>
  <c r="F146" i="9"/>
  <c r="G146" i="9" a="1"/>
  <c r="G146" i="9"/>
  <c r="H146" i="9" a="1"/>
  <c r="H146" i="9"/>
  <c r="I146" i="9" a="1"/>
  <c r="I146" i="9"/>
  <c r="J146" i="9" a="1"/>
  <c r="J146" i="9"/>
  <c r="B176" i="9" a="1"/>
  <c r="B176" i="9"/>
  <c r="C176" i="9" a="1"/>
  <c r="C176" i="9"/>
  <c r="D176" i="9" a="1"/>
  <c r="D176" i="9"/>
  <c r="E176" i="9" a="1"/>
  <c r="E176" i="9"/>
  <c r="F176" i="9" a="1"/>
  <c r="F176" i="9"/>
  <c r="G176" i="9" a="1"/>
  <c r="G176" i="9"/>
  <c r="H176" i="9" a="1"/>
  <c r="H176" i="9"/>
  <c r="I176" i="9" a="1"/>
  <c r="I176" i="9"/>
  <c r="J176" i="9" a="1"/>
  <c r="J176" i="9"/>
  <c r="B453" i="9" a="1"/>
  <c r="B453" i="9"/>
  <c r="C453" i="9" a="1"/>
  <c r="C453" i="9"/>
  <c r="D453" i="9" a="1"/>
  <c r="D453" i="9"/>
  <c r="E453" i="9" a="1"/>
  <c r="E453" i="9"/>
  <c r="F453" i="9" a="1"/>
  <c r="F453" i="9"/>
  <c r="G453" i="9" a="1"/>
  <c r="G453" i="9"/>
  <c r="H453" i="9" a="1"/>
  <c r="H453" i="9"/>
  <c r="I453" i="9" a="1"/>
  <c r="I453" i="9"/>
  <c r="J453" i="9" a="1"/>
  <c r="J453" i="9"/>
  <c r="B497" i="9" a="1"/>
  <c r="B497" i="9"/>
  <c r="C497" i="9" a="1"/>
  <c r="C497" i="9"/>
  <c r="D497" i="9" a="1"/>
  <c r="D497" i="9"/>
  <c r="E497" i="9" a="1"/>
  <c r="E497" i="9"/>
  <c r="F497" i="9" a="1"/>
  <c r="F497" i="9"/>
  <c r="G497" i="9" a="1"/>
  <c r="G497" i="9"/>
  <c r="H497" i="9" a="1"/>
  <c r="H497" i="9"/>
  <c r="I497" i="9" a="1"/>
  <c r="I497" i="9"/>
  <c r="J497" i="9" a="1"/>
  <c r="J497" i="9"/>
  <c r="B109" i="12" a="1"/>
  <c r="B109" i="12"/>
  <c r="C109" i="12" a="1"/>
  <c r="C109" i="12"/>
  <c r="D109" i="12" a="1"/>
  <c r="D109" i="12"/>
  <c r="E109" i="12" a="1"/>
  <c r="E109" i="12"/>
  <c r="F109" i="12" a="1"/>
  <c r="F109" i="12"/>
  <c r="G109" i="12" a="1"/>
  <c r="G109" i="12"/>
  <c r="H109" i="12" a="1"/>
  <c r="H109" i="12"/>
  <c r="I109" i="12" a="1"/>
  <c r="I109" i="12"/>
  <c r="J109" i="12" a="1"/>
  <c r="J109" i="12"/>
  <c r="B146" i="12" a="1"/>
  <c r="B146" i="12"/>
  <c r="C146" i="12" a="1"/>
  <c r="C146" i="12"/>
  <c r="D146" i="12" a="1"/>
  <c r="D146" i="12"/>
  <c r="E146" i="12" a="1"/>
  <c r="E146" i="12"/>
  <c r="F146" i="12" a="1"/>
  <c r="F146" i="12"/>
  <c r="G146" i="12" a="1"/>
  <c r="G146" i="12"/>
  <c r="H146" i="12" a="1"/>
  <c r="H146" i="12"/>
  <c r="I146" i="12" a="1"/>
  <c r="I146" i="12"/>
  <c r="J146" i="12" a="1"/>
  <c r="J146" i="12"/>
  <c r="B176" i="12" a="1"/>
  <c r="B176" i="12"/>
  <c r="C176" i="12" a="1"/>
  <c r="C176" i="12"/>
  <c r="D176" i="12" a="1"/>
  <c r="D176" i="12"/>
  <c r="E176" i="12" a="1"/>
  <c r="E176" i="12"/>
  <c r="F176" i="12" a="1"/>
  <c r="F176" i="12"/>
  <c r="G176" i="12" a="1"/>
  <c r="G176" i="12"/>
  <c r="H176" i="12" a="1"/>
  <c r="H176" i="12"/>
  <c r="I176" i="12" a="1"/>
  <c r="I176" i="12"/>
  <c r="J176" i="12" a="1"/>
  <c r="J176" i="12"/>
  <c r="B453" i="12" a="1"/>
  <c r="B453" i="12"/>
  <c r="C453" i="12" a="1"/>
  <c r="C453" i="12"/>
  <c r="D453" i="12" a="1"/>
  <c r="D453" i="12"/>
  <c r="E453" i="12" a="1"/>
  <c r="E453" i="12"/>
  <c r="F453" i="12" a="1"/>
  <c r="F453" i="12"/>
  <c r="G453" i="12" a="1"/>
  <c r="G453" i="12"/>
  <c r="H453" i="12" a="1"/>
  <c r="H453" i="12"/>
  <c r="I453" i="12" a="1"/>
  <c r="I453" i="12"/>
  <c r="J453" i="12" a="1"/>
  <c r="J453" i="12"/>
  <c r="B497" i="12" a="1"/>
  <c r="B497" i="12"/>
  <c r="C497" i="12" a="1"/>
  <c r="C497" i="12"/>
  <c r="D497" i="12" a="1"/>
  <c r="D497" i="12"/>
  <c r="E497" i="12" a="1"/>
  <c r="E497" i="12"/>
  <c r="F497" i="12" a="1"/>
  <c r="F497" i="12"/>
  <c r="G497" i="12" a="1"/>
  <c r="G497" i="12"/>
  <c r="H497" i="12" a="1"/>
  <c r="H497" i="12"/>
  <c r="I497" i="12" a="1"/>
  <c r="I497" i="12"/>
  <c r="J497" i="12" a="1"/>
  <c r="J497" i="12"/>
  <c r="B109" i="13" a="1"/>
  <c r="B109" i="13"/>
  <c r="C109" i="13" a="1"/>
  <c r="C109" i="13"/>
  <c r="D109" i="13" a="1"/>
  <c r="D109" i="13"/>
  <c r="E109" i="13" a="1"/>
  <c r="E109" i="13"/>
  <c r="F109" i="13" a="1"/>
  <c r="F109" i="13"/>
  <c r="G109" i="13" a="1"/>
  <c r="G109" i="13"/>
  <c r="H109" i="13" a="1"/>
  <c r="H109" i="13"/>
  <c r="I109" i="13" a="1"/>
  <c r="I109" i="13"/>
  <c r="J109" i="13" a="1"/>
  <c r="J109" i="13"/>
  <c r="B146" i="13" a="1"/>
  <c r="B146" i="13"/>
  <c r="C146" i="13" a="1"/>
  <c r="C146" i="13"/>
  <c r="D146" i="13" a="1"/>
  <c r="D146" i="13"/>
  <c r="E146" i="13" a="1"/>
  <c r="E146" i="13"/>
  <c r="F146" i="13" a="1"/>
  <c r="F146" i="13"/>
  <c r="G146" i="13" a="1"/>
  <c r="G146" i="13"/>
  <c r="H146" i="13" a="1"/>
  <c r="H146" i="13"/>
  <c r="I146" i="13" a="1"/>
  <c r="I146" i="13"/>
  <c r="J146" i="13" a="1"/>
  <c r="J146" i="13"/>
  <c r="B176" i="13" a="1"/>
  <c r="B176" i="13"/>
  <c r="C176" i="13" a="1"/>
  <c r="C176" i="13"/>
  <c r="D176" i="13" a="1"/>
  <c r="D176" i="13"/>
  <c r="E176" i="13" a="1"/>
  <c r="E176" i="13"/>
  <c r="F176" i="13" a="1"/>
  <c r="F176" i="13"/>
  <c r="G176" i="13" a="1"/>
  <c r="G176" i="13"/>
  <c r="H176" i="13" a="1"/>
  <c r="H176" i="13"/>
  <c r="I176" i="13" a="1"/>
  <c r="I176" i="13"/>
  <c r="J176" i="13" a="1"/>
  <c r="J176" i="13"/>
  <c r="B453" i="13" a="1"/>
  <c r="B453" i="13"/>
  <c r="C453" i="13" a="1"/>
  <c r="C453" i="13"/>
  <c r="D453" i="13" a="1"/>
  <c r="D453" i="13"/>
  <c r="E453" i="13" a="1"/>
  <c r="E453" i="13"/>
  <c r="F453" i="13" a="1"/>
  <c r="F453" i="13"/>
  <c r="G453" i="13" a="1"/>
  <c r="G453" i="13"/>
  <c r="H453" i="13" a="1"/>
  <c r="H453" i="13"/>
  <c r="I453" i="13" a="1"/>
  <c r="I453" i="13"/>
  <c r="J453" i="13" a="1"/>
  <c r="J453" i="13"/>
  <c r="B497" i="13" a="1"/>
  <c r="B497" i="13"/>
  <c r="C497" i="13" a="1"/>
  <c r="C497" i="13"/>
  <c r="D497" i="13" a="1"/>
  <c r="D497" i="13"/>
  <c r="E497" i="13" a="1"/>
  <c r="E497" i="13"/>
  <c r="F497" i="13" a="1"/>
  <c r="F497" i="13"/>
  <c r="G497" i="13" a="1"/>
  <c r="G497" i="13"/>
  <c r="H497" i="13" a="1"/>
  <c r="H497" i="13"/>
  <c r="I497" i="13" a="1"/>
  <c r="I497" i="13"/>
  <c r="J497" i="13" a="1"/>
  <c r="J497" i="13"/>
  <c r="B109" i="14" a="1"/>
  <c r="B109" i="14"/>
  <c r="C109" i="14" a="1"/>
  <c r="C109" i="14"/>
  <c r="D109" i="14" a="1"/>
  <c r="D109" i="14"/>
  <c r="E109" i="14" a="1"/>
  <c r="E109" i="14"/>
  <c r="F109" i="14" a="1"/>
  <c r="F109" i="14"/>
  <c r="G109" i="14" a="1"/>
  <c r="G109" i="14"/>
  <c r="H109" i="14" a="1"/>
  <c r="H109" i="14"/>
  <c r="I109" i="14" a="1"/>
  <c r="I109" i="14"/>
  <c r="J109" i="14" a="1"/>
  <c r="J109" i="14"/>
  <c r="B146" i="14" a="1"/>
  <c r="B146" i="14"/>
  <c r="C146" i="14" a="1"/>
  <c r="C146" i="14"/>
  <c r="D146" i="14" a="1"/>
  <c r="D146" i="14"/>
  <c r="E146" i="14" a="1"/>
  <c r="E146" i="14"/>
  <c r="F146" i="14" a="1"/>
  <c r="F146" i="14"/>
  <c r="G146" i="14" a="1"/>
  <c r="G146" i="14"/>
  <c r="H146" i="14" a="1"/>
  <c r="H146" i="14"/>
  <c r="I146" i="14" a="1"/>
  <c r="I146" i="14"/>
  <c r="J146" i="14" a="1"/>
  <c r="J146" i="14"/>
  <c r="B176" i="14" a="1"/>
  <c r="B176" i="14"/>
  <c r="C176" i="14" a="1"/>
  <c r="C176" i="14"/>
  <c r="D176" i="14" a="1"/>
  <c r="D176" i="14"/>
  <c r="E176" i="14" a="1"/>
  <c r="E176" i="14"/>
  <c r="F176" i="14" a="1"/>
  <c r="F176" i="14"/>
  <c r="G176" i="14" a="1"/>
  <c r="G176" i="14"/>
  <c r="H176" i="14" a="1"/>
  <c r="H176" i="14"/>
  <c r="I176" i="14" a="1"/>
  <c r="I176" i="14"/>
  <c r="J176" i="14" a="1"/>
  <c r="J176" i="14"/>
  <c r="B453" i="14" a="1"/>
  <c r="B453" i="14"/>
  <c r="C453" i="14" a="1"/>
  <c r="C453" i="14"/>
  <c r="D453" i="14" a="1"/>
  <c r="D453" i="14"/>
  <c r="E453" i="14" a="1"/>
  <c r="E453" i="14"/>
  <c r="F453" i="14" a="1"/>
  <c r="F453" i="14"/>
  <c r="G453" i="14" a="1"/>
  <c r="G453" i="14"/>
  <c r="H453" i="14" a="1"/>
  <c r="H453" i="14"/>
  <c r="I453" i="14" a="1"/>
  <c r="I453" i="14"/>
  <c r="J453" i="14" a="1"/>
  <c r="J453" i="14"/>
  <c r="B497" i="14" a="1"/>
  <c r="B497" i="14"/>
  <c r="C497" i="14" a="1"/>
  <c r="C497" i="14"/>
  <c r="D497" i="14" a="1"/>
  <c r="D497" i="14"/>
  <c r="E497" i="14" a="1"/>
  <c r="E497" i="14"/>
  <c r="F497" i="14" a="1"/>
  <c r="F497" i="14"/>
  <c r="G497" i="14" a="1"/>
  <c r="G497" i="14"/>
  <c r="H497" i="14" a="1"/>
  <c r="H497" i="14"/>
  <c r="I497" i="14" a="1"/>
  <c r="I497" i="14"/>
  <c r="J497" i="14" a="1"/>
  <c r="J497" i="14"/>
  <c r="B109" i="15" a="1"/>
  <c r="B109" i="15"/>
  <c r="C109" i="15" a="1"/>
  <c r="C109" i="15"/>
  <c r="D109" i="15" a="1"/>
  <c r="D109" i="15"/>
  <c r="E109" i="15" a="1"/>
  <c r="E109" i="15"/>
  <c r="F109" i="15" a="1"/>
  <c r="F109" i="15"/>
  <c r="G109" i="15" a="1"/>
  <c r="G109" i="15"/>
  <c r="H109" i="15" a="1"/>
  <c r="H109" i="15"/>
  <c r="I109" i="15" a="1"/>
  <c r="I109" i="15"/>
  <c r="J109" i="15" a="1"/>
  <c r="J109" i="15"/>
  <c r="B146" i="15" a="1"/>
  <c r="B146" i="15"/>
  <c r="C146" i="15" a="1"/>
  <c r="C146" i="15"/>
  <c r="D146" i="15" a="1"/>
  <c r="D146" i="15"/>
  <c r="E146" i="15" a="1"/>
  <c r="E146" i="15"/>
  <c r="F146" i="15" a="1"/>
  <c r="F146" i="15"/>
  <c r="G146" i="15" a="1"/>
  <c r="G146" i="15"/>
  <c r="H146" i="15" a="1"/>
  <c r="H146" i="15"/>
  <c r="I146" i="15" a="1"/>
  <c r="I146" i="15"/>
  <c r="J146" i="15" a="1"/>
  <c r="J146" i="15"/>
  <c r="B176" i="15" a="1"/>
  <c r="B176" i="15"/>
  <c r="C176" i="15" a="1"/>
  <c r="C176" i="15"/>
  <c r="D176" i="15" a="1"/>
  <c r="D176" i="15"/>
  <c r="E176" i="15" a="1"/>
  <c r="E176" i="15"/>
  <c r="F176" i="15" a="1"/>
  <c r="F176" i="15"/>
  <c r="G176" i="15" a="1"/>
  <c r="G176" i="15"/>
  <c r="H176" i="15" a="1"/>
  <c r="H176" i="15"/>
  <c r="I176" i="15" a="1"/>
  <c r="I176" i="15"/>
  <c r="J176" i="15" a="1"/>
  <c r="J176" i="15"/>
  <c r="B453" i="15" a="1"/>
  <c r="B453" i="15"/>
  <c r="C453" i="15" a="1"/>
  <c r="C453" i="15"/>
  <c r="D453" i="15" a="1"/>
  <c r="D453" i="15"/>
  <c r="E453" i="15" a="1"/>
  <c r="E453" i="15"/>
  <c r="F453" i="15" a="1"/>
  <c r="F453" i="15"/>
  <c r="G453" i="15" a="1"/>
  <c r="G453" i="15"/>
  <c r="H453" i="15" a="1"/>
  <c r="H453" i="15"/>
  <c r="I453" i="15" a="1"/>
  <c r="I453" i="15"/>
  <c r="J453" i="15" a="1"/>
  <c r="J453" i="15"/>
  <c r="B497" i="15" a="1"/>
  <c r="B497" i="15"/>
  <c r="C497" i="15" a="1"/>
  <c r="C497" i="15"/>
  <c r="D497" i="15" a="1"/>
  <c r="D497" i="15"/>
  <c r="E497" i="15" a="1"/>
  <c r="E497" i="15"/>
  <c r="F497" i="15" a="1"/>
  <c r="F497" i="15"/>
  <c r="G497" i="15" a="1"/>
  <c r="G497" i="15"/>
  <c r="H497" i="15" a="1"/>
  <c r="H497" i="15"/>
  <c r="I497" i="15" a="1"/>
  <c r="I497" i="15"/>
  <c r="J497" i="15" a="1"/>
  <c r="J497" i="15"/>
  <c r="B109" i="16" a="1"/>
  <c r="B109" i="16"/>
  <c r="C109" i="16" a="1"/>
  <c r="C109" i="16"/>
  <c r="D109" i="16" a="1"/>
  <c r="D109" i="16"/>
  <c r="E109" i="16" a="1"/>
  <c r="E109" i="16"/>
  <c r="F109" i="16" a="1"/>
  <c r="F109" i="16"/>
  <c r="G109" i="16" a="1"/>
  <c r="G109" i="16"/>
  <c r="H109" i="16" a="1"/>
  <c r="H109" i="16"/>
  <c r="I109" i="16" a="1"/>
  <c r="I109" i="16"/>
  <c r="J109" i="16" a="1"/>
  <c r="J109" i="16"/>
  <c r="B146" i="16" a="1"/>
  <c r="B146" i="16"/>
  <c r="C146" i="16" a="1"/>
  <c r="C146" i="16"/>
  <c r="D146" i="16" a="1"/>
  <c r="D146" i="16"/>
  <c r="E146" i="16" a="1"/>
  <c r="E146" i="16"/>
  <c r="F146" i="16" a="1"/>
  <c r="F146" i="16"/>
  <c r="G146" i="16" a="1"/>
  <c r="G146" i="16"/>
  <c r="H146" i="16" a="1"/>
  <c r="H146" i="16"/>
  <c r="I146" i="16" a="1"/>
  <c r="I146" i="16"/>
  <c r="J146" i="16" a="1"/>
  <c r="J146" i="16"/>
  <c r="B176" i="16" a="1"/>
  <c r="B176" i="16"/>
  <c r="C176" i="16" a="1"/>
  <c r="C176" i="16"/>
  <c r="D176" i="16" a="1"/>
  <c r="D176" i="16"/>
  <c r="E176" i="16" a="1"/>
  <c r="E176" i="16"/>
  <c r="F176" i="16" a="1"/>
  <c r="F176" i="16"/>
  <c r="G176" i="16" a="1"/>
  <c r="G176" i="16"/>
  <c r="H176" i="16" a="1"/>
  <c r="H176" i="16"/>
  <c r="I176" i="16" a="1"/>
  <c r="I176" i="16"/>
  <c r="J176" i="16" a="1"/>
  <c r="J176" i="16"/>
  <c r="B453" i="16" a="1"/>
  <c r="B453" i="16"/>
  <c r="C453" i="16" a="1"/>
  <c r="C453" i="16"/>
  <c r="D453" i="16" a="1"/>
  <c r="D453" i="16"/>
  <c r="E453" i="16" a="1"/>
  <c r="E453" i="16"/>
  <c r="F453" i="16" a="1"/>
  <c r="F453" i="16"/>
  <c r="G453" i="16" a="1"/>
  <c r="G453" i="16"/>
  <c r="H453" i="16" a="1"/>
  <c r="H453" i="16"/>
  <c r="I453" i="16" a="1"/>
  <c r="I453" i="16"/>
  <c r="J453" i="16" a="1"/>
  <c r="J453" i="16"/>
  <c r="B497" i="16" a="1"/>
  <c r="B497" i="16"/>
  <c r="C497" i="16" a="1"/>
  <c r="C497" i="16"/>
  <c r="D497" i="16" a="1"/>
  <c r="D497" i="16"/>
  <c r="E497" i="16" a="1"/>
  <c r="E497" i="16"/>
  <c r="F497" i="16" a="1"/>
  <c r="F497" i="16"/>
  <c r="G497" i="16" a="1"/>
  <c r="G497" i="16"/>
  <c r="H497" i="16" a="1"/>
  <c r="H497" i="16"/>
  <c r="I497" i="16" a="1"/>
  <c r="I497" i="16"/>
  <c r="J497" i="16" a="1"/>
  <c r="J497" i="16"/>
  <c r="B109" i="17" a="1"/>
  <c r="B109" i="17"/>
  <c r="C109" i="17" a="1"/>
  <c r="C109" i="17"/>
  <c r="D109" i="17" a="1"/>
  <c r="D109" i="17"/>
  <c r="E109" i="17" a="1"/>
  <c r="E109" i="17"/>
  <c r="F109" i="17" a="1"/>
  <c r="F109" i="17"/>
  <c r="G109" i="17" a="1"/>
  <c r="G109" i="17"/>
  <c r="H109" i="17" a="1"/>
  <c r="H109" i="17"/>
  <c r="I109" i="17" a="1"/>
  <c r="I109" i="17"/>
  <c r="J109" i="17" a="1"/>
  <c r="J109" i="17"/>
  <c r="B146" i="17" a="1"/>
  <c r="B146" i="17"/>
  <c r="C146" i="17" a="1"/>
  <c r="C146" i="17"/>
  <c r="D146" i="17" a="1"/>
  <c r="D146" i="17"/>
  <c r="E146" i="17" a="1"/>
  <c r="E146" i="17"/>
  <c r="F146" i="17" a="1"/>
  <c r="F146" i="17"/>
  <c r="G146" i="17" a="1"/>
  <c r="G146" i="17"/>
  <c r="H146" i="17" a="1"/>
  <c r="H146" i="17"/>
  <c r="I146" i="17" a="1"/>
  <c r="I146" i="17"/>
  <c r="J146" i="17" a="1"/>
  <c r="J146" i="17"/>
  <c r="B176" i="17" a="1"/>
  <c r="B176" i="17"/>
  <c r="C176" i="17" a="1"/>
  <c r="C176" i="17"/>
  <c r="D176" i="17" a="1"/>
  <c r="D176" i="17"/>
  <c r="E176" i="17" a="1"/>
  <c r="E176" i="17"/>
  <c r="F176" i="17" a="1"/>
  <c r="F176" i="17"/>
  <c r="G176" i="17" a="1"/>
  <c r="G176" i="17"/>
  <c r="H176" i="17" a="1"/>
  <c r="H176" i="17"/>
  <c r="I176" i="17" a="1"/>
  <c r="I176" i="17"/>
  <c r="J176" i="17" a="1"/>
  <c r="J176" i="17"/>
  <c r="B453" i="17" a="1"/>
  <c r="B453" i="17"/>
  <c r="C453" i="17" a="1"/>
  <c r="C453" i="17"/>
  <c r="D453" i="17" a="1"/>
  <c r="D453" i="17"/>
  <c r="E453" i="17" a="1"/>
  <c r="E453" i="17"/>
  <c r="F453" i="17" a="1"/>
  <c r="F453" i="17"/>
  <c r="G453" i="17" a="1"/>
  <c r="G453" i="17"/>
  <c r="H453" i="17" a="1"/>
  <c r="H453" i="17"/>
  <c r="I453" i="17" a="1"/>
  <c r="I453" i="17"/>
  <c r="J453" i="17" a="1"/>
  <c r="J453" i="17"/>
  <c r="B497" i="17" a="1"/>
  <c r="B497" i="17"/>
  <c r="C497" i="17" a="1"/>
  <c r="C497" i="17"/>
  <c r="D497" i="17" a="1"/>
  <c r="D497" i="17"/>
  <c r="E497" i="17" a="1"/>
  <c r="E497" i="17"/>
  <c r="F497" i="17" a="1"/>
  <c r="F497" i="17"/>
  <c r="G497" i="17" a="1"/>
  <c r="G497" i="17"/>
  <c r="H497" i="17" a="1"/>
  <c r="H497" i="17"/>
  <c r="I497" i="17" a="1"/>
  <c r="I497" i="17"/>
  <c r="J497" i="17" a="1"/>
  <c r="J497" i="17"/>
  <c r="B109" i="10"/>
  <c r="C109" i="10"/>
  <c r="D109" i="10"/>
  <c r="E109" i="10"/>
  <c r="F109" i="10"/>
  <c r="G109" i="10"/>
  <c r="H109" i="10"/>
  <c r="B146" i="10"/>
  <c r="C146" i="10"/>
  <c r="D146" i="10"/>
  <c r="E146" i="10"/>
  <c r="F146" i="10"/>
  <c r="G146" i="10"/>
  <c r="H146" i="10"/>
  <c r="B176" i="10"/>
  <c r="C176" i="10"/>
  <c r="D176" i="10"/>
  <c r="E176" i="10"/>
  <c r="F176" i="10"/>
  <c r="G176" i="10"/>
  <c r="H176" i="10"/>
  <c r="B453" i="10"/>
  <c r="C453" i="10"/>
  <c r="D453" i="10"/>
  <c r="E453" i="10"/>
  <c r="F453" i="10"/>
  <c r="G453" i="10"/>
  <c r="H453" i="10"/>
  <c r="B497" i="10"/>
  <c r="C497" i="10"/>
  <c r="D497" i="10"/>
  <c r="E497" i="10"/>
  <c r="F497" i="10"/>
  <c r="G497" i="10"/>
  <c r="H497" i="10"/>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500" i="2"/>
  <c r="G501" i="2"/>
  <c r="G502" i="2"/>
  <c r="G503" i="2"/>
  <c r="G504" i="2"/>
  <c r="G505" i="2"/>
  <c r="G506" i="2"/>
  <c r="G507"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500" i="2"/>
  <c r="Q501" i="2"/>
  <c r="Q502" i="2"/>
  <c r="Q503" i="2"/>
  <c r="Q504" i="2"/>
  <c r="Q505" i="2"/>
  <c r="Q506" i="2"/>
  <c r="Q507"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500" i="2"/>
  <c r="AA501" i="2"/>
  <c r="AA502" i="2"/>
  <c r="AA503" i="2"/>
  <c r="AA504" i="2"/>
  <c r="AA505" i="2"/>
  <c r="AA506" i="2"/>
  <c r="AA507" i="2"/>
  <c r="B4" i="11" a="1"/>
  <c r="B4" i="11"/>
  <c r="C4" i="11" a="1"/>
  <c r="C4" i="11"/>
  <c r="D4" i="11" a="1"/>
  <c r="D4" i="11"/>
  <c r="E4" i="11" a="1"/>
  <c r="E4" i="11"/>
  <c r="F4" i="11" a="1"/>
  <c r="F4" i="11"/>
  <c r="G4" i="11" a="1"/>
  <c r="G4" i="11"/>
  <c r="H4" i="11" a="1"/>
  <c r="H4" i="11"/>
  <c r="I4" i="11" a="1"/>
  <c r="I4" i="11"/>
  <c r="J4" i="11" a="1"/>
  <c r="J4" i="11"/>
  <c r="B5" i="11" a="1"/>
  <c r="B5" i="11"/>
  <c r="C5" i="11" a="1"/>
  <c r="C5" i="11"/>
  <c r="D5" i="11" a="1"/>
  <c r="D5" i="11"/>
  <c r="E5" i="11" a="1"/>
  <c r="E5" i="11"/>
  <c r="F5" i="11" a="1"/>
  <c r="F5" i="11"/>
  <c r="G5" i="11" a="1"/>
  <c r="G5" i="11"/>
  <c r="H5" i="11" a="1"/>
  <c r="H5" i="11"/>
  <c r="I5" i="11" a="1"/>
  <c r="I5" i="11"/>
  <c r="J5" i="11" a="1"/>
  <c r="J5" i="11"/>
  <c r="B6" i="11" a="1"/>
  <c r="B6" i="11"/>
  <c r="C6" i="11" a="1"/>
  <c r="C6" i="11"/>
  <c r="D6" i="11" a="1"/>
  <c r="D6" i="11"/>
  <c r="E6" i="11" a="1"/>
  <c r="E6" i="11"/>
  <c r="F6" i="11" a="1"/>
  <c r="F6" i="11"/>
  <c r="G6" i="11" a="1"/>
  <c r="G6" i="11"/>
  <c r="H6" i="11" a="1"/>
  <c r="H6" i="11"/>
  <c r="I6" i="11" a="1"/>
  <c r="I6" i="11"/>
  <c r="J6" i="11" a="1"/>
  <c r="J6" i="11"/>
  <c r="B7" i="11" a="1"/>
  <c r="B7" i="11"/>
  <c r="C7" i="11" a="1"/>
  <c r="C7" i="11"/>
  <c r="D7" i="11" a="1"/>
  <c r="D7" i="11"/>
  <c r="E7" i="11" a="1"/>
  <c r="E7" i="11"/>
  <c r="F7" i="11" a="1"/>
  <c r="F7" i="11"/>
  <c r="G7" i="11" a="1"/>
  <c r="G7" i="11"/>
  <c r="H7" i="11" a="1"/>
  <c r="H7" i="11"/>
  <c r="I7" i="11" a="1"/>
  <c r="I7" i="11"/>
  <c r="J7" i="11" a="1"/>
  <c r="J7" i="11"/>
  <c r="B8" i="11" a="1"/>
  <c r="B8" i="11"/>
  <c r="C8" i="11" a="1"/>
  <c r="C8" i="11"/>
  <c r="D8" i="11" a="1"/>
  <c r="D8" i="11"/>
  <c r="E8" i="11" a="1"/>
  <c r="E8" i="11"/>
  <c r="F8" i="11" a="1"/>
  <c r="F8" i="11"/>
  <c r="G8" i="11" a="1"/>
  <c r="G8" i="11"/>
  <c r="H8" i="11" a="1"/>
  <c r="H8" i="11"/>
  <c r="I8" i="11" a="1"/>
  <c r="I8" i="11"/>
  <c r="J8" i="11" a="1"/>
  <c r="J8" i="11"/>
  <c r="B9" i="11" a="1"/>
  <c r="B9" i="11"/>
  <c r="C9" i="11" a="1"/>
  <c r="C9" i="11"/>
  <c r="D9" i="11" a="1"/>
  <c r="D9" i="11"/>
  <c r="E9" i="11" a="1"/>
  <c r="E9" i="11"/>
  <c r="F9" i="11" a="1"/>
  <c r="F9" i="11"/>
  <c r="G9" i="11" a="1"/>
  <c r="G9" i="11"/>
  <c r="H9" i="11" a="1"/>
  <c r="H9" i="11"/>
  <c r="I9" i="11" a="1"/>
  <c r="I9" i="11"/>
  <c r="J9" i="11" a="1"/>
  <c r="J9" i="11"/>
  <c r="B10" i="11" a="1"/>
  <c r="B10" i="11"/>
  <c r="C10" i="11" a="1"/>
  <c r="C10" i="11"/>
  <c r="D10" i="11" a="1"/>
  <c r="D10" i="11"/>
  <c r="E10" i="11" a="1"/>
  <c r="E10" i="11"/>
  <c r="F10" i="11" a="1"/>
  <c r="F10" i="11"/>
  <c r="G10" i="11" a="1"/>
  <c r="G10" i="11"/>
  <c r="H10" i="11" a="1"/>
  <c r="H10" i="11"/>
  <c r="I10" i="11" a="1"/>
  <c r="I10" i="11"/>
  <c r="J10" i="11" a="1"/>
  <c r="J10" i="11"/>
  <c r="B11" i="11" a="1"/>
  <c r="B11" i="11"/>
  <c r="C11" i="11" a="1"/>
  <c r="C11" i="11"/>
  <c r="D11" i="11" a="1"/>
  <c r="D11" i="11"/>
  <c r="E11" i="11" a="1"/>
  <c r="E11" i="11"/>
  <c r="F11" i="11" a="1"/>
  <c r="F11" i="11"/>
  <c r="G11" i="11" a="1"/>
  <c r="G11" i="11"/>
  <c r="H11" i="11" a="1"/>
  <c r="H11" i="11"/>
  <c r="I11" i="11" a="1"/>
  <c r="I11" i="11"/>
  <c r="J11" i="11" a="1"/>
  <c r="J11" i="11"/>
  <c r="B12" i="11" a="1"/>
  <c r="B12" i="11"/>
  <c r="C12" i="11" a="1"/>
  <c r="C12" i="11"/>
  <c r="D12" i="11" a="1"/>
  <c r="D12" i="11"/>
  <c r="E12" i="11" a="1"/>
  <c r="E12" i="11"/>
  <c r="F12" i="11" a="1"/>
  <c r="F12" i="11"/>
  <c r="G12" i="11" a="1"/>
  <c r="G12" i="11"/>
  <c r="H12" i="11" a="1"/>
  <c r="H12" i="11"/>
  <c r="I12" i="11" a="1"/>
  <c r="I12" i="11"/>
  <c r="J12" i="11" a="1"/>
  <c r="J12" i="11"/>
  <c r="B13" i="11" a="1"/>
  <c r="B13" i="11"/>
  <c r="C13" i="11" a="1"/>
  <c r="C13" i="11"/>
  <c r="D13" i="11" a="1"/>
  <c r="D13" i="11"/>
  <c r="E13" i="11" a="1"/>
  <c r="E13" i="11"/>
  <c r="F13" i="11" a="1"/>
  <c r="F13" i="11"/>
  <c r="G13" i="11" a="1"/>
  <c r="G13" i="11"/>
  <c r="H13" i="11" a="1"/>
  <c r="H13" i="11"/>
  <c r="I13" i="11" a="1"/>
  <c r="I13" i="11"/>
  <c r="J13" i="11" a="1"/>
  <c r="J13" i="11"/>
  <c r="B14" i="11" a="1"/>
  <c r="B14" i="11"/>
  <c r="C14" i="11" a="1"/>
  <c r="C14" i="11"/>
  <c r="D14" i="11" a="1"/>
  <c r="D14" i="11"/>
  <c r="E14" i="11" a="1"/>
  <c r="E14" i="11"/>
  <c r="F14" i="11" a="1"/>
  <c r="F14" i="11"/>
  <c r="G14" i="11" a="1"/>
  <c r="G14" i="11"/>
  <c r="H14" i="11" a="1"/>
  <c r="H14" i="11"/>
  <c r="I14" i="11" a="1"/>
  <c r="I14" i="11"/>
  <c r="J14" i="11" a="1"/>
  <c r="J14" i="11"/>
  <c r="B15" i="11" a="1"/>
  <c r="B15" i="11"/>
  <c r="C15" i="11" a="1"/>
  <c r="C15" i="11"/>
  <c r="D15" i="11" a="1"/>
  <c r="D15" i="11"/>
  <c r="E15" i="11" a="1"/>
  <c r="E15" i="11"/>
  <c r="F15" i="11" a="1"/>
  <c r="F15" i="11"/>
  <c r="G15" i="11" a="1"/>
  <c r="G15" i="11"/>
  <c r="H15" i="11" a="1"/>
  <c r="H15" i="11"/>
  <c r="I15" i="11" a="1"/>
  <c r="I15" i="11"/>
  <c r="J15" i="11" a="1"/>
  <c r="J15" i="11"/>
  <c r="B16" i="11" a="1"/>
  <c r="B16" i="11"/>
  <c r="C16" i="11" a="1"/>
  <c r="C16" i="11"/>
  <c r="D16" i="11" a="1"/>
  <c r="D16" i="11"/>
  <c r="E16" i="11" a="1"/>
  <c r="E16" i="11"/>
  <c r="F16" i="11" a="1"/>
  <c r="F16" i="11"/>
  <c r="G16" i="11" a="1"/>
  <c r="G16" i="11"/>
  <c r="H16" i="11" a="1"/>
  <c r="H16" i="11"/>
  <c r="I16" i="11" a="1"/>
  <c r="I16" i="11"/>
  <c r="J16" i="11" a="1"/>
  <c r="J16" i="11"/>
  <c r="B17" i="11" a="1"/>
  <c r="B17" i="11"/>
  <c r="C17" i="11" a="1"/>
  <c r="C17" i="11"/>
  <c r="D17" i="11" a="1"/>
  <c r="D17" i="11"/>
  <c r="E17" i="11" a="1"/>
  <c r="E17" i="11"/>
  <c r="F17" i="11" a="1"/>
  <c r="F17" i="11"/>
  <c r="G17" i="11" a="1"/>
  <c r="G17" i="11"/>
  <c r="H17" i="11" a="1"/>
  <c r="H17" i="11"/>
  <c r="I17" i="11" a="1"/>
  <c r="I17" i="11"/>
  <c r="J17" i="11" a="1"/>
  <c r="J17" i="11"/>
  <c r="B18" i="11" a="1"/>
  <c r="B18" i="11"/>
  <c r="C18" i="11" a="1"/>
  <c r="C18" i="11"/>
  <c r="D18" i="11" a="1"/>
  <c r="D18" i="11"/>
  <c r="E18" i="11" a="1"/>
  <c r="E18" i="11"/>
  <c r="F18" i="11" a="1"/>
  <c r="F18" i="11"/>
  <c r="G18" i="11" a="1"/>
  <c r="G18" i="11"/>
  <c r="H18" i="11" a="1"/>
  <c r="H18" i="11"/>
  <c r="I18" i="11" a="1"/>
  <c r="I18" i="11"/>
  <c r="J18" i="11" a="1"/>
  <c r="J18" i="11"/>
  <c r="B19" i="11" a="1"/>
  <c r="B19" i="11"/>
  <c r="C19" i="11" a="1"/>
  <c r="C19" i="11"/>
  <c r="D19" i="11" a="1"/>
  <c r="D19" i="11"/>
  <c r="E19" i="11" a="1"/>
  <c r="E19" i="11"/>
  <c r="F19" i="11" a="1"/>
  <c r="F19" i="11"/>
  <c r="G19" i="11" a="1"/>
  <c r="G19" i="11"/>
  <c r="H19" i="11" a="1"/>
  <c r="H19" i="11"/>
  <c r="I19" i="11" a="1"/>
  <c r="I19" i="11"/>
  <c r="J19" i="11" a="1"/>
  <c r="J19" i="11"/>
  <c r="B20" i="11" a="1"/>
  <c r="B20" i="11"/>
  <c r="C20" i="11" a="1"/>
  <c r="C20" i="11"/>
  <c r="D20" i="11" a="1"/>
  <c r="D20" i="11"/>
  <c r="E20" i="11" a="1"/>
  <c r="E20" i="11"/>
  <c r="F20" i="11" a="1"/>
  <c r="F20" i="11"/>
  <c r="G20" i="11" a="1"/>
  <c r="G20" i="11"/>
  <c r="H20" i="11" a="1"/>
  <c r="H20" i="11"/>
  <c r="I20" i="11" a="1"/>
  <c r="I20" i="11"/>
  <c r="J20" i="11" a="1"/>
  <c r="J20" i="11"/>
  <c r="B21" i="11" a="1"/>
  <c r="B21" i="11"/>
  <c r="C21" i="11" a="1"/>
  <c r="C21" i="11"/>
  <c r="D21" i="11" a="1"/>
  <c r="D21" i="11"/>
  <c r="E21" i="11" a="1"/>
  <c r="E21" i="11"/>
  <c r="F21" i="11" a="1"/>
  <c r="F21" i="11"/>
  <c r="G21" i="11" a="1"/>
  <c r="G21" i="11"/>
  <c r="H21" i="11" a="1"/>
  <c r="H21" i="11"/>
  <c r="I21" i="11" a="1"/>
  <c r="I21" i="11"/>
  <c r="J21" i="11" a="1"/>
  <c r="J21" i="11"/>
  <c r="B22" i="11" a="1"/>
  <c r="B22" i="11"/>
  <c r="C22" i="11" a="1"/>
  <c r="C22" i="11"/>
  <c r="D22" i="11" a="1"/>
  <c r="D22" i="11"/>
  <c r="E22" i="11" a="1"/>
  <c r="E22" i="11"/>
  <c r="F22" i="11" a="1"/>
  <c r="F22" i="11"/>
  <c r="G22" i="11" a="1"/>
  <c r="G22" i="11"/>
  <c r="H22" i="11" a="1"/>
  <c r="H22" i="11"/>
  <c r="I22" i="11" a="1"/>
  <c r="I22" i="11"/>
  <c r="J22" i="11" a="1"/>
  <c r="J22" i="11"/>
  <c r="B23" i="11" a="1"/>
  <c r="B23" i="11"/>
  <c r="C23" i="11" a="1"/>
  <c r="C23" i="11"/>
  <c r="D23" i="11" a="1"/>
  <c r="D23" i="11"/>
  <c r="E23" i="11" a="1"/>
  <c r="E23" i="11"/>
  <c r="F23" i="11" a="1"/>
  <c r="F23" i="11"/>
  <c r="G23" i="11" a="1"/>
  <c r="G23" i="11"/>
  <c r="H23" i="11" a="1"/>
  <c r="H23" i="11"/>
  <c r="I23" i="11" a="1"/>
  <c r="I23" i="11"/>
  <c r="J23" i="11" a="1"/>
  <c r="J23" i="11"/>
  <c r="B24" i="11" a="1"/>
  <c r="B24" i="11"/>
  <c r="C24" i="11" a="1"/>
  <c r="C24" i="11"/>
  <c r="D24" i="11" a="1"/>
  <c r="D24" i="11"/>
  <c r="E24" i="11" a="1"/>
  <c r="E24" i="11"/>
  <c r="F24" i="11" a="1"/>
  <c r="F24" i="11"/>
  <c r="G24" i="11" a="1"/>
  <c r="G24" i="11"/>
  <c r="H24" i="11" a="1"/>
  <c r="H24" i="11"/>
  <c r="I24" i="11" a="1"/>
  <c r="I24" i="11"/>
  <c r="J24" i="11" a="1"/>
  <c r="J24" i="11"/>
  <c r="B25" i="11" a="1"/>
  <c r="B25" i="11"/>
  <c r="C25" i="11" a="1"/>
  <c r="C25" i="11"/>
  <c r="D25" i="11" a="1"/>
  <c r="D25" i="11"/>
  <c r="E25" i="11" a="1"/>
  <c r="E25" i="11"/>
  <c r="F25" i="11" a="1"/>
  <c r="F25" i="11"/>
  <c r="G25" i="11" a="1"/>
  <c r="G25" i="11"/>
  <c r="H25" i="11" a="1"/>
  <c r="H25" i="11"/>
  <c r="I25" i="11" a="1"/>
  <c r="I25" i="11"/>
  <c r="J25" i="11" a="1"/>
  <c r="J25" i="11"/>
  <c r="B26" i="11" a="1"/>
  <c r="B26" i="11"/>
  <c r="C26" i="11" a="1"/>
  <c r="C26" i="11"/>
  <c r="D26" i="11" a="1"/>
  <c r="D26" i="11"/>
  <c r="E26" i="11" a="1"/>
  <c r="E26" i="11"/>
  <c r="F26" i="11" a="1"/>
  <c r="F26" i="11"/>
  <c r="G26" i="11" a="1"/>
  <c r="G26" i="11"/>
  <c r="H26" i="11" a="1"/>
  <c r="H26" i="11"/>
  <c r="I26" i="11" a="1"/>
  <c r="I26" i="11"/>
  <c r="J26" i="11" a="1"/>
  <c r="J26" i="11"/>
  <c r="B27" i="11" a="1"/>
  <c r="B27" i="11"/>
  <c r="C27" i="11" a="1"/>
  <c r="C27" i="11"/>
  <c r="D27" i="11" a="1"/>
  <c r="D27" i="11"/>
  <c r="E27" i="11" a="1"/>
  <c r="E27" i="11"/>
  <c r="F27" i="11" a="1"/>
  <c r="F27" i="11"/>
  <c r="G27" i="11" a="1"/>
  <c r="G27" i="11"/>
  <c r="H27" i="11" a="1"/>
  <c r="H27" i="11"/>
  <c r="I27" i="11" a="1"/>
  <c r="I27" i="11"/>
  <c r="J27" i="11" a="1"/>
  <c r="J27" i="11"/>
  <c r="B28" i="11" a="1"/>
  <c r="B28" i="11"/>
  <c r="C28" i="11" a="1"/>
  <c r="C28" i="11"/>
  <c r="D28" i="11" a="1"/>
  <c r="D28" i="11"/>
  <c r="E28" i="11" a="1"/>
  <c r="E28" i="11"/>
  <c r="F28" i="11" a="1"/>
  <c r="F28" i="11"/>
  <c r="G28" i="11" a="1"/>
  <c r="G28" i="11"/>
  <c r="H28" i="11" a="1"/>
  <c r="H28" i="11"/>
  <c r="I28" i="11" a="1"/>
  <c r="I28" i="11"/>
  <c r="J28" i="11" a="1"/>
  <c r="J28" i="11"/>
  <c r="B29" i="11" a="1"/>
  <c r="B29" i="11"/>
  <c r="C29" i="11" a="1"/>
  <c r="C29" i="11"/>
  <c r="D29" i="11" a="1"/>
  <c r="D29" i="11"/>
  <c r="E29" i="11" a="1"/>
  <c r="E29" i="11"/>
  <c r="F29" i="11" a="1"/>
  <c r="F29" i="11"/>
  <c r="G29" i="11" a="1"/>
  <c r="G29" i="11"/>
  <c r="H29" i="11" a="1"/>
  <c r="H29" i="11"/>
  <c r="I29" i="11" a="1"/>
  <c r="I29" i="11"/>
  <c r="J29" i="11" a="1"/>
  <c r="J29" i="11"/>
  <c r="B30" i="11" a="1"/>
  <c r="B30" i="11"/>
  <c r="C30" i="11" a="1"/>
  <c r="C30" i="11"/>
  <c r="D30" i="11" a="1"/>
  <c r="D30" i="11"/>
  <c r="E30" i="11" a="1"/>
  <c r="E30" i="11"/>
  <c r="F30" i="11" a="1"/>
  <c r="F30" i="11"/>
  <c r="G30" i="11" a="1"/>
  <c r="G30" i="11"/>
  <c r="H30" i="11" a="1"/>
  <c r="H30" i="11"/>
  <c r="I30" i="11" a="1"/>
  <c r="I30" i="11"/>
  <c r="J30" i="11" a="1"/>
  <c r="J30" i="11"/>
  <c r="B31" i="11" a="1"/>
  <c r="B31" i="11"/>
  <c r="C31" i="11" a="1"/>
  <c r="C31" i="11"/>
  <c r="D31" i="11" a="1"/>
  <c r="D31" i="11"/>
  <c r="E31" i="11" a="1"/>
  <c r="E31" i="11"/>
  <c r="F31" i="11" a="1"/>
  <c r="F31" i="11"/>
  <c r="G31" i="11" a="1"/>
  <c r="G31" i="11"/>
  <c r="H31" i="11" a="1"/>
  <c r="H31" i="11"/>
  <c r="I31" i="11" a="1"/>
  <c r="I31" i="11"/>
  <c r="J31" i="11" a="1"/>
  <c r="J31" i="11"/>
  <c r="B32" i="11" a="1"/>
  <c r="B32" i="11"/>
  <c r="C32" i="11" a="1"/>
  <c r="C32" i="11"/>
  <c r="D32" i="11" a="1"/>
  <c r="D32" i="11"/>
  <c r="E32" i="11" a="1"/>
  <c r="E32" i="11"/>
  <c r="F32" i="11" a="1"/>
  <c r="F32" i="11"/>
  <c r="G32" i="11" a="1"/>
  <c r="G32" i="11"/>
  <c r="H32" i="11" a="1"/>
  <c r="H32" i="11"/>
  <c r="I32" i="11" a="1"/>
  <c r="I32" i="11"/>
  <c r="J32" i="11" a="1"/>
  <c r="J32" i="11"/>
  <c r="B33" i="11" a="1"/>
  <c r="B33" i="11"/>
  <c r="C33" i="11" a="1"/>
  <c r="C33" i="11"/>
  <c r="D33" i="11" a="1"/>
  <c r="D33" i="11"/>
  <c r="E33" i="11" a="1"/>
  <c r="E33" i="11"/>
  <c r="F33" i="11" a="1"/>
  <c r="F33" i="11"/>
  <c r="G33" i="11" a="1"/>
  <c r="G33" i="11"/>
  <c r="H33" i="11" a="1"/>
  <c r="H33" i="11"/>
  <c r="I33" i="11" a="1"/>
  <c r="I33" i="11"/>
  <c r="J33" i="11" a="1"/>
  <c r="J33" i="11"/>
  <c r="B34" i="11" a="1"/>
  <c r="B34" i="11"/>
  <c r="C34" i="11" a="1"/>
  <c r="C34" i="11"/>
  <c r="D34" i="11" a="1"/>
  <c r="D34" i="11"/>
  <c r="E34" i="11" a="1"/>
  <c r="E34" i="11"/>
  <c r="F34" i="11" a="1"/>
  <c r="F34" i="11"/>
  <c r="G34" i="11" a="1"/>
  <c r="G34" i="11"/>
  <c r="H34" i="11" a="1"/>
  <c r="H34" i="11"/>
  <c r="I34" i="11" a="1"/>
  <c r="I34" i="11"/>
  <c r="J34" i="11" a="1"/>
  <c r="J34" i="11"/>
  <c r="B35" i="11" a="1"/>
  <c r="B35" i="11"/>
  <c r="C35" i="11" a="1"/>
  <c r="C35" i="11"/>
  <c r="D35" i="11" a="1"/>
  <c r="D35" i="11"/>
  <c r="E35" i="11" a="1"/>
  <c r="E35" i="11"/>
  <c r="F35" i="11" a="1"/>
  <c r="F35" i="11"/>
  <c r="G35" i="11" a="1"/>
  <c r="G35" i="11"/>
  <c r="H35" i="11" a="1"/>
  <c r="H35" i="11"/>
  <c r="I35" i="11" a="1"/>
  <c r="I35" i="11"/>
  <c r="J35" i="11" a="1"/>
  <c r="J35" i="11"/>
  <c r="B36" i="11" a="1"/>
  <c r="B36" i="11"/>
  <c r="C36" i="11" a="1"/>
  <c r="C36" i="11"/>
  <c r="D36" i="11" a="1"/>
  <c r="D36" i="11"/>
  <c r="E36" i="11" a="1"/>
  <c r="E36" i="11"/>
  <c r="F36" i="11" a="1"/>
  <c r="F36" i="11"/>
  <c r="G36" i="11" a="1"/>
  <c r="G36" i="11"/>
  <c r="H36" i="11" a="1"/>
  <c r="H36" i="11"/>
  <c r="I36" i="11" a="1"/>
  <c r="I36" i="11"/>
  <c r="J36" i="11" a="1"/>
  <c r="J36" i="11"/>
  <c r="B37" i="11" a="1"/>
  <c r="B37" i="11"/>
  <c r="C37" i="11" a="1"/>
  <c r="C37" i="11"/>
  <c r="D37" i="11" a="1"/>
  <c r="D37" i="11"/>
  <c r="E37" i="11" a="1"/>
  <c r="E37" i="11"/>
  <c r="F37" i="11" a="1"/>
  <c r="F37" i="11"/>
  <c r="G37" i="11" a="1"/>
  <c r="G37" i="11"/>
  <c r="H37" i="11" a="1"/>
  <c r="H37" i="11"/>
  <c r="I37" i="11" a="1"/>
  <c r="I37" i="11"/>
  <c r="J37" i="11" a="1"/>
  <c r="J37" i="11"/>
  <c r="B38" i="11" a="1"/>
  <c r="B38" i="11"/>
  <c r="C38" i="11" a="1"/>
  <c r="C38" i="11"/>
  <c r="D38" i="11" a="1"/>
  <c r="D38" i="11"/>
  <c r="E38" i="11" a="1"/>
  <c r="E38" i="11"/>
  <c r="F38" i="11" a="1"/>
  <c r="F38" i="11"/>
  <c r="G38" i="11" a="1"/>
  <c r="G38" i="11"/>
  <c r="H38" i="11" a="1"/>
  <c r="H38" i="11"/>
  <c r="I38" i="11" a="1"/>
  <c r="I38" i="11"/>
  <c r="J38" i="11" a="1"/>
  <c r="J38" i="11"/>
  <c r="B39" i="11" a="1"/>
  <c r="B39" i="11"/>
  <c r="C39" i="11" a="1"/>
  <c r="C39" i="11"/>
  <c r="D39" i="11" a="1"/>
  <c r="D39" i="11"/>
  <c r="E39" i="11" a="1"/>
  <c r="E39" i="11"/>
  <c r="F39" i="11" a="1"/>
  <c r="F39" i="11"/>
  <c r="G39" i="11" a="1"/>
  <c r="G39" i="11"/>
  <c r="H39" i="11" a="1"/>
  <c r="H39" i="11"/>
  <c r="I39" i="11" a="1"/>
  <c r="I39" i="11"/>
  <c r="J39" i="11" a="1"/>
  <c r="J39" i="11"/>
  <c r="B40" i="11" a="1"/>
  <c r="B40" i="11"/>
  <c r="C40" i="11" a="1"/>
  <c r="C40" i="11"/>
  <c r="D40" i="11" a="1"/>
  <c r="D40" i="11"/>
  <c r="E40" i="11" a="1"/>
  <c r="E40" i="11"/>
  <c r="F40" i="11" a="1"/>
  <c r="F40" i="11"/>
  <c r="G40" i="11" a="1"/>
  <c r="G40" i="11"/>
  <c r="H40" i="11" a="1"/>
  <c r="H40" i="11"/>
  <c r="I40" i="11" a="1"/>
  <c r="I40" i="11"/>
  <c r="J40" i="11" a="1"/>
  <c r="J40" i="11"/>
  <c r="B41" i="11" a="1"/>
  <c r="B41" i="11"/>
  <c r="C41" i="11" a="1"/>
  <c r="C41" i="11"/>
  <c r="D41" i="11" a="1"/>
  <c r="D41" i="11"/>
  <c r="E41" i="11" a="1"/>
  <c r="E41" i="11"/>
  <c r="F41" i="11" a="1"/>
  <c r="F41" i="11"/>
  <c r="G41" i="11" a="1"/>
  <c r="G41" i="11"/>
  <c r="H41" i="11" a="1"/>
  <c r="H41" i="11"/>
  <c r="I41" i="11" a="1"/>
  <c r="I41" i="11"/>
  <c r="J41" i="11" a="1"/>
  <c r="J41" i="11"/>
  <c r="B42" i="11" a="1"/>
  <c r="B42" i="11"/>
  <c r="C42" i="11" a="1"/>
  <c r="C42" i="11"/>
  <c r="D42" i="11" a="1"/>
  <c r="D42" i="11"/>
  <c r="E42" i="11" a="1"/>
  <c r="E42" i="11"/>
  <c r="F42" i="11" a="1"/>
  <c r="F42" i="11"/>
  <c r="G42" i="11" a="1"/>
  <c r="G42" i="11"/>
  <c r="H42" i="11" a="1"/>
  <c r="H42" i="11"/>
  <c r="I42" i="11" a="1"/>
  <c r="I42" i="11"/>
  <c r="J42" i="11" a="1"/>
  <c r="J42" i="11"/>
  <c r="B43" i="11" a="1"/>
  <c r="B43" i="11"/>
  <c r="C43" i="11" a="1"/>
  <c r="C43" i="11"/>
  <c r="D43" i="11" a="1"/>
  <c r="D43" i="11"/>
  <c r="E43" i="11" a="1"/>
  <c r="E43" i="11"/>
  <c r="F43" i="11" a="1"/>
  <c r="F43" i="11"/>
  <c r="G43" i="11" a="1"/>
  <c r="G43" i="11"/>
  <c r="H43" i="11" a="1"/>
  <c r="H43" i="11"/>
  <c r="I43" i="11" a="1"/>
  <c r="I43" i="11"/>
  <c r="J43" i="11" a="1"/>
  <c r="J43" i="11"/>
  <c r="B44" i="11" a="1"/>
  <c r="B44" i="11"/>
  <c r="C44" i="11" a="1"/>
  <c r="C44" i="11"/>
  <c r="D44" i="11" a="1"/>
  <c r="D44" i="11"/>
  <c r="E44" i="11" a="1"/>
  <c r="E44" i="11"/>
  <c r="F44" i="11" a="1"/>
  <c r="F44" i="11"/>
  <c r="G44" i="11" a="1"/>
  <c r="G44" i="11"/>
  <c r="H44" i="11" a="1"/>
  <c r="H44" i="11"/>
  <c r="I44" i="11" a="1"/>
  <c r="I44" i="11"/>
  <c r="J44" i="11" a="1"/>
  <c r="J44" i="11"/>
  <c r="B45" i="11" a="1"/>
  <c r="B45" i="11"/>
  <c r="C45" i="11" a="1"/>
  <c r="C45" i="11"/>
  <c r="D45" i="11" a="1"/>
  <c r="D45" i="11"/>
  <c r="E45" i="11" a="1"/>
  <c r="E45" i="11"/>
  <c r="F45" i="11" a="1"/>
  <c r="F45" i="11"/>
  <c r="G45" i="11" a="1"/>
  <c r="G45" i="11"/>
  <c r="H45" i="11" a="1"/>
  <c r="H45" i="11"/>
  <c r="I45" i="11" a="1"/>
  <c r="I45" i="11"/>
  <c r="J45" i="11" a="1"/>
  <c r="J45" i="11"/>
  <c r="B46" i="11" a="1"/>
  <c r="B46" i="11"/>
  <c r="C46" i="11" a="1"/>
  <c r="C46" i="11"/>
  <c r="D46" i="11" a="1"/>
  <c r="D46" i="11"/>
  <c r="E46" i="11" a="1"/>
  <c r="E46" i="11"/>
  <c r="F46" i="11" a="1"/>
  <c r="F46" i="11"/>
  <c r="G46" i="11" a="1"/>
  <c r="G46" i="11"/>
  <c r="H46" i="11" a="1"/>
  <c r="H46" i="11"/>
  <c r="I46" i="11" a="1"/>
  <c r="I46" i="11"/>
  <c r="J46" i="11" a="1"/>
  <c r="J46" i="11"/>
  <c r="B47" i="11" a="1"/>
  <c r="B47" i="11"/>
  <c r="C47" i="11" a="1"/>
  <c r="C47" i="11"/>
  <c r="D47" i="11" a="1"/>
  <c r="D47" i="11"/>
  <c r="E47" i="11" a="1"/>
  <c r="E47" i="11"/>
  <c r="F47" i="11" a="1"/>
  <c r="F47" i="11"/>
  <c r="G47" i="11" a="1"/>
  <c r="G47" i="11"/>
  <c r="H47" i="11" a="1"/>
  <c r="H47" i="11"/>
  <c r="I47" i="11" a="1"/>
  <c r="I47" i="11"/>
  <c r="J47" i="11" a="1"/>
  <c r="J47" i="11"/>
  <c r="B48" i="11" a="1"/>
  <c r="B48" i="11"/>
  <c r="C48" i="11" a="1"/>
  <c r="C48" i="11"/>
  <c r="D48" i="11" a="1"/>
  <c r="D48" i="11"/>
  <c r="E48" i="11" a="1"/>
  <c r="E48" i="11"/>
  <c r="F48" i="11" a="1"/>
  <c r="F48" i="11"/>
  <c r="G48" i="11" a="1"/>
  <c r="G48" i="11"/>
  <c r="H48" i="11" a="1"/>
  <c r="H48" i="11"/>
  <c r="I48" i="11" a="1"/>
  <c r="I48" i="11"/>
  <c r="J48" i="11" a="1"/>
  <c r="J48" i="11"/>
  <c r="B49" i="11" a="1"/>
  <c r="B49" i="11"/>
  <c r="C49" i="11" a="1"/>
  <c r="C49" i="11"/>
  <c r="D49" i="11" a="1"/>
  <c r="D49" i="11"/>
  <c r="E49" i="11" a="1"/>
  <c r="E49" i="11"/>
  <c r="F49" i="11" a="1"/>
  <c r="F49" i="11"/>
  <c r="G49" i="11" a="1"/>
  <c r="G49" i="11"/>
  <c r="H49" i="11" a="1"/>
  <c r="H49" i="11"/>
  <c r="I49" i="11" a="1"/>
  <c r="I49" i="11"/>
  <c r="J49" i="11" a="1"/>
  <c r="J49" i="11"/>
  <c r="B50" i="11" a="1"/>
  <c r="B50" i="11"/>
  <c r="C50" i="11" a="1"/>
  <c r="C50" i="11"/>
  <c r="D50" i="11" a="1"/>
  <c r="D50" i="11"/>
  <c r="E50" i="11" a="1"/>
  <c r="E50" i="11"/>
  <c r="F50" i="11" a="1"/>
  <c r="F50" i="11"/>
  <c r="G50" i="11" a="1"/>
  <c r="G50" i="11"/>
  <c r="H50" i="11" a="1"/>
  <c r="H50" i="11"/>
  <c r="I50" i="11" a="1"/>
  <c r="I50" i="11"/>
  <c r="J50" i="11" a="1"/>
  <c r="J50" i="11"/>
  <c r="B51" i="11" a="1"/>
  <c r="B51" i="11"/>
  <c r="C51" i="11" a="1"/>
  <c r="C51" i="11"/>
  <c r="D51" i="11" a="1"/>
  <c r="D51" i="11"/>
  <c r="E51" i="11" a="1"/>
  <c r="E51" i="11"/>
  <c r="F51" i="11" a="1"/>
  <c r="F51" i="11"/>
  <c r="G51" i="11" a="1"/>
  <c r="G51" i="11"/>
  <c r="H51" i="11" a="1"/>
  <c r="H51" i="11"/>
  <c r="I51" i="11" a="1"/>
  <c r="I51" i="11"/>
  <c r="J51" i="11" a="1"/>
  <c r="J51" i="11"/>
  <c r="B52" i="11" a="1"/>
  <c r="B52" i="11"/>
  <c r="C52" i="11" a="1"/>
  <c r="C52" i="11"/>
  <c r="D52" i="11" a="1"/>
  <c r="D52" i="11"/>
  <c r="E52" i="11" a="1"/>
  <c r="E52" i="11"/>
  <c r="F52" i="11" a="1"/>
  <c r="F52" i="11"/>
  <c r="G52" i="11" a="1"/>
  <c r="G52" i="11"/>
  <c r="H52" i="11" a="1"/>
  <c r="H52" i="11"/>
  <c r="I52" i="11" a="1"/>
  <c r="I52" i="11"/>
  <c r="J52" i="11" a="1"/>
  <c r="J52" i="11"/>
  <c r="B53" i="11" a="1"/>
  <c r="B53" i="11"/>
  <c r="C53" i="11" a="1"/>
  <c r="C53" i="11"/>
  <c r="D53" i="11" a="1"/>
  <c r="D53" i="11"/>
  <c r="E53" i="11" a="1"/>
  <c r="E53" i="11"/>
  <c r="F53" i="11" a="1"/>
  <c r="F53" i="11"/>
  <c r="G53" i="11" a="1"/>
  <c r="G53" i="11"/>
  <c r="H53" i="11" a="1"/>
  <c r="H53" i="11"/>
  <c r="I53" i="11" a="1"/>
  <c r="I53" i="11"/>
  <c r="J53" i="11" a="1"/>
  <c r="J53" i="11"/>
  <c r="B54" i="11" a="1"/>
  <c r="B54" i="11"/>
  <c r="C54" i="11" a="1"/>
  <c r="C54" i="11"/>
  <c r="D54" i="11" a="1"/>
  <c r="D54" i="11"/>
  <c r="E54" i="11" a="1"/>
  <c r="E54" i="11"/>
  <c r="F54" i="11" a="1"/>
  <c r="F54" i="11"/>
  <c r="G54" i="11" a="1"/>
  <c r="G54" i="11"/>
  <c r="H54" i="11" a="1"/>
  <c r="H54" i="11"/>
  <c r="I54" i="11" a="1"/>
  <c r="I54" i="11"/>
  <c r="J54" i="11" a="1"/>
  <c r="J54" i="11"/>
  <c r="B55" i="11" a="1"/>
  <c r="B55" i="11"/>
  <c r="C55" i="11" a="1"/>
  <c r="C55" i="11"/>
  <c r="D55" i="11" a="1"/>
  <c r="D55" i="11"/>
  <c r="E55" i="11" a="1"/>
  <c r="E55" i="11"/>
  <c r="F55" i="11" a="1"/>
  <c r="F55" i="11"/>
  <c r="G55" i="11" a="1"/>
  <c r="G55" i="11"/>
  <c r="H55" i="11" a="1"/>
  <c r="H55" i="11"/>
  <c r="I55" i="11" a="1"/>
  <c r="I55" i="11"/>
  <c r="J55" i="11" a="1"/>
  <c r="J55" i="11"/>
  <c r="B56" i="11" a="1"/>
  <c r="B56" i="11"/>
  <c r="C56" i="11" a="1"/>
  <c r="C56" i="11"/>
  <c r="D56" i="11" a="1"/>
  <c r="D56" i="11"/>
  <c r="E56" i="11" a="1"/>
  <c r="E56" i="11"/>
  <c r="F56" i="11" a="1"/>
  <c r="F56" i="11"/>
  <c r="G56" i="11" a="1"/>
  <c r="G56" i="11"/>
  <c r="H56" i="11" a="1"/>
  <c r="H56" i="11"/>
  <c r="I56" i="11" a="1"/>
  <c r="I56" i="11"/>
  <c r="J56" i="11" a="1"/>
  <c r="J56" i="11"/>
  <c r="B57" i="11" a="1"/>
  <c r="B57" i="11"/>
  <c r="C57" i="11" a="1"/>
  <c r="C57" i="11"/>
  <c r="D57" i="11" a="1"/>
  <c r="D57" i="11"/>
  <c r="E57" i="11" a="1"/>
  <c r="E57" i="11"/>
  <c r="F57" i="11" a="1"/>
  <c r="F57" i="11"/>
  <c r="G57" i="11" a="1"/>
  <c r="G57" i="11"/>
  <c r="H57" i="11" a="1"/>
  <c r="H57" i="11"/>
  <c r="I57" i="11" a="1"/>
  <c r="I57" i="11"/>
  <c r="J57" i="11" a="1"/>
  <c r="J57" i="11"/>
  <c r="B58" i="11" a="1"/>
  <c r="B58" i="11"/>
  <c r="C58" i="11" a="1"/>
  <c r="C58" i="11"/>
  <c r="D58" i="11" a="1"/>
  <c r="D58" i="11"/>
  <c r="E58" i="11" a="1"/>
  <c r="E58" i="11"/>
  <c r="F58" i="11" a="1"/>
  <c r="F58" i="11"/>
  <c r="G58" i="11" a="1"/>
  <c r="G58" i="11"/>
  <c r="H58" i="11" a="1"/>
  <c r="H58" i="11"/>
  <c r="I58" i="11" a="1"/>
  <c r="I58" i="11"/>
  <c r="J58" i="11" a="1"/>
  <c r="J58" i="11"/>
  <c r="B59" i="11" a="1"/>
  <c r="B59" i="11"/>
  <c r="C59" i="11" a="1"/>
  <c r="C59" i="11"/>
  <c r="D59" i="11" a="1"/>
  <c r="D59" i="11"/>
  <c r="E59" i="11" a="1"/>
  <c r="E59" i="11"/>
  <c r="F59" i="11" a="1"/>
  <c r="F59" i="11"/>
  <c r="G59" i="11" a="1"/>
  <c r="G59" i="11"/>
  <c r="H59" i="11" a="1"/>
  <c r="H59" i="11"/>
  <c r="I59" i="11" a="1"/>
  <c r="I59" i="11"/>
  <c r="J59" i="11" a="1"/>
  <c r="J59" i="11"/>
  <c r="B60" i="11" a="1"/>
  <c r="B60" i="11"/>
  <c r="C60" i="11" a="1"/>
  <c r="C60" i="11"/>
  <c r="D60" i="11" a="1"/>
  <c r="D60" i="11"/>
  <c r="E60" i="11" a="1"/>
  <c r="E60" i="11"/>
  <c r="F60" i="11" a="1"/>
  <c r="F60" i="11"/>
  <c r="G60" i="11" a="1"/>
  <c r="G60" i="11"/>
  <c r="H60" i="11" a="1"/>
  <c r="H60" i="11"/>
  <c r="I60" i="11" a="1"/>
  <c r="I60" i="11"/>
  <c r="J60" i="11" a="1"/>
  <c r="J60" i="11"/>
  <c r="B61" i="11" a="1"/>
  <c r="B61" i="11"/>
  <c r="C61" i="11" a="1"/>
  <c r="C61" i="11"/>
  <c r="D61" i="11" a="1"/>
  <c r="D61" i="11"/>
  <c r="E61" i="11" a="1"/>
  <c r="E61" i="11"/>
  <c r="F61" i="11" a="1"/>
  <c r="F61" i="11"/>
  <c r="G61" i="11" a="1"/>
  <c r="G61" i="11"/>
  <c r="H61" i="11" a="1"/>
  <c r="H61" i="11"/>
  <c r="I61" i="11" a="1"/>
  <c r="I61" i="11"/>
  <c r="J61" i="11" a="1"/>
  <c r="J61" i="11"/>
  <c r="B62" i="11" a="1"/>
  <c r="B62" i="11"/>
  <c r="C62" i="11" a="1"/>
  <c r="C62" i="11"/>
  <c r="D62" i="11" a="1"/>
  <c r="D62" i="11"/>
  <c r="E62" i="11" a="1"/>
  <c r="E62" i="11"/>
  <c r="F62" i="11" a="1"/>
  <c r="F62" i="11"/>
  <c r="G62" i="11" a="1"/>
  <c r="G62" i="11"/>
  <c r="H62" i="11" a="1"/>
  <c r="H62" i="11"/>
  <c r="I62" i="11" a="1"/>
  <c r="I62" i="11"/>
  <c r="J62" i="11" a="1"/>
  <c r="J62" i="11"/>
  <c r="B63" i="11" a="1"/>
  <c r="B63" i="11"/>
  <c r="C63" i="11" a="1"/>
  <c r="C63" i="11"/>
  <c r="D63" i="11" a="1"/>
  <c r="D63" i="11"/>
  <c r="E63" i="11" a="1"/>
  <c r="E63" i="11"/>
  <c r="F63" i="11" a="1"/>
  <c r="F63" i="11"/>
  <c r="G63" i="11" a="1"/>
  <c r="G63" i="11"/>
  <c r="H63" i="11" a="1"/>
  <c r="H63" i="11"/>
  <c r="I63" i="11" a="1"/>
  <c r="I63" i="11"/>
  <c r="J63" i="11" a="1"/>
  <c r="J63" i="11"/>
  <c r="B64" i="11" a="1"/>
  <c r="B64" i="11"/>
  <c r="C64" i="11" a="1"/>
  <c r="C64" i="11"/>
  <c r="D64" i="11" a="1"/>
  <c r="D64" i="11"/>
  <c r="E64" i="11" a="1"/>
  <c r="E64" i="11"/>
  <c r="F64" i="11" a="1"/>
  <c r="F64" i="11"/>
  <c r="G64" i="11" a="1"/>
  <c r="G64" i="11"/>
  <c r="H64" i="11" a="1"/>
  <c r="H64" i="11"/>
  <c r="I64" i="11" a="1"/>
  <c r="I64" i="11"/>
  <c r="J64" i="11" a="1"/>
  <c r="J64" i="11"/>
  <c r="B65" i="11" a="1"/>
  <c r="B65" i="11"/>
  <c r="C65" i="11" a="1"/>
  <c r="C65" i="11"/>
  <c r="D65" i="11" a="1"/>
  <c r="D65" i="11"/>
  <c r="E65" i="11" a="1"/>
  <c r="E65" i="11"/>
  <c r="F65" i="11" a="1"/>
  <c r="F65" i="11"/>
  <c r="G65" i="11" a="1"/>
  <c r="G65" i="11"/>
  <c r="H65" i="11" a="1"/>
  <c r="H65" i="11"/>
  <c r="I65" i="11" a="1"/>
  <c r="I65" i="11"/>
  <c r="J65" i="11" a="1"/>
  <c r="J65" i="11"/>
  <c r="B66" i="11" a="1"/>
  <c r="B66" i="11"/>
  <c r="C66" i="11" a="1"/>
  <c r="C66" i="11"/>
  <c r="D66" i="11" a="1"/>
  <c r="D66" i="11"/>
  <c r="E66" i="11" a="1"/>
  <c r="E66" i="11"/>
  <c r="F66" i="11" a="1"/>
  <c r="F66" i="11"/>
  <c r="G66" i="11" a="1"/>
  <c r="G66" i="11"/>
  <c r="H66" i="11" a="1"/>
  <c r="H66" i="11"/>
  <c r="I66" i="11" a="1"/>
  <c r="I66" i="11"/>
  <c r="J66" i="11" a="1"/>
  <c r="J66" i="11"/>
  <c r="B67" i="11" a="1"/>
  <c r="B67" i="11"/>
  <c r="C67" i="11" a="1"/>
  <c r="C67" i="11"/>
  <c r="D67" i="11" a="1"/>
  <c r="D67" i="11"/>
  <c r="E67" i="11" a="1"/>
  <c r="E67" i="11"/>
  <c r="F67" i="11" a="1"/>
  <c r="F67" i="11"/>
  <c r="G67" i="11" a="1"/>
  <c r="G67" i="11"/>
  <c r="H67" i="11" a="1"/>
  <c r="H67" i="11"/>
  <c r="I67" i="11" a="1"/>
  <c r="I67" i="11"/>
  <c r="J67" i="11" a="1"/>
  <c r="J67" i="11"/>
  <c r="B68" i="11" a="1"/>
  <c r="B68" i="11"/>
  <c r="C68" i="11" a="1"/>
  <c r="C68" i="11"/>
  <c r="D68" i="11" a="1"/>
  <c r="D68" i="11"/>
  <c r="E68" i="11" a="1"/>
  <c r="E68" i="11"/>
  <c r="F68" i="11" a="1"/>
  <c r="F68" i="11"/>
  <c r="G68" i="11" a="1"/>
  <c r="G68" i="11"/>
  <c r="H68" i="11" a="1"/>
  <c r="H68" i="11"/>
  <c r="I68" i="11" a="1"/>
  <c r="I68" i="11"/>
  <c r="J68" i="11" a="1"/>
  <c r="J68" i="11"/>
  <c r="B69" i="11" a="1"/>
  <c r="B69" i="11"/>
  <c r="C69" i="11" a="1"/>
  <c r="C69" i="11"/>
  <c r="D69" i="11" a="1"/>
  <c r="D69" i="11"/>
  <c r="E69" i="11" a="1"/>
  <c r="E69" i="11"/>
  <c r="F69" i="11" a="1"/>
  <c r="F69" i="11"/>
  <c r="G69" i="11" a="1"/>
  <c r="G69" i="11"/>
  <c r="H69" i="11" a="1"/>
  <c r="H69" i="11"/>
  <c r="I69" i="11" a="1"/>
  <c r="I69" i="11"/>
  <c r="J69" i="11" a="1"/>
  <c r="J69" i="11"/>
  <c r="B70" i="11" a="1"/>
  <c r="B70" i="11"/>
  <c r="C70" i="11" a="1"/>
  <c r="C70" i="11"/>
  <c r="D70" i="11" a="1"/>
  <c r="D70" i="11"/>
  <c r="E70" i="11" a="1"/>
  <c r="E70" i="11"/>
  <c r="F70" i="11" a="1"/>
  <c r="F70" i="11"/>
  <c r="G70" i="11" a="1"/>
  <c r="G70" i="11"/>
  <c r="H70" i="11" a="1"/>
  <c r="H70" i="11"/>
  <c r="I70" i="11" a="1"/>
  <c r="I70" i="11"/>
  <c r="J70" i="11" a="1"/>
  <c r="J70" i="11"/>
  <c r="B71" i="11" a="1"/>
  <c r="B71" i="11"/>
  <c r="C71" i="11" a="1"/>
  <c r="C71" i="11"/>
  <c r="D71" i="11" a="1"/>
  <c r="D71" i="11"/>
  <c r="E71" i="11" a="1"/>
  <c r="E71" i="11"/>
  <c r="F71" i="11" a="1"/>
  <c r="F71" i="11"/>
  <c r="G71" i="11" a="1"/>
  <c r="G71" i="11"/>
  <c r="H71" i="11" a="1"/>
  <c r="H71" i="11"/>
  <c r="I71" i="11" a="1"/>
  <c r="I71" i="11"/>
  <c r="J71" i="11" a="1"/>
  <c r="J71" i="11"/>
  <c r="B72" i="11" a="1"/>
  <c r="B72" i="11"/>
  <c r="C72" i="11" a="1"/>
  <c r="C72" i="11"/>
  <c r="D72" i="11" a="1"/>
  <c r="D72" i="11"/>
  <c r="E72" i="11" a="1"/>
  <c r="E72" i="11"/>
  <c r="F72" i="11" a="1"/>
  <c r="F72" i="11"/>
  <c r="G72" i="11" a="1"/>
  <c r="G72" i="11"/>
  <c r="H72" i="11" a="1"/>
  <c r="H72" i="11"/>
  <c r="I72" i="11" a="1"/>
  <c r="I72" i="11"/>
  <c r="J72" i="11" a="1"/>
  <c r="J72" i="11"/>
  <c r="B73" i="11" a="1"/>
  <c r="B73" i="11"/>
  <c r="C73" i="11" a="1"/>
  <c r="C73" i="11"/>
  <c r="D73" i="11" a="1"/>
  <c r="D73" i="11"/>
  <c r="E73" i="11" a="1"/>
  <c r="E73" i="11"/>
  <c r="F73" i="11" a="1"/>
  <c r="F73" i="11"/>
  <c r="G73" i="11" a="1"/>
  <c r="G73" i="11"/>
  <c r="H73" i="11" a="1"/>
  <c r="H73" i="11"/>
  <c r="I73" i="11" a="1"/>
  <c r="I73" i="11"/>
  <c r="J73" i="11" a="1"/>
  <c r="J73" i="11"/>
  <c r="B74" i="11" a="1"/>
  <c r="B74" i="11"/>
  <c r="C74" i="11" a="1"/>
  <c r="C74" i="11"/>
  <c r="D74" i="11" a="1"/>
  <c r="D74" i="11"/>
  <c r="E74" i="11" a="1"/>
  <c r="E74" i="11"/>
  <c r="F74" i="11" a="1"/>
  <c r="F74" i="11"/>
  <c r="G74" i="11" a="1"/>
  <c r="G74" i="11"/>
  <c r="H74" i="11" a="1"/>
  <c r="H74" i="11"/>
  <c r="I74" i="11" a="1"/>
  <c r="I74" i="11"/>
  <c r="J74" i="11" a="1"/>
  <c r="J74" i="11"/>
  <c r="B75" i="11" a="1"/>
  <c r="B75" i="11"/>
  <c r="C75" i="11" a="1"/>
  <c r="C75" i="11"/>
  <c r="D75" i="11" a="1"/>
  <c r="D75" i="11"/>
  <c r="E75" i="11" a="1"/>
  <c r="E75" i="11"/>
  <c r="F75" i="11" a="1"/>
  <c r="F75" i="11"/>
  <c r="G75" i="11" a="1"/>
  <c r="G75" i="11"/>
  <c r="H75" i="11" a="1"/>
  <c r="H75" i="11"/>
  <c r="I75" i="11" a="1"/>
  <c r="I75" i="11"/>
  <c r="J75" i="11" a="1"/>
  <c r="J75" i="11"/>
  <c r="B76" i="11" a="1"/>
  <c r="B76" i="11"/>
  <c r="C76" i="11" a="1"/>
  <c r="C76" i="11"/>
  <c r="D76" i="11" a="1"/>
  <c r="D76" i="11"/>
  <c r="E76" i="11" a="1"/>
  <c r="E76" i="11"/>
  <c r="F76" i="11" a="1"/>
  <c r="F76" i="11"/>
  <c r="G76" i="11" a="1"/>
  <c r="G76" i="11"/>
  <c r="H76" i="11" a="1"/>
  <c r="H76" i="11"/>
  <c r="I76" i="11" a="1"/>
  <c r="I76" i="11"/>
  <c r="J76" i="11" a="1"/>
  <c r="J76" i="11"/>
  <c r="B77" i="11" a="1"/>
  <c r="B77" i="11"/>
  <c r="C77" i="11" a="1"/>
  <c r="C77" i="11"/>
  <c r="D77" i="11" a="1"/>
  <c r="D77" i="11"/>
  <c r="E77" i="11" a="1"/>
  <c r="E77" i="11"/>
  <c r="F77" i="11" a="1"/>
  <c r="F77" i="11"/>
  <c r="G77" i="11" a="1"/>
  <c r="G77" i="11"/>
  <c r="H77" i="11" a="1"/>
  <c r="H77" i="11"/>
  <c r="I77" i="11" a="1"/>
  <c r="I77" i="11"/>
  <c r="J77" i="11" a="1"/>
  <c r="J77" i="11"/>
  <c r="B78" i="11" a="1"/>
  <c r="B78" i="11"/>
  <c r="C78" i="11" a="1"/>
  <c r="C78" i="11"/>
  <c r="D78" i="11" a="1"/>
  <c r="D78" i="11"/>
  <c r="E78" i="11" a="1"/>
  <c r="E78" i="11"/>
  <c r="F78" i="11" a="1"/>
  <c r="F78" i="11"/>
  <c r="G78" i="11" a="1"/>
  <c r="G78" i="11"/>
  <c r="H78" i="11" a="1"/>
  <c r="H78" i="11"/>
  <c r="I78" i="11" a="1"/>
  <c r="I78" i="11"/>
  <c r="J78" i="11" a="1"/>
  <c r="J78" i="11"/>
  <c r="B79" i="11" a="1"/>
  <c r="B79" i="11"/>
  <c r="C79" i="11" a="1"/>
  <c r="C79" i="11"/>
  <c r="D79" i="11" a="1"/>
  <c r="D79" i="11"/>
  <c r="E79" i="11" a="1"/>
  <c r="E79" i="11"/>
  <c r="F79" i="11" a="1"/>
  <c r="F79" i="11"/>
  <c r="G79" i="11" a="1"/>
  <c r="G79" i="11"/>
  <c r="H79" i="11" a="1"/>
  <c r="H79" i="11"/>
  <c r="I79" i="11" a="1"/>
  <c r="I79" i="11"/>
  <c r="J79" i="11" a="1"/>
  <c r="J79" i="11"/>
  <c r="B80" i="11" a="1"/>
  <c r="B80" i="11"/>
  <c r="C80" i="11" a="1"/>
  <c r="C80" i="11"/>
  <c r="D80" i="11" a="1"/>
  <c r="D80" i="11"/>
  <c r="E80" i="11" a="1"/>
  <c r="E80" i="11"/>
  <c r="F80" i="11" a="1"/>
  <c r="F80" i="11"/>
  <c r="G80" i="11" a="1"/>
  <c r="G80" i="11"/>
  <c r="H80" i="11" a="1"/>
  <c r="H80" i="11"/>
  <c r="I80" i="11" a="1"/>
  <c r="I80" i="11"/>
  <c r="J80" i="11" a="1"/>
  <c r="J80" i="11"/>
  <c r="B81" i="11" a="1"/>
  <c r="B81" i="11"/>
  <c r="C81" i="11" a="1"/>
  <c r="C81" i="11"/>
  <c r="D81" i="11" a="1"/>
  <c r="D81" i="11"/>
  <c r="E81" i="11" a="1"/>
  <c r="E81" i="11"/>
  <c r="F81" i="11" a="1"/>
  <c r="F81" i="11"/>
  <c r="G81" i="11" a="1"/>
  <c r="G81" i="11"/>
  <c r="H81" i="11" a="1"/>
  <c r="H81" i="11"/>
  <c r="I81" i="11" a="1"/>
  <c r="I81" i="11"/>
  <c r="J81" i="11" a="1"/>
  <c r="J81" i="11"/>
  <c r="B82" i="11" a="1"/>
  <c r="B82" i="11"/>
  <c r="C82" i="11" a="1"/>
  <c r="C82" i="11"/>
  <c r="D82" i="11" a="1"/>
  <c r="D82" i="11"/>
  <c r="E82" i="11" a="1"/>
  <c r="E82" i="11"/>
  <c r="F82" i="11" a="1"/>
  <c r="F82" i="11"/>
  <c r="G82" i="11" a="1"/>
  <c r="G82" i="11"/>
  <c r="H82" i="11" a="1"/>
  <c r="H82" i="11"/>
  <c r="I82" i="11" a="1"/>
  <c r="I82" i="11"/>
  <c r="J82" i="11" a="1"/>
  <c r="J82" i="11"/>
  <c r="B83" i="11" a="1"/>
  <c r="B83" i="11"/>
  <c r="C83" i="11" a="1"/>
  <c r="C83" i="11"/>
  <c r="D83" i="11" a="1"/>
  <c r="D83" i="11"/>
  <c r="E83" i="11" a="1"/>
  <c r="E83" i="11"/>
  <c r="F83" i="11" a="1"/>
  <c r="F83" i="11"/>
  <c r="G83" i="11" a="1"/>
  <c r="G83" i="11"/>
  <c r="H83" i="11" a="1"/>
  <c r="H83" i="11"/>
  <c r="I83" i="11" a="1"/>
  <c r="I83" i="11"/>
  <c r="J83" i="11" a="1"/>
  <c r="J83" i="11"/>
  <c r="B84" i="11" a="1"/>
  <c r="B84" i="11"/>
  <c r="C84" i="11" a="1"/>
  <c r="C84" i="11"/>
  <c r="D84" i="11" a="1"/>
  <c r="D84" i="11"/>
  <c r="E84" i="11" a="1"/>
  <c r="E84" i="11"/>
  <c r="F84" i="11" a="1"/>
  <c r="F84" i="11"/>
  <c r="G84" i="11" a="1"/>
  <c r="G84" i="11"/>
  <c r="H84" i="11" a="1"/>
  <c r="H84" i="11"/>
  <c r="I84" i="11" a="1"/>
  <c r="I84" i="11"/>
  <c r="J84" i="11" a="1"/>
  <c r="J84" i="11"/>
  <c r="B85" i="11" a="1"/>
  <c r="B85" i="11"/>
  <c r="C85" i="11" a="1"/>
  <c r="C85" i="11"/>
  <c r="D85" i="11" a="1"/>
  <c r="D85" i="11"/>
  <c r="E85" i="11" a="1"/>
  <c r="E85" i="11"/>
  <c r="F85" i="11" a="1"/>
  <c r="F85" i="11"/>
  <c r="G85" i="11" a="1"/>
  <c r="G85" i="11"/>
  <c r="H85" i="11" a="1"/>
  <c r="H85" i="11"/>
  <c r="I85" i="11" a="1"/>
  <c r="I85" i="11"/>
  <c r="J85" i="11" a="1"/>
  <c r="J85" i="11"/>
  <c r="B86" i="11" a="1"/>
  <c r="B86" i="11"/>
  <c r="C86" i="11" a="1"/>
  <c r="C86" i="11"/>
  <c r="D86" i="11" a="1"/>
  <c r="D86" i="11"/>
  <c r="E86" i="11" a="1"/>
  <c r="E86" i="11"/>
  <c r="F86" i="11" a="1"/>
  <c r="F86" i="11"/>
  <c r="G86" i="11" a="1"/>
  <c r="G86" i="11"/>
  <c r="H86" i="11" a="1"/>
  <c r="H86" i="11"/>
  <c r="I86" i="11" a="1"/>
  <c r="I86" i="11"/>
  <c r="J86" i="11" a="1"/>
  <c r="J86" i="11"/>
  <c r="B87" i="11" a="1"/>
  <c r="B87" i="11"/>
  <c r="C87" i="11" a="1"/>
  <c r="C87" i="11"/>
  <c r="D87" i="11" a="1"/>
  <c r="D87" i="11"/>
  <c r="E87" i="11" a="1"/>
  <c r="E87" i="11"/>
  <c r="F87" i="11" a="1"/>
  <c r="F87" i="11"/>
  <c r="G87" i="11" a="1"/>
  <c r="G87" i="11"/>
  <c r="H87" i="11" a="1"/>
  <c r="H87" i="11"/>
  <c r="I87" i="11" a="1"/>
  <c r="I87" i="11"/>
  <c r="J87" i="11" a="1"/>
  <c r="J87" i="11"/>
  <c r="B88" i="11" a="1"/>
  <c r="B88" i="11"/>
  <c r="C88" i="11" a="1"/>
  <c r="C88" i="11"/>
  <c r="D88" i="11" a="1"/>
  <c r="D88" i="11"/>
  <c r="E88" i="11" a="1"/>
  <c r="E88" i="11"/>
  <c r="F88" i="11" a="1"/>
  <c r="F88" i="11"/>
  <c r="G88" i="11" a="1"/>
  <c r="G88" i="11"/>
  <c r="H88" i="11" a="1"/>
  <c r="H88" i="11"/>
  <c r="I88" i="11" a="1"/>
  <c r="I88" i="11"/>
  <c r="J88" i="11" a="1"/>
  <c r="J88" i="11"/>
  <c r="B89" i="11" a="1"/>
  <c r="B89" i="11"/>
  <c r="C89" i="11" a="1"/>
  <c r="C89" i="11"/>
  <c r="D89" i="11" a="1"/>
  <c r="D89" i="11"/>
  <c r="E89" i="11" a="1"/>
  <c r="E89" i="11"/>
  <c r="F89" i="11" a="1"/>
  <c r="F89" i="11"/>
  <c r="G89" i="11" a="1"/>
  <c r="G89" i="11"/>
  <c r="H89" i="11" a="1"/>
  <c r="H89" i="11"/>
  <c r="I89" i="11" a="1"/>
  <c r="I89" i="11"/>
  <c r="J89" i="11" a="1"/>
  <c r="J89" i="11"/>
  <c r="B90" i="11" a="1"/>
  <c r="B90" i="11"/>
  <c r="C90" i="11" a="1"/>
  <c r="C90" i="11"/>
  <c r="D90" i="11" a="1"/>
  <c r="D90" i="11"/>
  <c r="E90" i="11" a="1"/>
  <c r="E90" i="11"/>
  <c r="F90" i="11" a="1"/>
  <c r="F90" i="11"/>
  <c r="G90" i="11" a="1"/>
  <c r="G90" i="11"/>
  <c r="H90" i="11" a="1"/>
  <c r="H90" i="11"/>
  <c r="I90" i="11" a="1"/>
  <c r="I90" i="11"/>
  <c r="J90" i="11" a="1"/>
  <c r="J90" i="11"/>
  <c r="B91" i="11" a="1"/>
  <c r="B91" i="11"/>
  <c r="C91" i="11" a="1"/>
  <c r="C91" i="11"/>
  <c r="D91" i="11" a="1"/>
  <c r="D91" i="11"/>
  <c r="E91" i="11" a="1"/>
  <c r="E91" i="11"/>
  <c r="F91" i="11" a="1"/>
  <c r="F91" i="11"/>
  <c r="G91" i="11" a="1"/>
  <c r="G91" i="11"/>
  <c r="H91" i="11" a="1"/>
  <c r="H91" i="11"/>
  <c r="I91" i="11" a="1"/>
  <c r="I91" i="11"/>
  <c r="J91" i="11" a="1"/>
  <c r="J91" i="11"/>
  <c r="B92" i="11" a="1"/>
  <c r="B92" i="11"/>
  <c r="C92" i="11" a="1"/>
  <c r="C92" i="11"/>
  <c r="D92" i="11" a="1"/>
  <c r="D92" i="11"/>
  <c r="E92" i="11" a="1"/>
  <c r="E92" i="11"/>
  <c r="F92" i="11" a="1"/>
  <c r="F92" i="11"/>
  <c r="G92" i="11" a="1"/>
  <c r="G92" i="11"/>
  <c r="H92" i="11" a="1"/>
  <c r="H92" i="11"/>
  <c r="I92" i="11" a="1"/>
  <c r="I92" i="11"/>
  <c r="J92" i="11" a="1"/>
  <c r="J92" i="11"/>
  <c r="B93" i="11" a="1"/>
  <c r="B93" i="11"/>
  <c r="C93" i="11" a="1"/>
  <c r="C93" i="11"/>
  <c r="D93" i="11" a="1"/>
  <c r="D93" i="11"/>
  <c r="E93" i="11" a="1"/>
  <c r="E93" i="11"/>
  <c r="F93" i="11" a="1"/>
  <c r="F93" i="11"/>
  <c r="G93" i="11" a="1"/>
  <c r="G93" i="11"/>
  <c r="H93" i="11" a="1"/>
  <c r="H93" i="11"/>
  <c r="I93" i="11" a="1"/>
  <c r="I93" i="11"/>
  <c r="J93" i="11" a="1"/>
  <c r="J93" i="11"/>
  <c r="B94" i="11" a="1"/>
  <c r="B94" i="11"/>
  <c r="C94" i="11" a="1"/>
  <c r="C94" i="11"/>
  <c r="D94" i="11" a="1"/>
  <c r="D94" i="11"/>
  <c r="E94" i="11" a="1"/>
  <c r="E94" i="11"/>
  <c r="F94" i="11" a="1"/>
  <c r="F94" i="11"/>
  <c r="G94" i="11" a="1"/>
  <c r="G94" i="11"/>
  <c r="H94" i="11" a="1"/>
  <c r="H94" i="11"/>
  <c r="I94" i="11" a="1"/>
  <c r="I94" i="11"/>
  <c r="J94" i="11" a="1"/>
  <c r="J94" i="11"/>
  <c r="B95" i="11" a="1"/>
  <c r="B95" i="11"/>
  <c r="C95" i="11" a="1"/>
  <c r="C95" i="11"/>
  <c r="D95" i="11" a="1"/>
  <c r="D95" i="11"/>
  <c r="E95" i="11" a="1"/>
  <c r="E95" i="11"/>
  <c r="F95" i="11" a="1"/>
  <c r="F95" i="11"/>
  <c r="G95" i="11" a="1"/>
  <c r="G95" i="11"/>
  <c r="H95" i="11" a="1"/>
  <c r="H95" i="11"/>
  <c r="I95" i="11" a="1"/>
  <c r="I95" i="11"/>
  <c r="J95" i="11" a="1"/>
  <c r="J95" i="11"/>
  <c r="B96" i="11" a="1"/>
  <c r="B96" i="11"/>
  <c r="C96" i="11" a="1"/>
  <c r="C96" i="11"/>
  <c r="D96" i="11" a="1"/>
  <c r="D96" i="11"/>
  <c r="E96" i="11" a="1"/>
  <c r="E96" i="11"/>
  <c r="F96" i="11" a="1"/>
  <c r="F96" i="11"/>
  <c r="G96" i="11" a="1"/>
  <c r="G96" i="11"/>
  <c r="H96" i="11" a="1"/>
  <c r="H96" i="11"/>
  <c r="I96" i="11" a="1"/>
  <c r="I96" i="11"/>
  <c r="J96" i="11" a="1"/>
  <c r="J96" i="11"/>
  <c r="B97" i="11" a="1"/>
  <c r="B97" i="11"/>
  <c r="C97" i="11" a="1"/>
  <c r="C97" i="11"/>
  <c r="D97" i="11" a="1"/>
  <c r="D97" i="11"/>
  <c r="E97" i="11" a="1"/>
  <c r="E97" i="11"/>
  <c r="F97" i="11" a="1"/>
  <c r="F97" i="11"/>
  <c r="G97" i="11" a="1"/>
  <c r="G97" i="11"/>
  <c r="H97" i="11" a="1"/>
  <c r="H97" i="11"/>
  <c r="I97" i="11" a="1"/>
  <c r="I97" i="11"/>
  <c r="J97" i="11" a="1"/>
  <c r="J97" i="11"/>
  <c r="B98" i="11" a="1"/>
  <c r="B98" i="11"/>
  <c r="C98" i="11" a="1"/>
  <c r="C98" i="11"/>
  <c r="D98" i="11" a="1"/>
  <c r="D98" i="11"/>
  <c r="E98" i="11" a="1"/>
  <c r="E98" i="11"/>
  <c r="F98" i="11" a="1"/>
  <c r="F98" i="11"/>
  <c r="G98" i="11" a="1"/>
  <c r="G98" i="11"/>
  <c r="H98" i="11" a="1"/>
  <c r="H98" i="11"/>
  <c r="I98" i="11" a="1"/>
  <c r="I98" i="11"/>
  <c r="J98" i="11" a="1"/>
  <c r="J98" i="11"/>
  <c r="B99" i="11" a="1"/>
  <c r="B99" i="11"/>
  <c r="C99" i="11" a="1"/>
  <c r="C99" i="11"/>
  <c r="D99" i="11" a="1"/>
  <c r="D99" i="11"/>
  <c r="E99" i="11" a="1"/>
  <c r="E99" i="11"/>
  <c r="F99" i="11" a="1"/>
  <c r="F99" i="11"/>
  <c r="G99" i="11" a="1"/>
  <c r="G99" i="11"/>
  <c r="H99" i="11" a="1"/>
  <c r="H99" i="11"/>
  <c r="I99" i="11" a="1"/>
  <c r="I99" i="11"/>
  <c r="J99" i="11" a="1"/>
  <c r="J99" i="11"/>
  <c r="B100" i="11" a="1"/>
  <c r="B100" i="11"/>
  <c r="C100" i="11" a="1"/>
  <c r="C100" i="11"/>
  <c r="D100" i="11" a="1"/>
  <c r="D100" i="11"/>
  <c r="E100" i="11" a="1"/>
  <c r="E100" i="11"/>
  <c r="F100" i="11" a="1"/>
  <c r="F100" i="11"/>
  <c r="G100" i="11" a="1"/>
  <c r="G100" i="11"/>
  <c r="H100" i="11" a="1"/>
  <c r="H100" i="11"/>
  <c r="I100" i="11" a="1"/>
  <c r="I100" i="11"/>
  <c r="J100" i="11" a="1"/>
  <c r="J100" i="11"/>
  <c r="B101" i="11" a="1"/>
  <c r="B101" i="11"/>
  <c r="C101" i="11" a="1"/>
  <c r="C101" i="11"/>
  <c r="D101" i="11" a="1"/>
  <c r="D101" i="11"/>
  <c r="E101" i="11" a="1"/>
  <c r="E101" i="11"/>
  <c r="F101" i="11" a="1"/>
  <c r="F101" i="11"/>
  <c r="G101" i="11" a="1"/>
  <c r="G101" i="11"/>
  <c r="H101" i="11" a="1"/>
  <c r="H101" i="11"/>
  <c r="I101" i="11" a="1"/>
  <c r="I101" i="11"/>
  <c r="J101" i="11" a="1"/>
  <c r="J101" i="11"/>
  <c r="B102" i="11" a="1"/>
  <c r="B102" i="11"/>
  <c r="C102" i="11" a="1"/>
  <c r="C102" i="11"/>
  <c r="D102" i="11" a="1"/>
  <c r="D102" i="11"/>
  <c r="E102" i="11" a="1"/>
  <c r="E102" i="11"/>
  <c r="F102" i="11" a="1"/>
  <c r="F102" i="11"/>
  <c r="G102" i="11" a="1"/>
  <c r="G102" i="11"/>
  <c r="H102" i="11" a="1"/>
  <c r="H102" i="11"/>
  <c r="I102" i="11" a="1"/>
  <c r="I102" i="11"/>
  <c r="J102" i="11" a="1"/>
  <c r="J102" i="11"/>
  <c r="B103" i="11" a="1"/>
  <c r="B103" i="11"/>
  <c r="C103" i="11" a="1"/>
  <c r="C103" i="11"/>
  <c r="D103" i="11" a="1"/>
  <c r="D103" i="11"/>
  <c r="E103" i="11" a="1"/>
  <c r="E103" i="11"/>
  <c r="F103" i="11" a="1"/>
  <c r="F103" i="11"/>
  <c r="G103" i="11" a="1"/>
  <c r="G103" i="11"/>
  <c r="H103" i="11" a="1"/>
  <c r="H103" i="11"/>
  <c r="I103" i="11" a="1"/>
  <c r="I103" i="11"/>
  <c r="J103" i="11" a="1"/>
  <c r="J103" i="11"/>
  <c r="B104" i="11" a="1"/>
  <c r="B104" i="11"/>
  <c r="C104" i="11" a="1"/>
  <c r="C104" i="11"/>
  <c r="D104" i="11" a="1"/>
  <c r="D104" i="11"/>
  <c r="E104" i="11" a="1"/>
  <c r="E104" i="11"/>
  <c r="F104" i="11" a="1"/>
  <c r="F104" i="11"/>
  <c r="G104" i="11" a="1"/>
  <c r="G104" i="11"/>
  <c r="H104" i="11" a="1"/>
  <c r="H104" i="11"/>
  <c r="I104" i="11" a="1"/>
  <c r="I104" i="11"/>
  <c r="J104" i="11" a="1"/>
  <c r="J104" i="11"/>
  <c r="B105" i="11" a="1"/>
  <c r="B105" i="11"/>
  <c r="C105" i="11" a="1"/>
  <c r="C105" i="11"/>
  <c r="D105" i="11" a="1"/>
  <c r="D105" i="11"/>
  <c r="E105" i="11" a="1"/>
  <c r="E105" i="11"/>
  <c r="F105" i="11" a="1"/>
  <c r="F105" i="11"/>
  <c r="G105" i="11" a="1"/>
  <c r="G105" i="11"/>
  <c r="H105" i="11" a="1"/>
  <c r="H105" i="11"/>
  <c r="I105" i="11" a="1"/>
  <c r="I105" i="11"/>
  <c r="J105" i="11" a="1"/>
  <c r="J105" i="11"/>
  <c r="B106" i="11" a="1"/>
  <c r="B106" i="11"/>
  <c r="C106" i="11" a="1"/>
  <c r="C106" i="11"/>
  <c r="D106" i="11" a="1"/>
  <c r="D106" i="11"/>
  <c r="E106" i="11" a="1"/>
  <c r="E106" i="11"/>
  <c r="F106" i="11" a="1"/>
  <c r="F106" i="11"/>
  <c r="G106" i="11" a="1"/>
  <c r="G106" i="11"/>
  <c r="H106" i="11" a="1"/>
  <c r="H106" i="11"/>
  <c r="I106" i="11" a="1"/>
  <c r="I106" i="11"/>
  <c r="J106" i="11" a="1"/>
  <c r="J106" i="11"/>
  <c r="B107" i="11" a="1"/>
  <c r="B107" i="11"/>
  <c r="C107" i="11" a="1"/>
  <c r="C107" i="11"/>
  <c r="D107" i="11" a="1"/>
  <c r="D107" i="11"/>
  <c r="E107" i="11" a="1"/>
  <c r="E107" i="11"/>
  <c r="F107" i="11" a="1"/>
  <c r="F107" i="11"/>
  <c r="G107" i="11" a="1"/>
  <c r="G107" i="11"/>
  <c r="H107" i="11" a="1"/>
  <c r="H107" i="11"/>
  <c r="I107" i="11" a="1"/>
  <c r="I107" i="11"/>
  <c r="J107" i="11" a="1"/>
  <c r="J107" i="11"/>
  <c r="B108" i="11" a="1"/>
  <c r="B108" i="11"/>
  <c r="C108" i="11" a="1"/>
  <c r="C108" i="11"/>
  <c r="D108" i="11" a="1"/>
  <c r="D108" i="11"/>
  <c r="E108" i="11" a="1"/>
  <c r="E108" i="11"/>
  <c r="F108" i="11" a="1"/>
  <c r="F108" i="11"/>
  <c r="G108" i="11" a="1"/>
  <c r="G108" i="11"/>
  <c r="H108" i="11" a="1"/>
  <c r="H108" i="11"/>
  <c r="I108" i="11" a="1"/>
  <c r="I108" i="11"/>
  <c r="J108" i="11" a="1"/>
  <c r="J108" i="11"/>
  <c r="B110" i="11" a="1"/>
  <c r="B110" i="11"/>
  <c r="C110" i="11" a="1"/>
  <c r="C110" i="11"/>
  <c r="D110" i="11" a="1"/>
  <c r="D110" i="11"/>
  <c r="E110" i="11" a="1"/>
  <c r="E110" i="11"/>
  <c r="F110" i="11" a="1"/>
  <c r="F110" i="11"/>
  <c r="G110" i="11" a="1"/>
  <c r="G110" i="11"/>
  <c r="H110" i="11" a="1"/>
  <c r="H110" i="11"/>
  <c r="I110" i="11" a="1"/>
  <c r="I110" i="11"/>
  <c r="J110" i="11" a="1"/>
  <c r="J110" i="11"/>
  <c r="B111" i="11" a="1"/>
  <c r="B111" i="11"/>
  <c r="C111" i="11" a="1"/>
  <c r="C111" i="11"/>
  <c r="D111" i="11" a="1"/>
  <c r="D111" i="11"/>
  <c r="E111" i="11" a="1"/>
  <c r="E111" i="11"/>
  <c r="F111" i="11" a="1"/>
  <c r="F111" i="11"/>
  <c r="G111" i="11" a="1"/>
  <c r="G111" i="11"/>
  <c r="H111" i="11" a="1"/>
  <c r="H111" i="11"/>
  <c r="I111" i="11" a="1"/>
  <c r="I111" i="11"/>
  <c r="J111" i="11" a="1"/>
  <c r="J111" i="11"/>
  <c r="B112" i="11" a="1"/>
  <c r="B112" i="11"/>
  <c r="C112" i="11" a="1"/>
  <c r="C112" i="11"/>
  <c r="D112" i="11" a="1"/>
  <c r="D112" i="11"/>
  <c r="E112" i="11" a="1"/>
  <c r="E112" i="11"/>
  <c r="F112" i="11" a="1"/>
  <c r="F112" i="11"/>
  <c r="G112" i="11" a="1"/>
  <c r="G112" i="11"/>
  <c r="H112" i="11" a="1"/>
  <c r="H112" i="11"/>
  <c r="I112" i="11" a="1"/>
  <c r="I112" i="11"/>
  <c r="J112" i="11" a="1"/>
  <c r="J112" i="11"/>
  <c r="B113" i="11" a="1"/>
  <c r="B113" i="11"/>
  <c r="C113" i="11" a="1"/>
  <c r="C113" i="11"/>
  <c r="D113" i="11" a="1"/>
  <c r="D113" i="11"/>
  <c r="E113" i="11" a="1"/>
  <c r="E113" i="11"/>
  <c r="F113" i="11" a="1"/>
  <c r="F113" i="11"/>
  <c r="G113" i="11" a="1"/>
  <c r="G113" i="11"/>
  <c r="H113" i="11" a="1"/>
  <c r="H113" i="11"/>
  <c r="I113" i="11" a="1"/>
  <c r="I113" i="11"/>
  <c r="J113" i="11" a="1"/>
  <c r="J113" i="11"/>
  <c r="B114" i="11" a="1"/>
  <c r="B114" i="11"/>
  <c r="C114" i="11" a="1"/>
  <c r="C114" i="11"/>
  <c r="D114" i="11" a="1"/>
  <c r="D114" i="11"/>
  <c r="E114" i="11" a="1"/>
  <c r="E114" i="11"/>
  <c r="F114" i="11" a="1"/>
  <c r="F114" i="11"/>
  <c r="G114" i="11" a="1"/>
  <c r="G114" i="11"/>
  <c r="H114" i="11" a="1"/>
  <c r="H114" i="11"/>
  <c r="I114" i="11" a="1"/>
  <c r="I114" i="11"/>
  <c r="J114" i="11" a="1"/>
  <c r="J114" i="11"/>
  <c r="B115" i="11" a="1"/>
  <c r="B115" i="11"/>
  <c r="C115" i="11" a="1"/>
  <c r="C115" i="11"/>
  <c r="D115" i="11" a="1"/>
  <c r="D115" i="11"/>
  <c r="E115" i="11" a="1"/>
  <c r="E115" i="11"/>
  <c r="F115" i="11" a="1"/>
  <c r="F115" i="11"/>
  <c r="G115" i="11" a="1"/>
  <c r="G115" i="11"/>
  <c r="H115" i="11" a="1"/>
  <c r="H115" i="11"/>
  <c r="I115" i="11" a="1"/>
  <c r="I115" i="11"/>
  <c r="J115" i="11" a="1"/>
  <c r="J115" i="11"/>
  <c r="B116" i="11" a="1"/>
  <c r="B116" i="11"/>
  <c r="C116" i="11" a="1"/>
  <c r="C116" i="11"/>
  <c r="D116" i="11" a="1"/>
  <c r="D116" i="11"/>
  <c r="E116" i="11" a="1"/>
  <c r="E116" i="11"/>
  <c r="F116" i="11" a="1"/>
  <c r="F116" i="11"/>
  <c r="G116" i="11" a="1"/>
  <c r="G116" i="11"/>
  <c r="H116" i="11" a="1"/>
  <c r="H116" i="11"/>
  <c r="I116" i="11" a="1"/>
  <c r="I116" i="11"/>
  <c r="J116" i="11" a="1"/>
  <c r="J116" i="11"/>
  <c r="B117" i="11" a="1"/>
  <c r="B117" i="11"/>
  <c r="C117" i="11" a="1"/>
  <c r="C117" i="11"/>
  <c r="D117" i="11" a="1"/>
  <c r="D117" i="11"/>
  <c r="E117" i="11" a="1"/>
  <c r="E117" i="11"/>
  <c r="F117" i="11" a="1"/>
  <c r="F117" i="11"/>
  <c r="G117" i="11" a="1"/>
  <c r="G117" i="11"/>
  <c r="H117" i="11" a="1"/>
  <c r="H117" i="11"/>
  <c r="I117" i="11" a="1"/>
  <c r="I117" i="11"/>
  <c r="J117" i="11" a="1"/>
  <c r="J117" i="11"/>
  <c r="B118" i="11" a="1"/>
  <c r="B118" i="11"/>
  <c r="C118" i="11" a="1"/>
  <c r="C118" i="11"/>
  <c r="D118" i="11" a="1"/>
  <c r="D118" i="11"/>
  <c r="E118" i="11" a="1"/>
  <c r="E118" i="11"/>
  <c r="F118" i="11" a="1"/>
  <c r="F118" i="11"/>
  <c r="G118" i="11" a="1"/>
  <c r="G118" i="11"/>
  <c r="H118" i="11" a="1"/>
  <c r="H118" i="11"/>
  <c r="I118" i="11" a="1"/>
  <c r="I118" i="11"/>
  <c r="J118" i="11" a="1"/>
  <c r="J118" i="11"/>
  <c r="B119" i="11" a="1"/>
  <c r="B119" i="11"/>
  <c r="C119" i="11" a="1"/>
  <c r="C119" i="11"/>
  <c r="D119" i="11" a="1"/>
  <c r="D119" i="11"/>
  <c r="E119" i="11" a="1"/>
  <c r="E119" i="11"/>
  <c r="F119" i="11" a="1"/>
  <c r="F119" i="11"/>
  <c r="G119" i="11" a="1"/>
  <c r="G119" i="11"/>
  <c r="H119" i="11" a="1"/>
  <c r="H119" i="11"/>
  <c r="I119" i="11" a="1"/>
  <c r="I119" i="11"/>
  <c r="J119" i="11" a="1"/>
  <c r="J119" i="11"/>
  <c r="B120" i="11" a="1"/>
  <c r="B120" i="11"/>
  <c r="C120" i="11" a="1"/>
  <c r="C120" i="11"/>
  <c r="D120" i="11" a="1"/>
  <c r="D120" i="11"/>
  <c r="E120" i="11" a="1"/>
  <c r="E120" i="11"/>
  <c r="F120" i="11" a="1"/>
  <c r="F120" i="11"/>
  <c r="G120" i="11" a="1"/>
  <c r="G120" i="11"/>
  <c r="H120" i="11" a="1"/>
  <c r="H120" i="11"/>
  <c r="I120" i="11" a="1"/>
  <c r="I120" i="11"/>
  <c r="J120" i="11" a="1"/>
  <c r="J120" i="11"/>
  <c r="B121" i="11" a="1"/>
  <c r="B121" i="11"/>
  <c r="C121" i="11" a="1"/>
  <c r="C121" i="11"/>
  <c r="D121" i="11" a="1"/>
  <c r="D121" i="11"/>
  <c r="E121" i="11" a="1"/>
  <c r="E121" i="11"/>
  <c r="F121" i="11" a="1"/>
  <c r="F121" i="11"/>
  <c r="G121" i="11" a="1"/>
  <c r="G121" i="11"/>
  <c r="H121" i="11" a="1"/>
  <c r="H121" i="11"/>
  <c r="I121" i="11" a="1"/>
  <c r="I121" i="11"/>
  <c r="J121" i="11" a="1"/>
  <c r="J121" i="11"/>
  <c r="B122" i="11" a="1"/>
  <c r="B122" i="11"/>
  <c r="C122" i="11" a="1"/>
  <c r="C122" i="11"/>
  <c r="D122" i="11" a="1"/>
  <c r="D122" i="11"/>
  <c r="E122" i="11" a="1"/>
  <c r="E122" i="11"/>
  <c r="F122" i="11" a="1"/>
  <c r="F122" i="11"/>
  <c r="G122" i="11" a="1"/>
  <c r="G122" i="11"/>
  <c r="H122" i="11" a="1"/>
  <c r="H122" i="11"/>
  <c r="I122" i="11" a="1"/>
  <c r="I122" i="11"/>
  <c r="J122" i="11" a="1"/>
  <c r="J122" i="11"/>
  <c r="B123" i="11" a="1"/>
  <c r="B123" i="11"/>
  <c r="C123" i="11" a="1"/>
  <c r="C123" i="11"/>
  <c r="D123" i="11" a="1"/>
  <c r="D123" i="11"/>
  <c r="E123" i="11" a="1"/>
  <c r="E123" i="11"/>
  <c r="F123" i="11" a="1"/>
  <c r="F123" i="11"/>
  <c r="G123" i="11" a="1"/>
  <c r="G123" i="11"/>
  <c r="H123" i="11" a="1"/>
  <c r="H123" i="11"/>
  <c r="I123" i="11" a="1"/>
  <c r="I123" i="11"/>
  <c r="J123" i="11" a="1"/>
  <c r="J123" i="11"/>
  <c r="B124" i="11" a="1"/>
  <c r="B124" i="11"/>
  <c r="C124" i="11" a="1"/>
  <c r="C124" i="11"/>
  <c r="D124" i="11" a="1"/>
  <c r="D124" i="11"/>
  <c r="E124" i="11" a="1"/>
  <c r="E124" i="11"/>
  <c r="F124" i="11" a="1"/>
  <c r="F124" i="11"/>
  <c r="G124" i="11" a="1"/>
  <c r="G124" i="11"/>
  <c r="H124" i="11" a="1"/>
  <c r="H124" i="11"/>
  <c r="I124" i="11" a="1"/>
  <c r="I124" i="11"/>
  <c r="J124" i="11" a="1"/>
  <c r="J124" i="11"/>
  <c r="B125" i="11" a="1"/>
  <c r="B125" i="11"/>
  <c r="C125" i="11" a="1"/>
  <c r="C125" i="11"/>
  <c r="D125" i="11" a="1"/>
  <c r="D125" i="11"/>
  <c r="E125" i="11" a="1"/>
  <c r="E125" i="11"/>
  <c r="F125" i="11" a="1"/>
  <c r="F125" i="11"/>
  <c r="G125" i="11" a="1"/>
  <c r="G125" i="11"/>
  <c r="H125" i="11" a="1"/>
  <c r="H125" i="11"/>
  <c r="I125" i="11" a="1"/>
  <c r="I125" i="11"/>
  <c r="J125" i="11" a="1"/>
  <c r="J125" i="11"/>
  <c r="B126" i="11" a="1"/>
  <c r="B126" i="11"/>
  <c r="C126" i="11" a="1"/>
  <c r="C126" i="11"/>
  <c r="D126" i="11" a="1"/>
  <c r="D126" i="11"/>
  <c r="E126" i="11" a="1"/>
  <c r="E126" i="11"/>
  <c r="F126" i="11" a="1"/>
  <c r="F126" i="11"/>
  <c r="G126" i="11" a="1"/>
  <c r="G126" i="11"/>
  <c r="H126" i="11" a="1"/>
  <c r="H126" i="11"/>
  <c r="I126" i="11" a="1"/>
  <c r="I126" i="11"/>
  <c r="J126" i="11" a="1"/>
  <c r="J126" i="11"/>
  <c r="B127" i="11" a="1"/>
  <c r="B127" i="11"/>
  <c r="C127" i="11" a="1"/>
  <c r="C127" i="11"/>
  <c r="D127" i="11" a="1"/>
  <c r="D127" i="11"/>
  <c r="E127" i="11" a="1"/>
  <c r="E127" i="11"/>
  <c r="F127" i="11" a="1"/>
  <c r="F127" i="11"/>
  <c r="G127" i="11" a="1"/>
  <c r="G127" i="11"/>
  <c r="H127" i="11" a="1"/>
  <c r="H127" i="11"/>
  <c r="I127" i="11" a="1"/>
  <c r="I127" i="11"/>
  <c r="J127" i="11" a="1"/>
  <c r="J127" i="11"/>
  <c r="B128" i="11" a="1"/>
  <c r="B128" i="11"/>
  <c r="C128" i="11" a="1"/>
  <c r="C128" i="11"/>
  <c r="D128" i="11" a="1"/>
  <c r="D128" i="11"/>
  <c r="E128" i="11" a="1"/>
  <c r="E128" i="11"/>
  <c r="F128" i="11" a="1"/>
  <c r="F128" i="11"/>
  <c r="G128" i="11" a="1"/>
  <c r="G128" i="11"/>
  <c r="H128" i="11" a="1"/>
  <c r="H128" i="11"/>
  <c r="I128" i="11" a="1"/>
  <c r="I128" i="11"/>
  <c r="J128" i="11" a="1"/>
  <c r="J128" i="11"/>
  <c r="B129" i="11" a="1"/>
  <c r="B129" i="11"/>
  <c r="C129" i="11" a="1"/>
  <c r="C129" i="11"/>
  <c r="D129" i="11" a="1"/>
  <c r="D129" i="11"/>
  <c r="E129" i="11" a="1"/>
  <c r="E129" i="11"/>
  <c r="F129" i="11" a="1"/>
  <c r="F129" i="11"/>
  <c r="G129" i="11" a="1"/>
  <c r="G129" i="11"/>
  <c r="H129" i="11" a="1"/>
  <c r="H129" i="11"/>
  <c r="I129" i="11" a="1"/>
  <c r="I129" i="11"/>
  <c r="J129" i="11" a="1"/>
  <c r="J129" i="11"/>
  <c r="B130" i="11" a="1"/>
  <c r="B130" i="11"/>
  <c r="C130" i="11" a="1"/>
  <c r="C130" i="11"/>
  <c r="D130" i="11" a="1"/>
  <c r="D130" i="11"/>
  <c r="E130" i="11" a="1"/>
  <c r="E130" i="11"/>
  <c r="F130" i="11" a="1"/>
  <c r="F130" i="11"/>
  <c r="G130" i="11" a="1"/>
  <c r="G130" i="11"/>
  <c r="H130" i="11" a="1"/>
  <c r="H130" i="11"/>
  <c r="I130" i="11" a="1"/>
  <c r="I130" i="11"/>
  <c r="J130" i="11" a="1"/>
  <c r="J130" i="11"/>
  <c r="B131" i="11" a="1"/>
  <c r="B131" i="11"/>
  <c r="C131" i="11" a="1"/>
  <c r="C131" i="11"/>
  <c r="D131" i="11" a="1"/>
  <c r="D131" i="11"/>
  <c r="E131" i="11" a="1"/>
  <c r="E131" i="11"/>
  <c r="F131" i="11" a="1"/>
  <c r="F131" i="11"/>
  <c r="G131" i="11" a="1"/>
  <c r="G131" i="11"/>
  <c r="H131" i="11" a="1"/>
  <c r="H131" i="11"/>
  <c r="I131" i="11" a="1"/>
  <c r="I131" i="11"/>
  <c r="J131" i="11" a="1"/>
  <c r="J131" i="11"/>
  <c r="B132" i="11" a="1"/>
  <c r="B132" i="11"/>
  <c r="C132" i="11" a="1"/>
  <c r="C132" i="11"/>
  <c r="D132" i="11" a="1"/>
  <c r="D132" i="11"/>
  <c r="E132" i="11" a="1"/>
  <c r="E132" i="11"/>
  <c r="F132" i="11" a="1"/>
  <c r="F132" i="11"/>
  <c r="G132" i="11" a="1"/>
  <c r="G132" i="11"/>
  <c r="H132" i="11" a="1"/>
  <c r="H132" i="11"/>
  <c r="I132" i="11" a="1"/>
  <c r="I132" i="11"/>
  <c r="J132" i="11" a="1"/>
  <c r="J132" i="11"/>
  <c r="B133" i="11" a="1"/>
  <c r="B133" i="11"/>
  <c r="C133" i="11" a="1"/>
  <c r="C133" i="11"/>
  <c r="D133" i="11" a="1"/>
  <c r="D133" i="11"/>
  <c r="E133" i="11" a="1"/>
  <c r="E133" i="11"/>
  <c r="F133" i="11" a="1"/>
  <c r="F133" i="11"/>
  <c r="G133" i="11" a="1"/>
  <c r="G133" i="11"/>
  <c r="H133" i="11" a="1"/>
  <c r="H133" i="11"/>
  <c r="I133" i="11" a="1"/>
  <c r="I133" i="11"/>
  <c r="J133" i="11" a="1"/>
  <c r="J133" i="11"/>
  <c r="B134" i="11" a="1"/>
  <c r="B134" i="11"/>
  <c r="C134" i="11" a="1"/>
  <c r="C134" i="11"/>
  <c r="D134" i="11" a="1"/>
  <c r="D134" i="11"/>
  <c r="E134" i="11" a="1"/>
  <c r="E134" i="11"/>
  <c r="F134" i="11" a="1"/>
  <c r="F134" i="11"/>
  <c r="G134" i="11" a="1"/>
  <c r="G134" i="11"/>
  <c r="H134" i="11" a="1"/>
  <c r="H134" i="11"/>
  <c r="I134" i="11" a="1"/>
  <c r="I134" i="11"/>
  <c r="J134" i="11" a="1"/>
  <c r="J134" i="11"/>
  <c r="B135" i="11" a="1"/>
  <c r="B135" i="11"/>
  <c r="C135" i="11" a="1"/>
  <c r="C135" i="11"/>
  <c r="D135" i="11" a="1"/>
  <c r="D135" i="11"/>
  <c r="E135" i="11" a="1"/>
  <c r="E135" i="11"/>
  <c r="F135" i="11" a="1"/>
  <c r="F135" i="11"/>
  <c r="G135" i="11" a="1"/>
  <c r="G135" i="11"/>
  <c r="H135" i="11" a="1"/>
  <c r="H135" i="11"/>
  <c r="I135" i="11" a="1"/>
  <c r="I135" i="11"/>
  <c r="J135" i="11" a="1"/>
  <c r="J135" i="11"/>
  <c r="B136" i="11" a="1"/>
  <c r="B136" i="11"/>
  <c r="C136" i="11" a="1"/>
  <c r="C136" i="11"/>
  <c r="D136" i="11" a="1"/>
  <c r="D136" i="11"/>
  <c r="E136" i="11" a="1"/>
  <c r="E136" i="11"/>
  <c r="F136" i="11" a="1"/>
  <c r="F136" i="11"/>
  <c r="G136" i="11" a="1"/>
  <c r="G136" i="11"/>
  <c r="H136" i="11" a="1"/>
  <c r="H136" i="11"/>
  <c r="I136" i="11" a="1"/>
  <c r="I136" i="11"/>
  <c r="J136" i="11" a="1"/>
  <c r="J136" i="11"/>
  <c r="B137" i="11" a="1"/>
  <c r="B137" i="11"/>
  <c r="C137" i="11" a="1"/>
  <c r="C137" i="11"/>
  <c r="D137" i="11" a="1"/>
  <c r="D137" i="11"/>
  <c r="E137" i="11" a="1"/>
  <c r="E137" i="11"/>
  <c r="F137" i="11" a="1"/>
  <c r="F137" i="11"/>
  <c r="G137" i="11" a="1"/>
  <c r="G137" i="11"/>
  <c r="H137" i="11" a="1"/>
  <c r="H137" i="11"/>
  <c r="I137" i="11" a="1"/>
  <c r="I137" i="11"/>
  <c r="J137" i="11" a="1"/>
  <c r="J137" i="11"/>
  <c r="B138" i="11" a="1"/>
  <c r="B138" i="11"/>
  <c r="C138" i="11" a="1"/>
  <c r="C138" i="11"/>
  <c r="D138" i="11" a="1"/>
  <c r="D138" i="11"/>
  <c r="E138" i="11" a="1"/>
  <c r="E138" i="11"/>
  <c r="F138" i="11" a="1"/>
  <c r="F138" i="11"/>
  <c r="G138" i="11" a="1"/>
  <c r="G138" i="11"/>
  <c r="H138" i="11" a="1"/>
  <c r="H138" i="11"/>
  <c r="I138" i="11" a="1"/>
  <c r="I138" i="11"/>
  <c r="J138" i="11" a="1"/>
  <c r="J138" i="11"/>
  <c r="B139" i="11" a="1"/>
  <c r="B139" i="11"/>
  <c r="C139" i="11" a="1"/>
  <c r="C139" i="11"/>
  <c r="D139" i="11" a="1"/>
  <c r="D139" i="11"/>
  <c r="E139" i="11" a="1"/>
  <c r="E139" i="11"/>
  <c r="F139" i="11" a="1"/>
  <c r="F139" i="11"/>
  <c r="G139" i="11" a="1"/>
  <c r="G139" i="11"/>
  <c r="H139" i="11" a="1"/>
  <c r="H139" i="11"/>
  <c r="I139" i="11" a="1"/>
  <c r="I139" i="11"/>
  <c r="J139" i="11" a="1"/>
  <c r="J139" i="11"/>
  <c r="B140" i="11" a="1"/>
  <c r="B140" i="11"/>
  <c r="C140" i="11" a="1"/>
  <c r="C140" i="11"/>
  <c r="D140" i="11" a="1"/>
  <c r="D140" i="11"/>
  <c r="E140" i="11" a="1"/>
  <c r="E140" i="11"/>
  <c r="F140" i="11" a="1"/>
  <c r="F140" i="11"/>
  <c r="G140" i="11" a="1"/>
  <c r="G140" i="11"/>
  <c r="H140" i="11" a="1"/>
  <c r="H140" i="11"/>
  <c r="I140" i="11" a="1"/>
  <c r="I140" i="11"/>
  <c r="J140" i="11" a="1"/>
  <c r="J140" i="11"/>
  <c r="B141" i="11" a="1"/>
  <c r="B141" i="11"/>
  <c r="C141" i="11" a="1"/>
  <c r="C141" i="11"/>
  <c r="D141" i="11" a="1"/>
  <c r="D141" i="11"/>
  <c r="E141" i="11" a="1"/>
  <c r="E141" i="11"/>
  <c r="F141" i="11" a="1"/>
  <c r="F141" i="11"/>
  <c r="G141" i="11" a="1"/>
  <c r="G141" i="11"/>
  <c r="H141" i="11" a="1"/>
  <c r="H141" i="11"/>
  <c r="I141" i="11" a="1"/>
  <c r="I141" i="11"/>
  <c r="J141" i="11" a="1"/>
  <c r="J141" i="11"/>
  <c r="B142" i="11" a="1"/>
  <c r="B142" i="11"/>
  <c r="C142" i="11" a="1"/>
  <c r="C142" i="11"/>
  <c r="D142" i="11" a="1"/>
  <c r="D142" i="11"/>
  <c r="E142" i="11" a="1"/>
  <c r="E142" i="11"/>
  <c r="F142" i="11" a="1"/>
  <c r="F142" i="11"/>
  <c r="G142" i="11" a="1"/>
  <c r="G142" i="11"/>
  <c r="H142" i="11" a="1"/>
  <c r="H142" i="11"/>
  <c r="I142" i="11" a="1"/>
  <c r="I142" i="11"/>
  <c r="J142" i="11" a="1"/>
  <c r="J142" i="11"/>
  <c r="B143" i="11" a="1"/>
  <c r="B143" i="11"/>
  <c r="C143" i="11" a="1"/>
  <c r="C143" i="11"/>
  <c r="D143" i="11" a="1"/>
  <c r="D143" i="11"/>
  <c r="E143" i="11" a="1"/>
  <c r="E143" i="11"/>
  <c r="F143" i="11" a="1"/>
  <c r="F143" i="11"/>
  <c r="G143" i="11" a="1"/>
  <c r="G143" i="11"/>
  <c r="H143" i="11" a="1"/>
  <c r="H143" i="11"/>
  <c r="I143" i="11" a="1"/>
  <c r="I143" i="11"/>
  <c r="J143" i="11" a="1"/>
  <c r="J143" i="11"/>
  <c r="B144" i="11" a="1"/>
  <c r="B144" i="11"/>
  <c r="C144" i="11" a="1"/>
  <c r="C144" i="11"/>
  <c r="D144" i="11" a="1"/>
  <c r="D144" i="11"/>
  <c r="E144" i="11" a="1"/>
  <c r="E144" i="11"/>
  <c r="F144" i="11" a="1"/>
  <c r="F144" i="11"/>
  <c r="G144" i="11" a="1"/>
  <c r="G144" i="11"/>
  <c r="H144" i="11" a="1"/>
  <c r="H144" i="11"/>
  <c r="I144" i="11" a="1"/>
  <c r="I144" i="11"/>
  <c r="J144" i="11" a="1"/>
  <c r="J144" i="11"/>
  <c r="B145" i="11" a="1"/>
  <c r="B145" i="11"/>
  <c r="C145" i="11" a="1"/>
  <c r="C145" i="11"/>
  <c r="D145" i="11" a="1"/>
  <c r="D145" i="11"/>
  <c r="E145" i="11" a="1"/>
  <c r="E145" i="11"/>
  <c r="F145" i="11" a="1"/>
  <c r="F145" i="11"/>
  <c r="G145" i="11" a="1"/>
  <c r="G145" i="11"/>
  <c r="H145" i="11" a="1"/>
  <c r="H145" i="11"/>
  <c r="I145" i="11" a="1"/>
  <c r="I145" i="11"/>
  <c r="J145" i="11" a="1"/>
  <c r="J145" i="11"/>
  <c r="B147" i="11" a="1"/>
  <c r="B147" i="11"/>
  <c r="C147" i="11" a="1"/>
  <c r="C147" i="11"/>
  <c r="D147" i="11" a="1"/>
  <c r="D147" i="11"/>
  <c r="E147" i="11" a="1"/>
  <c r="E147" i="11"/>
  <c r="F147" i="11" a="1"/>
  <c r="F147" i="11"/>
  <c r="G147" i="11" a="1"/>
  <c r="G147" i="11"/>
  <c r="H147" i="11" a="1"/>
  <c r="H147" i="11"/>
  <c r="I147" i="11" a="1"/>
  <c r="I147" i="11"/>
  <c r="J147" i="11" a="1"/>
  <c r="J147" i="11"/>
  <c r="B148" i="11" a="1"/>
  <c r="B148" i="11"/>
  <c r="C148" i="11" a="1"/>
  <c r="C148" i="11"/>
  <c r="D148" i="11" a="1"/>
  <c r="D148" i="11"/>
  <c r="E148" i="11" a="1"/>
  <c r="E148" i="11"/>
  <c r="F148" i="11" a="1"/>
  <c r="F148" i="11"/>
  <c r="G148" i="11" a="1"/>
  <c r="G148" i="11"/>
  <c r="H148" i="11" a="1"/>
  <c r="H148" i="11"/>
  <c r="I148" i="11" a="1"/>
  <c r="I148" i="11"/>
  <c r="J148" i="11" a="1"/>
  <c r="J148" i="11"/>
  <c r="B149" i="11" a="1"/>
  <c r="B149" i="11"/>
  <c r="C149" i="11" a="1"/>
  <c r="C149" i="11"/>
  <c r="D149" i="11" a="1"/>
  <c r="D149" i="11"/>
  <c r="E149" i="11" a="1"/>
  <c r="E149" i="11"/>
  <c r="F149" i="11" a="1"/>
  <c r="F149" i="11"/>
  <c r="G149" i="11" a="1"/>
  <c r="G149" i="11"/>
  <c r="H149" i="11" a="1"/>
  <c r="H149" i="11"/>
  <c r="I149" i="11" a="1"/>
  <c r="I149" i="11"/>
  <c r="J149" i="11" a="1"/>
  <c r="J149" i="11"/>
  <c r="B150" i="11" a="1"/>
  <c r="B150" i="11"/>
  <c r="C150" i="11" a="1"/>
  <c r="C150" i="11"/>
  <c r="D150" i="11" a="1"/>
  <c r="D150" i="11"/>
  <c r="E150" i="11" a="1"/>
  <c r="E150" i="11"/>
  <c r="F150" i="11" a="1"/>
  <c r="F150" i="11"/>
  <c r="G150" i="11" a="1"/>
  <c r="G150" i="11"/>
  <c r="H150" i="11" a="1"/>
  <c r="H150" i="11"/>
  <c r="I150" i="11" a="1"/>
  <c r="I150" i="11"/>
  <c r="J150" i="11" a="1"/>
  <c r="J150" i="11"/>
  <c r="B151" i="11" a="1"/>
  <c r="B151" i="11"/>
  <c r="C151" i="11" a="1"/>
  <c r="C151" i="11"/>
  <c r="D151" i="11" a="1"/>
  <c r="D151" i="11"/>
  <c r="E151" i="11" a="1"/>
  <c r="E151" i="11"/>
  <c r="F151" i="11" a="1"/>
  <c r="F151" i="11"/>
  <c r="G151" i="11" a="1"/>
  <c r="G151" i="11"/>
  <c r="H151" i="11" a="1"/>
  <c r="H151" i="11"/>
  <c r="I151" i="11" a="1"/>
  <c r="I151" i="11"/>
  <c r="J151" i="11" a="1"/>
  <c r="J151" i="11"/>
  <c r="B152" i="11" a="1"/>
  <c r="B152" i="11"/>
  <c r="C152" i="11" a="1"/>
  <c r="C152" i="11"/>
  <c r="D152" i="11" a="1"/>
  <c r="D152" i="11"/>
  <c r="E152" i="11" a="1"/>
  <c r="E152" i="11"/>
  <c r="F152" i="11" a="1"/>
  <c r="F152" i="11"/>
  <c r="G152" i="11" a="1"/>
  <c r="G152" i="11"/>
  <c r="H152" i="11" a="1"/>
  <c r="H152" i="11"/>
  <c r="I152" i="11" a="1"/>
  <c r="I152" i="11"/>
  <c r="J152" i="11" a="1"/>
  <c r="J152" i="11"/>
  <c r="B153" i="11" a="1"/>
  <c r="B153" i="11"/>
  <c r="C153" i="11" a="1"/>
  <c r="C153" i="11"/>
  <c r="D153" i="11" a="1"/>
  <c r="D153" i="11"/>
  <c r="E153" i="11" a="1"/>
  <c r="E153" i="11"/>
  <c r="F153" i="11" a="1"/>
  <c r="F153" i="11"/>
  <c r="G153" i="11" a="1"/>
  <c r="G153" i="11"/>
  <c r="H153" i="11" a="1"/>
  <c r="H153" i="11"/>
  <c r="I153" i="11" a="1"/>
  <c r="I153" i="11"/>
  <c r="J153" i="11" a="1"/>
  <c r="J153" i="11"/>
  <c r="B154" i="11" a="1"/>
  <c r="B154" i="11"/>
  <c r="C154" i="11" a="1"/>
  <c r="C154" i="11"/>
  <c r="D154" i="11" a="1"/>
  <c r="D154" i="11"/>
  <c r="E154" i="11" a="1"/>
  <c r="E154" i="11"/>
  <c r="F154" i="11" a="1"/>
  <c r="F154" i="11"/>
  <c r="G154" i="11" a="1"/>
  <c r="G154" i="11"/>
  <c r="H154" i="11" a="1"/>
  <c r="H154" i="11"/>
  <c r="I154" i="11" a="1"/>
  <c r="I154" i="11"/>
  <c r="J154" i="11" a="1"/>
  <c r="J154" i="11"/>
  <c r="B155" i="11" a="1"/>
  <c r="B155" i="11"/>
  <c r="C155" i="11" a="1"/>
  <c r="C155" i="11"/>
  <c r="D155" i="11" a="1"/>
  <c r="D155" i="11"/>
  <c r="E155" i="11" a="1"/>
  <c r="E155" i="11"/>
  <c r="F155" i="11" a="1"/>
  <c r="F155" i="11"/>
  <c r="G155" i="11" a="1"/>
  <c r="G155" i="11"/>
  <c r="H155" i="11" a="1"/>
  <c r="H155" i="11"/>
  <c r="I155" i="11" a="1"/>
  <c r="I155" i="11"/>
  <c r="J155" i="11" a="1"/>
  <c r="J155" i="11"/>
  <c r="B156" i="11" a="1"/>
  <c r="B156" i="11"/>
  <c r="C156" i="11" a="1"/>
  <c r="C156" i="11"/>
  <c r="D156" i="11" a="1"/>
  <c r="D156" i="11"/>
  <c r="E156" i="11" a="1"/>
  <c r="E156" i="11"/>
  <c r="F156" i="11" a="1"/>
  <c r="F156" i="11"/>
  <c r="G156" i="11" a="1"/>
  <c r="G156" i="11"/>
  <c r="H156" i="11" a="1"/>
  <c r="H156" i="11"/>
  <c r="I156" i="11" a="1"/>
  <c r="I156" i="11"/>
  <c r="J156" i="11" a="1"/>
  <c r="J156" i="11"/>
  <c r="B157" i="11" a="1"/>
  <c r="B157" i="11"/>
  <c r="C157" i="11" a="1"/>
  <c r="C157" i="11"/>
  <c r="D157" i="11" a="1"/>
  <c r="D157" i="11"/>
  <c r="E157" i="11" a="1"/>
  <c r="E157" i="11"/>
  <c r="F157" i="11" a="1"/>
  <c r="F157" i="11"/>
  <c r="G157" i="11" a="1"/>
  <c r="G157" i="11"/>
  <c r="H157" i="11" a="1"/>
  <c r="H157" i="11"/>
  <c r="I157" i="11" a="1"/>
  <c r="I157" i="11"/>
  <c r="J157" i="11" a="1"/>
  <c r="J157" i="11"/>
  <c r="B158" i="11" a="1"/>
  <c r="B158" i="11"/>
  <c r="C158" i="11" a="1"/>
  <c r="C158" i="11"/>
  <c r="D158" i="11" a="1"/>
  <c r="D158" i="11"/>
  <c r="E158" i="11" a="1"/>
  <c r="E158" i="11"/>
  <c r="F158" i="11" a="1"/>
  <c r="F158" i="11"/>
  <c r="G158" i="11" a="1"/>
  <c r="G158" i="11"/>
  <c r="H158" i="11" a="1"/>
  <c r="H158" i="11"/>
  <c r="I158" i="11" a="1"/>
  <c r="I158" i="11"/>
  <c r="J158" i="11" a="1"/>
  <c r="J158" i="11"/>
  <c r="B159" i="11" a="1"/>
  <c r="B159" i="11"/>
  <c r="C159" i="11" a="1"/>
  <c r="C159" i="11"/>
  <c r="D159" i="11" a="1"/>
  <c r="D159" i="11"/>
  <c r="E159" i="11" a="1"/>
  <c r="E159" i="11"/>
  <c r="F159" i="11" a="1"/>
  <c r="F159" i="11"/>
  <c r="G159" i="11" a="1"/>
  <c r="G159" i="11"/>
  <c r="H159" i="11" a="1"/>
  <c r="H159" i="11"/>
  <c r="I159" i="11" a="1"/>
  <c r="I159" i="11"/>
  <c r="J159" i="11" a="1"/>
  <c r="J159" i="11"/>
  <c r="B160" i="11" a="1"/>
  <c r="B160" i="11"/>
  <c r="C160" i="11" a="1"/>
  <c r="C160" i="11"/>
  <c r="D160" i="11" a="1"/>
  <c r="D160" i="11"/>
  <c r="E160" i="11" a="1"/>
  <c r="E160" i="11"/>
  <c r="F160" i="11" a="1"/>
  <c r="F160" i="11"/>
  <c r="G160" i="11" a="1"/>
  <c r="G160" i="11"/>
  <c r="H160" i="11" a="1"/>
  <c r="H160" i="11"/>
  <c r="I160" i="11" a="1"/>
  <c r="I160" i="11"/>
  <c r="J160" i="11" a="1"/>
  <c r="J160" i="11"/>
  <c r="B161" i="11" a="1"/>
  <c r="B161" i="11"/>
  <c r="C161" i="11" a="1"/>
  <c r="C161" i="11"/>
  <c r="D161" i="11" a="1"/>
  <c r="D161" i="11"/>
  <c r="E161" i="11" a="1"/>
  <c r="E161" i="11"/>
  <c r="F161" i="11" a="1"/>
  <c r="F161" i="11"/>
  <c r="G161" i="11" a="1"/>
  <c r="G161" i="11"/>
  <c r="H161" i="11" a="1"/>
  <c r="H161" i="11"/>
  <c r="I161" i="11" a="1"/>
  <c r="I161" i="11"/>
  <c r="J161" i="11" a="1"/>
  <c r="J161" i="11"/>
  <c r="B162" i="11" a="1"/>
  <c r="B162" i="11"/>
  <c r="C162" i="11" a="1"/>
  <c r="C162" i="11"/>
  <c r="D162" i="11" a="1"/>
  <c r="D162" i="11"/>
  <c r="E162" i="11" a="1"/>
  <c r="E162" i="11"/>
  <c r="F162" i="11" a="1"/>
  <c r="F162" i="11"/>
  <c r="G162" i="11" a="1"/>
  <c r="G162" i="11"/>
  <c r="H162" i="11" a="1"/>
  <c r="H162" i="11"/>
  <c r="I162" i="11" a="1"/>
  <c r="I162" i="11"/>
  <c r="J162" i="11" a="1"/>
  <c r="J162" i="11"/>
  <c r="B163" i="11" a="1"/>
  <c r="B163" i="11"/>
  <c r="C163" i="11" a="1"/>
  <c r="C163" i="11"/>
  <c r="D163" i="11" a="1"/>
  <c r="D163" i="11"/>
  <c r="E163" i="11" a="1"/>
  <c r="E163" i="11"/>
  <c r="F163" i="11" a="1"/>
  <c r="F163" i="11"/>
  <c r="G163" i="11" a="1"/>
  <c r="G163" i="11"/>
  <c r="H163" i="11" a="1"/>
  <c r="H163" i="11"/>
  <c r="I163" i="11" a="1"/>
  <c r="I163" i="11"/>
  <c r="J163" i="11" a="1"/>
  <c r="J163" i="11"/>
  <c r="B164" i="11" a="1"/>
  <c r="B164" i="11"/>
  <c r="C164" i="11" a="1"/>
  <c r="C164" i="11"/>
  <c r="D164" i="11" a="1"/>
  <c r="D164" i="11"/>
  <c r="E164" i="11" a="1"/>
  <c r="E164" i="11"/>
  <c r="F164" i="11" a="1"/>
  <c r="F164" i="11"/>
  <c r="G164" i="11" a="1"/>
  <c r="G164" i="11"/>
  <c r="H164" i="11" a="1"/>
  <c r="H164" i="11"/>
  <c r="I164" i="11" a="1"/>
  <c r="I164" i="11"/>
  <c r="J164" i="11" a="1"/>
  <c r="J164" i="11"/>
  <c r="B165" i="11" a="1"/>
  <c r="B165" i="11"/>
  <c r="C165" i="11" a="1"/>
  <c r="C165" i="11"/>
  <c r="D165" i="11" a="1"/>
  <c r="D165" i="11"/>
  <c r="E165" i="11" a="1"/>
  <c r="E165" i="11"/>
  <c r="F165" i="11" a="1"/>
  <c r="F165" i="11"/>
  <c r="G165" i="11" a="1"/>
  <c r="G165" i="11"/>
  <c r="H165" i="11" a="1"/>
  <c r="H165" i="11"/>
  <c r="I165" i="11" a="1"/>
  <c r="I165" i="11"/>
  <c r="J165" i="11" a="1"/>
  <c r="J165" i="11"/>
  <c r="B166" i="11" a="1"/>
  <c r="B166" i="11"/>
  <c r="C166" i="11" a="1"/>
  <c r="C166" i="11"/>
  <c r="D166" i="11" a="1"/>
  <c r="D166" i="11"/>
  <c r="E166" i="11" a="1"/>
  <c r="E166" i="11"/>
  <c r="F166" i="11" a="1"/>
  <c r="F166" i="11"/>
  <c r="G166" i="11" a="1"/>
  <c r="G166" i="11"/>
  <c r="H166" i="11" a="1"/>
  <c r="H166" i="11"/>
  <c r="I166" i="11" a="1"/>
  <c r="I166" i="11"/>
  <c r="J166" i="11" a="1"/>
  <c r="J166" i="11"/>
  <c r="B167" i="11" a="1"/>
  <c r="B167" i="11"/>
  <c r="C167" i="11" a="1"/>
  <c r="C167" i="11"/>
  <c r="D167" i="11" a="1"/>
  <c r="D167" i="11"/>
  <c r="E167" i="11" a="1"/>
  <c r="E167" i="11"/>
  <c r="F167" i="11" a="1"/>
  <c r="F167" i="11"/>
  <c r="G167" i="11" a="1"/>
  <c r="G167" i="11"/>
  <c r="H167" i="11" a="1"/>
  <c r="H167" i="11"/>
  <c r="I167" i="11" a="1"/>
  <c r="I167" i="11"/>
  <c r="J167" i="11" a="1"/>
  <c r="J167" i="11"/>
  <c r="B168" i="11" a="1"/>
  <c r="B168" i="11"/>
  <c r="C168" i="11" a="1"/>
  <c r="C168" i="11"/>
  <c r="D168" i="11" a="1"/>
  <c r="D168" i="11"/>
  <c r="E168" i="11" a="1"/>
  <c r="E168" i="11"/>
  <c r="F168" i="11" a="1"/>
  <c r="F168" i="11"/>
  <c r="G168" i="11" a="1"/>
  <c r="G168" i="11"/>
  <c r="H168" i="11" a="1"/>
  <c r="H168" i="11"/>
  <c r="I168" i="11" a="1"/>
  <c r="I168" i="11"/>
  <c r="J168" i="11" a="1"/>
  <c r="J168" i="11"/>
  <c r="B169" i="11" a="1"/>
  <c r="B169" i="11"/>
  <c r="C169" i="11" a="1"/>
  <c r="C169" i="11"/>
  <c r="D169" i="11" a="1"/>
  <c r="D169" i="11"/>
  <c r="E169" i="11" a="1"/>
  <c r="E169" i="11"/>
  <c r="F169" i="11" a="1"/>
  <c r="F169" i="11"/>
  <c r="G169" i="11" a="1"/>
  <c r="G169" i="11"/>
  <c r="H169" i="11" a="1"/>
  <c r="H169" i="11"/>
  <c r="I169" i="11" a="1"/>
  <c r="I169" i="11"/>
  <c r="J169" i="11" a="1"/>
  <c r="J169" i="11"/>
  <c r="B170" i="11" a="1"/>
  <c r="B170" i="11"/>
  <c r="C170" i="11" a="1"/>
  <c r="C170" i="11"/>
  <c r="D170" i="11" a="1"/>
  <c r="D170" i="11"/>
  <c r="E170" i="11" a="1"/>
  <c r="E170" i="11"/>
  <c r="F170" i="11" a="1"/>
  <c r="F170" i="11"/>
  <c r="G170" i="11" a="1"/>
  <c r="G170" i="11"/>
  <c r="H170" i="11" a="1"/>
  <c r="H170" i="11"/>
  <c r="I170" i="11" a="1"/>
  <c r="I170" i="11"/>
  <c r="J170" i="11" a="1"/>
  <c r="J170" i="11"/>
  <c r="B171" i="11" a="1"/>
  <c r="B171" i="11"/>
  <c r="C171" i="11" a="1"/>
  <c r="C171" i="11"/>
  <c r="D171" i="11" a="1"/>
  <c r="D171" i="11"/>
  <c r="E171" i="11" a="1"/>
  <c r="E171" i="11"/>
  <c r="F171" i="11" a="1"/>
  <c r="F171" i="11"/>
  <c r="G171" i="11" a="1"/>
  <c r="G171" i="11"/>
  <c r="H171" i="11" a="1"/>
  <c r="H171" i="11"/>
  <c r="I171" i="11" a="1"/>
  <c r="I171" i="11"/>
  <c r="J171" i="11" a="1"/>
  <c r="J171" i="11"/>
  <c r="B172" i="11" a="1"/>
  <c r="B172" i="11"/>
  <c r="C172" i="11" a="1"/>
  <c r="C172" i="11"/>
  <c r="D172" i="11" a="1"/>
  <c r="D172" i="11"/>
  <c r="E172" i="11" a="1"/>
  <c r="E172" i="11"/>
  <c r="F172" i="11" a="1"/>
  <c r="F172" i="11"/>
  <c r="G172" i="11" a="1"/>
  <c r="G172" i="11"/>
  <c r="H172" i="11" a="1"/>
  <c r="H172" i="11"/>
  <c r="I172" i="11" a="1"/>
  <c r="I172" i="11"/>
  <c r="J172" i="11" a="1"/>
  <c r="J172" i="11"/>
  <c r="B173" i="11" a="1"/>
  <c r="B173" i="11"/>
  <c r="C173" i="11" a="1"/>
  <c r="C173" i="11"/>
  <c r="D173" i="11" a="1"/>
  <c r="D173" i="11"/>
  <c r="E173" i="11" a="1"/>
  <c r="E173" i="11"/>
  <c r="F173" i="11" a="1"/>
  <c r="F173" i="11"/>
  <c r="G173" i="11" a="1"/>
  <c r="G173" i="11"/>
  <c r="H173" i="11" a="1"/>
  <c r="H173" i="11"/>
  <c r="I173" i="11" a="1"/>
  <c r="I173" i="11"/>
  <c r="J173" i="11" a="1"/>
  <c r="J173" i="11"/>
  <c r="B174" i="11" a="1"/>
  <c r="B174" i="11"/>
  <c r="C174" i="11" a="1"/>
  <c r="C174" i="11"/>
  <c r="D174" i="11" a="1"/>
  <c r="D174" i="11"/>
  <c r="E174" i="11" a="1"/>
  <c r="E174" i="11"/>
  <c r="F174" i="11" a="1"/>
  <c r="F174" i="11"/>
  <c r="G174" i="11" a="1"/>
  <c r="G174" i="11"/>
  <c r="H174" i="11" a="1"/>
  <c r="H174" i="11"/>
  <c r="I174" i="11" a="1"/>
  <c r="I174" i="11"/>
  <c r="J174" i="11" a="1"/>
  <c r="J174" i="11"/>
  <c r="B175" i="11" a="1"/>
  <c r="B175" i="11"/>
  <c r="C175" i="11" a="1"/>
  <c r="C175" i="11"/>
  <c r="D175" i="11" a="1"/>
  <c r="D175" i="11"/>
  <c r="E175" i="11" a="1"/>
  <c r="E175" i="11"/>
  <c r="F175" i="11" a="1"/>
  <c r="F175" i="11"/>
  <c r="G175" i="11" a="1"/>
  <c r="G175" i="11"/>
  <c r="H175" i="11" a="1"/>
  <c r="H175" i="11"/>
  <c r="I175" i="11" a="1"/>
  <c r="I175" i="11"/>
  <c r="J175" i="11" a="1"/>
  <c r="J175" i="11"/>
  <c r="B177" i="11" a="1"/>
  <c r="B177" i="11"/>
  <c r="C177" i="11" a="1"/>
  <c r="C177" i="11"/>
  <c r="D177" i="11" a="1"/>
  <c r="D177" i="11"/>
  <c r="E177" i="11" a="1"/>
  <c r="E177" i="11"/>
  <c r="F177" i="11" a="1"/>
  <c r="F177" i="11"/>
  <c r="G177" i="11" a="1"/>
  <c r="G177" i="11"/>
  <c r="H177" i="11" a="1"/>
  <c r="H177" i="11"/>
  <c r="I177" i="11" a="1"/>
  <c r="I177" i="11"/>
  <c r="J177" i="11" a="1"/>
  <c r="J177" i="11"/>
  <c r="B178" i="11" a="1"/>
  <c r="B178" i="11"/>
  <c r="C178" i="11" a="1"/>
  <c r="C178" i="11"/>
  <c r="D178" i="11" a="1"/>
  <c r="D178" i="11"/>
  <c r="E178" i="11" a="1"/>
  <c r="E178" i="11"/>
  <c r="F178" i="11" a="1"/>
  <c r="F178" i="11"/>
  <c r="G178" i="11" a="1"/>
  <c r="G178" i="11"/>
  <c r="H178" i="11" a="1"/>
  <c r="H178" i="11"/>
  <c r="I178" i="11" a="1"/>
  <c r="I178" i="11"/>
  <c r="J178" i="11" a="1"/>
  <c r="J178" i="11"/>
  <c r="B179" i="11" a="1"/>
  <c r="B179" i="11"/>
  <c r="C179" i="11" a="1"/>
  <c r="C179" i="11"/>
  <c r="D179" i="11" a="1"/>
  <c r="D179" i="11"/>
  <c r="E179" i="11" a="1"/>
  <c r="E179" i="11"/>
  <c r="F179" i="11" a="1"/>
  <c r="F179" i="11"/>
  <c r="G179" i="11" a="1"/>
  <c r="G179" i="11"/>
  <c r="H179" i="11" a="1"/>
  <c r="H179" i="11"/>
  <c r="I179" i="11" a="1"/>
  <c r="I179" i="11"/>
  <c r="J179" i="11" a="1"/>
  <c r="J179" i="11"/>
  <c r="B180" i="11" a="1"/>
  <c r="B180" i="11"/>
  <c r="C180" i="11" a="1"/>
  <c r="C180" i="11"/>
  <c r="D180" i="11" a="1"/>
  <c r="D180" i="11"/>
  <c r="E180" i="11" a="1"/>
  <c r="E180" i="11"/>
  <c r="F180" i="11" a="1"/>
  <c r="F180" i="11"/>
  <c r="G180" i="11" a="1"/>
  <c r="G180" i="11"/>
  <c r="H180" i="11" a="1"/>
  <c r="H180" i="11"/>
  <c r="I180" i="11" a="1"/>
  <c r="I180" i="11"/>
  <c r="J180" i="11" a="1"/>
  <c r="J180" i="11"/>
  <c r="B181" i="11" a="1"/>
  <c r="B181" i="11"/>
  <c r="C181" i="11" a="1"/>
  <c r="C181" i="11"/>
  <c r="D181" i="11" a="1"/>
  <c r="D181" i="11"/>
  <c r="E181" i="11" a="1"/>
  <c r="E181" i="11"/>
  <c r="F181" i="11" a="1"/>
  <c r="F181" i="11"/>
  <c r="G181" i="11" a="1"/>
  <c r="G181" i="11"/>
  <c r="H181" i="11" a="1"/>
  <c r="H181" i="11"/>
  <c r="I181" i="11" a="1"/>
  <c r="I181" i="11"/>
  <c r="J181" i="11" a="1"/>
  <c r="J181" i="11"/>
  <c r="B182" i="11" a="1"/>
  <c r="B182" i="11"/>
  <c r="C182" i="11" a="1"/>
  <c r="C182" i="11"/>
  <c r="D182" i="11" a="1"/>
  <c r="D182" i="11"/>
  <c r="E182" i="11" a="1"/>
  <c r="E182" i="11"/>
  <c r="F182" i="11" a="1"/>
  <c r="F182" i="11"/>
  <c r="G182" i="11" a="1"/>
  <c r="G182" i="11"/>
  <c r="H182" i="11" a="1"/>
  <c r="H182" i="11"/>
  <c r="I182" i="11" a="1"/>
  <c r="I182" i="11"/>
  <c r="J182" i="11" a="1"/>
  <c r="J182" i="11"/>
  <c r="B183" i="11" a="1"/>
  <c r="B183" i="11"/>
  <c r="C183" i="11" a="1"/>
  <c r="C183" i="11"/>
  <c r="D183" i="11" a="1"/>
  <c r="D183" i="11"/>
  <c r="E183" i="11" a="1"/>
  <c r="E183" i="11"/>
  <c r="F183" i="11" a="1"/>
  <c r="F183" i="11"/>
  <c r="G183" i="11" a="1"/>
  <c r="G183" i="11"/>
  <c r="H183" i="11" a="1"/>
  <c r="H183" i="11"/>
  <c r="I183" i="11" a="1"/>
  <c r="I183" i="11"/>
  <c r="J183" i="11" a="1"/>
  <c r="J183" i="11"/>
  <c r="B184" i="11" a="1"/>
  <c r="B184" i="11"/>
  <c r="C184" i="11" a="1"/>
  <c r="C184" i="11"/>
  <c r="D184" i="11" a="1"/>
  <c r="D184" i="11"/>
  <c r="E184" i="11" a="1"/>
  <c r="E184" i="11"/>
  <c r="F184" i="11" a="1"/>
  <c r="F184" i="11"/>
  <c r="G184" i="11" a="1"/>
  <c r="G184" i="11"/>
  <c r="H184" i="11" a="1"/>
  <c r="H184" i="11"/>
  <c r="I184" i="11" a="1"/>
  <c r="I184" i="11"/>
  <c r="J184" i="11" a="1"/>
  <c r="J184" i="11"/>
  <c r="B185" i="11" a="1"/>
  <c r="B185" i="11"/>
  <c r="C185" i="11" a="1"/>
  <c r="C185" i="11"/>
  <c r="D185" i="11" a="1"/>
  <c r="D185" i="11"/>
  <c r="E185" i="11" a="1"/>
  <c r="E185" i="11"/>
  <c r="F185" i="11" a="1"/>
  <c r="F185" i="11"/>
  <c r="G185" i="11" a="1"/>
  <c r="G185" i="11"/>
  <c r="H185" i="11" a="1"/>
  <c r="H185" i="11"/>
  <c r="I185" i="11" a="1"/>
  <c r="I185" i="11"/>
  <c r="J185" i="11" a="1"/>
  <c r="J185" i="11"/>
  <c r="B186" i="11" a="1"/>
  <c r="B186" i="11"/>
  <c r="C186" i="11" a="1"/>
  <c r="C186" i="11"/>
  <c r="D186" i="11" a="1"/>
  <c r="D186" i="11"/>
  <c r="E186" i="11" a="1"/>
  <c r="E186" i="11"/>
  <c r="F186" i="11" a="1"/>
  <c r="F186" i="11"/>
  <c r="G186" i="11" a="1"/>
  <c r="G186" i="11"/>
  <c r="H186" i="11" a="1"/>
  <c r="H186" i="11"/>
  <c r="I186" i="11" a="1"/>
  <c r="I186" i="11"/>
  <c r="J186" i="11" a="1"/>
  <c r="J186" i="11"/>
  <c r="B187" i="11" a="1"/>
  <c r="B187" i="11"/>
  <c r="C187" i="11" a="1"/>
  <c r="C187" i="11"/>
  <c r="D187" i="11" a="1"/>
  <c r="D187" i="11"/>
  <c r="E187" i="11" a="1"/>
  <c r="E187" i="11"/>
  <c r="F187" i="11" a="1"/>
  <c r="F187" i="11"/>
  <c r="G187" i="11" a="1"/>
  <c r="G187" i="11"/>
  <c r="H187" i="11" a="1"/>
  <c r="H187" i="11"/>
  <c r="I187" i="11" a="1"/>
  <c r="I187" i="11"/>
  <c r="J187" i="11" a="1"/>
  <c r="J187" i="11"/>
  <c r="B188" i="11" a="1"/>
  <c r="B188" i="11"/>
  <c r="C188" i="11" a="1"/>
  <c r="C188" i="11"/>
  <c r="D188" i="11" a="1"/>
  <c r="D188" i="11"/>
  <c r="E188" i="11" a="1"/>
  <c r="E188" i="11"/>
  <c r="F188" i="11" a="1"/>
  <c r="F188" i="11"/>
  <c r="G188" i="11" a="1"/>
  <c r="G188" i="11"/>
  <c r="H188" i="11" a="1"/>
  <c r="H188" i="11"/>
  <c r="I188" i="11" a="1"/>
  <c r="I188" i="11"/>
  <c r="J188" i="11" a="1"/>
  <c r="J188" i="11"/>
  <c r="B189" i="11" a="1"/>
  <c r="B189" i="11"/>
  <c r="C189" i="11" a="1"/>
  <c r="C189" i="11"/>
  <c r="D189" i="11" a="1"/>
  <c r="D189" i="11"/>
  <c r="E189" i="11" a="1"/>
  <c r="E189" i="11"/>
  <c r="F189" i="11" a="1"/>
  <c r="F189" i="11"/>
  <c r="G189" i="11" a="1"/>
  <c r="G189" i="11"/>
  <c r="H189" i="11" a="1"/>
  <c r="H189" i="11"/>
  <c r="I189" i="11" a="1"/>
  <c r="I189" i="11"/>
  <c r="J189" i="11" a="1"/>
  <c r="J189" i="11"/>
  <c r="B190" i="11" a="1"/>
  <c r="B190" i="11"/>
  <c r="C190" i="11" a="1"/>
  <c r="C190" i="11"/>
  <c r="D190" i="11" a="1"/>
  <c r="D190" i="11"/>
  <c r="E190" i="11" a="1"/>
  <c r="E190" i="11"/>
  <c r="F190" i="11" a="1"/>
  <c r="F190" i="11"/>
  <c r="G190" i="11" a="1"/>
  <c r="G190" i="11"/>
  <c r="H190" i="11" a="1"/>
  <c r="H190" i="11"/>
  <c r="I190" i="11" a="1"/>
  <c r="I190" i="11"/>
  <c r="J190" i="11" a="1"/>
  <c r="J190" i="11"/>
  <c r="B191" i="11" a="1"/>
  <c r="B191" i="11"/>
  <c r="C191" i="11" a="1"/>
  <c r="C191" i="11"/>
  <c r="D191" i="11" a="1"/>
  <c r="D191" i="11"/>
  <c r="E191" i="11" a="1"/>
  <c r="E191" i="11"/>
  <c r="F191" i="11" a="1"/>
  <c r="F191" i="11"/>
  <c r="G191" i="11" a="1"/>
  <c r="G191" i="11"/>
  <c r="H191" i="11" a="1"/>
  <c r="H191" i="11"/>
  <c r="I191" i="11" a="1"/>
  <c r="I191" i="11"/>
  <c r="J191" i="11" a="1"/>
  <c r="J191" i="11"/>
  <c r="B192" i="11" a="1"/>
  <c r="B192" i="11"/>
  <c r="C192" i="11" a="1"/>
  <c r="C192" i="11"/>
  <c r="D192" i="11" a="1"/>
  <c r="D192" i="11"/>
  <c r="E192" i="11" a="1"/>
  <c r="E192" i="11"/>
  <c r="F192" i="11" a="1"/>
  <c r="F192" i="11"/>
  <c r="G192" i="11" a="1"/>
  <c r="G192" i="11"/>
  <c r="H192" i="11" a="1"/>
  <c r="H192" i="11"/>
  <c r="I192" i="11" a="1"/>
  <c r="I192" i="11"/>
  <c r="J192" i="11" a="1"/>
  <c r="J192" i="11"/>
  <c r="B193" i="11" a="1"/>
  <c r="B193" i="11"/>
  <c r="C193" i="11" a="1"/>
  <c r="C193" i="11"/>
  <c r="D193" i="11" a="1"/>
  <c r="D193" i="11"/>
  <c r="E193" i="11" a="1"/>
  <c r="E193" i="11"/>
  <c r="F193" i="11" a="1"/>
  <c r="F193" i="11"/>
  <c r="G193" i="11" a="1"/>
  <c r="G193" i="11"/>
  <c r="H193" i="11" a="1"/>
  <c r="H193" i="11"/>
  <c r="I193" i="11" a="1"/>
  <c r="I193" i="11"/>
  <c r="J193" i="11" a="1"/>
  <c r="J193" i="11"/>
  <c r="B194" i="11" a="1"/>
  <c r="B194" i="11"/>
  <c r="C194" i="11" a="1"/>
  <c r="C194" i="11"/>
  <c r="D194" i="11" a="1"/>
  <c r="D194" i="11"/>
  <c r="E194" i="11" a="1"/>
  <c r="E194" i="11"/>
  <c r="F194" i="11" a="1"/>
  <c r="F194" i="11"/>
  <c r="G194" i="11" a="1"/>
  <c r="G194" i="11"/>
  <c r="H194" i="11" a="1"/>
  <c r="H194" i="11"/>
  <c r="I194" i="11" a="1"/>
  <c r="I194" i="11"/>
  <c r="J194" i="11" a="1"/>
  <c r="J194" i="11"/>
  <c r="B195" i="11" a="1"/>
  <c r="B195" i="11"/>
  <c r="C195" i="11" a="1"/>
  <c r="C195" i="11"/>
  <c r="D195" i="11" a="1"/>
  <c r="D195" i="11"/>
  <c r="E195" i="11" a="1"/>
  <c r="E195" i="11"/>
  <c r="F195" i="11" a="1"/>
  <c r="F195" i="11"/>
  <c r="G195" i="11" a="1"/>
  <c r="G195" i="11"/>
  <c r="H195" i="11" a="1"/>
  <c r="H195" i="11"/>
  <c r="I195" i="11" a="1"/>
  <c r="I195" i="11"/>
  <c r="J195" i="11" a="1"/>
  <c r="J195" i="11"/>
  <c r="B196" i="11" a="1"/>
  <c r="B196" i="11"/>
  <c r="C196" i="11" a="1"/>
  <c r="C196" i="11"/>
  <c r="D196" i="11" a="1"/>
  <c r="D196" i="11"/>
  <c r="E196" i="11" a="1"/>
  <c r="E196" i="11"/>
  <c r="F196" i="11" a="1"/>
  <c r="F196" i="11"/>
  <c r="G196" i="11" a="1"/>
  <c r="G196" i="11"/>
  <c r="H196" i="11" a="1"/>
  <c r="H196" i="11"/>
  <c r="I196" i="11" a="1"/>
  <c r="I196" i="11"/>
  <c r="J196" i="11" a="1"/>
  <c r="J196" i="11"/>
  <c r="B197" i="11" a="1"/>
  <c r="B197" i="11"/>
  <c r="C197" i="11" a="1"/>
  <c r="C197" i="11"/>
  <c r="D197" i="11" a="1"/>
  <c r="D197" i="11"/>
  <c r="E197" i="11" a="1"/>
  <c r="E197" i="11"/>
  <c r="F197" i="11" a="1"/>
  <c r="F197" i="11"/>
  <c r="G197" i="11" a="1"/>
  <c r="G197" i="11"/>
  <c r="H197" i="11" a="1"/>
  <c r="H197" i="11"/>
  <c r="I197" i="11" a="1"/>
  <c r="I197" i="11"/>
  <c r="J197" i="11" a="1"/>
  <c r="J197" i="11"/>
  <c r="B198" i="11" a="1"/>
  <c r="B198" i="11"/>
  <c r="C198" i="11" a="1"/>
  <c r="C198" i="11"/>
  <c r="D198" i="11" a="1"/>
  <c r="D198" i="11"/>
  <c r="E198" i="11" a="1"/>
  <c r="E198" i="11"/>
  <c r="F198" i="11" a="1"/>
  <c r="F198" i="11"/>
  <c r="G198" i="11" a="1"/>
  <c r="G198" i="11"/>
  <c r="H198" i="11" a="1"/>
  <c r="H198" i="11"/>
  <c r="I198" i="11" a="1"/>
  <c r="I198" i="11"/>
  <c r="J198" i="11" a="1"/>
  <c r="J198" i="11"/>
  <c r="B199" i="11" a="1"/>
  <c r="B199" i="11"/>
  <c r="C199" i="11" a="1"/>
  <c r="C199" i="11"/>
  <c r="D199" i="11" a="1"/>
  <c r="D199" i="11"/>
  <c r="E199" i="11" a="1"/>
  <c r="E199" i="11"/>
  <c r="F199" i="11" a="1"/>
  <c r="F199" i="11"/>
  <c r="G199" i="11" a="1"/>
  <c r="G199" i="11"/>
  <c r="H199" i="11" a="1"/>
  <c r="H199" i="11"/>
  <c r="I199" i="11" a="1"/>
  <c r="I199" i="11"/>
  <c r="J199" i="11" a="1"/>
  <c r="J199" i="11"/>
  <c r="B200" i="11" a="1"/>
  <c r="B200" i="11"/>
  <c r="C200" i="11" a="1"/>
  <c r="C200" i="11"/>
  <c r="D200" i="11" a="1"/>
  <c r="D200" i="11"/>
  <c r="E200" i="11" a="1"/>
  <c r="E200" i="11"/>
  <c r="F200" i="11" a="1"/>
  <c r="F200" i="11"/>
  <c r="G200" i="11" a="1"/>
  <c r="G200" i="11"/>
  <c r="H200" i="11" a="1"/>
  <c r="H200" i="11"/>
  <c r="I200" i="11" a="1"/>
  <c r="I200" i="11"/>
  <c r="J200" i="11" a="1"/>
  <c r="J200" i="11"/>
  <c r="B201" i="11" a="1"/>
  <c r="B201" i="11"/>
  <c r="C201" i="11" a="1"/>
  <c r="C201" i="11"/>
  <c r="D201" i="11" a="1"/>
  <c r="D201" i="11"/>
  <c r="E201" i="11" a="1"/>
  <c r="E201" i="11"/>
  <c r="F201" i="11" a="1"/>
  <c r="F201" i="11"/>
  <c r="G201" i="11" a="1"/>
  <c r="G201" i="11"/>
  <c r="H201" i="11" a="1"/>
  <c r="H201" i="11"/>
  <c r="I201" i="11" a="1"/>
  <c r="I201" i="11"/>
  <c r="J201" i="11" a="1"/>
  <c r="J201" i="11"/>
  <c r="B202" i="11" a="1"/>
  <c r="B202" i="11"/>
  <c r="C202" i="11" a="1"/>
  <c r="C202" i="11"/>
  <c r="D202" i="11" a="1"/>
  <c r="D202" i="11"/>
  <c r="E202" i="11" a="1"/>
  <c r="E202" i="11"/>
  <c r="F202" i="11" a="1"/>
  <c r="F202" i="11"/>
  <c r="G202" i="11" a="1"/>
  <c r="G202" i="11"/>
  <c r="H202" i="11" a="1"/>
  <c r="H202" i="11"/>
  <c r="I202" i="11" a="1"/>
  <c r="I202" i="11"/>
  <c r="J202" i="11" a="1"/>
  <c r="J202" i="11"/>
  <c r="B203" i="11" a="1"/>
  <c r="B203" i="11"/>
  <c r="C203" i="11" a="1"/>
  <c r="C203" i="11"/>
  <c r="D203" i="11" a="1"/>
  <c r="D203" i="11"/>
  <c r="E203" i="11" a="1"/>
  <c r="E203" i="11"/>
  <c r="F203" i="11" a="1"/>
  <c r="F203" i="11"/>
  <c r="G203" i="11" a="1"/>
  <c r="G203" i="11"/>
  <c r="H203" i="11" a="1"/>
  <c r="H203" i="11"/>
  <c r="I203" i="11" a="1"/>
  <c r="I203" i="11"/>
  <c r="J203" i="11" a="1"/>
  <c r="J203" i="11"/>
  <c r="B204" i="11" a="1"/>
  <c r="B204" i="11"/>
  <c r="C204" i="11" a="1"/>
  <c r="C204" i="11"/>
  <c r="D204" i="11" a="1"/>
  <c r="D204" i="11"/>
  <c r="E204" i="11" a="1"/>
  <c r="E204" i="11"/>
  <c r="F204" i="11" a="1"/>
  <c r="F204" i="11"/>
  <c r="G204" i="11" a="1"/>
  <c r="G204" i="11"/>
  <c r="H204" i="11" a="1"/>
  <c r="H204" i="11"/>
  <c r="I204" i="11" a="1"/>
  <c r="I204" i="11"/>
  <c r="J204" i="11" a="1"/>
  <c r="J204" i="11"/>
  <c r="B205" i="11" a="1"/>
  <c r="B205" i="11"/>
  <c r="C205" i="11" a="1"/>
  <c r="C205" i="11"/>
  <c r="D205" i="11" a="1"/>
  <c r="D205" i="11"/>
  <c r="E205" i="11" a="1"/>
  <c r="E205" i="11"/>
  <c r="F205" i="11" a="1"/>
  <c r="F205" i="11"/>
  <c r="G205" i="11" a="1"/>
  <c r="G205" i="11"/>
  <c r="H205" i="11" a="1"/>
  <c r="H205" i="11"/>
  <c r="I205" i="11" a="1"/>
  <c r="I205" i="11"/>
  <c r="J205" i="11" a="1"/>
  <c r="J205" i="11"/>
  <c r="B206" i="11" a="1"/>
  <c r="B206" i="11"/>
  <c r="C206" i="11" a="1"/>
  <c r="C206" i="11"/>
  <c r="D206" i="11" a="1"/>
  <c r="D206" i="11"/>
  <c r="E206" i="11" a="1"/>
  <c r="E206" i="11"/>
  <c r="F206" i="11" a="1"/>
  <c r="F206" i="11"/>
  <c r="G206" i="11" a="1"/>
  <c r="G206" i="11"/>
  <c r="H206" i="11" a="1"/>
  <c r="H206" i="11"/>
  <c r="I206" i="11" a="1"/>
  <c r="I206" i="11"/>
  <c r="J206" i="11" a="1"/>
  <c r="J206" i="11"/>
  <c r="B207" i="11" a="1"/>
  <c r="B207" i="11"/>
  <c r="C207" i="11" a="1"/>
  <c r="C207" i="11"/>
  <c r="D207" i="11" a="1"/>
  <c r="D207" i="11"/>
  <c r="E207" i="11" a="1"/>
  <c r="E207" i="11"/>
  <c r="F207" i="11" a="1"/>
  <c r="F207" i="11"/>
  <c r="G207" i="11" a="1"/>
  <c r="G207" i="11"/>
  <c r="H207" i="11" a="1"/>
  <c r="H207" i="11"/>
  <c r="I207" i="11" a="1"/>
  <c r="I207" i="11"/>
  <c r="J207" i="11" a="1"/>
  <c r="J207" i="11"/>
  <c r="B208" i="11" a="1"/>
  <c r="B208" i="11"/>
  <c r="C208" i="11" a="1"/>
  <c r="C208" i="11"/>
  <c r="D208" i="11" a="1"/>
  <c r="D208" i="11"/>
  <c r="E208" i="11" a="1"/>
  <c r="E208" i="11"/>
  <c r="F208" i="11" a="1"/>
  <c r="F208" i="11"/>
  <c r="G208" i="11" a="1"/>
  <c r="G208" i="11"/>
  <c r="H208" i="11" a="1"/>
  <c r="H208" i="11"/>
  <c r="I208" i="11" a="1"/>
  <c r="I208" i="11"/>
  <c r="J208" i="11" a="1"/>
  <c r="J208" i="11"/>
  <c r="B209" i="11" a="1"/>
  <c r="B209" i="11"/>
  <c r="C209" i="11" a="1"/>
  <c r="C209" i="11"/>
  <c r="D209" i="11" a="1"/>
  <c r="D209" i="11"/>
  <c r="E209" i="11" a="1"/>
  <c r="E209" i="11"/>
  <c r="F209" i="11" a="1"/>
  <c r="F209" i="11"/>
  <c r="G209" i="11" a="1"/>
  <c r="G209" i="11"/>
  <c r="H209" i="11" a="1"/>
  <c r="H209" i="11"/>
  <c r="I209" i="11" a="1"/>
  <c r="I209" i="11"/>
  <c r="J209" i="11" a="1"/>
  <c r="J209" i="11"/>
  <c r="B210" i="11" a="1"/>
  <c r="B210" i="11"/>
  <c r="C210" i="11" a="1"/>
  <c r="C210" i="11"/>
  <c r="D210" i="11" a="1"/>
  <c r="D210" i="11"/>
  <c r="E210" i="11" a="1"/>
  <c r="E210" i="11"/>
  <c r="F210" i="11" a="1"/>
  <c r="F210" i="11"/>
  <c r="G210" i="11" a="1"/>
  <c r="G210" i="11"/>
  <c r="H210" i="11" a="1"/>
  <c r="H210" i="11"/>
  <c r="I210" i="11" a="1"/>
  <c r="I210" i="11"/>
  <c r="J210" i="11" a="1"/>
  <c r="J210" i="11"/>
  <c r="B211" i="11" a="1"/>
  <c r="B211" i="11"/>
  <c r="C211" i="11" a="1"/>
  <c r="C211" i="11"/>
  <c r="D211" i="11" a="1"/>
  <c r="D211" i="11"/>
  <c r="E211" i="11" a="1"/>
  <c r="E211" i="11"/>
  <c r="F211" i="11" a="1"/>
  <c r="F211" i="11"/>
  <c r="G211" i="11" a="1"/>
  <c r="G211" i="11"/>
  <c r="H211" i="11" a="1"/>
  <c r="H211" i="11"/>
  <c r="I211" i="11" a="1"/>
  <c r="I211" i="11"/>
  <c r="J211" i="11" a="1"/>
  <c r="J211" i="11"/>
  <c r="B212" i="11" a="1"/>
  <c r="B212" i="11"/>
  <c r="C212" i="11" a="1"/>
  <c r="C212" i="11"/>
  <c r="D212" i="11" a="1"/>
  <c r="D212" i="11"/>
  <c r="E212" i="11" a="1"/>
  <c r="E212" i="11"/>
  <c r="F212" i="11" a="1"/>
  <c r="F212" i="11"/>
  <c r="G212" i="11" a="1"/>
  <c r="G212" i="11"/>
  <c r="H212" i="11" a="1"/>
  <c r="H212" i="11"/>
  <c r="I212" i="11" a="1"/>
  <c r="I212" i="11"/>
  <c r="J212" i="11" a="1"/>
  <c r="J212" i="11"/>
  <c r="B213" i="11" a="1"/>
  <c r="B213" i="11"/>
  <c r="C213" i="11" a="1"/>
  <c r="C213" i="11"/>
  <c r="D213" i="11" a="1"/>
  <c r="D213" i="11"/>
  <c r="E213" i="11" a="1"/>
  <c r="E213" i="11"/>
  <c r="F213" i="11" a="1"/>
  <c r="F213" i="11"/>
  <c r="G213" i="11" a="1"/>
  <c r="G213" i="11"/>
  <c r="H213" i="11" a="1"/>
  <c r="H213" i="11"/>
  <c r="I213" i="11" a="1"/>
  <c r="I213" i="11"/>
  <c r="J213" i="11" a="1"/>
  <c r="J213" i="11"/>
  <c r="B214" i="11" a="1"/>
  <c r="B214" i="11"/>
  <c r="C214" i="11" a="1"/>
  <c r="C214" i="11"/>
  <c r="D214" i="11" a="1"/>
  <c r="D214" i="11"/>
  <c r="E214" i="11" a="1"/>
  <c r="E214" i="11"/>
  <c r="F214" i="11" a="1"/>
  <c r="F214" i="11"/>
  <c r="G214" i="11" a="1"/>
  <c r="G214" i="11"/>
  <c r="H214" i="11" a="1"/>
  <c r="H214" i="11"/>
  <c r="I214" i="11" a="1"/>
  <c r="I214" i="11"/>
  <c r="J214" i="11" a="1"/>
  <c r="J214" i="11"/>
  <c r="B215" i="11" a="1"/>
  <c r="B215" i="11"/>
  <c r="C215" i="11" a="1"/>
  <c r="C215" i="11"/>
  <c r="D215" i="11" a="1"/>
  <c r="D215" i="11"/>
  <c r="E215" i="11" a="1"/>
  <c r="E215" i="11"/>
  <c r="F215" i="11" a="1"/>
  <c r="F215" i="11"/>
  <c r="G215" i="11" a="1"/>
  <c r="G215" i="11"/>
  <c r="H215" i="11" a="1"/>
  <c r="H215" i="11"/>
  <c r="I215" i="11" a="1"/>
  <c r="I215" i="11"/>
  <c r="J215" i="11" a="1"/>
  <c r="J215" i="11"/>
  <c r="B216" i="11" a="1"/>
  <c r="B216" i="11"/>
  <c r="C216" i="11" a="1"/>
  <c r="C216" i="11"/>
  <c r="D216" i="11" a="1"/>
  <c r="D216" i="11"/>
  <c r="E216" i="11" a="1"/>
  <c r="E216" i="11"/>
  <c r="F216" i="11" a="1"/>
  <c r="F216" i="11"/>
  <c r="G216" i="11" a="1"/>
  <c r="G216" i="11"/>
  <c r="H216" i="11" a="1"/>
  <c r="H216" i="11"/>
  <c r="I216" i="11" a="1"/>
  <c r="I216" i="11"/>
  <c r="J216" i="11" a="1"/>
  <c r="J216" i="11"/>
  <c r="B217" i="11" a="1"/>
  <c r="B217" i="11"/>
  <c r="C217" i="11" a="1"/>
  <c r="C217" i="11"/>
  <c r="D217" i="11" a="1"/>
  <c r="D217" i="11"/>
  <c r="E217" i="11" a="1"/>
  <c r="E217" i="11"/>
  <c r="F217" i="11" a="1"/>
  <c r="F217" i="11"/>
  <c r="G217" i="11" a="1"/>
  <c r="G217" i="11"/>
  <c r="H217" i="11" a="1"/>
  <c r="H217" i="11"/>
  <c r="I217" i="11" a="1"/>
  <c r="I217" i="11"/>
  <c r="J217" i="11" a="1"/>
  <c r="J217" i="11"/>
  <c r="B218" i="11" a="1"/>
  <c r="B218" i="11"/>
  <c r="C218" i="11" a="1"/>
  <c r="C218" i="11"/>
  <c r="D218" i="11" a="1"/>
  <c r="D218" i="11"/>
  <c r="E218" i="11" a="1"/>
  <c r="E218" i="11"/>
  <c r="F218" i="11" a="1"/>
  <c r="F218" i="11"/>
  <c r="G218" i="11" a="1"/>
  <c r="G218" i="11"/>
  <c r="H218" i="11" a="1"/>
  <c r="H218" i="11"/>
  <c r="I218" i="11" a="1"/>
  <c r="I218" i="11"/>
  <c r="J218" i="11" a="1"/>
  <c r="J218" i="11"/>
  <c r="B219" i="11" a="1"/>
  <c r="B219" i="11"/>
  <c r="C219" i="11" a="1"/>
  <c r="C219" i="11"/>
  <c r="D219" i="11" a="1"/>
  <c r="D219" i="11"/>
  <c r="E219" i="11" a="1"/>
  <c r="E219" i="11"/>
  <c r="F219" i="11" a="1"/>
  <c r="F219" i="11"/>
  <c r="G219" i="11" a="1"/>
  <c r="G219" i="11"/>
  <c r="H219" i="11" a="1"/>
  <c r="H219" i="11"/>
  <c r="I219" i="11" a="1"/>
  <c r="I219" i="11"/>
  <c r="J219" i="11" a="1"/>
  <c r="J219" i="11"/>
  <c r="B220" i="11" a="1"/>
  <c r="B220" i="11"/>
  <c r="C220" i="11" a="1"/>
  <c r="C220" i="11"/>
  <c r="D220" i="11" a="1"/>
  <c r="D220" i="11"/>
  <c r="E220" i="11" a="1"/>
  <c r="E220" i="11"/>
  <c r="F220" i="11" a="1"/>
  <c r="F220" i="11"/>
  <c r="G220" i="11" a="1"/>
  <c r="G220" i="11"/>
  <c r="H220" i="11" a="1"/>
  <c r="H220" i="11"/>
  <c r="I220" i="11" a="1"/>
  <c r="I220" i="11"/>
  <c r="J220" i="11" a="1"/>
  <c r="J220" i="11"/>
  <c r="B221" i="11" a="1"/>
  <c r="B221" i="11"/>
  <c r="C221" i="11" a="1"/>
  <c r="C221" i="11"/>
  <c r="D221" i="11" a="1"/>
  <c r="D221" i="11"/>
  <c r="E221" i="11" a="1"/>
  <c r="E221" i="11"/>
  <c r="F221" i="11" a="1"/>
  <c r="F221" i="11"/>
  <c r="G221" i="11" a="1"/>
  <c r="G221" i="11"/>
  <c r="H221" i="11" a="1"/>
  <c r="H221" i="11"/>
  <c r="I221" i="11" a="1"/>
  <c r="I221" i="11"/>
  <c r="J221" i="11" a="1"/>
  <c r="J221" i="11"/>
  <c r="B222" i="11" a="1"/>
  <c r="B222" i="11"/>
  <c r="C222" i="11" a="1"/>
  <c r="C222" i="11"/>
  <c r="D222" i="11" a="1"/>
  <c r="D222" i="11"/>
  <c r="E222" i="11" a="1"/>
  <c r="E222" i="11"/>
  <c r="F222" i="11" a="1"/>
  <c r="F222" i="11"/>
  <c r="G222" i="11" a="1"/>
  <c r="G222" i="11"/>
  <c r="H222" i="11" a="1"/>
  <c r="H222" i="11"/>
  <c r="I222" i="11" a="1"/>
  <c r="I222" i="11"/>
  <c r="J222" i="11" a="1"/>
  <c r="J222" i="11"/>
  <c r="B223" i="11" a="1"/>
  <c r="B223" i="11"/>
  <c r="C223" i="11" a="1"/>
  <c r="C223" i="11"/>
  <c r="D223" i="11" a="1"/>
  <c r="D223" i="11"/>
  <c r="E223" i="11" a="1"/>
  <c r="E223" i="11"/>
  <c r="F223" i="11" a="1"/>
  <c r="F223" i="11"/>
  <c r="G223" i="11" a="1"/>
  <c r="G223" i="11"/>
  <c r="H223" i="11" a="1"/>
  <c r="H223" i="11"/>
  <c r="I223" i="11" a="1"/>
  <c r="I223" i="11"/>
  <c r="J223" i="11" a="1"/>
  <c r="J223" i="11"/>
  <c r="B224" i="11" a="1"/>
  <c r="B224" i="11"/>
  <c r="C224" i="11" a="1"/>
  <c r="C224" i="11"/>
  <c r="D224" i="11" a="1"/>
  <c r="D224" i="11"/>
  <c r="E224" i="11" a="1"/>
  <c r="E224" i="11"/>
  <c r="F224" i="11" a="1"/>
  <c r="F224" i="11"/>
  <c r="G224" i="11" a="1"/>
  <c r="G224" i="11"/>
  <c r="H224" i="11" a="1"/>
  <c r="H224" i="11"/>
  <c r="I224" i="11" a="1"/>
  <c r="I224" i="11"/>
  <c r="J224" i="11" a="1"/>
  <c r="J224" i="11"/>
  <c r="B225" i="11" a="1"/>
  <c r="B225" i="11"/>
  <c r="C225" i="11" a="1"/>
  <c r="C225" i="11"/>
  <c r="D225" i="11" a="1"/>
  <c r="D225" i="11"/>
  <c r="E225" i="11" a="1"/>
  <c r="E225" i="11"/>
  <c r="F225" i="11" a="1"/>
  <c r="F225" i="11"/>
  <c r="G225" i="11" a="1"/>
  <c r="G225" i="11"/>
  <c r="H225" i="11" a="1"/>
  <c r="H225" i="11"/>
  <c r="I225" i="11" a="1"/>
  <c r="I225" i="11"/>
  <c r="J225" i="11" a="1"/>
  <c r="J225" i="11"/>
  <c r="B226" i="11" a="1"/>
  <c r="B226" i="11"/>
  <c r="C226" i="11" a="1"/>
  <c r="C226" i="11"/>
  <c r="D226" i="11" a="1"/>
  <c r="D226" i="11"/>
  <c r="E226" i="11" a="1"/>
  <c r="E226" i="11"/>
  <c r="F226" i="11" a="1"/>
  <c r="F226" i="11"/>
  <c r="G226" i="11" a="1"/>
  <c r="G226" i="11"/>
  <c r="H226" i="11" a="1"/>
  <c r="H226" i="11"/>
  <c r="I226" i="11" a="1"/>
  <c r="I226" i="11"/>
  <c r="J226" i="11" a="1"/>
  <c r="J226" i="11"/>
  <c r="B227" i="11" a="1"/>
  <c r="B227" i="11"/>
  <c r="C227" i="11" a="1"/>
  <c r="C227" i="11"/>
  <c r="D227" i="11" a="1"/>
  <c r="D227" i="11"/>
  <c r="E227" i="11" a="1"/>
  <c r="E227" i="11"/>
  <c r="F227" i="11" a="1"/>
  <c r="F227" i="11"/>
  <c r="G227" i="11" a="1"/>
  <c r="G227" i="11"/>
  <c r="H227" i="11" a="1"/>
  <c r="H227" i="11"/>
  <c r="I227" i="11" a="1"/>
  <c r="I227" i="11"/>
  <c r="J227" i="11" a="1"/>
  <c r="J227" i="11"/>
  <c r="B228" i="11" a="1"/>
  <c r="B228" i="11"/>
  <c r="C228" i="11" a="1"/>
  <c r="C228" i="11"/>
  <c r="D228" i="11" a="1"/>
  <c r="D228" i="11"/>
  <c r="E228" i="11" a="1"/>
  <c r="E228" i="11"/>
  <c r="F228" i="11" a="1"/>
  <c r="F228" i="11"/>
  <c r="G228" i="11" a="1"/>
  <c r="G228" i="11"/>
  <c r="H228" i="11" a="1"/>
  <c r="H228" i="11"/>
  <c r="I228" i="11" a="1"/>
  <c r="I228" i="11"/>
  <c r="J228" i="11" a="1"/>
  <c r="J228" i="11"/>
  <c r="B229" i="11" a="1"/>
  <c r="B229" i="11"/>
  <c r="C229" i="11" a="1"/>
  <c r="C229" i="11"/>
  <c r="D229" i="11" a="1"/>
  <c r="D229" i="11"/>
  <c r="E229" i="11" a="1"/>
  <c r="E229" i="11"/>
  <c r="F229" i="11" a="1"/>
  <c r="F229" i="11"/>
  <c r="G229" i="11" a="1"/>
  <c r="G229" i="11"/>
  <c r="H229" i="11" a="1"/>
  <c r="H229" i="11"/>
  <c r="I229" i="11" a="1"/>
  <c r="I229" i="11"/>
  <c r="J229" i="11" a="1"/>
  <c r="J229" i="11"/>
  <c r="B230" i="11" a="1"/>
  <c r="B230" i="11"/>
  <c r="C230" i="11" a="1"/>
  <c r="C230" i="11"/>
  <c r="D230" i="11" a="1"/>
  <c r="D230" i="11"/>
  <c r="E230" i="11" a="1"/>
  <c r="E230" i="11"/>
  <c r="F230" i="11" a="1"/>
  <c r="F230" i="11"/>
  <c r="G230" i="11" a="1"/>
  <c r="G230" i="11"/>
  <c r="H230" i="11" a="1"/>
  <c r="H230" i="11"/>
  <c r="I230" i="11" a="1"/>
  <c r="I230" i="11"/>
  <c r="J230" i="11" a="1"/>
  <c r="J230" i="11"/>
  <c r="B231" i="11" a="1"/>
  <c r="B231" i="11"/>
  <c r="C231" i="11" a="1"/>
  <c r="C231" i="11"/>
  <c r="D231" i="11" a="1"/>
  <c r="D231" i="11"/>
  <c r="E231" i="11" a="1"/>
  <c r="E231" i="11"/>
  <c r="F231" i="11" a="1"/>
  <c r="F231" i="11"/>
  <c r="G231" i="11" a="1"/>
  <c r="G231" i="11"/>
  <c r="H231" i="11" a="1"/>
  <c r="H231" i="11"/>
  <c r="I231" i="11" a="1"/>
  <c r="I231" i="11"/>
  <c r="J231" i="11" a="1"/>
  <c r="J231" i="11"/>
  <c r="B232" i="11" a="1"/>
  <c r="B232" i="11"/>
  <c r="C232" i="11" a="1"/>
  <c r="C232" i="11"/>
  <c r="D232" i="11" a="1"/>
  <c r="D232" i="11"/>
  <c r="E232" i="11" a="1"/>
  <c r="E232" i="11"/>
  <c r="F232" i="11" a="1"/>
  <c r="F232" i="11"/>
  <c r="G232" i="11" a="1"/>
  <c r="G232" i="11"/>
  <c r="H232" i="11" a="1"/>
  <c r="H232" i="11"/>
  <c r="I232" i="11" a="1"/>
  <c r="I232" i="11"/>
  <c r="J232" i="11" a="1"/>
  <c r="J232" i="11"/>
  <c r="B233" i="11" a="1"/>
  <c r="B233" i="11"/>
  <c r="C233" i="11" a="1"/>
  <c r="C233" i="11"/>
  <c r="D233" i="11" a="1"/>
  <c r="D233" i="11"/>
  <c r="E233" i="11" a="1"/>
  <c r="E233" i="11"/>
  <c r="F233" i="11" a="1"/>
  <c r="F233" i="11"/>
  <c r="G233" i="11" a="1"/>
  <c r="G233" i="11"/>
  <c r="H233" i="11" a="1"/>
  <c r="H233" i="11"/>
  <c r="I233" i="11" a="1"/>
  <c r="I233" i="11"/>
  <c r="J233" i="11" a="1"/>
  <c r="J233" i="11"/>
  <c r="B234" i="11" a="1"/>
  <c r="B234" i="11"/>
  <c r="C234" i="11" a="1"/>
  <c r="C234" i="11"/>
  <c r="D234" i="11" a="1"/>
  <c r="D234" i="11"/>
  <c r="E234" i="11" a="1"/>
  <c r="E234" i="11"/>
  <c r="F234" i="11" a="1"/>
  <c r="F234" i="11"/>
  <c r="G234" i="11" a="1"/>
  <c r="G234" i="11"/>
  <c r="H234" i="11" a="1"/>
  <c r="H234" i="11"/>
  <c r="I234" i="11" a="1"/>
  <c r="I234" i="11"/>
  <c r="J234" i="11" a="1"/>
  <c r="J234" i="11"/>
  <c r="B235" i="11" a="1"/>
  <c r="B235" i="11"/>
  <c r="C235" i="11" a="1"/>
  <c r="C235" i="11"/>
  <c r="D235" i="11" a="1"/>
  <c r="D235" i="11"/>
  <c r="E235" i="11" a="1"/>
  <c r="E235" i="11"/>
  <c r="F235" i="11" a="1"/>
  <c r="F235" i="11"/>
  <c r="G235" i="11" a="1"/>
  <c r="G235" i="11"/>
  <c r="H235" i="11" a="1"/>
  <c r="H235" i="11"/>
  <c r="I235" i="11" a="1"/>
  <c r="I235" i="11"/>
  <c r="J235" i="11" a="1"/>
  <c r="J235" i="11"/>
  <c r="B236" i="11" a="1"/>
  <c r="B236" i="11"/>
  <c r="C236" i="11" a="1"/>
  <c r="C236" i="11"/>
  <c r="D236" i="11" a="1"/>
  <c r="D236" i="11"/>
  <c r="E236" i="11" a="1"/>
  <c r="E236" i="11"/>
  <c r="F236" i="11" a="1"/>
  <c r="F236" i="11"/>
  <c r="G236" i="11" a="1"/>
  <c r="G236" i="11"/>
  <c r="H236" i="11" a="1"/>
  <c r="H236" i="11"/>
  <c r="I236" i="11" a="1"/>
  <c r="I236" i="11"/>
  <c r="J236" i="11" a="1"/>
  <c r="J236" i="11"/>
  <c r="B237" i="11" a="1"/>
  <c r="B237" i="11"/>
  <c r="C237" i="11" a="1"/>
  <c r="C237" i="11"/>
  <c r="D237" i="11" a="1"/>
  <c r="D237" i="11"/>
  <c r="E237" i="11" a="1"/>
  <c r="E237" i="11"/>
  <c r="F237" i="11" a="1"/>
  <c r="F237" i="11"/>
  <c r="G237" i="11" a="1"/>
  <c r="G237" i="11"/>
  <c r="H237" i="11" a="1"/>
  <c r="H237" i="11"/>
  <c r="I237" i="11" a="1"/>
  <c r="I237" i="11"/>
  <c r="J237" i="11" a="1"/>
  <c r="J237" i="11"/>
  <c r="B238" i="11" a="1"/>
  <c r="B238" i="11"/>
  <c r="C238" i="11" a="1"/>
  <c r="C238" i="11"/>
  <c r="D238" i="11" a="1"/>
  <c r="D238" i="11"/>
  <c r="E238" i="11" a="1"/>
  <c r="E238" i="11"/>
  <c r="F238" i="11" a="1"/>
  <c r="F238" i="11"/>
  <c r="G238" i="11" a="1"/>
  <c r="G238" i="11"/>
  <c r="H238" i="11" a="1"/>
  <c r="H238" i="11"/>
  <c r="I238" i="11" a="1"/>
  <c r="I238" i="11"/>
  <c r="J238" i="11" a="1"/>
  <c r="J238" i="11"/>
  <c r="B239" i="11" a="1"/>
  <c r="B239" i="11"/>
  <c r="C239" i="11" a="1"/>
  <c r="C239" i="11"/>
  <c r="D239" i="11" a="1"/>
  <c r="D239" i="11"/>
  <c r="E239" i="11" a="1"/>
  <c r="E239" i="11"/>
  <c r="F239" i="11" a="1"/>
  <c r="F239" i="11"/>
  <c r="G239" i="11" a="1"/>
  <c r="G239" i="11"/>
  <c r="H239" i="11" a="1"/>
  <c r="H239" i="11"/>
  <c r="I239" i="11" a="1"/>
  <c r="I239" i="11"/>
  <c r="J239" i="11" a="1"/>
  <c r="J239" i="11"/>
  <c r="B240" i="11" a="1"/>
  <c r="B240" i="11"/>
  <c r="C240" i="11" a="1"/>
  <c r="C240" i="11"/>
  <c r="D240" i="11" a="1"/>
  <c r="D240" i="11"/>
  <c r="E240" i="11" a="1"/>
  <c r="E240" i="11"/>
  <c r="F240" i="11" a="1"/>
  <c r="F240" i="11"/>
  <c r="G240" i="11" a="1"/>
  <c r="G240" i="11"/>
  <c r="H240" i="11" a="1"/>
  <c r="H240" i="11"/>
  <c r="I240" i="11" a="1"/>
  <c r="I240" i="11"/>
  <c r="J240" i="11" a="1"/>
  <c r="J240" i="11"/>
  <c r="B241" i="11" a="1"/>
  <c r="B241" i="11"/>
  <c r="C241" i="11" a="1"/>
  <c r="C241" i="11"/>
  <c r="D241" i="11" a="1"/>
  <c r="D241" i="11"/>
  <c r="E241" i="11" a="1"/>
  <c r="E241" i="11"/>
  <c r="F241" i="11" a="1"/>
  <c r="F241" i="11"/>
  <c r="G241" i="11" a="1"/>
  <c r="G241" i="11"/>
  <c r="H241" i="11" a="1"/>
  <c r="H241" i="11"/>
  <c r="I241" i="11" a="1"/>
  <c r="I241" i="11"/>
  <c r="J241" i="11" a="1"/>
  <c r="J241" i="11"/>
  <c r="B242" i="11" a="1"/>
  <c r="B242" i="11"/>
  <c r="C242" i="11" a="1"/>
  <c r="C242" i="11"/>
  <c r="D242" i="11" a="1"/>
  <c r="D242" i="11"/>
  <c r="E242" i="11" a="1"/>
  <c r="E242" i="11"/>
  <c r="F242" i="11" a="1"/>
  <c r="F242" i="11"/>
  <c r="G242" i="11" a="1"/>
  <c r="G242" i="11"/>
  <c r="H242" i="11" a="1"/>
  <c r="H242" i="11"/>
  <c r="I242" i="11" a="1"/>
  <c r="I242" i="11"/>
  <c r="J242" i="11" a="1"/>
  <c r="J242" i="11"/>
  <c r="B243" i="11" a="1"/>
  <c r="B243" i="11"/>
  <c r="C243" i="11" a="1"/>
  <c r="C243" i="11"/>
  <c r="D243" i="11" a="1"/>
  <c r="D243" i="11"/>
  <c r="E243" i="11" a="1"/>
  <c r="E243" i="11"/>
  <c r="F243" i="11" a="1"/>
  <c r="F243" i="11"/>
  <c r="G243" i="11" a="1"/>
  <c r="G243" i="11"/>
  <c r="H243" i="11" a="1"/>
  <c r="H243" i="11"/>
  <c r="I243" i="11" a="1"/>
  <c r="I243" i="11"/>
  <c r="J243" i="11" a="1"/>
  <c r="J243" i="11"/>
  <c r="B244" i="11" a="1"/>
  <c r="B244" i="11"/>
  <c r="C244" i="11" a="1"/>
  <c r="C244" i="11"/>
  <c r="D244" i="11" a="1"/>
  <c r="D244" i="11"/>
  <c r="E244" i="11" a="1"/>
  <c r="E244" i="11"/>
  <c r="F244" i="11" a="1"/>
  <c r="F244" i="11"/>
  <c r="G244" i="11" a="1"/>
  <c r="G244" i="11"/>
  <c r="H244" i="11" a="1"/>
  <c r="H244" i="11"/>
  <c r="I244" i="11" a="1"/>
  <c r="I244" i="11"/>
  <c r="J244" i="11" a="1"/>
  <c r="J244" i="11"/>
  <c r="B245" i="11" a="1"/>
  <c r="B245" i="11"/>
  <c r="C245" i="11" a="1"/>
  <c r="C245" i="11"/>
  <c r="D245" i="11" a="1"/>
  <c r="D245" i="11"/>
  <c r="E245" i="11" a="1"/>
  <c r="E245" i="11"/>
  <c r="F245" i="11" a="1"/>
  <c r="F245" i="11"/>
  <c r="G245" i="11" a="1"/>
  <c r="G245" i="11"/>
  <c r="H245" i="11" a="1"/>
  <c r="H245" i="11"/>
  <c r="I245" i="11" a="1"/>
  <c r="I245" i="11"/>
  <c r="J245" i="11" a="1"/>
  <c r="J245" i="11"/>
  <c r="B246" i="11" a="1"/>
  <c r="B246" i="11"/>
  <c r="C246" i="11" a="1"/>
  <c r="C246" i="11"/>
  <c r="D246" i="11" a="1"/>
  <c r="D246" i="11"/>
  <c r="E246" i="11" a="1"/>
  <c r="E246" i="11"/>
  <c r="F246" i="11" a="1"/>
  <c r="F246" i="11"/>
  <c r="G246" i="11" a="1"/>
  <c r="G246" i="11"/>
  <c r="H246" i="11" a="1"/>
  <c r="H246" i="11"/>
  <c r="I246" i="11" a="1"/>
  <c r="I246" i="11"/>
  <c r="J246" i="11" a="1"/>
  <c r="J246" i="11"/>
  <c r="B247" i="11" a="1"/>
  <c r="B247" i="11"/>
  <c r="C247" i="11" a="1"/>
  <c r="C247" i="11"/>
  <c r="D247" i="11" a="1"/>
  <c r="D247" i="11"/>
  <c r="E247" i="11" a="1"/>
  <c r="E247" i="11"/>
  <c r="F247" i="11" a="1"/>
  <c r="F247" i="11"/>
  <c r="G247" i="11" a="1"/>
  <c r="G247" i="11"/>
  <c r="H247" i="11" a="1"/>
  <c r="H247" i="11"/>
  <c r="I247" i="11" a="1"/>
  <c r="I247" i="11"/>
  <c r="J247" i="11" a="1"/>
  <c r="J247" i="11"/>
  <c r="B248" i="11" a="1"/>
  <c r="B248" i="11"/>
  <c r="C248" i="11" a="1"/>
  <c r="C248" i="11"/>
  <c r="D248" i="11" a="1"/>
  <c r="D248" i="11"/>
  <c r="E248" i="11" a="1"/>
  <c r="E248" i="11"/>
  <c r="F248" i="11" a="1"/>
  <c r="F248" i="11"/>
  <c r="G248" i="11" a="1"/>
  <c r="G248" i="11"/>
  <c r="H248" i="11" a="1"/>
  <c r="H248" i="11"/>
  <c r="I248" i="11" a="1"/>
  <c r="I248" i="11"/>
  <c r="J248" i="11" a="1"/>
  <c r="J248" i="11"/>
  <c r="B249" i="11" a="1"/>
  <c r="B249" i="11"/>
  <c r="C249" i="11" a="1"/>
  <c r="C249" i="11"/>
  <c r="D249" i="11" a="1"/>
  <c r="D249" i="11"/>
  <c r="E249" i="11" a="1"/>
  <c r="E249" i="11"/>
  <c r="F249" i="11" a="1"/>
  <c r="F249" i="11"/>
  <c r="G249" i="11" a="1"/>
  <c r="G249" i="11"/>
  <c r="H249" i="11" a="1"/>
  <c r="H249" i="11"/>
  <c r="I249" i="11" a="1"/>
  <c r="I249" i="11"/>
  <c r="J249" i="11" a="1"/>
  <c r="J249" i="11"/>
  <c r="B250" i="11" a="1"/>
  <c r="B250" i="11"/>
  <c r="C250" i="11" a="1"/>
  <c r="C250" i="11"/>
  <c r="D250" i="11" a="1"/>
  <c r="D250" i="11"/>
  <c r="E250" i="11" a="1"/>
  <c r="E250" i="11"/>
  <c r="F250" i="11" a="1"/>
  <c r="F250" i="11"/>
  <c r="G250" i="11" a="1"/>
  <c r="G250" i="11"/>
  <c r="H250" i="11" a="1"/>
  <c r="H250" i="11"/>
  <c r="I250" i="11" a="1"/>
  <c r="I250" i="11"/>
  <c r="J250" i="11" a="1"/>
  <c r="J250" i="11"/>
  <c r="B251" i="11" a="1"/>
  <c r="B251" i="11"/>
  <c r="C251" i="11" a="1"/>
  <c r="C251" i="11"/>
  <c r="D251" i="11" a="1"/>
  <c r="D251" i="11"/>
  <c r="E251" i="11" a="1"/>
  <c r="E251" i="11"/>
  <c r="F251" i="11" a="1"/>
  <c r="F251" i="11"/>
  <c r="G251" i="11" a="1"/>
  <c r="G251" i="11"/>
  <c r="H251" i="11" a="1"/>
  <c r="H251" i="11"/>
  <c r="I251" i="11" a="1"/>
  <c r="I251" i="11"/>
  <c r="J251" i="11" a="1"/>
  <c r="J251" i="11"/>
  <c r="B252" i="11" a="1"/>
  <c r="B252" i="11"/>
  <c r="C252" i="11" a="1"/>
  <c r="C252" i="11"/>
  <c r="D252" i="11" a="1"/>
  <c r="D252" i="11"/>
  <c r="E252" i="11" a="1"/>
  <c r="E252" i="11"/>
  <c r="F252" i="11" a="1"/>
  <c r="F252" i="11"/>
  <c r="G252" i="11" a="1"/>
  <c r="G252" i="11"/>
  <c r="H252" i="11" a="1"/>
  <c r="H252" i="11"/>
  <c r="I252" i="11" a="1"/>
  <c r="I252" i="11"/>
  <c r="J252" i="11" a="1"/>
  <c r="J252" i="11"/>
  <c r="B253" i="11" a="1"/>
  <c r="B253" i="11"/>
  <c r="C253" i="11" a="1"/>
  <c r="C253" i="11"/>
  <c r="D253" i="11" a="1"/>
  <c r="D253" i="11"/>
  <c r="E253" i="11" a="1"/>
  <c r="E253" i="11"/>
  <c r="F253" i="11" a="1"/>
  <c r="F253" i="11"/>
  <c r="G253" i="11" a="1"/>
  <c r="G253" i="11"/>
  <c r="H253" i="11" a="1"/>
  <c r="H253" i="11"/>
  <c r="I253" i="11" a="1"/>
  <c r="I253" i="11"/>
  <c r="J253" i="11" a="1"/>
  <c r="J253" i="11"/>
  <c r="B254" i="11" a="1"/>
  <c r="B254" i="11"/>
  <c r="C254" i="11" a="1"/>
  <c r="C254" i="11"/>
  <c r="D254" i="11" a="1"/>
  <c r="D254" i="11"/>
  <c r="E254" i="11" a="1"/>
  <c r="E254" i="11"/>
  <c r="F254" i="11" a="1"/>
  <c r="F254" i="11"/>
  <c r="G254" i="11" a="1"/>
  <c r="G254" i="11"/>
  <c r="H254" i="11" a="1"/>
  <c r="H254" i="11"/>
  <c r="I254" i="11" a="1"/>
  <c r="I254" i="11"/>
  <c r="J254" i="11" a="1"/>
  <c r="J254" i="11"/>
  <c r="B255" i="11" a="1"/>
  <c r="B255" i="11"/>
  <c r="C255" i="11" a="1"/>
  <c r="C255" i="11"/>
  <c r="D255" i="11" a="1"/>
  <c r="D255" i="11"/>
  <c r="E255" i="11" a="1"/>
  <c r="E255" i="11"/>
  <c r="F255" i="11" a="1"/>
  <c r="F255" i="11"/>
  <c r="G255" i="11" a="1"/>
  <c r="G255" i="11"/>
  <c r="H255" i="11" a="1"/>
  <c r="H255" i="11"/>
  <c r="I255" i="11" a="1"/>
  <c r="I255" i="11"/>
  <c r="J255" i="11" a="1"/>
  <c r="J255" i="11"/>
  <c r="B256" i="11" a="1"/>
  <c r="B256" i="11"/>
  <c r="C256" i="11" a="1"/>
  <c r="C256" i="11"/>
  <c r="D256" i="11" a="1"/>
  <c r="D256" i="11"/>
  <c r="E256" i="11" a="1"/>
  <c r="E256" i="11"/>
  <c r="F256" i="11" a="1"/>
  <c r="F256" i="11"/>
  <c r="G256" i="11" a="1"/>
  <c r="G256" i="11"/>
  <c r="H256" i="11" a="1"/>
  <c r="H256" i="11"/>
  <c r="I256" i="11" a="1"/>
  <c r="I256" i="11"/>
  <c r="J256" i="11" a="1"/>
  <c r="J256" i="11"/>
  <c r="B257" i="11" a="1"/>
  <c r="B257" i="11"/>
  <c r="C257" i="11" a="1"/>
  <c r="C257" i="11"/>
  <c r="D257" i="11" a="1"/>
  <c r="D257" i="11"/>
  <c r="E257" i="11" a="1"/>
  <c r="E257" i="11"/>
  <c r="F257" i="11" a="1"/>
  <c r="F257" i="11"/>
  <c r="G257" i="11" a="1"/>
  <c r="G257" i="11"/>
  <c r="H257" i="11" a="1"/>
  <c r="H257" i="11"/>
  <c r="I257" i="11" a="1"/>
  <c r="I257" i="11"/>
  <c r="J257" i="11" a="1"/>
  <c r="J257" i="11"/>
  <c r="B258" i="11" a="1"/>
  <c r="B258" i="11"/>
  <c r="C258" i="11" a="1"/>
  <c r="C258" i="11"/>
  <c r="D258" i="11" a="1"/>
  <c r="D258" i="11"/>
  <c r="E258" i="11" a="1"/>
  <c r="E258" i="11"/>
  <c r="F258" i="11" a="1"/>
  <c r="F258" i="11"/>
  <c r="G258" i="11" a="1"/>
  <c r="G258" i="11"/>
  <c r="H258" i="11" a="1"/>
  <c r="H258" i="11"/>
  <c r="I258" i="11" a="1"/>
  <c r="I258" i="11"/>
  <c r="J258" i="11" a="1"/>
  <c r="J258" i="11"/>
  <c r="B259" i="11" a="1"/>
  <c r="B259" i="11"/>
  <c r="C259" i="11" a="1"/>
  <c r="C259" i="11"/>
  <c r="D259" i="11" a="1"/>
  <c r="D259" i="11"/>
  <c r="E259" i="11" a="1"/>
  <c r="E259" i="11"/>
  <c r="F259" i="11" a="1"/>
  <c r="F259" i="11"/>
  <c r="G259" i="11" a="1"/>
  <c r="G259" i="11"/>
  <c r="H259" i="11" a="1"/>
  <c r="H259" i="11"/>
  <c r="I259" i="11" a="1"/>
  <c r="I259" i="11"/>
  <c r="J259" i="11" a="1"/>
  <c r="J259" i="11"/>
  <c r="B260" i="11" a="1"/>
  <c r="B260" i="11"/>
  <c r="C260" i="11" a="1"/>
  <c r="C260" i="11"/>
  <c r="D260" i="11" a="1"/>
  <c r="D260" i="11"/>
  <c r="E260" i="11" a="1"/>
  <c r="E260" i="11"/>
  <c r="F260" i="11" a="1"/>
  <c r="F260" i="11"/>
  <c r="G260" i="11" a="1"/>
  <c r="G260" i="11"/>
  <c r="H260" i="11" a="1"/>
  <c r="H260" i="11"/>
  <c r="I260" i="11" a="1"/>
  <c r="I260" i="11"/>
  <c r="J260" i="11" a="1"/>
  <c r="J260" i="11"/>
  <c r="B261" i="11" a="1"/>
  <c r="B261" i="11"/>
  <c r="C261" i="11" a="1"/>
  <c r="C261" i="11"/>
  <c r="D261" i="11" a="1"/>
  <c r="D261" i="11"/>
  <c r="E261" i="11" a="1"/>
  <c r="E261" i="11"/>
  <c r="F261" i="11" a="1"/>
  <c r="F261" i="11"/>
  <c r="G261" i="11" a="1"/>
  <c r="G261" i="11"/>
  <c r="H261" i="11" a="1"/>
  <c r="H261" i="11"/>
  <c r="I261" i="11" a="1"/>
  <c r="I261" i="11"/>
  <c r="J261" i="11" a="1"/>
  <c r="J261" i="11"/>
  <c r="B262" i="11" a="1"/>
  <c r="B262" i="11"/>
  <c r="C262" i="11" a="1"/>
  <c r="C262" i="11"/>
  <c r="D262" i="11" a="1"/>
  <c r="D262" i="11"/>
  <c r="E262" i="11" a="1"/>
  <c r="E262" i="11"/>
  <c r="F262" i="11" a="1"/>
  <c r="F262" i="11"/>
  <c r="G262" i="11" a="1"/>
  <c r="G262" i="11"/>
  <c r="H262" i="11" a="1"/>
  <c r="H262" i="11"/>
  <c r="I262" i="11" a="1"/>
  <c r="I262" i="11"/>
  <c r="J262" i="11" a="1"/>
  <c r="J262" i="11"/>
  <c r="B263" i="11" a="1"/>
  <c r="B263" i="11"/>
  <c r="C263" i="11" a="1"/>
  <c r="C263" i="11"/>
  <c r="D263" i="11" a="1"/>
  <c r="D263" i="11"/>
  <c r="E263" i="11" a="1"/>
  <c r="E263" i="11"/>
  <c r="F263" i="11" a="1"/>
  <c r="F263" i="11"/>
  <c r="G263" i="11" a="1"/>
  <c r="G263" i="11"/>
  <c r="H263" i="11" a="1"/>
  <c r="H263" i="11"/>
  <c r="I263" i="11" a="1"/>
  <c r="I263" i="11"/>
  <c r="J263" i="11" a="1"/>
  <c r="J263" i="11"/>
  <c r="B264" i="11" a="1"/>
  <c r="B264" i="11"/>
  <c r="C264" i="11" a="1"/>
  <c r="C264" i="11"/>
  <c r="D264" i="11" a="1"/>
  <c r="D264" i="11"/>
  <c r="E264" i="11" a="1"/>
  <c r="E264" i="11"/>
  <c r="F264" i="11" a="1"/>
  <c r="F264" i="11"/>
  <c r="G264" i="11" a="1"/>
  <c r="G264" i="11"/>
  <c r="H264" i="11" a="1"/>
  <c r="H264" i="11"/>
  <c r="I264" i="11" a="1"/>
  <c r="I264" i="11"/>
  <c r="J264" i="11" a="1"/>
  <c r="J264" i="11"/>
  <c r="B265" i="11" a="1"/>
  <c r="B265" i="11"/>
  <c r="C265" i="11" a="1"/>
  <c r="C265" i="11"/>
  <c r="D265" i="11" a="1"/>
  <c r="D265" i="11"/>
  <c r="E265" i="11" a="1"/>
  <c r="E265" i="11"/>
  <c r="F265" i="11" a="1"/>
  <c r="F265" i="11"/>
  <c r="G265" i="11" a="1"/>
  <c r="G265" i="11"/>
  <c r="H265" i="11" a="1"/>
  <c r="H265" i="11"/>
  <c r="I265" i="11" a="1"/>
  <c r="I265" i="11"/>
  <c r="J265" i="11" a="1"/>
  <c r="J265" i="11"/>
  <c r="B266" i="11" a="1"/>
  <c r="B266" i="11"/>
  <c r="C266" i="11" a="1"/>
  <c r="C266" i="11"/>
  <c r="D266" i="11" a="1"/>
  <c r="D266" i="11"/>
  <c r="E266" i="11" a="1"/>
  <c r="E266" i="11"/>
  <c r="F266" i="11" a="1"/>
  <c r="F266" i="11"/>
  <c r="G266" i="11" a="1"/>
  <c r="G266" i="11"/>
  <c r="H266" i="11" a="1"/>
  <c r="H266" i="11"/>
  <c r="I266" i="11" a="1"/>
  <c r="I266" i="11"/>
  <c r="J266" i="11" a="1"/>
  <c r="J266" i="11"/>
  <c r="B267" i="11" a="1"/>
  <c r="B267" i="11"/>
  <c r="C267" i="11" a="1"/>
  <c r="C267" i="11"/>
  <c r="D267" i="11" a="1"/>
  <c r="D267" i="11"/>
  <c r="E267" i="11" a="1"/>
  <c r="E267" i="11"/>
  <c r="F267" i="11" a="1"/>
  <c r="F267" i="11"/>
  <c r="G267" i="11" a="1"/>
  <c r="G267" i="11"/>
  <c r="H267" i="11" a="1"/>
  <c r="H267" i="11"/>
  <c r="I267" i="11" a="1"/>
  <c r="I267" i="11"/>
  <c r="J267" i="11" a="1"/>
  <c r="J267" i="11"/>
  <c r="B268" i="11" a="1"/>
  <c r="B268" i="11"/>
  <c r="C268" i="11" a="1"/>
  <c r="C268" i="11"/>
  <c r="D268" i="11" a="1"/>
  <c r="D268" i="11"/>
  <c r="E268" i="11" a="1"/>
  <c r="E268" i="11"/>
  <c r="F268" i="11" a="1"/>
  <c r="F268" i="11"/>
  <c r="G268" i="11" a="1"/>
  <c r="G268" i="11"/>
  <c r="H268" i="11" a="1"/>
  <c r="H268" i="11"/>
  <c r="I268" i="11" a="1"/>
  <c r="I268" i="11"/>
  <c r="J268" i="11" a="1"/>
  <c r="J268" i="11"/>
  <c r="B269" i="11" a="1"/>
  <c r="B269" i="11"/>
  <c r="C269" i="11" a="1"/>
  <c r="C269" i="11"/>
  <c r="D269" i="11" a="1"/>
  <c r="D269" i="11"/>
  <c r="E269" i="11" a="1"/>
  <c r="E269" i="11"/>
  <c r="F269" i="11" a="1"/>
  <c r="F269" i="11"/>
  <c r="G269" i="11" a="1"/>
  <c r="G269" i="11"/>
  <c r="H269" i="11" a="1"/>
  <c r="H269" i="11"/>
  <c r="I269" i="11" a="1"/>
  <c r="I269" i="11"/>
  <c r="J269" i="11" a="1"/>
  <c r="J269" i="11"/>
  <c r="B270" i="11" a="1"/>
  <c r="B270" i="11"/>
  <c r="C270" i="11" a="1"/>
  <c r="C270" i="11"/>
  <c r="D270" i="11" a="1"/>
  <c r="D270" i="11"/>
  <c r="E270" i="11" a="1"/>
  <c r="E270" i="11"/>
  <c r="F270" i="11" a="1"/>
  <c r="F270" i="11"/>
  <c r="G270" i="11" a="1"/>
  <c r="G270" i="11"/>
  <c r="H270" i="11" a="1"/>
  <c r="H270" i="11"/>
  <c r="I270" i="11" a="1"/>
  <c r="I270" i="11"/>
  <c r="J270" i="11" a="1"/>
  <c r="J270" i="11"/>
  <c r="B271" i="11" a="1"/>
  <c r="B271" i="11"/>
  <c r="C271" i="11" a="1"/>
  <c r="C271" i="11"/>
  <c r="D271" i="11" a="1"/>
  <c r="D271" i="11"/>
  <c r="E271" i="11" a="1"/>
  <c r="E271" i="11"/>
  <c r="F271" i="11" a="1"/>
  <c r="F271" i="11"/>
  <c r="G271" i="11" a="1"/>
  <c r="G271" i="11"/>
  <c r="H271" i="11" a="1"/>
  <c r="H271" i="11"/>
  <c r="I271" i="11" a="1"/>
  <c r="I271" i="11"/>
  <c r="J271" i="11" a="1"/>
  <c r="J271" i="11"/>
  <c r="B272" i="11" a="1"/>
  <c r="B272" i="11"/>
  <c r="C272" i="11" a="1"/>
  <c r="C272" i="11"/>
  <c r="D272" i="11" a="1"/>
  <c r="D272" i="11"/>
  <c r="E272" i="11" a="1"/>
  <c r="E272" i="11"/>
  <c r="F272" i="11" a="1"/>
  <c r="F272" i="11"/>
  <c r="G272" i="11" a="1"/>
  <c r="G272" i="11"/>
  <c r="H272" i="11" a="1"/>
  <c r="H272" i="11"/>
  <c r="I272" i="11" a="1"/>
  <c r="I272" i="11"/>
  <c r="J272" i="11" a="1"/>
  <c r="J272" i="11"/>
  <c r="B273" i="11" a="1"/>
  <c r="B273" i="11"/>
  <c r="C273" i="11" a="1"/>
  <c r="C273" i="11"/>
  <c r="D273" i="11" a="1"/>
  <c r="D273" i="11"/>
  <c r="E273" i="11" a="1"/>
  <c r="E273" i="11"/>
  <c r="F273" i="11" a="1"/>
  <c r="F273" i="11"/>
  <c r="G273" i="11" a="1"/>
  <c r="G273" i="11"/>
  <c r="H273" i="11" a="1"/>
  <c r="H273" i="11"/>
  <c r="I273" i="11" a="1"/>
  <c r="I273" i="11"/>
  <c r="J273" i="11" a="1"/>
  <c r="J273" i="11"/>
  <c r="B274" i="11" a="1"/>
  <c r="B274" i="11"/>
  <c r="C274" i="11" a="1"/>
  <c r="C274" i="11"/>
  <c r="D274" i="11" a="1"/>
  <c r="D274" i="11"/>
  <c r="E274" i="11" a="1"/>
  <c r="E274" i="11"/>
  <c r="F274" i="11" a="1"/>
  <c r="F274" i="11"/>
  <c r="G274" i="11" a="1"/>
  <c r="G274" i="11"/>
  <c r="H274" i="11" a="1"/>
  <c r="H274" i="11"/>
  <c r="I274" i="11" a="1"/>
  <c r="I274" i="11"/>
  <c r="J274" i="11" a="1"/>
  <c r="J274" i="11"/>
  <c r="B275" i="11" a="1"/>
  <c r="B275" i="11"/>
  <c r="C275" i="11" a="1"/>
  <c r="C275" i="11"/>
  <c r="D275" i="11" a="1"/>
  <c r="D275" i="11"/>
  <c r="E275" i="11" a="1"/>
  <c r="E275" i="11"/>
  <c r="F275" i="11" a="1"/>
  <c r="F275" i="11"/>
  <c r="G275" i="11" a="1"/>
  <c r="G275" i="11"/>
  <c r="H275" i="11" a="1"/>
  <c r="H275" i="11"/>
  <c r="I275" i="11" a="1"/>
  <c r="I275" i="11"/>
  <c r="J275" i="11" a="1"/>
  <c r="J275" i="11"/>
  <c r="B276" i="11" a="1"/>
  <c r="B276" i="11"/>
  <c r="C276" i="11" a="1"/>
  <c r="C276" i="11"/>
  <c r="D276" i="11" a="1"/>
  <c r="D276" i="11"/>
  <c r="E276" i="11" a="1"/>
  <c r="E276" i="11"/>
  <c r="F276" i="11" a="1"/>
  <c r="F276" i="11"/>
  <c r="G276" i="11" a="1"/>
  <c r="G276" i="11"/>
  <c r="H276" i="11" a="1"/>
  <c r="H276" i="11"/>
  <c r="I276" i="11" a="1"/>
  <c r="I276" i="11"/>
  <c r="J276" i="11" a="1"/>
  <c r="J276" i="11"/>
  <c r="B277" i="11" a="1"/>
  <c r="B277" i="11"/>
  <c r="C277" i="11" a="1"/>
  <c r="C277" i="11"/>
  <c r="D277" i="11" a="1"/>
  <c r="D277" i="11"/>
  <c r="E277" i="11" a="1"/>
  <c r="E277" i="11"/>
  <c r="F277" i="11" a="1"/>
  <c r="F277" i="11"/>
  <c r="G277" i="11" a="1"/>
  <c r="G277" i="11"/>
  <c r="H277" i="11" a="1"/>
  <c r="H277" i="11"/>
  <c r="I277" i="11" a="1"/>
  <c r="I277" i="11"/>
  <c r="J277" i="11" a="1"/>
  <c r="J277" i="11"/>
  <c r="B278" i="11" a="1"/>
  <c r="B278" i="11"/>
  <c r="C278" i="11" a="1"/>
  <c r="C278" i="11"/>
  <c r="D278" i="11" a="1"/>
  <c r="D278" i="11"/>
  <c r="E278" i="11" a="1"/>
  <c r="E278" i="11"/>
  <c r="F278" i="11" a="1"/>
  <c r="F278" i="11"/>
  <c r="G278" i="11" a="1"/>
  <c r="G278" i="11"/>
  <c r="H278" i="11" a="1"/>
  <c r="H278" i="11"/>
  <c r="I278" i="11" a="1"/>
  <c r="I278" i="11"/>
  <c r="J278" i="11" a="1"/>
  <c r="J278" i="11"/>
  <c r="B279" i="11" a="1"/>
  <c r="B279" i="11"/>
  <c r="C279" i="11" a="1"/>
  <c r="C279" i="11"/>
  <c r="D279" i="11" a="1"/>
  <c r="D279" i="11"/>
  <c r="E279" i="11" a="1"/>
  <c r="E279" i="11"/>
  <c r="F279" i="11" a="1"/>
  <c r="F279" i="11"/>
  <c r="G279" i="11" a="1"/>
  <c r="G279" i="11"/>
  <c r="H279" i="11" a="1"/>
  <c r="H279" i="11"/>
  <c r="I279" i="11" a="1"/>
  <c r="I279" i="11"/>
  <c r="J279" i="11" a="1"/>
  <c r="J279" i="11"/>
  <c r="B280" i="11" a="1"/>
  <c r="B280" i="11"/>
  <c r="C280" i="11" a="1"/>
  <c r="C280" i="11"/>
  <c r="D280" i="11" a="1"/>
  <c r="D280" i="11"/>
  <c r="E280" i="11" a="1"/>
  <c r="E280" i="11"/>
  <c r="F280" i="11" a="1"/>
  <c r="F280" i="11"/>
  <c r="G280" i="11" a="1"/>
  <c r="G280" i="11"/>
  <c r="H280" i="11" a="1"/>
  <c r="H280" i="11"/>
  <c r="I280" i="11" a="1"/>
  <c r="I280" i="11"/>
  <c r="J280" i="11" a="1"/>
  <c r="J280" i="11"/>
  <c r="B281" i="11" a="1"/>
  <c r="B281" i="11"/>
  <c r="C281" i="11" a="1"/>
  <c r="C281" i="11"/>
  <c r="D281" i="11" a="1"/>
  <c r="D281" i="11"/>
  <c r="E281" i="11" a="1"/>
  <c r="E281" i="11"/>
  <c r="F281" i="11" a="1"/>
  <c r="F281" i="11"/>
  <c r="G281" i="11" a="1"/>
  <c r="G281" i="11"/>
  <c r="H281" i="11" a="1"/>
  <c r="H281" i="11"/>
  <c r="I281" i="11" a="1"/>
  <c r="I281" i="11"/>
  <c r="J281" i="11" a="1"/>
  <c r="J281" i="11"/>
  <c r="B282" i="11" a="1"/>
  <c r="B282" i="11"/>
  <c r="C282" i="11" a="1"/>
  <c r="C282" i="11"/>
  <c r="D282" i="11" a="1"/>
  <c r="D282" i="11"/>
  <c r="E282" i="11" a="1"/>
  <c r="E282" i="11"/>
  <c r="F282" i="11" a="1"/>
  <c r="F282" i="11"/>
  <c r="G282" i="11" a="1"/>
  <c r="G282" i="11"/>
  <c r="H282" i="11" a="1"/>
  <c r="H282" i="11"/>
  <c r="I282" i="11" a="1"/>
  <c r="I282" i="11"/>
  <c r="J282" i="11" a="1"/>
  <c r="J282" i="11"/>
  <c r="B283" i="11" a="1"/>
  <c r="B283" i="11"/>
  <c r="C283" i="11" a="1"/>
  <c r="C283" i="11"/>
  <c r="D283" i="11" a="1"/>
  <c r="D283" i="11"/>
  <c r="E283" i="11" a="1"/>
  <c r="E283" i="11"/>
  <c r="F283" i="11" a="1"/>
  <c r="F283" i="11"/>
  <c r="G283" i="11" a="1"/>
  <c r="G283" i="11"/>
  <c r="H283" i="11" a="1"/>
  <c r="H283" i="11"/>
  <c r="I283" i="11" a="1"/>
  <c r="I283" i="11"/>
  <c r="J283" i="11" a="1"/>
  <c r="J283" i="11"/>
  <c r="B284" i="11" a="1"/>
  <c r="B284" i="11"/>
  <c r="C284" i="11" a="1"/>
  <c r="C284" i="11"/>
  <c r="D284" i="11" a="1"/>
  <c r="D284" i="11"/>
  <c r="E284" i="11" a="1"/>
  <c r="E284" i="11"/>
  <c r="F284" i="11" a="1"/>
  <c r="F284" i="11"/>
  <c r="G284" i="11" a="1"/>
  <c r="G284" i="11"/>
  <c r="H284" i="11" a="1"/>
  <c r="H284" i="11"/>
  <c r="I284" i="11" a="1"/>
  <c r="I284" i="11"/>
  <c r="J284" i="11" a="1"/>
  <c r="J284" i="11"/>
  <c r="B285" i="11" a="1"/>
  <c r="B285" i="11"/>
  <c r="C285" i="11" a="1"/>
  <c r="C285" i="11"/>
  <c r="D285" i="11" a="1"/>
  <c r="D285" i="11"/>
  <c r="E285" i="11" a="1"/>
  <c r="E285" i="11"/>
  <c r="F285" i="11" a="1"/>
  <c r="F285" i="11"/>
  <c r="G285" i="11" a="1"/>
  <c r="G285" i="11"/>
  <c r="H285" i="11" a="1"/>
  <c r="H285" i="11"/>
  <c r="I285" i="11" a="1"/>
  <c r="I285" i="11"/>
  <c r="J285" i="11" a="1"/>
  <c r="J285" i="11"/>
  <c r="B286" i="11" a="1"/>
  <c r="B286" i="11"/>
  <c r="C286" i="11" a="1"/>
  <c r="C286" i="11"/>
  <c r="D286" i="11" a="1"/>
  <c r="D286" i="11"/>
  <c r="E286" i="11" a="1"/>
  <c r="E286" i="11"/>
  <c r="F286" i="11" a="1"/>
  <c r="F286" i="11"/>
  <c r="G286" i="11" a="1"/>
  <c r="G286" i="11"/>
  <c r="H286" i="11" a="1"/>
  <c r="H286" i="11"/>
  <c r="I286" i="11" a="1"/>
  <c r="I286" i="11"/>
  <c r="J286" i="11" a="1"/>
  <c r="J286" i="11"/>
  <c r="B287" i="11" a="1"/>
  <c r="B287" i="11"/>
  <c r="C287" i="11" a="1"/>
  <c r="C287" i="11"/>
  <c r="D287" i="11" a="1"/>
  <c r="D287" i="11"/>
  <c r="E287" i="11" a="1"/>
  <c r="E287" i="11"/>
  <c r="F287" i="11" a="1"/>
  <c r="F287" i="11"/>
  <c r="G287" i="11" a="1"/>
  <c r="G287" i="11"/>
  <c r="H287" i="11" a="1"/>
  <c r="H287" i="11"/>
  <c r="I287" i="11" a="1"/>
  <c r="I287" i="11"/>
  <c r="J287" i="11" a="1"/>
  <c r="J287" i="11"/>
  <c r="B288" i="11" a="1"/>
  <c r="B288" i="11"/>
  <c r="C288" i="11" a="1"/>
  <c r="C288" i="11"/>
  <c r="D288" i="11" a="1"/>
  <c r="D288" i="11"/>
  <c r="E288" i="11" a="1"/>
  <c r="E288" i="11"/>
  <c r="F288" i="11" a="1"/>
  <c r="F288" i="11"/>
  <c r="G288" i="11" a="1"/>
  <c r="G288" i="11"/>
  <c r="H288" i="11" a="1"/>
  <c r="H288" i="11"/>
  <c r="I288" i="11" a="1"/>
  <c r="I288" i="11"/>
  <c r="J288" i="11" a="1"/>
  <c r="J288" i="11"/>
  <c r="B289" i="11" a="1"/>
  <c r="B289" i="11"/>
  <c r="C289" i="11" a="1"/>
  <c r="C289" i="11"/>
  <c r="D289" i="11" a="1"/>
  <c r="D289" i="11"/>
  <c r="E289" i="11" a="1"/>
  <c r="E289" i="11"/>
  <c r="F289" i="11" a="1"/>
  <c r="F289" i="11"/>
  <c r="G289" i="11" a="1"/>
  <c r="G289" i="11"/>
  <c r="H289" i="11" a="1"/>
  <c r="H289" i="11"/>
  <c r="I289" i="11" a="1"/>
  <c r="I289" i="11"/>
  <c r="J289" i="11" a="1"/>
  <c r="J289" i="11"/>
  <c r="B290" i="11" a="1"/>
  <c r="B290" i="11"/>
  <c r="C290" i="11" a="1"/>
  <c r="C290" i="11"/>
  <c r="D290" i="11" a="1"/>
  <c r="D290" i="11"/>
  <c r="E290" i="11" a="1"/>
  <c r="E290" i="11"/>
  <c r="F290" i="11" a="1"/>
  <c r="F290" i="11"/>
  <c r="G290" i="11" a="1"/>
  <c r="G290" i="11"/>
  <c r="H290" i="11" a="1"/>
  <c r="H290" i="11"/>
  <c r="I290" i="11" a="1"/>
  <c r="I290" i="11"/>
  <c r="J290" i="11" a="1"/>
  <c r="J290" i="11"/>
  <c r="B291" i="11" a="1"/>
  <c r="B291" i="11"/>
  <c r="C291" i="11" a="1"/>
  <c r="C291" i="11"/>
  <c r="D291" i="11" a="1"/>
  <c r="D291" i="11"/>
  <c r="E291" i="11" a="1"/>
  <c r="E291" i="11"/>
  <c r="F291" i="11" a="1"/>
  <c r="F291" i="11"/>
  <c r="G291" i="11" a="1"/>
  <c r="G291" i="11"/>
  <c r="H291" i="11" a="1"/>
  <c r="H291" i="11"/>
  <c r="I291" i="11" a="1"/>
  <c r="I291" i="11"/>
  <c r="J291" i="11" a="1"/>
  <c r="J291" i="11"/>
  <c r="B292" i="11" a="1"/>
  <c r="B292" i="11"/>
  <c r="C292" i="11" a="1"/>
  <c r="C292" i="11"/>
  <c r="D292" i="11" a="1"/>
  <c r="D292" i="11"/>
  <c r="E292" i="11" a="1"/>
  <c r="E292" i="11"/>
  <c r="F292" i="11" a="1"/>
  <c r="F292" i="11"/>
  <c r="G292" i="11" a="1"/>
  <c r="G292" i="11"/>
  <c r="H292" i="11" a="1"/>
  <c r="H292" i="11"/>
  <c r="I292" i="11" a="1"/>
  <c r="I292" i="11"/>
  <c r="J292" i="11" a="1"/>
  <c r="J292" i="11"/>
  <c r="B293" i="11" a="1"/>
  <c r="B293" i="11"/>
  <c r="C293" i="11" a="1"/>
  <c r="C293" i="11"/>
  <c r="D293" i="11" a="1"/>
  <c r="D293" i="11"/>
  <c r="E293" i="11" a="1"/>
  <c r="E293" i="11"/>
  <c r="F293" i="11" a="1"/>
  <c r="F293" i="11"/>
  <c r="G293" i="11" a="1"/>
  <c r="G293" i="11"/>
  <c r="H293" i="11" a="1"/>
  <c r="H293" i="11"/>
  <c r="I293" i="11" a="1"/>
  <c r="I293" i="11"/>
  <c r="J293" i="11" a="1"/>
  <c r="J293" i="11"/>
  <c r="B294" i="11" a="1"/>
  <c r="B294" i="11"/>
  <c r="C294" i="11" a="1"/>
  <c r="C294" i="11"/>
  <c r="D294" i="11" a="1"/>
  <c r="D294" i="11"/>
  <c r="E294" i="11" a="1"/>
  <c r="E294" i="11"/>
  <c r="F294" i="11" a="1"/>
  <c r="F294" i="11"/>
  <c r="G294" i="11" a="1"/>
  <c r="G294" i="11"/>
  <c r="H294" i="11" a="1"/>
  <c r="H294" i="11"/>
  <c r="I294" i="11" a="1"/>
  <c r="I294" i="11"/>
  <c r="J294" i="11" a="1"/>
  <c r="J294" i="11"/>
  <c r="B295" i="11" a="1"/>
  <c r="B295" i="11"/>
  <c r="C295" i="11" a="1"/>
  <c r="C295" i="11"/>
  <c r="D295" i="11" a="1"/>
  <c r="D295" i="11"/>
  <c r="E295" i="11" a="1"/>
  <c r="E295" i="11"/>
  <c r="F295" i="11" a="1"/>
  <c r="F295" i="11"/>
  <c r="G295" i="11" a="1"/>
  <c r="G295" i="11"/>
  <c r="H295" i="11" a="1"/>
  <c r="H295" i="11"/>
  <c r="I295" i="11" a="1"/>
  <c r="I295" i="11"/>
  <c r="J295" i="11" a="1"/>
  <c r="J295" i="11"/>
  <c r="B296" i="11" a="1"/>
  <c r="B296" i="11"/>
  <c r="C296" i="11" a="1"/>
  <c r="C296" i="11"/>
  <c r="D296" i="11" a="1"/>
  <c r="D296" i="11"/>
  <c r="E296" i="11" a="1"/>
  <c r="E296" i="11"/>
  <c r="F296" i="11" a="1"/>
  <c r="F296" i="11"/>
  <c r="G296" i="11" a="1"/>
  <c r="G296" i="11"/>
  <c r="H296" i="11" a="1"/>
  <c r="H296" i="11"/>
  <c r="I296" i="11" a="1"/>
  <c r="I296" i="11"/>
  <c r="J296" i="11" a="1"/>
  <c r="J296" i="11"/>
  <c r="B297" i="11" a="1"/>
  <c r="B297" i="11"/>
  <c r="C297" i="11" a="1"/>
  <c r="C297" i="11"/>
  <c r="D297" i="11" a="1"/>
  <c r="D297" i="11"/>
  <c r="E297" i="11" a="1"/>
  <c r="E297" i="11"/>
  <c r="F297" i="11" a="1"/>
  <c r="F297" i="11"/>
  <c r="G297" i="11" a="1"/>
  <c r="G297" i="11"/>
  <c r="H297" i="11" a="1"/>
  <c r="H297" i="11"/>
  <c r="I297" i="11" a="1"/>
  <c r="I297" i="11"/>
  <c r="J297" i="11" a="1"/>
  <c r="J297" i="11"/>
  <c r="B298" i="11" a="1"/>
  <c r="B298" i="11"/>
  <c r="C298" i="11" a="1"/>
  <c r="C298" i="11"/>
  <c r="D298" i="11" a="1"/>
  <c r="D298" i="11"/>
  <c r="E298" i="11" a="1"/>
  <c r="E298" i="11"/>
  <c r="F298" i="11" a="1"/>
  <c r="F298" i="11"/>
  <c r="G298" i="11" a="1"/>
  <c r="G298" i="11"/>
  <c r="H298" i="11" a="1"/>
  <c r="H298" i="11"/>
  <c r="I298" i="11" a="1"/>
  <c r="I298" i="11"/>
  <c r="J298" i="11" a="1"/>
  <c r="J298" i="11"/>
  <c r="B299" i="11" a="1"/>
  <c r="B299" i="11"/>
  <c r="C299" i="11" a="1"/>
  <c r="C299" i="11"/>
  <c r="D299" i="11" a="1"/>
  <c r="D299" i="11"/>
  <c r="E299" i="11" a="1"/>
  <c r="E299" i="11"/>
  <c r="F299" i="11" a="1"/>
  <c r="F299" i="11"/>
  <c r="G299" i="11" a="1"/>
  <c r="G299" i="11"/>
  <c r="H299" i="11" a="1"/>
  <c r="H299" i="11"/>
  <c r="I299" i="11" a="1"/>
  <c r="I299" i="11"/>
  <c r="J299" i="11" a="1"/>
  <c r="J299" i="11"/>
  <c r="B300" i="11" a="1"/>
  <c r="B300" i="11"/>
  <c r="C300" i="11" a="1"/>
  <c r="C300" i="11"/>
  <c r="D300" i="11" a="1"/>
  <c r="D300" i="11"/>
  <c r="E300" i="11" a="1"/>
  <c r="E300" i="11"/>
  <c r="F300" i="11" a="1"/>
  <c r="F300" i="11"/>
  <c r="G300" i="11" a="1"/>
  <c r="G300" i="11"/>
  <c r="H300" i="11" a="1"/>
  <c r="H300" i="11"/>
  <c r="I300" i="11" a="1"/>
  <c r="I300" i="11"/>
  <c r="J300" i="11" a="1"/>
  <c r="J300" i="11"/>
  <c r="B301" i="11" a="1"/>
  <c r="B301" i="11"/>
  <c r="C301" i="11" a="1"/>
  <c r="C301" i="11"/>
  <c r="D301" i="11" a="1"/>
  <c r="D301" i="11"/>
  <c r="E301" i="11" a="1"/>
  <c r="E301" i="11"/>
  <c r="F301" i="11" a="1"/>
  <c r="F301" i="11"/>
  <c r="G301" i="11" a="1"/>
  <c r="G301" i="11"/>
  <c r="H301" i="11" a="1"/>
  <c r="H301" i="11"/>
  <c r="I301" i="11" a="1"/>
  <c r="I301" i="11"/>
  <c r="J301" i="11" a="1"/>
  <c r="J301" i="11"/>
  <c r="B302" i="11" a="1"/>
  <c r="B302" i="11"/>
  <c r="C302" i="11" a="1"/>
  <c r="C302" i="11"/>
  <c r="D302" i="11" a="1"/>
  <c r="D302" i="11"/>
  <c r="E302" i="11" a="1"/>
  <c r="E302" i="11"/>
  <c r="F302" i="11" a="1"/>
  <c r="F302" i="11"/>
  <c r="G302" i="11" a="1"/>
  <c r="G302" i="11"/>
  <c r="H302" i="11" a="1"/>
  <c r="H302" i="11"/>
  <c r="I302" i="11" a="1"/>
  <c r="I302" i="11"/>
  <c r="J302" i="11" a="1"/>
  <c r="J302" i="11"/>
  <c r="B303" i="11" a="1"/>
  <c r="B303" i="11"/>
  <c r="C303" i="11" a="1"/>
  <c r="C303" i="11"/>
  <c r="D303" i="11" a="1"/>
  <c r="D303" i="11"/>
  <c r="E303" i="11" a="1"/>
  <c r="E303" i="11"/>
  <c r="F303" i="11" a="1"/>
  <c r="F303" i="11"/>
  <c r="G303" i="11" a="1"/>
  <c r="G303" i="11"/>
  <c r="H303" i="11" a="1"/>
  <c r="H303" i="11"/>
  <c r="I303" i="11" a="1"/>
  <c r="I303" i="11"/>
  <c r="J303" i="11" a="1"/>
  <c r="J303" i="11"/>
  <c r="B304" i="11" a="1"/>
  <c r="B304" i="11"/>
  <c r="C304" i="11" a="1"/>
  <c r="C304" i="11"/>
  <c r="D304" i="11" a="1"/>
  <c r="D304" i="11"/>
  <c r="E304" i="11" a="1"/>
  <c r="E304" i="11"/>
  <c r="F304" i="11" a="1"/>
  <c r="F304" i="11"/>
  <c r="G304" i="11" a="1"/>
  <c r="G304" i="11"/>
  <c r="H304" i="11" a="1"/>
  <c r="H304" i="11"/>
  <c r="I304" i="11" a="1"/>
  <c r="I304" i="11"/>
  <c r="J304" i="11" a="1"/>
  <c r="J304" i="11"/>
  <c r="B305" i="11" a="1"/>
  <c r="B305" i="11"/>
  <c r="C305" i="11" a="1"/>
  <c r="C305" i="11"/>
  <c r="D305" i="11" a="1"/>
  <c r="D305" i="11"/>
  <c r="E305" i="11" a="1"/>
  <c r="E305" i="11"/>
  <c r="F305" i="11" a="1"/>
  <c r="F305" i="11"/>
  <c r="G305" i="11" a="1"/>
  <c r="G305" i="11"/>
  <c r="H305" i="11" a="1"/>
  <c r="H305" i="11"/>
  <c r="I305" i="11" a="1"/>
  <c r="I305" i="11"/>
  <c r="J305" i="11" a="1"/>
  <c r="J305" i="11"/>
  <c r="B306" i="11" a="1"/>
  <c r="B306" i="11"/>
  <c r="C306" i="11" a="1"/>
  <c r="C306" i="11"/>
  <c r="D306" i="11" a="1"/>
  <c r="D306" i="11"/>
  <c r="E306" i="11" a="1"/>
  <c r="E306" i="11"/>
  <c r="F306" i="11" a="1"/>
  <c r="F306" i="11"/>
  <c r="G306" i="11" a="1"/>
  <c r="G306" i="11"/>
  <c r="H306" i="11" a="1"/>
  <c r="H306" i="11"/>
  <c r="I306" i="11" a="1"/>
  <c r="I306" i="11"/>
  <c r="J306" i="11" a="1"/>
  <c r="J306" i="11"/>
  <c r="B307" i="11" a="1"/>
  <c r="B307" i="11"/>
  <c r="C307" i="11" a="1"/>
  <c r="C307" i="11"/>
  <c r="D307" i="11" a="1"/>
  <c r="D307" i="11"/>
  <c r="E307" i="11" a="1"/>
  <c r="E307" i="11"/>
  <c r="F307" i="11" a="1"/>
  <c r="F307" i="11"/>
  <c r="G307" i="11" a="1"/>
  <c r="G307" i="11"/>
  <c r="H307" i="11" a="1"/>
  <c r="H307" i="11"/>
  <c r="I307" i="11" a="1"/>
  <c r="I307" i="11"/>
  <c r="J307" i="11" a="1"/>
  <c r="J307" i="11"/>
  <c r="B308" i="11" a="1"/>
  <c r="B308" i="11"/>
  <c r="C308" i="11" a="1"/>
  <c r="C308" i="11"/>
  <c r="D308" i="11" a="1"/>
  <c r="D308" i="11"/>
  <c r="E308" i="11" a="1"/>
  <c r="E308" i="11"/>
  <c r="F308" i="11" a="1"/>
  <c r="F308" i="11"/>
  <c r="G308" i="11" a="1"/>
  <c r="G308" i="11"/>
  <c r="H308" i="11" a="1"/>
  <c r="H308" i="11"/>
  <c r="I308" i="11" a="1"/>
  <c r="I308" i="11"/>
  <c r="J308" i="11" a="1"/>
  <c r="J308" i="11"/>
  <c r="B309" i="11" a="1"/>
  <c r="B309" i="11"/>
  <c r="C309" i="11" a="1"/>
  <c r="C309" i="11"/>
  <c r="D309" i="11" a="1"/>
  <c r="D309" i="11"/>
  <c r="E309" i="11" a="1"/>
  <c r="E309" i="11"/>
  <c r="F309" i="11" a="1"/>
  <c r="F309" i="11"/>
  <c r="G309" i="11" a="1"/>
  <c r="G309" i="11"/>
  <c r="H309" i="11" a="1"/>
  <c r="H309" i="11"/>
  <c r="I309" i="11" a="1"/>
  <c r="I309" i="11"/>
  <c r="J309" i="11" a="1"/>
  <c r="J309" i="11"/>
  <c r="B310" i="11" a="1"/>
  <c r="B310" i="11"/>
  <c r="C310" i="11" a="1"/>
  <c r="C310" i="11"/>
  <c r="D310" i="11" a="1"/>
  <c r="D310" i="11"/>
  <c r="E310" i="11" a="1"/>
  <c r="E310" i="11"/>
  <c r="F310" i="11" a="1"/>
  <c r="F310" i="11"/>
  <c r="G310" i="11" a="1"/>
  <c r="G310" i="11"/>
  <c r="H310" i="11" a="1"/>
  <c r="H310" i="11"/>
  <c r="I310" i="11" a="1"/>
  <c r="I310" i="11"/>
  <c r="J310" i="11" a="1"/>
  <c r="J310" i="11"/>
  <c r="B311" i="11" a="1"/>
  <c r="B311" i="11"/>
  <c r="C311" i="11" a="1"/>
  <c r="C311" i="11"/>
  <c r="D311" i="11" a="1"/>
  <c r="D311" i="11"/>
  <c r="E311" i="11" a="1"/>
  <c r="E311" i="11"/>
  <c r="F311" i="11" a="1"/>
  <c r="F311" i="11"/>
  <c r="G311" i="11" a="1"/>
  <c r="G311" i="11"/>
  <c r="H311" i="11" a="1"/>
  <c r="H311" i="11"/>
  <c r="I311" i="11" a="1"/>
  <c r="I311" i="11"/>
  <c r="J311" i="11" a="1"/>
  <c r="J311" i="11"/>
  <c r="B312" i="11" a="1"/>
  <c r="B312" i="11"/>
  <c r="C312" i="11" a="1"/>
  <c r="C312" i="11"/>
  <c r="D312" i="11" a="1"/>
  <c r="D312" i="11"/>
  <c r="E312" i="11" a="1"/>
  <c r="E312" i="11"/>
  <c r="F312" i="11" a="1"/>
  <c r="F312" i="11"/>
  <c r="G312" i="11" a="1"/>
  <c r="G312" i="11"/>
  <c r="H312" i="11" a="1"/>
  <c r="H312" i="11"/>
  <c r="I312" i="11" a="1"/>
  <c r="I312" i="11"/>
  <c r="J312" i="11" a="1"/>
  <c r="J312" i="11"/>
  <c r="B313" i="11" a="1"/>
  <c r="B313" i="11"/>
  <c r="C313" i="11" a="1"/>
  <c r="C313" i="11"/>
  <c r="D313" i="11" a="1"/>
  <c r="D313" i="11"/>
  <c r="E313" i="11" a="1"/>
  <c r="E313" i="11"/>
  <c r="F313" i="11" a="1"/>
  <c r="F313" i="11"/>
  <c r="G313" i="11" a="1"/>
  <c r="G313" i="11"/>
  <c r="H313" i="11" a="1"/>
  <c r="H313" i="11"/>
  <c r="I313" i="11" a="1"/>
  <c r="I313" i="11"/>
  <c r="J313" i="11" a="1"/>
  <c r="J313" i="11"/>
  <c r="B314" i="11" a="1"/>
  <c r="B314" i="11"/>
  <c r="C314" i="11" a="1"/>
  <c r="C314" i="11"/>
  <c r="D314" i="11" a="1"/>
  <c r="D314" i="11"/>
  <c r="E314" i="11" a="1"/>
  <c r="E314" i="11"/>
  <c r="F314" i="11" a="1"/>
  <c r="F314" i="11"/>
  <c r="G314" i="11" a="1"/>
  <c r="G314" i="11"/>
  <c r="H314" i="11" a="1"/>
  <c r="H314" i="11"/>
  <c r="I314" i="11" a="1"/>
  <c r="I314" i="11"/>
  <c r="J314" i="11" a="1"/>
  <c r="J314" i="11"/>
  <c r="B315" i="11" a="1"/>
  <c r="B315" i="11"/>
  <c r="C315" i="11" a="1"/>
  <c r="C315" i="11"/>
  <c r="D315" i="11" a="1"/>
  <c r="D315" i="11"/>
  <c r="E315" i="11" a="1"/>
  <c r="E315" i="11"/>
  <c r="F315" i="11" a="1"/>
  <c r="F315" i="11"/>
  <c r="G315" i="11" a="1"/>
  <c r="G315" i="11"/>
  <c r="H315" i="11" a="1"/>
  <c r="H315" i="11"/>
  <c r="I315" i="11" a="1"/>
  <c r="I315" i="11"/>
  <c r="J315" i="11" a="1"/>
  <c r="J315" i="11"/>
  <c r="B316" i="11" a="1"/>
  <c r="B316" i="11"/>
  <c r="C316" i="11" a="1"/>
  <c r="C316" i="11"/>
  <c r="D316" i="11" a="1"/>
  <c r="D316" i="11"/>
  <c r="E316" i="11" a="1"/>
  <c r="E316" i="11"/>
  <c r="F316" i="11" a="1"/>
  <c r="F316" i="11"/>
  <c r="G316" i="11" a="1"/>
  <c r="G316" i="11"/>
  <c r="H316" i="11" a="1"/>
  <c r="H316" i="11"/>
  <c r="I316" i="11" a="1"/>
  <c r="I316" i="11"/>
  <c r="J316" i="11" a="1"/>
  <c r="J316" i="11"/>
  <c r="B317" i="11" a="1"/>
  <c r="B317" i="11"/>
  <c r="C317" i="11" a="1"/>
  <c r="C317" i="11"/>
  <c r="D317" i="11" a="1"/>
  <c r="D317" i="11"/>
  <c r="E317" i="11" a="1"/>
  <c r="E317" i="11"/>
  <c r="F317" i="11" a="1"/>
  <c r="F317" i="11"/>
  <c r="G317" i="11" a="1"/>
  <c r="G317" i="11"/>
  <c r="H317" i="11" a="1"/>
  <c r="H317" i="11"/>
  <c r="I317" i="11" a="1"/>
  <c r="I317" i="11"/>
  <c r="J317" i="11" a="1"/>
  <c r="J317" i="11"/>
  <c r="B318" i="11" a="1"/>
  <c r="B318" i="11"/>
  <c r="C318" i="11" a="1"/>
  <c r="C318" i="11"/>
  <c r="D318" i="11" a="1"/>
  <c r="D318" i="11"/>
  <c r="E318" i="11" a="1"/>
  <c r="E318" i="11"/>
  <c r="F318" i="11" a="1"/>
  <c r="F318" i="11"/>
  <c r="G318" i="11" a="1"/>
  <c r="G318" i="11"/>
  <c r="H318" i="11" a="1"/>
  <c r="H318" i="11"/>
  <c r="I318" i="11" a="1"/>
  <c r="I318" i="11"/>
  <c r="J318" i="11" a="1"/>
  <c r="J318" i="11"/>
  <c r="B319" i="11" a="1"/>
  <c r="B319" i="11"/>
  <c r="C319" i="11" a="1"/>
  <c r="C319" i="11"/>
  <c r="D319" i="11" a="1"/>
  <c r="D319" i="11"/>
  <c r="E319" i="11" a="1"/>
  <c r="E319" i="11"/>
  <c r="F319" i="11" a="1"/>
  <c r="F319" i="11"/>
  <c r="G319" i="11" a="1"/>
  <c r="G319" i="11"/>
  <c r="H319" i="11" a="1"/>
  <c r="H319" i="11"/>
  <c r="I319" i="11" a="1"/>
  <c r="I319" i="11"/>
  <c r="J319" i="11" a="1"/>
  <c r="J319" i="11"/>
  <c r="B320" i="11" a="1"/>
  <c r="B320" i="11"/>
  <c r="C320" i="11" a="1"/>
  <c r="C320" i="11"/>
  <c r="D320" i="11" a="1"/>
  <c r="D320" i="11"/>
  <c r="E320" i="11" a="1"/>
  <c r="E320" i="11"/>
  <c r="F320" i="11" a="1"/>
  <c r="F320" i="11"/>
  <c r="G320" i="11" a="1"/>
  <c r="G320" i="11"/>
  <c r="H320" i="11" a="1"/>
  <c r="H320" i="11"/>
  <c r="I320" i="11" a="1"/>
  <c r="I320" i="11"/>
  <c r="J320" i="11" a="1"/>
  <c r="J320" i="11"/>
  <c r="B321" i="11" a="1"/>
  <c r="B321" i="11"/>
  <c r="C321" i="11" a="1"/>
  <c r="C321" i="11"/>
  <c r="D321" i="11" a="1"/>
  <c r="D321" i="11"/>
  <c r="E321" i="11" a="1"/>
  <c r="E321" i="11"/>
  <c r="F321" i="11" a="1"/>
  <c r="F321" i="11"/>
  <c r="G321" i="11" a="1"/>
  <c r="G321" i="11"/>
  <c r="H321" i="11" a="1"/>
  <c r="H321" i="11"/>
  <c r="I321" i="11" a="1"/>
  <c r="I321" i="11"/>
  <c r="J321" i="11" a="1"/>
  <c r="J321" i="11"/>
  <c r="B322" i="11" a="1"/>
  <c r="B322" i="11"/>
  <c r="C322" i="11" a="1"/>
  <c r="C322" i="11"/>
  <c r="D322" i="11" a="1"/>
  <c r="D322" i="11"/>
  <c r="E322" i="11" a="1"/>
  <c r="E322" i="11"/>
  <c r="F322" i="11" a="1"/>
  <c r="F322" i="11"/>
  <c r="G322" i="11" a="1"/>
  <c r="G322" i="11"/>
  <c r="H322" i="11" a="1"/>
  <c r="H322" i="11"/>
  <c r="I322" i="11" a="1"/>
  <c r="I322" i="11"/>
  <c r="J322" i="11" a="1"/>
  <c r="J322" i="11"/>
  <c r="B323" i="11" a="1"/>
  <c r="B323" i="11"/>
  <c r="C323" i="11" a="1"/>
  <c r="C323" i="11"/>
  <c r="D323" i="11" a="1"/>
  <c r="D323" i="11"/>
  <c r="E323" i="11" a="1"/>
  <c r="E323" i="11"/>
  <c r="F323" i="11" a="1"/>
  <c r="F323" i="11"/>
  <c r="G323" i="11" a="1"/>
  <c r="G323" i="11"/>
  <c r="H323" i="11" a="1"/>
  <c r="H323" i="11"/>
  <c r="I323" i="11" a="1"/>
  <c r="I323" i="11"/>
  <c r="J323" i="11" a="1"/>
  <c r="J323" i="11"/>
  <c r="B324" i="11" a="1"/>
  <c r="B324" i="11"/>
  <c r="C324" i="11" a="1"/>
  <c r="C324" i="11"/>
  <c r="D324" i="11" a="1"/>
  <c r="D324" i="11"/>
  <c r="E324" i="11" a="1"/>
  <c r="E324" i="11"/>
  <c r="F324" i="11" a="1"/>
  <c r="F324" i="11"/>
  <c r="G324" i="11" a="1"/>
  <c r="G324" i="11"/>
  <c r="H324" i="11" a="1"/>
  <c r="H324" i="11"/>
  <c r="I324" i="11" a="1"/>
  <c r="I324" i="11"/>
  <c r="J324" i="11" a="1"/>
  <c r="J324" i="11"/>
  <c r="B325" i="11" a="1"/>
  <c r="B325" i="11"/>
  <c r="C325" i="11" a="1"/>
  <c r="C325" i="11"/>
  <c r="D325" i="11" a="1"/>
  <c r="D325" i="11"/>
  <c r="E325" i="11" a="1"/>
  <c r="E325" i="11"/>
  <c r="F325" i="11" a="1"/>
  <c r="F325" i="11"/>
  <c r="G325" i="11" a="1"/>
  <c r="G325" i="11"/>
  <c r="H325" i="11" a="1"/>
  <c r="H325" i="11"/>
  <c r="I325" i="11" a="1"/>
  <c r="I325" i="11"/>
  <c r="J325" i="11" a="1"/>
  <c r="J325" i="11"/>
  <c r="B326" i="11" a="1"/>
  <c r="B326" i="11"/>
  <c r="C326" i="11" a="1"/>
  <c r="C326" i="11"/>
  <c r="D326" i="11" a="1"/>
  <c r="D326" i="11"/>
  <c r="E326" i="11" a="1"/>
  <c r="E326" i="11"/>
  <c r="F326" i="11" a="1"/>
  <c r="F326" i="11"/>
  <c r="G326" i="11" a="1"/>
  <c r="G326" i="11"/>
  <c r="H326" i="11" a="1"/>
  <c r="H326" i="11"/>
  <c r="I326" i="11" a="1"/>
  <c r="I326" i="11"/>
  <c r="J326" i="11" a="1"/>
  <c r="J326" i="11"/>
  <c r="B327" i="11" a="1"/>
  <c r="B327" i="11"/>
  <c r="C327" i="11" a="1"/>
  <c r="C327" i="11"/>
  <c r="D327" i="11" a="1"/>
  <c r="D327" i="11"/>
  <c r="E327" i="11" a="1"/>
  <c r="E327" i="11"/>
  <c r="F327" i="11" a="1"/>
  <c r="F327" i="11"/>
  <c r="G327" i="11" a="1"/>
  <c r="G327" i="11"/>
  <c r="H327" i="11" a="1"/>
  <c r="H327" i="11"/>
  <c r="I327" i="11" a="1"/>
  <c r="I327" i="11"/>
  <c r="J327" i="11" a="1"/>
  <c r="J327" i="11"/>
  <c r="B328" i="11" a="1"/>
  <c r="B328" i="11"/>
  <c r="C328" i="11" a="1"/>
  <c r="C328" i="11"/>
  <c r="D328" i="11" a="1"/>
  <c r="D328" i="11"/>
  <c r="E328" i="11" a="1"/>
  <c r="E328" i="11"/>
  <c r="F328" i="11" a="1"/>
  <c r="F328" i="11"/>
  <c r="G328" i="11" a="1"/>
  <c r="G328" i="11"/>
  <c r="H328" i="11" a="1"/>
  <c r="H328" i="11"/>
  <c r="I328" i="11" a="1"/>
  <c r="I328" i="11"/>
  <c r="J328" i="11" a="1"/>
  <c r="J328" i="11"/>
  <c r="B329" i="11" a="1"/>
  <c r="B329" i="11"/>
  <c r="C329" i="11" a="1"/>
  <c r="C329" i="11"/>
  <c r="D329" i="11" a="1"/>
  <c r="D329" i="11"/>
  <c r="E329" i="11" a="1"/>
  <c r="E329" i="11"/>
  <c r="F329" i="11" a="1"/>
  <c r="F329" i="11"/>
  <c r="G329" i="11" a="1"/>
  <c r="G329" i="11"/>
  <c r="H329" i="11" a="1"/>
  <c r="H329" i="11"/>
  <c r="I329" i="11" a="1"/>
  <c r="I329" i="11"/>
  <c r="J329" i="11" a="1"/>
  <c r="J329" i="11"/>
  <c r="B330" i="11" a="1"/>
  <c r="B330" i="11"/>
  <c r="C330" i="11" a="1"/>
  <c r="C330" i="11"/>
  <c r="D330" i="11" a="1"/>
  <c r="D330" i="11"/>
  <c r="E330" i="11" a="1"/>
  <c r="E330" i="11"/>
  <c r="F330" i="11" a="1"/>
  <c r="F330" i="11"/>
  <c r="G330" i="11" a="1"/>
  <c r="G330" i="11"/>
  <c r="H330" i="11" a="1"/>
  <c r="H330" i="11"/>
  <c r="I330" i="11" a="1"/>
  <c r="I330" i="11"/>
  <c r="J330" i="11" a="1"/>
  <c r="J330" i="11"/>
  <c r="B331" i="11" a="1"/>
  <c r="B331" i="11"/>
  <c r="C331" i="11" a="1"/>
  <c r="C331" i="11"/>
  <c r="D331" i="11" a="1"/>
  <c r="D331" i="11"/>
  <c r="E331" i="11" a="1"/>
  <c r="E331" i="11"/>
  <c r="F331" i="11" a="1"/>
  <c r="F331" i="11"/>
  <c r="G331" i="11" a="1"/>
  <c r="G331" i="11"/>
  <c r="H331" i="11" a="1"/>
  <c r="H331" i="11"/>
  <c r="I331" i="11" a="1"/>
  <c r="I331" i="11"/>
  <c r="J331" i="11" a="1"/>
  <c r="J331" i="11"/>
  <c r="B332" i="11" a="1"/>
  <c r="B332" i="11"/>
  <c r="C332" i="11" a="1"/>
  <c r="C332" i="11"/>
  <c r="D332" i="11" a="1"/>
  <c r="D332" i="11"/>
  <c r="E332" i="11" a="1"/>
  <c r="E332" i="11"/>
  <c r="F332" i="11" a="1"/>
  <c r="F332" i="11"/>
  <c r="G332" i="11" a="1"/>
  <c r="G332" i="11"/>
  <c r="H332" i="11" a="1"/>
  <c r="H332" i="11"/>
  <c r="I332" i="11" a="1"/>
  <c r="I332" i="11"/>
  <c r="J332" i="11" a="1"/>
  <c r="J332" i="11"/>
  <c r="B333" i="11" a="1"/>
  <c r="B333" i="11"/>
  <c r="C333" i="11" a="1"/>
  <c r="C333" i="11"/>
  <c r="D333" i="11" a="1"/>
  <c r="D333" i="11"/>
  <c r="E333" i="11" a="1"/>
  <c r="E333" i="11"/>
  <c r="F333" i="11" a="1"/>
  <c r="F333" i="11"/>
  <c r="G333" i="11" a="1"/>
  <c r="G333" i="11"/>
  <c r="H333" i="11" a="1"/>
  <c r="H333" i="11"/>
  <c r="I333" i="11" a="1"/>
  <c r="I333" i="11"/>
  <c r="J333" i="11" a="1"/>
  <c r="J333" i="11"/>
  <c r="B334" i="11" a="1"/>
  <c r="B334" i="11"/>
  <c r="C334" i="11" a="1"/>
  <c r="C334" i="11"/>
  <c r="D334" i="11" a="1"/>
  <c r="D334" i="11"/>
  <c r="E334" i="11" a="1"/>
  <c r="E334" i="11"/>
  <c r="F334" i="11" a="1"/>
  <c r="F334" i="11"/>
  <c r="G334" i="11" a="1"/>
  <c r="G334" i="11"/>
  <c r="H334" i="11" a="1"/>
  <c r="H334" i="11"/>
  <c r="I334" i="11" a="1"/>
  <c r="I334" i="11"/>
  <c r="J334" i="11" a="1"/>
  <c r="J334" i="11"/>
  <c r="B335" i="11" a="1"/>
  <c r="B335" i="11"/>
  <c r="C335" i="11" a="1"/>
  <c r="C335" i="11"/>
  <c r="D335" i="11" a="1"/>
  <c r="D335" i="11"/>
  <c r="E335" i="11" a="1"/>
  <c r="E335" i="11"/>
  <c r="F335" i="11" a="1"/>
  <c r="F335" i="11"/>
  <c r="G335" i="11" a="1"/>
  <c r="G335" i="11"/>
  <c r="H335" i="11" a="1"/>
  <c r="H335" i="11"/>
  <c r="I335" i="11" a="1"/>
  <c r="I335" i="11"/>
  <c r="J335" i="11" a="1"/>
  <c r="J335" i="11"/>
  <c r="B336" i="11" a="1"/>
  <c r="B336" i="11"/>
  <c r="C336" i="11" a="1"/>
  <c r="C336" i="11"/>
  <c r="D336" i="11" a="1"/>
  <c r="D336" i="11"/>
  <c r="E336" i="11" a="1"/>
  <c r="E336" i="11"/>
  <c r="F336" i="11" a="1"/>
  <c r="F336" i="11"/>
  <c r="G336" i="11" a="1"/>
  <c r="G336" i="11"/>
  <c r="H336" i="11" a="1"/>
  <c r="H336" i="11"/>
  <c r="I336" i="11" a="1"/>
  <c r="I336" i="11"/>
  <c r="J336" i="11" a="1"/>
  <c r="J336" i="11"/>
  <c r="B337" i="11" a="1"/>
  <c r="B337" i="11"/>
  <c r="C337" i="11" a="1"/>
  <c r="C337" i="11"/>
  <c r="D337" i="11" a="1"/>
  <c r="D337" i="11"/>
  <c r="E337" i="11" a="1"/>
  <c r="E337" i="11"/>
  <c r="F337" i="11" a="1"/>
  <c r="F337" i="11"/>
  <c r="G337" i="11" a="1"/>
  <c r="G337" i="11"/>
  <c r="H337" i="11" a="1"/>
  <c r="H337" i="11"/>
  <c r="I337" i="11" a="1"/>
  <c r="I337" i="11"/>
  <c r="J337" i="11" a="1"/>
  <c r="J337" i="11"/>
  <c r="B338" i="11" a="1"/>
  <c r="B338" i="11"/>
  <c r="C338" i="11" a="1"/>
  <c r="C338" i="11"/>
  <c r="D338" i="11" a="1"/>
  <c r="D338" i="11"/>
  <c r="E338" i="11" a="1"/>
  <c r="E338" i="11"/>
  <c r="F338" i="11" a="1"/>
  <c r="F338" i="11"/>
  <c r="G338" i="11" a="1"/>
  <c r="G338" i="11"/>
  <c r="H338" i="11" a="1"/>
  <c r="H338" i="11"/>
  <c r="I338" i="11" a="1"/>
  <c r="I338" i="11"/>
  <c r="J338" i="11" a="1"/>
  <c r="J338" i="11"/>
  <c r="B339" i="11" a="1"/>
  <c r="B339" i="11"/>
  <c r="C339" i="11" a="1"/>
  <c r="C339" i="11"/>
  <c r="D339" i="11" a="1"/>
  <c r="D339" i="11"/>
  <c r="E339" i="11" a="1"/>
  <c r="E339" i="11"/>
  <c r="F339" i="11" a="1"/>
  <c r="F339" i="11"/>
  <c r="G339" i="11" a="1"/>
  <c r="G339" i="11"/>
  <c r="H339" i="11" a="1"/>
  <c r="H339" i="11"/>
  <c r="I339" i="11" a="1"/>
  <c r="I339" i="11"/>
  <c r="J339" i="11" a="1"/>
  <c r="J339" i="11"/>
  <c r="B340" i="11" a="1"/>
  <c r="B340" i="11"/>
  <c r="C340" i="11" a="1"/>
  <c r="C340" i="11"/>
  <c r="D340" i="11" a="1"/>
  <c r="D340" i="11"/>
  <c r="E340" i="11" a="1"/>
  <c r="E340" i="11"/>
  <c r="F340" i="11" a="1"/>
  <c r="F340" i="11"/>
  <c r="G340" i="11" a="1"/>
  <c r="G340" i="11"/>
  <c r="H340" i="11" a="1"/>
  <c r="H340" i="11"/>
  <c r="I340" i="11" a="1"/>
  <c r="I340" i="11"/>
  <c r="J340" i="11" a="1"/>
  <c r="J340" i="11"/>
  <c r="B341" i="11" a="1"/>
  <c r="B341" i="11"/>
  <c r="C341" i="11" a="1"/>
  <c r="C341" i="11"/>
  <c r="D341" i="11" a="1"/>
  <c r="D341" i="11"/>
  <c r="E341" i="11" a="1"/>
  <c r="E341" i="11"/>
  <c r="F341" i="11" a="1"/>
  <c r="F341" i="11"/>
  <c r="G341" i="11" a="1"/>
  <c r="G341" i="11"/>
  <c r="H341" i="11" a="1"/>
  <c r="H341" i="11"/>
  <c r="I341" i="11" a="1"/>
  <c r="I341" i="11"/>
  <c r="J341" i="11" a="1"/>
  <c r="J341" i="11"/>
  <c r="B342" i="11" a="1"/>
  <c r="B342" i="11"/>
  <c r="C342" i="11" a="1"/>
  <c r="C342" i="11"/>
  <c r="D342" i="11" a="1"/>
  <c r="D342" i="11"/>
  <c r="E342" i="11" a="1"/>
  <c r="E342" i="11"/>
  <c r="F342" i="11" a="1"/>
  <c r="F342" i="11"/>
  <c r="G342" i="11" a="1"/>
  <c r="G342" i="11"/>
  <c r="H342" i="11" a="1"/>
  <c r="H342" i="11"/>
  <c r="I342" i="11" a="1"/>
  <c r="I342" i="11"/>
  <c r="J342" i="11" a="1"/>
  <c r="J342" i="11"/>
  <c r="B343" i="11" a="1"/>
  <c r="B343" i="11"/>
  <c r="C343" i="11" a="1"/>
  <c r="C343" i="11"/>
  <c r="D343" i="11" a="1"/>
  <c r="D343" i="11"/>
  <c r="E343" i="11" a="1"/>
  <c r="E343" i="11"/>
  <c r="F343" i="11" a="1"/>
  <c r="F343" i="11"/>
  <c r="G343" i="11" a="1"/>
  <c r="G343" i="11"/>
  <c r="H343" i="11" a="1"/>
  <c r="H343" i="11"/>
  <c r="I343" i="11" a="1"/>
  <c r="I343" i="11"/>
  <c r="J343" i="11" a="1"/>
  <c r="J343" i="11"/>
  <c r="B344" i="11" a="1"/>
  <c r="B344" i="11"/>
  <c r="C344" i="11" a="1"/>
  <c r="C344" i="11"/>
  <c r="D344" i="11" a="1"/>
  <c r="D344" i="11"/>
  <c r="E344" i="11" a="1"/>
  <c r="E344" i="11"/>
  <c r="F344" i="11" a="1"/>
  <c r="F344" i="11"/>
  <c r="G344" i="11" a="1"/>
  <c r="G344" i="11"/>
  <c r="H344" i="11" a="1"/>
  <c r="H344" i="11"/>
  <c r="I344" i="11" a="1"/>
  <c r="I344" i="11"/>
  <c r="J344" i="11" a="1"/>
  <c r="J344" i="11"/>
  <c r="B345" i="11" a="1"/>
  <c r="B345" i="11"/>
  <c r="C345" i="11" a="1"/>
  <c r="C345" i="11"/>
  <c r="D345" i="11" a="1"/>
  <c r="D345" i="11"/>
  <c r="E345" i="11" a="1"/>
  <c r="E345" i="11"/>
  <c r="F345" i="11" a="1"/>
  <c r="F345" i="11"/>
  <c r="G345" i="11" a="1"/>
  <c r="G345" i="11"/>
  <c r="H345" i="11" a="1"/>
  <c r="H345" i="11"/>
  <c r="I345" i="11" a="1"/>
  <c r="I345" i="11"/>
  <c r="J345" i="11" a="1"/>
  <c r="J345" i="11"/>
  <c r="B346" i="11" a="1"/>
  <c r="B346" i="11"/>
  <c r="C346" i="11" a="1"/>
  <c r="C346" i="11"/>
  <c r="D346" i="11" a="1"/>
  <c r="D346" i="11"/>
  <c r="E346" i="11" a="1"/>
  <c r="E346" i="11"/>
  <c r="F346" i="11" a="1"/>
  <c r="F346" i="11"/>
  <c r="G346" i="11" a="1"/>
  <c r="G346" i="11"/>
  <c r="H346" i="11" a="1"/>
  <c r="H346" i="11"/>
  <c r="I346" i="11" a="1"/>
  <c r="I346" i="11"/>
  <c r="J346" i="11" a="1"/>
  <c r="J346" i="11"/>
  <c r="B347" i="11" a="1"/>
  <c r="B347" i="11"/>
  <c r="C347" i="11" a="1"/>
  <c r="C347" i="11"/>
  <c r="D347" i="11" a="1"/>
  <c r="D347" i="11"/>
  <c r="E347" i="11" a="1"/>
  <c r="E347" i="11"/>
  <c r="F347" i="11" a="1"/>
  <c r="F347" i="11"/>
  <c r="G347" i="11" a="1"/>
  <c r="G347" i="11"/>
  <c r="H347" i="11" a="1"/>
  <c r="H347" i="11"/>
  <c r="I347" i="11" a="1"/>
  <c r="I347" i="11"/>
  <c r="J347" i="11" a="1"/>
  <c r="J347" i="11"/>
  <c r="B348" i="11" a="1"/>
  <c r="B348" i="11"/>
  <c r="C348" i="11" a="1"/>
  <c r="C348" i="11"/>
  <c r="D348" i="11" a="1"/>
  <c r="D348" i="11"/>
  <c r="E348" i="11" a="1"/>
  <c r="E348" i="11"/>
  <c r="F348" i="11" a="1"/>
  <c r="F348" i="11"/>
  <c r="G348" i="11" a="1"/>
  <c r="G348" i="11"/>
  <c r="H348" i="11" a="1"/>
  <c r="H348" i="11"/>
  <c r="I348" i="11" a="1"/>
  <c r="I348" i="11"/>
  <c r="J348" i="11" a="1"/>
  <c r="J348" i="11"/>
  <c r="B349" i="11" a="1"/>
  <c r="B349" i="11"/>
  <c r="C349" i="11" a="1"/>
  <c r="C349" i="11"/>
  <c r="D349" i="11" a="1"/>
  <c r="D349" i="11"/>
  <c r="E349" i="11" a="1"/>
  <c r="E349" i="11"/>
  <c r="F349" i="11" a="1"/>
  <c r="F349" i="11"/>
  <c r="G349" i="11" a="1"/>
  <c r="G349" i="11"/>
  <c r="H349" i="11" a="1"/>
  <c r="H349" i="11"/>
  <c r="I349" i="11" a="1"/>
  <c r="I349" i="11"/>
  <c r="J349" i="11" a="1"/>
  <c r="J349" i="11"/>
  <c r="B350" i="11" a="1"/>
  <c r="B350" i="11"/>
  <c r="C350" i="11" a="1"/>
  <c r="C350" i="11"/>
  <c r="D350" i="11" a="1"/>
  <c r="D350" i="11"/>
  <c r="E350" i="11" a="1"/>
  <c r="E350" i="11"/>
  <c r="F350" i="11" a="1"/>
  <c r="F350" i="11"/>
  <c r="G350" i="11" a="1"/>
  <c r="G350" i="11"/>
  <c r="H350" i="11" a="1"/>
  <c r="H350" i="11"/>
  <c r="I350" i="11" a="1"/>
  <c r="I350" i="11"/>
  <c r="J350" i="11" a="1"/>
  <c r="J350" i="11"/>
  <c r="B351" i="11" a="1"/>
  <c r="B351" i="11"/>
  <c r="C351" i="11" a="1"/>
  <c r="C351" i="11"/>
  <c r="D351" i="11" a="1"/>
  <c r="D351" i="11"/>
  <c r="E351" i="11" a="1"/>
  <c r="E351" i="11"/>
  <c r="F351" i="11" a="1"/>
  <c r="F351" i="11"/>
  <c r="G351" i="11" a="1"/>
  <c r="G351" i="11"/>
  <c r="H351" i="11" a="1"/>
  <c r="H351" i="11"/>
  <c r="I351" i="11" a="1"/>
  <c r="I351" i="11"/>
  <c r="J351" i="11" a="1"/>
  <c r="J351" i="11"/>
  <c r="B352" i="11" a="1"/>
  <c r="B352" i="11"/>
  <c r="C352" i="11" a="1"/>
  <c r="C352" i="11"/>
  <c r="D352" i="11" a="1"/>
  <c r="D352" i="11"/>
  <c r="E352" i="11" a="1"/>
  <c r="E352" i="11"/>
  <c r="F352" i="11" a="1"/>
  <c r="F352" i="11"/>
  <c r="G352" i="11" a="1"/>
  <c r="G352" i="11"/>
  <c r="H352" i="11" a="1"/>
  <c r="H352" i="11"/>
  <c r="I352" i="11" a="1"/>
  <c r="I352" i="11"/>
  <c r="J352" i="11" a="1"/>
  <c r="J352" i="11"/>
  <c r="B353" i="11" a="1"/>
  <c r="B353" i="11"/>
  <c r="C353" i="11" a="1"/>
  <c r="C353" i="11"/>
  <c r="D353" i="11" a="1"/>
  <c r="D353" i="11"/>
  <c r="E353" i="11" a="1"/>
  <c r="E353" i="11"/>
  <c r="F353" i="11" a="1"/>
  <c r="F353" i="11"/>
  <c r="G353" i="11" a="1"/>
  <c r="G353" i="11"/>
  <c r="H353" i="11" a="1"/>
  <c r="H353" i="11"/>
  <c r="I353" i="11" a="1"/>
  <c r="I353" i="11"/>
  <c r="J353" i="11" a="1"/>
  <c r="J353" i="11"/>
  <c r="B354" i="11" a="1"/>
  <c r="B354" i="11"/>
  <c r="C354" i="11" a="1"/>
  <c r="C354" i="11"/>
  <c r="D354" i="11" a="1"/>
  <c r="D354" i="11"/>
  <c r="E354" i="11" a="1"/>
  <c r="E354" i="11"/>
  <c r="F354" i="11" a="1"/>
  <c r="F354" i="11"/>
  <c r="G354" i="11" a="1"/>
  <c r="G354" i="11"/>
  <c r="H354" i="11" a="1"/>
  <c r="H354" i="11"/>
  <c r="I354" i="11" a="1"/>
  <c r="I354" i="11"/>
  <c r="J354" i="11" a="1"/>
  <c r="J354" i="11"/>
  <c r="B355" i="11" a="1"/>
  <c r="B355" i="11"/>
  <c r="C355" i="11" a="1"/>
  <c r="C355" i="11"/>
  <c r="D355" i="11" a="1"/>
  <c r="D355" i="11"/>
  <c r="E355" i="11" a="1"/>
  <c r="E355" i="11"/>
  <c r="F355" i="11" a="1"/>
  <c r="F355" i="11"/>
  <c r="G355" i="11" a="1"/>
  <c r="G355" i="11"/>
  <c r="H355" i="11" a="1"/>
  <c r="H355" i="11"/>
  <c r="I355" i="11" a="1"/>
  <c r="I355" i="11"/>
  <c r="J355" i="11" a="1"/>
  <c r="J355" i="11"/>
  <c r="B356" i="11" a="1"/>
  <c r="B356" i="11"/>
  <c r="C356" i="11" a="1"/>
  <c r="C356" i="11"/>
  <c r="D356" i="11" a="1"/>
  <c r="D356" i="11"/>
  <c r="E356" i="11" a="1"/>
  <c r="E356" i="11"/>
  <c r="F356" i="11" a="1"/>
  <c r="F356" i="11"/>
  <c r="G356" i="11" a="1"/>
  <c r="G356" i="11"/>
  <c r="H356" i="11" a="1"/>
  <c r="H356" i="11"/>
  <c r="I356" i="11" a="1"/>
  <c r="I356" i="11"/>
  <c r="J356" i="11" a="1"/>
  <c r="J356" i="11"/>
  <c r="B357" i="11" a="1"/>
  <c r="B357" i="11"/>
  <c r="C357" i="11" a="1"/>
  <c r="C357" i="11"/>
  <c r="D357" i="11" a="1"/>
  <c r="D357" i="11"/>
  <c r="E357" i="11" a="1"/>
  <c r="E357" i="11"/>
  <c r="F357" i="11" a="1"/>
  <c r="F357" i="11"/>
  <c r="G357" i="11" a="1"/>
  <c r="G357" i="11"/>
  <c r="H357" i="11" a="1"/>
  <c r="H357" i="11"/>
  <c r="I357" i="11" a="1"/>
  <c r="I357" i="11"/>
  <c r="J357" i="11" a="1"/>
  <c r="J357" i="11"/>
  <c r="B358" i="11" a="1"/>
  <c r="B358" i="11"/>
  <c r="C358" i="11" a="1"/>
  <c r="C358" i="11"/>
  <c r="D358" i="11" a="1"/>
  <c r="D358" i="11"/>
  <c r="E358" i="11" a="1"/>
  <c r="E358" i="11"/>
  <c r="F358" i="11" a="1"/>
  <c r="F358" i="11"/>
  <c r="G358" i="11" a="1"/>
  <c r="G358" i="11"/>
  <c r="H358" i="11" a="1"/>
  <c r="H358" i="11"/>
  <c r="I358" i="11" a="1"/>
  <c r="I358" i="11"/>
  <c r="J358" i="11" a="1"/>
  <c r="J358" i="11"/>
  <c r="B359" i="11" a="1"/>
  <c r="B359" i="11"/>
  <c r="C359" i="11" a="1"/>
  <c r="C359" i="11"/>
  <c r="D359" i="11" a="1"/>
  <c r="D359" i="11"/>
  <c r="E359" i="11" a="1"/>
  <c r="E359" i="11"/>
  <c r="F359" i="11" a="1"/>
  <c r="F359" i="11"/>
  <c r="G359" i="11" a="1"/>
  <c r="G359" i="11"/>
  <c r="H359" i="11" a="1"/>
  <c r="H359" i="11"/>
  <c r="I359" i="11" a="1"/>
  <c r="I359" i="11"/>
  <c r="J359" i="11" a="1"/>
  <c r="J359" i="11"/>
  <c r="B360" i="11" a="1"/>
  <c r="B360" i="11"/>
  <c r="C360" i="11" a="1"/>
  <c r="C360" i="11"/>
  <c r="D360" i="11" a="1"/>
  <c r="D360" i="11"/>
  <c r="E360" i="11" a="1"/>
  <c r="E360" i="11"/>
  <c r="F360" i="11" a="1"/>
  <c r="F360" i="11"/>
  <c r="G360" i="11" a="1"/>
  <c r="G360" i="11"/>
  <c r="H360" i="11" a="1"/>
  <c r="H360" i="11"/>
  <c r="I360" i="11" a="1"/>
  <c r="I360" i="11"/>
  <c r="J360" i="11" a="1"/>
  <c r="J360" i="11"/>
  <c r="B361" i="11" a="1"/>
  <c r="B361" i="11"/>
  <c r="C361" i="11" a="1"/>
  <c r="C361" i="11"/>
  <c r="D361" i="11" a="1"/>
  <c r="D361" i="11"/>
  <c r="E361" i="11" a="1"/>
  <c r="E361" i="11"/>
  <c r="F361" i="11" a="1"/>
  <c r="F361" i="11"/>
  <c r="G361" i="11" a="1"/>
  <c r="G361" i="11"/>
  <c r="H361" i="11" a="1"/>
  <c r="H361" i="11"/>
  <c r="I361" i="11" a="1"/>
  <c r="I361" i="11"/>
  <c r="J361" i="11" a="1"/>
  <c r="J361" i="11"/>
  <c r="B362" i="11" a="1"/>
  <c r="B362" i="11"/>
  <c r="C362" i="11" a="1"/>
  <c r="C362" i="11"/>
  <c r="D362" i="11" a="1"/>
  <c r="D362" i="11"/>
  <c r="E362" i="11" a="1"/>
  <c r="E362" i="11"/>
  <c r="F362" i="11" a="1"/>
  <c r="F362" i="11"/>
  <c r="G362" i="11" a="1"/>
  <c r="G362" i="11"/>
  <c r="H362" i="11" a="1"/>
  <c r="H362" i="11"/>
  <c r="I362" i="11" a="1"/>
  <c r="I362" i="11"/>
  <c r="J362" i="11" a="1"/>
  <c r="J362" i="11"/>
  <c r="B363" i="11" a="1"/>
  <c r="B363" i="11"/>
  <c r="C363" i="11" a="1"/>
  <c r="C363" i="11"/>
  <c r="D363" i="11" a="1"/>
  <c r="D363" i="11"/>
  <c r="E363" i="11" a="1"/>
  <c r="E363" i="11"/>
  <c r="F363" i="11" a="1"/>
  <c r="F363" i="11"/>
  <c r="G363" i="11" a="1"/>
  <c r="G363" i="11"/>
  <c r="H363" i="11" a="1"/>
  <c r="H363" i="11"/>
  <c r="I363" i="11" a="1"/>
  <c r="I363" i="11"/>
  <c r="J363" i="11" a="1"/>
  <c r="J363" i="11"/>
  <c r="B364" i="11" a="1"/>
  <c r="B364" i="11"/>
  <c r="C364" i="11" a="1"/>
  <c r="C364" i="11"/>
  <c r="D364" i="11" a="1"/>
  <c r="D364" i="11"/>
  <c r="E364" i="11" a="1"/>
  <c r="E364" i="11"/>
  <c r="F364" i="11" a="1"/>
  <c r="F364" i="11"/>
  <c r="G364" i="11" a="1"/>
  <c r="G364" i="11"/>
  <c r="H364" i="11" a="1"/>
  <c r="H364" i="11"/>
  <c r="I364" i="11" a="1"/>
  <c r="I364" i="11"/>
  <c r="J364" i="11" a="1"/>
  <c r="J364" i="11"/>
  <c r="B365" i="11" a="1"/>
  <c r="B365" i="11"/>
  <c r="C365" i="11" a="1"/>
  <c r="C365" i="11"/>
  <c r="D365" i="11" a="1"/>
  <c r="D365" i="11"/>
  <c r="E365" i="11" a="1"/>
  <c r="E365" i="11"/>
  <c r="F365" i="11" a="1"/>
  <c r="F365" i="11"/>
  <c r="G365" i="11" a="1"/>
  <c r="G365" i="11"/>
  <c r="H365" i="11" a="1"/>
  <c r="H365" i="11"/>
  <c r="I365" i="11" a="1"/>
  <c r="I365" i="11"/>
  <c r="J365" i="11" a="1"/>
  <c r="J365" i="11"/>
  <c r="B366" i="11" a="1"/>
  <c r="B366" i="11"/>
  <c r="C366" i="11" a="1"/>
  <c r="C366" i="11"/>
  <c r="D366" i="11" a="1"/>
  <c r="D366" i="11"/>
  <c r="E366" i="11" a="1"/>
  <c r="E366" i="11"/>
  <c r="F366" i="11" a="1"/>
  <c r="F366" i="11"/>
  <c r="G366" i="11" a="1"/>
  <c r="G366" i="11"/>
  <c r="H366" i="11" a="1"/>
  <c r="H366" i="11"/>
  <c r="I366" i="11" a="1"/>
  <c r="I366" i="11"/>
  <c r="J366" i="11" a="1"/>
  <c r="J366" i="11"/>
  <c r="B367" i="11" a="1"/>
  <c r="B367" i="11"/>
  <c r="C367" i="11" a="1"/>
  <c r="C367" i="11"/>
  <c r="D367" i="11" a="1"/>
  <c r="D367" i="11"/>
  <c r="E367" i="11" a="1"/>
  <c r="E367" i="11"/>
  <c r="F367" i="11" a="1"/>
  <c r="F367" i="11"/>
  <c r="G367" i="11" a="1"/>
  <c r="G367" i="11"/>
  <c r="H367" i="11" a="1"/>
  <c r="H367" i="11"/>
  <c r="I367" i="11" a="1"/>
  <c r="I367" i="11"/>
  <c r="J367" i="11" a="1"/>
  <c r="J367" i="11"/>
  <c r="B368" i="11" a="1"/>
  <c r="B368" i="11"/>
  <c r="C368" i="11" a="1"/>
  <c r="C368" i="11"/>
  <c r="D368" i="11" a="1"/>
  <c r="D368" i="11"/>
  <c r="E368" i="11" a="1"/>
  <c r="E368" i="11"/>
  <c r="F368" i="11" a="1"/>
  <c r="F368" i="11"/>
  <c r="G368" i="11" a="1"/>
  <c r="G368" i="11"/>
  <c r="H368" i="11" a="1"/>
  <c r="H368" i="11"/>
  <c r="I368" i="11" a="1"/>
  <c r="I368" i="11"/>
  <c r="J368" i="11" a="1"/>
  <c r="J368" i="11"/>
  <c r="B369" i="11" a="1"/>
  <c r="B369" i="11"/>
  <c r="C369" i="11" a="1"/>
  <c r="C369" i="11"/>
  <c r="D369" i="11" a="1"/>
  <c r="D369" i="11"/>
  <c r="E369" i="11" a="1"/>
  <c r="E369" i="11"/>
  <c r="F369" i="11" a="1"/>
  <c r="F369" i="11"/>
  <c r="G369" i="11" a="1"/>
  <c r="G369" i="11"/>
  <c r="H369" i="11" a="1"/>
  <c r="H369" i="11"/>
  <c r="I369" i="11" a="1"/>
  <c r="I369" i="11"/>
  <c r="J369" i="11" a="1"/>
  <c r="J369" i="11"/>
  <c r="B370" i="11" a="1"/>
  <c r="B370" i="11"/>
  <c r="C370" i="11" a="1"/>
  <c r="C370" i="11"/>
  <c r="D370" i="11" a="1"/>
  <c r="D370" i="11"/>
  <c r="E370" i="11" a="1"/>
  <c r="E370" i="11"/>
  <c r="F370" i="11" a="1"/>
  <c r="F370" i="11"/>
  <c r="G370" i="11" a="1"/>
  <c r="G370" i="11"/>
  <c r="H370" i="11" a="1"/>
  <c r="H370" i="11"/>
  <c r="I370" i="11" a="1"/>
  <c r="I370" i="11"/>
  <c r="J370" i="11" a="1"/>
  <c r="J370" i="11"/>
  <c r="B371" i="11" a="1"/>
  <c r="B371" i="11"/>
  <c r="C371" i="11" a="1"/>
  <c r="C371" i="11"/>
  <c r="D371" i="11" a="1"/>
  <c r="D371" i="11"/>
  <c r="E371" i="11" a="1"/>
  <c r="E371" i="11"/>
  <c r="F371" i="11" a="1"/>
  <c r="F371" i="11"/>
  <c r="G371" i="11" a="1"/>
  <c r="G371" i="11"/>
  <c r="H371" i="11" a="1"/>
  <c r="H371" i="11"/>
  <c r="I371" i="11" a="1"/>
  <c r="I371" i="11"/>
  <c r="J371" i="11" a="1"/>
  <c r="J371" i="11"/>
  <c r="B372" i="11" a="1"/>
  <c r="B372" i="11"/>
  <c r="C372" i="11" a="1"/>
  <c r="C372" i="11"/>
  <c r="D372" i="11" a="1"/>
  <c r="D372" i="11"/>
  <c r="E372" i="11" a="1"/>
  <c r="E372" i="11"/>
  <c r="F372" i="11" a="1"/>
  <c r="F372" i="11"/>
  <c r="G372" i="11" a="1"/>
  <c r="G372" i="11"/>
  <c r="H372" i="11" a="1"/>
  <c r="H372" i="11"/>
  <c r="I372" i="11" a="1"/>
  <c r="I372" i="11"/>
  <c r="J372" i="11" a="1"/>
  <c r="J372" i="11"/>
  <c r="B373" i="11" a="1"/>
  <c r="B373" i="11"/>
  <c r="C373" i="11" a="1"/>
  <c r="C373" i="11"/>
  <c r="D373" i="11" a="1"/>
  <c r="D373" i="11"/>
  <c r="E373" i="11" a="1"/>
  <c r="E373" i="11"/>
  <c r="F373" i="11" a="1"/>
  <c r="F373" i="11"/>
  <c r="G373" i="11" a="1"/>
  <c r="G373" i="11"/>
  <c r="H373" i="11" a="1"/>
  <c r="H373" i="11"/>
  <c r="I373" i="11" a="1"/>
  <c r="I373" i="11"/>
  <c r="J373" i="11" a="1"/>
  <c r="J373" i="11"/>
  <c r="B374" i="11" a="1"/>
  <c r="B374" i="11"/>
  <c r="C374" i="11" a="1"/>
  <c r="C374" i="11"/>
  <c r="D374" i="11" a="1"/>
  <c r="D374" i="11"/>
  <c r="E374" i="11" a="1"/>
  <c r="E374" i="11"/>
  <c r="F374" i="11" a="1"/>
  <c r="F374" i="11"/>
  <c r="G374" i="11" a="1"/>
  <c r="G374" i="11"/>
  <c r="H374" i="11" a="1"/>
  <c r="H374" i="11"/>
  <c r="I374" i="11" a="1"/>
  <c r="I374" i="11"/>
  <c r="J374" i="11" a="1"/>
  <c r="J374" i="11"/>
  <c r="B375" i="11" a="1"/>
  <c r="B375" i="11"/>
  <c r="C375" i="11" a="1"/>
  <c r="C375" i="11"/>
  <c r="D375" i="11" a="1"/>
  <c r="D375" i="11"/>
  <c r="E375" i="11" a="1"/>
  <c r="E375" i="11"/>
  <c r="F375" i="11" a="1"/>
  <c r="F375" i="11"/>
  <c r="G375" i="11" a="1"/>
  <c r="G375" i="11"/>
  <c r="H375" i="11" a="1"/>
  <c r="H375" i="11"/>
  <c r="I375" i="11" a="1"/>
  <c r="I375" i="11"/>
  <c r="J375" i="11" a="1"/>
  <c r="J375" i="11"/>
  <c r="B376" i="11" a="1"/>
  <c r="B376" i="11"/>
  <c r="C376" i="11" a="1"/>
  <c r="C376" i="11"/>
  <c r="D376" i="11" a="1"/>
  <c r="D376" i="11"/>
  <c r="E376" i="11" a="1"/>
  <c r="E376" i="11"/>
  <c r="F376" i="11" a="1"/>
  <c r="F376" i="11"/>
  <c r="G376" i="11" a="1"/>
  <c r="G376" i="11"/>
  <c r="H376" i="11" a="1"/>
  <c r="H376" i="11"/>
  <c r="I376" i="11" a="1"/>
  <c r="I376" i="11"/>
  <c r="J376" i="11" a="1"/>
  <c r="J376" i="11"/>
  <c r="B377" i="11" a="1"/>
  <c r="B377" i="11"/>
  <c r="C377" i="11" a="1"/>
  <c r="C377" i="11"/>
  <c r="D377" i="11" a="1"/>
  <c r="D377" i="11"/>
  <c r="E377" i="11" a="1"/>
  <c r="E377" i="11"/>
  <c r="F377" i="11" a="1"/>
  <c r="F377" i="11"/>
  <c r="G377" i="11" a="1"/>
  <c r="G377" i="11"/>
  <c r="H377" i="11" a="1"/>
  <c r="H377" i="11"/>
  <c r="I377" i="11" a="1"/>
  <c r="I377" i="11"/>
  <c r="J377" i="11" a="1"/>
  <c r="J377" i="11"/>
  <c r="B378" i="11" a="1"/>
  <c r="B378" i="11"/>
  <c r="C378" i="11" a="1"/>
  <c r="C378" i="11"/>
  <c r="D378" i="11" a="1"/>
  <c r="D378" i="11"/>
  <c r="E378" i="11" a="1"/>
  <c r="E378" i="11"/>
  <c r="F378" i="11" a="1"/>
  <c r="F378" i="11"/>
  <c r="G378" i="11" a="1"/>
  <c r="G378" i="11"/>
  <c r="H378" i="11" a="1"/>
  <c r="H378" i="11"/>
  <c r="I378" i="11" a="1"/>
  <c r="I378" i="11"/>
  <c r="J378" i="11" a="1"/>
  <c r="J378" i="11"/>
  <c r="B379" i="11" a="1"/>
  <c r="B379" i="11"/>
  <c r="C379" i="11" a="1"/>
  <c r="C379" i="11"/>
  <c r="D379" i="11" a="1"/>
  <c r="D379" i="11"/>
  <c r="E379" i="11" a="1"/>
  <c r="E379" i="11"/>
  <c r="F379" i="11" a="1"/>
  <c r="F379" i="11"/>
  <c r="G379" i="11" a="1"/>
  <c r="G379" i="11"/>
  <c r="H379" i="11" a="1"/>
  <c r="H379" i="11"/>
  <c r="I379" i="11" a="1"/>
  <c r="I379" i="11"/>
  <c r="J379" i="11" a="1"/>
  <c r="J379" i="11"/>
  <c r="B380" i="11" a="1"/>
  <c r="B380" i="11"/>
  <c r="C380" i="11" a="1"/>
  <c r="C380" i="11"/>
  <c r="D380" i="11" a="1"/>
  <c r="D380" i="11"/>
  <c r="E380" i="11" a="1"/>
  <c r="E380" i="11"/>
  <c r="F380" i="11" a="1"/>
  <c r="F380" i="11"/>
  <c r="G380" i="11" a="1"/>
  <c r="G380" i="11"/>
  <c r="H380" i="11" a="1"/>
  <c r="H380" i="11"/>
  <c r="I380" i="11" a="1"/>
  <c r="I380" i="11"/>
  <c r="J380" i="11" a="1"/>
  <c r="J380" i="11"/>
  <c r="B381" i="11" a="1"/>
  <c r="B381" i="11"/>
  <c r="C381" i="11" a="1"/>
  <c r="C381" i="11"/>
  <c r="D381" i="11" a="1"/>
  <c r="D381" i="11"/>
  <c r="E381" i="11" a="1"/>
  <c r="E381" i="11"/>
  <c r="F381" i="11" a="1"/>
  <c r="F381" i="11"/>
  <c r="G381" i="11" a="1"/>
  <c r="G381" i="11"/>
  <c r="H381" i="11" a="1"/>
  <c r="H381" i="11"/>
  <c r="I381" i="11" a="1"/>
  <c r="I381" i="11"/>
  <c r="J381" i="11" a="1"/>
  <c r="J381" i="11"/>
  <c r="B382" i="11" a="1"/>
  <c r="B382" i="11"/>
  <c r="C382" i="11" a="1"/>
  <c r="C382" i="11"/>
  <c r="D382" i="11" a="1"/>
  <c r="D382" i="11"/>
  <c r="E382" i="11" a="1"/>
  <c r="E382" i="11"/>
  <c r="F382" i="11" a="1"/>
  <c r="F382" i="11"/>
  <c r="G382" i="11" a="1"/>
  <c r="G382" i="11"/>
  <c r="H382" i="11" a="1"/>
  <c r="H382" i="11"/>
  <c r="I382" i="11" a="1"/>
  <c r="I382" i="11"/>
  <c r="J382" i="11" a="1"/>
  <c r="J382" i="11"/>
  <c r="B383" i="11" a="1"/>
  <c r="B383" i="11"/>
  <c r="C383" i="11" a="1"/>
  <c r="C383" i="11"/>
  <c r="D383" i="11" a="1"/>
  <c r="D383" i="11"/>
  <c r="E383" i="11" a="1"/>
  <c r="E383" i="11"/>
  <c r="F383" i="11" a="1"/>
  <c r="F383" i="11"/>
  <c r="G383" i="11" a="1"/>
  <c r="G383" i="11"/>
  <c r="H383" i="11" a="1"/>
  <c r="H383" i="11"/>
  <c r="I383" i="11" a="1"/>
  <c r="I383" i="11"/>
  <c r="J383" i="11" a="1"/>
  <c r="J383" i="11"/>
  <c r="B384" i="11" a="1"/>
  <c r="B384" i="11"/>
  <c r="C384" i="11" a="1"/>
  <c r="C384" i="11"/>
  <c r="D384" i="11" a="1"/>
  <c r="D384" i="11"/>
  <c r="E384" i="11" a="1"/>
  <c r="E384" i="11"/>
  <c r="F384" i="11" a="1"/>
  <c r="F384" i="11"/>
  <c r="G384" i="11" a="1"/>
  <c r="G384" i="11"/>
  <c r="H384" i="11" a="1"/>
  <c r="H384" i="11"/>
  <c r="I384" i="11" a="1"/>
  <c r="I384" i="11"/>
  <c r="J384" i="11" a="1"/>
  <c r="J384" i="11"/>
  <c r="B385" i="11" a="1"/>
  <c r="B385" i="11"/>
  <c r="C385" i="11" a="1"/>
  <c r="C385" i="11"/>
  <c r="D385" i="11" a="1"/>
  <c r="D385" i="11"/>
  <c r="E385" i="11" a="1"/>
  <c r="E385" i="11"/>
  <c r="F385" i="11" a="1"/>
  <c r="F385" i="11"/>
  <c r="G385" i="11" a="1"/>
  <c r="G385" i="11"/>
  <c r="H385" i="11" a="1"/>
  <c r="H385" i="11"/>
  <c r="I385" i="11" a="1"/>
  <c r="I385" i="11"/>
  <c r="J385" i="11" a="1"/>
  <c r="J385" i="11"/>
  <c r="B386" i="11" a="1"/>
  <c r="B386" i="11"/>
  <c r="C386" i="11" a="1"/>
  <c r="C386" i="11"/>
  <c r="D386" i="11" a="1"/>
  <c r="D386" i="11"/>
  <c r="E386" i="11" a="1"/>
  <c r="E386" i="11"/>
  <c r="F386" i="11" a="1"/>
  <c r="F386" i="11"/>
  <c r="G386" i="11" a="1"/>
  <c r="G386" i="11"/>
  <c r="H386" i="11" a="1"/>
  <c r="H386" i="11"/>
  <c r="I386" i="11" a="1"/>
  <c r="I386" i="11"/>
  <c r="J386" i="11" a="1"/>
  <c r="J386" i="11"/>
  <c r="B387" i="11" a="1"/>
  <c r="B387" i="11"/>
  <c r="C387" i="11" a="1"/>
  <c r="C387" i="11"/>
  <c r="D387" i="11" a="1"/>
  <c r="D387" i="11"/>
  <c r="E387" i="11" a="1"/>
  <c r="E387" i="11"/>
  <c r="F387" i="11" a="1"/>
  <c r="F387" i="11"/>
  <c r="G387" i="11" a="1"/>
  <c r="G387" i="11"/>
  <c r="H387" i="11" a="1"/>
  <c r="H387" i="11"/>
  <c r="I387" i="11" a="1"/>
  <c r="I387" i="11"/>
  <c r="J387" i="11" a="1"/>
  <c r="J387" i="11"/>
  <c r="B388" i="11" a="1"/>
  <c r="B388" i="11"/>
  <c r="C388" i="11" a="1"/>
  <c r="C388" i="11"/>
  <c r="D388" i="11" a="1"/>
  <c r="D388" i="11"/>
  <c r="E388" i="11" a="1"/>
  <c r="E388" i="11"/>
  <c r="F388" i="11" a="1"/>
  <c r="F388" i="11"/>
  <c r="G388" i="11" a="1"/>
  <c r="G388" i="11"/>
  <c r="H388" i="11" a="1"/>
  <c r="H388" i="11"/>
  <c r="I388" i="11" a="1"/>
  <c r="I388" i="11"/>
  <c r="J388" i="11" a="1"/>
  <c r="J388" i="11"/>
  <c r="B389" i="11" a="1"/>
  <c r="B389" i="11"/>
  <c r="C389" i="11" a="1"/>
  <c r="C389" i="11"/>
  <c r="D389" i="11" a="1"/>
  <c r="D389" i="11"/>
  <c r="E389" i="11" a="1"/>
  <c r="E389" i="11"/>
  <c r="F389" i="11" a="1"/>
  <c r="F389" i="11"/>
  <c r="G389" i="11" a="1"/>
  <c r="G389" i="11"/>
  <c r="H389" i="11" a="1"/>
  <c r="H389" i="11"/>
  <c r="I389" i="11" a="1"/>
  <c r="I389" i="11"/>
  <c r="J389" i="11" a="1"/>
  <c r="J389" i="11"/>
  <c r="B390" i="11" a="1"/>
  <c r="B390" i="11"/>
  <c r="C390" i="11" a="1"/>
  <c r="C390" i="11"/>
  <c r="D390" i="11" a="1"/>
  <c r="D390" i="11"/>
  <c r="E390" i="11" a="1"/>
  <c r="E390" i="11"/>
  <c r="F390" i="11" a="1"/>
  <c r="F390" i="11"/>
  <c r="G390" i="11" a="1"/>
  <c r="G390" i="11"/>
  <c r="H390" i="11" a="1"/>
  <c r="H390" i="11"/>
  <c r="I390" i="11" a="1"/>
  <c r="I390" i="11"/>
  <c r="J390" i="11" a="1"/>
  <c r="J390" i="11"/>
  <c r="B391" i="11" a="1"/>
  <c r="B391" i="11"/>
  <c r="C391" i="11" a="1"/>
  <c r="C391" i="11"/>
  <c r="D391" i="11" a="1"/>
  <c r="D391" i="11"/>
  <c r="E391" i="11" a="1"/>
  <c r="E391" i="11"/>
  <c r="F391" i="11" a="1"/>
  <c r="F391" i="11"/>
  <c r="G391" i="11" a="1"/>
  <c r="G391" i="11"/>
  <c r="H391" i="11" a="1"/>
  <c r="H391" i="11"/>
  <c r="I391" i="11" a="1"/>
  <c r="I391" i="11"/>
  <c r="J391" i="11" a="1"/>
  <c r="J391" i="11"/>
  <c r="B392" i="11" a="1"/>
  <c r="B392" i="11"/>
  <c r="C392" i="11" a="1"/>
  <c r="C392" i="11"/>
  <c r="D392" i="11" a="1"/>
  <c r="D392" i="11"/>
  <c r="E392" i="11" a="1"/>
  <c r="E392" i="11"/>
  <c r="F392" i="11" a="1"/>
  <c r="F392" i="11"/>
  <c r="G392" i="11" a="1"/>
  <c r="G392" i="11"/>
  <c r="H392" i="11" a="1"/>
  <c r="H392" i="11"/>
  <c r="I392" i="11" a="1"/>
  <c r="I392" i="11"/>
  <c r="J392" i="11" a="1"/>
  <c r="J392" i="11"/>
  <c r="B393" i="11" a="1"/>
  <c r="B393" i="11"/>
  <c r="C393" i="11" a="1"/>
  <c r="C393" i="11"/>
  <c r="D393" i="11" a="1"/>
  <c r="D393" i="11"/>
  <c r="E393" i="11" a="1"/>
  <c r="E393" i="11"/>
  <c r="F393" i="11" a="1"/>
  <c r="F393" i="11"/>
  <c r="G393" i="11" a="1"/>
  <c r="G393" i="11"/>
  <c r="H393" i="11" a="1"/>
  <c r="H393" i="11"/>
  <c r="I393" i="11" a="1"/>
  <c r="I393" i="11"/>
  <c r="J393" i="11" a="1"/>
  <c r="J393" i="11"/>
  <c r="B394" i="11" a="1"/>
  <c r="B394" i="11"/>
  <c r="C394" i="11" a="1"/>
  <c r="C394" i="11"/>
  <c r="D394" i="11" a="1"/>
  <c r="D394" i="11"/>
  <c r="E394" i="11" a="1"/>
  <c r="E394" i="11"/>
  <c r="F394" i="11" a="1"/>
  <c r="F394" i="11"/>
  <c r="G394" i="11" a="1"/>
  <c r="G394" i="11"/>
  <c r="H394" i="11" a="1"/>
  <c r="H394" i="11"/>
  <c r="I394" i="11" a="1"/>
  <c r="I394" i="11"/>
  <c r="J394" i="11" a="1"/>
  <c r="J394" i="11"/>
  <c r="B395" i="11" a="1"/>
  <c r="B395" i="11"/>
  <c r="C395" i="11" a="1"/>
  <c r="C395" i="11"/>
  <c r="D395" i="11" a="1"/>
  <c r="D395" i="11"/>
  <c r="E395" i="11" a="1"/>
  <c r="E395" i="11"/>
  <c r="F395" i="11" a="1"/>
  <c r="F395" i="11"/>
  <c r="G395" i="11" a="1"/>
  <c r="G395" i="11"/>
  <c r="H395" i="11" a="1"/>
  <c r="H395" i="11"/>
  <c r="I395" i="11" a="1"/>
  <c r="I395" i="11"/>
  <c r="J395" i="11" a="1"/>
  <c r="J395" i="11"/>
  <c r="B396" i="11" a="1"/>
  <c r="B396" i="11"/>
  <c r="C396" i="11" a="1"/>
  <c r="C396" i="11"/>
  <c r="D396" i="11" a="1"/>
  <c r="D396" i="11"/>
  <c r="E396" i="11" a="1"/>
  <c r="E396" i="11"/>
  <c r="F396" i="11" a="1"/>
  <c r="F396" i="11"/>
  <c r="G396" i="11" a="1"/>
  <c r="G396" i="11"/>
  <c r="H396" i="11" a="1"/>
  <c r="H396" i="11"/>
  <c r="I396" i="11" a="1"/>
  <c r="I396" i="11"/>
  <c r="J396" i="11" a="1"/>
  <c r="J396" i="11"/>
  <c r="B397" i="11" a="1"/>
  <c r="B397" i="11"/>
  <c r="C397" i="11" a="1"/>
  <c r="C397" i="11"/>
  <c r="D397" i="11" a="1"/>
  <c r="D397" i="11"/>
  <c r="E397" i="11" a="1"/>
  <c r="E397" i="11"/>
  <c r="F397" i="11" a="1"/>
  <c r="F397" i="11"/>
  <c r="G397" i="11" a="1"/>
  <c r="G397" i="11"/>
  <c r="H397" i="11" a="1"/>
  <c r="H397" i="11"/>
  <c r="I397" i="11" a="1"/>
  <c r="I397" i="11"/>
  <c r="J397" i="11" a="1"/>
  <c r="J397" i="11"/>
  <c r="B398" i="11" a="1"/>
  <c r="B398" i="11"/>
  <c r="C398" i="11" a="1"/>
  <c r="C398" i="11"/>
  <c r="D398" i="11" a="1"/>
  <c r="D398" i="11"/>
  <c r="E398" i="11" a="1"/>
  <c r="E398" i="11"/>
  <c r="F398" i="11" a="1"/>
  <c r="F398" i="11"/>
  <c r="G398" i="11" a="1"/>
  <c r="G398" i="11"/>
  <c r="H398" i="11" a="1"/>
  <c r="H398" i="11"/>
  <c r="I398" i="11" a="1"/>
  <c r="I398" i="11"/>
  <c r="J398" i="11" a="1"/>
  <c r="J398" i="11"/>
  <c r="B399" i="11" a="1"/>
  <c r="B399" i="11"/>
  <c r="C399" i="11" a="1"/>
  <c r="C399" i="11"/>
  <c r="D399" i="11" a="1"/>
  <c r="D399" i="11"/>
  <c r="E399" i="11" a="1"/>
  <c r="E399" i="11"/>
  <c r="F399" i="11" a="1"/>
  <c r="F399" i="11"/>
  <c r="G399" i="11" a="1"/>
  <c r="G399" i="11"/>
  <c r="H399" i="11" a="1"/>
  <c r="H399" i="11"/>
  <c r="I399" i="11" a="1"/>
  <c r="I399" i="11"/>
  <c r="J399" i="11" a="1"/>
  <c r="J399" i="11"/>
  <c r="B400" i="11" a="1"/>
  <c r="B400" i="11"/>
  <c r="C400" i="11" a="1"/>
  <c r="C400" i="11"/>
  <c r="D400" i="11" a="1"/>
  <c r="D400" i="11"/>
  <c r="E400" i="11" a="1"/>
  <c r="E400" i="11"/>
  <c r="F400" i="11" a="1"/>
  <c r="F400" i="11"/>
  <c r="G400" i="11" a="1"/>
  <c r="G400" i="11"/>
  <c r="H400" i="11" a="1"/>
  <c r="H400" i="11"/>
  <c r="I400" i="11" a="1"/>
  <c r="I400" i="11"/>
  <c r="J400" i="11" a="1"/>
  <c r="J400" i="11"/>
  <c r="B401" i="11" a="1"/>
  <c r="B401" i="11"/>
  <c r="C401" i="11" a="1"/>
  <c r="C401" i="11"/>
  <c r="D401" i="11" a="1"/>
  <c r="D401" i="11"/>
  <c r="E401" i="11" a="1"/>
  <c r="E401" i="11"/>
  <c r="F401" i="11" a="1"/>
  <c r="F401" i="11"/>
  <c r="G401" i="11" a="1"/>
  <c r="G401" i="11"/>
  <c r="H401" i="11" a="1"/>
  <c r="H401" i="11"/>
  <c r="I401" i="11" a="1"/>
  <c r="I401" i="11"/>
  <c r="J401" i="11" a="1"/>
  <c r="J401" i="11"/>
  <c r="B402" i="11" a="1"/>
  <c r="B402" i="11"/>
  <c r="C402" i="11" a="1"/>
  <c r="C402" i="11"/>
  <c r="D402" i="11" a="1"/>
  <c r="D402" i="11"/>
  <c r="E402" i="11" a="1"/>
  <c r="E402" i="11"/>
  <c r="F402" i="11" a="1"/>
  <c r="F402" i="11"/>
  <c r="G402" i="11" a="1"/>
  <c r="G402" i="11"/>
  <c r="H402" i="11" a="1"/>
  <c r="H402" i="11"/>
  <c r="I402" i="11" a="1"/>
  <c r="I402" i="11"/>
  <c r="J402" i="11" a="1"/>
  <c r="J402" i="11"/>
  <c r="B403" i="11" a="1"/>
  <c r="B403" i="11"/>
  <c r="C403" i="11" a="1"/>
  <c r="C403" i="11"/>
  <c r="D403" i="11" a="1"/>
  <c r="D403" i="11"/>
  <c r="E403" i="11" a="1"/>
  <c r="E403" i="11"/>
  <c r="F403" i="11" a="1"/>
  <c r="F403" i="11"/>
  <c r="G403" i="11" a="1"/>
  <c r="G403" i="11"/>
  <c r="H403" i="11" a="1"/>
  <c r="H403" i="11"/>
  <c r="I403" i="11" a="1"/>
  <c r="I403" i="11"/>
  <c r="J403" i="11" a="1"/>
  <c r="J403" i="11"/>
  <c r="B404" i="11" a="1"/>
  <c r="B404" i="11"/>
  <c r="C404" i="11" a="1"/>
  <c r="C404" i="11"/>
  <c r="D404" i="11" a="1"/>
  <c r="D404" i="11"/>
  <c r="E404" i="11" a="1"/>
  <c r="E404" i="11"/>
  <c r="F404" i="11" a="1"/>
  <c r="F404" i="11"/>
  <c r="G404" i="11" a="1"/>
  <c r="G404" i="11"/>
  <c r="H404" i="11" a="1"/>
  <c r="H404" i="11"/>
  <c r="I404" i="11" a="1"/>
  <c r="I404" i="11"/>
  <c r="J404" i="11" a="1"/>
  <c r="J404" i="11"/>
  <c r="B405" i="11" a="1"/>
  <c r="B405" i="11"/>
  <c r="C405" i="11" a="1"/>
  <c r="C405" i="11"/>
  <c r="D405" i="11" a="1"/>
  <c r="D405" i="11"/>
  <c r="E405" i="11" a="1"/>
  <c r="E405" i="11"/>
  <c r="F405" i="11" a="1"/>
  <c r="F405" i="11"/>
  <c r="G405" i="11" a="1"/>
  <c r="G405" i="11"/>
  <c r="H405" i="11" a="1"/>
  <c r="H405" i="11"/>
  <c r="I405" i="11" a="1"/>
  <c r="I405" i="11"/>
  <c r="J405" i="11" a="1"/>
  <c r="J405" i="11"/>
  <c r="B406" i="11" a="1"/>
  <c r="B406" i="11"/>
  <c r="C406" i="11" a="1"/>
  <c r="C406" i="11"/>
  <c r="D406" i="11" a="1"/>
  <c r="D406" i="11"/>
  <c r="E406" i="11" a="1"/>
  <c r="E406" i="11"/>
  <c r="F406" i="11" a="1"/>
  <c r="F406" i="11"/>
  <c r="G406" i="11" a="1"/>
  <c r="G406" i="11"/>
  <c r="H406" i="11" a="1"/>
  <c r="H406" i="11"/>
  <c r="I406" i="11" a="1"/>
  <c r="I406" i="11"/>
  <c r="J406" i="11" a="1"/>
  <c r="J406" i="11"/>
  <c r="B407" i="11" a="1"/>
  <c r="B407" i="11"/>
  <c r="C407" i="11" a="1"/>
  <c r="C407" i="11"/>
  <c r="D407" i="11" a="1"/>
  <c r="D407" i="11"/>
  <c r="E407" i="11" a="1"/>
  <c r="E407" i="11"/>
  <c r="F407" i="11" a="1"/>
  <c r="F407" i="11"/>
  <c r="G407" i="11" a="1"/>
  <c r="G407" i="11"/>
  <c r="H407" i="11" a="1"/>
  <c r="H407" i="11"/>
  <c r="I407" i="11" a="1"/>
  <c r="I407" i="11"/>
  <c r="J407" i="11" a="1"/>
  <c r="J407" i="11"/>
  <c r="B408" i="11" a="1"/>
  <c r="B408" i="11"/>
  <c r="C408" i="11" a="1"/>
  <c r="C408" i="11"/>
  <c r="D408" i="11" a="1"/>
  <c r="D408" i="11"/>
  <c r="E408" i="11" a="1"/>
  <c r="E408" i="11"/>
  <c r="F408" i="11" a="1"/>
  <c r="F408" i="11"/>
  <c r="G408" i="11" a="1"/>
  <c r="G408" i="11"/>
  <c r="H408" i="11" a="1"/>
  <c r="H408" i="11"/>
  <c r="I408" i="11" a="1"/>
  <c r="I408" i="11"/>
  <c r="J408" i="11" a="1"/>
  <c r="J408" i="11"/>
  <c r="B409" i="11" a="1"/>
  <c r="B409" i="11"/>
  <c r="C409" i="11" a="1"/>
  <c r="C409" i="11"/>
  <c r="D409" i="11" a="1"/>
  <c r="D409" i="11"/>
  <c r="E409" i="11" a="1"/>
  <c r="E409" i="11"/>
  <c r="F409" i="11" a="1"/>
  <c r="F409" i="11"/>
  <c r="G409" i="11" a="1"/>
  <c r="G409" i="11"/>
  <c r="H409" i="11" a="1"/>
  <c r="H409" i="11"/>
  <c r="I409" i="11" a="1"/>
  <c r="I409" i="11"/>
  <c r="J409" i="11" a="1"/>
  <c r="J409" i="11"/>
  <c r="B410" i="11" a="1"/>
  <c r="B410" i="11"/>
  <c r="C410" i="11" a="1"/>
  <c r="C410" i="11"/>
  <c r="D410" i="11" a="1"/>
  <c r="D410" i="11"/>
  <c r="E410" i="11" a="1"/>
  <c r="E410" i="11"/>
  <c r="F410" i="11" a="1"/>
  <c r="F410" i="11"/>
  <c r="G410" i="11" a="1"/>
  <c r="G410" i="11"/>
  <c r="H410" i="11" a="1"/>
  <c r="H410" i="11"/>
  <c r="I410" i="11" a="1"/>
  <c r="I410" i="11"/>
  <c r="J410" i="11" a="1"/>
  <c r="J410" i="11"/>
  <c r="B411" i="11" a="1"/>
  <c r="B411" i="11"/>
  <c r="C411" i="11" a="1"/>
  <c r="C411" i="11"/>
  <c r="D411" i="11" a="1"/>
  <c r="D411" i="11"/>
  <c r="E411" i="11" a="1"/>
  <c r="E411" i="11"/>
  <c r="F411" i="11" a="1"/>
  <c r="F411" i="11"/>
  <c r="G411" i="11" a="1"/>
  <c r="G411" i="11"/>
  <c r="H411" i="11" a="1"/>
  <c r="H411" i="11"/>
  <c r="I411" i="11" a="1"/>
  <c r="I411" i="11"/>
  <c r="J411" i="11" a="1"/>
  <c r="J411" i="11"/>
  <c r="B412" i="11" a="1"/>
  <c r="B412" i="11"/>
  <c r="C412" i="11" a="1"/>
  <c r="C412" i="11"/>
  <c r="D412" i="11" a="1"/>
  <c r="D412" i="11"/>
  <c r="E412" i="11" a="1"/>
  <c r="E412" i="11"/>
  <c r="F412" i="11" a="1"/>
  <c r="F412" i="11"/>
  <c r="G412" i="11" a="1"/>
  <c r="G412" i="11"/>
  <c r="H412" i="11" a="1"/>
  <c r="H412" i="11"/>
  <c r="I412" i="11" a="1"/>
  <c r="I412" i="11"/>
  <c r="J412" i="11" a="1"/>
  <c r="J412" i="11"/>
  <c r="B413" i="11" a="1"/>
  <c r="B413" i="11"/>
  <c r="C413" i="11" a="1"/>
  <c r="C413" i="11"/>
  <c r="D413" i="11" a="1"/>
  <c r="D413" i="11"/>
  <c r="E413" i="11" a="1"/>
  <c r="E413" i="11"/>
  <c r="F413" i="11" a="1"/>
  <c r="F413" i="11"/>
  <c r="G413" i="11" a="1"/>
  <c r="G413" i="11"/>
  <c r="H413" i="11" a="1"/>
  <c r="H413" i="11"/>
  <c r="I413" i="11" a="1"/>
  <c r="I413" i="11"/>
  <c r="J413" i="11" a="1"/>
  <c r="J413" i="11"/>
  <c r="B414" i="11" a="1"/>
  <c r="B414" i="11"/>
  <c r="C414" i="11" a="1"/>
  <c r="C414" i="11"/>
  <c r="D414" i="11" a="1"/>
  <c r="D414" i="11"/>
  <c r="E414" i="11" a="1"/>
  <c r="E414" i="11"/>
  <c r="F414" i="11" a="1"/>
  <c r="F414" i="11"/>
  <c r="G414" i="11" a="1"/>
  <c r="G414" i="11"/>
  <c r="H414" i="11" a="1"/>
  <c r="H414" i="11"/>
  <c r="I414" i="11" a="1"/>
  <c r="I414" i="11"/>
  <c r="J414" i="11" a="1"/>
  <c r="J414" i="11"/>
  <c r="B415" i="11" a="1"/>
  <c r="B415" i="11"/>
  <c r="C415" i="11" a="1"/>
  <c r="C415" i="11"/>
  <c r="D415" i="11" a="1"/>
  <c r="D415" i="11"/>
  <c r="E415" i="11" a="1"/>
  <c r="E415" i="11"/>
  <c r="F415" i="11" a="1"/>
  <c r="F415" i="11"/>
  <c r="G415" i="11" a="1"/>
  <c r="G415" i="11"/>
  <c r="H415" i="11" a="1"/>
  <c r="H415" i="11"/>
  <c r="I415" i="11" a="1"/>
  <c r="I415" i="11"/>
  <c r="J415" i="11" a="1"/>
  <c r="J415" i="11"/>
  <c r="B416" i="11" a="1"/>
  <c r="B416" i="11"/>
  <c r="C416" i="11" a="1"/>
  <c r="C416" i="11"/>
  <c r="D416" i="11" a="1"/>
  <c r="D416" i="11"/>
  <c r="E416" i="11" a="1"/>
  <c r="E416" i="11"/>
  <c r="F416" i="11" a="1"/>
  <c r="F416" i="11"/>
  <c r="G416" i="11" a="1"/>
  <c r="G416" i="11"/>
  <c r="H416" i="11" a="1"/>
  <c r="H416" i="11"/>
  <c r="I416" i="11" a="1"/>
  <c r="I416" i="11"/>
  <c r="J416" i="11" a="1"/>
  <c r="J416" i="11"/>
  <c r="B417" i="11" a="1"/>
  <c r="B417" i="11"/>
  <c r="C417" i="11" a="1"/>
  <c r="C417" i="11"/>
  <c r="D417" i="11" a="1"/>
  <c r="D417" i="11"/>
  <c r="E417" i="11" a="1"/>
  <c r="E417" i="11"/>
  <c r="F417" i="11" a="1"/>
  <c r="F417" i="11"/>
  <c r="G417" i="11" a="1"/>
  <c r="G417" i="11"/>
  <c r="H417" i="11" a="1"/>
  <c r="H417" i="11"/>
  <c r="I417" i="11" a="1"/>
  <c r="I417" i="11"/>
  <c r="J417" i="11" a="1"/>
  <c r="J417" i="11"/>
  <c r="B418" i="11" a="1"/>
  <c r="B418" i="11"/>
  <c r="C418" i="11" a="1"/>
  <c r="C418" i="11"/>
  <c r="D418" i="11" a="1"/>
  <c r="D418" i="11"/>
  <c r="E418" i="11" a="1"/>
  <c r="E418" i="11"/>
  <c r="F418" i="11" a="1"/>
  <c r="F418" i="11"/>
  <c r="G418" i="11" a="1"/>
  <c r="G418" i="11"/>
  <c r="H418" i="11" a="1"/>
  <c r="H418" i="11"/>
  <c r="I418" i="11" a="1"/>
  <c r="I418" i="11"/>
  <c r="J418" i="11" a="1"/>
  <c r="J418" i="11"/>
  <c r="B419" i="11" a="1"/>
  <c r="B419" i="11"/>
  <c r="C419" i="11" a="1"/>
  <c r="C419" i="11"/>
  <c r="D419" i="11" a="1"/>
  <c r="D419" i="11"/>
  <c r="E419" i="11" a="1"/>
  <c r="E419" i="11"/>
  <c r="F419" i="11" a="1"/>
  <c r="F419" i="11"/>
  <c r="G419" i="11" a="1"/>
  <c r="G419" i="11"/>
  <c r="H419" i="11" a="1"/>
  <c r="H419" i="11"/>
  <c r="I419" i="11" a="1"/>
  <c r="I419" i="11"/>
  <c r="J419" i="11" a="1"/>
  <c r="J419" i="11"/>
  <c r="B420" i="11" a="1"/>
  <c r="B420" i="11"/>
  <c r="C420" i="11" a="1"/>
  <c r="C420" i="11"/>
  <c r="D420" i="11" a="1"/>
  <c r="D420" i="11"/>
  <c r="E420" i="11" a="1"/>
  <c r="E420" i="11"/>
  <c r="F420" i="11" a="1"/>
  <c r="F420" i="11"/>
  <c r="G420" i="11" a="1"/>
  <c r="G420" i="11"/>
  <c r="H420" i="11" a="1"/>
  <c r="H420" i="11"/>
  <c r="I420" i="11" a="1"/>
  <c r="I420" i="11"/>
  <c r="J420" i="11" a="1"/>
  <c r="J420" i="11"/>
  <c r="B421" i="11" a="1"/>
  <c r="B421" i="11"/>
  <c r="C421" i="11" a="1"/>
  <c r="C421" i="11"/>
  <c r="D421" i="11" a="1"/>
  <c r="D421" i="11"/>
  <c r="E421" i="11" a="1"/>
  <c r="E421" i="11"/>
  <c r="F421" i="11" a="1"/>
  <c r="F421" i="11"/>
  <c r="G421" i="11" a="1"/>
  <c r="G421" i="11"/>
  <c r="H421" i="11" a="1"/>
  <c r="H421" i="11"/>
  <c r="I421" i="11" a="1"/>
  <c r="I421" i="11"/>
  <c r="J421" i="11" a="1"/>
  <c r="J421" i="11"/>
  <c r="B422" i="11" a="1"/>
  <c r="B422" i="11"/>
  <c r="C422" i="11" a="1"/>
  <c r="C422" i="11"/>
  <c r="D422" i="11" a="1"/>
  <c r="D422" i="11"/>
  <c r="E422" i="11" a="1"/>
  <c r="E422" i="11"/>
  <c r="F422" i="11" a="1"/>
  <c r="F422" i="11"/>
  <c r="G422" i="11" a="1"/>
  <c r="G422" i="11"/>
  <c r="H422" i="11" a="1"/>
  <c r="H422" i="11"/>
  <c r="I422" i="11" a="1"/>
  <c r="I422" i="11"/>
  <c r="J422" i="11" a="1"/>
  <c r="J422" i="11"/>
  <c r="B423" i="11" a="1"/>
  <c r="B423" i="11"/>
  <c r="C423" i="11" a="1"/>
  <c r="C423" i="11"/>
  <c r="D423" i="11" a="1"/>
  <c r="D423" i="11"/>
  <c r="E423" i="11" a="1"/>
  <c r="E423" i="11"/>
  <c r="F423" i="11" a="1"/>
  <c r="F423" i="11"/>
  <c r="G423" i="11" a="1"/>
  <c r="G423" i="11"/>
  <c r="H423" i="11" a="1"/>
  <c r="H423" i="11"/>
  <c r="I423" i="11" a="1"/>
  <c r="I423" i="11"/>
  <c r="J423" i="11" a="1"/>
  <c r="J423" i="11"/>
  <c r="B424" i="11" a="1"/>
  <c r="B424" i="11"/>
  <c r="C424" i="11" a="1"/>
  <c r="C424" i="11"/>
  <c r="D424" i="11" a="1"/>
  <c r="D424" i="11"/>
  <c r="E424" i="11" a="1"/>
  <c r="E424" i="11"/>
  <c r="F424" i="11" a="1"/>
  <c r="F424" i="11"/>
  <c r="G424" i="11" a="1"/>
  <c r="G424" i="11"/>
  <c r="H424" i="11" a="1"/>
  <c r="H424" i="11"/>
  <c r="I424" i="11" a="1"/>
  <c r="I424" i="11"/>
  <c r="J424" i="11" a="1"/>
  <c r="J424" i="11"/>
  <c r="B425" i="11" a="1"/>
  <c r="B425" i="11"/>
  <c r="C425" i="11" a="1"/>
  <c r="C425" i="11"/>
  <c r="D425" i="11" a="1"/>
  <c r="D425" i="11"/>
  <c r="E425" i="11" a="1"/>
  <c r="E425" i="11"/>
  <c r="F425" i="11" a="1"/>
  <c r="F425" i="11"/>
  <c r="G425" i="11" a="1"/>
  <c r="G425" i="11"/>
  <c r="H425" i="11" a="1"/>
  <c r="H425" i="11"/>
  <c r="I425" i="11" a="1"/>
  <c r="I425" i="11"/>
  <c r="J425" i="11" a="1"/>
  <c r="J425" i="11"/>
  <c r="B426" i="11" a="1"/>
  <c r="B426" i="11"/>
  <c r="C426" i="11" a="1"/>
  <c r="C426" i="11"/>
  <c r="D426" i="11" a="1"/>
  <c r="D426" i="11"/>
  <c r="E426" i="11" a="1"/>
  <c r="E426" i="11"/>
  <c r="F426" i="11" a="1"/>
  <c r="F426" i="11"/>
  <c r="G426" i="11" a="1"/>
  <c r="G426" i="11"/>
  <c r="H426" i="11" a="1"/>
  <c r="H426" i="11"/>
  <c r="I426" i="11" a="1"/>
  <c r="I426" i="11"/>
  <c r="J426" i="11" a="1"/>
  <c r="J426" i="11"/>
  <c r="B427" i="11" a="1"/>
  <c r="B427" i="11"/>
  <c r="C427" i="11" a="1"/>
  <c r="C427" i="11"/>
  <c r="D427" i="11" a="1"/>
  <c r="D427" i="11"/>
  <c r="E427" i="11" a="1"/>
  <c r="E427" i="11"/>
  <c r="F427" i="11" a="1"/>
  <c r="F427" i="11"/>
  <c r="G427" i="11" a="1"/>
  <c r="G427" i="11"/>
  <c r="H427" i="11" a="1"/>
  <c r="H427" i="11"/>
  <c r="I427" i="11" a="1"/>
  <c r="I427" i="11"/>
  <c r="J427" i="11" a="1"/>
  <c r="J427" i="11"/>
  <c r="B428" i="11" a="1"/>
  <c r="B428" i="11"/>
  <c r="C428" i="11" a="1"/>
  <c r="C428" i="11"/>
  <c r="D428" i="11" a="1"/>
  <c r="D428" i="11"/>
  <c r="E428" i="11" a="1"/>
  <c r="E428" i="11"/>
  <c r="F428" i="11" a="1"/>
  <c r="F428" i="11"/>
  <c r="G428" i="11" a="1"/>
  <c r="G428" i="11"/>
  <c r="H428" i="11" a="1"/>
  <c r="H428" i="11"/>
  <c r="I428" i="11" a="1"/>
  <c r="I428" i="11"/>
  <c r="J428" i="11" a="1"/>
  <c r="J428" i="11"/>
  <c r="B429" i="11" a="1"/>
  <c r="B429" i="11"/>
  <c r="C429" i="11" a="1"/>
  <c r="C429" i="11"/>
  <c r="D429" i="11" a="1"/>
  <c r="D429" i="11"/>
  <c r="E429" i="11" a="1"/>
  <c r="E429" i="11"/>
  <c r="F429" i="11" a="1"/>
  <c r="F429" i="11"/>
  <c r="G429" i="11" a="1"/>
  <c r="G429" i="11"/>
  <c r="H429" i="11" a="1"/>
  <c r="H429" i="11"/>
  <c r="I429" i="11" a="1"/>
  <c r="I429" i="11"/>
  <c r="J429" i="11" a="1"/>
  <c r="J429" i="11"/>
  <c r="B430" i="11" a="1"/>
  <c r="B430" i="11"/>
  <c r="C430" i="11" a="1"/>
  <c r="C430" i="11"/>
  <c r="D430" i="11" a="1"/>
  <c r="D430" i="11"/>
  <c r="E430" i="11" a="1"/>
  <c r="E430" i="11"/>
  <c r="F430" i="11" a="1"/>
  <c r="F430" i="11"/>
  <c r="G430" i="11" a="1"/>
  <c r="G430" i="11"/>
  <c r="H430" i="11" a="1"/>
  <c r="H430" i="11"/>
  <c r="I430" i="11" a="1"/>
  <c r="I430" i="11"/>
  <c r="J430" i="11" a="1"/>
  <c r="J430" i="11"/>
  <c r="B431" i="11" a="1"/>
  <c r="B431" i="11"/>
  <c r="C431" i="11" a="1"/>
  <c r="C431" i="11"/>
  <c r="D431" i="11" a="1"/>
  <c r="D431" i="11"/>
  <c r="E431" i="11" a="1"/>
  <c r="E431" i="11"/>
  <c r="F431" i="11" a="1"/>
  <c r="F431" i="11"/>
  <c r="G431" i="11" a="1"/>
  <c r="G431" i="11"/>
  <c r="H431" i="11" a="1"/>
  <c r="H431" i="11"/>
  <c r="I431" i="11" a="1"/>
  <c r="I431" i="11"/>
  <c r="J431" i="11" a="1"/>
  <c r="J431" i="11"/>
  <c r="B432" i="11" a="1"/>
  <c r="B432" i="11"/>
  <c r="C432" i="11" a="1"/>
  <c r="C432" i="11"/>
  <c r="D432" i="11" a="1"/>
  <c r="D432" i="11"/>
  <c r="E432" i="11" a="1"/>
  <c r="E432" i="11"/>
  <c r="F432" i="11" a="1"/>
  <c r="F432" i="11"/>
  <c r="G432" i="11" a="1"/>
  <c r="G432" i="11"/>
  <c r="H432" i="11" a="1"/>
  <c r="H432" i="11"/>
  <c r="I432" i="11" a="1"/>
  <c r="I432" i="11"/>
  <c r="J432" i="11" a="1"/>
  <c r="J432" i="11"/>
  <c r="B433" i="11" a="1"/>
  <c r="B433" i="11"/>
  <c r="C433" i="11" a="1"/>
  <c r="C433" i="11"/>
  <c r="D433" i="11" a="1"/>
  <c r="D433" i="11"/>
  <c r="E433" i="11" a="1"/>
  <c r="E433" i="11"/>
  <c r="F433" i="11" a="1"/>
  <c r="F433" i="11"/>
  <c r="G433" i="11" a="1"/>
  <c r="G433" i="11"/>
  <c r="H433" i="11" a="1"/>
  <c r="H433" i="11"/>
  <c r="I433" i="11" a="1"/>
  <c r="I433" i="11"/>
  <c r="J433" i="11" a="1"/>
  <c r="J433" i="11"/>
  <c r="B434" i="11" a="1"/>
  <c r="B434" i="11"/>
  <c r="C434" i="11" a="1"/>
  <c r="C434" i="11"/>
  <c r="D434" i="11" a="1"/>
  <c r="D434" i="11"/>
  <c r="E434" i="11" a="1"/>
  <c r="E434" i="11"/>
  <c r="F434" i="11" a="1"/>
  <c r="F434" i="11"/>
  <c r="G434" i="11" a="1"/>
  <c r="G434" i="11"/>
  <c r="H434" i="11" a="1"/>
  <c r="H434" i="11"/>
  <c r="I434" i="11" a="1"/>
  <c r="I434" i="11"/>
  <c r="J434" i="11" a="1"/>
  <c r="J434" i="11"/>
  <c r="B435" i="11" a="1"/>
  <c r="B435" i="11"/>
  <c r="C435" i="11" a="1"/>
  <c r="C435" i="11"/>
  <c r="D435" i="11" a="1"/>
  <c r="D435" i="11"/>
  <c r="E435" i="11" a="1"/>
  <c r="E435" i="11"/>
  <c r="F435" i="11" a="1"/>
  <c r="F435" i="11"/>
  <c r="G435" i="11" a="1"/>
  <c r="G435" i="11"/>
  <c r="H435" i="11" a="1"/>
  <c r="H435" i="11"/>
  <c r="I435" i="11" a="1"/>
  <c r="I435" i="11"/>
  <c r="J435" i="11" a="1"/>
  <c r="J435" i="11"/>
  <c r="B436" i="11" a="1"/>
  <c r="B436" i="11"/>
  <c r="C436" i="11" a="1"/>
  <c r="C436" i="11"/>
  <c r="D436" i="11" a="1"/>
  <c r="D436" i="11"/>
  <c r="E436" i="11" a="1"/>
  <c r="E436" i="11"/>
  <c r="F436" i="11" a="1"/>
  <c r="F436" i="11"/>
  <c r="G436" i="11" a="1"/>
  <c r="G436" i="11"/>
  <c r="H436" i="11" a="1"/>
  <c r="H436" i="11"/>
  <c r="I436" i="11" a="1"/>
  <c r="I436" i="11"/>
  <c r="J436" i="11" a="1"/>
  <c r="J436" i="11"/>
  <c r="B437" i="11" a="1"/>
  <c r="B437" i="11"/>
  <c r="C437" i="11" a="1"/>
  <c r="C437" i="11"/>
  <c r="D437" i="11" a="1"/>
  <c r="D437" i="11"/>
  <c r="E437" i="11" a="1"/>
  <c r="E437" i="11"/>
  <c r="F437" i="11" a="1"/>
  <c r="F437" i="11"/>
  <c r="G437" i="11" a="1"/>
  <c r="G437" i="11"/>
  <c r="H437" i="11" a="1"/>
  <c r="H437" i="11"/>
  <c r="I437" i="11" a="1"/>
  <c r="I437" i="11"/>
  <c r="J437" i="11" a="1"/>
  <c r="J437" i="11"/>
  <c r="B438" i="11" a="1"/>
  <c r="B438" i="11"/>
  <c r="C438" i="11" a="1"/>
  <c r="C438" i="11"/>
  <c r="D438" i="11" a="1"/>
  <c r="D438" i="11"/>
  <c r="E438" i="11" a="1"/>
  <c r="E438" i="11"/>
  <c r="F438" i="11" a="1"/>
  <c r="F438" i="11"/>
  <c r="G438" i="11" a="1"/>
  <c r="G438" i="11"/>
  <c r="H438" i="11" a="1"/>
  <c r="H438" i="11"/>
  <c r="I438" i="11" a="1"/>
  <c r="I438" i="11"/>
  <c r="J438" i="11" a="1"/>
  <c r="J438" i="11"/>
  <c r="B439" i="11" a="1"/>
  <c r="B439" i="11"/>
  <c r="C439" i="11" a="1"/>
  <c r="C439" i="11"/>
  <c r="D439" i="11" a="1"/>
  <c r="D439" i="11"/>
  <c r="E439" i="11" a="1"/>
  <c r="E439" i="11"/>
  <c r="F439" i="11" a="1"/>
  <c r="F439" i="11"/>
  <c r="G439" i="11" a="1"/>
  <c r="G439" i="11"/>
  <c r="H439" i="11" a="1"/>
  <c r="H439" i="11"/>
  <c r="I439" i="11" a="1"/>
  <c r="I439" i="11"/>
  <c r="J439" i="11" a="1"/>
  <c r="J439" i="11"/>
  <c r="B440" i="11" a="1"/>
  <c r="B440" i="11"/>
  <c r="C440" i="11" a="1"/>
  <c r="C440" i="11"/>
  <c r="D440" i="11" a="1"/>
  <c r="D440" i="11"/>
  <c r="E440" i="11" a="1"/>
  <c r="E440" i="11"/>
  <c r="F440" i="11" a="1"/>
  <c r="F440" i="11"/>
  <c r="G440" i="11" a="1"/>
  <c r="G440" i="11"/>
  <c r="H440" i="11" a="1"/>
  <c r="H440" i="11"/>
  <c r="I440" i="11" a="1"/>
  <c r="I440" i="11"/>
  <c r="J440" i="11" a="1"/>
  <c r="J440" i="11"/>
  <c r="B441" i="11" a="1"/>
  <c r="B441" i="11"/>
  <c r="C441" i="11" a="1"/>
  <c r="C441" i="11"/>
  <c r="D441" i="11" a="1"/>
  <c r="D441" i="11"/>
  <c r="E441" i="11" a="1"/>
  <c r="E441" i="11"/>
  <c r="F441" i="11" a="1"/>
  <c r="F441" i="11"/>
  <c r="G441" i="11" a="1"/>
  <c r="G441" i="11"/>
  <c r="H441" i="11" a="1"/>
  <c r="H441" i="11"/>
  <c r="I441" i="11" a="1"/>
  <c r="I441" i="11"/>
  <c r="J441" i="11" a="1"/>
  <c r="J441" i="11"/>
  <c r="B442" i="11" a="1"/>
  <c r="B442" i="11"/>
  <c r="C442" i="11" a="1"/>
  <c r="C442" i="11"/>
  <c r="D442" i="11" a="1"/>
  <c r="D442" i="11"/>
  <c r="E442" i="11" a="1"/>
  <c r="E442" i="11"/>
  <c r="F442" i="11" a="1"/>
  <c r="F442" i="11"/>
  <c r="G442" i="11" a="1"/>
  <c r="G442" i="11"/>
  <c r="H442" i="11" a="1"/>
  <c r="H442" i="11"/>
  <c r="I442" i="11" a="1"/>
  <c r="I442" i="11"/>
  <c r="J442" i="11" a="1"/>
  <c r="J442" i="11"/>
  <c r="B443" i="11" a="1"/>
  <c r="B443" i="11"/>
  <c r="C443" i="11" a="1"/>
  <c r="C443" i="11"/>
  <c r="D443" i="11" a="1"/>
  <c r="D443" i="11"/>
  <c r="E443" i="11" a="1"/>
  <c r="E443" i="11"/>
  <c r="F443" i="11" a="1"/>
  <c r="F443" i="11"/>
  <c r="G443" i="11" a="1"/>
  <c r="G443" i="11"/>
  <c r="H443" i="11" a="1"/>
  <c r="H443" i="11"/>
  <c r="I443" i="11" a="1"/>
  <c r="I443" i="11"/>
  <c r="J443" i="11" a="1"/>
  <c r="J443" i="11"/>
  <c r="B444" i="11" a="1"/>
  <c r="B444" i="11"/>
  <c r="C444" i="11" a="1"/>
  <c r="C444" i="11"/>
  <c r="D444" i="11" a="1"/>
  <c r="D444" i="11"/>
  <c r="E444" i="11" a="1"/>
  <c r="E444" i="11"/>
  <c r="F444" i="11" a="1"/>
  <c r="F444" i="11"/>
  <c r="G444" i="11" a="1"/>
  <c r="G444" i="11"/>
  <c r="H444" i="11" a="1"/>
  <c r="H444" i="11"/>
  <c r="I444" i="11" a="1"/>
  <c r="I444" i="11"/>
  <c r="J444" i="11" a="1"/>
  <c r="J444" i="11"/>
  <c r="B445" i="11" a="1"/>
  <c r="B445" i="11"/>
  <c r="C445" i="11" a="1"/>
  <c r="C445" i="11"/>
  <c r="D445" i="11" a="1"/>
  <c r="D445" i="11"/>
  <c r="E445" i="11" a="1"/>
  <c r="E445" i="11"/>
  <c r="F445" i="11" a="1"/>
  <c r="F445" i="11"/>
  <c r="G445" i="11" a="1"/>
  <c r="G445" i="11"/>
  <c r="H445" i="11" a="1"/>
  <c r="H445" i="11"/>
  <c r="I445" i="11" a="1"/>
  <c r="I445" i="11"/>
  <c r="J445" i="11" a="1"/>
  <c r="J445" i="11"/>
  <c r="B446" i="11" a="1"/>
  <c r="B446" i="11"/>
  <c r="C446" i="11" a="1"/>
  <c r="C446" i="11"/>
  <c r="D446" i="11" a="1"/>
  <c r="D446" i="11"/>
  <c r="E446" i="11" a="1"/>
  <c r="E446" i="11"/>
  <c r="F446" i="11" a="1"/>
  <c r="F446" i="11"/>
  <c r="G446" i="11" a="1"/>
  <c r="G446" i="11"/>
  <c r="H446" i="11" a="1"/>
  <c r="H446" i="11"/>
  <c r="I446" i="11" a="1"/>
  <c r="I446" i="11"/>
  <c r="J446" i="11" a="1"/>
  <c r="J446" i="11"/>
  <c r="B447" i="11" a="1"/>
  <c r="B447" i="11"/>
  <c r="C447" i="11" a="1"/>
  <c r="C447" i="11"/>
  <c r="D447" i="11" a="1"/>
  <c r="D447" i="11"/>
  <c r="E447" i="11" a="1"/>
  <c r="E447" i="11"/>
  <c r="F447" i="11" a="1"/>
  <c r="F447" i="11"/>
  <c r="G447" i="11" a="1"/>
  <c r="G447" i="11"/>
  <c r="H447" i="11" a="1"/>
  <c r="H447" i="11"/>
  <c r="I447" i="11" a="1"/>
  <c r="I447" i="11"/>
  <c r="J447" i="11" a="1"/>
  <c r="J447" i="11"/>
  <c r="B448" i="11" a="1"/>
  <c r="B448" i="11"/>
  <c r="C448" i="11" a="1"/>
  <c r="C448" i="11"/>
  <c r="D448" i="11" a="1"/>
  <c r="D448" i="11"/>
  <c r="E448" i="11" a="1"/>
  <c r="E448" i="11"/>
  <c r="F448" i="11" a="1"/>
  <c r="F448" i="11"/>
  <c r="G448" i="11" a="1"/>
  <c r="G448" i="11"/>
  <c r="H448" i="11" a="1"/>
  <c r="H448" i="11"/>
  <c r="I448" i="11" a="1"/>
  <c r="I448" i="11"/>
  <c r="J448" i="11" a="1"/>
  <c r="J448" i="11"/>
  <c r="B449" i="11" a="1"/>
  <c r="B449" i="11"/>
  <c r="C449" i="11" a="1"/>
  <c r="C449" i="11"/>
  <c r="D449" i="11" a="1"/>
  <c r="D449" i="11"/>
  <c r="E449" i="11" a="1"/>
  <c r="E449" i="11"/>
  <c r="F449" i="11" a="1"/>
  <c r="F449" i="11"/>
  <c r="G449" i="11" a="1"/>
  <c r="G449" i="11"/>
  <c r="H449" i="11" a="1"/>
  <c r="H449" i="11"/>
  <c r="I449" i="11" a="1"/>
  <c r="I449" i="11"/>
  <c r="J449" i="11" a="1"/>
  <c r="J449" i="11"/>
  <c r="B450" i="11" a="1"/>
  <c r="B450" i="11"/>
  <c r="C450" i="11" a="1"/>
  <c r="C450" i="11"/>
  <c r="D450" i="11" a="1"/>
  <c r="D450" i="11"/>
  <c r="E450" i="11" a="1"/>
  <c r="E450" i="11"/>
  <c r="F450" i="11" a="1"/>
  <c r="F450" i="11"/>
  <c r="G450" i="11" a="1"/>
  <c r="G450" i="11"/>
  <c r="H450" i="11" a="1"/>
  <c r="H450" i="11"/>
  <c r="I450" i="11" a="1"/>
  <c r="I450" i="11"/>
  <c r="J450" i="11" a="1"/>
  <c r="J450" i="11"/>
  <c r="B451" i="11" a="1"/>
  <c r="B451" i="11"/>
  <c r="C451" i="11" a="1"/>
  <c r="C451" i="11"/>
  <c r="D451" i="11" a="1"/>
  <c r="D451" i="11"/>
  <c r="E451" i="11" a="1"/>
  <c r="E451" i="11"/>
  <c r="F451" i="11" a="1"/>
  <c r="F451" i="11"/>
  <c r="G451" i="11" a="1"/>
  <c r="G451" i="11"/>
  <c r="H451" i="11" a="1"/>
  <c r="H451" i="11"/>
  <c r="I451" i="11" a="1"/>
  <c r="I451" i="11"/>
  <c r="J451" i="11" a="1"/>
  <c r="J451" i="11"/>
  <c r="B452" i="11" a="1"/>
  <c r="B452" i="11"/>
  <c r="C452" i="11" a="1"/>
  <c r="C452" i="11"/>
  <c r="D452" i="11" a="1"/>
  <c r="D452" i="11"/>
  <c r="E452" i="11" a="1"/>
  <c r="E452" i="11"/>
  <c r="F452" i="11" a="1"/>
  <c r="F452" i="11"/>
  <c r="G452" i="11" a="1"/>
  <c r="G452" i="11"/>
  <c r="H452" i="11" a="1"/>
  <c r="H452" i="11"/>
  <c r="I452" i="11" a="1"/>
  <c r="I452" i="11"/>
  <c r="J452" i="11" a="1"/>
  <c r="J452" i="11"/>
  <c r="B454" i="11" a="1"/>
  <c r="B454" i="11"/>
  <c r="C454" i="11" a="1"/>
  <c r="C454" i="11"/>
  <c r="D454" i="11" a="1"/>
  <c r="D454" i="11"/>
  <c r="E454" i="11" a="1"/>
  <c r="E454" i="11"/>
  <c r="F454" i="11" a="1"/>
  <c r="F454" i="11"/>
  <c r="G454" i="11" a="1"/>
  <c r="G454" i="11"/>
  <c r="H454" i="11" a="1"/>
  <c r="H454" i="11"/>
  <c r="I454" i="11" a="1"/>
  <c r="I454" i="11"/>
  <c r="J454" i="11" a="1"/>
  <c r="J454" i="11"/>
  <c r="B455" i="11" a="1"/>
  <c r="B455" i="11"/>
  <c r="C455" i="11" a="1"/>
  <c r="C455" i="11"/>
  <c r="D455" i="11" a="1"/>
  <c r="D455" i="11"/>
  <c r="E455" i="11" a="1"/>
  <c r="E455" i="11"/>
  <c r="F455" i="11" a="1"/>
  <c r="F455" i="11"/>
  <c r="G455" i="11" a="1"/>
  <c r="G455" i="11"/>
  <c r="H455" i="11" a="1"/>
  <c r="H455" i="11"/>
  <c r="I455" i="11" a="1"/>
  <c r="I455" i="11"/>
  <c r="J455" i="11" a="1"/>
  <c r="J455" i="11"/>
  <c r="B456" i="11" a="1"/>
  <c r="B456" i="11"/>
  <c r="C456" i="11" a="1"/>
  <c r="C456" i="11"/>
  <c r="D456" i="11" a="1"/>
  <c r="D456" i="11"/>
  <c r="E456" i="11" a="1"/>
  <c r="E456" i="11"/>
  <c r="F456" i="11" a="1"/>
  <c r="F456" i="11"/>
  <c r="G456" i="11" a="1"/>
  <c r="G456" i="11"/>
  <c r="H456" i="11" a="1"/>
  <c r="H456" i="11"/>
  <c r="I456" i="11" a="1"/>
  <c r="I456" i="11"/>
  <c r="J456" i="11" a="1"/>
  <c r="J456" i="11"/>
  <c r="B457" i="11" a="1"/>
  <c r="B457" i="11"/>
  <c r="C457" i="11" a="1"/>
  <c r="C457" i="11"/>
  <c r="D457" i="11" a="1"/>
  <c r="D457" i="11"/>
  <c r="E457" i="11" a="1"/>
  <c r="E457" i="11"/>
  <c r="F457" i="11" a="1"/>
  <c r="F457" i="11"/>
  <c r="G457" i="11" a="1"/>
  <c r="G457" i="11"/>
  <c r="H457" i="11" a="1"/>
  <c r="H457" i="11"/>
  <c r="I457" i="11" a="1"/>
  <c r="I457" i="11"/>
  <c r="J457" i="11" a="1"/>
  <c r="J457" i="11"/>
  <c r="B458" i="11" a="1"/>
  <c r="B458" i="11"/>
  <c r="C458" i="11" a="1"/>
  <c r="C458" i="11"/>
  <c r="D458" i="11" a="1"/>
  <c r="D458" i="11"/>
  <c r="E458" i="11" a="1"/>
  <c r="E458" i="11"/>
  <c r="F458" i="11" a="1"/>
  <c r="F458" i="11"/>
  <c r="G458" i="11" a="1"/>
  <c r="G458" i="11"/>
  <c r="H458" i="11" a="1"/>
  <c r="H458" i="11"/>
  <c r="I458" i="11" a="1"/>
  <c r="I458" i="11"/>
  <c r="J458" i="11" a="1"/>
  <c r="J458" i="11"/>
  <c r="B459" i="11" a="1"/>
  <c r="B459" i="11"/>
  <c r="C459" i="11" a="1"/>
  <c r="C459" i="11"/>
  <c r="D459" i="11" a="1"/>
  <c r="D459" i="11"/>
  <c r="E459" i="11" a="1"/>
  <c r="E459" i="11"/>
  <c r="F459" i="11" a="1"/>
  <c r="F459" i="11"/>
  <c r="G459" i="11" a="1"/>
  <c r="G459" i="11"/>
  <c r="H459" i="11" a="1"/>
  <c r="H459" i="11"/>
  <c r="I459" i="11" a="1"/>
  <c r="I459" i="11"/>
  <c r="J459" i="11" a="1"/>
  <c r="J459" i="11"/>
  <c r="B460" i="11" a="1"/>
  <c r="B460" i="11"/>
  <c r="C460" i="11" a="1"/>
  <c r="C460" i="11"/>
  <c r="D460" i="11" a="1"/>
  <c r="D460" i="11"/>
  <c r="E460" i="11" a="1"/>
  <c r="E460" i="11"/>
  <c r="F460" i="11" a="1"/>
  <c r="F460" i="11"/>
  <c r="G460" i="11" a="1"/>
  <c r="G460" i="11"/>
  <c r="H460" i="11" a="1"/>
  <c r="H460" i="11"/>
  <c r="I460" i="11" a="1"/>
  <c r="I460" i="11"/>
  <c r="J460" i="11" a="1"/>
  <c r="J460" i="11"/>
  <c r="B461" i="11" a="1"/>
  <c r="B461" i="11"/>
  <c r="C461" i="11" a="1"/>
  <c r="C461" i="11"/>
  <c r="D461" i="11" a="1"/>
  <c r="D461" i="11"/>
  <c r="E461" i="11" a="1"/>
  <c r="E461" i="11"/>
  <c r="F461" i="11" a="1"/>
  <c r="F461" i="11"/>
  <c r="G461" i="11" a="1"/>
  <c r="G461" i="11"/>
  <c r="H461" i="11" a="1"/>
  <c r="H461" i="11"/>
  <c r="I461" i="11" a="1"/>
  <c r="I461" i="11"/>
  <c r="J461" i="11" a="1"/>
  <c r="J461" i="11"/>
  <c r="B462" i="11" a="1"/>
  <c r="B462" i="11"/>
  <c r="C462" i="11" a="1"/>
  <c r="C462" i="11"/>
  <c r="D462" i="11" a="1"/>
  <c r="D462" i="11"/>
  <c r="E462" i="11" a="1"/>
  <c r="E462" i="11"/>
  <c r="F462" i="11" a="1"/>
  <c r="F462" i="11"/>
  <c r="G462" i="11" a="1"/>
  <c r="G462" i="11"/>
  <c r="H462" i="11" a="1"/>
  <c r="H462" i="11"/>
  <c r="I462" i="11" a="1"/>
  <c r="I462" i="11"/>
  <c r="J462" i="11" a="1"/>
  <c r="J462" i="11"/>
  <c r="B463" i="11" a="1"/>
  <c r="B463" i="11"/>
  <c r="C463" i="11" a="1"/>
  <c r="C463" i="11"/>
  <c r="D463" i="11" a="1"/>
  <c r="D463" i="11"/>
  <c r="E463" i="11" a="1"/>
  <c r="E463" i="11"/>
  <c r="F463" i="11" a="1"/>
  <c r="F463" i="11"/>
  <c r="G463" i="11" a="1"/>
  <c r="G463" i="11"/>
  <c r="H463" i="11" a="1"/>
  <c r="H463" i="11"/>
  <c r="I463" i="11" a="1"/>
  <c r="I463" i="11"/>
  <c r="J463" i="11" a="1"/>
  <c r="J463" i="11"/>
  <c r="B464" i="11" a="1"/>
  <c r="B464" i="11"/>
  <c r="C464" i="11" a="1"/>
  <c r="C464" i="11"/>
  <c r="D464" i="11" a="1"/>
  <c r="D464" i="11"/>
  <c r="E464" i="11" a="1"/>
  <c r="E464" i="11"/>
  <c r="F464" i="11" a="1"/>
  <c r="F464" i="11"/>
  <c r="G464" i="11" a="1"/>
  <c r="G464" i="11"/>
  <c r="H464" i="11" a="1"/>
  <c r="H464" i="11"/>
  <c r="I464" i="11" a="1"/>
  <c r="I464" i="11"/>
  <c r="J464" i="11" a="1"/>
  <c r="J464" i="11"/>
  <c r="B465" i="11" a="1"/>
  <c r="B465" i="11"/>
  <c r="C465" i="11" a="1"/>
  <c r="C465" i="11"/>
  <c r="D465" i="11" a="1"/>
  <c r="D465" i="11"/>
  <c r="E465" i="11" a="1"/>
  <c r="E465" i="11"/>
  <c r="F465" i="11" a="1"/>
  <c r="F465" i="11"/>
  <c r="G465" i="11" a="1"/>
  <c r="G465" i="11"/>
  <c r="H465" i="11" a="1"/>
  <c r="H465" i="11"/>
  <c r="I465" i="11" a="1"/>
  <c r="I465" i="11"/>
  <c r="J465" i="11" a="1"/>
  <c r="J465" i="11"/>
  <c r="B466" i="11" a="1"/>
  <c r="B466" i="11"/>
  <c r="C466" i="11" a="1"/>
  <c r="C466" i="11"/>
  <c r="D466" i="11" a="1"/>
  <c r="D466" i="11"/>
  <c r="E466" i="11" a="1"/>
  <c r="E466" i="11"/>
  <c r="F466" i="11" a="1"/>
  <c r="F466" i="11"/>
  <c r="G466" i="11" a="1"/>
  <c r="G466" i="11"/>
  <c r="H466" i="11" a="1"/>
  <c r="H466" i="11"/>
  <c r="I466" i="11" a="1"/>
  <c r="I466" i="11"/>
  <c r="J466" i="11" a="1"/>
  <c r="J466" i="11"/>
  <c r="B467" i="11" a="1"/>
  <c r="B467" i="11"/>
  <c r="C467" i="11" a="1"/>
  <c r="C467" i="11"/>
  <c r="D467" i="11" a="1"/>
  <c r="D467" i="11"/>
  <c r="E467" i="11" a="1"/>
  <c r="E467" i="11"/>
  <c r="F467" i="11" a="1"/>
  <c r="F467" i="11"/>
  <c r="G467" i="11" a="1"/>
  <c r="G467" i="11"/>
  <c r="H467" i="11" a="1"/>
  <c r="H467" i="11"/>
  <c r="I467" i="11" a="1"/>
  <c r="I467" i="11"/>
  <c r="J467" i="11" a="1"/>
  <c r="J467" i="11"/>
  <c r="B468" i="11" a="1"/>
  <c r="B468" i="11"/>
  <c r="C468" i="11" a="1"/>
  <c r="C468" i="11"/>
  <c r="D468" i="11" a="1"/>
  <c r="D468" i="11"/>
  <c r="E468" i="11" a="1"/>
  <c r="E468" i="11"/>
  <c r="F468" i="11" a="1"/>
  <c r="F468" i="11"/>
  <c r="G468" i="11" a="1"/>
  <c r="G468" i="11"/>
  <c r="H468" i="11" a="1"/>
  <c r="H468" i="11"/>
  <c r="I468" i="11" a="1"/>
  <c r="I468" i="11"/>
  <c r="J468" i="11" a="1"/>
  <c r="J468" i="11"/>
  <c r="B469" i="11" a="1"/>
  <c r="B469" i="11"/>
  <c r="C469" i="11" a="1"/>
  <c r="C469" i="11"/>
  <c r="D469" i="11" a="1"/>
  <c r="D469" i="11"/>
  <c r="E469" i="11" a="1"/>
  <c r="E469" i="11"/>
  <c r="F469" i="11" a="1"/>
  <c r="F469" i="11"/>
  <c r="G469" i="11" a="1"/>
  <c r="G469" i="11"/>
  <c r="H469" i="11" a="1"/>
  <c r="H469" i="11"/>
  <c r="I469" i="11" a="1"/>
  <c r="I469" i="11"/>
  <c r="J469" i="11" a="1"/>
  <c r="J469" i="11"/>
  <c r="B470" i="11" a="1"/>
  <c r="B470" i="11"/>
  <c r="C470" i="11" a="1"/>
  <c r="C470" i="11"/>
  <c r="D470" i="11" a="1"/>
  <c r="D470" i="11"/>
  <c r="E470" i="11" a="1"/>
  <c r="E470" i="11"/>
  <c r="F470" i="11" a="1"/>
  <c r="F470" i="11"/>
  <c r="G470" i="11" a="1"/>
  <c r="G470" i="11"/>
  <c r="H470" i="11" a="1"/>
  <c r="H470" i="11"/>
  <c r="I470" i="11" a="1"/>
  <c r="I470" i="11"/>
  <c r="J470" i="11" a="1"/>
  <c r="J470" i="11"/>
  <c r="B471" i="11" a="1"/>
  <c r="B471" i="11"/>
  <c r="C471" i="11" a="1"/>
  <c r="C471" i="11"/>
  <c r="D471" i="11" a="1"/>
  <c r="D471" i="11"/>
  <c r="E471" i="11" a="1"/>
  <c r="E471" i="11"/>
  <c r="F471" i="11" a="1"/>
  <c r="F471" i="11"/>
  <c r="G471" i="11" a="1"/>
  <c r="G471" i="11"/>
  <c r="H471" i="11" a="1"/>
  <c r="H471" i="11"/>
  <c r="I471" i="11" a="1"/>
  <c r="I471" i="11"/>
  <c r="J471" i="11" a="1"/>
  <c r="J471" i="11"/>
  <c r="B472" i="11" a="1"/>
  <c r="B472" i="11"/>
  <c r="C472" i="11" a="1"/>
  <c r="C472" i="11"/>
  <c r="D472" i="11" a="1"/>
  <c r="D472" i="11"/>
  <c r="E472" i="11" a="1"/>
  <c r="E472" i="11"/>
  <c r="F472" i="11" a="1"/>
  <c r="F472" i="11"/>
  <c r="G472" i="11" a="1"/>
  <c r="G472" i="11"/>
  <c r="H472" i="11" a="1"/>
  <c r="H472" i="11"/>
  <c r="I472" i="11" a="1"/>
  <c r="I472" i="11"/>
  <c r="J472" i="11" a="1"/>
  <c r="J472" i="11"/>
  <c r="B473" i="11" a="1"/>
  <c r="B473" i="11"/>
  <c r="C473" i="11" a="1"/>
  <c r="C473" i="11"/>
  <c r="D473" i="11" a="1"/>
  <c r="D473" i="11"/>
  <c r="E473" i="11" a="1"/>
  <c r="E473" i="11"/>
  <c r="F473" i="11" a="1"/>
  <c r="F473" i="11"/>
  <c r="G473" i="11" a="1"/>
  <c r="G473" i="11"/>
  <c r="H473" i="11" a="1"/>
  <c r="H473" i="11"/>
  <c r="I473" i="11" a="1"/>
  <c r="I473" i="11"/>
  <c r="J473" i="11" a="1"/>
  <c r="J473" i="11"/>
  <c r="B474" i="11" a="1"/>
  <c r="B474" i="11"/>
  <c r="C474" i="11" a="1"/>
  <c r="C474" i="11"/>
  <c r="D474" i="11" a="1"/>
  <c r="D474" i="11"/>
  <c r="E474" i="11" a="1"/>
  <c r="E474" i="11"/>
  <c r="F474" i="11" a="1"/>
  <c r="F474" i="11"/>
  <c r="G474" i="11" a="1"/>
  <c r="G474" i="11"/>
  <c r="H474" i="11" a="1"/>
  <c r="H474" i="11"/>
  <c r="I474" i="11" a="1"/>
  <c r="I474" i="11"/>
  <c r="J474" i="11" a="1"/>
  <c r="J474" i="11"/>
  <c r="B475" i="11" a="1"/>
  <c r="B475" i="11"/>
  <c r="C475" i="11" a="1"/>
  <c r="C475" i="11"/>
  <c r="D475" i="11" a="1"/>
  <c r="D475" i="11"/>
  <c r="E475" i="11" a="1"/>
  <c r="E475" i="11"/>
  <c r="F475" i="11" a="1"/>
  <c r="F475" i="11"/>
  <c r="G475" i="11" a="1"/>
  <c r="G475" i="11"/>
  <c r="H475" i="11" a="1"/>
  <c r="H475" i="11"/>
  <c r="I475" i="11" a="1"/>
  <c r="I475" i="11"/>
  <c r="J475" i="11" a="1"/>
  <c r="J475" i="11"/>
  <c r="B476" i="11" a="1"/>
  <c r="B476" i="11"/>
  <c r="C476" i="11" a="1"/>
  <c r="C476" i="11"/>
  <c r="D476" i="11" a="1"/>
  <c r="D476" i="11"/>
  <c r="E476" i="11" a="1"/>
  <c r="E476" i="11"/>
  <c r="F476" i="11" a="1"/>
  <c r="F476" i="11"/>
  <c r="G476" i="11" a="1"/>
  <c r="G476" i="11"/>
  <c r="H476" i="11" a="1"/>
  <c r="H476" i="11"/>
  <c r="I476" i="11" a="1"/>
  <c r="I476" i="11"/>
  <c r="J476" i="11" a="1"/>
  <c r="J476" i="11"/>
  <c r="B477" i="11" a="1"/>
  <c r="B477" i="11"/>
  <c r="C477" i="11" a="1"/>
  <c r="C477" i="11"/>
  <c r="D477" i="11" a="1"/>
  <c r="D477" i="11"/>
  <c r="E477" i="11" a="1"/>
  <c r="E477" i="11"/>
  <c r="F477" i="11" a="1"/>
  <c r="F477" i="11"/>
  <c r="G477" i="11" a="1"/>
  <c r="G477" i="11"/>
  <c r="H477" i="11" a="1"/>
  <c r="H477" i="11"/>
  <c r="I477" i="11" a="1"/>
  <c r="I477" i="11"/>
  <c r="J477" i="11" a="1"/>
  <c r="J477" i="11"/>
  <c r="B478" i="11" a="1"/>
  <c r="B478" i="11"/>
  <c r="C478" i="11" a="1"/>
  <c r="C478" i="11"/>
  <c r="D478" i="11" a="1"/>
  <c r="D478" i="11"/>
  <c r="E478" i="11" a="1"/>
  <c r="E478" i="11"/>
  <c r="F478" i="11" a="1"/>
  <c r="F478" i="11"/>
  <c r="G478" i="11" a="1"/>
  <c r="G478" i="11"/>
  <c r="H478" i="11" a="1"/>
  <c r="H478" i="11"/>
  <c r="I478" i="11" a="1"/>
  <c r="I478" i="11"/>
  <c r="J478" i="11" a="1"/>
  <c r="J478" i="11"/>
  <c r="B479" i="11" a="1"/>
  <c r="B479" i="11"/>
  <c r="C479" i="11" a="1"/>
  <c r="C479" i="11"/>
  <c r="D479" i="11" a="1"/>
  <c r="D479" i="11"/>
  <c r="E479" i="11" a="1"/>
  <c r="E479" i="11"/>
  <c r="F479" i="11" a="1"/>
  <c r="F479" i="11"/>
  <c r="G479" i="11" a="1"/>
  <c r="G479" i="11"/>
  <c r="H479" i="11" a="1"/>
  <c r="H479" i="11"/>
  <c r="I479" i="11" a="1"/>
  <c r="I479" i="11"/>
  <c r="J479" i="11" a="1"/>
  <c r="J479" i="11"/>
  <c r="B480" i="11" a="1"/>
  <c r="B480" i="11"/>
  <c r="C480" i="11" a="1"/>
  <c r="C480" i="11"/>
  <c r="D480" i="11" a="1"/>
  <c r="D480" i="11"/>
  <c r="E480" i="11" a="1"/>
  <c r="E480" i="11"/>
  <c r="F480" i="11" a="1"/>
  <c r="F480" i="11"/>
  <c r="G480" i="11" a="1"/>
  <c r="G480" i="11"/>
  <c r="H480" i="11" a="1"/>
  <c r="H480" i="11"/>
  <c r="I480" i="11" a="1"/>
  <c r="I480" i="11"/>
  <c r="J480" i="11" a="1"/>
  <c r="J480" i="11"/>
  <c r="B481" i="11" a="1"/>
  <c r="B481" i="11"/>
  <c r="C481" i="11" a="1"/>
  <c r="C481" i="11"/>
  <c r="D481" i="11" a="1"/>
  <c r="D481" i="11"/>
  <c r="E481" i="11" a="1"/>
  <c r="E481" i="11"/>
  <c r="F481" i="11" a="1"/>
  <c r="F481" i="11"/>
  <c r="G481" i="11" a="1"/>
  <c r="G481" i="11"/>
  <c r="H481" i="11" a="1"/>
  <c r="H481" i="11"/>
  <c r="I481" i="11" a="1"/>
  <c r="I481" i="11"/>
  <c r="J481" i="11" a="1"/>
  <c r="J481" i="11"/>
  <c r="B482" i="11" a="1"/>
  <c r="B482" i="11"/>
  <c r="C482" i="11" a="1"/>
  <c r="C482" i="11"/>
  <c r="D482" i="11" a="1"/>
  <c r="D482" i="11"/>
  <c r="E482" i="11" a="1"/>
  <c r="E482" i="11"/>
  <c r="F482" i="11" a="1"/>
  <c r="F482" i="11"/>
  <c r="G482" i="11" a="1"/>
  <c r="G482" i="11"/>
  <c r="H482" i="11" a="1"/>
  <c r="H482" i="11"/>
  <c r="I482" i="11" a="1"/>
  <c r="I482" i="11"/>
  <c r="J482" i="11" a="1"/>
  <c r="J482" i="11"/>
  <c r="B483" i="11" a="1"/>
  <c r="B483" i="11"/>
  <c r="C483" i="11" a="1"/>
  <c r="C483" i="11"/>
  <c r="D483" i="11" a="1"/>
  <c r="D483" i="11"/>
  <c r="E483" i="11" a="1"/>
  <c r="E483" i="11"/>
  <c r="F483" i="11" a="1"/>
  <c r="F483" i="11"/>
  <c r="G483" i="11" a="1"/>
  <c r="G483" i="11"/>
  <c r="H483" i="11" a="1"/>
  <c r="H483" i="11"/>
  <c r="I483" i="11" a="1"/>
  <c r="I483" i="11"/>
  <c r="J483" i="11" a="1"/>
  <c r="J483" i="11"/>
  <c r="B484" i="11" a="1"/>
  <c r="B484" i="11"/>
  <c r="C484" i="11" a="1"/>
  <c r="C484" i="11"/>
  <c r="D484" i="11" a="1"/>
  <c r="D484" i="11"/>
  <c r="E484" i="11" a="1"/>
  <c r="E484" i="11"/>
  <c r="F484" i="11" a="1"/>
  <c r="F484" i="11"/>
  <c r="G484" i="11" a="1"/>
  <c r="G484" i="11"/>
  <c r="H484" i="11" a="1"/>
  <c r="H484" i="11"/>
  <c r="I484" i="11" a="1"/>
  <c r="I484" i="11"/>
  <c r="J484" i="11" a="1"/>
  <c r="J484" i="11"/>
  <c r="B485" i="11" a="1"/>
  <c r="B485" i="11"/>
  <c r="C485" i="11" a="1"/>
  <c r="C485" i="11"/>
  <c r="D485" i="11" a="1"/>
  <c r="D485" i="11"/>
  <c r="E485" i="11" a="1"/>
  <c r="E485" i="11"/>
  <c r="F485" i="11" a="1"/>
  <c r="F485" i="11"/>
  <c r="G485" i="11" a="1"/>
  <c r="G485" i="11"/>
  <c r="H485" i="11" a="1"/>
  <c r="H485" i="11"/>
  <c r="I485" i="11" a="1"/>
  <c r="I485" i="11"/>
  <c r="J485" i="11" a="1"/>
  <c r="J485" i="11"/>
  <c r="B486" i="11" a="1"/>
  <c r="B486" i="11"/>
  <c r="C486" i="11" a="1"/>
  <c r="C486" i="11"/>
  <c r="D486" i="11" a="1"/>
  <c r="D486" i="11"/>
  <c r="E486" i="11" a="1"/>
  <c r="E486" i="11"/>
  <c r="F486" i="11" a="1"/>
  <c r="F486" i="11"/>
  <c r="G486" i="11" a="1"/>
  <c r="G486" i="11"/>
  <c r="H486" i="11" a="1"/>
  <c r="H486" i="11"/>
  <c r="I486" i="11" a="1"/>
  <c r="I486" i="11"/>
  <c r="J486" i="11" a="1"/>
  <c r="J486" i="11"/>
  <c r="B487" i="11" a="1"/>
  <c r="B487" i="11"/>
  <c r="C487" i="11" a="1"/>
  <c r="C487" i="11"/>
  <c r="D487" i="11" a="1"/>
  <c r="D487" i="11"/>
  <c r="E487" i="11" a="1"/>
  <c r="E487" i="11"/>
  <c r="F487" i="11" a="1"/>
  <c r="F487" i="11"/>
  <c r="G487" i="11" a="1"/>
  <c r="G487" i="11"/>
  <c r="H487" i="11" a="1"/>
  <c r="H487" i="11"/>
  <c r="I487" i="11" a="1"/>
  <c r="I487" i="11"/>
  <c r="J487" i="11" a="1"/>
  <c r="J487" i="11"/>
  <c r="B488" i="11" a="1"/>
  <c r="B488" i="11"/>
  <c r="C488" i="11" a="1"/>
  <c r="C488" i="11"/>
  <c r="D488" i="11" a="1"/>
  <c r="D488" i="11"/>
  <c r="E488" i="11" a="1"/>
  <c r="E488" i="11"/>
  <c r="F488" i="11" a="1"/>
  <c r="F488" i="11"/>
  <c r="G488" i="11" a="1"/>
  <c r="G488" i="11"/>
  <c r="H488" i="11" a="1"/>
  <c r="H488" i="11"/>
  <c r="I488" i="11" a="1"/>
  <c r="I488" i="11"/>
  <c r="J488" i="11" a="1"/>
  <c r="J488" i="11"/>
  <c r="B489" i="11" a="1"/>
  <c r="B489" i="11"/>
  <c r="C489" i="11" a="1"/>
  <c r="C489" i="11"/>
  <c r="D489" i="11" a="1"/>
  <c r="D489" i="11"/>
  <c r="E489" i="11" a="1"/>
  <c r="E489" i="11"/>
  <c r="F489" i="11" a="1"/>
  <c r="F489" i="11"/>
  <c r="G489" i="11" a="1"/>
  <c r="G489" i="11"/>
  <c r="H489" i="11" a="1"/>
  <c r="H489" i="11"/>
  <c r="I489" i="11" a="1"/>
  <c r="I489" i="11"/>
  <c r="J489" i="11" a="1"/>
  <c r="J489" i="11"/>
  <c r="B490" i="11" a="1"/>
  <c r="B490" i="11"/>
  <c r="C490" i="11" a="1"/>
  <c r="C490" i="11"/>
  <c r="D490" i="11" a="1"/>
  <c r="D490" i="11"/>
  <c r="E490" i="11" a="1"/>
  <c r="E490" i="11"/>
  <c r="F490" i="11" a="1"/>
  <c r="F490" i="11"/>
  <c r="G490" i="11" a="1"/>
  <c r="G490" i="11"/>
  <c r="H490" i="11" a="1"/>
  <c r="H490" i="11"/>
  <c r="I490" i="11" a="1"/>
  <c r="I490" i="11"/>
  <c r="J490" i="11" a="1"/>
  <c r="J490" i="11"/>
  <c r="B491" i="11" a="1"/>
  <c r="B491" i="11"/>
  <c r="C491" i="11" a="1"/>
  <c r="C491" i="11"/>
  <c r="D491" i="11" a="1"/>
  <c r="D491" i="11"/>
  <c r="E491" i="11" a="1"/>
  <c r="E491" i="11"/>
  <c r="F491" i="11" a="1"/>
  <c r="F491" i="11"/>
  <c r="G491" i="11" a="1"/>
  <c r="G491" i="11"/>
  <c r="H491" i="11" a="1"/>
  <c r="H491" i="11"/>
  <c r="I491" i="11" a="1"/>
  <c r="I491" i="11"/>
  <c r="J491" i="11" a="1"/>
  <c r="J491" i="11"/>
  <c r="B492" i="11" a="1"/>
  <c r="B492" i="11"/>
  <c r="C492" i="11" a="1"/>
  <c r="C492" i="11"/>
  <c r="D492" i="11" a="1"/>
  <c r="D492" i="11"/>
  <c r="E492" i="11" a="1"/>
  <c r="E492" i="11"/>
  <c r="F492" i="11" a="1"/>
  <c r="F492" i="11"/>
  <c r="G492" i="11" a="1"/>
  <c r="G492" i="11"/>
  <c r="H492" i="11" a="1"/>
  <c r="H492" i="11"/>
  <c r="I492" i="11" a="1"/>
  <c r="I492" i="11"/>
  <c r="J492" i="11" a="1"/>
  <c r="J492" i="11"/>
  <c r="B493" i="11" a="1"/>
  <c r="B493" i="11"/>
  <c r="C493" i="11" a="1"/>
  <c r="C493" i="11"/>
  <c r="D493" i="11" a="1"/>
  <c r="D493" i="11"/>
  <c r="E493" i="11" a="1"/>
  <c r="E493" i="11"/>
  <c r="F493" i="11" a="1"/>
  <c r="F493" i="11"/>
  <c r="G493" i="11" a="1"/>
  <c r="G493" i="11"/>
  <c r="H493" i="11" a="1"/>
  <c r="H493" i="11"/>
  <c r="I493" i="11" a="1"/>
  <c r="I493" i="11"/>
  <c r="J493" i="11" a="1"/>
  <c r="J493" i="11"/>
  <c r="B494" i="11" a="1"/>
  <c r="B494" i="11"/>
  <c r="C494" i="11" a="1"/>
  <c r="C494" i="11"/>
  <c r="D494" i="11" a="1"/>
  <c r="D494" i="11"/>
  <c r="E494" i="11" a="1"/>
  <c r="E494" i="11"/>
  <c r="F494" i="11" a="1"/>
  <c r="F494" i="11"/>
  <c r="G494" i="11" a="1"/>
  <c r="G494" i="11"/>
  <c r="H494" i="11" a="1"/>
  <c r="H494" i="11"/>
  <c r="I494" i="11" a="1"/>
  <c r="I494" i="11"/>
  <c r="J494" i="11" a="1"/>
  <c r="J494" i="11"/>
  <c r="B495" i="11" a="1"/>
  <c r="B495" i="11"/>
  <c r="C495" i="11" a="1"/>
  <c r="C495" i="11"/>
  <c r="D495" i="11" a="1"/>
  <c r="D495" i="11"/>
  <c r="E495" i="11" a="1"/>
  <c r="E495" i="11"/>
  <c r="F495" i="11" a="1"/>
  <c r="F495" i="11"/>
  <c r="G495" i="11" a="1"/>
  <c r="G495" i="11"/>
  <c r="H495" i="11" a="1"/>
  <c r="H495" i="11"/>
  <c r="I495" i="11" a="1"/>
  <c r="I495" i="11"/>
  <c r="J495" i="11" a="1"/>
  <c r="J495" i="11"/>
  <c r="B496" i="11" a="1"/>
  <c r="B496" i="11"/>
  <c r="C496" i="11" a="1"/>
  <c r="C496" i="11"/>
  <c r="D496" i="11" a="1"/>
  <c r="D496" i="11"/>
  <c r="E496" i="11" a="1"/>
  <c r="E496" i="11"/>
  <c r="F496" i="11" a="1"/>
  <c r="F496" i="11"/>
  <c r="G496" i="11" a="1"/>
  <c r="G496" i="11"/>
  <c r="H496" i="11" a="1"/>
  <c r="H496" i="11"/>
  <c r="I496" i="11" a="1"/>
  <c r="I496" i="11"/>
  <c r="J496" i="11" a="1"/>
  <c r="J496" i="11"/>
  <c r="B498" i="11" a="1"/>
  <c r="B498" i="11"/>
  <c r="C498" i="11" a="1"/>
  <c r="C498" i="11"/>
  <c r="D498" i="11" a="1"/>
  <c r="D498" i="11"/>
  <c r="E498" i="11" a="1"/>
  <c r="E498" i="11"/>
  <c r="F498" i="11" a="1"/>
  <c r="F498" i="11"/>
  <c r="G498" i="11" a="1"/>
  <c r="G498" i="11"/>
  <c r="H498" i="11" a="1"/>
  <c r="H498" i="11"/>
  <c r="I498" i="11" a="1"/>
  <c r="I498" i="11"/>
  <c r="J498" i="11" a="1"/>
  <c r="J498" i="11"/>
  <c r="B499" i="11" a="1"/>
  <c r="B499" i="11"/>
  <c r="C499" i="11" a="1"/>
  <c r="C499" i="11"/>
  <c r="D499" i="11" a="1"/>
  <c r="D499" i="11"/>
  <c r="E499" i="11" a="1"/>
  <c r="E499" i="11"/>
  <c r="F499" i="11" a="1"/>
  <c r="F499" i="11"/>
  <c r="G499" i="11" a="1"/>
  <c r="G499" i="11"/>
  <c r="H499" i="11" a="1"/>
  <c r="H499" i="11"/>
  <c r="I499" i="11" a="1"/>
  <c r="I499" i="11"/>
  <c r="J499" i="11" a="1"/>
  <c r="J499" i="11"/>
  <c r="B500" i="11" a="1"/>
  <c r="B500" i="11"/>
  <c r="C500" i="11" a="1"/>
  <c r="C500" i="11"/>
  <c r="D500" i="11" a="1"/>
  <c r="D500" i="11"/>
  <c r="E500" i="11" a="1"/>
  <c r="E500" i="11"/>
  <c r="F500" i="11" a="1"/>
  <c r="F500" i="11"/>
  <c r="G500" i="11" a="1"/>
  <c r="G500" i="11"/>
  <c r="H500" i="11" a="1"/>
  <c r="H500" i="11"/>
  <c r="I500" i="11" a="1"/>
  <c r="I500" i="11"/>
  <c r="J500" i="11" a="1"/>
  <c r="J500" i="11"/>
  <c r="B501" i="11" a="1"/>
  <c r="B501" i="11"/>
  <c r="C501" i="11" a="1"/>
  <c r="C501" i="11"/>
  <c r="D501" i="11" a="1"/>
  <c r="D501" i="11"/>
  <c r="E501" i="11" a="1"/>
  <c r="E501" i="11"/>
  <c r="F501" i="11" a="1"/>
  <c r="F501" i="11"/>
  <c r="G501" i="11" a="1"/>
  <c r="G501" i="11"/>
  <c r="H501" i="11" a="1"/>
  <c r="H501" i="11"/>
  <c r="I501" i="11" a="1"/>
  <c r="I501" i="11"/>
  <c r="J501" i="11" a="1"/>
  <c r="J501" i="11"/>
  <c r="B502" i="11" a="1"/>
  <c r="B502" i="11"/>
  <c r="C502" i="11" a="1"/>
  <c r="C502" i="11"/>
  <c r="D502" i="11" a="1"/>
  <c r="D502" i="11"/>
  <c r="E502" i="11" a="1"/>
  <c r="E502" i="11"/>
  <c r="F502" i="11" a="1"/>
  <c r="F502" i="11"/>
  <c r="G502" i="11" a="1"/>
  <c r="G502" i="11"/>
  <c r="H502" i="11" a="1"/>
  <c r="H502" i="11"/>
  <c r="I502" i="11" a="1"/>
  <c r="I502" i="11"/>
  <c r="J502" i="11" a="1"/>
  <c r="J502" i="11"/>
  <c r="B503" i="11" a="1"/>
  <c r="B503" i="11"/>
  <c r="C503" i="11" a="1"/>
  <c r="C503" i="11"/>
  <c r="D503" i="11" a="1"/>
  <c r="D503" i="11"/>
  <c r="E503" i="11" a="1"/>
  <c r="E503" i="11"/>
  <c r="F503" i="11" a="1"/>
  <c r="F503" i="11"/>
  <c r="G503" i="11" a="1"/>
  <c r="G503" i="11"/>
  <c r="H503" i="11" a="1"/>
  <c r="H503" i="11"/>
  <c r="I503" i="11" a="1"/>
  <c r="I503" i="11"/>
  <c r="J503" i="11" a="1"/>
  <c r="J503" i="11"/>
  <c r="B504" i="11" a="1"/>
  <c r="B504" i="11"/>
  <c r="C504" i="11" a="1"/>
  <c r="C504" i="11"/>
  <c r="D504" i="11" a="1"/>
  <c r="D504" i="11"/>
  <c r="E504" i="11" a="1"/>
  <c r="E504" i="11"/>
  <c r="F504" i="11" a="1"/>
  <c r="F504" i="11"/>
  <c r="G504" i="11" a="1"/>
  <c r="G504" i="11"/>
  <c r="H504" i="11" a="1"/>
  <c r="H504" i="11"/>
  <c r="I504" i="11" a="1"/>
  <c r="I504" i="11"/>
  <c r="J504" i="11" a="1"/>
  <c r="J504" i="11"/>
  <c r="B505" i="11" a="1"/>
  <c r="B505" i="11"/>
  <c r="C505" i="11" a="1"/>
  <c r="C505" i="11"/>
  <c r="D505" i="11" a="1"/>
  <c r="D505" i="11"/>
  <c r="E505" i="11" a="1"/>
  <c r="E505" i="11"/>
  <c r="F505" i="11" a="1"/>
  <c r="F505" i="11"/>
  <c r="G505" i="11" a="1"/>
  <c r="G505" i="11"/>
  <c r="H505" i="11" a="1"/>
  <c r="H505" i="11"/>
  <c r="I505" i="11" a="1"/>
  <c r="I505" i="11"/>
  <c r="J505" i="11" a="1"/>
  <c r="J505" i="11"/>
  <c r="B506" i="11" a="1"/>
  <c r="B506" i="11"/>
  <c r="C506" i="11" a="1"/>
  <c r="C506" i="11"/>
  <c r="D506" i="11" a="1"/>
  <c r="D506" i="11"/>
  <c r="E506" i="11" a="1"/>
  <c r="E506" i="11"/>
  <c r="F506" i="11" a="1"/>
  <c r="F506" i="11"/>
  <c r="G506" i="11" a="1"/>
  <c r="G506" i="11"/>
  <c r="H506" i="11" a="1"/>
  <c r="H506" i="11"/>
  <c r="I506" i="11" a="1"/>
  <c r="I506" i="11"/>
  <c r="J506" i="11" a="1"/>
  <c r="J506" i="11"/>
  <c r="B4" i="9" a="1"/>
  <c r="B4" i="9"/>
  <c r="C4" i="9" a="1"/>
  <c r="C4" i="9"/>
  <c r="D4" i="9" a="1"/>
  <c r="D4" i="9"/>
  <c r="E4" i="9" a="1"/>
  <c r="E4" i="9"/>
  <c r="F4" i="9" a="1"/>
  <c r="F4" i="9"/>
  <c r="G4" i="9" a="1"/>
  <c r="G4" i="9"/>
  <c r="H4" i="9" a="1"/>
  <c r="H4" i="9"/>
  <c r="I4" i="9" a="1"/>
  <c r="I4" i="9"/>
  <c r="J4" i="9" a="1"/>
  <c r="J4" i="9"/>
  <c r="B5" i="9" a="1"/>
  <c r="B5" i="9"/>
  <c r="C5" i="9" a="1"/>
  <c r="C5" i="9"/>
  <c r="D5" i="9" a="1"/>
  <c r="D5" i="9"/>
  <c r="E5" i="9" a="1"/>
  <c r="E5" i="9"/>
  <c r="F5" i="9" a="1"/>
  <c r="F5" i="9"/>
  <c r="G5" i="9" a="1"/>
  <c r="G5" i="9"/>
  <c r="H5" i="9" a="1"/>
  <c r="H5" i="9"/>
  <c r="I5" i="9" a="1"/>
  <c r="I5" i="9"/>
  <c r="J5" i="9" a="1"/>
  <c r="J5" i="9"/>
  <c r="B6" i="9" a="1"/>
  <c r="B6" i="9"/>
  <c r="C6" i="9" a="1"/>
  <c r="C6" i="9"/>
  <c r="D6" i="9" a="1"/>
  <c r="D6" i="9"/>
  <c r="E6" i="9" a="1"/>
  <c r="E6" i="9"/>
  <c r="F6" i="9" a="1"/>
  <c r="F6" i="9"/>
  <c r="G6" i="9" a="1"/>
  <c r="G6" i="9"/>
  <c r="H6" i="9" a="1"/>
  <c r="H6" i="9"/>
  <c r="I6" i="9" a="1"/>
  <c r="I6" i="9"/>
  <c r="J6" i="9" a="1"/>
  <c r="J6" i="9"/>
  <c r="B7" i="9" a="1"/>
  <c r="B7" i="9"/>
  <c r="C7" i="9" a="1"/>
  <c r="C7" i="9"/>
  <c r="D7" i="9" a="1"/>
  <c r="D7" i="9"/>
  <c r="E7" i="9" a="1"/>
  <c r="E7" i="9"/>
  <c r="F7" i="9" a="1"/>
  <c r="F7" i="9"/>
  <c r="G7" i="9" a="1"/>
  <c r="G7" i="9"/>
  <c r="H7" i="9" a="1"/>
  <c r="H7" i="9"/>
  <c r="I7" i="9" a="1"/>
  <c r="I7" i="9"/>
  <c r="J7" i="9" a="1"/>
  <c r="J7" i="9"/>
  <c r="B8" i="9" a="1"/>
  <c r="B8" i="9"/>
  <c r="C8" i="9" a="1"/>
  <c r="C8" i="9"/>
  <c r="D8" i="9" a="1"/>
  <c r="D8" i="9"/>
  <c r="E8" i="9" a="1"/>
  <c r="E8" i="9"/>
  <c r="F8" i="9" a="1"/>
  <c r="F8" i="9"/>
  <c r="G8" i="9" a="1"/>
  <c r="G8" i="9"/>
  <c r="H8" i="9" a="1"/>
  <c r="H8" i="9"/>
  <c r="I8" i="9" a="1"/>
  <c r="I8" i="9"/>
  <c r="J8" i="9" a="1"/>
  <c r="J8" i="9"/>
  <c r="B9" i="9" a="1"/>
  <c r="B9" i="9"/>
  <c r="C9" i="9" a="1"/>
  <c r="C9" i="9"/>
  <c r="D9" i="9" a="1"/>
  <c r="D9" i="9"/>
  <c r="E9" i="9" a="1"/>
  <c r="E9" i="9"/>
  <c r="F9" i="9" a="1"/>
  <c r="F9" i="9"/>
  <c r="G9" i="9" a="1"/>
  <c r="G9" i="9"/>
  <c r="H9" i="9" a="1"/>
  <c r="H9" i="9"/>
  <c r="I9" i="9" a="1"/>
  <c r="I9" i="9"/>
  <c r="J9" i="9" a="1"/>
  <c r="J9" i="9"/>
  <c r="B10" i="9" a="1"/>
  <c r="B10" i="9"/>
  <c r="C10" i="9" a="1"/>
  <c r="C10" i="9"/>
  <c r="D10" i="9" a="1"/>
  <c r="D10" i="9"/>
  <c r="E10" i="9" a="1"/>
  <c r="E10" i="9"/>
  <c r="F10" i="9" a="1"/>
  <c r="F10" i="9"/>
  <c r="G10" i="9" a="1"/>
  <c r="G10" i="9"/>
  <c r="H10" i="9" a="1"/>
  <c r="H10" i="9"/>
  <c r="I10" i="9" a="1"/>
  <c r="I10" i="9"/>
  <c r="J10" i="9" a="1"/>
  <c r="J10" i="9"/>
  <c r="B11" i="9" a="1"/>
  <c r="B11" i="9"/>
  <c r="C11" i="9" a="1"/>
  <c r="C11" i="9"/>
  <c r="D11" i="9" a="1"/>
  <c r="D11" i="9"/>
  <c r="E11" i="9" a="1"/>
  <c r="E11" i="9"/>
  <c r="F11" i="9" a="1"/>
  <c r="F11" i="9"/>
  <c r="G11" i="9" a="1"/>
  <c r="G11" i="9"/>
  <c r="H11" i="9" a="1"/>
  <c r="H11" i="9"/>
  <c r="I11" i="9" a="1"/>
  <c r="I11" i="9"/>
  <c r="J11" i="9" a="1"/>
  <c r="J11" i="9"/>
  <c r="B12" i="9" a="1"/>
  <c r="B12" i="9"/>
  <c r="C12" i="9" a="1"/>
  <c r="C12" i="9"/>
  <c r="D12" i="9" a="1"/>
  <c r="D12" i="9"/>
  <c r="E12" i="9" a="1"/>
  <c r="E12" i="9"/>
  <c r="F12" i="9" a="1"/>
  <c r="F12" i="9"/>
  <c r="G12" i="9" a="1"/>
  <c r="G12" i="9"/>
  <c r="H12" i="9" a="1"/>
  <c r="H12" i="9"/>
  <c r="I12" i="9" a="1"/>
  <c r="I12" i="9"/>
  <c r="J12" i="9" a="1"/>
  <c r="J12" i="9"/>
  <c r="B13" i="9" a="1"/>
  <c r="B13" i="9"/>
  <c r="C13" i="9" a="1"/>
  <c r="C13" i="9"/>
  <c r="D13" i="9" a="1"/>
  <c r="D13" i="9"/>
  <c r="E13" i="9" a="1"/>
  <c r="E13" i="9"/>
  <c r="F13" i="9" a="1"/>
  <c r="F13" i="9"/>
  <c r="G13" i="9" a="1"/>
  <c r="G13" i="9"/>
  <c r="H13" i="9" a="1"/>
  <c r="H13" i="9"/>
  <c r="I13" i="9" a="1"/>
  <c r="I13" i="9"/>
  <c r="J13" i="9" a="1"/>
  <c r="J13" i="9"/>
  <c r="B14" i="9" a="1"/>
  <c r="B14" i="9"/>
  <c r="C14" i="9" a="1"/>
  <c r="C14" i="9"/>
  <c r="D14" i="9" a="1"/>
  <c r="D14" i="9"/>
  <c r="E14" i="9" a="1"/>
  <c r="E14" i="9"/>
  <c r="F14" i="9" a="1"/>
  <c r="F14" i="9"/>
  <c r="G14" i="9" a="1"/>
  <c r="G14" i="9"/>
  <c r="H14" i="9" a="1"/>
  <c r="H14" i="9"/>
  <c r="I14" i="9" a="1"/>
  <c r="I14" i="9"/>
  <c r="J14" i="9" a="1"/>
  <c r="J14" i="9"/>
  <c r="B15" i="9" a="1"/>
  <c r="B15" i="9"/>
  <c r="C15" i="9" a="1"/>
  <c r="C15" i="9"/>
  <c r="D15" i="9" a="1"/>
  <c r="D15" i="9"/>
  <c r="E15" i="9" a="1"/>
  <c r="E15" i="9"/>
  <c r="F15" i="9" a="1"/>
  <c r="F15" i="9"/>
  <c r="G15" i="9" a="1"/>
  <c r="G15" i="9"/>
  <c r="H15" i="9" a="1"/>
  <c r="H15" i="9"/>
  <c r="I15" i="9" a="1"/>
  <c r="I15" i="9"/>
  <c r="J15" i="9" a="1"/>
  <c r="J15" i="9"/>
  <c r="B16" i="9" a="1"/>
  <c r="B16" i="9"/>
  <c r="C16" i="9" a="1"/>
  <c r="C16" i="9"/>
  <c r="D16" i="9" a="1"/>
  <c r="D16" i="9"/>
  <c r="E16" i="9" a="1"/>
  <c r="E16" i="9"/>
  <c r="F16" i="9" a="1"/>
  <c r="F16" i="9"/>
  <c r="G16" i="9" a="1"/>
  <c r="G16" i="9"/>
  <c r="H16" i="9" a="1"/>
  <c r="H16" i="9"/>
  <c r="I16" i="9" a="1"/>
  <c r="I16" i="9"/>
  <c r="J16" i="9" a="1"/>
  <c r="J16" i="9"/>
  <c r="B17" i="9" a="1"/>
  <c r="B17" i="9"/>
  <c r="C17" i="9" a="1"/>
  <c r="C17" i="9"/>
  <c r="D17" i="9" a="1"/>
  <c r="D17" i="9"/>
  <c r="E17" i="9" a="1"/>
  <c r="E17" i="9"/>
  <c r="F17" i="9" a="1"/>
  <c r="F17" i="9"/>
  <c r="G17" i="9" a="1"/>
  <c r="G17" i="9"/>
  <c r="H17" i="9" a="1"/>
  <c r="H17" i="9"/>
  <c r="I17" i="9" a="1"/>
  <c r="I17" i="9"/>
  <c r="J17" i="9" a="1"/>
  <c r="J17" i="9"/>
  <c r="B18" i="9" a="1"/>
  <c r="B18" i="9"/>
  <c r="C18" i="9" a="1"/>
  <c r="C18" i="9"/>
  <c r="D18" i="9" a="1"/>
  <c r="D18" i="9"/>
  <c r="E18" i="9" a="1"/>
  <c r="E18" i="9"/>
  <c r="F18" i="9" a="1"/>
  <c r="F18" i="9"/>
  <c r="G18" i="9" a="1"/>
  <c r="G18" i="9"/>
  <c r="H18" i="9" a="1"/>
  <c r="H18" i="9"/>
  <c r="I18" i="9" a="1"/>
  <c r="I18" i="9"/>
  <c r="J18" i="9" a="1"/>
  <c r="J18" i="9"/>
  <c r="B19" i="9" a="1"/>
  <c r="B19" i="9"/>
  <c r="C19" i="9" a="1"/>
  <c r="C19" i="9"/>
  <c r="D19" i="9" a="1"/>
  <c r="D19" i="9"/>
  <c r="E19" i="9" a="1"/>
  <c r="E19" i="9"/>
  <c r="F19" i="9" a="1"/>
  <c r="F19" i="9"/>
  <c r="G19" i="9" a="1"/>
  <c r="G19" i="9"/>
  <c r="H19" i="9" a="1"/>
  <c r="H19" i="9"/>
  <c r="I19" i="9" a="1"/>
  <c r="I19" i="9"/>
  <c r="J19" i="9" a="1"/>
  <c r="J19" i="9"/>
  <c r="B20" i="9" a="1"/>
  <c r="B20" i="9"/>
  <c r="C20" i="9" a="1"/>
  <c r="C20" i="9"/>
  <c r="D20" i="9" a="1"/>
  <c r="D20" i="9"/>
  <c r="E20" i="9" a="1"/>
  <c r="E20" i="9"/>
  <c r="F20" i="9" a="1"/>
  <c r="F20" i="9"/>
  <c r="G20" i="9" a="1"/>
  <c r="G20" i="9"/>
  <c r="H20" i="9" a="1"/>
  <c r="H20" i="9"/>
  <c r="I20" i="9" a="1"/>
  <c r="I20" i="9"/>
  <c r="J20" i="9" a="1"/>
  <c r="J20" i="9"/>
  <c r="B21" i="9" a="1"/>
  <c r="B21" i="9"/>
  <c r="C21" i="9" a="1"/>
  <c r="C21" i="9"/>
  <c r="D21" i="9" a="1"/>
  <c r="D21" i="9"/>
  <c r="E21" i="9" a="1"/>
  <c r="E21" i="9"/>
  <c r="F21" i="9" a="1"/>
  <c r="F21" i="9"/>
  <c r="G21" i="9" a="1"/>
  <c r="G21" i="9"/>
  <c r="H21" i="9" a="1"/>
  <c r="H21" i="9"/>
  <c r="I21" i="9" a="1"/>
  <c r="I21" i="9"/>
  <c r="J21" i="9" a="1"/>
  <c r="J21" i="9"/>
  <c r="B22" i="9" a="1"/>
  <c r="B22" i="9"/>
  <c r="C22" i="9" a="1"/>
  <c r="C22" i="9"/>
  <c r="D22" i="9" a="1"/>
  <c r="D22" i="9"/>
  <c r="E22" i="9" a="1"/>
  <c r="E22" i="9"/>
  <c r="F22" i="9" a="1"/>
  <c r="F22" i="9"/>
  <c r="G22" i="9" a="1"/>
  <c r="G22" i="9"/>
  <c r="H22" i="9" a="1"/>
  <c r="H22" i="9"/>
  <c r="I22" i="9" a="1"/>
  <c r="I22" i="9"/>
  <c r="J22" i="9" a="1"/>
  <c r="J22" i="9"/>
  <c r="B23" i="9" a="1"/>
  <c r="B23" i="9"/>
  <c r="C23" i="9" a="1"/>
  <c r="C23" i="9"/>
  <c r="D23" i="9" a="1"/>
  <c r="D23" i="9"/>
  <c r="E23" i="9" a="1"/>
  <c r="E23" i="9"/>
  <c r="F23" i="9" a="1"/>
  <c r="F23" i="9"/>
  <c r="G23" i="9" a="1"/>
  <c r="G23" i="9"/>
  <c r="H23" i="9" a="1"/>
  <c r="H23" i="9"/>
  <c r="I23" i="9" a="1"/>
  <c r="I23" i="9"/>
  <c r="J23" i="9" a="1"/>
  <c r="J23" i="9"/>
  <c r="B24" i="9" a="1"/>
  <c r="B24" i="9"/>
  <c r="C24" i="9" a="1"/>
  <c r="C24" i="9"/>
  <c r="D24" i="9" a="1"/>
  <c r="D24" i="9"/>
  <c r="E24" i="9" a="1"/>
  <c r="E24" i="9"/>
  <c r="F24" i="9" a="1"/>
  <c r="F24" i="9"/>
  <c r="G24" i="9" a="1"/>
  <c r="G24" i="9"/>
  <c r="H24" i="9" a="1"/>
  <c r="H24" i="9"/>
  <c r="I24" i="9" a="1"/>
  <c r="I24" i="9"/>
  <c r="J24" i="9" a="1"/>
  <c r="J24" i="9"/>
  <c r="B25" i="9" a="1"/>
  <c r="B25" i="9"/>
  <c r="C25" i="9" a="1"/>
  <c r="C25" i="9"/>
  <c r="D25" i="9" a="1"/>
  <c r="D25" i="9"/>
  <c r="E25" i="9" a="1"/>
  <c r="E25" i="9"/>
  <c r="F25" i="9" a="1"/>
  <c r="F25" i="9"/>
  <c r="G25" i="9" a="1"/>
  <c r="G25" i="9"/>
  <c r="H25" i="9" a="1"/>
  <c r="H25" i="9"/>
  <c r="I25" i="9" a="1"/>
  <c r="I25" i="9"/>
  <c r="J25" i="9" a="1"/>
  <c r="J25" i="9"/>
  <c r="B26" i="9" a="1"/>
  <c r="B26" i="9"/>
  <c r="C26" i="9" a="1"/>
  <c r="C26" i="9"/>
  <c r="D26" i="9" a="1"/>
  <c r="D26" i="9"/>
  <c r="E26" i="9" a="1"/>
  <c r="E26" i="9"/>
  <c r="F26" i="9" a="1"/>
  <c r="F26" i="9"/>
  <c r="G26" i="9" a="1"/>
  <c r="G26" i="9"/>
  <c r="H26" i="9" a="1"/>
  <c r="H26" i="9"/>
  <c r="I26" i="9" a="1"/>
  <c r="I26" i="9"/>
  <c r="J26" i="9" a="1"/>
  <c r="J26" i="9"/>
  <c r="B27" i="9" a="1"/>
  <c r="B27" i="9"/>
  <c r="C27" i="9" a="1"/>
  <c r="C27" i="9"/>
  <c r="D27" i="9" a="1"/>
  <c r="D27" i="9"/>
  <c r="E27" i="9" a="1"/>
  <c r="E27" i="9"/>
  <c r="F27" i="9" a="1"/>
  <c r="F27" i="9"/>
  <c r="G27" i="9" a="1"/>
  <c r="G27" i="9"/>
  <c r="H27" i="9" a="1"/>
  <c r="H27" i="9"/>
  <c r="I27" i="9" a="1"/>
  <c r="I27" i="9"/>
  <c r="J27" i="9" a="1"/>
  <c r="J27" i="9"/>
  <c r="B28" i="9" a="1"/>
  <c r="B28" i="9"/>
  <c r="C28" i="9" a="1"/>
  <c r="C28" i="9"/>
  <c r="D28" i="9" a="1"/>
  <c r="D28" i="9"/>
  <c r="E28" i="9" a="1"/>
  <c r="E28" i="9"/>
  <c r="F28" i="9" a="1"/>
  <c r="F28" i="9"/>
  <c r="G28" i="9" a="1"/>
  <c r="G28" i="9"/>
  <c r="H28" i="9" a="1"/>
  <c r="H28" i="9"/>
  <c r="I28" i="9" a="1"/>
  <c r="I28" i="9"/>
  <c r="J28" i="9" a="1"/>
  <c r="J28" i="9"/>
  <c r="B29" i="9" a="1"/>
  <c r="B29" i="9"/>
  <c r="C29" i="9" a="1"/>
  <c r="C29" i="9"/>
  <c r="D29" i="9" a="1"/>
  <c r="D29" i="9"/>
  <c r="E29" i="9" a="1"/>
  <c r="E29" i="9"/>
  <c r="F29" i="9" a="1"/>
  <c r="F29" i="9"/>
  <c r="G29" i="9" a="1"/>
  <c r="G29" i="9"/>
  <c r="H29" i="9" a="1"/>
  <c r="H29" i="9"/>
  <c r="I29" i="9" a="1"/>
  <c r="I29" i="9"/>
  <c r="J29" i="9" a="1"/>
  <c r="J29" i="9"/>
  <c r="B30" i="9" a="1"/>
  <c r="B30" i="9"/>
  <c r="C30" i="9" a="1"/>
  <c r="C30" i="9"/>
  <c r="D30" i="9" a="1"/>
  <c r="D30" i="9"/>
  <c r="E30" i="9" a="1"/>
  <c r="E30" i="9"/>
  <c r="F30" i="9" a="1"/>
  <c r="F30" i="9"/>
  <c r="G30" i="9" a="1"/>
  <c r="G30" i="9"/>
  <c r="H30" i="9" a="1"/>
  <c r="H30" i="9"/>
  <c r="I30" i="9" a="1"/>
  <c r="I30" i="9"/>
  <c r="J30" i="9" a="1"/>
  <c r="J30" i="9"/>
  <c r="B31" i="9" a="1"/>
  <c r="B31" i="9"/>
  <c r="C31" i="9" a="1"/>
  <c r="C31" i="9"/>
  <c r="D31" i="9" a="1"/>
  <c r="D31" i="9"/>
  <c r="E31" i="9" a="1"/>
  <c r="E31" i="9"/>
  <c r="F31" i="9" a="1"/>
  <c r="F31" i="9"/>
  <c r="G31" i="9" a="1"/>
  <c r="G31" i="9"/>
  <c r="H31" i="9" a="1"/>
  <c r="H31" i="9"/>
  <c r="I31" i="9" a="1"/>
  <c r="I31" i="9"/>
  <c r="J31" i="9" a="1"/>
  <c r="J31" i="9"/>
  <c r="B32" i="9" a="1"/>
  <c r="B32" i="9"/>
  <c r="C32" i="9" a="1"/>
  <c r="C32" i="9"/>
  <c r="D32" i="9" a="1"/>
  <c r="D32" i="9"/>
  <c r="E32" i="9" a="1"/>
  <c r="E32" i="9"/>
  <c r="F32" i="9" a="1"/>
  <c r="F32" i="9"/>
  <c r="G32" i="9" a="1"/>
  <c r="G32" i="9"/>
  <c r="H32" i="9" a="1"/>
  <c r="H32" i="9"/>
  <c r="I32" i="9" a="1"/>
  <c r="I32" i="9"/>
  <c r="J32" i="9" a="1"/>
  <c r="J32" i="9"/>
  <c r="B33" i="9" a="1"/>
  <c r="B33" i="9"/>
  <c r="C33" i="9" a="1"/>
  <c r="C33" i="9"/>
  <c r="D33" i="9" a="1"/>
  <c r="D33" i="9"/>
  <c r="E33" i="9" a="1"/>
  <c r="E33" i="9"/>
  <c r="F33" i="9" a="1"/>
  <c r="F33" i="9"/>
  <c r="G33" i="9" a="1"/>
  <c r="G33" i="9"/>
  <c r="H33" i="9" a="1"/>
  <c r="H33" i="9"/>
  <c r="I33" i="9" a="1"/>
  <c r="I33" i="9"/>
  <c r="J33" i="9" a="1"/>
  <c r="J33" i="9"/>
  <c r="B34" i="9" a="1"/>
  <c r="B34" i="9"/>
  <c r="C34" i="9" a="1"/>
  <c r="C34" i="9"/>
  <c r="D34" i="9" a="1"/>
  <c r="D34" i="9"/>
  <c r="E34" i="9" a="1"/>
  <c r="E34" i="9"/>
  <c r="F34" i="9" a="1"/>
  <c r="F34" i="9"/>
  <c r="G34" i="9" a="1"/>
  <c r="G34" i="9"/>
  <c r="H34" i="9" a="1"/>
  <c r="H34" i="9"/>
  <c r="I34" i="9" a="1"/>
  <c r="I34" i="9"/>
  <c r="J34" i="9" a="1"/>
  <c r="J34" i="9"/>
  <c r="B35" i="9" a="1"/>
  <c r="B35" i="9"/>
  <c r="C35" i="9" a="1"/>
  <c r="C35" i="9"/>
  <c r="D35" i="9" a="1"/>
  <c r="D35" i="9"/>
  <c r="E35" i="9" a="1"/>
  <c r="E35" i="9"/>
  <c r="F35" i="9" a="1"/>
  <c r="F35" i="9"/>
  <c r="G35" i="9" a="1"/>
  <c r="G35" i="9"/>
  <c r="H35" i="9" a="1"/>
  <c r="H35" i="9"/>
  <c r="I35" i="9" a="1"/>
  <c r="I35" i="9"/>
  <c r="J35" i="9" a="1"/>
  <c r="J35" i="9"/>
  <c r="B36" i="9" a="1"/>
  <c r="B36" i="9"/>
  <c r="C36" i="9" a="1"/>
  <c r="C36" i="9"/>
  <c r="D36" i="9" a="1"/>
  <c r="D36" i="9"/>
  <c r="E36" i="9" a="1"/>
  <c r="E36" i="9"/>
  <c r="F36" i="9" a="1"/>
  <c r="F36" i="9"/>
  <c r="G36" i="9" a="1"/>
  <c r="G36" i="9"/>
  <c r="H36" i="9" a="1"/>
  <c r="H36" i="9"/>
  <c r="I36" i="9" a="1"/>
  <c r="I36" i="9"/>
  <c r="J36" i="9" a="1"/>
  <c r="J36" i="9"/>
  <c r="B37" i="9" a="1"/>
  <c r="B37" i="9"/>
  <c r="C37" i="9" a="1"/>
  <c r="C37" i="9"/>
  <c r="D37" i="9" a="1"/>
  <c r="D37" i="9"/>
  <c r="E37" i="9" a="1"/>
  <c r="E37" i="9"/>
  <c r="F37" i="9" a="1"/>
  <c r="F37" i="9"/>
  <c r="G37" i="9" a="1"/>
  <c r="G37" i="9"/>
  <c r="H37" i="9" a="1"/>
  <c r="H37" i="9"/>
  <c r="I37" i="9" a="1"/>
  <c r="I37" i="9"/>
  <c r="J37" i="9" a="1"/>
  <c r="J37" i="9"/>
  <c r="B38" i="9" a="1"/>
  <c r="B38" i="9"/>
  <c r="C38" i="9" a="1"/>
  <c r="C38" i="9"/>
  <c r="D38" i="9" a="1"/>
  <c r="D38" i="9"/>
  <c r="E38" i="9" a="1"/>
  <c r="E38" i="9"/>
  <c r="F38" i="9" a="1"/>
  <c r="F38" i="9"/>
  <c r="G38" i="9" a="1"/>
  <c r="G38" i="9"/>
  <c r="H38" i="9" a="1"/>
  <c r="H38" i="9"/>
  <c r="I38" i="9" a="1"/>
  <c r="I38" i="9"/>
  <c r="J38" i="9" a="1"/>
  <c r="J38" i="9"/>
  <c r="B39" i="9" a="1"/>
  <c r="B39" i="9"/>
  <c r="C39" i="9" a="1"/>
  <c r="C39" i="9"/>
  <c r="D39" i="9" a="1"/>
  <c r="D39" i="9"/>
  <c r="E39" i="9" a="1"/>
  <c r="E39" i="9"/>
  <c r="F39" i="9" a="1"/>
  <c r="F39" i="9"/>
  <c r="G39" i="9" a="1"/>
  <c r="G39" i="9"/>
  <c r="H39" i="9" a="1"/>
  <c r="H39" i="9"/>
  <c r="I39" i="9" a="1"/>
  <c r="I39" i="9"/>
  <c r="J39" i="9" a="1"/>
  <c r="J39" i="9"/>
  <c r="B40" i="9" a="1"/>
  <c r="B40" i="9"/>
  <c r="C40" i="9" a="1"/>
  <c r="C40" i="9"/>
  <c r="D40" i="9" a="1"/>
  <c r="D40" i="9"/>
  <c r="E40" i="9" a="1"/>
  <c r="E40" i="9"/>
  <c r="F40" i="9" a="1"/>
  <c r="F40" i="9"/>
  <c r="G40" i="9" a="1"/>
  <c r="G40" i="9"/>
  <c r="H40" i="9" a="1"/>
  <c r="H40" i="9"/>
  <c r="I40" i="9" a="1"/>
  <c r="I40" i="9"/>
  <c r="J40" i="9" a="1"/>
  <c r="J40" i="9"/>
  <c r="B41" i="9" a="1"/>
  <c r="B41" i="9"/>
  <c r="C41" i="9" a="1"/>
  <c r="C41" i="9"/>
  <c r="D41" i="9" a="1"/>
  <c r="D41" i="9"/>
  <c r="E41" i="9" a="1"/>
  <c r="E41" i="9"/>
  <c r="F41" i="9" a="1"/>
  <c r="F41" i="9"/>
  <c r="G41" i="9" a="1"/>
  <c r="G41" i="9"/>
  <c r="H41" i="9" a="1"/>
  <c r="H41" i="9"/>
  <c r="I41" i="9" a="1"/>
  <c r="I41" i="9"/>
  <c r="J41" i="9" a="1"/>
  <c r="J41" i="9"/>
  <c r="B42" i="9" a="1"/>
  <c r="B42" i="9"/>
  <c r="C42" i="9" a="1"/>
  <c r="C42" i="9"/>
  <c r="D42" i="9" a="1"/>
  <c r="D42" i="9"/>
  <c r="E42" i="9" a="1"/>
  <c r="E42" i="9"/>
  <c r="F42" i="9" a="1"/>
  <c r="F42" i="9"/>
  <c r="G42" i="9" a="1"/>
  <c r="G42" i="9"/>
  <c r="H42" i="9" a="1"/>
  <c r="H42" i="9"/>
  <c r="I42" i="9" a="1"/>
  <c r="I42" i="9"/>
  <c r="J42" i="9" a="1"/>
  <c r="J42" i="9"/>
  <c r="B43" i="9" a="1"/>
  <c r="B43" i="9"/>
  <c r="C43" i="9" a="1"/>
  <c r="C43" i="9"/>
  <c r="D43" i="9" a="1"/>
  <c r="D43" i="9"/>
  <c r="E43" i="9" a="1"/>
  <c r="E43" i="9"/>
  <c r="F43" i="9" a="1"/>
  <c r="F43" i="9"/>
  <c r="G43" i="9" a="1"/>
  <c r="G43" i="9"/>
  <c r="H43" i="9" a="1"/>
  <c r="H43" i="9"/>
  <c r="I43" i="9" a="1"/>
  <c r="I43" i="9"/>
  <c r="J43" i="9" a="1"/>
  <c r="J43" i="9"/>
  <c r="B44" i="9" a="1"/>
  <c r="B44" i="9"/>
  <c r="C44" i="9" a="1"/>
  <c r="C44" i="9"/>
  <c r="D44" i="9" a="1"/>
  <c r="D44" i="9"/>
  <c r="E44" i="9" a="1"/>
  <c r="E44" i="9"/>
  <c r="F44" i="9" a="1"/>
  <c r="F44" i="9"/>
  <c r="G44" i="9" a="1"/>
  <c r="G44" i="9"/>
  <c r="H44" i="9" a="1"/>
  <c r="H44" i="9"/>
  <c r="I44" i="9" a="1"/>
  <c r="I44" i="9"/>
  <c r="J44" i="9" a="1"/>
  <c r="J44" i="9"/>
  <c r="B45" i="9" a="1"/>
  <c r="B45" i="9"/>
  <c r="C45" i="9" a="1"/>
  <c r="C45" i="9"/>
  <c r="D45" i="9" a="1"/>
  <c r="D45" i="9"/>
  <c r="E45" i="9" a="1"/>
  <c r="E45" i="9"/>
  <c r="F45" i="9" a="1"/>
  <c r="F45" i="9"/>
  <c r="G45" i="9" a="1"/>
  <c r="G45" i="9"/>
  <c r="H45" i="9" a="1"/>
  <c r="H45" i="9"/>
  <c r="I45" i="9" a="1"/>
  <c r="I45" i="9"/>
  <c r="J45" i="9" a="1"/>
  <c r="J45" i="9"/>
  <c r="B46" i="9" a="1"/>
  <c r="B46" i="9"/>
  <c r="C46" i="9" a="1"/>
  <c r="C46" i="9"/>
  <c r="D46" i="9" a="1"/>
  <c r="D46" i="9"/>
  <c r="E46" i="9" a="1"/>
  <c r="E46" i="9"/>
  <c r="F46" i="9" a="1"/>
  <c r="F46" i="9"/>
  <c r="G46" i="9" a="1"/>
  <c r="G46" i="9"/>
  <c r="H46" i="9" a="1"/>
  <c r="H46" i="9"/>
  <c r="I46" i="9" a="1"/>
  <c r="I46" i="9"/>
  <c r="J46" i="9" a="1"/>
  <c r="J46" i="9"/>
  <c r="B47" i="9" a="1"/>
  <c r="B47" i="9"/>
  <c r="C47" i="9" a="1"/>
  <c r="C47" i="9"/>
  <c r="D47" i="9" a="1"/>
  <c r="D47" i="9"/>
  <c r="E47" i="9" a="1"/>
  <c r="E47" i="9"/>
  <c r="F47" i="9" a="1"/>
  <c r="F47" i="9"/>
  <c r="G47" i="9" a="1"/>
  <c r="G47" i="9"/>
  <c r="H47" i="9" a="1"/>
  <c r="H47" i="9"/>
  <c r="I47" i="9" a="1"/>
  <c r="I47" i="9"/>
  <c r="J47" i="9" a="1"/>
  <c r="J47" i="9"/>
  <c r="B48" i="9" a="1"/>
  <c r="B48" i="9"/>
  <c r="C48" i="9" a="1"/>
  <c r="C48" i="9"/>
  <c r="D48" i="9" a="1"/>
  <c r="D48" i="9"/>
  <c r="E48" i="9" a="1"/>
  <c r="E48" i="9"/>
  <c r="F48" i="9" a="1"/>
  <c r="F48" i="9"/>
  <c r="G48" i="9" a="1"/>
  <c r="G48" i="9"/>
  <c r="H48" i="9" a="1"/>
  <c r="H48" i="9"/>
  <c r="I48" i="9" a="1"/>
  <c r="I48" i="9"/>
  <c r="J48" i="9" a="1"/>
  <c r="J48" i="9"/>
  <c r="B49" i="9" a="1"/>
  <c r="B49" i="9"/>
  <c r="C49" i="9" a="1"/>
  <c r="C49" i="9"/>
  <c r="D49" i="9" a="1"/>
  <c r="D49" i="9"/>
  <c r="E49" i="9" a="1"/>
  <c r="E49" i="9"/>
  <c r="F49" i="9" a="1"/>
  <c r="F49" i="9"/>
  <c r="G49" i="9" a="1"/>
  <c r="G49" i="9"/>
  <c r="H49" i="9" a="1"/>
  <c r="H49" i="9"/>
  <c r="I49" i="9" a="1"/>
  <c r="I49" i="9"/>
  <c r="J49" i="9" a="1"/>
  <c r="J49" i="9"/>
  <c r="B50" i="9" a="1"/>
  <c r="B50" i="9"/>
  <c r="C50" i="9" a="1"/>
  <c r="C50" i="9"/>
  <c r="D50" i="9" a="1"/>
  <c r="D50" i="9"/>
  <c r="E50" i="9" a="1"/>
  <c r="E50" i="9"/>
  <c r="F50" i="9" a="1"/>
  <c r="F50" i="9"/>
  <c r="G50" i="9" a="1"/>
  <c r="G50" i="9"/>
  <c r="H50" i="9" a="1"/>
  <c r="H50" i="9"/>
  <c r="I50" i="9" a="1"/>
  <c r="I50" i="9"/>
  <c r="J50" i="9" a="1"/>
  <c r="J50" i="9"/>
  <c r="B51" i="9" a="1"/>
  <c r="B51" i="9"/>
  <c r="C51" i="9" a="1"/>
  <c r="C51" i="9"/>
  <c r="D51" i="9" a="1"/>
  <c r="D51" i="9"/>
  <c r="E51" i="9" a="1"/>
  <c r="E51" i="9"/>
  <c r="F51" i="9" a="1"/>
  <c r="F51" i="9"/>
  <c r="G51" i="9" a="1"/>
  <c r="G51" i="9"/>
  <c r="H51" i="9" a="1"/>
  <c r="H51" i="9"/>
  <c r="I51" i="9" a="1"/>
  <c r="I51" i="9"/>
  <c r="J51" i="9" a="1"/>
  <c r="J51" i="9"/>
  <c r="B52" i="9" a="1"/>
  <c r="B52" i="9"/>
  <c r="C52" i="9" a="1"/>
  <c r="C52" i="9"/>
  <c r="D52" i="9" a="1"/>
  <c r="D52" i="9"/>
  <c r="E52" i="9" a="1"/>
  <c r="E52" i="9"/>
  <c r="F52" i="9" a="1"/>
  <c r="F52" i="9"/>
  <c r="G52" i="9" a="1"/>
  <c r="G52" i="9"/>
  <c r="H52" i="9" a="1"/>
  <c r="H52" i="9"/>
  <c r="I52" i="9" a="1"/>
  <c r="I52" i="9"/>
  <c r="J52" i="9" a="1"/>
  <c r="J52" i="9"/>
  <c r="B53" i="9" a="1"/>
  <c r="B53" i="9"/>
  <c r="C53" i="9" a="1"/>
  <c r="C53" i="9"/>
  <c r="D53" i="9" a="1"/>
  <c r="D53" i="9"/>
  <c r="E53" i="9" a="1"/>
  <c r="E53" i="9"/>
  <c r="F53" i="9" a="1"/>
  <c r="F53" i="9"/>
  <c r="G53" i="9" a="1"/>
  <c r="G53" i="9"/>
  <c r="H53" i="9" a="1"/>
  <c r="H53" i="9"/>
  <c r="I53" i="9" a="1"/>
  <c r="I53" i="9"/>
  <c r="J53" i="9" a="1"/>
  <c r="J53" i="9"/>
  <c r="B54" i="9" a="1"/>
  <c r="B54" i="9"/>
  <c r="C54" i="9" a="1"/>
  <c r="C54" i="9"/>
  <c r="D54" i="9" a="1"/>
  <c r="D54" i="9"/>
  <c r="E54" i="9" a="1"/>
  <c r="E54" i="9"/>
  <c r="F54" i="9" a="1"/>
  <c r="F54" i="9"/>
  <c r="G54" i="9" a="1"/>
  <c r="G54" i="9"/>
  <c r="H54" i="9" a="1"/>
  <c r="H54" i="9"/>
  <c r="I54" i="9" a="1"/>
  <c r="I54" i="9"/>
  <c r="J54" i="9" a="1"/>
  <c r="J54" i="9"/>
  <c r="B55" i="9" a="1"/>
  <c r="B55" i="9"/>
  <c r="C55" i="9" a="1"/>
  <c r="C55" i="9"/>
  <c r="D55" i="9" a="1"/>
  <c r="D55" i="9"/>
  <c r="E55" i="9" a="1"/>
  <c r="E55" i="9"/>
  <c r="F55" i="9" a="1"/>
  <c r="F55" i="9"/>
  <c r="G55" i="9" a="1"/>
  <c r="G55" i="9"/>
  <c r="H55" i="9" a="1"/>
  <c r="H55" i="9"/>
  <c r="I55" i="9" a="1"/>
  <c r="I55" i="9"/>
  <c r="J55" i="9" a="1"/>
  <c r="J55" i="9"/>
  <c r="B56" i="9" a="1"/>
  <c r="B56" i="9"/>
  <c r="C56" i="9" a="1"/>
  <c r="C56" i="9"/>
  <c r="D56" i="9" a="1"/>
  <c r="D56" i="9"/>
  <c r="E56" i="9" a="1"/>
  <c r="E56" i="9"/>
  <c r="F56" i="9" a="1"/>
  <c r="F56" i="9"/>
  <c r="G56" i="9" a="1"/>
  <c r="G56" i="9"/>
  <c r="H56" i="9" a="1"/>
  <c r="H56" i="9"/>
  <c r="I56" i="9" a="1"/>
  <c r="I56" i="9"/>
  <c r="J56" i="9" a="1"/>
  <c r="J56" i="9"/>
  <c r="B57" i="9" a="1"/>
  <c r="B57" i="9"/>
  <c r="C57" i="9" a="1"/>
  <c r="C57" i="9"/>
  <c r="D57" i="9" a="1"/>
  <c r="D57" i="9"/>
  <c r="E57" i="9" a="1"/>
  <c r="E57" i="9"/>
  <c r="F57" i="9" a="1"/>
  <c r="F57" i="9"/>
  <c r="G57" i="9" a="1"/>
  <c r="G57" i="9"/>
  <c r="H57" i="9" a="1"/>
  <c r="H57" i="9"/>
  <c r="I57" i="9" a="1"/>
  <c r="I57" i="9"/>
  <c r="J57" i="9" a="1"/>
  <c r="J57" i="9"/>
  <c r="B58" i="9" a="1"/>
  <c r="B58" i="9"/>
  <c r="C58" i="9" a="1"/>
  <c r="C58" i="9"/>
  <c r="D58" i="9" a="1"/>
  <c r="D58" i="9"/>
  <c r="E58" i="9" a="1"/>
  <c r="E58" i="9"/>
  <c r="F58" i="9" a="1"/>
  <c r="F58" i="9"/>
  <c r="G58" i="9" a="1"/>
  <c r="G58" i="9"/>
  <c r="H58" i="9" a="1"/>
  <c r="H58" i="9"/>
  <c r="I58" i="9" a="1"/>
  <c r="I58" i="9"/>
  <c r="J58" i="9" a="1"/>
  <c r="J58" i="9"/>
  <c r="B59" i="9" a="1"/>
  <c r="B59" i="9"/>
  <c r="C59" i="9" a="1"/>
  <c r="C59" i="9"/>
  <c r="D59" i="9" a="1"/>
  <c r="D59" i="9"/>
  <c r="E59" i="9" a="1"/>
  <c r="E59" i="9"/>
  <c r="F59" i="9" a="1"/>
  <c r="F59" i="9"/>
  <c r="G59" i="9" a="1"/>
  <c r="G59" i="9"/>
  <c r="H59" i="9" a="1"/>
  <c r="H59" i="9"/>
  <c r="I59" i="9" a="1"/>
  <c r="I59" i="9"/>
  <c r="J59" i="9" a="1"/>
  <c r="J59" i="9"/>
  <c r="B60" i="9" a="1"/>
  <c r="B60" i="9"/>
  <c r="C60" i="9" a="1"/>
  <c r="C60" i="9"/>
  <c r="D60" i="9" a="1"/>
  <c r="D60" i="9"/>
  <c r="E60" i="9" a="1"/>
  <c r="E60" i="9"/>
  <c r="F60" i="9" a="1"/>
  <c r="F60" i="9"/>
  <c r="G60" i="9" a="1"/>
  <c r="G60" i="9"/>
  <c r="H60" i="9" a="1"/>
  <c r="H60" i="9"/>
  <c r="I60" i="9" a="1"/>
  <c r="I60" i="9"/>
  <c r="J60" i="9" a="1"/>
  <c r="J60" i="9"/>
  <c r="B61" i="9" a="1"/>
  <c r="B61" i="9"/>
  <c r="C61" i="9" a="1"/>
  <c r="C61" i="9"/>
  <c r="D61" i="9" a="1"/>
  <c r="D61" i="9"/>
  <c r="E61" i="9" a="1"/>
  <c r="E61" i="9"/>
  <c r="F61" i="9" a="1"/>
  <c r="F61" i="9"/>
  <c r="G61" i="9" a="1"/>
  <c r="G61" i="9"/>
  <c r="H61" i="9" a="1"/>
  <c r="H61" i="9"/>
  <c r="I61" i="9" a="1"/>
  <c r="I61" i="9"/>
  <c r="J61" i="9" a="1"/>
  <c r="J61" i="9"/>
  <c r="B62" i="9" a="1"/>
  <c r="B62" i="9"/>
  <c r="C62" i="9" a="1"/>
  <c r="C62" i="9"/>
  <c r="D62" i="9" a="1"/>
  <c r="D62" i="9"/>
  <c r="E62" i="9" a="1"/>
  <c r="E62" i="9"/>
  <c r="F62" i="9" a="1"/>
  <c r="F62" i="9"/>
  <c r="G62" i="9" a="1"/>
  <c r="G62" i="9"/>
  <c r="H62" i="9" a="1"/>
  <c r="H62" i="9"/>
  <c r="I62" i="9" a="1"/>
  <c r="I62" i="9"/>
  <c r="J62" i="9" a="1"/>
  <c r="J62" i="9"/>
  <c r="B63" i="9" a="1"/>
  <c r="B63" i="9"/>
  <c r="C63" i="9" a="1"/>
  <c r="C63" i="9"/>
  <c r="D63" i="9" a="1"/>
  <c r="D63" i="9"/>
  <c r="E63" i="9" a="1"/>
  <c r="E63" i="9"/>
  <c r="F63" i="9" a="1"/>
  <c r="F63" i="9"/>
  <c r="G63" i="9" a="1"/>
  <c r="G63" i="9"/>
  <c r="H63" i="9" a="1"/>
  <c r="H63" i="9"/>
  <c r="I63" i="9" a="1"/>
  <c r="I63" i="9"/>
  <c r="J63" i="9" a="1"/>
  <c r="J63" i="9"/>
  <c r="B64" i="9" a="1"/>
  <c r="B64" i="9"/>
  <c r="C64" i="9" a="1"/>
  <c r="C64" i="9"/>
  <c r="D64" i="9" a="1"/>
  <c r="D64" i="9"/>
  <c r="E64" i="9" a="1"/>
  <c r="E64" i="9"/>
  <c r="F64" i="9" a="1"/>
  <c r="F64" i="9"/>
  <c r="G64" i="9" a="1"/>
  <c r="G64" i="9"/>
  <c r="H64" i="9" a="1"/>
  <c r="H64" i="9"/>
  <c r="I64" i="9" a="1"/>
  <c r="I64" i="9"/>
  <c r="J64" i="9" a="1"/>
  <c r="J64" i="9"/>
  <c r="B65" i="9" a="1"/>
  <c r="B65" i="9"/>
  <c r="C65" i="9" a="1"/>
  <c r="C65" i="9"/>
  <c r="D65" i="9" a="1"/>
  <c r="D65" i="9"/>
  <c r="E65" i="9" a="1"/>
  <c r="E65" i="9"/>
  <c r="F65" i="9" a="1"/>
  <c r="F65" i="9"/>
  <c r="G65" i="9" a="1"/>
  <c r="G65" i="9"/>
  <c r="H65" i="9" a="1"/>
  <c r="H65" i="9"/>
  <c r="I65" i="9" a="1"/>
  <c r="I65" i="9"/>
  <c r="J65" i="9" a="1"/>
  <c r="J65" i="9"/>
  <c r="B66" i="9" a="1"/>
  <c r="B66" i="9"/>
  <c r="C66" i="9" a="1"/>
  <c r="C66" i="9"/>
  <c r="D66" i="9" a="1"/>
  <c r="D66" i="9"/>
  <c r="E66" i="9" a="1"/>
  <c r="E66" i="9"/>
  <c r="F66" i="9" a="1"/>
  <c r="F66" i="9"/>
  <c r="G66" i="9" a="1"/>
  <c r="G66" i="9"/>
  <c r="H66" i="9" a="1"/>
  <c r="H66" i="9"/>
  <c r="I66" i="9" a="1"/>
  <c r="I66" i="9"/>
  <c r="J66" i="9" a="1"/>
  <c r="J66" i="9"/>
  <c r="B67" i="9" a="1"/>
  <c r="B67" i="9"/>
  <c r="C67" i="9" a="1"/>
  <c r="C67" i="9"/>
  <c r="D67" i="9" a="1"/>
  <c r="D67" i="9"/>
  <c r="E67" i="9" a="1"/>
  <c r="E67" i="9"/>
  <c r="F67" i="9" a="1"/>
  <c r="F67" i="9"/>
  <c r="G67" i="9" a="1"/>
  <c r="G67" i="9"/>
  <c r="H67" i="9" a="1"/>
  <c r="H67" i="9"/>
  <c r="I67" i="9" a="1"/>
  <c r="I67" i="9"/>
  <c r="J67" i="9" a="1"/>
  <c r="J67" i="9"/>
  <c r="B68" i="9" a="1"/>
  <c r="B68" i="9"/>
  <c r="C68" i="9" a="1"/>
  <c r="C68" i="9"/>
  <c r="D68" i="9" a="1"/>
  <c r="D68" i="9"/>
  <c r="E68" i="9" a="1"/>
  <c r="E68" i="9"/>
  <c r="F68" i="9" a="1"/>
  <c r="F68" i="9"/>
  <c r="G68" i="9" a="1"/>
  <c r="G68" i="9"/>
  <c r="H68" i="9" a="1"/>
  <c r="H68" i="9"/>
  <c r="I68" i="9" a="1"/>
  <c r="I68" i="9"/>
  <c r="J68" i="9" a="1"/>
  <c r="J68" i="9"/>
  <c r="B69" i="9" a="1"/>
  <c r="B69" i="9"/>
  <c r="C69" i="9" a="1"/>
  <c r="C69" i="9"/>
  <c r="D69" i="9" a="1"/>
  <c r="D69" i="9"/>
  <c r="E69" i="9" a="1"/>
  <c r="E69" i="9"/>
  <c r="F69" i="9" a="1"/>
  <c r="F69" i="9"/>
  <c r="G69" i="9" a="1"/>
  <c r="G69" i="9"/>
  <c r="H69" i="9" a="1"/>
  <c r="H69" i="9"/>
  <c r="I69" i="9" a="1"/>
  <c r="I69" i="9"/>
  <c r="J69" i="9" a="1"/>
  <c r="J69" i="9"/>
  <c r="B70" i="9" a="1"/>
  <c r="B70" i="9"/>
  <c r="C70" i="9" a="1"/>
  <c r="C70" i="9"/>
  <c r="D70" i="9" a="1"/>
  <c r="D70" i="9"/>
  <c r="E70" i="9" a="1"/>
  <c r="E70" i="9"/>
  <c r="F70" i="9" a="1"/>
  <c r="F70" i="9"/>
  <c r="G70" i="9" a="1"/>
  <c r="G70" i="9"/>
  <c r="H70" i="9" a="1"/>
  <c r="H70" i="9"/>
  <c r="I70" i="9" a="1"/>
  <c r="I70" i="9"/>
  <c r="J70" i="9" a="1"/>
  <c r="J70" i="9"/>
  <c r="B71" i="9" a="1"/>
  <c r="B71" i="9"/>
  <c r="C71" i="9" a="1"/>
  <c r="C71" i="9"/>
  <c r="D71" i="9" a="1"/>
  <c r="D71" i="9"/>
  <c r="E71" i="9" a="1"/>
  <c r="E71" i="9"/>
  <c r="F71" i="9" a="1"/>
  <c r="F71" i="9"/>
  <c r="G71" i="9" a="1"/>
  <c r="G71" i="9"/>
  <c r="H71" i="9" a="1"/>
  <c r="H71" i="9"/>
  <c r="I71" i="9" a="1"/>
  <c r="I71" i="9"/>
  <c r="J71" i="9" a="1"/>
  <c r="J71" i="9"/>
  <c r="B72" i="9" a="1"/>
  <c r="B72" i="9"/>
  <c r="C72" i="9" a="1"/>
  <c r="C72" i="9"/>
  <c r="D72" i="9" a="1"/>
  <c r="D72" i="9"/>
  <c r="E72" i="9" a="1"/>
  <c r="E72" i="9"/>
  <c r="F72" i="9" a="1"/>
  <c r="F72" i="9"/>
  <c r="G72" i="9" a="1"/>
  <c r="G72" i="9"/>
  <c r="H72" i="9" a="1"/>
  <c r="H72" i="9"/>
  <c r="I72" i="9" a="1"/>
  <c r="I72" i="9"/>
  <c r="J72" i="9" a="1"/>
  <c r="J72" i="9"/>
  <c r="B73" i="9" a="1"/>
  <c r="B73" i="9"/>
  <c r="C73" i="9" a="1"/>
  <c r="C73" i="9"/>
  <c r="D73" i="9" a="1"/>
  <c r="D73" i="9"/>
  <c r="E73" i="9" a="1"/>
  <c r="E73" i="9"/>
  <c r="F73" i="9" a="1"/>
  <c r="F73" i="9"/>
  <c r="G73" i="9" a="1"/>
  <c r="G73" i="9"/>
  <c r="H73" i="9" a="1"/>
  <c r="H73" i="9"/>
  <c r="I73" i="9" a="1"/>
  <c r="I73" i="9"/>
  <c r="J73" i="9" a="1"/>
  <c r="J73" i="9"/>
  <c r="B74" i="9" a="1"/>
  <c r="B74" i="9"/>
  <c r="C74" i="9" a="1"/>
  <c r="C74" i="9"/>
  <c r="D74" i="9" a="1"/>
  <c r="D74" i="9"/>
  <c r="E74" i="9" a="1"/>
  <c r="E74" i="9"/>
  <c r="F74" i="9" a="1"/>
  <c r="F74" i="9"/>
  <c r="G74" i="9" a="1"/>
  <c r="G74" i="9"/>
  <c r="H74" i="9" a="1"/>
  <c r="H74" i="9"/>
  <c r="I74" i="9" a="1"/>
  <c r="I74" i="9"/>
  <c r="J74" i="9" a="1"/>
  <c r="J74" i="9"/>
  <c r="B75" i="9" a="1"/>
  <c r="B75" i="9"/>
  <c r="C75" i="9" a="1"/>
  <c r="C75" i="9"/>
  <c r="D75" i="9" a="1"/>
  <c r="D75" i="9"/>
  <c r="E75" i="9" a="1"/>
  <c r="E75" i="9"/>
  <c r="F75" i="9" a="1"/>
  <c r="F75" i="9"/>
  <c r="G75" i="9" a="1"/>
  <c r="G75" i="9"/>
  <c r="H75" i="9" a="1"/>
  <c r="H75" i="9"/>
  <c r="I75" i="9" a="1"/>
  <c r="I75" i="9"/>
  <c r="J75" i="9" a="1"/>
  <c r="J75" i="9"/>
  <c r="B76" i="9" a="1"/>
  <c r="B76" i="9"/>
  <c r="C76" i="9" a="1"/>
  <c r="C76" i="9"/>
  <c r="D76" i="9" a="1"/>
  <c r="D76" i="9"/>
  <c r="E76" i="9" a="1"/>
  <c r="E76" i="9"/>
  <c r="F76" i="9" a="1"/>
  <c r="F76" i="9"/>
  <c r="G76" i="9" a="1"/>
  <c r="G76" i="9"/>
  <c r="H76" i="9" a="1"/>
  <c r="H76" i="9"/>
  <c r="I76" i="9" a="1"/>
  <c r="I76" i="9"/>
  <c r="J76" i="9" a="1"/>
  <c r="J76" i="9"/>
  <c r="B77" i="9" a="1"/>
  <c r="B77" i="9"/>
  <c r="C77" i="9" a="1"/>
  <c r="C77" i="9"/>
  <c r="D77" i="9" a="1"/>
  <c r="D77" i="9"/>
  <c r="E77" i="9" a="1"/>
  <c r="E77" i="9"/>
  <c r="F77" i="9" a="1"/>
  <c r="F77" i="9"/>
  <c r="G77" i="9" a="1"/>
  <c r="G77" i="9"/>
  <c r="H77" i="9" a="1"/>
  <c r="H77" i="9"/>
  <c r="I77" i="9" a="1"/>
  <c r="I77" i="9"/>
  <c r="J77" i="9" a="1"/>
  <c r="J77" i="9"/>
  <c r="B78" i="9" a="1"/>
  <c r="B78" i="9"/>
  <c r="C78" i="9" a="1"/>
  <c r="C78" i="9"/>
  <c r="D78" i="9" a="1"/>
  <c r="D78" i="9"/>
  <c r="E78" i="9" a="1"/>
  <c r="E78" i="9"/>
  <c r="F78" i="9" a="1"/>
  <c r="F78" i="9"/>
  <c r="G78" i="9" a="1"/>
  <c r="G78" i="9"/>
  <c r="H78" i="9" a="1"/>
  <c r="H78" i="9"/>
  <c r="I78" i="9" a="1"/>
  <c r="I78" i="9"/>
  <c r="J78" i="9" a="1"/>
  <c r="J78" i="9"/>
  <c r="B79" i="9" a="1"/>
  <c r="B79" i="9"/>
  <c r="C79" i="9" a="1"/>
  <c r="C79" i="9"/>
  <c r="D79" i="9" a="1"/>
  <c r="D79" i="9"/>
  <c r="E79" i="9" a="1"/>
  <c r="E79" i="9"/>
  <c r="F79" i="9" a="1"/>
  <c r="F79" i="9"/>
  <c r="G79" i="9" a="1"/>
  <c r="G79" i="9"/>
  <c r="H79" i="9" a="1"/>
  <c r="H79" i="9"/>
  <c r="I79" i="9" a="1"/>
  <c r="I79" i="9"/>
  <c r="J79" i="9" a="1"/>
  <c r="J79" i="9"/>
  <c r="B80" i="9" a="1"/>
  <c r="B80" i="9"/>
  <c r="C80" i="9" a="1"/>
  <c r="C80" i="9"/>
  <c r="D80" i="9" a="1"/>
  <c r="D80" i="9"/>
  <c r="E80" i="9" a="1"/>
  <c r="E80" i="9"/>
  <c r="F80" i="9" a="1"/>
  <c r="F80" i="9"/>
  <c r="G80" i="9" a="1"/>
  <c r="G80" i="9"/>
  <c r="H80" i="9" a="1"/>
  <c r="H80" i="9"/>
  <c r="I80" i="9" a="1"/>
  <c r="I80" i="9"/>
  <c r="J80" i="9" a="1"/>
  <c r="J80" i="9"/>
  <c r="B81" i="9" a="1"/>
  <c r="B81" i="9"/>
  <c r="C81" i="9" a="1"/>
  <c r="C81" i="9"/>
  <c r="D81" i="9" a="1"/>
  <c r="D81" i="9"/>
  <c r="E81" i="9" a="1"/>
  <c r="E81" i="9"/>
  <c r="F81" i="9" a="1"/>
  <c r="F81" i="9"/>
  <c r="G81" i="9" a="1"/>
  <c r="G81" i="9"/>
  <c r="H81" i="9" a="1"/>
  <c r="H81" i="9"/>
  <c r="I81" i="9" a="1"/>
  <c r="I81" i="9"/>
  <c r="J81" i="9" a="1"/>
  <c r="J81" i="9"/>
  <c r="B82" i="9" a="1"/>
  <c r="B82" i="9"/>
  <c r="C82" i="9" a="1"/>
  <c r="C82" i="9"/>
  <c r="D82" i="9" a="1"/>
  <c r="D82" i="9"/>
  <c r="E82" i="9" a="1"/>
  <c r="E82" i="9"/>
  <c r="F82" i="9" a="1"/>
  <c r="F82" i="9"/>
  <c r="G82" i="9" a="1"/>
  <c r="G82" i="9"/>
  <c r="H82" i="9" a="1"/>
  <c r="H82" i="9"/>
  <c r="I82" i="9" a="1"/>
  <c r="I82" i="9"/>
  <c r="J82" i="9" a="1"/>
  <c r="J82" i="9"/>
  <c r="B83" i="9" a="1"/>
  <c r="B83" i="9"/>
  <c r="C83" i="9" a="1"/>
  <c r="C83" i="9"/>
  <c r="D83" i="9" a="1"/>
  <c r="D83" i="9"/>
  <c r="E83" i="9" a="1"/>
  <c r="E83" i="9"/>
  <c r="F83" i="9" a="1"/>
  <c r="F83" i="9"/>
  <c r="G83" i="9" a="1"/>
  <c r="G83" i="9"/>
  <c r="H83" i="9" a="1"/>
  <c r="H83" i="9"/>
  <c r="I83" i="9" a="1"/>
  <c r="I83" i="9"/>
  <c r="J83" i="9" a="1"/>
  <c r="J83" i="9"/>
  <c r="B84" i="9" a="1"/>
  <c r="B84" i="9"/>
  <c r="C84" i="9" a="1"/>
  <c r="C84" i="9"/>
  <c r="D84" i="9" a="1"/>
  <c r="D84" i="9"/>
  <c r="E84" i="9" a="1"/>
  <c r="E84" i="9"/>
  <c r="F84" i="9" a="1"/>
  <c r="F84" i="9"/>
  <c r="G84" i="9" a="1"/>
  <c r="G84" i="9"/>
  <c r="H84" i="9" a="1"/>
  <c r="H84" i="9"/>
  <c r="I84" i="9" a="1"/>
  <c r="I84" i="9"/>
  <c r="J84" i="9" a="1"/>
  <c r="J84" i="9"/>
  <c r="B85" i="9" a="1"/>
  <c r="B85" i="9"/>
  <c r="C85" i="9" a="1"/>
  <c r="C85" i="9"/>
  <c r="D85" i="9" a="1"/>
  <c r="D85" i="9"/>
  <c r="E85" i="9" a="1"/>
  <c r="E85" i="9"/>
  <c r="F85" i="9" a="1"/>
  <c r="F85" i="9"/>
  <c r="G85" i="9" a="1"/>
  <c r="G85" i="9"/>
  <c r="H85" i="9" a="1"/>
  <c r="H85" i="9"/>
  <c r="I85" i="9" a="1"/>
  <c r="I85" i="9"/>
  <c r="J85" i="9" a="1"/>
  <c r="J85" i="9"/>
  <c r="B86" i="9" a="1"/>
  <c r="B86" i="9"/>
  <c r="C86" i="9" a="1"/>
  <c r="C86" i="9"/>
  <c r="D86" i="9" a="1"/>
  <c r="D86" i="9"/>
  <c r="E86" i="9" a="1"/>
  <c r="E86" i="9"/>
  <c r="F86" i="9" a="1"/>
  <c r="F86" i="9"/>
  <c r="G86" i="9" a="1"/>
  <c r="G86" i="9"/>
  <c r="H86" i="9" a="1"/>
  <c r="H86" i="9"/>
  <c r="I86" i="9" a="1"/>
  <c r="I86" i="9"/>
  <c r="J86" i="9" a="1"/>
  <c r="J86" i="9"/>
  <c r="B87" i="9" a="1"/>
  <c r="B87" i="9"/>
  <c r="C87" i="9" a="1"/>
  <c r="C87" i="9"/>
  <c r="D87" i="9" a="1"/>
  <c r="D87" i="9"/>
  <c r="E87" i="9" a="1"/>
  <c r="E87" i="9"/>
  <c r="F87" i="9" a="1"/>
  <c r="F87" i="9"/>
  <c r="G87" i="9" a="1"/>
  <c r="G87" i="9"/>
  <c r="H87" i="9" a="1"/>
  <c r="H87" i="9"/>
  <c r="I87" i="9" a="1"/>
  <c r="I87" i="9"/>
  <c r="J87" i="9" a="1"/>
  <c r="J87" i="9"/>
  <c r="B88" i="9" a="1"/>
  <c r="B88" i="9"/>
  <c r="C88" i="9" a="1"/>
  <c r="C88" i="9"/>
  <c r="D88" i="9" a="1"/>
  <c r="D88" i="9"/>
  <c r="E88" i="9" a="1"/>
  <c r="E88" i="9"/>
  <c r="F88" i="9" a="1"/>
  <c r="F88" i="9"/>
  <c r="G88" i="9" a="1"/>
  <c r="G88" i="9"/>
  <c r="H88" i="9" a="1"/>
  <c r="H88" i="9"/>
  <c r="I88" i="9" a="1"/>
  <c r="I88" i="9"/>
  <c r="J88" i="9" a="1"/>
  <c r="J88" i="9"/>
  <c r="B89" i="9" a="1"/>
  <c r="B89" i="9"/>
  <c r="C89" i="9" a="1"/>
  <c r="C89" i="9"/>
  <c r="D89" i="9" a="1"/>
  <c r="D89" i="9"/>
  <c r="E89" i="9" a="1"/>
  <c r="E89" i="9"/>
  <c r="F89" i="9" a="1"/>
  <c r="F89" i="9"/>
  <c r="G89" i="9" a="1"/>
  <c r="G89" i="9"/>
  <c r="H89" i="9" a="1"/>
  <c r="H89" i="9"/>
  <c r="I89" i="9" a="1"/>
  <c r="I89" i="9"/>
  <c r="J89" i="9" a="1"/>
  <c r="J89" i="9"/>
  <c r="B90" i="9" a="1"/>
  <c r="B90" i="9"/>
  <c r="C90" i="9" a="1"/>
  <c r="C90" i="9"/>
  <c r="D90" i="9" a="1"/>
  <c r="D90" i="9"/>
  <c r="E90" i="9" a="1"/>
  <c r="E90" i="9"/>
  <c r="F90" i="9" a="1"/>
  <c r="F90" i="9"/>
  <c r="G90" i="9" a="1"/>
  <c r="G90" i="9"/>
  <c r="H90" i="9" a="1"/>
  <c r="H90" i="9"/>
  <c r="I90" i="9" a="1"/>
  <c r="I90" i="9"/>
  <c r="J90" i="9" a="1"/>
  <c r="J90" i="9"/>
  <c r="B91" i="9" a="1"/>
  <c r="B91" i="9"/>
  <c r="C91" i="9" a="1"/>
  <c r="C91" i="9"/>
  <c r="D91" i="9" a="1"/>
  <c r="D91" i="9"/>
  <c r="E91" i="9" a="1"/>
  <c r="E91" i="9"/>
  <c r="F91" i="9" a="1"/>
  <c r="F91" i="9"/>
  <c r="G91" i="9" a="1"/>
  <c r="G91" i="9"/>
  <c r="H91" i="9" a="1"/>
  <c r="H91" i="9"/>
  <c r="I91" i="9" a="1"/>
  <c r="I91" i="9"/>
  <c r="J91" i="9" a="1"/>
  <c r="J91" i="9"/>
  <c r="B92" i="9" a="1"/>
  <c r="B92" i="9"/>
  <c r="C92" i="9" a="1"/>
  <c r="C92" i="9"/>
  <c r="D92" i="9" a="1"/>
  <c r="D92" i="9"/>
  <c r="E92" i="9" a="1"/>
  <c r="E92" i="9"/>
  <c r="F92" i="9" a="1"/>
  <c r="F92" i="9"/>
  <c r="G92" i="9" a="1"/>
  <c r="G92" i="9"/>
  <c r="H92" i="9" a="1"/>
  <c r="H92" i="9"/>
  <c r="I92" i="9" a="1"/>
  <c r="I92" i="9"/>
  <c r="J92" i="9" a="1"/>
  <c r="J92" i="9"/>
  <c r="B93" i="9" a="1"/>
  <c r="B93" i="9"/>
  <c r="C93" i="9" a="1"/>
  <c r="C93" i="9"/>
  <c r="D93" i="9" a="1"/>
  <c r="D93" i="9"/>
  <c r="E93" i="9" a="1"/>
  <c r="E93" i="9"/>
  <c r="F93" i="9" a="1"/>
  <c r="F93" i="9"/>
  <c r="G93" i="9" a="1"/>
  <c r="G93" i="9"/>
  <c r="H93" i="9" a="1"/>
  <c r="H93" i="9"/>
  <c r="I93" i="9" a="1"/>
  <c r="I93" i="9"/>
  <c r="J93" i="9" a="1"/>
  <c r="J93" i="9"/>
  <c r="B94" i="9" a="1"/>
  <c r="B94" i="9"/>
  <c r="C94" i="9" a="1"/>
  <c r="C94" i="9"/>
  <c r="D94" i="9" a="1"/>
  <c r="D94" i="9"/>
  <c r="E94" i="9" a="1"/>
  <c r="E94" i="9"/>
  <c r="F94" i="9" a="1"/>
  <c r="F94" i="9"/>
  <c r="G94" i="9" a="1"/>
  <c r="G94" i="9"/>
  <c r="H94" i="9" a="1"/>
  <c r="H94" i="9"/>
  <c r="I94" i="9" a="1"/>
  <c r="I94" i="9"/>
  <c r="J94" i="9" a="1"/>
  <c r="J94" i="9"/>
  <c r="B95" i="9" a="1"/>
  <c r="B95" i="9"/>
  <c r="C95" i="9" a="1"/>
  <c r="C95" i="9"/>
  <c r="D95" i="9" a="1"/>
  <c r="D95" i="9"/>
  <c r="E95" i="9" a="1"/>
  <c r="E95" i="9"/>
  <c r="F95" i="9" a="1"/>
  <c r="F95" i="9"/>
  <c r="G95" i="9" a="1"/>
  <c r="G95" i="9"/>
  <c r="H95" i="9" a="1"/>
  <c r="H95" i="9"/>
  <c r="I95" i="9" a="1"/>
  <c r="I95" i="9"/>
  <c r="J95" i="9" a="1"/>
  <c r="J95" i="9"/>
  <c r="B96" i="9" a="1"/>
  <c r="B96" i="9"/>
  <c r="C96" i="9" a="1"/>
  <c r="C96" i="9"/>
  <c r="D96" i="9" a="1"/>
  <c r="D96" i="9"/>
  <c r="E96" i="9" a="1"/>
  <c r="E96" i="9"/>
  <c r="F96" i="9" a="1"/>
  <c r="F96" i="9"/>
  <c r="G96" i="9" a="1"/>
  <c r="G96" i="9"/>
  <c r="H96" i="9" a="1"/>
  <c r="H96" i="9"/>
  <c r="I96" i="9" a="1"/>
  <c r="I96" i="9"/>
  <c r="J96" i="9" a="1"/>
  <c r="J96" i="9"/>
  <c r="B97" i="9" a="1"/>
  <c r="B97" i="9"/>
  <c r="C97" i="9" a="1"/>
  <c r="C97" i="9"/>
  <c r="D97" i="9" a="1"/>
  <c r="D97" i="9"/>
  <c r="E97" i="9" a="1"/>
  <c r="E97" i="9"/>
  <c r="F97" i="9" a="1"/>
  <c r="F97" i="9"/>
  <c r="G97" i="9" a="1"/>
  <c r="G97" i="9"/>
  <c r="H97" i="9" a="1"/>
  <c r="H97" i="9"/>
  <c r="I97" i="9" a="1"/>
  <c r="I97" i="9"/>
  <c r="J97" i="9" a="1"/>
  <c r="J97" i="9"/>
  <c r="B98" i="9" a="1"/>
  <c r="B98" i="9"/>
  <c r="C98" i="9" a="1"/>
  <c r="C98" i="9"/>
  <c r="D98" i="9" a="1"/>
  <c r="D98" i="9"/>
  <c r="E98" i="9" a="1"/>
  <c r="E98" i="9"/>
  <c r="F98" i="9" a="1"/>
  <c r="F98" i="9"/>
  <c r="G98" i="9" a="1"/>
  <c r="G98" i="9"/>
  <c r="H98" i="9" a="1"/>
  <c r="H98" i="9"/>
  <c r="I98" i="9" a="1"/>
  <c r="I98" i="9"/>
  <c r="J98" i="9" a="1"/>
  <c r="J98" i="9"/>
  <c r="B99" i="9" a="1"/>
  <c r="B99" i="9"/>
  <c r="C99" i="9" a="1"/>
  <c r="C99" i="9"/>
  <c r="D99" i="9" a="1"/>
  <c r="D99" i="9"/>
  <c r="E99" i="9" a="1"/>
  <c r="E99" i="9"/>
  <c r="F99" i="9" a="1"/>
  <c r="F99" i="9"/>
  <c r="G99" i="9" a="1"/>
  <c r="G99" i="9"/>
  <c r="H99" i="9" a="1"/>
  <c r="H99" i="9"/>
  <c r="I99" i="9" a="1"/>
  <c r="I99" i="9"/>
  <c r="J99" i="9" a="1"/>
  <c r="J99" i="9"/>
  <c r="B100" i="9" a="1"/>
  <c r="B100" i="9"/>
  <c r="C100" i="9" a="1"/>
  <c r="C100" i="9"/>
  <c r="D100" i="9" a="1"/>
  <c r="D100" i="9"/>
  <c r="E100" i="9" a="1"/>
  <c r="E100" i="9"/>
  <c r="F100" i="9" a="1"/>
  <c r="F100" i="9"/>
  <c r="G100" i="9" a="1"/>
  <c r="G100" i="9"/>
  <c r="H100" i="9" a="1"/>
  <c r="H100" i="9"/>
  <c r="I100" i="9" a="1"/>
  <c r="I100" i="9"/>
  <c r="J100" i="9" a="1"/>
  <c r="J100" i="9"/>
  <c r="B101" i="9" a="1"/>
  <c r="B101" i="9"/>
  <c r="C101" i="9" a="1"/>
  <c r="C101" i="9"/>
  <c r="D101" i="9" a="1"/>
  <c r="D101" i="9"/>
  <c r="E101" i="9" a="1"/>
  <c r="E101" i="9"/>
  <c r="F101" i="9" a="1"/>
  <c r="F101" i="9"/>
  <c r="G101" i="9" a="1"/>
  <c r="G101" i="9"/>
  <c r="H101" i="9" a="1"/>
  <c r="H101" i="9"/>
  <c r="I101" i="9" a="1"/>
  <c r="I101" i="9"/>
  <c r="J101" i="9" a="1"/>
  <c r="J101" i="9"/>
  <c r="B102" i="9" a="1"/>
  <c r="B102" i="9"/>
  <c r="C102" i="9" a="1"/>
  <c r="C102" i="9"/>
  <c r="D102" i="9" a="1"/>
  <c r="D102" i="9"/>
  <c r="E102" i="9" a="1"/>
  <c r="E102" i="9"/>
  <c r="F102" i="9" a="1"/>
  <c r="F102" i="9"/>
  <c r="G102" i="9" a="1"/>
  <c r="G102" i="9"/>
  <c r="H102" i="9" a="1"/>
  <c r="H102" i="9"/>
  <c r="I102" i="9" a="1"/>
  <c r="I102" i="9"/>
  <c r="J102" i="9" a="1"/>
  <c r="J102" i="9"/>
  <c r="B103" i="9" a="1"/>
  <c r="B103" i="9"/>
  <c r="C103" i="9" a="1"/>
  <c r="C103" i="9"/>
  <c r="D103" i="9" a="1"/>
  <c r="D103" i="9"/>
  <c r="E103" i="9" a="1"/>
  <c r="E103" i="9"/>
  <c r="F103" i="9" a="1"/>
  <c r="F103" i="9"/>
  <c r="G103" i="9" a="1"/>
  <c r="G103" i="9"/>
  <c r="H103" i="9" a="1"/>
  <c r="H103" i="9"/>
  <c r="I103" i="9" a="1"/>
  <c r="I103" i="9"/>
  <c r="J103" i="9" a="1"/>
  <c r="J103" i="9"/>
  <c r="B104" i="9" a="1"/>
  <c r="B104" i="9"/>
  <c r="C104" i="9" a="1"/>
  <c r="C104" i="9"/>
  <c r="D104" i="9" a="1"/>
  <c r="D104" i="9"/>
  <c r="E104" i="9" a="1"/>
  <c r="E104" i="9"/>
  <c r="F104" i="9" a="1"/>
  <c r="F104" i="9"/>
  <c r="G104" i="9" a="1"/>
  <c r="G104" i="9"/>
  <c r="H104" i="9" a="1"/>
  <c r="H104" i="9"/>
  <c r="I104" i="9" a="1"/>
  <c r="I104" i="9"/>
  <c r="J104" i="9" a="1"/>
  <c r="J104" i="9"/>
  <c r="B105" i="9" a="1"/>
  <c r="B105" i="9"/>
  <c r="C105" i="9" a="1"/>
  <c r="C105" i="9"/>
  <c r="D105" i="9" a="1"/>
  <c r="D105" i="9"/>
  <c r="E105" i="9" a="1"/>
  <c r="E105" i="9"/>
  <c r="F105" i="9" a="1"/>
  <c r="F105" i="9"/>
  <c r="G105" i="9" a="1"/>
  <c r="G105" i="9"/>
  <c r="H105" i="9" a="1"/>
  <c r="H105" i="9"/>
  <c r="I105" i="9" a="1"/>
  <c r="I105" i="9"/>
  <c r="J105" i="9" a="1"/>
  <c r="J105" i="9"/>
  <c r="B106" i="9" a="1"/>
  <c r="B106" i="9"/>
  <c r="C106" i="9" a="1"/>
  <c r="C106" i="9"/>
  <c r="D106" i="9" a="1"/>
  <c r="D106" i="9"/>
  <c r="E106" i="9" a="1"/>
  <c r="E106" i="9"/>
  <c r="F106" i="9" a="1"/>
  <c r="F106" i="9"/>
  <c r="G106" i="9" a="1"/>
  <c r="G106" i="9"/>
  <c r="H106" i="9" a="1"/>
  <c r="H106" i="9"/>
  <c r="I106" i="9" a="1"/>
  <c r="I106" i="9"/>
  <c r="J106" i="9" a="1"/>
  <c r="J106" i="9"/>
  <c r="B107" i="9" a="1"/>
  <c r="B107" i="9"/>
  <c r="C107" i="9" a="1"/>
  <c r="C107" i="9"/>
  <c r="D107" i="9" a="1"/>
  <c r="D107" i="9"/>
  <c r="E107" i="9" a="1"/>
  <c r="E107" i="9"/>
  <c r="F107" i="9" a="1"/>
  <c r="F107" i="9"/>
  <c r="G107" i="9" a="1"/>
  <c r="G107" i="9"/>
  <c r="H107" i="9" a="1"/>
  <c r="H107" i="9"/>
  <c r="I107" i="9" a="1"/>
  <c r="I107" i="9"/>
  <c r="J107" i="9" a="1"/>
  <c r="J107" i="9"/>
  <c r="B108" i="9" a="1"/>
  <c r="B108" i="9"/>
  <c r="C108" i="9" a="1"/>
  <c r="C108" i="9"/>
  <c r="D108" i="9" a="1"/>
  <c r="D108" i="9"/>
  <c r="E108" i="9" a="1"/>
  <c r="E108" i="9"/>
  <c r="F108" i="9" a="1"/>
  <c r="F108" i="9"/>
  <c r="G108" i="9" a="1"/>
  <c r="G108" i="9"/>
  <c r="H108" i="9" a="1"/>
  <c r="H108" i="9"/>
  <c r="I108" i="9" a="1"/>
  <c r="I108" i="9"/>
  <c r="J108" i="9" a="1"/>
  <c r="J108" i="9"/>
  <c r="B110" i="9" a="1"/>
  <c r="B110" i="9"/>
  <c r="C110" i="9" a="1"/>
  <c r="C110" i="9"/>
  <c r="D110" i="9" a="1"/>
  <c r="D110" i="9"/>
  <c r="E110" i="9" a="1"/>
  <c r="E110" i="9"/>
  <c r="F110" i="9" a="1"/>
  <c r="F110" i="9"/>
  <c r="G110" i="9" a="1"/>
  <c r="G110" i="9"/>
  <c r="H110" i="9" a="1"/>
  <c r="H110" i="9"/>
  <c r="I110" i="9" a="1"/>
  <c r="I110" i="9"/>
  <c r="J110" i="9" a="1"/>
  <c r="J110" i="9"/>
  <c r="B111" i="9" a="1"/>
  <c r="B111" i="9"/>
  <c r="C111" i="9" a="1"/>
  <c r="C111" i="9"/>
  <c r="D111" i="9" a="1"/>
  <c r="D111" i="9"/>
  <c r="E111" i="9" a="1"/>
  <c r="E111" i="9"/>
  <c r="F111" i="9" a="1"/>
  <c r="F111" i="9"/>
  <c r="G111" i="9" a="1"/>
  <c r="G111" i="9"/>
  <c r="H111" i="9" a="1"/>
  <c r="H111" i="9"/>
  <c r="I111" i="9" a="1"/>
  <c r="I111" i="9"/>
  <c r="J111" i="9" a="1"/>
  <c r="J111" i="9"/>
  <c r="B112" i="9" a="1"/>
  <c r="B112" i="9"/>
  <c r="C112" i="9" a="1"/>
  <c r="C112" i="9"/>
  <c r="D112" i="9" a="1"/>
  <c r="D112" i="9"/>
  <c r="E112" i="9" a="1"/>
  <c r="E112" i="9"/>
  <c r="F112" i="9" a="1"/>
  <c r="F112" i="9"/>
  <c r="G112" i="9" a="1"/>
  <c r="G112" i="9"/>
  <c r="H112" i="9" a="1"/>
  <c r="H112" i="9"/>
  <c r="I112" i="9" a="1"/>
  <c r="I112" i="9"/>
  <c r="J112" i="9" a="1"/>
  <c r="J112" i="9"/>
  <c r="B113" i="9" a="1"/>
  <c r="B113" i="9"/>
  <c r="C113" i="9" a="1"/>
  <c r="C113" i="9"/>
  <c r="D113" i="9" a="1"/>
  <c r="D113" i="9"/>
  <c r="E113" i="9" a="1"/>
  <c r="E113" i="9"/>
  <c r="F113" i="9" a="1"/>
  <c r="F113" i="9"/>
  <c r="G113" i="9" a="1"/>
  <c r="G113" i="9"/>
  <c r="H113" i="9" a="1"/>
  <c r="H113" i="9"/>
  <c r="I113" i="9" a="1"/>
  <c r="I113" i="9"/>
  <c r="J113" i="9" a="1"/>
  <c r="J113" i="9"/>
  <c r="B114" i="9" a="1"/>
  <c r="B114" i="9"/>
  <c r="C114" i="9" a="1"/>
  <c r="C114" i="9"/>
  <c r="D114" i="9" a="1"/>
  <c r="D114" i="9"/>
  <c r="E114" i="9" a="1"/>
  <c r="E114" i="9"/>
  <c r="F114" i="9" a="1"/>
  <c r="F114" i="9"/>
  <c r="G114" i="9" a="1"/>
  <c r="G114" i="9"/>
  <c r="H114" i="9" a="1"/>
  <c r="H114" i="9"/>
  <c r="I114" i="9" a="1"/>
  <c r="I114" i="9"/>
  <c r="J114" i="9" a="1"/>
  <c r="J114" i="9"/>
  <c r="B115" i="9" a="1"/>
  <c r="B115" i="9"/>
  <c r="C115" i="9" a="1"/>
  <c r="C115" i="9"/>
  <c r="D115" i="9" a="1"/>
  <c r="D115" i="9"/>
  <c r="E115" i="9" a="1"/>
  <c r="E115" i="9"/>
  <c r="F115" i="9" a="1"/>
  <c r="F115" i="9"/>
  <c r="G115" i="9" a="1"/>
  <c r="G115" i="9"/>
  <c r="H115" i="9" a="1"/>
  <c r="H115" i="9"/>
  <c r="I115" i="9" a="1"/>
  <c r="I115" i="9"/>
  <c r="J115" i="9" a="1"/>
  <c r="J115" i="9"/>
  <c r="B116" i="9" a="1"/>
  <c r="B116" i="9"/>
  <c r="C116" i="9" a="1"/>
  <c r="C116" i="9"/>
  <c r="D116" i="9" a="1"/>
  <c r="D116" i="9"/>
  <c r="E116" i="9" a="1"/>
  <c r="E116" i="9"/>
  <c r="F116" i="9" a="1"/>
  <c r="F116" i="9"/>
  <c r="G116" i="9" a="1"/>
  <c r="G116" i="9"/>
  <c r="H116" i="9" a="1"/>
  <c r="H116" i="9"/>
  <c r="I116" i="9" a="1"/>
  <c r="I116" i="9"/>
  <c r="J116" i="9" a="1"/>
  <c r="J116" i="9"/>
  <c r="B117" i="9" a="1"/>
  <c r="B117" i="9"/>
  <c r="C117" i="9" a="1"/>
  <c r="C117" i="9"/>
  <c r="D117" i="9" a="1"/>
  <c r="D117" i="9"/>
  <c r="E117" i="9" a="1"/>
  <c r="E117" i="9"/>
  <c r="F117" i="9" a="1"/>
  <c r="F117" i="9"/>
  <c r="G117" i="9" a="1"/>
  <c r="G117" i="9"/>
  <c r="H117" i="9" a="1"/>
  <c r="H117" i="9"/>
  <c r="I117" i="9" a="1"/>
  <c r="I117" i="9"/>
  <c r="J117" i="9" a="1"/>
  <c r="J117" i="9"/>
  <c r="B118" i="9" a="1"/>
  <c r="B118" i="9"/>
  <c r="C118" i="9" a="1"/>
  <c r="C118" i="9"/>
  <c r="D118" i="9" a="1"/>
  <c r="D118" i="9"/>
  <c r="E118" i="9" a="1"/>
  <c r="E118" i="9"/>
  <c r="F118" i="9" a="1"/>
  <c r="F118" i="9"/>
  <c r="G118" i="9" a="1"/>
  <c r="G118" i="9"/>
  <c r="H118" i="9" a="1"/>
  <c r="H118" i="9"/>
  <c r="I118" i="9" a="1"/>
  <c r="I118" i="9"/>
  <c r="J118" i="9" a="1"/>
  <c r="J118" i="9"/>
  <c r="B119" i="9" a="1"/>
  <c r="B119" i="9"/>
  <c r="C119" i="9" a="1"/>
  <c r="C119" i="9"/>
  <c r="D119" i="9" a="1"/>
  <c r="D119" i="9"/>
  <c r="E119" i="9" a="1"/>
  <c r="E119" i="9"/>
  <c r="F119" i="9" a="1"/>
  <c r="F119" i="9"/>
  <c r="G119" i="9" a="1"/>
  <c r="G119" i="9"/>
  <c r="H119" i="9" a="1"/>
  <c r="H119" i="9"/>
  <c r="I119" i="9" a="1"/>
  <c r="I119" i="9"/>
  <c r="J119" i="9" a="1"/>
  <c r="J119" i="9"/>
  <c r="B120" i="9" a="1"/>
  <c r="B120" i="9"/>
  <c r="C120" i="9" a="1"/>
  <c r="C120" i="9"/>
  <c r="D120" i="9" a="1"/>
  <c r="D120" i="9"/>
  <c r="E120" i="9" a="1"/>
  <c r="E120" i="9"/>
  <c r="F120" i="9" a="1"/>
  <c r="F120" i="9"/>
  <c r="G120" i="9" a="1"/>
  <c r="G120" i="9"/>
  <c r="H120" i="9" a="1"/>
  <c r="H120" i="9"/>
  <c r="I120" i="9" a="1"/>
  <c r="I120" i="9"/>
  <c r="J120" i="9" a="1"/>
  <c r="J120" i="9"/>
  <c r="B121" i="9" a="1"/>
  <c r="B121" i="9"/>
  <c r="C121" i="9" a="1"/>
  <c r="C121" i="9"/>
  <c r="D121" i="9" a="1"/>
  <c r="D121" i="9"/>
  <c r="E121" i="9" a="1"/>
  <c r="E121" i="9"/>
  <c r="F121" i="9" a="1"/>
  <c r="F121" i="9"/>
  <c r="G121" i="9" a="1"/>
  <c r="G121" i="9"/>
  <c r="H121" i="9" a="1"/>
  <c r="H121" i="9"/>
  <c r="I121" i="9" a="1"/>
  <c r="I121" i="9"/>
  <c r="J121" i="9" a="1"/>
  <c r="J121" i="9"/>
  <c r="B122" i="9" a="1"/>
  <c r="B122" i="9"/>
  <c r="C122" i="9" a="1"/>
  <c r="C122" i="9"/>
  <c r="D122" i="9" a="1"/>
  <c r="D122" i="9"/>
  <c r="E122" i="9" a="1"/>
  <c r="E122" i="9"/>
  <c r="F122" i="9" a="1"/>
  <c r="F122" i="9"/>
  <c r="G122" i="9" a="1"/>
  <c r="G122" i="9"/>
  <c r="H122" i="9" a="1"/>
  <c r="H122" i="9"/>
  <c r="I122" i="9" a="1"/>
  <c r="I122" i="9"/>
  <c r="J122" i="9" a="1"/>
  <c r="J122" i="9"/>
  <c r="B123" i="9" a="1"/>
  <c r="B123" i="9"/>
  <c r="C123" i="9" a="1"/>
  <c r="C123" i="9"/>
  <c r="D123" i="9" a="1"/>
  <c r="D123" i="9"/>
  <c r="E123" i="9" a="1"/>
  <c r="E123" i="9"/>
  <c r="F123" i="9" a="1"/>
  <c r="F123" i="9"/>
  <c r="G123" i="9" a="1"/>
  <c r="G123" i="9"/>
  <c r="H123" i="9" a="1"/>
  <c r="H123" i="9"/>
  <c r="I123" i="9" a="1"/>
  <c r="I123" i="9"/>
  <c r="J123" i="9" a="1"/>
  <c r="J123" i="9"/>
  <c r="B124" i="9" a="1"/>
  <c r="B124" i="9"/>
  <c r="C124" i="9" a="1"/>
  <c r="C124" i="9"/>
  <c r="D124" i="9" a="1"/>
  <c r="D124" i="9"/>
  <c r="E124" i="9" a="1"/>
  <c r="E124" i="9"/>
  <c r="F124" i="9" a="1"/>
  <c r="F124" i="9"/>
  <c r="G124" i="9" a="1"/>
  <c r="G124" i="9"/>
  <c r="H124" i="9" a="1"/>
  <c r="H124" i="9"/>
  <c r="I124" i="9" a="1"/>
  <c r="I124" i="9"/>
  <c r="J124" i="9" a="1"/>
  <c r="J124" i="9"/>
  <c r="B125" i="9" a="1"/>
  <c r="B125" i="9"/>
  <c r="C125" i="9" a="1"/>
  <c r="C125" i="9"/>
  <c r="D125" i="9" a="1"/>
  <c r="D125" i="9"/>
  <c r="E125" i="9" a="1"/>
  <c r="E125" i="9"/>
  <c r="F125" i="9" a="1"/>
  <c r="F125" i="9"/>
  <c r="G125" i="9" a="1"/>
  <c r="G125" i="9"/>
  <c r="H125" i="9" a="1"/>
  <c r="H125" i="9"/>
  <c r="I125" i="9" a="1"/>
  <c r="I125" i="9"/>
  <c r="J125" i="9" a="1"/>
  <c r="J125" i="9"/>
  <c r="B126" i="9" a="1"/>
  <c r="B126" i="9"/>
  <c r="C126" i="9" a="1"/>
  <c r="C126" i="9"/>
  <c r="D126" i="9" a="1"/>
  <c r="D126" i="9"/>
  <c r="E126" i="9" a="1"/>
  <c r="E126" i="9"/>
  <c r="F126" i="9" a="1"/>
  <c r="F126" i="9"/>
  <c r="G126" i="9" a="1"/>
  <c r="G126" i="9"/>
  <c r="H126" i="9" a="1"/>
  <c r="H126" i="9"/>
  <c r="I126" i="9" a="1"/>
  <c r="I126" i="9"/>
  <c r="J126" i="9" a="1"/>
  <c r="J126" i="9"/>
  <c r="B127" i="9" a="1"/>
  <c r="B127" i="9"/>
  <c r="C127" i="9" a="1"/>
  <c r="C127" i="9"/>
  <c r="D127" i="9" a="1"/>
  <c r="D127" i="9"/>
  <c r="E127" i="9" a="1"/>
  <c r="E127" i="9"/>
  <c r="F127" i="9" a="1"/>
  <c r="F127" i="9"/>
  <c r="G127" i="9" a="1"/>
  <c r="G127" i="9"/>
  <c r="H127" i="9" a="1"/>
  <c r="H127" i="9"/>
  <c r="I127" i="9" a="1"/>
  <c r="I127" i="9"/>
  <c r="J127" i="9" a="1"/>
  <c r="J127" i="9"/>
  <c r="B128" i="9" a="1"/>
  <c r="B128" i="9"/>
  <c r="C128" i="9" a="1"/>
  <c r="C128" i="9"/>
  <c r="D128" i="9" a="1"/>
  <c r="D128" i="9"/>
  <c r="E128" i="9" a="1"/>
  <c r="E128" i="9"/>
  <c r="F128" i="9" a="1"/>
  <c r="F128" i="9"/>
  <c r="G128" i="9" a="1"/>
  <c r="G128" i="9"/>
  <c r="H128" i="9" a="1"/>
  <c r="H128" i="9"/>
  <c r="I128" i="9" a="1"/>
  <c r="I128" i="9"/>
  <c r="J128" i="9" a="1"/>
  <c r="J128" i="9"/>
  <c r="B129" i="9" a="1"/>
  <c r="B129" i="9"/>
  <c r="C129" i="9" a="1"/>
  <c r="C129" i="9"/>
  <c r="D129" i="9" a="1"/>
  <c r="D129" i="9"/>
  <c r="E129" i="9" a="1"/>
  <c r="E129" i="9"/>
  <c r="F129" i="9" a="1"/>
  <c r="F129" i="9"/>
  <c r="G129" i="9" a="1"/>
  <c r="G129" i="9"/>
  <c r="H129" i="9" a="1"/>
  <c r="H129" i="9"/>
  <c r="I129" i="9" a="1"/>
  <c r="I129" i="9"/>
  <c r="J129" i="9" a="1"/>
  <c r="J129" i="9"/>
  <c r="B130" i="9" a="1"/>
  <c r="B130" i="9"/>
  <c r="C130" i="9" a="1"/>
  <c r="C130" i="9"/>
  <c r="D130" i="9" a="1"/>
  <c r="D130" i="9"/>
  <c r="E130" i="9" a="1"/>
  <c r="E130" i="9"/>
  <c r="F130" i="9" a="1"/>
  <c r="F130" i="9"/>
  <c r="G130" i="9" a="1"/>
  <c r="G130" i="9"/>
  <c r="H130" i="9" a="1"/>
  <c r="H130" i="9"/>
  <c r="I130" i="9" a="1"/>
  <c r="I130" i="9"/>
  <c r="J130" i="9" a="1"/>
  <c r="J130" i="9"/>
  <c r="B131" i="9" a="1"/>
  <c r="B131" i="9"/>
  <c r="C131" i="9" a="1"/>
  <c r="C131" i="9"/>
  <c r="D131" i="9" a="1"/>
  <c r="D131" i="9"/>
  <c r="E131" i="9" a="1"/>
  <c r="E131" i="9"/>
  <c r="F131" i="9" a="1"/>
  <c r="F131" i="9"/>
  <c r="G131" i="9" a="1"/>
  <c r="G131" i="9"/>
  <c r="H131" i="9" a="1"/>
  <c r="H131" i="9"/>
  <c r="I131" i="9" a="1"/>
  <c r="I131" i="9"/>
  <c r="J131" i="9" a="1"/>
  <c r="J131" i="9"/>
  <c r="B132" i="9" a="1"/>
  <c r="B132" i="9"/>
  <c r="C132" i="9" a="1"/>
  <c r="C132" i="9"/>
  <c r="D132" i="9" a="1"/>
  <c r="D132" i="9"/>
  <c r="E132" i="9" a="1"/>
  <c r="E132" i="9"/>
  <c r="F132" i="9" a="1"/>
  <c r="F132" i="9"/>
  <c r="G132" i="9" a="1"/>
  <c r="G132" i="9"/>
  <c r="H132" i="9" a="1"/>
  <c r="H132" i="9"/>
  <c r="I132" i="9" a="1"/>
  <c r="I132" i="9"/>
  <c r="J132" i="9" a="1"/>
  <c r="J132" i="9"/>
  <c r="B133" i="9" a="1"/>
  <c r="B133" i="9"/>
  <c r="C133" i="9" a="1"/>
  <c r="C133" i="9"/>
  <c r="D133" i="9" a="1"/>
  <c r="D133" i="9"/>
  <c r="E133" i="9" a="1"/>
  <c r="E133" i="9"/>
  <c r="F133" i="9" a="1"/>
  <c r="F133" i="9"/>
  <c r="G133" i="9" a="1"/>
  <c r="G133" i="9"/>
  <c r="H133" i="9" a="1"/>
  <c r="H133" i="9"/>
  <c r="I133" i="9" a="1"/>
  <c r="I133" i="9"/>
  <c r="J133" i="9" a="1"/>
  <c r="J133" i="9"/>
  <c r="B134" i="9" a="1"/>
  <c r="B134" i="9"/>
  <c r="C134" i="9" a="1"/>
  <c r="C134" i="9"/>
  <c r="D134" i="9" a="1"/>
  <c r="D134" i="9"/>
  <c r="E134" i="9" a="1"/>
  <c r="E134" i="9"/>
  <c r="F134" i="9" a="1"/>
  <c r="F134" i="9"/>
  <c r="G134" i="9" a="1"/>
  <c r="G134" i="9"/>
  <c r="H134" i="9" a="1"/>
  <c r="H134" i="9"/>
  <c r="I134" i="9" a="1"/>
  <c r="I134" i="9"/>
  <c r="J134" i="9" a="1"/>
  <c r="J134" i="9"/>
  <c r="B135" i="9" a="1"/>
  <c r="B135" i="9"/>
  <c r="C135" i="9" a="1"/>
  <c r="C135" i="9"/>
  <c r="D135" i="9" a="1"/>
  <c r="D135" i="9"/>
  <c r="E135" i="9" a="1"/>
  <c r="E135" i="9"/>
  <c r="F135" i="9" a="1"/>
  <c r="F135" i="9"/>
  <c r="G135" i="9" a="1"/>
  <c r="G135" i="9"/>
  <c r="H135" i="9" a="1"/>
  <c r="H135" i="9"/>
  <c r="I135" i="9" a="1"/>
  <c r="I135" i="9"/>
  <c r="J135" i="9" a="1"/>
  <c r="J135" i="9"/>
  <c r="B136" i="9" a="1"/>
  <c r="B136" i="9"/>
  <c r="C136" i="9" a="1"/>
  <c r="C136" i="9"/>
  <c r="D136" i="9" a="1"/>
  <c r="D136" i="9"/>
  <c r="E136" i="9" a="1"/>
  <c r="E136" i="9"/>
  <c r="F136" i="9" a="1"/>
  <c r="F136" i="9"/>
  <c r="G136" i="9" a="1"/>
  <c r="G136" i="9"/>
  <c r="H136" i="9" a="1"/>
  <c r="H136" i="9"/>
  <c r="I136" i="9" a="1"/>
  <c r="I136" i="9"/>
  <c r="J136" i="9" a="1"/>
  <c r="J136" i="9"/>
  <c r="B137" i="9" a="1"/>
  <c r="B137" i="9"/>
  <c r="C137" i="9" a="1"/>
  <c r="C137" i="9"/>
  <c r="D137" i="9" a="1"/>
  <c r="D137" i="9"/>
  <c r="E137" i="9" a="1"/>
  <c r="E137" i="9"/>
  <c r="F137" i="9" a="1"/>
  <c r="F137" i="9"/>
  <c r="G137" i="9" a="1"/>
  <c r="G137" i="9"/>
  <c r="H137" i="9" a="1"/>
  <c r="H137" i="9"/>
  <c r="I137" i="9" a="1"/>
  <c r="I137" i="9"/>
  <c r="J137" i="9" a="1"/>
  <c r="J137" i="9"/>
  <c r="B138" i="9" a="1"/>
  <c r="B138" i="9"/>
  <c r="C138" i="9" a="1"/>
  <c r="C138" i="9"/>
  <c r="D138" i="9" a="1"/>
  <c r="D138" i="9"/>
  <c r="E138" i="9" a="1"/>
  <c r="E138" i="9"/>
  <c r="F138" i="9" a="1"/>
  <c r="F138" i="9"/>
  <c r="G138" i="9" a="1"/>
  <c r="G138" i="9"/>
  <c r="H138" i="9" a="1"/>
  <c r="H138" i="9"/>
  <c r="I138" i="9" a="1"/>
  <c r="I138" i="9"/>
  <c r="J138" i="9" a="1"/>
  <c r="J138" i="9"/>
  <c r="B139" i="9" a="1"/>
  <c r="B139" i="9"/>
  <c r="C139" i="9" a="1"/>
  <c r="C139" i="9"/>
  <c r="D139" i="9" a="1"/>
  <c r="D139" i="9"/>
  <c r="E139" i="9" a="1"/>
  <c r="E139" i="9"/>
  <c r="F139" i="9" a="1"/>
  <c r="F139" i="9"/>
  <c r="G139" i="9" a="1"/>
  <c r="G139" i="9"/>
  <c r="H139" i="9" a="1"/>
  <c r="H139" i="9"/>
  <c r="I139" i="9" a="1"/>
  <c r="I139" i="9"/>
  <c r="J139" i="9" a="1"/>
  <c r="J139" i="9"/>
  <c r="B140" i="9" a="1"/>
  <c r="B140" i="9"/>
  <c r="C140" i="9" a="1"/>
  <c r="C140" i="9"/>
  <c r="D140" i="9" a="1"/>
  <c r="D140" i="9"/>
  <c r="E140" i="9" a="1"/>
  <c r="E140" i="9"/>
  <c r="F140" i="9" a="1"/>
  <c r="F140" i="9"/>
  <c r="G140" i="9" a="1"/>
  <c r="G140" i="9"/>
  <c r="H140" i="9" a="1"/>
  <c r="H140" i="9"/>
  <c r="I140" i="9" a="1"/>
  <c r="I140" i="9"/>
  <c r="J140" i="9" a="1"/>
  <c r="J140" i="9"/>
  <c r="B141" i="9" a="1"/>
  <c r="B141" i="9"/>
  <c r="C141" i="9" a="1"/>
  <c r="C141" i="9"/>
  <c r="D141" i="9" a="1"/>
  <c r="D141" i="9"/>
  <c r="E141" i="9" a="1"/>
  <c r="E141" i="9"/>
  <c r="F141" i="9" a="1"/>
  <c r="F141" i="9"/>
  <c r="G141" i="9" a="1"/>
  <c r="G141" i="9"/>
  <c r="H141" i="9" a="1"/>
  <c r="H141" i="9"/>
  <c r="I141" i="9" a="1"/>
  <c r="I141" i="9"/>
  <c r="J141" i="9" a="1"/>
  <c r="J141" i="9"/>
  <c r="B142" i="9" a="1"/>
  <c r="B142" i="9"/>
  <c r="C142" i="9" a="1"/>
  <c r="C142" i="9"/>
  <c r="D142" i="9" a="1"/>
  <c r="D142" i="9"/>
  <c r="E142" i="9" a="1"/>
  <c r="E142" i="9"/>
  <c r="F142" i="9" a="1"/>
  <c r="F142" i="9"/>
  <c r="G142" i="9" a="1"/>
  <c r="G142" i="9"/>
  <c r="H142" i="9" a="1"/>
  <c r="H142" i="9"/>
  <c r="I142" i="9" a="1"/>
  <c r="I142" i="9"/>
  <c r="J142" i="9" a="1"/>
  <c r="J142" i="9"/>
  <c r="B143" i="9" a="1"/>
  <c r="B143" i="9"/>
  <c r="C143" i="9" a="1"/>
  <c r="C143" i="9"/>
  <c r="D143" i="9" a="1"/>
  <c r="D143" i="9"/>
  <c r="E143" i="9" a="1"/>
  <c r="E143" i="9"/>
  <c r="F143" i="9" a="1"/>
  <c r="F143" i="9"/>
  <c r="G143" i="9" a="1"/>
  <c r="G143" i="9"/>
  <c r="H143" i="9" a="1"/>
  <c r="H143" i="9"/>
  <c r="I143" i="9" a="1"/>
  <c r="I143" i="9"/>
  <c r="J143" i="9" a="1"/>
  <c r="J143" i="9"/>
  <c r="B144" i="9" a="1"/>
  <c r="B144" i="9"/>
  <c r="C144" i="9" a="1"/>
  <c r="C144" i="9"/>
  <c r="D144" i="9" a="1"/>
  <c r="D144" i="9"/>
  <c r="E144" i="9" a="1"/>
  <c r="E144" i="9"/>
  <c r="F144" i="9" a="1"/>
  <c r="F144" i="9"/>
  <c r="G144" i="9" a="1"/>
  <c r="G144" i="9"/>
  <c r="H144" i="9" a="1"/>
  <c r="H144" i="9"/>
  <c r="I144" i="9" a="1"/>
  <c r="I144" i="9"/>
  <c r="J144" i="9" a="1"/>
  <c r="J144" i="9"/>
  <c r="B145" i="9" a="1"/>
  <c r="B145" i="9"/>
  <c r="C145" i="9" a="1"/>
  <c r="C145" i="9"/>
  <c r="D145" i="9" a="1"/>
  <c r="D145" i="9"/>
  <c r="E145" i="9" a="1"/>
  <c r="E145" i="9"/>
  <c r="F145" i="9" a="1"/>
  <c r="F145" i="9"/>
  <c r="G145" i="9" a="1"/>
  <c r="G145" i="9"/>
  <c r="H145" i="9" a="1"/>
  <c r="H145" i="9"/>
  <c r="I145" i="9" a="1"/>
  <c r="I145" i="9"/>
  <c r="J145" i="9" a="1"/>
  <c r="J145" i="9"/>
  <c r="B147" i="9" a="1"/>
  <c r="B147" i="9"/>
  <c r="C147" i="9" a="1"/>
  <c r="C147" i="9"/>
  <c r="D147" i="9" a="1"/>
  <c r="D147" i="9"/>
  <c r="E147" i="9" a="1"/>
  <c r="E147" i="9"/>
  <c r="F147" i="9" a="1"/>
  <c r="F147" i="9"/>
  <c r="G147" i="9" a="1"/>
  <c r="G147" i="9"/>
  <c r="H147" i="9" a="1"/>
  <c r="H147" i="9"/>
  <c r="I147" i="9" a="1"/>
  <c r="I147" i="9"/>
  <c r="J147" i="9" a="1"/>
  <c r="J147" i="9"/>
  <c r="B148" i="9" a="1"/>
  <c r="B148" i="9"/>
  <c r="C148" i="9" a="1"/>
  <c r="C148" i="9"/>
  <c r="D148" i="9" a="1"/>
  <c r="D148" i="9"/>
  <c r="E148" i="9" a="1"/>
  <c r="E148" i="9"/>
  <c r="F148" i="9" a="1"/>
  <c r="F148" i="9"/>
  <c r="G148" i="9" a="1"/>
  <c r="G148" i="9"/>
  <c r="H148" i="9" a="1"/>
  <c r="H148" i="9"/>
  <c r="I148" i="9" a="1"/>
  <c r="I148" i="9"/>
  <c r="J148" i="9" a="1"/>
  <c r="J148" i="9"/>
  <c r="B149" i="9" a="1"/>
  <c r="B149" i="9"/>
  <c r="C149" i="9" a="1"/>
  <c r="C149" i="9"/>
  <c r="D149" i="9" a="1"/>
  <c r="D149" i="9"/>
  <c r="E149" i="9" a="1"/>
  <c r="E149" i="9"/>
  <c r="F149" i="9" a="1"/>
  <c r="F149" i="9"/>
  <c r="G149" i="9" a="1"/>
  <c r="G149" i="9"/>
  <c r="H149" i="9" a="1"/>
  <c r="H149" i="9"/>
  <c r="I149" i="9" a="1"/>
  <c r="I149" i="9"/>
  <c r="J149" i="9" a="1"/>
  <c r="J149" i="9"/>
  <c r="B150" i="9" a="1"/>
  <c r="B150" i="9"/>
  <c r="C150" i="9" a="1"/>
  <c r="C150" i="9"/>
  <c r="D150" i="9" a="1"/>
  <c r="D150" i="9"/>
  <c r="E150" i="9" a="1"/>
  <c r="E150" i="9"/>
  <c r="F150" i="9" a="1"/>
  <c r="F150" i="9"/>
  <c r="G150" i="9" a="1"/>
  <c r="G150" i="9"/>
  <c r="H150" i="9" a="1"/>
  <c r="H150" i="9"/>
  <c r="I150" i="9" a="1"/>
  <c r="I150" i="9"/>
  <c r="J150" i="9" a="1"/>
  <c r="J150" i="9"/>
  <c r="B151" i="9" a="1"/>
  <c r="B151" i="9"/>
  <c r="C151" i="9" a="1"/>
  <c r="C151" i="9"/>
  <c r="D151" i="9" a="1"/>
  <c r="D151" i="9"/>
  <c r="E151" i="9" a="1"/>
  <c r="E151" i="9"/>
  <c r="F151" i="9" a="1"/>
  <c r="F151" i="9"/>
  <c r="G151" i="9" a="1"/>
  <c r="G151" i="9"/>
  <c r="H151" i="9" a="1"/>
  <c r="H151" i="9"/>
  <c r="I151" i="9" a="1"/>
  <c r="I151" i="9"/>
  <c r="J151" i="9" a="1"/>
  <c r="J151" i="9"/>
  <c r="B152" i="9" a="1"/>
  <c r="B152" i="9"/>
  <c r="C152" i="9" a="1"/>
  <c r="C152" i="9"/>
  <c r="D152" i="9" a="1"/>
  <c r="D152" i="9"/>
  <c r="E152" i="9" a="1"/>
  <c r="E152" i="9"/>
  <c r="F152" i="9" a="1"/>
  <c r="F152" i="9"/>
  <c r="G152" i="9" a="1"/>
  <c r="G152" i="9"/>
  <c r="H152" i="9" a="1"/>
  <c r="H152" i="9"/>
  <c r="I152" i="9" a="1"/>
  <c r="I152" i="9"/>
  <c r="J152" i="9" a="1"/>
  <c r="J152" i="9"/>
  <c r="B153" i="9" a="1"/>
  <c r="B153" i="9"/>
  <c r="C153" i="9" a="1"/>
  <c r="C153" i="9"/>
  <c r="D153" i="9" a="1"/>
  <c r="D153" i="9"/>
  <c r="E153" i="9" a="1"/>
  <c r="E153" i="9"/>
  <c r="F153" i="9" a="1"/>
  <c r="F153" i="9"/>
  <c r="G153" i="9" a="1"/>
  <c r="G153" i="9"/>
  <c r="H153" i="9" a="1"/>
  <c r="H153" i="9"/>
  <c r="I153" i="9" a="1"/>
  <c r="I153" i="9"/>
  <c r="J153" i="9" a="1"/>
  <c r="J153" i="9"/>
  <c r="B154" i="9" a="1"/>
  <c r="B154" i="9"/>
  <c r="C154" i="9" a="1"/>
  <c r="C154" i="9"/>
  <c r="D154" i="9" a="1"/>
  <c r="D154" i="9"/>
  <c r="E154" i="9" a="1"/>
  <c r="E154" i="9"/>
  <c r="F154" i="9" a="1"/>
  <c r="F154" i="9"/>
  <c r="G154" i="9" a="1"/>
  <c r="G154" i="9"/>
  <c r="H154" i="9" a="1"/>
  <c r="H154" i="9"/>
  <c r="I154" i="9" a="1"/>
  <c r="I154" i="9"/>
  <c r="J154" i="9" a="1"/>
  <c r="J154" i="9"/>
  <c r="B155" i="9" a="1"/>
  <c r="B155" i="9"/>
  <c r="C155" i="9" a="1"/>
  <c r="C155" i="9"/>
  <c r="D155" i="9" a="1"/>
  <c r="D155" i="9"/>
  <c r="E155" i="9" a="1"/>
  <c r="E155" i="9"/>
  <c r="F155" i="9" a="1"/>
  <c r="F155" i="9"/>
  <c r="G155" i="9" a="1"/>
  <c r="G155" i="9"/>
  <c r="H155" i="9" a="1"/>
  <c r="H155" i="9"/>
  <c r="I155" i="9" a="1"/>
  <c r="I155" i="9"/>
  <c r="J155" i="9" a="1"/>
  <c r="J155" i="9"/>
  <c r="B156" i="9" a="1"/>
  <c r="B156" i="9"/>
  <c r="C156" i="9" a="1"/>
  <c r="C156" i="9"/>
  <c r="D156" i="9" a="1"/>
  <c r="D156" i="9"/>
  <c r="E156" i="9" a="1"/>
  <c r="E156" i="9"/>
  <c r="F156" i="9" a="1"/>
  <c r="F156" i="9"/>
  <c r="G156" i="9" a="1"/>
  <c r="G156" i="9"/>
  <c r="H156" i="9" a="1"/>
  <c r="H156" i="9"/>
  <c r="I156" i="9" a="1"/>
  <c r="I156" i="9"/>
  <c r="J156" i="9" a="1"/>
  <c r="J156" i="9"/>
  <c r="B157" i="9" a="1"/>
  <c r="B157" i="9"/>
  <c r="C157" i="9" a="1"/>
  <c r="C157" i="9"/>
  <c r="D157" i="9" a="1"/>
  <c r="D157" i="9"/>
  <c r="E157" i="9" a="1"/>
  <c r="E157" i="9"/>
  <c r="F157" i="9" a="1"/>
  <c r="F157" i="9"/>
  <c r="G157" i="9" a="1"/>
  <c r="G157" i="9"/>
  <c r="H157" i="9" a="1"/>
  <c r="H157" i="9"/>
  <c r="I157" i="9" a="1"/>
  <c r="I157" i="9"/>
  <c r="J157" i="9" a="1"/>
  <c r="J157" i="9"/>
  <c r="B158" i="9" a="1"/>
  <c r="B158" i="9"/>
  <c r="C158" i="9" a="1"/>
  <c r="C158" i="9"/>
  <c r="D158" i="9" a="1"/>
  <c r="D158" i="9"/>
  <c r="E158" i="9" a="1"/>
  <c r="E158" i="9"/>
  <c r="F158" i="9" a="1"/>
  <c r="F158" i="9"/>
  <c r="G158" i="9" a="1"/>
  <c r="G158" i="9"/>
  <c r="H158" i="9" a="1"/>
  <c r="H158" i="9"/>
  <c r="I158" i="9" a="1"/>
  <c r="I158" i="9"/>
  <c r="J158" i="9" a="1"/>
  <c r="J158" i="9"/>
  <c r="B159" i="9" a="1"/>
  <c r="B159" i="9"/>
  <c r="C159" i="9" a="1"/>
  <c r="C159" i="9"/>
  <c r="D159" i="9" a="1"/>
  <c r="D159" i="9"/>
  <c r="E159" i="9" a="1"/>
  <c r="E159" i="9"/>
  <c r="F159" i="9" a="1"/>
  <c r="F159" i="9"/>
  <c r="G159" i="9" a="1"/>
  <c r="G159" i="9"/>
  <c r="H159" i="9" a="1"/>
  <c r="H159" i="9"/>
  <c r="I159" i="9" a="1"/>
  <c r="I159" i="9"/>
  <c r="J159" i="9" a="1"/>
  <c r="J159" i="9"/>
  <c r="B160" i="9" a="1"/>
  <c r="B160" i="9"/>
  <c r="C160" i="9" a="1"/>
  <c r="C160" i="9"/>
  <c r="D160" i="9" a="1"/>
  <c r="D160" i="9"/>
  <c r="E160" i="9" a="1"/>
  <c r="E160" i="9"/>
  <c r="F160" i="9" a="1"/>
  <c r="F160" i="9"/>
  <c r="G160" i="9" a="1"/>
  <c r="G160" i="9"/>
  <c r="H160" i="9" a="1"/>
  <c r="H160" i="9"/>
  <c r="I160" i="9" a="1"/>
  <c r="I160" i="9"/>
  <c r="J160" i="9" a="1"/>
  <c r="J160" i="9"/>
  <c r="B161" i="9" a="1"/>
  <c r="B161" i="9"/>
  <c r="C161" i="9" a="1"/>
  <c r="C161" i="9"/>
  <c r="D161" i="9" a="1"/>
  <c r="D161" i="9"/>
  <c r="E161" i="9" a="1"/>
  <c r="E161" i="9"/>
  <c r="F161" i="9" a="1"/>
  <c r="F161" i="9"/>
  <c r="G161" i="9" a="1"/>
  <c r="G161" i="9"/>
  <c r="H161" i="9" a="1"/>
  <c r="H161" i="9"/>
  <c r="I161" i="9" a="1"/>
  <c r="I161" i="9"/>
  <c r="J161" i="9" a="1"/>
  <c r="J161" i="9"/>
  <c r="B162" i="9" a="1"/>
  <c r="B162" i="9"/>
  <c r="C162" i="9" a="1"/>
  <c r="C162" i="9"/>
  <c r="D162" i="9" a="1"/>
  <c r="D162" i="9"/>
  <c r="E162" i="9" a="1"/>
  <c r="E162" i="9"/>
  <c r="F162" i="9" a="1"/>
  <c r="F162" i="9"/>
  <c r="G162" i="9" a="1"/>
  <c r="G162" i="9"/>
  <c r="H162" i="9" a="1"/>
  <c r="H162" i="9"/>
  <c r="I162" i="9" a="1"/>
  <c r="I162" i="9"/>
  <c r="J162" i="9" a="1"/>
  <c r="J162" i="9"/>
  <c r="B163" i="9" a="1"/>
  <c r="B163" i="9"/>
  <c r="C163" i="9" a="1"/>
  <c r="C163" i="9"/>
  <c r="D163" i="9" a="1"/>
  <c r="D163" i="9"/>
  <c r="E163" i="9" a="1"/>
  <c r="E163" i="9"/>
  <c r="F163" i="9" a="1"/>
  <c r="F163" i="9"/>
  <c r="G163" i="9" a="1"/>
  <c r="G163" i="9"/>
  <c r="H163" i="9" a="1"/>
  <c r="H163" i="9"/>
  <c r="I163" i="9" a="1"/>
  <c r="I163" i="9"/>
  <c r="J163" i="9" a="1"/>
  <c r="J163" i="9"/>
  <c r="B164" i="9" a="1"/>
  <c r="B164" i="9"/>
  <c r="C164" i="9" a="1"/>
  <c r="C164" i="9"/>
  <c r="D164" i="9" a="1"/>
  <c r="D164" i="9"/>
  <c r="E164" i="9" a="1"/>
  <c r="E164" i="9"/>
  <c r="F164" i="9" a="1"/>
  <c r="F164" i="9"/>
  <c r="G164" i="9" a="1"/>
  <c r="G164" i="9"/>
  <c r="H164" i="9" a="1"/>
  <c r="H164" i="9"/>
  <c r="I164" i="9" a="1"/>
  <c r="I164" i="9"/>
  <c r="J164" i="9" a="1"/>
  <c r="J164" i="9"/>
  <c r="B165" i="9" a="1"/>
  <c r="B165" i="9"/>
  <c r="C165" i="9" a="1"/>
  <c r="C165" i="9"/>
  <c r="D165" i="9" a="1"/>
  <c r="D165" i="9"/>
  <c r="E165" i="9" a="1"/>
  <c r="E165" i="9"/>
  <c r="F165" i="9" a="1"/>
  <c r="F165" i="9"/>
  <c r="G165" i="9" a="1"/>
  <c r="G165" i="9"/>
  <c r="H165" i="9" a="1"/>
  <c r="H165" i="9"/>
  <c r="I165" i="9" a="1"/>
  <c r="I165" i="9"/>
  <c r="J165" i="9" a="1"/>
  <c r="J165" i="9"/>
  <c r="B166" i="9" a="1"/>
  <c r="B166" i="9"/>
  <c r="C166" i="9" a="1"/>
  <c r="C166" i="9"/>
  <c r="D166" i="9" a="1"/>
  <c r="D166" i="9"/>
  <c r="E166" i="9" a="1"/>
  <c r="E166" i="9"/>
  <c r="F166" i="9" a="1"/>
  <c r="F166" i="9"/>
  <c r="G166" i="9" a="1"/>
  <c r="G166" i="9"/>
  <c r="H166" i="9" a="1"/>
  <c r="H166" i="9"/>
  <c r="I166" i="9" a="1"/>
  <c r="I166" i="9"/>
  <c r="J166" i="9" a="1"/>
  <c r="J166" i="9"/>
  <c r="B167" i="9" a="1"/>
  <c r="B167" i="9"/>
  <c r="C167" i="9" a="1"/>
  <c r="C167" i="9"/>
  <c r="D167" i="9" a="1"/>
  <c r="D167" i="9"/>
  <c r="E167" i="9" a="1"/>
  <c r="E167" i="9"/>
  <c r="F167" i="9" a="1"/>
  <c r="F167" i="9"/>
  <c r="G167" i="9" a="1"/>
  <c r="G167" i="9"/>
  <c r="H167" i="9" a="1"/>
  <c r="H167" i="9"/>
  <c r="I167" i="9" a="1"/>
  <c r="I167" i="9"/>
  <c r="J167" i="9" a="1"/>
  <c r="J167" i="9"/>
  <c r="B168" i="9" a="1"/>
  <c r="B168" i="9"/>
  <c r="C168" i="9" a="1"/>
  <c r="C168" i="9"/>
  <c r="D168" i="9" a="1"/>
  <c r="D168" i="9"/>
  <c r="E168" i="9" a="1"/>
  <c r="E168" i="9"/>
  <c r="F168" i="9" a="1"/>
  <c r="F168" i="9"/>
  <c r="G168" i="9" a="1"/>
  <c r="G168" i="9"/>
  <c r="H168" i="9" a="1"/>
  <c r="H168" i="9"/>
  <c r="I168" i="9" a="1"/>
  <c r="I168" i="9"/>
  <c r="J168" i="9" a="1"/>
  <c r="J168" i="9"/>
  <c r="B169" i="9" a="1"/>
  <c r="B169" i="9"/>
  <c r="C169" i="9" a="1"/>
  <c r="C169" i="9"/>
  <c r="D169" i="9" a="1"/>
  <c r="D169" i="9"/>
  <c r="E169" i="9" a="1"/>
  <c r="E169" i="9"/>
  <c r="F169" i="9" a="1"/>
  <c r="F169" i="9"/>
  <c r="G169" i="9" a="1"/>
  <c r="G169" i="9"/>
  <c r="H169" i="9" a="1"/>
  <c r="H169" i="9"/>
  <c r="I169" i="9" a="1"/>
  <c r="I169" i="9"/>
  <c r="J169" i="9" a="1"/>
  <c r="J169" i="9"/>
  <c r="B170" i="9" a="1"/>
  <c r="B170" i="9"/>
  <c r="C170" i="9" a="1"/>
  <c r="C170" i="9"/>
  <c r="D170" i="9" a="1"/>
  <c r="D170" i="9"/>
  <c r="E170" i="9" a="1"/>
  <c r="E170" i="9"/>
  <c r="F170" i="9" a="1"/>
  <c r="F170" i="9"/>
  <c r="G170" i="9" a="1"/>
  <c r="G170" i="9"/>
  <c r="H170" i="9" a="1"/>
  <c r="H170" i="9"/>
  <c r="I170" i="9" a="1"/>
  <c r="I170" i="9"/>
  <c r="J170" i="9" a="1"/>
  <c r="J170" i="9"/>
  <c r="B171" i="9" a="1"/>
  <c r="B171" i="9"/>
  <c r="C171" i="9" a="1"/>
  <c r="C171" i="9"/>
  <c r="D171" i="9" a="1"/>
  <c r="D171" i="9"/>
  <c r="E171" i="9" a="1"/>
  <c r="E171" i="9"/>
  <c r="F171" i="9" a="1"/>
  <c r="F171" i="9"/>
  <c r="G171" i="9" a="1"/>
  <c r="G171" i="9"/>
  <c r="H171" i="9" a="1"/>
  <c r="H171" i="9"/>
  <c r="I171" i="9" a="1"/>
  <c r="I171" i="9"/>
  <c r="J171" i="9" a="1"/>
  <c r="J171" i="9"/>
  <c r="B172" i="9" a="1"/>
  <c r="B172" i="9"/>
  <c r="C172" i="9" a="1"/>
  <c r="C172" i="9"/>
  <c r="D172" i="9" a="1"/>
  <c r="D172" i="9"/>
  <c r="E172" i="9" a="1"/>
  <c r="E172" i="9"/>
  <c r="F172" i="9" a="1"/>
  <c r="F172" i="9"/>
  <c r="G172" i="9" a="1"/>
  <c r="G172" i="9"/>
  <c r="H172" i="9" a="1"/>
  <c r="H172" i="9"/>
  <c r="I172" i="9" a="1"/>
  <c r="I172" i="9"/>
  <c r="J172" i="9" a="1"/>
  <c r="J172" i="9"/>
  <c r="B173" i="9" a="1"/>
  <c r="B173" i="9"/>
  <c r="C173" i="9" a="1"/>
  <c r="C173" i="9"/>
  <c r="D173" i="9" a="1"/>
  <c r="D173" i="9"/>
  <c r="E173" i="9" a="1"/>
  <c r="E173" i="9"/>
  <c r="F173" i="9" a="1"/>
  <c r="F173" i="9"/>
  <c r="G173" i="9" a="1"/>
  <c r="G173" i="9"/>
  <c r="H173" i="9" a="1"/>
  <c r="H173" i="9"/>
  <c r="I173" i="9" a="1"/>
  <c r="I173" i="9"/>
  <c r="J173" i="9" a="1"/>
  <c r="J173" i="9"/>
  <c r="B174" i="9" a="1"/>
  <c r="B174" i="9"/>
  <c r="C174" i="9" a="1"/>
  <c r="C174" i="9"/>
  <c r="D174" i="9" a="1"/>
  <c r="D174" i="9"/>
  <c r="E174" i="9" a="1"/>
  <c r="E174" i="9"/>
  <c r="F174" i="9" a="1"/>
  <c r="F174" i="9"/>
  <c r="G174" i="9" a="1"/>
  <c r="G174" i="9"/>
  <c r="H174" i="9" a="1"/>
  <c r="H174" i="9"/>
  <c r="I174" i="9" a="1"/>
  <c r="I174" i="9"/>
  <c r="J174" i="9" a="1"/>
  <c r="J174" i="9"/>
  <c r="B175" i="9" a="1"/>
  <c r="B175" i="9"/>
  <c r="C175" i="9" a="1"/>
  <c r="C175" i="9"/>
  <c r="D175" i="9" a="1"/>
  <c r="D175" i="9"/>
  <c r="E175" i="9" a="1"/>
  <c r="E175" i="9"/>
  <c r="F175" i="9" a="1"/>
  <c r="F175" i="9"/>
  <c r="G175" i="9" a="1"/>
  <c r="G175" i="9"/>
  <c r="H175" i="9" a="1"/>
  <c r="H175" i="9"/>
  <c r="I175" i="9" a="1"/>
  <c r="I175" i="9"/>
  <c r="J175" i="9" a="1"/>
  <c r="J175" i="9"/>
  <c r="B177" i="9" a="1"/>
  <c r="B177" i="9"/>
  <c r="C177" i="9" a="1"/>
  <c r="C177" i="9"/>
  <c r="D177" i="9" a="1"/>
  <c r="D177" i="9"/>
  <c r="E177" i="9" a="1"/>
  <c r="E177" i="9"/>
  <c r="F177" i="9" a="1"/>
  <c r="F177" i="9"/>
  <c r="G177" i="9" a="1"/>
  <c r="G177" i="9"/>
  <c r="H177" i="9" a="1"/>
  <c r="H177" i="9"/>
  <c r="I177" i="9" a="1"/>
  <c r="I177" i="9"/>
  <c r="J177" i="9" a="1"/>
  <c r="J177" i="9"/>
  <c r="B178" i="9" a="1"/>
  <c r="B178" i="9"/>
  <c r="C178" i="9" a="1"/>
  <c r="C178" i="9"/>
  <c r="D178" i="9" a="1"/>
  <c r="D178" i="9"/>
  <c r="E178" i="9" a="1"/>
  <c r="E178" i="9"/>
  <c r="F178" i="9" a="1"/>
  <c r="F178" i="9"/>
  <c r="G178" i="9" a="1"/>
  <c r="G178" i="9"/>
  <c r="H178" i="9" a="1"/>
  <c r="H178" i="9"/>
  <c r="I178" i="9" a="1"/>
  <c r="I178" i="9"/>
  <c r="J178" i="9" a="1"/>
  <c r="J178" i="9"/>
  <c r="B179" i="9" a="1"/>
  <c r="B179" i="9"/>
  <c r="C179" i="9" a="1"/>
  <c r="C179" i="9"/>
  <c r="D179" i="9" a="1"/>
  <c r="D179" i="9"/>
  <c r="E179" i="9" a="1"/>
  <c r="E179" i="9"/>
  <c r="F179" i="9" a="1"/>
  <c r="F179" i="9"/>
  <c r="G179" i="9" a="1"/>
  <c r="G179" i="9"/>
  <c r="H179" i="9" a="1"/>
  <c r="H179" i="9"/>
  <c r="I179" i="9" a="1"/>
  <c r="I179" i="9"/>
  <c r="J179" i="9" a="1"/>
  <c r="J179" i="9"/>
  <c r="B180" i="9" a="1"/>
  <c r="B180" i="9"/>
  <c r="C180" i="9" a="1"/>
  <c r="C180" i="9"/>
  <c r="D180" i="9" a="1"/>
  <c r="D180" i="9"/>
  <c r="E180" i="9" a="1"/>
  <c r="E180" i="9"/>
  <c r="F180" i="9" a="1"/>
  <c r="F180" i="9"/>
  <c r="G180" i="9" a="1"/>
  <c r="G180" i="9"/>
  <c r="H180" i="9" a="1"/>
  <c r="H180" i="9"/>
  <c r="I180" i="9" a="1"/>
  <c r="I180" i="9"/>
  <c r="J180" i="9" a="1"/>
  <c r="J180" i="9"/>
  <c r="B181" i="9" a="1"/>
  <c r="B181" i="9"/>
  <c r="C181" i="9" a="1"/>
  <c r="C181" i="9"/>
  <c r="D181" i="9" a="1"/>
  <c r="D181" i="9"/>
  <c r="E181" i="9" a="1"/>
  <c r="E181" i="9"/>
  <c r="F181" i="9" a="1"/>
  <c r="F181" i="9"/>
  <c r="G181" i="9" a="1"/>
  <c r="G181" i="9"/>
  <c r="H181" i="9" a="1"/>
  <c r="H181" i="9"/>
  <c r="I181" i="9" a="1"/>
  <c r="I181" i="9"/>
  <c r="J181" i="9" a="1"/>
  <c r="J181" i="9"/>
  <c r="B182" i="9" a="1"/>
  <c r="B182" i="9"/>
  <c r="C182" i="9" a="1"/>
  <c r="C182" i="9"/>
  <c r="D182" i="9" a="1"/>
  <c r="D182" i="9"/>
  <c r="E182" i="9" a="1"/>
  <c r="E182" i="9"/>
  <c r="F182" i="9" a="1"/>
  <c r="F182" i="9"/>
  <c r="G182" i="9" a="1"/>
  <c r="G182" i="9"/>
  <c r="H182" i="9" a="1"/>
  <c r="H182" i="9"/>
  <c r="I182" i="9" a="1"/>
  <c r="I182" i="9"/>
  <c r="J182" i="9" a="1"/>
  <c r="J182" i="9"/>
  <c r="B183" i="9" a="1"/>
  <c r="B183" i="9"/>
  <c r="C183" i="9" a="1"/>
  <c r="C183" i="9"/>
  <c r="D183" i="9" a="1"/>
  <c r="D183" i="9"/>
  <c r="E183" i="9" a="1"/>
  <c r="E183" i="9"/>
  <c r="F183" i="9" a="1"/>
  <c r="F183" i="9"/>
  <c r="G183" i="9" a="1"/>
  <c r="G183" i="9"/>
  <c r="H183" i="9" a="1"/>
  <c r="H183" i="9"/>
  <c r="I183" i="9" a="1"/>
  <c r="I183" i="9"/>
  <c r="J183" i="9" a="1"/>
  <c r="J183" i="9"/>
  <c r="B184" i="9" a="1"/>
  <c r="B184" i="9"/>
  <c r="C184" i="9" a="1"/>
  <c r="C184" i="9"/>
  <c r="D184" i="9" a="1"/>
  <c r="D184" i="9"/>
  <c r="E184" i="9" a="1"/>
  <c r="E184" i="9"/>
  <c r="F184" i="9" a="1"/>
  <c r="F184" i="9"/>
  <c r="G184" i="9" a="1"/>
  <c r="G184" i="9"/>
  <c r="H184" i="9" a="1"/>
  <c r="H184" i="9"/>
  <c r="I184" i="9" a="1"/>
  <c r="I184" i="9"/>
  <c r="J184" i="9" a="1"/>
  <c r="J184" i="9"/>
  <c r="B185" i="9" a="1"/>
  <c r="B185" i="9"/>
  <c r="C185" i="9" a="1"/>
  <c r="C185" i="9"/>
  <c r="D185" i="9" a="1"/>
  <c r="D185" i="9"/>
  <c r="E185" i="9" a="1"/>
  <c r="E185" i="9"/>
  <c r="F185" i="9" a="1"/>
  <c r="F185" i="9"/>
  <c r="G185" i="9" a="1"/>
  <c r="G185" i="9"/>
  <c r="H185" i="9" a="1"/>
  <c r="H185" i="9"/>
  <c r="I185" i="9" a="1"/>
  <c r="I185" i="9"/>
  <c r="J185" i="9" a="1"/>
  <c r="J185" i="9"/>
  <c r="B186" i="9" a="1"/>
  <c r="B186" i="9"/>
  <c r="C186" i="9" a="1"/>
  <c r="C186" i="9"/>
  <c r="D186" i="9" a="1"/>
  <c r="D186" i="9"/>
  <c r="E186" i="9" a="1"/>
  <c r="E186" i="9"/>
  <c r="F186" i="9" a="1"/>
  <c r="F186" i="9"/>
  <c r="G186" i="9" a="1"/>
  <c r="G186" i="9"/>
  <c r="H186" i="9" a="1"/>
  <c r="H186" i="9"/>
  <c r="I186" i="9" a="1"/>
  <c r="I186" i="9"/>
  <c r="J186" i="9" a="1"/>
  <c r="J186" i="9"/>
  <c r="B187" i="9" a="1"/>
  <c r="B187" i="9"/>
  <c r="C187" i="9" a="1"/>
  <c r="C187" i="9"/>
  <c r="D187" i="9" a="1"/>
  <c r="D187" i="9"/>
  <c r="E187" i="9" a="1"/>
  <c r="E187" i="9"/>
  <c r="F187" i="9" a="1"/>
  <c r="F187" i="9"/>
  <c r="G187" i="9" a="1"/>
  <c r="G187" i="9"/>
  <c r="H187" i="9" a="1"/>
  <c r="H187" i="9"/>
  <c r="I187" i="9" a="1"/>
  <c r="I187" i="9"/>
  <c r="J187" i="9" a="1"/>
  <c r="J187" i="9"/>
  <c r="B188" i="9" a="1"/>
  <c r="B188" i="9"/>
  <c r="C188" i="9" a="1"/>
  <c r="C188" i="9"/>
  <c r="D188" i="9" a="1"/>
  <c r="D188" i="9"/>
  <c r="E188" i="9" a="1"/>
  <c r="E188" i="9"/>
  <c r="F188" i="9" a="1"/>
  <c r="F188" i="9"/>
  <c r="G188" i="9" a="1"/>
  <c r="G188" i="9"/>
  <c r="H188" i="9" a="1"/>
  <c r="H188" i="9"/>
  <c r="I188" i="9" a="1"/>
  <c r="I188" i="9"/>
  <c r="J188" i="9" a="1"/>
  <c r="J188" i="9"/>
  <c r="B189" i="9" a="1"/>
  <c r="B189" i="9"/>
  <c r="C189" i="9" a="1"/>
  <c r="C189" i="9"/>
  <c r="D189" i="9" a="1"/>
  <c r="D189" i="9"/>
  <c r="E189" i="9" a="1"/>
  <c r="E189" i="9"/>
  <c r="F189" i="9" a="1"/>
  <c r="F189" i="9"/>
  <c r="G189" i="9" a="1"/>
  <c r="G189" i="9"/>
  <c r="H189" i="9" a="1"/>
  <c r="H189" i="9"/>
  <c r="I189" i="9" a="1"/>
  <c r="I189" i="9"/>
  <c r="J189" i="9" a="1"/>
  <c r="J189" i="9"/>
  <c r="B190" i="9" a="1"/>
  <c r="B190" i="9"/>
  <c r="C190" i="9" a="1"/>
  <c r="C190" i="9"/>
  <c r="D190" i="9" a="1"/>
  <c r="D190" i="9"/>
  <c r="E190" i="9" a="1"/>
  <c r="E190" i="9"/>
  <c r="F190" i="9" a="1"/>
  <c r="F190" i="9"/>
  <c r="G190" i="9" a="1"/>
  <c r="G190" i="9"/>
  <c r="H190" i="9" a="1"/>
  <c r="H190" i="9"/>
  <c r="I190" i="9" a="1"/>
  <c r="I190" i="9"/>
  <c r="J190" i="9" a="1"/>
  <c r="J190" i="9"/>
  <c r="B191" i="9" a="1"/>
  <c r="B191" i="9"/>
  <c r="C191" i="9" a="1"/>
  <c r="C191" i="9"/>
  <c r="D191" i="9" a="1"/>
  <c r="D191" i="9"/>
  <c r="E191" i="9" a="1"/>
  <c r="E191" i="9"/>
  <c r="F191" i="9" a="1"/>
  <c r="F191" i="9"/>
  <c r="G191" i="9" a="1"/>
  <c r="G191" i="9"/>
  <c r="H191" i="9" a="1"/>
  <c r="H191" i="9"/>
  <c r="I191" i="9" a="1"/>
  <c r="I191" i="9"/>
  <c r="J191" i="9" a="1"/>
  <c r="J191" i="9"/>
  <c r="B192" i="9" a="1"/>
  <c r="B192" i="9"/>
  <c r="C192" i="9" a="1"/>
  <c r="C192" i="9"/>
  <c r="D192" i="9" a="1"/>
  <c r="D192" i="9"/>
  <c r="E192" i="9" a="1"/>
  <c r="E192" i="9"/>
  <c r="F192" i="9" a="1"/>
  <c r="F192" i="9"/>
  <c r="G192" i="9" a="1"/>
  <c r="G192" i="9"/>
  <c r="H192" i="9" a="1"/>
  <c r="H192" i="9"/>
  <c r="I192" i="9" a="1"/>
  <c r="I192" i="9"/>
  <c r="J192" i="9" a="1"/>
  <c r="J192" i="9"/>
  <c r="B193" i="9" a="1"/>
  <c r="B193" i="9"/>
  <c r="C193" i="9" a="1"/>
  <c r="C193" i="9"/>
  <c r="D193" i="9" a="1"/>
  <c r="D193" i="9"/>
  <c r="E193" i="9" a="1"/>
  <c r="E193" i="9"/>
  <c r="F193" i="9" a="1"/>
  <c r="F193" i="9"/>
  <c r="G193" i="9" a="1"/>
  <c r="G193" i="9"/>
  <c r="H193" i="9" a="1"/>
  <c r="H193" i="9"/>
  <c r="I193" i="9" a="1"/>
  <c r="I193" i="9"/>
  <c r="J193" i="9" a="1"/>
  <c r="J193" i="9"/>
  <c r="B194" i="9" a="1"/>
  <c r="B194" i="9"/>
  <c r="C194" i="9" a="1"/>
  <c r="C194" i="9"/>
  <c r="D194" i="9" a="1"/>
  <c r="D194" i="9"/>
  <c r="E194" i="9" a="1"/>
  <c r="E194" i="9"/>
  <c r="F194" i="9" a="1"/>
  <c r="F194" i="9"/>
  <c r="G194" i="9" a="1"/>
  <c r="G194" i="9"/>
  <c r="H194" i="9" a="1"/>
  <c r="H194" i="9"/>
  <c r="I194" i="9" a="1"/>
  <c r="I194" i="9"/>
  <c r="J194" i="9" a="1"/>
  <c r="J194" i="9"/>
  <c r="B195" i="9" a="1"/>
  <c r="B195" i="9"/>
  <c r="C195" i="9" a="1"/>
  <c r="C195" i="9"/>
  <c r="D195" i="9" a="1"/>
  <c r="D195" i="9"/>
  <c r="E195" i="9" a="1"/>
  <c r="E195" i="9"/>
  <c r="F195" i="9" a="1"/>
  <c r="F195" i="9"/>
  <c r="G195" i="9" a="1"/>
  <c r="G195" i="9"/>
  <c r="H195" i="9" a="1"/>
  <c r="H195" i="9"/>
  <c r="I195" i="9" a="1"/>
  <c r="I195" i="9"/>
  <c r="J195" i="9" a="1"/>
  <c r="J195" i="9"/>
  <c r="B196" i="9" a="1"/>
  <c r="B196" i="9"/>
  <c r="C196" i="9" a="1"/>
  <c r="C196" i="9"/>
  <c r="D196" i="9" a="1"/>
  <c r="D196" i="9"/>
  <c r="E196" i="9" a="1"/>
  <c r="E196" i="9"/>
  <c r="F196" i="9" a="1"/>
  <c r="F196" i="9"/>
  <c r="G196" i="9" a="1"/>
  <c r="G196" i="9"/>
  <c r="H196" i="9" a="1"/>
  <c r="H196" i="9"/>
  <c r="I196" i="9" a="1"/>
  <c r="I196" i="9"/>
  <c r="J196" i="9" a="1"/>
  <c r="J196" i="9"/>
  <c r="B197" i="9" a="1"/>
  <c r="B197" i="9"/>
  <c r="C197" i="9" a="1"/>
  <c r="C197" i="9"/>
  <c r="D197" i="9" a="1"/>
  <c r="D197" i="9"/>
  <c r="E197" i="9" a="1"/>
  <c r="E197" i="9"/>
  <c r="F197" i="9" a="1"/>
  <c r="F197" i="9"/>
  <c r="G197" i="9" a="1"/>
  <c r="G197" i="9"/>
  <c r="H197" i="9" a="1"/>
  <c r="H197" i="9"/>
  <c r="I197" i="9" a="1"/>
  <c r="I197" i="9"/>
  <c r="J197" i="9" a="1"/>
  <c r="J197" i="9"/>
  <c r="B198" i="9" a="1"/>
  <c r="B198" i="9"/>
  <c r="C198" i="9" a="1"/>
  <c r="C198" i="9"/>
  <c r="D198" i="9" a="1"/>
  <c r="D198" i="9"/>
  <c r="E198" i="9" a="1"/>
  <c r="E198" i="9"/>
  <c r="F198" i="9" a="1"/>
  <c r="F198" i="9"/>
  <c r="G198" i="9" a="1"/>
  <c r="G198" i="9"/>
  <c r="H198" i="9" a="1"/>
  <c r="H198" i="9"/>
  <c r="I198" i="9" a="1"/>
  <c r="I198" i="9"/>
  <c r="J198" i="9" a="1"/>
  <c r="J198" i="9"/>
  <c r="B199" i="9" a="1"/>
  <c r="B199" i="9"/>
  <c r="C199" i="9" a="1"/>
  <c r="C199" i="9"/>
  <c r="D199" i="9" a="1"/>
  <c r="D199" i="9"/>
  <c r="E199" i="9" a="1"/>
  <c r="E199" i="9"/>
  <c r="F199" i="9" a="1"/>
  <c r="F199" i="9"/>
  <c r="G199" i="9" a="1"/>
  <c r="G199" i="9"/>
  <c r="H199" i="9" a="1"/>
  <c r="H199" i="9"/>
  <c r="I199" i="9" a="1"/>
  <c r="I199" i="9"/>
  <c r="J199" i="9" a="1"/>
  <c r="J199" i="9"/>
  <c r="B200" i="9" a="1"/>
  <c r="B200" i="9"/>
  <c r="C200" i="9" a="1"/>
  <c r="C200" i="9"/>
  <c r="D200" i="9" a="1"/>
  <c r="D200" i="9"/>
  <c r="E200" i="9" a="1"/>
  <c r="E200" i="9"/>
  <c r="F200" i="9" a="1"/>
  <c r="F200" i="9"/>
  <c r="G200" i="9" a="1"/>
  <c r="G200" i="9"/>
  <c r="H200" i="9" a="1"/>
  <c r="H200" i="9"/>
  <c r="I200" i="9" a="1"/>
  <c r="I200" i="9"/>
  <c r="J200" i="9" a="1"/>
  <c r="J200" i="9"/>
  <c r="B201" i="9" a="1"/>
  <c r="B201" i="9"/>
  <c r="C201" i="9" a="1"/>
  <c r="C201" i="9"/>
  <c r="D201" i="9" a="1"/>
  <c r="D201" i="9"/>
  <c r="E201" i="9" a="1"/>
  <c r="E201" i="9"/>
  <c r="F201" i="9" a="1"/>
  <c r="F201" i="9"/>
  <c r="G201" i="9" a="1"/>
  <c r="G201" i="9"/>
  <c r="H201" i="9" a="1"/>
  <c r="H201" i="9"/>
  <c r="I201" i="9" a="1"/>
  <c r="I201" i="9"/>
  <c r="J201" i="9" a="1"/>
  <c r="J201" i="9"/>
  <c r="B202" i="9" a="1"/>
  <c r="B202" i="9"/>
  <c r="C202" i="9" a="1"/>
  <c r="C202" i="9"/>
  <c r="D202" i="9" a="1"/>
  <c r="D202" i="9"/>
  <c r="E202" i="9" a="1"/>
  <c r="E202" i="9"/>
  <c r="F202" i="9" a="1"/>
  <c r="F202" i="9"/>
  <c r="G202" i="9" a="1"/>
  <c r="G202" i="9"/>
  <c r="H202" i="9" a="1"/>
  <c r="H202" i="9"/>
  <c r="I202" i="9" a="1"/>
  <c r="I202" i="9"/>
  <c r="J202" i="9" a="1"/>
  <c r="J202" i="9"/>
  <c r="B203" i="9" a="1"/>
  <c r="B203" i="9"/>
  <c r="C203" i="9" a="1"/>
  <c r="C203" i="9"/>
  <c r="D203" i="9" a="1"/>
  <c r="D203" i="9"/>
  <c r="E203" i="9" a="1"/>
  <c r="E203" i="9"/>
  <c r="F203" i="9" a="1"/>
  <c r="F203" i="9"/>
  <c r="G203" i="9" a="1"/>
  <c r="G203" i="9"/>
  <c r="H203" i="9" a="1"/>
  <c r="H203" i="9"/>
  <c r="I203" i="9" a="1"/>
  <c r="I203" i="9"/>
  <c r="J203" i="9" a="1"/>
  <c r="J203" i="9"/>
  <c r="B204" i="9" a="1"/>
  <c r="B204" i="9"/>
  <c r="C204" i="9" a="1"/>
  <c r="C204" i="9"/>
  <c r="D204" i="9" a="1"/>
  <c r="D204" i="9"/>
  <c r="E204" i="9" a="1"/>
  <c r="E204" i="9"/>
  <c r="F204" i="9" a="1"/>
  <c r="F204" i="9"/>
  <c r="G204" i="9" a="1"/>
  <c r="G204" i="9"/>
  <c r="H204" i="9" a="1"/>
  <c r="H204" i="9"/>
  <c r="I204" i="9" a="1"/>
  <c r="I204" i="9"/>
  <c r="J204" i="9" a="1"/>
  <c r="J204" i="9"/>
  <c r="B205" i="9" a="1"/>
  <c r="B205" i="9"/>
  <c r="C205" i="9" a="1"/>
  <c r="C205" i="9"/>
  <c r="D205" i="9" a="1"/>
  <c r="D205" i="9"/>
  <c r="E205" i="9" a="1"/>
  <c r="E205" i="9"/>
  <c r="F205" i="9" a="1"/>
  <c r="F205" i="9"/>
  <c r="G205" i="9" a="1"/>
  <c r="G205" i="9"/>
  <c r="H205" i="9" a="1"/>
  <c r="H205" i="9"/>
  <c r="I205" i="9" a="1"/>
  <c r="I205" i="9"/>
  <c r="J205" i="9" a="1"/>
  <c r="J205" i="9"/>
  <c r="B206" i="9" a="1"/>
  <c r="B206" i="9"/>
  <c r="C206" i="9" a="1"/>
  <c r="C206" i="9"/>
  <c r="D206" i="9" a="1"/>
  <c r="D206" i="9"/>
  <c r="E206" i="9" a="1"/>
  <c r="E206" i="9"/>
  <c r="F206" i="9" a="1"/>
  <c r="F206" i="9"/>
  <c r="G206" i="9" a="1"/>
  <c r="G206" i="9"/>
  <c r="H206" i="9" a="1"/>
  <c r="H206" i="9"/>
  <c r="I206" i="9" a="1"/>
  <c r="I206" i="9"/>
  <c r="J206" i="9" a="1"/>
  <c r="J206" i="9"/>
  <c r="B207" i="9" a="1"/>
  <c r="B207" i="9"/>
  <c r="C207" i="9" a="1"/>
  <c r="C207" i="9"/>
  <c r="D207" i="9" a="1"/>
  <c r="D207" i="9"/>
  <c r="E207" i="9" a="1"/>
  <c r="E207" i="9"/>
  <c r="F207" i="9" a="1"/>
  <c r="F207" i="9"/>
  <c r="G207" i="9" a="1"/>
  <c r="G207" i="9"/>
  <c r="H207" i="9" a="1"/>
  <c r="H207" i="9"/>
  <c r="I207" i="9" a="1"/>
  <c r="I207" i="9"/>
  <c r="J207" i="9" a="1"/>
  <c r="J207" i="9"/>
  <c r="B208" i="9" a="1"/>
  <c r="B208" i="9"/>
  <c r="C208" i="9" a="1"/>
  <c r="C208" i="9"/>
  <c r="D208" i="9" a="1"/>
  <c r="D208" i="9"/>
  <c r="E208" i="9" a="1"/>
  <c r="E208" i="9"/>
  <c r="F208" i="9" a="1"/>
  <c r="F208" i="9"/>
  <c r="G208" i="9" a="1"/>
  <c r="G208" i="9"/>
  <c r="H208" i="9" a="1"/>
  <c r="H208" i="9"/>
  <c r="I208" i="9" a="1"/>
  <c r="I208" i="9"/>
  <c r="J208" i="9" a="1"/>
  <c r="J208" i="9"/>
  <c r="B209" i="9" a="1"/>
  <c r="B209" i="9"/>
  <c r="C209" i="9" a="1"/>
  <c r="C209" i="9"/>
  <c r="D209" i="9" a="1"/>
  <c r="D209" i="9"/>
  <c r="E209" i="9" a="1"/>
  <c r="E209" i="9"/>
  <c r="F209" i="9" a="1"/>
  <c r="F209" i="9"/>
  <c r="G209" i="9" a="1"/>
  <c r="G209" i="9"/>
  <c r="H209" i="9" a="1"/>
  <c r="H209" i="9"/>
  <c r="I209" i="9" a="1"/>
  <c r="I209" i="9"/>
  <c r="J209" i="9" a="1"/>
  <c r="J209" i="9"/>
  <c r="B210" i="9" a="1"/>
  <c r="B210" i="9"/>
  <c r="C210" i="9" a="1"/>
  <c r="C210" i="9"/>
  <c r="D210" i="9" a="1"/>
  <c r="D210" i="9"/>
  <c r="E210" i="9" a="1"/>
  <c r="E210" i="9"/>
  <c r="F210" i="9" a="1"/>
  <c r="F210" i="9"/>
  <c r="G210" i="9" a="1"/>
  <c r="G210" i="9"/>
  <c r="H210" i="9" a="1"/>
  <c r="H210" i="9"/>
  <c r="I210" i="9" a="1"/>
  <c r="I210" i="9"/>
  <c r="J210" i="9" a="1"/>
  <c r="J210" i="9"/>
  <c r="B211" i="9" a="1"/>
  <c r="B211" i="9"/>
  <c r="C211" i="9" a="1"/>
  <c r="C211" i="9"/>
  <c r="D211" i="9" a="1"/>
  <c r="D211" i="9"/>
  <c r="E211" i="9" a="1"/>
  <c r="E211" i="9"/>
  <c r="F211" i="9" a="1"/>
  <c r="F211" i="9"/>
  <c r="G211" i="9" a="1"/>
  <c r="G211" i="9"/>
  <c r="H211" i="9" a="1"/>
  <c r="H211" i="9"/>
  <c r="I211" i="9" a="1"/>
  <c r="I211" i="9"/>
  <c r="J211" i="9" a="1"/>
  <c r="J211" i="9"/>
  <c r="B212" i="9" a="1"/>
  <c r="B212" i="9"/>
  <c r="C212" i="9" a="1"/>
  <c r="C212" i="9"/>
  <c r="D212" i="9" a="1"/>
  <c r="D212" i="9"/>
  <c r="E212" i="9" a="1"/>
  <c r="E212" i="9"/>
  <c r="F212" i="9" a="1"/>
  <c r="F212" i="9"/>
  <c r="G212" i="9" a="1"/>
  <c r="G212" i="9"/>
  <c r="H212" i="9" a="1"/>
  <c r="H212" i="9"/>
  <c r="I212" i="9" a="1"/>
  <c r="I212" i="9"/>
  <c r="J212" i="9" a="1"/>
  <c r="J212" i="9"/>
  <c r="B213" i="9" a="1"/>
  <c r="B213" i="9"/>
  <c r="C213" i="9" a="1"/>
  <c r="C213" i="9"/>
  <c r="D213" i="9" a="1"/>
  <c r="D213" i="9"/>
  <c r="E213" i="9" a="1"/>
  <c r="E213" i="9"/>
  <c r="F213" i="9" a="1"/>
  <c r="F213" i="9"/>
  <c r="G213" i="9" a="1"/>
  <c r="G213" i="9"/>
  <c r="H213" i="9" a="1"/>
  <c r="H213" i="9"/>
  <c r="I213" i="9" a="1"/>
  <c r="I213" i="9"/>
  <c r="J213" i="9" a="1"/>
  <c r="J213" i="9"/>
  <c r="B214" i="9" a="1"/>
  <c r="B214" i="9"/>
  <c r="C214" i="9" a="1"/>
  <c r="C214" i="9"/>
  <c r="D214" i="9" a="1"/>
  <c r="D214" i="9"/>
  <c r="E214" i="9" a="1"/>
  <c r="E214" i="9"/>
  <c r="F214" i="9" a="1"/>
  <c r="F214" i="9"/>
  <c r="G214" i="9" a="1"/>
  <c r="G214" i="9"/>
  <c r="H214" i="9" a="1"/>
  <c r="H214" i="9"/>
  <c r="I214" i="9" a="1"/>
  <c r="I214" i="9"/>
  <c r="J214" i="9" a="1"/>
  <c r="J214" i="9"/>
  <c r="B215" i="9" a="1"/>
  <c r="B215" i="9"/>
  <c r="C215" i="9" a="1"/>
  <c r="C215" i="9"/>
  <c r="D215" i="9" a="1"/>
  <c r="D215" i="9"/>
  <c r="E215" i="9" a="1"/>
  <c r="E215" i="9"/>
  <c r="F215" i="9" a="1"/>
  <c r="F215" i="9"/>
  <c r="G215" i="9" a="1"/>
  <c r="G215" i="9"/>
  <c r="H215" i="9" a="1"/>
  <c r="H215" i="9"/>
  <c r="I215" i="9" a="1"/>
  <c r="I215" i="9"/>
  <c r="J215" i="9" a="1"/>
  <c r="J215" i="9"/>
  <c r="B216" i="9" a="1"/>
  <c r="B216" i="9"/>
  <c r="C216" i="9" a="1"/>
  <c r="C216" i="9"/>
  <c r="D216" i="9" a="1"/>
  <c r="D216" i="9"/>
  <c r="E216" i="9" a="1"/>
  <c r="E216" i="9"/>
  <c r="F216" i="9" a="1"/>
  <c r="F216" i="9"/>
  <c r="G216" i="9" a="1"/>
  <c r="G216" i="9"/>
  <c r="H216" i="9" a="1"/>
  <c r="H216" i="9"/>
  <c r="I216" i="9" a="1"/>
  <c r="I216" i="9"/>
  <c r="J216" i="9" a="1"/>
  <c r="J216" i="9"/>
  <c r="B217" i="9" a="1"/>
  <c r="B217" i="9"/>
  <c r="C217" i="9" a="1"/>
  <c r="C217" i="9"/>
  <c r="D217" i="9" a="1"/>
  <c r="D217" i="9"/>
  <c r="E217" i="9" a="1"/>
  <c r="E217" i="9"/>
  <c r="F217" i="9" a="1"/>
  <c r="F217" i="9"/>
  <c r="G217" i="9" a="1"/>
  <c r="G217" i="9"/>
  <c r="H217" i="9" a="1"/>
  <c r="H217" i="9"/>
  <c r="I217" i="9" a="1"/>
  <c r="I217" i="9"/>
  <c r="J217" i="9" a="1"/>
  <c r="J217" i="9"/>
  <c r="B218" i="9" a="1"/>
  <c r="B218" i="9"/>
  <c r="C218" i="9" a="1"/>
  <c r="C218" i="9"/>
  <c r="D218" i="9" a="1"/>
  <c r="D218" i="9"/>
  <c r="E218" i="9" a="1"/>
  <c r="E218" i="9"/>
  <c r="F218" i="9" a="1"/>
  <c r="F218" i="9"/>
  <c r="G218" i="9" a="1"/>
  <c r="G218" i="9"/>
  <c r="H218" i="9" a="1"/>
  <c r="H218" i="9"/>
  <c r="I218" i="9" a="1"/>
  <c r="I218" i="9"/>
  <c r="J218" i="9" a="1"/>
  <c r="J218" i="9"/>
  <c r="B219" i="9" a="1"/>
  <c r="B219" i="9"/>
  <c r="C219" i="9" a="1"/>
  <c r="C219" i="9"/>
  <c r="D219" i="9" a="1"/>
  <c r="D219" i="9"/>
  <c r="E219" i="9" a="1"/>
  <c r="E219" i="9"/>
  <c r="F219" i="9" a="1"/>
  <c r="F219" i="9"/>
  <c r="G219" i="9" a="1"/>
  <c r="G219" i="9"/>
  <c r="H219" i="9" a="1"/>
  <c r="H219" i="9"/>
  <c r="I219" i="9" a="1"/>
  <c r="I219" i="9"/>
  <c r="J219" i="9" a="1"/>
  <c r="J219" i="9"/>
  <c r="B220" i="9" a="1"/>
  <c r="B220" i="9"/>
  <c r="C220" i="9" a="1"/>
  <c r="C220" i="9"/>
  <c r="D220" i="9" a="1"/>
  <c r="D220" i="9"/>
  <c r="E220" i="9" a="1"/>
  <c r="E220" i="9"/>
  <c r="F220" i="9" a="1"/>
  <c r="F220" i="9"/>
  <c r="G220" i="9" a="1"/>
  <c r="G220" i="9"/>
  <c r="H220" i="9" a="1"/>
  <c r="H220" i="9"/>
  <c r="I220" i="9" a="1"/>
  <c r="I220" i="9"/>
  <c r="J220" i="9" a="1"/>
  <c r="J220" i="9"/>
  <c r="B221" i="9" a="1"/>
  <c r="B221" i="9"/>
  <c r="C221" i="9" a="1"/>
  <c r="C221" i="9"/>
  <c r="D221" i="9" a="1"/>
  <c r="D221" i="9"/>
  <c r="E221" i="9" a="1"/>
  <c r="E221" i="9"/>
  <c r="F221" i="9" a="1"/>
  <c r="F221" i="9"/>
  <c r="G221" i="9" a="1"/>
  <c r="G221" i="9"/>
  <c r="H221" i="9" a="1"/>
  <c r="H221" i="9"/>
  <c r="I221" i="9" a="1"/>
  <c r="I221" i="9"/>
  <c r="J221" i="9" a="1"/>
  <c r="J221" i="9"/>
  <c r="B222" i="9" a="1"/>
  <c r="B222" i="9"/>
  <c r="C222" i="9" a="1"/>
  <c r="C222" i="9"/>
  <c r="D222" i="9" a="1"/>
  <c r="D222" i="9"/>
  <c r="E222" i="9" a="1"/>
  <c r="E222" i="9"/>
  <c r="F222" i="9" a="1"/>
  <c r="F222" i="9"/>
  <c r="G222" i="9" a="1"/>
  <c r="G222" i="9"/>
  <c r="H222" i="9" a="1"/>
  <c r="H222" i="9"/>
  <c r="I222" i="9" a="1"/>
  <c r="I222" i="9"/>
  <c r="J222" i="9" a="1"/>
  <c r="J222" i="9"/>
  <c r="B223" i="9" a="1"/>
  <c r="B223" i="9"/>
  <c r="C223" i="9" a="1"/>
  <c r="C223" i="9"/>
  <c r="D223" i="9" a="1"/>
  <c r="D223" i="9"/>
  <c r="E223" i="9" a="1"/>
  <c r="E223" i="9"/>
  <c r="F223" i="9" a="1"/>
  <c r="F223" i="9"/>
  <c r="G223" i="9" a="1"/>
  <c r="G223" i="9"/>
  <c r="H223" i="9" a="1"/>
  <c r="H223" i="9"/>
  <c r="I223" i="9" a="1"/>
  <c r="I223" i="9"/>
  <c r="J223" i="9" a="1"/>
  <c r="J223" i="9"/>
  <c r="B224" i="9" a="1"/>
  <c r="B224" i="9"/>
  <c r="C224" i="9" a="1"/>
  <c r="C224" i="9"/>
  <c r="D224" i="9" a="1"/>
  <c r="D224" i="9"/>
  <c r="E224" i="9" a="1"/>
  <c r="E224" i="9"/>
  <c r="F224" i="9" a="1"/>
  <c r="F224" i="9"/>
  <c r="G224" i="9" a="1"/>
  <c r="G224" i="9"/>
  <c r="H224" i="9" a="1"/>
  <c r="H224" i="9"/>
  <c r="I224" i="9" a="1"/>
  <c r="I224" i="9"/>
  <c r="J224" i="9" a="1"/>
  <c r="J224" i="9"/>
  <c r="B225" i="9" a="1"/>
  <c r="B225" i="9"/>
  <c r="C225" i="9" a="1"/>
  <c r="C225" i="9"/>
  <c r="D225" i="9" a="1"/>
  <c r="D225" i="9"/>
  <c r="E225" i="9" a="1"/>
  <c r="E225" i="9"/>
  <c r="F225" i="9" a="1"/>
  <c r="F225" i="9"/>
  <c r="G225" i="9" a="1"/>
  <c r="G225" i="9"/>
  <c r="H225" i="9" a="1"/>
  <c r="H225" i="9"/>
  <c r="I225" i="9" a="1"/>
  <c r="I225" i="9"/>
  <c r="J225" i="9" a="1"/>
  <c r="J225" i="9"/>
  <c r="B226" i="9" a="1"/>
  <c r="B226" i="9"/>
  <c r="C226" i="9" a="1"/>
  <c r="C226" i="9"/>
  <c r="D226" i="9" a="1"/>
  <c r="D226" i="9"/>
  <c r="E226" i="9" a="1"/>
  <c r="E226" i="9"/>
  <c r="F226" i="9" a="1"/>
  <c r="F226" i="9"/>
  <c r="G226" i="9" a="1"/>
  <c r="G226" i="9"/>
  <c r="H226" i="9" a="1"/>
  <c r="H226" i="9"/>
  <c r="I226" i="9" a="1"/>
  <c r="I226" i="9"/>
  <c r="J226" i="9" a="1"/>
  <c r="J226" i="9"/>
  <c r="B227" i="9" a="1"/>
  <c r="B227" i="9"/>
  <c r="C227" i="9" a="1"/>
  <c r="C227" i="9"/>
  <c r="D227" i="9" a="1"/>
  <c r="D227" i="9"/>
  <c r="E227" i="9" a="1"/>
  <c r="E227" i="9"/>
  <c r="F227" i="9" a="1"/>
  <c r="F227" i="9"/>
  <c r="G227" i="9" a="1"/>
  <c r="G227" i="9"/>
  <c r="H227" i="9" a="1"/>
  <c r="H227" i="9"/>
  <c r="I227" i="9" a="1"/>
  <c r="I227" i="9"/>
  <c r="J227" i="9" a="1"/>
  <c r="J227" i="9"/>
  <c r="B228" i="9" a="1"/>
  <c r="B228" i="9"/>
  <c r="C228" i="9" a="1"/>
  <c r="C228" i="9"/>
  <c r="D228" i="9" a="1"/>
  <c r="D228" i="9"/>
  <c r="E228" i="9" a="1"/>
  <c r="E228" i="9"/>
  <c r="F228" i="9" a="1"/>
  <c r="F228" i="9"/>
  <c r="G228" i="9" a="1"/>
  <c r="G228" i="9"/>
  <c r="H228" i="9" a="1"/>
  <c r="H228" i="9"/>
  <c r="I228" i="9" a="1"/>
  <c r="I228" i="9"/>
  <c r="J228" i="9" a="1"/>
  <c r="J228" i="9"/>
  <c r="B229" i="9" a="1"/>
  <c r="B229" i="9"/>
  <c r="C229" i="9" a="1"/>
  <c r="C229" i="9"/>
  <c r="D229" i="9" a="1"/>
  <c r="D229" i="9"/>
  <c r="E229" i="9" a="1"/>
  <c r="E229" i="9"/>
  <c r="F229" i="9" a="1"/>
  <c r="F229" i="9"/>
  <c r="G229" i="9" a="1"/>
  <c r="G229" i="9"/>
  <c r="H229" i="9" a="1"/>
  <c r="H229" i="9"/>
  <c r="I229" i="9" a="1"/>
  <c r="I229" i="9"/>
  <c r="J229" i="9" a="1"/>
  <c r="J229" i="9"/>
  <c r="B230" i="9" a="1"/>
  <c r="B230" i="9"/>
  <c r="C230" i="9" a="1"/>
  <c r="C230" i="9"/>
  <c r="D230" i="9" a="1"/>
  <c r="D230" i="9"/>
  <c r="E230" i="9" a="1"/>
  <c r="E230" i="9"/>
  <c r="F230" i="9" a="1"/>
  <c r="F230" i="9"/>
  <c r="G230" i="9" a="1"/>
  <c r="G230" i="9"/>
  <c r="H230" i="9" a="1"/>
  <c r="H230" i="9"/>
  <c r="I230" i="9" a="1"/>
  <c r="I230" i="9"/>
  <c r="J230" i="9" a="1"/>
  <c r="J230" i="9"/>
  <c r="B231" i="9" a="1"/>
  <c r="B231" i="9"/>
  <c r="C231" i="9" a="1"/>
  <c r="C231" i="9"/>
  <c r="D231" i="9" a="1"/>
  <c r="D231" i="9"/>
  <c r="E231" i="9" a="1"/>
  <c r="E231" i="9"/>
  <c r="F231" i="9" a="1"/>
  <c r="F231" i="9"/>
  <c r="G231" i="9" a="1"/>
  <c r="G231" i="9"/>
  <c r="H231" i="9" a="1"/>
  <c r="H231" i="9"/>
  <c r="I231" i="9" a="1"/>
  <c r="I231" i="9"/>
  <c r="J231" i="9" a="1"/>
  <c r="J231" i="9"/>
  <c r="B232" i="9" a="1"/>
  <c r="B232" i="9"/>
  <c r="C232" i="9" a="1"/>
  <c r="C232" i="9"/>
  <c r="D232" i="9" a="1"/>
  <c r="D232" i="9"/>
  <c r="E232" i="9" a="1"/>
  <c r="E232" i="9"/>
  <c r="F232" i="9" a="1"/>
  <c r="F232" i="9"/>
  <c r="G232" i="9" a="1"/>
  <c r="G232" i="9"/>
  <c r="H232" i="9" a="1"/>
  <c r="H232" i="9"/>
  <c r="I232" i="9" a="1"/>
  <c r="I232" i="9"/>
  <c r="J232" i="9" a="1"/>
  <c r="J232" i="9"/>
  <c r="B233" i="9" a="1"/>
  <c r="B233" i="9"/>
  <c r="C233" i="9" a="1"/>
  <c r="C233" i="9"/>
  <c r="D233" i="9" a="1"/>
  <c r="D233" i="9"/>
  <c r="E233" i="9" a="1"/>
  <c r="E233" i="9"/>
  <c r="F233" i="9" a="1"/>
  <c r="F233" i="9"/>
  <c r="G233" i="9" a="1"/>
  <c r="G233" i="9"/>
  <c r="H233" i="9" a="1"/>
  <c r="H233" i="9"/>
  <c r="I233" i="9" a="1"/>
  <c r="I233" i="9"/>
  <c r="J233" i="9" a="1"/>
  <c r="J233" i="9"/>
  <c r="B234" i="9" a="1"/>
  <c r="B234" i="9"/>
  <c r="C234" i="9" a="1"/>
  <c r="C234" i="9"/>
  <c r="D234" i="9" a="1"/>
  <c r="D234" i="9"/>
  <c r="E234" i="9" a="1"/>
  <c r="E234" i="9"/>
  <c r="F234" i="9" a="1"/>
  <c r="F234" i="9"/>
  <c r="G234" i="9" a="1"/>
  <c r="G234" i="9"/>
  <c r="H234" i="9" a="1"/>
  <c r="H234" i="9"/>
  <c r="I234" i="9" a="1"/>
  <c r="I234" i="9"/>
  <c r="J234" i="9" a="1"/>
  <c r="J234" i="9"/>
  <c r="B235" i="9" a="1"/>
  <c r="B235" i="9"/>
  <c r="C235" i="9" a="1"/>
  <c r="C235" i="9"/>
  <c r="D235" i="9" a="1"/>
  <c r="D235" i="9"/>
  <c r="E235" i="9" a="1"/>
  <c r="E235" i="9"/>
  <c r="F235" i="9" a="1"/>
  <c r="F235" i="9"/>
  <c r="G235" i="9" a="1"/>
  <c r="G235" i="9"/>
  <c r="H235" i="9" a="1"/>
  <c r="H235" i="9"/>
  <c r="I235" i="9" a="1"/>
  <c r="I235" i="9"/>
  <c r="J235" i="9" a="1"/>
  <c r="J235" i="9"/>
  <c r="B236" i="9" a="1"/>
  <c r="B236" i="9"/>
  <c r="C236" i="9" a="1"/>
  <c r="C236" i="9"/>
  <c r="D236" i="9" a="1"/>
  <c r="D236" i="9"/>
  <c r="E236" i="9" a="1"/>
  <c r="E236" i="9"/>
  <c r="F236" i="9" a="1"/>
  <c r="F236" i="9"/>
  <c r="G236" i="9" a="1"/>
  <c r="G236" i="9"/>
  <c r="H236" i="9" a="1"/>
  <c r="H236" i="9"/>
  <c r="I236" i="9" a="1"/>
  <c r="I236" i="9"/>
  <c r="J236" i="9" a="1"/>
  <c r="J236" i="9"/>
  <c r="B237" i="9" a="1"/>
  <c r="B237" i="9"/>
  <c r="C237" i="9" a="1"/>
  <c r="C237" i="9"/>
  <c r="D237" i="9" a="1"/>
  <c r="D237" i="9"/>
  <c r="E237" i="9" a="1"/>
  <c r="E237" i="9"/>
  <c r="F237" i="9" a="1"/>
  <c r="F237" i="9"/>
  <c r="G237" i="9" a="1"/>
  <c r="G237" i="9"/>
  <c r="H237" i="9" a="1"/>
  <c r="H237" i="9"/>
  <c r="I237" i="9" a="1"/>
  <c r="I237" i="9"/>
  <c r="J237" i="9" a="1"/>
  <c r="J237" i="9"/>
  <c r="B238" i="9" a="1"/>
  <c r="B238" i="9"/>
  <c r="C238" i="9" a="1"/>
  <c r="C238" i="9"/>
  <c r="D238" i="9" a="1"/>
  <c r="D238" i="9"/>
  <c r="E238" i="9" a="1"/>
  <c r="E238" i="9"/>
  <c r="F238" i="9" a="1"/>
  <c r="F238" i="9"/>
  <c r="G238" i="9" a="1"/>
  <c r="G238" i="9"/>
  <c r="H238" i="9" a="1"/>
  <c r="H238" i="9"/>
  <c r="I238" i="9" a="1"/>
  <c r="I238" i="9"/>
  <c r="J238" i="9" a="1"/>
  <c r="J238" i="9"/>
  <c r="B239" i="9" a="1"/>
  <c r="B239" i="9"/>
  <c r="C239" i="9" a="1"/>
  <c r="C239" i="9"/>
  <c r="D239" i="9" a="1"/>
  <c r="D239" i="9"/>
  <c r="E239" i="9" a="1"/>
  <c r="E239" i="9"/>
  <c r="F239" i="9" a="1"/>
  <c r="F239" i="9"/>
  <c r="G239" i="9" a="1"/>
  <c r="G239" i="9"/>
  <c r="H239" i="9" a="1"/>
  <c r="H239" i="9"/>
  <c r="I239" i="9" a="1"/>
  <c r="I239" i="9"/>
  <c r="J239" i="9" a="1"/>
  <c r="J239" i="9"/>
  <c r="B240" i="9" a="1"/>
  <c r="B240" i="9"/>
  <c r="C240" i="9" a="1"/>
  <c r="C240" i="9"/>
  <c r="D240" i="9" a="1"/>
  <c r="D240" i="9"/>
  <c r="E240" i="9" a="1"/>
  <c r="E240" i="9"/>
  <c r="F240" i="9" a="1"/>
  <c r="F240" i="9"/>
  <c r="G240" i="9" a="1"/>
  <c r="G240" i="9"/>
  <c r="H240" i="9" a="1"/>
  <c r="H240" i="9"/>
  <c r="I240" i="9" a="1"/>
  <c r="I240" i="9"/>
  <c r="J240" i="9" a="1"/>
  <c r="J240" i="9"/>
  <c r="B241" i="9" a="1"/>
  <c r="B241" i="9"/>
  <c r="C241" i="9" a="1"/>
  <c r="C241" i="9"/>
  <c r="D241" i="9" a="1"/>
  <c r="D241" i="9"/>
  <c r="E241" i="9" a="1"/>
  <c r="E241" i="9"/>
  <c r="F241" i="9" a="1"/>
  <c r="F241" i="9"/>
  <c r="G241" i="9" a="1"/>
  <c r="G241" i="9"/>
  <c r="H241" i="9" a="1"/>
  <c r="H241" i="9"/>
  <c r="I241" i="9" a="1"/>
  <c r="I241" i="9"/>
  <c r="J241" i="9" a="1"/>
  <c r="J241" i="9"/>
  <c r="B242" i="9" a="1"/>
  <c r="B242" i="9"/>
  <c r="C242" i="9" a="1"/>
  <c r="C242" i="9"/>
  <c r="D242" i="9" a="1"/>
  <c r="D242" i="9"/>
  <c r="E242" i="9" a="1"/>
  <c r="E242" i="9"/>
  <c r="F242" i="9" a="1"/>
  <c r="F242" i="9"/>
  <c r="G242" i="9" a="1"/>
  <c r="G242" i="9"/>
  <c r="H242" i="9" a="1"/>
  <c r="H242" i="9"/>
  <c r="I242" i="9" a="1"/>
  <c r="I242" i="9"/>
  <c r="J242" i="9" a="1"/>
  <c r="J242" i="9"/>
  <c r="B243" i="9" a="1"/>
  <c r="B243" i="9"/>
  <c r="C243" i="9" a="1"/>
  <c r="C243" i="9"/>
  <c r="D243" i="9" a="1"/>
  <c r="D243" i="9"/>
  <c r="E243" i="9" a="1"/>
  <c r="E243" i="9"/>
  <c r="F243" i="9" a="1"/>
  <c r="F243" i="9"/>
  <c r="G243" i="9" a="1"/>
  <c r="G243" i="9"/>
  <c r="H243" i="9" a="1"/>
  <c r="H243" i="9"/>
  <c r="I243" i="9" a="1"/>
  <c r="I243" i="9"/>
  <c r="J243" i="9" a="1"/>
  <c r="J243" i="9"/>
  <c r="B244" i="9" a="1"/>
  <c r="B244" i="9"/>
  <c r="C244" i="9" a="1"/>
  <c r="C244" i="9"/>
  <c r="D244" i="9" a="1"/>
  <c r="D244" i="9"/>
  <c r="E244" i="9" a="1"/>
  <c r="E244" i="9"/>
  <c r="F244" i="9" a="1"/>
  <c r="F244" i="9"/>
  <c r="G244" i="9" a="1"/>
  <c r="G244" i="9"/>
  <c r="H244" i="9" a="1"/>
  <c r="H244" i="9"/>
  <c r="I244" i="9" a="1"/>
  <c r="I244" i="9"/>
  <c r="J244" i="9" a="1"/>
  <c r="J244" i="9"/>
  <c r="B245" i="9" a="1"/>
  <c r="B245" i="9"/>
  <c r="C245" i="9" a="1"/>
  <c r="C245" i="9"/>
  <c r="D245" i="9" a="1"/>
  <c r="D245" i="9"/>
  <c r="E245" i="9" a="1"/>
  <c r="E245" i="9"/>
  <c r="F245" i="9" a="1"/>
  <c r="F245" i="9"/>
  <c r="G245" i="9" a="1"/>
  <c r="G245" i="9"/>
  <c r="H245" i="9" a="1"/>
  <c r="H245" i="9"/>
  <c r="I245" i="9" a="1"/>
  <c r="I245" i="9"/>
  <c r="J245" i="9" a="1"/>
  <c r="J245" i="9"/>
  <c r="B246" i="9" a="1"/>
  <c r="B246" i="9"/>
  <c r="C246" i="9" a="1"/>
  <c r="C246" i="9"/>
  <c r="D246" i="9" a="1"/>
  <c r="D246" i="9"/>
  <c r="E246" i="9" a="1"/>
  <c r="E246" i="9"/>
  <c r="F246" i="9" a="1"/>
  <c r="F246" i="9"/>
  <c r="G246" i="9" a="1"/>
  <c r="G246" i="9"/>
  <c r="H246" i="9" a="1"/>
  <c r="H246" i="9"/>
  <c r="I246" i="9" a="1"/>
  <c r="I246" i="9"/>
  <c r="J246" i="9" a="1"/>
  <c r="J246" i="9"/>
  <c r="B247" i="9" a="1"/>
  <c r="B247" i="9"/>
  <c r="C247" i="9" a="1"/>
  <c r="C247" i="9"/>
  <c r="D247" i="9" a="1"/>
  <c r="D247" i="9"/>
  <c r="E247" i="9" a="1"/>
  <c r="E247" i="9"/>
  <c r="F247" i="9" a="1"/>
  <c r="F247" i="9"/>
  <c r="G247" i="9" a="1"/>
  <c r="G247" i="9"/>
  <c r="H247" i="9" a="1"/>
  <c r="H247" i="9"/>
  <c r="I247" i="9" a="1"/>
  <c r="I247" i="9"/>
  <c r="J247" i="9" a="1"/>
  <c r="J247" i="9"/>
  <c r="B248" i="9" a="1"/>
  <c r="B248" i="9"/>
  <c r="C248" i="9" a="1"/>
  <c r="C248" i="9"/>
  <c r="D248" i="9" a="1"/>
  <c r="D248" i="9"/>
  <c r="E248" i="9" a="1"/>
  <c r="E248" i="9"/>
  <c r="F248" i="9" a="1"/>
  <c r="F248" i="9"/>
  <c r="G248" i="9" a="1"/>
  <c r="G248" i="9"/>
  <c r="H248" i="9" a="1"/>
  <c r="H248" i="9"/>
  <c r="I248" i="9" a="1"/>
  <c r="I248" i="9"/>
  <c r="J248" i="9" a="1"/>
  <c r="J248" i="9"/>
  <c r="B249" i="9" a="1"/>
  <c r="B249" i="9"/>
  <c r="C249" i="9" a="1"/>
  <c r="C249" i="9"/>
  <c r="D249" i="9" a="1"/>
  <c r="D249" i="9"/>
  <c r="E249" i="9" a="1"/>
  <c r="E249" i="9"/>
  <c r="F249" i="9" a="1"/>
  <c r="F249" i="9"/>
  <c r="G249" i="9" a="1"/>
  <c r="G249" i="9"/>
  <c r="H249" i="9" a="1"/>
  <c r="H249" i="9"/>
  <c r="I249" i="9" a="1"/>
  <c r="I249" i="9"/>
  <c r="J249" i="9" a="1"/>
  <c r="J249" i="9"/>
  <c r="B250" i="9" a="1"/>
  <c r="B250" i="9"/>
  <c r="C250" i="9" a="1"/>
  <c r="C250" i="9"/>
  <c r="D250" i="9" a="1"/>
  <c r="D250" i="9"/>
  <c r="E250" i="9" a="1"/>
  <c r="E250" i="9"/>
  <c r="F250" i="9" a="1"/>
  <c r="F250" i="9"/>
  <c r="G250" i="9" a="1"/>
  <c r="G250" i="9"/>
  <c r="H250" i="9" a="1"/>
  <c r="H250" i="9"/>
  <c r="I250" i="9" a="1"/>
  <c r="I250" i="9"/>
  <c r="J250" i="9" a="1"/>
  <c r="J250" i="9"/>
  <c r="B251" i="9" a="1"/>
  <c r="B251" i="9"/>
  <c r="C251" i="9" a="1"/>
  <c r="C251" i="9"/>
  <c r="D251" i="9" a="1"/>
  <c r="D251" i="9"/>
  <c r="E251" i="9" a="1"/>
  <c r="E251" i="9"/>
  <c r="F251" i="9" a="1"/>
  <c r="F251" i="9"/>
  <c r="G251" i="9" a="1"/>
  <c r="G251" i="9"/>
  <c r="H251" i="9" a="1"/>
  <c r="H251" i="9"/>
  <c r="I251" i="9" a="1"/>
  <c r="I251" i="9"/>
  <c r="J251" i="9" a="1"/>
  <c r="J251" i="9"/>
  <c r="B252" i="9" a="1"/>
  <c r="B252" i="9"/>
  <c r="C252" i="9" a="1"/>
  <c r="C252" i="9"/>
  <c r="D252" i="9" a="1"/>
  <c r="D252" i="9"/>
  <c r="E252" i="9" a="1"/>
  <c r="E252" i="9"/>
  <c r="F252" i="9" a="1"/>
  <c r="F252" i="9"/>
  <c r="G252" i="9" a="1"/>
  <c r="G252" i="9"/>
  <c r="H252" i="9" a="1"/>
  <c r="H252" i="9"/>
  <c r="I252" i="9" a="1"/>
  <c r="I252" i="9"/>
  <c r="J252" i="9" a="1"/>
  <c r="J252" i="9"/>
  <c r="B253" i="9" a="1"/>
  <c r="B253" i="9"/>
  <c r="C253" i="9" a="1"/>
  <c r="C253" i="9"/>
  <c r="D253" i="9" a="1"/>
  <c r="D253" i="9"/>
  <c r="E253" i="9" a="1"/>
  <c r="E253" i="9"/>
  <c r="F253" i="9" a="1"/>
  <c r="F253" i="9"/>
  <c r="G253" i="9" a="1"/>
  <c r="G253" i="9"/>
  <c r="H253" i="9" a="1"/>
  <c r="H253" i="9"/>
  <c r="I253" i="9" a="1"/>
  <c r="I253" i="9"/>
  <c r="J253" i="9" a="1"/>
  <c r="J253" i="9"/>
  <c r="B254" i="9" a="1"/>
  <c r="B254" i="9"/>
  <c r="C254" i="9" a="1"/>
  <c r="C254" i="9"/>
  <c r="D254" i="9" a="1"/>
  <c r="D254" i="9"/>
  <c r="E254" i="9" a="1"/>
  <c r="E254" i="9"/>
  <c r="F254" i="9" a="1"/>
  <c r="F254" i="9"/>
  <c r="G254" i="9" a="1"/>
  <c r="G254" i="9"/>
  <c r="H254" i="9" a="1"/>
  <c r="H254" i="9"/>
  <c r="I254" i="9" a="1"/>
  <c r="I254" i="9"/>
  <c r="J254" i="9" a="1"/>
  <c r="J254" i="9"/>
  <c r="B255" i="9" a="1"/>
  <c r="B255" i="9"/>
  <c r="C255" i="9" a="1"/>
  <c r="C255" i="9"/>
  <c r="D255" i="9" a="1"/>
  <c r="D255" i="9"/>
  <c r="E255" i="9" a="1"/>
  <c r="E255" i="9"/>
  <c r="F255" i="9" a="1"/>
  <c r="F255" i="9"/>
  <c r="G255" i="9" a="1"/>
  <c r="G255" i="9"/>
  <c r="H255" i="9" a="1"/>
  <c r="H255" i="9"/>
  <c r="I255" i="9" a="1"/>
  <c r="I255" i="9"/>
  <c r="J255" i="9" a="1"/>
  <c r="J255" i="9"/>
  <c r="B256" i="9" a="1"/>
  <c r="B256" i="9"/>
  <c r="C256" i="9" a="1"/>
  <c r="C256" i="9"/>
  <c r="D256" i="9" a="1"/>
  <c r="D256" i="9"/>
  <c r="E256" i="9" a="1"/>
  <c r="E256" i="9"/>
  <c r="F256" i="9" a="1"/>
  <c r="F256" i="9"/>
  <c r="G256" i="9" a="1"/>
  <c r="G256" i="9"/>
  <c r="H256" i="9" a="1"/>
  <c r="H256" i="9"/>
  <c r="I256" i="9" a="1"/>
  <c r="I256" i="9"/>
  <c r="J256" i="9" a="1"/>
  <c r="J256" i="9"/>
  <c r="B257" i="9" a="1"/>
  <c r="B257" i="9"/>
  <c r="C257" i="9" a="1"/>
  <c r="C257" i="9"/>
  <c r="D257" i="9" a="1"/>
  <c r="D257" i="9"/>
  <c r="E257" i="9" a="1"/>
  <c r="E257" i="9"/>
  <c r="F257" i="9" a="1"/>
  <c r="F257" i="9"/>
  <c r="G257" i="9" a="1"/>
  <c r="G257" i="9"/>
  <c r="H257" i="9" a="1"/>
  <c r="H257" i="9"/>
  <c r="I257" i="9" a="1"/>
  <c r="I257" i="9"/>
  <c r="J257" i="9" a="1"/>
  <c r="J257" i="9"/>
  <c r="B258" i="9" a="1"/>
  <c r="B258" i="9"/>
  <c r="C258" i="9" a="1"/>
  <c r="C258" i="9"/>
  <c r="D258" i="9" a="1"/>
  <c r="D258" i="9"/>
  <c r="E258" i="9" a="1"/>
  <c r="E258" i="9"/>
  <c r="F258" i="9" a="1"/>
  <c r="F258" i="9"/>
  <c r="G258" i="9" a="1"/>
  <c r="G258" i="9"/>
  <c r="H258" i="9" a="1"/>
  <c r="H258" i="9"/>
  <c r="I258" i="9" a="1"/>
  <c r="I258" i="9"/>
  <c r="J258" i="9" a="1"/>
  <c r="J258" i="9"/>
  <c r="B259" i="9" a="1"/>
  <c r="B259" i="9"/>
  <c r="C259" i="9" a="1"/>
  <c r="C259" i="9"/>
  <c r="D259" i="9" a="1"/>
  <c r="D259" i="9"/>
  <c r="E259" i="9" a="1"/>
  <c r="E259" i="9"/>
  <c r="F259" i="9" a="1"/>
  <c r="F259" i="9"/>
  <c r="G259" i="9" a="1"/>
  <c r="G259" i="9"/>
  <c r="H259" i="9" a="1"/>
  <c r="H259" i="9"/>
  <c r="I259" i="9" a="1"/>
  <c r="I259" i="9"/>
  <c r="J259" i="9" a="1"/>
  <c r="J259" i="9"/>
  <c r="B260" i="9" a="1"/>
  <c r="B260" i="9"/>
  <c r="C260" i="9" a="1"/>
  <c r="C260" i="9"/>
  <c r="D260" i="9" a="1"/>
  <c r="D260" i="9"/>
  <c r="E260" i="9" a="1"/>
  <c r="E260" i="9"/>
  <c r="F260" i="9" a="1"/>
  <c r="F260" i="9"/>
  <c r="G260" i="9" a="1"/>
  <c r="G260" i="9"/>
  <c r="H260" i="9" a="1"/>
  <c r="H260" i="9"/>
  <c r="I260" i="9" a="1"/>
  <c r="I260" i="9"/>
  <c r="J260" i="9" a="1"/>
  <c r="J260" i="9"/>
  <c r="B261" i="9" a="1"/>
  <c r="B261" i="9"/>
  <c r="C261" i="9" a="1"/>
  <c r="C261" i="9"/>
  <c r="D261" i="9" a="1"/>
  <c r="D261" i="9"/>
  <c r="E261" i="9" a="1"/>
  <c r="E261" i="9"/>
  <c r="F261" i="9" a="1"/>
  <c r="F261" i="9"/>
  <c r="G261" i="9" a="1"/>
  <c r="G261" i="9"/>
  <c r="H261" i="9" a="1"/>
  <c r="H261" i="9"/>
  <c r="I261" i="9" a="1"/>
  <c r="I261" i="9"/>
  <c r="J261" i="9" a="1"/>
  <c r="J261" i="9"/>
  <c r="B262" i="9" a="1"/>
  <c r="B262" i="9"/>
  <c r="C262" i="9" a="1"/>
  <c r="C262" i="9"/>
  <c r="D262" i="9" a="1"/>
  <c r="D262" i="9"/>
  <c r="E262" i="9" a="1"/>
  <c r="E262" i="9"/>
  <c r="F262" i="9" a="1"/>
  <c r="F262" i="9"/>
  <c r="G262" i="9" a="1"/>
  <c r="G262" i="9"/>
  <c r="H262" i="9" a="1"/>
  <c r="H262" i="9"/>
  <c r="I262" i="9" a="1"/>
  <c r="I262" i="9"/>
  <c r="J262" i="9" a="1"/>
  <c r="J262" i="9"/>
  <c r="B263" i="9" a="1"/>
  <c r="B263" i="9"/>
  <c r="C263" i="9" a="1"/>
  <c r="C263" i="9"/>
  <c r="D263" i="9" a="1"/>
  <c r="D263" i="9"/>
  <c r="E263" i="9" a="1"/>
  <c r="E263" i="9"/>
  <c r="F263" i="9" a="1"/>
  <c r="F263" i="9"/>
  <c r="G263" i="9" a="1"/>
  <c r="G263" i="9"/>
  <c r="H263" i="9" a="1"/>
  <c r="H263" i="9"/>
  <c r="I263" i="9" a="1"/>
  <c r="I263" i="9"/>
  <c r="J263" i="9" a="1"/>
  <c r="J263" i="9"/>
  <c r="B264" i="9" a="1"/>
  <c r="B264" i="9"/>
  <c r="C264" i="9" a="1"/>
  <c r="C264" i="9"/>
  <c r="D264" i="9" a="1"/>
  <c r="D264" i="9"/>
  <c r="E264" i="9" a="1"/>
  <c r="E264" i="9"/>
  <c r="F264" i="9" a="1"/>
  <c r="F264" i="9"/>
  <c r="G264" i="9" a="1"/>
  <c r="G264" i="9"/>
  <c r="H264" i="9" a="1"/>
  <c r="H264" i="9"/>
  <c r="I264" i="9" a="1"/>
  <c r="I264" i="9"/>
  <c r="J264" i="9" a="1"/>
  <c r="J264" i="9"/>
  <c r="B265" i="9" a="1"/>
  <c r="B265" i="9"/>
  <c r="C265" i="9" a="1"/>
  <c r="C265" i="9"/>
  <c r="D265" i="9" a="1"/>
  <c r="D265" i="9"/>
  <c r="E265" i="9" a="1"/>
  <c r="E265" i="9"/>
  <c r="F265" i="9" a="1"/>
  <c r="F265" i="9"/>
  <c r="G265" i="9" a="1"/>
  <c r="G265" i="9"/>
  <c r="H265" i="9" a="1"/>
  <c r="H265" i="9"/>
  <c r="I265" i="9" a="1"/>
  <c r="I265" i="9"/>
  <c r="J265" i="9" a="1"/>
  <c r="J265" i="9"/>
  <c r="B266" i="9" a="1"/>
  <c r="B266" i="9"/>
  <c r="C266" i="9" a="1"/>
  <c r="C266" i="9"/>
  <c r="D266" i="9" a="1"/>
  <c r="D266" i="9"/>
  <c r="E266" i="9" a="1"/>
  <c r="E266" i="9"/>
  <c r="F266" i="9" a="1"/>
  <c r="F266" i="9"/>
  <c r="G266" i="9" a="1"/>
  <c r="G266" i="9"/>
  <c r="H266" i="9" a="1"/>
  <c r="H266" i="9"/>
  <c r="I266" i="9" a="1"/>
  <c r="I266" i="9"/>
  <c r="J266" i="9" a="1"/>
  <c r="J266" i="9"/>
  <c r="B267" i="9" a="1"/>
  <c r="B267" i="9"/>
  <c r="C267" i="9" a="1"/>
  <c r="C267" i="9"/>
  <c r="D267" i="9" a="1"/>
  <c r="D267" i="9"/>
  <c r="E267" i="9" a="1"/>
  <c r="E267" i="9"/>
  <c r="F267" i="9" a="1"/>
  <c r="F267" i="9"/>
  <c r="G267" i="9" a="1"/>
  <c r="G267" i="9"/>
  <c r="H267" i="9" a="1"/>
  <c r="H267" i="9"/>
  <c r="I267" i="9" a="1"/>
  <c r="I267" i="9"/>
  <c r="J267" i="9" a="1"/>
  <c r="J267" i="9"/>
  <c r="B268" i="9" a="1"/>
  <c r="B268" i="9"/>
  <c r="C268" i="9" a="1"/>
  <c r="C268" i="9"/>
  <c r="D268" i="9" a="1"/>
  <c r="D268" i="9"/>
  <c r="E268" i="9" a="1"/>
  <c r="E268" i="9"/>
  <c r="F268" i="9" a="1"/>
  <c r="F268" i="9"/>
  <c r="G268" i="9" a="1"/>
  <c r="G268" i="9"/>
  <c r="H268" i="9" a="1"/>
  <c r="H268" i="9"/>
  <c r="I268" i="9" a="1"/>
  <c r="I268" i="9"/>
  <c r="J268" i="9" a="1"/>
  <c r="J268" i="9"/>
  <c r="B269" i="9" a="1"/>
  <c r="B269" i="9"/>
  <c r="C269" i="9" a="1"/>
  <c r="C269" i="9"/>
  <c r="D269" i="9" a="1"/>
  <c r="D269" i="9"/>
  <c r="E269" i="9" a="1"/>
  <c r="E269" i="9"/>
  <c r="F269" i="9" a="1"/>
  <c r="F269" i="9"/>
  <c r="G269" i="9" a="1"/>
  <c r="G269" i="9"/>
  <c r="H269" i="9" a="1"/>
  <c r="H269" i="9"/>
  <c r="I269" i="9" a="1"/>
  <c r="I269" i="9"/>
  <c r="J269" i="9" a="1"/>
  <c r="J269" i="9"/>
  <c r="B270" i="9" a="1"/>
  <c r="B270" i="9"/>
  <c r="C270" i="9" a="1"/>
  <c r="C270" i="9"/>
  <c r="D270" i="9" a="1"/>
  <c r="D270" i="9"/>
  <c r="E270" i="9" a="1"/>
  <c r="E270" i="9"/>
  <c r="F270" i="9" a="1"/>
  <c r="F270" i="9"/>
  <c r="G270" i="9" a="1"/>
  <c r="G270" i="9"/>
  <c r="H270" i="9" a="1"/>
  <c r="H270" i="9"/>
  <c r="I270" i="9" a="1"/>
  <c r="I270" i="9"/>
  <c r="J270" i="9" a="1"/>
  <c r="J270" i="9"/>
  <c r="B271" i="9" a="1"/>
  <c r="B271" i="9"/>
  <c r="C271" i="9" a="1"/>
  <c r="C271" i="9"/>
  <c r="D271" i="9" a="1"/>
  <c r="D271" i="9"/>
  <c r="E271" i="9" a="1"/>
  <c r="E271" i="9"/>
  <c r="F271" i="9" a="1"/>
  <c r="F271" i="9"/>
  <c r="G271" i="9" a="1"/>
  <c r="G271" i="9"/>
  <c r="H271" i="9" a="1"/>
  <c r="H271" i="9"/>
  <c r="I271" i="9" a="1"/>
  <c r="I271" i="9"/>
  <c r="J271" i="9" a="1"/>
  <c r="J271" i="9"/>
  <c r="B272" i="9" a="1"/>
  <c r="B272" i="9"/>
  <c r="C272" i="9" a="1"/>
  <c r="C272" i="9"/>
  <c r="D272" i="9" a="1"/>
  <c r="D272" i="9"/>
  <c r="E272" i="9" a="1"/>
  <c r="E272" i="9"/>
  <c r="F272" i="9" a="1"/>
  <c r="F272" i="9"/>
  <c r="G272" i="9" a="1"/>
  <c r="G272" i="9"/>
  <c r="H272" i="9" a="1"/>
  <c r="H272" i="9"/>
  <c r="I272" i="9" a="1"/>
  <c r="I272" i="9"/>
  <c r="J272" i="9" a="1"/>
  <c r="J272" i="9"/>
  <c r="B273" i="9" a="1"/>
  <c r="B273" i="9"/>
  <c r="C273" i="9" a="1"/>
  <c r="C273" i="9"/>
  <c r="D273" i="9" a="1"/>
  <c r="D273" i="9"/>
  <c r="E273" i="9" a="1"/>
  <c r="E273" i="9"/>
  <c r="F273" i="9" a="1"/>
  <c r="F273" i="9"/>
  <c r="G273" i="9" a="1"/>
  <c r="G273" i="9"/>
  <c r="H273" i="9" a="1"/>
  <c r="H273" i="9"/>
  <c r="I273" i="9" a="1"/>
  <c r="I273" i="9"/>
  <c r="J273" i="9" a="1"/>
  <c r="J273" i="9"/>
  <c r="B274" i="9" a="1"/>
  <c r="B274" i="9"/>
  <c r="C274" i="9" a="1"/>
  <c r="C274" i="9"/>
  <c r="D274" i="9" a="1"/>
  <c r="D274" i="9"/>
  <c r="E274" i="9" a="1"/>
  <c r="E274" i="9"/>
  <c r="F274" i="9" a="1"/>
  <c r="F274" i="9"/>
  <c r="G274" i="9" a="1"/>
  <c r="G274" i="9"/>
  <c r="H274" i="9" a="1"/>
  <c r="H274" i="9"/>
  <c r="I274" i="9" a="1"/>
  <c r="I274" i="9"/>
  <c r="J274" i="9" a="1"/>
  <c r="J274" i="9"/>
  <c r="B275" i="9" a="1"/>
  <c r="B275" i="9"/>
  <c r="C275" i="9" a="1"/>
  <c r="C275" i="9"/>
  <c r="D275" i="9" a="1"/>
  <c r="D275" i="9"/>
  <c r="E275" i="9" a="1"/>
  <c r="E275" i="9"/>
  <c r="F275" i="9" a="1"/>
  <c r="F275" i="9"/>
  <c r="G275" i="9" a="1"/>
  <c r="G275" i="9"/>
  <c r="H275" i="9" a="1"/>
  <c r="H275" i="9"/>
  <c r="I275" i="9" a="1"/>
  <c r="I275" i="9"/>
  <c r="J275" i="9" a="1"/>
  <c r="J275" i="9"/>
  <c r="B276" i="9" a="1"/>
  <c r="B276" i="9"/>
  <c r="C276" i="9" a="1"/>
  <c r="C276" i="9"/>
  <c r="D276" i="9" a="1"/>
  <c r="D276" i="9"/>
  <c r="E276" i="9" a="1"/>
  <c r="E276" i="9"/>
  <c r="F276" i="9" a="1"/>
  <c r="F276" i="9"/>
  <c r="G276" i="9" a="1"/>
  <c r="G276" i="9"/>
  <c r="H276" i="9" a="1"/>
  <c r="H276" i="9"/>
  <c r="I276" i="9" a="1"/>
  <c r="I276" i="9"/>
  <c r="J276" i="9" a="1"/>
  <c r="J276" i="9"/>
  <c r="B277" i="9" a="1"/>
  <c r="B277" i="9"/>
  <c r="C277" i="9" a="1"/>
  <c r="C277" i="9"/>
  <c r="D277" i="9" a="1"/>
  <c r="D277" i="9"/>
  <c r="E277" i="9" a="1"/>
  <c r="E277" i="9"/>
  <c r="F277" i="9" a="1"/>
  <c r="F277" i="9"/>
  <c r="G277" i="9" a="1"/>
  <c r="G277" i="9"/>
  <c r="H277" i="9" a="1"/>
  <c r="H277" i="9"/>
  <c r="I277" i="9" a="1"/>
  <c r="I277" i="9"/>
  <c r="J277" i="9" a="1"/>
  <c r="J277" i="9"/>
  <c r="B278" i="9" a="1"/>
  <c r="B278" i="9"/>
  <c r="C278" i="9" a="1"/>
  <c r="C278" i="9"/>
  <c r="D278" i="9" a="1"/>
  <c r="D278" i="9"/>
  <c r="E278" i="9" a="1"/>
  <c r="E278" i="9"/>
  <c r="F278" i="9" a="1"/>
  <c r="F278" i="9"/>
  <c r="G278" i="9" a="1"/>
  <c r="G278" i="9"/>
  <c r="H278" i="9" a="1"/>
  <c r="H278" i="9"/>
  <c r="I278" i="9" a="1"/>
  <c r="I278" i="9"/>
  <c r="J278" i="9" a="1"/>
  <c r="J278" i="9"/>
  <c r="B279" i="9" a="1"/>
  <c r="B279" i="9"/>
  <c r="C279" i="9" a="1"/>
  <c r="C279" i="9"/>
  <c r="D279" i="9" a="1"/>
  <c r="D279" i="9"/>
  <c r="E279" i="9" a="1"/>
  <c r="E279" i="9"/>
  <c r="F279" i="9" a="1"/>
  <c r="F279" i="9"/>
  <c r="G279" i="9" a="1"/>
  <c r="G279" i="9"/>
  <c r="H279" i="9" a="1"/>
  <c r="H279" i="9"/>
  <c r="I279" i="9" a="1"/>
  <c r="I279" i="9"/>
  <c r="J279" i="9" a="1"/>
  <c r="J279" i="9"/>
  <c r="B280" i="9" a="1"/>
  <c r="B280" i="9"/>
  <c r="C280" i="9" a="1"/>
  <c r="C280" i="9"/>
  <c r="D280" i="9" a="1"/>
  <c r="D280" i="9"/>
  <c r="E280" i="9" a="1"/>
  <c r="E280" i="9"/>
  <c r="F280" i="9" a="1"/>
  <c r="F280" i="9"/>
  <c r="G280" i="9" a="1"/>
  <c r="G280" i="9"/>
  <c r="H280" i="9" a="1"/>
  <c r="H280" i="9"/>
  <c r="I280" i="9" a="1"/>
  <c r="I280" i="9"/>
  <c r="J280" i="9" a="1"/>
  <c r="J280" i="9"/>
  <c r="B281" i="9" a="1"/>
  <c r="B281" i="9"/>
  <c r="C281" i="9" a="1"/>
  <c r="C281" i="9"/>
  <c r="D281" i="9" a="1"/>
  <c r="D281" i="9"/>
  <c r="E281" i="9" a="1"/>
  <c r="E281" i="9"/>
  <c r="F281" i="9" a="1"/>
  <c r="F281" i="9"/>
  <c r="G281" i="9" a="1"/>
  <c r="G281" i="9"/>
  <c r="H281" i="9" a="1"/>
  <c r="H281" i="9"/>
  <c r="I281" i="9" a="1"/>
  <c r="I281" i="9"/>
  <c r="J281" i="9" a="1"/>
  <c r="J281" i="9"/>
  <c r="B282" i="9" a="1"/>
  <c r="B282" i="9"/>
  <c r="C282" i="9" a="1"/>
  <c r="C282" i="9"/>
  <c r="D282" i="9" a="1"/>
  <c r="D282" i="9"/>
  <c r="E282" i="9" a="1"/>
  <c r="E282" i="9"/>
  <c r="F282" i="9" a="1"/>
  <c r="F282" i="9"/>
  <c r="G282" i="9" a="1"/>
  <c r="G282" i="9"/>
  <c r="H282" i="9" a="1"/>
  <c r="H282" i="9"/>
  <c r="I282" i="9" a="1"/>
  <c r="I282" i="9"/>
  <c r="J282" i="9" a="1"/>
  <c r="J282" i="9"/>
  <c r="B283" i="9" a="1"/>
  <c r="B283" i="9"/>
  <c r="C283" i="9" a="1"/>
  <c r="C283" i="9"/>
  <c r="D283" i="9" a="1"/>
  <c r="D283" i="9"/>
  <c r="E283" i="9" a="1"/>
  <c r="E283" i="9"/>
  <c r="F283" i="9" a="1"/>
  <c r="F283" i="9"/>
  <c r="G283" i="9" a="1"/>
  <c r="G283" i="9"/>
  <c r="H283" i="9" a="1"/>
  <c r="H283" i="9"/>
  <c r="I283" i="9" a="1"/>
  <c r="I283" i="9"/>
  <c r="J283" i="9" a="1"/>
  <c r="J283" i="9"/>
  <c r="B284" i="9" a="1"/>
  <c r="B284" i="9"/>
  <c r="C284" i="9" a="1"/>
  <c r="C284" i="9"/>
  <c r="D284" i="9" a="1"/>
  <c r="D284" i="9"/>
  <c r="E284" i="9" a="1"/>
  <c r="E284" i="9"/>
  <c r="F284" i="9" a="1"/>
  <c r="F284" i="9"/>
  <c r="G284" i="9" a="1"/>
  <c r="G284" i="9"/>
  <c r="H284" i="9" a="1"/>
  <c r="H284" i="9"/>
  <c r="I284" i="9" a="1"/>
  <c r="I284" i="9"/>
  <c r="J284" i="9" a="1"/>
  <c r="J284" i="9"/>
  <c r="B285" i="9" a="1"/>
  <c r="B285" i="9"/>
  <c r="C285" i="9" a="1"/>
  <c r="C285" i="9"/>
  <c r="D285" i="9" a="1"/>
  <c r="D285" i="9"/>
  <c r="E285" i="9" a="1"/>
  <c r="E285" i="9"/>
  <c r="F285" i="9" a="1"/>
  <c r="F285" i="9"/>
  <c r="G285" i="9" a="1"/>
  <c r="G285" i="9"/>
  <c r="H285" i="9" a="1"/>
  <c r="H285" i="9"/>
  <c r="I285" i="9" a="1"/>
  <c r="I285" i="9"/>
  <c r="J285" i="9" a="1"/>
  <c r="J285" i="9"/>
  <c r="B286" i="9" a="1"/>
  <c r="B286" i="9"/>
  <c r="C286" i="9" a="1"/>
  <c r="C286" i="9"/>
  <c r="D286" i="9" a="1"/>
  <c r="D286" i="9"/>
  <c r="E286" i="9" a="1"/>
  <c r="E286" i="9"/>
  <c r="F286" i="9" a="1"/>
  <c r="F286" i="9"/>
  <c r="G286" i="9" a="1"/>
  <c r="G286" i="9"/>
  <c r="H286" i="9" a="1"/>
  <c r="H286" i="9"/>
  <c r="I286" i="9" a="1"/>
  <c r="I286" i="9"/>
  <c r="J286" i="9" a="1"/>
  <c r="J286" i="9"/>
  <c r="B287" i="9" a="1"/>
  <c r="B287" i="9"/>
  <c r="C287" i="9" a="1"/>
  <c r="C287" i="9"/>
  <c r="D287" i="9" a="1"/>
  <c r="D287" i="9"/>
  <c r="E287" i="9" a="1"/>
  <c r="E287" i="9"/>
  <c r="F287" i="9" a="1"/>
  <c r="F287" i="9"/>
  <c r="G287" i="9" a="1"/>
  <c r="G287" i="9"/>
  <c r="H287" i="9" a="1"/>
  <c r="H287" i="9"/>
  <c r="I287" i="9" a="1"/>
  <c r="I287" i="9"/>
  <c r="J287" i="9" a="1"/>
  <c r="J287" i="9"/>
  <c r="B288" i="9" a="1"/>
  <c r="B288" i="9"/>
  <c r="C288" i="9" a="1"/>
  <c r="C288" i="9"/>
  <c r="D288" i="9" a="1"/>
  <c r="D288" i="9"/>
  <c r="E288" i="9" a="1"/>
  <c r="E288" i="9"/>
  <c r="F288" i="9" a="1"/>
  <c r="F288" i="9"/>
  <c r="G288" i="9" a="1"/>
  <c r="G288" i="9"/>
  <c r="H288" i="9" a="1"/>
  <c r="H288" i="9"/>
  <c r="I288" i="9" a="1"/>
  <c r="I288" i="9"/>
  <c r="J288" i="9" a="1"/>
  <c r="J288" i="9"/>
  <c r="B289" i="9" a="1"/>
  <c r="B289" i="9"/>
  <c r="C289" i="9" a="1"/>
  <c r="C289" i="9"/>
  <c r="D289" i="9" a="1"/>
  <c r="D289" i="9"/>
  <c r="E289" i="9" a="1"/>
  <c r="E289" i="9"/>
  <c r="F289" i="9" a="1"/>
  <c r="F289" i="9"/>
  <c r="G289" i="9" a="1"/>
  <c r="G289" i="9"/>
  <c r="H289" i="9" a="1"/>
  <c r="H289" i="9"/>
  <c r="I289" i="9" a="1"/>
  <c r="I289" i="9"/>
  <c r="J289" i="9" a="1"/>
  <c r="J289" i="9"/>
  <c r="B290" i="9" a="1"/>
  <c r="B290" i="9"/>
  <c r="C290" i="9" a="1"/>
  <c r="C290" i="9"/>
  <c r="D290" i="9" a="1"/>
  <c r="D290" i="9"/>
  <c r="E290" i="9" a="1"/>
  <c r="E290" i="9"/>
  <c r="F290" i="9" a="1"/>
  <c r="F290" i="9"/>
  <c r="G290" i="9" a="1"/>
  <c r="G290" i="9"/>
  <c r="H290" i="9" a="1"/>
  <c r="H290" i="9"/>
  <c r="I290" i="9" a="1"/>
  <c r="I290" i="9"/>
  <c r="J290" i="9" a="1"/>
  <c r="J290" i="9"/>
  <c r="B291" i="9" a="1"/>
  <c r="B291" i="9"/>
  <c r="C291" i="9" a="1"/>
  <c r="C291" i="9"/>
  <c r="D291" i="9" a="1"/>
  <c r="D291" i="9"/>
  <c r="E291" i="9" a="1"/>
  <c r="E291" i="9"/>
  <c r="F291" i="9" a="1"/>
  <c r="F291" i="9"/>
  <c r="G291" i="9" a="1"/>
  <c r="G291" i="9"/>
  <c r="H291" i="9" a="1"/>
  <c r="H291" i="9"/>
  <c r="I291" i="9" a="1"/>
  <c r="I291" i="9"/>
  <c r="J291" i="9" a="1"/>
  <c r="J291" i="9"/>
  <c r="B292" i="9" a="1"/>
  <c r="B292" i="9"/>
  <c r="C292" i="9" a="1"/>
  <c r="C292" i="9"/>
  <c r="D292" i="9" a="1"/>
  <c r="D292" i="9"/>
  <c r="E292" i="9" a="1"/>
  <c r="E292" i="9"/>
  <c r="F292" i="9" a="1"/>
  <c r="F292" i="9"/>
  <c r="G292" i="9" a="1"/>
  <c r="G292" i="9"/>
  <c r="H292" i="9" a="1"/>
  <c r="H292" i="9"/>
  <c r="I292" i="9" a="1"/>
  <c r="I292" i="9"/>
  <c r="J292" i="9" a="1"/>
  <c r="J292" i="9"/>
  <c r="B293" i="9" a="1"/>
  <c r="B293" i="9"/>
  <c r="C293" i="9" a="1"/>
  <c r="C293" i="9"/>
  <c r="D293" i="9" a="1"/>
  <c r="D293" i="9"/>
  <c r="E293" i="9" a="1"/>
  <c r="E293" i="9"/>
  <c r="F293" i="9" a="1"/>
  <c r="F293" i="9"/>
  <c r="G293" i="9" a="1"/>
  <c r="G293" i="9"/>
  <c r="H293" i="9" a="1"/>
  <c r="H293" i="9"/>
  <c r="I293" i="9" a="1"/>
  <c r="I293" i="9"/>
  <c r="J293" i="9" a="1"/>
  <c r="J293" i="9"/>
  <c r="B294" i="9" a="1"/>
  <c r="B294" i="9"/>
  <c r="C294" i="9" a="1"/>
  <c r="C294" i="9"/>
  <c r="D294" i="9" a="1"/>
  <c r="D294" i="9"/>
  <c r="E294" i="9" a="1"/>
  <c r="E294" i="9"/>
  <c r="F294" i="9" a="1"/>
  <c r="F294" i="9"/>
  <c r="G294" i="9" a="1"/>
  <c r="G294" i="9"/>
  <c r="H294" i="9" a="1"/>
  <c r="H294" i="9"/>
  <c r="I294" i="9" a="1"/>
  <c r="I294" i="9"/>
  <c r="J294" i="9" a="1"/>
  <c r="J294" i="9"/>
  <c r="B295" i="9" a="1"/>
  <c r="B295" i="9"/>
  <c r="C295" i="9" a="1"/>
  <c r="C295" i="9"/>
  <c r="D295" i="9" a="1"/>
  <c r="D295" i="9"/>
  <c r="E295" i="9" a="1"/>
  <c r="E295" i="9"/>
  <c r="F295" i="9" a="1"/>
  <c r="F295" i="9"/>
  <c r="G295" i="9" a="1"/>
  <c r="G295" i="9"/>
  <c r="H295" i="9" a="1"/>
  <c r="H295" i="9"/>
  <c r="I295" i="9" a="1"/>
  <c r="I295" i="9"/>
  <c r="J295" i="9" a="1"/>
  <c r="J295" i="9"/>
  <c r="B296" i="9" a="1"/>
  <c r="B296" i="9"/>
  <c r="C296" i="9" a="1"/>
  <c r="C296" i="9"/>
  <c r="D296" i="9" a="1"/>
  <c r="D296" i="9"/>
  <c r="E296" i="9" a="1"/>
  <c r="E296" i="9"/>
  <c r="F296" i="9" a="1"/>
  <c r="F296" i="9"/>
  <c r="G296" i="9" a="1"/>
  <c r="G296" i="9"/>
  <c r="H296" i="9" a="1"/>
  <c r="H296" i="9"/>
  <c r="I296" i="9" a="1"/>
  <c r="I296" i="9"/>
  <c r="J296" i="9" a="1"/>
  <c r="J296" i="9"/>
  <c r="B297" i="9" a="1"/>
  <c r="B297" i="9"/>
  <c r="C297" i="9" a="1"/>
  <c r="C297" i="9"/>
  <c r="D297" i="9" a="1"/>
  <c r="D297" i="9"/>
  <c r="E297" i="9" a="1"/>
  <c r="E297" i="9"/>
  <c r="F297" i="9" a="1"/>
  <c r="F297" i="9"/>
  <c r="G297" i="9" a="1"/>
  <c r="G297" i="9"/>
  <c r="H297" i="9" a="1"/>
  <c r="H297" i="9"/>
  <c r="I297" i="9" a="1"/>
  <c r="I297" i="9"/>
  <c r="J297" i="9" a="1"/>
  <c r="J297" i="9"/>
  <c r="B298" i="9" a="1"/>
  <c r="B298" i="9"/>
  <c r="C298" i="9" a="1"/>
  <c r="C298" i="9"/>
  <c r="D298" i="9" a="1"/>
  <c r="D298" i="9"/>
  <c r="E298" i="9" a="1"/>
  <c r="E298" i="9"/>
  <c r="F298" i="9" a="1"/>
  <c r="F298" i="9"/>
  <c r="G298" i="9" a="1"/>
  <c r="G298" i="9"/>
  <c r="H298" i="9" a="1"/>
  <c r="H298" i="9"/>
  <c r="I298" i="9" a="1"/>
  <c r="I298" i="9"/>
  <c r="J298" i="9" a="1"/>
  <c r="J298" i="9"/>
  <c r="B299" i="9" a="1"/>
  <c r="B299" i="9"/>
  <c r="C299" i="9" a="1"/>
  <c r="C299" i="9"/>
  <c r="D299" i="9" a="1"/>
  <c r="D299" i="9"/>
  <c r="E299" i="9" a="1"/>
  <c r="E299" i="9"/>
  <c r="F299" i="9" a="1"/>
  <c r="F299" i="9"/>
  <c r="G299" i="9" a="1"/>
  <c r="G299" i="9"/>
  <c r="H299" i="9" a="1"/>
  <c r="H299" i="9"/>
  <c r="I299" i="9" a="1"/>
  <c r="I299" i="9"/>
  <c r="J299" i="9" a="1"/>
  <c r="J299" i="9"/>
  <c r="B300" i="9" a="1"/>
  <c r="B300" i="9"/>
  <c r="C300" i="9" a="1"/>
  <c r="C300" i="9"/>
  <c r="D300" i="9" a="1"/>
  <c r="D300" i="9"/>
  <c r="E300" i="9" a="1"/>
  <c r="E300" i="9"/>
  <c r="F300" i="9" a="1"/>
  <c r="F300" i="9"/>
  <c r="G300" i="9" a="1"/>
  <c r="G300" i="9"/>
  <c r="H300" i="9" a="1"/>
  <c r="H300" i="9"/>
  <c r="I300" i="9" a="1"/>
  <c r="I300" i="9"/>
  <c r="J300" i="9" a="1"/>
  <c r="J300" i="9"/>
  <c r="B301" i="9" a="1"/>
  <c r="B301" i="9"/>
  <c r="C301" i="9" a="1"/>
  <c r="C301" i="9"/>
  <c r="D301" i="9" a="1"/>
  <c r="D301" i="9"/>
  <c r="E301" i="9" a="1"/>
  <c r="E301" i="9"/>
  <c r="F301" i="9" a="1"/>
  <c r="F301" i="9"/>
  <c r="G301" i="9" a="1"/>
  <c r="G301" i="9"/>
  <c r="H301" i="9" a="1"/>
  <c r="H301" i="9"/>
  <c r="I301" i="9" a="1"/>
  <c r="I301" i="9"/>
  <c r="J301" i="9" a="1"/>
  <c r="J301" i="9"/>
  <c r="B302" i="9" a="1"/>
  <c r="B302" i="9"/>
  <c r="C302" i="9" a="1"/>
  <c r="C302" i="9"/>
  <c r="D302" i="9" a="1"/>
  <c r="D302" i="9"/>
  <c r="E302" i="9" a="1"/>
  <c r="E302" i="9"/>
  <c r="F302" i="9" a="1"/>
  <c r="F302" i="9"/>
  <c r="G302" i="9" a="1"/>
  <c r="G302" i="9"/>
  <c r="H302" i="9" a="1"/>
  <c r="H302" i="9"/>
  <c r="I302" i="9" a="1"/>
  <c r="I302" i="9"/>
  <c r="J302" i="9" a="1"/>
  <c r="J302" i="9"/>
  <c r="B303" i="9" a="1"/>
  <c r="B303" i="9"/>
  <c r="C303" i="9" a="1"/>
  <c r="C303" i="9"/>
  <c r="D303" i="9" a="1"/>
  <c r="D303" i="9"/>
  <c r="E303" i="9" a="1"/>
  <c r="E303" i="9"/>
  <c r="F303" i="9" a="1"/>
  <c r="F303" i="9"/>
  <c r="G303" i="9" a="1"/>
  <c r="G303" i="9"/>
  <c r="H303" i="9" a="1"/>
  <c r="H303" i="9"/>
  <c r="I303" i="9" a="1"/>
  <c r="I303" i="9"/>
  <c r="J303" i="9" a="1"/>
  <c r="J303" i="9"/>
  <c r="B304" i="9" a="1"/>
  <c r="B304" i="9"/>
  <c r="C304" i="9" a="1"/>
  <c r="C304" i="9"/>
  <c r="D304" i="9" a="1"/>
  <c r="D304" i="9"/>
  <c r="E304" i="9" a="1"/>
  <c r="E304" i="9"/>
  <c r="F304" i="9" a="1"/>
  <c r="F304" i="9"/>
  <c r="G304" i="9" a="1"/>
  <c r="G304" i="9"/>
  <c r="H304" i="9" a="1"/>
  <c r="H304" i="9"/>
  <c r="I304" i="9" a="1"/>
  <c r="I304" i="9"/>
  <c r="J304" i="9" a="1"/>
  <c r="J304" i="9"/>
  <c r="B305" i="9" a="1"/>
  <c r="B305" i="9"/>
  <c r="C305" i="9" a="1"/>
  <c r="C305" i="9"/>
  <c r="D305" i="9" a="1"/>
  <c r="D305" i="9"/>
  <c r="E305" i="9" a="1"/>
  <c r="E305" i="9"/>
  <c r="F305" i="9" a="1"/>
  <c r="F305" i="9"/>
  <c r="G305" i="9" a="1"/>
  <c r="G305" i="9"/>
  <c r="H305" i="9" a="1"/>
  <c r="H305" i="9"/>
  <c r="I305" i="9" a="1"/>
  <c r="I305" i="9"/>
  <c r="J305" i="9" a="1"/>
  <c r="J305" i="9"/>
  <c r="B306" i="9" a="1"/>
  <c r="B306" i="9"/>
  <c r="C306" i="9" a="1"/>
  <c r="C306" i="9"/>
  <c r="D306" i="9" a="1"/>
  <c r="D306" i="9"/>
  <c r="E306" i="9" a="1"/>
  <c r="E306" i="9"/>
  <c r="F306" i="9" a="1"/>
  <c r="F306" i="9"/>
  <c r="G306" i="9" a="1"/>
  <c r="G306" i="9"/>
  <c r="H306" i="9" a="1"/>
  <c r="H306" i="9"/>
  <c r="I306" i="9" a="1"/>
  <c r="I306" i="9"/>
  <c r="J306" i="9" a="1"/>
  <c r="J306" i="9"/>
  <c r="B307" i="9" a="1"/>
  <c r="B307" i="9"/>
  <c r="C307" i="9" a="1"/>
  <c r="C307" i="9"/>
  <c r="D307" i="9" a="1"/>
  <c r="D307" i="9"/>
  <c r="E307" i="9" a="1"/>
  <c r="E307" i="9"/>
  <c r="F307" i="9" a="1"/>
  <c r="F307" i="9"/>
  <c r="G307" i="9" a="1"/>
  <c r="G307" i="9"/>
  <c r="H307" i="9" a="1"/>
  <c r="H307" i="9"/>
  <c r="I307" i="9" a="1"/>
  <c r="I307" i="9"/>
  <c r="J307" i="9" a="1"/>
  <c r="J307" i="9"/>
  <c r="B308" i="9" a="1"/>
  <c r="B308" i="9"/>
  <c r="C308" i="9" a="1"/>
  <c r="C308" i="9"/>
  <c r="D308" i="9" a="1"/>
  <c r="D308" i="9"/>
  <c r="E308" i="9" a="1"/>
  <c r="E308" i="9"/>
  <c r="F308" i="9" a="1"/>
  <c r="F308" i="9"/>
  <c r="G308" i="9" a="1"/>
  <c r="G308" i="9"/>
  <c r="H308" i="9" a="1"/>
  <c r="H308" i="9"/>
  <c r="I308" i="9" a="1"/>
  <c r="I308" i="9"/>
  <c r="J308" i="9" a="1"/>
  <c r="J308" i="9"/>
  <c r="B309" i="9" a="1"/>
  <c r="B309" i="9"/>
  <c r="C309" i="9" a="1"/>
  <c r="C309" i="9"/>
  <c r="D309" i="9" a="1"/>
  <c r="D309" i="9"/>
  <c r="E309" i="9" a="1"/>
  <c r="E309" i="9"/>
  <c r="F309" i="9" a="1"/>
  <c r="F309" i="9"/>
  <c r="G309" i="9" a="1"/>
  <c r="G309" i="9"/>
  <c r="H309" i="9" a="1"/>
  <c r="H309" i="9"/>
  <c r="I309" i="9" a="1"/>
  <c r="I309" i="9"/>
  <c r="J309" i="9" a="1"/>
  <c r="J309" i="9"/>
  <c r="B310" i="9" a="1"/>
  <c r="B310" i="9"/>
  <c r="C310" i="9" a="1"/>
  <c r="C310" i="9"/>
  <c r="D310" i="9" a="1"/>
  <c r="D310" i="9"/>
  <c r="E310" i="9" a="1"/>
  <c r="E310" i="9"/>
  <c r="F310" i="9" a="1"/>
  <c r="F310" i="9"/>
  <c r="G310" i="9" a="1"/>
  <c r="G310" i="9"/>
  <c r="H310" i="9" a="1"/>
  <c r="H310" i="9"/>
  <c r="I310" i="9" a="1"/>
  <c r="I310" i="9"/>
  <c r="J310" i="9" a="1"/>
  <c r="J310" i="9"/>
  <c r="B311" i="9" a="1"/>
  <c r="B311" i="9"/>
  <c r="C311" i="9" a="1"/>
  <c r="C311" i="9"/>
  <c r="D311" i="9" a="1"/>
  <c r="D311" i="9"/>
  <c r="E311" i="9" a="1"/>
  <c r="E311" i="9"/>
  <c r="F311" i="9" a="1"/>
  <c r="F311" i="9"/>
  <c r="G311" i="9" a="1"/>
  <c r="G311" i="9"/>
  <c r="H311" i="9" a="1"/>
  <c r="H311" i="9"/>
  <c r="I311" i="9" a="1"/>
  <c r="I311" i="9"/>
  <c r="J311" i="9" a="1"/>
  <c r="J311" i="9"/>
  <c r="B312" i="9" a="1"/>
  <c r="B312" i="9"/>
  <c r="C312" i="9" a="1"/>
  <c r="C312" i="9"/>
  <c r="D312" i="9" a="1"/>
  <c r="D312" i="9"/>
  <c r="E312" i="9" a="1"/>
  <c r="E312" i="9"/>
  <c r="F312" i="9" a="1"/>
  <c r="F312" i="9"/>
  <c r="G312" i="9" a="1"/>
  <c r="G312" i="9"/>
  <c r="H312" i="9" a="1"/>
  <c r="H312" i="9"/>
  <c r="I312" i="9" a="1"/>
  <c r="I312" i="9"/>
  <c r="J312" i="9" a="1"/>
  <c r="J312" i="9"/>
  <c r="B313" i="9" a="1"/>
  <c r="B313" i="9"/>
  <c r="C313" i="9" a="1"/>
  <c r="C313" i="9"/>
  <c r="D313" i="9" a="1"/>
  <c r="D313" i="9"/>
  <c r="E313" i="9" a="1"/>
  <c r="E313" i="9"/>
  <c r="F313" i="9" a="1"/>
  <c r="F313" i="9"/>
  <c r="G313" i="9" a="1"/>
  <c r="G313" i="9"/>
  <c r="H313" i="9" a="1"/>
  <c r="H313" i="9"/>
  <c r="I313" i="9" a="1"/>
  <c r="I313" i="9"/>
  <c r="J313" i="9" a="1"/>
  <c r="J313" i="9"/>
  <c r="B314" i="9" a="1"/>
  <c r="B314" i="9"/>
  <c r="C314" i="9" a="1"/>
  <c r="C314" i="9"/>
  <c r="D314" i="9" a="1"/>
  <c r="D314" i="9"/>
  <c r="E314" i="9" a="1"/>
  <c r="E314" i="9"/>
  <c r="F314" i="9" a="1"/>
  <c r="F314" i="9"/>
  <c r="G314" i="9" a="1"/>
  <c r="G314" i="9"/>
  <c r="H314" i="9" a="1"/>
  <c r="H314" i="9"/>
  <c r="I314" i="9" a="1"/>
  <c r="I314" i="9"/>
  <c r="J314" i="9" a="1"/>
  <c r="J314" i="9"/>
  <c r="B315" i="9" a="1"/>
  <c r="B315" i="9"/>
  <c r="C315" i="9" a="1"/>
  <c r="C315" i="9"/>
  <c r="D315" i="9" a="1"/>
  <c r="D315" i="9"/>
  <c r="E315" i="9" a="1"/>
  <c r="E315" i="9"/>
  <c r="F315" i="9" a="1"/>
  <c r="F315" i="9"/>
  <c r="G315" i="9" a="1"/>
  <c r="G315" i="9"/>
  <c r="H315" i="9" a="1"/>
  <c r="H315" i="9"/>
  <c r="I315" i="9" a="1"/>
  <c r="I315" i="9"/>
  <c r="J315" i="9" a="1"/>
  <c r="J315" i="9"/>
  <c r="B316" i="9" a="1"/>
  <c r="B316" i="9"/>
  <c r="C316" i="9" a="1"/>
  <c r="C316" i="9"/>
  <c r="D316" i="9" a="1"/>
  <c r="D316" i="9"/>
  <c r="E316" i="9" a="1"/>
  <c r="E316" i="9"/>
  <c r="F316" i="9" a="1"/>
  <c r="F316" i="9"/>
  <c r="G316" i="9" a="1"/>
  <c r="G316" i="9"/>
  <c r="H316" i="9" a="1"/>
  <c r="H316" i="9"/>
  <c r="I316" i="9" a="1"/>
  <c r="I316" i="9"/>
  <c r="J316" i="9" a="1"/>
  <c r="J316" i="9"/>
  <c r="B317" i="9" a="1"/>
  <c r="B317" i="9"/>
  <c r="C317" i="9" a="1"/>
  <c r="C317" i="9"/>
  <c r="D317" i="9" a="1"/>
  <c r="D317" i="9"/>
  <c r="E317" i="9" a="1"/>
  <c r="E317" i="9"/>
  <c r="F317" i="9" a="1"/>
  <c r="F317" i="9"/>
  <c r="G317" i="9" a="1"/>
  <c r="G317" i="9"/>
  <c r="H317" i="9" a="1"/>
  <c r="H317" i="9"/>
  <c r="I317" i="9" a="1"/>
  <c r="I317" i="9"/>
  <c r="J317" i="9" a="1"/>
  <c r="J317" i="9"/>
  <c r="B318" i="9" a="1"/>
  <c r="B318" i="9"/>
  <c r="C318" i="9" a="1"/>
  <c r="C318" i="9"/>
  <c r="D318" i="9" a="1"/>
  <c r="D318" i="9"/>
  <c r="E318" i="9" a="1"/>
  <c r="E318" i="9"/>
  <c r="F318" i="9" a="1"/>
  <c r="F318" i="9"/>
  <c r="G318" i="9" a="1"/>
  <c r="G318" i="9"/>
  <c r="H318" i="9" a="1"/>
  <c r="H318" i="9"/>
  <c r="I318" i="9" a="1"/>
  <c r="I318" i="9"/>
  <c r="J318" i="9" a="1"/>
  <c r="J318" i="9"/>
  <c r="B319" i="9" a="1"/>
  <c r="B319" i="9"/>
  <c r="C319" i="9" a="1"/>
  <c r="C319" i="9"/>
  <c r="D319" i="9" a="1"/>
  <c r="D319" i="9"/>
  <c r="E319" i="9" a="1"/>
  <c r="E319" i="9"/>
  <c r="F319" i="9" a="1"/>
  <c r="F319" i="9"/>
  <c r="G319" i="9" a="1"/>
  <c r="G319" i="9"/>
  <c r="H319" i="9" a="1"/>
  <c r="H319" i="9"/>
  <c r="I319" i="9" a="1"/>
  <c r="I319" i="9"/>
  <c r="J319" i="9" a="1"/>
  <c r="J319" i="9"/>
  <c r="B320" i="9" a="1"/>
  <c r="B320" i="9"/>
  <c r="C320" i="9" a="1"/>
  <c r="C320" i="9"/>
  <c r="D320" i="9" a="1"/>
  <c r="D320" i="9"/>
  <c r="E320" i="9" a="1"/>
  <c r="E320" i="9"/>
  <c r="F320" i="9" a="1"/>
  <c r="F320" i="9"/>
  <c r="G320" i="9" a="1"/>
  <c r="G320" i="9"/>
  <c r="H320" i="9" a="1"/>
  <c r="H320" i="9"/>
  <c r="I320" i="9" a="1"/>
  <c r="I320" i="9"/>
  <c r="J320" i="9" a="1"/>
  <c r="J320" i="9"/>
  <c r="B321" i="9" a="1"/>
  <c r="B321" i="9"/>
  <c r="C321" i="9" a="1"/>
  <c r="C321" i="9"/>
  <c r="D321" i="9" a="1"/>
  <c r="D321" i="9"/>
  <c r="E321" i="9" a="1"/>
  <c r="E321" i="9"/>
  <c r="F321" i="9" a="1"/>
  <c r="F321" i="9"/>
  <c r="G321" i="9" a="1"/>
  <c r="G321" i="9"/>
  <c r="H321" i="9" a="1"/>
  <c r="H321" i="9"/>
  <c r="I321" i="9" a="1"/>
  <c r="I321" i="9"/>
  <c r="J321" i="9" a="1"/>
  <c r="J321" i="9"/>
  <c r="B322" i="9" a="1"/>
  <c r="B322" i="9"/>
  <c r="C322" i="9" a="1"/>
  <c r="C322" i="9"/>
  <c r="D322" i="9" a="1"/>
  <c r="D322" i="9"/>
  <c r="E322" i="9" a="1"/>
  <c r="E322" i="9"/>
  <c r="F322" i="9" a="1"/>
  <c r="F322" i="9"/>
  <c r="G322" i="9" a="1"/>
  <c r="G322" i="9"/>
  <c r="H322" i="9" a="1"/>
  <c r="H322" i="9"/>
  <c r="I322" i="9" a="1"/>
  <c r="I322" i="9"/>
  <c r="J322" i="9" a="1"/>
  <c r="J322" i="9"/>
  <c r="B323" i="9" a="1"/>
  <c r="B323" i="9"/>
  <c r="C323" i="9" a="1"/>
  <c r="C323" i="9"/>
  <c r="D323" i="9" a="1"/>
  <c r="D323" i="9"/>
  <c r="E323" i="9" a="1"/>
  <c r="E323" i="9"/>
  <c r="F323" i="9" a="1"/>
  <c r="F323" i="9"/>
  <c r="G323" i="9" a="1"/>
  <c r="G323" i="9"/>
  <c r="H323" i="9" a="1"/>
  <c r="H323" i="9"/>
  <c r="I323" i="9" a="1"/>
  <c r="I323" i="9"/>
  <c r="J323" i="9" a="1"/>
  <c r="J323" i="9"/>
  <c r="B324" i="9" a="1"/>
  <c r="B324" i="9"/>
  <c r="C324" i="9" a="1"/>
  <c r="C324" i="9"/>
  <c r="D324" i="9" a="1"/>
  <c r="D324" i="9"/>
  <c r="E324" i="9" a="1"/>
  <c r="E324" i="9"/>
  <c r="F324" i="9" a="1"/>
  <c r="F324" i="9"/>
  <c r="G324" i="9" a="1"/>
  <c r="G324" i="9"/>
  <c r="H324" i="9" a="1"/>
  <c r="H324" i="9"/>
  <c r="I324" i="9" a="1"/>
  <c r="I324" i="9"/>
  <c r="J324" i="9" a="1"/>
  <c r="J324" i="9"/>
  <c r="B325" i="9" a="1"/>
  <c r="B325" i="9"/>
  <c r="C325" i="9" a="1"/>
  <c r="C325" i="9"/>
  <c r="D325" i="9" a="1"/>
  <c r="D325" i="9"/>
  <c r="E325" i="9" a="1"/>
  <c r="E325" i="9"/>
  <c r="F325" i="9" a="1"/>
  <c r="F325" i="9"/>
  <c r="G325" i="9" a="1"/>
  <c r="G325" i="9"/>
  <c r="H325" i="9" a="1"/>
  <c r="H325" i="9"/>
  <c r="I325" i="9" a="1"/>
  <c r="I325" i="9"/>
  <c r="J325" i="9" a="1"/>
  <c r="J325" i="9"/>
  <c r="B326" i="9" a="1"/>
  <c r="B326" i="9"/>
  <c r="C326" i="9" a="1"/>
  <c r="C326" i="9"/>
  <c r="D326" i="9" a="1"/>
  <c r="D326" i="9"/>
  <c r="E326" i="9" a="1"/>
  <c r="E326" i="9"/>
  <c r="F326" i="9" a="1"/>
  <c r="F326" i="9"/>
  <c r="G326" i="9" a="1"/>
  <c r="G326" i="9"/>
  <c r="H326" i="9" a="1"/>
  <c r="H326" i="9"/>
  <c r="I326" i="9" a="1"/>
  <c r="I326" i="9"/>
  <c r="J326" i="9" a="1"/>
  <c r="J326" i="9"/>
  <c r="B327" i="9" a="1"/>
  <c r="B327" i="9"/>
  <c r="C327" i="9" a="1"/>
  <c r="C327" i="9"/>
  <c r="D327" i="9" a="1"/>
  <c r="D327" i="9"/>
  <c r="E327" i="9" a="1"/>
  <c r="E327" i="9"/>
  <c r="F327" i="9" a="1"/>
  <c r="F327" i="9"/>
  <c r="G327" i="9" a="1"/>
  <c r="G327" i="9"/>
  <c r="H327" i="9" a="1"/>
  <c r="H327" i="9"/>
  <c r="I327" i="9" a="1"/>
  <c r="I327" i="9"/>
  <c r="J327" i="9" a="1"/>
  <c r="J327" i="9"/>
  <c r="B328" i="9" a="1"/>
  <c r="B328" i="9"/>
  <c r="C328" i="9" a="1"/>
  <c r="C328" i="9"/>
  <c r="D328" i="9" a="1"/>
  <c r="D328" i="9"/>
  <c r="E328" i="9" a="1"/>
  <c r="E328" i="9"/>
  <c r="F328" i="9" a="1"/>
  <c r="F328" i="9"/>
  <c r="G328" i="9" a="1"/>
  <c r="G328" i="9"/>
  <c r="H328" i="9" a="1"/>
  <c r="H328" i="9"/>
  <c r="I328" i="9" a="1"/>
  <c r="I328" i="9"/>
  <c r="J328" i="9" a="1"/>
  <c r="J328" i="9"/>
  <c r="B329" i="9" a="1"/>
  <c r="B329" i="9"/>
  <c r="C329" i="9" a="1"/>
  <c r="C329" i="9"/>
  <c r="D329" i="9" a="1"/>
  <c r="D329" i="9"/>
  <c r="E329" i="9" a="1"/>
  <c r="E329" i="9"/>
  <c r="F329" i="9" a="1"/>
  <c r="F329" i="9"/>
  <c r="G329" i="9" a="1"/>
  <c r="G329" i="9"/>
  <c r="H329" i="9" a="1"/>
  <c r="H329" i="9"/>
  <c r="I329" i="9" a="1"/>
  <c r="I329" i="9"/>
  <c r="J329" i="9" a="1"/>
  <c r="J329" i="9"/>
  <c r="B330" i="9" a="1"/>
  <c r="B330" i="9"/>
  <c r="C330" i="9" a="1"/>
  <c r="C330" i="9"/>
  <c r="D330" i="9" a="1"/>
  <c r="D330" i="9"/>
  <c r="E330" i="9" a="1"/>
  <c r="E330" i="9"/>
  <c r="F330" i="9" a="1"/>
  <c r="F330" i="9"/>
  <c r="G330" i="9" a="1"/>
  <c r="G330" i="9"/>
  <c r="H330" i="9" a="1"/>
  <c r="H330" i="9"/>
  <c r="I330" i="9" a="1"/>
  <c r="I330" i="9"/>
  <c r="J330" i="9" a="1"/>
  <c r="J330" i="9"/>
  <c r="B331" i="9" a="1"/>
  <c r="B331" i="9"/>
  <c r="C331" i="9" a="1"/>
  <c r="C331" i="9"/>
  <c r="D331" i="9" a="1"/>
  <c r="D331" i="9"/>
  <c r="E331" i="9" a="1"/>
  <c r="E331" i="9"/>
  <c r="F331" i="9" a="1"/>
  <c r="F331" i="9"/>
  <c r="G331" i="9" a="1"/>
  <c r="G331" i="9"/>
  <c r="H331" i="9" a="1"/>
  <c r="H331" i="9"/>
  <c r="I331" i="9" a="1"/>
  <c r="I331" i="9"/>
  <c r="J331" i="9" a="1"/>
  <c r="J331" i="9"/>
  <c r="B332" i="9" a="1"/>
  <c r="B332" i="9"/>
  <c r="C332" i="9" a="1"/>
  <c r="C332" i="9"/>
  <c r="D332" i="9" a="1"/>
  <c r="D332" i="9"/>
  <c r="E332" i="9" a="1"/>
  <c r="E332" i="9"/>
  <c r="F332" i="9" a="1"/>
  <c r="F332" i="9"/>
  <c r="G332" i="9" a="1"/>
  <c r="G332" i="9"/>
  <c r="H332" i="9" a="1"/>
  <c r="H332" i="9"/>
  <c r="I332" i="9" a="1"/>
  <c r="I332" i="9"/>
  <c r="J332" i="9" a="1"/>
  <c r="J332" i="9"/>
  <c r="B333" i="9" a="1"/>
  <c r="B333" i="9"/>
  <c r="C333" i="9" a="1"/>
  <c r="C333" i="9"/>
  <c r="D333" i="9" a="1"/>
  <c r="D333" i="9"/>
  <c r="E333" i="9" a="1"/>
  <c r="E333" i="9"/>
  <c r="F333" i="9" a="1"/>
  <c r="F333" i="9"/>
  <c r="G333" i="9" a="1"/>
  <c r="G333" i="9"/>
  <c r="H333" i="9" a="1"/>
  <c r="H333" i="9"/>
  <c r="I333" i="9" a="1"/>
  <c r="I333" i="9"/>
  <c r="J333" i="9" a="1"/>
  <c r="J333" i="9"/>
  <c r="B334" i="9" a="1"/>
  <c r="B334" i="9"/>
  <c r="C334" i="9" a="1"/>
  <c r="C334" i="9"/>
  <c r="D334" i="9" a="1"/>
  <c r="D334" i="9"/>
  <c r="E334" i="9" a="1"/>
  <c r="E334" i="9"/>
  <c r="F334" i="9" a="1"/>
  <c r="F334" i="9"/>
  <c r="G334" i="9" a="1"/>
  <c r="G334" i="9"/>
  <c r="H334" i="9" a="1"/>
  <c r="H334" i="9"/>
  <c r="I334" i="9" a="1"/>
  <c r="I334" i="9"/>
  <c r="J334" i="9" a="1"/>
  <c r="J334" i="9"/>
  <c r="B335" i="9" a="1"/>
  <c r="B335" i="9"/>
  <c r="C335" i="9" a="1"/>
  <c r="C335" i="9"/>
  <c r="D335" i="9" a="1"/>
  <c r="D335" i="9"/>
  <c r="E335" i="9" a="1"/>
  <c r="E335" i="9"/>
  <c r="F335" i="9" a="1"/>
  <c r="F335" i="9"/>
  <c r="G335" i="9" a="1"/>
  <c r="G335" i="9"/>
  <c r="H335" i="9" a="1"/>
  <c r="H335" i="9"/>
  <c r="I335" i="9" a="1"/>
  <c r="I335" i="9"/>
  <c r="J335" i="9" a="1"/>
  <c r="J335" i="9"/>
  <c r="B336" i="9" a="1"/>
  <c r="B336" i="9"/>
  <c r="C336" i="9" a="1"/>
  <c r="C336" i="9"/>
  <c r="D336" i="9" a="1"/>
  <c r="D336" i="9"/>
  <c r="E336" i="9" a="1"/>
  <c r="E336" i="9"/>
  <c r="F336" i="9" a="1"/>
  <c r="F336" i="9"/>
  <c r="G336" i="9" a="1"/>
  <c r="G336" i="9"/>
  <c r="H336" i="9" a="1"/>
  <c r="H336" i="9"/>
  <c r="I336" i="9" a="1"/>
  <c r="I336" i="9"/>
  <c r="J336" i="9" a="1"/>
  <c r="J336" i="9"/>
  <c r="B337" i="9" a="1"/>
  <c r="B337" i="9"/>
  <c r="C337" i="9" a="1"/>
  <c r="C337" i="9"/>
  <c r="D337" i="9" a="1"/>
  <c r="D337" i="9"/>
  <c r="E337" i="9" a="1"/>
  <c r="E337" i="9"/>
  <c r="F337" i="9" a="1"/>
  <c r="F337" i="9"/>
  <c r="G337" i="9" a="1"/>
  <c r="G337" i="9"/>
  <c r="H337" i="9" a="1"/>
  <c r="H337" i="9"/>
  <c r="I337" i="9" a="1"/>
  <c r="I337" i="9"/>
  <c r="J337" i="9" a="1"/>
  <c r="J337" i="9"/>
  <c r="B338" i="9" a="1"/>
  <c r="B338" i="9"/>
  <c r="C338" i="9" a="1"/>
  <c r="C338" i="9"/>
  <c r="D338" i="9" a="1"/>
  <c r="D338" i="9"/>
  <c r="E338" i="9" a="1"/>
  <c r="E338" i="9"/>
  <c r="F338" i="9" a="1"/>
  <c r="F338" i="9"/>
  <c r="G338" i="9" a="1"/>
  <c r="G338" i="9"/>
  <c r="H338" i="9" a="1"/>
  <c r="H338" i="9"/>
  <c r="I338" i="9" a="1"/>
  <c r="I338" i="9"/>
  <c r="J338" i="9" a="1"/>
  <c r="J338" i="9"/>
  <c r="B339" i="9" a="1"/>
  <c r="B339" i="9"/>
  <c r="C339" i="9" a="1"/>
  <c r="C339" i="9"/>
  <c r="D339" i="9" a="1"/>
  <c r="D339" i="9"/>
  <c r="E339" i="9" a="1"/>
  <c r="E339" i="9"/>
  <c r="F339" i="9" a="1"/>
  <c r="F339" i="9"/>
  <c r="G339" i="9" a="1"/>
  <c r="G339" i="9"/>
  <c r="H339" i="9" a="1"/>
  <c r="H339" i="9"/>
  <c r="I339" i="9" a="1"/>
  <c r="I339" i="9"/>
  <c r="J339" i="9" a="1"/>
  <c r="J339" i="9"/>
  <c r="B340" i="9" a="1"/>
  <c r="B340" i="9"/>
  <c r="C340" i="9" a="1"/>
  <c r="C340" i="9"/>
  <c r="D340" i="9" a="1"/>
  <c r="D340" i="9"/>
  <c r="E340" i="9" a="1"/>
  <c r="E340" i="9"/>
  <c r="F340" i="9" a="1"/>
  <c r="F340" i="9"/>
  <c r="G340" i="9" a="1"/>
  <c r="G340" i="9"/>
  <c r="H340" i="9" a="1"/>
  <c r="H340" i="9"/>
  <c r="I340" i="9" a="1"/>
  <c r="I340" i="9"/>
  <c r="J340" i="9" a="1"/>
  <c r="J340" i="9"/>
  <c r="B341" i="9" a="1"/>
  <c r="B341" i="9"/>
  <c r="C341" i="9" a="1"/>
  <c r="C341" i="9"/>
  <c r="D341" i="9" a="1"/>
  <c r="D341" i="9"/>
  <c r="E341" i="9" a="1"/>
  <c r="E341" i="9"/>
  <c r="F341" i="9" a="1"/>
  <c r="F341" i="9"/>
  <c r="G341" i="9" a="1"/>
  <c r="G341" i="9"/>
  <c r="H341" i="9" a="1"/>
  <c r="H341" i="9"/>
  <c r="I341" i="9" a="1"/>
  <c r="I341" i="9"/>
  <c r="J341" i="9" a="1"/>
  <c r="J341" i="9"/>
  <c r="B342" i="9" a="1"/>
  <c r="B342" i="9"/>
  <c r="C342" i="9" a="1"/>
  <c r="C342" i="9"/>
  <c r="D342" i="9" a="1"/>
  <c r="D342" i="9"/>
  <c r="E342" i="9" a="1"/>
  <c r="E342" i="9"/>
  <c r="F342" i="9" a="1"/>
  <c r="F342" i="9"/>
  <c r="G342" i="9" a="1"/>
  <c r="G342" i="9"/>
  <c r="H342" i="9" a="1"/>
  <c r="H342" i="9"/>
  <c r="I342" i="9" a="1"/>
  <c r="I342" i="9"/>
  <c r="J342" i="9" a="1"/>
  <c r="J342" i="9"/>
  <c r="B343" i="9" a="1"/>
  <c r="B343" i="9"/>
  <c r="C343" i="9" a="1"/>
  <c r="C343" i="9"/>
  <c r="D343" i="9" a="1"/>
  <c r="D343" i="9"/>
  <c r="E343" i="9" a="1"/>
  <c r="E343" i="9"/>
  <c r="F343" i="9" a="1"/>
  <c r="F343" i="9"/>
  <c r="G343" i="9" a="1"/>
  <c r="G343" i="9"/>
  <c r="H343" i="9" a="1"/>
  <c r="H343" i="9"/>
  <c r="I343" i="9" a="1"/>
  <c r="I343" i="9"/>
  <c r="J343" i="9" a="1"/>
  <c r="J343" i="9"/>
  <c r="B344" i="9" a="1"/>
  <c r="B344" i="9"/>
  <c r="C344" i="9" a="1"/>
  <c r="C344" i="9"/>
  <c r="D344" i="9" a="1"/>
  <c r="D344" i="9"/>
  <c r="E344" i="9" a="1"/>
  <c r="E344" i="9"/>
  <c r="F344" i="9" a="1"/>
  <c r="F344" i="9"/>
  <c r="G344" i="9" a="1"/>
  <c r="G344" i="9"/>
  <c r="H344" i="9" a="1"/>
  <c r="H344" i="9"/>
  <c r="I344" i="9" a="1"/>
  <c r="I344" i="9"/>
  <c r="J344" i="9" a="1"/>
  <c r="J344" i="9"/>
  <c r="B345" i="9" a="1"/>
  <c r="B345" i="9"/>
  <c r="C345" i="9" a="1"/>
  <c r="C345" i="9"/>
  <c r="D345" i="9" a="1"/>
  <c r="D345" i="9"/>
  <c r="E345" i="9" a="1"/>
  <c r="E345" i="9"/>
  <c r="F345" i="9" a="1"/>
  <c r="F345" i="9"/>
  <c r="G345" i="9" a="1"/>
  <c r="G345" i="9"/>
  <c r="H345" i="9" a="1"/>
  <c r="H345" i="9"/>
  <c r="I345" i="9" a="1"/>
  <c r="I345" i="9"/>
  <c r="J345" i="9" a="1"/>
  <c r="J345" i="9"/>
  <c r="B346" i="9" a="1"/>
  <c r="B346" i="9"/>
  <c r="C346" i="9" a="1"/>
  <c r="C346" i="9"/>
  <c r="D346" i="9" a="1"/>
  <c r="D346" i="9"/>
  <c r="E346" i="9" a="1"/>
  <c r="E346" i="9"/>
  <c r="F346" i="9" a="1"/>
  <c r="F346" i="9"/>
  <c r="G346" i="9" a="1"/>
  <c r="G346" i="9"/>
  <c r="H346" i="9" a="1"/>
  <c r="H346" i="9"/>
  <c r="I346" i="9" a="1"/>
  <c r="I346" i="9"/>
  <c r="J346" i="9" a="1"/>
  <c r="J346" i="9"/>
  <c r="B347" i="9" a="1"/>
  <c r="B347" i="9"/>
  <c r="C347" i="9" a="1"/>
  <c r="C347" i="9"/>
  <c r="D347" i="9" a="1"/>
  <c r="D347" i="9"/>
  <c r="E347" i="9" a="1"/>
  <c r="E347" i="9"/>
  <c r="F347" i="9" a="1"/>
  <c r="F347" i="9"/>
  <c r="G347" i="9" a="1"/>
  <c r="G347" i="9"/>
  <c r="H347" i="9" a="1"/>
  <c r="H347" i="9"/>
  <c r="I347" i="9" a="1"/>
  <c r="I347" i="9"/>
  <c r="J347" i="9" a="1"/>
  <c r="J347" i="9"/>
  <c r="B348" i="9" a="1"/>
  <c r="B348" i="9"/>
  <c r="C348" i="9" a="1"/>
  <c r="C348" i="9"/>
  <c r="D348" i="9" a="1"/>
  <c r="D348" i="9"/>
  <c r="E348" i="9" a="1"/>
  <c r="E348" i="9"/>
  <c r="F348" i="9" a="1"/>
  <c r="F348" i="9"/>
  <c r="G348" i="9" a="1"/>
  <c r="G348" i="9"/>
  <c r="H348" i="9" a="1"/>
  <c r="H348" i="9"/>
  <c r="I348" i="9" a="1"/>
  <c r="I348" i="9"/>
  <c r="J348" i="9" a="1"/>
  <c r="J348" i="9"/>
  <c r="B349" i="9" a="1"/>
  <c r="B349" i="9"/>
  <c r="C349" i="9" a="1"/>
  <c r="C349" i="9"/>
  <c r="D349" i="9" a="1"/>
  <c r="D349" i="9"/>
  <c r="E349" i="9" a="1"/>
  <c r="E349" i="9"/>
  <c r="F349" i="9" a="1"/>
  <c r="F349" i="9"/>
  <c r="G349" i="9" a="1"/>
  <c r="G349" i="9"/>
  <c r="H349" i="9" a="1"/>
  <c r="H349" i="9"/>
  <c r="I349" i="9" a="1"/>
  <c r="I349" i="9"/>
  <c r="J349" i="9" a="1"/>
  <c r="J349" i="9"/>
  <c r="B350" i="9" a="1"/>
  <c r="B350" i="9"/>
  <c r="C350" i="9" a="1"/>
  <c r="C350" i="9"/>
  <c r="D350" i="9" a="1"/>
  <c r="D350" i="9"/>
  <c r="E350" i="9" a="1"/>
  <c r="E350" i="9"/>
  <c r="F350" i="9" a="1"/>
  <c r="F350" i="9"/>
  <c r="G350" i="9" a="1"/>
  <c r="G350" i="9"/>
  <c r="H350" i="9" a="1"/>
  <c r="H350" i="9"/>
  <c r="I350" i="9" a="1"/>
  <c r="I350" i="9"/>
  <c r="J350" i="9" a="1"/>
  <c r="J350" i="9"/>
  <c r="B351" i="9" a="1"/>
  <c r="B351" i="9"/>
  <c r="C351" i="9" a="1"/>
  <c r="C351" i="9"/>
  <c r="D351" i="9" a="1"/>
  <c r="D351" i="9"/>
  <c r="E351" i="9" a="1"/>
  <c r="E351" i="9"/>
  <c r="F351" i="9" a="1"/>
  <c r="F351" i="9"/>
  <c r="G351" i="9" a="1"/>
  <c r="G351" i="9"/>
  <c r="H351" i="9" a="1"/>
  <c r="H351" i="9"/>
  <c r="I351" i="9" a="1"/>
  <c r="I351" i="9"/>
  <c r="J351" i="9" a="1"/>
  <c r="J351" i="9"/>
  <c r="B352" i="9" a="1"/>
  <c r="B352" i="9"/>
  <c r="C352" i="9" a="1"/>
  <c r="C352" i="9"/>
  <c r="D352" i="9" a="1"/>
  <c r="D352" i="9"/>
  <c r="E352" i="9" a="1"/>
  <c r="E352" i="9"/>
  <c r="F352" i="9" a="1"/>
  <c r="F352" i="9"/>
  <c r="G352" i="9" a="1"/>
  <c r="G352" i="9"/>
  <c r="H352" i="9" a="1"/>
  <c r="H352" i="9"/>
  <c r="I352" i="9" a="1"/>
  <c r="I352" i="9"/>
  <c r="J352" i="9" a="1"/>
  <c r="J352" i="9"/>
  <c r="B353" i="9" a="1"/>
  <c r="B353" i="9"/>
  <c r="C353" i="9" a="1"/>
  <c r="C353" i="9"/>
  <c r="D353" i="9" a="1"/>
  <c r="D353" i="9"/>
  <c r="E353" i="9" a="1"/>
  <c r="E353" i="9"/>
  <c r="F353" i="9" a="1"/>
  <c r="F353" i="9"/>
  <c r="G353" i="9" a="1"/>
  <c r="G353" i="9"/>
  <c r="H353" i="9" a="1"/>
  <c r="H353" i="9"/>
  <c r="I353" i="9" a="1"/>
  <c r="I353" i="9"/>
  <c r="J353" i="9" a="1"/>
  <c r="J353" i="9"/>
  <c r="B354" i="9" a="1"/>
  <c r="B354" i="9"/>
  <c r="C354" i="9" a="1"/>
  <c r="C354" i="9"/>
  <c r="D354" i="9" a="1"/>
  <c r="D354" i="9"/>
  <c r="E354" i="9" a="1"/>
  <c r="E354" i="9"/>
  <c r="F354" i="9" a="1"/>
  <c r="F354" i="9"/>
  <c r="G354" i="9" a="1"/>
  <c r="G354" i="9"/>
  <c r="H354" i="9" a="1"/>
  <c r="H354" i="9"/>
  <c r="I354" i="9" a="1"/>
  <c r="I354" i="9"/>
  <c r="J354" i="9" a="1"/>
  <c r="J354" i="9"/>
  <c r="B355" i="9" a="1"/>
  <c r="B355" i="9"/>
  <c r="C355" i="9" a="1"/>
  <c r="C355" i="9"/>
  <c r="D355" i="9" a="1"/>
  <c r="D355" i="9"/>
  <c r="E355" i="9" a="1"/>
  <c r="E355" i="9"/>
  <c r="F355" i="9" a="1"/>
  <c r="F355" i="9"/>
  <c r="G355" i="9" a="1"/>
  <c r="G355" i="9"/>
  <c r="H355" i="9" a="1"/>
  <c r="H355" i="9"/>
  <c r="I355" i="9" a="1"/>
  <c r="I355" i="9"/>
  <c r="J355" i="9" a="1"/>
  <c r="J355" i="9"/>
  <c r="B356" i="9" a="1"/>
  <c r="B356" i="9"/>
  <c r="C356" i="9" a="1"/>
  <c r="C356" i="9"/>
  <c r="D356" i="9" a="1"/>
  <c r="D356" i="9"/>
  <c r="E356" i="9" a="1"/>
  <c r="E356" i="9"/>
  <c r="F356" i="9" a="1"/>
  <c r="F356" i="9"/>
  <c r="G356" i="9" a="1"/>
  <c r="G356" i="9"/>
  <c r="H356" i="9" a="1"/>
  <c r="H356" i="9"/>
  <c r="I356" i="9" a="1"/>
  <c r="I356" i="9"/>
  <c r="J356" i="9" a="1"/>
  <c r="J356" i="9"/>
  <c r="B357" i="9" a="1"/>
  <c r="B357" i="9"/>
  <c r="C357" i="9" a="1"/>
  <c r="C357" i="9"/>
  <c r="D357" i="9" a="1"/>
  <c r="D357" i="9"/>
  <c r="E357" i="9" a="1"/>
  <c r="E357" i="9"/>
  <c r="F357" i="9" a="1"/>
  <c r="F357" i="9"/>
  <c r="G357" i="9" a="1"/>
  <c r="G357" i="9"/>
  <c r="H357" i="9" a="1"/>
  <c r="H357" i="9"/>
  <c r="I357" i="9" a="1"/>
  <c r="I357" i="9"/>
  <c r="J357" i="9" a="1"/>
  <c r="J357" i="9"/>
  <c r="B358" i="9" a="1"/>
  <c r="B358" i="9"/>
  <c r="C358" i="9" a="1"/>
  <c r="C358" i="9"/>
  <c r="D358" i="9" a="1"/>
  <c r="D358" i="9"/>
  <c r="E358" i="9" a="1"/>
  <c r="E358" i="9"/>
  <c r="F358" i="9" a="1"/>
  <c r="F358" i="9"/>
  <c r="G358" i="9" a="1"/>
  <c r="G358" i="9"/>
  <c r="H358" i="9" a="1"/>
  <c r="H358" i="9"/>
  <c r="I358" i="9" a="1"/>
  <c r="I358" i="9"/>
  <c r="J358" i="9" a="1"/>
  <c r="J358" i="9"/>
  <c r="B359" i="9" a="1"/>
  <c r="B359" i="9"/>
  <c r="C359" i="9" a="1"/>
  <c r="C359" i="9"/>
  <c r="D359" i="9" a="1"/>
  <c r="D359" i="9"/>
  <c r="E359" i="9" a="1"/>
  <c r="E359" i="9"/>
  <c r="F359" i="9" a="1"/>
  <c r="F359" i="9"/>
  <c r="G359" i="9" a="1"/>
  <c r="G359" i="9"/>
  <c r="H359" i="9" a="1"/>
  <c r="H359" i="9"/>
  <c r="I359" i="9" a="1"/>
  <c r="I359" i="9"/>
  <c r="J359" i="9" a="1"/>
  <c r="J359" i="9"/>
  <c r="B360" i="9" a="1"/>
  <c r="B360" i="9"/>
  <c r="C360" i="9" a="1"/>
  <c r="C360" i="9"/>
  <c r="D360" i="9" a="1"/>
  <c r="D360" i="9"/>
  <c r="E360" i="9" a="1"/>
  <c r="E360" i="9"/>
  <c r="F360" i="9" a="1"/>
  <c r="F360" i="9"/>
  <c r="G360" i="9" a="1"/>
  <c r="G360" i="9"/>
  <c r="H360" i="9" a="1"/>
  <c r="H360" i="9"/>
  <c r="I360" i="9" a="1"/>
  <c r="I360" i="9"/>
  <c r="J360" i="9" a="1"/>
  <c r="J360" i="9"/>
  <c r="B361" i="9" a="1"/>
  <c r="B361" i="9"/>
  <c r="C361" i="9" a="1"/>
  <c r="C361" i="9"/>
  <c r="D361" i="9" a="1"/>
  <c r="D361" i="9"/>
  <c r="E361" i="9" a="1"/>
  <c r="E361" i="9"/>
  <c r="F361" i="9" a="1"/>
  <c r="F361" i="9"/>
  <c r="G361" i="9" a="1"/>
  <c r="G361" i="9"/>
  <c r="H361" i="9" a="1"/>
  <c r="H361" i="9"/>
  <c r="I361" i="9" a="1"/>
  <c r="I361" i="9"/>
  <c r="J361" i="9" a="1"/>
  <c r="J361" i="9"/>
  <c r="B362" i="9" a="1"/>
  <c r="B362" i="9"/>
  <c r="C362" i="9" a="1"/>
  <c r="C362" i="9"/>
  <c r="D362" i="9" a="1"/>
  <c r="D362" i="9"/>
  <c r="E362" i="9" a="1"/>
  <c r="E362" i="9"/>
  <c r="F362" i="9" a="1"/>
  <c r="F362" i="9"/>
  <c r="G362" i="9" a="1"/>
  <c r="G362" i="9"/>
  <c r="H362" i="9" a="1"/>
  <c r="H362" i="9"/>
  <c r="I362" i="9" a="1"/>
  <c r="I362" i="9"/>
  <c r="J362" i="9" a="1"/>
  <c r="J362" i="9"/>
  <c r="B363" i="9" a="1"/>
  <c r="B363" i="9"/>
  <c r="C363" i="9" a="1"/>
  <c r="C363" i="9"/>
  <c r="D363" i="9" a="1"/>
  <c r="D363" i="9"/>
  <c r="E363" i="9" a="1"/>
  <c r="E363" i="9"/>
  <c r="F363" i="9" a="1"/>
  <c r="F363" i="9"/>
  <c r="G363" i="9" a="1"/>
  <c r="G363" i="9"/>
  <c r="H363" i="9" a="1"/>
  <c r="H363" i="9"/>
  <c r="I363" i="9" a="1"/>
  <c r="I363" i="9"/>
  <c r="J363" i="9" a="1"/>
  <c r="J363" i="9"/>
  <c r="B364" i="9" a="1"/>
  <c r="B364" i="9"/>
  <c r="C364" i="9" a="1"/>
  <c r="C364" i="9"/>
  <c r="D364" i="9" a="1"/>
  <c r="D364" i="9"/>
  <c r="E364" i="9" a="1"/>
  <c r="E364" i="9"/>
  <c r="F364" i="9" a="1"/>
  <c r="F364" i="9"/>
  <c r="G364" i="9" a="1"/>
  <c r="G364" i="9"/>
  <c r="H364" i="9" a="1"/>
  <c r="H364" i="9"/>
  <c r="I364" i="9" a="1"/>
  <c r="I364" i="9"/>
  <c r="J364" i="9" a="1"/>
  <c r="J364" i="9"/>
  <c r="B365" i="9" a="1"/>
  <c r="B365" i="9"/>
  <c r="C365" i="9" a="1"/>
  <c r="C365" i="9"/>
  <c r="D365" i="9" a="1"/>
  <c r="D365" i="9"/>
  <c r="E365" i="9" a="1"/>
  <c r="E365" i="9"/>
  <c r="F365" i="9" a="1"/>
  <c r="F365" i="9"/>
  <c r="G365" i="9" a="1"/>
  <c r="G365" i="9"/>
  <c r="H365" i="9" a="1"/>
  <c r="H365" i="9"/>
  <c r="I365" i="9" a="1"/>
  <c r="I365" i="9"/>
  <c r="J365" i="9" a="1"/>
  <c r="J365" i="9"/>
  <c r="B366" i="9" a="1"/>
  <c r="B366" i="9"/>
  <c r="C366" i="9" a="1"/>
  <c r="C366" i="9"/>
  <c r="D366" i="9" a="1"/>
  <c r="D366" i="9"/>
  <c r="E366" i="9" a="1"/>
  <c r="E366" i="9"/>
  <c r="F366" i="9" a="1"/>
  <c r="F366" i="9"/>
  <c r="G366" i="9" a="1"/>
  <c r="G366" i="9"/>
  <c r="H366" i="9" a="1"/>
  <c r="H366" i="9"/>
  <c r="I366" i="9" a="1"/>
  <c r="I366" i="9"/>
  <c r="J366" i="9" a="1"/>
  <c r="J366" i="9"/>
  <c r="B367" i="9" a="1"/>
  <c r="B367" i="9"/>
  <c r="C367" i="9" a="1"/>
  <c r="C367" i="9"/>
  <c r="D367" i="9" a="1"/>
  <c r="D367" i="9"/>
  <c r="E367" i="9" a="1"/>
  <c r="E367" i="9"/>
  <c r="F367" i="9" a="1"/>
  <c r="F367" i="9"/>
  <c r="G367" i="9" a="1"/>
  <c r="G367" i="9"/>
  <c r="H367" i="9" a="1"/>
  <c r="H367" i="9"/>
  <c r="I367" i="9" a="1"/>
  <c r="I367" i="9"/>
  <c r="J367" i="9" a="1"/>
  <c r="J367" i="9"/>
  <c r="B368" i="9" a="1"/>
  <c r="B368" i="9"/>
  <c r="C368" i="9" a="1"/>
  <c r="C368" i="9"/>
  <c r="D368" i="9" a="1"/>
  <c r="D368" i="9"/>
  <c r="E368" i="9" a="1"/>
  <c r="E368" i="9"/>
  <c r="F368" i="9" a="1"/>
  <c r="F368" i="9"/>
  <c r="G368" i="9" a="1"/>
  <c r="G368" i="9"/>
  <c r="H368" i="9" a="1"/>
  <c r="H368" i="9"/>
  <c r="I368" i="9" a="1"/>
  <c r="I368" i="9"/>
  <c r="J368" i="9" a="1"/>
  <c r="J368" i="9"/>
  <c r="B369" i="9" a="1"/>
  <c r="B369" i="9"/>
  <c r="C369" i="9" a="1"/>
  <c r="C369" i="9"/>
  <c r="D369" i="9" a="1"/>
  <c r="D369" i="9"/>
  <c r="E369" i="9" a="1"/>
  <c r="E369" i="9"/>
  <c r="F369" i="9" a="1"/>
  <c r="F369" i="9"/>
  <c r="G369" i="9" a="1"/>
  <c r="G369" i="9"/>
  <c r="H369" i="9" a="1"/>
  <c r="H369" i="9"/>
  <c r="I369" i="9" a="1"/>
  <c r="I369" i="9"/>
  <c r="J369" i="9" a="1"/>
  <c r="J369" i="9"/>
  <c r="B370" i="9" a="1"/>
  <c r="B370" i="9"/>
  <c r="C370" i="9" a="1"/>
  <c r="C370" i="9"/>
  <c r="D370" i="9" a="1"/>
  <c r="D370" i="9"/>
  <c r="E370" i="9" a="1"/>
  <c r="E370" i="9"/>
  <c r="F370" i="9" a="1"/>
  <c r="F370" i="9"/>
  <c r="G370" i="9" a="1"/>
  <c r="G370" i="9"/>
  <c r="H370" i="9" a="1"/>
  <c r="H370" i="9"/>
  <c r="I370" i="9" a="1"/>
  <c r="I370" i="9"/>
  <c r="J370" i="9" a="1"/>
  <c r="J370" i="9"/>
  <c r="B371" i="9" a="1"/>
  <c r="B371" i="9"/>
  <c r="C371" i="9" a="1"/>
  <c r="C371" i="9"/>
  <c r="D371" i="9" a="1"/>
  <c r="D371" i="9"/>
  <c r="E371" i="9" a="1"/>
  <c r="E371" i="9"/>
  <c r="F371" i="9" a="1"/>
  <c r="F371" i="9"/>
  <c r="G371" i="9" a="1"/>
  <c r="G371" i="9"/>
  <c r="H371" i="9" a="1"/>
  <c r="H371" i="9"/>
  <c r="I371" i="9" a="1"/>
  <c r="I371" i="9"/>
  <c r="J371" i="9" a="1"/>
  <c r="J371" i="9"/>
  <c r="B372" i="9" a="1"/>
  <c r="B372" i="9"/>
  <c r="C372" i="9" a="1"/>
  <c r="C372" i="9"/>
  <c r="D372" i="9" a="1"/>
  <c r="D372" i="9"/>
  <c r="E372" i="9" a="1"/>
  <c r="E372" i="9"/>
  <c r="F372" i="9" a="1"/>
  <c r="F372" i="9"/>
  <c r="G372" i="9" a="1"/>
  <c r="G372" i="9"/>
  <c r="H372" i="9" a="1"/>
  <c r="H372" i="9"/>
  <c r="I372" i="9" a="1"/>
  <c r="I372" i="9"/>
  <c r="J372" i="9" a="1"/>
  <c r="J372" i="9"/>
  <c r="B373" i="9" a="1"/>
  <c r="B373" i="9"/>
  <c r="C373" i="9" a="1"/>
  <c r="C373" i="9"/>
  <c r="D373" i="9" a="1"/>
  <c r="D373" i="9"/>
  <c r="E373" i="9" a="1"/>
  <c r="E373" i="9"/>
  <c r="F373" i="9" a="1"/>
  <c r="F373" i="9"/>
  <c r="G373" i="9" a="1"/>
  <c r="G373" i="9"/>
  <c r="H373" i="9" a="1"/>
  <c r="H373" i="9"/>
  <c r="I373" i="9" a="1"/>
  <c r="I373" i="9"/>
  <c r="J373" i="9" a="1"/>
  <c r="J373" i="9"/>
  <c r="B374" i="9" a="1"/>
  <c r="B374" i="9"/>
  <c r="C374" i="9" a="1"/>
  <c r="C374" i="9"/>
  <c r="D374" i="9" a="1"/>
  <c r="D374" i="9"/>
  <c r="E374" i="9" a="1"/>
  <c r="E374" i="9"/>
  <c r="F374" i="9" a="1"/>
  <c r="F374" i="9"/>
  <c r="G374" i="9" a="1"/>
  <c r="G374" i="9"/>
  <c r="H374" i="9" a="1"/>
  <c r="H374" i="9"/>
  <c r="I374" i="9" a="1"/>
  <c r="I374" i="9"/>
  <c r="J374" i="9" a="1"/>
  <c r="J374" i="9"/>
  <c r="B375" i="9" a="1"/>
  <c r="B375" i="9"/>
  <c r="C375" i="9" a="1"/>
  <c r="C375" i="9"/>
  <c r="D375" i="9" a="1"/>
  <c r="D375" i="9"/>
  <c r="E375" i="9" a="1"/>
  <c r="E375" i="9"/>
  <c r="F375" i="9" a="1"/>
  <c r="F375" i="9"/>
  <c r="G375" i="9" a="1"/>
  <c r="G375" i="9"/>
  <c r="H375" i="9" a="1"/>
  <c r="H375" i="9"/>
  <c r="I375" i="9" a="1"/>
  <c r="I375" i="9"/>
  <c r="J375" i="9" a="1"/>
  <c r="J375" i="9"/>
  <c r="B376" i="9" a="1"/>
  <c r="B376" i="9"/>
  <c r="C376" i="9" a="1"/>
  <c r="C376" i="9"/>
  <c r="D376" i="9" a="1"/>
  <c r="D376" i="9"/>
  <c r="E376" i="9" a="1"/>
  <c r="E376" i="9"/>
  <c r="F376" i="9" a="1"/>
  <c r="F376" i="9"/>
  <c r="G376" i="9" a="1"/>
  <c r="G376" i="9"/>
  <c r="H376" i="9" a="1"/>
  <c r="H376" i="9"/>
  <c r="I376" i="9" a="1"/>
  <c r="I376" i="9"/>
  <c r="J376" i="9" a="1"/>
  <c r="J376" i="9"/>
  <c r="B377" i="9" a="1"/>
  <c r="B377" i="9"/>
  <c r="C377" i="9" a="1"/>
  <c r="C377" i="9"/>
  <c r="D377" i="9" a="1"/>
  <c r="D377" i="9"/>
  <c r="E377" i="9" a="1"/>
  <c r="E377" i="9"/>
  <c r="F377" i="9" a="1"/>
  <c r="F377" i="9"/>
  <c r="G377" i="9" a="1"/>
  <c r="G377" i="9"/>
  <c r="H377" i="9" a="1"/>
  <c r="H377" i="9"/>
  <c r="I377" i="9" a="1"/>
  <c r="I377" i="9"/>
  <c r="J377" i="9" a="1"/>
  <c r="J377" i="9"/>
  <c r="B378" i="9" a="1"/>
  <c r="B378" i="9"/>
  <c r="C378" i="9" a="1"/>
  <c r="C378" i="9"/>
  <c r="D378" i="9" a="1"/>
  <c r="D378" i="9"/>
  <c r="E378" i="9" a="1"/>
  <c r="E378" i="9"/>
  <c r="F378" i="9" a="1"/>
  <c r="F378" i="9"/>
  <c r="G378" i="9" a="1"/>
  <c r="G378" i="9"/>
  <c r="H378" i="9" a="1"/>
  <c r="H378" i="9"/>
  <c r="I378" i="9" a="1"/>
  <c r="I378" i="9"/>
  <c r="J378" i="9" a="1"/>
  <c r="J378" i="9"/>
  <c r="B379" i="9" a="1"/>
  <c r="B379" i="9"/>
  <c r="C379" i="9" a="1"/>
  <c r="C379" i="9"/>
  <c r="D379" i="9" a="1"/>
  <c r="D379" i="9"/>
  <c r="E379" i="9" a="1"/>
  <c r="E379" i="9"/>
  <c r="F379" i="9" a="1"/>
  <c r="F379" i="9"/>
  <c r="G379" i="9" a="1"/>
  <c r="G379" i="9"/>
  <c r="H379" i="9" a="1"/>
  <c r="H379" i="9"/>
  <c r="I379" i="9" a="1"/>
  <c r="I379" i="9"/>
  <c r="J379" i="9" a="1"/>
  <c r="J379" i="9"/>
  <c r="B380" i="9" a="1"/>
  <c r="B380" i="9"/>
  <c r="C380" i="9" a="1"/>
  <c r="C380" i="9"/>
  <c r="D380" i="9" a="1"/>
  <c r="D380" i="9"/>
  <c r="E380" i="9" a="1"/>
  <c r="E380" i="9"/>
  <c r="F380" i="9" a="1"/>
  <c r="F380" i="9"/>
  <c r="G380" i="9" a="1"/>
  <c r="G380" i="9"/>
  <c r="H380" i="9" a="1"/>
  <c r="H380" i="9"/>
  <c r="I380" i="9" a="1"/>
  <c r="I380" i="9"/>
  <c r="J380" i="9" a="1"/>
  <c r="J380" i="9"/>
  <c r="B381" i="9" a="1"/>
  <c r="B381" i="9"/>
  <c r="C381" i="9" a="1"/>
  <c r="C381" i="9"/>
  <c r="D381" i="9" a="1"/>
  <c r="D381" i="9"/>
  <c r="E381" i="9" a="1"/>
  <c r="E381" i="9"/>
  <c r="F381" i="9" a="1"/>
  <c r="F381" i="9"/>
  <c r="G381" i="9" a="1"/>
  <c r="G381" i="9"/>
  <c r="H381" i="9" a="1"/>
  <c r="H381" i="9"/>
  <c r="I381" i="9" a="1"/>
  <c r="I381" i="9"/>
  <c r="J381" i="9" a="1"/>
  <c r="J381" i="9"/>
  <c r="B382" i="9" a="1"/>
  <c r="B382" i="9"/>
  <c r="C382" i="9" a="1"/>
  <c r="C382" i="9"/>
  <c r="D382" i="9" a="1"/>
  <c r="D382" i="9"/>
  <c r="E382" i="9" a="1"/>
  <c r="E382" i="9"/>
  <c r="F382" i="9" a="1"/>
  <c r="F382" i="9"/>
  <c r="G382" i="9" a="1"/>
  <c r="G382" i="9"/>
  <c r="H382" i="9" a="1"/>
  <c r="H382" i="9"/>
  <c r="I382" i="9" a="1"/>
  <c r="I382" i="9"/>
  <c r="J382" i="9" a="1"/>
  <c r="J382" i="9"/>
  <c r="B383" i="9" a="1"/>
  <c r="B383" i="9"/>
  <c r="C383" i="9" a="1"/>
  <c r="C383" i="9"/>
  <c r="D383" i="9" a="1"/>
  <c r="D383" i="9"/>
  <c r="E383" i="9" a="1"/>
  <c r="E383" i="9"/>
  <c r="F383" i="9" a="1"/>
  <c r="F383" i="9"/>
  <c r="G383" i="9" a="1"/>
  <c r="G383" i="9"/>
  <c r="H383" i="9" a="1"/>
  <c r="H383" i="9"/>
  <c r="I383" i="9" a="1"/>
  <c r="I383" i="9"/>
  <c r="J383" i="9" a="1"/>
  <c r="J383" i="9"/>
  <c r="B384" i="9" a="1"/>
  <c r="B384" i="9"/>
  <c r="C384" i="9" a="1"/>
  <c r="C384" i="9"/>
  <c r="D384" i="9" a="1"/>
  <c r="D384" i="9"/>
  <c r="E384" i="9" a="1"/>
  <c r="E384" i="9"/>
  <c r="F384" i="9" a="1"/>
  <c r="F384" i="9"/>
  <c r="G384" i="9" a="1"/>
  <c r="G384" i="9"/>
  <c r="H384" i="9" a="1"/>
  <c r="H384" i="9"/>
  <c r="I384" i="9" a="1"/>
  <c r="I384" i="9"/>
  <c r="J384" i="9" a="1"/>
  <c r="J384" i="9"/>
  <c r="B385" i="9" a="1"/>
  <c r="B385" i="9"/>
  <c r="C385" i="9" a="1"/>
  <c r="C385" i="9"/>
  <c r="D385" i="9" a="1"/>
  <c r="D385" i="9"/>
  <c r="E385" i="9" a="1"/>
  <c r="E385" i="9"/>
  <c r="F385" i="9" a="1"/>
  <c r="F385" i="9"/>
  <c r="G385" i="9" a="1"/>
  <c r="G385" i="9"/>
  <c r="H385" i="9" a="1"/>
  <c r="H385" i="9"/>
  <c r="I385" i="9" a="1"/>
  <c r="I385" i="9"/>
  <c r="J385" i="9" a="1"/>
  <c r="J385" i="9"/>
  <c r="B386" i="9" a="1"/>
  <c r="B386" i="9"/>
  <c r="C386" i="9" a="1"/>
  <c r="C386" i="9"/>
  <c r="D386" i="9" a="1"/>
  <c r="D386" i="9"/>
  <c r="E386" i="9" a="1"/>
  <c r="E386" i="9"/>
  <c r="F386" i="9" a="1"/>
  <c r="F386" i="9"/>
  <c r="G386" i="9" a="1"/>
  <c r="G386" i="9"/>
  <c r="H386" i="9" a="1"/>
  <c r="H386" i="9"/>
  <c r="I386" i="9" a="1"/>
  <c r="I386" i="9"/>
  <c r="J386" i="9" a="1"/>
  <c r="J386" i="9"/>
  <c r="B387" i="9" a="1"/>
  <c r="B387" i="9"/>
  <c r="C387" i="9" a="1"/>
  <c r="C387" i="9"/>
  <c r="D387" i="9" a="1"/>
  <c r="D387" i="9"/>
  <c r="E387" i="9" a="1"/>
  <c r="E387" i="9"/>
  <c r="F387" i="9" a="1"/>
  <c r="F387" i="9"/>
  <c r="G387" i="9" a="1"/>
  <c r="G387" i="9"/>
  <c r="H387" i="9" a="1"/>
  <c r="H387" i="9"/>
  <c r="I387" i="9" a="1"/>
  <c r="I387" i="9"/>
  <c r="J387" i="9" a="1"/>
  <c r="J387" i="9"/>
  <c r="B388" i="9" a="1"/>
  <c r="B388" i="9"/>
  <c r="C388" i="9" a="1"/>
  <c r="C388" i="9"/>
  <c r="D388" i="9" a="1"/>
  <c r="D388" i="9"/>
  <c r="E388" i="9" a="1"/>
  <c r="E388" i="9"/>
  <c r="F388" i="9" a="1"/>
  <c r="F388" i="9"/>
  <c r="G388" i="9" a="1"/>
  <c r="G388" i="9"/>
  <c r="H388" i="9" a="1"/>
  <c r="H388" i="9"/>
  <c r="I388" i="9" a="1"/>
  <c r="I388" i="9"/>
  <c r="J388" i="9" a="1"/>
  <c r="J388" i="9"/>
  <c r="B389" i="9" a="1"/>
  <c r="B389" i="9"/>
  <c r="C389" i="9" a="1"/>
  <c r="C389" i="9"/>
  <c r="D389" i="9" a="1"/>
  <c r="D389" i="9"/>
  <c r="E389" i="9" a="1"/>
  <c r="E389" i="9"/>
  <c r="F389" i="9" a="1"/>
  <c r="F389" i="9"/>
  <c r="G389" i="9" a="1"/>
  <c r="G389" i="9"/>
  <c r="H389" i="9" a="1"/>
  <c r="H389" i="9"/>
  <c r="I389" i="9" a="1"/>
  <c r="I389" i="9"/>
  <c r="J389" i="9" a="1"/>
  <c r="J389" i="9"/>
  <c r="B390" i="9" a="1"/>
  <c r="B390" i="9"/>
  <c r="C390" i="9" a="1"/>
  <c r="C390" i="9"/>
  <c r="D390" i="9" a="1"/>
  <c r="D390" i="9"/>
  <c r="E390" i="9" a="1"/>
  <c r="E390" i="9"/>
  <c r="F390" i="9" a="1"/>
  <c r="F390" i="9"/>
  <c r="G390" i="9" a="1"/>
  <c r="G390" i="9"/>
  <c r="H390" i="9" a="1"/>
  <c r="H390" i="9"/>
  <c r="I390" i="9" a="1"/>
  <c r="I390" i="9"/>
  <c r="J390" i="9" a="1"/>
  <c r="J390" i="9"/>
  <c r="B391" i="9" a="1"/>
  <c r="B391" i="9"/>
  <c r="C391" i="9" a="1"/>
  <c r="C391" i="9"/>
  <c r="D391" i="9" a="1"/>
  <c r="D391" i="9"/>
  <c r="E391" i="9" a="1"/>
  <c r="E391" i="9"/>
  <c r="F391" i="9" a="1"/>
  <c r="F391" i="9"/>
  <c r="G391" i="9" a="1"/>
  <c r="G391" i="9"/>
  <c r="H391" i="9" a="1"/>
  <c r="H391" i="9"/>
  <c r="I391" i="9" a="1"/>
  <c r="I391" i="9"/>
  <c r="J391" i="9" a="1"/>
  <c r="J391" i="9"/>
  <c r="B392" i="9" a="1"/>
  <c r="B392" i="9"/>
  <c r="C392" i="9" a="1"/>
  <c r="C392" i="9"/>
  <c r="D392" i="9" a="1"/>
  <c r="D392" i="9"/>
  <c r="E392" i="9" a="1"/>
  <c r="E392" i="9"/>
  <c r="F392" i="9" a="1"/>
  <c r="F392" i="9"/>
  <c r="G392" i="9" a="1"/>
  <c r="G392" i="9"/>
  <c r="H392" i="9" a="1"/>
  <c r="H392" i="9"/>
  <c r="I392" i="9" a="1"/>
  <c r="I392" i="9"/>
  <c r="J392" i="9" a="1"/>
  <c r="J392" i="9"/>
  <c r="B393" i="9" a="1"/>
  <c r="B393" i="9"/>
  <c r="C393" i="9" a="1"/>
  <c r="C393" i="9"/>
  <c r="D393" i="9" a="1"/>
  <c r="D393" i="9"/>
  <c r="E393" i="9" a="1"/>
  <c r="E393" i="9"/>
  <c r="F393" i="9" a="1"/>
  <c r="F393" i="9"/>
  <c r="G393" i="9" a="1"/>
  <c r="G393" i="9"/>
  <c r="H393" i="9" a="1"/>
  <c r="H393" i="9"/>
  <c r="I393" i="9" a="1"/>
  <c r="I393" i="9"/>
  <c r="J393" i="9" a="1"/>
  <c r="J393" i="9"/>
  <c r="B394" i="9" a="1"/>
  <c r="B394" i="9"/>
  <c r="C394" i="9" a="1"/>
  <c r="C394" i="9"/>
  <c r="D394" i="9" a="1"/>
  <c r="D394" i="9"/>
  <c r="E394" i="9" a="1"/>
  <c r="E394" i="9"/>
  <c r="F394" i="9" a="1"/>
  <c r="F394" i="9"/>
  <c r="G394" i="9" a="1"/>
  <c r="G394" i="9"/>
  <c r="H394" i="9" a="1"/>
  <c r="H394" i="9"/>
  <c r="I394" i="9" a="1"/>
  <c r="I394" i="9"/>
  <c r="J394" i="9" a="1"/>
  <c r="J394" i="9"/>
  <c r="B395" i="9" a="1"/>
  <c r="B395" i="9"/>
  <c r="C395" i="9" a="1"/>
  <c r="C395" i="9"/>
  <c r="D395" i="9" a="1"/>
  <c r="D395" i="9"/>
  <c r="E395" i="9" a="1"/>
  <c r="E395" i="9"/>
  <c r="F395" i="9" a="1"/>
  <c r="F395" i="9"/>
  <c r="G395" i="9" a="1"/>
  <c r="G395" i="9"/>
  <c r="H395" i="9" a="1"/>
  <c r="H395" i="9"/>
  <c r="I395" i="9" a="1"/>
  <c r="I395" i="9"/>
  <c r="J395" i="9" a="1"/>
  <c r="J395" i="9"/>
  <c r="B396" i="9" a="1"/>
  <c r="B396" i="9"/>
  <c r="C396" i="9" a="1"/>
  <c r="C396" i="9"/>
  <c r="D396" i="9" a="1"/>
  <c r="D396" i="9"/>
  <c r="E396" i="9" a="1"/>
  <c r="E396" i="9"/>
  <c r="F396" i="9" a="1"/>
  <c r="F396" i="9"/>
  <c r="G396" i="9" a="1"/>
  <c r="G396" i="9"/>
  <c r="H396" i="9" a="1"/>
  <c r="H396" i="9"/>
  <c r="I396" i="9" a="1"/>
  <c r="I396" i="9"/>
  <c r="J396" i="9" a="1"/>
  <c r="J396" i="9"/>
  <c r="B397" i="9" a="1"/>
  <c r="B397" i="9"/>
  <c r="C397" i="9" a="1"/>
  <c r="C397" i="9"/>
  <c r="D397" i="9" a="1"/>
  <c r="D397" i="9"/>
  <c r="E397" i="9" a="1"/>
  <c r="E397" i="9"/>
  <c r="F397" i="9" a="1"/>
  <c r="F397" i="9"/>
  <c r="G397" i="9" a="1"/>
  <c r="G397" i="9"/>
  <c r="H397" i="9" a="1"/>
  <c r="H397" i="9"/>
  <c r="I397" i="9" a="1"/>
  <c r="I397" i="9"/>
  <c r="J397" i="9" a="1"/>
  <c r="J397" i="9"/>
  <c r="B398" i="9" a="1"/>
  <c r="B398" i="9"/>
  <c r="C398" i="9" a="1"/>
  <c r="C398" i="9"/>
  <c r="D398" i="9" a="1"/>
  <c r="D398" i="9"/>
  <c r="E398" i="9" a="1"/>
  <c r="E398" i="9"/>
  <c r="F398" i="9" a="1"/>
  <c r="F398" i="9"/>
  <c r="G398" i="9" a="1"/>
  <c r="G398" i="9"/>
  <c r="H398" i="9" a="1"/>
  <c r="H398" i="9"/>
  <c r="I398" i="9" a="1"/>
  <c r="I398" i="9"/>
  <c r="J398" i="9" a="1"/>
  <c r="J398" i="9"/>
  <c r="B399" i="9" a="1"/>
  <c r="B399" i="9"/>
  <c r="C399" i="9" a="1"/>
  <c r="C399" i="9"/>
  <c r="D399" i="9" a="1"/>
  <c r="D399" i="9"/>
  <c r="E399" i="9" a="1"/>
  <c r="E399" i="9"/>
  <c r="F399" i="9" a="1"/>
  <c r="F399" i="9"/>
  <c r="G399" i="9" a="1"/>
  <c r="G399" i="9"/>
  <c r="H399" i="9" a="1"/>
  <c r="H399" i="9"/>
  <c r="I399" i="9" a="1"/>
  <c r="I399" i="9"/>
  <c r="J399" i="9" a="1"/>
  <c r="J399" i="9"/>
  <c r="B400" i="9" a="1"/>
  <c r="B400" i="9"/>
  <c r="C400" i="9" a="1"/>
  <c r="C400" i="9"/>
  <c r="D400" i="9" a="1"/>
  <c r="D400" i="9"/>
  <c r="E400" i="9" a="1"/>
  <c r="E400" i="9"/>
  <c r="F400" i="9" a="1"/>
  <c r="F400" i="9"/>
  <c r="G400" i="9" a="1"/>
  <c r="G400" i="9"/>
  <c r="H400" i="9" a="1"/>
  <c r="H400" i="9"/>
  <c r="I400" i="9" a="1"/>
  <c r="I400" i="9"/>
  <c r="J400" i="9" a="1"/>
  <c r="J400" i="9"/>
  <c r="B401" i="9" a="1"/>
  <c r="B401" i="9"/>
  <c r="C401" i="9" a="1"/>
  <c r="C401" i="9"/>
  <c r="D401" i="9" a="1"/>
  <c r="D401" i="9"/>
  <c r="E401" i="9" a="1"/>
  <c r="E401" i="9"/>
  <c r="F401" i="9" a="1"/>
  <c r="F401" i="9"/>
  <c r="G401" i="9" a="1"/>
  <c r="G401" i="9"/>
  <c r="H401" i="9" a="1"/>
  <c r="H401" i="9"/>
  <c r="I401" i="9" a="1"/>
  <c r="I401" i="9"/>
  <c r="J401" i="9" a="1"/>
  <c r="J401" i="9"/>
  <c r="B402" i="9" a="1"/>
  <c r="B402" i="9"/>
  <c r="C402" i="9" a="1"/>
  <c r="C402" i="9"/>
  <c r="D402" i="9" a="1"/>
  <c r="D402" i="9"/>
  <c r="E402" i="9" a="1"/>
  <c r="E402" i="9"/>
  <c r="F402" i="9" a="1"/>
  <c r="F402" i="9"/>
  <c r="G402" i="9" a="1"/>
  <c r="G402" i="9"/>
  <c r="H402" i="9" a="1"/>
  <c r="H402" i="9"/>
  <c r="I402" i="9" a="1"/>
  <c r="I402" i="9"/>
  <c r="J402" i="9" a="1"/>
  <c r="J402" i="9"/>
  <c r="B403" i="9" a="1"/>
  <c r="B403" i="9"/>
  <c r="C403" i="9" a="1"/>
  <c r="C403" i="9"/>
  <c r="D403" i="9" a="1"/>
  <c r="D403" i="9"/>
  <c r="E403" i="9" a="1"/>
  <c r="E403" i="9"/>
  <c r="F403" i="9" a="1"/>
  <c r="F403" i="9"/>
  <c r="G403" i="9" a="1"/>
  <c r="G403" i="9"/>
  <c r="H403" i="9" a="1"/>
  <c r="H403" i="9"/>
  <c r="I403" i="9" a="1"/>
  <c r="I403" i="9"/>
  <c r="J403" i="9" a="1"/>
  <c r="J403" i="9"/>
  <c r="B404" i="9" a="1"/>
  <c r="B404" i="9"/>
  <c r="C404" i="9" a="1"/>
  <c r="C404" i="9"/>
  <c r="D404" i="9" a="1"/>
  <c r="D404" i="9"/>
  <c r="E404" i="9" a="1"/>
  <c r="E404" i="9"/>
  <c r="F404" i="9" a="1"/>
  <c r="F404" i="9"/>
  <c r="G404" i="9" a="1"/>
  <c r="G404" i="9"/>
  <c r="H404" i="9" a="1"/>
  <c r="H404" i="9"/>
  <c r="I404" i="9" a="1"/>
  <c r="I404" i="9"/>
  <c r="J404" i="9" a="1"/>
  <c r="J404" i="9"/>
  <c r="B405" i="9" a="1"/>
  <c r="B405" i="9"/>
  <c r="C405" i="9" a="1"/>
  <c r="C405" i="9"/>
  <c r="D405" i="9" a="1"/>
  <c r="D405" i="9"/>
  <c r="E405" i="9" a="1"/>
  <c r="E405" i="9"/>
  <c r="F405" i="9" a="1"/>
  <c r="F405" i="9"/>
  <c r="G405" i="9" a="1"/>
  <c r="G405" i="9"/>
  <c r="H405" i="9" a="1"/>
  <c r="H405" i="9"/>
  <c r="I405" i="9" a="1"/>
  <c r="I405" i="9"/>
  <c r="J405" i="9" a="1"/>
  <c r="J405" i="9"/>
  <c r="B406" i="9" a="1"/>
  <c r="B406" i="9"/>
  <c r="C406" i="9" a="1"/>
  <c r="C406" i="9"/>
  <c r="D406" i="9" a="1"/>
  <c r="D406" i="9"/>
  <c r="E406" i="9" a="1"/>
  <c r="E406" i="9"/>
  <c r="F406" i="9" a="1"/>
  <c r="F406" i="9"/>
  <c r="G406" i="9" a="1"/>
  <c r="G406" i="9"/>
  <c r="H406" i="9" a="1"/>
  <c r="H406" i="9"/>
  <c r="I406" i="9" a="1"/>
  <c r="I406" i="9"/>
  <c r="J406" i="9" a="1"/>
  <c r="J406" i="9"/>
  <c r="B407" i="9" a="1"/>
  <c r="B407" i="9"/>
  <c r="C407" i="9" a="1"/>
  <c r="C407" i="9"/>
  <c r="D407" i="9" a="1"/>
  <c r="D407" i="9"/>
  <c r="E407" i="9" a="1"/>
  <c r="E407" i="9"/>
  <c r="F407" i="9" a="1"/>
  <c r="F407" i="9"/>
  <c r="G407" i="9" a="1"/>
  <c r="G407" i="9"/>
  <c r="H407" i="9" a="1"/>
  <c r="H407" i="9"/>
  <c r="I407" i="9" a="1"/>
  <c r="I407" i="9"/>
  <c r="J407" i="9" a="1"/>
  <c r="J407" i="9"/>
  <c r="B408" i="9" a="1"/>
  <c r="B408" i="9"/>
  <c r="C408" i="9" a="1"/>
  <c r="C408" i="9"/>
  <c r="D408" i="9" a="1"/>
  <c r="D408" i="9"/>
  <c r="E408" i="9" a="1"/>
  <c r="E408" i="9"/>
  <c r="F408" i="9" a="1"/>
  <c r="F408" i="9"/>
  <c r="G408" i="9" a="1"/>
  <c r="G408" i="9"/>
  <c r="H408" i="9" a="1"/>
  <c r="H408" i="9"/>
  <c r="I408" i="9" a="1"/>
  <c r="I408" i="9"/>
  <c r="J408" i="9" a="1"/>
  <c r="J408" i="9"/>
  <c r="B409" i="9" a="1"/>
  <c r="B409" i="9"/>
  <c r="C409" i="9" a="1"/>
  <c r="C409" i="9"/>
  <c r="D409" i="9" a="1"/>
  <c r="D409" i="9"/>
  <c r="E409" i="9" a="1"/>
  <c r="E409" i="9"/>
  <c r="F409" i="9" a="1"/>
  <c r="F409" i="9"/>
  <c r="G409" i="9" a="1"/>
  <c r="G409" i="9"/>
  <c r="H409" i="9" a="1"/>
  <c r="H409" i="9"/>
  <c r="I409" i="9" a="1"/>
  <c r="I409" i="9"/>
  <c r="J409" i="9" a="1"/>
  <c r="J409" i="9"/>
  <c r="B410" i="9" a="1"/>
  <c r="B410" i="9"/>
  <c r="C410" i="9" a="1"/>
  <c r="C410" i="9"/>
  <c r="D410" i="9" a="1"/>
  <c r="D410" i="9"/>
  <c r="E410" i="9" a="1"/>
  <c r="E410" i="9"/>
  <c r="F410" i="9" a="1"/>
  <c r="F410" i="9"/>
  <c r="G410" i="9" a="1"/>
  <c r="G410" i="9"/>
  <c r="H410" i="9" a="1"/>
  <c r="H410" i="9"/>
  <c r="I410" i="9" a="1"/>
  <c r="I410" i="9"/>
  <c r="J410" i="9" a="1"/>
  <c r="J410" i="9"/>
  <c r="B411" i="9" a="1"/>
  <c r="B411" i="9"/>
  <c r="C411" i="9" a="1"/>
  <c r="C411" i="9"/>
  <c r="D411" i="9" a="1"/>
  <c r="D411" i="9"/>
  <c r="E411" i="9" a="1"/>
  <c r="E411" i="9"/>
  <c r="F411" i="9" a="1"/>
  <c r="F411" i="9"/>
  <c r="G411" i="9" a="1"/>
  <c r="G411" i="9"/>
  <c r="H411" i="9" a="1"/>
  <c r="H411" i="9"/>
  <c r="I411" i="9" a="1"/>
  <c r="I411" i="9"/>
  <c r="J411" i="9" a="1"/>
  <c r="J411" i="9"/>
  <c r="B412" i="9" a="1"/>
  <c r="B412" i="9"/>
  <c r="C412" i="9" a="1"/>
  <c r="C412" i="9"/>
  <c r="D412" i="9" a="1"/>
  <c r="D412" i="9"/>
  <c r="E412" i="9" a="1"/>
  <c r="E412" i="9"/>
  <c r="F412" i="9" a="1"/>
  <c r="F412" i="9"/>
  <c r="G412" i="9" a="1"/>
  <c r="G412" i="9"/>
  <c r="H412" i="9" a="1"/>
  <c r="H412" i="9"/>
  <c r="I412" i="9" a="1"/>
  <c r="I412" i="9"/>
  <c r="J412" i="9" a="1"/>
  <c r="J412" i="9"/>
  <c r="B413" i="9" a="1"/>
  <c r="B413" i="9"/>
  <c r="C413" i="9" a="1"/>
  <c r="C413" i="9"/>
  <c r="D413" i="9" a="1"/>
  <c r="D413" i="9"/>
  <c r="E413" i="9" a="1"/>
  <c r="E413" i="9"/>
  <c r="F413" i="9" a="1"/>
  <c r="F413" i="9"/>
  <c r="G413" i="9" a="1"/>
  <c r="G413" i="9"/>
  <c r="H413" i="9" a="1"/>
  <c r="H413" i="9"/>
  <c r="I413" i="9" a="1"/>
  <c r="I413" i="9"/>
  <c r="J413" i="9" a="1"/>
  <c r="J413" i="9"/>
  <c r="B414" i="9" a="1"/>
  <c r="B414" i="9"/>
  <c r="C414" i="9" a="1"/>
  <c r="C414" i="9"/>
  <c r="D414" i="9" a="1"/>
  <c r="D414" i="9"/>
  <c r="E414" i="9" a="1"/>
  <c r="E414" i="9"/>
  <c r="F414" i="9" a="1"/>
  <c r="F414" i="9"/>
  <c r="G414" i="9" a="1"/>
  <c r="G414" i="9"/>
  <c r="H414" i="9" a="1"/>
  <c r="H414" i="9"/>
  <c r="I414" i="9" a="1"/>
  <c r="I414" i="9"/>
  <c r="J414" i="9" a="1"/>
  <c r="J414" i="9"/>
  <c r="B415" i="9" a="1"/>
  <c r="B415" i="9"/>
  <c r="C415" i="9" a="1"/>
  <c r="C415" i="9"/>
  <c r="D415" i="9" a="1"/>
  <c r="D415" i="9"/>
  <c r="E415" i="9" a="1"/>
  <c r="E415" i="9"/>
  <c r="F415" i="9" a="1"/>
  <c r="F415" i="9"/>
  <c r="G415" i="9" a="1"/>
  <c r="G415" i="9"/>
  <c r="H415" i="9" a="1"/>
  <c r="H415" i="9"/>
  <c r="I415" i="9" a="1"/>
  <c r="I415" i="9"/>
  <c r="J415" i="9" a="1"/>
  <c r="J415" i="9"/>
  <c r="B416" i="9" a="1"/>
  <c r="B416" i="9"/>
  <c r="C416" i="9" a="1"/>
  <c r="C416" i="9"/>
  <c r="D416" i="9" a="1"/>
  <c r="D416" i="9"/>
  <c r="E416" i="9" a="1"/>
  <c r="E416" i="9"/>
  <c r="F416" i="9" a="1"/>
  <c r="F416" i="9"/>
  <c r="G416" i="9" a="1"/>
  <c r="G416" i="9"/>
  <c r="H416" i="9" a="1"/>
  <c r="H416" i="9"/>
  <c r="I416" i="9" a="1"/>
  <c r="I416" i="9"/>
  <c r="J416" i="9" a="1"/>
  <c r="J416" i="9"/>
  <c r="B417" i="9" a="1"/>
  <c r="B417" i="9"/>
  <c r="C417" i="9" a="1"/>
  <c r="C417" i="9"/>
  <c r="D417" i="9" a="1"/>
  <c r="D417" i="9"/>
  <c r="E417" i="9" a="1"/>
  <c r="E417" i="9"/>
  <c r="F417" i="9" a="1"/>
  <c r="F417" i="9"/>
  <c r="G417" i="9" a="1"/>
  <c r="G417" i="9"/>
  <c r="H417" i="9" a="1"/>
  <c r="H417" i="9"/>
  <c r="I417" i="9" a="1"/>
  <c r="I417" i="9"/>
  <c r="J417" i="9" a="1"/>
  <c r="J417" i="9"/>
  <c r="B418" i="9" a="1"/>
  <c r="B418" i="9"/>
  <c r="C418" i="9" a="1"/>
  <c r="C418" i="9"/>
  <c r="D418" i="9" a="1"/>
  <c r="D418" i="9"/>
  <c r="E418" i="9" a="1"/>
  <c r="E418" i="9"/>
  <c r="F418" i="9" a="1"/>
  <c r="F418" i="9"/>
  <c r="G418" i="9" a="1"/>
  <c r="G418" i="9"/>
  <c r="H418" i="9" a="1"/>
  <c r="H418" i="9"/>
  <c r="I418" i="9" a="1"/>
  <c r="I418" i="9"/>
  <c r="J418" i="9" a="1"/>
  <c r="J418" i="9"/>
  <c r="B419" i="9" a="1"/>
  <c r="B419" i="9"/>
  <c r="C419" i="9" a="1"/>
  <c r="C419" i="9"/>
  <c r="D419" i="9" a="1"/>
  <c r="D419" i="9"/>
  <c r="E419" i="9" a="1"/>
  <c r="E419" i="9"/>
  <c r="F419" i="9" a="1"/>
  <c r="F419" i="9"/>
  <c r="G419" i="9" a="1"/>
  <c r="G419" i="9"/>
  <c r="H419" i="9" a="1"/>
  <c r="H419" i="9"/>
  <c r="I419" i="9" a="1"/>
  <c r="I419" i="9"/>
  <c r="J419" i="9" a="1"/>
  <c r="J419" i="9"/>
  <c r="B420" i="9" a="1"/>
  <c r="B420" i="9"/>
  <c r="C420" i="9" a="1"/>
  <c r="C420" i="9"/>
  <c r="D420" i="9" a="1"/>
  <c r="D420" i="9"/>
  <c r="E420" i="9" a="1"/>
  <c r="E420" i="9"/>
  <c r="F420" i="9" a="1"/>
  <c r="F420" i="9"/>
  <c r="G420" i="9" a="1"/>
  <c r="G420" i="9"/>
  <c r="H420" i="9" a="1"/>
  <c r="H420" i="9"/>
  <c r="I420" i="9" a="1"/>
  <c r="I420" i="9"/>
  <c r="J420" i="9" a="1"/>
  <c r="J420" i="9"/>
  <c r="B421" i="9" a="1"/>
  <c r="B421" i="9"/>
  <c r="C421" i="9" a="1"/>
  <c r="C421" i="9"/>
  <c r="D421" i="9" a="1"/>
  <c r="D421" i="9"/>
  <c r="E421" i="9" a="1"/>
  <c r="E421" i="9"/>
  <c r="F421" i="9" a="1"/>
  <c r="F421" i="9"/>
  <c r="G421" i="9" a="1"/>
  <c r="G421" i="9"/>
  <c r="H421" i="9" a="1"/>
  <c r="H421" i="9"/>
  <c r="I421" i="9" a="1"/>
  <c r="I421" i="9"/>
  <c r="J421" i="9" a="1"/>
  <c r="J421" i="9"/>
  <c r="B422" i="9" a="1"/>
  <c r="B422" i="9"/>
  <c r="C422" i="9" a="1"/>
  <c r="C422" i="9"/>
  <c r="D422" i="9" a="1"/>
  <c r="D422" i="9"/>
  <c r="E422" i="9" a="1"/>
  <c r="E422" i="9"/>
  <c r="F422" i="9" a="1"/>
  <c r="F422" i="9"/>
  <c r="G422" i="9" a="1"/>
  <c r="G422" i="9"/>
  <c r="H422" i="9" a="1"/>
  <c r="H422" i="9"/>
  <c r="I422" i="9" a="1"/>
  <c r="I422" i="9"/>
  <c r="J422" i="9" a="1"/>
  <c r="J422" i="9"/>
  <c r="B423" i="9" a="1"/>
  <c r="B423" i="9"/>
  <c r="C423" i="9" a="1"/>
  <c r="C423" i="9"/>
  <c r="D423" i="9" a="1"/>
  <c r="D423" i="9"/>
  <c r="E423" i="9" a="1"/>
  <c r="E423" i="9"/>
  <c r="F423" i="9" a="1"/>
  <c r="F423" i="9"/>
  <c r="G423" i="9" a="1"/>
  <c r="G423" i="9"/>
  <c r="H423" i="9" a="1"/>
  <c r="H423" i="9"/>
  <c r="I423" i="9" a="1"/>
  <c r="I423" i="9"/>
  <c r="J423" i="9" a="1"/>
  <c r="J423" i="9"/>
  <c r="B424" i="9" a="1"/>
  <c r="B424" i="9"/>
  <c r="C424" i="9" a="1"/>
  <c r="C424" i="9"/>
  <c r="D424" i="9" a="1"/>
  <c r="D424" i="9"/>
  <c r="E424" i="9" a="1"/>
  <c r="E424" i="9"/>
  <c r="F424" i="9" a="1"/>
  <c r="F424" i="9"/>
  <c r="G424" i="9" a="1"/>
  <c r="G424" i="9"/>
  <c r="H424" i="9" a="1"/>
  <c r="H424" i="9"/>
  <c r="I424" i="9" a="1"/>
  <c r="I424" i="9"/>
  <c r="J424" i="9" a="1"/>
  <c r="J424" i="9"/>
  <c r="B425" i="9" a="1"/>
  <c r="B425" i="9"/>
  <c r="C425" i="9" a="1"/>
  <c r="C425" i="9"/>
  <c r="D425" i="9" a="1"/>
  <c r="D425" i="9"/>
  <c r="E425" i="9" a="1"/>
  <c r="E425" i="9"/>
  <c r="F425" i="9" a="1"/>
  <c r="F425" i="9"/>
  <c r="G425" i="9" a="1"/>
  <c r="G425" i="9"/>
  <c r="H425" i="9" a="1"/>
  <c r="H425" i="9"/>
  <c r="I425" i="9" a="1"/>
  <c r="I425" i="9"/>
  <c r="J425" i="9" a="1"/>
  <c r="J425" i="9"/>
  <c r="B426" i="9" a="1"/>
  <c r="B426" i="9"/>
  <c r="C426" i="9" a="1"/>
  <c r="C426" i="9"/>
  <c r="D426" i="9" a="1"/>
  <c r="D426" i="9"/>
  <c r="E426" i="9" a="1"/>
  <c r="E426" i="9"/>
  <c r="F426" i="9" a="1"/>
  <c r="F426" i="9"/>
  <c r="G426" i="9" a="1"/>
  <c r="G426" i="9"/>
  <c r="H426" i="9" a="1"/>
  <c r="H426" i="9"/>
  <c r="I426" i="9" a="1"/>
  <c r="I426" i="9"/>
  <c r="J426" i="9" a="1"/>
  <c r="J426" i="9"/>
  <c r="B427" i="9" a="1"/>
  <c r="B427" i="9"/>
  <c r="C427" i="9" a="1"/>
  <c r="C427" i="9"/>
  <c r="D427" i="9" a="1"/>
  <c r="D427" i="9"/>
  <c r="E427" i="9" a="1"/>
  <c r="E427" i="9"/>
  <c r="F427" i="9" a="1"/>
  <c r="F427" i="9"/>
  <c r="G427" i="9" a="1"/>
  <c r="G427" i="9"/>
  <c r="H427" i="9" a="1"/>
  <c r="H427" i="9"/>
  <c r="I427" i="9" a="1"/>
  <c r="I427" i="9"/>
  <c r="J427" i="9" a="1"/>
  <c r="J427" i="9"/>
  <c r="B428" i="9" a="1"/>
  <c r="B428" i="9"/>
  <c r="C428" i="9" a="1"/>
  <c r="C428" i="9"/>
  <c r="D428" i="9" a="1"/>
  <c r="D428" i="9"/>
  <c r="E428" i="9" a="1"/>
  <c r="E428" i="9"/>
  <c r="F428" i="9" a="1"/>
  <c r="F428" i="9"/>
  <c r="G428" i="9" a="1"/>
  <c r="G428" i="9"/>
  <c r="H428" i="9" a="1"/>
  <c r="H428" i="9"/>
  <c r="I428" i="9" a="1"/>
  <c r="I428" i="9"/>
  <c r="J428" i="9" a="1"/>
  <c r="J428" i="9"/>
  <c r="B429" i="9" a="1"/>
  <c r="B429" i="9"/>
  <c r="C429" i="9" a="1"/>
  <c r="C429" i="9"/>
  <c r="D429" i="9" a="1"/>
  <c r="D429" i="9"/>
  <c r="E429" i="9" a="1"/>
  <c r="E429" i="9"/>
  <c r="F429" i="9" a="1"/>
  <c r="F429" i="9"/>
  <c r="G429" i="9" a="1"/>
  <c r="G429" i="9"/>
  <c r="H429" i="9" a="1"/>
  <c r="H429" i="9"/>
  <c r="I429" i="9" a="1"/>
  <c r="I429" i="9"/>
  <c r="J429" i="9" a="1"/>
  <c r="J429" i="9"/>
  <c r="B430" i="9" a="1"/>
  <c r="B430" i="9"/>
  <c r="C430" i="9" a="1"/>
  <c r="C430" i="9"/>
  <c r="D430" i="9" a="1"/>
  <c r="D430" i="9"/>
  <c r="E430" i="9" a="1"/>
  <c r="E430" i="9"/>
  <c r="F430" i="9" a="1"/>
  <c r="F430" i="9"/>
  <c r="G430" i="9" a="1"/>
  <c r="G430" i="9"/>
  <c r="H430" i="9" a="1"/>
  <c r="H430" i="9"/>
  <c r="I430" i="9" a="1"/>
  <c r="I430" i="9"/>
  <c r="J430" i="9" a="1"/>
  <c r="J430" i="9"/>
  <c r="B431" i="9" a="1"/>
  <c r="B431" i="9"/>
  <c r="C431" i="9" a="1"/>
  <c r="C431" i="9"/>
  <c r="D431" i="9" a="1"/>
  <c r="D431" i="9"/>
  <c r="E431" i="9" a="1"/>
  <c r="E431" i="9"/>
  <c r="F431" i="9" a="1"/>
  <c r="F431" i="9"/>
  <c r="G431" i="9" a="1"/>
  <c r="G431" i="9"/>
  <c r="H431" i="9" a="1"/>
  <c r="H431" i="9"/>
  <c r="I431" i="9" a="1"/>
  <c r="I431" i="9"/>
  <c r="J431" i="9" a="1"/>
  <c r="J431" i="9"/>
  <c r="B432" i="9" a="1"/>
  <c r="B432" i="9"/>
  <c r="C432" i="9" a="1"/>
  <c r="C432" i="9"/>
  <c r="D432" i="9" a="1"/>
  <c r="D432" i="9"/>
  <c r="E432" i="9" a="1"/>
  <c r="E432" i="9"/>
  <c r="F432" i="9" a="1"/>
  <c r="F432" i="9"/>
  <c r="G432" i="9" a="1"/>
  <c r="G432" i="9"/>
  <c r="H432" i="9" a="1"/>
  <c r="H432" i="9"/>
  <c r="I432" i="9" a="1"/>
  <c r="I432" i="9"/>
  <c r="J432" i="9" a="1"/>
  <c r="J432" i="9"/>
  <c r="B433" i="9" a="1"/>
  <c r="B433" i="9"/>
  <c r="C433" i="9" a="1"/>
  <c r="C433" i="9"/>
  <c r="D433" i="9" a="1"/>
  <c r="D433" i="9"/>
  <c r="E433" i="9" a="1"/>
  <c r="E433" i="9"/>
  <c r="F433" i="9" a="1"/>
  <c r="F433" i="9"/>
  <c r="G433" i="9" a="1"/>
  <c r="G433" i="9"/>
  <c r="H433" i="9" a="1"/>
  <c r="H433" i="9"/>
  <c r="I433" i="9" a="1"/>
  <c r="I433" i="9"/>
  <c r="J433" i="9" a="1"/>
  <c r="J433" i="9"/>
  <c r="B434" i="9" a="1"/>
  <c r="B434" i="9"/>
  <c r="C434" i="9" a="1"/>
  <c r="C434" i="9"/>
  <c r="D434" i="9" a="1"/>
  <c r="D434" i="9"/>
  <c r="E434" i="9" a="1"/>
  <c r="E434" i="9"/>
  <c r="F434" i="9" a="1"/>
  <c r="F434" i="9"/>
  <c r="G434" i="9" a="1"/>
  <c r="G434" i="9"/>
  <c r="H434" i="9" a="1"/>
  <c r="H434" i="9"/>
  <c r="I434" i="9" a="1"/>
  <c r="I434" i="9"/>
  <c r="J434" i="9" a="1"/>
  <c r="J434" i="9"/>
  <c r="B435" i="9" a="1"/>
  <c r="B435" i="9"/>
  <c r="C435" i="9" a="1"/>
  <c r="C435" i="9"/>
  <c r="D435" i="9" a="1"/>
  <c r="D435" i="9"/>
  <c r="E435" i="9" a="1"/>
  <c r="E435" i="9"/>
  <c r="F435" i="9" a="1"/>
  <c r="F435" i="9"/>
  <c r="G435" i="9" a="1"/>
  <c r="G435" i="9"/>
  <c r="H435" i="9" a="1"/>
  <c r="H435" i="9"/>
  <c r="I435" i="9" a="1"/>
  <c r="I435" i="9"/>
  <c r="J435" i="9" a="1"/>
  <c r="J435" i="9"/>
  <c r="B436" i="9" a="1"/>
  <c r="B436" i="9"/>
  <c r="C436" i="9" a="1"/>
  <c r="C436" i="9"/>
  <c r="D436" i="9" a="1"/>
  <c r="D436" i="9"/>
  <c r="E436" i="9" a="1"/>
  <c r="E436" i="9"/>
  <c r="F436" i="9" a="1"/>
  <c r="F436" i="9"/>
  <c r="G436" i="9" a="1"/>
  <c r="G436" i="9"/>
  <c r="H436" i="9" a="1"/>
  <c r="H436" i="9"/>
  <c r="I436" i="9" a="1"/>
  <c r="I436" i="9"/>
  <c r="J436" i="9" a="1"/>
  <c r="J436" i="9"/>
  <c r="B437" i="9" a="1"/>
  <c r="B437" i="9"/>
  <c r="C437" i="9" a="1"/>
  <c r="C437" i="9"/>
  <c r="D437" i="9" a="1"/>
  <c r="D437" i="9"/>
  <c r="E437" i="9" a="1"/>
  <c r="E437" i="9"/>
  <c r="F437" i="9" a="1"/>
  <c r="F437" i="9"/>
  <c r="G437" i="9" a="1"/>
  <c r="G437" i="9"/>
  <c r="H437" i="9" a="1"/>
  <c r="H437" i="9"/>
  <c r="I437" i="9" a="1"/>
  <c r="I437" i="9"/>
  <c r="J437" i="9" a="1"/>
  <c r="J437" i="9"/>
  <c r="B438" i="9" a="1"/>
  <c r="B438" i="9"/>
  <c r="C438" i="9" a="1"/>
  <c r="C438" i="9"/>
  <c r="D438" i="9" a="1"/>
  <c r="D438" i="9"/>
  <c r="E438" i="9" a="1"/>
  <c r="E438" i="9"/>
  <c r="F438" i="9" a="1"/>
  <c r="F438" i="9"/>
  <c r="G438" i="9" a="1"/>
  <c r="G438" i="9"/>
  <c r="H438" i="9" a="1"/>
  <c r="H438" i="9"/>
  <c r="I438" i="9" a="1"/>
  <c r="I438" i="9"/>
  <c r="J438" i="9" a="1"/>
  <c r="J438" i="9"/>
  <c r="B439" i="9" a="1"/>
  <c r="B439" i="9"/>
  <c r="C439" i="9" a="1"/>
  <c r="C439" i="9"/>
  <c r="D439" i="9" a="1"/>
  <c r="D439" i="9"/>
  <c r="E439" i="9" a="1"/>
  <c r="E439" i="9"/>
  <c r="F439" i="9" a="1"/>
  <c r="F439" i="9"/>
  <c r="G439" i="9" a="1"/>
  <c r="G439" i="9"/>
  <c r="H439" i="9" a="1"/>
  <c r="H439" i="9"/>
  <c r="I439" i="9" a="1"/>
  <c r="I439" i="9"/>
  <c r="J439" i="9" a="1"/>
  <c r="J439" i="9"/>
  <c r="B440" i="9" a="1"/>
  <c r="B440" i="9"/>
  <c r="C440" i="9" a="1"/>
  <c r="C440" i="9"/>
  <c r="D440" i="9" a="1"/>
  <c r="D440" i="9"/>
  <c r="E440" i="9" a="1"/>
  <c r="E440" i="9"/>
  <c r="F440" i="9" a="1"/>
  <c r="F440" i="9"/>
  <c r="G440" i="9" a="1"/>
  <c r="G440" i="9"/>
  <c r="H440" i="9" a="1"/>
  <c r="H440" i="9"/>
  <c r="I440" i="9" a="1"/>
  <c r="I440" i="9"/>
  <c r="J440" i="9" a="1"/>
  <c r="J440" i="9"/>
  <c r="B441" i="9" a="1"/>
  <c r="B441" i="9"/>
  <c r="C441" i="9" a="1"/>
  <c r="C441" i="9"/>
  <c r="D441" i="9" a="1"/>
  <c r="D441" i="9"/>
  <c r="E441" i="9" a="1"/>
  <c r="E441" i="9"/>
  <c r="F441" i="9" a="1"/>
  <c r="F441" i="9"/>
  <c r="G441" i="9" a="1"/>
  <c r="G441" i="9"/>
  <c r="H441" i="9" a="1"/>
  <c r="H441" i="9"/>
  <c r="I441" i="9" a="1"/>
  <c r="I441" i="9"/>
  <c r="J441" i="9" a="1"/>
  <c r="J441" i="9"/>
  <c r="B442" i="9" a="1"/>
  <c r="B442" i="9"/>
  <c r="C442" i="9" a="1"/>
  <c r="C442" i="9"/>
  <c r="D442" i="9" a="1"/>
  <c r="D442" i="9"/>
  <c r="E442" i="9" a="1"/>
  <c r="E442" i="9"/>
  <c r="F442" i="9" a="1"/>
  <c r="F442" i="9"/>
  <c r="G442" i="9" a="1"/>
  <c r="G442" i="9"/>
  <c r="H442" i="9" a="1"/>
  <c r="H442" i="9"/>
  <c r="I442" i="9" a="1"/>
  <c r="I442" i="9"/>
  <c r="J442" i="9" a="1"/>
  <c r="J442" i="9"/>
  <c r="B443" i="9" a="1"/>
  <c r="B443" i="9"/>
  <c r="C443" i="9" a="1"/>
  <c r="C443" i="9"/>
  <c r="D443" i="9" a="1"/>
  <c r="D443" i="9"/>
  <c r="E443" i="9" a="1"/>
  <c r="E443" i="9"/>
  <c r="F443" i="9" a="1"/>
  <c r="F443" i="9"/>
  <c r="G443" i="9" a="1"/>
  <c r="G443" i="9"/>
  <c r="H443" i="9" a="1"/>
  <c r="H443" i="9"/>
  <c r="I443" i="9" a="1"/>
  <c r="I443" i="9"/>
  <c r="J443" i="9" a="1"/>
  <c r="J443" i="9"/>
  <c r="B444" i="9" a="1"/>
  <c r="B444" i="9"/>
  <c r="C444" i="9" a="1"/>
  <c r="C444" i="9"/>
  <c r="D444" i="9" a="1"/>
  <c r="D444" i="9"/>
  <c r="E444" i="9" a="1"/>
  <c r="E444" i="9"/>
  <c r="F444" i="9" a="1"/>
  <c r="F444" i="9"/>
  <c r="G444" i="9" a="1"/>
  <c r="G444" i="9"/>
  <c r="H444" i="9" a="1"/>
  <c r="H444" i="9"/>
  <c r="I444" i="9" a="1"/>
  <c r="I444" i="9"/>
  <c r="J444" i="9" a="1"/>
  <c r="J444" i="9"/>
  <c r="B445" i="9" a="1"/>
  <c r="B445" i="9"/>
  <c r="C445" i="9" a="1"/>
  <c r="C445" i="9"/>
  <c r="D445" i="9" a="1"/>
  <c r="D445" i="9"/>
  <c r="E445" i="9" a="1"/>
  <c r="E445" i="9"/>
  <c r="F445" i="9" a="1"/>
  <c r="F445" i="9"/>
  <c r="G445" i="9" a="1"/>
  <c r="G445" i="9"/>
  <c r="H445" i="9" a="1"/>
  <c r="H445" i="9"/>
  <c r="I445" i="9" a="1"/>
  <c r="I445" i="9"/>
  <c r="J445" i="9" a="1"/>
  <c r="J445" i="9"/>
  <c r="B446" i="9" a="1"/>
  <c r="B446" i="9"/>
  <c r="C446" i="9" a="1"/>
  <c r="C446" i="9"/>
  <c r="D446" i="9" a="1"/>
  <c r="D446" i="9"/>
  <c r="E446" i="9" a="1"/>
  <c r="E446" i="9"/>
  <c r="F446" i="9" a="1"/>
  <c r="F446" i="9"/>
  <c r="G446" i="9" a="1"/>
  <c r="G446" i="9"/>
  <c r="H446" i="9" a="1"/>
  <c r="H446" i="9"/>
  <c r="I446" i="9" a="1"/>
  <c r="I446" i="9"/>
  <c r="J446" i="9" a="1"/>
  <c r="J446" i="9"/>
  <c r="B447" i="9" a="1"/>
  <c r="B447" i="9"/>
  <c r="C447" i="9" a="1"/>
  <c r="C447" i="9"/>
  <c r="D447" i="9" a="1"/>
  <c r="D447" i="9"/>
  <c r="E447" i="9" a="1"/>
  <c r="E447" i="9"/>
  <c r="F447" i="9" a="1"/>
  <c r="F447" i="9"/>
  <c r="G447" i="9" a="1"/>
  <c r="G447" i="9"/>
  <c r="H447" i="9" a="1"/>
  <c r="H447" i="9"/>
  <c r="I447" i="9" a="1"/>
  <c r="I447" i="9"/>
  <c r="J447" i="9" a="1"/>
  <c r="J447" i="9"/>
  <c r="B448" i="9" a="1"/>
  <c r="B448" i="9"/>
  <c r="C448" i="9" a="1"/>
  <c r="C448" i="9"/>
  <c r="D448" i="9" a="1"/>
  <c r="D448" i="9"/>
  <c r="E448" i="9" a="1"/>
  <c r="E448" i="9"/>
  <c r="F448" i="9" a="1"/>
  <c r="F448" i="9"/>
  <c r="G448" i="9" a="1"/>
  <c r="G448" i="9"/>
  <c r="H448" i="9" a="1"/>
  <c r="H448" i="9"/>
  <c r="I448" i="9" a="1"/>
  <c r="I448" i="9"/>
  <c r="J448" i="9" a="1"/>
  <c r="J448" i="9"/>
  <c r="B449" i="9" a="1"/>
  <c r="B449" i="9"/>
  <c r="C449" i="9" a="1"/>
  <c r="C449" i="9"/>
  <c r="D449" i="9" a="1"/>
  <c r="D449" i="9"/>
  <c r="E449" i="9" a="1"/>
  <c r="E449" i="9"/>
  <c r="F449" i="9" a="1"/>
  <c r="F449" i="9"/>
  <c r="G449" i="9" a="1"/>
  <c r="G449" i="9"/>
  <c r="H449" i="9" a="1"/>
  <c r="H449" i="9"/>
  <c r="I449" i="9" a="1"/>
  <c r="I449" i="9"/>
  <c r="J449" i="9" a="1"/>
  <c r="J449" i="9"/>
  <c r="B450" i="9" a="1"/>
  <c r="B450" i="9"/>
  <c r="C450" i="9" a="1"/>
  <c r="C450" i="9"/>
  <c r="D450" i="9" a="1"/>
  <c r="D450" i="9"/>
  <c r="E450" i="9" a="1"/>
  <c r="E450" i="9"/>
  <c r="F450" i="9" a="1"/>
  <c r="F450" i="9"/>
  <c r="G450" i="9" a="1"/>
  <c r="G450" i="9"/>
  <c r="H450" i="9" a="1"/>
  <c r="H450" i="9"/>
  <c r="I450" i="9" a="1"/>
  <c r="I450" i="9"/>
  <c r="J450" i="9" a="1"/>
  <c r="J450" i="9"/>
  <c r="B451" i="9" a="1"/>
  <c r="B451" i="9"/>
  <c r="C451" i="9" a="1"/>
  <c r="C451" i="9"/>
  <c r="D451" i="9" a="1"/>
  <c r="D451" i="9"/>
  <c r="E451" i="9" a="1"/>
  <c r="E451" i="9"/>
  <c r="F451" i="9" a="1"/>
  <c r="F451" i="9"/>
  <c r="G451" i="9" a="1"/>
  <c r="G451" i="9"/>
  <c r="H451" i="9" a="1"/>
  <c r="H451" i="9"/>
  <c r="I451" i="9" a="1"/>
  <c r="I451" i="9"/>
  <c r="J451" i="9" a="1"/>
  <c r="J451" i="9"/>
  <c r="B452" i="9" a="1"/>
  <c r="B452" i="9"/>
  <c r="C452" i="9" a="1"/>
  <c r="C452" i="9"/>
  <c r="D452" i="9" a="1"/>
  <c r="D452" i="9"/>
  <c r="E452" i="9" a="1"/>
  <c r="E452" i="9"/>
  <c r="F452" i="9" a="1"/>
  <c r="F452" i="9"/>
  <c r="G452" i="9" a="1"/>
  <c r="G452" i="9"/>
  <c r="H452" i="9" a="1"/>
  <c r="H452" i="9"/>
  <c r="I452" i="9" a="1"/>
  <c r="I452" i="9"/>
  <c r="J452" i="9" a="1"/>
  <c r="J452" i="9"/>
  <c r="B454" i="9" a="1"/>
  <c r="B454" i="9"/>
  <c r="C454" i="9" a="1"/>
  <c r="C454" i="9"/>
  <c r="D454" i="9" a="1"/>
  <c r="D454" i="9"/>
  <c r="E454" i="9" a="1"/>
  <c r="E454" i="9"/>
  <c r="F454" i="9" a="1"/>
  <c r="F454" i="9"/>
  <c r="G454" i="9" a="1"/>
  <c r="G454" i="9"/>
  <c r="H454" i="9" a="1"/>
  <c r="H454" i="9"/>
  <c r="I454" i="9" a="1"/>
  <c r="I454" i="9"/>
  <c r="J454" i="9" a="1"/>
  <c r="J454" i="9"/>
  <c r="B455" i="9" a="1"/>
  <c r="B455" i="9"/>
  <c r="C455" i="9" a="1"/>
  <c r="C455" i="9"/>
  <c r="D455" i="9" a="1"/>
  <c r="D455" i="9"/>
  <c r="E455" i="9" a="1"/>
  <c r="E455" i="9"/>
  <c r="F455" i="9" a="1"/>
  <c r="F455" i="9"/>
  <c r="G455" i="9" a="1"/>
  <c r="G455" i="9"/>
  <c r="H455" i="9" a="1"/>
  <c r="H455" i="9"/>
  <c r="I455" i="9" a="1"/>
  <c r="I455" i="9"/>
  <c r="J455" i="9" a="1"/>
  <c r="J455" i="9"/>
  <c r="B456" i="9" a="1"/>
  <c r="B456" i="9"/>
  <c r="C456" i="9" a="1"/>
  <c r="C456" i="9"/>
  <c r="D456" i="9" a="1"/>
  <c r="D456" i="9"/>
  <c r="E456" i="9" a="1"/>
  <c r="E456" i="9"/>
  <c r="F456" i="9" a="1"/>
  <c r="F456" i="9"/>
  <c r="G456" i="9" a="1"/>
  <c r="G456" i="9"/>
  <c r="H456" i="9" a="1"/>
  <c r="H456" i="9"/>
  <c r="I456" i="9" a="1"/>
  <c r="I456" i="9"/>
  <c r="J456" i="9" a="1"/>
  <c r="J456" i="9"/>
  <c r="B457" i="9" a="1"/>
  <c r="B457" i="9"/>
  <c r="C457" i="9" a="1"/>
  <c r="C457" i="9"/>
  <c r="D457" i="9" a="1"/>
  <c r="D457" i="9"/>
  <c r="E457" i="9" a="1"/>
  <c r="E457" i="9"/>
  <c r="F457" i="9" a="1"/>
  <c r="F457" i="9"/>
  <c r="G457" i="9" a="1"/>
  <c r="G457" i="9"/>
  <c r="H457" i="9" a="1"/>
  <c r="H457" i="9"/>
  <c r="I457" i="9" a="1"/>
  <c r="I457" i="9"/>
  <c r="J457" i="9" a="1"/>
  <c r="J457" i="9"/>
  <c r="B458" i="9" a="1"/>
  <c r="B458" i="9"/>
  <c r="C458" i="9" a="1"/>
  <c r="C458" i="9"/>
  <c r="D458" i="9" a="1"/>
  <c r="D458" i="9"/>
  <c r="E458" i="9" a="1"/>
  <c r="E458" i="9"/>
  <c r="F458" i="9" a="1"/>
  <c r="F458" i="9"/>
  <c r="G458" i="9" a="1"/>
  <c r="G458" i="9"/>
  <c r="H458" i="9" a="1"/>
  <c r="H458" i="9"/>
  <c r="I458" i="9" a="1"/>
  <c r="I458" i="9"/>
  <c r="J458" i="9" a="1"/>
  <c r="J458" i="9"/>
  <c r="B459" i="9" a="1"/>
  <c r="B459" i="9"/>
  <c r="C459" i="9" a="1"/>
  <c r="C459" i="9"/>
  <c r="D459" i="9" a="1"/>
  <c r="D459" i="9"/>
  <c r="E459" i="9" a="1"/>
  <c r="E459" i="9"/>
  <c r="F459" i="9" a="1"/>
  <c r="F459" i="9"/>
  <c r="G459" i="9" a="1"/>
  <c r="G459" i="9"/>
  <c r="H459" i="9" a="1"/>
  <c r="H459" i="9"/>
  <c r="I459" i="9" a="1"/>
  <c r="I459" i="9"/>
  <c r="J459" i="9" a="1"/>
  <c r="J459" i="9"/>
  <c r="B460" i="9" a="1"/>
  <c r="B460" i="9"/>
  <c r="C460" i="9" a="1"/>
  <c r="C460" i="9"/>
  <c r="D460" i="9" a="1"/>
  <c r="D460" i="9"/>
  <c r="E460" i="9" a="1"/>
  <c r="E460" i="9"/>
  <c r="F460" i="9" a="1"/>
  <c r="F460" i="9"/>
  <c r="G460" i="9" a="1"/>
  <c r="G460" i="9"/>
  <c r="H460" i="9" a="1"/>
  <c r="H460" i="9"/>
  <c r="I460" i="9" a="1"/>
  <c r="I460" i="9"/>
  <c r="J460" i="9" a="1"/>
  <c r="J460" i="9"/>
  <c r="B461" i="9" a="1"/>
  <c r="B461" i="9"/>
  <c r="C461" i="9" a="1"/>
  <c r="C461" i="9"/>
  <c r="D461" i="9" a="1"/>
  <c r="D461" i="9"/>
  <c r="E461" i="9" a="1"/>
  <c r="E461" i="9"/>
  <c r="F461" i="9" a="1"/>
  <c r="F461" i="9"/>
  <c r="G461" i="9" a="1"/>
  <c r="G461" i="9"/>
  <c r="H461" i="9" a="1"/>
  <c r="H461" i="9"/>
  <c r="I461" i="9" a="1"/>
  <c r="I461" i="9"/>
  <c r="J461" i="9" a="1"/>
  <c r="J461" i="9"/>
  <c r="B462" i="9" a="1"/>
  <c r="B462" i="9"/>
  <c r="C462" i="9" a="1"/>
  <c r="C462" i="9"/>
  <c r="D462" i="9" a="1"/>
  <c r="D462" i="9"/>
  <c r="E462" i="9" a="1"/>
  <c r="E462" i="9"/>
  <c r="F462" i="9" a="1"/>
  <c r="F462" i="9"/>
  <c r="G462" i="9" a="1"/>
  <c r="G462" i="9"/>
  <c r="H462" i="9" a="1"/>
  <c r="H462" i="9"/>
  <c r="I462" i="9" a="1"/>
  <c r="I462" i="9"/>
  <c r="J462" i="9" a="1"/>
  <c r="J462" i="9"/>
  <c r="B463" i="9" a="1"/>
  <c r="B463" i="9"/>
  <c r="C463" i="9" a="1"/>
  <c r="C463" i="9"/>
  <c r="D463" i="9" a="1"/>
  <c r="D463" i="9"/>
  <c r="E463" i="9" a="1"/>
  <c r="E463" i="9"/>
  <c r="F463" i="9" a="1"/>
  <c r="F463" i="9"/>
  <c r="G463" i="9" a="1"/>
  <c r="G463" i="9"/>
  <c r="H463" i="9" a="1"/>
  <c r="H463" i="9"/>
  <c r="I463" i="9" a="1"/>
  <c r="I463" i="9"/>
  <c r="J463" i="9" a="1"/>
  <c r="J463" i="9"/>
  <c r="B464" i="9" a="1"/>
  <c r="B464" i="9"/>
  <c r="C464" i="9" a="1"/>
  <c r="C464" i="9"/>
  <c r="D464" i="9" a="1"/>
  <c r="D464" i="9"/>
  <c r="E464" i="9" a="1"/>
  <c r="E464" i="9"/>
  <c r="F464" i="9" a="1"/>
  <c r="F464" i="9"/>
  <c r="G464" i="9" a="1"/>
  <c r="G464" i="9"/>
  <c r="H464" i="9" a="1"/>
  <c r="H464" i="9"/>
  <c r="I464" i="9" a="1"/>
  <c r="I464" i="9"/>
  <c r="J464" i="9" a="1"/>
  <c r="J464" i="9"/>
  <c r="B465" i="9" a="1"/>
  <c r="B465" i="9"/>
  <c r="C465" i="9" a="1"/>
  <c r="C465" i="9"/>
  <c r="D465" i="9" a="1"/>
  <c r="D465" i="9"/>
  <c r="E465" i="9" a="1"/>
  <c r="E465" i="9"/>
  <c r="F465" i="9" a="1"/>
  <c r="F465" i="9"/>
  <c r="G465" i="9" a="1"/>
  <c r="G465" i="9"/>
  <c r="H465" i="9" a="1"/>
  <c r="H465" i="9"/>
  <c r="I465" i="9" a="1"/>
  <c r="I465" i="9"/>
  <c r="J465" i="9" a="1"/>
  <c r="J465" i="9"/>
  <c r="B466" i="9" a="1"/>
  <c r="B466" i="9"/>
  <c r="C466" i="9" a="1"/>
  <c r="C466" i="9"/>
  <c r="D466" i="9" a="1"/>
  <c r="D466" i="9"/>
  <c r="E466" i="9" a="1"/>
  <c r="E466" i="9"/>
  <c r="F466" i="9" a="1"/>
  <c r="F466" i="9"/>
  <c r="G466" i="9" a="1"/>
  <c r="G466" i="9"/>
  <c r="H466" i="9" a="1"/>
  <c r="H466" i="9"/>
  <c r="I466" i="9" a="1"/>
  <c r="I466" i="9"/>
  <c r="J466" i="9" a="1"/>
  <c r="J466" i="9"/>
  <c r="B467" i="9" a="1"/>
  <c r="B467" i="9"/>
  <c r="C467" i="9" a="1"/>
  <c r="C467" i="9"/>
  <c r="D467" i="9" a="1"/>
  <c r="D467" i="9"/>
  <c r="E467" i="9" a="1"/>
  <c r="E467" i="9"/>
  <c r="F467" i="9" a="1"/>
  <c r="F467" i="9"/>
  <c r="G467" i="9" a="1"/>
  <c r="G467" i="9"/>
  <c r="H467" i="9" a="1"/>
  <c r="H467" i="9"/>
  <c r="I467" i="9" a="1"/>
  <c r="I467" i="9"/>
  <c r="J467" i="9" a="1"/>
  <c r="J467" i="9"/>
  <c r="B468" i="9" a="1"/>
  <c r="B468" i="9"/>
  <c r="C468" i="9" a="1"/>
  <c r="C468" i="9"/>
  <c r="D468" i="9" a="1"/>
  <c r="D468" i="9"/>
  <c r="E468" i="9" a="1"/>
  <c r="E468" i="9"/>
  <c r="F468" i="9" a="1"/>
  <c r="F468" i="9"/>
  <c r="G468" i="9" a="1"/>
  <c r="G468" i="9"/>
  <c r="H468" i="9" a="1"/>
  <c r="H468" i="9"/>
  <c r="I468" i="9" a="1"/>
  <c r="I468" i="9"/>
  <c r="J468" i="9" a="1"/>
  <c r="J468" i="9"/>
  <c r="B469" i="9" a="1"/>
  <c r="B469" i="9"/>
  <c r="C469" i="9" a="1"/>
  <c r="C469" i="9"/>
  <c r="D469" i="9" a="1"/>
  <c r="D469" i="9"/>
  <c r="E469" i="9" a="1"/>
  <c r="E469" i="9"/>
  <c r="F469" i="9" a="1"/>
  <c r="F469" i="9"/>
  <c r="G469" i="9" a="1"/>
  <c r="G469" i="9"/>
  <c r="H469" i="9" a="1"/>
  <c r="H469" i="9"/>
  <c r="I469" i="9" a="1"/>
  <c r="I469" i="9"/>
  <c r="J469" i="9" a="1"/>
  <c r="J469" i="9"/>
  <c r="B470" i="9" a="1"/>
  <c r="B470" i="9"/>
  <c r="C470" i="9" a="1"/>
  <c r="C470" i="9"/>
  <c r="D470" i="9" a="1"/>
  <c r="D470" i="9"/>
  <c r="E470" i="9" a="1"/>
  <c r="E470" i="9"/>
  <c r="F470" i="9" a="1"/>
  <c r="F470" i="9"/>
  <c r="G470" i="9" a="1"/>
  <c r="G470" i="9"/>
  <c r="H470" i="9" a="1"/>
  <c r="H470" i="9"/>
  <c r="I470" i="9" a="1"/>
  <c r="I470" i="9"/>
  <c r="J470" i="9" a="1"/>
  <c r="J470" i="9"/>
  <c r="B471" i="9" a="1"/>
  <c r="B471" i="9"/>
  <c r="C471" i="9" a="1"/>
  <c r="C471" i="9"/>
  <c r="D471" i="9" a="1"/>
  <c r="D471" i="9"/>
  <c r="E471" i="9" a="1"/>
  <c r="E471" i="9"/>
  <c r="F471" i="9" a="1"/>
  <c r="F471" i="9"/>
  <c r="G471" i="9" a="1"/>
  <c r="G471" i="9"/>
  <c r="H471" i="9" a="1"/>
  <c r="H471" i="9"/>
  <c r="I471" i="9" a="1"/>
  <c r="I471" i="9"/>
  <c r="J471" i="9" a="1"/>
  <c r="J471" i="9"/>
  <c r="B472" i="9" a="1"/>
  <c r="B472" i="9"/>
  <c r="C472" i="9" a="1"/>
  <c r="C472" i="9"/>
  <c r="D472" i="9" a="1"/>
  <c r="D472" i="9"/>
  <c r="E472" i="9" a="1"/>
  <c r="E472" i="9"/>
  <c r="F472" i="9" a="1"/>
  <c r="F472" i="9"/>
  <c r="G472" i="9" a="1"/>
  <c r="G472" i="9"/>
  <c r="H472" i="9" a="1"/>
  <c r="H472" i="9"/>
  <c r="I472" i="9" a="1"/>
  <c r="I472" i="9"/>
  <c r="J472" i="9" a="1"/>
  <c r="J472" i="9"/>
  <c r="B473" i="9" a="1"/>
  <c r="B473" i="9"/>
  <c r="C473" i="9" a="1"/>
  <c r="C473" i="9"/>
  <c r="D473" i="9" a="1"/>
  <c r="D473" i="9"/>
  <c r="E473" i="9" a="1"/>
  <c r="E473" i="9"/>
  <c r="F473" i="9" a="1"/>
  <c r="F473" i="9"/>
  <c r="G473" i="9" a="1"/>
  <c r="G473" i="9"/>
  <c r="H473" i="9" a="1"/>
  <c r="H473" i="9"/>
  <c r="I473" i="9" a="1"/>
  <c r="I473" i="9"/>
  <c r="J473" i="9" a="1"/>
  <c r="J473" i="9"/>
  <c r="B474" i="9" a="1"/>
  <c r="B474" i="9"/>
  <c r="C474" i="9" a="1"/>
  <c r="C474" i="9"/>
  <c r="D474" i="9" a="1"/>
  <c r="D474" i="9"/>
  <c r="E474" i="9" a="1"/>
  <c r="E474" i="9"/>
  <c r="F474" i="9" a="1"/>
  <c r="F474" i="9"/>
  <c r="G474" i="9" a="1"/>
  <c r="G474" i="9"/>
  <c r="H474" i="9" a="1"/>
  <c r="H474" i="9"/>
  <c r="I474" i="9" a="1"/>
  <c r="I474" i="9"/>
  <c r="J474" i="9" a="1"/>
  <c r="J474" i="9"/>
  <c r="B475" i="9" a="1"/>
  <c r="B475" i="9"/>
  <c r="C475" i="9" a="1"/>
  <c r="C475" i="9"/>
  <c r="D475" i="9" a="1"/>
  <c r="D475" i="9"/>
  <c r="E475" i="9" a="1"/>
  <c r="E475" i="9"/>
  <c r="F475" i="9" a="1"/>
  <c r="F475" i="9"/>
  <c r="G475" i="9" a="1"/>
  <c r="G475" i="9"/>
  <c r="H475" i="9" a="1"/>
  <c r="H475" i="9"/>
  <c r="I475" i="9" a="1"/>
  <c r="I475" i="9"/>
  <c r="J475" i="9" a="1"/>
  <c r="J475" i="9"/>
  <c r="B476" i="9" a="1"/>
  <c r="B476" i="9"/>
  <c r="C476" i="9" a="1"/>
  <c r="C476" i="9"/>
  <c r="D476" i="9" a="1"/>
  <c r="D476" i="9"/>
  <c r="E476" i="9" a="1"/>
  <c r="E476" i="9"/>
  <c r="F476" i="9" a="1"/>
  <c r="F476" i="9"/>
  <c r="G476" i="9" a="1"/>
  <c r="G476" i="9"/>
  <c r="H476" i="9" a="1"/>
  <c r="H476" i="9"/>
  <c r="I476" i="9" a="1"/>
  <c r="I476" i="9"/>
  <c r="J476" i="9" a="1"/>
  <c r="J476" i="9"/>
  <c r="B477" i="9" a="1"/>
  <c r="B477" i="9"/>
  <c r="C477" i="9" a="1"/>
  <c r="C477" i="9"/>
  <c r="D477" i="9" a="1"/>
  <c r="D477" i="9"/>
  <c r="E477" i="9" a="1"/>
  <c r="E477" i="9"/>
  <c r="F477" i="9" a="1"/>
  <c r="F477" i="9"/>
  <c r="G477" i="9" a="1"/>
  <c r="G477" i="9"/>
  <c r="H477" i="9" a="1"/>
  <c r="H477" i="9"/>
  <c r="I477" i="9" a="1"/>
  <c r="I477" i="9"/>
  <c r="J477" i="9" a="1"/>
  <c r="J477" i="9"/>
  <c r="B478" i="9" a="1"/>
  <c r="B478" i="9"/>
  <c r="C478" i="9" a="1"/>
  <c r="C478" i="9"/>
  <c r="D478" i="9" a="1"/>
  <c r="D478" i="9"/>
  <c r="E478" i="9" a="1"/>
  <c r="E478" i="9"/>
  <c r="F478" i="9" a="1"/>
  <c r="F478" i="9"/>
  <c r="G478" i="9" a="1"/>
  <c r="G478" i="9"/>
  <c r="H478" i="9" a="1"/>
  <c r="H478" i="9"/>
  <c r="I478" i="9" a="1"/>
  <c r="I478" i="9"/>
  <c r="J478" i="9" a="1"/>
  <c r="J478" i="9"/>
  <c r="B479" i="9" a="1"/>
  <c r="B479" i="9"/>
  <c r="C479" i="9" a="1"/>
  <c r="C479" i="9"/>
  <c r="D479" i="9" a="1"/>
  <c r="D479" i="9"/>
  <c r="E479" i="9" a="1"/>
  <c r="E479" i="9"/>
  <c r="F479" i="9" a="1"/>
  <c r="F479" i="9"/>
  <c r="G479" i="9" a="1"/>
  <c r="G479" i="9"/>
  <c r="H479" i="9" a="1"/>
  <c r="H479" i="9"/>
  <c r="I479" i="9" a="1"/>
  <c r="I479" i="9"/>
  <c r="J479" i="9" a="1"/>
  <c r="J479" i="9"/>
  <c r="B480" i="9" a="1"/>
  <c r="B480" i="9"/>
  <c r="C480" i="9" a="1"/>
  <c r="C480" i="9"/>
  <c r="D480" i="9" a="1"/>
  <c r="D480" i="9"/>
  <c r="E480" i="9" a="1"/>
  <c r="E480" i="9"/>
  <c r="F480" i="9" a="1"/>
  <c r="F480" i="9"/>
  <c r="G480" i="9" a="1"/>
  <c r="G480" i="9"/>
  <c r="H480" i="9" a="1"/>
  <c r="H480" i="9"/>
  <c r="I480" i="9" a="1"/>
  <c r="I480" i="9"/>
  <c r="J480" i="9" a="1"/>
  <c r="J480" i="9"/>
  <c r="B481" i="9" a="1"/>
  <c r="B481" i="9"/>
  <c r="C481" i="9" a="1"/>
  <c r="C481" i="9"/>
  <c r="D481" i="9" a="1"/>
  <c r="D481" i="9"/>
  <c r="E481" i="9" a="1"/>
  <c r="E481" i="9"/>
  <c r="F481" i="9" a="1"/>
  <c r="F481" i="9"/>
  <c r="G481" i="9" a="1"/>
  <c r="G481" i="9"/>
  <c r="H481" i="9" a="1"/>
  <c r="H481" i="9"/>
  <c r="I481" i="9" a="1"/>
  <c r="I481" i="9"/>
  <c r="J481" i="9" a="1"/>
  <c r="J481" i="9"/>
  <c r="B482" i="9" a="1"/>
  <c r="B482" i="9"/>
  <c r="C482" i="9" a="1"/>
  <c r="C482" i="9"/>
  <c r="D482" i="9" a="1"/>
  <c r="D482" i="9"/>
  <c r="E482" i="9" a="1"/>
  <c r="E482" i="9"/>
  <c r="F482" i="9" a="1"/>
  <c r="F482" i="9"/>
  <c r="G482" i="9" a="1"/>
  <c r="G482" i="9"/>
  <c r="H482" i="9" a="1"/>
  <c r="H482" i="9"/>
  <c r="I482" i="9" a="1"/>
  <c r="I482" i="9"/>
  <c r="J482" i="9" a="1"/>
  <c r="J482" i="9"/>
  <c r="B483" i="9" a="1"/>
  <c r="B483" i="9"/>
  <c r="C483" i="9" a="1"/>
  <c r="C483" i="9"/>
  <c r="D483" i="9" a="1"/>
  <c r="D483" i="9"/>
  <c r="E483" i="9" a="1"/>
  <c r="E483" i="9"/>
  <c r="F483" i="9" a="1"/>
  <c r="F483" i="9"/>
  <c r="G483" i="9" a="1"/>
  <c r="G483" i="9"/>
  <c r="H483" i="9" a="1"/>
  <c r="H483" i="9"/>
  <c r="I483" i="9" a="1"/>
  <c r="I483" i="9"/>
  <c r="J483" i="9" a="1"/>
  <c r="J483" i="9"/>
  <c r="B484" i="9" a="1"/>
  <c r="B484" i="9"/>
  <c r="C484" i="9" a="1"/>
  <c r="C484" i="9"/>
  <c r="D484" i="9" a="1"/>
  <c r="D484" i="9"/>
  <c r="E484" i="9" a="1"/>
  <c r="E484" i="9"/>
  <c r="F484" i="9" a="1"/>
  <c r="F484" i="9"/>
  <c r="G484" i="9" a="1"/>
  <c r="G484" i="9"/>
  <c r="H484" i="9" a="1"/>
  <c r="H484" i="9"/>
  <c r="I484" i="9" a="1"/>
  <c r="I484" i="9"/>
  <c r="J484" i="9" a="1"/>
  <c r="J484" i="9"/>
  <c r="B485" i="9" a="1"/>
  <c r="B485" i="9"/>
  <c r="C485" i="9" a="1"/>
  <c r="C485" i="9"/>
  <c r="D485" i="9" a="1"/>
  <c r="D485" i="9"/>
  <c r="E485" i="9" a="1"/>
  <c r="E485" i="9"/>
  <c r="F485" i="9" a="1"/>
  <c r="F485" i="9"/>
  <c r="G485" i="9" a="1"/>
  <c r="G485" i="9"/>
  <c r="H485" i="9" a="1"/>
  <c r="H485" i="9"/>
  <c r="I485" i="9" a="1"/>
  <c r="I485" i="9"/>
  <c r="J485" i="9" a="1"/>
  <c r="J485" i="9"/>
  <c r="B486" i="9" a="1"/>
  <c r="B486" i="9"/>
  <c r="C486" i="9" a="1"/>
  <c r="C486" i="9"/>
  <c r="D486" i="9" a="1"/>
  <c r="D486" i="9"/>
  <c r="E486" i="9" a="1"/>
  <c r="E486" i="9"/>
  <c r="F486" i="9" a="1"/>
  <c r="F486" i="9"/>
  <c r="G486" i="9" a="1"/>
  <c r="G486" i="9"/>
  <c r="H486" i="9" a="1"/>
  <c r="H486" i="9"/>
  <c r="I486" i="9" a="1"/>
  <c r="I486" i="9"/>
  <c r="J486" i="9" a="1"/>
  <c r="J486" i="9"/>
  <c r="B487" i="9" a="1"/>
  <c r="B487" i="9"/>
  <c r="C487" i="9" a="1"/>
  <c r="C487" i="9"/>
  <c r="D487" i="9" a="1"/>
  <c r="D487" i="9"/>
  <c r="E487" i="9" a="1"/>
  <c r="E487" i="9"/>
  <c r="F487" i="9" a="1"/>
  <c r="F487" i="9"/>
  <c r="G487" i="9" a="1"/>
  <c r="G487" i="9"/>
  <c r="H487" i="9" a="1"/>
  <c r="H487" i="9"/>
  <c r="I487" i="9" a="1"/>
  <c r="I487" i="9"/>
  <c r="J487" i="9" a="1"/>
  <c r="J487" i="9"/>
  <c r="B488" i="9" a="1"/>
  <c r="B488" i="9"/>
  <c r="C488" i="9" a="1"/>
  <c r="C488" i="9"/>
  <c r="D488" i="9" a="1"/>
  <c r="D488" i="9"/>
  <c r="E488" i="9" a="1"/>
  <c r="E488" i="9"/>
  <c r="F488" i="9" a="1"/>
  <c r="F488" i="9"/>
  <c r="G488" i="9" a="1"/>
  <c r="G488" i="9"/>
  <c r="H488" i="9" a="1"/>
  <c r="H488" i="9"/>
  <c r="I488" i="9" a="1"/>
  <c r="I488" i="9"/>
  <c r="J488" i="9" a="1"/>
  <c r="J488" i="9"/>
  <c r="B489" i="9" a="1"/>
  <c r="B489" i="9"/>
  <c r="C489" i="9" a="1"/>
  <c r="C489" i="9"/>
  <c r="D489" i="9" a="1"/>
  <c r="D489" i="9"/>
  <c r="E489" i="9" a="1"/>
  <c r="E489" i="9"/>
  <c r="F489" i="9" a="1"/>
  <c r="F489" i="9"/>
  <c r="G489" i="9" a="1"/>
  <c r="G489" i="9"/>
  <c r="H489" i="9" a="1"/>
  <c r="H489" i="9"/>
  <c r="I489" i="9" a="1"/>
  <c r="I489" i="9"/>
  <c r="J489" i="9" a="1"/>
  <c r="J489" i="9"/>
  <c r="B490" i="9" a="1"/>
  <c r="B490" i="9"/>
  <c r="C490" i="9" a="1"/>
  <c r="C490" i="9"/>
  <c r="D490" i="9" a="1"/>
  <c r="D490" i="9"/>
  <c r="E490" i="9" a="1"/>
  <c r="E490" i="9"/>
  <c r="F490" i="9" a="1"/>
  <c r="F490" i="9"/>
  <c r="G490" i="9" a="1"/>
  <c r="G490" i="9"/>
  <c r="H490" i="9" a="1"/>
  <c r="H490" i="9"/>
  <c r="I490" i="9" a="1"/>
  <c r="I490" i="9"/>
  <c r="J490" i="9" a="1"/>
  <c r="J490" i="9"/>
  <c r="B491" i="9" a="1"/>
  <c r="B491" i="9"/>
  <c r="C491" i="9" a="1"/>
  <c r="C491" i="9"/>
  <c r="D491" i="9" a="1"/>
  <c r="D491" i="9"/>
  <c r="E491" i="9" a="1"/>
  <c r="E491" i="9"/>
  <c r="F491" i="9" a="1"/>
  <c r="F491" i="9"/>
  <c r="G491" i="9" a="1"/>
  <c r="G491" i="9"/>
  <c r="H491" i="9" a="1"/>
  <c r="H491" i="9"/>
  <c r="I491" i="9" a="1"/>
  <c r="I491" i="9"/>
  <c r="J491" i="9" a="1"/>
  <c r="J491" i="9"/>
  <c r="B492" i="9" a="1"/>
  <c r="B492" i="9"/>
  <c r="C492" i="9" a="1"/>
  <c r="C492" i="9"/>
  <c r="D492" i="9" a="1"/>
  <c r="D492" i="9"/>
  <c r="E492" i="9" a="1"/>
  <c r="E492" i="9"/>
  <c r="F492" i="9" a="1"/>
  <c r="F492" i="9"/>
  <c r="G492" i="9" a="1"/>
  <c r="G492" i="9"/>
  <c r="H492" i="9" a="1"/>
  <c r="H492" i="9"/>
  <c r="I492" i="9" a="1"/>
  <c r="I492" i="9"/>
  <c r="J492" i="9" a="1"/>
  <c r="J492" i="9"/>
  <c r="B493" i="9" a="1"/>
  <c r="B493" i="9"/>
  <c r="C493" i="9" a="1"/>
  <c r="C493" i="9"/>
  <c r="D493" i="9" a="1"/>
  <c r="D493" i="9"/>
  <c r="E493" i="9" a="1"/>
  <c r="E493" i="9"/>
  <c r="F493" i="9" a="1"/>
  <c r="F493" i="9"/>
  <c r="G493" i="9" a="1"/>
  <c r="G493" i="9"/>
  <c r="H493" i="9" a="1"/>
  <c r="H493" i="9"/>
  <c r="I493" i="9" a="1"/>
  <c r="I493" i="9"/>
  <c r="J493" i="9" a="1"/>
  <c r="J493" i="9"/>
  <c r="B494" i="9" a="1"/>
  <c r="B494" i="9"/>
  <c r="C494" i="9" a="1"/>
  <c r="C494" i="9"/>
  <c r="D494" i="9" a="1"/>
  <c r="D494" i="9"/>
  <c r="E494" i="9" a="1"/>
  <c r="E494" i="9"/>
  <c r="F494" i="9" a="1"/>
  <c r="F494" i="9"/>
  <c r="G494" i="9" a="1"/>
  <c r="G494" i="9"/>
  <c r="H494" i="9" a="1"/>
  <c r="H494" i="9"/>
  <c r="I494" i="9" a="1"/>
  <c r="I494" i="9"/>
  <c r="J494" i="9" a="1"/>
  <c r="J494" i="9"/>
  <c r="B495" i="9" a="1"/>
  <c r="B495" i="9"/>
  <c r="C495" i="9" a="1"/>
  <c r="C495" i="9"/>
  <c r="D495" i="9" a="1"/>
  <c r="D495" i="9"/>
  <c r="E495" i="9" a="1"/>
  <c r="E495" i="9"/>
  <c r="F495" i="9" a="1"/>
  <c r="F495" i="9"/>
  <c r="G495" i="9" a="1"/>
  <c r="G495" i="9"/>
  <c r="H495" i="9" a="1"/>
  <c r="H495" i="9"/>
  <c r="I495" i="9" a="1"/>
  <c r="I495" i="9"/>
  <c r="J495" i="9" a="1"/>
  <c r="J495" i="9"/>
  <c r="B496" i="9" a="1"/>
  <c r="B496" i="9"/>
  <c r="C496" i="9" a="1"/>
  <c r="C496" i="9"/>
  <c r="D496" i="9" a="1"/>
  <c r="D496" i="9"/>
  <c r="E496" i="9" a="1"/>
  <c r="E496" i="9"/>
  <c r="F496" i="9" a="1"/>
  <c r="F496" i="9"/>
  <c r="G496" i="9" a="1"/>
  <c r="G496" i="9"/>
  <c r="H496" i="9" a="1"/>
  <c r="H496" i="9"/>
  <c r="I496" i="9" a="1"/>
  <c r="I496" i="9"/>
  <c r="J496" i="9" a="1"/>
  <c r="J496" i="9"/>
  <c r="B498" i="9" a="1"/>
  <c r="B498" i="9"/>
  <c r="C498" i="9" a="1"/>
  <c r="C498" i="9"/>
  <c r="D498" i="9" a="1"/>
  <c r="D498" i="9"/>
  <c r="E498" i="9" a="1"/>
  <c r="E498" i="9"/>
  <c r="F498" i="9" a="1"/>
  <c r="F498" i="9"/>
  <c r="G498" i="9" a="1"/>
  <c r="G498" i="9"/>
  <c r="H498" i="9" a="1"/>
  <c r="H498" i="9"/>
  <c r="I498" i="9" a="1"/>
  <c r="I498" i="9"/>
  <c r="J498" i="9" a="1"/>
  <c r="J498" i="9"/>
  <c r="B499" i="9" a="1"/>
  <c r="B499" i="9"/>
  <c r="C499" i="9" a="1"/>
  <c r="C499" i="9"/>
  <c r="D499" i="9" a="1"/>
  <c r="D499" i="9"/>
  <c r="E499" i="9" a="1"/>
  <c r="E499" i="9"/>
  <c r="F499" i="9" a="1"/>
  <c r="F499" i="9"/>
  <c r="G499" i="9" a="1"/>
  <c r="G499" i="9"/>
  <c r="H499" i="9" a="1"/>
  <c r="H499" i="9"/>
  <c r="I499" i="9" a="1"/>
  <c r="I499" i="9"/>
  <c r="J499" i="9" a="1"/>
  <c r="J499" i="9"/>
  <c r="B500" i="9" a="1"/>
  <c r="B500" i="9"/>
  <c r="C500" i="9" a="1"/>
  <c r="C500" i="9"/>
  <c r="D500" i="9" a="1"/>
  <c r="D500" i="9"/>
  <c r="E500" i="9" a="1"/>
  <c r="E500" i="9"/>
  <c r="F500" i="9" a="1"/>
  <c r="F500" i="9"/>
  <c r="G500" i="9" a="1"/>
  <c r="G500" i="9"/>
  <c r="H500" i="9" a="1"/>
  <c r="H500" i="9"/>
  <c r="I500" i="9" a="1"/>
  <c r="I500" i="9"/>
  <c r="J500" i="9" a="1"/>
  <c r="J500" i="9"/>
  <c r="B501" i="9" a="1"/>
  <c r="B501" i="9"/>
  <c r="C501" i="9" a="1"/>
  <c r="C501" i="9"/>
  <c r="D501" i="9" a="1"/>
  <c r="D501" i="9"/>
  <c r="E501" i="9" a="1"/>
  <c r="E501" i="9"/>
  <c r="F501" i="9" a="1"/>
  <c r="F501" i="9"/>
  <c r="G501" i="9" a="1"/>
  <c r="G501" i="9"/>
  <c r="H501" i="9" a="1"/>
  <c r="H501" i="9"/>
  <c r="I501" i="9" a="1"/>
  <c r="I501" i="9"/>
  <c r="J501" i="9" a="1"/>
  <c r="J501" i="9"/>
  <c r="B502" i="9" a="1"/>
  <c r="B502" i="9"/>
  <c r="C502" i="9" a="1"/>
  <c r="C502" i="9"/>
  <c r="D502" i="9" a="1"/>
  <c r="D502" i="9"/>
  <c r="E502" i="9" a="1"/>
  <c r="E502" i="9"/>
  <c r="F502" i="9" a="1"/>
  <c r="F502" i="9"/>
  <c r="G502" i="9" a="1"/>
  <c r="G502" i="9"/>
  <c r="H502" i="9" a="1"/>
  <c r="H502" i="9"/>
  <c r="I502" i="9" a="1"/>
  <c r="I502" i="9"/>
  <c r="J502" i="9" a="1"/>
  <c r="J502" i="9"/>
  <c r="B503" i="9" a="1"/>
  <c r="B503" i="9"/>
  <c r="C503" i="9" a="1"/>
  <c r="C503" i="9"/>
  <c r="D503" i="9" a="1"/>
  <c r="D503" i="9"/>
  <c r="E503" i="9" a="1"/>
  <c r="E503" i="9"/>
  <c r="F503" i="9" a="1"/>
  <c r="F503" i="9"/>
  <c r="G503" i="9" a="1"/>
  <c r="G503" i="9"/>
  <c r="H503" i="9" a="1"/>
  <c r="H503" i="9"/>
  <c r="I503" i="9" a="1"/>
  <c r="I503" i="9"/>
  <c r="J503" i="9" a="1"/>
  <c r="J503" i="9"/>
  <c r="B504" i="9" a="1"/>
  <c r="B504" i="9"/>
  <c r="C504" i="9" a="1"/>
  <c r="C504" i="9"/>
  <c r="D504" i="9" a="1"/>
  <c r="D504" i="9"/>
  <c r="E504" i="9" a="1"/>
  <c r="E504" i="9"/>
  <c r="F504" i="9" a="1"/>
  <c r="F504" i="9"/>
  <c r="G504" i="9" a="1"/>
  <c r="G504" i="9"/>
  <c r="H504" i="9" a="1"/>
  <c r="H504" i="9"/>
  <c r="I504" i="9" a="1"/>
  <c r="I504" i="9"/>
  <c r="J504" i="9" a="1"/>
  <c r="J504" i="9"/>
  <c r="B505" i="9" a="1"/>
  <c r="B505" i="9"/>
  <c r="C505" i="9" a="1"/>
  <c r="C505" i="9"/>
  <c r="D505" i="9" a="1"/>
  <c r="D505" i="9"/>
  <c r="E505" i="9" a="1"/>
  <c r="E505" i="9"/>
  <c r="F505" i="9" a="1"/>
  <c r="F505" i="9"/>
  <c r="G505" i="9" a="1"/>
  <c r="G505" i="9"/>
  <c r="H505" i="9" a="1"/>
  <c r="H505" i="9"/>
  <c r="I505" i="9" a="1"/>
  <c r="I505" i="9"/>
  <c r="J505" i="9" a="1"/>
  <c r="J505" i="9"/>
  <c r="B506" i="9" a="1"/>
  <c r="B506" i="9"/>
  <c r="C506" i="9" a="1"/>
  <c r="C506" i="9"/>
  <c r="D506" i="9" a="1"/>
  <c r="D506" i="9"/>
  <c r="E506" i="9" a="1"/>
  <c r="E506" i="9"/>
  <c r="F506" i="9" a="1"/>
  <c r="F506" i="9"/>
  <c r="G506" i="9" a="1"/>
  <c r="G506" i="9"/>
  <c r="H506" i="9" a="1"/>
  <c r="H506" i="9"/>
  <c r="I506" i="9" a="1"/>
  <c r="I506" i="9"/>
  <c r="J506" i="9" a="1"/>
  <c r="J506" i="9"/>
  <c r="B4" i="12" a="1"/>
  <c r="B4" i="12"/>
  <c r="C4" i="12" a="1"/>
  <c r="C4" i="12"/>
  <c r="D4" i="12" a="1"/>
  <c r="D4" i="12"/>
  <c r="E4" i="12" a="1"/>
  <c r="E4" i="12"/>
  <c r="F4" i="12" a="1"/>
  <c r="F4" i="12"/>
  <c r="G4" i="12" a="1"/>
  <c r="G4" i="12"/>
  <c r="H4" i="12" a="1"/>
  <c r="H4" i="12"/>
  <c r="I4" i="12" a="1"/>
  <c r="I4" i="12"/>
  <c r="J4" i="12" a="1"/>
  <c r="J4" i="12"/>
  <c r="B5" i="12" a="1"/>
  <c r="B5" i="12"/>
  <c r="C5" i="12" a="1"/>
  <c r="C5" i="12"/>
  <c r="D5" i="12" a="1"/>
  <c r="D5" i="12"/>
  <c r="E5" i="12" a="1"/>
  <c r="E5" i="12"/>
  <c r="F5" i="12" a="1"/>
  <c r="F5" i="12"/>
  <c r="G5" i="12" a="1"/>
  <c r="G5" i="12"/>
  <c r="H5" i="12" a="1"/>
  <c r="H5" i="12"/>
  <c r="I5" i="12" a="1"/>
  <c r="I5" i="12"/>
  <c r="J5" i="12" a="1"/>
  <c r="J5" i="12"/>
  <c r="B6" i="12" a="1"/>
  <c r="B6" i="12"/>
  <c r="C6" i="12" a="1"/>
  <c r="C6" i="12"/>
  <c r="D6" i="12" a="1"/>
  <c r="D6" i="12"/>
  <c r="E6" i="12" a="1"/>
  <c r="E6" i="12"/>
  <c r="F6" i="12" a="1"/>
  <c r="F6" i="12"/>
  <c r="G6" i="12" a="1"/>
  <c r="G6" i="12"/>
  <c r="H6" i="12" a="1"/>
  <c r="H6" i="12"/>
  <c r="I6" i="12" a="1"/>
  <c r="I6" i="12"/>
  <c r="J6" i="12" a="1"/>
  <c r="J6" i="12"/>
  <c r="B7" i="12" a="1"/>
  <c r="B7" i="12"/>
  <c r="C7" i="12" a="1"/>
  <c r="C7" i="12"/>
  <c r="D7" i="12" a="1"/>
  <c r="D7" i="12"/>
  <c r="E7" i="12" a="1"/>
  <c r="E7" i="12"/>
  <c r="F7" i="12" a="1"/>
  <c r="F7" i="12"/>
  <c r="G7" i="12" a="1"/>
  <c r="G7" i="12"/>
  <c r="H7" i="12" a="1"/>
  <c r="H7" i="12"/>
  <c r="I7" i="12" a="1"/>
  <c r="I7" i="12"/>
  <c r="J7" i="12" a="1"/>
  <c r="J7" i="12"/>
  <c r="B8" i="12" a="1"/>
  <c r="B8" i="12"/>
  <c r="C8" i="12" a="1"/>
  <c r="C8" i="12"/>
  <c r="D8" i="12" a="1"/>
  <c r="D8" i="12"/>
  <c r="E8" i="12" a="1"/>
  <c r="E8" i="12"/>
  <c r="F8" i="12" a="1"/>
  <c r="F8" i="12"/>
  <c r="G8" i="12" a="1"/>
  <c r="G8" i="12"/>
  <c r="H8" i="12" a="1"/>
  <c r="H8" i="12"/>
  <c r="I8" i="12" a="1"/>
  <c r="I8" i="12"/>
  <c r="J8" i="12" a="1"/>
  <c r="J8" i="12"/>
  <c r="B9" i="12" a="1"/>
  <c r="B9" i="12"/>
  <c r="C9" i="12" a="1"/>
  <c r="C9" i="12"/>
  <c r="D9" i="12" a="1"/>
  <c r="D9" i="12"/>
  <c r="E9" i="12" a="1"/>
  <c r="E9" i="12"/>
  <c r="F9" i="12" a="1"/>
  <c r="F9" i="12"/>
  <c r="G9" i="12" a="1"/>
  <c r="G9" i="12"/>
  <c r="H9" i="12" a="1"/>
  <c r="H9" i="12"/>
  <c r="I9" i="12" a="1"/>
  <c r="I9" i="12"/>
  <c r="J9" i="12" a="1"/>
  <c r="J9" i="12"/>
  <c r="B10" i="12" a="1"/>
  <c r="B10" i="12"/>
  <c r="C10" i="12" a="1"/>
  <c r="C10" i="12"/>
  <c r="D10" i="12" a="1"/>
  <c r="D10" i="12"/>
  <c r="E10" i="12" a="1"/>
  <c r="E10" i="12"/>
  <c r="F10" i="12" a="1"/>
  <c r="F10" i="12"/>
  <c r="G10" i="12" a="1"/>
  <c r="G10" i="12"/>
  <c r="H10" i="12" a="1"/>
  <c r="H10" i="12"/>
  <c r="I10" i="12" a="1"/>
  <c r="I10" i="12"/>
  <c r="J10" i="12" a="1"/>
  <c r="J10" i="12"/>
  <c r="B11" i="12" a="1"/>
  <c r="B11" i="12"/>
  <c r="C11" i="12" a="1"/>
  <c r="C11" i="12"/>
  <c r="D11" i="12" a="1"/>
  <c r="D11" i="12"/>
  <c r="E11" i="12" a="1"/>
  <c r="E11" i="12"/>
  <c r="F11" i="12" a="1"/>
  <c r="F11" i="12"/>
  <c r="G11" i="12" a="1"/>
  <c r="G11" i="12"/>
  <c r="H11" i="12" a="1"/>
  <c r="H11" i="12"/>
  <c r="I11" i="12" a="1"/>
  <c r="I11" i="12"/>
  <c r="J11" i="12" a="1"/>
  <c r="J11" i="12"/>
  <c r="B12" i="12" a="1"/>
  <c r="B12" i="12"/>
  <c r="C12" i="12" a="1"/>
  <c r="C12" i="12"/>
  <c r="D12" i="12" a="1"/>
  <c r="D12" i="12"/>
  <c r="E12" i="12" a="1"/>
  <c r="E12" i="12"/>
  <c r="F12" i="12" a="1"/>
  <c r="F12" i="12"/>
  <c r="G12" i="12" a="1"/>
  <c r="G12" i="12"/>
  <c r="H12" i="12" a="1"/>
  <c r="H12" i="12"/>
  <c r="I12" i="12" a="1"/>
  <c r="I12" i="12"/>
  <c r="J12" i="12" a="1"/>
  <c r="J12" i="12"/>
  <c r="B13" i="12" a="1"/>
  <c r="B13" i="12"/>
  <c r="C13" i="12" a="1"/>
  <c r="C13" i="12"/>
  <c r="D13" i="12" a="1"/>
  <c r="D13" i="12"/>
  <c r="E13" i="12" a="1"/>
  <c r="E13" i="12"/>
  <c r="F13" i="12" a="1"/>
  <c r="F13" i="12"/>
  <c r="G13" i="12" a="1"/>
  <c r="G13" i="12"/>
  <c r="H13" i="12" a="1"/>
  <c r="H13" i="12"/>
  <c r="I13" i="12" a="1"/>
  <c r="I13" i="12"/>
  <c r="J13" i="12" a="1"/>
  <c r="J13" i="12"/>
  <c r="B14" i="12" a="1"/>
  <c r="B14" i="12"/>
  <c r="C14" i="12" a="1"/>
  <c r="C14" i="12"/>
  <c r="D14" i="12" a="1"/>
  <c r="D14" i="12"/>
  <c r="E14" i="12" a="1"/>
  <c r="E14" i="12"/>
  <c r="F14" i="12" a="1"/>
  <c r="F14" i="12"/>
  <c r="G14" i="12" a="1"/>
  <c r="G14" i="12"/>
  <c r="H14" i="12" a="1"/>
  <c r="H14" i="12"/>
  <c r="I14" i="12" a="1"/>
  <c r="I14" i="12"/>
  <c r="J14" i="12" a="1"/>
  <c r="J14" i="12"/>
  <c r="B15" i="12" a="1"/>
  <c r="B15" i="12"/>
  <c r="C15" i="12" a="1"/>
  <c r="C15" i="12"/>
  <c r="D15" i="12" a="1"/>
  <c r="D15" i="12"/>
  <c r="E15" i="12" a="1"/>
  <c r="E15" i="12"/>
  <c r="F15" i="12" a="1"/>
  <c r="F15" i="12"/>
  <c r="G15" i="12" a="1"/>
  <c r="G15" i="12"/>
  <c r="H15" i="12" a="1"/>
  <c r="H15" i="12"/>
  <c r="I15" i="12" a="1"/>
  <c r="I15" i="12"/>
  <c r="J15" i="12" a="1"/>
  <c r="J15" i="12"/>
  <c r="B16" i="12" a="1"/>
  <c r="B16" i="12"/>
  <c r="C16" i="12" a="1"/>
  <c r="C16" i="12"/>
  <c r="D16" i="12" a="1"/>
  <c r="D16" i="12"/>
  <c r="E16" i="12" a="1"/>
  <c r="E16" i="12"/>
  <c r="F16" i="12" a="1"/>
  <c r="F16" i="12"/>
  <c r="G16" i="12" a="1"/>
  <c r="G16" i="12"/>
  <c r="H16" i="12" a="1"/>
  <c r="H16" i="12"/>
  <c r="I16" i="12" a="1"/>
  <c r="I16" i="12"/>
  <c r="J16" i="12" a="1"/>
  <c r="J16" i="12"/>
  <c r="B17" i="12" a="1"/>
  <c r="B17" i="12"/>
  <c r="C17" i="12" a="1"/>
  <c r="C17" i="12"/>
  <c r="D17" i="12" a="1"/>
  <c r="D17" i="12"/>
  <c r="E17" i="12" a="1"/>
  <c r="E17" i="12"/>
  <c r="F17" i="12" a="1"/>
  <c r="F17" i="12"/>
  <c r="G17" i="12" a="1"/>
  <c r="G17" i="12"/>
  <c r="H17" i="12" a="1"/>
  <c r="H17" i="12"/>
  <c r="I17" i="12" a="1"/>
  <c r="I17" i="12"/>
  <c r="J17" i="12" a="1"/>
  <c r="J17" i="12"/>
  <c r="B18" i="12" a="1"/>
  <c r="B18" i="12"/>
  <c r="C18" i="12" a="1"/>
  <c r="C18" i="12"/>
  <c r="D18" i="12" a="1"/>
  <c r="D18" i="12"/>
  <c r="E18" i="12" a="1"/>
  <c r="E18" i="12"/>
  <c r="F18" i="12" a="1"/>
  <c r="F18" i="12"/>
  <c r="G18" i="12" a="1"/>
  <c r="G18" i="12"/>
  <c r="H18" i="12" a="1"/>
  <c r="H18" i="12"/>
  <c r="I18" i="12" a="1"/>
  <c r="I18" i="12"/>
  <c r="J18" i="12" a="1"/>
  <c r="J18" i="12"/>
  <c r="B19" i="12" a="1"/>
  <c r="B19" i="12"/>
  <c r="C19" i="12" a="1"/>
  <c r="C19" i="12"/>
  <c r="D19" i="12" a="1"/>
  <c r="D19" i="12"/>
  <c r="E19" i="12" a="1"/>
  <c r="E19" i="12"/>
  <c r="F19" i="12" a="1"/>
  <c r="F19" i="12"/>
  <c r="G19" i="12" a="1"/>
  <c r="G19" i="12"/>
  <c r="H19" i="12" a="1"/>
  <c r="H19" i="12"/>
  <c r="I19" i="12" a="1"/>
  <c r="I19" i="12"/>
  <c r="J19" i="12" a="1"/>
  <c r="J19" i="12"/>
  <c r="B20" i="12" a="1"/>
  <c r="B20" i="12"/>
  <c r="C20" i="12" a="1"/>
  <c r="C20" i="12"/>
  <c r="D20" i="12" a="1"/>
  <c r="D20" i="12"/>
  <c r="E20" i="12" a="1"/>
  <c r="E20" i="12"/>
  <c r="F20" i="12" a="1"/>
  <c r="F20" i="12"/>
  <c r="G20" i="12" a="1"/>
  <c r="G20" i="12"/>
  <c r="H20" i="12" a="1"/>
  <c r="H20" i="12"/>
  <c r="I20" i="12" a="1"/>
  <c r="I20" i="12"/>
  <c r="J20" i="12" a="1"/>
  <c r="J20" i="12"/>
  <c r="B21" i="12" a="1"/>
  <c r="B21" i="12"/>
  <c r="C21" i="12" a="1"/>
  <c r="C21" i="12"/>
  <c r="D21" i="12" a="1"/>
  <c r="D21" i="12"/>
  <c r="E21" i="12" a="1"/>
  <c r="E21" i="12"/>
  <c r="F21" i="12" a="1"/>
  <c r="F21" i="12"/>
  <c r="G21" i="12" a="1"/>
  <c r="G21" i="12"/>
  <c r="H21" i="12" a="1"/>
  <c r="H21" i="12"/>
  <c r="I21" i="12" a="1"/>
  <c r="I21" i="12"/>
  <c r="J21" i="12" a="1"/>
  <c r="J21" i="12"/>
  <c r="B22" i="12" a="1"/>
  <c r="B22" i="12"/>
  <c r="C22" i="12" a="1"/>
  <c r="C22" i="12"/>
  <c r="D22" i="12" a="1"/>
  <c r="D22" i="12"/>
  <c r="E22" i="12" a="1"/>
  <c r="E22" i="12"/>
  <c r="F22" i="12" a="1"/>
  <c r="F22" i="12"/>
  <c r="G22" i="12" a="1"/>
  <c r="G22" i="12"/>
  <c r="H22" i="12" a="1"/>
  <c r="H22" i="12"/>
  <c r="I22" i="12" a="1"/>
  <c r="I22" i="12"/>
  <c r="J22" i="12" a="1"/>
  <c r="J22" i="12"/>
  <c r="B23" i="12" a="1"/>
  <c r="B23" i="12"/>
  <c r="C23" i="12" a="1"/>
  <c r="C23" i="12"/>
  <c r="D23" i="12" a="1"/>
  <c r="D23" i="12"/>
  <c r="E23" i="12" a="1"/>
  <c r="E23" i="12"/>
  <c r="F23" i="12" a="1"/>
  <c r="F23" i="12"/>
  <c r="G23" i="12" a="1"/>
  <c r="G23" i="12"/>
  <c r="H23" i="12" a="1"/>
  <c r="H23" i="12"/>
  <c r="I23" i="12" a="1"/>
  <c r="I23" i="12"/>
  <c r="J23" i="12" a="1"/>
  <c r="J23" i="12"/>
  <c r="B24" i="12" a="1"/>
  <c r="B24" i="12"/>
  <c r="C24" i="12" a="1"/>
  <c r="C24" i="12"/>
  <c r="D24" i="12" a="1"/>
  <c r="D24" i="12"/>
  <c r="E24" i="12" a="1"/>
  <c r="E24" i="12"/>
  <c r="F24" i="12" a="1"/>
  <c r="F24" i="12"/>
  <c r="G24" i="12" a="1"/>
  <c r="G24" i="12"/>
  <c r="H24" i="12" a="1"/>
  <c r="H24" i="12"/>
  <c r="I24" i="12" a="1"/>
  <c r="I24" i="12"/>
  <c r="J24" i="12" a="1"/>
  <c r="J24" i="12"/>
  <c r="B25" i="12" a="1"/>
  <c r="B25" i="12"/>
  <c r="C25" i="12" a="1"/>
  <c r="C25" i="12"/>
  <c r="D25" i="12" a="1"/>
  <c r="D25" i="12"/>
  <c r="E25" i="12" a="1"/>
  <c r="E25" i="12"/>
  <c r="F25" i="12" a="1"/>
  <c r="F25" i="12"/>
  <c r="G25" i="12" a="1"/>
  <c r="G25" i="12"/>
  <c r="H25" i="12" a="1"/>
  <c r="H25" i="12"/>
  <c r="I25" i="12" a="1"/>
  <c r="I25" i="12"/>
  <c r="J25" i="12" a="1"/>
  <c r="J25" i="12"/>
  <c r="B26" i="12" a="1"/>
  <c r="B26" i="12"/>
  <c r="C26" i="12" a="1"/>
  <c r="C26" i="12"/>
  <c r="D26" i="12" a="1"/>
  <c r="D26" i="12"/>
  <c r="E26" i="12" a="1"/>
  <c r="E26" i="12"/>
  <c r="F26" i="12" a="1"/>
  <c r="F26" i="12"/>
  <c r="G26" i="12" a="1"/>
  <c r="G26" i="12"/>
  <c r="H26" i="12" a="1"/>
  <c r="H26" i="12"/>
  <c r="I26" i="12" a="1"/>
  <c r="I26" i="12"/>
  <c r="J26" i="12" a="1"/>
  <c r="J26" i="12"/>
  <c r="B27" i="12" a="1"/>
  <c r="B27" i="12"/>
  <c r="C27" i="12" a="1"/>
  <c r="C27" i="12"/>
  <c r="D27" i="12" a="1"/>
  <c r="D27" i="12"/>
  <c r="E27" i="12" a="1"/>
  <c r="E27" i="12"/>
  <c r="F27" i="12" a="1"/>
  <c r="F27" i="12"/>
  <c r="G27" i="12" a="1"/>
  <c r="G27" i="12"/>
  <c r="H27" i="12" a="1"/>
  <c r="H27" i="12"/>
  <c r="I27" i="12" a="1"/>
  <c r="I27" i="12"/>
  <c r="J27" i="12" a="1"/>
  <c r="J27" i="12"/>
  <c r="B28" i="12" a="1"/>
  <c r="B28" i="12"/>
  <c r="C28" i="12" a="1"/>
  <c r="C28" i="12"/>
  <c r="D28" i="12" a="1"/>
  <c r="D28" i="12"/>
  <c r="E28" i="12" a="1"/>
  <c r="E28" i="12"/>
  <c r="F28" i="12" a="1"/>
  <c r="F28" i="12"/>
  <c r="G28" i="12" a="1"/>
  <c r="G28" i="12"/>
  <c r="H28" i="12" a="1"/>
  <c r="H28" i="12"/>
  <c r="I28" i="12" a="1"/>
  <c r="I28" i="12"/>
  <c r="J28" i="12" a="1"/>
  <c r="J28" i="12"/>
  <c r="B29" i="12" a="1"/>
  <c r="B29" i="12"/>
  <c r="C29" i="12" a="1"/>
  <c r="C29" i="12"/>
  <c r="D29" i="12" a="1"/>
  <c r="D29" i="12"/>
  <c r="E29" i="12" a="1"/>
  <c r="E29" i="12"/>
  <c r="F29" i="12" a="1"/>
  <c r="F29" i="12"/>
  <c r="G29" i="12" a="1"/>
  <c r="G29" i="12"/>
  <c r="H29" i="12" a="1"/>
  <c r="H29" i="12"/>
  <c r="I29" i="12" a="1"/>
  <c r="I29" i="12"/>
  <c r="J29" i="12" a="1"/>
  <c r="J29" i="12"/>
  <c r="B30" i="12" a="1"/>
  <c r="B30" i="12"/>
  <c r="C30" i="12" a="1"/>
  <c r="C30" i="12"/>
  <c r="D30" i="12" a="1"/>
  <c r="D30" i="12"/>
  <c r="E30" i="12" a="1"/>
  <c r="E30" i="12"/>
  <c r="F30" i="12" a="1"/>
  <c r="F30" i="12"/>
  <c r="G30" i="12" a="1"/>
  <c r="G30" i="12"/>
  <c r="H30" i="12" a="1"/>
  <c r="H30" i="12"/>
  <c r="I30" i="12" a="1"/>
  <c r="I30" i="12"/>
  <c r="J30" i="12" a="1"/>
  <c r="J30" i="12"/>
  <c r="B31" i="12" a="1"/>
  <c r="B31" i="12"/>
  <c r="C31" i="12" a="1"/>
  <c r="C31" i="12"/>
  <c r="D31" i="12" a="1"/>
  <c r="D31" i="12"/>
  <c r="E31" i="12" a="1"/>
  <c r="E31" i="12"/>
  <c r="F31" i="12" a="1"/>
  <c r="F31" i="12"/>
  <c r="G31" i="12" a="1"/>
  <c r="G31" i="12"/>
  <c r="H31" i="12" a="1"/>
  <c r="H31" i="12"/>
  <c r="I31" i="12" a="1"/>
  <c r="I31" i="12"/>
  <c r="J31" i="12" a="1"/>
  <c r="J31" i="12"/>
  <c r="B32" i="12" a="1"/>
  <c r="B32" i="12"/>
  <c r="C32" i="12" a="1"/>
  <c r="C32" i="12"/>
  <c r="D32" i="12" a="1"/>
  <c r="D32" i="12"/>
  <c r="E32" i="12" a="1"/>
  <c r="E32" i="12"/>
  <c r="F32" i="12" a="1"/>
  <c r="F32" i="12"/>
  <c r="G32" i="12" a="1"/>
  <c r="G32" i="12"/>
  <c r="H32" i="12" a="1"/>
  <c r="H32" i="12"/>
  <c r="I32" i="12" a="1"/>
  <c r="I32" i="12"/>
  <c r="J32" i="12" a="1"/>
  <c r="J32" i="12"/>
  <c r="B33" i="12" a="1"/>
  <c r="B33" i="12"/>
  <c r="C33" i="12" a="1"/>
  <c r="C33" i="12"/>
  <c r="D33" i="12" a="1"/>
  <c r="D33" i="12"/>
  <c r="E33" i="12" a="1"/>
  <c r="E33" i="12"/>
  <c r="F33" i="12" a="1"/>
  <c r="F33" i="12"/>
  <c r="G33" i="12" a="1"/>
  <c r="G33" i="12"/>
  <c r="H33" i="12" a="1"/>
  <c r="H33" i="12"/>
  <c r="I33" i="12" a="1"/>
  <c r="I33" i="12"/>
  <c r="J33" i="12" a="1"/>
  <c r="J33" i="12"/>
  <c r="B34" i="12" a="1"/>
  <c r="B34" i="12"/>
  <c r="C34" i="12" a="1"/>
  <c r="C34" i="12"/>
  <c r="D34" i="12" a="1"/>
  <c r="D34" i="12"/>
  <c r="E34" i="12" a="1"/>
  <c r="E34" i="12"/>
  <c r="F34" i="12" a="1"/>
  <c r="F34" i="12"/>
  <c r="G34" i="12" a="1"/>
  <c r="G34" i="12"/>
  <c r="H34" i="12" a="1"/>
  <c r="H34" i="12"/>
  <c r="I34" i="12" a="1"/>
  <c r="I34" i="12"/>
  <c r="J34" i="12" a="1"/>
  <c r="J34" i="12"/>
  <c r="B35" i="12" a="1"/>
  <c r="B35" i="12"/>
  <c r="C35" i="12" a="1"/>
  <c r="C35" i="12"/>
  <c r="D35" i="12" a="1"/>
  <c r="D35" i="12"/>
  <c r="E35" i="12" a="1"/>
  <c r="E35" i="12"/>
  <c r="F35" i="12" a="1"/>
  <c r="F35" i="12"/>
  <c r="G35" i="12" a="1"/>
  <c r="G35" i="12"/>
  <c r="H35" i="12" a="1"/>
  <c r="H35" i="12"/>
  <c r="I35" i="12" a="1"/>
  <c r="I35" i="12"/>
  <c r="J35" i="12" a="1"/>
  <c r="J35" i="12"/>
  <c r="B36" i="12" a="1"/>
  <c r="B36" i="12"/>
  <c r="C36" i="12" a="1"/>
  <c r="C36" i="12"/>
  <c r="D36" i="12" a="1"/>
  <c r="D36" i="12"/>
  <c r="E36" i="12" a="1"/>
  <c r="E36" i="12"/>
  <c r="F36" i="12" a="1"/>
  <c r="F36" i="12"/>
  <c r="G36" i="12" a="1"/>
  <c r="G36" i="12"/>
  <c r="H36" i="12" a="1"/>
  <c r="H36" i="12"/>
  <c r="I36" i="12" a="1"/>
  <c r="I36" i="12"/>
  <c r="J36" i="12" a="1"/>
  <c r="J36" i="12"/>
  <c r="B37" i="12" a="1"/>
  <c r="B37" i="12"/>
  <c r="C37" i="12" a="1"/>
  <c r="C37" i="12"/>
  <c r="D37" i="12" a="1"/>
  <c r="D37" i="12"/>
  <c r="E37" i="12" a="1"/>
  <c r="E37" i="12"/>
  <c r="F37" i="12" a="1"/>
  <c r="F37" i="12"/>
  <c r="G37" i="12" a="1"/>
  <c r="G37" i="12"/>
  <c r="H37" i="12" a="1"/>
  <c r="H37" i="12"/>
  <c r="I37" i="12" a="1"/>
  <c r="I37" i="12"/>
  <c r="J37" i="12" a="1"/>
  <c r="J37" i="12"/>
  <c r="B38" i="12" a="1"/>
  <c r="B38" i="12"/>
  <c r="C38" i="12" a="1"/>
  <c r="C38" i="12"/>
  <c r="D38" i="12" a="1"/>
  <c r="D38" i="12"/>
  <c r="E38" i="12" a="1"/>
  <c r="E38" i="12"/>
  <c r="F38" i="12" a="1"/>
  <c r="F38" i="12"/>
  <c r="G38" i="12" a="1"/>
  <c r="G38" i="12"/>
  <c r="H38" i="12" a="1"/>
  <c r="H38" i="12"/>
  <c r="I38" i="12" a="1"/>
  <c r="I38" i="12"/>
  <c r="J38" i="12" a="1"/>
  <c r="J38" i="12"/>
  <c r="B39" i="12" a="1"/>
  <c r="B39" i="12"/>
  <c r="C39" i="12" a="1"/>
  <c r="C39" i="12"/>
  <c r="D39" i="12" a="1"/>
  <c r="D39" i="12"/>
  <c r="E39" i="12" a="1"/>
  <c r="E39" i="12"/>
  <c r="F39" i="12" a="1"/>
  <c r="F39" i="12"/>
  <c r="G39" i="12" a="1"/>
  <c r="G39" i="12"/>
  <c r="H39" i="12" a="1"/>
  <c r="H39" i="12"/>
  <c r="I39" i="12" a="1"/>
  <c r="I39" i="12"/>
  <c r="J39" i="12" a="1"/>
  <c r="J39" i="12"/>
  <c r="B40" i="12" a="1"/>
  <c r="B40" i="12"/>
  <c r="C40" i="12" a="1"/>
  <c r="C40" i="12"/>
  <c r="D40" i="12" a="1"/>
  <c r="D40" i="12"/>
  <c r="E40" i="12" a="1"/>
  <c r="E40" i="12"/>
  <c r="F40" i="12" a="1"/>
  <c r="F40" i="12"/>
  <c r="G40" i="12" a="1"/>
  <c r="G40" i="12"/>
  <c r="H40" i="12" a="1"/>
  <c r="H40" i="12"/>
  <c r="I40" i="12" a="1"/>
  <c r="I40" i="12"/>
  <c r="J40" i="12" a="1"/>
  <c r="J40" i="12"/>
  <c r="B41" i="12" a="1"/>
  <c r="B41" i="12"/>
  <c r="C41" i="12" a="1"/>
  <c r="C41" i="12"/>
  <c r="D41" i="12" a="1"/>
  <c r="D41" i="12"/>
  <c r="E41" i="12" a="1"/>
  <c r="E41" i="12"/>
  <c r="F41" i="12" a="1"/>
  <c r="F41" i="12"/>
  <c r="G41" i="12" a="1"/>
  <c r="G41" i="12"/>
  <c r="H41" i="12" a="1"/>
  <c r="H41" i="12"/>
  <c r="I41" i="12" a="1"/>
  <c r="I41" i="12"/>
  <c r="J41" i="12" a="1"/>
  <c r="J41" i="12"/>
  <c r="B42" i="12" a="1"/>
  <c r="B42" i="12"/>
  <c r="C42" i="12" a="1"/>
  <c r="C42" i="12"/>
  <c r="D42" i="12" a="1"/>
  <c r="D42" i="12"/>
  <c r="E42" i="12" a="1"/>
  <c r="E42" i="12"/>
  <c r="F42" i="12" a="1"/>
  <c r="F42" i="12"/>
  <c r="G42" i="12" a="1"/>
  <c r="G42" i="12"/>
  <c r="H42" i="12" a="1"/>
  <c r="H42" i="12"/>
  <c r="I42" i="12" a="1"/>
  <c r="I42" i="12"/>
  <c r="J42" i="12" a="1"/>
  <c r="J42" i="12"/>
  <c r="B43" i="12" a="1"/>
  <c r="B43" i="12"/>
  <c r="C43" i="12" a="1"/>
  <c r="C43" i="12"/>
  <c r="D43" i="12" a="1"/>
  <c r="D43" i="12"/>
  <c r="E43" i="12" a="1"/>
  <c r="E43" i="12"/>
  <c r="F43" i="12" a="1"/>
  <c r="F43" i="12"/>
  <c r="G43" i="12" a="1"/>
  <c r="G43" i="12"/>
  <c r="H43" i="12" a="1"/>
  <c r="H43" i="12"/>
  <c r="I43" i="12" a="1"/>
  <c r="I43" i="12"/>
  <c r="J43" i="12" a="1"/>
  <c r="J43" i="12"/>
  <c r="B44" i="12" a="1"/>
  <c r="B44" i="12"/>
  <c r="C44" i="12" a="1"/>
  <c r="C44" i="12"/>
  <c r="D44" i="12" a="1"/>
  <c r="D44" i="12"/>
  <c r="E44" i="12" a="1"/>
  <c r="E44" i="12"/>
  <c r="F44" i="12" a="1"/>
  <c r="F44" i="12"/>
  <c r="G44" i="12" a="1"/>
  <c r="G44" i="12"/>
  <c r="H44" i="12" a="1"/>
  <c r="H44" i="12"/>
  <c r="I44" i="12" a="1"/>
  <c r="I44" i="12"/>
  <c r="J44" i="12" a="1"/>
  <c r="J44" i="12"/>
  <c r="B45" i="12" a="1"/>
  <c r="B45" i="12"/>
  <c r="C45" i="12" a="1"/>
  <c r="C45" i="12"/>
  <c r="D45" i="12" a="1"/>
  <c r="D45" i="12"/>
  <c r="E45" i="12" a="1"/>
  <c r="E45" i="12"/>
  <c r="F45" i="12" a="1"/>
  <c r="F45" i="12"/>
  <c r="G45" i="12" a="1"/>
  <c r="G45" i="12"/>
  <c r="H45" i="12" a="1"/>
  <c r="H45" i="12"/>
  <c r="I45" i="12" a="1"/>
  <c r="I45" i="12"/>
  <c r="J45" i="12" a="1"/>
  <c r="J45" i="12"/>
  <c r="B46" i="12" a="1"/>
  <c r="B46" i="12"/>
  <c r="C46" i="12" a="1"/>
  <c r="C46" i="12"/>
  <c r="D46" i="12" a="1"/>
  <c r="D46" i="12"/>
  <c r="E46" i="12" a="1"/>
  <c r="E46" i="12"/>
  <c r="F46" i="12" a="1"/>
  <c r="F46" i="12"/>
  <c r="G46" i="12" a="1"/>
  <c r="G46" i="12"/>
  <c r="H46" i="12" a="1"/>
  <c r="H46" i="12"/>
  <c r="I46" i="12" a="1"/>
  <c r="I46" i="12"/>
  <c r="J46" i="12" a="1"/>
  <c r="J46" i="12"/>
  <c r="B47" i="12" a="1"/>
  <c r="B47" i="12"/>
  <c r="C47" i="12" a="1"/>
  <c r="C47" i="12"/>
  <c r="D47" i="12" a="1"/>
  <c r="D47" i="12"/>
  <c r="E47" i="12" a="1"/>
  <c r="E47" i="12"/>
  <c r="F47" i="12" a="1"/>
  <c r="F47" i="12"/>
  <c r="G47" i="12" a="1"/>
  <c r="G47" i="12"/>
  <c r="H47" i="12" a="1"/>
  <c r="H47" i="12"/>
  <c r="I47" i="12" a="1"/>
  <c r="I47" i="12"/>
  <c r="J47" i="12" a="1"/>
  <c r="J47" i="12"/>
  <c r="B48" i="12" a="1"/>
  <c r="B48" i="12"/>
  <c r="C48" i="12" a="1"/>
  <c r="C48" i="12"/>
  <c r="D48" i="12" a="1"/>
  <c r="D48" i="12"/>
  <c r="E48" i="12" a="1"/>
  <c r="E48" i="12"/>
  <c r="F48" i="12" a="1"/>
  <c r="F48" i="12"/>
  <c r="G48" i="12" a="1"/>
  <c r="G48" i="12"/>
  <c r="H48" i="12" a="1"/>
  <c r="H48" i="12"/>
  <c r="I48" i="12" a="1"/>
  <c r="I48" i="12"/>
  <c r="J48" i="12" a="1"/>
  <c r="J48" i="12"/>
  <c r="B49" i="12" a="1"/>
  <c r="B49" i="12"/>
  <c r="C49" i="12" a="1"/>
  <c r="C49" i="12"/>
  <c r="D49" i="12" a="1"/>
  <c r="D49" i="12"/>
  <c r="E49" i="12" a="1"/>
  <c r="E49" i="12"/>
  <c r="F49" i="12" a="1"/>
  <c r="F49" i="12"/>
  <c r="G49" i="12" a="1"/>
  <c r="G49" i="12"/>
  <c r="H49" i="12" a="1"/>
  <c r="H49" i="12"/>
  <c r="I49" i="12" a="1"/>
  <c r="I49" i="12"/>
  <c r="J49" i="12" a="1"/>
  <c r="J49" i="12"/>
  <c r="B50" i="12" a="1"/>
  <c r="B50" i="12"/>
  <c r="C50" i="12" a="1"/>
  <c r="C50" i="12"/>
  <c r="D50" i="12" a="1"/>
  <c r="D50" i="12"/>
  <c r="E50" i="12" a="1"/>
  <c r="E50" i="12"/>
  <c r="F50" i="12" a="1"/>
  <c r="F50" i="12"/>
  <c r="G50" i="12" a="1"/>
  <c r="G50" i="12"/>
  <c r="H50" i="12" a="1"/>
  <c r="H50" i="12"/>
  <c r="I50" i="12" a="1"/>
  <c r="I50" i="12"/>
  <c r="J50" i="12" a="1"/>
  <c r="J50" i="12"/>
  <c r="B51" i="12" a="1"/>
  <c r="B51" i="12"/>
  <c r="C51" i="12" a="1"/>
  <c r="C51" i="12"/>
  <c r="D51" i="12" a="1"/>
  <c r="D51" i="12"/>
  <c r="E51" i="12" a="1"/>
  <c r="E51" i="12"/>
  <c r="F51" i="12" a="1"/>
  <c r="F51" i="12"/>
  <c r="G51" i="12" a="1"/>
  <c r="G51" i="12"/>
  <c r="H51" i="12" a="1"/>
  <c r="H51" i="12"/>
  <c r="I51" i="12" a="1"/>
  <c r="I51" i="12"/>
  <c r="J51" i="12" a="1"/>
  <c r="J51" i="12"/>
  <c r="B52" i="12" a="1"/>
  <c r="B52" i="12"/>
  <c r="C52" i="12" a="1"/>
  <c r="C52" i="12"/>
  <c r="D52" i="12" a="1"/>
  <c r="D52" i="12"/>
  <c r="E52" i="12" a="1"/>
  <c r="E52" i="12"/>
  <c r="F52" i="12" a="1"/>
  <c r="F52" i="12"/>
  <c r="G52" i="12" a="1"/>
  <c r="G52" i="12"/>
  <c r="H52" i="12" a="1"/>
  <c r="H52" i="12"/>
  <c r="I52" i="12" a="1"/>
  <c r="I52" i="12"/>
  <c r="J52" i="12" a="1"/>
  <c r="J52" i="12"/>
  <c r="B53" i="12" a="1"/>
  <c r="B53" i="12"/>
  <c r="C53" i="12" a="1"/>
  <c r="C53" i="12"/>
  <c r="D53" i="12" a="1"/>
  <c r="D53" i="12"/>
  <c r="E53" i="12" a="1"/>
  <c r="E53" i="12"/>
  <c r="F53" i="12" a="1"/>
  <c r="F53" i="12"/>
  <c r="G53" i="12" a="1"/>
  <c r="G53" i="12"/>
  <c r="H53" i="12" a="1"/>
  <c r="H53" i="12"/>
  <c r="I53" i="12" a="1"/>
  <c r="I53" i="12"/>
  <c r="J53" i="12" a="1"/>
  <c r="J53" i="12"/>
  <c r="B54" i="12" a="1"/>
  <c r="B54" i="12"/>
  <c r="C54" i="12" a="1"/>
  <c r="C54" i="12"/>
  <c r="D54" i="12" a="1"/>
  <c r="D54" i="12"/>
  <c r="E54" i="12" a="1"/>
  <c r="E54" i="12"/>
  <c r="F54" i="12" a="1"/>
  <c r="F54" i="12"/>
  <c r="G54" i="12" a="1"/>
  <c r="G54" i="12"/>
  <c r="H54" i="12" a="1"/>
  <c r="H54" i="12"/>
  <c r="I54" i="12" a="1"/>
  <c r="I54" i="12"/>
  <c r="J54" i="12" a="1"/>
  <c r="J54" i="12"/>
  <c r="B55" i="12" a="1"/>
  <c r="B55" i="12"/>
  <c r="C55" i="12" a="1"/>
  <c r="C55" i="12"/>
  <c r="D55" i="12" a="1"/>
  <c r="D55" i="12"/>
  <c r="E55" i="12" a="1"/>
  <c r="E55" i="12"/>
  <c r="F55" i="12" a="1"/>
  <c r="F55" i="12"/>
  <c r="G55" i="12" a="1"/>
  <c r="G55" i="12"/>
  <c r="H55" i="12" a="1"/>
  <c r="H55" i="12"/>
  <c r="I55" i="12" a="1"/>
  <c r="I55" i="12"/>
  <c r="J55" i="12" a="1"/>
  <c r="J55" i="12"/>
  <c r="B56" i="12" a="1"/>
  <c r="B56" i="12"/>
  <c r="C56" i="12" a="1"/>
  <c r="C56" i="12"/>
  <c r="D56" i="12" a="1"/>
  <c r="D56" i="12"/>
  <c r="E56" i="12" a="1"/>
  <c r="E56" i="12"/>
  <c r="F56" i="12" a="1"/>
  <c r="F56" i="12"/>
  <c r="G56" i="12" a="1"/>
  <c r="G56" i="12"/>
  <c r="H56" i="12" a="1"/>
  <c r="H56" i="12"/>
  <c r="I56" i="12" a="1"/>
  <c r="I56" i="12"/>
  <c r="J56" i="12" a="1"/>
  <c r="J56" i="12"/>
  <c r="B57" i="12" a="1"/>
  <c r="B57" i="12"/>
  <c r="C57" i="12" a="1"/>
  <c r="C57" i="12"/>
  <c r="D57" i="12" a="1"/>
  <c r="D57" i="12"/>
  <c r="E57" i="12" a="1"/>
  <c r="E57" i="12"/>
  <c r="F57" i="12" a="1"/>
  <c r="F57" i="12"/>
  <c r="G57" i="12" a="1"/>
  <c r="G57" i="12"/>
  <c r="H57" i="12" a="1"/>
  <c r="H57" i="12"/>
  <c r="I57" i="12" a="1"/>
  <c r="I57" i="12"/>
  <c r="J57" i="12" a="1"/>
  <c r="J57" i="12"/>
  <c r="B58" i="12" a="1"/>
  <c r="B58" i="12"/>
  <c r="C58" i="12" a="1"/>
  <c r="C58" i="12"/>
  <c r="D58" i="12" a="1"/>
  <c r="D58" i="12"/>
  <c r="E58" i="12" a="1"/>
  <c r="E58" i="12"/>
  <c r="F58" i="12" a="1"/>
  <c r="F58" i="12"/>
  <c r="G58" i="12" a="1"/>
  <c r="G58" i="12"/>
  <c r="H58" i="12" a="1"/>
  <c r="H58" i="12"/>
  <c r="I58" i="12" a="1"/>
  <c r="I58" i="12"/>
  <c r="J58" i="12" a="1"/>
  <c r="J58" i="12"/>
  <c r="B59" i="12" a="1"/>
  <c r="B59" i="12"/>
  <c r="C59" i="12" a="1"/>
  <c r="C59" i="12"/>
  <c r="D59" i="12" a="1"/>
  <c r="D59" i="12"/>
  <c r="E59" i="12" a="1"/>
  <c r="E59" i="12"/>
  <c r="F59" i="12" a="1"/>
  <c r="F59" i="12"/>
  <c r="G59" i="12" a="1"/>
  <c r="G59" i="12"/>
  <c r="H59" i="12" a="1"/>
  <c r="H59" i="12"/>
  <c r="I59" i="12" a="1"/>
  <c r="I59" i="12"/>
  <c r="J59" i="12" a="1"/>
  <c r="J59" i="12"/>
  <c r="B60" i="12" a="1"/>
  <c r="B60" i="12"/>
  <c r="C60" i="12" a="1"/>
  <c r="C60" i="12"/>
  <c r="D60" i="12" a="1"/>
  <c r="D60" i="12"/>
  <c r="E60" i="12" a="1"/>
  <c r="E60" i="12"/>
  <c r="F60" i="12" a="1"/>
  <c r="F60" i="12"/>
  <c r="G60" i="12" a="1"/>
  <c r="G60" i="12"/>
  <c r="H60" i="12" a="1"/>
  <c r="H60" i="12"/>
  <c r="I60" i="12" a="1"/>
  <c r="I60" i="12"/>
  <c r="J60" i="12" a="1"/>
  <c r="J60" i="12"/>
  <c r="B61" i="12" a="1"/>
  <c r="B61" i="12"/>
  <c r="C61" i="12" a="1"/>
  <c r="C61" i="12"/>
  <c r="D61" i="12" a="1"/>
  <c r="D61" i="12"/>
  <c r="E61" i="12" a="1"/>
  <c r="E61" i="12"/>
  <c r="F61" i="12" a="1"/>
  <c r="F61" i="12"/>
  <c r="G61" i="12" a="1"/>
  <c r="G61" i="12"/>
  <c r="H61" i="12" a="1"/>
  <c r="H61" i="12"/>
  <c r="I61" i="12" a="1"/>
  <c r="I61" i="12"/>
  <c r="J61" i="12" a="1"/>
  <c r="J61" i="12"/>
  <c r="B62" i="12" a="1"/>
  <c r="B62" i="12"/>
  <c r="C62" i="12" a="1"/>
  <c r="C62" i="12"/>
  <c r="D62" i="12" a="1"/>
  <c r="D62" i="12"/>
  <c r="E62" i="12" a="1"/>
  <c r="E62" i="12"/>
  <c r="F62" i="12" a="1"/>
  <c r="F62" i="12"/>
  <c r="G62" i="12" a="1"/>
  <c r="G62" i="12"/>
  <c r="H62" i="12" a="1"/>
  <c r="H62" i="12"/>
  <c r="I62" i="12" a="1"/>
  <c r="I62" i="12"/>
  <c r="J62" i="12" a="1"/>
  <c r="J62" i="12"/>
  <c r="B63" i="12" a="1"/>
  <c r="B63" i="12"/>
  <c r="C63" i="12" a="1"/>
  <c r="C63" i="12"/>
  <c r="D63" i="12" a="1"/>
  <c r="D63" i="12"/>
  <c r="E63" i="12" a="1"/>
  <c r="E63" i="12"/>
  <c r="F63" i="12" a="1"/>
  <c r="F63" i="12"/>
  <c r="G63" i="12" a="1"/>
  <c r="G63" i="12"/>
  <c r="H63" i="12" a="1"/>
  <c r="H63" i="12"/>
  <c r="I63" i="12" a="1"/>
  <c r="I63" i="12"/>
  <c r="J63" i="12" a="1"/>
  <c r="J63" i="12"/>
  <c r="B64" i="12" a="1"/>
  <c r="B64" i="12"/>
  <c r="C64" i="12" a="1"/>
  <c r="C64" i="12"/>
  <c r="D64" i="12" a="1"/>
  <c r="D64" i="12"/>
  <c r="E64" i="12" a="1"/>
  <c r="E64" i="12"/>
  <c r="F64" i="12" a="1"/>
  <c r="F64" i="12"/>
  <c r="G64" i="12" a="1"/>
  <c r="G64" i="12"/>
  <c r="H64" i="12" a="1"/>
  <c r="H64" i="12"/>
  <c r="I64" i="12" a="1"/>
  <c r="I64" i="12"/>
  <c r="J64" i="12" a="1"/>
  <c r="J64" i="12"/>
  <c r="B65" i="12" a="1"/>
  <c r="B65" i="12"/>
  <c r="C65" i="12" a="1"/>
  <c r="C65" i="12"/>
  <c r="D65" i="12" a="1"/>
  <c r="D65" i="12"/>
  <c r="E65" i="12" a="1"/>
  <c r="E65" i="12"/>
  <c r="F65" i="12" a="1"/>
  <c r="F65" i="12"/>
  <c r="G65" i="12" a="1"/>
  <c r="G65" i="12"/>
  <c r="H65" i="12" a="1"/>
  <c r="H65" i="12"/>
  <c r="I65" i="12" a="1"/>
  <c r="I65" i="12"/>
  <c r="J65" i="12" a="1"/>
  <c r="J65" i="12"/>
  <c r="B66" i="12" a="1"/>
  <c r="B66" i="12"/>
  <c r="C66" i="12" a="1"/>
  <c r="C66" i="12"/>
  <c r="D66" i="12" a="1"/>
  <c r="D66" i="12"/>
  <c r="E66" i="12" a="1"/>
  <c r="E66" i="12"/>
  <c r="F66" i="12" a="1"/>
  <c r="F66" i="12"/>
  <c r="G66" i="12" a="1"/>
  <c r="G66" i="12"/>
  <c r="H66" i="12" a="1"/>
  <c r="H66" i="12"/>
  <c r="I66" i="12" a="1"/>
  <c r="I66" i="12"/>
  <c r="J66" i="12" a="1"/>
  <c r="J66" i="12"/>
  <c r="B67" i="12" a="1"/>
  <c r="B67" i="12"/>
  <c r="C67" i="12" a="1"/>
  <c r="C67" i="12"/>
  <c r="D67" i="12" a="1"/>
  <c r="D67" i="12"/>
  <c r="E67" i="12" a="1"/>
  <c r="E67" i="12"/>
  <c r="F67" i="12" a="1"/>
  <c r="F67" i="12"/>
  <c r="G67" i="12" a="1"/>
  <c r="G67" i="12"/>
  <c r="H67" i="12" a="1"/>
  <c r="H67" i="12"/>
  <c r="I67" i="12" a="1"/>
  <c r="I67" i="12"/>
  <c r="J67" i="12" a="1"/>
  <c r="J67" i="12"/>
  <c r="B68" i="12" a="1"/>
  <c r="B68" i="12"/>
  <c r="C68" i="12" a="1"/>
  <c r="C68" i="12"/>
  <c r="D68" i="12" a="1"/>
  <c r="D68" i="12"/>
  <c r="E68" i="12" a="1"/>
  <c r="E68" i="12"/>
  <c r="F68" i="12" a="1"/>
  <c r="F68" i="12"/>
  <c r="G68" i="12" a="1"/>
  <c r="G68" i="12"/>
  <c r="H68" i="12" a="1"/>
  <c r="H68" i="12"/>
  <c r="I68" i="12" a="1"/>
  <c r="I68" i="12"/>
  <c r="J68" i="12" a="1"/>
  <c r="J68" i="12"/>
  <c r="B69" i="12" a="1"/>
  <c r="B69" i="12"/>
  <c r="C69" i="12" a="1"/>
  <c r="C69" i="12"/>
  <c r="D69" i="12" a="1"/>
  <c r="D69" i="12"/>
  <c r="E69" i="12" a="1"/>
  <c r="E69" i="12"/>
  <c r="F69" i="12" a="1"/>
  <c r="F69" i="12"/>
  <c r="G69" i="12" a="1"/>
  <c r="G69" i="12"/>
  <c r="H69" i="12" a="1"/>
  <c r="H69" i="12"/>
  <c r="I69" i="12" a="1"/>
  <c r="I69" i="12"/>
  <c r="J69" i="12" a="1"/>
  <c r="J69" i="12"/>
  <c r="B70" i="12" a="1"/>
  <c r="B70" i="12"/>
  <c r="C70" i="12" a="1"/>
  <c r="C70" i="12"/>
  <c r="D70" i="12" a="1"/>
  <c r="D70" i="12"/>
  <c r="E70" i="12" a="1"/>
  <c r="E70" i="12"/>
  <c r="F70" i="12" a="1"/>
  <c r="F70" i="12"/>
  <c r="G70" i="12" a="1"/>
  <c r="G70" i="12"/>
  <c r="H70" i="12" a="1"/>
  <c r="H70" i="12"/>
  <c r="I70" i="12" a="1"/>
  <c r="I70" i="12"/>
  <c r="J70" i="12" a="1"/>
  <c r="J70" i="12"/>
  <c r="B71" i="12" a="1"/>
  <c r="B71" i="12"/>
  <c r="C71" i="12" a="1"/>
  <c r="C71" i="12"/>
  <c r="D71" i="12" a="1"/>
  <c r="D71" i="12"/>
  <c r="E71" i="12" a="1"/>
  <c r="E71" i="12"/>
  <c r="F71" i="12" a="1"/>
  <c r="F71" i="12"/>
  <c r="G71" i="12" a="1"/>
  <c r="G71" i="12"/>
  <c r="H71" i="12" a="1"/>
  <c r="H71" i="12"/>
  <c r="I71" i="12" a="1"/>
  <c r="I71" i="12"/>
  <c r="J71" i="12" a="1"/>
  <c r="J71" i="12"/>
  <c r="B72" i="12" a="1"/>
  <c r="B72" i="12"/>
  <c r="C72" i="12" a="1"/>
  <c r="C72" i="12"/>
  <c r="D72" i="12" a="1"/>
  <c r="D72" i="12"/>
  <c r="E72" i="12" a="1"/>
  <c r="E72" i="12"/>
  <c r="F72" i="12" a="1"/>
  <c r="F72" i="12"/>
  <c r="G72" i="12" a="1"/>
  <c r="G72" i="12"/>
  <c r="H72" i="12" a="1"/>
  <c r="H72" i="12"/>
  <c r="I72" i="12" a="1"/>
  <c r="I72" i="12"/>
  <c r="J72" i="12" a="1"/>
  <c r="J72" i="12"/>
  <c r="B73" i="12" a="1"/>
  <c r="B73" i="12"/>
  <c r="C73" i="12" a="1"/>
  <c r="C73" i="12"/>
  <c r="D73" i="12" a="1"/>
  <c r="D73" i="12"/>
  <c r="E73" i="12" a="1"/>
  <c r="E73" i="12"/>
  <c r="F73" i="12" a="1"/>
  <c r="F73" i="12"/>
  <c r="G73" i="12" a="1"/>
  <c r="G73" i="12"/>
  <c r="H73" i="12" a="1"/>
  <c r="H73" i="12"/>
  <c r="I73" i="12" a="1"/>
  <c r="I73" i="12"/>
  <c r="J73" i="12" a="1"/>
  <c r="J73" i="12"/>
  <c r="B74" i="12" a="1"/>
  <c r="B74" i="12"/>
  <c r="C74" i="12" a="1"/>
  <c r="C74" i="12"/>
  <c r="D74" i="12" a="1"/>
  <c r="D74" i="12"/>
  <c r="E74" i="12" a="1"/>
  <c r="E74" i="12"/>
  <c r="F74" i="12" a="1"/>
  <c r="F74" i="12"/>
  <c r="G74" i="12" a="1"/>
  <c r="G74" i="12"/>
  <c r="H74" i="12" a="1"/>
  <c r="H74" i="12"/>
  <c r="I74" i="12" a="1"/>
  <c r="I74" i="12"/>
  <c r="J74" i="12" a="1"/>
  <c r="J74" i="12"/>
  <c r="B75" i="12" a="1"/>
  <c r="B75" i="12"/>
  <c r="C75" i="12" a="1"/>
  <c r="C75" i="12"/>
  <c r="D75" i="12" a="1"/>
  <c r="D75" i="12"/>
  <c r="E75" i="12" a="1"/>
  <c r="E75" i="12"/>
  <c r="F75" i="12" a="1"/>
  <c r="F75" i="12"/>
  <c r="G75" i="12" a="1"/>
  <c r="G75" i="12"/>
  <c r="H75" i="12" a="1"/>
  <c r="H75" i="12"/>
  <c r="I75" i="12" a="1"/>
  <c r="I75" i="12"/>
  <c r="J75" i="12" a="1"/>
  <c r="J75" i="12"/>
  <c r="B76" i="12" a="1"/>
  <c r="B76" i="12"/>
  <c r="C76" i="12" a="1"/>
  <c r="C76" i="12"/>
  <c r="D76" i="12" a="1"/>
  <c r="D76" i="12"/>
  <c r="E76" i="12" a="1"/>
  <c r="E76" i="12"/>
  <c r="F76" i="12" a="1"/>
  <c r="F76" i="12"/>
  <c r="G76" i="12" a="1"/>
  <c r="G76" i="12"/>
  <c r="H76" i="12" a="1"/>
  <c r="H76" i="12"/>
  <c r="I76" i="12" a="1"/>
  <c r="I76" i="12"/>
  <c r="J76" i="12" a="1"/>
  <c r="J76" i="12"/>
  <c r="B77" i="12" a="1"/>
  <c r="B77" i="12"/>
  <c r="C77" i="12" a="1"/>
  <c r="C77" i="12"/>
  <c r="D77" i="12" a="1"/>
  <c r="D77" i="12"/>
  <c r="E77" i="12" a="1"/>
  <c r="E77" i="12"/>
  <c r="F77" i="12" a="1"/>
  <c r="F77" i="12"/>
  <c r="G77" i="12" a="1"/>
  <c r="G77" i="12"/>
  <c r="H77" i="12" a="1"/>
  <c r="H77" i="12"/>
  <c r="I77" i="12" a="1"/>
  <c r="I77" i="12"/>
  <c r="J77" i="12" a="1"/>
  <c r="J77" i="12"/>
  <c r="B78" i="12" a="1"/>
  <c r="B78" i="12"/>
  <c r="C78" i="12" a="1"/>
  <c r="C78" i="12"/>
  <c r="D78" i="12" a="1"/>
  <c r="D78" i="12"/>
  <c r="E78" i="12" a="1"/>
  <c r="E78" i="12"/>
  <c r="F78" i="12" a="1"/>
  <c r="F78" i="12"/>
  <c r="G78" i="12" a="1"/>
  <c r="G78" i="12"/>
  <c r="H78" i="12" a="1"/>
  <c r="H78" i="12"/>
  <c r="I78" i="12" a="1"/>
  <c r="I78" i="12"/>
  <c r="J78" i="12" a="1"/>
  <c r="J78" i="12"/>
  <c r="B79" i="12" a="1"/>
  <c r="B79" i="12"/>
  <c r="C79" i="12" a="1"/>
  <c r="C79" i="12"/>
  <c r="D79" i="12" a="1"/>
  <c r="D79" i="12"/>
  <c r="E79" i="12" a="1"/>
  <c r="E79" i="12"/>
  <c r="F79" i="12" a="1"/>
  <c r="F79" i="12"/>
  <c r="G79" i="12" a="1"/>
  <c r="G79" i="12"/>
  <c r="H79" i="12" a="1"/>
  <c r="H79" i="12"/>
  <c r="I79" i="12" a="1"/>
  <c r="I79" i="12"/>
  <c r="J79" i="12" a="1"/>
  <c r="J79" i="12"/>
  <c r="B80" i="12" a="1"/>
  <c r="B80" i="12"/>
  <c r="C80" i="12" a="1"/>
  <c r="C80" i="12"/>
  <c r="D80" i="12" a="1"/>
  <c r="D80" i="12"/>
  <c r="E80" i="12" a="1"/>
  <c r="E80" i="12"/>
  <c r="F80" i="12" a="1"/>
  <c r="F80" i="12"/>
  <c r="G80" i="12" a="1"/>
  <c r="G80" i="12"/>
  <c r="H80" i="12" a="1"/>
  <c r="H80" i="12"/>
  <c r="I80" i="12" a="1"/>
  <c r="I80" i="12"/>
  <c r="J80" i="12" a="1"/>
  <c r="J80" i="12"/>
  <c r="B81" i="12" a="1"/>
  <c r="B81" i="12"/>
  <c r="C81" i="12" a="1"/>
  <c r="C81" i="12"/>
  <c r="D81" i="12" a="1"/>
  <c r="D81" i="12"/>
  <c r="E81" i="12" a="1"/>
  <c r="E81" i="12"/>
  <c r="F81" i="12" a="1"/>
  <c r="F81" i="12"/>
  <c r="G81" i="12" a="1"/>
  <c r="G81" i="12"/>
  <c r="H81" i="12" a="1"/>
  <c r="H81" i="12"/>
  <c r="I81" i="12" a="1"/>
  <c r="I81" i="12"/>
  <c r="J81" i="12" a="1"/>
  <c r="J81" i="12"/>
  <c r="B82" i="12" a="1"/>
  <c r="B82" i="12"/>
  <c r="C82" i="12" a="1"/>
  <c r="C82" i="12"/>
  <c r="D82" i="12" a="1"/>
  <c r="D82" i="12"/>
  <c r="E82" i="12" a="1"/>
  <c r="E82" i="12"/>
  <c r="F82" i="12" a="1"/>
  <c r="F82" i="12"/>
  <c r="G82" i="12" a="1"/>
  <c r="G82" i="12"/>
  <c r="H82" i="12" a="1"/>
  <c r="H82" i="12"/>
  <c r="I82" i="12" a="1"/>
  <c r="I82" i="12"/>
  <c r="J82" i="12" a="1"/>
  <c r="J82" i="12"/>
  <c r="B83" i="12" a="1"/>
  <c r="B83" i="12"/>
  <c r="C83" i="12" a="1"/>
  <c r="C83" i="12"/>
  <c r="D83" i="12" a="1"/>
  <c r="D83" i="12"/>
  <c r="E83" i="12" a="1"/>
  <c r="E83" i="12"/>
  <c r="F83" i="12" a="1"/>
  <c r="F83" i="12"/>
  <c r="G83" i="12" a="1"/>
  <c r="G83" i="12"/>
  <c r="H83" i="12" a="1"/>
  <c r="H83" i="12"/>
  <c r="I83" i="12" a="1"/>
  <c r="I83" i="12"/>
  <c r="J83" i="12" a="1"/>
  <c r="J83" i="12"/>
  <c r="B84" i="12" a="1"/>
  <c r="B84" i="12"/>
  <c r="C84" i="12" a="1"/>
  <c r="C84" i="12"/>
  <c r="D84" i="12" a="1"/>
  <c r="D84" i="12"/>
  <c r="E84" i="12" a="1"/>
  <c r="E84" i="12"/>
  <c r="F84" i="12" a="1"/>
  <c r="F84" i="12"/>
  <c r="G84" i="12" a="1"/>
  <c r="G84" i="12"/>
  <c r="H84" i="12" a="1"/>
  <c r="H84" i="12"/>
  <c r="I84" i="12" a="1"/>
  <c r="I84" i="12"/>
  <c r="J84" i="12" a="1"/>
  <c r="J84" i="12"/>
  <c r="B85" i="12" a="1"/>
  <c r="B85" i="12"/>
  <c r="C85" i="12" a="1"/>
  <c r="C85" i="12"/>
  <c r="D85" i="12" a="1"/>
  <c r="D85" i="12"/>
  <c r="E85" i="12" a="1"/>
  <c r="E85" i="12"/>
  <c r="F85" i="12" a="1"/>
  <c r="F85" i="12"/>
  <c r="G85" i="12" a="1"/>
  <c r="G85" i="12"/>
  <c r="H85" i="12" a="1"/>
  <c r="H85" i="12"/>
  <c r="I85" i="12" a="1"/>
  <c r="I85" i="12"/>
  <c r="J85" i="12" a="1"/>
  <c r="J85" i="12"/>
  <c r="B86" i="12" a="1"/>
  <c r="B86" i="12"/>
  <c r="C86" i="12" a="1"/>
  <c r="C86" i="12"/>
  <c r="D86" i="12" a="1"/>
  <c r="D86" i="12"/>
  <c r="E86" i="12" a="1"/>
  <c r="E86" i="12"/>
  <c r="F86" i="12" a="1"/>
  <c r="F86" i="12"/>
  <c r="G86" i="12" a="1"/>
  <c r="G86" i="12"/>
  <c r="H86" i="12" a="1"/>
  <c r="H86" i="12"/>
  <c r="I86" i="12" a="1"/>
  <c r="I86" i="12"/>
  <c r="J86" i="12" a="1"/>
  <c r="J86" i="12"/>
  <c r="B87" i="12" a="1"/>
  <c r="B87" i="12"/>
  <c r="C87" i="12" a="1"/>
  <c r="C87" i="12"/>
  <c r="D87" i="12" a="1"/>
  <c r="D87" i="12"/>
  <c r="E87" i="12" a="1"/>
  <c r="E87" i="12"/>
  <c r="F87" i="12" a="1"/>
  <c r="F87" i="12"/>
  <c r="G87" i="12" a="1"/>
  <c r="G87" i="12"/>
  <c r="H87" i="12" a="1"/>
  <c r="H87" i="12"/>
  <c r="I87" i="12" a="1"/>
  <c r="I87" i="12"/>
  <c r="J87" i="12" a="1"/>
  <c r="J87" i="12"/>
  <c r="B88" i="12" a="1"/>
  <c r="B88" i="12"/>
  <c r="C88" i="12" a="1"/>
  <c r="C88" i="12"/>
  <c r="D88" i="12" a="1"/>
  <c r="D88" i="12"/>
  <c r="E88" i="12" a="1"/>
  <c r="E88" i="12"/>
  <c r="F88" i="12" a="1"/>
  <c r="F88" i="12"/>
  <c r="G88" i="12" a="1"/>
  <c r="G88" i="12"/>
  <c r="H88" i="12" a="1"/>
  <c r="H88" i="12"/>
  <c r="I88" i="12" a="1"/>
  <c r="I88" i="12"/>
  <c r="J88" i="12" a="1"/>
  <c r="J88" i="12"/>
  <c r="B89" i="12" a="1"/>
  <c r="B89" i="12"/>
  <c r="C89" i="12" a="1"/>
  <c r="C89" i="12"/>
  <c r="D89" i="12" a="1"/>
  <c r="D89" i="12"/>
  <c r="E89" i="12" a="1"/>
  <c r="E89" i="12"/>
  <c r="F89" i="12" a="1"/>
  <c r="F89" i="12"/>
  <c r="G89" i="12" a="1"/>
  <c r="G89" i="12"/>
  <c r="H89" i="12" a="1"/>
  <c r="H89" i="12"/>
  <c r="I89" i="12" a="1"/>
  <c r="I89" i="12"/>
  <c r="J89" i="12" a="1"/>
  <c r="J89" i="12"/>
  <c r="B90" i="12" a="1"/>
  <c r="B90" i="12"/>
  <c r="C90" i="12" a="1"/>
  <c r="C90" i="12"/>
  <c r="D90" i="12" a="1"/>
  <c r="D90" i="12"/>
  <c r="E90" i="12" a="1"/>
  <c r="E90" i="12"/>
  <c r="F90" i="12" a="1"/>
  <c r="F90" i="12"/>
  <c r="G90" i="12" a="1"/>
  <c r="G90" i="12"/>
  <c r="H90" i="12" a="1"/>
  <c r="H90" i="12"/>
  <c r="I90" i="12" a="1"/>
  <c r="I90" i="12"/>
  <c r="J90" i="12" a="1"/>
  <c r="J90" i="12"/>
  <c r="B91" i="12" a="1"/>
  <c r="B91" i="12"/>
  <c r="C91" i="12" a="1"/>
  <c r="C91" i="12"/>
  <c r="D91" i="12" a="1"/>
  <c r="D91" i="12"/>
  <c r="E91" i="12" a="1"/>
  <c r="E91" i="12"/>
  <c r="F91" i="12" a="1"/>
  <c r="F91" i="12"/>
  <c r="G91" i="12" a="1"/>
  <c r="G91" i="12"/>
  <c r="H91" i="12" a="1"/>
  <c r="H91" i="12"/>
  <c r="I91" i="12" a="1"/>
  <c r="I91" i="12"/>
  <c r="J91" i="12" a="1"/>
  <c r="J91" i="12"/>
  <c r="B92" i="12" a="1"/>
  <c r="B92" i="12"/>
  <c r="C92" i="12" a="1"/>
  <c r="C92" i="12"/>
  <c r="D92" i="12" a="1"/>
  <c r="D92" i="12"/>
  <c r="E92" i="12" a="1"/>
  <c r="E92" i="12"/>
  <c r="F92" i="12" a="1"/>
  <c r="F92" i="12"/>
  <c r="G92" i="12" a="1"/>
  <c r="G92" i="12"/>
  <c r="H92" i="12" a="1"/>
  <c r="H92" i="12"/>
  <c r="I92" i="12" a="1"/>
  <c r="I92" i="12"/>
  <c r="J92" i="12" a="1"/>
  <c r="J92" i="12"/>
  <c r="B93" i="12" a="1"/>
  <c r="B93" i="12"/>
  <c r="C93" i="12" a="1"/>
  <c r="C93" i="12"/>
  <c r="D93" i="12" a="1"/>
  <c r="D93" i="12"/>
  <c r="E93" i="12" a="1"/>
  <c r="E93" i="12"/>
  <c r="F93" i="12" a="1"/>
  <c r="F93" i="12"/>
  <c r="G93" i="12" a="1"/>
  <c r="G93" i="12"/>
  <c r="H93" i="12" a="1"/>
  <c r="H93" i="12"/>
  <c r="I93" i="12" a="1"/>
  <c r="I93" i="12"/>
  <c r="J93" i="12" a="1"/>
  <c r="J93" i="12"/>
  <c r="B94" i="12" a="1"/>
  <c r="B94" i="12"/>
  <c r="C94" i="12" a="1"/>
  <c r="C94" i="12"/>
  <c r="D94" i="12" a="1"/>
  <c r="D94" i="12"/>
  <c r="E94" i="12" a="1"/>
  <c r="E94" i="12"/>
  <c r="F94" i="12" a="1"/>
  <c r="F94" i="12"/>
  <c r="G94" i="12" a="1"/>
  <c r="G94" i="12"/>
  <c r="H94" i="12" a="1"/>
  <c r="H94" i="12"/>
  <c r="I94" i="12" a="1"/>
  <c r="I94" i="12"/>
  <c r="J94" i="12" a="1"/>
  <c r="J94" i="12"/>
  <c r="B95" i="12" a="1"/>
  <c r="B95" i="12"/>
  <c r="C95" i="12" a="1"/>
  <c r="C95" i="12"/>
  <c r="D95" i="12" a="1"/>
  <c r="D95" i="12"/>
  <c r="E95" i="12" a="1"/>
  <c r="E95" i="12"/>
  <c r="F95" i="12" a="1"/>
  <c r="F95" i="12"/>
  <c r="G95" i="12" a="1"/>
  <c r="G95" i="12"/>
  <c r="H95" i="12" a="1"/>
  <c r="H95" i="12"/>
  <c r="I95" i="12" a="1"/>
  <c r="I95" i="12"/>
  <c r="J95" i="12" a="1"/>
  <c r="J95" i="12"/>
  <c r="B96" i="12" a="1"/>
  <c r="B96" i="12"/>
  <c r="C96" i="12" a="1"/>
  <c r="C96" i="12"/>
  <c r="D96" i="12" a="1"/>
  <c r="D96" i="12"/>
  <c r="E96" i="12" a="1"/>
  <c r="E96" i="12"/>
  <c r="F96" i="12" a="1"/>
  <c r="F96" i="12"/>
  <c r="G96" i="12" a="1"/>
  <c r="G96" i="12"/>
  <c r="H96" i="12" a="1"/>
  <c r="H96" i="12"/>
  <c r="I96" i="12" a="1"/>
  <c r="I96" i="12"/>
  <c r="J96" i="12" a="1"/>
  <c r="J96" i="12"/>
  <c r="B97" i="12" a="1"/>
  <c r="B97" i="12"/>
  <c r="C97" i="12" a="1"/>
  <c r="C97" i="12"/>
  <c r="D97" i="12" a="1"/>
  <c r="D97" i="12"/>
  <c r="E97" i="12" a="1"/>
  <c r="E97" i="12"/>
  <c r="F97" i="12" a="1"/>
  <c r="F97" i="12"/>
  <c r="G97" i="12" a="1"/>
  <c r="G97" i="12"/>
  <c r="H97" i="12" a="1"/>
  <c r="H97" i="12"/>
  <c r="I97" i="12" a="1"/>
  <c r="I97" i="12"/>
  <c r="J97" i="12" a="1"/>
  <c r="J97" i="12"/>
  <c r="B98" i="12" a="1"/>
  <c r="B98" i="12"/>
  <c r="C98" i="12" a="1"/>
  <c r="C98" i="12"/>
  <c r="D98" i="12" a="1"/>
  <c r="D98" i="12"/>
  <c r="E98" i="12" a="1"/>
  <c r="E98" i="12"/>
  <c r="F98" i="12" a="1"/>
  <c r="F98" i="12"/>
  <c r="G98" i="12" a="1"/>
  <c r="G98" i="12"/>
  <c r="H98" i="12" a="1"/>
  <c r="H98" i="12"/>
  <c r="I98" i="12" a="1"/>
  <c r="I98" i="12"/>
  <c r="J98" i="12" a="1"/>
  <c r="J98" i="12"/>
  <c r="B99" i="12" a="1"/>
  <c r="B99" i="12"/>
  <c r="C99" i="12" a="1"/>
  <c r="C99" i="12"/>
  <c r="D99" i="12" a="1"/>
  <c r="D99" i="12"/>
  <c r="E99" i="12" a="1"/>
  <c r="E99" i="12"/>
  <c r="F99" i="12" a="1"/>
  <c r="F99" i="12"/>
  <c r="G99" i="12" a="1"/>
  <c r="G99" i="12"/>
  <c r="H99" i="12" a="1"/>
  <c r="H99" i="12"/>
  <c r="I99" i="12" a="1"/>
  <c r="I99" i="12"/>
  <c r="J99" i="12" a="1"/>
  <c r="J99" i="12"/>
  <c r="B100" i="12" a="1"/>
  <c r="B100" i="12"/>
  <c r="C100" i="12" a="1"/>
  <c r="C100" i="12"/>
  <c r="D100" i="12" a="1"/>
  <c r="D100" i="12"/>
  <c r="E100" i="12" a="1"/>
  <c r="E100" i="12"/>
  <c r="F100" i="12" a="1"/>
  <c r="F100" i="12"/>
  <c r="G100" i="12" a="1"/>
  <c r="G100" i="12"/>
  <c r="H100" i="12" a="1"/>
  <c r="H100" i="12"/>
  <c r="I100" i="12" a="1"/>
  <c r="I100" i="12"/>
  <c r="J100" i="12" a="1"/>
  <c r="J100" i="12"/>
  <c r="B101" i="12" a="1"/>
  <c r="B101" i="12"/>
  <c r="C101" i="12" a="1"/>
  <c r="C101" i="12"/>
  <c r="D101" i="12" a="1"/>
  <c r="D101" i="12"/>
  <c r="E101" i="12" a="1"/>
  <c r="E101" i="12"/>
  <c r="F101" i="12" a="1"/>
  <c r="F101" i="12"/>
  <c r="G101" i="12" a="1"/>
  <c r="G101" i="12"/>
  <c r="H101" i="12" a="1"/>
  <c r="H101" i="12"/>
  <c r="I101" i="12" a="1"/>
  <c r="I101" i="12"/>
  <c r="J101" i="12" a="1"/>
  <c r="J101" i="12"/>
  <c r="B102" i="12" a="1"/>
  <c r="B102" i="12"/>
  <c r="C102" i="12" a="1"/>
  <c r="C102" i="12"/>
  <c r="D102" i="12" a="1"/>
  <c r="D102" i="12"/>
  <c r="E102" i="12" a="1"/>
  <c r="E102" i="12"/>
  <c r="F102" i="12" a="1"/>
  <c r="F102" i="12"/>
  <c r="G102" i="12" a="1"/>
  <c r="G102" i="12"/>
  <c r="H102" i="12" a="1"/>
  <c r="H102" i="12"/>
  <c r="I102" i="12" a="1"/>
  <c r="I102" i="12"/>
  <c r="J102" i="12" a="1"/>
  <c r="J102" i="12"/>
  <c r="B103" i="12" a="1"/>
  <c r="B103" i="12"/>
  <c r="C103" i="12" a="1"/>
  <c r="C103" i="12"/>
  <c r="D103" i="12" a="1"/>
  <c r="D103" i="12"/>
  <c r="E103" i="12" a="1"/>
  <c r="E103" i="12"/>
  <c r="F103" i="12" a="1"/>
  <c r="F103" i="12"/>
  <c r="G103" i="12" a="1"/>
  <c r="G103" i="12"/>
  <c r="H103" i="12" a="1"/>
  <c r="H103" i="12"/>
  <c r="I103" i="12" a="1"/>
  <c r="I103" i="12"/>
  <c r="J103" i="12" a="1"/>
  <c r="J103" i="12"/>
  <c r="B104" i="12" a="1"/>
  <c r="B104" i="12"/>
  <c r="C104" i="12" a="1"/>
  <c r="C104" i="12"/>
  <c r="D104" i="12" a="1"/>
  <c r="D104" i="12"/>
  <c r="E104" i="12" a="1"/>
  <c r="E104" i="12"/>
  <c r="F104" i="12" a="1"/>
  <c r="F104" i="12"/>
  <c r="G104" i="12" a="1"/>
  <c r="G104" i="12"/>
  <c r="H104" i="12" a="1"/>
  <c r="H104" i="12"/>
  <c r="I104" i="12" a="1"/>
  <c r="I104" i="12"/>
  <c r="J104" i="12" a="1"/>
  <c r="J104" i="12"/>
  <c r="B105" i="12" a="1"/>
  <c r="B105" i="12"/>
  <c r="C105" i="12" a="1"/>
  <c r="C105" i="12"/>
  <c r="D105" i="12" a="1"/>
  <c r="D105" i="12"/>
  <c r="E105" i="12" a="1"/>
  <c r="E105" i="12"/>
  <c r="F105" i="12" a="1"/>
  <c r="F105" i="12"/>
  <c r="G105" i="12" a="1"/>
  <c r="G105" i="12"/>
  <c r="H105" i="12" a="1"/>
  <c r="H105" i="12"/>
  <c r="I105" i="12" a="1"/>
  <c r="I105" i="12"/>
  <c r="J105" i="12" a="1"/>
  <c r="J105" i="12"/>
  <c r="B106" i="12" a="1"/>
  <c r="B106" i="12"/>
  <c r="C106" i="12" a="1"/>
  <c r="C106" i="12"/>
  <c r="D106" i="12" a="1"/>
  <c r="D106" i="12"/>
  <c r="E106" i="12" a="1"/>
  <c r="E106" i="12"/>
  <c r="F106" i="12" a="1"/>
  <c r="F106" i="12"/>
  <c r="G106" i="12" a="1"/>
  <c r="G106" i="12"/>
  <c r="H106" i="12" a="1"/>
  <c r="H106" i="12"/>
  <c r="I106" i="12" a="1"/>
  <c r="I106" i="12"/>
  <c r="J106" i="12" a="1"/>
  <c r="J106" i="12"/>
  <c r="B107" i="12" a="1"/>
  <c r="B107" i="12"/>
  <c r="C107" i="12" a="1"/>
  <c r="C107" i="12"/>
  <c r="D107" i="12" a="1"/>
  <c r="D107" i="12"/>
  <c r="E107" i="12" a="1"/>
  <c r="E107" i="12"/>
  <c r="F107" i="12" a="1"/>
  <c r="F107" i="12"/>
  <c r="G107" i="12" a="1"/>
  <c r="G107" i="12"/>
  <c r="H107" i="12" a="1"/>
  <c r="H107" i="12"/>
  <c r="I107" i="12" a="1"/>
  <c r="I107" i="12"/>
  <c r="J107" i="12" a="1"/>
  <c r="J107" i="12"/>
  <c r="B108" i="12" a="1"/>
  <c r="B108" i="12"/>
  <c r="C108" i="12" a="1"/>
  <c r="C108" i="12"/>
  <c r="D108" i="12" a="1"/>
  <c r="D108" i="12"/>
  <c r="E108" i="12" a="1"/>
  <c r="E108" i="12"/>
  <c r="F108" i="12" a="1"/>
  <c r="F108" i="12"/>
  <c r="G108" i="12" a="1"/>
  <c r="G108" i="12"/>
  <c r="H108" i="12" a="1"/>
  <c r="H108" i="12"/>
  <c r="I108" i="12" a="1"/>
  <c r="I108" i="12"/>
  <c r="J108" i="12" a="1"/>
  <c r="J108" i="12"/>
  <c r="B110" i="12" a="1"/>
  <c r="B110" i="12"/>
  <c r="C110" i="12" a="1"/>
  <c r="C110" i="12"/>
  <c r="D110" i="12" a="1"/>
  <c r="D110" i="12"/>
  <c r="E110" i="12" a="1"/>
  <c r="E110" i="12"/>
  <c r="F110" i="12" a="1"/>
  <c r="F110" i="12"/>
  <c r="G110" i="12" a="1"/>
  <c r="G110" i="12"/>
  <c r="H110" i="12" a="1"/>
  <c r="H110" i="12"/>
  <c r="I110" i="12" a="1"/>
  <c r="I110" i="12"/>
  <c r="J110" i="12" a="1"/>
  <c r="J110" i="12"/>
  <c r="B111" i="12" a="1"/>
  <c r="B111" i="12"/>
  <c r="C111" i="12" a="1"/>
  <c r="C111" i="12"/>
  <c r="D111" i="12" a="1"/>
  <c r="D111" i="12"/>
  <c r="E111" i="12" a="1"/>
  <c r="E111" i="12"/>
  <c r="F111" i="12" a="1"/>
  <c r="F111" i="12"/>
  <c r="G111" i="12" a="1"/>
  <c r="G111" i="12"/>
  <c r="H111" i="12" a="1"/>
  <c r="H111" i="12"/>
  <c r="I111" i="12" a="1"/>
  <c r="I111" i="12"/>
  <c r="J111" i="12" a="1"/>
  <c r="J111" i="12"/>
  <c r="B112" i="12" a="1"/>
  <c r="B112" i="12"/>
  <c r="C112" i="12" a="1"/>
  <c r="C112" i="12"/>
  <c r="D112" i="12" a="1"/>
  <c r="D112" i="12"/>
  <c r="E112" i="12" a="1"/>
  <c r="E112" i="12"/>
  <c r="F112" i="12" a="1"/>
  <c r="F112" i="12"/>
  <c r="G112" i="12" a="1"/>
  <c r="G112" i="12"/>
  <c r="H112" i="12" a="1"/>
  <c r="H112" i="12"/>
  <c r="I112" i="12" a="1"/>
  <c r="I112" i="12"/>
  <c r="J112" i="12" a="1"/>
  <c r="J112" i="12"/>
  <c r="B113" i="12" a="1"/>
  <c r="B113" i="12"/>
  <c r="C113" i="12" a="1"/>
  <c r="C113" i="12"/>
  <c r="D113" i="12" a="1"/>
  <c r="D113" i="12"/>
  <c r="E113" i="12" a="1"/>
  <c r="E113" i="12"/>
  <c r="F113" i="12" a="1"/>
  <c r="F113" i="12"/>
  <c r="G113" i="12" a="1"/>
  <c r="G113" i="12"/>
  <c r="H113" i="12" a="1"/>
  <c r="H113" i="12"/>
  <c r="I113" i="12" a="1"/>
  <c r="I113" i="12"/>
  <c r="J113" i="12" a="1"/>
  <c r="J113" i="12"/>
  <c r="B114" i="12" a="1"/>
  <c r="B114" i="12"/>
  <c r="C114" i="12" a="1"/>
  <c r="C114" i="12"/>
  <c r="D114" i="12" a="1"/>
  <c r="D114" i="12"/>
  <c r="E114" i="12" a="1"/>
  <c r="E114" i="12"/>
  <c r="F114" i="12" a="1"/>
  <c r="F114" i="12"/>
  <c r="G114" i="12" a="1"/>
  <c r="G114" i="12"/>
  <c r="H114" i="12" a="1"/>
  <c r="H114" i="12"/>
  <c r="I114" i="12" a="1"/>
  <c r="I114" i="12"/>
  <c r="J114" i="12" a="1"/>
  <c r="J114" i="12"/>
  <c r="B115" i="12" a="1"/>
  <c r="B115" i="12"/>
  <c r="C115" i="12" a="1"/>
  <c r="C115" i="12"/>
  <c r="D115" i="12" a="1"/>
  <c r="D115" i="12"/>
  <c r="E115" i="12" a="1"/>
  <c r="E115" i="12"/>
  <c r="F115" i="12" a="1"/>
  <c r="F115" i="12"/>
  <c r="G115" i="12" a="1"/>
  <c r="G115" i="12"/>
  <c r="H115" i="12" a="1"/>
  <c r="H115" i="12"/>
  <c r="I115" i="12" a="1"/>
  <c r="I115" i="12"/>
  <c r="J115" i="12" a="1"/>
  <c r="J115" i="12"/>
  <c r="B116" i="12" a="1"/>
  <c r="B116" i="12"/>
  <c r="C116" i="12" a="1"/>
  <c r="C116" i="12"/>
  <c r="D116" i="12" a="1"/>
  <c r="D116" i="12"/>
  <c r="E116" i="12" a="1"/>
  <c r="E116" i="12"/>
  <c r="F116" i="12" a="1"/>
  <c r="F116" i="12"/>
  <c r="G116" i="12" a="1"/>
  <c r="G116" i="12"/>
  <c r="H116" i="12" a="1"/>
  <c r="H116" i="12"/>
  <c r="I116" i="12" a="1"/>
  <c r="I116" i="12"/>
  <c r="J116" i="12" a="1"/>
  <c r="J116" i="12"/>
  <c r="B117" i="12" a="1"/>
  <c r="B117" i="12"/>
  <c r="C117" i="12" a="1"/>
  <c r="C117" i="12"/>
  <c r="D117" i="12" a="1"/>
  <c r="D117" i="12"/>
  <c r="E117" i="12" a="1"/>
  <c r="E117" i="12"/>
  <c r="F117" i="12" a="1"/>
  <c r="F117" i="12"/>
  <c r="G117" i="12" a="1"/>
  <c r="G117" i="12"/>
  <c r="H117" i="12" a="1"/>
  <c r="H117" i="12"/>
  <c r="I117" i="12" a="1"/>
  <c r="I117" i="12"/>
  <c r="J117" i="12" a="1"/>
  <c r="J117" i="12"/>
  <c r="B118" i="12" a="1"/>
  <c r="B118" i="12"/>
  <c r="C118" i="12" a="1"/>
  <c r="C118" i="12"/>
  <c r="D118" i="12" a="1"/>
  <c r="D118" i="12"/>
  <c r="E118" i="12" a="1"/>
  <c r="E118" i="12"/>
  <c r="F118" i="12" a="1"/>
  <c r="F118" i="12"/>
  <c r="G118" i="12" a="1"/>
  <c r="G118" i="12"/>
  <c r="H118" i="12" a="1"/>
  <c r="H118" i="12"/>
  <c r="I118" i="12" a="1"/>
  <c r="I118" i="12"/>
  <c r="J118" i="12" a="1"/>
  <c r="J118" i="12"/>
  <c r="B119" i="12" a="1"/>
  <c r="B119" i="12"/>
  <c r="C119" i="12" a="1"/>
  <c r="C119" i="12"/>
  <c r="D119" i="12" a="1"/>
  <c r="D119" i="12"/>
  <c r="E119" i="12" a="1"/>
  <c r="E119" i="12"/>
  <c r="F119" i="12" a="1"/>
  <c r="F119" i="12"/>
  <c r="G119" i="12" a="1"/>
  <c r="G119" i="12"/>
  <c r="H119" i="12" a="1"/>
  <c r="H119" i="12"/>
  <c r="I119" i="12" a="1"/>
  <c r="I119" i="12"/>
  <c r="J119" i="12" a="1"/>
  <c r="J119" i="12"/>
  <c r="B120" i="12" a="1"/>
  <c r="B120" i="12"/>
  <c r="C120" i="12" a="1"/>
  <c r="C120" i="12"/>
  <c r="D120" i="12" a="1"/>
  <c r="D120" i="12"/>
  <c r="E120" i="12" a="1"/>
  <c r="E120" i="12"/>
  <c r="F120" i="12" a="1"/>
  <c r="F120" i="12"/>
  <c r="G120" i="12" a="1"/>
  <c r="G120" i="12"/>
  <c r="H120" i="12" a="1"/>
  <c r="H120" i="12"/>
  <c r="I120" i="12" a="1"/>
  <c r="I120" i="12"/>
  <c r="J120" i="12" a="1"/>
  <c r="J120" i="12"/>
  <c r="B121" i="12" a="1"/>
  <c r="B121" i="12"/>
  <c r="C121" i="12" a="1"/>
  <c r="C121" i="12"/>
  <c r="D121" i="12" a="1"/>
  <c r="D121" i="12"/>
  <c r="E121" i="12" a="1"/>
  <c r="E121" i="12"/>
  <c r="F121" i="12" a="1"/>
  <c r="F121" i="12"/>
  <c r="G121" i="12" a="1"/>
  <c r="G121" i="12"/>
  <c r="H121" i="12" a="1"/>
  <c r="H121" i="12"/>
  <c r="I121" i="12" a="1"/>
  <c r="I121" i="12"/>
  <c r="J121" i="12" a="1"/>
  <c r="J121" i="12"/>
  <c r="B122" i="12" a="1"/>
  <c r="B122" i="12"/>
  <c r="C122" i="12" a="1"/>
  <c r="C122" i="12"/>
  <c r="D122" i="12" a="1"/>
  <c r="D122" i="12"/>
  <c r="E122" i="12" a="1"/>
  <c r="E122" i="12"/>
  <c r="F122" i="12" a="1"/>
  <c r="F122" i="12"/>
  <c r="G122" i="12" a="1"/>
  <c r="G122" i="12"/>
  <c r="H122" i="12" a="1"/>
  <c r="H122" i="12"/>
  <c r="I122" i="12" a="1"/>
  <c r="I122" i="12"/>
  <c r="J122" i="12" a="1"/>
  <c r="J122" i="12"/>
  <c r="B123" i="12" a="1"/>
  <c r="B123" i="12"/>
  <c r="C123" i="12" a="1"/>
  <c r="C123" i="12"/>
  <c r="D123" i="12" a="1"/>
  <c r="D123" i="12"/>
  <c r="E123" i="12" a="1"/>
  <c r="E123" i="12"/>
  <c r="F123" i="12" a="1"/>
  <c r="F123" i="12"/>
  <c r="G123" i="12" a="1"/>
  <c r="G123" i="12"/>
  <c r="H123" i="12" a="1"/>
  <c r="H123" i="12"/>
  <c r="I123" i="12" a="1"/>
  <c r="I123" i="12"/>
  <c r="J123" i="12" a="1"/>
  <c r="J123" i="12"/>
  <c r="B124" i="12" a="1"/>
  <c r="B124" i="12"/>
  <c r="C124" i="12" a="1"/>
  <c r="C124" i="12"/>
  <c r="D124" i="12" a="1"/>
  <c r="D124" i="12"/>
  <c r="E124" i="12" a="1"/>
  <c r="E124" i="12"/>
  <c r="F124" i="12" a="1"/>
  <c r="F124" i="12"/>
  <c r="G124" i="12" a="1"/>
  <c r="G124" i="12"/>
  <c r="H124" i="12" a="1"/>
  <c r="H124" i="12"/>
  <c r="I124" i="12" a="1"/>
  <c r="I124" i="12"/>
  <c r="J124" i="12" a="1"/>
  <c r="J124" i="12"/>
  <c r="B125" i="12" a="1"/>
  <c r="B125" i="12"/>
  <c r="C125" i="12" a="1"/>
  <c r="C125" i="12"/>
  <c r="D125" i="12" a="1"/>
  <c r="D125" i="12"/>
  <c r="E125" i="12" a="1"/>
  <c r="E125" i="12"/>
  <c r="F125" i="12" a="1"/>
  <c r="F125" i="12"/>
  <c r="G125" i="12" a="1"/>
  <c r="G125" i="12"/>
  <c r="H125" i="12" a="1"/>
  <c r="H125" i="12"/>
  <c r="I125" i="12" a="1"/>
  <c r="I125" i="12"/>
  <c r="J125" i="12" a="1"/>
  <c r="J125" i="12"/>
  <c r="B126" i="12" a="1"/>
  <c r="B126" i="12"/>
  <c r="C126" i="12" a="1"/>
  <c r="C126" i="12"/>
  <c r="D126" i="12" a="1"/>
  <c r="D126" i="12"/>
  <c r="E126" i="12" a="1"/>
  <c r="E126" i="12"/>
  <c r="F126" i="12" a="1"/>
  <c r="F126" i="12"/>
  <c r="G126" i="12" a="1"/>
  <c r="G126" i="12"/>
  <c r="H126" i="12" a="1"/>
  <c r="H126" i="12"/>
  <c r="I126" i="12" a="1"/>
  <c r="I126" i="12"/>
  <c r="J126" i="12" a="1"/>
  <c r="J126" i="12"/>
  <c r="B127" i="12" a="1"/>
  <c r="B127" i="12"/>
  <c r="C127" i="12" a="1"/>
  <c r="C127" i="12"/>
  <c r="D127" i="12" a="1"/>
  <c r="D127" i="12"/>
  <c r="E127" i="12" a="1"/>
  <c r="E127" i="12"/>
  <c r="F127" i="12" a="1"/>
  <c r="F127" i="12"/>
  <c r="G127" i="12" a="1"/>
  <c r="G127" i="12"/>
  <c r="H127" i="12" a="1"/>
  <c r="H127" i="12"/>
  <c r="I127" i="12" a="1"/>
  <c r="I127" i="12"/>
  <c r="J127" i="12" a="1"/>
  <c r="J127" i="12"/>
  <c r="B128" i="12" a="1"/>
  <c r="B128" i="12"/>
  <c r="C128" i="12" a="1"/>
  <c r="C128" i="12"/>
  <c r="D128" i="12" a="1"/>
  <c r="D128" i="12"/>
  <c r="E128" i="12" a="1"/>
  <c r="E128" i="12"/>
  <c r="F128" i="12" a="1"/>
  <c r="F128" i="12"/>
  <c r="G128" i="12" a="1"/>
  <c r="G128" i="12"/>
  <c r="H128" i="12" a="1"/>
  <c r="H128" i="12"/>
  <c r="I128" i="12" a="1"/>
  <c r="I128" i="12"/>
  <c r="J128" i="12" a="1"/>
  <c r="J128" i="12"/>
  <c r="B129" i="12" a="1"/>
  <c r="B129" i="12"/>
  <c r="C129" i="12" a="1"/>
  <c r="C129" i="12"/>
  <c r="D129" i="12" a="1"/>
  <c r="D129" i="12"/>
  <c r="E129" i="12" a="1"/>
  <c r="E129" i="12"/>
  <c r="F129" i="12" a="1"/>
  <c r="F129" i="12"/>
  <c r="G129" i="12" a="1"/>
  <c r="G129" i="12"/>
  <c r="H129" i="12" a="1"/>
  <c r="H129" i="12"/>
  <c r="I129" i="12" a="1"/>
  <c r="I129" i="12"/>
  <c r="J129" i="12" a="1"/>
  <c r="J129" i="12"/>
  <c r="B130" i="12" a="1"/>
  <c r="B130" i="12"/>
  <c r="C130" i="12" a="1"/>
  <c r="C130" i="12"/>
  <c r="D130" i="12" a="1"/>
  <c r="D130" i="12"/>
  <c r="E130" i="12" a="1"/>
  <c r="E130" i="12"/>
  <c r="F130" i="12" a="1"/>
  <c r="F130" i="12"/>
  <c r="G130" i="12" a="1"/>
  <c r="G130" i="12"/>
  <c r="H130" i="12" a="1"/>
  <c r="H130" i="12"/>
  <c r="I130" i="12" a="1"/>
  <c r="I130" i="12"/>
  <c r="J130" i="12" a="1"/>
  <c r="J130" i="12"/>
  <c r="B131" i="12" a="1"/>
  <c r="B131" i="12"/>
  <c r="C131" i="12" a="1"/>
  <c r="C131" i="12"/>
  <c r="D131" i="12" a="1"/>
  <c r="D131" i="12"/>
  <c r="E131" i="12" a="1"/>
  <c r="E131" i="12"/>
  <c r="F131" i="12" a="1"/>
  <c r="F131" i="12"/>
  <c r="G131" i="12" a="1"/>
  <c r="G131" i="12"/>
  <c r="H131" i="12" a="1"/>
  <c r="H131" i="12"/>
  <c r="I131" i="12" a="1"/>
  <c r="I131" i="12"/>
  <c r="J131" i="12" a="1"/>
  <c r="J131" i="12"/>
  <c r="B132" i="12" a="1"/>
  <c r="B132" i="12"/>
  <c r="C132" i="12" a="1"/>
  <c r="C132" i="12"/>
  <c r="D132" i="12" a="1"/>
  <c r="D132" i="12"/>
  <c r="E132" i="12" a="1"/>
  <c r="E132" i="12"/>
  <c r="F132" i="12" a="1"/>
  <c r="F132" i="12"/>
  <c r="G132" i="12" a="1"/>
  <c r="G132" i="12"/>
  <c r="H132" i="12" a="1"/>
  <c r="H132" i="12"/>
  <c r="I132" i="12" a="1"/>
  <c r="I132" i="12"/>
  <c r="J132" i="12" a="1"/>
  <c r="J132" i="12"/>
  <c r="B133" i="12" a="1"/>
  <c r="B133" i="12"/>
  <c r="C133" i="12" a="1"/>
  <c r="C133" i="12"/>
  <c r="D133" i="12" a="1"/>
  <c r="D133" i="12"/>
  <c r="E133" i="12" a="1"/>
  <c r="E133" i="12"/>
  <c r="F133" i="12" a="1"/>
  <c r="F133" i="12"/>
  <c r="G133" i="12" a="1"/>
  <c r="G133" i="12"/>
  <c r="H133" i="12" a="1"/>
  <c r="H133" i="12"/>
  <c r="I133" i="12" a="1"/>
  <c r="I133" i="12"/>
  <c r="J133" i="12" a="1"/>
  <c r="J133" i="12"/>
  <c r="B134" i="12" a="1"/>
  <c r="B134" i="12"/>
  <c r="C134" i="12" a="1"/>
  <c r="C134" i="12"/>
  <c r="D134" i="12" a="1"/>
  <c r="D134" i="12"/>
  <c r="E134" i="12" a="1"/>
  <c r="E134" i="12"/>
  <c r="F134" i="12" a="1"/>
  <c r="F134" i="12"/>
  <c r="G134" i="12" a="1"/>
  <c r="G134" i="12"/>
  <c r="H134" i="12" a="1"/>
  <c r="H134" i="12"/>
  <c r="I134" i="12" a="1"/>
  <c r="I134" i="12"/>
  <c r="J134" i="12" a="1"/>
  <c r="J134" i="12"/>
  <c r="B135" i="12" a="1"/>
  <c r="B135" i="12"/>
  <c r="C135" i="12" a="1"/>
  <c r="C135" i="12"/>
  <c r="D135" i="12" a="1"/>
  <c r="D135" i="12"/>
  <c r="E135" i="12" a="1"/>
  <c r="E135" i="12"/>
  <c r="F135" i="12" a="1"/>
  <c r="F135" i="12"/>
  <c r="G135" i="12" a="1"/>
  <c r="G135" i="12"/>
  <c r="H135" i="12" a="1"/>
  <c r="H135" i="12"/>
  <c r="I135" i="12" a="1"/>
  <c r="I135" i="12"/>
  <c r="J135" i="12" a="1"/>
  <c r="J135" i="12"/>
  <c r="B136" i="12" a="1"/>
  <c r="B136" i="12"/>
  <c r="C136" i="12" a="1"/>
  <c r="C136" i="12"/>
  <c r="D136" i="12" a="1"/>
  <c r="D136" i="12"/>
  <c r="E136" i="12" a="1"/>
  <c r="E136" i="12"/>
  <c r="F136" i="12" a="1"/>
  <c r="F136" i="12"/>
  <c r="G136" i="12" a="1"/>
  <c r="G136" i="12"/>
  <c r="H136" i="12" a="1"/>
  <c r="H136" i="12"/>
  <c r="I136" i="12" a="1"/>
  <c r="I136" i="12"/>
  <c r="J136" i="12" a="1"/>
  <c r="J136" i="12"/>
  <c r="B137" i="12" a="1"/>
  <c r="B137" i="12"/>
  <c r="C137" i="12" a="1"/>
  <c r="C137" i="12"/>
  <c r="D137" i="12" a="1"/>
  <c r="D137" i="12"/>
  <c r="E137" i="12" a="1"/>
  <c r="E137" i="12"/>
  <c r="F137" i="12" a="1"/>
  <c r="F137" i="12"/>
  <c r="G137" i="12" a="1"/>
  <c r="G137" i="12"/>
  <c r="H137" i="12" a="1"/>
  <c r="H137" i="12"/>
  <c r="I137" i="12" a="1"/>
  <c r="I137" i="12"/>
  <c r="J137" i="12" a="1"/>
  <c r="J137" i="12"/>
  <c r="B138" i="12" a="1"/>
  <c r="B138" i="12"/>
  <c r="C138" i="12" a="1"/>
  <c r="C138" i="12"/>
  <c r="D138" i="12" a="1"/>
  <c r="D138" i="12"/>
  <c r="E138" i="12" a="1"/>
  <c r="E138" i="12"/>
  <c r="F138" i="12" a="1"/>
  <c r="F138" i="12"/>
  <c r="G138" i="12" a="1"/>
  <c r="G138" i="12"/>
  <c r="H138" i="12" a="1"/>
  <c r="H138" i="12"/>
  <c r="I138" i="12" a="1"/>
  <c r="I138" i="12"/>
  <c r="J138" i="12" a="1"/>
  <c r="J138" i="12"/>
  <c r="B139" i="12" a="1"/>
  <c r="B139" i="12"/>
  <c r="C139" i="12" a="1"/>
  <c r="C139" i="12"/>
  <c r="D139" i="12" a="1"/>
  <c r="D139" i="12"/>
  <c r="E139" i="12" a="1"/>
  <c r="E139" i="12"/>
  <c r="F139" i="12" a="1"/>
  <c r="F139" i="12"/>
  <c r="G139" i="12" a="1"/>
  <c r="G139" i="12"/>
  <c r="H139" i="12" a="1"/>
  <c r="H139" i="12"/>
  <c r="I139" i="12" a="1"/>
  <c r="I139" i="12"/>
  <c r="J139" i="12" a="1"/>
  <c r="J139" i="12"/>
  <c r="B140" i="12" a="1"/>
  <c r="B140" i="12"/>
  <c r="C140" i="12" a="1"/>
  <c r="C140" i="12"/>
  <c r="D140" i="12" a="1"/>
  <c r="D140" i="12"/>
  <c r="E140" i="12" a="1"/>
  <c r="E140" i="12"/>
  <c r="F140" i="12" a="1"/>
  <c r="F140" i="12"/>
  <c r="G140" i="12" a="1"/>
  <c r="G140" i="12"/>
  <c r="H140" i="12" a="1"/>
  <c r="H140" i="12"/>
  <c r="I140" i="12" a="1"/>
  <c r="I140" i="12"/>
  <c r="J140" i="12" a="1"/>
  <c r="J140" i="12"/>
  <c r="B141" i="12" a="1"/>
  <c r="B141" i="12"/>
  <c r="C141" i="12" a="1"/>
  <c r="C141" i="12"/>
  <c r="D141" i="12" a="1"/>
  <c r="D141" i="12"/>
  <c r="E141" i="12" a="1"/>
  <c r="E141" i="12"/>
  <c r="F141" i="12" a="1"/>
  <c r="F141" i="12"/>
  <c r="G141" i="12" a="1"/>
  <c r="G141" i="12"/>
  <c r="H141" i="12" a="1"/>
  <c r="H141" i="12"/>
  <c r="I141" i="12" a="1"/>
  <c r="I141" i="12"/>
  <c r="J141" i="12" a="1"/>
  <c r="J141" i="12"/>
  <c r="B142" i="12" a="1"/>
  <c r="B142" i="12"/>
  <c r="C142" i="12" a="1"/>
  <c r="C142" i="12"/>
  <c r="D142" i="12" a="1"/>
  <c r="D142" i="12"/>
  <c r="E142" i="12" a="1"/>
  <c r="E142" i="12"/>
  <c r="F142" i="12" a="1"/>
  <c r="F142" i="12"/>
  <c r="G142" i="12" a="1"/>
  <c r="G142" i="12"/>
  <c r="H142" i="12" a="1"/>
  <c r="H142" i="12"/>
  <c r="I142" i="12" a="1"/>
  <c r="I142" i="12"/>
  <c r="J142" i="12" a="1"/>
  <c r="J142" i="12"/>
  <c r="B143" i="12" a="1"/>
  <c r="B143" i="12"/>
  <c r="C143" i="12" a="1"/>
  <c r="C143" i="12"/>
  <c r="D143" i="12" a="1"/>
  <c r="D143" i="12"/>
  <c r="E143" i="12" a="1"/>
  <c r="E143" i="12"/>
  <c r="F143" i="12" a="1"/>
  <c r="F143" i="12"/>
  <c r="G143" i="12" a="1"/>
  <c r="G143" i="12"/>
  <c r="H143" i="12" a="1"/>
  <c r="H143" i="12"/>
  <c r="I143" i="12" a="1"/>
  <c r="I143" i="12"/>
  <c r="J143" i="12" a="1"/>
  <c r="J143" i="12"/>
  <c r="B144" i="12" a="1"/>
  <c r="B144" i="12"/>
  <c r="C144" i="12" a="1"/>
  <c r="C144" i="12"/>
  <c r="D144" i="12" a="1"/>
  <c r="D144" i="12"/>
  <c r="E144" i="12" a="1"/>
  <c r="E144" i="12"/>
  <c r="F144" i="12" a="1"/>
  <c r="F144" i="12"/>
  <c r="G144" i="12" a="1"/>
  <c r="G144" i="12"/>
  <c r="H144" i="12" a="1"/>
  <c r="H144" i="12"/>
  <c r="I144" i="12" a="1"/>
  <c r="I144" i="12"/>
  <c r="J144" i="12" a="1"/>
  <c r="J144" i="12"/>
  <c r="B145" i="12" a="1"/>
  <c r="B145" i="12"/>
  <c r="C145" i="12" a="1"/>
  <c r="C145" i="12"/>
  <c r="D145" i="12" a="1"/>
  <c r="D145" i="12"/>
  <c r="E145" i="12" a="1"/>
  <c r="E145" i="12"/>
  <c r="F145" i="12" a="1"/>
  <c r="F145" i="12"/>
  <c r="G145" i="12" a="1"/>
  <c r="G145" i="12"/>
  <c r="H145" i="12" a="1"/>
  <c r="H145" i="12"/>
  <c r="I145" i="12" a="1"/>
  <c r="I145" i="12"/>
  <c r="J145" i="12" a="1"/>
  <c r="J145" i="12"/>
  <c r="B147" i="12" a="1"/>
  <c r="B147" i="12"/>
  <c r="C147" i="12" a="1"/>
  <c r="C147" i="12"/>
  <c r="D147" i="12" a="1"/>
  <c r="D147" i="12"/>
  <c r="E147" i="12" a="1"/>
  <c r="E147" i="12"/>
  <c r="F147" i="12" a="1"/>
  <c r="F147" i="12"/>
  <c r="G147" i="12" a="1"/>
  <c r="G147" i="12"/>
  <c r="H147" i="12" a="1"/>
  <c r="H147" i="12"/>
  <c r="I147" i="12" a="1"/>
  <c r="I147" i="12"/>
  <c r="J147" i="12" a="1"/>
  <c r="J147" i="12"/>
  <c r="B148" i="12" a="1"/>
  <c r="B148" i="12"/>
  <c r="C148" i="12" a="1"/>
  <c r="C148" i="12"/>
  <c r="D148" i="12" a="1"/>
  <c r="D148" i="12"/>
  <c r="E148" i="12" a="1"/>
  <c r="E148" i="12"/>
  <c r="F148" i="12" a="1"/>
  <c r="F148" i="12"/>
  <c r="G148" i="12" a="1"/>
  <c r="G148" i="12"/>
  <c r="H148" i="12" a="1"/>
  <c r="H148" i="12"/>
  <c r="I148" i="12" a="1"/>
  <c r="I148" i="12"/>
  <c r="J148" i="12" a="1"/>
  <c r="J148" i="12"/>
  <c r="B149" i="12" a="1"/>
  <c r="B149" i="12"/>
  <c r="C149" i="12" a="1"/>
  <c r="C149" i="12"/>
  <c r="D149" i="12" a="1"/>
  <c r="D149" i="12"/>
  <c r="E149" i="12" a="1"/>
  <c r="E149" i="12"/>
  <c r="F149" i="12" a="1"/>
  <c r="F149" i="12"/>
  <c r="G149" i="12" a="1"/>
  <c r="G149" i="12"/>
  <c r="H149" i="12" a="1"/>
  <c r="H149" i="12"/>
  <c r="I149" i="12" a="1"/>
  <c r="I149" i="12"/>
  <c r="J149" i="12" a="1"/>
  <c r="J149" i="12"/>
  <c r="B150" i="12" a="1"/>
  <c r="B150" i="12"/>
  <c r="C150" i="12" a="1"/>
  <c r="C150" i="12"/>
  <c r="D150" i="12" a="1"/>
  <c r="D150" i="12"/>
  <c r="E150" i="12" a="1"/>
  <c r="E150" i="12"/>
  <c r="F150" i="12" a="1"/>
  <c r="F150" i="12"/>
  <c r="G150" i="12" a="1"/>
  <c r="G150" i="12"/>
  <c r="H150" i="12" a="1"/>
  <c r="H150" i="12"/>
  <c r="I150" i="12" a="1"/>
  <c r="I150" i="12"/>
  <c r="J150" i="12" a="1"/>
  <c r="J150" i="12"/>
  <c r="B151" i="12" a="1"/>
  <c r="B151" i="12"/>
  <c r="C151" i="12" a="1"/>
  <c r="C151" i="12"/>
  <c r="D151" i="12" a="1"/>
  <c r="D151" i="12"/>
  <c r="E151" i="12" a="1"/>
  <c r="E151" i="12"/>
  <c r="F151" i="12" a="1"/>
  <c r="F151" i="12"/>
  <c r="G151" i="12" a="1"/>
  <c r="G151" i="12"/>
  <c r="H151" i="12" a="1"/>
  <c r="H151" i="12"/>
  <c r="I151" i="12" a="1"/>
  <c r="I151" i="12"/>
  <c r="J151" i="12" a="1"/>
  <c r="J151" i="12"/>
  <c r="B152" i="12" a="1"/>
  <c r="B152" i="12"/>
  <c r="C152" i="12" a="1"/>
  <c r="C152" i="12"/>
  <c r="D152" i="12" a="1"/>
  <c r="D152" i="12"/>
  <c r="E152" i="12" a="1"/>
  <c r="E152" i="12"/>
  <c r="F152" i="12" a="1"/>
  <c r="F152" i="12"/>
  <c r="G152" i="12" a="1"/>
  <c r="G152" i="12"/>
  <c r="H152" i="12" a="1"/>
  <c r="H152" i="12"/>
  <c r="I152" i="12" a="1"/>
  <c r="I152" i="12"/>
  <c r="J152" i="12" a="1"/>
  <c r="J152" i="12"/>
  <c r="B153" i="12" a="1"/>
  <c r="B153" i="12"/>
  <c r="C153" i="12" a="1"/>
  <c r="C153" i="12"/>
  <c r="D153" i="12" a="1"/>
  <c r="D153" i="12"/>
  <c r="E153" i="12" a="1"/>
  <c r="E153" i="12"/>
  <c r="F153" i="12" a="1"/>
  <c r="F153" i="12"/>
  <c r="G153" i="12" a="1"/>
  <c r="G153" i="12"/>
  <c r="H153" i="12" a="1"/>
  <c r="H153" i="12"/>
  <c r="I153" i="12" a="1"/>
  <c r="I153" i="12"/>
  <c r="J153" i="12" a="1"/>
  <c r="J153" i="12"/>
  <c r="B154" i="12" a="1"/>
  <c r="B154" i="12"/>
  <c r="C154" i="12" a="1"/>
  <c r="C154" i="12"/>
  <c r="D154" i="12" a="1"/>
  <c r="D154" i="12"/>
  <c r="E154" i="12" a="1"/>
  <c r="E154" i="12"/>
  <c r="F154" i="12" a="1"/>
  <c r="F154" i="12"/>
  <c r="G154" i="12" a="1"/>
  <c r="G154" i="12"/>
  <c r="H154" i="12" a="1"/>
  <c r="H154" i="12"/>
  <c r="I154" i="12" a="1"/>
  <c r="I154" i="12"/>
  <c r="J154" i="12" a="1"/>
  <c r="J154" i="12"/>
  <c r="B155" i="12" a="1"/>
  <c r="B155" i="12"/>
  <c r="C155" i="12" a="1"/>
  <c r="C155" i="12"/>
  <c r="D155" i="12" a="1"/>
  <c r="D155" i="12"/>
  <c r="E155" i="12" a="1"/>
  <c r="E155" i="12"/>
  <c r="F155" i="12" a="1"/>
  <c r="F155" i="12"/>
  <c r="G155" i="12" a="1"/>
  <c r="G155" i="12"/>
  <c r="H155" i="12" a="1"/>
  <c r="H155" i="12"/>
  <c r="I155" i="12" a="1"/>
  <c r="I155" i="12"/>
  <c r="J155" i="12" a="1"/>
  <c r="J155" i="12"/>
  <c r="B156" i="12" a="1"/>
  <c r="B156" i="12"/>
  <c r="C156" i="12" a="1"/>
  <c r="C156" i="12"/>
  <c r="D156" i="12" a="1"/>
  <c r="D156" i="12"/>
  <c r="E156" i="12" a="1"/>
  <c r="E156" i="12"/>
  <c r="F156" i="12" a="1"/>
  <c r="F156" i="12"/>
  <c r="G156" i="12" a="1"/>
  <c r="G156" i="12"/>
  <c r="H156" i="12" a="1"/>
  <c r="H156" i="12"/>
  <c r="I156" i="12" a="1"/>
  <c r="I156" i="12"/>
  <c r="J156" i="12" a="1"/>
  <c r="J156" i="12"/>
  <c r="B157" i="12" a="1"/>
  <c r="B157" i="12"/>
  <c r="C157" i="12" a="1"/>
  <c r="C157" i="12"/>
  <c r="D157" i="12" a="1"/>
  <c r="D157" i="12"/>
  <c r="E157" i="12" a="1"/>
  <c r="E157" i="12"/>
  <c r="F157" i="12" a="1"/>
  <c r="F157" i="12"/>
  <c r="G157" i="12" a="1"/>
  <c r="G157" i="12"/>
  <c r="H157" i="12" a="1"/>
  <c r="H157" i="12"/>
  <c r="I157" i="12" a="1"/>
  <c r="I157" i="12"/>
  <c r="J157" i="12" a="1"/>
  <c r="J157" i="12"/>
  <c r="B158" i="12" a="1"/>
  <c r="B158" i="12"/>
  <c r="C158" i="12" a="1"/>
  <c r="C158" i="12"/>
  <c r="D158" i="12" a="1"/>
  <c r="D158" i="12"/>
  <c r="E158" i="12" a="1"/>
  <c r="E158" i="12"/>
  <c r="F158" i="12" a="1"/>
  <c r="F158" i="12"/>
  <c r="G158" i="12" a="1"/>
  <c r="G158" i="12"/>
  <c r="H158" i="12" a="1"/>
  <c r="H158" i="12"/>
  <c r="I158" i="12" a="1"/>
  <c r="I158" i="12"/>
  <c r="J158" i="12" a="1"/>
  <c r="J158" i="12"/>
  <c r="B159" i="12" a="1"/>
  <c r="B159" i="12"/>
  <c r="C159" i="12" a="1"/>
  <c r="C159" i="12"/>
  <c r="D159" i="12" a="1"/>
  <c r="D159" i="12"/>
  <c r="E159" i="12" a="1"/>
  <c r="E159" i="12"/>
  <c r="F159" i="12" a="1"/>
  <c r="F159" i="12"/>
  <c r="G159" i="12" a="1"/>
  <c r="G159" i="12"/>
  <c r="H159" i="12" a="1"/>
  <c r="H159" i="12"/>
  <c r="I159" i="12" a="1"/>
  <c r="I159" i="12"/>
  <c r="J159" i="12" a="1"/>
  <c r="J159" i="12"/>
  <c r="B160" i="12" a="1"/>
  <c r="B160" i="12"/>
  <c r="C160" i="12" a="1"/>
  <c r="C160" i="12"/>
  <c r="D160" i="12" a="1"/>
  <c r="D160" i="12"/>
  <c r="E160" i="12" a="1"/>
  <c r="E160" i="12"/>
  <c r="F160" i="12" a="1"/>
  <c r="F160" i="12"/>
  <c r="G160" i="12" a="1"/>
  <c r="G160" i="12"/>
  <c r="H160" i="12" a="1"/>
  <c r="H160" i="12"/>
  <c r="I160" i="12" a="1"/>
  <c r="I160" i="12"/>
  <c r="J160" i="12" a="1"/>
  <c r="J160" i="12"/>
  <c r="B161" i="12" a="1"/>
  <c r="B161" i="12"/>
  <c r="C161" i="12" a="1"/>
  <c r="C161" i="12"/>
  <c r="D161" i="12" a="1"/>
  <c r="D161" i="12"/>
  <c r="E161" i="12" a="1"/>
  <c r="E161" i="12"/>
  <c r="F161" i="12" a="1"/>
  <c r="F161" i="12"/>
  <c r="G161" i="12" a="1"/>
  <c r="G161" i="12"/>
  <c r="H161" i="12" a="1"/>
  <c r="H161" i="12"/>
  <c r="I161" i="12" a="1"/>
  <c r="I161" i="12"/>
  <c r="J161" i="12" a="1"/>
  <c r="J161" i="12"/>
  <c r="B162" i="12" a="1"/>
  <c r="B162" i="12"/>
  <c r="C162" i="12" a="1"/>
  <c r="C162" i="12"/>
  <c r="D162" i="12" a="1"/>
  <c r="D162" i="12"/>
  <c r="E162" i="12" a="1"/>
  <c r="E162" i="12"/>
  <c r="F162" i="12" a="1"/>
  <c r="F162" i="12"/>
  <c r="G162" i="12" a="1"/>
  <c r="G162" i="12"/>
  <c r="H162" i="12" a="1"/>
  <c r="H162" i="12"/>
  <c r="I162" i="12" a="1"/>
  <c r="I162" i="12"/>
  <c r="J162" i="12" a="1"/>
  <c r="J162" i="12"/>
  <c r="B163" i="12" a="1"/>
  <c r="B163" i="12"/>
  <c r="C163" i="12" a="1"/>
  <c r="C163" i="12"/>
  <c r="D163" i="12" a="1"/>
  <c r="D163" i="12"/>
  <c r="E163" i="12" a="1"/>
  <c r="E163" i="12"/>
  <c r="F163" i="12" a="1"/>
  <c r="F163" i="12"/>
  <c r="G163" i="12" a="1"/>
  <c r="G163" i="12"/>
  <c r="H163" i="12" a="1"/>
  <c r="H163" i="12"/>
  <c r="I163" i="12" a="1"/>
  <c r="I163" i="12"/>
  <c r="J163" i="12" a="1"/>
  <c r="J163" i="12"/>
  <c r="B164" i="12" a="1"/>
  <c r="B164" i="12"/>
  <c r="C164" i="12" a="1"/>
  <c r="C164" i="12"/>
  <c r="D164" i="12" a="1"/>
  <c r="D164" i="12"/>
  <c r="E164" i="12" a="1"/>
  <c r="E164" i="12"/>
  <c r="F164" i="12" a="1"/>
  <c r="F164" i="12"/>
  <c r="G164" i="12" a="1"/>
  <c r="G164" i="12"/>
  <c r="H164" i="12" a="1"/>
  <c r="H164" i="12"/>
  <c r="I164" i="12" a="1"/>
  <c r="I164" i="12"/>
  <c r="J164" i="12" a="1"/>
  <c r="J164" i="12"/>
  <c r="B165" i="12" a="1"/>
  <c r="B165" i="12"/>
  <c r="C165" i="12" a="1"/>
  <c r="C165" i="12"/>
  <c r="D165" i="12" a="1"/>
  <c r="D165" i="12"/>
  <c r="E165" i="12" a="1"/>
  <c r="E165" i="12"/>
  <c r="F165" i="12" a="1"/>
  <c r="F165" i="12"/>
  <c r="G165" i="12" a="1"/>
  <c r="G165" i="12"/>
  <c r="H165" i="12" a="1"/>
  <c r="H165" i="12"/>
  <c r="I165" i="12" a="1"/>
  <c r="I165" i="12"/>
  <c r="J165" i="12" a="1"/>
  <c r="J165" i="12"/>
  <c r="B166" i="12" a="1"/>
  <c r="B166" i="12"/>
  <c r="C166" i="12" a="1"/>
  <c r="C166" i="12"/>
  <c r="D166" i="12" a="1"/>
  <c r="D166" i="12"/>
  <c r="E166" i="12" a="1"/>
  <c r="E166" i="12"/>
  <c r="F166" i="12" a="1"/>
  <c r="F166" i="12"/>
  <c r="G166" i="12" a="1"/>
  <c r="G166" i="12"/>
  <c r="H166" i="12" a="1"/>
  <c r="H166" i="12"/>
  <c r="I166" i="12" a="1"/>
  <c r="I166" i="12"/>
  <c r="J166" i="12" a="1"/>
  <c r="J166" i="12"/>
  <c r="B167" i="12" a="1"/>
  <c r="B167" i="12"/>
  <c r="C167" i="12" a="1"/>
  <c r="C167" i="12"/>
  <c r="D167" i="12" a="1"/>
  <c r="D167" i="12"/>
  <c r="E167" i="12" a="1"/>
  <c r="E167" i="12"/>
  <c r="F167" i="12" a="1"/>
  <c r="F167" i="12"/>
  <c r="G167" i="12" a="1"/>
  <c r="G167" i="12"/>
  <c r="H167" i="12" a="1"/>
  <c r="H167" i="12"/>
  <c r="I167" i="12" a="1"/>
  <c r="I167" i="12"/>
  <c r="J167" i="12" a="1"/>
  <c r="J167" i="12"/>
  <c r="B168" i="12" a="1"/>
  <c r="B168" i="12"/>
  <c r="C168" i="12" a="1"/>
  <c r="C168" i="12"/>
  <c r="D168" i="12" a="1"/>
  <c r="D168" i="12"/>
  <c r="E168" i="12" a="1"/>
  <c r="E168" i="12"/>
  <c r="F168" i="12" a="1"/>
  <c r="F168" i="12"/>
  <c r="G168" i="12" a="1"/>
  <c r="G168" i="12"/>
  <c r="H168" i="12" a="1"/>
  <c r="H168" i="12"/>
  <c r="I168" i="12" a="1"/>
  <c r="I168" i="12"/>
  <c r="J168" i="12" a="1"/>
  <c r="J168" i="12"/>
  <c r="B169" i="12" a="1"/>
  <c r="B169" i="12"/>
  <c r="C169" i="12" a="1"/>
  <c r="C169" i="12"/>
  <c r="D169" i="12" a="1"/>
  <c r="D169" i="12"/>
  <c r="E169" i="12" a="1"/>
  <c r="E169" i="12"/>
  <c r="F169" i="12" a="1"/>
  <c r="F169" i="12"/>
  <c r="G169" i="12" a="1"/>
  <c r="G169" i="12"/>
  <c r="H169" i="12" a="1"/>
  <c r="H169" i="12"/>
  <c r="I169" i="12" a="1"/>
  <c r="I169" i="12"/>
  <c r="J169" i="12" a="1"/>
  <c r="J169" i="12"/>
  <c r="B170" i="12" a="1"/>
  <c r="B170" i="12"/>
  <c r="C170" i="12" a="1"/>
  <c r="C170" i="12"/>
  <c r="D170" i="12" a="1"/>
  <c r="D170" i="12"/>
  <c r="E170" i="12" a="1"/>
  <c r="E170" i="12"/>
  <c r="F170" i="12" a="1"/>
  <c r="F170" i="12"/>
  <c r="G170" i="12" a="1"/>
  <c r="G170" i="12"/>
  <c r="H170" i="12" a="1"/>
  <c r="H170" i="12"/>
  <c r="I170" i="12" a="1"/>
  <c r="I170" i="12"/>
  <c r="J170" i="12" a="1"/>
  <c r="J170" i="12"/>
  <c r="B171" i="12" a="1"/>
  <c r="B171" i="12"/>
  <c r="C171" i="12" a="1"/>
  <c r="C171" i="12"/>
  <c r="D171" i="12" a="1"/>
  <c r="D171" i="12"/>
  <c r="E171" i="12" a="1"/>
  <c r="E171" i="12"/>
  <c r="F171" i="12" a="1"/>
  <c r="F171" i="12"/>
  <c r="G171" i="12" a="1"/>
  <c r="G171" i="12"/>
  <c r="H171" i="12" a="1"/>
  <c r="H171" i="12"/>
  <c r="I171" i="12" a="1"/>
  <c r="I171" i="12"/>
  <c r="J171" i="12" a="1"/>
  <c r="J171" i="12"/>
  <c r="B172" i="12" a="1"/>
  <c r="B172" i="12"/>
  <c r="C172" i="12" a="1"/>
  <c r="C172" i="12"/>
  <c r="D172" i="12" a="1"/>
  <c r="D172" i="12"/>
  <c r="E172" i="12" a="1"/>
  <c r="E172" i="12"/>
  <c r="F172" i="12" a="1"/>
  <c r="F172" i="12"/>
  <c r="G172" i="12" a="1"/>
  <c r="G172" i="12"/>
  <c r="H172" i="12" a="1"/>
  <c r="H172" i="12"/>
  <c r="I172" i="12" a="1"/>
  <c r="I172" i="12"/>
  <c r="J172" i="12" a="1"/>
  <c r="J172" i="12"/>
  <c r="B173" i="12" a="1"/>
  <c r="B173" i="12"/>
  <c r="C173" i="12" a="1"/>
  <c r="C173" i="12"/>
  <c r="D173" i="12" a="1"/>
  <c r="D173" i="12"/>
  <c r="E173" i="12" a="1"/>
  <c r="E173" i="12"/>
  <c r="F173" i="12" a="1"/>
  <c r="F173" i="12"/>
  <c r="G173" i="12" a="1"/>
  <c r="G173" i="12"/>
  <c r="H173" i="12" a="1"/>
  <c r="H173" i="12"/>
  <c r="I173" i="12" a="1"/>
  <c r="I173" i="12"/>
  <c r="J173" i="12" a="1"/>
  <c r="J173" i="12"/>
  <c r="B174" i="12" a="1"/>
  <c r="B174" i="12"/>
  <c r="C174" i="12" a="1"/>
  <c r="C174" i="12"/>
  <c r="D174" i="12" a="1"/>
  <c r="D174" i="12"/>
  <c r="E174" i="12" a="1"/>
  <c r="E174" i="12"/>
  <c r="F174" i="12" a="1"/>
  <c r="F174" i="12"/>
  <c r="G174" i="12" a="1"/>
  <c r="G174" i="12"/>
  <c r="H174" i="12" a="1"/>
  <c r="H174" i="12"/>
  <c r="I174" i="12" a="1"/>
  <c r="I174" i="12"/>
  <c r="J174" i="12" a="1"/>
  <c r="J174" i="12"/>
  <c r="B175" i="12" a="1"/>
  <c r="B175" i="12"/>
  <c r="C175" i="12" a="1"/>
  <c r="C175" i="12"/>
  <c r="D175" i="12" a="1"/>
  <c r="D175" i="12"/>
  <c r="E175" i="12" a="1"/>
  <c r="E175" i="12"/>
  <c r="F175" i="12" a="1"/>
  <c r="F175" i="12"/>
  <c r="G175" i="12" a="1"/>
  <c r="G175" i="12"/>
  <c r="H175" i="12" a="1"/>
  <c r="H175" i="12"/>
  <c r="I175" i="12" a="1"/>
  <c r="I175" i="12"/>
  <c r="J175" i="12" a="1"/>
  <c r="J175" i="12"/>
  <c r="B177" i="12" a="1"/>
  <c r="B177" i="12"/>
  <c r="C177" i="12" a="1"/>
  <c r="C177" i="12"/>
  <c r="D177" i="12" a="1"/>
  <c r="D177" i="12"/>
  <c r="E177" i="12" a="1"/>
  <c r="E177" i="12"/>
  <c r="F177" i="12" a="1"/>
  <c r="F177" i="12"/>
  <c r="G177" i="12" a="1"/>
  <c r="G177" i="12"/>
  <c r="H177" i="12" a="1"/>
  <c r="H177" i="12"/>
  <c r="I177" i="12" a="1"/>
  <c r="I177" i="12"/>
  <c r="J177" i="12" a="1"/>
  <c r="J177" i="12"/>
  <c r="B178" i="12" a="1"/>
  <c r="B178" i="12"/>
  <c r="C178" i="12" a="1"/>
  <c r="C178" i="12"/>
  <c r="D178" i="12" a="1"/>
  <c r="D178" i="12"/>
  <c r="E178" i="12" a="1"/>
  <c r="E178" i="12"/>
  <c r="F178" i="12" a="1"/>
  <c r="F178" i="12"/>
  <c r="G178" i="12" a="1"/>
  <c r="G178" i="12"/>
  <c r="H178" i="12" a="1"/>
  <c r="H178" i="12"/>
  <c r="I178" i="12" a="1"/>
  <c r="I178" i="12"/>
  <c r="J178" i="12" a="1"/>
  <c r="J178" i="12"/>
  <c r="B179" i="12" a="1"/>
  <c r="B179" i="12"/>
  <c r="C179" i="12" a="1"/>
  <c r="C179" i="12"/>
  <c r="D179" i="12" a="1"/>
  <c r="D179" i="12"/>
  <c r="E179" i="12" a="1"/>
  <c r="E179" i="12"/>
  <c r="F179" i="12" a="1"/>
  <c r="F179" i="12"/>
  <c r="G179" i="12" a="1"/>
  <c r="G179" i="12"/>
  <c r="H179" i="12" a="1"/>
  <c r="H179" i="12"/>
  <c r="I179" i="12" a="1"/>
  <c r="I179" i="12"/>
  <c r="J179" i="12" a="1"/>
  <c r="J179" i="12"/>
  <c r="B180" i="12" a="1"/>
  <c r="B180" i="12"/>
  <c r="C180" i="12" a="1"/>
  <c r="C180" i="12"/>
  <c r="D180" i="12" a="1"/>
  <c r="D180" i="12"/>
  <c r="E180" i="12" a="1"/>
  <c r="E180" i="12"/>
  <c r="F180" i="12" a="1"/>
  <c r="F180" i="12"/>
  <c r="G180" i="12" a="1"/>
  <c r="G180" i="12"/>
  <c r="H180" i="12" a="1"/>
  <c r="H180" i="12"/>
  <c r="I180" i="12" a="1"/>
  <c r="I180" i="12"/>
  <c r="J180" i="12" a="1"/>
  <c r="J180" i="12"/>
  <c r="B181" i="12" a="1"/>
  <c r="B181" i="12"/>
  <c r="C181" i="12" a="1"/>
  <c r="C181" i="12"/>
  <c r="D181" i="12" a="1"/>
  <c r="D181" i="12"/>
  <c r="E181" i="12" a="1"/>
  <c r="E181" i="12"/>
  <c r="F181" i="12" a="1"/>
  <c r="F181" i="12"/>
  <c r="G181" i="12" a="1"/>
  <c r="G181" i="12"/>
  <c r="H181" i="12" a="1"/>
  <c r="H181" i="12"/>
  <c r="I181" i="12" a="1"/>
  <c r="I181" i="12"/>
  <c r="J181" i="12" a="1"/>
  <c r="J181" i="12"/>
  <c r="B182" i="12" a="1"/>
  <c r="B182" i="12"/>
  <c r="C182" i="12" a="1"/>
  <c r="C182" i="12"/>
  <c r="D182" i="12" a="1"/>
  <c r="D182" i="12"/>
  <c r="E182" i="12" a="1"/>
  <c r="E182" i="12"/>
  <c r="F182" i="12" a="1"/>
  <c r="F182" i="12"/>
  <c r="G182" i="12" a="1"/>
  <c r="G182" i="12"/>
  <c r="H182" i="12" a="1"/>
  <c r="H182" i="12"/>
  <c r="I182" i="12" a="1"/>
  <c r="I182" i="12"/>
  <c r="J182" i="12" a="1"/>
  <c r="J182" i="12"/>
  <c r="B183" i="12" a="1"/>
  <c r="B183" i="12"/>
  <c r="C183" i="12" a="1"/>
  <c r="C183" i="12"/>
  <c r="D183" i="12" a="1"/>
  <c r="D183" i="12"/>
  <c r="E183" i="12" a="1"/>
  <c r="E183" i="12"/>
  <c r="F183" i="12" a="1"/>
  <c r="F183" i="12"/>
  <c r="G183" i="12" a="1"/>
  <c r="G183" i="12"/>
  <c r="H183" i="12" a="1"/>
  <c r="H183" i="12"/>
  <c r="I183" i="12" a="1"/>
  <c r="I183" i="12"/>
  <c r="J183" i="12" a="1"/>
  <c r="J183" i="12"/>
  <c r="B184" i="12" a="1"/>
  <c r="B184" i="12"/>
  <c r="C184" i="12" a="1"/>
  <c r="C184" i="12"/>
  <c r="D184" i="12" a="1"/>
  <c r="D184" i="12"/>
  <c r="E184" i="12" a="1"/>
  <c r="E184" i="12"/>
  <c r="F184" i="12" a="1"/>
  <c r="F184" i="12"/>
  <c r="G184" i="12" a="1"/>
  <c r="G184" i="12"/>
  <c r="H184" i="12" a="1"/>
  <c r="H184" i="12"/>
  <c r="I184" i="12" a="1"/>
  <c r="I184" i="12"/>
  <c r="J184" i="12" a="1"/>
  <c r="J184" i="12"/>
  <c r="B185" i="12" a="1"/>
  <c r="B185" i="12"/>
  <c r="C185" i="12" a="1"/>
  <c r="C185" i="12"/>
  <c r="D185" i="12" a="1"/>
  <c r="D185" i="12"/>
  <c r="E185" i="12" a="1"/>
  <c r="E185" i="12"/>
  <c r="F185" i="12" a="1"/>
  <c r="F185" i="12"/>
  <c r="G185" i="12" a="1"/>
  <c r="G185" i="12"/>
  <c r="H185" i="12" a="1"/>
  <c r="H185" i="12"/>
  <c r="I185" i="12" a="1"/>
  <c r="I185" i="12"/>
  <c r="J185" i="12" a="1"/>
  <c r="J185" i="12"/>
  <c r="B186" i="12" a="1"/>
  <c r="B186" i="12"/>
  <c r="C186" i="12" a="1"/>
  <c r="C186" i="12"/>
  <c r="D186" i="12" a="1"/>
  <c r="D186" i="12"/>
  <c r="E186" i="12" a="1"/>
  <c r="E186" i="12"/>
  <c r="F186" i="12" a="1"/>
  <c r="F186" i="12"/>
  <c r="G186" i="12" a="1"/>
  <c r="G186" i="12"/>
  <c r="H186" i="12" a="1"/>
  <c r="H186" i="12"/>
  <c r="I186" i="12" a="1"/>
  <c r="I186" i="12"/>
  <c r="J186" i="12" a="1"/>
  <c r="J186" i="12"/>
  <c r="B187" i="12" a="1"/>
  <c r="B187" i="12"/>
  <c r="C187" i="12" a="1"/>
  <c r="C187" i="12"/>
  <c r="D187" i="12" a="1"/>
  <c r="D187" i="12"/>
  <c r="E187" i="12" a="1"/>
  <c r="E187" i="12"/>
  <c r="F187" i="12" a="1"/>
  <c r="F187" i="12"/>
  <c r="G187" i="12" a="1"/>
  <c r="G187" i="12"/>
  <c r="H187" i="12" a="1"/>
  <c r="H187" i="12"/>
  <c r="I187" i="12" a="1"/>
  <c r="I187" i="12"/>
  <c r="J187" i="12" a="1"/>
  <c r="J187" i="12"/>
  <c r="B188" i="12" a="1"/>
  <c r="B188" i="12"/>
  <c r="C188" i="12" a="1"/>
  <c r="C188" i="12"/>
  <c r="D188" i="12" a="1"/>
  <c r="D188" i="12"/>
  <c r="E188" i="12" a="1"/>
  <c r="E188" i="12"/>
  <c r="F188" i="12" a="1"/>
  <c r="F188" i="12"/>
  <c r="G188" i="12" a="1"/>
  <c r="G188" i="12"/>
  <c r="H188" i="12" a="1"/>
  <c r="H188" i="12"/>
  <c r="I188" i="12" a="1"/>
  <c r="I188" i="12"/>
  <c r="J188" i="12" a="1"/>
  <c r="J188" i="12"/>
  <c r="B189" i="12" a="1"/>
  <c r="B189" i="12"/>
  <c r="C189" i="12" a="1"/>
  <c r="C189" i="12"/>
  <c r="D189" i="12" a="1"/>
  <c r="D189" i="12"/>
  <c r="E189" i="12" a="1"/>
  <c r="E189" i="12"/>
  <c r="F189" i="12" a="1"/>
  <c r="F189" i="12"/>
  <c r="G189" i="12" a="1"/>
  <c r="G189" i="12"/>
  <c r="H189" i="12" a="1"/>
  <c r="H189" i="12"/>
  <c r="I189" i="12" a="1"/>
  <c r="I189" i="12"/>
  <c r="J189" i="12" a="1"/>
  <c r="J189" i="12"/>
  <c r="B190" i="12" a="1"/>
  <c r="B190" i="12"/>
  <c r="C190" i="12" a="1"/>
  <c r="C190" i="12"/>
  <c r="D190" i="12" a="1"/>
  <c r="D190" i="12"/>
  <c r="E190" i="12" a="1"/>
  <c r="E190" i="12"/>
  <c r="F190" i="12" a="1"/>
  <c r="F190" i="12"/>
  <c r="G190" i="12" a="1"/>
  <c r="G190" i="12"/>
  <c r="H190" i="12" a="1"/>
  <c r="H190" i="12"/>
  <c r="I190" i="12" a="1"/>
  <c r="I190" i="12"/>
  <c r="J190" i="12" a="1"/>
  <c r="J190" i="12"/>
  <c r="B191" i="12" a="1"/>
  <c r="B191" i="12"/>
  <c r="C191" i="12" a="1"/>
  <c r="C191" i="12"/>
  <c r="D191" i="12" a="1"/>
  <c r="D191" i="12"/>
  <c r="E191" i="12" a="1"/>
  <c r="E191" i="12"/>
  <c r="F191" i="12" a="1"/>
  <c r="F191" i="12"/>
  <c r="G191" i="12" a="1"/>
  <c r="G191" i="12"/>
  <c r="H191" i="12" a="1"/>
  <c r="H191" i="12"/>
  <c r="I191" i="12" a="1"/>
  <c r="I191" i="12"/>
  <c r="J191" i="12" a="1"/>
  <c r="J191" i="12"/>
  <c r="B192" i="12" a="1"/>
  <c r="B192" i="12"/>
  <c r="C192" i="12" a="1"/>
  <c r="C192" i="12"/>
  <c r="D192" i="12" a="1"/>
  <c r="D192" i="12"/>
  <c r="E192" i="12" a="1"/>
  <c r="E192" i="12"/>
  <c r="F192" i="12" a="1"/>
  <c r="F192" i="12"/>
  <c r="G192" i="12" a="1"/>
  <c r="G192" i="12"/>
  <c r="H192" i="12" a="1"/>
  <c r="H192" i="12"/>
  <c r="I192" i="12" a="1"/>
  <c r="I192" i="12"/>
  <c r="J192" i="12" a="1"/>
  <c r="J192" i="12"/>
  <c r="B193" i="12" a="1"/>
  <c r="B193" i="12"/>
  <c r="C193" i="12" a="1"/>
  <c r="C193" i="12"/>
  <c r="D193" i="12" a="1"/>
  <c r="D193" i="12"/>
  <c r="E193" i="12" a="1"/>
  <c r="E193" i="12"/>
  <c r="F193" i="12" a="1"/>
  <c r="F193" i="12"/>
  <c r="G193" i="12" a="1"/>
  <c r="G193" i="12"/>
  <c r="H193" i="12" a="1"/>
  <c r="H193" i="12"/>
  <c r="I193" i="12" a="1"/>
  <c r="I193" i="12"/>
  <c r="J193" i="12" a="1"/>
  <c r="J193" i="12"/>
  <c r="B194" i="12" a="1"/>
  <c r="B194" i="12"/>
  <c r="C194" i="12" a="1"/>
  <c r="C194" i="12"/>
  <c r="D194" i="12" a="1"/>
  <c r="D194" i="12"/>
  <c r="E194" i="12" a="1"/>
  <c r="E194" i="12"/>
  <c r="F194" i="12" a="1"/>
  <c r="F194" i="12"/>
  <c r="G194" i="12" a="1"/>
  <c r="G194" i="12"/>
  <c r="H194" i="12" a="1"/>
  <c r="H194" i="12"/>
  <c r="I194" i="12" a="1"/>
  <c r="I194" i="12"/>
  <c r="J194" i="12" a="1"/>
  <c r="J194" i="12"/>
  <c r="B195" i="12" a="1"/>
  <c r="B195" i="12"/>
  <c r="C195" i="12" a="1"/>
  <c r="C195" i="12"/>
  <c r="D195" i="12" a="1"/>
  <c r="D195" i="12"/>
  <c r="E195" i="12" a="1"/>
  <c r="E195" i="12"/>
  <c r="F195" i="12" a="1"/>
  <c r="F195" i="12"/>
  <c r="G195" i="12" a="1"/>
  <c r="G195" i="12"/>
  <c r="H195" i="12" a="1"/>
  <c r="H195" i="12"/>
  <c r="I195" i="12" a="1"/>
  <c r="I195" i="12"/>
  <c r="J195" i="12" a="1"/>
  <c r="J195" i="12"/>
  <c r="B196" i="12" a="1"/>
  <c r="B196" i="12"/>
  <c r="C196" i="12" a="1"/>
  <c r="C196" i="12"/>
  <c r="D196" i="12" a="1"/>
  <c r="D196" i="12"/>
  <c r="E196" i="12" a="1"/>
  <c r="E196" i="12"/>
  <c r="F196" i="12" a="1"/>
  <c r="F196" i="12"/>
  <c r="G196" i="12" a="1"/>
  <c r="G196" i="12"/>
  <c r="H196" i="12" a="1"/>
  <c r="H196" i="12"/>
  <c r="I196" i="12" a="1"/>
  <c r="I196" i="12"/>
  <c r="J196" i="12" a="1"/>
  <c r="J196" i="12"/>
  <c r="B197" i="12" a="1"/>
  <c r="B197" i="12"/>
  <c r="C197" i="12" a="1"/>
  <c r="C197" i="12"/>
  <c r="D197" i="12" a="1"/>
  <c r="D197" i="12"/>
  <c r="E197" i="12" a="1"/>
  <c r="E197" i="12"/>
  <c r="F197" i="12" a="1"/>
  <c r="F197" i="12"/>
  <c r="G197" i="12" a="1"/>
  <c r="G197" i="12"/>
  <c r="H197" i="12" a="1"/>
  <c r="H197" i="12"/>
  <c r="I197" i="12" a="1"/>
  <c r="I197" i="12"/>
  <c r="J197" i="12" a="1"/>
  <c r="J197" i="12"/>
  <c r="B198" i="12" a="1"/>
  <c r="B198" i="12"/>
  <c r="C198" i="12" a="1"/>
  <c r="C198" i="12"/>
  <c r="D198" i="12" a="1"/>
  <c r="D198" i="12"/>
  <c r="E198" i="12" a="1"/>
  <c r="E198" i="12"/>
  <c r="F198" i="12" a="1"/>
  <c r="F198" i="12"/>
  <c r="G198" i="12" a="1"/>
  <c r="G198" i="12"/>
  <c r="H198" i="12" a="1"/>
  <c r="H198" i="12"/>
  <c r="I198" i="12" a="1"/>
  <c r="I198" i="12"/>
  <c r="J198" i="12" a="1"/>
  <c r="J198" i="12"/>
  <c r="B199" i="12" a="1"/>
  <c r="B199" i="12"/>
  <c r="C199" i="12" a="1"/>
  <c r="C199" i="12"/>
  <c r="D199" i="12" a="1"/>
  <c r="D199" i="12"/>
  <c r="E199" i="12" a="1"/>
  <c r="E199" i="12"/>
  <c r="F199" i="12" a="1"/>
  <c r="F199" i="12"/>
  <c r="G199" i="12" a="1"/>
  <c r="G199" i="12"/>
  <c r="H199" i="12" a="1"/>
  <c r="H199" i="12"/>
  <c r="I199" i="12" a="1"/>
  <c r="I199" i="12"/>
  <c r="J199" i="12" a="1"/>
  <c r="J199" i="12"/>
  <c r="B200" i="12" a="1"/>
  <c r="B200" i="12"/>
  <c r="C200" i="12" a="1"/>
  <c r="C200" i="12"/>
  <c r="D200" i="12" a="1"/>
  <c r="D200" i="12"/>
  <c r="E200" i="12" a="1"/>
  <c r="E200" i="12"/>
  <c r="F200" i="12" a="1"/>
  <c r="F200" i="12"/>
  <c r="G200" i="12" a="1"/>
  <c r="G200" i="12"/>
  <c r="H200" i="12" a="1"/>
  <c r="H200" i="12"/>
  <c r="I200" i="12" a="1"/>
  <c r="I200" i="12"/>
  <c r="J200" i="12" a="1"/>
  <c r="J200" i="12"/>
  <c r="B201" i="12" a="1"/>
  <c r="B201" i="12"/>
  <c r="C201" i="12" a="1"/>
  <c r="C201" i="12"/>
  <c r="D201" i="12" a="1"/>
  <c r="D201" i="12"/>
  <c r="E201" i="12" a="1"/>
  <c r="E201" i="12"/>
  <c r="F201" i="12" a="1"/>
  <c r="F201" i="12"/>
  <c r="G201" i="12" a="1"/>
  <c r="G201" i="12"/>
  <c r="H201" i="12" a="1"/>
  <c r="H201" i="12"/>
  <c r="I201" i="12" a="1"/>
  <c r="I201" i="12"/>
  <c r="J201" i="12" a="1"/>
  <c r="J201" i="12"/>
  <c r="B202" i="12" a="1"/>
  <c r="B202" i="12"/>
  <c r="C202" i="12" a="1"/>
  <c r="C202" i="12"/>
  <c r="D202" i="12" a="1"/>
  <c r="D202" i="12"/>
  <c r="E202" i="12" a="1"/>
  <c r="E202" i="12"/>
  <c r="F202" i="12" a="1"/>
  <c r="F202" i="12"/>
  <c r="G202" i="12" a="1"/>
  <c r="G202" i="12"/>
  <c r="H202" i="12" a="1"/>
  <c r="H202" i="12"/>
  <c r="I202" i="12" a="1"/>
  <c r="I202" i="12"/>
  <c r="J202" i="12" a="1"/>
  <c r="J202" i="12"/>
  <c r="B203" i="12" a="1"/>
  <c r="B203" i="12"/>
  <c r="C203" i="12" a="1"/>
  <c r="C203" i="12"/>
  <c r="D203" i="12" a="1"/>
  <c r="D203" i="12"/>
  <c r="E203" i="12" a="1"/>
  <c r="E203" i="12"/>
  <c r="F203" i="12" a="1"/>
  <c r="F203" i="12"/>
  <c r="G203" i="12" a="1"/>
  <c r="G203" i="12"/>
  <c r="H203" i="12" a="1"/>
  <c r="H203" i="12"/>
  <c r="I203" i="12" a="1"/>
  <c r="I203" i="12"/>
  <c r="J203" i="12" a="1"/>
  <c r="J203" i="12"/>
  <c r="B204" i="12" a="1"/>
  <c r="B204" i="12"/>
  <c r="C204" i="12" a="1"/>
  <c r="C204" i="12"/>
  <c r="D204" i="12" a="1"/>
  <c r="D204" i="12"/>
  <c r="E204" i="12" a="1"/>
  <c r="E204" i="12"/>
  <c r="F204" i="12" a="1"/>
  <c r="F204" i="12"/>
  <c r="G204" i="12" a="1"/>
  <c r="G204" i="12"/>
  <c r="H204" i="12" a="1"/>
  <c r="H204" i="12"/>
  <c r="I204" i="12" a="1"/>
  <c r="I204" i="12"/>
  <c r="J204" i="12" a="1"/>
  <c r="J204" i="12"/>
  <c r="B205" i="12" a="1"/>
  <c r="B205" i="12"/>
  <c r="C205" i="12" a="1"/>
  <c r="C205" i="12"/>
  <c r="D205" i="12" a="1"/>
  <c r="D205" i="12"/>
  <c r="E205" i="12" a="1"/>
  <c r="E205" i="12"/>
  <c r="F205" i="12" a="1"/>
  <c r="F205" i="12"/>
  <c r="G205" i="12" a="1"/>
  <c r="G205" i="12"/>
  <c r="H205" i="12" a="1"/>
  <c r="H205" i="12"/>
  <c r="I205" i="12" a="1"/>
  <c r="I205" i="12"/>
  <c r="J205" i="12" a="1"/>
  <c r="J205" i="12"/>
  <c r="B206" i="12" a="1"/>
  <c r="B206" i="12"/>
  <c r="C206" i="12" a="1"/>
  <c r="C206" i="12"/>
  <c r="D206" i="12" a="1"/>
  <c r="D206" i="12"/>
  <c r="E206" i="12" a="1"/>
  <c r="E206" i="12"/>
  <c r="F206" i="12" a="1"/>
  <c r="F206" i="12"/>
  <c r="G206" i="12" a="1"/>
  <c r="G206" i="12"/>
  <c r="H206" i="12" a="1"/>
  <c r="H206" i="12"/>
  <c r="I206" i="12" a="1"/>
  <c r="I206" i="12"/>
  <c r="J206" i="12" a="1"/>
  <c r="J206" i="12"/>
  <c r="B207" i="12" a="1"/>
  <c r="B207" i="12"/>
  <c r="C207" i="12" a="1"/>
  <c r="C207" i="12"/>
  <c r="D207" i="12" a="1"/>
  <c r="D207" i="12"/>
  <c r="E207" i="12" a="1"/>
  <c r="E207" i="12"/>
  <c r="F207" i="12" a="1"/>
  <c r="F207" i="12"/>
  <c r="G207" i="12" a="1"/>
  <c r="G207" i="12"/>
  <c r="H207" i="12" a="1"/>
  <c r="H207" i="12"/>
  <c r="I207" i="12" a="1"/>
  <c r="I207" i="12"/>
  <c r="J207" i="12" a="1"/>
  <c r="J207" i="12"/>
  <c r="B208" i="12" a="1"/>
  <c r="B208" i="12"/>
  <c r="C208" i="12" a="1"/>
  <c r="C208" i="12"/>
  <c r="D208" i="12" a="1"/>
  <c r="D208" i="12"/>
  <c r="E208" i="12" a="1"/>
  <c r="E208" i="12"/>
  <c r="F208" i="12" a="1"/>
  <c r="F208" i="12"/>
  <c r="G208" i="12" a="1"/>
  <c r="G208" i="12"/>
  <c r="H208" i="12" a="1"/>
  <c r="H208" i="12"/>
  <c r="I208" i="12" a="1"/>
  <c r="I208" i="12"/>
  <c r="J208" i="12" a="1"/>
  <c r="J208" i="12"/>
  <c r="B209" i="12" a="1"/>
  <c r="B209" i="12"/>
  <c r="C209" i="12" a="1"/>
  <c r="C209" i="12"/>
  <c r="D209" i="12" a="1"/>
  <c r="D209" i="12"/>
  <c r="E209" i="12" a="1"/>
  <c r="E209" i="12"/>
  <c r="F209" i="12" a="1"/>
  <c r="F209" i="12"/>
  <c r="G209" i="12" a="1"/>
  <c r="G209" i="12"/>
  <c r="H209" i="12" a="1"/>
  <c r="H209" i="12"/>
  <c r="I209" i="12" a="1"/>
  <c r="I209" i="12"/>
  <c r="J209" i="12" a="1"/>
  <c r="J209" i="12"/>
  <c r="B210" i="12" a="1"/>
  <c r="B210" i="12"/>
  <c r="C210" i="12" a="1"/>
  <c r="C210" i="12"/>
  <c r="D210" i="12" a="1"/>
  <c r="D210" i="12"/>
  <c r="E210" i="12" a="1"/>
  <c r="E210" i="12"/>
  <c r="F210" i="12" a="1"/>
  <c r="F210" i="12"/>
  <c r="G210" i="12" a="1"/>
  <c r="G210" i="12"/>
  <c r="H210" i="12" a="1"/>
  <c r="H210" i="12"/>
  <c r="I210" i="12" a="1"/>
  <c r="I210" i="12"/>
  <c r="J210" i="12" a="1"/>
  <c r="J210" i="12"/>
  <c r="B211" i="12" a="1"/>
  <c r="B211" i="12"/>
  <c r="C211" i="12" a="1"/>
  <c r="C211" i="12"/>
  <c r="D211" i="12" a="1"/>
  <c r="D211" i="12"/>
  <c r="E211" i="12" a="1"/>
  <c r="E211" i="12"/>
  <c r="F211" i="12" a="1"/>
  <c r="F211" i="12"/>
  <c r="G211" i="12" a="1"/>
  <c r="G211" i="12"/>
  <c r="H211" i="12" a="1"/>
  <c r="H211" i="12"/>
  <c r="I211" i="12" a="1"/>
  <c r="I211" i="12"/>
  <c r="J211" i="12" a="1"/>
  <c r="J211" i="12"/>
  <c r="B212" i="12" a="1"/>
  <c r="B212" i="12"/>
  <c r="C212" i="12" a="1"/>
  <c r="C212" i="12"/>
  <c r="D212" i="12" a="1"/>
  <c r="D212" i="12"/>
  <c r="E212" i="12" a="1"/>
  <c r="E212" i="12"/>
  <c r="F212" i="12" a="1"/>
  <c r="F212" i="12"/>
  <c r="G212" i="12" a="1"/>
  <c r="G212" i="12"/>
  <c r="H212" i="12" a="1"/>
  <c r="H212" i="12"/>
  <c r="I212" i="12" a="1"/>
  <c r="I212" i="12"/>
  <c r="J212" i="12" a="1"/>
  <c r="J212" i="12"/>
  <c r="B213" i="12" a="1"/>
  <c r="B213" i="12"/>
  <c r="C213" i="12" a="1"/>
  <c r="C213" i="12"/>
  <c r="D213" i="12" a="1"/>
  <c r="D213" i="12"/>
  <c r="E213" i="12" a="1"/>
  <c r="E213" i="12"/>
  <c r="F213" i="12" a="1"/>
  <c r="F213" i="12"/>
  <c r="G213" i="12" a="1"/>
  <c r="G213" i="12"/>
  <c r="H213" i="12" a="1"/>
  <c r="H213" i="12"/>
  <c r="I213" i="12" a="1"/>
  <c r="I213" i="12"/>
  <c r="J213" i="12" a="1"/>
  <c r="J213" i="12"/>
  <c r="B214" i="12" a="1"/>
  <c r="B214" i="12"/>
  <c r="C214" i="12" a="1"/>
  <c r="C214" i="12"/>
  <c r="D214" i="12" a="1"/>
  <c r="D214" i="12"/>
  <c r="E214" i="12" a="1"/>
  <c r="E214" i="12"/>
  <c r="F214" i="12" a="1"/>
  <c r="F214" i="12"/>
  <c r="G214" i="12" a="1"/>
  <c r="G214" i="12"/>
  <c r="H214" i="12" a="1"/>
  <c r="H214" i="12"/>
  <c r="I214" i="12" a="1"/>
  <c r="I214" i="12"/>
  <c r="J214" i="12" a="1"/>
  <c r="J214" i="12"/>
  <c r="B215" i="12" a="1"/>
  <c r="B215" i="12"/>
  <c r="C215" i="12" a="1"/>
  <c r="C215" i="12"/>
  <c r="D215" i="12" a="1"/>
  <c r="D215" i="12"/>
  <c r="E215" i="12" a="1"/>
  <c r="E215" i="12"/>
  <c r="F215" i="12" a="1"/>
  <c r="F215" i="12"/>
  <c r="G215" i="12" a="1"/>
  <c r="G215" i="12"/>
  <c r="H215" i="12" a="1"/>
  <c r="H215" i="12"/>
  <c r="I215" i="12" a="1"/>
  <c r="I215" i="12"/>
  <c r="J215" i="12" a="1"/>
  <c r="J215" i="12"/>
  <c r="B216" i="12" a="1"/>
  <c r="B216" i="12"/>
  <c r="C216" i="12" a="1"/>
  <c r="C216" i="12"/>
  <c r="D216" i="12" a="1"/>
  <c r="D216" i="12"/>
  <c r="E216" i="12" a="1"/>
  <c r="E216" i="12"/>
  <c r="F216" i="12" a="1"/>
  <c r="F216" i="12"/>
  <c r="G216" i="12" a="1"/>
  <c r="G216" i="12"/>
  <c r="H216" i="12" a="1"/>
  <c r="H216" i="12"/>
  <c r="I216" i="12" a="1"/>
  <c r="I216" i="12"/>
  <c r="J216" i="12" a="1"/>
  <c r="J216" i="12"/>
  <c r="B217" i="12" a="1"/>
  <c r="B217" i="12"/>
  <c r="C217" i="12" a="1"/>
  <c r="C217" i="12"/>
  <c r="D217" i="12" a="1"/>
  <c r="D217" i="12"/>
  <c r="E217" i="12" a="1"/>
  <c r="E217" i="12"/>
  <c r="F217" i="12" a="1"/>
  <c r="F217" i="12"/>
  <c r="G217" i="12" a="1"/>
  <c r="G217" i="12"/>
  <c r="H217" i="12" a="1"/>
  <c r="H217" i="12"/>
  <c r="I217" i="12" a="1"/>
  <c r="I217" i="12"/>
  <c r="J217" i="12" a="1"/>
  <c r="J217" i="12"/>
  <c r="B218" i="12" a="1"/>
  <c r="B218" i="12"/>
  <c r="C218" i="12" a="1"/>
  <c r="C218" i="12"/>
  <c r="D218" i="12" a="1"/>
  <c r="D218" i="12"/>
  <c r="E218" i="12" a="1"/>
  <c r="E218" i="12"/>
  <c r="F218" i="12" a="1"/>
  <c r="F218" i="12"/>
  <c r="G218" i="12" a="1"/>
  <c r="G218" i="12"/>
  <c r="H218" i="12" a="1"/>
  <c r="H218" i="12"/>
  <c r="I218" i="12" a="1"/>
  <c r="I218" i="12"/>
  <c r="J218" i="12" a="1"/>
  <c r="J218" i="12"/>
  <c r="B219" i="12" a="1"/>
  <c r="B219" i="12"/>
  <c r="C219" i="12" a="1"/>
  <c r="C219" i="12"/>
  <c r="D219" i="12" a="1"/>
  <c r="D219" i="12"/>
  <c r="E219" i="12" a="1"/>
  <c r="E219" i="12"/>
  <c r="F219" i="12" a="1"/>
  <c r="F219" i="12"/>
  <c r="G219" i="12" a="1"/>
  <c r="G219" i="12"/>
  <c r="H219" i="12" a="1"/>
  <c r="H219" i="12"/>
  <c r="I219" i="12" a="1"/>
  <c r="I219" i="12"/>
  <c r="J219" i="12" a="1"/>
  <c r="J219" i="12"/>
  <c r="B220" i="12" a="1"/>
  <c r="B220" i="12"/>
  <c r="C220" i="12" a="1"/>
  <c r="C220" i="12"/>
  <c r="D220" i="12" a="1"/>
  <c r="D220" i="12"/>
  <c r="E220" i="12" a="1"/>
  <c r="E220" i="12"/>
  <c r="F220" i="12" a="1"/>
  <c r="F220" i="12"/>
  <c r="G220" i="12" a="1"/>
  <c r="G220" i="12"/>
  <c r="H220" i="12" a="1"/>
  <c r="H220" i="12"/>
  <c r="I220" i="12" a="1"/>
  <c r="I220" i="12"/>
  <c r="J220" i="12" a="1"/>
  <c r="J220" i="12"/>
  <c r="B221" i="12" a="1"/>
  <c r="B221" i="12"/>
  <c r="C221" i="12" a="1"/>
  <c r="C221" i="12"/>
  <c r="D221" i="12" a="1"/>
  <c r="D221" i="12"/>
  <c r="E221" i="12" a="1"/>
  <c r="E221" i="12"/>
  <c r="F221" i="12" a="1"/>
  <c r="F221" i="12"/>
  <c r="G221" i="12" a="1"/>
  <c r="G221" i="12"/>
  <c r="H221" i="12" a="1"/>
  <c r="H221" i="12"/>
  <c r="I221" i="12" a="1"/>
  <c r="I221" i="12"/>
  <c r="J221" i="12" a="1"/>
  <c r="J221" i="12"/>
  <c r="B222" i="12" a="1"/>
  <c r="B222" i="12"/>
  <c r="C222" i="12" a="1"/>
  <c r="C222" i="12"/>
  <c r="D222" i="12" a="1"/>
  <c r="D222" i="12"/>
  <c r="E222" i="12" a="1"/>
  <c r="E222" i="12"/>
  <c r="F222" i="12" a="1"/>
  <c r="F222" i="12"/>
  <c r="G222" i="12" a="1"/>
  <c r="G222" i="12"/>
  <c r="H222" i="12" a="1"/>
  <c r="H222" i="12"/>
  <c r="I222" i="12" a="1"/>
  <c r="I222" i="12"/>
  <c r="J222" i="12" a="1"/>
  <c r="J222" i="12"/>
  <c r="B223" i="12" a="1"/>
  <c r="B223" i="12"/>
  <c r="C223" i="12" a="1"/>
  <c r="C223" i="12"/>
  <c r="D223" i="12" a="1"/>
  <c r="D223" i="12"/>
  <c r="E223" i="12" a="1"/>
  <c r="E223" i="12"/>
  <c r="F223" i="12" a="1"/>
  <c r="F223" i="12"/>
  <c r="G223" i="12" a="1"/>
  <c r="G223" i="12"/>
  <c r="H223" i="12" a="1"/>
  <c r="H223" i="12"/>
  <c r="I223" i="12" a="1"/>
  <c r="I223" i="12"/>
  <c r="J223" i="12" a="1"/>
  <c r="J223" i="12"/>
  <c r="B224" i="12" a="1"/>
  <c r="B224" i="12"/>
  <c r="C224" i="12" a="1"/>
  <c r="C224" i="12"/>
  <c r="D224" i="12" a="1"/>
  <c r="D224" i="12"/>
  <c r="E224" i="12" a="1"/>
  <c r="E224" i="12"/>
  <c r="F224" i="12" a="1"/>
  <c r="F224" i="12"/>
  <c r="G224" i="12" a="1"/>
  <c r="G224" i="12"/>
  <c r="H224" i="12" a="1"/>
  <c r="H224" i="12"/>
  <c r="I224" i="12" a="1"/>
  <c r="I224" i="12"/>
  <c r="J224" i="12" a="1"/>
  <c r="J224" i="12"/>
  <c r="B225" i="12" a="1"/>
  <c r="B225" i="12"/>
  <c r="C225" i="12" a="1"/>
  <c r="C225" i="12"/>
  <c r="D225" i="12" a="1"/>
  <c r="D225" i="12"/>
  <c r="E225" i="12" a="1"/>
  <c r="E225" i="12"/>
  <c r="F225" i="12" a="1"/>
  <c r="F225" i="12"/>
  <c r="G225" i="12" a="1"/>
  <c r="G225" i="12"/>
  <c r="H225" i="12" a="1"/>
  <c r="H225" i="12"/>
  <c r="I225" i="12" a="1"/>
  <c r="I225" i="12"/>
  <c r="J225" i="12" a="1"/>
  <c r="J225" i="12"/>
  <c r="B226" i="12" a="1"/>
  <c r="B226" i="12"/>
  <c r="C226" i="12" a="1"/>
  <c r="C226" i="12"/>
  <c r="D226" i="12" a="1"/>
  <c r="D226" i="12"/>
  <c r="E226" i="12" a="1"/>
  <c r="E226" i="12"/>
  <c r="F226" i="12" a="1"/>
  <c r="F226" i="12"/>
  <c r="G226" i="12" a="1"/>
  <c r="G226" i="12"/>
  <c r="H226" i="12" a="1"/>
  <c r="H226" i="12"/>
  <c r="I226" i="12" a="1"/>
  <c r="I226" i="12"/>
  <c r="J226" i="12" a="1"/>
  <c r="J226" i="12"/>
  <c r="B227" i="12" a="1"/>
  <c r="B227" i="12"/>
  <c r="C227" i="12" a="1"/>
  <c r="C227" i="12"/>
  <c r="D227" i="12" a="1"/>
  <c r="D227" i="12"/>
  <c r="E227" i="12" a="1"/>
  <c r="E227" i="12"/>
  <c r="F227" i="12" a="1"/>
  <c r="F227" i="12"/>
  <c r="G227" i="12" a="1"/>
  <c r="G227" i="12"/>
  <c r="H227" i="12" a="1"/>
  <c r="H227" i="12"/>
  <c r="I227" i="12" a="1"/>
  <c r="I227" i="12"/>
  <c r="J227" i="12" a="1"/>
  <c r="J227" i="12"/>
  <c r="B228" i="12" a="1"/>
  <c r="B228" i="12"/>
  <c r="C228" i="12" a="1"/>
  <c r="C228" i="12"/>
  <c r="D228" i="12" a="1"/>
  <c r="D228" i="12"/>
  <c r="E228" i="12" a="1"/>
  <c r="E228" i="12"/>
  <c r="F228" i="12" a="1"/>
  <c r="F228" i="12"/>
  <c r="G228" i="12" a="1"/>
  <c r="G228" i="12"/>
  <c r="H228" i="12" a="1"/>
  <c r="H228" i="12"/>
  <c r="I228" i="12" a="1"/>
  <c r="I228" i="12"/>
  <c r="J228" i="12" a="1"/>
  <c r="J228" i="12"/>
  <c r="B229" i="12" a="1"/>
  <c r="B229" i="12"/>
  <c r="C229" i="12" a="1"/>
  <c r="C229" i="12"/>
  <c r="D229" i="12" a="1"/>
  <c r="D229" i="12"/>
  <c r="E229" i="12" a="1"/>
  <c r="E229" i="12"/>
  <c r="F229" i="12" a="1"/>
  <c r="F229" i="12"/>
  <c r="G229" i="12" a="1"/>
  <c r="G229" i="12"/>
  <c r="H229" i="12" a="1"/>
  <c r="H229" i="12"/>
  <c r="I229" i="12" a="1"/>
  <c r="I229" i="12"/>
  <c r="J229" i="12" a="1"/>
  <c r="J229" i="12"/>
  <c r="B230" i="12" a="1"/>
  <c r="B230" i="12"/>
  <c r="C230" i="12" a="1"/>
  <c r="C230" i="12"/>
  <c r="D230" i="12" a="1"/>
  <c r="D230" i="12"/>
  <c r="E230" i="12" a="1"/>
  <c r="E230" i="12"/>
  <c r="F230" i="12" a="1"/>
  <c r="F230" i="12"/>
  <c r="G230" i="12" a="1"/>
  <c r="G230" i="12"/>
  <c r="H230" i="12" a="1"/>
  <c r="H230" i="12"/>
  <c r="I230" i="12" a="1"/>
  <c r="I230" i="12"/>
  <c r="J230" i="12" a="1"/>
  <c r="J230" i="12"/>
  <c r="B231" i="12" a="1"/>
  <c r="B231" i="12"/>
  <c r="C231" i="12" a="1"/>
  <c r="C231" i="12"/>
  <c r="D231" i="12" a="1"/>
  <c r="D231" i="12"/>
  <c r="E231" i="12" a="1"/>
  <c r="E231" i="12"/>
  <c r="F231" i="12" a="1"/>
  <c r="F231" i="12"/>
  <c r="G231" i="12" a="1"/>
  <c r="G231" i="12"/>
  <c r="H231" i="12" a="1"/>
  <c r="H231" i="12"/>
  <c r="I231" i="12" a="1"/>
  <c r="I231" i="12"/>
  <c r="J231" i="12" a="1"/>
  <c r="J231" i="12"/>
  <c r="B232" i="12" a="1"/>
  <c r="B232" i="12"/>
  <c r="C232" i="12" a="1"/>
  <c r="C232" i="12"/>
  <c r="D232" i="12" a="1"/>
  <c r="D232" i="12"/>
  <c r="E232" i="12" a="1"/>
  <c r="E232" i="12"/>
  <c r="F232" i="12" a="1"/>
  <c r="F232" i="12"/>
  <c r="G232" i="12" a="1"/>
  <c r="G232" i="12"/>
  <c r="H232" i="12" a="1"/>
  <c r="H232" i="12"/>
  <c r="I232" i="12" a="1"/>
  <c r="I232" i="12"/>
  <c r="J232" i="12" a="1"/>
  <c r="J232" i="12"/>
  <c r="B233" i="12" a="1"/>
  <c r="B233" i="12"/>
  <c r="C233" i="12" a="1"/>
  <c r="C233" i="12"/>
  <c r="D233" i="12" a="1"/>
  <c r="D233" i="12"/>
  <c r="E233" i="12" a="1"/>
  <c r="E233" i="12"/>
  <c r="F233" i="12" a="1"/>
  <c r="F233" i="12"/>
  <c r="G233" i="12" a="1"/>
  <c r="G233" i="12"/>
  <c r="H233" i="12" a="1"/>
  <c r="H233" i="12"/>
  <c r="I233" i="12" a="1"/>
  <c r="I233" i="12"/>
  <c r="J233" i="12" a="1"/>
  <c r="J233" i="12"/>
  <c r="B234" i="12" a="1"/>
  <c r="B234" i="12"/>
  <c r="C234" i="12" a="1"/>
  <c r="C234" i="12"/>
  <c r="D234" i="12" a="1"/>
  <c r="D234" i="12"/>
  <c r="E234" i="12" a="1"/>
  <c r="E234" i="12"/>
  <c r="F234" i="12" a="1"/>
  <c r="F234" i="12"/>
  <c r="G234" i="12" a="1"/>
  <c r="G234" i="12"/>
  <c r="H234" i="12" a="1"/>
  <c r="H234" i="12"/>
  <c r="I234" i="12" a="1"/>
  <c r="I234" i="12"/>
  <c r="J234" i="12" a="1"/>
  <c r="J234" i="12"/>
  <c r="B235" i="12" a="1"/>
  <c r="B235" i="12"/>
  <c r="C235" i="12" a="1"/>
  <c r="C235" i="12"/>
  <c r="D235" i="12" a="1"/>
  <c r="D235" i="12"/>
  <c r="E235" i="12" a="1"/>
  <c r="E235" i="12"/>
  <c r="F235" i="12" a="1"/>
  <c r="F235" i="12"/>
  <c r="G235" i="12" a="1"/>
  <c r="G235" i="12"/>
  <c r="H235" i="12" a="1"/>
  <c r="H235" i="12"/>
  <c r="I235" i="12" a="1"/>
  <c r="I235" i="12"/>
  <c r="J235" i="12" a="1"/>
  <c r="J235" i="12"/>
  <c r="B236" i="12" a="1"/>
  <c r="B236" i="12"/>
  <c r="C236" i="12" a="1"/>
  <c r="C236" i="12"/>
  <c r="D236" i="12" a="1"/>
  <c r="D236" i="12"/>
  <c r="E236" i="12" a="1"/>
  <c r="E236" i="12"/>
  <c r="F236" i="12" a="1"/>
  <c r="F236" i="12"/>
  <c r="G236" i="12" a="1"/>
  <c r="G236" i="12"/>
  <c r="H236" i="12" a="1"/>
  <c r="H236" i="12"/>
  <c r="I236" i="12" a="1"/>
  <c r="I236" i="12"/>
  <c r="J236" i="12" a="1"/>
  <c r="J236" i="12"/>
  <c r="B237" i="12" a="1"/>
  <c r="B237" i="12"/>
  <c r="C237" i="12" a="1"/>
  <c r="C237" i="12"/>
  <c r="D237" i="12" a="1"/>
  <c r="D237" i="12"/>
  <c r="E237" i="12" a="1"/>
  <c r="E237" i="12"/>
  <c r="F237" i="12" a="1"/>
  <c r="F237" i="12"/>
  <c r="G237" i="12" a="1"/>
  <c r="G237" i="12"/>
  <c r="H237" i="12" a="1"/>
  <c r="H237" i="12"/>
  <c r="I237" i="12" a="1"/>
  <c r="I237" i="12"/>
  <c r="J237" i="12" a="1"/>
  <c r="J237" i="12"/>
  <c r="B238" i="12" a="1"/>
  <c r="B238" i="12"/>
  <c r="C238" i="12" a="1"/>
  <c r="C238" i="12"/>
  <c r="D238" i="12" a="1"/>
  <c r="D238" i="12"/>
  <c r="E238" i="12" a="1"/>
  <c r="E238" i="12"/>
  <c r="F238" i="12" a="1"/>
  <c r="F238" i="12"/>
  <c r="G238" i="12" a="1"/>
  <c r="G238" i="12"/>
  <c r="H238" i="12" a="1"/>
  <c r="H238" i="12"/>
  <c r="I238" i="12" a="1"/>
  <c r="I238" i="12"/>
  <c r="J238" i="12" a="1"/>
  <c r="J238" i="12"/>
  <c r="B239" i="12" a="1"/>
  <c r="B239" i="12"/>
  <c r="C239" i="12" a="1"/>
  <c r="C239" i="12"/>
  <c r="D239" i="12" a="1"/>
  <c r="D239" i="12"/>
  <c r="E239" i="12" a="1"/>
  <c r="E239" i="12"/>
  <c r="F239" i="12" a="1"/>
  <c r="F239" i="12"/>
  <c r="G239" i="12" a="1"/>
  <c r="G239" i="12"/>
  <c r="H239" i="12" a="1"/>
  <c r="H239" i="12"/>
  <c r="I239" i="12" a="1"/>
  <c r="I239" i="12"/>
  <c r="J239" i="12" a="1"/>
  <c r="J239" i="12"/>
  <c r="B240" i="12" a="1"/>
  <c r="B240" i="12"/>
  <c r="C240" i="12" a="1"/>
  <c r="C240" i="12"/>
  <c r="D240" i="12" a="1"/>
  <c r="D240" i="12"/>
  <c r="E240" i="12" a="1"/>
  <c r="E240" i="12"/>
  <c r="F240" i="12" a="1"/>
  <c r="F240" i="12"/>
  <c r="G240" i="12" a="1"/>
  <c r="G240" i="12"/>
  <c r="H240" i="12" a="1"/>
  <c r="H240" i="12"/>
  <c r="I240" i="12" a="1"/>
  <c r="I240" i="12"/>
  <c r="J240" i="12" a="1"/>
  <c r="J240" i="12"/>
  <c r="B241" i="12" a="1"/>
  <c r="B241" i="12"/>
  <c r="C241" i="12" a="1"/>
  <c r="C241" i="12"/>
  <c r="D241" i="12" a="1"/>
  <c r="D241" i="12"/>
  <c r="E241" i="12" a="1"/>
  <c r="E241" i="12"/>
  <c r="F241" i="12" a="1"/>
  <c r="F241" i="12"/>
  <c r="G241" i="12" a="1"/>
  <c r="G241" i="12"/>
  <c r="H241" i="12" a="1"/>
  <c r="H241" i="12"/>
  <c r="I241" i="12" a="1"/>
  <c r="I241" i="12"/>
  <c r="J241" i="12" a="1"/>
  <c r="J241" i="12"/>
  <c r="B242" i="12" a="1"/>
  <c r="B242" i="12"/>
  <c r="C242" i="12" a="1"/>
  <c r="C242" i="12"/>
  <c r="D242" i="12" a="1"/>
  <c r="D242" i="12"/>
  <c r="E242" i="12" a="1"/>
  <c r="E242" i="12"/>
  <c r="F242" i="12" a="1"/>
  <c r="F242" i="12"/>
  <c r="G242" i="12" a="1"/>
  <c r="G242" i="12"/>
  <c r="H242" i="12" a="1"/>
  <c r="H242" i="12"/>
  <c r="I242" i="12" a="1"/>
  <c r="I242" i="12"/>
  <c r="J242" i="12" a="1"/>
  <c r="J242" i="12"/>
  <c r="B243" i="12" a="1"/>
  <c r="B243" i="12"/>
  <c r="C243" i="12" a="1"/>
  <c r="C243" i="12"/>
  <c r="D243" i="12" a="1"/>
  <c r="D243" i="12"/>
  <c r="E243" i="12" a="1"/>
  <c r="E243" i="12"/>
  <c r="F243" i="12" a="1"/>
  <c r="F243" i="12"/>
  <c r="G243" i="12" a="1"/>
  <c r="G243" i="12"/>
  <c r="H243" i="12" a="1"/>
  <c r="H243" i="12"/>
  <c r="I243" i="12" a="1"/>
  <c r="I243" i="12"/>
  <c r="J243" i="12" a="1"/>
  <c r="J243" i="12"/>
  <c r="B244" i="12" a="1"/>
  <c r="B244" i="12"/>
  <c r="C244" i="12" a="1"/>
  <c r="C244" i="12"/>
  <c r="D244" i="12" a="1"/>
  <c r="D244" i="12"/>
  <c r="E244" i="12" a="1"/>
  <c r="E244" i="12"/>
  <c r="F244" i="12" a="1"/>
  <c r="F244" i="12"/>
  <c r="G244" i="12" a="1"/>
  <c r="G244" i="12"/>
  <c r="H244" i="12" a="1"/>
  <c r="H244" i="12"/>
  <c r="I244" i="12" a="1"/>
  <c r="I244" i="12"/>
  <c r="J244" i="12" a="1"/>
  <c r="J244" i="12"/>
  <c r="B245" i="12" a="1"/>
  <c r="B245" i="12"/>
  <c r="C245" i="12" a="1"/>
  <c r="C245" i="12"/>
  <c r="D245" i="12" a="1"/>
  <c r="D245" i="12"/>
  <c r="E245" i="12" a="1"/>
  <c r="E245" i="12"/>
  <c r="F245" i="12" a="1"/>
  <c r="F245" i="12"/>
  <c r="G245" i="12" a="1"/>
  <c r="G245" i="12"/>
  <c r="H245" i="12" a="1"/>
  <c r="H245" i="12"/>
  <c r="I245" i="12" a="1"/>
  <c r="I245" i="12"/>
  <c r="J245" i="12" a="1"/>
  <c r="J245" i="12"/>
  <c r="B246" i="12" a="1"/>
  <c r="B246" i="12"/>
  <c r="C246" i="12" a="1"/>
  <c r="C246" i="12"/>
  <c r="D246" i="12" a="1"/>
  <c r="D246" i="12"/>
  <c r="E246" i="12" a="1"/>
  <c r="E246" i="12"/>
  <c r="F246" i="12" a="1"/>
  <c r="F246" i="12"/>
  <c r="G246" i="12" a="1"/>
  <c r="G246" i="12"/>
  <c r="H246" i="12" a="1"/>
  <c r="H246" i="12"/>
  <c r="I246" i="12" a="1"/>
  <c r="I246" i="12"/>
  <c r="J246" i="12" a="1"/>
  <c r="J246" i="12"/>
  <c r="B247" i="12" a="1"/>
  <c r="B247" i="12"/>
  <c r="C247" i="12" a="1"/>
  <c r="C247" i="12"/>
  <c r="D247" i="12" a="1"/>
  <c r="D247" i="12"/>
  <c r="E247" i="12" a="1"/>
  <c r="E247" i="12"/>
  <c r="F247" i="12" a="1"/>
  <c r="F247" i="12"/>
  <c r="G247" i="12" a="1"/>
  <c r="G247" i="12"/>
  <c r="H247" i="12" a="1"/>
  <c r="H247" i="12"/>
  <c r="I247" i="12" a="1"/>
  <c r="I247" i="12"/>
  <c r="J247" i="12" a="1"/>
  <c r="J247" i="12"/>
  <c r="B248" i="12" a="1"/>
  <c r="B248" i="12"/>
  <c r="C248" i="12" a="1"/>
  <c r="C248" i="12"/>
  <c r="D248" i="12" a="1"/>
  <c r="D248" i="12"/>
  <c r="E248" i="12" a="1"/>
  <c r="E248" i="12"/>
  <c r="F248" i="12" a="1"/>
  <c r="F248" i="12"/>
  <c r="G248" i="12" a="1"/>
  <c r="G248" i="12"/>
  <c r="H248" i="12" a="1"/>
  <c r="H248" i="12"/>
  <c r="I248" i="12" a="1"/>
  <c r="I248" i="12"/>
  <c r="J248" i="12" a="1"/>
  <c r="J248" i="12"/>
  <c r="B249" i="12" a="1"/>
  <c r="B249" i="12"/>
  <c r="C249" i="12" a="1"/>
  <c r="C249" i="12"/>
  <c r="D249" i="12" a="1"/>
  <c r="D249" i="12"/>
  <c r="E249" i="12" a="1"/>
  <c r="E249" i="12"/>
  <c r="F249" i="12" a="1"/>
  <c r="F249" i="12"/>
  <c r="G249" i="12" a="1"/>
  <c r="G249" i="12"/>
  <c r="H249" i="12" a="1"/>
  <c r="H249" i="12"/>
  <c r="I249" i="12" a="1"/>
  <c r="I249" i="12"/>
  <c r="J249" i="12" a="1"/>
  <c r="J249" i="12"/>
  <c r="B250" i="12" a="1"/>
  <c r="B250" i="12"/>
  <c r="C250" i="12" a="1"/>
  <c r="C250" i="12"/>
  <c r="D250" i="12" a="1"/>
  <c r="D250" i="12"/>
  <c r="E250" i="12" a="1"/>
  <c r="E250" i="12"/>
  <c r="F250" i="12" a="1"/>
  <c r="F250" i="12"/>
  <c r="G250" i="12" a="1"/>
  <c r="G250" i="12"/>
  <c r="H250" i="12" a="1"/>
  <c r="H250" i="12"/>
  <c r="I250" i="12" a="1"/>
  <c r="I250" i="12"/>
  <c r="J250" i="12" a="1"/>
  <c r="J250" i="12"/>
  <c r="B251" i="12" a="1"/>
  <c r="B251" i="12"/>
  <c r="C251" i="12" a="1"/>
  <c r="C251" i="12"/>
  <c r="D251" i="12" a="1"/>
  <c r="D251" i="12"/>
  <c r="E251" i="12" a="1"/>
  <c r="E251" i="12"/>
  <c r="F251" i="12" a="1"/>
  <c r="F251" i="12"/>
  <c r="G251" i="12" a="1"/>
  <c r="G251" i="12"/>
  <c r="H251" i="12" a="1"/>
  <c r="H251" i="12"/>
  <c r="I251" i="12" a="1"/>
  <c r="I251" i="12"/>
  <c r="J251" i="12" a="1"/>
  <c r="J251" i="12"/>
  <c r="B252" i="12" a="1"/>
  <c r="B252" i="12"/>
  <c r="C252" i="12" a="1"/>
  <c r="C252" i="12"/>
  <c r="D252" i="12" a="1"/>
  <c r="D252" i="12"/>
  <c r="E252" i="12" a="1"/>
  <c r="E252" i="12"/>
  <c r="F252" i="12" a="1"/>
  <c r="F252" i="12"/>
  <c r="G252" i="12" a="1"/>
  <c r="G252" i="12"/>
  <c r="H252" i="12" a="1"/>
  <c r="H252" i="12"/>
  <c r="I252" i="12" a="1"/>
  <c r="I252" i="12"/>
  <c r="J252" i="12" a="1"/>
  <c r="J252" i="12"/>
  <c r="B253" i="12" a="1"/>
  <c r="B253" i="12"/>
  <c r="C253" i="12" a="1"/>
  <c r="C253" i="12"/>
  <c r="D253" i="12" a="1"/>
  <c r="D253" i="12"/>
  <c r="E253" i="12" a="1"/>
  <c r="E253" i="12"/>
  <c r="F253" i="12" a="1"/>
  <c r="F253" i="12"/>
  <c r="G253" i="12" a="1"/>
  <c r="G253" i="12"/>
  <c r="H253" i="12" a="1"/>
  <c r="H253" i="12"/>
  <c r="I253" i="12" a="1"/>
  <c r="I253" i="12"/>
  <c r="J253" i="12" a="1"/>
  <c r="J253" i="12"/>
  <c r="B254" i="12" a="1"/>
  <c r="B254" i="12"/>
  <c r="C254" i="12" a="1"/>
  <c r="C254" i="12"/>
  <c r="D254" i="12" a="1"/>
  <c r="D254" i="12"/>
  <c r="E254" i="12" a="1"/>
  <c r="E254" i="12"/>
  <c r="F254" i="12" a="1"/>
  <c r="F254" i="12"/>
  <c r="G254" i="12" a="1"/>
  <c r="G254" i="12"/>
  <c r="H254" i="12" a="1"/>
  <c r="H254" i="12"/>
  <c r="I254" i="12" a="1"/>
  <c r="I254" i="12"/>
  <c r="J254" i="12" a="1"/>
  <c r="J254" i="12"/>
  <c r="B255" i="12" a="1"/>
  <c r="B255" i="12"/>
  <c r="C255" i="12" a="1"/>
  <c r="C255" i="12"/>
  <c r="D255" i="12" a="1"/>
  <c r="D255" i="12"/>
  <c r="E255" i="12" a="1"/>
  <c r="E255" i="12"/>
  <c r="F255" i="12" a="1"/>
  <c r="F255" i="12"/>
  <c r="G255" i="12" a="1"/>
  <c r="G255" i="12"/>
  <c r="H255" i="12" a="1"/>
  <c r="H255" i="12"/>
  <c r="I255" i="12" a="1"/>
  <c r="I255" i="12"/>
  <c r="J255" i="12" a="1"/>
  <c r="J255" i="12"/>
  <c r="B256" i="12" a="1"/>
  <c r="B256" i="12"/>
  <c r="C256" i="12" a="1"/>
  <c r="C256" i="12"/>
  <c r="D256" i="12" a="1"/>
  <c r="D256" i="12"/>
  <c r="E256" i="12" a="1"/>
  <c r="E256" i="12"/>
  <c r="F256" i="12" a="1"/>
  <c r="F256" i="12"/>
  <c r="G256" i="12" a="1"/>
  <c r="G256" i="12"/>
  <c r="H256" i="12" a="1"/>
  <c r="H256" i="12"/>
  <c r="I256" i="12" a="1"/>
  <c r="I256" i="12"/>
  <c r="J256" i="12" a="1"/>
  <c r="J256" i="12"/>
  <c r="B257" i="12" a="1"/>
  <c r="B257" i="12"/>
  <c r="C257" i="12" a="1"/>
  <c r="C257" i="12"/>
  <c r="D257" i="12" a="1"/>
  <c r="D257" i="12"/>
  <c r="E257" i="12" a="1"/>
  <c r="E257" i="12"/>
  <c r="F257" i="12" a="1"/>
  <c r="F257" i="12"/>
  <c r="G257" i="12" a="1"/>
  <c r="G257" i="12"/>
  <c r="H257" i="12" a="1"/>
  <c r="H257" i="12"/>
  <c r="I257" i="12" a="1"/>
  <c r="I257" i="12"/>
  <c r="J257" i="12" a="1"/>
  <c r="J257" i="12"/>
  <c r="B258" i="12" a="1"/>
  <c r="B258" i="12"/>
  <c r="C258" i="12" a="1"/>
  <c r="C258" i="12"/>
  <c r="D258" i="12" a="1"/>
  <c r="D258" i="12"/>
  <c r="E258" i="12" a="1"/>
  <c r="E258" i="12"/>
  <c r="F258" i="12" a="1"/>
  <c r="F258" i="12"/>
  <c r="G258" i="12" a="1"/>
  <c r="G258" i="12"/>
  <c r="H258" i="12" a="1"/>
  <c r="H258" i="12"/>
  <c r="I258" i="12" a="1"/>
  <c r="I258" i="12"/>
  <c r="J258" i="12" a="1"/>
  <c r="J258" i="12"/>
  <c r="B259" i="12" a="1"/>
  <c r="B259" i="12"/>
  <c r="C259" i="12" a="1"/>
  <c r="C259" i="12"/>
  <c r="D259" i="12" a="1"/>
  <c r="D259" i="12"/>
  <c r="E259" i="12" a="1"/>
  <c r="E259" i="12"/>
  <c r="F259" i="12" a="1"/>
  <c r="F259" i="12"/>
  <c r="G259" i="12" a="1"/>
  <c r="G259" i="12"/>
  <c r="H259" i="12" a="1"/>
  <c r="H259" i="12"/>
  <c r="I259" i="12" a="1"/>
  <c r="I259" i="12"/>
  <c r="J259" i="12" a="1"/>
  <c r="J259" i="12"/>
  <c r="B260" i="12" a="1"/>
  <c r="B260" i="12"/>
  <c r="C260" i="12" a="1"/>
  <c r="C260" i="12"/>
  <c r="D260" i="12" a="1"/>
  <c r="D260" i="12"/>
  <c r="E260" i="12" a="1"/>
  <c r="E260" i="12"/>
  <c r="F260" i="12" a="1"/>
  <c r="F260" i="12"/>
  <c r="G260" i="12" a="1"/>
  <c r="G260" i="12"/>
  <c r="H260" i="12" a="1"/>
  <c r="H260" i="12"/>
  <c r="I260" i="12" a="1"/>
  <c r="I260" i="12"/>
  <c r="J260" i="12" a="1"/>
  <c r="J260" i="12"/>
  <c r="B261" i="12" a="1"/>
  <c r="B261" i="12"/>
  <c r="C261" i="12" a="1"/>
  <c r="C261" i="12"/>
  <c r="D261" i="12" a="1"/>
  <c r="D261" i="12"/>
  <c r="E261" i="12" a="1"/>
  <c r="E261" i="12"/>
  <c r="F261" i="12" a="1"/>
  <c r="F261" i="12"/>
  <c r="G261" i="12" a="1"/>
  <c r="G261" i="12"/>
  <c r="H261" i="12" a="1"/>
  <c r="H261" i="12"/>
  <c r="I261" i="12" a="1"/>
  <c r="I261" i="12"/>
  <c r="J261" i="12" a="1"/>
  <c r="J261" i="12"/>
  <c r="B262" i="12" a="1"/>
  <c r="B262" i="12"/>
  <c r="C262" i="12" a="1"/>
  <c r="C262" i="12"/>
  <c r="D262" i="12" a="1"/>
  <c r="D262" i="12"/>
  <c r="E262" i="12" a="1"/>
  <c r="E262" i="12"/>
  <c r="F262" i="12" a="1"/>
  <c r="F262" i="12"/>
  <c r="G262" i="12" a="1"/>
  <c r="G262" i="12"/>
  <c r="H262" i="12" a="1"/>
  <c r="H262" i="12"/>
  <c r="I262" i="12" a="1"/>
  <c r="I262" i="12"/>
  <c r="J262" i="12" a="1"/>
  <c r="J262" i="12"/>
  <c r="B263" i="12" a="1"/>
  <c r="B263" i="12"/>
  <c r="C263" i="12" a="1"/>
  <c r="C263" i="12"/>
  <c r="D263" i="12" a="1"/>
  <c r="D263" i="12"/>
  <c r="E263" i="12" a="1"/>
  <c r="E263" i="12"/>
  <c r="F263" i="12" a="1"/>
  <c r="F263" i="12"/>
  <c r="G263" i="12" a="1"/>
  <c r="G263" i="12"/>
  <c r="H263" i="12" a="1"/>
  <c r="H263" i="12"/>
  <c r="I263" i="12" a="1"/>
  <c r="I263" i="12"/>
  <c r="J263" i="12" a="1"/>
  <c r="J263" i="12"/>
  <c r="B264" i="12" a="1"/>
  <c r="B264" i="12"/>
  <c r="C264" i="12" a="1"/>
  <c r="C264" i="12"/>
  <c r="D264" i="12" a="1"/>
  <c r="D264" i="12"/>
  <c r="E264" i="12" a="1"/>
  <c r="E264" i="12"/>
  <c r="F264" i="12" a="1"/>
  <c r="F264" i="12"/>
  <c r="G264" i="12" a="1"/>
  <c r="G264" i="12"/>
  <c r="H264" i="12" a="1"/>
  <c r="H264" i="12"/>
  <c r="I264" i="12" a="1"/>
  <c r="I264" i="12"/>
  <c r="J264" i="12" a="1"/>
  <c r="J264" i="12"/>
  <c r="B265" i="12" a="1"/>
  <c r="B265" i="12"/>
  <c r="C265" i="12" a="1"/>
  <c r="C265" i="12"/>
  <c r="D265" i="12" a="1"/>
  <c r="D265" i="12"/>
  <c r="E265" i="12" a="1"/>
  <c r="E265" i="12"/>
  <c r="F265" i="12" a="1"/>
  <c r="F265" i="12"/>
  <c r="G265" i="12" a="1"/>
  <c r="G265" i="12"/>
  <c r="H265" i="12" a="1"/>
  <c r="H265" i="12"/>
  <c r="I265" i="12" a="1"/>
  <c r="I265" i="12"/>
  <c r="J265" i="12" a="1"/>
  <c r="J265" i="12"/>
  <c r="B266" i="12" a="1"/>
  <c r="B266" i="12"/>
  <c r="C266" i="12" a="1"/>
  <c r="C266" i="12"/>
  <c r="D266" i="12" a="1"/>
  <c r="D266" i="12"/>
  <c r="E266" i="12" a="1"/>
  <c r="E266" i="12"/>
  <c r="F266" i="12" a="1"/>
  <c r="F266" i="12"/>
  <c r="G266" i="12" a="1"/>
  <c r="G266" i="12"/>
  <c r="H266" i="12" a="1"/>
  <c r="H266" i="12"/>
  <c r="I266" i="12" a="1"/>
  <c r="I266" i="12"/>
  <c r="J266" i="12" a="1"/>
  <c r="J266" i="12"/>
  <c r="B267" i="12" a="1"/>
  <c r="B267" i="12"/>
  <c r="C267" i="12" a="1"/>
  <c r="C267" i="12"/>
  <c r="D267" i="12" a="1"/>
  <c r="D267" i="12"/>
  <c r="E267" i="12" a="1"/>
  <c r="E267" i="12"/>
  <c r="F267" i="12" a="1"/>
  <c r="F267" i="12"/>
  <c r="G267" i="12" a="1"/>
  <c r="G267" i="12"/>
  <c r="H267" i="12" a="1"/>
  <c r="H267" i="12"/>
  <c r="I267" i="12" a="1"/>
  <c r="I267" i="12"/>
  <c r="J267" i="12" a="1"/>
  <c r="J267" i="12"/>
  <c r="B268" i="12" a="1"/>
  <c r="B268" i="12"/>
  <c r="C268" i="12" a="1"/>
  <c r="C268" i="12"/>
  <c r="D268" i="12" a="1"/>
  <c r="D268" i="12"/>
  <c r="E268" i="12" a="1"/>
  <c r="E268" i="12"/>
  <c r="F268" i="12" a="1"/>
  <c r="F268" i="12"/>
  <c r="G268" i="12" a="1"/>
  <c r="G268" i="12"/>
  <c r="H268" i="12" a="1"/>
  <c r="H268" i="12"/>
  <c r="I268" i="12" a="1"/>
  <c r="I268" i="12"/>
  <c r="J268" i="12" a="1"/>
  <c r="J268" i="12"/>
  <c r="B269" i="12" a="1"/>
  <c r="B269" i="12"/>
  <c r="C269" i="12" a="1"/>
  <c r="C269" i="12"/>
  <c r="D269" i="12" a="1"/>
  <c r="D269" i="12"/>
  <c r="E269" i="12" a="1"/>
  <c r="E269" i="12"/>
  <c r="F269" i="12" a="1"/>
  <c r="F269" i="12"/>
  <c r="G269" i="12" a="1"/>
  <c r="G269" i="12"/>
  <c r="H269" i="12" a="1"/>
  <c r="H269" i="12"/>
  <c r="I269" i="12" a="1"/>
  <c r="I269" i="12"/>
  <c r="J269" i="12" a="1"/>
  <c r="J269" i="12"/>
  <c r="B270" i="12" a="1"/>
  <c r="B270" i="12"/>
  <c r="C270" i="12" a="1"/>
  <c r="C270" i="12"/>
  <c r="D270" i="12" a="1"/>
  <c r="D270" i="12"/>
  <c r="E270" i="12" a="1"/>
  <c r="E270" i="12"/>
  <c r="F270" i="12" a="1"/>
  <c r="F270" i="12"/>
  <c r="G270" i="12" a="1"/>
  <c r="G270" i="12"/>
  <c r="H270" i="12" a="1"/>
  <c r="H270" i="12"/>
  <c r="I270" i="12" a="1"/>
  <c r="I270" i="12"/>
  <c r="J270" i="12" a="1"/>
  <c r="J270" i="12"/>
  <c r="B271" i="12" a="1"/>
  <c r="B271" i="12"/>
  <c r="C271" i="12" a="1"/>
  <c r="C271" i="12"/>
  <c r="D271" i="12" a="1"/>
  <c r="D271" i="12"/>
  <c r="E271" i="12" a="1"/>
  <c r="E271" i="12"/>
  <c r="F271" i="12" a="1"/>
  <c r="F271" i="12"/>
  <c r="G271" i="12" a="1"/>
  <c r="G271" i="12"/>
  <c r="H271" i="12" a="1"/>
  <c r="H271" i="12"/>
  <c r="I271" i="12" a="1"/>
  <c r="I271" i="12"/>
  <c r="J271" i="12" a="1"/>
  <c r="J271" i="12"/>
  <c r="B272" i="12" a="1"/>
  <c r="B272" i="12"/>
  <c r="C272" i="12" a="1"/>
  <c r="C272" i="12"/>
  <c r="D272" i="12" a="1"/>
  <c r="D272" i="12"/>
  <c r="E272" i="12" a="1"/>
  <c r="E272" i="12"/>
  <c r="F272" i="12" a="1"/>
  <c r="F272" i="12"/>
  <c r="G272" i="12" a="1"/>
  <c r="G272" i="12"/>
  <c r="H272" i="12" a="1"/>
  <c r="H272" i="12"/>
  <c r="I272" i="12" a="1"/>
  <c r="I272" i="12"/>
  <c r="J272" i="12" a="1"/>
  <c r="J272" i="12"/>
  <c r="B273" i="12" a="1"/>
  <c r="B273" i="12"/>
  <c r="C273" i="12" a="1"/>
  <c r="C273" i="12"/>
  <c r="D273" i="12" a="1"/>
  <c r="D273" i="12"/>
  <c r="E273" i="12" a="1"/>
  <c r="E273" i="12"/>
  <c r="F273" i="12" a="1"/>
  <c r="F273" i="12"/>
  <c r="G273" i="12" a="1"/>
  <c r="G273" i="12"/>
  <c r="H273" i="12" a="1"/>
  <c r="H273" i="12"/>
  <c r="I273" i="12" a="1"/>
  <c r="I273" i="12"/>
  <c r="J273" i="12" a="1"/>
  <c r="J273" i="12"/>
  <c r="B274" i="12" a="1"/>
  <c r="B274" i="12"/>
  <c r="C274" i="12" a="1"/>
  <c r="C274" i="12"/>
  <c r="D274" i="12" a="1"/>
  <c r="D274" i="12"/>
  <c r="E274" i="12" a="1"/>
  <c r="E274" i="12"/>
  <c r="F274" i="12" a="1"/>
  <c r="F274" i="12"/>
  <c r="G274" i="12" a="1"/>
  <c r="G274" i="12"/>
  <c r="H274" i="12" a="1"/>
  <c r="H274" i="12"/>
  <c r="I274" i="12" a="1"/>
  <c r="I274" i="12"/>
  <c r="J274" i="12" a="1"/>
  <c r="J274" i="12"/>
  <c r="B275" i="12" a="1"/>
  <c r="B275" i="12"/>
  <c r="C275" i="12" a="1"/>
  <c r="C275" i="12"/>
  <c r="D275" i="12" a="1"/>
  <c r="D275" i="12"/>
  <c r="E275" i="12" a="1"/>
  <c r="E275" i="12"/>
  <c r="F275" i="12" a="1"/>
  <c r="F275" i="12"/>
  <c r="G275" i="12" a="1"/>
  <c r="G275" i="12"/>
  <c r="H275" i="12" a="1"/>
  <c r="H275" i="12"/>
  <c r="I275" i="12" a="1"/>
  <c r="I275" i="12"/>
  <c r="J275" i="12" a="1"/>
  <c r="J275" i="12"/>
  <c r="B276" i="12" a="1"/>
  <c r="B276" i="12"/>
  <c r="C276" i="12" a="1"/>
  <c r="C276" i="12"/>
  <c r="D276" i="12" a="1"/>
  <c r="D276" i="12"/>
  <c r="E276" i="12" a="1"/>
  <c r="E276" i="12"/>
  <c r="F276" i="12" a="1"/>
  <c r="F276" i="12"/>
  <c r="G276" i="12" a="1"/>
  <c r="G276" i="12"/>
  <c r="H276" i="12" a="1"/>
  <c r="H276" i="12"/>
  <c r="I276" i="12" a="1"/>
  <c r="I276" i="12"/>
  <c r="J276" i="12" a="1"/>
  <c r="J276" i="12"/>
  <c r="B277" i="12" a="1"/>
  <c r="B277" i="12"/>
  <c r="C277" i="12" a="1"/>
  <c r="C277" i="12"/>
  <c r="D277" i="12" a="1"/>
  <c r="D277" i="12"/>
  <c r="E277" i="12" a="1"/>
  <c r="E277" i="12"/>
  <c r="F277" i="12" a="1"/>
  <c r="F277" i="12"/>
  <c r="G277" i="12" a="1"/>
  <c r="G277" i="12"/>
  <c r="H277" i="12" a="1"/>
  <c r="H277" i="12"/>
  <c r="I277" i="12" a="1"/>
  <c r="I277" i="12"/>
  <c r="J277" i="12" a="1"/>
  <c r="J277" i="12"/>
  <c r="B278" i="12" a="1"/>
  <c r="B278" i="12"/>
  <c r="C278" i="12" a="1"/>
  <c r="C278" i="12"/>
  <c r="D278" i="12" a="1"/>
  <c r="D278" i="12"/>
  <c r="E278" i="12" a="1"/>
  <c r="E278" i="12"/>
  <c r="F278" i="12" a="1"/>
  <c r="F278" i="12"/>
  <c r="G278" i="12" a="1"/>
  <c r="G278" i="12"/>
  <c r="H278" i="12" a="1"/>
  <c r="H278" i="12"/>
  <c r="I278" i="12" a="1"/>
  <c r="I278" i="12"/>
  <c r="J278" i="12" a="1"/>
  <c r="J278" i="12"/>
  <c r="B279" i="12" a="1"/>
  <c r="B279" i="12"/>
  <c r="C279" i="12" a="1"/>
  <c r="C279" i="12"/>
  <c r="D279" i="12" a="1"/>
  <c r="D279" i="12"/>
  <c r="E279" i="12" a="1"/>
  <c r="E279" i="12"/>
  <c r="F279" i="12" a="1"/>
  <c r="F279" i="12"/>
  <c r="G279" i="12" a="1"/>
  <c r="G279" i="12"/>
  <c r="H279" i="12" a="1"/>
  <c r="H279" i="12"/>
  <c r="I279" i="12" a="1"/>
  <c r="I279" i="12"/>
  <c r="J279" i="12" a="1"/>
  <c r="J279" i="12"/>
  <c r="B280" i="12" a="1"/>
  <c r="B280" i="12"/>
  <c r="C280" i="12" a="1"/>
  <c r="C280" i="12"/>
  <c r="D280" i="12" a="1"/>
  <c r="D280" i="12"/>
  <c r="E280" i="12" a="1"/>
  <c r="E280" i="12"/>
  <c r="F280" i="12" a="1"/>
  <c r="F280" i="12"/>
  <c r="G280" i="12" a="1"/>
  <c r="G280" i="12"/>
  <c r="H280" i="12" a="1"/>
  <c r="H280" i="12"/>
  <c r="I280" i="12" a="1"/>
  <c r="I280" i="12"/>
  <c r="J280" i="12" a="1"/>
  <c r="J280" i="12"/>
  <c r="B281" i="12" a="1"/>
  <c r="B281" i="12"/>
  <c r="C281" i="12" a="1"/>
  <c r="C281" i="12"/>
  <c r="D281" i="12" a="1"/>
  <c r="D281" i="12"/>
  <c r="E281" i="12" a="1"/>
  <c r="E281" i="12"/>
  <c r="F281" i="12" a="1"/>
  <c r="F281" i="12"/>
  <c r="G281" i="12" a="1"/>
  <c r="G281" i="12"/>
  <c r="H281" i="12" a="1"/>
  <c r="H281" i="12"/>
  <c r="I281" i="12" a="1"/>
  <c r="I281" i="12"/>
  <c r="J281" i="12" a="1"/>
  <c r="J281" i="12"/>
  <c r="B282" i="12" a="1"/>
  <c r="B282" i="12"/>
  <c r="C282" i="12" a="1"/>
  <c r="C282" i="12"/>
  <c r="D282" i="12" a="1"/>
  <c r="D282" i="12"/>
  <c r="E282" i="12" a="1"/>
  <c r="E282" i="12"/>
  <c r="F282" i="12" a="1"/>
  <c r="F282" i="12"/>
  <c r="G282" i="12" a="1"/>
  <c r="G282" i="12"/>
  <c r="H282" i="12" a="1"/>
  <c r="H282" i="12"/>
  <c r="I282" i="12" a="1"/>
  <c r="I282" i="12"/>
  <c r="J282" i="12" a="1"/>
  <c r="J282" i="12"/>
  <c r="B283" i="12" a="1"/>
  <c r="B283" i="12"/>
  <c r="C283" i="12" a="1"/>
  <c r="C283" i="12"/>
  <c r="D283" i="12" a="1"/>
  <c r="D283" i="12"/>
  <c r="E283" i="12" a="1"/>
  <c r="E283" i="12"/>
  <c r="F283" i="12" a="1"/>
  <c r="F283" i="12"/>
  <c r="G283" i="12" a="1"/>
  <c r="G283" i="12"/>
  <c r="H283" i="12" a="1"/>
  <c r="H283" i="12"/>
  <c r="I283" i="12" a="1"/>
  <c r="I283" i="12"/>
  <c r="J283" i="12" a="1"/>
  <c r="J283" i="12"/>
  <c r="B284" i="12" a="1"/>
  <c r="B284" i="12"/>
  <c r="C284" i="12" a="1"/>
  <c r="C284" i="12"/>
  <c r="D284" i="12" a="1"/>
  <c r="D284" i="12"/>
  <c r="E284" i="12" a="1"/>
  <c r="E284" i="12"/>
  <c r="F284" i="12" a="1"/>
  <c r="F284" i="12"/>
  <c r="G284" i="12" a="1"/>
  <c r="G284" i="12"/>
  <c r="H284" i="12" a="1"/>
  <c r="H284" i="12"/>
  <c r="I284" i="12" a="1"/>
  <c r="I284" i="12"/>
  <c r="J284" i="12" a="1"/>
  <c r="J284" i="12"/>
  <c r="B285" i="12" a="1"/>
  <c r="B285" i="12"/>
  <c r="C285" i="12" a="1"/>
  <c r="C285" i="12"/>
  <c r="D285" i="12" a="1"/>
  <c r="D285" i="12"/>
  <c r="E285" i="12" a="1"/>
  <c r="E285" i="12"/>
  <c r="F285" i="12" a="1"/>
  <c r="F285" i="12"/>
  <c r="G285" i="12" a="1"/>
  <c r="G285" i="12"/>
  <c r="H285" i="12" a="1"/>
  <c r="H285" i="12"/>
  <c r="I285" i="12" a="1"/>
  <c r="I285" i="12"/>
  <c r="J285" i="12" a="1"/>
  <c r="J285" i="12"/>
  <c r="B286" i="12" a="1"/>
  <c r="B286" i="12"/>
  <c r="C286" i="12" a="1"/>
  <c r="C286" i="12"/>
  <c r="D286" i="12" a="1"/>
  <c r="D286" i="12"/>
  <c r="E286" i="12" a="1"/>
  <c r="E286" i="12"/>
  <c r="F286" i="12" a="1"/>
  <c r="F286" i="12"/>
  <c r="G286" i="12" a="1"/>
  <c r="G286" i="12"/>
  <c r="H286" i="12" a="1"/>
  <c r="H286" i="12"/>
  <c r="I286" i="12" a="1"/>
  <c r="I286" i="12"/>
  <c r="J286" i="12" a="1"/>
  <c r="J286" i="12"/>
  <c r="B287" i="12" a="1"/>
  <c r="B287" i="12"/>
  <c r="C287" i="12" a="1"/>
  <c r="C287" i="12"/>
  <c r="D287" i="12" a="1"/>
  <c r="D287" i="12"/>
  <c r="E287" i="12" a="1"/>
  <c r="E287" i="12"/>
  <c r="F287" i="12" a="1"/>
  <c r="F287" i="12"/>
  <c r="G287" i="12" a="1"/>
  <c r="G287" i="12"/>
  <c r="H287" i="12" a="1"/>
  <c r="H287" i="12"/>
  <c r="I287" i="12" a="1"/>
  <c r="I287" i="12"/>
  <c r="J287" i="12" a="1"/>
  <c r="J287" i="12"/>
  <c r="B288" i="12" a="1"/>
  <c r="B288" i="12"/>
  <c r="C288" i="12" a="1"/>
  <c r="C288" i="12"/>
  <c r="D288" i="12" a="1"/>
  <c r="D288" i="12"/>
  <c r="E288" i="12" a="1"/>
  <c r="E288" i="12"/>
  <c r="F288" i="12" a="1"/>
  <c r="F288" i="12"/>
  <c r="G288" i="12" a="1"/>
  <c r="G288" i="12"/>
  <c r="H288" i="12" a="1"/>
  <c r="H288" i="12"/>
  <c r="I288" i="12" a="1"/>
  <c r="I288" i="12"/>
  <c r="J288" i="12" a="1"/>
  <c r="J288" i="12"/>
  <c r="B289" i="12" a="1"/>
  <c r="B289" i="12"/>
  <c r="C289" i="12" a="1"/>
  <c r="C289" i="12"/>
  <c r="D289" i="12" a="1"/>
  <c r="D289" i="12"/>
  <c r="E289" i="12" a="1"/>
  <c r="E289" i="12"/>
  <c r="F289" i="12" a="1"/>
  <c r="F289" i="12"/>
  <c r="G289" i="12" a="1"/>
  <c r="G289" i="12"/>
  <c r="H289" i="12" a="1"/>
  <c r="H289" i="12"/>
  <c r="I289" i="12" a="1"/>
  <c r="I289" i="12"/>
  <c r="J289" i="12" a="1"/>
  <c r="J289" i="12"/>
  <c r="B290" i="12" a="1"/>
  <c r="B290" i="12"/>
  <c r="C290" i="12" a="1"/>
  <c r="C290" i="12"/>
  <c r="D290" i="12" a="1"/>
  <c r="D290" i="12"/>
  <c r="E290" i="12" a="1"/>
  <c r="E290" i="12"/>
  <c r="F290" i="12" a="1"/>
  <c r="F290" i="12"/>
  <c r="G290" i="12" a="1"/>
  <c r="G290" i="12"/>
  <c r="H290" i="12" a="1"/>
  <c r="H290" i="12"/>
  <c r="I290" i="12" a="1"/>
  <c r="I290" i="12"/>
  <c r="J290" i="12" a="1"/>
  <c r="J290" i="12"/>
  <c r="B291" i="12" a="1"/>
  <c r="B291" i="12"/>
  <c r="C291" i="12" a="1"/>
  <c r="C291" i="12"/>
  <c r="D291" i="12" a="1"/>
  <c r="D291" i="12"/>
  <c r="E291" i="12" a="1"/>
  <c r="E291" i="12"/>
  <c r="F291" i="12" a="1"/>
  <c r="F291" i="12"/>
  <c r="G291" i="12" a="1"/>
  <c r="G291" i="12"/>
  <c r="H291" i="12" a="1"/>
  <c r="H291" i="12"/>
  <c r="I291" i="12" a="1"/>
  <c r="I291" i="12"/>
  <c r="J291" i="12" a="1"/>
  <c r="J291" i="12"/>
  <c r="B292" i="12" a="1"/>
  <c r="B292" i="12"/>
  <c r="C292" i="12" a="1"/>
  <c r="C292" i="12"/>
  <c r="D292" i="12" a="1"/>
  <c r="D292" i="12"/>
  <c r="E292" i="12" a="1"/>
  <c r="E292" i="12"/>
  <c r="F292" i="12" a="1"/>
  <c r="F292" i="12"/>
  <c r="G292" i="12" a="1"/>
  <c r="G292" i="12"/>
  <c r="H292" i="12" a="1"/>
  <c r="H292" i="12"/>
  <c r="I292" i="12" a="1"/>
  <c r="I292" i="12"/>
  <c r="J292" i="12" a="1"/>
  <c r="J292" i="12"/>
  <c r="B293" i="12" a="1"/>
  <c r="B293" i="12"/>
  <c r="C293" i="12" a="1"/>
  <c r="C293" i="12"/>
  <c r="D293" i="12" a="1"/>
  <c r="D293" i="12"/>
  <c r="E293" i="12" a="1"/>
  <c r="E293" i="12"/>
  <c r="F293" i="12" a="1"/>
  <c r="F293" i="12"/>
  <c r="G293" i="12" a="1"/>
  <c r="G293" i="12"/>
  <c r="H293" i="12" a="1"/>
  <c r="H293" i="12"/>
  <c r="I293" i="12" a="1"/>
  <c r="I293" i="12"/>
  <c r="J293" i="12" a="1"/>
  <c r="J293" i="12"/>
  <c r="B294" i="12" a="1"/>
  <c r="B294" i="12"/>
  <c r="C294" i="12" a="1"/>
  <c r="C294" i="12"/>
  <c r="D294" i="12" a="1"/>
  <c r="D294" i="12"/>
  <c r="E294" i="12" a="1"/>
  <c r="E294" i="12"/>
  <c r="F294" i="12" a="1"/>
  <c r="F294" i="12"/>
  <c r="G294" i="12" a="1"/>
  <c r="G294" i="12"/>
  <c r="H294" i="12" a="1"/>
  <c r="H294" i="12"/>
  <c r="I294" i="12" a="1"/>
  <c r="I294" i="12"/>
  <c r="J294" i="12" a="1"/>
  <c r="J294" i="12"/>
  <c r="B295" i="12" a="1"/>
  <c r="B295" i="12"/>
  <c r="C295" i="12" a="1"/>
  <c r="C295" i="12"/>
  <c r="D295" i="12" a="1"/>
  <c r="D295" i="12"/>
  <c r="E295" i="12" a="1"/>
  <c r="E295" i="12"/>
  <c r="F295" i="12" a="1"/>
  <c r="F295" i="12"/>
  <c r="G295" i="12" a="1"/>
  <c r="G295" i="12"/>
  <c r="H295" i="12" a="1"/>
  <c r="H295" i="12"/>
  <c r="I295" i="12" a="1"/>
  <c r="I295" i="12"/>
  <c r="J295" i="12" a="1"/>
  <c r="J295" i="12"/>
  <c r="B296" i="12" a="1"/>
  <c r="B296" i="12"/>
  <c r="C296" i="12" a="1"/>
  <c r="C296" i="12"/>
  <c r="D296" i="12" a="1"/>
  <c r="D296" i="12"/>
  <c r="E296" i="12" a="1"/>
  <c r="E296" i="12"/>
  <c r="F296" i="12" a="1"/>
  <c r="F296" i="12"/>
  <c r="G296" i="12" a="1"/>
  <c r="G296" i="12"/>
  <c r="H296" i="12" a="1"/>
  <c r="H296" i="12"/>
  <c r="I296" i="12" a="1"/>
  <c r="I296" i="12"/>
  <c r="J296" i="12" a="1"/>
  <c r="J296" i="12"/>
  <c r="B297" i="12" a="1"/>
  <c r="B297" i="12"/>
  <c r="C297" i="12" a="1"/>
  <c r="C297" i="12"/>
  <c r="D297" i="12" a="1"/>
  <c r="D297" i="12"/>
  <c r="E297" i="12" a="1"/>
  <c r="E297" i="12"/>
  <c r="F297" i="12" a="1"/>
  <c r="F297" i="12"/>
  <c r="G297" i="12" a="1"/>
  <c r="G297" i="12"/>
  <c r="H297" i="12" a="1"/>
  <c r="H297" i="12"/>
  <c r="I297" i="12" a="1"/>
  <c r="I297" i="12"/>
  <c r="J297" i="12" a="1"/>
  <c r="J297" i="12"/>
  <c r="B298" i="12" a="1"/>
  <c r="B298" i="12"/>
  <c r="C298" i="12" a="1"/>
  <c r="C298" i="12"/>
  <c r="D298" i="12" a="1"/>
  <c r="D298" i="12"/>
  <c r="E298" i="12" a="1"/>
  <c r="E298" i="12"/>
  <c r="F298" i="12" a="1"/>
  <c r="F298" i="12"/>
  <c r="G298" i="12" a="1"/>
  <c r="G298" i="12"/>
  <c r="H298" i="12" a="1"/>
  <c r="H298" i="12"/>
  <c r="I298" i="12" a="1"/>
  <c r="I298" i="12"/>
  <c r="J298" i="12" a="1"/>
  <c r="J298" i="12"/>
  <c r="B299" i="12" a="1"/>
  <c r="B299" i="12"/>
  <c r="C299" i="12" a="1"/>
  <c r="C299" i="12"/>
  <c r="D299" i="12" a="1"/>
  <c r="D299" i="12"/>
  <c r="E299" i="12" a="1"/>
  <c r="E299" i="12"/>
  <c r="F299" i="12" a="1"/>
  <c r="F299" i="12"/>
  <c r="G299" i="12" a="1"/>
  <c r="G299" i="12"/>
  <c r="H299" i="12" a="1"/>
  <c r="H299" i="12"/>
  <c r="I299" i="12" a="1"/>
  <c r="I299" i="12"/>
  <c r="J299" i="12" a="1"/>
  <c r="J299" i="12"/>
  <c r="B300" i="12" a="1"/>
  <c r="B300" i="12"/>
  <c r="C300" i="12" a="1"/>
  <c r="C300" i="12"/>
  <c r="D300" i="12" a="1"/>
  <c r="D300" i="12"/>
  <c r="E300" i="12" a="1"/>
  <c r="E300" i="12"/>
  <c r="F300" i="12" a="1"/>
  <c r="F300" i="12"/>
  <c r="G300" i="12" a="1"/>
  <c r="G300" i="12"/>
  <c r="H300" i="12" a="1"/>
  <c r="H300" i="12"/>
  <c r="I300" i="12" a="1"/>
  <c r="I300" i="12"/>
  <c r="J300" i="12" a="1"/>
  <c r="J300" i="12"/>
  <c r="B301" i="12" a="1"/>
  <c r="B301" i="12"/>
  <c r="C301" i="12" a="1"/>
  <c r="C301" i="12"/>
  <c r="D301" i="12" a="1"/>
  <c r="D301" i="12"/>
  <c r="E301" i="12" a="1"/>
  <c r="E301" i="12"/>
  <c r="F301" i="12" a="1"/>
  <c r="F301" i="12"/>
  <c r="G301" i="12" a="1"/>
  <c r="G301" i="12"/>
  <c r="H301" i="12" a="1"/>
  <c r="H301" i="12"/>
  <c r="I301" i="12" a="1"/>
  <c r="I301" i="12"/>
  <c r="J301" i="12" a="1"/>
  <c r="J301" i="12"/>
  <c r="B302" i="12" a="1"/>
  <c r="B302" i="12"/>
  <c r="C302" i="12" a="1"/>
  <c r="C302" i="12"/>
  <c r="D302" i="12" a="1"/>
  <c r="D302" i="12"/>
  <c r="E302" i="12" a="1"/>
  <c r="E302" i="12"/>
  <c r="F302" i="12" a="1"/>
  <c r="F302" i="12"/>
  <c r="G302" i="12" a="1"/>
  <c r="G302" i="12"/>
  <c r="H302" i="12" a="1"/>
  <c r="H302" i="12"/>
  <c r="I302" i="12" a="1"/>
  <c r="I302" i="12"/>
  <c r="J302" i="12" a="1"/>
  <c r="J302" i="12"/>
  <c r="B303" i="12" a="1"/>
  <c r="B303" i="12"/>
  <c r="C303" i="12" a="1"/>
  <c r="C303" i="12"/>
  <c r="D303" i="12" a="1"/>
  <c r="D303" i="12"/>
  <c r="E303" i="12" a="1"/>
  <c r="E303" i="12"/>
  <c r="F303" i="12" a="1"/>
  <c r="F303" i="12"/>
  <c r="G303" i="12" a="1"/>
  <c r="G303" i="12"/>
  <c r="H303" i="12" a="1"/>
  <c r="H303" i="12"/>
  <c r="I303" i="12" a="1"/>
  <c r="I303" i="12"/>
  <c r="J303" i="12" a="1"/>
  <c r="J303" i="12"/>
  <c r="B304" i="12" a="1"/>
  <c r="B304" i="12"/>
  <c r="C304" i="12" a="1"/>
  <c r="C304" i="12"/>
  <c r="D304" i="12" a="1"/>
  <c r="D304" i="12"/>
  <c r="E304" i="12" a="1"/>
  <c r="E304" i="12"/>
  <c r="F304" i="12" a="1"/>
  <c r="F304" i="12"/>
  <c r="G304" i="12" a="1"/>
  <c r="G304" i="12"/>
  <c r="H304" i="12" a="1"/>
  <c r="H304" i="12"/>
  <c r="I304" i="12" a="1"/>
  <c r="I304" i="12"/>
  <c r="J304" i="12" a="1"/>
  <c r="J304" i="12"/>
  <c r="B305" i="12" a="1"/>
  <c r="B305" i="12"/>
  <c r="C305" i="12" a="1"/>
  <c r="C305" i="12"/>
  <c r="D305" i="12" a="1"/>
  <c r="D305" i="12"/>
  <c r="E305" i="12" a="1"/>
  <c r="E305" i="12"/>
  <c r="F305" i="12" a="1"/>
  <c r="F305" i="12"/>
  <c r="G305" i="12" a="1"/>
  <c r="G305" i="12"/>
  <c r="H305" i="12" a="1"/>
  <c r="H305" i="12"/>
  <c r="I305" i="12" a="1"/>
  <c r="I305" i="12"/>
  <c r="J305" i="12" a="1"/>
  <c r="J305" i="12"/>
  <c r="B306" i="12" a="1"/>
  <c r="B306" i="12"/>
  <c r="C306" i="12" a="1"/>
  <c r="C306" i="12"/>
  <c r="D306" i="12" a="1"/>
  <c r="D306" i="12"/>
  <c r="E306" i="12" a="1"/>
  <c r="E306" i="12"/>
  <c r="F306" i="12" a="1"/>
  <c r="F306" i="12"/>
  <c r="G306" i="12" a="1"/>
  <c r="G306" i="12"/>
  <c r="H306" i="12" a="1"/>
  <c r="H306" i="12"/>
  <c r="I306" i="12" a="1"/>
  <c r="I306" i="12"/>
  <c r="J306" i="12" a="1"/>
  <c r="J306" i="12"/>
  <c r="B307" i="12" a="1"/>
  <c r="B307" i="12"/>
  <c r="C307" i="12" a="1"/>
  <c r="C307" i="12"/>
  <c r="D307" i="12" a="1"/>
  <c r="D307" i="12"/>
  <c r="E307" i="12" a="1"/>
  <c r="E307" i="12"/>
  <c r="F307" i="12" a="1"/>
  <c r="F307" i="12"/>
  <c r="G307" i="12" a="1"/>
  <c r="G307" i="12"/>
  <c r="H307" i="12" a="1"/>
  <c r="H307" i="12"/>
  <c r="I307" i="12" a="1"/>
  <c r="I307" i="12"/>
  <c r="J307" i="12" a="1"/>
  <c r="J307" i="12"/>
  <c r="B308" i="12" a="1"/>
  <c r="B308" i="12"/>
  <c r="C308" i="12" a="1"/>
  <c r="C308" i="12"/>
  <c r="D308" i="12" a="1"/>
  <c r="D308" i="12"/>
  <c r="E308" i="12" a="1"/>
  <c r="E308" i="12"/>
  <c r="F308" i="12" a="1"/>
  <c r="F308" i="12"/>
  <c r="G308" i="12" a="1"/>
  <c r="G308" i="12"/>
  <c r="H308" i="12" a="1"/>
  <c r="H308" i="12"/>
  <c r="I308" i="12" a="1"/>
  <c r="I308" i="12"/>
  <c r="J308" i="12" a="1"/>
  <c r="J308" i="12"/>
  <c r="B309" i="12" a="1"/>
  <c r="B309" i="12"/>
  <c r="C309" i="12" a="1"/>
  <c r="C309" i="12"/>
  <c r="D309" i="12" a="1"/>
  <c r="D309" i="12"/>
  <c r="E309" i="12" a="1"/>
  <c r="E309" i="12"/>
  <c r="F309" i="12" a="1"/>
  <c r="F309" i="12"/>
  <c r="G309" i="12" a="1"/>
  <c r="G309" i="12"/>
  <c r="H309" i="12" a="1"/>
  <c r="H309" i="12"/>
  <c r="I309" i="12" a="1"/>
  <c r="I309" i="12"/>
  <c r="J309" i="12" a="1"/>
  <c r="J309" i="12"/>
  <c r="B310" i="12" a="1"/>
  <c r="B310" i="12"/>
  <c r="C310" i="12" a="1"/>
  <c r="C310" i="12"/>
  <c r="D310" i="12" a="1"/>
  <c r="D310" i="12"/>
  <c r="E310" i="12" a="1"/>
  <c r="E310" i="12"/>
  <c r="F310" i="12" a="1"/>
  <c r="F310" i="12"/>
  <c r="G310" i="12" a="1"/>
  <c r="G310" i="12"/>
  <c r="H310" i="12" a="1"/>
  <c r="H310" i="12"/>
  <c r="I310" i="12" a="1"/>
  <c r="I310" i="12"/>
  <c r="J310" i="12" a="1"/>
  <c r="J310" i="12"/>
  <c r="B311" i="12" a="1"/>
  <c r="B311" i="12"/>
  <c r="C311" i="12" a="1"/>
  <c r="C311" i="12"/>
  <c r="D311" i="12" a="1"/>
  <c r="D311" i="12"/>
  <c r="E311" i="12" a="1"/>
  <c r="E311" i="12"/>
  <c r="F311" i="12" a="1"/>
  <c r="F311" i="12"/>
  <c r="G311" i="12" a="1"/>
  <c r="G311" i="12"/>
  <c r="H311" i="12" a="1"/>
  <c r="H311" i="12"/>
  <c r="I311" i="12" a="1"/>
  <c r="I311" i="12"/>
  <c r="J311" i="12" a="1"/>
  <c r="J311" i="12"/>
  <c r="B312" i="12" a="1"/>
  <c r="B312" i="12"/>
  <c r="C312" i="12" a="1"/>
  <c r="C312" i="12"/>
  <c r="D312" i="12" a="1"/>
  <c r="D312" i="12"/>
  <c r="E312" i="12" a="1"/>
  <c r="E312" i="12"/>
  <c r="F312" i="12" a="1"/>
  <c r="F312" i="12"/>
  <c r="G312" i="12" a="1"/>
  <c r="G312" i="12"/>
  <c r="H312" i="12" a="1"/>
  <c r="H312" i="12"/>
  <c r="I312" i="12" a="1"/>
  <c r="I312" i="12"/>
  <c r="J312" i="12" a="1"/>
  <c r="J312" i="12"/>
  <c r="B313" i="12" a="1"/>
  <c r="B313" i="12"/>
  <c r="C313" i="12" a="1"/>
  <c r="C313" i="12"/>
  <c r="D313" i="12" a="1"/>
  <c r="D313" i="12"/>
  <c r="E313" i="12" a="1"/>
  <c r="E313" i="12"/>
  <c r="F313" i="12" a="1"/>
  <c r="F313" i="12"/>
  <c r="G313" i="12" a="1"/>
  <c r="G313" i="12"/>
  <c r="H313" i="12" a="1"/>
  <c r="H313" i="12"/>
  <c r="I313" i="12" a="1"/>
  <c r="I313" i="12"/>
  <c r="J313" i="12" a="1"/>
  <c r="J313" i="12"/>
  <c r="B314" i="12" a="1"/>
  <c r="B314" i="12"/>
  <c r="C314" i="12" a="1"/>
  <c r="C314" i="12"/>
  <c r="D314" i="12" a="1"/>
  <c r="D314" i="12"/>
  <c r="E314" i="12" a="1"/>
  <c r="E314" i="12"/>
  <c r="F314" i="12" a="1"/>
  <c r="F314" i="12"/>
  <c r="G314" i="12" a="1"/>
  <c r="G314" i="12"/>
  <c r="H314" i="12" a="1"/>
  <c r="H314" i="12"/>
  <c r="I314" i="12" a="1"/>
  <c r="I314" i="12"/>
  <c r="J314" i="12" a="1"/>
  <c r="J314" i="12"/>
  <c r="B315" i="12" a="1"/>
  <c r="B315" i="12"/>
  <c r="C315" i="12" a="1"/>
  <c r="C315" i="12"/>
  <c r="D315" i="12" a="1"/>
  <c r="D315" i="12"/>
  <c r="E315" i="12" a="1"/>
  <c r="E315" i="12"/>
  <c r="F315" i="12" a="1"/>
  <c r="F315" i="12"/>
  <c r="G315" i="12" a="1"/>
  <c r="G315" i="12"/>
  <c r="H315" i="12" a="1"/>
  <c r="H315" i="12"/>
  <c r="I315" i="12" a="1"/>
  <c r="I315" i="12"/>
  <c r="J315" i="12" a="1"/>
  <c r="J315" i="12"/>
  <c r="B316" i="12" a="1"/>
  <c r="B316" i="12"/>
  <c r="C316" i="12" a="1"/>
  <c r="C316" i="12"/>
  <c r="D316" i="12" a="1"/>
  <c r="D316" i="12"/>
  <c r="E316" i="12" a="1"/>
  <c r="E316" i="12"/>
  <c r="F316" i="12" a="1"/>
  <c r="F316" i="12"/>
  <c r="G316" i="12" a="1"/>
  <c r="G316" i="12"/>
  <c r="H316" i="12" a="1"/>
  <c r="H316" i="12"/>
  <c r="I316" i="12" a="1"/>
  <c r="I316" i="12"/>
  <c r="J316" i="12" a="1"/>
  <c r="J316" i="12"/>
  <c r="B317" i="12" a="1"/>
  <c r="B317" i="12"/>
  <c r="C317" i="12" a="1"/>
  <c r="C317" i="12"/>
  <c r="D317" i="12" a="1"/>
  <c r="D317" i="12"/>
  <c r="E317" i="12" a="1"/>
  <c r="E317" i="12"/>
  <c r="F317" i="12" a="1"/>
  <c r="F317" i="12"/>
  <c r="G317" i="12" a="1"/>
  <c r="G317" i="12"/>
  <c r="H317" i="12" a="1"/>
  <c r="H317" i="12"/>
  <c r="I317" i="12" a="1"/>
  <c r="I317" i="12"/>
  <c r="J317" i="12" a="1"/>
  <c r="J317" i="12"/>
  <c r="B318" i="12" a="1"/>
  <c r="B318" i="12"/>
  <c r="C318" i="12" a="1"/>
  <c r="C318" i="12"/>
  <c r="D318" i="12" a="1"/>
  <c r="D318" i="12"/>
  <c r="E318" i="12" a="1"/>
  <c r="E318" i="12"/>
  <c r="F318" i="12" a="1"/>
  <c r="F318" i="12"/>
  <c r="G318" i="12" a="1"/>
  <c r="G318" i="12"/>
  <c r="H318" i="12" a="1"/>
  <c r="H318" i="12"/>
  <c r="I318" i="12" a="1"/>
  <c r="I318" i="12"/>
  <c r="J318" i="12" a="1"/>
  <c r="J318" i="12"/>
  <c r="B319" i="12" a="1"/>
  <c r="B319" i="12"/>
  <c r="C319" i="12" a="1"/>
  <c r="C319" i="12"/>
  <c r="D319" i="12" a="1"/>
  <c r="D319" i="12"/>
  <c r="E319" i="12" a="1"/>
  <c r="E319" i="12"/>
  <c r="F319" i="12" a="1"/>
  <c r="F319" i="12"/>
  <c r="G319" i="12" a="1"/>
  <c r="G319" i="12"/>
  <c r="H319" i="12" a="1"/>
  <c r="H319" i="12"/>
  <c r="I319" i="12" a="1"/>
  <c r="I319" i="12"/>
  <c r="J319" i="12" a="1"/>
  <c r="J319" i="12"/>
  <c r="B320" i="12" a="1"/>
  <c r="B320" i="12"/>
  <c r="C320" i="12" a="1"/>
  <c r="C320" i="12"/>
  <c r="D320" i="12" a="1"/>
  <c r="D320" i="12"/>
  <c r="E320" i="12" a="1"/>
  <c r="E320" i="12"/>
  <c r="F320" i="12" a="1"/>
  <c r="F320" i="12"/>
  <c r="G320" i="12" a="1"/>
  <c r="G320" i="12"/>
  <c r="H320" i="12" a="1"/>
  <c r="H320" i="12"/>
  <c r="I320" i="12" a="1"/>
  <c r="I320" i="12"/>
  <c r="J320" i="12" a="1"/>
  <c r="J320" i="12"/>
  <c r="B321" i="12" a="1"/>
  <c r="B321" i="12"/>
  <c r="C321" i="12" a="1"/>
  <c r="C321" i="12"/>
  <c r="D321" i="12" a="1"/>
  <c r="D321" i="12"/>
  <c r="E321" i="12" a="1"/>
  <c r="E321" i="12"/>
  <c r="F321" i="12" a="1"/>
  <c r="F321" i="12"/>
  <c r="G321" i="12" a="1"/>
  <c r="G321" i="12"/>
  <c r="H321" i="12" a="1"/>
  <c r="H321" i="12"/>
  <c r="I321" i="12" a="1"/>
  <c r="I321" i="12"/>
  <c r="J321" i="12" a="1"/>
  <c r="J321" i="12"/>
  <c r="B322" i="12" a="1"/>
  <c r="B322" i="12"/>
  <c r="C322" i="12" a="1"/>
  <c r="C322" i="12"/>
  <c r="D322" i="12" a="1"/>
  <c r="D322" i="12"/>
  <c r="E322" i="12" a="1"/>
  <c r="E322" i="12"/>
  <c r="F322" i="12" a="1"/>
  <c r="F322" i="12"/>
  <c r="G322" i="12" a="1"/>
  <c r="G322" i="12"/>
  <c r="H322" i="12" a="1"/>
  <c r="H322" i="12"/>
  <c r="I322" i="12" a="1"/>
  <c r="I322" i="12"/>
  <c r="J322" i="12" a="1"/>
  <c r="J322" i="12"/>
  <c r="B323" i="12" a="1"/>
  <c r="B323" i="12"/>
  <c r="C323" i="12" a="1"/>
  <c r="C323" i="12"/>
  <c r="D323" i="12" a="1"/>
  <c r="D323" i="12"/>
  <c r="E323" i="12" a="1"/>
  <c r="E323" i="12"/>
  <c r="F323" i="12" a="1"/>
  <c r="F323" i="12"/>
  <c r="G323" i="12" a="1"/>
  <c r="G323" i="12"/>
  <c r="H323" i="12" a="1"/>
  <c r="H323" i="12"/>
  <c r="I323" i="12" a="1"/>
  <c r="I323" i="12"/>
  <c r="J323" i="12" a="1"/>
  <c r="J323" i="12"/>
  <c r="B324" i="12" a="1"/>
  <c r="B324" i="12"/>
  <c r="C324" i="12" a="1"/>
  <c r="C324" i="12"/>
  <c r="D324" i="12" a="1"/>
  <c r="D324" i="12"/>
  <c r="E324" i="12" a="1"/>
  <c r="E324" i="12"/>
  <c r="F324" i="12" a="1"/>
  <c r="F324" i="12"/>
  <c r="G324" i="12" a="1"/>
  <c r="G324" i="12"/>
  <c r="H324" i="12" a="1"/>
  <c r="H324" i="12"/>
  <c r="I324" i="12" a="1"/>
  <c r="I324" i="12"/>
  <c r="J324" i="12" a="1"/>
  <c r="J324" i="12"/>
  <c r="B325" i="12" a="1"/>
  <c r="B325" i="12"/>
  <c r="C325" i="12" a="1"/>
  <c r="C325" i="12"/>
  <c r="D325" i="12" a="1"/>
  <c r="D325" i="12"/>
  <c r="E325" i="12" a="1"/>
  <c r="E325" i="12"/>
  <c r="F325" i="12" a="1"/>
  <c r="F325" i="12"/>
  <c r="G325" i="12" a="1"/>
  <c r="G325" i="12"/>
  <c r="H325" i="12" a="1"/>
  <c r="H325" i="12"/>
  <c r="I325" i="12" a="1"/>
  <c r="I325" i="12"/>
  <c r="J325" i="12" a="1"/>
  <c r="J325" i="12"/>
  <c r="B326" i="12" a="1"/>
  <c r="B326" i="12"/>
  <c r="C326" i="12" a="1"/>
  <c r="C326" i="12"/>
  <c r="D326" i="12" a="1"/>
  <c r="D326" i="12"/>
  <c r="E326" i="12" a="1"/>
  <c r="E326" i="12"/>
  <c r="F326" i="12" a="1"/>
  <c r="F326" i="12"/>
  <c r="G326" i="12" a="1"/>
  <c r="G326" i="12"/>
  <c r="H326" i="12" a="1"/>
  <c r="H326" i="12"/>
  <c r="I326" i="12" a="1"/>
  <c r="I326" i="12"/>
  <c r="J326" i="12" a="1"/>
  <c r="J326" i="12"/>
  <c r="B327" i="12" a="1"/>
  <c r="B327" i="12"/>
  <c r="C327" i="12" a="1"/>
  <c r="C327" i="12"/>
  <c r="D327" i="12" a="1"/>
  <c r="D327" i="12"/>
  <c r="E327" i="12" a="1"/>
  <c r="E327" i="12"/>
  <c r="F327" i="12" a="1"/>
  <c r="F327" i="12"/>
  <c r="G327" i="12" a="1"/>
  <c r="G327" i="12"/>
  <c r="H327" i="12" a="1"/>
  <c r="H327" i="12"/>
  <c r="I327" i="12" a="1"/>
  <c r="I327" i="12"/>
  <c r="J327" i="12" a="1"/>
  <c r="J327" i="12"/>
  <c r="B328" i="12" a="1"/>
  <c r="B328" i="12"/>
  <c r="C328" i="12" a="1"/>
  <c r="C328" i="12"/>
  <c r="D328" i="12" a="1"/>
  <c r="D328" i="12"/>
  <c r="E328" i="12" a="1"/>
  <c r="E328" i="12"/>
  <c r="F328" i="12" a="1"/>
  <c r="F328" i="12"/>
  <c r="G328" i="12" a="1"/>
  <c r="G328" i="12"/>
  <c r="H328" i="12" a="1"/>
  <c r="H328" i="12"/>
  <c r="I328" i="12" a="1"/>
  <c r="I328" i="12"/>
  <c r="J328" i="12" a="1"/>
  <c r="J328" i="12"/>
  <c r="B329" i="12" a="1"/>
  <c r="B329" i="12"/>
  <c r="C329" i="12" a="1"/>
  <c r="C329" i="12"/>
  <c r="D329" i="12" a="1"/>
  <c r="D329" i="12"/>
  <c r="E329" i="12" a="1"/>
  <c r="E329" i="12"/>
  <c r="F329" i="12" a="1"/>
  <c r="F329" i="12"/>
  <c r="G329" i="12" a="1"/>
  <c r="G329" i="12"/>
  <c r="H329" i="12" a="1"/>
  <c r="H329" i="12"/>
  <c r="I329" i="12" a="1"/>
  <c r="I329" i="12"/>
  <c r="J329" i="12" a="1"/>
  <c r="J329" i="12"/>
  <c r="B330" i="12" a="1"/>
  <c r="B330" i="12"/>
  <c r="C330" i="12" a="1"/>
  <c r="C330" i="12"/>
  <c r="D330" i="12" a="1"/>
  <c r="D330" i="12"/>
  <c r="E330" i="12" a="1"/>
  <c r="E330" i="12"/>
  <c r="F330" i="12" a="1"/>
  <c r="F330" i="12"/>
  <c r="G330" i="12" a="1"/>
  <c r="G330" i="12"/>
  <c r="H330" i="12" a="1"/>
  <c r="H330" i="12"/>
  <c r="I330" i="12" a="1"/>
  <c r="I330" i="12"/>
  <c r="J330" i="12" a="1"/>
  <c r="J330" i="12"/>
  <c r="B331" i="12" a="1"/>
  <c r="B331" i="12"/>
  <c r="C331" i="12" a="1"/>
  <c r="C331" i="12"/>
  <c r="D331" i="12" a="1"/>
  <c r="D331" i="12"/>
  <c r="E331" i="12" a="1"/>
  <c r="E331" i="12"/>
  <c r="F331" i="12" a="1"/>
  <c r="F331" i="12"/>
  <c r="G331" i="12" a="1"/>
  <c r="G331" i="12"/>
  <c r="H331" i="12" a="1"/>
  <c r="H331" i="12"/>
  <c r="I331" i="12" a="1"/>
  <c r="I331" i="12"/>
  <c r="J331" i="12" a="1"/>
  <c r="J331" i="12"/>
  <c r="B332" i="12" a="1"/>
  <c r="B332" i="12"/>
  <c r="C332" i="12" a="1"/>
  <c r="C332" i="12"/>
  <c r="D332" i="12" a="1"/>
  <c r="D332" i="12"/>
  <c r="E332" i="12" a="1"/>
  <c r="E332" i="12"/>
  <c r="F332" i="12" a="1"/>
  <c r="F332" i="12"/>
  <c r="G332" i="12" a="1"/>
  <c r="G332" i="12"/>
  <c r="H332" i="12" a="1"/>
  <c r="H332" i="12"/>
  <c r="I332" i="12" a="1"/>
  <c r="I332" i="12"/>
  <c r="J332" i="12" a="1"/>
  <c r="J332" i="12"/>
  <c r="B333" i="12" a="1"/>
  <c r="B333" i="12"/>
  <c r="C333" i="12" a="1"/>
  <c r="C333" i="12"/>
  <c r="D333" i="12" a="1"/>
  <c r="D333" i="12"/>
  <c r="E333" i="12" a="1"/>
  <c r="E333" i="12"/>
  <c r="F333" i="12" a="1"/>
  <c r="F333" i="12"/>
  <c r="G333" i="12" a="1"/>
  <c r="G333" i="12"/>
  <c r="H333" i="12" a="1"/>
  <c r="H333" i="12"/>
  <c r="I333" i="12" a="1"/>
  <c r="I333" i="12"/>
  <c r="J333" i="12" a="1"/>
  <c r="J333" i="12"/>
  <c r="B334" i="12" a="1"/>
  <c r="B334" i="12"/>
  <c r="C334" i="12" a="1"/>
  <c r="C334" i="12"/>
  <c r="D334" i="12" a="1"/>
  <c r="D334" i="12"/>
  <c r="E334" i="12" a="1"/>
  <c r="E334" i="12"/>
  <c r="F334" i="12" a="1"/>
  <c r="F334" i="12"/>
  <c r="G334" i="12" a="1"/>
  <c r="G334" i="12"/>
  <c r="H334" i="12" a="1"/>
  <c r="H334" i="12"/>
  <c r="I334" i="12" a="1"/>
  <c r="I334" i="12"/>
  <c r="J334" i="12" a="1"/>
  <c r="J334" i="12"/>
  <c r="B335" i="12" a="1"/>
  <c r="B335" i="12"/>
  <c r="C335" i="12" a="1"/>
  <c r="C335" i="12"/>
  <c r="D335" i="12" a="1"/>
  <c r="D335" i="12"/>
  <c r="E335" i="12" a="1"/>
  <c r="E335" i="12"/>
  <c r="F335" i="12" a="1"/>
  <c r="F335" i="12"/>
  <c r="G335" i="12" a="1"/>
  <c r="G335" i="12"/>
  <c r="H335" i="12" a="1"/>
  <c r="H335" i="12"/>
  <c r="I335" i="12" a="1"/>
  <c r="I335" i="12"/>
  <c r="J335" i="12" a="1"/>
  <c r="J335" i="12"/>
  <c r="B336" i="12" a="1"/>
  <c r="B336" i="12"/>
  <c r="C336" i="12" a="1"/>
  <c r="C336" i="12"/>
  <c r="D336" i="12" a="1"/>
  <c r="D336" i="12"/>
  <c r="E336" i="12" a="1"/>
  <c r="E336" i="12"/>
  <c r="F336" i="12" a="1"/>
  <c r="F336" i="12"/>
  <c r="G336" i="12" a="1"/>
  <c r="G336" i="12"/>
  <c r="H336" i="12" a="1"/>
  <c r="H336" i="12"/>
  <c r="I336" i="12" a="1"/>
  <c r="I336" i="12"/>
  <c r="J336" i="12" a="1"/>
  <c r="J336" i="12"/>
  <c r="B337" i="12" a="1"/>
  <c r="B337" i="12"/>
  <c r="C337" i="12" a="1"/>
  <c r="C337" i="12"/>
  <c r="D337" i="12" a="1"/>
  <c r="D337" i="12"/>
  <c r="E337" i="12" a="1"/>
  <c r="E337" i="12"/>
  <c r="F337" i="12" a="1"/>
  <c r="F337" i="12"/>
  <c r="G337" i="12" a="1"/>
  <c r="G337" i="12"/>
  <c r="H337" i="12" a="1"/>
  <c r="H337" i="12"/>
  <c r="I337" i="12" a="1"/>
  <c r="I337" i="12"/>
  <c r="J337" i="12" a="1"/>
  <c r="J337" i="12"/>
  <c r="B338" i="12" a="1"/>
  <c r="B338" i="12"/>
  <c r="C338" i="12" a="1"/>
  <c r="C338" i="12"/>
  <c r="D338" i="12" a="1"/>
  <c r="D338" i="12"/>
  <c r="E338" i="12" a="1"/>
  <c r="E338" i="12"/>
  <c r="F338" i="12" a="1"/>
  <c r="F338" i="12"/>
  <c r="G338" i="12" a="1"/>
  <c r="G338" i="12"/>
  <c r="H338" i="12" a="1"/>
  <c r="H338" i="12"/>
  <c r="I338" i="12" a="1"/>
  <c r="I338" i="12"/>
  <c r="J338" i="12" a="1"/>
  <c r="J338" i="12"/>
  <c r="B339" i="12" a="1"/>
  <c r="B339" i="12"/>
  <c r="C339" i="12" a="1"/>
  <c r="C339" i="12"/>
  <c r="D339" i="12" a="1"/>
  <c r="D339" i="12"/>
  <c r="E339" i="12" a="1"/>
  <c r="E339" i="12"/>
  <c r="F339" i="12" a="1"/>
  <c r="F339" i="12"/>
  <c r="G339" i="12" a="1"/>
  <c r="G339" i="12"/>
  <c r="H339" i="12" a="1"/>
  <c r="H339" i="12"/>
  <c r="I339" i="12" a="1"/>
  <c r="I339" i="12"/>
  <c r="J339" i="12" a="1"/>
  <c r="J339" i="12"/>
  <c r="B340" i="12" a="1"/>
  <c r="B340" i="12"/>
  <c r="C340" i="12" a="1"/>
  <c r="C340" i="12"/>
  <c r="D340" i="12" a="1"/>
  <c r="D340" i="12"/>
  <c r="E340" i="12" a="1"/>
  <c r="E340" i="12"/>
  <c r="F340" i="12" a="1"/>
  <c r="F340" i="12"/>
  <c r="G340" i="12" a="1"/>
  <c r="G340" i="12"/>
  <c r="H340" i="12" a="1"/>
  <c r="H340" i="12"/>
  <c r="I340" i="12" a="1"/>
  <c r="I340" i="12"/>
  <c r="J340" i="12" a="1"/>
  <c r="J340" i="12"/>
  <c r="B341" i="12" a="1"/>
  <c r="B341" i="12"/>
  <c r="C341" i="12" a="1"/>
  <c r="C341" i="12"/>
  <c r="D341" i="12" a="1"/>
  <c r="D341" i="12"/>
  <c r="E341" i="12" a="1"/>
  <c r="E341" i="12"/>
  <c r="F341" i="12" a="1"/>
  <c r="F341" i="12"/>
  <c r="G341" i="12" a="1"/>
  <c r="G341" i="12"/>
  <c r="H341" i="12" a="1"/>
  <c r="H341" i="12"/>
  <c r="I341" i="12" a="1"/>
  <c r="I341" i="12"/>
  <c r="J341" i="12" a="1"/>
  <c r="J341" i="12"/>
  <c r="B342" i="12" a="1"/>
  <c r="B342" i="12"/>
  <c r="C342" i="12" a="1"/>
  <c r="C342" i="12"/>
  <c r="D342" i="12" a="1"/>
  <c r="D342" i="12"/>
  <c r="E342" i="12" a="1"/>
  <c r="E342" i="12"/>
  <c r="F342" i="12" a="1"/>
  <c r="F342" i="12"/>
  <c r="G342" i="12" a="1"/>
  <c r="G342" i="12"/>
  <c r="H342" i="12" a="1"/>
  <c r="H342" i="12"/>
  <c r="I342" i="12" a="1"/>
  <c r="I342" i="12"/>
  <c r="J342" i="12" a="1"/>
  <c r="J342" i="12"/>
  <c r="B343" i="12" a="1"/>
  <c r="B343" i="12"/>
  <c r="C343" i="12" a="1"/>
  <c r="C343" i="12"/>
  <c r="D343" i="12" a="1"/>
  <c r="D343" i="12"/>
  <c r="E343" i="12" a="1"/>
  <c r="E343" i="12"/>
  <c r="F343" i="12" a="1"/>
  <c r="F343" i="12"/>
  <c r="G343" i="12" a="1"/>
  <c r="G343" i="12"/>
  <c r="H343" i="12" a="1"/>
  <c r="H343" i="12"/>
  <c r="I343" i="12" a="1"/>
  <c r="I343" i="12"/>
  <c r="J343" i="12" a="1"/>
  <c r="J343" i="12"/>
  <c r="B344" i="12" a="1"/>
  <c r="B344" i="12"/>
  <c r="C344" i="12" a="1"/>
  <c r="C344" i="12"/>
  <c r="D344" i="12" a="1"/>
  <c r="D344" i="12"/>
  <c r="E344" i="12" a="1"/>
  <c r="E344" i="12"/>
  <c r="F344" i="12" a="1"/>
  <c r="F344" i="12"/>
  <c r="G344" i="12" a="1"/>
  <c r="G344" i="12"/>
  <c r="H344" i="12" a="1"/>
  <c r="H344" i="12"/>
  <c r="I344" i="12" a="1"/>
  <c r="I344" i="12"/>
  <c r="J344" i="12" a="1"/>
  <c r="J344" i="12"/>
  <c r="B345" i="12" a="1"/>
  <c r="B345" i="12"/>
  <c r="C345" i="12" a="1"/>
  <c r="C345" i="12"/>
  <c r="D345" i="12" a="1"/>
  <c r="D345" i="12"/>
  <c r="E345" i="12" a="1"/>
  <c r="E345" i="12"/>
  <c r="F345" i="12" a="1"/>
  <c r="F345" i="12"/>
  <c r="G345" i="12" a="1"/>
  <c r="G345" i="12"/>
  <c r="H345" i="12" a="1"/>
  <c r="H345" i="12"/>
  <c r="I345" i="12" a="1"/>
  <c r="I345" i="12"/>
  <c r="J345" i="12" a="1"/>
  <c r="J345" i="12"/>
  <c r="B346" i="12" a="1"/>
  <c r="B346" i="12"/>
  <c r="C346" i="12" a="1"/>
  <c r="C346" i="12"/>
  <c r="D346" i="12" a="1"/>
  <c r="D346" i="12"/>
  <c r="E346" i="12" a="1"/>
  <c r="E346" i="12"/>
  <c r="F346" i="12" a="1"/>
  <c r="F346" i="12"/>
  <c r="G346" i="12" a="1"/>
  <c r="G346" i="12"/>
  <c r="H346" i="12" a="1"/>
  <c r="H346" i="12"/>
  <c r="I346" i="12" a="1"/>
  <c r="I346" i="12"/>
  <c r="J346" i="12" a="1"/>
  <c r="J346" i="12"/>
  <c r="B347" i="12" a="1"/>
  <c r="B347" i="12"/>
  <c r="C347" i="12" a="1"/>
  <c r="C347" i="12"/>
  <c r="D347" i="12" a="1"/>
  <c r="D347" i="12"/>
  <c r="E347" i="12" a="1"/>
  <c r="E347" i="12"/>
  <c r="F347" i="12" a="1"/>
  <c r="F347" i="12"/>
  <c r="G347" i="12" a="1"/>
  <c r="G347" i="12"/>
  <c r="H347" i="12" a="1"/>
  <c r="H347" i="12"/>
  <c r="I347" i="12" a="1"/>
  <c r="I347" i="12"/>
  <c r="J347" i="12" a="1"/>
  <c r="J347" i="12"/>
  <c r="B348" i="12" a="1"/>
  <c r="B348" i="12"/>
  <c r="C348" i="12" a="1"/>
  <c r="C348" i="12"/>
  <c r="D348" i="12" a="1"/>
  <c r="D348" i="12"/>
  <c r="E348" i="12" a="1"/>
  <c r="E348" i="12"/>
  <c r="F348" i="12" a="1"/>
  <c r="F348" i="12"/>
  <c r="G348" i="12" a="1"/>
  <c r="G348" i="12"/>
  <c r="H348" i="12" a="1"/>
  <c r="H348" i="12"/>
  <c r="I348" i="12" a="1"/>
  <c r="I348" i="12"/>
  <c r="J348" i="12" a="1"/>
  <c r="J348" i="12"/>
  <c r="B349" i="12" a="1"/>
  <c r="B349" i="12"/>
  <c r="C349" i="12" a="1"/>
  <c r="C349" i="12"/>
  <c r="D349" i="12" a="1"/>
  <c r="D349" i="12"/>
  <c r="E349" i="12" a="1"/>
  <c r="E349" i="12"/>
  <c r="F349" i="12" a="1"/>
  <c r="F349" i="12"/>
  <c r="G349" i="12" a="1"/>
  <c r="G349" i="12"/>
  <c r="H349" i="12" a="1"/>
  <c r="H349" i="12"/>
  <c r="I349" i="12" a="1"/>
  <c r="I349" i="12"/>
  <c r="J349" i="12" a="1"/>
  <c r="J349" i="12"/>
  <c r="B350" i="12" a="1"/>
  <c r="B350" i="12"/>
  <c r="C350" i="12" a="1"/>
  <c r="C350" i="12"/>
  <c r="D350" i="12" a="1"/>
  <c r="D350" i="12"/>
  <c r="E350" i="12" a="1"/>
  <c r="E350" i="12"/>
  <c r="F350" i="12" a="1"/>
  <c r="F350" i="12"/>
  <c r="G350" i="12" a="1"/>
  <c r="G350" i="12"/>
  <c r="H350" i="12" a="1"/>
  <c r="H350" i="12"/>
  <c r="I350" i="12" a="1"/>
  <c r="I350" i="12"/>
  <c r="J350" i="12" a="1"/>
  <c r="J350" i="12"/>
  <c r="B351" i="12" a="1"/>
  <c r="B351" i="12"/>
  <c r="C351" i="12" a="1"/>
  <c r="C351" i="12"/>
  <c r="D351" i="12" a="1"/>
  <c r="D351" i="12"/>
  <c r="E351" i="12" a="1"/>
  <c r="E351" i="12"/>
  <c r="F351" i="12" a="1"/>
  <c r="F351" i="12"/>
  <c r="G351" i="12" a="1"/>
  <c r="G351" i="12"/>
  <c r="H351" i="12" a="1"/>
  <c r="H351" i="12"/>
  <c r="I351" i="12" a="1"/>
  <c r="I351" i="12"/>
  <c r="J351" i="12" a="1"/>
  <c r="J351" i="12"/>
  <c r="B352" i="12" a="1"/>
  <c r="B352" i="12"/>
  <c r="C352" i="12" a="1"/>
  <c r="C352" i="12"/>
  <c r="D352" i="12" a="1"/>
  <c r="D352" i="12"/>
  <c r="E352" i="12" a="1"/>
  <c r="E352" i="12"/>
  <c r="F352" i="12" a="1"/>
  <c r="F352" i="12"/>
  <c r="G352" i="12" a="1"/>
  <c r="G352" i="12"/>
  <c r="H352" i="12" a="1"/>
  <c r="H352" i="12"/>
  <c r="I352" i="12" a="1"/>
  <c r="I352" i="12"/>
  <c r="J352" i="12" a="1"/>
  <c r="J352" i="12"/>
  <c r="B353" i="12" a="1"/>
  <c r="B353" i="12"/>
  <c r="C353" i="12" a="1"/>
  <c r="C353" i="12"/>
  <c r="D353" i="12" a="1"/>
  <c r="D353" i="12"/>
  <c r="E353" i="12" a="1"/>
  <c r="E353" i="12"/>
  <c r="F353" i="12" a="1"/>
  <c r="F353" i="12"/>
  <c r="G353" i="12" a="1"/>
  <c r="G353" i="12"/>
  <c r="H353" i="12" a="1"/>
  <c r="H353" i="12"/>
  <c r="I353" i="12" a="1"/>
  <c r="I353" i="12"/>
  <c r="J353" i="12" a="1"/>
  <c r="J353" i="12"/>
  <c r="B354" i="12" a="1"/>
  <c r="B354" i="12"/>
  <c r="C354" i="12" a="1"/>
  <c r="C354" i="12"/>
  <c r="D354" i="12" a="1"/>
  <c r="D354" i="12"/>
  <c r="E354" i="12" a="1"/>
  <c r="E354" i="12"/>
  <c r="F354" i="12" a="1"/>
  <c r="F354" i="12"/>
  <c r="G354" i="12" a="1"/>
  <c r="G354" i="12"/>
  <c r="H354" i="12" a="1"/>
  <c r="H354" i="12"/>
  <c r="I354" i="12" a="1"/>
  <c r="I354" i="12"/>
  <c r="J354" i="12" a="1"/>
  <c r="J354" i="12"/>
  <c r="B355" i="12" a="1"/>
  <c r="B355" i="12"/>
  <c r="C355" i="12" a="1"/>
  <c r="C355" i="12"/>
  <c r="D355" i="12" a="1"/>
  <c r="D355" i="12"/>
  <c r="E355" i="12" a="1"/>
  <c r="E355" i="12"/>
  <c r="F355" i="12" a="1"/>
  <c r="F355" i="12"/>
  <c r="G355" i="12" a="1"/>
  <c r="G355" i="12"/>
  <c r="H355" i="12" a="1"/>
  <c r="H355" i="12"/>
  <c r="I355" i="12" a="1"/>
  <c r="I355" i="12"/>
  <c r="J355" i="12" a="1"/>
  <c r="J355" i="12"/>
  <c r="B356" i="12" a="1"/>
  <c r="B356" i="12"/>
  <c r="C356" i="12" a="1"/>
  <c r="C356" i="12"/>
  <c r="D356" i="12" a="1"/>
  <c r="D356" i="12"/>
  <c r="E356" i="12" a="1"/>
  <c r="E356" i="12"/>
  <c r="F356" i="12" a="1"/>
  <c r="F356" i="12"/>
  <c r="G356" i="12" a="1"/>
  <c r="G356" i="12"/>
  <c r="H356" i="12" a="1"/>
  <c r="H356" i="12"/>
  <c r="I356" i="12" a="1"/>
  <c r="I356" i="12"/>
  <c r="J356" i="12" a="1"/>
  <c r="J356" i="12"/>
  <c r="B357" i="12" a="1"/>
  <c r="B357" i="12"/>
  <c r="C357" i="12" a="1"/>
  <c r="C357" i="12"/>
  <c r="D357" i="12" a="1"/>
  <c r="D357" i="12"/>
  <c r="E357" i="12" a="1"/>
  <c r="E357" i="12"/>
  <c r="F357" i="12" a="1"/>
  <c r="F357" i="12"/>
  <c r="G357" i="12" a="1"/>
  <c r="G357" i="12"/>
  <c r="H357" i="12" a="1"/>
  <c r="H357" i="12"/>
  <c r="I357" i="12" a="1"/>
  <c r="I357" i="12"/>
  <c r="J357" i="12" a="1"/>
  <c r="J357" i="12"/>
  <c r="B358" i="12" a="1"/>
  <c r="B358" i="12"/>
  <c r="C358" i="12" a="1"/>
  <c r="C358" i="12"/>
  <c r="D358" i="12" a="1"/>
  <c r="D358" i="12"/>
  <c r="E358" i="12" a="1"/>
  <c r="E358" i="12"/>
  <c r="F358" i="12" a="1"/>
  <c r="F358" i="12"/>
  <c r="G358" i="12" a="1"/>
  <c r="G358" i="12"/>
  <c r="H358" i="12" a="1"/>
  <c r="H358" i="12"/>
  <c r="I358" i="12" a="1"/>
  <c r="I358" i="12"/>
  <c r="J358" i="12" a="1"/>
  <c r="J358" i="12"/>
  <c r="B359" i="12" a="1"/>
  <c r="B359" i="12"/>
  <c r="C359" i="12" a="1"/>
  <c r="C359" i="12"/>
  <c r="D359" i="12" a="1"/>
  <c r="D359" i="12"/>
  <c r="E359" i="12" a="1"/>
  <c r="E359" i="12"/>
  <c r="F359" i="12" a="1"/>
  <c r="F359" i="12"/>
  <c r="G359" i="12" a="1"/>
  <c r="G359" i="12"/>
  <c r="H359" i="12" a="1"/>
  <c r="H359" i="12"/>
  <c r="I359" i="12" a="1"/>
  <c r="I359" i="12"/>
  <c r="J359" i="12" a="1"/>
  <c r="J359" i="12"/>
  <c r="B360" i="12" a="1"/>
  <c r="B360" i="12"/>
  <c r="C360" i="12" a="1"/>
  <c r="C360" i="12"/>
  <c r="D360" i="12" a="1"/>
  <c r="D360" i="12"/>
  <c r="E360" i="12" a="1"/>
  <c r="E360" i="12"/>
  <c r="F360" i="12" a="1"/>
  <c r="F360" i="12"/>
  <c r="G360" i="12" a="1"/>
  <c r="G360" i="12"/>
  <c r="H360" i="12" a="1"/>
  <c r="H360" i="12"/>
  <c r="I360" i="12" a="1"/>
  <c r="I360" i="12"/>
  <c r="J360" i="12" a="1"/>
  <c r="J360" i="12"/>
  <c r="B361" i="12" a="1"/>
  <c r="B361" i="12"/>
  <c r="C361" i="12" a="1"/>
  <c r="C361" i="12"/>
  <c r="D361" i="12" a="1"/>
  <c r="D361" i="12"/>
  <c r="E361" i="12" a="1"/>
  <c r="E361" i="12"/>
  <c r="F361" i="12" a="1"/>
  <c r="F361" i="12"/>
  <c r="G361" i="12" a="1"/>
  <c r="G361" i="12"/>
  <c r="H361" i="12" a="1"/>
  <c r="H361" i="12"/>
  <c r="I361" i="12" a="1"/>
  <c r="I361" i="12"/>
  <c r="J361" i="12" a="1"/>
  <c r="J361" i="12"/>
  <c r="B362" i="12" a="1"/>
  <c r="B362" i="12"/>
  <c r="C362" i="12" a="1"/>
  <c r="C362" i="12"/>
  <c r="D362" i="12" a="1"/>
  <c r="D362" i="12"/>
  <c r="E362" i="12" a="1"/>
  <c r="E362" i="12"/>
  <c r="F362" i="12" a="1"/>
  <c r="F362" i="12"/>
  <c r="G362" i="12" a="1"/>
  <c r="G362" i="12"/>
  <c r="H362" i="12" a="1"/>
  <c r="H362" i="12"/>
  <c r="I362" i="12" a="1"/>
  <c r="I362" i="12"/>
  <c r="J362" i="12" a="1"/>
  <c r="J362" i="12"/>
  <c r="B363" i="12" a="1"/>
  <c r="B363" i="12"/>
  <c r="C363" i="12" a="1"/>
  <c r="C363" i="12"/>
  <c r="D363" i="12" a="1"/>
  <c r="D363" i="12"/>
  <c r="E363" i="12" a="1"/>
  <c r="E363" i="12"/>
  <c r="F363" i="12" a="1"/>
  <c r="F363" i="12"/>
  <c r="G363" i="12" a="1"/>
  <c r="G363" i="12"/>
  <c r="H363" i="12" a="1"/>
  <c r="H363" i="12"/>
  <c r="I363" i="12" a="1"/>
  <c r="I363" i="12"/>
  <c r="J363" i="12" a="1"/>
  <c r="J363" i="12"/>
  <c r="B364" i="12" a="1"/>
  <c r="B364" i="12"/>
  <c r="C364" i="12" a="1"/>
  <c r="C364" i="12"/>
  <c r="D364" i="12" a="1"/>
  <c r="D364" i="12"/>
  <c r="E364" i="12" a="1"/>
  <c r="E364" i="12"/>
  <c r="F364" i="12" a="1"/>
  <c r="F364" i="12"/>
  <c r="G364" i="12" a="1"/>
  <c r="G364" i="12"/>
  <c r="H364" i="12" a="1"/>
  <c r="H364" i="12"/>
  <c r="I364" i="12" a="1"/>
  <c r="I364" i="12"/>
  <c r="J364" i="12" a="1"/>
  <c r="J364" i="12"/>
  <c r="B365" i="12" a="1"/>
  <c r="B365" i="12"/>
  <c r="C365" i="12" a="1"/>
  <c r="C365" i="12"/>
  <c r="D365" i="12" a="1"/>
  <c r="D365" i="12"/>
  <c r="E365" i="12" a="1"/>
  <c r="E365" i="12"/>
  <c r="F365" i="12" a="1"/>
  <c r="F365" i="12"/>
  <c r="G365" i="12" a="1"/>
  <c r="G365" i="12"/>
  <c r="H365" i="12" a="1"/>
  <c r="H365" i="12"/>
  <c r="I365" i="12" a="1"/>
  <c r="I365" i="12"/>
  <c r="J365" i="12" a="1"/>
  <c r="J365" i="12"/>
  <c r="B366" i="12" a="1"/>
  <c r="B366" i="12"/>
  <c r="C366" i="12" a="1"/>
  <c r="C366" i="12"/>
  <c r="D366" i="12" a="1"/>
  <c r="D366" i="12"/>
  <c r="E366" i="12" a="1"/>
  <c r="E366" i="12"/>
  <c r="F366" i="12" a="1"/>
  <c r="F366" i="12"/>
  <c r="G366" i="12" a="1"/>
  <c r="G366" i="12"/>
  <c r="H366" i="12" a="1"/>
  <c r="H366" i="12"/>
  <c r="I366" i="12" a="1"/>
  <c r="I366" i="12"/>
  <c r="J366" i="12" a="1"/>
  <c r="J366" i="12"/>
  <c r="B367" i="12" a="1"/>
  <c r="B367" i="12"/>
  <c r="C367" i="12" a="1"/>
  <c r="C367" i="12"/>
  <c r="D367" i="12" a="1"/>
  <c r="D367" i="12"/>
  <c r="E367" i="12" a="1"/>
  <c r="E367" i="12"/>
  <c r="F367" i="12" a="1"/>
  <c r="F367" i="12"/>
  <c r="G367" i="12" a="1"/>
  <c r="G367" i="12"/>
  <c r="H367" i="12" a="1"/>
  <c r="H367" i="12"/>
  <c r="I367" i="12" a="1"/>
  <c r="I367" i="12"/>
  <c r="J367" i="12" a="1"/>
  <c r="J367" i="12"/>
  <c r="B368" i="12" a="1"/>
  <c r="B368" i="12"/>
  <c r="C368" i="12" a="1"/>
  <c r="C368" i="12"/>
  <c r="D368" i="12" a="1"/>
  <c r="D368" i="12"/>
  <c r="E368" i="12" a="1"/>
  <c r="E368" i="12"/>
  <c r="F368" i="12" a="1"/>
  <c r="F368" i="12"/>
  <c r="G368" i="12" a="1"/>
  <c r="G368" i="12"/>
  <c r="H368" i="12" a="1"/>
  <c r="H368" i="12"/>
  <c r="I368" i="12" a="1"/>
  <c r="I368" i="12"/>
  <c r="J368" i="12" a="1"/>
  <c r="J368" i="12"/>
  <c r="B369" i="12" a="1"/>
  <c r="B369" i="12"/>
  <c r="C369" i="12" a="1"/>
  <c r="C369" i="12"/>
  <c r="D369" i="12" a="1"/>
  <c r="D369" i="12"/>
  <c r="E369" i="12" a="1"/>
  <c r="E369" i="12"/>
  <c r="F369" i="12" a="1"/>
  <c r="F369" i="12"/>
  <c r="G369" i="12" a="1"/>
  <c r="G369" i="12"/>
  <c r="H369" i="12" a="1"/>
  <c r="H369" i="12"/>
  <c r="I369" i="12" a="1"/>
  <c r="I369" i="12"/>
  <c r="J369" i="12" a="1"/>
  <c r="J369" i="12"/>
  <c r="B370" i="12" a="1"/>
  <c r="B370" i="12"/>
  <c r="C370" i="12" a="1"/>
  <c r="C370" i="12"/>
  <c r="D370" i="12" a="1"/>
  <c r="D370" i="12"/>
  <c r="E370" i="12" a="1"/>
  <c r="E370" i="12"/>
  <c r="F370" i="12" a="1"/>
  <c r="F370" i="12"/>
  <c r="G370" i="12" a="1"/>
  <c r="G370" i="12"/>
  <c r="H370" i="12" a="1"/>
  <c r="H370" i="12"/>
  <c r="I370" i="12" a="1"/>
  <c r="I370" i="12"/>
  <c r="J370" i="12" a="1"/>
  <c r="J370" i="12"/>
  <c r="B371" i="12" a="1"/>
  <c r="B371" i="12"/>
  <c r="C371" i="12" a="1"/>
  <c r="C371" i="12"/>
  <c r="D371" i="12" a="1"/>
  <c r="D371" i="12"/>
  <c r="E371" i="12" a="1"/>
  <c r="E371" i="12"/>
  <c r="F371" i="12" a="1"/>
  <c r="F371" i="12"/>
  <c r="G371" i="12" a="1"/>
  <c r="G371" i="12"/>
  <c r="H371" i="12" a="1"/>
  <c r="H371" i="12"/>
  <c r="I371" i="12" a="1"/>
  <c r="I371" i="12"/>
  <c r="J371" i="12" a="1"/>
  <c r="J371" i="12"/>
  <c r="B372" i="12" a="1"/>
  <c r="B372" i="12"/>
  <c r="C372" i="12" a="1"/>
  <c r="C372" i="12"/>
  <c r="D372" i="12" a="1"/>
  <c r="D372" i="12"/>
  <c r="E372" i="12" a="1"/>
  <c r="E372" i="12"/>
  <c r="F372" i="12" a="1"/>
  <c r="F372" i="12"/>
  <c r="G372" i="12" a="1"/>
  <c r="G372" i="12"/>
  <c r="H372" i="12" a="1"/>
  <c r="H372" i="12"/>
  <c r="I372" i="12" a="1"/>
  <c r="I372" i="12"/>
  <c r="J372" i="12" a="1"/>
  <c r="J372" i="12"/>
  <c r="B373" i="12" a="1"/>
  <c r="B373" i="12"/>
  <c r="C373" i="12" a="1"/>
  <c r="C373" i="12"/>
  <c r="D373" i="12" a="1"/>
  <c r="D373" i="12"/>
  <c r="E373" i="12" a="1"/>
  <c r="E373" i="12"/>
  <c r="F373" i="12" a="1"/>
  <c r="F373" i="12"/>
  <c r="G373" i="12" a="1"/>
  <c r="G373" i="12"/>
  <c r="H373" i="12" a="1"/>
  <c r="H373" i="12"/>
  <c r="I373" i="12" a="1"/>
  <c r="I373" i="12"/>
  <c r="J373" i="12" a="1"/>
  <c r="J373" i="12"/>
  <c r="B374" i="12" a="1"/>
  <c r="B374" i="12"/>
  <c r="C374" i="12" a="1"/>
  <c r="C374" i="12"/>
  <c r="D374" i="12" a="1"/>
  <c r="D374" i="12"/>
  <c r="E374" i="12" a="1"/>
  <c r="E374" i="12"/>
  <c r="F374" i="12" a="1"/>
  <c r="F374" i="12"/>
  <c r="G374" i="12" a="1"/>
  <c r="G374" i="12"/>
  <c r="H374" i="12" a="1"/>
  <c r="H374" i="12"/>
  <c r="I374" i="12" a="1"/>
  <c r="I374" i="12"/>
  <c r="J374" i="12" a="1"/>
  <c r="J374" i="12"/>
  <c r="B375" i="12" a="1"/>
  <c r="B375" i="12"/>
  <c r="C375" i="12" a="1"/>
  <c r="C375" i="12"/>
  <c r="D375" i="12" a="1"/>
  <c r="D375" i="12"/>
  <c r="E375" i="12" a="1"/>
  <c r="E375" i="12"/>
  <c r="F375" i="12" a="1"/>
  <c r="F375" i="12"/>
  <c r="G375" i="12" a="1"/>
  <c r="G375" i="12"/>
  <c r="H375" i="12" a="1"/>
  <c r="H375" i="12"/>
  <c r="I375" i="12" a="1"/>
  <c r="I375" i="12"/>
  <c r="J375" i="12" a="1"/>
  <c r="J375" i="12"/>
  <c r="B376" i="12" a="1"/>
  <c r="B376" i="12"/>
  <c r="C376" i="12" a="1"/>
  <c r="C376" i="12"/>
  <c r="D376" i="12" a="1"/>
  <c r="D376" i="12"/>
  <c r="E376" i="12" a="1"/>
  <c r="E376" i="12"/>
  <c r="F376" i="12" a="1"/>
  <c r="F376" i="12"/>
  <c r="G376" i="12" a="1"/>
  <c r="G376" i="12"/>
  <c r="H376" i="12" a="1"/>
  <c r="H376" i="12"/>
  <c r="I376" i="12" a="1"/>
  <c r="I376" i="12"/>
  <c r="J376" i="12" a="1"/>
  <c r="J376" i="12"/>
  <c r="B377" i="12" a="1"/>
  <c r="B377" i="12"/>
  <c r="C377" i="12" a="1"/>
  <c r="C377" i="12"/>
  <c r="D377" i="12" a="1"/>
  <c r="D377" i="12"/>
  <c r="E377" i="12" a="1"/>
  <c r="E377" i="12"/>
  <c r="F377" i="12" a="1"/>
  <c r="F377" i="12"/>
  <c r="G377" i="12" a="1"/>
  <c r="G377" i="12"/>
  <c r="H377" i="12" a="1"/>
  <c r="H377" i="12"/>
  <c r="I377" i="12" a="1"/>
  <c r="I377" i="12"/>
  <c r="J377" i="12" a="1"/>
  <c r="J377" i="12"/>
  <c r="B378" i="12" a="1"/>
  <c r="B378" i="12"/>
  <c r="C378" i="12" a="1"/>
  <c r="C378" i="12"/>
  <c r="D378" i="12" a="1"/>
  <c r="D378" i="12"/>
  <c r="E378" i="12" a="1"/>
  <c r="E378" i="12"/>
  <c r="F378" i="12" a="1"/>
  <c r="F378" i="12"/>
  <c r="G378" i="12" a="1"/>
  <c r="G378" i="12"/>
  <c r="H378" i="12" a="1"/>
  <c r="H378" i="12"/>
  <c r="I378" i="12" a="1"/>
  <c r="I378" i="12"/>
  <c r="J378" i="12" a="1"/>
  <c r="J378" i="12"/>
  <c r="B379" i="12" a="1"/>
  <c r="B379" i="12"/>
  <c r="C379" i="12" a="1"/>
  <c r="C379" i="12"/>
  <c r="D379" i="12" a="1"/>
  <c r="D379" i="12"/>
  <c r="E379" i="12" a="1"/>
  <c r="E379" i="12"/>
  <c r="F379" i="12" a="1"/>
  <c r="F379" i="12"/>
  <c r="G379" i="12" a="1"/>
  <c r="G379" i="12"/>
  <c r="H379" i="12" a="1"/>
  <c r="H379" i="12"/>
  <c r="I379" i="12" a="1"/>
  <c r="I379" i="12"/>
  <c r="J379" i="12" a="1"/>
  <c r="J379" i="12"/>
  <c r="B380" i="12" a="1"/>
  <c r="B380" i="12"/>
  <c r="C380" i="12" a="1"/>
  <c r="C380" i="12"/>
  <c r="D380" i="12" a="1"/>
  <c r="D380" i="12"/>
  <c r="E380" i="12" a="1"/>
  <c r="E380" i="12"/>
  <c r="F380" i="12" a="1"/>
  <c r="F380" i="12"/>
  <c r="G380" i="12" a="1"/>
  <c r="G380" i="12"/>
  <c r="H380" i="12" a="1"/>
  <c r="H380" i="12"/>
  <c r="I380" i="12" a="1"/>
  <c r="I380" i="12"/>
  <c r="J380" i="12" a="1"/>
  <c r="J380" i="12"/>
  <c r="B381" i="12" a="1"/>
  <c r="B381" i="12"/>
  <c r="C381" i="12" a="1"/>
  <c r="C381" i="12"/>
  <c r="D381" i="12" a="1"/>
  <c r="D381" i="12"/>
  <c r="E381" i="12" a="1"/>
  <c r="E381" i="12"/>
  <c r="F381" i="12" a="1"/>
  <c r="F381" i="12"/>
  <c r="G381" i="12" a="1"/>
  <c r="G381" i="12"/>
  <c r="H381" i="12" a="1"/>
  <c r="H381" i="12"/>
  <c r="I381" i="12" a="1"/>
  <c r="I381" i="12"/>
  <c r="J381" i="12" a="1"/>
  <c r="J381" i="12"/>
  <c r="B382" i="12" a="1"/>
  <c r="B382" i="12"/>
  <c r="C382" i="12" a="1"/>
  <c r="C382" i="12"/>
  <c r="D382" i="12" a="1"/>
  <c r="D382" i="12"/>
  <c r="E382" i="12" a="1"/>
  <c r="E382" i="12"/>
  <c r="F382" i="12" a="1"/>
  <c r="F382" i="12"/>
  <c r="G382" i="12" a="1"/>
  <c r="G382" i="12"/>
  <c r="H382" i="12" a="1"/>
  <c r="H382" i="12"/>
  <c r="I382" i="12" a="1"/>
  <c r="I382" i="12"/>
  <c r="J382" i="12" a="1"/>
  <c r="J382" i="12"/>
  <c r="B383" i="12" a="1"/>
  <c r="B383" i="12"/>
  <c r="C383" i="12" a="1"/>
  <c r="C383" i="12"/>
  <c r="D383" i="12" a="1"/>
  <c r="D383" i="12"/>
  <c r="E383" i="12" a="1"/>
  <c r="E383" i="12"/>
  <c r="F383" i="12" a="1"/>
  <c r="F383" i="12"/>
  <c r="G383" i="12" a="1"/>
  <c r="G383" i="12"/>
  <c r="H383" i="12" a="1"/>
  <c r="H383" i="12"/>
  <c r="I383" i="12" a="1"/>
  <c r="I383" i="12"/>
  <c r="J383" i="12" a="1"/>
  <c r="J383" i="12"/>
  <c r="B384" i="12" a="1"/>
  <c r="B384" i="12"/>
  <c r="C384" i="12" a="1"/>
  <c r="C384" i="12"/>
  <c r="D384" i="12" a="1"/>
  <c r="D384" i="12"/>
  <c r="E384" i="12" a="1"/>
  <c r="E384" i="12"/>
  <c r="F384" i="12" a="1"/>
  <c r="F384" i="12"/>
  <c r="G384" i="12" a="1"/>
  <c r="G384" i="12"/>
  <c r="H384" i="12" a="1"/>
  <c r="H384" i="12"/>
  <c r="I384" i="12" a="1"/>
  <c r="I384" i="12"/>
  <c r="J384" i="12" a="1"/>
  <c r="J384" i="12"/>
  <c r="B385" i="12" a="1"/>
  <c r="B385" i="12"/>
  <c r="C385" i="12" a="1"/>
  <c r="C385" i="12"/>
  <c r="D385" i="12" a="1"/>
  <c r="D385" i="12"/>
  <c r="E385" i="12" a="1"/>
  <c r="E385" i="12"/>
  <c r="F385" i="12" a="1"/>
  <c r="F385" i="12"/>
  <c r="G385" i="12" a="1"/>
  <c r="G385" i="12"/>
  <c r="H385" i="12" a="1"/>
  <c r="H385" i="12"/>
  <c r="I385" i="12" a="1"/>
  <c r="I385" i="12"/>
  <c r="J385" i="12" a="1"/>
  <c r="J385" i="12"/>
  <c r="B386" i="12" a="1"/>
  <c r="B386" i="12"/>
  <c r="C386" i="12" a="1"/>
  <c r="C386" i="12"/>
  <c r="D386" i="12" a="1"/>
  <c r="D386" i="12"/>
  <c r="E386" i="12" a="1"/>
  <c r="E386" i="12"/>
  <c r="F386" i="12" a="1"/>
  <c r="F386" i="12"/>
  <c r="G386" i="12" a="1"/>
  <c r="G386" i="12"/>
  <c r="H386" i="12" a="1"/>
  <c r="H386" i="12"/>
  <c r="I386" i="12" a="1"/>
  <c r="I386" i="12"/>
  <c r="J386" i="12" a="1"/>
  <c r="J386" i="12"/>
  <c r="B387" i="12" a="1"/>
  <c r="B387" i="12"/>
  <c r="C387" i="12" a="1"/>
  <c r="C387" i="12"/>
  <c r="D387" i="12" a="1"/>
  <c r="D387" i="12"/>
  <c r="E387" i="12" a="1"/>
  <c r="E387" i="12"/>
  <c r="F387" i="12" a="1"/>
  <c r="F387" i="12"/>
  <c r="G387" i="12" a="1"/>
  <c r="G387" i="12"/>
  <c r="H387" i="12" a="1"/>
  <c r="H387" i="12"/>
  <c r="I387" i="12" a="1"/>
  <c r="I387" i="12"/>
  <c r="J387" i="12" a="1"/>
  <c r="J387" i="12"/>
  <c r="B388" i="12" a="1"/>
  <c r="B388" i="12"/>
  <c r="C388" i="12" a="1"/>
  <c r="C388" i="12"/>
  <c r="D388" i="12" a="1"/>
  <c r="D388" i="12"/>
  <c r="E388" i="12" a="1"/>
  <c r="E388" i="12"/>
  <c r="F388" i="12" a="1"/>
  <c r="F388" i="12"/>
  <c r="G388" i="12" a="1"/>
  <c r="G388" i="12"/>
  <c r="H388" i="12" a="1"/>
  <c r="H388" i="12"/>
  <c r="I388" i="12" a="1"/>
  <c r="I388" i="12"/>
  <c r="J388" i="12" a="1"/>
  <c r="J388" i="12"/>
  <c r="B389" i="12" a="1"/>
  <c r="B389" i="12"/>
  <c r="C389" i="12" a="1"/>
  <c r="C389" i="12"/>
  <c r="D389" i="12" a="1"/>
  <c r="D389" i="12"/>
  <c r="E389" i="12" a="1"/>
  <c r="E389" i="12"/>
  <c r="F389" i="12" a="1"/>
  <c r="F389" i="12"/>
  <c r="G389" i="12" a="1"/>
  <c r="G389" i="12"/>
  <c r="H389" i="12" a="1"/>
  <c r="H389" i="12"/>
  <c r="I389" i="12" a="1"/>
  <c r="I389" i="12"/>
  <c r="J389" i="12" a="1"/>
  <c r="J389" i="12"/>
  <c r="B390" i="12" a="1"/>
  <c r="B390" i="12"/>
  <c r="C390" i="12" a="1"/>
  <c r="C390" i="12"/>
  <c r="D390" i="12" a="1"/>
  <c r="D390" i="12"/>
  <c r="E390" i="12" a="1"/>
  <c r="E390" i="12"/>
  <c r="F390" i="12" a="1"/>
  <c r="F390" i="12"/>
  <c r="G390" i="12" a="1"/>
  <c r="G390" i="12"/>
  <c r="H390" i="12" a="1"/>
  <c r="H390" i="12"/>
  <c r="I390" i="12" a="1"/>
  <c r="I390" i="12"/>
  <c r="J390" i="12" a="1"/>
  <c r="J390" i="12"/>
  <c r="B391" i="12" a="1"/>
  <c r="B391" i="12"/>
  <c r="C391" i="12" a="1"/>
  <c r="C391" i="12"/>
  <c r="D391" i="12" a="1"/>
  <c r="D391" i="12"/>
  <c r="E391" i="12" a="1"/>
  <c r="E391" i="12"/>
  <c r="F391" i="12" a="1"/>
  <c r="F391" i="12"/>
  <c r="G391" i="12" a="1"/>
  <c r="G391" i="12"/>
  <c r="H391" i="12" a="1"/>
  <c r="H391" i="12"/>
  <c r="I391" i="12" a="1"/>
  <c r="I391" i="12"/>
  <c r="J391" i="12" a="1"/>
  <c r="J391" i="12"/>
  <c r="B392" i="12" a="1"/>
  <c r="B392" i="12"/>
  <c r="C392" i="12" a="1"/>
  <c r="C392" i="12"/>
  <c r="D392" i="12" a="1"/>
  <c r="D392" i="12"/>
  <c r="E392" i="12" a="1"/>
  <c r="E392" i="12"/>
  <c r="F392" i="12" a="1"/>
  <c r="F392" i="12"/>
  <c r="G392" i="12" a="1"/>
  <c r="G392" i="12"/>
  <c r="H392" i="12" a="1"/>
  <c r="H392" i="12"/>
  <c r="I392" i="12" a="1"/>
  <c r="I392" i="12"/>
  <c r="J392" i="12" a="1"/>
  <c r="J392" i="12"/>
  <c r="B393" i="12" a="1"/>
  <c r="B393" i="12"/>
  <c r="C393" i="12" a="1"/>
  <c r="C393" i="12"/>
  <c r="D393" i="12" a="1"/>
  <c r="D393" i="12"/>
  <c r="E393" i="12" a="1"/>
  <c r="E393" i="12"/>
  <c r="F393" i="12" a="1"/>
  <c r="F393" i="12"/>
  <c r="G393" i="12" a="1"/>
  <c r="G393" i="12"/>
  <c r="H393" i="12" a="1"/>
  <c r="H393" i="12"/>
  <c r="I393" i="12" a="1"/>
  <c r="I393" i="12"/>
  <c r="J393" i="12" a="1"/>
  <c r="J393" i="12"/>
  <c r="B394" i="12" a="1"/>
  <c r="B394" i="12"/>
  <c r="C394" i="12" a="1"/>
  <c r="C394" i="12"/>
  <c r="D394" i="12" a="1"/>
  <c r="D394" i="12"/>
  <c r="E394" i="12" a="1"/>
  <c r="E394" i="12"/>
  <c r="F394" i="12" a="1"/>
  <c r="F394" i="12"/>
  <c r="G394" i="12" a="1"/>
  <c r="G394" i="12"/>
  <c r="H394" i="12" a="1"/>
  <c r="H394" i="12"/>
  <c r="I394" i="12" a="1"/>
  <c r="I394" i="12"/>
  <c r="J394" i="12" a="1"/>
  <c r="J394" i="12"/>
  <c r="B395" i="12" a="1"/>
  <c r="B395" i="12"/>
  <c r="C395" i="12" a="1"/>
  <c r="C395" i="12"/>
  <c r="D395" i="12" a="1"/>
  <c r="D395" i="12"/>
  <c r="E395" i="12" a="1"/>
  <c r="E395" i="12"/>
  <c r="F395" i="12" a="1"/>
  <c r="F395" i="12"/>
  <c r="G395" i="12" a="1"/>
  <c r="G395" i="12"/>
  <c r="H395" i="12" a="1"/>
  <c r="H395" i="12"/>
  <c r="I395" i="12" a="1"/>
  <c r="I395" i="12"/>
  <c r="J395" i="12" a="1"/>
  <c r="J395" i="12"/>
  <c r="B396" i="12" a="1"/>
  <c r="B396" i="12"/>
  <c r="C396" i="12" a="1"/>
  <c r="C396" i="12"/>
  <c r="D396" i="12" a="1"/>
  <c r="D396" i="12"/>
  <c r="E396" i="12" a="1"/>
  <c r="E396" i="12"/>
  <c r="F396" i="12" a="1"/>
  <c r="F396" i="12"/>
  <c r="G396" i="12" a="1"/>
  <c r="G396" i="12"/>
  <c r="H396" i="12" a="1"/>
  <c r="H396" i="12"/>
  <c r="I396" i="12" a="1"/>
  <c r="I396" i="12"/>
  <c r="J396" i="12" a="1"/>
  <c r="J396" i="12"/>
  <c r="B397" i="12" a="1"/>
  <c r="B397" i="12"/>
  <c r="C397" i="12" a="1"/>
  <c r="C397" i="12"/>
  <c r="D397" i="12" a="1"/>
  <c r="D397" i="12"/>
  <c r="E397" i="12" a="1"/>
  <c r="E397" i="12"/>
  <c r="F397" i="12" a="1"/>
  <c r="F397" i="12"/>
  <c r="G397" i="12" a="1"/>
  <c r="G397" i="12"/>
  <c r="H397" i="12" a="1"/>
  <c r="H397" i="12"/>
  <c r="I397" i="12" a="1"/>
  <c r="I397" i="12"/>
  <c r="J397" i="12" a="1"/>
  <c r="J397" i="12"/>
  <c r="B398" i="12" a="1"/>
  <c r="B398" i="12"/>
  <c r="C398" i="12" a="1"/>
  <c r="C398" i="12"/>
  <c r="D398" i="12" a="1"/>
  <c r="D398" i="12"/>
  <c r="E398" i="12" a="1"/>
  <c r="E398" i="12"/>
  <c r="F398" i="12" a="1"/>
  <c r="F398" i="12"/>
  <c r="G398" i="12" a="1"/>
  <c r="G398" i="12"/>
  <c r="H398" i="12" a="1"/>
  <c r="H398" i="12"/>
  <c r="I398" i="12" a="1"/>
  <c r="I398" i="12"/>
  <c r="J398" i="12" a="1"/>
  <c r="J398" i="12"/>
  <c r="B399" i="12" a="1"/>
  <c r="B399" i="12"/>
  <c r="C399" i="12" a="1"/>
  <c r="C399" i="12"/>
  <c r="D399" i="12" a="1"/>
  <c r="D399" i="12"/>
  <c r="E399" i="12" a="1"/>
  <c r="E399" i="12"/>
  <c r="F399" i="12" a="1"/>
  <c r="F399" i="12"/>
  <c r="G399" i="12" a="1"/>
  <c r="G399" i="12"/>
  <c r="H399" i="12" a="1"/>
  <c r="H399" i="12"/>
  <c r="I399" i="12" a="1"/>
  <c r="I399" i="12"/>
  <c r="J399" i="12" a="1"/>
  <c r="J399" i="12"/>
  <c r="B400" i="12" a="1"/>
  <c r="B400" i="12"/>
  <c r="C400" i="12" a="1"/>
  <c r="C400" i="12"/>
  <c r="D400" i="12" a="1"/>
  <c r="D400" i="12"/>
  <c r="E400" i="12" a="1"/>
  <c r="E400" i="12"/>
  <c r="F400" i="12" a="1"/>
  <c r="F400" i="12"/>
  <c r="G400" i="12" a="1"/>
  <c r="G400" i="12"/>
  <c r="H400" i="12" a="1"/>
  <c r="H400" i="12"/>
  <c r="I400" i="12" a="1"/>
  <c r="I400" i="12"/>
  <c r="J400" i="12" a="1"/>
  <c r="J400" i="12"/>
  <c r="B401" i="12" a="1"/>
  <c r="B401" i="12"/>
  <c r="C401" i="12" a="1"/>
  <c r="C401" i="12"/>
  <c r="D401" i="12" a="1"/>
  <c r="D401" i="12"/>
  <c r="E401" i="12" a="1"/>
  <c r="E401" i="12"/>
  <c r="F401" i="12" a="1"/>
  <c r="F401" i="12"/>
  <c r="G401" i="12" a="1"/>
  <c r="G401" i="12"/>
  <c r="H401" i="12" a="1"/>
  <c r="H401" i="12"/>
  <c r="I401" i="12" a="1"/>
  <c r="I401" i="12"/>
  <c r="J401" i="12" a="1"/>
  <c r="J401" i="12"/>
  <c r="B402" i="12" a="1"/>
  <c r="B402" i="12"/>
  <c r="C402" i="12" a="1"/>
  <c r="C402" i="12"/>
  <c r="D402" i="12" a="1"/>
  <c r="D402" i="12"/>
  <c r="E402" i="12" a="1"/>
  <c r="E402" i="12"/>
  <c r="F402" i="12" a="1"/>
  <c r="F402" i="12"/>
  <c r="G402" i="12" a="1"/>
  <c r="G402" i="12"/>
  <c r="H402" i="12" a="1"/>
  <c r="H402" i="12"/>
  <c r="I402" i="12" a="1"/>
  <c r="I402" i="12"/>
  <c r="J402" i="12" a="1"/>
  <c r="J402" i="12"/>
  <c r="B403" i="12" a="1"/>
  <c r="B403" i="12"/>
  <c r="C403" i="12" a="1"/>
  <c r="C403" i="12"/>
  <c r="D403" i="12" a="1"/>
  <c r="D403" i="12"/>
  <c r="E403" i="12" a="1"/>
  <c r="E403" i="12"/>
  <c r="F403" i="12" a="1"/>
  <c r="F403" i="12"/>
  <c r="G403" i="12" a="1"/>
  <c r="G403" i="12"/>
  <c r="H403" i="12" a="1"/>
  <c r="H403" i="12"/>
  <c r="I403" i="12" a="1"/>
  <c r="I403" i="12"/>
  <c r="J403" i="12" a="1"/>
  <c r="J403" i="12"/>
  <c r="B404" i="12" a="1"/>
  <c r="B404" i="12"/>
  <c r="C404" i="12" a="1"/>
  <c r="C404" i="12"/>
  <c r="D404" i="12" a="1"/>
  <c r="D404" i="12"/>
  <c r="E404" i="12" a="1"/>
  <c r="E404" i="12"/>
  <c r="F404" i="12" a="1"/>
  <c r="F404" i="12"/>
  <c r="G404" i="12" a="1"/>
  <c r="G404" i="12"/>
  <c r="H404" i="12" a="1"/>
  <c r="H404" i="12"/>
  <c r="I404" i="12" a="1"/>
  <c r="I404" i="12"/>
  <c r="J404" i="12" a="1"/>
  <c r="J404" i="12"/>
  <c r="B405" i="12" a="1"/>
  <c r="B405" i="12"/>
  <c r="C405" i="12" a="1"/>
  <c r="C405" i="12"/>
  <c r="D405" i="12" a="1"/>
  <c r="D405" i="12"/>
  <c r="E405" i="12" a="1"/>
  <c r="E405" i="12"/>
  <c r="F405" i="12" a="1"/>
  <c r="F405" i="12"/>
  <c r="G405" i="12" a="1"/>
  <c r="G405" i="12"/>
  <c r="H405" i="12" a="1"/>
  <c r="H405" i="12"/>
  <c r="I405" i="12" a="1"/>
  <c r="I405" i="12"/>
  <c r="J405" i="12" a="1"/>
  <c r="J405" i="12"/>
  <c r="B406" i="12" a="1"/>
  <c r="B406" i="12"/>
  <c r="C406" i="12" a="1"/>
  <c r="C406" i="12"/>
  <c r="D406" i="12" a="1"/>
  <c r="D406" i="12"/>
  <c r="E406" i="12" a="1"/>
  <c r="E406" i="12"/>
  <c r="F406" i="12" a="1"/>
  <c r="F406" i="12"/>
  <c r="G406" i="12" a="1"/>
  <c r="G406" i="12"/>
  <c r="H406" i="12" a="1"/>
  <c r="H406" i="12"/>
  <c r="I406" i="12" a="1"/>
  <c r="I406" i="12"/>
  <c r="J406" i="12" a="1"/>
  <c r="J406" i="12"/>
  <c r="B407" i="12" a="1"/>
  <c r="B407" i="12"/>
  <c r="C407" i="12" a="1"/>
  <c r="C407" i="12"/>
  <c r="D407" i="12" a="1"/>
  <c r="D407" i="12"/>
  <c r="E407" i="12" a="1"/>
  <c r="E407" i="12"/>
  <c r="F407" i="12" a="1"/>
  <c r="F407" i="12"/>
  <c r="G407" i="12" a="1"/>
  <c r="G407" i="12"/>
  <c r="H407" i="12" a="1"/>
  <c r="H407" i="12"/>
  <c r="I407" i="12" a="1"/>
  <c r="I407" i="12"/>
  <c r="J407" i="12" a="1"/>
  <c r="J407" i="12"/>
  <c r="B408" i="12" a="1"/>
  <c r="B408" i="12"/>
  <c r="C408" i="12" a="1"/>
  <c r="C408" i="12"/>
  <c r="D408" i="12" a="1"/>
  <c r="D408" i="12"/>
  <c r="E408" i="12" a="1"/>
  <c r="E408" i="12"/>
  <c r="F408" i="12" a="1"/>
  <c r="F408" i="12"/>
  <c r="G408" i="12" a="1"/>
  <c r="G408" i="12"/>
  <c r="H408" i="12" a="1"/>
  <c r="H408" i="12"/>
  <c r="I408" i="12" a="1"/>
  <c r="I408" i="12"/>
  <c r="J408" i="12" a="1"/>
  <c r="J408" i="12"/>
  <c r="B409" i="12" a="1"/>
  <c r="B409" i="12"/>
  <c r="C409" i="12" a="1"/>
  <c r="C409" i="12"/>
  <c r="D409" i="12" a="1"/>
  <c r="D409" i="12"/>
  <c r="E409" i="12" a="1"/>
  <c r="E409" i="12"/>
  <c r="F409" i="12" a="1"/>
  <c r="F409" i="12"/>
  <c r="G409" i="12" a="1"/>
  <c r="G409" i="12"/>
  <c r="H409" i="12" a="1"/>
  <c r="H409" i="12"/>
  <c r="I409" i="12" a="1"/>
  <c r="I409" i="12"/>
  <c r="J409" i="12" a="1"/>
  <c r="J409" i="12"/>
  <c r="B410" i="12" a="1"/>
  <c r="B410" i="12"/>
  <c r="C410" i="12" a="1"/>
  <c r="C410" i="12"/>
  <c r="D410" i="12" a="1"/>
  <c r="D410" i="12"/>
  <c r="E410" i="12" a="1"/>
  <c r="E410" i="12"/>
  <c r="F410" i="12" a="1"/>
  <c r="F410" i="12"/>
  <c r="G410" i="12" a="1"/>
  <c r="G410" i="12"/>
  <c r="H410" i="12" a="1"/>
  <c r="H410" i="12"/>
  <c r="I410" i="12" a="1"/>
  <c r="I410" i="12"/>
  <c r="J410" i="12" a="1"/>
  <c r="J410" i="12"/>
  <c r="B411" i="12" a="1"/>
  <c r="B411" i="12"/>
  <c r="C411" i="12" a="1"/>
  <c r="C411" i="12"/>
  <c r="D411" i="12" a="1"/>
  <c r="D411" i="12"/>
  <c r="E411" i="12" a="1"/>
  <c r="E411" i="12"/>
  <c r="F411" i="12" a="1"/>
  <c r="F411" i="12"/>
  <c r="G411" i="12" a="1"/>
  <c r="G411" i="12"/>
  <c r="H411" i="12" a="1"/>
  <c r="H411" i="12"/>
  <c r="I411" i="12" a="1"/>
  <c r="I411" i="12"/>
  <c r="J411" i="12" a="1"/>
  <c r="J411" i="12"/>
  <c r="B412" i="12" a="1"/>
  <c r="B412" i="12"/>
  <c r="C412" i="12" a="1"/>
  <c r="C412" i="12"/>
  <c r="D412" i="12" a="1"/>
  <c r="D412" i="12"/>
  <c r="E412" i="12" a="1"/>
  <c r="E412" i="12"/>
  <c r="F412" i="12" a="1"/>
  <c r="F412" i="12"/>
  <c r="G412" i="12" a="1"/>
  <c r="G412" i="12"/>
  <c r="H412" i="12" a="1"/>
  <c r="H412" i="12"/>
  <c r="I412" i="12" a="1"/>
  <c r="I412" i="12"/>
  <c r="J412" i="12" a="1"/>
  <c r="J412" i="12"/>
  <c r="B413" i="12" a="1"/>
  <c r="B413" i="12"/>
  <c r="C413" i="12" a="1"/>
  <c r="C413" i="12"/>
  <c r="D413" i="12" a="1"/>
  <c r="D413" i="12"/>
  <c r="E413" i="12" a="1"/>
  <c r="E413" i="12"/>
  <c r="F413" i="12" a="1"/>
  <c r="F413" i="12"/>
  <c r="G413" i="12" a="1"/>
  <c r="G413" i="12"/>
  <c r="H413" i="12" a="1"/>
  <c r="H413" i="12"/>
  <c r="I413" i="12" a="1"/>
  <c r="I413" i="12"/>
  <c r="J413" i="12" a="1"/>
  <c r="J413" i="12"/>
  <c r="B414" i="12" a="1"/>
  <c r="B414" i="12"/>
  <c r="C414" i="12" a="1"/>
  <c r="C414" i="12"/>
  <c r="D414" i="12" a="1"/>
  <c r="D414" i="12"/>
  <c r="E414" i="12" a="1"/>
  <c r="E414" i="12"/>
  <c r="F414" i="12" a="1"/>
  <c r="F414" i="12"/>
  <c r="G414" i="12" a="1"/>
  <c r="G414" i="12"/>
  <c r="H414" i="12" a="1"/>
  <c r="H414" i="12"/>
  <c r="I414" i="12" a="1"/>
  <c r="I414" i="12"/>
  <c r="J414" i="12" a="1"/>
  <c r="J414" i="12"/>
  <c r="B415" i="12" a="1"/>
  <c r="B415" i="12"/>
  <c r="C415" i="12" a="1"/>
  <c r="C415" i="12"/>
  <c r="D415" i="12" a="1"/>
  <c r="D415" i="12"/>
  <c r="E415" i="12" a="1"/>
  <c r="E415" i="12"/>
  <c r="F415" i="12" a="1"/>
  <c r="F415" i="12"/>
  <c r="G415" i="12" a="1"/>
  <c r="G415" i="12"/>
  <c r="H415" i="12" a="1"/>
  <c r="H415" i="12"/>
  <c r="I415" i="12" a="1"/>
  <c r="I415" i="12"/>
  <c r="J415" i="12" a="1"/>
  <c r="J415" i="12"/>
  <c r="B416" i="12" a="1"/>
  <c r="B416" i="12"/>
  <c r="C416" i="12" a="1"/>
  <c r="C416" i="12"/>
  <c r="D416" i="12" a="1"/>
  <c r="D416" i="12"/>
  <c r="E416" i="12" a="1"/>
  <c r="E416" i="12"/>
  <c r="F416" i="12" a="1"/>
  <c r="F416" i="12"/>
  <c r="G416" i="12" a="1"/>
  <c r="G416" i="12"/>
  <c r="H416" i="12" a="1"/>
  <c r="H416" i="12"/>
  <c r="I416" i="12" a="1"/>
  <c r="I416" i="12"/>
  <c r="J416" i="12" a="1"/>
  <c r="J416" i="12"/>
  <c r="B417" i="12" a="1"/>
  <c r="B417" i="12"/>
  <c r="C417" i="12" a="1"/>
  <c r="C417" i="12"/>
  <c r="D417" i="12" a="1"/>
  <c r="D417" i="12"/>
  <c r="E417" i="12" a="1"/>
  <c r="E417" i="12"/>
  <c r="F417" i="12" a="1"/>
  <c r="F417" i="12"/>
  <c r="G417" i="12" a="1"/>
  <c r="G417" i="12"/>
  <c r="H417" i="12" a="1"/>
  <c r="H417" i="12"/>
  <c r="I417" i="12" a="1"/>
  <c r="I417" i="12"/>
  <c r="J417" i="12" a="1"/>
  <c r="J417" i="12"/>
  <c r="B418" i="12" a="1"/>
  <c r="B418" i="12"/>
  <c r="C418" i="12" a="1"/>
  <c r="C418" i="12"/>
  <c r="D418" i="12" a="1"/>
  <c r="D418" i="12"/>
  <c r="E418" i="12" a="1"/>
  <c r="E418" i="12"/>
  <c r="F418" i="12" a="1"/>
  <c r="F418" i="12"/>
  <c r="G418" i="12" a="1"/>
  <c r="G418" i="12"/>
  <c r="H418" i="12" a="1"/>
  <c r="H418" i="12"/>
  <c r="I418" i="12" a="1"/>
  <c r="I418" i="12"/>
  <c r="J418" i="12" a="1"/>
  <c r="J418" i="12"/>
  <c r="B419" i="12" a="1"/>
  <c r="B419" i="12"/>
  <c r="C419" i="12" a="1"/>
  <c r="C419" i="12"/>
  <c r="D419" i="12" a="1"/>
  <c r="D419" i="12"/>
  <c r="E419" i="12" a="1"/>
  <c r="E419" i="12"/>
  <c r="F419" i="12" a="1"/>
  <c r="F419" i="12"/>
  <c r="G419" i="12" a="1"/>
  <c r="G419" i="12"/>
  <c r="H419" i="12" a="1"/>
  <c r="H419" i="12"/>
  <c r="I419" i="12" a="1"/>
  <c r="I419" i="12"/>
  <c r="J419" i="12" a="1"/>
  <c r="J419" i="12"/>
  <c r="B420" i="12" a="1"/>
  <c r="B420" i="12"/>
  <c r="C420" i="12" a="1"/>
  <c r="C420" i="12"/>
  <c r="D420" i="12" a="1"/>
  <c r="D420" i="12"/>
  <c r="E420" i="12" a="1"/>
  <c r="E420" i="12"/>
  <c r="F420" i="12" a="1"/>
  <c r="F420" i="12"/>
  <c r="G420" i="12" a="1"/>
  <c r="G420" i="12"/>
  <c r="H420" i="12" a="1"/>
  <c r="H420" i="12"/>
  <c r="I420" i="12" a="1"/>
  <c r="I420" i="12"/>
  <c r="J420" i="12" a="1"/>
  <c r="J420" i="12"/>
  <c r="B421" i="12" a="1"/>
  <c r="B421" i="12"/>
  <c r="C421" i="12" a="1"/>
  <c r="C421" i="12"/>
  <c r="D421" i="12" a="1"/>
  <c r="D421" i="12"/>
  <c r="E421" i="12" a="1"/>
  <c r="E421" i="12"/>
  <c r="F421" i="12" a="1"/>
  <c r="F421" i="12"/>
  <c r="G421" i="12" a="1"/>
  <c r="G421" i="12"/>
  <c r="H421" i="12" a="1"/>
  <c r="H421" i="12"/>
  <c r="I421" i="12" a="1"/>
  <c r="I421" i="12"/>
  <c r="J421" i="12" a="1"/>
  <c r="J421" i="12"/>
  <c r="B422" i="12" a="1"/>
  <c r="B422" i="12"/>
  <c r="C422" i="12" a="1"/>
  <c r="C422" i="12"/>
  <c r="D422" i="12" a="1"/>
  <c r="D422" i="12"/>
  <c r="E422" i="12" a="1"/>
  <c r="E422" i="12"/>
  <c r="F422" i="12" a="1"/>
  <c r="F422" i="12"/>
  <c r="G422" i="12" a="1"/>
  <c r="G422" i="12"/>
  <c r="H422" i="12" a="1"/>
  <c r="H422" i="12"/>
  <c r="I422" i="12" a="1"/>
  <c r="I422" i="12"/>
  <c r="J422" i="12" a="1"/>
  <c r="J422" i="12"/>
  <c r="B423" i="12" a="1"/>
  <c r="B423" i="12"/>
  <c r="C423" i="12" a="1"/>
  <c r="C423" i="12"/>
  <c r="D423" i="12" a="1"/>
  <c r="D423" i="12"/>
  <c r="E423" i="12" a="1"/>
  <c r="E423" i="12"/>
  <c r="F423" i="12" a="1"/>
  <c r="F423" i="12"/>
  <c r="G423" i="12" a="1"/>
  <c r="G423" i="12"/>
  <c r="H423" i="12" a="1"/>
  <c r="H423" i="12"/>
  <c r="I423" i="12" a="1"/>
  <c r="I423" i="12"/>
  <c r="J423" i="12" a="1"/>
  <c r="J423" i="12"/>
  <c r="B424" i="12" a="1"/>
  <c r="B424" i="12"/>
  <c r="C424" i="12" a="1"/>
  <c r="C424" i="12"/>
  <c r="D424" i="12" a="1"/>
  <c r="D424" i="12"/>
  <c r="E424" i="12" a="1"/>
  <c r="E424" i="12"/>
  <c r="F424" i="12" a="1"/>
  <c r="F424" i="12"/>
  <c r="G424" i="12" a="1"/>
  <c r="G424" i="12"/>
  <c r="H424" i="12" a="1"/>
  <c r="H424" i="12"/>
  <c r="I424" i="12" a="1"/>
  <c r="I424" i="12"/>
  <c r="J424" i="12" a="1"/>
  <c r="J424" i="12"/>
  <c r="B425" i="12" a="1"/>
  <c r="B425" i="12"/>
  <c r="C425" i="12" a="1"/>
  <c r="C425" i="12"/>
  <c r="D425" i="12" a="1"/>
  <c r="D425" i="12"/>
  <c r="E425" i="12" a="1"/>
  <c r="E425" i="12"/>
  <c r="F425" i="12" a="1"/>
  <c r="F425" i="12"/>
  <c r="G425" i="12" a="1"/>
  <c r="G425" i="12"/>
  <c r="H425" i="12" a="1"/>
  <c r="H425" i="12"/>
  <c r="I425" i="12" a="1"/>
  <c r="I425" i="12"/>
  <c r="J425" i="12" a="1"/>
  <c r="J425" i="12"/>
  <c r="B426" i="12" a="1"/>
  <c r="B426" i="12"/>
  <c r="C426" i="12" a="1"/>
  <c r="C426" i="12"/>
  <c r="D426" i="12" a="1"/>
  <c r="D426" i="12"/>
  <c r="E426" i="12" a="1"/>
  <c r="E426" i="12"/>
  <c r="F426" i="12" a="1"/>
  <c r="F426" i="12"/>
  <c r="G426" i="12" a="1"/>
  <c r="G426" i="12"/>
  <c r="H426" i="12" a="1"/>
  <c r="H426" i="12"/>
  <c r="I426" i="12" a="1"/>
  <c r="I426" i="12"/>
  <c r="J426" i="12" a="1"/>
  <c r="J426" i="12"/>
  <c r="B427" i="12" a="1"/>
  <c r="B427" i="12"/>
  <c r="C427" i="12" a="1"/>
  <c r="C427" i="12"/>
  <c r="D427" i="12" a="1"/>
  <c r="D427" i="12"/>
  <c r="E427" i="12" a="1"/>
  <c r="E427" i="12"/>
  <c r="F427" i="12" a="1"/>
  <c r="F427" i="12"/>
  <c r="G427" i="12" a="1"/>
  <c r="G427" i="12"/>
  <c r="H427" i="12" a="1"/>
  <c r="H427" i="12"/>
  <c r="I427" i="12" a="1"/>
  <c r="I427" i="12"/>
  <c r="J427" i="12" a="1"/>
  <c r="J427" i="12"/>
  <c r="B428" i="12" a="1"/>
  <c r="B428" i="12"/>
  <c r="C428" i="12" a="1"/>
  <c r="C428" i="12"/>
  <c r="D428" i="12" a="1"/>
  <c r="D428" i="12"/>
  <c r="E428" i="12" a="1"/>
  <c r="E428" i="12"/>
  <c r="F428" i="12" a="1"/>
  <c r="F428" i="12"/>
  <c r="G428" i="12" a="1"/>
  <c r="G428" i="12"/>
  <c r="H428" i="12" a="1"/>
  <c r="H428" i="12"/>
  <c r="I428" i="12" a="1"/>
  <c r="I428" i="12"/>
  <c r="J428" i="12" a="1"/>
  <c r="J428" i="12"/>
  <c r="B429" i="12" a="1"/>
  <c r="B429" i="12"/>
  <c r="C429" i="12" a="1"/>
  <c r="C429" i="12"/>
  <c r="D429" i="12" a="1"/>
  <c r="D429" i="12"/>
  <c r="E429" i="12" a="1"/>
  <c r="E429" i="12"/>
  <c r="F429" i="12" a="1"/>
  <c r="F429" i="12"/>
  <c r="G429" i="12" a="1"/>
  <c r="G429" i="12"/>
  <c r="H429" i="12" a="1"/>
  <c r="H429" i="12"/>
  <c r="I429" i="12" a="1"/>
  <c r="I429" i="12"/>
  <c r="J429" i="12" a="1"/>
  <c r="J429" i="12"/>
  <c r="B430" i="12" a="1"/>
  <c r="B430" i="12"/>
  <c r="C430" i="12" a="1"/>
  <c r="C430" i="12"/>
  <c r="D430" i="12" a="1"/>
  <c r="D430" i="12"/>
  <c r="E430" i="12" a="1"/>
  <c r="E430" i="12"/>
  <c r="F430" i="12" a="1"/>
  <c r="F430" i="12"/>
  <c r="G430" i="12" a="1"/>
  <c r="G430" i="12"/>
  <c r="H430" i="12" a="1"/>
  <c r="H430" i="12"/>
  <c r="I430" i="12" a="1"/>
  <c r="I430" i="12"/>
  <c r="J430" i="12" a="1"/>
  <c r="J430" i="12"/>
  <c r="B431" i="12" a="1"/>
  <c r="B431" i="12"/>
  <c r="C431" i="12" a="1"/>
  <c r="C431" i="12"/>
  <c r="D431" i="12" a="1"/>
  <c r="D431" i="12"/>
  <c r="E431" i="12" a="1"/>
  <c r="E431" i="12"/>
  <c r="F431" i="12" a="1"/>
  <c r="F431" i="12"/>
  <c r="G431" i="12" a="1"/>
  <c r="G431" i="12"/>
  <c r="H431" i="12" a="1"/>
  <c r="H431" i="12"/>
  <c r="I431" i="12" a="1"/>
  <c r="I431" i="12"/>
  <c r="J431" i="12" a="1"/>
  <c r="J431" i="12"/>
  <c r="B432" i="12" a="1"/>
  <c r="B432" i="12"/>
  <c r="C432" i="12" a="1"/>
  <c r="C432" i="12"/>
  <c r="D432" i="12" a="1"/>
  <c r="D432" i="12"/>
  <c r="E432" i="12" a="1"/>
  <c r="E432" i="12"/>
  <c r="F432" i="12" a="1"/>
  <c r="F432" i="12"/>
  <c r="G432" i="12" a="1"/>
  <c r="G432" i="12"/>
  <c r="H432" i="12" a="1"/>
  <c r="H432" i="12"/>
  <c r="I432" i="12" a="1"/>
  <c r="I432" i="12"/>
  <c r="J432" i="12" a="1"/>
  <c r="J432" i="12"/>
  <c r="B433" i="12" a="1"/>
  <c r="B433" i="12"/>
  <c r="C433" i="12" a="1"/>
  <c r="C433" i="12"/>
  <c r="D433" i="12" a="1"/>
  <c r="D433" i="12"/>
  <c r="E433" i="12" a="1"/>
  <c r="E433" i="12"/>
  <c r="F433" i="12" a="1"/>
  <c r="F433" i="12"/>
  <c r="G433" i="12" a="1"/>
  <c r="G433" i="12"/>
  <c r="H433" i="12" a="1"/>
  <c r="H433" i="12"/>
  <c r="I433" i="12" a="1"/>
  <c r="I433" i="12"/>
  <c r="J433" i="12" a="1"/>
  <c r="J433" i="12"/>
  <c r="B434" i="12" a="1"/>
  <c r="B434" i="12"/>
  <c r="C434" i="12" a="1"/>
  <c r="C434" i="12"/>
  <c r="D434" i="12" a="1"/>
  <c r="D434" i="12"/>
  <c r="E434" i="12" a="1"/>
  <c r="E434" i="12"/>
  <c r="F434" i="12" a="1"/>
  <c r="F434" i="12"/>
  <c r="G434" i="12" a="1"/>
  <c r="G434" i="12"/>
  <c r="H434" i="12" a="1"/>
  <c r="H434" i="12"/>
  <c r="I434" i="12" a="1"/>
  <c r="I434" i="12"/>
  <c r="J434" i="12" a="1"/>
  <c r="J434" i="12"/>
  <c r="B435" i="12" a="1"/>
  <c r="B435" i="12"/>
  <c r="C435" i="12" a="1"/>
  <c r="C435" i="12"/>
  <c r="D435" i="12" a="1"/>
  <c r="D435" i="12"/>
  <c r="E435" i="12" a="1"/>
  <c r="E435" i="12"/>
  <c r="F435" i="12" a="1"/>
  <c r="F435" i="12"/>
  <c r="G435" i="12" a="1"/>
  <c r="G435" i="12"/>
  <c r="H435" i="12" a="1"/>
  <c r="H435" i="12"/>
  <c r="I435" i="12" a="1"/>
  <c r="I435" i="12"/>
  <c r="J435" i="12" a="1"/>
  <c r="J435" i="12"/>
  <c r="B436" i="12" a="1"/>
  <c r="B436" i="12"/>
  <c r="C436" i="12" a="1"/>
  <c r="C436" i="12"/>
  <c r="D436" i="12" a="1"/>
  <c r="D436" i="12"/>
  <c r="E436" i="12" a="1"/>
  <c r="E436" i="12"/>
  <c r="F436" i="12" a="1"/>
  <c r="F436" i="12"/>
  <c r="G436" i="12" a="1"/>
  <c r="G436" i="12"/>
  <c r="H436" i="12" a="1"/>
  <c r="H436" i="12"/>
  <c r="I436" i="12" a="1"/>
  <c r="I436" i="12"/>
  <c r="J436" i="12" a="1"/>
  <c r="J436" i="12"/>
  <c r="B437" i="12" a="1"/>
  <c r="B437" i="12"/>
  <c r="C437" i="12" a="1"/>
  <c r="C437" i="12"/>
  <c r="D437" i="12" a="1"/>
  <c r="D437" i="12"/>
  <c r="E437" i="12" a="1"/>
  <c r="E437" i="12"/>
  <c r="F437" i="12" a="1"/>
  <c r="F437" i="12"/>
  <c r="G437" i="12" a="1"/>
  <c r="G437" i="12"/>
  <c r="H437" i="12" a="1"/>
  <c r="H437" i="12"/>
  <c r="I437" i="12" a="1"/>
  <c r="I437" i="12"/>
  <c r="J437" i="12" a="1"/>
  <c r="J437" i="12"/>
  <c r="B438" i="12" a="1"/>
  <c r="B438" i="12"/>
  <c r="C438" i="12" a="1"/>
  <c r="C438" i="12"/>
  <c r="D438" i="12" a="1"/>
  <c r="D438" i="12"/>
  <c r="E438" i="12" a="1"/>
  <c r="E438" i="12"/>
  <c r="F438" i="12" a="1"/>
  <c r="F438" i="12"/>
  <c r="G438" i="12" a="1"/>
  <c r="G438" i="12"/>
  <c r="H438" i="12" a="1"/>
  <c r="H438" i="12"/>
  <c r="I438" i="12" a="1"/>
  <c r="I438" i="12"/>
  <c r="J438" i="12" a="1"/>
  <c r="J438" i="12"/>
  <c r="B439" i="12" a="1"/>
  <c r="B439" i="12"/>
  <c r="C439" i="12" a="1"/>
  <c r="C439" i="12"/>
  <c r="D439" i="12" a="1"/>
  <c r="D439" i="12"/>
  <c r="E439" i="12" a="1"/>
  <c r="E439" i="12"/>
  <c r="F439" i="12" a="1"/>
  <c r="F439" i="12"/>
  <c r="G439" i="12" a="1"/>
  <c r="G439" i="12"/>
  <c r="H439" i="12" a="1"/>
  <c r="H439" i="12"/>
  <c r="I439" i="12" a="1"/>
  <c r="I439" i="12"/>
  <c r="J439" i="12" a="1"/>
  <c r="J439" i="12"/>
  <c r="B440" i="12" a="1"/>
  <c r="B440" i="12"/>
  <c r="C440" i="12" a="1"/>
  <c r="C440" i="12"/>
  <c r="D440" i="12" a="1"/>
  <c r="D440" i="12"/>
  <c r="E440" i="12" a="1"/>
  <c r="E440" i="12"/>
  <c r="F440" i="12" a="1"/>
  <c r="F440" i="12"/>
  <c r="G440" i="12" a="1"/>
  <c r="G440" i="12"/>
  <c r="H440" i="12" a="1"/>
  <c r="H440" i="12"/>
  <c r="I440" i="12" a="1"/>
  <c r="I440" i="12"/>
  <c r="J440" i="12" a="1"/>
  <c r="J440" i="12"/>
  <c r="B441" i="12" a="1"/>
  <c r="B441" i="12"/>
  <c r="C441" i="12" a="1"/>
  <c r="C441" i="12"/>
  <c r="D441" i="12" a="1"/>
  <c r="D441" i="12"/>
  <c r="E441" i="12" a="1"/>
  <c r="E441" i="12"/>
  <c r="F441" i="12" a="1"/>
  <c r="F441" i="12"/>
  <c r="G441" i="12" a="1"/>
  <c r="G441" i="12"/>
  <c r="H441" i="12" a="1"/>
  <c r="H441" i="12"/>
  <c r="I441" i="12" a="1"/>
  <c r="I441" i="12"/>
  <c r="J441" i="12" a="1"/>
  <c r="J441" i="12"/>
  <c r="B442" i="12" a="1"/>
  <c r="B442" i="12"/>
  <c r="C442" i="12" a="1"/>
  <c r="C442" i="12"/>
  <c r="D442" i="12" a="1"/>
  <c r="D442" i="12"/>
  <c r="E442" i="12" a="1"/>
  <c r="E442" i="12"/>
  <c r="F442" i="12" a="1"/>
  <c r="F442" i="12"/>
  <c r="G442" i="12" a="1"/>
  <c r="G442" i="12"/>
  <c r="H442" i="12" a="1"/>
  <c r="H442" i="12"/>
  <c r="I442" i="12" a="1"/>
  <c r="I442" i="12"/>
  <c r="J442" i="12" a="1"/>
  <c r="J442" i="12"/>
  <c r="B443" i="12" a="1"/>
  <c r="B443" i="12"/>
  <c r="C443" i="12" a="1"/>
  <c r="C443" i="12"/>
  <c r="D443" i="12" a="1"/>
  <c r="D443" i="12"/>
  <c r="E443" i="12" a="1"/>
  <c r="E443" i="12"/>
  <c r="F443" i="12" a="1"/>
  <c r="F443" i="12"/>
  <c r="G443" i="12" a="1"/>
  <c r="G443" i="12"/>
  <c r="H443" i="12" a="1"/>
  <c r="H443" i="12"/>
  <c r="I443" i="12" a="1"/>
  <c r="I443" i="12"/>
  <c r="J443" i="12" a="1"/>
  <c r="J443" i="12"/>
  <c r="B444" i="12" a="1"/>
  <c r="B444" i="12"/>
  <c r="C444" i="12" a="1"/>
  <c r="C444" i="12"/>
  <c r="D444" i="12" a="1"/>
  <c r="D444" i="12"/>
  <c r="E444" i="12" a="1"/>
  <c r="E444" i="12"/>
  <c r="F444" i="12" a="1"/>
  <c r="F444" i="12"/>
  <c r="G444" i="12" a="1"/>
  <c r="G444" i="12"/>
  <c r="H444" i="12" a="1"/>
  <c r="H444" i="12"/>
  <c r="I444" i="12" a="1"/>
  <c r="I444" i="12"/>
  <c r="J444" i="12" a="1"/>
  <c r="J444" i="12"/>
  <c r="B445" i="12" a="1"/>
  <c r="B445" i="12"/>
  <c r="C445" i="12" a="1"/>
  <c r="C445" i="12"/>
  <c r="D445" i="12" a="1"/>
  <c r="D445" i="12"/>
  <c r="E445" i="12" a="1"/>
  <c r="E445" i="12"/>
  <c r="F445" i="12" a="1"/>
  <c r="F445" i="12"/>
  <c r="G445" i="12" a="1"/>
  <c r="G445" i="12"/>
  <c r="H445" i="12" a="1"/>
  <c r="H445" i="12"/>
  <c r="I445" i="12" a="1"/>
  <c r="I445" i="12"/>
  <c r="J445" i="12" a="1"/>
  <c r="J445" i="12"/>
  <c r="B446" i="12" a="1"/>
  <c r="B446" i="12"/>
  <c r="C446" i="12" a="1"/>
  <c r="C446" i="12"/>
  <c r="D446" i="12" a="1"/>
  <c r="D446" i="12"/>
  <c r="E446" i="12" a="1"/>
  <c r="E446" i="12"/>
  <c r="F446" i="12" a="1"/>
  <c r="F446" i="12"/>
  <c r="G446" i="12" a="1"/>
  <c r="G446" i="12"/>
  <c r="H446" i="12" a="1"/>
  <c r="H446" i="12"/>
  <c r="I446" i="12" a="1"/>
  <c r="I446" i="12"/>
  <c r="J446" i="12" a="1"/>
  <c r="J446" i="12"/>
  <c r="B447" i="12" a="1"/>
  <c r="B447" i="12"/>
  <c r="C447" i="12" a="1"/>
  <c r="C447" i="12"/>
  <c r="D447" i="12" a="1"/>
  <c r="D447" i="12"/>
  <c r="E447" i="12" a="1"/>
  <c r="E447" i="12"/>
  <c r="F447" i="12" a="1"/>
  <c r="F447" i="12"/>
  <c r="G447" i="12" a="1"/>
  <c r="G447" i="12"/>
  <c r="H447" i="12" a="1"/>
  <c r="H447" i="12"/>
  <c r="I447" i="12" a="1"/>
  <c r="I447" i="12"/>
  <c r="J447" i="12" a="1"/>
  <c r="J447" i="12"/>
  <c r="B448" i="12" a="1"/>
  <c r="B448" i="12"/>
  <c r="C448" i="12" a="1"/>
  <c r="C448" i="12"/>
  <c r="D448" i="12" a="1"/>
  <c r="D448" i="12"/>
  <c r="E448" i="12" a="1"/>
  <c r="E448" i="12"/>
  <c r="F448" i="12" a="1"/>
  <c r="F448" i="12"/>
  <c r="G448" i="12" a="1"/>
  <c r="G448" i="12"/>
  <c r="H448" i="12" a="1"/>
  <c r="H448" i="12"/>
  <c r="I448" i="12" a="1"/>
  <c r="I448" i="12"/>
  <c r="J448" i="12" a="1"/>
  <c r="J448" i="12"/>
  <c r="B449" i="12" a="1"/>
  <c r="B449" i="12"/>
  <c r="C449" i="12" a="1"/>
  <c r="C449" i="12"/>
  <c r="D449" i="12" a="1"/>
  <c r="D449" i="12"/>
  <c r="E449" i="12" a="1"/>
  <c r="E449" i="12"/>
  <c r="F449" i="12" a="1"/>
  <c r="F449" i="12"/>
  <c r="G449" i="12" a="1"/>
  <c r="G449" i="12"/>
  <c r="H449" i="12" a="1"/>
  <c r="H449" i="12"/>
  <c r="I449" i="12" a="1"/>
  <c r="I449" i="12"/>
  <c r="J449" i="12" a="1"/>
  <c r="J449" i="12"/>
  <c r="B450" i="12" a="1"/>
  <c r="B450" i="12"/>
  <c r="C450" i="12" a="1"/>
  <c r="C450" i="12"/>
  <c r="D450" i="12" a="1"/>
  <c r="D450" i="12"/>
  <c r="E450" i="12" a="1"/>
  <c r="E450" i="12"/>
  <c r="F450" i="12" a="1"/>
  <c r="F450" i="12"/>
  <c r="G450" i="12" a="1"/>
  <c r="G450" i="12"/>
  <c r="H450" i="12" a="1"/>
  <c r="H450" i="12"/>
  <c r="I450" i="12" a="1"/>
  <c r="I450" i="12"/>
  <c r="J450" i="12" a="1"/>
  <c r="J450" i="12"/>
  <c r="B451" i="12" a="1"/>
  <c r="B451" i="12"/>
  <c r="C451" i="12" a="1"/>
  <c r="C451" i="12"/>
  <c r="D451" i="12" a="1"/>
  <c r="D451" i="12"/>
  <c r="E451" i="12" a="1"/>
  <c r="E451" i="12"/>
  <c r="F451" i="12" a="1"/>
  <c r="F451" i="12"/>
  <c r="G451" i="12" a="1"/>
  <c r="G451" i="12"/>
  <c r="H451" i="12" a="1"/>
  <c r="H451" i="12"/>
  <c r="I451" i="12" a="1"/>
  <c r="I451" i="12"/>
  <c r="J451" i="12" a="1"/>
  <c r="J451" i="12"/>
  <c r="B452" i="12" a="1"/>
  <c r="B452" i="12"/>
  <c r="C452" i="12" a="1"/>
  <c r="C452" i="12"/>
  <c r="D452" i="12" a="1"/>
  <c r="D452" i="12"/>
  <c r="E452" i="12" a="1"/>
  <c r="E452" i="12"/>
  <c r="F452" i="12" a="1"/>
  <c r="F452" i="12"/>
  <c r="G452" i="12" a="1"/>
  <c r="G452" i="12"/>
  <c r="H452" i="12" a="1"/>
  <c r="H452" i="12"/>
  <c r="I452" i="12" a="1"/>
  <c r="I452" i="12"/>
  <c r="J452" i="12" a="1"/>
  <c r="J452" i="12"/>
  <c r="B454" i="12" a="1"/>
  <c r="B454" i="12"/>
  <c r="C454" i="12" a="1"/>
  <c r="C454" i="12"/>
  <c r="D454" i="12" a="1"/>
  <c r="D454" i="12"/>
  <c r="E454" i="12" a="1"/>
  <c r="E454" i="12"/>
  <c r="F454" i="12" a="1"/>
  <c r="F454" i="12"/>
  <c r="G454" i="12" a="1"/>
  <c r="G454" i="12"/>
  <c r="H454" i="12" a="1"/>
  <c r="H454" i="12"/>
  <c r="I454" i="12" a="1"/>
  <c r="I454" i="12"/>
  <c r="J454" i="12" a="1"/>
  <c r="J454" i="12"/>
  <c r="B455" i="12" a="1"/>
  <c r="B455" i="12"/>
  <c r="C455" i="12" a="1"/>
  <c r="C455" i="12"/>
  <c r="D455" i="12" a="1"/>
  <c r="D455" i="12"/>
  <c r="E455" i="12" a="1"/>
  <c r="E455" i="12"/>
  <c r="F455" i="12" a="1"/>
  <c r="F455" i="12"/>
  <c r="G455" i="12" a="1"/>
  <c r="G455" i="12"/>
  <c r="H455" i="12" a="1"/>
  <c r="H455" i="12"/>
  <c r="I455" i="12" a="1"/>
  <c r="I455" i="12"/>
  <c r="J455" i="12" a="1"/>
  <c r="J455" i="12"/>
  <c r="B456" i="12" a="1"/>
  <c r="B456" i="12"/>
  <c r="C456" i="12" a="1"/>
  <c r="C456" i="12"/>
  <c r="D456" i="12" a="1"/>
  <c r="D456" i="12"/>
  <c r="E456" i="12" a="1"/>
  <c r="E456" i="12"/>
  <c r="F456" i="12" a="1"/>
  <c r="F456" i="12"/>
  <c r="G456" i="12" a="1"/>
  <c r="G456" i="12"/>
  <c r="H456" i="12" a="1"/>
  <c r="H456" i="12"/>
  <c r="I456" i="12" a="1"/>
  <c r="I456" i="12"/>
  <c r="J456" i="12" a="1"/>
  <c r="J456" i="12"/>
  <c r="B457" i="12" a="1"/>
  <c r="B457" i="12"/>
  <c r="C457" i="12" a="1"/>
  <c r="C457" i="12"/>
  <c r="D457" i="12" a="1"/>
  <c r="D457" i="12"/>
  <c r="E457" i="12" a="1"/>
  <c r="E457" i="12"/>
  <c r="F457" i="12" a="1"/>
  <c r="F457" i="12"/>
  <c r="G457" i="12" a="1"/>
  <c r="G457" i="12"/>
  <c r="H457" i="12" a="1"/>
  <c r="H457" i="12"/>
  <c r="I457" i="12" a="1"/>
  <c r="I457" i="12"/>
  <c r="J457" i="12" a="1"/>
  <c r="J457" i="12"/>
  <c r="B458" i="12" a="1"/>
  <c r="B458" i="12"/>
  <c r="C458" i="12" a="1"/>
  <c r="C458" i="12"/>
  <c r="D458" i="12" a="1"/>
  <c r="D458" i="12"/>
  <c r="E458" i="12" a="1"/>
  <c r="E458" i="12"/>
  <c r="F458" i="12" a="1"/>
  <c r="F458" i="12"/>
  <c r="G458" i="12" a="1"/>
  <c r="G458" i="12"/>
  <c r="H458" i="12" a="1"/>
  <c r="H458" i="12"/>
  <c r="I458" i="12" a="1"/>
  <c r="I458" i="12"/>
  <c r="J458" i="12" a="1"/>
  <c r="J458" i="12"/>
  <c r="B459" i="12" a="1"/>
  <c r="B459" i="12"/>
  <c r="C459" i="12" a="1"/>
  <c r="C459" i="12"/>
  <c r="D459" i="12" a="1"/>
  <c r="D459" i="12"/>
  <c r="E459" i="12" a="1"/>
  <c r="E459" i="12"/>
  <c r="F459" i="12" a="1"/>
  <c r="F459" i="12"/>
  <c r="G459" i="12" a="1"/>
  <c r="G459" i="12"/>
  <c r="H459" i="12" a="1"/>
  <c r="H459" i="12"/>
  <c r="I459" i="12" a="1"/>
  <c r="I459" i="12"/>
  <c r="J459" i="12" a="1"/>
  <c r="J459" i="12"/>
  <c r="B460" i="12" a="1"/>
  <c r="B460" i="12"/>
  <c r="C460" i="12" a="1"/>
  <c r="C460" i="12"/>
  <c r="D460" i="12" a="1"/>
  <c r="D460" i="12"/>
  <c r="E460" i="12" a="1"/>
  <c r="E460" i="12"/>
  <c r="F460" i="12" a="1"/>
  <c r="F460" i="12"/>
  <c r="G460" i="12" a="1"/>
  <c r="G460" i="12"/>
  <c r="H460" i="12" a="1"/>
  <c r="H460" i="12"/>
  <c r="I460" i="12" a="1"/>
  <c r="I460" i="12"/>
  <c r="J460" i="12" a="1"/>
  <c r="J460" i="12"/>
  <c r="B461" i="12" a="1"/>
  <c r="B461" i="12"/>
  <c r="C461" i="12" a="1"/>
  <c r="C461" i="12"/>
  <c r="D461" i="12" a="1"/>
  <c r="D461" i="12"/>
  <c r="E461" i="12" a="1"/>
  <c r="E461" i="12"/>
  <c r="F461" i="12" a="1"/>
  <c r="F461" i="12"/>
  <c r="G461" i="12" a="1"/>
  <c r="G461" i="12"/>
  <c r="H461" i="12" a="1"/>
  <c r="H461" i="12"/>
  <c r="I461" i="12" a="1"/>
  <c r="I461" i="12"/>
  <c r="J461" i="12" a="1"/>
  <c r="J461" i="12"/>
  <c r="B462" i="12" a="1"/>
  <c r="B462" i="12"/>
  <c r="C462" i="12" a="1"/>
  <c r="C462" i="12"/>
  <c r="D462" i="12" a="1"/>
  <c r="D462" i="12"/>
  <c r="E462" i="12" a="1"/>
  <c r="E462" i="12"/>
  <c r="F462" i="12" a="1"/>
  <c r="F462" i="12"/>
  <c r="G462" i="12" a="1"/>
  <c r="G462" i="12"/>
  <c r="H462" i="12" a="1"/>
  <c r="H462" i="12"/>
  <c r="I462" i="12" a="1"/>
  <c r="I462" i="12"/>
  <c r="J462" i="12" a="1"/>
  <c r="J462" i="12"/>
  <c r="B463" i="12" a="1"/>
  <c r="B463" i="12"/>
  <c r="C463" i="12" a="1"/>
  <c r="C463" i="12"/>
  <c r="D463" i="12" a="1"/>
  <c r="D463" i="12"/>
  <c r="E463" i="12" a="1"/>
  <c r="E463" i="12"/>
  <c r="F463" i="12" a="1"/>
  <c r="F463" i="12"/>
  <c r="G463" i="12" a="1"/>
  <c r="G463" i="12"/>
  <c r="H463" i="12" a="1"/>
  <c r="H463" i="12"/>
  <c r="I463" i="12" a="1"/>
  <c r="I463" i="12"/>
  <c r="J463" i="12" a="1"/>
  <c r="J463" i="12"/>
  <c r="B464" i="12" a="1"/>
  <c r="B464" i="12"/>
  <c r="C464" i="12" a="1"/>
  <c r="C464" i="12"/>
  <c r="D464" i="12" a="1"/>
  <c r="D464" i="12"/>
  <c r="E464" i="12" a="1"/>
  <c r="E464" i="12"/>
  <c r="F464" i="12" a="1"/>
  <c r="F464" i="12"/>
  <c r="G464" i="12" a="1"/>
  <c r="G464" i="12"/>
  <c r="H464" i="12" a="1"/>
  <c r="H464" i="12"/>
  <c r="I464" i="12" a="1"/>
  <c r="I464" i="12"/>
  <c r="J464" i="12" a="1"/>
  <c r="J464" i="12"/>
  <c r="B465" i="12" a="1"/>
  <c r="B465" i="12"/>
  <c r="C465" i="12" a="1"/>
  <c r="C465" i="12"/>
  <c r="D465" i="12" a="1"/>
  <c r="D465" i="12"/>
  <c r="E465" i="12" a="1"/>
  <c r="E465" i="12"/>
  <c r="F465" i="12" a="1"/>
  <c r="F465" i="12"/>
  <c r="G465" i="12" a="1"/>
  <c r="G465" i="12"/>
  <c r="H465" i="12" a="1"/>
  <c r="H465" i="12"/>
  <c r="I465" i="12" a="1"/>
  <c r="I465" i="12"/>
  <c r="J465" i="12" a="1"/>
  <c r="J465" i="12"/>
  <c r="B466" i="12" a="1"/>
  <c r="B466" i="12"/>
  <c r="C466" i="12" a="1"/>
  <c r="C466" i="12"/>
  <c r="D466" i="12" a="1"/>
  <c r="D466" i="12"/>
  <c r="E466" i="12" a="1"/>
  <c r="E466" i="12"/>
  <c r="F466" i="12" a="1"/>
  <c r="F466" i="12"/>
  <c r="G466" i="12" a="1"/>
  <c r="G466" i="12"/>
  <c r="H466" i="12" a="1"/>
  <c r="H466" i="12"/>
  <c r="I466" i="12" a="1"/>
  <c r="I466" i="12"/>
  <c r="J466" i="12" a="1"/>
  <c r="J466" i="12"/>
  <c r="B467" i="12" a="1"/>
  <c r="B467" i="12"/>
  <c r="C467" i="12" a="1"/>
  <c r="C467" i="12"/>
  <c r="D467" i="12" a="1"/>
  <c r="D467" i="12"/>
  <c r="E467" i="12" a="1"/>
  <c r="E467" i="12"/>
  <c r="F467" i="12" a="1"/>
  <c r="F467" i="12"/>
  <c r="G467" i="12" a="1"/>
  <c r="G467" i="12"/>
  <c r="H467" i="12" a="1"/>
  <c r="H467" i="12"/>
  <c r="I467" i="12" a="1"/>
  <c r="I467" i="12"/>
  <c r="J467" i="12" a="1"/>
  <c r="J467" i="12"/>
  <c r="B468" i="12" a="1"/>
  <c r="B468" i="12"/>
  <c r="C468" i="12" a="1"/>
  <c r="C468" i="12"/>
  <c r="D468" i="12" a="1"/>
  <c r="D468" i="12"/>
  <c r="E468" i="12" a="1"/>
  <c r="E468" i="12"/>
  <c r="F468" i="12" a="1"/>
  <c r="F468" i="12"/>
  <c r="G468" i="12" a="1"/>
  <c r="G468" i="12"/>
  <c r="H468" i="12" a="1"/>
  <c r="H468" i="12"/>
  <c r="I468" i="12" a="1"/>
  <c r="I468" i="12"/>
  <c r="J468" i="12" a="1"/>
  <c r="J468" i="12"/>
  <c r="B469" i="12" a="1"/>
  <c r="B469" i="12"/>
  <c r="C469" i="12" a="1"/>
  <c r="C469" i="12"/>
  <c r="D469" i="12" a="1"/>
  <c r="D469" i="12"/>
  <c r="E469" i="12" a="1"/>
  <c r="E469" i="12"/>
  <c r="F469" i="12" a="1"/>
  <c r="F469" i="12"/>
  <c r="G469" i="12" a="1"/>
  <c r="G469" i="12"/>
  <c r="H469" i="12" a="1"/>
  <c r="H469" i="12"/>
  <c r="I469" i="12" a="1"/>
  <c r="I469" i="12"/>
  <c r="J469" i="12" a="1"/>
  <c r="J469" i="12"/>
  <c r="B470" i="12" a="1"/>
  <c r="B470" i="12"/>
  <c r="C470" i="12" a="1"/>
  <c r="C470" i="12"/>
  <c r="D470" i="12" a="1"/>
  <c r="D470" i="12"/>
  <c r="E470" i="12" a="1"/>
  <c r="E470" i="12"/>
  <c r="F470" i="12" a="1"/>
  <c r="F470" i="12"/>
  <c r="G470" i="12" a="1"/>
  <c r="G470" i="12"/>
  <c r="H470" i="12" a="1"/>
  <c r="H470" i="12"/>
  <c r="I470" i="12" a="1"/>
  <c r="I470" i="12"/>
  <c r="J470" i="12" a="1"/>
  <c r="J470" i="12"/>
  <c r="B471" i="12" a="1"/>
  <c r="B471" i="12"/>
  <c r="C471" i="12" a="1"/>
  <c r="C471" i="12"/>
  <c r="D471" i="12" a="1"/>
  <c r="D471" i="12"/>
  <c r="E471" i="12" a="1"/>
  <c r="E471" i="12"/>
  <c r="F471" i="12" a="1"/>
  <c r="F471" i="12"/>
  <c r="G471" i="12" a="1"/>
  <c r="G471" i="12"/>
  <c r="H471" i="12" a="1"/>
  <c r="H471" i="12"/>
  <c r="I471" i="12" a="1"/>
  <c r="I471" i="12"/>
  <c r="J471" i="12" a="1"/>
  <c r="J471" i="12"/>
  <c r="B472" i="12" a="1"/>
  <c r="B472" i="12"/>
  <c r="C472" i="12" a="1"/>
  <c r="C472" i="12"/>
  <c r="D472" i="12" a="1"/>
  <c r="D472" i="12"/>
  <c r="E472" i="12" a="1"/>
  <c r="E472" i="12"/>
  <c r="F472" i="12" a="1"/>
  <c r="F472" i="12"/>
  <c r="G472" i="12" a="1"/>
  <c r="G472" i="12"/>
  <c r="H472" i="12" a="1"/>
  <c r="H472" i="12"/>
  <c r="I472" i="12" a="1"/>
  <c r="I472" i="12"/>
  <c r="J472" i="12" a="1"/>
  <c r="J472" i="12"/>
  <c r="B473" i="12" a="1"/>
  <c r="B473" i="12"/>
  <c r="C473" i="12" a="1"/>
  <c r="C473" i="12"/>
  <c r="D473" i="12" a="1"/>
  <c r="D473" i="12"/>
  <c r="E473" i="12" a="1"/>
  <c r="E473" i="12"/>
  <c r="F473" i="12" a="1"/>
  <c r="F473" i="12"/>
  <c r="G473" i="12" a="1"/>
  <c r="G473" i="12"/>
  <c r="H473" i="12" a="1"/>
  <c r="H473" i="12"/>
  <c r="I473" i="12" a="1"/>
  <c r="I473" i="12"/>
  <c r="J473" i="12" a="1"/>
  <c r="J473" i="12"/>
  <c r="B474" i="12" a="1"/>
  <c r="B474" i="12"/>
  <c r="C474" i="12" a="1"/>
  <c r="C474" i="12"/>
  <c r="D474" i="12" a="1"/>
  <c r="D474" i="12"/>
  <c r="E474" i="12" a="1"/>
  <c r="E474" i="12"/>
  <c r="F474" i="12" a="1"/>
  <c r="F474" i="12"/>
  <c r="G474" i="12" a="1"/>
  <c r="G474" i="12"/>
  <c r="H474" i="12" a="1"/>
  <c r="H474" i="12"/>
  <c r="I474" i="12" a="1"/>
  <c r="I474" i="12"/>
  <c r="J474" i="12" a="1"/>
  <c r="J474" i="12"/>
  <c r="B475" i="12" a="1"/>
  <c r="B475" i="12"/>
  <c r="C475" i="12" a="1"/>
  <c r="C475" i="12"/>
  <c r="D475" i="12" a="1"/>
  <c r="D475" i="12"/>
  <c r="E475" i="12" a="1"/>
  <c r="E475" i="12"/>
  <c r="F475" i="12" a="1"/>
  <c r="F475" i="12"/>
  <c r="G475" i="12" a="1"/>
  <c r="G475" i="12"/>
  <c r="H475" i="12" a="1"/>
  <c r="H475" i="12"/>
  <c r="I475" i="12" a="1"/>
  <c r="I475" i="12"/>
  <c r="J475" i="12" a="1"/>
  <c r="J475" i="12"/>
  <c r="B476" i="12" a="1"/>
  <c r="B476" i="12"/>
  <c r="C476" i="12" a="1"/>
  <c r="C476" i="12"/>
  <c r="D476" i="12" a="1"/>
  <c r="D476" i="12"/>
  <c r="E476" i="12" a="1"/>
  <c r="E476" i="12"/>
  <c r="F476" i="12" a="1"/>
  <c r="F476" i="12"/>
  <c r="G476" i="12" a="1"/>
  <c r="G476" i="12"/>
  <c r="H476" i="12" a="1"/>
  <c r="H476" i="12"/>
  <c r="I476" i="12" a="1"/>
  <c r="I476" i="12"/>
  <c r="J476" i="12" a="1"/>
  <c r="J476" i="12"/>
  <c r="B477" i="12" a="1"/>
  <c r="B477" i="12"/>
  <c r="C477" i="12" a="1"/>
  <c r="C477" i="12"/>
  <c r="D477" i="12" a="1"/>
  <c r="D477" i="12"/>
  <c r="E477" i="12" a="1"/>
  <c r="E477" i="12"/>
  <c r="F477" i="12" a="1"/>
  <c r="F477" i="12"/>
  <c r="G477" i="12" a="1"/>
  <c r="G477" i="12"/>
  <c r="H477" i="12" a="1"/>
  <c r="H477" i="12"/>
  <c r="I477" i="12" a="1"/>
  <c r="I477" i="12"/>
  <c r="J477" i="12" a="1"/>
  <c r="J477" i="12"/>
  <c r="B478" i="12" a="1"/>
  <c r="B478" i="12"/>
  <c r="C478" i="12" a="1"/>
  <c r="C478" i="12"/>
  <c r="D478" i="12" a="1"/>
  <c r="D478" i="12"/>
  <c r="E478" i="12" a="1"/>
  <c r="E478" i="12"/>
  <c r="F478" i="12" a="1"/>
  <c r="F478" i="12"/>
  <c r="G478" i="12" a="1"/>
  <c r="G478" i="12"/>
  <c r="H478" i="12" a="1"/>
  <c r="H478" i="12"/>
  <c r="I478" i="12" a="1"/>
  <c r="I478" i="12"/>
  <c r="J478" i="12" a="1"/>
  <c r="J478" i="12"/>
  <c r="B479" i="12" a="1"/>
  <c r="B479" i="12"/>
  <c r="C479" i="12" a="1"/>
  <c r="C479" i="12"/>
  <c r="D479" i="12" a="1"/>
  <c r="D479" i="12"/>
  <c r="E479" i="12" a="1"/>
  <c r="E479" i="12"/>
  <c r="F479" i="12" a="1"/>
  <c r="F479" i="12"/>
  <c r="G479" i="12" a="1"/>
  <c r="G479" i="12"/>
  <c r="H479" i="12" a="1"/>
  <c r="H479" i="12"/>
  <c r="I479" i="12" a="1"/>
  <c r="I479" i="12"/>
  <c r="J479" i="12" a="1"/>
  <c r="J479" i="12"/>
  <c r="B480" i="12" a="1"/>
  <c r="B480" i="12"/>
  <c r="C480" i="12" a="1"/>
  <c r="C480" i="12"/>
  <c r="D480" i="12" a="1"/>
  <c r="D480" i="12"/>
  <c r="E480" i="12" a="1"/>
  <c r="E480" i="12"/>
  <c r="F480" i="12" a="1"/>
  <c r="F480" i="12"/>
  <c r="G480" i="12" a="1"/>
  <c r="G480" i="12"/>
  <c r="H480" i="12" a="1"/>
  <c r="H480" i="12"/>
  <c r="I480" i="12" a="1"/>
  <c r="I480" i="12"/>
  <c r="J480" i="12" a="1"/>
  <c r="J480" i="12"/>
  <c r="B481" i="12" a="1"/>
  <c r="B481" i="12"/>
  <c r="C481" i="12" a="1"/>
  <c r="C481" i="12"/>
  <c r="D481" i="12" a="1"/>
  <c r="D481" i="12"/>
  <c r="E481" i="12" a="1"/>
  <c r="E481" i="12"/>
  <c r="F481" i="12" a="1"/>
  <c r="F481" i="12"/>
  <c r="G481" i="12" a="1"/>
  <c r="G481" i="12"/>
  <c r="H481" i="12" a="1"/>
  <c r="H481" i="12"/>
  <c r="I481" i="12" a="1"/>
  <c r="I481" i="12"/>
  <c r="J481" i="12" a="1"/>
  <c r="J481" i="12"/>
  <c r="B482" i="12" a="1"/>
  <c r="B482" i="12"/>
  <c r="C482" i="12" a="1"/>
  <c r="C482" i="12"/>
  <c r="D482" i="12" a="1"/>
  <c r="D482" i="12"/>
  <c r="E482" i="12" a="1"/>
  <c r="E482" i="12"/>
  <c r="F482" i="12" a="1"/>
  <c r="F482" i="12"/>
  <c r="G482" i="12" a="1"/>
  <c r="G482" i="12"/>
  <c r="H482" i="12" a="1"/>
  <c r="H482" i="12"/>
  <c r="I482" i="12" a="1"/>
  <c r="I482" i="12"/>
  <c r="J482" i="12" a="1"/>
  <c r="J482" i="12"/>
  <c r="B483" i="12" a="1"/>
  <c r="B483" i="12"/>
  <c r="C483" i="12" a="1"/>
  <c r="C483" i="12"/>
  <c r="D483" i="12" a="1"/>
  <c r="D483" i="12"/>
  <c r="E483" i="12" a="1"/>
  <c r="E483" i="12"/>
  <c r="F483" i="12" a="1"/>
  <c r="F483" i="12"/>
  <c r="G483" i="12" a="1"/>
  <c r="G483" i="12"/>
  <c r="H483" i="12" a="1"/>
  <c r="H483" i="12"/>
  <c r="I483" i="12" a="1"/>
  <c r="I483" i="12"/>
  <c r="J483" i="12" a="1"/>
  <c r="J483" i="12"/>
  <c r="B484" i="12" a="1"/>
  <c r="B484" i="12"/>
  <c r="C484" i="12" a="1"/>
  <c r="C484" i="12"/>
  <c r="D484" i="12" a="1"/>
  <c r="D484" i="12"/>
  <c r="E484" i="12" a="1"/>
  <c r="E484" i="12"/>
  <c r="F484" i="12" a="1"/>
  <c r="F484" i="12"/>
  <c r="G484" i="12" a="1"/>
  <c r="G484" i="12"/>
  <c r="H484" i="12" a="1"/>
  <c r="H484" i="12"/>
  <c r="I484" i="12" a="1"/>
  <c r="I484" i="12"/>
  <c r="J484" i="12" a="1"/>
  <c r="J484" i="12"/>
  <c r="B485" i="12" a="1"/>
  <c r="B485" i="12"/>
  <c r="C485" i="12" a="1"/>
  <c r="C485" i="12"/>
  <c r="D485" i="12" a="1"/>
  <c r="D485" i="12"/>
  <c r="E485" i="12" a="1"/>
  <c r="E485" i="12"/>
  <c r="F485" i="12" a="1"/>
  <c r="F485" i="12"/>
  <c r="G485" i="12" a="1"/>
  <c r="G485" i="12"/>
  <c r="H485" i="12" a="1"/>
  <c r="H485" i="12"/>
  <c r="I485" i="12" a="1"/>
  <c r="I485" i="12"/>
  <c r="J485" i="12" a="1"/>
  <c r="J485" i="12"/>
  <c r="B486" i="12" a="1"/>
  <c r="B486" i="12"/>
  <c r="C486" i="12" a="1"/>
  <c r="C486" i="12"/>
  <c r="D486" i="12" a="1"/>
  <c r="D486" i="12"/>
  <c r="E486" i="12" a="1"/>
  <c r="E486" i="12"/>
  <c r="F486" i="12" a="1"/>
  <c r="F486" i="12"/>
  <c r="G486" i="12" a="1"/>
  <c r="G486" i="12"/>
  <c r="H486" i="12" a="1"/>
  <c r="H486" i="12"/>
  <c r="I486" i="12" a="1"/>
  <c r="I486" i="12"/>
  <c r="J486" i="12" a="1"/>
  <c r="J486" i="12"/>
  <c r="B487" i="12" a="1"/>
  <c r="B487" i="12"/>
  <c r="C487" i="12" a="1"/>
  <c r="C487" i="12"/>
  <c r="D487" i="12" a="1"/>
  <c r="D487" i="12"/>
  <c r="E487" i="12" a="1"/>
  <c r="E487" i="12"/>
  <c r="F487" i="12" a="1"/>
  <c r="F487" i="12"/>
  <c r="G487" i="12" a="1"/>
  <c r="G487" i="12"/>
  <c r="H487" i="12" a="1"/>
  <c r="H487" i="12"/>
  <c r="I487" i="12" a="1"/>
  <c r="I487" i="12"/>
  <c r="J487" i="12" a="1"/>
  <c r="J487" i="12"/>
  <c r="B488" i="12" a="1"/>
  <c r="B488" i="12"/>
  <c r="C488" i="12" a="1"/>
  <c r="C488" i="12"/>
  <c r="D488" i="12" a="1"/>
  <c r="D488" i="12"/>
  <c r="E488" i="12" a="1"/>
  <c r="E488" i="12"/>
  <c r="F488" i="12" a="1"/>
  <c r="F488" i="12"/>
  <c r="G488" i="12" a="1"/>
  <c r="G488" i="12"/>
  <c r="H488" i="12" a="1"/>
  <c r="H488" i="12"/>
  <c r="I488" i="12" a="1"/>
  <c r="I488" i="12"/>
  <c r="J488" i="12" a="1"/>
  <c r="J488" i="12"/>
  <c r="B489" i="12" a="1"/>
  <c r="B489" i="12"/>
  <c r="C489" i="12" a="1"/>
  <c r="C489" i="12"/>
  <c r="D489" i="12" a="1"/>
  <c r="D489" i="12"/>
  <c r="E489" i="12" a="1"/>
  <c r="E489" i="12"/>
  <c r="F489" i="12" a="1"/>
  <c r="F489" i="12"/>
  <c r="G489" i="12" a="1"/>
  <c r="G489" i="12"/>
  <c r="H489" i="12" a="1"/>
  <c r="H489" i="12"/>
  <c r="I489" i="12" a="1"/>
  <c r="I489" i="12"/>
  <c r="J489" i="12" a="1"/>
  <c r="J489" i="12"/>
  <c r="B490" i="12" a="1"/>
  <c r="B490" i="12"/>
  <c r="C490" i="12" a="1"/>
  <c r="C490" i="12"/>
  <c r="D490" i="12" a="1"/>
  <c r="D490" i="12"/>
  <c r="E490" i="12" a="1"/>
  <c r="E490" i="12"/>
  <c r="F490" i="12" a="1"/>
  <c r="F490" i="12"/>
  <c r="G490" i="12" a="1"/>
  <c r="G490" i="12"/>
  <c r="H490" i="12" a="1"/>
  <c r="H490" i="12"/>
  <c r="I490" i="12" a="1"/>
  <c r="I490" i="12"/>
  <c r="J490" i="12" a="1"/>
  <c r="J490" i="12"/>
  <c r="B491" i="12" a="1"/>
  <c r="B491" i="12"/>
  <c r="C491" i="12" a="1"/>
  <c r="C491" i="12"/>
  <c r="D491" i="12" a="1"/>
  <c r="D491" i="12"/>
  <c r="E491" i="12" a="1"/>
  <c r="E491" i="12"/>
  <c r="F491" i="12" a="1"/>
  <c r="F491" i="12"/>
  <c r="G491" i="12" a="1"/>
  <c r="G491" i="12"/>
  <c r="H491" i="12" a="1"/>
  <c r="H491" i="12"/>
  <c r="I491" i="12" a="1"/>
  <c r="I491" i="12"/>
  <c r="J491" i="12" a="1"/>
  <c r="J491" i="12"/>
  <c r="B492" i="12" a="1"/>
  <c r="B492" i="12"/>
  <c r="C492" i="12" a="1"/>
  <c r="C492" i="12"/>
  <c r="D492" i="12" a="1"/>
  <c r="D492" i="12"/>
  <c r="E492" i="12" a="1"/>
  <c r="E492" i="12"/>
  <c r="F492" i="12" a="1"/>
  <c r="F492" i="12"/>
  <c r="G492" i="12" a="1"/>
  <c r="G492" i="12"/>
  <c r="H492" i="12" a="1"/>
  <c r="H492" i="12"/>
  <c r="I492" i="12" a="1"/>
  <c r="I492" i="12"/>
  <c r="J492" i="12" a="1"/>
  <c r="J492" i="12"/>
  <c r="B493" i="12" a="1"/>
  <c r="B493" i="12"/>
  <c r="C493" i="12" a="1"/>
  <c r="C493" i="12"/>
  <c r="D493" i="12" a="1"/>
  <c r="D493" i="12"/>
  <c r="E493" i="12" a="1"/>
  <c r="E493" i="12"/>
  <c r="F493" i="12" a="1"/>
  <c r="F493" i="12"/>
  <c r="G493" i="12" a="1"/>
  <c r="G493" i="12"/>
  <c r="H493" i="12" a="1"/>
  <c r="H493" i="12"/>
  <c r="I493" i="12" a="1"/>
  <c r="I493" i="12"/>
  <c r="J493" i="12" a="1"/>
  <c r="J493" i="12"/>
  <c r="B494" i="12" a="1"/>
  <c r="B494" i="12"/>
  <c r="C494" i="12" a="1"/>
  <c r="C494" i="12"/>
  <c r="D494" i="12" a="1"/>
  <c r="D494" i="12"/>
  <c r="E494" i="12" a="1"/>
  <c r="E494" i="12"/>
  <c r="F494" i="12" a="1"/>
  <c r="F494" i="12"/>
  <c r="G494" i="12" a="1"/>
  <c r="G494" i="12"/>
  <c r="H494" i="12" a="1"/>
  <c r="H494" i="12"/>
  <c r="I494" i="12" a="1"/>
  <c r="I494" i="12"/>
  <c r="J494" i="12" a="1"/>
  <c r="J494" i="12"/>
  <c r="B495" i="12" a="1"/>
  <c r="B495" i="12"/>
  <c r="C495" i="12" a="1"/>
  <c r="C495" i="12"/>
  <c r="D495" i="12" a="1"/>
  <c r="D495" i="12"/>
  <c r="E495" i="12" a="1"/>
  <c r="E495" i="12"/>
  <c r="F495" i="12" a="1"/>
  <c r="F495" i="12"/>
  <c r="G495" i="12" a="1"/>
  <c r="G495" i="12"/>
  <c r="H495" i="12" a="1"/>
  <c r="H495" i="12"/>
  <c r="I495" i="12" a="1"/>
  <c r="I495" i="12"/>
  <c r="J495" i="12" a="1"/>
  <c r="J495" i="12"/>
  <c r="B496" i="12" a="1"/>
  <c r="B496" i="12"/>
  <c r="C496" i="12" a="1"/>
  <c r="C496" i="12"/>
  <c r="D496" i="12" a="1"/>
  <c r="D496" i="12"/>
  <c r="E496" i="12" a="1"/>
  <c r="E496" i="12"/>
  <c r="F496" i="12" a="1"/>
  <c r="F496" i="12"/>
  <c r="G496" i="12" a="1"/>
  <c r="G496" i="12"/>
  <c r="H496" i="12" a="1"/>
  <c r="H496" i="12"/>
  <c r="I496" i="12" a="1"/>
  <c r="I496" i="12"/>
  <c r="J496" i="12" a="1"/>
  <c r="J496" i="12"/>
  <c r="B498" i="12" a="1"/>
  <c r="B498" i="12"/>
  <c r="C498" i="12" a="1"/>
  <c r="C498" i="12"/>
  <c r="D498" i="12" a="1"/>
  <c r="D498" i="12"/>
  <c r="E498" i="12" a="1"/>
  <c r="E498" i="12"/>
  <c r="F498" i="12" a="1"/>
  <c r="F498" i="12"/>
  <c r="G498" i="12" a="1"/>
  <c r="G498" i="12"/>
  <c r="H498" i="12" a="1"/>
  <c r="H498" i="12"/>
  <c r="I498" i="12" a="1"/>
  <c r="I498" i="12"/>
  <c r="J498" i="12" a="1"/>
  <c r="J498" i="12"/>
  <c r="B499" i="12" a="1"/>
  <c r="B499" i="12"/>
  <c r="C499" i="12" a="1"/>
  <c r="C499" i="12"/>
  <c r="D499" i="12" a="1"/>
  <c r="D499" i="12"/>
  <c r="E499" i="12" a="1"/>
  <c r="E499" i="12"/>
  <c r="F499" i="12" a="1"/>
  <c r="F499" i="12"/>
  <c r="G499" i="12" a="1"/>
  <c r="G499" i="12"/>
  <c r="H499" i="12" a="1"/>
  <c r="H499" i="12"/>
  <c r="I499" i="12" a="1"/>
  <c r="I499" i="12"/>
  <c r="J499" i="12" a="1"/>
  <c r="J499" i="12"/>
  <c r="B500" i="12" a="1"/>
  <c r="B500" i="12"/>
  <c r="C500" i="12" a="1"/>
  <c r="C500" i="12"/>
  <c r="D500" i="12" a="1"/>
  <c r="D500" i="12"/>
  <c r="E500" i="12" a="1"/>
  <c r="E500" i="12"/>
  <c r="F500" i="12" a="1"/>
  <c r="F500" i="12"/>
  <c r="G500" i="12" a="1"/>
  <c r="G500" i="12"/>
  <c r="H500" i="12" a="1"/>
  <c r="H500" i="12"/>
  <c r="I500" i="12" a="1"/>
  <c r="I500" i="12"/>
  <c r="J500" i="12" a="1"/>
  <c r="J500" i="12"/>
  <c r="B501" i="12" a="1"/>
  <c r="B501" i="12"/>
  <c r="C501" i="12" a="1"/>
  <c r="C501" i="12"/>
  <c r="D501" i="12" a="1"/>
  <c r="D501" i="12"/>
  <c r="E501" i="12" a="1"/>
  <c r="E501" i="12"/>
  <c r="F501" i="12" a="1"/>
  <c r="F501" i="12"/>
  <c r="G501" i="12" a="1"/>
  <c r="G501" i="12"/>
  <c r="H501" i="12" a="1"/>
  <c r="H501" i="12"/>
  <c r="I501" i="12" a="1"/>
  <c r="I501" i="12"/>
  <c r="J501" i="12" a="1"/>
  <c r="J501" i="12"/>
  <c r="B502" i="12" a="1"/>
  <c r="B502" i="12"/>
  <c r="C502" i="12" a="1"/>
  <c r="C502" i="12"/>
  <c r="D502" i="12" a="1"/>
  <c r="D502" i="12"/>
  <c r="E502" i="12" a="1"/>
  <c r="E502" i="12"/>
  <c r="F502" i="12" a="1"/>
  <c r="F502" i="12"/>
  <c r="G502" i="12" a="1"/>
  <c r="G502" i="12"/>
  <c r="H502" i="12" a="1"/>
  <c r="H502" i="12"/>
  <c r="I502" i="12" a="1"/>
  <c r="I502" i="12"/>
  <c r="J502" i="12" a="1"/>
  <c r="J502" i="12"/>
  <c r="B503" i="12" a="1"/>
  <c r="B503" i="12"/>
  <c r="C503" i="12" a="1"/>
  <c r="C503" i="12"/>
  <c r="D503" i="12" a="1"/>
  <c r="D503" i="12"/>
  <c r="E503" i="12" a="1"/>
  <c r="E503" i="12"/>
  <c r="F503" i="12" a="1"/>
  <c r="F503" i="12"/>
  <c r="G503" i="12" a="1"/>
  <c r="G503" i="12"/>
  <c r="H503" i="12" a="1"/>
  <c r="H503" i="12"/>
  <c r="I503" i="12" a="1"/>
  <c r="I503" i="12"/>
  <c r="J503" i="12" a="1"/>
  <c r="J503" i="12"/>
  <c r="B504" i="12" a="1"/>
  <c r="B504" i="12"/>
  <c r="C504" i="12" a="1"/>
  <c r="C504" i="12"/>
  <c r="D504" i="12" a="1"/>
  <c r="D504" i="12"/>
  <c r="E504" i="12" a="1"/>
  <c r="E504" i="12"/>
  <c r="F504" i="12" a="1"/>
  <c r="F504" i="12"/>
  <c r="G504" i="12" a="1"/>
  <c r="G504" i="12"/>
  <c r="H504" i="12" a="1"/>
  <c r="H504" i="12"/>
  <c r="I504" i="12" a="1"/>
  <c r="I504" i="12"/>
  <c r="J504" i="12" a="1"/>
  <c r="J504" i="12"/>
  <c r="B505" i="12" a="1"/>
  <c r="B505" i="12"/>
  <c r="C505" i="12" a="1"/>
  <c r="C505" i="12"/>
  <c r="D505" i="12" a="1"/>
  <c r="D505" i="12"/>
  <c r="E505" i="12" a="1"/>
  <c r="E505" i="12"/>
  <c r="F505" i="12" a="1"/>
  <c r="F505" i="12"/>
  <c r="G505" i="12" a="1"/>
  <c r="G505" i="12"/>
  <c r="H505" i="12" a="1"/>
  <c r="H505" i="12"/>
  <c r="I505" i="12" a="1"/>
  <c r="I505" i="12"/>
  <c r="J505" i="12" a="1"/>
  <c r="J505" i="12"/>
  <c r="B506" i="12" a="1"/>
  <c r="B506" i="12"/>
  <c r="C506" i="12" a="1"/>
  <c r="C506" i="12"/>
  <c r="D506" i="12" a="1"/>
  <c r="D506" i="12"/>
  <c r="E506" i="12" a="1"/>
  <c r="E506" i="12"/>
  <c r="F506" i="12" a="1"/>
  <c r="F506" i="12"/>
  <c r="G506" i="12" a="1"/>
  <c r="G506" i="12"/>
  <c r="H506" i="12" a="1"/>
  <c r="H506" i="12"/>
  <c r="I506" i="12" a="1"/>
  <c r="I506" i="12"/>
  <c r="J506" i="12" a="1"/>
  <c r="J506" i="12"/>
  <c r="B4" i="13" a="1"/>
  <c r="B4" i="13"/>
  <c r="C4" i="13" a="1"/>
  <c r="C4" i="13"/>
  <c r="D4" i="13" a="1"/>
  <c r="D4" i="13"/>
  <c r="E4" i="13" a="1"/>
  <c r="E4" i="13"/>
  <c r="F4" i="13" a="1"/>
  <c r="F4" i="13"/>
  <c r="G4" i="13" a="1"/>
  <c r="G4" i="13"/>
  <c r="H4" i="13" a="1"/>
  <c r="H4" i="13"/>
  <c r="I4" i="13" a="1"/>
  <c r="I4" i="13"/>
  <c r="J4" i="13" a="1"/>
  <c r="J4" i="13"/>
  <c r="B5" i="13" a="1"/>
  <c r="B5" i="13"/>
  <c r="C5" i="13" a="1"/>
  <c r="C5" i="13"/>
  <c r="D5" i="13" a="1"/>
  <c r="D5" i="13"/>
  <c r="E5" i="13" a="1"/>
  <c r="E5" i="13"/>
  <c r="F5" i="13" a="1"/>
  <c r="F5" i="13"/>
  <c r="G5" i="13" a="1"/>
  <c r="G5" i="13"/>
  <c r="H5" i="13" a="1"/>
  <c r="H5" i="13"/>
  <c r="I5" i="13" a="1"/>
  <c r="I5" i="13"/>
  <c r="J5" i="13" a="1"/>
  <c r="J5" i="13"/>
  <c r="B6" i="13" a="1"/>
  <c r="B6" i="13"/>
  <c r="C6" i="13" a="1"/>
  <c r="C6" i="13"/>
  <c r="D6" i="13" a="1"/>
  <c r="D6" i="13"/>
  <c r="E6" i="13" a="1"/>
  <c r="E6" i="13"/>
  <c r="F6" i="13" a="1"/>
  <c r="F6" i="13"/>
  <c r="G6" i="13" a="1"/>
  <c r="G6" i="13"/>
  <c r="H6" i="13" a="1"/>
  <c r="H6" i="13"/>
  <c r="I6" i="13" a="1"/>
  <c r="I6" i="13"/>
  <c r="J6" i="13" a="1"/>
  <c r="J6" i="13"/>
  <c r="B7" i="13" a="1"/>
  <c r="B7" i="13"/>
  <c r="C7" i="13" a="1"/>
  <c r="C7" i="13"/>
  <c r="D7" i="13" a="1"/>
  <c r="D7" i="13"/>
  <c r="E7" i="13" a="1"/>
  <c r="E7" i="13"/>
  <c r="F7" i="13" a="1"/>
  <c r="F7" i="13"/>
  <c r="G7" i="13" a="1"/>
  <c r="G7" i="13"/>
  <c r="H7" i="13" a="1"/>
  <c r="H7" i="13"/>
  <c r="I7" i="13" a="1"/>
  <c r="I7" i="13"/>
  <c r="J7" i="13" a="1"/>
  <c r="J7" i="13"/>
  <c r="B8" i="13" a="1"/>
  <c r="B8" i="13"/>
  <c r="C8" i="13" a="1"/>
  <c r="C8" i="13"/>
  <c r="D8" i="13" a="1"/>
  <c r="D8" i="13"/>
  <c r="E8" i="13" a="1"/>
  <c r="E8" i="13"/>
  <c r="F8" i="13" a="1"/>
  <c r="F8" i="13"/>
  <c r="G8" i="13" a="1"/>
  <c r="G8" i="13"/>
  <c r="H8" i="13" a="1"/>
  <c r="H8" i="13"/>
  <c r="I8" i="13" a="1"/>
  <c r="I8" i="13"/>
  <c r="J8" i="13" a="1"/>
  <c r="J8" i="13"/>
  <c r="B9" i="13" a="1"/>
  <c r="B9" i="13"/>
  <c r="C9" i="13" a="1"/>
  <c r="C9" i="13"/>
  <c r="D9" i="13" a="1"/>
  <c r="D9" i="13"/>
  <c r="E9" i="13" a="1"/>
  <c r="E9" i="13"/>
  <c r="F9" i="13" a="1"/>
  <c r="F9" i="13"/>
  <c r="G9" i="13" a="1"/>
  <c r="G9" i="13"/>
  <c r="H9" i="13" a="1"/>
  <c r="H9" i="13"/>
  <c r="I9" i="13" a="1"/>
  <c r="I9" i="13"/>
  <c r="J9" i="13" a="1"/>
  <c r="J9" i="13"/>
  <c r="B10" i="13" a="1"/>
  <c r="B10" i="13"/>
  <c r="C10" i="13" a="1"/>
  <c r="C10" i="13"/>
  <c r="D10" i="13" a="1"/>
  <c r="D10" i="13"/>
  <c r="E10" i="13" a="1"/>
  <c r="E10" i="13"/>
  <c r="F10" i="13" a="1"/>
  <c r="F10" i="13"/>
  <c r="G10" i="13" a="1"/>
  <c r="G10" i="13"/>
  <c r="H10" i="13" a="1"/>
  <c r="H10" i="13"/>
  <c r="I10" i="13" a="1"/>
  <c r="I10" i="13"/>
  <c r="J10" i="13" a="1"/>
  <c r="J10" i="13"/>
  <c r="B11" i="13" a="1"/>
  <c r="B11" i="13"/>
  <c r="C11" i="13" a="1"/>
  <c r="C11" i="13"/>
  <c r="D11" i="13" a="1"/>
  <c r="D11" i="13"/>
  <c r="E11" i="13" a="1"/>
  <c r="E11" i="13"/>
  <c r="F11" i="13" a="1"/>
  <c r="F11" i="13"/>
  <c r="G11" i="13" a="1"/>
  <c r="G11" i="13"/>
  <c r="H11" i="13" a="1"/>
  <c r="H11" i="13"/>
  <c r="I11" i="13" a="1"/>
  <c r="I11" i="13"/>
  <c r="J11" i="13" a="1"/>
  <c r="J11" i="13"/>
  <c r="B12" i="13" a="1"/>
  <c r="B12" i="13"/>
  <c r="C12" i="13" a="1"/>
  <c r="C12" i="13"/>
  <c r="D12" i="13" a="1"/>
  <c r="D12" i="13"/>
  <c r="E12" i="13" a="1"/>
  <c r="E12" i="13"/>
  <c r="F12" i="13" a="1"/>
  <c r="F12" i="13"/>
  <c r="G12" i="13" a="1"/>
  <c r="G12" i="13"/>
  <c r="H12" i="13" a="1"/>
  <c r="H12" i="13"/>
  <c r="I12" i="13" a="1"/>
  <c r="I12" i="13"/>
  <c r="J12" i="13" a="1"/>
  <c r="J12" i="13"/>
  <c r="B13" i="13" a="1"/>
  <c r="B13" i="13"/>
  <c r="C13" i="13" a="1"/>
  <c r="C13" i="13"/>
  <c r="D13" i="13" a="1"/>
  <c r="D13" i="13"/>
  <c r="E13" i="13" a="1"/>
  <c r="E13" i="13"/>
  <c r="F13" i="13" a="1"/>
  <c r="F13" i="13"/>
  <c r="G13" i="13" a="1"/>
  <c r="G13" i="13"/>
  <c r="H13" i="13" a="1"/>
  <c r="H13" i="13"/>
  <c r="I13" i="13" a="1"/>
  <c r="I13" i="13"/>
  <c r="J13" i="13" a="1"/>
  <c r="J13" i="13"/>
  <c r="B14" i="13" a="1"/>
  <c r="B14" i="13"/>
  <c r="C14" i="13" a="1"/>
  <c r="C14" i="13"/>
  <c r="D14" i="13" a="1"/>
  <c r="D14" i="13"/>
  <c r="E14" i="13" a="1"/>
  <c r="E14" i="13"/>
  <c r="F14" i="13" a="1"/>
  <c r="F14" i="13"/>
  <c r="G14" i="13" a="1"/>
  <c r="G14" i="13"/>
  <c r="H14" i="13" a="1"/>
  <c r="H14" i="13"/>
  <c r="I14" i="13" a="1"/>
  <c r="I14" i="13"/>
  <c r="J14" i="13" a="1"/>
  <c r="J14" i="13"/>
  <c r="B15" i="13" a="1"/>
  <c r="B15" i="13"/>
  <c r="C15" i="13" a="1"/>
  <c r="C15" i="13"/>
  <c r="D15" i="13" a="1"/>
  <c r="D15" i="13"/>
  <c r="E15" i="13" a="1"/>
  <c r="E15" i="13"/>
  <c r="F15" i="13" a="1"/>
  <c r="F15" i="13"/>
  <c r="G15" i="13" a="1"/>
  <c r="G15" i="13"/>
  <c r="H15" i="13" a="1"/>
  <c r="H15" i="13"/>
  <c r="I15" i="13" a="1"/>
  <c r="I15" i="13"/>
  <c r="J15" i="13" a="1"/>
  <c r="J15" i="13"/>
  <c r="B16" i="13" a="1"/>
  <c r="B16" i="13"/>
  <c r="C16" i="13" a="1"/>
  <c r="C16" i="13"/>
  <c r="D16" i="13" a="1"/>
  <c r="D16" i="13"/>
  <c r="E16" i="13" a="1"/>
  <c r="E16" i="13"/>
  <c r="F16" i="13" a="1"/>
  <c r="F16" i="13"/>
  <c r="G16" i="13" a="1"/>
  <c r="G16" i="13"/>
  <c r="H16" i="13" a="1"/>
  <c r="H16" i="13"/>
  <c r="I16" i="13" a="1"/>
  <c r="I16" i="13"/>
  <c r="J16" i="13" a="1"/>
  <c r="J16" i="13"/>
  <c r="B17" i="13" a="1"/>
  <c r="B17" i="13"/>
  <c r="C17" i="13" a="1"/>
  <c r="C17" i="13"/>
  <c r="D17" i="13" a="1"/>
  <c r="D17" i="13"/>
  <c r="E17" i="13" a="1"/>
  <c r="E17" i="13"/>
  <c r="F17" i="13" a="1"/>
  <c r="F17" i="13"/>
  <c r="G17" i="13" a="1"/>
  <c r="G17" i="13"/>
  <c r="H17" i="13" a="1"/>
  <c r="H17" i="13"/>
  <c r="I17" i="13" a="1"/>
  <c r="I17" i="13"/>
  <c r="J17" i="13" a="1"/>
  <c r="J17" i="13"/>
  <c r="B18" i="13" a="1"/>
  <c r="B18" i="13"/>
  <c r="C18" i="13" a="1"/>
  <c r="C18" i="13"/>
  <c r="D18" i="13" a="1"/>
  <c r="D18" i="13"/>
  <c r="E18" i="13" a="1"/>
  <c r="E18" i="13"/>
  <c r="F18" i="13" a="1"/>
  <c r="F18" i="13"/>
  <c r="G18" i="13" a="1"/>
  <c r="G18" i="13"/>
  <c r="H18" i="13" a="1"/>
  <c r="H18" i="13"/>
  <c r="I18" i="13" a="1"/>
  <c r="I18" i="13"/>
  <c r="J18" i="13" a="1"/>
  <c r="J18" i="13"/>
  <c r="B19" i="13" a="1"/>
  <c r="B19" i="13"/>
  <c r="C19" i="13" a="1"/>
  <c r="C19" i="13"/>
  <c r="D19" i="13" a="1"/>
  <c r="D19" i="13"/>
  <c r="E19" i="13" a="1"/>
  <c r="E19" i="13"/>
  <c r="F19" i="13" a="1"/>
  <c r="F19" i="13"/>
  <c r="G19" i="13" a="1"/>
  <c r="G19" i="13"/>
  <c r="H19" i="13" a="1"/>
  <c r="H19" i="13"/>
  <c r="I19" i="13" a="1"/>
  <c r="I19" i="13"/>
  <c r="J19" i="13" a="1"/>
  <c r="J19" i="13"/>
  <c r="B20" i="13" a="1"/>
  <c r="B20" i="13"/>
  <c r="C20" i="13" a="1"/>
  <c r="C20" i="13"/>
  <c r="D20" i="13" a="1"/>
  <c r="D20" i="13"/>
  <c r="E20" i="13" a="1"/>
  <c r="E20" i="13"/>
  <c r="F20" i="13" a="1"/>
  <c r="F20" i="13"/>
  <c r="G20" i="13" a="1"/>
  <c r="G20" i="13"/>
  <c r="H20" i="13" a="1"/>
  <c r="H20" i="13"/>
  <c r="I20" i="13" a="1"/>
  <c r="I20" i="13"/>
  <c r="J20" i="13" a="1"/>
  <c r="J20" i="13"/>
  <c r="B21" i="13" a="1"/>
  <c r="B21" i="13"/>
  <c r="C21" i="13" a="1"/>
  <c r="C21" i="13"/>
  <c r="D21" i="13" a="1"/>
  <c r="D21" i="13"/>
  <c r="E21" i="13" a="1"/>
  <c r="E21" i="13"/>
  <c r="F21" i="13" a="1"/>
  <c r="F21" i="13"/>
  <c r="G21" i="13" a="1"/>
  <c r="G21" i="13"/>
  <c r="H21" i="13" a="1"/>
  <c r="H21" i="13"/>
  <c r="I21" i="13" a="1"/>
  <c r="I21" i="13"/>
  <c r="J21" i="13" a="1"/>
  <c r="J21" i="13"/>
  <c r="B22" i="13" a="1"/>
  <c r="B22" i="13"/>
  <c r="C22" i="13" a="1"/>
  <c r="C22" i="13"/>
  <c r="D22" i="13" a="1"/>
  <c r="D22" i="13"/>
  <c r="E22" i="13" a="1"/>
  <c r="E22" i="13"/>
  <c r="F22" i="13" a="1"/>
  <c r="F22" i="13"/>
  <c r="G22" i="13" a="1"/>
  <c r="G22" i="13"/>
  <c r="H22" i="13" a="1"/>
  <c r="H22" i="13"/>
  <c r="I22" i="13" a="1"/>
  <c r="I22" i="13"/>
  <c r="J22" i="13" a="1"/>
  <c r="J22" i="13"/>
  <c r="B23" i="13" a="1"/>
  <c r="B23" i="13"/>
  <c r="C23" i="13" a="1"/>
  <c r="C23" i="13"/>
  <c r="D23" i="13" a="1"/>
  <c r="D23" i="13"/>
  <c r="E23" i="13" a="1"/>
  <c r="E23" i="13"/>
  <c r="F23" i="13" a="1"/>
  <c r="F23" i="13"/>
  <c r="G23" i="13" a="1"/>
  <c r="G23" i="13"/>
  <c r="H23" i="13" a="1"/>
  <c r="H23" i="13"/>
  <c r="I23" i="13" a="1"/>
  <c r="I23" i="13"/>
  <c r="J23" i="13" a="1"/>
  <c r="J23" i="13"/>
  <c r="B24" i="13" a="1"/>
  <c r="B24" i="13"/>
  <c r="C24" i="13" a="1"/>
  <c r="C24" i="13"/>
  <c r="D24" i="13" a="1"/>
  <c r="D24" i="13"/>
  <c r="E24" i="13" a="1"/>
  <c r="E24" i="13"/>
  <c r="F24" i="13" a="1"/>
  <c r="F24" i="13"/>
  <c r="G24" i="13" a="1"/>
  <c r="G24" i="13"/>
  <c r="H24" i="13" a="1"/>
  <c r="H24" i="13"/>
  <c r="I24" i="13" a="1"/>
  <c r="I24" i="13"/>
  <c r="J24" i="13" a="1"/>
  <c r="J24" i="13"/>
  <c r="B25" i="13" a="1"/>
  <c r="B25" i="13"/>
  <c r="C25" i="13" a="1"/>
  <c r="C25" i="13"/>
  <c r="D25" i="13" a="1"/>
  <c r="D25" i="13"/>
  <c r="E25" i="13" a="1"/>
  <c r="E25" i="13"/>
  <c r="F25" i="13" a="1"/>
  <c r="F25" i="13"/>
  <c r="G25" i="13" a="1"/>
  <c r="G25" i="13"/>
  <c r="H25" i="13" a="1"/>
  <c r="H25" i="13"/>
  <c r="I25" i="13" a="1"/>
  <c r="I25" i="13"/>
  <c r="J25" i="13" a="1"/>
  <c r="J25" i="13"/>
  <c r="B26" i="13" a="1"/>
  <c r="B26" i="13"/>
  <c r="C26" i="13" a="1"/>
  <c r="C26" i="13"/>
  <c r="D26" i="13" a="1"/>
  <c r="D26" i="13"/>
  <c r="E26" i="13" a="1"/>
  <c r="E26" i="13"/>
  <c r="F26" i="13" a="1"/>
  <c r="F26" i="13"/>
  <c r="G26" i="13" a="1"/>
  <c r="G26" i="13"/>
  <c r="H26" i="13" a="1"/>
  <c r="H26" i="13"/>
  <c r="I26" i="13" a="1"/>
  <c r="I26" i="13"/>
  <c r="J26" i="13" a="1"/>
  <c r="J26" i="13"/>
  <c r="B27" i="13" a="1"/>
  <c r="B27" i="13"/>
  <c r="C27" i="13" a="1"/>
  <c r="C27" i="13"/>
  <c r="D27" i="13" a="1"/>
  <c r="D27" i="13"/>
  <c r="E27" i="13" a="1"/>
  <c r="E27" i="13"/>
  <c r="F27" i="13" a="1"/>
  <c r="F27" i="13"/>
  <c r="G27" i="13" a="1"/>
  <c r="G27" i="13"/>
  <c r="H27" i="13" a="1"/>
  <c r="H27" i="13"/>
  <c r="I27" i="13" a="1"/>
  <c r="I27" i="13"/>
  <c r="J27" i="13" a="1"/>
  <c r="J27" i="13"/>
  <c r="B28" i="13" a="1"/>
  <c r="B28" i="13"/>
  <c r="C28" i="13" a="1"/>
  <c r="C28" i="13"/>
  <c r="D28" i="13" a="1"/>
  <c r="D28" i="13"/>
  <c r="E28" i="13" a="1"/>
  <c r="E28" i="13"/>
  <c r="F28" i="13" a="1"/>
  <c r="F28" i="13"/>
  <c r="G28" i="13" a="1"/>
  <c r="G28" i="13"/>
  <c r="H28" i="13" a="1"/>
  <c r="H28" i="13"/>
  <c r="I28" i="13" a="1"/>
  <c r="I28" i="13"/>
  <c r="J28" i="13" a="1"/>
  <c r="J28" i="13"/>
  <c r="B29" i="13" a="1"/>
  <c r="B29" i="13"/>
  <c r="C29" i="13" a="1"/>
  <c r="C29" i="13"/>
  <c r="D29" i="13" a="1"/>
  <c r="D29" i="13"/>
  <c r="E29" i="13" a="1"/>
  <c r="E29" i="13"/>
  <c r="F29" i="13" a="1"/>
  <c r="F29" i="13"/>
  <c r="G29" i="13" a="1"/>
  <c r="G29" i="13"/>
  <c r="H29" i="13" a="1"/>
  <c r="H29" i="13"/>
  <c r="I29" i="13" a="1"/>
  <c r="I29" i="13"/>
  <c r="J29" i="13" a="1"/>
  <c r="J29" i="13"/>
  <c r="B30" i="13" a="1"/>
  <c r="B30" i="13"/>
  <c r="C30" i="13" a="1"/>
  <c r="C30" i="13"/>
  <c r="D30" i="13" a="1"/>
  <c r="D30" i="13"/>
  <c r="E30" i="13" a="1"/>
  <c r="E30" i="13"/>
  <c r="F30" i="13" a="1"/>
  <c r="F30" i="13"/>
  <c r="G30" i="13" a="1"/>
  <c r="G30" i="13"/>
  <c r="H30" i="13" a="1"/>
  <c r="H30" i="13"/>
  <c r="I30" i="13" a="1"/>
  <c r="I30" i="13"/>
  <c r="J30" i="13" a="1"/>
  <c r="J30" i="13"/>
  <c r="B31" i="13" a="1"/>
  <c r="B31" i="13"/>
  <c r="C31" i="13" a="1"/>
  <c r="C31" i="13"/>
  <c r="D31" i="13" a="1"/>
  <c r="D31" i="13"/>
  <c r="E31" i="13" a="1"/>
  <c r="E31" i="13"/>
  <c r="F31" i="13" a="1"/>
  <c r="F31" i="13"/>
  <c r="G31" i="13" a="1"/>
  <c r="G31" i="13"/>
  <c r="H31" i="13" a="1"/>
  <c r="H31" i="13"/>
  <c r="I31" i="13" a="1"/>
  <c r="I31" i="13"/>
  <c r="J31" i="13" a="1"/>
  <c r="J31" i="13"/>
  <c r="B32" i="13" a="1"/>
  <c r="B32" i="13"/>
  <c r="C32" i="13" a="1"/>
  <c r="C32" i="13"/>
  <c r="D32" i="13" a="1"/>
  <c r="D32" i="13"/>
  <c r="E32" i="13" a="1"/>
  <c r="E32" i="13"/>
  <c r="F32" i="13" a="1"/>
  <c r="F32" i="13"/>
  <c r="G32" i="13" a="1"/>
  <c r="G32" i="13"/>
  <c r="H32" i="13" a="1"/>
  <c r="H32" i="13"/>
  <c r="I32" i="13" a="1"/>
  <c r="I32" i="13"/>
  <c r="J32" i="13" a="1"/>
  <c r="J32" i="13"/>
  <c r="B33" i="13" a="1"/>
  <c r="B33" i="13"/>
  <c r="C33" i="13" a="1"/>
  <c r="C33" i="13"/>
  <c r="D33" i="13" a="1"/>
  <c r="D33" i="13"/>
  <c r="E33" i="13" a="1"/>
  <c r="E33" i="13"/>
  <c r="F33" i="13" a="1"/>
  <c r="F33" i="13"/>
  <c r="G33" i="13" a="1"/>
  <c r="G33" i="13"/>
  <c r="H33" i="13" a="1"/>
  <c r="H33" i="13"/>
  <c r="I33" i="13" a="1"/>
  <c r="I33" i="13"/>
  <c r="J33" i="13" a="1"/>
  <c r="J33" i="13"/>
  <c r="B34" i="13" a="1"/>
  <c r="B34" i="13"/>
  <c r="C34" i="13" a="1"/>
  <c r="C34" i="13"/>
  <c r="D34" i="13" a="1"/>
  <c r="D34" i="13"/>
  <c r="E34" i="13" a="1"/>
  <c r="E34" i="13"/>
  <c r="F34" i="13" a="1"/>
  <c r="F34" i="13"/>
  <c r="G34" i="13" a="1"/>
  <c r="G34" i="13"/>
  <c r="H34" i="13" a="1"/>
  <c r="H34" i="13"/>
  <c r="I34" i="13" a="1"/>
  <c r="I34" i="13"/>
  <c r="J34" i="13" a="1"/>
  <c r="J34" i="13"/>
  <c r="B35" i="13" a="1"/>
  <c r="B35" i="13"/>
  <c r="C35" i="13" a="1"/>
  <c r="C35" i="13"/>
  <c r="D35" i="13" a="1"/>
  <c r="D35" i="13"/>
  <c r="E35" i="13" a="1"/>
  <c r="E35" i="13"/>
  <c r="F35" i="13" a="1"/>
  <c r="F35" i="13"/>
  <c r="G35" i="13" a="1"/>
  <c r="G35" i="13"/>
  <c r="H35" i="13" a="1"/>
  <c r="H35" i="13"/>
  <c r="I35" i="13" a="1"/>
  <c r="I35" i="13"/>
  <c r="J35" i="13" a="1"/>
  <c r="J35" i="13"/>
  <c r="B36" i="13" a="1"/>
  <c r="B36" i="13"/>
  <c r="C36" i="13" a="1"/>
  <c r="C36" i="13"/>
  <c r="D36" i="13" a="1"/>
  <c r="D36" i="13"/>
  <c r="E36" i="13" a="1"/>
  <c r="E36" i="13"/>
  <c r="F36" i="13" a="1"/>
  <c r="F36" i="13"/>
  <c r="G36" i="13" a="1"/>
  <c r="G36" i="13"/>
  <c r="H36" i="13" a="1"/>
  <c r="H36" i="13"/>
  <c r="I36" i="13" a="1"/>
  <c r="I36" i="13"/>
  <c r="J36" i="13" a="1"/>
  <c r="J36" i="13"/>
  <c r="B37" i="13" a="1"/>
  <c r="B37" i="13"/>
  <c r="C37" i="13" a="1"/>
  <c r="C37" i="13"/>
  <c r="D37" i="13" a="1"/>
  <c r="D37" i="13"/>
  <c r="E37" i="13" a="1"/>
  <c r="E37" i="13"/>
  <c r="F37" i="13" a="1"/>
  <c r="F37" i="13"/>
  <c r="G37" i="13" a="1"/>
  <c r="G37" i="13"/>
  <c r="H37" i="13" a="1"/>
  <c r="H37" i="13"/>
  <c r="I37" i="13" a="1"/>
  <c r="I37" i="13"/>
  <c r="J37" i="13" a="1"/>
  <c r="J37" i="13"/>
  <c r="B38" i="13" a="1"/>
  <c r="B38" i="13"/>
  <c r="C38" i="13" a="1"/>
  <c r="C38" i="13"/>
  <c r="D38" i="13" a="1"/>
  <c r="D38" i="13"/>
  <c r="E38" i="13" a="1"/>
  <c r="E38" i="13"/>
  <c r="F38" i="13" a="1"/>
  <c r="F38" i="13"/>
  <c r="G38" i="13" a="1"/>
  <c r="G38" i="13"/>
  <c r="H38" i="13" a="1"/>
  <c r="H38" i="13"/>
  <c r="I38" i="13" a="1"/>
  <c r="I38" i="13"/>
  <c r="J38" i="13" a="1"/>
  <c r="J38" i="13"/>
  <c r="B39" i="13" a="1"/>
  <c r="B39" i="13"/>
  <c r="C39" i="13" a="1"/>
  <c r="C39" i="13"/>
  <c r="D39" i="13" a="1"/>
  <c r="D39" i="13"/>
  <c r="E39" i="13" a="1"/>
  <c r="E39" i="13"/>
  <c r="F39" i="13" a="1"/>
  <c r="F39" i="13"/>
  <c r="G39" i="13" a="1"/>
  <c r="G39" i="13"/>
  <c r="H39" i="13" a="1"/>
  <c r="H39" i="13"/>
  <c r="I39" i="13" a="1"/>
  <c r="I39" i="13"/>
  <c r="J39" i="13" a="1"/>
  <c r="J39" i="13"/>
  <c r="B40" i="13" a="1"/>
  <c r="B40" i="13"/>
  <c r="C40" i="13" a="1"/>
  <c r="C40" i="13"/>
  <c r="D40" i="13" a="1"/>
  <c r="D40" i="13"/>
  <c r="E40" i="13" a="1"/>
  <c r="E40" i="13"/>
  <c r="F40" i="13" a="1"/>
  <c r="F40" i="13"/>
  <c r="G40" i="13" a="1"/>
  <c r="G40" i="13"/>
  <c r="H40" i="13" a="1"/>
  <c r="H40" i="13"/>
  <c r="I40" i="13" a="1"/>
  <c r="I40" i="13"/>
  <c r="J40" i="13" a="1"/>
  <c r="J40" i="13"/>
  <c r="B41" i="13" a="1"/>
  <c r="B41" i="13"/>
  <c r="C41" i="13" a="1"/>
  <c r="C41" i="13"/>
  <c r="D41" i="13" a="1"/>
  <c r="D41" i="13"/>
  <c r="E41" i="13" a="1"/>
  <c r="E41" i="13"/>
  <c r="F41" i="13" a="1"/>
  <c r="F41" i="13"/>
  <c r="G41" i="13" a="1"/>
  <c r="G41" i="13"/>
  <c r="H41" i="13" a="1"/>
  <c r="H41" i="13"/>
  <c r="I41" i="13" a="1"/>
  <c r="I41" i="13"/>
  <c r="J41" i="13" a="1"/>
  <c r="J41" i="13"/>
  <c r="B42" i="13" a="1"/>
  <c r="B42" i="13"/>
  <c r="C42" i="13" a="1"/>
  <c r="C42" i="13"/>
  <c r="D42" i="13" a="1"/>
  <c r="D42" i="13"/>
  <c r="E42" i="13" a="1"/>
  <c r="E42" i="13"/>
  <c r="F42" i="13" a="1"/>
  <c r="F42" i="13"/>
  <c r="G42" i="13" a="1"/>
  <c r="G42" i="13"/>
  <c r="H42" i="13" a="1"/>
  <c r="H42" i="13"/>
  <c r="I42" i="13" a="1"/>
  <c r="I42" i="13"/>
  <c r="J42" i="13" a="1"/>
  <c r="J42" i="13"/>
  <c r="B43" i="13" a="1"/>
  <c r="B43" i="13"/>
  <c r="C43" i="13" a="1"/>
  <c r="C43" i="13"/>
  <c r="D43" i="13" a="1"/>
  <c r="D43" i="13"/>
  <c r="E43" i="13" a="1"/>
  <c r="E43" i="13"/>
  <c r="F43" i="13" a="1"/>
  <c r="F43" i="13"/>
  <c r="G43" i="13" a="1"/>
  <c r="G43" i="13"/>
  <c r="H43" i="13" a="1"/>
  <c r="H43" i="13"/>
  <c r="I43" i="13" a="1"/>
  <c r="I43" i="13"/>
  <c r="J43" i="13" a="1"/>
  <c r="J43" i="13"/>
  <c r="B44" i="13" a="1"/>
  <c r="B44" i="13"/>
  <c r="C44" i="13" a="1"/>
  <c r="C44" i="13"/>
  <c r="D44" i="13" a="1"/>
  <c r="D44" i="13"/>
  <c r="E44" i="13" a="1"/>
  <c r="E44" i="13"/>
  <c r="F44" i="13" a="1"/>
  <c r="F44" i="13"/>
  <c r="G44" i="13" a="1"/>
  <c r="G44" i="13"/>
  <c r="H44" i="13" a="1"/>
  <c r="H44" i="13"/>
  <c r="I44" i="13" a="1"/>
  <c r="I44" i="13"/>
  <c r="J44" i="13" a="1"/>
  <c r="J44" i="13"/>
  <c r="B45" i="13" a="1"/>
  <c r="B45" i="13"/>
  <c r="C45" i="13" a="1"/>
  <c r="C45" i="13"/>
  <c r="D45" i="13" a="1"/>
  <c r="D45" i="13"/>
  <c r="E45" i="13" a="1"/>
  <c r="E45" i="13"/>
  <c r="F45" i="13" a="1"/>
  <c r="F45" i="13"/>
  <c r="G45" i="13" a="1"/>
  <c r="G45" i="13"/>
  <c r="H45" i="13" a="1"/>
  <c r="H45" i="13"/>
  <c r="I45" i="13" a="1"/>
  <c r="I45" i="13"/>
  <c r="J45" i="13" a="1"/>
  <c r="J45" i="13"/>
  <c r="B46" i="13" a="1"/>
  <c r="B46" i="13"/>
  <c r="C46" i="13" a="1"/>
  <c r="C46" i="13"/>
  <c r="D46" i="13" a="1"/>
  <c r="D46" i="13"/>
  <c r="E46" i="13" a="1"/>
  <c r="E46" i="13"/>
  <c r="F46" i="13" a="1"/>
  <c r="F46" i="13"/>
  <c r="G46" i="13" a="1"/>
  <c r="G46" i="13"/>
  <c r="H46" i="13" a="1"/>
  <c r="H46" i="13"/>
  <c r="I46" i="13" a="1"/>
  <c r="I46" i="13"/>
  <c r="J46" i="13" a="1"/>
  <c r="J46" i="13"/>
  <c r="B47" i="13" a="1"/>
  <c r="B47" i="13"/>
  <c r="C47" i="13" a="1"/>
  <c r="C47" i="13"/>
  <c r="D47" i="13" a="1"/>
  <c r="D47" i="13"/>
  <c r="E47" i="13" a="1"/>
  <c r="E47" i="13"/>
  <c r="F47" i="13" a="1"/>
  <c r="F47" i="13"/>
  <c r="G47" i="13" a="1"/>
  <c r="G47" i="13"/>
  <c r="H47" i="13" a="1"/>
  <c r="H47" i="13"/>
  <c r="I47" i="13" a="1"/>
  <c r="I47" i="13"/>
  <c r="J47" i="13" a="1"/>
  <c r="J47" i="13"/>
  <c r="B48" i="13" a="1"/>
  <c r="B48" i="13"/>
  <c r="C48" i="13" a="1"/>
  <c r="C48" i="13"/>
  <c r="D48" i="13" a="1"/>
  <c r="D48" i="13"/>
  <c r="E48" i="13" a="1"/>
  <c r="E48" i="13"/>
  <c r="F48" i="13" a="1"/>
  <c r="F48" i="13"/>
  <c r="G48" i="13" a="1"/>
  <c r="G48" i="13"/>
  <c r="H48" i="13" a="1"/>
  <c r="H48" i="13"/>
  <c r="I48" i="13" a="1"/>
  <c r="I48" i="13"/>
  <c r="J48" i="13" a="1"/>
  <c r="J48" i="13"/>
  <c r="B49" i="13" a="1"/>
  <c r="B49" i="13"/>
  <c r="C49" i="13" a="1"/>
  <c r="C49" i="13"/>
  <c r="D49" i="13" a="1"/>
  <c r="D49" i="13"/>
  <c r="E49" i="13" a="1"/>
  <c r="E49" i="13"/>
  <c r="F49" i="13" a="1"/>
  <c r="F49" i="13"/>
  <c r="G49" i="13" a="1"/>
  <c r="G49" i="13"/>
  <c r="H49" i="13" a="1"/>
  <c r="H49" i="13"/>
  <c r="I49" i="13" a="1"/>
  <c r="I49" i="13"/>
  <c r="J49" i="13" a="1"/>
  <c r="J49" i="13"/>
  <c r="B50" i="13" a="1"/>
  <c r="B50" i="13"/>
  <c r="C50" i="13" a="1"/>
  <c r="C50" i="13"/>
  <c r="D50" i="13" a="1"/>
  <c r="D50" i="13"/>
  <c r="E50" i="13" a="1"/>
  <c r="E50" i="13"/>
  <c r="F50" i="13" a="1"/>
  <c r="F50" i="13"/>
  <c r="G50" i="13" a="1"/>
  <c r="G50" i="13"/>
  <c r="H50" i="13" a="1"/>
  <c r="H50" i="13"/>
  <c r="I50" i="13" a="1"/>
  <c r="I50" i="13"/>
  <c r="J50" i="13" a="1"/>
  <c r="J50" i="13"/>
  <c r="B51" i="13" a="1"/>
  <c r="B51" i="13"/>
  <c r="C51" i="13" a="1"/>
  <c r="C51" i="13"/>
  <c r="D51" i="13" a="1"/>
  <c r="D51" i="13"/>
  <c r="E51" i="13" a="1"/>
  <c r="E51" i="13"/>
  <c r="F51" i="13" a="1"/>
  <c r="F51" i="13"/>
  <c r="G51" i="13" a="1"/>
  <c r="G51" i="13"/>
  <c r="H51" i="13" a="1"/>
  <c r="H51" i="13"/>
  <c r="I51" i="13" a="1"/>
  <c r="I51" i="13"/>
  <c r="J51" i="13" a="1"/>
  <c r="J51" i="13"/>
  <c r="B52" i="13" a="1"/>
  <c r="B52" i="13"/>
  <c r="C52" i="13" a="1"/>
  <c r="C52" i="13"/>
  <c r="D52" i="13" a="1"/>
  <c r="D52" i="13"/>
  <c r="E52" i="13" a="1"/>
  <c r="E52" i="13"/>
  <c r="F52" i="13" a="1"/>
  <c r="F52" i="13"/>
  <c r="G52" i="13" a="1"/>
  <c r="G52" i="13"/>
  <c r="H52" i="13" a="1"/>
  <c r="H52" i="13"/>
  <c r="I52" i="13" a="1"/>
  <c r="I52" i="13"/>
  <c r="J52" i="13" a="1"/>
  <c r="J52" i="13"/>
  <c r="B53" i="13" a="1"/>
  <c r="B53" i="13"/>
  <c r="C53" i="13" a="1"/>
  <c r="C53" i="13"/>
  <c r="D53" i="13" a="1"/>
  <c r="D53" i="13"/>
  <c r="E53" i="13" a="1"/>
  <c r="E53" i="13"/>
  <c r="F53" i="13" a="1"/>
  <c r="F53" i="13"/>
  <c r="G53" i="13" a="1"/>
  <c r="G53" i="13"/>
  <c r="H53" i="13" a="1"/>
  <c r="H53" i="13"/>
  <c r="I53" i="13" a="1"/>
  <c r="I53" i="13"/>
  <c r="J53" i="13" a="1"/>
  <c r="J53" i="13"/>
  <c r="B54" i="13" a="1"/>
  <c r="B54" i="13"/>
  <c r="C54" i="13" a="1"/>
  <c r="C54" i="13"/>
  <c r="D54" i="13" a="1"/>
  <c r="D54" i="13"/>
  <c r="E54" i="13" a="1"/>
  <c r="E54" i="13"/>
  <c r="F54" i="13" a="1"/>
  <c r="F54" i="13"/>
  <c r="G54" i="13" a="1"/>
  <c r="G54" i="13"/>
  <c r="H54" i="13" a="1"/>
  <c r="H54" i="13"/>
  <c r="I54" i="13" a="1"/>
  <c r="I54" i="13"/>
  <c r="J54" i="13" a="1"/>
  <c r="J54" i="13"/>
  <c r="B55" i="13" a="1"/>
  <c r="B55" i="13"/>
  <c r="C55" i="13" a="1"/>
  <c r="C55" i="13"/>
  <c r="D55" i="13" a="1"/>
  <c r="D55" i="13"/>
  <c r="E55" i="13" a="1"/>
  <c r="E55" i="13"/>
  <c r="F55" i="13" a="1"/>
  <c r="F55" i="13"/>
  <c r="G55" i="13" a="1"/>
  <c r="G55" i="13"/>
  <c r="H55" i="13" a="1"/>
  <c r="H55" i="13"/>
  <c r="I55" i="13" a="1"/>
  <c r="I55" i="13"/>
  <c r="J55" i="13" a="1"/>
  <c r="J55" i="13"/>
  <c r="B56" i="13" a="1"/>
  <c r="B56" i="13"/>
  <c r="C56" i="13" a="1"/>
  <c r="C56" i="13"/>
  <c r="D56" i="13" a="1"/>
  <c r="D56" i="13"/>
  <c r="E56" i="13" a="1"/>
  <c r="E56" i="13"/>
  <c r="F56" i="13" a="1"/>
  <c r="F56" i="13"/>
  <c r="G56" i="13" a="1"/>
  <c r="G56" i="13"/>
  <c r="H56" i="13" a="1"/>
  <c r="H56" i="13"/>
  <c r="I56" i="13" a="1"/>
  <c r="I56" i="13"/>
  <c r="J56" i="13" a="1"/>
  <c r="J56" i="13"/>
  <c r="B57" i="13" a="1"/>
  <c r="B57" i="13"/>
  <c r="C57" i="13" a="1"/>
  <c r="C57" i="13"/>
  <c r="D57" i="13" a="1"/>
  <c r="D57" i="13"/>
  <c r="E57" i="13" a="1"/>
  <c r="E57" i="13"/>
  <c r="F57" i="13" a="1"/>
  <c r="F57" i="13"/>
  <c r="G57" i="13" a="1"/>
  <c r="G57" i="13"/>
  <c r="H57" i="13" a="1"/>
  <c r="H57" i="13"/>
  <c r="I57" i="13" a="1"/>
  <c r="I57" i="13"/>
  <c r="J57" i="13" a="1"/>
  <c r="J57" i="13"/>
  <c r="B58" i="13" a="1"/>
  <c r="B58" i="13"/>
  <c r="C58" i="13" a="1"/>
  <c r="C58" i="13"/>
  <c r="D58" i="13" a="1"/>
  <c r="D58" i="13"/>
  <c r="E58" i="13" a="1"/>
  <c r="E58" i="13"/>
  <c r="F58" i="13" a="1"/>
  <c r="F58" i="13"/>
  <c r="G58" i="13" a="1"/>
  <c r="G58" i="13"/>
  <c r="H58" i="13" a="1"/>
  <c r="H58" i="13"/>
  <c r="I58" i="13" a="1"/>
  <c r="I58" i="13"/>
  <c r="J58" i="13" a="1"/>
  <c r="J58" i="13"/>
  <c r="B59" i="13" a="1"/>
  <c r="B59" i="13"/>
  <c r="C59" i="13" a="1"/>
  <c r="C59" i="13"/>
  <c r="D59" i="13" a="1"/>
  <c r="D59" i="13"/>
  <c r="E59" i="13" a="1"/>
  <c r="E59" i="13"/>
  <c r="F59" i="13" a="1"/>
  <c r="F59" i="13"/>
  <c r="G59" i="13" a="1"/>
  <c r="G59" i="13"/>
  <c r="H59" i="13" a="1"/>
  <c r="H59" i="13"/>
  <c r="I59" i="13" a="1"/>
  <c r="I59" i="13"/>
  <c r="J59" i="13" a="1"/>
  <c r="J59" i="13"/>
  <c r="B60" i="13" a="1"/>
  <c r="B60" i="13"/>
  <c r="C60" i="13" a="1"/>
  <c r="C60" i="13"/>
  <c r="D60" i="13" a="1"/>
  <c r="D60" i="13"/>
  <c r="E60" i="13" a="1"/>
  <c r="E60" i="13"/>
  <c r="F60" i="13" a="1"/>
  <c r="F60" i="13"/>
  <c r="G60" i="13" a="1"/>
  <c r="G60" i="13"/>
  <c r="H60" i="13" a="1"/>
  <c r="H60" i="13"/>
  <c r="I60" i="13" a="1"/>
  <c r="I60" i="13"/>
  <c r="J60" i="13" a="1"/>
  <c r="J60" i="13"/>
  <c r="B61" i="13" a="1"/>
  <c r="B61" i="13"/>
  <c r="C61" i="13" a="1"/>
  <c r="C61" i="13"/>
  <c r="D61" i="13" a="1"/>
  <c r="D61" i="13"/>
  <c r="E61" i="13" a="1"/>
  <c r="E61" i="13"/>
  <c r="F61" i="13" a="1"/>
  <c r="F61" i="13"/>
  <c r="G61" i="13" a="1"/>
  <c r="G61" i="13"/>
  <c r="H61" i="13" a="1"/>
  <c r="H61" i="13"/>
  <c r="I61" i="13" a="1"/>
  <c r="I61" i="13"/>
  <c r="J61" i="13" a="1"/>
  <c r="J61" i="13"/>
  <c r="B62" i="13" a="1"/>
  <c r="B62" i="13"/>
  <c r="C62" i="13" a="1"/>
  <c r="C62" i="13"/>
  <c r="D62" i="13" a="1"/>
  <c r="D62" i="13"/>
  <c r="E62" i="13" a="1"/>
  <c r="E62" i="13"/>
  <c r="F62" i="13" a="1"/>
  <c r="F62" i="13"/>
  <c r="G62" i="13" a="1"/>
  <c r="G62" i="13"/>
  <c r="H62" i="13" a="1"/>
  <c r="H62" i="13"/>
  <c r="I62" i="13" a="1"/>
  <c r="I62" i="13"/>
  <c r="J62" i="13" a="1"/>
  <c r="J62" i="13"/>
  <c r="B63" i="13" a="1"/>
  <c r="B63" i="13"/>
  <c r="C63" i="13" a="1"/>
  <c r="C63" i="13"/>
  <c r="D63" i="13" a="1"/>
  <c r="D63" i="13"/>
  <c r="E63" i="13" a="1"/>
  <c r="E63" i="13"/>
  <c r="F63" i="13" a="1"/>
  <c r="F63" i="13"/>
  <c r="G63" i="13" a="1"/>
  <c r="G63" i="13"/>
  <c r="H63" i="13" a="1"/>
  <c r="H63" i="13"/>
  <c r="I63" i="13" a="1"/>
  <c r="I63" i="13"/>
  <c r="J63" i="13" a="1"/>
  <c r="J63" i="13"/>
  <c r="B64" i="13" a="1"/>
  <c r="B64" i="13"/>
  <c r="C64" i="13" a="1"/>
  <c r="C64" i="13"/>
  <c r="D64" i="13" a="1"/>
  <c r="D64" i="13"/>
  <c r="E64" i="13" a="1"/>
  <c r="E64" i="13"/>
  <c r="F64" i="13" a="1"/>
  <c r="F64" i="13"/>
  <c r="G64" i="13" a="1"/>
  <c r="G64" i="13"/>
  <c r="H64" i="13" a="1"/>
  <c r="H64" i="13"/>
  <c r="I64" i="13" a="1"/>
  <c r="I64" i="13"/>
  <c r="J64" i="13" a="1"/>
  <c r="J64" i="13"/>
  <c r="B65" i="13" a="1"/>
  <c r="B65" i="13"/>
  <c r="C65" i="13" a="1"/>
  <c r="C65" i="13"/>
  <c r="D65" i="13" a="1"/>
  <c r="D65" i="13"/>
  <c r="E65" i="13" a="1"/>
  <c r="E65" i="13"/>
  <c r="F65" i="13" a="1"/>
  <c r="F65" i="13"/>
  <c r="G65" i="13" a="1"/>
  <c r="G65" i="13"/>
  <c r="H65" i="13" a="1"/>
  <c r="H65" i="13"/>
  <c r="I65" i="13" a="1"/>
  <c r="I65" i="13"/>
  <c r="J65" i="13" a="1"/>
  <c r="J65" i="13"/>
  <c r="B66" i="13" a="1"/>
  <c r="B66" i="13"/>
  <c r="C66" i="13" a="1"/>
  <c r="C66" i="13"/>
  <c r="D66" i="13" a="1"/>
  <c r="D66" i="13"/>
  <c r="E66" i="13" a="1"/>
  <c r="E66" i="13"/>
  <c r="F66" i="13" a="1"/>
  <c r="F66" i="13"/>
  <c r="G66" i="13" a="1"/>
  <c r="G66" i="13"/>
  <c r="H66" i="13" a="1"/>
  <c r="H66" i="13"/>
  <c r="I66" i="13" a="1"/>
  <c r="I66" i="13"/>
  <c r="J66" i="13" a="1"/>
  <c r="J66" i="13"/>
  <c r="B67" i="13" a="1"/>
  <c r="B67" i="13"/>
  <c r="C67" i="13" a="1"/>
  <c r="C67" i="13"/>
  <c r="D67" i="13" a="1"/>
  <c r="D67" i="13"/>
  <c r="E67" i="13" a="1"/>
  <c r="E67" i="13"/>
  <c r="F67" i="13" a="1"/>
  <c r="F67" i="13"/>
  <c r="G67" i="13" a="1"/>
  <c r="G67" i="13"/>
  <c r="H67" i="13" a="1"/>
  <c r="H67" i="13"/>
  <c r="I67" i="13" a="1"/>
  <c r="I67" i="13"/>
  <c r="J67" i="13" a="1"/>
  <c r="J67" i="13"/>
  <c r="B68" i="13" a="1"/>
  <c r="B68" i="13"/>
  <c r="C68" i="13" a="1"/>
  <c r="C68" i="13"/>
  <c r="D68" i="13" a="1"/>
  <c r="D68" i="13"/>
  <c r="E68" i="13" a="1"/>
  <c r="E68" i="13"/>
  <c r="F68" i="13" a="1"/>
  <c r="F68" i="13"/>
  <c r="G68" i="13" a="1"/>
  <c r="G68" i="13"/>
  <c r="H68" i="13" a="1"/>
  <c r="H68" i="13"/>
  <c r="I68" i="13" a="1"/>
  <c r="I68" i="13"/>
  <c r="J68" i="13" a="1"/>
  <c r="J68" i="13"/>
  <c r="B69" i="13" a="1"/>
  <c r="B69" i="13"/>
  <c r="C69" i="13" a="1"/>
  <c r="C69" i="13"/>
  <c r="D69" i="13" a="1"/>
  <c r="D69" i="13"/>
  <c r="E69" i="13" a="1"/>
  <c r="E69" i="13"/>
  <c r="F69" i="13" a="1"/>
  <c r="F69" i="13"/>
  <c r="G69" i="13" a="1"/>
  <c r="G69" i="13"/>
  <c r="H69" i="13" a="1"/>
  <c r="H69" i="13"/>
  <c r="I69" i="13" a="1"/>
  <c r="I69" i="13"/>
  <c r="J69" i="13" a="1"/>
  <c r="J69" i="13"/>
  <c r="B70" i="13" a="1"/>
  <c r="B70" i="13"/>
  <c r="C70" i="13" a="1"/>
  <c r="C70" i="13"/>
  <c r="D70" i="13" a="1"/>
  <c r="D70" i="13"/>
  <c r="E70" i="13" a="1"/>
  <c r="E70" i="13"/>
  <c r="F70" i="13" a="1"/>
  <c r="F70" i="13"/>
  <c r="G70" i="13" a="1"/>
  <c r="G70" i="13"/>
  <c r="H70" i="13" a="1"/>
  <c r="H70" i="13"/>
  <c r="I70" i="13" a="1"/>
  <c r="I70" i="13"/>
  <c r="J70" i="13" a="1"/>
  <c r="J70" i="13"/>
  <c r="B71" i="13" a="1"/>
  <c r="B71" i="13"/>
  <c r="C71" i="13" a="1"/>
  <c r="C71" i="13"/>
  <c r="D71" i="13" a="1"/>
  <c r="D71" i="13"/>
  <c r="E71" i="13" a="1"/>
  <c r="E71" i="13"/>
  <c r="F71" i="13" a="1"/>
  <c r="F71" i="13"/>
  <c r="G71" i="13" a="1"/>
  <c r="G71" i="13"/>
  <c r="H71" i="13" a="1"/>
  <c r="H71" i="13"/>
  <c r="I71" i="13" a="1"/>
  <c r="I71" i="13"/>
  <c r="J71" i="13" a="1"/>
  <c r="J71" i="13"/>
  <c r="B72" i="13" a="1"/>
  <c r="B72" i="13"/>
  <c r="C72" i="13" a="1"/>
  <c r="C72" i="13"/>
  <c r="D72" i="13" a="1"/>
  <c r="D72" i="13"/>
  <c r="E72" i="13" a="1"/>
  <c r="E72" i="13"/>
  <c r="F72" i="13" a="1"/>
  <c r="F72" i="13"/>
  <c r="G72" i="13" a="1"/>
  <c r="G72" i="13"/>
  <c r="H72" i="13" a="1"/>
  <c r="H72" i="13"/>
  <c r="I72" i="13" a="1"/>
  <c r="I72" i="13"/>
  <c r="J72" i="13" a="1"/>
  <c r="J72" i="13"/>
  <c r="B73" i="13" a="1"/>
  <c r="B73" i="13"/>
  <c r="C73" i="13" a="1"/>
  <c r="C73" i="13"/>
  <c r="D73" i="13" a="1"/>
  <c r="D73" i="13"/>
  <c r="E73" i="13" a="1"/>
  <c r="E73" i="13"/>
  <c r="F73" i="13" a="1"/>
  <c r="F73" i="13"/>
  <c r="G73" i="13" a="1"/>
  <c r="G73" i="13"/>
  <c r="H73" i="13" a="1"/>
  <c r="H73" i="13"/>
  <c r="I73" i="13" a="1"/>
  <c r="I73" i="13"/>
  <c r="J73" i="13" a="1"/>
  <c r="J73" i="13"/>
  <c r="B74" i="13" a="1"/>
  <c r="B74" i="13"/>
  <c r="C74" i="13" a="1"/>
  <c r="C74" i="13"/>
  <c r="D74" i="13" a="1"/>
  <c r="D74" i="13"/>
  <c r="E74" i="13" a="1"/>
  <c r="E74" i="13"/>
  <c r="F74" i="13" a="1"/>
  <c r="F74" i="13"/>
  <c r="G74" i="13" a="1"/>
  <c r="G74" i="13"/>
  <c r="H74" i="13" a="1"/>
  <c r="H74" i="13"/>
  <c r="I74" i="13" a="1"/>
  <c r="I74" i="13"/>
  <c r="J74" i="13" a="1"/>
  <c r="J74" i="13"/>
  <c r="B75" i="13" a="1"/>
  <c r="B75" i="13"/>
  <c r="C75" i="13" a="1"/>
  <c r="C75" i="13"/>
  <c r="D75" i="13" a="1"/>
  <c r="D75" i="13"/>
  <c r="E75" i="13" a="1"/>
  <c r="E75" i="13"/>
  <c r="F75" i="13" a="1"/>
  <c r="F75" i="13"/>
  <c r="G75" i="13" a="1"/>
  <c r="G75" i="13"/>
  <c r="H75" i="13" a="1"/>
  <c r="H75" i="13"/>
  <c r="I75" i="13" a="1"/>
  <c r="I75" i="13"/>
  <c r="J75" i="13" a="1"/>
  <c r="J75" i="13"/>
  <c r="B76" i="13" a="1"/>
  <c r="B76" i="13"/>
  <c r="C76" i="13" a="1"/>
  <c r="C76" i="13"/>
  <c r="D76" i="13" a="1"/>
  <c r="D76" i="13"/>
  <c r="E76" i="13" a="1"/>
  <c r="E76" i="13"/>
  <c r="F76" i="13" a="1"/>
  <c r="F76" i="13"/>
  <c r="G76" i="13" a="1"/>
  <c r="G76" i="13"/>
  <c r="H76" i="13" a="1"/>
  <c r="H76" i="13"/>
  <c r="I76" i="13" a="1"/>
  <c r="I76" i="13"/>
  <c r="J76" i="13" a="1"/>
  <c r="J76" i="13"/>
  <c r="B77" i="13" a="1"/>
  <c r="B77" i="13"/>
  <c r="C77" i="13" a="1"/>
  <c r="C77" i="13"/>
  <c r="D77" i="13" a="1"/>
  <c r="D77" i="13"/>
  <c r="E77" i="13" a="1"/>
  <c r="E77" i="13"/>
  <c r="F77" i="13" a="1"/>
  <c r="F77" i="13"/>
  <c r="G77" i="13" a="1"/>
  <c r="G77" i="13"/>
  <c r="H77" i="13" a="1"/>
  <c r="H77" i="13"/>
  <c r="I77" i="13" a="1"/>
  <c r="I77" i="13"/>
  <c r="J77" i="13" a="1"/>
  <c r="J77" i="13"/>
  <c r="B78" i="13" a="1"/>
  <c r="B78" i="13"/>
  <c r="C78" i="13" a="1"/>
  <c r="C78" i="13"/>
  <c r="D78" i="13" a="1"/>
  <c r="D78" i="13"/>
  <c r="E78" i="13" a="1"/>
  <c r="E78" i="13"/>
  <c r="F78" i="13" a="1"/>
  <c r="F78" i="13"/>
  <c r="G78" i="13" a="1"/>
  <c r="G78" i="13"/>
  <c r="H78" i="13" a="1"/>
  <c r="H78" i="13"/>
  <c r="I78" i="13" a="1"/>
  <c r="I78" i="13"/>
  <c r="J78" i="13" a="1"/>
  <c r="J78" i="13"/>
  <c r="B79" i="13" a="1"/>
  <c r="B79" i="13"/>
  <c r="C79" i="13" a="1"/>
  <c r="C79" i="13"/>
  <c r="D79" i="13" a="1"/>
  <c r="D79" i="13"/>
  <c r="E79" i="13" a="1"/>
  <c r="E79" i="13"/>
  <c r="F79" i="13" a="1"/>
  <c r="F79" i="13"/>
  <c r="G79" i="13" a="1"/>
  <c r="G79" i="13"/>
  <c r="H79" i="13" a="1"/>
  <c r="H79" i="13"/>
  <c r="I79" i="13" a="1"/>
  <c r="I79" i="13"/>
  <c r="J79" i="13" a="1"/>
  <c r="J79" i="13"/>
  <c r="B80" i="13" a="1"/>
  <c r="B80" i="13"/>
  <c r="C80" i="13" a="1"/>
  <c r="C80" i="13"/>
  <c r="D80" i="13" a="1"/>
  <c r="D80" i="13"/>
  <c r="E80" i="13" a="1"/>
  <c r="E80" i="13"/>
  <c r="F80" i="13" a="1"/>
  <c r="F80" i="13"/>
  <c r="G80" i="13" a="1"/>
  <c r="G80" i="13"/>
  <c r="H80" i="13" a="1"/>
  <c r="H80" i="13"/>
  <c r="I80" i="13" a="1"/>
  <c r="I80" i="13"/>
  <c r="J80" i="13" a="1"/>
  <c r="J80" i="13"/>
  <c r="B81" i="13" a="1"/>
  <c r="B81" i="13"/>
  <c r="C81" i="13" a="1"/>
  <c r="C81" i="13"/>
  <c r="D81" i="13" a="1"/>
  <c r="D81" i="13"/>
  <c r="E81" i="13" a="1"/>
  <c r="E81" i="13"/>
  <c r="F81" i="13" a="1"/>
  <c r="F81" i="13"/>
  <c r="G81" i="13" a="1"/>
  <c r="G81" i="13"/>
  <c r="H81" i="13" a="1"/>
  <c r="H81" i="13"/>
  <c r="I81" i="13" a="1"/>
  <c r="I81" i="13"/>
  <c r="J81" i="13" a="1"/>
  <c r="J81" i="13"/>
  <c r="B82" i="13" a="1"/>
  <c r="B82" i="13"/>
  <c r="C82" i="13" a="1"/>
  <c r="C82" i="13"/>
  <c r="D82" i="13" a="1"/>
  <c r="D82" i="13"/>
  <c r="E82" i="13" a="1"/>
  <c r="E82" i="13"/>
  <c r="F82" i="13" a="1"/>
  <c r="F82" i="13"/>
  <c r="G82" i="13" a="1"/>
  <c r="G82" i="13"/>
  <c r="H82" i="13" a="1"/>
  <c r="H82" i="13"/>
  <c r="I82" i="13" a="1"/>
  <c r="I82" i="13"/>
  <c r="J82" i="13" a="1"/>
  <c r="J82" i="13"/>
  <c r="B83" i="13" a="1"/>
  <c r="B83" i="13"/>
  <c r="C83" i="13" a="1"/>
  <c r="C83" i="13"/>
  <c r="D83" i="13" a="1"/>
  <c r="D83" i="13"/>
  <c r="E83" i="13" a="1"/>
  <c r="E83" i="13"/>
  <c r="F83" i="13" a="1"/>
  <c r="F83" i="13"/>
  <c r="G83" i="13" a="1"/>
  <c r="G83" i="13"/>
  <c r="H83" i="13" a="1"/>
  <c r="H83" i="13"/>
  <c r="I83" i="13" a="1"/>
  <c r="I83" i="13"/>
  <c r="J83" i="13" a="1"/>
  <c r="J83" i="13"/>
  <c r="B84" i="13" a="1"/>
  <c r="B84" i="13"/>
  <c r="C84" i="13" a="1"/>
  <c r="C84" i="13"/>
  <c r="D84" i="13" a="1"/>
  <c r="D84" i="13"/>
  <c r="E84" i="13" a="1"/>
  <c r="E84" i="13"/>
  <c r="F84" i="13" a="1"/>
  <c r="F84" i="13"/>
  <c r="G84" i="13" a="1"/>
  <c r="G84" i="13"/>
  <c r="H84" i="13" a="1"/>
  <c r="H84" i="13"/>
  <c r="I84" i="13" a="1"/>
  <c r="I84" i="13"/>
  <c r="J84" i="13" a="1"/>
  <c r="J84" i="13"/>
  <c r="B85" i="13" a="1"/>
  <c r="B85" i="13"/>
  <c r="C85" i="13" a="1"/>
  <c r="C85" i="13"/>
  <c r="D85" i="13" a="1"/>
  <c r="D85" i="13"/>
  <c r="E85" i="13" a="1"/>
  <c r="E85" i="13"/>
  <c r="F85" i="13" a="1"/>
  <c r="F85" i="13"/>
  <c r="G85" i="13" a="1"/>
  <c r="G85" i="13"/>
  <c r="H85" i="13" a="1"/>
  <c r="H85" i="13"/>
  <c r="I85" i="13" a="1"/>
  <c r="I85" i="13"/>
  <c r="J85" i="13" a="1"/>
  <c r="J85" i="13"/>
  <c r="B86" i="13" a="1"/>
  <c r="B86" i="13"/>
  <c r="C86" i="13" a="1"/>
  <c r="C86" i="13"/>
  <c r="D86" i="13" a="1"/>
  <c r="D86" i="13"/>
  <c r="E86" i="13" a="1"/>
  <c r="E86" i="13"/>
  <c r="F86" i="13" a="1"/>
  <c r="F86" i="13"/>
  <c r="G86" i="13" a="1"/>
  <c r="G86" i="13"/>
  <c r="H86" i="13" a="1"/>
  <c r="H86" i="13"/>
  <c r="I86" i="13" a="1"/>
  <c r="I86" i="13"/>
  <c r="J86" i="13" a="1"/>
  <c r="J86" i="13"/>
  <c r="B87" i="13" a="1"/>
  <c r="B87" i="13"/>
  <c r="C87" i="13" a="1"/>
  <c r="C87" i="13"/>
  <c r="D87" i="13" a="1"/>
  <c r="D87" i="13"/>
  <c r="E87" i="13" a="1"/>
  <c r="E87" i="13"/>
  <c r="F87" i="13" a="1"/>
  <c r="F87" i="13"/>
  <c r="G87" i="13" a="1"/>
  <c r="G87" i="13"/>
  <c r="H87" i="13" a="1"/>
  <c r="H87" i="13"/>
  <c r="I87" i="13" a="1"/>
  <c r="I87" i="13"/>
  <c r="J87" i="13" a="1"/>
  <c r="J87" i="13"/>
  <c r="B88" i="13" a="1"/>
  <c r="B88" i="13"/>
  <c r="C88" i="13" a="1"/>
  <c r="C88" i="13"/>
  <c r="D88" i="13" a="1"/>
  <c r="D88" i="13"/>
  <c r="E88" i="13" a="1"/>
  <c r="E88" i="13"/>
  <c r="F88" i="13" a="1"/>
  <c r="F88" i="13"/>
  <c r="G88" i="13" a="1"/>
  <c r="G88" i="13"/>
  <c r="H88" i="13" a="1"/>
  <c r="H88" i="13"/>
  <c r="I88" i="13" a="1"/>
  <c r="I88" i="13"/>
  <c r="J88" i="13" a="1"/>
  <c r="J88" i="13"/>
  <c r="B89" i="13" a="1"/>
  <c r="B89" i="13"/>
  <c r="C89" i="13" a="1"/>
  <c r="C89" i="13"/>
  <c r="D89" i="13" a="1"/>
  <c r="D89" i="13"/>
  <c r="E89" i="13" a="1"/>
  <c r="E89" i="13"/>
  <c r="F89" i="13" a="1"/>
  <c r="F89" i="13"/>
  <c r="G89" i="13" a="1"/>
  <c r="G89" i="13"/>
  <c r="H89" i="13" a="1"/>
  <c r="H89" i="13"/>
  <c r="I89" i="13" a="1"/>
  <c r="I89" i="13"/>
  <c r="J89" i="13" a="1"/>
  <c r="J89" i="13"/>
  <c r="B90" i="13" a="1"/>
  <c r="B90" i="13"/>
  <c r="C90" i="13" a="1"/>
  <c r="C90" i="13"/>
  <c r="D90" i="13" a="1"/>
  <c r="D90" i="13"/>
  <c r="E90" i="13" a="1"/>
  <c r="E90" i="13"/>
  <c r="F90" i="13" a="1"/>
  <c r="F90" i="13"/>
  <c r="G90" i="13" a="1"/>
  <c r="G90" i="13"/>
  <c r="H90" i="13" a="1"/>
  <c r="H90" i="13"/>
  <c r="I90" i="13" a="1"/>
  <c r="I90" i="13"/>
  <c r="J90" i="13" a="1"/>
  <c r="J90" i="13"/>
  <c r="B91" i="13" a="1"/>
  <c r="B91" i="13"/>
  <c r="C91" i="13" a="1"/>
  <c r="C91" i="13"/>
  <c r="D91" i="13" a="1"/>
  <c r="D91" i="13"/>
  <c r="E91" i="13" a="1"/>
  <c r="E91" i="13"/>
  <c r="F91" i="13" a="1"/>
  <c r="F91" i="13"/>
  <c r="G91" i="13" a="1"/>
  <c r="G91" i="13"/>
  <c r="H91" i="13" a="1"/>
  <c r="H91" i="13"/>
  <c r="I91" i="13" a="1"/>
  <c r="I91" i="13"/>
  <c r="J91" i="13" a="1"/>
  <c r="J91" i="13"/>
  <c r="B92" i="13" a="1"/>
  <c r="B92" i="13"/>
  <c r="C92" i="13" a="1"/>
  <c r="C92" i="13"/>
  <c r="D92" i="13" a="1"/>
  <c r="D92" i="13"/>
  <c r="E92" i="13" a="1"/>
  <c r="E92" i="13"/>
  <c r="F92" i="13" a="1"/>
  <c r="F92" i="13"/>
  <c r="G92" i="13" a="1"/>
  <c r="G92" i="13"/>
  <c r="H92" i="13" a="1"/>
  <c r="H92" i="13"/>
  <c r="I92" i="13" a="1"/>
  <c r="I92" i="13"/>
  <c r="J92" i="13" a="1"/>
  <c r="J92" i="13"/>
  <c r="B93" i="13" a="1"/>
  <c r="B93" i="13"/>
  <c r="C93" i="13" a="1"/>
  <c r="C93" i="13"/>
  <c r="D93" i="13" a="1"/>
  <c r="D93" i="13"/>
  <c r="E93" i="13" a="1"/>
  <c r="E93" i="13"/>
  <c r="F93" i="13" a="1"/>
  <c r="F93" i="13"/>
  <c r="G93" i="13" a="1"/>
  <c r="G93" i="13"/>
  <c r="H93" i="13" a="1"/>
  <c r="H93" i="13"/>
  <c r="I93" i="13" a="1"/>
  <c r="I93" i="13"/>
  <c r="J93" i="13" a="1"/>
  <c r="J93" i="13"/>
  <c r="B94" i="13" a="1"/>
  <c r="B94" i="13"/>
  <c r="C94" i="13" a="1"/>
  <c r="C94" i="13"/>
  <c r="D94" i="13" a="1"/>
  <c r="D94" i="13"/>
  <c r="E94" i="13" a="1"/>
  <c r="E94" i="13"/>
  <c r="F94" i="13" a="1"/>
  <c r="F94" i="13"/>
  <c r="G94" i="13" a="1"/>
  <c r="G94" i="13"/>
  <c r="H94" i="13" a="1"/>
  <c r="H94" i="13"/>
  <c r="I94" i="13" a="1"/>
  <c r="I94" i="13"/>
  <c r="J94" i="13" a="1"/>
  <c r="J94" i="13"/>
  <c r="B95" i="13" a="1"/>
  <c r="B95" i="13"/>
  <c r="C95" i="13" a="1"/>
  <c r="C95" i="13"/>
  <c r="D95" i="13" a="1"/>
  <c r="D95" i="13"/>
  <c r="E95" i="13" a="1"/>
  <c r="E95" i="13"/>
  <c r="F95" i="13" a="1"/>
  <c r="F95" i="13"/>
  <c r="G95" i="13" a="1"/>
  <c r="G95" i="13"/>
  <c r="H95" i="13" a="1"/>
  <c r="H95" i="13"/>
  <c r="I95" i="13" a="1"/>
  <c r="I95" i="13"/>
  <c r="J95" i="13" a="1"/>
  <c r="J95" i="13"/>
  <c r="B96" i="13" a="1"/>
  <c r="B96" i="13"/>
  <c r="C96" i="13" a="1"/>
  <c r="C96" i="13"/>
  <c r="D96" i="13" a="1"/>
  <c r="D96" i="13"/>
  <c r="E96" i="13" a="1"/>
  <c r="E96" i="13"/>
  <c r="F96" i="13" a="1"/>
  <c r="F96" i="13"/>
  <c r="G96" i="13" a="1"/>
  <c r="G96" i="13"/>
  <c r="H96" i="13" a="1"/>
  <c r="H96" i="13"/>
  <c r="I96" i="13" a="1"/>
  <c r="I96" i="13"/>
  <c r="J96" i="13" a="1"/>
  <c r="J96" i="13"/>
  <c r="B97" i="13" a="1"/>
  <c r="B97" i="13"/>
  <c r="C97" i="13" a="1"/>
  <c r="C97" i="13"/>
  <c r="D97" i="13" a="1"/>
  <c r="D97" i="13"/>
  <c r="E97" i="13" a="1"/>
  <c r="E97" i="13"/>
  <c r="F97" i="13" a="1"/>
  <c r="F97" i="13"/>
  <c r="G97" i="13" a="1"/>
  <c r="G97" i="13"/>
  <c r="H97" i="13" a="1"/>
  <c r="H97" i="13"/>
  <c r="I97" i="13" a="1"/>
  <c r="I97" i="13"/>
  <c r="J97" i="13" a="1"/>
  <c r="J97" i="13"/>
  <c r="B98" i="13" a="1"/>
  <c r="B98" i="13"/>
  <c r="C98" i="13" a="1"/>
  <c r="C98" i="13"/>
  <c r="D98" i="13" a="1"/>
  <c r="D98" i="13"/>
  <c r="E98" i="13" a="1"/>
  <c r="E98" i="13"/>
  <c r="F98" i="13" a="1"/>
  <c r="F98" i="13"/>
  <c r="G98" i="13" a="1"/>
  <c r="G98" i="13"/>
  <c r="H98" i="13" a="1"/>
  <c r="H98" i="13"/>
  <c r="I98" i="13" a="1"/>
  <c r="I98" i="13"/>
  <c r="J98" i="13" a="1"/>
  <c r="J98" i="13"/>
  <c r="B99" i="13" a="1"/>
  <c r="B99" i="13"/>
  <c r="C99" i="13" a="1"/>
  <c r="C99" i="13"/>
  <c r="D99" i="13" a="1"/>
  <c r="D99" i="13"/>
  <c r="E99" i="13" a="1"/>
  <c r="E99" i="13"/>
  <c r="F99" i="13" a="1"/>
  <c r="F99" i="13"/>
  <c r="G99" i="13" a="1"/>
  <c r="G99" i="13"/>
  <c r="H99" i="13" a="1"/>
  <c r="H99" i="13"/>
  <c r="I99" i="13" a="1"/>
  <c r="I99" i="13"/>
  <c r="J99" i="13" a="1"/>
  <c r="J99" i="13"/>
  <c r="B100" i="13" a="1"/>
  <c r="B100" i="13"/>
  <c r="C100" i="13" a="1"/>
  <c r="C100" i="13"/>
  <c r="D100" i="13" a="1"/>
  <c r="D100" i="13"/>
  <c r="E100" i="13" a="1"/>
  <c r="E100" i="13"/>
  <c r="F100" i="13" a="1"/>
  <c r="F100" i="13"/>
  <c r="G100" i="13" a="1"/>
  <c r="G100" i="13"/>
  <c r="H100" i="13" a="1"/>
  <c r="H100" i="13"/>
  <c r="I100" i="13" a="1"/>
  <c r="I100" i="13"/>
  <c r="J100" i="13" a="1"/>
  <c r="J100" i="13"/>
  <c r="B101" i="13" a="1"/>
  <c r="B101" i="13"/>
  <c r="C101" i="13" a="1"/>
  <c r="C101" i="13"/>
  <c r="D101" i="13" a="1"/>
  <c r="D101" i="13"/>
  <c r="E101" i="13" a="1"/>
  <c r="E101" i="13"/>
  <c r="F101" i="13" a="1"/>
  <c r="F101" i="13"/>
  <c r="G101" i="13" a="1"/>
  <c r="G101" i="13"/>
  <c r="H101" i="13" a="1"/>
  <c r="H101" i="13"/>
  <c r="I101" i="13" a="1"/>
  <c r="I101" i="13"/>
  <c r="J101" i="13" a="1"/>
  <c r="J101" i="13"/>
  <c r="B102" i="13" a="1"/>
  <c r="B102" i="13"/>
  <c r="C102" i="13" a="1"/>
  <c r="C102" i="13"/>
  <c r="D102" i="13" a="1"/>
  <c r="D102" i="13"/>
  <c r="E102" i="13" a="1"/>
  <c r="E102" i="13"/>
  <c r="F102" i="13" a="1"/>
  <c r="F102" i="13"/>
  <c r="G102" i="13" a="1"/>
  <c r="G102" i="13"/>
  <c r="H102" i="13" a="1"/>
  <c r="H102" i="13"/>
  <c r="I102" i="13" a="1"/>
  <c r="I102" i="13"/>
  <c r="J102" i="13" a="1"/>
  <c r="J102" i="13"/>
  <c r="B103" i="13" a="1"/>
  <c r="B103" i="13"/>
  <c r="C103" i="13" a="1"/>
  <c r="C103" i="13"/>
  <c r="D103" i="13" a="1"/>
  <c r="D103" i="13"/>
  <c r="E103" i="13" a="1"/>
  <c r="E103" i="13"/>
  <c r="F103" i="13" a="1"/>
  <c r="F103" i="13"/>
  <c r="G103" i="13" a="1"/>
  <c r="G103" i="13"/>
  <c r="H103" i="13" a="1"/>
  <c r="H103" i="13"/>
  <c r="I103" i="13" a="1"/>
  <c r="I103" i="13"/>
  <c r="J103" i="13" a="1"/>
  <c r="J103" i="13"/>
  <c r="B104" i="13" a="1"/>
  <c r="B104" i="13"/>
  <c r="C104" i="13" a="1"/>
  <c r="C104" i="13"/>
  <c r="D104" i="13" a="1"/>
  <c r="D104" i="13"/>
  <c r="E104" i="13" a="1"/>
  <c r="E104" i="13"/>
  <c r="F104" i="13" a="1"/>
  <c r="F104" i="13"/>
  <c r="G104" i="13" a="1"/>
  <c r="G104" i="13"/>
  <c r="H104" i="13" a="1"/>
  <c r="H104" i="13"/>
  <c r="I104" i="13" a="1"/>
  <c r="I104" i="13"/>
  <c r="J104" i="13" a="1"/>
  <c r="J104" i="13"/>
  <c r="B105" i="13" a="1"/>
  <c r="B105" i="13"/>
  <c r="C105" i="13" a="1"/>
  <c r="C105" i="13"/>
  <c r="D105" i="13" a="1"/>
  <c r="D105" i="13"/>
  <c r="E105" i="13" a="1"/>
  <c r="E105" i="13"/>
  <c r="F105" i="13" a="1"/>
  <c r="F105" i="13"/>
  <c r="G105" i="13" a="1"/>
  <c r="G105" i="13"/>
  <c r="H105" i="13" a="1"/>
  <c r="H105" i="13"/>
  <c r="I105" i="13" a="1"/>
  <c r="I105" i="13"/>
  <c r="J105" i="13" a="1"/>
  <c r="J105" i="13"/>
  <c r="B106" i="13" a="1"/>
  <c r="B106" i="13"/>
  <c r="C106" i="13" a="1"/>
  <c r="C106" i="13"/>
  <c r="D106" i="13" a="1"/>
  <c r="D106" i="13"/>
  <c r="E106" i="13" a="1"/>
  <c r="E106" i="13"/>
  <c r="F106" i="13" a="1"/>
  <c r="F106" i="13"/>
  <c r="G106" i="13" a="1"/>
  <c r="G106" i="13"/>
  <c r="H106" i="13" a="1"/>
  <c r="H106" i="13"/>
  <c r="I106" i="13" a="1"/>
  <c r="I106" i="13"/>
  <c r="J106" i="13" a="1"/>
  <c r="J106" i="13"/>
  <c r="B107" i="13" a="1"/>
  <c r="B107" i="13"/>
  <c r="C107" i="13" a="1"/>
  <c r="C107" i="13"/>
  <c r="D107" i="13" a="1"/>
  <c r="D107" i="13"/>
  <c r="E107" i="13" a="1"/>
  <c r="E107" i="13"/>
  <c r="F107" i="13" a="1"/>
  <c r="F107" i="13"/>
  <c r="G107" i="13" a="1"/>
  <c r="G107" i="13"/>
  <c r="H107" i="13" a="1"/>
  <c r="H107" i="13"/>
  <c r="I107" i="13" a="1"/>
  <c r="I107" i="13"/>
  <c r="J107" i="13" a="1"/>
  <c r="J107" i="13"/>
  <c r="B108" i="13" a="1"/>
  <c r="B108" i="13"/>
  <c r="C108" i="13" a="1"/>
  <c r="C108" i="13"/>
  <c r="D108" i="13" a="1"/>
  <c r="D108" i="13"/>
  <c r="E108" i="13" a="1"/>
  <c r="E108" i="13"/>
  <c r="F108" i="13" a="1"/>
  <c r="F108" i="13"/>
  <c r="G108" i="13" a="1"/>
  <c r="G108" i="13"/>
  <c r="H108" i="13" a="1"/>
  <c r="H108" i="13"/>
  <c r="I108" i="13" a="1"/>
  <c r="I108" i="13"/>
  <c r="J108" i="13" a="1"/>
  <c r="J108" i="13"/>
  <c r="B110" i="13" a="1"/>
  <c r="B110" i="13"/>
  <c r="C110" i="13" a="1"/>
  <c r="C110" i="13"/>
  <c r="D110" i="13" a="1"/>
  <c r="D110" i="13"/>
  <c r="E110" i="13" a="1"/>
  <c r="E110" i="13"/>
  <c r="F110" i="13" a="1"/>
  <c r="F110" i="13"/>
  <c r="G110" i="13" a="1"/>
  <c r="G110" i="13"/>
  <c r="H110" i="13" a="1"/>
  <c r="H110" i="13"/>
  <c r="I110" i="13" a="1"/>
  <c r="I110" i="13"/>
  <c r="J110" i="13" a="1"/>
  <c r="J110" i="13"/>
  <c r="B111" i="13" a="1"/>
  <c r="B111" i="13"/>
  <c r="C111" i="13" a="1"/>
  <c r="C111" i="13"/>
  <c r="D111" i="13" a="1"/>
  <c r="D111" i="13"/>
  <c r="E111" i="13" a="1"/>
  <c r="E111" i="13"/>
  <c r="F111" i="13" a="1"/>
  <c r="F111" i="13"/>
  <c r="G111" i="13" a="1"/>
  <c r="G111" i="13"/>
  <c r="H111" i="13" a="1"/>
  <c r="H111" i="13"/>
  <c r="I111" i="13" a="1"/>
  <c r="I111" i="13"/>
  <c r="J111" i="13" a="1"/>
  <c r="J111" i="13"/>
  <c r="B112" i="13" a="1"/>
  <c r="B112" i="13"/>
  <c r="C112" i="13" a="1"/>
  <c r="C112" i="13"/>
  <c r="D112" i="13" a="1"/>
  <c r="D112" i="13"/>
  <c r="E112" i="13" a="1"/>
  <c r="E112" i="13"/>
  <c r="F112" i="13" a="1"/>
  <c r="F112" i="13"/>
  <c r="G112" i="13" a="1"/>
  <c r="G112" i="13"/>
  <c r="H112" i="13" a="1"/>
  <c r="H112" i="13"/>
  <c r="I112" i="13" a="1"/>
  <c r="I112" i="13"/>
  <c r="J112" i="13" a="1"/>
  <c r="J112" i="13"/>
  <c r="B113" i="13" a="1"/>
  <c r="B113" i="13"/>
  <c r="C113" i="13" a="1"/>
  <c r="C113" i="13"/>
  <c r="D113" i="13" a="1"/>
  <c r="D113" i="13"/>
  <c r="E113" i="13" a="1"/>
  <c r="E113" i="13"/>
  <c r="F113" i="13" a="1"/>
  <c r="F113" i="13"/>
  <c r="G113" i="13" a="1"/>
  <c r="G113" i="13"/>
  <c r="H113" i="13" a="1"/>
  <c r="H113" i="13"/>
  <c r="I113" i="13" a="1"/>
  <c r="I113" i="13"/>
  <c r="J113" i="13" a="1"/>
  <c r="J113" i="13"/>
  <c r="B114" i="13" a="1"/>
  <c r="B114" i="13"/>
  <c r="C114" i="13" a="1"/>
  <c r="C114" i="13"/>
  <c r="D114" i="13" a="1"/>
  <c r="D114" i="13"/>
  <c r="E114" i="13" a="1"/>
  <c r="E114" i="13"/>
  <c r="F114" i="13" a="1"/>
  <c r="F114" i="13"/>
  <c r="G114" i="13" a="1"/>
  <c r="G114" i="13"/>
  <c r="H114" i="13" a="1"/>
  <c r="H114" i="13"/>
  <c r="I114" i="13" a="1"/>
  <c r="I114" i="13"/>
  <c r="J114" i="13" a="1"/>
  <c r="J114" i="13"/>
  <c r="B115" i="13" a="1"/>
  <c r="B115" i="13"/>
  <c r="C115" i="13" a="1"/>
  <c r="C115" i="13"/>
  <c r="D115" i="13" a="1"/>
  <c r="D115" i="13"/>
  <c r="E115" i="13" a="1"/>
  <c r="E115" i="13"/>
  <c r="F115" i="13" a="1"/>
  <c r="F115" i="13"/>
  <c r="G115" i="13" a="1"/>
  <c r="G115" i="13"/>
  <c r="H115" i="13" a="1"/>
  <c r="H115" i="13"/>
  <c r="I115" i="13" a="1"/>
  <c r="I115" i="13"/>
  <c r="J115" i="13" a="1"/>
  <c r="J115" i="13"/>
  <c r="B116" i="13" a="1"/>
  <c r="B116" i="13"/>
  <c r="C116" i="13" a="1"/>
  <c r="C116" i="13"/>
  <c r="D116" i="13" a="1"/>
  <c r="D116" i="13"/>
  <c r="E116" i="13" a="1"/>
  <c r="E116" i="13"/>
  <c r="F116" i="13" a="1"/>
  <c r="F116" i="13"/>
  <c r="G116" i="13" a="1"/>
  <c r="G116" i="13"/>
  <c r="H116" i="13" a="1"/>
  <c r="H116" i="13"/>
  <c r="I116" i="13" a="1"/>
  <c r="I116" i="13"/>
  <c r="J116" i="13" a="1"/>
  <c r="J116" i="13"/>
  <c r="B117" i="13" a="1"/>
  <c r="B117" i="13"/>
  <c r="C117" i="13" a="1"/>
  <c r="C117" i="13"/>
  <c r="D117" i="13" a="1"/>
  <c r="D117" i="13"/>
  <c r="E117" i="13" a="1"/>
  <c r="E117" i="13"/>
  <c r="F117" i="13" a="1"/>
  <c r="F117" i="13"/>
  <c r="G117" i="13" a="1"/>
  <c r="G117" i="13"/>
  <c r="H117" i="13" a="1"/>
  <c r="H117" i="13"/>
  <c r="I117" i="13" a="1"/>
  <c r="I117" i="13"/>
  <c r="J117" i="13" a="1"/>
  <c r="J117" i="13"/>
  <c r="B118" i="13" a="1"/>
  <c r="B118" i="13"/>
  <c r="C118" i="13" a="1"/>
  <c r="C118" i="13"/>
  <c r="D118" i="13" a="1"/>
  <c r="D118" i="13"/>
  <c r="E118" i="13" a="1"/>
  <c r="E118" i="13"/>
  <c r="F118" i="13" a="1"/>
  <c r="F118" i="13"/>
  <c r="G118" i="13" a="1"/>
  <c r="G118" i="13"/>
  <c r="H118" i="13" a="1"/>
  <c r="H118" i="13"/>
  <c r="I118" i="13" a="1"/>
  <c r="I118" i="13"/>
  <c r="J118" i="13" a="1"/>
  <c r="J118" i="13"/>
  <c r="B119" i="13" a="1"/>
  <c r="B119" i="13"/>
  <c r="C119" i="13" a="1"/>
  <c r="C119" i="13"/>
  <c r="D119" i="13" a="1"/>
  <c r="D119" i="13"/>
  <c r="E119" i="13" a="1"/>
  <c r="E119" i="13"/>
  <c r="F119" i="13" a="1"/>
  <c r="F119" i="13"/>
  <c r="G119" i="13" a="1"/>
  <c r="G119" i="13"/>
  <c r="H119" i="13" a="1"/>
  <c r="H119" i="13"/>
  <c r="I119" i="13" a="1"/>
  <c r="I119" i="13"/>
  <c r="J119" i="13" a="1"/>
  <c r="J119" i="13"/>
  <c r="B120" i="13" a="1"/>
  <c r="B120" i="13"/>
  <c r="C120" i="13" a="1"/>
  <c r="C120" i="13"/>
  <c r="D120" i="13" a="1"/>
  <c r="D120" i="13"/>
  <c r="E120" i="13" a="1"/>
  <c r="E120" i="13"/>
  <c r="F120" i="13" a="1"/>
  <c r="F120" i="13"/>
  <c r="G120" i="13" a="1"/>
  <c r="G120" i="13"/>
  <c r="H120" i="13" a="1"/>
  <c r="H120" i="13"/>
  <c r="I120" i="13" a="1"/>
  <c r="I120" i="13"/>
  <c r="J120" i="13" a="1"/>
  <c r="J120" i="13"/>
  <c r="B121" i="13" a="1"/>
  <c r="B121" i="13"/>
  <c r="C121" i="13" a="1"/>
  <c r="C121" i="13"/>
  <c r="D121" i="13" a="1"/>
  <c r="D121" i="13"/>
  <c r="E121" i="13" a="1"/>
  <c r="E121" i="13"/>
  <c r="F121" i="13" a="1"/>
  <c r="F121" i="13"/>
  <c r="G121" i="13" a="1"/>
  <c r="G121" i="13"/>
  <c r="H121" i="13" a="1"/>
  <c r="H121" i="13"/>
  <c r="I121" i="13" a="1"/>
  <c r="I121" i="13"/>
  <c r="J121" i="13" a="1"/>
  <c r="J121" i="13"/>
  <c r="B122" i="13" a="1"/>
  <c r="B122" i="13"/>
  <c r="C122" i="13" a="1"/>
  <c r="C122" i="13"/>
  <c r="D122" i="13" a="1"/>
  <c r="D122" i="13"/>
  <c r="E122" i="13" a="1"/>
  <c r="E122" i="13"/>
  <c r="F122" i="13" a="1"/>
  <c r="F122" i="13"/>
  <c r="G122" i="13" a="1"/>
  <c r="G122" i="13"/>
  <c r="H122" i="13" a="1"/>
  <c r="H122" i="13"/>
  <c r="I122" i="13" a="1"/>
  <c r="I122" i="13"/>
  <c r="J122" i="13" a="1"/>
  <c r="J122" i="13"/>
  <c r="B123" i="13" a="1"/>
  <c r="B123" i="13"/>
  <c r="C123" i="13" a="1"/>
  <c r="C123" i="13"/>
  <c r="D123" i="13" a="1"/>
  <c r="D123" i="13"/>
  <c r="E123" i="13" a="1"/>
  <c r="E123" i="13"/>
  <c r="F123" i="13" a="1"/>
  <c r="F123" i="13"/>
  <c r="G123" i="13" a="1"/>
  <c r="G123" i="13"/>
  <c r="H123" i="13" a="1"/>
  <c r="H123" i="13"/>
  <c r="I123" i="13" a="1"/>
  <c r="I123" i="13"/>
  <c r="J123" i="13" a="1"/>
  <c r="J123" i="13"/>
  <c r="B124" i="13" a="1"/>
  <c r="B124" i="13"/>
  <c r="C124" i="13" a="1"/>
  <c r="C124" i="13"/>
  <c r="D124" i="13" a="1"/>
  <c r="D124" i="13"/>
  <c r="E124" i="13" a="1"/>
  <c r="E124" i="13"/>
  <c r="F124" i="13" a="1"/>
  <c r="F124" i="13"/>
  <c r="G124" i="13" a="1"/>
  <c r="G124" i="13"/>
  <c r="H124" i="13" a="1"/>
  <c r="H124" i="13"/>
  <c r="I124" i="13" a="1"/>
  <c r="I124" i="13"/>
  <c r="J124" i="13" a="1"/>
  <c r="J124" i="13"/>
  <c r="B125" i="13" a="1"/>
  <c r="B125" i="13"/>
  <c r="C125" i="13" a="1"/>
  <c r="C125" i="13"/>
  <c r="D125" i="13" a="1"/>
  <c r="D125" i="13"/>
  <c r="E125" i="13" a="1"/>
  <c r="E125" i="13"/>
  <c r="F125" i="13" a="1"/>
  <c r="F125" i="13"/>
  <c r="G125" i="13" a="1"/>
  <c r="G125" i="13"/>
  <c r="H125" i="13" a="1"/>
  <c r="H125" i="13"/>
  <c r="I125" i="13" a="1"/>
  <c r="I125" i="13"/>
  <c r="J125" i="13" a="1"/>
  <c r="J125" i="13"/>
  <c r="B126" i="13" a="1"/>
  <c r="B126" i="13"/>
  <c r="C126" i="13" a="1"/>
  <c r="C126" i="13"/>
  <c r="D126" i="13" a="1"/>
  <c r="D126" i="13"/>
  <c r="E126" i="13" a="1"/>
  <c r="E126" i="13"/>
  <c r="F126" i="13" a="1"/>
  <c r="F126" i="13"/>
  <c r="G126" i="13" a="1"/>
  <c r="G126" i="13"/>
  <c r="H126" i="13" a="1"/>
  <c r="H126" i="13"/>
  <c r="I126" i="13" a="1"/>
  <c r="I126" i="13"/>
  <c r="J126" i="13" a="1"/>
  <c r="J126" i="13"/>
  <c r="B127" i="13" a="1"/>
  <c r="B127" i="13"/>
  <c r="C127" i="13" a="1"/>
  <c r="C127" i="13"/>
  <c r="D127" i="13" a="1"/>
  <c r="D127" i="13"/>
  <c r="E127" i="13" a="1"/>
  <c r="E127" i="13"/>
  <c r="F127" i="13" a="1"/>
  <c r="F127" i="13"/>
  <c r="G127" i="13" a="1"/>
  <c r="G127" i="13"/>
  <c r="H127" i="13" a="1"/>
  <c r="H127" i="13"/>
  <c r="I127" i="13" a="1"/>
  <c r="I127" i="13"/>
  <c r="J127" i="13" a="1"/>
  <c r="J127" i="13"/>
  <c r="B128" i="13" a="1"/>
  <c r="B128" i="13"/>
  <c r="C128" i="13" a="1"/>
  <c r="C128" i="13"/>
  <c r="D128" i="13" a="1"/>
  <c r="D128" i="13"/>
  <c r="E128" i="13" a="1"/>
  <c r="E128" i="13"/>
  <c r="F128" i="13" a="1"/>
  <c r="F128" i="13"/>
  <c r="G128" i="13" a="1"/>
  <c r="G128" i="13"/>
  <c r="H128" i="13" a="1"/>
  <c r="H128" i="13"/>
  <c r="I128" i="13" a="1"/>
  <c r="I128" i="13"/>
  <c r="J128" i="13" a="1"/>
  <c r="J128" i="13"/>
  <c r="B129" i="13" a="1"/>
  <c r="B129" i="13"/>
  <c r="C129" i="13" a="1"/>
  <c r="C129" i="13"/>
  <c r="D129" i="13" a="1"/>
  <c r="D129" i="13"/>
  <c r="E129" i="13" a="1"/>
  <c r="E129" i="13"/>
  <c r="F129" i="13" a="1"/>
  <c r="F129" i="13"/>
  <c r="G129" i="13" a="1"/>
  <c r="G129" i="13"/>
  <c r="H129" i="13" a="1"/>
  <c r="H129" i="13"/>
  <c r="I129" i="13" a="1"/>
  <c r="I129" i="13"/>
  <c r="J129" i="13" a="1"/>
  <c r="J129" i="13"/>
  <c r="B130" i="13" a="1"/>
  <c r="B130" i="13"/>
  <c r="C130" i="13" a="1"/>
  <c r="C130" i="13"/>
  <c r="D130" i="13" a="1"/>
  <c r="D130" i="13"/>
  <c r="E130" i="13" a="1"/>
  <c r="E130" i="13"/>
  <c r="F130" i="13" a="1"/>
  <c r="F130" i="13"/>
  <c r="G130" i="13" a="1"/>
  <c r="G130" i="13"/>
  <c r="H130" i="13" a="1"/>
  <c r="H130" i="13"/>
  <c r="I130" i="13" a="1"/>
  <c r="I130" i="13"/>
  <c r="J130" i="13" a="1"/>
  <c r="J130" i="13"/>
  <c r="B131" i="13" a="1"/>
  <c r="B131" i="13"/>
  <c r="C131" i="13" a="1"/>
  <c r="C131" i="13"/>
  <c r="D131" i="13" a="1"/>
  <c r="D131" i="13"/>
  <c r="E131" i="13" a="1"/>
  <c r="E131" i="13"/>
  <c r="F131" i="13" a="1"/>
  <c r="F131" i="13"/>
  <c r="G131" i="13" a="1"/>
  <c r="G131" i="13"/>
  <c r="H131" i="13" a="1"/>
  <c r="H131" i="13"/>
  <c r="I131" i="13" a="1"/>
  <c r="I131" i="13"/>
  <c r="J131" i="13" a="1"/>
  <c r="J131" i="13"/>
  <c r="B132" i="13" a="1"/>
  <c r="B132" i="13"/>
  <c r="C132" i="13" a="1"/>
  <c r="C132" i="13"/>
  <c r="D132" i="13" a="1"/>
  <c r="D132" i="13"/>
  <c r="E132" i="13" a="1"/>
  <c r="E132" i="13"/>
  <c r="F132" i="13" a="1"/>
  <c r="F132" i="13"/>
  <c r="G132" i="13" a="1"/>
  <c r="G132" i="13"/>
  <c r="H132" i="13" a="1"/>
  <c r="H132" i="13"/>
  <c r="I132" i="13" a="1"/>
  <c r="I132" i="13"/>
  <c r="J132" i="13" a="1"/>
  <c r="J132" i="13"/>
  <c r="B133" i="13" a="1"/>
  <c r="B133" i="13"/>
  <c r="C133" i="13" a="1"/>
  <c r="C133" i="13"/>
  <c r="D133" i="13" a="1"/>
  <c r="D133" i="13"/>
  <c r="E133" i="13" a="1"/>
  <c r="E133" i="13"/>
  <c r="F133" i="13" a="1"/>
  <c r="F133" i="13"/>
  <c r="G133" i="13" a="1"/>
  <c r="G133" i="13"/>
  <c r="H133" i="13" a="1"/>
  <c r="H133" i="13"/>
  <c r="I133" i="13" a="1"/>
  <c r="I133" i="13"/>
  <c r="J133" i="13" a="1"/>
  <c r="J133" i="13"/>
  <c r="B134" i="13" a="1"/>
  <c r="B134" i="13"/>
  <c r="C134" i="13" a="1"/>
  <c r="C134" i="13"/>
  <c r="D134" i="13" a="1"/>
  <c r="D134" i="13"/>
  <c r="E134" i="13" a="1"/>
  <c r="E134" i="13"/>
  <c r="F134" i="13" a="1"/>
  <c r="F134" i="13"/>
  <c r="G134" i="13" a="1"/>
  <c r="G134" i="13"/>
  <c r="H134" i="13" a="1"/>
  <c r="H134" i="13"/>
  <c r="I134" i="13" a="1"/>
  <c r="I134" i="13"/>
  <c r="J134" i="13" a="1"/>
  <c r="J134" i="13"/>
  <c r="B135" i="13" a="1"/>
  <c r="B135" i="13"/>
  <c r="C135" i="13" a="1"/>
  <c r="C135" i="13"/>
  <c r="D135" i="13" a="1"/>
  <c r="D135" i="13"/>
  <c r="E135" i="13" a="1"/>
  <c r="E135" i="13"/>
  <c r="F135" i="13" a="1"/>
  <c r="F135" i="13"/>
  <c r="G135" i="13" a="1"/>
  <c r="G135" i="13"/>
  <c r="H135" i="13" a="1"/>
  <c r="H135" i="13"/>
  <c r="I135" i="13" a="1"/>
  <c r="I135" i="13"/>
  <c r="J135" i="13" a="1"/>
  <c r="J135" i="13"/>
  <c r="B136" i="13" a="1"/>
  <c r="B136" i="13"/>
  <c r="C136" i="13" a="1"/>
  <c r="C136" i="13"/>
  <c r="D136" i="13" a="1"/>
  <c r="D136" i="13"/>
  <c r="E136" i="13" a="1"/>
  <c r="E136" i="13"/>
  <c r="F136" i="13" a="1"/>
  <c r="F136" i="13"/>
  <c r="G136" i="13" a="1"/>
  <c r="G136" i="13"/>
  <c r="H136" i="13" a="1"/>
  <c r="H136" i="13"/>
  <c r="I136" i="13" a="1"/>
  <c r="I136" i="13"/>
  <c r="J136" i="13" a="1"/>
  <c r="J136" i="13"/>
  <c r="B137" i="13" a="1"/>
  <c r="B137" i="13"/>
  <c r="C137" i="13" a="1"/>
  <c r="C137" i="13"/>
  <c r="D137" i="13" a="1"/>
  <c r="D137" i="13"/>
  <c r="E137" i="13" a="1"/>
  <c r="E137" i="13"/>
  <c r="F137" i="13" a="1"/>
  <c r="F137" i="13"/>
  <c r="G137" i="13" a="1"/>
  <c r="G137" i="13"/>
  <c r="H137" i="13" a="1"/>
  <c r="H137" i="13"/>
  <c r="I137" i="13" a="1"/>
  <c r="I137" i="13"/>
  <c r="J137" i="13" a="1"/>
  <c r="J137" i="13"/>
  <c r="B138" i="13" a="1"/>
  <c r="B138" i="13"/>
  <c r="C138" i="13" a="1"/>
  <c r="C138" i="13"/>
  <c r="D138" i="13" a="1"/>
  <c r="D138" i="13"/>
  <c r="E138" i="13" a="1"/>
  <c r="E138" i="13"/>
  <c r="F138" i="13" a="1"/>
  <c r="F138" i="13"/>
  <c r="G138" i="13" a="1"/>
  <c r="G138" i="13"/>
  <c r="H138" i="13" a="1"/>
  <c r="H138" i="13"/>
  <c r="I138" i="13" a="1"/>
  <c r="I138" i="13"/>
  <c r="J138" i="13" a="1"/>
  <c r="J138" i="13"/>
  <c r="B139" i="13" a="1"/>
  <c r="B139" i="13"/>
  <c r="C139" i="13" a="1"/>
  <c r="C139" i="13"/>
  <c r="D139" i="13" a="1"/>
  <c r="D139" i="13"/>
  <c r="E139" i="13" a="1"/>
  <c r="E139" i="13"/>
  <c r="F139" i="13" a="1"/>
  <c r="F139" i="13"/>
  <c r="G139" i="13" a="1"/>
  <c r="G139" i="13"/>
  <c r="H139" i="13" a="1"/>
  <c r="H139" i="13"/>
  <c r="I139" i="13" a="1"/>
  <c r="I139" i="13"/>
  <c r="J139" i="13" a="1"/>
  <c r="J139" i="13"/>
  <c r="B140" i="13" a="1"/>
  <c r="B140" i="13"/>
  <c r="C140" i="13" a="1"/>
  <c r="C140" i="13"/>
  <c r="D140" i="13" a="1"/>
  <c r="D140" i="13"/>
  <c r="E140" i="13" a="1"/>
  <c r="E140" i="13"/>
  <c r="F140" i="13" a="1"/>
  <c r="F140" i="13"/>
  <c r="G140" i="13" a="1"/>
  <c r="G140" i="13"/>
  <c r="H140" i="13" a="1"/>
  <c r="H140" i="13"/>
  <c r="I140" i="13" a="1"/>
  <c r="I140" i="13"/>
  <c r="J140" i="13" a="1"/>
  <c r="J140" i="13"/>
  <c r="B141" i="13" a="1"/>
  <c r="B141" i="13"/>
  <c r="C141" i="13" a="1"/>
  <c r="C141" i="13"/>
  <c r="D141" i="13" a="1"/>
  <c r="D141" i="13"/>
  <c r="E141" i="13" a="1"/>
  <c r="E141" i="13"/>
  <c r="F141" i="13" a="1"/>
  <c r="F141" i="13"/>
  <c r="G141" i="13" a="1"/>
  <c r="G141" i="13"/>
  <c r="H141" i="13" a="1"/>
  <c r="H141" i="13"/>
  <c r="I141" i="13" a="1"/>
  <c r="I141" i="13"/>
  <c r="J141" i="13" a="1"/>
  <c r="J141" i="13"/>
  <c r="B142" i="13" a="1"/>
  <c r="B142" i="13"/>
  <c r="C142" i="13" a="1"/>
  <c r="C142" i="13"/>
  <c r="D142" i="13" a="1"/>
  <c r="D142" i="13"/>
  <c r="E142" i="13" a="1"/>
  <c r="E142" i="13"/>
  <c r="F142" i="13" a="1"/>
  <c r="F142" i="13"/>
  <c r="G142" i="13" a="1"/>
  <c r="G142" i="13"/>
  <c r="H142" i="13" a="1"/>
  <c r="H142" i="13"/>
  <c r="I142" i="13" a="1"/>
  <c r="I142" i="13"/>
  <c r="J142" i="13" a="1"/>
  <c r="J142" i="13"/>
  <c r="B143" i="13" a="1"/>
  <c r="B143" i="13"/>
  <c r="C143" i="13" a="1"/>
  <c r="C143" i="13"/>
  <c r="D143" i="13" a="1"/>
  <c r="D143" i="13"/>
  <c r="E143" i="13" a="1"/>
  <c r="E143" i="13"/>
  <c r="F143" i="13" a="1"/>
  <c r="F143" i="13"/>
  <c r="G143" i="13" a="1"/>
  <c r="G143" i="13"/>
  <c r="H143" i="13" a="1"/>
  <c r="H143" i="13"/>
  <c r="I143" i="13" a="1"/>
  <c r="I143" i="13"/>
  <c r="J143" i="13" a="1"/>
  <c r="J143" i="13"/>
  <c r="B144" i="13" a="1"/>
  <c r="B144" i="13"/>
  <c r="C144" i="13" a="1"/>
  <c r="C144" i="13"/>
  <c r="D144" i="13" a="1"/>
  <c r="D144" i="13"/>
  <c r="E144" i="13" a="1"/>
  <c r="E144" i="13"/>
  <c r="F144" i="13" a="1"/>
  <c r="F144" i="13"/>
  <c r="G144" i="13" a="1"/>
  <c r="G144" i="13"/>
  <c r="H144" i="13" a="1"/>
  <c r="H144" i="13"/>
  <c r="I144" i="13" a="1"/>
  <c r="I144" i="13"/>
  <c r="J144" i="13" a="1"/>
  <c r="J144" i="13"/>
  <c r="B145" i="13" a="1"/>
  <c r="B145" i="13"/>
  <c r="C145" i="13" a="1"/>
  <c r="C145" i="13"/>
  <c r="D145" i="13" a="1"/>
  <c r="D145" i="13"/>
  <c r="E145" i="13" a="1"/>
  <c r="E145" i="13"/>
  <c r="F145" i="13" a="1"/>
  <c r="F145" i="13"/>
  <c r="G145" i="13" a="1"/>
  <c r="G145" i="13"/>
  <c r="H145" i="13" a="1"/>
  <c r="H145" i="13"/>
  <c r="I145" i="13" a="1"/>
  <c r="I145" i="13"/>
  <c r="J145" i="13" a="1"/>
  <c r="J145" i="13"/>
  <c r="B147" i="13" a="1"/>
  <c r="B147" i="13"/>
  <c r="C147" i="13" a="1"/>
  <c r="C147" i="13"/>
  <c r="D147" i="13" a="1"/>
  <c r="D147" i="13"/>
  <c r="E147" i="13" a="1"/>
  <c r="E147" i="13"/>
  <c r="F147" i="13" a="1"/>
  <c r="F147" i="13"/>
  <c r="G147" i="13" a="1"/>
  <c r="G147" i="13"/>
  <c r="H147" i="13" a="1"/>
  <c r="H147" i="13"/>
  <c r="I147" i="13" a="1"/>
  <c r="I147" i="13"/>
  <c r="J147" i="13" a="1"/>
  <c r="J147" i="13"/>
  <c r="B148" i="13" a="1"/>
  <c r="B148" i="13"/>
  <c r="C148" i="13" a="1"/>
  <c r="C148" i="13"/>
  <c r="D148" i="13" a="1"/>
  <c r="D148" i="13"/>
  <c r="E148" i="13" a="1"/>
  <c r="E148" i="13"/>
  <c r="F148" i="13" a="1"/>
  <c r="F148" i="13"/>
  <c r="G148" i="13" a="1"/>
  <c r="G148" i="13"/>
  <c r="H148" i="13" a="1"/>
  <c r="H148" i="13"/>
  <c r="I148" i="13" a="1"/>
  <c r="I148" i="13"/>
  <c r="J148" i="13" a="1"/>
  <c r="J148" i="13"/>
  <c r="B149" i="13" a="1"/>
  <c r="B149" i="13"/>
  <c r="C149" i="13" a="1"/>
  <c r="C149" i="13"/>
  <c r="D149" i="13" a="1"/>
  <c r="D149" i="13"/>
  <c r="E149" i="13" a="1"/>
  <c r="E149" i="13"/>
  <c r="F149" i="13" a="1"/>
  <c r="F149" i="13"/>
  <c r="G149" i="13" a="1"/>
  <c r="G149" i="13"/>
  <c r="H149" i="13" a="1"/>
  <c r="H149" i="13"/>
  <c r="I149" i="13" a="1"/>
  <c r="I149" i="13"/>
  <c r="J149" i="13" a="1"/>
  <c r="J149" i="13"/>
  <c r="B150" i="13" a="1"/>
  <c r="B150" i="13"/>
  <c r="C150" i="13" a="1"/>
  <c r="C150" i="13"/>
  <c r="D150" i="13" a="1"/>
  <c r="D150" i="13"/>
  <c r="E150" i="13" a="1"/>
  <c r="E150" i="13"/>
  <c r="F150" i="13" a="1"/>
  <c r="F150" i="13"/>
  <c r="G150" i="13" a="1"/>
  <c r="G150" i="13"/>
  <c r="H150" i="13" a="1"/>
  <c r="H150" i="13"/>
  <c r="I150" i="13" a="1"/>
  <c r="I150" i="13"/>
  <c r="J150" i="13" a="1"/>
  <c r="J150" i="13"/>
  <c r="B151" i="13" a="1"/>
  <c r="B151" i="13"/>
  <c r="C151" i="13" a="1"/>
  <c r="C151" i="13"/>
  <c r="D151" i="13" a="1"/>
  <c r="D151" i="13"/>
  <c r="E151" i="13" a="1"/>
  <c r="E151" i="13"/>
  <c r="F151" i="13" a="1"/>
  <c r="F151" i="13"/>
  <c r="G151" i="13" a="1"/>
  <c r="G151" i="13"/>
  <c r="H151" i="13" a="1"/>
  <c r="H151" i="13"/>
  <c r="I151" i="13" a="1"/>
  <c r="I151" i="13"/>
  <c r="J151" i="13" a="1"/>
  <c r="J151" i="13"/>
  <c r="B152" i="13" a="1"/>
  <c r="B152" i="13"/>
  <c r="C152" i="13" a="1"/>
  <c r="C152" i="13"/>
  <c r="D152" i="13" a="1"/>
  <c r="D152" i="13"/>
  <c r="E152" i="13" a="1"/>
  <c r="E152" i="13"/>
  <c r="F152" i="13" a="1"/>
  <c r="F152" i="13"/>
  <c r="G152" i="13" a="1"/>
  <c r="G152" i="13"/>
  <c r="H152" i="13" a="1"/>
  <c r="H152" i="13"/>
  <c r="I152" i="13" a="1"/>
  <c r="I152" i="13"/>
  <c r="J152" i="13" a="1"/>
  <c r="J152" i="13"/>
  <c r="B153" i="13" a="1"/>
  <c r="B153" i="13"/>
  <c r="C153" i="13" a="1"/>
  <c r="C153" i="13"/>
  <c r="D153" i="13" a="1"/>
  <c r="D153" i="13"/>
  <c r="E153" i="13" a="1"/>
  <c r="E153" i="13"/>
  <c r="F153" i="13" a="1"/>
  <c r="F153" i="13"/>
  <c r="G153" i="13" a="1"/>
  <c r="G153" i="13"/>
  <c r="H153" i="13" a="1"/>
  <c r="H153" i="13"/>
  <c r="I153" i="13" a="1"/>
  <c r="I153" i="13"/>
  <c r="J153" i="13" a="1"/>
  <c r="J153" i="13"/>
  <c r="B154" i="13" a="1"/>
  <c r="B154" i="13"/>
  <c r="C154" i="13" a="1"/>
  <c r="C154" i="13"/>
  <c r="D154" i="13" a="1"/>
  <c r="D154" i="13"/>
  <c r="E154" i="13" a="1"/>
  <c r="E154" i="13"/>
  <c r="F154" i="13" a="1"/>
  <c r="F154" i="13"/>
  <c r="G154" i="13" a="1"/>
  <c r="G154" i="13"/>
  <c r="H154" i="13" a="1"/>
  <c r="H154" i="13"/>
  <c r="I154" i="13" a="1"/>
  <c r="I154" i="13"/>
  <c r="J154" i="13" a="1"/>
  <c r="J154" i="13"/>
  <c r="B155" i="13" a="1"/>
  <c r="B155" i="13"/>
  <c r="C155" i="13" a="1"/>
  <c r="C155" i="13"/>
  <c r="D155" i="13" a="1"/>
  <c r="D155" i="13"/>
  <c r="E155" i="13" a="1"/>
  <c r="E155" i="13"/>
  <c r="F155" i="13" a="1"/>
  <c r="F155" i="13"/>
  <c r="G155" i="13" a="1"/>
  <c r="G155" i="13"/>
  <c r="H155" i="13" a="1"/>
  <c r="H155" i="13"/>
  <c r="I155" i="13" a="1"/>
  <c r="I155" i="13"/>
  <c r="J155" i="13" a="1"/>
  <c r="J155" i="13"/>
  <c r="B156" i="13" a="1"/>
  <c r="B156" i="13"/>
  <c r="C156" i="13" a="1"/>
  <c r="C156" i="13"/>
  <c r="D156" i="13" a="1"/>
  <c r="D156" i="13"/>
  <c r="E156" i="13" a="1"/>
  <c r="E156" i="13"/>
  <c r="F156" i="13" a="1"/>
  <c r="F156" i="13"/>
  <c r="G156" i="13" a="1"/>
  <c r="G156" i="13"/>
  <c r="H156" i="13" a="1"/>
  <c r="H156" i="13"/>
  <c r="I156" i="13" a="1"/>
  <c r="I156" i="13"/>
  <c r="J156" i="13" a="1"/>
  <c r="J156" i="13"/>
  <c r="B157" i="13" a="1"/>
  <c r="B157" i="13"/>
  <c r="C157" i="13" a="1"/>
  <c r="C157" i="13"/>
  <c r="D157" i="13" a="1"/>
  <c r="D157" i="13"/>
  <c r="E157" i="13" a="1"/>
  <c r="E157" i="13"/>
  <c r="F157" i="13" a="1"/>
  <c r="F157" i="13"/>
  <c r="G157" i="13" a="1"/>
  <c r="G157" i="13"/>
  <c r="H157" i="13" a="1"/>
  <c r="H157" i="13"/>
  <c r="I157" i="13" a="1"/>
  <c r="I157" i="13"/>
  <c r="J157" i="13" a="1"/>
  <c r="J157" i="13"/>
  <c r="B158" i="13" a="1"/>
  <c r="B158" i="13"/>
  <c r="C158" i="13" a="1"/>
  <c r="C158" i="13"/>
  <c r="D158" i="13" a="1"/>
  <c r="D158" i="13"/>
  <c r="E158" i="13" a="1"/>
  <c r="E158" i="13"/>
  <c r="F158" i="13" a="1"/>
  <c r="F158" i="13"/>
  <c r="G158" i="13" a="1"/>
  <c r="G158" i="13"/>
  <c r="H158" i="13" a="1"/>
  <c r="H158" i="13"/>
  <c r="I158" i="13" a="1"/>
  <c r="I158" i="13"/>
  <c r="J158" i="13" a="1"/>
  <c r="J158" i="13"/>
  <c r="B159" i="13" a="1"/>
  <c r="B159" i="13"/>
  <c r="C159" i="13" a="1"/>
  <c r="C159" i="13"/>
  <c r="D159" i="13" a="1"/>
  <c r="D159" i="13"/>
  <c r="E159" i="13" a="1"/>
  <c r="E159" i="13"/>
  <c r="F159" i="13" a="1"/>
  <c r="F159" i="13"/>
  <c r="G159" i="13" a="1"/>
  <c r="G159" i="13"/>
  <c r="H159" i="13" a="1"/>
  <c r="H159" i="13"/>
  <c r="I159" i="13" a="1"/>
  <c r="I159" i="13"/>
  <c r="J159" i="13" a="1"/>
  <c r="J159" i="13"/>
  <c r="B160" i="13" a="1"/>
  <c r="B160" i="13"/>
  <c r="C160" i="13" a="1"/>
  <c r="C160" i="13"/>
  <c r="D160" i="13" a="1"/>
  <c r="D160" i="13"/>
  <c r="E160" i="13" a="1"/>
  <c r="E160" i="13"/>
  <c r="F160" i="13" a="1"/>
  <c r="F160" i="13"/>
  <c r="G160" i="13" a="1"/>
  <c r="G160" i="13"/>
  <c r="H160" i="13" a="1"/>
  <c r="H160" i="13"/>
  <c r="I160" i="13" a="1"/>
  <c r="I160" i="13"/>
  <c r="J160" i="13" a="1"/>
  <c r="J160" i="13"/>
  <c r="B161" i="13" a="1"/>
  <c r="B161" i="13"/>
  <c r="C161" i="13" a="1"/>
  <c r="C161" i="13"/>
  <c r="D161" i="13" a="1"/>
  <c r="D161" i="13"/>
  <c r="E161" i="13" a="1"/>
  <c r="E161" i="13"/>
  <c r="F161" i="13" a="1"/>
  <c r="F161" i="13"/>
  <c r="G161" i="13" a="1"/>
  <c r="G161" i="13"/>
  <c r="H161" i="13" a="1"/>
  <c r="H161" i="13"/>
  <c r="I161" i="13" a="1"/>
  <c r="I161" i="13"/>
  <c r="J161" i="13" a="1"/>
  <c r="J161" i="13"/>
  <c r="B162" i="13" a="1"/>
  <c r="B162" i="13"/>
  <c r="C162" i="13" a="1"/>
  <c r="C162" i="13"/>
  <c r="D162" i="13" a="1"/>
  <c r="D162" i="13"/>
  <c r="E162" i="13" a="1"/>
  <c r="E162" i="13"/>
  <c r="F162" i="13" a="1"/>
  <c r="F162" i="13"/>
  <c r="G162" i="13" a="1"/>
  <c r="G162" i="13"/>
  <c r="H162" i="13" a="1"/>
  <c r="H162" i="13"/>
  <c r="I162" i="13" a="1"/>
  <c r="I162" i="13"/>
  <c r="J162" i="13" a="1"/>
  <c r="J162" i="13"/>
  <c r="B163" i="13" a="1"/>
  <c r="B163" i="13"/>
  <c r="C163" i="13" a="1"/>
  <c r="C163" i="13"/>
  <c r="D163" i="13" a="1"/>
  <c r="D163" i="13"/>
  <c r="E163" i="13" a="1"/>
  <c r="E163" i="13"/>
  <c r="F163" i="13" a="1"/>
  <c r="F163" i="13"/>
  <c r="G163" i="13" a="1"/>
  <c r="G163" i="13"/>
  <c r="H163" i="13" a="1"/>
  <c r="H163" i="13"/>
  <c r="I163" i="13" a="1"/>
  <c r="I163" i="13"/>
  <c r="J163" i="13" a="1"/>
  <c r="J163" i="13"/>
  <c r="B164" i="13" a="1"/>
  <c r="B164" i="13"/>
  <c r="C164" i="13" a="1"/>
  <c r="C164" i="13"/>
  <c r="D164" i="13" a="1"/>
  <c r="D164" i="13"/>
  <c r="E164" i="13" a="1"/>
  <c r="E164" i="13"/>
  <c r="F164" i="13" a="1"/>
  <c r="F164" i="13"/>
  <c r="G164" i="13" a="1"/>
  <c r="G164" i="13"/>
  <c r="H164" i="13" a="1"/>
  <c r="H164" i="13"/>
  <c r="I164" i="13" a="1"/>
  <c r="I164" i="13"/>
  <c r="J164" i="13" a="1"/>
  <c r="J164" i="13"/>
  <c r="B165" i="13" a="1"/>
  <c r="B165" i="13"/>
  <c r="C165" i="13" a="1"/>
  <c r="C165" i="13"/>
  <c r="D165" i="13" a="1"/>
  <c r="D165" i="13"/>
  <c r="E165" i="13" a="1"/>
  <c r="E165" i="13"/>
  <c r="F165" i="13" a="1"/>
  <c r="F165" i="13"/>
  <c r="G165" i="13" a="1"/>
  <c r="G165" i="13"/>
  <c r="H165" i="13" a="1"/>
  <c r="H165" i="13"/>
  <c r="I165" i="13" a="1"/>
  <c r="I165" i="13"/>
  <c r="J165" i="13" a="1"/>
  <c r="J165" i="13"/>
  <c r="B166" i="13" a="1"/>
  <c r="B166" i="13"/>
  <c r="C166" i="13" a="1"/>
  <c r="C166" i="13"/>
  <c r="D166" i="13" a="1"/>
  <c r="D166" i="13"/>
  <c r="E166" i="13" a="1"/>
  <c r="E166" i="13"/>
  <c r="F166" i="13" a="1"/>
  <c r="F166" i="13"/>
  <c r="G166" i="13" a="1"/>
  <c r="G166" i="13"/>
  <c r="H166" i="13" a="1"/>
  <c r="H166" i="13"/>
  <c r="I166" i="13" a="1"/>
  <c r="I166" i="13"/>
  <c r="J166" i="13" a="1"/>
  <c r="J166" i="13"/>
  <c r="B167" i="13" a="1"/>
  <c r="B167" i="13"/>
  <c r="C167" i="13" a="1"/>
  <c r="C167" i="13"/>
  <c r="D167" i="13" a="1"/>
  <c r="D167" i="13"/>
  <c r="E167" i="13" a="1"/>
  <c r="E167" i="13"/>
  <c r="F167" i="13" a="1"/>
  <c r="F167" i="13"/>
  <c r="G167" i="13" a="1"/>
  <c r="G167" i="13"/>
  <c r="H167" i="13" a="1"/>
  <c r="H167" i="13"/>
  <c r="I167" i="13" a="1"/>
  <c r="I167" i="13"/>
  <c r="J167" i="13" a="1"/>
  <c r="J167" i="13"/>
  <c r="B168" i="13" a="1"/>
  <c r="B168" i="13"/>
  <c r="C168" i="13" a="1"/>
  <c r="C168" i="13"/>
  <c r="D168" i="13" a="1"/>
  <c r="D168" i="13"/>
  <c r="E168" i="13" a="1"/>
  <c r="E168" i="13"/>
  <c r="F168" i="13" a="1"/>
  <c r="F168" i="13"/>
  <c r="G168" i="13" a="1"/>
  <c r="G168" i="13"/>
  <c r="H168" i="13" a="1"/>
  <c r="H168" i="13"/>
  <c r="I168" i="13" a="1"/>
  <c r="I168" i="13"/>
  <c r="J168" i="13" a="1"/>
  <c r="J168" i="13"/>
  <c r="B169" i="13" a="1"/>
  <c r="B169" i="13"/>
  <c r="C169" i="13" a="1"/>
  <c r="C169" i="13"/>
  <c r="D169" i="13" a="1"/>
  <c r="D169" i="13"/>
  <c r="E169" i="13" a="1"/>
  <c r="E169" i="13"/>
  <c r="F169" i="13" a="1"/>
  <c r="F169" i="13"/>
  <c r="G169" i="13" a="1"/>
  <c r="G169" i="13"/>
  <c r="H169" i="13" a="1"/>
  <c r="H169" i="13"/>
  <c r="I169" i="13" a="1"/>
  <c r="I169" i="13"/>
  <c r="J169" i="13" a="1"/>
  <c r="J169" i="13"/>
  <c r="B170" i="13" a="1"/>
  <c r="B170" i="13"/>
  <c r="C170" i="13" a="1"/>
  <c r="C170" i="13"/>
  <c r="D170" i="13" a="1"/>
  <c r="D170" i="13"/>
  <c r="E170" i="13" a="1"/>
  <c r="E170" i="13"/>
  <c r="F170" i="13" a="1"/>
  <c r="F170" i="13"/>
  <c r="G170" i="13" a="1"/>
  <c r="G170" i="13"/>
  <c r="H170" i="13" a="1"/>
  <c r="H170" i="13"/>
  <c r="I170" i="13" a="1"/>
  <c r="I170" i="13"/>
  <c r="J170" i="13" a="1"/>
  <c r="J170" i="13"/>
  <c r="B171" i="13" a="1"/>
  <c r="B171" i="13"/>
  <c r="C171" i="13" a="1"/>
  <c r="C171" i="13"/>
  <c r="D171" i="13" a="1"/>
  <c r="D171" i="13"/>
  <c r="E171" i="13" a="1"/>
  <c r="E171" i="13"/>
  <c r="F171" i="13" a="1"/>
  <c r="F171" i="13"/>
  <c r="G171" i="13" a="1"/>
  <c r="G171" i="13"/>
  <c r="H171" i="13" a="1"/>
  <c r="H171" i="13"/>
  <c r="I171" i="13" a="1"/>
  <c r="I171" i="13"/>
  <c r="J171" i="13" a="1"/>
  <c r="J171" i="13"/>
  <c r="B172" i="13" a="1"/>
  <c r="B172" i="13"/>
  <c r="C172" i="13" a="1"/>
  <c r="C172" i="13"/>
  <c r="D172" i="13" a="1"/>
  <c r="D172" i="13"/>
  <c r="E172" i="13" a="1"/>
  <c r="E172" i="13"/>
  <c r="F172" i="13" a="1"/>
  <c r="F172" i="13"/>
  <c r="G172" i="13" a="1"/>
  <c r="G172" i="13"/>
  <c r="H172" i="13" a="1"/>
  <c r="H172" i="13"/>
  <c r="I172" i="13" a="1"/>
  <c r="I172" i="13"/>
  <c r="J172" i="13" a="1"/>
  <c r="J172" i="13"/>
  <c r="B173" i="13" a="1"/>
  <c r="B173" i="13"/>
  <c r="C173" i="13" a="1"/>
  <c r="C173" i="13"/>
  <c r="D173" i="13" a="1"/>
  <c r="D173" i="13"/>
  <c r="E173" i="13" a="1"/>
  <c r="E173" i="13"/>
  <c r="F173" i="13" a="1"/>
  <c r="F173" i="13"/>
  <c r="G173" i="13" a="1"/>
  <c r="G173" i="13"/>
  <c r="H173" i="13" a="1"/>
  <c r="H173" i="13"/>
  <c r="I173" i="13" a="1"/>
  <c r="I173" i="13"/>
  <c r="J173" i="13" a="1"/>
  <c r="J173" i="13"/>
  <c r="B174" i="13" a="1"/>
  <c r="B174" i="13"/>
  <c r="C174" i="13" a="1"/>
  <c r="C174" i="13"/>
  <c r="D174" i="13" a="1"/>
  <c r="D174" i="13"/>
  <c r="E174" i="13" a="1"/>
  <c r="E174" i="13"/>
  <c r="F174" i="13" a="1"/>
  <c r="F174" i="13"/>
  <c r="G174" i="13" a="1"/>
  <c r="G174" i="13"/>
  <c r="H174" i="13" a="1"/>
  <c r="H174" i="13"/>
  <c r="I174" i="13" a="1"/>
  <c r="I174" i="13"/>
  <c r="J174" i="13" a="1"/>
  <c r="J174" i="13"/>
  <c r="B175" i="13" a="1"/>
  <c r="B175" i="13"/>
  <c r="C175" i="13" a="1"/>
  <c r="C175" i="13"/>
  <c r="D175" i="13" a="1"/>
  <c r="D175" i="13"/>
  <c r="E175" i="13" a="1"/>
  <c r="E175" i="13"/>
  <c r="F175" i="13" a="1"/>
  <c r="F175" i="13"/>
  <c r="G175" i="13" a="1"/>
  <c r="G175" i="13"/>
  <c r="H175" i="13" a="1"/>
  <c r="H175" i="13"/>
  <c r="I175" i="13" a="1"/>
  <c r="I175" i="13"/>
  <c r="J175" i="13" a="1"/>
  <c r="J175" i="13"/>
  <c r="B177" i="13" a="1"/>
  <c r="B177" i="13"/>
  <c r="C177" i="13" a="1"/>
  <c r="C177" i="13"/>
  <c r="D177" i="13" a="1"/>
  <c r="D177" i="13"/>
  <c r="E177" i="13" a="1"/>
  <c r="E177" i="13"/>
  <c r="F177" i="13" a="1"/>
  <c r="F177" i="13"/>
  <c r="G177" i="13" a="1"/>
  <c r="G177" i="13"/>
  <c r="H177" i="13" a="1"/>
  <c r="H177" i="13"/>
  <c r="I177" i="13" a="1"/>
  <c r="I177" i="13"/>
  <c r="J177" i="13" a="1"/>
  <c r="J177" i="13"/>
  <c r="B178" i="13" a="1"/>
  <c r="B178" i="13"/>
  <c r="C178" i="13" a="1"/>
  <c r="C178" i="13"/>
  <c r="D178" i="13" a="1"/>
  <c r="D178" i="13"/>
  <c r="E178" i="13" a="1"/>
  <c r="E178" i="13"/>
  <c r="F178" i="13" a="1"/>
  <c r="F178" i="13"/>
  <c r="G178" i="13" a="1"/>
  <c r="G178" i="13"/>
  <c r="H178" i="13" a="1"/>
  <c r="H178" i="13"/>
  <c r="I178" i="13" a="1"/>
  <c r="I178" i="13"/>
  <c r="J178" i="13" a="1"/>
  <c r="J178" i="13"/>
  <c r="B179" i="13" a="1"/>
  <c r="B179" i="13"/>
  <c r="C179" i="13" a="1"/>
  <c r="C179" i="13"/>
  <c r="D179" i="13" a="1"/>
  <c r="D179" i="13"/>
  <c r="E179" i="13" a="1"/>
  <c r="E179" i="13"/>
  <c r="F179" i="13" a="1"/>
  <c r="F179" i="13"/>
  <c r="G179" i="13" a="1"/>
  <c r="G179" i="13"/>
  <c r="H179" i="13" a="1"/>
  <c r="H179" i="13"/>
  <c r="I179" i="13" a="1"/>
  <c r="I179" i="13"/>
  <c r="J179" i="13" a="1"/>
  <c r="J179" i="13"/>
  <c r="B180" i="13" a="1"/>
  <c r="B180" i="13"/>
  <c r="C180" i="13" a="1"/>
  <c r="C180" i="13"/>
  <c r="D180" i="13" a="1"/>
  <c r="D180" i="13"/>
  <c r="E180" i="13" a="1"/>
  <c r="E180" i="13"/>
  <c r="F180" i="13" a="1"/>
  <c r="F180" i="13"/>
  <c r="G180" i="13" a="1"/>
  <c r="G180" i="13"/>
  <c r="H180" i="13" a="1"/>
  <c r="H180" i="13"/>
  <c r="I180" i="13" a="1"/>
  <c r="I180" i="13"/>
  <c r="J180" i="13" a="1"/>
  <c r="J180" i="13"/>
  <c r="B181" i="13" a="1"/>
  <c r="B181" i="13"/>
  <c r="C181" i="13" a="1"/>
  <c r="C181" i="13"/>
  <c r="D181" i="13" a="1"/>
  <c r="D181" i="13"/>
  <c r="E181" i="13" a="1"/>
  <c r="E181" i="13"/>
  <c r="F181" i="13" a="1"/>
  <c r="F181" i="13"/>
  <c r="G181" i="13" a="1"/>
  <c r="G181" i="13"/>
  <c r="H181" i="13" a="1"/>
  <c r="H181" i="13"/>
  <c r="I181" i="13" a="1"/>
  <c r="I181" i="13"/>
  <c r="J181" i="13" a="1"/>
  <c r="J181" i="13"/>
  <c r="B182" i="13" a="1"/>
  <c r="B182" i="13"/>
  <c r="C182" i="13" a="1"/>
  <c r="C182" i="13"/>
  <c r="D182" i="13" a="1"/>
  <c r="D182" i="13"/>
  <c r="E182" i="13" a="1"/>
  <c r="E182" i="13"/>
  <c r="F182" i="13" a="1"/>
  <c r="F182" i="13"/>
  <c r="G182" i="13" a="1"/>
  <c r="G182" i="13"/>
  <c r="H182" i="13" a="1"/>
  <c r="H182" i="13"/>
  <c r="I182" i="13" a="1"/>
  <c r="I182" i="13"/>
  <c r="J182" i="13" a="1"/>
  <c r="J182" i="13"/>
  <c r="B183" i="13" a="1"/>
  <c r="B183" i="13"/>
  <c r="C183" i="13" a="1"/>
  <c r="C183" i="13"/>
  <c r="D183" i="13" a="1"/>
  <c r="D183" i="13"/>
  <c r="E183" i="13" a="1"/>
  <c r="E183" i="13"/>
  <c r="F183" i="13" a="1"/>
  <c r="F183" i="13"/>
  <c r="G183" i="13" a="1"/>
  <c r="G183" i="13"/>
  <c r="H183" i="13" a="1"/>
  <c r="H183" i="13"/>
  <c r="I183" i="13" a="1"/>
  <c r="I183" i="13"/>
  <c r="J183" i="13" a="1"/>
  <c r="J183" i="13"/>
  <c r="B184" i="13" a="1"/>
  <c r="B184" i="13"/>
  <c r="C184" i="13" a="1"/>
  <c r="C184" i="13"/>
  <c r="D184" i="13" a="1"/>
  <c r="D184" i="13"/>
  <c r="E184" i="13" a="1"/>
  <c r="E184" i="13"/>
  <c r="F184" i="13" a="1"/>
  <c r="F184" i="13"/>
  <c r="G184" i="13" a="1"/>
  <c r="G184" i="13"/>
  <c r="H184" i="13" a="1"/>
  <c r="H184" i="13"/>
  <c r="I184" i="13" a="1"/>
  <c r="I184" i="13"/>
  <c r="J184" i="13" a="1"/>
  <c r="J184" i="13"/>
  <c r="B185" i="13" a="1"/>
  <c r="B185" i="13"/>
  <c r="C185" i="13" a="1"/>
  <c r="C185" i="13"/>
  <c r="D185" i="13" a="1"/>
  <c r="D185" i="13"/>
  <c r="E185" i="13" a="1"/>
  <c r="E185" i="13"/>
  <c r="F185" i="13" a="1"/>
  <c r="F185" i="13"/>
  <c r="G185" i="13" a="1"/>
  <c r="G185" i="13"/>
  <c r="H185" i="13" a="1"/>
  <c r="H185" i="13"/>
  <c r="I185" i="13" a="1"/>
  <c r="I185" i="13"/>
  <c r="J185" i="13" a="1"/>
  <c r="J185" i="13"/>
  <c r="B186" i="13" a="1"/>
  <c r="B186" i="13"/>
  <c r="C186" i="13" a="1"/>
  <c r="C186" i="13"/>
  <c r="D186" i="13" a="1"/>
  <c r="D186" i="13"/>
  <c r="E186" i="13" a="1"/>
  <c r="E186" i="13"/>
  <c r="F186" i="13" a="1"/>
  <c r="F186" i="13"/>
  <c r="G186" i="13" a="1"/>
  <c r="G186" i="13"/>
  <c r="H186" i="13" a="1"/>
  <c r="H186" i="13"/>
  <c r="I186" i="13" a="1"/>
  <c r="I186" i="13"/>
  <c r="J186" i="13" a="1"/>
  <c r="J186" i="13"/>
  <c r="B187" i="13" a="1"/>
  <c r="B187" i="13"/>
  <c r="C187" i="13" a="1"/>
  <c r="C187" i="13"/>
  <c r="D187" i="13" a="1"/>
  <c r="D187" i="13"/>
  <c r="E187" i="13" a="1"/>
  <c r="E187" i="13"/>
  <c r="F187" i="13" a="1"/>
  <c r="F187" i="13"/>
  <c r="G187" i="13" a="1"/>
  <c r="G187" i="13"/>
  <c r="H187" i="13" a="1"/>
  <c r="H187" i="13"/>
  <c r="I187" i="13" a="1"/>
  <c r="I187" i="13"/>
  <c r="J187" i="13" a="1"/>
  <c r="J187" i="13"/>
  <c r="B188" i="13" a="1"/>
  <c r="B188" i="13"/>
  <c r="C188" i="13" a="1"/>
  <c r="C188" i="13"/>
  <c r="D188" i="13" a="1"/>
  <c r="D188" i="13"/>
  <c r="E188" i="13" a="1"/>
  <c r="E188" i="13"/>
  <c r="F188" i="13" a="1"/>
  <c r="F188" i="13"/>
  <c r="G188" i="13" a="1"/>
  <c r="G188" i="13"/>
  <c r="H188" i="13" a="1"/>
  <c r="H188" i="13"/>
  <c r="I188" i="13" a="1"/>
  <c r="I188" i="13"/>
  <c r="J188" i="13" a="1"/>
  <c r="J188" i="13"/>
  <c r="B189" i="13" a="1"/>
  <c r="B189" i="13"/>
  <c r="C189" i="13" a="1"/>
  <c r="C189" i="13"/>
  <c r="D189" i="13" a="1"/>
  <c r="D189" i="13"/>
  <c r="E189" i="13" a="1"/>
  <c r="E189" i="13"/>
  <c r="F189" i="13" a="1"/>
  <c r="F189" i="13"/>
  <c r="G189" i="13" a="1"/>
  <c r="G189" i="13"/>
  <c r="H189" i="13" a="1"/>
  <c r="H189" i="13"/>
  <c r="I189" i="13" a="1"/>
  <c r="I189" i="13"/>
  <c r="J189" i="13" a="1"/>
  <c r="J189" i="13"/>
  <c r="B190" i="13" a="1"/>
  <c r="B190" i="13"/>
  <c r="C190" i="13" a="1"/>
  <c r="C190" i="13"/>
  <c r="D190" i="13" a="1"/>
  <c r="D190" i="13"/>
  <c r="E190" i="13" a="1"/>
  <c r="E190" i="13"/>
  <c r="F190" i="13" a="1"/>
  <c r="F190" i="13"/>
  <c r="G190" i="13" a="1"/>
  <c r="G190" i="13"/>
  <c r="H190" i="13" a="1"/>
  <c r="H190" i="13"/>
  <c r="I190" i="13" a="1"/>
  <c r="I190" i="13"/>
  <c r="J190" i="13" a="1"/>
  <c r="J190" i="13"/>
  <c r="B191" i="13" a="1"/>
  <c r="B191" i="13"/>
  <c r="C191" i="13" a="1"/>
  <c r="C191" i="13"/>
  <c r="D191" i="13" a="1"/>
  <c r="D191" i="13"/>
  <c r="E191" i="13" a="1"/>
  <c r="E191" i="13"/>
  <c r="F191" i="13" a="1"/>
  <c r="F191" i="13"/>
  <c r="G191" i="13" a="1"/>
  <c r="G191" i="13"/>
  <c r="H191" i="13" a="1"/>
  <c r="H191" i="13"/>
  <c r="I191" i="13" a="1"/>
  <c r="I191" i="13"/>
  <c r="J191" i="13" a="1"/>
  <c r="J191" i="13"/>
  <c r="B192" i="13" a="1"/>
  <c r="B192" i="13"/>
  <c r="C192" i="13" a="1"/>
  <c r="C192" i="13"/>
  <c r="D192" i="13" a="1"/>
  <c r="D192" i="13"/>
  <c r="E192" i="13" a="1"/>
  <c r="E192" i="13"/>
  <c r="F192" i="13" a="1"/>
  <c r="F192" i="13"/>
  <c r="G192" i="13" a="1"/>
  <c r="G192" i="13"/>
  <c r="H192" i="13" a="1"/>
  <c r="H192" i="13"/>
  <c r="I192" i="13" a="1"/>
  <c r="I192" i="13"/>
  <c r="J192" i="13" a="1"/>
  <c r="J192" i="13"/>
  <c r="B193" i="13" a="1"/>
  <c r="B193" i="13"/>
  <c r="C193" i="13" a="1"/>
  <c r="C193" i="13"/>
  <c r="D193" i="13" a="1"/>
  <c r="D193" i="13"/>
  <c r="E193" i="13" a="1"/>
  <c r="E193" i="13"/>
  <c r="F193" i="13" a="1"/>
  <c r="F193" i="13"/>
  <c r="G193" i="13" a="1"/>
  <c r="G193" i="13"/>
  <c r="H193" i="13" a="1"/>
  <c r="H193" i="13"/>
  <c r="I193" i="13" a="1"/>
  <c r="I193" i="13"/>
  <c r="J193" i="13" a="1"/>
  <c r="J193" i="13"/>
  <c r="B194" i="13" a="1"/>
  <c r="B194" i="13"/>
  <c r="C194" i="13" a="1"/>
  <c r="C194" i="13"/>
  <c r="D194" i="13" a="1"/>
  <c r="D194" i="13"/>
  <c r="E194" i="13" a="1"/>
  <c r="E194" i="13"/>
  <c r="F194" i="13" a="1"/>
  <c r="F194" i="13"/>
  <c r="G194" i="13" a="1"/>
  <c r="G194" i="13"/>
  <c r="H194" i="13" a="1"/>
  <c r="H194" i="13"/>
  <c r="I194" i="13" a="1"/>
  <c r="I194" i="13"/>
  <c r="J194" i="13" a="1"/>
  <c r="J194" i="13"/>
  <c r="B195" i="13" a="1"/>
  <c r="B195" i="13"/>
  <c r="C195" i="13" a="1"/>
  <c r="C195" i="13"/>
  <c r="D195" i="13" a="1"/>
  <c r="D195" i="13"/>
  <c r="E195" i="13" a="1"/>
  <c r="E195" i="13"/>
  <c r="F195" i="13" a="1"/>
  <c r="F195" i="13"/>
  <c r="G195" i="13" a="1"/>
  <c r="G195" i="13"/>
  <c r="H195" i="13" a="1"/>
  <c r="H195" i="13"/>
  <c r="I195" i="13" a="1"/>
  <c r="I195" i="13"/>
  <c r="J195" i="13" a="1"/>
  <c r="J195" i="13"/>
  <c r="B196" i="13" a="1"/>
  <c r="B196" i="13"/>
  <c r="C196" i="13" a="1"/>
  <c r="C196" i="13"/>
  <c r="D196" i="13" a="1"/>
  <c r="D196" i="13"/>
  <c r="E196" i="13" a="1"/>
  <c r="E196" i="13"/>
  <c r="F196" i="13" a="1"/>
  <c r="F196" i="13"/>
  <c r="G196" i="13" a="1"/>
  <c r="G196" i="13"/>
  <c r="H196" i="13" a="1"/>
  <c r="H196" i="13"/>
  <c r="I196" i="13" a="1"/>
  <c r="I196" i="13"/>
  <c r="J196" i="13" a="1"/>
  <c r="J196" i="13"/>
  <c r="B197" i="13" a="1"/>
  <c r="B197" i="13"/>
  <c r="C197" i="13" a="1"/>
  <c r="C197" i="13"/>
  <c r="D197" i="13" a="1"/>
  <c r="D197" i="13"/>
  <c r="E197" i="13" a="1"/>
  <c r="E197" i="13"/>
  <c r="F197" i="13" a="1"/>
  <c r="F197" i="13"/>
  <c r="G197" i="13" a="1"/>
  <c r="G197" i="13"/>
  <c r="H197" i="13" a="1"/>
  <c r="H197" i="13"/>
  <c r="I197" i="13" a="1"/>
  <c r="I197" i="13"/>
  <c r="J197" i="13" a="1"/>
  <c r="J197" i="13"/>
  <c r="B198" i="13" a="1"/>
  <c r="B198" i="13"/>
  <c r="C198" i="13" a="1"/>
  <c r="C198" i="13"/>
  <c r="D198" i="13" a="1"/>
  <c r="D198" i="13"/>
  <c r="E198" i="13" a="1"/>
  <c r="E198" i="13"/>
  <c r="F198" i="13" a="1"/>
  <c r="F198" i="13"/>
  <c r="G198" i="13" a="1"/>
  <c r="G198" i="13"/>
  <c r="H198" i="13" a="1"/>
  <c r="H198" i="13"/>
  <c r="I198" i="13" a="1"/>
  <c r="I198" i="13"/>
  <c r="J198" i="13" a="1"/>
  <c r="J198" i="13"/>
  <c r="B199" i="13" a="1"/>
  <c r="B199" i="13"/>
  <c r="C199" i="13" a="1"/>
  <c r="C199" i="13"/>
  <c r="D199" i="13" a="1"/>
  <c r="D199" i="13"/>
  <c r="E199" i="13" a="1"/>
  <c r="E199" i="13"/>
  <c r="F199" i="13" a="1"/>
  <c r="F199" i="13"/>
  <c r="G199" i="13" a="1"/>
  <c r="G199" i="13"/>
  <c r="H199" i="13" a="1"/>
  <c r="H199" i="13"/>
  <c r="I199" i="13" a="1"/>
  <c r="I199" i="13"/>
  <c r="J199" i="13" a="1"/>
  <c r="J199" i="13"/>
  <c r="B200" i="13" a="1"/>
  <c r="B200" i="13"/>
  <c r="C200" i="13" a="1"/>
  <c r="C200" i="13"/>
  <c r="D200" i="13" a="1"/>
  <c r="D200" i="13"/>
  <c r="E200" i="13" a="1"/>
  <c r="E200" i="13"/>
  <c r="F200" i="13" a="1"/>
  <c r="F200" i="13"/>
  <c r="G200" i="13" a="1"/>
  <c r="G200" i="13"/>
  <c r="H200" i="13" a="1"/>
  <c r="H200" i="13"/>
  <c r="I200" i="13" a="1"/>
  <c r="I200" i="13"/>
  <c r="J200" i="13" a="1"/>
  <c r="J200" i="13"/>
  <c r="B201" i="13" a="1"/>
  <c r="B201" i="13"/>
  <c r="C201" i="13" a="1"/>
  <c r="C201" i="13"/>
  <c r="D201" i="13" a="1"/>
  <c r="D201" i="13"/>
  <c r="E201" i="13" a="1"/>
  <c r="E201" i="13"/>
  <c r="F201" i="13" a="1"/>
  <c r="F201" i="13"/>
  <c r="G201" i="13" a="1"/>
  <c r="G201" i="13"/>
  <c r="H201" i="13" a="1"/>
  <c r="H201" i="13"/>
  <c r="I201" i="13" a="1"/>
  <c r="I201" i="13"/>
  <c r="J201" i="13" a="1"/>
  <c r="J201" i="13"/>
  <c r="B202" i="13" a="1"/>
  <c r="B202" i="13"/>
  <c r="C202" i="13" a="1"/>
  <c r="C202" i="13"/>
  <c r="D202" i="13" a="1"/>
  <c r="D202" i="13"/>
  <c r="E202" i="13" a="1"/>
  <c r="E202" i="13"/>
  <c r="F202" i="13" a="1"/>
  <c r="F202" i="13"/>
  <c r="G202" i="13" a="1"/>
  <c r="G202" i="13"/>
  <c r="H202" i="13" a="1"/>
  <c r="H202" i="13"/>
  <c r="I202" i="13" a="1"/>
  <c r="I202" i="13"/>
  <c r="J202" i="13" a="1"/>
  <c r="J202" i="13"/>
  <c r="B203" i="13" a="1"/>
  <c r="B203" i="13"/>
  <c r="C203" i="13" a="1"/>
  <c r="C203" i="13"/>
  <c r="D203" i="13" a="1"/>
  <c r="D203" i="13"/>
  <c r="E203" i="13" a="1"/>
  <c r="E203" i="13"/>
  <c r="F203" i="13" a="1"/>
  <c r="F203" i="13"/>
  <c r="G203" i="13" a="1"/>
  <c r="G203" i="13"/>
  <c r="H203" i="13" a="1"/>
  <c r="H203" i="13"/>
  <c r="I203" i="13" a="1"/>
  <c r="I203" i="13"/>
  <c r="J203" i="13" a="1"/>
  <c r="J203" i="13"/>
  <c r="B204" i="13" a="1"/>
  <c r="B204" i="13"/>
  <c r="C204" i="13" a="1"/>
  <c r="C204" i="13"/>
  <c r="D204" i="13" a="1"/>
  <c r="D204" i="13"/>
  <c r="E204" i="13" a="1"/>
  <c r="E204" i="13"/>
  <c r="F204" i="13" a="1"/>
  <c r="F204" i="13"/>
  <c r="G204" i="13" a="1"/>
  <c r="G204" i="13"/>
  <c r="H204" i="13" a="1"/>
  <c r="H204" i="13"/>
  <c r="I204" i="13" a="1"/>
  <c r="I204" i="13"/>
  <c r="J204" i="13" a="1"/>
  <c r="J204" i="13"/>
  <c r="B205" i="13" a="1"/>
  <c r="B205" i="13"/>
  <c r="C205" i="13" a="1"/>
  <c r="C205" i="13"/>
  <c r="D205" i="13" a="1"/>
  <c r="D205" i="13"/>
  <c r="E205" i="13" a="1"/>
  <c r="E205" i="13"/>
  <c r="F205" i="13" a="1"/>
  <c r="F205" i="13"/>
  <c r="G205" i="13" a="1"/>
  <c r="G205" i="13"/>
  <c r="H205" i="13" a="1"/>
  <c r="H205" i="13"/>
  <c r="I205" i="13" a="1"/>
  <c r="I205" i="13"/>
  <c r="J205" i="13" a="1"/>
  <c r="J205" i="13"/>
  <c r="B206" i="13" a="1"/>
  <c r="B206" i="13"/>
  <c r="C206" i="13" a="1"/>
  <c r="C206" i="13"/>
  <c r="D206" i="13" a="1"/>
  <c r="D206" i="13"/>
  <c r="E206" i="13" a="1"/>
  <c r="E206" i="13"/>
  <c r="F206" i="13" a="1"/>
  <c r="F206" i="13"/>
  <c r="G206" i="13" a="1"/>
  <c r="G206" i="13"/>
  <c r="H206" i="13" a="1"/>
  <c r="H206" i="13"/>
  <c r="I206" i="13" a="1"/>
  <c r="I206" i="13"/>
  <c r="J206" i="13" a="1"/>
  <c r="J206" i="13"/>
  <c r="B207" i="13" a="1"/>
  <c r="B207" i="13"/>
  <c r="C207" i="13" a="1"/>
  <c r="C207" i="13"/>
  <c r="D207" i="13" a="1"/>
  <c r="D207" i="13"/>
  <c r="E207" i="13" a="1"/>
  <c r="E207" i="13"/>
  <c r="F207" i="13" a="1"/>
  <c r="F207" i="13"/>
  <c r="G207" i="13" a="1"/>
  <c r="G207" i="13"/>
  <c r="H207" i="13" a="1"/>
  <c r="H207" i="13"/>
  <c r="I207" i="13" a="1"/>
  <c r="I207" i="13"/>
  <c r="J207" i="13" a="1"/>
  <c r="J207" i="13"/>
  <c r="B208" i="13" a="1"/>
  <c r="B208" i="13"/>
  <c r="C208" i="13" a="1"/>
  <c r="C208" i="13"/>
  <c r="D208" i="13" a="1"/>
  <c r="D208" i="13"/>
  <c r="E208" i="13" a="1"/>
  <c r="E208" i="13"/>
  <c r="F208" i="13" a="1"/>
  <c r="F208" i="13"/>
  <c r="G208" i="13" a="1"/>
  <c r="G208" i="13"/>
  <c r="H208" i="13" a="1"/>
  <c r="H208" i="13"/>
  <c r="I208" i="13" a="1"/>
  <c r="I208" i="13"/>
  <c r="J208" i="13" a="1"/>
  <c r="J208" i="13"/>
  <c r="B209" i="13" a="1"/>
  <c r="B209" i="13"/>
  <c r="C209" i="13" a="1"/>
  <c r="C209" i="13"/>
  <c r="D209" i="13" a="1"/>
  <c r="D209" i="13"/>
  <c r="E209" i="13" a="1"/>
  <c r="E209" i="13"/>
  <c r="F209" i="13" a="1"/>
  <c r="F209" i="13"/>
  <c r="G209" i="13" a="1"/>
  <c r="G209" i="13"/>
  <c r="H209" i="13" a="1"/>
  <c r="H209" i="13"/>
  <c r="I209" i="13" a="1"/>
  <c r="I209" i="13"/>
  <c r="J209" i="13" a="1"/>
  <c r="J209" i="13"/>
  <c r="B210" i="13" a="1"/>
  <c r="B210" i="13"/>
  <c r="C210" i="13" a="1"/>
  <c r="C210" i="13"/>
  <c r="D210" i="13" a="1"/>
  <c r="D210" i="13"/>
  <c r="E210" i="13" a="1"/>
  <c r="E210" i="13"/>
  <c r="F210" i="13" a="1"/>
  <c r="F210" i="13"/>
  <c r="G210" i="13" a="1"/>
  <c r="G210" i="13"/>
  <c r="H210" i="13" a="1"/>
  <c r="H210" i="13"/>
  <c r="I210" i="13" a="1"/>
  <c r="I210" i="13"/>
  <c r="J210" i="13" a="1"/>
  <c r="J210" i="13"/>
  <c r="B211" i="13" a="1"/>
  <c r="B211" i="13"/>
  <c r="C211" i="13" a="1"/>
  <c r="C211" i="13"/>
  <c r="D211" i="13" a="1"/>
  <c r="D211" i="13"/>
  <c r="E211" i="13" a="1"/>
  <c r="E211" i="13"/>
  <c r="F211" i="13" a="1"/>
  <c r="F211" i="13"/>
  <c r="G211" i="13" a="1"/>
  <c r="G211" i="13"/>
  <c r="H211" i="13" a="1"/>
  <c r="H211" i="13"/>
  <c r="I211" i="13" a="1"/>
  <c r="I211" i="13"/>
  <c r="J211" i="13" a="1"/>
  <c r="J211" i="13"/>
  <c r="B212" i="13" a="1"/>
  <c r="B212" i="13"/>
  <c r="C212" i="13" a="1"/>
  <c r="C212" i="13"/>
  <c r="D212" i="13" a="1"/>
  <c r="D212" i="13"/>
  <c r="E212" i="13" a="1"/>
  <c r="E212" i="13"/>
  <c r="F212" i="13" a="1"/>
  <c r="F212" i="13"/>
  <c r="G212" i="13" a="1"/>
  <c r="G212" i="13"/>
  <c r="H212" i="13" a="1"/>
  <c r="H212" i="13"/>
  <c r="I212" i="13" a="1"/>
  <c r="I212" i="13"/>
  <c r="J212" i="13" a="1"/>
  <c r="J212" i="13"/>
  <c r="B213" i="13" a="1"/>
  <c r="B213" i="13"/>
  <c r="C213" i="13" a="1"/>
  <c r="C213" i="13"/>
  <c r="D213" i="13" a="1"/>
  <c r="D213" i="13"/>
  <c r="E213" i="13" a="1"/>
  <c r="E213" i="13"/>
  <c r="F213" i="13" a="1"/>
  <c r="F213" i="13"/>
  <c r="G213" i="13" a="1"/>
  <c r="G213" i="13"/>
  <c r="H213" i="13" a="1"/>
  <c r="H213" i="13"/>
  <c r="I213" i="13" a="1"/>
  <c r="I213" i="13"/>
  <c r="J213" i="13" a="1"/>
  <c r="J213" i="13"/>
  <c r="B214" i="13" a="1"/>
  <c r="B214" i="13"/>
  <c r="C214" i="13" a="1"/>
  <c r="C214" i="13"/>
  <c r="D214" i="13" a="1"/>
  <c r="D214" i="13"/>
  <c r="E214" i="13" a="1"/>
  <c r="E214" i="13"/>
  <c r="F214" i="13" a="1"/>
  <c r="F214" i="13"/>
  <c r="G214" i="13" a="1"/>
  <c r="G214" i="13"/>
  <c r="H214" i="13" a="1"/>
  <c r="H214" i="13"/>
  <c r="I214" i="13" a="1"/>
  <c r="I214" i="13"/>
  <c r="J214" i="13" a="1"/>
  <c r="J214" i="13"/>
  <c r="B215" i="13" a="1"/>
  <c r="B215" i="13"/>
  <c r="C215" i="13" a="1"/>
  <c r="C215" i="13"/>
  <c r="D215" i="13" a="1"/>
  <c r="D215" i="13"/>
  <c r="E215" i="13" a="1"/>
  <c r="E215" i="13"/>
  <c r="F215" i="13" a="1"/>
  <c r="F215" i="13"/>
  <c r="G215" i="13" a="1"/>
  <c r="G215" i="13"/>
  <c r="H215" i="13" a="1"/>
  <c r="H215" i="13"/>
  <c r="I215" i="13" a="1"/>
  <c r="I215" i="13"/>
  <c r="J215" i="13" a="1"/>
  <c r="J215" i="13"/>
  <c r="B216" i="13" a="1"/>
  <c r="B216" i="13"/>
  <c r="C216" i="13" a="1"/>
  <c r="C216" i="13"/>
  <c r="D216" i="13" a="1"/>
  <c r="D216" i="13"/>
  <c r="E216" i="13" a="1"/>
  <c r="E216" i="13"/>
  <c r="F216" i="13" a="1"/>
  <c r="F216" i="13"/>
  <c r="G216" i="13" a="1"/>
  <c r="G216" i="13"/>
  <c r="H216" i="13" a="1"/>
  <c r="H216" i="13"/>
  <c r="I216" i="13" a="1"/>
  <c r="I216" i="13"/>
  <c r="J216" i="13" a="1"/>
  <c r="J216" i="13"/>
  <c r="B217" i="13" a="1"/>
  <c r="B217" i="13"/>
  <c r="C217" i="13" a="1"/>
  <c r="C217" i="13"/>
  <c r="D217" i="13" a="1"/>
  <c r="D217" i="13"/>
  <c r="E217" i="13" a="1"/>
  <c r="E217" i="13"/>
  <c r="F217" i="13" a="1"/>
  <c r="F217" i="13"/>
  <c r="G217" i="13" a="1"/>
  <c r="G217" i="13"/>
  <c r="H217" i="13" a="1"/>
  <c r="H217" i="13"/>
  <c r="I217" i="13" a="1"/>
  <c r="I217" i="13"/>
  <c r="J217" i="13" a="1"/>
  <c r="J217" i="13"/>
  <c r="B218" i="13" a="1"/>
  <c r="B218" i="13"/>
  <c r="C218" i="13" a="1"/>
  <c r="C218" i="13"/>
  <c r="D218" i="13" a="1"/>
  <c r="D218" i="13"/>
  <c r="E218" i="13" a="1"/>
  <c r="E218" i="13"/>
  <c r="F218" i="13" a="1"/>
  <c r="F218" i="13"/>
  <c r="G218" i="13" a="1"/>
  <c r="G218" i="13"/>
  <c r="H218" i="13" a="1"/>
  <c r="H218" i="13"/>
  <c r="I218" i="13" a="1"/>
  <c r="I218" i="13"/>
  <c r="J218" i="13" a="1"/>
  <c r="J218" i="13"/>
  <c r="B219" i="13" a="1"/>
  <c r="B219" i="13"/>
  <c r="C219" i="13" a="1"/>
  <c r="C219" i="13"/>
  <c r="D219" i="13" a="1"/>
  <c r="D219" i="13"/>
  <c r="E219" i="13" a="1"/>
  <c r="E219" i="13"/>
  <c r="F219" i="13" a="1"/>
  <c r="F219" i="13"/>
  <c r="G219" i="13" a="1"/>
  <c r="G219" i="13"/>
  <c r="H219" i="13" a="1"/>
  <c r="H219" i="13"/>
  <c r="I219" i="13" a="1"/>
  <c r="I219" i="13"/>
  <c r="J219" i="13" a="1"/>
  <c r="J219" i="13"/>
  <c r="B220" i="13" a="1"/>
  <c r="B220" i="13"/>
  <c r="C220" i="13" a="1"/>
  <c r="C220" i="13"/>
  <c r="D220" i="13" a="1"/>
  <c r="D220" i="13"/>
  <c r="E220" i="13" a="1"/>
  <c r="E220" i="13"/>
  <c r="F220" i="13" a="1"/>
  <c r="F220" i="13"/>
  <c r="G220" i="13" a="1"/>
  <c r="G220" i="13"/>
  <c r="H220" i="13" a="1"/>
  <c r="H220" i="13"/>
  <c r="I220" i="13" a="1"/>
  <c r="I220" i="13"/>
  <c r="J220" i="13" a="1"/>
  <c r="J220" i="13"/>
  <c r="B221" i="13" a="1"/>
  <c r="B221" i="13"/>
  <c r="C221" i="13" a="1"/>
  <c r="C221" i="13"/>
  <c r="D221" i="13" a="1"/>
  <c r="D221" i="13"/>
  <c r="E221" i="13" a="1"/>
  <c r="E221" i="13"/>
  <c r="F221" i="13" a="1"/>
  <c r="F221" i="13"/>
  <c r="G221" i="13" a="1"/>
  <c r="G221" i="13"/>
  <c r="H221" i="13" a="1"/>
  <c r="H221" i="13"/>
  <c r="I221" i="13" a="1"/>
  <c r="I221" i="13"/>
  <c r="J221" i="13" a="1"/>
  <c r="J221" i="13"/>
  <c r="B222" i="13" a="1"/>
  <c r="B222" i="13"/>
  <c r="C222" i="13" a="1"/>
  <c r="C222" i="13"/>
  <c r="D222" i="13" a="1"/>
  <c r="D222" i="13"/>
  <c r="E222" i="13" a="1"/>
  <c r="E222" i="13"/>
  <c r="F222" i="13" a="1"/>
  <c r="F222" i="13"/>
  <c r="G222" i="13" a="1"/>
  <c r="G222" i="13"/>
  <c r="H222" i="13" a="1"/>
  <c r="H222" i="13"/>
  <c r="I222" i="13" a="1"/>
  <c r="I222" i="13"/>
  <c r="J222" i="13" a="1"/>
  <c r="J222" i="13"/>
  <c r="B223" i="13" a="1"/>
  <c r="B223" i="13"/>
  <c r="C223" i="13" a="1"/>
  <c r="C223" i="13"/>
  <c r="D223" i="13" a="1"/>
  <c r="D223" i="13"/>
  <c r="E223" i="13" a="1"/>
  <c r="E223" i="13"/>
  <c r="F223" i="13" a="1"/>
  <c r="F223" i="13"/>
  <c r="G223" i="13" a="1"/>
  <c r="G223" i="13"/>
  <c r="H223" i="13" a="1"/>
  <c r="H223" i="13"/>
  <c r="I223" i="13" a="1"/>
  <c r="I223" i="13"/>
  <c r="J223" i="13" a="1"/>
  <c r="J223" i="13"/>
  <c r="B224" i="13" a="1"/>
  <c r="B224" i="13"/>
  <c r="C224" i="13" a="1"/>
  <c r="C224" i="13"/>
  <c r="D224" i="13" a="1"/>
  <c r="D224" i="13"/>
  <c r="E224" i="13" a="1"/>
  <c r="E224" i="13"/>
  <c r="F224" i="13" a="1"/>
  <c r="F224" i="13"/>
  <c r="G224" i="13" a="1"/>
  <c r="G224" i="13"/>
  <c r="H224" i="13" a="1"/>
  <c r="H224" i="13"/>
  <c r="I224" i="13" a="1"/>
  <c r="I224" i="13"/>
  <c r="J224" i="13" a="1"/>
  <c r="J224" i="13"/>
  <c r="B225" i="13" a="1"/>
  <c r="B225" i="13"/>
  <c r="C225" i="13" a="1"/>
  <c r="C225" i="13"/>
  <c r="D225" i="13" a="1"/>
  <c r="D225" i="13"/>
  <c r="E225" i="13" a="1"/>
  <c r="E225" i="13"/>
  <c r="F225" i="13" a="1"/>
  <c r="F225" i="13"/>
  <c r="G225" i="13" a="1"/>
  <c r="G225" i="13"/>
  <c r="H225" i="13" a="1"/>
  <c r="H225" i="13"/>
  <c r="I225" i="13" a="1"/>
  <c r="I225" i="13"/>
  <c r="J225" i="13" a="1"/>
  <c r="J225" i="13"/>
  <c r="B226" i="13" a="1"/>
  <c r="B226" i="13"/>
  <c r="C226" i="13" a="1"/>
  <c r="C226" i="13"/>
  <c r="D226" i="13" a="1"/>
  <c r="D226" i="13"/>
  <c r="E226" i="13" a="1"/>
  <c r="E226" i="13"/>
  <c r="F226" i="13" a="1"/>
  <c r="F226" i="13"/>
  <c r="G226" i="13" a="1"/>
  <c r="G226" i="13"/>
  <c r="H226" i="13" a="1"/>
  <c r="H226" i="13"/>
  <c r="I226" i="13" a="1"/>
  <c r="I226" i="13"/>
  <c r="J226" i="13" a="1"/>
  <c r="J226" i="13"/>
  <c r="B227" i="13" a="1"/>
  <c r="B227" i="13"/>
  <c r="C227" i="13" a="1"/>
  <c r="C227" i="13"/>
  <c r="D227" i="13" a="1"/>
  <c r="D227" i="13"/>
  <c r="E227" i="13" a="1"/>
  <c r="E227" i="13"/>
  <c r="F227" i="13" a="1"/>
  <c r="F227" i="13"/>
  <c r="G227" i="13" a="1"/>
  <c r="G227" i="13"/>
  <c r="H227" i="13" a="1"/>
  <c r="H227" i="13"/>
  <c r="I227" i="13" a="1"/>
  <c r="I227" i="13"/>
  <c r="J227" i="13" a="1"/>
  <c r="J227" i="13"/>
  <c r="B228" i="13" a="1"/>
  <c r="B228" i="13"/>
  <c r="C228" i="13" a="1"/>
  <c r="C228" i="13"/>
  <c r="D228" i="13" a="1"/>
  <c r="D228" i="13"/>
  <c r="E228" i="13" a="1"/>
  <c r="E228" i="13"/>
  <c r="F228" i="13" a="1"/>
  <c r="F228" i="13"/>
  <c r="G228" i="13" a="1"/>
  <c r="G228" i="13"/>
  <c r="H228" i="13" a="1"/>
  <c r="H228" i="13"/>
  <c r="I228" i="13" a="1"/>
  <c r="I228" i="13"/>
  <c r="J228" i="13" a="1"/>
  <c r="J228" i="13"/>
  <c r="B229" i="13" a="1"/>
  <c r="B229" i="13"/>
  <c r="C229" i="13" a="1"/>
  <c r="C229" i="13"/>
  <c r="D229" i="13" a="1"/>
  <c r="D229" i="13"/>
  <c r="E229" i="13" a="1"/>
  <c r="E229" i="13"/>
  <c r="F229" i="13" a="1"/>
  <c r="F229" i="13"/>
  <c r="G229" i="13" a="1"/>
  <c r="G229" i="13"/>
  <c r="H229" i="13" a="1"/>
  <c r="H229" i="13"/>
  <c r="I229" i="13" a="1"/>
  <c r="I229" i="13"/>
  <c r="J229" i="13" a="1"/>
  <c r="J229" i="13"/>
  <c r="B230" i="13" a="1"/>
  <c r="B230" i="13"/>
  <c r="C230" i="13" a="1"/>
  <c r="C230" i="13"/>
  <c r="D230" i="13" a="1"/>
  <c r="D230" i="13"/>
  <c r="E230" i="13" a="1"/>
  <c r="E230" i="13"/>
  <c r="F230" i="13" a="1"/>
  <c r="F230" i="13"/>
  <c r="G230" i="13" a="1"/>
  <c r="G230" i="13"/>
  <c r="H230" i="13" a="1"/>
  <c r="H230" i="13"/>
  <c r="I230" i="13" a="1"/>
  <c r="I230" i="13"/>
  <c r="J230" i="13" a="1"/>
  <c r="J230" i="13"/>
  <c r="B231" i="13" a="1"/>
  <c r="B231" i="13"/>
  <c r="C231" i="13" a="1"/>
  <c r="C231" i="13"/>
  <c r="D231" i="13" a="1"/>
  <c r="D231" i="13"/>
  <c r="E231" i="13" a="1"/>
  <c r="E231" i="13"/>
  <c r="F231" i="13" a="1"/>
  <c r="F231" i="13"/>
  <c r="G231" i="13" a="1"/>
  <c r="G231" i="13"/>
  <c r="H231" i="13" a="1"/>
  <c r="H231" i="13"/>
  <c r="I231" i="13" a="1"/>
  <c r="I231" i="13"/>
  <c r="J231" i="13" a="1"/>
  <c r="J231" i="13"/>
  <c r="B232" i="13" a="1"/>
  <c r="B232" i="13"/>
  <c r="C232" i="13" a="1"/>
  <c r="C232" i="13"/>
  <c r="D232" i="13" a="1"/>
  <c r="D232" i="13"/>
  <c r="E232" i="13" a="1"/>
  <c r="E232" i="13"/>
  <c r="F232" i="13" a="1"/>
  <c r="F232" i="13"/>
  <c r="G232" i="13" a="1"/>
  <c r="G232" i="13"/>
  <c r="H232" i="13" a="1"/>
  <c r="H232" i="13"/>
  <c r="I232" i="13" a="1"/>
  <c r="I232" i="13"/>
  <c r="J232" i="13" a="1"/>
  <c r="J232" i="13"/>
  <c r="B233" i="13" a="1"/>
  <c r="B233" i="13"/>
  <c r="C233" i="13" a="1"/>
  <c r="C233" i="13"/>
  <c r="D233" i="13" a="1"/>
  <c r="D233" i="13"/>
  <c r="E233" i="13" a="1"/>
  <c r="E233" i="13"/>
  <c r="F233" i="13" a="1"/>
  <c r="F233" i="13"/>
  <c r="G233" i="13" a="1"/>
  <c r="G233" i="13"/>
  <c r="H233" i="13" a="1"/>
  <c r="H233" i="13"/>
  <c r="I233" i="13" a="1"/>
  <c r="I233" i="13"/>
  <c r="J233" i="13" a="1"/>
  <c r="J233" i="13"/>
  <c r="B234" i="13" a="1"/>
  <c r="B234" i="13"/>
  <c r="C234" i="13" a="1"/>
  <c r="C234" i="13"/>
  <c r="D234" i="13" a="1"/>
  <c r="D234" i="13"/>
  <c r="E234" i="13" a="1"/>
  <c r="E234" i="13"/>
  <c r="F234" i="13" a="1"/>
  <c r="F234" i="13"/>
  <c r="G234" i="13" a="1"/>
  <c r="G234" i="13"/>
  <c r="H234" i="13" a="1"/>
  <c r="H234" i="13"/>
  <c r="I234" i="13" a="1"/>
  <c r="I234" i="13"/>
  <c r="J234" i="13" a="1"/>
  <c r="J234" i="13"/>
  <c r="B235" i="13" a="1"/>
  <c r="B235" i="13"/>
  <c r="C235" i="13" a="1"/>
  <c r="C235" i="13"/>
  <c r="D235" i="13" a="1"/>
  <c r="D235" i="13"/>
  <c r="E235" i="13" a="1"/>
  <c r="E235" i="13"/>
  <c r="F235" i="13" a="1"/>
  <c r="F235" i="13"/>
  <c r="G235" i="13" a="1"/>
  <c r="G235" i="13"/>
  <c r="H235" i="13" a="1"/>
  <c r="H235" i="13"/>
  <c r="I235" i="13" a="1"/>
  <c r="I235" i="13"/>
  <c r="J235" i="13" a="1"/>
  <c r="J235" i="13"/>
  <c r="B236" i="13" a="1"/>
  <c r="B236" i="13"/>
  <c r="C236" i="13" a="1"/>
  <c r="C236" i="13"/>
  <c r="D236" i="13" a="1"/>
  <c r="D236" i="13"/>
  <c r="E236" i="13" a="1"/>
  <c r="E236" i="13"/>
  <c r="F236" i="13" a="1"/>
  <c r="F236" i="13"/>
  <c r="G236" i="13" a="1"/>
  <c r="G236" i="13"/>
  <c r="H236" i="13" a="1"/>
  <c r="H236" i="13"/>
  <c r="I236" i="13" a="1"/>
  <c r="I236" i="13"/>
  <c r="J236" i="13" a="1"/>
  <c r="J236" i="13"/>
  <c r="B237" i="13" a="1"/>
  <c r="B237" i="13"/>
  <c r="C237" i="13" a="1"/>
  <c r="C237" i="13"/>
  <c r="D237" i="13" a="1"/>
  <c r="D237" i="13"/>
  <c r="E237" i="13" a="1"/>
  <c r="E237" i="13"/>
  <c r="F237" i="13" a="1"/>
  <c r="F237" i="13"/>
  <c r="G237" i="13" a="1"/>
  <c r="G237" i="13"/>
  <c r="H237" i="13" a="1"/>
  <c r="H237" i="13"/>
  <c r="I237" i="13" a="1"/>
  <c r="I237" i="13"/>
  <c r="J237" i="13" a="1"/>
  <c r="J237" i="13"/>
  <c r="B238" i="13" a="1"/>
  <c r="B238" i="13"/>
  <c r="C238" i="13" a="1"/>
  <c r="C238" i="13"/>
  <c r="D238" i="13" a="1"/>
  <c r="D238" i="13"/>
  <c r="E238" i="13" a="1"/>
  <c r="E238" i="13"/>
  <c r="F238" i="13" a="1"/>
  <c r="F238" i="13"/>
  <c r="G238" i="13" a="1"/>
  <c r="G238" i="13"/>
  <c r="H238" i="13" a="1"/>
  <c r="H238" i="13"/>
  <c r="I238" i="13" a="1"/>
  <c r="I238" i="13"/>
  <c r="J238" i="13" a="1"/>
  <c r="J238" i="13"/>
  <c r="B239" i="13" a="1"/>
  <c r="B239" i="13"/>
  <c r="C239" i="13" a="1"/>
  <c r="C239" i="13"/>
  <c r="D239" i="13" a="1"/>
  <c r="D239" i="13"/>
  <c r="E239" i="13" a="1"/>
  <c r="E239" i="13"/>
  <c r="F239" i="13" a="1"/>
  <c r="F239" i="13"/>
  <c r="G239" i="13" a="1"/>
  <c r="G239" i="13"/>
  <c r="H239" i="13" a="1"/>
  <c r="H239" i="13"/>
  <c r="I239" i="13" a="1"/>
  <c r="I239" i="13"/>
  <c r="J239" i="13" a="1"/>
  <c r="J239" i="13"/>
  <c r="B240" i="13" a="1"/>
  <c r="B240" i="13"/>
  <c r="C240" i="13" a="1"/>
  <c r="C240" i="13"/>
  <c r="D240" i="13" a="1"/>
  <c r="D240" i="13"/>
  <c r="E240" i="13" a="1"/>
  <c r="E240" i="13"/>
  <c r="F240" i="13" a="1"/>
  <c r="F240" i="13"/>
  <c r="G240" i="13" a="1"/>
  <c r="G240" i="13"/>
  <c r="H240" i="13" a="1"/>
  <c r="H240" i="13"/>
  <c r="I240" i="13" a="1"/>
  <c r="I240" i="13"/>
  <c r="J240" i="13" a="1"/>
  <c r="J240" i="13"/>
  <c r="B241" i="13" a="1"/>
  <c r="B241" i="13"/>
  <c r="C241" i="13" a="1"/>
  <c r="C241" i="13"/>
  <c r="D241" i="13" a="1"/>
  <c r="D241" i="13"/>
  <c r="E241" i="13" a="1"/>
  <c r="E241" i="13"/>
  <c r="F241" i="13" a="1"/>
  <c r="F241" i="13"/>
  <c r="G241" i="13" a="1"/>
  <c r="G241" i="13"/>
  <c r="H241" i="13" a="1"/>
  <c r="H241" i="13"/>
  <c r="I241" i="13" a="1"/>
  <c r="I241" i="13"/>
  <c r="J241" i="13" a="1"/>
  <c r="J241" i="13"/>
  <c r="B242" i="13" a="1"/>
  <c r="B242" i="13"/>
  <c r="C242" i="13" a="1"/>
  <c r="C242" i="13"/>
  <c r="D242" i="13" a="1"/>
  <c r="D242" i="13"/>
  <c r="E242" i="13" a="1"/>
  <c r="E242" i="13"/>
  <c r="F242" i="13" a="1"/>
  <c r="F242" i="13"/>
  <c r="G242" i="13" a="1"/>
  <c r="G242" i="13"/>
  <c r="H242" i="13" a="1"/>
  <c r="H242" i="13"/>
  <c r="I242" i="13" a="1"/>
  <c r="I242" i="13"/>
  <c r="J242" i="13" a="1"/>
  <c r="J242" i="13"/>
  <c r="B243" i="13" a="1"/>
  <c r="B243" i="13"/>
  <c r="C243" i="13" a="1"/>
  <c r="C243" i="13"/>
  <c r="D243" i="13" a="1"/>
  <c r="D243" i="13"/>
  <c r="E243" i="13" a="1"/>
  <c r="E243" i="13"/>
  <c r="F243" i="13" a="1"/>
  <c r="F243" i="13"/>
  <c r="G243" i="13" a="1"/>
  <c r="G243" i="13"/>
  <c r="H243" i="13" a="1"/>
  <c r="H243" i="13"/>
  <c r="I243" i="13" a="1"/>
  <c r="I243" i="13"/>
  <c r="J243" i="13" a="1"/>
  <c r="J243" i="13"/>
  <c r="B244" i="13" a="1"/>
  <c r="B244" i="13"/>
  <c r="C244" i="13" a="1"/>
  <c r="C244" i="13"/>
  <c r="D244" i="13" a="1"/>
  <c r="D244" i="13"/>
  <c r="E244" i="13" a="1"/>
  <c r="E244" i="13"/>
  <c r="F244" i="13" a="1"/>
  <c r="F244" i="13"/>
  <c r="G244" i="13" a="1"/>
  <c r="G244" i="13"/>
  <c r="H244" i="13" a="1"/>
  <c r="H244" i="13"/>
  <c r="I244" i="13" a="1"/>
  <c r="I244" i="13"/>
  <c r="J244" i="13" a="1"/>
  <c r="J244" i="13"/>
  <c r="B245" i="13" a="1"/>
  <c r="B245" i="13"/>
  <c r="C245" i="13" a="1"/>
  <c r="C245" i="13"/>
  <c r="D245" i="13" a="1"/>
  <c r="D245" i="13"/>
  <c r="E245" i="13" a="1"/>
  <c r="E245" i="13"/>
  <c r="F245" i="13" a="1"/>
  <c r="F245" i="13"/>
  <c r="G245" i="13" a="1"/>
  <c r="G245" i="13"/>
  <c r="H245" i="13" a="1"/>
  <c r="H245" i="13"/>
  <c r="I245" i="13" a="1"/>
  <c r="I245" i="13"/>
  <c r="J245" i="13" a="1"/>
  <c r="J245" i="13"/>
  <c r="B246" i="13" a="1"/>
  <c r="B246" i="13"/>
  <c r="C246" i="13" a="1"/>
  <c r="C246" i="13"/>
  <c r="D246" i="13" a="1"/>
  <c r="D246" i="13"/>
  <c r="E246" i="13" a="1"/>
  <c r="E246" i="13"/>
  <c r="F246" i="13" a="1"/>
  <c r="F246" i="13"/>
  <c r="G246" i="13" a="1"/>
  <c r="G246" i="13"/>
  <c r="H246" i="13" a="1"/>
  <c r="H246" i="13"/>
  <c r="I246" i="13" a="1"/>
  <c r="I246" i="13"/>
  <c r="J246" i="13" a="1"/>
  <c r="J246" i="13"/>
  <c r="B247" i="13" a="1"/>
  <c r="B247" i="13"/>
  <c r="C247" i="13" a="1"/>
  <c r="C247" i="13"/>
  <c r="D247" i="13" a="1"/>
  <c r="D247" i="13"/>
  <c r="E247" i="13" a="1"/>
  <c r="E247" i="13"/>
  <c r="F247" i="13" a="1"/>
  <c r="F247" i="13"/>
  <c r="G247" i="13" a="1"/>
  <c r="G247" i="13"/>
  <c r="H247" i="13" a="1"/>
  <c r="H247" i="13"/>
  <c r="I247" i="13" a="1"/>
  <c r="I247" i="13"/>
  <c r="J247" i="13" a="1"/>
  <c r="J247" i="13"/>
  <c r="B248" i="13" a="1"/>
  <c r="B248" i="13"/>
  <c r="C248" i="13" a="1"/>
  <c r="C248" i="13"/>
  <c r="D248" i="13" a="1"/>
  <c r="D248" i="13"/>
  <c r="E248" i="13" a="1"/>
  <c r="E248" i="13"/>
  <c r="F248" i="13" a="1"/>
  <c r="F248" i="13"/>
  <c r="G248" i="13" a="1"/>
  <c r="G248" i="13"/>
  <c r="H248" i="13" a="1"/>
  <c r="H248" i="13"/>
  <c r="I248" i="13" a="1"/>
  <c r="I248" i="13"/>
  <c r="J248" i="13" a="1"/>
  <c r="J248" i="13"/>
  <c r="B249" i="13" a="1"/>
  <c r="B249" i="13"/>
  <c r="C249" i="13" a="1"/>
  <c r="C249" i="13"/>
  <c r="D249" i="13" a="1"/>
  <c r="D249" i="13"/>
  <c r="E249" i="13" a="1"/>
  <c r="E249" i="13"/>
  <c r="F249" i="13" a="1"/>
  <c r="F249" i="13"/>
  <c r="G249" i="13" a="1"/>
  <c r="G249" i="13"/>
  <c r="H249" i="13" a="1"/>
  <c r="H249" i="13"/>
  <c r="I249" i="13" a="1"/>
  <c r="I249" i="13"/>
  <c r="J249" i="13" a="1"/>
  <c r="J249" i="13"/>
  <c r="B250" i="13" a="1"/>
  <c r="B250" i="13"/>
  <c r="C250" i="13" a="1"/>
  <c r="C250" i="13"/>
  <c r="D250" i="13" a="1"/>
  <c r="D250" i="13"/>
  <c r="E250" i="13" a="1"/>
  <c r="E250" i="13"/>
  <c r="F250" i="13" a="1"/>
  <c r="F250" i="13"/>
  <c r="G250" i="13" a="1"/>
  <c r="G250" i="13"/>
  <c r="H250" i="13" a="1"/>
  <c r="H250" i="13"/>
  <c r="I250" i="13" a="1"/>
  <c r="I250" i="13"/>
  <c r="J250" i="13" a="1"/>
  <c r="J250" i="13"/>
  <c r="B251" i="13" a="1"/>
  <c r="B251" i="13"/>
  <c r="C251" i="13" a="1"/>
  <c r="C251" i="13"/>
  <c r="D251" i="13" a="1"/>
  <c r="D251" i="13"/>
  <c r="E251" i="13" a="1"/>
  <c r="E251" i="13"/>
  <c r="F251" i="13" a="1"/>
  <c r="F251" i="13"/>
  <c r="G251" i="13" a="1"/>
  <c r="G251" i="13"/>
  <c r="H251" i="13" a="1"/>
  <c r="H251" i="13"/>
  <c r="I251" i="13" a="1"/>
  <c r="I251" i="13"/>
  <c r="J251" i="13" a="1"/>
  <c r="J251" i="13"/>
  <c r="B252" i="13" a="1"/>
  <c r="B252" i="13"/>
  <c r="C252" i="13" a="1"/>
  <c r="C252" i="13"/>
  <c r="D252" i="13" a="1"/>
  <c r="D252" i="13"/>
  <c r="E252" i="13" a="1"/>
  <c r="E252" i="13"/>
  <c r="F252" i="13" a="1"/>
  <c r="F252" i="13"/>
  <c r="G252" i="13" a="1"/>
  <c r="G252" i="13"/>
  <c r="H252" i="13" a="1"/>
  <c r="H252" i="13"/>
  <c r="I252" i="13" a="1"/>
  <c r="I252" i="13"/>
  <c r="J252" i="13" a="1"/>
  <c r="J252" i="13"/>
  <c r="B253" i="13" a="1"/>
  <c r="B253" i="13"/>
  <c r="C253" i="13" a="1"/>
  <c r="C253" i="13"/>
  <c r="D253" i="13" a="1"/>
  <c r="D253" i="13"/>
  <c r="E253" i="13" a="1"/>
  <c r="E253" i="13"/>
  <c r="F253" i="13" a="1"/>
  <c r="F253" i="13"/>
  <c r="G253" i="13" a="1"/>
  <c r="G253" i="13"/>
  <c r="H253" i="13" a="1"/>
  <c r="H253" i="13"/>
  <c r="I253" i="13" a="1"/>
  <c r="I253" i="13"/>
  <c r="J253" i="13" a="1"/>
  <c r="J253" i="13"/>
  <c r="B254" i="13" a="1"/>
  <c r="B254" i="13"/>
  <c r="C254" i="13" a="1"/>
  <c r="C254" i="13"/>
  <c r="D254" i="13" a="1"/>
  <c r="D254" i="13"/>
  <c r="E254" i="13" a="1"/>
  <c r="E254" i="13"/>
  <c r="F254" i="13" a="1"/>
  <c r="F254" i="13"/>
  <c r="G254" i="13" a="1"/>
  <c r="G254" i="13"/>
  <c r="H254" i="13" a="1"/>
  <c r="H254" i="13"/>
  <c r="I254" i="13" a="1"/>
  <c r="I254" i="13"/>
  <c r="J254" i="13" a="1"/>
  <c r="J254" i="13"/>
  <c r="B255" i="13" a="1"/>
  <c r="B255" i="13"/>
  <c r="C255" i="13" a="1"/>
  <c r="C255" i="13"/>
  <c r="D255" i="13" a="1"/>
  <c r="D255" i="13"/>
  <c r="E255" i="13" a="1"/>
  <c r="E255" i="13"/>
  <c r="F255" i="13" a="1"/>
  <c r="F255" i="13"/>
  <c r="G255" i="13" a="1"/>
  <c r="G255" i="13"/>
  <c r="H255" i="13" a="1"/>
  <c r="H255" i="13"/>
  <c r="I255" i="13" a="1"/>
  <c r="I255" i="13"/>
  <c r="J255" i="13" a="1"/>
  <c r="J255" i="13"/>
  <c r="B256" i="13" a="1"/>
  <c r="B256" i="13"/>
  <c r="C256" i="13" a="1"/>
  <c r="C256" i="13"/>
  <c r="D256" i="13" a="1"/>
  <c r="D256" i="13"/>
  <c r="E256" i="13" a="1"/>
  <c r="E256" i="13"/>
  <c r="F256" i="13" a="1"/>
  <c r="F256" i="13"/>
  <c r="G256" i="13" a="1"/>
  <c r="G256" i="13"/>
  <c r="H256" i="13" a="1"/>
  <c r="H256" i="13"/>
  <c r="I256" i="13" a="1"/>
  <c r="I256" i="13"/>
  <c r="J256" i="13" a="1"/>
  <c r="J256" i="13"/>
  <c r="B257" i="13" a="1"/>
  <c r="B257" i="13"/>
  <c r="C257" i="13" a="1"/>
  <c r="C257" i="13"/>
  <c r="D257" i="13" a="1"/>
  <c r="D257" i="13"/>
  <c r="E257" i="13" a="1"/>
  <c r="E257" i="13"/>
  <c r="F257" i="13" a="1"/>
  <c r="F257" i="13"/>
  <c r="G257" i="13" a="1"/>
  <c r="G257" i="13"/>
  <c r="H257" i="13" a="1"/>
  <c r="H257" i="13"/>
  <c r="I257" i="13" a="1"/>
  <c r="I257" i="13"/>
  <c r="J257" i="13" a="1"/>
  <c r="J257" i="13"/>
  <c r="B258" i="13" a="1"/>
  <c r="B258" i="13"/>
  <c r="C258" i="13" a="1"/>
  <c r="C258" i="13"/>
  <c r="D258" i="13" a="1"/>
  <c r="D258" i="13"/>
  <c r="E258" i="13" a="1"/>
  <c r="E258" i="13"/>
  <c r="F258" i="13" a="1"/>
  <c r="F258" i="13"/>
  <c r="G258" i="13" a="1"/>
  <c r="G258" i="13"/>
  <c r="H258" i="13" a="1"/>
  <c r="H258" i="13"/>
  <c r="I258" i="13" a="1"/>
  <c r="I258" i="13"/>
  <c r="J258" i="13" a="1"/>
  <c r="J258" i="13"/>
  <c r="B259" i="13" a="1"/>
  <c r="B259" i="13"/>
  <c r="C259" i="13" a="1"/>
  <c r="C259" i="13"/>
  <c r="D259" i="13" a="1"/>
  <c r="D259" i="13"/>
  <c r="E259" i="13" a="1"/>
  <c r="E259" i="13"/>
  <c r="F259" i="13" a="1"/>
  <c r="F259" i="13"/>
  <c r="G259" i="13" a="1"/>
  <c r="G259" i="13"/>
  <c r="H259" i="13" a="1"/>
  <c r="H259" i="13"/>
  <c r="I259" i="13" a="1"/>
  <c r="I259" i="13"/>
  <c r="J259" i="13" a="1"/>
  <c r="J259" i="13"/>
  <c r="B260" i="13" a="1"/>
  <c r="B260" i="13"/>
  <c r="C260" i="13" a="1"/>
  <c r="C260" i="13"/>
  <c r="D260" i="13" a="1"/>
  <c r="D260" i="13"/>
  <c r="E260" i="13" a="1"/>
  <c r="E260" i="13"/>
  <c r="F260" i="13" a="1"/>
  <c r="F260" i="13"/>
  <c r="G260" i="13" a="1"/>
  <c r="G260" i="13"/>
  <c r="H260" i="13" a="1"/>
  <c r="H260" i="13"/>
  <c r="I260" i="13" a="1"/>
  <c r="I260" i="13"/>
  <c r="J260" i="13" a="1"/>
  <c r="J260" i="13"/>
  <c r="B261" i="13" a="1"/>
  <c r="B261" i="13"/>
  <c r="C261" i="13" a="1"/>
  <c r="C261" i="13"/>
  <c r="D261" i="13" a="1"/>
  <c r="D261" i="13"/>
  <c r="E261" i="13" a="1"/>
  <c r="E261" i="13"/>
  <c r="F261" i="13" a="1"/>
  <c r="F261" i="13"/>
  <c r="G261" i="13" a="1"/>
  <c r="G261" i="13"/>
  <c r="H261" i="13" a="1"/>
  <c r="H261" i="13"/>
  <c r="I261" i="13" a="1"/>
  <c r="I261" i="13"/>
  <c r="J261" i="13" a="1"/>
  <c r="J261" i="13"/>
  <c r="B262" i="13" a="1"/>
  <c r="B262" i="13"/>
  <c r="C262" i="13" a="1"/>
  <c r="C262" i="13"/>
  <c r="D262" i="13" a="1"/>
  <c r="D262" i="13"/>
  <c r="E262" i="13" a="1"/>
  <c r="E262" i="13"/>
  <c r="F262" i="13" a="1"/>
  <c r="F262" i="13"/>
  <c r="G262" i="13" a="1"/>
  <c r="G262" i="13"/>
  <c r="H262" i="13" a="1"/>
  <c r="H262" i="13"/>
  <c r="I262" i="13" a="1"/>
  <c r="I262" i="13"/>
  <c r="J262" i="13" a="1"/>
  <c r="J262" i="13"/>
  <c r="B263" i="13" a="1"/>
  <c r="B263" i="13"/>
  <c r="C263" i="13" a="1"/>
  <c r="C263" i="13"/>
  <c r="D263" i="13" a="1"/>
  <c r="D263" i="13"/>
  <c r="E263" i="13" a="1"/>
  <c r="E263" i="13"/>
  <c r="F263" i="13" a="1"/>
  <c r="F263" i="13"/>
  <c r="G263" i="13" a="1"/>
  <c r="G263" i="13"/>
  <c r="H263" i="13" a="1"/>
  <c r="H263" i="13"/>
  <c r="I263" i="13" a="1"/>
  <c r="I263" i="13"/>
  <c r="J263" i="13" a="1"/>
  <c r="J263" i="13"/>
  <c r="B264" i="13" a="1"/>
  <c r="B264" i="13"/>
  <c r="C264" i="13" a="1"/>
  <c r="C264" i="13"/>
  <c r="D264" i="13" a="1"/>
  <c r="D264" i="13"/>
  <c r="E264" i="13" a="1"/>
  <c r="E264" i="13"/>
  <c r="F264" i="13" a="1"/>
  <c r="F264" i="13"/>
  <c r="G264" i="13" a="1"/>
  <c r="G264" i="13"/>
  <c r="H264" i="13" a="1"/>
  <c r="H264" i="13"/>
  <c r="I264" i="13" a="1"/>
  <c r="I264" i="13"/>
  <c r="J264" i="13" a="1"/>
  <c r="J264" i="13"/>
  <c r="B265" i="13" a="1"/>
  <c r="B265" i="13"/>
  <c r="C265" i="13" a="1"/>
  <c r="C265" i="13"/>
  <c r="D265" i="13" a="1"/>
  <c r="D265" i="13"/>
  <c r="E265" i="13" a="1"/>
  <c r="E265" i="13"/>
  <c r="F265" i="13" a="1"/>
  <c r="F265" i="13"/>
  <c r="G265" i="13" a="1"/>
  <c r="G265" i="13"/>
  <c r="H265" i="13" a="1"/>
  <c r="H265" i="13"/>
  <c r="I265" i="13" a="1"/>
  <c r="I265" i="13"/>
  <c r="J265" i="13" a="1"/>
  <c r="J265" i="13"/>
  <c r="B266" i="13" a="1"/>
  <c r="B266" i="13"/>
  <c r="C266" i="13" a="1"/>
  <c r="C266" i="13"/>
  <c r="D266" i="13" a="1"/>
  <c r="D266" i="13"/>
  <c r="E266" i="13" a="1"/>
  <c r="E266" i="13"/>
  <c r="F266" i="13" a="1"/>
  <c r="F266" i="13"/>
  <c r="G266" i="13" a="1"/>
  <c r="G266" i="13"/>
  <c r="H266" i="13" a="1"/>
  <c r="H266" i="13"/>
  <c r="I266" i="13" a="1"/>
  <c r="I266" i="13"/>
  <c r="J266" i="13" a="1"/>
  <c r="J266" i="13"/>
  <c r="B267" i="13" a="1"/>
  <c r="B267" i="13"/>
  <c r="C267" i="13" a="1"/>
  <c r="C267" i="13"/>
  <c r="D267" i="13" a="1"/>
  <c r="D267" i="13"/>
  <c r="E267" i="13" a="1"/>
  <c r="E267" i="13"/>
  <c r="F267" i="13" a="1"/>
  <c r="F267" i="13"/>
  <c r="G267" i="13" a="1"/>
  <c r="G267" i="13"/>
  <c r="H267" i="13" a="1"/>
  <c r="H267" i="13"/>
  <c r="I267" i="13" a="1"/>
  <c r="I267" i="13"/>
  <c r="J267" i="13" a="1"/>
  <c r="J267" i="13"/>
  <c r="B268" i="13" a="1"/>
  <c r="B268" i="13"/>
  <c r="C268" i="13" a="1"/>
  <c r="C268" i="13"/>
  <c r="D268" i="13" a="1"/>
  <c r="D268" i="13"/>
  <c r="E268" i="13" a="1"/>
  <c r="E268" i="13"/>
  <c r="F268" i="13" a="1"/>
  <c r="F268" i="13"/>
  <c r="G268" i="13" a="1"/>
  <c r="G268" i="13"/>
  <c r="H268" i="13" a="1"/>
  <c r="H268" i="13"/>
  <c r="I268" i="13" a="1"/>
  <c r="I268" i="13"/>
  <c r="J268" i="13" a="1"/>
  <c r="J268" i="13"/>
  <c r="B269" i="13" a="1"/>
  <c r="B269" i="13"/>
  <c r="C269" i="13" a="1"/>
  <c r="C269" i="13"/>
  <c r="D269" i="13" a="1"/>
  <c r="D269" i="13"/>
  <c r="E269" i="13" a="1"/>
  <c r="E269" i="13"/>
  <c r="F269" i="13" a="1"/>
  <c r="F269" i="13"/>
  <c r="G269" i="13" a="1"/>
  <c r="G269" i="13"/>
  <c r="H269" i="13" a="1"/>
  <c r="H269" i="13"/>
  <c r="I269" i="13" a="1"/>
  <c r="I269" i="13"/>
  <c r="J269" i="13" a="1"/>
  <c r="J269" i="13"/>
  <c r="B270" i="13" a="1"/>
  <c r="B270" i="13"/>
  <c r="C270" i="13" a="1"/>
  <c r="C270" i="13"/>
  <c r="D270" i="13" a="1"/>
  <c r="D270" i="13"/>
  <c r="E270" i="13" a="1"/>
  <c r="E270" i="13"/>
  <c r="F270" i="13" a="1"/>
  <c r="F270" i="13"/>
  <c r="G270" i="13" a="1"/>
  <c r="G270" i="13"/>
  <c r="H270" i="13" a="1"/>
  <c r="H270" i="13"/>
  <c r="I270" i="13" a="1"/>
  <c r="I270" i="13"/>
  <c r="J270" i="13" a="1"/>
  <c r="J270" i="13"/>
  <c r="B271" i="13" a="1"/>
  <c r="B271" i="13"/>
  <c r="C271" i="13" a="1"/>
  <c r="C271" i="13"/>
  <c r="D271" i="13" a="1"/>
  <c r="D271" i="13"/>
  <c r="E271" i="13" a="1"/>
  <c r="E271" i="13"/>
  <c r="F271" i="13" a="1"/>
  <c r="F271" i="13"/>
  <c r="G271" i="13" a="1"/>
  <c r="G271" i="13"/>
  <c r="H271" i="13" a="1"/>
  <c r="H271" i="13"/>
  <c r="I271" i="13" a="1"/>
  <c r="I271" i="13"/>
  <c r="J271" i="13" a="1"/>
  <c r="J271" i="13"/>
  <c r="B272" i="13" a="1"/>
  <c r="B272" i="13"/>
  <c r="C272" i="13" a="1"/>
  <c r="C272" i="13"/>
  <c r="D272" i="13" a="1"/>
  <c r="D272" i="13"/>
  <c r="E272" i="13" a="1"/>
  <c r="E272" i="13"/>
  <c r="F272" i="13" a="1"/>
  <c r="F272" i="13"/>
  <c r="G272" i="13" a="1"/>
  <c r="G272" i="13"/>
  <c r="H272" i="13" a="1"/>
  <c r="H272" i="13"/>
  <c r="I272" i="13" a="1"/>
  <c r="I272" i="13"/>
  <c r="J272" i="13" a="1"/>
  <c r="J272" i="13"/>
  <c r="B273" i="13" a="1"/>
  <c r="B273" i="13"/>
  <c r="C273" i="13" a="1"/>
  <c r="C273" i="13"/>
  <c r="D273" i="13" a="1"/>
  <c r="D273" i="13"/>
  <c r="E273" i="13" a="1"/>
  <c r="E273" i="13"/>
  <c r="F273" i="13" a="1"/>
  <c r="F273" i="13"/>
  <c r="G273" i="13" a="1"/>
  <c r="G273" i="13"/>
  <c r="H273" i="13" a="1"/>
  <c r="H273" i="13"/>
  <c r="I273" i="13" a="1"/>
  <c r="I273" i="13"/>
  <c r="J273" i="13" a="1"/>
  <c r="J273" i="13"/>
  <c r="B274" i="13" a="1"/>
  <c r="B274" i="13"/>
  <c r="C274" i="13" a="1"/>
  <c r="C274" i="13"/>
  <c r="D274" i="13" a="1"/>
  <c r="D274" i="13"/>
  <c r="E274" i="13" a="1"/>
  <c r="E274" i="13"/>
  <c r="F274" i="13" a="1"/>
  <c r="F274" i="13"/>
  <c r="G274" i="13" a="1"/>
  <c r="G274" i="13"/>
  <c r="H274" i="13" a="1"/>
  <c r="H274" i="13"/>
  <c r="I274" i="13" a="1"/>
  <c r="I274" i="13"/>
  <c r="J274" i="13" a="1"/>
  <c r="J274" i="13"/>
  <c r="B275" i="13" a="1"/>
  <c r="B275" i="13"/>
  <c r="C275" i="13" a="1"/>
  <c r="C275" i="13"/>
  <c r="D275" i="13" a="1"/>
  <c r="D275" i="13"/>
  <c r="E275" i="13" a="1"/>
  <c r="E275" i="13"/>
  <c r="F275" i="13" a="1"/>
  <c r="F275" i="13"/>
  <c r="G275" i="13" a="1"/>
  <c r="G275" i="13"/>
  <c r="H275" i="13" a="1"/>
  <c r="H275" i="13"/>
  <c r="I275" i="13" a="1"/>
  <c r="I275" i="13"/>
  <c r="J275" i="13" a="1"/>
  <c r="J275" i="13"/>
  <c r="B276" i="13" a="1"/>
  <c r="B276" i="13"/>
  <c r="C276" i="13" a="1"/>
  <c r="C276" i="13"/>
  <c r="D276" i="13" a="1"/>
  <c r="D276" i="13"/>
  <c r="E276" i="13" a="1"/>
  <c r="E276" i="13"/>
  <c r="F276" i="13" a="1"/>
  <c r="F276" i="13"/>
  <c r="G276" i="13" a="1"/>
  <c r="G276" i="13"/>
  <c r="H276" i="13" a="1"/>
  <c r="H276" i="13"/>
  <c r="I276" i="13" a="1"/>
  <c r="I276" i="13"/>
  <c r="J276" i="13" a="1"/>
  <c r="J276" i="13"/>
  <c r="B277" i="13" a="1"/>
  <c r="B277" i="13"/>
  <c r="C277" i="13" a="1"/>
  <c r="C277" i="13"/>
  <c r="D277" i="13" a="1"/>
  <c r="D277" i="13"/>
  <c r="E277" i="13" a="1"/>
  <c r="E277" i="13"/>
  <c r="F277" i="13" a="1"/>
  <c r="F277" i="13"/>
  <c r="G277" i="13" a="1"/>
  <c r="G277" i="13"/>
  <c r="H277" i="13" a="1"/>
  <c r="H277" i="13"/>
  <c r="I277" i="13" a="1"/>
  <c r="I277" i="13"/>
  <c r="J277" i="13" a="1"/>
  <c r="J277" i="13"/>
  <c r="B278" i="13" a="1"/>
  <c r="B278" i="13"/>
  <c r="C278" i="13" a="1"/>
  <c r="C278" i="13"/>
  <c r="D278" i="13" a="1"/>
  <c r="D278" i="13"/>
  <c r="E278" i="13" a="1"/>
  <c r="E278" i="13"/>
  <c r="F278" i="13" a="1"/>
  <c r="F278" i="13"/>
  <c r="G278" i="13" a="1"/>
  <c r="G278" i="13"/>
  <c r="H278" i="13" a="1"/>
  <c r="H278" i="13"/>
  <c r="I278" i="13" a="1"/>
  <c r="I278" i="13"/>
  <c r="J278" i="13" a="1"/>
  <c r="J278" i="13"/>
  <c r="B279" i="13" a="1"/>
  <c r="B279" i="13"/>
  <c r="C279" i="13" a="1"/>
  <c r="C279" i="13"/>
  <c r="D279" i="13" a="1"/>
  <c r="D279" i="13"/>
  <c r="E279" i="13" a="1"/>
  <c r="E279" i="13"/>
  <c r="F279" i="13" a="1"/>
  <c r="F279" i="13"/>
  <c r="G279" i="13" a="1"/>
  <c r="G279" i="13"/>
  <c r="H279" i="13" a="1"/>
  <c r="H279" i="13"/>
  <c r="I279" i="13" a="1"/>
  <c r="I279" i="13"/>
  <c r="J279" i="13" a="1"/>
  <c r="J279" i="13"/>
  <c r="B280" i="13" a="1"/>
  <c r="B280" i="13"/>
  <c r="C280" i="13" a="1"/>
  <c r="C280" i="13"/>
  <c r="D280" i="13" a="1"/>
  <c r="D280" i="13"/>
  <c r="E280" i="13" a="1"/>
  <c r="E280" i="13"/>
  <c r="F280" i="13" a="1"/>
  <c r="F280" i="13"/>
  <c r="G280" i="13" a="1"/>
  <c r="G280" i="13"/>
  <c r="H280" i="13" a="1"/>
  <c r="H280" i="13"/>
  <c r="I280" i="13" a="1"/>
  <c r="I280" i="13"/>
  <c r="J280" i="13" a="1"/>
  <c r="J280" i="13"/>
  <c r="B281" i="13" a="1"/>
  <c r="B281" i="13"/>
  <c r="C281" i="13" a="1"/>
  <c r="C281" i="13"/>
  <c r="D281" i="13" a="1"/>
  <c r="D281" i="13"/>
  <c r="E281" i="13" a="1"/>
  <c r="E281" i="13"/>
  <c r="F281" i="13" a="1"/>
  <c r="F281" i="13"/>
  <c r="G281" i="13" a="1"/>
  <c r="G281" i="13"/>
  <c r="H281" i="13" a="1"/>
  <c r="H281" i="13"/>
  <c r="I281" i="13" a="1"/>
  <c r="I281" i="13"/>
  <c r="J281" i="13" a="1"/>
  <c r="J281" i="13"/>
  <c r="B282" i="13" a="1"/>
  <c r="B282" i="13"/>
  <c r="C282" i="13" a="1"/>
  <c r="C282" i="13"/>
  <c r="D282" i="13" a="1"/>
  <c r="D282" i="13"/>
  <c r="E282" i="13" a="1"/>
  <c r="E282" i="13"/>
  <c r="F282" i="13" a="1"/>
  <c r="F282" i="13"/>
  <c r="G282" i="13" a="1"/>
  <c r="G282" i="13"/>
  <c r="H282" i="13" a="1"/>
  <c r="H282" i="13"/>
  <c r="I282" i="13" a="1"/>
  <c r="I282" i="13"/>
  <c r="J282" i="13" a="1"/>
  <c r="J282" i="13"/>
  <c r="B283" i="13" a="1"/>
  <c r="B283" i="13"/>
  <c r="C283" i="13" a="1"/>
  <c r="C283" i="13"/>
  <c r="D283" i="13" a="1"/>
  <c r="D283" i="13"/>
  <c r="E283" i="13" a="1"/>
  <c r="E283" i="13"/>
  <c r="F283" i="13" a="1"/>
  <c r="F283" i="13"/>
  <c r="G283" i="13" a="1"/>
  <c r="G283" i="13"/>
  <c r="H283" i="13" a="1"/>
  <c r="H283" i="13"/>
  <c r="I283" i="13" a="1"/>
  <c r="I283" i="13"/>
  <c r="J283" i="13" a="1"/>
  <c r="J283" i="13"/>
  <c r="B284" i="13" a="1"/>
  <c r="B284" i="13"/>
  <c r="C284" i="13" a="1"/>
  <c r="C284" i="13"/>
  <c r="D284" i="13" a="1"/>
  <c r="D284" i="13"/>
  <c r="E284" i="13" a="1"/>
  <c r="E284" i="13"/>
  <c r="F284" i="13" a="1"/>
  <c r="F284" i="13"/>
  <c r="G284" i="13" a="1"/>
  <c r="G284" i="13"/>
  <c r="H284" i="13" a="1"/>
  <c r="H284" i="13"/>
  <c r="I284" i="13" a="1"/>
  <c r="I284" i="13"/>
  <c r="J284" i="13" a="1"/>
  <c r="J284" i="13"/>
  <c r="B285" i="13" a="1"/>
  <c r="B285" i="13"/>
  <c r="C285" i="13" a="1"/>
  <c r="C285" i="13"/>
  <c r="D285" i="13" a="1"/>
  <c r="D285" i="13"/>
  <c r="E285" i="13" a="1"/>
  <c r="E285" i="13"/>
  <c r="F285" i="13" a="1"/>
  <c r="F285" i="13"/>
  <c r="G285" i="13" a="1"/>
  <c r="G285" i="13"/>
  <c r="H285" i="13" a="1"/>
  <c r="H285" i="13"/>
  <c r="I285" i="13" a="1"/>
  <c r="I285" i="13"/>
  <c r="J285" i="13" a="1"/>
  <c r="J285" i="13"/>
  <c r="B286" i="13" a="1"/>
  <c r="B286" i="13"/>
  <c r="C286" i="13" a="1"/>
  <c r="C286" i="13"/>
  <c r="D286" i="13" a="1"/>
  <c r="D286" i="13"/>
  <c r="E286" i="13" a="1"/>
  <c r="E286" i="13"/>
  <c r="F286" i="13" a="1"/>
  <c r="F286" i="13"/>
  <c r="G286" i="13" a="1"/>
  <c r="G286" i="13"/>
  <c r="H286" i="13" a="1"/>
  <c r="H286" i="13"/>
  <c r="I286" i="13" a="1"/>
  <c r="I286" i="13"/>
  <c r="J286" i="13" a="1"/>
  <c r="J286" i="13"/>
  <c r="B287" i="13" a="1"/>
  <c r="B287" i="13"/>
  <c r="C287" i="13" a="1"/>
  <c r="C287" i="13"/>
  <c r="D287" i="13" a="1"/>
  <c r="D287" i="13"/>
  <c r="E287" i="13" a="1"/>
  <c r="E287" i="13"/>
  <c r="F287" i="13" a="1"/>
  <c r="F287" i="13"/>
  <c r="G287" i="13" a="1"/>
  <c r="G287" i="13"/>
  <c r="H287" i="13" a="1"/>
  <c r="H287" i="13"/>
  <c r="I287" i="13" a="1"/>
  <c r="I287" i="13"/>
  <c r="J287" i="13" a="1"/>
  <c r="J287" i="13"/>
  <c r="B288" i="13" a="1"/>
  <c r="B288" i="13"/>
  <c r="C288" i="13" a="1"/>
  <c r="C288" i="13"/>
  <c r="D288" i="13" a="1"/>
  <c r="D288" i="13"/>
  <c r="E288" i="13" a="1"/>
  <c r="E288" i="13"/>
  <c r="F288" i="13" a="1"/>
  <c r="F288" i="13"/>
  <c r="G288" i="13" a="1"/>
  <c r="G288" i="13"/>
  <c r="H288" i="13" a="1"/>
  <c r="H288" i="13"/>
  <c r="I288" i="13" a="1"/>
  <c r="I288" i="13"/>
  <c r="J288" i="13" a="1"/>
  <c r="J288" i="13"/>
  <c r="B289" i="13" a="1"/>
  <c r="B289" i="13"/>
  <c r="C289" i="13" a="1"/>
  <c r="C289" i="13"/>
  <c r="D289" i="13" a="1"/>
  <c r="D289" i="13"/>
  <c r="E289" i="13" a="1"/>
  <c r="E289" i="13"/>
  <c r="F289" i="13" a="1"/>
  <c r="F289" i="13"/>
  <c r="G289" i="13" a="1"/>
  <c r="G289" i="13"/>
  <c r="H289" i="13" a="1"/>
  <c r="H289" i="13"/>
  <c r="I289" i="13" a="1"/>
  <c r="I289" i="13"/>
  <c r="J289" i="13" a="1"/>
  <c r="J289" i="13"/>
  <c r="B290" i="13" a="1"/>
  <c r="B290" i="13"/>
  <c r="C290" i="13" a="1"/>
  <c r="C290" i="13"/>
  <c r="D290" i="13" a="1"/>
  <c r="D290" i="13"/>
  <c r="E290" i="13" a="1"/>
  <c r="E290" i="13"/>
  <c r="F290" i="13" a="1"/>
  <c r="F290" i="13"/>
  <c r="G290" i="13" a="1"/>
  <c r="G290" i="13"/>
  <c r="H290" i="13" a="1"/>
  <c r="H290" i="13"/>
  <c r="I290" i="13" a="1"/>
  <c r="I290" i="13"/>
  <c r="J290" i="13" a="1"/>
  <c r="J290" i="13"/>
  <c r="B291" i="13" a="1"/>
  <c r="B291" i="13"/>
  <c r="C291" i="13" a="1"/>
  <c r="C291" i="13"/>
  <c r="D291" i="13" a="1"/>
  <c r="D291" i="13"/>
  <c r="E291" i="13" a="1"/>
  <c r="E291" i="13"/>
  <c r="F291" i="13" a="1"/>
  <c r="F291" i="13"/>
  <c r="G291" i="13" a="1"/>
  <c r="G291" i="13"/>
  <c r="H291" i="13" a="1"/>
  <c r="H291" i="13"/>
  <c r="I291" i="13" a="1"/>
  <c r="I291" i="13"/>
  <c r="J291" i="13" a="1"/>
  <c r="J291" i="13"/>
  <c r="B292" i="13" a="1"/>
  <c r="B292" i="13"/>
  <c r="C292" i="13" a="1"/>
  <c r="C292" i="13"/>
  <c r="D292" i="13" a="1"/>
  <c r="D292" i="13"/>
  <c r="E292" i="13" a="1"/>
  <c r="E292" i="13"/>
  <c r="F292" i="13" a="1"/>
  <c r="F292" i="13"/>
  <c r="G292" i="13" a="1"/>
  <c r="G292" i="13"/>
  <c r="H292" i="13" a="1"/>
  <c r="H292" i="13"/>
  <c r="I292" i="13" a="1"/>
  <c r="I292" i="13"/>
  <c r="J292" i="13" a="1"/>
  <c r="J292" i="13"/>
  <c r="B293" i="13" a="1"/>
  <c r="B293" i="13"/>
  <c r="C293" i="13" a="1"/>
  <c r="C293" i="13"/>
  <c r="D293" i="13" a="1"/>
  <c r="D293" i="13"/>
  <c r="E293" i="13" a="1"/>
  <c r="E293" i="13"/>
  <c r="F293" i="13" a="1"/>
  <c r="F293" i="13"/>
  <c r="G293" i="13" a="1"/>
  <c r="G293" i="13"/>
  <c r="H293" i="13" a="1"/>
  <c r="H293" i="13"/>
  <c r="I293" i="13" a="1"/>
  <c r="I293" i="13"/>
  <c r="J293" i="13" a="1"/>
  <c r="J293" i="13"/>
  <c r="B294" i="13" a="1"/>
  <c r="B294" i="13"/>
  <c r="C294" i="13" a="1"/>
  <c r="C294" i="13"/>
  <c r="D294" i="13" a="1"/>
  <c r="D294" i="13"/>
  <c r="E294" i="13" a="1"/>
  <c r="E294" i="13"/>
  <c r="F294" i="13" a="1"/>
  <c r="F294" i="13"/>
  <c r="G294" i="13" a="1"/>
  <c r="G294" i="13"/>
  <c r="H294" i="13" a="1"/>
  <c r="H294" i="13"/>
  <c r="I294" i="13" a="1"/>
  <c r="I294" i="13"/>
  <c r="J294" i="13" a="1"/>
  <c r="J294" i="13"/>
  <c r="B295" i="13" a="1"/>
  <c r="B295" i="13"/>
  <c r="C295" i="13" a="1"/>
  <c r="C295" i="13"/>
  <c r="D295" i="13" a="1"/>
  <c r="D295" i="13"/>
  <c r="E295" i="13" a="1"/>
  <c r="E295" i="13"/>
  <c r="F295" i="13" a="1"/>
  <c r="F295" i="13"/>
  <c r="G295" i="13" a="1"/>
  <c r="G295" i="13"/>
  <c r="H295" i="13" a="1"/>
  <c r="H295" i="13"/>
  <c r="I295" i="13" a="1"/>
  <c r="I295" i="13"/>
  <c r="J295" i="13" a="1"/>
  <c r="J295" i="13"/>
  <c r="B296" i="13" a="1"/>
  <c r="B296" i="13"/>
  <c r="C296" i="13" a="1"/>
  <c r="C296" i="13"/>
  <c r="D296" i="13" a="1"/>
  <c r="D296" i="13"/>
  <c r="E296" i="13" a="1"/>
  <c r="E296" i="13"/>
  <c r="F296" i="13" a="1"/>
  <c r="F296" i="13"/>
  <c r="G296" i="13" a="1"/>
  <c r="G296" i="13"/>
  <c r="H296" i="13" a="1"/>
  <c r="H296" i="13"/>
  <c r="I296" i="13" a="1"/>
  <c r="I296" i="13"/>
  <c r="J296" i="13" a="1"/>
  <c r="J296" i="13"/>
  <c r="B297" i="13" a="1"/>
  <c r="B297" i="13"/>
  <c r="C297" i="13" a="1"/>
  <c r="C297" i="13"/>
  <c r="D297" i="13" a="1"/>
  <c r="D297" i="13"/>
  <c r="E297" i="13" a="1"/>
  <c r="E297" i="13"/>
  <c r="F297" i="13" a="1"/>
  <c r="F297" i="13"/>
  <c r="G297" i="13" a="1"/>
  <c r="G297" i="13"/>
  <c r="H297" i="13" a="1"/>
  <c r="H297" i="13"/>
  <c r="I297" i="13" a="1"/>
  <c r="I297" i="13"/>
  <c r="J297" i="13" a="1"/>
  <c r="J297" i="13"/>
  <c r="B298" i="13" a="1"/>
  <c r="B298" i="13"/>
  <c r="C298" i="13" a="1"/>
  <c r="C298" i="13"/>
  <c r="D298" i="13" a="1"/>
  <c r="D298" i="13"/>
  <c r="E298" i="13" a="1"/>
  <c r="E298" i="13"/>
  <c r="F298" i="13" a="1"/>
  <c r="F298" i="13"/>
  <c r="G298" i="13" a="1"/>
  <c r="G298" i="13"/>
  <c r="H298" i="13" a="1"/>
  <c r="H298" i="13"/>
  <c r="I298" i="13" a="1"/>
  <c r="I298" i="13"/>
  <c r="J298" i="13" a="1"/>
  <c r="J298" i="13"/>
  <c r="B299" i="13" a="1"/>
  <c r="B299" i="13"/>
  <c r="C299" i="13" a="1"/>
  <c r="C299" i="13"/>
  <c r="D299" i="13" a="1"/>
  <c r="D299" i="13"/>
  <c r="E299" i="13" a="1"/>
  <c r="E299" i="13"/>
  <c r="F299" i="13" a="1"/>
  <c r="F299" i="13"/>
  <c r="G299" i="13" a="1"/>
  <c r="G299" i="13"/>
  <c r="H299" i="13" a="1"/>
  <c r="H299" i="13"/>
  <c r="I299" i="13" a="1"/>
  <c r="I299" i="13"/>
  <c r="J299" i="13" a="1"/>
  <c r="J299" i="13"/>
  <c r="B300" i="13" a="1"/>
  <c r="B300" i="13"/>
  <c r="C300" i="13" a="1"/>
  <c r="C300" i="13"/>
  <c r="D300" i="13" a="1"/>
  <c r="D300" i="13"/>
  <c r="E300" i="13" a="1"/>
  <c r="E300" i="13"/>
  <c r="F300" i="13" a="1"/>
  <c r="F300" i="13"/>
  <c r="G300" i="13" a="1"/>
  <c r="G300" i="13"/>
  <c r="H300" i="13" a="1"/>
  <c r="H300" i="13"/>
  <c r="I300" i="13" a="1"/>
  <c r="I300" i="13"/>
  <c r="J300" i="13" a="1"/>
  <c r="J300" i="13"/>
  <c r="B301" i="13" a="1"/>
  <c r="B301" i="13"/>
  <c r="C301" i="13" a="1"/>
  <c r="C301" i="13"/>
  <c r="D301" i="13" a="1"/>
  <c r="D301" i="13"/>
  <c r="E301" i="13" a="1"/>
  <c r="E301" i="13"/>
  <c r="F301" i="13" a="1"/>
  <c r="F301" i="13"/>
  <c r="G301" i="13" a="1"/>
  <c r="G301" i="13"/>
  <c r="H301" i="13" a="1"/>
  <c r="H301" i="13"/>
  <c r="I301" i="13" a="1"/>
  <c r="I301" i="13"/>
  <c r="J301" i="13" a="1"/>
  <c r="J301" i="13"/>
  <c r="B302" i="13" a="1"/>
  <c r="B302" i="13"/>
  <c r="C302" i="13" a="1"/>
  <c r="C302" i="13"/>
  <c r="D302" i="13" a="1"/>
  <c r="D302" i="13"/>
  <c r="E302" i="13" a="1"/>
  <c r="E302" i="13"/>
  <c r="F302" i="13" a="1"/>
  <c r="F302" i="13"/>
  <c r="G302" i="13" a="1"/>
  <c r="G302" i="13"/>
  <c r="H302" i="13" a="1"/>
  <c r="H302" i="13"/>
  <c r="I302" i="13" a="1"/>
  <c r="I302" i="13"/>
  <c r="J302" i="13" a="1"/>
  <c r="J302" i="13"/>
  <c r="B303" i="13" a="1"/>
  <c r="B303" i="13"/>
  <c r="C303" i="13" a="1"/>
  <c r="C303" i="13"/>
  <c r="D303" i="13" a="1"/>
  <c r="D303" i="13"/>
  <c r="E303" i="13" a="1"/>
  <c r="E303" i="13"/>
  <c r="F303" i="13" a="1"/>
  <c r="F303" i="13"/>
  <c r="G303" i="13" a="1"/>
  <c r="G303" i="13"/>
  <c r="H303" i="13" a="1"/>
  <c r="H303" i="13"/>
  <c r="I303" i="13" a="1"/>
  <c r="I303" i="13"/>
  <c r="J303" i="13" a="1"/>
  <c r="J303" i="13"/>
  <c r="B304" i="13" a="1"/>
  <c r="B304" i="13"/>
  <c r="C304" i="13" a="1"/>
  <c r="C304" i="13"/>
  <c r="D304" i="13" a="1"/>
  <c r="D304" i="13"/>
  <c r="E304" i="13" a="1"/>
  <c r="E304" i="13"/>
  <c r="F304" i="13" a="1"/>
  <c r="F304" i="13"/>
  <c r="G304" i="13" a="1"/>
  <c r="G304" i="13"/>
  <c r="H304" i="13" a="1"/>
  <c r="H304" i="13"/>
  <c r="I304" i="13" a="1"/>
  <c r="I304" i="13"/>
  <c r="J304" i="13" a="1"/>
  <c r="J304" i="13"/>
  <c r="B305" i="13" a="1"/>
  <c r="B305" i="13"/>
  <c r="C305" i="13" a="1"/>
  <c r="C305" i="13"/>
  <c r="D305" i="13" a="1"/>
  <c r="D305" i="13"/>
  <c r="E305" i="13" a="1"/>
  <c r="E305" i="13"/>
  <c r="F305" i="13" a="1"/>
  <c r="F305" i="13"/>
  <c r="G305" i="13" a="1"/>
  <c r="G305" i="13"/>
  <c r="H305" i="13" a="1"/>
  <c r="H305" i="13"/>
  <c r="I305" i="13" a="1"/>
  <c r="I305" i="13"/>
  <c r="J305" i="13" a="1"/>
  <c r="J305" i="13"/>
  <c r="B306" i="13" a="1"/>
  <c r="B306" i="13"/>
  <c r="C306" i="13" a="1"/>
  <c r="C306" i="13"/>
  <c r="D306" i="13" a="1"/>
  <c r="D306" i="13"/>
  <c r="E306" i="13" a="1"/>
  <c r="E306" i="13"/>
  <c r="F306" i="13" a="1"/>
  <c r="F306" i="13"/>
  <c r="G306" i="13" a="1"/>
  <c r="G306" i="13"/>
  <c r="H306" i="13" a="1"/>
  <c r="H306" i="13"/>
  <c r="I306" i="13" a="1"/>
  <c r="I306" i="13"/>
  <c r="J306" i="13" a="1"/>
  <c r="J306" i="13"/>
  <c r="B307" i="13" a="1"/>
  <c r="B307" i="13"/>
  <c r="C307" i="13" a="1"/>
  <c r="C307" i="13"/>
  <c r="D307" i="13" a="1"/>
  <c r="D307" i="13"/>
  <c r="E307" i="13" a="1"/>
  <c r="E307" i="13"/>
  <c r="F307" i="13" a="1"/>
  <c r="F307" i="13"/>
  <c r="G307" i="13" a="1"/>
  <c r="G307" i="13"/>
  <c r="H307" i="13" a="1"/>
  <c r="H307" i="13"/>
  <c r="I307" i="13" a="1"/>
  <c r="I307" i="13"/>
  <c r="J307" i="13" a="1"/>
  <c r="J307" i="13"/>
  <c r="B308" i="13" a="1"/>
  <c r="B308" i="13"/>
  <c r="C308" i="13" a="1"/>
  <c r="C308" i="13"/>
  <c r="D308" i="13" a="1"/>
  <c r="D308" i="13"/>
  <c r="E308" i="13" a="1"/>
  <c r="E308" i="13"/>
  <c r="F308" i="13" a="1"/>
  <c r="F308" i="13"/>
  <c r="G308" i="13" a="1"/>
  <c r="G308" i="13"/>
  <c r="H308" i="13" a="1"/>
  <c r="H308" i="13"/>
  <c r="I308" i="13" a="1"/>
  <c r="I308" i="13"/>
  <c r="J308" i="13" a="1"/>
  <c r="J308" i="13"/>
  <c r="B309" i="13" a="1"/>
  <c r="B309" i="13"/>
  <c r="C309" i="13" a="1"/>
  <c r="C309" i="13"/>
  <c r="D309" i="13" a="1"/>
  <c r="D309" i="13"/>
  <c r="E309" i="13" a="1"/>
  <c r="E309" i="13"/>
  <c r="F309" i="13" a="1"/>
  <c r="F309" i="13"/>
  <c r="G309" i="13" a="1"/>
  <c r="G309" i="13"/>
  <c r="H309" i="13" a="1"/>
  <c r="H309" i="13"/>
  <c r="I309" i="13" a="1"/>
  <c r="I309" i="13"/>
  <c r="J309" i="13" a="1"/>
  <c r="J309" i="13"/>
  <c r="B310" i="13" a="1"/>
  <c r="B310" i="13"/>
  <c r="C310" i="13" a="1"/>
  <c r="C310" i="13"/>
  <c r="D310" i="13" a="1"/>
  <c r="D310" i="13"/>
  <c r="E310" i="13" a="1"/>
  <c r="E310" i="13"/>
  <c r="F310" i="13" a="1"/>
  <c r="F310" i="13"/>
  <c r="G310" i="13" a="1"/>
  <c r="G310" i="13"/>
  <c r="H310" i="13" a="1"/>
  <c r="H310" i="13"/>
  <c r="I310" i="13" a="1"/>
  <c r="I310" i="13"/>
  <c r="J310" i="13" a="1"/>
  <c r="J310" i="13"/>
  <c r="B311" i="13" a="1"/>
  <c r="B311" i="13"/>
  <c r="C311" i="13" a="1"/>
  <c r="C311" i="13"/>
  <c r="D311" i="13" a="1"/>
  <c r="D311" i="13"/>
  <c r="E311" i="13" a="1"/>
  <c r="E311" i="13"/>
  <c r="F311" i="13" a="1"/>
  <c r="F311" i="13"/>
  <c r="G311" i="13" a="1"/>
  <c r="G311" i="13"/>
  <c r="H311" i="13" a="1"/>
  <c r="H311" i="13"/>
  <c r="I311" i="13" a="1"/>
  <c r="I311" i="13"/>
  <c r="J311" i="13" a="1"/>
  <c r="J311" i="13"/>
  <c r="B312" i="13" a="1"/>
  <c r="B312" i="13"/>
  <c r="C312" i="13" a="1"/>
  <c r="C312" i="13"/>
  <c r="D312" i="13" a="1"/>
  <c r="D312" i="13"/>
  <c r="E312" i="13" a="1"/>
  <c r="E312" i="13"/>
  <c r="F312" i="13" a="1"/>
  <c r="F312" i="13"/>
  <c r="G312" i="13" a="1"/>
  <c r="G312" i="13"/>
  <c r="H312" i="13" a="1"/>
  <c r="H312" i="13"/>
  <c r="I312" i="13" a="1"/>
  <c r="I312" i="13"/>
  <c r="J312" i="13" a="1"/>
  <c r="J312" i="13"/>
  <c r="B313" i="13" a="1"/>
  <c r="B313" i="13"/>
  <c r="C313" i="13" a="1"/>
  <c r="C313" i="13"/>
  <c r="D313" i="13" a="1"/>
  <c r="D313" i="13"/>
  <c r="E313" i="13" a="1"/>
  <c r="E313" i="13"/>
  <c r="F313" i="13" a="1"/>
  <c r="F313" i="13"/>
  <c r="G313" i="13" a="1"/>
  <c r="G313" i="13"/>
  <c r="H313" i="13" a="1"/>
  <c r="H313" i="13"/>
  <c r="I313" i="13" a="1"/>
  <c r="I313" i="13"/>
  <c r="J313" i="13" a="1"/>
  <c r="J313" i="13"/>
  <c r="B314" i="13" a="1"/>
  <c r="B314" i="13"/>
  <c r="C314" i="13" a="1"/>
  <c r="C314" i="13"/>
  <c r="D314" i="13" a="1"/>
  <c r="D314" i="13"/>
  <c r="E314" i="13" a="1"/>
  <c r="E314" i="13"/>
  <c r="F314" i="13" a="1"/>
  <c r="F314" i="13"/>
  <c r="G314" i="13" a="1"/>
  <c r="G314" i="13"/>
  <c r="H314" i="13" a="1"/>
  <c r="H314" i="13"/>
  <c r="I314" i="13" a="1"/>
  <c r="I314" i="13"/>
  <c r="J314" i="13" a="1"/>
  <c r="J314" i="13"/>
  <c r="B315" i="13" a="1"/>
  <c r="B315" i="13"/>
  <c r="C315" i="13" a="1"/>
  <c r="C315" i="13"/>
  <c r="D315" i="13" a="1"/>
  <c r="D315" i="13"/>
  <c r="E315" i="13" a="1"/>
  <c r="E315" i="13"/>
  <c r="F315" i="13" a="1"/>
  <c r="F315" i="13"/>
  <c r="G315" i="13" a="1"/>
  <c r="G315" i="13"/>
  <c r="H315" i="13" a="1"/>
  <c r="H315" i="13"/>
  <c r="I315" i="13" a="1"/>
  <c r="I315" i="13"/>
  <c r="J315" i="13" a="1"/>
  <c r="J315" i="13"/>
  <c r="B316" i="13" a="1"/>
  <c r="B316" i="13"/>
  <c r="C316" i="13" a="1"/>
  <c r="C316" i="13"/>
  <c r="D316" i="13" a="1"/>
  <c r="D316" i="13"/>
  <c r="E316" i="13" a="1"/>
  <c r="E316" i="13"/>
  <c r="F316" i="13" a="1"/>
  <c r="F316" i="13"/>
  <c r="G316" i="13" a="1"/>
  <c r="G316" i="13"/>
  <c r="H316" i="13" a="1"/>
  <c r="H316" i="13"/>
  <c r="I316" i="13" a="1"/>
  <c r="I316" i="13"/>
  <c r="J316" i="13" a="1"/>
  <c r="J316" i="13"/>
  <c r="B317" i="13" a="1"/>
  <c r="B317" i="13"/>
  <c r="C317" i="13" a="1"/>
  <c r="C317" i="13"/>
  <c r="D317" i="13" a="1"/>
  <c r="D317" i="13"/>
  <c r="E317" i="13" a="1"/>
  <c r="E317" i="13"/>
  <c r="F317" i="13" a="1"/>
  <c r="F317" i="13"/>
  <c r="G317" i="13" a="1"/>
  <c r="G317" i="13"/>
  <c r="H317" i="13" a="1"/>
  <c r="H317" i="13"/>
  <c r="I317" i="13" a="1"/>
  <c r="I317" i="13"/>
  <c r="J317" i="13" a="1"/>
  <c r="J317" i="13"/>
  <c r="B318" i="13" a="1"/>
  <c r="B318" i="13"/>
  <c r="C318" i="13" a="1"/>
  <c r="C318" i="13"/>
  <c r="D318" i="13" a="1"/>
  <c r="D318" i="13"/>
  <c r="E318" i="13" a="1"/>
  <c r="E318" i="13"/>
  <c r="F318" i="13" a="1"/>
  <c r="F318" i="13"/>
  <c r="G318" i="13" a="1"/>
  <c r="G318" i="13"/>
  <c r="H318" i="13" a="1"/>
  <c r="H318" i="13"/>
  <c r="I318" i="13" a="1"/>
  <c r="I318" i="13"/>
  <c r="J318" i="13" a="1"/>
  <c r="J318" i="13"/>
  <c r="B319" i="13" a="1"/>
  <c r="B319" i="13"/>
  <c r="C319" i="13" a="1"/>
  <c r="C319" i="13"/>
  <c r="D319" i="13" a="1"/>
  <c r="D319" i="13"/>
  <c r="E319" i="13" a="1"/>
  <c r="E319" i="13"/>
  <c r="F319" i="13" a="1"/>
  <c r="F319" i="13"/>
  <c r="G319" i="13" a="1"/>
  <c r="G319" i="13"/>
  <c r="H319" i="13" a="1"/>
  <c r="H319" i="13"/>
  <c r="I319" i="13" a="1"/>
  <c r="I319" i="13"/>
  <c r="J319" i="13" a="1"/>
  <c r="J319" i="13"/>
  <c r="B320" i="13" a="1"/>
  <c r="B320" i="13"/>
  <c r="C320" i="13" a="1"/>
  <c r="C320" i="13"/>
  <c r="D320" i="13" a="1"/>
  <c r="D320" i="13"/>
  <c r="E320" i="13" a="1"/>
  <c r="E320" i="13"/>
  <c r="F320" i="13" a="1"/>
  <c r="F320" i="13"/>
  <c r="G320" i="13" a="1"/>
  <c r="G320" i="13"/>
  <c r="H320" i="13" a="1"/>
  <c r="H320" i="13"/>
  <c r="I320" i="13" a="1"/>
  <c r="I320" i="13"/>
  <c r="J320" i="13" a="1"/>
  <c r="J320" i="13"/>
  <c r="B321" i="13" a="1"/>
  <c r="B321" i="13"/>
  <c r="C321" i="13" a="1"/>
  <c r="C321" i="13"/>
  <c r="D321" i="13" a="1"/>
  <c r="D321" i="13"/>
  <c r="E321" i="13" a="1"/>
  <c r="E321" i="13"/>
  <c r="F321" i="13" a="1"/>
  <c r="F321" i="13"/>
  <c r="G321" i="13" a="1"/>
  <c r="G321" i="13"/>
  <c r="H321" i="13" a="1"/>
  <c r="H321" i="13"/>
  <c r="I321" i="13" a="1"/>
  <c r="I321" i="13"/>
  <c r="J321" i="13" a="1"/>
  <c r="J321" i="13"/>
  <c r="B322" i="13" a="1"/>
  <c r="B322" i="13"/>
  <c r="C322" i="13" a="1"/>
  <c r="C322" i="13"/>
  <c r="D322" i="13" a="1"/>
  <c r="D322" i="13"/>
  <c r="E322" i="13" a="1"/>
  <c r="E322" i="13"/>
  <c r="F322" i="13" a="1"/>
  <c r="F322" i="13"/>
  <c r="G322" i="13" a="1"/>
  <c r="G322" i="13"/>
  <c r="H322" i="13" a="1"/>
  <c r="H322" i="13"/>
  <c r="I322" i="13" a="1"/>
  <c r="I322" i="13"/>
  <c r="J322" i="13" a="1"/>
  <c r="J322" i="13"/>
  <c r="B323" i="13" a="1"/>
  <c r="B323" i="13"/>
  <c r="C323" i="13" a="1"/>
  <c r="C323" i="13"/>
  <c r="D323" i="13" a="1"/>
  <c r="D323" i="13"/>
  <c r="E323" i="13" a="1"/>
  <c r="E323" i="13"/>
  <c r="F323" i="13" a="1"/>
  <c r="F323" i="13"/>
  <c r="G323" i="13" a="1"/>
  <c r="G323" i="13"/>
  <c r="H323" i="13" a="1"/>
  <c r="H323" i="13"/>
  <c r="I323" i="13" a="1"/>
  <c r="I323" i="13"/>
  <c r="J323" i="13" a="1"/>
  <c r="J323" i="13"/>
  <c r="B324" i="13" a="1"/>
  <c r="B324" i="13"/>
  <c r="C324" i="13" a="1"/>
  <c r="C324" i="13"/>
  <c r="D324" i="13" a="1"/>
  <c r="D324" i="13"/>
  <c r="E324" i="13" a="1"/>
  <c r="E324" i="13"/>
  <c r="F324" i="13" a="1"/>
  <c r="F324" i="13"/>
  <c r="G324" i="13" a="1"/>
  <c r="G324" i="13"/>
  <c r="H324" i="13" a="1"/>
  <c r="H324" i="13"/>
  <c r="I324" i="13" a="1"/>
  <c r="I324" i="13"/>
  <c r="J324" i="13" a="1"/>
  <c r="J324" i="13"/>
  <c r="B325" i="13" a="1"/>
  <c r="B325" i="13"/>
  <c r="C325" i="13" a="1"/>
  <c r="C325" i="13"/>
  <c r="D325" i="13" a="1"/>
  <c r="D325" i="13"/>
  <c r="E325" i="13" a="1"/>
  <c r="E325" i="13"/>
  <c r="F325" i="13" a="1"/>
  <c r="F325" i="13"/>
  <c r="G325" i="13" a="1"/>
  <c r="G325" i="13"/>
  <c r="H325" i="13" a="1"/>
  <c r="H325" i="13"/>
  <c r="I325" i="13" a="1"/>
  <c r="I325" i="13"/>
  <c r="J325" i="13" a="1"/>
  <c r="J325" i="13"/>
  <c r="B326" i="13" a="1"/>
  <c r="B326" i="13"/>
  <c r="C326" i="13" a="1"/>
  <c r="C326" i="13"/>
  <c r="D326" i="13" a="1"/>
  <c r="D326" i="13"/>
  <c r="E326" i="13" a="1"/>
  <c r="E326" i="13"/>
  <c r="F326" i="13" a="1"/>
  <c r="F326" i="13"/>
  <c r="G326" i="13" a="1"/>
  <c r="G326" i="13"/>
  <c r="H326" i="13" a="1"/>
  <c r="H326" i="13"/>
  <c r="I326" i="13" a="1"/>
  <c r="I326" i="13"/>
  <c r="J326" i="13" a="1"/>
  <c r="J326" i="13"/>
  <c r="B327" i="13" a="1"/>
  <c r="B327" i="13"/>
  <c r="C327" i="13" a="1"/>
  <c r="C327" i="13"/>
  <c r="D327" i="13" a="1"/>
  <c r="D327" i="13"/>
  <c r="E327" i="13" a="1"/>
  <c r="E327" i="13"/>
  <c r="F327" i="13" a="1"/>
  <c r="F327" i="13"/>
  <c r="G327" i="13" a="1"/>
  <c r="G327" i="13"/>
  <c r="H327" i="13" a="1"/>
  <c r="H327" i="13"/>
  <c r="I327" i="13" a="1"/>
  <c r="I327" i="13"/>
  <c r="J327" i="13" a="1"/>
  <c r="J327" i="13"/>
  <c r="B328" i="13" a="1"/>
  <c r="B328" i="13"/>
  <c r="C328" i="13" a="1"/>
  <c r="C328" i="13"/>
  <c r="D328" i="13" a="1"/>
  <c r="D328" i="13"/>
  <c r="E328" i="13" a="1"/>
  <c r="E328" i="13"/>
  <c r="F328" i="13" a="1"/>
  <c r="F328" i="13"/>
  <c r="G328" i="13" a="1"/>
  <c r="G328" i="13"/>
  <c r="H328" i="13" a="1"/>
  <c r="H328" i="13"/>
  <c r="I328" i="13" a="1"/>
  <c r="I328" i="13"/>
  <c r="J328" i="13" a="1"/>
  <c r="J328" i="13"/>
  <c r="B329" i="13" a="1"/>
  <c r="B329" i="13"/>
  <c r="C329" i="13" a="1"/>
  <c r="C329" i="13"/>
  <c r="D329" i="13" a="1"/>
  <c r="D329" i="13"/>
  <c r="E329" i="13" a="1"/>
  <c r="E329" i="13"/>
  <c r="F329" i="13" a="1"/>
  <c r="F329" i="13"/>
  <c r="G329" i="13" a="1"/>
  <c r="G329" i="13"/>
  <c r="H329" i="13" a="1"/>
  <c r="H329" i="13"/>
  <c r="I329" i="13" a="1"/>
  <c r="I329" i="13"/>
  <c r="J329" i="13" a="1"/>
  <c r="J329" i="13"/>
  <c r="B330" i="13" a="1"/>
  <c r="B330" i="13"/>
  <c r="C330" i="13" a="1"/>
  <c r="C330" i="13"/>
  <c r="D330" i="13" a="1"/>
  <c r="D330" i="13"/>
  <c r="E330" i="13" a="1"/>
  <c r="E330" i="13"/>
  <c r="F330" i="13" a="1"/>
  <c r="F330" i="13"/>
  <c r="G330" i="13" a="1"/>
  <c r="G330" i="13"/>
  <c r="H330" i="13" a="1"/>
  <c r="H330" i="13"/>
  <c r="I330" i="13" a="1"/>
  <c r="I330" i="13"/>
  <c r="J330" i="13" a="1"/>
  <c r="J330" i="13"/>
  <c r="B331" i="13" a="1"/>
  <c r="B331" i="13"/>
  <c r="C331" i="13" a="1"/>
  <c r="C331" i="13"/>
  <c r="D331" i="13" a="1"/>
  <c r="D331" i="13"/>
  <c r="E331" i="13" a="1"/>
  <c r="E331" i="13"/>
  <c r="F331" i="13" a="1"/>
  <c r="F331" i="13"/>
  <c r="G331" i="13" a="1"/>
  <c r="G331" i="13"/>
  <c r="H331" i="13" a="1"/>
  <c r="H331" i="13"/>
  <c r="I331" i="13" a="1"/>
  <c r="I331" i="13"/>
  <c r="J331" i="13" a="1"/>
  <c r="J331" i="13"/>
  <c r="B332" i="13" a="1"/>
  <c r="B332" i="13"/>
  <c r="C332" i="13" a="1"/>
  <c r="C332" i="13"/>
  <c r="D332" i="13" a="1"/>
  <c r="D332" i="13"/>
  <c r="E332" i="13" a="1"/>
  <c r="E332" i="13"/>
  <c r="F332" i="13" a="1"/>
  <c r="F332" i="13"/>
  <c r="G332" i="13" a="1"/>
  <c r="G332" i="13"/>
  <c r="H332" i="13" a="1"/>
  <c r="H332" i="13"/>
  <c r="I332" i="13" a="1"/>
  <c r="I332" i="13"/>
  <c r="J332" i="13" a="1"/>
  <c r="J332" i="13"/>
  <c r="B333" i="13" a="1"/>
  <c r="B333" i="13"/>
  <c r="C333" i="13" a="1"/>
  <c r="C333" i="13"/>
  <c r="D333" i="13" a="1"/>
  <c r="D333" i="13"/>
  <c r="E333" i="13" a="1"/>
  <c r="E333" i="13"/>
  <c r="F333" i="13" a="1"/>
  <c r="F333" i="13"/>
  <c r="G333" i="13" a="1"/>
  <c r="G333" i="13"/>
  <c r="H333" i="13" a="1"/>
  <c r="H333" i="13"/>
  <c r="I333" i="13" a="1"/>
  <c r="I333" i="13"/>
  <c r="J333" i="13" a="1"/>
  <c r="J333" i="13"/>
  <c r="B334" i="13" a="1"/>
  <c r="B334" i="13"/>
  <c r="C334" i="13" a="1"/>
  <c r="C334" i="13"/>
  <c r="D334" i="13" a="1"/>
  <c r="D334" i="13"/>
  <c r="E334" i="13" a="1"/>
  <c r="E334" i="13"/>
  <c r="F334" i="13" a="1"/>
  <c r="F334" i="13"/>
  <c r="G334" i="13" a="1"/>
  <c r="G334" i="13"/>
  <c r="H334" i="13" a="1"/>
  <c r="H334" i="13"/>
  <c r="I334" i="13" a="1"/>
  <c r="I334" i="13"/>
  <c r="J334" i="13" a="1"/>
  <c r="J334" i="13"/>
  <c r="B335" i="13" a="1"/>
  <c r="B335" i="13"/>
  <c r="C335" i="13" a="1"/>
  <c r="C335" i="13"/>
  <c r="D335" i="13" a="1"/>
  <c r="D335" i="13"/>
  <c r="E335" i="13" a="1"/>
  <c r="E335" i="13"/>
  <c r="F335" i="13" a="1"/>
  <c r="F335" i="13"/>
  <c r="G335" i="13" a="1"/>
  <c r="G335" i="13"/>
  <c r="H335" i="13" a="1"/>
  <c r="H335" i="13"/>
  <c r="I335" i="13" a="1"/>
  <c r="I335" i="13"/>
  <c r="J335" i="13" a="1"/>
  <c r="J335" i="13"/>
  <c r="B336" i="13" a="1"/>
  <c r="B336" i="13"/>
  <c r="C336" i="13" a="1"/>
  <c r="C336" i="13"/>
  <c r="D336" i="13" a="1"/>
  <c r="D336" i="13"/>
  <c r="E336" i="13" a="1"/>
  <c r="E336" i="13"/>
  <c r="F336" i="13" a="1"/>
  <c r="F336" i="13"/>
  <c r="G336" i="13" a="1"/>
  <c r="G336" i="13"/>
  <c r="H336" i="13" a="1"/>
  <c r="H336" i="13"/>
  <c r="I336" i="13" a="1"/>
  <c r="I336" i="13"/>
  <c r="J336" i="13" a="1"/>
  <c r="J336" i="13"/>
  <c r="B337" i="13" a="1"/>
  <c r="B337" i="13"/>
  <c r="C337" i="13" a="1"/>
  <c r="C337" i="13"/>
  <c r="D337" i="13" a="1"/>
  <c r="D337" i="13"/>
  <c r="E337" i="13" a="1"/>
  <c r="E337" i="13"/>
  <c r="F337" i="13" a="1"/>
  <c r="F337" i="13"/>
  <c r="G337" i="13" a="1"/>
  <c r="G337" i="13"/>
  <c r="H337" i="13" a="1"/>
  <c r="H337" i="13"/>
  <c r="I337" i="13" a="1"/>
  <c r="I337" i="13"/>
  <c r="J337" i="13" a="1"/>
  <c r="J337" i="13"/>
  <c r="B338" i="13" a="1"/>
  <c r="B338" i="13"/>
  <c r="C338" i="13" a="1"/>
  <c r="C338" i="13"/>
  <c r="D338" i="13" a="1"/>
  <c r="D338" i="13"/>
  <c r="E338" i="13" a="1"/>
  <c r="E338" i="13"/>
  <c r="F338" i="13" a="1"/>
  <c r="F338" i="13"/>
  <c r="G338" i="13" a="1"/>
  <c r="G338" i="13"/>
  <c r="H338" i="13" a="1"/>
  <c r="H338" i="13"/>
  <c r="I338" i="13" a="1"/>
  <c r="I338" i="13"/>
  <c r="J338" i="13" a="1"/>
  <c r="J338" i="13"/>
  <c r="B339" i="13" a="1"/>
  <c r="B339" i="13"/>
  <c r="C339" i="13" a="1"/>
  <c r="C339" i="13"/>
  <c r="D339" i="13" a="1"/>
  <c r="D339" i="13"/>
  <c r="E339" i="13" a="1"/>
  <c r="E339" i="13"/>
  <c r="F339" i="13" a="1"/>
  <c r="F339" i="13"/>
  <c r="G339" i="13" a="1"/>
  <c r="G339" i="13"/>
  <c r="H339" i="13" a="1"/>
  <c r="H339" i="13"/>
  <c r="I339" i="13" a="1"/>
  <c r="I339" i="13"/>
  <c r="J339" i="13" a="1"/>
  <c r="J339" i="13"/>
  <c r="B340" i="13" a="1"/>
  <c r="B340" i="13"/>
  <c r="C340" i="13" a="1"/>
  <c r="C340" i="13"/>
  <c r="D340" i="13" a="1"/>
  <c r="D340" i="13"/>
  <c r="E340" i="13" a="1"/>
  <c r="E340" i="13"/>
  <c r="F340" i="13" a="1"/>
  <c r="F340" i="13"/>
  <c r="G340" i="13" a="1"/>
  <c r="G340" i="13"/>
  <c r="H340" i="13" a="1"/>
  <c r="H340" i="13"/>
  <c r="I340" i="13" a="1"/>
  <c r="I340" i="13"/>
  <c r="J340" i="13" a="1"/>
  <c r="J340" i="13"/>
  <c r="B341" i="13" a="1"/>
  <c r="B341" i="13"/>
  <c r="C341" i="13" a="1"/>
  <c r="C341" i="13"/>
  <c r="D341" i="13" a="1"/>
  <c r="D341" i="13"/>
  <c r="E341" i="13" a="1"/>
  <c r="E341" i="13"/>
  <c r="F341" i="13" a="1"/>
  <c r="F341" i="13"/>
  <c r="G341" i="13" a="1"/>
  <c r="G341" i="13"/>
  <c r="H341" i="13" a="1"/>
  <c r="H341" i="13"/>
  <c r="I341" i="13" a="1"/>
  <c r="I341" i="13"/>
  <c r="J341" i="13" a="1"/>
  <c r="J341" i="13"/>
  <c r="B342" i="13" a="1"/>
  <c r="B342" i="13"/>
  <c r="C342" i="13" a="1"/>
  <c r="C342" i="13"/>
  <c r="D342" i="13" a="1"/>
  <c r="D342" i="13"/>
  <c r="E342" i="13" a="1"/>
  <c r="E342" i="13"/>
  <c r="F342" i="13" a="1"/>
  <c r="F342" i="13"/>
  <c r="G342" i="13" a="1"/>
  <c r="G342" i="13"/>
  <c r="H342" i="13" a="1"/>
  <c r="H342" i="13"/>
  <c r="I342" i="13" a="1"/>
  <c r="I342" i="13"/>
  <c r="J342" i="13" a="1"/>
  <c r="J342" i="13"/>
  <c r="B343" i="13" a="1"/>
  <c r="B343" i="13"/>
  <c r="C343" i="13" a="1"/>
  <c r="C343" i="13"/>
  <c r="D343" i="13" a="1"/>
  <c r="D343" i="13"/>
  <c r="E343" i="13" a="1"/>
  <c r="E343" i="13"/>
  <c r="F343" i="13" a="1"/>
  <c r="F343" i="13"/>
  <c r="G343" i="13" a="1"/>
  <c r="G343" i="13"/>
  <c r="H343" i="13" a="1"/>
  <c r="H343" i="13"/>
  <c r="I343" i="13" a="1"/>
  <c r="I343" i="13"/>
  <c r="J343" i="13" a="1"/>
  <c r="J343" i="13"/>
  <c r="B344" i="13" a="1"/>
  <c r="B344" i="13"/>
  <c r="C344" i="13" a="1"/>
  <c r="C344" i="13"/>
  <c r="D344" i="13" a="1"/>
  <c r="D344" i="13"/>
  <c r="E344" i="13" a="1"/>
  <c r="E344" i="13"/>
  <c r="F344" i="13" a="1"/>
  <c r="F344" i="13"/>
  <c r="G344" i="13" a="1"/>
  <c r="G344" i="13"/>
  <c r="H344" i="13" a="1"/>
  <c r="H344" i="13"/>
  <c r="I344" i="13" a="1"/>
  <c r="I344" i="13"/>
  <c r="J344" i="13" a="1"/>
  <c r="J344" i="13"/>
  <c r="B345" i="13" a="1"/>
  <c r="B345" i="13"/>
  <c r="C345" i="13" a="1"/>
  <c r="C345" i="13"/>
  <c r="D345" i="13" a="1"/>
  <c r="D345" i="13"/>
  <c r="E345" i="13" a="1"/>
  <c r="E345" i="13"/>
  <c r="F345" i="13" a="1"/>
  <c r="F345" i="13"/>
  <c r="G345" i="13" a="1"/>
  <c r="G345" i="13"/>
  <c r="H345" i="13" a="1"/>
  <c r="H345" i="13"/>
  <c r="I345" i="13" a="1"/>
  <c r="I345" i="13"/>
  <c r="J345" i="13" a="1"/>
  <c r="J345" i="13"/>
  <c r="B346" i="13" a="1"/>
  <c r="B346" i="13"/>
  <c r="C346" i="13" a="1"/>
  <c r="C346" i="13"/>
  <c r="D346" i="13" a="1"/>
  <c r="D346" i="13"/>
  <c r="E346" i="13" a="1"/>
  <c r="E346" i="13"/>
  <c r="F346" i="13" a="1"/>
  <c r="F346" i="13"/>
  <c r="G346" i="13" a="1"/>
  <c r="G346" i="13"/>
  <c r="H346" i="13" a="1"/>
  <c r="H346" i="13"/>
  <c r="I346" i="13" a="1"/>
  <c r="I346" i="13"/>
  <c r="J346" i="13" a="1"/>
  <c r="J346" i="13"/>
  <c r="B347" i="13" a="1"/>
  <c r="B347" i="13"/>
  <c r="C347" i="13" a="1"/>
  <c r="C347" i="13"/>
  <c r="D347" i="13" a="1"/>
  <c r="D347" i="13"/>
  <c r="E347" i="13" a="1"/>
  <c r="E347" i="13"/>
  <c r="F347" i="13" a="1"/>
  <c r="F347" i="13"/>
  <c r="G347" i="13" a="1"/>
  <c r="G347" i="13"/>
  <c r="H347" i="13" a="1"/>
  <c r="H347" i="13"/>
  <c r="I347" i="13" a="1"/>
  <c r="I347" i="13"/>
  <c r="J347" i="13" a="1"/>
  <c r="J347" i="13"/>
  <c r="B348" i="13" a="1"/>
  <c r="B348" i="13"/>
  <c r="C348" i="13" a="1"/>
  <c r="C348" i="13"/>
  <c r="D348" i="13" a="1"/>
  <c r="D348" i="13"/>
  <c r="E348" i="13" a="1"/>
  <c r="E348" i="13"/>
  <c r="F348" i="13" a="1"/>
  <c r="F348" i="13"/>
  <c r="G348" i="13" a="1"/>
  <c r="G348" i="13"/>
  <c r="H348" i="13" a="1"/>
  <c r="H348" i="13"/>
  <c r="I348" i="13" a="1"/>
  <c r="I348" i="13"/>
  <c r="J348" i="13" a="1"/>
  <c r="J348" i="13"/>
  <c r="B349" i="13" a="1"/>
  <c r="B349" i="13"/>
  <c r="C349" i="13" a="1"/>
  <c r="C349" i="13"/>
  <c r="D349" i="13" a="1"/>
  <c r="D349" i="13"/>
  <c r="E349" i="13" a="1"/>
  <c r="E349" i="13"/>
  <c r="F349" i="13" a="1"/>
  <c r="F349" i="13"/>
  <c r="G349" i="13" a="1"/>
  <c r="G349" i="13"/>
  <c r="H349" i="13" a="1"/>
  <c r="H349" i="13"/>
  <c r="I349" i="13" a="1"/>
  <c r="I349" i="13"/>
  <c r="J349" i="13" a="1"/>
  <c r="J349" i="13"/>
  <c r="B350" i="13" a="1"/>
  <c r="B350" i="13"/>
  <c r="C350" i="13" a="1"/>
  <c r="C350" i="13"/>
  <c r="D350" i="13" a="1"/>
  <c r="D350" i="13"/>
  <c r="E350" i="13" a="1"/>
  <c r="E350" i="13"/>
  <c r="F350" i="13" a="1"/>
  <c r="F350" i="13"/>
  <c r="G350" i="13" a="1"/>
  <c r="G350" i="13"/>
  <c r="H350" i="13" a="1"/>
  <c r="H350" i="13"/>
  <c r="I350" i="13" a="1"/>
  <c r="I350" i="13"/>
  <c r="J350" i="13" a="1"/>
  <c r="J350" i="13"/>
  <c r="B351" i="13" a="1"/>
  <c r="B351" i="13"/>
  <c r="C351" i="13" a="1"/>
  <c r="C351" i="13"/>
  <c r="D351" i="13" a="1"/>
  <c r="D351" i="13"/>
  <c r="E351" i="13" a="1"/>
  <c r="E351" i="13"/>
  <c r="F351" i="13" a="1"/>
  <c r="F351" i="13"/>
  <c r="G351" i="13" a="1"/>
  <c r="G351" i="13"/>
  <c r="H351" i="13" a="1"/>
  <c r="H351" i="13"/>
  <c r="I351" i="13" a="1"/>
  <c r="I351" i="13"/>
  <c r="J351" i="13" a="1"/>
  <c r="J351" i="13"/>
  <c r="B352" i="13" a="1"/>
  <c r="B352" i="13"/>
  <c r="C352" i="13" a="1"/>
  <c r="C352" i="13"/>
  <c r="D352" i="13" a="1"/>
  <c r="D352" i="13"/>
  <c r="E352" i="13" a="1"/>
  <c r="E352" i="13"/>
  <c r="F352" i="13" a="1"/>
  <c r="F352" i="13"/>
  <c r="G352" i="13" a="1"/>
  <c r="G352" i="13"/>
  <c r="H352" i="13" a="1"/>
  <c r="H352" i="13"/>
  <c r="I352" i="13" a="1"/>
  <c r="I352" i="13"/>
  <c r="J352" i="13" a="1"/>
  <c r="J352" i="13"/>
  <c r="B353" i="13" a="1"/>
  <c r="B353" i="13"/>
  <c r="C353" i="13" a="1"/>
  <c r="C353" i="13"/>
  <c r="D353" i="13" a="1"/>
  <c r="D353" i="13"/>
  <c r="E353" i="13" a="1"/>
  <c r="E353" i="13"/>
  <c r="F353" i="13" a="1"/>
  <c r="F353" i="13"/>
  <c r="G353" i="13" a="1"/>
  <c r="G353" i="13"/>
  <c r="H353" i="13" a="1"/>
  <c r="H353" i="13"/>
  <c r="I353" i="13" a="1"/>
  <c r="I353" i="13"/>
  <c r="J353" i="13" a="1"/>
  <c r="J353" i="13"/>
  <c r="B354" i="13" a="1"/>
  <c r="B354" i="13"/>
  <c r="C354" i="13" a="1"/>
  <c r="C354" i="13"/>
  <c r="D354" i="13" a="1"/>
  <c r="D354" i="13"/>
  <c r="E354" i="13" a="1"/>
  <c r="E354" i="13"/>
  <c r="F354" i="13" a="1"/>
  <c r="F354" i="13"/>
  <c r="G354" i="13" a="1"/>
  <c r="G354" i="13"/>
  <c r="H354" i="13" a="1"/>
  <c r="H354" i="13"/>
  <c r="I354" i="13" a="1"/>
  <c r="I354" i="13"/>
  <c r="J354" i="13" a="1"/>
  <c r="J354" i="13"/>
  <c r="B355" i="13" a="1"/>
  <c r="B355" i="13"/>
  <c r="C355" i="13" a="1"/>
  <c r="C355" i="13"/>
  <c r="D355" i="13" a="1"/>
  <c r="D355" i="13"/>
  <c r="E355" i="13" a="1"/>
  <c r="E355" i="13"/>
  <c r="F355" i="13" a="1"/>
  <c r="F355" i="13"/>
  <c r="G355" i="13" a="1"/>
  <c r="G355" i="13"/>
  <c r="H355" i="13" a="1"/>
  <c r="H355" i="13"/>
  <c r="I355" i="13" a="1"/>
  <c r="I355" i="13"/>
  <c r="J355" i="13" a="1"/>
  <c r="J355" i="13"/>
  <c r="B356" i="13" a="1"/>
  <c r="B356" i="13"/>
  <c r="C356" i="13" a="1"/>
  <c r="C356" i="13"/>
  <c r="D356" i="13" a="1"/>
  <c r="D356" i="13"/>
  <c r="E356" i="13" a="1"/>
  <c r="E356" i="13"/>
  <c r="F356" i="13" a="1"/>
  <c r="F356" i="13"/>
  <c r="G356" i="13" a="1"/>
  <c r="G356" i="13"/>
  <c r="H356" i="13" a="1"/>
  <c r="H356" i="13"/>
  <c r="I356" i="13" a="1"/>
  <c r="I356" i="13"/>
  <c r="J356" i="13" a="1"/>
  <c r="J356" i="13"/>
  <c r="B357" i="13" a="1"/>
  <c r="B357" i="13"/>
  <c r="C357" i="13" a="1"/>
  <c r="C357" i="13"/>
  <c r="D357" i="13" a="1"/>
  <c r="D357" i="13"/>
  <c r="E357" i="13" a="1"/>
  <c r="E357" i="13"/>
  <c r="F357" i="13" a="1"/>
  <c r="F357" i="13"/>
  <c r="G357" i="13" a="1"/>
  <c r="G357" i="13"/>
  <c r="H357" i="13" a="1"/>
  <c r="H357" i="13"/>
  <c r="I357" i="13" a="1"/>
  <c r="I357" i="13"/>
  <c r="J357" i="13" a="1"/>
  <c r="J357" i="13"/>
  <c r="B358" i="13" a="1"/>
  <c r="B358" i="13"/>
  <c r="C358" i="13" a="1"/>
  <c r="C358" i="13"/>
  <c r="D358" i="13" a="1"/>
  <c r="D358" i="13"/>
  <c r="E358" i="13" a="1"/>
  <c r="E358" i="13"/>
  <c r="F358" i="13" a="1"/>
  <c r="F358" i="13"/>
  <c r="G358" i="13" a="1"/>
  <c r="G358" i="13"/>
  <c r="H358" i="13" a="1"/>
  <c r="H358" i="13"/>
  <c r="I358" i="13" a="1"/>
  <c r="I358" i="13"/>
  <c r="J358" i="13" a="1"/>
  <c r="J358" i="13"/>
  <c r="B359" i="13" a="1"/>
  <c r="B359" i="13"/>
  <c r="C359" i="13" a="1"/>
  <c r="C359" i="13"/>
  <c r="D359" i="13" a="1"/>
  <c r="D359" i="13"/>
  <c r="E359" i="13" a="1"/>
  <c r="E359" i="13"/>
  <c r="F359" i="13" a="1"/>
  <c r="F359" i="13"/>
  <c r="G359" i="13" a="1"/>
  <c r="G359" i="13"/>
  <c r="H359" i="13" a="1"/>
  <c r="H359" i="13"/>
  <c r="I359" i="13" a="1"/>
  <c r="I359" i="13"/>
  <c r="J359" i="13" a="1"/>
  <c r="J359" i="13"/>
  <c r="B360" i="13" a="1"/>
  <c r="B360" i="13"/>
  <c r="C360" i="13" a="1"/>
  <c r="C360" i="13"/>
  <c r="D360" i="13" a="1"/>
  <c r="D360" i="13"/>
  <c r="E360" i="13" a="1"/>
  <c r="E360" i="13"/>
  <c r="F360" i="13" a="1"/>
  <c r="F360" i="13"/>
  <c r="G360" i="13" a="1"/>
  <c r="G360" i="13"/>
  <c r="H360" i="13" a="1"/>
  <c r="H360" i="13"/>
  <c r="I360" i="13" a="1"/>
  <c r="I360" i="13"/>
  <c r="J360" i="13" a="1"/>
  <c r="J360" i="13"/>
  <c r="B361" i="13" a="1"/>
  <c r="B361" i="13"/>
  <c r="C361" i="13" a="1"/>
  <c r="C361" i="13"/>
  <c r="D361" i="13" a="1"/>
  <c r="D361" i="13"/>
  <c r="E361" i="13" a="1"/>
  <c r="E361" i="13"/>
  <c r="F361" i="13" a="1"/>
  <c r="F361" i="13"/>
  <c r="G361" i="13" a="1"/>
  <c r="G361" i="13"/>
  <c r="H361" i="13" a="1"/>
  <c r="H361" i="13"/>
  <c r="I361" i="13" a="1"/>
  <c r="I361" i="13"/>
  <c r="J361" i="13" a="1"/>
  <c r="J361" i="13"/>
  <c r="B362" i="13" a="1"/>
  <c r="B362" i="13"/>
  <c r="C362" i="13" a="1"/>
  <c r="C362" i="13"/>
  <c r="D362" i="13" a="1"/>
  <c r="D362" i="13"/>
  <c r="E362" i="13" a="1"/>
  <c r="E362" i="13"/>
  <c r="F362" i="13" a="1"/>
  <c r="F362" i="13"/>
  <c r="G362" i="13" a="1"/>
  <c r="G362" i="13"/>
  <c r="H362" i="13" a="1"/>
  <c r="H362" i="13"/>
  <c r="I362" i="13" a="1"/>
  <c r="I362" i="13"/>
  <c r="J362" i="13" a="1"/>
  <c r="J362" i="13"/>
  <c r="B363" i="13" a="1"/>
  <c r="B363" i="13"/>
  <c r="C363" i="13" a="1"/>
  <c r="C363" i="13"/>
  <c r="D363" i="13" a="1"/>
  <c r="D363" i="13"/>
  <c r="E363" i="13" a="1"/>
  <c r="E363" i="13"/>
  <c r="F363" i="13" a="1"/>
  <c r="F363" i="13"/>
  <c r="G363" i="13" a="1"/>
  <c r="G363" i="13"/>
  <c r="H363" i="13" a="1"/>
  <c r="H363" i="13"/>
  <c r="I363" i="13" a="1"/>
  <c r="I363" i="13"/>
  <c r="J363" i="13" a="1"/>
  <c r="J363" i="13"/>
  <c r="B364" i="13" a="1"/>
  <c r="B364" i="13"/>
  <c r="C364" i="13" a="1"/>
  <c r="C364" i="13"/>
  <c r="D364" i="13" a="1"/>
  <c r="D364" i="13"/>
  <c r="E364" i="13" a="1"/>
  <c r="E364" i="13"/>
  <c r="F364" i="13" a="1"/>
  <c r="F364" i="13"/>
  <c r="G364" i="13" a="1"/>
  <c r="G364" i="13"/>
  <c r="H364" i="13" a="1"/>
  <c r="H364" i="13"/>
  <c r="I364" i="13" a="1"/>
  <c r="I364" i="13"/>
  <c r="J364" i="13" a="1"/>
  <c r="J364" i="13"/>
  <c r="B365" i="13" a="1"/>
  <c r="B365" i="13"/>
  <c r="C365" i="13" a="1"/>
  <c r="C365" i="13"/>
  <c r="D365" i="13" a="1"/>
  <c r="D365" i="13"/>
  <c r="E365" i="13" a="1"/>
  <c r="E365" i="13"/>
  <c r="F365" i="13" a="1"/>
  <c r="F365" i="13"/>
  <c r="G365" i="13" a="1"/>
  <c r="G365" i="13"/>
  <c r="H365" i="13" a="1"/>
  <c r="H365" i="13"/>
  <c r="I365" i="13" a="1"/>
  <c r="I365" i="13"/>
  <c r="J365" i="13" a="1"/>
  <c r="J365" i="13"/>
  <c r="B366" i="13" a="1"/>
  <c r="B366" i="13"/>
  <c r="C366" i="13" a="1"/>
  <c r="C366" i="13"/>
  <c r="D366" i="13" a="1"/>
  <c r="D366" i="13"/>
  <c r="E366" i="13" a="1"/>
  <c r="E366" i="13"/>
  <c r="F366" i="13" a="1"/>
  <c r="F366" i="13"/>
  <c r="G366" i="13" a="1"/>
  <c r="G366" i="13"/>
  <c r="H366" i="13" a="1"/>
  <c r="H366" i="13"/>
  <c r="I366" i="13" a="1"/>
  <c r="I366" i="13"/>
  <c r="J366" i="13" a="1"/>
  <c r="J366" i="13"/>
  <c r="B367" i="13" a="1"/>
  <c r="B367" i="13"/>
  <c r="C367" i="13" a="1"/>
  <c r="C367" i="13"/>
  <c r="D367" i="13" a="1"/>
  <c r="D367" i="13"/>
  <c r="E367" i="13" a="1"/>
  <c r="E367" i="13"/>
  <c r="F367" i="13" a="1"/>
  <c r="F367" i="13"/>
  <c r="G367" i="13" a="1"/>
  <c r="G367" i="13"/>
  <c r="H367" i="13" a="1"/>
  <c r="H367" i="13"/>
  <c r="I367" i="13" a="1"/>
  <c r="I367" i="13"/>
  <c r="J367" i="13" a="1"/>
  <c r="J367" i="13"/>
  <c r="B368" i="13" a="1"/>
  <c r="B368" i="13"/>
  <c r="C368" i="13" a="1"/>
  <c r="C368" i="13"/>
  <c r="D368" i="13" a="1"/>
  <c r="D368" i="13"/>
  <c r="E368" i="13" a="1"/>
  <c r="E368" i="13"/>
  <c r="F368" i="13" a="1"/>
  <c r="F368" i="13"/>
  <c r="G368" i="13" a="1"/>
  <c r="G368" i="13"/>
  <c r="H368" i="13" a="1"/>
  <c r="H368" i="13"/>
  <c r="I368" i="13" a="1"/>
  <c r="I368" i="13"/>
  <c r="J368" i="13" a="1"/>
  <c r="J368" i="13"/>
  <c r="B369" i="13" a="1"/>
  <c r="B369" i="13"/>
  <c r="C369" i="13" a="1"/>
  <c r="C369" i="13"/>
  <c r="D369" i="13" a="1"/>
  <c r="D369" i="13"/>
  <c r="E369" i="13" a="1"/>
  <c r="E369" i="13"/>
  <c r="F369" i="13" a="1"/>
  <c r="F369" i="13"/>
  <c r="G369" i="13" a="1"/>
  <c r="G369" i="13"/>
  <c r="H369" i="13" a="1"/>
  <c r="H369" i="13"/>
  <c r="I369" i="13" a="1"/>
  <c r="I369" i="13"/>
  <c r="J369" i="13" a="1"/>
  <c r="J369" i="13"/>
  <c r="B370" i="13" a="1"/>
  <c r="B370" i="13"/>
  <c r="C370" i="13" a="1"/>
  <c r="C370" i="13"/>
  <c r="D370" i="13" a="1"/>
  <c r="D370" i="13"/>
  <c r="E370" i="13" a="1"/>
  <c r="E370" i="13"/>
  <c r="F370" i="13" a="1"/>
  <c r="F370" i="13"/>
  <c r="G370" i="13" a="1"/>
  <c r="G370" i="13"/>
  <c r="H370" i="13" a="1"/>
  <c r="H370" i="13"/>
  <c r="I370" i="13" a="1"/>
  <c r="I370" i="13"/>
  <c r="J370" i="13" a="1"/>
  <c r="J370" i="13"/>
  <c r="B371" i="13" a="1"/>
  <c r="B371" i="13"/>
  <c r="C371" i="13" a="1"/>
  <c r="C371" i="13"/>
  <c r="D371" i="13" a="1"/>
  <c r="D371" i="13"/>
  <c r="E371" i="13" a="1"/>
  <c r="E371" i="13"/>
  <c r="F371" i="13" a="1"/>
  <c r="F371" i="13"/>
  <c r="G371" i="13" a="1"/>
  <c r="G371" i="13"/>
  <c r="H371" i="13" a="1"/>
  <c r="H371" i="13"/>
  <c r="I371" i="13" a="1"/>
  <c r="I371" i="13"/>
  <c r="J371" i="13" a="1"/>
  <c r="J371" i="13"/>
  <c r="B372" i="13" a="1"/>
  <c r="B372" i="13"/>
  <c r="C372" i="13" a="1"/>
  <c r="C372" i="13"/>
  <c r="D372" i="13" a="1"/>
  <c r="D372" i="13"/>
  <c r="E372" i="13" a="1"/>
  <c r="E372" i="13"/>
  <c r="F372" i="13" a="1"/>
  <c r="F372" i="13"/>
  <c r="G372" i="13" a="1"/>
  <c r="G372" i="13"/>
  <c r="H372" i="13" a="1"/>
  <c r="H372" i="13"/>
  <c r="I372" i="13" a="1"/>
  <c r="I372" i="13"/>
  <c r="J372" i="13" a="1"/>
  <c r="J372" i="13"/>
  <c r="B373" i="13" a="1"/>
  <c r="B373" i="13"/>
  <c r="C373" i="13" a="1"/>
  <c r="C373" i="13"/>
  <c r="D373" i="13" a="1"/>
  <c r="D373" i="13"/>
  <c r="E373" i="13" a="1"/>
  <c r="E373" i="13"/>
  <c r="F373" i="13" a="1"/>
  <c r="F373" i="13"/>
  <c r="G373" i="13" a="1"/>
  <c r="G373" i="13"/>
  <c r="H373" i="13" a="1"/>
  <c r="H373" i="13"/>
  <c r="I373" i="13" a="1"/>
  <c r="I373" i="13"/>
  <c r="J373" i="13" a="1"/>
  <c r="J373" i="13"/>
  <c r="B374" i="13" a="1"/>
  <c r="B374" i="13"/>
  <c r="C374" i="13" a="1"/>
  <c r="C374" i="13"/>
  <c r="D374" i="13" a="1"/>
  <c r="D374" i="13"/>
  <c r="E374" i="13" a="1"/>
  <c r="E374" i="13"/>
  <c r="F374" i="13" a="1"/>
  <c r="F374" i="13"/>
  <c r="G374" i="13" a="1"/>
  <c r="G374" i="13"/>
  <c r="H374" i="13" a="1"/>
  <c r="H374" i="13"/>
  <c r="I374" i="13" a="1"/>
  <c r="I374" i="13"/>
  <c r="J374" i="13" a="1"/>
  <c r="J374" i="13"/>
  <c r="B375" i="13" a="1"/>
  <c r="B375" i="13"/>
  <c r="C375" i="13" a="1"/>
  <c r="C375" i="13"/>
  <c r="D375" i="13" a="1"/>
  <c r="D375" i="13"/>
  <c r="E375" i="13" a="1"/>
  <c r="E375" i="13"/>
  <c r="F375" i="13" a="1"/>
  <c r="F375" i="13"/>
  <c r="G375" i="13" a="1"/>
  <c r="G375" i="13"/>
  <c r="H375" i="13" a="1"/>
  <c r="H375" i="13"/>
  <c r="I375" i="13" a="1"/>
  <c r="I375" i="13"/>
  <c r="J375" i="13" a="1"/>
  <c r="J375" i="13"/>
  <c r="B376" i="13" a="1"/>
  <c r="B376" i="13"/>
  <c r="C376" i="13" a="1"/>
  <c r="C376" i="13"/>
  <c r="D376" i="13" a="1"/>
  <c r="D376" i="13"/>
  <c r="E376" i="13" a="1"/>
  <c r="E376" i="13"/>
  <c r="F376" i="13" a="1"/>
  <c r="F376" i="13"/>
  <c r="G376" i="13" a="1"/>
  <c r="G376" i="13"/>
  <c r="H376" i="13" a="1"/>
  <c r="H376" i="13"/>
  <c r="I376" i="13" a="1"/>
  <c r="I376" i="13"/>
  <c r="J376" i="13" a="1"/>
  <c r="J376" i="13"/>
  <c r="B377" i="13" a="1"/>
  <c r="B377" i="13"/>
  <c r="C377" i="13" a="1"/>
  <c r="C377" i="13"/>
  <c r="D377" i="13" a="1"/>
  <c r="D377" i="13"/>
  <c r="E377" i="13" a="1"/>
  <c r="E377" i="13"/>
  <c r="F377" i="13" a="1"/>
  <c r="F377" i="13"/>
  <c r="G377" i="13" a="1"/>
  <c r="G377" i="13"/>
  <c r="H377" i="13" a="1"/>
  <c r="H377" i="13"/>
  <c r="I377" i="13" a="1"/>
  <c r="I377" i="13"/>
  <c r="J377" i="13" a="1"/>
  <c r="J377" i="13"/>
  <c r="B378" i="13" a="1"/>
  <c r="B378" i="13"/>
  <c r="C378" i="13" a="1"/>
  <c r="C378" i="13"/>
  <c r="D378" i="13" a="1"/>
  <c r="D378" i="13"/>
  <c r="E378" i="13" a="1"/>
  <c r="E378" i="13"/>
  <c r="F378" i="13" a="1"/>
  <c r="F378" i="13"/>
  <c r="G378" i="13" a="1"/>
  <c r="G378" i="13"/>
  <c r="H378" i="13" a="1"/>
  <c r="H378" i="13"/>
  <c r="I378" i="13" a="1"/>
  <c r="I378" i="13"/>
  <c r="J378" i="13" a="1"/>
  <c r="J378" i="13"/>
  <c r="B379" i="13" a="1"/>
  <c r="B379" i="13"/>
  <c r="C379" i="13" a="1"/>
  <c r="C379" i="13"/>
  <c r="D379" i="13" a="1"/>
  <c r="D379" i="13"/>
  <c r="E379" i="13" a="1"/>
  <c r="E379" i="13"/>
  <c r="F379" i="13" a="1"/>
  <c r="F379" i="13"/>
  <c r="G379" i="13" a="1"/>
  <c r="G379" i="13"/>
  <c r="H379" i="13" a="1"/>
  <c r="H379" i="13"/>
  <c r="I379" i="13" a="1"/>
  <c r="I379" i="13"/>
  <c r="J379" i="13" a="1"/>
  <c r="J379" i="13"/>
  <c r="B380" i="13" a="1"/>
  <c r="B380" i="13"/>
  <c r="C380" i="13" a="1"/>
  <c r="C380" i="13"/>
  <c r="D380" i="13" a="1"/>
  <c r="D380" i="13"/>
  <c r="E380" i="13" a="1"/>
  <c r="E380" i="13"/>
  <c r="F380" i="13" a="1"/>
  <c r="F380" i="13"/>
  <c r="G380" i="13" a="1"/>
  <c r="G380" i="13"/>
  <c r="H380" i="13" a="1"/>
  <c r="H380" i="13"/>
  <c r="I380" i="13" a="1"/>
  <c r="I380" i="13"/>
  <c r="J380" i="13" a="1"/>
  <c r="J380" i="13"/>
  <c r="B381" i="13" a="1"/>
  <c r="B381" i="13"/>
  <c r="C381" i="13" a="1"/>
  <c r="C381" i="13"/>
  <c r="D381" i="13" a="1"/>
  <c r="D381" i="13"/>
  <c r="E381" i="13" a="1"/>
  <c r="E381" i="13"/>
  <c r="F381" i="13" a="1"/>
  <c r="F381" i="13"/>
  <c r="G381" i="13" a="1"/>
  <c r="G381" i="13"/>
  <c r="H381" i="13" a="1"/>
  <c r="H381" i="13"/>
  <c r="I381" i="13" a="1"/>
  <c r="I381" i="13"/>
  <c r="J381" i="13" a="1"/>
  <c r="J381" i="13"/>
  <c r="B382" i="13" a="1"/>
  <c r="B382" i="13"/>
  <c r="C382" i="13" a="1"/>
  <c r="C382" i="13"/>
  <c r="D382" i="13" a="1"/>
  <c r="D382" i="13"/>
  <c r="E382" i="13" a="1"/>
  <c r="E382" i="13"/>
  <c r="F382" i="13" a="1"/>
  <c r="F382" i="13"/>
  <c r="G382" i="13" a="1"/>
  <c r="G382" i="13"/>
  <c r="H382" i="13" a="1"/>
  <c r="H382" i="13"/>
  <c r="I382" i="13" a="1"/>
  <c r="I382" i="13"/>
  <c r="J382" i="13" a="1"/>
  <c r="J382" i="13"/>
  <c r="B383" i="13" a="1"/>
  <c r="B383" i="13"/>
  <c r="C383" i="13" a="1"/>
  <c r="C383" i="13"/>
  <c r="D383" i="13" a="1"/>
  <c r="D383" i="13"/>
  <c r="E383" i="13" a="1"/>
  <c r="E383" i="13"/>
  <c r="F383" i="13" a="1"/>
  <c r="F383" i="13"/>
  <c r="G383" i="13" a="1"/>
  <c r="G383" i="13"/>
  <c r="H383" i="13" a="1"/>
  <c r="H383" i="13"/>
  <c r="I383" i="13" a="1"/>
  <c r="I383" i="13"/>
  <c r="J383" i="13" a="1"/>
  <c r="J383" i="13"/>
  <c r="B384" i="13" a="1"/>
  <c r="B384" i="13"/>
  <c r="C384" i="13" a="1"/>
  <c r="C384" i="13"/>
  <c r="D384" i="13" a="1"/>
  <c r="D384" i="13"/>
  <c r="E384" i="13" a="1"/>
  <c r="E384" i="13"/>
  <c r="F384" i="13" a="1"/>
  <c r="F384" i="13"/>
  <c r="G384" i="13" a="1"/>
  <c r="G384" i="13"/>
  <c r="H384" i="13" a="1"/>
  <c r="H384" i="13"/>
  <c r="I384" i="13" a="1"/>
  <c r="I384" i="13"/>
  <c r="J384" i="13" a="1"/>
  <c r="J384" i="13"/>
  <c r="B385" i="13" a="1"/>
  <c r="B385" i="13"/>
  <c r="C385" i="13" a="1"/>
  <c r="C385" i="13"/>
  <c r="D385" i="13" a="1"/>
  <c r="D385" i="13"/>
  <c r="E385" i="13" a="1"/>
  <c r="E385" i="13"/>
  <c r="F385" i="13" a="1"/>
  <c r="F385" i="13"/>
  <c r="G385" i="13" a="1"/>
  <c r="G385" i="13"/>
  <c r="H385" i="13" a="1"/>
  <c r="H385" i="13"/>
  <c r="I385" i="13" a="1"/>
  <c r="I385" i="13"/>
  <c r="J385" i="13" a="1"/>
  <c r="J385" i="13"/>
  <c r="B386" i="13" a="1"/>
  <c r="B386" i="13"/>
  <c r="C386" i="13" a="1"/>
  <c r="C386" i="13"/>
  <c r="D386" i="13" a="1"/>
  <c r="D386" i="13"/>
  <c r="E386" i="13" a="1"/>
  <c r="E386" i="13"/>
  <c r="F386" i="13" a="1"/>
  <c r="F386" i="13"/>
  <c r="G386" i="13" a="1"/>
  <c r="G386" i="13"/>
  <c r="H386" i="13" a="1"/>
  <c r="H386" i="13"/>
  <c r="I386" i="13" a="1"/>
  <c r="I386" i="13"/>
  <c r="J386" i="13" a="1"/>
  <c r="J386" i="13"/>
  <c r="B387" i="13" a="1"/>
  <c r="B387" i="13"/>
  <c r="C387" i="13" a="1"/>
  <c r="C387" i="13"/>
  <c r="D387" i="13" a="1"/>
  <c r="D387" i="13"/>
  <c r="E387" i="13" a="1"/>
  <c r="E387" i="13"/>
  <c r="F387" i="13" a="1"/>
  <c r="F387" i="13"/>
  <c r="G387" i="13" a="1"/>
  <c r="G387" i="13"/>
  <c r="H387" i="13" a="1"/>
  <c r="H387" i="13"/>
  <c r="I387" i="13" a="1"/>
  <c r="I387" i="13"/>
  <c r="J387" i="13" a="1"/>
  <c r="J387" i="13"/>
  <c r="B388" i="13" a="1"/>
  <c r="B388" i="13"/>
  <c r="C388" i="13" a="1"/>
  <c r="C388" i="13"/>
  <c r="D388" i="13" a="1"/>
  <c r="D388" i="13"/>
  <c r="E388" i="13" a="1"/>
  <c r="E388" i="13"/>
  <c r="F388" i="13" a="1"/>
  <c r="F388" i="13"/>
  <c r="G388" i="13" a="1"/>
  <c r="G388" i="13"/>
  <c r="H388" i="13" a="1"/>
  <c r="H388" i="13"/>
  <c r="I388" i="13" a="1"/>
  <c r="I388" i="13"/>
  <c r="J388" i="13" a="1"/>
  <c r="J388" i="13"/>
  <c r="B389" i="13" a="1"/>
  <c r="B389" i="13"/>
  <c r="C389" i="13" a="1"/>
  <c r="C389" i="13"/>
  <c r="D389" i="13" a="1"/>
  <c r="D389" i="13"/>
  <c r="E389" i="13" a="1"/>
  <c r="E389" i="13"/>
  <c r="F389" i="13" a="1"/>
  <c r="F389" i="13"/>
  <c r="G389" i="13" a="1"/>
  <c r="G389" i="13"/>
  <c r="H389" i="13" a="1"/>
  <c r="H389" i="13"/>
  <c r="I389" i="13" a="1"/>
  <c r="I389" i="13"/>
  <c r="J389" i="13" a="1"/>
  <c r="J389" i="13"/>
  <c r="B390" i="13" a="1"/>
  <c r="B390" i="13"/>
  <c r="C390" i="13" a="1"/>
  <c r="C390" i="13"/>
  <c r="D390" i="13" a="1"/>
  <c r="D390" i="13"/>
  <c r="E390" i="13" a="1"/>
  <c r="E390" i="13"/>
  <c r="F390" i="13" a="1"/>
  <c r="F390" i="13"/>
  <c r="G390" i="13" a="1"/>
  <c r="G390" i="13"/>
  <c r="H390" i="13" a="1"/>
  <c r="H390" i="13"/>
  <c r="I390" i="13" a="1"/>
  <c r="I390" i="13"/>
  <c r="J390" i="13" a="1"/>
  <c r="J390" i="13"/>
  <c r="B391" i="13" a="1"/>
  <c r="B391" i="13"/>
  <c r="C391" i="13" a="1"/>
  <c r="C391" i="13"/>
  <c r="D391" i="13" a="1"/>
  <c r="D391" i="13"/>
  <c r="E391" i="13" a="1"/>
  <c r="E391" i="13"/>
  <c r="F391" i="13" a="1"/>
  <c r="F391" i="13"/>
  <c r="G391" i="13" a="1"/>
  <c r="G391" i="13"/>
  <c r="H391" i="13" a="1"/>
  <c r="H391" i="13"/>
  <c r="I391" i="13" a="1"/>
  <c r="I391" i="13"/>
  <c r="J391" i="13" a="1"/>
  <c r="J391" i="13"/>
  <c r="B392" i="13" a="1"/>
  <c r="B392" i="13"/>
  <c r="C392" i="13" a="1"/>
  <c r="C392" i="13"/>
  <c r="D392" i="13" a="1"/>
  <c r="D392" i="13"/>
  <c r="E392" i="13" a="1"/>
  <c r="E392" i="13"/>
  <c r="F392" i="13" a="1"/>
  <c r="F392" i="13"/>
  <c r="G392" i="13" a="1"/>
  <c r="G392" i="13"/>
  <c r="H392" i="13" a="1"/>
  <c r="H392" i="13"/>
  <c r="I392" i="13" a="1"/>
  <c r="I392" i="13"/>
  <c r="J392" i="13" a="1"/>
  <c r="J392" i="13"/>
  <c r="B393" i="13" a="1"/>
  <c r="B393" i="13"/>
  <c r="C393" i="13" a="1"/>
  <c r="C393" i="13"/>
  <c r="D393" i="13" a="1"/>
  <c r="D393" i="13"/>
  <c r="E393" i="13" a="1"/>
  <c r="E393" i="13"/>
  <c r="F393" i="13" a="1"/>
  <c r="F393" i="13"/>
  <c r="G393" i="13" a="1"/>
  <c r="G393" i="13"/>
  <c r="H393" i="13" a="1"/>
  <c r="H393" i="13"/>
  <c r="I393" i="13" a="1"/>
  <c r="I393" i="13"/>
  <c r="J393" i="13" a="1"/>
  <c r="J393" i="13"/>
  <c r="B394" i="13" a="1"/>
  <c r="B394" i="13"/>
  <c r="C394" i="13" a="1"/>
  <c r="C394" i="13"/>
  <c r="D394" i="13" a="1"/>
  <c r="D394" i="13"/>
  <c r="E394" i="13" a="1"/>
  <c r="E394" i="13"/>
  <c r="F394" i="13" a="1"/>
  <c r="F394" i="13"/>
  <c r="G394" i="13" a="1"/>
  <c r="G394" i="13"/>
  <c r="H394" i="13" a="1"/>
  <c r="H394" i="13"/>
  <c r="I394" i="13" a="1"/>
  <c r="I394" i="13"/>
  <c r="J394" i="13" a="1"/>
  <c r="J394" i="13"/>
  <c r="B395" i="13" a="1"/>
  <c r="B395" i="13"/>
  <c r="C395" i="13" a="1"/>
  <c r="C395" i="13"/>
  <c r="D395" i="13" a="1"/>
  <c r="D395" i="13"/>
  <c r="E395" i="13" a="1"/>
  <c r="E395" i="13"/>
  <c r="F395" i="13" a="1"/>
  <c r="F395" i="13"/>
  <c r="G395" i="13" a="1"/>
  <c r="G395" i="13"/>
  <c r="H395" i="13" a="1"/>
  <c r="H395" i="13"/>
  <c r="I395" i="13" a="1"/>
  <c r="I395" i="13"/>
  <c r="J395" i="13" a="1"/>
  <c r="J395" i="13"/>
  <c r="B396" i="13" a="1"/>
  <c r="B396" i="13"/>
  <c r="C396" i="13" a="1"/>
  <c r="C396" i="13"/>
  <c r="D396" i="13" a="1"/>
  <c r="D396" i="13"/>
  <c r="E396" i="13" a="1"/>
  <c r="E396" i="13"/>
  <c r="F396" i="13" a="1"/>
  <c r="F396" i="13"/>
  <c r="G396" i="13" a="1"/>
  <c r="G396" i="13"/>
  <c r="H396" i="13" a="1"/>
  <c r="H396" i="13"/>
  <c r="I396" i="13" a="1"/>
  <c r="I396" i="13"/>
  <c r="J396" i="13" a="1"/>
  <c r="J396" i="13"/>
  <c r="B397" i="13" a="1"/>
  <c r="B397" i="13"/>
  <c r="C397" i="13" a="1"/>
  <c r="C397" i="13"/>
  <c r="D397" i="13" a="1"/>
  <c r="D397" i="13"/>
  <c r="E397" i="13" a="1"/>
  <c r="E397" i="13"/>
  <c r="F397" i="13" a="1"/>
  <c r="F397" i="13"/>
  <c r="G397" i="13" a="1"/>
  <c r="G397" i="13"/>
  <c r="H397" i="13" a="1"/>
  <c r="H397" i="13"/>
  <c r="I397" i="13" a="1"/>
  <c r="I397" i="13"/>
  <c r="J397" i="13" a="1"/>
  <c r="J397" i="13"/>
  <c r="B398" i="13" a="1"/>
  <c r="B398" i="13"/>
  <c r="C398" i="13" a="1"/>
  <c r="C398" i="13"/>
  <c r="D398" i="13" a="1"/>
  <c r="D398" i="13"/>
  <c r="E398" i="13" a="1"/>
  <c r="E398" i="13"/>
  <c r="F398" i="13" a="1"/>
  <c r="F398" i="13"/>
  <c r="G398" i="13" a="1"/>
  <c r="G398" i="13"/>
  <c r="H398" i="13" a="1"/>
  <c r="H398" i="13"/>
  <c r="I398" i="13" a="1"/>
  <c r="I398" i="13"/>
  <c r="J398" i="13" a="1"/>
  <c r="J398" i="13"/>
  <c r="B399" i="13" a="1"/>
  <c r="B399" i="13"/>
  <c r="C399" i="13" a="1"/>
  <c r="C399" i="13"/>
  <c r="D399" i="13" a="1"/>
  <c r="D399" i="13"/>
  <c r="E399" i="13" a="1"/>
  <c r="E399" i="13"/>
  <c r="F399" i="13" a="1"/>
  <c r="F399" i="13"/>
  <c r="G399" i="13" a="1"/>
  <c r="G399" i="13"/>
  <c r="H399" i="13" a="1"/>
  <c r="H399" i="13"/>
  <c r="I399" i="13" a="1"/>
  <c r="I399" i="13"/>
  <c r="J399" i="13" a="1"/>
  <c r="J399" i="13"/>
  <c r="B400" i="13" a="1"/>
  <c r="B400" i="13"/>
  <c r="C400" i="13" a="1"/>
  <c r="C400" i="13"/>
  <c r="D400" i="13" a="1"/>
  <c r="D400" i="13"/>
  <c r="E400" i="13" a="1"/>
  <c r="E400" i="13"/>
  <c r="F400" i="13" a="1"/>
  <c r="F400" i="13"/>
  <c r="G400" i="13" a="1"/>
  <c r="G400" i="13"/>
  <c r="H400" i="13" a="1"/>
  <c r="H400" i="13"/>
  <c r="I400" i="13" a="1"/>
  <c r="I400" i="13"/>
  <c r="J400" i="13" a="1"/>
  <c r="J400" i="13"/>
  <c r="B401" i="13" a="1"/>
  <c r="B401" i="13"/>
  <c r="C401" i="13" a="1"/>
  <c r="C401" i="13"/>
  <c r="D401" i="13" a="1"/>
  <c r="D401" i="13"/>
  <c r="E401" i="13" a="1"/>
  <c r="E401" i="13"/>
  <c r="F401" i="13" a="1"/>
  <c r="F401" i="13"/>
  <c r="G401" i="13" a="1"/>
  <c r="G401" i="13"/>
  <c r="H401" i="13" a="1"/>
  <c r="H401" i="13"/>
  <c r="I401" i="13" a="1"/>
  <c r="I401" i="13"/>
  <c r="J401" i="13" a="1"/>
  <c r="J401" i="13"/>
  <c r="B402" i="13" a="1"/>
  <c r="B402" i="13"/>
  <c r="C402" i="13" a="1"/>
  <c r="C402" i="13"/>
  <c r="D402" i="13" a="1"/>
  <c r="D402" i="13"/>
  <c r="E402" i="13" a="1"/>
  <c r="E402" i="13"/>
  <c r="F402" i="13" a="1"/>
  <c r="F402" i="13"/>
  <c r="G402" i="13" a="1"/>
  <c r="G402" i="13"/>
  <c r="H402" i="13" a="1"/>
  <c r="H402" i="13"/>
  <c r="I402" i="13" a="1"/>
  <c r="I402" i="13"/>
  <c r="J402" i="13" a="1"/>
  <c r="J402" i="13"/>
  <c r="B403" i="13" a="1"/>
  <c r="B403" i="13"/>
  <c r="C403" i="13" a="1"/>
  <c r="C403" i="13"/>
  <c r="D403" i="13" a="1"/>
  <c r="D403" i="13"/>
  <c r="E403" i="13" a="1"/>
  <c r="E403" i="13"/>
  <c r="F403" i="13" a="1"/>
  <c r="F403" i="13"/>
  <c r="G403" i="13" a="1"/>
  <c r="G403" i="13"/>
  <c r="H403" i="13" a="1"/>
  <c r="H403" i="13"/>
  <c r="I403" i="13" a="1"/>
  <c r="I403" i="13"/>
  <c r="J403" i="13" a="1"/>
  <c r="J403" i="13"/>
  <c r="B404" i="13" a="1"/>
  <c r="B404" i="13"/>
  <c r="C404" i="13" a="1"/>
  <c r="C404" i="13"/>
  <c r="D404" i="13" a="1"/>
  <c r="D404" i="13"/>
  <c r="E404" i="13" a="1"/>
  <c r="E404" i="13"/>
  <c r="F404" i="13" a="1"/>
  <c r="F404" i="13"/>
  <c r="G404" i="13" a="1"/>
  <c r="G404" i="13"/>
  <c r="H404" i="13" a="1"/>
  <c r="H404" i="13"/>
  <c r="I404" i="13" a="1"/>
  <c r="I404" i="13"/>
  <c r="J404" i="13" a="1"/>
  <c r="J404" i="13"/>
  <c r="B405" i="13" a="1"/>
  <c r="B405" i="13"/>
  <c r="C405" i="13" a="1"/>
  <c r="C405" i="13"/>
  <c r="D405" i="13" a="1"/>
  <c r="D405" i="13"/>
  <c r="E405" i="13" a="1"/>
  <c r="E405" i="13"/>
  <c r="F405" i="13" a="1"/>
  <c r="F405" i="13"/>
  <c r="G405" i="13" a="1"/>
  <c r="G405" i="13"/>
  <c r="H405" i="13" a="1"/>
  <c r="H405" i="13"/>
  <c r="I405" i="13" a="1"/>
  <c r="I405" i="13"/>
  <c r="J405" i="13" a="1"/>
  <c r="J405" i="13"/>
  <c r="B406" i="13" a="1"/>
  <c r="B406" i="13"/>
  <c r="C406" i="13" a="1"/>
  <c r="C406" i="13"/>
  <c r="D406" i="13" a="1"/>
  <c r="D406" i="13"/>
  <c r="E406" i="13" a="1"/>
  <c r="E406" i="13"/>
  <c r="F406" i="13" a="1"/>
  <c r="F406" i="13"/>
  <c r="G406" i="13" a="1"/>
  <c r="G406" i="13"/>
  <c r="H406" i="13" a="1"/>
  <c r="H406" i="13"/>
  <c r="I406" i="13" a="1"/>
  <c r="I406" i="13"/>
  <c r="J406" i="13" a="1"/>
  <c r="J406" i="13"/>
  <c r="B407" i="13" a="1"/>
  <c r="B407" i="13"/>
  <c r="C407" i="13" a="1"/>
  <c r="C407" i="13"/>
  <c r="D407" i="13" a="1"/>
  <c r="D407" i="13"/>
  <c r="E407" i="13" a="1"/>
  <c r="E407" i="13"/>
  <c r="F407" i="13" a="1"/>
  <c r="F407" i="13"/>
  <c r="G407" i="13" a="1"/>
  <c r="G407" i="13"/>
  <c r="H407" i="13" a="1"/>
  <c r="H407" i="13"/>
  <c r="I407" i="13" a="1"/>
  <c r="I407" i="13"/>
  <c r="J407" i="13" a="1"/>
  <c r="J407" i="13"/>
  <c r="B408" i="13" a="1"/>
  <c r="B408" i="13"/>
  <c r="C408" i="13" a="1"/>
  <c r="C408" i="13"/>
  <c r="D408" i="13" a="1"/>
  <c r="D408" i="13"/>
  <c r="E408" i="13" a="1"/>
  <c r="E408" i="13"/>
  <c r="F408" i="13" a="1"/>
  <c r="F408" i="13"/>
  <c r="G408" i="13" a="1"/>
  <c r="G408" i="13"/>
  <c r="H408" i="13" a="1"/>
  <c r="H408" i="13"/>
  <c r="I408" i="13" a="1"/>
  <c r="I408" i="13"/>
  <c r="J408" i="13" a="1"/>
  <c r="J408" i="13"/>
  <c r="B409" i="13" a="1"/>
  <c r="B409" i="13"/>
  <c r="C409" i="13" a="1"/>
  <c r="C409" i="13"/>
  <c r="D409" i="13" a="1"/>
  <c r="D409" i="13"/>
  <c r="E409" i="13" a="1"/>
  <c r="E409" i="13"/>
  <c r="F409" i="13" a="1"/>
  <c r="F409" i="13"/>
  <c r="G409" i="13" a="1"/>
  <c r="G409" i="13"/>
  <c r="H409" i="13" a="1"/>
  <c r="H409" i="13"/>
  <c r="I409" i="13" a="1"/>
  <c r="I409" i="13"/>
  <c r="J409" i="13" a="1"/>
  <c r="J409" i="13"/>
  <c r="B410" i="13" a="1"/>
  <c r="B410" i="13"/>
  <c r="C410" i="13" a="1"/>
  <c r="C410" i="13"/>
  <c r="D410" i="13" a="1"/>
  <c r="D410" i="13"/>
  <c r="E410" i="13" a="1"/>
  <c r="E410" i="13"/>
  <c r="F410" i="13" a="1"/>
  <c r="F410" i="13"/>
  <c r="G410" i="13" a="1"/>
  <c r="G410" i="13"/>
  <c r="H410" i="13" a="1"/>
  <c r="H410" i="13"/>
  <c r="I410" i="13" a="1"/>
  <c r="I410" i="13"/>
  <c r="J410" i="13" a="1"/>
  <c r="J410" i="13"/>
  <c r="B411" i="13" a="1"/>
  <c r="B411" i="13"/>
  <c r="C411" i="13" a="1"/>
  <c r="C411" i="13"/>
  <c r="D411" i="13" a="1"/>
  <c r="D411" i="13"/>
  <c r="E411" i="13" a="1"/>
  <c r="E411" i="13"/>
  <c r="F411" i="13" a="1"/>
  <c r="F411" i="13"/>
  <c r="G411" i="13" a="1"/>
  <c r="G411" i="13"/>
  <c r="H411" i="13" a="1"/>
  <c r="H411" i="13"/>
  <c r="I411" i="13" a="1"/>
  <c r="I411" i="13"/>
  <c r="J411" i="13" a="1"/>
  <c r="J411" i="13"/>
  <c r="B412" i="13" a="1"/>
  <c r="B412" i="13"/>
  <c r="C412" i="13" a="1"/>
  <c r="C412" i="13"/>
  <c r="D412" i="13" a="1"/>
  <c r="D412" i="13"/>
  <c r="E412" i="13" a="1"/>
  <c r="E412" i="13"/>
  <c r="F412" i="13" a="1"/>
  <c r="F412" i="13"/>
  <c r="G412" i="13" a="1"/>
  <c r="G412" i="13"/>
  <c r="H412" i="13" a="1"/>
  <c r="H412" i="13"/>
  <c r="I412" i="13" a="1"/>
  <c r="I412" i="13"/>
  <c r="J412" i="13" a="1"/>
  <c r="J412" i="13"/>
  <c r="B413" i="13" a="1"/>
  <c r="B413" i="13"/>
  <c r="C413" i="13" a="1"/>
  <c r="C413" i="13"/>
  <c r="D413" i="13" a="1"/>
  <c r="D413" i="13"/>
  <c r="E413" i="13" a="1"/>
  <c r="E413" i="13"/>
  <c r="F413" i="13" a="1"/>
  <c r="F413" i="13"/>
  <c r="G413" i="13" a="1"/>
  <c r="G413" i="13"/>
  <c r="H413" i="13" a="1"/>
  <c r="H413" i="13"/>
  <c r="I413" i="13" a="1"/>
  <c r="I413" i="13"/>
  <c r="J413" i="13" a="1"/>
  <c r="J413" i="13"/>
  <c r="B414" i="13" a="1"/>
  <c r="B414" i="13"/>
  <c r="C414" i="13" a="1"/>
  <c r="C414" i="13"/>
  <c r="D414" i="13" a="1"/>
  <c r="D414" i="13"/>
  <c r="E414" i="13" a="1"/>
  <c r="E414" i="13"/>
  <c r="F414" i="13" a="1"/>
  <c r="F414" i="13"/>
  <c r="G414" i="13" a="1"/>
  <c r="G414" i="13"/>
  <c r="H414" i="13" a="1"/>
  <c r="H414" i="13"/>
  <c r="I414" i="13" a="1"/>
  <c r="I414" i="13"/>
  <c r="J414" i="13" a="1"/>
  <c r="J414" i="13"/>
  <c r="B415" i="13" a="1"/>
  <c r="B415" i="13"/>
  <c r="C415" i="13" a="1"/>
  <c r="C415" i="13"/>
  <c r="D415" i="13" a="1"/>
  <c r="D415" i="13"/>
  <c r="E415" i="13" a="1"/>
  <c r="E415" i="13"/>
  <c r="F415" i="13" a="1"/>
  <c r="F415" i="13"/>
  <c r="G415" i="13" a="1"/>
  <c r="G415" i="13"/>
  <c r="H415" i="13" a="1"/>
  <c r="H415" i="13"/>
  <c r="I415" i="13" a="1"/>
  <c r="I415" i="13"/>
  <c r="J415" i="13" a="1"/>
  <c r="J415" i="13"/>
  <c r="B416" i="13" a="1"/>
  <c r="B416" i="13"/>
  <c r="C416" i="13" a="1"/>
  <c r="C416" i="13"/>
  <c r="D416" i="13" a="1"/>
  <c r="D416" i="13"/>
  <c r="E416" i="13" a="1"/>
  <c r="E416" i="13"/>
  <c r="F416" i="13" a="1"/>
  <c r="F416" i="13"/>
  <c r="G416" i="13" a="1"/>
  <c r="G416" i="13"/>
  <c r="H416" i="13" a="1"/>
  <c r="H416" i="13"/>
  <c r="I416" i="13" a="1"/>
  <c r="I416" i="13"/>
  <c r="J416" i="13" a="1"/>
  <c r="J416" i="13"/>
  <c r="B417" i="13" a="1"/>
  <c r="B417" i="13"/>
  <c r="C417" i="13" a="1"/>
  <c r="C417" i="13"/>
  <c r="D417" i="13" a="1"/>
  <c r="D417" i="13"/>
  <c r="E417" i="13" a="1"/>
  <c r="E417" i="13"/>
  <c r="F417" i="13" a="1"/>
  <c r="F417" i="13"/>
  <c r="G417" i="13" a="1"/>
  <c r="G417" i="13"/>
  <c r="H417" i="13" a="1"/>
  <c r="H417" i="13"/>
  <c r="I417" i="13" a="1"/>
  <c r="I417" i="13"/>
  <c r="J417" i="13" a="1"/>
  <c r="J417" i="13"/>
  <c r="B418" i="13" a="1"/>
  <c r="B418" i="13"/>
  <c r="C418" i="13" a="1"/>
  <c r="C418" i="13"/>
  <c r="D418" i="13" a="1"/>
  <c r="D418" i="13"/>
  <c r="E418" i="13" a="1"/>
  <c r="E418" i="13"/>
  <c r="F418" i="13" a="1"/>
  <c r="F418" i="13"/>
  <c r="G418" i="13" a="1"/>
  <c r="G418" i="13"/>
  <c r="H418" i="13" a="1"/>
  <c r="H418" i="13"/>
  <c r="I418" i="13" a="1"/>
  <c r="I418" i="13"/>
  <c r="J418" i="13" a="1"/>
  <c r="J418" i="13"/>
  <c r="B419" i="13" a="1"/>
  <c r="B419" i="13"/>
  <c r="C419" i="13" a="1"/>
  <c r="C419" i="13"/>
  <c r="D419" i="13" a="1"/>
  <c r="D419" i="13"/>
  <c r="E419" i="13" a="1"/>
  <c r="E419" i="13"/>
  <c r="F419" i="13" a="1"/>
  <c r="F419" i="13"/>
  <c r="G419" i="13" a="1"/>
  <c r="G419" i="13"/>
  <c r="H419" i="13" a="1"/>
  <c r="H419" i="13"/>
  <c r="I419" i="13" a="1"/>
  <c r="I419" i="13"/>
  <c r="J419" i="13" a="1"/>
  <c r="J419" i="13"/>
  <c r="B420" i="13" a="1"/>
  <c r="B420" i="13"/>
  <c r="C420" i="13" a="1"/>
  <c r="C420" i="13"/>
  <c r="D420" i="13" a="1"/>
  <c r="D420" i="13"/>
  <c r="E420" i="13" a="1"/>
  <c r="E420" i="13"/>
  <c r="F420" i="13" a="1"/>
  <c r="F420" i="13"/>
  <c r="G420" i="13" a="1"/>
  <c r="G420" i="13"/>
  <c r="H420" i="13" a="1"/>
  <c r="H420" i="13"/>
  <c r="I420" i="13" a="1"/>
  <c r="I420" i="13"/>
  <c r="J420" i="13" a="1"/>
  <c r="J420" i="13"/>
  <c r="B421" i="13" a="1"/>
  <c r="B421" i="13"/>
  <c r="C421" i="13" a="1"/>
  <c r="C421" i="13"/>
  <c r="D421" i="13" a="1"/>
  <c r="D421" i="13"/>
  <c r="E421" i="13" a="1"/>
  <c r="E421" i="13"/>
  <c r="F421" i="13" a="1"/>
  <c r="F421" i="13"/>
  <c r="G421" i="13" a="1"/>
  <c r="G421" i="13"/>
  <c r="H421" i="13" a="1"/>
  <c r="H421" i="13"/>
  <c r="I421" i="13" a="1"/>
  <c r="I421" i="13"/>
  <c r="J421" i="13" a="1"/>
  <c r="J421" i="13"/>
  <c r="B422" i="13" a="1"/>
  <c r="B422" i="13"/>
  <c r="C422" i="13" a="1"/>
  <c r="C422" i="13"/>
  <c r="D422" i="13" a="1"/>
  <c r="D422" i="13"/>
  <c r="E422" i="13" a="1"/>
  <c r="E422" i="13"/>
  <c r="F422" i="13" a="1"/>
  <c r="F422" i="13"/>
  <c r="G422" i="13" a="1"/>
  <c r="G422" i="13"/>
  <c r="H422" i="13" a="1"/>
  <c r="H422" i="13"/>
  <c r="I422" i="13" a="1"/>
  <c r="I422" i="13"/>
  <c r="J422" i="13" a="1"/>
  <c r="J422" i="13"/>
  <c r="B423" i="13" a="1"/>
  <c r="B423" i="13"/>
  <c r="C423" i="13" a="1"/>
  <c r="C423" i="13"/>
  <c r="D423" i="13" a="1"/>
  <c r="D423" i="13"/>
  <c r="E423" i="13" a="1"/>
  <c r="E423" i="13"/>
  <c r="F423" i="13" a="1"/>
  <c r="F423" i="13"/>
  <c r="G423" i="13" a="1"/>
  <c r="G423" i="13"/>
  <c r="H423" i="13" a="1"/>
  <c r="H423" i="13"/>
  <c r="I423" i="13" a="1"/>
  <c r="I423" i="13"/>
  <c r="J423" i="13" a="1"/>
  <c r="J423" i="13"/>
  <c r="B424" i="13" a="1"/>
  <c r="B424" i="13"/>
  <c r="C424" i="13" a="1"/>
  <c r="C424" i="13"/>
  <c r="D424" i="13" a="1"/>
  <c r="D424" i="13"/>
  <c r="E424" i="13" a="1"/>
  <c r="E424" i="13"/>
  <c r="F424" i="13" a="1"/>
  <c r="F424" i="13"/>
  <c r="G424" i="13" a="1"/>
  <c r="G424" i="13"/>
  <c r="H424" i="13" a="1"/>
  <c r="H424" i="13"/>
  <c r="I424" i="13" a="1"/>
  <c r="I424" i="13"/>
  <c r="J424" i="13" a="1"/>
  <c r="J424" i="13"/>
  <c r="B425" i="13" a="1"/>
  <c r="B425" i="13"/>
  <c r="C425" i="13" a="1"/>
  <c r="C425" i="13"/>
  <c r="D425" i="13" a="1"/>
  <c r="D425" i="13"/>
  <c r="E425" i="13" a="1"/>
  <c r="E425" i="13"/>
  <c r="F425" i="13" a="1"/>
  <c r="F425" i="13"/>
  <c r="G425" i="13" a="1"/>
  <c r="G425" i="13"/>
  <c r="H425" i="13" a="1"/>
  <c r="H425" i="13"/>
  <c r="I425" i="13" a="1"/>
  <c r="I425" i="13"/>
  <c r="J425" i="13" a="1"/>
  <c r="J425" i="13"/>
  <c r="B426" i="13" a="1"/>
  <c r="B426" i="13"/>
  <c r="C426" i="13" a="1"/>
  <c r="C426" i="13"/>
  <c r="D426" i="13" a="1"/>
  <c r="D426" i="13"/>
  <c r="E426" i="13" a="1"/>
  <c r="E426" i="13"/>
  <c r="F426" i="13" a="1"/>
  <c r="F426" i="13"/>
  <c r="G426" i="13" a="1"/>
  <c r="G426" i="13"/>
  <c r="H426" i="13" a="1"/>
  <c r="H426" i="13"/>
  <c r="I426" i="13" a="1"/>
  <c r="I426" i="13"/>
  <c r="J426" i="13" a="1"/>
  <c r="J426" i="13"/>
  <c r="B427" i="13" a="1"/>
  <c r="B427" i="13"/>
  <c r="C427" i="13" a="1"/>
  <c r="C427" i="13"/>
  <c r="D427" i="13" a="1"/>
  <c r="D427" i="13"/>
  <c r="E427" i="13" a="1"/>
  <c r="E427" i="13"/>
  <c r="F427" i="13" a="1"/>
  <c r="F427" i="13"/>
  <c r="G427" i="13" a="1"/>
  <c r="G427" i="13"/>
  <c r="H427" i="13" a="1"/>
  <c r="H427" i="13"/>
  <c r="I427" i="13" a="1"/>
  <c r="I427" i="13"/>
  <c r="J427" i="13" a="1"/>
  <c r="J427" i="13"/>
  <c r="B428" i="13" a="1"/>
  <c r="B428" i="13"/>
  <c r="C428" i="13" a="1"/>
  <c r="C428" i="13"/>
  <c r="D428" i="13" a="1"/>
  <c r="D428" i="13"/>
  <c r="E428" i="13" a="1"/>
  <c r="E428" i="13"/>
  <c r="F428" i="13" a="1"/>
  <c r="F428" i="13"/>
  <c r="G428" i="13" a="1"/>
  <c r="G428" i="13"/>
  <c r="H428" i="13" a="1"/>
  <c r="H428" i="13"/>
  <c r="I428" i="13" a="1"/>
  <c r="I428" i="13"/>
  <c r="J428" i="13" a="1"/>
  <c r="J428" i="13"/>
  <c r="B429" i="13" a="1"/>
  <c r="B429" i="13"/>
  <c r="C429" i="13" a="1"/>
  <c r="C429" i="13"/>
  <c r="D429" i="13" a="1"/>
  <c r="D429" i="13"/>
  <c r="E429" i="13" a="1"/>
  <c r="E429" i="13"/>
  <c r="F429" i="13" a="1"/>
  <c r="F429" i="13"/>
  <c r="G429" i="13" a="1"/>
  <c r="G429" i="13"/>
  <c r="H429" i="13" a="1"/>
  <c r="H429" i="13"/>
  <c r="I429" i="13" a="1"/>
  <c r="I429" i="13"/>
  <c r="J429" i="13" a="1"/>
  <c r="J429" i="13"/>
  <c r="B430" i="13" a="1"/>
  <c r="B430" i="13"/>
  <c r="C430" i="13" a="1"/>
  <c r="C430" i="13"/>
  <c r="D430" i="13" a="1"/>
  <c r="D430" i="13"/>
  <c r="E430" i="13" a="1"/>
  <c r="E430" i="13"/>
  <c r="F430" i="13" a="1"/>
  <c r="F430" i="13"/>
  <c r="G430" i="13" a="1"/>
  <c r="G430" i="13"/>
  <c r="H430" i="13" a="1"/>
  <c r="H430" i="13"/>
  <c r="I430" i="13" a="1"/>
  <c r="I430" i="13"/>
  <c r="J430" i="13" a="1"/>
  <c r="J430" i="13"/>
  <c r="B431" i="13" a="1"/>
  <c r="B431" i="13"/>
  <c r="C431" i="13" a="1"/>
  <c r="C431" i="13"/>
  <c r="D431" i="13" a="1"/>
  <c r="D431" i="13"/>
  <c r="E431" i="13" a="1"/>
  <c r="E431" i="13"/>
  <c r="F431" i="13" a="1"/>
  <c r="F431" i="13"/>
  <c r="G431" i="13" a="1"/>
  <c r="G431" i="13"/>
  <c r="H431" i="13" a="1"/>
  <c r="H431" i="13"/>
  <c r="I431" i="13" a="1"/>
  <c r="I431" i="13"/>
  <c r="J431" i="13" a="1"/>
  <c r="J431" i="13"/>
  <c r="B432" i="13" a="1"/>
  <c r="B432" i="13"/>
  <c r="C432" i="13" a="1"/>
  <c r="C432" i="13"/>
  <c r="D432" i="13" a="1"/>
  <c r="D432" i="13"/>
  <c r="E432" i="13" a="1"/>
  <c r="E432" i="13"/>
  <c r="F432" i="13" a="1"/>
  <c r="F432" i="13"/>
  <c r="G432" i="13" a="1"/>
  <c r="G432" i="13"/>
  <c r="H432" i="13" a="1"/>
  <c r="H432" i="13"/>
  <c r="I432" i="13" a="1"/>
  <c r="I432" i="13"/>
  <c r="J432" i="13" a="1"/>
  <c r="J432" i="13"/>
  <c r="B433" i="13" a="1"/>
  <c r="B433" i="13"/>
  <c r="C433" i="13" a="1"/>
  <c r="C433" i="13"/>
  <c r="D433" i="13" a="1"/>
  <c r="D433" i="13"/>
  <c r="E433" i="13" a="1"/>
  <c r="E433" i="13"/>
  <c r="F433" i="13" a="1"/>
  <c r="F433" i="13"/>
  <c r="G433" i="13" a="1"/>
  <c r="G433" i="13"/>
  <c r="H433" i="13" a="1"/>
  <c r="H433" i="13"/>
  <c r="I433" i="13" a="1"/>
  <c r="I433" i="13"/>
  <c r="J433" i="13" a="1"/>
  <c r="J433" i="13"/>
  <c r="B434" i="13" a="1"/>
  <c r="B434" i="13"/>
  <c r="C434" i="13" a="1"/>
  <c r="C434" i="13"/>
  <c r="D434" i="13" a="1"/>
  <c r="D434" i="13"/>
  <c r="E434" i="13" a="1"/>
  <c r="E434" i="13"/>
  <c r="F434" i="13" a="1"/>
  <c r="F434" i="13"/>
  <c r="G434" i="13" a="1"/>
  <c r="G434" i="13"/>
  <c r="H434" i="13" a="1"/>
  <c r="H434" i="13"/>
  <c r="I434" i="13" a="1"/>
  <c r="I434" i="13"/>
  <c r="J434" i="13" a="1"/>
  <c r="J434" i="13"/>
  <c r="B435" i="13" a="1"/>
  <c r="B435" i="13"/>
  <c r="C435" i="13" a="1"/>
  <c r="C435" i="13"/>
  <c r="D435" i="13" a="1"/>
  <c r="D435" i="13"/>
  <c r="E435" i="13" a="1"/>
  <c r="E435" i="13"/>
  <c r="F435" i="13" a="1"/>
  <c r="F435" i="13"/>
  <c r="G435" i="13" a="1"/>
  <c r="G435" i="13"/>
  <c r="H435" i="13" a="1"/>
  <c r="H435" i="13"/>
  <c r="I435" i="13" a="1"/>
  <c r="I435" i="13"/>
  <c r="J435" i="13" a="1"/>
  <c r="J435" i="13"/>
  <c r="B436" i="13" a="1"/>
  <c r="B436" i="13"/>
  <c r="C436" i="13" a="1"/>
  <c r="C436" i="13"/>
  <c r="D436" i="13" a="1"/>
  <c r="D436" i="13"/>
  <c r="E436" i="13" a="1"/>
  <c r="E436" i="13"/>
  <c r="F436" i="13" a="1"/>
  <c r="F436" i="13"/>
  <c r="G436" i="13" a="1"/>
  <c r="G436" i="13"/>
  <c r="H436" i="13" a="1"/>
  <c r="H436" i="13"/>
  <c r="I436" i="13" a="1"/>
  <c r="I436" i="13"/>
  <c r="J436" i="13" a="1"/>
  <c r="J436" i="13"/>
  <c r="B437" i="13" a="1"/>
  <c r="B437" i="13"/>
  <c r="C437" i="13" a="1"/>
  <c r="C437" i="13"/>
  <c r="D437" i="13" a="1"/>
  <c r="D437" i="13"/>
  <c r="E437" i="13" a="1"/>
  <c r="E437" i="13"/>
  <c r="F437" i="13" a="1"/>
  <c r="F437" i="13"/>
  <c r="G437" i="13" a="1"/>
  <c r="G437" i="13"/>
  <c r="H437" i="13" a="1"/>
  <c r="H437" i="13"/>
  <c r="I437" i="13" a="1"/>
  <c r="I437" i="13"/>
  <c r="J437" i="13" a="1"/>
  <c r="J437" i="13"/>
  <c r="B438" i="13" a="1"/>
  <c r="B438" i="13"/>
  <c r="C438" i="13" a="1"/>
  <c r="C438" i="13"/>
  <c r="D438" i="13" a="1"/>
  <c r="D438" i="13"/>
  <c r="E438" i="13" a="1"/>
  <c r="E438" i="13"/>
  <c r="F438" i="13" a="1"/>
  <c r="F438" i="13"/>
  <c r="G438" i="13" a="1"/>
  <c r="G438" i="13"/>
  <c r="H438" i="13" a="1"/>
  <c r="H438" i="13"/>
  <c r="I438" i="13" a="1"/>
  <c r="I438" i="13"/>
  <c r="J438" i="13" a="1"/>
  <c r="J438" i="13"/>
  <c r="B439" i="13" a="1"/>
  <c r="B439" i="13"/>
  <c r="C439" i="13" a="1"/>
  <c r="C439" i="13"/>
  <c r="D439" i="13" a="1"/>
  <c r="D439" i="13"/>
  <c r="E439" i="13" a="1"/>
  <c r="E439" i="13"/>
  <c r="F439" i="13" a="1"/>
  <c r="F439" i="13"/>
  <c r="G439" i="13" a="1"/>
  <c r="G439" i="13"/>
  <c r="H439" i="13" a="1"/>
  <c r="H439" i="13"/>
  <c r="I439" i="13" a="1"/>
  <c r="I439" i="13"/>
  <c r="J439" i="13" a="1"/>
  <c r="J439" i="13"/>
  <c r="B440" i="13" a="1"/>
  <c r="B440" i="13"/>
  <c r="C440" i="13" a="1"/>
  <c r="C440" i="13"/>
  <c r="D440" i="13" a="1"/>
  <c r="D440" i="13"/>
  <c r="E440" i="13" a="1"/>
  <c r="E440" i="13"/>
  <c r="F440" i="13" a="1"/>
  <c r="F440" i="13"/>
  <c r="G440" i="13" a="1"/>
  <c r="G440" i="13"/>
  <c r="H440" i="13" a="1"/>
  <c r="H440" i="13"/>
  <c r="I440" i="13" a="1"/>
  <c r="I440" i="13"/>
  <c r="J440" i="13" a="1"/>
  <c r="J440" i="13"/>
  <c r="B441" i="13" a="1"/>
  <c r="B441" i="13"/>
  <c r="C441" i="13" a="1"/>
  <c r="C441" i="13"/>
  <c r="D441" i="13" a="1"/>
  <c r="D441" i="13"/>
  <c r="E441" i="13" a="1"/>
  <c r="E441" i="13"/>
  <c r="F441" i="13" a="1"/>
  <c r="F441" i="13"/>
  <c r="G441" i="13" a="1"/>
  <c r="G441" i="13"/>
  <c r="H441" i="13" a="1"/>
  <c r="H441" i="13"/>
  <c r="I441" i="13" a="1"/>
  <c r="I441" i="13"/>
  <c r="J441" i="13" a="1"/>
  <c r="J441" i="13"/>
  <c r="B442" i="13" a="1"/>
  <c r="B442" i="13"/>
  <c r="C442" i="13" a="1"/>
  <c r="C442" i="13"/>
  <c r="D442" i="13" a="1"/>
  <c r="D442" i="13"/>
  <c r="E442" i="13" a="1"/>
  <c r="E442" i="13"/>
  <c r="F442" i="13" a="1"/>
  <c r="F442" i="13"/>
  <c r="G442" i="13" a="1"/>
  <c r="G442" i="13"/>
  <c r="H442" i="13" a="1"/>
  <c r="H442" i="13"/>
  <c r="I442" i="13" a="1"/>
  <c r="I442" i="13"/>
  <c r="J442" i="13" a="1"/>
  <c r="J442" i="13"/>
  <c r="B443" i="13" a="1"/>
  <c r="B443" i="13"/>
  <c r="C443" i="13" a="1"/>
  <c r="C443" i="13"/>
  <c r="D443" i="13" a="1"/>
  <c r="D443" i="13"/>
  <c r="E443" i="13" a="1"/>
  <c r="E443" i="13"/>
  <c r="F443" i="13" a="1"/>
  <c r="F443" i="13"/>
  <c r="G443" i="13" a="1"/>
  <c r="G443" i="13"/>
  <c r="H443" i="13" a="1"/>
  <c r="H443" i="13"/>
  <c r="I443" i="13" a="1"/>
  <c r="I443" i="13"/>
  <c r="J443" i="13" a="1"/>
  <c r="J443" i="13"/>
  <c r="B444" i="13" a="1"/>
  <c r="B444" i="13"/>
  <c r="C444" i="13" a="1"/>
  <c r="C444" i="13"/>
  <c r="D444" i="13" a="1"/>
  <c r="D444" i="13"/>
  <c r="E444" i="13" a="1"/>
  <c r="E444" i="13"/>
  <c r="F444" i="13" a="1"/>
  <c r="F444" i="13"/>
  <c r="G444" i="13" a="1"/>
  <c r="G444" i="13"/>
  <c r="H444" i="13" a="1"/>
  <c r="H444" i="13"/>
  <c r="I444" i="13" a="1"/>
  <c r="I444" i="13"/>
  <c r="J444" i="13" a="1"/>
  <c r="J444" i="13"/>
  <c r="B445" i="13" a="1"/>
  <c r="B445" i="13"/>
  <c r="C445" i="13" a="1"/>
  <c r="C445" i="13"/>
  <c r="D445" i="13" a="1"/>
  <c r="D445" i="13"/>
  <c r="E445" i="13" a="1"/>
  <c r="E445" i="13"/>
  <c r="F445" i="13" a="1"/>
  <c r="F445" i="13"/>
  <c r="G445" i="13" a="1"/>
  <c r="G445" i="13"/>
  <c r="H445" i="13" a="1"/>
  <c r="H445" i="13"/>
  <c r="I445" i="13" a="1"/>
  <c r="I445" i="13"/>
  <c r="J445" i="13" a="1"/>
  <c r="J445" i="13"/>
  <c r="B446" i="13" a="1"/>
  <c r="B446" i="13"/>
  <c r="C446" i="13" a="1"/>
  <c r="C446" i="13"/>
  <c r="D446" i="13" a="1"/>
  <c r="D446" i="13"/>
  <c r="E446" i="13" a="1"/>
  <c r="E446" i="13"/>
  <c r="F446" i="13" a="1"/>
  <c r="F446" i="13"/>
  <c r="G446" i="13" a="1"/>
  <c r="G446" i="13"/>
  <c r="H446" i="13" a="1"/>
  <c r="H446" i="13"/>
  <c r="I446" i="13" a="1"/>
  <c r="I446" i="13"/>
  <c r="J446" i="13" a="1"/>
  <c r="J446" i="13"/>
  <c r="B447" i="13" a="1"/>
  <c r="B447" i="13"/>
  <c r="C447" i="13" a="1"/>
  <c r="C447" i="13"/>
  <c r="D447" i="13" a="1"/>
  <c r="D447" i="13"/>
  <c r="E447" i="13" a="1"/>
  <c r="E447" i="13"/>
  <c r="F447" i="13" a="1"/>
  <c r="F447" i="13"/>
  <c r="G447" i="13" a="1"/>
  <c r="G447" i="13"/>
  <c r="H447" i="13" a="1"/>
  <c r="H447" i="13"/>
  <c r="I447" i="13" a="1"/>
  <c r="I447" i="13"/>
  <c r="J447" i="13" a="1"/>
  <c r="J447" i="13"/>
  <c r="B448" i="13" a="1"/>
  <c r="B448" i="13"/>
  <c r="C448" i="13" a="1"/>
  <c r="C448" i="13"/>
  <c r="D448" i="13" a="1"/>
  <c r="D448" i="13"/>
  <c r="E448" i="13" a="1"/>
  <c r="E448" i="13"/>
  <c r="F448" i="13" a="1"/>
  <c r="F448" i="13"/>
  <c r="G448" i="13" a="1"/>
  <c r="G448" i="13"/>
  <c r="H448" i="13" a="1"/>
  <c r="H448" i="13"/>
  <c r="I448" i="13" a="1"/>
  <c r="I448" i="13"/>
  <c r="J448" i="13" a="1"/>
  <c r="J448" i="13"/>
  <c r="B449" i="13" a="1"/>
  <c r="B449" i="13"/>
  <c r="C449" i="13" a="1"/>
  <c r="C449" i="13"/>
  <c r="D449" i="13" a="1"/>
  <c r="D449" i="13"/>
  <c r="E449" i="13" a="1"/>
  <c r="E449" i="13"/>
  <c r="F449" i="13" a="1"/>
  <c r="F449" i="13"/>
  <c r="G449" i="13" a="1"/>
  <c r="G449" i="13"/>
  <c r="H449" i="13" a="1"/>
  <c r="H449" i="13"/>
  <c r="I449" i="13" a="1"/>
  <c r="I449" i="13"/>
  <c r="J449" i="13" a="1"/>
  <c r="J449" i="13"/>
  <c r="B450" i="13" a="1"/>
  <c r="B450" i="13"/>
  <c r="C450" i="13" a="1"/>
  <c r="C450" i="13"/>
  <c r="D450" i="13" a="1"/>
  <c r="D450" i="13"/>
  <c r="E450" i="13" a="1"/>
  <c r="E450" i="13"/>
  <c r="F450" i="13" a="1"/>
  <c r="F450" i="13"/>
  <c r="G450" i="13" a="1"/>
  <c r="G450" i="13"/>
  <c r="H450" i="13" a="1"/>
  <c r="H450" i="13"/>
  <c r="I450" i="13" a="1"/>
  <c r="I450" i="13"/>
  <c r="J450" i="13" a="1"/>
  <c r="J450" i="13"/>
  <c r="B451" i="13" a="1"/>
  <c r="B451" i="13"/>
  <c r="C451" i="13" a="1"/>
  <c r="C451" i="13"/>
  <c r="D451" i="13" a="1"/>
  <c r="D451" i="13"/>
  <c r="E451" i="13" a="1"/>
  <c r="E451" i="13"/>
  <c r="F451" i="13" a="1"/>
  <c r="F451" i="13"/>
  <c r="G451" i="13" a="1"/>
  <c r="G451" i="13"/>
  <c r="H451" i="13" a="1"/>
  <c r="H451" i="13"/>
  <c r="I451" i="13" a="1"/>
  <c r="I451" i="13"/>
  <c r="J451" i="13" a="1"/>
  <c r="J451" i="13"/>
  <c r="B452" i="13" a="1"/>
  <c r="B452" i="13"/>
  <c r="C452" i="13" a="1"/>
  <c r="C452" i="13"/>
  <c r="D452" i="13" a="1"/>
  <c r="D452" i="13"/>
  <c r="E452" i="13" a="1"/>
  <c r="E452" i="13"/>
  <c r="F452" i="13" a="1"/>
  <c r="F452" i="13"/>
  <c r="G452" i="13" a="1"/>
  <c r="G452" i="13"/>
  <c r="H452" i="13" a="1"/>
  <c r="H452" i="13"/>
  <c r="I452" i="13" a="1"/>
  <c r="I452" i="13"/>
  <c r="J452" i="13" a="1"/>
  <c r="J452" i="13"/>
  <c r="B454" i="13" a="1"/>
  <c r="B454" i="13"/>
  <c r="C454" i="13" a="1"/>
  <c r="C454" i="13"/>
  <c r="D454" i="13" a="1"/>
  <c r="D454" i="13"/>
  <c r="E454" i="13" a="1"/>
  <c r="E454" i="13"/>
  <c r="F454" i="13" a="1"/>
  <c r="F454" i="13"/>
  <c r="G454" i="13" a="1"/>
  <c r="G454" i="13"/>
  <c r="H454" i="13" a="1"/>
  <c r="H454" i="13"/>
  <c r="I454" i="13" a="1"/>
  <c r="I454" i="13"/>
  <c r="J454" i="13" a="1"/>
  <c r="J454" i="13"/>
  <c r="B455" i="13" a="1"/>
  <c r="B455" i="13"/>
  <c r="C455" i="13" a="1"/>
  <c r="C455" i="13"/>
  <c r="D455" i="13" a="1"/>
  <c r="D455" i="13"/>
  <c r="E455" i="13" a="1"/>
  <c r="E455" i="13"/>
  <c r="F455" i="13" a="1"/>
  <c r="F455" i="13"/>
  <c r="G455" i="13" a="1"/>
  <c r="G455" i="13"/>
  <c r="H455" i="13" a="1"/>
  <c r="H455" i="13"/>
  <c r="I455" i="13" a="1"/>
  <c r="I455" i="13"/>
  <c r="J455" i="13" a="1"/>
  <c r="J455" i="13"/>
  <c r="B456" i="13" a="1"/>
  <c r="B456" i="13"/>
  <c r="C456" i="13" a="1"/>
  <c r="C456" i="13"/>
  <c r="D456" i="13" a="1"/>
  <c r="D456" i="13"/>
  <c r="E456" i="13" a="1"/>
  <c r="E456" i="13"/>
  <c r="F456" i="13" a="1"/>
  <c r="F456" i="13"/>
  <c r="G456" i="13" a="1"/>
  <c r="G456" i="13"/>
  <c r="H456" i="13" a="1"/>
  <c r="H456" i="13"/>
  <c r="I456" i="13" a="1"/>
  <c r="I456" i="13"/>
  <c r="J456" i="13" a="1"/>
  <c r="J456" i="13"/>
  <c r="B457" i="13" a="1"/>
  <c r="B457" i="13"/>
  <c r="C457" i="13" a="1"/>
  <c r="C457" i="13"/>
  <c r="D457" i="13" a="1"/>
  <c r="D457" i="13"/>
  <c r="E457" i="13" a="1"/>
  <c r="E457" i="13"/>
  <c r="F457" i="13" a="1"/>
  <c r="F457" i="13"/>
  <c r="G457" i="13" a="1"/>
  <c r="G457" i="13"/>
  <c r="H457" i="13" a="1"/>
  <c r="H457" i="13"/>
  <c r="I457" i="13" a="1"/>
  <c r="I457" i="13"/>
  <c r="J457" i="13" a="1"/>
  <c r="J457" i="13"/>
  <c r="B458" i="13" a="1"/>
  <c r="B458" i="13"/>
  <c r="C458" i="13" a="1"/>
  <c r="C458" i="13"/>
  <c r="D458" i="13" a="1"/>
  <c r="D458" i="13"/>
  <c r="E458" i="13" a="1"/>
  <c r="E458" i="13"/>
  <c r="F458" i="13" a="1"/>
  <c r="F458" i="13"/>
  <c r="G458" i="13" a="1"/>
  <c r="G458" i="13"/>
  <c r="H458" i="13" a="1"/>
  <c r="H458" i="13"/>
  <c r="I458" i="13" a="1"/>
  <c r="I458" i="13"/>
  <c r="J458" i="13" a="1"/>
  <c r="J458" i="13"/>
  <c r="B459" i="13" a="1"/>
  <c r="B459" i="13"/>
  <c r="C459" i="13" a="1"/>
  <c r="C459" i="13"/>
  <c r="D459" i="13" a="1"/>
  <c r="D459" i="13"/>
  <c r="E459" i="13" a="1"/>
  <c r="E459" i="13"/>
  <c r="F459" i="13" a="1"/>
  <c r="F459" i="13"/>
  <c r="G459" i="13" a="1"/>
  <c r="G459" i="13"/>
  <c r="H459" i="13" a="1"/>
  <c r="H459" i="13"/>
  <c r="I459" i="13" a="1"/>
  <c r="I459" i="13"/>
  <c r="J459" i="13" a="1"/>
  <c r="J459" i="13"/>
  <c r="B460" i="13" a="1"/>
  <c r="B460" i="13"/>
  <c r="C460" i="13" a="1"/>
  <c r="C460" i="13"/>
  <c r="D460" i="13" a="1"/>
  <c r="D460" i="13"/>
  <c r="E460" i="13" a="1"/>
  <c r="E460" i="13"/>
  <c r="F460" i="13" a="1"/>
  <c r="F460" i="13"/>
  <c r="G460" i="13" a="1"/>
  <c r="G460" i="13"/>
  <c r="H460" i="13" a="1"/>
  <c r="H460" i="13"/>
  <c r="I460" i="13" a="1"/>
  <c r="I460" i="13"/>
  <c r="J460" i="13" a="1"/>
  <c r="J460" i="13"/>
  <c r="B461" i="13" a="1"/>
  <c r="B461" i="13"/>
  <c r="C461" i="13" a="1"/>
  <c r="C461" i="13"/>
  <c r="D461" i="13" a="1"/>
  <c r="D461" i="13"/>
  <c r="E461" i="13" a="1"/>
  <c r="E461" i="13"/>
  <c r="F461" i="13" a="1"/>
  <c r="F461" i="13"/>
  <c r="G461" i="13" a="1"/>
  <c r="G461" i="13"/>
  <c r="H461" i="13" a="1"/>
  <c r="H461" i="13"/>
  <c r="I461" i="13" a="1"/>
  <c r="I461" i="13"/>
  <c r="J461" i="13" a="1"/>
  <c r="J461" i="13"/>
  <c r="B462" i="13" a="1"/>
  <c r="B462" i="13"/>
  <c r="C462" i="13" a="1"/>
  <c r="C462" i="13"/>
  <c r="D462" i="13" a="1"/>
  <c r="D462" i="13"/>
  <c r="E462" i="13" a="1"/>
  <c r="E462" i="13"/>
  <c r="F462" i="13" a="1"/>
  <c r="F462" i="13"/>
  <c r="G462" i="13" a="1"/>
  <c r="G462" i="13"/>
  <c r="H462" i="13" a="1"/>
  <c r="H462" i="13"/>
  <c r="I462" i="13" a="1"/>
  <c r="I462" i="13"/>
  <c r="J462" i="13" a="1"/>
  <c r="J462" i="13"/>
  <c r="B463" i="13" a="1"/>
  <c r="B463" i="13"/>
  <c r="C463" i="13" a="1"/>
  <c r="C463" i="13"/>
  <c r="D463" i="13" a="1"/>
  <c r="D463" i="13"/>
  <c r="E463" i="13" a="1"/>
  <c r="E463" i="13"/>
  <c r="F463" i="13" a="1"/>
  <c r="F463" i="13"/>
  <c r="G463" i="13" a="1"/>
  <c r="G463" i="13"/>
  <c r="H463" i="13" a="1"/>
  <c r="H463" i="13"/>
  <c r="I463" i="13" a="1"/>
  <c r="I463" i="13"/>
  <c r="J463" i="13" a="1"/>
  <c r="J463" i="13"/>
  <c r="B464" i="13" a="1"/>
  <c r="B464" i="13"/>
  <c r="C464" i="13" a="1"/>
  <c r="C464" i="13"/>
  <c r="D464" i="13" a="1"/>
  <c r="D464" i="13"/>
  <c r="E464" i="13" a="1"/>
  <c r="E464" i="13"/>
  <c r="F464" i="13" a="1"/>
  <c r="F464" i="13"/>
  <c r="G464" i="13" a="1"/>
  <c r="G464" i="13"/>
  <c r="H464" i="13" a="1"/>
  <c r="H464" i="13"/>
  <c r="I464" i="13" a="1"/>
  <c r="I464" i="13"/>
  <c r="J464" i="13" a="1"/>
  <c r="J464" i="13"/>
  <c r="B465" i="13" a="1"/>
  <c r="B465" i="13"/>
  <c r="C465" i="13" a="1"/>
  <c r="C465" i="13"/>
  <c r="D465" i="13" a="1"/>
  <c r="D465" i="13"/>
  <c r="E465" i="13" a="1"/>
  <c r="E465" i="13"/>
  <c r="F465" i="13" a="1"/>
  <c r="F465" i="13"/>
  <c r="G465" i="13" a="1"/>
  <c r="G465" i="13"/>
  <c r="H465" i="13" a="1"/>
  <c r="H465" i="13"/>
  <c r="I465" i="13" a="1"/>
  <c r="I465" i="13"/>
  <c r="J465" i="13" a="1"/>
  <c r="J465" i="13"/>
  <c r="B466" i="13" a="1"/>
  <c r="B466" i="13"/>
  <c r="C466" i="13" a="1"/>
  <c r="C466" i="13"/>
  <c r="D466" i="13" a="1"/>
  <c r="D466" i="13"/>
  <c r="E466" i="13" a="1"/>
  <c r="E466" i="13"/>
  <c r="F466" i="13" a="1"/>
  <c r="F466" i="13"/>
  <c r="G466" i="13" a="1"/>
  <c r="G466" i="13"/>
  <c r="H466" i="13" a="1"/>
  <c r="H466" i="13"/>
  <c r="I466" i="13" a="1"/>
  <c r="I466" i="13"/>
  <c r="J466" i="13" a="1"/>
  <c r="J466" i="13"/>
  <c r="B467" i="13" a="1"/>
  <c r="B467" i="13"/>
  <c r="C467" i="13" a="1"/>
  <c r="C467" i="13"/>
  <c r="D467" i="13" a="1"/>
  <c r="D467" i="13"/>
  <c r="E467" i="13" a="1"/>
  <c r="E467" i="13"/>
  <c r="F467" i="13" a="1"/>
  <c r="F467" i="13"/>
  <c r="G467" i="13" a="1"/>
  <c r="G467" i="13"/>
  <c r="H467" i="13" a="1"/>
  <c r="H467" i="13"/>
  <c r="I467" i="13" a="1"/>
  <c r="I467" i="13"/>
  <c r="J467" i="13" a="1"/>
  <c r="J467" i="13"/>
  <c r="B468" i="13" a="1"/>
  <c r="B468" i="13"/>
  <c r="C468" i="13" a="1"/>
  <c r="C468" i="13"/>
  <c r="D468" i="13" a="1"/>
  <c r="D468" i="13"/>
  <c r="E468" i="13" a="1"/>
  <c r="E468" i="13"/>
  <c r="F468" i="13" a="1"/>
  <c r="F468" i="13"/>
  <c r="G468" i="13" a="1"/>
  <c r="G468" i="13"/>
  <c r="H468" i="13" a="1"/>
  <c r="H468" i="13"/>
  <c r="I468" i="13" a="1"/>
  <c r="I468" i="13"/>
  <c r="J468" i="13" a="1"/>
  <c r="J468" i="13"/>
  <c r="B469" i="13" a="1"/>
  <c r="B469" i="13"/>
  <c r="C469" i="13" a="1"/>
  <c r="C469" i="13"/>
  <c r="D469" i="13" a="1"/>
  <c r="D469" i="13"/>
  <c r="E469" i="13" a="1"/>
  <c r="E469" i="13"/>
  <c r="F469" i="13" a="1"/>
  <c r="F469" i="13"/>
  <c r="G469" i="13" a="1"/>
  <c r="G469" i="13"/>
  <c r="H469" i="13" a="1"/>
  <c r="H469" i="13"/>
  <c r="I469" i="13" a="1"/>
  <c r="I469" i="13"/>
  <c r="J469" i="13" a="1"/>
  <c r="J469" i="13"/>
  <c r="B470" i="13" a="1"/>
  <c r="B470" i="13"/>
  <c r="C470" i="13" a="1"/>
  <c r="C470" i="13"/>
  <c r="D470" i="13" a="1"/>
  <c r="D470" i="13"/>
  <c r="E470" i="13" a="1"/>
  <c r="E470" i="13"/>
  <c r="F470" i="13" a="1"/>
  <c r="F470" i="13"/>
  <c r="G470" i="13" a="1"/>
  <c r="G470" i="13"/>
  <c r="H470" i="13" a="1"/>
  <c r="H470" i="13"/>
  <c r="I470" i="13" a="1"/>
  <c r="I470" i="13"/>
  <c r="J470" i="13" a="1"/>
  <c r="J470" i="13"/>
  <c r="B471" i="13" a="1"/>
  <c r="B471" i="13"/>
  <c r="C471" i="13" a="1"/>
  <c r="C471" i="13"/>
  <c r="D471" i="13" a="1"/>
  <c r="D471" i="13"/>
  <c r="E471" i="13" a="1"/>
  <c r="E471" i="13"/>
  <c r="F471" i="13" a="1"/>
  <c r="F471" i="13"/>
  <c r="G471" i="13" a="1"/>
  <c r="G471" i="13"/>
  <c r="H471" i="13" a="1"/>
  <c r="H471" i="13"/>
  <c r="I471" i="13" a="1"/>
  <c r="I471" i="13"/>
  <c r="J471" i="13" a="1"/>
  <c r="J471" i="13"/>
  <c r="B472" i="13" a="1"/>
  <c r="B472" i="13"/>
  <c r="C472" i="13" a="1"/>
  <c r="C472" i="13"/>
  <c r="D472" i="13" a="1"/>
  <c r="D472" i="13"/>
  <c r="E472" i="13" a="1"/>
  <c r="E472" i="13"/>
  <c r="F472" i="13" a="1"/>
  <c r="F472" i="13"/>
  <c r="G472" i="13" a="1"/>
  <c r="G472" i="13"/>
  <c r="H472" i="13" a="1"/>
  <c r="H472" i="13"/>
  <c r="I472" i="13" a="1"/>
  <c r="I472" i="13"/>
  <c r="J472" i="13" a="1"/>
  <c r="J472" i="13"/>
  <c r="B473" i="13" a="1"/>
  <c r="B473" i="13"/>
  <c r="C473" i="13" a="1"/>
  <c r="C473" i="13"/>
  <c r="D473" i="13" a="1"/>
  <c r="D473" i="13"/>
  <c r="E473" i="13" a="1"/>
  <c r="E473" i="13"/>
  <c r="F473" i="13" a="1"/>
  <c r="F473" i="13"/>
  <c r="G473" i="13" a="1"/>
  <c r="G473" i="13"/>
  <c r="H473" i="13" a="1"/>
  <c r="H473" i="13"/>
  <c r="I473" i="13" a="1"/>
  <c r="I473" i="13"/>
  <c r="J473" i="13" a="1"/>
  <c r="J473" i="13"/>
  <c r="B474" i="13" a="1"/>
  <c r="B474" i="13"/>
  <c r="C474" i="13" a="1"/>
  <c r="C474" i="13"/>
  <c r="D474" i="13" a="1"/>
  <c r="D474" i="13"/>
  <c r="E474" i="13" a="1"/>
  <c r="E474" i="13"/>
  <c r="F474" i="13" a="1"/>
  <c r="F474" i="13"/>
  <c r="G474" i="13" a="1"/>
  <c r="G474" i="13"/>
  <c r="H474" i="13" a="1"/>
  <c r="H474" i="13"/>
  <c r="I474" i="13" a="1"/>
  <c r="I474" i="13"/>
  <c r="J474" i="13" a="1"/>
  <c r="J474" i="13"/>
  <c r="B475" i="13" a="1"/>
  <c r="B475" i="13"/>
  <c r="C475" i="13" a="1"/>
  <c r="C475" i="13"/>
  <c r="D475" i="13" a="1"/>
  <c r="D475" i="13"/>
  <c r="E475" i="13" a="1"/>
  <c r="E475" i="13"/>
  <c r="F475" i="13" a="1"/>
  <c r="F475" i="13"/>
  <c r="G475" i="13" a="1"/>
  <c r="G475" i="13"/>
  <c r="H475" i="13" a="1"/>
  <c r="H475" i="13"/>
  <c r="I475" i="13" a="1"/>
  <c r="I475" i="13"/>
  <c r="J475" i="13" a="1"/>
  <c r="J475" i="13"/>
  <c r="B476" i="13" a="1"/>
  <c r="B476" i="13"/>
  <c r="C476" i="13" a="1"/>
  <c r="C476" i="13"/>
  <c r="D476" i="13" a="1"/>
  <c r="D476" i="13"/>
  <c r="E476" i="13" a="1"/>
  <c r="E476" i="13"/>
  <c r="F476" i="13" a="1"/>
  <c r="F476" i="13"/>
  <c r="G476" i="13" a="1"/>
  <c r="G476" i="13"/>
  <c r="H476" i="13" a="1"/>
  <c r="H476" i="13"/>
  <c r="I476" i="13" a="1"/>
  <c r="I476" i="13"/>
  <c r="J476" i="13" a="1"/>
  <c r="J476" i="13"/>
  <c r="B477" i="13" a="1"/>
  <c r="B477" i="13"/>
  <c r="C477" i="13" a="1"/>
  <c r="C477" i="13"/>
  <c r="D477" i="13" a="1"/>
  <c r="D477" i="13"/>
  <c r="E477" i="13" a="1"/>
  <c r="E477" i="13"/>
  <c r="F477" i="13" a="1"/>
  <c r="F477" i="13"/>
  <c r="G477" i="13" a="1"/>
  <c r="G477" i="13"/>
  <c r="H477" i="13" a="1"/>
  <c r="H477" i="13"/>
  <c r="I477" i="13" a="1"/>
  <c r="I477" i="13"/>
  <c r="J477" i="13" a="1"/>
  <c r="J477" i="13"/>
  <c r="B478" i="13" a="1"/>
  <c r="B478" i="13"/>
  <c r="C478" i="13" a="1"/>
  <c r="C478" i="13"/>
  <c r="D478" i="13" a="1"/>
  <c r="D478" i="13"/>
  <c r="E478" i="13" a="1"/>
  <c r="E478" i="13"/>
  <c r="F478" i="13" a="1"/>
  <c r="F478" i="13"/>
  <c r="G478" i="13" a="1"/>
  <c r="G478" i="13"/>
  <c r="H478" i="13" a="1"/>
  <c r="H478" i="13"/>
  <c r="I478" i="13" a="1"/>
  <c r="I478" i="13"/>
  <c r="J478" i="13" a="1"/>
  <c r="J478" i="13"/>
  <c r="B479" i="13" a="1"/>
  <c r="B479" i="13"/>
  <c r="C479" i="13" a="1"/>
  <c r="C479" i="13"/>
  <c r="D479" i="13" a="1"/>
  <c r="D479" i="13"/>
  <c r="E479" i="13" a="1"/>
  <c r="E479" i="13"/>
  <c r="F479" i="13" a="1"/>
  <c r="F479" i="13"/>
  <c r="G479" i="13" a="1"/>
  <c r="G479" i="13"/>
  <c r="H479" i="13" a="1"/>
  <c r="H479" i="13"/>
  <c r="I479" i="13" a="1"/>
  <c r="I479" i="13"/>
  <c r="J479" i="13" a="1"/>
  <c r="J479" i="13"/>
  <c r="B480" i="13" a="1"/>
  <c r="B480" i="13"/>
  <c r="C480" i="13" a="1"/>
  <c r="C480" i="13"/>
  <c r="D480" i="13" a="1"/>
  <c r="D480" i="13"/>
  <c r="E480" i="13" a="1"/>
  <c r="E480" i="13"/>
  <c r="F480" i="13" a="1"/>
  <c r="F480" i="13"/>
  <c r="G480" i="13" a="1"/>
  <c r="G480" i="13"/>
  <c r="H480" i="13" a="1"/>
  <c r="H480" i="13"/>
  <c r="I480" i="13" a="1"/>
  <c r="I480" i="13"/>
  <c r="J480" i="13" a="1"/>
  <c r="J480" i="13"/>
  <c r="B481" i="13" a="1"/>
  <c r="B481" i="13"/>
  <c r="C481" i="13" a="1"/>
  <c r="C481" i="13"/>
  <c r="D481" i="13" a="1"/>
  <c r="D481" i="13"/>
  <c r="E481" i="13" a="1"/>
  <c r="E481" i="13"/>
  <c r="F481" i="13" a="1"/>
  <c r="F481" i="13"/>
  <c r="G481" i="13" a="1"/>
  <c r="G481" i="13"/>
  <c r="H481" i="13" a="1"/>
  <c r="H481" i="13"/>
  <c r="I481" i="13" a="1"/>
  <c r="I481" i="13"/>
  <c r="J481" i="13" a="1"/>
  <c r="J481" i="13"/>
  <c r="B482" i="13" a="1"/>
  <c r="B482" i="13"/>
  <c r="C482" i="13" a="1"/>
  <c r="C482" i="13"/>
  <c r="D482" i="13" a="1"/>
  <c r="D482" i="13"/>
  <c r="E482" i="13" a="1"/>
  <c r="E482" i="13"/>
  <c r="F482" i="13" a="1"/>
  <c r="F482" i="13"/>
  <c r="G482" i="13" a="1"/>
  <c r="G482" i="13"/>
  <c r="H482" i="13" a="1"/>
  <c r="H482" i="13"/>
  <c r="I482" i="13" a="1"/>
  <c r="I482" i="13"/>
  <c r="J482" i="13" a="1"/>
  <c r="J482" i="13"/>
  <c r="B483" i="13" a="1"/>
  <c r="B483" i="13"/>
  <c r="C483" i="13" a="1"/>
  <c r="C483" i="13"/>
  <c r="D483" i="13" a="1"/>
  <c r="D483" i="13"/>
  <c r="E483" i="13" a="1"/>
  <c r="E483" i="13"/>
  <c r="F483" i="13" a="1"/>
  <c r="F483" i="13"/>
  <c r="G483" i="13" a="1"/>
  <c r="G483" i="13"/>
  <c r="H483" i="13" a="1"/>
  <c r="H483" i="13"/>
  <c r="I483" i="13" a="1"/>
  <c r="I483" i="13"/>
  <c r="J483" i="13" a="1"/>
  <c r="J483" i="13"/>
  <c r="B484" i="13" a="1"/>
  <c r="B484" i="13"/>
  <c r="C484" i="13" a="1"/>
  <c r="C484" i="13"/>
  <c r="D484" i="13" a="1"/>
  <c r="D484" i="13"/>
  <c r="E484" i="13" a="1"/>
  <c r="E484" i="13"/>
  <c r="F484" i="13" a="1"/>
  <c r="F484" i="13"/>
  <c r="G484" i="13" a="1"/>
  <c r="G484" i="13"/>
  <c r="H484" i="13" a="1"/>
  <c r="H484" i="13"/>
  <c r="I484" i="13" a="1"/>
  <c r="I484" i="13"/>
  <c r="J484" i="13" a="1"/>
  <c r="J484" i="13"/>
  <c r="B485" i="13" a="1"/>
  <c r="B485" i="13"/>
  <c r="C485" i="13" a="1"/>
  <c r="C485" i="13"/>
  <c r="D485" i="13" a="1"/>
  <c r="D485" i="13"/>
  <c r="E485" i="13" a="1"/>
  <c r="E485" i="13"/>
  <c r="F485" i="13" a="1"/>
  <c r="F485" i="13"/>
  <c r="G485" i="13" a="1"/>
  <c r="G485" i="13"/>
  <c r="H485" i="13" a="1"/>
  <c r="H485" i="13"/>
  <c r="I485" i="13" a="1"/>
  <c r="I485" i="13"/>
  <c r="J485" i="13" a="1"/>
  <c r="J485" i="13"/>
  <c r="B486" i="13" a="1"/>
  <c r="B486" i="13"/>
  <c r="C486" i="13" a="1"/>
  <c r="C486" i="13"/>
  <c r="D486" i="13" a="1"/>
  <c r="D486" i="13"/>
  <c r="E486" i="13" a="1"/>
  <c r="E486" i="13"/>
  <c r="F486" i="13" a="1"/>
  <c r="F486" i="13"/>
  <c r="G486" i="13" a="1"/>
  <c r="G486" i="13"/>
  <c r="H486" i="13" a="1"/>
  <c r="H486" i="13"/>
  <c r="I486" i="13" a="1"/>
  <c r="I486" i="13"/>
  <c r="J486" i="13" a="1"/>
  <c r="J486" i="13"/>
  <c r="B487" i="13" a="1"/>
  <c r="B487" i="13"/>
  <c r="C487" i="13" a="1"/>
  <c r="C487" i="13"/>
  <c r="D487" i="13" a="1"/>
  <c r="D487" i="13"/>
  <c r="E487" i="13" a="1"/>
  <c r="E487" i="13"/>
  <c r="F487" i="13" a="1"/>
  <c r="F487" i="13"/>
  <c r="G487" i="13" a="1"/>
  <c r="G487" i="13"/>
  <c r="H487" i="13" a="1"/>
  <c r="H487" i="13"/>
  <c r="I487" i="13" a="1"/>
  <c r="I487" i="13"/>
  <c r="J487" i="13" a="1"/>
  <c r="J487" i="13"/>
  <c r="B488" i="13" a="1"/>
  <c r="B488" i="13"/>
  <c r="C488" i="13" a="1"/>
  <c r="C488" i="13"/>
  <c r="D488" i="13" a="1"/>
  <c r="D488" i="13"/>
  <c r="E488" i="13" a="1"/>
  <c r="E488" i="13"/>
  <c r="F488" i="13" a="1"/>
  <c r="F488" i="13"/>
  <c r="G488" i="13" a="1"/>
  <c r="G488" i="13"/>
  <c r="H488" i="13" a="1"/>
  <c r="H488" i="13"/>
  <c r="I488" i="13" a="1"/>
  <c r="I488" i="13"/>
  <c r="J488" i="13" a="1"/>
  <c r="J488" i="13"/>
  <c r="B489" i="13" a="1"/>
  <c r="B489" i="13"/>
  <c r="C489" i="13" a="1"/>
  <c r="C489" i="13"/>
  <c r="D489" i="13" a="1"/>
  <c r="D489" i="13"/>
  <c r="E489" i="13" a="1"/>
  <c r="E489" i="13"/>
  <c r="F489" i="13" a="1"/>
  <c r="F489" i="13"/>
  <c r="G489" i="13" a="1"/>
  <c r="G489" i="13"/>
  <c r="H489" i="13" a="1"/>
  <c r="H489" i="13"/>
  <c r="I489" i="13" a="1"/>
  <c r="I489" i="13"/>
  <c r="J489" i="13" a="1"/>
  <c r="J489" i="13"/>
  <c r="B490" i="13" a="1"/>
  <c r="B490" i="13"/>
  <c r="C490" i="13" a="1"/>
  <c r="C490" i="13"/>
  <c r="D490" i="13" a="1"/>
  <c r="D490" i="13"/>
  <c r="E490" i="13" a="1"/>
  <c r="E490" i="13"/>
  <c r="F490" i="13" a="1"/>
  <c r="F490" i="13"/>
  <c r="G490" i="13" a="1"/>
  <c r="G490" i="13"/>
  <c r="H490" i="13" a="1"/>
  <c r="H490" i="13"/>
  <c r="I490" i="13" a="1"/>
  <c r="I490" i="13"/>
  <c r="J490" i="13" a="1"/>
  <c r="J490" i="13"/>
  <c r="B491" i="13" a="1"/>
  <c r="B491" i="13"/>
  <c r="C491" i="13" a="1"/>
  <c r="C491" i="13"/>
  <c r="D491" i="13" a="1"/>
  <c r="D491" i="13"/>
  <c r="E491" i="13" a="1"/>
  <c r="E491" i="13"/>
  <c r="F491" i="13" a="1"/>
  <c r="F491" i="13"/>
  <c r="G491" i="13" a="1"/>
  <c r="G491" i="13"/>
  <c r="H491" i="13" a="1"/>
  <c r="H491" i="13"/>
  <c r="I491" i="13" a="1"/>
  <c r="I491" i="13"/>
  <c r="J491" i="13" a="1"/>
  <c r="J491" i="13"/>
  <c r="B492" i="13" a="1"/>
  <c r="B492" i="13"/>
  <c r="C492" i="13" a="1"/>
  <c r="C492" i="13"/>
  <c r="D492" i="13" a="1"/>
  <c r="D492" i="13"/>
  <c r="E492" i="13" a="1"/>
  <c r="E492" i="13"/>
  <c r="F492" i="13" a="1"/>
  <c r="F492" i="13"/>
  <c r="G492" i="13" a="1"/>
  <c r="G492" i="13"/>
  <c r="H492" i="13" a="1"/>
  <c r="H492" i="13"/>
  <c r="I492" i="13" a="1"/>
  <c r="I492" i="13"/>
  <c r="J492" i="13" a="1"/>
  <c r="J492" i="13"/>
  <c r="B493" i="13" a="1"/>
  <c r="B493" i="13"/>
  <c r="C493" i="13" a="1"/>
  <c r="C493" i="13"/>
  <c r="D493" i="13" a="1"/>
  <c r="D493" i="13"/>
  <c r="E493" i="13" a="1"/>
  <c r="E493" i="13"/>
  <c r="F493" i="13" a="1"/>
  <c r="F493" i="13"/>
  <c r="G493" i="13" a="1"/>
  <c r="G493" i="13"/>
  <c r="H493" i="13" a="1"/>
  <c r="H493" i="13"/>
  <c r="I493" i="13" a="1"/>
  <c r="I493" i="13"/>
  <c r="J493" i="13" a="1"/>
  <c r="J493" i="13"/>
  <c r="B494" i="13" a="1"/>
  <c r="B494" i="13"/>
  <c r="C494" i="13" a="1"/>
  <c r="C494" i="13"/>
  <c r="D494" i="13" a="1"/>
  <c r="D494" i="13"/>
  <c r="E494" i="13" a="1"/>
  <c r="E494" i="13"/>
  <c r="F494" i="13" a="1"/>
  <c r="F494" i="13"/>
  <c r="G494" i="13" a="1"/>
  <c r="G494" i="13"/>
  <c r="H494" i="13" a="1"/>
  <c r="H494" i="13"/>
  <c r="I494" i="13" a="1"/>
  <c r="I494" i="13"/>
  <c r="J494" i="13" a="1"/>
  <c r="J494" i="13"/>
  <c r="B495" i="13" a="1"/>
  <c r="B495" i="13"/>
  <c r="C495" i="13" a="1"/>
  <c r="C495" i="13"/>
  <c r="D495" i="13" a="1"/>
  <c r="D495" i="13"/>
  <c r="E495" i="13" a="1"/>
  <c r="E495" i="13"/>
  <c r="F495" i="13" a="1"/>
  <c r="F495" i="13"/>
  <c r="G495" i="13" a="1"/>
  <c r="G495" i="13"/>
  <c r="H495" i="13" a="1"/>
  <c r="H495" i="13"/>
  <c r="I495" i="13" a="1"/>
  <c r="I495" i="13"/>
  <c r="J495" i="13" a="1"/>
  <c r="J495" i="13"/>
  <c r="B496" i="13" a="1"/>
  <c r="B496" i="13"/>
  <c r="C496" i="13" a="1"/>
  <c r="C496" i="13"/>
  <c r="D496" i="13" a="1"/>
  <c r="D496" i="13"/>
  <c r="E496" i="13" a="1"/>
  <c r="E496" i="13"/>
  <c r="F496" i="13" a="1"/>
  <c r="F496" i="13"/>
  <c r="G496" i="13" a="1"/>
  <c r="G496" i="13"/>
  <c r="H496" i="13" a="1"/>
  <c r="H496" i="13"/>
  <c r="I496" i="13" a="1"/>
  <c r="I496" i="13"/>
  <c r="J496" i="13" a="1"/>
  <c r="J496" i="13"/>
  <c r="B498" i="13" a="1"/>
  <c r="B498" i="13"/>
  <c r="C498" i="13" a="1"/>
  <c r="C498" i="13"/>
  <c r="D498" i="13" a="1"/>
  <c r="D498" i="13"/>
  <c r="E498" i="13" a="1"/>
  <c r="E498" i="13"/>
  <c r="F498" i="13" a="1"/>
  <c r="F498" i="13"/>
  <c r="G498" i="13" a="1"/>
  <c r="G498" i="13"/>
  <c r="H498" i="13" a="1"/>
  <c r="H498" i="13"/>
  <c r="I498" i="13" a="1"/>
  <c r="I498" i="13"/>
  <c r="J498" i="13" a="1"/>
  <c r="J498" i="13"/>
  <c r="B499" i="13" a="1"/>
  <c r="B499" i="13"/>
  <c r="C499" i="13" a="1"/>
  <c r="C499" i="13"/>
  <c r="D499" i="13" a="1"/>
  <c r="D499" i="13"/>
  <c r="E499" i="13" a="1"/>
  <c r="E499" i="13"/>
  <c r="F499" i="13" a="1"/>
  <c r="F499" i="13"/>
  <c r="G499" i="13" a="1"/>
  <c r="G499" i="13"/>
  <c r="H499" i="13" a="1"/>
  <c r="H499" i="13"/>
  <c r="I499" i="13" a="1"/>
  <c r="I499" i="13"/>
  <c r="J499" i="13" a="1"/>
  <c r="J499" i="13"/>
  <c r="B500" i="13" a="1"/>
  <c r="B500" i="13"/>
  <c r="C500" i="13" a="1"/>
  <c r="C500" i="13"/>
  <c r="D500" i="13" a="1"/>
  <c r="D500" i="13"/>
  <c r="E500" i="13" a="1"/>
  <c r="E500" i="13"/>
  <c r="F500" i="13" a="1"/>
  <c r="F500" i="13"/>
  <c r="G500" i="13" a="1"/>
  <c r="G500" i="13"/>
  <c r="H500" i="13" a="1"/>
  <c r="H500" i="13"/>
  <c r="I500" i="13" a="1"/>
  <c r="I500" i="13"/>
  <c r="J500" i="13" a="1"/>
  <c r="J500" i="13"/>
  <c r="B501" i="13" a="1"/>
  <c r="B501" i="13"/>
  <c r="C501" i="13" a="1"/>
  <c r="C501" i="13"/>
  <c r="D501" i="13" a="1"/>
  <c r="D501" i="13"/>
  <c r="E501" i="13" a="1"/>
  <c r="E501" i="13"/>
  <c r="F501" i="13" a="1"/>
  <c r="F501" i="13"/>
  <c r="G501" i="13" a="1"/>
  <c r="G501" i="13"/>
  <c r="H501" i="13" a="1"/>
  <c r="H501" i="13"/>
  <c r="I501" i="13" a="1"/>
  <c r="I501" i="13"/>
  <c r="J501" i="13" a="1"/>
  <c r="J501" i="13"/>
  <c r="B502" i="13" a="1"/>
  <c r="B502" i="13"/>
  <c r="C502" i="13" a="1"/>
  <c r="C502" i="13"/>
  <c r="D502" i="13" a="1"/>
  <c r="D502" i="13"/>
  <c r="E502" i="13" a="1"/>
  <c r="E502" i="13"/>
  <c r="F502" i="13" a="1"/>
  <c r="F502" i="13"/>
  <c r="G502" i="13" a="1"/>
  <c r="G502" i="13"/>
  <c r="H502" i="13" a="1"/>
  <c r="H502" i="13"/>
  <c r="I502" i="13" a="1"/>
  <c r="I502" i="13"/>
  <c r="J502" i="13" a="1"/>
  <c r="J502" i="13"/>
  <c r="B503" i="13" a="1"/>
  <c r="B503" i="13"/>
  <c r="C503" i="13" a="1"/>
  <c r="C503" i="13"/>
  <c r="D503" i="13" a="1"/>
  <c r="D503" i="13"/>
  <c r="E503" i="13" a="1"/>
  <c r="E503" i="13"/>
  <c r="F503" i="13" a="1"/>
  <c r="F503" i="13"/>
  <c r="G503" i="13" a="1"/>
  <c r="G503" i="13"/>
  <c r="H503" i="13" a="1"/>
  <c r="H503" i="13"/>
  <c r="I503" i="13" a="1"/>
  <c r="I503" i="13"/>
  <c r="J503" i="13" a="1"/>
  <c r="J503" i="13"/>
  <c r="B504" i="13" a="1"/>
  <c r="B504" i="13"/>
  <c r="C504" i="13" a="1"/>
  <c r="C504" i="13"/>
  <c r="D504" i="13" a="1"/>
  <c r="D504" i="13"/>
  <c r="E504" i="13" a="1"/>
  <c r="E504" i="13"/>
  <c r="F504" i="13" a="1"/>
  <c r="F504" i="13"/>
  <c r="G504" i="13" a="1"/>
  <c r="G504" i="13"/>
  <c r="H504" i="13" a="1"/>
  <c r="H504" i="13"/>
  <c r="I504" i="13" a="1"/>
  <c r="I504" i="13"/>
  <c r="J504" i="13" a="1"/>
  <c r="J504" i="13"/>
  <c r="B505" i="13" a="1"/>
  <c r="B505" i="13"/>
  <c r="C505" i="13" a="1"/>
  <c r="C505" i="13"/>
  <c r="D505" i="13" a="1"/>
  <c r="D505" i="13"/>
  <c r="E505" i="13" a="1"/>
  <c r="E505" i="13"/>
  <c r="F505" i="13" a="1"/>
  <c r="F505" i="13"/>
  <c r="G505" i="13" a="1"/>
  <c r="G505" i="13"/>
  <c r="H505" i="13" a="1"/>
  <c r="H505" i="13"/>
  <c r="I505" i="13" a="1"/>
  <c r="I505" i="13"/>
  <c r="J505" i="13" a="1"/>
  <c r="J505" i="13"/>
  <c r="B506" i="13" a="1"/>
  <c r="B506" i="13"/>
  <c r="C506" i="13" a="1"/>
  <c r="C506" i="13"/>
  <c r="D506" i="13" a="1"/>
  <c r="D506" i="13"/>
  <c r="E506" i="13" a="1"/>
  <c r="E506" i="13"/>
  <c r="F506" i="13" a="1"/>
  <c r="F506" i="13"/>
  <c r="G506" i="13" a="1"/>
  <c r="G506" i="13"/>
  <c r="H506" i="13" a="1"/>
  <c r="H506" i="13"/>
  <c r="I506" i="13" a="1"/>
  <c r="I506" i="13"/>
  <c r="J506" i="13" a="1"/>
  <c r="J506" i="13"/>
  <c r="B4" i="14" a="1"/>
  <c r="B4" i="14"/>
  <c r="C4" i="14" a="1"/>
  <c r="C4" i="14"/>
  <c r="D4" i="14" a="1"/>
  <c r="D4" i="14"/>
  <c r="E4" i="14" a="1"/>
  <c r="E4" i="14"/>
  <c r="F4" i="14" a="1"/>
  <c r="F4" i="14"/>
  <c r="G4" i="14" a="1"/>
  <c r="G4" i="14"/>
  <c r="H4" i="14" a="1"/>
  <c r="H4" i="14"/>
  <c r="I4" i="14" a="1"/>
  <c r="I4" i="14"/>
  <c r="J4" i="14" a="1"/>
  <c r="J4" i="14"/>
  <c r="B5" i="14" a="1"/>
  <c r="B5" i="14"/>
  <c r="C5" i="14" a="1"/>
  <c r="C5" i="14"/>
  <c r="D5" i="14" a="1"/>
  <c r="D5" i="14"/>
  <c r="E5" i="14" a="1"/>
  <c r="E5" i="14"/>
  <c r="F5" i="14" a="1"/>
  <c r="F5" i="14"/>
  <c r="G5" i="14" a="1"/>
  <c r="G5" i="14"/>
  <c r="H5" i="14" a="1"/>
  <c r="H5" i="14"/>
  <c r="I5" i="14" a="1"/>
  <c r="I5" i="14"/>
  <c r="J5" i="14" a="1"/>
  <c r="J5" i="14"/>
  <c r="B6" i="14" a="1"/>
  <c r="B6" i="14"/>
  <c r="C6" i="14" a="1"/>
  <c r="C6" i="14"/>
  <c r="D6" i="14" a="1"/>
  <c r="D6" i="14"/>
  <c r="E6" i="14" a="1"/>
  <c r="E6" i="14"/>
  <c r="F6" i="14" a="1"/>
  <c r="F6" i="14"/>
  <c r="G6" i="14" a="1"/>
  <c r="G6" i="14"/>
  <c r="H6" i="14" a="1"/>
  <c r="H6" i="14"/>
  <c r="I6" i="14" a="1"/>
  <c r="I6" i="14"/>
  <c r="J6" i="14" a="1"/>
  <c r="J6" i="14"/>
  <c r="B7" i="14" a="1"/>
  <c r="B7" i="14"/>
  <c r="C7" i="14" a="1"/>
  <c r="C7" i="14"/>
  <c r="D7" i="14" a="1"/>
  <c r="D7" i="14"/>
  <c r="E7" i="14" a="1"/>
  <c r="E7" i="14"/>
  <c r="F7" i="14" a="1"/>
  <c r="F7" i="14"/>
  <c r="G7" i="14" a="1"/>
  <c r="G7" i="14"/>
  <c r="H7" i="14" a="1"/>
  <c r="H7" i="14"/>
  <c r="I7" i="14" a="1"/>
  <c r="I7" i="14"/>
  <c r="J7" i="14" a="1"/>
  <c r="J7" i="14"/>
  <c r="B8" i="14" a="1"/>
  <c r="B8" i="14"/>
  <c r="C8" i="14" a="1"/>
  <c r="C8" i="14"/>
  <c r="D8" i="14" a="1"/>
  <c r="D8" i="14"/>
  <c r="E8" i="14" a="1"/>
  <c r="E8" i="14"/>
  <c r="F8" i="14" a="1"/>
  <c r="F8" i="14"/>
  <c r="G8" i="14" a="1"/>
  <c r="G8" i="14"/>
  <c r="H8" i="14" a="1"/>
  <c r="H8" i="14"/>
  <c r="I8" i="14" a="1"/>
  <c r="I8" i="14"/>
  <c r="J8" i="14" a="1"/>
  <c r="J8" i="14"/>
  <c r="B9" i="14" a="1"/>
  <c r="B9" i="14"/>
  <c r="C9" i="14" a="1"/>
  <c r="C9" i="14"/>
  <c r="D9" i="14" a="1"/>
  <c r="D9" i="14"/>
  <c r="E9" i="14" a="1"/>
  <c r="E9" i="14"/>
  <c r="F9" i="14" a="1"/>
  <c r="F9" i="14"/>
  <c r="G9" i="14" a="1"/>
  <c r="G9" i="14"/>
  <c r="H9" i="14" a="1"/>
  <c r="H9" i="14"/>
  <c r="I9" i="14" a="1"/>
  <c r="I9" i="14"/>
  <c r="J9" i="14" a="1"/>
  <c r="J9" i="14"/>
  <c r="B10" i="14" a="1"/>
  <c r="B10" i="14"/>
  <c r="C10" i="14" a="1"/>
  <c r="C10" i="14"/>
  <c r="D10" i="14" a="1"/>
  <c r="D10" i="14"/>
  <c r="E10" i="14" a="1"/>
  <c r="E10" i="14"/>
  <c r="F10" i="14" a="1"/>
  <c r="F10" i="14"/>
  <c r="G10" i="14" a="1"/>
  <c r="G10" i="14"/>
  <c r="H10" i="14" a="1"/>
  <c r="H10" i="14"/>
  <c r="I10" i="14" a="1"/>
  <c r="I10" i="14"/>
  <c r="J10" i="14" a="1"/>
  <c r="J10" i="14"/>
  <c r="B11" i="14" a="1"/>
  <c r="B11" i="14"/>
  <c r="C11" i="14" a="1"/>
  <c r="C11" i="14"/>
  <c r="D11" i="14" a="1"/>
  <c r="D11" i="14"/>
  <c r="E11" i="14" a="1"/>
  <c r="E11" i="14"/>
  <c r="F11" i="14" a="1"/>
  <c r="F11" i="14"/>
  <c r="G11" i="14" a="1"/>
  <c r="G11" i="14"/>
  <c r="H11" i="14" a="1"/>
  <c r="H11" i="14"/>
  <c r="I11" i="14" a="1"/>
  <c r="I11" i="14"/>
  <c r="J11" i="14" a="1"/>
  <c r="J11" i="14"/>
  <c r="B12" i="14" a="1"/>
  <c r="B12" i="14"/>
  <c r="C12" i="14" a="1"/>
  <c r="C12" i="14"/>
  <c r="D12" i="14" a="1"/>
  <c r="D12" i="14"/>
  <c r="E12" i="14" a="1"/>
  <c r="E12" i="14"/>
  <c r="F12" i="14" a="1"/>
  <c r="F12" i="14"/>
  <c r="G12" i="14" a="1"/>
  <c r="G12" i="14"/>
  <c r="H12" i="14" a="1"/>
  <c r="H12" i="14"/>
  <c r="I12" i="14" a="1"/>
  <c r="I12" i="14"/>
  <c r="J12" i="14" a="1"/>
  <c r="J12" i="14"/>
  <c r="B13" i="14" a="1"/>
  <c r="B13" i="14"/>
  <c r="C13" i="14" a="1"/>
  <c r="C13" i="14"/>
  <c r="D13" i="14" a="1"/>
  <c r="D13" i="14"/>
  <c r="E13" i="14" a="1"/>
  <c r="E13" i="14"/>
  <c r="F13" i="14" a="1"/>
  <c r="F13" i="14"/>
  <c r="G13" i="14" a="1"/>
  <c r="G13" i="14"/>
  <c r="H13" i="14" a="1"/>
  <c r="H13" i="14"/>
  <c r="I13" i="14" a="1"/>
  <c r="I13" i="14"/>
  <c r="J13" i="14" a="1"/>
  <c r="J13" i="14"/>
  <c r="B14" i="14" a="1"/>
  <c r="B14" i="14"/>
  <c r="C14" i="14" a="1"/>
  <c r="C14" i="14"/>
  <c r="D14" i="14" a="1"/>
  <c r="D14" i="14"/>
  <c r="E14" i="14" a="1"/>
  <c r="E14" i="14"/>
  <c r="F14" i="14" a="1"/>
  <c r="F14" i="14"/>
  <c r="G14" i="14" a="1"/>
  <c r="G14" i="14"/>
  <c r="H14" i="14" a="1"/>
  <c r="H14" i="14"/>
  <c r="I14" i="14" a="1"/>
  <c r="I14" i="14"/>
  <c r="J14" i="14" a="1"/>
  <c r="J14" i="14"/>
  <c r="B15" i="14" a="1"/>
  <c r="B15" i="14"/>
  <c r="C15" i="14" a="1"/>
  <c r="C15" i="14"/>
  <c r="D15" i="14" a="1"/>
  <c r="D15" i="14"/>
  <c r="E15" i="14" a="1"/>
  <c r="E15" i="14"/>
  <c r="F15" i="14" a="1"/>
  <c r="F15" i="14"/>
  <c r="G15" i="14" a="1"/>
  <c r="G15" i="14"/>
  <c r="H15" i="14" a="1"/>
  <c r="H15" i="14"/>
  <c r="I15" i="14" a="1"/>
  <c r="I15" i="14"/>
  <c r="J15" i="14" a="1"/>
  <c r="J15" i="14"/>
  <c r="B16" i="14" a="1"/>
  <c r="B16" i="14"/>
  <c r="C16" i="14" a="1"/>
  <c r="C16" i="14"/>
  <c r="D16" i="14" a="1"/>
  <c r="D16" i="14"/>
  <c r="E16" i="14" a="1"/>
  <c r="E16" i="14"/>
  <c r="F16" i="14" a="1"/>
  <c r="F16" i="14"/>
  <c r="G16" i="14" a="1"/>
  <c r="G16" i="14"/>
  <c r="H16" i="14" a="1"/>
  <c r="H16" i="14"/>
  <c r="I16" i="14" a="1"/>
  <c r="I16" i="14"/>
  <c r="J16" i="14" a="1"/>
  <c r="J16" i="14"/>
  <c r="B17" i="14" a="1"/>
  <c r="B17" i="14"/>
  <c r="C17" i="14" a="1"/>
  <c r="C17" i="14"/>
  <c r="D17" i="14" a="1"/>
  <c r="D17" i="14"/>
  <c r="E17" i="14" a="1"/>
  <c r="E17" i="14"/>
  <c r="F17" i="14" a="1"/>
  <c r="F17" i="14"/>
  <c r="G17" i="14" a="1"/>
  <c r="G17" i="14"/>
  <c r="H17" i="14" a="1"/>
  <c r="H17" i="14"/>
  <c r="I17" i="14" a="1"/>
  <c r="I17" i="14"/>
  <c r="J17" i="14" a="1"/>
  <c r="J17" i="14"/>
  <c r="B18" i="14" a="1"/>
  <c r="B18" i="14"/>
  <c r="C18" i="14" a="1"/>
  <c r="C18" i="14"/>
  <c r="D18" i="14" a="1"/>
  <c r="D18" i="14"/>
  <c r="E18" i="14" a="1"/>
  <c r="E18" i="14"/>
  <c r="F18" i="14" a="1"/>
  <c r="F18" i="14"/>
  <c r="G18" i="14" a="1"/>
  <c r="G18" i="14"/>
  <c r="H18" i="14" a="1"/>
  <c r="H18" i="14"/>
  <c r="I18" i="14" a="1"/>
  <c r="I18" i="14"/>
  <c r="J18" i="14" a="1"/>
  <c r="J18" i="14"/>
  <c r="B19" i="14" a="1"/>
  <c r="B19" i="14"/>
  <c r="C19" i="14" a="1"/>
  <c r="C19" i="14"/>
  <c r="D19" i="14" a="1"/>
  <c r="D19" i="14"/>
  <c r="E19" i="14" a="1"/>
  <c r="E19" i="14"/>
  <c r="F19" i="14" a="1"/>
  <c r="F19" i="14"/>
  <c r="G19" i="14" a="1"/>
  <c r="G19" i="14"/>
  <c r="H19" i="14" a="1"/>
  <c r="H19" i="14"/>
  <c r="I19" i="14" a="1"/>
  <c r="I19" i="14"/>
  <c r="J19" i="14" a="1"/>
  <c r="J19" i="14"/>
  <c r="B20" i="14" a="1"/>
  <c r="B20" i="14"/>
  <c r="C20" i="14" a="1"/>
  <c r="C20" i="14"/>
  <c r="D20" i="14" a="1"/>
  <c r="D20" i="14"/>
  <c r="E20" i="14" a="1"/>
  <c r="E20" i="14"/>
  <c r="F20" i="14" a="1"/>
  <c r="F20" i="14"/>
  <c r="G20" i="14" a="1"/>
  <c r="G20" i="14"/>
  <c r="H20" i="14" a="1"/>
  <c r="H20" i="14"/>
  <c r="I20" i="14" a="1"/>
  <c r="I20" i="14"/>
  <c r="J20" i="14" a="1"/>
  <c r="J20" i="14"/>
  <c r="B21" i="14" a="1"/>
  <c r="B21" i="14"/>
  <c r="C21" i="14" a="1"/>
  <c r="C21" i="14"/>
  <c r="D21" i="14" a="1"/>
  <c r="D21" i="14"/>
  <c r="E21" i="14" a="1"/>
  <c r="E21" i="14"/>
  <c r="F21" i="14" a="1"/>
  <c r="F21" i="14"/>
  <c r="G21" i="14" a="1"/>
  <c r="G21" i="14"/>
  <c r="H21" i="14" a="1"/>
  <c r="H21" i="14"/>
  <c r="I21" i="14" a="1"/>
  <c r="I21" i="14"/>
  <c r="J21" i="14" a="1"/>
  <c r="J21" i="14"/>
  <c r="B22" i="14" a="1"/>
  <c r="B22" i="14"/>
  <c r="C22" i="14" a="1"/>
  <c r="C22" i="14"/>
  <c r="D22" i="14" a="1"/>
  <c r="D22" i="14"/>
  <c r="E22" i="14" a="1"/>
  <c r="E22" i="14"/>
  <c r="F22" i="14" a="1"/>
  <c r="F22" i="14"/>
  <c r="G22" i="14" a="1"/>
  <c r="G22" i="14"/>
  <c r="H22" i="14" a="1"/>
  <c r="H22" i="14"/>
  <c r="I22" i="14" a="1"/>
  <c r="I22" i="14"/>
  <c r="J22" i="14" a="1"/>
  <c r="J22" i="14"/>
  <c r="B23" i="14" a="1"/>
  <c r="B23" i="14"/>
  <c r="C23" i="14" a="1"/>
  <c r="C23" i="14"/>
  <c r="D23" i="14" a="1"/>
  <c r="D23" i="14"/>
  <c r="E23" i="14" a="1"/>
  <c r="E23" i="14"/>
  <c r="F23" i="14" a="1"/>
  <c r="F23" i="14"/>
  <c r="G23" i="14" a="1"/>
  <c r="G23" i="14"/>
  <c r="H23" i="14" a="1"/>
  <c r="H23" i="14"/>
  <c r="I23" i="14" a="1"/>
  <c r="I23" i="14"/>
  <c r="J23" i="14" a="1"/>
  <c r="J23" i="14"/>
  <c r="B24" i="14" a="1"/>
  <c r="B24" i="14"/>
  <c r="C24" i="14" a="1"/>
  <c r="C24" i="14"/>
  <c r="D24" i="14" a="1"/>
  <c r="D24" i="14"/>
  <c r="E24" i="14" a="1"/>
  <c r="E24" i="14"/>
  <c r="F24" i="14" a="1"/>
  <c r="F24" i="14"/>
  <c r="G24" i="14" a="1"/>
  <c r="G24" i="14"/>
  <c r="H24" i="14" a="1"/>
  <c r="H24" i="14"/>
  <c r="I24" i="14" a="1"/>
  <c r="I24" i="14"/>
  <c r="J24" i="14" a="1"/>
  <c r="J24" i="14"/>
  <c r="B25" i="14" a="1"/>
  <c r="B25" i="14"/>
  <c r="C25" i="14" a="1"/>
  <c r="C25" i="14"/>
  <c r="D25" i="14" a="1"/>
  <c r="D25" i="14"/>
  <c r="E25" i="14" a="1"/>
  <c r="E25" i="14"/>
  <c r="F25" i="14" a="1"/>
  <c r="F25" i="14"/>
  <c r="G25" i="14" a="1"/>
  <c r="G25" i="14"/>
  <c r="H25" i="14" a="1"/>
  <c r="H25" i="14"/>
  <c r="I25" i="14" a="1"/>
  <c r="I25" i="14"/>
  <c r="J25" i="14" a="1"/>
  <c r="J25" i="14"/>
  <c r="B26" i="14" a="1"/>
  <c r="B26" i="14"/>
  <c r="C26" i="14" a="1"/>
  <c r="C26" i="14"/>
  <c r="D26" i="14" a="1"/>
  <c r="D26" i="14"/>
  <c r="E26" i="14" a="1"/>
  <c r="E26" i="14"/>
  <c r="F26" i="14" a="1"/>
  <c r="F26" i="14"/>
  <c r="G26" i="14" a="1"/>
  <c r="G26" i="14"/>
  <c r="H26" i="14" a="1"/>
  <c r="H26" i="14"/>
  <c r="I26" i="14" a="1"/>
  <c r="I26" i="14"/>
  <c r="J26" i="14" a="1"/>
  <c r="J26" i="14"/>
  <c r="B27" i="14" a="1"/>
  <c r="B27" i="14"/>
  <c r="C27" i="14" a="1"/>
  <c r="C27" i="14"/>
  <c r="D27" i="14" a="1"/>
  <c r="D27" i="14"/>
  <c r="E27" i="14" a="1"/>
  <c r="E27" i="14"/>
  <c r="F27" i="14" a="1"/>
  <c r="F27" i="14"/>
  <c r="G27" i="14" a="1"/>
  <c r="G27" i="14"/>
  <c r="H27" i="14" a="1"/>
  <c r="H27" i="14"/>
  <c r="I27" i="14" a="1"/>
  <c r="I27" i="14"/>
  <c r="J27" i="14" a="1"/>
  <c r="J27" i="14"/>
  <c r="B28" i="14" a="1"/>
  <c r="B28" i="14"/>
  <c r="C28" i="14" a="1"/>
  <c r="C28" i="14"/>
  <c r="D28" i="14" a="1"/>
  <c r="D28" i="14"/>
  <c r="E28" i="14" a="1"/>
  <c r="E28" i="14"/>
  <c r="F28" i="14" a="1"/>
  <c r="F28" i="14"/>
  <c r="G28" i="14" a="1"/>
  <c r="G28" i="14"/>
  <c r="H28" i="14" a="1"/>
  <c r="H28" i="14"/>
  <c r="I28" i="14" a="1"/>
  <c r="I28" i="14"/>
  <c r="J28" i="14" a="1"/>
  <c r="J28" i="14"/>
  <c r="B29" i="14" a="1"/>
  <c r="B29" i="14"/>
  <c r="C29" i="14" a="1"/>
  <c r="C29" i="14"/>
  <c r="D29" i="14" a="1"/>
  <c r="D29" i="14"/>
  <c r="E29" i="14" a="1"/>
  <c r="E29" i="14"/>
  <c r="F29" i="14" a="1"/>
  <c r="F29" i="14"/>
  <c r="G29" i="14" a="1"/>
  <c r="G29" i="14"/>
  <c r="H29" i="14" a="1"/>
  <c r="H29" i="14"/>
  <c r="I29" i="14" a="1"/>
  <c r="I29" i="14"/>
  <c r="J29" i="14" a="1"/>
  <c r="J29" i="14"/>
  <c r="B30" i="14" a="1"/>
  <c r="B30" i="14"/>
  <c r="C30" i="14" a="1"/>
  <c r="C30" i="14"/>
  <c r="D30" i="14" a="1"/>
  <c r="D30" i="14"/>
  <c r="E30" i="14" a="1"/>
  <c r="E30" i="14"/>
  <c r="F30" i="14" a="1"/>
  <c r="F30" i="14"/>
  <c r="G30" i="14" a="1"/>
  <c r="G30" i="14"/>
  <c r="H30" i="14" a="1"/>
  <c r="H30" i="14"/>
  <c r="I30" i="14" a="1"/>
  <c r="I30" i="14"/>
  <c r="J30" i="14" a="1"/>
  <c r="J30" i="14"/>
  <c r="B31" i="14" a="1"/>
  <c r="B31" i="14"/>
  <c r="C31" i="14" a="1"/>
  <c r="C31" i="14"/>
  <c r="D31" i="14" a="1"/>
  <c r="D31" i="14"/>
  <c r="E31" i="14" a="1"/>
  <c r="E31" i="14"/>
  <c r="F31" i="14" a="1"/>
  <c r="F31" i="14"/>
  <c r="G31" i="14" a="1"/>
  <c r="G31" i="14"/>
  <c r="H31" i="14" a="1"/>
  <c r="H31" i="14"/>
  <c r="I31" i="14" a="1"/>
  <c r="I31" i="14"/>
  <c r="J31" i="14" a="1"/>
  <c r="J31" i="14"/>
  <c r="B32" i="14" a="1"/>
  <c r="B32" i="14"/>
  <c r="C32" i="14" a="1"/>
  <c r="C32" i="14"/>
  <c r="D32" i="14" a="1"/>
  <c r="D32" i="14"/>
  <c r="E32" i="14" a="1"/>
  <c r="E32" i="14"/>
  <c r="F32" i="14" a="1"/>
  <c r="F32" i="14"/>
  <c r="G32" i="14" a="1"/>
  <c r="G32" i="14"/>
  <c r="H32" i="14" a="1"/>
  <c r="H32" i="14"/>
  <c r="I32" i="14" a="1"/>
  <c r="I32" i="14"/>
  <c r="J32" i="14" a="1"/>
  <c r="J32" i="14"/>
  <c r="B33" i="14" a="1"/>
  <c r="B33" i="14"/>
  <c r="C33" i="14" a="1"/>
  <c r="C33" i="14"/>
  <c r="D33" i="14" a="1"/>
  <c r="D33" i="14"/>
  <c r="E33" i="14" a="1"/>
  <c r="E33" i="14"/>
  <c r="F33" i="14" a="1"/>
  <c r="F33" i="14"/>
  <c r="G33" i="14" a="1"/>
  <c r="G33" i="14"/>
  <c r="H33" i="14" a="1"/>
  <c r="H33" i="14"/>
  <c r="I33" i="14" a="1"/>
  <c r="I33" i="14"/>
  <c r="J33" i="14" a="1"/>
  <c r="J33" i="14"/>
  <c r="B34" i="14" a="1"/>
  <c r="B34" i="14"/>
  <c r="C34" i="14" a="1"/>
  <c r="C34" i="14"/>
  <c r="D34" i="14" a="1"/>
  <c r="D34" i="14"/>
  <c r="E34" i="14" a="1"/>
  <c r="E34" i="14"/>
  <c r="F34" i="14" a="1"/>
  <c r="F34" i="14"/>
  <c r="G34" i="14" a="1"/>
  <c r="G34" i="14"/>
  <c r="H34" i="14" a="1"/>
  <c r="H34" i="14"/>
  <c r="I34" i="14" a="1"/>
  <c r="I34" i="14"/>
  <c r="J34" i="14" a="1"/>
  <c r="J34" i="14"/>
  <c r="B35" i="14" a="1"/>
  <c r="B35" i="14"/>
  <c r="C35" i="14" a="1"/>
  <c r="C35" i="14"/>
  <c r="D35" i="14" a="1"/>
  <c r="D35" i="14"/>
  <c r="E35" i="14" a="1"/>
  <c r="E35" i="14"/>
  <c r="F35" i="14" a="1"/>
  <c r="F35" i="14"/>
  <c r="G35" i="14" a="1"/>
  <c r="G35" i="14"/>
  <c r="H35" i="14" a="1"/>
  <c r="H35" i="14"/>
  <c r="I35" i="14" a="1"/>
  <c r="I35" i="14"/>
  <c r="J35" i="14" a="1"/>
  <c r="J35" i="14"/>
  <c r="B36" i="14" a="1"/>
  <c r="B36" i="14"/>
  <c r="C36" i="14" a="1"/>
  <c r="C36" i="14"/>
  <c r="D36" i="14" a="1"/>
  <c r="D36" i="14"/>
  <c r="E36" i="14" a="1"/>
  <c r="E36" i="14"/>
  <c r="F36" i="14" a="1"/>
  <c r="F36" i="14"/>
  <c r="G36" i="14" a="1"/>
  <c r="G36" i="14"/>
  <c r="H36" i="14" a="1"/>
  <c r="H36" i="14"/>
  <c r="I36" i="14" a="1"/>
  <c r="I36" i="14"/>
  <c r="J36" i="14" a="1"/>
  <c r="J36" i="14"/>
  <c r="B37" i="14" a="1"/>
  <c r="B37" i="14"/>
  <c r="C37" i="14" a="1"/>
  <c r="C37" i="14"/>
  <c r="D37" i="14" a="1"/>
  <c r="D37" i="14"/>
  <c r="E37" i="14" a="1"/>
  <c r="E37" i="14"/>
  <c r="F37" i="14" a="1"/>
  <c r="F37" i="14"/>
  <c r="G37" i="14" a="1"/>
  <c r="G37" i="14"/>
  <c r="H37" i="14" a="1"/>
  <c r="H37" i="14"/>
  <c r="I37" i="14" a="1"/>
  <c r="I37" i="14"/>
  <c r="J37" i="14" a="1"/>
  <c r="J37" i="14"/>
  <c r="B38" i="14" a="1"/>
  <c r="B38" i="14"/>
  <c r="C38" i="14" a="1"/>
  <c r="C38" i="14"/>
  <c r="D38" i="14" a="1"/>
  <c r="D38" i="14"/>
  <c r="E38" i="14" a="1"/>
  <c r="E38" i="14"/>
  <c r="F38" i="14" a="1"/>
  <c r="F38" i="14"/>
  <c r="G38" i="14" a="1"/>
  <c r="G38" i="14"/>
  <c r="H38" i="14" a="1"/>
  <c r="H38" i="14"/>
  <c r="I38" i="14" a="1"/>
  <c r="I38" i="14"/>
  <c r="J38" i="14" a="1"/>
  <c r="J38" i="14"/>
  <c r="B39" i="14" a="1"/>
  <c r="B39" i="14"/>
  <c r="C39" i="14" a="1"/>
  <c r="C39" i="14"/>
  <c r="D39" i="14" a="1"/>
  <c r="D39" i="14"/>
  <c r="E39" i="14" a="1"/>
  <c r="E39" i="14"/>
  <c r="F39" i="14" a="1"/>
  <c r="F39" i="14"/>
  <c r="G39" i="14" a="1"/>
  <c r="G39" i="14"/>
  <c r="H39" i="14" a="1"/>
  <c r="H39" i="14"/>
  <c r="I39" i="14" a="1"/>
  <c r="I39" i="14"/>
  <c r="J39" i="14" a="1"/>
  <c r="J39" i="14"/>
  <c r="B40" i="14" a="1"/>
  <c r="B40" i="14"/>
  <c r="C40" i="14" a="1"/>
  <c r="C40" i="14"/>
  <c r="D40" i="14" a="1"/>
  <c r="D40" i="14"/>
  <c r="E40" i="14" a="1"/>
  <c r="E40" i="14"/>
  <c r="F40" i="14" a="1"/>
  <c r="F40" i="14"/>
  <c r="G40" i="14" a="1"/>
  <c r="G40" i="14"/>
  <c r="H40" i="14" a="1"/>
  <c r="H40" i="14"/>
  <c r="I40" i="14" a="1"/>
  <c r="I40" i="14"/>
  <c r="J40" i="14" a="1"/>
  <c r="J40" i="14"/>
  <c r="B41" i="14" a="1"/>
  <c r="B41" i="14"/>
  <c r="C41" i="14" a="1"/>
  <c r="C41" i="14"/>
  <c r="D41" i="14" a="1"/>
  <c r="D41" i="14"/>
  <c r="E41" i="14" a="1"/>
  <c r="E41" i="14"/>
  <c r="F41" i="14" a="1"/>
  <c r="F41" i="14"/>
  <c r="G41" i="14" a="1"/>
  <c r="G41" i="14"/>
  <c r="H41" i="14" a="1"/>
  <c r="H41" i="14"/>
  <c r="I41" i="14" a="1"/>
  <c r="I41" i="14"/>
  <c r="J41" i="14" a="1"/>
  <c r="J41" i="14"/>
  <c r="B42" i="14" a="1"/>
  <c r="B42" i="14"/>
  <c r="C42" i="14" a="1"/>
  <c r="C42" i="14"/>
  <c r="D42" i="14" a="1"/>
  <c r="D42" i="14"/>
  <c r="E42" i="14" a="1"/>
  <c r="E42" i="14"/>
  <c r="F42" i="14" a="1"/>
  <c r="F42" i="14"/>
  <c r="G42" i="14" a="1"/>
  <c r="G42" i="14"/>
  <c r="H42" i="14" a="1"/>
  <c r="H42" i="14"/>
  <c r="I42" i="14" a="1"/>
  <c r="I42" i="14"/>
  <c r="J42" i="14" a="1"/>
  <c r="J42" i="14"/>
  <c r="B43" i="14" a="1"/>
  <c r="B43" i="14"/>
  <c r="C43" i="14" a="1"/>
  <c r="C43" i="14"/>
  <c r="D43" i="14" a="1"/>
  <c r="D43" i="14"/>
  <c r="E43" i="14" a="1"/>
  <c r="E43" i="14"/>
  <c r="F43" i="14" a="1"/>
  <c r="F43" i="14"/>
  <c r="G43" i="14" a="1"/>
  <c r="G43" i="14"/>
  <c r="H43" i="14" a="1"/>
  <c r="H43" i="14"/>
  <c r="I43" i="14" a="1"/>
  <c r="I43" i="14"/>
  <c r="J43" i="14" a="1"/>
  <c r="J43" i="14"/>
  <c r="B44" i="14" a="1"/>
  <c r="B44" i="14"/>
  <c r="C44" i="14" a="1"/>
  <c r="C44" i="14"/>
  <c r="D44" i="14" a="1"/>
  <c r="D44" i="14"/>
  <c r="E44" i="14" a="1"/>
  <c r="E44" i="14"/>
  <c r="F44" i="14" a="1"/>
  <c r="F44" i="14"/>
  <c r="G44" i="14" a="1"/>
  <c r="G44" i="14"/>
  <c r="H44" i="14" a="1"/>
  <c r="H44" i="14"/>
  <c r="I44" i="14" a="1"/>
  <c r="I44" i="14"/>
  <c r="J44" i="14" a="1"/>
  <c r="J44" i="14"/>
  <c r="B45" i="14" a="1"/>
  <c r="B45" i="14"/>
  <c r="C45" i="14" a="1"/>
  <c r="C45" i="14"/>
  <c r="D45" i="14" a="1"/>
  <c r="D45" i="14"/>
  <c r="E45" i="14" a="1"/>
  <c r="E45" i="14"/>
  <c r="F45" i="14" a="1"/>
  <c r="F45" i="14"/>
  <c r="G45" i="14" a="1"/>
  <c r="G45" i="14"/>
  <c r="H45" i="14" a="1"/>
  <c r="H45" i="14"/>
  <c r="I45" i="14" a="1"/>
  <c r="I45" i="14"/>
  <c r="J45" i="14" a="1"/>
  <c r="J45" i="14"/>
  <c r="B46" i="14" a="1"/>
  <c r="B46" i="14"/>
  <c r="C46" i="14" a="1"/>
  <c r="C46" i="14"/>
  <c r="D46" i="14" a="1"/>
  <c r="D46" i="14"/>
  <c r="E46" i="14" a="1"/>
  <c r="E46" i="14"/>
  <c r="F46" i="14" a="1"/>
  <c r="F46" i="14"/>
  <c r="G46" i="14" a="1"/>
  <c r="G46" i="14"/>
  <c r="H46" i="14" a="1"/>
  <c r="H46" i="14"/>
  <c r="I46" i="14" a="1"/>
  <c r="I46" i="14"/>
  <c r="J46" i="14" a="1"/>
  <c r="J46" i="14"/>
  <c r="B47" i="14" a="1"/>
  <c r="B47" i="14"/>
  <c r="C47" i="14" a="1"/>
  <c r="C47" i="14"/>
  <c r="D47" i="14" a="1"/>
  <c r="D47" i="14"/>
  <c r="E47" i="14" a="1"/>
  <c r="E47" i="14"/>
  <c r="F47" i="14" a="1"/>
  <c r="F47" i="14"/>
  <c r="G47" i="14" a="1"/>
  <c r="G47" i="14"/>
  <c r="H47" i="14" a="1"/>
  <c r="H47" i="14"/>
  <c r="I47" i="14" a="1"/>
  <c r="I47" i="14"/>
  <c r="J47" i="14" a="1"/>
  <c r="J47" i="14"/>
  <c r="B48" i="14" a="1"/>
  <c r="B48" i="14"/>
  <c r="C48" i="14" a="1"/>
  <c r="C48" i="14"/>
  <c r="D48" i="14" a="1"/>
  <c r="D48" i="14"/>
  <c r="E48" i="14" a="1"/>
  <c r="E48" i="14"/>
  <c r="F48" i="14" a="1"/>
  <c r="F48" i="14"/>
  <c r="G48" i="14" a="1"/>
  <c r="G48" i="14"/>
  <c r="H48" i="14" a="1"/>
  <c r="H48" i="14"/>
  <c r="I48" i="14" a="1"/>
  <c r="I48" i="14"/>
  <c r="J48" i="14" a="1"/>
  <c r="J48" i="14"/>
  <c r="B49" i="14" a="1"/>
  <c r="B49" i="14"/>
  <c r="C49" i="14" a="1"/>
  <c r="C49" i="14"/>
  <c r="D49" i="14" a="1"/>
  <c r="D49" i="14"/>
  <c r="E49" i="14" a="1"/>
  <c r="E49" i="14"/>
  <c r="F49" i="14" a="1"/>
  <c r="F49" i="14"/>
  <c r="G49" i="14" a="1"/>
  <c r="G49" i="14"/>
  <c r="H49" i="14" a="1"/>
  <c r="H49" i="14"/>
  <c r="I49" i="14" a="1"/>
  <c r="I49" i="14"/>
  <c r="J49" i="14" a="1"/>
  <c r="J49" i="14"/>
  <c r="B50" i="14" a="1"/>
  <c r="B50" i="14"/>
  <c r="C50" i="14" a="1"/>
  <c r="C50" i="14"/>
  <c r="D50" i="14" a="1"/>
  <c r="D50" i="14"/>
  <c r="E50" i="14" a="1"/>
  <c r="E50" i="14"/>
  <c r="F50" i="14" a="1"/>
  <c r="F50" i="14"/>
  <c r="G50" i="14" a="1"/>
  <c r="G50" i="14"/>
  <c r="H50" i="14" a="1"/>
  <c r="H50" i="14"/>
  <c r="I50" i="14" a="1"/>
  <c r="I50" i="14"/>
  <c r="J50" i="14" a="1"/>
  <c r="J50" i="14"/>
  <c r="B51" i="14" a="1"/>
  <c r="B51" i="14"/>
  <c r="C51" i="14" a="1"/>
  <c r="C51" i="14"/>
  <c r="D51" i="14" a="1"/>
  <c r="D51" i="14"/>
  <c r="E51" i="14" a="1"/>
  <c r="E51" i="14"/>
  <c r="F51" i="14" a="1"/>
  <c r="F51" i="14"/>
  <c r="G51" i="14" a="1"/>
  <c r="G51" i="14"/>
  <c r="H51" i="14" a="1"/>
  <c r="H51" i="14"/>
  <c r="I51" i="14" a="1"/>
  <c r="I51" i="14"/>
  <c r="J51" i="14" a="1"/>
  <c r="J51" i="14"/>
  <c r="B52" i="14" a="1"/>
  <c r="B52" i="14"/>
  <c r="C52" i="14" a="1"/>
  <c r="C52" i="14"/>
  <c r="D52" i="14" a="1"/>
  <c r="D52" i="14"/>
  <c r="E52" i="14" a="1"/>
  <c r="E52" i="14"/>
  <c r="F52" i="14" a="1"/>
  <c r="F52" i="14"/>
  <c r="G52" i="14" a="1"/>
  <c r="G52" i="14"/>
  <c r="H52" i="14" a="1"/>
  <c r="H52" i="14"/>
  <c r="I52" i="14" a="1"/>
  <c r="I52" i="14"/>
  <c r="J52" i="14" a="1"/>
  <c r="J52" i="14"/>
  <c r="B53" i="14" a="1"/>
  <c r="B53" i="14"/>
  <c r="C53" i="14" a="1"/>
  <c r="C53" i="14"/>
  <c r="D53" i="14" a="1"/>
  <c r="D53" i="14"/>
  <c r="E53" i="14" a="1"/>
  <c r="E53" i="14"/>
  <c r="F53" i="14" a="1"/>
  <c r="F53" i="14"/>
  <c r="G53" i="14" a="1"/>
  <c r="G53" i="14"/>
  <c r="H53" i="14" a="1"/>
  <c r="H53" i="14"/>
  <c r="I53" i="14" a="1"/>
  <c r="I53" i="14"/>
  <c r="J53" i="14" a="1"/>
  <c r="J53" i="14"/>
  <c r="B54" i="14" a="1"/>
  <c r="B54" i="14"/>
  <c r="C54" i="14" a="1"/>
  <c r="C54" i="14"/>
  <c r="D54" i="14" a="1"/>
  <c r="D54" i="14"/>
  <c r="E54" i="14" a="1"/>
  <c r="E54" i="14"/>
  <c r="F54" i="14" a="1"/>
  <c r="F54" i="14"/>
  <c r="G54" i="14" a="1"/>
  <c r="G54" i="14"/>
  <c r="H54" i="14" a="1"/>
  <c r="H54" i="14"/>
  <c r="I54" i="14" a="1"/>
  <c r="I54" i="14"/>
  <c r="J54" i="14" a="1"/>
  <c r="J54" i="14"/>
  <c r="B55" i="14" a="1"/>
  <c r="B55" i="14"/>
  <c r="C55" i="14" a="1"/>
  <c r="C55" i="14"/>
  <c r="D55" i="14" a="1"/>
  <c r="D55" i="14"/>
  <c r="E55" i="14" a="1"/>
  <c r="E55" i="14"/>
  <c r="F55" i="14" a="1"/>
  <c r="F55" i="14"/>
  <c r="G55" i="14" a="1"/>
  <c r="G55" i="14"/>
  <c r="H55" i="14" a="1"/>
  <c r="H55" i="14"/>
  <c r="I55" i="14" a="1"/>
  <c r="I55" i="14"/>
  <c r="J55" i="14" a="1"/>
  <c r="J55" i="14"/>
  <c r="B56" i="14" a="1"/>
  <c r="B56" i="14"/>
  <c r="C56" i="14" a="1"/>
  <c r="C56" i="14"/>
  <c r="D56" i="14" a="1"/>
  <c r="D56" i="14"/>
  <c r="E56" i="14" a="1"/>
  <c r="E56" i="14"/>
  <c r="F56" i="14" a="1"/>
  <c r="F56" i="14"/>
  <c r="G56" i="14" a="1"/>
  <c r="G56" i="14"/>
  <c r="H56" i="14" a="1"/>
  <c r="H56" i="14"/>
  <c r="I56" i="14" a="1"/>
  <c r="I56" i="14"/>
  <c r="J56" i="14" a="1"/>
  <c r="J56" i="14"/>
  <c r="B57" i="14" a="1"/>
  <c r="B57" i="14"/>
  <c r="C57" i="14" a="1"/>
  <c r="C57" i="14"/>
  <c r="D57" i="14" a="1"/>
  <c r="D57" i="14"/>
  <c r="E57" i="14" a="1"/>
  <c r="E57" i="14"/>
  <c r="F57" i="14" a="1"/>
  <c r="F57" i="14"/>
  <c r="G57" i="14" a="1"/>
  <c r="G57" i="14"/>
  <c r="H57" i="14" a="1"/>
  <c r="H57" i="14"/>
  <c r="I57" i="14" a="1"/>
  <c r="I57" i="14"/>
  <c r="J57" i="14" a="1"/>
  <c r="J57" i="14"/>
  <c r="B58" i="14" a="1"/>
  <c r="B58" i="14"/>
  <c r="C58" i="14" a="1"/>
  <c r="C58" i="14"/>
  <c r="D58" i="14" a="1"/>
  <c r="D58" i="14"/>
  <c r="E58" i="14" a="1"/>
  <c r="E58" i="14"/>
  <c r="F58" i="14" a="1"/>
  <c r="F58" i="14"/>
  <c r="G58" i="14" a="1"/>
  <c r="G58" i="14"/>
  <c r="H58" i="14" a="1"/>
  <c r="H58" i="14"/>
  <c r="I58" i="14" a="1"/>
  <c r="I58" i="14"/>
  <c r="J58" i="14" a="1"/>
  <c r="J58" i="14"/>
  <c r="B59" i="14" a="1"/>
  <c r="B59" i="14"/>
  <c r="C59" i="14" a="1"/>
  <c r="C59" i="14"/>
  <c r="D59" i="14" a="1"/>
  <c r="D59" i="14"/>
  <c r="E59" i="14" a="1"/>
  <c r="E59" i="14"/>
  <c r="F59" i="14" a="1"/>
  <c r="F59" i="14"/>
  <c r="G59" i="14" a="1"/>
  <c r="G59" i="14"/>
  <c r="H59" i="14" a="1"/>
  <c r="H59" i="14"/>
  <c r="I59" i="14" a="1"/>
  <c r="I59" i="14"/>
  <c r="J59" i="14" a="1"/>
  <c r="J59" i="14"/>
  <c r="B60" i="14" a="1"/>
  <c r="B60" i="14"/>
  <c r="C60" i="14" a="1"/>
  <c r="C60" i="14"/>
  <c r="D60" i="14" a="1"/>
  <c r="D60" i="14"/>
  <c r="E60" i="14" a="1"/>
  <c r="E60" i="14"/>
  <c r="F60" i="14" a="1"/>
  <c r="F60" i="14"/>
  <c r="G60" i="14" a="1"/>
  <c r="G60" i="14"/>
  <c r="H60" i="14" a="1"/>
  <c r="H60" i="14"/>
  <c r="I60" i="14" a="1"/>
  <c r="I60" i="14"/>
  <c r="J60" i="14" a="1"/>
  <c r="J60" i="14"/>
  <c r="B61" i="14" a="1"/>
  <c r="B61" i="14"/>
  <c r="C61" i="14" a="1"/>
  <c r="C61" i="14"/>
  <c r="D61" i="14" a="1"/>
  <c r="D61" i="14"/>
  <c r="E61" i="14" a="1"/>
  <c r="E61" i="14"/>
  <c r="F61" i="14" a="1"/>
  <c r="F61" i="14"/>
  <c r="G61" i="14" a="1"/>
  <c r="G61" i="14"/>
  <c r="H61" i="14" a="1"/>
  <c r="H61" i="14"/>
  <c r="I61" i="14" a="1"/>
  <c r="I61" i="14"/>
  <c r="J61" i="14" a="1"/>
  <c r="J61" i="14"/>
  <c r="B62" i="14" a="1"/>
  <c r="B62" i="14"/>
  <c r="C62" i="14" a="1"/>
  <c r="C62" i="14"/>
  <c r="D62" i="14" a="1"/>
  <c r="D62" i="14"/>
  <c r="E62" i="14" a="1"/>
  <c r="E62" i="14"/>
  <c r="F62" i="14" a="1"/>
  <c r="F62" i="14"/>
  <c r="G62" i="14" a="1"/>
  <c r="G62" i="14"/>
  <c r="H62" i="14" a="1"/>
  <c r="H62" i="14"/>
  <c r="I62" i="14" a="1"/>
  <c r="I62" i="14"/>
  <c r="J62" i="14" a="1"/>
  <c r="J62" i="14"/>
  <c r="B63" i="14" a="1"/>
  <c r="B63" i="14"/>
  <c r="C63" i="14" a="1"/>
  <c r="C63" i="14"/>
  <c r="D63" i="14" a="1"/>
  <c r="D63" i="14"/>
  <c r="E63" i="14" a="1"/>
  <c r="E63" i="14"/>
  <c r="F63" i="14" a="1"/>
  <c r="F63" i="14"/>
  <c r="G63" i="14" a="1"/>
  <c r="G63" i="14"/>
  <c r="H63" i="14" a="1"/>
  <c r="H63" i="14"/>
  <c r="I63" i="14" a="1"/>
  <c r="I63" i="14"/>
  <c r="J63" i="14" a="1"/>
  <c r="J63" i="14"/>
  <c r="B64" i="14" a="1"/>
  <c r="B64" i="14"/>
  <c r="C64" i="14" a="1"/>
  <c r="C64" i="14"/>
  <c r="D64" i="14" a="1"/>
  <c r="D64" i="14"/>
  <c r="E64" i="14" a="1"/>
  <c r="E64" i="14"/>
  <c r="F64" i="14" a="1"/>
  <c r="F64" i="14"/>
  <c r="G64" i="14" a="1"/>
  <c r="G64" i="14"/>
  <c r="H64" i="14" a="1"/>
  <c r="H64" i="14"/>
  <c r="I64" i="14" a="1"/>
  <c r="I64" i="14"/>
  <c r="J64" i="14" a="1"/>
  <c r="J64" i="14"/>
  <c r="B65" i="14" a="1"/>
  <c r="B65" i="14"/>
  <c r="C65" i="14" a="1"/>
  <c r="C65" i="14"/>
  <c r="D65" i="14" a="1"/>
  <c r="D65" i="14"/>
  <c r="E65" i="14" a="1"/>
  <c r="E65" i="14"/>
  <c r="F65" i="14" a="1"/>
  <c r="F65" i="14"/>
  <c r="G65" i="14" a="1"/>
  <c r="G65" i="14"/>
  <c r="H65" i="14" a="1"/>
  <c r="H65" i="14"/>
  <c r="I65" i="14" a="1"/>
  <c r="I65" i="14"/>
  <c r="J65" i="14" a="1"/>
  <c r="J65" i="14"/>
  <c r="B66" i="14" a="1"/>
  <c r="B66" i="14"/>
  <c r="C66" i="14" a="1"/>
  <c r="C66" i="14"/>
  <c r="D66" i="14" a="1"/>
  <c r="D66" i="14"/>
  <c r="E66" i="14" a="1"/>
  <c r="E66" i="14"/>
  <c r="F66" i="14" a="1"/>
  <c r="F66" i="14"/>
  <c r="G66" i="14" a="1"/>
  <c r="G66" i="14"/>
  <c r="H66" i="14" a="1"/>
  <c r="H66" i="14"/>
  <c r="I66" i="14" a="1"/>
  <c r="I66" i="14"/>
  <c r="J66" i="14" a="1"/>
  <c r="J66" i="14"/>
  <c r="B67" i="14" a="1"/>
  <c r="B67" i="14"/>
  <c r="C67" i="14" a="1"/>
  <c r="C67" i="14"/>
  <c r="D67" i="14" a="1"/>
  <c r="D67" i="14"/>
  <c r="E67" i="14" a="1"/>
  <c r="E67" i="14"/>
  <c r="F67" i="14" a="1"/>
  <c r="F67" i="14"/>
  <c r="G67" i="14" a="1"/>
  <c r="G67" i="14"/>
  <c r="H67" i="14" a="1"/>
  <c r="H67" i="14"/>
  <c r="I67" i="14" a="1"/>
  <c r="I67" i="14"/>
  <c r="J67" i="14" a="1"/>
  <c r="J67" i="14"/>
  <c r="B68" i="14" a="1"/>
  <c r="B68" i="14"/>
  <c r="C68" i="14" a="1"/>
  <c r="C68" i="14"/>
  <c r="D68" i="14" a="1"/>
  <c r="D68" i="14"/>
  <c r="E68" i="14" a="1"/>
  <c r="E68" i="14"/>
  <c r="F68" i="14" a="1"/>
  <c r="F68" i="14"/>
  <c r="G68" i="14" a="1"/>
  <c r="G68" i="14"/>
  <c r="H68" i="14" a="1"/>
  <c r="H68" i="14"/>
  <c r="I68" i="14" a="1"/>
  <c r="I68" i="14"/>
  <c r="J68" i="14" a="1"/>
  <c r="J68" i="14"/>
  <c r="B69" i="14" a="1"/>
  <c r="B69" i="14"/>
  <c r="C69" i="14" a="1"/>
  <c r="C69" i="14"/>
  <c r="D69" i="14" a="1"/>
  <c r="D69" i="14"/>
  <c r="E69" i="14" a="1"/>
  <c r="E69" i="14"/>
  <c r="F69" i="14" a="1"/>
  <c r="F69" i="14"/>
  <c r="G69" i="14" a="1"/>
  <c r="G69" i="14"/>
  <c r="H69" i="14" a="1"/>
  <c r="H69" i="14"/>
  <c r="I69" i="14" a="1"/>
  <c r="I69" i="14"/>
  <c r="J69" i="14" a="1"/>
  <c r="J69" i="14"/>
  <c r="B70" i="14" a="1"/>
  <c r="B70" i="14"/>
  <c r="C70" i="14" a="1"/>
  <c r="C70" i="14"/>
  <c r="D70" i="14" a="1"/>
  <c r="D70" i="14"/>
  <c r="E70" i="14" a="1"/>
  <c r="E70" i="14"/>
  <c r="F70" i="14" a="1"/>
  <c r="F70" i="14"/>
  <c r="G70" i="14" a="1"/>
  <c r="G70" i="14"/>
  <c r="H70" i="14" a="1"/>
  <c r="H70" i="14"/>
  <c r="I70" i="14" a="1"/>
  <c r="I70" i="14"/>
  <c r="J70" i="14" a="1"/>
  <c r="J70" i="14"/>
  <c r="B71" i="14" a="1"/>
  <c r="B71" i="14"/>
  <c r="C71" i="14" a="1"/>
  <c r="C71" i="14"/>
  <c r="D71" i="14" a="1"/>
  <c r="D71" i="14"/>
  <c r="E71" i="14" a="1"/>
  <c r="E71" i="14"/>
  <c r="F71" i="14" a="1"/>
  <c r="F71" i="14"/>
  <c r="G71" i="14" a="1"/>
  <c r="G71" i="14"/>
  <c r="H71" i="14" a="1"/>
  <c r="H71" i="14"/>
  <c r="I71" i="14" a="1"/>
  <c r="I71" i="14"/>
  <c r="J71" i="14" a="1"/>
  <c r="J71" i="14"/>
  <c r="B72" i="14" a="1"/>
  <c r="B72" i="14"/>
  <c r="C72" i="14" a="1"/>
  <c r="C72" i="14"/>
  <c r="D72" i="14" a="1"/>
  <c r="D72" i="14"/>
  <c r="E72" i="14" a="1"/>
  <c r="E72" i="14"/>
  <c r="F72" i="14" a="1"/>
  <c r="F72" i="14"/>
  <c r="G72" i="14" a="1"/>
  <c r="G72" i="14"/>
  <c r="H72" i="14" a="1"/>
  <c r="H72" i="14"/>
  <c r="I72" i="14" a="1"/>
  <c r="I72" i="14"/>
  <c r="J72" i="14" a="1"/>
  <c r="J72" i="14"/>
  <c r="B73" i="14" a="1"/>
  <c r="B73" i="14"/>
  <c r="C73" i="14" a="1"/>
  <c r="C73" i="14"/>
  <c r="D73" i="14" a="1"/>
  <c r="D73" i="14"/>
  <c r="E73" i="14" a="1"/>
  <c r="E73" i="14"/>
  <c r="F73" i="14" a="1"/>
  <c r="F73" i="14"/>
  <c r="G73" i="14" a="1"/>
  <c r="G73" i="14"/>
  <c r="H73" i="14" a="1"/>
  <c r="H73" i="14"/>
  <c r="I73" i="14" a="1"/>
  <c r="I73" i="14"/>
  <c r="J73" i="14" a="1"/>
  <c r="J73" i="14"/>
  <c r="B74" i="14" a="1"/>
  <c r="B74" i="14"/>
  <c r="C74" i="14" a="1"/>
  <c r="C74" i="14"/>
  <c r="D74" i="14" a="1"/>
  <c r="D74" i="14"/>
  <c r="E74" i="14" a="1"/>
  <c r="E74" i="14"/>
  <c r="F74" i="14" a="1"/>
  <c r="F74" i="14"/>
  <c r="G74" i="14" a="1"/>
  <c r="G74" i="14"/>
  <c r="H74" i="14" a="1"/>
  <c r="H74" i="14"/>
  <c r="I74" i="14" a="1"/>
  <c r="I74" i="14"/>
  <c r="J74" i="14" a="1"/>
  <c r="J74" i="14"/>
  <c r="B75" i="14" a="1"/>
  <c r="B75" i="14"/>
  <c r="C75" i="14" a="1"/>
  <c r="C75" i="14"/>
  <c r="D75" i="14" a="1"/>
  <c r="D75" i="14"/>
  <c r="E75" i="14" a="1"/>
  <c r="E75" i="14"/>
  <c r="F75" i="14" a="1"/>
  <c r="F75" i="14"/>
  <c r="G75" i="14" a="1"/>
  <c r="G75" i="14"/>
  <c r="H75" i="14" a="1"/>
  <c r="H75" i="14"/>
  <c r="I75" i="14" a="1"/>
  <c r="I75" i="14"/>
  <c r="J75" i="14" a="1"/>
  <c r="J75" i="14"/>
  <c r="B76" i="14" a="1"/>
  <c r="B76" i="14"/>
  <c r="C76" i="14" a="1"/>
  <c r="C76" i="14"/>
  <c r="D76" i="14" a="1"/>
  <c r="D76" i="14"/>
  <c r="E76" i="14" a="1"/>
  <c r="E76" i="14"/>
  <c r="F76" i="14" a="1"/>
  <c r="F76" i="14"/>
  <c r="G76" i="14" a="1"/>
  <c r="G76" i="14"/>
  <c r="H76" i="14" a="1"/>
  <c r="H76" i="14"/>
  <c r="I76" i="14" a="1"/>
  <c r="I76" i="14"/>
  <c r="J76" i="14" a="1"/>
  <c r="J76" i="14"/>
  <c r="B77" i="14" a="1"/>
  <c r="B77" i="14"/>
  <c r="C77" i="14" a="1"/>
  <c r="C77" i="14"/>
  <c r="D77" i="14" a="1"/>
  <c r="D77" i="14"/>
  <c r="E77" i="14" a="1"/>
  <c r="E77" i="14"/>
  <c r="F77" i="14" a="1"/>
  <c r="F77" i="14"/>
  <c r="G77" i="14" a="1"/>
  <c r="G77" i="14"/>
  <c r="H77" i="14" a="1"/>
  <c r="H77" i="14"/>
  <c r="I77" i="14" a="1"/>
  <c r="I77" i="14"/>
  <c r="J77" i="14" a="1"/>
  <c r="J77" i="14"/>
  <c r="B78" i="14" a="1"/>
  <c r="B78" i="14"/>
  <c r="C78" i="14" a="1"/>
  <c r="C78" i="14"/>
  <c r="D78" i="14" a="1"/>
  <c r="D78" i="14"/>
  <c r="E78" i="14" a="1"/>
  <c r="E78" i="14"/>
  <c r="F78" i="14" a="1"/>
  <c r="F78" i="14"/>
  <c r="G78" i="14" a="1"/>
  <c r="G78" i="14"/>
  <c r="H78" i="14" a="1"/>
  <c r="H78" i="14"/>
  <c r="I78" i="14" a="1"/>
  <c r="I78" i="14"/>
  <c r="J78" i="14" a="1"/>
  <c r="J78" i="14"/>
  <c r="B79" i="14" a="1"/>
  <c r="B79" i="14"/>
  <c r="C79" i="14" a="1"/>
  <c r="C79" i="14"/>
  <c r="D79" i="14" a="1"/>
  <c r="D79" i="14"/>
  <c r="E79" i="14" a="1"/>
  <c r="E79" i="14"/>
  <c r="F79" i="14" a="1"/>
  <c r="F79" i="14"/>
  <c r="G79" i="14" a="1"/>
  <c r="G79" i="14"/>
  <c r="H79" i="14" a="1"/>
  <c r="H79" i="14"/>
  <c r="I79" i="14" a="1"/>
  <c r="I79" i="14"/>
  <c r="J79" i="14" a="1"/>
  <c r="J79" i="14"/>
  <c r="B80" i="14" a="1"/>
  <c r="B80" i="14"/>
  <c r="C80" i="14" a="1"/>
  <c r="C80" i="14"/>
  <c r="D80" i="14" a="1"/>
  <c r="D80" i="14"/>
  <c r="E80" i="14" a="1"/>
  <c r="E80" i="14"/>
  <c r="F80" i="14" a="1"/>
  <c r="F80" i="14"/>
  <c r="G80" i="14" a="1"/>
  <c r="G80" i="14"/>
  <c r="H80" i="14" a="1"/>
  <c r="H80" i="14"/>
  <c r="I80" i="14" a="1"/>
  <c r="I80" i="14"/>
  <c r="J80" i="14" a="1"/>
  <c r="J80" i="14"/>
  <c r="B81" i="14" a="1"/>
  <c r="B81" i="14"/>
  <c r="C81" i="14" a="1"/>
  <c r="C81" i="14"/>
  <c r="D81" i="14" a="1"/>
  <c r="D81" i="14"/>
  <c r="E81" i="14" a="1"/>
  <c r="E81" i="14"/>
  <c r="F81" i="14" a="1"/>
  <c r="F81" i="14"/>
  <c r="G81" i="14" a="1"/>
  <c r="G81" i="14"/>
  <c r="H81" i="14" a="1"/>
  <c r="H81" i="14"/>
  <c r="I81" i="14" a="1"/>
  <c r="I81" i="14"/>
  <c r="J81" i="14" a="1"/>
  <c r="J81" i="14"/>
  <c r="B82" i="14" a="1"/>
  <c r="B82" i="14"/>
  <c r="C82" i="14" a="1"/>
  <c r="C82" i="14"/>
  <c r="D82" i="14" a="1"/>
  <c r="D82" i="14"/>
  <c r="E82" i="14" a="1"/>
  <c r="E82" i="14"/>
  <c r="F82" i="14" a="1"/>
  <c r="F82" i="14"/>
  <c r="G82" i="14" a="1"/>
  <c r="G82" i="14"/>
  <c r="H82" i="14" a="1"/>
  <c r="H82" i="14"/>
  <c r="I82" i="14" a="1"/>
  <c r="I82" i="14"/>
  <c r="J82" i="14" a="1"/>
  <c r="J82" i="14"/>
  <c r="B83" i="14" a="1"/>
  <c r="B83" i="14"/>
  <c r="C83" i="14" a="1"/>
  <c r="C83" i="14"/>
  <c r="D83" i="14" a="1"/>
  <c r="D83" i="14"/>
  <c r="E83" i="14" a="1"/>
  <c r="E83" i="14"/>
  <c r="F83" i="14" a="1"/>
  <c r="F83" i="14"/>
  <c r="G83" i="14" a="1"/>
  <c r="G83" i="14"/>
  <c r="H83" i="14" a="1"/>
  <c r="H83" i="14"/>
  <c r="I83" i="14" a="1"/>
  <c r="I83" i="14"/>
  <c r="J83" i="14" a="1"/>
  <c r="J83" i="14"/>
  <c r="B84" i="14" a="1"/>
  <c r="B84" i="14"/>
  <c r="C84" i="14" a="1"/>
  <c r="C84" i="14"/>
  <c r="D84" i="14" a="1"/>
  <c r="D84" i="14"/>
  <c r="E84" i="14" a="1"/>
  <c r="E84" i="14"/>
  <c r="F84" i="14" a="1"/>
  <c r="F84" i="14"/>
  <c r="G84" i="14" a="1"/>
  <c r="G84" i="14"/>
  <c r="H84" i="14" a="1"/>
  <c r="H84" i="14"/>
  <c r="I84" i="14" a="1"/>
  <c r="I84" i="14"/>
  <c r="J84" i="14" a="1"/>
  <c r="J84" i="14"/>
  <c r="B85" i="14" a="1"/>
  <c r="B85" i="14"/>
  <c r="C85" i="14" a="1"/>
  <c r="C85" i="14"/>
  <c r="D85" i="14" a="1"/>
  <c r="D85" i="14"/>
  <c r="E85" i="14" a="1"/>
  <c r="E85" i="14"/>
  <c r="F85" i="14" a="1"/>
  <c r="F85" i="14"/>
  <c r="G85" i="14" a="1"/>
  <c r="G85" i="14"/>
  <c r="H85" i="14" a="1"/>
  <c r="H85" i="14"/>
  <c r="I85" i="14" a="1"/>
  <c r="I85" i="14"/>
  <c r="J85" i="14" a="1"/>
  <c r="J85" i="14"/>
  <c r="B86" i="14" a="1"/>
  <c r="B86" i="14"/>
  <c r="C86" i="14" a="1"/>
  <c r="C86" i="14"/>
  <c r="D86" i="14" a="1"/>
  <c r="D86" i="14"/>
  <c r="E86" i="14" a="1"/>
  <c r="E86" i="14"/>
  <c r="F86" i="14" a="1"/>
  <c r="F86" i="14"/>
  <c r="G86" i="14" a="1"/>
  <c r="G86" i="14"/>
  <c r="H86" i="14" a="1"/>
  <c r="H86" i="14"/>
  <c r="I86" i="14" a="1"/>
  <c r="I86" i="14"/>
  <c r="J86" i="14" a="1"/>
  <c r="J86" i="14"/>
  <c r="B87" i="14" a="1"/>
  <c r="B87" i="14"/>
  <c r="C87" i="14" a="1"/>
  <c r="C87" i="14"/>
  <c r="D87" i="14" a="1"/>
  <c r="D87" i="14"/>
  <c r="E87" i="14" a="1"/>
  <c r="E87" i="14"/>
  <c r="F87" i="14" a="1"/>
  <c r="F87" i="14"/>
  <c r="G87" i="14" a="1"/>
  <c r="G87" i="14"/>
  <c r="H87" i="14" a="1"/>
  <c r="H87" i="14"/>
  <c r="I87" i="14" a="1"/>
  <c r="I87" i="14"/>
  <c r="J87" i="14" a="1"/>
  <c r="J87" i="14"/>
  <c r="B88" i="14" a="1"/>
  <c r="B88" i="14"/>
  <c r="C88" i="14" a="1"/>
  <c r="C88" i="14"/>
  <c r="D88" i="14" a="1"/>
  <c r="D88" i="14"/>
  <c r="E88" i="14" a="1"/>
  <c r="E88" i="14"/>
  <c r="F88" i="14" a="1"/>
  <c r="F88" i="14"/>
  <c r="G88" i="14" a="1"/>
  <c r="G88" i="14"/>
  <c r="H88" i="14" a="1"/>
  <c r="H88" i="14"/>
  <c r="I88" i="14" a="1"/>
  <c r="I88" i="14"/>
  <c r="J88" i="14" a="1"/>
  <c r="J88" i="14"/>
  <c r="B89" i="14" a="1"/>
  <c r="B89" i="14"/>
  <c r="C89" i="14" a="1"/>
  <c r="C89" i="14"/>
  <c r="D89" i="14" a="1"/>
  <c r="D89" i="14"/>
  <c r="E89" i="14" a="1"/>
  <c r="E89" i="14"/>
  <c r="F89" i="14" a="1"/>
  <c r="F89" i="14"/>
  <c r="G89" i="14" a="1"/>
  <c r="G89" i="14"/>
  <c r="H89" i="14" a="1"/>
  <c r="H89" i="14"/>
  <c r="I89" i="14" a="1"/>
  <c r="I89" i="14"/>
  <c r="J89" i="14" a="1"/>
  <c r="J89" i="14"/>
  <c r="B90" i="14" a="1"/>
  <c r="B90" i="14"/>
  <c r="C90" i="14" a="1"/>
  <c r="C90" i="14"/>
  <c r="D90" i="14" a="1"/>
  <c r="D90" i="14"/>
  <c r="E90" i="14" a="1"/>
  <c r="E90" i="14"/>
  <c r="F90" i="14" a="1"/>
  <c r="F90" i="14"/>
  <c r="G90" i="14" a="1"/>
  <c r="G90" i="14"/>
  <c r="H90" i="14" a="1"/>
  <c r="H90" i="14"/>
  <c r="I90" i="14" a="1"/>
  <c r="I90" i="14"/>
  <c r="J90" i="14" a="1"/>
  <c r="J90" i="14"/>
  <c r="B91" i="14" a="1"/>
  <c r="B91" i="14"/>
  <c r="C91" i="14" a="1"/>
  <c r="C91" i="14"/>
  <c r="D91" i="14" a="1"/>
  <c r="D91" i="14"/>
  <c r="E91" i="14" a="1"/>
  <c r="E91" i="14"/>
  <c r="F91" i="14" a="1"/>
  <c r="F91" i="14"/>
  <c r="G91" i="14" a="1"/>
  <c r="G91" i="14"/>
  <c r="H91" i="14" a="1"/>
  <c r="H91" i="14"/>
  <c r="I91" i="14" a="1"/>
  <c r="I91" i="14"/>
  <c r="J91" i="14" a="1"/>
  <c r="J91" i="14"/>
  <c r="B92" i="14" a="1"/>
  <c r="B92" i="14"/>
  <c r="C92" i="14" a="1"/>
  <c r="C92" i="14"/>
  <c r="D92" i="14" a="1"/>
  <c r="D92" i="14"/>
  <c r="E92" i="14" a="1"/>
  <c r="E92" i="14"/>
  <c r="F92" i="14" a="1"/>
  <c r="F92" i="14"/>
  <c r="G92" i="14" a="1"/>
  <c r="G92" i="14"/>
  <c r="H92" i="14" a="1"/>
  <c r="H92" i="14"/>
  <c r="I92" i="14" a="1"/>
  <c r="I92" i="14"/>
  <c r="J92" i="14" a="1"/>
  <c r="J92" i="14"/>
  <c r="B93" i="14" a="1"/>
  <c r="B93" i="14"/>
  <c r="C93" i="14" a="1"/>
  <c r="C93" i="14"/>
  <c r="D93" i="14" a="1"/>
  <c r="D93" i="14"/>
  <c r="E93" i="14" a="1"/>
  <c r="E93" i="14"/>
  <c r="F93" i="14" a="1"/>
  <c r="F93" i="14"/>
  <c r="G93" i="14" a="1"/>
  <c r="G93" i="14"/>
  <c r="H93" i="14" a="1"/>
  <c r="H93" i="14"/>
  <c r="I93" i="14" a="1"/>
  <c r="I93" i="14"/>
  <c r="J93" i="14" a="1"/>
  <c r="J93" i="14"/>
  <c r="B94" i="14" a="1"/>
  <c r="B94" i="14"/>
  <c r="C94" i="14" a="1"/>
  <c r="C94" i="14"/>
  <c r="D94" i="14" a="1"/>
  <c r="D94" i="14"/>
  <c r="E94" i="14" a="1"/>
  <c r="E94" i="14"/>
  <c r="F94" i="14" a="1"/>
  <c r="F94" i="14"/>
  <c r="G94" i="14" a="1"/>
  <c r="G94" i="14"/>
  <c r="H94" i="14" a="1"/>
  <c r="H94" i="14"/>
  <c r="I94" i="14" a="1"/>
  <c r="I94" i="14"/>
  <c r="J94" i="14" a="1"/>
  <c r="J94" i="14"/>
  <c r="B95" i="14" a="1"/>
  <c r="B95" i="14"/>
  <c r="C95" i="14" a="1"/>
  <c r="C95" i="14"/>
  <c r="D95" i="14" a="1"/>
  <c r="D95" i="14"/>
  <c r="E95" i="14" a="1"/>
  <c r="E95" i="14"/>
  <c r="F95" i="14" a="1"/>
  <c r="F95" i="14"/>
  <c r="G95" i="14" a="1"/>
  <c r="G95" i="14"/>
  <c r="H95" i="14" a="1"/>
  <c r="H95" i="14"/>
  <c r="I95" i="14" a="1"/>
  <c r="I95" i="14"/>
  <c r="J95" i="14" a="1"/>
  <c r="J95" i="14"/>
  <c r="B96" i="14" a="1"/>
  <c r="B96" i="14"/>
  <c r="C96" i="14" a="1"/>
  <c r="C96" i="14"/>
  <c r="D96" i="14" a="1"/>
  <c r="D96" i="14"/>
  <c r="E96" i="14" a="1"/>
  <c r="E96" i="14"/>
  <c r="F96" i="14" a="1"/>
  <c r="F96" i="14"/>
  <c r="G96" i="14" a="1"/>
  <c r="G96" i="14"/>
  <c r="H96" i="14" a="1"/>
  <c r="H96" i="14"/>
  <c r="I96" i="14" a="1"/>
  <c r="I96" i="14"/>
  <c r="J96" i="14" a="1"/>
  <c r="J96" i="14"/>
  <c r="B97" i="14" a="1"/>
  <c r="B97" i="14"/>
  <c r="C97" i="14" a="1"/>
  <c r="C97" i="14"/>
  <c r="D97" i="14" a="1"/>
  <c r="D97" i="14"/>
  <c r="E97" i="14" a="1"/>
  <c r="E97" i="14"/>
  <c r="F97" i="14" a="1"/>
  <c r="F97" i="14"/>
  <c r="G97" i="14" a="1"/>
  <c r="G97" i="14"/>
  <c r="H97" i="14" a="1"/>
  <c r="H97" i="14"/>
  <c r="I97" i="14" a="1"/>
  <c r="I97" i="14"/>
  <c r="J97" i="14" a="1"/>
  <c r="J97" i="14"/>
  <c r="B98" i="14" a="1"/>
  <c r="B98" i="14"/>
  <c r="C98" i="14" a="1"/>
  <c r="C98" i="14"/>
  <c r="D98" i="14" a="1"/>
  <c r="D98" i="14"/>
  <c r="E98" i="14" a="1"/>
  <c r="E98" i="14"/>
  <c r="F98" i="14" a="1"/>
  <c r="F98" i="14"/>
  <c r="G98" i="14" a="1"/>
  <c r="G98" i="14"/>
  <c r="H98" i="14" a="1"/>
  <c r="H98" i="14"/>
  <c r="I98" i="14" a="1"/>
  <c r="I98" i="14"/>
  <c r="J98" i="14" a="1"/>
  <c r="J98" i="14"/>
  <c r="B99" i="14" a="1"/>
  <c r="B99" i="14"/>
  <c r="C99" i="14" a="1"/>
  <c r="C99" i="14"/>
  <c r="D99" i="14" a="1"/>
  <c r="D99" i="14"/>
  <c r="E99" i="14" a="1"/>
  <c r="E99" i="14"/>
  <c r="F99" i="14" a="1"/>
  <c r="F99" i="14"/>
  <c r="G99" i="14" a="1"/>
  <c r="G99" i="14"/>
  <c r="H99" i="14" a="1"/>
  <c r="H99" i="14"/>
  <c r="I99" i="14" a="1"/>
  <c r="I99" i="14"/>
  <c r="J99" i="14" a="1"/>
  <c r="J99" i="14"/>
  <c r="B100" i="14" a="1"/>
  <c r="B100" i="14"/>
  <c r="C100" i="14" a="1"/>
  <c r="C100" i="14"/>
  <c r="D100" i="14" a="1"/>
  <c r="D100" i="14"/>
  <c r="E100" i="14" a="1"/>
  <c r="E100" i="14"/>
  <c r="F100" i="14" a="1"/>
  <c r="F100" i="14"/>
  <c r="G100" i="14" a="1"/>
  <c r="G100" i="14"/>
  <c r="H100" i="14" a="1"/>
  <c r="H100" i="14"/>
  <c r="I100" i="14" a="1"/>
  <c r="I100" i="14"/>
  <c r="J100" i="14" a="1"/>
  <c r="J100" i="14"/>
  <c r="B101" i="14" a="1"/>
  <c r="B101" i="14"/>
  <c r="C101" i="14" a="1"/>
  <c r="C101" i="14"/>
  <c r="D101" i="14" a="1"/>
  <c r="D101" i="14"/>
  <c r="E101" i="14" a="1"/>
  <c r="E101" i="14"/>
  <c r="F101" i="14" a="1"/>
  <c r="F101" i="14"/>
  <c r="G101" i="14" a="1"/>
  <c r="G101" i="14"/>
  <c r="H101" i="14" a="1"/>
  <c r="H101" i="14"/>
  <c r="I101" i="14" a="1"/>
  <c r="I101" i="14"/>
  <c r="J101" i="14" a="1"/>
  <c r="J101" i="14"/>
  <c r="B102" i="14" a="1"/>
  <c r="B102" i="14"/>
  <c r="C102" i="14" a="1"/>
  <c r="C102" i="14"/>
  <c r="D102" i="14" a="1"/>
  <c r="D102" i="14"/>
  <c r="E102" i="14" a="1"/>
  <c r="E102" i="14"/>
  <c r="F102" i="14" a="1"/>
  <c r="F102" i="14"/>
  <c r="G102" i="14" a="1"/>
  <c r="G102" i="14"/>
  <c r="H102" i="14" a="1"/>
  <c r="H102" i="14"/>
  <c r="I102" i="14" a="1"/>
  <c r="I102" i="14"/>
  <c r="J102" i="14" a="1"/>
  <c r="J102" i="14"/>
  <c r="B103" i="14" a="1"/>
  <c r="B103" i="14"/>
  <c r="C103" i="14" a="1"/>
  <c r="C103" i="14"/>
  <c r="D103" i="14" a="1"/>
  <c r="D103" i="14"/>
  <c r="E103" i="14" a="1"/>
  <c r="E103" i="14"/>
  <c r="F103" i="14" a="1"/>
  <c r="F103" i="14"/>
  <c r="G103" i="14" a="1"/>
  <c r="G103" i="14"/>
  <c r="H103" i="14" a="1"/>
  <c r="H103" i="14"/>
  <c r="I103" i="14" a="1"/>
  <c r="I103" i="14"/>
  <c r="J103" i="14" a="1"/>
  <c r="J103" i="14"/>
  <c r="B104" i="14" a="1"/>
  <c r="B104" i="14"/>
  <c r="C104" i="14" a="1"/>
  <c r="C104" i="14"/>
  <c r="D104" i="14" a="1"/>
  <c r="D104" i="14"/>
  <c r="E104" i="14" a="1"/>
  <c r="E104" i="14"/>
  <c r="F104" i="14" a="1"/>
  <c r="F104" i="14"/>
  <c r="G104" i="14" a="1"/>
  <c r="G104" i="14"/>
  <c r="H104" i="14" a="1"/>
  <c r="H104" i="14"/>
  <c r="I104" i="14" a="1"/>
  <c r="I104" i="14"/>
  <c r="J104" i="14" a="1"/>
  <c r="J104" i="14"/>
  <c r="B105" i="14" a="1"/>
  <c r="B105" i="14"/>
  <c r="C105" i="14" a="1"/>
  <c r="C105" i="14"/>
  <c r="D105" i="14" a="1"/>
  <c r="D105" i="14"/>
  <c r="E105" i="14" a="1"/>
  <c r="E105" i="14"/>
  <c r="F105" i="14" a="1"/>
  <c r="F105" i="14"/>
  <c r="G105" i="14" a="1"/>
  <c r="G105" i="14"/>
  <c r="H105" i="14" a="1"/>
  <c r="H105" i="14"/>
  <c r="I105" i="14" a="1"/>
  <c r="I105" i="14"/>
  <c r="J105" i="14" a="1"/>
  <c r="J105" i="14"/>
  <c r="B106" i="14" a="1"/>
  <c r="B106" i="14"/>
  <c r="C106" i="14" a="1"/>
  <c r="C106" i="14"/>
  <c r="D106" i="14" a="1"/>
  <c r="D106" i="14"/>
  <c r="E106" i="14" a="1"/>
  <c r="E106" i="14"/>
  <c r="F106" i="14" a="1"/>
  <c r="F106" i="14"/>
  <c r="G106" i="14" a="1"/>
  <c r="G106" i="14"/>
  <c r="H106" i="14" a="1"/>
  <c r="H106" i="14"/>
  <c r="I106" i="14" a="1"/>
  <c r="I106" i="14"/>
  <c r="J106" i="14" a="1"/>
  <c r="J106" i="14"/>
  <c r="B107" i="14" a="1"/>
  <c r="B107" i="14"/>
  <c r="C107" i="14" a="1"/>
  <c r="C107" i="14"/>
  <c r="D107" i="14" a="1"/>
  <c r="D107" i="14"/>
  <c r="E107" i="14" a="1"/>
  <c r="E107" i="14"/>
  <c r="F107" i="14" a="1"/>
  <c r="F107" i="14"/>
  <c r="G107" i="14" a="1"/>
  <c r="G107" i="14"/>
  <c r="H107" i="14" a="1"/>
  <c r="H107" i="14"/>
  <c r="I107" i="14" a="1"/>
  <c r="I107" i="14"/>
  <c r="J107" i="14" a="1"/>
  <c r="J107" i="14"/>
  <c r="B108" i="14" a="1"/>
  <c r="B108" i="14"/>
  <c r="C108" i="14" a="1"/>
  <c r="C108" i="14"/>
  <c r="D108" i="14" a="1"/>
  <c r="D108" i="14"/>
  <c r="E108" i="14" a="1"/>
  <c r="E108" i="14"/>
  <c r="F108" i="14" a="1"/>
  <c r="F108" i="14"/>
  <c r="G108" i="14" a="1"/>
  <c r="G108" i="14"/>
  <c r="H108" i="14" a="1"/>
  <c r="H108" i="14"/>
  <c r="I108" i="14" a="1"/>
  <c r="I108" i="14"/>
  <c r="J108" i="14" a="1"/>
  <c r="J108" i="14"/>
  <c r="B110" i="14" a="1"/>
  <c r="B110" i="14"/>
  <c r="C110" i="14" a="1"/>
  <c r="C110" i="14"/>
  <c r="D110" i="14" a="1"/>
  <c r="D110" i="14"/>
  <c r="E110" i="14" a="1"/>
  <c r="E110" i="14"/>
  <c r="F110" i="14" a="1"/>
  <c r="F110" i="14"/>
  <c r="G110" i="14" a="1"/>
  <c r="G110" i="14"/>
  <c r="H110" i="14" a="1"/>
  <c r="H110" i="14"/>
  <c r="I110" i="14" a="1"/>
  <c r="I110" i="14"/>
  <c r="J110" i="14" a="1"/>
  <c r="J110" i="14"/>
  <c r="B111" i="14" a="1"/>
  <c r="B111" i="14"/>
  <c r="C111" i="14" a="1"/>
  <c r="C111" i="14"/>
  <c r="D111" i="14" a="1"/>
  <c r="D111" i="14"/>
  <c r="E111" i="14" a="1"/>
  <c r="E111" i="14"/>
  <c r="F111" i="14" a="1"/>
  <c r="F111" i="14"/>
  <c r="G111" i="14" a="1"/>
  <c r="G111" i="14"/>
  <c r="H111" i="14" a="1"/>
  <c r="H111" i="14"/>
  <c r="I111" i="14" a="1"/>
  <c r="I111" i="14"/>
  <c r="J111" i="14" a="1"/>
  <c r="J111" i="14"/>
  <c r="B112" i="14" a="1"/>
  <c r="B112" i="14"/>
  <c r="C112" i="14" a="1"/>
  <c r="C112" i="14"/>
  <c r="D112" i="14" a="1"/>
  <c r="D112" i="14"/>
  <c r="E112" i="14" a="1"/>
  <c r="E112" i="14"/>
  <c r="F112" i="14" a="1"/>
  <c r="F112" i="14"/>
  <c r="G112" i="14" a="1"/>
  <c r="G112" i="14"/>
  <c r="H112" i="14" a="1"/>
  <c r="H112" i="14"/>
  <c r="I112" i="14" a="1"/>
  <c r="I112" i="14"/>
  <c r="J112" i="14" a="1"/>
  <c r="J112" i="14"/>
  <c r="B113" i="14" a="1"/>
  <c r="B113" i="14"/>
  <c r="C113" i="14" a="1"/>
  <c r="C113" i="14"/>
  <c r="D113" i="14" a="1"/>
  <c r="D113" i="14"/>
  <c r="E113" i="14" a="1"/>
  <c r="E113" i="14"/>
  <c r="F113" i="14" a="1"/>
  <c r="F113" i="14"/>
  <c r="G113" i="14" a="1"/>
  <c r="G113" i="14"/>
  <c r="H113" i="14" a="1"/>
  <c r="H113" i="14"/>
  <c r="I113" i="14" a="1"/>
  <c r="I113" i="14"/>
  <c r="J113" i="14" a="1"/>
  <c r="J113" i="14"/>
  <c r="B114" i="14" a="1"/>
  <c r="B114" i="14"/>
  <c r="C114" i="14" a="1"/>
  <c r="C114" i="14"/>
  <c r="D114" i="14" a="1"/>
  <c r="D114" i="14"/>
  <c r="E114" i="14" a="1"/>
  <c r="E114" i="14"/>
  <c r="F114" i="14" a="1"/>
  <c r="F114" i="14"/>
  <c r="G114" i="14" a="1"/>
  <c r="G114" i="14"/>
  <c r="H114" i="14" a="1"/>
  <c r="H114" i="14"/>
  <c r="I114" i="14" a="1"/>
  <c r="I114" i="14"/>
  <c r="J114" i="14" a="1"/>
  <c r="J114" i="14"/>
  <c r="B115" i="14" a="1"/>
  <c r="B115" i="14"/>
  <c r="C115" i="14" a="1"/>
  <c r="C115" i="14"/>
  <c r="D115" i="14" a="1"/>
  <c r="D115" i="14"/>
  <c r="E115" i="14" a="1"/>
  <c r="E115" i="14"/>
  <c r="F115" i="14" a="1"/>
  <c r="F115" i="14"/>
  <c r="G115" i="14" a="1"/>
  <c r="G115" i="14"/>
  <c r="H115" i="14" a="1"/>
  <c r="H115" i="14"/>
  <c r="I115" i="14" a="1"/>
  <c r="I115" i="14"/>
  <c r="J115" i="14" a="1"/>
  <c r="J115" i="14"/>
  <c r="B116" i="14" a="1"/>
  <c r="B116" i="14"/>
  <c r="C116" i="14" a="1"/>
  <c r="C116" i="14"/>
  <c r="D116" i="14" a="1"/>
  <c r="D116" i="14"/>
  <c r="E116" i="14" a="1"/>
  <c r="E116" i="14"/>
  <c r="F116" i="14" a="1"/>
  <c r="F116" i="14"/>
  <c r="G116" i="14" a="1"/>
  <c r="G116" i="14"/>
  <c r="H116" i="14" a="1"/>
  <c r="H116" i="14"/>
  <c r="I116" i="14" a="1"/>
  <c r="I116" i="14"/>
  <c r="J116" i="14" a="1"/>
  <c r="J116" i="14"/>
  <c r="B117" i="14" a="1"/>
  <c r="B117" i="14"/>
  <c r="C117" i="14" a="1"/>
  <c r="C117" i="14"/>
  <c r="D117" i="14" a="1"/>
  <c r="D117" i="14"/>
  <c r="E117" i="14" a="1"/>
  <c r="E117" i="14"/>
  <c r="F117" i="14" a="1"/>
  <c r="F117" i="14"/>
  <c r="G117" i="14" a="1"/>
  <c r="G117" i="14"/>
  <c r="H117" i="14" a="1"/>
  <c r="H117" i="14"/>
  <c r="I117" i="14" a="1"/>
  <c r="I117" i="14"/>
  <c r="J117" i="14" a="1"/>
  <c r="J117" i="14"/>
  <c r="B118" i="14" a="1"/>
  <c r="B118" i="14"/>
  <c r="C118" i="14" a="1"/>
  <c r="C118" i="14"/>
  <c r="D118" i="14" a="1"/>
  <c r="D118" i="14"/>
  <c r="E118" i="14" a="1"/>
  <c r="E118" i="14"/>
  <c r="F118" i="14" a="1"/>
  <c r="F118" i="14"/>
  <c r="G118" i="14" a="1"/>
  <c r="G118" i="14"/>
  <c r="H118" i="14" a="1"/>
  <c r="H118" i="14"/>
  <c r="I118" i="14" a="1"/>
  <c r="I118" i="14"/>
  <c r="J118" i="14" a="1"/>
  <c r="J118" i="14"/>
  <c r="B119" i="14" a="1"/>
  <c r="B119" i="14"/>
  <c r="C119" i="14" a="1"/>
  <c r="C119" i="14"/>
  <c r="D119" i="14" a="1"/>
  <c r="D119" i="14"/>
  <c r="E119" i="14" a="1"/>
  <c r="E119" i="14"/>
  <c r="F119" i="14" a="1"/>
  <c r="F119" i="14"/>
  <c r="G119" i="14" a="1"/>
  <c r="G119" i="14"/>
  <c r="H119" i="14" a="1"/>
  <c r="H119" i="14"/>
  <c r="I119" i="14" a="1"/>
  <c r="I119" i="14"/>
  <c r="J119" i="14" a="1"/>
  <c r="J119" i="14"/>
  <c r="B120" i="14" a="1"/>
  <c r="B120" i="14"/>
  <c r="C120" i="14" a="1"/>
  <c r="C120" i="14"/>
  <c r="D120" i="14" a="1"/>
  <c r="D120" i="14"/>
  <c r="E120" i="14" a="1"/>
  <c r="E120" i="14"/>
  <c r="F120" i="14" a="1"/>
  <c r="F120" i="14"/>
  <c r="G120" i="14" a="1"/>
  <c r="G120" i="14"/>
  <c r="H120" i="14" a="1"/>
  <c r="H120" i="14"/>
  <c r="I120" i="14" a="1"/>
  <c r="I120" i="14"/>
  <c r="J120" i="14" a="1"/>
  <c r="J120" i="14"/>
  <c r="B121" i="14" a="1"/>
  <c r="B121" i="14"/>
  <c r="C121" i="14" a="1"/>
  <c r="C121" i="14"/>
  <c r="D121" i="14" a="1"/>
  <c r="D121" i="14"/>
  <c r="E121" i="14" a="1"/>
  <c r="E121" i="14"/>
  <c r="F121" i="14" a="1"/>
  <c r="F121" i="14"/>
  <c r="G121" i="14" a="1"/>
  <c r="G121" i="14"/>
  <c r="H121" i="14" a="1"/>
  <c r="H121" i="14"/>
  <c r="I121" i="14" a="1"/>
  <c r="I121" i="14"/>
  <c r="J121" i="14" a="1"/>
  <c r="J121" i="14"/>
  <c r="B122" i="14" a="1"/>
  <c r="B122" i="14"/>
  <c r="C122" i="14" a="1"/>
  <c r="C122" i="14"/>
  <c r="D122" i="14" a="1"/>
  <c r="D122" i="14"/>
  <c r="E122" i="14" a="1"/>
  <c r="E122" i="14"/>
  <c r="F122" i="14" a="1"/>
  <c r="F122" i="14"/>
  <c r="G122" i="14" a="1"/>
  <c r="G122" i="14"/>
  <c r="H122" i="14" a="1"/>
  <c r="H122" i="14"/>
  <c r="I122" i="14" a="1"/>
  <c r="I122" i="14"/>
  <c r="J122" i="14" a="1"/>
  <c r="J122" i="14"/>
  <c r="B123" i="14" a="1"/>
  <c r="B123" i="14"/>
  <c r="C123" i="14" a="1"/>
  <c r="C123" i="14"/>
  <c r="D123" i="14" a="1"/>
  <c r="D123" i="14"/>
  <c r="E123" i="14" a="1"/>
  <c r="E123" i="14"/>
  <c r="F123" i="14" a="1"/>
  <c r="F123" i="14"/>
  <c r="G123" i="14" a="1"/>
  <c r="G123" i="14"/>
  <c r="H123" i="14" a="1"/>
  <c r="H123" i="14"/>
  <c r="I123" i="14" a="1"/>
  <c r="I123" i="14"/>
  <c r="J123" i="14" a="1"/>
  <c r="J123" i="14"/>
  <c r="B124" i="14" a="1"/>
  <c r="B124" i="14"/>
  <c r="C124" i="14" a="1"/>
  <c r="C124" i="14"/>
  <c r="D124" i="14" a="1"/>
  <c r="D124" i="14"/>
  <c r="E124" i="14" a="1"/>
  <c r="E124" i="14"/>
  <c r="F124" i="14" a="1"/>
  <c r="F124" i="14"/>
  <c r="G124" i="14" a="1"/>
  <c r="G124" i="14"/>
  <c r="H124" i="14" a="1"/>
  <c r="H124" i="14"/>
  <c r="I124" i="14" a="1"/>
  <c r="I124" i="14"/>
  <c r="J124" i="14" a="1"/>
  <c r="J124" i="14"/>
  <c r="B125" i="14" a="1"/>
  <c r="B125" i="14"/>
  <c r="C125" i="14" a="1"/>
  <c r="C125" i="14"/>
  <c r="D125" i="14" a="1"/>
  <c r="D125" i="14"/>
  <c r="E125" i="14" a="1"/>
  <c r="E125" i="14"/>
  <c r="F125" i="14" a="1"/>
  <c r="F125" i="14"/>
  <c r="G125" i="14" a="1"/>
  <c r="G125" i="14"/>
  <c r="H125" i="14" a="1"/>
  <c r="H125" i="14"/>
  <c r="I125" i="14" a="1"/>
  <c r="I125" i="14"/>
  <c r="J125" i="14" a="1"/>
  <c r="J125" i="14"/>
  <c r="B126" i="14" a="1"/>
  <c r="B126" i="14"/>
  <c r="C126" i="14" a="1"/>
  <c r="C126" i="14"/>
  <c r="D126" i="14" a="1"/>
  <c r="D126" i="14"/>
  <c r="E126" i="14" a="1"/>
  <c r="E126" i="14"/>
  <c r="F126" i="14" a="1"/>
  <c r="F126" i="14"/>
  <c r="G126" i="14" a="1"/>
  <c r="G126" i="14"/>
  <c r="H126" i="14" a="1"/>
  <c r="H126" i="14"/>
  <c r="I126" i="14" a="1"/>
  <c r="I126" i="14"/>
  <c r="J126" i="14" a="1"/>
  <c r="J126" i="14"/>
  <c r="B127" i="14" a="1"/>
  <c r="B127" i="14"/>
  <c r="C127" i="14" a="1"/>
  <c r="C127" i="14"/>
  <c r="D127" i="14" a="1"/>
  <c r="D127" i="14"/>
  <c r="E127" i="14" a="1"/>
  <c r="E127" i="14"/>
  <c r="F127" i="14" a="1"/>
  <c r="F127" i="14"/>
  <c r="G127" i="14" a="1"/>
  <c r="G127" i="14"/>
  <c r="H127" i="14" a="1"/>
  <c r="H127" i="14"/>
  <c r="I127" i="14" a="1"/>
  <c r="I127" i="14"/>
  <c r="J127" i="14" a="1"/>
  <c r="J127" i="14"/>
  <c r="B128" i="14" a="1"/>
  <c r="B128" i="14"/>
  <c r="C128" i="14" a="1"/>
  <c r="C128" i="14"/>
  <c r="D128" i="14" a="1"/>
  <c r="D128" i="14"/>
  <c r="E128" i="14" a="1"/>
  <c r="E128" i="14"/>
  <c r="F128" i="14" a="1"/>
  <c r="F128" i="14"/>
  <c r="G128" i="14" a="1"/>
  <c r="G128" i="14"/>
  <c r="H128" i="14" a="1"/>
  <c r="H128" i="14"/>
  <c r="I128" i="14" a="1"/>
  <c r="I128" i="14"/>
  <c r="J128" i="14" a="1"/>
  <c r="J128" i="14"/>
  <c r="B129" i="14" a="1"/>
  <c r="B129" i="14"/>
  <c r="C129" i="14" a="1"/>
  <c r="C129" i="14"/>
  <c r="D129" i="14" a="1"/>
  <c r="D129" i="14"/>
  <c r="E129" i="14" a="1"/>
  <c r="E129" i="14"/>
  <c r="F129" i="14" a="1"/>
  <c r="F129" i="14"/>
  <c r="G129" i="14" a="1"/>
  <c r="G129" i="14"/>
  <c r="H129" i="14" a="1"/>
  <c r="H129" i="14"/>
  <c r="I129" i="14" a="1"/>
  <c r="I129" i="14"/>
  <c r="J129" i="14" a="1"/>
  <c r="J129" i="14"/>
  <c r="B130" i="14" a="1"/>
  <c r="B130" i="14"/>
  <c r="C130" i="14" a="1"/>
  <c r="C130" i="14"/>
  <c r="D130" i="14" a="1"/>
  <c r="D130" i="14"/>
  <c r="E130" i="14" a="1"/>
  <c r="E130" i="14"/>
  <c r="F130" i="14" a="1"/>
  <c r="F130" i="14"/>
  <c r="G130" i="14" a="1"/>
  <c r="G130" i="14"/>
  <c r="H130" i="14" a="1"/>
  <c r="H130" i="14"/>
  <c r="I130" i="14" a="1"/>
  <c r="I130" i="14"/>
  <c r="J130" i="14" a="1"/>
  <c r="J130" i="14"/>
  <c r="B131" i="14" a="1"/>
  <c r="B131" i="14"/>
  <c r="C131" i="14" a="1"/>
  <c r="C131" i="14"/>
  <c r="D131" i="14" a="1"/>
  <c r="D131" i="14"/>
  <c r="E131" i="14" a="1"/>
  <c r="E131" i="14"/>
  <c r="F131" i="14" a="1"/>
  <c r="F131" i="14"/>
  <c r="G131" i="14" a="1"/>
  <c r="G131" i="14"/>
  <c r="H131" i="14" a="1"/>
  <c r="H131" i="14"/>
  <c r="I131" i="14" a="1"/>
  <c r="I131" i="14"/>
  <c r="J131" i="14" a="1"/>
  <c r="J131" i="14"/>
  <c r="B132" i="14" a="1"/>
  <c r="B132" i="14"/>
  <c r="C132" i="14" a="1"/>
  <c r="C132" i="14"/>
  <c r="D132" i="14" a="1"/>
  <c r="D132" i="14"/>
  <c r="E132" i="14" a="1"/>
  <c r="E132" i="14"/>
  <c r="F132" i="14" a="1"/>
  <c r="F132" i="14"/>
  <c r="G132" i="14" a="1"/>
  <c r="G132" i="14"/>
  <c r="H132" i="14" a="1"/>
  <c r="H132" i="14"/>
  <c r="I132" i="14" a="1"/>
  <c r="I132" i="14"/>
  <c r="J132" i="14" a="1"/>
  <c r="J132" i="14"/>
  <c r="B133" i="14" a="1"/>
  <c r="B133" i="14"/>
  <c r="C133" i="14" a="1"/>
  <c r="C133" i="14"/>
  <c r="D133" i="14" a="1"/>
  <c r="D133" i="14"/>
  <c r="E133" i="14" a="1"/>
  <c r="E133" i="14"/>
  <c r="F133" i="14" a="1"/>
  <c r="F133" i="14"/>
  <c r="G133" i="14" a="1"/>
  <c r="G133" i="14"/>
  <c r="H133" i="14" a="1"/>
  <c r="H133" i="14"/>
  <c r="I133" i="14" a="1"/>
  <c r="I133" i="14"/>
  <c r="J133" i="14" a="1"/>
  <c r="J133" i="14"/>
  <c r="B134" i="14" a="1"/>
  <c r="B134" i="14"/>
  <c r="C134" i="14" a="1"/>
  <c r="C134" i="14"/>
  <c r="D134" i="14" a="1"/>
  <c r="D134" i="14"/>
  <c r="E134" i="14" a="1"/>
  <c r="E134" i="14"/>
  <c r="F134" i="14" a="1"/>
  <c r="F134" i="14"/>
  <c r="G134" i="14" a="1"/>
  <c r="G134" i="14"/>
  <c r="H134" i="14" a="1"/>
  <c r="H134" i="14"/>
  <c r="I134" i="14" a="1"/>
  <c r="I134" i="14"/>
  <c r="J134" i="14" a="1"/>
  <c r="J134" i="14"/>
  <c r="B135" i="14" a="1"/>
  <c r="B135" i="14"/>
  <c r="C135" i="14" a="1"/>
  <c r="C135" i="14"/>
  <c r="D135" i="14" a="1"/>
  <c r="D135" i="14"/>
  <c r="E135" i="14" a="1"/>
  <c r="E135" i="14"/>
  <c r="F135" i="14" a="1"/>
  <c r="F135" i="14"/>
  <c r="G135" i="14" a="1"/>
  <c r="G135" i="14"/>
  <c r="H135" i="14" a="1"/>
  <c r="H135" i="14"/>
  <c r="I135" i="14" a="1"/>
  <c r="I135" i="14"/>
  <c r="J135" i="14" a="1"/>
  <c r="J135" i="14"/>
  <c r="B136" i="14" a="1"/>
  <c r="B136" i="14"/>
  <c r="C136" i="14" a="1"/>
  <c r="C136" i="14"/>
  <c r="D136" i="14" a="1"/>
  <c r="D136" i="14"/>
  <c r="E136" i="14" a="1"/>
  <c r="E136" i="14"/>
  <c r="F136" i="14" a="1"/>
  <c r="F136" i="14"/>
  <c r="G136" i="14" a="1"/>
  <c r="G136" i="14"/>
  <c r="H136" i="14" a="1"/>
  <c r="H136" i="14"/>
  <c r="I136" i="14" a="1"/>
  <c r="I136" i="14"/>
  <c r="J136" i="14" a="1"/>
  <c r="J136" i="14"/>
  <c r="B137" i="14" a="1"/>
  <c r="B137" i="14"/>
  <c r="C137" i="14" a="1"/>
  <c r="C137" i="14"/>
  <c r="D137" i="14" a="1"/>
  <c r="D137" i="14"/>
  <c r="E137" i="14" a="1"/>
  <c r="E137" i="14"/>
  <c r="F137" i="14" a="1"/>
  <c r="F137" i="14"/>
  <c r="G137" i="14" a="1"/>
  <c r="G137" i="14"/>
  <c r="H137" i="14" a="1"/>
  <c r="H137" i="14"/>
  <c r="I137" i="14" a="1"/>
  <c r="I137" i="14"/>
  <c r="J137" i="14" a="1"/>
  <c r="J137" i="14"/>
  <c r="B138" i="14" a="1"/>
  <c r="B138" i="14"/>
  <c r="C138" i="14" a="1"/>
  <c r="C138" i="14"/>
  <c r="D138" i="14" a="1"/>
  <c r="D138" i="14"/>
  <c r="E138" i="14" a="1"/>
  <c r="E138" i="14"/>
  <c r="F138" i="14" a="1"/>
  <c r="F138" i="14"/>
  <c r="G138" i="14" a="1"/>
  <c r="G138" i="14"/>
  <c r="H138" i="14" a="1"/>
  <c r="H138" i="14"/>
  <c r="I138" i="14" a="1"/>
  <c r="I138" i="14"/>
  <c r="J138" i="14" a="1"/>
  <c r="J138" i="14"/>
  <c r="B139" i="14" a="1"/>
  <c r="B139" i="14"/>
  <c r="C139" i="14" a="1"/>
  <c r="C139" i="14"/>
  <c r="D139" i="14" a="1"/>
  <c r="D139" i="14"/>
  <c r="E139" i="14" a="1"/>
  <c r="E139" i="14"/>
  <c r="F139" i="14" a="1"/>
  <c r="F139" i="14"/>
  <c r="G139" i="14" a="1"/>
  <c r="G139" i="14"/>
  <c r="H139" i="14" a="1"/>
  <c r="H139" i="14"/>
  <c r="I139" i="14" a="1"/>
  <c r="I139" i="14"/>
  <c r="J139" i="14" a="1"/>
  <c r="J139" i="14"/>
  <c r="B140" i="14" a="1"/>
  <c r="B140" i="14"/>
  <c r="C140" i="14" a="1"/>
  <c r="C140" i="14"/>
  <c r="D140" i="14" a="1"/>
  <c r="D140" i="14"/>
  <c r="E140" i="14" a="1"/>
  <c r="E140" i="14"/>
  <c r="F140" i="14" a="1"/>
  <c r="F140" i="14"/>
  <c r="G140" i="14" a="1"/>
  <c r="G140" i="14"/>
  <c r="H140" i="14" a="1"/>
  <c r="H140" i="14"/>
  <c r="I140" i="14" a="1"/>
  <c r="I140" i="14"/>
  <c r="J140" i="14" a="1"/>
  <c r="J140" i="14"/>
  <c r="B141" i="14" a="1"/>
  <c r="B141" i="14"/>
  <c r="C141" i="14" a="1"/>
  <c r="C141" i="14"/>
  <c r="D141" i="14" a="1"/>
  <c r="D141" i="14"/>
  <c r="E141" i="14" a="1"/>
  <c r="E141" i="14"/>
  <c r="F141" i="14" a="1"/>
  <c r="F141" i="14"/>
  <c r="G141" i="14" a="1"/>
  <c r="G141" i="14"/>
  <c r="H141" i="14" a="1"/>
  <c r="H141" i="14"/>
  <c r="I141" i="14" a="1"/>
  <c r="I141" i="14"/>
  <c r="J141" i="14" a="1"/>
  <c r="J141" i="14"/>
  <c r="B142" i="14" a="1"/>
  <c r="B142" i="14"/>
  <c r="C142" i="14" a="1"/>
  <c r="C142" i="14"/>
  <c r="D142" i="14" a="1"/>
  <c r="D142" i="14"/>
  <c r="E142" i="14" a="1"/>
  <c r="E142" i="14"/>
  <c r="F142" i="14" a="1"/>
  <c r="F142" i="14"/>
  <c r="G142" i="14" a="1"/>
  <c r="G142" i="14"/>
  <c r="H142" i="14" a="1"/>
  <c r="H142" i="14"/>
  <c r="I142" i="14" a="1"/>
  <c r="I142" i="14"/>
  <c r="J142" i="14" a="1"/>
  <c r="J142" i="14"/>
  <c r="B143" i="14" a="1"/>
  <c r="B143" i="14"/>
  <c r="C143" i="14" a="1"/>
  <c r="C143" i="14"/>
  <c r="D143" i="14" a="1"/>
  <c r="D143" i="14"/>
  <c r="E143" i="14" a="1"/>
  <c r="E143" i="14"/>
  <c r="F143" i="14" a="1"/>
  <c r="F143" i="14"/>
  <c r="G143" i="14" a="1"/>
  <c r="G143" i="14"/>
  <c r="H143" i="14" a="1"/>
  <c r="H143" i="14"/>
  <c r="I143" i="14" a="1"/>
  <c r="I143" i="14"/>
  <c r="J143" i="14" a="1"/>
  <c r="J143" i="14"/>
  <c r="B144" i="14" a="1"/>
  <c r="B144" i="14"/>
  <c r="C144" i="14" a="1"/>
  <c r="C144" i="14"/>
  <c r="D144" i="14" a="1"/>
  <c r="D144" i="14"/>
  <c r="E144" i="14" a="1"/>
  <c r="E144" i="14"/>
  <c r="F144" i="14" a="1"/>
  <c r="F144" i="14"/>
  <c r="G144" i="14" a="1"/>
  <c r="G144" i="14"/>
  <c r="H144" i="14" a="1"/>
  <c r="H144" i="14"/>
  <c r="I144" i="14" a="1"/>
  <c r="I144" i="14"/>
  <c r="J144" i="14" a="1"/>
  <c r="J144" i="14"/>
  <c r="B145" i="14" a="1"/>
  <c r="B145" i="14"/>
  <c r="C145" i="14" a="1"/>
  <c r="C145" i="14"/>
  <c r="D145" i="14" a="1"/>
  <c r="D145" i="14"/>
  <c r="E145" i="14" a="1"/>
  <c r="E145" i="14"/>
  <c r="F145" i="14" a="1"/>
  <c r="F145" i="14"/>
  <c r="G145" i="14" a="1"/>
  <c r="G145" i="14"/>
  <c r="H145" i="14" a="1"/>
  <c r="H145" i="14"/>
  <c r="I145" i="14" a="1"/>
  <c r="I145" i="14"/>
  <c r="J145" i="14" a="1"/>
  <c r="J145" i="14"/>
  <c r="B147" i="14" a="1"/>
  <c r="B147" i="14"/>
  <c r="C147" i="14" a="1"/>
  <c r="C147" i="14"/>
  <c r="D147" i="14" a="1"/>
  <c r="D147" i="14"/>
  <c r="E147" i="14" a="1"/>
  <c r="E147" i="14"/>
  <c r="F147" i="14" a="1"/>
  <c r="F147" i="14"/>
  <c r="G147" i="14" a="1"/>
  <c r="G147" i="14"/>
  <c r="H147" i="14" a="1"/>
  <c r="H147" i="14"/>
  <c r="I147" i="14" a="1"/>
  <c r="I147" i="14"/>
  <c r="J147" i="14" a="1"/>
  <c r="J147" i="14"/>
  <c r="B148" i="14" a="1"/>
  <c r="B148" i="14"/>
  <c r="C148" i="14" a="1"/>
  <c r="C148" i="14"/>
  <c r="D148" i="14" a="1"/>
  <c r="D148" i="14"/>
  <c r="E148" i="14" a="1"/>
  <c r="E148" i="14"/>
  <c r="F148" i="14" a="1"/>
  <c r="F148" i="14"/>
  <c r="G148" i="14" a="1"/>
  <c r="G148" i="14"/>
  <c r="H148" i="14" a="1"/>
  <c r="H148" i="14"/>
  <c r="I148" i="14" a="1"/>
  <c r="I148" i="14"/>
  <c r="J148" i="14" a="1"/>
  <c r="J148" i="14"/>
  <c r="B149" i="14" a="1"/>
  <c r="B149" i="14"/>
  <c r="C149" i="14" a="1"/>
  <c r="C149" i="14"/>
  <c r="D149" i="14" a="1"/>
  <c r="D149" i="14"/>
  <c r="E149" i="14" a="1"/>
  <c r="E149" i="14"/>
  <c r="F149" i="14" a="1"/>
  <c r="F149" i="14"/>
  <c r="G149" i="14" a="1"/>
  <c r="G149" i="14"/>
  <c r="H149" i="14" a="1"/>
  <c r="H149" i="14"/>
  <c r="I149" i="14" a="1"/>
  <c r="I149" i="14"/>
  <c r="J149" i="14" a="1"/>
  <c r="J149" i="14"/>
  <c r="B150" i="14" a="1"/>
  <c r="B150" i="14"/>
  <c r="C150" i="14" a="1"/>
  <c r="C150" i="14"/>
  <c r="D150" i="14" a="1"/>
  <c r="D150" i="14"/>
  <c r="E150" i="14" a="1"/>
  <c r="E150" i="14"/>
  <c r="F150" i="14" a="1"/>
  <c r="F150" i="14"/>
  <c r="G150" i="14" a="1"/>
  <c r="G150" i="14"/>
  <c r="H150" i="14" a="1"/>
  <c r="H150" i="14"/>
  <c r="I150" i="14" a="1"/>
  <c r="I150" i="14"/>
  <c r="J150" i="14" a="1"/>
  <c r="J150" i="14"/>
  <c r="B151" i="14" a="1"/>
  <c r="B151" i="14"/>
  <c r="C151" i="14" a="1"/>
  <c r="C151" i="14"/>
  <c r="D151" i="14" a="1"/>
  <c r="D151" i="14"/>
  <c r="E151" i="14" a="1"/>
  <c r="E151" i="14"/>
  <c r="F151" i="14" a="1"/>
  <c r="F151" i="14"/>
  <c r="G151" i="14" a="1"/>
  <c r="G151" i="14"/>
  <c r="H151" i="14" a="1"/>
  <c r="H151" i="14"/>
  <c r="I151" i="14" a="1"/>
  <c r="I151" i="14"/>
  <c r="J151" i="14" a="1"/>
  <c r="J151" i="14"/>
  <c r="B152" i="14" a="1"/>
  <c r="B152" i="14"/>
  <c r="C152" i="14" a="1"/>
  <c r="C152" i="14"/>
  <c r="D152" i="14" a="1"/>
  <c r="D152" i="14"/>
  <c r="E152" i="14" a="1"/>
  <c r="E152" i="14"/>
  <c r="F152" i="14" a="1"/>
  <c r="F152" i="14"/>
  <c r="G152" i="14" a="1"/>
  <c r="G152" i="14"/>
  <c r="H152" i="14" a="1"/>
  <c r="H152" i="14"/>
  <c r="I152" i="14" a="1"/>
  <c r="I152" i="14"/>
  <c r="J152" i="14" a="1"/>
  <c r="J152" i="14"/>
  <c r="B153" i="14" a="1"/>
  <c r="B153" i="14"/>
  <c r="C153" i="14" a="1"/>
  <c r="C153" i="14"/>
  <c r="D153" i="14" a="1"/>
  <c r="D153" i="14"/>
  <c r="E153" i="14" a="1"/>
  <c r="E153" i="14"/>
  <c r="F153" i="14" a="1"/>
  <c r="F153" i="14"/>
  <c r="G153" i="14" a="1"/>
  <c r="G153" i="14"/>
  <c r="H153" i="14" a="1"/>
  <c r="H153" i="14"/>
  <c r="I153" i="14" a="1"/>
  <c r="I153" i="14"/>
  <c r="J153" i="14" a="1"/>
  <c r="J153" i="14"/>
  <c r="B154" i="14" a="1"/>
  <c r="B154" i="14"/>
  <c r="C154" i="14" a="1"/>
  <c r="C154" i="14"/>
  <c r="D154" i="14" a="1"/>
  <c r="D154" i="14"/>
  <c r="E154" i="14" a="1"/>
  <c r="E154" i="14"/>
  <c r="F154" i="14" a="1"/>
  <c r="F154" i="14"/>
  <c r="G154" i="14" a="1"/>
  <c r="G154" i="14"/>
  <c r="H154" i="14" a="1"/>
  <c r="H154" i="14"/>
  <c r="I154" i="14" a="1"/>
  <c r="I154" i="14"/>
  <c r="J154" i="14" a="1"/>
  <c r="J154" i="14"/>
  <c r="B155" i="14" a="1"/>
  <c r="B155" i="14"/>
  <c r="C155" i="14" a="1"/>
  <c r="C155" i="14"/>
  <c r="D155" i="14" a="1"/>
  <c r="D155" i="14"/>
  <c r="E155" i="14" a="1"/>
  <c r="E155" i="14"/>
  <c r="F155" i="14" a="1"/>
  <c r="F155" i="14"/>
  <c r="G155" i="14" a="1"/>
  <c r="G155" i="14"/>
  <c r="H155" i="14" a="1"/>
  <c r="H155" i="14"/>
  <c r="I155" i="14" a="1"/>
  <c r="I155" i="14"/>
  <c r="J155" i="14" a="1"/>
  <c r="J155" i="14"/>
  <c r="B156" i="14" a="1"/>
  <c r="B156" i="14"/>
  <c r="C156" i="14" a="1"/>
  <c r="C156" i="14"/>
  <c r="D156" i="14" a="1"/>
  <c r="D156" i="14"/>
  <c r="E156" i="14" a="1"/>
  <c r="E156" i="14"/>
  <c r="F156" i="14" a="1"/>
  <c r="F156" i="14"/>
  <c r="G156" i="14" a="1"/>
  <c r="G156" i="14"/>
  <c r="H156" i="14" a="1"/>
  <c r="H156" i="14"/>
  <c r="I156" i="14" a="1"/>
  <c r="I156" i="14"/>
  <c r="J156" i="14" a="1"/>
  <c r="J156" i="14"/>
  <c r="B157" i="14" a="1"/>
  <c r="B157" i="14"/>
  <c r="C157" i="14" a="1"/>
  <c r="C157" i="14"/>
  <c r="D157" i="14" a="1"/>
  <c r="D157" i="14"/>
  <c r="E157" i="14" a="1"/>
  <c r="E157" i="14"/>
  <c r="F157" i="14" a="1"/>
  <c r="F157" i="14"/>
  <c r="G157" i="14" a="1"/>
  <c r="G157" i="14"/>
  <c r="H157" i="14" a="1"/>
  <c r="H157" i="14"/>
  <c r="I157" i="14" a="1"/>
  <c r="I157" i="14"/>
  <c r="J157" i="14" a="1"/>
  <c r="J157" i="14"/>
  <c r="B158" i="14" a="1"/>
  <c r="B158" i="14"/>
  <c r="C158" i="14" a="1"/>
  <c r="C158" i="14"/>
  <c r="D158" i="14" a="1"/>
  <c r="D158" i="14"/>
  <c r="E158" i="14" a="1"/>
  <c r="E158" i="14"/>
  <c r="F158" i="14" a="1"/>
  <c r="F158" i="14"/>
  <c r="G158" i="14" a="1"/>
  <c r="G158" i="14"/>
  <c r="H158" i="14" a="1"/>
  <c r="H158" i="14"/>
  <c r="I158" i="14" a="1"/>
  <c r="I158" i="14"/>
  <c r="J158" i="14" a="1"/>
  <c r="J158" i="14"/>
  <c r="B159" i="14" a="1"/>
  <c r="B159" i="14"/>
  <c r="C159" i="14" a="1"/>
  <c r="C159" i="14"/>
  <c r="D159" i="14" a="1"/>
  <c r="D159" i="14"/>
  <c r="E159" i="14" a="1"/>
  <c r="E159" i="14"/>
  <c r="F159" i="14" a="1"/>
  <c r="F159" i="14"/>
  <c r="G159" i="14" a="1"/>
  <c r="G159" i="14"/>
  <c r="H159" i="14" a="1"/>
  <c r="H159" i="14"/>
  <c r="I159" i="14" a="1"/>
  <c r="I159" i="14"/>
  <c r="J159" i="14" a="1"/>
  <c r="J159" i="14"/>
  <c r="B160" i="14" a="1"/>
  <c r="B160" i="14"/>
  <c r="C160" i="14" a="1"/>
  <c r="C160" i="14"/>
  <c r="D160" i="14" a="1"/>
  <c r="D160" i="14"/>
  <c r="E160" i="14" a="1"/>
  <c r="E160" i="14"/>
  <c r="F160" i="14" a="1"/>
  <c r="F160" i="14"/>
  <c r="G160" i="14" a="1"/>
  <c r="G160" i="14"/>
  <c r="H160" i="14" a="1"/>
  <c r="H160" i="14"/>
  <c r="I160" i="14" a="1"/>
  <c r="I160" i="14"/>
  <c r="J160" i="14" a="1"/>
  <c r="J160" i="14"/>
  <c r="B161" i="14" a="1"/>
  <c r="B161" i="14"/>
  <c r="C161" i="14" a="1"/>
  <c r="C161" i="14"/>
  <c r="D161" i="14" a="1"/>
  <c r="D161" i="14"/>
  <c r="E161" i="14" a="1"/>
  <c r="E161" i="14"/>
  <c r="F161" i="14" a="1"/>
  <c r="F161" i="14"/>
  <c r="G161" i="14" a="1"/>
  <c r="G161" i="14"/>
  <c r="H161" i="14" a="1"/>
  <c r="H161" i="14"/>
  <c r="I161" i="14" a="1"/>
  <c r="I161" i="14"/>
  <c r="J161" i="14" a="1"/>
  <c r="J161" i="14"/>
  <c r="B162" i="14" a="1"/>
  <c r="B162" i="14"/>
  <c r="C162" i="14" a="1"/>
  <c r="C162" i="14"/>
  <c r="D162" i="14" a="1"/>
  <c r="D162" i="14"/>
  <c r="E162" i="14" a="1"/>
  <c r="E162" i="14"/>
  <c r="F162" i="14" a="1"/>
  <c r="F162" i="14"/>
  <c r="G162" i="14" a="1"/>
  <c r="G162" i="14"/>
  <c r="H162" i="14" a="1"/>
  <c r="H162" i="14"/>
  <c r="I162" i="14" a="1"/>
  <c r="I162" i="14"/>
  <c r="J162" i="14" a="1"/>
  <c r="J162" i="14"/>
  <c r="B163" i="14" a="1"/>
  <c r="B163" i="14"/>
  <c r="C163" i="14" a="1"/>
  <c r="C163" i="14"/>
  <c r="D163" i="14" a="1"/>
  <c r="D163" i="14"/>
  <c r="E163" i="14" a="1"/>
  <c r="E163" i="14"/>
  <c r="F163" i="14" a="1"/>
  <c r="F163" i="14"/>
  <c r="G163" i="14" a="1"/>
  <c r="G163" i="14"/>
  <c r="H163" i="14" a="1"/>
  <c r="H163" i="14"/>
  <c r="I163" i="14" a="1"/>
  <c r="I163" i="14"/>
  <c r="J163" i="14" a="1"/>
  <c r="J163" i="14"/>
  <c r="B164" i="14" a="1"/>
  <c r="B164" i="14"/>
  <c r="C164" i="14" a="1"/>
  <c r="C164" i="14"/>
  <c r="D164" i="14" a="1"/>
  <c r="D164" i="14"/>
  <c r="E164" i="14" a="1"/>
  <c r="E164" i="14"/>
  <c r="F164" i="14" a="1"/>
  <c r="F164" i="14"/>
  <c r="G164" i="14" a="1"/>
  <c r="G164" i="14"/>
  <c r="H164" i="14" a="1"/>
  <c r="H164" i="14"/>
  <c r="I164" i="14" a="1"/>
  <c r="I164" i="14"/>
  <c r="J164" i="14" a="1"/>
  <c r="J164" i="14"/>
  <c r="B165" i="14" a="1"/>
  <c r="B165" i="14"/>
  <c r="C165" i="14" a="1"/>
  <c r="C165" i="14"/>
  <c r="D165" i="14" a="1"/>
  <c r="D165" i="14"/>
  <c r="E165" i="14" a="1"/>
  <c r="E165" i="14"/>
  <c r="F165" i="14" a="1"/>
  <c r="F165" i="14"/>
  <c r="G165" i="14" a="1"/>
  <c r="G165" i="14"/>
  <c r="H165" i="14" a="1"/>
  <c r="H165" i="14"/>
  <c r="I165" i="14" a="1"/>
  <c r="I165" i="14"/>
  <c r="J165" i="14" a="1"/>
  <c r="J165" i="14"/>
  <c r="B166" i="14" a="1"/>
  <c r="B166" i="14"/>
  <c r="C166" i="14" a="1"/>
  <c r="C166" i="14"/>
  <c r="D166" i="14" a="1"/>
  <c r="D166" i="14"/>
  <c r="E166" i="14" a="1"/>
  <c r="E166" i="14"/>
  <c r="F166" i="14" a="1"/>
  <c r="F166" i="14"/>
  <c r="G166" i="14" a="1"/>
  <c r="G166" i="14"/>
  <c r="H166" i="14" a="1"/>
  <c r="H166" i="14"/>
  <c r="I166" i="14" a="1"/>
  <c r="I166" i="14"/>
  <c r="J166" i="14" a="1"/>
  <c r="J166" i="14"/>
  <c r="B167" i="14" a="1"/>
  <c r="B167" i="14"/>
  <c r="C167" i="14" a="1"/>
  <c r="C167" i="14"/>
  <c r="D167" i="14" a="1"/>
  <c r="D167" i="14"/>
  <c r="E167" i="14" a="1"/>
  <c r="E167" i="14"/>
  <c r="F167" i="14" a="1"/>
  <c r="F167" i="14"/>
  <c r="G167" i="14" a="1"/>
  <c r="G167" i="14"/>
  <c r="H167" i="14" a="1"/>
  <c r="H167" i="14"/>
  <c r="I167" i="14" a="1"/>
  <c r="I167" i="14"/>
  <c r="J167" i="14" a="1"/>
  <c r="J167" i="14"/>
  <c r="B168" i="14" a="1"/>
  <c r="B168" i="14"/>
  <c r="C168" i="14" a="1"/>
  <c r="C168" i="14"/>
  <c r="D168" i="14" a="1"/>
  <c r="D168" i="14"/>
  <c r="E168" i="14" a="1"/>
  <c r="E168" i="14"/>
  <c r="F168" i="14" a="1"/>
  <c r="F168" i="14"/>
  <c r="G168" i="14" a="1"/>
  <c r="G168" i="14"/>
  <c r="H168" i="14" a="1"/>
  <c r="H168" i="14"/>
  <c r="I168" i="14" a="1"/>
  <c r="I168" i="14"/>
  <c r="J168" i="14" a="1"/>
  <c r="J168" i="14"/>
  <c r="B169" i="14" a="1"/>
  <c r="B169" i="14"/>
  <c r="C169" i="14" a="1"/>
  <c r="C169" i="14"/>
  <c r="D169" i="14" a="1"/>
  <c r="D169" i="14"/>
  <c r="E169" i="14" a="1"/>
  <c r="E169" i="14"/>
  <c r="F169" i="14" a="1"/>
  <c r="F169" i="14"/>
  <c r="G169" i="14" a="1"/>
  <c r="G169" i="14"/>
  <c r="H169" i="14" a="1"/>
  <c r="H169" i="14"/>
  <c r="I169" i="14" a="1"/>
  <c r="I169" i="14"/>
  <c r="J169" i="14" a="1"/>
  <c r="J169" i="14"/>
  <c r="B170" i="14" a="1"/>
  <c r="B170" i="14"/>
  <c r="C170" i="14" a="1"/>
  <c r="C170" i="14"/>
  <c r="D170" i="14" a="1"/>
  <c r="D170" i="14"/>
  <c r="E170" i="14" a="1"/>
  <c r="E170" i="14"/>
  <c r="F170" i="14" a="1"/>
  <c r="F170" i="14"/>
  <c r="G170" i="14" a="1"/>
  <c r="G170" i="14"/>
  <c r="H170" i="14" a="1"/>
  <c r="H170" i="14"/>
  <c r="I170" i="14" a="1"/>
  <c r="I170" i="14"/>
  <c r="J170" i="14" a="1"/>
  <c r="J170" i="14"/>
  <c r="B171" i="14" a="1"/>
  <c r="B171" i="14"/>
  <c r="C171" i="14" a="1"/>
  <c r="C171" i="14"/>
  <c r="D171" i="14" a="1"/>
  <c r="D171" i="14"/>
  <c r="E171" i="14" a="1"/>
  <c r="E171" i="14"/>
  <c r="F171" i="14" a="1"/>
  <c r="F171" i="14"/>
  <c r="G171" i="14" a="1"/>
  <c r="G171" i="14"/>
  <c r="H171" i="14" a="1"/>
  <c r="H171" i="14"/>
  <c r="I171" i="14" a="1"/>
  <c r="I171" i="14"/>
  <c r="J171" i="14" a="1"/>
  <c r="J171" i="14"/>
  <c r="B172" i="14" a="1"/>
  <c r="B172" i="14"/>
  <c r="C172" i="14" a="1"/>
  <c r="C172" i="14"/>
  <c r="D172" i="14" a="1"/>
  <c r="D172" i="14"/>
  <c r="E172" i="14" a="1"/>
  <c r="E172" i="14"/>
  <c r="F172" i="14" a="1"/>
  <c r="F172" i="14"/>
  <c r="G172" i="14" a="1"/>
  <c r="G172" i="14"/>
  <c r="H172" i="14" a="1"/>
  <c r="H172" i="14"/>
  <c r="I172" i="14" a="1"/>
  <c r="I172" i="14"/>
  <c r="J172" i="14" a="1"/>
  <c r="J172" i="14"/>
  <c r="B173" i="14" a="1"/>
  <c r="B173" i="14"/>
  <c r="C173" i="14" a="1"/>
  <c r="C173" i="14"/>
  <c r="D173" i="14" a="1"/>
  <c r="D173" i="14"/>
  <c r="E173" i="14" a="1"/>
  <c r="E173" i="14"/>
  <c r="F173" i="14" a="1"/>
  <c r="F173" i="14"/>
  <c r="G173" i="14" a="1"/>
  <c r="G173" i="14"/>
  <c r="H173" i="14" a="1"/>
  <c r="H173" i="14"/>
  <c r="I173" i="14" a="1"/>
  <c r="I173" i="14"/>
  <c r="J173" i="14" a="1"/>
  <c r="J173" i="14"/>
  <c r="B174" i="14" a="1"/>
  <c r="B174" i="14"/>
  <c r="C174" i="14" a="1"/>
  <c r="C174" i="14"/>
  <c r="D174" i="14" a="1"/>
  <c r="D174" i="14"/>
  <c r="E174" i="14" a="1"/>
  <c r="E174" i="14"/>
  <c r="F174" i="14" a="1"/>
  <c r="F174" i="14"/>
  <c r="G174" i="14" a="1"/>
  <c r="G174" i="14"/>
  <c r="H174" i="14" a="1"/>
  <c r="H174" i="14"/>
  <c r="I174" i="14" a="1"/>
  <c r="I174" i="14"/>
  <c r="J174" i="14" a="1"/>
  <c r="J174" i="14"/>
  <c r="B175" i="14" a="1"/>
  <c r="B175" i="14"/>
  <c r="C175" i="14" a="1"/>
  <c r="C175" i="14"/>
  <c r="D175" i="14" a="1"/>
  <c r="D175" i="14"/>
  <c r="E175" i="14" a="1"/>
  <c r="E175" i="14"/>
  <c r="F175" i="14" a="1"/>
  <c r="F175" i="14"/>
  <c r="G175" i="14" a="1"/>
  <c r="G175" i="14"/>
  <c r="H175" i="14" a="1"/>
  <c r="H175" i="14"/>
  <c r="I175" i="14" a="1"/>
  <c r="I175" i="14"/>
  <c r="J175" i="14" a="1"/>
  <c r="J175" i="14"/>
  <c r="B177" i="14" a="1"/>
  <c r="B177" i="14"/>
  <c r="C177" i="14" a="1"/>
  <c r="C177" i="14"/>
  <c r="D177" i="14" a="1"/>
  <c r="D177" i="14"/>
  <c r="E177" i="14" a="1"/>
  <c r="E177" i="14"/>
  <c r="F177" i="14" a="1"/>
  <c r="F177" i="14"/>
  <c r="G177" i="14" a="1"/>
  <c r="G177" i="14"/>
  <c r="H177" i="14" a="1"/>
  <c r="H177" i="14"/>
  <c r="I177" i="14" a="1"/>
  <c r="I177" i="14"/>
  <c r="J177" i="14" a="1"/>
  <c r="J177" i="14"/>
  <c r="B178" i="14" a="1"/>
  <c r="B178" i="14"/>
  <c r="C178" i="14" a="1"/>
  <c r="C178" i="14"/>
  <c r="D178" i="14" a="1"/>
  <c r="D178" i="14"/>
  <c r="E178" i="14" a="1"/>
  <c r="E178" i="14"/>
  <c r="F178" i="14" a="1"/>
  <c r="F178" i="14"/>
  <c r="G178" i="14" a="1"/>
  <c r="G178" i="14"/>
  <c r="H178" i="14" a="1"/>
  <c r="H178" i="14"/>
  <c r="I178" i="14" a="1"/>
  <c r="I178" i="14"/>
  <c r="J178" i="14" a="1"/>
  <c r="J178" i="14"/>
  <c r="B179" i="14" a="1"/>
  <c r="B179" i="14"/>
  <c r="C179" i="14" a="1"/>
  <c r="C179" i="14"/>
  <c r="D179" i="14" a="1"/>
  <c r="D179" i="14"/>
  <c r="E179" i="14" a="1"/>
  <c r="E179" i="14"/>
  <c r="F179" i="14" a="1"/>
  <c r="F179" i="14"/>
  <c r="G179" i="14" a="1"/>
  <c r="G179" i="14"/>
  <c r="H179" i="14" a="1"/>
  <c r="H179" i="14"/>
  <c r="I179" i="14" a="1"/>
  <c r="I179" i="14"/>
  <c r="J179" i="14" a="1"/>
  <c r="J179" i="14"/>
  <c r="B180" i="14" a="1"/>
  <c r="B180" i="14"/>
  <c r="C180" i="14" a="1"/>
  <c r="C180" i="14"/>
  <c r="D180" i="14" a="1"/>
  <c r="D180" i="14"/>
  <c r="E180" i="14" a="1"/>
  <c r="E180" i="14"/>
  <c r="F180" i="14" a="1"/>
  <c r="F180" i="14"/>
  <c r="G180" i="14" a="1"/>
  <c r="G180" i="14"/>
  <c r="H180" i="14" a="1"/>
  <c r="H180" i="14"/>
  <c r="I180" i="14" a="1"/>
  <c r="I180" i="14"/>
  <c r="J180" i="14" a="1"/>
  <c r="J180" i="14"/>
  <c r="B181" i="14" a="1"/>
  <c r="B181" i="14"/>
  <c r="C181" i="14" a="1"/>
  <c r="C181" i="14"/>
  <c r="D181" i="14" a="1"/>
  <c r="D181" i="14"/>
  <c r="E181" i="14" a="1"/>
  <c r="E181" i="14"/>
  <c r="F181" i="14" a="1"/>
  <c r="F181" i="14"/>
  <c r="G181" i="14" a="1"/>
  <c r="G181" i="14"/>
  <c r="H181" i="14" a="1"/>
  <c r="H181" i="14"/>
  <c r="I181" i="14" a="1"/>
  <c r="I181" i="14"/>
  <c r="J181" i="14" a="1"/>
  <c r="J181" i="14"/>
  <c r="B182" i="14" a="1"/>
  <c r="B182" i="14"/>
  <c r="C182" i="14" a="1"/>
  <c r="C182" i="14"/>
  <c r="D182" i="14" a="1"/>
  <c r="D182" i="14"/>
  <c r="E182" i="14" a="1"/>
  <c r="E182" i="14"/>
  <c r="F182" i="14" a="1"/>
  <c r="F182" i="14"/>
  <c r="G182" i="14" a="1"/>
  <c r="G182" i="14"/>
  <c r="H182" i="14" a="1"/>
  <c r="H182" i="14"/>
  <c r="I182" i="14" a="1"/>
  <c r="I182" i="14"/>
  <c r="J182" i="14" a="1"/>
  <c r="J182" i="14"/>
  <c r="B183" i="14" a="1"/>
  <c r="B183" i="14"/>
  <c r="C183" i="14" a="1"/>
  <c r="C183" i="14"/>
  <c r="D183" i="14" a="1"/>
  <c r="D183" i="14"/>
  <c r="E183" i="14" a="1"/>
  <c r="E183" i="14"/>
  <c r="F183" i="14" a="1"/>
  <c r="F183" i="14"/>
  <c r="G183" i="14" a="1"/>
  <c r="G183" i="14"/>
  <c r="H183" i="14" a="1"/>
  <c r="H183" i="14"/>
  <c r="I183" i="14" a="1"/>
  <c r="I183" i="14"/>
  <c r="J183" i="14" a="1"/>
  <c r="J183" i="14"/>
  <c r="B184" i="14" a="1"/>
  <c r="B184" i="14"/>
  <c r="C184" i="14" a="1"/>
  <c r="C184" i="14"/>
  <c r="D184" i="14" a="1"/>
  <c r="D184" i="14"/>
  <c r="E184" i="14" a="1"/>
  <c r="E184" i="14"/>
  <c r="F184" i="14" a="1"/>
  <c r="F184" i="14"/>
  <c r="G184" i="14" a="1"/>
  <c r="G184" i="14"/>
  <c r="H184" i="14" a="1"/>
  <c r="H184" i="14"/>
  <c r="I184" i="14" a="1"/>
  <c r="I184" i="14"/>
  <c r="J184" i="14" a="1"/>
  <c r="J184" i="14"/>
  <c r="B185" i="14" a="1"/>
  <c r="B185" i="14"/>
  <c r="C185" i="14" a="1"/>
  <c r="C185" i="14"/>
  <c r="D185" i="14" a="1"/>
  <c r="D185" i="14"/>
  <c r="E185" i="14" a="1"/>
  <c r="E185" i="14"/>
  <c r="F185" i="14" a="1"/>
  <c r="F185" i="14"/>
  <c r="G185" i="14" a="1"/>
  <c r="G185" i="14"/>
  <c r="H185" i="14" a="1"/>
  <c r="H185" i="14"/>
  <c r="I185" i="14" a="1"/>
  <c r="I185" i="14"/>
  <c r="J185" i="14" a="1"/>
  <c r="J185" i="14"/>
  <c r="B186" i="14" a="1"/>
  <c r="B186" i="14"/>
  <c r="C186" i="14" a="1"/>
  <c r="C186" i="14"/>
  <c r="D186" i="14" a="1"/>
  <c r="D186" i="14"/>
  <c r="E186" i="14" a="1"/>
  <c r="E186" i="14"/>
  <c r="F186" i="14" a="1"/>
  <c r="F186" i="14"/>
  <c r="G186" i="14" a="1"/>
  <c r="G186" i="14"/>
  <c r="H186" i="14" a="1"/>
  <c r="H186" i="14"/>
  <c r="I186" i="14" a="1"/>
  <c r="I186" i="14"/>
  <c r="J186" i="14" a="1"/>
  <c r="J186" i="14"/>
  <c r="B187" i="14" a="1"/>
  <c r="B187" i="14"/>
  <c r="C187" i="14" a="1"/>
  <c r="C187" i="14"/>
  <c r="D187" i="14" a="1"/>
  <c r="D187" i="14"/>
  <c r="E187" i="14" a="1"/>
  <c r="E187" i="14"/>
  <c r="F187" i="14" a="1"/>
  <c r="F187" i="14"/>
  <c r="G187" i="14" a="1"/>
  <c r="G187" i="14"/>
  <c r="H187" i="14" a="1"/>
  <c r="H187" i="14"/>
  <c r="I187" i="14" a="1"/>
  <c r="I187" i="14"/>
  <c r="J187" i="14" a="1"/>
  <c r="J187" i="14"/>
  <c r="B188" i="14" a="1"/>
  <c r="B188" i="14"/>
  <c r="C188" i="14" a="1"/>
  <c r="C188" i="14"/>
  <c r="D188" i="14" a="1"/>
  <c r="D188" i="14"/>
  <c r="E188" i="14" a="1"/>
  <c r="E188" i="14"/>
  <c r="F188" i="14" a="1"/>
  <c r="F188" i="14"/>
  <c r="G188" i="14" a="1"/>
  <c r="G188" i="14"/>
  <c r="H188" i="14" a="1"/>
  <c r="H188" i="14"/>
  <c r="I188" i="14" a="1"/>
  <c r="I188" i="14"/>
  <c r="J188" i="14" a="1"/>
  <c r="J188" i="14"/>
  <c r="B189" i="14" a="1"/>
  <c r="B189" i="14"/>
  <c r="C189" i="14" a="1"/>
  <c r="C189" i="14"/>
  <c r="D189" i="14" a="1"/>
  <c r="D189" i="14"/>
  <c r="E189" i="14" a="1"/>
  <c r="E189" i="14"/>
  <c r="F189" i="14" a="1"/>
  <c r="F189" i="14"/>
  <c r="G189" i="14" a="1"/>
  <c r="G189" i="14"/>
  <c r="H189" i="14" a="1"/>
  <c r="H189" i="14"/>
  <c r="I189" i="14" a="1"/>
  <c r="I189" i="14"/>
  <c r="J189" i="14" a="1"/>
  <c r="J189" i="14"/>
  <c r="B190" i="14" a="1"/>
  <c r="B190" i="14"/>
  <c r="C190" i="14" a="1"/>
  <c r="C190" i="14"/>
  <c r="D190" i="14" a="1"/>
  <c r="D190" i="14"/>
  <c r="E190" i="14" a="1"/>
  <c r="E190" i="14"/>
  <c r="F190" i="14" a="1"/>
  <c r="F190" i="14"/>
  <c r="G190" i="14" a="1"/>
  <c r="G190" i="14"/>
  <c r="H190" i="14" a="1"/>
  <c r="H190" i="14"/>
  <c r="I190" i="14" a="1"/>
  <c r="I190" i="14"/>
  <c r="J190" i="14" a="1"/>
  <c r="J190" i="14"/>
  <c r="B191" i="14" a="1"/>
  <c r="B191" i="14"/>
  <c r="C191" i="14" a="1"/>
  <c r="C191" i="14"/>
  <c r="D191" i="14" a="1"/>
  <c r="D191" i="14"/>
  <c r="E191" i="14" a="1"/>
  <c r="E191" i="14"/>
  <c r="F191" i="14" a="1"/>
  <c r="F191" i="14"/>
  <c r="G191" i="14" a="1"/>
  <c r="G191" i="14"/>
  <c r="H191" i="14" a="1"/>
  <c r="H191" i="14"/>
  <c r="I191" i="14" a="1"/>
  <c r="I191" i="14"/>
  <c r="J191" i="14" a="1"/>
  <c r="J191" i="14"/>
  <c r="B192" i="14" a="1"/>
  <c r="B192" i="14"/>
  <c r="C192" i="14" a="1"/>
  <c r="C192" i="14"/>
  <c r="D192" i="14" a="1"/>
  <c r="D192" i="14"/>
  <c r="E192" i="14" a="1"/>
  <c r="E192" i="14"/>
  <c r="F192" i="14" a="1"/>
  <c r="F192" i="14"/>
  <c r="G192" i="14" a="1"/>
  <c r="G192" i="14"/>
  <c r="H192" i="14" a="1"/>
  <c r="H192" i="14"/>
  <c r="I192" i="14" a="1"/>
  <c r="I192" i="14"/>
  <c r="J192" i="14" a="1"/>
  <c r="J192" i="14"/>
  <c r="B193" i="14" a="1"/>
  <c r="B193" i="14"/>
  <c r="C193" i="14" a="1"/>
  <c r="C193" i="14"/>
  <c r="D193" i="14" a="1"/>
  <c r="D193" i="14"/>
  <c r="E193" i="14" a="1"/>
  <c r="E193" i="14"/>
  <c r="F193" i="14" a="1"/>
  <c r="F193" i="14"/>
  <c r="G193" i="14" a="1"/>
  <c r="G193" i="14"/>
  <c r="H193" i="14" a="1"/>
  <c r="H193" i="14"/>
  <c r="I193" i="14" a="1"/>
  <c r="I193" i="14"/>
  <c r="J193" i="14" a="1"/>
  <c r="J193" i="14"/>
  <c r="B194" i="14" a="1"/>
  <c r="B194" i="14"/>
  <c r="C194" i="14" a="1"/>
  <c r="C194" i="14"/>
  <c r="D194" i="14" a="1"/>
  <c r="D194" i="14"/>
  <c r="E194" i="14" a="1"/>
  <c r="E194" i="14"/>
  <c r="F194" i="14" a="1"/>
  <c r="F194" i="14"/>
  <c r="G194" i="14" a="1"/>
  <c r="G194" i="14"/>
  <c r="H194" i="14" a="1"/>
  <c r="H194" i="14"/>
  <c r="I194" i="14" a="1"/>
  <c r="I194" i="14"/>
  <c r="J194" i="14" a="1"/>
  <c r="J194" i="14"/>
  <c r="B195" i="14" a="1"/>
  <c r="B195" i="14"/>
  <c r="C195" i="14" a="1"/>
  <c r="C195" i="14"/>
  <c r="D195" i="14" a="1"/>
  <c r="D195" i="14"/>
  <c r="E195" i="14" a="1"/>
  <c r="E195" i="14"/>
  <c r="F195" i="14" a="1"/>
  <c r="F195" i="14"/>
  <c r="G195" i="14" a="1"/>
  <c r="G195" i="14"/>
  <c r="H195" i="14" a="1"/>
  <c r="H195" i="14"/>
  <c r="I195" i="14" a="1"/>
  <c r="I195" i="14"/>
  <c r="J195" i="14" a="1"/>
  <c r="J195" i="14"/>
  <c r="B196" i="14" a="1"/>
  <c r="B196" i="14"/>
  <c r="C196" i="14" a="1"/>
  <c r="C196" i="14"/>
  <c r="D196" i="14" a="1"/>
  <c r="D196" i="14"/>
  <c r="E196" i="14" a="1"/>
  <c r="E196" i="14"/>
  <c r="F196" i="14" a="1"/>
  <c r="F196" i="14"/>
  <c r="G196" i="14" a="1"/>
  <c r="G196" i="14"/>
  <c r="H196" i="14" a="1"/>
  <c r="H196" i="14"/>
  <c r="I196" i="14" a="1"/>
  <c r="I196" i="14"/>
  <c r="J196" i="14" a="1"/>
  <c r="J196" i="14"/>
  <c r="B197" i="14" a="1"/>
  <c r="B197" i="14"/>
  <c r="C197" i="14" a="1"/>
  <c r="C197" i="14"/>
  <c r="D197" i="14" a="1"/>
  <c r="D197" i="14"/>
  <c r="E197" i="14" a="1"/>
  <c r="E197" i="14"/>
  <c r="F197" i="14" a="1"/>
  <c r="F197" i="14"/>
  <c r="G197" i="14" a="1"/>
  <c r="G197" i="14"/>
  <c r="H197" i="14" a="1"/>
  <c r="H197" i="14"/>
  <c r="I197" i="14" a="1"/>
  <c r="I197" i="14"/>
  <c r="J197" i="14" a="1"/>
  <c r="J197" i="14"/>
  <c r="B198" i="14" a="1"/>
  <c r="B198" i="14"/>
  <c r="C198" i="14" a="1"/>
  <c r="C198" i="14"/>
  <c r="D198" i="14" a="1"/>
  <c r="D198" i="14"/>
  <c r="E198" i="14" a="1"/>
  <c r="E198" i="14"/>
  <c r="F198" i="14" a="1"/>
  <c r="F198" i="14"/>
  <c r="G198" i="14" a="1"/>
  <c r="G198" i="14"/>
  <c r="H198" i="14" a="1"/>
  <c r="H198" i="14"/>
  <c r="I198" i="14" a="1"/>
  <c r="I198" i="14"/>
  <c r="J198" i="14" a="1"/>
  <c r="J198" i="14"/>
  <c r="B199" i="14" a="1"/>
  <c r="B199" i="14"/>
  <c r="C199" i="14" a="1"/>
  <c r="C199" i="14"/>
  <c r="D199" i="14" a="1"/>
  <c r="D199" i="14"/>
  <c r="E199" i="14" a="1"/>
  <c r="E199" i="14"/>
  <c r="F199" i="14" a="1"/>
  <c r="F199" i="14"/>
  <c r="G199" i="14" a="1"/>
  <c r="G199" i="14"/>
  <c r="H199" i="14" a="1"/>
  <c r="H199" i="14"/>
  <c r="I199" i="14" a="1"/>
  <c r="I199" i="14"/>
  <c r="J199" i="14" a="1"/>
  <c r="J199" i="14"/>
  <c r="B200" i="14" a="1"/>
  <c r="B200" i="14"/>
  <c r="C200" i="14" a="1"/>
  <c r="C200" i="14"/>
  <c r="D200" i="14" a="1"/>
  <c r="D200" i="14"/>
  <c r="E200" i="14" a="1"/>
  <c r="E200" i="14"/>
  <c r="F200" i="14" a="1"/>
  <c r="F200" i="14"/>
  <c r="G200" i="14" a="1"/>
  <c r="G200" i="14"/>
  <c r="H200" i="14" a="1"/>
  <c r="H200" i="14"/>
  <c r="I200" i="14" a="1"/>
  <c r="I200" i="14"/>
  <c r="J200" i="14" a="1"/>
  <c r="J200" i="14"/>
  <c r="B201" i="14" a="1"/>
  <c r="B201" i="14"/>
  <c r="C201" i="14" a="1"/>
  <c r="C201" i="14"/>
  <c r="D201" i="14" a="1"/>
  <c r="D201" i="14"/>
  <c r="E201" i="14" a="1"/>
  <c r="E201" i="14"/>
  <c r="F201" i="14" a="1"/>
  <c r="F201" i="14"/>
  <c r="G201" i="14" a="1"/>
  <c r="G201" i="14"/>
  <c r="H201" i="14" a="1"/>
  <c r="H201" i="14"/>
  <c r="I201" i="14" a="1"/>
  <c r="I201" i="14"/>
  <c r="J201" i="14" a="1"/>
  <c r="J201" i="14"/>
  <c r="B202" i="14" a="1"/>
  <c r="B202" i="14"/>
  <c r="C202" i="14" a="1"/>
  <c r="C202" i="14"/>
  <c r="D202" i="14" a="1"/>
  <c r="D202" i="14"/>
  <c r="E202" i="14" a="1"/>
  <c r="E202" i="14"/>
  <c r="F202" i="14" a="1"/>
  <c r="F202" i="14"/>
  <c r="G202" i="14" a="1"/>
  <c r="G202" i="14"/>
  <c r="H202" i="14" a="1"/>
  <c r="H202" i="14"/>
  <c r="I202" i="14" a="1"/>
  <c r="I202" i="14"/>
  <c r="J202" i="14" a="1"/>
  <c r="J202" i="14"/>
  <c r="B203" i="14" a="1"/>
  <c r="B203" i="14"/>
  <c r="C203" i="14" a="1"/>
  <c r="C203" i="14"/>
  <c r="D203" i="14" a="1"/>
  <c r="D203" i="14"/>
  <c r="E203" i="14" a="1"/>
  <c r="E203" i="14"/>
  <c r="F203" i="14" a="1"/>
  <c r="F203" i="14"/>
  <c r="G203" i="14" a="1"/>
  <c r="G203" i="14"/>
  <c r="H203" i="14" a="1"/>
  <c r="H203" i="14"/>
  <c r="I203" i="14" a="1"/>
  <c r="I203" i="14"/>
  <c r="J203" i="14" a="1"/>
  <c r="J203" i="14"/>
  <c r="B204" i="14" a="1"/>
  <c r="B204" i="14"/>
  <c r="C204" i="14" a="1"/>
  <c r="C204" i="14"/>
  <c r="D204" i="14" a="1"/>
  <c r="D204" i="14"/>
  <c r="E204" i="14" a="1"/>
  <c r="E204" i="14"/>
  <c r="F204" i="14" a="1"/>
  <c r="F204" i="14"/>
  <c r="G204" i="14" a="1"/>
  <c r="G204" i="14"/>
  <c r="H204" i="14" a="1"/>
  <c r="H204" i="14"/>
  <c r="I204" i="14" a="1"/>
  <c r="I204" i="14"/>
  <c r="J204" i="14" a="1"/>
  <c r="J204" i="14"/>
  <c r="B205" i="14" a="1"/>
  <c r="B205" i="14"/>
  <c r="C205" i="14" a="1"/>
  <c r="C205" i="14"/>
  <c r="D205" i="14" a="1"/>
  <c r="D205" i="14"/>
  <c r="E205" i="14" a="1"/>
  <c r="E205" i="14"/>
  <c r="F205" i="14" a="1"/>
  <c r="F205" i="14"/>
  <c r="G205" i="14" a="1"/>
  <c r="G205" i="14"/>
  <c r="H205" i="14" a="1"/>
  <c r="H205" i="14"/>
  <c r="I205" i="14" a="1"/>
  <c r="I205" i="14"/>
  <c r="J205" i="14" a="1"/>
  <c r="J205" i="14"/>
  <c r="B206" i="14" a="1"/>
  <c r="B206" i="14"/>
  <c r="C206" i="14" a="1"/>
  <c r="C206" i="14"/>
  <c r="D206" i="14" a="1"/>
  <c r="D206" i="14"/>
  <c r="E206" i="14" a="1"/>
  <c r="E206" i="14"/>
  <c r="F206" i="14" a="1"/>
  <c r="F206" i="14"/>
  <c r="G206" i="14" a="1"/>
  <c r="G206" i="14"/>
  <c r="H206" i="14" a="1"/>
  <c r="H206" i="14"/>
  <c r="I206" i="14" a="1"/>
  <c r="I206" i="14"/>
  <c r="J206" i="14" a="1"/>
  <c r="J206" i="14"/>
  <c r="B207" i="14" a="1"/>
  <c r="B207" i="14"/>
  <c r="C207" i="14" a="1"/>
  <c r="C207" i="14"/>
  <c r="D207" i="14" a="1"/>
  <c r="D207" i="14"/>
  <c r="E207" i="14" a="1"/>
  <c r="E207" i="14"/>
  <c r="F207" i="14" a="1"/>
  <c r="F207" i="14"/>
  <c r="G207" i="14" a="1"/>
  <c r="G207" i="14"/>
  <c r="H207" i="14" a="1"/>
  <c r="H207" i="14"/>
  <c r="I207" i="14" a="1"/>
  <c r="I207" i="14"/>
  <c r="J207" i="14" a="1"/>
  <c r="J207" i="14"/>
  <c r="B208" i="14" a="1"/>
  <c r="B208" i="14"/>
  <c r="C208" i="14" a="1"/>
  <c r="C208" i="14"/>
  <c r="D208" i="14" a="1"/>
  <c r="D208" i="14"/>
  <c r="E208" i="14" a="1"/>
  <c r="E208" i="14"/>
  <c r="F208" i="14" a="1"/>
  <c r="F208" i="14"/>
  <c r="G208" i="14" a="1"/>
  <c r="G208" i="14"/>
  <c r="H208" i="14" a="1"/>
  <c r="H208" i="14"/>
  <c r="I208" i="14" a="1"/>
  <c r="I208" i="14"/>
  <c r="J208" i="14" a="1"/>
  <c r="J208" i="14"/>
  <c r="B209" i="14" a="1"/>
  <c r="B209" i="14"/>
  <c r="C209" i="14" a="1"/>
  <c r="C209" i="14"/>
  <c r="D209" i="14" a="1"/>
  <c r="D209" i="14"/>
  <c r="E209" i="14" a="1"/>
  <c r="E209" i="14"/>
  <c r="F209" i="14" a="1"/>
  <c r="F209" i="14"/>
  <c r="G209" i="14" a="1"/>
  <c r="G209" i="14"/>
  <c r="H209" i="14" a="1"/>
  <c r="H209" i="14"/>
  <c r="I209" i="14" a="1"/>
  <c r="I209" i="14"/>
  <c r="J209" i="14" a="1"/>
  <c r="J209" i="14"/>
  <c r="B210" i="14" a="1"/>
  <c r="B210" i="14"/>
  <c r="C210" i="14" a="1"/>
  <c r="C210" i="14"/>
  <c r="D210" i="14" a="1"/>
  <c r="D210" i="14"/>
  <c r="E210" i="14" a="1"/>
  <c r="E210" i="14"/>
  <c r="F210" i="14" a="1"/>
  <c r="F210" i="14"/>
  <c r="G210" i="14" a="1"/>
  <c r="G210" i="14"/>
  <c r="H210" i="14" a="1"/>
  <c r="H210" i="14"/>
  <c r="I210" i="14" a="1"/>
  <c r="I210" i="14"/>
  <c r="J210" i="14" a="1"/>
  <c r="J210" i="14"/>
  <c r="B211" i="14" a="1"/>
  <c r="B211" i="14"/>
  <c r="C211" i="14" a="1"/>
  <c r="C211" i="14"/>
  <c r="D211" i="14" a="1"/>
  <c r="D211" i="14"/>
  <c r="E211" i="14" a="1"/>
  <c r="E211" i="14"/>
  <c r="F211" i="14" a="1"/>
  <c r="F211" i="14"/>
  <c r="G211" i="14" a="1"/>
  <c r="G211" i="14"/>
  <c r="H211" i="14" a="1"/>
  <c r="H211" i="14"/>
  <c r="I211" i="14" a="1"/>
  <c r="I211" i="14"/>
  <c r="J211" i="14" a="1"/>
  <c r="J211" i="14"/>
  <c r="B212" i="14" a="1"/>
  <c r="B212" i="14"/>
  <c r="C212" i="14" a="1"/>
  <c r="C212" i="14"/>
  <c r="D212" i="14" a="1"/>
  <c r="D212" i="14"/>
  <c r="E212" i="14" a="1"/>
  <c r="E212" i="14"/>
  <c r="F212" i="14" a="1"/>
  <c r="F212" i="14"/>
  <c r="G212" i="14" a="1"/>
  <c r="G212" i="14"/>
  <c r="H212" i="14" a="1"/>
  <c r="H212" i="14"/>
  <c r="I212" i="14" a="1"/>
  <c r="I212" i="14"/>
  <c r="J212" i="14" a="1"/>
  <c r="J212" i="14"/>
  <c r="B213" i="14" a="1"/>
  <c r="B213" i="14"/>
  <c r="C213" i="14" a="1"/>
  <c r="C213" i="14"/>
  <c r="D213" i="14" a="1"/>
  <c r="D213" i="14"/>
  <c r="E213" i="14" a="1"/>
  <c r="E213" i="14"/>
  <c r="F213" i="14" a="1"/>
  <c r="F213" i="14"/>
  <c r="G213" i="14" a="1"/>
  <c r="G213" i="14"/>
  <c r="H213" i="14" a="1"/>
  <c r="H213" i="14"/>
  <c r="I213" i="14" a="1"/>
  <c r="I213" i="14"/>
  <c r="J213" i="14" a="1"/>
  <c r="J213" i="14"/>
  <c r="B214" i="14" a="1"/>
  <c r="B214" i="14"/>
  <c r="C214" i="14" a="1"/>
  <c r="C214" i="14"/>
  <c r="D214" i="14" a="1"/>
  <c r="D214" i="14"/>
  <c r="E214" i="14" a="1"/>
  <c r="E214" i="14"/>
  <c r="F214" i="14" a="1"/>
  <c r="F214" i="14"/>
  <c r="G214" i="14" a="1"/>
  <c r="G214" i="14"/>
  <c r="H214" i="14" a="1"/>
  <c r="H214" i="14"/>
  <c r="I214" i="14" a="1"/>
  <c r="I214" i="14"/>
  <c r="J214" i="14" a="1"/>
  <c r="J214" i="14"/>
  <c r="B215" i="14" a="1"/>
  <c r="B215" i="14"/>
  <c r="C215" i="14" a="1"/>
  <c r="C215" i="14"/>
  <c r="D215" i="14" a="1"/>
  <c r="D215" i="14"/>
  <c r="E215" i="14" a="1"/>
  <c r="E215" i="14"/>
  <c r="F215" i="14" a="1"/>
  <c r="F215" i="14"/>
  <c r="G215" i="14" a="1"/>
  <c r="G215" i="14"/>
  <c r="H215" i="14" a="1"/>
  <c r="H215" i="14"/>
  <c r="I215" i="14" a="1"/>
  <c r="I215" i="14"/>
  <c r="J215" i="14" a="1"/>
  <c r="J215" i="14"/>
  <c r="B216" i="14" a="1"/>
  <c r="B216" i="14"/>
  <c r="C216" i="14" a="1"/>
  <c r="C216" i="14"/>
  <c r="D216" i="14" a="1"/>
  <c r="D216" i="14"/>
  <c r="E216" i="14" a="1"/>
  <c r="E216" i="14"/>
  <c r="F216" i="14" a="1"/>
  <c r="F216" i="14"/>
  <c r="G216" i="14" a="1"/>
  <c r="G216" i="14"/>
  <c r="H216" i="14" a="1"/>
  <c r="H216" i="14"/>
  <c r="I216" i="14" a="1"/>
  <c r="I216" i="14"/>
  <c r="J216" i="14" a="1"/>
  <c r="J216" i="14"/>
  <c r="B217" i="14" a="1"/>
  <c r="B217" i="14"/>
  <c r="C217" i="14" a="1"/>
  <c r="C217" i="14"/>
  <c r="D217" i="14" a="1"/>
  <c r="D217" i="14"/>
  <c r="E217" i="14" a="1"/>
  <c r="E217" i="14"/>
  <c r="F217" i="14" a="1"/>
  <c r="F217" i="14"/>
  <c r="G217" i="14" a="1"/>
  <c r="G217" i="14"/>
  <c r="H217" i="14" a="1"/>
  <c r="H217" i="14"/>
  <c r="I217" i="14" a="1"/>
  <c r="I217" i="14"/>
  <c r="J217" i="14" a="1"/>
  <c r="J217" i="14"/>
  <c r="B218" i="14" a="1"/>
  <c r="B218" i="14"/>
  <c r="C218" i="14" a="1"/>
  <c r="C218" i="14"/>
  <c r="D218" i="14" a="1"/>
  <c r="D218" i="14"/>
  <c r="E218" i="14" a="1"/>
  <c r="E218" i="14"/>
  <c r="F218" i="14" a="1"/>
  <c r="F218" i="14"/>
  <c r="G218" i="14" a="1"/>
  <c r="G218" i="14"/>
  <c r="H218" i="14" a="1"/>
  <c r="H218" i="14"/>
  <c r="I218" i="14" a="1"/>
  <c r="I218" i="14"/>
  <c r="J218" i="14" a="1"/>
  <c r="J218" i="14"/>
  <c r="B219" i="14" a="1"/>
  <c r="B219" i="14"/>
  <c r="C219" i="14" a="1"/>
  <c r="C219" i="14"/>
  <c r="D219" i="14" a="1"/>
  <c r="D219" i="14"/>
  <c r="E219" i="14" a="1"/>
  <c r="E219" i="14"/>
  <c r="F219" i="14" a="1"/>
  <c r="F219" i="14"/>
  <c r="G219" i="14" a="1"/>
  <c r="G219" i="14"/>
  <c r="H219" i="14" a="1"/>
  <c r="H219" i="14"/>
  <c r="I219" i="14" a="1"/>
  <c r="I219" i="14"/>
  <c r="J219" i="14" a="1"/>
  <c r="J219" i="14"/>
  <c r="B220" i="14" a="1"/>
  <c r="B220" i="14"/>
  <c r="C220" i="14" a="1"/>
  <c r="C220" i="14"/>
  <c r="D220" i="14" a="1"/>
  <c r="D220" i="14"/>
  <c r="E220" i="14" a="1"/>
  <c r="E220" i="14"/>
  <c r="F220" i="14" a="1"/>
  <c r="F220" i="14"/>
  <c r="G220" i="14" a="1"/>
  <c r="G220" i="14"/>
  <c r="H220" i="14" a="1"/>
  <c r="H220" i="14"/>
  <c r="I220" i="14" a="1"/>
  <c r="I220" i="14"/>
  <c r="J220" i="14" a="1"/>
  <c r="J220" i="14"/>
  <c r="B221" i="14" a="1"/>
  <c r="B221" i="14"/>
  <c r="C221" i="14" a="1"/>
  <c r="C221" i="14"/>
  <c r="D221" i="14" a="1"/>
  <c r="D221" i="14"/>
  <c r="E221" i="14" a="1"/>
  <c r="E221" i="14"/>
  <c r="F221" i="14" a="1"/>
  <c r="F221" i="14"/>
  <c r="G221" i="14" a="1"/>
  <c r="G221" i="14"/>
  <c r="H221" i="14" a="1"/>
  <c r="H221" i="14"/>
  <c r="I221" i="14" a="1"/>
  <c r="I221" i="14"/>
  <c r="J221" i="14" a="1"/>
  <c r="J221" i="14"/>
  <c r="B222" i="14" a="1"/>
  <c r="B222" i="14"/>
  <c r="C222" i="14" a="1"/>
  <c r="C222" i="14"/>
  <c r="D222" i="14" a="1"/>
  <c r="D222" i="14"/>
  <c r="E222" i="14" a="1"/>
  <c r="E222" i="14"/>
  <c r="F222" i="14" a="1"/>
  <c r="F222" i="14"/>
  <c r="G222" i="14" a="1"/>
  <c r="G222" i="14"/>
  <c r="H222" i="14" a="1"/>
  <c r="H222" i="14"/>
  <c r="I222" i="14" a="1"/>
  <c r="I222" i="14"/>
  <c r="J222" i="14" a="1"/>
  <c r="J222" i="14"/>
  <c r="B223" i="14" a="1"/>
  <c r="B223" i="14"/>
  <c r="C223" i="14" a="1"/>
  <c r="C223" i="14"/>
  <c r="D223" i="14" a="1"/>
  <c r="D223" i="14"/>
  <c r="E223" i="14" a="1"/>
  <c r="E223" i="14"/>
  <c r="F223" i="14" a="1"/>
  <c r="F223" i="14"/>
  <c r="G223" i="14" a="1"/>
  <c r="G223" i="14"/>
  <c r="H223" i="14" a="1"/>
  <c r="H223" i="14"/>
  <c r="I223" i="14" a="1"/>
  <c r="I223" i="14"/>
  <c r="J223" i="14" a="1"/>
  <c r="J223" i="14"/>
  <c r="B224" i="14" a="1"/>
  <c r="B224" i="14"/>
  <c r="C224" i="14" a="1"/>
  <c r="C224" i="14"/>
  <c r="D224" i="14" a="1"/>
  <c r="D224" i="14"/>
  <c r="E224" i="14" a="1"/>
  <c r="E224" i="14"/>
  <c r="F224" i="14" a="1"/>
  <c r="F224" i="14"/>
  <c r="G224" i="14" a="1"/>
  <c r="G224" i="14"/>
  <c r="H224" i="14" a="1"/>
  <c r="H224" i="14"/>
  <c r="I224" i="14" a="1"/>
  <c r="I224" i="14"/>
  <c r="J224" i="14" a="1"/>
  <c r="J224" i="14"/>
  <c r="B225" i="14" a="1"/>
  <c r="B225" i="14"/>
  <c r="C225" i="14" a="1"/>
  <c r="C225" i="14"/>
  <c r="D225" i="14" a="1"/>
  <c r="D225" i="14"/>
  <c r="E225" i="14" a="1"/>
  <c r="E225" i="14"/>
  <c r="F225" i="14" a="1"/>
  <c r="F225" i="14"/>
  <c r="G225" i="14" a="1"/>
  <c r="G225" i="14"/>
  <c r="H225" i="14" a="1"/>
  <c r="H225" i="14"/>
  <c r="I225" i="14" a="1"/>
  <c r="I225" i="14"/>
  <c r="J225" i="14" a="1"/>
  <c r="J225" i="14"/>
  <c r="B226" i="14" a="1"/>
  <c r="B226" i="14"/>
  <c r="C226" i="14" a="1"/>
  <c r="C226" i="14"/>
  <c r="D226" i="14" a="1"/>
  <c r="D226" i="14"/>
  <c r="E226" i="14" a="1"/>
  <c r="E226" i="14"/>
  <c r="F226" i="14" a="1"/>
  <c r="F226" i="14"/>
  <c r="G226" i="14" a="1"/>
  <c r="G226" i="14"/>
  <c r="H226" i="14" a="1"/>
  <c r="H226" i="14"/>
  <c r="I226" i="14" a="1"/>
  <c r="I226" i="14"/>
  <c r="J226" i="14" a="1"/>
  <c r="J226" i="14"/>
  <c r="B227" i="14" a="1"/>
  <c r="B227" i="14"/>
  <c r="C227" i="14" a="1"/>
  <c r="C227" i="14"/>
  <c r="D227" i="14" a="1"/>
  <c r="D227" i="14"/>
  <c r="E227" i="14" a="1"/>
  <c r="E227" i="14"/>
  <c r="F227" i="14" a="1"/>
  <c r="F227" i="14"/>
  <c r="G227" i="14" a="1"/>
  <c r="G227" i="14"/>
  <c r="H227" i="14" a="1"/>
  <c r="H227" i="14"/>
  <c r="I227" i="14" a="1"/>
  <c r="I227" i="14"/>
  <c r="J227" i="14" a="1"/>
  <c r="J227" i="14"/>
  <c r="B228" i="14" a="1"/>
  <c r="B228" i="14"/>
  <c r="C228" i="14" a="1"/>
  <c r="C228" i="14"/>
  <c r="D228" i="14" a="1"/>
  <c r="D228" i="14"/>
  <c r="E228" i="14" a="1"/>
  <c r="E228" i="14"/>
  <c r="F228" i="14" a="1"/>
  <c r="F228" i="14"/>
  <c r="G228" i="14" a="1"/>
  <c r="G228" i="14"/>
  <c r="H228" i="14" a="1"/>
  <c r="H228" i="14"/>
  <c r="I228" i="14" a="1"/>
  <c r="I228" i="14"/>
  <c r="J228" i="14" a="1"/>
  <c r="J228" i="14"/>
  <c r="B229" i="14" a="1"/>
  <c r="B229" i="14"/>
  <c r="C229" i="14" a="1"/>
  <c r="C229" i="14"/>
  <c r="D229" i="14" a="1"/>
  <c r="D229" i="14"/>
  <c r="E229" i="14" a="1"/>
  <c r="E229" i="14"/>
  <c r="F229" i="14" a="1"/>
  <c r="F229" i="14"/>
  <c r="G229" i="14" a="1"/>
  <c r="G229" i="14"/>
  <c r="H229" i="14" a="1"/>
  <c r="H229" i="14"/>
  <c r="I229" i="14" a="1"/>
  <c r="I229" i="14"/>
  <c r="J229" i="14" a="1"/>
  <c r="J229" i="14"/>
  <c r="B230" i="14" a="1"/>
  <c r="B230" i="14"/>
  <c r="C230" i="14" a="1"/>
  <c r="C230" i="14"/>
  <c r="D230" i="14" a="1"/>
  <c r="D230" i="14"/>
  <c r="E230" i="14" a="1"/>
  <c r="E230" i="14"/>
  <c r="F230" i="14" a="1"/>
  <c r="F230" i="14"/>
  <c r="G230" i="14" a="1"/>
  <c r="G230" i="14"/>
  <c r="H230" i="14" a="1"/>
  <c r="H230" i="14"/>
  <c r="I230" i="14" a="1"/>
  <c r="I230" i="14"/>
  <c r="J230" i="14" a="1"/>
  <c r="J230" i="14"/>
  <c r="B231" i="14" a="1"/>
  <c r="B231" i="14"/>
  <c r="C231" i="14" a="1"/>
  <c r="C231" i="14"/>
  <c r="D231" i="14" a="1"/>
  <c r="D231" i="14"/>
  <c r="E231" i="14" a="1"/>
  <c r="E231" i="14"/>
  <c r="F231" i="14" a="1"/>
  <c r="F231" i="14"/>
  <c r="G231" i="14" a="1"/>
  <c r="G231" i="14"/>
  <c r="H231" i="14" a="1"/>
  <c r="H231" i="14"/>
  <c r="I231" i="14" a="1"/>
  <c r="I231" i="14"/>
  <c r="J231" i="14" a="1"/>
  <c r="J231" i="14"/>
  <c r="B232" i="14" a="1"/>
  <c r="B232" i="14"/>
  <c r="C232" i="14" a="1"/>
  <c r="C232" i="14"/>
  <c r="D232" i="14" a="1"/>
  <c r="D232" i="14"/>
  <c r="E232" i="14" a="1"/>
  <c r="E232" i="14"/>
  <c r="F232" i="14" a="1"/>
  <c r="F232" i="14"/>
  <c r="G232" i="14" a="1"/>
  <c r="G232" i="14"/>
  <c r="H232" i="14" a="1"/>
  <c r="H232" i="14"/>
  <c r="I232" i="14" a="1"/>
  <c r="I232" i="14"/>
  <c r="J232" i="14" a="1"/>
  <c r="J232" i="14"/>
  <c r="B233" i="14" a="1"/>
  <c r="B233" i="14"/>
  <c r="C233" i="14" a="1"/>
  <c r="C233" i="14"/>
  <c r="D233" i="14" a="1"/>
  <c r="D233" i="14"/>
  <c r="E233" i="14" a="1"/>
  <c r="E233" i="14"/>
  <c r="F233" i="14" a="1"/>
  <c r="F233" i="14"/>
  <c r="G233" i="14" a="1"/>
  <c r="G233" i="14"/>
  <c r="H233" i="14" a="1"/>
  <c r="H233" i="14"/>
  <c r="I233" i="14" a="1"/>
  <c r="I233" i="14"/>
  <c r="J233" i="14" a="1"/>
  <c r="J233" i="14"/>
  <c r="B234" i="14" a="1"/>
  <c r="B234" i="14"/>
  <c r="C234" i="14" a="1"/>
  <c r="C234" i="14"/>
  <c r="D234" i="14" a="1"/>
  <c r="D234" i="14"/>
  <c r="E234" i="14" a="1"/>
  <c r="E234" i="14"/>
  <c r="F234" i="14" a="1"/>
  <c r="F234" i="14"/>
  <c r="G234" i="14" a="1"/>
  <c r="G234" i="14"/>
  <c r="H234" i="14" a="1"/>
  <c r="H234" i="14"/>
  <c r="I234" i="14" a="1"/>
  <c r="I234" i="14"/>
  <c r="J234" i="14" a="1"/>
  <c r="J234" i="14"/>
  <c r="B235" i="14" a="1"/>
  <c r="B235" i="14"/>
  <c r="C235" i="14" a="1"/>
  <c r="C235" i="14"/>
  <c r="D235" i="14" a="1"/>
  <c r="D235" i="14"/>
  <c r="E235" i="14" a="1"/>
  <c r="E235" i="14"/>
  <c r="F235" i="14" a="1"/>
  <c r="F235" i="14"/>
  <c r="G235" i="14" a="1"/>
  <c r="G235" i="14"/>
  <c r="H235" i="14" a="1"/>
  <c r="H235" i="14"/>
  <c r="I235" i="14" a="1"/>
  <c r="I235" i="14"/>
  <c r="J235" i="14" a="1"/>
  <c r="J235" i="14"/>
  <c r="B236" i="14" a="1"/>
  <c r="B236" i="14"/>
  <c r="C236" i="14" a="1"/>
  <c r="C236" i="14"/>
  <c r="D236" i="14" a="1"/>
  <c r="D236" i="14"/>
  <c r="E236" i="14" a="1"/>
  <c r="E236" i="14"/>
  <c r="F236" i="14" a="1"/>
  <c r="F236" i="14"/>
  <c r="G236" i="14" a="1"/>
  <c r="G236" i="14"/>
  <c r="H236" i="14" a="1"/>
  <c r="H236" i="14"/>
  <c r="I236" i="14" a="1"/>
  <c r="I236" i="14"/>
  <c r="J236" i="14" a="1"/>
  <c r="J236" i="14"/>
  <c r="B237" i="14" a="1"/>
  <c r="B237" i="14"/>
  <c r="C237" i="14" a="1"/>
  <c r="C237" i="14"/>
  <c r="D237" i="14" a="1"/>
  <c r="D237" i="14"/>
  <c r="E237" i="14" a="1"/>
  <c r="E237" i="14"/>
  <c r="F237" i="14" a="1"/>
  <c r="F237" i="14"/>
  <c r="G237" i="14" a="1"/>
  <c r="G237" i="14"/>
  <c r="H237" i="14" a="1"/>
  <c r="H237" i="14"/>
  <c r="I237" i="14" a="1"/>
  <c r="I237" i="14"/>
  <c r="J237" i="14" a="1"/>
  <c r="J237" i="14"/>
  <c r="B238" i="14" a="1"/>
  <c r="B238" i="14"/>
  <c r="C238" i="14" a="1"/>
  <c r="C238" i="14"/>
  <c r="D238" i="14" a="1"/>
  <c r="D238" i="14"/>
  <c r="E238" i="14" a="1"/>
  <c r="E238" i="14"/>
  <c r="F238" i="14" a="1"/>
  <c r="F238" i="14"/>
  <c r="G238" i="14" a="1"/>
  <c r="G238" i="14"/>
  <c r="H238" i="14" a="1"/>
  <c r="H238" i="14"/>
  <c r="I238" i="14" a="1"/>
  <c r="I238" i="14"/>
  <c r="J238" i="14" a="1"/>
  <c r="J238" i="14"/>
  <c r="B239" i="14" a="1"/>
  <c r="B239" i="14"/>
  <c r="C239" i="14" a="1"/>
  <c r="C239" i="14"/>
  <c r="D239" i="14" a="1"/>
  <c r="D239" i="14"/>
  <c r="E239" i="14" a="1"/>
  <c r="E239" i="14"/>
  <c r="F239" i="14" a="1"/>
  <c r="F239" i="14"/>
  <c r="G239" i="14" a="1"/>
  <c r="G239" i="14"/>
  <c r="H239" i="14" a="1"/>
  <c r="H239" i="14"/>
  <c r="I239" i="14" a="1"/>
  <c r="I239" i="14"/>
  <c r="J239" i="14" a="1"/>
  <c r="J239" i="14"/>
  <c r="B240" i="14" a="1"/>
  <c r="B240" i="14"/>
  <c r="C240" i="14" a="1"/>
  <c r="C240" i="14"/>
  <c r="D240" i="14" a="1"/>
  <c r="D240" i="14"/>
  <c r="E240" i="14" a="1"/>
  <c r="E240" i="14"/>
  <c r="F240" i="14" a="1"/>
  <c r="F240" i="14"/>
  <c r="G240" i="14" a="1"/>
  <c r="G240" i="14"/>
  <c r="H240" i="14" a="1"/>
  <c r="H240" i="14"/>
  <c r="I240" i="14" a="1"/>
  <c r="I240" i="14"/>
  <c r="J240" i="14" a="1"/>
  <c r="J240" i="14"/>
  <c r="B241" i="14" a="1"/>
  <c r="B241" i="14"/>
  <c r="C241" i="14" a="1"/>
  <c r="C241" i="14"/>
  <c r="D241" i="14" a="1"/>
  <c r="D241" i="14"/>
  <c r="E241" i="14" a="1"/>
  <c r="E241" i="14"/>
  <c r="F241" i="14" a="1"/>
  <c r="F241" i="14"/>
  <c r="G241" i="14" a="1"/>
  <c r="G241" i="14"/>
  <c r="H241" i="14" a="1"/>
  <c r="H241" i="14"/>
  <c r="I241" i="14" a="1"/>
  <c r="I241" i="14"/>
  <c r="J241" i="14" a="1"/>
  <c r="J241" i="14"/>
  <c r="B242" i="14" a="1"/>
  <c r="B242" i="14"/>
  <c r="C242" i="14" a="1"/>
  <c r="C242" i="14"/>
  <c r="D242" i="14" a="1"/>
  <c r="D242" i="14"/>
  <c r="E242" i="14" a="1"/>
  <c r="E242" i="14"/>
  <c r="F242" i="14" a="1"/>
  <c r="F242" i="14"/>
  <c r="G242" i="14" a="1"/>
  <c r="G242" i="14"/>
  <c r="H242" i="14" a="1"/>
  <c r="H242" i="14"/>
  <c r="I242" i="14" a="1"/>
  <c r="I242" i="14"/>
  <c r="J242" i="14" a="1"/>
  <c r="J242" i="14"/>
  <c r="B243" i="14" a="1"/>
  <c r="B243" i="14"/>
  <c r="C243" i="14" a="1"/>
  <c r="C243" i="14"/>
  <c r="D243" i="14" a="1"/>
  <c r="D243" i="14"/>
  <c r="E243" i="14" a="1"/>
  <c r="E243" i="14"/>
  <c r="F243" i="14" a="1"/>
  <c r="F243" i="14"/>
  <c r="G243" i="14" a="1"/>
  <c r="G243" i="14"/>
  <c r="H243" i="14" a="1"/>
  <c r="H243" i="14"/>
  <c r="I243" i="14" a="1"/>
  <c r="I243" i="14"/>
  <c r="J243" i="14" a="1"/>
  <c r="J243" i="14"/>
  <c r="B244" i="14" a="1"/>
  <c r="B244" i="14"/>
  <c r="C244" i="14" a="1"/>
  <c r="C244" i="14"/>
  <c r="D244" i="14" a="1"/>
  <c r="D244" i="14"/>
  <c r="E244" i="14" a="1"/>
  <c r="E244" i="14"/>
  <c r="F244" i="14" a="1"/>
  <c r="F244" i="14"/>
  <c r="G244" i="14" a="1"/>
  <c r="G244" i="14"/>
  <c r="H244" i="14" a="1"/>
  <c r="H244" i="14"/>
  <c r="I244" i="14" a="1"/>
  <c r="I244" i="14"/>
  <c r="J244" i="14" a="1"/>
  <c r="J244" i="14"/>
  <c r="B245" i="14" a="1"/>
  <c r="B245" i="14"/>
  <c r="C245" i="14" a="1"/>
  <c r="C245" i="14"/>
  <c r="D245" i="14" a="1"/>
  <c r="D245" i="14"/>
  <c r="E245" i="14" a="1"/>
  <c r="E245" i="14"/>
  <c r="F245" i="14" a="1"/>
  <c r="F245" i="14"/>
  <c r="G245" i="14" a="1"/>
  <c r="G245" i="14"/>
  <c r="H245" i="14" a="1"/>
  <c r="H245" i="14"/>
  <c r="I245" i="14" a="1"/>
  <c r="I245" i="14"/>
  <c r="J245" i="14" a="1"/>
  <c r="J245" i="14"/>
  <c r="B246" i="14" a="1"/>
  <c r="B246" i="14"/>
  <c r="C246" i="14" a="1"/>
  <c r="C246" i="14"/>
  <c r="D246" i="14" a="1"/>
  <c r="D246" i="14"/>
  <c r="E246" i="14" a="1"/>
  <c r="E246" i="14"/>
  <c r="F246" i="14" a="1"/>
  <c r="F246" i="14"/>
  <c r="G246" i="14" a="1"/>
  <c r="G246" i="14"/>
  <c r="H246" i="14" a="1"/>
  <c r="H246" i="14"/>
  <c r="I246" i="14" a="1"/>
  <c r="I246" i="14"/>
  <c r="J246" i="14" a="1"/>
  <c r="J246" i="14"/>
  <c r="B247" i="14" a="1"/>
  <c r="B247" i="14"/>
  <c r="C247" i="14" a="1"/>
  <c r="C247" i="14"/>
  <c r="D247" i="14" a="1"/>
  <c r="D247" i="14"/>
  <c r="E247" i="14" a="1"/>
  <c r="E247" i="14"/>
  <c r="F247" i="14" a="1"/>
  <c r="F247" i="14"/>
  <c r="G247" i="14" a="1"/>
  <c r="G247" i="14"/>
  <c r="H247" i="14" a="1"/>
  <c r="H247" i="14"/>
  <c r="I247" i="14" a="1"/>
  <c r="I247" i="14"/>
  <c r="J247" i="14" a="1"/>
  <c r="J247" i="14"/>
  <c r="B248" i="14" a="1"/>
  <c r="B248" i="14"/>
  <c r="C248" i="14" a="1"/>
  <c r="C248" i="14"/>
  <c r="D248" i="14" a="1"/>
  <c r="D248" i="14"/>
  <c r="E248" i="14" a="1"/>
  <c r="E248" i="14"/>
  <c r="F248" i="14" a="1"/>
  <c r="F248" i="14"/>
  <c r="G248" i="14" a="1"/>
  <c r="G248" i="14"/>
  <c r="H248" i="14" a="1"/>
  <c r="H248" i="14"/>
  <c r="I248" i="14" a="1"/>
  <c r="I248" i="14"/>
  <c r="J248" i="14" a="1"/>
  <c r="J248" i="14"/>
  <c r="B249" i="14" a="1"/>
  <c r="B249" i="14"/>
  <c r="C249" i="14" a="1"/>
  <c r="C249" i="14"/>
  <c r="D249" i="14" a="1"/>
  <c r="D249" i="14"/>
  <c r="E249" i="14" a="1"/>
  <c r="E249" i="14"/>
  <c r="F249" i="14" a="1"/>
  <c r="F249" i="14"/>
  <c r="G249" i="14" a="1"/>
  <c r="G249" i="14"/>
  <c r="H249" i="14" a="1"/>
  <c r="H249" i="14"/>
  <c r="I249" i="14" a="1"/>
  <c r="I249" i="14"/>
  <c r="J249" i="14" a="1"/>
  <c r="J249" i="14"/>
  <c r="B250" i="14" a="1"/>
  <c r="B250" i="14"/>
  <c r="C250" i="14" a="1"/>
  <c r="C250" i="14"/>
  <c r="D250" i="14" a="1"/>
  <c r="D250" i="14"/>
  <c r="E250" i="14" a="1"/>
  <c r="E250" i="14"/>
  <c r="F250" i="14" a="1"/>
  <c r="F250" i="14"/>
  <c r="G250" i="14" a="1"/>
  <c r="G250" i="14"/>
  <c r="H250" i="14" a="1"/>
  <c r="H250" i="14"/>
  <c r="I250" i="14" a="1"/>
  <c r="I250" i="14"/>
  <c r="J250" i="14" a="1"/>
  <c r="J250" i="14"/>
  <c r="B251" i="14" a="1"/>
  <c r="B251" i="14"/>
  <c r="C251" i="14" a="1"/>
  <c r="C251" i="14"/>
  <c r="D251" i="14" a="1"/>
  <c r="D251" i="14"/>
  <c r="E251" i="14" a="1"/>
  <c r="E251" i="14"/>
  <c r="F251" i="14" a="1"/>
  <c r="F251" i="14"/>
  <c r="G251" i="14" a="1"/>
  <c r="G251" i="14"/>
  <c r="H251" i="14" a="1"/>
  <c r="H251" i="14"/>
  <c r="I251" i="14" a="1"/>
  <c r="I251" i="14"/>
  <c r="J251" i="14" a="1"/>
  <c r="J251" i="14"/>
  <c r="B252" i="14" a="1"/>
  <c r="B252" i="14"/>
  <c r="C252" i="14" a="1"/>
  <c r="C252" i="14"/>
  <c r="D252" i="14" a="1"/>
  <c r="D252" i="14"/>
  <c r="E252" i="14" a="1"/>
  <c r="E252" i="14"/>
  <c r="F252" i="14" a="1"/>
  <c r="F252" i="14"/>
  <c r="G252" i="14" a="1"/>
  <c r="G252" i="14"/>
  <c r="H252" i="14" a="1"/>
  <c r="H252" i="14"/>
  <c r="I252" i="14" a="1"/>
  <c r="I252" i="14"/>
  <c r="J252" i="14" a="1"/>
  <c r="J252" i="14"/>
  <c r="B253" i="14" a="1"/>
  <c r="B253" i="14"/>
  <c r="C253" i="14" a="1"/>
  <c r="C253" i="14"/>
  <c r="D253" i="14" a="1"/>
  <c r="D253" i="14"/>
  <c r="E253" i="14" a="1"/>
  <c r="E253" i="14"/>
  <c r="F253" i="14" a="1"/>
  <c r="F253" i="14"/>
  <c r="G253" i="14" a="1"/>
  <c r="G253" i="14"/>
  <c r="H253" i="14" a="1"/>
  <c r="H253" i="14"/>
  <c r="I253" i="14" a="1"/>
  <c r="I253" i="14"/>
  <c r="J253" i="14" a="1"/>
  <c r="J253" i="14"/>
  <c r="B254" i="14" a="1"/>
  <c r="B254" i="14"/>
  <c r="C254" i="14" a="1"/>
  <c r="C254" i="14"/>
  <c r="D254" i="14" a="1"/>
  <c r="D254" i="14"/>
  <c r="E254" i="14" a="1"/>
  <c r="E254" i="14"/>
  <c r="F254" i="14" a="1"/>
  <c r="F254" i="14"/>
  <c r="G254" i="14" a="1"/>
  <c r="G254" i="14"/>
  <c r="H254" i="14" a="1"/>
  <c r="H254" i="14"/>
  <c r="I254" i="14" a="1"/>
  <c r="I254" i="14"/>
  <c r="J254" i="14" a="1"/>
  <c r="J254" i="14"/>
  <c r="B255" i="14" a="1"/>
  <c r="B255" i="14"/>
  <c r="C255" i="14" a="1"/>
  <c r="C255" i="14"/>
  <c r="D255" i="14" a="1"/>
  <c r="D255" i="14"/>
  <c r="E255" i="14" a="1"/>
  <c r="E255" i="14"/>
  <c r="F255" i="14" a="1"/>
  <c r="F255" i="14"/>
  <c r="G255" i="14" a="1"/>
  <c r="G255" i="14"/>
  <c r="H255" i="14" a="1"/>
  <c r="H255" i="14"/>
  <c r="I255" i="14" a="1"/>
  <c r="I255" i="14"/>
  <c r="J255" i="14" a="1"/>
  <c r="J255" i="14"/>
  <c r="B256" i="14" a="1"/>
  <c r="B256" i="14"/>
  <c r="C256" i="14" a="1"/>
  <c r="C256" i="14"/>
  <c r="D256" i="14" a="1"/>
  <c r="D256" i="14"/>
  <c r="E256" i="14" a="1"/>
  <c r="E256" i="14"/>
  <c r="F256" i="14" a="1"/>
  <c r="F256" i="14"/>
  <c r="G256" i="14" a="1"/>
  <c r="G256" i="14"/>
  <c r="H256" i="14" a="1"/>
  <c r="H256" i="14"/>
  <c r="I256" i="14" a="1"/>
  <c r="I256" i="14"/>
  <c r="J256" i="14" a="1"/>
  <c r="J256" i="14"/>
  <c r="B257" i="14" a="1"/>
  <c r="B257" i="14"/>
  <c r="C257" i="14" a="1"/>
  <c r="C257" i="14"/>
  <c r="D257" i="14" a="1"/>
  <c r="D257" i="14"/>
  <c r="E257" i="14" a="1"/>
  <c r="E257" i="14"/>
  <c r="F257" i="14" a="1"/>
  <c r="F257" i="14"/>
  <c r="G257" i="14" a="1"/>
  <c r="G257" i="14"/>
  <c r="H257" i="14" a="1"/>
  <c r="H257" i="14"/>
  <c r="I257" i="14" a="1"/>
  <c r="I257" i="14"/>
  <c r="J257" i="14" a="1"/>
  <c r="J257" i="14"/>
  <c r="B258" i="14" a="1"/>
  <c r="B258" i="14"/>
  <c r="C258" i="14" a="1"/>
  <c r="C258" i="14"/>
  <c r="D258" i="14" a="1"/>
  <c r="D258" i="14"/>
  <c r="E258" i="14" a="1"/>
  <c r="E258" i="14"/>
  <c r="F258" i="14" a="1"/>
  <c r="F258" i="14"/>
  <c r="G258" i="14" a="1"/>
  <c r="G258" i="14"/>
  <c r="H258" i="14" a="1"/>
  <c r="H258" i="14"/>
  <c r="I258" i="14" a="1"/>
  <c r="I258" i="14"/>
  <c r="J258" i="14" a="1"/>
  <c r="J258" i="14"/>
  <c r="B259" i="14" a="1"/>
  <c r="B259" i="14"/>
  <c r="C259" i="14" a="1"/>
  <c r="C259" i="14"/>
  <c r="D259" i="14" a="1"/>
  <c r="D259" i="14"/>
  <c r="E259" i="14" a="1"/>
  <c r="E259" i="14"/>
  <c r="F259" i="14" a="1"/>
  <c r="F259" i="14"/>
  <c r="G259" i="14" a="1"/>
  <c r="G259" i="14"/>
  <c r="H259" i="14" a="1"/>
  <c r="H259" i="14"/>
  <c r="I259" i="14" a="1"/>
  <c r="I259" i="14"/>
  <c r="J259" i="14" a="1"/>
  <c r="J259" i="14"/>
  <c r="B260" i="14" a="1"/>
  <c r="B260" i="14"/>
  <c r="C260" i="14" a="1"/>
  <c r="C260" i="14"/>
  <c r="D260" i="14" a="1"/>
  <c r="D260" i="14"/>
  <c r="E260" i="14" a="1"/>
  <c r="E260" i="14"/>
  <c r="F260" i="14" a="1"/>
  <c r="F260" i="14"/>
  <c r="G260" i="14" a="1"/>
  <c r="G260" i="14"/>
  <c r="H260" i="14" a="1"/>
  <c r="H260" i="14"/>
  <c r="I260" i="14" a="1"/>
  <c r="I260" i="14"/>
  <c r="J260" i="14" a="1"/>
  <c r="J260" i="14"/>
  <c r="B261" i="14" a="1"/>
  <c r="B261" i="14"/>
  <c r="C261" i="14" a="1"/>
  <c r="C261" i="14"/>
  <c r="D261" i="14" a="1"/>
  <c r="D261" i="14"/>
  <c r="E261" i="14" a="1"/>
  <c r="E261" i="14"/>
  <c r="F261" i="14" a="1"/>
  <c r="F261" i="14"/>
  <c r="G261" i="14" a="1"/>
  <c r="G261" i="14"/>
  <c r="H261" i="14" a="1"/>
  <c r="H261" i="14"/>
  <c r="I261" i="14" a="1"/>
  <c r="I261" i="14"/>
  <c r="J261" i="14" a="1"/>
  <c r="J261" i="14"/>
  <c r="B262" i="14" a="1"/>
  <c r="B262" i="14"/>
  <c r="C262" i="14" a="1"/>
  <c r="C262" i="14"/>
  <c r="D262" i="14" a="1"/>
  <c r="D262" i="14"/>
  <c r="E262" i="14" a="1"/>
  <c r="E262" i="14"/>
  <c r="F262" i="14" a="1"/>
  <c r="F262" i="14"/>
  <c r="G262" i="14" a="1"/>
  <c r="G262" i="14"/>
  <c r="H262" i="14" a="1"/>
  <c r="H262" i="14"/>
  <c r="I262" i="14" a="1"/>
  <c r="I262" i="14"/>
  <c r="J262" i="14" a="1"/>
  <c r="J262" i="14"/>
  <c r="B263" i="14" a="1"/>
  <c r="B263" i="14"/>
  <c r="C263" i="14" a="1"/>
  <c r="C263" i="14"/>
  <c r="D263" i="14" a="1"/>
  <c r="D263" i="14"/>
  <c r="E263" i="14" a="1"/>
  <c r="E263" i="14"/>
  <c r="F263" i="14" a="1"/>
  <c r="F263" i="14"/>
  <c r="G263" i="14" a="1"/>
  <c r="G263" i="14"/>
  <c r="H263" i="14" a="1"/>
  <c r="H263" i="14"/>
  <c r="I263" i="14" a="1"/>
  <c r="I263" i="14"/>
  <c r="J263" i="14" a="1"/>
  <c r="J263" i="14"/>
  <c r="B264" i="14" a="1"/>
  <c r="B264" i="14"/>
  <c r="C264" i="14" a="1"/>
  <c r="C264" i="14"/>
  <c r="D264" i="14" a="1"/>
  <c r="D264" i="14"/>
  <c r="E264" i="14" a="1"/>
  <c r="E264" i="14"/>
  <c r="F264" i="14" a="1"/>
  <c r="F264" i="14"/>
  <c r="G264" i="14" a="1"/>
  <c r="G264" i="14"/>
  <c r="H264" i="14" a="1"/>
  <c r="H264" i="14"/>
  <c r="I264" i="14" a="1"/>
  <c r="I264" i="14"/>
  <c r="J264" i="14" a="1"/>
  <c r="J264" i="14"/>
  <c r="B265" i="14" a="1"/>
  <c r="B265" i="14"/>
  <c r="C265" i="14" a="1"/>
  <c r="C265" i="14"/>
  <c r="D265" i="14" a="1"/>
  <c r="D265" i="14"/>
  <c r="E265" i="14" a="1"/>
  <c r="E265" i="14"/>
  <c r="F265" i="14" a="1"/>
  <c r="F265" i="14"/>
  <c r="G265" i="14" a="1"/>
  <c r="G265" i="14"/>
  <c r="H265" i="14" a="1"/>
  <c r="H265" i="14"/>
  <c r="I265" i="14" a="1"/>
  <c r="I265" i="14"/>
  <c r="J265" i="14" a="1"/>
  <c r="J265" i="14"/>
  <c r="B266" i="14" a="1"/>
  <c r="B266" i="14"/>
  <c r="C266" i="14" a="1"/>
  <c r="C266" i="14"/>
  <c r="D266" i="14" a="1"/>
  <c r="D266" i="14"/>
  <c r="E266" i="14" a="1"/>
  <c r="E266" i="14"/>
  <c r="F266" i="14" a="1"/>
  <c r="F266" i="14"/>
  <c r="G266" i="14" a="1"/>
  <c r="G266" i="14"/>
  <c r="H266" i="14" a="1"/>
  <c r="H266" i="14"/>
  <c r="I266" i="14" a="1"/>
  <c r="I266" i="14"/>
  <c r="J266" i="14" a="1"/>
  <c r="J266" i="14"/>
  <c r="B267" i="14" a="1"/>
  <c r="B267" i="14"/>
  <c r="C267" i="14" a="1"/>
  <c r="C267" i="14"/>
  <c r="D267" i="14" a="1"/>
  <c r="D267" i="14"/>
  <c r="E267" i="14" a="1"/>
  <c r="E267" i="14"/>
  <c r="F267" i="14" a="1"/>
  <c r="F267" i="14"/>
  <c r="G267" i="14" a="1"/>
  <c r="G267" i="14"/>
  <c r="H267" i="14" a="1"/>
  <c r="H267" i="14"/>
  <c r="I267" i="14" a="1"/>
  <c r="I267" i="14"/>
  <c r="J267" i="14" a="1"/>
  <c r="J267" i="14"/>
  <c r="B268" i="14" a="1"/>
  <c r="B268" i="14"/>
  <c r="C268" i="14" a="1"/>
  <c r="C268" i="14"/>
  <c r="D268" i="14" a="1"/>
  <c r="D268" i="14"/>
  <c r="E268" i="14" a="1"/>
  <c r="E268" i="14"/>
  <c r="F268" i="14" a="1"/>
  <c r="F268" i="14"/>
  <c r="G268" i="14" a="1"/>
  <c r="G268" i="14"/>
  <c r="H268" i="14" a="1"/>
  <c r="H268" i="14"/>
  <c r="I268" i="14" a="1"/>
  <c r="I268" i="14"/>
  <c r="J268" i="14" a="1"/>
  <c r="J268" i="14"/>
  <c r="B269" i="14" a="1"/>
  <c r="B269" i="14"/>
  <c r="C269" i="14" a="1"/>
  <c r="C269" i="14"/>
  <c r="D269" i="14" a="1"/>
  <c r="D269" i="14"/>
  <c r="E269" i="14" a="1"/>
  <c r="E269" i="14"/>
  <c r="F269" i="14" a="1"/>
  <c r="F269" i="14"/>
  <c r="G269" i="14" a="1"/>
  <c r="G269" i="14"/>
  <c r="H269" i="14" a="1"/>
  <c r="H269" i="14"/>
  <c r="I269" i="14" a="1"/>
  <c r="I269" i="14"/>
  <c r="J269" i="14" a="1"/>
  <c r="J269" i="14"/>
  <c r="B270" i="14" a="1"/>
  <c r="B270" i="14"/>
  <c r="C270" i="14" a="1"/>
  <c r="C270" i="14"/>
  <c r="D270" i="14" a="1"/>
  <c r="D270" i="14"/>
  <c r="E270" i="14" a="1"/>
  <c r="E270" i="14"/>
  <c r="F270" i="14" a="1"/>
  <c r="F270" i="14"/>
  <c r="G270" i="14" a="1"/>
  <c r="G270" i="14"/>
  <c r="H270" i="14" a="1"/>
  <c r="H270" i="14"/>
  <c r="I270" i="14" a="1"/>
  <c r="I270" i="14"/>
  <c r="J270" i="14" a="1"/>
  <c r="J270" i="14"/>
  <c r="B271" i="14" a="1"/>
  <c r="B271" i="14"/>
  <c r="C271" i="14" a="1"/>
  <c r="C271" i="14"/>
  <c r="D271" i="14" a="1"/>
  <c r="D271" i="14"/>
  <c r="E271" i="14" a="1"/>
  <c r="E271" i="14"/>
  <c r="F271" i="14" a="1"/>
  <c r="F271" i="14"/>
  <c r="G271" i="14" a="1"/>
  <c r="G271" i="14"/>
  <c r="H271" i="14" a="1"/>
  <c r="H271" i="14"/>
  <c r="I271" i="14" a="1"/>
  <c r="I271" i="14"/>
  <c r="J271" i="14" a="1"/>
  <c r="J271" i="14"/>
  <c r="B272" i="14" a="1"/>
  <c r="B272" i="14"/>
  <c r="C272" i="14" a="1"/>
  <c r="C272" i="14"/>
  <c r="D272" i="14" a="1"/>
  <c r="D272" i="14"/>
  <c r="E272" i="14" a="1"/>
  <c r="E272" i="14"/>
  <c r="F272" i="14" a="1"/>
  <c r="F272" i="14"/>
  <c r="G272" i="14" a="1"/>
  <c r="G272" i="14"/>
  <c r="H272" i="14" a="1"/>
  <c r="H272" i="14"/>
  <c r="I272" i="14" a="1"/>
  <c r="I272" i="14"/>
  <c r="J272" i="14" a="1"/>
  <c r="J272" i="14"/>
  <c r="B273" i="14" a="1"/>
  <c r="B273" i="14"/>
  <c r="C273" i="14" a="1"/>
  <c r="C273" i="14"/>
  <c r="D273" i="14" a="1"/>
  <c r="D273" i="14"/>
  <c r="E273" i="14" a="1"/>
  <c r="E273" i="14"/>
  <c r="F273" i="14" a="1"/>
  <c r="F273" i="14"/>
  <c r="G273" i="14" a="1"/>
  <c r="G273" i="14"/>
  <c r="H273" i="14" a="1"/>
  <c r="H273" i="14"/>
  <c r="I273" i="14" a="1"/>
  <c r="I273" i="14"/>
  <c r="J273" i="14" a="1"/>
  <c r="J273" i="14"/>
  <c r="B274" i="14" a="1"/>
  <c r="B274" i="14"/>
  <c r="C274" i="14" a="1"/>
  <c r="C274" i="14"/>
  <c r="D274" i="14" a="1"/>
  <c r="D274" i="14"/>
  <c r="E274" i="14" a="1"/>
  <c r="E274" i="14"/>
  <c r="F274" i="14" a="1"/>
  <c r="F274" i="14"/>
  <c r="G274" i="14" a="1"/>
  <c r="G274" i="14"/>
  <c r="H274" i="14" a="1"/>
  <c r="H274" i="14"/>
  <c r="I274" i="14" a="1"/>
  <c r="I274" i="14"/>
  <c r="J274" i="14" a="1"/>
  <c r="J274" i="14"/>
  <c r="B275" i="14" a="1"/>
  <c r="B275" i="14"/>
  <c r="C275" i="14" a="1"/>
  <c r="C275" i="14"/>
  <c r="D275" i="14" a="1"/>
  <c r="D275" i="14"/>
  <c r="E275" i="14" a="1"/>
  <c r="E275" i="14"/>
  <c r="F275" i="14" a="1"/>
  <c r="F275" i="14"/>
  <c r="G275" i="14" a="1"/>
  <c r="G275" i="14"/>
  <c r="H275" i="14" a="1"/>
  <c r="H275" i="14"/>
  <c r="I275" i="14" a="1"/>
  <c r="I275" i="14"/>
  <c r="J275" i="14" a="1"/>
  <c r="J275" i="14"/>
  <c r="B276" i="14" a="1"/>
  <c r="B276" i="14"/>
  <c r="C276" i="14" a="1"/>
  <c r="C276" i="14"/>
  <c r="D276" i="14" a="1"/>
  <c r="D276" i="14"/>
  <c r="E276" i="14" a="1"/>
  <c r="E276" i="14"/>
  <c r="F276" i="14" a="1"/>
  <c r="F276" i="14"/>
  <c r="G276" i="14" a="1"/>
  <c r="G276" i="14"/>
  <c r="H276" i="14" a="1"/>
  <c r="H276" i="14"/>
  <c r="I276" i="14" a="1"/>
  <c r="I276" i="14"/>
  <c r="J276" i="14" a="1"/>
  <c r="J276" i="14"/>
  <c r="B277" i="14" a="1"/>
  <c r="B277" i="14"/>
  <c r="C277" i="14" a="1"/>
  <c r="C277" i="14"/>
  <c r="D277" i="14" a="1"/>
  <c r="D277" i="14"/>
  <c r="E277" i="14" a="1"/>
  <c r="E277" i="14"/>
  <c r="F277" i="14" a="1"/>
  <c r="F277" i="14"/>
  <c r="G277" i="14" a="1"/>
  <c r="G277" i="14"/>
  <c r="H277" i="14" a="1"/>
  <c r="H277" i="14"/>
  <c r="I277" i="14" a="1"/>
  <c r="I277" i="14"/>
  <c r="J277" i="14" a="1"/>
  <c r="J277" i="14"/>
  <c r="B278" i="14" a="1"/>
  <c r="B278" i="14"/>
  <c r="C278" i="14" a="1"/>
  <c r="C278" i="14"/>
  <c r="D278" i="14" a="1"/>
  <c r="D278" i="14"/>
  <c r="E278" i="14" a="1"/>
  <c r="E278" i="14"/>
  <c r="F278" i="14" a="1"/>
  <c r="F278" i="14"/>
  <c r="G278" i="14" a="1"/>
  <c r="G278" i="14"/>
  <c r="H278" i="14" a="1"/>
  <c r="H278" i="14"/>
  <c r="I278" i="14" a="1"/>
  <c r="I278" i="14"/>
  <c r="J278" i="14" a="1"/>
  <c r="J278" i="14"/>
  <c r="B279" i="14" a="1"/>
  <c r="B279" i="14"/>
  <c r="C279" i="14" a="1"/>
  <c r="C279" i="14"/>
  <c r="D279" i="14" a="1"/>
  <c r="D279" i="14"/>
  <c r="E279" i="14" a="1"/>
  <c r="E279" i="14"/>
  <c r="F279" i="14" a="1"/>
  <c r="F279" i="14"/>
  <c r="G279" i="14" a="1"/>
  <c r="G279" i="14"/>
  <c r="H279" i="14" a="1"/>
  <c r="H279" i="14"/>
  <c r="I279" i="14" a="1"/>
  <c r="I279" i="14"/>
  <c r="J279" i="14" a="1"/>
  <c r="J279" i="14"/>
  <c r="B280" i="14" a="1"/>
  <c r="B280" i="14"/>
  <c r="C280" i="14" a="1"/>
  <c r="C280" i="14"/>
  <c r="D280" i="14" a="1"/>
  <c r="D280" i="14"/>
  <c r="E280" i="14" a="1"/>
  <c r="E280" i="14"/>
  <c r="F280" i="14" a="1"/>
  <c r="F280" i="14"/>
  <c r="G280" i="14" a="1"/>
  <c r="G280" i="14"/>
  <c r="H280" i="14" a="1"/>
  <c r="H280" i="14"/>
  <c r="I280" i="14" a="1"/>
  <c r="I280" i="14"/>
  <c r="J280" i="14" a="1"/>
  <c r="J280" i="14"/>
  <c r="B281" i="14" a="1"/>
  <c r="B281" i="14"/>
  <c r="C281" i="14" a="1"/>
  <c r="C281" i="14"/>
  <c r="D281" i="14" a="1"/>
  <c r="D281" i="14"/>
  <c r="E281" i="14" a="1"/>
  <c r="E281" i="14"/>
  <c r="F281" i="14" a="1"/>
  <c r="F281" i="14"/>
  <c r="G281" i="14" a="1"/>
  <c r="G281" i="14"/>
  <c r="H281" i="14" a="1"/>
  <c r="H281" i="14"/>
  <c r="I281" i="14" a="1"/>
  <c r="I281" i="14"/>
  <c r="J281" i="14" a="1"/>
  <c r="J281" i="14"/>
  <c r="B282" i="14" a="1"/>
  <c r="B282" i="14"/>
  <c r="C282" i="14" a="1"/>
  <c r="C282" i="14"/>
  <c r="D282" i="14" a="1"/>
  <c r="D282" i="14"/>
  <c r="E282" i="14" a="1"/>
  <c r="E282" i="14"/>
  <c r="F282" i="14" a="1"/>
  <c r="F282" i="14"/>
  <c r="G282" i="14" a="1"/>
  <c r="G282" i="14"/>
  <c r="H282" i="14" a="1"/>
  <c r="H282" i="14"/>
  <c r="I282" i="14" a="1"/>
  <c r="I282" i="14"/>
  <c r="J282" i="14" a="1"/>
  <c r="J282" i="14"/>
  <c r="B283" i="14" a="1"/>
  <c r="B283" i="14"/>
  <c r="C283" i="14" a="1"/>
  <c r="C283" i="14"/>
  <c r="D283" i="14" a="1"/>
  <c r="D283" i="14"/>
  <c r="E283" i="14" a="1"/>
  <c r="E283" i="14"/>
  <c r="F283" i="14" a="1"/>
  <c r="F283" i="14"/>
  <c r="G283" i="14" a="1"/>
  <c r="G283" i="14"/>
  <c r="H283" i="14" a="1"/>
  <c r="H283" i="14"/>
  <c r="I283" i="14" a="1"/>
  <c r="I283" i="14"/>
  <c r="J283" i="14" a="1"/>
  <c r="J283" i="14"/>
  <c r="B284" i="14" a="1"/>
  <c r="B284" i="14"/>
  <c r="C284" i="14" a="1"/>
  <c r="C284" i="14"/>
  <c r="D284" i="14" a="1"/>
  <c r="D284" i="14"/>
  <c r="E284" i="14" a="1"/>
  <c r="E284" i="14"/>
  <c r="F284" i="14" a="1"/>
  <c r="F284" i="14"/>
  <c r="G284" i="14" a="1"/>
  <c r="G284" i="14"/>
  <c r="H284" i="14" a="1"/>
  <c r="H284" i="14"/>
  <c r="I284" i="14" a="1"/>
  <c r="I284" i="14"/>
  <c r="J284" i="14" a="1"/>
  <c r="J284" i="14"/>
  <c r="B285" i="14" a="1"/>
  <c r="B285" i="14"/>
  <c r="C285" i="14" a="1"/>
  <c r="C285" i="14"/>
  <c r="D285" i="14" a="1"/>
  <c r="D285" i="14"/>
  <c r="E285" i="14" a="1"/>
  <c r="E285" i="14"/>
  <c r="F285" i="14" a="1"/>
  <c r="F285" i="14"/>
  <c r="G285" i="14" a="1"/>
  <c r="G285" i="14"/>
  <c r="H285" i="14" a="1"/>
  <c r="H285" i="14"/>
  <c r="I285" i="14" a="1"/>
  <c r="I285" i="14"/>
  <c r="J285" i="14" a="1"/>
  <c r="J285" i="14"/>
  <c r="B286" i="14" a="1"/>
  <c r="B286" i="14"/>
  <c r="C286" i="14" a="1"/>
  <c r="C286" i="14"/>
  <c r="D286" i="14" a="1"/>
  <c r="D286" i="14"/>
  <c r="E286" i="14" a="1"/>
  <c r="E286" i="14"/>
  <c r="F286" i="14" a="1"/>
  <c r="F286" i="14"/>
  <c r="G286" i="14" a="1"/>
  <c r="G286" i="14"/>
  <c r="H286" i="14" a="1"/>
  <c r="H286" i="14"/>
  <c r="I286" i="14" a="1"/>
  <c r="I286" i="14"/>
  <c r="J286" i="14" a="1"/>
  <c r="J286" i="14"/>
  <c r="B287" i="14" a="1"/>
  <c r="B287" i="14"/>
  <c r="C287" i="14" a="1"/>
  <c r="C287" i="14"/>
  <c r="D287" i="14" a="1"/>
  <c r="D287" i="14"/>
  <c r="E287" i="14" a="1"/>
  <c r="E287" i="14"/>
  <c r="F287" i="14" a="1"/>
  <c r="F287" i="14"/>
  <c r="G287" i="14" a="1"/>
  <c r="G287" i="14"/>
  <c r="H287" i="14" a="1"/>
  <c r="H287" i="14"/>
  <c r="I287" i="14" a="1"/>
  <c r="I287" i="14"/>
  <c r="J287" i="14" a="1"/>
  <c r="J287" i="14"/>
  <c r="B288" i="14" a="1"/>
  <c r="B288" i="14"/>
  <c r="C288" i="14" a="1"/>
  <c r="C288" i="14"/>
  <c r="D288" i="14" a="1"/>
  <c r="D288" i="14"/>
  <c r="E288" i="14" a="1"/>
  <c r="E288" i="14"/>
  <c r="F288" i="14" a="1"/>
  <c r="F288" i="14"/>
  <c r="G288" i="14" a="1"/>
  <c r="G288" i="14"/>
  <c r="H288" i="14" a="1"/>
  <c r="H288" i="14"/>
  <c r="I288" i="14" a="1"/>
  <c r="I288" i="14"/>
  <c r="J288" i="14" a="1"/>
  <c r="J288" i="14"/>
  <c r="B289" i="14" a="1"/>
  <c r="B289" i="14"/>
  <c r="C289" i="14" a="1"/>
  <c r="C289" i="14"/>
  <c r="D289" i="14" a="1"/>
  <c r="D289" i="14"/>
  <c r="E289" i="14" a="1"/>
  <c r="E289" i="14"/>
  <c r="F289" i="14" a="1"/>
  <c r="F289" i="14"/>
  <c r="G289" i="14" a="1"/>
  <c r="G289" i="14"/>
  <c r="H289" i="14" a="1"/>
  <c r="H289" i="14"/>
  <c r="I289" i="14" a="1"/>
  <c r="I289" i="14"/>
  <c r="J289" i="14" a="1"/>
  <c r="J289" i="14"/>
  <c r="B290" i="14" a="1"/>
  <c r="B290" i="14"/>
  <c r="C290" i="14" a="1"/>
  <c r="C290" i="14"/>
  <c r="D290" i="14" a="1"/>
  <c r="D290" i="14"/>
  <c r="E290" i="14" a="1"/>
  <c r="E290" i="14"/>
  <c r="F290" i="14" a="1"/>
  <c r="F290" i="14"/>
  <c r="G290" i="14" a="1"/>
  <c r="G290" i="14"/>
  <c r="H290" i="14" a="1"/>
  <c r="H290" i="14"/>
  <c r="I290" i="14" a="1"/>
  <c r="I290" i="14"/>
  <c r="J290" i="14" a="1"/>
  <c r="J290" i="14"/>
  <c r="B291" i="14" a="1"/>
  <c r="B291" i="14"/>
  <c r="C291" i="14" a="1"/>
  <c r="C291" i="14"/>
  <c r="D291" i="14" a="1"/>
  <c r="D291" i="14"/>
  <c r="E291" i="14" a="1"/>
  <c r="E291" i="14"/>
  <c r="F291" i="14" a="1"/>
  <c r="F291" i="14"/>
  <c r="G291" i="14" a="1"/>
  <c r="G291" i="14"/>
  <c r="H291" i="14" a="1"/>
  <c r="H291" i="14"/>
  <c r="I291" i="14" a="1"/>
  <c r="I291" i="14"/>
  <c r="J291" i="14" a="1"/>
  <c r="J291" i="14"/>
  <c r="B292" i="14" a="1"/>
  <c r="B292" i="14"/>
  <c r="C292" i="14" a="1"/>
  <c r="C292" i="14"/>
  <c r="D292" i="14" a="1"/>
  <c r="D292" i="14"/>
  <c r="E292" i="14" a="1"/>
  <c r="E292" i="14"/>
  <c r="F292" i="14" a="1"/>
  <c r="F292" i="14"/>
  <c r="G292" i="14" a="1"/>
  <c r="G292" i="14"/>
  <c r="H292" i="14" a="1"/>
  <c r="H292" i="14"/>
  <c r="I292" i="14" a="1"/>
  <c r="I292" i="14"/>
  <c r="J292" i="14" a="1"/>
  <c r="J292" i="14"/>
  <c r="B293" i="14" a="1"/>
  <c r="B293" i="14"/>
  <c r="C293" i="14" a="1"/>
  <c r="C293" i="14"/>
  <c r="D293" i="14" a="1"/>
  <c r="D293" i="14"/>
  <c r="E293" i="14" a="1"/>
  <c r="E293" i="14"/>
  <c r="F293" i="14" a="1"/>
  <c r="F293" i="14"/>
  <c r="G293" i="14" a="1"/>
  <c r="G293" i="14"/>
  <c r="H293" i="14" a="1"/>
  <c r="H293" i="14"/>
  <c r="I293" i="14" a="1"/>
  <c r="I293" i="14"/>
  <c r="J293" i="14" a="1"/>
  <c r="J293" i="14"/>
  <c r="B294" i="14" a="1"/>
  <c r="B294" i="14"/>
  <c r="C294" i="14" a="1"/>
  <c r="C294" i="14"/>
  <c r="D294" i="14" a="1"/>
  <c r="D294" i="14"/>
  <c r="E294" i="14" a="1"/>
  <c r="E294" i="14"/>
  <c r="F294" i="14" a="1"/>
  <c r="F294" i="14"/>
  <c r="G294" i="14" a="1"/>
  <c r="G294" i="14"/>
  <c r="H294" i="14" a="1"/>
  <c r="H294" i="14"/>
  <c r="I294" i="14" a="1"/>
  <c r="I294" i="14"/>
  <c r="J294" i="14" a="1"/>
  <c r="J294" i="14"/>
  <c r="B295" i="14" a="1"/>
  <c r="B295" i="14"/>
  <c r="C295" i="14" a="1"/>
  <c r="C295" i="14"/>
  <c r="D295" i="14" a="1"/>
  <c r="D295" i="14"/>
  <c r="E295" i="14" a="1"/>
  <c r="E295" i="14"/>
  <c r="F295" i="14" a="1"/>
  <c r="F295" i="14"/>
  <c r="G295" i="14" a="1"/>
  <c r="G295" i="14"/>
  <c r="H295" i="14" a="1"/>
  <c r="H295" i="14"/>
  <c r="I295" i="14" a="1"/>
  <c r="I295" i="14"/>
  <c r="J295" i="14" a="1"/>
  <c r="J295" i="14"/>
  <c r="B296" i="14" a="1"/>
  <c r="B296" i="14"/>
  <c r="C296" i="14" a="1"/>
  <c r="C296" i="14"/>
  <c r="D296" i="14" a="1"/>
  <c r="D296" i="14"/>
  <c r="E296" i="14" a="1"/>
  <c r="E296" i="14"/>
  <c r="F296" i="14" a="1"/>
  <c r="F296" i="14"/>
  <c r="G296" i="14" a="1"/>
  <c r="G296" i="14"/>
  <c r="H296" i="14" a="1"/>
  <c r="H296" i="14"/>
  <c r="I296" i="14" a="1"/>
  <c r="I296" i="14"/>
  <c r="J296" i="14" a="1"/>
  <c r="J296" i="14"/>
  <c r="B297" i="14" a="1"/>
  <c r="B297" i="14"/>
  <c r="C297" i="14" a="1"/>
  <c r="C297" i="14"/>
  <c r="D297" i="14" a="1"/>
  <c r="D297" i="14"/>
  <c r="E297" i="14" a="1"/>
  <c r="E297" i="14"/>
  <c r="F297" i="14" a="1"/>
  <c r="F297" i="14"/>
  <c r="G297" i="14" a="1"/>
  <c r="G297" i="14"/>
  <c r="H297" i="14" a="1"/>
  <c r="H297" i="14"/>
  <c r="I297" i="14" a="1"/>
  <c r="I297" i="14"/>
  <c r="J297" i="14" a="1"/>
  <c r="J297" i="14"/>
  <c r="B298" i="14" a="1"/>
  <c r="B298" i="14"/>
  <c r="C298" i="14" a="1"/>
  <c r="C298" i="14"/>
  <c r="D298" i="14" a="1"/>
  <c r="D298" i="14"/>
  <c r="E298" i="14" a="1"/>
  <c r="E298" i="14"/>
  <c r="F298" i="14" a="1"/>
  <c r="F298" i="14"/>
  <c r="G298" i="14" a="1"/>
  <c r="G298" i="14"/>
  <c r="H298" i="14" a="1"/>
  <c r="H298" i="14"/>
  <c r="I298" i="14" a="1"/>
  <c r="I298" i="14"/>
  <c r="J298" i="14" a="1"/>
  <c r="J298" i="14"/>
  <c r="B299" i="14" a="1"/>
  <c r="B299" i="14"/>
  <c r="C299" i="14" a="1"/>
  <c r="C299" i="14"/>
  <c r="D299" i="14" a="1"/>
  <c r="D299" i="14"/>
  <c r="E299" i="14" a="1"/>
  <c r="E299" i="14"/>
  <c r="F299" i="14" a="1"/>
  <c r="F299" i="14"/>
  <c r="G299" i="14" a="1"/>
  <c r="G299" i="14"/>
  <c r="H299" i="14" a="1"/>
  <c r="H299" i="14"/>
  <c r="I299" i="14" a="1"/>
  <c r="I299" i="14"/>
  <c r="J299" i="14" a="1"/>
  <c r="J299" i="14"/>
  <c r="B300" i="14" a="1"/>
  <c r="B300" i="14"/>
  <c r="C300" i="14" a="1"/>
  <c r="C300" i="14"/>
  <c r="D300" i="14" a="1"/>
  <c r="D300" i="14"/>
  <c r="E300" i="14" a="1"/>
  <c r="E300" i="14"/>
  <c r="F300" i="14" a="1"/>
  <c r="F300" i="14"/>
  <c r="G300" i="14" a="1"/>
  <c r="G300" i="14"/>
  <c r="H300" i="14" a="1"/>
  <c r="H300" i="14"/>
  <c r="I300" i="14" a="1"/>
  <c r="I300" i="14"/>
  <c r="J300" i="14" a="1"/>
  <c r="J300" i="14"/>
  <c r="B301" i="14" a="1"/>
  <c r="B301" i="14"/>
  <c r="C301" i="14" a="1"/>
  <c r="C301" i="14"/>
  <c r="D301" i="14" a="1"/>
  <c r="D301" i="14"/>
  <c r="E301" i="14" a="1"/>
  <c r="E301" i="14"/>
  <c r="F301" i="14" a="1"/>
  <c r="F301" i="14"/>
  <c r="G301" i="14" a="1"/>
  <c r="G301" i="14"/>
  <c r="H301" i="14" a="1"/>
  <c r="H301" i="14"/>
  <c r="I301" i="14" a="1"/>
  <c r="I301" i="14"/>
  <c r="J301" i="14" a="1"/>
  <c r="J301" i="14"/>
  <c r="B302" i="14" a="1"/>
  <c r="B302" i="14"/>
  <c r="C302" i="14" a="1"/>
  <c r="C302" i="14"/>
  <c r="D302" i="14" a="1"/>
  <c r="D302" i="14"/>
  <c r="E302" i="14" a="1"/>
  <c r="E302" i="14"/>
  <c r="F302" i="14" a="1"/>
  <c r="F302" i="14"/>
  <c r="G302" i="14" a="1"/>
  <c r="G302" i="14"/>
  <c r="H302" i="14" a="1"/>
  <c r="H302" i="14"/>
  <c r="I302" i="14" a="1"/>
  <c r="I302" i="14"/>
  <c r="J302" i="14" a="1"/>
  <c r="J302" i="14"/>
  <c r="B303" i="14" a="1"/>
  <c r="B303" i="14"/>
  <c r="C303" i="14" a="1"/>
  <c r="C303" i="14"/>
  <c r="D303" i="14" a="1"/>
  <c r="D303" i="14"/>
  <c r="E303" i="14" a="1"/>
  <c r="E303" i="14"/>
  <c r="F303" i="14" a="1"/>
  <c r="F303" i="14"/>
  <c r="G303" i="14" a="1"/>
  <c r="G303" i="14"/>
  <c r="H303" i="14" a="1"/>
  <c r="H303" i="14"/>
  <c r="I303" i="14" a="1"/>
  <c r="I303" i="14"/>
  <c r="J303" i="14" a="1"/>
  <c r="J303" i="14"/>
  <c r="B304" i="14" a="1"/>
  <c r="B304" i="14"/>
  <c r="C304" i="14" a="1"/>
  <c r="C304" i="14"/>
  <c r="D304" i="14" a="1"/>
  <c r="D304" i="14"/>
  <c r="E304" i="14" a="1"/>
  <c r="E304" i="14"/>
  <c r="F304" i="14" a="1"/>
  <c r="F304" i="14"/>
  <c r="G304" i="14" a="1"/>
  <c r="G304" i="14"/>
  <c r="H304" i="14" a="1"/>
  <c r="H304" i="14"/>
  <c r="I304" i="14" a="1"/>
  <c r="I304" i="14"/>
  <c r="J304" i="14" a="1"/>
  <c r="J304" i="14"/>
  <c r="B305" i="14" a="1"/>
  <c r="B305" i="14"/>
  <c r="C305" i="14" a="1"/>
  <c r="C305" i="14"/>
  <c r="D305" i="14" a="1"/>
  <c r="D305" i="14"/>
  <c r="E305" i="14" a="1"/>
  <c r="E305" i="14"/>
  <c r="F305" i="14" a="1"/>
  <c r="F305" i="14"/>
  <c r="G305" i="14" a="1"/>
  <c r="G305" i="14"/>
  <c r="H305" i="14" a="1"/>
  <c r="H305" i="14"/>
  <c r="I305" i="14" a="1"/>
  <c r="I305" i="14"/>
  <c r="J305" i="14" a="1"/>
  <c r="J305" i="14"/>
  <c r="B306" i="14" a="1"/>
  <c r="B306" i="14"/>
  <c r="C306" i="14" a="1"/>
  <c r="C306" i="14"/>
  <c r="D306" i="14" a="1"/>
  <c r="D306" i="14"/>
  <c r="E306" i="14" a="1"/>
  <c r="E306" i="14"/>
  <c r="F306" i="14" a="1"/>
  <c r="F306" i="14"/>
  <c r="G306" i="14" a="1"/>
  <c r="G306" i="14"/>
  <c r="H306" i="14" a="1"/>
  <c r="H306" i="14"/>
  <c r="I306" i="14" a="1"/>
  <c r="I306" i="14"/>
  <c r="J306" i="14" a="1"/>
  <c r="J306" i="14"/>
  <c r="B307" i="14" a="1"/>
  <c r="B307" i="14"/>
  <c r="C307" i="14" a="1"/>
  <c r="C307" i="14"/>
  <c r="D307" i="14" a="1"/>
  <c r="D307" i="14"/>
  <c r="E307" i="14" a="1"/>
  <c r="E307" i="14"/>
  <c r="F307" i="14" a="1"/>
  <c r="F307" i="14"/>
  <c r="G307" i="14" a="1"/>
  <c r="G307" i="14"/>
  <c r="H307" i="14" a="1"/>
  <c r="H307" i="14"/>
  <c r="I307" i="14" a="1"/>
  <c r="I307" i="14"/>
  <c r="J307" i="14" a="1"/>
  <c r="J307" i="14"/>
  <c r="B308" i="14" a="1"/>
  <c r="B308" i="14"/>
  <c r="C308" i="14" a="1"/>
  <c r="C308" i="14"/>
  <c r="D308" i="14" a="1"/>
  <c r="D308" i="14"/>
  <c r="E308" i="14" a="1"/>
  <c r="E308" i="14"/>
  <c r="F308" i="14" a="1"/>
  <c r="F308" i="14"/>
  <c r="G308" i="14" a="1"/>
  <c r="G308" i="14"/>
  <c r="H308" i="14" a="1"/>
  <c r="H308" i="14"/>
  <c r="I308" i="14" a="1"/>
  <c r="I308" i="14"/>
  <c r="J308" i="14" a="1"/>
  <c r="J308" i="14"/>
  <c r="B309" i="14" a="1"/>
  <c r="B309" i="14"/>
  <c r="C309" i="14" a="1"/>
  <c r="C309" i="14"/>
  <c r="D309" i="14" a="1"/>
  <c r="D309" i="14"/>
  <c r="E309" i="14" a="1"/>
  <c r="E309" i="14"/>
  <c r="F309" i="14" a="1"/>
  <c r="F309" i="14"/>
  <c r="G309" i="14" a="1"/>
  <c r="G309" i="14"/>
  <c r="H309" i="14" a="1"/>
  <c r="H309" i="14"/>
  <c r="I309" i="14" a="1"/>
  <c r="I309" i="14"/>
  <c r="J309" i="14" a="1"/>
  <c r="J309" i="14"/>
  <c r="B310" i="14" a="1"/>
  <c r="B310" i="14"/>
  <c r="C310" i="14" a="1"/>
  <c r="C310" i="14"/>
  <c r="D310" i="14" a="1"/>
  <c r="D310" i="14"/>
  <c r="E310" i="14" a="1"/>
  <c r="E310" i="14"/>
  <c r="F310" i="14" a="1"/>
  <c r="F310" i="14"/>
  <c r="G310" i="14" a="1"/>
  <c r="G310" i="14"/>
  <c r="H310" i="14" a="1"/>
  <c r="H310" i="14"/>
  <c r="I310" i="14" a="1"/>
  <c r="I310" i="14"/>
  <c r="J310" i="14" a="1"/>
  <c r="J310" i="14"/>
  <c r="B311" i="14" a="1"/>
  <c r="B311" i="14"/>
  <c r="C311" i="14" a="1"/>
  <c r="C311" i="14"/>
  <c r="D311" i="14" a="1"/>
  <c r="D311" i="14"/>
  <c r="E311" i="14" a="1"/>
  <c r="E311" i="14"/>
  <c r="F311" i="14" a="1"/>
  <c r="F311" i="14"/>
  <c r="G311" i="14" a="1"/>
  <c r="G311" i="14"/>
  <c r="H311" i="14" a="1"/>
  <c r="H311" i="14"/>
  <c r="I311" i="14" a="1"/>
  <c r="I311" i="14"/>
  <c r="J311" i="14" a="1"/>
  <c r="J311" i="14"/>
  <c r="B312" i="14" a="1"/>
  <c r="B312" i="14"/>
  <c r="C312" i="14" a="1"/>
  <c r="C312" i="14"/>
  <c r="D312" i="14" a="1"/>
  <c r="D312" i="14"/>
  <c r="E312" i="14" a="1"/>
  <c r="E312" i="14"/>
  <c r="F312" i="14" a="1"/>
  <c r="F312" i="14"/>
  <c r="G312" i="14" a="1"/>
  <c r="G312" i="14"/>
  <c r="H312" i="14" a="1"/>
  <c r="H312" i="14"/>
  <c r="I312" i="14" a="1"/>
  <c r="I312" i="14"/>
  <c r="J312" i="14" a="1"/>
  <c r="J312" i="14"/>
  <c r="B313" i="14" a="1"/>
  <c r="B313" i="14"/>
  <c r="C313" i="14" a="1"/>
  <c r="C313" i="14"/>
  <c r="D313" i="14" a="1"/>
  <c r="D313" i="14"/>
  <c r="E313" i="14" a="1"/>
  <c r="E313" i="14"/>
  <c r="F313" i="14" a="1"/>
  <c r="F313" i="14"/>
  <c r="G313" i="14" a="1"/>
  <c r="G313" i="14"/>
  <c r="H313" i="14" a="1"/>
  <c r="H313" i="14"/>
  <c r="I313" i="14" a="1"/>
  <c r="I313" i="14"/>
  <c r="J313" i="14" a="1"/>
  <c r="J313" i="14"/>
  <c r="B314" i="14" a="1"/>
  <c r="B314" i="14"/>
  <c r="C314" i="14" a="1"/>
  <c r="C314" i="14"/>
  <c r="D314" i="14" a="1"/>
  <c r="D314" i="14"/>
  <c r="E314" i="14" a="1"/>
  <c r="E314" i="14"/>
  <c r="F314" i="14" a="1"/>
  <c r="F314" i="14"/>
  <c r="G314" i="14" a="1"/>
  <c r="G314" i="14"/>
  <c r="H314" i="14" a="1"/>
  <c r="H314" i="14"/>
  <c r="I314" i="14" a="1"/>
  <c r="I314" i="14"/>
  <c r="J314" i="14" a="1"/>
  <c r="J314" i="14"/>
  <c r="B315" i="14" a="1"/>
  <c r="B315" i="14"/>
  <c r="C315" i="14" a="1"/>
  <c r="C315" i="14"/>
  <c r="D315" i="14" a="1"/>
  <c r="D315" i="14"/>
  <c r="E315" i="14" a="1"/>
  <c r="E315" i="14"/>
  <c r="F315" i="14" a="1"/>
  <c r="F315" i="14"/>
  <c r="G315" i="14" a="1"/>
  <c r="G315" i="14"/>
  <c r="H315" i="14" a="1"/>
  <c r="H315" i="14"/>
  <c r="I315" i="14" a="1"/>
  <c r="I315" i="14"/>
  <c r="J315" i="14" a="1"/>
  <c r="J315" i="14"/>
  <c r="B316" i="14" a="1"/>
  <c r="B316" i="14"/>
  <c r="C316" i="14" a="1"/>
  <c r="C316" i="14"/>
  <c r="D316" i="14" a="1"/>
  <c r="D316" i="14"/>
  <c r="E316" i="14" a="1"/>
  <c r="E316" i="14"/>
  <c r="F316" i="14" a="1"/>
  <c r="F316" i="14"/>
  <c r="G316" i="14" a="1"/>
  <c r="G316" i="14"/>
  <c r="H316" i="14" a="1"/>
  <c r="H316" i="14"/>
  <c r="I316" i="14" a="1"/>
  <c r="I316" i="14"/>
  <c r="J316" i="14" a="1"/>
  <c r="J316" i="14"/>
  <c r="B317" i="14" a="1"/>
  <c r="B317" i="14"/>
  <c r="C317" i="14" a="1"/>
  <c r="C317" i="14"/>
  <c r="D317" i="14" a="1"/>
  <c r="D317" i="14"/>
  <c r="E317" i="14" a="1"/>
  <c r="E317" i="14"/>
  <c r="F317" i="14" a="1"/>
  <c r="F317" i="14"/>
  <c r="G317" i="14" a="1"/>
  <c r="G317" i="14"/>
  <c r="H317" i="14" a="1"/>
  <c r="H317" i="14"/>
  <c r="I317" i="14" a="1"/>
  <c r="I317" i="14"/>
  <c r="J317" i="14" a="1"/>
  <c r="J317" i="14"/>
  <c r="B318" i="14" a="1"/>
  <c r="B318" i="14"/>
  <c r="C318" i="14" a="1"/>
  <c r="C318" i="14"/>
  <c r="D318" i="14" a="1"/>
  <c r="D318" i="14"/>
  <c r="E318" i="14" a="1"/>
  <c r="E318" i="14"/>
  <c r="F318" i="14" a="1"/>
  <c r="F318" i="14"/>
  <c r="G318" i="14" a="1"/>
  <c r="G318" i="14"/>
  <c r="H318" i="14" a="1"/>
  <c r="H318" i="14"/>
  <c r="I318" i="14" a="1"/>
  <c r="I318" i="14"/>
  <c r="J318" i="14" a="1"/>
  <c r="J318" i="14"/>
  <c r="B319" i="14" a="1"/>
  <c r="B319" i="14"/>
  <c r="C319" i="14" a="1"/>
  <c r="C319" i="14"/>
  <c r="D319" i="14" a="1"/>
  <c r="D319" i="14"/>
  <c r="E319" i="14" a="1"/>
  <c r="E319" i="14"/>
  <c r="F319" i="14" a="1"/>
  <c r="F319" i="14"/>
  <c r="G319" i="14" a="1"/>
  <c r="G319" i="14"/>
  <c r="H319" i="14" a="1"/>
  <c r="H319" i="14"/>
  <c r="I319" i="14" a="1"/>
  <c r="I319" i="14"/>
  <c r="J319" i="14" a="1"/>
  <c r="J319" i="14"/>
  <c r="B320" i="14" a="1"/>
  <c r="B320" i="14"/>
  <c r="C320" i="14" a="1"/>
  <c r="C320" i="14"/>
  <c r="D320" i="14" a="1"/>
  <c r="D320" i="14"/>
  <c r="E320" i="14" a="1"/>
  <c r="E320" i="14"/>
  <c r="F320" i="14" a="1"/>
  <c r="F320" i="14"/>
  <c r="G320" i="14" a="1"/>
  <c r="G320" i="14"/>
  <c r="H320" i="14" a="1"/>
  <c r="H320" i="14"/>
  <c r="I320" i="14" a="1"/>
  <c r="I320" i="14"/>
  <c r="J320" i="14" a="1"/>
  <c r="J320" i="14"/>
  <c r="B321" i="14" a="1"/>
  <c r="B321" i="14"/>
  <c r="C321" i="14" a="1"/>
  <c r="C321" i="14"/>
  <c r="D321" i="14" a="1"/>
  <c r="D321" i="14"/>
  <c r="E321" i="14" a="1"/>
  <c r="E321" i="14"/>
  <c r="F321" i="14" a="1"/>
  <c r="F321" i="14"/>
  <c r="G321" i="14" a="1"/>
  <c r="G321" i="14"/>
  <c r="H321" i="14" a="1"/>
  <c r="H321" i="14"/>
  <c r="I321" i="14" a="1"/>
  <c r="I321" i="14"/>
  <c r="J321" i="14" a="1"/>
  <c r="J321" i="14"/>
  <c r="B322" i="14" a="1"/>
  <c r="B322" i="14"/>
  <c r="C322" i="14" a="1"/>
  <c r="C322" i="14"/>
  <c r="D322" i="14" a="1"/>
  <c r="D322" i="14"/>
  <c r="E322" i="14" a="1"/>
  <c r="E322" i="14"/>
  <c r="F322" i="14" a="1"/>
  <c r="F322" i="14"/>
  <c r="G322" i="14" a="1"/>
  <c r="G322" i="14"/>
  <c r="H322" i="14" a="1"/>
  <c r="H322" i="14"/>
  <c r="I322" i="14" a="1"/>
  <c r="I322" i="14"/>
  <c r="J322" i="14" a="1"/>
  <c r="J322" i="14"/>
  <c r="B323" i="14" a="1"/>
  <c r="B323" i="14"/>
  <c r="C323" i="14" a="1"/>
  <c r="C323" i="14"/>
  <c r="D323" i="14" a="1"/>
  <c r="D323" i="14"/>
  <c r="E323" i="14" a="1"/>
  <c r="E323" i="14"/>
  <c r="F323" i="14" a="1"/>
  <c r="F323" i="14"/>
  <c r="G323" i="14" a="1"/>
  <c r="G323" i="14"/>
  <c r="H323" i="14" a="1"/>
  <c r="H323" i="14"/>
  <c r="I323" i="14" a="1"/>
  <c r="I323" i="14"/>
  <c r="J323" i="14" a="1"/>
  <c r="J323" i="14"/>
  <c r="B324" i="14" a="1"/>
  <c r="B324" i="14"/>
  <c r="C324" i="14" a="1"/>
  <c r="C324" i="14"/>
  <c r="D324" i="14" a="1"/>
  <c r="D324" i="14"/>
  <c r="E324" i="14" a="1"/>
  <c r="E324" i="14"/>
  <c r="F324" i="14" a="1"/>
  <c r="F324" i="14"/>
  <c r="G324" i="14" a="1"/>
  <c r="G324" i="14"/>
  <c r="H324" i="14" a="1"/>
  <c r="H324" i="14"/>
  <c r="I324" i="14" a="1"/>
  <c r="I324" i="14"/>
  <c r="J324" i="14" a="1"/>
  <c r="J324" i="14"/>
  <c r="B325" i="14" a="1"/>
  <c r="B325" i="14"/>
  <c r="C325" i="14" a="1"/>
  <c r="C325" i="14"/>
  <c r="D325" i="14" a="1"/>
  <c r="D325" i="14"/>
  <c r="E325" i="14" a="1"/>
  <c r="E325" i="14"/>
  <c r="F325" i="14" a="1"/>
  <c r="F325" i="14"/>
  <c r="G325" i="14" a="1"/>
  <c r="G325" i="14"/>
  <c r="H325" i="14" a="1"/>
  <c r="H325" i="14"/>
  <c r="I325" i="14" a="1"/>
  <c r="I325" i="14"/>
  <c r="J325" i="14" a="1"/>
  <c r="J325" i="14"/>
  <c r="B326" i="14" a="1"/>
  <c r="B326" i="14"/>
  <c r="C326" i="14" a="1"/>
  <c r="C326" i="14"/>
  <c r="D326" i="14" a="1"/>
  <c r="D326" i="14"/>
  <c r="E326" i="14" a="1"/>
  <c r="E326" i="14"/>
  <c r="F326" i="14" a="1"/>
  <c r="F326" i="14"/>
  <c r="G326" i="14" a="1"/>
  <c r="G326" i="14"/>
  <c r="H326" i="14" a="1"/>
  <c r="H326" i="14"/>
  <c r="I326" i="14" a="1"/>
  <c r="I326" i="14"/>
  <c r="J326" i="14" a="1"/>
  <c r="J326" i="14"/>
  <c r="B327" i="14" a="1"/>
  <c r="B327" i="14"/>
  <c r="C327" i="14" a="1"/>
  <c r="C327" i="14"/>
  <c r="D327" i="14" a="1"/>
  <c r="D327" i="14"/>
  <c r="E327" i="14" a="1"/>
  <c r="E327" i="14"/>
  <c r="F327" i="14" a="1"/>
  <c r="F327" i="14"/>
  <c r="G327" i="14" a="1"/>
  <c r="G327" i="14"/>
  <c r="H327" i="14" a="1"/>
  <c r="H327" i="14"/>
  <c r="I327" i="14" a="1"/>
  <c r="I327" i="14"/>
  <c r="J327" i="14" a="1"/>
  <c r="J327" i="14"/>
  <c r="B328" i="14" a="1"/>
  <c r="B328" i="14"/>
  <c r="C328" i="14" a="1"/>
  <c r="C328" i="14"/>
  <c r="D328" i="14" a="1"/>
  <c r="D328" i="14"/>
  <c r="E328" i="14" a="1"/>
  <c r="E328" i="14"/>
  <c r="F328" i="14" a="1"/>
  <c r="F328" i="14"/>
  <c r="G328" i="14" a="1"/>
  <c r="G328" i="14"/>
  <c r="H328" i="14" a="1"/>
  <c r="H328" i="14"/>
  <c r="I328" i="14" a="1"/>
  <c r="I328" i="14"/>
  <c r="J328" i="14" a="1"/>
  <c r="J328" i="14"/>
  <c r="B329" i="14" a="1"/>
  <c r="B329" i="14"/>
  <c r="C329" i="14" a="1"/>
  <c r="C329" i="14"/>
  <c r="D329" i="14" a="1"/>
  <c r="D329" i="14"/>
  <c r="E329" i="14" a="1"/>
  <c r="E329" i="14"/>
  <c r="F329" i="14" a="1"/>
  <c r="F329" i="14"/>
  <c r="G329" i="14" a="1"/>
  <c r="G329" i="14"/>
  <c r="H329" i="14" a="1"/>
  <c r="H329" i="14"/>
  <c r="I329" i="14" a="1"/>
  <c r="I329" i="14"/>
  <c r="J329" i="14" a="1"/>
  <c r="J329" i="14"/>
  <c r="B330" i="14" a="1"/>
  <c r="B330" i="14"/>
  <c r="C330" i="14" a="1"/>
  <c r="C330" i="14"/>
  <c r="D330" i="14" a="1"/>
  <c r="D330" i="14"/>
  <c r="E330" i="14" a="1"/>
  <c r="E330" i="14"/>
  <c r="F330" i="14" a="1"/>
  <c r="F330" i="14"/>
  <c r="G330" i="14" a="1"/>
  <c r="G330" i="14"/>
  <c r="H330" i="14" a="1"/>
  <c r="H330" i="14"/>
  <c r="I330" i="14" a="1"/>
  <c r="I330" i="14"/>
  <c r="J330" i="14" a="1"/>
  <c r="J330" i="14"/>
  <c r="B331" i="14" a="1"/>
  <c r="B331" i="14"/>
  <c r="C331" i="14" a="1"/>
  <c r="C331" i="14"/>
  <c r="D331" i="14" a="1"/>
  <c r="D331" i="14"/>
  <c r="E331" i="14" a="1"/>
  <c r="E331" i="14"/>
  <c r="F331" i="14" a="1"/>
  <c r="F331" i="14"/>
  <c r="G331" i="14" a="1"/>
  <c r="G331" i="14"/>
  <c r="H331" i="14" a="1"/>
  <c r="H331" i="14"/>
  <c r="I331" i="14" a="1"/>
  <c r="I331" i="14"/>
  <c r="J331" i="14" a="1"/>
  <c r="J331" i="14"/>
  <c r="B332" i="14" a="1"/>
  <c r="B332" i="14"/>
  <c r="C332" i="14" a="1"/>
  <c r="C332" i="14"/>
  <c r="D332" i="14" a="1"/>
  <c r="D332" i="14"/>
  <c r="E332" i="14" a="1"/>
  <c r="E332" i="14"/>
  <c r="F332" i="14" a="1"/>
  <c r="F332" i="14"/>
  <c r="G332" i="14" a="1"/>
  <c r="G332" i="14"/>
  <c r="H332" i="14" a="1"/>
  <c r="H332" i="14"/>
  <c r="I332" i="14" a="1"/>
  <c r="I332" i="14"/>
  <c r="J332" i="14" a="1"/>
  <c r="J332" i="14"/>
  <c r="B333" i="14" a="1"/>
  <c r="B333" i="14"/>
  <c r="C333" i="14" a="1"/>
  <c r="C333" i="14"/>
  <c r="D333" i="14" a="1"/>
  <c r="D333" i="14"/>
  <c r="E333" i="14" a="1"/>
  <c r="E333" i="14"/>
  <c r="F333" i="14" a="1"/>
  <c r="F333" i="14"/>
  <c r="G333" i="14" a="1"/>
  <c r="G333" i="14"/>
  <c r="H333" i="14" a="1"/>
  <c r="H333" i="14"/>
  <c r="I333" i="14" a="1"/>
  <c r="I333" i="14"/>
  <c r="J333" i="14" a="1"/>
  <c r="J333" i="14"/>
  <c r="B334" i="14" a="1"/>
  <c r="B334" i="14"/>
  <c r="C334" i="14" a="1"/>
  <c r="C334" i="14"/>
  <c r="D334" i="14" a="1"/>
  <c r="D334" i="14"/>
  <c r="E334" i="14" a="1"/>
  <c r="E334" i="14"/>
  <c r="F334" i="14" a="1"/>
  <c r="F334" i="14"/>
  <c r="G334" i="14" a="1"/>
  <c r="G334" i="14"/>
  <c r="H334" i="14" a="1"/>
  <c r="H334" i="14"/>
  <c r="I334" i="14" a="1"/>
  <c r="I334" i="14"/>
  <c r="J334" i="14" a="1"/>
  <c r="J334" i="14"/>
  <c r="B335" i="14" a="1"/>
  <c r="B335" i="14"/>
  <c r="C335" i="14" a="1"/>
  <c r="C335" i="14"/>
  <c r="D335" i="14" a="1"/>
  <c r="D335" i="14"/>
  <c r="E335" i="14" a="1"/>
  <c r="E335" i="14"/>
  <c r="F335" i="14" a="1"/>
  <c r="F335" i="14"/>
  <c r="G335" i="14" a="1"/>
  <c r="G335" i="14"/>
  <c r="H335" i="14" a="1"/>
  <c r="H335" i="14"/>
  <c r="I335" i="14" a="1"/>
  <c r="I335" i="14"/>
  <c r="J335" i="14" a="1"/>
  <c r="J335" i="14"/>
  <c r="B336" i="14" a="1"/>
  <c r="B336" i="14"/>
  <c r="C336" i="14" a="1"/>
  <c r="C336" i="14"/>
  <c r="D336" i="14" a="1"/>
  <c r="D336" i="14"/>
  <c r="E336" i="14" a="1"/>
  <c r="E336" i="14"/>
  <c r="F336" i="14" a="1"/>
  <c r="F336" i="14"/>
  <c r="G336" i="14" a="1"/>
  <c r="G336" i="14"/>
  <c r="H336" i="14" a="1"/>
  <c r="H336" i="14"/>
  <c r="I336" i="14" a="1"/>
  <c r="I336" i="14"/>
  <c r="J336" i="14" a="1"/>
  <c r="J336" i="14"/>
  <c r="B337" i="14" a="1"/>
  <c r="B337" i="14"/>
  <c r="C337" i="14" a="1"/>
  <c r="C337" i="14"/>
  <c r="D337" i="14" a="1"/>
  <c r="D337" i="14"/>
  <c r="E337" i="14" a="1"/>
  <c r="E337" i="14"/>
  <c r="F337" i="14" a="1"/>
  <c r="F337" i="14"/>
  <c r="G337" i="14" a="1"/>
  <c r="G337" i="14"/>
  <c r="H337" i="14" a="1"/>
  <c r="H337" i="14"/>
  <c r="I337" i="14" a="1"/>
  <c r="I337" i="14"/>
  <c r="J337" i="14" a="1"/>
  <c r="J337" i="14"/>
  <c r="B338" i="14" a="1"/>
  <c r="B338" i="14"/>
  <c r="C338" i="14" a="1"/>
  <c r="C338" i="14"/>
  <c r="D338" i="14" a="1"/>
  <c r="D338" i="14"/>
  <c r="E338" i="14" a="1"/>
  <c r="E338" i="14"/>
  <c r="F338" i="14" a="1"/>
  <c r="F338" i="14"/>
  <c r="G338" i="14" a="1"/>
  <c r="G338" i="14"/>
  <c r="H338" i="14" a="1"/>
  <c r="H338" i="14"/>
  <c r="I338" i="14" a="1"/>
  <c r="I338" i="14"/>
  <c r="J338" i="14" a="1"/>
  <c r="J338" i="14"/>
  <c r="B339" i="14" a="1"/>
  <c r="B339" i="14"/>
  <c r="C339" i="14" a="1"/>
  <c r="C339" i="14"/>
  <c r="D339" i="14" a="1"/>
  <c r="D339" i="14"/>
  <c r="E339" i="14" a="1"/>
  <c r="E339" i="14"/>
  <c r="F339" i="14" a="1"/>
  <c r="F339" i="14"/>
  <c r="G339" i="14" a="1"/>
  <c r="G339" i="14"/>
  <c r="H339" i="14" a="1"/>
  <c r="H339" i="14"/>
  <c r="I339" i="14" a="1"/>
  <c r="I339" i="14"/>
  <c r="J339" i="14" a="1"/>
  <c r="J339" i="14"/>
  <c r="B340" i="14" a="1"/>
  <c r="B340" i="14"/>
  <c r="C340" i="14" a="1"/>
  <c r="C340" i="14"/>
  <c r="D340" i="14" a="1"/>
  <c r="D340" i="14"/>
  <c r="E340" i="14" a="1"/>
  <c r="E340" i="14"/>
  <c r="F340" i="14" a="1"/>
  <c r="F340" i="14"/>
  <c r="G340" i="14" a="1"/>
  <c r="G340" i="14"/>
  <c r="H340" i="14" a="1"/>
  <c r="H340" i="14"/>
  <c r="I340" i="14" a="1"/>
  <c r="I340" i="14"/>
  <c r="J340" i="14" a="1"/>
  <c r="J340" i="14"/>
  <c r="B341" i="14" a="1"/>
  <c r="B341" i="14"/>
  <c r="C341" i="14" a="1"/>
  <c r="C341" i="14"/>
  <c r="D341" i="14" a="1"/>
  <c r="D341" i="14"/>
  <c r="E341" i="14" a="1"/>
  <c r="E341" i="14"/>
  <c r="F341" i="14" a="1"/>
  <c r="F341" i="14"/>
  <c r="G341" i="14" a="1"/>
  <c r="G341" i="14"/>
  <c r="H341" i="14" a="1"/>
  <c r="H341" i="14"/>
  <c r="I341" i="14" a="1"/>
  <c r="I341" i="14"/>
  <c r="J341" i="14" a="1"/>
  <c r="J341" i="14"/>
  <c r="B342" i="14" a="1"/>
  <c r="B342" i="14"/>
  <c r="C342" i="14" a="1"/>
  <c r="C342" i="14"/>
  <c r="D342" i="14" a="1"/>
  <c r="D342" i="14"/>
  <c r="E342" i="14" a="1"/>
  <c r="E342" i="14"/>
  <c r="F342" i="14" a="1"/>
  <c r="F342" i="14"/>
  <c r="G342" i="14" a="1"/>
  <c r="G342" i="14"/>
  <c r="H342" i="14" a="1"/>
  <c r="H342" i="14"/>
  <c r="I342" i="14" a="1"/>
  <c r="I342" i="14"/>
  <c r="J342" i="14" a="1"/>
  <c r="J342" i="14"/>
  <c r="B343" i="14" a="1"/>
  <c r="B343" i="14"/>
  <c r="C343" i="14" a="1"/>
  <c r="C343" i="14"/>
  <c r="D343" i="14" a="1"/>
  <c r="D343" i="14"/>
  <c r="E343" i="14" a="1"/>
  <c r="E343" i="14"/>
  <c r="F343" i="14" a="1"/>
  <c r="F343" i="14"/>
  <c r="G343" i="14" a="1"/>
  <c r="G343" i="14"/>
  <c r="H343" i="14" a="1"/>
  <c r="H343" i="14"/>
  <c r="I343" i="14" a="1"/>
  <c r="I343" i="14"/>
  <c r="J343" i="14" a="1"/>
  <c r="J343" i="14"/>
  <c r="B344" i="14" a="1"/>
  <c r="B344" i="14"/>
  <c r="C344" i="14" a="1"/>
  <c r="C344" i="14"/>
  <c r="D344" i="14" a="1"/>
  <c r="D344" i="14"/>
  <c r="E344" i="14" a="1"/>
  <c r="E344" i="14"/>
  <c r="F344" i="14" a="1"/>
  <c r="F344" i="14"/>
  <c r="G344" i="14" a="1"/>
  <c r="G344" i="14"/>
  <c r="H344" i="14" a="1"/>
  <c r="H344" i="14"/>
  <c r="I344" i="14" a="1"/>
  <c r="I344" i="14"/>
  <c r="J344" i="14" a="1"/>
  <c r="J344" i="14"/>
  <c r="B345" i="14" a="1"/>
  <c r="B345" i="14"/>
  <c r="C345" i="14" a="1"/>
  <c r="C345" i="14"/>
  <c r="D345" i="14" a="1"/>
  <c r="D345" i="14"/>
  <c r="E345" i="14" a="1"/>
  <c r="E345" i="14"/>
  <c r="F345" i="14" a="1"/>
  <c r="F345" i="14"/>
  <c r="G345" i="14" a="1"/>
  <c r="G345" i="14"/>
  <c r="H345" i="14" a="1"/>
  <c r="H345" i="14"/>
  <c r="I345" i="14" a="1"/>
  <c r="I345" i="14"/>
  <c r="J345" i="14" a="1"/>
  <c r="J345" i="14"/>
  <c r="B346" i="14" a="1"/>
  <c r="B346" i="14"/>
  <c r="C346" i="14" a="1"/>
  <c r="C346" i="14"/>
  <c r="D346" i="14" a="1"/>
  <c r="D346" i="14"/>
  <c r="E346" i="14" a="1"/>
  <c r="E346" i="14"/>
  <c r="F346" i="14" a="1"/>
  <c r="F346" i="14"/>
  <c r="G346" i="14" a="1"/>
  <c r="G346" i="14"/>
  <c r="H346" i="14" a="1"/>
  <c r="H346" i="14"/>
  <c r="I346" i="14" a="1"/>
  <c r="I346" i="14"/>
  <c r="J346" i="14" a="1"/>
  <c r="J346" i="14"/>
  <c r="B347" i="14" a="1"/>
  <c r="B347" i="14"/>
  <c r="C347" i="14" a="1"/>
  <c r="C347" i="14"/>
  <c r="D347" i="14" a="1"/>
  <c r="D347" i="14"/>
  <c r="E347" i="14" a="1"/>
  <c r="E347" i="14"/>
  <c r="F347" i="14" a="1"/>
  <c r="F347" i="14"/>
  <c r="G347" i="14" a="1"/>
  <c r="G347" i="14"/>
  <c r="H347" i="14" a="1"/>
  <c r="H347" i="14"/>
  <c r="I347" i="14" a="1"/>
  <c r="I347" i="14"/>
  <c r="J347" i="14" a="1"/>
  <c r="J347" i="14"/>
  <c r="B348" i="14" a="1"/>
  <c r="B348" i="14"/>
  <c r="C348" i="14" a="1"/>
  <c r="C348" i="14"/>
  <c r="D348" i="14" a="1"/>
  <c r="D348" i="14"/>
  <c r="E348" i="14" a="1"/>
  <c r="E348" i="14"/>
  <c r="F348" i="14" a="1"/>
  <c r="F348" i="14"/>
  <c r="G348" i="14" a="1"/>
  <c r="G348" i="14"/>
  <c r="H348" i="14" a="1"/>
  <c r="H348" i="14"/>
  <c r="I348" i="14" a="1"/>
  <c r="I348" i="14"/>
  <c r="J348" i="14" a="1"/>
  <c r="J348" i="14"/>
  <c r="B349" i="14" a="1"/>
  <c r="B349" i="14"/>
  <c r="C349" i="14" a="1"/>
  <c r="C349" i="14"/>
  <c r="D349" i="14" a="1"/>
  <c r="D349" i="14"/>
  <c r="E349" i="14" a="1"/>
  <c r="E349" i="14"/>
  <c r="F349" i="14" a="1"/>
  <c r="F349" i="14"/>
  <c r="G349" i="14" a="1"/>
  <c r="G349" i="14"/>
  <c r="H349" i="14" a="1"/>
  <c r="H349" i="14"/>
  <c r="I349" i="14" a="1"/>
  <c r="I349" i="14"/>
  <c r="J349" i="14" a="1"/>
  <c r="J349" i="14"/>
  <c r="B350" i="14" a="1"/>
  <c r="B350" i="14"/>
  <c r="C350" i="14" a="1"/>
  <c r="C350" i="14"/>
  <c r="D350" i="14" a="1"/>
  <c r="D350" i="14"/>
  <c r="E350" i="14" a="1"/>
  <c r="E350" i="14"/>
  <c r="F350" i="14" a="1"/>
  <c r="F350" i="14"/>
  <c r="G350" i="14" a="1"/>
  <c r="G350" i="14"/>
  <c r="H350" i="14" a="1"/>
  <c r="H350" i="14"/>
  <c r="I350" i="14" a="1"/>
  <c r="I350" i="14"/>
  <c r="J350" i="14" a="1"/>
  <c r="J350" i="14"/>
  <c r="B351" i="14" a="1"/>
  <c r="B351" i="14"/>
  <c r="C351" i="14" a="1"/>
  <c r="C351" i="14"/>
  <c r="D351" i="14" a="1"/>
  <c r="D351" i="14"/>
  <c r="E351" i="14" a="1"/>
  <c r="E351" i="14"/>
  <c r="F351" i="14" a="1"/>
  <c r="F351" i="14"/>
  <c r="G351" i="14" a="1"/>
  <c r="G351" i="14"/>
  <c r="H351" i="14" a="1"/>
  <c r="H351" i="14"/>
  <c r="I351" i="14" a="1"/>
  <c r="I351" i="14"/>
  <c r="J351" i="14" a="1"/>
  <c r="J351" i="14"/>
  <c r="B352" i="14" a="1"/>
  <c r="B352" i="14"/>
  <c r="C352" i="14" a="1"/>
  <c r="C352" i="14"/>
  <c r="D352" i="14" a="1"/>
  <c r="D352" i="14"/>
  <c r="E352" i="14" a="1"/>
  <c r="E352" i="14"/>
  <c r="F352" i="14" a="1"/>
  <c r="F352" i="14"/>
  <c r="G352" i="14" a="1"/>
  <c r="G352" i="14"/>
  <c r="H352" i="14" a="1"/>
  <c r="H352" i="14"/>
  <c r="I352" i="14" a="1"/>
  <c r="I352" i="14"/>
  <c r="J352" i="14" a="1"/>
  <c r="J352" i="14"/>
  <c r="B353" i="14" a="1"/>
  <c r="B353" i="14"/>
  <c r="C353" i="14" a="1"/>
  <c r="C353" i="14"/>
  <c r="D353" i="14" a="1"/>
  <c r="D353" i="14"/>
  <c r="E353" i="14" a="1"/>
  <c r="E353" i="14"/>
  <c r="F353" i="14" a="1"/>
  <c r="F353" i="14"/>
  <c r="G353" i="14" a="1"/>
  <c r="G353" i="14"/>
  <c r="H353" i="14" a="1"/>
  <c r="H353" i="14"/>
  <c r="I353" i="14" a="1"/>
  <c r="I353" i="14"/>
  <c r="J353" i="14" a="1"/>
  <c r="J353" i="14"/>
  <c r="B354" i="14" a="1"/>
  <c r="B354" i="14"/>
  <c r="C354" i="14" a="1"/>
  <c r="C354" i="14"/>
  <c r="D354" i="14" a="1"/>
  <c r="D354" i="14"/>
  <c r="E354" i="14" a="1"/>
  <c r="E354" i="14"/>
  <c r="F354" i="14" a="1"/>
  <c r="F354" i="14"/>
  <c r="G354" i="14" a="1"/>
  <c r="G354" i="14"/>
  <c r="H354" i="14" a="1"/>
  <c r="H354" i="14"/>
  <c r="I354" i="14" a="1"/>
  <c r="I354" i="14"/>
  <c r="J354" i="14" a="1"/>
  <c r="J354" i="14"/>
  <c r="B355" i="14" a="1"/>
  <c r="B355" i="14"/>
  <c r="C355" i="14" a="1"/>
  <c r="C355" i="14"/>
  <c r="D355" i="14" a="1"/>
  <c r="D355" i="14"/>
  <c r="E355" i="14" a="1"/>
  <c r="E355" i="14"/>
  <c r="F355" i="14" a="1"/>
  <c r="F355" i="14"/>
  <c r="G355" i="14" a="1"/>
  <c r="G355" i="14"/>
  <c r="H355" i="14" a="1"/>
  <c r="H355" i="14"/>
  <c r="I355" i="14" a="1"/>
  <c r="I355" i="14"/>
  <c r="J355" i="14" a="1"/>
  <c r="J355" i="14"/>
  <c r="B356" i="14" a="1"/>
  <c r="B356" i="14"/>
  <c r="C356" i="14" a="1"/>
  <c r="C356" i="14"/>
  <c r="D356" i="14" a="1"/>
  <c r="D356" i="14"/>
  <c r="E356" i="14" a="1"/>
  <c r="E356" i="14"/>
  <c r="F356" i="14" a="1"/>
  <c r="F356" i="14"/>
  <c r="G356" i="14" a="1"/>
  <c r="G356" i="14"/>
  <c r="H356" i="14" a="1"/>
  <c r="H356" i="14"/>
  <c r="I356" i="14" a="1"/>
  <c r="I356" i="14"/>
  <c r="J356" i="14" a="1"/>
  <c r="J356" i="14"/>
  <c r="B357" i="14" a="1"/>
  <c r="B357" i="14"/>
  <c r="C357" i="14" a="1"/>
  <c r="C357" i="14"/>
  <c r="D357" i="14" a="1"/>
  <c r="D357" i="14"/>
  <c r="E357" i="14" a="1"/>
  <c r="E357" i="14"/>
  <c r="F357" i="14" a="1"/>
  <c r="F357" i="14"/>
  <c r="G357" i="14" a="1"/>
  <c r="G357" i="14"/>
  <c r="H357" i="14" a="1"/>
  <c r="H357" i="14"/>
  <c r="I357" i="14" a="1"/>
  <c r="I357" i="14"/>
  <c r="J357" i="14" a="1"/>
  <c r="J357" i="14"/>
  <c r="B358" i="14" a="1"/>
  <c r="B358" i="14"/>
  <c r="C358" i="14" a="1"/>
  <c r="C358" i="14"/>
  <c r="D358" i="14" a="1"/>
  <c r="D358" i="14"/>
  <c r="E358" i="14" a="1"/>
  <c r="E358" i="14"/>
  <c r="F358" i="14" a="1"/>
  <c r="F358" i="14"/>
  <c r="G358" i="14" a="1"/>
  <c r="G358" i="14"/>
  <c r="H358" i="14" a="1"/>
  <c r="H358" i="14"/>
  <c r="I358" i="14" a="1"/>
  <c r="I358" i="14"/>
  <c r="J358" i="14" a="1"/>
  <c r="J358" i="14"/>
  <c r="B359" i="14" a="1"/>
  <c r="B359" i="14"/>
  <c r="C359" i="14" a="1"/>
  <c r="C359" i="14"/>
  <c r="D359" i="14" a="1"/>
  <c r="D359" i="14"/>
  <c r="E359" i="14" a="1"/>
  <c r="E359" i="14"/>
  <c r="F359" i="14" a="1"/>
  <c r="F359" i="14"/>
  <c r="G359" i="14" a="1"/>
  <c r="G359" i="14"/>
  <c r="H359" i="14" a="1"/>
  <c r="H359" i="14"/>
  <c r="I359" i="14" a="1"/>
  <c r="I359" i="14"/>
  <c r="J359" i="14" a="1"/>
  <c r="J359" i="14"/>
  <c r="B360" i="14" a="1"/>
  <c r="B360" i="14"/>
  <c r="C360" i="14" a="1"/>
  <c r="C360" i="14"/>
  <c r="D360" i="14" a="1"/>
  <c r="D360" i="14"/>
  <c r="E360" i="14" a="1"/>
  <c r="E360" i="14"/>
  <c r="F360" i="14" a="1"/>
  <c r="F360" i="14"/>
  <c r="G360" i="14" a="1"/>
  <c r="G360" i="14"/>
  <c r="H360" i="14" a="1"/>
  <c r="H360" i="14"/>
  <c r="I360" i="14" a="1"/>
  <c r="I360" i="14"/>
  <c r="J360" i="14" a="1"/>
  <c r="J360" i="14"/>
  <c r="B361" i="14" a="1"/>
  <c r="B361" i="14"/>
  <c r="C361" i="14" a="1"/>
  <c r="C361" i="14"/>
  <c r="D361" i="14" a="1"/>
  <c r="D361" i="14"/>
  <c r="E361" i="14" a="1"/>
  <c r="E361" i="14"/>
  <c r="F361" i="14" a="1"/>
  <c r="F361" i="14"/>
  <c r="G361" i="14" a="1"/>
  <c r="G361" i="14"/>
  <c r="H361" i="14" a="1"/>
  <c r="H361" i="14"/>
  <c r="I361" i="14" a="1"/>
  <c r="I361" i="14"/>
  <c r="J361" i="14" a="1"/>
  <c r="J361" i="14"/>
  <c r="B362" i="14" a="1"/>
  <c r="B362" i="14"/>
  <c r="C362" i="14" a="1"/>
  <c r="C362" i="14"/>
  <c r="D362" i="14" a="1"/>
  <c r="D362" i="14"/>
  <c r="E362" i="14" a="1"/>
  <c r="E362" i="14"/>
  <c r="F362" i="14" a="1"/>
  <c r="F362" i="14"/>
  <c r="G362" i="14" a="1"/>
  <c r="G362" i="14"/>
  <c r="H362" i="14" a="1"/>
  <c r="H362" i="14"/>
  <c r="I362" i="14" a="1"/>
  <c r="I362" i="14"/>
  <c r="J362" i="14" a="1"/>
  <c r="J362" i="14"/>
  <c r="B363" i="14" a="1"/>
  <c r="B363" i="14"/>
  <c r="C363" i="14" a="1"/>
  <c r="C363" i="14"/>
  <c r="D363" i="14" a="1"/>
  <c r="D363" i="14"/>
  <c r="E363" i="14" a="1"/>
  <c r="E363" i="14"/>
  <c r="F363" i="14" a="1"/>
  <c r="F363" i="14"/>
  <c r="G363" i="14" a="1"/>
  <c r="G363" i="14"/>
  <c r="H363" i="14" a="1"/>
  <c r="H363" i="14"/>
  <c r="I363" i="14" a="1"/>
  <c r="I363" i="14"/>
  <c r="J363" i="14" a="1"/>
  <c r="J363" i="14"/>
  <c r="B364" i="14" a="1"/>
  <c r="B364" i="14"/>
  <c r="C364" i="14" a="1"/>
  <c r="C364" i="14"/>
  <c r="D364" i="14" a="1"/>
  <c r="D364" i="14"/>
  <c r="E364" i="14" a="1"/>
  <c r="E364" i="14"/>
  <c r="F364" i="14" a="1"/>
  <c r="F364" i="14"/>
  <c r="G364" i="14" a="1"/>
  <c r="G364" i="14"/>
  <c r="H364" i="14" a="1"/>
  <c r="H364" i="14"/>
  <c r="I364" i="14" a="1"/>
  <c r="I364" i="14"/>
  <c r="J364" i="14" a="1"/>
  <c r="J364" i="14"/>
  <c r="B365" i="14" a="1"/>
  <c r="B365" i="14"/>
  <c r="C365" i="14" a="1"/>
  <c r="C365" i="14"/>
  <c r="D365" i="14" a="1"/>
  <c r="D365" i="14"/>
  <c r="E365" i="14" a="1"/>
  <c r="E365" i="14"/>
  <c r="F365" i="14" a="1"/>
  <c r="F365" i="14"/>
  <c r="G365" i="14" a="1"/>
  <c r="G365" i="14"/>
  <c r="H365" i="14" a="1"/>
  <c r="H365" i="14"/>
  <c r="I365" i="14" a="1"/>
  <c r="I365" i="14"/>
  <c r="J365" i="14" a="1"/>
  <c r="J365" i="14"/>
  <c r="B366" i="14" a="1"/>
  <c r="B366" i="14"/>
  <c r="C366" i="14" a="1"/>
  <c r="C366" i="14"/>
  <c r="D366" i="14" a="1"/>
  <c r="D366" i="14"/>
  <c r="E366" i="14" a="1"/>
  <c r="E366" i="14"/>
  <c r="F366" i="14" a="1"/>
  <c r="F366" i="14"/>
  <c r="G366" i="14" a="1"/>
  <c r="G366" i="14"/>
  <c r="H366" i="14" a="1"/>
  <c r="H366" i="14"/>
  <c r="I366" i="14" a="1"/>
  <c r="I366" i="14"/>
  <c r="J366" i="14" a="1"/>
  <c r="J366" i="14"/>
  <c r="B367" i="14" a="1"/>
  <c r="B367" i="14"/>
  <c r="C367" i="14" a="1"/>
  <c r="C367" i="14"/>
  <c r="D367" i="14" a="1"/>
  <c r="D367" i="14"/>
  <c r="E367" i="14" a="1"/>
  <c r="E367" i="14"/>
  <c r="F367" i="14" a="1"/>
  <c r="F367" i="14"/>
  <c r="G367" i="14" a="1"/>
  <c r="G367" i="14"/>
  <c r="H367" i="14" a="1"/>
  <c r="H367" i="14"/>
  <c r="I367" i="14" a="1"/>
  <c r="I367" i="14"/>
  <c r="J367" i="14" a="1"/>
  <c r="J367" i="14"/>
  <c r="B368" i="14" a="1"/>
  <c r="B368" i="14"/>
  <c r="C368" i="14" a="1"/>
  <c r="C368" i="14"/>
  <c r="D368" i="14" a="1"/>
  <c r="D368" i="14"/>
  <c r="E368" i="14" a="1"/>
  <c r="E368" i="14"/>
  <c r="F368" i="14" a="1"/>
  <c r="F368" i="14"/>
  <c r="G368" i="14" a="1"/>
  <c r="G368" i="14"/>
  <c r="H368" i="14" a="1"/>
  <c r="H368" i="14"/>
  <c r="I368" i="14" a="1"/>
  <c r="I368" i="14"/>
  <c r="J368" i="14" a="1"/>
  <c r="J368" i="14"/>
  <c r="B369" i="14" a="1"/>
  <c r="B369" i="14"/>
  <c r="C369" i="14" a="1"/>
  <c r="C369" i="14"/>
  <c r="D369" i="14" a="1"/>
  <c r="D369" i="14"/>
  <c r="E369" i="14" a="1"/>
  <c r="E369" i="14"/>
  <c r="F369" i="14" a="1"/>
  <c r="F369" i="14"/>
  <c r="G369" i="14" a="1"/>
  <c r="G369" i="14"/>
  <c r="H369" i="14" a="1"/>
  <c r="H369" i="14"/>
  <c r="I369" i="14" a="1"/>
  <c r="I369" i="14"/>
  <c r="J369" i="14" a="1"/>
  <c r="J369" i="14"/>
  <c r="B370" i="14" a="1"/>
  <c r="B370" i="14"/>
  <c r="C370" i="14" a="1"/>
  <c r="C370" i="14"/>
  <c r="D370" i="14" a="1"/>
  <c r="D370" i="14"/>
  <c r="E370" i="14" a="1"/>
  <c r="E370" i="14"/>
  <c r="F370" i="14" a="1"/>
  <c r="F370" i="14"/>
  <c r="G370" i="14" a="1"/>
  <c r="G370" i="14"/>
  <c r="H370" i="14" a="1"/>
  <c r="H370" i="14"/>
  <c r="I370" i="14" a="1"/>
  <c r="I370" i="14"/>
  <c r="J370" i="14" a="1"/>
  <c r="J370" i="14"/>
  <c r="B371" i="14" a="1"/>
  <c r="B371" i="14"/>
  <c r="C371" i="14" a="1"/>
  <c r="C371" i="14"/>
  <c r="D371" i="14" a="1"/>
  <c r="D371" i="14"/>
  <c r="E371" i="14" a="1"/>
  <c r="E371" i="14"/>
  <c r="F371" i="14" a="1"/>
  <c r="F371" i="14"/>
  <c r="G371" i="14" a="1"/>
  <c r="G371" i="14"/>
  <c r="H371" i="14" a="1"/>
  <c r="H371" i="14"/>
  <c r="I371" i="14" a="1"/>
  <c r="I371" i="14"/>
  <c r="J371" i="14" a="1"/>
  <c r="J371" i="14"/>
  <c r="B372" i="14" a="1"/>
  <c r="B372" i="14"/>
  <c r="C372" i="14" a="1"/>
  <c r="C372" i="14"/>
  <c r="D372" i="14" a="1"/>
  <c r="D372" i="14"/>
  <c r="E372" i="14" a="1"/>
  <c r="E372" i="14"/>
  <c r="F372" i="14" a="1"/>
  <c r="F372" i="14"/>
  <c r="G372" i="14" a="1"/>
  <c r="G372" i="14"/>
  <c r="H372" i="14" a="1"/>
  <c r="H372" i="14"/>
  <c r="I372" i="14" a="1"/>
  <c r="I372" i="14"/>
  <c r="J372" i="14" a="1"/>
  <c r="J372" i="14"/>
  <c r="B373" i="14" a="1"/>
  <c r="B373" i="14"/>
  <c r="C373" i="14" a="1"/>
  <c r="C373" i="14"/>
  <c r="D373" i="14" a="1"/>
  <c r="D373" i="14"/>
  <c r="E373" i="14" a="1"/>
  <c r="E373" i="14"/>
  <c r="F373" i="14" a="1"/>
  <c r="F373" i="14"/>
  <c r="G373" i="14" a="1"/>
  <c r="G373" i="14"/>
  <c r="H373" i="14" a="1"/>
  <c r="H373" i="14"/>
  <c r="I373" i="14" a="1"/>
  <c r="I373" i="14"/>
  <c r="J373" i="14" a="1"/>
  <c r="J373" i="14"/>
  <c r="B374" i="14" a="1"/>
  <c r="B374" i="14"/>
  <c r="C374" i="14" a="1"/>
  <c r="C374" i="14"/>
  <c r="D374" i="14" a="1"/>
  <c r="D374" i="14"/>
  <c r="E374" i="14" a="1"/>
  <c r="E374" i="14"/>
  <c r="F374" i="14" a="1"/>
  <c r="F374" i="14"/>
  <c r="G374" i="14" a="1"/>
  <c r="G374" i="14"/>
  <c r="H374" i="14" a="1"/>
  <c r="H374" i="14"/>
  <c r="I374" i="14" a="1"/>
  <c r="I374" i="14"/>
  <c r="J374" i="14" a="1"/>
  <c r="J374" i="14"/>
  <c r="B375" i="14" a="1"/>
  <c r="B375" i="14"/>
  <c r="C375" i="14" a="1"/>
  <c r="C375" i="14"/>
  <c r="D375" i="14" a="1"/>
  <c r="D375" i="14"/>
  <c r="E375" i="14" a="1"/>
  <c r="E375" i="14"/>
  <c r="F375" i="14" a="1"/>
  <c r="F375" i="14"/>
  <c r="G375" i="14" a="1"/>
  <c r="G375" i="14"/>
  <c r="H375" i="14" a="1"/>
  <c r="H375" i="14"/>
  <c r="I375" i="14" a="1"/>
  <c r="I375" i="14"/>
  <c r="J375" i="14" a="1"/>
  <c r="J375" i="14"/>
  <c r="B376" i="14" a="1"/>
  <c r="B376" i="14"/>
  <c r="C376" i="14" a="1"/>
  <c r="C376" i="14"/>
  <c r="D376" i="14" a="1"/>
  <c r="D376" i="14"/>
  <c r="E376" i="14" a="1"/>
  <c r="E376" i="14"/>
  <c r="F376" i="14" a="1"/>
  <c r="F376" i="14"/>
  <c r="G376" i="14" a="1"/>
  <c r="G376" i="14"/>
  <c r="H376" i="14" a="1"/>
  <c r="H376" i="14"/>
  <c r="I376" i="14" a="1"/>
  <c r="I376" i="14"/>
  <c r="J376" i="14" a="1"/>
  <c r="J376" i="14"/>
  <c r="B377" i="14" a="1"/>
  <c r="B377" i="14"/>
  <c r="C377" i="14" a="1"/>
  <c r="C377" i="14"/>
  <c r="D377" i="14" a="1"/>
  <c r="D377" i="14"/>
  <c r="E377" i="14" a="1"/>
  <c r="E377" i="14"/>
  <c r="F377" i="14" a="1"/>
  <c r="F377" i="14"/>
  <c r="G377" i="14" a="1"/>
  <c r="G377" i="14"/>
  <c r="H377" i="14" a="1"/>
  <c r="H377" i="14"/>
  <c r="I377" i="14" a="1"/>
  <c r="I377" i="14"/>
  <c r="J377" i="14" a="1"/>
  <c r="J377" i="14"/>
  <c r="B378" i="14" a="1"/>
  <c r="B378" i="14"/>
  <c r="C378" i="14" a="1"/>
  <c r="C378" i="14"/>
  <c r="D378" i="14" a="1"/>
  <c r="D378" i="14"/>
  <c r="E378" i="14" a="1"/>
  <c r="E378" i="14"/>
  <c r="F378" i="14" a="1"/>
  <c r="F378" i="14"/>
  <c r="G378" i="14" a="1"/>
  <c r="G378" i="14"/>
  <c r="H378" i="14" a="1"/>
  <c r="H378" i="14"/>
  <c r="I378" i="14" a="1"/>
  <c r="I378" i="14"/>
  <c r="J378" i="14" a="1"/>
  <c r="J378" i="14"/>
  <c r="B379" i="14" a="1"/>
  <c r="B379" i="14"/>
  <c r="C379" i="14" a="1"/>
  <c r="C379" i="14"/>
  <c r="D379" i="14" a="1"/>
  <c r="D379" i="14"/>
  <c r="E379" i="14" a="1"/>
  <c r="E379" i="14"/>
  <c r="F379" i="14" a="1"/>
  <c r="F379" i="14"/>
  <c r="G379" i="14" a="1"/>
  <c r="G379" i="14"/>
  <c r="H379" i="14" a="1"/>
  <c r="H379" i="14"/>
  <c r="I379" i="14" a="1"/>
  <c r="I379" i="14"/>
  <c r="J379" i="14" a="1"/>
  <c r="J379" i="14"/>
  <c r="B380" i="14" a="1"/>
  <c r="B380" i="14"/>
  <c r="C380" i="14" a="1"/>
  <c r="C380" i="14"/>
  <c r="D380" i="14" a="1"/>
  <c r="D380" i="14"/>
  <c r="E380" i="14" a="1"/>
  <c r="E380" i="14"/>
  <c r="F380" i="14" a="1"/>
  <c r="F380" i="14"/>
  <c r="G380" i="14" a="1"/>
  <c r="G380" i="14"/>
  <c r="H380" i="14" a="1"/>
  <c r="H380" i="14"/>
  <c r="I380" i="14" a="1"/>
  <c r="I380" i="14"/>
  <c r="J380" i="14" a="1"/>
  <c r="J380" i="14"/>
  <c r="B381" i="14" a="1"/>
  <c r="B381" i="14"/>
  <c r="C381" i="14" a="1"/>
  <c r="C381" i="14"/>
  <c r="D381" i="14" a="1"/>
  <c r="D381" i="14"/>
  <c r="E381" i="14" a="1"/>
  <c r="E381" i="14"/>
  <c r="F381" i="14" a="1"/>
  <c r="F381" i="14"/>
  <c r="G381" i="14" a="1"/>
  <c r="G381" i="14"/>
  <c r="H381" i="14" a="1"/>
  <c r="H381" i="14"/>
  <c r="I381" i="14" a="1"/>
  <c r="I381" i="14"/>
  <c r="J381" i="14" a="1"/>
  <c r="J381" i="14"/>
  <c r="B382" i="14" a="1"/>
  <c r="B382" i="14"/>
  <c r="C382" i="14" a="1"/>
  <c r="C382" i="14"/>
  <c r="D382" i="14" a="1"/>
  <c r="D382" i="14"/>
  <c r="E382" i="14" a="1"/>
  <c r="E382" i="14"/>
  <c r="F382" i="14" a="1"/>
  <c r="F382" i="14"/>
  <c r="G382" i="14" a="1"/>
  <c r="G382" i="14"/>
  <c r="H382" i="14" a="1"/>
  <c r="H382" i="14"/>
  <c r="I382" i="14" a="1"/>
  <c r="I382" i="14"/>
  <c r="J382" i="14" a="1"/>
  <c r="J382" i="14"/>
  <c r="B383" i="14" a="1"/>
  <c r="B383" i="14"/>
  <c r="C383" i="14" a="1"/>
  <c r="C383" i="14"/>
  <c r="D383" i="14" a="1"/>
  <c r="D383" i="14"/>
  <c r="E383" i="14" a="1"/>
  <c r="E383" i="14"/>
  <c r="F383" i="14" a="1"/>
  <c r="F383" i="14"/>
  <c r="G383" i="14" a="1"/>
  <c r="G383" i="14"/>
  <c r="H383" i="14" a="1"/>
  <c r="H383" i="14"/>
  <c r="I383" i="14" a="1"/>
  <c r="I383" i="14"/>
  <c r="J383" i="14" a="1"/>
  <c r="J383" i="14"/>
  <c r="B384" i="14" a="1"/>
  <c r="B384" i="14"/>
  <c r="C384" i="14" a="1"/>
  <c r="C384" i="14"/>
  <c r="D384" i="14" a="1"/>
  <c r="D384" i="14"/>
  <c r="E384" i="14" a="1"/>
  <c r="E384" i="14"/>
  <c r="F384" i="14" a="1"/>
  <c r="F384" i="14"/>
  <c r="G384" i="14" a="1"/>
  <c r="G384" i="14"/>
  <c r="H384" i="14" a="1"/>
  <c r="H384" i="14"/>
  <c r="I384" i="14" a="1"/>
  <c r="I384" i="14"/>
  <c r="J384" i="14" a="1"/>
  <c r="J384" i="14"/>
  <c r="B385" i="14" a="1"/>
  <c r="B385" i="14"/>
  <c r="C385" i="14" a="1"/>
  <c r="C385" i="14"/>
  <c r="D385" i="14" a="1"/>
  <c r="D385" i="14"/>
  <c r="E385" i="14" a="1"/>
  <c r="E385" i="14"/>
  <c r="F385" i="14" a="1"/>
  <c r="F385" i="14"/>
  <c r="G385" i="14" a="1"/>
  <c r="G385" i="14"/>
  <c r="H385" i="14" a="1"/>
  <c r="H385" i="14"/>
  <c r="I385" i="14" a="1"/>
  <c r="I385" i="14"/>
  <c r="J385" i="14" a="1"/>
  <c r="J385" i="14"/>
  <c r="B386" i="14" a="1"/>
  <c r="B386" i="14"/>
  <c r="C386" i="14" a="1"/>
  <c r="C386" i="14"/>
  <c r="D386" i="14" a="1"/>
  <c r="D386" i="14"/>
  <c r="E386" i="14" a="1"/>
  <c r="E386" i="14"/>
  <c r="F386" i="14" a="1"/>
  <c r="F386" i="14"/>
  <c r="G386" i="14" a="1"/>
  <c r="G386" i="14"/>
  <c r="H386" i="14" a="1"/>
  <c r="H386" i="14"/>
  <c r="I386" i="14" a="1"/>
  <c r="I386" i="14"/>
  <c r="J386" i="14" a="1"/>
  <c r="J386" i="14"/>
  <c r="B387" i="14" a="1"/>
  <c r="B387" i="14"/>
  <c r="C387" i="14" a="1"/>
  <c r="C387" i="14"/>
  <c r="D387" i="14" a="1"/>
  <c r="D387" i="14"/>
  <c r="E387" i="14" a="1"/>
  <c r="E387" i="14"/>
  <c r="F387" i="14" a="1"/>
  <c r="F387" i="14"/>
  <c r="G387" i="14" a="1"/>
  <c r="G387" i="14"/>
  <c r="H387" i="14" a="1"/>
  <c r="H387" i="14"/>
  <c r="I387" i="14" a="1"/>
  <c r="I387" i="14"/>
  <c r="J387" i="14" a="1"/>
  <c r="J387" i="14"/>
  <c r="B388" i="14" a="1"/>
  <c r="B388" i="14"/>
  <c r="C388" i="14" a="1"/>
  <c r="C388" i="14"/>
  <c r="D388" i="14" a="1"/>
  <c r="D388" i="14"/>
  <c r="E388" i="14" a="1"/>
  <c r="E388" i="14"/>
  <c r="F388" i="14" a="1"/>
  <c r="F388" i="14"/>
  <c r="G388" i="14" a="1"/>
  <c r="G388" i="14"/>
  <c r="H388" i="14" a="1"/>
  <c r="H388" i="14"/>
  <c r="I388" i="14" a="1"/>
  <c r="I388" i="14"/>
  <c r="J388" i="14" a="1"/>
  <c r="J388" i="14"/>
  <c r="B389" i="14" a="1"/>
  <c r="B389" i="14"/>
  <c r="C389" i="14" a="1"/>
  <c r="C389" i="14"/>
  <c r="D389" i="14" a="1"/>
  <c r="D389" i="14"/>
  <c r="E389" i="14" a="1"/>
  <c r="E389" i="14"/>
  <c r="F389" i="14" a="1"/>
  <c r="F389" i="14"/>
  <c r="G389" i="14" a="1"/>
  <c r="G389" i="14"/>
  <c r="H389" i="14" a="1"/>
  <c r="H389" i="14"/>
  <c r="I389" i="14" a="1"/>
  <c r="I389" i="14"/>
  <c r="J389" i="14" a="1"/>
  <c r="J389" i="14"/>
  <c r="B390" i="14" a="1"/>
  <c r="B390" i="14"/>
  <c r="C390" i="14" a="1"/>
  <c r="C390" i="14"/>
  <c r="D390" i="14" a="1"/>
  <c r="D390" i="14"/>
  <c r="E390" i="14" a="1"/>
  <c r="E390" i="14"/>
  <c r="F390" i="14" a="1"/>
  <c r="F390" i="14"/>
  <c r="G390" i="14" a="1"/>
  <c r="G390" i="14"/>
  <c r="H390" i="14" a="1"/>
  <c r="H390" i="14"/>
  <c r="I390" i="14" a="1"/>
  <c r="I390" i="14"/>
  <c r="J390" i="14" a="1"/>
  <c r="J390" i="14"/>
  <c r="B391" i="14" a="1"/>
  <c r="B391" i="14"/>
  <c r="C391" i="14" a="1"/>
  <c r="C391" i="14"/>
  <c r="D391" i="14" a="1"/>
  <c r="D391" i="14"/>
  <c r="E391" i="14" a="1"/>
  <c r="E391" i="14"/>
  <c r="F391" i="14" a="1"/>
  <c r="F391" i="14"/>
  <c r="G391" i="14" a="1"/>
  <c r="G391" i="14"/>
  <c r="H391" i="14" a="1"/>
  <c r="H391" i="14"/>
  <c r="I391" i="14" a="1"/>
  <c r="I391" i="14"/>
  <c r="J391" i="14" a="1"/>
  <c r="J391" i="14"/>
  <c r="B392" i="14" a="1"/>
  <c r="B392" i="14"/>
  <c r="C392" i="14" a="1"/>
  <c r="C392" i="14"/>
  <c r="D392" i="14" a="1"/>
  <c r="D392" i="14"/>
  <c r="E392" i="14" a="1"/>
  <c r="E392" i="14"/>
  <c r="F392" i="14" a="1"/>
  <c r="F392" i="14"/>
  <c r="G392" i="14" a="1"/>
  <c r="G392" i="14"/>
  <c r="H392" i="14" a="1"/>
  <c r="H392" i="14"/>
  <c r="I392" i="14" a="1"/>
  <c r="I392" i="14"/>
  <c r="J392" i="14" a="1"/>
  <c r="J392" i="14"/>
  <c r="B393" i="14" a="1"/>
  <c r="B393" i="14"/>
  <c r="C393" i="14" a="1"/>
  <c r="C393" i="14"/>
  <c r="D393" i="14" a="1"/>
  <c r="D393" i="14"/>
  <c r="E393" i="14" a="1"/>
  <c r="E393" i="14"/>
  <c r="F393" i="14" a="1"/>
  <c r="F393" i="14"/>
  <c r="G393" i="14" a="1"/>
  <c r="G393" i="14"/>
  <c r="H393" i="14" a="1"/>
  <c r="H393" i="14"/>
  <c r="I393" i="14" a="1"/>
  <c r="I393" i="14"/>
  <c r="J393" i="14" a="1"/>
  <c r="J393" i="14"/>
  <c r="B394" i="14" a="1"/>
  <c r="B394" i="14"/>
  <c r="C394" i="14" a="1"/>
  <c r="C394" i="14"/>
  <c r="D394" i="14" a="1"/>
  <c r="D394" i="14"/>
  <c r="E394" i="14" a="1"/>
  <c r="E394" i="14"/>
  <c r="F394" i="14" a="1"/>
  <c r="F394" i="14"/>
  <c r="G394" i="14" a="1"/>
  <c r="G394" i="14"/>
  <c r="H394" i="14" a="1"/>
  <c r="H394" i="14"/>
  <c r="I394" i="14" a="1"/>
  <c r="I394" i="14"/>
  <c r="J394" i="14" a="1"/>
  <c r="J394" i="14"/>
  <c r="B395" i="14" a="1"/>
  <c r="B395" i="14"/>
  <c r="C395" i="14" a="1"/>
  <c r="C395" i="14"/>
  <c r="D395" i="14" a="1"/>
  <c r="D395" i="14"/>
  <c r="E395" i="14" a="1"/>
  <c r="E395" i="14"/>
  <c r="F395" i="14" a="1"/>
  <c r="F395" i="14"/>
  <c r="G395" i="14" a="1"/>
  <c r="G395" i="14"/>
  <c r="H395" i="14" a="1"/>
  <c r="H395" i="14"/>
  <c r="I395" i="14" a="1"/>
  <c r="I395" i="14"/>
  <c r="J395" i="14" a="1"/>
  <c r="J395" i="14"/>
  <c r="B396" i="14" a="1"/>
  <c r="B396" i="14"/>
  <c r="C396" i="14" a="1"/>
  <c r="C396" i="14"/>
  <c r="D396" i="14" a="1"/>
  <c r="D396" i="14"/>
  <c r="E396" i="14" a="1"/>
  <c r="E396" i="14"/>
  <c r="F396" i="14" a="1"/>
  <c r="F396" i="14"/>
  <c r="G396" i="14" a="1"/>
  <c r="G396" i="14"/>
  <c r="H396" i="14" a="1"/>
  <c r="H396" i="14"/>
  <c r="I396" i="14" a="1"/>
  <c r="I396" i="14"/>
  <c r="J396" i="14" a="1"/>
  <c r="J396" i="14"/>
  <c r="B397" i="14" a="1"/>
  <c r="B397" i="14"/>
  <c r="C397" i="14" a="1"/>
  <c r="C397" i="14"/>
  <c r="D397" i="14" a="1"/>
  <c r="D397" i="14"/>
  <c r="E397" i="14" a="1"/>
  <c r="E397" i="14"/>
  <c r="F397" i="14" a="1"/>
  <c r="F397" i="14"/>
  <c r="G397" i="14" a="1"/>
  <c r="G397" i="14"/>
  <c r="H397" i="14" a="1"/>
  <c r="H397" i="14"/>
  <c r="I397" i="14" a="1"/>
  <c r="I397" i="14"/>
  <c r="J397" i="14" a="1"/>
  <c r="J397" i="14"/>
  <c r="B398" i="14" a="1"/>
  <c r="B398" i="14"/>
  <c r="C398" i="14" a="1"/>
  <c r="C398" i="14"/>
  <c r="D398" i="14" a="1"/>
  <c r="D398" i="14"/>
  <c r="E398" i="14" a="1"/>
  <c r="E398" i="14"/>
  <c r="F398" i="14" a="1"/>
  <c r="F398" i="14"/>
  <c r="G398" i="14" a="1"/>
  <c r="G398" i="14"/>
  <c r="H398" i="14" a="1"/>
  <c r="H398" i="14"/>
  <c r="I398" i="14" a="1"/>
  <c r="I398" i="14"/>
  <c r="J398" i="14" a="1"/>
  <c r="J398" i="14"/>
  <c r="B399" i="14" a="1"/>
  <c r="B399" i="14"/>
  <c r="C399" i="14" a="1"/>
  <c r="C399" i="14"/>
  <c r="D399" i="14" a="1"/>
  <c r="D399" i="14"/>
  <c r="E399" i="14" a="1"/>
  <c r="E399" i="14"/>
  <c r="F399" i="14" a="1"/>
  <c r="F399" i="14"/>
  <c r="G399" i="14" a="1"/>
  <c r="G399" i="14"/>
  <c r="H399" i="14" a="1"/>
  <c r="H399" i="14"/>
  <c r="I399" i="14" a="1"/>
  <c r="I399" i="14"/>
  <c r="J399" i="14" a="1"/>
  <c r="J399" i="14"/>
  <c r="B400" i="14" a="1"/>
  <c r="B400" i="14"/>
  <c r="C400" i="14" a="1"/>
  <c r="C400" i="14"/>
  <c r="D400" i="14" a="1"/>
  <c r="D400" i="14"/>
  <c r="E400" i="14" a="1"/>
  <c r="E400" i="14"/>
  <c r="F400" i="14" a="1"/>
  <c r="F400" i="14"/>
  <c r="G400" i="14" a="1"/>
  <c r="G400" i="14"/>
  <c r="H400" i="14" a="1"/>
  <c r="H400" i="14"/>
  <c r="I400" i="14" a="1"/>
  <c r="I400" i="14"/>
  <c r="J400" i="14" a="1"/>
  <c r="J400" i="14"/>
  <c r="B401" i="14" a="1"/>
  <c r="B401" i="14"/>
  <c r="C401" i="14" a="1"/>
  <c r="C401" i="14"/>
  <c r="D401" i="14" a="1"/>
  <c r="D401" i="14"/>
  <c r="E401" i="14" a="1"/>
  <c r="E401" i="14"/>
  <c r="F401" i="14" a="1"/>
  <c r="F401" i="14"/>
  <c r="G401" i="14" a="1"/>
  <c r="G401" i="14"/>
  <c r="H401" i="14" a="1"/>
  <c r="H401" i="14"/>
  <c r="I401" i="14" a="1"/>
  <c r="I401" i="14"/>
  <c r="J401" i="14" a="1"/>
  <c r="J401" i="14"/>
  <c r="B402" i="14" a="1"/>
  <c r="B402" i="14"/>
  <c r="C402" i="14" a="1"/>
  <c r="C402" i="14"/>
  <c r="D402" i="14" a="1"/>
  <c r="D402" i="14"/>
  <c r="E402" i="14" a="1"/>
  <c r="E402" i="14"/>
  <c r="F402" i="14" a="1"/>
  <c r="F402" i="14"/>
  <c r="G402" i="14" a="1"/>
  <c r="G402" i="14"/>
  <c r="H402" i="14" a="1"/>
  <c r="H402" i="14"/>
  <c r="I402" i="14" a="1"/>
  <c r="I402" i="14"/>
  <c r="J402" i="14" a="1"/>
  <c r="J402" i="14"/>
  <c r="B403" i="14" a="1"/>
  <c r="B403" i="14"/>
  <c r="C403" i="14" a="1"/>
  <c r="C403" i="14"/>
  <c r="D403" i="14" a="1"/>
  <c r="D403" i="14"/>
  <c r="E403" i="14" a="1"/>
  <c r="E403" i="14"/>
  <c r="F403" i="14" a="1"/>
  <c r="F403" i="14"/>
  <c r="G403" i="14" a="1"/>
  <c r="G403" i="14"/>
  <c r="H403" i="14" a="1"/>
  <c r="H403" i="14"/>
  <c r="I403" i="14" a="1"/>
  <c r="I403" i="14"/>
  <c r="J403" i="14" a="1"/>
  <c r="J403" i="14"/>
  <c r="B404" i="14" a="1"/>
  <c r="B404" i="14"/>
  <c r="C404" i="14" a="1"/>
  <c r="C404" i="14"/>
  <c r="D404" i="14" a="1"/>
  <c r="D404" i="14"/>
  <c r="E404" i="14" a="1"/>
  <c r="E404" i="14"/>
  <c r="F404" i="14" a="1"/>
  <c r="F404" i="14"/>
  <c r="G404" i="14" a="1"/>
  <c r="G404" i="14"/>
  <c r="H404" i="14" a="1"/>
  <c r="H404" i="14"/>
  <c r="I404" i="14" a="1"/>
  <c r="I404" i="14"/>
  <c r="J404" i="14" a="1"/>
  <c r="J404" i="14"/>
  <c r="B405" i="14" a="1"/>
  <c r="B405" i="14"/>
  <c r="C405" i="14" a="1"/>
  <c r="C405" i="14"/>
  <c r="D405" i="14" a="1"/>
  <c r="D405" i="14"/>
  <c r="E405" i="14" a="1"/>
  <c r="E405" i="14"/>
  <c r="F405" i="14" a="1"/>
  <c r="F405" i="14"/>
  <c r="G405" i="14" a="1"/>
  <c r="G405" i="14"/>
  <c r="H405" i="14" a="1"/>
  <c r="H405" i="14"/>
  <c r="I405" i="14" a="1"/>
  <c r="I405" i="14"/>
  <c r="J405" i="14" a="1"/>
  <c r="J405" i="14"/>
  <c r="B406" i="14" a="1"/>
  <c r="B406" i="14"/>
  <c r="C406" i="14" a="1"/>
  <c r="C406" i="14"/>
  <c r="D406" i="14" a="1"/>
  <c r="D406" i="14"/>
  <c r="E406" i="14" a="1"/>
  <c r="E406" i="14"/>
  <c r="F406" i="14" a="1"/>
  <c r="F406" i="14"/>
  <c r="G406" i="14" a="1"/>
  <c r="G406" i="14"/>
  <c r="H406" i="14" a="1"/>
  <c r="H406" i="14"/>
  <c r="I406" i="14" a="1"/>
  <c r="I406" i="14"/>
  <c r="J406" i="14" a="1"/>
  <c r="J406" i="14"/>
  <c r="B407" i="14" a="1"/>
  <c r="B407" i="14"/>
  <c r="C407" i="14" a="1"/>
  <c r="C407" i="14"/>
  <c r="D407" i="14" a="1"/>
  <c r="D407" i="14"/>
  <c r="E407" i="14" a="1"/>
  <c r="E407" i="14"/>
  <c r="F407" i="14" a="1"/>
  <c r="F407" i="14"/>
  <c r="G407" i="14" a="1"/>
  <c r="G407" i="14"/>
  <c r="H407" i="14" a="1"/>
  <c r="H407" i="14"/>
  <c r="I407" i="14" a="1"/>
  <c r="I407" i="14"/>
  <c r="J407" i="14" a="1"/>
  <c r="J407" i="14"/>
  <c r="B408" i="14" a="1"/>
  <c r="B408" i="14"/>
  <c r="C408" i="14" a="1"/>
  <c r="C408" i="14"/>
  <c r="D408" i="14" a="1"/>
  <c r="D408" i="14"/>
  <c r="E408" i="14" a="1"/>
  <c r="E408" i="14"/>
  <c r="F408" i="14" a="1"/>
  <c r="F408" i="14"/>
  <c r="G408" i="14" a="1"/>
  <c r="G408" i="14"/>
  <c r="H408" i="14" a="1"/>
  <c r="H408" i="14"/>
  <c r="I408" i="14" a="1"/>
  <c r="I408" i="14"/>
  <c r="J408" i="14" a="1"/>
  <c r="J408" i="14"/>
  <c r="B409" i="14" a="1"/>
  <c r="B409" i="14"/>
  <c r="C409" i="14" a="1"/>
  <c r="C409" i="14"/>
  <c r="D409" i="14" a="1"/>
  <c r="D409" i="14"/>
  <c r="E409" i="14" a="1"/>
  <c r="E409" i="14"/>
  <c r="F409" i="14" a="1"/>
  <c r="F409" i="14"/>
  <c r="G409" i="14" a="1"/>
  <c r="G409" i="14"/>
  <c r="H409" i="14" a="1"/>
  <c r="H409" i="14"/>
  <c r="I409" i="14" a="1"/>
  <c r="I409" i="14"/>
  <c r="J409" i="14" a="1"/>
  <c r="J409" i="14"/>
  <c r="B410" i="14" a="1"/>
  <c r="B410" i="14"/>
  <c r="C410" i="14" a="1"/>
  <c r="C410" i="14"/>
  <c r="D410" i="14" a="1"/>
  <c r="D410" i="14"/>
  <c r="E410" i="14" a="1"/>
  <c r="E410" i="14"/>
  <c r="F410" i="14" a="1"/>
  <c r="F410" i="14"/>
  <c r="G410" i="14" a="1"/>
  <c r="G410" i="14"/>
  <c r="H410" i="14" a="1"/>
  <c r="H410" i="14"/>
  <c r="I410" i="14" a="1"/>
  <c r="I410" i="14"/>
  <c r="J410" i="14" a="1"/>
  <c r="J410" i="14"/>
  <c r="B411" i="14" a="1"/>
  <c r="B411" i="14"/>
  <c r="C411" i="14" a="1"/>
  <c r="C411" i="14"/>
  <c r="D411" i="14" a="1"/>
  <c r="D411" i="14"/>
  <c r="E411" i="14" a="1"/>
  <c r="E411" i="14"/>
  <c r="F411" i="14" a="1"/>
  <c r="F411" i="14"/>
  <c r="G411" i="14" a="1"/>
  <c r="G411" i="14"/>
  <c r="H411" i="14" a="1"/>
  <c r="H411" i="14"/>
  <c r="I411" i="14" a="1"/>
  <c r="I411" i="14"/>
  <c r="J411" i="14" a="1"/>
  <c r="J411" i="14"/>
  <c r="B412" i="14" a="1"/>
  <c r="B412" i="14"/>
  <c r="C412" i="14" a="1"/>
  <c r="C412" i="14"/>
  <c r="D412" i="14" a="1"/>
  <c r="D412" i="14"/>
  <c r="E412" i="14" a="1"/>
  <c r="E412" i="14"/>
  <c r="F412" i="14" a="1"/>
  <c r="F412" i="14"/>
  <c r="G412" i="14" a="1"/>
  <c r="G412" i="14"/>
  <c r="H412" i="14" a="1"/>
  <c r="H412" i="14"/>
  <c r="I412" i="14" a="1"/>
  <c r="I412" i="14"/>
  <c r="J412" i="14" a="1"/>
  <c r="J412" i="14"/>
  <c r="B413" i="14" a="1"/>
  <c r="B413" i="14"/>
  <c r="C413" i="14" a="1"/>
  <c r="C413" i="14"/>
  <c r="D413" i="14" a="1"/>
  <c r="D413" i="14"/>
  <c r="E413" i="14" a="1"/>
  <c r="E413" i="14"/>
  <c r="F413" i="14" a="1"/>
  <c r="F413" i="14"/>
  <c r="G413" i="14" a="1"/>
  <c r="G413" i="14"/>
  <c r="H413" i="14" a="1"/>
  <c r="H413" i="14"/>
  <c r="I413" i="14" a="1"/>
  <c r="I413" i="14"/>
  <c r="J413" i="14" a="1"/>
  <c r="J413" i="14"/>
  <c r="B414" i="14" a="1"/>
  <c r="B414" i="14"/>
  <c r="C414" i="14" a="1"/>
  <c r="C414" i="14"/>
  <c r="D414" i="14" a="1"/>
  <c r="D414" i="14"/>
  <c r="E414" i="14" a="1"/>
  <c r="E414" i="14"/>
  <c r="F414" i="14" a="1"/>
  <c r="F414" i="14"/>
  <c r="G414" i="14" a="1"/>
  <c r="G414" i="14"/>
  <c r="H414" i="14" a="1"/>
  <c r="H414" i="14"/>
  <c r="I414" i="14" a="1"/>
  <c r="I414" i="14"/>
  <c r="J414" i="14" a="1"/>
  <c r="J414" i="14"/>
  <c r="B415" i="14" a="1"/>
  <c r="B415" i="14"/>
  <c r="C415" i="14" a="1"/>
  <c r="C415" i="14"/>
  <c r="D415" i="14" a="1"/>
  <c r="D415" i="14"/>
  <c r="E415" i="14" a="1"/>
  <c r="E415" i="14"/>
  <c r="F415" i="14" a="1"/>
  <c r="F415" i="14"/>
  <c r="G415" i="14" a="1"/>
  <c r="G415" i="14"/>
  <c r="H415" i="14" a="1"/>
  <c r="H415" i="14"/>
  <c r="I415" i="14" a="1"/>
  <c r="I415" i="14"/>
  <c r="J415" i="14" a="1"/>
  <c r="J415" i="14"/>
  <c r="B416" i="14" a="1"/>
  <c r="B416" i="14"/>
  <c r="C416" i="14" a="1"/>
  <c r="C416" i="14"/>
  <c r="D416" i="14" a="1"/>
  <c r="D416" i="14"/>
  <c r="E416" i="14" a="1"/>
  <c r="E416" i="14"/>
  <c r="F416" i="14" a="1"/>
  <c r="F416" i="14"/>
  <c r="G416" i="14" a="1"/>
  <c r="G416" i="14"/>
  <c r="H416" i="14" a="1"/>
  <c r="H416" i="14"/>
  <c r="I416" i="14" a="1"/>
  <c r="I416" i="14"/>
  <c r="J416" i="14" a="1"/>
  <c r="J416" i="14"/>
  <c r="B417" i="14" a="1"/>
  <c r="B417" i="14"/>
  <c r="C417" i="14" a="1"/>
  <c r="C417" i="14"/>
  <c r="D417" i="14" a="1"/>
  <c r="D417" i="14"/>
  <c r="E417" i="14" a="1"/>
  <c r="E417" i="14"/>
  <c r="F417" i="14" a="1"/>
  <c r="F417" i="14"/>
  <c r="G417" i="14" a="1"/>
  <c r="G417" i="14"/>
  <c r="H417" i="14" a="1"/>
  <c r="H417" i="14"/>
  <c r="I417" i="14" a="1"/>
  <c r="I417" i="14"/>
  <c r="J417" i="14" a="1"/>
  <c r="J417" i="14"/>
  <c r="B418" i="14" a="1"/>
  <c r="B418" i="14"/>
  <c r="C418" i="14" a="1"/>
  <c r="C418" i="14"/>
  <c r="D418" i="14" a="1"/>
  <c r="D418" i="14"/>
  <c r="E418" i="14" a="1"/>
  <c r="E418" i="14"/>
  <c r="F418" i="14" a="1"/>
  <c r="F418" i="14"/>
  <c r="G418" i="14" a="1"/>
  <c r="G418" i="14"/>
  <c r="H418" i="14" a="1"/>
  <c r="H418" i="14"/>
  <c r="I418" i="14" a="1"/>
  <c r="I418" i="14"/>
  <c r="J418" i="14" a="1"/>
  <c r="J418" i="14"/>
  <c r="B419" i="14" a="1"/>
  <c r="B419" i="14"/>
  <c r="C419" i="14" a="1"/>
  <c r="C419" i="14"/>
  <c r="D419" i="14" a="1"/>
  <c r="D419" i="14"/>
  <c r="E419" i="14" a="1"/>
  <c r="E419" i="14"/>
  <c r="F419" i="14" a="1"/>
  <c r="F419" i="14"/>
  <c r="G419" i="14" a="1"/>
  <c r="G419" i="14"/>
  <c r="H419" i="14" a="1"/>
  <c r="H419" i="14"/>
  <c r="I419" i="14" a="1"/>
  <c r="I419" i="14"/>
  <c r="J419" i="14" a="1"/>
  <c r="J419" i="14"/>
  <c r="B420" i="14" a="1"/>
  <c r="B420" i="14"/>
  <c r="C420" i="14" a="1"/>
  <c r="C420" i="14"/>
  <c r="D420" i="14" a="1"/>
  <c r="D420" i="14"/>
  <c r="E420" i="14" a="1"/>
  <c r="E420" i="14"/>
  <c r="F420" i="14" a="1"/>
  <c r="F420" i="14"/>
  <c r="G420" i="14" a="1"/>
  <c r="G420" i="14"/>
  <c r="H420" i="14" a="1"/>
  <c r="H420" i="14"/>
  <c r="I420" i="14" a="1"/>
  <c r="I420" i="14"/>
  <c r="J420" i="14" a="1"/>
  <c r="J420" i="14"/>
  <c r="B421" i="14" a="1"/>
  <c r="B421" i="14"/>
  <c r="C421" i="14" a="1"/>
  <c r="C421" i="14"/>
  <c r="D421" i="14" a="1"/>
  <c r="D421" i="14"/>
  <c r="E421" i="14" a="1"/>
  <c r="E421" i="14"/>
  <c r="F421" i="14" a="1"/>
  <c r="F421" i="14"/>
  <c r="G421" i="14" a="1"/>
  <c r="G421" i="14"/>
  <c r="H421" i="14" a="1"/>
  <c r="H421" i="14"/>
  <c r="I421" i="14" a="1"/>
  <c r="I421" i="14"/>
  <c r="J421" i="14" a="1"/>
  <c r="J421" i="14"/>
  <c r="B422" i="14" a="1"/>
  <c r="B422" i="14"/>
  <c r="C422" i="14" a="1"/>
  <c r="C422" i="14"/>
  <c r="D422" i="14" a="1"/>
  <c r="D422" i="14"/>
  <c r="E422" i="14" a="1"/>
  <c r="E422" i="14"/>
  <c r="F422" i="14" a="1"/>
  <c r="F422" i="14"/>
  <c r="G422" i="14" a="1"/>
  <c r="G422" i="14"/>
  <c r="H422" i="14" a="1"/>
  <c r="H422" i="14"/>
  <c r="I422" i="14" a="1"/>
  <c r="I422" i="14"/>
  <c r="J422" i="14" a="1"/>
  <c r="J422" i="14"/>
  <c r="B423" i="14" a="1"/>
  <c r="B423" i="14"/>
  <c r="C423" i="14" a="1"/>
  <c r="C423" i="14"/>
  <c r="D423" i="14" a="1"/>
  <c r="D423" i="14"/>
  <c r="E423" i="14" a="1"/>
  <c r="E423" i="14"/>
  <c r="F423" i="14" a="1"/>
  <c r="F423" i="14"/>
  <c r="G423" i="14" a="1"/>
  <c r="G423" i="14"/>
  <c r="H423" i="14" a="1"/>
  <c r="H423" i="14"/>
  <c r="I423" i="14" a="1"/>
  <c r="I423" i="14"/>
  <c r="J423" i="14" a="1"/>
  <c r="J423" i="14"/>
  <c r="B424" i="14" a="1"/>
  <c r="B424" i="14"/>
  <c r="C424" i="14" a="1"/>
  <c r="C424" i="14"/>
  <c r="D424" i="14" a="1"/>
  <c r="D424" i="14"/>
  <c r="E424" i="14" a="1"/>
  <c r="E424" i="14"/>
  <c r="F424" i="14" a="1"/>
  <c r="F424" i="14"/>
  <c r="G424" i="14" a="1"/>
  <c r="G424" i="14"/>
  <c r="H424" i="14" a="1"/>
  <c r="H424" i="14"/>
  <c r="I424" i="14" a="1"/>
  <c r="I424" i="14"/>
  <c r="J424" i="14" a="1"/>
  <c r="J424" i="14"/>
  <c r="B425" i="14" a="1"/>
  <c r="B425" i="14"/>
  <c r="C425" i="14" a="1"/>
  <c r="C425" i="14"/>
  <c r="D425" i="14" a="1"/>
  <c r="D425" i="14"/>
  <c r="E425" i="14" a="1"/>
  <c r="E425" i="14"/>
  <c r="F425" i="14" a="1"/>
  <c r="F425" i="14"/>
  <c r="G425" i="14" a="1"/>
  <c r="G425" i="14"/>
  <c r="H425" i="14" a="1"/>
  <c r="H425" i="14"/>
  <c r="I425" i="14" a="1"/>
  <c r="I425" i="14"/>
  <c r="J425" i="14" a="1"/>
  <c r="J425" i="14"/>
  <c r="B426" i="14" a="1"/>
  <c r="B426" i="14"/>
  <c r="C426" i="14" a="1"/>
  <c r="C426" i="14"/>
  <c r="D426" i="14" a="1"/>
  <c r="D426" i="14"/>
  <c r="E426" i="14" a="1"/>
  <c r="E426" i="14"/>
  <c r="F426" i="14" a="1"/>
  <c r="F426" i="14"/>
  <c r="G426" i="14" a="1"/>
  <c r="G426" i="14"/>
  <c r="H426" i="14" a="1"/>
  <c r="H426" i="14"/>
  <c r="I426" i="14" a="1"/>
  <c r="I426" i="14"/>
  <c r="J426" i="14" a="1"/>
  <c r="J426" i="14"/>
  <c r="B427" i="14" a="1"/>
  <c r="B427" i="14"/>
  <c r="C427" i="14" a="1"/>
  <c r="C427" i="14"/>
  <c r="D427" i="14" a="1"/>
  <c r="D427" i="14"/>
  <c r="E427" i="14" a="1"/>
  <c r="E427" i="14"/>
  <c r="F427" i="14" a="1"/>
  <c r="F427" i="14"/>
  <c r="G427" i="14" a="1"/>
  <c r="G427" i="14"/>
  <c r="H427" i="14" a="1"/>
  <c r="H427" i="14"/>
  <c r="I427" i="14" a="1"/>
  <c r="I427" i="14"/>
  <c r="J427" i="14" a="1"/>
  <c r="J427" i="14"/>
  <c r="B428" i="14" a="1"/>
  <c r="B428" i="14"/>
  <c r="C428" i="14" a="1"/>
  <c r="C428" i="14"/>
  <c r="D428" i="14" a="1"/>
  <c r="D428" i="14"/>
  <c r="E428" i="14" a="1"/>
  <c r="E428" i="14"/>
  <c r="F428" i="14" a="1"/>
  <c r="F428" i="14"/>
  <c r="G428" i="14" a="1"/>
  <c r="G428" i="14"/>
  <c r="H428" i="14" a="1"/>
  <c r="H428" i="14"/>
  <c r="I428" i="14" a="1"/>
  <c r="I428" i="14"/>
  <c r="J428" i="14" a="1"/>
  <c r="J428" i="14"/>
  <c r="B429" i="14" a="1"/>
  <c r="B429" i="14"/>
  <c r="C429" i="14" a="1"/>
  <c r="C429" i="14"/>
  <c r="D429" i="14" a="1"/>
  <c r="D429" i="14"/>
  <c r="E429" i="14" a="1"/>
  <c r="E429" i="14"/>
  <c r="F429" i="14" a="1"/>
  <c r="F429" i="14"/>
  <c r="G429" i="14" a="1"/>
  <c r="G429" i="14"/>
  <c r="H429" i="14" a="1"/>
  <c r="H429" i="14"/>
  <c r="I429" i="14" a="1"/>
  <c r="I429" i="14"/>
  <c r="J429" i="14" a="1"/>
  <c r="J429" i="14"/>
  <c r="B430" i="14" a="1"/>
  <c r="B430" i="14"/>
  <c r="C430" i="14" a="1"/>
  <c r="C430" i="14"/>
  <c r="D430" i="14" a="1"/>
  <c r="D430" i="14"/>
  <c r="E430" i="14" a="1"/>
  <c r="E430" i="14"/>
  <c r="F430" i="14" a="1"/>
  <c r="F430" i="14"/>
  <c r="G430" i="14" a="1"/>
  <c r="G430" i="14"/>
  <c r="H430" i="14" a="1"/>
  <c r="H430" i="14"/>
  <c r="I430" i="14" a="1"/>
  <c r="I430" i="14"/>
  <c r="J430" i="14" a="1"/>
  <c r="J430" i="14"/>
  <c r="B431" i="14" a="1"/>
  <c r="B431" i="14"/>
  <c r="C431" i="14" a="1"/>
  <c r="C431" i="14"/>
  <c r="D431" i="14" a="1"/>
  <c r="D431" i="14"/>
  <c r="E431" i="14" a="1"/>
  <c r="E431" i="14"/>
  <c r="F431" i="14" a="1"/>
  <c r="F431" i="14"/>
  <c r="G431" i="14" a="1"/>
  <c r="G431" i="14"/>
  <c r="H431" i="14" a="1"/>
  <c r="H431" i="14"/>
  <c r="I431" i="14" a="1"/>
  <c r="I431" i="14"/>
  <c r="J431" i="14" a="1"/>
  <c r="J431" i="14"/>
  <c r="B432" i="14" a="1"/>
  <c r="B432" i="14"/>
  <c r="C432" i="14" a="1"/>
  <c r="C432" i="14"/>
  <c r="D432" i="14" a="1"/>
  <c r="D432" i="14"/>
  <c r="E432" i="14" a="1"/>
  <c r="E432" i="14"/>
  <c r="F432" i="14" a="1"/>
  <c r="F432" i="14"/>
  <c r="G432" i="14" a="1"/>
  <c r="G432" i="14"/>
  <c r="H432" i="14" a="1"/>
  <c r="H432" i="14"/>
  <c r="I432" i="14" a="1"/>
  <c r="I432" i="14"/>
  <c r="J432" i="14" a="1"/>
  <c r="J432" i="14"/>
  <c r="B433" i="14" a="1"/>
  <c r="B433" i="14"/>
  <c r="C433" i="14" a="1"/>
  <c r="C433" i="14"/>
  <c r="D433" i="14" a="1"/>
  <c r="D433" i="14"/>
  <c r="E433" i="14" a="1"/>
  <c r="E433" i="14"/>
  <c r="F433" i="14" a="1"/>
  <c r="F433" i="14"/>
  <c r="G433" i="14" a="1"/>
  <c r="G433" i="14"/>
  <c r="H433" i="14" a="1"/>
  <c r="H433" i="14"/>
  <c r="I433" i="14" a="1"/>
  <c r="I433" i="14"/>
  <c r="J433" i="14" a="1"/>
  <c r="J433" i="14"/>
  <c r="B434" i="14" a="1"/>
  <c r="B434" i="14"/>
  <c r="C434" i="14" a="1"/>
  <c r="C434" i="14"/>
  <c r="D434" i="14" a="1"/>
  <c r="D434" i="14"/>
  <c r="E434" i="14" a="1"/>
  <c r="E434" i="14"/>
  <c r="F434" i="14" a="1"/>
  <c r="F434" i="14"/>
  <c r="G434" i="14" a="1"/>
  <c r="G434" i="14"/>
  <c r="H434" i="14" a="1"/>
  <c r="H434" i="14"/>
  <c r="I434" i="14" a="1"/>
  <c r="I434" i="14"/>
  <c r="J434" i="14" a="1"/>
  <c r="J434" i="14"/>
  <c r="B435" i="14" a="1"/>
  <c r="B435" i="14"/>
  <c r="C435" i="14" a="1"/>
  <c r="C435" i="14"/>
  <c r="D435" i="14" a="1"/>
  <c r="D435" i="14"/>
  <c r="E435" i="14" a="1"/>
  <c r="E435" i="14"/>
  <c r="F435" i="14" a="1"/>
  <c r="F435" i="14"/>
  <c r="G435" i="14" a="1"/>
  <c r="G435" i="14"/>
  <c r="H435" i="14" a="1"/>
  <c r="H435" i="14"/>
  <c r="I435" i="14" a="1"/>
  <c r="I435" i="14"/>
  <c r="J435" i="14" a="1"/>
  <c r="J435" i="14"/>
  <c r="B436" i="14" a="1"/>
  <c r="B436" i="14"/>
  <c r="C436" i="14" a="1"/>
  <c r="C436" i="14"/>
  <c r="D436" i="14" a="1"/>
  <c r="D436" i="14"/>
  <c r="E436" i="14" a="1"/>
  <c r="E436" i="14"/>
  <c r="F436" i="14" a="1"/>
  <c r="F436" i="14"/>
  <c r="G436" i="14" a="1"/>
  <c r="G436" i="14"/>
  <c r="H436" i="14" a="1"/>
  <c r="H436" i="14"/>
  <c r="I436" i="14" a="1"/>
  <c r="I436" i="14"/>
  <c r="J436" i="14" a="1"/>
  <c r="J436" i="14"/>
  <c r="B437" i="14" a="1"/>
  <c r="B437" i="14"/>
  <c r="C437" i="14" a="1"/>
  <c r="C437" i="14"/>
  <c r="D437" i="14" a="1"/>
  <c r="D437" i="14"/>
  <c r="E437" i="14" a="1"/>
  <c r="E437" i="14"/>
  <c r="F437" i="14" a="1"/>
  <c r="F437" i="14"/>
  <c r="G437" i="14" a="1"/>
  <c r="G437" i="14"/>
  <c r="H437" i="14" a="1"/>
  <c r="H437" i="14"/>
  <c r="I437" i="14" a="1"/>
  <c r="I437" i="14"/>
  <c r="J437" i="14" a="1"/>
  <c r="J437" i="14"/>
  <c r="B438" i="14" a="1"/>
  <c r="B438" i="14"/>
  <c r="C438" i="14" a="1"/>
  <c r="C438" i="14"/>
  <c r="D438" i="14" a="1"/>
  <c r="D438" i="14"/>
  <c r="E438" i="14" a="1"/>
  <c r="E438" i="14"/>
  <c r="F438" i="14" a="1"/>
  <c r="F438" i="14"/>
  <c r="G438" i="14" a="1"/>
  <c r="G438" i="14"/>
  <c r="H438" i="14" a="1"/>
  <c r="H438" i="14"/>
  <c r="I438" i="14" a="1"/>
  <c r="I438" i="14"/>
  <c r="J438" i="14" a="1"/>
  <c r="J438" i="14"/>
  <c r="B439" i="14" a="1"/>
  <c r="B439" i="14"/>
  <c r="C439" i="14" a="1"/>
  <c r="C439" i="14"/>
  <c r="D439" i="14" a="1"/>
  <c r="D439" i="14"/>
  <c r="E439" i="14" a="1"/>
  <c r="E439" i="14"/>
  <c r="F439" i="14" a="1"/>
  <c r="F439" i="14"/>
  <c r="G439" i="14" a="1"/>
  <c r="G439" i="14"/>
  <c r="H439" i="14" a="1"/>
  <c r="H439" i="14"/>
  <c r="I439" i="14" a="1"/>
  <c r="I439" i="14"/>
  <c r="J439" i="14" a="1"/>
  <c r="J439" i="14"/>
  <c r="B440" i="14" a="1"/>
  <c r="B440" i="14"/>
  <c r="C440" i="14" a="1"/>
  <c r="C440" i="14"/>
  <c r="D440" i="14" a="1"/>
  <c r="D440" i="14"/>
  <c r="E440" i="14" a="1"/>
  <c r="E440" i="14"/>
  <c r="F440" i="14" a="1"/>
  <c r="F440" i="14"/>
  <c r="G440" i="14" a="1"/>
  <c r="G440" i="14"/>
  <c r="H440" i="14" a="1"/>
  <c r="H440" i="14"/>
  <c r="I440" i="14" a="1"/>
  <c r="I440" i="14"/>
  <c r="J440" i="14" a="1"/>
  <c r="J440" i="14"/>
  <c r="B441" i="14" a="1"/>
  <c r="B441" i="14"/>
  <c r="C441" i="14" a="1"/>
  <c r="C441" i="14"/>
  <c r="D441" i="14" a="1"/>
  <c r="D441" i="14"/>
  <c r="E441" i="14" a="1"/>
  <c r="E441" i="14"/>
  <c r="F441" i="14" a="1"/>
  <c r="F441" i="14"/>
  <c r="G441" i="14" a="1"/>
  <c r="G441" i="14"/>
  <c r="H441" i="14" a="1"/>
  <c r="H441" i="14"/>
  <c r="I441" i="14" a="1"/>
  <c r="I441" i="14"/>
  <c r="J441" i="14" a="1"/>
  <c r="J441" i="14"/>
  <c r="B442" i="14" a="1"/>
  <c r="B442" i="14"/>
  <c r="C442" i="14" a="1"/>
  <c r="C442" i="14"/>
  <c r="D442" i="14" a="1"/>
  <c r="D442" i="14"/>
  <c r="E442" i="14" a="1"/>
  <c r="E442" i="14"/>
  <c r="F442" i="14" a="1"/>
  <c r="F442" i="14"/>
  <c r="G442" i="14" a="1"/>
  <c r="G442" i="14"/>
  <c r="H442" i="14" a="1"/>
  <c r="H442" i="14"/>
  <c r="I442" i="14" a="1"/>
  <c r="I442" i="14"/>
  <c r="J442" i="14" a="1"/>
  <c r="J442" i="14"/>
  <c r="B443" i="14" a="1"/>
  <c r="B443" i="14"/>
  <c r="C443" i="14" a="1"/>
  <c r="C443" i="14"/>
  <c r="D443" i="14" a="1"/>
  <c r="D443" i="14"/>
  <c r="E443" i="14" a="1"/>
  <c r="E443" i="14"/>
  <c r="F443" i="14" a="1"/>
  <c r="F443" i="14"/>
  <c r="G443" i="14" a="1"/>
  <c r="G443" i="14"/>
  <c r="H443" i="14" a="1"/>
  <c r="H443" i="14"/>
  <c r="I443" i="14" a="1"/>
  <c r="I443" i="14"/>
  <c r="J443" i="14" a="1"/>
  <c r="J443" i="14"/>
  <c r="B444" i="14" a="1"/>
  <c r="B444" i="14"/>
  <c r="C444" i="14" a="1"/>
  <c r="C444" i="14"/>
  <c r="D444" i="14" a="1"/>
  <c r="D444" i="14"/>
  <c r="E444" i="14" a="1"/>
  <c r="E444" i="14"/>
  <c r="F444" i="14" a="1"/>
  <c r="F444" i="14"/>
  <c r="G444" i="14" a="1"/>
  <c r="G444" i="14"/>
  <c r="H444" i="14" a="1"/>
  <c r="H444" i="14"/>
  <c r="I444" i="14" a="1"/>
  <c r="I444" i="14"/>
  <c r="J444" i="14" a="1"/>
  <c r="J444" i="14"/>
  <c r="B445" i="14" a="1"/>
  <c r="B445" i="14"/>
  <c r="C445" i="14" a="1"/>
  <c r="C445" i="14"/>
  <c r="D445" i="14" a="1"/>
  <c r="D445" i="14"/>
  <c r="E445" i="14" a="1"/>
  <c r="E445" i="14"/>
  <c r="F445" i="14" a="1"/>
  <c r="F445" i="14"/>
  <c r="G445" i="14" a="1"/>
  <c r="G445" i="14"/>
  <c r="H445" i="14" a="1"/>
  <c r="H445" i="14"/>
  <c r="I445" i="14" a="1"/>
  <c r="I445" i="14"/>
  <c r="J445" i="14" a="1"/>
  <c r="J445" i="14"/>
  <c r="B446" i="14" a="1"/>
  <c r="B446" i="14"/>
  <c r="C446" i="14" a="1"/>
  <c r="C446" i="14"/>
  <c r="D446" i="14" a="1"/>
  <c r="D446" i="14"/>
  <c r="E446" i="14" a="1"/>
  <c r="E446" i="14"/>
  <c r="F446" i="14" a="1"/>
  <c r="F446" i="14"/>
  <c r="G446" i="14" a="1"/>
  <c r="G446" i="14"/>
  <c r="H446" i="14" a="1"/>
  <c r="H446" i="14"/>
  <c r="I446" i="14" a="1"/>
  <c r="I446" i="14"/>
  <c r="J446" i="14" a="1"/>
  <c r="J446" i="14"/>
  <c r="B447" i="14" a="1"/>
  <c r="B447" i="14"/>
  <c r="C447" i="14" a="1"/>
  <c r="C447" i="14"/>
  <c r="D447" i="14" a="1"/>
  <c r="D447" i="14"/>
  <c r="E447" i="14" a="1"/>
  <c r="E447" i="14"/>
  <c r="F447" i="14" a="1"/>
  <c r="F447" i="14"/>
  <c r="G447" i="14" a="1"/>
  <c r="G447" i="14"/>
  <c r="H447" i="14" a="1"/>
  <c r="H447" i="14"/>
  <c r="I447" i="14" a="1"/>
  <c r="I447" i="14"/>
  <c r="J447" i="14" a="1"/>
  <c r="J447" i="14"/>
  <c r="B448" i="14" a="1"/>
  <c r="B448" i="14"/>
  <c r="C448" i="14" a="1"/>
  <c r="C448" i="14"/>
  <c r="D448" i="14" a="1"/>
  <c r="D448" i="14"/>
  <c r="E448" i="14" a="1"/>
  <c r="E448" i="14"/>
  <c r="F448" i="14" a="1"/>
  <c r="F448" i="14"/>
  <c r="G448" i="14" a="1"/>
  <c r="G448" i="14"/>
  <c r="H448" i="14" a="1"/>
  <c r="H448" i="14"/>
  <c r="I448" i="14" a="1"/>
  <c r="I448" i="14"/>
  <c r="J448" i="14" a="1"/>
  <c r="J448" i="14"/>
  <c r="B449" i="14" a="1"/>
  <c r="B449" i="14"/>
  <c r="C449" i="14" a="1"/>
  <c r="C449" i="14"/>
  <c r="D449" i="14" a="1"/>
  <c r="D449" i="14"/>
  <c r="E449" i="14" a="1"/>
  <c r="E449" i="14"/>
  <c r="F449" i="14" a="1"/>
  <c r="F449" i="14"/>
  <c r="G449" i="14" a="1"/>
  <c r="G449" i="14"/>
  <c r="H449" i="14" a="1"/>
  <c r="H449" i="14"/>
  <c r="I449" i="14" a="1"/>
  <c r="I449" i="14"/>
  <c r="J449" i="14" a="1"/>
  <c r="J449" i="14"/>
  <c r="B450" i="14" a="1"/>
  <c r="B450" i="14"/>
  <c r="C450" i="14" a="1"/>
  <c r="C450" i="14"/>
  <c r="D450" i="14" a="1"/>
  <c r="D450" i="14"/>
  <c r="E450" i="14" a="1"/>
  <c r="E450" i="14"/>
  <c r="F450" i="14" a="1"/>
  <c r="F450" i="14"/>
  <c r="G450" i="14" a="1"/>
  <c r="G450" i="14"/>
  <c r="H450" i="14" a="1"/>
  <c r="H450" i="14"/>
  <c r="I450" i="14" a="1"/>
  <c r="I450" i="14"/>
  <c r="J450" i="14" a="1"/>
  <c r="J450" i="14"/>
  <c r="B451" i="14" a="1"/>
  <c r="B451" i="14"/>
  <c r="C451" i="14" a="1"/>
  <c r="C451" i="14"/>
  <c r="D451" i="14" a="1"/>
  <c r="D451" i="14"/>
  <c r="E451" i="14" a="1"/>
  <c r="E451" i="14"/>
  <c r="F451" i="14" a="1"/>
  <c r="F451" i="14"/>
  <c r="G451" i="14" a="1"/>
  <c r="G451" i="14"/>
  <c r="H451" i="14" a="1"/>
  <c r="H451" i="14"/>
  <c r="I451" i="14" a="1"/>
  <c r="I451" i="14"/>
  <c r="J451" i="14" a="1"/>
  <c r="J451" i="14"/>
  <c r="B452" i="14" a="1"/>
  <c r="B452" i="14"/>
  <c r="C452" i="14" a="1"/>
  <c r="C452" i="14"/>
  <c r="D452" i="14" a="1"/>
  <c r="D452" i="14"/>
  <c r="E452" i="14" a="1"/>
  <c r="E452" i="14"/>
  <c r="F452" i="14" a="1"/>
  <c r="F452" i="14"/>
  <c r="G452" i="14" a="1"/>
  <c r="G452" i="14"/>
  <c r="H452" i="14" a="1"/>
  <c r="H452" i="14"/>
  <c r="I452" i="14" a="1"/>
  <c r="I452" i="14"/>
  <c r="J452" i="14" a="1"/>
  <c r="J452" i="14"/>
  <c r="B454" i="14" a="1"/>
  <c r="B454" i="14"/>
  <c r="C454" i="14" a="1"/>
  <c r="C454" i="14"/>
  <c r="D454" i="14" a="1"/>
  <c r="D454" i="14"/>
  <c r="E454" i="14" a="1"/>
  <c r="E454" i="14"/>
  <c r="F454" i="14" a="1"/>
  <c r="F454" i="14"/>
  <c r="G454" i="14" a="1"/>
  <c r="G454" i="14"/>
  <c r="H454" i="14" a="1"/>
  <c r="H454" i="14"/>
  <c r="I454" i="14" a="1"/>
  <c r="I454" i="14"/>
  <c r="J454" i="14" a="1"/>
  <c r="J454" i="14"/>
  <c r="B455" i="14" a="1"/>
  <c r="B455" i="14"/>
  <c r="C455" i="14" a="1"/>
  <c r="C455" i="14"/>
  <c r="D455" i="14" a="1"/>
  <c r="D455" i="14"/>
  <c r="E455" i="14" a="1"/>
  <c r="E455" i="14"/>
  <c r="F455" i="14" a="1"/>
  <c r="F455" i="14"/>
  <c r="G455" i="14" a="1"/>
  <c r="G455" i="14"/>
  <c r="H455" i="14" a="1"/>
  <c r="H455" i="14"/>
  <c r="I455" i="14" a="1"/>
  <c r="I455" i="14"/>
  <c r="J455" i="14" a="1"/>
  <c r="J455" i="14"/>
  <c r="B456" i="14" a="1"/>
  <c r="B456" i="14"/>
  <c r="C456" i="14" a="1"/>
  <c r="C456" i="14"/>
  <c r="D456" i="14" a="1"/>
  <c r="D456" i="14"/>
  <c r="E456" i="14" a="1"/>
  <c r="E456" i="14"/>
  <c r="F456" i="14" a="1"/>
  <c r="F456" i="14"/>
  <c r="G456" i="14" a="1"/>
  <c r="G456" i="14"/>
  <c r="H456" i="14" a="1"/>
  <c r="H456" i="14"/>
  <c r="I456" i="14" a="1"/>
  <c r="I456" i="14"/>
  <c r="J456" i="14" a="1"/>
  <c r="J456" i="14"/>
  <c r="B457" i="14" a="1"/>
  <c r="B457" i="14"/>
  <c r="C457" i="14" a="1"/>
  <c r="C457" i="14"/>
  <c r="D457" i="14" a="1"/>
  <c r="D457" i="14"/>
  <c r="E457" i="14" a="1"/>
  <c r="E457" i="14"/>
  <c r="F457" i="14" a="1"/>
  <c r="F457" i="14"/>
  <c r="G457" i="14" a="1"/>
  <c r="G457" i="14"/>
  <c r="H457" i="14" a="1"/>
  <c r="H457" i="14"/>
  <c r="I457" i="14" a="1"/>
  <c r="I457" i="14"/>
  <c r="J457" i="14" a="1"/>
  <c r="J457" i="14"/>
  <c r="B458" i="14" a="1"/>
  <c r="B458" i="14"/>
  <c r="C458" i="14" a="1"/>
  <c r="C458" i="14"/>
  <c r="D458" i="14" a="1"/>
  <c r="D458" i="14"/>
  <c r="E458" i="14" a="1"/>
  <c r="E458" i="14"/>
  <c r="F458" i="14" a="1"/>
  <c r="F458" i="14"/>
  <c r="G458" i="14" a="1"/>
  <c r="G458" i="14"/>
  <c r="H458" i="14" a="1"/>
  <c r="H458" i="14"/>
  <c r="I458" i="14" a="1"/>
  <c r="I458" i="14"/>
  <c r="J458" i="14" a="1"/>
  <c r="J458" i="14"/>
  <c r="B459" i="14" a="1"/>
  <c r="B459" i="14"/>
  <c r="C459" i="14" a="1"/>
  <c r="C459" i="14"/>
  <c r="D459" i="14" a="1"/>
  <c r="D459" i="14"/>
  <c r="E459" i="14" a="1"/>
  <c r="E459" i="14"/>
  <c r="F459" i="14" a="1"/>
  <c r="F459" i="14"/>
  <c r="G459" i="14" a="1"/>
  <c r="G459" i="14"/>
  <c r="H459" i="14" a="1"/>
  <c r="H459" i="14"/>
  <c r="I459" i="14" a="1"/>
  <c r="I459" i="14"/>
  <c r="J459" i="14" a="1"/>
  <c r="J459" i="14"/>
  <c r="B460" i="14" a="1"/>
  <c r="B460" i="14"/>
  <c r="C460" i="14" a="1"/>
  <c r="C460" i="14"/>
  <c r="D460" i="14" a="1"/>
  <c r="D460" i="14"/>
  <c r="E460" i="14" a="1"/>
  <c r="E460" i="14"/>
  <c r="F460" i="14" a="1"/>
  <c r="F460" i="14"/>
  <c r="G460" i="14" a="1"/>
  <c r="G460" i="14"/>
  <c r="H460" i="14" a="1"/>
  <c r="H460" i="14"/>
  <c r="I460" i="14" a="1"/>
  <c r="I460" i="14"/>
  <c r="J460" i="14" a="1"/>
  <c r="J460" i="14"/>
  <c r="B461" i="14" a="1"/>
  <c r="B461" i="14"/>
  <c r="C461" i="14" a="1"/>
  <c r="C461" i="14"/>
  <c r="D461" i="14" a="1"/>
  <c r="D461" i="14"/>
  <c r="E461" i="14" a="1"/>
  <c r="E461" i="14"/>
  <c r="F461" i="14" a="1"/>
  <c r="F461" i="14"/>
  <c r="G461" i="14" a="1"/>
  <c r="G461" i="14"/>
  <c r="H461" i="14" a="1"/>
  <c r="H461" i="14"/>
  <c r="I461" i="14" a="1"/>
  <c r="I461" i="14"/>
  <c r="J461" i="14" a="1"/>
  <c r="J461" i="14"/>
  <c r="B462" i="14" a="1"/>
  <c r="B462" i="14"/>
  <c r="C462" i="14" a="1"/>
  <c r="C462" i="14"/>
  <c r="D462" i="14" a="1"/>
  <c r="D462" i="14"/>
  <c r="E462" i="14" a="1"/>
  <c r="E462" i="14"/>
  <c r="F462" i="14" a="1"/>
  <c r="F462" i="14"/>
  <c r="G462" i="14" a="1"/>
  <c r="G462" i="14"/>
  <c r="H462" i="14" a="1"/>
  <c r="H462" i="14"/>
  <c r="I462" i="14" a="1"/>
  <c r="I462" i="14"/>
  <c r="J462" i="14" a="1"/>
  <c r="J462" i="14"/>
  <c r="B463" i="14" a="1"/>
  <c r="B463" i="14"/>
  <c r="C463" i="14" a="1"/>
  <c r="C463" i="14"/>
  <c r="D463" i="14" a="1"/>
  <c r="D463" i="14"/>
  <c r="E463" i="14" a="1"/>
  <c r="E463" i="14"/>
  <c r="F463" i="14" a="1"/>
  <c r="F463" i="14"/>
  <c r="G463" i="14" a="1"/>
  <c r="G463" i="14"/>
  <c r="H463" i="14" a="1"/>
  <c r="H463" i="14"/>
  <c r="I463" i="14" a="1"/>
  <c r="I463" i="14"/>
  <c r="J463" i="14" a="1"/>
  <c r="J463" i="14"/>
  <c r="B464" i="14" a="1"/>
  <c r="B464" i="14"/>
  <c r="C464" i="14" a="1"/>
  <c r="C464" i="14"/>
  <c r="D464" i="14" a="1"/>
  <c r="D464" i="14"/>
  <c r="E464" i="14" a="1"/>
  <c r="E464" i="14"/>
  <c r="F464" i="14" a="1"/>
  <c r="F464" i="14"/>
  <c r="G464" i="14" a="1"/>
  <c r="G464" i="14"/>
  <c r="H464" i="14" a="1"/>
  <c r="H464" i="14"/>
  <c r="I464" i="14" a="1"/>
  <c r="I464" i="14"/>
  <c r="J464" i="14" a="1"/>
  <c r="J464" i="14"/>
  <c r="B465" i="14" a="1"/>
  <c r="B465" i="14"/>
  <c r="C465" i="14" a="1"/>
  <c r="C465" i="14"/>
  <c r="D465" i="14" a="1"/>
  <c r="D465" i="14"/>
  <c r="E465" i="14" a="1"/>
  <c r="E465" i="14"/>
  <c r="F465" i="14" a="1"/>
  <c r="F465" i="14"/>
  <c r="G465" i="14" a="1"/>
  <c r="G465" i="14"/>
  <c r="H465" i="14" a="1"/>
  <c r="H465" i="14"/>
  <c r="I465" i="14" a="1"/>
  <c r="I465" i="14"/>
  <c r="J465" i="14" a="1"/>
  <c r="J465" i="14"/>
  <c r="B466" i="14" a="1"/>
  <c r="B466" i="14"/>
  <c r="C466" i="14" a="1"/>
  <c r="C466" i="14"/>
  <c r="D466" i="14" a="1"/>
  <c r="D466" i="14"/>
  <c r="E466" i="14" a="1"/>
  <c r="E466" i="14"/>
  <c r="F466" i="14" a="1"/>
  <c r="F466" i="14"/>
  <c r="G466" i="14" a="1"/>
  <c r="G466" i="14"/>
  <c r="H466" i="14" a="1"/>
  <c r="H466" i="14"/>
  <c r="I466" i="14" a="1"/>
  <c r="I466" i="14"/>
  <c r="J466" i="14" a="1"/>
  <c r="J466" i="14"/>
  <c r="B467" i="14" a="1"/>
  <c r="B467" i="14"/>
  <c r="C467" i="14" a="1"/>
  <c r="C467" i="14"/>
  <c r="D467" i="14" a="1"/>
  <c r="D467" i="14"/>
  <c r="E467" i="14" a="1"/>
  <c r="E467" i="14"/>
  <c r="F467" i="14" a="1"/>
  <c r="F467" i="14"/>
  <c r="G467" i="14" a="1"/>
  <c r="G467" i="14"/>
  <c r="H467" i="14" a="1"/>
  <c r="H467" i="14"/>
  <c r="I467" i="14" a="1"/>
  <c r="I467" i="14"/>
  <c r="J467" i="14" a="1"/>
  <c r="J467" i="14"/>
  <c r="B468" i="14" a="1"/>
  <c r="B468" i="14"/>
  <c r="C468" i="14" a="1"/>
  <c r="C468" i="14"/>
  <c r="D468" i="14" a="1"/>
  <c r="D468" i="14"/>
  <c r="E468" i="14" a="1"/>
  <c r="E468" i="14"/>
  <c r="F468" i="14" a="1"/>
  <c r="F468" i="14"/>
  <c r="G468" i="14" a="1"/>
  <c r="G468" i="14"/>
  <c r="H468" i="14" a="1"/>
  <c r="H468" i="14"/>
  <c r="I468" i="14" a="1"/>
  <c r="I468" i="14"/>
  <c r="J468" i="14" a="1"/>
  <c r="J468" i="14"/>
  <c r="B469" i="14" a="1"/>
  <c r="B469" i="14"/>
  <c r="C469" i="14" a="1"/>
  <c r="C469" i="14"/>
  <c r="D469" i="14" a="1"/>
  <c r="D469" i="14"/>
  <c r="E469" i="14" a="1"/>
  <c r="E469" i="14"/>
  <c r="F469" i="14" a="1"/>
  <c r="F469" i="14"/>
  <c r="G469" i="14" a="1"/>
  <c r="G469" i="14"/>
  <c r="H469" i="14" a="1"/>
  <c r="H469" i="14"/>
  <c r="I469" i="14" a="1"/>
  <c r="I469" i="14"/>
  <c r="J469" i="14" a="1"/>
  <c r="J469" i="14"/>
  <c r="B470" i="14" a="1"/>
  <c r="B470" i="14"/>
  <c r="C470" i="14" a="1"/>
  <c r="C470" i="14"/>
  <c r="D470" i="14" a="1"/>
  <c r="D470" i="14"/>
  <c r="E470" i="14" a="1"/>
  <c r="E470" i="14"/>
  <c r="F470" i="14" a="1"/>
  <c r="F470" i="14"/>
  <c r="G470" i="14" a="1"/>
  <c r="G470" i="14"/>
  <c r="H470" i="14" a="1"/>
  <c r="H470" i="14"/>
  <c r="I470" i="14" a="1"/>
  <c r="I470" i="14"/>
  <c r="J470" i="14" a="1"/>
  <c r="J470" i="14"/>
  <c r="B471" i="14" a="1"/>
  <c r="B471" i="14"/>
  <c r="C471" i="14" a="1"/>
  <c r="C471" i="14"/>
  <c r="D471" i="14" a="1"/>
  <c r="D471" i="14"/>
  <c r="E471" i="14" a="1"/>
  <c r="E471" i="14"/>
  <c r="F471" i="14" a="1"/>
  <c r="F471" i="14"/>
  <c r="G471" i="14" a="1"/>
  <c r="G471" i="14"/>
  <c r="H471" i="14" a="1"/>
  <c r="H471" i="14"/>
  <c r="I471" i="14" a="1"/>
  <c r="I471" i="14"/>
  <c r="J471" i="14" a="1"/>
  <c r="J471" i="14"/>
  <c r="B472" i="14" a="1"/>
  <c r="B472" i="14"/>
  <c r="C472" i="14" a="1"/>
  <c r="C472" i="14"/>
  <c r="D472" i="14" a="1"/>
  <c r="D472" i="14"/>
  <c r="E472" i="14" a="1"/>
  <c r="E472" i="14"/>
  <c r="F472" i="14" a="1"/>
  <c r="F472" i="14"/>
  <c r="G472" i="14" a="1"/>
  <c r="G472" i="14"/>
  <c r="H472" i="14" a="1"/>
  <c r="H472" i="14"/>
  <c r="I472" i="14" a="1"/>
  <c r="I472" i="14"/>
  <c r="J472" i="14" a="1"/>
  <c r="J472" i="14"/>
  <c r="B473" i="14" a="1"/>
  <c r="B473" i="14"/>
  <c r="C473" i="14" a="1"/>
  <c r="C473" i="14"/>
  <c r="D473" i="14" a="1"/>
  <c r="D473" i="14"/>
  <c r="E473" i="14" a="1"/>
  <c r="E473" i="14"/>
  <c r="F473" i="14" a="1"/>
  <c r="F473" i="14"/>
  <c r="G473" i="14" a="1"/>
  <c r="G473" i="14"/>
  <c r="H473" i="14" a="1"/>
  <c r="H473" i="14"/>
  <c r="I473" i="14" a="1"/>
  <c r="I473" i="14"/>
  <c r="J473" i="14" a="1"/>
  <c r="J473" i="14"/>
  <c r="B474" i="14" a="1"/>
  <c r="B474" i="14"/>
  <c r="C474" i="14" a="1"/>
  <c r="C474" i="14"/>
  <c r="D474" i="14" a="1"/>
  <c r="D474" i="14"/>
  <c r="E474" i="14" a="1"/>
  <c r="E474" i="14"/>
  <c r="F474" i="14" a="1"/>
  <c r="F474" i="14"/>
  <c r="G474" i="14" a="1"/>
  <c r="G474" i="14"/>
  <c r="H474" i="14" a="1"/>
  <c r="H474" i="14"/>
  <c r="I474" i="14" a="1"/>
  <c r="I474" i="14"/>
  <c r="J474" i="14" a="1"/>
  <c r="J474" i="14"/>
  <c r="B475" i="14" a="1"/>
  <c r="B475" i="14"/>
  <c r="C475" i="14" a="1"/>
  <c r="C475" i="14"/>
  <c r="D475" i="14" a="1"/>
  <c r="D475" i="14"/>
  <c r="E475" i="14" a="1"/>
  <c r="E475" i="14"/>
  <c r="F475" i="14" a="1"/>
  <c r="F475" i="14"/>
  <c r="G475" i="14" a="1"/>
  <c r="G475" i="14"/>
  <c r="H475" i="14" a="1"/>
  <c r="H475" i="14"/>
  <c r="I475" i="14" a="1"/>
  <c r="I475" i="14"/>
  <c r="J475" i="14" a="1"/>
  <c r="J475" i="14"/>
  <c r="B476" i="14" a="1"/>
  <c r="B476" i="14"/>
  <c r="C476" i="14" a="1"/>
  <c r="C476" i="14"/>
  <c r="D476" i="14" a="1"/>
  <c r="D476" i="14"/>
  <c r="E476" i="14" a="1"/>
  <c r="E476" i="14"/>
  <c r="F476" i="14" a="1"/>
  <c r="F476" i="14"/>
  <c r="G476" i="14" a="1"/>
  <c r="G476" i="14"/>
  <c r="H476" i="14" a="1"/>
  <c r="H476" i="14"/>
  <c r="I476" i="14" a="1"/>
  <c r="I476" i="14"/>
  <c r="J476" i="14" a="1"/>
  <c r="J476" i="14"/>
  <c r="B477" i="14" a="1"/>
  <c r="B477" i="14"/>
  <c r="C477" i="14" a="1"/>
  <c r="C477" i="14"/>
  <c r="D477" i="14" a="1"/>
  <c r="D477" i="14"/>
  <c r="E477" i="14" a="1"/>
  <c r="E477" i="14"/>
  <c r="F477" i="14" a="1"/>
  <c r="F477" i="14"/>
  <c r="G477" i="14" a="1"/>
  <c r="G477" i="14"/>
  <c r="H477" i="14" a="1"/>
  <c r="H477" i="14"/>
  <c r="I477" i="14" a="1"/>
  <c r="I477" i="14"/>
  <c r="J477" i="14" a="1"/>
  <c r="J477" i="14"/>
  <c r="B478" i="14" a="1"/>
  <c r="B478" i="14"/>
  <c r="C478" i="14" a="1"/>
  <c r="C478" i="14"/>
  <c r="D478" i="14" a="1"/>
  <c r="D478" i="14"/>
  <c r="E478" i="14" a="1"/>
  <c r="E478" i="14"/>
  <c r="F478" i="14" a="1"/>
  <c r="F478" i="14"/>
  <c r="G478" i="14" a="1"/>
  <c r="G478" i="14"/>
  <c r="H478" i="14" a="1"/>
  <c r="H478" i="14"/>
  <c r="I478" i="14" a="1"/>
  <c r="I478" i="14"/>
  <c r="J478" i="14" a="1"/>
  <c r="J478" i="14"/>
  <c r="B479" i="14" a="1"/>
  <c r="B479" i="14"/>
  <c r="C479" i="14" a="1"/>
  <c r="C479" i="14"/>
  <c r="D479" i="14" a="1"/>
  <c r="D479" i="14"/>
  <c r="E479" i="14" a="1"/>
  <c r="E479" i="14"/>
  <c r="F479" i="14" a="1"/>
  <c r="F479" i="14"/>
  <c r="G479" i="14" a="1"/>
  <c r="G479" i="14"/>
  <c r="H479" i="14" a="1"/>
  <c r="H479" i="14"/>
  <c r="I479" i="14" a="1"/>
  <c r="I479" i="14"/>
  <c r="J479" i="14" a="1"/>
  <c r="J479" i="14"/>
  <c r="B480" i="14" a="1"/>
  <c r="B480" i="14"/>
  <c r="C480" i="14" a="1"/>
  <c r="C480" i="14"/>
  <c r="D480" i="14" a="1"/>
  <c r="D480" i="14"/>
  <c r="E480" i="14" a="1"/>
  <c r="E480" i="14"/>
  <c r="F480" i="14" a="1"/>
  <c r="F480" i="14"/>
  <c r="G480" i="14" a="1"/>
  <c r="G480" i="14"/>
  <c r="H480" i="14" a="1"/>
  <c r="H480" i="14"/>
  <c r="I480" i="14" a="1"/>
  <c r="I480" i="14"/>
  <c r="J480" i="14" a="1"/>
  <c r="J480" i="14"/>
  <c r="B481" i="14" a="1"/>
  <c r="B481" i="14"/>
  <c r="C481" i="14" a="1"/>
  <c r="C481" i="14"/>
  <c r="D481" i="14" a="1"/>
  <c r="D481" i="14"/>
  <c r="E481" i="14" a="1"/>
  <c r="E481" i="14"/>
  <c r="F481" i="14" a="1"/>
  <c r="F481" i="14"/>
  <c r="G481" i="14" a="1"/>
  <c r="G481" i="14"/>
  <c r="H481" i="14" a="1"/>
  <c r="H481" i="14"/>
  <c r="I481" i="14" a="1"/>
  <c r="I481" i="14"/>
  <c r="J481" i="14" a="1"/>
  <c r="J481" i="14"/>
  <c r="B482" i="14" a="1"/>
  <c r="B482" i="14"/>
  <c r="C482" i="14" a="1"/>
  <c r="C482" i="14"/>
  <c r="D482" i="14" a="1"/>
  <c r="D482" i="14"/>
  <c r="E482" i="14" a="1"/>
  <c r="E482" i="14"/>
  <c r="F482" i="14" a="1"/>
  <c r="F482" i="14"/>
  <c r="G482" i="14" a="1"/>
  <c r="G482" i="14"/>
  <c r="H482" i="14" a="1"/>
  <c r="H482" i="14"/>
  <c r="I482" i="14" a="1"/>
  <c r="I482" i="14"/>
  <c r="J482" i="14" a="1"/>
  <c r="J482" i="14"/>
  <c r="B483" i="14" a="1"/>
  <c r="B483" i="14"/>
  <c r="C483" i="14" a="1"/>
  <c r="C483" i="14"/>
  <c r="D483" i="14" a="1"/>
  <c r="D483" i="14"/>
  <c r="E483" i="14" a="1"/>
  <c r="E483" i="14"/>
  <c r="F483" i="14" a="1"/>
  <c r="F483" i="14"/>
  <c r="G483" i="14" a="1"/>
  <c r="G483" i="14"/>
  <c r="H483" i="14" a="1"/>
  <c r="H483" i="14"/>
  <c r="I483" i="14" a="1"/>
  <c r="I483" i="14"/>
  <c r="J483" i="14" a="1"/>
  <c r="J483" i="14"/>
  <c r="B484" i="14" a="1"/>
  <c r="B484" i="14"/>
  <c r="C484" i="14" a="1"/>
  <c r="C484" i="14"/>
  <c r="D484" i="14" a="1"/>
  <c r="D484" i="14"/>
  <c r="E484" i="14" a="1"/>
  <c r="E484" i="14"/>
  <c r="F484" i="14" a="1"/>
  <c r="F484" i="14"/>
  <c r="G484" i="14" a="1"/>
  <c r="G484" i="14"/>
  <c r="H484" i="14" a="1"/>
  <c r="H484" i="14"/>
  <c r="I484" i="14" a="1"/>
  <c r="I484" i="14"/>
  <c r="J484" i="14" a="1"/>
  <c r="J484" i="14"/>
  <c r="B485" i="14" a="1"/>
  <c r="B485" i="14"/>
  <c r="C485" i="14" a="1"/>
  <c r="C485" i="14"/>
  <c r="D485" i="14" a="1"/>
  <c r="D485" i="14"/>
  <c r="E485" i="14" a="1"/>
  <c r="E485" i="14"/>
  <c r="F485" i="14" a="1"/>
  <c r="F485" i="14"/>
  <c r="G485" i="14" a="1"/>
  <c r="G485" i="14"/>
  <c r="H485" i="14" a="1"/>
  <c r="H485" i="14"/>
  <c r="I485" i="14" a="1"/>
  <c r="I485" i="14"/>
  <c r="J485" i="14" a="1"/>
  <c r="J485" i="14"/>
  <c r="B486" i="14" a="1"/>
  <c r="B486" i="14"/>
  <c r="C486" i="14" a="1"/>
  <c r="C486" i="14"/>
  <c r="D486" i="14" a="1"/>
  <c r="D486" i="14"/>
  <c r="E486" i="14" a="1"/>
  <c r="E486" i="14"/>
  <c r="F486" i="14" a="1"/>
  <c r="F486" i="14"/>
  <c r="G486" i="14" a="1"/>
  <c r="G486" i="14"/>
  <c r="H486" i="14" a="1"/>
  <c r="H486" i="14"/>
  <c r="I486" i="14" a="1"/>
  <c r="I486" i="14"/>
  <c r="J486" i="14" a="1"/>
  <c r="J486" i="14"/>
  <c r="B487" i="14" a="1"/>
  <c r="B487" i="14"/>
  <c r="C487" i="14" a="1"/>
  <c r="C487" i="14"/>
  <c r="D487" i="14" a="1"/>
  <c r="D487" i="14"/>
  <c r="E487" i="14" a="1"/>
  <c r="E487" i="14"/>
  <c r="F487" i="14" a="1"/>
  <c r="F487" i="14"/>
  <c r="G487" i="14" a="1"/>
  <c r="G487" i="14"/>
  <c r="H487" i="14" a="1"/>
  <c r="H487" i="14"/>
  <c r="I487" i="14" a="1"/>
  <c r="I487" i="14"/>
  <c r="J487" i="14" a="1"/>
  <c r="J487" i="14"/>
  <c r="B488" i="14" a="1"/>
  <c r="B488" i="14"/>
  <c r="C488" i="14" a="1"/>
  <c r="C488" i="14"/>
  <c r="D488" i="14" a="1"/>
  <c r="D488" i="14"/>
  <c r="E488" i="14" a="1"/>
  <c r="E488" i="14"/>
  <c r="F488" i="14" a="1"/>
  <c r="F488" i="14"/>
  <c r="G488" i="14" a="1"/>
  <c r="G488" i="14"/>
  <c r="H488" i="14" a="1"/>
  <c r="H488" i="14"/>
  <c r="I488" i="14" a="1"/>
  <c r="I488" i="14"/>
  <c r="J488" i="14" a="1"/>
  <c r="J488" i="14"/>
  <c r="B489" i="14" a="1"/>
  <c r="B489" i="14"/>
  <c r="C489" i="14" a="1"/>
  <c r="C489" i="14"/>
  <c r="D489" i="14" a="1"/>
  <c r="D489" i="14"/>
  <c r="E489" i="14" a="1"/>
  <c r="E489" i="14"/>
  <c r="F489" i="14" a="1"/>
  <c r="F489" i="14"/>
  <c r="G489" i="14" a="1"/>
  <c r="G489" i="14"/>
  <c r="H489" i="14" a="1"/>
  <c r="H489" i="14"/>
  <c r="I489" i="14" a="1"/>
  <c r="I489" i="14"/>
  <c r="J489" i="14" a="1"/>
  <c r="J489" i="14"/>
  <c r="B490" i="14" a="1"/>
  <c r="B490" i="14"/>
  <c r="C490" i="14" a="1"/>
  <c r="C490" i="14"/>
  <c r="D490" i="14" a="1"/>
  <c r="D490" i="14"/>
  <c r="E490" i="14" a="1"/>
  <c r="E490" i="14"/>
  <c r="F490" i="14" a="1"/>
  <c r="F490" i="14"/>
  <c r="G490" i="14" a="1"/>
  <c r="G490" i="14"/>
  <c r="H490" i="14" a="1"/>
  <c r="H490" i="14"/>
  <c r="I490" i="14" a="1"/>
  <c r="I490" i="14"/>
  <c r="J490" i="14" a="1"/>
  <c r="J490" i="14"/>
  <c r="B491" i="14" a="1"/>
  <c r="B491" i="14"/>
  <c r="C491" i="14" a="1"/>
  <c r="C491" i="14"/>
  <c r="D491" i="14" a="1"/>
  <c r="D491" i="14"/>
  <c r="E491" i="14" a="1"/>
  <c r="E491" i="14"/>
  <c r="F491" i="14" a="1"/>
  <c r="F491" i="14"/>
  <c r="G491" i="14" a="1"/>
  <c r="G491" i="14"/>
  <c r="H491" i="14" a="1"/>
  <c r="H491" i="14"/>
  <c r="I491" i="14" a="1"/>
  <c r="I491" i="14"/>
  <c r="J491" i="14" a="1"/>
  <c r="J491" i="14"/>
  <c r="B492" i="14" a="1"/>
  <c r="B492" i="14"/>
  <c r="C492" i="14" a="1"/>
  <c r="C492" i="14"/>
  <c r="D492" i="14" a="1"/>
  <c r="D492" i="14"/>
  <c r="E492" i="14" a="1"/>
  <c r="E492" i="14"/>
  <c r="F492" i="14" a="1"/>
  <c r="F492" i="14"/>
  <c r="G492" i="14" a="1"/>
  <c r="G492" i="14"/>
  <c r="H492" i="14" a="1"/>
  <c r="H492" i="14"/>
  <c r="I492" i="14" a="1"/>
  <c r="I492" i="14"/>
  <c r="J492" i="14" a="1"/>
  <c r="J492" i="14"/>
  <c r="B493" i="14" a="1"/>
  <c r="B493" i="14"/>
  <c r="C493" i="14" a="1"/>
  <c r="C493" i="14"/>
  <c r="D493" i="14" a="1"/>
  <c r="D493" i="14"/>
  <c r="E493" i="14" a="1"/>
  <c r="E493" i="14"/>
  <c r="F493" i="14" a="1"/>
  <c r="F493" i="14"/>
  <c r="G493" i="14" a="1"/>
  <c r="G493" i="14"/>
  <c r="H493" i="14" a="1"/>
  <c r="H493" i="14"/>
  <c r="I493" i="14" a="1"/>
  <c r="I493" i="14"/>
  <c r="J493" i="14" a="1"/>
  <c r="J493" i="14"/>
  <c r="B494" i="14" a="1"/>
  <c r="B494" i="14"/>
  <c r="C494" i="14" a="1"/>
  <c r="C494" i="14"/>
  <c r="D494" i="14" a="1"/>
  <c r="D494" i="14"/>
  <c r="E494" i="14" a="1"/>
  <c r="E494" i="14"/>
  <c r="F494" i="14" a="1"/>
  <c r="F494" i="14"/>
  <c r="G494" i="14" a="1"/>
  <c r="G494" i="14"/>
  <c r="H494" i="14" a="1"/>
  <c r="H494" i="14"/>
  <c r="I494" i="14" a="1"/>
  <c r="I494" i="14"/>
  <c r="J494" i="14" a="1"/>
  <c r="J494" i="14"/>
  <c r="B495" i="14" a="1"/>
  <c r="B495" i="14"/>
  <c r="C495" i="14" a="1"/>
  <c r="C495" i="14"/>
  <c r="D495" i="14" a="1"/>
  <c r="D495" i="14"/>
  <c r="E495" i="14" a="1"/>
  <c r="E495" i="14"/>
  <c r="F495" i="14" a="1"/>
  <c r="F495" i="14"/>
  <c r="G495" i="14" a="1"/>
  <c r="G495" i="14"/>
  <c r="H495" i="14" a="1"/>
  <c r="H495" i="14"/>
  <c r="I495" i="14" a="1"/>
  <c r="I495" i="14"/>
  <c r="J495" i="14" a="1"/>
  <c r="J495" i="14"/>
  <c r="B496" i="14" a="1"/>
  <c r="B496" i="14"/>
  <c r="C496" i="14" a="1"/>
  <c r="C496" i="14"/>
  <c r="D496" i="14" a="1"/>
  <c r="D496" i="14"/>
  <c r="E496" i="14" a="1"/>
  <c r="E496" i="14"/>
  <c r="F496" i="14" a="1"/>
  <c r="F496" i="14"/>
  <c r="G496" i="14" a="1"/>
  <c r="G496" i="14"/>
  <c r="H496" i="14" a="1"/>
  <c r="H496" i="14"/>
  <c r="I496" i="14" a="1"/>
  <c r="I496" i="14"/>
  <c r="J496" i="14" a="1"/>
  <c r="J496" i="14"/>
  <c r="B498" i="14" a="1"/>
  <c r="B498" i="14"/>
  <c r="C498" i="14" a="1"/>
  <c r="C498" i="14"/>
  <c r="D498" i="14" a="1"/>
  <c r="D498" i="14"/>
  <c r="E498" i="14" a="1"/>
  <c r="E498" i="14"/>
  <c r="F498" i="14" a="1"/>
  <c r="F498" i="14"/>
  <c r="G498" i="14" a="1"/>
  <c r="G498" i="14"/>
  <c r="H498" i="14" a="1"/>
  <c r="H498" i="14"/>
  <c r="I498" i="14" a="1"/>
  <c r="I498" i="14"/>
  <c r="J498" i="14" a="1"/>
  <c r="J498" i="14"/>
  <c r="B499" i="14" a="1"/>
  <c r="B499" i="14"/>
  <c r="C499" i="14" a="1"/>
  <c r="C499" i="14"/>
  <c r="D499" i="14" a="1"/>
  <c r="D499" i="14"/>
  <c r="E499" i="14" a="1"/>
  <c r="E499" i="14"/>
  <c r="F499" i="14" a="1"/>
  <c r="F499" i="14"/>
  <c r="G499" i="14" a="1"/>
  <c r="G499" i="14"/>
  <c r="H499" i="14" a="1"/>
  <c r="H499" i="14"/>
  <c r="I499" i="14" a="1"/>
  <c r="I499" i="14"/>
  <c r="J499" i="14" a="1"/>
  <c r="J499" i="14"/>
  <c r="B500" i="14" a="1"/>
  <c r="B500" i="14"/>
  <c r="C500" i="14" a="1"/>
  <c r="C500" i="14"/>
  <c r="D500" i="14" a="1"/>
  <c r="D500" i="14"/>
  <c r="E500" i="14" a="1"/>
  <c r="E500" i="14"/>
  <c r="F500" i="14" a="1"/>
  <c r="F500" i="14"/>
  <c r="G500" i="14" a="1"/>
  <c r="G500" i="14"/>
  <c r="H500" i="14" a="1"/>
  <c r="H500" i="14"/>
  <c r="I500" i="14" a="1"/>
  <c r="I500" i="14"/>
  <c r="J500" i="14" a="1"/>
  <c r="J500" i="14"/>
  <c r="B501" i="14" a="1"/>
  <c r="B501" i="14"/>
  <c r="C501" i="14" a="1"/>
  <c r="C501" i="14"/>
  <c r="D501" i="14" a="1"/>
  <c r="D501" i="14"/>
  <c r="E501" i="14" a="1"/>
  <c r="E501" i="14"/>
  <c r="F501" i="14" a="1"/>
  <c r="F501" i="14"/>
  <c r="G501" i="14" a="1"/>
  <c r="G501" i="14"/>
  <c r="H501" i="14" a="1"/>
  <c r="H501" i="14"/>
  <c r="I501" i="14" a="1"/>
  <c r="I501" i="14"/>
  <c r="J501" i="14" a="1"/>
  <c r="J501" i="14"/>
  <c r="B502" i="14" a="1"/>
  <c r="B502" i="14"/>
  <c r="C502" i="14" a="1"/>
  <c r="C502" i="14"/>
  <c r="D502" i="14" a="1"/>
  <c r="D502" i="14"/>
  <c r="E502" i="14" a="1"/>
  <c r="E502" i="14"/>
  <c r="F502" i="14" a="1"/>
  <c r="F502" i="14"/>
  <c r="G502" i="14" a="1"/>
  <c r="G502" i="14"/>
  <c r="H502" i="14" a="1"/>
  <c r="H502" i="14"/>
  <c r="I502" i="14" a="1"/>
  <c r="I502" i="14"/>
  <c r="J502" i="14" a="1"/>
  <c r="J502" i="14"/>
  <c r="B503" i="14" a="1"/>
  <c r="B503" i="14"/>
  <c r="C503" i="14" a="1"/>
  <c r="C503" i="14"/>
  <c r="D503" i="14" a="1"/>
  <c r="D503" i="14"/>
  <c r="E503" i="14" a="1"/>
  <c r="E503" i="14"/>
  <c r="F503" i="14" a="1"/>
  <c r="F503" i="14"/>
  <c r="G503" i="14" a="1"/>
  <c r="G503" i="14"/>
  <c r="H503" i="14" a="1"/>
  <c r="H503" i="14"/>
  <c r="I503" i="14" a="1"/>
  <c r="I503" i="14"/>
  <c r="J503" i="14" a="1"/>
  <c r="J503" i="14"/>
  <c r="B504" i="14" a="1"/>
  <c r="B504" i="14"/>
  <c r="C504" i="14" a="1"/>
  <c r="C504" i="14"/>
  <c r="D504" i="14" a="1"/>
  <c r="D504" i="14"/>
  <c r="E504" i="14" a="1"/>
  <c r="E504" i="14"/>
  <c r="F504" i="14" a="1"/>
  <c r="F504" i="14"/>
  <c r="G504" i="14" a="1"/>
  <c r="G504" i="14"/>
  <c r="H504" i="14" a="1"/>
  <c r="H504" i="14"/>
  <c r="I504" i="14" a="1"/>
  <c r="I504" i="14"/>
  <c r="J504" i="14" a="1"/>
  <c r="J504" i="14"/>
  <c r="B505" i="14" a="1"/>
  <c r="B505" i="14"/>
  <c r="C505" i="14" a="1"/>
  <c r="C505" i="14"/>
  <c r="D505" i="14" a="1"/>
  <c r="D505" i="14"/>
  <c r="E505" i="14" a="1"/>
  <c r="E505" i="14"/>
  <c r="F505" i="14" a="1"/>
  <c r="F505" i="14"/>
  <c r="G505" i="14" a="1"/>
  <c r="G505" i="14"/>
  <c r="H505" i="14" a="1"/>
  <c r="H505" i="14"/>
  <c r="I505" i="14" a="1"/>
  <c r="I505" i="14"/>
  <c r="J505" i="14" a="1"/>
  <c r="J505" i="14"/>
  <c r="B506" i="14" a="1"/>
  <c r="B506" i="14"/>
  <c r="C506" i="14" a="1"/>
  <c r="C506" i="14"/>
  <c r="D506" i="14" a="1"/>
  <c r="D506" i="14"/>
  <c r="E506" i="14" a="1"/>
  <c r="E506" i="14"/>
  <c r="F506" i="14" a="1"/>
  <c r="F506" i="14"/>
  <c r="G506" i="14" a="1"/>
  <c r="G506" i="14"/>
  <c r="H506" i="14" a="1"/>
  <c r="H506" i="14"/>
  <c r="I506" i="14" a="1"/>
  <c r="I506" i="14"/>
  <c r="J506" i="14" a="1"/>
  <c r="J506" i="14"/>
  <c r="B4" i="15" a="1"/>
  <c r="B4" i="15"/>
  <c r="C4" i="15" a="1"/>
  <c r="C4" i="15"/>
  <c r="D4" i="15" a="1"/>
  <c r="D4" i="15"/>
  <c r="E4" i="15" a="1"/>
  <c r="E4" i="15"/>
  <c r="F4" i="15" a="1"/>
  <c r="F4" i="15"/>
  <c r="G4" i="15" a="1"/>
  <c r="G4" i="15"/>
  <c r="H4" i="15" a="1"/>
  <c r="H4" i="15"/>
  <c r="I4" i="15" a="1"/>
  <c r="I4" i="15"/>
  <c r="J4" i="15" a="1"/>
  <c r="J4" i="15"/>
  <c r="B5" i="15" a="1"/>
  <c r="B5" i="15"/>
  <c r="C5" i="15" a="1"/>
  <c r="C5" i="15"/>
  <c r="D5" i="15" a="1"/>
  <c r="D5" i="15"/>
  <c r="E5" i="15" a="1"/>
  <c r="E5" i="15"/>
  <c r="F5" i="15" a="1"/>
  <c r="F5" i="15"/>
  <c r="G5" i="15" a="1"/>
  <c r="G5" i="15"/>
  <c r="H5" i="15" a="1"/>
  <c r="H5" i="15"/>
  <c r="I5" i="15" a="1"/>
  <c r="I5" i="15"/>
  <c r="J5" i="15" a="1"/>
  <c r="J5" i="15"/>
  <c r="B6" i="15" a="1"/>
  <c r="B6" i="15"/>
  <c r="C6" i="15" a="1"/>
  <c r="C6" i="15"/>
  <c r="D6" i="15" a="1"/>
  <c r="D6" i="15"/>
  <c r="E6" i="15" a="1"/>
  <c r="E6" i="15"/>
  <c r="F6" i="15" a="1"/>
  <c r="F6" i="15"/>
  <c r="G6" i="15" a="1"/>
  <c r="G6" i="15"/>
  <c r="H6" i="15" a="1"/>
  <c r="H6" i="15"/>
  <c r="I6" i="15" a="1"/>
  <c r="I6" i="15"/>
  <c r="J6" i="15" a="1"/>
  <c r="J6" i="15"/>
  <c r="B7" i="15" a="1"/>
  <c r="B7" i="15"/>
  <c r="C7" i="15" a="1"/>
  <c r="C7" i="15"/>
  <c r="D7" i="15" a="1"/>
  <c r="D7" i="15"/>
  <c r="E7" i="15" a="1"/>
  <c r="E7" i="15"/>
  <c r="F7" i="15" a="1"/>
  <c r="F7" i="15"/>
  <c r="G7" i="15" a="1"/>
  <c r="G7" i="15"/>
  <c r="H7" i="15" a="1"/>
  <c r="H7" i="15"/>
  <c r="I7" i="15" a="1"/>
  <c r="I7" i="15"/>
  <c r="J7" i="15" a="1"/>
  <c r="J7" i="15"/>
  <c r="B8" i="15" a="1"/>
  <c r="B8" i="15"/>
  <c r="C8" i="15" a="1"/>
  <c r="C8" i="15"/>
  <c r="D8" i="15" a="1"/>
  <c r="D8" i="15"/>
  <c r="E8" i="15" a="1"/>
  <c r="E8" i="15"/>
  <c r="F8" i="15" a="1"/>
  <c r="F8" i="15"/>
  <c r="G8" i="15" a="1"/>
  <c r="G8" i="15"/>
  <c r="H8" i="15" a="1"/>
  <c r="H8" i="15"/>
  <c r="I8" i="15" a="1"/>
  <c r="I8" i="15"/>
  <c r="J8" i="15" a="1"/>
  <c r="J8" i="15"/>
  <c r="B9" i="15" a="1"/>
  <c r="B9" i="15"/>
  <c r="C9" i="15" a="1"/>
  <c r="C9" i="15"/>
  <c r="D9" i="15" a="1"/>
  <c r="D9" i="15"/>
  <c r="E9" i="15" a="1"/>
  <c r="E9" i="15"/>
  <c r="F9" i="15" a="1"/>
  <c r="F9" i="15"/>
  <c r="G9" i="15" a="1"/>
  <c r="G9" i="15"/>
  <c r="H9" i="15" a="1"/>
  <c r="H9" i="15"/>
  <c r="I9" i="15" a="1"/>
  <c r="I9" i="15"/>
  <c r="J9" i="15" a="1"/>
  <c r="J9" i="15"/>
  <c r="B10" i="15" a="1"/>
  <c r="B10" i="15"/>
  <c r="C10" i="15" a="1"/>
  <c r="C10" i="15"/>
  <c r="D10" i="15" a="1"/>
  <c r="D10" i="15"/>
  <c r="E10" i="15" a="1"/>
  <c r="E10" i="15"/>
  <c r="F10" i="15" a="1"/>
  <c r="F10" i="15"/>
  <c r="G10" i="15" a="1"/>
  <c r="G10" i="15"/>
  <c r="H10" i="15" a="1"/>
  <c r="H10" i="15"/>
  <c r="I10" i="15" a="1"/>
  <c r="I10" i="15"/>
  <c r="J10" i="15" a="1"/>
  <c r="J10" i="15"/>
  <c r="B11" i="15" a="1"/>
  <c r="B11" i="15"/>
  <c r="C11" i="15" a="1"/>
  <c r="C11" i="15"/>
  <c r="D11" i="15" a="1"/>
  <c r="D11" i="15"/>
  <c r="E11" i="15" a="1"/>
  <c r="E11" i="15"/>
  <c r="F11" i="15" a="1"/>
  <c r="F11" i="15"/>
  <c r="G11" i="15" a="1"/>
  <c r="G11" i="15"/>
  <c r="H11" i="15" a="1"/>
  <c r="H11" i="15"/>
  <c r="I11" i="15" a="1"/>
  <c r="I11" i="15"/>
  <c r="J11" i="15" a="1"/>
  <c r="J11" i="15"/>
  <c r="B12" i="15" a="1"/>
  <c r="B12" i="15"/>
  <c r="C12" i="15" a="1"/>
  <c r="C12" i="15"/>
  <c r="D12" i="15" a="1"/>
  <c r="D12" i="15"/>
  <c r="E12" i="15" a="1"/>
  <c r="E12" i="15"/>
  <c r="F12" i="15" a="1"/>
  <c r="F12" i="15"/>
  <c r="G12" i="15" a="1"/>
  <c r="G12" i="15"/>
  <c r="H12" i="15" a="1"/>
  <c r="H12" i="15"/>
  <c r="I12" i="15" a="1"/>
  <c r="I12" i="15"/>
  <c r="J12" i="15" a="1"/>
  <c r="J12" i="15"/>
  <c r="B13" i="15" a="1"/>
  <c r="B13" i="15"/>
  <c r="C13" i="15" a="1"/>
  <c r="C13" i="15"/>
  <c r="D13" i="15" a="1"/>
  <c r="D13" i="15"/>
  <c r="E13" i="15" a="1"/>
  <c r="E13" i="15"/>
  <c r="F13" i="15" a="1"/>
  <c r="F13" i="15"/>
  <c r="G13" i="15" a="1"/>
  <c r="G13" i="15"/>
  <c r="H13" i="15" a="1"/>
  <c r="H13" i="15"/>
  <c r="I13" i="15" a="1"/>
  <c r="I13" i="15"/>
  <c r="J13" i="15" a="1"/>
  <c r="J13" i="15"/>
  <c r="B14" i="15" a="1"/>
  <c r="B14" i="15"/>
  <c r="C14" i="15" a="1"/>
  <c r="C14" i="15"/>
  <c r="D14" i="15" a="1"/>
  <c r="D14" i="15"/>
  <c r="E14" i="15" a="1"/>
  <c r="E14" i="15"/>
  <c r="F14" i="15" a="1"/>
  <c r="F14" i="15"/>
  <c r="G14" i="15" a="1"/>
  <c r="G14" i="15"/>
  <c r="H14" i="15" a="1"/>
  <c r="H14" i="15"/>
  <c r="I14" i="15" a="1"/>
  <c r="I14" i="15"/>
  <c r="J14" i="15" a="1"/>
  <c r="J14" i="15"/>
  <c r="B15" i="15" a="1"/>
  <c r="B15" i="15"/>
  <c r="C15" i="15" a="1"/>
  <c r="C15" i="15"/>
  <c r="D15" i="15" a="1"/>
  <c r="D15" i="15"/>
  <c r="E15" i="15" a="1"/>
  <c r="E15" i="15"/>
  <c r="F15" i="15" a="1"/>
  <c r="F15" i="15"/>
  <c r="G15" i="15" a="1"/>
  <c r="G15" i="15"/>
  <c r="H15" i="15" a="1"/>
  <c r="H15" i="15"/>
  <c r="I15" i="15" a="1"/>
  <c r="I15" i="15"/>
  <c r="J15" i="15" a="1"/>
  <c r="J15" i="15"/>
  <c r="B16" i="15" a="1"/>
  <c r="B16" i="15"/>
  <c r="C16" i="15" a="1"/>
  <c r="C16" i="15"/>
  <c r="D16" i="15" a="1"/>
  <c r="D16" i="15"/>
  <c r="E16" i="15" a="1"/>
  <c r="E16" i="15"/>
  <c r="F16" i="15" a="1"/>
  <c r="F16" i="15"/>
  <c r="G16" i="15" a="1"/>
  <c r="G16" i="15"/>
  <c r="H16" i="15" a="1"/>
  <c r="H16" i="15"/>
  <c r="I16" i="15" a="1"/>
  <c r="I16" i="15"/>
  <c r="J16" i="15" a="1"/>
  <c r="J16" i="15"/>
  <c r="B17" i="15" a="1"/>
  <c r="B17" i="15"/>
  <c r="C17" i="15" a="1"/>
  <c r="C17" i="15"/>
  <c r="D17" i="15" a="1"/>
  <c r="D17" i="15"/>
  <c r="E17" i="15" a="1"/>
  <c r="E17" i="15"/>
  <c r="F17" i="15" a="1"/>
  <c r="F17" i="15"/>
  <c r="G17" i="15" a="1"/>
  <c r="G17" i="15"/>
  <c r="H17" i="15" a="1"/>
  <c r="H17" i="15"/>
  <c r="I17" i="15" a="1"/>
  <c r="I17" i="15"/>
  <c r="J17" i="15" a="1"/>
  <c r="J17" i="15"/>
  <c r="B18" i="15" a="1"/>
  <c r="B18" i="15"/>
  <c r="C18" i="15" a="1"/>
  <c r="C18" i="15"/>
  <c r="D18" i="15" a="1"/>
  <c r="D18" i="15"/>
  <c r="E18" i="15" a="1"/>
  <c r="E18" i="15"/>
  <c r="F18" i="15" a="1"/>
  <c r="F18" i="15"/>
  <c r="G18" i="15" a="1"/>
  <c r="G18" i="15"/>
  <c r="H18" i="15" a="1"/>
  <c r="H18" i="15"/>
  <c r="I18" i="15" a="1"/>
  <c r="I18" i="15"/>
  <c r="J18" i="15" a="1"/>
  <c r="J18" i="15"/>
  <c r="B19" i="15" a="1"/>
  <c r="B19" i="15"/>
  <c r="C19" i="15" a="1"/>
  <c r="C19" i="15"/>
  <c r="D19" i="15" a="1"/>
  <c r="D19" i="15"/>
  <c r="E19" i="15" a="1"/>
  <c r="E19" i="15"/>
  <c r="F19" i="15" a="1"/>
  <c r="F19" i="15"/>
  <c r="G19" i="15" a="1"/>
  <c r="G19" i="15"/>
  <c r="H19" i="15" a="1"/>
  <c r="H19" i="15"/>
  <c r="I19" i="15" a="1"/>
  <c r="I19" i="15"/>
  <c r="J19" i="15" a="1"/>
  <c r="J19" i="15"/>
  <c r="B20" i="15" a="1"/>
  <c r="B20" i="15"/>
  <c r="C20" i="15" a="1"/>
  <c r="C20" i="15"/>
  <c r="D20" i="15" a="1"/>
  <c r="D20" i="15"/>
  <c r="E20" i="15" a="1"/>
  <c r="E20" i="15"/>
  <c r="F20" i="15" a="1"/>
  <c r="F20" i="15"/>
  <c r="G20" i="15" a="1"/>
  <c r="G20" i="15"/>
  <c r="H20" i="15" a="1"/>
  <c r="H20" i="15"/>
  <c r="I20" i="15" a="1"/>
  <c r="I20" i="15"/>
  <c r="J20" i="15" a="1"/>
  <c r="J20" i="15"/>
  <c r="B21" i="15" a="1"/>
  <c r="B21" i="15"/>
  <c r="C21" i="15" a="1"/>
  <c r="C21" i="15"/>
  <c r="D21" i="15" a="1"/>
  <c r="D21" i="15"/>
  <c r="E21" i="15" a="1"/>
  <c r="E21" i="15"/>
  <c r="F21" i="15" a="1"/>
  <c r="F21" i="15"/>
  <c r="G21" i="15" a="1"/>
  <c r="G21" i="15"/>
  <c r="H21" i="15" a="1"/>
  <c r="H21" i="15"/>
  <c r="I21" i="15" a="1"/>
  <c r="I21" i="15"/>
  <c r="J21" i="15" a="1"/>
  <c r="J21" i="15"/>
  <c r="B22" i="15" a="1"/>
  <c r="B22" i="15"/>
  <c r="C22" i="15" a="1"/>
  <c r="C22" i="15"/>
  <c r="D22" i="15" a="1"/>
  <c r="D22" i="15"/>
  <c r="E22" i="15" a="1"/>
  <c r="E22" i="15"/>
  <c r="F22" i="15" a="1"/>
  <c r="F22" i="15"/>
  <c r="G22" i="15" a="1"/>
  <c r="G22" i="15"/>
  <c r="H22" i="15" a="1"/>
  <c r="H22" i="15"/>
  <c r="I22" i="15" a="1"/>
  <c r="I22" i="15"/>
  <c r="J22" i="15" a="1"/>
  <c r="J22" i="15"/>
  <c r="B23" i="15" a="1"/>
  <c r="B23" i="15"/>
  <c r="C23" i="15" a="1"/>
  <c r="C23" i="15"/>
  <c r="D23" i="15" a="1"/>
  <c r="D23" i="15"/>
  <c r="E23" i="15" a="1"/>
  <c r="E23" i="15"/>
  <c r="F23" i="15" a="1"/>
  <c r="F23" i="15"/>
  <c r="G23" i="15" a="1"/>
  <c r="G23" i="15"/>
  <c r="H23" i="15" a="1"/>
  <c r="H23" i="15"/>
  <c r="I23" i="15" a="1"/>
  <c r="I23" i="15"/>
  <c r="J23" i="15" a="1"/>
  <c r="J23" i="15"/>
  <c r="B24" i="15" a="1"/>
  <c r="B24" i="15"/>
  <c r="C24" i="15" a="1"/>
  <c r="C24" i="15"/>
  <c r="D24" i="15" a="1"/>
  <c r="D24" i="15"/>
  <c r="E24" i="15" a="1"/>
  <c r="E24" i="15"/>
  <c r="F24" i="15" a="1"/>
  <c r="F24" i="15"/>
  <c r="G24" i="15" a="1"/>
  <c r="G24" i="15"/>
  <c r="H24" i="15" a="1"/>
  <c r="H24" i="15"/>
  <c r="I24" i="15" a="1"/>
  <c r="I24" i="15"/>
  <c r="J24" i="15" a="1"/>
  <c r="J24" i="15"/>
  <c r="B25" i="15" a="1"/>
  <c r="B25" i="15"/>
  <c r="C25" i="15" a="1"/>
  <c r="C25" i="15"/>
  <c r="D25" i="15" a="1"/>
  <c r="D25" i="15"/>
  <c r="E25" i="15" a="1"/>
  <c r="E25" i="15"/>
  <c r="F25" i="15" a="1"/>
  <c r="F25" i="15"/>
  <c r="G25" i="15" a="1"/>
  <c r="G25" i="15"/>
  <c r="H25" i="15" a="1"/>
  <c r="H25" i="15"/>
  <c r="I25" i="15" a="1"/>
  <c r="I25" i="15"/>
  <c r="J25" i="15" a="1"/>
  <c r="J25" i="15"/>
  <c r="B26" i="15" a="1"/>
  <c r="B26" i="15"/>
  <c r="C26" i="15" a="1"/>
  <c r="C26" i="15"/>
  <c r="D26" i="15" a="1"/>
  <c r="D26" i="15"/>
  <c r="E26" i="15" a="1"/>
  <c r="E26" i="15"/>
  <c r="F26" i="15" a="1"/>
  <c r="F26" i="15"/>
  <c r="G26" i="15" a="1"/>
  <c r="G26" i="15"/>
  <c r="H26" i="15" a="1"/>
  <c r="H26" i="15"/>
  <c r="I26" i="15" a="1"/>
  <c r="I26" i="15"/>
  <c r="J26" i="15" a="1"/>
  <c r="J26" i="15"/>
  <c r="B27" i="15" a="1"/>
  <c r="B27" i="15"/>
  <c r="C27" i="15" a="1"/>
  <c r="C27" i="15"/>
  <c r="D27" i="15" a="1"/>
  <c r="D27" i="15"/>
  <c r="E27" i="15" a="1"/>
  <c r="E27" i="15"/>
  <c r="F27" i="15" a="1"/>
  <c r="F27" i="15"/>
  <c r="G27" i="15" a="1"/>
  <c r="G27" i="15"/>
  <c r="H27" i="15" a="1"/>
  <c r="H27" i="15"/>
  <c r="I27" i="15" a="1"/>
  <c r="I27" i="15"/>
  <c r="J27" i="15" a="1"/>
  <c r="J27" i="15"/>
  <c r="B28" i="15" a="1"/>
  <c r="B28" i="15"/>
  <c r="C28" i="15" a="1"/>
  <c r="C28" i="15"/>
  <c r="D28" i="15" a="1"/>
  <c r="D28" i="15"/>
  <c r="E28" i="15" a="1"/>
  <c r="E28" i="15"/>
  <c r="F28" i="15" a="1"/>
  <c r="F28" i="15"/>
  <c r="G28" i="15" a="1"/>
  <c r="G28" i="15"/>
  <c r="H28" i="15" a="1"/>
  <c r="H28" i="15"/>
  <c r="I28" i="15" a="1"/>
  <c r="I28" i="15"/>
  <c r="J28" i="15" a="1"/>
  <c r="J28" i="15"/>
  <c r="B29" i="15" a="1"/>
  <c r="B29" i="15"/>
  <c r="C29" i="15" a="1"/>
  <c r="C29" i="15"/>
  <c r="D29" i="15" a="1"/>
  <c r="D29" i="15"/>
  <c r="E29" i="15" a="1"/>
  <c r="E29" i="15"/>
  <c r="F29" i="15" a="1"/>
  <c r="F29" i="15"/>
  <c r="G29" i="15" a="1"/>
  <c r="G29" i="15"/>
  <c r="H29" i="15" a="1"/>
  <c r="H29" i="15"/>
  <c r="I29" i="15" a="1"/>
  <c r="I29" i="15"/>
  <c r="J29" i="15" a="1"/>
  <c r="J29" i="15"/>
  <c r="B30" i="15" a="1"/>
  <c r="B30" i="15"/>
  <c r="C30" i="15" a="1"/>
  <c r="C30" i="15"/>
  <c r="D30" i="15" a="1"/>
  <c r="D30" i="15"/>
  <c r="E30" i="15" a="1"/>
  <c r="E30" i="15"/>
  <c r="F30" i="15" a="1"/>
  <c r="F30" i="15"/>
  <c r="G30" i="15" a="1"/>
  <c r="G30" i="15"/>
  <c r="H30" i="15" a="1"/>
  <c r="H30" i="15"/>
  <c r="I30" i="15" a="1"/>
  <c r="I30" i="15"/>
  <c r="J30" i="15" a="1"/>
  <c r="J30" i="15"/>
  <c r="B31" i="15" a="1"/>
  <c r="B31" i="15"/>
  <c r="C31" i="15" a="1"/>
  <c r="C31" i="15"/>
  <c r="D31" i="15" a="1"/>
  <c r="D31" i="15"/>
  <c r="E31" i="15" a="1"/>
  <c r="E31" i="15"/>
  <c r="F31" i="15" a="1"/>
  <c r="F31" i="15"/>
  <c r="G31" i="15" a="1"/>
  <c r="G31" i="15"/>
  <c r="H31" i="15" a="1"/>
  <c r="H31" i="15"/>
  <c r="I31" i="15" a="1"/>
  <c r="I31" i="15"/>
  <c r="J31" i="15" a="1"/>
  <c r="J31" i="15"/>
  <c r="B32" i="15" a="1"/>
  <c r="B32" i="15"/>
  <c r="C32" i="15" a="1"/>
  <c r="C32" i="15"/>
  <c r="D32" i="15" a="1"/>
  <c r="D32" i="15"/>
  <c r="E32" i="15" a="1"/>
  <c r="E32" i="15"/>
  <c r="F32" i="15" a="1"/>
  <c r="F32" i="15"/>
  <c r="G32" i="15" a="1"/>
  <c r="G32" i="15"/>
  <c r="H32" i="15" a="1"/>
  <c r="H32" i="15"/>
  <c r="I32" i="15" a="1"/>
  <c r="I32" i="15"/>
  <c r="J32" i="15" a="1"/>
  <c r="J32" i="15"/>
  <c r="B33" i="15" a="1"/>
  <c r="B33" i="15"/>
  <c r="C33" i="15" a="1"/>
  <c r="C33" i="15"/>
  <c r="D33" i="15" a="1"/>
  <c r="D33" i="15"/>
  <c r="E33" i="15" a="1"/>
  <c r="E33" i="15"/>
  <c r="F33" i="15" a="1"/>
  <c r="F33" i="15"/>
  <c r="G33" i="15" a="1"/>
  <c r="G33" i="15"/>
  <c r="H33" i="15" a="1"/>
  <c r="H33" i="15"/>
  <c r="I33" i="15" a="1"/>
  <c r="I33" i="15"/>
  <c r="J33" i="15" a="1"/>
  <c r="J33" i="15"/>
  <c r="B34" i="15" a="1"/>
  <c r="B34" i="15"/>
  <c r="C34" i="15" a="1"/>
  <c r="C34" i="15"/>
  <c r="D34" i="15" a="1"/>
  <c r="D34" i="15"/>
  <c r="E34" i="15" a="1"/>
  <c r="E34" i="15"/>
  <c r="F34" i="15" a="1"/>
  <c r="F34" i="15"/>
  <c r="G34" i="15" a="1"/>
  <c r="G34" i="15"/>
  <c r="H34" i="15" a="1"/>
  <c r="H34" i="15"/>
  <c r="I34" i="15" a="1"/>
  <c r="I34" i="15"/>
  <c r="J34" i="15" a="1"/>
  <c r="J34" i="15"/>
  <c r="B35" i="15" a="1"/>
  <c r="B35" i="15"/>
  <c r="C35" i="15" a="1"/>
  <c r="C35" i="15"/>
  <c r="D35" i="15" a="1"/>
  <c r="D35" i="15"/>
  <c r="E35" i="15" a="1"/>
  <c r="E35" i="15"/>
  <c r="F35" i="15" a="1"/>
  <c r="F35" i="15"/>
  <c r="G35" i="15" a="1"/>
  <c r="G35" i="15"/>
  <c r="H35" i="15" a="1"/>
  <c r="H35" i="15"/>
  <c r="I35" i="15" a="1"/>
  <c r="I35" i="15"/>
  <c r="J35" i="15" a="1"/>
  <c r="J35" i="15"/>
  <c r="B36" i="15" a="1"/>
  <c r="B36" i="15"/>
  <c r="C36" i="15" a="1"/>
  <c r="C36" i="15"/>
  <c r="D36" i="15" a="1"/>
  <c r="D36" i="15"/>
  <c r="E36" i="15" a="1"/>
  <c r="E36" i="15"/>
  <c r="F36" i="15" a="1"/>
  <c r="F36" i="15"/>
  <c r="G36" i="15" a="1"/>
  <c r="G36" i="15"/>
  <c r="H36" i="15" a="1"/>
  <c r="H36" i="15"/>
  <c r="I36" i="15" a="1"/>
  <c r="I36" i="15"/>
  <c r="J36" i="15" a="1"/>
  <c r="J36" i="15"/>
  <c r="B37" i="15" a="1"/>
  <c r="B37" i="15"/>
  <c r="C37" i="15" a="1"/>
  <c r="C37" i="15"/>
  <c r="D37" i="15" a="1"/>
  <c r="D37" i="15"/>
  <c r="E37" i="15" a="1"/>
  <c r="E37" i="15"/>
  <c r="F37" i="15" a="1"/>
  <c r="F37" i="15"/>
  <c r="G37" i="15" a="1"/>
  <c r="G37" i="15"/>
  <c r="H37" i="15" a="1"/>
  <c r="H37" i="15"/>
  <c r="I37" i="15" a="1"/>
  <c r="I37" i="15"/>
  <c r="J37" i="15" a="1"/>
  <c r="J37" i="15"/>
  <c r="B38" i="15" a="1"/>
  <c r="B38" i="15"/>
  <c r="C38" i="15" a="1"/>
  <c r="C38" i="15"/>
  <c r="D38" i="15" a="1"/>
  <c r="D38" i="15"/>
  <c r="E38" i="15" a="1"/>
  <c r="E38" i="15"/>
  <c r="F38" i="15" a="1"/>
  <c r="F38" i="15"/>
  <c r="G38" i="15" a="1"/>
  <c r="G38" i="15"/>
  <c r="H38" i="15" a="1"/>
  <c r="H38" i="15"/>
  <c r="I38" i="15" a="1"/>
  <c r="I38" i="15"/>
  <c r="J38" i="15" a="1"/>
  <c r="J38" i="15"/>
  <c r="B39" i="15" a="1"/>
  <c r="B39" i="15"/>
  <c r="C39" i="15" a="1"/>
  <c r="C39" i="15"/>
  <c r="D39" i="15" a="1"/>
  <c r="D39" i="15"/>
  <c r="E39" i="15" a="1"/>
  <c r="E39" i="15"/>
  <c r="F39" i="15" a="1"/>
  <c r="F39" i="15"/>
  <c r="G39" i="15" a="1"/>
  <c r="G39" i="15"/>
  <c r="H39" i="15" a="1"/>
  <c r="H39" i="15"/>
  <c r="I39" i="15" a="1"/>
  <c r="I39" i="15"/>
  <c r="J39" i="15" a="1"/>
  <c r="J39" i="15"/>
  <c r="B40" i="15" a="1"/>
  <c r="B40" i="15"/>
  <c r="C40" i="15" a="1"/>
  <c r="C40" i="15"/>
  <c r="D40" i="15" a="1"/>
  <c r="D40" i="15"/>
  <c r="E40" i="15" a="1"/>
  <c r="E40" i="15"/>
  <c r="F40" i="15" a="1"/>
  <c r="F40" i="15"/>
  <c r="G40" i="15" a="1"/>
  <c r="G40" i="15"/>
  <c r="H40" i="15" a="1"/>
  <c r="H40" i="15"/>
  <c r="I40" i="15" a="1"/>
  <c r="I40" i="15"/>
  <c r="J40" i="15" a="1"/>
  <c r="J40" i="15"/>
  <c r="B41" i="15" a="1"/>
  <c r="B41" i="15"/>
  <c r="C41" i="15" a="1"/>
  <c r="C41" i="15"/>
  <c r="D41" i="15" a="1"/>
  <c r="D41" i="15"/>
  <c r="E41" i="15" a="1"/>
  <c r="E41" i="15"/>
  <c r="F41" i="15" a="1"/>
  <c r="F41" i="15"/>
  <c r="G41" i="15" a="1"/>
  <c r="G41" i="15"/>
  <c r="H41" i="15" a="1"/>
  <c r="H41" i="15"/>
  <c r="I41" i="15" a="1"/>
  <c r="I41" i="15"/>
  <c r="J41" i="15" a="1"/>
  <c r="J41" i="15"/>
  <c r="B42" i="15" a="1"/>
  <c r="B42" i="15"/>
  <c r="C42" i="15" a="1"/>
  <c r="C42" i="15"/>
  <c r="D42" i="15" a="1"/>
  <c r="D42" i="15"/>
  <c r="E42" i="15" a="1"/>
  <c r="E42" i="15"/>
  <c r="F42" i="15" a="1"/>
  <c r="F42" i="15"/>
  <c r="G42" i="15" a="1"/>
  <c r="G42" i="15"/>
  <c r="H42" i="15" a="1"/>
  <c r="H42" i="15"/>
  <c r="I42" i="15" a="1"/>
  <c r="I42" i="15"/>
  <c r="J42" i="15" a="1"/>
  <c r="J42" i="15"/>
  <c r="B43" i="15" a="1"/>
  <c r="B43" i="15"/>
  <c r="C43" i="15" a="1"/>
  <c r="C43" i="15"/>
  <c r="D43" i="15" a="1"/>
  <c r="D43" i="15"/>
  <c r="E43" i="15" a="1"/>
  <c r="E43" i="15"/>
  <c r="F43" i="15" a="1"/>
  <c r="F43" i="15"/>
  <c r="G43" i="15" a="1"/>
  <c r="G43" i="15"/>
  <c r="H43" i="15" a="1"/>
  <c r="H43" i="15"/>
  <c r="I43" i="15" a="1"/>
  <c r="I43" i="15"/>
  <c r="J43" i="15" a="1"/>
  <c r="J43" i="15"/>
  <c r="B44" i="15" a="1"/>
  <c r="B44" i="15"/>
  <c r="C44" i="15" a="1"/>
  <c r="C44" i="15"/>
  <c r="D44" i="15" a="1"/>
  <c r="D44" i="15"/>
  <c r="E44" i="15" a="1"/>
  <c r="E44" i="15"/>
  <c r="F44" i="15" a="1"/>
  <c r="F44" i="15"/>
  <c r="G44" i="15" a="1"/>
  <c r="G44" i="15"/>
  <c r="H44" i="15" a="1"/>
  <c r="H44" i="15"/>
  <c r="I44" i="15" a="1"/>
  <c r="I44" i="15"/>
  <c r="J44" i="15" a="1"/>
  <c r="J44" i="15"/>
  <c r="B45" i="15" a="1"/>
  <c r="B45" i="15"/>
  <c r="C45" i="15" a="1"/>
  <c r="C45" i="15"/>
  <c r="D45" i="15" a="1"/>
  <c r="D45" i="15"/>
  <c r="E45" i="15" a="1"/>
  <c r="E45" i="15"/>
  <c r="F45" i="15" a="1"/>
  <c r="F45" i="15"/>
  <c r="G45" i="15" a="1"/>
  <c r="G45" i="15"/>
  <c r="H45" i="15" a="1"/>
  <c r="H45" i="15"/>
  <c r="I45" i="15" a="1"/>
  <c r="I45" i="15"/>
  <c r="J45" i="15" a="1"/>
  <c r="J45" i="15"/>
  <c r="B46" i="15" a="1"/>
  <c r="B46" i="15"/>
  <c r="C46" i="15" a="1"/>
  <c r="C46" i="15"/>
  <c r="D46" i="15" a="1"/>
  <c r="D46" i="15"/>
  <c r="E46" i="15" a="1"/>
  <c r="E46" i="15"/>
  <c r="F46" i="15" a="1"/>
  <c r="F46" i="15"/>
  <c r="G46" i="15" a="1"/>
  <c r="G46" i="15"/>
  <c r="H46" i="15" a="1"/>
  <c r="H46" i="15"/>
  <c r="I46" i="15" a="1"/>
  <c r="I46" i="15"/>
  <c r="J46" i="15" a="1"/>
  <c r="J46" i="15"/>
  <c r="B47" i="15" a="1"/>
  <c r="B47" i="15"/>
  <c r="C47" i="15" a="1"/>
  <c r="C47" i="15"/>
  <c r="D47" i="15" a="1"/>
  <c r="D47" i="15"/>
  <c r="E47" i="15" a="1"/>
  <c r="E47" i="15"/>
  <c r="F47" i="15" a="1"/>
  <c r="F47" i="15"/>
  <c r="G47" i="15" a="1"/>
  <c r="G47" i="15"/>
  <c r="H47" i="15" a="1"/>
  <c r="H47" i="15"/>
  <c r="I47" i="15" a="1"/>
  <c r="I47" i="15"/>
  <c r="J47" i="15" a="1"/>
  <c r="J47" i="15"/>
  <c r="B48" i="15" a="1"/>
  <c r="B48" i="15"/>
  <c r="C48" i="15" a="1"/>
  <c r="C48" i="15"/>
  <c r="D48" i="15" a="1"/>
  <c r="D48" i="15"/>
  <c r="E48" i="15" a="1"/>
  <c r="E48" i="15"/>
  <c r="F48" i="15" a="1"/>
  <c r="F48" i="15"/>
  <c r="G48" i="15" a="1"/>
  <c r="G48" i="15"/>
  <c r="H48" i="15" a="1"/>
  <c r="H48" i="15"/>
  <c r="I48" i="15" a="1"/>
  <c r="I48" i="15"/>
  <c r="J48" i="15" a="1"/>
  <c r="J48" i="15"/>
  <c r="B49" i="15" a="1"/>
  <c r="B49" i="15"/>
  <c r="C49" i="15" a="1"/>
  <c r="C49" i="15"/>
  <c r="D49" i="15" a="1"/>
  <c r="D49" i="15"/>
  <c r="E49" i="15" a="1"/>
  <c r="E49" i="15"/>
  <c r="F49" i="15" a="1"/>
  <c r="F49" i="15"/>
  <c r="G49" i="15" a="1"/>
  <c r="G49" i="15"/>
  <c r="H49" i="15" a="1"/>
  <c r="H49" i="15"/>
  <c r="I49" i="15" a="1"/>
  <c r="I49" i="15"/>
  <c r="J49" i="15" a="1"/>
  <c r="J49" i="15"/>
  <c r="B50" i="15" a="1"/>
  <c r="B50" i="15"/>
  <c r="C50" i="15" a="1"/>
  <c r="C50" i="15"/>
  <c r="D50" i="15" a="1"/>
  <c r="D50" i="15"/>
  <c r="E50" i="15" a="1"/>
  <c r="E50" i="15"/>
  <c r="F50" i="15" a="1"/>
  <c r="F50" i="15"/>
  <c r="G50" i="15" a="1"/>
  <c r="G50" i="15"/>
  <c r="H50" i="15" a="1"/>
  <c r="H50" i="15"/>
  <c r="I50" i="15" a="1"/>
  <c r="I50" i="15"/>
  <c r="J50" i="15" a="1"/>
  <c r="J50" i="15"/>
  <c r="B51" i="15" a="1"/>
  <c r="B51" i="15"/>
  <c r="C51" i="15" a="1"/>
  <c r="C51" i="15"/>
  <c r="D51" i="15" a="1"/>
  <c r="D51" i="15"/>
  <c r="E51" i="15" a="1"/>
  <c r="E51" i="15"/>
  <c r="F51" i="15" a="1"/>
  <c r="F51" i="15"/>
  <c r="G51" i="15" a="1"/>
  <c r="G51" i="15"/>
  <c r="H51" i="15" a="1"/>
  <c r="H51" i="15"/>
  <c r="I51" i="15" a="1"/>
  <c r="I51" i="15"/>
  <c r="J51" i="15" a="1"/>
  <c r="J51" i="15"/>
  <c r="B52" i="15" a="1"/>
  <c r="B52" i="15"/>
  <c r="C52" i="15" a="1"/>
  <c r="C52" i="15"/>
  <c r="D52" i="15" a="1"/>
  <c r="D52" i="15"/>
  <c r="E52" i="15" a="1"/>
  <c r="E52" i="15"/>
  <c r="F52" i="15" a="1"/>
  <c r="F52" i="15"/>
  <c r="G52" i="15" a="1"/>
  <c r="G52" i="15"/>
  <c r="H52" i="15" a="1"/>
  <c r="H52" i="15"/>
  <c r="I52" i="15" a="1"/>
  <c r="I52" i="15"/>
  <c r="J52" i="15" a="1"/>
  <c r="J52" i="15"/>
  <c r="B53" i="15" a="1"/>
  <c r="B53" i="15"/>
  <c r="C53" i="15" a="1"/>
  <c r="C53" i="15"/>
  <c r="D53" i="15" a="1"/>
  <c r="D53" i="15"/>
  <c r="E53" i="15" a="1"/>
  <c r="E53" i="15"/>
  <c r="F53" i="15" a="1"/>
  <c r="F53" i="15"/>
  <c r="G53" i="15" a="1"/>
  <c r="G53" i="15"/>
  <c r="H53" i="15" a="1"/>
  <c r="H53" i="15"/>
  <c r="I53" i="15" a="1"/>
  <c r="I53" i="15"/>
  <c r="J53" i="15" a="1"/>
  <c r="J53" i="15"/>
  <c r="B54" i="15" a="1"/>
  <c r="B54" i="15"/>
  <c r="C54" i="15" a="1"/>
  <c r="C54" i="15"/>
  <c r="D54" i="15" a="1"/>
  <c r="D54" i="15"/>
  <c r="E54" i="15" a="1"/>
  <c r="E54" i="15"/>
  <c r="F54" i="15" a="1"/>
  <c r="F54" i="15"/>
  <c r="G54" i="15" a="1"/>
  <c r="G54" i="15"/>
  <c r="H54" i="15" a="1"/>
  <c r="H54" i="15"/>
  <c r="I54" i="15" a="1"/>
  <c r="I54" i="15"/>
  <c r="J54" i="15" a="1"/>
  <c r="J54" i="15"/>
  <c r="B55" i="15" a="1"/>
  <c r="B55" i="15"/>
  <c r="C55" i="15" a="1"/>
  <c r="C55" i="15"/>
  <c r="D55" i="15" a="1"/>
  <c r="D55" i="15"/>
  <c r="E55" i="15" a="1"/>
  <c r="E55" i="15"/>
  <c r="F55" i="15" a="1"/>
  <c r="F55" i="15"/>
  <c r="G55" i="15" a="1"/>
  <c r="G55" i="15"/>
  <c r="H55" i="15" a="1"/>
  <c r="H55" i="15"/>
  <c r="I55" i="15" a="1"/>
  <c r="I55" i="15"/>
  <c r="J55" i="15" a="1"/>
  <c r="J55" i="15"/>
  <c r="B56" i="15" a="1"/>
  <c r="B56" i="15"/>
  <c r="C56" i="15" a="1"/>
  <c r="C56" i="15"/>
  <c r="D56" i="15" a="1"/>
  <c r="D56" i="15"/>
  <c r="E56" i="15" a="1"/>
  <c r="E56" i="15"/>
  <c r="F56" i="15" a="1"/>
  <c r="F56" i="15"/>
  <c r="G56" i="15" a="1"/>
  <c r="G56" i="15"/>
  <c r="H56" i="15" a="1"/>
  <c r="H56" i="15"/>
  <c r="I56" i="15" a="1"/>
  <c r="I56" i="15"/>
  <c r="J56" i="15" a="1"/>
  <c r="J56" i="15"/>
  <c r="B57" i="15" a="1"/>
  <c r="B57" i="15"/>
  <c r="C57" i="15" a="1"/>
  <c r="C57" i="15"/>
  <c r="D57" i="15" a="1"/>
  <c r="D57" i="15"/>
  <c r="E57" i="15" a="1"/>
  <c r="E57" i="15"/>
  <c r="F57" i="15" a="1"/>
  <c r="F57" i="15"/>
  <c r="G57" i="15" a="1"/>
  <c r="G57" i="15"/>
  <c r="H57" i="15" a="1"/>
  <c r="H57" i="15"/>
  <c r="I57" i="15" a="1"/>
  <c r="I57" i="15"/>
  <c r="J57" i="15" a="1"/>
  <c r="J57" i="15"/>
  <c r="B58" i="15" a="1"/>
  <c r="B58" i="15"/>
  <c r="C58" i="15" a="1"/>
  <c r="C58" i="15"/>
  <c r="D58" i="15" a="1"/>
  <c r="D58" i="15"/>
  <c r="E58" i="15" a="1"/>
  <c r="E58" i="15"/>
  <c r="F58" i="15" a="1"/>
  <c r="F58" i="15"/>
  <c r="G58" i="15" a="1"/>
  <c r="G58" i="15"/>
  <c r="H58" i="15" a="1"/>
  <c r="H58" i="15"/>
  <c r="I58" i="15" a="1"/>
  <c r="I58" i="15"/>
  <c r="J58" i="15" a="1"/>
  <c r="J58" i="15"/>
  <c r="B59" i="15" a="1"/>
  <c r="B59" i="15"/>
  <c r="C59" i="15" a="1"/>
  <c r="C59" i="15"/>
  <c r="D59" i="15" a="1"/>
  <c r="D59" i="15"/>
  <c r="E59" i="15" a="1"/>
  <c r="E59" i="15"/>
  <c r="F59" i="15" a="1"/>
  <c r="F59" i="15"/>
  <c r="G59" i="15" a="1"/>
  <c r="G59" i="15"/>
  <c r="H59" i="15" a="1"/>
  <c r="H59" i="15"/>
  <c r="I59" i="15" a="1"/>
  <c r="I59" i="15"/>
  <c r="J59" i="15" a="1"/>
  <c r="J59" i="15"/>
  <c r="B60" i="15" a="1"/>
  <c r="B60" i="15"/>
  <c r="C60" i="15" a="1"/>
  <c r="C60" i="15"/>
  <c r="D60" i="15" a="1"/>
  <c r="D60" i="15"/>
  <c r="E60" i="15" a="1"/>
  <c r="E60" i="15"/>
  <c r="F60" i="15" a="1"/>
  <c r="F60" i="15"/>
  <c r="G60" i="15" a="1"/>
  <c r="G60" i="15"/>
  <c r="H60" i="15" a="1"/>
  <c r="H60" i="15"/>
  <c r="I60" i="15" a="1"/>
  <c r="I60" i="15"/>
  <c r="J60" i="15" a="1"/>
  <c r="J60" i="15"/>
  <c r="B61" i="15" a="1"/>
  <c r="B61" i="15"/>
  <c r="C61" i="15" a="1"/>
  <c r="C61" i="15"/>
  <c r="D61" i="15" a="1"/>
  <c r="D61" i="15"/>
  <c r="E61" i="15" a="1"/>
  <c r="E61" i="15"/>
  <c r="F61" i="15" a="1"/>
  <c r="F61" i="15"/>
  <c r="G61" i="15" a="1"/>
  <c r="G61" i="15"/>
  <c r="H61" i="15" a="1"/>
  <c r="H61" i="15"/>
  <c r="I61" i="15" a="1"/>
  <c r="I61" i="15"/>
  <c r="J61" i="15" a="1"/>
  <c r="J61" i="15"/>
  <c r="B62" i="15" a="1"/>
  <c r="B62" i="15"/>
  <c r="C62" i="15" a="1"/>
  <c r="C62" i="15"/>
  <c r="D62" i="15" a="1"/>
  <c r="D62" i="15"/>
  <c r="E62" i="15" a="1"/>
  <c r="E62" i="15"/>
  <c r="F62" i="15" a="1"/>
  <c r="F62" i="15"/>
  <c r="G62" i="15" a="1"/>
  <c r="G62" i="15"/>
  <c r="H62" i="15" a="1"/>
  <c r="H62" i="15"/>
  <c r="I62" i="15" a="1"/>
  <c r="I62" i="15"/>
  <c r="J62" i="15" a="1"/>
  <c r="J62" i="15"/>
  <c r="B63" i="15" a="1"/>
  <c r="B63" i="15"/>
  <c r="C63" i="15" a="1"/>
  <c r="C63" i="15"/>
  <c r="D63" i="15" a="1"/>
  <c r="D63" i="15"/>
  <c r="E63" i="15" a="1"/>
  <c r="E63" i="15"/>
  <c r="F63" i="15" a="1"/>
  <c r="F63" i="15"/>
  <c r="G63" i="15" a="1"/>
  <c r="G63" i="15"/>
  <c r="H63" i="15" a="1"/>
  <c r="H63" i="15"/>
  <c r="I63" i="15" a="1"/>
  <c r="I63" i="15"/>
  <c r="J63" i="15" a="1"/>
  <c r="J63" i="15"/>
  <c r="B64" i="15" a="1"/>
  <c r="B64" i="15"/>
  <c r="C64" i="15" a="1"/>
  <c r="C64" i="15"/>
  <c r="D64" i="15" a="1"/>
  <c r="D64" i="15"/>
  <c r="E64" i="15" a="1"/>
  <c r="E64" i="15"/>
  <c r="F64" i="15" a="1"/>
  <c r="F64" i="15"/>
  <c r="G64" i="15" a="1"/>
  <c r="G64" i="15"/>
  <c r="H64" i="15" a="1"/>
  <c r="H64" i="15"/>
  <c r="I64" i="15" a="1"/>
  <c r="I64" i="15"/>
  <c r="J64" i="15" a="1"/>
  <c r="J64" i="15"/>
  <c r="B65" i="15" a="1"/>
  <c r="B65" i="15"/>
  <c r="C65" i="15" a="1"/>
  <c r="C65" i="15"/>
  <c r="D65" i="15" a="1"/>
  <c r="D65" i="15"/>
  <c r="E65" i="15" a="1"/>
  <c r="E65" i="15"/>
  <c r="F65" i="15" a="1"/>
  <c r="F65" i="15"/>
  <c r="G65" i="15" a="1"/>
  <c r="G65" i="15"/>
  <c r="H65" i="15" a="1"/>
  <c r="H65" i="15"/>
  <c r="I65" i="15" a="1"/>
  <c r="I65" i="15"/>
  <c r="J65" i="15" a="1"/>
  <c r="J65" i="15"/>
  <c r="B66" i="15" a="1"/>
  <c r="B66" i="15"/>
  <c r="C66" i="15" a="1"/>
  <c r="C66" i="15"/>
  <c r="D66" i="15" a="1"/>
  <c r="D66" i="15"/>
  <c r="E66" i="15" a="1"/>
  <c r="E66" i="15"/>
  <c r="F66" i="15" a="1"/>
  <c r="F66" i="15"/>
  <c r="G66" i="15" a="1"/>
  <c r="G66" i="15"/>
  <c r="H66" i="15" a="1"/>
  <c r="H66" i="15"/>
  <c r="I66" i="15" a="1"/>
  <c r="I66" i="15"/>
  <c r="J66" i="15" a="1"/>
  <c r="J66" i="15"/>
  <c r="B67" i="15" a="1"/>
  <c r="B67" i="15"/>
  <c r="C67" i="15" a="1"/>
  <c r="C67" i="15"/>
  <c r="D67" i="15" a="1"/>
  <c r="D67" i="15"/>
  <c r="E67" i="15" a="1"/>
  <c r="E67" i="15"/>
  <c r="F67" i="15" a="1"/>
  <c r="F67" i="15"/>
  <c r="G67" i="15" a="1"/>
  <c r="G67" i="15"/>
  <c r="H67" i="15" a="1"/>
  <c r="H67" i="15"/>
  <c r="I67" i="15" a="1"/>
  <c r="I67" i="15"/>
  <c r="J67" i="15" a="1"/>
  <c r="J67" i="15"/>
  <c r="B68" i="15" a="1"/>
  <c r="B68" i="15"/>
  <c r="C68" i="15" a="1"/>
  <c r="C68" i="15"/>
  <c r="D68" i="15" a="1"/>
  <c r="D68" i="15"/>
  <c r="E68" i="15" a="1"/>
  <c r="E68" i="15"/>
  <c r="F68" i="15" a="1"/>
  <c r="F68" i="15"/>
  <c r="G68" i="15" a="1"/>
  <c r="G68" i="15"/>
  <c r="H68" i="15" a="1"/>
  <c r="H68" i="15"/>
  <c r="I68" i="15" a="1"/>
  <c r="I68" i="15"/>
  <c r="J68" i="15" a="1"/>
  <c r="J68" i="15"/>
  <c r="B69" i="15" a="1"/>
  <c r="B69" i="15"/>
  <c r="C69" i="15" a="1"/>
  <c r="C69" i="15"/>
  <c r="D69" i="15" a="1"/>
  <c r="D69" i="15"/>
  <c r="E69" i="15" a="1"/>
  <c r="E69" i="15"/>
  <c r="F69" i="15" a="1"/>
  <c r="F69" i="15"/>
  <c r="G69" i="15" a="1"/>
  <c r="G69" i="15"/>
  <c r="H69" i="15" a="1"/>
  <c r="H69" i="15"/>
  <c r="I69" i="15" a="1"/>
  <c r="I69" i="15"/>
  <c r="J69" i="15" a="1"/>
  <c r="J69" i="15"/>
  <c r="B70" i="15" a="1"/>
  <c r="B70" i="15"/>
  <c r="C70" i="15" a="1"/>
  <c r="C70" i="15"/>
  <c r="D70" i="15" a="1"/>
  <c r="D70" i="15"/>
  <c r="E70" i="15" a="1"/>
  <c r="E70" i="15"/>
  <c r="F70" i="15" a="1"/>
  <c r="F70" i="15"/>
  <c r="G70" i="15" a="1"/>
  <c r="G70" i="15"/>
  <c r="H70" i="15" a="1"/>
  <c r="H70" i="15"/>
  <c r="I70" i="15" a="1"/>
  <c r="I70" i="15"/>
  <c r="J70" i="15" a="1"/>
  <c r="J70" i="15"/>
  <c r="B71" i="15" a="1"/>
  <c r="B71" i="15"/>
  <c r="C71" i="15" a="1"/>
  <c r="C71" i="15"/>
  <c r="D71" i="15" a="1"/>
  <c r="D71" i="15"/>
  <c r="E71" i="15" a="1"/>
  <c r="E71" i="15"/>
  <c r="F71" i="15" a="1"/>
  <c r="F71" i="15"/>
  <c r="G71" i="15" a="1"/>
  <c r="G71" i="15"/>
  <c r="H71" i="15" a="1"/>
  <c r="H71" i="15"/>
  <c r="I71" i="15" a="1"/>
  <c r="I71" i="15"/>
  <c r="J71" i="15" a="1"/>
  <c r="J71" i="15"/>
  <c r="B72" i="15" a="1"/>
  <c r="B72" i="15"/>
  <c r="C72" i="15" a="1"/>
  <c r="C72" i="15"/>
  <c r="D72" i="15" a="1"/>
  <c r="D72" i="15"/>
  <c r="E72" i="15" a="1"/>
  <c r="E72" i="15"/>
  <c r="F72" i="15" a="1"/>
  <c r="F72" i="15"/>
  <c r="G72" i="15" a="1"/>
  <c r="G72" i="15"/>
  <c r="H72" i="15" a="1"/>
  <c r="H72" i="15"/>
  <c r="I72" i="15" a="1"/>
  <c r="I72" i="15"/>
  <c r="J72" i="15" a="1"/>
  <c r="J72" i="15"/>
  <c r="B73" i="15" a="1"/>
  <c r="B73" i="15"/>
  <c r="C73" i="15" a="1"/>
  <c r="C73" i="15"/>
  <c r="D73" i="15" a="1"/>
  <c r="D73" i="15"/>
  <c r="E73" i="15" a="1"/>
  <c r="E73" i="15"/>
  <c r="F73" i="15" a="1"/>
  <c r="F73" i="15"/>
  <c r="G73" i="15" a="1"/>
  <c r="G73" i="15"/>
  <c r="H73" i="15" a="1"/>
  <c r="H73" i="15"/>
  <c r="I73" i="15" a="1"/>
  <c r="I73" i="15"/>
  <c r="J73" i="15" a="1"/>
  <c r="J73" i="15"/>
  <c r="B74" i="15" a="1"/>
  <c r="B74" i="15"/>
  <c r="C74" i="15" a="1"/>
  <c r="C74" i="15"/>
  <c r="D74" i="15" a="1"/>
  <c r="D74" i="15"/>
  <c r="E74" i="15" a="1"/>
  <c r="E74" i="15"/>
  <c r="F74" i="15" a="1"/>
  <c r="F74" i="15"/>
  <c r="G74" i="15" a="1"/>
  <c r="G74" i="15"/>
  <c r="H74" i="15" a="1"/>
  <c r="H74" i="15"/>
  <c r="I74" i="15" a="1"/>
  <c r="I74" i="15"/>
  <c r="J74" i="15" a="1"/>
  <c r="J74" i="15"/>
  <c r="B75" i="15" a="1"/>
  <c r="B75" i="15"/>
  <c r="C75" i="15" a="1"/>
  <c r="C75" i="15"/>
  <c r="D75" i="15" a="1"/>
  <c r="D75" i="15"/>
  <c r="E75" i="15" a="1"/>
  <c r="E75" i="15"/>
  <c r="F75" i="15" a="1"/>
  <c r="F75" i="15"/>
  <c r="G75" i="15" a="1"/>
  <c r="G75" i="15"/>
  <c r="H75" i="15" a="1"/>
  <c r="H75" i="15"/>
  <c r="I75" i="15" a="1"/>
  <c r="I75" i="15"/>
  <c r="J75" i="15" a="1"/>
  <c r="J75" i="15"/>
  <c r="B76" i="15" a="1"/>
  <c r="B76" i="15"/>
  <c r="C76" i="15" a="1"/>
  <c r="C76" i="15"/>
  <c r="D76" i="15" a="1"/>
  <c r="D76" i="15"/>
  <c r="E76" i="15" a="1"/>
  <c r="E76" i="15"/>
  <c r="F76" i="15" a="1"/>
  <c r="F76" i="15"/>
  <c r="G76" i="15" a="1"/>
  <c r="G76" i="15"/>
  <c r="H76" i="15" a="1"/>
  <c r="H76" i="15"/>
  <c r="I76" i="15" a="1"/>
  <c r="I76" i="15"/>
  <c r="J76" i="15" a="1"/>
  <c r="J76" i="15"/>
  <c r="B77" i="15" a="1"/>
  <c r="B77" i="15"/>
  <c r="C77" i="15" a="1"/>
  <c r="C77" i="15"/>
  <c r="D77" i="15" a="1"/>
  <c r="D77" i="15"/>
  <c r="E77" i="15" a="1"/>
  <c r="E77" i="15"/>
  <c r="F77" i="15" a="1"/>
  <c r="F77" i="15"/>
  <c r="G77" i="15" a="1"/>
  <c r="G77" i="15"/>
  <c r="H77" i="15" a="1"/>
  <c r="H77" i="15"/>
  <c r="I77" i="15" a="1"/>
  <c r="I77" i="15"/>
  <c r="J77" i="15" a="1"/>
  <c r="J77" i="15"/>
  <c r="B78" i="15" a="1"/>
  <c r="B78" i="15"/>
  <c r="C78" i="15" a="1"/>
  <c r="C78" i="15"/>
  <c r="D78" i="15" a="1"/>
  <c r="D78" i="15"/>
  <c r="E78" i="15" a="1"/>
  <c r="E78" i="15"/>
  <c r="F78" i="15" a="1"/>
  <c r="F78" i="15"/>
  <c r="G78" i="15" a="1"/>
  <c r="G78" i="15"/>
  <c r="H78" i="15" a="1"/>
  <c r="H78" i="15"/>
  <c r="I78" i="15" a="1"/>
  <c r="I78" i="15"/>
  <c r="J78" i="15" a="1"/>
  <c r="J78" i="15"/>
  <c r="B79" i="15" a="1"/>
  <c r="B79" i="15"/>
  <c r="C79" i="15" a="1"/>
  <c r="C79" i="15"/>
  <c r="D79" i="15" a="1"/>
  <c r="D79" i="15"/>
  <c r="E79" i="15" a="1"/>
  <c r="E79" i="15"/>
  <c r="F79" i="15" a="1"/>
  <c r="F79" i="15"/>
  <c r="G79" i="15" a="1"/>
  <c r="G79" i="15"/>
  <c r="H79" i="15" a="1"/>
  <c r="H79" i="15"/>
  <c r="I79" i="15" a="1"/>
  <c r="I79" i="15"/>
  <c r="J79" i="15" a="1"/>
  <c r="J79" i="15"/>
  <c r="B80" i="15" a="1"/>
  <c r="B80" i="15"/>
  <c r="C80" i="15" a="1"/>
  <c r="C80" i="15"/>
  <c r="D80" i="15" a="1"/>
  <c r="D80" i="15"/>
  <c r="E80" i="15" a="1"/>
  <c r="E80" i="15"/>
  <c r="F80" i="15" a="1"/>
  <c r="F80" i="15"/>
  <c r="G80" i="15" a="1"/>
  <c r="G80" i="15"/>
  <c r="H80" i="15" a="1"/>
  <c r="H80" i="15"/>
  <c r="I80" i="15" a="1"/>
  <c r="I80" i="15"/>
  <c r="J80" i="15" a="1"/>
  <c r="J80" i="15"/>
  <c r="B81" i="15" a="1"/>
  <c r="B81" i="15"/>
  <c r="C81" i="15" a="1"/>
  <c r="C81" i="15"/>
  <c r="D81" i="15" a="1"/>
  <c r="D81" i="15"/>
  <c r="E81" i="15" a="1"/>
  <c r="E81" i="15"/>
  <c r="F81" i="15" a="1"/>
  <c r="F81" i="15"/>
  <c r="G81" i="15" a="1"/>
  <c r="G81" i="15"/>
  <c r="H81" i="15" a="1"/>
  <c r="H81" i="15"/>
  <c r="I81" i="15" a="1"/>
  <c r="I81" i="15"/>
  <c r="J81" i="15" a="1"/>
  <c r="J81" i="15"/>
  <c r="B82" i="15" a="1"/>
  <c r="B82" i="15"/>
  <c r="C82" i="15" a="1"/>
  <c r="C82" i="15"/>
  <c r="D82" i="15" a="1"/>
  <c r="D82" i="15"/>
  <c r="E82" i="15" a="1"/>
  <c r="E82" i="15"/>
  <c r="F82" i="15" a="1"/>
  <c r="F82" i="15"/>
  <c r="G82" i="15" a="1"/>
  <c r="G82" i="15"/>
  <c r="H82" i="15" a="1"/>
  <c r="H82" i="15"/>
  <c r="I82" i="15" a="1"/>
  <c r="I82" i="15"/>
  <c r="J82" i="15" a="1"/>
  <c r="J82" i="15"/>
  <c r="B83" i="15" a="1"/>
  <c r="B83" i="15"/>
  <c r="C83" i="15" a="1"/>
  <c r="C83" i="15"/>
  <c r="D83" i="15" a="1"/>
  <c r="D83" i="15"/>
  <c r="E83" i="15" a="1"/>
  <c r="E83" i="15"/>
  <c r="F83" i="15" a="1"/>
  <c r="F83" i="15"/>
  <c r="G83" i="15" a="1"/>
  <c r="G83" i="15"/>
  <c r="H83" i="15" a="1"/>
  <c r="H83" i="15"/>
  <c r="I83" i="15" a="1"/>
  <c r="I83" i="15"/>
  <c r="J83" i="15" a="1"/>
  <c r="J83" i="15"/>
  <c r="B84" i="15" a="1"/>
  <c r="B84" i="15"/>
  <c r="C84" i="15" a="1"/>
  <c r="C84" i="15"/>
  <c r="D84" i="15" a="1"/>
  <c r="D84" i="15"/>
  <c r="E84" i="15" a="1"/>
  <c r="E84" i="15"/>
  <c r="F84" i="15" a="1"/>
  <c r="F84" i="15"/>
  <c r="G84" i="15" a="1"/>
  <c r="G84" i="15"/>
  <c r="H84" i="15" a="1"/>
  <c r="H84" i="15"/>
  <c r="I84" i="15" a="1"/>
  <c r="I84" i="15"/>
  <c r="J84" i="15" a="1"/>
  <c r="J84" i="15"/>
  <c r="B85" i="15" a="1"/>
  <c r="B85" i="15"/>
  <c r="C85" i="15" a="1"/>
  <c r="C85" i="15"/>
  <c r="D85" i="15" a="1"/>
  <c r="D85" i="15"/>
  <c r="E85" i="15" a="1"/>
  <c r="E85" i="15"/>
  <c r="F85" i="15" a="1"/>
  <c r="F85" i="15"/>
  <c r="G85" i="15" a="1"/>
  <c r="G85" i="15"/>
  <c r="H85" i="15" a="1"/>
  <c r="H85" i="15"/>
  <c r="I85" i="15" a="1"/>
  <c r="I85" i="15"/>
  <c r="J85" i="15" a="1"/>
  <c r="J85" i="15"/>
  <c r="B86" i="15" a="1"/>
  <c r="B86" i="15"/>
  <c r="C86" i="15" a="1"/>
  <c r="C86" i="15"/>
  <c r="D86" i="15" a="1"/>
  <c r="D86" i="15"/>
  <c r="E86" i="15" a="1"/>
  <c r="E86" i="15"/>
  <c r="F86" i="15" a="1"/>
  <c r="F86" i="15"/>
  <c r="G86" i="15" a="1"/>
  <c r="G86" i="15"/>
  <c r="H86" i="15" a="1"/>
  <c r="H86" i="15"/>
  <c r="I86" i="15" a="1"/>
  <c r="I86" i="15"/>
  <c r="J86" i="15" a="1"/>
  <c r="J86" i="15"/>
  <c r="B87" i="15" a="1"/>
  <c r="B87" i="15"/>
  <c r="C87" i="15" a="1"/>
  <c r="C87" i="15"/>
  <c r="D87" i="15" a="1"/>
  <c r="D87" i="15"/>
  <c r="E87" i="15" a="1"/>
  <c r="E87" i="15"/>
  <c r="F87" i="15" a="1"/>
  <c r="F87" i="15"/>
  <c r="G87" i="15" a="1"/>
  <c r="G87" i="15"/>
  <c r="H87" i="15" a="1"/>
  <c r="H87" i="15"/>
  <c r="I87" i="15" a="1"/>
  <c r="I87" i="15"/>
  <c r="J87" i="15" a="1"/>
  <c r="J87" i="15"/>
  <c r="B88" i="15" a="1"/>
  <c r="B88" i="15"/>
  <c r="C88" i="15" a="1"/>
  <c r="C88" i="15"/>
  <c r="D88" i="15" a="1"/>
  <c r="D88" i="15"/>
  <c r="E88" i="15" a="1"/>
  <c r="E88" i="15"/>
  <c r="F88" i="15" a="1"/>
  <c r="F88" i="15"/>
  <c r="G88" i="15" a="1"/>
  <c r="G88" i="15"/>
  <c r="H88" i="15" a="1"/>
  <c r="H88" i="15"/>
  <c r="I88" i="15" a="1"/>
  <c r="I88" i="15"/>
  <c r="J88" i="15" a="1"/>
  <c r="J88" i="15"/>
  <c r="B89" i="15" a="1"/>
  <c r="B89" i="15"/>
  <c r="C89" i="15" a="1"/>
  <c r="C89" i="15"/>
  <c r="D89" i="15" a="1"/>
  <c r="D89" i="15"/>
  <c r="E89" i="15" a="1"/>
  <c r="E89" i="15"/>
  <c r="F89" i="15" a="1"/>
  <c r="F89" i="15"/>
  <c r="G89" i="15" a="1"/>
  <c r="G89" i="15"/>
  <c r="H89" i="15" a="1"/>
  <c r="H89" i="15"/>
  <c r="I89" i="15" a="1"/>
  <c r="I89" i="15"/>
  <c r="J89" i="15" a="1"/>
  <c r="J89" i="15"/>
  <c r="B90" i="15" a="1"/>
  <c r="B90" i="15"/>
  <c r="C90" i="15" a="1"/>
  <c r="C90" i="15"/>
  <c r="D90" i="15" a="1"/>
  <c r="D90" i="15"/>
  <c r="E90" i="15" a="1"/>
  <c r="E90" i="15"/>
  <c r="F90" i="15" a="1"/>
  <c r="F90" i="15"/>
  <c r="G90" i="15" a="1"/>
  <c r="G90" i="15"/>
  <c r="H90" i="15" a="1"/>
  <c r="H90" i="15"/>
  <c r="I90" i="15" a="1"/>
  <c r="I90" i="15"/>
  <c r="J90" i="15" a="1"/>
  <c r="J90" i="15"/>
  <c r="B91" i="15" a="1"/>
  <c r="B91" i="15"/>
  <c r="C91" i="15" a="1"/>
  <c r="C91" i="15"/>
  <c r="D91" i="15" a="1"/>
  <c r="D91" i="15"/>
  <c r="E91" i="15" a="1"/>
  <c r="E91" i="15"/>
  <c r="F91" i="15" a="1"/>
  <c r="F91" i="15"/>
  <c r="G91" i="15" a="1"/>
  <c r="G91" i="15"/>
  <c r="H91" i="15" a="1"/>
  <c r="H91" i="15"/>
  <c r="I91" i="15" a="1"/>
  <c r="I91" i="15"/>
  <c r="J91" i="15" a="1"/>
  <c r="J91" i="15"/>
  <c r="B92" i="15" a="1"/>
  <c r="B92" i="15"/>
  <c r="C92" i="15" a="1"/>
  <c r="C92" i="15"/>
  <c r="D92" i="15" a="1"/>
  <c r="D92" i="15"/>
  <c r="E92" i="15" a="1"/>
  <c r="E92" i="15"/>
  <c r="F92" i="15" a="1"/>
  <c r="F92" i="15"/>
  <c r="G92" i="15" a="1"/>
  <c r="G92" i="15"/>
  <c r="H92" i="15" a="1"/>
  <c r="H92" i="15"/>
  <c r="I92" i="15" a="1"/>
  <c r="I92" i="15"/>
  <c r="J92" i="15" a="1"/>
  <c r="J92" i="15"/>
  <c r="B93" i="15" a="1"/>
  <c r="B93" i="15"/>
  <c r="C93" i="15" a="1"/>
  <c r="C93" i="15"/>
  <c r="D93" i="15" a="1"/>
  <c r="D93" i="15"/>
  <c r="E93" i="15" a="1"/>
  <c r="E93" i="15"/>
  <c r="F93" i="15" a="1"/>
  <c r="F93" i="15"/>
  <c r="G93" i="15" a="1"/>
  <c r="G93" i="15"/>
  <c r="H93" i="15" a="1"/>
  <c r="H93" i="15"/>
  <c r="I93" i="15" a="1"/>
  <c r="I93" i="15"/>
  <c r="J93" i="15" a="1"/>
  <c r="J93" i="15"/>
  <c r="B94" i="15" a="1"/>
  <c r="B94" i="15"/>
  <c r="C94" i="15" a="1"/>
  <c r="C94" i="15"/>
  <c r="D94" i="15" a="1"/>
  <c r="D94" i="15"/>
  <c r="E94" i="15" a="1"/>
  <c r="E94" i="15"/>
  <c r="F94" i="15" a="1"/>
  <c r="F94" i="15"/>
  <c r="G94" i="15" a="1"/>
  <c r="G94" i="15"/>
  <c r="H94" i="15" a="1"/>
  <c r="H94" i="15"/>
  <c r="I94" i="15" a="1"/>
  <c r="I94" i="15"/>
  <c r="J94" i="15" a="1"/>
  <c r="J94" i="15"/>
  <c r="B95" i="15" a="1"/>
  <c r="B95" i="15"/>
  <c r="C95" i="15" a="1"/>
  <c r="C95" i="15"/>
  <c r="D95" i="15" a="1"/>
  <c r="D95" i="15"/>
  <c r="E95" i="15" a="1"/>
  <c r="E95" i="15"/>
  <c r="F95" i="15" a="1"/>
  <c r="F95" i="15"/>
  <c r="G95" i="15" a="1"/>
  <c r="G95" i="15"/>
  <c r="H95" i="15" a="1"/>
  <c r="H95" i="15"/>
  <c r="I95" i="15" a="1"/>
  <c r="I95" i="15"/>
  <c r="J95" i="15" a="1"/>
  <c r="J95" i="15"/>
  <c r="B96" i="15" a="1"/>
  <c r="B96" i="15"/>
  <c r="C96" i="15" a="1"/>
  <c r="C96" i="15"/>
  <c r="D96" i="15" a="1"/>
  <c r="D96" i="15"/>
  <c r="E96" i="15" a="1"/>
  <c r="E96" i="15"/>
  <c r="F96" i="15" a="1"/>
  <c r="F96" i="15"/>
  <c r="G96" i="15" a="1"/>
  <c r="G96" i="15"/>
  <c r="H96" i="15" a="1"/>
  <c r="H96" i="15"/>
  <c r="I96" i="15" a="1"/>
  <c r="I96" i="15"/>
  <c r="J96" i="15" a="1"/>
  <c r="J96" i="15"/>
  <c r="B97" i="15" a="1"/>
  <c r="B97" i="15"/>
  <c r="C97" i="15" a="1"/>
  <c r="C97" i="15"/>
  <c r="D97" i="15" a="1"/>
  <c r="D97" i="15"/>
  <c r="E97" i="15" a="1"/>
  <c r="E97" i="15"/>
  <c r="F97" i="15" a="1"/>
  <c r="F97" i="15"/>
  <c r="G97" i="15" a="1"/>
  <c r="G97" i="15"/>
  <c r="H97" i="15" a="1"/>
  <c r="H97" i="15"/>
  <c r="I97" i="15" a="1"/>
  <c r="I97" i="15"/>
  <c r="J97" i="15" a="1"/>
  <c r="J97" i="15"/>
  <c r="B98" i="15" a="1"/>
  <c r="B98" i="15"/>
  <c r="C98" i="15" a="1"/>
  <c r="C98" i="15"/>
  <c r="D98" i="15" a="1"/>
  <c r="D98" i="15"/>
  <c r="E98" i="15" a="1"/>
  <c r="E98" i="15"/>
  <c r="F98" i="15" a="1"/>
  <c r="F98" i="15"/>
  <c r="G98" i="15" a="1"/>
  <c r="G98" i="15"/>
  <c r="H98" i="15" a="1"/>
  <c r="H98" i="15"/>
  <c r="I98" i="15" a="1"/>
  <c r="I98" i="15"/>
  <c r="J98" i="15" a="1"/>
  <c r="J98" i="15"/>
  <c r="B99" i="15" a="1"/>
  <c r="B99" i="15"/>
  <c r="C99" i="15" a="1"/>
  <c r="C99" i="15"/>
  <c r="D99" i="15" a="1"/>
  <c r="D99" i="15"/>
  <c r="E99" i="15" a="1"/>
  <c r="E99" i="15"/>
  <c r="F99" i="15" a="1"/>
  <c r="F99" i="15"/>
  <c r="G99" i="15" a="1"/>
  <c r="G99" i="15"/>
  <c r="H99" i="15" a="1"/>
  <c r="H99" i="15"/>
  <c r="I99" i="15" a="1"/>
  <c r="I99" i="15"/>
  <c r="J99" i="15" a="1"/>
  <c r="J99" i="15"/>
  <c r="B100" i="15" a="1"/>
  <c r="B100" i="15"/>
  <c r="C100" i="15" a="1"/>
  <c r="C100" i="15"/>
  <c r="D100" i="15" a="1"/>
  <c r="D100" i="15"/>
  <c r="E100" i="15" a="1"/>
  <c r="E100" i="15"/>
  <c r="F100" i="15" a="1"/>
  <c r="F100" i="15"/>
  <c r="G100" i="15" a="1"/>
  <c r="G100" i="15"/>
  <c r="H100" i="15" a="1"/>
  <c r="H100" i="15"/>
  <c r="I100" i="15" a="1"/>
  <c r="I100" i="15"/>
  <c r="J100" i="15" a="1"/>
  <c r="J100" i="15"/>
  <c r="B101" i="15" a="1"/>
  <c r="B101" i="15"/>
  <c r="C101" i="15" a="1"/>
  <c r="C101" i="15"/>
  <c r="D101" i="15" a="1"/>
  <c r="D101" i="15"/>
  <c r="E101" i="15" a="1"/>
  <c r="E101" i="15"/>
  <c r="F101" i="15" a="1"/>
  <c r="F101" i="15"/>
  <c r="G101" i="15" a="1"/>
  <c r="G101" i="15"/>
  <c r="H101" i="15" a="1"/>
  <c r="H101" i="15"/>
  <c r="I101" i="15" a="1"/>
  <c r="I101" i="15"/>
  <c r="J101" i="15" a="1"/>
  <c r="J101" i="15"/>
  <c r="B102" i="15" a="1"/>
  <c r="B102" i="15"/>
  <c r="C102" i="15" a="1"/>
  <c r="C102" i="15"/>
  <c r="D102" i="15" a="1"/>
  <c r="D102" i="15"/>
  <c r="E102" i="15" a="1"/>
  <c r="E102" i="15"/>
  <c r="F102" i="15" a="1"/>
  <c r="F102" i="15"/>
  <c r="G102" i="15" a="1"/>
  <c r="G102" i="15"/>
  <c r="H102" i="15" a="1"/>
  <c r="H102" i="15"/>
  <c r="I102" i="15" a="1"/>
  <c r="I102" i="15"/>
  <c r="J102" i="15" a="1"/>
  <c r="J102" i="15"/>
  <c r="B103" i="15" a="1"/>
  <c r="B103" i="15"/>
  <c r="C103" i="15" a="1"/>
  <c r="C103" i="15"/>
  <c r="D103" i="15" a="1"/>
  <c r="D103" i="15"/>
  <c r="E103" i="15" a="1"/>
  <c r="E103" i="15"/>
  <c r="F103" i="15" a="1"/>
  <c r="F103" i="15"/>
  <c r="G103" i="15" a="1"/>
  <c r="G103" i="15"/>
  <c r="H103" i="15" a="1"/>
  <c r="H103" i="15"/>
  <c r="I103" i="15" a="1"/>
  <c r="I103" i="15"/>
  <c r="J103" i="15" a="1"/>
  <c r="J103" i="15"/>
  <c r="B104" i="15" a="1"/>
  <c r="B104" i="15"/>
  <c r="C104" i="15" a="1"/>
  <c r="C104" i="15"/>
  <c r="D104" i="15" a="1"/>
  <c r="D104" i="15"/>
  <c r="E104" i="15" a="1"/>
  <c r="E104" i="15"/>
  <c r="F104" i="15" a="1"/>
  <c r="F104" i="15"/>
  <c r="G104" i="15" a="1"/>
  <c r="G104" i="15"/>
  <c r="H104" i="15" a="1"/>
  <c r="H104" i="15"/>
  <c r="I104" i="15" a="1"/>
  <c r="I104" i="15"/>
  <c r="J104" i="15" a="1"/>
  <c r="J104" i="15"/>
  <c r="B105" i="15" a="1"/>
  <c r="B105" i="15"/>
  <c r="C105" i="15" a="1"/>
  <c r="C105" i="15"/>
  <c r="D105" i="15" a="1"/>
  <c r="D105" i="15"/>
  <c r="E105" i="15" a="1"/>
  <c r="E105" i="15"/>
  <c r="F105" i="15" a="1"/>
  <c r="F105" i="15"/>
  <c r="G105" i="15" a="1"/>
  <c r="G105" i="15"/>
  <c r="H105" i="15" a="1"/>
  <c r="H105" i="15"/>
  <c r="I105" i="15" a="1"/>
  <c r="I105" i="15"/>
  <c r="J105" i="15" a="1"/>
  <c r="J105" i="15"/>
  <c r="B106" i="15" a="1"/>
  <c r="B106" i="15"/>
  <c r="C106" i="15" a="1"/>
  <c r="C106" i="15"/>
  <c r="D106" i="15" a="1"/>
  <c r="D106" i="15"/>
  <c r="E106" i="15" a="1"/>
  <c r="E106" i="15"/>
  <c r="F106" i="15" a="1"/>
  <c r="F106" i="15"/>
  <c r="G106" i="15" a="1"/>
  <c r="G106" i="15"/>
  <c r="H106" i="15" a="1"/>
  <c r="H106" i="15"/>
  <c r="I106" i="15" a="1"/>
  <c r="I106" i="15"/>
  <c r="J106" i="15" a="1"/>
  <c r="J106" i="15"/>
  <c r="B107" i="15" a="1"/>
  <c r="B107" i="15"/>
  <c r="C107" i="15" a="1"/>
  <c r="C107" i="15"/>
  <c r="D107" i="15" a="1"/>
  <c r="D107" i="15"/>
  <c r="E107" i="15" a="1"/>
  <c r="E107" i="15"/>
  <c r="F107" i="15" a="1"/>
  <c r="F107" i="15"/>
  <c r="G107" i="15" a="1"/>
  <c r="G107" i="15"/>
  <c r="H107" i="15" a="1"/>
  <c r="H107" i="15"/>
  <c r="I107" i="15" a="1"/>
  <c r="I107" i="15"/>
  <c r="J107" i="15" a="1"/>
  <c r="J107" i="15"/>
  <c r="B108" i="15" a="1"/>
  <c r="B108" i="15"/>
  <c r="C108" i="15" a="1"/>
  <c r="C108" i="15"/>
  <c r="D108" i="15" a="1"/>
  <c r="D108" i="15"/>
  <c r="E108" i="15" a="1"/>
  <c r="E108" i="15"/>
  <c r="F108" i="15" a="1"/>
  <c r="F108" i="15"/>
  <c r="G108" i="15" a="1"/>
  <c r="G108" i="15"/>
  <c r="H108" i="15" a="1"/>
  <c r="H108" i="15"/>
  <c r="I108" i="15" a="1"/>
  <c r="I108" i="15"/>
  <c r="J108" i="15" a="1"/>
  <c r="J108" i="15"/>
  <c r="B110" i="15" a="1"/>
  <c r="B110" i="15"/>
  <c r="C110" i="15" a="1"/>
  <c r="C110" i="15"/>
  <c r="D110" i="15" a="1"/>
  <c r="D110" i="15"/>
  <c r="E110" i="15" a="1"/>
  <c r="E110" i="15"/>
  <c r="F110" i="15" a="1"/>
  <c r="F110" i="15"/>
  <c r="G110" i="15" a="1"/>
  <c r="G110" i="15"/>
  <c r="H110" i="15" a="1"/>
  <c r="H110" i="15"/>
  <c r="I110" i="15" a="1"/>
  <c r="I110" i="15"/>
  <c r="J110" i="15" a="1"/>
  <c r="J110" i="15"/>
  <c r="B111" i="15" a="1"/>
  <c r="B111" i="15"/>
  <c r="C111" i="15" a="1"/>
  <c r="C111" i="15"/>
  <c r="D111" i="15" a="1"/>
  <c r="D111" i="15"/>
  <c r="E111" i="15" a="1"/>
  <c r="E111" i="15"/>
  <c r="F111" i="15" a="1"/>
  <c r="F111" i="15"/>
  <c r="G111" i="15" a="1"/>
  <c r="G111" i="15"/>
  <c r="H111" i="15" a="1"/>
  <c r="H111" i="15"/>
  <c r="I111" i="15" a="1"/>
  <c r="I111" i="15"/>
  <c r="J111" i="15" a="1"/>
  <c r="J111" i="15"/>
  <c r="B112" i="15" a="1"/>
  <c r="B112" i="15"/>
  <c r="C112" i="15" a="1"/>
  <c r="C112" i="15"/>
  <c r="D112" i="15" a="1"/>
  <c r="D112" i="15"/>
  <c r="E112" i="15" a="1"/>
  <c r="E112" i="15"/>
  <c r="F112" i="15" a="1"/>
  <c r="F112" i="15"/>
  <c r="G112" i="15" a="1"/>
  <c r="G112" i="15"/>
  <c r="H112" i="15" a="1"/>
  <c r="H112" i="15"/>
  <c r="I112" i="15" a="1"/>
  <c r="I112" i="15"/>
  <c r="J112" i="15" a="1"/>
  <c r="J112" i="15"/>
  <c r="B113" i="15" a="1"/>
  <c r="B113" i="15"/>
  <c r="C113" i="15" a="1"/>
  <c r="C113" i="15"/>
  <c r="D113" i="15" a="1"/>
  <c r="D113" i="15"/>
  <c r="E113" i="15" a="1"/>
  <c r="E113" i="15"/>
  <c r="F113" i="15" a="1"/>
  <c r="F113" i="15"/>
  <c r="G113" i="15" a="1"/>
  <c r="G113" i="15"/>
  <c r="H113" i="15" a="1"/>
  <c r="H113" i="15"/>
  <c r="I113" i="15" a="1"/>
  <c r="I113" i="15"/>
  <c r="J113" i="15" a="1"/>
  <c r="J113" i="15"/>
  <c r="B114" i="15" a="1"/>
  <c r="B114" i="15"/>
  <c r="C114" i="15" a="1"/>
  <c r="C114" i="15"/>
  <c r="D114" i="15" a="1"/>
  <c r="D114" i="15"/>
  <c r="E114" i="15" a="1"/>
  <c r="E114" i="15"/>
  <c r="F114" i="15" a="1"/>
  <c r="F114" i="15"/>
  <c r="G114" i="15" a="1"/>
  <c r="G114" i="15"/>
  <c r="H114" i="15" a="1"/>
  <c r="H114" i="15"/>
  <c r="I114" i="15" a="1"/>
  <c r="I114" i="15"/>
  <c r="J114" i="15" a="1"/>
  <c r="J114" i="15"/>
  <c r="B115" i="15" a="1"/>
  <c r="B115" i="15"/>
  <c r="C115" i="15" a="1"/>
  <c r="C115" i="15"/>
  <c r="D115" i="15" a="1"/>
  <c r="D115" i="15"/>
  <c r="E115" i="15" a="1"/>
  <c r="E115" i="15"/>
  <c r="F115" i="15" a="1"/>
  <c r="F115" i="15"/>
  <c r="G115" i="15" a="1"/>
  <c r="G115" i="15"/>
  <c r="H115" i="15" a="1"/>
  <c r="H115" i="15"/>
  <c r="I115" i="15" a="1"/>
  <c r="I115" i="15"/>
  <c r="J115" i="15" a="1"/>
  <c r="J115" i="15"/>
  <c r="B116" i="15" a="1"/>
  <c r="B116" i="15"/>
  <c r="C116" i="15" a="1"/>
  <c r="C116" i="15"/>
  <c r="D116" i="15" a="1"/>
  <c r="D116" i="15"/>
  <c r="E116" i="15" a="1"/>
  <c r="E116" i="15"/>
  <c r="F116" i="15" a="1"/>
  <c r="F116" i="15"/>
  <c r="G116" i="15" a="1"/>
  <c r="G116" i="15"/>
  <c r="H116" i="15" a="1"/>
  <c r="H116" i="15"/>
  <c r="I116" i="15" a="1"/>
  <c r="I116" i="15"/>
  <c r="J116" i="15" a="1"/>
  <c r="J116" i="15"/>
  <c r="B117" i="15" a="1"/>
  <c r="B117" i="15"/>
  <c r="C117" i="15" a="1"/>
  <c r="C117" i="15"/>
  <c r="D117" i="15" a="1"/>
  <c r="D117" i="15"/>
  <c r="E117" i="15" a="1"/>
  <c r="E117" i="15"/>
  <c r="F117" i="15" a="1"/>
  <c r="F117" i="15"/>
  <c r="G117" i="15" a="1"/>
  <c r="G117" i="15"/>
  <c r="H117" i="15" a="1"/>
  <c r="H117" i="15"/>
  <c r="I117" i="15" a="1"/>
  <c r="I117" i="15"/>
  <c r="J117" i="15" a="1"/>
  <c r="J117" i="15"/>
  <c r="B118" i="15" a="1"/>
  <c r="B118" i="15"/>
  <c r="C118" i="15" a="1"/>
  <c r="C118" i="15"/>
  <c r="D118" i="15" a="1"/>
  <c r="D118" i="15"/>
  <c r="E118" i="15" a="1"/>
  <c r="E118" i="15"/>
  <c r="F118" i="15" a="1"/>
  <c r="F118" i="15"/>
  <c r="G118" i="15" a="1"/>
  <c r="G118" i="15"/>
  <c r="H118" i="15" a="1"/>
  <c r="H118" i="15"/>
  <c r="I118" i="15" a="1"/>
  <c r="I118" i="15"/>
  <c r="J118" i="15" a="1"/>
  <c r="J118" i="15"/>
  <c r="B119" i="15" a="1"/>
  <c r="B119" i="15"/>
  <c r="C119" i="15" a="1"/>
  <c r="C119" i="15"/>
  <c r="D119" i="15" a="1"/>
  <c r="D119" i="15"/>
  <c r="E119" i="15" a="1"/>
  <c r="E119" i="15"/>
  <c r="F119" i="15" a="1"/>
  <c r="F119" i="15"/>
  <c r="G119" i="15" a="1"/>
  <c r="G119" i="15"/>
  <c r="H119" i="15" a="1"/>
  <c r="H119" i="15"/>
  <c r="I119" i="15" a="1"/>
  <c r="I119" i="15"/>
  <c r="J119" i="15" a="1"/>
  <c r="J119" i="15"/>
  <c r="B120" i="15" a="1"/>
  <c r="B120" i="15"/>
  <c r="C120" i="15" a="1"/>
  <c r="C120" i="15"/>
  <c r="D120" i="15" a="1"/>
  <c r="D120" i="15"/>
  <c r="E120" i="15" a="1"/>
  <c r="E120" i="15"/>
  <c r="F120" i="15" a="1"/>
  <c r="F120" i="15"/>
  <c r="G120" i="15" a="1"/>
  <c r="G120" i="15"/>
  <c r="H120" i="15" a="1"/>
  <c r="H120" i="15"/>
  <c r="I120" i="15" a="1"/>
  <c r="I120" i="15"/>
  <c r="J120" i="15" a="1"/>
  <c r="J120" i="15"/>
  <c r="B121" i="15" a="1"/>
  <c r="B121" i="15"/>
  <c r="C121" i="15" a="1"/>
  <c r="C121" i="15"/>
  <c r="D121" i="15" a="1"/>
  <c r="D121" i="15"/>
  <c r="E121" i="15" a="1"/>
  <c r="E121" i="15"/>
  <c r="F121" i="15" a="1"/>
  <c r="F121" i="15"/>
  <c r="G121" i="15" a="1"/>
  <c r="G121" i="15"/>
  <c r="H121" i="15" a="1"/>
  <c r="H121" i="15"/>
  <c r="I121" i="15" a="1"/>
  <c r="I121" i="15"/>
  <c r="J121" i="15" a="1"/>
  <c r="J121" i="15"/>
  <c r="B122" i="15" a="1"/>
  <c r="B122" i="15"/>
  <c r="C122" i="15" a="1"/>
  <c r="C122" i="15"/>
  <c r="D122" i="15" a="1"/>
  <c r="D122" i="15"/>
  <c r="E122" i="15" a="1"/>
  <c r="E122" i="15"/>
  <c r="F122" i="15" a="1"/>
  <c r="F122" i="15"/>
  <c r="G122" i="15" a="1"/>
  <c r="G122" i="15"/>
  <c r="H122" i="15" a="1"/>
  <c r="H122" i="15"/>
  <c r="I122" i="15" a="1"/>
  <c r="I122" i="15"/>
  <c r="J122" i="15" a="1"/>
  <c r="J122" i="15"/>
  <c r="B123" i="15" a="1"/>
  <c r="B123" i="15"/>
  <c r="C123" i="15" a="1"/>
  <c r="C123" i="15"/>
  <c r="D123" i="15" a="1"/>
  <c r="D123" i="15"/>
  <c r="E123" i="15" a="1"/>
  <c r="E123" i="15"/>
  <c r="F123" i="15" a="1"/>
  <c r="F123" i="15"/>
  <c r="G123" i="15" a="1"/>
  <c r="G123" i="15"/>
  <c r="H123" i="15" a="1"/>
  <c r="H123" i="15"/>
  <c r="I123" i="15" a="1"/>
  <c r="I123" i="15"/>
  <c r="J123" i="15" a="1"/>
  <c r="J123" i="15"/>
  <c r="B124" i="15" a="1"/>
  <c r="B124" i="15"/>
  <c r="C124" i="15" a="1"/>
  <c r="C124" i="15"/>
  <c r="D124" i="15" a="1"/>
  <c r="D124" i="15"/>
  <c r="E124" i="15" a="1"/>
  <c r="E124" i="15"/>
  <c r="F124" i="15" a="1"/>
  <c r="F124" i="15"/>
  <c r="G124" i="15" a="1"/>
  <c r="G124" i="15"/>
  <c r="H124" i="15" a="1"/>
  <c r="H124" i="15"/>
  <c r="I124" i="15" a="1"/>
  <c r="I124" i="15"/>
  <c r="J124" i="15" a="1"/>
  <c r="J124" i="15"/>
  <c r="B125" i="15" a="1"/>
  <c r="B125" i="15"/>
  <c r="C125" i="15" a="1"/>
  <c r="C125" i="15"/>
  <c r="D125" i="15" a="1"/>
  <c r="D125" i="15"/>
  <c r="E125" i="15" a="1"/>
  <c r="E125" i="15"/>
  <c r="F125" i="15" a="1"/>
  <c r="F125" i="15"/>
  <c r="G125" i="15" a="1"/>
  <c r="G125" i="15"/>
  <c r="H125" i="15" a="1"/>
  <c r="H125" i="15"/>
  <c r="I125" i="15" a="1"/>
  <c r="I125" i="15"/>
  <c r="J125" i="15" a="1"/>
  <c r="J125" i="15"/>
  <c r="B126" i="15" a="1"/>
  <c r="B126" i="15"/>
  <c r="C126" i="15" a="1"/>
  <c r="C126" i="15"/>
  <c r="D126" i="15" a="1"/>
  <c r="D126" i="15"/>
  <c r="E126" i="15" a="1"/>
  <c r="E126" i="15"/>
  <c r="F126" i="15" a="1"/>
  <c r="F126" i="15"/>
  <c r="G126" i="15" a="1"/>
  <c r="G126" i="15"/>
  <c r="H126" i="15" a="1"/>
  <c r="H126" i="15"/>
  <c r="I126" i="15" a="1"/>
  <c r="I126" i="15"/>
  <c r="J126" i="15" a="1"/>
  <c r="J126" i="15"/>
  <c r="B127" i="15" a="1"/>
  <c r="B127" i="15"/>
  <c r="C127" i="15" a="1"/>
  <c r="C127" i="15"/>
  <c r="D127" i="15" a="1"/>
  <c r="D127" i="15"/>
  <c r="E127" i="15" a="1"/>
  <c r="E127" i="15"/>
  <c r="F127" i="15" a="1"/>
  <c r="F127" i="15"/>
  <c r="G127" i="15" a="1"/>
  <c r="G127" i="15"/>
  <c r="H127" i="15" a="1"/>
  <c r="H127" i="15"/>
  <c r="I127" i="15" a="1"/>
  <c r="I127" i="15"/>
  <c r="J127" i="15" a="1"/>
  <c r="J127" i="15"/>
  <c r="B128" i="15" a="1"/>
  <c r="B128" i="15"/>
  <c r="C128" i="15" a="1"/>
  <c r="C128" i="15"/>
  <c r="D128" i="15" a="1"/>
  <c r="D128" i="15"/>
  <c r="E128" i="15" a="1"/>
  <c r="E128" i="15"/>
  <c r="F128" i="15" a="1"/>
  <c r="F128" i="15"/>
  <c r="G128" i="15" a="1"/>
  <c r="G128" i="15"/>
  <c r="H128" i="15" a="1"/>
  <c r="H128" i="15"/>
  <c r="I128" i="15" a="1"/>
  <c r="I128" i="15"/>
  <c r="J128" i="15" a="1"/>
  <c r="J128" i="15"/>
  <c r="B129" i="15" a="1"/>
  <c r="B129" i="15"/>
  <c r="C129" i="15" a="1"/>
  <c r="C129" i="15"/>
  <c r="D129" i="15" a="1"/>
  <c r="D129" i="15"/>
  <c r="E129" i="15" a="1"/>
  <c r="E129" i="15"/>
  <c r="F129" i="15" a="1"/>
  <c r="F129" i="15"/>
  <c r="G129" i="15" a="1"/>
  <c r="G129" i="15"/>
  <c r="H129" i="15" a="1"/>
  <c r="H129" i="15"/>
  <c r="I129" i="15" a="1"/>
  <c r="I129" i="15"/>
  <c r="J129" i="15" a="1"/>
  <c r="J129" i="15"/>
  <c r="B130" i="15" a="1"/>
  <c r="B130" i="15"/>
  <c r="C130" i="15" a="1"/>
  <c r="C130" i="15"/>
  <c r="D130" i="15" a="1"/>
  <c r="D130" i="15"/>
  <c r="E130" i="15" a="1"/>
  <c r="E130" i="15"/>
  <c r="F130" i="15" a="1"/>
  <c r="F130" i="15"/>
  <c r="G130" i="15" a="1"/>
  <c r="G130" i="15"/>
  <c r="H130" i="15" a="1"/>
  <c r="H130" i="15"/>
  <c r="I130" i="15" a="1"/>
  <c r="I130" i="15"/>
  <c r="J130" i="15" a="1"/>
  <c r="J130" i="15"/>
  <c r="B131" i="15" a="1"/>
  <c r="B131" i="15"/>
  <c r="C131" i="15" a="1"/>
  <c r="C131" i="15"/>
  <c r="D131" i="15" a="1"/>
  <c r="D131" i="15"/>
  <c r="E131" i="15" a="1"/>
  <c r="E131" i="15"/>
  <c r="F131" i="15" a="1"/>
  <c r="F131" i="15"/>
  <c r="G131" i="15" a="1"/>
  <c r="G131" i="15"/>
  <c r="H131" i="15" a="1"/>
  <c r="H131" i="15"/>
  <c r="I131" i="15" a="1"/>
  <c r="I131" i="15"/>
  <c r="J131" i="15" a="1"/>
  <c r="J131" i="15"/>
  <c r="B132" i="15" a="1"/>
  <c r="B132" i="15"/>
  <c r="C132" i="15" a="1"/>
  <c r="C132" i="15"/>
  <c r="D132" i="15" a="1"/>
  <c r="D132" i="15"/>
  <c r="E132" i="15" a="1"/>
  <c r="E132" i="15"/>
  <c r="F132" i="15" a="1"/>
  <c r="F132" i="15"/>
  <c r="G132" i="15" a="1"/>
  <c r="G132" i="15"/>
  <c r="H132" i="15" a="1"/>
  <c r="H132" i="15"/>
  <c r="I132" i="15" a="1"/>
  <c r="I132" i="15"/>
  <c r="J132" i="15" a="1"/>
  <c r="J132" i="15"/>
  <c r="B133" i="15" a="1"/>
  <c r="B133" i="15"/>
  <c r="C133" i="15" a="1"/>
  <c r="C133" i="15"/>
  <c r="D133" i="15" a="1"/>
  <c r="D133" i="15"/>
  <c r="E133" i="15" a="1"/>
  <c r="E133" i="15"/>
  <c r="F133" i="15" a="1"/>
  <c r="F133" i="15"/>
  <c r="G133" i="15" a="1"/>
  <c r="G133" i="15"/>
  <c r="H133" i="15" a="1"/>
  <c r="H133" i="15"/>
  <c r="I133" i="15" a="1"/>
  <c r="I133" i="15"/>
  <c r="J133" i="15" a="1"/>
  <c r="J133" i="15"/>
  <c r="B134" i="15" a="1"/>
  <c r="B134" i="15"/>
  <c r="C134" i="15" a="1"/>
  <c r="C134" i="15"/>
  <c r="D134" i="15" a="1"/>
  <c r="D134" i="15"/>
  <c r="E134" i="15" a="1"/>
  <c r="E134" i="15"/>
  <c r="F134" i="15" a="1"/>
  <c r="F134" i="15"/>
  <c r="G134" i="15" a="1"/>
  <c r="G134" i="15"/>
  <c r="H134" i="15" a="1"/>
  <c r="H134" i="15"/>
  <c r="I134" i="15" a="1"/>
  <c r="I134" i="15"/>
  <c r="J134" i="15" a="1"/>
  <c r="J134" i="15"/>
  <c r="B135" i="15" a="1"/>
  <c r="B135" i="15"/>
  <c r="C135" i="15" a="1"/>
  <c r="C135" i="15"/>
  <c r="D135" i="15" a="1"/>
  <c r="D135" i="15"/>
  <c r="E135" i="15" a="1"/>
  <c r="E135" i="15"/>
  <c r="F135" i="15" a="1"/>
  <c r="F135" i="15"/>
  <c r="G135" i="15" a="1"/>
  <c r="G135" i="15"/>
  <c r="H135" i="15" a="1"/>
  <c r="H135" i="15"/>
  <c r="I135" i="15" a="1"/>
  <c r="I135" i="15"/>
  <c r="J135" i="15" a="1"/>
  <c r="J135" i="15"/>
  <c r="B136" i="15" a="1"/>
  <c r="B136" i="15"/>
  <c r="C136" i="15" a="1"/>
  <c r="C136" i="15"/>
  <c r="D136" i="15" a="1"/>
  <c r="D136" i="15"/>
  <c r="E136" i="15" a="1"/>
  <c r="E136" i="15"/>
  <c r="F136" i="15" a="1"/>
  <c r="F136" i="15"/>
  <c r="G136" i="15" a="1"/>
  <c r="G136" i="15"/>
  <c r="H136" i="15" a="1"/>
  <c r="H136" i="15"/>
  <c r="I136" i="15" a="1"/>
  <c r="I136" i="15"/>
  <c r="J136" i="15" a="1"/>
  <c r="J136" i="15"/>
  <c r="B137" i="15" a="1"/>
  <c r="B137" i="15"/>
  <c r="C137" i="15" a="1"/>
  <c r="C137" i="15"/>
  <c r="D137" i="15" a="1"/>
  <c r="D137" i="15"/>
  <c r="E137" i="15" a="1"/>
  <c r="E137" i="15"/>
  <c r="F137" i="15" a="1"/>
  <c r="F137" i="15"/>
  <c r="G137" i="15" a="1"/>
  <c r="G137" i="15"/>
  <c r="H137" i="15" a="1"/>
  <c r="H137" i="15"/>
  <c r="I137" i="15" a="1"/>
  <c r="I137" i="15"/>
  <c r="J137" i="15" a="1"/>
  <c r="J137" i="15"/>
  <c r="B138" i="15" a="1"/>
  <c r="B138" i="15"/>
  <c r="C138" i="15" a="1"/>
  <c r="C138" i="15"/>
  <c r="D138" i="15" a="1"/>
  <c r="D138" i="15"/>
  <c r="E138" i="15" a="1"/>
  <c r="E138" i="15"/>
  <c r="F138" i="15" a="1"/>
  <c r="F138" i="15"/>
  <c r="G138" i="15" a="1"/>
  <c r="G138" i="15"/>
  <c r="H138" i="15" a="1"/>
  <c r="H138" i="15"/>
  <c r="I138" i="15" a="1"/>
  <c r="I138" i="15"/>
  <c r="J138" i="15" a="1"/>
  <c r="J138" i="15"/>
  <c r="B139" i="15" a="1"/>
  <c r="B139" i="15"/>
  <c r="C139" i="15" a="1"/>
  <c r="C139" i="15"/>
  <c r="D139" i="15" a="1"/>
  <c r="D139" i="15"/>
  <c r="E139" i="15" a="1"/>
  <c r="E139" i="15"/>
  <c r="F139" i="15" a="1"/>
  <c r="F139" i="15"/>
  <c r="G139" i="15" a="1"/>
  <c r="G139" i="15"/>
  <c r="H139" i="15" a="1"/>
  <c r="H139" i="15"/>
  <c r="I139" i="15" a="1"/>
  <c r="I139" i="15"/>
  <c r="J139" i="15" a="1"/>
  <c r="J139" i="15"/>
  <c r="B140" i="15" a="1"/>
  <c r="B140" i="15"/>
  <c r="C140" i="15" a="1"/>
  <c r="C140" i="15"/>
  <c r="D140" i="15" a="1"/>
  <c r="D140" i="15"/>
  <c r="E140" i="15" a="1"/>
  <c r="E140" i="15"/>
  <c r="F140" i="15" a="1"/>
  <c r="F140" i="15"/>
  <c r="G140" i="15" a="1"/>
  <c r="G140" i="15"/>
  <c r="H140" i="15" a="1"/>
  <c r="H140" i="15"/>
  <c r="I140" i="15" a="1"/>
  <c r="I140" i="15"/>
  <c r="J140" i="15" a="1"/>
  <c r="J140" i="15"/>
  <c r="B141" i="15" a="1"/>
  <c r="B141" i="15"/>
  <c r="C141" i="15" a="1"/>
  <c r="C141" i="15"/>
  <c r="D141" i="15" a="1"/>
  <c r="D141" i="15"/>
  <c r="E141" i="15" a="1"/>
  <c r="E141" i="15"/>
  <c r="F141" i="15" a="1"/>
  <c r="F141" i="15"/>
  <c r="G141" i="15" a="1"/>
  <c r="G141" i="15"/>
  <c r="H141" i="15" a="1"/>
  <c r="H141" i="15"/>
  <c r="I141" i="15" a="1"/>
  <c r="I141" i="15"/>
  <c r="J141" i="15" a="1"/>
  <c r="J141" i="15"/>
  <c r="B142" i="15" a="1"/>
  <c r="B142" i="15"/>
  <c r="C142" i="15" a="1"/>
  <c r="C142" i="15"/>
  <c r="D142" i="15" a="1"/>
  <c r="D142" i="15"/>
  <c r="E142" i="15" a="1"/>
  <c r="E142" i="15"/>
  <c r="F142" i="15" a="1"/>
  <c r="F142" i="15"/>
  <c r="G142" i="15" a="1"/>
  <c r="G142" i="15"/>
  <c r="H142" i="15" a="1"/>
  <c r="H142" i="15"/>
  <c r="I142" i="15" a="1"/>
  <c r="I142" i="15"/>
  <c r="J142" i="15" a="1"/>
  <c r="J142" i="15"/>
  <c r="B143" i="15" a="1"/>
  <c r="B143" i="15"/>
  <c r="C143" i="15" a="1"/>
  <c r="C143" i="15"/>
  <c r="D143" i="15" a="1"/>
  <c r="D143" i="15"/>
  <c r="E143" i="15" a="1"/>
  <c r="E143" i="15"/>
  <c r="F143" i="15" a="1"/>
  <c r="F143" i="15"/>
  <c r="G143" i="15" a="1"/>
  <c r="G143" i="15"/>
  <c r="H143" i="15" a="1"/>
  <c r="H143" i="15"/>
  <c r="I143" i="15" a="1"/>
  <c r="I143" i="15"/>
  <c r="J143" i="15" a="1"/>
  <c r="J143" i="15"/>
  <c r="B144" i="15" a="1"/>
  <c r="B144" i="15"/>
  <c r="C144" i="15" a="1"/>
  <c r="C144" i="15"/>
  <c r="D144" i="15" a="1"/>
  <c r="D144" i="15"/>
  <c r="E144" i="15" a="1"/>
  <c r="E144" i="15"/>
  <c r="F144" i="15" a="1"/>
  <c r="F144" i="15"/>
  <c r="G144" i="15" a="1"/>
  <c r="G144" i="15"/>
  <c r="H144" i="15" a="1"/>
  <c r="H144" i="15"/>
  <c r="I144" i="15" a="1"/>
  <c r="I144" i="15"/>
  <c r="J144" i="15" a="1"/>
  <c r="J144" i="15"/>
  <c r="B145" i="15" a="1"/>
  <c r="B145" i="15"/>
  <c r="C145" i="15" a="1"/>
  <c r="C145" i="15"/>
  <c r="D145" i="15" a="1"/>
  <c r="D145" i="15"/>
  <c r="E145" i="15" a="1"/>
  <c r="E145" i="15"/>
  <c r="F145" i="15" a="1"/>
  <c r="F145" i="15"/>
  <c r="G145" i="15" a="1"/>
  <c r="G145" i="15"/>
  <c r="H145" i="15" a="1"/>
  <c r="H145" i="15"/>
  <c r="I145" i="15" a="1"/>
  <c r="I145" i="15"/>
  <c r="J145" i="15" a="1"/>
  <c r="J145" i="15"/>
  <c r="B147" i="15" a="1"/>
  <c r="B147" i="15"/>
  <c r="C147" i="15" a="1"/>
  <c r="C147" i="15"/>
  <c r="D147" i="15" a="1"/>
  <c r="D147" i="15"/>
  <c r="E147" i="15" a="1"/>
  <c r="E147" i="15"/>
  <c r="F147" i="15" a="1"/>
  <c r="F147" i="15"/>
  <c r="G147" i="15" a="1"/>
  <c r="G147" i="15"/>
  <c r="H147" i="15" a="1"/>
  <c r="H147" i="15"/>
  <c r="I147" i="15" a="1"/>
  <c r="I147" i="15"/>
  <c r="J147" i="15" a="1"/>
  <c r="J147" i="15"/>
  <c r="B148" i="15" a="1"/>
  <c r="B148" i="15"/>
  <c r="C148" i="15" a="1"/>
  <c r="C148" i="15"/>
  <c r="D148" i="15" a="1"/>
  <c r="D148" i="15"/>
  <c r="E148" i="15" a="1"/>
  <c r="E148" i="15"/>
  <c r="F148" i="15" a="1"/>
  <c r="F148" i="15"/>
  <c r="G148" i="15" a="1"/>
  <c r="G148" i="15"/>
  <c r="H148" i="15" a="1"/>
  <c r="H148" i="15"/>
  <c r="I148" i="15" a="1"/>
  <c r="I148" i="15"/>
  <c r="J148" i="15" a="1"/>
  <c r="J148" i="15"/>
  <c r="B149" i="15" a="1"/>
  <c r="B149" i="15"/>
  <c r="C149" i="15" a="1"/>
  <c r="C149" i="15"/>
  <c r="D149" i="15" a="1"/>
  <c r="D149" i="15"/>
  <c r="E149" i="15" a="1"/>
  <c r="E149" i="15"/>
  <c r="F149" i="15" a="1"/>
  <c r="F149" i="15"/>
  <c r="G149" i="15" a="1"/>
  <c r="G149" i="15"/>
  <c r="H149" i="15" a="1"/>
  <c r="H149" i="15"/>
  <c r="I149" i="15" a="1"/>
  <c r="I149" i="15"/>
  <c r="J149" i="15" a="1"/>
  <c r="J149" i="15"/>
  <c r="B150" i="15" a="1"/>
  <c r="B150" i="15"/>
  <c r="C150" i="15" a="1"/>
  <c r="C150" i="15"/>
  <c r="D150" i="15" a="1"/>
  <c r="D150" i="15"/>
  <c r="E150" i="15" a="1"/>
  <c r="E150" i="15"/>
  <c r="F150" i="15" a="1"/>
  <c r="F150" i="15"/>
  <c r="G150" i="15" a="1"/>
  <c r="G150" i="15"/>
  <c r="H150" i="15" a="1"/>
  <c r="H150" i="15"/>
  <c r="I150" i="15" a="1"/>
  <c r="I150" i="15"/>
  <c r="J150" i="15" a="1"/>
  <c r="J150" i="15"/>
  <c r="B151" i="15" a="1"/>
  <c r="B151" i="15"/>
  <c r="C151" i="15" a="1"/>
  <c r="C151" i="15"/>
  <c r="D151" i="15" a="1"/>
  <c r="D151" i="15"/>
  <c r="E151" i="15" a="1"/>
  <c r="E151" i="15"/>
  <c r="F151" i="15" a="1"/>
  <c r="F151" i="15"/>
  <c r="G151" i="15" a="1"/>
  <c r="G151" i="15"/>
  <c r="H151" i="15" a="1"/>
  <c r="H151" i="15"/>
  <c r="I151" i="15" a="1"/>
  <c r="I151" i="15"/>
  <c r="J151" i="15" a="1"/>
  <c r="J151" i="15"/>
  <c r="B152" i="15" a="1"/>
  <c r="B152" i="15"/>
  <c r="C152" i="15" a="1"/>
  <c r="C152" i="15"/>
  <c r="D152" i="15" a="1"/>
  <c r="D152" i="15"/>
  <c r="E152" i="15" a="1"/>
  <c r="E152" i="15"/>
  <c r="F152" i="15" a="1"/>
  <c r="F152" i="15"/>
  <c r="G152" i="15" a="1"/>
  <c r="G152" i="15"/>
  <c r="H152" i="15" a="1"/>
  <c r="H152" i="15"/>
  <c r="I152" i="15" a="1"/>
  <c r="I152" i="15"/>
  <c r="J152" i="15" a="1"/>
  <c r="J152" i="15"/>
  <c r="B153" i="15" a="1"/>
  <c r="B153" i="15"/>
  <c r="C153" i="15" a="1"/>
  <c r="C153" i="15"/>
  <c r="D153" i="15" a="1"/>
  <c r="D153" i="15"/>
  <c r="E153" i="15" a="1"/>
  <c r="E153" i="15"/>
  <c r="F153" i="15" a="1"/>
  <c r="F153" i="15"/>
  <c r="G153" i="15" a="1"/>
  <c r="G153" i="15"/>
  <c r="H153" i="15" a="1"/>
  <c r="H153" i="15"/>
  <c r="I153" i="15" a="1"/>
  <c r="I153" i="15"/>
  <c r="J153" i="15" a="1"/>
  <c r="J153" i="15"/>
  <c r="B154" i="15" a="1"/>
  <c r="B154" i="15"/>
  <c r="C154" i="15" a="1"/>
  <c r="C154" i="15"/>
  <c r="D154" i="15" a="1"/>
  <c r="D154" i="15"/>
  <c r="E154" i="15" a="1"/>
  <c r="E154" i="15"/>
  <c r="F154" i="15" a="1"/>
  <c r="F154" i="15"/>
  <c r="G154" i="15" a="1"/>
  <c r="G154" i="15"/>
  <c r="H154" i="15" a="1"/>
  <c r="H154" i="15"/>
  <c r="I154" i="15" a="1"/>
  <c r="I154" i="15"/>
  <c r="J154" i="15" a="1"/>
  <c r="J154" i="15"/>
  <c r="B155" i="15" a="1"/>
  <c r="B155" i="15"/>
  <c r="C155" i="15" a="1"/>
  <c r="C155" i="15"/>
  <c r="D155" i="15" a="1"/>
  <c r="D155" i="15"/>
  <c r="E155" i="15" a="1"/>
  <c r="E155" i="15"/>
  <c r="F155" i="15" a="1"/>
  <c r="F155" i="15"/>
  <c r="G155" i="15" a="1"/>
  <c r="G155" i="15"/>
  <c r="H155" i="15" a="1"/>
  <c r="H155" i="15"/>
  <c r="I155" i="15" a="1"/>
  <c r="I155" i="15"/>
  <c r="J155" i="15" a="1"/>
  <c r="J155" i="15"/>
  <c r="B156" i="15" a="1"/>
  <c r="B156" i="15"/>
  <c r="C156" i="15" a="1"/>
  <c r="C156" i="15"/>
  <c r="D156" i="15" a="1"/>
  <c r="D156" i="15"/>
  <c r="E156" i="15" a="1"/>
  <c r="E156" i="15"/>
  <c r="F156" i="15" a="1"/>
  <c r="F156" i="15"/>
  <c r="G156" i="15" a="1"/>
  <c r="G156" i="15"/>
  <c r="H156" i="15" a="1"/>
  <c r="H156" i="15"/>
  <c r="I156" i="15" a="1"/>
  <c r="I156" i="15"/>
  <c r="J156" i="15" a="1"/>
  <c r="J156" i="15"/>
  <c r="B157" i="15" a="1"/>
  <c r="B157" i="15"/>
  <c r="C157" i="15" a="1"/>
  <c r="C157" i="15"/>
  <c r="D157" i="15" a="1"/>
  <c r="D157" i="15"/>
  <c r="E157" i="15" a="1"/>
  <c r="E157" i="15"/>
  <c r="F157" i="15" a="1"/>
  <c r="F157" i="15"/>
  <c r="G157" i="15" a="1"/>
  <c r="G157" i="15"/>
  <c r="H157" i="15" a="1"/>
  <c r="H157" i="15"/>
  <c r="I157" i="15" a="1"/>
  <c r="I157" i="15"/>
  <c r="J157" i="15" a="1"/>
  <c r="J157" i="15"/>
  <c r="B158" i="15" a="1"/>
  <c r="B158" i="15"/>
  <c r="C158" i="15" a="1"/>
  <c r="C158" i="15"/>
  <c r="D158" i="15" a="1"/>
  <c r="D158" i="15"/>
  <c r="E158" i="15" a="1"/>
  <c r="E158" i="15"/>
  <c r="F158" i="15" a="1"/>
  <c r="F158" i="15"/>
  <c r="G158" i="15" a="1"/>
  <c r="G158" i="15"/>
  <c r="H158" i="15" a="1"/>
  <c r="H158" i="15"/>
  <c r="I158" i="15" a="1"/>
  <c r="I158" i="15"/>
  <c r="J158" i="15" a="1"/>
  <c r="J158" i="15"/>
  <c r="B159" i="15" a="1"/>
  <c r="B159" i="15"/>
  <c r="C159" i="15" a="1"/>
  <c r="C159" i="15"/>
  <c r="D159" i="15" a="1"/>
  <c r="D159" i="15"/>
  <c r="E159" i="15" a="1"/>
  <c r="E159" i="15"/>
  <c r="F159" i="15" a="1"/>
  <c r="F159" i="15"/>
  <c r="G159" i="15" a="1"/>
  <c r="G159" i="15"/>
  <c r="H159" i="15" a="1"/>
  <c r="H159" i="15"/>
  <c r="I159" i="15" a="1"/>
  <c r="I159" i="15"/>
  <c r="J159" i="15" a="1"/>
  <c r="J159" i="15"/>
  <c r="B160" i="15" a="1"/>
  <c r="B160" i="15"/>
  <c r="C160" i="15" a="1"/>
  <c r="C160" i="15"/>
  <c r="D160" i="15" a="1"/>
  <c r="D160" i="15"/>
  <c r="E160" i="15" a="1"/>
  <c r="E160" i="15"/>
  <c r="F160" i="15" a="1"/>
  <c r="F160" i="15"/>
  <c r="G160" i="15" a="1"/>
  <c r="G160" i="15"/>
  <c r="H160" i="15" a="1"/>
  <c r="H160" i="15"/>
  <c r="I160" i="15" a="1"/>
  <c r="I160" i="15"/>
  <c r="J160" i="15" a="1"/>
  <c r="J160" i="15"/>
  <c r="B161" i="15" a="1"/>
  <c r="B161" i="15"/>
  <c r="C161" i="15" a="1"/>
  <c r="C161" i="15"/>
  <c r="D161" i="15" a="1"/>
  <c r="D161" i="15"/>
  <c r="E161" i="15" a="1"/>
  <c r="E161" i="15"/>
  <c r="F161" i="15" a="1"/>
  <c r="F161" i="15"/>
  <c r="G161" i="15" a="1"/>
  <c r="G161" i="15"/>
  <c r="H161" i="15" a="1"/>
  <c r="H161" i="15"/>
  <c r="I161" i="15" a="1"/>
  <c r="I161" i="15"/>
  <c r="J161" i="15" a="1"/>
  <c r="J161" i="15"/>
  <c r="B162" i="15" a="1"/>
  <c r="B162" i="15"/>
  <c r="C162" i="15" a="1"/>
  <c r="C162" i="15"/>
  <c r="D162" i="15" a="1"/>
  <c r="D162" i="15"/>
  <c r="E162" i="15" a="1"/>
  <c r="E162" i="15"/>
  <c r="F162" i="15" a="1"/>
  <c r="F162" i="15"/>
  <c r="G162" i="15" a="1"/>
  <c r="G162" i="15"/>
  <c r="H162" i="15" a="1"/>
  <c r="H162" i="15"/>
  <c r="I162" i="15" a="1"/>
  <c r="I162" i="15"/>
  <c r="J162" i="15" a="1"/>
  <c r="J162" i="15"/>
  <c r="B163" i="15" a="1"/>
  <c r="B163" i="15"/>
  <c r="C163" i="15" a="1"/>
  <c r="C163" i="15"/>
  <c r="D163" i="15" a="1"/>
  <c r="D163" i="15"/>
  <c r="E163" i="15" a="1"/>
  <c r="E163" i="15"/>
  <c r="F163" i="15" a="1"/>
  <c r="F163" i="15"/>
  <c r="G163" i="15" a="1"/>
  <c r="G163" i="15"/>
  <c r="H163" i="15" a="1"/>
  <c r="H163" i="15"/>
  <c r="I163" i="15" a="1"/>
  <c r="I163" i="15"/>
  <c r="J163" i="15" a="1"/>
  <c r="J163" i="15"/>
  <c r="B164" i="15" a="1"/>
  <c r="B164" i="15"/>
  <c r="C164" i="15" a="1"/>
  <c r="C164" i="15"/>
  <c r="D164" i="15" a="1"/>
  <c r="D164" i="15"/>
  <c r="E164" i="15" a="1"/>
  <c r="E164" i="15"/>
  <c r="F164" i="15" a="1"/>
  <c r="F164" i="15"/>
  <c r="G164" i="15" a="1"/>
  <c r="G164" i="15"/>
  <c r="H164" i="15" a="1"/>
  <c r="H164" i="15"/>
  <c r="I164" i="15" a="1"/>
  <c r="I164" i="15"/>
  <c r="J164" i="15" a="1"/>
  <c r="J164" i="15"/>
  <c r="B165" i="15" a="1"/>
  <c r="B165" i="15"/>
  <c r="C165" i="15" a="1"/>
  <c r="C165" i="15"/>
  <c r="D165" i="15" a="1"/>
  <c r="D165" i="15"/>
  <c r="E165" i="15" a="1"/>
  <c r="E165" i="15"/>
  <c r="F165" i="15" a="1"/>
  <c r="F165" i="15"/>
  <c r="G165" i="15" a="1"/>
  <c r="G165" i="15"/>
  <c r="H165" i="15" a="1"/>
  <c r="H165" i="15"/>
  <c r="I165" i="15" a="1"/>
  <c r="I165" i="15"/>
  <c r="J165" i="15" a="1"/>
  <c r="J165" i="15"/>
  <c r="B166" i="15" a="1"/>
  <c r="B166" i="15"/>
  <c r="C166" i="15" a="1"/>
  <c r="C166" i="15"/>
  <c r="D166" i="15" a="1"/>
  <c r="D166" i="15"/>
  <c r="E166" i="15" a="1"/>
  <c r="E166" i="15"/>
  <c r="F166" i="15" a="1"/>
  <c r="F166" i="15"/>
  <c r="G166" i="15" a="1"/>
  <c r="G166" i="15"/>
  <c r="H166" i="15" a="1"/>
  <c r="H166" i="15"/>
  <c r="I166" i="15" a="1"/>
  <c r="I166" i="15"/>
  <c r="J166" i="15" a="1"/>
  <c r="J166" i="15"/>
  <c r="B167" i="15" a="1"/>
  <c r="B167" i="15"/>
  <c r="C167" i="15" a="1"/>
  <c r="C167" i="15"/>
  <c r="D167" i="15" a="1"/>
  <c r="D167" i="15"/>
  <c r="E167" i="15" a="1"/>
  <c r="E167" i="15"/>
  <c r="F167" i="15" a="1"/>
  <c r="F167" i="15"/>
  <c r="G167" i="15" a="1"/>
  <c r="G167" i="15"/>
  <c r="H167" i="15" a="1"/>
  <c r="H167" i="15"/>
  <c r="I167" i="15" a="1"/>
  <c r="I167" i="15"/>
  <c r="J167" i="15" a="1"/>
  <c r="J167" i="15"/>
  <c r="B168" i="15" a="1"/>
  <c r="B168" i="15"/>
  <c r="C168" i="15" a="1"/>
  <c r="C168" i="15"/>
  <c r="D168" i="15" a="1"/>
  <c r="D168" i="15"/>
  <c r="E168" i="15" a="1"/>
  <c r="E168" i="15"/>
  <c r="F168" i="15" a="1"/>
  <c r="F168" i="15"/>
  <c r="G168" i="15" a="1"/>
  <c r="G168" i="15"/>
  <c r="H168" i="15" a="1"/>
  <c r="H168" i="15"/>
  <c r="I168" i="15" a="1"/>
  <c r="I168" i="15"/>
  <c r="J168" i="15" a="1"/>
  <c r="J168" i="15"/>
  <c r="B169" i="15" a="1"/>
  <c r="B169" i="15"/>
  <c r="C169" i="15" a="1"/>
  <c r="C169" i="15"/>
  <c r="D169" i="15" a="1"/>
  <c r="D169" i="15"/>
  <c r="E169" i="15" a="1"/>
  <c r="E169" i="15"/>
  <c r="F169" i="15" a="1"/>
  <c r="F169" i="15"/>
  <c r="G169" i="15" a="1"/>
  <c r="G169" i="15"/>
  <c r="H169" i="15" a="1"/>
  <c r="H169" i="15"/>
  <c r="I169" i="15" a="1"/>
  <c r="I169" i="15"/>
  <c r="J169" i="15" a="1"/>
  <c r="J169" i="15"/>
  <c r="B170" i="15" a="1"/>
  <c r="B170" i="15"/>
  <c r="C170" i="15" a="1"/>
  <c r="C170" i="15"/>
  <c r="D170" i="15" a="1"/>
  <c r="D170" i="15"/>
  <c r="E170" i="15" a="1"/>
  <c r="E170" i="15"/>
  <c r="F170" i="15" a="1"/>
  <c r="F170" i="15"/>
  <c r="G170" i="15" a="1"/>
  <c r="G170" i="15"/>
  <c r="H170" i="15" a="1"/>
  <c r="H170" i="15"/>
  <c r="I170" i="15" a="1"/>
  <c r="I170" i="15"/>
  <c r="J170" i="15" a="1"/>
  <c r="J170" i="15"/>
  <c r="B171" i="15" a="1"/>
  <c r="B171" i="15"/>
  <c r="C171" i="15" a="1"/>
  <c r="C171" i="15"/>
  <c r="D171" i="15" a="1"/>
  <c r="D171" i="15"/>
  <c r="E171" i="15" a="1"/>
  <c r="E171" i="15"/>
  <c r="F171" i="15" a="1"/>
  <c r="F171" i="15"/>
  <c r="G171" i="15" a="1"/>
  <c r="G171" i="15"/>
  <c r="H171" i="15" a="1"/>
  <c r="H171" i="15"/>
  <c r="I171" i="15" a="1"/>
  <c r="I171" i="15"/>
  <c r="J171" i="15" a="1"/>
  <c r="J171" i="15"/>
  <c r="B172" i="15" a="1"/>
  <c r="B172" i="15"/>
  <c r="C172" i="15" a="1"/>
  <c r="C172" i="15"/>
  <c r="D172" i="15" a="1"/>
  <c r="D172" i="15"/>
  <c r="E172" i="15" a="1"/>
  <c r="E172" i="15"/>
  <c r="F172" i="15" a="1"/>
  <c r="F172" i="15"/>
  <c r="G172" i="15" a="1"/>
  <c r="G172" i="15"/>
  <c r="H172" i="15" a="1"/>
  <c r="H172" i="15"/>
  <c r="I172" i="15" a="1"/>
  <c r="I172" i="15"/>
  <c r="J172" i="15" a="1"/>
  <c r="J172" i="15"/>
  <c r="B173" i="15" a="1"/>
  <c r="B173" i="15"/>
  <c r="C173" i="15" a="1"/>
  <c r="C173" i="15"/>
  <c r="D173" i="15" a="1"/>
  <c r="D173" i="15"/>
  <c r="E173" i="15" a="1"/>
  <c r="E173" i="15"/>
  <c r="F173" i="15" a="1"/>
  <c r="F173" i="15"/>
  <c r="G173" i="15" a="1"/>
  <c r="G173" i="15"/>
  <c r="H173" i="15" a="1"/>
  <c r="H173" i="15"/>
  <c r="I173" i="15" a="1"/>
  <c r="I173" i="15"/>
  <c r="J173" i="15" a="1"/>
  <c r="J173" i="15"/>
  <c r="B174" i="15" a="1"/>
  <c r="B174" i="15"/>
  <c r="C174" i="15" a="1"/>
  <c r="C174" i="15"/>
  <c r="D174" i="15" a="1"/>
  <c r="D174" i="15"/>
  <c r="E174" i="15" a="1"/>
  <c r="E174" i="15"/>
  <c r="F174" i="15" a="1"/>
  <c r="F174" i="15"/>
  <c r="G174" i="15" a="1"/>
  <c r="G174" i="15"/>
  <c r="H174" i="15" a="1"/>
  <c r="H174" i="15"/>
  <c r="I174" i="15" a="1"/>
  <c r="I174" i="15"/>
  <c r="J174" i="15" a="1"/>
  <c r="J174" i="15"/>
  <c r="B175" i="15" a="1"/>
  <c r="B175" i="15"/>
  <c r="C175" i="15" a="1"/>
  <c r="C175" i="15"/>
  <c r="D175" i="15" a="1"/>
  <c r="D175" i="15"/>
  <c r="E175" i="15" a="1"/>
  <c r="E175" i="15"/>
  <c r="F175" i="15" a="1"/>
  <c r="F175" i="15"/>
  <c r="G175" i="15" a="1"/>
  <c r="G175" i="15"/>
  <c r="H175" i="15" a="1"/>
  <c r="H175" i="15"/>
  <c r="I175" i="15" a="1"/>
  <c r="I175" i="15"/>
  <c r="J175" i="15" a="1"/>
  <c r="J175" i="15"/>
  <c r="B177" i="15" a="1"/>
  <c r="B177" i="15"/>
  <c r="C177" i="15" a="1"/>
  <c r="C177" i="15"/>
  <c r="D177" i="15" a="1"/>
  <c r="D177" i="15"/>
  <c r="E177" i="15" a="1"/>
  <c r="E177" i="15"/>
  <c r="F177" i="15" a="1"/>
  <c r="F177" i="15"/>
  <c r="G177" i="15" a="1"/>
  <c r="G177" i="15"/>
  <c r="H177" i="15" a="1"/>
  <c r="H177" i="15"/>
  <c r="I177" i="15" a="1"/>
  <c r="I177" i="15"/>
  <c r="J177" i="15" a="1"/>
  <c r="J177" i="15"/>
  <c r="B178" i="15" a="1"/>
  <c r="B178" i="15"/>
  <c r="C178" i="15" a="1"/>
  <c r="C178" i="15"/>
  <c r="D178" i="15" a="1"/>
  <c r="D178" i="15"/>
  <c r="E178" i="15" a="1"/>
  <c r="E178" i="15"/>
  <c r="F178" i="15" a="1"/>
  <c r="F178" i="15"/>
  <c r="G178" i="15" a="1"/>
  <c r="G178" i="15"/>
  <c r="H178" i="15" a="1"/>
  <c r="H178" i="15"/>
  <c r="I178" i="15" a="1"/>
  <c r="I178" i="15"/>
  <c r="J178" i="15" a="1"/>
  <c r="J178" i="15"/>
  <c r="B179" i="15" a="1"/>
  <c r="B179" i="15"/>
  <c r="C179" i="15" a="1"/>
  <c r="C179" i="15"/>
  <c r="D179" i="15" a="1"/>
  <c r="D179" i="15"/>
  <c r="E179" i="15" a="1"/>
  <c r="E179" i="15"/>
  <c r="F179" i="15" a="1"/>
  <c r="F179" i="15"/>
  <c r="G179" i="15" a="1"/>
  <c r="G179" i="15"/>
  <c r="H179" i="15" a="1"/>
  <c r="H179" i="15"/>
  <c r="I179" i="15" a="1"/>
  <c r="I179" i="15"/>
  <c r="J179" i="15" a="1"/>
  <c r="J179" i="15"/>
  <c r="B180" i="15" a="1"/>
  <c r="B180" i="15"/>
  <c r="C180" i="15" a="1"/>
  <c r="C180" i="15"/>
  <c r="D180" i="15" a="1"/>
  <c r="D180" i="15"/>
  <c r="E180" i="15" a="1"/>
  <c r="E180" i="15"/>
  <c r="F180" i="15" a="1"/>
  <c r="F180" i="15"/>
  <c r="G180" i="15" a="1"/>
  <c r="G180" i="15"/>
  <c r="H180" i="15" a="1"/>
  <c r="H180" i="15"/>
  <c r="I180" i="15" a="1"/>
  <c r="I180" i="15"/>
  <c r="J180" i="15" a="1"/>
  <c r="J180" i="15"/>
  <c r="B181" i="15" a="1"/>
  <c r="B181" i="15"/>
  <c r="C181" i="15" a="1"/>
  <c r="C181" i="15"/>
  <c r="D181" i="15" a="1"/>
  <c r="D181" i="15"/>
  <c r="E181" i="15" a="1"/>
  <c r="E181" i="15"/>
  <c r="F181" i="15" a="1"/>
  <c r="F181" i="15"/>
  <c r="G181" i="15" a="1"/>
  <c r="G181" i="15"/>
  <c r="H181" i="15" a="1"/>
  <c r="H181" i="15"/>
  <c r="I181" i="15" a="1"/>
  <c r="I181" i="15"/>
  <c r="J181" i="15" a="1"/>
  <c r="J181" i="15"/>
  <c r="B182" i="15" a="1"/>
  <c r="B182" i="15"/>
  <c r="C182" i="15" a="1"/>
  <c r="C182" i="15"/>
  <c r="D182" i="15" a="1"/>
  <c r="D182" i="15"/>
  <c r="E182" i="15" a="1"/>
  <c r="E182" i="15"/>
  <c r="F182" i="15" a="1"/>
  <c r="F182" i="15"/>
  <c r="G182" i="15" a="1"/>
  <c r="G182" i="15"/>
  <c r="H182" i="15" a="1"/>
  <c r="H182" i="15"/>
  <c r="I182" i="15" a="1"/>
  <c r="I182" i="15"/>
  <c r="J182" i="15" a="1"/>
  <c r="J182" i="15"/>
  <c r="B183" i="15" a="1"/>
  <c r="B183" i="15"/>
  <c r="C183" i="15" a="1"/>
  <c r="C183" i="15"/>
  <c r="D183" i="15" a="1"/>
  <c r="D183" i="15"/>
  <c r="E183" i="15" a="1"/>
  <c r="E183" i="15"/>
  <c r="F183" i="15" a="1"/>
  <c r="F183" i="15"/>
  <c r="G183" i="15" a="1"/>
  <c r="G183" i="15"/>
  <c r="H183" i="15" a="1"/>
  <c r="H183" i="15"/>
  <c r="I183" i="15" a="1"/>
  <c r="I183" i="15"/>
  <c r="J183" i="15" a="1"/>
  <c r="J183" i="15"/>
  <c r="B184" i="15" a="1"/>
  <c r="B184" i="15"/>
  <c r="C184" i="15" a="1"/>
  <c r="C184" i="15"/>
  <c r="D184" i="15" a="1"/>
  <c r="D184" i="15"/>
  <c r="E184" i="15" a="1"/>
  <c r="E184" i="15"/>
  <c r="F184" i="15" a="1"/>
  <c r="F184" i="15"/>
  <c r="G184" i="15" a="1"/>
  <c r="G184" i="15"/>
  <c r="H184" i="15" a="1"/>
  <c r="H184" i="15"/>
  <c r="I184" i="15" a="1"/>
  <c r="I184" i="15"/>
  <c r="J184" i="15" a="1"/>
  <c r="J184" i="15"/>
  <c r="B185" i="15" a="1"/>
  <c r="B185" i="15"/>
  <c r="C185" i="15" a="1"/>
  <c r="C185" i="15"/>
  <c r="D185" i="15" a="1"/>
  <c r="D185" i="15"/>
  <c r="E185" i="15" a="1"/>
  <c r="E185" i="15"/>
  <c r="F185" i="15" a="1"/>
  <c r="F185" i="15"/>
  <c r="G185" i="15" a="1"/>
  <c r="G185" i="15"/>
  <c r="H185" i="15" a="1"/>
  <c r="H185" i="15"/>
  <c r="I185" i="15" a="1"/>
  <c r="I185" i="15"/>
  <c r="J185" i="15" a="1"/>
  <c r="J185" i="15"/>
  <c r="B186" i="15" a="1"/>
  <c r="B186" i="15"/>
  <c r="C186" i="15" a="1"/>
  <c r="C186" i="15"/>
  <c r="D186" i="15" a="1"/>
  <c r="D186" i="15"/>
  <c r="E186" i="15" a="1"/>
  <c r="E186" i="15"/>
  <c r="F186" i="15" a="1"/>
  <c r="F186" i="15"/>
  <c r="G186" i="15" a="1"/>
  <c r="G186" i="15"/>
  <c r="H186" i="15" a="1"/>
  <c r="H186" i="15"/>
  <c r="I186" i="15" a="1"/>
  <c r="I186" i="15"/>
  <c r="J186" i="15" a="1"/>
  <c r="J186" i="15"/>
  <c r="B187" i="15" a="1"/>
  <c r="B187" i="15"/>
  <c r="C187" i="15" a="1"/>
  <c r="C187" i="15"/>
  <c r="D187" i="15" a="1"/>
  <c r="D187" i="15"/>
  <c r="E187" i="15" a="1"/>
  <c r="E187" i="15"/>
  <c r="F187" i="15" a="1"/>
  <c r="F187" i="15"/>
  <c r="G187" i="15" a="1"/>
  <c r="G187" i="15"/>
  <c r="H187" i="15" a="1"/>
  <c r="H187" i="15"/>
  <c r="I187" i="15" a="1"/>
  <c r="I187" i="15"/>
  <c r="J187" i="15" a="1"/>
  <c r="J187" i="15"/>
  <c r="B188" i="15" a="1"/>
  <c r="B188" i="15"/>
  <c r="C188" i="15" a="1"/>
  <c r="C188" i="15"/>
  <c r="D188" i="15" a="1"/>
  <c r="D188" i="15"/>
  <c r="E188" i="15" a="1"/>
  <c r="E188" i="15"/>
  <c r="F188" i="15" a="1"/>
  <c r="F188" i="15"/>
  <c r="G188" i="15" a="1"/>
  <c r="G188" i="15"/>
  <c r="H188" i="15" a="1"/>
  <c r="H188" i="15"/>
  <c r="I188" i="15" a="1"/>
  <c r="I188" i="15"/>
  <c r="J188" i="15" a="1"/>
  <c r="J188" i="15"/>
  <c r="B189" i="15" a="1"/>
  <c r="B189" i="15"/>
  <c r="C189" i="15" a="1"/>
  <c r="C189" i="15"/>
  <c r="D189" i="15" a="1"/>
  <c r="D189" i="15"/>
  <c r="E189" i="15" a="1"/>
  <c r="E189" i="15"/>
  <c r="F189" i="15" a="1"/>
  <c r="F189" i="15"/>
  <c r="G189" i="15" a="1"/>
  <c r="G189" i="15"/>
  <c r="H189" i="15" a="1"/>
  <c r="H189" i="15"/>
  <c r="I189" i="15" a="1"/>
  <c r="I189" i="15"/>
  <c r="J189" i="15" a="1"/>
  <c r="J189" i="15"/>
  <c r="B190" i="15" a="1"/>
  <c r="B190" i="15"/>
  <c r="C190" i="15" a="1"/>
  <c r="C190" i="15"/>
  <c r="D190" i="15" a="1"/>
  <c r="D190" i="15"/>
  <c r="E190" i="15" a="1"/>
  <c r="E190" i="15"/>
  <c r="F190" i="15" a="1"/>
  <c r="F190" i="15"/>
  <c r="G190" i="15" a="1"/>
  <c r="G190" i="15"/>
  <c r="H190" i="15" a="1"/>
  <c r="H190" i="15"/>
  <c r="I190" i="15" a="1"/>
  <c r="I190" i="15"/>
  <c r="J190" i="15" a="1"/>
  <c r="J190" i="15"/>
  <c r="B191" i="15" a="1"/>
  <c r="B191" i="15"/>
  <c r="C191" i="15" a="1"/>
  <c r="C191" i="15"/>
  <c r="D191" i="15" a="1"/>
  <c r="D191" i="15"/>
  <c r="E191" i="15" a="1"/>
  <c r="E191" i="15"/>
  <c r="F191" i="15" a="1"/>
  <c r="F191" i="15"/>
  <c r="G191" i="15" a="1"/>
  <c r="G191" i="15"/>
  <c r="H191" i="15" a="1"/>
  <c r="H191" i="15"/>
  <c r="I191" i="15" a="1"/>
  <c r="I191" i="15"/>
  <c r="J191" i="15" a="1"/>
  <c r="J191" i="15"/>
  <c r="B192" i="15" a="1"/>
  <c r="B192" i="15"/>
  <c r="C192" i="15" a="1"/>
  <c r="C192" i="15"/>
  <c r="D192" i="15" a="1"/>
  <c r="D192" i="15"/>
  <c r="E192" i="15" a="1"/>
  <c r="E192" i="15"/>
  <c r="F192" i="15" a="1"/>
  <c r="F192" i="15"/>
  <c r="G192" i="15" a="1"/>
  <c r="G192" i="15"/>
  <c r="H192" i="15" a="1"/>
  <c r="H192" i="15"/>
  <c r="I192" i="15" a="1"/>
  <c r="I192" i="15"/>
  <c r="J192" i="15" a="1"/>
  <c r="J192" i="15"/>
  <c r="B193" i="15" a="1"/>
  <c r="B193" i="15"/>
  <c r="C193" i="15" a="1"/>
  <c r="C193" i="15"/>
  <c r="D193" i="15" a="1"/>
  <c r="D193" i="15"/>
  <c r="E193" i="15" a="1"/>
  <c r="E193" i="15"/>
  <c r="F193" i="15" a="1"/>
  <c r="F193" i="15"/>
  <c r="G193" i="15" a="1"/>
  <c r="G193" i="15"/>
  <c r="H193" i="15" a="1"/>
  <c r="H193" i="15"/>
  <c r="I193" i="15" a="1"/>
  <c r="I193" i="15"/>
  <c r="J193" i="15" a="1"/>
  <c r="J193" i="15"/>
  <c r="B194" i="15" a="1"/>
  <c r="B194" i="15"/>
  <c r="C194" i="15" a="1"/>
  <c r="C194" i="15"/>
  <c r="D194" i="15" a="1"/>
  <c r="D194" i="15"/>
  <c r="E194" i="15" a="1"/>
  <c r="E194" i="15"/>
  <c r="F194" i="15" a="1"/>
  <c r="F194" i="15"/>
  <c r="G194" i="15" a="1"/>
  <c r="G194" i="15"/>
  <c r="H194" i="15" a="1"/>
  <c r="H194" i="15"/>
  <c r="I194" i="15" a="1"/>
  <c r="I194" i="15"/>
  <c r="J194" i="15" a="1"/>
  <c r="J194" i="15"/>
  <c r="B195" i="15" a="1"/>
  <c r="B195" i="15"/>
  <c r="C195" i="15" a="1"/>
  <c r="C195" i="15"/>
  <c r="D195" i="15" a="1"/>
  <c r="D195" i="15"/>
  <c r="E195" i="15" a="1"/>
  <c r="E195" i="15"/>
  <c r="F195" i="15" a="1"/>
  <c r="F195" i="15"/>
  <c r="G195" i="15" a="1"/>
  <c r="G195" i="15"/>
  <c r="H195" i="15" a="1"/>
  <c r="H195" i="15"/>
  <c r="I195" i="15" a="1"/>
  <c r="I195" i="15"/>
  <c r="J195" i="15" a="1"/>
  <c r="J195" i="15"/>
  <c r="B196" i="15" a="1"/>
  <c r="B196" i="15"/>
  <c r="C196" i="15" a="1"/>
  <c r="C196" i="15"/>
  <c r="D196" i="15" a="1"/>
  <c r="D196" i="15"/>
  <c r="E196" i="15" a="1"/>
  <c r="E196" i="15"/>
  <c r="F196" i="15" a="1"/>
  <c r="F196" i="15"/>
  <c r="G196" i="15" a="1"/>
  <c r="G196" i="15"/>
  <c r="H196" i="15" a="1"/>
  <c r="H196" i="15"/>
  <c r="I196" i="15" a="1"/>
  <c r="I196" i="15"/>
  <c r="J196" i="15" a="1"/>
  <c r="J196" i="15"/>
  <c r="B197" i="15" a="1"/>
  <c r="B197" i="15"/>
  <c r="C197" i="15" a="1"/>
  <c r="C197" i="15"/>
  <c r="D197" i="15" a="1"/>
  <c r="D197" i="15"/>
  <c r="E197" i="15" a="1"/>
  <c r="E197" i="15"/>
  <c r="F197" i="15" a="1"/>
  <c r="F197" i="15"/>
  <c r="G197" i="15" a="1"/>
  <c r="G197" i="15"/>
  <c r="H197" i="15" a="1"/>
  <c r="H197" i="15"/>
  <c r="I197" i="15" a="1"/>
  <c r="I197" i="15"/>
  <c r="J197" i="15" a="1"/>
  <c r="J197" i="15"/>
  <c r="B198" i="15" a="1"/>
  <c r="B198" i="15"/>
  <c r="C198" i="15" a="1"/>
  <c r="C198" i="15"/>
  <c r="D198" i="15" a="1"/>
  <c r="D198" i="15"/>
  <c r="E198" i="15" a="1"/>
  <c r="E198" i="15"/>
  <c r="F198" i="15" a="1"/>
  <c r="F198" i="15"/>
  <c r="G198" i="15" a="1"/>
  <c r="G198" i="15"/>
  <c r="H198" i="15" a="1"/>
  <c r="H198" i="15"/>
  <c r="I198" i="15" a="1"/>
  <c r="I198" i="15"/>
  <c r="J198" i="15" a="1"/>
  <c r="J198" i="15"/>
  <c r="B199" i="15" a="1"/>
  <c r="B199" i="15"/>
  <c r="C199" i="15" a="1"/>
  <c r="C199" i="15"/>
  <c r="D199" i="15" a="1"/>
  <c r="D199" i="15"/>
  <c r="E199" i="15" a="1"/>
  <c r="E199" i="15"/>
  <c r="F199" i="15" a="1"/>
  <c r="F199" i="15"/>
  <c r="G199" i="15" a="1"/>
  <c r="G199" i="15"/>
  <c r="H199" i="15" a="1"/>
  <c r="H199" i="15"/>
  <c r="I199" i="15" a="1"/>
  <c r="I199" i="15"/>
  <c r="J199" i="15" a="1"/>
  <c r="J199" i="15"/>
  <c r="B200" i="15" a="1"/>
  <c r="B200" i="15"/>
  <c r="C200" i="15" a="1"/>
  <c r="C200" i="15"/>
  <c r="D200" i="15" a="1"/>
  <c r="D200" i="15"/>
  <c r="E200" i="15" a="1"/>
  <c r="E200" i="15"/>
  <c r="F200" i="15" a="1"/>
  <c r="F200" i="15"/>
  <c r="G200" i="15" a="1"/>
  <c r="G200" i="15"/>
  <c r="H200" i="15" a="1"/>
  <c r="H200" i="15"/>
  <c r="I200" i="15" a="1"/>
  <c r="I200" i="15"/>
  <c r="J200" i="15" a="1"/>
  <c r="J200" i="15"/>
  <c r="B201" i="15" a="1"/>
  <c r="B201" i="15"/>
  <c r="C201" i="15" a="1"/>
  <c r="C201" i="15"/>
  <c r="D201" i="15" a="1"/>
  <c r="D201" i="15"/>
  <c r="E201" i="15" a="1"/>
  <c r="E201" i="15"/>
  <c r="F201" i="15" a="1"/>
  <c r="F201" i="15"/>
  <c r="G201" i="15" a="1"/>
  <c r="G201" i="15"/>
  <c r="H201" i="15" a="1"/>
  <c r="H201" i="15"/>
  <c r="I201" i="15" a="1"/>
  <c r="I201" i="15"/>
  <c r="J201" i="15" a="1"/>
  <c r="J201" i="15"/>
  <c r="B202" i="15" a="1"/>
  <c r="B202" i="15"/>
  <c r="C202" i="15" a="1"/>
  <c r="C202" i="15"/>
  <c r="D202" i="15" a="1"/>
  <c r="D202" i="15"/>
  <c r="E202" i="15" a="1"/>
  <c r="E202" i="15"/>
  <c r="F202" i="15" a="1"/>
  <c r="F202" i="15"/>
  <c r="G202" i="15" a="1"/>
  <c r="G202" i="15"/>
  <c r="H202" i="15" a="1"/>
  <c r="H202" i="15"/>
  <c r="I202" i="15" a="1"/>
  <c r="I202" i="15"/>
  <c r="J202" i="15" a="1"/>
  <c r="J202" i="15"/>
  <c r="B203" i="15" a="1"/>
  <c r="B203" i="15"/>
  <c r="C203" i="15" a="1"/>
  <c r="C203" i="15"/>
  <c r="D203" i="15" a="1"/>
  <c r="D203" i="15"/>
  <c r="E203" i="15" a="1"/>
  <c r="E203" i="15"/>
  <c r="F203" i="15" a="1"/>
  <c r="F203" i="15"/>
  <c r="G203" i="15" a="1"/>
  <c r="G203" i="15"/>
  <c r="H203" i="15" a="1"/>
  <c r="H203" i="15"/>
  <c r="I203" i="15" a="1"/>
  <c r="I203" i="15"/>
  <c r="J203" i="15" a="1"/>
  <c r="J203" i="15"/>
  <c r="B204" i="15" a="1"/>
  <c r="B204" i="15"/>
  <c r="C204" i="15" a="1"/>
  <c r="C204" i="15"/>
  <c r="D204" i="15" a="1"/>
  <c r="D204" i="15"/>
  <c r="E204" i="15" a="1"/>
  <c r="E204" i="15"/>
  <c r="F204" i="15" a="1"/>
  <c r="F204" i="15"/>
  <c r="G204" i="15" a="1"/>
  <c r="G204" i="15"/>
  <c r="H204" i="15" a="1"/>
  <c r="H204" i="15"/>
  <c r="I204" i="15" a="1"/>
  <c r="I204" i="15"/>
  <c r="J204" i="15" a="1"/>
  <c r="J204" i="15"/>
  <c r="B205" i="15" a="1"/>
  <c r="B205" i="15"/>
  <c r="C205" i="15" a="1"/>
  <c r="C205" i="15"/>
  <c r="D205" i="15" a="1"/>
  <c r="D205" i="15"/>
  <c r="E205" i="15" a="1"/>
  <c r="E205" i="15"/>
  <c r="F205" i="15" a="1"/>
  <c r="F205" i="15"/>
  <c r="G205" i="15" a="1"/>
  <c r="G205" i="15"/>
  <c r="H205" i="15" a="1"/>
  <c r="H205" i="15"/>
  <c r="I205" i="15" a="1"/>
  <c r="I205" i="15"/>
  <c r="J205" i="15" a="1"/>
  <c r="J205" i="15"/>
  <c r="B206" i="15" a="1"/>
  <c r="B206" i="15"/>
  <c r="C206" i="15" a="1"/>
  <c r="C206" i="15"/>
  <c r="D206" i="15" a="1"/>
  <c r="D206" i="15"/>
  <c r="E206" i="15" a="1"/>
  <c r="E206" i="15"/>
  <c r="F206" i="15" a="1"/>
  <c r="F206" i="15"/>
  <c r="G206" i="15" a="1"/>
  <c r="G206" i="15"/>
  <c r="H206" i="15" a="1"/>
  <c r="H206" i="15"/>
  <c r="I206" i="15" a="1"/>
  <c r="I206" i="15"/>
  <c r="J206" i="15" a="1"/>
  <c r="J206" i="15"/>
  <c r="B207" i="15" a="1"/>
  <c r="B207" i="15"/>
  <c r="C207" i="15" a="1"/>
  <c r="C207" i="15"/>
  <c r="D207" i="15" a="1"/>
  <c r="D207" i="15"/>
  <c r="E207" i="15" a="1"/>
  <c r="E207" i="15"/>
  <c r="F207" i="15" a="1"/>
  <c r="F207" i="15"/>
  <c r="G207" i="15" a="1"/>
  <c r="G207" i="15"/>
  <c r="H207" i="15" a="1"/>
  <c r="H207" i="15"/>
  <c r="I207" i="15" a="1"/>
  <c r="I207" i="15"/>
  <c r="J207" i="15" a="1"/>
  <c r="J207" i="15"/>
  <c r="B208" i="15" a="1"/>
  <c r="B208" i="15"/>
  <c r="C208" i="15" a="1"/>
  <c r="C208" i="15"/>
  <c r="D208" i="15" a="1"/>
  <c r="D208" i="15"/>
  <c r="E208" i="15" a="1"/>
  <c r="E208" i="15"/>
  <c r="F208" i="15" a="1"/>
  <c r="F208" i="15"/>
  <c r="G208" i="15" a="1"/>
  <c r="G208" i="15"/>
  <c r="H208" i="15" a="1"/>
  <c r="H208" i="15"/>
  <c r="I208" i="15" a="1"/>
  <c r="I208" i="15"/>
  <c r="J208" i="15" a="1"/>
  <c r="J208" i="15"/>
  <c r="B209" i="15" a="1"/>
  <c r="B209" i="15"/>
  <c r="C209" i="15" a="1"/>
  <c r="C209" i="15"/>
  <c r="D209" i="15" a="1"/>
  <c r="D209" i="15"/>
  <c r="E209" i="15" a="1"/>
  <c r="E209" i="15"/>
  <c r="F209" i="15" a="1"/>
  <c r="F209" i="15"/>
  <c r="G209" i="15" a="1"/>
  <c r="G209" i="15"/>
  <c r="H209" i="15" a="1"/>
  <c r="H209" i="15"/>
  <c r="I209" i="15" a="1"/>
  <c r="I209" i="15"/>
  <c r="J209" i="15" a="1"/>
  <c r="J209" i="15"/>
  <c r="B210" i="15" a="1"/>
  <c r="B210" i="15"/>
  <c r="C210" i="15" a="1"/>
  <c r="C210" i="15"/>
  <c r="D210" i="15" a="1"/>
  <c r="D210" i="15"/>
  <c r="E210" i="15" a="1"/>
  <c r="E210" i="15"/>
  <c r="F210" i="15" a="1"/>
  <c r="F210" i="15"/>
  <c r="G210" i="15" a="1"/>
  <c r="G210" i="15"/>
  <c r="H210" i="15" a="1"/>
  <c r="H210" i="15"/>
  <c r="I210" i="15" a="1"/>
  <c r="I210" i="15"/>
  <c r="J210" i="15" a="1"/>
  <c r="J210" i="15"/>
  <c r="B211" i="15" a="1"/>
  <c r="B211" i="15"/>
  <c r="C211" i="15" a="1"/>
  <c r="C211" i="15"/>
  <c r="D211" i="15" a="1"/>
  <c r="D211" i="15"/>
  <c r="E211" i="15" a="1"/>
  <c r="E211" i="15"/>
  <c r="F211" i="15" a="1"/>
  <c r="F211" i="15"/>
  <c r="G211" i="15" a="1"/>
  <c r="G211" i="15"/>
  <c r="H211" i="15" a="1"/>
  <c r="H211" i="15"/>
  <c r="I211" i="15" a="1"/>
  <c r="I211" i="15"/>
  <c r="J211" i="15" a="1"/>
  <c r="J211" i="15"/>
  <c r="B212" i="15" a="1"/>
  <c r="B212" i="15"/>
  <c r="C212" i="15" a="1"/>
  <c r="C212" i="15"/>
  <c r="D212" i="15" a="1"/>
  <c r="D212" i="15"/>
  <c r="E212" i="15" a="1"/>
  <c r="E212" i="15"/>
  <c r="F212" i="15" a="1"/>
  <c r="F212" i="15"/>
  <c r="G212" i="15" a="1"/>
  <c r="G212" i="15"/>
  <c r="H212" i="15" a="1"/>
  <c r="H212" i="15"/>
  <c r="I212" i="15" a="1"/>
  <c r="I212" i="15"/>
  <c r="J212" i="15" a="1"/>
  <c r="J212" i="15"/>
  <c r="B213" i="15" a="1"/>
  <c r="B213" i="15"/>
  <c r="C213" i="15" a="1"/>
  <c r="C213" i="15"/>
  <c r="D213" i="15" a="1"/>
  <c r="D213" i="15"/>
  <c r="E213" i="15" a="1"/>
  <c r="E213" i="15"/>
  <c r="F213" i="15" a="1"/>
  <c r="F213" i="15"/>
  <c r="G213" i="15" a="1"/>
  <c r="G213" i="15"/>
  <c r="H213" i="15" a="1"/>
  <c r="H213" i="15"/>
  <c r="I213" i="15" a="1"/>
  <c r="I213" i="15"/>
  <c r="J213" i="15" a="1"/>
  <c r="J213" i="15"/>
  <c r="B214" i="15" a="1"/>
  <c r="B214" i="15"/>
  <c r="C214" i="15" a="1"/>
  <c r="C214" i="15"/>
  <c r="D214" i="15" a="1"/>
  <c r="D214" i="15"/>
  <c r="E214" i="15" a="1"/>
  <c r="E214" i="15"/>
  <c r="F214" i="15" a="1"/>
  <c r="F214" i="15"/>
  <c r="G214" i="15" a="1"/>
  <c r="G214" i="15"/>
  <c r="H214" i="15" a="1"/>
  <c r="H214" i="15"/>
  <c r="I214" i="15" a="1"/>
  <c r="I214" i="15"/>
  <c r="J214" i="15" a="1"/>
  <c r="J214" i="15"/>
  <c r="B215" i="15" a="1"/>
  <c r="B215" i="15"/>
  <c r="C215" i="15" a="1"/>
  <c r="C215" i="15"/>
  <c r="D215" i="15" a="1"/>
  <c r="D215" i="15"/>
  <c r="E215" i="15" a="1"/>
  <c r="E215" i="15"/>
  <c r="F215" i="15" a="1"/>
  <c r="F215" i="15"/>
  <c r="G215" i="15" a="1"/>
  <c r="G215" i="15"/>
  <c r="H215" i="15" a="1"/>
  <c r="H215" i="15"/>
  <c r="I215" i="15" a="1"/>
  <c r="I215" i="15"/>
  <c r="J215" i="15" a="1"/>
  <c r="J215" i="15"/>
  <c r="B216" i="15" a="1"/>
  <c r="B216" i="15"/>
  <c r="C216" i="15" a="1"/>
  <c r="C216" i="15"/>
  <c r="D216" i="15" a="1"/>
  <c r="D216" i="15"/>
  <c r="E216" i="15" a="1"/>
  <c r="E216" i="15"/>
  <c r="F216" i="15" a="1"/>
  <c r="F216" i="15"/>
  <c r="G216" i="15" a="1"/>
  <c r="G216" i="15"/>
  <c r="H216" i="15" a="1"/>
  <c r="H216" i="15"/>
  <c r="I216" i="15" a="1"/>
  <c r="I216" i="15"/>
  <c r="J216" i="15" a="1"/>
  <c r="J216" i="15"/>
  <c r="B217" i="15" a="1"/>
  <c r="B217" i="15"/>
  <c r="C217" i="15" a="1"/>
  <c r="C217" i="15"/>
  <c r="D217" i="15" a="1"/>
  <c r="D217" i="15"/>
  <c r="E217" i="15" a="1"/>
  <c r="E217" i="15"/>
  <c r="F217" i="15" a="1"/>
  <c r="F217" i="15"/>
  <c r="G217" i="15" a="1"/>
  <c r="G217" i="15"/>
  <c r="H217" i="15" a="1"/>
  <c r="H217" i="15"/>
  <c r="I217" i="15" a="1"/>
  <c r="I217" i="15"/>
  <c r="J217" i="15" a="1"/>
  <c r="J217" i="15"/>
  <c r="B218" i="15" a="1"/>
  <c r="B218" i="15"/>
  <c r="C218" i="15" a="1"/>
  <c r="C218" i="15"/>
  <c r="D218" i="15" a="1"/>
  <c r="D218" i="15"/>
  <c r="E218" i="15" a="1"/>
  <c r="E218" i="15"/>
  <c r="F218" i="15" a="1"/>
  <c r="F218" i="15"/>
  <c r="G218" i="15" a="1"/>
  <c r="G218" i="15"/>
  <c r="H218" i="15" a="1"/>
  <c r="H218" i="15"/>
  <c r="I218" i="15" a="1"/>
  <c r="I218" i="15"/>
  <c r="J218" i="15" a="1"/>
  <c r="J218" i="15"/>
  <c r="B219" i="15" a="1"/>
  <c r="B219" i="15"/>
  <c r="C219" i="15" a="1"/>
  <c r="C219" i="15"/>
  <c r="D219" i="15" a="1"/>
  <c r="D219" i="15"/>
  <c r="E219" i="15" a="1"/>
  <c r="E219" i="15"/>
  <c r="F219" i="15" a="1"/>
  <c r="F219" i="15"/>
  <c r="G219" i="15" a="1"/>
  <c r="G219" i="15"/>
  <c r="H219" i="15" a="1"/>
  <c r="H219" i="15"/>
  <c r="I219" i="15" a="1"/>
  <c r="I219" i="15"/>
  <c r="J219" i="15" a="1"/>
  <c r="J219" i="15"/>
  <c r="B220" i="15" a="1"/>
  <c r="B220" i="15"/>
  <c r="C220" i="15" a="1"/>
  <c r="C220" i="15"/>
  <c r="D220" i="15" a="1"/>
  <c r="D220" i="15"/>
  <c r="E220" i="15" a="1"/>
  <c r="E220" i="15"/>
  <c r="F220" i="15" a="1"/>
  <c r="F220" i="15"/>
  <c r="G220" i="15" a="1"/>
  <c r="G220" i="15"/>
  <c r="H220" i="15" a="1"/>
  <c r="H220" i="15"/>
  <c r="I220" i="15" a="1"/>
  <c r="I220" i="15"/>
  <c r="J220" i="15" a="1"/>
  <c r="J220" i="15"/>
  <c r="B221" i="15" a="1"/>
  <c r="B221" i="15"/>
  <c r="C221" i="15" a="1"/>
  <c r="C221" i="15"/>
  <c r="D221" i="15" a="1"/>
  <c r="D221" i="15"/>
  <c r="E221" i="15" a="1"/>
  <c r="E221" i="15"/>
  <c r="F221" i="15" a="1"/>
  <c r="F221" i="15"/>
  <c r="G221" i="15" a="1"/>
  <c r="G221" i="15"/>
  <c r="H221" i="15" a="1"/>
  <c r="H221" i="15"/>
  <c r="I221" i="15" a="1"/>
  <c r="I221" i="15"/>
  <c r="J221" i="15" a="1"/>
  <c r="J221" i="15"/>
  <c r="B222" i="15" a="1"/>
  <c r="B222" i="15"/>
  <c r="C222" i="15" a="1"/>
  <c r="C222" i="15"/>
  <c r="D222" i="15" a="1"/>
  <c r="D222" i="15"/>
  <c r="E222" i="15" a="1"/>
  <c r="E222" i="15"/>
  <c r="F222" i="15" a="1"/>
  <c r="F222" i="15"/>
  <c r="G222" i="15" a="1"/>
  <c r="G222" i="15"/>
  <c r="H222" i="15" a="1"/>
  <c r="H222" i="15"/>
  <c r="I222" i="15" a="1"/>
  <c r="I222" i="15"/>
  <c r="J222" i="15" a="1"/>
  <c r="J222" i="15"/>
  <c r="B223" i="15" a="1"/>
  <c r="B223" i="15"/>
  <c r="C223" i="15" a="1"/>
  <c r="C223" i="15"/>
  <c r="D223" i="15" a="1"/>
  <c r="D223" i="15"/>
  <c r="E223" i="15" a="1"/>
  <c r="E223" i="15"/>
  <c r="F223" i="15" a="1"/>
  <c r="F223" i="15"/>
  <c r="G223" i="15" a="1"/>
  <c r="G223" i="15"/>
  <c r="H223" i="15" a="1"/>
  <c r="H223" i="15"/>
  <c r="I223" i="15" a="1"/>
  <c r="I223" i="15"/>
  <c r="J223" i="15" a="1"/>
  <c r="J223" i="15"/>
  <c r="B224" i="15" a="1"/>
  <c r="B224" i="15"/>
  <c r="C224" i="15" a="1"/>
  <c r="C224" i="15"/>
  <c r="D224" i="15" a="1"/>
  <c r="D224" i="15"/>
  <c r="E224" i="15" a="1"/>
  <c r="E224" i="15"/>
  <c r="F224" i="15" a="1"/>
  <c r="F224" i="15"/>
  <c r="G224" i="15" a="1"/>
  <c r="G224" i="15"/>
  <c r="H224" i="15" a="1"/>
  <c r="H224" i="15"/>
  <c r="I224" i="15" a="1"/>
  <c r="I224" i="15"/>
  <c r="J224" i="15" a="1"/>
  <c r="J224" i="15"/>
  <c r="B225" i="15" a="1"/>
  <c r="B225" i="15"/>
  <c r="C225" i="15" a="1"/>
  <c r="C225" i="15"/>
  <c r="D225" i="15" a="1"/>
  <c r="D225" i="15"/>
  <c r="E225" i="15" a="1"/>
  <c r="E225" i="15"/>
  <c r="F225" i="15" a="1"/>
  <c r="F225" i="15"/>
  <c r="G225" i="15" a="1"/>
  <c r="G225" i="15"/>
  <c r="H225" i="15" a="1"/>
  <c r="H225" i="15"/>
  <c r="I225" i="15" a="1"/>
  <c r="I225" i="15"/>
  <c r="J225" i="15" a="1"/>
  <c r="J225" i="15"/>
  <c r="B226" i="15" a="1"/>
  <c r="B226" i="15"/>
  <c r="C226" i="15" a="1"/>
  <c r="C226" i="15"/>
  <c r="D226" i="15" a="1"/>
  <c r="D226" i="15"/>
  <c r="E226" i="15" a="1"/>
  <c r="E226" i="15"/>
  <c r="F226" i="15" a="1"/>
  <c r="F226" i="15"/>
  <c r="G226" i="15" a="1"/>
  <c r="G226" i="15"/>
  <c r="H226" i="15" a="1"/>
  <c r="H226" i="15"/>
  <c r="I226" i="15" a="1"/>
  <c r="I226" i="15"/>
  <c r="J226" i="15" a="1"/>
  <c r="J226" i="15"/>
  <c r="B227" i="15" a="1"/>
  <c r="B227" i="15"/>
  <c r="C227" i="15" a="1"/>
  <c r="C227" i="15"/>
  <c r="D227" i="15" a="1"/>
  <c r="D227" i="15"/>
  <c r="E227" i="15" a="1"/>
  <c r="E227" i="15"/>
  <c r="F227" i="15" a="1"/>
  <c r="F227" i="15"/>
  <c r="G227" i="15" a="1"/>
  <c r="G227" i="15"/>
  <c r="H227" i="15" a="1"/>
  <c r="H227" i="15"/>
  <c r="I227" i="15" a="1"/>
  <c r="I227" i="15"/>
  <c r="J227" i="15" a="1"/>
  <c r="J227" i="15"/>
  <c r="B228" i="15" a="1"/>
  <c r="B228" i="15"/>
  <c r="C228" i="15" a="1"/>
  <c r="C228" i="15"/>
  <c r="D228" i="15" a="1"/>
  <c r="D228" i="15"/>
  <c r="E228" i="15" a="1"/>
  <c r="E228" i="15"/>
  <c r="F228" i="15" a="1"/>
  <c r="F228" i="15"/>
  <c r="G228" i="15" a="1"/>
  <c r="G228" i="15"/>
  <c r="H228" i="15" a="1"/>
  <c r="H228" i="15"/>
  <c r="I228" i="15" a="1"/>
  <c r="I228" i="15"/>
  <c r="J228" i="15" a="1"/>
  <c r="J228" i="15"/>
  <c r="B229" i="15" a="1"/>
  <c r="B229" i="15"/>
  <c r="C229" i="15" a="1"/>
  <c r="C229" i="15"/>
  <c r="D229" i="15" a="1"/>
  <c r="D229" i="15"/>
  <c r="E229" i="15" a="1"/>
  <c r="E229" i="15"/>
  <c r="F229" i="15" a="1"/>
  <c r="F229" i="15"/>
  <c r="G229" i="15" a="1"/>
  <c r="G229" i="15"/>
  <c r="H229" i="15" a="1"/>
  <c r="H229" i="15"/>
  <c r="I229" i="15" a="1"/>
  <c r="I229" i="15"/>
  <c r="J229" i="15" a="1"/>
  <c r="J229" i="15"/>
  <c r="B230" i="15" a="1"/>
  <c r="B230" i="15"/>
  <c r="C230" i="15" a="1"/>
  <c r="C230" i="15"/>
  <c r="D230" i="15" a="1"/>
  <c r="D230" i="15"/>
  <c r="E230" i="15" a="1"/>
  <c r="E230" i="15"/>
  <c r="F230" i="15" a="1"/>
  <c r="F230" i="15"/>
  <c r="G230" i="15" a="1"/>
  <c r="G230" i="15"/>
  <c r="H230" i="15" a="1"/>
  <c r="H230" i="15"/>
  <c r="I230" i="15" a="1"/>
  <c r="I230" i="15"/>
  <c r="J230" i="15" a="1"/>
  <c r="J230" i="15"/>
  <c r="B231" i="15" a="1"/>
  <c r="B231" i="15"/>
  <c r="C231" i="15" a="1"/>
  <c r="C231" i="15"/>
  <c r="D231" i="15" a="1"/>
  <c r="D231" i="15"/>
  <c r="E231" i="15" a="1"/>
  <c r="E231" i="15"/>
  <c r="F231" i="15" a="1"/>
  <c r="F231" i="15"/>
  <c r="G231" i="15" a="1"/>
  <c r="G231" i="15"/>
  <c r="H231" i="15" a="1"/>
  <c r="H231" i="15"/>
  <c r="I231" i="15" a="1"/>
  <c r="I231" i="15"/>
  <c r="J231" i="15" a="1"/>
  <c r="J231" i="15"/>
  <c r="B232" i="15" a="1"/>
  <c r="B232" i="15"/>
  <c r="C232" i="15" a="1"/>
  <c r="C232" i="15"/>
  <c r="D232" i="15" a="1"/>
  <c r="D232" i="15"/>
  <c r="E232" i="15" a="1"/>
  <c r="E232" i="15"/>
  <c r="F232" i="15" a="1"/>
  <c r="F232" i="15"/>
  <c r="G232" i="15" a="1"/>
  <c r="G232" i="15"/>
  <c r="H232" i="15" a="1"/>
  <c r="H232" i="15"/>
  <c r="I232" i="15" a="1"/>
  <c r="I232" i="15"/>
  <c r="J232" i="15" a="1"/>
  <c r="J232" i="15"/>
  <c r="B233" i="15" a="1"/>
  <c r="B233" i="15"/>
  <c r="C233" i="15" a="1"/>
  <c r="C233" i="15"/>
  <c r="D233" i="15" a="1"/>
  <c r="D233" i="15"/>
  <c r="E233" i="15" a="1"/>
  <c r="E233" i="15"/>
  <c r="F233" i="15" a="1"/>
  <c r="F233" i="15"/>
  <c r="G233" i="15" a="1"/>
  <c r="G233" i="15"/>
  <c r="H233" i="15" a="1"/>
  <c r="H233" i="15"/>
  <c r="I233" i="15" a="1"/>
  <c r="I233" i="15"/>
  <c r="J233" i="15" a="1"/>
  <c r="J233" i="15"/>
  <c r="B234" i="15" a="1"/>
  <c r="B234" i="15"/>
  <c r="C234" i="15" a="1"/>
  <c r="C234" i="15"/>
  <c r="D234" i="15" a="1"/>
  <c r="D234" i="15"/>
  <c r="E234" i="15" a="1"/>
  <c r="E234" i="15"/>
  <c r="F234" i="15" a="1"/>
  <c r="F234" i="15"/>
  <c r="G234" i="15" a="1"/>
  <c r="G234" i="15"/>
  <c r="H234" i="15" a="1"/>
  <c r="H234" i="15"/>
  <c r="I234" i="15" a="1"/>
  <c r="I234" i="15"/>
  <c r="J234" i="15" a="1"/>
  <c r="J234" i="15"/>
  <c r="B235" i="15" a="1"/>
  <c r="B235" i="15"/>
  <c r="C235" i="15" a="1"/>
  <c r="C235" i="15"/>
  <c r="D235" i="15" a="1"/>
  <c r="D235" i="15"/>
  <c r="E235" i="15" a="1"/>
  <c r="E235" i="15"/>
  <c r="F235" i="15" a="1"/>
  <c r="F235" i="15"/>
  <c r="G235" i="15" a="1"/>
  <c r="G235" i="15"/>
  <c r="H235" i="15" a="1"/>
  <c r="H235" i="15"/>
  <c r="I235" i="15" a="1"/>
  <c r="I235" i="15"/>
  <c r="J235" i="15" a="1"/>
  <c r="J235" i="15"/>
  <c r="B236" i="15" a="1"/>
  <c r="B236" i="15"/>
  <c r="C236" i="15" a="1"/>
  <c r="C236" i="15"/>
  <c r="D236" i="15" a="1"/>
  <c r="D236" i="15"/>
  <c r="E236" i="15" a="1"/>
  <c r="E236" i="15"/>
  <c r="F236" i="15" a="1"/>
  <c r="F236" i="15"/>
  <c r="G236" i="15" a="1"/>
  <c r="G236" i="15"/>
  <c r="H236" i="15" a="1"/>
  <c r="H236" i="15"/>
  <c r="I236" i="15" a="1"/>
  <c r="I236" i="15"/>
  <c r="J236" i="15" a="1"/>
  <c r="J236" i="15"/>
  <c r="B237" i="15" a="1"/>
  <c r="B237" i="15"/>
  <c r="C237" i="15" a="1"/>
  <c r="C237" i="15"/>
  <c r="D237" i="15" a="1"/>
  <c r="D237" i="15"/>
  <c r="E237" i="15" a="1"/>
  <c r="E237" i="15"/>
  <c r="F237" i="15" a="1"/>
  <c r="F237" i="15"/>
  <c r="G237" i="15" a="1"/>
  <c r="G237" i="15"/>
  <c r="H237" i="15" a="1"/>
  <c r="H237" i="15"/>
  <c r="I237" i="15" a="1"/>
  <c r="I237" i="15"/>
  <c r="J237" i="15" a="1"/>
  <c r="J237" i="15"/>
  <c r="B238" i="15" a="1"/>
  <c r="B238" i="15"/>
  <c r="C238" i="15" a="1"/>
  <c r="C238" i="15"/>
  <c r="D238" i="15" a="1"/>
  <c r="D238" i="15"/>
  <c r="E238" i="15" a="1"/>
  <c r="E238" i="15"/>
  <c r="F238" i="15" a="1"/>
  <c r="F238" i="15"/>
  <c r="G238" i="15" a="1"/>
  <c r="G238" i="15"/>
  <c r="H238" i="15" a="1"/>
  <c r="H238" i="15"/>
  <c r="I238" i="15" a="1"/>
  <c r="I238" i="15"/>
  <c r="J238" i="15" a="1"/>
  <c r="J238" i="15"/>
  <c r="B239" i="15" a="1"/>
  <c r="B239" i="15"/>
  <c r="C239" i="15" a="1"/>
  <c r="C239" i="15"/>
  <c r="D239" i="15" a="1"/>
  <c r="D239" i="15"/>
  <c r="E239" i="15" a="1"/>
  <c r="E239" i="15"/>
  <c r="F239" i="15" a="1"/>
  <c r="F239" i="15"/>
  <c r="G239" i="15" a="1"/>
  <c r="G239" i="15"/>
  <c r="H239" i="15" a="1"/>
  <c r="H239" i="15"/>
  <c r="I239" i="15" a="1"/>
  <c r="I239" i="15"/>
  <c r="J239" i="15" a="1"/>
  <c r="J239" i="15"/>
  <c r="B240" i="15" a="1"/>
  <c r="B240" i="15"/>
  <c r="C240" i="15" a="1"/>
  <c r="C240" i="15"/>
  <c r="D240" i="15" a="1"/>
  <c r="D240" i="15"/>
  <c r="E240" i="15" a="1"/>
  <c r="E240" i="15"/>
  <c r="F240" i="15" a="1"/>
  <c r="F240" i="15"/>
  <c r="G240" i="15" a="1"/>
  <c r="G240" i="15"/>
  <c r="H240" i="15" a="1"/>
  <c r="H240" i="15"/>
  <c r="I240" i="15" a="1"/>
  <c r="I240" i="15"/>
  <c r="J240" i="15" a="1"/>
  <c r="J240" i="15"/>
  <c r="B241" i="15" a="1"/>
  <c r="B241" i="15"/>
  <c r="C241" i="15" a="1"/>
  <c r="C241" i="15"/>
  <c r="D241" i="15" a="1"/>
  <c r="D241" i="15"/>
  <c r="E241" i="15" a="1"/>
  <c r="E241" i="15"/>
  <c r="F241" i="15" a="1"/>
  <c r="F241" i="15"/>
  <c r="G241" i="15" a="1"/>
  <c r="G241" i="15"/>
  <c r="H241" i="15" a="1"/>
  <c r="H241" i="15"/>
  <c r="I241" i="15" a="1"/>
  <c r="I241" i="15"/>
  <c r="J241" i="15" a="1"/>
  <c r="J241" i="15"/>
  <c r="B242" i="15" a="1"/>
  <c r="B242" i="15"/>
  <c r="C242" i="15" a="1"/>
  <c r="C242" i="15"/>
  <c r="D242" i="15" a="1"/>
  <c r="D242" i="15"/>
  <c r="E242" i="15" a="1"/>
  <c r="E242" i="15"/>
  <c r="F242" i="15" a="1"/>
  <c r="F242" i="15"/>
  <c r="G242" i="15" a="1"/>
  <c r="G242" i="15"/>
  <c r="H242" i="15" a="1"/>
  <c r="H242" i="15"/>
  <c r="I242" i="15" a="1"/>
  <c r="I242" i="15"/>
  <c r="J242" i="15" a="1"/>
  <c r="J242" i="15"/>
  <c r="B243" i="15" a="1"/>
  <c r="B243" i="15"/>
  <c r="C243" i="15" a="1"/>
  <c r="C243" i="15"/>
  <c r="D243" i="15" a="1"/>
  <c r="D243" i="15"/>
  <c r="E243" i="15" a="1"/>
  <c r="E243" i="15"/>
  <c r="F243" i="15" a="1"/>
  <c r="F243" i="15"/>
  <c r="G243" i="15" a="1"/>
  <c r="G243" i="15"/>
  <c r="H243" i="15" a="1"/>
  <c r="H243" i="15"/>
  <c r="I243" i="15" a="1"/>
  <c r="I243" i="15"/>
  <c r="J243" i="15" a="1"/>
  <c r="J243" i="15"/>
  <c r="B244" i="15" a="1"/>
  <c r="B244" i="15"/>
  <c r="C244" i="15" a="1"/>
  <c r="C244" i="15"/>
  <c r="D244" i="15" a="1"/>
  <c r="D244" i="15"/>
  <c r="E244" i="15" a="1"/>
  <c r="E244" i="15"/>
  <c r="F244" i="15" a="1"/>
  <c r="F244" i="15"/>
  <c r="G244" i="15" a="1"/>
  <c r="G244" i="15"/>
  <c r="H244" i="15" a="1"/>
  <c r="H244" i="15"/>
  <c r="I244" i="15" a="1"/>
  <c r="I244" i="15"/>
  <c r="J244" i="15" a="1"/>
  <c r="J244" i="15"/>
  <c r="B245" i="15" a="1"/>
  <c r="B245" i="15"/>
  <c r="C245" i="15" a="1"/>
  <c r="C245" i="15"/>
  <c r="D245" i="15" a="1"/>
  <c r="D245" i="15"/>
  <c r="E245" i="15" a="1"/>
  <c r="E245" i="15"/>
  <c r="F245" i="15" a="1"/>
  <c r="F245" i="15"/>
  <c r="G245" i="15" a="1"/>
  <c r="G245" i="15"/>
  <c r="H245" i="15" a="1"/>
  <c r="H245" i="15"/>
  <c r="I245" i="15" a="1"/>
  <c r="I245" i="15"/>
  <c r="J245" i="15" a="1"/>
  <c r="J245" i="15"/>
  <c r="B246" i="15" a="1"/>
  <c r="B246" i="15"/>
  <c r="C246" i="15" a="1"/>
  <c r="C246" i="15"/>
  <c r="D246" i="15" a="1"/>
  <c r="D246" i="15"/>
  <c r="E246" i="15" a="1"/>
  <c r="E246" i="15"/>
  <c r="F246" i="15" a="1"/>
  <c r="F246" i="15"/>
  <c r="G246" i="15" a="1"/>
  <c r="G246" i="15"/>
  <c r="H246" i="15" a="1"/>
  <c r="H246" i="15"/>
  <c r="I246" i="15" a="1"/>
  <c r="I246" i="15"/>
  <c r="J246" i="15" a="1"/>
  <c r="J246" i="15"/>
  <c r="B247" i="15" a="1"/>
  <c r="B247" i="15"/>
  <c r="C247" i="15" a="1"/>
  <c r="C247" i="15"/>
  <c r="D247" i="15" a="1"/>
  <c r="D247" i="15"/>
  <c r="E247" i="15" a="1"/>
  <c r="E247" i="15"/>
  <c r="F247" i="15" a="1"/>
  <c r="F247" i="15"/>
  <c r="G247" i="15" a="1"/>
  <c r="G247" i="15"/>
  <c r="H247" i="15" a="1"/>
  <c r="H247" i="15"/>
  <c r="I247" i="15" a="1"/>
  <c r="I247" i="15"/>
  <c r="J247" i="15" a="1"/>
  <c r="J247" i="15"/>
  <c r="B248" i="15" a="1"/>
  <c r="B248" i="15"/>
  <c r="C248" i="15" a="1"/>
  <c r="C248" i="15"/>
  <c r="D248" i="15" a="1"/>
  <c r="D248" i="15"/>
  <c r="E248" i="15" a="1"/>
  <c r="E248" i="15"/>
  <c r="F248" i="15" a="1"/>
  <c r="F248" i="15"/>
  <c r="G248" i="15" a="1"/>
  <c r="G248" i="15"/>
  <c r="H248" i="15" a="1"/>
  <c r="H248" i="15"/>
  <c r="I248" i="15" a="1"/>
  <c r="I248" i="15"/>
  <c r="J248" i="15" a="1"/>
  <c r="J248" i="15"/>
  <c r="B249" i="15" a="1"/>
  <c r="B249" i="15"/>
  <c r="C249" i="15" a="1"/>
  <c r="C249" i="15"/>
  <c r="D249" i="15" a="1"/>
  <c r="D249" i="15"/>
  <c r="E249" i="15" a="1"/>
  <c r="E249" i="15"/>
  <c r="F249" i="15" a="1"/>
  <c r="F249" i="15"/>
  <c r="G249" i="15" a="1"/>
  <c r="G249" i="15"/>
  <c r="H249" i="15" a="1"/>
  <c r="H249" i="15"/>
  <c r="I249" i="15" a="1"/>
  <c r="I249" i="15"/>
  <c r="J249" i="15" a="1"/>
  <c r="J249" i="15"/>
  <c r="B250" i="15" a="1"/>
  <c r="B250" i="15"/>
  <c r="C250" i="15" a="1"/>
  <c r="C250" i="15"/>
  <c r="D250" i="15" a="1"/>
  <c r="D250" i="15"/>
  <c r="E250" i="15" a="1"/>
  <c r="E250" i="15"/>
  <c r="F250" i="15" a="1"/>
  <c r="F250" i="15"/>
  <c r="G250" i="15" a="1"/>
  <c r="G250" i="15"/>
  <c r="H250" i="15" a="1"/>
  <c r="H250" i="15"/>
  <c r="I250" i="15" a="1"/>
  <c r="I250" i="15"/>
  <c r="J250" i="15" a="1"/>
  <c r="J250" i="15"/>
  <c r="B251" i="15" a="1"/>
  <c r="B251" i="15"/>
  <c r="C251" i="15" a="1"/>
  <c r="C251" i="15"/>
  <c r="D251" i="15" a="1"/>
  <c r="D251" i="15"/>
  <c r="E251" i="15" a="1"/>
  <c r="E251" i="15"/>
  <c r="F251" i="15" a="1"/>
  <c r="F251" i="15"/>
  <c r="G251" i="15" a="1"/>
  <c r="G251" i="15"/>
  <c r="H251" i="15" a="1"/>
  <c r="H251" i="15"/>
  <c r="I251" i="15" a="1"/>
  <c r="I251" i="15"/>
  <c r="J251" i="15" a="1"/>
  <c r="J251" i="15"/>
  <c r="B252" i="15" a="1"/>
  <c r="B252" i="15"/>
  <c r="C252" i="15" a="1"/>
  <c r="C252" i="15"/>
  <c r="D252" i="15" a="1"/>
  <c r="D252" i="15"/>
  <c r="E252" i="15" a="1"/>
  <c r="E252" i="15"/>
  <c r="F252" i="15" a="1"/>
  <c r="F252" i="15"/>
  <c r="G252" i="15" a="1"/>
  <c r="G252" i="15"/>
  <c r="H252" i="15" a="1"/>
  <c r="H252" i="15"/>
  <c r="I252" i="15" a="1"/>
  <c r="I252" i="15"/>
  <c r="J252" i="15" a="1"/>
  <c r="J252" i="15"/>
  <c r="B253" i="15" a="1"/>
  <c r="B253" i="15"/>
  <c r="C253" i="15" a="1"/>
  <c r="C253" i="15"/>
  <c r="D253" i="15" a="1"/>
  <c r="D253" i="15"/>
  <c r="E253" i="15" a="1"/>
  <c r="E253" i="15"/>
  <c r="F253" i="15" a="1"/>
  <c r="F253" i="15"/>
  <c r="G253" i="15" a="1"/>
  <c r="G253" i="15"/>
  <c r="H253" i="15" a="1"/>
  <c r="H253" i="15"/>
  <c r="I253" i="15" a="1"/>
  <c r="I253" i="15"/>
  <c r="J253" i="15" a="1"/>
  <c r="J253" i="15"/>
  <c r="B254" i="15" a="1"/>
  <c r="B254" i="15"/>
  <c r="C254" i="15" a="1"/>
  <c r="C254" i="15"/>
  <c r="D254" i="15" a="1"/>
  <c r="D254" i="15"/>
  <c r="E254" i="15" a="1"/>
  <c r="E254" i="15"/>
  <c r="F254" i="15" a="1"/>
  <c r="F254" i="15"/>
  <c r="G254" i="15" a="1"/>
  <c r="G254" i="15"/>
  <c r="H254" i="15" a="1"/>
  <c r="H254" i="15"/>
  <c r="I254" i="15" a="1"/>
  <c r="I254" i="15"/>
  <c r="J254" i="15" a="1"/>
  <c r="J254" i="15"/>
  <c r="B255" i="15" a="1"/>
  <c r="B255" i="15"/>
  <c r="C255" i="15" a="1"/>
  <c r="C255" i="15"/>
  <c r="D255" i="15" a="1"/>
  <c r="D255" i="15"/>
  <c r="E255" i="15" a="1"/>
  <c r="E255" i="15"/>
  <c r="F255" i="15" a="1"/>
  <c r="F255" i="15"/>
  <c r="G255" i="15" a="1"/>
  <c r="G255" i="15"/>
  <c r="H255" i="15" a="1"/>
  <c r="H255" i="15"/>
  <c r="I255" i="15" a="1"/>
  <c r="I255" i="15"/>
  <c r="J255" i="15" a="1"/>
  <c r="J255" i="15"/>
  <c r="B256" i="15" a="1"/>
  <c r="B256" i="15"/>
  <c r="C256" i="15" a="1"/>
  <c r="C256" i="15"/>
  <c r="D256" i="15" a="1"/>
  <c r="D256" i="15"/>
  <c r="E256" i="15" a="1"/>
  <c r="E256" i="15"/>
  <c r="F256" i="15" a="1"/>
  <c r="F256" i="15"/>
  <c r="G256" i="15" a="1"/>
  <c r="G256" i="15"/>
  <c r="H256" i="15" a="1"/>
  <c r="H256" i="15"/>
  <c r="I256" i="15" a="1"/>
  <c r="I256" i="15"/>
  <c r="J256" i="15" a="1"/>
  <c r="J256" i="15"/>
  <c r="B257" i="15" a="1"/>
  <c r="B257" i="15"/>
  <c r="C257" i="15" a="1"/>
  <c r="C257" i="15"/>
  <c r="D257" i="15" a="1"/>
  <c r="D257" i="15"/>
  <c r="E257" i="15" a="1"/>
  <c r="E257" i="15"/>
  <c r="F257" i="15" a="1"/>
  <c r="F257" i="15"/>
  <c r="G257" i="15" a="1"/>
  <c r="G257" i="15"/>
  <c r="H257" i="15" a="1"/>
  <c r="H257" i="15"/>
  <c r="I257" i="15" a="1"/>
  <c r="I257" i="15"/>
  <c r="J257" i="15" a="1"/>
  <c r="J257" i="15"/>
  <c r="B258" i="15" a="1"/>
  <c r="B258" i="15"/>
  <c r="C258" i="15" a="1"/>
  <c r="C258" i="15"/>
  <c r="D258" i="15" a="1"/>
  <c r="D258" i="15"/>
  <c r="E258" i="15" a="1"/>
  <c r="E258" i="15"/>
  <c r="F258" i="15" a="1"/>
  <c r="F258" i="15"/>
  <c r="G258" i="15" a="1"/>
  <c r="G258" i="15"/>
  <c r="H258" i="15" a="1"/>
  <c r="H258" i="15"/>
  <c r="I258" i="15" a="1"/>
  <c r="I258" i="15"/>
  <c r="J258" i="15" a="1"/>
  <c r="J258" i="15"/>
  <c r="B259" i="15" a="1"/>
  <c r="B259" i="15"/>
  <c r="C259" i="15" a="1"/>
  <c r="C259" i="15"/>
  <c r="D259" i="15" a="1"/>
  <c r="D259" i="15"/>
  <c r="E259" i="15" a="1"/>
  <c r="E259" i="15"/>
  <c r="F259" i="15" a="1"/>
  <c r="F259" i="15"/>
  <c r="G259" i="15" a="1"/>
  <c r="G259" i="15"/>
  <c r="H259" i="15" a="1"/>
  <c r="H259" i="15"/>
  <c r="I259" i="15" a="1"/>
  <c r="I259" i="15"/>
  <c r="J259" i="15" a="1"/>
  <c r="J259" i="15"/>
  <c r="B260" i="15" a="1"/>
  <c r="B260" i="15"/>
  <c r="C260" i="15" a="1"/>
  <c r="C260" i="15"/>
  <c r="D260" i="15" a="1"/>
  <c r="D260" i="15"/>
  <c r="E260" i="15" a="1"/>
  <c r="E260" i="15"/>
  <c r="F260" i="15" a="1"/>
  <c r="F260" i="15"/>
  <c r="G260" i="15" a="1"/>
  <c r="G260" i="15"/>
  <c r="H260" i="15" a="1"/>
  <c r="H260" i="15"/>
  <c r="I260" i="15" a="1"/>
  <c r="I260" i="15"/>
  <c r="J260" i="15" a="1"/>
  <c r="J260" i="15"/>
  <c r="B261" i="15" a="1"/>
  <c r="B261" i="15"/>
  <c r="C261" i="15" a="1"/>
  <c r="C261" i="15"/>
  <c r="D261" i="15" a="1"/>
  <c r="D261" i="15"/>
  <c r="E261" i="15" a="1"/>
  <c r="E261" i="15"/>
  <c r="F261" i="15" a="1"/>
  <c r="F261" i="15"/>
  <c r="G261" i="15" a="1"/>
  <c r="G261" i="15"/>
  <c r="H261" i="15" a="1"/>
  <c r="H261" i="15"/>
  <c r="I261" i="15" a="1"/>
  <c r="I261" i="15"/>
  <c r="J261" i="15" a="1"/>
  <c r="J261" i="15"/>
  <c r="B262" i="15" a="1"/>
  <c r="B262" i="15"/>
  <c r="C262" i="15" a="1"/>
  <c r="C262" i="15"/>
  <c r="D262" i="15" a="1"/>
  <c r="D262" i="15"/>
  <c r="E262" i="15" a="1"/>
  <c r="E262" i="15"/>
  <c r="F262" i="15" a="1"/>
  <c r="F262" i="15"/>
  <c r="G262" i="15" a="1"/>
  <c r="G262" i="15"/>
  <c r="H262" i="15" a="1"/>
  <c r="H262" i="15"/>
  <c r="I262" i="15" a="1"/>
  <c r="I262" i="15"/>
  <c r="J262" i="15" a="1"/>
  <c r="J262" i="15"/>
  <c r="B263" i="15" a="1"/>
  <c r="B263" i="15"/>
  <c r="C263" i="15" a="1"/>
  <c r="C263" i="15"/>
  <c r="D263" i="15" a="1"/>
  <c r="D263" i="15"/>
  <c r="E263" i="15" a="1"/>
  <c r="E263" i="15"/>
  <c r="F263" i="15" a="1"/>
  <c r="F263" i="15"/>
  <c r="G263" i="15" a="1"/>
  <c r="G263" i="15"/>
  <c r="H263" i="15" a="1"/>
  <c r="H263" i="15"/>
  <c r="I263" i="15" a="1"/>
  <c r="I263" i="15"/>
  <c r="J263" i="15" a="1"/>
  <c r="J263" i="15"/>
  <c r="B264" i="15" a="1"/>
  <c r="B264" i="15"/>
  <c r="C264" i="15" a="1"/>
  <c r="C264" i="15"/>
  <c r="D264" i="15" a="1"/>
  <c r="D264" i="15"/>
  <c r="E264" i="15" a="1"/>
  <c r="E264" i="15"/>
  <c r="F264" i="15" a="1"/>
  <c r="F264" i="15"/>
  <c r="G264" i="15" a="1"/>
  <c r="G264" i="15"/>
  <c r="H264" i="15" a="1"/>
  <c r="H264" i="15"/>
  <c r="I264" i="15" a="1"/>
  <c r="I264" i="15"/>
  <c r="J264" i="15" a="1"/>
  <c r="J264" i="15"/>
  <c r="B265" i="15" a="1"/>
  <c r="B265" i="15"/>
  <c r="C265" i="15" a="1"/>
  <c r="C265" i="15"/>
  <c r="D265" i="15" a="1"/>
  <c r="D265" i="15"/>
  <c r="E265" i="15" a="1"/>
  <c r="E265" i="15"/>
  <c r="F265" i="15" a="1"/>
  <c r="F265" i="15"/>
  <c r="G265" i="15" a="1"/>
  <c r="G265" i="15"/>
  <c r="H265" i="15" a="1"/>
  <c r="H265" i="15"/>
  <c r="I265" i="15" a="1"/>
  <c r="I265" i="15"/>
  <c r="J265" i="15" a="1"/>
  <c r="J265" i="15"/>
  <c r="B266" i="15" a="1"/>
  <c r="B266" i="15"/>
  <c r="C266" i="15" a="1"/>
  <c r="C266" i="15"/>
  <c r="D266" i="15" a="1"/>
  <c r="D266" i="15"/>
  <c r="E266" i="15" a="1"/>
  <c r="E266" i="15"/>
  <c r="F266" i="15" a="1"/>
  <c r="F266" i="15"/>
  <c r="G266" i="15" a="1"/>
  <c r="G266" i="15"/>
  <c r="H266" i="15" a="1"/>
  <c r="H266" i="15"/>
  <c r="I266" i="15" a="1"/>
  <c r="I266" i="15"/>
  <c r="J266" i="15" a="1"/>
  <c r="J266" i="15"/>
  <c r="B267" i="15" a="1"/>
  <c r="B267" i="15"/>
  <c r="C267" i="15" a="1"/>
  <c r="C267" i="15"/>
  <c r="D267" i="15" a="1"/>
  <c r="D267" i="15"/>
  <c r="E267" i="15" a="1"/>
  <c r="E267" i="15"/>
  <c r="F267" i="15" a="1"/>
  <c r="F267" i="15"/>
  <c r="G267" i="15" a="1"/>
  <c r="G267" i="15"/>
  <c r="H267" i="15" a="1"/>
  <c r="H267" i="15"/>
  <c r="I267" i="15" a="1"/>
  <c r="I267" i="15"/>
  <c r="J267" i="15" a="1"/>
  <c r="J267" i="15"/>
  <c r="B268" i="15" a="1"/>
  <c r="B268" i="15"/>
  <c r="C268" i="15" a="1"/>
  <c r="C268" i="15"/>
  <c r="D268" i="15" a="1"/>
  <c r="D268" i="15"/>
  <c r="E268" i="15" a="1"/>
  <c r="E268" i="15"/>
  <c r="F268" i="15" a="1"/>
  <c r="F268" i="15"/>
  <c r="G268" i="15" a="1"/>
  <c r="G268" i="15"/>
  <c r="H268" i="15" a="1"/>
  <c r="H268" i="15"/>
  <c r="I268" i="15" a="1"/>
  <c r="I268" i="15"/>
  <c r="J268" i="15" a="1"/>
  <c r="J268" i="15"/>
  <c r="B269" i="15" a="1"/>
  <c r="B269" i="15"/>
  <c r="C269" i="15" a="1"/>
  <c r="C269" i="15"/>
  <c r="D269" i="15" a="1"/>
  <c r="D269" i="15"/>
  <c r="E269" i="15" a="1"/>
  <c r="E269" i="15"/>
  <c r="F269" i="15" a="1"/>
  <c r="F269" i="15"/>
  <c r="G269" i="15" a="1"/>
  <c r="G269" i="15"/>
  <c r="H269" i="15" a="1"/>
  <c r="H269" i="15"/>
  <c r="I269" i="15" a="1"/>
  <c r="I269" i="15"/>
  <c r="J269" i="15" a="1"/>
  <c r="J269" i="15"/>
  <c r="B270" i="15" a="1"/>
  <c r="B270" i="15"/>
  <c r="C270" i="15" a="1"/>
  <c r="C270" i="15"/>
  <c r="D270" i="15" a="1"/>
  <c r="D270" i="15"/>
  <c r="E270" i="15" a="1"/>
  <c r="E270" i="15"/>
  <c r="F270" i="15" a="1"/>
  <c r="F270" i="15"/>
  <c r="G270" i="15" a="1"/>
  <c r="G270" i="15"/>
  <c r="H270" i="15" a="1"/>
  <c r="H270" i="15"/>
  <c r="I270" i="15" a="1"/>
  <c r="I270" i="15"/>
  <c r="J270" i="15" a="1"/>
  <c r="J270" i="15"/>
  <c r="B271" i="15" a="1"/>
  <c r="B271" i="15"/>
  <c r="C271" i="15" a="1"/>
  <c r="C271" i="15"/>
  <c r="D271" i="15" a="1"/>
  <c r="D271" i="15"/>
  <c r="E271" i="15" a="1"/>
  <c r="E271" i="15"/>
  <c r="F271" i="15" a="1"/>
  <c r="F271" i="15"/>
  <c r="G271" i="15" a="1"/>
  <c r="G271" i="15"/>
  <c r="H271" i="15" a="1"/>
  <c r="H271" i="15"/>
  <c r="I271" i="15" a="1"/>
  <c r="I271" i="15"/>
  <c r="J271" i="15" a="1"/>
  <c r="J271" i="15"/>
  <c r="B272" i="15" a="1"/>
  <c r="B272" i="15"/>
  <c r="C272" i="15" a="1"/>
  <c r="C272" i="15"/>
  <c r="D272" i="15" a="1"/>
  <c r="D272" i="15"/>
  <c r="E272" i="15" a="1"/>
  <c r="E272" i="15"/>
  <c r="F272" i="15" a="1"/>
  <c r="F272" i="15"/>
  <c r="G272" i="15" a="1"/>
  <c r="G272" i="15"/>
  <c r="H272" i="15" a="1"/>
  <c r="H272" i="15"/>
  <c r="I272" i="15" a="1"/>
  <c r="I272" i="15"/>
  <c r="J272" i="15" a="1"/>
  <c r="J272" i="15"/>
  <c r="B273" i="15" a="1"/>
  <c r="B273" i="15"/>
  <c r="C273" i="15" a="1"/>
  <c r="C273" i="15"/>
  <c r="D273" i="15" a="1"/>
  <c r="D273" i="15"/>
  <c r="E273" i="15" a="1"/>
  <c r="E273" i="15"/>
  <c r="F273" i="15" a="1"/>
  <c r="F273" i="15"/>
  <c r="G273" i="15" a="1"/>
  <c r="G273" i="15"/>
  <c r="H273" i="15" a="1"/>
  <c r="H273" i="15"/>
  <c r="I273" i="15" a="1"/>
  <c r="I273" i="15"/>
  <c r="J273" i="15" a="1"/>
  <c r="J273" i="15"/>
  <c r="B274" i="15" a="1"/>
  <c r="B274" i="15"/>
  <c r="C274" i="15" a="1"/>
  <c r="C274" i="15"/>
  <c r="D274" i="15" a="1"/>
  <c r="D274" i="15"/>
  <c r="E274" i="15" a="1"/>
  <c r="E274" i="15"/>
  <c r="F274" i="15" a="1"/>
  <c r="F274" i="15"/>
  <c r="G274" i="15" a="1"/>
  <c r="G274" i="15"/>
  <c r="H274" i="15" a="1"/>
  <c r="H274" i="15"/>
  <c r="I274" i="15" a="1"/>
  <c r="I274" i="15"/>
  <c r="J274" i="15" a="1"/>
  <c r="J274" i="15"/>
  <c r="B275" i="15" a="1"/>
  <c r="B275" i="15"/>
  <c r="C275" i="15" a="1"/>
  <c r="C275" i="15"/>
  <c r="D275" i="15" a="1"/>
  <c r="D275" i="15"/>
  <c r="E275" i="15" a="1"/>
  <c r="E275" i="15"/>
  <c r="F275" i="15" a="1"/>
  <c r="F275" i="15"/>
  <c r="G275" i="15" a="1"/>
  <c r="G275" i="15"/>
  <c r="H275" i="15" a="1"/>
  <c r="H275" i="15"/>
  <c r="I275" i="15" a="1"/>
  <c r="I275" i="15"/>
  <c r="J275" i="15" a="1"/>
  <c r="J275" i="15"/>
  <c r="B276" i="15" a="1"/>
  <c r="B276" i="15"/>
  <c r="C276" i="15" a="1"/>
  <c r="C276" i="15"/>
  <c r="D276" i="15" a="1"/>
  <c r="D276" i="15"/>
  <c r="E276" i="15" a="1"/>
  <c r="E276" i="15"/>
  <c r="F276" i="15" a="1"/>
  <c r="F276" i="15"/>
  <c r="G276" i="15" a="1"/>
  <c r="G276" i="15"/>
  <c r="H276" i="15" a="1"/>
  <c r="H276" i="15"/>
  <c r="I276" i="15" a="1"/>
  <c r="I276" i="15"/>
  <c r="J276" i="15" a="1"/>
  <c r="J276" i="15"/>
  <c r="B277" i="15" a="1"/>
  <c r="B277" i="15"/>
  <c r="C277" i="15" a="1"/>
  <c r="C277" i="15"/>
  <c r="D277" i="15" a="1"/>
  <c r="D277" i="15"/>
  <c r="E277" i="15" a="1"/>
  <c r="E277" i="15"/>
  <c r="F277" i="15" a="1"/>
  <c r="F277" i="15"/>
  <c r="G277" i="15" a="1"/>
  <c r="G277" i="15"/>
  <c r="H277" i="15" a="1"/>
  <c r="H277" i="15"/>
  <c r="I277" i="15" a="1"/>
  <c r="I277" i="15"/>
  <c r="J277" i="15" a="1"/>
  <c r="J277" i="15"/>
  <c r="B278" i="15" a="1"/>
  <c r="B278" i="15"/>
  <c r="C278" i="15" a="1"/>
  <c r="C278" i="15"/>
  <c r="D278" i="15" a="1"/>
  <c r="D278" i="15"/>
  <c r="E278" i="15" a="1"/>
  <c r="E278" i="15"/>
  <c r="F278" i="15" a="1"/>
  <c r="F278" i="15"/>
  <c r="G278" i="15" a="1"/>
  <c r="G278" i="15"/>
  <c r="H278" i="15" a="1"/>
  <c r="H278" i="15"/>
  <c r="I278" i="15" a="1"/>
  <c r="I278" i="15"/>
  <c r="J278" i="15" a="1"/>
  <c r="J278" i="15"/>
  <c r="B279" i="15" a="1"/>
  <c r="B279" i="15"/>
  <c r="C279" i="15" a="1"/>
  <c r="C279" i="15"/>
  <c r="D279" i="15" a="1"/>
  <c r="D279" i="15"/>
  <c r="E279" i="15" a="1"/>
  <c r="E279" i="15"/>
  <c r="F279" i="15" a="1"/>
  <c r="F279" i="15"/>
  <c r="G279" i="15" a="1"/>
  <c r="G279" i="15"/>
  <c r="H279" i="15" a="1"/>
  <c r="H279" i="15"/>
  <c r="I279" i="15" a="1"/>
  <c r="I279" i="15"/>
  <c r="J279" i="15" a="1"/>
  <c r="J279" i="15"/>
  <c r="B280" i="15" a="1"/>
  <c r="B280" i="15"/>
  <c r="C280" i="15" a="1"/>
  <c r="C280" i="15"/>
  <c r="D280" i="15" a="1"/>
  <c r="D280" i="15"/>
  <c r="E280" i="15" a="1"/>
  <c r="E280" i="15"/>
  <c r="F280" i="15" a="1"/>
  <c r="F280" i="15"/>
  <c r="G280" i="15" a="1"/>
  <c r="G280" i="15"/>
  <c r="H280" i="15" a="1"/>
  <c r="H280" i="15"/>
  <c r="I280" i="15" a="1"/>
  <c r="I280" i="15"/>
  <c r="J280" i="15" a="1"/>
  <c r="J280" i="15"/>
  <c r="B281" i="15" a="1"/>
  <c r="B281" i="15"/>
  <c r="C281" i="15" a="1"/>
  <c r="C281" i="15"/>
  <c r="D281" i="15" a="1"/>
  <c r="D281" i="15"/>
  <c r="E281" i="15" a="1"/>
  <c r="E281" i="15"/>
  <c r="F281" i="15" a="1"/>
  <c r="F281" i="15"/>
  <c r="G281" i="15" a="1"/>
  <c r="G281" i="15"/>
  <c r="H281" i="15" a="1"/>
  <c r="H281" i="15"/>
  <c r="I281" i="15" a="1"/>
  <c r="I281" i="15"/>
  <c r="J281" i="15" a="1"/>
  <c r="J281" i="15"/>
  <c r="B282" i="15" a="1"/>
  <c r="B282" i="15"/>
  <c r="C282" i="15" a="1"/>
  <c r="C282" i="15"/>
  <c r="D282" i="15" a="1"/>
  <c r="D282" i="15"/>
  <c r="E282" i="15" a="1"/>
  <c r="E282" i="15"/>
  <c r="F282" i="15" a="1"/>
  <c r="F282" i="15"/>
  <c r="G282" i="15" a="1"/>
  <c r="G282" i="15"/>
  <c r="H282" i="15" a="1"/>
  <c r="H282" i="15"/>
  <c r="I282" i="15" a="1"/>
  <c r="I282" i="15"/>
  <c r="J282" i="15" a="1"/>
  <c r="J282" i="15"/>
  <c r="B283" i="15" a="1"/>
  <c r="B283" i="15"/>
  <c r="C283" i="15" a="1"/>
  <c r="C283" i="15"/>
  <c r="D283" i="15" a="1"/>
  <c r="D283" i="15"/>
  <c r="E283" i="15" a="1"/>
  <c r="E283" i="15"/>
  <c r="F283" i="15" a="1"/>
  <c r="F283" i="15"/>
  <c r="G283" i="15" a="1"/>
  <c r="G283" i="15"/>
  <c r="H283" i="15" a="1"/>
  <c r="H283" i="15"/>
  <c r="I283" i="15" a="1"/>
  <c r="I283" i="15"/>
  <c r="J283" i="15" a="1"/>
  <c r="J283" i="15"/>
  <c r="B284" i="15" a="1"/>
  <c r="B284" i="15"/>
  <c r="C284" i="15" a="1"/>
  <c r="C284" i="15"/>
  <c r="D284" i="15" a="1"/>
  <c r="D284" i="15"/>
  <c r="E284" i="15" a="1"/>
  <c r="E284" i="15"/>
  <c r="F284" i="15" a="1"/>
  <c r="F284" i="15"/>
  <c r="G284" i="15" a="1"/>
  <c r="G284" i="15"/>
  <c r="H284" i="15" a="1"/>
  <c r="H284" i="15"/>
  <c r="I284" i="15" a="1"/>
  <c r="I284" i="15"/>
  <c r="J284" i="15" a="1"/>
  <c r="J284" i="15"/>
  <c r="B285" i="15" a="1"/>
  <c r="B285" i="15"/>
  <c r="C285" i="15" a="1"/>
  <c r="C285" i="15"/>
  <c r="D285" i="15" a="1"/>
  <c r="D285" i="15"/>
  <c r="E285" i="15" a="1"/>
  <c r="E285" i="15"/>
  <c r="F285" i="15" a="1"/>
  <c r="F285" i="15"/>
  <c r="G285" i="15" a="1"/>
  <c r="G285" i="15"/>
  <c r="H285" i="15" a="1"/>
  <c r="H285" i="15"/>
  <c r="I285" i="15" a="1"/>
  <c r="I285" i="15"/>
  <c r="J285" i="15" a="1"/>
  <c r="J285" i="15"/>
  <c r="B286" i="15" a="1"/>
  <c r="B286" i="15"/>
  <c r="C286" i="15" a="1"/>
  <c r="C286" i="15"/>
  <c r="D286" i="15" a="1"/>
  <c r="D286" i="15"/>
  <c r="E286" i="15" a="1"/>
  <c r="E286" i="15"/>
  <c r="F286" i="15" a="1"/>
  <c r="F286" i="15"/>
  <c r="G286" i="15" a="1"/>
  <c r="G286" i="15"/>
  <c r="H286" i="15" a="1"/>
  <c r="H286" i="15"/>
  <c r="I286" i="15" a="1"/>
  <c r="I286" i="15"/>
  <c r="J286" i="15" a="1"/>
  <c r="J286" i="15"/>
  <c r="B287" i="15" a="1"/>
  <c r="B287" i="15"/>
  <c r="C287" i="15" a="1"/>
  <c r="C287" i="15"/>
  <c r="D287" i="15" a="1"/>
  <c r="D287" i="15"/>
  <c r="E287" i="15" a="1"/>
  <c r="E287" i="15"/>
  <c r="F287" i="15" a="1"/>
  <c r="F287" i="15"/>
  <c r="G287" i="15" a="1"/>
  <c r="G287" i="15"/>
  <c r="H287" i="15" a="1"/>
  <c r="H287" i="15"/>
  <c r="I287" i="15" a="1"/>
  <c r="I287" i="15"/>
  <c r="J287" i="15" a="1"/>
  <c r="J287" i="15"/>
  <c r="B288" i="15" a="1"/>
  <c r="B288" i="15"/>
  <c r="C288" i="15" a="1"/>
  <c r="C288" i="15"/>
  <c r="D288" i="15" a="1"/>
  <c r="D288" i="15"/>
  <c r="E288" i="15" a="1"/>
  <c r="E288" i="15"/>
  <c r="F288" i="15" a="1"/>
  <c r="F288" i="15"/>
  <c r="G288" i="15" a="1"/>
  <c r="G288" i="15"/>
  <c r="H288" i="15" a="1"/>
  <c r="H288" i="15"/>
  <c r="I288" i="15" a="1"/>
  <c r="I288" i="15"/>
  <c r="J288" i="15" a="1"/>
  <c r="J288" i="15"/>
  <c r="B289" i="15" a="1"/>
  <c r="B289" i="15"/>
  <c r="C289" i="15" a="1"/>
  <c r="C289" i="15"/>
  <c r="D289" i="15" a="1"/>
  <c r="D289" i="15"/>
  <c r="E289" i="15" a="1"/>
  <c r="E289" i="15"/>
  <c r="F289" i="15" a="1"/>
  <c r="F289" i="15"/>
  <c r="G289" i="15" a="1"/>
  <c r="G289" i="15"/>
  <c r="H289" i="15" a="1"/>
  <c r="H289" i="15"/>
  <c r="I289" i="15" a="1"/>
  <c r="I289" i="15"/>
  <c r="J289" i="15" a="1"/>
  <c r="J289" i="15"/>
  <c r="B290" i="15" a="1"/>
  <c r="B290" i="15"/>
  <c r="C290" i="15" a="1"/>
  <c r="C290" i="15"/>
  <c r="D290" i="15" a="1"/>
  <c r="D290" i="15"/>
  <c r="E290" i="15" a="1"/>
  <c r="E290" i="15"/>
  <c r="F290" i="15" a="1"/>
  <c r="F290" i="15"/>
  <c r="G290" i="15" a="1"/>
  <c r="G290" i="15"/>
  <c r="H290" i="15" a="1"/>
  <c r="H290" i="15"/>
  <c r="I290" i="15" a="1"/>
  <c r="I290" i="15"/>
  <c r="J290" i="15" a="1"/>
  <c r="J290" i="15"/>
  <c r="B291" i="15" a="1"/>
  <c r="B291" i="15"/>
  <c r="C291" i="15" a="1"/>
  <c r="C291" i="15"/>
  <c r="D291" i="15" a="1"/>
  <c r="D291" i="15"/>
  <c r="E291" i="15" a="1"/>
  <c r="E291" i="15"/>
  <c r="F291" i="15" a="1"/>
  <c r="F291" i="15"/>
  <c r="G291" i="15" a="1"/>
  <c r="G291" i="15"/>
  <c r="H291" i="15" a="1"/>
  <c r="H291" i="15"/>
  <c r="I291" i="15" a="1"/>
  <c r="I291" i="15"/>
  <c r="J291" i="15" a="1"/>
  <c r="J291" i="15"/>
  <c r="B292" i="15" a="1"/>
  <c r="B292" i="15"/>
  <c r="C292" i="15" a="1"/>
  <c r="C292" i="15"/>
  <c r="D292" i="15" a="1"/>
  <c r="D292" i="15"/>
  <c r="E292" i="15" a="1"/>
  <c r="E292" i="15"/>
  <c r="F292" i="15" a="1"/>
  <c r="F292" i="15"/>
  <c r="G292" i="15" a="1"/>
  <c r="G292" i="15"/>
  <c r="H292" i="15" a="1"/>
  <c r="H292" i="15"/>
  <c r="I292" i="15" a="1"/>
  <c r="I292" i="15"/>
  <c r="J292" i="15" a="1"/>
  <c r="J292" i="15"/>
  <c r="B293" i="15" a="1"/>
  <c r="B293" i="15"/>
  <c r="C293" i="15" a="1"/>
  <c r="C293" i="15"/>
  <c r="D293" i="15" a="1"/>
  <c r="D293" i="15"/>
  <c r="E293" i="15" a="1"/>
  <c r="E293" i="15"/>
  <c r="F293" i="15" a="1"/>
  <c r="F293" i="15"/>
  <c r="G293" i="15" a="1"/>
  <c r="G293" i="15"/>
  <c r="H293" i="15" a="1"/>
  <c r="H293" i="15"/>
  <c r="I293" i="15" a="1"/>
  <c r="I293" i="15"/>
  <c r="J293" i="15" a="1"/>
  <c r="J293" i="15"/>
  <c r="B294" i="15" a="1"/>
  <c r="B294" i="15"/>
  <c r="C294" i="15" a="1"/>
  <c r="C294" i="15"/>
  <c r="D294" i="15" a="1"/>
  <c r="D294" i="15"/>
  <c r="E294" i="15" a="1"/>
  <c r="E294" i="15"/>
  <c r="F294" i="15" a="1"/>
  <c r="F294" i="15"/>
  <c r="G294" i="15" a="1"/>
  <c r="G294" i="15"/>
  <c r="H294" i="15" a="1"/>
  <c r="H294" i="15"/>
  <c r="I294" i="15" a="1"/>
  <c r="I294" i="15"/>
  <c r="J294" i="15" a="1"/>
  <c r="J294" i="15"/>
  <c r="B295" i="15" a="1"/>
  <c r="B295" i="15"/>
  <c r="C295" i="15" a="1"/>
  <c r="C295" i="15"/>
  <c r="D295" i="15" a="1"/>
  <c r="D295" i="15"/>
  <c r="E295" i="15" a="1"/>
  <c r="E295" i="15"/>
  <c r="F295" i="15" a="1"/>
  <c r="F295" i="15"/>
  <c r="G295" i="15" a="1"/>
  <c r="G295" i="15"/>
  <c r="H295" i="15" a="1"/>
  <c r="H295" i="15"/>
  <c r="I295" i="15" a="1"/>
  <c r="I295" i="15"/>
  <c r="J295" i="15" a="1"/>
  <c r="J295" i="15"/>
  <c r="B296" i="15" a="1"/>
  <c r="B296" i="15"/>
  <c r="C296" i="15" a="1"/>
  <c r="C296" i="15"/>
  <c r="D296" i="15" a="1"/>
  <c r="D296" i="15"/>
  <c r="E296" i="15" a="1"/>
  <c r="E296" i="15"/>
  <c r="F296" i="15" a="1"/>
  <c r="F296" i="15"/>
  <c r="G296" i="15" a="1"/>
  <c r="G296" i="15"/>
  <c r="H296" i="15" a="1"/>
  <c r="H296" i="15"/>
  <c r="I296" i="15" a="1"/>
  <c r="I296" i="15"/>
  <c r="J296" i="15" a="1"/>
  <c r="J296" i="15"/>
  <c r="B297" i="15" a="1"/>
  <c r="B297" i="15"/>
  <c r="C297" i="15" a="1"/>
  <c r="C297" i="15"/>
  <c r="D297" i="15" a="1"/>
  <c r="D297" i="15"/>
  <c r="E297" i="15" a="1"/>
  <c r="E297" i="15"/>
  <c r="F297" i="15" a="1"/>
  <c r="F297" i="15"/>
  <c r="G297" i="15" a="1"/>
  <c r="G297" i="15"/>
  <c r="H297" i="15" a="1"/>
  <c r="H297" i="15"/>
  <c r="I297" i="15" a="1"/>
  <c r="I297" i="15"/>
  <c r="J297" i="15" a="1"/>
  <c r="J297" i="15"/>
  <c r="B298" i="15" a="1"/>
  <c r="B298" i="15"/>
  <c r="C298" i="15" a="1"/>
  <c r="C298" i="15"/>
  <c r="D298" i="15" a="1"/>
  <c r="D298" i="15"/>
  <c r="E298" i="15" a="1"/>
  <c r="E298" i="15"/>
  <c r="F298" i="15" a="1"/>
  <c r="F298" i="15"/>
  <c r="G298" i="15" a="1"/>
  <c r="G298" i="15"/>
  <c r="H298" i="15" a="1"/>
  <c r="H298" i="15"/>
  <c r="I298" i="15" a="1"/>
  <c r="I298" i="15"/>
  <c r="J298" i="15" a="1"/>
  <c r="J298" i="15"/>
  <c r="B299" i="15" a="1"/>
  <c r="B299" i="15"/>
  <c r="C299" i="15" a="1"/>
  <c r="C299" i="15"/>
  <c r="D299" i="15" a="1"/>
  <c r="D299" i="15"/>
  <c r="E299" i="15" a="1"/>
  <c r="E299" i="15"/>
  <c r="F299" i="15" a="1"/>
  <c r="F299" i="15"/>
  <c r="G299" i="15" a="1"/>
  <c r="G299" i="15"/>
  <c r="H299" i="15" a="1"/>
  <c r="H299" i="15"/>
  <c r="I299" i="15" a="1"/>
  <c r="I299" i="15"/>
  <c r="J299" i="15" a="1"/>
  <c r="J299" i="15"/>
  <c r="B300" i="15" a="1"/>
  <c r="B300" i="15"/>
  <c r="C300" i="15" a="1"/>
  <c r="C300" i="15"/>
  <c r="D300" i="15" a="1"/>
  <c r="D300" i="15"/>
  <c r="E300" i="15" a="1"/>
  <c r="E300" i="15"/>
  <c r="F300" i="15" a="1"/>
  <c r="F300" i="15"/>
  <c r="G300" i="15" a="1"/>
  <c r="G300" i="15"/>
  <c r="H300" i="15" a="1"/>
  <c r="H300" i="15"/>
  <c r="I300" i="15" a="1"/>
  <c r="I300" i="15"/>
  <c r="J300" i="15" a="1"/>
  <c r="J300" i="15"/>
  <c r="B301" i="15" a="1"/>
  <c r="B301" i="15"/>
  <c r="C301" i="15" a="1"/>
  <c r="C301" i="15"/>
  <c r="D301" i="15" a="1"/>
  <c r="D301" i="15"/>
  <c r="E301" i="15" a="1"/>
  <c r="E301" i="15"/>
  <c r="F301" i="15" a="1"/>
  <c r="F301" i="15"/>
  <c r="G301" i="15" a="1"/>
  <c r="G301" i="15"/>
  <c r="H301" i="15" a="1"/>
  <c r="H301" i="15"/>
  <c r="I301" i="15" a="1"/>
  <c r="I301" i="15"/>
  <c r="J301" i="15" a="1"/>
  <c r="J301" i="15"/>
  <c r="B302" i="15" a="1"/>
  <c r="B302" i="15"/>
  <c r="C302" i="15" a="1"/>
  <c r="C302" i="15"/>
  <c r="D302" i="15" a="1"/>
  <c r="D302" i="15"/>
  <c r="E302" i="15" a="1"/>
  <c r="E302" i="15"/>
  <c r="F302" i="15" a="1"/>
  <c r="F302" i="15"/>
  <c r="G302" i="15" a="1"/>
  <c r="G302" i="15"/>
  <c r="H302" i="15" a="1"/>
  <c r="H302" i="15"/>
  <c r="I302" i="15" a="1"/>
  <c r="I302" i="15"/>
  <c r="J302" i="15" a="1"/>
  <c r="J302" i="15"/>
  <c r="B303" i="15" a="1"/>
  <c r="B303" i="15"/>
  <c r="C303" i="15" a="1"/>
  <c r="C303" i="15"/>
  <c r="D303" i="15" a="1"/>
  <c r="D303" i="15"/>
  <c r="E303" i="15" a="1"/>
  <c r="E303" i="15"/>
  <c r="F303" i="15" a="1"/>
  <c r="F303" i="15"/>
  <c r="G303" i="15" a="1"/>
  <c r="G303" i="15"/>
  <c r="H303" i="15" a="1"/>
  <c r="H303" i="15"/>
  <c r="I303" i="15" a="1"/>
  <c r="I303" i="15"/>
  <c r="J303" i="15" a="1"/>
  <c r="J303" i="15"/>
  <c r="B304" i="15" a="1"/>
  <c r="B304" i="15"/>
  <c r="C304" i="15" a="1"/>
  <c r="C304" i="15"/>
  <c r="D304" i="15" a="1"/>
  <c r="D304" i="15"/>
  <c r="E304" i="15" a="1"/>
  <c r="E304" i="15"/>
  <c r="F304" i="15" a="1"/>
  <c r="F304" i="15"/>
  <c r="G304" i="15" a="1"/>
  <c r="G304" i="15"/>
  <c r="H304" i="15" a="1"/>
  <c r="H304" i="15"/>
  <c r="I304" i="15" a="1"/>
  <c r="I304" i="15"/>
  <c r="J304" i="15" a="1"/>
  <c r="J304" i="15"/>
  <c r="B305" i="15" a="1"/>
  <c r="B305" i="15"/>
  <c r="C305" i="15" a="1"/>
  <c r="C305" i="15"/>
  <c r="D305" i="15" a="1"/>
  <c r="D305" i="15"/>
  <c r="E305" i="15" a="1"/>
  <c r="E305" i="15"/>
  <c r="F305" i="15" a="1"/>
  <c r="F305" i="15"/>
  <c r="G305" i="15" a="1"/>
  <c r="G305" i="15"/>
  <c r="H305" i="15" a="1"/>
  <c r="H305" i="15"/>
  <c r="I305" i="15" a="1"/>
  <c r="I305" i="15"/>
  <c r="J305" i="15" a="1"/>
  <c r="J305" i="15"/>
  <c r="B306" i="15" a="1"/>
  <c r="B306" i="15"/>
  <c r="C306" i="15" a="1"/>
  <c r="C306" i="15"/>
  <c r="D306" i="15" a="1"/>
  <c r="D306" i="15"/>
  <c r="E306" i="15" a="1"/>
  <c r="E306" i="15"/>
  <c r="F306" i="15" a="1"/>
  <c r="F306" i="15"/>
  <c r="G306" i="15" a="1"/>
  <c r="G306" i="15"/>
  <c r="H306" i="15" a="1"/>
  <c r="H306" i="15"/>
  <c r="I306" i="15" a="1"/>
  <c r="I306" i="15"/>
  <c r="J306" i="15" a="1"/>
  <c r="J306" i="15"/>
  <c r="B307" i="15" a="1"/>
  <c r="B307" i="15"/>
  <c r="C307" i="15" a="1"/>
  <c r="C307" i="15"/>
  <c r="D307" i="15" a="1"/>
  <c r="D307" i="15"/>
  <c r="E307" i="15" a="1"/>
  <c r="E307" i="15"/>
  <c r="F307" i="15" a="1"/>
  <c r="F307" i="15"/>
  <c r="G307" i="15" a="1"/>
  <c r="G307" i="15"/>
  <c r="H307" i="15" a="1"/>
  <c r="H307" i="15"/>
  <c r="I307" i="15" a="1"/>
  <c r="I307" i="15"/>
  <c r="J307" i="15" a="1"/>
  <c r="J307" i="15"/>
  <c r="B308" i="15" a="1"/>
  <c r="B308" i="15"/>
  <c r="C308" i="15" a="1"/>
  <c r="C308" i="15"/>
  <c r="D308" i="15" a="1"/>
  <c r="D308" i="15"/>
  <c r="E308" i="15" a="1"/>
  <c r="E308" i="15"/>
  <c r="F308" i="15" a="1"/>
  <c r="F308" i="15"/>
  <c r="G308" i="15" a="1"/>
  <c r="G308" i="15"/>
  <c r="H308" i="15" a="1"/>
  <c r="H308" i="15"/>
  <c r="I308" i="15" a="1"/>
  <c r="I308" i="15"/>
  <c r="J308" i="15" a="1"/>
  <c r="J308" i="15"/>
  <c r="B309" i="15" a="1"/>
  <c r="B309" i="15"/>
  <c r="C309" i="15" a="1"/>
  <c r="C309" i="15"/>
  <c r="D309" i="15" a="1"/>
  <c r="D309" i="15"/>
  <c r="E309" i="15" a="1"/>
  <c r="E309" i="15"/>
  <c r="F309" i="15" a="1"/>
  <c r="F309" i="15"/>
  <c r="G309" i="15" a="1"/>
  <c r="G309" i="15"/>
  <c r="H309" i="15" a="1"/>
  <c r="H309" i="15"/>
  <c r="I309" i="15" a="1"/>
  <c r="I309" i="15"/>
  <c r="J309" i="15" a="1"/>
  <c r="J309" i="15"/>
  <c r="B310" i="15" a="1"/>
  <c r="B310" i="15"/>
  <c r="C310" i="15" a="1"/>
  <c r="C310" i="15"/>
  <c r="D310" i="15" a="1"/>
  <c r="D310" i="15"/>
  <c r="E310" i="15" a="1"/>
  <c r="E310" i="15"/>
  <c r="F310" i="15" a="1"/>
  <c r="F310" i="15"/>
  <c r="G310" i="15" a="1"/>
  <c r="G310" i="15"/>
  <c r="H310" i="15" a="1"/>
  <c r="H310" i="15"/>
  <c r="I310" i="15" a="1"/>
  <c r="I310" i="15"/>
  <c r="J310" i="15" a="1"/>
  <c r="J310" i="15"/>
  <c r="B311" i="15" a="1"/>
  <c r="B311" i="15"/>
  <c r="C311" i="15" a="1"/>
  <c r="C311" i="15"/>
  <c r="D311" i="15" a="1"/>
  <c r="D311" i="15"/>
  <c r="E311" i="15" a="1"/>
  <c r="E311" i="15"/>
  <c r="F311" i="15" a="1"/>
  <c r="F311" i="15"/>
  <c r="G311" i="15" a="1"/>
  <c r="G311" i="15"/>
  <c r="H311" i="15" a="1"/>
  <c r="H311" i="15"/>
  <c r="I311" i="15" a="1"/>
  <c r="I311" i="15"/>
  <c r="J311" i="15" a="1"/>
  <c r="J311" i="15"/>
  <c r="B312" i="15" a="1"/>
  <c r="B312" i="15"/>
  <c r="C312" i="15" a="1"/>
  <c r="C312" i="15"/>
  <c r="D312" i="15" a="1"/>
  <c r="D312" i="15"/>
  <c r="E312" i="15" a="1"/>
  <c r="E312" i="15"/>
  <c r="F312" i="15" a="1"/>
  <c r="F312" i="15"/>
  <c r="G312" i="15" a="1"/>
  <c r="G312" i="15"/>
  <c r="H312" i="15" a="1"/>
  <c r="H312" i="15"/>
  <c r="I312" i="15" a="1"/>
  <c r="I312" i="15"/>
  <c r="J312" i="15" a="1"/>
  <c r="J312" i="15"/>
  <c r="B313" i="15" a="1"/>
  <c r="B313" i="15"/>
  <c r="C313" i="15" a="1"/>
  <c r="C313" i="15"/>
  <c r="D313" i="15" a="1"/>
  <c r="D313" i="15"/>
  <c r="E313" i="15" a="1"/>
  <c r="E313" i="15"/>
  <c r="F313" i="15" a="1"/>
  <c r="F313" i="15"/>
  <c r="G313" i="15" a="1"/>
  <c r="G313" i="15"/>
  <c r="H313" i="15" a="1"/>
  <c r="H313" i="15"/>
  <c r="I313" i="15" a="1"/>
  <c r="I313" i="15"/>
  <c r="J313" i="15" a="1"/>
  <c r="J313" i="15"/>
  <c r="B314" i="15" a="1"/>
  <c r="B314" i="15"/>
  <c r="C314" i="15" a="1"/>
  <c r="C314" i="15"/>
  <c r="D314" i="15" a="1"/>
  <c r="D314" i="15"/>
  <c r="E314" i="15" a="1"/>
  <c r="E314" i="15"/>
  <c r="F314" i="15" a="1"/>
  <c r="F314" i="15"/>
  <c r="G314" i="15" a="1"/>
  <c r="G314" i="15"/>
  <c r="H314" i="15" a="1"/>
  <c r="H314" i="15"/>
  <c r="I314" i="15" a="1"/>
  <c r="I314" i="15"/>
  <c r="J314" i="15" a="1"/>
  <c r="J314" i="15"/>
  <c r="B315" i="15" a="1"/>
  <c r="B315" i="15"/>
  <c r="C315" i="15" a="1"/>
  <c r="C315" i="15"/>
  <c r="D315" i="15" a="1"/>
  <c r="D315" i="15"/>
  <c r="E315" i="15" a="1"/>
  <c r="E315" i="15"/>
  <c r="F315" i="15" a="1"/>
  <c r="F315" i="15"/>
  <c r="G315" i="15" a="1"/>
  <c r="G315" i="15"/>
  <c r="H315" i="15" a="1"/>
  <c r="H315" i="15"/>
  <c r="I315" i="15" a="1"/>
  <c r="I315" i="15"/>
  <c r="J315" i="15" a="1"/>
  <c r="J315" i="15"/>
  <c r="B316" i="15" a="1"/>
  <c r="B316" i="15"/>
  <c r="C316" i="15" a="1"/>
  <c r="C316" i="15"/>
  <c r="D316" i="15" a="1"/>
  <c r="D316" i="15"/>
  <c r="E316" i="15" a="1"/>
  <c r="E316" i="15"/>
  <c r="F316" i="15" a="1"/>
  <c r="F316" i="15"/>
  <c r="G316" i="15" a="1"/>
  <c r="G316" i="15"/>
  <c r="H316" i="15" a="1"/>
  <c r="H316" i="15"/>
  <c r="I316" i="15" a="1"/>
  <c r="I316" i="15"/>
  <c r="J316" i="15" a="1"/>
  <c r="J316" i="15"/>
  <c r="B317" i="15" a="1"/>
  <c r="B317" i="15"/>
  <c r="C317" i="15" a="1"/>
  <c r="C317" i="15"/>
  <c r="D317" i="15" a="1"/>
  <c r="D317" i="15"/>
  <c r="E317" i="15" a="1"/>
  <c r="E317" i="15"/>
  <c r="F317" i="15" a="1"/>
  <c r="F317" i="15"/>
  <c r="G317" i="15" a="1"/>
  <c r="G317" i="15"/>
  <c r="H317" i="15" a="1"/>
  <c r="H317" i="15"/>
  <c r="I317" i="15" a="1"/>
  <c r="I317" i="15"/>
  <c r="J317" i="15" a="1"/>
  <c r="J317" i="15"/>
  <c r="B318" i="15" a="1"/>
  <c r="B318" i="15"/>
  <c r="C318" i="15" a="1"/>
  <c r="C318" i="15"/>
  <c r="D318" i="15" a="1"/>
  <c r="D318" i="15"/>
  <c r="E318" i="15" a="1"/>
  <c r="E318" i="15"/>
  <c r="F318" i="15" a="1"/>
  <c r="F318" i="15"/>
  <c r="G318" i="15" a="1"/>
  <c r="G318" i="15"/>
  <c r="H318" i="15" a="1"/>
  <c r="H318" i="15"/>
  <c r="I318" i="15" a="1"/>
  <c r="I318" i="15"/>
  <c r="J318" i="15" a="1"/>
  <c r="J318" i="15"/>
  <c r="B319" i="15" a="1"/>
  <c r="B319" i="15"/>
  <c r="C319" i="15" a="1"/>
  <c r="C319" i="15"/>
  <c r="D319" i="15" a="1"/>
  <c r="D319" i="15"/>
  <c r="E319" i="15" a="1"/>
  <c r="E319" i="15"/>
  <c r="F319" i="15" a="1"/>
  <c r="F319" i="15"/>
  <c r="G319" i="15" a="1"/>
  <c r="G319" i="15"/>
  <c r="H319" i="15" a="1"/>
  <c r="H319" i="15"/>
  <c r="I319" i="15" a="1"/>
  <c r="I319" i="15"/>
  <c r="J319" i="15" a="1"/>
  <c r="J319" i="15"/>
  <c r="B320" i="15" a="1"/>
  <c r="B320" i="15"/>
  <c r="C320" i="15" a="1"/>
  <c r="C320" i="15"/>
  <c r="D320" i="15" a="1"/>
  <c r="D320" i="15"/>
  <c r="E320" i="15" a="1"/>
  <c r="E320" i="15"/>
  <c r="F320" i="15" a="1"/>
  <c r="F320" i="15"/>
  <c r="G320" i="15" a="1"/>
  <c r="G320" i="15"/>
  <c r="H320" i="15" a="1"/>
  <c r="H320" i="15"/>
  <c r="I320" i="15" a="1"/>
  <c r="I320" i="15"/>
  <c r="J320" i="15" a="1"/>
  <c r="J320" i="15"/>
  <c r="B321" i="15" a="1"/>
  <c r="B321" i="15"/>
  <c r="C321" i="15" a="1"/>
  <c r="C321" i="15"/>
  <c r="D321" i="15" a="1"/>
  <c r="D321" i="15"/>
  <c r="E321" i="15" a="1"/>
  <c r="E321" i="15"/>
  <c r="F321" i="15" a="1"/>
  <c r="F321" i="15"/>
  <c r="G321" i="15" a="1"/>
  <c r="G321" i="15"/>
  <c r="H321" i="15" a="1"/>
  <c r="H321" i="15"/>
  <c r="I321" i="15" a="1"/>
  <c r="I321" i="15"/>
  <c r="J321" i="15" a="1"/>
  <c r="J321" i="15"/>
  <c r="B322" i="15" a="1"/>
  <c r="B322" i="15"/>
  <c r="C322" i="15" a="1"/>
  <c r="C322" i="15"/>
  <c r="D322" i="15" a="1"/>
  <c r="D322" i="15"/>
  <c r="E322" i="15" a="1"/>
  <c r="E322" i="15"/>
  <c r="F322" i="15" a="1"/>
  <c r="F322" i="15"/>
  <c r="G322" i="15" a="1"/>
  <c r="G322" i="15"/>
  <c r="H322" i="15" a="1"/>
  <c r="H322" i="15"/>
  <c r="I322" i="15" a="1"/>
  <c r="I322" i="15"/>
  <c r="J322" i="15" a="1"/>
  <c r="J322" i="15"/>
  <c r="B323" i="15" a="1"/>
  <c r="B323" i="15"/>
  <c r="C323" i="15" a="1"/>
  <c r="C323" i="15"/>
  <c r="D323" i="15" a="1"/>
  <c r="D323" i="15"/>
  <c r="E323" i="15" a="1"/>
  <c r="E323" i="15"/>
  <c r="F323" i="15" a="1"/>
  <c r="F323" i="15"/>
  <c r="G323" i="15" a="1"/>
  <c r="G323" i="15"/>
  <c r="H323" i="15" a="1"/>
  <c r="H323" i="15"/>
  <c r="I323" i="15" a="1"/>
  <c r="I323" i="15"/>
  <c r="J323" i="15" a="1"/>
  <c r="J323" i="15"/>
  <c r="B324" i="15" a="1"/>
  <c r="B324" i="15"/>
  <c r="C324" i="15" a="1"/>
  <c r="C324" i="15"/>
  <c r="D324" i="15" a="1"/>
  <c r="D324" i="15"/>
  <c r="E324" i="15" a="1"/>
  <c r="E324" i="15"/>
  <c r="F324" i="15" a="1"/>
  <c r="F324" i="15"/>
  <c r="G324" i="15" a="1"/>
  <c r="G324" i="15"/>
  <c r="H324" i="15" a="1"/>
  <c r="H324" i="15"/>
  <c r="I324" i="15" a="1"/>
  <c r="I324" i="15"/>
  <c r="J324" i="15" a="1"/>
  <c r="J324" i="15"/>
  <c r="B325" i="15" a="1"/>
  <c r="B325" i="15"/>
  <c r="C325" i="15" a="1"/>
  <c r="C325" i="15"/>
  <c r="D325" i="15" a="1"/>
  <c r="D325" i="15"/>
  <c r="E325" i="15" a="1"/>
  <c r="E325" i="15"/>
  <c r="F325" i="15" a="1"/>
  <c r="F325" i="15"/>
  <c r="G325" i="15" a="1"/>
  <c r="G325" i="15"/>
  <c r="H325" i="15" a="1"/>
  <c r="H325" i="15"/>
  <c r="I325" i="15" a="1"/>
  <c r="I325" i="15"/>
  <c r="J325" i="15" a="1"/>
  <c r="J325" i="15"/>
  <c r="B326" i="15" a="1"/>
  <c r="B326" i="15"/>
  <c r="C326" i="15" a="1"/>
  <c r="C326" i="15"/>
  <c r="D326" i="15" a="1"/>
  <c r="D326" i="15"/>
  <c r="E326" i="15" a="1"/>
  <c r="E326" i="15"/>
  <c r="F326" i="15" a="1"/>
  <c r="F326" i="15"/>
  <c r="G326" i="15" a="1"/>
  <c r="G326" i="15"/>
  <c r="H326" i="15" a="1"/>
  <c r="H326" i="15"/>
  <c r="I326" i="15" a="1"/>
  <c r="I326" i="15"/>
  <c r="J326" i="15" a="1"/>
  <c r="J326" i="15"/>
  <c r="B327" i="15" a="1"/>
  <c r="B327" i="15"/>
  <c r="C327" i="15" a="1"/>
  <c r="C327" i="15"/>
  <c r="D327" i="15" a="1"/>
  <c r="D327" i="15"/>
  <c r="E327" i="15" a="1"/>
  <c r="E327" i="15"/>
  <c r="F327" i="15" a="1"/>
  <c r="F327" i="15"/>
  <c r="G327" i="15" a="1"/>
  <c r="G327" i="15"/>
  <c r="H327" i="15" a="1"/>
  <c r="H327" i="15"/>
  <c r="I327" i="15" a="1"/>
  <c r="I327" i="15"/>
  <c r="J327" i="15" a="1"/>
  <c r="J327" i="15"/>
  <c r="B328" i="15" a="1"/>
  <c r="B328" i="15"/>
  <c r="C328" i="15" a="1"/>
  <c r="C328" i="15"/>
  <c r="D328" i="15" a="1"/>
  <c r="D328" i="15"/>
  <c r="E328" i="15" a="1"/>
  <c r="E328" i="15"/>
  <c r="F328" i="15" a="1"/>
  <c r="F328" i="15"/>
  <c r="G328" i="15" a="1"/>
  <c r="G328" i="15"/>
  <c r="H328" i="15" a="1"/>
  <c r="H328" i="15"/>
  <c r="I328" i="15" a="1"/>
  <c r="I328" i="15"/>
  <c r="J328" i="15" a="1"/>
  <c r="J328" i="15"/>
  <c r="B329" i="15" a="1"/>
  <c r="B329" i="15"/>
  <c r="C329" i="15" a="1"/>
  <c r="C329" i="15"/>
  <c r="D329" i="15" a="1"/>
  <c r="D329" i="15"/>
  <c r="E329" i="15" a="1"/>
  <c r="E329" i="15"/>
  <c r="F329" i="15" a="1"/>
  <c r="F329" i="15"/>
  <c r="G329" i="15" a="1"/>
  <c r="G329" i="15"/>
  <c r="H329" i="15" a="1"/>
  <c r="H329" i="15"/>
  <c r="I329" i="15" a="1"/>
  <c r="I329" i="15"/>
  <c r="J329" i="15" a="1"/>
  <c r="J329" i="15"/>
  <c r="B330" i="15" a="1"/>
  <c r="B330" i="15"/>
  <c r="C330" i="15" a="1"/>
  <c r="C330" i="15"/>
  <c r="D330" i="15" a="1"/>
  <c r="D330" i="15"/>
  <c r="E330" i="15" a="1"/>
  <c r="E330" i="15"/>
  <c r="F330" i="15" a="1"/>
  <c r="F330" i="15"/>
  <c r="G330" i="15" a="1"/>
  <c r="G330" i="15"/>
  <c r="H330" i="15" a="1"/>
  <c r="H330" i="15"/>
  <c r="I330" i="15" a="1"/>
  <c r="I330" i="15"/>
  <c r="J330" i="15" a="1"/>
  <c r="J330" i="15"/>
  <c r="B331" i="15" a="1"/>
  <c r="B331" i="15"/>
  <c r="C331" i="15" a="1"/>
  <c r="C331" i="15"/>
  <c r="D331" i="15" a="1"/>
  <c r="D331" i="15"/>
  <c r="E331" i="15" a="1"/>
  <c r="E331" i="15"/>
  <c r="F331" i="15" a="1"/>
  <c r="F331" i="15"/>
  <c r="G331" i="15" a="1"/>
  <c r="G331" i="15"/>
  <c r="H331" i="15" a="1"/>
  <c r="H331" i="15"/>
  <c r="I331" i="15" a="1"/>
  <c r="I331" i="15"/>
  <c r="J331" i="15" a="1"/>
  <c r="J331" i="15"/>
  <c r="B332" i="15" a="1"/>
  <c r="B332" i="15"/>
  <c r="C332" i="15" a="1"/>
  <c r="C332" i="15"/>
  <c r="D332" i="15" a="1"/>
  <c r="D332" i="15"/>
  <c r="E332" i="15" a="1"/>
  <c r="E332" i="15"/>
  <c r="F332" i="15" a="1"/>
  <c r="F332" i="15"/>
  <c r="G332" i="15" a="1"/>
  <c r="G332" i="15"/>
  <c r="H332" i="15" a="1"/>
  <c r="H332" i="15"/>
  <c r="I332" i="15" a="1"/>
  <c r="I332" i="15"/>
  <c r="J332" i="15" a="1"/>
  <c r="J332" i="15"/>
  <c r="B333" i="15" a="1"/>
  <c r="B333" i="15"/>
  <c r="C333" i="15" a="1"/>
  <c r="C333" i="15"/>
  <c r="D333" i="15" a="1"/>
  <c r="D333" i="15"/>
  <c r="E333" i="15" a="1"/>
  <c r="E333" i="15"/>
  <c r="F333" i="15" a="1"/>
  <c r="F333" i="15"/>
  <c r="G333" i="15" a="1"/>
  <c r="G333" i="15"/>
  <c r="H333" i="15" a="1"/>
  <c r="H333" i="15"/>
  <c r="I333" i="15" a="1"/>
  <c r="I333" i="15"/>
  <c r="J333" i="15" a="1"/>
  <c r="J333" i="15"/>
  <c r="B334" i="15" a="1"/>
  <c r="B334" i="15"/>
  <c r="C334" i="15" a="1"/>
  <c r="C334" i="15"/>
  <c r="D334" i="15" a="1"/>
  <c r="D334" i="15"/>
  <c r="E334" i="15" a="1"/>
  <c r="E334" i="15"/>
  <c r="F334" i="15" a="1"/>
  <c r="F334" i="15"/>
  <c r="G334" i="15" a="1"/>
  <c r="G334" i="15"/>
  <c r="H334" i="15" a="1"/>
  <c r="H334" i="15"/>
  <c r="I334" i="15" a="1"/>
  <c r="I334" i="15"/>
  <c r="J334" i="15" a="1"/>
  <c r="J334" i="15"/>
  <c r="B335" i="15" a="1"/>
  <c r="B335" i="15"/>
  <c r="C335" i="15" a="1"/>
  <c r="C335" i="15"/>
  <c r="D335" i="15" a="1"/>
  <c r="D335" i="15"/>
  <c r="E335" i="15" a="1"/>
  <c r="E335" i="15"/>
  <c r="F335" i="15" a="1"/>
  <c r="F335" i="15"/>
  <c r="G335" i="15" a="1"/>
  <c r="G335" i="15"/>
  <c r="H335" i="15" a="1"/>
  <c r="H335" i="15"/>
  <c r="I335" i="15" a="1"/>
  <c r="I335" i="15"/>
  <c r="J335" i="15" a="1"/>
  <c r="J335" i="15"/>
  <c r="B336" i="15" a="1"/>
  <c r="B336" i="15"/>
  <c r="C336" i="15" a="1"/>
  <c r="C336" i="15"/>
  <c r="D336" i="15" a="1"/>
  <c r="D336" i="15"/>
  <c r="E336" i="15" a="1"/>
  <c r="E336" i="15"/>
  <c r="F336" i="15" a="1"/>
  <c r="F336" i="15"/>
  <c r="G336" i="15" a="1"/>
  <c r="G336" i="15"/>
  <c r="H336" i="15" a="1"/>
  <c r="H336" i="15"/>
  <c r="I336" i="15" a="1"/>
  <c r="I336" i="15"/>
  <c r="J336" i="15" a="1"/>
  <c r="J336" i="15"/>
  <c r="B337" i="15" a="1"/>
  <c r="B337" i="15"/>
  <c r="C337" i="15" a="1"/>
  <c r="C337" i="15"/>
  <c r="D337" i="15" a="1"/>
  <c r="D337" i="15"/>
  <c r="E337" i="15" a="1"/>
  <c r="E337" i="15"/>
  <c r="F337" i="15" a="1"/>
  <c r="F337" i="15"/>
  <c r="G337" i="15" a="1"/>
  <c r="G337" i="15"/>
  <c r="H337" i="15" a="1"/>
  <c r="H337" i="15"/>
  <c r="I337" i="15" a="1"/>
  <c r="I337" i="15"/>
  <c r="J337" i="15" a="1"/>
  <c r="J337" i="15"/>
  <c r="B338" i="15" a="1"/>
  <c r="B338" i="15"/>
  <c r="C338" i="15" a="1"/>
  <c r="C338" i="15"/>
  <c r="D338" i="15" a="1"/>
  <c r="D338" i="15"/>
  <c r="E338" i="15" a="1"/>
  <c r="E338" i="15"/>
  <c r="F338" i="15" a="1"/>
  <c r="F338" i="15"/>
  <c r="G338" i="15" a="1"/>
  <c r="G338" i="15"/>
  <c r="H338" i="15" a="1"/>
  <c r="H338" i="15"/>
  <c r="I338" i="15" a="1"/>
  <c r="I338" i="15"/>
  <c r="J338" i="15" a="1"/>
  <c r="J338" i="15"/>
  <c r="B339" i="15" a="1"/>
  <c r="B339" i="15"/>
  <c r="C339" i="15" a="1"/>
  <c r="C339" i="15"/>
  <c r="D339" i="15" a="1"/>
  <c r="D339" i="15"/>
  <c r="E339" i="15" a="1"/>
  <c r="E339" i="15"/>
  <c r="F339" i="15" a="1"/>
  <c r="F339" i="15"/>
  <c r="G339" i="15" a="1"/>
  <c r="G339" i="15"/>
  <c r="H339" i="15" a="1"/>
  <c r="H339" i="15"/>
  <c r="I339" i="15" a="1"/>
  <c r="I339" i="15"/>
  <c r="J339" i="15" a="1"/>
  <c r="J339" i="15"/>
  <c r="B340" i="15" a="1"/>
  <c r="B340" i="15"/>
  <c r="C340" i="15" a="1"/>
  <c r="C340" i="15"/>
  <c r="D340" i="15" a="1"/>
  <c r="D340" i="15"/>
  <c r="E340" i="15" a="1"/>
  <c r="E340" i="15"/>
  <c r="F340" i="15" a="1"/>
  <c r="F340" i="15"/>
  <c r="G340" i="15" a="1"/>
  <c r="G340" i="15"/>
  <c r="H340" i="15" a="1"/>
  <c r="H340" i="15"/>
  <c r="I340" i="15" a="1"/>
  <c r="I340" i="15"/>
  <c r="J340" i="15" a="1"/>
  <c r="J340" i="15"/>
  <c r="B341" i="15" a="1"/>
  <c r="B341" i="15"/>
  <c r="C341" i="15" a="1"/>
  <c r="C341" i="15"/>
  <c r="D341" i="15" a="1"/>
  <c r="D341" i="15"/>
  <c r="E341" i="15" a="1"/>
  <c r="E341" i="15"/>
  <c r="F341" i="15" a="1"/>
  <c r="F341" i="15"/>
  <c r="G341" i="15" a="1"/>
  <c r="G341" i="15"/>
  <c r="H341" i="15" a="1"/>
  <c r="H341" i="15"/>
  <c r="I341" i="15" a="1"/>
  <c r="I341" i="15"/>
  <c r="J341" i="15" a="1"/>
  <c r="J341" i="15"/>
  <c r="B342" i="15" a="1"/>
  <c r="B342" i="15"/>
  <c r="C342" i="15" a="1"/>
  <c r="C342" i="15"/>
  <c r="D342" i="15" a="1"/>
  <c r="D342" i="15"/>
  <c r="E342" i="15" a="1"/>
  <c r="E342" i="15"/>
  <c r="F342" i="15" a="1"/>
  <c r="F342" i="15"/>
  <c r="G342" i="15" a="1"/>
  <c r="G342" i="15"/>
  <c r="H342" i="15" a="1"/>
  <c r="H342" i="15"/>
  <c r="I342" i="15" a="1"/>
  <c r="I342" i="15"/>
  <c r="J342" i="15" a="1"/>
  <c r="J342" i="15"/>
  <c r="B343" i="15" a="1"/>
  <c r="B343" i="15"/>
  <c r="C343" i="15" a="1"/>
  <c r="C343" i="15"/>
  <c r="D343" i="15" a="1"/>
  <c r="D343" i="15"/>
  <c r="E343" i="15" a="1"/>
  <c r="E343" i="15"/>
  <c r="F343" i="15" a="1"/>
  <c r="F343" i="15"/>
  <c r="G343" i="15" a="1"/>
  <c r="G343" i="15"/>
  <c r="H343" i="15" a="1"/>
  <c r="H343" i="15"/>
  <c r="I343" i="15" a="1"/>
  <c r="I343" i="15"/>
  <c r="J343" i="15" a="1"/>
  <c r="J343" i="15"/>
  <c r="B344" i="15" a="1"/>
  <c r="B344" i="15"/>
  <c r="C344" i="15" a="1"/>
  <c r="C344" i="15"/>
  <c r="D344" i="15" a="1"/>
  <c r="D344" i="15"/>
  <c r="E344" i="15" a="1"/>
  <c r="E344" i="15"/>
  <c r="F344" i="15" a="1"/>
  <c r="F344" i="15"/>
  <c r="G344" i="15" a="1"/>
  <c r="G344" i="15"/>
  <c r="H344" i="15" a="1"/>
  <c r="H344" i="15"/>
  <c r="I344" i="15" a="1"/>
  <c r="I344" i="15"/>
  <c r="J344" i="15" a="1"/>
  <c r="J344" i="15"/>
  <c r="B345" i="15" a="1"/>
  <c r="B345" i="15"/>
  <c r="C345" i="15" a="1"/>
  <c r="C345" i="15"/>
  <c r="D345" i="15" a="1"/>
  <c r="D345" i="15"/>
  <c r="E345" i="15" a="1"/>
  <c r="E345" i="15"/>
  <c r="F345" i="15" a="1"/>
  <c r="F345" i="15"/>
  <c r="G345" i="15" a="1"/>
  <c r="G345" i="15"/>
  <c r="H345" i="15" a="1"/>
  <c r="H345" i="15"/>
  <c r="I345" i="15" a="1"/>
  <c r="I345" i="15"/>
  <c r="J345" i="15" a="1"/>
  <c r="J345" i="15"/>
  <c r="B346" i="15" a="1"/>
  <c r="B346" i="15"/>
  <c r="C346" i="15" a="1"/>
  <c r="C346" i="15"/>
  <c r="D346" i="15" a="1"/>
  <c r="D346" i="15"/>
  <c r="E346" i="15" a="1"/>
  <c r="E346" i="15"/>
  <c r="F346" i="15" a="1"/>
  <c r="F346" i="15"/>
  <c r="G346" i="15" a="1"/>
  <c r="G346" i="15"/>
  <c r="H346" i="15" a="1"/>
  <c r="H346" i="15"/>
  <c r="I346" i="15" a="1"/>
  <c r="I346" i="15"/>
  <c r="J346" i="15" a="1"/>
  <c r="J346" i="15"/>
  <c r="B347" i="15" a="1"/>
  <c r="B347" i="15"/>
  <c r="C347" i="15" a="1"/>
  <c r="C347" i="15"/>
  <c r="D347" i="15" a="1"/>
  <c r="D347" i="15"/>
  <c r="E347" i="15" a="1"/>
  <c r="E347" i="15"/>
  <c r="F347" i="15" a="1"/>
  <c r="F347" i="15"/>
  <c r="G347" i="15" a="1"/>
  <c r="G347" i="15"/>
  <c r="H347" i="15" a="1"/>
  <c r="H347" i="15"/>
  <c r="I347" i="15" a="1"/>
  <c r="I347" i="15"/>
  <c r="J347" i="15" a="1"/>
  <c r="J347" i="15"/>
  <c r="B348" i="15" a="1"/>
  <c r="B348" i="15"/>
  <c r="C348" i="15" a="1"/>
  <c r="C348" i="15"/>
  <c r="D348" i="15" a="1"/>
  <c r="D348" i="15"/>
  <c r="E348" i="15" a="1"/>
  <c r="E348" i="15"/>
  <c r="F348" i="15" a="1"/>
  <c r="F348" i="15"/>
  <c r="G348" i="15" a="1"/>
  <c r="G348" i="15"/>
  <c r="H348" i="15" a="1"/>
  <c r="H348" i="15"/>
  <c r="I348" i="15" a="1"/>
  <c r="I348" i="15"/>
  <c r="J348" i="15" a="1"/>
  <c r="J348" i="15"/>
  <c r="B349" i="15" a="1"/>
  <c r="B349" i="15"/>
  <c r="C349" i="15" a="1"/>
  <c r="C349" i="15"/>
  <c r="D349" i="15" a="1"/>
  <c r="D349" i="15"/>
  <c r="E349" i="15" a="1"/>
  <c r="E349" i="15"/>
  <c r="F349" i="15" a="1"/>
  <c r="F349" i="15"/>
  <c r="G349" i="15" a="1"/>
  <c r="G349" i="15"/>
  <c r="H349" i="15" a="1"/>
  <c r="H349" i="15"/>
  <c r="I349" i="15" a="1"/>
  <c r="I349" i="15"/>
  <c r="J349" i="15" a="1"/>
  <c r="J349" i="15"/>
  <c r="B350" i="15" a="1"/>
  <c r="B350" i="15"/>
  <c r="C350" i="15" a="1"/>
  <c r="C350" i="15"/>
  <c r="D350" i="15" a="1"/>
  <c r="D350" i="15"/>
  <c r="E350" i="15" a="1"/>
  <c r="E350" i="15"/>
  <c r="F350" i="15" a="1"/>
  <c r="F350" i="15"/>
  <c r="G350" i="15" a="1"/>
  <c r="G350" i="15"/>
  <c r="H350" i="15" a="1"/>
  <c r="H350" i="15"/>
  <c r="I350" i="15" a="1"/>
  <c r="I350" i="15"/>
  <c r="J350" i="15" a="1"/>
  <c r="J350" i="15"/>
  <c r="B351" i="15" a="1"/>
  <c r="B351" i="15"/>
  <c r="C351" i="15" a="1"/>
  <c r="C351" i="15"/>
  <c r="D351" i="15" a="1"/>
  <c r="D351" i="15"/>
  <c r="E351" i="15" a="1"/>
  <c r="E351" i="15"/>
  <c r="F351" i="15" a="1"/>
  <c r="F351" i="15"/>
  <c r="G351" i="15" a="1"/>
  <c r="G351" i="15"/>
  <c r="H351" i="15" a="1"/>
  <c r="H351" i="15"/>
  <c r="I351" i="15" a="1"/>
  <c r="I351" i="15"/>
  <c r="J351" i="15" a="1"/>
  <c r="J351" i="15"/>
  <c r="B352" i="15" a="1"/>
  <c r="B352" i="15"/>
  <c r="C352" i="15" a="1"/>
  <c r="C352" i="15"/>
  <c r="D352" i="15" a="1"/>
  <c r="D352" i="15"/>
  <c r="E352" i="15" a="1"/>
  <c r="E352" i="15"/>
  <c r="F352" i="15" a="1"/>
  <c r="F352" i="15"/>
  <c r="G352" i="15" a="1"/>
  <c r="G352" i="15"/>
  <c r="H352" i="15" a="1"/>
  <c r="H352" i="15"/>
  <c r="I352" i="15" a="1"/>
  <c r="I352" i="15"/>
  <c r="J352" i="15" a="1"/>
  <c r="J352" i="15"/>
  <c r="B353" i="15" a="1"/>
  <c r="B353" i="15"/>
  <c r="C353" i="15" a="1"/>
  <c r="C353" i="15"/>
  <c r="D353" i="15" a="1"/>
  <c r="D353" i="15"/>
  <c r="E353" i="15" a="1"/>
  <c r="E353" i="15"/>
  <c r="F353" i="15" a="1"/>
  <c r="F353" i="15"/>
  <c r="G353" i="15" a="1"/>
  <c r="G353" i="15"/>
  <c r="H353" i="15" a="1"/>
  <c r="H353" i="15"/>
  <c r="I353" i="15" a="1"/>
  <c r="I353" i="15"/>
  <c r="J353" i="15" a="1"/>
  <c r="J353" i="15"/>
  <c r="B354" i="15" a="1"/>
  <c r="B354" i="15"/>
  <c r="C354" i="15" a="1"/>
  <c r="C354" i="15"/>
  <c r="D354" i="15" a="1"/>
  <c r="D354" i="15"/>
  <c r="E354" i="15" a="1"/>
  <c r="E354" i="15"/>
  <c r="F354" i="15" a="1"/>
  <c r="F354" i="15"/>
  <c r="G354" i="15" a="1"/>
  <c r="G354" i="15"/>
  <c r="H354" i="15" a="1"/>
  <c r="H354" i="15"/>
  <c r="I354" i="15" a="1"/>
  <c r="I354" i="15"/>
  <c r="J354" i="15" a="1"/>
  <c r="J354" i="15"/>
  <c r="B355" i="15" a="1"/>
  <c r="B355" i="15"/>
  <c r="C355" i="15" a="1"/>
  <c r="C355" i="15"/>
  <c r="D355" i="15" a="1"/>
  <c r="D355" i="15"/>
  <c r="E355" i="15" a="1"/>
  <c r="E355" i="15"/>
  <c r="F355" i="15" a="1"/>
  <c r="F355" i="15"/>
  <c r="G355" i="15" a="1"/>
  <c r="G355" i="15"/>
  <c r="H355" i="15" a="1"/>
  <c r="H355" i="15"/>
  <c r="I355" i="15" a="1"/>
  <c r="I355" i="15"/>
  <c r="J355" i="15" a="1"/>
  <c r="J355" i="15"/>
  <c r="B356" i="15" a="1"/>
  <c r="B356" i="15"/>
  <c r="C356" i="15" a="1"/>
  <c r="C356" i="15"/>
  <c r="D356" i="15" a="1"/>
  <c r="D356" i="15"/>
  <c r="E356" i="15" a="1"/>
  <c r="E356" i="15"/>
  <c r="F356" i="15" a="1"/>
  <c r="F356" i="15"/>
  <c r="G356" i="15" a="1"/>
  <c r="G356" i="15"/>
  <c r="H356" i="15" a="1"/>
  <c r="H356" i="15"/>
  <c r="I356" i="15" a="1"/>
  <c r="I356" i="15"/>
  <c r="J356" i="15" a="1"/>
  <c r="J356" i="15"/>
  <c r="B357" i="15" a="1"/>
  <c r="B357" i="15"/>
  <c r="C357" i="15" a="1"/>
  <c r="C357" i="15"/>
  <c r="D357" i="15" a="1"/>
  <c r="D357" i="15"/>
  <c r="E357" i="15" a="1"/>
  <c r="E357" i="15"/>
  <c r="F357" i="15" a="1"/>
  <c r="F357" i="15"/>
  <c r="G357" i="15" a="1"/>
  <c r="G357" i="15"/>
  <c r="H357" i="15" a="1"/>
  <c r="H357" i="15"/>
  <c r="I357" i="15" a="1"/>
  <c r="I357" i="15"/>
  <c r="J357" i="15" a="1"/>
  <c r="J357" i="15"/>
  <c r="B358" i="15" a="1"/>
  <c r="B358" i="15"/>
  <c r="C358" i="15" a="1"/>
  <c r="C358" i="15"/>
  <c r="D358" i="15" a="1"/>
  <c r="D358" i="15"/>
  <c r="E358" i="15" a="1"/>
  <c r="E358" i="15"/>
  <c r="F358" i="15" a="1"/>
  <c r="F358" i="15"/>
  <c r="G358" i="15" a="1"/>
  <c r="G358" i="15"/>
  <c r="H358" i="15" a="1"/>
  <c r="H358" i="15"/>
  <c r="I358" i="15" a="1"/>
  <c r="I358" i="15"/>
  <c r="J358" i="15" a="1"/>
  <c r="J358" i="15"/>
  <c r="B359" i="15" a="1"/>
  <c r="B359" i="15"/>
  <c r="C359" i="15" a="1"/>
  <c r="C359" i="15"/>
  <c r="D359" i="15" a="1"/>
  <c r="D359" i="15"/>
  <c r="E359" i="15" a="1"/>
  <c r="E359" i="15"/>
  <c r="F359" i="15" a="1"/>
  <c r="F359" i="15"/>
  <c r="G359" i="15" a="1"/>
  <c r="G359" i="15"/>
  <c r="H359" i="15" a="1"/>
  <c r="H359" i="15"/>
  <c r="I359" i="15" a="1"/>
  <c r="I359" i="15"/>
  <c r="J359" i="15" a="1"/>
  <c r="J359" i="15"/>
  <c r="B360" i="15" a="1"/>
  <c r="B360" i="15"/>
  <c r="C360" i="15" a="1"/>
  <c r="C360" i="15"/>
  <c r="D360" i="15" a="1"/>
  <c r="D360" i="15"/>
  <c r="E360" i="15" a="1"/>
  <c r="E360" i="15"/>
  <c r="F360" i="15" a="1"/>
  <c r="F360" i="15"/>
  <c r="G360" i="15" a="1"/>
  <c r="G360" i="15"/>
  <c r="H360" i="15" a="1"/>
  <c r="H360" i="15"/>
  <c r="I360" i="15" a="1"/>
  <c r="I360" i="15"/>
  <c r="J360" i="15" a="1"/>
  <c r="J360" i="15"/>
  <c r="B361" i="15" a="1"/>
  <c r="B361" i="15"/>
  <c r="C361" i="15" a="1"/>
  <c r="C361" i="15"/>
  <c r="D361" i="15" a="1"/>
  <c r="D361" i="15"/>
  <c r="E361" i="15" a="1"/>
  <c r="E361" i="15"/>
  <c r="F361" i="15" a="1"/>
  <c r="F361" i="15"/>
  <c r="G361" i="15" a="1"/>
  <c r="G361" i="15"/>
  <c r="H361" i="15" a="1"/>
  <c r="H361" i="15"/>
  <c r="I361" i="15" a="1"/>
  <c r="I361" i="15"/>
  <c r="J361" i="15" a="1"/>
  <c r="J361" i="15"/>
  <c r="B362" i="15" a="1"/>
  <c r="B362" i="15"/>
  <c r="C362" i="15" a="1"/>
  <c r="C362" i="15"/>
  <c r="D362" i="15" a="1"/>
  <c r="D362" i="15"/>
  <c r="E362" i="15" a="1"/>
  <c r="E362" i="15"/>
  <c r="F362" i="15" a="1"/>
  <c r="F362" i="15"/>
  <c r="G362" i="15" a="1"/>
  <c r="G362" i="15"/>
  <c r="H362" i="15" a="1"/>
  <c r="H362" i="15"/>
  <c r="I362" i="15" a="1"/>
  <c r="I362" i="15"/>
  <c r="J362" i="15" a="1"/>
  <c r="J362" i="15"/>
  <c r="B363" i="15" a="1"/>
  <c r="B363" i="15"/>
  <c r="C363" i="15" a="1"/>
  <c r="C363" i="15"/>
  <c r="D363" i="15" a="1"/>
  <c r="D363" i="15"/>
  <c r="E363" i="15" a="1"/>
  <c r="E363" i="15"/>
  <c r="F363" i="15" a="1"/>
  <c r="F363" i="15"/>
  <c r="G363" i="15" a="1"/>
  <c r="G363" i="15"/>
  <c r="H363" i="15" a="1"/>
  <c r="H363" i="15"/>
  <c r="I363" i="15" a="1"/>
  <c r="I363" i="15"/>
  <c r="J363" i="15" a="1"/>
  <c r="J363" i="15"/>
  <c r="B364" i="15" a="1"/>
  <c r="B364" i="15"/>
  <c r="C364" i="15" a="1"/>
  <c r="C364" i="15"/>
  <c r="D364" i="15" a="1"/>
  <c r="D364" i="15"/>
  <c r="E364" i="15" a="1"/>
  <c r="E364" i="15"/>
  <c r="F364" i="15" a="1"/>
  <c r="F364" i="15"/>
  <c r="G364" i="15" a="1"/>
  <c r="G364" i="15"/>
  <c r="H364" i="15" a="1"/>
  <c r="H364" i="15"/>
  <c r="I364" i="15" a="1"/>
  <c r="I364" i="15"/>
  <c r="J364" i="15" a="1"/>
  <c r="J364" i="15"/>
  <c r="B365" i="15" a="1"/>
  <c r="B365" i="15"/>
  <c r="C365" i="15" a="1"/>
  <c r="C365" i="15"/>
  <c r="D365" i="15" a="1"/>
  <c r="D365" i="15"/>
  <c r="E365" i="15" a="1"/>
  <c r="E365" i="15"/>
  <c r="F365" i="15" a="1"/>
  <c r="F365" i="15"/>
  <c r="G365" i="15" a="1"/>
  <c r="G365" i="15"/>
  <c r="H365" i="15" a="1"/>
  <c r="H365" i="15"/>
  <c r="I365" i="15" a="1"/>
  <c r="I365" i="15"/>
  <c r="J365" i="15" a="1"/>
  <c r="J365" i="15"/>
  <c r="B366" i="15" a="1"/>
  <c r="B366" i="15"/>
  <c r="C366" i="15" a="1"/>
  <c r="C366" i="15"/>
  <c r="D366" i="15" a="1"/>
  <c r="D366" i="15"/>
  <c r="E366" i="15" a="1"/>
  <c r="E366" i="15"/>
  <c r="F366" i="15" a="1"/>
  <c r="F366" i="15"/>
  <c r="G366" i="15" a="1"/>
  <c r="G366" i="15"/>
  <c r="H366" i="15" a="1"/>
  <c r="H366" i="15"/>
  <c r="I366" i="15" a="1"/>
  <c r="I366" i="15"/>
  <c r="J366" i="15" a="1"/>
  <c r="J366" i="15"/>
  <c r="B367" i="15" a="1"/>
  <c r="B367" i="15"/>
  <c r="C367" i="15" a="1"/>
  <c r="C367" i="15"/>
  <c r="D367" i="15" a="1"/>
  <c r="D367" i="15"/>
  <c r="E367" i="15" a="1"/>
  <c r="E367" i="15"/>
  <c r="F367" i="15" a="1"/>
  <c r="F367" i="15"/>
  <c r="G367" i="15" a="1"/>
  <c r="G367" i="15"/>
  <c r="H367" i="15" a="1"/>
  <c r="H367" i="15"/>
  <c r="I367" i="15" a="1"/>
  <c r="I367" i="15"/>
  <c r="J367" i="15" a="1"/>
  <c r="J367" i="15"/>
  <c r="B368" i="15" a="1"/>
  <c r="B368" i="15"/>
  <c r="C368" i="15" a="1"/>
  <c r="C368" i="15"/>
  <c r="D368" i="15" a="1"/>
  <c r="D368" i="15"/>
  <c r="E368" i="15" a="1"/>
  <c r="E368" i="15"/>
  <c r="F368" i="15" a="1"/>
  <c r="F368" i="15"/>
  <c r="G368" i="15" a="1"/>
  <c r="G368" i="15"/>
  <c r="H368" i="15" a="1"/>
  <c r="H368" i="15"/>
  <c r="I368" i="15" a="1"/>
  <c r="I368" i="15"/>
  <c r="J368" i="15" a="1"/>
  <c r="J368" i="15"/>
  <c r="B369" i="15" a="1"/>
  <c r="B369" i="15"/>
  <c r="C369" i="15" a="1"/>
  <c r="C369" i="15"/>
  <c r="D369" i="15" a="1"/>
  <c r="D369" i="15"/>
  <c r="E369" i="15" a="1"/>
  <c r="E369" i="15"/>
  <c r="F369" i="15" a="1"/>
  <c r="F369" i="15"/>
  <c r="G369" i="15" a="1"/>
  <c r="G369" i="15"/>
  <c r="H369" i="15" a="1"/>
  <c r="H369" i="15"/>
  <c r="I369" i="15" a="1"/>
  <c r="I369" i="15"/>
  <c r="J369" i="15" a="1"/>
  <c r="J369" i="15"/>
  <c r="B370" i="15" a="1"/>
  <c r="B370" i="15"/>
  <c r="C370" i="15" a="1"/>
  <c r="C370" i="15"/>
  <c r="D370" i="15" a="1"/>
  <c r="D370" i="15"/>
  <c r="E370" i="15" a="1"/>
  <c r="E370" i="15"/>
  <c r="F370" i="15" a="1"/>
  <c r="F370" i="15"/>
  <c r="G370" i="15" a="1"/>
  <c r="G370" i="15"/>
  <c r="H370" i="15" a="1"/>
  <c r="H370" i="15"/>
  <c r="I370" i="15" a="1"/>
  <c r="I370" i="15"/>
  <c r="J370" i="15" a="1"/>
  <c r="J370" i="15"/>
  <c r="B371" i="15" a="1"/>
  <c r="B371" i="15"/>
  <c r="C371" i="15" a="1"/>
  <c r="C371" i="15"/>
  <c r="D371" i="15" a="1"/>
  <c r="D371" i="15"/>
  <c r="E371" i="15" a="1"/>
  <c r="E371" i="15"/>
  <c r="F371" i="15" a="1"/>
  <c r="F371" i="15"/>
  <c r="G371" i="15" a="1"/>
  <c r="G371" i="15"/>
  <c r="H371" i="15" a="1"/>
  <c r="H371" i="15"/>
  <c r="I371" i="15" a="1"/>
  <c r="I371" i="15"/>
  <c r="J371" i="15" a="1"/>
  <c r="J371" i="15"/>
  <c r="B372" i="15" a="1"/>
  <c r="B372" i="15"/>
  <c r="C372" i="15" a="1"/>
  <c r="C372" i="15"/>
  <c r="D372" i="15" a="1"/>
  <c r="D372" i="15"/>
  <c r="E372" i="15" a="1"/>
  <c r="E372" i="15"/>
  <c r="F372" i="15" a="1"/>
  <c r="F372" i="15"/>
  <c r="G372" i="15" a="1"/>
  <c r="G372" i="15"/>
  <c r="H372" i="15" a="1"/>
  <c r="H372" i="15"/>
  <c r="I372" i="15" a="1"/>
  <c r="I372" i="15"/>
  <c r="J372" i="15" a="1"/>
  <c r="J372" i="15"/>
  <c r="B373" i="15" a="1"/>
  <c r="B373" i="15"/>
  <c r="C373" i="15" a="1"/>
  <c r="C373" i="15"/>
  <c r="D373" i="15" a="1"/>
  <c r="D373" i="15"/>
  <c r="E373" i="15" a="1"/>
  <c r="E373" i="15"/>
  <c r="F373" i="15" a="1"/>
  <c r="F373" i="15"/>
  <c r="G373" i="15" a="1"/>
  <c r="G373" i="15"/>
  <c r="H373" i="15" a="1"/>
  <c r="H373" i="15"/>
  <c r="I373" i="15" a="1"/>
  <c r="I373" i="15"/>
  <c r="J373" i="15" a="1"/>
  <c r="J373" i="15"/>
  <c r="B374" i="15" a="1"/>
  <c r="B374" i="15"/>
  <c r="C374" i="15" a="1"/>
  <c r="C374" i="15"/>
  <c r="D374" i="15" a="1"/>
  <c r="D374" i="15"/>
  <c r="E374" i="15" a="1"/>
  <c r="E374" i="15"/>
  <c r="F374" i="15" a="1"/>
  <c r="F374" i="15"/>
  <c r="G374" i="15" a="1"/>
  <c r="G374" i="15"/>
  <c r="H374" i="15" a="1"/>
  <c r="H374" i="15"/>
  <c r="I374" i="15" a="1"/>
  <c r="I374" i="15"/>
  <c r="J374" i="15" a="1"/>
  <c r="J374" i="15"/>
  <c r="B375" i="15" a="1"/>
  <c r="B375" i="15"/>
  <c r="C375" i="15" a="1"/>
  <c r="C375" i="15"/>
  <c r="D375" i="15" a="1"/>
  <c r="D375" i="15"/>
  <c r="E375" i="15" a="1"/>
  <c r="E375" i="15"/>
  <c r="F375" i="15" a="1"/>
  <c r="F375" i="15"/>
  <c r="G375" i="15" a="1"/>
  <c r="G375" i="15"/>
  <c r="H375" i="15" a="1"/>
  <c r="H375" i="15"/>
  <c r="I375" i="15" a="1"/>
  <c r="I375" i="15"/>
  <c r="J375" i="15" a="1"/>
  <c r="J375" i="15"/>
  <c r="B376" i="15" a="1"/>
  <c r="B376" i="15"/>
  <c r="C376" i="15" a="1"/>
  <c r="C376" i="15"/>
  <c r="D376" i="15" a="1"/>
  <c r="D376" i="15"/>
  <c r="E376" i="15" a="1"/>
  <c r="E376" i="15"/>
  <c r="F376" i="15" a="1"/>
  <c r="F376" i="15"/>
  <c r="G376" i="15" a="1"/>
  <c r="G376" i="15"/>
  <c r="H376" i="15" a="1"/>
  <c r="H376" i="15"/>
  <c r="I376" i="15" a="1"/>
  <c r="I376" i="15"/>
  <c r="J376" i="15" a="1"/>
  <c r="J376" i="15"/>
  <c r="B377" i="15" a="1"/>
  <c r="B377" i="15"/>
  <c r="C377" i="15" a="1"/>
  <c r="C377" i="15"/>
  <c r="D377" i="15" a="1"/>
  <c r="D377" i="15"/>
  <c r="E377" i="15" a="1"/>
  <c r="E377" i="15"/>
  <c r="F377" i="15" a="1"/>
  <c r="F377" i="15"/>
  <c r="G377" i="15" a="1"/>
  <c r="G377" i="15"/>
  <c r="H377" i="15" a="1"/>
  <c r="H377" i="15"/>
  <c r="I377" i="15" a="1"/>
  <c r="I377" i="15"/>
  <c r="J377" i="15" a="1"/>
  <c r="J377" i="15"/>
  <c r="B378" i="15" a="1"/>
  <c r="B378" i="15"/>
  <c r="C378" i="15" a="1"/>
  <c r="C378" i="15"/>
  <c r="D378" i="15" a="1"/>
  <c r="D378" i="15"/>
  <c r="E378" i="15" a="1"/>
  <c r="E378" i="15"/>
  <c r="F378" i="15" a="1"/>
  <c r="F378" i="15"/>
  <c r="G378" i="15" a="1"/>
  <c r="G378" i="15"/>
  <c r="H378" i="15" a="1"/>
  <c r="H378" i="15"/>
  <c r="I378" i="15" a="1"/>
  <c r="I378" i="15"/>
  <c r="J378" i="15" a="1"/>
  <c r="J378" i="15"/>
  <c r="B379" i="15" a="1"/>
  <c r="B379" i="15"/>
  <c r="C379" i="15" a="1"/>
  <c r="C379" i="15"/>
  <c r="D379" i="15" a="1"/>
  <c r="D379" i="15"/>
  <c r="E379" i="15" a="1"/>
  <c r="E379" i="15"/>
  <c r="F379" i="15" a="1"/>
  <c r="F379" i="15"/>
  <c r="G379" i="15" a="1"/>
  <c r="G379" i="15"/>
  <c r="H379" i="15" a="1"/>
  <c r="H379" i="15"/>
  <c r="I379" i="15" a="1"/>
  <c r="I379" i="15"/>
  <c r="J379" i="15" a="1"/>
  <c r="J379" i="15"/>
  <c r="B380" i="15" a="1"/>
  <c r="B380" i="15"/>
  <c r="C380" i="15" a="1"/>
  <c r="C380" i="15"/>
  <c r="D380" i="15" a="1"/>
  <c r="D380" i="15"/>
  <c r="E380" i="15" a="1"/>
  <c r="E380" i="15"/>
  <c r="F380" i="15" a="1"/>
  <c r="F380" i="15"/>
  <c r="G380" i="15" a="1"/>
  <c r="G380" i="15"/>
  <c r="H380" i="15" a="1"/>
  <c r="H380" i="15"/>
  <c r="I380" i="15" a="1"/>
  <c r="I380" i="15"/>
  <c r="J380" i="15" a="1"/>
  <c r="J380" i="15"/>
  <c r="B381" i="15" a="1"/>
  <c r="B381" i="15"/>
  <c r="C381" i="15" a="1"/>
  <c r="C381" i="15"/>
  <c r="D381" i="15" a="1"/>
  <c r="D381" i="15"/>
  <c r="E381" i="15" a="1"/>
  <c r="E381" i="15"/>
  <c r="F381" i="15" a="1"/>
  <c r="F381" i="15"/>
  <c r="G381" i="15" a="1"/>
  <c r="G381" i="15"/>
  <c r="H381" i="15" a="1"/>
  <c r="H381" i="15"/>
  <c r="I381" i="15" a="1"/>
  <c r="I381" i="15"/>
  <c r="J381" i="15" a="1"/>
  <c r="J381" i="15"/>
  <c r="B382" i="15" a="1"/>
  <c r="B382" i="15"/>
  <c r="C382" i="15" a="1"/>
  <c r="C382" i="15"/>
  <c r="D382" i="15" a="1"/>
  <c r="D382" i="15"/>
  <c r="E382" i="15" a="1"/>
  <c r="E382" i="15"/>
  <c r="F382" i="15" a="1"/>
  <c r="F382" i="15"/>
  <c r="G382" i="15" a="1"/>
  <c r="G382" i="15"/>
  <c r="H382" i="15" a="1"/>
  <c r="H382" i="15"/>
  <c r="I382" i="15" a="1"/>
  <c r="I382" i="15"/>
  <c r="J382" i="15" a="1"/>
  <c r="J382" i="15"/>
  <c r="B383" i="15" a="1"/>
  <c r="B383" i="15"/>
  <c r="C383" i="15" a="1"/>
  <c r="C383" i="15"/>
  <c r="D383" i="15" a="1"/>
  <c r="D383" i="15"/>
  <c r="E383" i="15" a="1"/>
  <c r="E383" i="15"/>
  <c r="F383" i="15" a="1"/>
  <c r="F383" i="15"/>
  <c r="G383" i="15" a="1"/>
  <c r="G383" i="15"/>
  <c r="H383" i="15" a="1"/>
  <c r="H383" i="15"/>
  <c r="I383" i="15" a="1"/>
  <c r="I383" i="15"/>
  <c r="J383" i="15" a="1"/>
  <c r="J383" i="15"/>
  <c r="B384" i="15" a="1"/>
  <c r="B384" i="15"/>
  <c r="C384" i="15" a="1"/>
  <c r="C384" i="15"/>
  <c r="D384" i="15" a="1"/>
  <c r="D384" i="15"/>
  <c r="E384" i="15" a="1"/>
  <c r="E384" i="15"/>
  <c r="F384" i="15" a="1"/>
  <c r="F384" i="15"/>
  <c r="G384" i="15" a="1"/>
  <c r="G384" i="15"/>
  <c r="H384" i="15" a="1"/>
  <c r="H384" i="15"/>
  <c r="I384" i="15" a="1"/>
  <c r="I384" i="15"/>
  <c r="J384" i="15" a="1"/>
  <c r="J384" i="15"/>
  <c r="B385" i="15" a="1"/>
  <c r="B385" i="15"/>
  <c r="C385" i="15" a="1"/>
  <c r="C385" i="15"/>
  <c r="D385" i="15" a="1"/>
  <c r="D385" i="15"/>
  <c r="E385" i="15" a="1"/>
  <c r="E385" i="15"/>
  <c r="F385" i="15" a="1"/>
  <c r="F385" i="15"/>
  <c r="G385" i="15" a="1"/>
  <c r="G385" i="15"/>
  <c r="H385" i="15" a="1"/>
  <c r="H385" i="15"/>
  <c r="I385" i="15" a="1"/>
  <c r="I385" i="15"/>
  <c r="J385" i="15" a="1"/>
  <c r="J385" i="15"/>
  <c r="B386" i="15" a="1"/>
  <c r="B386" i="15"/>
  <c r="C386" i="15" a="1"/>
  <c r="C386" i="15"/>
  <c r="D386" i="15" a="1"/>
  <c r="D386" i="15"/>
  <c r="E386" i="15" a="1"/>
  <c r="E386" i="15"/>
  <c r="F386" i="15" a="1"/>
  <c r="F386" i="15"/>
  <c r="G386" i="15" a="1"/>
  <c r="G386" i="15"/>
  <c r="H386" i="15" a="1"/>
  <c r="H386" i="15"/>
  <c r="I386" i="15" a="1"/>
  <c r="I386" i="15"/>
  <c r="J386" i="15" a="1"/>
  <c r="J386" i="15"/>
  <c r="B387" i="15" a="1"/>
  <c r="B387" i="15"/>
  <c r="C387" i="15" a="1"/>
  <c r="C387" i="15"/>
  <c r="D387" i="15" a="1"/>
  <c r="D387" i="15"/>
  <c r="E387" i="15" a="1"/>
  <c r="E387" i="15"/>
  <c r="F387" i="15" a="1"/>
  <c r="F387" i="15"/>
  <c r="G387" i="15" a="1"/>
  <c r="G387" i="15"/>
  <c r="H387" i="15" a="1"/>
  <c r="H387" i="15"/>
  <c r="I387" i="15" a="1"/>
  <c r="I387" i="15"/>
  <c r="J387" i="15" a="1"/>
  <c r="J387" i="15"/>
  <c r="B388" i="15" a="1"/>
  <c r="B388" i="15"/>
  <c r="C388" i="15" a="1"/>
  <c r="C388" i="15"/>
  <c r="D388" i="15" a="1"/>
  <c r="D388" i="15"/>
  <c r="E388" i="15" a="1"/>
  <c r="E388" i="15"/>
  <c r="F388" i="15" a="1"/>
  <c r="F388" i="15"/>
  <c r="G388" i="15" a="1"/>
  <c r="G388" i="15"/>
  <c r="H388" i="15" a="1"/>
  <c r="H388" i="15"/>
  <c r="I388" i="15" a="1"/>
  <c r="I388" i="15"/>
  <c r="J388" i="15" a="1"/>
  <c r="J388" i="15"/>
  <c r="B389" i="15" a="1"/>
  <c r="B389" i="15"/>
  <c r="C389" i="15" a="1"/>
  <c r="C389" i="15"/>
  <c r="D389" i="15" a="1"/>
  <c r="D389" i="15"/>
  <c r="E389" i="15" a="1"/>
  <c r="E389" i="15"/>
  <c r="F389" i="15" a="1"/>
  <c r="F389" i="15"/>
  <c r="G389" i="15" a="1"/>
  <c r="G389" i="15"/>
  <c r="H389" i="15" a="1"/>
  <c r="H389" i="15"/>
  <c r="I389" i="15" a="1"/>
  <c r="I389" i="15"/>
  <c r="J389" i="15" a="1"/>
  <c r="J389" i="15"/>
  <c r="B390" i="15" a="1"/>
  <c r="B390" i="15"/>
  <c r="C390" i="15" a="1"/>
  <c r="C390" i="15"/>
  <c r="D390" i="15" a="1"/>
  <c r="D390" i="15"/>
  <c r="E390" i="15" a="1"/>
  <c r="E390" i="15"/>
  <c r="F390" i="15" a="1"/>
  <c r="F390" i="15"/>
  <c r="G390" i="15" a="1"/>
  <c r="G390" i="15"/>
  <c r="H390" i="15" a="1"/>
  <c r="H390" i="15"/>
  <c r="I390" i="15" a="1"/>
  <c r="I390" i="15"/>
  <c r="J390" i="15" a="1"/>
  <c r="J390" i="15"/>
  <c r="B391" i="15" a="1"/>
  <c r="B391" i="15"/>
  <c r="C391" i="15" a="1"/>
  <c r="C391" i="15"/>
  <c r="D391" i="15" a="1"/>
  <c r="D391" i="15"/>
  <c r="E391" i="15" a="1"/>
  <c r="E391" i="15"/>
  <c r="F391" i="15" a="1"/>
  <c r="F391" i="15"/>
  <c r="G391" i="15" a="1"/>
  <c r="G391" i="15"/>
  <c r="H391" i="15" a="1"/>
  <c r="H391" i="15"/>
  <c r="I391" i="15" a="1"/>
  <c r="I391" i="15"/>
  <c r="J391" i="15" a="1"/>
  <c r="J391" i="15"/>
  <c r="B392" i="15" a="1"/>
  <c r="B392" i="15"/>
  <c r="C392" i="15" a="1"/>
  <c r="C392" i="15"/>
  <c r="D392" i="15" a="1"/>
  <c r="D392" i="15"/>
  <c r="E392" i="15" a="1"/>
  <c r="E392" i="15"/>
  <c r="F392" i="15" a="1"/>
  <c r="F392" i="15"/>
  <c r="G392" i="15" a="1"/>
  <c r="G392" i="15"/>
  <c r="H392" i="15" a="1"/>
  <c r="H392" i="15"/>
  <c r="I392" i="15" a="1"/>
  <c r="I392" i="15"/>
  <c r="J392" i="15" a="1"/>
  <c r="J392" i="15"/>
  <c r="B393" i="15" a="1"/>
  <c r="B393" i="15"/>
  <c r="C393" i="15" a="1"/>
  <c r="C393" i="15"/>
  <c r="D393" i="15" a="1"/>
  <c r="D393" i="15"/>
  <c r="E393" i="15" a="1"/>
  <c r="E393" i="15"/>
  <c r="F393" i="15" a="1"/>
  <c r="F393" i="15"/>
  <c r="G393" i="15" a="1"/>
  <c r="G393" i="15"/>
  <c r="H393" i="15" a="1"/>
  <c r="H393" i="15"/>
  <c r="I393" i="15" a="1"/>
  <c r="I393" i="15"/>
  <c r="J393" i="15" a="1"/>
  <c r="J393" i="15"/>
  <c r="B394" i="15" a="1"/>
  <c r="B394" i="15"/>
  <c r="C394" i="15" a="1"/>
  <c r="C394" i="15"/>
  <c r="D394" i="15" a="1"/>
  <c r="D394" i="15"/>
  <c r="E394" i="15" a="1"/>
  <c r="E394" i="15"/>
  <c r="F394" i="15" a="1"/>
  <c r="F394" i="15"/>
  <c r="G394" i="15" a="1"/>
  <c r="G394" i="15"/>
  <c r="H394" i="15" a="1"/>
  <c r="H394" i="15"/>
  <c r="I394" i="15" a="1"/>
  <c r="I394" i="15"/>
  <c r="J394" i="15" a="1"/>
  <c r="J394" i="15"/>
  <c r="B395" i="15" a="1"/>
  <c r="B395" i="15"/>
  <c r="C395" i="15" a="1"/>
  <c r="C395" i="15"/>
  <c r="D395" i="15" a="1"/>
  <c r="D395" i="15"/>
  <c r="E395" i="15" a="1"/>
  <c r="E395" i="15"/>
  <c r="F395" i="15" a="1"/>
  <c r="F395" i="15"/>
  <c r="G395" i="15" a="1"/>
  <c r="G395" i="15"/>
  <c r="H395" i="15" a="1"/>
  <c r="H395" i="15"/>
  <c r="I395" i="15" a="1"/>
  <c r="I395" i="15"/>
  <c r="J395" i="15" a="1"/>
  <c r="J395" i="15"/>
  <c r="B396" i="15" a="1"/>
  <c r="B396" i="15"/>
  <c r="C396" i="15" a="1"/>
  <c r="C396" i="15"/>
  <c r="D396" i="15" a="1"/>
  <c r="D396" i="15"/>
  <c r="E396" i="15" a="1"/>
  <c r="E396" i="15"/>
  <c r="F396" i="15" a="1"/>
  <c r="F396" i="15"/>
  <c r="G396" i="15" a="1"/>
  <c r="G396" i="15"/>
  <c r="H396" i="15" a="1"/>
  <c r="H396" i="15"/>
  <c r="I396" i="15" a="1"/>
  <c r="I396" i="15"/>
  <c r="J396" i="15" a="1"/>
  <c r="J396" i="15"/>
  <c r="B397" i="15" a="1"/>
  <c r="B397" i="15"/>
  <c r="C397" i="15" a="1"/>
  <c r="C397" i="15"/>
  <c r="D397" i="15" a="1"/>
  <c r="D397" i="15"/>
  <c r="E397" i="15" a="1"/>
  <c r="E397" i="15"/>
  <c r="F397" i="15" a="1"/>
  <c r="F397" i="15"/>
  <c r="G397" i="15" a="1"/>
  <c r="G397" i="15"/>
  <c r="H397" i="15" a="1"/>
  <c r="H397" i="15"/>
  <c r="I397" i="15" a="1"/>
  <c r="I397" i="15"/>
  <c r="J397" i="15" a="1"/>
  <c r="J397" i="15"/>
  <c r="B398" i="15" a="1"/>
  <c r="B398" i="15"/>
  <c r="C398" i="15" a="1"/>
  <c r="C398" i="15"/>
  <c r="D398" i="15" a="1"/>
  <c r="D398" i="15"/>
  <c r="E398" i="15" a="1"/>
  <c r="E398" i="15"/>
  <c r="F398" i="15" a="1"/>
  <c r="F398" i="15"/>
  <c r="G398" i="15" a="1"/>
  <c r="G398" i="15"/>
  <c r="H398" i="15" a="1"/>
  <c r="H398" i="15"/>
  <c r="I398" i="15" a="1"/>
  <c r="I398" i="15"/>
  <c r="J398" i="15" a="1"/>
  <c r="J398" i="15"/>
  <c r="B399" i="15" a="1"/>
  <c r="B399" i="15"/>
  <c r="C399" i="15" a="1"/>
  <c r="C399" i="15"/>
  <c r="D399" i="15" a="1"/>
  <c r="D399" i="15"/>
  <c r="E399" i="15" a="1"/>
  <c r="E399" i="15"/>
  <c r="F399" i="15" a="1"/>
  <c r="F399" i="15"/>
  <c r="G399" i="15" a="1"/>
  <c r="G399" i="15"/>
  <c r="H399" i="15" a="1"/>
  <c r="H399" i="15"/>
  <c r="I399" i="15" a="1"/>
  <c r="I399" i="15"/>
  <c r="J399" i="15" a="1"/>
  <c r="J399" i="15"/>
  <c r="B400" i="15" a="1"/>
  <c r="B400" i="15"/>
  <c r="C400" i="15" a="1"/>
  <c r="C400" i="15"/>
  <c r="D400" i="15" a="1"/>
  <c r="D400" i="15"/>
  <c r="E400" i="15" a="1"/>
  <c r="E400" i="15"/>
  <c r="F400" i="15" a="1"/>
  <c r="F400" i="15"/>
  <c r="G400" i="15" a="1"/>
  <c r="G400" i="15"/>
  <c r="H400" i="15" a="1"/>
  <c r="H400" i="15"/>
  <c r="I400" i="15" a="1"/>
  <c r="I400" i="15"/>
  <c r="J400" i="15" a="1"/>
  <c r="J400" i="15"/>
  <c r="B401" i="15" a="1"/>
  <c r="B401" i="15"/>
  <c r="C401" i="15" a="1"/>
  <c r="C401" i="15"/>
  <c r="D401" i="15" a="1"/>
  <c r="D401" i="15"/>
  <c r="E401" i="15" a="1"/>
  <c r="E401" i="15"/>
  <c r="F401" i="15" a="1"/>
  <c r="F401" i="15"/>
  <c r="G401" i="15" a="1"/>
  <c r="G401" i="15"/>
  <c r="H401" i="15" a="1"/>
  <c r="H401" i="15"/>
  <c r="I401" i="15" a="1"/>
  <c r="I401" i="15"/>
  <c r="J401" i="15" a="1"/>
  <c r="J401" i="15"/>
  <c r="B402" i="15" a="1"/>
  <c r="B402" i="15"/>
  <c r="C402" i="15" a="1"/>
  <c r="C402" i="15"/>
  <c r="D402" i="15" a="1"/>
  <c r="D402" i="15"/>
  <c r="E402" i="15" a="1"/>
  <c r="E402" i="15"/>
  <c r="F402" i="15" a="1"/>
  <c r="F402" i="15"/>
  <c r="G402" i="15" a="1"/>
  <c r="G402" i="15"/>
  <c r="H402" i="15" a="1"/>
  <c r="H402" i="15"/>
  <c r="I402" i="15" a="1"/>
  <c r="I402" i="15"/>
  <c r="J402" i="15" a="1"/>
  <c r="J402" i="15"/>
  <c r="B403" i="15" a="1"/>
  <c r="B403" i="15"/>
  <c r="C403" i="15" a="1"/>
  <c r="C403" i="15"/>
  <c r="D403" i="15" a="1"/>
  <c r="D403" i="15"/>
  <c r="E403" i="15" a="1"/>
  <c r="E403" i="15"/>
  <c r="F403" i="15" a="1"/>
  <c r="F403" i="15"/>
  <c r="G403" i="15" a="1"/>
  <c r="G403" i="15"/>
  <c r="H403" i="15" a="1"/>
  <c r="H403" i="15"/>
  <c r="I403" i="15" a="1"/>
  <c r="I403" i="15"/>
  <c r="J403" i="15" a="1"/>
  <c r="J403" i="15"/>
  <c r="B404" i="15" a="1"/>
  <c r="B404" i="15"/>
  <c r="C404" i="15" a="1"/>
  <c r="C404" i="15"/>
  <c r="D404" i="15" a="1"/>
  <c r="D404" i="15"/>
  <c r="E404" i="15" a="1"/>
  <c r="E404" i="15"/>
  <c r="F404" i="15" a="1"/>
  <c r="F404" i="15"/>
  <c r="G404" i="15" a="1"/>
  <c r="G404" i="15"/>
  <c r="H404" i="15" a="1"/>
  <c r="H404" i="15"/>
  <c r="I404" i="15" a="1"/>
  <c r="I404" i="15"/>
  <c r="J404" i="15" a="1"/>
  <c r="J404" i="15"/>
  <c r="B405" i="15" a="1"/>
  <c r="B405" i="15"/>
  <c r="C405" i="15" a="1"/>
  <c r="C405" i="15"/>
  <c r="D405" i="15" a="1"/>
  <c r="D405" i="15"/>
  <c r="E405" i="15" a="1"/>
  <c r="E405" i="15"/>
  <c r="F405" i="15" a="1"/>
  <c r="F405" i="15"/>
  <c r="G405" i="15" a="1"/>
  <c r="G405" i="15"/>
  <c r="H405" i="15" a="1"/>
  <c r="H405" i="15"/>
  <c r="I405" i="15" a="1"/>
  <c r="I405" i="15"/>
  <c r="J405" i="15" a="1"/>
  <c r="J405" i="15"/>
  <c r="B406" i="15" a="1"/>
  <c r="B406" i="15"/>
  <c r="C406" i="15" a="1"/>
  <c r="C406" i="15"/>
  <c r="D406" i="15" a="1"/>
  <c r="D406" i="15"/>
  <c r="E406" i="15" a="1"/>
  <c r="E406" i="15"/>
  <c r="F406" i="15" a="1"/>
  <c r="F406" i="15"/>
  <c r="G406" i="15" a="1"/>
  <c r="G406" i="15"/>
  <c r="H406" i="15" a="1"/>
  <c r="H406" i="15"/>
  <c r="I406" i="15" a="1"/>
  <c r="I406" i="15"/>
  <c r="J406" i="15" a="1"/>
  <c r="J406" i="15"/>
  <c r="B407" i="15" a="1"/>
  <c r="B407" i="15"/>
  <c r="C407" i="15" a="1"/>
  <c r="C407" i="15"/>
  <c r="D407" i="15" a="1"/>
  <c r="D407" i="15"/>
  <c r="E407" i="15" a="1"/>
  <c r="E407" i="15"/>
  <c r="F407" i="15" a="1"/>
  <c r="F407" i="15"/>
  <c r="G407" i="15" a="1"/>
  <c r="G407" i="15"/>
  <c r="H407" i="15" a="1"/>
  <c r="H407" i="15"/>
  <c r="I407" i="15" a="1"/>
  <c r="I407" i="15"/>
  <c r="J407" i="15" a="1"/>
  <c r="J407" i="15"/>
  <c r="B408" i="15" a="1"/>
  <c r="B408" i="15"/>
  <c r="C408" i="15" a="1"/>
  <c r="C408" i="15"/>
  <c r="D408" i="15" a="1"/>
  <c r="D408" i="15"/>
  <c r="E408" i="15" a="1"/>
  <c r="E408" i="15"/>
  <c r="F408" i="15" a="1"/>
  <c r="F408" i="15"/>
  <c r="G408" i="15" a="1"/>
  <c r="G408" i="15"/>
  <c r="H408" i="15" a="1"/>
  <c r="H408" i="15"/>
  <c r="I408" i="15" a="1"/>
  <c r="I408" i="15"/>
  <c r="J408" i="15" a="1"/>
  <c r="J408" i="15"/>
  <c r="B409" i="15" a="1"/>
  <c r="B409" i="15"/>
  <c r="C409" i="15" a="1"/>
  <c r="C409" i="15"/>
  <c r="D409" i="15" a="1"/>
  <c r="D409" i="15"/>
  <c r="E409" i="15" a="1"/>
  <c r="E409" i="15"/>
  <c r="F409" i="15" a="1"/>
  <c r="F409" i="15"/>
  <c r="G409" i="15" a="1"/>
  <c r="G409" i="15"/>
  <c r="H409" i="15" a="1"/>
  <c r="H409" i="15"/>
  <c r="I409" i="15" a="1"/>
  <c r="I409" i="15"/>
  <c r="J409" i="15" a="1"/>
  <c r="J409" i="15"/>
  <c r="B410" i="15" a="1"/>
  <c r="B410" i="15"/>
  <c r="C410" i="15" a="1"/>
  <c r="C410" i="15"/>
  <c r="D410" i="15" a="1"/>
  <c r="D410" i="15"/>
  <c r="E410" i="15" a="1"/>
  <c r="E410" i="15"/>
  <c r="F410" i="15" a="1"/>
  <c r="F410" i="15"/>
  <c r="G410" i="15" a="1"/>
  <c r="G410" i="15"/>
  <c r="H410" i="15" a="1"/>
  <c r="H410" i="15"/>
  <c r="I410" i="15" a="1"/>
  <c r="I410" i="15"/>
  <c r="J410" i="15" a="1"/>
  <c r="J410" i="15"/>
  <c r="B411" i="15" a="1"/>
  <c r="B411" i="15"/>
  <c r="C411" i="15" a="1"/>
  <c r="C411" i="15"/>
  <c r="D411" i="15" a="1"/>
  <c r="D411" i="15"/>
  <c r="E411" i="15" a="1"/>
  <c r="E411" i="15"/>
  <c r="F411" i="15" a="1"/>
  <c r="F411" i="15"/>
  <c r="G411" i="15" a="1"/>
  <c r="G411" i="15"/>
  <c r="H411" i="15" a="1"/>
  <c r="H411" i="15"/>
  <c r="I411" i="15" a="1"/>
  <c r="I411" i="15"/>
  <c r="J411" i="15" a="1"/>
  <c r="J411" i="15"/>
  <c r="B412" i="15" a="1"/>
  <c r="B412" i="15"/>
  <c r="C412" i="15" a="1"/>
  <c r="C412" i="15"/>
  <c r="D412" i="15" a="1"/>
  <c r="D412" i="15"/>
  <c r="E412" i="15" a="1"/>
  <c r="E412" i="15"/>
  <c r="F412" i="15" a="1"/>
  <c r="F412" i="15"/>
  <c r="G412" i="15" a="1"/>
  <c r="G412" i="15"/>
  <c r="H412" i="15" a="1"/>
  <c r="H412" i="15"/>
  <c r="I412" i="15" a="1"/>
  <c r="I412" i="15"/>
  <c r="J412" i="15" a="1"/>
  <c r="J412" i="15"/>
  <c r="B413" i="15" a="1"/>
  <c r="B413" i="15"/>
  <c r="C413" i="15" a="1"/>
  <c r="C413" i="15"/>
  <c r="D413" i="15" a="1"/>
  <c r="D413" i="15"/>
  <c r="E413" i="15" a="1"/>
  <c r="E413" i="15"/>
  <c r="F413" i="15" a="1"/>
  <c r="F413" i="15"/>
  <c r="G413" i="15" a="1"/>
  <c r="G413" i="15"/>
  <c r="H413" i="15" a="1"/>
  <c r="H413" i="15"/>
  <c r="I413" i="15" a="1"/>
  <c r="I413" i="15"/>
  <c r="J413" i="15" a="1"/>
  <c r="J413" i="15"/>
  <c r="B414" i="15" a="1"/>
  <c r="B414" i="15"/>
  <c r="C414" i="15" a="1"/>
  <c r="C414" i="15"/>
  <c r="D414" i="15" a="1"/>
  <c r="D414" i="15"/>
  <c r="E414" i="15" a="1"/>
  <c r="E414" i="15"/>
  <c r="F414" i="15" a="1"/>
  <c r="F414" i="15"/>
  <c r="G414" i="15" a="1"/>
  <c r="G414" i="15"/>
  <c r="H414" i="15" a="1"/>
  <c r="H414" i="15"/>
  <c r="I414" i="15" a="1"/>
  <c r="I414" i="15"/>
  <c r="J414" i="15" a="1"/>
  <c r="J414" i="15"/>
  <c r="B415" i="15" a="1"/>
  <c r="B415" i="15"/>
  <c r="C415" i="15" a="1"/>
  <c r="C415" i="15"/>
  <c r="D415" i="15" a="1"/>
  <c r="D415" i="15"/>
  <c r="E415" i="15" a="1"/>
  <c r="E415" i="15"/>
  <c r="F415" i="15" a="1"/>
  <c r="F415" i="15"/>
  <c r="G415" i="15" a="1"/>
  <c r="G415" i="15"/>
  <c r="H415" i="15" a="1"/>
  <c r="H415" i="15"/>
  <c r="I415" i="15" a="1"/>
  <c r="I415" i="15"/>
  <c r="J415" i="15" a="1"/>
  <c r="J415" i="15"/>
  <c r="B416" i="15" a="1"/>
  <c r="B416" i="15"/>
  <c r="C416" i="15" a="1"/>
  <c r="C416" i="15"/>
  <c r="D416" i="15" a="1"/>
  <c r="D416" i="15"/>
  <c r="E416" i="15" a="1"/>
  <c r="E416" i="15"/>
  <c r="F416" i="15" a="1"/>
  <c r="F416" i="15"/>
  <c r="G416" i="15" a="1"/>
  <c r="G416" i="15"/>
  <c r="H416" i="15" a="1"/>
  <c r="H416" i="15"/>
  <c r="I416" i="15" a="1"/>
  <c r="I416" i="15"/>
  <c r="J416" i="15" a="1"/>
  <c r="J416" i="15"/>
  <c r="B417" i="15" a="1"/>
  <c r="B417" i="15"/>
  <c r="C417" i="15" a="1"/>
  <c r="C417" i="15"/>
  <c r="D417" i="15" a="1"/>
  <c r="D417" i="15"/>
  <c r="E417" i="15" a="1"/>
  <c r="E417" i="15"/>
  <c r="F417" i="15" a="1"/>
  <c r="F417" i="15"/>
  <c r="G417" i="15" a="1"/>
  <c r="G417" i="15"/>
  <c r="H417" i="15" a="1"/>
  <c r="H417" i="15"/>
  <c r="I417" i="15" a="1"/>
  <c r="I417" i="15"/>
  <c r="J417" i="15" a="1"/>
  <c r="J417" i="15"/>
  <c r="B418" i="15" a="1"/>
  <c r="B418" i="15"/>
  <c r="C418" i="15" a="1"/>
  <c r="C418" i="15"/>
  <c r="D418" i="15" a="1"/>
  <c r="D418" i="15"/>
  <c r="E418" i="15" a="1"/>
  <c r="E418" i="15"/>
  <c r="F418" i="15" a="1"/>
  <c r="F418" i="15"/>
  <c r="G418" i="15" a="1"/>
  <c r="G418" i="15"/>
  <c r="H418" i="15" a="1"/>
  <c r="H418" i="15"/>
  <c r="I418" i="15" a="1"/>
  <c r="I418" i="15"/>
  <c r="J418" i="15" a="1"/>
  <c r="J418" i="15"/>
  <c r="B419" i="15" a="1"/>
  <c r="B419" i="15"/>
  <c r="C419" i="15" a="1"/>
  <c r="C419" i="15"/>
  <c r="D419" i="15" a="1"/>
  <c r="D419" i="15"/>
  <c r="E419" i="15" a="1"/>
  <c r="E419" i="15"/>
  <c r="F419" i="15" a="1"/>
  <c r="F419" i="15"/>
  <c r="G419" i="15" a="1"/>
  <c r="G419" i="15"/>
  <c r="H419" i="15" a="1"/>
  <c r="H419" i="15"/>
  <c r="I419" i="15" a="1"/>
  <c r="I419" i="15"/>
  <c r="J419" i="15" a="1"/>
  <c r="J419" i="15"/>
  <c r="B420" i="15" a="1"/>
  <c r="B420" i="15"/>
  <c r="C420" i="15" a="1"/>
  <c r="C420" i="15"/>
  <c r="D420" i="15" a="1"/>
  <c r="D420" i="15"/>
  <c r="E420" i="15" a="1"/>
  <c r="E420" i="15"/>
  <c r="F420" i="15" a="1"/>
  <c r="F420" i="15"/>
  <c r="G420" i="15" a="1"/>
  <c r="G420" i="15"/>
  <c r="H420" i="15" a="1"/>
  <c r="H420" i="15"/>
  <c r="I420" i="15" a="1"/>
  <c r="I420" i="15"/>
  <c r="J420" i="15" a="1"/>
  <c r="J420" i="15"/>
  <c r="B421" i="15" a="1"/>
  <c r="B421" i="15"/>
  <c r="C421" i="15" a="1"/>
  <c r="C421" i="15"/>
  <c r="D421" i="15" a="1"/>
  <c r="D421" i="15"/>
  <c r="E421" i="15" a="1"/>
  <c r="E421" i="15"/>
  <c r="F421" i="15" a="1"/>
  <c r="F421" i="15"/>
  <c r="G421" i="15" a="1"/>
  <c r="G421" i="15"/>
  <c r="H421" i="15" a="1"/>
  <c r="H421" i="15"/>
  <c r="I421" i="15" a="1"/>
  <c r="I421" i="15"/>
  <c r="J421" i="15" a="1"/>
  <c r="J421" i="15"/>
  <c r="B422" i="15" a="1"/>
  <c r="B422" i="15"/>
  <c r="C422" i="15" a="1"/>
  <c r="C422" i="15"/>
  <c r="D422" i="15" a="1"/>
  <c r="D422" i="15"/>
  <c r="E422" i="15" a="1"/>
  <c r="E422" i="15"/>
  <c r="F422" i="15" a="1"/>
  <c r="F422" i="15"/>
  <c r="G422" i="15" a="1"/>
  <c r="G422" i="15"/>
  <c r="H422" i="15" a="1"/>
  <c r="H422" i="15"/>
  <c r="I422" i="15" a="1"/>
  <c r="I422" i="15"/>
  <c r="J422" i="15" a="1"/>
  <c r="J422" i="15"/>
  <c r="B423" i="15" a="1"/>
  <c r="B423" i="15"/>
  <c r="C423" i="15" a="1"/>
  <c r="C423" i="15"/>
  <c r="D423" i="15" a="1"/>
  <c r="D423" i="15"/>
  <c r="E423" i="15" a="1"/>
  <c r="E423" i="15"/>
  <c r="F423" i="15" a="1"/>
  <c r="F423" i="15"/>
  <c r="G423" i="15" a="1"/>
  <c r="G423" i="15"/>
  <c r="H423" i="15" a="1"/>
  <c r="H423" i="15"/>
  <c r="I423" i="15" a="1"/>
  <c r="I423" i="15"/>
  <c r="J423" i="15" a="1"/>
  <c r="J423" i="15"/>
  <c r="B424" i="15" a="1"/>
  <c r="B424" i="15"/>
  <c r="C424" i="15" a="1"/>
  <c r="C424" i="15"/>
  <c r="D424" i="15" a="1"/>
  <c r="D424" i="15"/>
  <c r="E424" i="15" a="1"/>
  <c r="E424" i="15"/>
  <c r="F424" i="15" a="1"/>
  <c r="F424" i="15"/>
  <c r="G424" i="15" a="1"/>
  <c r="G424" i="15"/>
  <c r="H424" i="15" a="1"/>
  <c r="H424" i="15"/>
  <c r="I424" i="15" a="1"/>
  <c r="I424" i="15"/>
  <c r="J424" i="15" a="1"/>
  <c r="J424" i="15"/>
  <c r="B425" i="15" a="1"/>
  <c r="B425" i="15"/>
  <c r="C425" i="15" a="1"/>
  <c r="C425" i="15"/>
  <c r="D425" i="15" a="1"/>
  <c r="D425" i="15"/>
  <c r="E425" i="15" a="1"/>
  <c r="E425" i="15"/>
  <c r="F425" i="15" a="1"/>
  <c r="F425" i="15"/>
  <c r="G425" i="15" a="1"/>
  <c r="G425" i="15"/>
  <c r="H425" i="15" a="1"/>
  <c r="H425" i="15"/>
  <c r="I425" i="15" a="1"/>
  <c r="I425" i="15"/>
  <c r="J425" i="15" a="1"/>
  <c r="J425" i="15"/>
  <c r="B426" i="15" a="1"/>
  <c r="B426" i="15"/>
  <c r="C426" i="15" a="1"/>
  <c r="C426" i="15"/>
  <c r="D426" i="15" a="1"/>
  <c r="D426" i="15"/>
  <c r="E426" i="15" a="1"/>
  <c r="E426" i="15"/>
  <c r="F426" i="15" a="1"/>
  <c r="F426" i="15"/>
  <c r="G426" i="15" a="1"/>
  <c r="G426" i="15"/>
  <c r="H426" i="15" a="1"/>
  <c r="H426" i="15"/>
  <c r="I426" i="15" a="1"/>
  <c r="I426" i="15"/>
  <c r="J426" i="15" a="1"/>
  <c r="J426" i="15"/>
  <c r="B427" i="15" a="1"/>
  <c r="B427" i="15"/>
  <c r="C427" i="15" a="1"/>
  <c r="C427" i="15"/>
  <c r="D427" i="15" a="1"/>
  <c r="D427" i="15"/>
  <c r="E427" i="15" a="1"/>
  <c r="E427" i="15"/>
  <c r="F427" i="15" a="1"/>
  <c r="F427" i="15"/>
  <c r="G427" i="15" a="1"/>
  <c r="G427" i="15"/>
  <c r="H427" i="15" a="1"/>
  <c r="H427" i="15"/>
  <c r="I427" i="15" a="1"/>
  <c r="I427" i="15"/>
  <c r="J427" i="15" a="1"/>
  <c r="J427" i="15"/>
  <c r="B428" i="15" a="1"/>
  <c r="B428" i="15"/>
  <c r="C428" i="15" a="1"/>
  <c r="C428" i="15"/>
  <c r="D428" i="15" a="1"/>
  <c r="D428" i="15"/>
  <c r="E428" i="15" a="1"/>
  <c r="E428" i="15"/>
  <c r="F428" i="15" a="1"/>
  <c r="F428" i="15"/>
  <c r="G428" i="15" a="1"/>
  <c r="G428" i="15"/>
  <c r="H428" i="15" a="1"/>
  <c r="H428" i="15"/>
  <c r="I428" i="15" a="1"/>
  <c r="I428" i="15"/>
  <c r="J428" i="15" a="1"/>
  <c r="J428" i="15"/>
  <c r="B429" i="15" a="1"/>
  <c r="B429" i="15"/>
  <c r="C429" i="15" a="1"/>
  <c r="C429" i="15"/>
  <c r="D429" i="15" a="1"/>
  <c r="D429" i="15"/>
  <c r="E429" i="15" a="1"/>
  <c r="E429" i="15"/>
  <c r="F429" i="15" a="1"/>
  <c r="F429" i="15"/>
  <c r="G429" i="15" a="1"/>
  <c r="G429" i="15"/>
  <c r="H429" i="15" a="1"/>
  <c r="H429" i="15"/>
  <c r="I429" i="15" a="1"/>
  <c r="I429" i="15"/>
  <c r="J429" i="15" a="1"/>
  <c r="J429" i="15"/>
  <c r="B430" i="15" a="1"/>
  <c r="B430" i="15"/>
  <c r="C430" i="15" a="1"/>
  <c r="C430" i="15"/>
  <c r="D430" i="15" a="1"/>
  <c r="D430" i="15"/>
  <c r="E430" i="15" a="1"/>
  <c r="E430" i="15"/>
  <c r="F430" i="15" a="1"/>
  <c r="F430" i="15"/>
  <c r="G430" i="15" a="1"/>
  <c r="G430" i="15"/>
  <c r="H430" i="15" a="1"/>
  <c r="H430" i="15"/>
  <c r="I430" i="15" a="1"/>
  <c r="I430" i="15"/>
  <c r="J430" i="15" a="1"/>
  <c r="J430" i="15"/>
  <c r="B431" i="15" a="1"/>
  <c r="B431" i="15"/>
  <c r="C431" i="15" a="1"/>
  <c r="C431" i="15"/>
  <c r="D431" i="15" a="1"/>
  <c r="D431" i="15"/>
  <c r="E431" i="15" a="1"/>
  <c r="E431" i="15"/>
  <c r="F431" i="15" a="1"/>
  <c r="F431" i="15"/>
  <c r="G431" i="15" a="1"/>
  <c r="G431" i="15"/>
  <c r="H431" i="15" a="1"/>
  <c r="H431" i="15"/>
  <c r="I431" i="15" a="1"/>
  <c r="I431" i="15"/>
  <c r="J431" i="15" a="1"/>
  <c r="J431" i="15"/>
  <c r="B432" i="15" a="1"/>
  <c r="B432" i="15"/>
  <c r="C432" i="15" a="1"/>
  <c r="C432" i="15"/>
  <c r="D432" i="15" a="1"/>
  <c r="D432" i="15"/>
  <c r="E432" i="15" a="1"/>
  <c r="E432" i="15"/>
  <c r="F432" i="15" a="1"/>
  <c r="F432" i="15"/>
  <c r="G432" i="15" a="1"/>
  <c r="G432" i="15"/>
  <c r="H432" i="15" a="1"/>
  <c r="H432" i="15"/>
  <c r="I432" i="15" a="1"/>
  <c r="I432" i="15"/>
  <c r="J432" i="15" a="1"/>
  <c r="J432" i="15"/>
  <c r="B433" i="15" a="1"/>
  <c r="B433" i="15"/>
  <c r="C433" i="15" a="1"/>
  <c r="C433" i="15"/>
  <c r="D433" i="15" a="1"/>
  <c r="D433" i="15"/>
  <c r="E433" i="15" a="1"/>
  <c r="E433" i="15"/>
  <c r="F433" i="15" a="1"/>
  <c r="F433" i="15"/>
  <c r="G433" i="15" a="1"/>
  <c r="G433" i="15"/>
  <c r="H433" i="15" a="1"/>
  <c r="H433" i="15"/>
  <c r="I433" i="15" a="1"/>
  <c r="I433" i="15"/>
  <c r="J433" i="15" a="1"/>
  <c r="J433" i="15"/>
  <c r="B434" i="15" a="1"/>
  <c r="B434" i="15"/>
  <c r="C434" i="15" a="1"/>
  <c r="C434" i="15"/>
  <c r="D434" i="15" a="1"/>
  <c r="D434" i="15"/>
  <c r="E434" i="15" a="1"/>
  <c r="E434" i="15"/>
  <c r="F434" i="15" a="1"/>
  <c r="F434" i="15"/>
  <c r="G434" i="15" a="1"/>
  <c r="G434" i="15"/>
  <c r="H434" i="15" a="1"/>
  <c r="H434" i="15"/>
  <c r="I434" i="15" a="1"/>
  <c r="I434" i="15"/>
  <c r="J434" i="15" a="1"/>
  <c r="J434" i="15"/>
  <c r="B435" i="15" a="1"/>
  <c r="B435" i="15"/>
  <c r="C435" i="15" a="1"/>
  <c r="C435" i="15"/>
  <c r="D435" i="15" a="1"/>
  <c r="D435" i="15"/>
  <c r="E435" i="15" a="1"/>
  <c r="E435" i="15"/>
  <c r="F435" i="15" a="1"/>
  <c r="F435" i="15"/>
  <c r="G435" i="15" a="1"/>
  <c r="G435" i="15"/>
  <c r="H435" i="15" a="1"/>
  <c r="H435" i="15"/>
  <c r="I435" i="15" a="1"/>
  <c r="I435" i="15"/>
  <c r="J435" i="15" a="1"/>
  <c r="J435" i="15"/>
  <c r="B436" i="15" a="1"/>
  <c r="B436" i="15"/>
  <c r="C436" i="15" a="1"/>
  <c r="C436" i="15"/>
  <c r="D436" i="15" a="1"/>
  <c r="D436" i="15"/>
  <c r="E436" i="15" a="1"/>
  <c r="E436" i="15"/>
  <c r="F436" i="15" a="1"/>
  <c r="F436" i="15"/>
  <c r="G436" i="15" a="1"/>
  <c r="G436" i="15"/>
  <c r="H436" i="15" a="1"/>
  <c r="H436" i="15"/>
  <c r="I436" i="15" a="1"/>
  <c r="I436" i="15"/>
  <c r="J436" i="15" a="1"/>
  <c r="J436" i="15"/>
  <c r="B437" i="15" a="1"/>
  <c r="B437" i="15"/>
  <c r="C437" i="15" a="1"/>
  <c r="C437" i="15"/>
  <c r="D437" i="15" a="1"/>
  <c r="D437" i="15"/>
  <c r="E437" i="15" a="1"/>
  <c r="E437" i="15"/>
  <c r="F437" i="15" a="1"/>
  <c r="F437" i="15"/>
  <c r="G437" i="15" a="1"/>
  <c r="G437" i="15"/>
  <c r="H437" i="15" a="1"/>
  <c r="H437" i="15"/>
  <c r="I437" i="15" a="1"/>
  <c r="I437" i="15"/>
  <c r="J437" i="15" a="1"/>
  <c r="J437" i="15"/>
  <c r="B438" i="15" a="1"/>
  <c r="B438" i="15"/>
  <c r="C438" i="15" a="1"/>
  <c r="C438" i="15"/>
  <c r="D438" i="15" a="1"/>
  <c r="D438" i="15"/>
  <c r="E438" i="15" a="1"/>
  <c r="E438" i="15"/>
  <c r="F438" i="15" a="1"/>
  <c r="F438" i="15"/>
  <c r="G438" i="15" a="1"/>
  <c r="G438" i="15"/>
  <c r="H438" i="15" a="1"/>
  <c r="H438" i="15"/>
  <c r="I438" i="15" a="1"/>
  <c r="I438" i="15"/>
  <c r="J438" i="15" a="1"/>
  <c r="J438" i="15"/>
  <c r="B439" i="15" a="1"/>
  <c r="B439" i="15"/>
  <c r="C439" i="15" a="1"/>
  <c r="C439" i="15"/>
  <c r="D439" i="15" a="1"/>
  <c r="D439" i="15"/>
  <c r="E439" i="15" a="1"/>
  <c r="E439" i="15"/>
  <c r="F439" i="15" a="1"/>
  <c r="F439" i="15"/>
  <c r="G439" i="15" a="1"/>
  <c r="G439" i="15"/>
  <c r="H439" i="15" a="1"/>
  <c r="H439" i="15"/>
  <c r="I439" i="15" a="1"/>
  <c r="I439" i="15"/>
  <c r="J439" i="15" a="1"/>
  <c r="J439" i="15"/>
  <c r="B440" i="15" a="1"/>
  <c r="B440" i="15"/>
  <c r="C440" i="15" a="1"/>
  <c r="C440" i="15"/>
  <c r="D440" i="15" a="1"/>
  <c r="D440" i="15"/>
  <c r="E440" i="15" a="1"/>
  <c r="E440" i="15"/>
  <c r="F440" i="15" a="1"/>
  <c r="F440" i="15"/>
  <c r="G440" i="15" a="1"/>
  <c r="G440" i="15"/>
  <c r="H440" i="15" a="1"/>
  <c r="H440" i="15"/>
  <c r="I440" i="15" a="1"/>
  <c r="I440" i="15"/>
  <c r="J440" i="15" a="1"/>
  <c r="J440" i="15"/>
  <c r="B441" i="15" a="1"/>
  <c r="B441" i="15"/>
  <c r="C441" i="15" a="1"/>
  <c r="C441" i="15"/>
  <c r="D441" i="15" a="1"/>
  <c r="D441" i="15"/>
  <c r="E441" i="15" a="1"/>
  <c r="E441" i="15"/>
  <c r="F441" i="15" a="1"/>
  <c r="F441" i="15"/>
  <c r="G441" i="15" a="1"/>
  <c r="G441" i="15"/>
  <c r="H441" i="15" a="1"/>
  <c r="H441" i="15"/>
  <c r="I441" i="15" a="1"/>
  <c r="I441" i="15"/>
  <c r="J441" i="15" a="1"/>
  <c r="J441" i="15"/>
  <c r="B442" i="15" a="1"/>
  <c r="B442" i="15"/>
  <c r="C442" i="15" a="1"/>
  <c r="C442" i="15"/>
  <c r="D442" i="15" a="1"/>
  <c r="D442" i="15"/>
  <c r="E442" i="15" a="1"/>
  <c r="E442" i="15"/>
  <c r="F442" i="15" a="1"/>
  <c r="F442" i="15"/>
  <c r="G442" i="15" a="1"/>
  <c r="G442" i="15"/>
  <c r="H442" i="15" a="1"/>
  <c r="H442" i="15"/>
  <c r="I442" i="15" a="1"/>
  <c r="I442" i="15"/>
  <c r="J442" i="15" a="1"/>
  <c r="J442" i="15"/>
  <c r="B443" i="15" a="1"/>
  <c r="B443" i="15"/>
  <c r="C443" i="15" a="1"/>
  <c r="C443" i="15"/>
  <c r="D443" i="15" a="1"/>
  <c r="D443" i="15"/>
  <c r="E443" i="15" a="1"/>
  <c r="E443" i="15"/>
  <c r="F443" i="15" a="1"/>
  <c r="F443" i="15"/>
  <c r="G443" i="15" a="1"/>
  <c r="G443" i="15"/>
  <c r="H443" i="15" a="1"/>
  <c r="H443" i="15"/>
  <c r="I443" i="15" a="1"/>
  <c r="I443" i="15"/>
  <c r="J443" i="15" a="1"/>
  <c r="J443" i="15"/>
  <c r="B444" i="15" a="1"/>
  <c r="B444" i="15"/>
  <c r="C444" i="15" a="1"/>
  <c r="C444" i="15"/>
  <c r="D444" i="15" a="1"/>
  <c r="D444" i="15"/>
  <c r="E444" i="15" a="1"/>
  <c r="E444" i="15"/>
  <c r="F444" i="15" a="1"/>
  <c r="F444" i="15"/>
  <c r="G444" i="15" a="1"/>
  <c r="G444" i="15"/>
  <c r="H444" i="15" a="1"/>
  <c r="H444" i="15"/>
  <c r="I444" i="15" a="1"/>
  <c r="I444" i="15"/>
  <c r="J444" i="15" a="1"/>
  <c r="J444" i="15"/>
  <c r="B445" i="15" a="1"/>
  <c r="B445" i="15"/>
  <c r="C445" i="15" a="1"/>
  <c r="C445" i="15"/>
  <c r="D445" i="15" a="1"/>
  <c r="D445" i="15"/>
  <c r="E445" i="15" a="1"/>
  <c r="E445" i="15"/>
  <c r="F445" i="15" a="1"/>
  <c r="F445" i="15"/>
  <c r="G445" i="15" a="1"/>
  <c r="G445" i="15"/>
  <c r="H445" i="15" a="1"/>
  <c r="H445" i="15"/>
  <c r="I445" i="15" a="1"/>
  <c r="I445" i="15"/>
  <c r="J445" i="15" a="1"/>
  <c r="J445" i="15"/>
  <c r="B446" i="15" a="1"/>
  <c r="B446" i="15"/>
  <c r="C446" i="15" a="1"/>
  <c r="C446" i="15"/>
  <c r="D446" i="15" a="1"/>
  <c r="D446" i="15"/>
  <c r="E446" i="15" a="1"/>
  <c r="E446" i="15"/>
  <c r="F446" i="15" a="1"/>
  <c r="F446" i="15"/>
  <c r="G446" i="15" a="1"/>
  <c r="G446" i="15"/>
  <c r="H446" i="15" a="1"/>
  <c r="H446" i="15"/>
  <c r="I446" i="15" a="1"/>
  <c r="I446" i="15"/>
  <c r="J446" i="15" a="1"/>
  <c r="J446" i="15"/>
  <c r="B447" i="15" a="1"/>
  <c r="B447" i="15"/>
  <c r="C447" i="15" a="1"/>
  <c r="C447" i="15"/>
  <c r="D447" i="15" a="1"/>
  <c r="D447" i="15"/>
  <c r="E447" i="15" a="1"/>
  <c r="E447" i="15"/>
  <c r="F447" i="15" a="1"/>
  <c r="F447" i="15"/>
  <c r="G447" i="15" a="1"/>
  <c r="G447" i="15"/>
  <c r="H447" i="15" a="1"/>
  <c r="H447" i="15"/>
  <c r="I447" i="15" a="1"/>
  <c r="I447" i="15"/>
  <c r="J447" i="15" a="1"/>
  <c r="J447" i="15"/>
  <c r="B448" i="15" a="1"/>
  <c r="B448" i="15"/>
  <c r="C448" i="15" a="1"/>
  <c r="C448" i="15"/>
  <c r="D448" i="15" a="1"/>
  <c r="D448" i="15"/>
  <c r="E448" i="15" a="1"/>
  <c r="E448" i="15"/>
  <c r="F448" i="15" a="1"/>
  <c r="F448" i="15"/>
  <c r="G448" i="15" a="1"/>
  <c r="G448" i="15"/>
  <c r="H448" i="15" a="1"/>
  <c r="H448" i="15"/>
  <c r="I448" i="15" a="1"/>
  <c r="I448" i="15"/>
  <c r="J448" i="15" a="1"/>
  <c r="J448" i="15"/>
  <c r="B449" i="15" a="1"/>
  <c r="B449" i="15"/>
  <c r="C449" i="15" a="1"/>
  <c r="C449" i="15"/>
  <c r="D449" i="15" a="1"/>
  <c r="D449" i="15"/>
  <c r="E449" i="15" a="1"/>
  <c r="E449" i="15"/>
  <c r="F449" i="15" a="1"/>
  <c r="F449" i="15"/>
  <c r="G449" i="15" a="1"/>
  <c r="G449" i="15"/>
  <c r="H449" i="15" a="1"/>
  <c r="H449" i="15"/>
  <c r="I449" i="15" a="1"/>
  <c r="I449" i="15"/>
  <c r="J449" i="15" a="1"/>
  <c r="J449" i="15"/>
  <c r="B450" i="15" a="1"/>
  <c r="B450" i="15"/>
  <c r="C450" i="15" a="1"/>
  <c r="C450" i="15"/>
  <c r="D450" i="15" a="1"/>
  <c r="D450" i="15"/>
  <c r="E450" i="15" a="1"/>
  <c r="E450" i="15"/>
  <c r="F450" i="15" a="1"/>
  <c r="F450" i="15"/>
  <c r="G450" i="15" a="1"/>
  <c r="G450" i="15"/>
  <c r="H450" i="15" a="1"/>
  <c r="H450" i="15"/>
  <c r="I450" i="15" a="1"/>
  <c r="I450" i="15"/>
  <c r="J450" i="15" a="1"/>
  <c r="J450" i="15"/>
  <c r="B451" i="15" a="1"/>
  <c r="B451" i="15"/>
  <c r="C451" i="15" a="1"/>
  <c r="C451" i="15"/>
  <c r="D451" i="15" a="1"/>
  <c r="D451" i="15"/>
  <c r="E451" i="15" a="1"/>
  <c r="E451" i="15"/>
  <c r="F451" i="15" a="1"/>
  <c r="F451" i="15"/>
  <c r="G451" i="15" a="1"/>
  <c r="G451" i="15"/>
  <c r="H451" i="15" a="1"/>
  <c r="H451" i="15"/>
  <c r="I451" i="15" a="1"/>
  <c r="I451" i="15"/>
  <c r="J451" i="15" a="1"/>
  <c r="J451" i="15"/>
  <c r="B452" i="15" a="1"/>
  <c r="B452" i="15"/>
  <c r="C452" i="15" a="1"/>
  <c r="C452" i="15"/>
  <c r="D452" i="15" a="1"/>
  <c r="D452" i="15"/>
  <c r="E452" i="15" a="1"/>
  <c r="E452" i="15"/>
  <c r="F452" i="15" a="1"/>
  <c r="F452" i="15"/>
  <c r="G452" i="15" a="1"/>
  <c r="G452" i="15"/>
  <c r="H452" i="15" a="1"/>
  <c r="H452" i="15"/>
  <c r="I452" i="15" a="1"/>
  <c r="I452" i="15"/>
  <c r="J452" i="15" a="1"/>
  <c r="J452" i="15"/>
  <c r="B454" i="15" a="1"/>
  <c r="B454" i="15"/>
  <c r="C454" i="15" a="1"/>
  <c r="C454" i="15"/>
  <c r="D454" i="15" a="1"/>
  <c r="D454" i="15"/>
  <c r="E454" i="15" a="1"/>
  <c r="E454" i="15"/>
  <c r="F454" i="15" a="1"/>
  <c r="F454" i="15"/>
  <c r="G454" i="15" a="1"/>
  <c r="G454" i="15"/>
  <c r="H454" i="15" a="1"/>
  <c r="H454" i="15"/>
  <c r="I454" i="15" a="1"/>
  <c r="I454" i="15"/>
  <c r="J454" i="15" a="1"/>
  <c r="J454" i="15"/>
  <c r="B455" i="15" a="1"/>
  <c r="B455" i="15"/>
  <c r="C455" i="15" a="1"/>
  <c r="C455" i="15"/>
  <c r="D455" i="15" a="1"/>
  <c r="D455" i="15"/>
  <c r="E455" i="15" a="1"/>
  <c r="E455" i="15"/>
  <c r="F455" i="15" a="1"/>
  <c r="F455" i="15"/>
  <c r="G455" i="15" a="1"/>
  <c r="G455" i="15"/>
  <c r="H455" i="15" a="1"/>
  <c r="H455" i="15"/>
  <c r="I455" i="15" a="1"/>
  <c r="I455" i="15"/>
  <c r="J455" i="15" a="1"/>
  <c r="J455" i="15"/>
  <c r="B456" i="15" a="1"/>
  <c r="B456" i="15"/>
  <c r="C456" i="15" a="1"/>
  <c r="C456" i="15"/>
  <c r="D456" i="15" a="1"/>
  <c r="D456" i="15"/>
  <c r="E456" i="15" a="1"/>
  <c r="E456" i="15"/>
  <c r="F456" i="15" a="1"/>
  <c r="F456" i="15"/>
  <c r="G456" i="15" a="1"/>
  <c r="G456" i="15"/>
  <c r="H456" i="15" a="1"/>
  <c r="H456" i="15"/>
  <c r="I456" i="15" a="1"/>
  <c r="I456" i="15"/>
  <c r="J456" i="15" a="1"/>
  <c r="J456" i="15"/>
  <c r="B457" i="15" a="1"/>
  <c r="B457" i="15"/>
  <c r="C457" i="15" a="1"/>
  <c r="C457" i="15"/>
  <c r="D457" i="15" a="1"/>
  <c r="D457" i="15"/>
  <c r="E457" i="15" a="1"/>
  <c r="E457" i="15"/>
  <c r="F457" i="15" a="1"/>
  <c r="F457" i="15"/>
  <c r="G457" i="15" a="1"/>
  <c r="G457" i="15"/>
  <c r="H457" i="15" a="1"/>
  <c r="H457" i="15"/>
  <c r="I457" i="15" a="1"/>
  <c r="I457" i="15"/>
  <c r="J457" i="15" a="1"/>
  <c r="J457" i="15"/>
  <c r="B458" i="15" a="1"/>
  <c r="B458" i="15"/>
  <c r="C458" i="15" a="1"/>
  <c r="C458" i="15"/>
  <c r="D458" i="15" a="1"/>
  <c r="D458" i="15"/>
  <c r="E458" i="15" a="1"/>
  <c r="E458" i="15"/>
  <c r="F458" i="15" a="1"/>
  <c r="F458" i="15"/>
  <c r="G458" i="15" a="1"/>
  <c r="G458" i="15"/>
  <c r="H458" i="15" a="1"/>
  <c r="H458" i="15"/>
  <c r="I458" i="15" a="1"/>
  <c r="I458" i="15"/>
  <c r="J458" i="15" a="1"/>
  <c r="J458" i="15"/>
  <c r="B459" i="15" a="1"/>
  <c r="B459" i="15"/>
  <c r="C459" i="15" a="1"/>
  <c r="C459" i="15"/>
  <c r="D459" i="15" a="1"/>
  <c r="D459" i="15"/>
  <c r="E459" i="15" a="1"/>
  <c r="E459" i="15"/>
  <c r="F459" i="15" a="1"/>
  <c r="F459" i="15"/>
  <c r="G459" i="15" a="1"/>
  <c r="G459" i="15"/>
  <c r="H459" i="15" a="1"/>
  <c r="H459" i="15"/>
  <c r="I459" i="15" a="1"/>
  <c r="I459" i="15"/>
  <c r="J459" i="15" a="1"/>
  <c r="J459" i="15"/>
  <c r="B460" i="15" a="1"/>
  <c r="B460" i="15"/>
  <c r="C460" i="15" a="1"/>
  <c r="C460" i="15"/>
  <c r="D460" i="15" a="1"/>
  <c r="D460" i="15"/>
  <c r="E460" i="15" a="1"/>
  <c r="E460" i="15"/>
  <c r="F460" i="15" a="1"/>
  <c r="F460" i="15"/>
  <c r="G460" i="15" a="1"/>
  <c r="G460" i="15"/>
  <c r="H460" i="15" a="1"/>
  <c r="H460" i="15"/>
  <c r="I460" i="15" a="1"/>
  <c r="I460" i="15"/>
  <c r="J460" i="15" a="1"/>
  <c r="J460" i="15"/>
  <c r="B461" i="15" a="1"/>
  <c r="B461" i="15"/>
  <c r="C461" i="15" a="1"/>
  <c r="C461" i="15"/>
  <c r="D461" i="15" a="1"/>
  <c r="D461" i="15"/>
  <c r="E461" i="15" a="1"/>
  <c r="E461" i="15"/>
  <c r="F461" i="15" a="1"/>
  <c r="F461" i="15"/>
  <c r="G461" i="15" a="1"/>
  <c r="G461" i="15"/>
  <c r="H461" i="15" a="1"/>
  <c r="H461" i="15"/>
  <c r="I461" i="15" a="1"/>
  <c r="I461" i="15"/>
  <c r="J461" i="15" a="1"/>
  <c r="J461" i="15"/>
  <c r="B462" i="15" a="1"/>
  <c r="B462" i="15"/>
  <c r="C462" i="15" a="1"/>
  <c r="C462" i="15"/>
  <c r="D462" i="15" a="1"/>
  <c r="D462" i="15"/>
  <c r="E462" i="15" a="1"/>
  <c r="E462" i="15"/>
  <c r="F462" i="15" a="1"/>
  <c r="F462" i="15"/>
  <c r="G462" i="15" a="1"/>
  <c r="G462" i="15"/>
  <c r="H462" i="15" a="1"/>
  <c r="H462" i="15"/>
  <c r="I462" i="15" a="1"/>
  <c r="I462" i="15"/>
  <c r="J462" i="15" a="1"/>
  <c r="J462" i="15"/>
  <c r="B463" i="15" a="1"/>
  <c r="B463" i="15"/>
  <c r="C463" i="15" a="1"/>
  <c r="C463" i="15"/>
  <c r="D463" i="15" a="1"/>
  <c r="D463" i="15"/>
  <c r="E463" i="15" a="1"/>
  <c r="E463" i="15"/>
  <c r="F463" i="15" a="1"/>
  <c r="F463" i="15"/>
  <c r="G463" i="15" a="1"/>
  <c r="G463" i="15"/>
  <c r="H463" i="15" a="1"/>
  <c r="H463" i="15"/>
  <c r="I463" i="15" a="1"/>
  <c r="I463" i="15"/>
  <c r="J463" i="15" a="1"/>
  <c r="J463" i="15"/>
  <c r="B464" i="15" a="1"/>
  <c r="B464" i="15"/>
  <c r="C464" i="15" a="1"/>
  <c r="C464" i="15"/>
  <c r="D464" i="15" a="1"/>
  <c r="D464" i="15"/>
  <c r="E464" i="15" a="1"/>
  <c r="E464" i="15"/>
  <c r="F464" i="15" a="1"/>
  <c r="F464" i="15"/>
  <c r="G464" i="15" a="1"/>
  <c r="G464" i="15"/>
  <c r="H464" i="15" a="1"/>
  <c r="H464" i="15"/>
  <c r="I464" i="15" a="1"/>
  <c r="I464" i="15"/>
  <c r="J464" i="15" a="1"/>
  <c r="J464" i="15"/>
  <c r="B465" i="15" a="1"/>
  <c r="B465" i="15"/>
  <c r="C465" i="15" a="1"/>
  <c r="C465" i="15"/>
  <c r="D465" i="15" a="1"/>
  <c r="D465" i="15"/>
  <c r="E465" i="15" a="1"/>
  <c r="E465" i="15"/>
  <c r="F465" i="15" a="1"/>
  <c r="F465" i="15"/>
  <c r="G465" i="15" a="1"/>
  <c r="G465" i="15"/>
  <c r="H465" i="15" a="1"/>
  <c r="H465" i="15"/>
  <c r="I465" i="15" a="1"/>
  <c r="I465" i="15"/>
  <c r="J465" i="15" a="1"/>
  <c r="J465" i="15"/>
  <c r="B466" i="15" a="1"/>
  <c r="B466" i="15"/>
  <c r="C466" i="15" a="1"/>
  <c r="C466" i="15"/>
  <c r="D466" i="15" a="1"/>
  <c r="D466" i="15"/>
  <c r="E466" i="15" a="1"/>
  <c r="E466" i="15"/>
  <c r="F466" i="15" a="1"/>
  <c r="F466" i="15"/>
  <c r="G466" i="15" a="1"/>
  <c r="G466" i="15"/>
  <c r="H466" i="15" a="1"/>
  <c r="H466" i="15"/>
  <c r="I466" i="15" a="1"/>
  <c r="I466" i="15"/>
  <c r="J466" i="15" a="1"/>
  <c r="J466" i="15"/>
  <c r="B467" i="15" a="1"/>
  <c r="B467" i="15"/>
  <c r="C467" i="15" a="1"/>
  <c r="C467" i="15"/>
  <c r="D467" i="15" a="1"/>
  <c r="D467" i="15"/>
  <c r="E467" i="15" a="1"/>
  <c r="E467" i="15"/>
  <c r="F467" i="15" a="1"/>
  <c r="F467" i="15"/>
  <c r="G467" i="15" a="1"/>
  <c r="G467" i="15"/>
  <c r="H467" i="15" a="1"/>
  <c r="H467" i="15"/>
  <c r="I467" i="15" a="1"/>
  <c r="I467" i="15"/>
  <c r="J467" i="15" a="1"/>
  <c r="J467" i="15"/>
  <c r="B468" i="15" a="1"/>
  <c r="B468" i="15"/>
  <c r="C468" i="15" a="1"/>
  <c r="C468" i="15"/>
  <c r="D468" i="15" a="1"/>
  <c r="D468" i="15"/>
  <c r="E468" i="15" a="1"/>
  <c r="E468" i="15"/>
  <c r="F468" i="15" a="1"/>
  <c r="F468" i="15"/>
  <c r="G468" i="15" a="1"/>
  <c r="G468" i="15"/>
  <c r="H468" i="15" a="1"/>
  <c r="H468" i="15"/>
  <c r="I468" i="15" a="1"/>
  <c r="I468" i="15"/>
  <c r="J468" i="15" a="1"/>
  <c r="J468" i="15"/>
  <c r="B469" i="15" a="1"/>
  <c r="B469" i="15"/>
  <c r="C469" i="15" a="1"/>
  <c r="C469" i="15"/>
  <c r="D469" i="15" a="1"/>
  <c r="D469" i="15"/>
  <c r="E469" i="15" a="1"/>
  <c r="E469" i="15"/>
  <c r="F469" i="15" a="1"/>
  <c r="F469" i="15"/>
  <c r="G469" i="15" a="1"/>
  <c r="G469" i="15"/>
  <c r="H469" i="15" a="1"/>
  <c r="H469" i="15"/>
  <c r="I469" i="15" a="1"/>
  <c r="I469" i="15"/>
  <c r="J469" i="15" a="1"/>
  <c r="J469" i="15"/>
  <c r="B470" i="15" a="1"/>
  <c r="B470" i="15"/>
  <c r="C470" i="15" a="1"/>
  <c r="C470" i="15"/>
  <c r="D470" i="15" a="1"/>
  <c r="D470" i="15"/>
  <c r="E470" i="15" a="1"/>
  <c r="E470" i="15"/>
  <c r="F470" i="15" a="1"/>
  <c r="F470" i="15"/>
  <c r="G470" i="15" a="1"/>
  <c r="G470" i="15"/>
  <c r="H470" i="15" a="1"/>
  <c r="H470" i="15"/>
  <c r="I470" i="15" a="1"/>
  <c r="I470" i="15"/>
  <c r="J470" i="15" a="1"/>
  <c r="J470" i="15"/>
  <c r="B471" i="15" a="1"/>
  <c r="B471" i="15"/>
  <c r="C471" i="15" a="1"/>
  <c r="C471" i="15"/>
  <c r="D471" i="15" a="1"/>
  <c r="D471" i="15"/>
  <c r="E471" i="15" a="1"/>
  <c r="E471" i="15"/>
  <c r="F471" i="15" a="1"/>
  <c r="F471" i="15"/>
  <c r="G471" i="15" a="1"/>
  <c r="G471" i="15"/>
  <c r="H471" i="15" a="1"/>
  <c r="H471" i="15"/>
  <c r="I471" i="15" a="1"/>
  <c r="I471" i="15"/>
  <c r="J471" i="15" a="1"/>
  <c r="J471" i="15"/>
  <c r="B472" i="15" a="1"/>
  <c r="B472" i="15"/>
  <c r="C472" i="15" a="1"/>
  <c r="C472" i="15"/>
  <c r="D472" i="15" a="1"/>
  <c r="D472" i="15"/>
  <c r="E472" i="15" a="1"/>
  <c r="E472" i="15"/>
  <c r="F472" i="15" a="1"/>
  <c r="F472" i="15"/>
  <c r="G472" i="15" a="1"/>
  <c r="G472" i="15"/>
  <c r="H472" i="15" a="1"/>
  <c r="H472" i="15"/>
  <c r="I472" i="15" a="1"/>
  <c r="I472" i="15"/>
  <c r="J472" i="15" a="1"/>
  <c r="J472" i="15"/>
  <c r="B473" i="15" a="1"/>
  <c r="B473" i="15"/>
  <c r="C473" i="15" a="1"/>
  <c r="C473" i="15"/>
  <c r="D473" i="15" a="1"/>
  <c r="D473" i="15"/>
  <c r="E473" i="15" a="1"/>
  <c r="E473" i="15"/>
  <c r="F473" i="15" a="1"/>
  <c r="F473" i="15"/>
  <c r="G473" i="15" a="1"/>
  <c r="G473" i="15"/>
  <c r="H473" i="15" a="1"/>
  <c r="H473" i="15"/>
  <c r="I473" i="15" a="1"/>
  <c r="I473" i="15"/>
  <c r="J473" i="15" a="1"/>
  <c r="J473" i="15"/>
  <c r="B474" i="15" a="1"/>
  <c r="B474" i="15"/>
  <c r="C474" i="15" a="1"/>
  <c r="C474" i="15"/>
  <c r="D474" i="15" a="1"/>
  <c r="D474" i="15"/>
  <c r="E474" i="15" a="1"/>
  <c r="E474" i="15"/>
  <c r="F474" i="15" a="1"/>
  <c r="F474" i="15"/>
  <c r="G474" i="15" a="1"/>
  <c r="G474" i="15"/>
  <c r="H474" i="15" a="1"/>
  <c r="H474" i="15"/>
  <c r="I474" i="15" a="1"/>
  <c r="I474" i="15"/>
  <c r="J474" i="15" a="1"/>
  <c r="J474" i="15"/>
  <c r="B475" i="15" a="1"/>
  <c r="B475" i="15"/>
  <c r="C475" i="15" a="1"/>
  <c r="C475" i="15"/>
  <c r="D475" i="15" a="1"/>
  <c r="D475" i="15"/>
  <c r="E475" i="15" a="1"/>
  <c r="E475" i="15"/>
  <c r="F475" i="15" a="1"/>
  <c r="F475" i="15"/>
  <c r="G475" i="15" a="1"/>
  <c r="G475" i="15"/>
  <c r="H475" i="15" a="1"/>
  <c r="H475" i="15"/>
  <c r="I475" i="15" a="1"/>
  <c r="I475" i="15"/>
  <c r="J475" i="15" a="1"/>
  <c r="J475" i="15"/>
  <c r="B476" i="15" a="1"/>
  <c r="B476" i="15"/>
  <c r="C476" i="15" a="1"/>
  <c r="C476" i="15"/>
  <c r="D476" i="15" a="1"/>
  <c r="D476" i="15"/>
  <c r="E476" i="15" a="1"/>
  <c r="E476" i="15"/>
  <c r="F476" i="15" a="1"/>
  <c r="F476" i="15"/>
  <c r="G476" i="15" a="1"/>
  <c r="G476" i="15"/>
  <c r="H476" i="15" a="1"/>
  <c r="H476" i="15"/>
  <c r="I476" i="15" a="1"/>
  <c r="I476" i="15"/>
  <c r="J476" i="15" a="1"/>
  <c r="J476" i="15"/>
  <c r="B477" i="15" a="1"/>
  <c r="B477" i="15"/>
  <c r="C477" i="15" a="1"/>
  <c r="C477" i="15"/>
  <c r="D477" i="15" a="1"/>
  <c r="D477" i="15"/>
  <c r="E477" i="15" a="1"/>
  <c r="E477" i="15"/>
  <c r="F477" i="15" a="1"/>
  <c r="F477" i="15"/>
  <c r="G477" i="15" a="1"/>
  <c r="G477" i="15"/>
  <c r="H477" i="15" a="1"/>
  <c r="H477" i="15"/>
  <c r="I477" i="15" a="1"/>
  <c r="I477" i="15"/>
  <c r="J477" i="15" a="1"/>
  <c r="J477" i="15"/>
  <c r="B478" i="15" a="1"/>
  <c r="B478" i="15"/>
  <c r="C478" i="15" a="1"/>
  <c r="C478" i="15"/>
  <c r="D478" i="15" a="1"/>
  <c r="D478" i="15"/>
  <c r="E478" i="15" a="1"/>
  <c r="E478" i="15"/>
  <c r="F478" i="15" a="1"/>
  <c r="F478" i="15"/>
  <c r="G478" i="15" a="1"/>
  <c r="G478" i="15"/>
  <c r="H478" i="15" a="1"/>
  <c r="H478" i="15"/>
  <c r="I478" i="15" a="1"/>
  <c r="I478" i="15"/>
  <c r="J478" i="15" a="1"/>
  <c r="J478" i="15"/>
  <c r="B479" i="15" a="1"/>
  <c r="B479" i="15"/>
  <c r="C479" i="15" a="1"/>
  <c r="C479" i="15"/>
  <c r="D479" i="15" a="1"/>
  <c r="D479" i="15"/>
  <c r="E479" i="15" a="1"/>
  <c r="E479" i="15"/>
  <c r="F479" i="15" a="1"/>
  <c r="F479" i="15"/>
  <c r="G479" i="15" a="1"/>
  <c r="G479" i="15"/>
  <c r="H479" i="15" a="1"/>
  <c r="H479" i="15"/>
  <c r="I479" i="15" a="1"/>
  <c r="I479" i="15"/>
  <c r="J479" i="15" a="1"/>
  <c r="J479" i="15"/>
  <c r="B480" i="15" a="1"/>
  <c r="B480" i="15"/>
  <c r="C480" i="15" a="1"/>
  <c r="C480" i="15"/>
  <c r="D480" i="15" a="1"/>
  <c r="D480" i="15"/>
  <c r="E480" i="15" a="1"/>
  <c r="E480" i="15"/>
  <c r="F480" i="15" a="1"/>
  <c r="F480" i="15"/>
  <c r="G480" i="15" a="1"/>
  <c r="G480" i="15"/>
  <c r="H480" i="15" a="1"/>
  <c r="H480" i="15"/>
  <c r="I480" i="15" a="1"/>
  <c r="I480" i="15"/>
  <c r="J480" i="15" a="1"/>
  <c r="J480" i="15"/>
  <c r="B481" i="15" a="1"/>
  <c r="B481" i="15"/>
  <c r="C481" i="15" a="1"/>
  <c r="C481" i="15"/>
  <c r="D481" i="15" a="1"/>
  <c r="D481" i="15"/>
  <c r="E481" i="15" a="1"/>
  <c r="E481" i="15"/>
  <c r="F481" i="15" a="1"/>
  <c r="F481" i="15"/>
  <c r="G481" i="15" a="1"/>
  <c r="G481" i="15"/>
  <c r="H481" i="15" a="1"/>
  <c r="H481" i="15"/>
  <c r="I481" i="15" a="1"/>
  <c r="I481" i="15"/>
  <c r="J481" i="15" a="1"/>
  <c r="J481" i="15"/>
  <c r="B482" i="15" a="1"/>
  <c r="B482" i="15"/>
  <c r="C482" i="15" a="1"/>
  <c r="C482" i="15"/>
  <c r="D482" i="15" a="1"/>
  <c r="D482" i="15"/>
  <c r="E482" i="15" a="1"/>
  <c r="E482" i="15"/>
  <c r="F482" i="15" a="1"/>
  <c r="F482" i="15"/>
  <c r="G482" i="15" a="1"/>
  <c r="G482" i="15"/>
  <c r="H482" i="15" a="1"/>
  <c r="H482" i="15"/>
  <c r="I482" i="15" a="1"/>
  <c r="I482" i="15"/>
  <c r="J482" i="15" a="1"/>
  <c r="J482" i="15"/>
  <c r="B483" i="15" a="1"/>
  <c r="B483" i="15"/>
  <c r="C483" i="15" a="1"/>
  <c r="C483" i="15"/>
  <c r="D483" i="15" a="1"/>
  <c r="D483" i="15"/>
  <c r="E483" i="15" a="1"/>
  <c r="E483" i="15"/>
  <c r="F483" i="15" a="1"/>
  <c r="F483" i="15"/>
  <c r="G483" i="15" a="1"/>
  <c r="G483" i="15"/>
  <c r="H483" i="15" a="1"/>
  <c r="H483" i="15"/>
  <c r="I483" i="15" a="1"/>
  <c r="I483" i="15"/>
  <c r="J483" i="15" a="1"/>
  <c r="J483" i="15"/>
  <c r="B484" i="15" a="1"/>
  <c r="B484" i="15"/>
  <c r="C484" i="15" a="1"/>
  <c r="C484" i="15"/>
  <c r="D484" i="15" a="1"/>
  <c r="D484" i="15"/>
  <c r="E484" i="15" a="1"/>
  <c r="E484" i="15"/>
  <c r="F484" i="15" a="1"/>
  <c r="F484" i="15"/>
  <c r="G484" i="15" a="1"/>
  <c r="G484" i="15"/>
  <c r="H484" i="15" a="1"/>
  <c r="H484" i="15"/>
  <c r="I484" i="15" a="1"/>
  <c r="I484" i="15"/>
  <c r="J484" i="15" a="1"/>
  <c r="J484" i="15"/>
  <c r="B485" i="15" a="1"/>
  <c r="B485" i="15"/>
  <c r="C485" i="15" a="1"/>
  <c r="C485" i="15"/>
  <c r="D485" i="15" a="1"/>
  <c r="D485" i="15"/>
  <c r="E485" i="15" a="1"/>
  <c r="E485" i="15"/>
  <c r="F485" i="15" a="1"/>
  <c r="F485" i="15"/>
  <c r="G485" i="15" a="1"/>
  <c r="G485" i="15"/>
  <c r="H485" i="15" a="1"/>
  <c r="H485" i="15"/>
  <c r="I485" i="15" a="1"/>
  <c r="I485" i="15"/>
  <c r="J485" i="15" a="1"/>
  <c r="J485" i="15"/>
  <c r="B486" i="15" a="1"/>
  <c r="B486" i="15"/>
  <c r="C486" i="15" a="1"/>
  <c r="C486" i="15"/>
  <c r="D486" i="15" a="1"/>
  <c r="D486" i="15"/>
  <c r="E486" i="15" a="1"/>
  <c r="E486" i="15"/>
  <c r="F486" i="15" a="1"/>
  <c r="F486" i="15"/>
  <c r="G486" i="15" a="1"/>
  <c r="G486" i="15"/>
  <c r="H486" i="15" a="1"/>
  <c r="H486" i="15"/>
  <c r="I486" i="15" a="1"/>
  <c r="I486" i="15"/>
  <c r="J486" i="15" a="1"/>
  <c r="J486" i="15"/>
  <c r="B487" i="15" a="1"/>
  <c r="B487" i="15"/>
  <c r="C487" i="15" a="1"/>
  <c r="C487" i="15"/>
  <c r="D487" i="15" a="1"/>
  <c r="D487" i="15"/>
  <c r="E487" i="15" a="1"/>
  <c r="E487" i="15"/>
  <c r="F487" i="15" a="1"/>
  <c r="F487" i="15"/>
  <c r="G487" i="15" a="1"/>
  <c r="G487" i="15"/>
  <c r="H487" i="15" a="1"/>
  <c r="H487" i="15"/>
  <c r="I487" i="15" a="1"/>
  <c r="I487" i="15"/>
  <c r="J487" i="15" a="1"/>
  <c r="J487" i="15"/>
  <c r="B488" i="15" a="1"/>
  <c r="B488" i="15"/>
  <c r="C488" i="15" a="1"/>
  <c r="C488" i="15"/>
  <c r="D488" i="15" a="1"/>
  <c r="D488" i="15"/>
  <c r="E488" i="15" a="1"/>
  <c r="E488" i="15"/>
  <c r="F488" i="15" a="1"/>
  <c r="F488" i="15"/>
  <c r="G488" i="15" a="1"/>
  <c r="G488" i="15"/>
  <c r="H488" i="15" a="1"/>
  <c r="H488" i="15"/>
  <c r="I488" i="15" a="1"/>
  <c r="I488" i="15"/>
  <c r="J488" i="15" a="1"/>
  <c r="J488" i="15"/>
  <c r="B489" i="15" a="1"/>
  <c r="B489" i="15"/>
  <c r="C489" i="15" a="1"/>
  <c r="C489" i="15"/>
  <c r="D489" i="15" a="1"/>
  <c r="D489" i="15"/>
  <c r="E489" i="15" a="1"/>
  <c r="E489" i="15"/>
  <c r="F489" i="15" a="1"/>
  <c r="F489" i="15"/>
  <c r="G489" i="15" a="1"/>
  <c r="G489" i="15"/>
  <c r="H489" i="15" a="1"/>
  <c r="H489" i="15"/>
  <c r="I489" i="15" a="1"/>
  <c r="I489" i="15"/>
  <c r="J489" i="15" a="1"/>
  <c r="J489" i="15"/>
  <c r="B490" i="15" a="1"/>
  <c r="B490" i="15"/>
  <c r="C490" i="15" a="1"/>
  <c r="C490" i="15"/>
  <c r="D490" i="15" a="1"/>
  <c r="D490" i="15"/>
  <c r="E490" i="15" a="1"/>
  <c r="E490" i="15"/>
  <c r="F490" i="15" a="1"/>
  <c r="F490" i="15"/>
  <c r="G490" i="15" a="1"/>
  <c r="G490" i="15"/>
  <c r="H490" i="15" a="1"/>
  <c r="H490" i="15"/>
  <c r="I490" i="15" a="1"/>
  <c r="I490" i="15"/>
  <c r="J490" i="15" a="1"/>
  <c r="J490" i="15"/>
  <c r="B491" i="15" a="1"/>
  <c r="B491" i="15"/>
  <c r="C491" i="15" a="1"/>
  <c r="C491" i="15"/>
  <c r="D491" i="15" a="1"/>
  <c r="D491" i="15"/>
  <c r="E491" i="15" a="1"/>
  <c r="E491" i="15"/>
  <c r="F491" i="15" a="1"/>
  <c r="F491" i="15"/>
  <c r="G491" i="15" a="1"/>
  <c r="G491" i="15"/>
  <c r="H491" i="15" a="1"/>
  <c r="H491" i="15"/>
  <c r="I491" i="15" a="1"/>
  <c r="I491" i="15"/>
  <c r="J491" i="15" a="1"/>
  <c r="J491" i="15"/>
  <c r="B492" i="15" a="1"/>
  <c r="B492" i="15"/>
  <c r="C492" i="15" a="1"/>
  <c r="C492" i="15"/>
  <c r="D492" i="15" a="1"/>
  <c r="D492" i="15"/>
  <c r="E492" i="15" a="1"/>
  <c r="E492" i="15"/>
  <c r="F492" i="15" a="1"/>
  <c r="F492" i="15"/>
  <c r="G492" i="15" a="1"/>
  <c r="G492" i="15"/>
  <c r="H492" i="15" a="1"/>
  <c r="H492" i="15"/>
  <c r="I492" i="15" a="1"/>
  <c r="I492" i="15"/>
  <c r="J492" i="15" a="1"/>
  <c r="J492" i="15"/>
  <c r="B493" i="15" a="1"/>
  <c r="B493" i="15"/>
  <c r="C493" i="15" a="1"/>
  <c r="C493" i="15"/>
  <c r="D493" i="15" a="1"/>
  <c r="D493" i="15"/>
  <c r="E493" i="15" a="1"/>
  <c r="E493" i="15"/>
  <c r="F493" i="15" a="1"/>
  <c r="F493" i="15"/>
  <c r="G493" i="15" a="1"/>
  <c r="G493" i="15"/>
  <c r="H493" i="15" a="1"/>
  <c r="H493" i="15"/>
  <c r="I493" i="15" a="1"/>
  <c r="I493" i="15"/>
  <c r="J493" i="15" a="1"/>
  <c r="J493" i="15"/>
  <c r="B494" i="15" a="1"/>
  <c r="B494" i="15"/>
  <c r="C494" i="15" a="1"/>
  <c r="C494" i="15"/>
  <c r="D494" i="15" a="1"/>
  <c r="D494" i="15"/>
  <c r="E494" i="15" a="1"/>
  <c r="E494" i="15"/>
  <c r="F494" i="15" a="1"/>
  <c r="F494" i="15"/>
  <c r="G494" i="15" a="1"/>
  <c r="G494" i="15"/>
  <c r="H494" i="15" a="1"/>
  <c r="H494" i="15"/>
  <c r="I494" i="15" a="1"/>
  <c r="I494" i="15"/>
  <c r="J494" i="15" a="1"/>
  <c r="J494" i="15"/>
  <c r="B495" i="15" a="1"/>
  <c r="B495" i="15"/>
  <c r="C495" i="15" a="1"/>
  <c r="C495" i="15"/>
  <c r="D495" i="15" a="1"/>
  <c r="D495" i="15"/>
  <c r="E495" i="15" a="1"/>
  <c r="E495" i="15"/>
  <c r="F495" i="15" a="1"/>
  <c r="F495" i="15"/>
  <c r="G495" i="15" a="1"/>
  <c r="G495" i="15"/>
  <c r="H495" i="15" a="1"/>
  <c r="H495" i="15"/>
  <c r="I495" i="15" a="1"/>
  <c r="I495" i="15"/>
  <c r="J495" i="15" a="1"/>
  <c r="J495" i="15"/>
  <c r="B496" i="15" a="1"/>
  <c r="B496" i="15"/>
  <c r="C496" i="15" a="1"/>
  <c r="C496" i="15"/>
  <c r="D496" i="15" a="1"/>
  <c r="D496" i="15"/>
  <c r="E496" i="15" a="1"/>
  <c r="E496" i="15"/>
  <c r="F496" i="15" a="1"/>
  <c r="F496" i="15"/>
  <c r="G496" i="15" a="1"/>
  <c r="G496" i="15"/>
  <c r="H496" i="15" a="1"/>
  <c r="H496" i="15"/>
  <c r="I496" i="15" a="1"/>
  <c r="I496" i="15"/>
  <c r="J496" i="15" a="1"/>
  <c r="J496" i="15"/>
  <c r="B498" i="15" a="1"/>
  <c r="B498" i="15"/>
  <c r="C498" i="15" a="1"/>
  <c r="C498" i="15"/>
  <c r="D498" i="15" a="1"/>
  <c r="D498" i="15"/>
  <c r="E498" i="15" a="1"/>
  <c r="E498" i="15"/>
  <c r="F498" i="15" a="1"/>
  <c r="F498" i="15"/>
  <c r="G498" i="15" a="1"/>
  <c r="G498" i="15"/>
  <c r="H498" i="15" a="1"/>
  <c r="H498" i="15"/>
  <c r="I498" i="15" a="1"/>
  <c r="I498" i="15"/>
  <c r="J498" i="15" a="1"/>
  <c r="J498" i="15"/>
  <c r="B499" i="15" a="1"/>
  <c r="B499" i="15"/>
  <c r="C499" i="15" a="1"/>
  <c r="C499" i="15"/>
  <c r="D499" i="15" a="1"/>
  <c r="D499" i="15"/>
  <c r="E499" i="15" a="1"/>
  <c r="E499" i="15"/>
  <c r="F499" i="15" a="1"/>
  <c r="F499" i="15"/>
  <c r="G499" i="15" a="1"/>
  <c r="G499" i="15"/>
  <c r="H499" i="15" a="1"/>
  <c r="H499" i="15"/>
  <c r="I499" i="15" a="1"/>
  <c r="I499" i="15"/>
  <c r="J499" i="15" a="1"/>
  <c r="J499" i="15"/>
  <c r="B500" i="15" a="1"/>
  <c r="B500" i="15"/>
  <c r="C500" i="15" a="1"/>
  <c r="C500" i="15"/>
  <c r="D500" i="15" a="1"/>
  <c r="D500" i="15"/>
  <c r="E500" i="15" a="1"/>
  <c r="E500" i="15"/>
  <c r="F500" i="15" a="1"/>
  <c r="F500" i="15"/>
  <c r="G500" i="15" a="1"/>
  <c r="G500" i="15"/>
  <c r="H500" i="15" a="1"/>
  <c r="H500" i="15"/>
  <c r="I500" i="15" a="1"/>
  <c r="I500" i="15"/>
  <c r="J500" i="15" a="1"/>
  <c r="J500" i="15"/>
  <c r="B501" i="15" a="1"/>
  <c r="B501" i="15"/>
  <c r="C501" i="15" a="1"/>
  <c r="C501" i="15"/>
  <c r="D501" i="15" a="1"/>
  <c r="D501" i="15"/>
  <c r="E501" i="15" a="1"/>
  <c r="E501" i="15"/>
  <c r="F501" i="15" a="1"/>
  <c r="F501" i="15"/>
  <c r="G501" i="15" a="1"/>
  <c r="G501" i="15"/>
  <c r="H501" i="15" a="1"/>
  <c r="H501" i="15"/>
  <c r="I501" i="15" a="1"/>
  <c r="I501" i="15"/>
  <c r="J501" i="15" a="1"/>
  <c r="J501" i="15"/>
  <c r="B502" i="15" a="1"/>
  <c r="B502" i="15"/>
  <c r="C502" i="15" a="1"/>
  <c r="C502" i="15"/>
  <c r="D502" i="15" a="1"/>
  <c r="D502" i="15"/>
  <c r="E502" i="15" a="1"/>
  <c r="E502" i="15"/>
  <c r="F502" i="15" a="1"/>
  <c r="F502" i="15"/>
  <c r="G502" i="15" a="1"/>
  <c r="G502" i="15"/>
  <c r="H502" i="15" a="1"/>
  <c r="H502" i="15"/>
  <c r="I502" i="15" a="1"/>
  <c r="I502" i="15"/>
  <c r="J502" i="15" a="1"/>
  <c r="J502" i="15"/>
  <c r="B503" i="15" a="1"/>
  <c r="B503" i="15"/>
  <c r="C503" i="15" a="1"/>
  <c r="C503" i="15"/>
  <c r="D503" i="15" a="1"/>
  <c r="D503" i="15"/>
  <c r="E503" i="15" a="1"/>
  <c r="E503" i="15"/>
  <c r="F503" i="15" a="1"/>
  <c r="F503" i="15"/>
  <c r="G503" i="15" a="1"/>
  <c r="G503" i="15"/>
  <c r="H503" i="15" a="1"/>
  <c r="H503" i="15"/>
  <c r="I503" i="15" a="1"/>
  <c r="I503" i="15"/>
  <c r="J503" i="15" a="1"/>
  <c r="J503" i="15"/>
  <c r="B504" i="15" a="1"/>
  <c r="B504" i="15"/>
  <c r="C504" i="15" a="1"/>
  <c r="C504" i="15"/>
  <c r="D504" i="15" a="1"/>
  <c r="D504" i="15"/>
  <c r="E504" i="15" a="1"/>
  <c r="E504" i="15"/>
  <c r="F504" i="15" a="1"/>
  <c r="F504" i="15"/>
  <c r="G504" i="15" a="1"/>
  <c r="G504" i="15"/>
  <c r="H504" i="15" a="1"/>
  <c r="H504" i="15"/>
  <c r="I504" i="15" a="1"/>
  <c r="I504" i="15"/>
  <c r="J504" i="15" a="1"/>
  <c r="J504" i="15"/>
  <c r="B505" i="15" a="1"/>
  <c r="B505" i="15"/>
  <c r="C505" i="15" a="1"/>
  <c r="C505" i="15"/>
  <c r="D505" i="15" a="1"/>
  <c r="D505" i="15"/>
  <c r="E505" i="15" a="1"/>
  <c r="E505" i="15"/>
  <c r="F505" i="15" a="1"/>
  <c r="F505" i="15"/>
  <c r="G505" i="15" a="1"/>
  <c r="G505" i="15"/>
  <c r="H505" i="15" a="1"/>
  <c r="H505" i="15"/>
  <c r="I505" i="15" a="1"/>
  <c r="I505" i="15"/>
  <c r="J505" i="15" a="1"/>
  <c r="J505" i="15"/>
  <c r="B506" i="15" a="1"/>
  <c r="B506" i="15"/>
  <c r="C506" i="15" a="1"/>
  <c r="C506" i="15"/>
  <c r="D506" i="15" a="1"/>
  <c r="D506" i="15"/>
  <c r="E506" i="15" a="1"/>
  <c r="E506" i="15"/>
  <c r="F506" i="15" a="1"/>
  <c r="F506" i="15"/>
  <c r="G506" i="15" a="1"/>
  <c r="G506" i="15"/>
  <c r="H506" i="15" a="1"/>
  <c r="H506" i="15"/>
  <c r="I506" i="15" a="1"/>
  <c r="I506" i="15"/>
  <c r="J506" i="15" a="1"/>
  <c r="J506" i="15"/>
  <c r="B4" i="16" a="1"/>
  <c r="B4" i="16"/>
  <c r="C4" i="16" a="1"/>
  <c r="C4" i="16"/>
  <c r="D4" i="16" a="1"/>
  <c r="D4" i="16"/>
  <c r="E4" i="16" a="1"/>
  <c r="E4" i="16"/>
  <c r="F4" i="16" a="1"/>
  <c r="F4" i="16"/>
  <c r="G4" i="16" a="1"/>
  <c r="G4" i="16"/>
  <c r="H4" i="16" a="1"/>
  <c r="H4" i="16"/>
  <c r="I4" i="16" a="1"/>
  <c r="I4" i="16"/>
  <c r="J4" i="16" a="1"/>
  <c r="J4" i="16"/>
  <c r="B5" i="16" a="1"/>
  <c r="B5" i="16"/>
  <c r="C5" i="16" a="1"/>
  <c r="C5" i="16"/>
  <c r="D5" i="16" a="1"/>
  <c r="D5" i="16"/>
  <c r="E5" i="16" a="1"/>
  <c r="E5" i="16"/>
  <c r="F5" i="16" a="1"/>
  <c r="F5" i="16"/>
  <c r="G5" i="16" a="1"/>
  <c r="G5" i="16"/>
  <c r="H5" i="16" a="1"/>
  <c r="H5" i="16"/>
  <c r="I5" i="16" a="1"/>
  <c r="I5" i="16"/>
  <c r="J5" i="16" a="1"/>
  <c r="J5" i="16"/>
  <c r="B6" i="16" a="1"/>
  <c r="B6" i="16"/>
  <c r="C6" i="16" a="1"/>
  <c r="C6" i="16"/>
  <c r="D6" i="16" a="1"/>
  <c r="D6" i="16"/>
  <c r="E6" i="16" a="1"/>
  <c r="E6" i="16"/>
  <c r="F6" i="16" a="1"/>
  <c r="F6" i="16"/>
  <c r="G6" i="16" a="1"/>
  <c r="G6" i="16"/>
  <c r="H6" i="16" a="1"/>
  <c r="H6" i="16"/>
  <c r="I6" i="16" a="1"/>
  <c r="I6" i="16"/>
  <c r="J6" i="16" a="1"/>
  <c r="J6" i="16"/>
  <c r="B7" i="16" a="1"/>
  <c r="B7" i="16"/>
  <c r="C7" i="16" a="1"/>
  <c r="C7" i="16"/>
  <c r="D7" i="16" a="1"/>
  <c r="D7" i="16"/>
  <c r="E7" i="16" a="1"/>
  <c r="E7" i="16"/>
  <c r="F7" i="16" a="1"/>
  <c r="F7" i="16"/>
  <c r="G7" i="16" a="1"/>
  <c r="G7" i="16"/>
  <c r="H7" i="16" a="1"/>
  <c r="H7" i="16"/>
  <c r="I7" i="16" a="1"/>
  <c r="I7" i="16"/>
  <c r="J7" i="16" a="1"/>
  <c r="J7" i="16"/>
  <c r="B8" i="16" a="1"/>
  <c r="B8" i="16"/>
  <c r="C8" i="16" a="1"/>
  <c r="C8" i="16"/>
  <c r="D8" i="16" a="1"/>
  <c r="D8" i="16"/>
  <c r="E8" i="16" a="1"/>
  <c r="E8" i="16"/>
  <c r="F8" i="16" a="1"/>
  <c r="F8" i="16"/>
  <c r="G8" i="16" a="1"/>
  <c r="G8" i="16"/>
  <c r="H8" i="16" a="1"/>
  <c r="H8" i="16"/>
  <c r="I8" i="16" a="1"/>
  <c r="I8" i="16"/>
  <c r="J8" i="16" a="1"/>
  <c r="J8" i="16"/>
  <c r="B9" i="16" a="1"/>
  <c r="B9" i="16"/>
  <c r="C9" i="16" a="1"/>
  <c r="C9" i="16"/>
  <c r="D9" i="16" a="1"/>
  <c r="D9" i="16"/>
  <c r="E9" i="16" a="1"/>
  <c r="E9" i="16"/>
  <c r="F9" i="16" a="1"/>
  <c r="F9" i="16"/>
  <c r="G9" i="16" a="1"/>
  <c r="G9" i="16"/>
  <c r="H9" i="16" a="1"/>
  <c r="H9" i="16"/>
  <c r="I9" i="16" a="1"/>
  <c r="I9" i="16"/>
  <c r="J9" i="16" a="1"/>
  <c r="J9" i="16"/>
  <c r="B10" i="16" a="1"/>
  <c r="B10" i="16"/>
  <c r="C10" i="16" a="1"/>
  <c r="C10" i="16"/>
  <c r="D10" i="16" a="1"/>
  <c r="D10" i="16"/>
  <c r="E10" i="16" a="1"/>
  <c r="E10" i="16"/>
  <c r="F10" i="16" a="1"/>
  <c r="F10" i="16"/>
  <c r="G10" i="16" a="1"/>
  <c r="G10" i="16"/>
  <c r="H10" i="16" a="1"/>
  <c r="H10" i="16"/>
  <c r="I10" i="16" a="1"/>
  <c r="I10" i="16"/>
  <c r="J10" i="16" a="1"/>
  <c r="J10" i="16"/>
  <c r="B11" i="16" a="1"/>
  <c r="B11" i="16"/>
  <c r="C11" i="16" a="1"/>
  <c r="C11" i="16"/>
  <c r="D11" i="16" a="1"/>
  <c r="D11" i="16"/>
  <c r="E11" i="16" a="1"/>
  <c r="E11" i="16"/>
  <c r="F11" i="16" a="1"/>
  <c r="F11" i="16"/>
  <c r="G11" i="16" a="1"/>
  <c r="G11" i="16"/>
  <c r="H11" i="16" a="1"/>
  <c r="H11" i="16"/>
  <c r="I11" i="16" a="1"/>
  <c r="I11" i="16"/>
  <c r="J11" i="16" a="1"/>
  <c r="J11" i="16"/>
  <c r="B12" i="16" a="1"/>
  <c r="B12" i="16"/>
  <c r="C12" i="16" a="1"/>
  <c r="C12" i="16"/>
  <c r="D12" i="16" a="1"/>
  <c r="D12" i="16"/>
  <c r="E12" i="16" a="1"/>
  <c r="E12" i="16"/>
  <c r="F12" i="16" a="1"/>
  <c r="F12" i="16"/>
  <c r="G12" i="16" a="1"/>
  <c r="G12" i="16"/>
  <c r="H12" i="16" a="1"/>
  <c r="H12" i="16"/>
  <c r="I12" i="16" a="1"/>
  <c r="I12" i="16"/>
  <c r="J12" i="16" a="1"/>
  <c r="J12" i="16"/>
  <c r="B13" i="16" a="1"/>
  <c r="B13" i="16"/>
  <c r="C13" i="16" a="1"/>
  <c r="C13" i="16"/>
  <c r="D13" i="16" a="1"/>
  <c r="D13" i="16"/>
  <c r="E13" i="16" a="1"/>
  <c r="E13" i="16"/>
  <c r="F13" i="16" a="1"/>
  <c r="F13" i="16"/>
  <c r="G13" i="16" a="1"/>
  <c r="G13" i="16"/>
  <c r="H13" i="16" a="1"/>
  <c r="H13" i="16"/>
  <c r="I13" i="16" a="1"/>
  <c r="I13" i="16"/>
  <c r="J13" i="16" a="1"/>
  <c r="J13" i="16"/>
  <c r="B14" i="16" a="1"/>
  <c r="B14" i="16"/>
  <c r="C14" i="16" a="1"/>
  <c r="C14" i="16"/>
  <c r="D14" i="16" a="1"/>
  <c r="D14" i="16"/>
  <c r="E14" i="16" a="1"/>
  <c r="E14" i="16"/>
  <c r="F14" i="16" a="1"/>
  <c r="F14" i="16"/>
  <c r="G14" i="16" a="1"/>
  <c r="G14" i="16"/>
  <c r="H14" i="16" a="1"/>
  <c r="H14" i="16"/>
  <c r="I14" i="16" a="1"/>
  <c r="I14" i="16"/>
  <c r="J14" i="16" a="1"/>
  <c r="J14" i="16"/>
  <c r="B15" i="16" a="1"/>
  <c r="B15" i="16"/>
  <c r="C15" i="16" a="1"/>
  <c r="C15" i="16"/>
  <c r="D15" i="16" a="1"/>
  <c r="D15" i="16"/>
  <c r="E15" i="16" a="1"/>
  <c r="E15" i="16"/>
  <c r="F15" i="16" a="1"/>
  <c r="F15" i="16"/>
  <c r="G15" i="16" a="1"/>
  <c r="G15" i="16"/>
  <c r="H15" i="16" a="1"/>
  <c r="H15" i="16"/>
  <c r="I15" i="16" a="1"/>
  <c r="I15" i="16"/>
  <c r="J15" i="16" a="1"/>
  <c r="J15" i="16"/>
  <c r="B16" i="16" a="1"/>
  <c r="B16" i="16"/>
  <c r="C16" i="16" a="1"/>
  <c r="C16" i="16"/>
  <c r="D16" i="16" a="1"/>
  <c r="D16" i="16"/>
  <c r="E16" i="16" a="1"/>
  <c r="E16" i="16"/>
  <c r="F16" i="16" a="1"/>
  <c r="F16" i="16"/>
  <c r="G16" i="16" a="1"/>
  <c r="G16" i="16"/>
  <c r="H16" i="16" a="1"/>
  <c r="H16" i="16"/>
  <c r="I16" i="16" a="1"/>
  <c r="I16" i="16"/>
  <c r="J16" i="16" a="1"/>
  <c r="J16" i="16"/>
  <c r="B17" i="16" a="1"/>
  <c r="B17" i="16"/>
  <c r="C17" i="16" a="1"/>
  <c r="C17" i="16"/>
  <c r="D17" i="16" a="1"/>
  <c r="D17" i="16"/>
  <c r="E17" i="16" a="1"/>
  <c r="E17" i="16"/>
  <c r="F17" i="16" a="1"/>
  <c r="F17" i="16"/>
  <c r="G17" i="16" a="1"/>
  <c r="G17" i="16"/>
  <c r="H17" i="16" a="1"/>
  <c r="H17" i="16"/>
  <c r="I17" i="16" a="1"/>
  <c r="I17" i="16"/>
  <c r="J17" i="16" a="1"/>
  <c r="J17" i="16"/>
  <c r="B18" i="16" a="1"/>
  <c r="B18" i="16"/>
  <c r="C18" i="16" a="1"/>
  <c r="C18" i="16"/>
  <c r="D18" i="16" a="1"/>
  <c r="D18" i="16"/>
  <c r="E18" i="16" a="1"/>
  <c r="E18" i="16"/>
  <c r="F18" i="16" a="1"/>
  <c r="F18" i="16"/>
  <c r="G18" i="16" a="1"/>
  <c r="G18" i="16"/>
  <c r="H18" i="16" a="1"/>
  <c r="H18" i="16"/>
  <c r="I18" i="16" a="1"/>
  <c r="I18" i="16"/>
  <c r="J18" i="16" a="1"/>
  <c r="J18" i="16"/>
  <c r="B19" i="16" a="1"/>
  <c r="B19" i="16"/>
  <c r="C19" i="16" a="1"/>
  <c r="C19" i="16"/>
  <c r="D19" i="16" a="1"/>
  <c r="D19" i="16"/>
  <c r="E19" i="16" a="1"/>
  <c r="E19" i="16"/>
  <c r="F19" i="16" a="1"/>
  <c r="F19" i="16"/>
  <c r="G19" i="16" a="1"/>
  <c r="G19" i="16"/>
  <c r="H19" i="16" a="1"/>
  <c r="H19" i="16"/>
  <c r="I19" i="16" a="1"/>
  <c r="I19" i="16"/>
  <c r="J19" i="16" a="1"/>
  <c r="J19" i="16"/>
  <c r="B20" i="16" a="1"/>
  <c r="B20" i="16"/>
  <c r="C20" i="16" a="1"/>
  <c r="C20" i="16"/>
  <c r="D20" i="16" a="1"/>
  <c r="D20" i="16"/>
  <c r="E20" i="16" a="1"/>
  <c r="E20" i="16"/>
  <c r="F20" i="16" a="1"/>
  <c r="F20" i="16"/>
  <c r="G20" i="16" a="1"/>
  <c r="G20" i="16"/>
  <c r="H20" i="16" a="1"/>
  <c r="H20" i="16"/>
  <c r="I20" i="16" a="1"/>
  <c r="I20" i="16"/>
  <c r="J20" i="16" a="1"/>
  <c r="J20" i="16"/>
  <c r="B21" i="16" a="1"/>
  <c r="B21" i="16"/>
  <c r="C21" i="16" a="1"/>
  <c r="C21" i="16"/>
  <c r="D21" i="16" a="1"/>
  <c r="D21" i="16"/>
  <c r="E21" i="16" a="1"/>
  <c r="E21" i="16"/>
  <c r="F21" i="16" a="1"/>
  <c r="F21" i="16"/>
  <c r="G21" i="16" a="1"/>
  <c r="G21" i="16"/>
  <c r="H21" i="16" a="1"/>
  <c r="H21" i="16"/>
  <c r="I21" i="16" a="1"/>
  <c r="I21" i="16"/>
  <c r="J21" i="16" a="1"/>
  <c r="J21" i="16"/>
  <c r="B22" i="16" a="1"/>
  <c r="B22" i="16"/>
  <c r="C22" i="16" a="1"/>
  <c r="C22" i="16"/>
  <c r="D22" i="16" a="1"/>
  <c r="D22" i="16"/>
  <c r="E22" i="16" a="1"/>
  <c r="E22" i="16"/>
  <c r="F22" i="16" a="1"/>
  <c r="F22" i="16"/>
  <c r="G22" i="16" a="1"/>
  <c r="G22" i="16"/>
  <c r="H22" i="16" a="1"/>
  <c r="H22" i="16"/>
  <c r="I22" i="16" a="1"/>
  <c r="I22" i="16"/>
  <c r="J22" i="16" a="1"/>
  <c r="J22" i="16"/>
  <c r="B23" i="16" a="1"/>
  <c r="B23" i="16"/>
  <c r="C23" i="16" a="1"/>
  <c r="C23" i="16"/>
  <c r="D23" i="16" a="1"/>
  <c r="D23" i="16"/>
  <c r="E23" i="16" a="1"/>
  <c r="E23" i="16"/>
  <c r="F23" i="16" a="1"/>
  <c r="F23" i="16"/>
  <c r="G23" i="16" a="1"/>
  <c r="G23" i="16"/>
  <c r="H23" i="16" a="1"/>
  <c r="H23" i="16"/>
  <c r="I23" i="16" a="1"/>
  <c r="I23" i="16"/>
  <c r="J23" i="16" a="1"/>
  <c r="J23" i="16"/>
  <c r="B24" i="16" a="1"/>
  <c r="B24" i="16"/>
  <c r="C24" i="16" a="1"/>
  <c r="C24" i="16"/>
  <c r="D24" i="16" a="1"/>
  <c r="D24" i="16"/>
  <c r="E24" i="16" a="1"/>
  <c r="E24" i="16"/>
  <c r="F24" i="16" a="1"/>
  <c r="F24" i="16"/>
  <c r="G24" i="16" a="1"/>
  <c r="G24" i="16"/>
  <c r="H24" i="16" a="1"/>
  <c r="H24" i="16"/>
  <c r="I24" i="16" a="1"/>
  <c r="I24" i="16"/>
  <c r="J24" i="16" a="1"/>
  <c r="J24" i="16"/>
  <c r="B25" i="16" a="1"/>
  <c r="B25" i="16"/>
  <c r="C25" i="16" a="1"/>
  <c r="C25" i="16"/>
  <c r="D25" i="16" a="1"/>
  <c r="D25" i="16"/>
  <c r="E25" i="16" a="1"/>
  <c r="E25" i="16"/>
  <c r="F25" i="16" a="1"/>
  <c r="F25" i="16"/>
  <c r="G25" i="16" a="1"/>
  <c r="G25" i="16"/>
  <c r="H25" i="16" a="1"/>
  <c r="H25" i="16"/>
  <c r="I25" i="16" a="1"/>
  <c r="I25" i="16"/>
  <c r="J25" i="16" a="1"/>
  <c r="J25" i="16"/>
  <c r="B26" i="16" a="1"/>
  <c r="B26" i="16"/>
  <c r="C26" i="16" a="1"/>
  <c r="C26" i="16"/>
  <c r="D26" i="16" a="1"/>
  <c r="D26" i="16"/>
  <c r="E26" i="16" a="1"/>
  <c r="E26" i="16"/>
  <c r="F26" i="16" a="1"/>
  <c r="F26" i="16"/>
  <c r="G26" i="16" a="1"/>
  <c r="G26" i="16"/>
  <c r="H26" i="16" a="1"/>
  <c r="H26" i="16"/>
  <c r="I26" i="16" a="1"/>
  <c r="I26" i="16"/>
  <c r="J26" i="16" a="1"/>
  <c r="J26" i="16"/>
  <c r="B27" i="16" a="1"/>
  <c r="B27" i="16"/>
  <c r="C27" i="16" a="1"/>
  <c r="C27" i="16"/>
  <c r="D27" i="16" a="1"/>
  <c r="D27" i="16"/>
  <c r="E27" i="16" a="1"/>
  <c r="E27" i="16"/>
  <c r="F27" i="16" a="1"/>
  <c r="F27" i="16"/>
  <c r="G27" i="16" a="1"/>
  <c r="G27" i="16"/>
  <c r="H27" i="16" a="1"/>
  <c r="H27" i="16"/>
  <c r="I27" i="16" a="1"/>
  <c r="I27" i="16"/>
  <c r="J27" i="16" a="1"/>
  <c r="J27" i="16"/>
  <c r="B28" i="16" a="1"/>
  <c r="B28" i="16"/>
  <c r="C28" i="16" a="1"/>
  <c r="C28" i="16"/>
  <c r="D28" i="16" a="1"/>
  <c r="D28" i="16"/>
  <c r="E28" i="16" a="1"/>
  <c r="E28" i="16"/>
  <c r="F28" i="16" a="1"/>
  <c r="F28" i="16"/>
  <c r="G28" i="16" a="1"/>
  <c r="G28" i="16"/>
  <c r="H28" i="16" a="1"/>
  <c r="H28" i="16"/>
  <c r="I28" i="16" a="1"/>
  <c r="I28" i="16"/>
  <c r="J28" i="16" a="1"/>
  <c r="J28" i="16"/>
  <c r="B29" i="16" a="1"/>
  <c r="B29" i="16"/>
  <c r="C29" i="16" a="1"/>
  <c r="C29" i="16"/>
  <c r="D29" i="16" a="1"/>
  <c r="D29" i="16"/>
  <c r="E29" i="16" a="1"/>
  <c r="E29" i="16"/>
  <c r="F29" i="16" a="1"/>
  <c r="F29" i="16"/>
  <c r="G29" i="16" a="1"/>
  <c r="G29" i="16"/>
  <c r="H29" i="16" a="1"/>
  <c r="H29" i="16"/>
  <c r="I29" i="16" a="1"/>
  <c r="I29" i="16"/>
  <c r="J29" i="16" a="1"/>
  <c r="J29" i="16"/>
  <c r="B30" i="16" a="1"/>
  <c r="B30" i="16"/>
  <c r="C30" i="16" a="1"/>
  <c r="C30" i="16"/>
  <c r="D30" i="16" a="1"/>
  <c r="D30" i="16"/>
  <c r="E30" i="16" a="1"/>
  <c r="E30" i="16"/>
  <c r="F30" i="16" a="1"/>
  <c r="F30" i="16"/>
  <c r="G30" i="16" a="1"/>
  <c r="G30" i="16"/>
  <c r="H30" i="16" a="1"/>
  <c r="H30" i="16"/>
  <c r="I30" i="16" a="1"/>
  <c r="I30" i="16"/>
  <c r="J30" i="16" a="1"/>
  <c r="J30" i="16"/>
  <c r="B31" i="16" a="1"/>
  <c r="B31" i="16"/>
  <c r="C31" i="16" a="1"/>
  <c r="C31" i="16"/>
  <c r="D31" i="16" a="1"/>
  <c r="D31" i="16"/>
  <c r="E31" i="16" a="1"/>
  <c r="E31" i="16"/>
  <c r="F31" i="16" a="1"/>
  <c r="F31" i="16"/>
  <c r="G31" i="16" a="1"/>
  <c r="G31" i="16"/>
  <c r="H31" i="16" a="1"/>
  <c r="H31" i="16"/>
  <c r="I31" i="16" a="1"/>
  <c r="I31" i="16"/>
  <c r="J31" i="16" a="1"/>
  <c r="J31" i="16"/>
  <c r="B32" i="16" a="1"/>
  <c r="B32" i="16"/>
  <c r="C32" i="16" a="1"/>
  <c r="C32" i="16"/>
  <c r="D32" i="16" a="1"/>
  <c r="D32" i="16"/>
  <c r="E32" i="16" a="1"/>
  <c r="E32" i="16"/>
  <c r="F32" i="16" a="1"/>
  <c r="F32" i="16"/>
  <c r="G32" i="16" a="1"/>
  <c r="G32" i="16"/>
  <c r="H32" i="16" a="1"/>
  <c r="H32" i="16"/>
  <c r="I32" i="16" a="1"/>
  <c r="I32" i="16"/>
  <c r="J32" i="16" a="1"/>
  <c r="J32" i="16"/>
  <c r="B33" i="16" a="1"/>
  <c r="B33" i="16"/>
  <c r="C33" i="16" a="1"/>
  <c r="C33" i="16"/>
  <c r="D33" i="16" a="1"/>
  <c r="D33" i="16"/>
  <c r="E33" i="16" a="1"/>
  <c r="E33" i="16"/>
  <c r="F33" i="16" a="1"/>
  <c r="F33" i="16"/>
  <c r="G33" i="16" a="1"/>
  <c r="G33" i="16"/>
  <c r="H33" i="16" a="1"/>
  <c r="H33" i="16"/>
  <c r="I33" i="16" a="1"/>
  <c r="I33" i="16"/>
  <c r="J33" i="16" a="1"/>
  <c r="J33" i="16"/>
  <c r="B34" i="16" a="1"/>
  <c r="B34" i="16"/>
  <c r="C34" i="16" a="1"/>
  <c r="C34" i="16"/>
  <c r="D34" i="16" a="1"/>
  <c r="D34" i="16"/>
  <c r="E34" i="16" a="1"/>
  <c r="E34" i="16"/>
  <c r="F34" i="16" a="1"/>
  <c r="F34" i="16"/>
  <c r="G34" i="16" a="1"/>
  <c r="G34" i="16"/>
  <c r="H34" i="16" a="1"/>
  <c r="H34" i="16"/>
  <c r="I34" i="16" a="1"/>
  <c r="I34" i="16"/>
  <c r="J34" i="16" a="1"/>
  <c r="J34" i="16"/>
  <c r="B35" i="16" a="1"/>
  <c r="B35" i="16"/>
  <c r="C35" i="16" a="1"/>
  <c r="C35" i="16"/>
  <c r="D35" i="16" a="1"/>
  <c r="D35" i="16"/>
  <c r="E35" i="16" a="1"/>
  <c r="E35" i="16"/>
  <c r="F35" i="16" a="1"/>
  <c r="F35" i="16"/>
  <c r="G35" i="16" a="1"/>
  <c r="G35" i="16"/>
  <c r="H35" i="16" a="1"/>
  <c r="H35" i="16"/>
  <c r="I35" i="16" a="1"/>
  <c r="I35" i="16"/>
  <c r="J35" i="16" a="1"/>
  <c r="J35" i="16"/>
  <c r="B36" i="16" a="1"/>
  <c r="B36" i="16"/>
  <c r="C36" i="16" a="1"/>
  <c r="C36" i="16"/>
  <c r="D36" i="16" a="1"/>
  <c r="D36" i="16"/>
  <c r="E36" i="16" a="1"/>
  <c r="E36" i="16"/>
  <c r="F36" i="16" a="1"/>
  <c r="F36" i="16"/>
  <c r="G36" i="16" a="1"/>
  <c r="G36" i="16"/>
  <c r="H36" i="16" a="1"/>
  <c r="H36" i="16"/>
  <c r="I36" i="16" a="1"/>
  <c r="I36" i="16"/>
  <c r="J36" i="16" a="1"/>
  <c r="J36" i="16"/>
  <c r="B37" i="16" a="1"/>
  <c r="B37" i="16"/>
  <c r="C37" i="16" a="1"/>
  <c r="C37" i="16"/>
  <c r="D37" i="16" a="1"/>
  <c r="D37" i="16"/>
  <c r="E37" i="16" a="1"/>
  <c r="E37" i="16"/>
  <c r="F37" i="16" a="1"/>
  <c r="F37" i="16"/>
  <c r="G37" i="16" a="1"/>
  <c r="G37" i="16"/>
  <c r="H37" i="16" a="1"/>
  <c r="H37" i="16"/>
  <c r="I37" i="16" a="1"/>
  <c r="I37" i="16"/>
  <c r="J37" i="16" a="1"/>
  <c r="J37" i="16"/>
  <c r="B38" i="16" a="1"/>
  <c r="B38" i="16"/>
  <c r="C38" i="16" a="1"/>
  <c r="C38" i="16"/>
  <c r="D38" i="16" a="1"/>
  <c r="D38" i="16"/>
  <c r="E38" i="16" a="1"/>
  <c r="E38" i="16"/>
  <c r="F38" i="16" a="1"/>
  <c r="F38" i="16"/>
  <c r="G38" i="16" a="1"/>
  <c r="G38" i="16"/>
  <c r="H38" i="16" a="1"/>
  <c r="H38" i="16"/>
  <c r="I38" i="16" a="1"/>
  <c r="I38" i="16"/>
  <c r="J38" i="16" a="1"/>
  <c r="J38" i="16"/>
  <c r="B39" i="16" a="1"/>
  <c r="B39" i="16"/>
  <c r="C39" i="16" a="1"/>
  <c r="C39" i="16"/>
  <c r="D39" i="16" a="1"/>
  <c r="D39" i="16"/>
  <c r="E39" i="16" a="1"/>
  <c r="E39" i="16"/>
  <c r="F39" i="16" a="1"/>
  <c r="F39" i="16"/>
  <c r="G39" i="16" a="1"/>
  <c r="G39" i="16"/>
  <c r="H39" i="16" a="1"/>
  <c r="H39" i="16"/>
  <c r="I39" i="16" a="1"/>
  <c r="I39" i="16"/>
  <c r="J39" i="16" a="1"/>
  <c r="J39" i="16"/>
  <c r="B40" i="16" a="1"/>
  <c r="B40" i="16"/>
  <c r="C40" i="16" a="1"/>
  <c r="C40" i="16"/>
  <c r="D40" i="16" a="1"/>
  <c r="D40" i="16"/>
  <c r="E40" i="16" a="1"/>
  <c r="E40" i="16"/>
  <c r="F40" i="16" a="1"/>
  <c r="F40" i="16"/>
  <c r="G40" i="16" a="1"/>
  <c r="G40" i="16"/>
  <c r="H40" i="16" a="1"/>
  <c r="H40" i="16"/>
  <c r="I40" i="16" a="1"/>
  <c r="I40" i="16"/>
  <c r="J40" i="16" a="1"/>
  <c r="J40" i="16"/>
  <c r="B41" i="16" a="1"/>
  <c r="B41" i="16"/>
  <c r="C41" i="16" a="1"/>
  <c r="C41" i="16"/>
  <c r="D41" i="16" a="1"/>
  <c r="D41" i="16"/>
  <c r="E41" i="16" a="1"/>
  <c r="E41" i="16"/>
  <c r="F41" i="16" a="1"/>
  <c r="F41" i="16"/>
  <c r="G41" i="16" a="1"/>
  <c r="G41" i="16"/>
  <c r="H41" i="16" a="1"/>
  <c r="H41" i="16"/>
  <c r="I41" i="16" a="1"/>
  <c r="I41" i="16"/>
  <c r="J41" i="16" a="1"/>
  <c r="J41" i="16"/>
  <c r="B42" i="16" a="1"/>
  <c r="B42" i="16"/>
  <c r="C42" i="16" a="1"/>
  <c r="C42" i="16"/>
  <c r="D42" i="16" a="1"/>
  <c r="D42" i="16"/>
  <c r="E42" i="16" a="1"/>
  <c r="E42" i="16"/>
  <c r="F42" i="16" a="1"/>
  <c r="F42" i="16"/>
  <c r="G42" i="16" a="1"/>
  <c r="G42" i="16"/>
  <c r="H42" i="16" a="1"/>
  <c r="H42" i="16"/>
  <c r="I42" i="16" a="1"/>
  <c r="I42" i="16"/>
  <c r="J42" i="16" a="1"/>
  <c r="J42" i="16"/>
  <c r="B43" i="16" a="1"/>
  <c r="B43" i="16"/>
  <c r="C43" i="16" a="1"/>
  <c r="C43" i="16"/>
  <c r="D43" i="16" a="1"/>
  <c r="D43" i="16"/>
  <c r="E43" i="16" a="1"/>
  <c r="E43" i="16"/>
  <c r="F43" i="16" a="1"/>
  <c r="F43" i="16"/>
  <c r="G43" i="16" a="1"/>
  <c r="G43" i="16"/>
  <c r="H43" i="16" a="1"/>
  <c r="H43" i="16"/>
  <c r="I43" i="16" a="1"/>
  <c r="I43" i="16"/>
  <c r="J43" i="16" a="1"/>
  <c r="J43" i="16"/>
  <c r="B44" i="16" a="1"/>
  <c r="B44" i="16"/>
  <c r="C44" i="16" a="1"/>
  <c r="C44" i="16"/>
  <c r="D44" i="16" a="1"/>
  <c r="D44" i="16"/>
  <c r="E44" i="16" a="1"/>
  <c r="E44" i="16"/>
  <c r="F44" i="16" a="1"/>
  <c r="F44" i="16"/>
  <c r="G44" i="16" a="1"/>
  <c r="G44" i="16"/>
  <c r="H44" i="16" a="1"/>
  <c r="H44" i="16"/>
  <c r="I44" i="16" a="1"/>
  <c r="I44" i="16"/>
  <c r="J44" i="16" a="1"/>
  <c r="J44" i="16"/>
  <c r="B45" i="16" a="1"/>
  <c r="B45" i="16"/>
  <c r="C45" i="16" a="1"/>
  <c r="C45" i="16"/>
  <c r="D45" i="16" a="1"/>
  <c r="D45" i="16"/>
  <c r="E45" i="16" a="1"/>
  <c r="E45" i="16"/>
  <c r="F45" i="16" a="1"/>
  <c r="F45" i="16"/>
  <c r="G45" i="16" a="1"/>
  <c r="G45" i="16"/>
  <c r="H45" i="16" a="1"/>
  <c r="H45" i="16"/>
  <c r="I45" i="16" a="1"/>
  <c r="I45" i="16"/>
  <c r="J45" i="16" a="1"/>
  <c r="J45" i="16"/>
  <c r="B46" i="16" a="1"/>
  <c r="B46" i="16"/>
  <c r="C46" i="16" a="1"/>
  <c r="C46" i="16"/>
  <c r="D46" i="16" a="1"/>
  <c r="D46" i="16"/>
  <c r="E46" i="16" a="1"/>
  <c r="E46" i="16"/>
  <c r="F46" i="16" a="1"/>
  <c r="F46" i="16"/>
  <c r="G46" i="16" a="1"/>
  <c r="G46" i="16"/>
  <c r="H46" i="16" a="1"/>
  <c r="H46" i="16"/>
  <c r="I46" i="16" a="1"/>
  <c r="I46" i="16"/>
  <c r="J46" i="16" a="1"/>
  <c r="J46" i="16"/>
  <c r="B47" i="16" a="1"/>
  <c r="B47" i="16"/>
  <c r="C47" i="16" a="1"/>
  <c r="C47" i="16"/>
  <c r="D47" i="16" a="1"/>
  <c r="D47" i="16"/>
  <c r="E47" i="16" a="1"/>
  <c r="E47" i="16"/>
  <c r="F47" i="16" a="1"/>
  <c r="F47" i="16"/>
  <c r="G47" i="16" a="1"/>
  <c r="G47" i="16"/>
  <c r="H47" i="16" a="1"/>
  <c r="H47" i="16"/>
  <c r="I47" i="16" a="1"/>
  <c r="I47" i="16"/>
  <c r="J47" i="16" a="1"/>
  <c r="J47" i="16"/>
  <c r="B48" i="16" a="1"/>
  <c r="B48" i="16"/>
  <c r="C48" i="16" a="1"/>
  <c r="C48" i="16"/>
  <c r="D48" i="16" a="1"/>
  <c r="D48" i="16"/>
  <c r="E48" i="16" a="1"/>
  <c r="E48" i="16"/>
  <c r="F48" i="16" a="1"/>
  <c r="F48" i="16"/>
  <c r="G48" i="16" a="1"/>
  <c r="G48" i="16"/>
  <c r="H48" i="16" a="1"/>
  <c r="H48" i="16"/>
  <c r="I48" i="16" a="1"/>
  <c r="I48" i="16"/>
  <c r="J48" i="16" a="1"/>
  <c r="J48" i="16"/>
  <c r="B49" i="16" a="1"/>
  <c r="B49" i="16"/>
  <c r="C49" i="16" a="1"/>
  <c r="C49" i="16"/>
  <c r="D49" i="16" a="1"/>
  <c r="D49" i="16"/>
  <c r="E49" i="16" a="1"/>
  <c r="E49" i="16"/>
  <c r="F49" i="16" a="1"/>
  <c r="F49" i="16"/>
  <c r="G49" i="16" a="1"/>
  <c r="G49" i="16"/>
  <c r="H49" i="16" a="1"/>
  <c r="H49" i="16"/>
  <c r="I49" i="16" a="1"/>
  <c r="I49" i="16"/>
  <c r="J49" i="16" a="1"/>
  <c r="J49" i="16"/>
  <c r="B50" i="16" a="1"/>
  <c r="B50" i="16"/>
  <c r="C50" i="16" a="1"/>
  <c r="C50" i="16"/>
  <c r="D50" i="16" a="1"/>
  <c r="D50" i="16"/>
  <c r="E50" i="16" a="1"/>
  <c r="E50" i="16"/>
  <c r="F50" i="16" a="1"/>
  <c r="F50" i="16"/>
  <c r="G50" i="16" a="1"/>
  <c r="G50" i="16"/>
  <c r="H50" i="16" a="1"/>
  <c r="H50" i="16"/>
  <c r="I50" i="16" a="1"/>
  <c r="I50" i="16"/>
  <c r="J50" i="16" a="1"/>
  <c r="J50" i="16"/>
  <c r="B51" i="16" a="1"/>
  <c r="B51" i="16"/>
  <c r="C51" i="16" a="1"/>
  <c r="C51" i="16"/>
  <c r="D51" i="16" a="1"/>
  <c r="D51" i="16"/>
  <c r="E51" i="16" a="1"/>
  <c r="E51" i="16"/>
  <c r="F51" i="16" a="1"/>
  <c r="F51" i="16"/>
  <c r="G51" i="16" a="1"/>
  <c r="G51" i="16"/>
  <c r="H51" i="16" a="1"/>
  <c r="H51" i="16"/>
  <c r="I51" i="16" a="1"/>
  <c r="I51" i="16"/>
  <c r="J51" i="16" a="1"/>
  <c r="J51" i="16"/>
  <c r="B52" i="16" a="1"/>
  <c r="B52" i="16"/>
  <c r="C52" i="16" a="1"/>
  <c r="C52" i="16"/>
  <c r="D52" i="16" a="1"/>
  <c r="D52" i="16"/>
  <c r="E52" i="16" a="1"/>
  <c r="E52" i="16"/>
  <c r="F52" i="16" a="1"/>
  <c r="F52" i="16"/>
  <c r="G52" i="16" a="1"/>
  <c r="G52" i="16"/>
  <c r="H52" i="16" a="1"/>
  <c r="H52" i="16"/>
  <c r="I52" i="16" a="1"/>
  <c r="I52" i="16"/>
  <c r="J52" i="16" a="1"/>
  <c r="J52" i="16"/>
  <c r="B53" i="16" a="1"/>
  <c r="B53" i="16"/>
  <c r="C53" i="16" a="1"/>
  <c r="C53" i="16"/>
  <c r="D53" i="16" a="1"/>
  <c r="D53" i="16"/>
  <c r="E53" i="16" a="1"/>
  <c r="E53" i="16"/>
  <c r="F53" i="16" a="1"/>
  <c r="F53" i="16"/>
  <c r="G53" i="16" a="1"/>
  <c r="G53" i="16"/>
  <c r="H53" i="16" a="1"/>
  <c r="H53" i="16"/>
  <c r="I53" i="16" a="1"/>
  <c r="I53" i="16"/>
  <c r="J53" i="16" a="1"/>
  <c r="J53" i="16"/>
  <c r="B54" i="16" a="1"/>
  <c r="B54" i="16"/>
  <c r="C54" i="16" a="1"/>
  <c r="C54" i="16"/>
  <c r="D54" i="16" a="1"/>
  <c r="D54" i="16"/>
  <c r="E54" i="16" a="1"/>
  <c r="E54" i="16"/>
  <c r="F54" i="16" a="1"/>
  <c r="F54" i="16"/>
  <c r="G54" i="16" a="1"/>
  <c r="G54" i="16"/>
  <c r="H54" i="16" a="1"/>
  <c r="H54" i="16"/>
  <c r="I54" i="16" a="1"/>
  <c r="I54" i="16"/>
  <c r="J54" i="16" a="1"/>
  <c r="J54" i="16"/>
  <c r="B55" i="16" a="1"/>
  <c r="B55" i="16"/>
  <c r="C55" i="16" a="1"/>
  <c r="C55" i="16"/>
  <c r="D55" i="16" a="1"/>
  <c r="D55" i="16"/>
  <c r="E55" i="16" a="1"/>
  <c r="E55" i="16"/>
  <c r="F55" i="16" a="1"/>
  <c r="F55" i="16"/>
  <c r="G55" i="16" a="1"/>
  <c r="G55" i="16"/>
  <c r="H55" i="16" a="1"/>
  <c r="H55" i="16"/>
  <c r="I55" i="16" a="1"/>
  <c r="I55" i="16"/>
  <c r="J55" i="16" a="1"/>
  <c r="J55" i="16"/>
  <c r="B56" i="16" a="1"/>
  <c r="B56" i="16"/>
  <c r="C56" i="16" a="1"/>
  <c r="C56" i="16"/>
  <c r="D56" i="16" a="1"/>
  <c r="D56" i="16"/>
  <c r="E56" i="16" a="1"/>
  <c r="E56" i="16"/>
  <c r="F56" i="16" a="1"/>
  <c r="F56" i="16"/>
  <c r="G56" i="16" a="1"/>
  <c r="G56" i="16"/>
  <c r="H56" i="16" a="1"/>
  <c r="H56" i="16"/>
  <c r="I56" i="16" a="1"/>
  <c r="I56" i="16"/>
  <c r="J56" i="16" a="1"/>
  <c r="J56" i="16"/>
  <c r="B57" i="16" a="1"/>
  <c r="B57" i="16"/>
  <c r="C57" i="16" a="1"/>
  <c r="C57" i="16"/>
  <c r="D57" i="16" a="1"/>
  <c r="D57" i="16"/>
  <c r="E57" i="16" a="1"/>
  <c r="E57" i="16"/>
  <c r="F57" i="16" a="1"/>
  <c r="F57" i="16"/>
  <c r="G57" i="16" a="1"/>
  <c r="G57" i="16"/>
  <c r="H57" i="16" a="1"/>
  <c r="H57" i="16"/>
  <c r="I57" i="16" a="1"/>
  <c r="I57" i="16"/>
  <c r="J57" i="16" a="1"/>
  <c r="J57" i="16"/>
  <c r="B58" i="16" a="1"/>
  <c r="B58" i="16"/>
  <c r="C58" i="16" a="1"/>
  <c r="C58" i="16"/>
  <c r="D58" i="16" a="1"/>
  <c r="D58" i="16"/>
  <c r="E58" i="16" a="1"/>
  <c r="E58" i="16"/>
  <c r="F58" i="16" a="1"/>
  <c r="F58" i="16"/>
  <c r="G58" i="16" a="1"/>
  <c r="G58" i="16"/>
  <c r="H58" i="16" a="1"/>
  <c r="H58" i="16"/>
  <c r="I58" i="16" a="1"/>
  <c r="I58" i="16"/>
  <c r="J58" i="16" a="1"/>
  <c r="J58" i="16"/>
  <c r="B59" i="16" a="1"/>
  <c r="B59" i="16"/>
  <c r="C59" i="16" a="1"/>
  <c r="C59" i="16"/>
  <c r="D59" i="16" a="1"/>
  <c r="D59" i="16"/>
  <c r="E59" i="16" a="1"/>
  <c r="E59" i="16"/>
  <c r="F59" i="16" a="1"/>
  <c r="F59" i="16"/>
  <c r="G59" i="16" a="1"/>
  <c r="G59" i="16"/>
  <c r="H59" i="16" a="1"/>
  <c r="H59" i="16"/>
  <c r="I59" i="16" a="1"/>
  <c r="I59" i="16"/>
  <c r="J59" i="16" a="1"/>
  <c r="J59" i="16"/>
  <c r="B60" i="16" a="1"/>
  <c r="B60" i="16"/>
  <c r="C60" i="16" a="1"/>
  <c r="C60" i="16"/>
  <c r="D60" i="16" a="1"/>
  <c r="D60" i="16"/>
  <c r="E60" i="16" a="1"/>
  <c r="E60" i="16"/>
  <c r="F60" i="16" a="1"/>
  <c r="F60" i="16"/>
  <c r="G60" i="16" a="1"/>
  <c r="G60" i="16"/>
  <c r="H60" i="16" a="1"/>
  <c r="H60" i="16"/>
  <c r="I60" i="16" a="1"/>
  <c r="I60" i="16"/>
  <c r="J60" i="16" a="1"/>
  <c r="J60" i="16"/>
  <c r="B61" i="16" a="1"/>
  <c r="B61" i="16"/>
  <c r="C61" i="16" a="1"/>
  <c r="C61" i="16"/>
  <c r="D61" i="16" a="1"/>
  <c r="D61" i="16"/>
  <c r="E61" i="16" a="1"/>
  <c r="E61" i="16"/>
  <c r="F61" i="16" a="1"/>
  <c r="F61" i="16"/>
  <c r="G61" i="16" a="1"/>
  <c r="G61" i="16"/>
  <c r="H61" i="16" a="1"/>
  <c r="H61" i="16"/>
  <c r="I61" i="16" a="1"/>
  <c r="I61" i="16"/>
  <c r="J61" i="16" a="1"/>
  <c r="J61" i="16"/>
  <c r="B62" i="16" a="1"/>
  <c r="B62" i="16"/>
  <c r="C62" i="16" a="1"/>
  <c r="C62" i="16"/>
  <c r="D62" i="16" a="1"/>
  <c r="D62" i="16"/>
  <c r="E62" i="16" a="1"/>
  <c r="E62" i="16"/>
  <c r="F62" i="16" a="1"/>
  <c r="F62" i="16"/>
  <c r="G62" i="16" a="1"/>
  <c r="G62" i="16"/>
  <c r="H62" i="16" a="1"/>
  <c r="H62" i="16"/>
  <c r="I62" i="16" a="1"/>
  <c r="I62" i="16"/>
  <c r="J62" i="16" a="1"/>
  <c r="J62" i="16"/>
  <c r="B63" i="16" a="1"/>
  <c r="B63" i="16"/>
  <c r="C63" i="16" a="1"/>
  <c r="C63" i="16"/>
  <c r="D63" i="16" a="1"/>
  <c r="D63" i="16"/>
  <c r="E63" i="16" a="1"/>
  <c r="E63" i="16"/>
  <c r="F63" i="16" a="1"/>
  <c r="F63" i="16"/>
  <c r="G63" i="16" a="1"/>
  <c r="G63" i="16"/>
  <c r="H63" i="16" a="1"/>
  <c r="H63" i="16"/>
  <c r="I63" i="16" a="1"/>
  <c r="I63" i="16"/>
  <c r="J63" i="16" a="1"/>
  <c r="J63" i="16"/>
  <c r="B64" i="16" a="1"/>
  <c r="B64" i="16"/>
  <c r="C64" i="16" a="1"/>
  <c r="C64" i="16"/>
  <c r="D64" i="16" a="1"/>
  <c r="D64" i="16"/>
  <c r="E64" i="16" a="1"/>
  <c r="E64" i="16"/>
  <c r="F64" i="16" a="1"/>
  <c r="F64" i="16"/>
  <c r="G64" i="16" a="1"/>
  <c r="G64" i="16"/>
  <c r="H64" i="16" a="1"/>
  <c r="H64" i="16"/>
  <c r="I64" i="16" a="1"/>
  <c r="I64" i="16"/>
  <c r="J64" i="16" a="1"/>
  <c r="J64" i="16"/>
  <c r="B65" i="16" a="1"/>
  <c r="B65" i="16"/>
  <c r="C65" i="16" a="1"/>
  <c r="C65" i="16"/>
  <c r="D65" i="16" a="1"/>
  <c r="D65" i="16"/>
  <c r="E65" i="16" a="1"/>
  <c r="E65" i="16"/>
  <c r="F65" i="16" a="1"/>
  <c r="F65" i="16"/>
  <c r="G65" i="16" a="1"/>
  <c r="G65" i="16"/>
  <c r="H65" i="16" a="1"/>
  <c r="H65" i="16"/>
  <c r="I65" i="16" a="1"/>
  <c r="I65" i="16"/>
  <c r="J65" i="16" a="1"/>
  <c r="J65" i="16"/>
  <c r="B66" i="16" a="1"/>
  <c r="B66" i="16"/>
  <c r="C66" i="16" a="1"/>
  <c r="C66" i="16"/>
  <c r="D66" i="16" a="1"/>
  <c r="D66" i="16"/>
  <c r="E66" i="16" a="1"/>
  <c r="E66" i="16"/>
  <c r="F66" i="16" a="1"/>
  <c r="F66" i="16"/>
  <c r="G66" i="16" a="1"/>
  <c r="G66" i="16"/>
  <c r="H66" i="16" a="1"/>
  <c r="H66" i="16"/>
  <c r="I66" i="16" a="1"/>
  <c r="I66" i="16"/>
  <c r="J66" i="16" a="1"/>
  <c r="J66" i="16"/>
  <c r="B67" i="16" a="1"/>
  <c r="B67" i="16"/>
  <c r="C67" i="16" a="1"/>
  <c r="C67" i="16"/>
  <c r="D67" i="16" a="1"/>
  <c r="D67" i="16"/>
  <c r="E67" i="16" a="1"/>
  <c r="E67" i="16"/>
  <c r="F67" i="16" a="1"/>
  <c r="F67" i="16"/>
  <c r="G67" i="16" a="1"/>
  <c r="G67" i="16"/>
  <c r="H67" i="16" a="1"/>
  <c r="H67" i="16"/>
  <c r="I67" i="16" a="1"/>
  <c r="I67" i="16"/>
  <c r="J67" i="16" a="1"/>
  <c r="J67" i="16"/>
  <c r="B68" i="16" a="1"/>
  <c r="B68" i="16"/>
  <c r="C68" i="16" a="1"/>
  <c r="C68" i="16"/>
  <c r="D68" i="16" a="1"/>
  <c r="D68" i="16"/>
  <c r="E68" i="16" a="1"/>
  <c r="E68" i="16"/>
  <c r="F68" i="16" a="1"/>
  <c r="F68" i="16"/>
  <c r="G68" i="16" a="1"/>
  <c r="G68" i="16"/>
  <c r="H68" i="16" a="1"/>
  <c r="H68" i="16"/>
  <c r="I68" i="16" a="1"/>
  <c r="I68" i="16"/>
  <c r="J68" i="16" a="1"/>
  <c r="J68" i="16"/>
  <c r="B69" i="16" a="1"/>
  <c r="B69" i="16"/>
  <c r="C69" i="16" a="1"/>
  <c r="C69" i="16"/>
  <c r="D69" i="16" a="1"/>
  <c r="D69" i="16"/>
  <c r="E69" i="16" a="1"/>
  <c r="E69" i="16"/>
  <c r="F69" i="16" a="1"/>
  <c r="F69" i="16"/>
  <c r="G69" i="16" a="1"/>
  <c r="G69" i="16"/>
  <c r="H69" i="16" a="1"/>
  <c r="H69" i="16"/>
  <c r="I69" i="16" a="1"/>
  <c r="I69" i="16"/>
  <c r="J69" i="16" a="1"/>
  <c r="J69" i="16"/>
  <c r="B70" i="16" a="1"/>
  <c r="B70" i="16"/>
  <c r="C70" i="16" a="1"/>
  <c r="C70" i="16"/>
  <c r="D70" i="16" a="1"/>
  <c r="D70" i="16"/>
  <c r="E70" i="16" a="1"/>
  <c r="E70" i="16"/>
  <c r="F70" i="16" a="1"/>
  <c r="F70" i="16"/>
  <c r="G70" i="16" a="1"/>
  <c r="G70" i="16"/>
  <c r="H70" i="16" a="1"/>
  <c r="H70" i="16"/>
  <c r="I70" i="16" a="1"/>
  <c r="I70" i="16"/>
  <c r="J70" i="16" a="1"/>
  <c r="J70" i="16"/>
  <c r="B71" i="16" a="1"/>
  <c r="B71" i="16"/>
  <c r="C71" i="16" a="1"/>
  <c r="C71" i="16"/>
  <c r="D71" i="16" a="1"/>
  <c r="D71" i="16"/>
  <c r="E71" i="16" a="1"/>
  <c r="E71" i="16"/>
  <c r="F71" i="16" a="1"/>
  <c r="F71" i="16"/>
  <c r="G71" i="16" a="1"/>
  <c r="G71" i="16"/>
  <c r="H71" i="16" a="1"/>
  <c r="H71" i="16"/>
  <c r="I71" i="16" a="1"/>
  <c r="I71" i="16"/>
  <c r="J71" i="16" a="1"/>
  <c r="J71" i="16"/>
  <c r="B72" i="16" a="1"/>
  <c r="B72" i="16"/>
  <c r="C72" i="16" a="1"/>
  <c r="C72" i="16"/>
  <c r="D72" i="16" a="1"/>
  <c r="D72" i="16"/>
  <c r="E72" i="16" a="1"/>
  <c r="E72" i="16"/>
  <c r="F72" i="16" a="1"/>
  <c r="F72" i="16"/>
  <c r="G72" i="16" a="1"/>
  <c r="G72" i="16"/>
  <c r="H72" i="16" a="1"/>
  <c r="H72" i="16"/>
  <c r="I72" i="16" a="1"/>
  <c r="I72" i="16"/>
  <c r="J72" i="16" a="1"/>
  <c r="J72" i="16"/>
  <c r="B73" i="16" a="1"/>
  <c r="B73" i="16"/>
  <c r="C73" i="16" a="1"/>
  <c r="C73" i="16"/>
  <c r="D73" i="16" a="1"/>
  <c r="D73" i="16"/>
  <c r="E73" i="16" a="1"/>
  <c r="E73" i="16"/>
  <c r="F73" i="16" a="1"/>
  <c r="F73" i="16"/>
  <c r="G73" i="16" a="1"/>
  <c r="G73" i="16"/>
  <c r="H73" i="16" a="1"/>
  <c r="H73" i="16"/>
  <c r="I73" i="16" a="1"/>
  <c r="I73" i="16"/>
  <c r="J73" i="16" a="1"/>
  <c r="J73" i="16"/>
  <c r="B74" i="16" a="1"/>
  <c r="B74" i="16"/>
  <c r="C74" i="16" a="1"/>
  <c r="C74" i="16"/>
  <c r="D74" i="16" a="1"/>
  <c r="D74" i="16"/>
  <c r="E74" i="16" a="1"/>
  <c r="E74" i="16"/>
  <c r="F74" i="16" a="1"/>
  <c r="F74" i="16"/>
  <c r="G74" i="16" a="1"/>
  <c r="G74" i="16"/>
  <c r="H74" i="16" a="1"/>
  <c r="H74" i="16"/>
  <c r="I74" i="16" a="1"/>
  <c r="I74" i="16"/>
  <c r="J74" i="16" a="1"/>
  <c r="J74" i="16"/>
  <c r="B75" i="16" a="1"/>
  <c r="B75" i="16"/>
  <c r="C75" i="16" a="1"/>
  <c r="C75" i="16"/>
  <c r="D75" i="16" a="1"/>
  <c r="D75" i="16"/>
  <c r="E75" i="16" a="1"/>
  <c r="E75" i="16"/>
  <c r="F75" i="16" a="1"/>
  <c r="F75" i="16"/>
  <c r="G75" i="16" a="1"/>
  <c r="G75" i="16"/>
  <c r="H75" i="16" a="1"/>
  <c r="H75" i="16"/>
  <c r="I75" i="16" a="1"/>
  <c r="I75" i="16"/>
  <c r="J75" i="16" a="1"/>
  <c r="J75" i="16"/>
  <c r="B76" i="16" a="1"/>
  <c r="B76" i="16"/>
  <c r="C76" i="16" a="1"/>
  <c r="C76" i="16"/>
  <c r="D76" i="16" a="1"/>
  <c r="D76" i="16"/>
  <c r="E76" i="16" a="1"/>
  <c r="E76" i="16"/>
  <c r="F76" i="16" a="1"/>
  <c r="F76" i="16"/>
  <c r="G76" i="16" a="1"/>
  <c r="G76" i="16"/>
  <c r="H76" i="16" a="1"/>
  <c r="H76" i="16"/>
  <c r="I76" i="16" a="1"/>
  <c r="I76" i="16"/>
  <c r="J76" i="16" a="1"/>
  <c r="J76" i="16"/>
  <c r="B77" i="16" a="1"/>
  <c r="B77" i="16"/>
  <c r="C77" i="16" a="1"/>
  <c r="C77" i="16"/>
  <c r="D77" i="16" a="1"/>
  <c r="D77" i="16"/>
  <c r="E77" i="16" a="1"/>
  <c r="E77" i="16"/>
  <c r="F77" i="16" a="1"/>
  <c r="F77" i="16"/>
  <c r="G77" i="16" a="1"/>
  <c r="G77" i="16"/>
  <c r="H77" i="16" a="1"/>
  <c r="H77" i="16"/>
  <c r="I77" i="16" a="1"/>
  <c r="I77" i="16"/>
  <c r="J77" i="16" a="1"/>
  <c r="J77" i="16"/>
  <c r="B78" i="16" a="1"/>
  <c r="B78" i="16"/>
  <c r="C78" i="16" a="1"/>
  <c r="C78" i="16"/>
  <c r="D78" i="16" a="1"/>
  <c r="D78" i="16"/>
  <c r="E78" i="16" a="1"/>
  <c r="E78" i="16"/>
  <c r="F78" i="16" a="1"/>
  <c r="F78" i="16"/>
  <c r="G78" i="16" a="1"/>
  <c r="G78" i="16"/>
  <c r="H78" i="16" a="1"/>
  <c r="H78" i="16"/>
  <c r="I78" i="16" a="1"/>
  <c r="I78" i="16"/>
  <c r="J78" i="16" a="1"/>
  <c r="J78" i="16"/>
  <c r="B79" i="16" a="1"/>
  <c r="B79" i="16"/>
  <c r="C79" i="16" a="1"/>
  <c r="C79" i="16"/>
  <c r="D79" i="16" a="1"/>
  <c r="D79" i="16"/>
  <c r="E79" i="16" a="1"/>
  <c r="E79" i="16"/>
  <c r="F79" i="16" a="1"/>
  <c r="F79" i="16"/>
  <c r="G79" i="16" a="1"/>
  <c r="G79" i="16"/>
  <c r="H79" i="16" a="1"/>
  <c r="H79" i="16"/>
  <c r="I79" i="16" a="1"/>
  <c r="I79" i="16"/>
  <c r="J79" i="16" a="1"/>
  <c r="J79" i="16"/>
  <c r="B80" i="16" a="1"/>
  <c r="B80" i="16"/>
  <c r="C80" i="16" a="1"/>
  <c r="C80" i="16"/>
  <c r="D80" i="16" a="1"/>
  <c r="D80" i="16"/>
  <c r="E80" i="16" a="1"/>
  <c r="E80" i="16"/>
  <c r="F80" i="16" a="1"/>
  <c r="F80" i="16"/>
  <c r="G80" i="16" a="1"/>
  <c r="G80" i="16"/>
  <c r="H80" i="16" a="1"/>
  <c r="H80" i="16"/>
  <c r="I80" i="16" a="1"/>
  <c r="I80" i="16"/>
  <c r="J80" i="16" a="1"/>
  <c r="J80" i="16"/>
  <c r="B81" i="16" a="1"/>
  <c r="B81" i="16"/>
  <c r="C81" i="16" a="1"/>
  <c r="C81" i="16"/>
  <c r="D81" i="16" a="1"/>
  <c r="D81" i="16"/>
  <c r="E81" i="16" a="1"/>
  <c r="E81" i="16"/>
  <c r="F81" i="16" a="1"/>
  <c r="F81" i="16"/>
  <c r="G81" i="16" a="1"/>
  <c r="G81" i="16"/>
  <c r="H81" i="16" a="1"/>
  <c r="H81" i="16"/>
  <c r="I81" i="16" a="1"/>
  <c r="I81" i="16"/>
  <c r="J81" i="16" a="1"/>
  <c r="J81" i="16"/>
  <c r="B82" i="16" a="1"/>
  <c r="B82" i="16"/>
  <c r="C82" i="16" a="1"/>
  <c r="C82" i="16"/>
  <c r="D82" i="16" a="1"/>
  <c r="D82" i="16"/>
  <c r="E82" i="16" a="1"/>
  <c r="E82" i="16"/>
  <c r="F82" i="16" a="1"/>
  <c r="F82" i="16"/>
  <c r="G82" i="16" a="1"/>
  <c r="G82" i="16"/>
  <c r="H82" i="16" a="1"/>
  <c r="H82" i="16"/>
  <c r="I82" i="16" a="1"/>
  <c r="I82" i="16"/>
  <c r="J82" i="16" a="1"/>
  <c r="J82" i="16"/>
  <c r="B83" i="16" a="1"/>
  <c r="B83" i="16"/>
  <c r="C83" i="16" a="1"/>
  <c r="C83" i="16"/>
  <c r="D83" i="16" a="1"/>
  <c r="D83" i="16"/>
  <c r="E83" i="16" a="1"/>
  <c r="E83" i="16"/>
  <c r="F83" i="16" a="1"/>
  <c r="F83" i="16"/>
  <c r="G83" i="16" a="1"/>
  <c r="G83" i="16"/>
  <c r="H83" i="16" a="1"/>
  <c r="H83" i="16"/>
  <c r="I83" i="16" a="1"/>
  <c r="I83" i="16"/>
  <c r="J83" i="16" a="1"/>
  <c r="J83" i="16"/>
  <c r="B84" i="16" a="1"/>
  <c r="B84" i="16"/>
  <c r="C84" i="16" a="1"/>
  <c r="C84" i="16"/>
  <c r="D84" i="16" a="1"/>
  <c r="D84" i="16"/>
  <c r="E84" i="16" a="1"/>
  <c r="E84" i="16"/>
  <c r="F84" i="16" a="1"/>
  <c r="F84" i="16"/>
  <c r="G84" i="16" a="1"/>
  <c r="G84" i="16"/>
  <c r="H84" i="16" a="1"/>
  <c r="H84" i="16"/>
  <c r="I84" i="16" a="1"/>
  <c r="I84" i="16"/>
  <c r="J84" i="16" a="1"/>
  <c r="J84" i="16"/>
  <c r="B85" i="16" a="1"/>
  <c r="B85" i="16"/>
  <c r="C85" i="16" a="1"/>
  <c r="C85" i="16"/>
  <c r="D85" i="16" a="1"/>
  <c r="D85" i="16"/>
  <c r="E85" i="16" a="1"/>
  <c r="E85" i="16"/>
  <c r="F85" i="16" a="1"/>
  <c r="F85" i="16"/>
  <c r="G85" i="16" a="1"/>
  <c r="G85" i="16"/>
  <c r="H85" i="16" a="1"/>
  <c r="H85" i="16"/>
  <c r="I85" i="16" a="1"/>
  <c r="I85" i="16"/>
  <c r="J85" i="16" a="1"/>
  <c r="J85" i="16"/>
  <c r="B86" i="16" a="1"/>
  <c r="B86" i="16"/>
  <c r="C86" i="16" a="1"/>
  <c r="C86" i="16"/>
  <c r="D86" i="16" a="1"/>
  <c r="D86" i="16"/>
  <c r="E86" i="16" a="1"/>
  <c r="E86" i="16"/>
  <c r="F86" i="16" a="1"/>
  <c r="F86" i="16"/>
  <c r="G86" i="16" a="1"/>
  <c r="G86" i="16"/>
  <c r="H86" i="16" a="1"/>
  <c r="H86" i="16"/>
  <c r="I86" i="16" a="1"/>
  <c r="I86" i="16"/>
  <c r="J86" i="16" a="1"/>
  <c r="J86" i="16"/>
  <c r="B87" i="16" a="1"/>
  <c r="B87" i="16"/>
  <c r="C87" i="16" a="1"/>
  <c r="C87" i="16"/>
  <c r="D87" i="16" a="1"/>
  <c r="D87" i="16"/>
  <c r="E87" i="16" a="1"/>
  <c r="E87" i="16"/>
  <c r="F87" i="16" a="1"/>
  <c r="F87" i="16"/>
  <c r="G87" i="16" a="1"/>
  <c r="G87" i="16"/>
  <c r="H87" i="16" a="1"/>
  <c r="H87" i="16"/>
  <c r="I87" i="16" a="1"/>
  <c r="I87" i="16"/>
  <c r="J87" i="16" a="1"/>
  <c r="J87" i="16"/>
  <c r="B88" i="16" a="1"/>
  <c r="B88" i="16"/>
  <c r="C88" i="16" a="1"/>
  <c r="C88" i="16"/>
  <c r="D88" i="16" a="1"/>
  <c r="D88" i="16"/>
  <c r="E88" i="16" a="1"/>
  <c r="E88" i="16"/>
  <c r="F88" i="16" a="1"/>
  <c r="F88" i="16"/>
  <c r="G88" i="16" a="1"/>
  <c r="G88" i="16"/>
  <c r="H88" i="16" a="1"/>
  <c r="H88" i="16"/>
  <c r="I88" i="16" a="1"/>
  <c r="I88" i="16"/>
  <c r="J88" i="16" a="1"/>
  <c r="J88" i="16"/>
  <c r="B89" i="16" a="1"/>
  <c r="B89" i="16"/>
  <c r="C89" i="16" a="1"/>
  <c r="C89" i="16"/>
  <c r="D89" i="16" a="1"/>
  <c r="D89" i="16"/>
  <c r="E89" i="16" a="1"/>
  <c r="E89" i="16"/>
  <c r="F89" i="16" a="1"/>
  <c r="F89" i="16"/>
  <c r="G89" i="16" a="1"/>
  <c r="G89" i="16"/>
  <c r="H89" i="16" a="1"/>
  <c r="H89" i="16"/>
  <c r="I89" i="16" a="1"/>
  <c r="I89" i="16"/>
  <c r="J89" i="16" a="1"/>
  <c r="J89" i="16"/>
  <c r="B90" i="16" a="1"/>
  <c r="B90" i="16"/>
  <c r="C90" i="16" a="1"/>
  <c r="C90" i="16"/>
  <c r="D90" i="16" a="1"/>
  <c r="D90" i="16"/>
  <c r="E90" i="16" a="1"/>
  <c r="E90" i="16"/>
  <c r="F90" i="16" a="1"/>
  <c r="F90" i="16"/>
  <c r="G90" i="16" a="1"/>
  <c r="G90" i="16"/>
  <c r="H90" i="16" a="1"/>
  <c r="H90" i="16"/>
  <c r="I90" i="16" a="1"/>
  <c r="I90" i="16"/>
  <c r="J90" i="16" a="1"/>
  <c r="J90" i="16"/>
  <c r="B91" i="16" a="1"/>
  <c r="B91" i="16"/>
  <c r="C91" i="16" a="1"/>
  <c r="C91" i="16"/>
  <c r="D91" i="16" a="1"/>
  <c r="D91" i="16"/>
  <c r="E91" i="16" a="1"/>
  <c r="E91" i="16"/>
  <c r="F91" i="16" a="1"/>
  <c r="F91" i="16"/>
  <c r="G91" i="16" a="1"/>
  <c r="G91" i="16"/>
  <c r="H91" i="16" a="1"/>
  <c r="H91" i="16"/>
  <c r="I91" i="16" a="1"/>
  <c r="I91" i="16"/>
  <c r="J91" i="16" a="1"/>
  <c r="J91" i="16"/>
  <c r="B92" i="16" a="1"/>
  <c r="B92" i="16"/>
  <c r="C92" i="16" a="1"/>
  <c r="C92" i="16"/>
  <c r="D92" i="16" a="1"/>
  <c r="D92" i="16"/>
  <c r="E92" i="16" a="1"/>
  <c r="E92" i="16"/>
  <c r="F92" i="16" a="1"/>
  <c r="F92" i="16"/>
  <c r="G92" i="16" a="1"/>
  <c r="G92" i="16"/>
  <c r="H92" i="16" a="1"/>
  <c r="H92" i="16"/>
  <c r="I92" i="16" a="1"/>
  <c r="I92" i="16"/>
  <c r="J92" i="16" a="1"/>
  <c r="J92" i="16"/>
  <c r="B93" i="16" a="1"/>
  <c r="B93" i="16"/>
  <c r="C93" i="16" a="1"/>
  <c r="C93" i="16"/>
  <c r="D93" i="16" a="1"/>
  <c r="D93" i="16"/>
  <c r="E93" i="16" a="1"/>
  <c r="E93" i="16"/>
  <c r="F93" i="16" a="1"/>
  <c r="F93" i="16"/>
  <c r="G93" i="16" a="1"/>
  <c r="G93" i="16"/>
  <c r="H93" i="16" a="1"/>
  <c r="H93" i="16"/>
  <c r="I93" i="16" a="1"/>
  <c r="I93" i="16"/>
  <c r="J93" i="16" a="1"/>
  <c r="J93" i="16"/>
  <c r="B94" i="16" a="1"/>
  <c r="B94" i="16"/>
  <c r="C94" i="16" a="1"/>
  <c r="C94" i="16"/>
  <c r="D94" i="16" a="1"/>
  <c r="D94" i="16"/>
  <c r="E94" i="16" a="1"/>
  <c r="E94" i="16"/>
  <c r="F94" i="16" a="1"/>
  <c r="F94" i="16"/>
  <c r="G94" i="16" a="1"/>
  <c r="G94" i="16"/>
  <c r="H94" i="16" a="1"/>
  <c r="H94" i="16"/>
  <c r="I94" i="16" a="1"/>
  <c r="I94" i="16"/>
  <c r="J94" i="16" a="1"/>
  <c r="J94" i="16"/>
  <c r="B95" i="16" a="1"/>
  <c r="B95" i="16"/>
  <c r="C95" i="16" a="1"/>
  <c r="C95" i="16"/>
  <c r="D95" i="16" a="1"/>
  <c r="D95" i="16"/>
  <c r="E95" i="16" a="1"/>
  <c r="E95" i="16"/>
  <c r="F95" i="16" a="1"/>
  <c r="F95" i="16"/>
  <c r="G95" i="16" a="1"/>
  <c r="G95" i="16"/>
  <c r="H95" i="16" a="1"/>
  <c r="H95" i="16"/>
  <c r="I95" i="16" a="1"/>
  <c r="I95" i="16"/>
  <c r="J95" i="16" a="1"/>
  <c r="J95" i="16"/>
  <c r="B96" i="16" a="1"/>
  <c r="B96" i="16"/>
  <c r="C96" i="16" a="1"/>
  <c r="C96" i="16"/>
  <c r="D96" i="16" a="1"/>
  <c r="D96" i="16"/>
  <c r="E96" i="16" a="1"/>
  <c r="E96" i="16"/>
  <c r="F96" i="16" a="1"/>
  <c r="F96" i="16"/>
  <c r="G96" i="16" a="1"/>
  <c r="G96" i="16"/>
  <c r="H96" i="16" a="1"/>
  <c r="H96" i="16"/>
  <c r="I96" i="16" a="1"/>
  <c r="I96" i="16"/>
  <c r="J96" i="16" a="1"/>
  <c r="J96" i="16"/>
  <c r="B97" i="16" a="1"/>
  <c r="B97" i="16"/>
  <c r="C97" i="16" a="1"/>
  <c r="C97" i="16"/>
  <c r="D97" i="16" a="1"/>
  <c r="D97" i="16"/>
  <c r="E97" i="16" a="1"/>
  <c r="E97" i="16"/>
  <c r="F97" i="16" a="1"/>
  <c r="F97" i="16"/>
  <c r="G97" i="16" a="1"/>
  <c r="G97" i="16"/>
  <c r="H97" i="16" a="1"/>
  <c r="H97" i="16"/>
  <c r="I97" i="16" a="1"/>
  <c r="I97" i="16"/>
  <c r="J97" i="16" a="1"/>
  <c r="J97" i="16"/>
  <c r="B98" i="16" a="1"/>
  <c r="B98" i="16"/>
  <c r="C98" i="16" a="1"/>
  <c r="C98" i="16"/>
  <c r="D98" i="16" a="1"/>
  <c r="D98" i="16"/>
  <c r="E98" i="16" a="1"/>
  <c r="E98" i="16"/>
  <c r="F98" i="16" a="1"/>
  <c r="F98" i="16"/>
  <c r="G98" i="16" a="1"/>
  <c r="G98" i="16"/>
  <c r="H98" i="16" a="1"/>
  <c r="H98" i="16"/>
  <c r="I98" i="16" a="1"/>
  <c r="I98" i="16"/>
  <c r="J98" i="16" a="1"/>
  <c r="J98" i="16"/>
  <c r="B99" i="16" a="1"/>
  <c r="B99" i="16"/>
  <c r="C99" i="16" a="1"/>
  <c r="C99" i="16"/>
  <c r="D99" i="16" a="1"/>
  <c r="D99" i="16"/>
  <c r="E99" i="16" a="1"/>
  <c r="E99" i="16"/>
  <c r="F99" i="16" a="1"/>
  <c r="F99" i="16"/>
  <c r="G99" i="16" a="1"/>
  <c r="G99" i="16"/>
  <c r="H99" i="16" a="1"/>
  <c r="H99" i="16"/>
  <c r="I99" i="16" a="1"/>
  <c r="I99" i="16"/>
  <c r="J99" i="16" a="1"/>
  <c r="J99" i="16"/>
  <c r="B100" i="16" a="1"/>
  <c r="B100" i="16"/>
  <c r="C100" i="16" a="1"/>
  <c r="C100" i="16"/>
  <c r="D100" i="16" a="1"/>
  <c r="D100" i="16"/>
  <c r="E100" i="16" a="1"/>
  <c r="E100" i="16"/>
  <c r="F100" i="16" a="1"/>
  <c r="F100" i="16"/>
  <c r="G100" i="16" a="1"/>
  <c r="G100" i="16"/>
  <c r="H100" i="16" a="1"/>
  <c r="H100" i="16"/>
  <c r="I100" i="16" a="1"/>
  <c r="I100" i="16"/>
  <c r="J100" i="16" a="1"/>
  <c r="J100" i="16"/>
  <c r="B101" i="16" a="1"/>
  <c r="B101" i="16"/>
  <c r="C101" i="16" a="1"/>
  <c r="C101" i="16"/>
  <c r="D101" i="16" a="1"/>
  <c r="D101" i="16"/>
  <c r="E101" i="16" a="1"/>
  <c r="E101" i="16"/>
  <c r="F101" i="16" a="1"/>
  <c r="F101" i="16"/>
  <c r="G101" i="16" a="1"/>
  <c r="G101" i="16"/>
  <c r="H101" i="16" a="1"/>
  <c r="H101" i="16"/>
  <c r="I101" i="16" a="1"/>
  <c r="I101" i="16"/>
  <c r="J101" i="16" a="1"/>
  <c r="J101" i="16"/>
  <c r="B102" i="16" a="1"/>
  <c r="B102" i="16"/>
  <c r="C102" i="16" a="1"/>
  <c r="C102" i="16"/>
  <c r="D102" i="16" a="1"/>
  <c r="D102" i="16"/>
  <c r="E102" i="16" a="1"/>
  <c r="E102" i="16"/>
  <c r="F102" i="16" a="1"/>
  <c r="F102" i="16"/>
  <c r="G102" i="16" a="1"/>
  <c r="G102" i="16"/>
  <c r="H102" i="16" a="1"/>
  <c r="H102" i="16"/>
  <c r="I102" i="16" a="1"/>
  <c r="I102" i="16"/>
  <c r="J102" i="16" a="1"/>
  <c r="J102" i="16"/>
  <c r="B103" i="16" a="1"/>
  <c r="B103" i="16"/>
  <c r="C103" i="16" a="1"/>
  <c r="C103" i="16"/>
  <c r="D103" i="16" a="1"/>
  <c r="D103" i="16"/>
  <c r="E103" i="16" a="1"/>
  <c r="E103" i="16"/>
  <c r="F103" i="16" a="1"/>
  <c r="F103" i="16"/>
  <c r="G103" i="16" a="1"/>
  <c r="G103" i="16"/>
  <c r="H103" i="16" a="1"/>
  <c r="H103" i="16"/>
  <c r="I103" i="16" a="1"/>
  <c r="I103" i="16"/>
  <c r="J103" i="16" a="1"/>
  <c r="J103" i="16"/>
  <c r="B104" i="16" a="1"/>
  <c r="B104" i="16"/>
  <c r="C104" i="16" a="1"/>
  <c r="C104" i="16"/>
  <c r="D104" i="16" a="1"/>
  <c r="D104" i="16"/>
  <c r="E104" i="16" a="1"/>
  <c r="E104" i="16"/>
  <c r="F104" i="16" a="1"/>
  <c r="F104" i="16"/>
  <c r="G104" i="16" a="1"/>
  <c r="G104" i="16"/>
  <c r="H104" i="16" a="1"/>
  <c r="H104" i="16"/>
  <c r="I104" i="16" a="1"/>
  <c r="I104" i="16"/>
  <c r="J104" i="16" a="1"/>
  <c r="J104" i="16"/>
  <c r="B105" i="16" a="1"/>
  <c r="B105" i="16"/>
  <c r="C105" i="16" a="1"/>
  <c r="C105" i="16"/>
  <c r="D105" i="16" a="1"/>
  <c r="D105" i="16"/>
  <c r="E105" i="16" a="1"/>
  <c r="E105" i="16"/>
  <c r="F105" i="16" a="1"/>
  <c r="F105" i="16"/>
  <c r="G105" i="16" a="1"/>
  <c r="G105" i="16"/>
  <c r="H105" i="16" a="1"/>
  <c r="H105" i="16"/>
  <c r="I105" i="16" a="1"/>
  <c r="I105" i="16"/>
  <c r="J105" i="16" a="1"/>
  <c r="J105" i="16"/>
  <c r="B106" i="16" a="1"/>
  <c r="B106" i="16"/>
  <c r="C106" i="16" a="1"/>
  <c r="C106" i="16"/>
  <c r="D106" i="16" a="1"/>
  <c r="D106" i="16"/>
  <c r="E106" i="16" a="1"/>
  <c r="E106" i="16"/>
  <c r="F106" i="16" a="1"/>
  <c r="F106" i="16"/>
  <c r="G106" i="16" a="1"/>
  <c r="G106" i="16"/>
  <c r="H106" i="16" a="1"/>
  <c r="H106" i="16"/>
  <c r="I106" i="16" a="1"/>
  <c r="I106" i="16"/>
  <c r="J106" i="16" a="1"/>
  <c r="J106" i="16"/>
  <c r="B107" i="16" a="1"/>
  <c r="B107" i="16"/>
  <c r="C107" i="16" a="1"/>
  <c r="C107" i="16"/>
  <c r="D107" i="16" a="1"/>
  <c r="D107" i="16"/>
  <c r="E107" i="16" a="1"/>
  <c r="E107" i="16"/>
  <c r="F107" i="16" a="1"/>
  <c r="F107" i="16"/>
  <c r="G107" i="16" a="1"/>
  <c r="G107" i="16"/>
  <c r="H107" i="16" a="1"/>
  <c r="H107" i="16"/>
  <c r="I107" i="16" a="1"/>
  <c r="I107" i="16"/>
  <c r="J107" i="16" a="1"/>
  <c r="J107" i="16"/>
  <c r="B108" i="16" a="1"/>
  <c r="B108" i="16"/>
  <c r="C108" i="16" a="1"/>
  <c r="C108" i="16"/>
  <c r="D108" i="16" a="1"/>
  <c r="D108" i="16"/>
  <c r="E108" i="16" a="1"/>
  <c r="E108" i="16"/>
  <c r="F108" i="16" a="1"/>
  <c r="F108" i="16"/>
  <c r="G108" i="16" a="1"/>
  <c r="G108" i="16"/>
  <c r="H108" i="16" a="1"/>
  <c r="H108" i="16"/>
  <c r="I108" i="16" a="1"/>
  <c r="I108" i="16"/>
  <c r="J108" i="16" a="1"/>
  <c r="J108" i="16"/>
  <c r="B110" i="16" a="1"/>
  <c r="B110" i="16"/>
  <c r="C110" i="16" a="1"/>
  <c r="C110" i="16"/>
  <c r="D110" i="16" a="1"/>
  <c r="D110" i="16"/>
  <c r="E110" i="16" a="1"/>
  <c r="E110" i="16"/>
  <c r="F110" i="16" a="1"/>
  <c r="F110" i="16"/>
  <c r="G110" i="16" a="1"/>
  <c r="G110" i="16"/>
  <c r="H110" i="16" a="1"/>
  <c r="H110" i="16"/>
  <c r="I110" i="16" a="1"/>
  <c r="I110" i="16"/>
  <c r="J110" i="16" a="1"/>
  <c r="J110" i="16"/>
  <c r="B111" i="16" a="1"/>
  <c r="B111" i="16"/>
  <c r="C111" i="16" a="1"/>
  <c r="C111" i="16"/>
  <c r="D111" i="16" a="1"/>
  <c r="D111" i="16"/>
  <c r="E111" i="16" a="1"/>
  <c r="E111" i="16"/>
  <c r="F111" i="16" a="1"/>
  <c r="F111" i="16"/>
  <c r="G111" i="16" a="1"/>
  <c r="G111" i="16"/>
  <c r="H111" i="16" a="1"/>
  <c r="H111" i="16"/>
  <c r="I111" i="16" a="1"/>
  <c r="I111" i="16"/>
  <c r="J111" i="16" a="1"/>
  <c r="J111" i="16"/>
  <c r="B112" i="16" a="1"/>
  <c r="B112" i="16"/>
  <c r="C112" i="16" a="1"/>
  <c r="C112" i="16"/>
  <c r="D112" i="16" a="1"/>
  <c r="D112" i="16"/>
  <c r="E112" i="16" a="1"/>
  <c r="E112" i="16"/>
  <c r="F112" i="16" a="1"/>
  <c r="F112" i="16"/>
  <c r="G112" i="16" a="1"/>
  <c r="G112" i="16"/>
  <c r="H112" i="16" a="1"/>
  <c r="H112" i="16"/>
  <c r="I112" i="16" a="1"/>
  <c r="I112" i="16"/>
  <c r="J112" i="16" a="1"/>
  <c r="J112" i="16"/>
  <c r="B113" i="16" a="1"/>
  <c r="B113" i="16"/>
  <c r="C113" i="16" a="1"/>
  <c r="C113" i="16"/>
  <c r="D113" i="16" a="1"/>
  <c r="D113" i="16"/>
  <c r="E113" i="16" a="1"/>
  <c r="E113" i="16"/>
  <c r="F113" i="16" a="1"/>
  <c r="F113" i="16"/>
  <c r="G113" i="16" a="1"/>
  <c r="G113" i="16"/>
  <c r="H113" i="16" a="1"/>
  <c r="H113" i="16"/>
  <c r="I113" i="16" a="1"/>
  <c r="I113" i="16"/>
  <c r="J113" i="16" a="1"/>
  <c r="J113" i="16"/>
  <c r="B114" i="16" a="1"/>
  <c r="B114" i="16"/>
  <c r="C114" i="16" a="1"/>
  <c r="C114" i="16"/>
  <c r="D114" i="16" a="1"/>
  <c r="D114" i="16"/>
  <c r="E114" i="16" a="1"/>
  <c r="E114" i="16"/>
  <c r="F114" i="16" a="1"/>
  <c r="F114" i="16"/>
  <c r="G114" i="16" a="1"/>
  <c r="G114" i="16"/>
  <c r="H114" i="16" a="1"/>
  <c r="H114" i="16"/>
  <c r="I114" i="16" a="1"/>
  <c r="I114" i="16"/>
  <c r="J114" i="16" a="1"/>
  <c r="J114" i="16"/>
  <c r="B115" i="16" a="1"/>
  <c r="B115" i="16"/>
  <c r="C115" i="16" a="1"/>
  <c r="C115" i="16"/>
  <c r="D115" i="16" a="1"/>
  <c r="D115" i="16"/>
  <c r="E115" i="16" a="1"/>
  <c r="E115" i="16"/>
  <c r="F115" i="16" a="1"/>
  <c r="F115" i="16"/>
  <c r="G115" i="16" a="1"/>
  <c r="G115" i="16"/>
  <c r="H115" i="16" a="1"/>
  <c r="H115" i="16"/>
  <c r="I115" i="16" a="1"/>
  <c r="I115" i="16"/>
  <c r="J115" i="16" a="1"/>
  <c r="J115" i="16"/>
  <c r="B116" i="16" a="1"/>
  <c r="B116" i="16"/>
  <c r="C116" i="16" a="1"/>
  <c r="C116" i="16"/>
  <c r="D116" i="16" a="1"/>
  <c r="D116" i="16"/>
  <c r="E116" i="16" a="1"/>
  <c r="E116" i="16"/>
  <c r="F116" i="16" a="1"/>
  <c r="F116" i="16"/>
  <c r="G116" i="16" a="1"/>
  <c r="G116" i="16"/>
  <c r="H116" i="16" a="1"/>
  <c r="H116" i="16"/>
  <c r="I116" i="16" a="1"/>
  <c r="I116" i="16"/>
  <c r="J116" i="16" a="1"/>
  <c r="J116" i="16"/>
  <c r="B117" i="16" a="1"/>
  <c r="B117" i="16"/>
  <c r="C117" i="16" a="1"/>
  <c r="C117" i="16"/>
  <c r="D117" i="16" a="1"/>
  <c r="D117" i="16"/>
  <c r="E117" i="16" a="1"/>
  <c r="E117" i="16"/>
  <c r="F117" i="16" a="1"/>
  <c r="F117" i="16"/>
  <c r="G117" i="16" a="1"/>
  <c r="G117" i="16"/>
  <c r="H117" i="16" a="1"/>
  <c r="H117" i="16"/>
  <c r="I117" i="16" a="1"/>
  <c r="I117" i="16"/>
  <c r="J117" i="16" a="1"/>
  <c r="J117" i="16"/>
  <c r="B118" i="16" a="1"/>
  <c r="B118" i="16"/>
  <c r="C118" i="16" a="1"/>
  <c r="C118" i="16"/>
  <c r="D118" i="16" a="1"/>
  <c r="D118" i="16"/>
  <c r="E118" i="16" a="1"/>
  <c r="E118" i="16"/>
  <c r="F118" i="16" a="1"/>
  <c r="F118" i="16"/>
  <c r="G118" i="16" a="1"/>
  <c r="G118" i="16"/>
  <c r="H118" i="16" a="1"/>
  <c r="H118" i="16"/>
  <c r="I118" i="16" a="1"/>
  <c r="I118" i="16"/>
  <c r="J118" i="16" a="1"/>
  <c r="J118" i="16"/>
  <c r="B119" i="16" a="1"/>
  <c r="B119" i="16"/>
  <c r="C119" i="16" a="1"/>
  <c r="C119" i="16"/>
  <c r="D119" i="16" a="1"/>
  <c r="D119" i="16"/>
  <c r="E119" i="16" a="1"/>
  <c r="E119" i="16"/>
  <c r="F119" i="16" a="1"/>
  <c r="F119" i="16"/>
  <c r="G119" i="16" a="1"/>
  <c r="G119" i="16"/>
  <c r="H119" i="16" a="1"/>
  <c r="H119" i="16"/>
  <c r="I119" i="16" a="1"/>
  <c r="I119" i="16"/>
  <c r="J119" i="16" a="1"/>
  <c r="J119" i="16"/>
  <c r="B120" i="16" a="1"/>
  <c r="B120" i="16"/>
  <c r="C120" i="16" a="1"/>
  <c r="C120" i="16"/>
  <c r="D120" i="16" a="1"/>
  <c r="D120" i="16"/>
  <c r="E120" i="16" a="1"/>
  <c r="E120" i="16"/>
  <c r="F120" i="16" a="1"/>
  <c r="F120" i="16"/>
  <c r="G120" i="16" a="1"/>
  <c r="G120" i="16"/>
  <c r="H120" i="16" a="1"/>
  <c r="H120" i="16"/>
  <c r="I120" i="16" a="1"/>
  <c r="I120" i="16"/>
  <c r="J120" i="16" a="1"/>
  <c r="J120" i="16"/>
  <c r="B121" i="16" a="1"/>
  <c r="B121" i="16"/>
  <c r="C121" i="16" a="1"/>
  <c r="C121" i="16"/>
  <c r="D121" i="16" a="1"/>
  <c r="D121" i="16"/>
  <c r="E121" i="16" a="1"/>
  <c r="E121" i="16"/>
  <c r="F121" i="16" a="1"/>
  <c r="F121" i="16"/>
  <c r="G121" i="16" a="1"/>
  <c r="G121" i="16"/>
  <c r="H121" i="16" a="1"/>
  <c r="H121" i="16"/>
  <c r="I121" i="16" a="1"/>
  <c r="I121" i="16"/>
  <c r="J121" i="16" a="1"/>
  <c r="J121" i="16"/>
  <c r="B122" i="16" a="1"/>
  <c r="B122" i="16"/>
  <c r="C122" i="16" a="1"/>
  <c r="C122" i="16"/>
  <c r="D122" i="16" a="1"/>
  <c r="D122" i="16"/>
  <c r="E122" i="16" a="1"/>
  <c r="E122" i="16"/>
  <c r="F122" i="16" a="1"/>
  <c r="F122" i="16"/>
  <c r="G122" i="16" a="1"/>
  <c r="G122" i="16"/>
  <c r="H122" i="16" a="1"/>
  <c r="H122" i="16"/>
  <c r="I122" i="16" a="1"/>
  <c r="I122" i="16"/>
  <c r="J122" i="16" a="1"/>
  <c r="J122" i="16"/>
  <c r="B123" i="16" a="1"/>
  <c r="B123" i="16"/>
  <c r="C123" i="16" a="1"/>
  <c r="C123" i="16"/>
  <c r="D123" i="16" a="1"/>
  <c r="D123" i="16"/>
  <c r="E123" i="16" a="1"/>
  <c r="E123" i="16"/>
  <c r="F123" i="16" a="1"/>
  <c r="F123" i="16"/>
  <c r="G123" i="16" a="1"/>
  <c r="G123" i="16"/>
  <c r="H123" i="16" a="1"/>
  <c r="H123" i="16"/>
  <c r="I123" i="16" a="1"/>
  <c r="I123" i="16"/>
  <c r="J123" i="16" a="1"/>
  <c r="J123" i="16"/>
  <c r="B124" i="16" a="1"/>
  <c r="B124" i="16"/>
  <c r="C124" i="16" a="1"/>
  <c r="C124" i="16"/>
  <c r="D124" i="16" a="1"/>
  <c r="D124" i="16"/>
  <c r="E124" i="16" a="1"/>
  <c r="E124" i="16"/>
  <c r="F124" i="16" a="1"/>
  <c r="F124" i="16"/>
  <c r="G124" i="16" a="1"/>
  <c r="G124" i="16"/>
  <c r="H124" i="16" a="1"/>
  <c r="H124" i="16"/>
  <c r="I124" i="16" a="1"/>
  <c r="I124" i="16"/>
  <c r="J124" i="16" a="1"/>
  <c r="J124" i="16"/>
  <c r="B125" i="16" a="1"/>
  <c r="B125" i="16"/>
  <c r="C125" i="16" a="1"/>
  <c r="C125" i="16"/>
  <c r="D125" i="16" a="1"/>
  <c r="D125" i="16"/>
  <c r="E125" i="16" a="1"/>
  <c r="E125" i="16"/>
  <c r="F125" i="16" a="1"/>
  <c r="F125" i="16"/>
  <c r="G125" i="16" a="1"/>
  <c r="G125" i="16"/>
  <c r="H125" i="16" a="1"/>
  <c r="H125" i="16"/>
  <c r="I125" i="16" a="1"/>
  <c r="I125" i="16"/>
  <c r="J125" i="16" a="1"/>
  <c r="J125" i="16"/>
  <c r="B126" i="16" a="1"/>
  <c r="B126" i="16"/>
  <c r="C126" i="16" a="1"/>
  <c r="C126" i="16"/>
  <c r="D126" i="16" a="1"/>
  <c r="D126" i="16"/>
  <c r="E126" i="16" a="1"/>
  <c r="E126" i="16"/>
  <c r="F126" i="16" a="1"/>
  <c r="F126" i="16"/>
  <c r="G126" i="16" a="1"/>
  <c r="G126" i="16"/>
  <c r="H126" i="16" a="1"/>
  <c r="H126" i="16"/>
  <c r="I126" i="16" a="1"/>
  <c r="I126" i="16"/>
  <c r="J126" i="16" a="1"/>
  <c r="J126" i="16"/>
  <c r="B127" i="16" a="1"/>
  <c r="B127" i="16"/>
  <c r="C127" i="16" a="1"/>
  <c r="C127" i="16"/>
  <c r="D127" i="16" a="1"/>
  <c r="D127" i="16"/>
  <c r="E127" i="16" a="1"/>
  <c r="E127" i="16"/>
  <c r="F127" i="16" a="1"/>
  <c r="F127" i="16"/>
  <c r="G127" i="16" a="1"/>
  <c r="G127" i="16"/>
  <c r="H127" i="16" a="1"/>
  <c r="H127" i="16"/>
  <c r="I127" i="16" a="1"/>
  <c r="I127" i="16"/>
  <c r="J127" i="16" a="1"/>
  <c r="J127" i="16"/>
  <c r="B128" i="16" a="1"/>
  <c r="B128" i="16"/>
  <c r="C128" i="16" a="1"/>
  <c r="C128" i="16"/>
  <c r="D128" i="16" a="1"/>
  <c r="D128" i="16"/>
  <c r="E128" i="16" a="1"/>
  <c r="E128" i="16"/>
  <c r="F128" i="16" a="1"/>
  <c r="F128" i="16"/>
  <c r="G128" i="16" a="1"/>
  <c r="G128" i="16"/>
  <c r="H128" i="16" a="1"/>
  <c r="H128" i="16"/>
  <c r="I128" i="16" a="1"/>
  <c r="I128" i="16"/>
  <c r="J128" i="16" a="1"/>
  <c r="J128" i="16"/>
  <c r="B129" i="16" a="1"/>
  <c r="B129" i="16"/>
  <c r="C129" i="16" a="1"/>
  <c r="C129" i="16"/>
  <c r="D129" i="16" a="1"/>
  <c r="D129" i="16"/>
  <c r="E129" i="16" a="1"/>
  <c r="E129" i="16"/>
  <c r="F129" i="16" a="1"/>
  <c r="F129" i="16"/>
  <c r="G129" i="16" a="1"/>
  <c r="G129" i="16"/>
  <c r="H129" i="16" a="1"/>
  <c r="H129" i="16"/>
  <c r="I129" i="16" a="1"/>
  <c r="I129" i="16"/>
  <c r="J129" i="16" a="1"/>
  <c r="J129" i="16"/>
  <c r="B130" i="16" a="1"/>
  <c r="B130" i="16"/>
  <c r="C130" i="16" a="1"/>
  <c r="C130" i="16"/>
  <c r="D130" i="16" a="1"/>
  <c r="D130" i="16"/>
  <c r="E130" i="16" a="1"/>
  <c r="E130" i="16"/>
  <c r="F130" i="16" a="1"/>
  <c r="F130" i="16"/>
  <c r="G130" i="16" a="1"/>
  <c r="G130" i="16"/>
  <c r="H130" i="16" a="1"/>
  <c r="H130" i="16"/>
  <c r="I130" i="16" a="1"/>
  <c r="I130" i="16"/>
  <c r="J130" i="16" a="1"/>
  <c r="J130" i="16"/>
  <c r="B131" i="16" a="1"/>
  <c r="B131" i="16"/>
  <c r="C131" i="16" a="1"/>
  <c r="C131" i="16"/>
  <c r="D131" i="16" a="1"/>
  <c r="D131" i="16"/>
  <c r="E131" i="16" a="1"/>
  <c r="E131" i="16"/>
  <c r="F131" i="16" a="1"/>
  <c r="F131" i="16"/>
  <c r="G131" i="16" a="1"/>
  <c r="G131" i="16"/>
  <c r="H131" i="16" a="1"/>
  <c r="H131" i="16"/>
  <c r="I131" i="16" a="1"/>
  <c r="I131" i="16"/>
  <c r="J131" i="16" a="1"/>
  <c r="J131" i="16"/>
  <c r="B132" i="16" a="1"/>
  <c r="B132" i="16"/>
  <c r="C132" i="16" a="1"/>
  <c r="C132" i="16"/>
  <c r="D132" i="16" a="1"/>
  <c r="D132" i="16"/>
  <c r="E132" i="16" a="1"/>
  <c r="E132" i="16"/>
  <c r="F132" i="16" a="1"/>
  <c r="F132" i="16"/>
  <c r="G132" i="16" a="1"/>
  <c r="G132" i="16"/>
  <c r="H132" i="16" a="1"/>
  <c r="H132" i="16"/>
  <c r="I132" i="16" a="1"/>
  <c r="I132" i="16"/>
  <c r="J132" i="16" a="1"/>
  <c r="J132" i="16"/>
  <c r="B133" i="16" a="1"/>
  <c r="B133" i="16"/>
  <c r="C133" i="16" a="1"/>
  <c r="C133" i="16"/>
  <c r="D133" i="16" a="1"/>
  <c r="D133" i="16"/>
  <c r="E133" i="16" a="1"/>
  <c r="E133" i="16"/>
  <c r="F133" i="16" a="1"/>
  <c r="F133" i="16"/>
  <c r="G133" i="16" a="1"/>
  <c r="G133" i="16"/>
  <c r="H133" i="16" a="1"/>
  <c r="H133" i="16"/>
  <c r="I133" i="16" a="1"/>
  <c r="I133" i="16"/>
  <c r="J133" i="16" a="1"/>
  <c r="J133" i="16"/>
  <c r="B134" i="16" a="1"/>
  <c r="B134" i="16"/>
  <c r="C134" i="16" a="1"/>
  <c r="C134" i="16"/>
  <c r="D134" i="16" a="1"/>
  <c r="D134" i="16"/>
  <c r="E134" i="16" a="1"/>
  <c r="E134" i="16"/>
  <c r="F134" i="16" a="1"/>
  <c r="F134" i="16"/>
  <c r="G134" i="16" a="1"/>
  <c r="G134" i="16"/>
  <c r="H134" i="16" a="1"/>
  <c r="H134" i="16"/>
  <c r="I134" i="16" a="1"/>
  <c r="I134" i="16"/>
  <c r="J134" i="16" a="1"/>
  <c r="J134" i="16"/>
  <c r="B135" i="16" a="1"/>
  <c r="B135" i="16"/>
  <c r="C135" i="16" a="1"/>
  <c r="C135" i="16"/>
  <c r="D135" i="16" a="1"/>
  <c r="D135" i="16"/>
  <c r="E135" i="16" a="1"/>
  <c r="E135" i="16"/>
  <c r="F135" i="16" a="1"/>
  <c r="F135" i="16"/>
  <c r="G135" i="16" a="1"/>
  <c r="G135" i="16"/>
  <c r="H135" i="16" a="1"/>
  <c r="H135" i="16"/>
  <c r="I135" i="16" a="1"/>
  <c r="I135" i="16"/>
  <c r="J135" i="16" a="1"/>
  <c r="J135" i="16"/>
  <c r="B136" i="16" a="1"/>
  <c r="B136" i="16"/>
  <c r="C136" i="16" a="1"/>
  <c r="C136" i="16"/>
  <c r="D136" i="16" a="1"/>
  <c r="D136" i="16"/>
  <c r="E136" i="16" a="1"/>
  <c r="E136" i="16"/>
  <c r="F136" i="16" a="1"/>
  <c r="F136" i="16"/>
  <c r="G136" i="16" a="1"/>
  <c r="G136" i="16"/>
  <c r="H136" i="16" a="1"/>
  <c r="H136" i="16"/>
  <c r="I136" i="16" a="1"/>
  <c r="I136" i="16"/>
  <c r="J136" i="16" a="1"/>
  <c r="J136" i="16"/>
  <c r="B137" i="16" a="1"/>
  <c r="B137" i="16"/>
  <c r="C137" i="16" a="1"/>
  <c r="C137" i="16"/>
  <c r="D137" i="16" a="1"/>
  <c r="D137" i="16"/>
  <c r="E137" i="16" a="1"/>
  <c r="E137" i="16"/>
  <c r="F137" i="16" a="1"/>
  <c r="F137" i="16"/>
  <c r="G137" i="16" a="1"/>
  <c r="G137" i="16"/>
  <c r="H137" i="16" a="1"/>
  <c r="H137" i="16"/>
  <c r="I137" i="16" a="1"/>
  <c r="I137" i="16"/>
  <c r="J137" i="16" a="1"/>
  <c r="J137" i="16"/>
  <c r="B138" i="16" a="1"/>
  <c r="B138" i="16"/>
  <c r="C138" i="16" a="1"/>
  <c r="C138" i="16"/>
  <c r="D138" i="16" a="1"/>
  <c r="D138" i="16"/>
  <c r="E138" i="16" a="1"/>
  <c r="E138" i="16"/>
  <c r="F138" i="16" a="1"/>
  <c r="F138" i="16"/>
  <c r="G138" i="16" a="1"/>
  <c r="G138" i="16"/>
  <c r="H138" i="16" a="1"/>
  <c r="H138" i="16"/>
  <c r="I138" i="16" a="1"/>
  <c r="I138" i="16"/>
  <c r="J138" i="16" a="1"/>
  <c r="J138" i="16"/>
  <c r="B139" i="16" a="1"/>
  <c r="B139" i="16"/>
  <c r="C139" i="16" a="1"/>
  <c r="C139" i="16"/>
  <c r="D139" i="16" a="1"/>
  <c r="D139" i="16"/>
  <c r="E139" i="16" a="1"/>
  <c r="E139" i="16"/>
  <c r="F139" i="16" a="1"/>
  <c r="F139" i="16"/>
  <c r="G139" i="16" a="1"/>
  <c r="G139" i="16"/>
  <c r="H139" i="16" a="1"/>
  <c r="H139" i="16"/>
  <c r="I139" i="16" a="1"/>
  <c r="I139" i="16"/>
  <c r="J139" i="16" a="1"/>
  <c r="J139" i="16"/>
  <c r="B140" i="16" a="1"/>
  <c r="B140" i="16"/>
  <c r="C140" i="16" a="1"/>
  <c r="C140" i="16"/>
  <c r="D140" i="16" a="1"/>
  <c r="D140" i="16"/>
  <c r="E140" i="16" a="1"/>
  <c r="E140" i="16"/>
  <c r="F140" i="16" a="1"/>
  <c r="F140" i="16"/>
  <c r="G140" i="16" a="1"/>
  <c r="G140" i="16"/>
  <c r="H140" i="16" a="1"/>
  <c r="H140" i="16"/>
  <c r="I140" i="16" a="1"/>
  <c r="I140" i="16"/>
  <c r="J140" i="16" a="1"/>
  <c r="J140" i="16"/>
  <c r="B141" i="16" a="1"/>
  <c r="B141" i="16"/>
  <c r="C141" i="16" a="1"/>
  <c r="C141" i="16"/>
  <c r="D141" i="16" a="1"/>
  <c r="D141" i="16"/>
  <c r="E141" i="16" a="1"/>
  <c r="E141" i="16"/>
  <c r="F141" i="16" a="1"/>
  <c r="F141" i="16"/>
  <c r="G141" i="16" a="1"/>
  <c r="G141" i="16"/>
  <c r="H141" i="16" a="1"/>
  <c r="H141" i="16"/>
  <c r="I141" i="16" a="1"/>
  <c r="I141" i="16"/>
  <c r="J141" i="16" a="1"/>
  <c r="J141" i="16"/>
  <c r="B142" i="16" a="1"/>
  <c r="B142" i="16"/>
  <c r="C142" i="16" a="1"/>
  <c r="C142" i="16"/>
  <c r="D142" i="16" a="1"/>
  <c r="D142" i="16"/>
  <c r="E142" i="16" a="1"/>
  <c r="E142" i="16"/>
  <c r="F142" i="16" a="1"/>
  <c r="F142" i="16"/>
  <c r="G142" i="16" a="1"/>
  <c r="G142" i="16"/>
  <c r="H142" i="16" a="1"/>
  <c r="H142" i="16"/>
  <c r="I142" i="16" a="1"/>
  <c r="I142" i="16"/>
  <c r="J142" i="16" a="1"/>
  <c r="J142" i="16"/>
  <c r="B143" i="16" a="1"/>
  <c r="B143" i="16"/>
  <c r="C143" i="16" a="1"/>
  <c r="C143" i="16"/>
  <c r="D143" i="16" a="1"/>
  <c r="D143" i="16"/>
  <c r="E143" i="16" a="1"/>
  <c r="E143" i="16"/>
  <c r="F143" i="16" a="1"/>
  <c r="F143" i="16"/>
  <c r="G143" i="16" a="1"/>
  <c r="G143" i="16"/>
  <c r="H143" i="16" a="1"/>
  <c r="H143" i="16"/>
  <c r="I143" i="16" a="1"/>
  <c r="I143" i="16"/>
  <c r="J143" i="16" a="1"/>
  <c r="J143" i="16"/>
  <c r="B144" i="16" a="1"/>
  <c r="B144" i="16"/>
  <c r="C144" i="16" a="1"/>
  <c r="C144" i="16"/>
  <c r="D144" i="16" a="1"/>
  <c r="D144" i="16"/>
  <c r="E144" i="16" a="1"/>
  <c r="E144" i="16"/>
  <c r="F144" i="16" a="1"/>
  <c r="F144" i="16"/>
  <c r="G144" i="16" a="1"/>
  <c r="G144" i="16"/>
  <c r="H144" i="16" a="1"/>
  <c r="H144" i="16"/>
  <c r="I144" i="16" a="1"/>
  <c r="I144" i="16"/>
  <c r="J144" i="16" a="1"/>
  <c r="J144" i="16"/>
  <c r="B145" i="16" a="1"/>
  <c r="B145" i="16"/>
  <c r="C145" i="16" a="1"/>
  <c r="C145" i="16"/>
  <c r="D145" i="16" a="1"/>
  <c r="D145" i="16"/>
  <c r="E145" i="16" a="1"/>
  <c r="E145" i="16"/>
  <c r="F145" i="16" a="1"/>
  <c r="F145" i="16"/>
  <c r="G145" i="16" a="1"/>
  <c r="G145" i="16"/>
  <c r="H145" i="16" a="1"/>
  <c r="H145" i="16"/>
  <c r="I145" i="16" a="1"/>
  <c r="I145" i="16"/>
  <c r="J145" i="16" a="1"/>
  <c r="J145" i="16"/>
  <c r="B147" i="16" a="1"/>
  <c r="B147" i="16"/>
  <c r="C147" i="16" a="1"/>
  <c r="C147" i="16"/>
  <c r="D147" i="16" a="1"/>
  <c r="D147" i="16"/>
  <c r="E147" i="16" a="1"/>
  <c r="E147" i="16"/>
  <c r="F147" i="16" a="1"/>
  <c r="F147" i="16"/>
  <c r="G147" i="16" a="1"/>
  <c r="G147" i="16"/>
  <c r="H147" i="16" a="1"/>
  <c r="H147" i="16"/>
  <c r="I147" i="16" a="1"/>
  <c r="I147" i="16"/>
  <c r="J147" i="16" a="1"/>
  <c r="J147" i="16"/>
  <c r="B148" i="16" a="1"/>
  <c r="B148" i="16"/>
  <c r="C148" i="16" a="1"/>
  <c r="C148" i="16"/>
  <c r="D148" i="16" a="1"/>
  <c r="D148" i="16"/>
  <c r="E148" i="16" a="1"/>
  <c r="E148" i="16"/>
  <c r="F148" i="16" a="1"/>
  <c r="F148" i="16"/>
  <c r="G148" i="16" a="1"/>
  <c r="G148" i="16"/>
  <c r="H148" i="16" a="1"/>
  <c r="H148" i="16"/>
  <c r="I148" i="16" a="1"/>
  <c r="I148" i="16"/>
  <c r="J148" i="16" a="1"/>
  <c r="J148" i="16"/>
  <c r="B149" i="16" a="1"/>
  <c r="B149" i="16"/>
  <c r="C149" i="16" a="1"/>
  <c r="C149" i="16"/>
  <c r="D149" i="16" a="1"/>
  <c r="D149" i="16"/>
  <c r="E149" i="16" a="1"/>
  <c r="E149" i="16"/>
  <c r="F149" i="16" a="1"/>
  <c r="F149" i="16"/>
  <c r="G149" i="16" a="1"/>
  <c r="G149" i="16"/>
  <c r="H149" i="16" a="1"/>
  <c r="H149" i="16"/>
  <c r="I149" i="16" a="1"/>
  <c r="I149" i="16"/>
  <c r="J149" i="16" a="1"/>
  <c r="J149" i="16"/>
  <c r="B150" i="16" a="1"/>
  <c r="B150" i="16"/>
  <c r="C150" i="16" a="1"/>
  <c r="C150" i="16"/>
  <c r="D150" i="16" a="1"/>
  <c r="D150" i="16"/>
  <c r="E150" i="16" a="1"/>
  <c r="E150" i="16"/>
  <c r="F150" i="16" a="1"/>
  <c r="F150" i="16"/>
  <c r="G150" i="16" a="1"/>
  <c r="G150" i="16"/>
  <c r="H150" i="16" a="1"/>
  <c r="H150" i="16"/>
  <c r="I150" i="16" a="1"/>
  <c r="I150" i="16"/>
  <c r="J150" i="16" a="1"/>
  <c r="J150" i="16"/>
  <c r="B151" i="16" a="1"/>
  <c r="B151" i="16"/>
  <c r="C151" i="16" a="1"/>
  <c r="C151" i="16"/>
  <c r="D151" i="16" a="1"/>
  <c r="D151" i="16"/>
  <c r="E151" i="16" a="1"/>
  <c r="E151" i="16"/>
  <c r="F151" i="16" a="1"/>
  <c r="F151" i="16"/>
  <c r="G151" i="16" a="1"/>
  <c r="G151" i="16"/>
  <c r="H151" i="16" a="1"/>
  <c r="H151" i="16"/>
  <c r="I151" i="16" a="1"/>
  <c r="I151" i="16"/>
  <c r="J151" i="16" a="1"/>
  <c r="J151" i="16"/>
  <c r="B152" i="16" a="1"/>
  <c r="B152" i="16"/>
  <c r="C152" i="16" a="1"/>
  <c r="C152" i="16"/>
  <c r="D152" i="16" a="1"/>
  <c r="D152" i="16"/>
  <c r="E152" i="16" a="1"/>
  <c r="E152" i="16"/>
  <c r="F152" i="16" a="1"/>
  <c r="F152" i="16"/>
  <c r="G152" i="16" a="1"/>
  <c r="G152" i="16"/>
  <c r="H152" i="16" a="1"/>
  <c r="H152" i="16"/>
  <c r="I152" i="16" a="1"/>
  <c r="I152" i="16"/>
  <c r="J152" i="16" a="1"/>
  <c r="J152" i="16"/>
  <c r="B153" i="16" a="1"/>
  <c r="B153" i="16"/>
  <c r="C153" i="16" a="1"/>
  <c r="C153" i="16"/>
  <c r="D153" i="16" a="1"/>
  <c r="D153" i="16"/>
  <c r="E153" i="16" a="1"/>
  <c r="E153" i="16"/>
  <c r="F153" i="16" a="1"/>
  <c r="F153" i="16"/>
  <c r="G153" i="16" a="1"/>
  <c r="G153" i="16"/>
  <c r="H153" i="16" a="1"/>
  <c r="H153" i="16"/>
  <c r="I153" i="16" a="1"/>
  <c r="I153" i="16"/>
  <c r="J153" i="16" a="1"/>
  <c r="J153" i="16"/>
  <c r="B154" i="16" a="1"/>
  <c r="B154" i="16"/>
  <c r="C154" i="16" a="1"/>
  <c r="C154" i="16"/>
  <c r="D154" i="16" a="1"/>
  <c r="D154" i="16"/>
  <c r="E154" i="16" a="1"/>
  <c r="E154" i="16"/>
  <c r="F154" i="16" a="1"/>
  <c r="F154" i="16"/>
  <c r="G154" i="16" a="1"/>
  <c r="G154" i="16"/>
  <c r="H154" i="16" a="1"/>
  <c r="H154" i="16"/>
  <c r="I154" i="16" a="1"/>
  <c r="I154" i="16"/>
  <c r="J154" i="16" a="1"/>
  <c r="J154" i="16"/>
  <c r="B155" i="16" a="1"/>
  <c r="B155" i="16"/>
  <c r="C155" i="16" a="1"/>
  <c r="C155" i="16"/>
  <c r="D155" i="16" a="1"/>
  <c r="D155" i="16"/>
  <c r="E155" i="16" a="1"/>
  <c r="E155" i="16"/>
  <c r="F155" i="16" a="1"/>
  <c r="F155" i="16"/>
  <c r="G155" i="16" a="1"/>
  <c r="G155" i="16"/>
  <c r="H155" i="16" a="1"/>
  <c r="H155" i="16"/>
  <c r="I155" i="16" a="1"/>
  <c r="I155" i="16"/>
  <c r="J155" i="16" a="1"/>
  <c r="J155" i="16"/>
  <c r="B156" i="16" a="1"/>
  <c r="B156" i="16"/>
  <c r="C156" i="16" a="1"/>
  <c r="C156" i="16"/>
  <c r="D156" i="16" a="1"/>
  <c r="D156" i="16"/>
  <c r="E156" i="16" a="1"/>
  <c r="E156" i="16"/>
  <c r="F156" i="16" a="1"/>
  <c r="F156" i="16"/>
  <c r="G156" i="16" a="1"/>
  <c r="G156" i="16"/>
  <c r="H156" i="16" a="1"/>
  <c r="H156" i="16"/>
  <c r="I156" i="16" a="1"/>
  <c r="I156" i="16"/>
  <c r="J156" i="16" a="1"/>
  <c r="J156" i="16"/>
  <c r="B157" i="16" a="1"/>
  <c r="B157" i="16"/>
  <c r="C157" i="16" a="1"/>
  <c r="C157" i="16"/>
  <c r="D157" i="16" a="1"/>
  <c r="D157" i="16"/>
  <c r="E157" i="16" a="1"/>
  <c r="E157" i="16"/>
  <c r="F157" i="16" a="1"/>
  <c r="F157" i="16"/>
  <c r="G157" i="16" a="1"/>
  <c r="G157" i="16"/>
  <c r="H157" i="16" a="1"/>
  <c r="H157" i="16"/>
  <c r="I157" i="16" a="1"/>
  <c r="I157" i="16"/>
  <c r="J157" i="16" a="1"/>
  <c r="J157" i="16"/>
  <c r="B158" i="16" a="1"/>
  <c r="B158" i="16"/>
  <c r="C158" i="16" a="1"/>
  <c r="C158" i="16"/>
  <c r="D158" i="16" a="1"/>
  <c r="D158" i="16"/>
  <c r="E158" i="16" a="1"/>
  <c r="E158" i="16"/>
  <c r="F158" i="16" a="1"/>
  <c r="F158" i="16"/>
  <c r="G158" i="16" a="1"/>
  <c r="G158" i="16"/>
  <c r="H158" i="16" a="1"/>
  <c r="H158" i="16"/>
  <c r="I158" i="16" a="1"/>
  <c r="I158" i="16"/>
  <c r="J158" i="16" a="1"/>
  <c r="J158" i="16"/>
  <c r="B159" i="16" a="1"/>
  <c r="B159" i="16"/>
  <c r="C159" i="16" a="1"/>
  <c r="C159" i="16"/>
  <c r="D159" i="16" a="1"/>
  <c r="D159" i="16"/>
  <c r="E159" i="16" a="1"/>
  <c r="E159" i="16"/>
  <c r="F159" i="16" a="1"/>
  <c r="F159" i="16"/>
  <c r="G159" i="16" a="1"/>
  <c r="G159" i="16"/>
  <c r="H159" i="16" a="1"/>
  <c r="H159" i="16"/>
  <c r="I159" i="16" a="1"/>
  <c r="I159" i="16"/>
  <c r="J159" i="16" a="1"/>
  <c r="J159" i="16"/>
  <c r="B160" i="16" a="1"/>
  <c r="B160" i="16"/>
  <c r="C160" i="16" a="1"/>
  <c r="C160" i="16"/>
  <c r="D160" i="16" a="1"/>
  <c r="D160" i="16"/>
  <c r="E160" i="16" a="1"/>
  <c r="E160" i="16"/>
  <c r="F160" i="16" a="1"/>
  <c r="F160" i="16"/>
  <c r="G160" i="16" a="1"/>
  <c r="G160" i="16"/>
  <c r="H160" i="16" a="1"/>
  <c r="H160" i="16"/>
  <c r="I160" i="16" a="1"/>
  <c r="I160" i="16"/>
  <c r="J160" i="16" a="1"/>
  <c r="J160" i="16"/>
  <c r="B161" i="16" a="1"/>
  <c r="B161" i="16"/>
  <c r="C161" i="16" a="1"/>
  <c r="C161" i="16"/>
  <c r="D161" i="16" a="1"/>
  <c r="D161" i="16"/>
  <c r="E161" i="16" a="1"/>
  <c r="E161" i="16"/>
  <c r="F161" i="16" a="1"/>
  <c r="F161" i="16"/>
  <c r="G161" i="16" a="1"/>
  <c r="G161" i="16"/>
  <c r="H161" i="16" a="1"/>
  <c r="H161" i="16"/>
  <c r="I161" i="16" a="1"/>
  <c r="I161" i="16"/>
  <c r="J161" i="16" a="1"/>
  <c r="J161" i="16"/>
  <c r="B162" i="16" a="1"/>
  <c r="B162" i="16"/>
  <c r="C162" i="16" a="1"/>
  <c r="C162" i="16"/>
  <c r="D162" i="16" a="1"/>
  <c r="D162" i="16"/>
  <c r="E162" i="16" a="1"/>
  <c r="E162" i="16"/>
  <c r="F162" i="16" a="1"/>
  <c r="F162" i="16"/>
  <c r="G162" i="16" a="1"/>
  <c r="G162" i="16"/>
  <c r="H162" i="16" a="1"/>
  <c r="H162" i="16"/>
  <c r="I162" i="16" a="1"/>
  <c r="I162" i="16"/>
  <c r="J162" i="16" a="1"/>
  <c r="J162" i="16"/>
  <c r="B163" i="16" a="1"/>
  <c r="B163" i="16"/>
  <c r="C163" i="16" a="1"/>
  <c r="C163" i="16"/>
  <c r="D163" i="16" a="1"/>
  <c r="D163" i="16"/>
  <c r="E163" i="16" a="1"/>
  <c r="E163" i="16"/>
  <c r="F163" i="16" a="1"/>
  <c r="F163" i="16"/>
  <c r="G163" i="16" a="1"/>
  <c r="G163" i="16"/>
  <c r="H163" i="16" a="1"/>
  <c r="H163" i="16"/>
  <c r="I163" i="16" a="1"/>
  <c r="I163" i="16"/>
  <c r="J163" i="16" a="1"/>
  <c r="J163" i="16"/>
  <c r="B164" i="16" a="1"/>
  <c r="B164" i="16"/>
  <c r="C164" i="16" a="1"/>
  <c r="C164" i="16"/>
  <c r="D164" i="16" a="1"/>
  <c r="D164" i="16"/>
  <c r="E164" i="16" a="1"/>
  <c r="E164" i="16"/>
  <c r="F164" i="16" a="1"/>
  <c r="F164" i="16"/>
  <c r="G164" i="16" a="1"/>
  <c r="G164" i="16"/>
  <c r="H164" i="16" a="1"/>
  <c r="H164" i="16"/>
  <c r="I164" i="16" a="1"/>
  <c r="I164" i="16"/>
  <c r="J164" i="16" a="1"/>
  <c r="J164" i="16"/>
  <c r="B165" i="16" a="1"/>
  <c r="B165" i="16"/>
  <c r="C165" i="16" a="1"/>
  <c r="C165" i="16"/>
  <c r="D165" i="16" a="1"/>
  <c r="D165" i="16"/>
  <c r="E165" i="16" a="1"/>
  <c r="E165" i="16"/>
  <c r="F165" i="16" a="1"/>
  <c r="F165" i="16"/>
  <c r="G165" i="16" a="1"/>
  <c r="G165" i="16"/>
  <c r="H165" i="16" a="1"/>
  <c r="H165" i="16"/>
  <c r="I165" i="16" a="1"/>
  <c r="I165" i="16"/>
  <c r="J165" i="16" a="1"/>
  <c r="J165" i="16"/>
  <c r="B166" i="16" a="1"/>
  <c r="B166" i="16"/>
  <c r="C166" i="16" a="1"/>
  <c r="C166" i="16"/>
  <c r="D166" i="16" a="1"/>
  <c r="D166" i="16"/>
  <c r="E166" i="16" a="1"/>
  <c r="E166" i="16"/>
  <c r="F166" i="16" a="1"/>
  <c r="F166" i="16"/>
  <c r="G166" i="16" a="1"/>
  <c r="G166" i="16"/>
  <c r="H166" i="16" a="1"/>
  <c r="H166" i="16"/>
  <c r="I166" i="16" a="1"/>
  <c r="I166" i="16"/>
  <c r="J166" i="16" a="1"/>
  <c r="J166" i="16"/>
  <c r="B167" i="16" a="1"/>
  <c r="B167" i="16"/>
  <c r="C167" i="16" a="1"/>
  <c r="C167" i="16"/>
  <c r="D167" i="16" a="1"/>
  <c r="D167" i="16"/>
  <c r="E167" i="16" a="1"/>
  <c r="E167" i="16"/>
  <c r="F167" i="16" a="1"/>
  <c r="F167" i="16"/>
  <c r="G167" i="16" a="1"/>
  <c r="G167" i="16"/>
  <c r="H167" i="16" a="1"/>
  <c r="H167" i="16"/>
  <c r="I167" i="16" a="1"/>
  <c r="I167" i="16"/>
  <c r="J167" i="16" a="1"/>
  <c r="J167" i="16"/>
  <c r="B168" i="16" a="1"/>
  <c r="B168" i="16"/>
  <c r="C168" i="16" a="1"/>
  <c r="C168" i="16"/>
  <c r="D168" i="16" a="1"/>
  <c r="D168" i="16"/>
  <c r="E168" i="16" a="1"/>
  <c r="E168" i="16"/>
  <c r="F168" i="16" a="1"/>
  <c r="F168" i="16"/>
  <c r="G168" i="16" a="1"/>
  <c r="G168" i="16"/>
  <c r="H168" i="16" a="1"/>
  <c r="H168" i="16"/>
  <c r="I168" i="16" a="1"/>
  <c r="I168" i="16"/>
  <c r="J168" i="16" a="1"/>
  <c r="J168" i="16"/>
  <c r="B169" i="16" a="1"/>
  <c r="B169" i="16"/>
  <c r="C169" i="16" a="1"/>
  <c r="C169" i="16"/>
  <c r="D169" i="16" a="1"/>
  <c r="D169" i="16"/>
  <c r="E169" i="16" a="1"/>
  <c r="E169" i="16"/>
  <c r="F169" i="16" a="1"/>
  <c r="F169" i="16"/>
  <c r="G169" i="16" a="1"/>
  <c r="G169" i="16"/>
  <c r="H169" i="16" a="1"/>
  <c r="H169" i="16"/>
  <c r="I169" i="16" a="1"/>
  <c r="I169" i="16"/>
  <c r="J169" i="16" a="1"/>
  <c r="J169" i="16"/>
  <c r="B170" i="16" a="1"/>
  <c r="B170" i="16"/>
  <c r="C170" i="16" a="1"/>
  <c r="C170" i="16"/>
  <c r="D170" i="16" a="1"/>
  <c r="D170" i="16"/>
  <c r="E170" i="16" a="1"/>
  <c r="E170" i="16"/>
  <c r="F170" i="16" a="1"/>
  <c r="F170" i="16"/>
  <c r="G170" i="16" a="1"/>
  <c r="G170" i="16"/>
  <c r="H170" i="16" a="1"/>
  <c r="H170" i="16"/>
  <c r="I170" i="16" a="1"/>
  <c r="I170" i="16"/>
  <c r="J170" i="16" a="1"/>
  <c r="J170" i="16"/>
  <c r="B171" i="16" a="1"/>
  <c r="B171" i="16"/>
  <c r="C171" i="16" a="1"/>
  <c r="C171" i="16"/>
  <c r="D171" i="16" a="1"/>
  <c r="D171" i="16"/>
  <c r="E171" i="16" a="1"/>
  <c r="E171" i="16"/>
  <c r="F171" i="16" a="1"/>
  <c r="F171" i="16"/>
  <c r="G171" i="16" a="1"/>
  <c r="G171" i="16"/>
  <c r="H171" i="16" a="1"/>
  <c r="H171" i="16"/>
  <c r="I171" i="16" a="1"/>
  <c r="I171" i="16"/>
  <c r="J171" i="16" a="1"/>
  <c r="J171" i="16"/>
  <c r="B172" i="16" a="1"/>
  <c r="B172" i="16"/>
  <c r="C172" i="16" a="1"/>
  <c r="C172" i="16"/>
  <c r="D172" i="16" a="1"/>
  <c r="D172" i="16"/>
  <c r="E172" i="16" a="1"/>
  <c r="E172" i="16"/>
  <c r="F172" i="16" a="1"/>
  <c r="F172" i="16"/>
  <c r="G172" i="16" a="1"/>
  <c r="G172" i="16"/>
  <c r="H172" i="16" a="1"/>
  <c r="H172" i="16"/>
  <c r="I172" i="16" a="1"/>
  <c r="I172" i="16"/>
  <c r="J172" i="16" a="1"/>
  <c r="J172" i="16"/>
  <c r="B173" i="16" a="1"/>
  <c r="B173" i="16"/>
  <c r="C173" i="16" a="1"/>
  <c r="C173" i="16"/>
  <c r="D173" i="16" a="1"/>
  <c r="D173" i="16"/>
  <c r="E173" i="16" a="1"/>
  <c r="E173" i="16"/>
  <c r="F173" i="16" a="1"/>
  <c r="F173" i="16"/>
  <c r="G173" i="16" a="1"/>
  <c r="G173" i="16"/>
  <c r="H173" i="16" a="1"/>
  <c r="H173" i="16"/>
  <c r="I173" i="16" a="1"/>
  <c r="I173" i="16"/>
  <c r="J173" i="16" a="1"/>
  <c r="J173" i="16"/>
  <c r="B174" i="16" a="1"/>
  <c r="B174" i="16"/>
  <c r="C174" i="16" a="1"/>
  <c r="C174" i="16"/>
  <c r="D174" i="16" a="1"/>
  <c r="D174" i="16"/>
  <c r="E174" i="16" a="1"/>
  <c r="E174" i="16"/>
  <c r="F174" i="16" a="1"/>
  <c r="F174" i="16"/>
  <c r="G174" i="16" a="1"/>
  <c r="G174" i="16"/>
  <c r="H174" i="16" a="1"/>
  <c r="H174" i="16"/>
  <c r="I174" i="16" a="1"/>
  <c r="I174" i="16"/>
  <c r="J174" i="16" a="1"/>
  <c r="J174" i="16"/>
  <c r="B175" i="16" a="1"/>
  <c r="B175" i="16"/>
  <c r="C175" i="16" a="1"/>
  <c r="C175" i="16"/>
  <c r="D175" i="16" a="1"/>
  <c r="D175" i="16"/>
  <c r="E175" i="16" a="1"/>
  <c r="E175" i="16"/>
  <c r="F175" i="16" a="1"/>
  <c r="F175" i="16"/>
  <c r="G175" i="16" a="1"/>
  <c r="G175" i="16"/>
  <c r="H175" i="16" a="1"/>
  <c r="H175" i="16"/>
  <c r="I175" i="16" a="1"/>
  <c r="I175" i="16"/>
  <c r="J175" i="16" a="1"/>
  <c r="J175" i="16"/>
  <c r="B177" i="16" a="1"/>
  <c r="B177" i="16"/>
  <c r="C177" i="16" a="1"/>
  <c r="C177" i="16"/>
  <c r="D177" i="16" a="1"/>
  <c r="D177" i="16"/>
  <c r="E177" i="16" a="1"/>
  <c r="E177" i="16"/>
  <c r="F177" i="16" a="1"/>
  <c r="F177" i="16"/>
  <c r="G177" i="16" a="1"/>
  <c r="G177" i="16"/>
  <c r="H177" i="16" a="1"/>
  <c r="H177" i="16"/>
  <c r="I177" i="16" a="1"/>
  <c r="I177" i="16"/>
  <c r="J177" i="16" a="1"/>
  <c r="J177" i="16"/>
  <c r="B178" i="16" a="1"/>
  <c r="B178" i="16"/>
  <c r="C178" i="16" a="1"/>
  <c r="C178" i="16"/>
  <c r="D178" i="16" a="1"/>
  <c r="D178" i="16"/>
  <c r="E178" i="16" a="1"/>
  <c r="E178" i="16"/>
  <c r="F178" i="16" a="1"/>
  <c r="F178" i="16"/>
  <c r="G178" i="16" a="1"/>
  <c r="G178" i="16"/>
  <c r="H178" i="16" a="1"/>
  <c r="H178" i="16"/>
  <c r="I178" i="16" a="1"/>
  <c r="I178" i="16"/>
  <c r="J178" i="16" a="1"/>
  <c r="J178" i="16"/>
  <c r="B179" i="16" a="1"/>
  <c r="B179" i="16"/>
  <c r="C179" i="16" a="1"/>
  <c r="C179" i="16"/>
  <c r="D179" i="16" a="1"/>
  <c r="D179" i="16"/>
  <c r="E179" i="16" a="1"/>
  <c r="E179" i="16"/>
  <c r="F179" i="16" a="1"/>
  <c r="F179" i="16"/>
  <c r="G179" i="16" a="1"/>
  <c r="G179" i="16"/>
  <c r="H179" i="16" a="1"/>
  <c r="H179" i="16"/>
  <c r="I179" i="16" a="1"/>
  <c r="I179" i="16"/>
  <c r="J179" i="16" a="1"/>
  <c r="J179" i="16"/>
  <c r="B180" i="16" a="1"/>
  <c r="B180" i="16"/>
  <c r="C180" i="16" a="1"/>
  <c r="C180" i="16"/>
  <c r="D180" i="16" a="1"/>
  <c r="D180" i="16"/>
  <c r="E180" i="16" a="1"/>
  <c r="E180" i="16"/>
  <c r="F180" i="16" a="1"/>
  <c r="F180" i="16"/>
  <c r="G180" i="16" a="1"/>
  <c r="G180" i="16"/>
  <c r="H180" i="16" a="1"/>
  <c r="H180" i="16"/>
  <c r="I180" i="16" a="1"/>
  <c r="I180" i="16"/>
  <c r="J180" i="16" a="1"/>
  <c r="J180" i="16"/>
  <c r="B181" i="16" a="1"/>
  <c r="B181" i="16"/>
  <c r="C181" i="16" a="1"/>
  <c r="C181" i="16"/>
  <c r="D181" i="16" a="1"/>
  <c r="D181" i="16"/>
  <c r="E181" i="16" a="1"/>
  <c r="E181" i="16"/>
  <c r="F181" i="16" a="1"/>
  <c r="F181" i="16"/>
  <c r="G181" i="16" a="1"/>
  <c r="G181" i="16"/>
  <c r="H181" i="16" a="1"/>
  <c r="H181" i="16"/>
  <c r="I181" i="16" a="1"/>
  <c r="I181" i="16"/>
  <c r="J181" i="16" a="1"/>
  <c r="J181" i="16"/>
  <c r="B182" i="16" a="1"/>
  <c r="B182" i="16"/>
  <c r="C182" i="16" a="1"/>
  <c r="C182" i="16"/>
  <c r="D182" i="16" a="1"/>
  <c r="D182" i="16"/>
  <c r="E182" i="16" a="1"/>
  <c r="E182" i="16"/>
  <c r="F182" i="16" a="1"/>
  <c r="F182" i="16"/>
  <c r="G182" i="16" a="1"/>
  <c r="G182" i="16"/>
  <c r="H182" i="16" a="1"/>
  <c r="H182" i="16"/>
  <c r="I182" i="16" a="1"/>
  <c r="I182" i="16"/>
  <c r="J182" i="16" a="1"/>
  <c r="J182" i="16"/>
  <c r="B183" i="16" a="1"/>
  <c r="B183" i="16"/>
  <c r="C183" i="16" a="1"/>
  <c r="C183" i="16"/>
  <c r="D183" i="16" a="1"/>
  <c r="D183" i="16"/>
  <c r="E183" i="16" a="1"/>
  <c r="E183" i="16"/>
  <c r="F183" i="16" a="1"/>
  <c r="F183" i="16"/>
  <c r="G183" i="16" a="1"/>
  <c r="G183" i="16"/>
  <c r="H183" i="16" a="1"/>
  <c r="H183" i="16"/>
  <c r="I183" i="16" a="1"/>
  <c r="I183" i="16"/>
  <c r="J183" i="16" a="1"/>
  <c r="J183" i="16"/>
  <c r="B184" i="16" a="1"/>
  <c r="B184" i="16"/>
  <c r="C184" i="16" a="1"/>
  <c r="C184" i="16"/>
  <c r="D184" i="16" a="1"/>
  <c r="D184" i="16"/>
  <c r="E184" i="16" a="1"/>
  <c r="E184" i="16"/>
  <c r="F184" i="16" a="1"/>
  <c r="F184" i="16"/>
  <c r="G184" i="16" a="1"/>
  <c r="G184" i="16"/>
  <c r="H184" i="16" a="1"/>
  <c r="H184" i="16"/>
  <c r="I184" i="16" a="1"/>
  <c r="I184" i="16"/>
  <c r="J184" i="16" a="1"/>
  <c r="J184" i="16"/>
  <c r="B185" i="16" a="1"/>
  <c r="B185" i="16"/>
  <c r="C185" i="16" a="1"/>
  <c r="C185" i="16"/>
  <c r="D185" i="16" a="1"/>
  <c r="D185" i="16"/>
  <c r="E185" i="16" a="1"/>
  <c r="E185" i="16"/>
  <c r="F185" i="16" a="1"/>
  <c r="F185" i="16"/>
  <c r="G185" i="16" a="1"/>
  <c r="G185" i="16"/>
  <c r="H185" i="16" a="1"/>
  <c r="H185" i="16"/>
  <c r="I185" i="16" a="1"/>
  <c r="I185" i="16"/>
  <c r="J185" i="16" a="1"/>
  <c r="J185" i="16"/>
  <c r="B186" i="16" a="1"/>
  <c r="B186" i="16"/>
  <c r="C186" i="16" a="1"/>
  <c r="C186" i="16"/>
  <c r="D186" i="16" a="1"/>
  <c r="D186" i="16"/>
  <c r="E186" i="16" a="1"/>
  <c r="E186" i="16"/>
  <c r="F186" i="16" a="1"/>
  <c r="F186" i="16"/>
  <c r="G186" i="16" a="1"/>
  <c r="G186" i="16"/>
  <c r="H186" i="16" a="1"/>
  <c r="H186" i="16"/>
  <c r="I186" i="16" a="1"/>
  <c r="I186" i="16"/>
  <c r="J186" i="16" a="1"/>
  <c r="J186" i="16"/>
  <c r="B187" i="16" a="1"/>
  <c r="B187" i="16"/>
  <c r="C187" i="16" a="1"/>
  <c r="C187" i="16"/>
  <c r="D187" i="16" a="1"/>
  <c r="D187" i="16"/>
  <c r="E187" i="16" a="1"/>
  <c r="E187" i="16"/>
  <c r="F187" i="16" a="1"/>
  <c r="F187" i="16"/>
  <c r="G187" i="16" a="1"/>
  <c r="G187" i="16"/>
  <c r="H187" i="16" a="1"/>
  <c r="H187" i="16"/>
  <c r="I187" i="16" a="1"/>
  <c r="I187" i="16"/>
  <c r="J187" i="16" a="1"/>
  <c r="J187" i="16"/>
  <c r="B188" i="16" a="1"/>
  <c r="B188" i="16"/>
  <c r="C188" i="16" a="1"/>
  <c r="C188" i="16"/>
  <c r="D188" i="16" a="1"/>
  <c r="D188" i="16"/>
  <c r="E188" i="16" a="1"/>
  <c r="E188" i="16"/>
  <c r="F188" i="16" a="1"/>
  <c r="F188" i="16"/>
  <c r="G188" i="16" a="1"/>
  <c r="G188" i="16"/>
  <c r="H188" i="16" a="1"/>
  <c r="H188" i="16"/>
  <c r="I188" i="16" a="1"/>
  <c r="I188" i="16"/>
  <c r="J188" i="16" a="1"/>
  <c r="J188" i="16"/>
  <c r="B189" i="16" a="1"/>
  <c r="B189" i="16"/>
  <c r="C189" i="16" a="1"/>
  <c r="C189" i="16"/>
  <c r="D189" i="16" a="1"/>
  <c r="D189" i="16"/>
  <c r="E189" i="16" a="1"/>
  <c r="E189" i="16"/>
  <c r="F189" i="16" a="1"/>
  <c r="F189" i="16"/>
  <c r="G189" i="16" a="1"/>
  <c r="G189" i="16"/>
  <c r="H189" i="16" a="1"/>
  <c r="H189" i="16"/>
  <c r="I189" i="16" a="1"/>
  <c r="I189" i="16"/>
  <c r="J189" i="16" a="1"/>
  <c r="J189" i="16"/>
  <c r="B190" i="16" a="1"/>
  <c r="B190" i="16"/>
  <c r="C190" i="16" a="1"/>
  <c r="C190" i="16"/>
  <c r="D190" i="16" a="1"/>
  <c r="D190" i="16"/>
  <c r="E190" i="16" a="1"/>
  <c r="E190" i="16"/>
  <c r="F190" i="16" a="1"/>
  <c r="F190" i="16"/>
  <c r="G190" i="16" a="1"/>
  <c r="G190" i="16"/>
  <c r="H190" i="16" a="1"/>
  <c r="H190" i="16"/>
  <c r="I190" i="16" a="1"/>
  <c r="I190" i="16"/>
  <c r="J190" i="16" a="1"/>
  <c r="J190" i="16"/>
  <c r="B191" i="16" a="1"/>
  <c r="B191" i="16"/>
  <c r="C191" i="16" a="1"/>
  <c r="C191" i="16"/>
  <c r="D191" i="16" a="1"/>
  <c r="D191" i="16"/>
  <c r="E191" i="16" a="1"/>
  <c r="E191" i="16"/>
  <c r="F191" i="16" a="1"/>
  <c r="F191" i="16"/>
  <c r="G191" i="16" a="1"/>
  <c r="G191" i="16"/>
  <c r="H191" i="16" a="1"/>
  <c r="H191" i="16"/>
  <c r="I191" i="16" a="1"/>
  <c r="I191" i="16"/>
  <c r="J191" i="16" a="1"/>
  <c r="J191" i="16"/>
  <c r="B192" i="16" a="1"/>
  <c r="B192" i="16"/>
  <c r="C192" i="16" a="1"/>
  <c r="C192" i="16"/>
  <c r="D192" i="16" a="1"/>
  <c r="D192" i="16"/>
  <c r="E192" i="16" a="1"/>
  <c r="E192" i="16"/>
  <c r="F192" i="16" a="1"/>
  <c r="F192" i="16"/>
  <c r="G192" i="16" a="1"/>
  <c r="G192" i="16"/>
  <c r="H192" i="16" a="1"/>
  <c r="H192" i="16"/>
  <c r="I192" i="16" a="1"/>
  <c r="I192" i="16"/>
  <c r="J192" i="16" a="1"/>
  <c r="J192" i="16"/>
  <c r="B193" i="16" a="1"/>
  <c r="B193" i="16"/>
  <c r="C193" i="16" a="1"/>
  <c r="C193" i="16"/>
  <c r="D193" i="16" a="1"/>
  <c r="D193" i="16"/>
  <c r="E193" i="16" a="1"/>
  <c r="E193" i="16"/>
  <c r="F193" i="16" a="1"/>
  <c r="F193" i="16"/>
  <c r="G193" i="16" a="1"/>
  <c r="G193" i="16"/>
  <c r="H193" i="16" a="1"/>
  <c r="H193" i="16"/>
  <c r="I193" i="16" a="1"/>
  <c r="I193" i="16"/>
  <c r="J193" i="16" a="1"/>
  <c r="J193" i="16"/>
  <c r="B194" i="16" a="1"/>
  <c r="B194" i="16"/>
  <c r="C194" i="16" a="1"/>
  <c r="C194" i="16"/>
  <c r="D194" i="16" a="1"/>
  <c r="D194" i="16"/>
  <c r="E194" i="16" a="1"/>
  <c r="E194" i="16"/>
  <c r="F194" i="16" a="1"/>
  <c r="F194" i="16"/>
  <c r="G194" i="16" a="1"/>
  <c r="G194" i="16"/>
  <c r="H194" i="16" a="1"/>
  <c r="H194" i="16"/>
  <c r="I194" i="16" a="1"/>
  <c r="I194" i="16"/>
  <c r="J194" i="16" a="1"/>
  <c r="J194" i="16"/>
  <c r="B195" i="16" a="1"/>
  <c r="B195" i="16"/>
  <c r="C195" i="16" a="1"/>
  <c r="C195" i="16"/>
  <c r="D195" i="16" a="1"/>
  <c r="D195" i="16"/>
  <c r="E195" i="16" a="1"/>
  <c r="E195" i="16"/>
  <c r="F195" i="16" a="1"/>
  <c r="F195" i="16"/>
  <c r="G195" i="16" a="1"/>
  <c r="G195" i="16"/>
  <c r="H195" i="16" a="1"/>
  <c r="H195" i="16"/>
  <c r="I195" i="16" a="1"/>
  <c r="I195" i="16"/>
  <c r="J195" i="16" a="1"/>
  <c r="J195" i="16"/>
  <c r="B196" i="16" a="1"/>
  <c r="B196" i="16"/>
  <c r="C196" i="16" a="1"/>
  <c r="C196" i="16"/>
  <c r="D196" i="16" a="1"/>
  <c r="D196" i="16"/>
  <c r="E196" i="16" a="1"/>
  <c r="E196" i="16"/>
  <c r="F196" i="16" a="1"/>
  <c r="F196" i="16"/>
  <c r="G196" i="16" a="1"/>
  <c r="G196" i="16"/>
  <c r="H196" i="16" a="1"/>
  <c r="H196" i="16"/>
  <c r="I196" i="16" a="1"/>
  <c r="I196" i="16"/>
  <c r="J196" i="16" a="1"/>
  <c r="J196" i="16"/>
  <c r="B197" i="16" a="1"/>
  <c r="B197" i="16"/>
  <c r="C197" i="16" a="1"/>
  <c r="C197" i="16"/>
  <c r="D197" i="16" a="1"/>
  <c r="D197" i="16"/>
  <c r="E197" i="16" a="1"/>
  <c r="E197" i="16"/>
  <c r="F197" i="16" a="1"/>
  <c r="F197" i="16"/>
  <c r="G197" i="16" a="1"/>
  <c r="G197" i="16"/>
  <c r="H197" i="16" a="1"/>
  <c r="H197" i="16"/>
  <c r="I197" i="16" a="1"/>
  <c r="I197" i="16"/>
  <c r="J197" i="16" a="1"/>
  <c r="J197" i="16"/>
  <c r="B198" i="16" a="1"/>
  <c r="B198" i="16"/>
  <c r="C198" i="16" a="1"/>
  <c r="C198" i="16"/>
  <c r="D198" i="16" a="1"/>
  <c r="D198" i="16"/>
  <c r="E198" i="16" a="1"/>
  <c r="E198" i="16"/>
  <c r="F198" i="16" a="1"/>
  <c r="F198" i="16"/>
  <c r="G198" i="16" a="1"/>
  <c r="G198" i="16"/>
  <c r="H198" i="16" a="1"/>
  <c r="H198" i="16"/>
  <c r="I198" i="16" a="1"/>
  <c r="I198" i="16"/>
  <c r="J198" i="16" a="1"/>
  <c r="J198" i="16"/>
  <c r="B199" i="16" a="1"/>
  <c r="B199" i="16"/>
  <c r="C199" i="16" a="1"/>
  <c r="C199" i="16"/>
  <c r="D199" i="16" a="1"/>
  <c r="D199" i="16"/>
  <c r="E199" i="16" a="1"/>
  <c r="E199" i="16"/>
  <c r="F199" i="16" a="1"/>
  <c r="F199" i="16"/>
  <c r="G199" i="16" a="1"/>
  <c r="G199" i="16"/>
  <c r="H199" i="16" a="1"/>
  <c r="H199" i="16"/>
  <c r="I199" i="16" a="1"/>
  <c r="I199" i="16"/>
  <c r="J199" i="16" a="1"/>
  <c r="J199" i="16"/>
  <c r="B200" i="16" a="1"/>
  <c r="B200" i="16"/>
  <c r="C200" i="16" a="1"/>
  <c r="C200" i="16"/>
  <c r="D200" i="16" a="1"/>
  <c r="D200" i="16"/>
  <c r="E200" i="16" a="1"/>
  <c r="E200" i="16"/>
  <c r="F200" i="16" a="1"/>
  <c r="F200" i="16"/>
  <c r="G200" i="16" a="1"/>
  <c r="G200" i="16"/>
  <c r="H200" i="16" a="1"/>
  <c r="H200" i="16"/>
  <c r="I200" i="16" a="1"/>
  <c r="I200" i="16"/>
  <c r="J200" i="16" a="1"/>
  <c r="J200" i="16"/>
  <c r="B201" i="16" a="1"/>
  <c r="B201" i="16"/>
  <c r="C201" i="16" a="1"/>
  <c r="C201" i="16"/>
  <c r="D201" i="16" a="1"/>
  <c r="D201" i="16"/>
  <c r="E201" i="16" a="1"/>
  <c r="E201" i="16"/>
  <c r="F201" i="16" a="1"/>
  <c r="F201" i="16"/>
  <c r="G201" i="16" a="1"/>
  <c r="G201" i="16"/>
  <c r="H201" i="16" a="1"/>
  <c r="H201" i="16"/>
  <c r="I201" i="16" a="1"/>
  <c r="I201" i="16"/>
  <c r="J201" i="16" a="1"/>
  <c r="J201" i="16"/>
  <c r="B202" i="16" a="1"/>
  <c r="B202" i="16"/>
  <c r="C202" i="16" a="1"/>
  <c r="C202" i="16"/>
  <c r="D202" i="16" a="1"/>
  <c r="D202" i="16"/>
  <c r="E202" i="16" a="1"/>
  <c r="E202" i="16"/>
  <c r="F202" i="16" a="1"/>
  <c r="F202" i="16"/>
  <c r="G202" i="16" a="1"/>
  <c r="G202" i="16"/>
  <c r="H202" i="16" a="1"/>
  <c r="H202" i="16"/>
  <c r="I202" i="16" a="1"/>
  <c r="I202" i="16"/>
  <c r="J202" i="16" a="1"/>
  <c r="J202" i="16"/>
  <c r="B203" i="16" a="1"/>
  <c r="B203" i="16"/>
  <c r="C203" i="16" a="1"/>
  <c r="C203" i="16"/>
  <c r="D203" i="16" a="1"/>
  <c r="D203" i="16"/>
  <c r="E203" i="16" a="1"/>
  <c r="E203" i="16"/>
  <c r="F203" i="16" a="1"/>
  <c r="F203" i="16"/>
  <c r="G203" i="16" a="1"/>
  <c r="G203" i="16"/>
  <c r="H203" i="16" a="1"/>
  <c r="H203" i="16"/>
  <c r="I203" i="16" a="1"/>
  <c r="I203" i="16"/>
  <c r="J203" i="16" a="1"/>
  <c r="J203" i="16"/>
  <c r="B204" i="16" a="1"/>
  <c r="B204" i="16"/>
  <c r="C204" i="16" a="1"/>
  <c r="C204" i="16"/>
  <c r="D204" i="16" a="1"/>
  <c r="D204" i="16"/>
  <c r="E204" i="16" a="1"/>
  <c r="E204" i="16"/>
  <c r="F204" i="16" a="1"/>
  <c r="F204" i="16"/>
  <c r="G204" i="16" a="1"/>
  <c r="G204" i="16"/>
  <c r="H204" i="16" a="1"/>
  <c r="H204" i="16"/>
  <c r="I204" i="16" a="1"/>
  <c r="I204" i="16"/>
  <c r="J204" i="16" a="1"/>
  <c r="J204" i="16"/>
  <c r="B205" i="16" a="1"/>
  <c r="B205" i="16"/>
  <c r="C205" i="16" a="1"/>
  <c r="C205" i="16"/>
  <c r="D205" i="16" a="1"/>
  <c r="D205" i="16"/>
  <c r="E205" i="16" a="1"/>
  <c r="E205" i="16"/>
  <c r="F205" i="16" a="1"/>
  <c r="F205" i="16"/>
  <c r="G205" i="16" a="1"/>
  <c r="G205" i="16"/>
  <c r="H205" i="16" a="1"/>
  <c r="H205" i="16"/>
  <c r="I205" i="16" a="1"/>
  <c r="I205" i="16"/>
  <c r="J205" i="16" a="1"/>
  <c r="J205" i="16"/>
  <c r="B206" i="16" a="1"/>
  <c r="B206" i="16"/>
  <c r="C206" i="16" a="1"/>
  <c r="C206" i="16"/>
  <c r="D206" i="16" a="1"/>
  <c r="D206" i="16"/>
  <c r="E206" i="16" a="1"/>
  <c r="E206" i="16"/>
  <c r="F206" i="16" a="1"/>
  <c r="F206" i="16"/>
  <c r="G206" i="16" a="1"/>
  <c r="G206" i="16"/>
  <c r="H206" i="16" a="1"/>
  <c r="H206" i="16"/>
  <c r="I206" i="16" a="1"/>
  <c r="I206" i="16"/>
  <c r="J206" i="16" a="1"/>
  <c r="J206" i="16"/>
  <c r="B207" i="16" a="1"/>
  <c r="B207" i="16"/>
  <c r="C207" i="16" a="1"/>
  <c r="C207" i="16"/>
  <c r="D207" i="16" a="1"/>
  <c r="D207" i="16"/>
  <c r="E207" i="16" a="1"/>
  <c r="E207" i="16"/>
  <c r="F207" i="16" a="1"/>
  <c r="F207" i="16"/>
  <c r="G207" i="16" a="1"/>
  <c r="G207" i="16"/>
  <c r="H207" i="16" a="1"/>
  <c r="H207" i="16"/>
  <c r="I207" i="16" a="1"/>
  <c r="I207" i="16"/>
  <c r="J207" i="16" a="1"/>
  <c r="J207" i="16"/>
  <c r="B208" i="16" a="1"/>
  <c r="B208" i="16"/>
  <c r="C208" i="16" a="1"/>
  <c r="C208" i="16"/>
  <c r="D208" i="16" a="1"/>
  <c r="D208" i="16"/>
  <c r="E208" i="16" a="1"/>
  <c r="E208" i="16"/>
  <c r="F208" i="16" a="1"/>
  <c r="F208" i="16"/>
  <c r="G208" i="16" a="1"/>
  <c r="G208" i="16"/>
  <c r="H208" i="16" a="1"/>
  <c r="H208" i="16"/>
  <c r="I208" i="16" a="1"/>
  <c r="I208" i="16"/>
  <c r="J208" i="16" a="1"/>
  <c r="J208" i="16"/>
  <c r="B209" i="16" a="1"/>
  <c r="B209" i="16"/>
  <c r="C209" i="16" a="1"/>
  <c r="C209" i="16"/>
  <c r="D209" i="16" a="1"/>
  <c r="D209" i="16"/>
  <c r="E209" i="16" a="1"/>
  <c r="E209" i="16"/>
  <c r="F209" i="16" a="1"/>
  <c r="F209" i="16"/>
  <c r="G209" i="16" a="1"/>
  <c r="G209" i="16"/>
  <c r="H209" i="16" a="1"/>
  <c r="H209" i="16"/>
  <c r="I209" i="16" a="1"/>
  <c r="I209" i="16"/>
  <c r="J209" i="16" a="1"/>
  <c r="J209" i="16"/>
  <c r="B210" i="16" a="1"/>
  <c r="B210" i="16"/>
  <c r="C210" i="16" a="1"/>
  <c r="C210" i="16"/>
  <c r="D210" i="16" a="1"/>
  <c r="D210" i="16"/>
  <c r="E210" i="16" a="1"/>
  <c r="E210" i="16"/>
  <c r="F210" i="16" a="1"/>
  <c r="F210" i="16"/>
  <c r="G210" i="16" a="1"/>
  <c r="G210" i="16"/>
  <c r="H210" i="16" a="1"/>
  <c r="H210" i="16"/>
  <c r="I210" i="16" a="1"/>
  <c r="I210" i="16"/>
  <c r="J210" i="16" a="1"/>
  <c r="J210" i="16"/>
  <c r="B211" i="16" a="1"/>
  <c r="B211" i="16"/>
  <c r="C211" i="16" a="1"/>
  <c r="C211" i="16"/>
  <c r="D211" i="16" a="1"/>
  <c r="D211" i="16"/>
  <c r="E211" i="16" a="1"/>
  <c r="E211" i="16"/>
  <c r="F211" i="16" a="1"/>
  <c r="F211" i="16"/>
  <c r="G211" i="16" a="1"/>
  <c r="G211" i="16"/>
  <c r="H211" i="16" a="1"/>
  <c r="H211" i="16"/>
  <c r="I211" i="16" a="1"/>
  <c r="I211" i="16"/>
  <c r="J211" i="16" a="1"/>
  <c r="J211" i="16"/>
  <c r="B212" i="16" a="1"/>
  <c r="B212" i="16"/>
  <c r="C212" i="16" a="1"/>
  <c r="C212" i="16"/>
  <c r="D212" i="16" a="1"/>
  <c r="D212" i="16"/>
  <c r="E212" i="16" a="1"/>
  <c r="E212" i="16"/>
  <c r="F212" i="16" a="1"/>
  <c r="F212" i="16"/>
  <c r="G212" i="16" a="1"/>
  <c r="G212" i="16"/>
  <c r="H212" i="16" a="1"/>
  <c r="H212" i="16"/>
  <c r="I212" i="16" a="1"/>
  <c r="I212" i="16"/>
  <c r="J212" i="16" a="1"/>
  <c r="J212" i="16"/>
  <c r="B213" i="16" a="1"/>
  <c r="B213" i="16"/>
  <c r="C213" i="16" a="1"/>
  <c r="C213" i="16"/>
  <c r="D213" i="16" a="1"/>
  <c r="D213" i="16"/>
  <c r="E213" i="16" a="1"/>
  <c r="E213" i="16"/>
  <c r="F213" i="16" a="1"/>
  <c r="F213" i="16"/>
  <c r="G213" i="16" a="1"/>
  <c r="G213" i="16"/>
  <c r="H213" i="16" a="1"/>
  <c r="H213" i="16"/>
  <c r="I213" i="16" a="1"/>
  <c r="I213" i="16"/>
  <c r="J213" i="16" a="1"/>
  <c r="J213" i="16"/>
  <c r="B214" i="16" a="1"/>
  <c r="B214" i="16"/>
  <c r="C214" i="16" a="1"/>
  <c r="C214" i="16"/>
  <c r="D214" i="16" a="1"/>
  <c r="D214" i="16"/>
  <c r="E214" i="16" a="1"/>
  <c r="E214" i="16"/>
  <c r="F214" i="16" a="1"/>
  <c r="F214" i="16"/>
  <c r="G214" i="16" a="1"/>
  <c r="G214" i="16"/>
  <c r="H214" i="16" a="1"/>
  <c r="H214" i="16"/>
  <c r="I214" i="16" a="1"/>
  <c r="I214" i="16"/>
  <c r="J214" i="16" a="1"/>
  <c r="J214" i="16"/>
  <c r="B215" i="16" a="1"/>
  <c r="B215" i="16"/>
  <c r="C215" i="16" a="1"/>
  <c r="C215" i="16"/>
  <c r="D215" i="16" a="1"/>
  <c r="D215" i="16"/>
  <c r="E215" i="16" a="1"/>
  <c r="E215" i="16"/>
  <c r="F215" i="16" a="1"/>
  <c r="F215" i="16"/>
  <c r="G215" i="16" a="1"/>
  <c r="G215" i="16"/>
  <c r="H215" i="16" a="1"/>
  <c r="H215" i="16"/>
  <c r="I215" i="16" a="1"/>
  <c r="I215" i="16"/>
  <c r="J215" i="16" a="1"/>
  <c r="J215" i="16"/>
  <c r="B216" i="16" a="1"/>
  <c r="B216" i="16"/>
  <c r="C216" i="16" a="1"/>
  <c r="C216" i="16"/>
  <c r="D216" i="16" a="1"/>
  <c r="D216" i="16"/>
  <c r="E216" i="16" a="1"/>
  <c r="E216" i="16"/>
  <c r="F216" i="16" a="1"/>
  <c r="F216" i="16"/>
  <c r="G216" i="16" a="1"/>
  <c r="G216" i="16"/>
  <c r="H216" i="16" a="1"/>
  <c r="H216" i="16"/>
  <c r="I216" i="16" a="1"/>
  <c r="I216" i="16"/>
  <c r="J216" i="16" a="1"/>
  <c r="J216" i="16"/>
  <c r="B217" i="16" a="1"/>
  <c r="B217" i="16"/>
  <c r="C217" i="16" a="1"/>
  <c r="C217" i="16"/>
  <c r="D217" i="16" a="1"/>
  <c r="D217" i="16"/>
  <c r="E217" i="16" a="1"/>
  <c r="E217" i="16"/>
  <c r="F217" i="16" a="1"/>
  <c r="F217" i="16"/>
  <c r="G217" i="16" a="1"/>
  <c r="G217" i="16"/>
  <c r="H217" i="16" a="1"/>
  <c r="H217" i="16"/>
  <c r="I217" i="16" a="1"/>
  <c r="I217" i="16"/>
  <c r="J217" i="16" a="1"/>
  <c r="J217" i="16"/>
  <c r="B218" i="16" a="1"/>
  <c r="B218" i="16"/>
  <c r="C218" i="16" a="1"/>
  <c r="C218" i="16"/>
  <c r="D218" i="16" a="1"/>
  <c r="D218" i="16"/>
  <c r="E218" i="16" a="1"/>
  <c r="E218" i="16"/>
  <c r="F218" i="16" a="1"/>
  <c r="F218" i="16"/>
  <c r="G218" i="16" a="1"/>
  <c r="G218" i="16"/>
  <c r="H218" i="16" a="1"/>
  <c r="H218" i="16"/>
  <c r="I218" i="16" a="1"/>
  <c r="I218" i="16"/>
  <c r="J218" i="16" a="1"/>
  <c r="J218" i="16"/>
  <c r="B219" i="16" a="1"/>
  <c r="B219" i="16"/>
  <c r="C219" i="16" a="1"/>
  <c r="C219" i="16"/>
  <c r="D219" i="16" a="1"/>
  <c r="D219" i="16"/>
  <c r="E219" i="16" a="1"/>
  <c r="E219" i="16"/>
  <c r="F219" i="16" a="1"/>
  <c r="F219" i="16"/>
  <c r="G219" i="16" a="1"/>
  <c r="G219" i="16"/>
  <c r="H219" i="16" a="1"/>
  <c r="H219" i="16"/>
  <c r="I219" i="16" a="1"/>
  <c r="I219" i="16"/>
  <c r="J219" i="16" a="1"/>
  <c r="J219" i="16"/>
  <c r="B220" i="16" a="1"/>
  <c r="B220" i="16"/>
  <c r="C220" i="16" a="1"/>
  <c r="C220" i="16"/>
  <c r="D220" i="16" a="1"/>
  <c r="D220" i="16"/>
  <c r="E220" i="16" a="1"/>
  <c r="E220" i="16"/>
  <c r="F220" i="16" a="1"/>
  <c r="F220" i="16"/>
  <c r="G220" i="16" a="1"/>
  <c r="G220" i="16"/>
  <c r="H220" i="16" a="1"/>
  <c r="H220" i="16"/>
  <c r="I220" i="16" a="1"/>
  <c r="I220" i="16"/>
  <c r="J220" i="16" a="1"/>
  <c r="J220" i="16"/>
  <c r="B221" i="16" a="1"/>
  <c r="B221" i="16"/>
  <c r="C221" i="16" a="1"/>
  <c r="C221" i="16"/>
  <c r="D221" i="16" a="1"/>
  <c r="D221" i="16"/>
  <c r="E221" i="16" a="1"/>
  <c r="E221" i="16"/>
  <c r="F221" i="16" a="1"/>
  <c r="F221" i="16"/>
  <c r="G221" i="16" a="1"/>
  <c r="G221" i="16"/>
  <c r="H221" i="16" a="1"/>
  <c r="H221" i="16"/>
  <c r="I221" i="16" a="1"/>
  <c r="I221" i="16"/>
  <c r="J221" i="16" a="1"/>
  <c r="J221" i="16"/>
  <c r="B222" i="16" a="1"/>
  <c r="B222" i="16"/>
  <c r="C222" i="16" a="1"/>
  <c r="C222" i="16"/>
  <c r="D222" i="16" a="1"/>
  <c r="D222" i="16"/>
  <c r="E222" i="16" a="1"/>
  <c r="E222" i="16"/>
  <c r="F222" i="16" a="1"/>
  <c r="F222" i="16"/>
  <c r="G222" i="16" a="1"/>
  <c r="G222" i="16"/>
  <c r="H222" i="16" a="1"/>
  <c r="H222" i="16"/>
  <c r="I222" i="16" a="1"/>
  <c r="I222" i="16"/>
  <c r="J222" i="16" a="1"/>
  <c r="J222" i="16"/>
  <c r="B223" i="16" a="1"/>
  <c r="B223" i="16"/>
  <c r="C223" i="16" a="1"/>
  <c r="C223" i="16"/>
  <c r="D223" i="16" a="1"/>
  <c r="D223" i="16"/>
  <c r="E223" i="16" a="1"/>
  <c r="E223" i="16"/>
  <c r="F223" i="16" a="1"/>
  <c r="F223" i="16"/>
  <c r="G223" i="16" a="1"/>
  <c r="G223" i="16"/>
  <c r="H223" i="16" a="1"/>
  <c r="H223" i="16"/>
  <c r="I223" i="16" a="1"/>
  <c r="I223" i="16"/>
  <c r="J223" i="16" a="1"/>
  <c r="J223" i="16"/>
  <c r="B224" i="16" a="1"/>
  <c r="B224" i="16"/>
  <c r="C224" i="16" a="1"/>
  <c r="C224" i="16"/>
  <c r="D224" i="16" a="1"/>
  <c r="D224" i="16"/>
  <c r="E224" i="16" a="1"/>
  <c r="E224" i="16"/>
  <c r="F224" i="16" a="1"/>
  <c r="F224" i="16"/>
  <c r="G224" i="16" a="1"/>
  <c r="G224" i="16"/>
  <c r="H224" i="16" a="1"/>
  <c r="H224" i="16"/>
  <c r="I224" i="16" a="1"/>
  <c r="I224" i="16"/>
  <c r="J224" i="16" a="1"/>
  <c r="J224" i="16"/>
  <c r="B225" i="16" a="1"/>
  <c r="B225" i="16"/>
  <c r="C225" i="16" a="1"/>
  <c r="C225" i="16"/>
  <c r="D225" i="16" a="1"/>
  <c r="D225" i="16"/>
  <c r="E225" i="16" a="1"/>
  <c r="E225" i="16"/>
  <c r="F225" i="16" a="1"/>
  <c r="F225" i="16"/>
  <c r="G225" i="16" a="1"/>
  <c r="G225" i="16"/>
  <c r="H225" i="16" a="1"/>
  <c r="H225" i="16"/>
  <c r="I225" i="16" a="1"/>
  <c r="I225" i="16"/>
  <c r="J225" i="16" a="1"/>
  <c r="J225" i="16"/>
  <c r="B226" i="16" a="1"/>
  <c r="B226" i="16"/>
  <c r="C226" i="16" a="1"/>
  <c r="C226" i="16"/>
  <c r="D226" i="16" a="1"/>
  <c r="D226" i="16"/>
  <c r="E226" i="16" a="1"/>
  <c r="E226" i="16"/>
  <c r="F226" i="16" a="1"/>
  <c r="F226" i="16"/>
  <c r="G226" i="16" a="1"/>
  <c r="G226" i="16"/>
  <c r="H226" i="16" a="1"/>
  <c r="H226" i="16"/>
  <c r="I226" i="16" a="1"/>
  <c r="I226" i="16"/>
  <c r="J226" i="16" a="1"/>
  <c r="J226" i="16"/>
  <c r="B227" i="16" a="1"/>
  <c r="B227" i="16"/>
  <c r="C227" i="16" a="1"/>
  <c r="C227" i="16"/>
  <c r="D227" i="16" a="1"/>
  <c r="D227" i="16"/>
  <c r="E227" i="16" a="1"/>
  <c r="E227" i="16"/>
  <c r="F227" i="16" a="1"/>
  <c r="F227" i="16"/>
  <c r="G227" i="16" a="1"/>
  <c r="G227" i="16"/>
  <c r="H227" i="16" a="1"/>
  <c r="H227" i="16"/>
  <c r="I227" i="16" a="1"/>
  <c r="I227" i="16"/>
  <c r="J227" i="16" a="1"/>
  <c r="J227" i="16"/>
  <c r="B228" i="16" a="1"/>
  <c r="B228" i="16"/>
  <c r="C228" i="16" a="1"/>
  <c r="C228" i="16"/>
  <c r="D228" i="16" a="1"/>
  <c r="D228" i="16"/>
  <c r="E228" i="16" a="1"/>
  <c r="E228" i="16"/>
  <c r="F228" i="16" a="1"/>
  <c r="F228" i="16"/>
  <c r="G228" i="16" a="1"/>
  <c r="G228" i="16"/>
  <c r="H228" i="16" a="1"/>
  <c r="H228" i="16"/>
  <c r="I228" i="16" a="1"/>
  <c r="I228" i="16"/>
  <c r="J228" i="16" a="1"/>
  <c r="J228" i="16"/>
  <c r="B229" i="16" a="1"/>
  <c r="B229" i="16"/>
  <c r="C229" i="16" a="1"/>
  <c r="C229" i="16"/>
  <c r="D229" i="16" a="1"/>
  <c r="D229" i="16"/>
  <c r="E229" i="16" a="1"/>
  <c r="E229" i="16"/>
  <c r="F229" i="16" a="1"/>
  <c r="F229" i="16"/>
  <c r="G229" i="16" a="1"/>
  <c r="G229" i="16"/>
  <c r="H229" i="16" a="1"/>
  <c r="H229" i="16"/>
  <c r="I229" i="16" a="1"/>
  <c r="I229" i="16"/>
  <c r="J229" i="16" a="1"/>
  <c r="J229" i="16"/>
  <c r="B230" i="16" a="1"/>
  <c r="B230" i="16"/>
  <c r="C230" i="16" a="1"/>
  <c r="C230" i="16"/>
  <c r="D230" i="16" a="1"/>
  <c r="D230" i="16"/>
  <c r="E230" i="16" a="1"/>
  <c r="E230" i="16"/>
  <c r="F230" i="16" a="1"/>
  <c r="F230" i="16"/>
  <c r="G230" i="16" a="1"/>
  <c r="G230" i="16"/>
  <c r="H230" i="16" a="1"/>
  <c r="H230" i="16"/>
  <c r="I230" i="16" a="1"/>
  <c r="I230" i="16"/>
  <c r="J230" i="16" a="1"/>
  <c r="J230" i="16"/>
  <c r="B231" i="16" a="1"/>
  <c r="B231" i="16"/>
  <c r="C231" i="16" a="1"/>
  <c r="C231" i="16"/>
  <c r="D231" i="16" a="1"/>
  <c r="D231" i="16"/>
  <c r="E231" i="16" a="1"/>
  <c r="E231" i="16"/>
  <c r="F231" i="16" a="1"/>
  <c r="F231" i="16"/>
  <c r="G231" i="16" a="1"/>
  <c r="G231" i="16"/>
  <c r="H231" i="16" a="1"/>
  <c r="H231" i="16"/>
  <c r="I231" i="16" a="1"/>
  <c r="I231" i="16"/>
  <c r="J231" i="16" a="1"/>
  <c r="J231" i="16"/>
  <c r="B232" i="16" a="1"/>
  <c r="B232" i="16"/>
  <c r="C232" i="16" a="1"/>
  <c r="C232" i="16"/>
  <c r="D232" i="16" a="1"/>
  <c r="D232" i="16"/>
  <c r="E232" i="16" a="1"/>
  <c r="E232" i="16"/>
  <c r="F232" i="16" a="1"/>
  <c r="F232" i="16"/>
  <c r="G232" i="16" a="1"/>
  <c r="G232" i="16"/>
  <c r="H232" i="16" a="1"/>
  <c r="H232" i="16"/>
  <c r="I232" i="16" a="1"/>
  <c r="I232" i="16"/>
  <c r="J232" i="16" a="1"/>
  <c r="J232" i="16"/>
  <c r="B233" i="16" a="1"/>
  <c r="B233" i="16"/>
  <c r="C233" i="16" a="1"/>
  <c r="C233" i="16"/>
  <c r="D233" i="16" a="1"/>
  <c r="D233" i="16"/>
  <c r="E233" i="16" a="1"/>
  <c r="E233" i="16"/>
  <c r="F233" i="16" a="1"/>
  <c r="F233" i="16"/>
  <c r="G233" i="16" a="1"/>
  <c r="G233" i="16"/>
  <c r="H233" i="16" a="1"/>
  <c r="H233" i="16"/>
  <c r="I233" i="16" a="1"/>
  <c r="I233" i="16"/>
  <c r="J233" i="16" a="1"/>
  <c r="J233" i="16"/>
  <c r="B234" i="16" a="1"/>
  <c r="B234" i="16"/>
  <c r="C234" i="16" a="1"/>
  <c r="C234" i="16"/>
  <c r="D234" i="16" a="1"/>
  <c r="D234" i="16"/>
  <c r="E234" i="16" a="1"/>
  <c r="E234" i="16"/>
  <c r="F234" i="16" a="1"/>
  <c r="F234" i="16"/>
  <c r="G234" i="16" a="1"/>
  <c r="G234" i="16"/>
  <c r="H234" i="16" a="1"/>
  <c r="H234" i="16"/>
  <c r="I234" i="16" a="1"/>
  <c r="I234" i="16"/>
  <c r="J234" i="16" a="1"/>
  <c r="J234" i="16"/>
  <c r="B235" i="16" a="1"/>
  <c r="B235" i="16"/>
  <c r="C235" i="16" a="1"/>
  <c r="C235" i="16"/>
  <c r="D235" i="16" a="1"/>
  <c r="D235" i="16"/>
  <c r="E235" i="16" a="1"/>
  <c r="E235" i="16"/>
  <c r="F235" i="16" a="1"/>
  <c r="F235" i="16"/>
  <c r="G235" i="16" a="1"/>
  <c r="G235" i="16"/>
  <c r="H235" i="16" a="1"/>
  <c r="H235" i="16"/>
  <c r="I235" i="16" a="1"/>
  <c r="I235" i="16"/>
  <c r="J235" i="16" a="1"/>
  <c r="J235" i="16"/>
  <c r="B236" i="16" a="1"/>
  <c r="B236" i="16"/>
  <c r="C236" i="16" a="1"/>
  <c r="C236" i="16"/>
  <c r="D236" i="16" a="1"/>
  <c r="D236" i="16"/>
  <c r="E236" i="16" a="1"/>
  <c r="E236" i="16"/>
  <c r="F236" i="16" a="1"/>
  <c r="F236" i="16"/>
  <c r="G236" i="16" a="1"/>
  <c r="G236" i="16"/>
  <c r="H236" i="16" a="1"/>
  <c r="H236" i="16"/>
  <c r="I236" i="16" a="1"/>
  <c r="I236" i="16"/>
  <c r="J236" i="16" a="1"/>
  <c r="J236" i="16"/>
  <c r="B237" i="16" a="1"/>
  <c r="B237" i="16"/>
  <c r="C237" i="16" a="1"/>
  <c r="C237" i="16"/>
  <c r="D237" i="16" a="1"/>
  <c r="D237" i="16"/>
  <c r="E237" i="16" a="1"/>
  <c r="E237" i="16"/>
  <c r="F237" i="16" a="1"/>
  <c r="F237" i="16"/>
  <c r="G237" i="16" a="1"/>
  <c r="G237" i="16"/>
  <c r="H237" i="16" a="1"/>
  <c r="H237" i="16"/>
  <c r="I237" i="16" a="1"/>
  <c r="I237" i="16"/>
  <c r="J237" i="16" a="1"/>
  <c r="J237" i="16"/>
  <c r="B238" i="16" a="1"/>
  <c r="B238" i="16"/>
  <c r="C238" i="16" a="1"/>
  <c r="C238" i="16"/>
  <c r="D238" i="16" a="1"/>
  <c r="D238" i="16"/>
  <c r="E238" i="16" a="1"/>
  <c r="E238" i="16"/>
  <c r="F238" i="16" a="1"/>
  <c r="F238" i="16"/>
  <c r="G238" i="16" a="1"/>
  <c r="G238" i="16"/>
  <c r="H238" i="16" a="1"/>
  <c r="H238" i="16"/>
  <c r="I238" i="16" a="1"/>
  <c r="I238" i="16"/>
  <c r="J238" i="16" a="1"/>
  <c r="J238" i="16"/>
  <c r="B239" i="16" a="1"/>
  <c r="B239" i="16"/>
  <c r="C239" i="16" a="1"/>
  <c r="C239" i="16"/>
  <c r="D239" i="16" a="1"/>
  <c r="D239" i="16"/>
  <c r="E239" i="16" a="1"/>
  <c r="E239" i="16"/>
  <c r="F239" i="16" a="1"/>
  <c r="F239" i="16"/>
  <c r="G239" i="16" a="1"/>
  <c r="G239" i="16"/>
  <c r="H239" i="16" a="1"/>
  <c r="H239" i="16"/>
  <c r="I239" i="16" a="1"/>
  <c r="I239" i="16"/>
  <c r="J239" i="16" a="1"/>
  <c r="J239" i="16"/>
  <c r="B240" i="16" a="1"/>
  <c r="B240" i="16"/>
  <c r="C240" i="16" a="1"/>
  <c r="C240" i="16"/>
  <c r="D240" i="16" a="1"/>
  <c r="D240" i="16"/>
  <c r="E240" i="16" a="1"/>
  <c r="E240" i="16"/>
  <c r="F240" i="16" a="1"/>
  <c r="F240" i="16"/>
  <c r="G240" i="16" a="1"/>
  <c r="G240" i="16"/>
  <c r="H240" i="16" a="1"/>
  <c r="H240" i="16"/>
  <c r="I240" i="16" a="1"/>
  <c r="I240" i="16"/>
  <c r="J240" i="16" a="1"/>
  <c r="J240" i="16"/>
  <c r="B241" i="16" a="1"/>
  <c r="B241" i="16"/>
  <c r="C241" i="16" a="1"/>
  <c r="C241" i="16"/>
  <c r="D241" i="16" a="1"/>
  <c r="D241" i="16"/>
  <c r="E241" i="16" a="1"/>
  <c r="E241" i="16"/>
  <c r="F241" i="16" a="1"/>
  <c r="F241" i="16"/>
  <c r="G241" i="16" a="1"/>
  <c r="G241" i="16"/>
  <c r="H241" i="16" a="1"/>
  <c r="H241" i="16"/>
  <c r="I241" i="16" a="1"/>
  <c r="I241" i="16"/>
  <c r="J241" i="16" a="1"/>
  <c r="J241" i="16"/>
  <c r="B242" i="16" a="1"/>
  <c r="B242" i="16"/>
  <c r="C242" i="16" a="1"/>
  <c r="C242" i="16"/>
  <c r="D242" i="16" a="1"/>
  <c r="D242" i="16"/>
  <c r="E242" i="16" a="1"/>
  <c r="E242" i="16"/>
  <c r="F242" i="16" a="1"/>
  <c r="F242" i="16"/>
  <c r="G242" i="16" a="1"/>
  <c r="G242" i="16"/>
  <c r="H242" i="16" a="1"/>
  <c r="H242" i="16"/>
  <c r="I242" i="16" a="1"/>
  <c r="I242" i="16"/>
  <c r="J242" i="16" a="1"/>
  <c r="J242" i="16"/>
  <c r="B243" i="16" a="1"/>
  <c r="B243" i="16"/>
  <c r="C243" i="16" a="1"/>
  <c r="C243" i="16"/>
  <c r="D243" i="16" a="1"/>
  <c r="D243" i="16"/>
  <c r="E243" i="16" a="1"/>
  <c r="E243" i="16"/>
  <c r="F243" i="16" a="1"/>
  <c r="F243" i="16"/>
  <c r="G243" i="16" a="1"/>
  <c r="G243" i="16"/>
  <c r="H243" i="16" a="1"/>
  <c r="H243" i="16"/>
  <c r="I243" i="16" a="1"/>
  <c r="I243" i="16"/>
  <c r="J243" i="16" a="1"/>
  <c r="J243" i="16"/>
  <c r="B244" i="16" a="1"/>
  <c r="B244" i="16"/>
  <c r="C244" i="16" a="1"/>
  <c r="C244" i="16"/>
  <c r="D244" i="16" a="1"/>
  <c r="D244" i="16"/>
  <c r="E244" i="16" a="1"/>
  <c r="E244" i="16"/>
  <c r="F244" i="16" a="1"/>
  <c r="F244" i="16"/>
  <c r="G244" i="16" a="1"/>
  <c r="G244" i="16"/>
  <c r="H244" i="16" a="1"/>
  <c r="H244" i="16"/>
  <c r="I244" i="16" a="1"/>
  <c r="I244" i="16"/>
  <c r="J244" i="16" a="1"/>
  <c r="J244" i="16"/>
  <c r="B245" i="16" a="1"/>
  <c r="B245" i="16"/>
  <c r="C245" i="16" a="1"/>
  <c r="C245" i="16"/>
  <c r="D245" i="16" a="1"/>
  <c r="D245" i="16"/>
  <c r="E245" i="16" a="1"/>
  <c r="E245" i="16"/>
  <c r="F245" i="16" a="1"/>
  <c r="F245" i="16"/>
  <c r="G245" i="16" a="1"/>
  <c r="G245" i="16"/>
  <c r="H245" i="16" a="1"/>
  <c r="H245" i="16"/>
  <c r="I245" i="16" a="1"/>
  <c r="I245" i="16"/>
  <c r="J245" i="16" a="1"/>
  <c r="J245" i="16"/>
  <c r="B246" i="16" a="1"/>
  <c r="B246" i="16"/>
  <c r="C246" i="16" a="1"/>
  <c r="C246" i="16"/>
  <c r="D246" i="16" a="1"/>
  <c r="D246" i="16"/>
  <c r="E246" i="16" a="1"/>
  <c r="E246" i="16"/>
  <c r="F246" i="16" a="1"/>
  <c r="F246" i="16"/>
  <c r="G246" i="16" a="1"/>
  <c r="G246" i="16"/>
  <c r="H246" i="16" a="1"/>
  <c r="H246" i="16"/>
  <c r="I246" i="16" a="1"/>
  <c r="I246" i="16"/>
  <c r="J246" i="16" a="1"/>
  <c r="J246" i="16"/>
  <c r="B247" i="16" a="1"/>
  <c r="B247" i="16"/>
  <c r="C247" i="16" a="1"/>
  <c r="C247" i="16"/>
  <c r="D247" i="16" a="1"/>
  <c r="D247" i="16"/>
  <c r="E247" i="16" a="1"/>
  <c r="E247" i="16"/>
  <c r="F247" i="16" a="1"/>
  <c r="F247" i="16"/>
  <c r="G247" i="16" a="1"/>
  <c r="G247" i="16"/>
  <c r="H247" i="16" a="1"/>
  <c r="H247" i="16"/>
  <c r="I247" i="16" a="1"/>
  <c r="I247" i="16"/>
  <c r="J247" i="16" a="1"/>
  <c r="J247" i="16"/>
  <c r="B248" i="16" a="1"/>
  <c r="B248" i="16"/>
  <c r="C248" i="16" a="1"/>
  <c r="C248" i="16"/>
  <c r="D248" i="16" a="1"/>
  <c r="D248" i="16"/>
  <c r="E248" i="16" a="1"/>
  <c r="E248" i="16"/>
  <c r="F248" i="16" a="1"/>
  <c r="F248" i="16"/>
  <c r="G248" i="16" a="1"/>
  <c r="G248" i="16"/>
  <c r="H248" i="16" a="1"/>
  <c r="H248" i="16"/>
  <c r="I248" i="16" a="1"/>
  <c r="I248" i="16"/>
  <c r="J248" i="16" a="1"/>
  <c r="J248" i="16"/>
  <c r="B249" i="16" a="1"/>
  <c r="B249" i="16"/>
  <c r="C249" i="16" a="1"/>
  <c r="C249" i="16"/>
  <c r="D249" i="16" a="1"/>
  <c r="D249" i="16"/>
  <c r="E249" i="16" a="1"/>
  <c r="E249" i="16"/>
  <c r="F249" i="16" a="1"/>
  <c r="F249" i="16"/>
  <c r="G249" i="16" a="1"/>
  <c r="G249" i="16"/>
  <c r="H249" i="16" a="1"/>
  <c r="H249" i="16"/>
  <c r="I249" i="16" a="1"/>
  <c r="I249" i="16"/>
  <c r="J249" i="16" a="1"/>
  <c r="J249" i="16"/>
  <c r="B250" i="16" a="1"/>
  <c r="B250" i="16"/>
  <c r="C250" i="16" a="1"/>
  <c r="C250" i="16"/>
  <c r="D250" i="16" a="1"/>
  <c r="D250" i="16"/>
  <c r="E250" i="16" a="1"/>
  <c r="E250" i="16"/>
  <c r="F250" i="16" a="1"/>
  <c r="F250" i="16"/>
  <c r="G250" i="16" a="1"/>
  <c r="G250" i="16"/>
  <c r="H250" i="16" a="1"/>
  <c r="H250" i="16"/>
  <c r="I250" i="16" a="1"/>
  <c r="I250" i="16"/>
  <c r="J250" i="16" a="1"/>
  <c r="J250" i="16"/>
  <c r="B251" i="16" a="1"/>
  <c r="B251" i="16"/>
  <c r="C251" i="16" a="1"/>
  <c r="C251" i="16"/>
  <c r="D251" i="16" a="1"/>
  <c r="D251" i="16"/>
  <c r="E251" i="16" a="1"/>
  <c r="E251" i="16"/>
  <c r="F251" i="16" a="1"/>
  <c r="F251" i="16"/>
  <c r="G251" i="16" a="1"/>
  <c r="G251" i="16"/>
  <c r="H251" i="16" a="1"/>
  <c r="H251" i="16"/>
  <c r="I251" i="16" a="1"/>
  <c r="I251" i="16"/>
  <c r="J251" i="16" a="1"/>
  <c r="J251" i="16"/>
  <c r="B252" i="16" a="1"/>
  <c r="B252" i="16"/>
  <c r="C252" i="16" a="1"/>
  <c r="C252" i="16"/>
  <c r="D252" i="16" a="1"/>
  <c r="D252" i="16"/>
  <c r="E252" i="16" a="1"/>
  <c r="E252" i="16"/>
  <c r="F252" i="16" a="1"/>
  <c r="F252" i="16"/>
  <c r="G252" i="16" a="1"/>
  <c r="G252" i="16"/>
  <c r="H252" i="16" a="1"/>
  <c r="H252" i="16"/>
  <c r="I252" i="16" a="1"/>
  <c r="I252" i="16"/>
  <c r="J252" i="16" a="1"/>
  <c r="J252" i="16"/>
  <c r="B253" i="16" a="1"/>
  <c r="B253" i="16"/>
  <c r="C253" i="16" a="1"/>
  <c r="C253" i="16"/>
  <c r="D253" i="16" a="1"/>
  <c r="D253" i="16"/>
  <c r="E253" i="16" a="1"/>
  <c r="E253" i="16"/>
  <c r="F253" i="16" a="1"/>
  <c r="F253" i="16"/>
  <c r="G253" i="16" a="1"/>
  <c r="G253" i="16"/>
  <c r="H253" i="16" a="1"/>
  <c r="H253" i="16"/>
  <c r="I253" i="16" a="1"/>
  <c r="I253" i="16"/>
  <c r="J253" i="16" a="1"/>
  <c r="J253" i="16"/>
  <c r="B254" i="16" a="1"/>
  <c r="B254" i="16"/>
  <c r="C254" i="16" a="1"/>
  <c r="C254" i="16"/>
  <c r="D254" i="16" a="1"/>
  <c r="D254" i="16"/>
  <c r="E254" i="16" a="1"/>
  <c r="E254" i="16"/>
  <c r="F254" i="16" a="1"/>
  <c r="F254" i="16"/>
  <c r="G254" i="16" a="1"/>
  <c r="G254" i="16"/>
  <c r="H254" i="16" a="1"/>
  <c r="H254" i="16"/>
  <c r="I254" i="16" a="1"/>
  <c r="I254" i="16"/>
  <c r="J254" i="16" a="1"/>
  <c r="J254" i="16"/>
  <c r="B255" i="16" a="1"/>
  <c r="B255" i="16"/>
  <c r="C255" i="16" a="1"/>
  <c r="C255" i="16"/>
  <c r="D255" i="16" a="1"/>
  <c r="D255" i="16"/>
  <c r="E255" i="16" a="1"/>
  <c r="E255" i="16"/>
  <c r="F255" i="16" a="1"/>
  <c r="F255" i="16"/>
  <c r="G255" i="16" a="1"/>
  <c r="G255" i="16"/>
  <c r="H255" i="16" a="1"/>
  <c r="H255" i="16"/>
  <c r="I255" i="16" a="1"/>
  <c r="I255" i="16"/>
  <c r="J255" i="16" a="1"/>
  <c r="J255" i="16"/>
  <c r="B256" i="16" a="1"/>
  <c r="B256" i="16"/>
  <c r="C256" i="16" a="1"/>
  <c r="C256" i="16"/>
  <c r="D256" i="16" a="1"/>
  <c r="D256" i="16"/>
  <c r="E256" i="16" a="1"/>
  <c r="E256" i="16"/>
  <c r="F256" i="16" a="1"/>
  <c r="F256" i="16"/>
  <c r="G256" i="16" a="1"/>
  <c r="G256" i="16"/>
  <c r="H256" i="16" a="1"/>
  <c r="H256" i="16"/>
  <c r="I256" i="16" a="1"/>
  <c r="I256" i="16"/>
  <c r="J256" i="16" a="1"/>
  <c r="J256" i="16"/>
  <c r="B257" i="16" a="1"/>
  <c r="B257" i="16"/>
  <c r="C257" i="16" a="1"/>
  <c r="C257" i="16"/>
  <c r="D257" i="16" a="1"/>
  <c r="D257" i="16"/>
  <c r="E257" i="16" a="1"/>
  <c r="E257" i="16"/>
  <c r="F257" i="16" a="1"/>
  <c r="F257" i="16"/>
  <c r="G257" i="16" a="1"/>
  <c r="G257" i="16"/>
  <c r="H257" i="16" a="1"/>
  <c r="H257" i="16"/>
  <c r="I257" i="16" a="1"/>
  <c r="I257" i="16"/>
  <c r="J257" i="16" a="1"/>
  <c r="J257" i="16"/>
  <c r="B258" i="16" a="1"/>
  <c r="B258" i="16"/>
  <c r="C258" i="16" a="1"/>
  <c r="C258" i="16"/>
  <c r="D258" i="16" a="1"/>
  <c r="D258" i="16"/>
  <c r="E258" i="16" a="1"/>
  <c r="E258" i="16"/>
  <c r="F258" i="16" a="1"/>
  <c r="F258" i="16"/>
  <c r="G258" i="16" a="1"/>
  <c r="G258" i="16"/>
  <c r="H258" i="16" a="1"/>
  <c r="H258" i="16"/>
  <c r="I258" i="16" a="1"/>
  <c r="I258" i="16"/>
  <c r="J258" i="16" a="1"/>
  <c r="J258" i="16"/>
  <c r="B259" i="16" a="1"/>
  <c r="B259" i="16"/>
  <c r="C259" i="16" a="1"/>
  <c r="C259" i="16"/>
  <c r="D259" i="16" a="1"/>
  <c r="D259" i="16"/>
  <c r="E259" i="16" a="1"/>
  <c r="E259" i="16"/>
  <c r="F259" i="16" a="1"/>
  <c r="F259" i="16"/>
  <c r="G259" i="16" a="1"/>
  <c r="G259" i="16"/>
  <c r="H259" i="16" a="1"/>
  <c r="H259" i="16"/>
  <c r="I259" i="16" a="1"/>
  <c r="I259" i="16"/>
  <c r="J259" i="16" a="1"/>
  <c r="J259" i="16"/>
  <c r="B260" i="16" a="1"/>
  <c r="B260" i="16"/>
  <c r="C260" i="16" a="1"/>
  <c r="C260" i="16"/>
  <c r="D260" i="16" a="1"/>
  <c r="D260" i="16"/>
  <c r="E260" i="16" a="1"/>
  <c r="E260" i="16"/>
  <c r="F260" i="16" a="1"/>
  <c r="F260" i="16"/>
  <c r="G260" i="16" a="1"/>
  <c r="G260" i="16"/>
  <c r="H260" i="16" a="1"/>
  <c r="H260" i="16"/>
  <c r="I260" i="16" a="1"/>
  <c r="I260" i="16"/>
  <c r="J260" i="16" a="1"/>
  <c r="J260" i="16"/>
  <c r="B261" i="16" a="1"/>
  <c r="B261" i="16"/>
  <c r="C261" i="16" a="1"/>
  <c r="C261" i="16"/>
  <c r="D261" i="16" a="1"/>
  <c r="D261" i="16"/>
  <c r="E261" i="16" a="1"/>
  <c r="E261" i="16"/>
  <c r="F261" i="16" a="1"/>
  <c r="F261" i="16"/>
  <c r="G261" i="16" a="1"/>
  <c r="G261" i="16"/>
  <c r="H261" i="16" a="1"/>
  <c r="H261" i="16"/>
  <c r="I261" i="16" a="1"/>
  <c r="I261" i="16"/>
  <c r="J261" i="16" a="1"/>
  <c r="J261" i="16"/>
  <c r="B262" i="16" a="1"/>
  <c r="B262" i="16"/>
  <c r="C262" i="16" a="1"/>
  <c r="C262" i="16"/>
  <c r="D262" i="16" a="1"/>
  <c r="D262" i="16"/>
  <c r="E262" i="16" a="1"/>
  <c r="E262" i="16"/>
  <c r="F262" i="16" a="1"/>
  <c r="F262" i="16"/>
  <c r="G262" i="16" a="1"/>
  <c r="G262" i="16"/>
  <c r="H262" i="16" a="1"/>
  <c r="H262" i="16"/>
  <c r="I262" i="16" a="1"/>
  <c r="I262" i="16"/>
  <c r="J262" i="16" a="1"/>
  <c r="J262" i="16"/>
  <c r="B263" i="16" a="1"/>
  <c r="B263" i="16"/>
  <c r="C263" i="16" a="1"/>
  <c r="C263" i="16"/>
  <c r="D263" i="16" a="1"/>
  <c r="D263" i="16"/>
  <c r="E263" i="16" a="1"/>
  <c r="E263" i="16"/>
  <c r="F263" i="16" a="1"/>
  <c r="F263" i="16"/>
  <c r="G263" i="16" a="1"/>
  <c r="G263" i="16"/>
  <c r="H263" i="16" a="1"/>
  <c r="H263" i="16"/>
  <c r="I263" i="16" a="1"/>
  <c r="I263" i="16"/>
  <c r="J263" i="16" a="1"/>
  <c r="J263" i="16"/>
  <c r="B264" i="16" a="1"/>
  <c r="B264" i="16"/>
  <c r="C264" i="16" a="1"/>
  <c r="C264" i="16"/>
  <c r="D264" i="16" a="1"/>
  <c r="D264" i="16"/>
  <c r="E264" i="16" a="1"/>
  <c r="E264" i="16"/>
  <c r="F264" i="16" a="1"/>
  <c r="F264" i="16"/>
  <c r="G264" i="16" a="1"/>
  <c r="G264" i="16"/>
  <c r="H264" i="16" a="1"/>
  <c r="H264" i="16"/>
  <c r="I264" i="16" a="1"/>
  <c r="I264" i="16"/>
  <c r="J264" i="16" a="1"/>
  <c r="J264" i="16"/>
  <c r="B265" i="16" a="1"/>
  <c r="B265" i="16"/>
  <c r="C265" i="16" a="1"/>
  <c r="C265" i="16"/>
  <c r="D265" i="16" a="1"/>
  <c r="D265" i="16"/>
  <c r="E265" i="16" a="1"/>
  <c r="E265" i="16"/>
  <c r="F265" i="16" a="1"/>
  <c r="F265" i="16"/>
  <c r="G265" i="16" a="1"/>
  <c r="G265" i="16"/>
  <c r="H265" i="16" a="1"/>
  <c r="H265" i="16"/>
  <c r="I265" i="16" a="1"/>
  <c r="I265" i="16"/>
  <c r="J265" i="16" a="1"/>
  <c r="J265" i="16"/>
  <c r="B266" i="16" a="1"/>
  <c r="B266" i="16"/>
  <c r="C266" i="16" a="1"/>
  <c r="C266" i="16"/>
  <c r="D266" i="16" a="1"/>
  <c r="D266" i="16"/>
  <c r="E266" i="16" a="1"/>
  <c r="E266" i="16"/>
  <c r="F266" i="16" a="1"/>
  <c r="F266" i="16"/>
  <c r="G266" i="16" a="1"/>
  <c r="G266" i="16"/>
  <c r="H266" i="16" a="1"/>
  <c r="H266" i="16"/>
  <c r="I266" i="16" a="1"/>
  <c r="I266" i="16"/>
  <c r="J266" i="16" a="1"/>
  <c r="J266" i="16"/>
  <c r="B267" i="16" a="1"/>
  <c r="B267" i="16"/>
  <c r="C267" i="16" a="1"/>
  <c r="C267" i="16"/>
  <c r="D267" i="16" a="1"/>
  <c r="D267" i="16"/>
  <c r="E267" i="16" a="1"/>
  <c r="E267" i="16"/>
  <c r="F267" i="16" a="1"/>
  <c r="F267" i="16"/>
  <c r="G267" i="16" a="1"/>
  <c r="G267" i="16"/>
  <c r="H267" i="16" a="1"/>
  <c r="H267" i="16"/>
  <c r="I267" i="16" a="1"/>
  <c r="I267" i="16"/>
  <c r="J267" i="16" a="1"/>
  <c r="J267" i="16"/>
  <c r="B268" i="16" a="1"/>
  <c r="B268" i="16"/>
  <c r="C268" i="16" a="1"/>
  <c r="C268" i="16"/>
  <c r="D268" i="16" a="1"/>
  <c r="D268" i="16"/>
  <c r="E268" i="16" a="1"/>
  <c r="E268" i="16"/>
  <c r="F268" i="16" a="1"/>
  <c r="F268" i="16"/>
  <c r="G268" i="16" a="1"/>
  <c r="G268" i="16"/>
  <c r="H268" i="16" a="1"/>
  <c r="H268" i="16"/>
  <c r="I268" i="16" a="1"/>
  <c r="I268" i="16"/>
  <c r="J268" i="16" a="1"/>
  <c r="J268" i="16"/>
  <c r="B269" i="16" a="1"/>
  <c r="B269" i="16"/>
  <c r="C269" i="16" a="1"/>
  <c r="C269" i="16"/>
  <c r="D269" i="16" a="1"/>
  <c r="D269" i="16"/>
  <c r="E269" i="16" a="1"/>
  <c r="E269" i="16"/>
  <c r="F269" i="16" a="1"/>
  <c r="F269" i="16"/>
  <c r="G269" i="16" a="1"/>
  <c r="G269" i="16"/>
  <c r="H269" i="16" a="1"/>
  <c r="H269" i="16"/>
  <c r="I269" i="16" a="1"/>
  <c r="I269" i="16"/>
  <c r="J269" i="16" a="1"/>
  <c r="J269" i="16"/>
  <c r="B270" i="16" a="1"/>
  <c r="B270" i="16"/>
  <c r="C270" i="16" a="1"/>
  <c r="C270" i="16"/>
  <c r="D270" i="16" a="1"/>
  <c r="D270" i="16"/>
  <c r="E270" i="16" a="1"/>
  <c r="E270" i="16"/>
  <c r="F270" i="16" a="1"/>
  <c r="F270" i="16"/>
  <c r="G270" i="16" a="1"/>
  <c r="G270" i="16"/>
  <c r="H270" i="16" a="1"/>
  <c r="H270" i="16"/>
  <c r="I270" i="16" a="1"/>
  <c r="I270" i="16"/>
  <c r="J270" i="16" a="1"/>
  <c r="J270" i="16"/>
  <c r="B271" i="16" a="1"/>
  <c r="B271" i="16"/>
  <c r="C271" i="16" a="1"/>
  <c r="C271" i="16"/>
  <c r="D271" i="16" a="1"/>
  <c r="D271" i="16"/>
  <c r="E271" i="16" a="1"/>
  <c r="E271" i="16"/>
  <c r="F271" i="16" a="1"/>
  <c r="F271" i="16"/>
  <c r="G271" i="16" a="1"/>
  <c r="G271" i="16"/>
  <c r="H271" i="16" a="1"/>
  <c r="H271" i="16"/>
  <c r="I271" i="16" a="1"/>
  <c r="I271" i="16"/>
  <c r="J271" i="16" a="1"/>
  <c r="J271" i="16"/>
  <c r="B272" i="16" a="1"/>
  <c r="B272" i="16"/>
  <c r="C272" i="16" a="1"/>
  <c r="C272" i="16"/>
  <c r="D272" i="16" a="1"/>
  <c r="D272" i="16"/>
  <c r="E272" i="16" a="1"/>
  <c r="E272" i="16"/>
  <c r="F272" i="16" a="1"/>
  <c r="F272" i="16"/>
  <c r="G272" i="16" a="1"/>
  <c r="G272" i="16"/>
  <c r="H272" i="16" a="1"/>
  <c r="H272" i="16"/>
  <c r="I272" i="16" a="1"/>
  <c r="I272" i="16"/>
  <c r="J272" i="16" a="1"/>
  <c r="J272" i="16"/>
  <c r="B273" i="16" a="1"/>
  <c r="B273" i="16"/>
  <c r="C273" i="16" a="1"/>
  <c r="C273" i="16"/>
  <c r="D273" i="16" a="1"/>
  <c r="D273" i="16"/>
  <c r="E273" i="16" a="1"/>
  <c r="E273" i="16"/>
  <c r="F273" i="16" a="1"/>
  <c r="F273" i="16"/>
  <c r="G273" i="16" a="1"/>
  <c r="G273" i="16"/>
  <c r="H273" i="16" a="1"/>
  <c r="H273" i="16"/>
  <c r="I273" i="16" a="1"/>
  <c r="I273" i="16"/>
  <c r="J273" i="16" a="1"/>
  <c r="J273" i="16"/>
  <c r="B274" i="16" a="1"/>
  <c r="B274" i="16"/>
  <c r="C274" i="16" a="1"/>
  <c r="C274" i="16"/>
  <c r="D274" i="16" a="1"/>
  <c r="D274" i="16"/>
  <c r="E274" i="16" a="1"/>
  <c r="E274" i="16"/>
  <c r="F274" i="16" a="1"/>
  <c r="F274" i="16"/>
  <c r="G274" i="16" a="1"/>
  <c r="G274" i="16"/>
  <c r="H274" i="16" a="1"/>
  <c r="H274" i="16"/>
  <c r="I274" i="16" a="1"/>
  <c r="I274" i="16"/>
  <c r="J274" i="16" a="1"/>
  <c r="J274" i="16"/>
  <c r="B275" i="16" a="1"/>
  <c r="B275" i="16"/>
  <c r="C275" i="16" a="1"/>
  <c r="C275" i="16"/>
  <c r="D275" i="16" a="1"/>
  <c r="D275" i="16"/>
  <c r="E275" i="16" a="1"/>
  <c r="E275" i="16"/>
  <c r="F275" i="16" a="1"/>
  <c r="F275" i="16"/>
  <c r="G275" i="16" a="1"/>
  <c r="G275" i="16"/>
  <c r="H275" i="16" a="1"/>
  <c r="H275" i="16"/>
  <c r="I275" i="16" a="1"/>
  <c r="I275" i="16"/>
  <c r="J275" i="16" a="1"/>
  <c r="J275" i="16"/>
  <c r="B276" i="16" a="1"/>
  <c r="B276" i="16"/>
  <c r="C276" i="16" a="1"/>
  <c r="C276" i="16"/>
  <c r="D276" i="16" a="1"/>
  <c r="D276" i="16"/>
  <c r="E276" i="16" a="1"/>
  <c r="E276" i="16"/>
  <c r="F276" i="16" a="1"/>
  <c r="F276" i="16"/>
  <c r="G276" i="16" a="1"/>
  <c r="G276" i="16"/>
  <c r="H276" i="16" a="1"/>
  <c r="H276" i="16"/>
  <c r="I276" i="16" a="1"/>
  <c r="I276" i="16"/>
  <c r="J276" i="16" a="1"/>
  <c r="J276" i="16"/>
  <c r="B277" i="16" a="1"/>
  <c r="B277" i="16"/>
  <c r="C277" i="16" a="1"/>
  <c r="C277" i="16"/>
  <c r="D277" i="16" a="1"/>
  <c r="D277" i="16"/>
  <c r="E277" i="16" a="1"/>
  <c r="E277" i="16"/>
  <c r="F277" i="16" a="1"/>
  <c r="F277" i="16"/>
  <c r="G277" i="16" a="1"/>
  <c r="G277" i="16"/>
  <c r="H277" i="16" a="1"/>
  <c r="H277" i="16"/>
  <c r="I277" i="16" a="1"/>
  <c r="I277" i="16"/>
  <c r="J277" i="16" a="1"/>
  <c r="J277" i="16"/>
  <c r="B278" i="16" a="1"/>
  <c r="B278" i="16"/>
  <c r="C278" i="16" a="1"/>
  <c r="C278" i="16"/>
  <c r="D278" i="16" a="1"/>
  <c r="D278" i="16"/>
  <c r="E278" i="16" a="1"/>
  <c r="E278" i="16"/>
  <c r="F278" i="16" a="1"/>
  <c r="F278" i="16"/>
  <c r="G278" i="16" a="1"/>
  <c r="G278" i="16"/>
  <c r="H278" i="16" a="1"/>
  <c r="H278" i="16"/>
  <c r="I278" i="16" a="1"/>
  <c r="I278" i="16"/>
  <c r="J278" i="16" a="1"/>
  <c r="J278" i="16"/>
  <c r="B279" i="16" a="1"/>
  <c r="B279" i="16"/>
  <c r="C279" i="16" a="1"/>
  <c r="C279" i="16"/>
  <c r="D279" i="16" a="1"/>
  <c r="D279" i="16"/>
  <c r="E279" i="16" a="1"/>
  <c r="E279" i="16"/>
  <c r="F279" i="16" a="1"/>
  <c r="F279" i="16"/>
  <c r="G279" i="16" a="1"/>
  <c r="G279" i="16"/>
  <c r="H279" i="16" a="1"/>
  <c r="H279" i="16"/>
  <c r="I279" i="16" a="1"/>
  <c r="I279" i="16"/>
  <c r="J279" i="16" a="1"/>
  <c r="J279" i="16"/>
  <c r="B280" i="16" a="1"/>
  <c r="B280" i="16"/>
  <c r="C280" i="16" a="1"/>
  <c r="C280" i="16"/>
  <c r="D280" i="16" a="1"/>
  <c r="D280" i="16"/>
  <c r="E280" i="16" a="1"/>
  <c r="E280" i="16"/>
  <c r="F280" i="16" a="1"/>
  <c r="F280" i="16"/>
  <c r="G280" i="16" a="1"/>
  <c r="G280" i="16"/>
  <c r="H280" i="16" a="1"/>
  <c r="H280" i="16"/>
  <c r="I280" i="16" a="1"/>
  <c r="I280" i="16"/>
  <c r="J280" i="16" a="1"/>
  <c r="J280" i="16"/>
  <c r="B281" i="16" a="1"/>
  <c r="B281" i="16"/>
  <c r="C281" i="16" a="1"/>
  <c r="C281" i="16"/>
  <c r="D281" i="16" a="1"/>
  <c r="D281" i="16"/>
  <c r="E281" i="16" a="1"/>
  <c r="E281" i="16"/>
  <c r="F281" i="16" a="1"/>
  <c r="F281" i="16"/>
  <c r="G281" i="16" a="1"/>
  <c r="G281" i="16"/>
  <c r="H281" i="16" a="1"/>
  <c r="H281" i="16"/>
  <c r="I281" i="16" a="1"/>
  <c r="I281" i="16"/>
  <c r="J281" i="16" a="1"/>
  <c r="J281" i="16"/>
  <c r="B282" i="16" a="1"/>
  <c r="B282" i="16"/>
  <c r="C282" i="16" a="1"/>
  <c r="C282" i="16"/>
  <c r="D282" i="16" a="1"/>
  <c r="D282" i="16"/>
  <c r="E282" i="16" a="1"/>
  <c r="E282" i="16"/>
  <c r="F282" i="16" a="1"/>
  <c r="F282" i="16"/>
  <c r="G282" i="16" a="1"/>
  <c r="G282" i="16"/>
  <c r="H282" i="16" a="1"/>
  <c r="H282" i="16"/>
  <c r="I282" i="16" a="1"/>
  <c r="I282" i="16"/>
  <c r="J282" i="16" a="1"/>
  <c r="J282" i="16"/>
  <c r="B283" i="16" a="1"/>
  <c r="B283" i="16"/>
  <c r="C283" i="16" a="1"/>
  <c r="C283" i="16"/>
  <c r="D283" i="16" a="1"/>
  <c r="D283" i="16"/>
  <c r="E283" i="16" a="1"/>
  <c r="E283" i="16"/>
  <c r="F283" i="16" a="1"/>
  <c r="F283" i="16"/>
  <c r="G283" i="16" a="1"/>
  <c r="G283" i="16"/>
  <c r="H283" i="16" a="1"/>
  <c r="H283" i="16"/>
  <c r="I283" i="16" a="1"/>
  <c r="I283" i="16"/>
  <c r="J283" i="16" a="1"/>
  <c r="J283" i="16"/>
  <c r="B284" i="16" a="1"/>
  <c r="B284" i="16"/>
  <c r="C284" i="16" a="1"/>
  <c r="C284" i="16"/>
  <c r="D284" i="16" a="1"/>
  <c r="D284" i="16"/>
  <c r="E284" i="16" a="1"/>
  <c r="E284" i="16"/>
  <c r="F284" i="16" a="1"/>
  <c r="F284" i="16"/>
  <c r="G284" i="16" a="1"/>
  <c r="G284" i="16"/>
  <c r="H284" i="16" a="1"/>
  <c r="H284" i="16"/>
  <c r="I284" i="16" a="1"/>
  <c r="I284" i="16"/>
  <c r="J284" i="16" a="1"/>
  <c r="J284" i="16"/>
  <c r="B285" i="16" a="1"/>
  <c r="B285" i="16"/>
  <c r="C285" i="16" a="1"/>
  <c r="C285" i="16"/>
  <c r="D285" i="16" a="1"/>
  <c r="D285" i="16"/>
  <c r="E285" i="16" a="1"/>
  <c r="E285" i="16"/>
  <c r="F285" i="16" a="1"/>
  <c r="F285" i="16"/>
  <c r="G285" i="16" a="1"/>
  <c r="G285" i="16"/>
  <c r="H285" i="16" a="1"/>
  <c r="H285" i="16"/>
  <c r="I285" i="16" a="1"/>
  <c r="I285" i="16"/>
  <c r="J285" i="16" a="1"/>
  <c r="J285" i="16"/>
  <c r="B286" i="16" a="1"/>
  <c r="B286" i="16"/>
  <c r="C286" i="16" a="1"/>
  <c r="C286" i="16"/>
  <c r="D286" i="16" a="1"/>
  <c r="D286" i="16"/>
  <c r="E286" i="16" a="1"/>
  <c r="E286" i="16"/>
  <c r="F286" i="16" a="1"/>
  <c r="F286" i="16"/>
  <c r="G286" i="16" a="1"/>
  <c r="G286" i="16"/>
  <c r="H286" i="16" a="1"/>
  <c r="H286" i="16"/>
  <c r="I286" i="16" a="1"/>
  <c r="I286" i="16"/>
  <c r="J286" i="16" a="1"/>
  <c r="J286" i="16"/>
  <c r="B287" i="16" a="1"/>
  <c r="B287" i="16"/>
  <c r="C287" i="16" a="1"/>
  <c r="C287" i="16"/>
  <c r="D287" i="16" a="1"/>
  <c r="D287" i="16"/>
  <c r="E287" i="16" a="1"/>
  <c r="E287" i="16"/>
  <c r="F287" i="16" a="1"/>
  <c r="F287" i="16"/>
  <c r="G287" i="16" a="1"/>
  <c r="G287" i="16"/>
  <c r="H287" i="16" a="1"/>
  <c r="H287" i="16"/>
  <c r="I287" i="16" a="1"/>
  <c r="I287" i="16"/>
  <c r="J287" i="16" a="1"/>
  <c r="J287" i="16"/>
  <c r="B288" i="16" a="1"/>
  <c r="B288" i="16"/>
  <c r="C288" i="16" a="1"/>
  <c r="C288" i="16"/>
  <c r="D288" i="16" a="1"/>
  <c r="D288" i="16"/>
  <c r="E288" i="16" a="1"/>
  <c r="E288" i="16"/>
  <c r="F288" i="16" a="1"/>
  <c r="F288" i="16"/>
  <c r="G288" i="16" a="1"/>
  <c r="G288" i="16"/>
  <c r="H288" i="16" a="1"/>
  <c r="H288" i="16"/>
  <c r="I288" i="16" a="1"/>
  <c r="I288" i="16"/>
  <c r="J288" i="16" a="1"/>
  <c r="J288" i="16"/>
  <c r="B289" i="16" a="1"/>
  <c r="B289" i="16"/>
  <c r="C289" i="16" a="1"/>
  <c r="C289" i="16"/>
  <c r="D289" i="16" a="1"/>
  <c r="D289" i="16"/>
  <c r="E289" i="16" a="1"/>
  <c r="E289" i="16"/>
  <c r="F289" i="16" a="1"/>
  <c r="F289" i="16"/>
  <c r="G289" i="16" a="1"/>
  <c r="G289" i="16"/>
  <c r="H289" i="16" a="1"/>
  <c r="H289" i="16"/>
  <c r="I289" i="16" a="1"/>
  <c r="I289" i="16"/>
  <c r="J289" i="16" a="1"/>
  <c r="J289" i="16"/>
  <c r="B290" i="16" a="1"/>
  <c r="B290" i="16"/>
  <c r="C290" i="16" a="1"/>
  <c r="C290" i="16"/>
  <c r="D290" i="16" a="1"/>
  <c r="D290" i="16"/>
  <c r="E290" i="16" a="1"/>
  <c r="E290" i="16"/>
  <c r="F290" i="16" a="1"/>
  <c r="F290" i="16"/>
  <c r="G290" i="16" a="1"/>
  <c r="G290" i="16"/>
  <c r="H290" i="16" a="1"/>
  <c r="H290" i="16"/>
  <c r="I290" i="16" a="1"/>
  <c r="I290" i="16"/>
  <c r="J290" i="16" a="1"/>
  <c r="J290" i="16"/>
  <c r="B291" i="16" a="1"/>
  <c r="B291" i="16"/>
  <c r="C291" i="16" a="1"/>
  <c r="C291" i="16"/>
  <c r="D291" i="16" a="1"/>
  <c r="D291" i="16"/>
  <c r="E291" i="16" a="1"/>
  <c r="E291" i="16"/>
  <c r="F291" i="16" a="1"/>
  <c r="F291" i="16"/>
  <c r="G291" i="16" a="1"/>
  <c r="G291" i="16"/>
  <c r="H291" i="16" a="1"/>
  <c r="H291" i="16"/>
  <c r="I291" i="16" a="1"/>
  <c r="I291" i="16"/>
  <c r="J291" i="16" a="1"/>
  <c r="J291" i="16"/>
  <c r="B292" i="16" a="1"/>
  <c r="B292" i="16"/>
  <c r="C292" i="16" a="1"/>
  <c r="C292" i="16"/>
  <c r="D292" i="16" a="1"/>
  <c r="D292" i="16"/>
  <c r="E292" i="16" a="1"/>
  <c r="E292" i="16"/>
  <c r="F292" i="16" a="1"/>
  <c r="F292" i="16"/>
  <c r="G292" i="16" a="1"/>
  <c r="G292" i="16"/>
  <c r="H292" i="16" a="1"/>
  <c r="H292" i="16"/>
  <c r="I292" i="16" a="1"/>
  <c r="I292" i="16"/>
  <c r="J292" i="16" a="1"/>
  <c r="J292" i="16"/>
  <c r="B293" i="16" a="1"/>
  <c r="B293" i="16"/>
  <c r="C293" i="16" a="1"/>
  <c r="C293" i="16"/>
  <c r="D293" i="16" a="1"/>
  <c r="D293" i="16"/>
  <c r="E293" i="16" a="1"/>
  <c r="E293" i="16"/>
  <c r="F293" i="16" a="1"/>
  <c r="F293" i="16"/>
  <c r="G293" i="16" a="1"/>
  <c r="G293" i="16"/>
  <c r="H293" i="16" a="1"/>
  <c r="H293" i="16"/>
  <c r="I293" i="16" a="1"/>
  <c r="I293" i="16"/>
  <c r="J293" i="16" a="1"/>
  <c r="J293" i="16"/>
  <c r="B294" i="16" a="1"/>
  <c r="B294" i="16"/>
  <c r="C294" i="16" a="1"/>
  <c r="C294" i="16"/>
  <c r="D294" i="16" a="1"/>
  <c r="D294" i="16"/>
  <c r="E294" i="16" a="1"/>
  <c r="E294" i="16"/>
  <c r="F294" i="16" a="1"/>
  <c r="F294" i="16"/>
  <c r="G294" i="16" a="1"/>
  <c r="G294" i="16"/>
  <c r="H294" i="16" a="1"/>
  <c r="H294" i="16"/>
  <c r="I294" i="16" a="1"/>
  <c r="I294" i="16"/>
  <c r="J294" i="16" a="1"/>
  <c r="J294" i="16"/>
  <c r="B295" i="16" a="1"/>
  <c r="B295" i="16"/>
  <c r="C295" i="16" a="1"/>
  <c r="C295" i="16"/>
  <c r="D295" i="16" a="1"/>
  <c r="D295" i="16"/>
  <c r="E295" i="16" a="1"/>
  <c r="E295" i="16"/>
  <c r="F295" i="16" a="1"/>
  <c r="F295" i="16"/>
  <c r="G295" i="16" a="1"/>
  <c r="G295" i="16"/>
  <c r="H295" i="16" a="1"/>
  <c r="H295" i="16"/>
  <c r="I295" i="16" a="1"/>
  <c r="I295" i="16"/>
  <c r="J295" i="16" a="1"/>
  <c r="J295" i="16"/>
  <c r="B296" i="16" a="1"/>
  <c r="B296" i="16"/>
  <c r="C296" i="16" a="1"/>
  <c r="C296" i="16"/>
  <c r="D296" i="16" a="1"/>
  <c r="D296" i="16"/>
  <c r="E296" i="16" a="1"/>
  <c r="E296" i="16"/>
  <c r="F296" i="16" a="1"/>
  <c r="F296" i="16"/>
  <c r="G296" i="16" a="1"/>
  <c r="G296" i="16"/>
  <c r="H296" i="16" a="1"/>
  <c r="H296" i="16"/>
  <c r="I296" i="16" a="1"/>
  <c r="I296" i="16"/>
  <c r="J296" i="16" a="1"/>
  <c r="J296" i="16"/>
  <c r="B297" i="16" a="1"/>
  <c r="B297" i="16"/>
  <c r="C297" i="16" a="1"/>
  <c r="C297" i="16"/>
  <c r="D297" i="16" a="1"/>
  <c r="D297" i="16"/>
  <c r="E297" i="16" a="1"/>
  <c r="E297" i="16"/>
  <c r="F297" i="16" a="1"/>
  <c r="F297" i="16"/>
  <c r="G297" i="16" a="1"/>
  <c r="G297" i="16"/>
  <c r="H297" i="16" a="1"/>
  <c r="H297" i="16"/>
  <c r="I297" i="16" a="1"/>
  <c r="I297" i="16"/>
  <c r="J297" i="16" a="1"/>
  <c r="J297" i="16"/>
  <c r="B298" i="16" a="1"/>
  <c r="B298" i="16"/>
  <c r="C298" i="16" a="1"/>
  <c r="C298" i="16"/>
  <c r="D298" i="16" a="1"/>
  <c r="D298" i="16"/>
  <c r="E298" i="16" a="1"/>
  <c r="E298" i="16"/>
  <c r="F298" i="16" a="1"/>
  <c r="F298" i="16"/>
  <c r="G298" i="16" a="1"/>
  <c r="G298" i="16"/>
  <c r="H298" i="16" a="1"/>
  <c r="H298" i="16"/>
  <c r="I298" i="16" a="1"/>
  <c r="I298" i="16"/>
  <c r="J298" i="16" a="1"/>
  <c r="J298" i="16"/>
  <c r="B299" i="16" a="1"/>
  <c r="B299" i="16"/>
  <c r="C299" i="16" a="1"/>
  <c r="C299" i="16"/>
  <c r="D299" i="16" a="1"/>
  <c r="D299" i="16"/>
  <c r="E299" i="16" a="1"/>
  <c r="E299" i="16"/>
  <c r="F299" i="16" a="1"/>
  <c r="F299" i="16"/>
  <c r="G299" i="16" a="1"/>
  <c r="G299" i="16"/>
  <c r="H299" i="16" a="1"/>
  <c r="H299" i="16"/>
  <c r="I299" i="16" a="1"/>
  <c r="I299" i="16"/>
  <c r="J299" i="16" a="1"/>
  <c r="J299" i="16"/>
  <c r="B300" i="16" a="1"/>
  <c r="B300" i="16"/>
  <c r="C300" i="16" a="1"/>
  <c r="C300" i="16"/>
  <c r="D300" i="16" a="1"/>
  <c r="D300" i="16"/>
  <c r="E300" i="16" a="1"/>
  <c r="E300" i="16"/>
  <c r="F300" i="16" a="1"/>
  <c r="F300" i="16"/>
  <c r="G300" i="16" a="1"/>
  <c r="G300" i="16"/>
  <c r="H300" i="16" a="1"/>
  <c r="H300" i="16"/>
  <c r="I300" i="16" a="1"/>
  <c r="I300" i="16"/>
  <c r="J300" i="16" a="1"/>
  <c r="J300" i="16"/>
  <c r="B301" i="16" a="1"/>
  <c r="B301" i="16"/>
  <c r="C301" i="16" a="1"/>
  <c r="C301" i="16"/>
  <c r="D301" i="16" a="1"/>
  <c r="D301" i="16"/>
  <c r="E301" i="16" a="1"/>
  <c r="E301" i="16"/>
  <c r="F301" i="16" a="1"/>
  <c r="F301" i="16"/>
  <c r="G301" i="16" a="1"/>
  <c r="G301" i="16"/>
  <c r="H301" i="16" a="1"/>
  <c r="H301" i="16"/>
  <c r="I301" i="16" a="1"/>
  <c r="I301" i="16"/>
  <c r="J301" i="16" a="1"/>
  <c r="J301" i="16"/>
  <c r="B302" i="16" a="1"/>
  <c r="B302" i="16"/>
  <c r="C302" i="16" a="1"/>
  <c r="C302" i="16"/>
  <c r="D302" i="16" a="1"/>
  <c r="D302" i="16"/>
  <c r="E302" i="16" a="1"/>
  <c r="E302" i="16"/>
  <c r="F302" i="16" a="1"/>
  <c r="F302" i="16"/>
  <c r="G302" i="16" a="1"/>
  <c r="G302" i="16"/>
  <c r="H302" i="16" a="1"/>
  <c r="H302" i="16"/>
  <c r="I302" i="16" a="1"/>
  <c r="I302" i="16"/>
  <c r="J302" i="16" a="1"/>
  <c r="J302" i="16"/>
  <c r="B303" i="16" a="1"/>
  <c r="B303" i="16"/>
  <c r="C303" i="16" a="1"/>
  <c r="C303" i="16"/>
  <c r="D303" i="16" a="1"/>
  <c r="D303" i="16"/>
  <c r="E303" i="16" a="1"/>
  <c r="E303" i="16"/>
  <c r="F303" i="16" a="1"/>
  <c r="F303" i="16"/>
  <c r="G303" i="16" a="1"/>
  <c r="G303" i="16"/>
  <c r="H303" i="16" a="1"/>
  <c r="H303" i="16"/>
  <c r="I303" i="16" a="1"/>
  <c r="I303" i="16"/>
  <c r="J303" i="16" a="1"/>
  <c r="J303" i="16"/>
  <c r="B304" i="16" a="1"/>
  <c r="B304" i="16"/>
  <c r="C304" i="16" a="1"/>
  <c r="C304" i="16"/>
  <c r="D304" i="16" a="1"/>
  <c r="D304" i="16"/>
  <c r="E304" i="16" a="1"/>
  <c r="E304" i="16"/>
  <c r="F304" i="16" a="1"/>
  <c r="F304" i="16"/>
  <c r="G304" i="16" a="1"/>
  <c r="G304" i="16"/>
  <c r="H304" i="16" a="1"/>
  <c r="H304" i="16"/>
  <c r="I304" i="16" a="1"/>
  <c r="I304" i="16"/>
  <c r="J304" i="16" a="1"/>
  <c r="J304" i="16"/>
  <c r="B305" i="16" a="1"/>
  <c r="B305" i="16"/>
  <c r="C305" i="16" a="1"/>
  <c r="C305" i="16"/>
  <c r="D305" i="16" a="1"/>
  <c r="D305" i="16"/>
  <c r="E305" i="16" a="1"/>
  <c r="E305" i="16"/>
  <c r="F305" i="16" a="1"/>
  <c r="F305" i="16"/>
  <c r="G305" i="16" a="1"/>
  <c r="G305" i="16"/>
  <c r="H305" i="16" a="1"/>
  <c r="H305" i="16"/>
  <c r="I305" i="16" a="1"/>
  <c r="I305" i="16"/>
  <c r="J305" i="16" a="1"/>
  <c r="J305" i="16"/>
  <c r="B306" i="16" a="1"/>
  <c r="B306" i="16"/>
  <c r="C306" i="16" a="1"/>
  <c r="C306" i="16"/>
  <c r="D306" i="16" a="1"/>
  <c r="D306" i="16"/>
  <c r="E306" i="16" a="1"/>
  <c r="E306" i="16"/>
  <c r="F306" i="16" a="1"/>
  <c r="F306" i="16"/>
  <c r="G306" i="16" a="1"/>
  <c r="G306" i="16"/>
  <c r="H306" i="16" a="1"/>
  <c r="H306" i="16"/>
  <c r="I306" i="16" a="1"/>
  <c r="I306" i="16"/>
  <c r="J306" i="16" a="1"/>
  <c r="J306" i="16"/>
  <c r="B307" i="16" a="1"/>
  <c r="B307" i="16"/>
  <c r="C307" i="16" a="1"/>
  <c r="C307" i="16"/>
  <c r="D307" i="16" a="1"/>
  <c r="D307" i="16"/>
  <c r="E307" i="16" a="1"/>
  <c r="E307" i="16"/>
  <c r="F307" i="16" a="1"/>
  <c r="F307" i="16"/>
  <c r="G307" i="16" a="1"/>
  <c r="G307" i="16"/>
  <c r="H307" i="16" a="1"/>
  <c r="H307" i="16"/>
  <c r="I307" i="16" a="1"/>
  <c r="I307" i="16"/>
  <c r="J307" i="16" a="1"/>
  <c r="J307" i="16"/>
  <c r="B308" i="16" a="1"/>
  <c r="B308" i="16"/>
  <c r="C308" i="16" a="1"/>
  <c r="C308" i="16"/>
  <c r="D308" i="16" a="1"/>
  <c r="D308" i="16"/>
  <c r="E308" i="16" a="1"/>
  <c r="E308" i="16"/>
  <c r="F308" i="16" a="1"/>
  <c r="F308" i="16"/>
  <c r="G308" i="16" a="1"/>
  <c r="G308" i="16"/>
  <c r="H308" i="16" a="1"/>
  <c r="H308" i="16"/>
  <c r="I308" i="16" a="1"/>
  <c r="I308" i="16"/>
  <c r="J308" i="16" a="1"/>
  <c r="J308" i="16"/>
  <c r="B309" i="16" a="1"/>
  <c r="B309" i="16"/>
  <c r="C309" i="16" a="1"/>
  <c r="C309" i="16"/>
  <c r="D309" i="16" a="1"/>
  <c r="D309" i="16"/>
  <c r="E309" i="16" a="1"/>
  <c r="E309" i="16"/>
  <c r="F309" i="16" a="1"/>
  <c r="F309" i="16"/>
  <c r="G309" i="16" a="1"/>
  <c r="G309" i="16"/>
  <c r="H309" i="16" a="1"/>
  <c r="H309" i="16"/>
  <c r="I309" i="16" a="1"/>
  <c r="I309" i="16"/>
  <c r="J309" i="16" a="1"/>
  <c r="J309" i="16"/>
  <c r="B310" i="16" a="1"/>
  <c r="B310" i="16"/>
  <c r="C310" i="16" a="1"/>
  <c r="C310" i="16"/>
  <c r="D310" i="16" a="1"/>
  <c r="D310" i="16"/>
  <c r="E310" i="16" a="1"/>
  <c r="E310" i="16"/>
  <c r="F310" i="16" a="1"/>
  <c r="F310" i="16"/>
  <c r="G310" i="16" a="1"/>
  <c r="G310" i="16"/>
  <c r="H310" i="16" a="1"/>
  <c r="H310" i="16"/>
  <c r="I310" i="16" a="1"/>
  <c r="I310" i="16"/>
  <c r="J310" i="16" a="1"/>
  <c r="J310" i="16"/>
  <c r="B311" i="16" a="1"/>
  <c r="B311" i="16"/>
  <c r="C311" i="16" a="1"/>
  <c r="C311" i="16"/>
  <c r="D311" i="16" a="1"/>
  <c r="D311" i="16"/>
  <c r="E311" i="16" a="1"/>
  <c r="E311" i="16"/>
  <c r="F311" i="16" a="1"/>
  <c r="F311" i="16"/>
  <c r="G311" i="16" a="1"/>
  <c r="G311" i="16"/>
  <c r="H311" i="16" a="1"/>
  <c r="H311" i="16"/>
  <c r="I311" i="16" a="1"/>
  <c r="I311" i="16"/>
  <c r="J311" i="16" a="1"/>
  <c r="J311" i="16"/>
  <c r="B312" i="16" a="1"/>
  <c r="B312" i="16"/>
  <c r="C312" i="16" a="1"/>
  <c r="C312" i="16"/>
  <c r="D312" i="16" a="1"/>
  <c r="D312" i="16"/>
  <c r="E312" i="16" a="1"/>
  <c r="E312" i="16"/>
  <c r="F312" i="16" a="1"/>
  <c r="F312" i="16"/>
  <c r="G312" i="16" a="1"/>
  <c r="G312" i="16"/>
  <c r="H312" i="16" a="1"/>
  <c r="H312" i="16"/>
  <c r="I312" i="16" a="1"/>
  <c r="I312" i="16"/>
  <c r="J312" i="16" a="1"/>
  <c r="J312" i="16"/>
  <c r="B313" i="16" a="1"/>
  <c r="B313" i="16"/>
  <c r="C313" i="16" a="1"/>
  <c r="C313" i="16"/>
  <c r="D313" i="16" a="1"/>
  <c r="D313" i="16"/>
  <c r="E313" i="16" a="1"/>
  <c r="E313" i="16"/>
  <c r="F313" i="16" a="1"/>
  <c r="F313" i="16"/>
  <c r="G313" i="16" a="1"/>
  <c r="G313" i="16"/>
  <c r="H313" i="16" a="1"/>
  <c r="H313" i="16"/>
  <c r="I313" i="16" a="1"/>
  <c r="I313" i="16"/>
  <c r="J313" i="16" a="1"/>
  <c r="J313" i="16"/>
  <c r="B314" i="16" a="1"/>
  <c r="B314" i="16"/>
  <c r="C314" i="16" a="1"/>
  <c r="C314" i="16"/>
  <c r="D314" i="16" a="1"/>
  <c r="D314" i="16"/>
  <c r="E314" i="16" a="1"/>
  <c r="E314" i="16"/>
  <c r="F314" i="16" a="1"/>
  <c r="F314" i="16"/>
  <c r="G314" i="16" a="1"/>
  <c r="G314" i="16"/>
  <c r="H314" i="16" a="1"/>
  <c r="H314" i="16"/>
  <c r="I314" i="16" a="1"/>
  <c r="I314" i="16"/>
  <c r="J314" i="16" a="1"/>
  <c r="J314" i="16"/>
  <c r="B315" i="16" a="1"/>
  <c r="B315" i="16"/>
  <c r="C315" i="16" a="1"/>
  <c r="C315" i="16"/>
  <c r="D315" i="16" a="1"/>
  <c r="D315" i="16"/>
  <c r="E315" i="16" a="1"/>
  <c r="E315" i="16"/>
  <c r="F315" i="16" a="1"/>
  <c r="F315" i="16"/>
  <c r="G315" i="16" a="1"/>
  <c r="G315" i="16"/>
  <c r="H315" i="16" a="1"/>
  <c r="H315" i="16"/>
  <c r="I315" i="16" a="1"/>
  <c r="I315" i="16"/>
  <c r="J315" i="16" a="1"/>
  <c r="J315" i="16"/>
  <c r="B316" i="16" a="1"/>
  <c r="B316" i="16"/>
  <c r="C316" i="16" a="1"/>
  <c r="C316" i="16"/>
  <c r="D316" i="16" a="1"/>
  <c r="D316" i="16"/>
  <c r="E316" i="16" a="1"/>
  <c r="E316" i="16"/>
  <c r="F316" i="16" a="1"/>
  <c r="F316" i="16"/>
  <c r="G316" i="16" a="1"/>
  <c r="G316" i="16"/>
  <c r="H316" i="16" a="1"/>
  <c r="H316" i="16"/>
  <c r="I316" i="16" a="1"/>
  <c r="I316" i="16"/>
  <c r="J316" i="16" a="1"/>
  <c r="J316" i="16"/>
  <c r="B317" i="16" a="1"/>
  <c r="B317" i="16"/>
  <c r="C317" i="16" a="1"/>
  <c r="C317" i="16"/>
  <c r="D317" i="16" a="1"/>
  <c r="D317" i="16"/>
  <c r="E317" i="16" a="1"/>
  <c r="E317" i="16"/>
  <c r="F317" i="16" a="1"/>
  <c r="F317" i="16"/>
  <c r="G317" i="16" a="1"/>
  <c r="G317" i="16"/>
  <c r="H317" i="16" a="1"/>
  <c r="H317" i="16"/>
  <c r="I317" i="16" a="1"/>
  <c r="I317" i="16"/>
  <c r="J317" i="16" a="1"/>
  <c r="J317" i="16"/>
  <c r="B318" i="16" a="1"/>
  <c r="B318" i="16"/>
  <c r="C318" i="16" a="1"/>
  <c r="C318" i="16"/>
  <c r="D318" i="16" a="1"/>
  <c r="D318" i="16"/>
  <c r="E318" i="16" a="1"/>
  <c r="E318" i="16"/>
  <c r="F318" i="16" a="1"/>
  <c r="F318" i="16"/>
  <c r="G318" i="16" a="1"/>
  <c r="G318" i="16"/>
  <c r="H318" i="16" a="1"/>
  <c r="H318" i="16"/>
  <c r="I318" i="16" a="1"/>
  <c r="I318" i="16"/>
  <c r="J318" i="16" a="1"/>
  <c r="J318" i="16"/>
  <c r="B319" i="16" a="1"/>
  <c r="B319" i="16"/>
  <c r="C319" i="16" a="1"/>
  <c r="C319" i="16"/>
  <c r="D319" i="16" a="1"/>
  <c r="D319" i="16"/>
  <c r="E319" i="16" a="1"/>
  <c r="E319" i="16"/>
  <c r="F319" i="16" a="1"/>
  <c r="F319" i="16"/>
  <c r="G319" i="16" a="1"/>
  <c r="G319" i="16"/>
  <c r="H319" i="16" a="1"/>
  <c r="H319" i="16"/>
  <c r="I319" i="16" a="1"/>
  <c r="I319" i="16"/>
  <c r="J319" i="16" a="1"/>
  <c r="J319" i="16"/>
  <c r="B320" i="16" a="1"/>
  <c r="B320" i="16"/>
  <c r="C320" i="16" a="1"/>
  <c r="C320" i="16"/>
  <c r="D320" i="16" a="1"/>
  <c r="D320" i="16"/>
  <c r="E320" i="16" a="1"/>
  <c r="E320" i="16"/>
  <c r="F320" i="16" a="1"/>
  <c r="F320" i="16"/>
  <c r="G320" i="16" a="1"/>
  <c r="G320" i="16"/>
  <c r="H320" i="16" a="1"/>
  <c r="H320" i="16"/>
  <c r="I320" i="16" a="1"/>
  <c r="I320" i="16"/>
  <c r="J320" i="16" a="1"/>
  <c r="J320" i="16"/>
  <c r="B321" i="16" a="1"/>
  <c r="B321" i="16"/>
  <c r="C321" i="16" a="1"/>
  <c r="C321" i="16"/>
  <c r="D321" i="16" a="1"/>
  <c r="D321" i="16"/>
  <c r="E321" i="16" a="1"/>
  <c r="E321" i="16"/>
  <c r="F321" i="16" a="1"/>
  <c r="F321" i="16"/>
  <c r="G321" i="16" a="1"/>
  <c r="G321" i="16"/>
  <c r="H321" i="16" a="1"/>
  <c r="H321" i="16"/>
  <c r="I321" i="16" a="1"/>
  <c r="I321" i="16"/>
  <c r="J321" i="16" a="1"/>
  <c r="J321" i="16"/>
  <c r="B322" i="16" a="1"/>
  <c r="B322" i="16"/>
  <c r="C322" i="16" a="1"/>
  <c r="C322" i="16"/>
  <c r="D322" i="16" a="1"/>
  <c r="D322" i="16"/>
  <c r="E322" i="16" a="1"/>
  <c r="E322" i="16"/>
  <c r="F322" i="16" a="1"/>
  <c r="F322" i="16"/>
  <c r="G322" i="16" a="1"/>
  <c r="G322" i="16"/>
  <c r="H322" i="16" a="1"/>
  <c r="H322" i="16"/>
  <c r="I322" i="16" a="1"/>
  <c r="I322" i="16"/>
  <c r="J322" i="16" a="1"/>
  <c r="J322" i="16"/>
  <c r="B323" i="16" a="1"/>
  <c r="B323" i="16"/>
  <c r="C323" i="16" a="1"/>
  <c r="C323" i="16"/>
  <c r="D323" i="16" a="1"/>
  <c r="D323" i="16"/>
  <c r="E323" i="16" a="1"/>
  <c r="E323" i="16"/>
  <c r="F323" i="16" a="1"/>
  <c r="F323" i="16"/>
  <c r="G323" i="16" a="1"/>
  <c r="G323" i="16"/>
  <c r="H323" i="16" a="1"/>
  <c r="H323" i="16"/>
  <c r="I323" i="16" a="1"/>
  <c r="I323" i="16"/>
  <c r="J323" i="16" a="1"/>
  <c r="J323" i="16"/>
  <c r="B324" i="16" a="1"/>
  <c r="B324" i="16"/>
  <c r="C324" i="16" a="1"/>
  <c r="C324" i="16"/>
  <c r="D324" i="16" a="1"/>
  <c r="D324" i="16"/>
  <c r="E324" i="16" a="1"/>
  <c r="E324" i="16"/>
  <c r="F324" i="16" a="1"/>
  <c r="F324" i="16"/>
  <c r="G324" i="16" a="1"/>
  <c r="G324" i="16"/>
  <c r="H324" i="16" a="1"/>
  <c r="H324" i="16"/>
  <c r="I324" i="16" a="1"/>
  <c r="I324" i="16"/>
  <c r="J324" i="16" a="1"/>
  <c r="J324" i="16"/>
  <c r="B325" i="16" a="1"/>
  <c r="B325" i="16"/>
  <c r="C325" i="16" a="1"/>
  <c r="C325" i="16"/>
  <c r="D325" i="16" a="1"/>
  <c r="D325" i="16"/>
  <c r="E325" i="16" a="1"/>
  <c r="E325" i="16"/>
  <c r="F325" i="16" a="1"/>
  <c r="F325" i="16"/>
  <c r="G325" i="16" a="1"/>
  <c r="G325" i="16"/>
  <c r="H325" i="16" a="1"/>
  <c r="H325" i="16"/>
  <c r="I325" i="16" a="1"/>
  <c r="I325" i="16"/>
  <c r="J325" i="16" a="1"/>
  <c r="J325" i="16"/>
  <c r="B326" i="16" a="1"/>
  <c r="B326" i="16"/>
  <c r="C326" i="16" a="1"/>
  <c r="C326" i="16"/>
  <c r="D326" i="16" a="1"/>
  <c r="D326" i="16"/>
  <c r="E326" i="16" a="1"/>
  <c r="E326" i="16"/>
  <c r="F326" i="16" a="1"/>
  <c r="F326" i="16"/>
  <c r="G326" i="16" a="1"/>
  <c r="G326" i="16"/>
  <c r="H326" i="16" a="1"/>
  <c r="H326" i="16"/>
  <c r="I326" i="16" a="1"/>
  <c r="I326" i="16"/>
  <c r="J326" i="16" a="1"/>
  <c r="J326" i="16"/>
  <c r="B327" i="16" a="1"/>
  <c r="B327" i="16"/>
  <c r="C327" i="16" a="1"/>
  <c r="C327" i="16"/>
  <c r="D327" i="16" a="1"/>
  <c r="D327" i="16"/>
  <c r="E327" i="16" a="1"/>
  <c r="E327" i="16"/>
  <c r="F327" i="16" a="1"/>
  <c r="F327" i="16"/>
  <c r="G327" i="16" a="1"/>
  <c r="G327" i="16"/>
  <c r="H327" i="16" a="1"/>
  <c r="H327" i="16"/>
  <c r="I327" i="16" a="1"/>
  <c r="I327" i="16"/>
  <c r="J327" i="16" a="1"/>
  <c r="J327" i="16"/>
  <c r="B328" i="16" a="1"/>
  <c r="B328" i="16"/>
  <c r="C328" i="16" a="1"/>
  <c r="C328" i="16"/>
  <c r="D328" i="16" a="1"/>
  <c r="D328" i="16"/>
  <c r="E328" i="16" a="1"/>
  <c r="E328" i="16"/>
  <c r="F328" i="16" a="1"/>
  <c r="F328" i="16"/>
  <c r="G328" i="16" a="1"/>
  <c r="G328" i="16"/>
  <c r="H328" i="16" a="1"/>
  <c r="H328" i="16"/>
  <c r="I328" i="16" a="1"/>
  <c r="I328" i="16"/>
  <c r="J328" i="16" a="1"/>
  <c r="J328" i="16"/>
  <c r="B329" i="16" a="1"/>
  <c r="B329" i="16"/>
  <c r="C329" i="16" a="1"/>
  <c r="C329" i="16"/>
  <c r="D329" i="16" a="1"/>
  <c r="D329" i="16"/>
  <c r="E329" i="16" a="1"/>
  <c r="E329" i="16"/>
  <c r="F329" i="16" a="1"/>
  <c r="F329" i="16"/>
  <c r="G329" i="16" a="1"/>
  <c r="G329" i="16"/>
  <c r="H329" i="16" a="1"/>
  <c r="H329" i="16"/>
  <c r="I329" i="16" a="1"/>
  <c r="I329" i="16"/>
  <c r="J329" i="16" a="1"/>
  <c r="J329" i="16"/>
  <c r="B330" i="16" a="1"/>
  <c r="B330" i="16"/>
  <c r="C330" i="16" a="1"/>
  <c r="C330" i="16"/>
  <c r="D330" i="16" a="1"/>
  <c r="D330" i="16"/>
  <c r="E330" i="16" a="1"/>
  <c r="E330" i="16"/>
  <c r="F330" i="16" a="1"/>
  <c r="F330" i="16"/>
  <c r="G330" i="16" a="1"/>
  <c r="G330" i="16"/>
  <c r="H330" i="16" a="1"/>
  <c r="H330" i="16"/>
  <c r="I330" i="16" a="1"/>
  <c r="I330" i="16"/>
  <c r="J330" i="16" a="1"/>
  <c r="J330" i="16"/>
  <c r="B331" i="16" a="1"/>
  <c r="B331" i="16"/>
  <c r="C331" i="16" a="1"/>
  <c r="C331" i="16"/>
  <c r="D331" i="16" a="1"/>
  <c r="D331" i="16"/>
  <c r="E331" i="16" a="1"/>
  <c r="E331" i="16"/>
  <c r="F331" i="16" a="1"/>
  <c r="F331" i="16"/>
  <c r="G331" i="16" a="1"/>
  <c r="G331" i="16"/>
  <c r="H331" i="16" a="1"/>
  <c r="H331" i="16"/>
  <c r="I331" i="16" a="1"/>
  <c r="I331" i="16"/>
  <c r="J331" i="16" a="1"/>
  <c r="J331" i="16"/>
  <c r="B332" i="16" a="1"/>
  <c r="B332" i="16"/>
  <c r="C332" i="16" a="1"/>
  <c r="C332" i="16"/>
  <c r="D332" i="16" a="1"/>
  <c r="D332" i="16"/>
  <c r="E332" i="16" a="1"/>
  <c r="E332" i="16"/>
  <c r="F332" i="16" a="1"/>
  <c r="F332" i="16"/>
  <c r="G332" i="16" a="1"/>
  <c r="G332" i="16"/>
  <c r="H332" i="16" a="1"/>
  <c r="H332" i="16"/>
  <c r="I332" i="16" a="1"/>
  <c r="I332" i="16"/>
  <c r="J332" i="16" a="1"/>
  <c r="J332" i="16"/>
  <c r="B333" i="16" a="1"/>
  <c r="B333" i="16"/>
  <c r="C333" i="16" a="1"/>
  <c r="C333" i="16"/>
  <c r="D333" i="16" a="1"/>
  <c r="D333" i="16"/>
  <c r="E333" i="16" a="1"/>
  <c r="E333" i="16"/>
  <c r="F333" i="16" a="1"/>
  <c r="F333" i="16"/>
  <c r="G333" i="16" a="1"/>
  <c r="G333" i="16"/>
  <c r="H333" i="16" a="1"/>
  <c r="H333" i="16"/>
  <c r="I333" i="16" a="1"/>
  <c r="I333" i="16"/>
  <c r="J333" i="16" a="1"/>
  <c r="J333" i="16"/>
  <c r="B334" i="16" a="1"/>
  <c r="B334" i="16"/>
  <c r="C334" i="16" a="1"/>
  <c r="C334" i="16"/>
  <c r="D334" i="16" a="1"/>
  <c r="D334" i="16"/>
  <c r="E334" i="16" a="1"/>
  <c r="E334" i="16"/>
  <c r="F334" i="16" a="1"/>
  <c r="F334" i="16"/>
  <c r="G334" i="16" a="1"/>
  <c r="G334" i="16"/>
  <c r="H334" i="16" a="1"/>
  <c r="H334" i="16"/>
  <c r="I334" i="16" a="1"/>
  <c r="I334" i="16"/>
  <c r="J334" i="16" a="1"/>
  <c r="J334" i="16"/>
  <c r="B335" i="16" a="1"/>
  <c r="B335" i="16"/>
  <c r="C335" i="16" a="1"/>
  <c r="C335" i="16"/>
  <c r="D335" i="16" a="1"/>
  <c r="D335" i="16"/>
  <c r="E335" i="16" a="1"/>
  <c r="E335" i="16"/>
  <c r="F335" i="16" a="1"/>
  <c r="F335" i="16"/>
  <c r="G335" i="16" a="1"/>
  <c r="G335" i="16"/>
  <c r="H335" i="16" a="1"/>
  <c r="H335" i="16"/>
  <c r="I335" i="16" a="1"/>
  <c r="I335" i="16"/>
  <c r="J335" i="16" a="1"/>
  <c r="J335" i="16"/>
  <c r="B336" i="16" a="1"/>
  <c r="B336" i="16"/>
  <c r="C336" i="16" a="1"/>
  <c r="C336" i="16"/>
  <c r="D336" i="16" a="1"/>
  <c r="D336" i="16"/>
  <c r="E336" i="16" a="1"/>
  <c r="E336" i="16"/>
  <c r="F336" i="16" a="1"/>
  <c r="F336" i="16"/>
  <c r="G336" i="16" a="1"/>
  <c r="G336" i="16"/>
  <c r="H336" i="16" a="1"/>
  <c r="H336" i="16"/>
  <c r="I336" i="16" a="1"/>
  <c r="I336" i="16"/>
  <c r="J336" i="16" a="1"/>
  <c r="J336" i="16"/>
  <c r="B337" i="16" a="1"/>
  <c r="B337" i="16"/>
  <c r="C337" i="16" a="1"/>
  <c r="C337" i="16"/>
  <c r="D337" i="16" a="1"/>
  <c r="D337" i="16"/>
  <c r="E337" i="16" a="1"/>
  <c r="E337" i="16"/>
  <c r="F337" i="16" a="1"/>
  <c r="F337" i="16"/>
  <c r="G337" i="16" a="1"/>
  <c r="G337" i="16"/>
  <c r="H337" i="16" a="1"/>
  <c r="H337" i="16"/>
  <c r="I337" i="16" a="1"/>
  <c r="I337" i="16"/>
  <c r="J337" i="16" a="1"/>
  <c r="J337" i="16"/>
  <c r="B338" i="16" a="1"/>
  <c r="B338" i="16"/>
  <c r="C338" i="16" a="1"/>
  <c r="C338" i="16"/>
  <c r="D338" i="16" a="1"/>
  <c r="D338" i="16"/>
  <c r="E338" i="16" a="1"/>
  <c r="E338" i="16"/>
  <c r="F338" i="16" a="1"/>
  <c r="F338" i="16"/>
  <c r="G338" i="16" a="1"/>
  <c r="G338" i="16"/>
  <c r="H338" i="16" a="1"/>
  <c r="H338" i="16"/>
  <c r="I338" i="16" a="1"/>
  <c r="I338" i="16"/>
  <c r="J338" i="16" a="1"/>
  <c r="J338" i="16"/>
  <c r="B339" i="16" a="1"/>
  <c r="B339" i="16"/>
  <c r="C339" i="16" a="1"/>
  <c r="C339" i="16"/>
  <c r="D339" i="16" a="1"/>
  <c r="D339" i="16"/>
  <c r="E339" i="16" a="1"/>
  <c r="E339" i="16"/>
  <c r="F339" i="16" a="1"/>
  <c r="F339" i="16"/>
  <c r="G339" i="16" a="1"/>
  <c r="G339" i="16"/>
  <c r="H339" i="16" a="1"/>
  <c r="H339" i="16"/>
  <c r="I339" i="16" a="1"/>
  <c r="I339" i="16"/>
  <c r="J339" i="16" a="1"/>
  <c r="J339" i="16"/>
  <c r="B340" i="16" a="1"/>
  <c r="B340" i="16"/>
  <c r="C340" i="16" a="1"/>
  <c r="C340" i="16"/>
  <c r="D340" i="16" a="1"/>
  <c r="D340" i="16"/>
  <c r="E340" i="16" a="1"/>
  <c r="E340" i="16"/>
  <c r="F340" i="16" a="1"/>
  <c r="F340" i="16"/>
  <c r="G340" i="16" a="1"/>
  <c r="G340" i="16"/>
  <c r="H340" i="16" a="1"/>
  <c r="H340" i="16"/>
  <c r="I340" i="16" a="1"/>
  <c r="I340" i="16"/>
  <c r="J340" i="16" a="1"/>
  <c r="J340" i="16"/>
  <c r="B341" i="16" a="1"/>
  <c r="B341" i="16"/>
  <c r="C341" i="16" a="1"/>
  <c r="C341" i="16"/>
  <c r="D341" i="16" a="1"/>
  <c r="D341" i="16"/>
  <c r="E341" i="16" a="1"/>
  <c r="E341" i="16"/>
  <c r="F341" i="16" a="1"/>
  <c r="F341" i="16"/>
  <c r="G341" i="16" a="1"/>
  <c r="G341" i="16"/>
  <c r="H341" i="16" a="1"/>
  <c r="H341" i="16"/>
  <c r="I341" i="16" a="1"/>
  <c r="I341" i="16"/>
  <c r="J341" i="16" a="1"/>
  <c r="J341" i="16"/>
  <c r="B342" i="16" a="1"/>
  <c r="B342" i="16"/>
  <c r="C342" i="16" a="1"/>
  <c r="C342" i="16"/>
  <c r="D342" i="16" a="1"/>
  <c r="D342" i="16"/>
  <c r="E342" i="16" a="1"/>
  <c r="E342" i="16"/>
  <c r="F342" i="16" a="1"/>
  <c r="F342" i="16"/>
  <c r="G342" i="16" a="1"/>
  <c r="G342" i="16"/>
  <c r="H342" i="16" a="1"/>
  <c r="H342" i="16"/>
  <c r="I342" i="16" a="1"/>
  <c r="I342" i="16"/>
  <c r="J342" i="16" a="1"/>
  <c r="J342" i="16"/>
  <c r="B343" i="16" a="1"/>
  <c r="B343" i="16"/>
  <c r="C343" i="16" a="1"/>
  <c r="C343" i="16"/>
  <c r="D343" i="16" a="1"/>
  <c r="D343" i="16"/>
  <c r="E343" i="16" a="1"/>
  <c r="E343" i="16"/>
  <c r="F343" i="16" a="1"/>
  <c r="F343" i="16"/>
  <c r="G343" i="16" a="1"/>
  <c r="G343" i="16"/>
  <c r="H343" i="16" a="1"/>
  <c r="H343" i="16"/>
  <c r="I343" i="16" a="1"/>
  <c r="I343" i="16"/>
  <c r="J343" i="16" a="1"/>
  <c r="J343" i="16"/>
  <c r="B344" i="16" a="1"/>
  <c r="B344" i="16"/>
  <c r="C344" i="16" a="1"/>
  <c r="C344" i="16"/>
  <c r="D344" i="16" a="1"/>
  <c r="D344" i="16"/>
  <c r="E344" i="16" a="1"/>
  <c r="E344" i="16"/>
  <c r="F344" i="16" a="1"/>
  <c r="F344" i="16"/>
  <c r="G344" i="16" a="1"/>
  <c r="G344" i="16"/>
  <c r="H344" i="16" a="1"/>
  <c r="H344" i="16"/>
  <c r="I344" i="16" a="1"/>
  <c r="I344" i="16"/>
  <c r="J344" i="16" a="1"/>
  <c r="J344" i="16"/>
  <c r="B345" i="16" a="1"/>
  <c r="B345" i="16"/>
  <c r="C345" i="16" a="1"/>
  <c r="C345" i="16"/>
  <c r="D345" i="16" a="1"/>
  <c r="D345" i="16"/>
  <c r="E345" i="16" a="1"/>
  <c r="E345" i="16"/>
  <c r="F345" i="16" a="1"/>
  <c r="F345" i="16"/>
  <c r="G345" i="16" a="1"/>
  <c r="G345" i="16"/>
  <c r="H345" i="16" a="1"/>
  <c r="H345" i="16"/>
  <c r="I345" i="16" a="1"/>
  <c r="I345" i="16"/>
  <c r="J345" i="16" a="1"/>
  <c r="J345" i="16"/>
  <c r="B346" i="16" a="1"/>
  <c r="B346" i="16"/>
  <c r="C346" i="16" a="1"/>
  <c r="C346" i="16"/>
  <c r="D346" i="16" a="1"/>
  <c r="D346" i="16"/>
  <c r="E346" i="16" a="1"/>
  <c r="E346" i="16"/>
  <c r="F346" i="16" a="1"/>
  <c r="F346" i="16"/>
  <c r="G346" i="16" a="1"/>
  <c r="G346" i="16"/>
  <c r="H346" i="16" a="1"/>
  <c r="H346" i="16"/>
  <c r="I346" i="16" a="1"/>
  <c r="I346" i="16"/>
  <c r="J346" i="16" a="1"/>
  <c r="J346" i="16"/>
  <c r="B347" i="16" a="1"/>
  <c r="B347" i="16"/>
  <c r="C347" i="16" a="1"/>
  <c r="C347" i="16"/>
  <c r="D347" i="16" a="1"/>
  <c r="D347" i="16"/>
  <c r="E347" i="16" a="1"/>
  <c r="E347" i="16"/>
  <c r="F347" i="16" a="1"/>
  <c r="F347" i="16"/>
  <c r="G347" i="16" a="1"/>
  <c r="G347" i="16"/>
  <c r="H347" i="16" a="1"/>
  <c r="H347" i="16"/>
  <c r="I347" i="16" a="1"/>
  <c r="I347" i="16"/>
  <c r="J347" i="16" a="1"/>
  <c r="J347" i="16"/>
  <c r="B348" i="16" a="1"/>
  <c r="B348" i="16"/>
  <c r="C348" i="16" a="1"/>
  <c r="C348" i="16"/>
  <c r="D348" i="16" a="1"/>
  <c r="D348" i="16"/>
  <c r="E348" i="16" a="1"/>
  <c r="E348" i="16"/>
  <c r="F348" i="16" a="1"/>
  <c r="F348" i="16"/>
  <c r="G348" i="16" a="1"/>
  <c r="G348" i="16"/>
  <c r="H348" i="16" a="1"/>
  <c r="H348" i="16"/>
  <c r="I348" i="16" a="1"/>
  <c r="I348" i="16"/>
  <c r="J348" i="16" a="1"/>
  <c r="J348" i="16"/>
  <c r="B349" i="16" a="1"/>
  <c r="B349" i="16"/>
  <c r="C349" i="16" a="1"/>
  <c r="C349" i="16"/>
  <c r="D349" i="16" a="1"/>
  <c r="D349" i="16"/>
  <c r="E349" i="16" a="1"/>
  <c r="E349" i="16"/>
  <c r="F349" i="16" a="1"/>
  <c r="F349" i="16"/>
  <c r="G349" i="16" a="1"/>
  <c r="G349" i="16"/>
  <c r="H349" i="16" a="1"/>
  <c r="H349" i="16"/>
  <c r="I349" i="16" a="1"/>
  <c r="I349" i="16"/>
  <c r="J349" i="16" a="1"/>
  <c r="J349" i="16"/>
  <c r="B350" i="16" a="1"/>
  <c r="B350" i="16"/>
  <c r="C350" i="16" a="1"/>
  <c r="C350" i="16"/>
  <c r="D350" i="16" a="1"/>
  <c r="D350" i="16"/>
  <c r="E350" i="16" a="1"/>
  <c r="E350" i="16"/>
  <c r="F350" i="16" a="1"/>
  <c r="F350" i="16"/>
  <c r="G350" i="16" a="1"/>
  <c r="G350" i="16"/>
  <c r="H350" i="16" a="1"/>
  <c r="H350" i="16"/>
  <c r="I350" i="16" a="1"/>
  <c r="I350" i="16"/>
  <c r="J350" i="16" a="1"/>
  <c r="J350" i="16"/>
  <c r="B351" i="16" a="1"/>
  <c r="B351" i="16"/>
  <c r="C351" i="16" a="1"/>
  <c r="C351" i="16"/>
  <c r="D351" i="16" a="1"/>
  <c r="D351" i="16"/>
  <c r="E351" i="16" a="1"/>
  <c r="E351" i="16"/>
  <c r="F351" i="16" a="1"/>
  <c r="F351" i="16"/>
  <c r="G351" i="16" a="1"/>
  <c r="G351" i="16"/>
  <c r="H351" i="16" a="1"/>
  <c r="H351" i="16"/>
  <c r="I351" i="16" a="1"/>
  <c r="I351" i="16"/>
  <c r="J351" i="16" a="1"/>
  <c r="J351" i="16"/>
  <c r="B352" i="16" a="1"/>
  <c r="B352" i="16"/>
  <c r="C352" i="16" a="1"/>
  <c r="C352" i="16"/>
  <c r="D352" i="16" a="1"/>
  <c r="D352" i="16"/>
  <c r="E352" i="16" a="1"/>
  <c r="E352" i="16"/>
  <c r="F352" i="16" a="1"/>
  <c r="F352" i="16"/>
  <c r="G352" i="16" a="1"/>
  <c r="G352" i="16"/>
  <c r="H352" i="16" a="1"/>
  <c r="H352" i="16"/>
  <c r="I352" i="16" a="1"/>
  <c r="I352" i="16"/>
  <c r="J352" i="16" a="1"/>
  <c r="J352" i="16"/>
  <c r="B353" i="16" a="1"/>
  <c r="B353" i="16"/>
  <c r="C353" i="16" a="1"/>
  <c r="C353" i="16"/>
  <c r="D353" i="16" a="1"/>
  <c r="D353" i="16"/>
  <c r="E353" i="16" a="1"/>
  <c r="E353" i="16"/>
  <c r="F353" i="16" a="1"/>
  <c r="F353" i="16"/>
  <c r="G353" i="16" a="1"/>
  <c r="G353" i="16"/>
  <c r="H353" i="16" a="1"/>
  <c r="H353" i="16"/>
  <c r="I353" i="16" a="1"/>
  <c r="I353" i="16"/>
  <c r="J353" i="16" a="1"/>
  <c r="J353" i="16"/>
  <c r="B354" i="16" a="1"/>
  <c r="B354" i="16"/>
  <c r="C354" i="16" a="1"/>
  <c r="C354" i="16"/>
  <c r="D354" i="16" a="1"/>
  <c r="D354" i="16"/>
  <c r="E354" i="16" a="1"/>
  <c r="E354" i="16"/>
  <c r="F354" i="16" a="1"/>
  <c r="F354" i="16"/>
  <c r="G354" i="16" a="1"/>
  <c r="G354" i="16"/>
  <c r="H354" i="16" a="1"/>
  <c r="H354" i="16"/>
  <c r="I354" i="16" a="1"/>
  <c r="I354" i="16"/>
  <c r="J354" i="16" a="1"/>
  <c r="J354" i="16"/>
  <c r="B355" i="16" a="1"/>
  <c r="B355" i="16"/>
  <c r="C355" i="16" a="1"/>
  <c r="C355" i="16"/>
  <c r="D355" i="16" a="1"/>
  <c r="D355" i="16"/>
  <c r="E355" i="16" a="1"/>
  <c r="E355" i="16"/>
  <c r="F355" i="16" a="1"/>
  <c r="F355" i="16"/>
  <c r="G355" i="16" a="1"/>
  <c r="G355" i="16"/>
  <c r="H355" i="16" a="1"/>
  <c r="H355" i="16"/>
  <c r="I355" i="16" a="1"/>
  <c r="I355" i="16"/>
  <c r="J355" i="16" a="1"/>
  <c r="J355" i="16"/>
  <c r="B356" i="16" a="1"/>
  <c r="B356" i="16"/>
  <c r="C356" i="16" a="1"/>
  <c r="C356" i="16"/>
  <c r="D356" i="16" a="1"/>
  <c r="D356" i="16"/>
  <c r="E356" i="16" a="1"/>
  <c r="E356" i="16"/>
  <c r="F356" i="16" a="1"/>
  <c r="F356" i="16"/>
  <c r="G356" i="16" a="1"/>
  <c r="G356" i="16"/>
  <c r="H356" i="16" a="1"/>
  <c r="H356" i="16"/>
  <c r="I356" i="16" a="1"/>
  <c r="I356" i="16"/>
  <c r="J356" i="16" a="1"/>
  <c r="J356" i="16"/>
  <c r="B357" i="16" a="1"/>
  <c r="B357" i="16"/>
  <c r="C357" i="16" a="1"/>
  <c r="C357" i="16"/>
  <c r="D357" i="16" a="1"/>
  <c r="D357" i="16"/>
  <c r="E357" i="16" a="1"/>
  <c r="E357" i="16"/>
  <c r="F357" i="16" a="1"/>
  <c r="F357" i="16"/>
  <c r="G357" i="16" a="1"/>
  <c r="G357" i="16"/>
  <c r="H357" i="16" a="1"/>
  <c r="H357" i="16"/>
  <c r="I357" i="16" a="1"/>
  <c r="I357" i="16"/>
  <c r="J357" i="16" a="1"/>
  <c r="J357" i="16"/>
  <c r="B358" i="16" a="1"/>
  <c r="B358" i="16"/>
  <c r="C358" i="16" a="1"/>
  <c r="C358" i="16"/>
  <c r="D358" i="16" a="1"/>
  <c r="D358" i="16"/>
  <c r="E358" i="16" a="1"/>
  <c r="E358" i="16"/>
  <c r="F358" i="16" a="1"/>
  <c r="F358" i="16"/>
  <c r="G358" i="16" a="1"/>
  <c r="G358" i="16"/>
  <c r="H358" i="16" a="1"/>
  <c r="H358" i="16"/>
  <c r="I358" i="16" a="1"/>
  <c r="I358" i="16"/>
  <c r="J358" i="16" a="1"/>
  <c r="J358" i="16"/>
  <c r="B359" i="16" a="1"/>
  <c r="B359" i="16"/>
  <c r="C359" i="16" a="1"/>
  <c r="C359" i="16"/>
  <c r="D359" i="16" a="1"/>
  <c r="D359" i="16"/>
  <c r="E359" i="16" a="1"/>
  <c r="E359" i="16"/>
  <c r="F359" i="16" a="1"/>
  <c r="F359" i="16"/>
  <c r="G359" i="16" a="1"/>
  <c r="G359" i="16"/>
  <c r="H359" i="16" a="1"/>
  <c r="H359" i="16"/>
  <c r="I359" i="16" a="1"/>
  <c r="I359" i="16"/>
  <c r="J359" i="16" a="1"/>
  <c r="J359" i="16"/>
  <c r="B360" i="16" a="1"/>
  <c r="B360" i="16"/>
  <c r="C360" i="16" a="1"/>
  <c r="C360" i="16"/>
  <c r="D360" i="16" a="1"/>
  <c r="D360" i="16"/>
  <c r="E360" i="16" a="1"/>
  <c r="E360" i="16"/>
  <c r="F360" i="16" a="1"/>
  <c r="F360" i="16"/>
  <c r="G360" i="16" a="1"/>
  <c r="G360" i="16"/>
  <c r="H360" i="16" a="1"/>
  <c r="H360" i="16"/>
  <c r="I360" i="16" a="1"/>
  <c r="I360" i="16"/>
  <c r="J360" i="16" a="1"/>
  <c r="J360" i="16"/>
  <c r="B361" i="16" a="1"/>
  <c r="B361" i="16"/>
  <c r="C361" i="16" a="1"/>
  <c r="C361" i="16"/>
  <c r="D361" i="16" a="1"/>
  <c r="D361" i="16"/>
  <c r="E361" i="16" a="1"/>
  <c r="E361" i="16"/>
  <c r="F361" i="16" a="1"/>
  <c r="F361" i="16"/>
  <c r="G361" i="16" a="1"/>
  <c r="G361" i="16"/>
  <c r="H361" i="16" a="1"/>
  <c r="H361" i="16"/>
  <c r="I361" i="16" a="1"/>
  <c r="I361" i="16"/>
  <c r="J361" i="16" a="1"/>
  <c r="J361" i="16"/>
  <c r="B362" i="16" a="1"/>
  <c r="B362" i="16"/>
  <c r="C362" i="16" a="1"/>
  <c r="C362" i="16"/>
  <c r="D362" i="16" a="1"/>
  <c r="D362" i="16"/>
  <c r="E362" i="16" a="1"/>
  <c r="E362" i="16"/>
  <c r="F362" i="16" a="1"/>
  <c r="F362" i="16"/>
  <c r="G362" i="16" a="1"/>
  <c r="G362" i="16"/>
  <c r="H362" i="16" a="1"/>
  <c r="H362" i="16"/>
  <c r="I362" i="16" a="1"/>
  <c r="I362" i="16"/>
  <c r="J362" i="16" a="1"/>
  <c r="J362" i="16"/>
  <c r="B363" i="16" a="1"/>
  <c r="B363" i="16"/>
  <c r="C363" i="16" a="1"/>
  <c r="C363" i="16"/>
  <c r="D363" i="16" a="1"/>
  <c r="D363" i="16"/>
  <c r="E363" i="16" a="1"/>
  <c r="E363" i="16"/>
  <c r="F363" i="16" a="1"/>
  <c r="F363" i="16"/>
  <c r="G363" i="16" a="1"/>
  <c r="G363" i="16"/>
  <c r="H363" i="16" a="1"/>
  <c r="H363" i="16"/>
  <c r="I363" i="16" a="1"/>
  <c r="I363" i="16"/>
  <c r="J363" i="16" a="1"/>
  <c r="J363" i="16"/>
  <c r="B364" i="16" a="1"/>
  <c r="B364" i="16"/>
  <c r="C364" i="16" a="1"/>
  <c r="C364" i="16"/>
  <c r="D364" i="16" a="1"/>
  <c r="D364" i="16"/>
  <c r="E364" i="16" a="1"/>
  <c r="E364" i="16"/>
  <c r="F364" i="16" a="1"/>
  <c r="F364" i="16"/>
  <c r="G364" i="16" a="1"/>
  <c r="G364" i="16"/>
  <c r="H364" i="16" a="1"/>
  <c r="H364" i="16"/>
  <c r="I364" i="16" a="1"/>
  <c r="I364" i="16"/>
  <c r="J364" i="16" a="1"/>
  <c r="J364" i="16"/>
  <c r="B365" i="16" a="1"/>
  <c r="B365" i="16"/>
  <c r="C365" i="16" a="1"/>
  <c r="C365" i="16"/>
  <c r="D365" i="16" a="1"/>
  <c r="D365" i="16"/>
  <c r="E365" i="16" a="1"/>
  <c r="E365" i="16"/>
  <c r="F365" i="16" a="1"/>
  <c r="F365" i="16"/>
  <c r="G365" i="16" a="1"/>
  <c r="G365" i="16"/>
  <c r="H365" i="16" a="1"/>
  <c r="H365" i="16"/>
  <c r="I365" i="16" a="1"/>
  <c r="I365" i="16"/>
  <c r="J365" i="16" a="1"/>
  <c r="J365" i="16"/>
  <c r="B366" i="16" a="1"/>
  <c r="B366" i="16"/>
  <c r="C366" i="16" a="1"/>
  <c r="C366" i="16"/>
  <c r="D366" i="16" a="1"/>
  <c r="D366" i="16"/>
  <c r="E366" i="16" a="1"/>
  <c r="E366" i="16"/>
  <c r="F366" i="16" a="1"/>
  <c r="F366" i="16"/>
  <c r="G366" i="16" a="1"/>
  <c r="G366" i="16"/>
  <c r="H366" i="16" a="1"/>
  <c r="H366" i="16"/>
  <c r="I366" i="16" a="1"/>
  <c r="I366" i="16"/>
  <c r="J366" i="16" a="1"/>
  <c r="J366" i="16"/>
  <c r="B367" i="16" a="1"/>
  <c r="B367" i="16"/>
  <c r="C367" i="16" a="1"/>
  <c r="C367" i="16"/>
  <c r="D367" i="16" a="1"/>
  <c r="D367" i="16"/>
  <c r="E367" i="16" a="1"/>
  <c r="E367" i="16"/>
  <c r="F367" i="16" a="1"/>
  <c r="F367" i="16"/>
  <c r="G367" i="16" a="1"/>
  <c r="G367" i="16"/>
  <c r="H367" i="16" a="1"/>
  <c r="H367" i="16"/>
  <c r="I367" i="16" a="1"/>
  <c r="I367" i="16"/>
  <c r="J367" i="16" a="1"/>
  <c r="J367" i="16"/>
  <c r="B368" i="16" a="1"/>
  <c r="B368" i="16"/>
  <c r="C368" i="16" a="1"/>
  <c r="C368" i="16"/>
  <c r="D368" i="16" a="1"/>
  <c r="D368" i="16"/>
  <c r="E368" i="16" a="1"/>
  <c r="E368" i="16"/>
  <c r="F368" i="16" a="1"/>
  <c r="F368" i="16"/>
  <c r="G368" i="16" a="1"/>
  <c r="G368" i="16"/>
  <c r="H368" i="16" a="1"/>
  <c r="H368" i="16"/>
  <c r="I368" i="16" a="1"/>
  <c r="I368" i="16"/>
  <c r="J368" i="16" a="1"/>
  <c r="J368" i="16"/>
  <c r="B369" i="16" a="1"/>
  <c r="B369" i="16"/>
  <c r="C369" i="16" a="1"/>
  <c r="C369" i="16"/>
  <c r="D369" i="16" a="1"/>
  <c r="D369" i="16"/>
  <c r="E369" i="16" a="1"/>
  <c r="E369" i="16"/>
  <c r="F369" i="16" a="1"/>
  <c r="F369" i="16"/>
  <c r="G369" i="16" a="1"/>
  <c r="G369" i="16"/>
  <c r="H369" i="16" a="1"/>
  <c r="H369" i="16"/>
  <c r="I369" i="16" a="1"/>
  <c r="I369" i="16"/>
  <c r="J369" i="16" a="1"/>
  <c r="J369" i="16"/>
  <c r="B370" i="16" a="1"/>
  <c r="B370" i="16"/>
  <c r="C370" i="16" a="1"/>
  <c r="C370" i="16"/>
  <c r="D370" i="16" a="1"/>
  <c r="D370" i="16"/>
  <c r="E370" i="16" a="1"/>
  <c r="E370" i="16"/>
  <c r="F370" i="16" a="1"/>
  <c r="F370" i="16"/>
  <c r="G370" i="16" a="1"/>
  <c r="G370" i="16"/>
  <c r="H370" i="16" a="1"/>
  <c r="H370" i="16"/>
  <c r="I370" i="16" a="1"/>
  <c r="I370" i="16"/>
  <c r="J370" i="16" a="1"/>
  <c r="J370" i="16"/>
  <c r="B371" i="16" a="1"/>
  <c r="B371" i="16"/>
  <c r="C371" i="16" a="1"/>
  <c r="C371" i="16"/>
  <c r="D371" i="16" a="1"/>
  <c r="D371" i="16"/>
  <c r="E371" i="16" a="1"/>
  <c r="E371" i="16"/>
  <c r="F371" i="16" a="1"/>
  <c r="F371" i="16"/>
  <c r="G371" i="16" a="1"/>
  <c r="G371" i="16"/>
  <c r="H371" i="16" a="1"/>
  <c r="H371" i="16"/>
  <c r="I371" i="16" a="1"/>
  <c r="I371" i="16"/>
  <c r="J371" i="16" a="1"/>
  <c r="J371" i="16"/>
  <c r="B372" i="16" a="1"/>
  <c r="B372" i="16"/>
  <c r="C372" i="16" a="1"/>
  <c r="C372" i="16"/>
  <c r="D372" i="16" a="1"/>
  <c r="D372" i="16"/>
  <c r="E372" i="16" a="1"/>
  <c r="E372" i="16"/>
  <c r="F372" i="16" a="1"/>
  <c r="F372" i="16"/>
  <c r="G372" i="16" a="1"/>
  <c r="G372" i="16"/>
  <c r="H372" i="16" a="1"/>
  <c r="H372" i="16"/>
  <c r="I372" i="16" a="1"/>
  <c r="I372" i="16"/>
  <c r="J372" i="16" a="1"/>
  <c r="J372" i="16"/>
  <c r="B373" i="16" a="1"/>
  <c r="B373" i="16"/>
  <c r="C373" i="16" a="1"/>
  <c r="C373" i="16"/>
  <c r="D373" i="16" a="1"/>
  <c r="D373" i="16"/>
  <c r="E373" i="16" a="1"/>
  <c r="E373" i="16"/>
  <c r="F373" i="16" a="1"/>
  <c r="F373" i="16"/>
  <c r="G373" i="16" a="1"/>
  <c r="G373" i="16"/>
  <c r="H373" i="16" a="1"/>
  <c r="H373" i="16"/>
  <c r="I373" i="16" a="1"/>
  <c r="I373" i="16"/>
  <c r="J373" i="16" a="1"/>
  <c r="J373" i="16"/>
  <c r="B374" i="16" a="1"/>
  <c r="B374" i="16"/>
  <c r="C374" i="16" a="1"/>
  <c r="C374" i="16"/>
  <c r="D374" i="16" a="1"/>
  <c r="D374" i="16"/>
  <c r="E374" i="16" a="1"/>
  <c r="E374" i="16"/>
  <c r="F374" i="16" a="1"/>
  <c r="F374" i="16"/>
  <c r="G374" i="16" a="1"/>
  <c r="G374" i="16"/>
  <c r="H374" i="16" a="1"/>
  <c r="H374" i="16"/>
  <c r="I374" i="16" a="1"/>
  <c r="I374" i="16"/>
  <c r="J374" i="16" a="1"/>
  <c r="J374" i="16"/>
  <c r="B375" i="16" a="1"/>
  <c r="B375" i="16"/>
  <c r="C375" i="16" a="1"/>
  <c r="C375" i="16"/>
  <c r="D375" i="16" a="1"/>
  <c r="D375" i="16"/>
  <c r="E375" i="16" a="1"/>
  <c r="E375" i="16"/>
  <c r="F375" i="16" a="1"/>
  <c r="F375" i="16"/>
  <c r="G375" i="16" a="1"/>
  <c r="G375" i="16"/>
  <c r="H375" i="16" a="1"/>
  <c r="H375" i="16"/>
  <c r="I375" i="16" a="1"/>
  <c r="I375" i="16"/>
  <c r="J375" i="16" a="1"/>
  <c r="J375" i="16"/>
  <c r="B376" i="16" a="1"/>
  <c r="B376" i="16"/>
  <c r="C376" i="16" a="1"/>
  <c r="C376" i="16"/>
  <c r="D376" i="16" a="1"/>
  <c r="D376" i="16"/>
  <c r="E376" i="16" a="1"/>
  <c r="E376" i="16"/>
  <c r="F376" i="16" a="1"/>
  <c r="F376" i="16"/>
  <c r="G376" i="16" a="1"/>
  <c r="G376" i="16"/>
  <c r="H376" i="16" a="1"/>
  <c r="H376" i="16"/>
  <c r="I376" i="16" a="1"/>
  <c r="I376" i="16"/>
  <c r="J376" i="16" a="1"/>
  <c r="J376" i="16"/>
  <c r="B377" i="16" a="1"/>
  <c r="B377" i="16"/>
  <c r="C377" i="16" a="1"/>
  <c r="C377" i="16"/>
  <c r="D377" i="16" a="1"/>
  <c r="D377" i="16"/>
  <c r="E377" i="16" a="1"/>
  <c r="E377" i="16"/>
  <c r="F377" i="16" a="1"/>
  <c r="F377" i="16"/>
  <c r="G377" i="16" a="1"/>
  <c r="G377" i="16"/>
  <c r="H377" i="16" a="1"/>
  <c r="H377" i="16"/>
  <c r="I377" i="16" a="1"/>
  <c r="I377" i="16"/>
  <c r="J377" i="16" a="1"/>
  <c r="J377" i="16"/>
  <c r="B378" i="16" a="1"/>
  <c r="B378" i="16"/>
  <c r="C378" i="16" a="1"/>
  <c r="C378" i="16"/>
  <c r="D378" i="16" a="1"/>
  <c r="D378" i="16"/>
  <c r="E378" i="16" a="1"/>
  <c r="E378" i="16"/>
  <c r="F378" i="16" a="1"/>
  <c r="F378" i="16"/>
  <c r="G378" i="16" a="1"/>
  <c r="G378" i="16"/>
  <c r="H378" i="16" a="1"/>
  <c r="H378" i="16"/>
  <c r="I378" i="16" a="1"/>
  <c r="I378" i="16"/>
  <c r="J378" i="16" a="1"/>
  <c r="J378" i="16"/>
  <c r="B379" i="16" a="1"/>
  <c r="B379" i="16"/>
  <c r="C379" i="16" a="1"/>
  <c r="C379" i="16"/>
  <c r="D379" i="16" a="1"/>
  <c r="D379" i="16"/>
  <c r="E379" i="16" a="1"/>
  <c r="E379" i="16"/>
  <c r="F379" i="16" a="1"/>
  <c r="F379" i="16"/>
  <c r="G379" i="16" a="1"/>
  <c r="G379" i="16"/>
  <c r="H379" i="16" a="1"/>
  <c r="H379" i="16"/>
  <c r="I379" i="16" a="1"/>
  <c r="I379" i="16"/>
  <c r="J379" i="16" a="1"/>
  <c r="J379" i="16"/>
  <c r="B380" i="16" a="1"/>
  <c r="B380" i="16"/>
  <c r="C380" i="16" a="1"/>
  <c r="C380" i="16"/>
  <c r="D380" i="16" a="1"/>
  <c r="D380" i="16"/>
  <c r="E380" i="16" a="1"/>
  <c r="E380" i="16"/>
  <c r="F380" i="16" a="1"/>
  <c r="F380" i="16"/>
  <c r="G380" i="16" a="1"/>
  <c r="G380" i="16"/>
  <c r="H380" i="16" a="1"/>
  <c r="H380" i="16"/>
  <c r="I380" i="16" a="1"/>
  <c r="I380" i="16"/>
  <c r="J380" i="16" a="1"/>
  <c r="J380" i="16"/>
  <c r="B381" i="16" a="1"/>
  <c r="B381" i="16"/>
  <c r="C381" i="16" a="1"/>
  <c r="C381" i="16"/>
  <c r="D381" i="16" a="1"/>
  <c r="D381" i="16"/>
  <c r="E381" i="16" a="1"/>
  <c r="E381" i="16"/>
  <c r="F381" i="16" a="1"/>
  <c r="F381" i="16"/>
  <c r="G381" i="16" a="1"/>
  <c r="G381" i="16"/>
  <c r="H381" i="16" a="1"/>
  <c r="H381" i="16"/>
  <c r="I381" i="16" a="1"/>
  <c r="I381" i="16"/>
  <c r="J381" i="16" a="1"/>
  <c r="J381" i="16"/>
  <c r="B382" i="16" a="1"/>
  <c r="B382" i="16"/>
  <c r="C382" i="16" a="1"/>
  <c r="C382" i="16"/>
  <c r="D382" i="16" a="1"/>
  <c r="D382" i="16"/>
  <c r="E382" i="16" a="1"/>
  <c r="E382" i="16"/>
  <c r="F382" i="16" a="1"/>
  <c r="F382" i="16"/>
  <c r="G382" i="16" a="1"/>
  <c r="G382" i="16"/>
  <c r="H382" i="16" a="1"/>
  <c r="H382" i="16"/>
  <c r="I382" i="16" a="1"/>
  <c r="I382" i="16"/>
  <c r="J382" i="16" a="1"/>
  <c r="J382" i="16"/>
  <c r="B383" i="16" a="1"/>
  <c r="B383" i="16"/>
  <c r="C383" i="16" a="1"/>
  <c r="C383" i="16"/>
  <c r="D383" i="16" a="1"/>
  <c r="D383" i="16"/>
  <c r="E383" i="16" a="1"/>
  <c r="E383" i="16"/>
  <c r="F383" i="16" a="1"/>
  <c r="F383" i="16"/>
  <c r="G383" i="16" a="1"/>
  <c r="G383" i="16"/>
  <c r="H383" i="16" a="1"/>
  <c r="H383" i="16"/>
  <c r="I383" i="16" a="1"/>
  <c r="I383" i="16"/>
  <c r="J383" i="16" a="1"/>
  <c r="J383" i="16"/>
  <c r="B384" i="16" a="1"/>
  <c r="B384" i="16"/>
  <c r="C384" i="16" a="1"/>
  <c r="C384" i="16"/>
  <c r="D384" i="16" a="1"/>
  <c r="D384" i="16"/>
  <c r="E384" i="16" a="1"/>
  <c r="E384" i="16"/>
  <c r="F384" i="16" a="1"/>
  <c r="F384" i="16"/>
  <c r="G384" i="16" a="1"/>
  <c r="G384" i="16"/>
  <c r="H384" i="16" a="1"/>
  <c r="H384" i="16"/>
  <c r="I384" i="16" a="1"/>
  <c r="I384" i="16"/>
  <c r="J384" i="16" a="1"/>
  <c r="J384" i="16"/>
  <c r="B385" i="16" a="1"/>
  <c r="B385" i="16"/>
  <c r="C385" i="16" a="1"/>
  <c r="C385" i="16"/>
  <c r="D385" i="16" a="1"/>
  <c r="D385" i="16"/>
  <c r="E385" i="16" a="1"/>
  <c r="E385" i="16"/>
  <c r="F385" i="16" a="1"/>
  <c r="F385" i="16"/>
  <c r="G385" i="16" a="1"/>
  <c r="G385" i="16"/>
  <c r="H385" i="16" a="1"/>
  <c r="H385" i="16"/>
  <c r="I385" i="16" a="1"/>
  <c r="I385" i="16"/>
  <c r="J385" i="16" a="1"/>
  <c r="J385" i="16"/>
  <c r="B386" i="16" a="1"/>
  <c r="B386" i="16"/>
  <c r="C386" i="16" a="1"/>
  <c r="C386" i="16"/>
  <c r="D386" i="16" a="1"/>
  <c r="D386" i="16"/>
  <c r="E386" i="16" a="1"/>
  <c r="E386" i="16"/>
  <c r="F386" i="16" a="1"/>
  <c r="F386" i="16"/>
  <c r="G386" i="16" a="1"/>
  <c r="G386" i="16"/>
  <c r="H386" i="16" a="1"/>
  <c r="H386" i="16"/>
  <c r="I386" i="16" a="1"/>
  <c r="I386" i="16"/>
  <c r="J386" i="16" a="1"/>
  <c r="J386" i="16"/>
  <c r="B387" i="16" a="1"/>
  <c r="B387" i="16"/>
  <c r="C387" i="16" a="1"/>
  <c r="C387" i="16"/>
  <c r="D387" i="16" a="1"/>
  <c r="D387" i="16"/>
  <c r="E387" i="16" a="1"/>
  <c r="E387" i="16"/>
  <c r="F387" i="16" a="1"/>
  <c r="F387" i="16"/>
  <c r="G387" i="16" a="1"/>
  <c r="G387" i="16"/>
  <c r="H387" i="16" a="1"/>
  <c r="H387" i="16"/>
  <c r="I387" i="16" a="1"/>
  <c r="I387" i="16"/>
  <c r="J387" i="16" a="1"/>
  <c r="J387" i="16"/>
  <c r="B388" i="16" a="1"/>
  <c r="B388" i="16"/>
  <c r="C388" i="16" a="1"/>
  <c r="C388" i="16"/>
  <c r="D388" i="16" a="1"/>
  <c r="D388" i="16"/>
  <c r="E388" i="16" a="1"/>
  <c r="E388" i="16"/>
  <c r="F388" i="16" a="1"/>
  <c r="F388" i="16"/>
  <c r="G388" i="16" a="1"/>
  <c r="G388" i="16"/>
  <c r="H388" i="16" a="1"/>
  <c r="H388" i="16"/>
  <c r="I388" i="16" a="1"/>
  <c r="I388" i="16"/>
  <c r="J388" i="16" a="1"/>
  <c r="J388" i="16"/>
  <c r="B389" i="16" a="1"/>
  <c r="B389" i="16"/>
  <c r="C389" i="16" a="1"/>
  <c r="C389" i="16"/>
  <c r="D389" i="16" a="1"/>
  <c r="D389" i="16"/>
  <c r="E389" i="16" a="1"/>
  <c r="E389" i="16"/>
  <c r="F389" i="16" a="1"/>
  <c r="F389" i="16"/>
  <c r="G389" i="16" a="1"/>
  <c r="G389" i="16"/>
  <c r="H389" i="16" a="1"/>
  <c r="H389" i="16"/>
  <c r="I389" i="16" a="1"/>
  <c r="I389" i="16"/>
  <c r="J389" i="16" a="1"/>
  <c r="J389" i="16"/>
  <c r="B390" i="16" a="1"/>
  <c r="B390" i="16"/>
  <c r="C390" i="16" a="1"/>
  <c r="C390" i="16"/>
  <c r="D390" i="16" a="1"/>
  <c r="D390" i="16"/>
  <c r="E390" i="16" a="1"/>
  <c r="E390" i="16"/>
  <c r="F390" i="16" a="1"/>
  <c r="F390" i="16"/>
  <c r="G390" i="16" a="1"/>
  <c r="G390" i="16"/>
  <c r="H390" i="16" a="1"/>
  <c r="H390" i="16"/>
  <c r="I390" i="16" a="1"/>
  <c r="I390" i="16"/>
  <c r="J390" i="16" a="1"/>
  <c r="J390" i="16"/>
  <c r="B391" i="16" a="1"/>
  <c r="B391" i="16"/>
  <c r="C391" i="16" a="1"/>
  <c r="C391" i="16"/>
  <c r="D391" i="16" a="1"/>
  <c r="D391" i="16"/>
  <c r="E391" i="16" a="1"/>
  <c r="E391" i="16"/>
  <c r="F391" i="16" a="1"/>
  <c r="F391" i="16"/>
  <c r="G391" i="16" a="1"/>
  <c r="G391" i="16"/>
  <c r="H391" i="16" a="1"/>
  <c r="H391" i="16"/>
  <c r="I391" i="16" a="1"/>
  <c r="I391" i="16"/>
  <c r="J391" i="16" a="1"/>
  <c r="J391" i="16"/>
  <c r="B392" i="16" a="1"/>
  <c r="B392" i="16"/>
  <c r="C392" i="16" a="1"/>
  <c r="C392" i="16"/>
  <c r="D392" i="16" a="1"/>
  <c r="D392" i="16"/>
  <c r="E392" i="16" a="1"/>
  <c r="E392" i="16"/>
  <c r="F392" i="16" a="1"/>
  <c r="F392" i="16"/>
  <c r="G392" i="16" a="1"/>
  <c r="G392" i="16"/>
  <c r="H392" i="16" a="1"/>
  <c r="H392" i="16"/>
  <c r="I392" i="16" a="1"/>
  <c r="I392" i="16"/>
  <c r="J392" i="16" a="1"/>
  <c r="J392" i="16"/>
  <c r="B393" i="16" a="1"/>
  <c r="B393" i="16"/>
  <c r="C393" i="16" a="1"/>
  <c r="C393" i="16"/>
  <c r="D393" i="16" a="1"/>
  <c r="D393" i="16"/>
  <c r="E393" i="16" a="1"/>
  <c r="E393" i="16"/>
  <c r="F393" i="16" a="1"/>
  <c r="F393" i="16"/>
  <c r="G393" i="16" a="1"/>
  <c r="G393" i="16"/>
  <c r="H393" i="16" a="1"/>
  <c r="H393" i="16"/>
  <c r="I393" i="16" a="1"/>
  <c r="I393" i="16"/>
  <c r="J393" i="16" a="1"/>
  <c r="J393" i="16"/>
  <c r="B394" i="16" a="1"/>
  <c r="B394" i="16"/>
  <c r="C394" i="16" a="1"/>
  <c r="C394" i="16"/>
  <c r="D394" i="16" a="1"/>
  <c r="D394" i="16"/>
  <c r="E394" i="16" a="1"/>
  <c r="E394" i="16"/>
  <c r="F394" i="16" a="1"/>
  <c r="F394" i="16"/>
  <c r="G394" i="16" a="1"/>
  <c r="G394" i="16"/>
  <c r="H394" i="16" a="1"/>
  <c r="H394" i="16"/>
  <c r="I394" i="16" a="1"/>
  <c r="I394" i="16"/>
  <c r="J394" i="16" a="1"/>
  <c r="J394" i="16"/>
  <c r="B395" i="16" a="1"/>
  <c r="B395" i="16"/>
  <c r="C395" i="16" a="1"/>
  <c r="C395" i="16"/>
  <c r="D395" i="16" a="1"/>
  <c r="D395" i="16"/>
  <c r="E395" i="16" a="1"/>
  <c r="E395" i="16"/>
  <c r="F395" i="16" a="1"/>
  <c r="F395" i="16"/>
  <c r="G395" i="16" a="1"/>
  <c r="G395" i="16"/>
  <c r="H395" i="16" a="1"/>
  <c r="H395" i="16"/>
  <c r="I395" i="16" a="1"/>
  <c r="I395" i="16"/>
  <c r="J395" i="16" a="1"/>
  <c r="J395" i="16"/>
  <c r="B396" i="16" a="1"/>
  <c r="B396" i="16"/>
  <c r="C396" i="16" a="1"/>
  <c r="C396" i="16"/>
  <c r="D396" i="16" a="1"/>
  <c r="D396" i="16"/>
  <c r="E396" i="16" a="1"/>
  <c r="E396" i="16"/>
  <c r="F396" i="16" a="1"/>
  <c r="F396" i="16"/>
  <c r="G396" i="16" a="1"/>
  <c r="G396" i="16"/>
  <c r="H396" i="16" a="1"/>
  <c r="H396" i="16"/>
  <c r="I396" i="16" a="1"/>
  <c r="I396" i="16"/>
  <c r="J396" i="16" a="1"/>
  <c r="J396" i="16"/>
  <c r="B397" i="16" a="1"/>
  <c r="B397" i="16"/>
  <c r="C397" i="16" a="1"/>
  <c r="C397" i="16"/>
  <c r="D397" i="16" a="1"/>
  <c r="D397" i="16"/>
  <c r="E397" i="16" a="1"/>
  <c r="E397" i="16"/>
  <c r="F397" i="16" a="1"/>
  <c r="F397" i="16"/>
  <c r="G397" i="16" a="1"/>
  <c r="G397" i="16"/>
  <c r="H397" i="16" a="1"/>
  <c r="H397" i="16"/>
  <c r="I397" i="16" a="1"/>
  <c r="I397" i="16"/>
  <c r="J397" i="16" a="1"/>
  <c r="J397" i="16"/>
  <c r="B398" i="16" a="1"/>
  <c r="B398" i="16"/>
  <c r="C398" i="16" a="1"/>
  <c r="C398" i="16"/>
  <c r="D398" i="16" a="1"/>
  <c r="D398" i="16"/>
  <c r="E398" i="16" a="1"/>
  <c r="E398" i="16"/>
  <c r="F398" i="16" a="1"/>
  <c r="F398" i="16"/>
  <c r="G398" i="16" a="1"/>
  <c r="G398" i="16"/>
  <c r="H398" i="16" a="1"/>
  <c r="H398" i="16"/>
  <c r="I398" i="16" a="1"/>
  <c r="I398" i="16"/>
  <c r="J398" i="16" a="1"/>
  <c r="J398" i="16"/>
  <c r="B399" i="16" a="1"/>
  <c r="B399" i="16"/>
  <c r="C399" i="16" a="1"/>
  <c r="C399" i="16"/>
  <c r="D399" i="16" a="1"/>
  <c r="D399" i="16"/>
  <c r="E399" i="16" a="1"/>
  <c r="E399" i="16"/>
  <c r="F399" i="16" a="1"/>
  <c r="F399" i="16"/>
  <c r="G399" i="16" a="1"/>
  <c r="G399" i="16"/>
  <c r="H399" i="16" a="1"/>
  <c r="H399" i="16"/>
  <c r="I399" i="16" a="1"/>
  <c r="I399" i="16"/>
  <c r="J399" i="16" a="1"/>
  <c r="J399" i="16"/>
  <c r="B400" i="16" a="1"/>
  <c r="B400" i="16"/>
  <c r="C400" i="16" a="1"/>
  <c r="C400" i="16"/>
  <c r="D400" i="16" a="1"/>
  <c r="D400" i="16"/>
  <c r="E400" i="16" a="1"/>
  <c r="E400" i="16"/>
  <c r="F400" i="16" a="1"/>
  <c r="F400" i="16"/>
  <c r="G400" i="16" a="1"/>
  <c r="G400" i="16"/>
  <c r="H400" i="16" a="1"/>
  <c r="H400" i="16"/>
  <c r="I400" i="16" a="1"/>
  <c r="I400" i="16"/>
  <c r="J400" i="16" a="1"/>
  <c r="J400" i="16"/>
  <c r="B401" i="16" a="1"/>
  <c r="B401" i="16"/>
  <c r="C401" i="16" a="1"/>
  <c r="C401" i="16"/>
  <c r="D401" i="16" a="1"/>
  <c r="D401" i="16"/>
  <c r="E401" i="16" a="1"/>
  <c r="E401" i="16"/>
  <c r="F401" i="16" a="1"/>
  <c r="F401" i="16"/>
  <c r="G401" i="16" a="1"/>
  <c r="G401" i="16"/>
  <c r="H401" i="16" a="1"/>
  <c r="H401" i="16"/>
  <c r="I401" i="16" a="1"/>
  <c r="I401" i="16"/>
  <c r="J401" i="16" a="1"/>
  <c r="J401" i="16"/>
  <c r="B402" i="16" a="1"/>
  <c r="B402" i="16"/>
  <c r="C402" i="16" a="1"/>
  <c r="C402" i="16"/>
  <c r="D402" i="16" a="1"/>
  <c r="D402" i="16"/>
  <c r="E402" i="16" a="1"/>
  <c r="E402" i="16"/>
  <c r="F402" i="16" a="1"/>
  <c r="F402" i="16"/>
  <c r="G402" i="16" a="1"/>
  <c r="G402" i="16"/>
  <c r="H402" i="16" a="1"/>
  <c r="H402" i="16"/>
  <c r="I402" i="16" a="1"/>
  <c r="I402" i="16"/>
  <c r="J402" i="16" a="1"/>
  <c r="J402" i="16"/>
  <c r="B403" i="16" a="1"/>
  <c r="B403" i="16"/>
  <c r="C403" i="16" a="1"/>
  <c r="C403" i="16"/>
  <c r="D403" i="16" a="1"/>
  <c r="D403" i="16"/>
  <c r="E403" i="16" a="1"/>
  <c r="E403" i="16"/>
  <c r="F403" i="16" a="1"/>
  <c r="F403" i="16"/>
  <c r="G403" i="16" a="1"/>
  <c r="G403" i="16"/>
  <c r="H403" i="16" a="1"/>
  <c r="H403" i="16"/>
  <c r="I403" i="16" a="1"/>
  <c r="I403" i="16"/>
  <c r="J403" i="16" a="1"/>
  <c r="J403" i="16"/>
  <c r="B404" i="16" a="1"/>
  <c r="B404" i="16"/>
  <c r="C404" i="16" a="1"/>
  <c r="C404" i="16"/>
  <c r="D404" i="16" a="1"/>
  <c r="D404" i="16"/>
  <c r="E404" i="16" a="1"/>
  <c r="E404" i="16"/>
  <c r="F404" i="16" a="1"/>
  <c r="F404" i="16"/>
  <c r="G404" i="16" a="1"/>
  <c r="G404" i="16"/>
  <c r="H404" i="16" a="1"/>
  <c r="H404" i="16"/>
  <c r="I404" i="16" a="1"/>
  <c r="I404" i="16"/>
  <c r="J404" i="16" a="1"/>
  <c r="J404" i="16"/>
  <c r="B405" i="16" a="1"/>
  <c r="B405" i="16"/>
  <c r="C405" i="16" a="1"/>
  <c r="C405" i="16"/>
  <c r="D405" i="16" a="1"/>
  <c r="D405" i="16"/>
  <c r="E405" i="16" a="1"/>
  <c r="E405" i="16"/>
  <c r="F405" i="16" a="1"/>
  <c r="F405" i="16"/>
  <c r="G405" i="16" a="1"/>
  <c r="G405" i="16"/>
  <c r="H405" i="16" a="1"/>
  <c r="H405" i="16"/>
  <c r="I405" i="16" a="1"/>
  <c r="I405" i="16"/>
  <c r="J405" i="16" a="1"/>
  <c r="J405" i="16"/>
  <c r="B406" i="16" a="1"/>
  <c r="B406" i="16"/>
  <c r="C406" i="16" a="1"/>
  <c r="C406" i="16"/>
  <c r="D406" i="16" a="1"/>
  <c r="D406" i="16"/>
  <c r="E406" i="16" a="1"/>
  <c r="E406" i="16"/>
  <c r="F406" i="16" a="1"/>
  <c r="F406" i="16"/>
  <c r="G406" i="16" a="1"/>
  <c r="G406" i="16"/>
  <c r="H406" i="16" a="1"/>
  <c r="H406" i="16"/>
  <c r="I406" i="16" a="1"/>
  <c r="I406" i="16"/>
  <c r="J406" i="16" a="1"/>
  <c r="J406" i="16"/>
  <c r="B407" i="16" a="1"/>
  <c r="B407" i="16"/>
  <c r="C407" i="16" a="1"/>
  <c r="C407" i="16"/>
  <c r="D407" i="16" a="1"/>
  <c r="D407" i="16"/>
  <c r="E407" i="16" a="1"/>
  <c r="E407" i="16"/>
  <c r="F407" i="16" a="1"/>
  <c r="F407" i="16"/>
  <c r="G407" i="16" a="1"/>
  <c r="G407" i="16"/>
  <c r="H407" i="16" a="1"/>
  <c r="H407" i="16"/>
  <c r="I407" i="16" a="1"/>
  <c r="I407" i="16"/>
  <c r="J407" i="16" a="1"/>
  <c r="J407" i="16"/>
  <c r="B408" i="16" a="1"/>
  <c r="B408" i="16"/>
  <c r="C408" i="16" a="1"/>
  <c r="C408" i="16"/>
  <c r="D408" i="16" a="1"/>
  <c r="D408" i="16"/>
  <c r="E408" i="16" a="1"/>
  <c r="E408" i="16"/>
  <c r="F408" i="16" a="1"/>
  <c r="F408" i="16"/>
  <c r="G408" i="16" a="1"/>
  <c r="G408" i="16"/>
  <c r="H408" i="16" a="1"/>
  <c r="H408" i="16"/>
  <c r="I408" i="16" a="1"/>
  <c r="I408" i="16"/>
  <c r="J408" i="16" a="1"/>
  <c r="J408" i="16"/>
  <c r="B409" i="16" a="1"/>
  <c r="B409" i="16"/>
  <c r="C409" i="16" a="1"/>
  <c r="C409" i="16"/>
  <c r="D409" i="16" a="1"/>
  <c r="D409" i="16"/>
  <c r="E409" i="16" a="1"/>
  <c r="E409" i="16"/>
  <c r="F409" i="16" a="1"/>
  <c r="F409" i="16"/>
  <c r="G409" i="16" a="1"/>
  <c r="G409" i="16"/>
  <c r="H409" i="16" a="1"/>
  <c r="H409" i="16"/>
  <c r="I409" i="16" a="1"/>
  <c r="I409" i="16"/>
  <c r="J409" i="16" a="1"/>
  <c r="J409" i="16"/>
  <c r="B410" i="16" a="1"/>
  <c r="B410" i="16"/>
  <c r="C410" i="16" a="1"/>
  <c r="C410" i="16"/>
  <c r="D410" i="16" a="1"/>
  <c r="D410" i="16"/>
  <c r="E410" i="16" a="1"/>
  <c r="E410" i="16"/>
  <c r="F410" i="16" a="1"/>
  <c r="F410" i="16"/>
  <c r="G410" i="16" a="1"/>
  <c r="G410" i="16"/>
  <c r="H410" i="16" a="1"/>
  <c r="H410" i="16"/>
  <c r="I410" i="16" a="1"/>
  <c r="I410" i="16"/>
  <c r="J410" i="16" a="1"/>
  <c r="J410" i="16"/>
  <c r="B411" i="16" a="1"/>
  <c r="B411" i="16"/>
  <c r="C411" i="16" a="1"/>
  <c r="C411" i="16"/>
  <c r="D411" i="16" a="1"/>
  <c r="D411" i="16"/>
  <c r="E411" i="16" a="1"/>
  <c r="E411" i="16"/>
  <c r="F411" i="16" a="1"/>
  <c r="F411" i="16"/>
  <c r="G411" i="16" a="1"/>
  <c r="G411" i="16"/>
  <c r="H411" i="16" a="1"/>
  <c r="H411" i="16"/>
  <c r="I411" i="16" a="1"/>
  <c r="I411" i="16"/>
  <c r="J411" i="16" a="1"/>
  <c r="J411" i="16"/>
  <c r="B412" i="16" a="1"/>
  <c r="B412" i="16"/>
  <c r="C412" i="16" a="1"/>
  <c r="C412" i="16"/>
  <c r="D412" i="16" a="1"/>
  <c r="D412" i="16"/>
  <c r="E412" i="16" a="1"/>
  <c r="E412" i="16"/>
  <c r="F412" i="16" a="1"/>
  <c r="F412" i="16"/>
  <c r="G412" i="16" a="1"/>
  <c r="G412" i="16"/>
  <c r="H412" i="16" a="1"/>
  <c r="H412" i="16"/>
  <c r="I412" i="16" a="1"/>
  <c r="I412" i="16"/>
  <c r="J412" i="16" a="1"/>
  <c r="J412" i="16"/>
  <c r="B413" i="16" a="1"/>
  <c r="B413" i="16"/>
  <c r="C413" i="16" a="1"/>
  <c r="C413" i="16"/>
  <c r="D413" i="16" a="1"/>
  <c r="D413" i="16"/>
  <c r="E413" i="16" a="1"/>
  <c r="E413" i="16"/>
  <c r="F413" i="16" a="1"/>
  <c r="F413" i="16"/>
  <c r="G413" i="16" a="1"/>
  <c r="G413" i="16"/>
  <c r="H413" i="16" a="1"/>
  <c r="H413" i="16"/>
  <c r="I413" i="16" a="1"/>
  <c r="I413" i="16"/>
  <c r="J413" i="16" a="1"/>
  <c r="J413" i="16"/>
  <c r="B414" i="16" a="1"/>
  <c r="B414" i="16"/>
  <c r="C414" i="16" a="1"/>
  <c r="C414" i="16"/>
  <c r="D414" i="16" a="1"/>
  <c r="D414" i="16"/>
  <c r="E414" i="16" a="1"/>
  <c r="E414" i="16"/>
  <c r="F414" i="16" a="1"/>
  <c r="F414" i="16"/>
  <c r="G414" i="16" a="1"/>
  <c r="G414" i="16"/>
  <c r="H414" i="16" a="1"/>
  <c r="H414" i="16"/>
  <c r="I414" i="16" a="1"/>
  <c r="I414" i="16"/>
  <c r="J414" i="16" a="1"/>
  <c r="J414" i="16"/>
  <c r="B415" i="16" a="1"/>
  <c r="B415" i="16"/>
  <c r="C415" i="16" a="1"/>
  <c r="C415" i="16"/>
  <c r="D415" i="16" a="1"/>
  <c r="D415" i="16"/>
  <c r="E415" i="16" a="1"/>
  <c r="E415" i="16"/>
  <c r="F415" i="16" a="1"/>
  <c r="F415" i="16"/>
  <c r="G415" i="16" a="1"/>
  <c r="G415" i="16"/>
  <c r="H415" i="16" a="1"/>
  <c r="H415" i="16"/>
  <c r="I415" i="16" a="1"/>
  <c r="I415" i="16"/>
  <c r="J415" i="16" a="1"/>
  <c r="J415" i="16"/>
  <c r="B416" i="16" a="1"/>
  <c r="B416" i="16"/>
  <c r="C416" i="16" a="1"/>
  <c r="C416" i="16"/>
  <c r="D416" i="16" a="1"/>
  <c r="D416" i="16"/>
  <c r="E416" i="16" a="1"/>
  <c r="E416" i="16"/>
  <c r="F416" i="16" a="1"/>
  <c r="F416" i="16"/>
  <c r="G416" i="16" a="1"/>
  <c r="G416" i="16"/>
  <c r="H416" i="16" a="1"/>
  <c r="H416" i="16"/>
  <c r="I416" i="16" a="1"/>
  <c r="I416" i="16"/>
  <c r="J416" i="16" a="1"/>
  <c r="J416" i="16"/>
  <c r="B417" i="16" a="1"/>
  <c r="B417" i="16"/>
  <c r="C417" i="16" a="1"/>
  <c r="C417" i="16"/>
  <c r="D417" i="16" a="1"/>
  <c r="D417" i="16"/>
  <c r="E417" i="16" a="1"/>
  <c r="E417" i="16"/>
  <c r="F417" i="16" a="1"/>
  <c r="F417" i="16"/>
  <c r="G417" i="16" a="1"/>
  <c r="G417" i="16"/>
  <c r="H417" i="16" a="1"/>
  <c r="H417" i="16"/>
  <c r="I417" i="16" a="1"/>
  <c r="I417" i="16"/>
  <c r="J417" i="16" a="1"/>
  <c r="J417" i="16"/>
  <c r="B418" i="16" a="1"/>
  <c r="B418" i="16"/>
  <c r="C418" i="16" a="1"/>
  <c r="C418" i="16"/>
  <c r="D418" i="16" a="1"/>
  <c r="D418" i="16"/>
  <c r="E418" i="16" a="1"/>
  <c r="E418" i="16"/>
  <c r="F418" i="16" a="1"/>
  <c r="F418" i="16"/>
  <c r="G418" i="16" a="1"/>
  <c r="G418" i="16"/>
  <c r="H418" i="16" a="1"/>
  <c r="H418" i="16"/>
  <c r="I418" i="16" a="1"/>
  <c r="I418" i="16"/>
  <c r="J418" i="16" a="1"/>
  <c r="J418" i="16"/>
  <c r="B419" i="16" a="1"/>
  <c r="B419" i="16"/>
  <c r="C419" i="16" a="1"/>
  <c r="C419" i="16"/>
  <c r="D419" i="16" a="1"/>
  <c r="D419" i="16"/>
  <c r="E419" i="16" a="1"/>
  <c r="E419" i="16"/>
  <c r="F419" i="16" a="1"/>
  <c r="F419" i="16"/>
  <c r="G419" i="16" a="1"/>
  <c r="G419" i="16"/>
  <c r="H419" i="16" a="1"/>
  <c r="H419" i="16"/>
  <c r="I419" i="16" a="1"/>
  <c r="I419" i="16"/>
  <c r="J419" i="16" a="1"/>
  <c r="J419" i="16"/>
  <c r="B420" i="16" a="1"/>
  <c r="B420" i="16"/>
  <c r="C420" i="16" a="1"/>
  <c r="C420" i="16"/>
  <c r="D420" i="16" a="1"/>
  <c r="D420" i="16"/>
  <c r="E420" i="16" a="1"/>
  <c r="E420" i="16"/>
  <c r="F420" i="16" a="1"/>
  <c r="F420" i="16"/>
  <c r="G420" i="16" a="1"/>
  <c r="G420" i="16"/>
  <c r="H420" i="16" a="1"/>
  <c r="H420" i="16"/>
  <c r="I420" i="16" a="1"/>
  <c r="I420" i="16"/>
  <c r="J420" i="16" a="1"/>
  <c r="J420" i="16"/>
  <c r="B421" i="16" a="1"/>
  <c r="B421" i="16"/>
  <c r="C421" i="16" a="1"/>
  <c r="C421" i="16"/>
  <c r="D421" i="16" a="1"/>
  <c r="D421" i="16"/>
  <c r="E421" i="16" a="1"/>
  <c r="E421" i="16"/>
  <c r="F421" i="16" a="1"/>
  <c r="F421" i="16"/>
  <c r="G421" i="16" a="1"/>
  <c r="G421" i="16"/>
  <c r="H421" i="16" a="1"/>
  <c r="H421" i="16"/>
  <c r="I421" i="16" a="1"/>
  <c r="I421" i="16"/>
  <c r="J421" i="16" a="1"/>
  <c r="J421" i="16"/>
  <c r="B422" i="16" a="1"/>
  <c r="B422" i="16"/>
  <c r="C422" i="16" a="1"/>
  <c r="C422" i="16"/>
  <c r="D422" i="16" a="1"/>
  <c r="D422" i="16"/>
  <c r="E422" i="16" a="1"/>
  <c r="E422" i="16"/>
  <c r="F422" i="16" a="1"/>
  <c r="F422" i="16"/>
  <c r="G422" i="16" a="1"/>
  <c r="G422" i="16"/>
  <c r="H422" i="16" a="1"/>
  <c r="H422" i="16"/>
  <c r="I422" i="16" a="1"/>
  <c r="I422" i="16"/>
  <c r="J422" i="16" a="1"/>
  <c r="J422" i="16"/>
  <c r="B423" i="16" a="1"/>
  <c r="B423" i="16"/>
  <c r="C423" i="16" a="1"/>
  <c r="C423" i="16"/>
  <c r="D423" i="16" a="1"/>
  <c r="D423" i="16"/>
  <c r="E423" i="16" a="1"/>
  <c r="E423" i="16"/>
  <c r="F423" i="16" a="1"/>
  <c r="F423" i="16"/>
  <c r="G423" i="16" a="1"/>
  <c r="G423" i="16"/>
  <c r="H423" i="16" a="1"/>
  <c r="H423" i="16"/>
  <c r="I423" i="16" a="1"/>
  <c r="I423" i="16"/>
  <c r="J423" i="16" a="1"/>
  <c r="J423" i="16"/>
  <c r="B424" i="16" a="1"/>
  <c r="B424" i="16"/>
  <c r="C424" i="16" a="1"/>
  <c r="C424" i="16"/>
  <c r="D424" i="16" a="1"/>
  <c r="D424" i="16"/>
  <c r="E424" i="16" a="1"/>
  <c r="E424" i="16"/>
  <c r="F424" i="16" a="1"/>
  <c r="F424" i="16"/>
  <c r="G424" i="16" a="1"/>
  <c r="G424" i="16"/>
  <c r="H424" i="16" a="1"/>
  <c r="H424" i="16"/>
  <c r="I424" i="16" a="1"/>
  <c r="I424" i="16"/>
  <c r="J424" i="16" a="1"/>
  <c r="J424" i="16"/>
  <c r="B425" i="16" a="1"/>
  <c r="B425" i="16"/>
  <c r="C425" i="16" a="1"/>
  <c r="C425" i="16"/>
  <c r="D425" i="16" a="1"/>
  <c r="D425" i="16"/>
  <c r="E425" i="16" a="1"/>
  <c r="E425" i="16"/>
  <c r="F425" i="16" a="1"/>
  <c r="F425" i="16"/>
  <c r="G425" i="16" a="1"/>
  <c r="G425" i="16"/>
  <c r="H425" i="16" a="1"/>
  <c r="H425" i="16"/>
  <c r="I425" i="16" a="1"/>
  <c r="I425" i="16"/>
  <c r="J425" i="16" a="1"/>
  <c r="J425" i="16"/>
  <c r="B426" i="16" a="1"/>
  <c r="B426" i="16"/>
  <c r="C426" i="16" a="1"/>
  <c r="C426" i="16"/>
  <c r="D426" i="16" a="1"/>
  <c r="D426" i="16"/>
  <c r="E426" i="16" a="1"/>
  <c r="E426" i="16"/>
  <c r="F426" i="16" a="1"/>
  <c r="F426" i="16"/>
  <c r="G426" i="16" a="1"/>
  <c r="G426" i="16"/>
  <c r="H426" i="16" a="1"/>
  <c r="H426" i="16"/>
  <c r="I426" i="16" a="1"/>
  <c r="I426" i="16"/>
  <c r="J426" i="16" a="1"/>
  <c r="J426" i="16"/>
  <c r="B427" i="16" a="1"/>
  <c r="B427" i="16"/>
  <c r="C427" i="16" a="1"/>
  <c r="C427" i="16"/>
  <c r="D427" i="16" a="1"/>
  <c r="D427" i="16"/>
  <c r="E427" i="16" a="1"/>
  <c r="E427" i="16"/>
  <c r="F427" i="16" a="1"/>
  <c r="F427" i="16"/>
  <c r="G427" i="16" a="1"/>
  <c r="G427" i="16"/>
  <c r="H427" i="16" a="1"/>
  <c r="H427" i="16"/>
  <c r="I427" i="16" a="1"/>
  <c r="I427" i="16"/>
  <c r="J427" i="16" a="1"/>
  <c r="J427" i="16"/>
  <c r="B428" i="16" a="1"/>
  <c r="B428" i="16"/>
  <c r="C428" i="16" a="1"/>
  <c r="C428" i="16"/>
  <c r="D428" i="16" a="1"/>
  <c r="D428" i="16"/>
  <c r="E428" i="16" a="1"/>
  <c r="E428" i="16"/>
  <c r="F428" i="16" a="1"/>
  <c r="F428" i="16"/>
  <c r="G428" i="16" a="1"/>
  <c r="G428" i="16"/>
  <c r="H428" i="16" a="1"/>
  <c r="H428" i="16"/>
  <c r="I428" i="16" a="1"/>
  <c r="I428" i="16"/>
  <c r="J428" i="16" a="1"/>
  <c r="J428" i="16"/>
  <c r="B429" i="16" a="1"/>
  <c r="B429" i="16"/>
  <c r="C429" i="16" a="1"/>
  <c r="C429" i="16"/>
  <c r="D429" i="16" a="1"/>
  <c r="D429" i="16"/>
  <c r="E429" i="16" a="1"/>
  <c r="E429" i="16"/>
  <c r="F429" i="16" a="1"/>
  <c r="F429" i="16"/>
  <c r="G429" i="16" a="1"/>
  <c r="G429" i="16"/>
  <c r="H429" i="16" a="1"/>
  <c r="H429" i="16"/>
  <c r="I429" i="16" a="1"/>
  <c r="I429" i="16"/>
  <c r="J429" i="16" a="1"/>
  <c r="J429" i="16"/>
  <c r="B430" i="16" a="1"/>
  <c r="B430" i="16"/>
  <c r="C430" i="16" a="1"/>
  <c r="C430" i="16"/>
  <c r="D430" i="16" a="1"/>
  <c r="D430" i="16"/>
  <c r="E430" i="16" a="1"/>
  <c r="E430" i="16"/>
  <c r="F430" i="16" a="1"/>
  <c r="F430" i="16"/>
  <c r="G430" i="16" a="1"/>
  <c r="G430" i="16"/>
  <c r="H430" i="16" a="1"/>
  <c r="H430" i="16"/>
  <c r="I430" i="16" a="1"/>
  <c r="I430" i="16"/>
  <c r="J430" i="16" a="1"/>
  <c r="J430" i="16"/>
  <c r="B431" i="16" a="1"/>
  <c r="B431" i="16"/>
  <c r="C431" i="16" a="1"/>
  <c r="C431" i="16"/>
  <c r="D431" i="16" a="1"/>
  <c r="D431" i="16"/>
  <c r="E431" i="16" a="1"/>
  <c r="E431" i="16"/>
  <c r="F431" i="16" a="1"/>
  <c r="F431" i="16"/>
  <c r="G431" i="16" a="1"/>
  <c r="G431" i="16"/>
  <c r="H431" i="16" a="1"/>
  <c r="H431" i="16"/>
  <c r="I431" i="16" a="1"/>
  <c r="I431" i="16"/>
  <c r="J431" i="16" a="1"/>
  <c r="J431" i="16"/>
  <c r="B432" i="16" a="1"/>
  <c r="B432" i="16"/>
  <c r="C432" i="16" a="1"/>
  <c r="C432" i="16"/>
  <c r="D432" i="16" a="1"/>
  <c r="D432" i="16"/>
  <c r="E432" i="16" a="1"/>
  <c r="E432" i="16"/>
  <c r="F432" i="16" a="1"/>
  <c r="F432" i="16"/>
  <c r="G432" i="16" a="1"/>
  <c r="G432" i="16"/>
  <c r="H432" i="16" a="1"/>
  <c r="H432" i="16"/>
  <c r="I432" i="16" a="1"/>
  <c r="I432" i="16"/>
  <c r="J432" i="16" a="1"/>
  <c r="J432" i="16"/>
  <c r="B433" i="16" a="1"/>
  <c r="B433" i="16"/>
  <c r="C433" i="16" a="1"/>
  <c r="C433" i="16"/>
  <c r="D433" i="16" a="1"/>
  <c r="D433" i="16"/>
  <c r="E433" i="16" a="1"/>
  <c r="E433" i="16"/>
  <c r="F433" i="16" a="1"/>
  <c r="F433" i="16"/>
  <c r="G433" i="16" a="1"/>
  <c r="G433" i="16"/>
  <c r="H433" i="16" a="1"/>
  <c r="H433" i="16"/>
  <c r="I433" i="16" a="1"/>
  <c r="I433" i="16"/>
  <c r="J433" i="16" a="1"/>
  <c r="J433" i="16"/>
  <c r="B434" i="16" a="1"/>
  <c r="B434" i="16"/>
  <c r="C434" i="16" a="1"/>
  <c r="C434" i="16"/>
  <c r="D434" i="16" a="1"/>
  <c r="D434" i="16"/>
  <c r="E434" i="16" a="1"/>
  <c r="E434" i="16"/>
  <c r="F434" i="16" a="1"/>
  <c r="F434" i="16"/>
  <c r="G434" i="16" a="1"/>
  <c r="G434" i="16"/>
  <c r="H434" i="16" a="1"/>
  <c r="H434" i="16"/>
  <c r="I434" i="16" a="1"/>
  <c r="I434" i="16"/>
  <c r="J434" i="16" a="1"/>
  <c r="J434" i="16"/>
  <c r="B435" i="16" a="1"/>
  <c r="B435" i="16"/>
  <c r="C435" i="16" a="1"/>
  <c r="C435" i="16"/>
  <c r="D435" i="16" a="1"/>
  <c r="D435" i="16"/>
  <c r="E435" i="16" a="1"/>
  <c r="E435" i="16"/>
  <c r="F435" i="16" a="1"/>
  <c r="F435" i="16"/>
  <c r="G435" i="16" a="1"/>
  <c r="G435" i="16"/>
  <c r="H435" i="16" a="1"/>
  <c r="H435" i="16"/>
  <c r="I435" i="16" a="1"/>
  <c r="I435" i="16"/>
  <c r="J435" i="16" a="1"/>
  <c r="J435" i="16"/>
  <c r="B436" i="16" a="1"/>
  <c r="B436" i="16"/>
  <c r="C436" i="16" a="1"/>
  <c r="C436" i="16"/>
  <c r="D436" i="16" a="1"/>
  <c r="D436" i="16"/>
  <c r="E436" i="16" a="1"/>
  <c r="E436" i="16"/>
  <c r="F436" i="16" a="1"/>
  <c r="F436" i="16"/>
  <c r="G436" i="16" a="1"/>
  <c r="G436" i="16"/>
  <c r="H436" i="16" a="1"/>
  <c r="H436" i="16"/>
  <c r="I436" i="16" a="1"/>
  <c r="I436" i="16"/>
  <c r="J436" i="16" a="1"/>
  <c r="J436" i="16"/>
  <c r="B437" i="16" a="1"/>
  <c r="B437" i="16"/>
  <c r="C437" i="16" a="1"/>
  <c r="C437" i="16"/>
  <c r="D437" i="16" a="1"/>
  <c r="D437" i="16"/>
  <c r="E437" i="16" a="1"/>
  <c r="E437" i="16"/>
  <c r="F437" i="16" a="1"/>
  <c r="F437" i="16"/>
  <c r="G437" i="16" a="1"/>
  <c r="G437" i="16"/>
  <c r="H437" i="16" a="1"/>
  <c r="H437" i="16"/>
  <c r="I437" i="16" a="1"/>
  <c r="I437" i="16"/>
  <c r="J437" i="16" a="1"/>
  <c r="J437" i="16"/>
  <c r="B438" i="16" a="1"/>
  <c r="B438" i="16"/>
  <c r="C438" i="16" a="1"/>
  <c r="C438" i="16"/>
  <c r="D438" i="16" a="1"/>
  <c r="D438" i="16"/>
  <c r="E438" i="16" a="1"/>
  <c r="E438" i="16"/>
  <c r="F438" i="16" a="1"/>
  <c r="F438" i="16"/>
  <c r="G438" i="16" a="1"/>
  <c r="G438" i="16"/>
  <c r="H438" i="16" a="1"/>
  <c r="H438" i="16"/>
  <c r="I438" i="16" a="1"/>
  <c r="I438" i="16"/>
  <c r="J438" i="16" a="1"/>
  <c r="J438" i="16"/>
  <c r="B439" i="16" a="1"/>
  <c r="B439" i="16"/>
  <c r="C439" i="16" a="1"/>
  <c r="C439" i="16"/>
  <c r="D439" i="16" a="1"/>
  <c r="D439" i="16"/>
  <c r="E439" i="16" a="1"/>
  <c r="E439" i="16"/>
  <c r="F439" i="16" a="1"/>
  <c r="F439" i="16"/>
  <c r="G439" i="16" a="1"/>
  <c r="G439" i="16"/>
  <c r="H439" i="16" a="1"/>
  <c r="H439" i="16"/>
  <c r="I439" i="16" a="1"/>
  <c r="I439" i="16"/>
  <c r="J439" i="16" a="1"/>
  <c r="J439" i="16"/>
  <c r="B440" i="16" a="1"/>
  <c r="B440" i="16"/>
  <c r="C440" i="16" a="1"/>
  <c r="C440" i="16"/>
  <c r="D440" i="16" a="1"/>
  <c r="D440" i="16"/>
  <c r="E440" i="16" a="1"/>
  <c r="E440" i="16"/>
  <c r="F440" i="16" a="1"/>
  <c r="F440" i="16"/>
  <c r="G440" i="16" a="1"/>
  <c r="G440" i="16"/>
  <c r="H440" i="16" a="1"/>
  <c r="H440" i="16"/>
  <c r="I440" i="16" a="1"/>
  <c r="I440" i="16"/>
  <c r="J440" i="16" a="1"/>
  <c r="J440" i="16"/>
  <c r="B441" i="16" a="1"/>
  <c r="B441" i="16"/>
  <c r="C441" i="16" a="1"/>
  <c r="C441" i="16"/>
  <c r="D441" i="16" a="1"/>
  <c r="D441" i="16"/>
  <c r="E441" i="16" a="1"/>
  <c r="E441" i="16"/>
  <c r="F441" i="16" a="1"/>
  <c r="F441" i="16"/>
  <c r="G441" i="16" a="1"/>
  <c r="G441" i="16"/>
  <c r="H441" i="16" a="1"/>
  <c r="H441" i="16"/>
  <c r="I441" i="16" a="1"/>
  <c r="I441" i="16"/>
  <c r="J441" i="16" a="1"/>
  <c r="J441" i="16"/>
  <c r="B442" i="16" a="1"/>
  <c r="B442" i="16"/>
  <c r="C442" i="16" a="1"/>
  <c r="C442" i="16"/>
  <c r="D442" i="16" a="1"/>
  <c r="D442" i="16"/>
  <c r="E442" i="16" a="1"/>
  <c r="E442" i="16"/>
  <c r="F442" i="16" a="1"/>
  <c r="F442" i="16"/>
  <c r="G442" i="16" a="1"/>
  <c r="G442" i="16"/>
  <c r="H442" i="16" a="1"/>
  <c r="H442" i="16"/>
  <c r="I442" i="16" a="1"/>
  <c r="I442" i="16"/>
  <c r="J442" i="16" a="1"/>
  <c r="J442" i="16"/>
  <c r="B443" i="16" a="1"/>
  <c r="B443" i="16"/>
  <c r="C443" i="16" a="1"/>
  <c r="C443" i="16"/>
  <c r="D443" i="16" a="1"/>
  <c r="D443" i="16"/>
  <c r="E443" i="16" a="1"/>
  <c r="E443" i="16"/>
  <c r="F443" i="16" a="1"/>
  <c r="F443" i="16"/>
  <c r="G443" i="16" a="1"/>
  <c r="G443" i="16"/>
  <c r="H443" i="16" a="1"/>
  <c r="H443" i="16"/>
  <c r="I443" i="16" a="1"/>
  <c r="I443" i="16"/>
  <c r="J443" i="16" a="1"/>
  <c r="J443" i="16"/>
  <c r="B444" i="16" a="1"/>
  <c r="B444" i="16"/>
  <c r="C444" i="16" a="1"/>
  <c r="C444" i="16"/>
  <c r="D444" i="16" a="1"/>
  <c r="D444" i="16"/>
  <c r="E444" i="16" a="1"/>
  <c r="E444" i="16"/>
  <c r="F444" i="16" a="1"/>
  <c r="F444" i="16"/>
  <c r="G444" i="16" a="1"/>
  <c r="G444" i="16"/>
  <c r="H444" i="16" a="1"/>
  <c r="H444" i="16"/>
  <c r="I444" i="16" a="1"/>
  <c r="I444" i="16"/>
  <c r="J444" i="16" a="1"/>
  <c r="J444" i="16"/>
  <c r="B445" i="16" a="1"/>
  <c r="B445" i="16"/>
  <c r="C445" i="16" a="1"/>
  <c r="C445" i="16"/>
  <c r="D445" i="16" a="1"/>
  <c r="D445" i="16"/>
  <c r="E445" i="16" a="1"/>
  <c r="E445" i="16"/>
  <c r="F445" i="16" a="1"/>
  <c r="F445" i="16"/>
  <c r="G445" i="16" a="1"/>
  <c r="G445" i="16"/>
  <c r="H445" i="16" a="1"/>
  <c r="H445" i="16"/>
  <c r="I445" i="16" a="1"/>
  <c r="I445" i="16"/>
  <c r="J445" i="16" a="1"/>
  <c r="J445" i="16"/>
  <c r="B446" i="16" a="1"/>
  <c r="B446" i="16"/>
  <c r="C446" i="16" a="1"/>
  <c r="C446" i="16"/>
  <c r="D446" i="16" a="1"/>
  <c r="D446" i="16"/>
  <c r="E446" i="16" a="1"/>
  <c r="E446" i="16"/>
  <c r="F446" i="16" a="1"/>
  <c r="F446" i="16"/>
  <c r="G446" i="16" a="1"/>
  <c r="G446" i="16"/>
  <c r="H446" i="16" a="1"/>
  <c r="H446" i="16"/>
  <c r="I446" i="16" a="1"/>
  <c r="I446" i="16"/>
  <c r="J446" i="16" a="1"/>
  <c r="J446" i="16"/>
  <c r="B447" i="16" a="1"/>
  <c r="B447" i="16"/>
  <c r="C447" i="16" a="1"/>
  <c r="C447" i="16"/>
  <c r="D447" i="16" a="1"/>
  <c r="D447" i="16"/>
  <c r="E447" i="16" a="1"/>
  <c r="E447" i="16"/>
  <c r="F447" i="16" a="1"/>
  <c r="F447" i="16"/>
  <c r="G447" i="16" a="1"/>
  <c r="G447" i="16"/>
  <c r="H447" i="16" a="1"/>
  <c r="H447" i="16"/>
  <c r="I447" i="16" a="1"/>
  <c r="I447" i="16"/>
  <c r="J447" i="16" a="1"/>
  <c r="J447" i="16"/>
  <c r="B448" i="16" a="1"/>
  <c r="B448" i="16"/>
  <c r="C448" i="16" a="1"/>
  <c r="C448" i="16"/>
  <c r="D448" i="16" a="1"/>
  <c r="D448" i="16"/>
  <c r="E448" i="16" a="1"/>
  <c r="E448" i="16"/>
  <c r="F448" i="16" a="1"/>
  <c r="F448" i="16"/>
  <c r="G448" i="16" a="1"/>
  <c r="G448" i="16"/>
  <c r="H448" i="16" a="1"/>
  <c r="H448" i="16"/>
  <c r="I448" i="16" a="1"/>
  <c r="I448" i="16"/>
  <c r="J448" i="16" a="1"/>
  <c r="J448" i="16"/>
  <c r="B449" i="16" a="1"/>
  <c r="B449" i="16"/>
  <c r="C449" i="16" a="1"/>
  <c r="C449" i="16"/>
  <c r="D449" i="16" a="1"/>
  <c r="D449" i="16"/>
  <c r="E449" i="16" a="1"/>
  <c r="E449" i="16"/>
  <c r="F449" i="16" a="1"/>
  <c r="F449" i="16"/>
  <c r="G449" i="16" a="1"/>
  <c r="G449" i="16"/>
  <c r="H449" i="16" a="1"/>
  <c r="H449" i="16"/>
  <c r="I449" i="16" a="1"/>
  <c r="I449" i="16"/>
  <c r="J449" i="16" a="1"/>
  <c r="J449" i="16"/>
  <c r="B450" i="16" a="1"/>
  <c r="B450" i="16"/>
  <c r="C450" i="16" a="1"/>
  <c r="C450" i="16"/>
  <c r="D450" i="16" a="1"/>
  <c r="D450" i="16"/>
  <c r="E450" i="16" a="1"/>
  <c r="E450" i="16"/>
  <c r="F450" i="16" a="1"/>
  <c r="F450" i="16"/>
  <c r="G450" i="16" a="1"/>
  <c r="G450" i="16"/>
  <c r="H450" i="16" a="1"/>
  <c r="H450" i="16"/>
  <c r="I450" i="16" a="1"/>
  <c r="I450" i="16"/>
  <c r="J450" i="16" a="1"/>
  <c r="J450" i="16"/>
  <c r="B451" i="16" a="1"/>
  <c r="B451" i="16"/>
  <c r="C451" i="16" a="1"/>
  <c r="C451" i="16"/>
  <c r="D451" i="16" a="1"/>
  <c r="D451" i="16"/>
  <c r="E451" i="16" a="1"/>
  <c r="E451" i="16"/>
  <c r="F451" i="16" a="1"/>
  <c r="F451" i="16"/>
  <c r="G451" i="16" a="1"/>
  <c r="G451" i="16"/>
  <c r="H451" i="16" a="1"/>
  <c r="H451" i="16"/>
  <c r="I451" i="16" a="1"/>
  <c r="I451" i="16"/>
  <c r="J451" i="16" a="1"/>
  <c r="J451" i="16"/>
  <c r="B452" i="16" a="1"/>
  <c r="B452" i="16"/>
  <c r="C452" i="16" a="1"/>
  <c r="C452" i="16"/>
  <c r="D452" i="16" a="1"/>
  <c r="D452" i="16"/>
  <c r="E452" i="16" a="1"/>
  <c r="E452" i="16"/>
  <c r="F452" i="16" a="1"/>
  <c r="F452" i="16"/>
  <c r="G452" i="16" a="1"/>
  <c r="G452" i="16"/>
  <c r="H452" i="16" a="1"/>
  <c r="H452" i="16"/>
  <c r="I452" i="16" a="1"/>
  <c r="I452" i="16"/>
  <c r="J452" i="16" a="1"/>
  <c r="J452" i="16"/>
  <c r="B454" i="16" a="1"/>
  <c r="B454" i="16"/>
  <c r="C454" i="16" a="1"/>
  <c r="C454" i="16"/>
  <c r="D454" i="16" a="1"/>
  <c r="D454" i="16"/>
  <c r="E454" i="16" a="1"/>
  <c r="E454" i="16"/>
  <c r="F454" i="16" a="1"/>
  <c r="F454" i="16"/>
  <c r="G454" i="16" a="1"/>
  <c r="G454" i="16"/>
  <c r="H454" i="16" a="1"/>
  <c r="H454" i="16"/>
  <c r="I454" i="16" a="1"/>
  <c r="I454" i="16"/>
  <c r="J454" i="16" a="1"/>
  <c r="J454" i="16"/>
  <c r="B455" i="16" a="1"/>
  <c r="B455" i="16"/>
  <c r="C455" i="16" a="1"/>
  <c r="C455" i="16"/>
  <c r="D455" i="16" a="1"/>
  <c r="D455" i="16"/>
  <c r="E455" i="16" a="1"/>
  <c r="E455" i="16"/>
  <c r="F455" i="16" a="1"/>
  <c r="F455" i="16"/>
  <c r="G455" i="16" a="1"/>
  <c r="G455" i="16"/>
  <c r="H455" i="16" a="1"/>
  <c r="H455" i="16"/>
  <c r="I455" i="16" a="1"/>
  <c r="I455" i="16"/>
  <c r="J455" i="16" a="1"/>
  <c r="J455" i="16"/>
  <c r="B456" i="16" a="1"/>
  <c r="B456" i="16"/>
  <c r="C456" i="16" a="1"/>
  <c r="C456" i="16"/>
  <c r="D456" i="16" a="1"/>
  <c r="D456" i="16"/>
  <c r="E456" i="16" a="1"/>
  <c r="E456" i="16"/>
  <c r="F456" i="16" a="1"/>
  <c r="F456" i="16"/>
  <c r="G456" i="16" a="1"/>
  <c r="G456" i="16"/>
  <c r="H456" i="16" a="1"/>
  <c r="H456" i="16"/>
  <c r="I456" i="16" a="1"/>
  <c r="I456" i="16"/>
  <c r="J456" i="16" a="1"/>
  <c r="J456" i="16"/>
  <c r="B457" i="16" a="1"/>
  <c r="B457" i="16"/>
  <c r="C457" i="16" a="1"/>
  <c r="C457" i="16"/>
  <c r="D457" i="16" a="1"/>
  <c r="D457" i="16"/>
  <c r="E457" i="16" a="1"/>
  <c r="E457" i="16"/>
  <c r="F457" i="16" a="1"/>
  <c r="F457" i="16"/>
  <c r="G457" i="16" a="1"/>
  <c r="G457" i="16"/>
  <c r="H457" i="16" a="1"/>
  <c r="H457" i="16"/>
  <c r="I457" i="16" a="1"/>
  <c r="I457" i="16"/>
  <c r="J457" i="16" a="1"/>
  <c r="J457" i="16"/>
  <c r="B458" i="16" a="1"/>
  <c r="B458" i="16"/>
  <c r="C458" i="16" a="1"/>
  <c r="C458" i="16"/>
  <c r="D458" i="16" a="1"/>
  <c r="D458" i="16"/>
  <c r="E458" i="16" a="1"/>
  <c r="E458" i="16"/>
  <c r="F458" i="16" a="1"/>
  <c r="F458" i="16"/>
  <c r="G458" i="16" a="1"/>
  <c r="G458" i="16"/>
  <c r="H458" i="16" a="1"/>
  <c r="H458" i="16"/>
  <c r="I458" i="16" a="1"/>
  <c r="I458" i="16"/>
  <c r="J458" i="16" a="1"/>
  <c r="J458" i="16"/>
  <c r="B459" i="16" a="1"/>
  <c r="B459" i="16"/>
  <c r="C459" i="16" a="1"/>
  <c r="C459" i="16"/>
  <c r="D459" i="16" a="1"/>
  <c r="D459" i="16"/>
  <c r="E459" i="16" a="1"/>
  <c r="E459" i="16"/>
  <c r="F459" i="16" a="1"/>
  <c r="F459" i="16"/>
  <c r="G459" i="16" a="1"/>
  <c r="G459" i="16"/>
  <c r="H459" i="16" a="1"/>
  <c r="H459" i="16"/>
  <c r="I459" i="16" a="1"/>
  <c r="I459" i="16"/>
  <c r="J459" i="16" a="1"/>
  <c r="J459" i="16"/>
  <c r="B460" i="16" a="1"/>
  <c r="B460" i="16"/>
  <c r="C460" i="16" a="1"/>
  <c r="C460" i="16"/>
  <c r="D460" i="16" a="1"/>
  <c r="D460" i="16"/>
  <c r="E460" i="16" a="1"/>
  <c r="E460" i="16"/>
  <c r="F460" i="16" a="1"/>
  <c r="F460" i="16"/>
  <c r="G460" i="16" a="1"/>
  <c r="G460" i="16"/>
  <c r="H460" i="16" a="1"/>
  <c r="H460" i="16"/>
  <c r="I460" i="16" a="1"/>
  <c r="I460" i="16"/>
  <c r="J460" i="16" a="1"/>
  <c r="J460" i="16"/>
  <c r="B461" i="16" a="1"/>
  <c r="B461" i="16"/>
  <c r="C461" i="16" a="1"/>
  <c r="C461" i="16"/>
  <c r="D461" i="16" a="1"/>
  <c r="D461" i="16"/>
  <c r="E461" i="16" a="1"/>
  <c r="E461" i="16"/>
  <c r="F461" i="16" a="1"/>
  <c r="F461" i="16"/>
  <c r="G461" i="16" a="1"/>
  <c r="G461" i="16"/>
  <c r="H461" i="16" a="1"/>
  <c r="H461" i="16"/>
  <c r="I461" i="16" a="1"/>
  <c r="I461" i="16"/>
  <c r="J461" i="16" a="1"/>
  <c r="J461" i="16"/>
  <c r="B462" i="16" a="1"/>
  <c r="B462" i="16"/>
  <c r="C462" i="16" a="1"/>
  <c r="C462" i="16"/>
  <c r="D462" i="16" a="1"/>
  <c r="D462" i="16"/>
  <c r="E462" i="16" a="1"/>
  <c r="E462" i="16"/>
  <c r="F462" i="16" a="1"/>
  <c r="F462" i="16"/>
  <c r="G462" i="16" a="1"/>
  <c r="G462" i="16"/>
  <c r="H462" i="16" a="1"/>
  <c r="H462" i="16"/>
  <c r="I462" i="16" a="1"/>
  <c r="I462" i="16"/>
  <c r="J462" i="16" a="1"/>
  <c r="J462" i="16"/>
  <c r="B463" i="16" a="1"/>
  <c r="B463" i="16"/>
  <c r="C463" i="16" a="1"/>
  <c r="C463" i="16"/>
  <c r="D463" i="16" a="1"/>
  <c r="D463" i="16"/>
  <c r="E463" i="16" a="1"/>
  <c r="E463" i="16"/>
  <c r="F463" i="16" a="1"/>
  <c r="F463" i="16"/>
  <c r="G463" i="16" a="1"/>
  <c r="G463" i="16"/>
  <c r="H463" i="16" a="1"/>
  <c r="H463" i="16"/>
  <c r="I463" i="16" a="1"/>
  <c r="I463" i="16"/>
  <c r="J463" i="16" a="1"/>
  <c r="J463" i="16"/>
  <c r="B464" i="16" a="1"/>
  <c r="B464" i="16"/>
  <c r="C464" i="16" a="1"/>
  <c r="C464" i="16"/>
  <c r="D464" i="16" a="1"/>
  <c r="D464" i="16"/>
  <c r="E464" i="16" a="1"/>
  <c r="E464" i="16"/>
  <c r="F464" i="16" a="1"/>
  <c r="F464" i="16"/>
  <c r="G464" i="16" a="1"/>
  <c r="G464" i="16"/>
  <c r="H464" i="16" a="1"/>
  <c r="H464" i="16"/>
  <c r="I464" i="16" a="1"/>
  <c r="I464" i="16"/>
  <c r="J464" i="16" a="1"/>
  <c r="J464" i="16"/>
  <c r="B465" i="16" a="1"/>
  <c r="B465" i="16"/>
  <c r="C465" i="16" a="1"/>
  <c r="C465" i="16"/>
  <c r="D465" i="16" a="1"/>
  <c r="D465" i="16"/>
  <c r="E465" i="16" a="1"/>
  <c r="E465" i="16"/>
  <c r="F465" i="16" a="1"/>
  <c r="F465" i="16"/>
  <c r="G465" i="16" a="1"/>
  <c r="G465" i="16"/>
  <c r="H465" i="16" a="1"/>
  <c r="H465" i="16"/>
  <c r="I465" i="16" a="1"/>
  <c r="I465" i="16"/>
  <c r="J465" i="16" a="1"/>
  <c r="J465" i="16"/>
  <c r="B466" i="16" a="1"/>
  <c r="B466" i="16"/>
  <c r="C466" i="16" a="1"/>
  <c r="C466" i="16"/>
  <c r="D466" i="16" a="1"/>
  <c r="D466" i="16"/>
  <c r="E466" i="16" a="1"/>
  <c r="E466" i="16"/>
  <c r="F466" i="16" a="1"/>
  <c r="F466" i="16"/>
  <c r="G466" i="16" a="1"/>
  <c r="G466" i="16"/>
  <c r="H466" i="16" a="1"/>
  <c r="H466" i="16"/>
  <c r="I466" i="16" a="1"/>
  <c r="I466" i="16"/>
  <c r="J466" i="16" a="1"/>
  <c r="J466" i="16"/>
  <c r="B467" i="16" a="1"/>
  <c r="B467" i="16"/>
  <c r="C467" i="16" a="1"/>
  <c r="C467" i="16"/>
  <c r="D467" i="16" a="1"/>
  <c r="D467" i="16"/>
  <c r="E467" i="16" a="1"/>
  <c r="E467" i="16"/>
  <c r="F467" i="16" a="1"/>
  <c r="F467" i="16"/>
  <c r="G467" i="16" a="1"/>
  <c r="G467" i="16"/>
  <c r="H467" i="16" a="1"/>
  <c r="H467" i="16"/>
  <c r="I467" i="16" a="1"/>
  <c r="I467" i="16"/>
  <c r="J467" i="16" a="1"/>
  <c r="J467" i="16"/>
  <c r="B468" i="16" a="1"/>
  <c r="B468" i="16"/>
  <c r="C468" i="16" a="1"/>
  <c r="C468" i="16"/>
  <c r="D468" i="16" a="1"/>
  <c r="D468" i="16"/>
  <c r="E468" i="16" a="1"/>
  <c r="E468" i="16"/>
  <c r="F468" i="16" a="1"/>
  <c r="F468" i="16"/>
  <c r="G468" i="16" a="1"/>
  <c r="G468" i="16"/>
  <c r="H468" i="16" a="1"/>
  <c r="H468" i="16"/>
  <c r="I468" i="16" a="1"/>
  <c r="I468" i="16"/>
  <c r="J468" i="16" a="1"/>
  <c r="J468" i="16"/>
  <c r="B469" i="16" a="1"/>
  <c r="B469" i="16"/>
  <c r="C469" i="16" a="1"/>
  <c r="C469" i="16"/>
  <c r="D469" i="16" a="1"/>
  <c r="D469" i="16"/>
  <c r="E469" i="16" a="1"/>
  <c r="E469" i="16"/>
  <c r="F469" i="16" a="1"/>
  <c r="F469" i="16"/>
  <c r="G469" i="16" a="1"/>
  <c r="G469" i="16"/>
  <c r="H469" i="16" a="1"/>
  <c r="H469" i="16"/>
  <c r="I469" i="16" a="1"/>
  <c r="I469" i="16"/>
  <c r="J469" i="16" a="1"/>
  <c r="J469" i="16"/>
  <c r="B470" i="16" a="1"/>
  <c r="B470" i="16"/>
  <c r="C470" i="16" a="1"/>
  <c r="C470" i="16"/>
  <c r="D470" i="16" a="1"/>
  <c r="D470" i="16"/>
  <c r="E470" i="16" a="1"/>
  <c r="E470" i="16"/>
  <c r="F470" i="16" a="1"/>
  <c r="F470" i="16"/>
  <c r="G470" i="16" a="1"/>
  <c r="G470" i="16"/>
  <c r="H470" i="16" a="1"/>
  <c r="H470" i="16"/>
  <c r="I470" i="16" a="1"/>
  <c r="I470" i="16"/>
  <c r="J470" i="16" a="1"/>
  <c r="J470" i="16"/>
  <c r="B471" i="16" a="1"/>
  <c r="B471" i="16"/>
  <c r="C471" i="16" a="1"/>
  <c r="C471" i="16"/>
  <c r="D471" i="16" a="1"/>
  <c r="D471" i="16"/>
  <c r="E471" i="16" a="1"/>
  <c r="E471" i="16"/>
  <c r="F471" i="16" a="1"/>
  <c r="F471" i="16"/>
  <c r="G471" i="16" a="1"/>
  <c r="G471" i="16"/>
  <c r="H471" i="16" a="1"/>
  <c r="H471" i="16"/>
  <c r="I471" i="16" a="1"/>
  <c r="I471" i="16"/>
  <c r="J471" i="16" a="1"/>
  <c r="J471" i="16"/>
  <c r="B472" i="16" a="1"/>
  <c r="B472" i="16"/>
  <c r="C472" i="16" a="1"/>
  <c r="C472" i="16"/>
  <c r="D472" i="16" a="1"/>
  <c r="D472" i="16"/>
  <c r="E472" i="16" a="1"/>
  <c r="E472" i="16"/>
  <c r="F472" i="16" a="1"/>
  <c r="F472" i="16"/>
  <c r="G472" i="16" a="1"/>
  <c r="G472" i="16"/>
  <c r="H472" i="16" a="1"/>
  <c r="H472" i="16"/>
  <c r="I472" i="16" a="1"/>
  <c r="I472" i="16"/>
  <c r="J472" i="16" a="1"/>
  <c r="J472" i="16"/>
  <c r="B473" i="16" a="1"/>
  <c r="B473" i="16"/>
  <c r="C473" i="16" a="1"/>
  <c r="C473" i="16"/>
  <c r="D473" i="16" a="1"/>
  <c r="D473" i="16"/>
  <c r="E473" i="16" a="1"/>
  <c r="E473" i="16"/>
  <c r="F473" i="16" a="1"/>
  <c r="F473" i="16"/>
  <c r="G473" i="16" a="1"/>
  <c r="G473" i="16"/>
  <c r="H473" i="16" a="1"/>
  <c r="H473" i="16"/>
  <c r="I473" i="16" a="1"/>
  <c r="I473" i="16"/>
  <c r="J473" i="16" a="1"/>
  <c r="J473" i="16"/>
  <c r="B474" i="16" a="1"/>
  <c r="B474" i="16"/>
  <c r="C474" i="16" a="1"/>
  <c r="C474" i="16"/>
  <c r="D474" i="16" a="1"/>
  <c r="D474" i="16"/>
  <c r="E474" i="16" a="1"/>
  <c r="E474" i="16"/>
  <c r="F474" i="16" a="1"/>
  <c r="F474" i="16"/>
  <c r="G474" i="16" a="1"/>
  <c r="G474" i="16"/>
  <c r="H474" i="16" a="1"/>
  <c r="H474" i="16"/>
  <c r="I474" i="16" a="1"/>
  <c r="I474" i="16"/>
  <c r="J474" i="16" a="1"/>
  <c r="J474" i="16"/>
  <c r="B475" i="16" a="1"/>
  <c r="B475" i="16"/>
  <c r="C475" i="16" a="1"/>
  <c r="C475" i="16"/>
  <c r="D475" i="16" a="1"/>
  <c r="D475" i="16"/>
  <c r="E475" i="16" a="1"/>
  <c r="E475" i="16"/>
  <c r="F475" i="16" a="1"/>
  <c r="F475" i="16"/>
  <c r="G475" i="16" a="1"/>
  <c r="G475" i="16"/>
  <c r="H475" i="16" a="1"/>
  <c r="H475" i="16"/>
  <c r="I475" i="16" a="1"/>
  <c r="I475" i="16"/>
  <c r="J475" i="16" a="1"/>
  <c r="J475" i="16"/>
  <c r="B476" i="16" a="1"/>
  <c r="B476" i="16"/>
  <c r="C476" i="16" a="1"/>
  <c r="C476" i="16"/>
  <c r="D476" i="16" a="1"/>
  <c r="D476" i="16"/>
  <c r="E476" i="16" a="1"/>
  <c r="E476" i="16"/>
  <c r="F476" i="16" a="1"/>
  <c r="F476" i="16"/>
  <c r="G476" i="16" a="1"/>
  <c r="G476" i="16"/>
  <c r="H476" i="16" a="1"/>
  <c r="H476" i="16"/>
  <c r="I476" i="16" a="1"/>
  <c r="I476" i="16"/>
  <c r="J476" i="16" a="1"/>
  <c r="J476" i="16"/>
  <c r="B477" i="16" a="1"/>
  <c r="B477" i="16"/>
  <c r="C477" i="16" a="1"/>
  <c r="C477" i="16"/>
  <c r="D477" i="16" a="1"/>
  <c r="D477" i="16"/>
  <c r="E477" i="16" a="1"/>
  <c r="E477" i="16"/>
  <c r="F477" i="16" a="1"/>
  <c r="F477" i="16"/>
  <c r="G477" i="16" a="1"/>
  <c r="G477" i="16"/>
  <c r="H477" i="16" a="1"/>
  <c r="H477" i="16"/>
  <c r="I477" i="16" a="1"/>
  <c r="I477" i="16"/>
  <c r="J477" i="16" a="1"/>
  <c r="J477" i="16"/>
  <c r="B478" i="16" a="1"/>
  <c r="B478" i="16"/>
  <c r="C478" i="16" a="1"/>
  <c r="C478" i="16"/>
  <c r="D478" i="16" a="1"/>
  <c r="D478" i="16"/>
  <c r="E478" i="16" a="1"/>
  <c r="E478" i="16"/>
  <c r="F478" i="16" a="1"/>
  <c r="F478" i="16"/>
  <c r="G478" i="16" a="1"/>
  <c r="G478" i="16"/>
  <c r="H478" i="16" a="1"/>
  <c r="H478" i="16"/>
  <c r="I478" i="16" a="1"/>
  <c r="I478" i="16"/>
  <c r="J478" i="16" a="1"/>
  <c r="J478" i="16"/>
  <c r="B479" i="16" a="1"/>
  <c r="B479" i="16"/>
  <c r="C479" i="16" a="1"/>
  <c r="C479" i="16"/>
  <c r="D479" i="16" a="1"/>
  <c r="D479" i="16"/>
  <c r="E479" i="16" a="1"/>
  <c r="E479" i="16"/>
  <c r="F479" i="16" a="1"/>
  <c r="F479" i="16"/>
  <c r="G479" i="16" a="1"/>
  <c r="G479" i="16"/>
  <c r="H479" i="16" a="1"/>
  <c r="H479" i="16"/>
  <c r="I479" i="16" a="1"/>
  <c r="I479" i="16"/>
  <c r="J479" i="16" a="1"/>
  <c r="J479" i="16"/>
  <c r="B480" i="16" a="1"/>
  <c r="B480" i="16"/>
  <c r="C480" i="16" a="1"/>
  <c r="C480" i="16"/>
  <c r="D480" i="16" a="1"/>
  <c r="D480" i="16"/>
  <c r="E480" i="16" a="1"/>
  <c r="E480" i="16"/>
  <c r="F480" i="16" a="1"/>
  <c r="F480" i="16"/>
  <c r="G480" i="16" a="1"/>
  <c r="G480" i="16"/>
  <c r="H480" i="16" a="1"/>
  <c r="H480" i="16"/>
  <c r="I480" i="16" a="1"/>
  <c r="I480" i="16"/>
  <c r="J480" i="16" a="1"/>
  <c r="J480" i="16"/>
  <c r="B481" i="16" a="1"/>
  <c r="B481" i="16"/>
  <c r="C481" i="16" a="1"/>
  <c r="C481" i="16"/>
  <c r="D481" i="16" a="1"/>
  <c r="D481" i="16"/>
  <c r="E481" i="16" a="1"/>
  <c r="E481" i="16"/>
  <c r="F481" i="16" a="1"/>
  <c r="F481" i="16"/>
  <c r="G481" i="16" a="1"/>
  <c r="G481" i="16"/>
  <c r="H481" i="16" a="1"/>
  <c r="H481" i="16"/>
  <c r="I481" i="16" a="1"/>
  <c r="I481" i="16"/>
  <c r="J481" i="16" a="1"/>
  <c r="J481" i="16"/>
  <c r="B482" i="16" a="1"/>
  <c r="B482" i="16"/>
  <c r="C482" i="16" a="1"/>
  <c r="C482" i="16"/>
  <c r="D482" i="16" a="1"/>
  <c r="D482" i="16"/>
  <c r="E482" i="16" a="1"/>
  <c r="E482" i="16"/>
  <c r="F482" i="16" a="1"/>
  <c r="F482" i="16"/>
  <c r="G482" i="16" a="1"/>
  <c r="G482" i="16"/>
  <c r="H482" i="16" a="1"/>
  <c r="H482" i="16"/>
  <c r="I482" i="16" a="1"/>
  <c r="I482" i="16"/>
  <c r="J482" i="16" a="1"/>
  <c r="J482" i="16"/>
  <c r="B483" i="16" a="1"/>
  <c r="B483" i="16"/>
  <c r="C483" i="16" a="1"/>
  <c r="C483" i="16"/>
  <c r="D483" i="16" a="1"/>
  <c r="D483" i="16"/>
  <c r="E483" i="16" a="1"/>
  <c r="E483" i="16"/>
  <c r="F483" i="16" a="1"/>
  <c r="F483" i="16"/>
  <c r="G483" i="16" a="1"/>
  <c r="G483" i="16"/>
  <c r="H483" i="16" a="1"/>
  <c r="H483" i="16"/>
  <c r="I483" i="16" a="1"/>
  <c r="I483" i="16"/>
  <c r="J483" i="16" a="1"/>
  <c r="J483" i="16"/>
  <c r="B484" i="16" a="1"/>
  <c r="B484" i="16"/>
  <c r="C484" i="16" a="1"/>
  <c r="C484" i="16"/>
  <c r="D484" i="16" a="1"/>
  <c r="D484" i="16"/>
  <c r="E484" i="16" a="1"/>
  <c r="E484" i="16"/>
  <c r="F484" i="16" a="1"/>
  <c r="F484" i="16"/>
  <c r="G484" i="16" a="1"/>
  <c r="G484" i="16"/>
  <c r="H484" i="16" a="1"/>
  <c r="H484" i="16"/>
  <c r="I484" i="16" a="1"/>
  <c r="I484" i="16"/>
  <c r="J484" i="16" a="1"/>
  <c r="J484" i="16"/>
  <c r="B485" i="16" a="1"/>
  <c r="B485" i="16"/>
  <c r="C485" i="16" a="1"/>
  <c r="C485" i="16"/>
  <c r="D485" i="16" a="1"/>
  <c r="D485" i="16"/>
  <c r="E485" i="16" a="1"/>
  <c r="E485" i="16"/>
  <c r="F485" i="16" a="1"/>
  <c r="F485" i="16"/>
  <c r="G485" i="16" a="1"/>
  <c r="G485" i="16"/>
  <c r="H485" i="16" a="1"/>
  <c r="H485" i="16"/>
  <c r="I485" i="16" a="1"/>
  <c r="I485" i="16"/>
  <c r="J485" i="16" a="1"/>
  <c r="J485" i="16"/>
  <c r="B486" i="16" a="1"/>
  <c r="B486" i="16"/>
  <c r="C486" i="16" a="1"/>
  <c r="C486" i="16"/>
  <c r="D486" i="16" a="1"/>
  <c r="D486" i="16"/>
  <c r="E486" i="16" a="1"/>
  <c r="E486" i="16"/>
  <c r="F486" i="16" a="1"/>
  <c r="F486" i="16"/>
  <c r="G486" i="16" a="1"/>
  <c r="G486" i="16"/>
  <c r="H486" i="16" a="1"/>
  <c r="H486" i="16"/>
  <c r="I486" i="16" a="1"/>
  <c r="I486" i="16"/>
  <c r="J486" i="16" a="1"/>
  <c r="J486" i="16"/>
  <c r="B487" i="16" a="1"/>
  <c r="B487" i="16"/>
  <c r="C487" i="16" a="1"/>
  <c r="C487" i="16"/>
  <c r="D487" i="16" a="1"/>
  <c r="D487" i="16"/>
  <c r="E487" i="16" a="1"/>
  <c r="E487" i="16"/>
  <c r="F487" i="16" a="1"/>
  <c r="F487" i="16"/>
  <c r="G487" i="16" a="1"/>
  <c r="G487" i="16"/>
  <c r="H487" i="16" a="1"/>
  <c r="H487" i="16"/>
  <c r="I487" i="16" a="1"/>
  <c r="I487" i="16"/>
  <c r="J487" i="16" a="1"/>
  <c r="J487" i="16"/>
  <c r="B488" i="16" a="1"/>
  <c r="B488" i="16"/>
  <c r="C488" i="16" a="1"/>
  <c r="C488" i="16"/>
  <c r="D488" i="16" a="1"/>
  <c r="D488" i="16"/>
  <c r="E488" i="16" a="1"/>
  <c r="E488" i="16"/>
  <c r="F488" i="16" a="1"/>
  <c r="F488" i="16"/>
  <c r="G488" i="16" a="1"/>
  <c r="G488" i="16"/>
  <c r="H488" i="16" a="1"/>
  <c r="H488" i="16"/>
  <c r="I488" i="16" a="1"/>
  <c r="I488" i="16"/>
  <c r="J488" i="16" a="1"/>
  <c r="J488" i="16"/>
  <c r="B489" i="16" a="1"/>
  <c r="B489" i="16"/>
  <c r="C489" i="16" a="1"/>
  <c r="C489" i="16"/>
  <c r="D489" i="16" a="1"/>
  <c r="D489" i="16"/>
  <c r="E489" i="16" a="1"/>
  <c r="E489" i="16"/>
  <c r="F489" i="16" a="1"/>
  <c r="F489" i="16"/>
  <c r="G489" i="16" a="1"/>
  <c r="G489" i="16"/>
  <c r="H489" i="16" a="1"/>
  <c r="H489" i="16"/>
  <c r="I489" i="16" a="1"/>
  <c r="I489" i="16"/>
  <c r="J489" i="16" a="1"/>
  <c r="J489" i="16"/>
  <c r="B490" i="16" a="1"/>
  <c r="B490" i="16"/>
  <c r="C490" i="16" a="1"/>
  <c r="C490" i="16"/>
  <c r="D490" i="16" a="1"/>
  <c r="D490" i="16"/>
  <c r="E490" i="16" a="1"/>
  <c r="E490" i="16"/>
  <c r="F490" i="16" a="1"/>
  <c r="F490" i="16"/>
  <c r="G490" i="16" a="1"/>
  <c r="G490" i="16"/>
  <c r="H490" i="16" a="1"/>
  <c r="H490" i="16"/>
  <c r="I490" i="16" a="1"/>
  <c r="I490" i="16"/>
  <c r="J490" i="16" a="1"/>
  <c r="J490" i="16"/>
  <c r="B491" i="16" a="1"/>
  <c r="B491" i="16"/>
  <c r="C491" i="16" a="1"/>
  <c r="C491" i="16"/>
  <c r="D491" i="16" a="1"/>
  <c r="D491" i="16"/>
  <c r="E491" i="16" a="1"/>
  <c r="E491" i="16"/>
  <c r="F491" i="16" a="1"/>
  <c r="F491" i="16"/>
  <c r="G491" i="16" a="1"/>
  <c r="G491" i="16"/>
  <c r="H491" i="16" a="1"/>
  <c r="H491" i="16"/>
  <c r="I491" i="16" a="1"/>
  <c r="I491" i="16"/>
  <c r="J491" i="16" a="1"/>
  <c r="J491" i="16"/>
  <c r="B492" i="16" a="1"/>
  <c r="B492" i="16"/>
  <c r="C492" i="16" a="1"/>
  <c r="C492" i="16"/>
  <c r="D492" i="16" a="1"/>
  <c r="D492" i="16"/>
  <c r="E492" i="16" a="1"/>
  <c r="E492" i="16"/>
  <c r="F492" i="16" a="1"/>
  <c r="F492" i="16"/>
  <c r="G492" i="16" a="1"/>
  <c r="G492" i="16"/>
  <c r="H492" i="16" a="1"/>
  <c r="H492" i="16"/>
  <c r="I492" i="16" a="1"/>
  <c r="I492" i="16"/>
  <c r="J492" i="16" a="1"/>
  <c r="J492" i="16"/>
  <c r="B493" i="16" a="1"/>
  <c r="B493" i="16"/>
  <c r="C493" i="16" a="1"/>
  <c r="C493" i="16"/>
  <c r="D493" i="16" a="1"/>
  <c r="D493" i="16"/>
  <c r="E493" i="16" a="1"/>
  <c r="E493" i="16"/>
  <c r="F493" i="16" a="1"/>
  <c r="F493" i="16"/>
  <c r="G493" i="16" a="1"/>
  <c r="G493" i="16"/>
  <c r="H493" i="16" a="1"/>
  <c r="H493" i="16"/>
  <c r="I493" i="16" a="1"/>
  <c r="I493" i="16"/>
  <c r="J493" i="16" a="1"/>
  <c r="J493" i="16"/>
  <c r="B494" i="16" a="1"/>
  <c r="B494" i="16"/>
  <c r="C494" i="16" a="1"/>
  <c r="C494" i="16"/>
  <c r="D494" i="16" a="1"/>
  <c r="D494" i="16"/>
  <c r="E494" i="16" a="1"/>
  <c r="E494" i="16"/>
  <c r="F494" i="16" a="1"/>
  <c r="F494" i="16"/>
  <c r="G494" i="16" a="1"/>
  <c r="G494" i="16"/>
  <c r="H494" i="16" a="1"/>
  <c r="H494" i="16"/>
  <c r="I494" i="16" a="1"/>
  <c r="I494" i="16"/>
  <c r="J494" i="16" a="1"/>
  <c r="J494" i="16"/>
  <c r="B495" i="16" a="1"/>
  <c r="B495" i="16"/>
  <c r="C495" i="16" a="1"/>
  <c r="C495" i="16"/>
  <c r="D495" i="16" a="1"/>
  <c r="D495" i="16"/>
  <c r="E495" i="16" a="1"/>
  <c r="E495" i="16"/>
  <c r="F495" i="16" a="1"/>
  <c r="F495" i="16"/>
  <c r="G495" i="16" a="1"/>
  <c r="G495" i="16"/>
  <c r="H495" i="16" a="1"/>
  <c r="H495" i="16"/>
  <c r="I495" i="16" a="1"/>
  <c r="I495" i="16"/>
  <c r="J495" i="16" a="1"/>
  <c r="J495" i="16"/>
  <c r="B496" i="16" a="1"/>
  <c r="B496" i="16"/>
  <c r="C496" i="16" a="1"/>
  <c r="C496" i="16"/>
  <c r="D496" i="16" a="1"/>
  <c r="D496" i="16"/>
  <c r="E496" i="16" a="1"/>
  <c r="E496" i="16"/>
  <c r="F496" i="16" a="1"/>
  <c r="F496" i="16"/>
  <c r="G496" i="16" a="1"/>
  <c r="G496" i="16"/>
  <c r="H496" i="16" a="1"/>
  <c r="H496" i="16"/>
  <c r="I496" i="16" a="1"/>
  <c r="I496" i="16"/>
  <c r="J496" i="16" a="1"/>
  <c r="J496" i="16"/>
  <c r="B498" i="16" a="1"/>
  <c r="B498" i="16"/>
  <c r="C498" i="16" a="1"/>
  <c r="C498" i="16"/>
  <c r="D498" i="16" a="1"/>
  <c r="D498" i="16"/>
  <c r="E498" i="16" a="1"/>
  <c r="E498" i="16"/>
  <c r="F498" i="16" a="1"/>
  <c r="F498" i="16"/>
  <c r="G498" i="16" a="1"/>
  <c r="G498" i="16"/>
  <c r="H498" i="16" a="1"/>
  <c r="H498" i="16"/>
  <c r="I498" i="16" a="1"/>
  <c r="I498" i="16"/>
  <c r="J498" i="16" a="1"/>
  <c r="J498" i="16"/>
  <c r="B499" i="16" a="1"/>
  <c r="B499" i="16"/>
  <c r="C499" i="16" a="1"/>
  <c r="C499" i="16"/>
  <c r="D499" i="16" a="1"/>
  <c r="D499" i="16"/>
  <c r="E499" i="16" a="1"/>
  <c r="E499" i="16"/>
  <c r="F499" i="16" a="1"/>
  <c r="F499" i="16"/>
  <c r="G499" i="16" a="1"/>
  <c r="G499" i="16"/>
  <c r="H499" i="16" a="1"/>
  <c r="H499" i="16"/>
  <c r="I499" i="16" a="1"/>
  <c r="I499" i="16"/>
  <c r="J499" i="16" a="1"/>
  <c r="J499" i="16"/>
  <c r="B500" i="16" a="1"/>
  <c r="B500" i="16"/>
  <c r="C500" i="16" a="1"/>
  <c r="C500" i="16"/>
  <c r="D500" i="16" a="1"/>
  <c r="D500" i="16"/>
  <c r="E500" i="16" a="1"/>
  <c r="E500" i="16"/>
  <c r="F500" i="16" a="1"/>
  <c r="F500" i="16"/>
  <c r="G500" i="16" a="1"/>
  <c r="G500" i="16"/>
  <c r="H500" i="16" a="1"/>
  <c r="H500" i="16"/>
  <c r="I500" i="16" a="1"/>
  <c r="I500" i="16"/>
  <c r="J500" i="16" a="1"/>
  <c r="J500" i="16"/>
  <c r="B501" i="16" a="1"/>
  <c r="B501" i="16"/>
  <c r="C501" i="16" a="1"/>
  <c r="C501" i="16"/>
  <c r="D501" i="16" a="1"/>
  <c r="D501" i="16"/>
  <c r="E501" i="16" a="1"/>
  <c r="E501" i="16"/>
  <c r="F501" i="16" a="1"/>
  <c r="F501" i="16"/>
  <c r="G501" i="16" a="1"/>
  <c r="G501" i="16"/>
  <c r="H501" i="16" a="1"/>
  <c r="H501" i="16"/>
  <c r="I501" i="16" a="1"/>
  <c r="I501" i="16"/>
  <c r="J501" i="16" a="1"/>
  <c r="J501" i="16"/>
  <c r="B502" i="16" a="1"/>
  <c r="B502" i="16"/>
  <c r="C502" i="16" a="1"/>
  <c r="C502" i="16"/>
  <c r="D502" i="16" a="1"/>
  <c r="D502" i="16"/>
  <c r="E502" i="16" a="1"/>
  <c r="E502" i="16"/>
  <c r="F502" i="16" a="1"/>
  <c r="F502" i="16"/>
  <c r="G502" i="16" a="1"/>
  <c r="G502" i="16"/>
  <c r="H502" i="16" a="1"/>
  <c r="H502" i="16"/>
  <c r="I502" i="16" a="1"/>
  <c r="I502" i="16"/>
  <c r="J502" i="16" a="1"/>
  <c r="J502" i="16"/>
  <c r="B503" i="16" a="1"/>
  <c r="B503" i="16"/>
  <c r="C503" i="16" a="1"/>
  <c r="C503" i="16"/>
  <c r="D503" i="16" a="1"/>
  <c r="D503" i="16"/>
  <c r="E503" i="16" a="1"/>
  <c r="E503" i="16"/>
  <c r="F503" i="16" a="1"/>
  <c r="F503" i="16"/>
  <c r="G503" i="16" a="1"/>
  <c r="G503" i="16"/>
  <c r="H503" i="16" a="1"/>
  <c r="H503" i="16"/>
  <c r="I503" i="16" a="1"/>
  <c r="I503" i="16"/>
  <c r="J503" i="16" a="1"/>
  <c r="J503" i="16"/>
  <c r="B504" i="16" a="1"/>
  <c r="B504" i="16"/>
  <c r="C504" i="16" a="1"/>
  <c r="C504" i="16"/>
  <c r="D504" i="16" a="1"/>
  <c r="D504" i="16"/>
  <c r="E504" i="16" a="1"/>
  <c r="E504" i="16"/>
  <c r="F504" i="16" a="1"/>
  <c r="F504" i="16"/>
  <c r="G504" i="16" a="1"/>
  <c r="G504" i="16"/>
  <c r="H504" i="16" a="1"/>
  <c r="H504" i="16"/>
  <c r="I504" i="16" a="1"/>
  <c r="I504" i="16"/>
  <c r="J504" i="16" a="1"/>
  <c r="J504" i="16"/>
  <c r="B505" i="16" a="1"/>
  <c r="B505" i="16"/>
  <c r="C505" i="16" a="1"/>
  <c r="C505" i="16"/>
  <c r="D505" i="16" a="1"/>
  <c r="D505" i="16"/>
  <c r="E505" i="16" a="1"/>
  <c r="E505" i="16"/>
  <c r="F505" i="16" a="1"/>
  <c r="F505" i="16"/>
  <c r="G505" i="16" a="1"/>
  <c r="G505" i="16"/>
  <c r="H505" i="16" a="1"/>
  <c r="H505" i="16"/>
  <c r="I505" i="16" a="1"/>
  <c r="I505" i="16"/>
  <c r="J505" i="16" a="1"/>
  <c r="J505" i="16"/>
  <c r="B506" i="16" a="1"/>
  <c r="B506" i="16"/>
  <c r="C506" i="16" a="1"/>
  <c r="C506" i="16"/>
  <c r="D506" i="16" a="1"/>
  <c r="D506" i="16"/>
  <c r="E506" i="16" a="1"/>
  <c r="E506" i="16"/>
  <c r="F506" i="16" a="1"/>
  <c r="F506" i="16"/>
  <c r="G506" i="16" a="1"/>
  <c r="G506" i="16"/>
  <c r="H506" i="16" a="1"/>
  <c r="H506" i="16"/>
  <c r="I506" i="16" a="1"/>
  <c r="I506" i="16"/>
  <c r="J506" i="16" a="1"/>
  <c r="J506" i="16"/>
  <c r="B4" i="17" a="1"/>
  <c r="B4" i="17"/>
  <c r="C4" i="17" a="1"/>
  <c r="C4" i="17"/>
  <c r="D4" i="17" a="1"/>
  <c r="D4" i="17"/>
  <c r="E4" i="17" a="1"/>
  <c r="E4" i="17"/>
  <c r="F4" i="17" a="1"/>
  <c r="F4" i="17"/>
  <c r="G4" i="17" a="1"/>
  <c r="G4" i="17"/>
  <c r="H4" i="17" a="1"/>
  <c r="H4" i="17"/>
  <c r="I4" i="17" a="1"/>
  <c r="I4" i="17"/>
  <c r="J4" i="17" a="1"/>
  <c r="J4" i="17"/>
  <c r="B5" i="17" a="1"/>
  <c r="B5" i="17"/>
  <c r="C5" i="17" a="1"/>
  <c r="C5" i="17"/>
  <c r="D5" i="17" a="1"/>
  <c r="D5" i="17"/>
  <c r="E5" i="17" a="1"/>
  <c r="E5" i="17"/>
  <c r="F5" i="17" a="1"/>
  <c r="F5" i="17"/>
  <c r="G5" i="17" a="1"/>
  <c r="G5" i="17"/>
  <c r="H5" i="17" a="1"/>
  <c r="H5" i="17"/>
  <c r="I5" i="17" a="1"/>
  <c r="I5" i="17"/>
  <c r="J5" i="17" a="1"/>
  <c r="J5" i="17"/>
  <c r="B6" i="17" a="1"/>
  <c r="B6" i="17"/>
  <c r="C6" i="17" a="1"/>
  <c r="C6" i="17"/>
  <c r="D6" i="17" a="1"/>
  <c r="D6" i="17"/>
  <c r="E6" i="17" a="1"/>
  <c r="E6" i="17"/>
  <c r="F6" i="17" a="1"/>
  <c r="F6" i="17"/>
  <c r="G6" i="17" a="1"/>
  <c r="G6" i="17"/>
  <c r="H6" i="17" a="1"/>
  <c r="H6" i="17"/>
  <c r="I6" i="17" a="1"/>
  <c r="I6" i="17"/>
  <c r="J6" i="17" a="1"/>
  <c r="J6" i="17"/>
  <c r="B7" i="17" a="1"/>
  <c r="B7" i="17"/>
  <c r="C7" i="17" a="1"/>
  <c r="C7" i="17"/>
  <c r="D7" i="17" a="1"/>
  <c r="D7" i="17"/>
  <c r="E7" i="17" a="1"/>
  <c r="E7" i="17"/>
  <c r="F7" i="17" a="1"/>
  <c r="F7" i="17"/>
  <c r="G7" i="17" a="1"/>
  <c r="G7" i="17"/>
  <c r="H7" i="17" a="1"/>
  <c r="H7" i="17"/>
  <c r="I7" i="17" a="1"/>
  <c r="I7" i="17"/>
  <c r="J7" i="17" a="1"/>
  <c r="J7" i="17"/>
  <c r="B8" i="17" a="1"/>
  <c r="B8" i="17"/>
  <c r="C8" i="17" a="1"/>
  <c r="C8" i="17"/>
  <c r="D8" i="17" a="1"/>
  <c r="D8" i="17"/>
  <c r="E8" i="17" a="1"/>
  <c r="E8" i="17"/>
  <c r="F8" i="17" a="1"/>
  <c r="F8" i="17"/>
  <c r="G8" i="17" a="1"/>
  <c r="G8" i="17"/>
  <c r="H8" i="17" a="1"/>
  <c r="H8" i="17"/>
  <c r="I8" i="17" a="1"/>
  <c r="I8" i="17"/>
  <c r="J8" i="17" a="1"/>
  <c r="J8" i="17"/>
  <c r="B9" i="17" a="1"/>
  <c r="B9" i="17"/>
  <c r="C9" i="17" a="1"/>
  <c r="C9" i="17"/>
  <c r="D9" i="17" a="1"/>
  <c r="D9" i="17"/>
  <c r="E9" i="17" a="1"/>
  <c r="E9" i="17"/>
  <c r="F9" i="17" a="1"/>
  <c r="F9" i="17"/>
  <c r="G9" i="17" a="1"/>
  <c r="G9" i="17"/>
  <c r="H9" i="17" a="1"/>
  <c r="H9" i="17"/>
  <c r="I9" i="17" a="1"/>
  <c r="I9" i="17"/>
  <c r="J9" i="17" a="1"/>
  <c r="J9" i="17"/>
  <c r="B10" i="17" a="1"/>
  <c r="B10" i="17"/>
  <c r="C10" i="17" a="1"/>
  <c r="C10" i="17"/>
  <c r="D10" i="17" a="1"/>
  <c r="D10" i="17"/>
  <c r="E10" i="17" a="1"/>
  <c r="E10" i="17"/>
  <c r="F10" i="17" a="1"/>
  <c r="F10" i="17"/>
  <c r="G10" i="17" a="1"/>
  <c r="G10" i="17"/>
  <c r="H10" i="17" a="1"/>
  <c r="H10" i="17"/>
  <c r="I10" i="17" a="1"/>
  <c r="I10" i="17"/>
  <c r="J10" i="17" a="1"/>
  <c r="J10" i="17"/>
  <c r="B11" i="17" a="1"/>
  <c r="B11" i="17"/>
  <c r="C11" i="17" a="1"/>
  <c r="C11" i="17"/>
  <c r="D11" i="17" a="1"/>
  <c r="D11" i="17"/>
  <c r="E11" i="17" a="1"/>
  <c r="E11" i="17"/>
  <c r="F11" i="17" a="1"/>
  <c r="F11" i="17"/>
  <c r="G11" i="17" a="1"/>
  <c r="G11" i="17"/>
  <c r="H11" i="17" a="1"/>
  <c r="H11" i="17"/>
  <c r="I11" i="17" a="1"/>
  <c r="I11" i="17"/>
  <c r="J11" i="17" a="1"/>
  <c r="J11" i="17"/>
  <c r="B12" i="17" a="1"/>
  <c r="B12" i="17"/>
  <c r="C12" i="17" a="1"/>
  <c r="C12" i="17"/>
  <c r="D12" i="17" a="1"/>
  <c r="D12" i="17"/>
  <c r="E12" i="17" a="1"/>
  <c r="E12" i="17"/>
  <c r="F12" i="17" a="1"/>
  <c r="F12" i="17"/>
  <c r="G12" i="17" a="1"/>
  <c r="G12" i="17"/>
  <c r="H12" i="17" a="1"/>
  <c r="H12" i="17"/>
  <c r="I12" i="17" a="1"/>
  <c r="I12" i="17"/>
  <c r="J12" i="17" a="1"/>
  <c r="J12" i="17"/>
  <c r="B13" i="17" a="1"/>
  <c r="B13" i="17"/>
  <c r="C13" i="17" a="1"/>
  <c r="C13" i="17"/>
  <c r="D13" i="17" a="1"/>
  <c r="D13" i="17"/>
  <c r="E13" i="17" a="1"/>
  <c r="E13" i="17"/>
  <c r="F13" i="17" a="1"/>
  <c r="F13" i="17"/>
  <c r="G13" i="17" a="1"/>
  <c r="G13" i="17"/>
  <c r="H13" i="17" a="1"/>
  <c r="H13" i="17"/>
  <c r="I13" i="17" a="1"/>
  <c r="I13" i="17"/>
  <c r="J13" i="17" a="1"/>
  <c r="J13" i="17"/>
  <c r="B14" i="17" a="1"/>
  <c r="B14" i="17"/>
  <c r="C14" i="17" a="1"/>
  <c r="C14" i="17"/>
  <c r="D14" i="17" a="1"/>
  <c r="D14" i="17"/>
  <c r="E14" i="17" a="1"/>
  <c r="E14" i="17"/>
  <c r="F14" i="17" a="1"/>
  <c r="F14" i="17"/>
  <c r="G14" i="17" a="1"/>
  <c r="G14" i="17"/>
  <c r="H14" i="17" a="1"/>
  <c r="H14" i="17"/>
  <c r="I14" i="17" a="1"/>
  <c r="I14" i="17"/>
  <c r="J14" i="17" a="1"/>
  <c r="J14" i="17"/>
  <c r="B15" i="17" a="1"/>
  <c r="B15" i="17"/>
  <c r="C15" i="17" a="1"/>
  <c r="C15" i="17"/>
  <c r="D15" i="17" a="1"/>
  <c r="D15" i="17"/>
  <c r="E15" i="17" a="1"/>
  <c r="E15" i="17"/>
  <c r="F15" i="17" a="1"/>
  <c r="F15" i="17"/>
  <c r="G15" i="17" a="1"/>
  <c r="G15" i="17"/>
  <c r="H15" i="17" a="1"/>
  <c r="H15" i="17"/>
  <c r="I15" i="17" a="1"/>
  <c r="I15" i="17"/>
  <c r="J15" i="17" a="1"/>
  <c r="J15" i="17"/>
  <c r="B16" i="17" a="1"/>
  <c r="B16" i="17"/>
  <c r="C16" i="17" a="1"/>
  <c r="C16" i="17"/>
  <c r="D16" i="17" a="1"/>
  <c r="D16" i="17"/>
  <c r="E16" i="17" a="1"/>
  <c r="E16" i="17"/>
  <c r="F16" i="17" a="1"/>
  <c r="F16" i="17"/>
  <c r="G16" i="17" a="1"/>
  <c r="G16" i="17"/>
  <c r="H16" i="17" a="1"/>
  <c r="H16" i="17"/>
  <c r="I16" i="17" a="1"/>
  <c r="I16" i="17"/>
  <c r="J16" i="17" a="1"/>
  <c r="J16" i="17"/>
  <c r="B17" i="17" a="1"/>
  <c r="B17" i="17"/>
  <c r="C17" i="17" a="1"/>
  <c r="C17" i="17"/>
  <c r="D17" i="17" a="1"/>
  <c r="D17" i="17"/>
  <c r="E17" i="17" a="1"/>
  <c r="E17" i="17"/>
  <c r="F17" i="17" a="1"/>
  <c r="F17" i="17"/>
  <c r="G17" i="17" a="1"/>
  <c r="G17" i="17"/>
  <c r="H17" i="17" a="1"/>
  <c r="H17" i="17"/>
  <c r="I17" i="17" a="1"/>
  <c r="I17" i="17"/>
  <c r="J17" i="17" a="1"/>
  <c r="J17" i="17"/>
  <c r="B18" i="17" a="1"/>
  <c r="B18" i="17"/>
  <c r="C18" i="17" a="1"/>
  <c r="C18" i="17"/>
  <c r="D18" i="17" a="1"/>
  <c r="D18" i="17"/>
  <c r="E18" i="17" a="1"/>
  <c r="E18" i="17"/>
  <c r="F18" i="17" a="1"/>
  <c r="F18" i="17"/>
  <c r="G18" i="17" a="1"/>
  <c r="G18" i="17"/>
  <c r="H18" i="17" a="1"/>
  <c r="H18" i="17"/>
  <c r="I18" i="17" a="1"/>
  <c r="I18" i="17"/>
  <c r="J18" i="17" a="1"/>
  <c r="J18" i="17"/>
  <c r="B19" i="17" a="1"/>
  <c r="B19" i="17"/>
  <c r="C19" i="17" a="1"/>
  <c r="C19" i="17"/>
  <c r="D19" i="17" a="1"/>
  <c r="D19" i="17"/>
  <c r="E19" i="17" a="1"/>
  <c r="E19" i="17"/>
  <c r="F19" i="17" a="1"/>
  <c r="F19" i="17"/>
  <c r="G19" i="17" a="1"/>
  <c r="G19" i="17"/>
  <c r="H19" i="17" a="1"/>
  <c r="H19" i="17"/>
  <c r="I19" i="17" a="1"/>
  <c r="I19" i="17"/>
  <c r="J19" i="17" a="1"/>
  <c r="J19" i="17"/>
  <c r="B20" i="17" a="1"/>
  <c r="B20" i="17"/>
  <c r="C20" i="17" a="1"/>
  <c r="C20" i="17"/>
  <c r="D20" i="17" a="1"/>
  <c r="D20" i="17"/>
  <c r="E20" i="17" a="1"/>
  <c r="E20" i="17"/>
  <c r="F20" i="17" a="1"/>
  <c r="F20" i="17"/>
  <c r="G20" i="17" a="1"/>
  <c r="G20" i="17"/>
  <c r="H20" i="17" a="1"/>
  <c r="H20" i="17"/>
  <c r="I20" i="17" a="1"/>
  <c r="I20" i="17"/>
  <c r="J20" i="17" a="1"/>
  <c r="J20" i="17"/>
  <c r="B21" i="17" a="1"/>
  <c r="B21" i="17"/>
  <c r="C21" i="17" a="1"/>
  <c r="C21" i="17"/>
  <c r="D21" i="17" a="1"/>
  <c r="D21" i="17"/>
  <c r="E21" i="17" a="1"/>
  <c r="E21" i="17"/>
  <c r="F21" i="17" a="1"/>
  <c r="F21" i="17"/>
  <c r="G21" i="17" a="1"/>
  <c r="G21" i="17"/>
  <c r="H21" i="17" a="1"/>
  <c r="H21" i="17"/>
  <c r="I21" i="17" a="1"/>
  <c r="I21" i="17"/>
  <c r="J21" i="17" a="1"/>
  <c r="J21" i="17"/>
  <c r="B22" i="17" a="1"/>
  <c r="B22" i="17"/>
  <c r="C22" i="17" a="1"/>
  <c r="C22" i="17"/>
  <c r="D22" i="17" a="1"/>
  <c r="D22" i="17"/>
  <c r="E22" i="17" a="1"/>
  <c r="E22" i="17"/>
  <c r="F22" i="17" a="1"/>
  <c r="F22" i="17"/>
  <c r="G22" i="17" a="1"/>
  <c r="G22" i="17"/>
  <c r="H22" i="17" a="1"/>
  <c r="H22" i="17"/>
  <c r="I22" i="17" a="1"/>
  <c r="I22" i="17"/>
  <c r="J22" i="17" a="1"/>
  <c r="J22" i="17"/>
  <c r="B23" i="17" a="1"/>
  <c r="B23" i="17"/>
  <c r="C23" i="17" a="1"/>
  <c r="C23" i="17"/>
  <c r="D23" i="17" a="1"/>
  <c r="D23" i="17"/>
  <c r="E23" i="17" a="1"/>
  <c r="E23" i="17"/>
  <c r="F23" i="17" a="1"/>
  <c r="F23" i="17"/>
  <c r="G23" i="17" a="1"/>
  <c r="G23" i="17"/>
  <c r="H23" i="17" a="1"/>
  <c r="H23" i="17"/>
  <c r="I23" i="17" a="1"/>
  <c r="I23" i="17"/>
  <c r="J23" i="17" a="1"/>
  <c r="J23" i="17"/>
  <c r="B24" i="17" a="1"/>
  <c r="B24" i="17"/>
  <c r="C24" i="17" a="1"/>
  <c r="C24" i="17"/>
  <c r="D24" i="17" a="1"/>
  <c r="D24" i="17"/>
  <c r="E24" i="17" a="1"/>
  <c r="E24" i="17"/>
  <c r="F24" i="17" a="1"/>
  <c r="F24" i="17"/>
  <c r="G24" i="17" a="1"/>
  <c r="G24" i="17"/>
  <c r="H24" i="17" a="1"/>
  <c r="H24" i="17"/>
  <c r="I24" i="17" a="1"/>
  <c r="I24" i="17"/>
  <c r="J24" i="17" a="1"/>
  <c r="J24" i="17"/>
  <c r="B25" i="17" a="1"/>
  <c r="B25" i="17"/>
  <c r="C25" i="17" a="1"/>
  <c r="C25" i="17"/>
  <c r="D25" i="17" a="1"/>
  <c r="D25" i="17"/>
  <c r="E25" i="17" a="1"/>
  <c r="E25" i="17"/>
  <c r="F25" i="17" a="1"/>
  <c r="F25" i="17"/>
  <c r="G25" i="17" a="1"/>
  <c r="G25" i="17"/>
  <c r="H25" i="17" a="1"/>
  <c r="H25" i="17"/>
  <c r="I25" i="17" a="1"/>
  <c r="I25" i="17"/>
  <c r="J25" i="17" a="1"/>
  <c r="J25" i="17"/>
  <c r="B26" i="17" a="1"/>
  <c r="B26" i="17"/>
  <c r="C26" i="17" a="1"/>
  <c r="C26" i="17"/>
  <c r="D26" i="17" a="1"/>
  <c r="D26" i="17"/>
  <c r="E26" i="17" a="1"/>
  <c r="E26" i="17"/>
  <c r="F26" i="17" a="1"/>
  <c r="F26" i="17"/>
  <c r="G26" i="17" a="1"/>
  <c r="G26" i="17"/>
  <c r="H26" i="17" a="1"/>
  <c r="H26" i="17"/>
  <c r="I26" i="17" a="1"/>
  <c r="I26" i="17"/>
  <c r="J26" i="17" a="1"/>
  <c r="J26" i="17"/>
  <c r="B27" i="17" a="1"/>
  <c r="B27" i="17"/>
  <c r="C27" i="17" a="1"/>
  <c r="C27" i="17"/>
  <c r="D27" i="17" a="1"/>
  <c r="D27" i="17"/>
  <c r="E27" i="17" a="1"/>
  <c r="E27" i="17"/>
  <c r="F27" i="17" a="1"/>
  <c r="F27" i="17"/>
  <c r="G27" i="17" a="1"/>
  <c r="G27" i="17"/>
  <c r="H27" i="17" a="1"/>
  <c r="H27" i="17"/>
  <c r="I27" i="17" a="1"/>
  <c r="I27" i="17"/>
  <c r="J27" i="17" a="1"/>
  <c r="J27" i="17"/>
  <c r="B28" i="17" a="1"/>
  <c r="B28" i="17"/>
  <c r="C28" i="17" a="1"/>
  <c r="C28" i="17"/>
  <c r="D28" i="17" a="1"/>
  <c r="D28" i="17"/>
  <c r="E28" i="17" a="1"/>
  <c r="E28" i="17"/>
  <c r="F28" i="17" a="1"/>
  <c r="F28" i="17"/>
  <c r="G28" i="17" a="1"/>
  <c r="G28" i="17"/>
  <c r="H28" i="17" a="1"/>
  <c r="H28" i="17"/>
  <c r="I28" i="17" a="1"/>
  <c r="I28" i="17"/>
  <c r="J28" i="17" a="1"/>
  <c r="J28" i="17"/>
  <c r="B29" i="17" a="1"/>
  <c r="B29" i="17"/>
  <c r="C29" i="17" a="1"/>
  <c r="C29" i="17"/>
  <c r="D29" i="17" a="1"/>
  <c r="D29" i="17"/>
  <c r="E29" i="17" a="1"/>
  <c r="E29" i="17"/>
  <c r="F29" i="17" a="1"/>
  <c r="F29" i="17"/>
  <c r="G29" i="17" a="1"/>
  <c r="G29" i="17"/>
  <c r="H29" i="17" a="1"/>
  <c r="H29" i="17"/>
  <c r="I29" i="17" a="1"/>
  <c r="I29" i="17"/>
  <c r="J29" i="17" a="1"/>
  <c r="J29" i="17"/>
  <c r="B30" i="17" a="1"/>
  <c r="B30" i="17"/>
  <c r="C30" i="17" a="1"/>
  <c r="C30" i="17"/>
  <c r="D30" i="17" a="1"/>
  <c r="D30" i="17"/>
  <c r="E30" i="17" a="1"/>
  <c r="E30" i="17"/>
  <c r="F30" i="17" a="1"/>
  <c r="F30" i="17"/>
  <c r="G30" i="17" a="1"/>
  <c r="G30" i="17"/>
  <c r="H30" i="17" a="1"/>
  <c r="H30" i="17"/>
  <c r="I30" i="17" a="1"/>
  <c r="I30" i="17"/>
  <c r="J30" i="17" a="1"/>
  <c r="J30" i="17"/>
  <c r="B31" i="17" a="1"/>
  <c r="B31" i="17"/>
  <c r="C31" i="17" a="1"/>
  <c r="C31" i="17"/>
  <c r="D31" i="17" a="1"/>
  <c r="D31" i="17"/>
  <c r="E31" i="17" a="1"/>
  <c r="E31" i="17"/>
  <c r="F31" i="17" a="1"/>
  <c r="F31" i="17"/>
  <c r="G31" i="17" a="1"/>
  <c r="G31" i="17"/>
  <c r="H31" i="17" a="1"/>
  <c r="H31" i="17"/>
  <c r="I31" i="17" a="1"/>
  <c r="I31" i="17"/>
  <c r="J31" i="17" a="1"/>
  <c r="J31" i="17"/>
  <c r="B32" i="17" a="1"/>
  <c r="B32" i="17"/>
  <c r="C32" i="17" a="1"/>
  <c r="C32" i="17"/>
  <c r="D32" i="17" a="1"/>
  <c r="D32" i="17"/>
  <c r="E32" i="17" a="1"/>
  <c r="E32" i="17"/>
  <c r="F32" i="17" a="1"/>
  <c r="F32" i="17"/>
  <c r="G32" i="17" a="1"/>
  <c r="G32" i="17"/>
  <c r="H32" i="17" a="1"/>
  <c r="H32" i="17"/>
  <c r="I32" i="17" a="1"/>
  <c r="I32" i="17"/>
  <c r="J32" i="17" a="1"/>
  <c r="J32" i="17"/>
  <c r="B33" i="17" a="1"/>
  <c r="B33" i="17"/>
  <c r="C33" i="17" a="1"/>
  <c r="C33" i="17"/>
  <c r="D33" i="17" a="1"/>
  <c r="D33" i="17"/>
  <c r="E33" i="17" a="1"/>
  <c r="E33" i="17"/>
  <c r="F33" i="17" a="1"/>
  <c r="F33" i="17"/>
  <c r="G33" i="17" a="1"/>
  <c r="G33" i="17"/>
  <c r="H33" i="17" a="1"/>
  <c r="H33" i="17"/>
  <c r="I33" i="17" a="1"/>
  <c r="I33" i="17"/>
  <c r="J33" i="17" a="1"/>
  <c r="J33" i="17"/>
  <c r="B34" i="17" a="1"/>
  <c r="B34" i="17"/>
  <c r="C34" i="17" a="1"/>
  <c r="C34" i="17"/>
  <c r="D34" i="17" a="1"/>
  <c r="D34" i="17"/>
  <c r="E34" i="17" a="1"/>
  <c r="E34" i="17"/>
  <c r="F34" i="17" a="1"/>
  <c r="F34" i="17"/>
  <c r="G34" i="17" a="1"/>
  <c r="G34" i="17"/>
  <c r="H34" i="17" a="1"/>
  <c r="H34" i="17"/>
  <c r="I34" i="17" a="1"/>
  <c r="I34" i="17"/>
  <c r="J34" i="17" a="1"/>
  <c r="J34" i="17"/>
  <c r="B35" i="17" a="1"/>
  <c r="B35" i="17"/>
  <c r="C35" i="17" a="1"/>
  <c r="C35" i="17"/>
  <c r="D35" i="17" a="1"/>
  <c r="D35" i="17"/>
  <c r="E35" i="17" a="1"/>
  <c r="E35" i="17"/>
  <c r="F35" i="17" a="1"/>
  <c r="F35" i="17"/>
  <c r="G35" i="17" a="1"/>
  <c r="G35" i="17"/>
  <c r="H35" i="17" a="1"/>
  <c r="H35" i="17"/>
  <c r="I35" i="17" a="1"/>
  <c r="I35" i="17"/>
  <c r="J35" i="17" a="1"/>
  <c r="J35" i="17"/>
  <c r="B36" i="17" a="1"/>
  <c r="B36" i="17"/>
  <c r="C36" i="17" a="1"/>
  <c r="C36" i="17"/>
  <c r="D36" i="17" a="1"/>
  <c r="D36" i="17"/>
  <c r="E36" i="17" a="1"/>
  <c r="E36" i="17"/>
  <c r="F36" i="17" a="1"/>
  <c r="F36" i="17"/>
  <c r="G36" i="17" a="1"/>
  <c r="G36" i="17"/>
  <c r="H36" i="17" a="1"/>
  <c r="H36" i="17"/>
  <c r="I36" i="17" a="1"/>
  <c r="I36" i="17"/>
  <c r="J36" i="17" a="1"/>
  <c r="J36" i="17"/>
  <c r="B37" i="17" a="1"/>
  <c r="B37" i="17"/>
  <c r="C37" i="17" a="1"/>
  <c r="C37" i="17"/>
  <c r="D37" i="17" a="1"/>
  <c r="D37" i="17"/>
  <c r="E37" i="17" a="1"/>
  <c r="E37" i="17"/>
  <c r="F37" i="17" a="1"/>
  <c r="F37" i="17"/>
  <c r="G37" i="17" a="1"/>
  <c r="G37" i="17"/>
  <c r="H37" i="17" a="1"/>
  <c r="H37" i="17"/>
  <c r="I37" i="17" a="1"/>
  <c r="I37" i="17"/>
  <c r="J37" i="17" a="1"/>
  <c r="J37" i="17"/>
  <c r="B38" i="17" a="1"/>
  <c r="B38" i="17"/>
  <c r="C38" i="17" a="1"/>
  <c r="C38" i="17"/>
  <c r="D38" i="17" a="1"/>
  <c r="D38" i="17"/>
  <c r="E38" i="17" a="1"/>
  <c r="E38" i="17"/>
  <c r="F38" i="17" a="1"/>
  <c r="F38" i="17"/>
  <c r="G38" i="17" a="1"/>
  <c r="G38" i="17"/>
  <c r="H38" i="17" a="1"/>
  <c r="H38" i="17"/>
  <c r="I38" i="17" a="1"/>
  <c r="I38" i="17"/>
  <c r="J38" i="17" a="1"/>
  <c r="J38" i="17"/>
  <c r="B39" i="17" a="1"/>
  <c r="B39" i="17"/>
  <c r="C39" i="17" a="1"/>
  <c r="C39" i="17"/>
  <c r="D39" i="17" a="1"/>
  <c r="D39" i="17"/>
  <c r="E39" i="17" a="1"/>
  <c r="E39" i="17"/>
  <c r="F39" i="17" a="1"/>
  <c r="F39" i="17"/>
  <c r="G39" i="17" a="1"/>
  <c r="G39" i="17"/>
  <c r="H39" i="17" a="1"/>
  <c r="H39" i="17"/>
  <c r="I39" i="17" a="1"/>
  <c r="I39" i="17"/>
  <c r="J39" i="17" a="1"/>
  <c r="J39" i="17"/>
  <c r="B40" i="17" a="1"/>
  <c r="B40" i="17"/>
  <c r="C40" i="17" a="1"/>
  <c r="C40" i="17"/>
  <c r="D40" i="17" a="1"/>
  <c r="D40" i="17"/>
  <c r="E40" i="17" a="1"/>
  <c r="E40" i="17"/>
  <c r="F40" i="17" a="1"/>
  <c r="F40" i="17"/>
  <c r="G40" i="17" a="1"/>
  <c r="G40" i="17"/>
  <c r="H40" i="17" a="1"/>
  <c r="H40" i="17"/>
  <c r="I40" i="17" a="1"/>
  <c r="I40" i="17"/>
  <c r="J40" i="17" a="1"/>
  <c r="J40" i="17"/>
  <c r="B41" i="17" a="1"/>
  <c r="B41" i="17"/>
  <c r="C41" i="17" a="1"/>
  <c r="C41" i="17"/>
  <c r="D41" i="17" a="1"/>
  <c r="D41" i="17"/>
  <c r="E41" i="17" a="1"/>
  <c r="E41" i="17"/>
  <c r="F41" i="17" a="1"/>
  <c r="F41" i="17"/>
  <c r="G41" i="17" a="1"/>
  <c r="G41" i="17"/>
  <c r="H41" i="17" a="1"/>
  <c r="H41" i="17"/>
  <c r="I41" i="17" a="1"/>
  <c r="I41" i="17"/>
  <c r="J41" i="17" a="1"/>
  <c r="J41" i="17"/>
  <c r="B42" i="17" a="1"/>
  <c r="B42" i="17"/>
  <c r="C42" i="17" a="1"/>
  <c r="C42" i="17"/>
  <c r="D42" i="17" a="1"/>
  <c r="D42" i="17"/>
  <c r="E42" i="17" a="1"/>
  <c r="E42" i="17"/>
  <c r="F42" i="17" a="1"/>
  <c r="F42" i="17"/>
  <c r="G42" i="17" a="1"/>
  <c r="G42" i="17"/>
  <c r="H42" i="17" a="1"/>
  <c r="H42" i="17"/>
  <c r="I42" i="17" a="1"/>
  <c r="I42" i="17"/>
  <c r="J42" i="17" a="1"/>
  <c r="J42" i="17"/>
  <c r="B43" i="17" a="1"/>
  <c r="B43" i="17"/>
  <c r="C43" i="17" a="1"/>
  <c r="C43" i="17"/>
  <c r="D43" i="17" a="1"/>
  <c r="D43" i="17"/>
  <c r="E43" i="17" a="1"/>
  <c r="E43" i="17"/>
  <c r="F43" i="17" a="1"/>
  <c r="F43" i="17"/>
  <c r="G43" i="17" a="1"/>
  <c r="G43" i="17"/>
  <c r="H43" i="17" a="1"/>
  <c r="H43" i="17"/>
  <c r="I43" i="17" a="1"/>
  <c r="I43" i="17"/>
  <c r="J43" i="17" a="1"/>
  <c r="J43" i="17"/>
  <c r="B44" i="17" a="1"/>
  <c r="B44" i="17"/>
  <c r="C44" i="17" a="1"/>
  <c r="C44" i="17"/>
  <c r="D44" i="17" a="1"/>
  <c r="D44" i="17"/>
  <c r="E44" i="17" a="1"/>
  <c r="E44" i="17"/>
  <c r="F44" i="17" a="1"/>
  <c r="F44" i="17"/>
  <c r="G44" i="17" a="1"/>
  <c r="G44" i="17"/>
  <c r="H44" i="17" a="1"/>
  <c r="H44" i="17"/>
  <c r="I44" i="17" a="1"/>
  <c r="I44" i="17"/>
  <c r="J44" i="17" a="1"/>
  <c r="J44" i="17"/>
  <c r="B45" i="17" a="1"/>
  <c r="B45" i="17"/>
  <c r="C45" i="17" a="1"/>
  <c r="C45" i="17"/>
  <c r="D45" i="17" a="1"/>
  <c r="D45" i="17"/>
  <c r="E45" i="17" a="1"/>
  <c r="E45" i="17"/>
  <c r="F45" i="17" a="1"/>
  <c r="F45" i="17"/>
  <c r="G45" i="17" a="1"/>
  <c r="G45" i="17"/>
  <c r="H45" i="17" a="1"/>
  <c r="H45" i="17"/>
  <c r="I45" i="17" a="1"/>
  <c r="I45" i="17"/>
  <c r="J45" i="17" a="1"/>
  <c r="J45" i="17"/>
  <c r="B46" i="17" a="1"/>
  <c r="B46" i="17"/>
  <c r="C46" i="17" a="1"/>
  <c r="C46" i="17"/>
  <c r="D46" i="17" a="1"/>
  <c r="D46" i="17"/>
  <c r="E46" i="17" a="1"/>
  <c r="E46" i="17"/>
  <c r="F46" i="17" a="1"/>
  <c r="F46" i="17"/>
  <c r="G46" i="17" a="1"/>
  <c r="G46" i="17"/>
  <c r="H46" i="17" a="1"/>
  <c r="H46" i="17"/>
  <c r="I46" i="17" a="1"/>
  <c r="I46" i="17"/>
  <c r="J46" i="17" a="1"/>
  <c r="J46" i="17"/>
  <c r="B47" i="17" a="1"/>
  <c r="B47" i="17"/>
  <c r="C47" i="17" a="1"/>
  <c r="C47" i="17"/>
  <c r="D47" i="17" a="1"/>
  <c r="D47" i="17"/>
  <c r="E47" i="17" a="1"/>
  <c r="E47" i="17"/>
  <c r="F47" i="17" a="1"/>
  <c r="F47" i="17"/>
  <c r="G47" i="17" a="1"/>
  <c r="G47" i="17"/>
  <c r="H47" i="17" a="1"/>
  <c r="H47" i="17"/>
  <c r="I47" i="17" a="1"/>
  <c r="I47" i="17"/>
  <c r="J47" i="17" a="1"/>
  <c r="J47" i="17"/>
  <c r="B48" i="17" a="1"/>
  <c r="B48" i="17"/>
  <c r="C48" i="17" a="1"/>
  <c r="C48" i="17"/>
  <c r="D48" i="17" a="1"/>
  <c r="D48" i="17"/>
  <c r="E48" i="17" a="1"/>
  <c r="E48" i="17"/>
  <c r="F48" i="17" a="1"/>
  <c r="F48" i="17"/>
  <c r="G48" i="17" a="1"/>
  <c r="G48" i="17"/>
  <c r="H48" i="17" a="1"/>
  <c r="H48" i="17"/>
  <c r="I48" i="17" a="1"/>
  <c r="I48" i="17"/>
  <c r="J48" i="17" a="1"/>
  <c r="J48" i="17"/>
  <c r="B49" i="17" a="1"/>
  <c r="B49" i="17"/>
  <c r="C49" i="17" a="1"/>
  <c r="C49" i="17"/>
  <c r="D49" i="17" a="1"/>
  <c r="D49" i="17"/>
  <c r="E49" i="17" a="1"/>
  <c r="E49" i="17"/>
  <c r="F49" i="17" a="1"/>
  <c r="F49" i="17"/>
  <c r="G49" i="17" a="1"/>
  <c r="G49" i="17"/>
  <c r="H49" i="17" a="1"/>
  <c r="H49" i="17"/>
  <c r="I49" i="17" a="1"/>
  <c r="I49" i="17"/>
  <c r="J49" i="17" a="1"/>
  <c r="J49" i="17"/>
  <c r="B50" i="17" a="1"/>
  <c r="B50" i="17"/>
  <c r="C50" i="17" a="1"/>
  <c r="C50" i="17"/>
  <c r="D50" i="17" a="1"/>
  <c r="D50" i="17"/>
  <c r="E50" i="17" a="1"/>
  <c r="E50" i="17"/>
  <c r="F50" i="17" a="1"/>
  <c r="F50" i="17"/>
  <c r="G50" i="17" a="1"/>
  <c r="G50" i="17"/>
  <c r="H50" i="17" a="1"/>
  <c r="H50" i="17"/>
  <c r="I50" i="17" a="1"/>
  <c r="I50" i="17"/>
  <c r="J50" i="17" a="1"/>
  <c r="J50" i="17"/>
  <c r="B51" i="17" a="1"/>
  <c r="B51" i="17"/>
  <c r="C51" i="17" a="1"/>
  <c r="C51" i="17"/>
  <c r="D51" i="17" a="1"/>
  <c r="D51" i="17"/>
  <c r="E51" i="17" a="1"/>
  <c r="E51" i="17"/>
  <c r="F51" i="17" a="1"/>
  <c r="F51" i="17"/>
  <c r="G51" i="17" a="1"/>
  <c r="G51" i="17"/>
  <c r="H51" i="17" a="1"/>
  <c r="H51" i="17"/>
  <c r="I51" i="17" a="1"/>
  <c r="I51" i="17"/>
  <c r="J51" i="17" a="1"/>
  <c r="J51" i="17"/>
  <c r="B52" i="17" a="1"/>
  <c r="B52" i="17"/>
  <c r="C52" i="17" a="1"/>
  <c r="C52" i="17"/>
  <c r="D52" i="17" a="1"/>
  <c r="D52" i="17"/>
  <c r="E52" i="17" a="1"/>
  <c r="E52" i="17"/>
  <c r="F52" i="17" a="1"/>
  <c r="F52" i="17"/>
  <c r="G52" i="17" a="1"/>
  <c r="G52" i="17"/>
  <c r="H52" i="17" a="1"/>
  <c r="H52" i="17"/>
  <c r="I52" i="17" a="1"/>
  <c r="I52" i="17"/>
  <c r="J52" i="17" a="1"/>
  <c r="J52" i="17"/>
  <c r="B53" i="17" a="1"/>
  <c r="B53" i="17"/>
  <c r="C53" i="17" a="1"/>
  <c r="C53" i="17"/>
  <c r="D53" i="17" a="1"/>
  <c r="D53" i="17"/>
  <c r="E53" i="17" a="1"/>
  <c r="E53" i="17"/>
  <c r="F53" i="17" a="1"/>
  <c r="F53" i="17"/>
  <c r="G53" i="17" a="1"/>
  <c r="G53" i="17"/>
  <c r="H53" i="17" a="1"/>
  <c r="H53" i="17"/>
  <c r="I53" i="17" a="1"/>
  <c r="I53" i="17"/>
  <c r="J53" i="17" a="1"/>
  <c r="J53" i="17"/>
  <c r="B54" i="17" a="1"/>
  <c r="B54" i="17"/>
  <c r="C54" i="17" a="1"/>
  <c r="C54" i="17"/>
  <c r="D54" i="17" a="1"/>
  <c r="D54" i="17"/>
  <c r="E54" i="17" a="1"/>
  <c r="E54" i="17"/>
  <c r="F54" i="17" a="1"/>
  <c r="F54" i="17"/>
  <c r="G54" i="17" a="1"/>
  <c r="G54" i="17"/>
  <c r="H54" i="17" a="1"/>
  <c r="H54" i="17"/>
  <c r="I54" i="17" a="1"/>
  <c r="I54" i="17"/>
  <c r="J54" i="17" a="1"/>
  <c r="J54" i="17"/>
  <c r="B55" i="17" a="1"/>
  <c r="B55" i="17"/>
  <c r="C55" i="17" a="1"/>
  <c r="C55" i="17"/>
  <c r="D55" i="17" a="1"/>
  <c r="D55" i="17"/>
  <c r="E55" i="17" a="1"/>
  <c r="E55" i="17"/>
  <c r="F55" i="17" a="1"/>
  <c r="F55" i="17"/>
  <c r="G55" i="17" a="1"/>
  <c r="G55" i="17"/>
  <c r="H55" i="17" a="1"/>
  <c r="H55" i="17"/>
  <c r="I55" i="17" a="1"/>
  <c r="I55" i="17"/>
  <c r="J55" i="17" a="1"/>
  <c r="J55" i="17"/>
  <c r="B56" i="17" a="1"/>
  <c r="B56" i="17"/>
  <c r="C56" i="17" a="1"/>
  <c r="C56" i="17"/>
  <c r="D56" i="17" a="1"/>
  <c r="D56" i="17"/>
  <c r="E56" i="17" a="1"/>
  <c r="E56" i="17"/>
  <c r="F56" i="17" a="1"/>
  <c r="F56" i="17"/>
  <c r="G56" i="17" a="1"/>
  <c r="G56" i="17"/>
  <c r="H56" i="17" a="1"/>
  <c r="H56" i="17"/>
  <c r="I56" i="17" a="1"/>
  <c r="I56" i="17"/>
  <c r="J56" i="17" a="1"/>
  <c r="J56" i="17"/>
  <c r="B57" i="17" a="1"/>
  <c r="B57" i="17"/>
  <c r="C57" i="17" a="1"/>
  <c r="C57" i="17"/>
  <c r="D57" i="17" a="1"/>
  <c r="D57" i="17"/>
  <c r="E57" i="17" a="1"/>
  <c r="E57" i="17"/>
  <c r="F57" i="17" a="1"/>
  <c r="F57" i="17"/>
  <c r="G57" i="17" a="1"/>
  <c r="G57" i="17"/>
  <c r="H57" i="17" a="1"/>
  <c r="H57" i="17"/>
  <c r="I57" i="17" a="1"/>
  <c r="I57" i="17"/>
  <c r="J57" i="17" a="1"/>
  <c r="J57" i="17"/>
  <c r="B58" i="17" a="1"/>
  <c r="B58" i="17"/>
  <c r="C58" i="17" a="1"/>
  <c r="C58" i="17"/>
  <c r="D58" i="17" a="1"/>
  <c r="D58" i="17"/>
  <c r="E58" i="17" a="1"/>
  <c r="E58" i="17"/>
  <c r="F58" i="17" a="1"/>
  <c r="F58" i="17"/>
  <c r="G58" i="17" a="1"/>
  <c r="G58" i="17"/>
  <c r="H58" i="17" a="1"/>
  <c r="H58" i="17"/>
  <c r="I58" i="17" a="1"/>
  <c r="I58" i="17"/>
  <c r="J58" i="17" a="1"/>
  <c r="J58" i="17"/>
  <c r="B59" i="17" a="1"/>
  <c r="B59" i="17"/>
  <c r="C59" i="17" a="1"/>
  <c r="C59" i="17"/>
  <c r="D59" i="17" a="1"/>
  <c r="D59" i="17"/>
  <c r="E59" i="17" a="1"/>
  <c r="E59" i="17"/>
  <c r="F59" i="17" a="1"/>
  <c r="F59" i="17"/>
  <c r="G59" i="17" a="1"/>
  <c r="G59" i="17"/>
  <c r="H59" i="17" a="1"/>
  <c r="H59" i="17"/>
  <c r="I59" i="17" a="1"/>
  <c r="I59" i="17"/>
  <c r="J59" i="17" a="1"/>
  <c r="J59" i="17"/>
  <c r="B60" i="17" a="1"/>
  <c r="B60" i="17"/>
  <c r="C60" i="17" a="1"/>
  <c r="C60" i="17"/>
  <c r="D60" i="17" a="1"/>
  <c r="D60" i="17"/>
  <c r="E60" i="17" a="1"/>
  <c r="E60" i="17"/>
  <c r="F60" i="17" a="1"/>
  <c r="F60" i="17"/>
  <c r="G60" i="17" a="1"/>
  <c r="G60" i="17"/>
  <c r="H60" i="17" a="1"/>
  <c r="H60" i="17"/>
  <c r="I60" i="17" a="1"/>
  <c r="I60" i="17"/>
  <c r="J60" i="17" a="1"/>
  <c r="J60" i="17"/>
  <c r="B61" i="17" a="1"/>
  <c r="B61" i="17"/>
  <c r="C61" i="17" a="1"/>
  <c r="C61" i="17"/>
  <c r="D61" i="17" a="1"/>
  <c r="D61" i="17"/>
  <c r="E61" i="17" a="1"/>
  <c r="E61" i="17"/>
  <c r="F61" i="17" a="1"/>
  <c r="F61" i="17"/>
  <c r="G61" i="17" a="1"/>
  <c r="G61" i="17"/>
  <c r="H61" i="17" a="1"/>
  <c r="H61" i="17"/>
  <c r="I61" i="17" a="1"/>
  <c r="I61" i="17"/>
  <c r="J61" i="17" a="1"/>
  <c r="J61" i="17"/>
  <c r="B62" i="17" a="1"/>
  <c r="B62" i="17"/>
  <c r="C62" i="17" a="1"/>
  <c r="C62" i="17"/>
  <c r="D62" i="17" a="1"/>
  <c r="D62" i="17"/>
  <c r="E62" i="17" a="1"/>
  <c r="E62" i="17"/>
  <c r="F62" i="17" a="1"/>
  <c r="F62" i="17"/>
  <c r="G62" i="17" a="1"/>
  <c r="G62" i="17"/>
  <c r="H62" i="17" a="1"/>
  <c r="H62" i="17"/>
  <c r="I62" i="17" a="1"/>
  <c r="I62" i="17"/>
  <c r="J62" i="17" a="1"/>
  <c r="J62" i="17"/>
  <c r="B63" i="17" a="1"/>
  <c r="B63" i="17"/>
  <c r="C63" i="17" a="1"/>
  <c r="C63" i="17"/>
  <c r="D63" i="17" a="1"/>
  <c r="D63" i="17"/>
  <c r="E63" i="17" a="1"/>
  <c r="E63" i="17"/>
  <c r="F63" i="17" a="1"/>
  <c r="F63" i="17"/>
  <c r="G63" i="17" a="1"/>
  <c r="G63" i="17"/>
  <c r="H63" i="17" a="1"/>
  <c r="H63" i="17"/>
  <c r="I63" i="17" a="1"/>
  <c r="I63" i="17"/>
  <c r="J63" i="17" a="1"/>
  <c r="J63" i="17"/>
  <c r="B64" i="17" a="1"/>
  <c r="B64" i="17"/>
  <c r="C64" i="17" a="1"/>
  <c r="C64" i="17"/>
  <c r="D64" i="17" a="1"/>
  <c r="D64" i="17"/>
  <c r="E64" i="17" a="1"/>
  <c r="E64" i="17"/>
  <c r="F64" i="17" a="1"/>
  <c r="F64" i="17"/>
  <c r="G64" i="17" a="1"/>
  <c r="G64" i="17"/>
  <c r="H64" i="17" a="1"/>
  <c r="H64" i="17"/>
  <c r="I64" i="17" a="1"/>
  <c r="I64" i="17"/>
  <c r="J64" i="17" a="1"/>
  <c r="J64" i="17"/>
  <c r="B65" i="17" a="1"/>
  <c r="B65" i="17"/>
  <c r="C65" i="17" a="1"/>
  <c r="C65" i="17"/>
  <c r="D65" i="17" a="1"/>
  <c r="D65" i="17"/>
  <c r="E65" i="17" a="1"/>
  <c r="E65" i="17"/>
  <c r="F65" i="17" a="1"/>
  <c r="F65" i="17"/>
  <c r="G65" i="17" a="1"/>
  <c r="G65" i="17"/>
  <c r="H65" i="17" a="1"/>
  <c r="H65" i="17"/>
  <c r="I65" i="17" a="1"/>
  <c r="I65" i="17"/>
  <c r="J65" i="17" a="1"/>
  <c r="J65" i="17"/>
  <c r="B66" i="17" a="1"/>
  <c r="B66" i="17"/>
  <c r="C66" i="17" a="1"/>
  <c r="C66" i="17"/>
  <c r="D66" i="17" a="1"/>
  <c r="D66" i="17"/>
  <c r="E66" i="17" a="1"/>
  <c r="E66" i="17"/>
  <c r="F66" i="17" a="1"/>
  <c r="F66" i="17"/>
  <c r="G66" i="17" a="1"/>
  <c r="G66" i="17"/>
  <c r="H66" i="17" a="1"/>
  <c r="H66" i="17"/>
  <c r="I66" i="17" a="1"/>
  <c r="I66" i="17"/>
  <c r="J66" i="17" a="1"/>
  <c r="J66" i="17"/>
  <c r="B67" i="17" a="1"/>
  <c r="B67" i="17"/>
  <c r="C67" i="17" a="1"/>
  <c r="C67" i="17"/>
  <c r="D67" i="17" a="1"/>
  <c r="D67" i="17"/>
  <c r="E67" i="17" a="1"/>
  <c r="E67" i="17"/>
  <c r="F67" i="17" a="1"/>
  <c r="F67" i="17"/>
  <c r="G67" i="17" a="1"/>
  <c r="G67" i="17"/>
  <c r="H67" i="17" a="1"/>
  <c r="H67" i="17"/>
  <c r="I67" i="17" a="1"/>
  <c r="I67" i="17"/>
  <c r="J67" i="17" a="1"/>
  <c r="J67" i="17"/>
  <c r="B68" i="17" a="1"/>
  <c r="B68" i="17"/>
  <c r="C68" i="17" a="1"/>
  <c r="C68" i="17"/>
  <c r="D68" i="17" a="1"/>
  <c r="D68" i="17"/>
  <c r="E68" i="17" a="1"/>
  <c r="E68" i="17"/>
  <c r="F68" i="17" a="1"/>
  <c r="F68" i="17"/>
  <c r="G68" i="17" a="1"/>
  <c r="G68" i="17"/>
  <c r="H68" i="17" a="1"/>
  <c r="H68" i="17"/>
  <c r="I68" i="17" a="1"/>
  <c r="I68" i="17"/>
  <c r="J68" i="17" a="1"/>
  <c r="J68" i="17"/>
  <c r="B69" i="17" a="1"/>
  <c r="B69" i="17"/>
  <c r="C69" i="17" a="1"/>
  <c r="C69" i="17"/>
  <c r="D69" i="17" a="1"/>
  <c r="D69" i="17"/>
  <c r="E69" i="17" a="1"/>
  <c r="E69" i="17"/>
  <c r="F69" i="17" a="1"/>
  <c r="F69" i="17"/>
  <c r="G69" i="17" a="1"/>
  <c r="G69" i="17"/>
  <c r="H69" i="17" a="1"/>
  <c r="H69" i="17"/>
  <c r="I69" i="17" a="1"/>
  <c r="I69" i="17"/>
  <c r="J69" i="17" a="1"/>
  <c r="J69" i="17"/>
  <c r="B70" i="17" a="1"/>
  <c r="B70" i="17"/>
  <c r="C70" i="17" a="1"/>
  <c r="C70" i="17"/>
  <c r="D70" i="17" a="1"/>
  <c r="D70" i="17"/>
  <c r="E70" i="17" a="1"/>
  <c r="E70" i="17"/>
  <c r="F70" i="17" a="1"/>
  <c r="F70" i="17"/>
  <c r="G70" i="17" a="1"/>
  <c r="G70" i="17"/>
  <c r="H70" i="17" a="1"/>
  <c r="H70" i="17"/>
  <c r="I70" i="17" a="1"/>
  <c r="I70" i="17"/>
  <c r="J70" i="17" a="1"/>
  <c r="J70" i="17"/>
  <c r="B71" i="17" a="1"/>
  <c r="B71" i="17"/>
  <c r="C71" i="17" a="1"/>
  <c r="C71" i="17"/>
  <c r="D71" i="17" a="1"/>
  <c r="D71" i="17"/>
  <c r="E71" i="17" a="1"/>
  <c r="E71" i="17"/>
  <c r="F71" i="17" a="1"/>
  <c r="F71" i="17"/>
  <c r="G71" i="17" a="1"/>
  <c r="G71" i="17"/>
  <c r="H71" i="17" a="1"/>
  <c r="H71" i="17"/>
  <c r="I71" i="17" a="1"/>
  <c r="I71" i="17"/>
  <c r="J71" i="17" a="1"/>
  <c r="J71" i="17"/>
  <c r="B72" i="17" a="1"/>
  <c r="B72" i="17"/>
  <c r="C72" i="17" a="1"/>
  <c r="C72" i="17"/>
  <c r="D72" i="17" a="1"/>
  <c r="D72" i="17"/>
  <c r="E72" i="17" a="1"/>
  <c r="E72" i="17"/>
  <c r="F72" i="17" a="1"/>
  <c r="F72" i="17"/>
  <c r="G72" i="17" a="1"/>
  <c r="G72" i="17"/>
  <c r="H72" i="17" a="1"/>
  <c r="H72" i="17"/>
  <c r="I72" i="17" a="1"/>
  <c r="I72" i="17"/>
  <c r="J72" i="17" a="1"/>
  <c r="J72" i="17"/>
  <c r="B73" i="17" a="1"/>
  <c r="B73" i="17"/>
  <c r="C73" i="17" a="1"/>
  <c r="C73" i="17"/>
  <c r="D73" i="17" a="1"/>
  <c r="D73" i="17"/>
  <c r="E73" i="17" a="1"/>
  <c r="E73" i="17"/>
  <c r="F73" i="17" a="1"/>
  <c r="F73" i="17"/>
  <c r="G73" i="17" a="1"/>
  <c r="G73" i="17"/>
  <c r="H73" i="17" a="1"/>
  <c r="H73" i="17"/>
  <c r="I73" i="17" a="1"/>
  <c r="I73" i="17"/>
  <c r="J73" i="17" a="1"/>
  <c r="J73" i="17"/>
  <c r="B74" i="17" a="1"/>
  <c r="B74" i="17"/>
  <c r="C74" i="17" a="1"/>
  <c r="C74" i="17"/>
  <c r="D74" i="17" a="1"/>
  <c r="D74" i="17"/>
  <c r="E74" i="17" a="1"/>
  <c r="E74" i="17"/>
  <c r="F74" i="17" a="1"/>
  <c r="F74" i="17"/>
  <c r="G74" i="17" a="1"/>
  <c r="G74" i="17"/>
  <c r="H74" i="17" a="1"/>
  <c r="H74" i="17"/>
  <c r="I74" i="17" a="1"/>
  <c r="I74" i="17"/>
  <c r="J74" i="17" a="1"/>
  <c r="J74" i="17"/>
  <c r="B75" i="17" a="1"/>
  <c r="B75" i="17"/>
  <c r="C75" i="17" a="1"/>
  <c r="C75" i="17"/>
  <c r="D75" i="17" a="1"/>
  <c r="D75" i="17"/>
  <c r="E75" i="17" a="1"/>
  <c r="E75" i="17"/>
  <c r="F75" i="17" a="1"/>
  <c r="F75" i="17"/>
  <c r="G75" i="17" a="1"/>
  <c r="G75" i="17"/>
  <c r="H75" i="17" a="1"/>
  <c r="H75" i="17"/>
  <c r="I75" i="17" a="1"/>
  <c r="I75" i="17"/>
  <c r="J75" i="17" a="1"/>
  <c r="J75" i="17"/>
  <c r="B76" i="17" a="1"/>
  <c r="B76" i="17"/>
  <c r="C76" i="17" a="1"/>
  <c r="C76" i="17"/>
  <c r="D76" i="17" a="1"/>
  <c r="D76" i="17"/>
  <c r="E76" i="17" a="1"/>
  <c r="E76" i="17"/>
  <c r="F76" i="17" a="1"/>
  <c r="F76" i="17"/>
  <c r="G76" i="17" a="1"/>
  <c r="G76" i="17"/>
  <c r="H76" i="17" a="1"/>
  <c r="H76" i="17"/>
  <c r="I76" i="17" a="1"/>
  <c r="I76" i="17"/>
  <c r="J76" i="17" a="1"/>
  <c r="J76" i="17"/>
  <c r="B77" i="17" a="1"/>
  <c r="B77" i="17"/>
  <c r="C77" i="17" a="1"/>
  <c r="C77" i="17"/>
  <c r="D77" i="17" a="1"/>
  <c r="D77" i="17"/>
  <c r="E77" i="17" a="1"/>
  <c r="E77" i="17"/>
  <c r="F77" i="17" a="1"/>
  <c r="F77" i="17"/>
  <c r="G77" i="17" a="1"/>
  <c r="G77" i="17"/>
  <c r="H77" i="17" a="1"/>
  <c r="H77" i="17"/>
  <c r="I77" i="17" a="1"/>
  <c r="I77" i="17"/>
  <c r="J77" i="17" a="1"/>
  <c r="J77" i="17"/>
  <c r="B78" i="17" a="1"/>
  <c r="B78" i="17"/>
  <c r="C78" i="17" a="1"/>
  <c r="C78" i="17"/>
  <c r="D78" i="17" a="1"/>
  <c r="D78" i="17"/>
  <c r="E78" i="17" a="1"/>
  <c r="E78" i="17"/>
  <c r="F78" i="17" a="1"/>
  <c r="F78" i="17"/>
  <c r="G78" i="17" a="1"/>
  <c r="G78" i="17"/>
  <c r="H78" i="17" a="1"/>
  <c r="H78" i="17"/>
  <c r="I78" i="17" a="1"/>
  <c r="I78" i="17"/>
  <c r="J78" i="17" a="1"/>
  <c r="J78" i="17"/>
  <c r="B79" i="17" a="1"/>
  <c r="B79" i="17"/>
  <c r="C79" i="17" a="1"/>
  <c r="C79" i="17"/>
  <c r="D79" i="17" a="1"/>
  <c r="D79" i="17"/>
  <c r="E79" i="17" a="1"/>
  <c r="E79" i="17"/>
  <c r="F79" i="17" a="1"/>
  <c r="F79" i="17"/>
  <c r="G79" i="17" a="1"/>
  <c r="G79" i="17"/>
  <c r="H79" i="17" a="1"/>
  <c r="H79" i="17"/>
  <c r="I79" i="17" a="1"/>
  <c r="I79" i="17"/>
  <c r="J79" i="17" a="1"/>
  <c r="J79" i="17"/>
  <c r="B80" i="17" a="1"/>
  <c r="B80" i="17"/>
  <c r="C80" i="17" a="1"/>
  <c r="C80" i="17"/>
  <c r="D80" i="17" a="1"/>
  <c r="D80" i="17"/>
  <c r="E80" i="17" a="1"/>
  <c r="E80" i="17"/>
  <c r="F80" i="17" a="1"/>
  <c r="F80" i="17"/>
  <c r="G80" i="17" a="1"/>
  <c r="G80" i="17"/>
  <c r="H80" i="17" a="1"/>
  <c r="H80" i="17"/>
  <c r="I80" i="17" a="1"/>
  <c r="I80" i="17"/>
  <c r="J80" i="17" a="1"/>
  <c r="J80" i="17"/>
  <c r="B81" i="17" a="1"/>
  <c r="B81" i="17"/>
  <c r="C81" i="17" a="1"/>
  <c r="C81" i="17"/>
  <c r="D81" i="17" a="1"/>
  <c r="D81" i="17"/>
  <c r="E81" i="17" a="1"/>
  <c r="E81" i="17"/>
  <c r="F81" i="17" a="1"/>
  <c r="F81" i="17"/>
  <c r="G81" i="17" a="1"/>
  <c r="G81" i="17"/>
  <c r="H81" i="17" a="1"/>
  <c r="H81" i="17"/>
  <c r="I81" i="17" a="1"/>
  <c r="I81" i="17"/>
  <c r="J81" i="17" a="1"/>
  <c r="J81" i="17"/>
  <c r="B82" i="17" a="1"/>
  <c r="B82" i="17"/>
  <c r="C82" i="17" a="1"/>
  <c r="C82" i="17"/>
  <c r="D82" i="17" a="1"/>
  <c r="D82" i="17"/>
  <c r="E82" i="17" a="1"/>
  <c r="E82" i="17"/>
  <c r="F82" i="17" a="1"/>
  <c r="F82" i="17"/>
  <c r="G82" i="17" a="1"/>
  <c r="G82" i="17"/>
  <c r="H82" i="17" a="1"/>
  <c r="H82" i="17"/>
  <c r="I82" i="17" a="1"/>
  <c r="I82" i="17"/>
  <c r="J82" i="17" a="1"/>
  <c r="J82" i="17"/>
  <c r="B83" i="17" a="1"/>
  <c r="B83" i="17"/>
  <c r="C83" i="17" a="1"/>
  <c r="C83" i="17"/>
  <c r="D83" i="17" a="1"/>
  <c r="D83" i="17"/>
  <c r="E83" i="17" a="1"/>
  <c r="E83" i="17"/>
  <c r="F83" i="17" a="1"/>
  <c r="F83" i="17"/>
  <c r="G83" i="17" a="1"/>
  <c r="G83" i="17"/>
  <c r="H83" i="17" a="1"/>
  <c r="H83" i="17"/>
  <c r="I83" i="17" a="1"/>
  <c r="I83" i="17"/>
  <c r="J83" i="17" a="1"/>
  <c r="J83" i="17"/>
  <c r="B84" i="17" a="1"/>
  <c r="B84" i="17"/>
  <c r="C84" i="17" a="1"/>
  <c r="C84" i="17"/>
  <c r="D84" i="17" a="1"/>
  <c r="D84" i="17"/>
  <c r="E84" i="17" a="1"/>
  <c r="E84" i="17"/>
  <c r="F84" i="17" a="1"/>
  <c r="F84" i="17"/>
  <c r="G84" i="17" a="1"/>
  <c r="G84" i="17"/>
  <c r="H84" i="17" a="1"/>
  <c r="H84" i="17"/>
  <c r="I84" i="17" a="1"/>
  <c r="I84" i="17"/>
  <c r="J84" i="17" a="1"/>
  <c r="J84" i="17"/>
  <c r="B85" i="17" a="1"/>
  <c r="B85" i="17"/>
  <c r="C85" i="17" a="1"/>
  <c r="C85" i="17"/>
  <c r="D85" i="17" a="1"/>
  <c r="D85" i="17"/>
  <c r="E85" i="17" a="1"/>
  <c r="E85" i="17"/>
  <c r="F85" i="17" a="1"/>
  <c r="F85" i="17"/>
  <c r="G85" i="17" a="1"/>
  <c r="G85" i="17"/>
  <c r="H85" i="17" a="1"/>
  <c r="H85" i="17"/>
  <c r="I85" i="17" a="1"/>
  <c r="I85" i="17"/>
  <c r="J85" i="17" a="1"/>
  <c r="J85" i="17"/>
  <c r="B86" i="17" a="1"/>
  <c r="B86" i="17"/>
  <c r="C86" i="17" a="1"/>
  <c r="C86" i="17"/>
  <c r="D86" i="17" a="1"/>
  <c r="D86" i="17"/>
  <c r="E86" i="17" a="1"/>
  <c r="E86" i="17"/>
  <c r="F86" i="17" a="1"/>
  <c r="F86" i="17"/>
  <c r="G86" i="17" a="1"/>
  <c r="G86" i="17"/>
  <c r="H86" i="17" a="1"/>
  <c r="H86" i="17"/>
  <c r="I86" i="17" a="1"/>
  <c r="I86" i="17"/>
  <c r="J86" i="17" a="1"/>
  <c r="J86" i="17"/>
  <c r="B87" i="17" a="1"/>
  <c r="B87" i="17"/>
  <c r="C87" i="17" a="1"/>
  <c r="C87" i="17"/>
  <c r="D87" i="17" a="1"/>
  <c r="D87" i="17"/>
  <c r="E87" i="17" a="1"/>
  <c r="E87" i="17"/>
  <c r="F87" i="17" a="1"/>
  <c r="F87" i="17"/>
  <c r="G87" i="17" a="1"/>
  <c r="G87" i="17"/>
  <c r="H87" i="17" a="1"/>
  <c r="H87" i="17"/>
  <c r="I87" i="17" a="1"/>
  <c r="I87" i="17"/>
  <c r="J87" i="17" a="1"/>
  <c r="J87" i="17"/>
  <c r="B88" i="17" a="1"/>
  <c r="B88" i="17"/>
  <c r="C88" i="17" a="1"/>
  <c r="C88" i="17"/>
  <c r="D88" i="17" a="1"/>
  <c r="D88" i="17"/>
  <c r="E88" i="17" a="1"/>
  <c r="E88" i="17"/>
  <c r="F88" i="17" a="1"/>
  <c r="F88" i="17"/>
  <c r="G88" i="17" a="1"/>
  <c r="G88" i="17"/>
  <c r="H88" i="17" a="1"/>
  <c r="H88" i="17"/>
  <c r="I88" i="17" a="1"/>
  <c r="I88" i="17"/>
  <c r="J88" i="17" a="1"/>
  <c r="J88" i="17"/>
  <c r="B89" i="17" a="1"/>
  <c r="B89" i="17"/>
  <c r="C89" i="17" a="1"/>
  <c r="C89" i="17"/>
  <c r="D89" i="17" a="1"/>
  <c r="D89" i="17"/>
  <c r="E89" i="17" a="1"/>
  <c r="E89" i="17"/>
  <c r="F89" i="17" a="1"/>
  <c r="F89" i="17"/>
  <c r="G89" i="17" a="1"/>
  <c r="G89" i="17"/>
  <c r="H89" i="17" a="1"/>
  <c r="H89" i="17"/>
  <c r="I89" i="17" a="1"/>
  <c r="I89" i="17"/>
  <c r="J89" i="17" a="1"/>
  <c r="J89" i="17"/>
  <c r="B90" i="17" a="1"/>
  <c r="B90" i="17"/>
  <c r="C90" i="17" a="1"/>
  <c r="C90" i="17"/>
  <c r="D90" i="17" a="1"/>
  <c r="D90" i="17"/>
  <c r="E90" i="17" a="1"/>
  <c r="E90" i="17"/>
  <c r="F90" i="17" a="1"/>
  <c r="F90" i="17"/>
  <c r="G90" i="17" a="1"/>
  <c r="G90" i="17"/>
  <c r="H90" i="17" a="1"/>
  <c r="H90" i="17"/>
  <c r="I90" i="17" a="1"/>
  <c r="I90" i="17"/>
  <c r="J90" i="17" a="1"/>
  <c r="J90" i="17"/>
  <c r="B91" i="17" a="1"/>
  <c r="B91" i="17"/>
  <c r="C91" i="17" a="1"/>
  <c r="C91" i="17"/>
  <c r="D91" i="17" a="1"/>
  <c r="D91" i="17"/>
  <c r="E91" i="17" a="1"/>
  <c r="E91" i="17"/>
  <c r="F91" i="17" a="1"/>
  <c r="F91" i="17"/>
  <c r="G91" i="17" a="1"/>
  <c r="G91" i="17"/>
  <c r="H91" i="17" a="1"/>
  <c r="H91" i="17"/>
  <c r="I91" i="17" a="1"/>
  <c r="I91" i="17"/>
  <c r="J91" i="17" a="1"/>
  <c r="J91" i="17"/>
  <c r="B92" i="17" a="1"/>
  <c r="B92" i="17"/>
  <c r="C92" i="17" a="1"/>
  <c r="C92" i="17"/>
  <c r="D92" i="17" a="1"/>
  <c r="D92" i="17"/>
  <c r="E92" i="17" a="1"/>
  <c r="E92" i="17"/>
  <c r="F92" i="17" a="1"/>
  <c r="F92" i="17"/>
  <c r="G92" i="17" a="1"/>
  <c r="G92" i="17"/>
  <c r="H92" i="17" a="1"/>
  <c r="H92" i="17"/>
  <c r="I92" i="17" a="1"/>
  <c r="I92" i="17"/>
  <c r="J92" i="17" a="1"/>
  <c r="J92" i="17"/>
  <c r="B93" i="17" a="1"/>
  <c r="B93" i="17"/>
  <c r="C93" i="17" a="1"/>
  <c r="C93" i="17"/>
  <c r="D93" i="17" a="1"/>
  <c r="D93" i="17"/>
  <c r="E93" i="17" a="1"/>
  <c r="E93" i="17"/>
  <c r="F93" i="17" a="1"/>
  <c r="F93" i="17"/>
  <c r="G93" i="17" a="1"/>
  <c r="G93" i="17"/>
  <c r="H93" i="17" a="1"/>
  <c r="H93" i="17"/>
  <c r="I93" i="17" a="1"/>
  <c r="I93" i="17"/>
  <c r="J93" i="17" a="1"/>
  <c r="J93" i="17"/>
  <c r="B94" i="17" a="1"/>
  <c r="B94" i="17"/>
  <c r="C94" i="17" a="1"/>
  <c r="C94" i="17"/>
  <c r="D94" i="17" a="1"/>
  <c r="D94" i="17"/>
  <c r="E94" i="17" a="1"/>
  <c r="E94" i="17"/>
  <c r="F94" i="17" a="1"/>
  <c r="F94" i="17"/>
  <c r="G94" i="17" a="1"/>
  <c r="G94" i="17"/>
  <c r="H94" i="17" a="1"/>
  <c r="H94" i="17"/>
  <c r="I94" i="17" a="1"/>
  <c r="I94" i="17"/>
  <c r="J94" i="17" a="1"/>
  <c r="J94" i="17"/>
  <c r="B95" i="17" a="1"/>
  <c r="B95" i="17"/>
  <c r="C95" i="17" a="1"/>
  <c r="C95" i="17"/>
  <c r="D95" i="17" a="1"/>
  <c r="D95" i="17"/>
  <c r="E95" i="17" a="1"/>
  <c r="E95" i="17"/>
  <c r="F95" i="17" a="1"/>
  <c r="F95" i="17"/>
  <c r="G95" i="17" a="1"/>
  <c r="G95" i="17"/>
  <c r="H95" i="17" a="1"/>
  <c r="H95" i="17"/>
  <c r="I95" i="17" a="1"/>
  <c r="I95" i="17"/>
  <c r="J95" i="17" a="1"/>
  <c r="J95" i="17"/>
  <c r="B96" i="17" a="1"/>
  <c r="B96" i="17"/>
  <c r="C96" i="17" a="1"/>
  <c r="C96" i="17"/>
  <c r="D96" i="17" a="1"/>
  <c r="D96" i="17"/>
  <c r="E96" i="17" a="1"/>
  <c r="E96" i="17"/>
  <c r="F96" i="17" a="1"/>
  <c r="F96" i="17"/>
  <c r="G96" i="17" a="1"/>
  <c r="G96" i="17"/>
  <c r="H96" i="17" a="1"/>
  <c r="H96" i="17"/>
  <c r="I96" i="17" a="1"/>
  <c r="I96" i="17"/>
  <c r="J96" i="17" a="1"/>
  <c r="J96" i="17"/>
  <c r="B97" i="17" a="1"/>
  <c r="B97" i="17"/>
  <c r="C97" i="17" a="1"/>
  <c r="C97" i="17"/>
  <c r="D97" i="17" a="1"/>
  <c r="D97" i="17"/>
  <c r="E97" i="17" a="1"/>
  <c r="E97" i="17"/>
  <c r="F97" i="17" a="1"/>
  <c r="F97" i="17"/>
  <c r="G97" i="17" a="1"/>
  <c r="G97" i="17"/>
  <c r="H97" i="17" a="1"/>
  <c r="H97" i="17"/>
  <c r="I97" i="17" a="1"/>
  <c r="I97" i="17"/>
  <c r="J97" i="17" a="1"/>
  <c r="J97" i="17"/>
  <c r="B98" i="17" a="1"/>
  <c r="B98" i="17"/>
  <c r="C98" i="17" a="1"/>
  <c r="C98" i="17"/>
  <c r="D98" i="17" a="1"/>
  <c r="D98" i="17"/>
  <c r="E98" i="17" a="1"/>
  <c r="E98" i="17"/>
  <c r="F98" i="17" a="1"/>
  <c r="F98" i="17"/>
  <c r="G98" i="17" a="1"/>
  <c r="G98" i="17"/>
  <c r="H98" i="17" a="1"/>
  <c r="H98" i="17"/>
  <c r="I98" i="17" a="1"/>
  <c r="I98" i="17"/>
  <c r="J98" i="17" a="1"/>
  <c r="J98" i="17"/>
  <c r="B99" i="17" a="1"/>
  <c r="B99" i="17"/>
  <c r="C99" i="17" a="1"/>
  <c r="C99" i="17"/>
  <c r="D99" i="17" a="1"/>
  <c r="D99" i="17"/>
  <c r="E99" i="17" a="1"/>
  <c r="E99" i="17"/>
  <c r="F99" i="17" a="1"/>
  <c r="F99" i="17"/>
  <c r="G99" i="17" a="1"/>
  <c r="G99" i="17"/>
  <c r="H99" i="17" a="1"/>
  <c r="H99" i="17"/>
  <c r="I99" i="17" a="1"/>
  <c r="I99" i="17"/>
  <c r="J99" i="17" a="1"/>
  <c r="J99" i="17"/>
  <c r="B100" i="17" a="1"/>
  <c r="B100" i="17"/>
  <c r="C100" i="17" a="1"/>
  <c r="C100" i="17"/>
  <c r="D100" i="17" a="1"/>
  <c r="D100" i="17"/>
  <c r="E100" i="17" a="1"/>
  <c r="E100" i="17"/>
  <c r="F100" i="17" a="1"/>
  <c r="F100" i="17"/>
  <c r="G100" i="17" a="1"/>
  <c r="G100" i="17"/>
  <c r="H100" i="17" a="1"/>
  <c r="H100" i="17"/>
  <c r="I100" i="17" a="1"/>
  <c r="I100" i="17"/>
  <c r="J100" i="17" a="1"/>
  <c r="J100" i="17"/>
  <c r="B101" i="17" a="1"/>
  <c r="B101" i="17"/>
  <c r="C101" i="17" a="1"/>
  <c r="C101" i="17"/>
  <c r="D101" i="17" a="1"/>
  <c r="D101" i="17"/>
  <c r="E101" i="17" a="1"/>
  <c r="E101" i="17"/>
  <c r="F101" i="17" a="1"/>
  <c r="F101" i="17"/>
  <c r="G101" i="17" a="1"/>
  <c r="G101" i="17"/>
  <c r="H101" i="17" a="1"/>
  <c r="H101" i="17"/>
  <c r="I101" i="17" a="1"/>
  <c r="I101" i="17"/>
  <c r="J101" i="17" a="1"/>
  <c r="J101" i="17"/>
  <c r="B102" i="17" a="1"/>
  <c r="B102" i="17"/>
  <c r="C102" i="17" a="1"/>
  <c r="C102" i="17"/>
  <c r="D102" i="17" a="1"/>
  <c r="D102" i="17"/>
  <c r="E102" i="17" a="1"/>
  <c r="E102" i="17"/>
  <c r="F102" i="17" a="1"/>
  <c r="F102" i="17"/>
  <c r="G102" i="17" a="1"/>
  <c r="G102" i="17"/>
  <c r="H102" i="17" a="1"/>
  <c r="H102" i="17"/>
  <c r="I102" i="17" a="1"/>
  <c r="I102" i="17"/>
  <c r="J102" i="17" a="1"/>
  <c r="J102" i="17"/>
  <c r="B103" i="17" a="1"/>
  <c r="B103" i="17"/>
  <c r="C103" i="17" a="1"/>
  <c r="C103" i="17"/>
  <c r="D103" i="17" a="1"/>
  <c r="D103" i="17"/>
  <c r="E103" i="17" a="1"/>
  <c r="E103" i="17"/>
  <c r="F103" i="17" a="1"/>
  <c r="F103" i="17"/>
  <c r="G103" i="17" a="1"/>
  <c r="G103" i="17"/>
  <c r="H103" i="17" a="1"/>
  <c r="H103" i="17"/>
  <c r="I103" i="17" a="1"/>
  <c r="I103" i="17"/>
  <c r="J103" i="17" a="1"/>
  <c r="J103" i="17"/>
  <c r="B104" i="17" a="1"/>
  <c r="B104" i="17"/>
  <c r="C104" i="17" a="1"/>
  <c r="C104" i="17"/>
  <c r="D104" i="17" a="1"/>
  <c r="D104" i="17"/>
  <c r="E104" i="17" a="1"/>
  <c r="E104" i="17"/>
  <c r="F104" i="17" a="1"/>
  <c r="F104" i="17"/>
  <c r="G104" i="17" a="1"/>
  <c r="G104" i="17"/>
  <c r="H104" i="17" a="1"/>
  <c r="H104" i="17"/>
  <c r="I104" i="17" a="1"/>
  <c r="I104" i="17"/>
  <c r="J104" i="17" a="1"/>
  <c r="J104" i="17"/>
  <c r="B105" i="17" a="1"/>
  <c r="B105" i="17"/>
  <c r="C105" i="17" a="1"/>
  <c r="C105" i="17"/>
  <c r="D105" i="17" a="1"/>
  <c r="D105" i="17"/>
  <c r="E105" i="17" a="1"/>
  <c r="E105" i="17"/>
  <c r="F105" i="17" a="1"/>
  <c r="F105" i="17"/>
  <c r="G105" i="17" a="1"/>
  <c r="G105" i="17"/>
  <c r="H105" i="17" a="1"/>
  <c r="H105" i="17"/>
  <c r="I105" i="17" a="1"/>
  <c r="I105" i="17"/>
  <c r="J105" i="17" a="1"/>
  <c r="J105" i="17"/>
  <c r="B106" i="17" a="1"/>
  <c r="B106" i="17"/>
  <c r="C106" i="17" a="1"/>
  <c r="C106" i="17"/>
  <c r="D106" i="17" a="1"/>
  <c r="D106" i="17"/>
  <c r="E106" i="17" a="1"/>
  <c r="E106" i="17"/>
  <c r="F106" i="17" a="1"/>
  <c r="F106" i="17"/>
  <c r="G106" i="17" a="1"/>
  <c r="G106" i="17"/>
  <c r="H106" i="17" a="1"/>
  <c r="H106" i="17"/>
  <c r="I106" i="17" a="1"/>
  <c r="I106" i="17"/>
  <c r="J106" i="17" a="1"/>
  <c r="J106" i="17"/>
  <c r="B107" i="17" a="1"/>
  <c r="B107" i="17"/>
  <c r="C107" i="17" a="1"/>
  <c r="C107" i="17"/>
  <c r="D107" i="17" a="1"/>
  <c r="D107" i="17"/>
  <c r="E107" i="17" a="1"/>
  <c r="E107" i="17"/>
  <c r="F107" i="17" a="1"/>
  <c r="F107" i="17"/>
  <c r="G107" i="17" a="1"/>
  <c r="G107" i="17"/>
  <c r="H107" i="17" a="1"/>
  <c r="H107" i="17"/>
  <c r="I107" i="17" a="1"/>
  <c r="I107" i="17"/>
  <c r="J107" i="17" a="1"/>
  <c r="J107" i="17"/>
  <c r="B108" i="17" a="1"/>
  <c r="B108" i="17"/>
  <c r="C108" i="17" a="1"/>
  <c r="C108" i="17"/>
  <c r="D108" i="17" a="1"/>
  <c r="D108" i="17"/>
  <c r="E108" i="17" a="1"/>
  <c r="E108" i="17"/>
  <c r="F108" i="17" a="1"/>
  <c r="F108" i="17"/>
  <c r="G108" i="17" a="1"/>
  <c r="G108" i="17"/>
  <c r="H108" i="17" a="1"/>
  <c r="H108" i="17"/>
  <c r="I108" i="17" a="1"/>
  <c r="I108" i="17"/>
  <c r="J108" i="17" a="1"/>
  <c r="J108" i="17"/>
  <c r="B110" i="17" a="1"/>
  <c r="B110" i="17"/>
  <c r="C110" i="17" a="1"/>
  <c r="C110" i="17"/>
  <c r="D110" i="17" a="1"/>
  <c r="D110" i="17"/>
  <c r="E110" i="17" a="1"/>
  <c r="E110" i="17"/>
  <c r="F110" i="17" a="1"/>
  <c r="F110" i="17"/>
  <c r="G110" i="17" a="1"/>
  <c r="G110" i="17"/>
  <c r="H110" i="17" a="1"/>
  <c r="H110" i="17"/>
  <c r="I110" i="17" a="1"/>
  <c r="I110" i="17"/>
  <c r="J110" i="17" a="1"/>
  <c r="J110" i="17"/>
  <c r="B111" i="17" a="1"/>
  <c r="B111" i="17"/>
  <c r="C111" i="17" a="1"/>
  <c r="C111" i="17"/>
  <c r="D111" i="17" a="1"/>
  <c r="D111" i="17"/>
  <c r="E111" i="17" a="1"/>
  <c r="E111" i="17"/>
  <c r="F111" i="17" a="1"/>
  <c r="F111" i="17"/>
  <c r="G111" i="17" a="1"/>
  <c r="G111" i="17"/>
  <c r="H111" i="17" a="1"/>
  <c r="H111" i="17"/>
  <c r="I111" i="17" a="1"/>
  <c r="I111" i="17"/>
  <c r="J111" i="17" a="1"/>
  <c r="J111" i="17"/>
  <c r="B112" i="17" a="1"/>
  <c r="B112" i="17"/>
  <c r="C112" i="17" a="1"/>
  <c r="C112" i="17"/>
  <c r="D112" i="17" a="1"/>
  <c r="D112" i="17"/>
  <c r="E112" i="17" a="1"/>
  <c r="E112" i="17"/>
  <c r="F112" i="17" a="1"/>
  <c r="F112" i="17"/>
  <c r="G112" i="17" a="1"/>
  <c r="G112" i="17"/>
  <c r="H112" i="17" a="1"/>
  <c r="H112" i="17"/>
  <c r="I112" i="17" a="1"/>
  <c r="I112" i="17"/>
  <c r="J112" i="17" a="1"/>
  <c r="J112" i="17"/>
  <c r="B113" i="17" a="1"/>
  <c r="B113" i="17"/>
  <c r="C113" i="17" a="1"/>
  <c r="C113" i="17"/>
  <c r="D113" i="17" a="1"/>
  <c r="D113" i="17"/>
  <c r="E113" i="17" a="1"/>
  <c r="E113" i="17"/>
  <c r="F113" i="17" a="1"/>
  <c r="F113" i="17"/>
  <c r="G113" i="17" a="1"/>
  <c r="G113" i="17"/>
  <c r="H113" i="17" a="1"/>
  <c r="H113" i="17"/>
  <c r="I113" i="17" a="1"/>
  <c r="I113" i="17"/>
  <c r="J113" i="17" a="1"/>
  <c r="J113" i="17"/>
  <c r="B114" i="17" a="1"/>
  <c r="B114" i="17"/>
  <c r="C114" i="17" a="1"/>
  <c r="C114" i="17"/>
  <c r="D114" i="17" a="1"/>
  <c r="D114" i="17"/>
  <c r="E114" i="17" a="1"/>
  <c r="E114" i="17"/>
  <c r="F114" i="17" a="1"/>
  <c r="F114" i="17"/>
  <c r="G114" i="17" a="1"/>
  <c r="G114" i="17"/>
  <c r="H114" i="17" a="1"/>
  <c r="H114" i="17"/>
  <c r="I114" i="17" a="1"/>
  <c r="I114" i="17"/>
  <c r="J114" i="17" a="1"/>
  <c r="J114" i="17"/>
  <c r="B115" i="17" a="1"/>
  <c r="B115" i="17"/>
  <c r="C115" i="17" a="1"/>
  <c r="C115" i="17"/>
  <c r="D115" i="17" a="1"/>
  <c r="D115" i="17"/>
  <c r="E115" i="17" a="1"/>
  <c r="E115" i="17"/>
  <c r="F115" i="17" a="1"/>
  <c r="F115" i="17"/>
  <c r="G115" i="17" a="1"/>
  <c r="G115" i="17"/>
  <c r="H115" i="17" a="1"/>
  <c r="H115" i="17"/>
  <c r="I115" i="17" a="1"/>
  <c r="I115" i="17"/>
  <c r="J115" i="17" a="1"/>
  <c r="J115" i="17"/>
  <c r="B116" i="17" a="1"/>
  <c r="B116" i="17"/>
  <c r="C116" i="17" a="1"/>
  <c r="C116" i="17"/>
  <c r="D116" i="17" a="1"/>
  <c r="D116" i="17"/>
  <c r="E116" i="17" a="1"/>
  <c r="E116" i="17"/>
  <c r="F116" i="17" a="1"/>
  <c r="F116" i="17"/>
  <c r="G116" i="17" a="1"/>
  <c r="G116" i="17"/>
  <c r="H116" i="17" a="1"/>
  <c r="H116" i="17"/>
  <c r="I116" i="17" a="1"/>
  <c r="I116" i="17"/>
  <c r="J116" i="17" a="1"/>
  <c r="J116" i="17"/>
  <c r="B117" i="17" a="1"/>
  <c r="B117" i="17"/>
  <c r="C117" i="17" a="1"/>
  <c r="C117" i="17"/>
  <c r="D117" i="17" a="1"/>
  <c r="D117" i="17"/>
  <c r="E117" i="17" a="1"/>
  <c r="E117" i="17"/>
  <c r="F117" i="17" a="1"/>
  <c r="F117" i="17"/>
  <c r="G117" i="17" a="1"/>
  <c r="G117" i="17"/>
  <c r="H117" i="17" a="1"/>
  <c r="H117" i="17"/>
  <c r="I117" i="17" a="1"/>
  <c r="I117" i="17"/>
  <c r="J117" i="17" a="1"/>
  <c r="J117" i="17"/>
  <c r="B118" i="17" a="1"/>
  <c r="B118" i="17"/>
  <c r="C118" i="17" a="1"/>
  <c r="C118" i="17"/>
  <c r="D118" i="17" a="1"/>
  <c r="D118" i="17"/>
  <c r="E118" i="17" a="1"/>
  <c r="E118" i="17"/>
  <c r="F118" i="17" a="1"/>
  <c r="F118" i="17"/>
  <c r="G118" i="17" a="1"/>
  <c r="G118" i="17"/>
  <c r="H118" i="17" a="1"/>
  <c r="H118" i="17"/>
  <c r="I118" i="17" a="1"/>
  <c r="I118" i="17"/>
  <c r="J118" i="17" a="1"/>
  <c r="J118" i="17"/>
  <c r="B119" i="17" a="1"/>
  <c r="B119" i="17"/>
  <c r="C119" i="17" a="1"/>
  <c r="C119" i="17"/>
  <c r="D119" i="17" a="1"/>
  <c r="D119" i="17"/>
  <c r="E119" i="17" a="1"/>
  <c r="E119" i="17"/>
  <c r="F119" i="17" a="1"/>
  <c r="F119" i="17"/>
  <c r="G119" i="17" a="1"/>
  <c r="G119" i="17"/>
  <c r="H119" i="17" a="1"/>
  <c r="H119" i="17"/>
  <c r="I119" i="17" a="1"/>
  <c r="I119" i="17"/>
  <c r="J119" i="17" a="1"/>
  <c r="J119" i="17"/>
  <c r="B120" i="17" a="1"/>
  <c r="B120" i="17"/>
  <c r="C120" i="17" a="1"/>
  <c r="C120" i="17"/>
  <c r="D120" i="17" a="1"/>
  <c r="D120" i="17"/>
  <c r="E120" i="17" a="1"/>
  <c r="E120" i="17"/>
  <c r="F120" i="17" a="1"/>
  <c r="F120" i="17"/>
  <c r="G120" i="17" a="1"/>
  <c r="G120" i="17"/>
  <c r="H120" i="17" a="1"/>
  <c r="H120" i="17"/>
  <c r="I120" i="17" a="1"/>
  <c r="I120" i="17"/>
  <c r="J120" i="17" a="1"/>
  <c r="J120" i="17"/>
  <c r="B121" i="17" a="1"/>
  <c r="B121" i="17"/>
  <c r="C121" i="17" a="1"/>
  <c r="C121" i="17"/>
  <c r="D121" i="17" a="1"/>
  <c r="D121" i="17"/>
  <c r="E121" i="17" a="1"/>
  <c r="E121" i="17"/>
  <c r="F121" i="17" a="1"/>
  <c r="F121" i="17"/>
  <c r="G121" i="17" a="1"/>
  <c r="G121" i="17"/>
  <c r="H121" i="17" a="1"/>
  <c r="H121" i="17"/>
  <c r="I121" i="17" a="1"/>
  <c r="I121" i="17"/>
  <c r="J121" i="17" a="1"/>
  <c r="J121" i="17"/>
  <c r="B122" i="17" a="1"/>
  <c r="B122" i="17"/>
  <c r="C122" i="17" a="1"/>
  <c r="C122" i="17"/>
  <c r="D122" i="17" a="1"/>
  <c r="D122" i="17"/>
  <c r="E122" i="17" a="1"/>
  <c r="E122" i="17"/>
  <c r="F122" i="17" a="1"/>
  <c r="F122" i="17"/>
  <c r="G122" i="17" a="1"/>
  <c r="G122" i="17"/>
  <c r="H122" i="17" a="1"/>
  <c r="H122" i="17"/>
  <c r="I122" i="17" a="1"/>
  <c r="I122" i="17"/>
  <c r="J122" i="17" a="1"/>
  <c r="J122" i="17"/>
  <c r="B123" i="17" a="1"/>
  <c r="B123" i="17"/>
  <c r="C123" i="17" a="1"/>
  <c r="C123" i="17"/>
  <c r="D123" i="17" a="1"/>
  <c r="D123" i="17"/>
  <c r="E123" i="17" a="1"/>
  <c r="E123" i="17"/>
  <c r="F123" i="17" a="1"/>
  <c r="F123" i="17"/>
  <c r="G123" i="17" a="1"/>
  <c r="G123" i="17"/>
  <c r="H123" i="17" a="1"/>
  <c r="H123" i="17"/>
  <c r="I123" i="17" a="1"/>
  <c r="I123" i="17"/>
  <c r="J123" i="17" a="1"/>
  <c r="J123" i="17"/>
  <c r="B124" i="17" a="1"/>
  <c r="B124" i="17"/>
  <c r="C124" i="17" a="1"/>
  <c r="C124" i="17"/>
  <c r="D124" i="17" a="1"/>
  <c r="D124" i="17"/>
  <c r="E124" i="17" a="1"/>
  <c r="E124" i="17"/>
  <c r="F124" i="17" a="1"/>
  <c r="F124" i="17"/>
  <c r="G124" i="17" a="1"/>
  <c r="G124" i="17"/>
  <c r="H124" i="17" a="1"/>
  <c r="H124" i="17"/>
  <c r="I124" i="17" a="1"/>
  <c r="I124" i="17"/>
  <c r="J124" i="17" a="1"/>
  <c r="J124" i="17"/>
  <c r="B125" i="17" a="1"/>
  <c r="B125" i="17"/>
  <c r="C125" i="17" a="1"/>
  <c r="C125" i="17"/>
  <c r="D125" i="17" a="1"/>
  <c r="D125" i="17"/>
  <c r="E125" i="17" a="1"/>
  <c r="E125" i="17"/>
  <c r="F125" i="17" a="1"/>
  <c r="F125" i="17"/>
  <c r="G125" i="17" a="1"/>
  <c r="G125" i="17"/>
  <c r="H125" i="17" a="1"/>
  <c r="H125" i="17"/>
  <c r="I125" i="17" a="1"/>
  <c r="I125" i="17"/>
  <c r="J125" i="17" a="1"/>
  <c r="J125" i="17"/>
  <c r="B126" i="17" a="1"/>
  <c r="B126" i="17"/>
  <c r="C126" i="17" a="1"/>
  <c r="C126" i="17"/>
  <c r="D126" i="17" a="1"/>
  <c r="D126" i="17"/>
  <c r="E126" i="17" a="1"/>
  <c r="E126" i="17"/>
  <c r="F126" i="17" a="1"/>
  <c r="F126" i="17"/>
  <c r="G126" i="17" a="1"/>
  <c r="G126" i="17"/>
  <c r="H126" i="17" a="1"/>
  <c r="H126" i="17"/>
  <c r="I126" i="17" a="1"/>
  <c r="I126" i="17"/>
  <c r="J126" i="17" a="1"/>
  <c r="J126" i="17"/>
  <c r="B127" i="17" a="1"/>
  <c r="B127" i="17"/>
  <c r="C127" i="17" a="1"/>
  <c r="C127" i="17"/>
  <c r="D127" i="17" a="1"/>
  <c r="D127" i="17"/>
  <c r="E127" i="17" a="1"/>
  <c r="E127" i="17"/>
  <c r="F127" i="17" a="1"/>
  <c r="F127" i="17"/>
  <c r="G127" i="17" a="1"/>
  <c r="G127" i="17"/>
  <c r="H127" i="17" a="1"/>
  <c r="H127" i="17"/>
  <c r="I127" i="17" a="1"/>
  <c r="I127" i="17"/>
  <c r="J127" i="17" a="1"/>
  <c r="J127" i="17"/>
  <c r="B128" i="17" a="1"/>
  <c r="B128" i="17"/>
  <c r="C128" i="17" a="1"/>
  <c r="C128" i="17"/>
  <c r="D128" i="17" a="1"/>
  <c r="D128" i="17"/>
  <c r="E128" i="17" a="1"/>
  <c r="E128" i="17"/>
  <c r="F128" i="17" a="1"/>
  <c r="F128" i="17"/>
  <c r="G128" i="17" a="1"/>
  <c r="G128" i="17"/>
  <c r="H128" i="17" a="1"/>
  <c r="H128" i="17"/>
  <c r="I128" i="17" a="1"/>
  <c r="I128" i="17"/>
  <c r="J128" i="17" a="1"/>
  <c r="J128" i="17"/>
  <c r="B129" i="17" a="1"/>
  <c r="B129" i="17"/>
  <c r="C129" i="17" a="1"/>
  <c r="C129" i="17"/>
  <c r="D129" i="17" a="1"/>
  <c r="D129" i="17"/>
  <c r="E129" i="17" a="1"/>
  <c r="E129" i="17"/>
  <c r="F129" i="17" a="1"/>
  <c r="F129" i="17"/>
  <c r="G129" i="17" a="1"/>
  <c r="G129" i="17"/>
  <c r="H129" i="17" a="1"/>
  <c r="H129" i="17"/>
  <c r="I129" i="17" a="1"/>
  <c r="I129" i="17"/>
  <c r="J129" i="17" a="1"/>
  <c r="J129" i="17"/>
  <c r="B130" i="17" a="1"/>
  <c r="B130" i="17"/>
  <c r="C130" i="17" a="1"/>
  <c r="C130" i="17"/>
  <c r="D130" i="17" a="1"/>
  <c r="D130" i="17"/>
  <c r="E130" i="17" a="1"/>
  <c r="E130" i="17"/>
  <c r="F130" i="17" a="1"/>
  <c r="F130" i="17"/>
  <c r="G130" i="17" a="1"/>
  <c r="G130" i="17"/>
  <c r="H130" i="17" a="1"/>
  <c r="H130" i="17"/>
  <c r="I130" i="17" a="1"/>
  <c r="I130" i="17"/>
  <c r="J130" i="17" a="1"/>
  <c r="J130" i="17"/>
  <c r="B131" i="17" a="1"/>
  <c r="B131" i="17"/>
  <c r="C131" i="17" a="1"/>
  <c r="C131" i="17"/>
  <c r="D131" i="17" a="1"/>
  <c r="D131" i="17"/>
  <c r="E131" i="17" a="1"/>
  <c r="E131" i="17"/>
  <c r="F131" i="17" a="1"/>
  <c r="F131" i="17"/>
  <c r="G131" i="17" a="1"/>
  <c r="G131" i="17"/>
  <c r="H131" i="17" a="1"/>
  <c r="H131" i="17"/>
  <c r="I131" i="17" a="1"/>
  <c r="I131" i="17"/>
  <c r="J131" i="17" a="1"/>
  <c r="J131" i="17"/>
  <c r="B132" i="17" a="1"/>
  <c r="B132" i="17"/>
  <c r="C132" i="17" a="1"/>
  <c r="C132" i="17"/>
  <c r="D132" i="17" a="1"/>
  <c r="D132" i="17"/>
  <c r="E132" i="17" a="1"/>
  <c r="E132" i="17"/>
  <c r="F132" i="17" a="1"/>
  <c r="F132" i="17"/>
  <c r="G132" i="17" a="1"/>
  <c r="G132" i="17"/>
  <c r="H132" i="17" a="1"/>
  <c r="H132" i="17"/>
  <c r="I132" i="17" a="1"/>
  <c r="I132" i="17"/>
  <c r="J132" i="17" a="1"/>
  <c r="J132" i="17"/>
  <c r="B133" i="17" a="1"/>
  <c r="B133" i="17"/>
  <c r="C133" i="17" a="1"/>
  <c r="C133" i="17"/>
  <c r="D133" i="17" a="1"/>
  <c r="D133" i="17"/>
  <c r="E133" i="17" a="1"/>
  <c r="E133" i="17"/>
  <c r="F133" i="17" a="1"/>
  <c r="F133" i="17"/>
  <c r="G133" i="17" a="1"/>
  <c r="G133" i="17"/>
  <c r="H133" i="17" a="1"/>
  <c r="H133" i="17"/>
  <c r="I133" i="17" a="1"/>
  <c r="I133" i="17"/>
  <c r="J133" i="17" a="1"/>
  <c r="J133" i="17"/>
  <c r="B134" i="17" a="1"/>
  <c r="B134" i="17"/>
  <c r="C134" i="17" a="1"/>
  <c r="C134" i="17"/>
  <c r="D134" i="17" a="1"/>
  <c r="D134" i="17"/>
  <c r="E134" i="17" a="1"/>
  <c r="E134" i="17"/>
  <c r="F134" i="17" a="1"/>
  <c r="F134" i="17"/>
  <c r="G134" i="17" a="1"/>
  <c r="G134" i="17"/>
  <c r="H134" i="17" a="1"/>
  <c r="H134" i="17"/>
  <c r="I134" i="17" a="1"/>
  <c r="I134" i="17"/>
  <c r="J134" i="17" a="1"/>
  <c r="J134" i="17"/>
  <c r="B135" i="17" a="1"/>
  <c r="B135" i="17"/>
  <c r="C135" i="17" a="1"/>
  <c r="C135" i="17"/>
  <c r="D135" i="17" a="1"/>
  <c r="D135" i="17"/>
  <c r="E135" i="17" a="1"/>
  <c r="E135" i="17"/>
  <c r="F135" i="17" a="1"/>
  <c r="F135" i="17"/>
  <c r="G135" i="17" a="1"/>
  <c r="G135" i="17"/>
  <c r="H135" i="17" a="1"/>
  <c r="H135" i="17"/>
  <c r="I135" i="17" a="1"/>
  <c r="I135" i="17"/>
  <c r="J135" i="17" a="1"/>
  <c r="J135" i="17"/>
  <c r="B136" i="17" a="1"/>
  <c r="B136" i="17"/>
  <c r="C136" i="17" a="1"/>
  <c r="C136" i="17"/>
  <c r="D136" i="17" a="1"/>
  <c r="D136" i="17"/>
  <c r="E136" i="17" a="1"/>
  <c r="E136" i="17"/>
  <c r="F136" i="17" a="1"/>
  <c r="F136" i="17"/>
  <c r="G136" i="17" a="1"/>
  <c r="G136" i="17"/>
  <c r="H136" i="17" a="1"/>
  <c r="H136" i="17"/>
  <c r="I136" i="17" a="1"/>
  <c r="I136" i="17"/>
  <c r="J136" i="17" a="1"/>
  <c r="J136" i="17"/>
  <c r="B137" i="17" a="1"/>
  <c r="B137" i="17"/>
  <c r="C137" i="17" a="1"/>
  <c r="C137" i="17"/>
  <c r="D137" i="17" a="1"/>
  <c r="D137" i="17"/>
  <c r="E137" i="17" a="1"/>
  <c r="E137" i="17"/>
  <c r="F137" i="17" a="1"/>
  <c r="F137" i="17"/>
  <c r="G137" i="17" a="1"/>
  <c r="G137" i="17"/>
  <c r="H137" i="17" a="1"/>
  <c r="H137" i="17"/>
  <c r="I137" i="17" a="1"/>
  <c r="I137" i="17"/>
  <c r="J137" i="17" a="1"/>
  <c r="J137" i="17"/>
  <c r="B138" i="17" a="1"/>
  <c r="B138" i="17"/>
  <c r="C138" i="17" a="1"/>
  <c r="C138" i="17"/>
  <c r="D138" i="17" a="1"/>
  <c r="D138" i="17"/>
  <c r="E138" i="17" a="1"/>
  <c r="E138" i="17"/>
  <c r="F138" i="17" a="1"/>
  <c r="F138" i="17"/>
  <c r="G138" i="17" a="1"/>
  <c r="G138" i="17"/>
  <c r="H138" i="17" a="1"/>
  <c r="H138" i="17"/>
  <c r="I138" i="17" a="1"/>
  <c r="I138" i="17"/>
  <c r="J138" i="17" a="1"/>
  <c r="J138" i="17"/>
  <c r="B139" i="17" a="1"/>
  <c r="B139" i="17"/>
  <c r="C139" i="17" a="1"/>
  <c r="C139" i="17"/>
  <c r="D139" i="17" a="1"/>
  <c r="D139" i="17"/>
  <c r="E139" i="17" a="1"/>
  <c r="E139" i="17"/>
  <c r="F139" i="17" a="1"/>
  <c r="F139" i="17"/>
  <c r="G139" i="17" a="1"/>
  <c r="G139" i="17"/>
  <c r="H139" i="17" a="1"/>
  <c r="H139" i="17"/>
  <c r="I139" i="17" a="1"/>
  <c r="I139" i="17"/>
  <c r="J139" i="17" a="1"/>
  <c r="J139" i="17"/>
  <c r="B140" i="17" a="1"/>
  <c r="B140" i="17"/>
  <c r="C140" i="17" a="1"/>
  <c r="C140" i="17"/>
  <c r="D140" i="17" a="1"/>
  <c r="D140" i="17"/>
  <c r="E140" i="17" a="1"/>
  <c r="E140" i="17"/>
  <c r="F140" i="17" a="1"/>
  <c r="F140" i="17"/>
  <c r="G140" i="17" a="1"/>
  <c r="G140" i="17"/>
  <c r="H140" i="17" a="1"/>
  <c r="H140" i="17"/>
  <c r="I140" i="17" a="1"/>
  <c r="I140" i="17"/>
  <c r="J140" i="17" a="1"/>
  <c r="J140" i="17"/>
  <c r="B141" i="17" a="1"/>
  <c r="B141" i="17"/>
  <c r="C141" i="17" a="1"/>
  <c r="C141" i="17"/>
  <c r="D141" i="17" a="1"/>
  <c r="D141" i="17"/>
  <c r="E141" i="17" a="1"/>
  <c r="E141" i="17"/>
  <c r="F141" i="17" a="1"/>
  <c r="F141" i="17"/>
  <c r="G141" i="17" a="1"/>
  <c r="G141" i="17"/>
  <c r="H141" i="17" a="1"/>
  <c r="H141" i="17"/>
  <c r="I141" i="17" a="1"/>
  <c r="I141" i="17"/>
  <c r="J141" i="17" a="1"/>
  <c r="J141" i="17"/>
  <c r="B142" i="17" a="1"/>
  <c r="B142" i="17"/>
  <c r="C142" i="17" a="1"/>
  <c r="C142" i="17"/>
  <c r="D142" i="17" a="1"/>
  <c r="D142" i="17"/>
  <c r="E142" i="17" a="1"/>
  <c r="E142" i="17"/>
  <c r="F142" i="17" a="1"/>
  <c r="F142" i="17"/>
  <c r="G142" i="17" a="1"/>
  <c r="G142" i="17"/>
  <c r="H142" i="17" a="1"/>
  <c r="H142" i="17"/>
  <c r="I142" i="17" a="1"/>
  <c r="I142" i="17"/>
  <c r="J142" i="17" a="1"/>
  <c r="J142" i="17"/>
  <c r="B143" i="17" a="1"/>
  <c r="B143" i="17"/>
  <c r="C143" i="17" a="1"/>
  <c r="C143" i="17"/>
  <c r="D143" i="17" a="1"/>
  <c r="D143" i="17"/>
  <c r="E143" i="17" a="1"/>
  <c r="E143" i="17"/>
  <c r="F143" i="17" a="1"/>
  <c r="F143" i="17"/>
  <c r="G143" i="17" a="1"/>
  <c r="G143" i="17"/>
  <c r="H143" i="17" a="1"/>
  <c r="H143" i="17"/>
  <c r="I143" i="17" a="1"/>
  <c r="I143" i="17"/>
  <c r="J143" i="17" a="1"/>
  <c r="J143" i="17"/>
  <c r="B144" i="17" a="1"/>
  <c r="B144" i="17"/>
  <c r="C144" i="17" a="1"/>
  <c r="C144" i="17"/>
  <c r="D144" i="17" a="1"/>
  <c r="D144" i="17"/>
  <c r="E144" i="17" a="1"/>
  <c r="E144" i="17"/>
  <c r="F144" i="17" a="1"/>
  <c r="F144" i="17"/>
  <c r="G144" i="17" a="1"/>
  <c r="G144" i="17"/>
  <c r="H144" i="17" a="1"/>
  <c r="H144" i="17"/>
  <c r="I144" i="17" a="1"/>
  <c r="I144" i="17"/>
  <c r="J144" i="17" a="1"/>
  <c r="J144" i="17"/>
  <c r="B145" i="17" a="1"/>
  <c r="B145" i="17"/>
  <c r="C145" i="17" a="1"/>
  <c r="C145" i="17"/>
  <c r="D145" i="17" a="1"/>
  <c r="D145" i="17"/>
  <c r="E145" i="17" a="1"/>
  <c r="E145" i="17"/>
  <c r="F145" i="17" a="1"/>
  <c r="F145" i="17"/>
  <c r="G145" i="17" a="1"/>
  <c r="G145" i="17"/>
  <c r="H145" i="17" a="1"/>
  <c r="H145" i="17"/>
  <c r="I145" i="17" a="1"/>
  <c r="I145" i="17"/>
  <c r="J145" i="17" a="1"/>
  <c r="J145" i="17"/>
  <c r="B147" i="17" a="1"/>
  <c r="B147" i="17"/>
  <c r="C147" i="17" a="1"/>
  <c r="C147" i="17"/>
  <c r="D147" i="17" a="1"/>
  <c r="D147" i="17"/>
  <c r="E147" i="17" a="1"/>
  <c r="E147" i="17"/>
  <c r="F147" i="17" a="1"/>
  <c r="F147" i="17"/>
  <c r="G147" i="17" a="1"/>
  <c r="G147" i="17"/>
  <c r="H147" i="17" a="1"/>
  <c r="H147" i="17"/>
  <c r="I147" i="17" a="1"/>
  <c r="I147" i="17"/>
  <c r="J147" i="17" a="1"/>
  <c r="J147" i="17"/>
  <c r="B148" i="17" a="1"/>
  <c r="B148" i="17"/>
  <c r="C148" i="17" a="1"/>
  <c r="C148" i="17"/>
  <c r="D148" i="17" a="1"/>
  <c r="D148" i="17"/>
  <c r="E148" i="17" a="1"/>
  <c r="E148" i="17"/>
  <c r="F148" i="17" a="1"/>
  <c r="F148" i="17"/>
  <c r="G148" i="17" a="1"/>
  <c r="G148" i="17"/>
  <c r="H148" i="17" a="1"/>
  <c r="H148" i="17"/>
  <c r="I148" i="17" a="1"/>
  <c r="I148" i="17"/>
  <c r="J148" i="17" a="1"/>
  <c r="J148" i="17"/>
  <c r="B149" i="17" a="1"/>
  <c r="B149" i="17"/>
  <c r="C149" i="17" a="1"/>
  <c r="C149" i="17"/>
  <c r="D149" i="17" a="1"/>
  <c r="D149" i="17"/>
  <c r="E149" i="17" a="1"/>
  <c r="E149" i="17"/>
  <c r="F149" i="17" a="1"/>
  <c r="F149" i="17"/>
  <c r="G149" i="17" a="1"/>
  <c r="G149" i="17"/>
  <c r="H149" i="17" a="1"/>
  <c r="H149" i="17"/>
  <c r="I149" i="17" a="1"/>
  <c r="I149" i="17"/>
  <c r="J149" i="17" a="1"/>
  <c r="J149" i="17"/>
  <c r="B150" i="17" a="1"/>
  <c r="B150" i="17"/>
  <c r="C150" i="17" a="1"/>
  <c r="C150" i="17"/>
  <c r="D150" i="17" a="1"/>
  <c r="D150" i="17"/>
  <c r="E150" i="17" a="1"/>
  <c r="E150" i="17"/>
  <c r="F150" i="17" a="1"/>
  <c r="F150" i="17"/>
  <c r="G150" i="17" a="1"/>
  <c r="G150" i="17"/>
  <c r="H150" i="17" a="1"/>
  <c r="H150" i="17"/>
  <c r="I150" i="17" a="1"/>
  <c r="I150" i="17"/>
  <c r="J150" i="17" a="1"/>
  <c r="J150" i="17"/>
  <c r="B151" i="17" a="1"/>
  <c r="B151" i="17"/>
  <c r="C151" i="17" a="1"/>
  <c r="C151" i="17"/>
  <c r="D151" i="17" a="1"/>
  <c r="D151" i="17"/>
  <c r="E151" i="17" a="1"/>
  <c r="E151" i="17"/>
  <c r="F151" i="17" a="1"/>
  <c r="F151" i="17"/>
  <c r="G151" i="17" a="1"/>
  <c r="G151" i="17"/>
  <c r="H151" i="17" a="1"/>
  <c r="H151" i="17"/>
  <c r="I151" i="17" a="1"/>
  <c r="I151" i="17"/>
  <c r="J151" i="17" a="1"/>
  <c r="J151" i="17"/>
  <c r="B152" i="17" a="1"/>
  <c r="B152" i="17"/>
  <c r="C152" i="17" a="1"/>
  <c r="C152" i="17"/>
  <c r="D152" i="17" a="1"/>
  <c r="D152" i="17"/>
  <c r="E152" i="17" a="1"/>
  <c r="E152" i="17"/>
  <c r="F152" i="17" a="1"/>
  <c r="F152" i="17"/>
  <c r="G152" i="17" a="1"/>
  <c r="G152" i="17"/>
  <c r="H152" i="17" a="1"/>
  <c r="H152" i="17"/>
  <c r="I152" i="17" a="1"/>
  <c r="I152" i="17"/>
  <c r="J152" i="17" a="1"/>
  <c r="J152" i="17"/>
  <c r="B153" i="17" a="1"/>
  <c r="B153" i="17"/>
  <c r="C153" i="17" a="1"/>
  <c r="C153" i="17"/>
  <c r="D153" i="17" a="1"/>
  <c r="D153" i="17"/>
  <c r="E153" i="17" a="1"/>
  <c r="E153" i="17"/>
  <c r="F153" i="17" a="1"/>
  <c r="F153" i="17"/>
  <c r="G153" i="17" a="1"/>
  <c r="G153" i="17"/>
  <c r="H153" i="17" a="1"/>
  <c r="H153" i="17"/>
  <c r="I153" i="17" a="1"/>
  <c r="I153" i="17"/>
  <c r="J153" i="17" a="1"/>
  <c r="J153" i="17"/>
  <c r="B154" i="17" a="1"/>
  <c r="B154" i="17"/>
  <c r="C154" i="17" a="1"/>
  <c r="C154" i="17"/>
  <c r="D154" i="17" a="1"/>
  <c r="D154" i="17"/>
  <c r="E154" i="17" a="1"/>
  <c r="E154" i="17"/>
  <c r="F154" i="17" a="1"/>
  <c r="F154" i="17"/>
  <c r="G154" i="17" a="1"/>
  <c r="G154" i="17"/>
  <c r="H154" i="17" a="1"/>
  <c r="H154" i="17"/>
  <c r="I154" i="17" a="1"/>
  <c r="I154" i="17"/>
  <c r="J154" i="17" a="1"/>
  <c r="J154" i="17"/>
  <c r="B155" i="17" a="1"/>
  <c r="B155" i="17"/>
  <c r="C155" i="17" a="1"/>
  <c r="C155" i="17"/>
  <c r="D155" i="17" a="1"/>
  <c r="D155" i="17"/>
  <c r="E155" i="17" a="1"/>
  <c r="E155" i="17"/>
  <c r="F155" i="17" a="1"/>
  <c r="F155" i="17"/>
  <c r="G155" i="17" a="1"/>
  <c r="G155" i="17"/>
  <c r="H155" i="17" a="1"/>
  <c r="H155" i="17"/>
  <c r="I155" i="17" a="1"/>
  <c r="I155" i="17"/>
  <c r="J155" i="17" a="1"/>
  <c r="J155" i="17"/>
  <c r="B156" i="17" a="1"/>
  <c r="B156" i="17"/>
  <c r="C156" i="17" a="1"/>
  <c r="C156" i="17"/>
  <c r="D156" i="17" a="1"/>
  <c r="D156" i="17"/>
  <c r="E156" i="17" a="1"/>
  <c r="E156" i="17"/>
  <c r="F156" i="17" a="1"/>
  <c r="F156" i="17"/>
  <c r="G156" i="17" a="1"/>
  <c r="G156" i="17"/>
  <c r="H156" i="17" a="1"/>
  <c r="H156" i="17"/>
  <c r="I156" i="17" a="1"/>
  <c r="I156" i="17"/>
  <c r="J156" i="17" a="1"/>
  <c r="J156" i="17"/>
  <c r="B157" i="17" a="1"/>
  <c r="B157" i="17"/>
  <c r="C157" i="17" a="1"/>
  <c r="C157" i="17"/>
  <c r="D157" i="17" a="1"/>
  <c r="D157" i="17"/>
  <c r="E157" i="17" a="1"/>
  <c r="E157" i="17"/>
  <c r="F157" i="17" a="1"/>
  <c r="F157" i="17"/>
  <c r="G157" i="17" a="1"/>
  <c r="G157" i="17"/>
  <c r="H157" i="17" a="1"/>
  <c r="H157" i="17"/>
  <c r="I157" i="17" a="1"/>
  <c r="I157" i="17"/>
  <c r="J157" i="17" a="1"/>
  <c r="J157" i="17"/>
  <c r="B158" i="17" a="1"/>
  <c r="B158" i="17"/>
  <c r="C158" i="17" a="1"/>
  <c r="C158" i="17"/>
  <c r="D158" i="17" a="1"/>
  <c r="D158" i="17"/>
  <c r="E158" i="17" a="1"/>
  <c r="E158" i="17"/>
  <c r="F158" i="17" a="1"/>
  <c r="F158" i="17"/>
  <c r="G158" i="17" a="1"/>
  <c r="G158" i="17"/>
  <c r="H158" i="17" a="1"/>
  <c r="H158" i="17"/>
  <c r="I158" i="17" a="1"/>
  <c r="I158" i="17"/>
  <c r="J158" i="17" a="1"/>
  <c r="J158" i="17"/>
  <c r="B159" i="17" a="1"/>
  <c r="B159" i="17"/>
  <c r="C159" i="17" a="1"/>
  <c r="C159" i="17"/>
  <c r="D159" i="17" a="1"/>
  <c r="D159" i="17"/>
  <c r="E159" i="17" a="1"/>
  <c r="E159" i="17"/>
  <c r="F159" i="17" a="1"/>
  <c r="F159" i="17"/>
  <c r="G159" i="17" a="1"/>
  <c r="G159" i="17"/>
  <c r="H159" i="17" a="1"/>
  <c r="H159" i="17"/>
  <c r="I159" i="17" a="1"/>
  <c r="I159" i="17"/>
  <c r="J159" i="17" a="1"/>
  <c r="J159" i="17"/>
  <c r="B160" i="17" a="1"/>
  <c r="B160" i="17"/>
  <c r="C160" i="17" a="1"/>
  <c r="C160" i="17"/>
  <c r="D160" i="17" a="1"/>
  <c r="D160" i="17"/>
  <c r="E160" i="17" a="1"/>
  <c r="E160" i="17"/>
  <c r="F160" i="17" a="1"/>
  <c r="F160" i="17"/>
  <c r="G160" i="17" a="1"/>
  <c r="G160" i="17"/>
  <c r="H160" i="17" a="1"/>
  <c r="H160" i="17"/>
  <c r="I160" i="17" a="1"/>
  <c r="I160" i="17"/>
  <c r="J160" i="17" a="1"/>
  <c r="J160" i="17"/>
  <c r="B161" i="17" a="1"/>
  <c r="B161" i="17"/>
  <c r="C161" i="17" a="1"/>
  <c r="C161" i="17"/>
  <c r="D161" i="17" a="1"/>
  <c r="D161" i="17"/>
  <c r="E161" i="17" a="1"/>
  <c r="E161" i="17"/>
  <c r="F161" i="17" a="1"/>
  <c r="F161" i="17"/>
  <c r="G161" i="17" a="1"/>
  <c r="G161" i="17"/>
  <c r="H161" i="17" a="1"/>
  <c r="H161" i="17"/>
  <c r="I161" i="17" a="1"/>
  <c r="I161" i="17"/>
  <c r="J161" i="17" a="1"/>
  <c r="J161" i="17"/>
  <c r="B162" i="17" a="1"/>
  <c r="B162" i="17"/>
  <c r="C162" i="17" a="1"/>
  <c r="C162" i="17"/>
  <c r="D162" i="17" a="1"/>
  <c r="D162" i="17"/>
  <c r="E162" i="17" a="1"/>
  <c r="E162" i="17"/>
  <c r="F162" i="17" a="1"/>
  <c r="F162" i="17"/>
  <c r="G162" i="17" a="1"/>
  <c r="G162" i="17"/>
  <c r="H162" i="17" a="1"/>
  <c r="H162" i="17"/>
  <c r="I162" i="17" a="1"/>
  <c r="I162" i="17"/>
  <c r="J162" i="17" a="1"/>
  <c r="J162" i="17"/>
  <c r="B163" i="17" a="1"/>
  <c r="B163" i="17"/>
  <c r="C163" i="17" a="1"/>
  <c r="C163" i="17"/>
  <c r="D163" i="17" a="1"/>
  <c r="D163" i="17"/>
  <c r="E163" i="17" a="1"/>
  <c r="E163" i="17"/>
  <c r="F163" i="17" a="1"/>
  <c r="F163" i="17"/>
  <c r="G163" i="17" a="1"/>
  <c r="G163" i="17"/>
  <c r="H163" i="17" a="1"/>
  <c r="H163" i="17"/>
  <c r="I163" i="17" a="1"/>
  <c r="I163" i="17"/>
  <c r="J163" i="17" a="1"/>
  <c r="J163" i="17"/>
  <c r="B164" i="17" a="1"/>
  <c r="B164" i="17"/>
  <c r="C164" i="17" a="1"/>
  <c r="C164" i="17"/>
  <c r="D164" i="17" a="1"/>
  <c r="D164" i="17"/>
  <c r="E164" i="17" a="1"/>
  <c r="E164" i="17"/>
  <c r="F164" i="17" a="1"/>
  <c r="F164" i="17"/>
  <c r="G164" i="17" a="1"/>
  <c r="G164" i="17"/>
  <c r="H164" i="17" a="1"/>
  <c r="H164" i="17"/>
  <c r="I164" i="17" a="1"/>
  <c r="I164" i="17"/>
  <c r="J164" i="17" a="1"/>
  <c r="J164" i="17"/>
  <c r="B165" i="17" a="1"/>
  <c r="B165" i="17"/>
  <c r="C165" i="17" a="1"/>
  <c r="C165" i="17"/>
  <c r="D165" i="17" a="1"/>
  <c r="D165" i="17"/>
  <c r="E165" i="17" a="1"/>
  <c r="E165" i="17"/>
  <c r="F165" i="17" a="1"/>
  <c r="F165" i="17"/>
  <c r="G165" i="17" a="1"/>
  <c r="G165" i="17"/>
  <c r="H165" i="17" a="1"/>
  <c r="H165" i="17"/>
  <c r="I165" i="17" a="1"/>
  <c r="I165" i="17"/>
  <c r="J165" i="17" a="1"/>
  <c r="J165" i="17"/>
  <c r="B166" i="17" a="1"/>
  <c r="B166" i="17"/>
  <c r="C166" i="17" a="1"/>
  <c r="C166" i="17"/>
  <c r="D166" i="17" a="1"/>
  <c r="D166" i="17"/>
  <c r="E166" i="17" a="1"/>
  <c r="E166" i="17"/>
  <c r="F166" i="17" a="1"/>
  <c r="F166" i="17"/>
  <c r="G166" i="17" a="1"/>
  <c r="G166" i="17"/>
  <c r="H166" i="17" a="1"/>
  <c r="H166" i="17"/>
  <c r="I166" i="17" a="1"/>
  <c r="I166" i="17"/>
  <c r="J166" i="17" a="1"/>
  <c r="J166" i="17"/>
  <c r="B167" i="17" a="1"/>
  <c r="B167" i="17"/>
  <c r="C167" i="17" a="1"/>
  <c r="C167" i="17"/>
  <c r="D167" i="17" a="1"/>
  <c r="D167" i="17"/>
  <c r="E167" i="17" a="1"/>
  <c r="E167" i="17"/>
  <c r="F167" i="17" a="1"/>
  <c r="F167" i="17"/>
  <c r="G167" i="17" a="1"/>
  <c r="G167" i="17"/>
  <c r="H167" i="17" a="1"/>
  <c r="H167" i="17"/>
  <c r="I167" i="17" a="1"/>
  <c r="I167" i="17"/>
  <c r="J167" i="17" a="1"/>
  <c r="J167" i="17"/>
  <c r="B168" i="17" a="1"/>
  <c r="B168" i="17"/>
  <c r="C168" i="17" a="1"/>
  <c r="C168" i="17"/>
  <c r="D168" i="17" a="1"/>
  <c r="D168" i="17"/>
  <c r="E168" i="17" a="1"/>
  <c r="E168" i="17"/>
  <c r="F168" i="17" a="1"/>
  <c r="F168" i="17"/>
  <c r="G168" i="17" a="1"/>
  <c r="G168" i="17"/>
  <c r="H168" i="17" a="1"/>
  <c r="H168" i="17"/>
  <c r="I168" i="17" a="1"/>
  <c r="I168" i="17"/>
  <c r="J168" i="17" a="1"/>
  <c r="J168" i="17"/>
  <c r="B169" i="17" a="1"/>
  <c r="B169" i="17"/>
  <c r="C169" i="17" a="1"/>
  <c r="C169" i="17"/>
  <c r="D169" i="17" a="1"/>
  <c r="D169" i="17"/>
  <c r="E169" i="17" a="1"/>
  <c r="E169" i="17"/>
  <c r="F169" i="17" a="1"/>
  <c r="F169" i="17"/>
  <c r="G169" i="17" a="1"/>
  <c r="G169" i="17"/>
  <c r="H169" i="17" a="1"/>
  <c r="H169" i="17"/>
  <c r="I169" i="17" a="1"/>
  <c r="I169" i="17"/>
  <c r="J169" i="17" a="1"/>
  <c r="J169" i="17"/>
  <c r="B170" i="17" a="1"/>
  <c r="B170" i="17"/>
  <c r="C170" i="17" a="1"/>
  <c r="C170" i="17"/>
  <c r="D170" i="17" a="1"/>
  <c r="D170" i="17"/>
  <c r="E170" i="17" a="1"/>
  <c r="E170" i="17"/>
  <c r="F170" i="17" a="1"/>
  <c r="F170" i="17"/>
  <c r="G170" i="17" a="1"/>
  <c r="G170" i="17"/>
  <c r="H170" i="17" a="1"/>
  <c r="H170" i="17"/>
  <c r="I170" i="17" a="1"/>
  <c r="I170" i="17"/>
  <c r="J170" i="17" a="1"/>
  <c r="J170" i="17"/>
  <c r="B171" i="17" a="1"/>
  <c r="B171" i="17"/>
  <c r="C171" i="17" a="1"/>
  <c r="C171" i="17"/>
  <c r="D171" i="17" a="1"/>
  <c r="D171" i="17"/>
  <c r="E171" i="17" a="1"/>
  <c r="E171" i="17"/>
  <c r="F171" i="17" a="1"/>
  <c r="F171" i="17"/>
  <c r="G171" i="17" a="1"/>
  <c r="G171" i="17"/>
  <c r="H171" i="17" a="1"/>
  <c r="H171" i="17"/>
  <c r="I171" i="17" a="1"/>
  <c r="I171" i="17"/>
  <c r="J171" i="17" a="1"/>
  <c r="J171" i="17"/>
  <c r="B172" i="17" a="1"/>
  <c r="B172" i="17"/>
  <c r="C172" i="17" a="1"/>
  <c r="C172" i="17"/>
  <c r="D172" i="17" a="1"/>
  <c r="D172" i="17"/>
  <c r="E172" i="17" a="1"/>
  <c r="E172" i="17"/>
  <c r="F172" i="17" a="1"/>
  <c r="F172" i="17"/>
  <c r="G172" i="17" a="1"/>
  <c r="G172" i="17"/>
  <c r="H172" i="17" a="1"/>
  <c r="H172" i="17"/>
  <c r="I172" i="17" a="1"/>
  <c r="I172" i="17"/>
  <c r="J172" i="17" a="1"/>
  <c r="J172" i="17"/>
  <c r="B173" i="17" a="1"/>
  <c r="B173" i="17"/>
  <c r="C173" i="17" a="1"/>
  <c r="C173" i="17"/>
  <c r="D173" i="17" a="1"/>
  <c r="D173" i="17"/>
  <c r="E173" i="17" a="1"/>
  <c r="E173" i="17"/>
  <c r="F173" i="17" a="1"/>
  <c r="F173" i="17"/>
  <c r="G173" i="17" a="1"/>
  <c r="G173" i="17"/>
  <c r="H173" i="17" a="1"/>
  <c r="H173" i="17"/>
  <c r="I173" i="17" a="1"/>
  <c r="I173" i="17"/>
  <c r="J173" i="17" a="1"/>
  <c r="J173" i="17"/>
  <c r="B174" i="17" a="1"/>
  <c r="B174" i="17"/>
  <c r="C174" i="17" a="1"/>
  <c r="C174" i="17"/>
  <c r="D174" i="17" a="1"/>
  <c r="D174" i="17"/>
  <c r="E174" i="17" a="1"/>
  <c r="E174" i="17"/>
  <c r="F174" i="17" a="1"/>
  <c r="F174" i="17"/>
  <c r="G174" i="17" a="1"/>
  <c r="G174" i="17"/>
  <c r="H174" i="17" a="1"/>
  <c r="H174" i="17"/>
  <c r="I174" i="17" a="1"/>
  <c r="I174" i="17"/>
  <c r="J174" i="17" a="1"/>
  <c r="J174" i="17"/>
  <c r="B175" i="17" a="1"/>
  <c r="B175" i="17"/>
  <c r="C175" i="17" a="1"/>
  <c r="C175" i="17"/>
  <c r="D175" i="17" a="1"/>
  <c r="D175" i="17"/>
  <c r="E175" i="17" a="1"/>
  <c r="E175" i="17"/>
  <c r="F175" i="17" a="1"/>
  <c r="F175" i="17"/>
  <c r="G175" i="17" a="1"/>
  <c r="G175" i="17"/>
  <c r="H175" i="17" a="1"/>
  <c r="H175" i="17"/>
  <c r="I175" i="17" a="1"/>
  <c r="I175" i="17"/>
  <c r="J175" i="17" a="1"/>
  <c r="J175" i="17"/>
  <c r="B177" i="17" a="1"/>
  <c r="B177" i="17"/>
  <c r="C177" i="17" a="1"/>
  <c r="C177" i="17"/>
  <c r="D177" i="17" a="1"/>
  <c r="D177" i="17"/>
  <c r="E177" i="17" a="1"/>
  <c r="E177" i="17"/>
  <c r="F177" i="17" a="1"/>
  <c r="F177" i="17"/>
  <c r="G177" i="17" a="1"/>
  <c r="G177" i="17"/>
  <c r="H177" i="17" a="1"/>
  <c r="H177" i="17"/>
  <c r="I177" i="17" a="1"/>
  <c r="I177" i="17"/>
  <c r="J177" i="17" a="1"/>
  <c r="J177" i="17"/>
  <c r="B178" i="17" a="1"/>
  <c r="B178" i="17"/>
  <c r="C178" i="17" a="1"/>
  <c r="C178" i="17"/>
  <c r="D178" i="17" a="1"/>
  <c r="D178" i="17"/>
  <c r="E178" i="17" a="1"/>
  <c r="E178" i="17"/>
  <c r="F178" i="17" a="1"/>
  <c r="F178" i="17"/>
  <c r="G178" i="17" a="1"/>
  <c r="G178" i="17"/>
  <c r="H178" i="17" a="1"/>
  <c r="H178" i="17"/>
  <c r="I178" i="17" a="1"/>
  <c r="I178" i="17"/>
  <c r="J178" i="17" a="1"/>
  <c r="J178" i="17"/>
  <c r="B179" i="17" a="1"/>
  <c r="B179" i="17"/>
  <c r="C179" i="17" a="1"/>
  <c r="C179" i="17"/>
  <c r="D179" i="17" a="1"/>
  <c r="D179" i="17"/>
  <c r="E179" i="17" a="1"/>
  <c r="E179" i="17"/>
  <c r="F179" i="17" a="1"/>
  <c r="F179" i="17"/>
  <c r="G179" i="17" a="1"/>
  <c r="G179" i="17"/>
  <c r="H179" i="17" a="1"/>
  <c r="H179" i="17"/>
  <c r="I179" i="17" a="1"/>
  <c r="I179" i="17"/>
  <c r="J179" i="17" a="1"/>
  <c r="J179" i="17"/>
  <c r="B180" i="17" a="1"/>
  <c r="B180" i="17"/>
  <c r="C180" i="17" a="1"/>
  <c r="C180" i="17"/>
  <c r="D180" i="17" a="1"/>
  <c r="D180" i="17"/>
  <c r="E180" i="17" a="1"/>
  <c r="E180" i="17"/>
  <c r="F180" i="17" a="1"/>
  <c r="F180" i="17"/>
  <c r="G180" i="17" a="1"/>
  <c r="G180" i="17"/>
  <c r="H180" i="17" a="1"/>
  <c r="H180" i="17"/>
  <c r="I180" i="17" a="1"/>
  <c r="I180" i="17"/>
  <c r="J180" i="17" a="1"/>
  <c r="J180" i="17"/>
  <c r="B181" i="17" a="1"/>
  <c r="B181" i="17"/>
  <c r="C181" i="17" a="1"/>
  <c r="C181" i="17"/>
  <c r="D181" i="17" a="1"/>
  <c r="D181" i="17"/>
  <c r="E181" i="17" a="1"/>
  <c r="E181" i="17"/>
  <c r="F181" i="17" a="1"/>
  <c r="F181" i="17"/>
  <c r="G181" i="17" a="1"/>
  <c r="G181" i="17"/>
  <c r="H181" i="17" a="1"/>
  <c r="H181" i="17"/>
  <c r="I181" i="17" a="1"/>
  <c r="I181" i="17"/>
  <c r="J181" i="17" a="1"/>
  <c r="J181" i="17"/>
  <c r="B182" i="17" a="1"/>
  <c r="B182" i="17"/>
  <c r="C182" i="17" a="1"/>
  <c r="C182" i="17"/>
  <c r="D182" i="17" a="1"/>
  <c r="D182" i="17"/>
  <c r="E182" i="17" a="1"/>
  <c r="E182" i="17"/>
  <c r="F182" i="17" a="1"/>
  <c r="F182" i="17"/>
  <c r="G182" i="17" a="1"/>
  <c r="G182" i="17"/>
  <c r="H182" i="17" a="1"/>
  <c r="H182" i="17"/>
  <c r="I182" i="17" a="1"/>
  <c r="I182" i="17"/>
  <c r="J182" i="17" a="1"/>
  <c r="J182" i="17"/>
  <c r="B183" i="17" a="1"/>
  <c r="B183" i="17"/>
  <c r="C183" i="17" a="1"/>
  <c r="C183" i="17"/>
  <c r="D183" i="17" a="1"/>
  <c r="D183" i="17"/>
  <c r="E183" i="17" a="1"/>
  <c r="E183" i="17"/>
  <c r="F183" i="17" a="1"/>
  <c r="F183" i="17"/>
  <c r="G183" i="17" a="1"/>
  <c r="G183" i="17"/>
  <c r="H183" i="17" a="1"/>
  <c r="H183" i="17"/>
  <c r="I183" i="17" a="1"/>
  <c r="I183" i="17"/>
  <c r="J183" i="17" a="1"/>
  <c r="J183" i="17"/>
  <c r="B184" i="17" a="1"/>
  <c r="B184" i="17"/>
  <c r="C184" i="17" a="1"/>
  <c r="C184" i="17"/>
  <c r="D184" i="17" a="1"/>
  <c r="D184" i="17"/>
  <c r="E184" i="17" a="1"/>
  <c r="E184" i="17"/>
  <c r="F184" i="17" a="1"/>
  <c r="F184" i="17"/>
  <c r="G184" i="17" a="1"/>
  <c r="G184" i="17"/>
  <c r="H184" i="17" a="1"/>
  <c r="H184" i="17"/>
  <c r="I184" i="17" a="1"/>
  <c r="I184" i="17"/>
  <c r="J184" i="17" a="1"/>
  <c r="J184" i="17"/>
  <c r="B185" i="17" a="1"/>
  <c r="B185" i="17"/>
  <c r="C185" i="17" a="1"/>
  <c r="C185" i="17"/>
  <c r="D185" i="17" a="1"/>
  <c r="D185" i="17"/>
  <c r="E185" i="17" a="1"/>
  <c r="E185" i="17"/>
  <c r="F185" i="17" a="1"/>
  <c r="F185" i="17"/>
  <c r="G185" i="17" a="1"/>
  <c r="G185" i="17"/>
  <c r="H185" i="17" a="1"/>
  <c r="H185" i="17"/>
  <c r="I185" i="17" a="1"/>
  <c r="I185" i="17"/>
  <c r="J185" i="17" a="1"/>
  <c r="J185" i="17"/>
  <c r="B186" i="17" a="1"/>
  <c r="B186" i="17"/>
  <c r="C186" i="17" a="1"/>
  <c r="C186" i="17"/>
  <c r="D186" i="17" a="1"/>
  <c r="D186" i="17"/>
  <c r="E186" i="17" a="1"/>
  <c r="E186" i="17"/>
  <c r="F186" i="17" a="1"/>
  <c r="F186" i="17"/>
  <c r="G186" i="17" a="1"/>
  <c r="G186" i="17"/>
  <c r="H186" i="17" a="1"/>
  <c r="H186" i="17"/>
  <c r="I186" i="17" a="1"/>
  <c r="I186" i="17"/>
  <c r="J186" i="17" a="1"/>
  <c r="J186" i="17"/>
  <c r="B187" i="17" a="1"/>
  <c r="B187" i="17"/>
  <c r="C187" i="17" a="1"/>
  <c r="C187" i="17"/>
  <c r="D187" i="17" a="1"/>
  <c r="D187" i="17"/>
  <c r="E187" i="17" a="1"/>
  <c r="E187" i="17"/>
  <c r="F187" i="17" a="1"/>
  <c r="F187" i="17"/>
  <c r="G187" i="17" a="1"/>
  <c r="G187" i="17"/>
  <c r="H187" i="17" a="1"/>
  <c r="H187" i="17"/>
  <c r="I187" i="17" a="1"/>
  <c r="I187" i="17"/>
  <c r="J187" i="17" a="1"/>
  <c r="J187" i="17"/>
  <c r="B188" i="17" a="1"/>
  <c r="B188" i="17"/>
  <c r="C188" i="17" a="1"/>
  <c r="C188" i="17"/>
  <c r="D188" i="17" a="1"/>
  <c r="D188" i="17"/>
  <c r="E188" i="17" a="1"/>
  <c r="E188" i="17"/>
  <c r="F188" i="17" a="1"/>
  <c r="F188" i="17"/>
  <c r="G188" i="17" a="1"/>
  <c r="G188" i="17"/>
  <c r="H188" i="17" a="1"/>
  <c r="H188" i="17"/>
  <c r="I188" i="17" a="1"/>
  <c r="I188" i="17"/>
  <c r="J188" i="17" a="1"/>
  <c r="J188" i="17"/>
  <c r="B189" i="17" a="1"/>
  <c r="B189" i="17"/>
  <c r="C189" i="17" a="1"/>
  <c r="C189" i="17"/>
  <c r="D189" i="17" a="1"/>
  <c r="D189" i="17"/>
  <c r="E189" i="17" a="1"/>
  <c r="E189" i="17"/>
  <c r="F189" i="17" a="1"/>
  <c r="F189" i="17"/>
  <c r="G189" i="17" a="1"/>
  <c r="G189" i="17"/>
  <c r="H189" i="17" a="1"/>
  <c r="H189" i="17"/>
  <c r="I189" i="17" a="1"/>
  <c r="I189" i="17"/>
  <c r="J189" i="17" a="1"/>
  <c r="J189" i="17"/>
  <c r="B190" i="17" a="1"/>
  <c r="B190" i="17"/>
  <c r="C190" i="17" a="1"/>
  <c r="C190" i="17"/>
  <c r="D190" i="17" a="1"/>
  <c r="D190" i="17"/>
  <c r="E190" i="17" a="1"/>
  <c r="E190" i="17"/>
  <c r="F190" i="17" a="1"/>
  <c r="F190" i="17"/>
  <c r="G190" i="17" a="1"/>
  <c r="G190" i="17"/>
  <c r="H190" i="17" a="1"/>
  <c r="H190" i="17"/>
  <c r="I190" i="17" a="1"/>
  <c r="I190" i="17"/>
  <c r="J190" i="17" a="1"/>
  <c r="J190" i="17"/>
  <c r="B191" i="17" a="1"/>
  <c r="B191" i="17"/>
  <c r="C191" i="17" a="1"/>
  <c r="C191" i="17"/>
  <c r="D191" i="17" a="1"/>
  <c r="D191" i="17"/>
  <c r="E191" i="17" a="1"/>
  <c r="E191" i="17"/>
  <c r="F191" i="17" a="1"/>
  <c r="F191" i="17"/>
  <c r="G191" i="17" a="1"/>
  <c r="G191" i="17"/>
  <c r="H191" i="17" a="1"/>
  <c r="H191" i="17"/>
  <c r="I191" i="17" a="1"/>
  <c r="I191" i="17"/>
  <c r="J191" i="17" a="1"/>
  <c r="J191" i="17"/>
  <c r="B192" i="17" a="1"/>
  <c r="B192" i="17"/>
  <c r="C192" i="17" a="1"/>
  <c r="C192" i="17"/>
  <c r="D192" i="17" a="1"/>
  <c r="D192" i="17"/>
  <c r="E192" i="17" a="1"/>
  <c r="E192" i="17"/>
  <c r="F192" i="17" a="1"/>
  <c r="F192" i="17"/>
  <c r="G192" i="17" a="1"/>
  <c r="G192" i="17"/>
  <c r="H192" i="17" a="1"/>
  <c r="H192" i="17"/>
  <c r="I192" i="17" a="1"/>
  <c r="I192" i="17"/>
  <c r="J192" i="17" a="1"/>
  <c r="J192" i="17"/>
  <c r="B193" i="17" a="1"/>
  <c r="B193" i="17"/>
  <c r="C193" i="17" a="1"/>
  <c r="C193" i="17"/>
  <c r="D193" i="17" a="1"/>
  <c r="D193" i="17"/>
  <c r="E193" i="17" a="1"/>
  <c r="E193" i="17"/>
  <c r="F193" i="17" a="1"/>
  <c r="F193" i="17"/>
  <c r="G193" i="17" a="1"/>
  <c r="G193" i="17"/>
  <c r="H193" i="17" a="1"/>
  <c r="H193" i="17"/>
  <c r="I193" i="17" a="1"/>
  <c r="I193" i="17"/>
  <c r="J193" i="17" a="1"/>
  <c r="J193" i="17"/>
  <c r="B194" i="17" a="1"/>
  <c r="B194" i="17"/>
  <c r="C194" i="17" a="1"/>
  <c r="C194" i="17"/>
  <c r="D194" i="17" a="1"/>
  <c r="D194" i="17"/>
  <c r="E194" i="17" a="1"/>
  <c r="E194" i="17"/>
  <c r="F194" i="17" a="1"/>
  <c r="F194" i="17"/>
  <c r="G194" i="17" a="1"/>
  <c r="G194" i="17"/>
  <c r="H194" i="17" a="1"/>
  <c r="H194" i="17"/>
  <c r="I194" i="17" a="1"/>
  <c r="I194" i="17"/>
  <c r="J194" i="17" a="1"/>
  <c r="J194" i="17"/>
  <c r="B195" i="17" a="1"/>
  <c r="B195" i="17"/>
  <c r="C195" i="17" a="1"/>
  <c r="C195" i="17"/>
  <c r="D195" i="17" a="1"/>
  <c r="D195" i="17"/>
  <c r="E195" i="17" a="1"/>
  <c r="E195" i="17"/>
  <c r="F195" i="17" a="1"/>
  <c r="F195" i="17"/>
  <c r="G195" i="17" a="1"/>
  <c r="G195" i="17"/>
  <c r="H195" i="17" a="1"/>
  <c r="H195" i="17"/>
  <c r="I195" i="17" a="1"/>
  <c r="I195" i="17"/>
  <c r="J195" i="17" a="1"/>
  <c r="J195" i="17"/>
  <c r="B196" i="17" a="1"/>
  <c r="B196" i="17"/>
  <c r="C196" i="17" a="1"/>
  <c r="C196" i="17"/>
  <c r="D196" i="17" a="1"/>
  <c r="D196" i="17"/>
  <c r="E196" i="17" a="1"/>
  <c r="E196" i="17"/>
  <c r="F196" i="17" a="1"/>
  <c r="F196" i="17"/>
  <c r="G196" i="17" a="1"/>
  <c r="G196" i="17"/>
  <c r="H196" i="17" a="1"/>
  <c r="H196" i="17"/>
  <c r="I196" i="17" a="1"/>
  <c r="I196" i="17"/>
  <c r="J196" i="17" a="1"/>
  <c r="J196" i="17"/>
  <c r="B197" i="17" a="1"/>
  <c r="B197" i="17"/>
  <c r="C197" i="17" a="1"/>
  <c r="C197" i="17"/>
  <c r="D197" i="17" a="1"/>
  <c r="D197" i="17"/>
  <c r="E197" i="17" a="1"/>
  <c r="E197" i="17"/>
  <c r="F197" i="17" a="1"/>
  <c r="F197" i="17"/>
  <c r="G197" i="17" a="1"/>
  <c r="G197" i="17"/>
  <c r="H197" i="17" a="1"/>
  <c r="H197" i="17"/>
  <c r="I197" i="17" a="1"/>
  <c r="I197" i="17"/>
  <c r="J197" i="17" a="1"/>
  <c r="J197" i="17"/>
  <c r="B198" i="17" a="1"/>
  <c r="B198" i="17"/>
  <c r="C198" i="17" a="1"/>
  <c r="C198" i="17"/>
  <c r="D198" i="17" a="1"/>
  <c r="D198" i="17"/>
  <c r="E198" i="17" a="1"/>
  <c r="E198" i="17"/>
  <c r="F198" i="17" a="1"/>
  <c r="F198" i="17"/>
  <c r="G198" i="17" a="1"/>
  <c r="G198" i="17"/>
  <c r="H198" i="17" a="1"/>
  <c r="H198" i="17"/>
  <c r="I198" i="17" a="1"/>
  <c r="I198" i="17"/>
  <c r="J198" i="17" a="1"/>
  <c r="J198" i="17"/>
  <c r="B199" i="17" a="1"/>
  <c r="B199" i="17"/>
  <c r="C199" i="17" a="1"/>
  <c r="C199" i="17"/>
  <c r="D199" i="17" a="1"/>
  <c r="D199" i="17"/>
  <c r="E199" i="17" a="1"/>
  <c r="E199" i="17"/>
  <c r="F199" i="17" a="1"/>
  <c r="F199" i="17"/>
  <c r="G199" i="17" a="1"/>
  <c r="G199" i="17"/>
  <c r="H199" i="17" a="1"/>
  <c r="H199" i="17"/>
  <c r="I199" i="17" a="1"/>
  <c r="I199" i="17"/>
  <c r="J199" i="17" a="1"/>
  <c r="J199" i="17"/>
  <c r="B200" i="17" a="1"/>
  <c r="B200" i="17"/>
  <c r="C200" i="17" a="1"/>
  <c r="C200" i="17"/>
  <c r="D200" i="17" a="1"/>
  <c r="D200" i="17"/>
  <c r="E200" i="17" a="1"/>
  <c r="E200" i="17"/>
  <c r="F200" i="17" a="1"/>
  <c r="F200" i="17"/>
  <c r="G200" i="17" a="1"/>
  <c r="G200" i="17"/>
  <c r="H200" i="17" a="1"/>
  <c r="H200" i="17"/>
  <c r="I200" i="17" a="1"/>
  <c r="I200" i="17"/>
  <c r="J200" i="17" a="1"/>
  <c r="J200" i="17"/>
  <c r="B201" i="17" a="1"/>
  <c r="B201" i="17"/>
  <c r="C201" i="17" a="1"/>
  <c r="C201" i="17"/>
  <c r="D201" i="17" a="1"/>
  <c r="D201" i="17"/>
  <c r="E201" i="17" a="1"/>
  <c r="E201" i="17"/>
  <c r="F201" i="17" a="1"/>
  <c r="F201" i="17"/>
  <c r="G201" i="17" a="1"/>
  <c r="G201" i="17"/>
  <c r="H201" i="17" a="1"/>
  <c r="H201" i="17"/>
  <c r="I201" i="17" a="1"/>
  <c r="I201" i="17"/>
  <c r="J201" i="17" a="1"/>
  <c r="J201" i="17"/>
  <c r="B202" i="17" a="1"/>
  <c r="B202" i="17"/>
  <c r="C202" i="17" a="1"/>
  <c r="C202" i="17"/>
  <c r="D202" i="17" a="1"/>
  <c r="D202" i="17"/>
  <c r="E202" i="17" a="1"/>
  <c r="E202" i="17"/>
  <c r="F202" i="17" a="1"/>
  <c r="F202" i="17"/>
  <c r="G202" i="17" a="1"/>
  <c r="G202" i="17"/>
  <c r="H202" i="17" a="1"/>
  <c r="H202" i="17"/>
  <c r="I202" i="17" a="1"/>
  <c r="I202" i="17"/>
  <c r="J202" i="17" a="1"/>
  <c r="J202" i="17"/>
  <c r="B203" i="17" a="1"/>
  <c r="B203" i="17"/>
  <c r="C203" i="17" a="1"/>
  <c r="C203" i="17"/>
  <c r="D203" i="17" a="1"/>
  <c r="D203" i="17"/>
  <c r="E203" i="17" a="1"/>
  <c r="E203" i="17"/>
  <c r="F203" i="17" a="1"/>
  <c r="F203" i="17"/>
  <c r="G203" i="17" a="1"/>
  <c r="G203" i="17"/>
  <c r="H203" i="17" a="1"/>
  <c r="H203" i="17"/>
  <c r="I203" i="17" a="1"/>
  <c r="I203" i="17"/>
  <c r="J203" i="17" a="1"/>
  <c r="J203" i="17"/>
  <c r="B204" i="17" a="1"/>
  <c r="B204" i="17"/>
  <c r="C204" i="17" a="1"/>
  <c r="C204" i="17"/>
  <c r="D204" i="17" a="1"/>
  <c r="D204" i="17"/>
  <c r="E204" i="17" a="1"/>
  <c r="E204" i="17"/>
  <c r="F204" i="17" a="1"/>
  <c r="F204" i="17"/>
  <c r="G204" i="17" a="1"/>
  <c r="G204" i="17"/>
  <c r="H204" i="17" a="1"/>
  <c r="H204" i="17"/>
  <c r="I204" i="17" a="1"/>
  <c r="I204" i="17"/>
  <c r="J204" i="17" a="1"/>
  <c r="J204" i="17"/>
  <c r="B205" i="17" a="1"/>
  <c r="B205" i="17"/>
  <c r="C205" i="17" a="1"/>
  <c r="C205" i="17"/>
  <c r="D205" i="17" a="1"/>
  <c r="D205" i="17"/>
  <c r="E205" i="17" a="1"/>
  <c r="E205" i="17"/>
  <c r="F205" i="17" a="1"/>
  <c r="F205" i="17"/>
  <c r="G205" i="17" a="1"/>
  <c r="G205" i="17"/>
  <c r="H205" i="17" a="1"/>
  <c r="H205" i="17"/>
  <c r="I205" i="17" a="1"/>
  <c r="I205" i="17"/>
  <c r="J205" i="17" a="1"/>
  <c r="J205" i="17"/>
  <c r="B206" i="17" a="1"/>
  <c r="B206" i="17"/>
  <c r="C206" i="17" a="1"/>
  <c r="C206" i="17"/>
  <c r="D206" i="17" a="1"/>
  <c r="D206" i="17"/>
  <c r="E206" i="17" a="1"/>
  <c r="E206" i="17"/>
  <c r="F206" i="17" a="1"/>
  <c r="F206" i="17"/>
  <c r="G206" i="17" a="1"/>
  <c r="G206" i="17"/>
  <c r="H206" i="17" a="1"/>
  <c r="H206" i="17"/>
  <c r="I206" i="17" a="1"/>
  <c r="I206" i="17"/>
  <c r="J206" i="17" a="1"/>
  <c r="J206" i="17"/>
  <c r="B207" i="17" a="1"/>
  <c r="B207" i="17"/>
  <c r="C207" i="17" a="1"/>
  <c r="C207" i="17"/>
  <c r="D207" i="17" a="1"/>
  <c r="D207" i="17"/>
  <c r="E207" i="17" a="1"/>
  <c r="E207" i="17"/>
  <c r="F207" i="17" a="1"/>
  <c r="F207" i="17"/>
  <c r="G207" i="17" a="1"/>
  <c r="G207" i="17"/>
  <c r="H207" i="17" a="1"/>
  <c r="H207" i="17"/>
  <c r="I207" i="17" a="1"/>
  <c r="I207" i="17"/>
  <c r="J207" i="17" a="1"/>
  <c r="J207" i="17"/>
  <c r="B208" i="17" a="1"/>
  <c r="B208" i="17"/>
  <c r="C208" i="17" a="1"/>
  <c r="C208" i="17"/>
  <c r="D208" i="17" a="1"/>
  <c r="D208" i="17"/>
  <c r="E208" i="17" a="1"/>
  <c r="E208" i="17"/>
  <c r="F208" i="17" a="1"/>
  <c r="F208" i="17"/>
  <c r="G208" i="17" a="1"/>
  <c r="G208" i="17"/>
  <c r="H208" i="17" a="1"/>
  <c r="H208" i="17"/>
  <c r="I208" i="17" a="1"/>
  <c r="I208" i="17"/>
  <c r="J208" i="17" a="1"/>
  <c r="J208" i="17"/>
  <c r="B209" i="17" a="1"/>
  <c r="B209" i="17"/>
  <c r="C209" i="17" a="1"/>
  <c r="C209" i="17"/>
  <c r="D209" i="17" a="1"/>
  <c r="D209" i="17"/>
  <c r="E209" i="17" a="1"/>
  <c r="E209" i="17"/>
  <c r="F209" i="17" a="1"/>
  <c r="F209" i="17"/>
  <c r="G209" i="17" a="1"/>
  <c r="G209" i="17"/>
  <c r="H209" i="17" a="1"/>
  <c r="H209" i="17"/>
  <c r="I209" i="17" a="1"/>
  <c r="I209" i="17"/>
  <c r="J209" i="17" a="1"/>
  <c r="J209" i="17"/>
  <c r="B210" i="17" a="1"/>
  <c r="B210" i="17"/>
  <c r="C210" i="17" a="1"/>
  <c r="C210" i="17"/>
  <c r="D210" i="17" a="1"/>
  <c r="D210" i="17"/>
  <c r="E210" i="17" a="1"/>
  <c r="E210" i="17"/>
  <c r="F210" i="17" a="1"/>
  <c r="F210" i="17"/>
  <c r="G210" i="17" a="1"/>
  <c r="G210" i="17"/>
  <c r="H210" i="17" a="1"/>
  <c r="H210" i="17"/>
  <c r="I210" i="17" a="1"/>
  <c r="I210" i="17"/>
  <c r="J210" i="17" a="1"/>
  <c r="J210" i="17"/>
  <c r="B211" i="17" a="1"/>
  <c r="B211" i="17"/>
  <c r="C211" i="17" a="1"/>
  <c r="C211" i="17"/>
  <c r="D211" i="17" a="1"/>
  <c r="D211" i="17"/>
  <c r="E211" i="17" a="1"/>
  <c r="E211" i="17"/>
  <c r="F211" i="17" a="1"/>
  <c r="F211" i="17"/>
  <c r="G211" i="17" a="1"/>
  <c r="G211" i="17"/>
  <c r="H211" i="17" a="1"/>
  <c r="H211" i="17"/>
  <c r="I211" i="17" a="1"/>
  <c r="I211" i="17"/>
  <c r="J211" i="17" a="1"/>
  <c r="J211" i="17"/>
  <c r="B212" i="17" a="1"/>
  <c r="B212" i="17"/>
  <c r="C212" i="17" a="1"/>
  <c r="C212" i="17"/>
  <c r="D212" i="17" a="1"/>
  <c r="D212" i="17"/>
  <c r="E212" i="17" a="1"/>
  <c r="E212" i="17"/>
  <c r="F212" i="17" a="1"/>
  <c r="F212" i="17"/>
  <c r="G212" i="17" a="1"/>
  <c r="G212" i="17"/>
  <c r="H212" i="17" a="1"/>
  <c r="H212" i="17"/>
  <c r="I212" i="17" a="1"/>
  <c r="I212" i="17"/>
  <c r="J212" i="17" a="1"/>
  <c r="J212" i="17"/>
  <c r="B213" i="17" a="1"/>
  <c r="B213" i="17"/>
  <c r="C213" i="17" a="1"/>
  <c r="C213" i="17"/>
  <c r="D213" i="17" a="1"/>
  <c r="D213" i="17"/>
  <c r="E213" i="17" a="1"/>
  <c r="E213" i="17"/>
  <c r="F213" i="17" a="1"/>
  <c r="F213" i="17"/>
  <c r="G213" i="17" a="1"/>
  <c r="G213" i="17"/>
  <c r="H213" i="17" a="1"/>
  <c r="H213" i="17"/>
  <c r="I213" i="17" a="1"/>
  <c r="I213" i="17"/>
  <c r="J213" i="17" a="1"/>
  <c r="J213" i="17"/>
  <c r="B214" i="17" a="1"/>
  <c r="B214" i="17"/>
  <c r="C214" i="17" a="1"/>
  <c r="C214" i="17"/>
  <c r="D214" i="17" a="1"/>
  <c r="D214" i="17"/>
  <c r="E214" i="17" a="1"/>
  <c r="E214" i="17"/>
  <c r="F214" i="17" a="1"/>
  <c r="F214" i="17"/>
  <c r="G214" i="17" a="1"/>
  <c r="G214" i="17"/>
  <c r="H214" i="17" a="1"/>
  <c r="H214" i="17"/>
  <c r="I214" i="17" a="1"/>
  <c r="I214" i="17"/>
  <c r="J214" i="17" a="1"/>
  <c r="J214" i="17"/>
  <c r="B215" i="17" a="1"/>
  <c r="B215" i="17"/>
  <c r="C215" i="17" a="1"/>
  <c r="C215" i="17"/>
  <c r="D215" i="17" a="1"/>
  <c r="D215" i="17"/>
  <c r="E215" i="17" a="1"/>
  <c r="E215" i="17"/>
  <c r="F215" i="17" a="1"/>
  <c r="F215" i="17"/>
  <c r="G215" i="17" a="1"/>
  <c r="G215" i="17"/>
  <c r="H215" i="17" a="1"/>
  <c r="H215" i="17"/>
  <c r="I215" i="17" a="1"/>
  <c r="I215" i="17"/>
  <c r="J215" i="17" a="1"/>
  <c r="J215" i="17"/>
  <c r="B216" i="17" a="1"/>
  <c r="B216" i="17"/>
  <c r="C216" i="17" a="1"/>
  <c r="C216" i="17"/>
  <c r="D216" i="17" a="1"/>
  <c r="D216" i="17"/>
  <c r="E216" i="17" a="1"/>
  <c r="E216" i="17"/>
  <c r="F216" i="17" a="1"/>
  <c r="F216" i="17"/>
  <c r="G216" i="17" a="1"/>
  <c r="G216" i="17"/>
  <c r="H216" i="17" a="1"/>
  <c r="H216" i="17"/>
  <c r="I216" i="17" a="1"/>
  <c r="I216" i="17"/>
  <c r="J216" i="17" a="1"/>
  <c r="J216" i="17"/>
  <c r="B217" i="17" a="1"/>
  <c r="B217" i="17"/>
  <c r="C217" i="17" a="1"/>
  <c r="C217" i="17"/>
  <c r="D217" i="17" a="1"/>
  <c r="D217" i="17"/>
  <c r="E217" i="17" a="1"/>
  <c r="E217" i="17"/>
  <c r="F217" i="17" a="1"/>
  <c r="F217" i="17"/>
  <c r="G217" i="17" a="1"/>
  <c r="G217" i="17"/>
  <c r="H217" i="17" a="1"/>
  <c r="H217" i="17"/>
  <c r="I217" i="17" a="1"/>
  <c r="I217" i="17"/>
  <c r="J217" i="17" a="1"/>
  <c r="J217" i="17"/>
  <c r="B218" i="17" a="1"/>
  <c r="B218" i="17"/>
  <c r="C218" i="17" a="1"/>
  <c r="C218" i="17"/>
  <c r="D218" i="17" a="1"/>
  <c r="D218" i="17"/>
  <c r="E218" i="17" a="1"/>
  <c r="E218" i="17"/>
  <c r="F218" i="17" a="1"/>
  <c r="F218" i="17"/>
  <c r="G218" i="17" a="1"/>
  <c r="G218" i="17"/>
  <c r="H218" i="17" a="1"/>
  <c r="H218" i="17"/>
  <c r="I218" i="17" a="1"/>
  <c r="I218" i="17"/>
  <c r="J218" i="17" a="1"/>
  <c r="J218" i="17"/>
  <c r="B219" i="17" a="1"/>
  <c r="B219" i="17"/>
  <c r="C219" i="17" a="1"/>
  <c r="C219" i="17"/>
  <c r="D219" i="17" a="1"/>
  <c r="D219" i="17"/>
  <c r="E219" i="17" a="1"/>
  <c r="E219" i="17"/>
  <c r="F219" i="17" a="1"/>
  <c r="F219" i="17"/>
  <c r="G219" i="17" a="1"/>
  <c r="G219" i="17"/>
  <c r="H219" i="17" a="1"/>
  <c r="H219" i="17"/>
  <c r="I219" i="17" a="1"/>
  <c r="I219" i="17"/>
  <c r="J219" i="17" a="1"/>
  <c r="J219" i="17"/>
  <c r="B220" i="17" a="1"/>
  <c r="B220" i="17"/>
  <c r="C220" i="17" a="1"/>
  <c r="C220" i="17"/>
  <c r="D220" i="17" a="1"/>
  <c r="D220" i="17"/>
  <c r="E220" i="17" a="1"/>
  <c r="E220" i="17"/>
  <c r="F220" i="17" a="1"/>
  <c r="F220" i="17"/>
  <c r="G220" i="17" a="1"/>
  <c r="G220" i="17"/>
  <c r="H220" i="17" a="1"/>
  <c r="H220" i="17"/>
  <c r="I220" i="17" a="1"/>
  <c r="I220" i="17"/>
  <c r="J220" i="17" a="1"/>
  <c r="J220" i="17"/>
  <c r="B221" i="17" a="1"/>
  <c r="B221" i="17"/>
  <c r="C221" i="17" a="1"/>
  <c r="C221" i="17"/>
  <c r="D221" i="17" a="1"/>
  <c r="D221" i="17"/>
  <c r="E221" i="17" a="1"/>
  <c r="E221" i="17"/>
  <c r="F221" i="17" a="1"/>
  <c r="F221" i="17"/>
  <c r="G221" i="17" a="1"/>
  <c r="G221" i="17"/>
  <c r="H221" i="17" a="1"/>
  <c r="H221" i="17"/>
  <c r="I221" i="17" a="1"/>
  <c r="I221" i="17"/>
  <c r="J221" i="17" a="1"/>
  <c r="J221" i="17"/>
  <c r="B222" i="17" a="1"/>
  <c r="B222" i="17"/>
  <c r="C222" i="17" a="1"/>
  <c r="C222" i="17"/>
  <c r="D222" i="17" a="1"/>
  <c r="D222" i="17"/>
  <c r="E222" i="17" a="1"/>
  <c r="E222" i="17"/>
  <c r="F222" i="17" a="1"/>
  <c r="F222" i="17"/>
  <c r="G222" i="17" a="1"/>
  <c r="G222" i="17"/>
  <c r="H222" i="17" a="1"/>
  <c r="H222" i="17"/>
  <c r="I222" i="17" a="1"/>
  <c r="I222" i="17"/>
  <c r="J222" i="17" a="1"/>
  <c r="J222" i="17"/>
  <c r="B223" i="17" a="1"/>
  <c r="B223" i="17"/>
  <c r="C223" i="17" a="1"/>
  <c r="C223" i="17"/>
  <c r="D223" i="17" a="1"/>
  <c r="D223" i="17"/>
  <c r="E223" i="17" a="1"/>
  <c r="E223" i="17"/>
  <c r="F223" i="17" a="1"/>
  <c r="F223" i="17"/>
  <c r="G223" i="17" a="1"/>
  <c r="G223" i="17"/>
  <c r="H223" i="17" a="1"/>
  <c r="H223" i="17"/>
  <c r="I223" i="17" a="1"/>
  <c r="I223" i="17"/>
  <c r="J223" i="17" a="1"/>
  <c r="J223" i="17"/>
  <c r="B224" i="17" a="1"/>
  <c r="B224" i="17"/>
  <c r="C224" i="17" a="1"/>
  <c r="C224" i="17"/>
  <c r="D224" i="17" a="1"/>
  <c r="D224" i="17"/>
  <c r="E224" i="17" a="1"/>
  <c r="E224" i="17"/>
  <c r="F224" i="17" a="1"/>
  <c r="F224" i="17"/>
  <c r="G224" i="17" a="1"/>
  <c r="G224" i="17"/>
  <c r="H224" i="17" a="1"/>
  <c r="H224" i="17"/>
  <c r="I224" i="17" a="1"/>
  <c r="I224" i="17"/>
  <c r="J224" i="17" a="1"/>
  <c r="J224" i="17"/>
  <c r="B225" i="17" a="1"/>
  <c r="B225" i="17"/>
  <c r="C225" i="17" a="1"/>
  <c r="C225" i="17"/>
  <c r="D225" i="17" a="1"/>
  <c r="D225" i="17"/>
  <c r="E225" i="17" a="1"/>
  <c r="E225" i="17"/>
  <c r="F225" i="17" a="1"/>
  <c r="F225" i="17"/>
  <c r="G225" i="17" a="1"/>
  <c r="G225" i="17"/>
  <c r="H225" i="17" a="1"/>
  <c r="H225" i="17"/>
  <c r="I225" i="17" a="1"/>
  <c r="I225" i="17"/>
  <c r="J225" i="17" a="1"/>
  <c r="J225" i="17"/>
  <c r="B226" i="17" a="1"/>
  <c r="B226" i="17"/>
  <c r="C226" i="17" a="1"/>
  <c r="C226" i="17"/>
  <c r="D226" i="17" a="1"/>
  <c r="D226" i="17"/>
  <c r="E226" i="17" a="1"/>
  <c r="E226" i="17"/>
  <c r="F226" i="17" a="1"/>
  <c r="F226" i="17"/>
  <c r="G226" i="17" a="1"/>
  <c r="G226" i="17"/>
  <c r="H226" i="17" a="1"/>
  <c r="H226" i="17"/>
  <c r="I226" i="17" a="1"/>
  <c r="I226" i="17"/>
  <c r="J226" i="17" a="1"/>
  <c r="J226" i="17"/>
  <c r="B227" i="17" a="1"/>
  <c r="B227" i="17"/>
  <c r="C227" i="17" a="1"/>
  <c r="C227" i="17"/>
  <c r="D227" i="17" a="1"/>
  <c r="D227" i="17"/>
  <c r="E227" i="17" a="1"/>
  <c r="E227" i="17"/>
  <c r="F227" i="17" a="1"/>
  <c r="F227" i="17"/>
  <c r="G227" i="17" a="1"/>
  <c r="G227" i="17"/>
  <c r="H227" i="17" a="1"/>
  <c r="H227" i="17"/>
  <c r="I227" i="17" a="1"/>
  <c r="I227" i="17"/>
  <c r="J227" i="17" a="1"/>
  <c r="J227" i="17"/>
  <c r="B228" i="17" a="1"/>
  <c r="B228" i="17"/>
  <c r="C228" i="17" a="1"/>
  <c r="C228" i="17"/>
  <c r="D228" i="17" a="1"/>
  <c r="D228" i="17"/>
  <c r="E228" i="17" a="1"/>
  <c r="E228" i="17"/>
  <c r="F228" i="17" a="1"/>
  <c r="F228" i="17"/>
  <c r="G228" i="17" a="1"/>
  <c r="G228" i="17"/>
  <c r="H228" i="17" a="1"/>
  <c r="H228" i="17"/>
  <c r="I228" i="17" a="1"/>
  <c r="I228" i="17"/>
  <c r="J228" i="17" a="1"/>
  <c r="J228" i="17"/>
  <c r="B229" i="17" a="1"/>
  <c r="B229" i="17"/>
  <c r="C229" i="17" a="1"/>
  <c r="C229" i="17"/>
  <c r="D229" i="17" a="1"/>
  <c r="D229" i="17"/>
  <c r="E229" i="17" a="1"/>
  <c r="E229" i="17"/>
  <c r="F229" i="17" a="1"/>
  <c r="F229" i="17"/>
  <c r="G229" i="17" a="1"/>
  <c r="G229" i="17"/>
  <c r="H229" i="17" a="1"/>
  <c r="H229" i="17"/>
  <c r="I229" i="17" a="1"/>
  <c r="I229" i="17"/>
  <c r="J229" i="17" a="1"/>
  <c r="J229" i="17"/>
  <c r="B230" i="17" a="1"/>
  <c r="B230" i="17"/>
  <c r="C230" i="17" a="1"/>
  <c r="C230" i="17"/>
  <c r="D230" i="17" a="1"/>
  <c r="D230" i="17"/>
  <c r="E230" i="17" a="1"/>
  <c r="E230" i="17"/>
  <c r="F230" i="17" a="1"/>
  <c r="F230" i="17"/>
  <c r="G230" i="17" a="1"/>
  <c r="G230" i="17"/>
  <c r="H230" i="17" a="1"/>
  <c r="H230" i="17"/>
  <c r="I230" i="17" a="1"/>
  <c r="I230" i="17"/>
  <c r="J230" i="17" a="1"/>
  <c r="J230" i="17"/>
  <c r="B231" i="17" a="1"/>
  <c r="B231" i="17"/>
  <c r="C231" i="17" a="1"/>
  <c r="C231" i="17"/>
  <c r="D231" i="17" a="1"/>
  <c r="D231" i="17"/>
  <c r="E231" i="17" a="1"/>
  <c r="E231" i="17"/>
  <c r="F231" i="17" a="1"/>
  <c r="F231" i="17"/>
  <c r="G231" i="17" a="1"/>
  <c r="G231" i="17"/>
  <c r="H231" i="17" a="1"/>
  <c r="H231" i="17"/>
  <c r="I231" i="17" a="1"/>
  <c r="I231" i="17"/>
  <c r="J231" i="17" a="1"/>
  <c r="J231" i="17"/>
  <c r="B232" i="17" a="1"/>
  <c r="B232" i="17"/>
  <c r="C232" i="17" a="1"/>
  <c r="C232" i="17"/>
  <c r="D232" i="17" a="1"/>
  <c r="D232" i="17"/>
  <c r="E232" i="17" a="1"/>
  <c r="E232" i="17"/>
  <c r="F232" i="17" a="1"/>
  <c r="F232" i="17"/>
  <c r="G232" i="17" a="1"/>
  <c r="G232" i="17"/>
  <c r="H232" i="17" a="1"/>
  <c r="H232" i="17"/>
  <c r="I232" i="17" a="1"/>
  <c r="I232" i="17"/>
  <c r="J232" i="17" a="1"/>
  <c r="J232" i="17"/>
  <c r="B233" i="17" a="1"/>
  <c r="B233" i="17"/>
  <c r="C233" i="17" a="1"/>
  <c r="C233" i="17"/>
  <c r="D233" i="17" a="1"/>
  <c r="D233" i="17"/>
  <c r="E233" i="17" a="1"/>
  <c r="E233" i="17"/>
  <c r="F233" i="17" a="1"/>
  <c r="F233" i="17"/>
  <c r="G233" i="17" a="1"/>
  <c r="G233" i="17"/>
  <c r="H233" i="17" a="1"/>
  <c r="H233" i="17"/>
  <c r="I233" i="17" a="1"/>
  <c r="I233" i="17"/>
  <c r="J233" i="17" a="1"/>
  <c r="J233" i="17"/>
  <c r="B234" i="17" a="1"/>
  <c r="B234" i="17"/>
  <c r="C234" i="17" a="1"/>
  <c r="C234" i="17"/>
  <c r="D234" i="17" a="1"/>
  <c r="D234" i="17"/>
  <c r="E234" i="17" a="1"/>
  <c r="E234" i="17"/>
  <c r="F234" i="17" a="1"/>
  <c r="F234" i="17"/>
  <c r="G234" i="17" a="1"/>
  <c r="G234" i="17"/>
  <c r="H234" i="17" a="1"/>
  <c r="H234" i="17"/>
  <c r="I234" i="17" a="1"/>
  <c r="I234" i="17"/>
  <c r="J234" i="17" a="1"/>
  <c r="J234" i="17"/>
  <c r="B235" i="17" a="1"/>
  <c r="B235" i="17"/>
  <c r="C235" i="17" a="1"/>
  <c r="C235" i="17"/>
  <c r="D235" i="17" a="1"/>
  <c r="D235" i="17"/>
  <c r="E235" i="17" a="1"/>
  <c r="E235" i="17"/>
  <c r="F235" i="17" a="1"/>
  <c r="F235" i="17"/>
  <c r="G235" i="17" a="1"/>
  <c r="G235" i="17"/>
  <c r="H235" i="17" a="1"/>
  <c r="H235" i="17"/>
  <c r="I235" i="17" a="1"/>
  <c r="I235" i="17"/>
  <c r="J235" i="17" a="1"/>
  <c r="J235" i="17"/>
  <c r="B236" i="17" a="1"/>
  <c r="B236" i="17"/>
  <c r="C236" i="17" a="1"/>
  <c r="C236" i="17"/>
  <c r="D236" i="17" a="1"/>
  <c r="D236" i="17"/>
  <c r="E236" i="17" a="1"/>
  <c r="E236" i="17"/>
  <c r="F236" i="17" a="1"/>
  <c r="F236" i="17"/>
  <c r="G236" i="17" a="1"/>
  <c r="G236" i="17"/>
  <c r="H236" i="17" a="1"/>
  <c r="H236" i="17"/>
  <c r="I236" i="17" a="1"/>
  <c r="I236" i="17"/>
  <c r="J236" i="17" a="1"/>
  <c r="J236" i="17"/>
  <c r="B237" i="17" a="1"/>
  <c r="B237" i="17"/>
  <c r="C237" i="17" a="1"/>
  <c r="C237" i="17"/>
  <c r="D237" i="17" a="1"/>
  <c r="D237" i="17"/>
  <c r="E237" i="17" a="1"/>
  <c r="E237" i="17"/>
  <c r="F237" i="17" a="1"/>
  <c r="F237" i="17"/>
  <c r="G237" i="17" a="1"/>
  <c r="G237" i="17"/>
  <c r="H237" i="17" a="1"/>
  <c r="H237" i="17"/>
  <c r="I237" i="17" a="1"/>
  <c r="I237" i="17"/>
  <c r="J237" i="17" a="1"/>
  <c r="J237" i="17"/>
  <c r="B238" i="17" a="1"/>
  <c r="B238" i="17"/>
  <c r="C238" i="17" a="1"/>
  <c r="C238" i="17"/>
  <c r="D238" i="17" a="1"/>
  <c r="D238" i="17"/>
  <c r="E238" i="17" a="1"/>
  <c r="E238" i="17"/>
  <c r="F238" i="17" a="1"/>
  <c r="F238" i="17"/>
  <c r="G238" i="17" a="1"/>
  <c r="G238" i="17"/>
  <c r="H238" i="17" a="1"/>
  <c r="H238" i="17"/>
  <c r="I238" i="17" a="1"/>
  <c r="I238" i="17"/>
  <c r="J238" i="17" a="1"/>
  <c r="J238" i="17"/>
  <c r="B239" i="17" a="1"/>
  <c r="B239" i="17"/>
  <c r="C239" i="17" a="1"/>
  <c r="C239" i="17"/>
  <c r="D239" i="17" a="1"/>
  <c r="D239" i="17"/>
  <c r="E239" i="17" a="1"/>
  <c r="E239" i="17"/>
  <c r="F239" i="17" a="1"/>
  <c r="F239" i="17"/>
  <c r="G239" i="17" a="1"/>
  <c r="G239" i="17"/>
  <c r="H239" i="17" a="1"/>
  <c r="H239" i="17"/>
  <c r="I239" i="17" a="1"/>
  <c r="I239" i="17"/>
  <c r="J239" i="17" a="1"/>
  <c r="J239" i="17"/>
  <c r="B240" i="17" a="1"/>
  <c r="B240" i="17"/>
  <c r="C240" i="17" a="1"/>
  <c r="C240" i="17"/>
  <c r="D240" i="17" a="1"/>
  <c r="D240" i="17"/>
  <c r="E240" i="17" a="1"/>
  <c r="E240" i="17"/>
  <c r="F240" i="17" a="1"/>
  <c r="F240" i="17"/>
  <c r="G240" i="17" a="1"/>
  <c r="G240" i="17"/>
  <c r="H240" i="17" a="1"/>
  <c r="H240" i="17"/>
  <c r="I240" i="17" a="1"/>
  <c r="I240" i="17"/>
  <c r="J240" i="17" a="1"/>
  <c r="J240" i="17"/>
  <c r="B241" i="17" a="1"/>
  <c r="B241" i="17"/>
  <c r="C241" i="17" a="1"/>
  <c r="C241" i="17"/>
  <c r="D241" i="17" a="1"/>
  <c r="D241" i="17"/>
  <c r="E241" i="17" a="1"/>
  <c r="E241" i="17"/>
  <c r="F241" i="17" a="1"/>
  <c r="F241" i="17"/>
  <c r="G241" i="17" a="1"/>
  <c r="G241" i="17"/>
  <c r="H241" i="17" a="1"/>
  <c r="H241" i="17"/>
  <c r="I241" i="17" a="1"/>
  <c r="I241" i="17"/>
  <c r="J241" i="17" a="1"/>
  <c r="J241" i="17"/>
  <c r="B242" i="17" a="1"/>
  <c r="B242" i="17"/>
  <c r="C242" i="17" a="1"/>
  <c r="C242" i="17"/>
  <c r="D242" i="17" a="1"/>
  <c r="D242" i="17"/>
  <c r="E242" i="17" a="1"/>
  <c r="E242" i="17"/>
  <c r="F242" i="17" a="1"/>
  <c r="F242" i="17"/>
  <c r="G242" i="17" a="1"/>
  <c r="G242" i="17"/>
  <c r="H242" i="17" a="1"/>
  <c r="H242" i="17"/>
  <c r="I242" i="17" a="1"/>
  <c r="I242" i="17"/>
  <c r="J242" i="17" a="1"/>
  <c r="J242" i="17"/>
  <c r="B243" i="17" a="1"/>
  <c r="B243" i="17"/>
  <c r="C243" i="17" a="1"/>
  <c r="C243" i="17"/>
  <c r="D243" i="17" a="1"/>
  <c r="D243" i="17"/>
  <c r="E243" i="17" a="1"/>
  <c r="E243" i="17"/>
  <c r="F243" i="17" a="1"/>
  <c r="F243" i="17"/>
  <c r="G243" i="17" a="1"/>
  <c r="G243" i="17"/>
  <c r="H243" i="17" a="1"/>
  <c r="H243" i="17"/>
  <c r="I243" i="17" a="1"/>
  <c r="I243" i="17"/>
  <c r="J243" i="17" a="1"/>
  <c r="J243" i="17"/>
  <c r="B244" i="17" a="1"/>
  <c r="B244" i="17"/>
  <c r="C244" i="17" a="1"/>
  <c r="C244" i="17"/>
  <c r="D244" i="17" a="1"/>
  <c r="D244" i="17"/>
  <c r="E244" i="17" a="1"/>
  <c r="E244" i="17"/>
  <c r="F244" i="17" a="1"/>
  <c r="F244" i="17"/>
  <c r="G244" i="17" a="1"/>
  <c r="G244" i="17"/>
  <c r="H244" i="17" a="1"/>
  <c r="H244" i="17"/>
  <c r="I244" i="17" a="1"/>
  <c r="I244" i="17"/>
  <c r="J244" i="17" a="1"/>
  <c r="J244" i="17"/>
  <c r="B245" i="17" a="1"/>
  <c r="B245" i="17"/>
  <c r="C245" i="17" a="1"/>
  <c r="C245" i="17"/>
  <c r="D245" i="17" a="1"/>
  <c r="D245" i="17"/>
  <c r="E245" i="17" a="1"/>
  <c r="E245" i="17"/>
  <c r="F245" i="17" a="1"/>
  <c r="F245" i="17"/>
  <c r="G245" i="17" a="1"/>
  <c r="G245" i="17"/>
  <c r="H245" i="17" a="1"/>
  <c r="H245" i="17"/>
  <c r="I245" i="17" a="1"/>
  <c r="I245" i="17"/>
  <c r="J245" i="17" a="1"/>
  <c r="J245" i="17"/>
  <c r="B246" i="17" a="1"/>
  <c r="B246" i="17"/>
  <c r="C246" i="17" a="1"/>
  <c r="C246" i="17"/>
  <c r="D246" i="17" a="1"/>
  <c r="D246" i="17"/>
  <c r="E246" i="17" a="1"/>
  <c r="E246" i="17"/>
  <c r="F246" i="17" a="1"/>
  <c r="F246" i="17"/>
  <c r="G246" i="17" a="1"/>
  <c r="G246" i="17"/>
  <c r="H246" i="17" a="1"/>
  <c r="H246" i="17"/>
  <c r="I246" i="17" a="1"/>
  <c r="I246" i="17"/>
  <c r="J246" i="17" a="1"/>
  <c r="J246" i="17"/>
  <c r="B247" i="17" a="1"/>
  <c r="B247" i="17"/>
  <c r="C247" i="17" a="1"/>
  <c r="C247" i="17"/>
  <c r="D247" i="17" a="1"/>
  <c r="D247" i="17"/>
  <c r="E247" i="17" a="1"/>
  <c r="E247" i="17"/>
  <c r="F247" i="17" a="1"/>
  <c r="F247" i="17"/>
  <c r="G247" i="17" a="1"/>
  <c r="G247" i="17"/>
  <c r="H247" i="17" a="1"/>
  <c r="H247" i="17"/>
  <c r="I247" i="17" a="1"/>
  <c r="I247" i="17"/>
  <c r="J247" i="17" a="1"/>
  <c r="J247" i="17"/>
  <c r="B248" i="17" a="1"/>
  <c r="B248" i="17"/>
  <c r="C248" i="17" a="1"/>
  <c r="C248" i="17"/>
  <c r="D248" i="17" a="1"/>
  <c r="D248" i="17"/>
  <c r="E248" i="17" a="1"/>
  <c r="E248" i="17"/>
  <c r="F248" i="17" a="1"/>
  <c r="F248" i="17"/>
  <c r="G248" i="17" a="1"/>
  <c r="G248" i="17"/>
  <c r="H248" i="17" a="1"/>
  <c r="H248" i="17"/>
  <c r="I248" i="17" a="1"/>
  <c r="I248" i="17"/>
  <c r="J248" i="17" a="1"/>
  <c r="J248" i="17"/>
  <c r="B249" i="17" a="1"/>
  <c r="B249" i="17"/>
  <c r="C249" i="17" a="1"/>
  <c r="C249" i="17"/>
  <c r="D249" i="17" a="1"/>
  <c r="D249" i="17"/>
  <c r="E249" i="17" a="1"/>
  <c r="E249" i="17"/>
  <c r="F249" i="17" a="1"/>
  <c r="F249" i="17"/>
  <c r="G249" i="17" a="1"/>
  <c r="G249" i="17"/>
  <c r="H249" i="17" a="1"/>
  <c r="H249" i="17"/>
  <c r="I249" i="17" a="1"/>
  <c r="I249" i="17"/>
  <c r="J249" i="17" a="1"/>
  <c r="J249" i="17"/>
  <c r="B250" i="17" a="1"/>
  <c r="B250" i="17"/>
  <c r="C250" i="17" a="1"/>
  <c r="C250" i="17"/>
  <c r="D250" i="17" a="1"/>
  <c r="D250" i="17"/>
  <c r="E250" i="17" a="1"/>
  <c r="E250" i="17"/>
  <c r="F250" i="17" a="1"/>
  <c r="F250" i="17"/>
  <c r="G250" i="17" a="1"/>
  <c r="G250" i="17"/>
  <c r="H250" i="17" a="1"/>
  <c r="H250" i="17"/>
  <c r="I250" i="17" a="1"/>
  <c r="I250" i="17"/>
  <c r="J250" i="17" a="1"/>
  <c r="J250" i="17"/>
  <c r="B251" i="17" a="1"/>
  <c r="B251" i="17"/>
  <c r="C251" i="17" a="1"/>
  <c r="C251" i="17"/>
  <c r="D251" i="17" a="1"/>
  <c r="D251" i="17"/>
  <c r="E251" i="17" a="1"/>
  <c r="E251" i="17"/>
  <c r="F251" i="17" a="1"/>
  <c r="F251" i="17"/>
  <c r="G251" i="17" a="1"/>
  <c r="G251" i="17"/>
  <c r="H251" i="17" a="1"/>
  <c r="H251" i="17"/>
  <c r="I251" i="17" a="1"/>
  <c r="I251" i="17"/>
  <c r="J251" i="17" a="1"/>
  <c r="J251" i="17"/>
  <c r="B252" i="17" a="1"/>
  <c r="B252" i="17"/>
  <c r="C252" i="17" a="1"/>
  <c r="C252" i="17"/>
  <c r="D252" i="17" a="1"/>
  <c r="D252" i="17"/>
  <c r="E252" i="17" a="1"/>
  <c r="E252" i="17"/>
  <c r="F252" i="17" a="1"/>
  <c r="F252" i="17"/>
  <c r="G252" i="17" a="1"/>
  <c r="G252" i="17"/>
  <c r="H252" i="17" a="1"/>
  <c r="H252" i="17"/>
  <c r="I252" i="17" a="1"/>
  <c r="I252" i="17"/>
  <c r="J252" i="17" a="1"/>
  <c r="J252" i="17"/>
  <c r="B253" i="17" a="1"/>
  <c r="B253" i="17"/>
  <c r="C253" i="17" a="1"/>
  <c r="C253" i="17"/>
  <c r="D253" i="17" a="1"/>
  <c r="D253" i="17"/>
  <c r="E253" i="17" a="1"/>
  <c r="E253" i="17"/>
  <c r="F253" i="17" a="1"/>
  <c r="F253" i="17"/>
  <c r="G253" i="17" a="1"/>
  <c r="G253" i="17"/>
  <c r="H253" i="17" a="1"/>
  <c r="H253" i="17"/>
  <c r="I253" i="17" a="1"/>
  <c r="I253" i="17"/>
  <c r="J253" i="17" a="1"/>
  <c r="J253" i="17"/>
  <c r="B254" i="17" a="1"/>
  <c r="B254" i="17"/>
  <c r="C254" i="17" a="1"/>
  <c r="C254" i="17"/>
  <c r="D254" i="17" a="1"/>
  <c r="D254" i="17"/>
  <c r="E254" i="17" a="1"/>
  <c r="E254" i="17"/>
  <c r="F254" i="17" a="1"/>
  <c r="F254" i="17"/>
  <c r="G254" i="17" a="1"/>
  <c r="G254" i="17"/>
  <c r="H254" i="17" a="1"/>
  <c r="H254" i="17"/>
  <c r="I254" i="17" a="1"/>
  <c r="I254" i="17"/>
  <c r="J254" i="17" a="1"/>
  <c r="J254" i="17"/>
  <c r="B255" i="17" a="1"/>
  <c r="B255" i="17"/>
  <c r="C255" i="17" a="1"/>
  <c r="C255" i="17"/>
  <c r="D255" i="17" a="1"/>
  <c r="D255" i="17"/>
  <c r="E255" i="17" a="1"/>
  <c r="E255" i="17"/>
  <c r="F255" i="17" a="1"/>
  <c r="F255" i="17"/>
  <c r="G255" i="17" a="1"/>
  <c r="G255" i="17"/>
  <c r="H255" i="17" a="1"/>
  <c r="H255" i="17"/>
  <c r="I255" i="17" a="1"/>
  <c r="I255" i="17"/>
  <c r="J255" i="17" a="1"/>
  <c r="J255" i="17"/>
  <c r="B256" i="17" a="1"/>
  <c r="B256" i="17"/>
  <c r="C256" i="17" a="1"/>
  <c r="C256" i="17"/>
  <c r="D256" i="17" a="1"/>
  <c r="D256" i="17"/>
  <c r="E256" i="17" a="1"/>
  <c r="E256" i="17"/>
  <c r="F256" i="17" a="1"/>
  <c r="F256" i="17"/>
  <c r="G256" i="17" a="1"/>
  <c r="G256" i="17"/>
  <c r="H256" i="17" a="1"/>
  <c r="H256" i="17"/>
  <c r="I256" i="17" a="1"/>
  <c r="I256" i="17"/>
  <c r="J256" i="17" a="1"/>
  <c r="J256" i="17"/>
  <c r="B257" i="17" a="1"/>
  <c r="B257" i="17"/>
  <c r="C257" i="17" a="1"/>
  <c r="C257" i="17"/>
  <c r="D257" i="17" a="1"/>
  <c r="D257" i="17"/>
  <c r="E257" i="17" a="1"/>
  <c r="E257" i="17"/>
  <c r="F257" i="17" a="1"/>
  <c r="F257" i="17"/>
  <c r="G257" i="17" a="1"/>
  <c r="G257" i="17"/>
  <c r="H257" i="17" a="1"/>
  <c r="H257" i="17"/>
  <c r="I257" i="17" a="1"/>
  <c r="I257" i="17"/>
  <c r="J257" i="17" a="1"/>
  <c r="J257" i="17"/>
  <c r="B258" i="17" a="1"/>
  <c r="B258" i="17"/>
  <c r="C258" i="17" a="1"/>
  <c r="C258" i="17"/>
  <c r="D258" i="17" a="1"/>
  <c r="D258" i="17"/>
  <c r="E258" i="17" a="1"/>
  <c r="E258" i="17"/>
  <c r="F258" i="17" a="1"/>
  <c r="F258" i="17"/>
  <c r="G258" i="17" a="1"/>
  <c r="G258" i="17"/>
  <c r="H258" i="17" a="1"/>
  <c r="H258" i="17"/>
  <c r="I258" i="17" a="1"/>
  <c r="I258" i="17"/>
  <c r="J258" i="17" a="1"/>
  <c r="J258" i="17"/>
  <c r="B259" i="17" a="1"/>
  <c r="B259" i="17"/>
  <c r="C259" i="17" a="1"/>
  <c r="C259" i="17"/>
  <c r="D259" i="17" a="1"/>
  <c r="D259" i="17"/>
  <c r="E259" i="17" a="1"/>
  <c r="E259" i="17"/>
  <c r="F259" i="17" a="1"/>
  <c r="F259" i="17"/>
  <c r="G259" i="17" a="1"/>
  <c r="G259" i="17"/>
  <c r="H259" i="17" a="1"/>
  <c r="H259" i="17"/>
  <c r="I259" i="17" a="1"/>
  <c r="I259" i="17"/>
  <c r="J259" i="17" a="1"/>
  <c r="J259" i="17"/>
  <c r="B260" i="17" a="1"/>
  <c r="B260" i="17"/>
  <c r="C260" i="17" a="1"/>
  <c r="C260" i="17"/>
  <c r="D260" i="17" a="1"/>
  <c r="D260" i="17"/>
  <c r="E260" i="17" a="1"/>
  <c r="E260" i="17"/>
  <c r="F260" i="17" a="1"/>
  <c r="F260" i="17"/>
  <c r="G260" i="17" a="1"/>
  <c r="G260" i="17"/>
  <c r="H260" i="17" a="1"/>
  <c r="H260" i="17"/>
  <c r="I260" i="17" a="1"/>
  <c r="I260" i="17"/>
  <c r="J260" i="17" a="1"/>
  <c r="J260" i="17"/>
  <c r="B261" i="17" a="1"/>
  <c r="B261" i="17"/>
  <c r="C261" i="17" a="1"/>
  <c r="C261" i="17"/>
  <c r="D261" i="17" a="1"/>
  <c r="D261" i="17"/>
  <c r="E261" i="17" a="1"/>
  <c r="E261" i="17"/>
  <c r="F261" i="17" a="1"/>
  <c r="F261" i="17"/>
  <c r="G261" i="17" a="1"/>
  <c r="G261" i="17"/>
  <c r="H261" i="17" a="1"/>
  <c r="H261" i="17"/>
  <c r="I261" i="17" a="1"/>
  <c r="I261" i="17"/>
  <c r="J261" i="17" a="1"/>
  <c r="J261" i="17"/>
  <c r="B262" i="17" a="1"/>
  <c r="B262" i="17"/>
  <c r="C262" i="17" a="1"/>
  <c r="C262" i="17"/>
  <c r="D262" i="17" a="1"/>
  <c r="D262" i="17"/>
  <c r="E262" i="17" a="1"/>
  <c r="E262" i="17"/>
  <c r="F262" i="17" a="1"/>
  <c r="F262" i="17"/>
  <c r="G262" i="17" a="1"/>
  <c r="G262" i="17"/>
  <c r="H262" i="17" a="1"/>
  <c r="H262" i="17"/>
  <c r="I262" i="17" a="1"/>
  <c r="I262" i="17"/>
  <c r="J262" i="17" a="1"/>
  <c r="J262" i="17"/>
  <c r="B263" i="17" a="1"/>
  <c r="B263" i="17"/>
  <c r="C263" i="17" a="1"/>
  <c r="C263" i="17"/>
  <c r="D263" i="17" a="1"/>
  <c r="D263" i="17"/>
  <c r="E263" i="17" a="1"/>
  <c r="E263" i="17"/>
  <c r="F263" i="17" a="1"/>
  <c r="F263" i="17"/>
  <c r="G263" i="17" a="1"/>
  <c r="G263" i="17"/>
  <c r="H263" i="17" a="1"/>
  <c r="H263" i="17"/>
  <c r="I263" i="17" a="1"/>
  <c r="I263" i="17"/>
  <c r="J263" i="17" a="1"/>
  <c r="J263" i="17"/>
  <c r="B264" i="17" a="1"/>
  <c r="B264" i="17"/>
  <c r="C264" i="17" a="1"/>
  <c r="C264" i="17"/>
  <c r="D264" i="17" a="1"/>
  <c r="D264" i="17"/>
  <c r="E264" i="17" a="1"/>
  <c r="E264" i="17"/>
  <c r="F264" i="17" a="1"/>
  <c r="F264" i="17"/>
  <c r="G264" i="17" a="1"/>
  <c r="G264" i="17"/>
  <c r="H264" i="17" a="1"/>
  <c r="H264" i="17"/>
  <c r="I264" i="17" a="1"/>
  <c r="I264" i="17"/>
  <c r="J264" i="17" a="1"/>
  <c r="J264" i="17"/>
  <c r="B265" i="17" a="1"/>
  <c r="B265" i="17"/>
  <c r="C265" i="17" a="1"/>
  <c r="C265" i="17"/>
  <c r="D265" i="17" a="1"/>
  <c r="D265" i="17"/>
  <c r="E265" i="17" a="1"/>
  <c r="E265" i="17"/>
  <c r="F265" i="17" a="1"/>
  <c r="F265" i="17"/>
  <c r="G265" i="17" a="1"/>
  <c r="G265" i="17"/>
  <c r="H265" i="17" a="1"/>
  <c r="H265" i="17"/>
  <c r="I265" i="17" a="1"/>
  <c r="I265" i="17"/>
  <c r="J265" i="17" a="1"/>
  <c r="J265" i="17"/>
  <c r="B266" i="17" a="1"/>
  <c r="B266" i="17"/>
  <c r="C266" i="17" a="1"/>
  <c r="C266" i="17"/>
  <c r="D266" i="17" a="1"/>
  <c r="D266" i="17"/>
  <c r="E266" i="17" a="1"/>
  <c r="E266" i="17"/>
  <c r="F266" i="17" a="1"/>
  <c r="F266" i="17"/>
  <c r="G266" i="17" a="1"/>
  <c r="G266" i="17"/>
  <c r="H266" i="17" a="1"/>
  <c r="H266" i="17"/>
  <c r="I266" i="17" a="1"/>
  <c r="I266" i="17"/>
  <c r="J266" i="17" a="1"/>
  <c r="J266" i="17"/>
  <c r="B267" i="17" a="1"/>
  <c r="B267" i="17"/>
  <c r="C267" i="17" a="1"/>
  <c r="C267" i="17"/>
  <c r="D267" i="17" a="1"/>
  <c r="D267" i="17"/>
  <c r="E267" i="17" a="1"/>
  <c r="E267" i="17"/>
  <c r="F267" i="17" a="1"/>
  <c r="F267" i="17"/>
  <c r="G267" i="17" a="1"/>
  <c r="G267" i="17"/>
  <c r="H267" i="17" a="1"/>
  <c r="H267" i="17"/>
  <c r="I267" i="17" a="1"/>
  <c r="I267" i="17"/>
  <c r="J267" i="17" a="1"/>
  <c r="J267" i="17"/>
  <c r="B268" i="17" a="1"/>
  <c r="B268" i="17"/>
  <c r="C268" i="17" a="1"/>
  <c r="C268" i="17"/>
  <c r="D268" i="17" a="1"/>
  <c r="D268" i="17"/>
  <c r="E268" i="17" a="1"/>
  <c r="E268" i="17"/>
  <c r="F268" i="17" a="1"/>
  <c r="F268" i="17"/>
  <c r="G268" i="17" a="1"/>
  <c r="G268" i="17"/>
  <c r="H268" i="17" a="1"/>
  <c r="H268" i="17"/>
  <c r="I268" i="17" a="1"/>
  <c r="I268" i="17"/>
  <c r="J268" i="17" a="1"/>
  <c r="J268" i="17"/>
  <c r="B269" i="17" a="1"/>
  <c r="B269" i="17"/>
  <c r="C269" i="17" a="1"/>
  <c r="C269" i="17"/>
  <c r="D269" i="17" a="1"/>
  <c r="D269" i="17"/>
  <c r="E269" i="17" a="1"/>
  <c r="E269" i="17"/>
  <c r="F269" i="17" a="1"/>
  <c r="F269" i="17"/>
  <c r="G269" i="17" a="1"/>
  <c r="G269" i="17"/>
  <c r="H269" i="17" a="1"/>
  <c r="H269" i="17"/>
  <c r="I269" i="17" a="1"/>
  <c r="I269" i="17"/>
  <c r="J269" i="17" a="1"/>
  <c r="J269" i="17"/>
  <c r="B270" i="17" a="1"/>
  <c r="B270" i="17"/>
  <c r="C270" i="17" a="1"/>
  <c r="C270" i="17"/>
  <c r="D270" i="17" a="1"/>
  <c r="D270" i="17"/>
  <c r="E270" i="17" a="1"/>
  <c r="E270" i="17"/>
  <c r="F270" i="17" a="1"/>
  <c r="F270" i="17"/>
  <c r="G270" i="17" a="1"/>
  <c r="G270" i="17"/>
  <c r="H270" i="17" a="1"/>
  <c r="H270" i="17"/>
  <c r="I270" i="17" a="1"/>
  <c r="I270" i="17"/>
  <c r="J270" i="17" a="1"/>
  <c r="J270" i="17"/>
  <c r="B271" i="17" a="1"/>
  <c r="B271" i="17"/>
  <c r="C271" i="17" a="1"/>
  <c r="C271" i="17"/>
  <c r="D271" i="17" a="1"/>
  <c r="D271" i="17"/>
  <c r="E271" i="17" a="1"/>
  <c r="E271" i="17"/>
  <c r="F271" i="17" a="1"/>
  <c r="F271" i="17"/>
  <c r="G271" i="17" a="1"/>
  <c r="G271" i="17"/>
  <c r="H271" i="17" a="1"/>
  <c r="H271" i="17"/>
  <c r="I271" i="17" a="1"/>
  <c r="I271" i="17"/>
  <c r="J271" i="17" a="1"/>
  <c r="J271" i="17"/>
  <c r="B272" i="17" a="1"/>
  <c r="B272" i="17"/>
  <c r="C272" i="17" a="1"/>
  <c r="C272" i="17"/>
  <c r="D272" i="17" a="1"/>
  <c r="D272" i="17"/>
  <c r="E272" i="17" a="1"/>
  <c r="E272" i="17"/>
  <c r="F272" i="17" a="1"/>
  <c r="F272" i="17"/>
  <c r="G272" i="17" a="1"/>
  <c r="G272" i="17"/>
  <c r="H272" i="17" a="1"/>
  <c r="H272" i="17"/>
  <c r="I272" i="17" a="1"/>
  <c r="I272" i="17"/>
  <c r="J272" i="17" a="1"/>
  <c r="J272" i="17"/>
  <c r="B273" i="17" a="1"/>
  <c r="B273" i="17"/>
  <c r="C273" i="17" a="1"/>
  <c r="C273" i="17"/>
  <c r="D273" i="17" a="1"/>
  <c r="D273" i="17"/>
  <c r="E273" i="17" a="1"/>
  <c r="E273" i="17"/>
  <c r="F273" i="17" a="1"/>
  <c r="F273" i="17"/>
  <c r="G273" i="17" a="1"/>
  <c r="G273" i="17"/>
  <c r="H273" i="17" a="1"/>
  <c r="H273" i="17"/>
  <c r="I273" i="17" a="1"/>
  <c r="I273" i="17"/>
  <c r="J273" i="17" a="1"/>
  <c r="J273" i="17"/>
  <c r="B274" i="17" a="1"/>
  <c r="B274" i="17"/>
  <c r="C274" i="17" a="1"/>
  <c r="C274" i="17"/>
  <c r="D274" i="17" a="1"/>
  <c r="D274" i="17"/>
  <c r="E274" i="17" a="1"/>
  <c r="E274" i="17"/>
  <c r="F274" i="17" a="1"/>
  <c r="F274" i="17"/>
  <c r="G274" i="17" a="1"/>
  <c r="G274" i="17"/>
  <c r="H274" i="17" a="1"/>
  <c r="H274" i="17"/>
  <c r="I274" i="17" a="1"/>
  <c r="I274" i="17"/>
  <c r="J274" i="17" a="1"/>
  <c r="J274" i="17"/>
  <c r="B275" i="17" a="1"/>
  <c r="B275" i="17"/>
  <c r="C275" i="17" a="1"/>
  <c r="C275" i="17"/>
  <c r="D275" i="17" a="1"/>
  <c r="D275" i="17"/>
  <c r="E275" i="17" a="1"/>
  <c r="E275" i="17"/>
  <c r="F275" i="17" a="1"/>
  <c r="F275" i="17"/>
  <c r="G275" i="17" a="1"/>
  <c r="G275" i="17"/>
  <c r="H275" i="17" a="1"/>
  <c r="H275" i="17"/>
  <c r="I275" i="17" a="1"/>
  <c r="I275" i="17"/>
  <c r="J275" i="17" a="1"/>
  <c r="J275" i="17"/>
  <c r="B276" i="17" a="1"/>
  <c r="B276" i="17"/>
  <c r="C276" i="17" a="1"/>
  <c r="C276" i="17"/>
  <c r="D276" i="17" a="1"/>
  <c r="D276" i="17"/>
  <c r="E276" i="17" a="1"/>
  <c r="E276" i="17"/>
  <c r="F276" i="17" a="1"/>
  <c r="F276" i="17"/>
  <c r="G276" i="17" a="1"/>
  <c r="G276" i="17"/>
  <c r="H276" i="17" a="1"/>
  <c r="H276" i="17"/>
  <c r="I276" i="17" a="1"/>
  <c r="I276" i="17"/>
  <c r="J276" i="17" a="1"/>
  <c r="J276" i="17"/>
  <c r="B277" i="17" a="1"/>
  <c r="B277" i="17"/>
  <c r="C277" i="17" a="1"/>
  <c r="C277" i="17"/>
  <c r="D277" i="17" a="1"/>
  <c r="D277" i="17"/>
  <c r="E277" i="17" a="1"/>
  <c r="E277" i="17"/>
  <c r="F277" i="17" a="1"/>
  <c r="F277" i="17"/>
  <c r="G277" i="17" a="1"/>
  <c r="G277" i="17"/>
  <c r="H277" i="17" a="1"/>
  <c r="H277" i="17"/>
  <c r="I277" i="17" a="1"/>
  <c r="I277" i="17"/>
  <c r="J277" i="17" a="1"/>
  <c r="J277" i="17"/>
  <c r="B278" i="17" a="1"/>
  <c r="B278" i="17"/>
  <c r="C278" i="17" a="1"/>
  <c r="C278" i="17"/>
  <c r="D278" i="17" a="1"/>
  <c r="D278" i="17"/>
  <c r="E278" i="17" a="1"/>
  <c r="E278" i="17"/>
  <c r="F278" i="17" a="1"/>
  <c r="F278" i="17"/>
  <c r="G278" i="17" a="1"/>
  <c r="G278" i="17"/>
  <c r="H278" i="17" a="1"/>
  <c r="H278" i="17"/>
  <c r="I278" i="17" a="1"/>
  <c r="I278" i="17"/>
  <c r="J278" i="17" a="1"/>
  <c r="J278" i="17"/>
  <c r="B279" i="17" a="1"/>
  <c r="B279" i="17"/>
  <c r="C279" i="17" a="1"/>
  <c r="C279" i="17"/>
  <c r="D279" i="17" a="1"/>
  <c r="D279" i="17"/>
  <c r="E279" i="17" a="1"/>
  <c r="E279" i="17"/>
  <c r="F279" i="17" a="1"/>
  <c r="F279" i="17"/>
  <c r="G279" i="17" a="1"/>
  <c r="G279" i="17"/>
  <c r="H279" i="17" a="1"/>
  <c r="H279" i="17"/>
  <c r="I279" i="17" a="1"/>
  <c r="I279" i="17"/>
  <c r="J279" i="17" a="1"/>
  <c r="J279" i="17"/>
  <c r="B280" i="17" a="1"/>
  <c r="B280" i="17"/>
  <c r="C280" i="17" a="1"/>
  <c r="C280" i="17"/>
  <c r="D280" i="17" a="1"/>
  <c r="D280" i="17"/>
  <c r="E280" i="17" a="1"/>
  <c r="E280" i="17"/>
  <c r="F280" i="17" a="1"/>
  <c r="F280" i="17"/>
  <c r="G280" i="17" a="1"/>
  <c r="G280" i="17"/>
  <c r="H280" i="17" a="1"/>
  <c r="H280" i="17"/>
  <c r="I280" i="17" a="1"/>
  <c r="I280" i="17"/>
  <c r="J280" i="17" a="1"/>
  <c r="J280" i="17"/>
  <c r="B281" i="17" a="1"/>
  <c r="B281" i="17"/>
  <c r="C281" i="17" a="1"/>
  <c r="C281" i="17"/>
  <c r="D281" i="17" a="1"/>
  <c r="D281" i="17"/>
  <c r="E281" i="17" a="1"/>
  <c r="E281" i="17"/>
  <c r="F281" i="17" a="1"/>
  <c r="F281" i="17"/>
  <c r="G281" i="17" a="1"/>
  <c r="G281" i="17"/>
  <c r="H281" i="17" a="1"/>
  <c r="H281" i="17"/>
  <c r="I281" i="17" a="1"/>
  <c r="I281" i="17"/>
  <c r="J281" i="17" a="1"/>
  <c r="J281" i="17"/>
  <c r="B282" i="17" a="1"/>
  <c r="B282" i="17"/>
  <c r="C282" i="17" a="1"/>
  <c r="C282" i="17"/>
  <c r="D282" i="17" a="1"/>
  <c r="D282" i="17"/>
  <c r="E282" i="17" a="1"/>
  <c r="E282" i="17"/>
  <c r="F282" i="17" a="1"/>
  <c r="F282" i="17"/>
  <c r="G282" i="17" a="1"/>
  <c r="G282" i="17"/>
  <c r="H282" i="17" a="1"/>
  <c r="H282" i="17"/>
  <c r="I282" i="17" a="1"/>
  <c r="I282" i="17"/>
  <c r="J282" i="17" a="1"/>
  <c r="J282" i="17"/>
  <c r="B283" i="17" a="1"/>
  <c r="B283" i="17"/>
  <c r="C283" i="17" a="1"/>
  <c r="C283" i="17"/>
  <c r="D283" i="17" a="1"/>
  <c r="D283" i="17"/>
  <c r="E283" i="17" a="1"/>
  <c r="E283" i="17"/>
  <c r="F283" i="17" a="1"/>
  <c r="F283" i="17"/>
  <c r="G283" i="17" a="1"/>
  <c r="G283" i="17"/>
  <c r="H283" i="17" a="1"/>
  <c r="H283" i="17"/>
  <c r="I283" i="17" a="1"/>
  <c r="I283" i="17"/>
  <c r="J283" i="17" a="1"/>
  <c r="J283" i="17"/>
  <c r="B284" i="17" a="1"/>
  <c r="B284" i="17"/>
  <c r="C284" i="17" a="1"/>
  <c r="C284" i="17"/>
  <c r="D284" i="17" a="1"/>
  <c r="D284" i="17"/>
  <c r="E284" i="17" a="1"/>
  <c r="E284" i="17"/>
  <c r="F284" i="17" a="1"/>
  <c r="F284" i="17"/>
  <c r="G284" i="17" a="1"/>
  <c r="G284" i="17"/>
  <c r="H284" i="17" a="1"/>
  <c r="H284" i="17"/>
  <c r="I284" i="17" a="1"/>
  <c r="I284" i="17"/>
  <c r="J284" i="17" a="1"/>
  <c r="J284" i="17"/>
  <c r="B285" i="17" a="1"/>
  <c r="B285" i="17"/>
  <c r="C285" i="17" a="1"/>
  <c r="C285" i="17"/>
  <c r="D285" i="17" a="1"/>
  <c r="D285" i="17"/>
  <c r="E285" i="17" a="1"/>
  <c r="E285" i="17"/>
  <c r="F285" i="17" a="1"/>
  <c r="F285" i="17"/>
  <c r="G285" i="17" a="1"/>
  <c r="G285" i="17"/>
  <c r="H285" i="17" a="1"/>
  <c r="H285" i="17"/>
  <c r="I285" i="17" a="1"/>
  <c r="I285" i="17"/>
  <c r="J285" i="17" a="1"/>
  <c r="J285" i="17"/>
  <c r="B286" i="17" a="1"/>
  <c r="B286" i="17"/>
  <c r="C286" i="17" a="1"/>
  <c r="C286" i="17"/>
  <c r="D286" i="17" a="1"/>
  <c r="D286" i="17"/>
  <c r="E286" i="17" a="1"/>
  <c r="E286" i="17"/>
  <c r="F286" i="17" a="1"/>
  <c r="F286" i="17"/>
  <c r="G286" i="17" a="1"/>
  <c r="G286" i="17"/>
  <c r="H286" i="17" a="1"/>
  <c r="H286" i="17"/>
  <c r="I286" i="17" a="1"/>
  <c r="I286" i="17"/>
  <c r="J286" i="17" a="1"/>
  <c r="J286" i="17"/>
  <c r="B287" i="17" a="1"/>
  <c r="B287" i="17"/>
  <c r="C287" i="17" a="1"/>
  <c r="C287" i="17"/>
  <c r="D287" i="17" a="1"/>
  <c r="D287" i="17"/>
  <c r="E287" i="17" a="1"/>
  <c r="E287" i="17"/>
  <c r="F287" i="17" a="1"/>
  <c r="F287" i="17"/>
  <c r="G287" i="17" a="1"/>
  <c r="G287" i="17"/>
  <c r="H287" i="17" a="1"/>
  <c r="H287" i="17"/>
  <c r="I287" i="17" a="1"/>
  <c r="I287" i="17"/>
  <c r="J287" i="17" a="1"/>
  <c r="J287" i="17"/>
  <c r="B288" i="17" a="1"/>
  <c r="B288" i="17"/>
  <c r="C288" i="17" a="1"/>
  <c r="C288" i="17"/>
  <c r="D288" i="17" a="1"/>
  <c r="D288" i="17"/>
  <c r="E288" i="17" a="1"/>
  <c r="E288" i="17"/>
  <c r="F288" i="17" a="1"/>
  <c r="F288" i="17"/>
  <c r="G288" i="17" a="1"/>
  <c r="G288" i="17"/>
  <c r="H288" i="17" a="1"/>
  <c r="H288" i="17"/>
  <c r="I288" i="17" a="1"/>
  <c r="I288" i="17"/>
  <c r="J288" i="17" a="1"/>
  <c r="J288" i="17"/>
  <c r="B289" i="17" a="1"/>
  <c r="B289" i="17"/>
  <c r="C289" i="17" a="1"/>
  <c r="C289" i="17"/>
  <c r="D289" i="17" a="1"/>
  <c r="D289" i="17"/>
  <c r="E289" i="17" a="1"/>
  <c r="E289" i="17"/>
  <c r="F289" i="17" a="1"/>
  <c r="F289" i="17"/>
  <c r="G289" i="17" a="1"/>
  <c r="G289" i="17"/>
  <c r="H289" i="17" a="1"/>
  <c r="H289" i="17"/>
  <c r="I289" i="17" a="1"/>
  <c r="I289" i="17"/>
  <c r="J289" i="17" a="1"/>
  <c r="J289" i="17"/>
  <c r="B290" i="17" a="1"/>
  <c r="B290" i="17"/>
  <c r="C290" i="17" a="1"/>
  <c r="C290" i="17"/>
  <c r="D290" i="17" a="1"/>
  <c r="D290" i="17"/>
  <c r="E290" i="17" a="1"/>
  <c r="E290" i="17"/>
  <c r="F290" i="17" a="1"/>
  <c r="F290" i="17"/>
  <c r="G290" i="17" a="1"/>
  <c r="G290" i="17"/>
  <c r="H290" i="17" a="1"/>
  <c r="H290" i="17"/>
  <c r="I290" i="17" a="1"/>
  <c r="I290" i="17"/>
  <c r="J290" i="17" a="1"/>
  <c r="J290" i="17"/>
  <c r="B291" i="17" a="1"/>
  <c r="B291" i="17"/>
  <c r="C291" i="17" a="1"/>
  <c r="C291" i="17"/>
  <c r="D291" i="17" a="1"/>
  <c r="D291" i="17"/>
  <c r="E291" i="17" a="1"/>
  <c r="E291" i="17"/>
  <c r="F291" i="17" a="1"/>
  <c r="F291" i="17"/>
  <c r="G291" i="17" a="1"/>
  <c r="G291" i="17"/>
  <c r="H291" i="17" a="1"/>
  <c r="H291" i="17"/>
  <c r="I291" i="17" a="1"/>
  <c r="I291" i="17"/>
  <c r="J291" i="17" a="1"/>
  <c r="J291" i="17"/>
  <c r="B292" i="17" a="1"/>
  <c r="B292" i="17"/>
  <c r="C292" i="17" a="1"/>
  <c r="C292" i="17"/>
  <c r="D292" i="17" a="1"/>
  <c r="D292" i="17"/>
  <c r="E292" i="17" a="1"/>
  <c r="E292" i="17"/>
  <c r="F292" i="17" a="1"/>
  <c r="F292" i="17"/>
  <c r="G292" i="17" a="1"/>
  <c r="G292" i="17"/>
  <c r="H292" i="17" a="1"/>
  <c r="H292" i="17"/>
  <c r="I292" i="17" a="1"/>
  <c r="I292" i="17"/>
  <c r="J292" i="17" a="1"/>
  <c r="J292" i="17"/>
  <c r="B293" i="17" a="1"/>
  <c r="B293" i="17"/>
  <c r="C293" i="17" a="1"/>
  <c r="C293" i="17"/>
  <c r="D293" i="17" a="1"/>
  <c r="D293" i="17"/>
  <c r="E293" i="17" a="1"/>
  <c r="E293" i="17"/>
  <c r="F293" i="17" a="1"/>
  <c r="F293" i="17"/>
  <c r="G293" i="17" a="1"/>
  <c r="G293" i="17"/>
  <c r="H293" i="17" a="1"/>
  <c r="H293" i="17"/>
  <c r="I293" i="17" a="1"/>
  <c r="I293" i="17"/>
  <c r="J293" i="17" a="1"/>
  <c r="J293" i="17"/>
  <c r="B294" i="17" a="1"/>
  <c r="B294" i="17"/>
  <c r="C294" i="17" a="1"/>
  <c r="C294" i="17"/>
  <c r="D294" i="17" a="1"/>
  <c r="D294" i="17"/>
  <c r="E294" i="17" a="1"/>
  <c r="E294" i="17"/>
  <c r="F294" i="17" a="1"/>
  <c r="F294" i="17"/>
  <c r="G294" i="17" a="1"/>
  <c r="G294" i="17"/>
  <c r="H294" i="17" a="1"/>
  <c r="H294" i="17"/>
  <c r="I294" i="17" a="1"/>
  <c r="I294" i="17"/>
  <c r="J294" i="17" a="1"/>
  <c r="J294" i="17"/>
  <c r="B295" i="17" a="1"/>
  <c r="B295" i="17"/>
  <c r="C295" i="17" a="1"/>
  <c r="C295" i="17"/>
  <c r="D295" i="17" a="1"/>
  <c r="D295" i="17"/>
  <c r="E295" i="17" a="1"/>
  <c r="E295" i="17"/>
  <c r="F295" i="17" a="1"/>
  <c r="F295" i="17"/>
  <c r="G295" i="17" a="1"/>
  <c r="G295" i="17"/>
  <c r="H295" i="17" a="1"/>
  <c r="H295" i="17"/>
  <c r="I295" i="17" a="1"/>
  <c r="I295" i="17"/>
  <c r="J295" i="17" a="1"/>
  <c r="J295" i="17"/>
  <c r="B296" i="17" a="1"/>
  <c r="B296" i="17"/>
  <c r="C296" i="17" a="1"/>
  <c r="C296" i="17"/>
  <c r="D296" i="17" a="1"/>
  <c r="D296" i="17"/>
  <c r="E296" i="17" a="1"/>
  <c r="E296" i="17"/>
  <c r="F296" i="17" a="1"/>
  <c r="F296" i="17"/>
  <c r="G296" i="17" a="1"/>
  <c r="G296" i="17"/>
  <c r="H296" i="17" a="1"/>
  <c r="H296" i="17"/>
  <c r="I296" i="17" a="1"/>
  <c r="I296" i="17"/>
  <c r="J296" i="17" a="1"/>
  <c r="J296" i="17"/>
  <c r="B297" i="17" a="1"/>
  <c r="B297" i="17"/>
  <c r="C297" i="17" a="1"/>
  <c r="C297" i="17"/>
  <c r="D297" i="17" a="1"/>
  <c r="D297" i="17"/>
  <c r="E297" i="17" a="1"/>
  <c r="E297" i="17"/>
  <c r="F297" i="17" a="1"/>
  <c r="F297" i="17"/>
  <c r="G297" i="17" a="1"/>
  <c r="G297" i="17"/>
  <c r="H297" i="17" a="1"/>
  <c r="H297" i="17"/>
  <c r="I297" i="17" a="1"/>
  <c r="I297" i="17"/>
  <c r="J297" i="17" a="1"/>
  <c r="J297" i="17"/>
  <c r="B298" i="17" a="1"/>
  <c r="B298" i="17"/>
  <c r="C298" i="17" a="1"/>
  <c r="C298" i="17"/>
  <c r="D298" i="17" a="1"/>
  <c r="D298" i="17"/>
  <c r="E298" i="17" a="1"/>
  <c r="E298" i="17"/>
  <c r="F298" i="17" a="1"/>
  <c r="F298" i="17"/>
  <c r="G298" i="17" a="1"/>
  <c r="G298" i="17"/>
  <c r="H298" i="17" a="1"/>
  <c r="H298" i="17"/>
  <c r="I298" i="17" a="1"/>
  <c r="I298" i="17"/>
  <c r="J298" i="17" a="1"/>
  <c r="J298" i="17"/>
  <c r="B299" i="17" a="1"/>
  <c r="B299" i="17"/>
  <c r="C299" i="17" a="1"/>
  <c r="C299" i="17"/>
  <c r="D299" i="17" a="1"/>
  <c r="D299" i="17"/>
  <c r="E299" i="17" a="1"/>
  <c r="E299" i="17"/>
  <c r="F299" i="17" a="1"/>
  <c r="F299" i="17"/>
  <c r="G299" i="17" a="1"/>
  <c r="G299" i="17"/>
  <c r="H299" i="17" a="1"/>
  <c r="H299" i="17"/>
  <c r="I299" i="17" a="1"/>
  <c r="I299" i="17"/>
  <c r="J299" i="17" a="1"/>
  <c r="J299" i="17"/>
  <c r="B300" i="17" a="1"/>
  <c r="B300" i="17"/>
  <c r="C300" i="17" a="1"/>
  <c r="C300" i="17"/>
  <c r="D300" i="17" a="1"/>
  <c r="D300" i="17"/>
  <c r="E300" i="17" a="1"/>
  <c r="E300" i="17"/>
  <c r="F300" i="17" a="1"/>
  <c r="F300" i="17"/>
  <c r="G300" i="17" a="1"/>
  <c r="G300" i="17"/>
  <c r="H300" i="17" a="1"/>
  <c r="H300" i="17"/>
  <c r="I300" i="17" a="1"/>
  <c r="I300" i="17"/>
  <c r="J300" i="17" a="1"/>
  <c r="J300" i="17"/>
  <c r="B301" i="17" a="1"/>
  <c r="B301" i="17"/>
  <c r="C301" i="17" a="1"/>
  <c r="C301" i="17"/>
  <c r="D301" i="17" a="1"/>
  <c r="D301" i="17"/>
  <c r="E301" i="17" a="1"/>
  <c r="E301" i="17"/>
  <c r="F301" i="17" a="1"/>
  <c r="F301" i="17"/>
  <c r="G301" i="17" a="1"/>
  <c r="G301" i="17"/>
  <c r="H301" i="17" a="1"/>
  <c r="H301" i="17"/>
  <c r="I301" i="17" a="1"/>
  <c r="I301" i="17"/>
  <c r="J301" i="17" a="1"/>
  <c r="J301" i="17"/>
  <c r="B302" i="17" a="1"/>
  <c r="B302" i="17"/>
  <c r="C302" i="17" a="1"/>
  <c r="C302" i="17"/>
  <c r="D302" i="17" a="1"/>
  <c r="D302" i="17"/>
  <c r="E302" i="17" a="1"/>
  <c r="E302" i="17"/>
  <c r="F302" i="17" a="1"/>
  <c r="F302" i="17"/>
  <c r="G302" i="17" a="1"/>
  <c r="G302" i="17"/>
  <c r="H302" i="17" a="1"/>
  <c r="H302" i="17"/>
  <c r="I302" i="17" a="1"/>
  <c r="I302" i="17"/>
  <c r="J302" i="17" a="1"/>
  <c r="J302" i="17"/>
  <c r="B303" i="17" a="1"/>
  <c r="B303" i="17"/>
  <c r="C303" i="17" a="1"/>
  <c r="C303" i="17"/>
  <c r="D303" i="17" a="1"/>
  <c r="D303" i="17"/>
  <c r="E303" i="17" a="1"/>
  <c r="E303" i="17"/>
  <c r="F303" i="17" a="1"/>
  <c r="F303" i="17"/>
  <c r="G303" i="17" a="1"/>
  <c r="G303" i="17"/>
  <c r="H303" i="17" a="1"/>
  <c r="H303" i="17"/>
  <c r="I303" i="17" a="1"/>
  <c r="I303" i="17"/>
  <c r="J303" i="17" a="1"/>
  <c r="J303" i="17"/>
  <c r="B304" i="17" a="1"/>
  <c r="B304" i="17"/>
  <c r="C304" i="17" a="1"/>
  <c r="C304" i="17"/>
  <c r="D304" i="17" a="1"/>
  <c r="D304" i="17"/>
  <c r="E304" i="17" a="1"/>
  <c r="E304" i="17"/>
  <c r="F304" i="17" a="1"/>
  <c r="F304" i="17"/>
  <c r="G304" i="17" a="1"/>
  <c r="G304" i="17"/>
  <c r="H304" i="17" a="1"/>
  <c r="H304" i="17"/>
  <c r="I304" i="17" a="1"/>
  <c r="I304" i="17"/>
  <c r="J304" i="17" a="1"/>
  <c r="J304" i="17"/>
  <c r="B305" i="17" a="1"/>
  <c r="B305" i="17"/>
  <c r="C305" i="17" a="1"/>
  <c r="C305" i="17"/>
  <c r="D305" i="17" a="1"/>
  <c r="D305" i="17"/>
  <c r="E305" i="17" a="1"/>
  <c r="E305" i="17"/>
  <c r="F305" i="17" a="1"/>
  <c r="F305" i="17"/>
  <c r="G305" i="17" a="1"/>
  <c r="G305" i="17"/>
  <c r="H305" i="17" a="1"/>
  <c r="H305" i="17"/>
  <c r="I305" i="17" a="1"/>
  <c r="I305" i="17"/>
  <c r="J305" i="17" a="1"/>
  <c r="J305" i="17"/>
  <c r="B306" i="17" a="1"/>
  <c r="B306" i="17"/>
  <c r="C306" i="17" a="1"/>
  <c r="C306" i="17"/>
  <c r="D306" i="17" a="1"/>
  <c r="D306" i="17"/>
  <c r="E306" i="17" a="1"/>
  <c r="E306" i="17"/>
  <c r="F306" i="17" a="1"/>
  <c r="F306" i="17"/>
  <c r="G306" i="17" a="1"/>
  <c r="G306" i="17"/>
  <c r="H306" i="17" a="1"/>
  <c r="H306" i="17"/>
  <c r="I306" i="17" a="1"/>
  <c r="I306" i="17"/>
  <c r="J306" i="17" a="1"/>
  <c r="J306" i="17"/>
  <c r="B307" i="17" a="1"/>
  <c r="B307" i="17"/>
  <c r="C307" i="17" a="1"/>
  <c r="C307" i="17"/>
  <c r="D307" i="17" a="1"/>
  <c r="D307" i="17"/>
  <c r="E307" i="17" a="1"/>
  <c r="E307" i="17"/>
  <c r="F307" i="17" a="1"/>
  <c r="F307" i="17"/>
  <c r="G307" i="17" a="1"/>
  <c r="G307" i="17"/>
  <c r="H307" i="17" a="1"/>
  <c r="H307" i="17"/>
  <c r="I307" i="17" a="1"/>
  <c r="I307" i="17"/>
  <c r="J307" i="17" a="1"/>
  <c r="J307" i="17"/>
  <c r="B308" i="17" a="1"/>
  <c r="B308" i="17"/>
  <c r="C308" i="17" a="1"/>
  <c r="C308" i="17"/>
  <c r="D308" i="17" a="1"/>
  <c r="D308" i="17"/>
  <c r="E308" i="17" a="1"/>
  <c r="E308" i="17"/>
  <c r="F308" i="17" a="1"/>
  <c r="F308" i="17"/>
  <c r="G308" i="17" a="1"/>
  <c r="G308" i="17"/>
  <c r="H308" i="17" a="1"/>
  <c r="H308" i="17"/>
  <c r="I308" i="17" a="1"/>
  <c r="I308" i="17"/>
  <c r="J308" i="17" a="1"/>
  <c r="J308" i="17"/>
  <c r="B309" i="17" a="1"/>
  <c r="B309" i="17"/>
  <c r="C309" i="17" a="1"/>
  <c r="C309" i="17"/>
  <c r="D309" i="17" a="1"/>
  <c r="D309" i="17"/>
  <c r="E309" i="17" a="1"/>
  <c r="E309" i="17"/>
  <c r="F309" i="17" a="1"/>
  <c r="F309" i="17"/>
  <c r="G309" i="17" a="1"/>
  <c r="G309" i="17"/>
  <c r="H309" i="17" a="1"/>
  <c r="H309" i="17"/>
  <c r="I309" i="17" a="1"/>
  <c r="I309" i="17"/>
  <c r="J309" i="17" a="1"/>
  <c r="J309" i="17"/>
  <c r="B310" i="17" a="1"/>
  <c r="B310" i="17"/>
  <c r="C310" i="17" a="1"/>
  <c r="C310" i="17"/>
  <c r="D310" i="17" a="1"/>
  <c r="D310" i="17"/>
  <c r="E310" i="17" a="1"/>
  <c r="E310" i="17"/>
  <c r="F310" i="17" a="1"/>
  <c r="F310" i="17"/>
  <c r="G310" i="17" a="1"/>
  <c r="G310" i="17"/>
  <c r="H310" i="17" a="1"/>
  <c r="H310" i="17"/>
  <c r="I310" i="17" a="1"/>
  <c r="I310" i="17"/>
  <c r="J310" i="17" a="1"/>
  <c r="J310" i="17"/>
  <c r="B311" i="17" a="1"/>
  <c r="B311" i="17"/>
  <c r="C311" i="17" a="1"/>
  <c r="C311" i="17"/>
  <c r="D311" i="17" a="1"/>
  <c r="D311" i="17"/>
  <c r="E311" i="17" a="1"/>
  <c r="E311" i="17"/>
  <c r="F311" i="17" a="1"/>
  <c r="F311" i="17"/>
  <c r="G311" i="17" a="1"/>
  <c r="G311" i="17"/>
  <c r="H311" i="17" a="1"/>
  <c r="H311" i="17"/>
  <c r="I311" i="17" a="1"/>
  <c r="I311" i="17"/>
  <c r="J311" i="17" a="1"/>
  <c r="J311" i="17"/>
  <c r="B312" i="17" a="1"/>
  <c r="B312" i="17"/>
  <c r="C312" i="17" a="1"/>
  <c r="C312" i="17"/>
  <c r="D312" i="17" a="1"/>
  <c r="D312" i="17"/>
  <c r="E312" i="17" a="1"/>
  <c r="E312" i="17"/>
  <c r="F312" i="17" a="1"/>
  <c r="F312" i="17"/>
  <c r="G312" i="17" a="1"/>
  <c r="G312" i="17"/>
  <c r="H312" i="17" a="1"/>
  <c r="H312" i="17"/>
  <c r="I312" i="17" a="1"/>
  <c r="I312" i="17"/>
  <c r="J312" i="17" a="1"/>
  <c r="J312" i="17"/>
  <c r="B313" i="17" a="1"/>
  <c r="B313" i="17"/>
  <c r="C313" i="17" a="1"/>
  <c r="C313" i="17"/>
  <c r="D313" i="17" a="1"/>
  <c r="D313" i="17"/>
  <c r="E313" i="17" a="1"/>
  <c r="E313" i="17"/>
  <c r="F313" i="17" a="1"/>
  <c r="F313" i="17"/>
  <c r="G313" i="17" a="1"/>
  <c r="G313" i="17"/>
  <c r="H313" i="17" a="1"/>
  <c r="H313" i="17"/>
  <c r="I313" i="17" a="1"/>
  <c r="I313" i="17"/>
  <c r="J313" i="17" a="1"/>
  <c r="J313" i="17"/>
  <c r="B314" i="17" a="1"/>
  <c r="B314" i="17"/>
  <c r="C314" i="17" a="1"/>
  <c r="C314" i="17"/>
  <c r="D314" i="17" a="1"/>
  <c r="D314" i="17"/>
  <c r="E314" i="17" a="1"/>
  <c r="E314" i="17"/>
  <c r="F314" i="17" a="1"/>
  <c r="F314" i="17"/>
  <c r="G314" i="17" a="1"/>
  <c r="G314" i="17"/>
  <c r="H314" i="17" a="1"/>
  <c r="H314" i="17"/>
  <c r="I314" i="17" a="1"/>
  <c r="I314" i="17"/>
  <c r="J314" i="17" a="1"/>
  <c r="J314" i="17"/>
  <c r="B315" i="17" a="1"/>
  <c r="B315" i="17"/>
  <c r="C315" i="17" a="1"/>
  <c r="C315" i="17"/>
  <c r="D315" i="17" a="1"/>
  <c r="D315" i="17"/>
  <c r="E315" i="17" a="1"/>
  <c r="E315" i="17"/>
  <c r="F315" i="17" a="1"/>
  <c r="F315" i="17"/>
  <c r="G315" i="17" a="1"/>
  <c r="G315" i="17"/>
  <c r="H315" i="17" a="1"/>
  <c r="H315" i="17"/>
  <c r="I315" i="17" a="1"/>
  <c r="I315" i="17"/>
  <c r="J315" i="17" a="1"/>
  <c r="J315" i="17"/>
  <c r="B316" i="17" a="1"/>
  <c r="B316" i="17"/>
  <c r="C316" i="17" a="1"/>
  <c r="C316" i="17"/>
  <c r="D316" i="17" a="1"/>
  <c r="D316" i="17"/>
  <c r="E316" i="17" a="1"/>
  <c r="E316" i="17"/>
  <c r="F316" i="17" a="1"/>
  <c r="F316" i="17"/>
  <c r="G316" i="17" a="1"/>
  <c r="G316" i="17"/>
  <c r="H316" i="17" a="1"/>
  <c r="H316" i="17"/>
  <c r="I316" i="17" a="1"/>
  <c r="I316" i="17"/>
  <c r="J316" i="17" a="1"/>
  <c r="J316" i="17"/>
  <c r="B317" i="17" a="1"/>
  <c r="B317" i="17"/>
  <c r="C317" i="17" a="1"/>
  <c r="C317" i="17"/>
  <c r="D317" i="17" a="1"/>
  <c r="D317" i="17"/>
  <c r="E317" i="17" a="1"/>
  <c r="E317" i="17"/>
  <c r="F317" i="17" a="1"/>
  <c r="F317" i="17"/>
  <c r="G317" i="17" a="1"/>
  <c r="G317" i="17"/>
  <c r="H317" i="17" a="1"/>
  <c r="H317" i="17"/>
  <c r="I317" i="17" a="1"/>
  <c r="I317" i="17"/>
  <c r="J317" i="17" a="1"/>
  <c r="J317" i="17"/>
  <c r="B318" i="17" a="1"/>
  <c r="B318" i="17"/>
  <c r="C318" i="17" a="1"/>
  <c r="C318" i="17"/>
  <c r="D318" i="17" a="1"/>
  <c r="D318" i="17"/>
  <c r="E318" i="17" a="1"/>
  <c r="E318" i="17"/>
  <c r="F318" i="17" a="1"/>
  <c r="F318" i="17"/>
  <c r="G318" i="17" a="1"/>
  <c r="G318" i="17"/>
  <c r="H318" i="17" a="1"/>
  <c r="H318" i="17"/>
  <c r="I318" i="17" a="1"/>
  <c r="I318" i="17"/>
  <c r="J318" i="17" a="1"/>
  <c r="J318" i="17"/>
  <c r="B319" i="17" a="1"/>
  <c r="B319" i="17"/>
  <c r="C319" i="17" a="1"/>
  <c r="C319" i="17"/>
  <c r="D319" i="17" a="1"/>
  <c r="D319" i="17"/>
  <c r="E319" i="17" a="1"/>
  <c r="E319" i="17"/>
  <c r="F319" i="17" a="1"/>
  <c r="F319" i="17"/>
  <c r="G319" i="17" a="1"/>
  <c r="G319" i="17"/>
  <c r="H319" i="17" a="1"/>
  <c r="H319" i="17"/>
  <c r="I319" i="17" a="1"/>
  <c r="I319" i="17"/>
  <c r="J319" i="17" a="1"/>
  <c r="J319" i="17"/>
  <c r="B320" i="17" a="1"/>
  <c r="B320" i="17"/>
  <c r="C320" i="17" a="1"/>
  <c r="C320" i="17"/>
  <c r="D320" i="17" a="1"/>
  <c r="D320" i="17"/>
  <c r="E320" i="17" a="1"/>
  <c r="E320" i="17"/>
  <c r="F320" i="17" a="1"/>
  <c r="F320" i="17"/>
  <c r="G320" i="17" a="1"/>
  <c r="G320" i="17"/>
  <c r="H320" i="17" a="1"/>
  <c r="H320" i="17"/>
  <c r="I320" i="17" a="1"/>
  <c r="I320" i="17"/>
  <c r="J320" i="17" a="1"/>
  <c r="J320" i="17"/>
  <c r="B321" i="17" a="1"/>
  <c r="B321" i="17"/>
  <c r="C321" i="17" a="1"/>
  <c r="C321" i="17"/>
  <c r="D321" i="17" a="1"/>
  <c r="D321" i="17"/>
  <c r="E321" i="17" a="1"/>
  <c r="E321" i="17"/>
  <c r="F321" i="17" a="1"/>
  <c r="F321" i="17"/>
  <c r="G321" i="17" a="1"/>
  <c r="G321" i="17"/>
  <c r="H321" i="17" a="1"/>
  <c r="H321" i="17"/>
  <c r="I321" i="17" a="1"/>
  <c r="I321" i="17"/>
  <c r="J321" i="17" a="1"/>
  <c r="J321" i="17"/>
  <c r="B322" i="17" a="1"/>
  <c r="B322" i="17"/>
  <c r="C322" i="17" a="1"/>
  <c r="C322" i="17"/>
  <c r="D322" i="17" a="1"/>
  <c r="D322" i="17"/>
  <c r="E322" i="17" a="1"/>
  <c r="E322" i="17"/>
  <c r="F322" i="17" a="1"/>
  <c r="F322" i="17"/>
  <c r="G322" i="17" a="1"/>
  <c r="G322" i="17"/>
  <c r="H322" i="17" a="1"/>
  <c r="H322" i="17"/>
  <c r="I322" i="17" a="1"/>
  <c r="I322" i="17"/>
  <c r="J322" i="17" a="1"/>
  <c r="J322" i="17"/>
  <c r="B323" i="17" a="1"/>
  <c r="B323" i="17"/>
  <c r="C323" i="17" a="1"/>
  <c r="C323" i="17"/>
  <c r="D323" i="17" a="1"/>
  <c r="D323" i="17"/>
  <c r="E323" i="17" a="1"/>
  <c r="E323" i="17"/>
  <c r="F323" i="17" a="1"/>
  <c r="F323" i="17"/>
  <c r="G323" i="17" a="1"/>
  <c r="G323" i="17"/>
  <c r="H323" i="17" a="1"/>
  <c r="H323" i="17"/>
  <c r="I323" i="17" a="1"/>
  <c r="I323" i="17"/>
  <c r="J323" i="17" a="1"/>
  <c r="J323" i="17"/>
  <c r="B324" i="17" a="1"/>
  <c r="B324" i="17"/>
  <c r="C324" i="17" a="1"/>
  <c r="C324" i="17"/>
  <c r="D324" i="17" a="1"/>
  <c r="D324" i="17"/>
  <c r="E324" i="17" a="1"/>
  <c r="E324" i="17"/>
  <c r="F324" i="17" a="1"/>
  <c r="F324" i="17"/>
  <c r="G324" i="17" a="1"/>
  <c r="G324" i="17"/>
  <c r="H324" i="17" a="1"/>
  <c r="H324" i="17"/>
  <c r="I324" i="17" a="1"/>
  <c r="I324" i="17"/>
  <c r="J324" i="17" a="1"/>
  <c r="J324" i="17"/>
  <c r="B325" i="17" a="1"/>
  <c r="B325" i="17"/>
  <c r="C325" i="17" a="1"/>
  <c r="C325" i="17"/>
  <c r="D325" i="17" a="1"/>
  <c r="D325" i="17"/>
  <c r="E325" i="17" a="1"/>
  <c r="E325" i="17"/>
  <c r="F325" i="17" a="1"/>
  <c r="F325" i="17"/>
  <c r="G325" i="17" a="1"/>
  <c r="G325" i="17"/>
  <c r="H325" i="17" a="1"/>
  <c r="H325" i="17"/>
  <c r="I325" i="17" a="1"/>
  <c r="I325" i="17"/>
  <c r="J325" i="17" a="1"/>
  <c r="J325" i="17"/>
  <c r="B326" i="17" a="1"/>
  <c r="B326" i="17"/>
  <c r="C326" i="17" a="1"/>
  <c r="C326" i="17"/>
  <c r="D326" i="17" a="1"/>
  <c r="D326" i="17"/>
  <c r="E326" i="17" a="1"/>
  <c r="E326" i="17"/>
  <c r="F326" i="17" a="1"/>
  <c r="F326" i="17"/>
  <c r="G326" i="17" a="1"/>
  <c r="G326" i="17"/>
  <c r="H326" i="17" a="1"/>
  <c r="H326" i="17"/>
  <c r="I326" i="17" a="1"/>
  <c r="I326" i="17"/>
  <c r="J326" i="17" a="1"/>
  <c r="J326" i="17"/>
  <c r="B327" i="17" a="1"/>
  <c r="B327" i="17"/>
  <c r="C327" i="17" a="1"/>
  <c r="C327" i="17"/>
  <c r="D327" i="17" a="1"/>
  <c r="D327" i="17"/>
  <c r="E327" i="17" a="1"/>
  <c r="E327" i="17"/>
  <c r="F327" i="17" a="1"/>
  <c r="F327" i="17"/>
  <c r="G327" i="17" a="1"/>
  <c r="G327" i="17"/>
  <c r="H327" i="17" a="1"/>
  <c r="H327" i="17"/>
  <c r="I327" i="17" a="1"/>
  <c r="I327" i="17"/>
  <c r="J327" i="17" a="1"/>
  <c r="J327" i="17"/>
  <c r="B328" i="17" a="1"/>
  <c r="B328" i="17"/>
  <c r="C328" i="17" a="1"/>
  <c r="C328" i="17"/>
  <c r="D328" i="17" a="1"/>
  <c r="D328" i="17"/>
  <c r="E328" i="17" a="1"/>
  <c r="E328" i="17"/>
  <c r="F328" i="17" a="1"/>
  <c r="F328" i="17"/>
  <c r="G328" i="17" a="1"/>
  <c r="G328" i="17"/>
  <c r="H328" i="17" a="1"/>
  <c r="H328" i="17"/>
  <c r="I328" i="17" a="1"/>
  <c r="I328" i="17"/>
  <c r="J328" i="17" a="1"/>
  <c r="J328" i="17"/>
  <c r="B329" i="17" a="1"/>
  <c r="B329" i="17"/>
  <c r="C329" i="17" a="1"/>
  <c r="C329" i="17"/>
  <c r="D329" i="17" a="1"/>
  <c r="D329" i="17"/>
  <c r="E329" i="17" a="1"/>
  <c r="E329" i="17"/>
  <c r="F329" i="17" a="1"/>
  <c r="F329" i="17"/>
  <c r="G329" i="17" a="1"/>
  <c r="G329" i="17"/>
  <c r="H329" i="17" a="1"/>
  <c r="H329" i="17"/>
  <c r="I329" i="17" a="1"/>
  <c r="I329" i="17"/>
  <c r="J329" i="17" a="1"/>
  <c r="J329" i="17"/>
  <c r="B330" i="17" a="1"/>
  <c r="B330" i="17"/>
  <c r="C330" i="17" a="1"/>
  <c r="C330" i="17"/>
  <c r="D330" i="17" a="1"/>
  <c r="D330" i="17"/>
  <c r="E330" i="17" a="1"/>
  <c r="E330" i="17"/>
  <c r="F330" i="17" a="1"/>
  <c r="F330" i="17"/>
  <c r="G330" i="17" a="1"/>
  <c r="G330" i="17"/>
  <c r="H330" i="17" a="1"/>
  <c r="H330" i="17"/>
  <c r="I330" i="17" a="1"/>
  <c r="I330" i="17"/>
  <c r="J330" i="17" a="1"/>
  <c r="J330" i="17"/>
  <c r="B331" i="17" a="1"/>
  <c r="B331" i="17"/>
  <c r="C331" i="17" a="1"/>
  <c r="C331" i="17"/>
  <c r="D331" i="17" a="1"/>
  <c r="D331" i="17"/>
  <c r="E331" i="17" a="1"/>
  <c r="E331" i="17"/>
  <c r="F331" i="17" a="1"/>
  <c r="F331" i="17"/>
  <c r="G331" i="17" a="1"/>
  <c r="G331" i="17"/>
  <c r="H331" i="17" a="1"/>
  <c r="H331" i="17"/>
  <c r="I331" i="17" a="1"/>
  <c r="I331" i="17"/>
  <c r="J331" i="17" a="1"/>
  <c r="J331" i="17"/>
  <c r="B332" i="17" a="1"/>
  <c r="B332" i="17"/>
  <c r="C332" i="17" a="1"/>
  <c r="C332" i="17"/>
  <c r="D332" i="17" a="1"/>
  <c r="D332" i="17"/>
  <c r="E332" i="17" a="1"/>
  <c r="E332" i="17"/>
  <c r="F332" i="17" a="1"/>
  <c r="F332" i="17"/>
  <c r="G332" i="17" a="1"/>
  <c r="G332" i="17"/>
  <c r="H332" i="17" a="1"/>
  <c r="H332" i="17"/>
  <c r="I332" i="17" a="1"/>
  <c r="I332" i="17"/>
  <c r="J332" i="17" a="1"/>
  <c r="J332" i="17"/>
  <c r="B333" i="17" a="1"/>
  <c r="B333" i="17"/>
  <c r="C333" i="17" a="1"/>
  <c r="C333" i="17"/>
  <c r="D333" i="17" a="1"/>
  <c r="D333" i="17"/>
  <c r="E333" i="17" a="1"/>
  <c r="E333" i="17"/>
  <c r="F333" i="17" a="1"/>
  <c r="F333" i="17"/>
  <c r="G333" i="17" a="1"/>
  <c r="G333" i="17"/>
  <c r="H333" i="17" a="1"/>
  <c r="H333" i="17"/>
  <c r="I333" i="17" a="1"/>
  <c r="I333" i="17"/>
  <c r="J333" i="17" a="1"/>
  <c r="J333" i="17"/>
  <c r="B334" i="17" a="1"/>
  <c r="B334" i="17"/>
  <c r="C334" i="17" a="1"/>
  <c r="C334" i="17"/>
  <c r="D334" i="17" a="1"/>
  <c r="D334" i="17"/>
  <c r="E334" i="17" a="1"/>
  <c r="E334" i="17"/>
  <c r="F334" i="17" a="1"/>
  <c r="F334" i="17"/>
  <c r="G334" i="17" a="1"/>
  <c r="G334" i="17"/>
  <c r="H334" i="17" a="1"/>
  <c r="H334" i="17"/>
  <c r="I334" i="17" a="1"/>
  <c r="I334" i="17"/>
  <c r="J334" i="17" a="1"/>
  <c r="J334" i="17"/>
  <c r="B335" i="17" a="1"/>
  <c r="B335" i="17"/>
  <c r="C335" i="17" a="1"/>
  <c r="C335" i="17"/>
  <c r="D335" i="17" a="1"/>
  <c r="D335" i="17"/>
  <c r="E335" i="17" a="1"/>
  <c r="E335" i="17"/>
  <c r="F335" i="17" a="1"/>
  <c r="F335" i="17"/>
  <c r="G335" i="17" a="1"/>
  <c r="G335" i="17"/>
  <c r="H335" i="17" a="1"/>
  <c r="H335" i="17"/>
  <c r="I335" i="17" a="1"/>
  <c r="I335" i="17"/>
  <c r="J335" i="17" a="1"/>
  <c r="J335" i="17"/>
  <c r="B336" i="17" a="1"/>
  <c r="B336" i="17"/>
  <c r="C336" i="17" a="1"/>
  <c r="C336" i="17"/>
  <c r="D336" i="17" a="1"/>
  <c r="D336" i="17"/>
  <c r="E336" i="17" a="1"/>
  <c r="E336" i="17"/>
  <c r="F336" i="17" a="1"/>
  <c r="F336" i="17"/>
  <c r="G336" i="17" a="1"/>
  <c r="G336" i="17"/>
  <c r="H336" i="17" a="1"/>
  <c r="H336" i="17"/>
  <c r="I336" i="17" a="1"/>
  <c r="I336" i="17"/>
  <c r="J336" i="17" a="1"/>
  <c r="J336" i="17"/>
  <c r="B337" i="17" a="1"/>
  <c r="B337" i="17"/>
  <c r="C337" i="17" a="1"/>
  <c r="C337" i="17"/>
  <c r="D337" i="17" a="1"/>
  <c r="D337" i="17"/>
  <c r="E337" i="17" a="1"/>
  <c r="E337" i="17"/>
  <c r="F337" i="17" a="1"/>
  <c r="F337" i="17"/>
  <c r="G337" i="17" a="1"/>
  <c r="G337" i="17"/>
  <c r="H337" i="17" a="1"/>
  <c r="H337" i="17"/>
  <c r="I337" i="17" a="1"/>
  <c r="I337" i="17"/>
  <c r="J337" i="17" a="1"/>
  <c r="J337" i="17"/>
  <c r="B338" i="17" a="1"/>
  <c r="B338" i="17"/>
  <c r="C338" i="17" a="1"/>
  <c r="C338" i="17"/>
  <c r="D338" i="17" a="1"/>
  <c r="D338" i="17"/>
  <c r="E338" i="17" a="1"/>
  <c r="E338" i="17"/>
  <c r="F338" i="17" a="1"/>
  <c r="F338" i="17"/>
  <c r="G338" i="17" a="1"/>
  <c r="G338" i="17"/>
  <c r="H338" i="17" a="1"/>
  <c r="H338" i="17"/>
  <c r="I338" i="17" a="1"/>
  <c r="I338" i="17"/>
  <c r="J338" i="17" a="1"/>
  <c r="J338" i="17"/>
  <c r="B339" i="17" a="1"/>
  <c r="B339" i="17"/>
  <c r="C339" i="17" a="1"/>
  <c r="C339" i="17"/>
  <c r="D339" i="17" a="1"/>
  <c r="D339" i="17"/>
  <c r="E339" i="17" a="1"/>
  <c r="E339" i="17"/>
  <c r="F339" i="17" a="1"/>
  <c r="F339" i="17"/>
  <c r="G339" i="17" a="1"/>
  <c r="G339" i="17"/>
  <c r="H339" i="17" a="1"/>
  <c r="H339" i="17"/>
  <c r="I339" i="17" a="1"/>
  <c r="I339" i="17"/>
  <c r="J339" i="17" a="1"/>
  <c r="J339" i="17"/>
  <c r="B340" i="17" a="1"/>
  <c r="B340" i="17"/>
  <c r="C340" i="17" a="1"/>
  <c r="C340" i="17"/>
  <c r="D340" i="17" a="1"/>
  <c r="D340" i="17"/>
  <c r="E340" i="17" a="1"/>
  <c r="E340" i="17"/>
  <c r="F340" i="17" a="1"/>
  <c r="F340" i="17"/>
  <c r="G340" i="17" a="1"/>
  <c r="G340" i="17"/>
  <c r="H340" i="17" a="1"/>
  <c r="H340" i="17"/>
  <c r="I340" i="17" a="1"/>
  <c r="I340" i="17"/>
  <c r="J340" i="17" a="1"/>
  <c r="J340" i="17"/>
  <c r="B341" i="17" a="1"/>
  <c r="B341" i="17"/>
  <c r="C341" i="17" a="1"/>
  <c r="C341" i="17"/>
  <c r="D341" i="17" a="1"/>
  <c r="D341" i="17"/>
  <c r="E341" i="17" a="1"/>
  <c r="E341" i="17"/>
  <c r="F341" i="17" a="1"/>
  <c r="F341" i="17"/>
  <c r="G341" i="17" a="1"/>
  <c r="G341" i="17"/>
  <c r="H341" i="17" a="1"/>
  <c r="H341" i="17"/>
  <c r="I341" i="17" a="1"/>
  <c r="I341" i="17"/>
  <c r="J341" i="17" a="1"/>
  <c r="J341" i="17"/>
  <c r="B342" i="17" a="1"/>
  <c r="B342" i="17"/>
  <c r="C342" i="17" a="1"/>
  <c r="C342" i="17"/>
  <c r="D342" i="17" a="1"/>
  <c r="D342" i="17"/>
  <c r="E342" i="17" a="1"/>
  <c r="E342" i="17"/>
  <c r="F342" i="17" a="1"/>
  <c r="F342" i="17"/>
  <c r="G342" i="17" a="1"/>
  <c r="G342" i="17"/>
  <c r="H342" i="17" a="1"/>
  <c r="H342" i="17"/>
  <c r="I342" i="17" a="1"/>
  <c r="I342" i="17"/>
  <c r="J342" i="17" a="1"/>
  <c r="J342" i="17"/>
  <c r="B343" i="17" a="1"/>
  <c r="B343" i="17"/>
  <c r="C343" i="17" a="1"/>
  <c r="C343" i="17"/>
  <c r="D343" i="17" a="1"/>
  <c r="D343" i="17"/>
  <c r="E343" i="17" a="1"/>
  <c r="E343" i="17"/>
  <c r="F343" i="17" a="1"/>
  <c r="F343" i="17"/>
  <c r="G343" i="17" a="1"/>
  <c r="G343" i="17"/>
  <c r="H343" i="17" a="1"/>
  <c r="H343" i="17"/>
  <c r="I343" i="17" a="1"/>
  <c r="I343" i="17"/>
  <c r="J343" i="17" a="1"/>
  <c r="J343" i="17"/>
  <c r="B344" i="17" a="1"/>
  <c r="B344" i="17"/>
  <c r="C344" i="17" a="1"/>
  <c r="C344" i="17"/>
  <c r="D344" i="17" a="1"/>
  <c r="D344" i="17"/>
  <c r="E344" i="17" a="1"/>
  <c r="E344" i="17"/>
  <c r="F344" i="17" a="1"/>
  <c r="F344" i="17"/>
  <c r="G344" i="17" a="1"/>
  <c r="G344" i="17"/>
  <c r="H344" i="17" a="1"/>
  <c r="H344" i="17"/>
  <c r="I344" i="17" a="1"/>
  <c r="I344" i="17"/>
  <c r="J344" i="17" a="1"/>
  <c r="J344" i="17"/>
  <c r="B345" i="17" a="1"/>
  <c r="B345" i="17"/>
  <c r="C345" i="17" a="1"/>
  <c r="C345" i="17"/>
  <c r="D345" i="17" a="1"/>
  <c r="D345" i="17"/>
  <c r="E345" i="17" a="1"/>
  <c r="E345" i="17"/>
  <c r="F345" i="17" a="1"/>
  <c r="F345" i="17"/>
  <c r="G345" i="17" a="1"/>
  <c r="G345" i="17"/>
  <c r="H345" i="17" a="1"/>
  <c r="H345" i="17"/>
  <c r="I345" i="17" a="1"/>
  <c r="I345" i="17"/>
  <c r="J345" i="17" a="1"/>
  <c r="J345" i="17"/>
  <c r="B346" i="17" a="1"/>
  <c r="B346" i="17"/>
  <c r="C346" i="17" a="1"/>
  <c r="C346" i="17"/>
  <c r="D346" i="17" a="1"/>
  <c r="D346" i="17"/>
  <c r="E346" i="17" a="1"/>
  <c r="E346" i="17"/>
  <c r="F346" i="17" a="1"/>
  <c r="F346" i="17"/>
  <c r="G346" i="17" a="1"/>
  <c r="G346" i="17"/>
  <c r="H346" i="17" a="1"/>
  <c r="H346" i="17"/>
  <c r="I346" i="17" a="1"/>
  <c r="I346" i="17"/>
  <c r="J346" i="17" a="1"/>
  <c r="J346" i="17"/>
  <c r="B347" i="17" a="1"/>
  <c r="B347" i="17"/>
  <c r="C347" i="17" a="1"/>
  <c r="C347" i="17"/>
  <c r="D347" i="17" a="1"/>
  <c r="D347" i="17"/>
  <c r="E347" i="17" a="1"/>
  <c r="E347" i="17"/>
  <c r="F347" i="17" a="1"/>
  <c r="F347" i="17"/>
  <c r="G347" i="17" a="1"/>
  <c r="G347" i="17"/>
  <c r="H347" i="17" a="1"/>
  <c r="H347" i="17"/>
  <c r="I347" i="17" a="1"/>
  <c r="I347" i="17"/>
  <c r="J347" i="17" a="1"/>
  <c r="J347" i="17"/>
  <c r="B348" i="17" a="1"/>
  <c r="B348" i="17"/>
  <c r="C348" i="17" a="1"/>
  <c r="C348" i="17"/>
  <c r="D348" i="17" a="1"/>
  <c r="D348" i="17"/>
  <c r="E348" i="17" a="1"/>
  <c r="E348" i="17"/>
  <c r="F348" i="17" a="1"/>
  <c r="F348" i="17"/>
  <c r="G348" i="17" a="1"/>
  <c r="G348" i="17"/>
  <c r="H348" i="17" a="1"/>
  <c r="H348" i="17"/>
  <c r="I348" i="17" a="1"/>
  <c r="I348" i="17"/>
  <c r="J348" i="17" a="1"/>
  <c r="J348" i="17"/>
  <c r="B349" i="17" a="1"/>
  <c r="B349" i="17"/>
  <c r="C349" i="17" a="1"/>
  <c r="C349" i="17"/>
  <c r="D349" i="17" a="1"/>
  <c r="D349" i="17"/>
  <c r="E349" i="17" a="1"/>
  <c r="E349" i="17"/>
  <c r="F349" i="17" a="1"/>
  <c r="F349" i="17"/>
  <c r="G349" i="17" a="1"/>
  <c r="G349" i="17"/>
  <c r="H349" i="17" a="1"/>
  <c r="H349" i="17"/>
  <c r="I349" i="17" a="1"/>
  <c r="I349" i="17"/>
  <c r="J349" i="17" a="1"/>
  <c r="J349" i="17"/>
  <c r="B350" i="17" a="1"/>
  <c r="B350" i="17"/>
  <c r="C350" i="17" a="1"/>
  <c r="C350" i="17"/>
  <c r="D350" i="17" a="1"/>
  <c r="D350" i="17"/>
  <c r="E350" i="17" a="1"/>
  <c r="E350" i="17"/>
  <c r="F350" i="17" a="1"/>
  <c r="F350" i="17"/>
  <c r="G350" i="17" a="1"/>
  <c r="G350" i="17"/>
  <c r="H350" i="17" a="1"/>
  <c r="H350" i="17"/>
  <c r="I350" i="17" a="1"/>
  <c r="I350" i="17"/>
  <c r="J350" i="17" a="1"/>
  <c r="J350" i="17"/>
  <c r="B351" i="17" a="1"/>
  <c r="B351" i="17"/>
  <c r="C351" i="17" a="1"/>
  <c r="C351" i="17"/>
  <c r="D351" i="17" a="1"/>
  <c r="D351" i="17"/>
  <c r="E351" i="17" a="1"/>
  <c r="E351" i="17"/>
  <c r="F351" i="17" a="1"/>
  <c r="F351" i="17"/>
  <c r="G351" i="17" a="1"/>
  <c r="G351" i="17"/>
  <c r="H351" i="17" a="1"/>
  <c r="H351" i="17"/>
  <c r="I351" i="17" a="1"/>
  <c r="I351" i="17"/>
  <c r="J351" i="17" a="1"/>
  <c r="J351" i="17"/>
  <c r="B352" i="17" a="1"/>
  <c r="B352" i="17"/>
  <c r="C352" i="17" a="1"/>
  <c r="C352" i="17"/>
  <c r="D352" i="17" a="1"/>
  <c r="D352" i="17"/>
  <c r="E352" i="17" a="1"/>
  <c r="E352" i="17"/>
  <c r="F352" i="17" a="1"/>
  <c r="F352" i="17"/>
  <c r="G352" i="17" a="1"/>
  <c r="G352" i="17"/>
  <c r="H352" i="17" a="1"/>
  <c r="H352" i="17"/>
  <c r="I352" i="17" a="1"/>
  <c r="I352" i="17"/>
  <c r="J352" i="17" a="1"/>
  <c r="J352" i="17"/>
  <c r="B353" i="17" a="1"/>
  <c r="B353" i="17"/>
  <c r="C353" i="17" a="1"/>
  <c r="C353" i="17"/>
  <c r="D353" i="17" a="1"/>
  <c r="D353" i="17"/>
  <c r="E353" i="17" a="1"/>
  <c r="E353" i="17"/>
  <c r="F353" i="17" a="1"/>
  <c r="F353" i="17"/>
  <c r="G353" i="17" a="1"/>
  <c r="G353" i="17"/>
  <c r="H353" i="17" a="1"/>
  <c r="H353" i="17"/>
  <c r="I353" i="17" a="1"/>
  <c r="I353" i="17"/>
  <c r="J353" i="17" a="1"/>
  <c r="J353" i="17"/>
  <c r="B354" i="17" a="1"/>
  <c r="B354" i="17"/>
  <c r="C354" i="17" a="1"/>
  <c r="C354" i="17"/>
  <c r="D354" i="17" a="1"/>
  <c r="D354" i="17"/>
  <c r="E354" i="17" a="1"/>
  <c r="E354" i="17"/>
  <c r="F354" i="17" a="1"/>
  <c r="F354" i="17"/>
  <c r="G354" i="17" a="1"/>
  <c r="G354" i="17"/>
  <c r="H354" i="17" a="1"/>
  <c r="H354" i="17"/>
  <c r="I354" i="17" a="1"/>
  <c r="I354" i="17"/>
  <c r="J354" i="17" a="1"/>
  <c r="J354" i="17"/>
  <c r="B355" i="17" a="1"/>
  <c r="B355" i="17"/>
  <c r="C355" i="17" a="1"/>
  <c r="C355" i="17"/>
  <c r="D355" i="17" a="1"/>
  <c r="D355" i="17"/>
  <c r="E355" i="17" a="1"/>
  <c r="E355" i="17"/>
  <c r="F355" i="17" a="1"/>
  <c r="F355" i="17"/>
  <c r="G355" i="17" a="1"/>
  <c r="G355" i="17"/>
  <c r="H355" i="17" a="1"/>
  <c r="H355" i="17"/>
  <c r="I355" i="17" a="1"/>
  <c r="I355" i="17"/>
  <c r="J355" i="17" a="1"/>
  <c r="J355" i="17"/>
  <c r="B356" i="17" a="1"/>
  <c r="B356" i="17"/>
  <c r="C356" i="17" a="1"/>
  <c r="C356" i="17"/>
  <c r="D356" i="17" a="1"/>
  <c r="D356" i="17"/>
  <c r="E356" i="17" a="1"/>
  <c r="E356" i="17"/>
  <c r="F356" i="17" a="1"/>
  <c r="F356" i="17"/>
  <c r="G356" i="17" a="1"/>
  <c r="G356" i="17"/>
  <c r="H356" i="17" a="1"/>
  <c r="H356" i="17"/>
  <c r="I356" i="17" a="1"/>
  <c r="I356" i="17"/>
  <c r="J356" i="17" a="1"/>
  <c r="J356" i="17"/>
  <c r="B357" i="17" a="1"/>
  <c r="B357" i="17"/>
  <c r="C357" i="17" a="1"/>
  <c r="C357" i="17"/>
  <c r="D357" i="17" a="1"/>
  <c r="D357" i="17"/>
  <c r="E357" i="17" a="1"/>
  <c r="E357" i="17"/>
  <c r="F357" i="17" a="1"/>
  <c r="F357" i="17"/>
  <c r="G357" i="17" a="1"/>
  <c r="G357" i="17"/>
  <c r="H357" i="17" a="1"/>
  <c r="H357" i="17"/>
  <c r="I357" i="17" a="1"/>
  <c r="I357" i="17"/>
  <c r="J357" i="17" a="1"/>
  <c r="J357" i="17"/>
  <c r="B358" i="17" a="1"/>
  <c r="B358" i="17"/>
  <c r="C358" i="17" a="1"/>
  <c r="C358" i="17"/>
  <c r="D358" i="17" a="1"/>
  <c r="D358" i="17"/>
  <c r="E358" i="17" a="1"/>
  <c r="E358" i="17"/>
  <c r="F358" i="17" a="1"/>
  <c r="F358" i="17"/>
  <c r="G358" i="17" a="1"/>
  <c r="G358" i="17"/>
  <c r="H358" i="17" a="1"/>
  <c r="H358" i="17"/>
  <c r="I358" i="17" a="1"/>
  <c r="I358" i="17"/>
  <c r="J358" i="17" a="1"/>
  <c r="J358" i="17"/>
  <c r="B359" i="17" a="1"/>
  <c r="B359" i="17"/>
  <c r="C359" i="17" a="1"/>
  <c r="C359" i="17"/>
  <c r="D359" i="17" a="1"/>
  <c r="D359" i="17"/>
  <c r="E359" i="17" a="1"/>
  <c r="E359" i="17"/>
  <c r="F359" i="17" a="1"/>
  <c r="F359" i="17"/>
  <c r="G359" i="17" a="1"/>
  <c r="G359" i="17"/>
  <c r="H359" i="17" a="1"/>
  <c r="H359" i="17"/>
  <c r="I359" i="17" a="1"/>
  <c r="I359" i="17"/>
  <c r="J359" i="17" a="1"/>
  <c r="J359" i="17"/>
  <c r="B360" i="17" a="1"/>
  <c r="B360" i="17"/>
  <c r="C360" i="17" a="1"/>
  <c r="C360" i="17"/>
  <c r="D360" i="17" a="1"/>
  <c r="D360" i="17"/>
  <c r="E360" i="17" a="1"/>
  <c r="E360" i="17"/>
  <c r="F360" i="17" a="1"/>
  <c r="F360" i="17"/>
  <c r="G360" i="17" a="1"/>
  <c r="G360" i="17"/>
  <c r="H360" i="17" a="1"/>
  <c r="H360" i="17"/>
  <c r="I360" i="17" a="1"/>
  <c r="I360" i="17"/>
  <c r="J360" i="17" a="1"/>
  <c r="J360" i="17"/>
  <c r="B361" i="17" a="1"/>
  <c r="B361" i="17"/>
  <c r="C361" i="17" a="1"/>
  <c r="C361" i="17"/>
  <c r="D361" i="17" a="1"/>
  <c r="D361" i="17"/>
  <c r="E361" i="17" a="1"/>
  <c r="E361" i="17"/>
  <c r="F361" i="17" a="1"/>
  <c r="F361" i="17"/>
  <c r="G361" i="17" a="1"/>
  <c r="G361" i="17"/>
  <c r="H361" i="17" a="1"/>
  <c r="H361" i="17"/>
  <c r="I361" i="17" a="1"/>
  <c r="I361" i="17"/>
  <c r="J361" i="17" a="1"/>
  <c r="J361" i="17"/>
  <c r="B362" i="17" a="1"/>
  <c r="B362" i="17"/>
  <c r="C362" i="17" a="1"/>
  <c r="C362" i="17"/>
  <c r="D362" i="17" a="1"/>
  <c r="D362" i="17"/>
  <c r="E362" i="17" a="1"/>
  <c r="E362" i="17"/>
  <c r="F362" i="17" a="1"/>
  <c r="F362" i="17"/>
  <c r="G362" i="17" a="1"/>
  <c r="G362" i="17"/>
  <c r="H362" i="17" a="1"/>
  <c r="H362" i="17"/>
  <c r="I362" i="17" a="1"/>
  <c r="I362" i="17"/>
  <c r="J362" i="17" a="1"/>
  <c r="J362" i="17"/>
  <c r="B363" i="17" a="1"/>
  <c r="B363" i="17"/>
  <c r="C363" i="17" a="1"/>
  <c r="C363" i="17"/>
  <c r="D363" i="17" a="1"/>
  <c r="D363" i="17"/>
  <c r="E363" i="17" a="1"/>
  <c r="E363" i="17"/>
  <c r="F363" i="17" a="1"/>
  <c r="F363" i="17"/>
  <c r="G363" i="17" a="1"/>
  <c r="G363" i="17"/>
  <c r="H363" i="17" a="1"/>
  <c r="H363" i="17"/>
  <c r="I363" i="17" a="1"/>
  <c r="I363" i="17"/>
  <c r="J363" i="17" a="1"/>
  <c r="J363" i="17"/>
  <c r="B364" i="17" a="1"/>
  <c r="B364" i="17"/>
  <c r="C364" i="17" a="1"/>
  <c r="C364" i="17"/>
  <c r="D364" i="17" a="1"/>
  <c r="D364" i="17"/>
  <c r="E364" i="17" a="1"/>
  <c r="E364" i="17"/>
  <c r="F364" i="17" a="1"/>
  <c r="F364" i="17"/>
  <c r="G364" i="17" a="1"/>
  <c r="G364" i="17"/>
  <c r="H364" i="17" a="1"/>
  <c r="H364" i="17"/>
  <c r="I364" i="17" a="1"/>
  <c r="I364" i="17"/>
  <c r="J364" i="17" a="1"/>
  <c r="J364" i="17"/>
  <c r="B365" i="17" a="1"/>
  <c r="B365" i="17"/>
  <c r="C365" i="17" a="1"/>
  <c r="C365" i="17"/>
  <c r="D365" i="17" a="1"/>
  <c r="D365" i="17"/>
  <c r="E365" i="17" a="1"/>
  <c r="E365" i="17"/>
  <c r="F365" i="17" a="1"/>
  <c r="F365" i="17"/>
  <c r="G365" i="17" a="1"/>
  <c r="G365" i="17"/>
  <c r="H365" i="17" a="1"/>
  <c r="H365" i="17"/>
  <c r="I365" i="17" a="1"/>
  <c r="I365" i="17"/>
  <c r="J365" i="17" a="1"/>
  <c r="J365" i="17"/>
  <c r="B366" i="17" a="1"/>
  <c r="B366" i="17"/>
  <c r="C366" i="17" a="1"/>
  <c r="C366" i="17"/>
  <c r="D366" i="17" a="1"/>
  <c r="D366" i="17"/>
  <c r="E366" i="17" a="1"/>
  <c r="E366" i="17"/>
  <c r="F366" i="17" a="1"/>
  <c r="F366" i="17"/>
  <c r="G366" i="17" a="1"/>
  <c r="G366" i="17"/>
  <c r="H366" i="17" a="1"/>
  <c r="H366" i="17"/>
  <c r="I366" i="17" a="1"/>
  <c r="I366" i="17"/>
  <c r="J366" i="17" a="1"/>
  <c r="J366" i="17"/>
  <c r="B367" i="17" a="1"/>
  <c r="B367" i="17"/>
  <c r="C367" i="17" a="1"/>
  <c r="C367" i="17"/>
  <c r="D367" i="17" a="1"/>
  <c r="D367" i="17"/>
  <c r="E367" i="17" a="1"/>
  <c r="E367" i="17"/>
  <c r="F367" i="17" a="1"/>
  <c r="F367" i="17"/>
  <c r="G367" i="17" a="1"/>
  <c r="G367" i="17"/>
  <c r="H367" i="17" a="1"/>
  <c r="H367" i="17"/>
  <c r="I367" i="17" a="1"/>
  <c r="I367" i="17"/>
  <c r="J367" i="17" a="1"/>
  <c r="J367" i="17"/>
  <c r="B368" i="17" a="1"/>
  <c r="B368" i="17"/>
  <c r="C368" i="17" a="1"/>
  <c r="C368" i="17"/>
  <c r="D368" i="17" a="1"/>
  <c r="D368" i="17"/>
  <c r="E368" i="17" a="1"/>
  <c r="E368" i="17"/>
  <c r="F368" i="17" a="1"/>
  <c r="F368" i="17"/>
  <c r="G368" i="17" a="1"/>
  <c r="G368" i="17"/>
  <c r="H368" i="17" a="1"/>
  <c r="H368" i="17"/>
  <c r="I368" i="17" a="1"/>
  <c r="I368" i="17"/>
  <c r="J368" i="17" a="1"/>
  <c r="J368" i="17"/>
  <c r="B369" i="17" a="1"/>
  <c r="B369" i="17"/>
  <c r="C369" i="17" a="1"/>
  <c r="C369" i="17"/>
  <c r="D369" i="17" a="1"/>
  <c r="D369" i="17"/>
  <c r="E369" i="17" a="1"/>
  <c r="E369" i="17"/>
  <c r="F369" i="17" a="1"/>
  <c r="F369" i="17"/>
  <c r="G369" i="17" a="1"/>
  <c r="G369" i="17"/>
  <c r="H369" i="17" a="1"/>
  <c r="H369" i="17"/>
  <c r="I369" i="17" a="1"/>
  <c r="I369" i="17"/>
  <c r="J369" i="17" a="1"/>
  <c r="J369" i="17"/>
  <c r="B370" i="17" a="1"/>
  <c r="B370" i="17"/>
  <c r="C370" i="17" a="1"/>
  <c r="C370" i="17"/>
  <c r="D370" i="17" a="1"/>
  <c r="D370" i="17"/>
  <c r="E370" i="17" a="1"/>
  <c r="E370" i="17"/>
  <c r="F370" i="17" a="1"/>
  <c r="F370" i="17"/>
  <c r="G370" i="17" a="1"/>
  <c r="G370" i="17"/>
  <c r="H370" i="17" a="1"/>
  <c r="H370" i="17"/>
  <c r="I370" i="17" a="1"/>
  <c r="I370" i="17"/>
  <c r="J370" i="17" a="1"/>
  <c r="J370" i="17"/>
  <c r="B371" i="17" a="1"/>
  <c r="B371" i="17"/>
  <c r="C371" i="17" a="1"/>
  <c r="C371" i="17"/>
  <c r="D371" i="17" a="1"/>
  <c r="D371" i="17"/>
  <c r="E371" i="17" a="1"/>
  <c r="E371" i="17"/>
  <c r="F371" i="17" a="1"/>
  <c r="F371" i="17"/>
  <c r="G371" i="17" a="1"/>
  <c r="G371" i="17"/>
  <c r="H371" i="17" a="1"/>
  <c r="H371" i="17"/>
  <c r="I371" i="17" a="1"/>
  <c r="I371" i="17"/>
  <c r="J371" i="17" a="1"/>
  <c r="J371" i="17"/>
  <c r="B372" i="17" a="1"/>
  <c r="B372" i="17"/>
  <c r="C372" i="17" a="1"/>
  <c r="C372" i="17"/>
  <c r="D372" i="17" a="1"/>
  <c r="D372" i="17"/>
  <c r="E372" i="17" a="1"/>
  <c r="E372" i="17"/>
  <c r="F372" i="17" a="1"/>
  <c r="F372" i="17"/>
  <c r="G372" i="17" a="1"/>
  <c r="G372" i="17"/>
  <c r="H372" i="17" a="1"/>
  <c r="H372" i="17"/>
  <c r="I372" i="17" a="1"/>
  <c r="I372" i="17"/>
  <c r="J372" i="17" a="1"/>
  <c r="J372" i="17"/>
  <c r="B373" i="17" a="1"/>
  <c r="B373" i="17"/>
  <c r="C373" i="17" a="1"/>
  <c r="C373" i="17"/>
  <c r="D373" i="17" a="1"/>
  <c r="D373" i="17"/>
  <c r="E373" i="17" a="1"/>
  <c r="E373" i="17"/>
  <c r="F373" i="17" a="1"/>
  <c r="F373" i="17"/>
  <c r="G373" i="17" a="1"/>
  <c r="G373" i="17"/>
  <c r="H373" i="17" a="1"/>
  <c r="H373" i="17"/>
  <c r="I373" i="17" a="1"/>
  <c r="I373" i="17"/>
  <c r="J373" i="17" a="1"/>
  <c r="J373" i="17"/>
  <c r="B374" i="17" a="1"/>
  <c r="B374" i="17"/>
  <c r="C374" i="17" a="1"/>
  <c r="C374" i="17"/>
  <c r="D374" i="17" a="1"/>
  <c r="D374" i="17"/>
  <c r="E374" i="17" a="1"/>
  <c r="E374" i="17"/>
  <c r="F374" i="17" a="1"/>
  <c r="F374" i="17"/>
  <c r="G374" i="17" a="1"/>
  <c r="G374" i="17"/>
  <c r="H374" i="17" a="1"/>
  <c r="H374" i="17"/>
  <c r="I374" i="17" a="1"/>
  <c r="I374" i="17"/>
  <c r="J374" i="17" a="1"/>
  <c r="J374" i="17"/>
  <c r="B375" i="17" a="1"/>
  <c r="B375" i="17"/>
  <c r="C375" i="17" a="1"/>
  <c r="C375" i="17"/>
  <c r="D375" i="17" a="1"/>
  <c r="D375" i="17"/>
  <c r="E375" i="17" a="1"/>
  <c r="E375" i="17"/>
  <c r="F375" i="17" a="1"/>
  <c r="F375" i="17"/>
  <c r="G375" i="17" a="1"/>
  <c r="G375" i="17"/>
  <c r="H375" i="17" a="1"/>
  <c r="H375" i="17"/>
  <c r="I375" i="17" a="1"/>
  <c r="I375" i="17"/>
  <c r="J375" i="17" a="1"/>
  <c r="J375" i="17"/>
  <c r="B376" i="17" a="1"/>
  <c r="B376" i="17"/>
  <c r="C376" i="17" a="1"/>
  <c r="C376" i="17"/>
  <c r="D376" i="17" a="1"/>
  <c r="D376" i="17"/>
  <c r="E376" i="17" a="1"/>
  <c r="E376" i="17"/>
  <c r="F376" i="17" a="1"/>
  <c r="F376" i="17"/>
  <c r="G376" i="17" a="1"/>
  <c r="G376" i="17"/>
  <c r="H376" i="17" a="1"/>
  <c r="H376" i="17"/>
  <c r="I376" i="17" a="1"/>
  <c r="I376" i="17"/>
  <c r="J376" i="17" a="1"/>
  <c r="J376" i="17"/>
  <c r="B377" i="17" a="1"/>
  <c r="B377" i="17"/>
  <c r="C377" i="17" a="1"/>
  <c r="C377" i="17"/>
  <c r="D377" i="17" a="1"/>
  <c r="D377" i="17"/>
  <c r="E377" i="17" a="1"/>
  <c r="E377" i="17"/>
  <c r="F377" i="17" a="1"/>
  <c r="F377" i="17"/>
  <c r="G377" i="17" a="1"/>
  <c r="G377" i="17"/>
  <c r="H377" i="17" a="1"/>
  <c r="H377" i="17"/>
  <c r="I377" i="17" a="1"/>
  <c r="I377" i="17"/>
  <c r="J377" i="17" a="1"/>
  <c r="J377" i="17"/>
  <c r="B378" i="17" a="1"/>
  <c r="B378" i="17"/>
  <c r="C378" i="17" a="1"/>
  <c r="C378" i="17"/>
  <c r="D378" i="17" a="1"/>
  <c r="D378" i="17"/>
  <c r="E378" i="17" a="1"/>
  <c r="E378" i="17"/>
  <c r="F378" i="17" a="1"/>
  <c r="F378" i="17"/>
  <c r="G378" i="17" a="1"/>
  <c r="G378" i="17"/>
  <c r="H378" i="17" a="1"/>
  <c r="H378" i="17"/>
  <c r="I378" i="17" a="1"/>
  <c r="I378" i="17"/>
  <c r="J378" i="17" a="1"/>
  <c r="J378" i="17"/>
  <c r="B379" i="17" a="1"/>
  <c r="B379" i="17"/>
  <c r="C379" i="17" a="1"/>
  <c r="C379" i="17"/>
  <c r="D379" i="17" a="1"/>
  <c r="D379" i="17"/>
  <c r="E379" i="17" a="1"/>
  <c r="E379" i="17"/>
  <c r="F379" i="17" a="1"/>
  <c r="F379" i="17"/>
  <c r="G379" i="17" a="1"/>
  <c r="G379" i="17"/>
  <c r="H379" i="17" a="1"/>
  <c r="H379" i="17"/>
  <c r="I379" i="17" a="1"/>
  <c r="I379" i="17"/>
  <c r="J379" i="17" a="1"/>
  <c r="J379" i="17"/>
  <c r="B380" i="17" a="1"/>
  <c r="B380" i="17"/>
  <c r="C380" i="17" a="1"/>
  <c r="C380" i="17"/>
  <c r="D380" i="17" a="1"/>
  <c r="D380" i="17"/>
  <c r="E380" i="17" a="1"/>
  <c r="E380" i="17"/>
  <c r="F380" i="17" a="1"/>
  <c r="F380" i="17"/>
  <c r="G380" i="17" a="1"/>
  <c r="G380" i="17"/>
  <c r="H380" i="17" a="1"/>
  <c r="H380" i="17"/>
  <c r="I380" i="17" a="1"/>
  <c r="I380" i="17"/>
  <c r="J380" i="17" a="1"/>
  <c r="J380" i="17"/>
  <c r="B381" i="17" a="1"/>
  <c r="B381" i="17"/>
  <c r="C381" i="17" a="1"/>
  <c r="C381" i="17"/>
  <c r="D381" i="17" a="1"/>
  <c r="D381" i="17"/>
  <c r="E381" i="17" a="1"/>
  <c r="E381" i="17"/>
  <c r="F381" i="17" a="1"/>
  <c r="F381" i="17"/>
  <c r="G381" i="17" a="1"/>
  <c r="G381" i="17"/>
  <c r="H381" i="17" a="1"/>
  <c r="H381" i="17"/>
  <c r="I381" i="17" a="1"/>
  <c r="I381" i="17"/>
  <c r="J381" i="17" a="1"/>
  <c r="J381" i="17"/>
  <c r="B382" i="17" a="1"/>
  <c r="B382" i="17"/>
  <c r="C382" i="17" a="1"/>
  <c r="C382" i="17"/>
  <c r="D382" i="17" a="1"/>
  <c r="D382" i="17"/>
  <c r="E382" i="17" a="1"/>
  <c r="E382" i="17"/>
  <c r="F382" i="17" a="1"/>
  <c r="F382" i="17"/>
  <c r="G382" i="17" a="1"/>
  <c r="G382" i="17"/>
  <c r="H382" i="17" a="1"/>
  <c r="H382" i="17"/>
  <c r="I382" i="17" a="1"/>
  <c r="I382" i="17"/>
  <c r="J382" i="17" a="1"/>
  <c r="J382" i="17"/>
  <c r="B383" i="17" a="1"/>
  <c r="B383" i="17"/>
  <c r="C383" i="17" a="1"/>
  <c r="C383" i="17"/>
  <c r="D383" i="17" a="1"/>
  <c r="D383" i="17"/>
  <c r="E383" i="17" a="1"/>
  <c r="E383" i="17"/>
  <c r="F383" i="17" a="1"/>
  <c r="F383" i="17"/>
  <c r="G383" i="17" a="1"/>
  <c r="G383" i="17"/>
  <c r="H383" i="17" a="1"/>
  <c r="H383" i="17"/>
  <c r="I383" i="17" a="1"/>
  <c r="I383" i="17"/>
  <c r="J383" i="17" a="1"/>
  <c r="J383" i="17"/>
  <c r="B384" i="17" a="1"/>
  <c r="B384" i="17"/>
  <c r="C384" i="17" a="1"/>
  <c r="C384" i="17"/>
  <c r="D384" i="17" a="1"/>
  <c r="D384" i="17"/>
  <c r="E384" i="17" a="1"/>
  <c r="E384" i="17"/>
  <c r="F384" i="17" a="1"/>
  <c r="F384" i="17"/>
  <c r="G384" i="17" a="1"/>
  <c r="G384" i="17"/>
  <c r="H384" i="17" a="1"/>
  <c r="H384" i="17"/>
  <c r="I384" i="17" a="1"/>
  <c r="I384" i="17"/>
  <c r="J384" i="17" a="1"/>
  <c r="J384" i="17"/>
  <c r="B385" i="17" a="1"/>
  <c r="B385" i="17"/>
  <c r="C385" i="17" a="1"/>
  <c r="C385" i="17"/>
  <c r="D385" i="17" a="1"/>
  <c r="D385" i="17"/>
  <c r="E385" i="17" a="1"/>
  <c r="E385" i="17"/>
  <c r="F385" i="17" a="1"/>
  <c r="F385" i="17"/>
  <c r="G385" i="17" a="1"/>
  <c r="G385" i="17"/>
  <c r="H385" i="17" a="1"/>
  <c r="H385" i="17"/>
  <c r="I385" i="17" a="1"/>
  <c r="I385" i="17"/>
  <c r="J385" i="17" a="1"/>
  <c r="J385" i="17"/>
  <c r="B386" i="17" a="1"/>
  <c r="B386" i="17"/>
  <c r="C386" i="17" a="1"/>
  <c r="C386" i="17"/>
  <c r="D386" i="17" a="1"/>
  <c r="D386" i="17"/>
  <c r="E386" i="17" a="1"/>
  <c r="E386" i="17"/>
  <c r="F386" i="17" a="1"/>
  <c r="F386" i="17"/>
  <c r="G386" i="17" a="1"/>
  <c r="G386" i="17"/>
  <c r="H386" i="17" a="1"/>
  <c r="H386" i="17"/>
  <c r="I386" i="17" a="1"/>
  <c r="I386" i="17"/>
  <c r="J386" i="17" a="1"/>
  <c r="J386" i="17"/>
  <c r="B387" i="17" a="1"/>
  <c r="B387" i="17"/>
  <c r="C387" i="17" a="1"/>
  <c r="C387" i="17"/>
  <c r="D387" i="17" a="1"/>
  <c r="D387" i="17"/>
  <c r="E387" i="17" a="1"/>
  <c r="E387" i="17"/>
  <c r="F387" i="17" a="1"/>
  <c r="F387" i="17"/>
  <c r="G387" i="17" a="1"/>
  <c r="G387" i="17"/>
  <c r="H387" i="17" a="1"/>
  <c r="H387" i="17"/>
  <c r="I387" i="17" a="1"/>
  <c r="I387" i="17"/>
  <c r="J387" i="17" a="1"/>
  <c r="J387" i="17"/>
  <c r="B388" i="17" a="1"/>
  <c r="B388" i="17"/>
  <c r="C388" i="17" a="1"/>
  <c r="C388" i="17"/>
  <c r="D388" i="17" a="1"/>
  <c r="D388" i="17"/>
  <c r="E388" i="17" a="1"/>
  <c r="E388" i="17"/>
  <c r="F388" i="17" a="1"/>
  <c r="F388" i="17"/>
  <c r="G388" i="17" a="1"/>
  <c r="G388" i="17"/>
  <c r="H388" i="17" a="1"/>
  <c r="H388" i="17"/>
  <c r="I388" i="17" a="1"/>
  <c r="I388" i="17"/>
  <c r="J388" i="17" a="1"/>
  <c r="J388" i="17"/>
  <c r="B389" i="17" a="1"/>
  <c r="B389" i="17"/>
  <c r="C389" i="17" a="1"/>
  <c r="C389" i="17"/>
  <c r="D389" i="17" a="1"/>
  <c r="D389" i="17"/>
  <c r="E389" i="17" a="1"/>
  <c r="E389" i="17"/>
  <c r="F389" i="17" a="1"/>
  <c r="F389" i="17"/>
  <c r="G389" i="17" a="1"/>
  <c r="G389" i="17"/>
  <c r="H389" i="17" a="1"/>
  <c r="H389" i="17"/>
  <c r="I389" i="17" a="1"/>
  <c r="I389" i="17"/>
  <c r="J389" i="17" a="1"/>
  <c r="J389" i="17"/>
  <c r="B390" i="17" a="1"/>
  <c r="B390" i="17"/>
  <c r="C390" i="17" a="1"/>
  <c r="C390" i="17"/>
  <c r="D390" i="17" a="1"/>
  <c r="D390" i="17"/>
  <c r="E390" i="17" a="1"/>
  <c r="E390" i="17"/>
  <c r="F390" i="17" a="1"/>
  <c r="F390" i="17"/>
  <c r="G390" i="17" a="1"/>
  <c r="G390" i="17"/>
  <c r="H390" i="17" a="1"/>
  <c r="H390" i="17"/>
  <c r="I390" i="17" a="1"/>
  <c r="I390" i="17"/>
  <c r="J390" i="17" a="1"/>
  <c r="J390" i="17"/>
  <c r="B391" i="17" a="1"/>
  <c r="B391" i="17"/>
  <c r="C391" i="17" a="1"/>
  <c r="C391" i="17"/>
  <c r="D391" i="17" a="1"/>
  <c r="D391" i="17"/>
  <c r="E391" i="17" a="1"/>
  <c r="E391" i="17"/>
  <c r="F391" i="17" a="1"/>
  <c r="F391" i="17"/>
  <c r="G391" i="17" a="1"/>
  <c r="G391" i="17"/>
  <c r="H391" i="17" a="1"/>
  <c r="H391" i="17"/>
  <c r="I391" i="17" a="1"/>
  <c r="I391" i="17"/>
  <c r="J391" i="17" a="1"/>
  <c r="J391" i="17"/>
  <c r="B392" i="17" a="1"/>
  <c r="B392" i="17"/>
  <c r="C392" i="17" a="1"/>
  <c r="C392" i="17"/>
  <c r="D392" i="17" a="1"/>
  <c r="D392" i="17"/>
  <c r="E392" i="17" a="1"/>
  <c r="E392" i="17"/>
  <c r="F392" i="17" a="1"/>
  <c r="F392" i="17"/>
  <c r="G392" i="17" a="1"/>
  <c r="G392" i="17"/>
  <c r="H392" i="17" a="1"/>
  <c r="H392" i="17"/>
  <c r="I392" i="17" a="1"/>
  <c r="I392" i="17"/>
  <c r="J392" i="17" a="1"/>
  <c r="J392" i="17"/>
  <c r="B393" i="17" a="1"/>
  <c r="B393" i="17"/>
  <c r="C393" i="17" a="1"/>
  <c r="C393" i="17"/>
  <c r="D393" i="17" a="1"/>
  <c r="D393" i="17"/>
  <c r="E393" i="17" a="1"/>
  <c r="E393" i="17"/>
  <c r="F393" i="17" a="1"/>
  <c r="F393" i="17"/>
  <c r="G393" i="17" a="1"/>
  <c r="G393" i="17"/>
  <c r="H393" i="17" a="1"/>
  <c r="H393" i="17"/>
  <c r="I393" i="17" a="1"/>
  <c r="I393" i="17"/>
  <c r="J393" i="17" a="1"/>
  <c r="J393" i="17"/>
  <c r="B394" i="17" a="1"/>
  <c r="B394" i="17"/>
  <c r="C394" i="17" a="1"/>
  <c r="C394" i="17"/>
  <c r="D394" i="17" a="1"/>
  <c r="D394" i="17"/>
  <c r="E394" i="17" a="1"/>
  <c r="E394" i="17"/>
  <c r="F394" i="17" a="1"/>
  <c r="F394" i="17"/>
  <c r="G394" i="17" a="1"/>
  <c r="G394" i="17"/>
  <c r="H394" i="17" a="1"/>
  <c r="H394" i="17"/>
  <c r="I394" i="17" a="1"/>
  <c r="I394" i="17"/>
  <c r="J394" i="17" a="1"/>
  <c r="J394" i="17"/>
  <c r="B395" i="17" a="1"/>
  <c r="B395" i="17"/>
  <c r="C395" i="17" a="1"/>
  <c r="C395" i="17"/>
  <c r="D395" i="17" a="1"/>
  <c r="D395" i="17"/>
  <c r="E395" i="17" a="1"/>
  <c r="E395" i="17"/>
  <c r="F395" i="17" a="1"/>
  <c r="F395" i="17"/>
  <c r="G395" i="17" a="1"/>
  <c r="G395" i="17"/>
  <c r="H395" i="17" a="1"/>
  <c r="H395" i="17"/>
  <c r="I395" i="17" a="1"/>
  <c r="I395" i="17"/>
  <c r="J395" i="17" a="1"/>
  <c r="J395" i="17"/>
  <c r="B396" i="17" a="1"/>
  <c r="B396" i="17"/>
  <c r="C396" i="17" a="1"/>
  <c r="C396" i="17"/>
  <c r="D396" i="17" a="1"/>
  <c r="D396" i="17"/>
  <c r="E396" i="17" a="1"/>
  <c r="E396" i="17"/>
  <c r="F396" i="17" a="1"/>
  <c r="F396" i="17"/>
  <c r="G396" i="17" a="1"/>
  <c r="G396" i="17"/>
  <c r="H396" i="17" a="1"/>
  <c r="H396" i="17"/>
  <c r="I396" i="17" a="1"/>
  <c r="I396" i="17"/>
  <c r="J396" i="17" a="1"/>
  <c r="J396" i="17"/>
  <c r="B397" i="17" a="1"/>
  <c r="B397" i="17"/>
  <c r="C397" i="17" a="1"/>
  <c r="C397" i="17"/>
  <c r="D397" i="17" a="1"/>
  <c r="D397" i="17"/>
  <c r="E397" i="17" a="1"/>
  <c r="E397" i="17"/>
  <c r="F397" i="17" a="1"/>
  <c r="F397" i="17"/>
  <c r="G397" i="17" a="1"/>
  <c r="G397" i="17"/>
  <c r="H397" i="17" a="1"/>
  <c r="H397" i="17"/>
  <c r="I397" i="17" a="1"/>
  <c r="I397" i="17"/>
  <c r="J397" i="17" a="1"/>
  <c r="J397" i="17"/>
  <c r="B398" i="17" a="1"/>
  <c r="B398" i="17"/>
  <c r="C398" i="17" a="1"/>
  <c r="C398" i="17"/>
  <c r="D398" i="17" a="1"/>
  <c r="D398" i="17"/>
  <c r="E398" i="17" a="1"/>
  <c r="E398" i="17"/>
  <c r="F398" i="17" a="1"/>
  <c r="F398" i="17"/>
  <c r="G398" i="17" a="1"/>
  <c r="G398" i="17"/>
  <c r="H398" i="17" a="1"/>
  <c r="H398" i="17"/>
  <c r="I398" i="17" a="1"/>
  <c r="I398" i="17"/>
  <c r="J398" i="17" a="1"/>
  <c r="J398" i="17"/>
  <c r="B399" i="17" a="1"/>
  <c r="B399" i="17"/>
  <c r="C399" i="17" a="1"/>
  <c r="C399" i="17"/>
  <c r="D399" i="17" a="1"/>
  <c r="D399" i="17"/>
  <c r="E399" i="17" a="1"/>
  <c r="E399" i="17"/>
  <c r="F399" i="17" a="1"/>
  <c r="F399" i="17"/>
  <c r="G399" i="17" a="1"/>
  <c r="G399" i="17"/>
  <c r="H399" i="17" a="1"/>
  <c r="H399" i="17"/>
  <c r="I399" i="17" a="1"/>
  <c r="I399" i="17"/>
  <c r="J399" i="17" a="1"/>
  <c r="J399" i="17"/>
  <c r="B400" i="17" a="1"/>
  <c r="B400" i="17"/>
  <c r="C400" i="17" a="1"/>
  <c r="C400" i="17"/>
  <c r="D400" i="17" a="1"/>
  <c r="D400" i="17"/>
  <c r="E400" i="17" a="1"/>
  <c r="E400" i="17"/>
  <c r="F400" i="17" a="1"/>
  <c r="F400" i="17"/>
  <c r="G400" i="17" a="1"/>
  <c r="G400" i="17"/>
  <c r="H400" i="17" a="1"/>
  <c r="H400" i="17"/>
  <c r="I400" i="17" a="1"/>
  <c r="I400" i="17"/>
  <c r="J400" i="17" a="1"/>
  <c r="J400" i="17"/>
  <c r="B401" i="17" a="1"/>
  <c r="B401" i="17"/>
  <c r="C401" i="17" a="1"/>
  <c r="C401" i="17"/>
  <c r="D401" i="17" a="1"/>
  <c r="D401" i="17"/>
  <c r="E401" i="17" a="1"/>
  <c r="E401" i="17"/>
  <c r="F401" i="17" a="1"/>
  <c r="F401" i="17"/>
  <c r="G401" i="17" a="1"/>
  <c r="G401" i="17"/>
  <c r="H401" i="17" a="1"/>
  <c r="H401" i="17"/>
  <c r="I401" i="17" a="1"/>
  <c r="I401" i="17"/>
  <c r="J401" i="17" a="1"/>
  <c r="J401" i="17"/>
  <c r="B402" i="17" a="1"/>
  <c r="B402" i="17"/>
  <c r="C402" i="17" a="1"/>
  <c r="C402" i="17"/>
  <c r="D402" i="17" a="1"/>
  <c r="D402" i="17"/>
  <c r="E402" i="17" a="1"/>
  <c r="E402" i="17"/>
  <c r="F402" i="17" a="1"/>
  <c r="F402" i="17"/>
  <c r="G402" i="17" a="1"/>
  <c r="G402" i="17"/>
  <c r="H402" i="17" a="1"/>
  <c r="H402" i="17"/>
  <c r="I402" i="17" a="1"/>
  <c r="I402" i="17"/>
  <c r="J402" i="17" a="1"/>
  <c r="J402" i="17"/>
  <c r="B403" i="17" a="1"/>
  <c r="B403" i="17"/>
  <c r="C403" i="17" a="1"/>
  <c r="C403" i="17"/>
  <c r="D403" i="17" a="1"/>
  <c r="D403" i="17"/>
  <c r="E403" i="17" a="1"/>
  <c r="E403" i="17"/>
  <c r="F403" i="17" a="1"/>
  <c r="F403" i="17"/>
  <c r="G403" i="17" a="1"/>
  <c r="G403" i="17"/>
  <c r="H403" i="17" a="1"/>
  <c r="H403" i="17"/>
  <c r="I403" i="17" a="1"/>
  <c r="I403" i="17"/>
  <c r="J403" i="17" a="1"/>
  <c r="J403" i="17"/>
  <c r="B404" i="17" a="1"/>
  <c r="B404" i="17"/>
  <c r="C404" i="17" a="1"/>
  <c r="C404" i="17"/>
  <c r="D404" i="17" a="1"/>
  <c r="D404" i="17"/>
  <c r="E404" i="17" a="1"/>
  <c r="E404" i="17"/>
  <c r="F404" i="17" a="1"/>
  <c r="F404" i="17"/>
  <c r="G404" i="17" a="1"/>
  <c r="G404" i="17"/>
  <c r="H404" i="17" a="1"/>
  <c r="H404" i="17"/>
  <c r="I404" i="17" a="1"/>
  <c r="I404" i="17"/>
  <c r="J404" i="17" a="1"/>
  <c r="J404" i="17"/>
  <c r="B405" i="17" a="1"/>
  <c r="B405" i="17"/>
  <c r="C405" i="17" a="1"/>
  <c r="C405" i="17"/>
  <c r="D405" i="17" a="1"/>
  <c r="D405" i="17"/>
  <c r="E405" i="17" a="1"/>
  <c r="E405" i="17"/>
  <c r="F405" i="17" a="1"/>
  <c r="F405" i="17"/>
  <c r="G405" i="17" a="1"/>
  <c r="G405" i="17"/>
  <c r="H405" i="17" a="1"/>
  <c r="H405" i="17"/>
  <c r="I405" i="17" a="1"/>
  <c r="I405" i="17"/>
  <c r="J405" i="17" a="1"/>
  <c r="J405" i="17"/>
  <c r="B406" i="17" a="1"/>
  <c r="B406" i="17"/>
  <c r="C406" i="17" a="1"/>
  <c r="C406" i="17"/>
  <c r="D406" i="17" a="1"/>
  <c r="D406" i="17"/>
  <c r="E406" i="17" a="1"/>
  <c r="E406" i="17"/>
  <c r="F406" i="17" a="1"/>
  <c r="F406" i="17"/>
  <c r="G406" i="17" a="1"/>
  <c r="G406" i="17"/>
  <c r="H406" i="17" a="1"/>
  <c r="H406" i="17"/>
  <c r="I406" i="17" a="1"/>
  <c r="I406" i="17"/>
  <c r="J406" i="17" a="1"/>
  <c r="J406" i="17"/>
  <c r="B407" i="17" a="1"/>
  <c r="B407" i="17"/>
  <c r="C407" i="17" a="1"/>
  <c r="C407" i="17"/>
  <c r="D407" i="17" a="1"/>
  <c r="D407" i="17"/>
  <c r="E407" i="17" a="1"/>
  <c r="E407" i="17"/>
  <c r="F407" i="17" a="1"/>
  <c r="F407" i="17"/>
  <c r="G407" i="17" a="1"/>
  <c r="G407" i="17"/>
  <c r="H407" i="17" a="1"/>
  <c r="H407" i="17"/>
  <c r="I407" i="17" a="1"/>
  <c r="I407" i="17"/>
  <c r="J407" i="17" a="1"/>
  <c r="J407" i="17"/>
  <c r="B408" i="17" a="1"/>
  <c r="B408" i="17"/>
  <c r="C408" i="17" a="1"/>
  <c r="C408" i="17"/>
  <c r="D408" i="17" a="1"/>
  <c r="D408" i="17"/>
  <c r="E408" i="17" a="1"/>
  <c r="E408" i="17"/>
  <c r="F408" i="17" a="1"/>
  <c r="F408" i="17"/>
  <c r="G408" i="17" a="1"/>
  <c r="G408" i="17"/>
  <c r="H408" i="17" a="1"/>
  <c r="H408" i="17"/>
  <c r="I408" i="17" a="1"/>
  <c r="I408" i="17"/>
  <c r="J408" i="17" a="1"/>
  <c r="J408" i="17"/>
  <c r="B409" i="17" a="1"/>
  <c r="B409" i="17"/>
  <c r="C409" i="17" a="1"/>
  <c r="C409" i="17"/>
  <c r="D409" i="17" a="1"/>
  <c r="D409" i="17"/>
  <c r="E409" i="17" a="1"/>
  <c r="E409" i="17"/>
  <c r="F409" i="17" a="1"/>
  <c r="F409" i="17"/>
  <c r="G409" i="17" a="1"/>
  <c r="G409" i="17"/>
  <c r="H409" i="17" a="1"/>
  <c r="H409" i="17"/>
  <c r="I409" i="17" a="1"/>
  <c r="I409" i="17"/>
  <c r="J409" i="17" a="1"/>
  <c r="J409" i="17"/>
  <c r="B410" i="17" a="1"/>
  <c r="B410" i="17"/>
  <c r="C410" i="17" a="1"/>
  <c r="C410" i="17"/>
  <c r="D410" i="17" a="1"/>
  <c r="D410" i="17"/>
  <c r="E410" i="17" a="1"/>
  <c r="E410" i="17"/>
  <c r="F410" i="17" a="1"/>
  <c r="F410" i="17"/>
  <c r="G410" i="17" a="1"/>
  <c r="G410" i="17"/>
  <c r="H410" i="17" a="1"/>
  <c r="H410" i="17"/>
  <c r="I410" i="17" a="1"/>
  <c r="I410" i="17"/>
  <c r="J410" i="17" a="1"/>
  <c r="J410" i="17"/>
  <c r="B411" i="17" a="1"/>
  <c r="B411" i="17"/>
  <c r="C411" i="17" a="1"/>
  <c r="C411" i="17"/>
  <c r="D411" i="17" a="1"/>
  <c r="D411" i="17"/>
  <c r="E411" i="17" a="1"/>
  <c r="E411" i="17"/>
  <c r="F411" i="17" a="1"/>
  <c r="F411" i="17"/>
  <c r="G411" i="17" a="1"/>
  <c r="G411" i="17"/>
  <c r="H411" i="17" a="1"/>
  <c r="H411" i="17"/>
  <c r="I411" i="17" a="1"/>
  <c r="I411" i="17"/>
  <c r="J411" i="17" a="1"/>
  <c r="J411" i="17"/>
  <c r="B412" i="17" a="1"/>
  <c r="B412" i="17"/>
  <c r="C412" i="17" a="1"/>
  <c r="C412" i="17"/>
  <c r="D412" i="17" a="1"/>
  <c r="D412" i="17"/>
  <c r="E412" i="17" a="1"/>
  <c r="E412" i="17"/>
  <c r="F412" i="17" a="1"/>
  <c r="F412" i="17"/>
  <c r="G412" i="17" a="1"/>
  <c r="G412" i="17"/>
  <c r="H412" i="17" a="1"/>
  <c r="H412" i="17"/>
  <c r="I412" i="17" a="1"/>
  <c r="I412" i="17"/>
  <c r="J412" i="17" a="1"/>
  <c r="J412" i="17"/>
  <c r="B413" i="17" a="1"/>
  <c r="B413" i="17"/>
  <c r="C413" i="17" a="1"/>
  <c r="C413" i="17"/>
  <c r="D413" i="17" a="1"/>
  <c r="D413" i="17"/>
  <c r="E413" i="17" a="1"/>
  <c r="E413" i="17"/>
  <c r="F413" i="17" a="1"/>
  <c r="F413" i="17"/>
  <c r="G413" i="17" a="1"/>
  <c r="G413" i="17"/>
  <c r="H413" i="17" a="1"/>
  <c r="H413" i="17"/>
  <c r="I413" i="17" a="1"/>
  <c r="I413" i="17"/>
  <c r="J413" i="17" a="1"/>
  <c r="J413" i="17"/>
  <c r="B414" i="17" a="1"/>
  <c r="B414" i="17"/>
  <c r="C414" i="17" a="1"/>
  <c r="C414" i="17"/>
  <c r="D414" i="17" a="1"/>
  <c r="D414" i="17"/>
  <c r="E414" i="17" a="1"/>
  <c r="E414" i="17"/>
  <c r="F414" i="17" a="1"/>
  <c r="F414" i="17"/>
  <c r="G414" i="17" a="1"/>
  <c r="G414" i="17"/>
  <c r="H414" i="17" a="1"/>
  <c r="H414" i="17"/>
  <c r="I414" i="17" a="1"/>
  <c r="I414" i="17"/>
  <c r="J414" i="17" a="1"/>
  <c r="J414" i="17"/>
  <c r="B415" i="17" a="1"/>
  <c r="B415" i="17"/>
  <c r="C415" i="17" a="1"/>
  <c r="C415" i="17"/>
  <c r="D415" i="17" a="1"/>
  <c r="D415" i="17"/>
  <c r="E415" i="17" a="1"/>
  <c r="E415" i="17"/>
  <c r="F415" i="17" a="1"/>
  <c r="F415" i="17"/>
  <c r="G415" i="17" a="1"/>
  <c r="G415" i="17"/>
  <c r="H415" i="17" a="1"/>
  <c r="H415" i="17"/>
  <c r="I415" i="17" a="1"/>
  <c r="I415" i="17"/>
  <c r="J415" i="17" a="1"/>
  <c r="J415" i="17"/>
  <c r="B416" i="17" a="1"/>
  <c r="B416" i="17"/>
  <c r="C416" i="17" a="1"/>
  <c r="C416" i="17"/>
  <c r="D416" i="17" a="1"/>
  <c r="D416" i="17"/>
  <c r="E416" i="17" a="1"/>
  <c r="E416" i="17"/>
  <c r="F416" i="17" a="1"/>
  <c r="F416" i="17"/>
  <c r="G416" i="17" a="1"/>
  <c r="G416" i="17"/>
  <c r="H416" i="17" a="1"/>
  <c r="H416" i="17"/>
  <c r="I416" i="17" a="1"/>
  <c r="I416" i="17"/>
  <c r="J416" i="17" a="1"/>
  <c r="J416" i="17"/>
  <c r="B417" i="17" a="1"/>
  <c r="B417" i="17"/>
  <c r="C417" i="17" a="1"/>
  <c r="C417" i="17"/>
  <c r="D417" i="17" a="1"/>
  <c r="D417" i="17"/>
  <c r="E417" i="17" a="1"/>
  <c r="E417" i="17"/>
  <c r="F417" i="17" a="1"/>
  <c r="F417" i="17"/>
  <c r="G417" i="17" a="1"/>
  <c r="G417" i="17"/>
  <c r="H417" i="17" a="1"/>
  <c r="H417" i="17"/>
  <c r="I417" i="17" a="1"/>
  <c r="I417" i="17"/>
  <c r="J417" i="17" a="1"/>
  <c r="J417" i="17"/>
  <c r="B418" i="17" a="1"/>
  <c r="B418" i="17"/>
  <c r="C418" i="17" a="1"/>
  <c r="C418" i="17"/>
  <c r="D418" i="17" a="1"/>
  <c r="D418" i="17"/>
  <c r="E418" i="17" a="1"/>
  <c r="E418" i="17"/>
  <c r="F418" i="17" a="1"/>
  <c r="F418" i="17"/>
  <c r="G418" i="17" a="1"/>
  <c r="G418" i="17"/>
  <c r="H418" i="17" a="1"/>
  <c r="H418" i="17"/>
  <c r="I418" i="17" a="1"/>
  <c r="I418" i="17"/>
  <c r="J418" i="17" a="1"/>
  <c r="J418" i="17"/>
  <c r="B419" i="17" a="1"/>
  <c r="B419" i="17"/>
  <c r="C419" i="17" a="1"/>
  <c r="C419" i="17"/>
  <c r="D419" i="17" a="1"/>
  <c r="D419" i="17"/>
  <c r="E419" i="17" a="1"/>
  <c r="E419" i="17"/>
  <c r="F419" i="17" a="1"/>
  <c r="F419" i="17"/>
  <c r="G419" i="17" a="1"/>
  <c r="G419" i="17"/>
  <c r="H419" i="17" a="1"/>
  <c r="H419" i="17"/>
  <c r="I419" i="17" a="1"/>
  <c r="I419" i="17"/>
  <c r="J419" i="17" a="1"/>
  <c r="J419" i="17"/>
  <c r="B420" i="17" a="1"/>
  <c r="B420" i="17"/>
  <c r="C420" i="17" a="1"/>
  <c r="C420" i="17"/>
  <c r="D420" i="17" a="1"/>
  <c r="D420" i="17"/>
  <c r="E420" i="17" a="1"/>
  <c r="E420" i="17"/>
  <c r="F420" i="17" a="1"/>
  <c r="F420" i="17"/>
  <c r="G420" i="17" a="1"/>
  <c r="G420" i="17"/>
  <c r="H420" i="17" a="1"/>
  <c r="H420" i="17"/>
  <c r="I420" i="17" a="1"/>
  <c r="I420" i="17"/>
  <c r="J420" i="17" a="1"/>
  <c r="J420" i="17"/>
  <c r="B421" i="17" a="1"/>
  <c r="B421" i="17"/>
  <c r="C421" i="17" a="1"/>
  <c r="C421" i="17"/>
  <c r="D421" i="17" a="1"/>
  <c r="D421" i="17"/>
  <c r="E421" i="17" a="1"/>
  <c r="E421" i="17"/>
  <c r="F421" i="17" a="1"/>
  <c r="F421" i="17"/>
  <c r="G421" i="17" a="1"/>
  <c r="G421" i="17"/>
  <c r="H421" i="17" a="1"/>
  <c r="H421" i="17"/>
  <c r="I421" i="17" a="1"/>
  <c r="I421" i="17"/>
  <c r="J421" i="17" a="1"/>
  <c r="J421" i="17"/>
  <c r="B422" i="17" a="1"/>
  <c r="B422" i="17"/>
  <c r="C422" i="17" a="1"/>
  <c r="C422" i="17"/>
  <c r="D422" i="17" a="1"/>
  <c r="D422" i="17"/>
  <c r="E422" i="17" a="1"/>
  <c r="E422" i="17"/>
  <c r="F422" i="17" a="1"/>
  <c r="F422" i="17"/>
  <c r="G422" i="17" a="1"/>
  <c r="G422" i="17"/>
  <c r="H422" i="17" a="1"/>
  <c r="H422" i="17"/>
  <c r="I422" i="17" a="1"/>
  <c r="I422" i="17"/>
  <c r="J422" i="17" a="1"/>
  <c r="J422" i="17"/>
  <c r="B423" i="17" a="1"/>
  <c r="B423" i="17"/>
  <c r="C423" i="17" a="1"/>
  <c r="C423" i="17"/>
  <c r="D423" i="17" a="1"/>
  <c r="D423" i="17"/>
  <c r="E423" i="17" a="1"/>
  <c r="E423" i="17"/>
  <c r="F423" i="17" a="1"/>
  <c r="F423" i="17"/>
  <c r="G423" i="17" a="1"/>
  <c r="G423" i="17"/>
  <c r="H423" i="17" a="1"/>
  <c r="H423" i="17"/>
  <c r="I423" i="17" a="1"/>
  <c r="I423" i="17"/>
  <c r="J423" i="17" a="1"/>
  <c r="J423" i="17"/>
  <c r="B424" i="17" a="1"/>
  <c r="B424" i="17"/>
  <c r="C424" i="17" a="1"/>
  <c r="C424" i="17"/>
  <c r="D424" i="17" a="1"/>
  <c r="D424" i="17"/>
  <c r="E424" i="17" a="1"/>
  <c r="E424" i="17"/>
  <c r="F424" i="17" a="1"/>
  <c r="F424" i="17"/>
  <c r="G424" i="17" a="1"/>
  <c r="G424" i="17"/>
  <c r="H424" i="17" a="1"/>
  <c r="H424" i="17"/>
  <c r="I424" i="17" a="1"/>
  <c r="I424" i="17"/>
  <c r="J424" i="17" a="1"/>
  <c r="J424" i="17"/>
  <c r="B425" i="17" a="1"/>
  <c r="B425" i="17"/>
  <c r="C425" i="17" a="1"/>
  <c r="C425" i="17"/>
  <c r="D425" i="17" a="1"/>
  <c r="D425" i="17"/>
  <c r="E425" i="17" a="1"/>
  <c r="E425" i="17"/>
  <c r="F425" i="17" a="1"/>
  <c r="F425" i="17"/>
  <c r="G425" i="17" a="1"/>
  <c r="G425" i="17"/>
  <c r="H425" i="17" a="1"/>
  <c r="H425" i="17"/>
  <c r="I425" i="17" a="1"/>
  <c r="I425" i="17"/>
  <c r="J425" i="17" a="1"/>
  <c r="J425" i="17"/>
  <c r="B426" i="17" a="1"/>
  <c r="B426" i="17"/>
  <c r="C426" i="17" a="1"/>
  <c r="C426" i="17"/>
  <c r="D426" i="17" a="1"/>
  <c r="D426" i="17"/>
  <c r="E426" i="17" a="1"/>
  <c r="E426" i="17"/>
  <c r="F426" i="17" a="1"/>
  <c r="F426" i="17"/>
  <c r="G426" i="17" a="1"/>
  <c r="G426" i="17"/>
  <c r="H426" i="17" a="1"/>
  <c r="H426" i="17"/>
  <c r="I426" i="17" a="1"/>
  <c r="I426" i="17"/>
  <c r="J426" i="17" a="1"/>
  <c r="J426" i="17"/>
  <c r="B427" i="17" a="1"/>
  <c r="B427" i="17"/>
  <c r="C427" i="17" a="1"/>
  <c r="C427" i="17"/>
  <c r="D427" i="17" a="1"/>
  <c r="D427" i="17"/>
  <c r="E427" i="17" a="1"/>
  <c r="E427" i="17"/>
  <c r="F427" i="17" a="1"/>
  <c r="F427" i="17"/>
  <c r="G427" i="17" a="1"/>
  <c r="G427" i="17"/>
  <c r="H427" i="17" a="1"/>
  <c r="H427" i="17"/>
  <c r="I427" i="17" a="1"/>
  <c r="I427" i="17"/>
  <c r="J427" i="17" a="1"/>
  <c r="J427" i="17"/>
  <c r="B428" i="17" a="1"/>
  <c r="B428" i="17"/>
  <c r="C428" i="17" a="1"/>
  <c r="C428" i="17"/>
  <c r="D428" i="17" a="1"/>
  <c r="D428" i="17"/>
  <c r="E428" i="17" a="1"/>
  <c r="E428" i="17"/>
  <c r="F428" i="17" a="1"/>
  <c r="F428" i="17"/>
  <c r="G428" i="17" a="1"/>
  <c r="G428" i="17"/>
  <c r="H428" i="17" a="1"/>
  <c r="H428" i="17"/>
  <c r="I428" i="17" a="1"/>
  <c r="I428" i="17"/>
  <c r="J428" i="17" a="1"/>
  <c r="J428" i="17"/>
  <c r="B429" i="17" a="1"/>
  <c r="B429" i="17"/>
  <c r="C429" i="17" a="1"/>
  <c r="C429" i="17"/>
  <c r="D429" i="17" a="1"/>
  <c r="D429" i="17"/>
  <c r="E429" i="17" a="1"/>
  <c r="E429" i="17"/>
  <c r="F429" i="17" a="1"/>
  <c r="F429" i="17"/>
  <c r="G429" i="17" a="1"/>
  <c r="G429" i="17"/>
  <c r="H429" i="17" a="1"/>
  <c r="H429" i="17"/>
  <c r="I429" i="17" a="1"/>
  <c r="I429" i="17"/>
  <c r="J429" i="17" a="1"/>
  <c r="J429" i="17"/>
  <c r="B430" i="17" a="1"/>
  <c r="B430" i="17"/>
  <c r="C430" i="17" a="1"/>
  <c r="C430" i="17"/>
  <c r="D430" i="17" a="1"/>
  <c r="D430" i="17"/>
  <c r="E430" i="17" a="1"/>
  <c r="E430" i="17"/>
  <c r="F430" i="17" a="1"/>
  <c r="F430" i="17"/>
  <c r="G430" i="17" a="1"/>
  <c r="G430" i="17"/>
  <c r="H430" i="17" a="1"/>
  <c r="H430" i="17"/>
  <c r="I430" i="17" a="1"/>
  <c r="I430" i="17"/>
  <c r="J430" i="17" a="1"/>
  <c r="J430" i="17"/>
  <c r="B431" i="17" a="1"/>
  <c r="B431" i="17"/>
  <c r="C431" i="17" a="1"/>
  <c r="C431" i="17"/>
  <c r="D431" i="17" a="1"/>
  <c r="D431" i="17"/>
  <c r="E431" i="17" a="1"/>
  <c r="E431" i="17"/>
  <c r="F431" i="17" a="1"/>
  <c r="F431" i="17"/>
  <c r="G431" i="17" a="1"/>
  <c r="G431" i="17"/>
  <c r="H431" i="17" a="1"/>
  <c r="H431" i="17"/>
  <c r="I431" i="17" a="1"/>
  <c r="I431" i="17"/>
  <c r="J431" i="17" a="1"/>
  <c r="J431" i="17"/>
  <c r="B432" i="17" a="1"/>
  <c r="B432" i="17"/>
  <c r="C432" i="17" a="1"/>
  <c r="C432" i="17"/>
  <c r="D432" i="17" a="1"/>
  <c r="D432" i="17"/>
  <c r="E432" i="17" a="1"/>
  <c r="E432" i="17"/>
  <c r="F432" i="17" a="1"/>
  <c r="F432" i="17"/>
  <c r="G432" i="17" a="1"/>
  <c r="G432" i="17"/>
  <c r="H432" i="17" a="1"/>
  <c r="H432" i="17"/>
  <c r="I432" i="17" a="1"/>
  <c r="I432" i="17"/>
  <c r="J432" i="17" a="1"/>
  <c r="J432" i="17"/>
  <c r="B433" i="17" a="1"/>
  <c r="B433" i="17"/>
  <c r="C433" i="17" a="1"/>
  <c r="C433" i="17"/>
  <c r="D433" i="17" a="1"/>
  <c r="D433" i="17"/>
  <c r="E433" i="17" a="1"/>
  <c r="E433" i="17"/>
  <c r="F433" i="17" a="1"/>
  <c r="F433" i="17"/>
  <c r="G433" i="17" a="1"/>
  <c r="G433" i="17"/>
  <c r="H433" i="17" a="1"/>
  <c r="H433" i="17"/>
  <c r="I433" i="17" a="1"/>
  <c r="I433" i="17"/>
  <c r="J433" i="17" a="1"/>
  <c r="J433" i="17"/>
  <c r="B434" i="17" a="1"/>
  <c r="B434" i="17"/>
  <c r="C434" i="17" a="1"/>
  <c r="C434" i="17"/>
  <c r="D434" i="17" a="1"/>
  <c r="D434" i="17"/>
  <c r="E434" i="17" a="1"/>
  <c r="E434" i="17"/>
  <c r="F434" i="17" a="1"/>
  <c r="F434" i="17"/>
  <c r="G434" i="17" a="1"/>
  <c r="G434" i="17"/>
  <c r="H434" i="17" a="1"/>
  <c r="H434" i="17"/>
  <c r="I434" i="17" a="1"/>
  <c r="I434" i="17"/>
  <c r="J434" i="17" a="1"/>
  <c r="J434" i="17"/>
  <c r="B435" i="17" a="1"/>
  <c r="B435" i="17"/>
  <c r="C435" i="17" a="1"/>
  <c r="C435" i="17"/>
  <c r="D435" i="17" a="1"/>
  <c r="D435" i="17"/>
  <c r="E435" i="17" a="1"/>
  <c r="E435" i="17"/>
  <c r="F435" i="17" a="1"/>
  <c r="F435" i="17"/>
  <c r="G435" i="17" a="1"/>
  <c r="G435" i="17"/>
  <c r="H435" i="17" a="1"/>
  <c r="H435" i="17"/>
  <c r="I435" i="17" a="1"/>
  <c r="I435" i="17"/>
  <c r="J435" i="17" a="1"/>
  <c r="J435" i="17"/>
  <c r="B436" i="17" a="1"/>
  <c r="B436" i="17"/>
  <c r="C436" i="17" a="1"/>
  <c r="C436" i="17"/>
  <c r="D436" i="17" a="1"/>
  <c r="D436" i="17"/>
  <c r="E436" i="17" a="1"/>
  <c r="E436" i="17"/>
  <c r="F436" i="17" a="1"/>
  <c r="F436" i="17"/>
  <c r="G436" i="17" a="1"/>
  <c r="G436" i="17"/>
  <c r="H436" i="17" a="1"/>
  <c r="H436" i="17"/>
  <c r="I436" i="17" a="1"/>
  <c r="I436" i="17"/>
  <c r="J436" i="17" a="1"/>
  <c r="J436" i="17"/>
  <c r="B437" i="17" a="1"/>
  <c r="B437" i="17"/>
  <c r="C437" i="17" a="1"/>
  <c r="C437" i="17"/>
  <c r="D437" i="17" a="1"/>
  <c r="D437" i="17"/>
  <c r="E437" i="17" a="1"/>
  <c r="E437" i="17"/>
  <c r="F437" i="17" a="1"/>
  <c r="F437" i="17"/>
  <c r="G437" i="17" a="1"/>
  <c r="G437" i="17"/>
  <c r="H437" i="17" a="1"/>
  <c r="H437" i="17"/>
  <c r="I437" i="17" a="1"/>
  <c r="I437" i="17"/>
  <c r="J437" i="17" a="1"/>
  <c r="J437" i="17"/>
  <c r="B438" i="17" a="1"/>
  <c r="B438" i="17"/>
  <c r="C438" i="17" a="1"/>
  <c r="C438" i="17"/>
  <c r="D438" i="17" a="1"/>
  <c r="D438" i="17"/>
  <c r="E438" i="17" a="1"/>
  <c r="E438" i="17"/>
  <c r="F438" i="17" a="1"/>
  <c r="F438" i="17"/>
  <c r="G438" i="17" a="1"/>
  <c r="G438" i="17"/>
  <c r="H438" i="17" a="1"/>
  <c r="H438" i="17"/>
  <c r="I438" i="17" a="1"/>
  <c r="I438" i="17"/>
  <c r="J438" i="17" a="1"/>
  <c r="J438" i="17"/>
  <c r="B439" i="17" a="1"/>
  <c r="B439" i="17"/>
  <c r="C439" i="17" a="1"/>
  <c r="C439" i="17"/>
  <c r="D439" i="17" a="1"/>
  <c r="D439" i="17"/>
  <c r="E439" i="17" a="1"/>
  <c r="E439" i="17"/>
  <c r="F439" i="17" a="1"/>
  <c r="F439" i="17"/>
  <c r="G439" i="17" a="1"/>
  <c r="G439" i="17"/>
  <c r="H439" i="17" a="1"/>
  <c r="H439" i="17"/>
  <c r="I439" i="17" a="1"/>
  <c r="I439" i="17"/>
  <c r="J439" i="17" a="1"/>
  <c r="J439" i="17"/>
  <c r="B440" i="17" a="1"/>
  <c r="B440" i="17"/>
  <c r="C440" i="17" a="1"/>
  <c r="C440" i="17"/>
  <c r="D440" i="17" a="1"/>
  <c r="D440" i="17"/>
  <c r="E440" i="17" a="1"/>
  <c r="E440" i="17"/>
  <c r="F440" i="17" a="1"/>
  <c r="F440" i="17"/>
  <c r="G440" i="17" a="1"/>
  <c r="G440" i="17"/>
  <c r="H440" i="17" a="1"/>
  <c r="H440" i="17"/>
  <c r="I440" i="17" a="1"/>
  <c r="I440" i="17"/>
  <c r="J440" i="17" a="1"/>
  <c r="J440" i="17"/>
  <c r="B441" i="17" a="1"/>
  <c r="B441" i="17"/>
  <c r="C441" i="17" a="1"/>
  <c r="C441" i="17"/>
  <c r="D441" i="17" a="1"/>
  <c r="D441" i="17"/>
  <c r="E441" i="17" a="1"/>
  <c r="E441" i="17"/>
  <c r="F441" i="17" a="1"/>
  <c r="F441" i="17"/>
  <c r="G441" i="17" a="1"/>
  <c r="G441" i="17"/>
  <c r="H441" i="17" a="1"/>
  <c r="H441" i="17"/>
  <c r="I441" i="17" a="1"/>
  <c r="I441" i="17"/>
  <c r="J441" i="17" a="1"/>
  <c r="J441" i="17"/>
  <c r="B442" i="17" a="1"/>
  <c r="B442" i="17"/>
  <c r="C442" i="17" a="1"/>
  <c r="C442" i="17"/>
  <c r="D442" i="17" a="1"/>
  <c r="D442" i="17"/>
  <c r="E442" i="17" a="1"/>
  <c r="E442" i="17"/>
  <c r="F442" i="17" a="1"/>
  <c r="F442" i="17"/>
  <c r="G442" i="17" a="1"/>
  <c r="G442" i="17"/>
  <c r="H442" i="17" a="1"/>
  <c r="H442" i="17"/>
  <c r="I442" i="17" a="1"/>
  <c r="I442" i="17"/>
  <c r="J442" i="17" a="1"/>
  <c r="J442" i="17"/>
  <c r="B443" i="17" a="1"/>
  <c r="B443" i="17"/>
  <c r="C443" i="17" a="1"/>
  <c r="C443" i="17"/>
  <c r="D443" i="17" a="1"/>
  <c r="D443" i="17"/>
  <c r="E443" i="17" a="1"/>
  <c r="E443" i="17"/>
  <c r="F443" i="17" a="1"/>
  <c r="F443" i="17"/>
  <c r="G443" i="17" a="1"/>
  <c r="G443" i="17"/>
  <c r="H443" i="17" a="1"/>
  <c r="H443" i="17"/>
  <c r="I443" i="17" a="1"/>
  <c r="I443" i="17"/>
  <c r="J443" i="17" a="1"/>
  <c r="J443" i="17"/>
  <c r="B444" i="17" a="1"/>
  <c r="B444" i="17"/>
  <c r="C444" i="17" a="1"/>
  <c r="C444" i="17"/>
  <c r="D444" i="17" a="1"/>
  <c r="D444" i="17"/>
  <c r="E444" i="17" a="1"/>
  <c r="E444" i="17"/>
  <c r="F444" i="17" a="1"/>
  <c r="F444" i="17"/>
  <c r="G444" i="17" a="1"/>
  <c r="G444" i="17"/>
  <c r="H444" i="17" a="1"/>
  <c r="H444" i="17"/>
  <c r="I444" i="17" a="1"/>
  <c r="I444" i="17"/>
  <c r="J444" i="17" a="1"/>
  <c r="J444" i="17"/>
  <c r="B445" i="17" a="1"/>
  <c r="B445" i="17"/>
  <c r="C445" i="17" a="1"/>
  <c r="C445" i="17"/>
  <c r="D445" i="17" a="1"/>
  <c r="D445" i="17"/>
  <c r="E445" i="17" a="1"/>
  <c r="E445" i="17"/>
  <c r="F445" i="17" a="1"/>
  <c r="F445" i="17"/>
  <c r="G445" i="17" a="1"/>
  <c r="G445" i="17"/>
  <c r="H445" i="17" a="1"/>
  <c r="H445" i="17"/>
  <c r="I445" i="17" a="1"/>
  <c r="I445" i="17"/>
  <c r="J445" i="17" a="1"/>
  <c r="J445" i="17"/>
  <c r="B446" i="17" a="1"/>
  <c r="B446" i="17"/>
  <c r="C446" i="17" a="1"/>
  <c r="C446" i="17"/>
  <c r="D446" i="17" a="1"/>
  <c r="D446" i="17"/>
  <c r="E446" i="17" a="1"/>
  <c r="E446" i="17"/>
  <c r="F446" i="17" a="1"/>
  <c r="F446" i="17"/>
  <c r="G446" i="17" a="1"/>
  <c r="G446" i="17"/>
  <c r="H446" i="17" a="1"/>
  <c r="H446" i="17"/>
  <c r="I446" i="17" a="1"/>
  <c r="I446" i="17"/>
  <c r="J446" i="17" a="1"/>
  <c r="J446" i="17"/>
  <c r="B447" i="17" a="1"/>
  <c r="B447" i="17"/>
  <c r="C447" i="17" a="1"/>
  <c r="C447" i="17"/>
  <c r="D447" i="17" a="1"/>
  <c r="D447" i="17"/>
  <c r="E447" i="17" a="1"/>
  <c r="E447" i="17"/>
  <c r="F447" i="17" a="1"/>
  <c r="F447" i="17"/>
  <c r="G447" i="17" a="1"/>
  <c r="G447" i="17"/>
  <c r="H447" i="17" a="1"/>
  <c r="H447" i="17"/>
  <c r="I447" i="17" a="1"/>
  <c r="I447" i="17"/>
  <c r="J447" i="17" a="1"/>
  <c r="J447" i="17"/>
  <c r="B448" i="17" a="1"/>
  <c r="B448" i="17"/>
  <c r="C448" i="17" a="1"/>
  <c r="C448" i="17"/>
  <c r="D448" i="17" a="1"/>
  <c r="D448" i="17"/>
  <c r="E448" i="17" a="1"/>
  <c r="E448" i="17"/>
  <c r="F448" i="17" a="1"/>
  <c r="F448" i="17"/>
  <c r="G448" i="17" a="1"/>
  <c r="G448" i="17"/>
  <c r="H448" i="17" a="1"/>
  <c r="H448" i="17"/>
  <c r="I448" i="17" a="1"/>
  <c r="I448" i="17"/>
  <c r="J448" i="17" a="1"/>
  <c r="J448" i="17"/>
  <c r="B449" i="17" a="1"/>
  <c r="B449" i="17"/>
  <c r="C449" i="17" a="1"/>
  <c r="C449" i="17"/>
  <c r="D449" i="17" a="1"/>
  <c r="D449" i="17"/>
  <c r="E449" i="17" a="1"/>
  <c r="E449" i="17"/>
  <c r="F449" i="17" a="1"/>
  <c r="F449" i="17"/>
  <c r="G449" i="17" a="1"/>
  <c r="G449" i="17"/>
  <c r="H449" i="17" a="1"/>
  <c r="H449" i="17"/>
  <c r="I449" i="17" a="1"/>
  <c r="I449" i="17"/>
  <c r="J449" i="17" a="1"/>
  <c r="J449" i="17"/>
  <c r="B450" i="17" a="1"/>
  <c r="B450" i="17"/>
  <c r="C450" i="17" a="1"/>
  <c r="C450" i="17"/>
  <c r="D450" i="17" a="1"/>
  <c r="D450" i="17"/>
  <c r="E450" i="17" a="1"/>
  <c r="E450" i="17"/>
  <c r="F450" i="17" a="1"/>
  <c r="F450" i="17"/>
  <c r="G450" i="17" a="1"/>
  <c r="G450" i="17"/>
  <c r="H450" i="17" a="1"/>
  <c r="H450" i="17"/>
  <c r="I450" i="17" a="1"/>
  <c r="I450" i="17"/>
  <c r="J450" i="17" a="1"/>
  <c r="J450" i="17"/>
  <c r="B451" i="17" a="1"/>
  <c r="B451" i="17"/>
  <c r="C451" i="17" a="1"/>
  <c r="C451" i="17"/>
  <c r="D451" i="17" a="1"/>
  <c r="D451" i="17"/>
  <c r="E451" i="17" a="1"/>
  <c r="E451" i="17"/>
  <c r="F451" i="17" a="1"/>
  <c r="F451" i="17"/>
  <c r="G451" i="17" a="1"/>
  <c r="G451" i="17"/>
  <c r="H451" i="17" a="1"/>
  <c r="H451" i="17"/>
  <c r="I451" i="17" a="1"/>
  <c r="I451" i="17"/>
  <c r="J451" i="17" a="1"/>
  <c r="J451" i="17"/>
  <c r="B452" i="17" a="1"/>
  <c r="B452" i="17"/>
  <c r="C452" i="17" a="1"/>
  <c r="C452" i="17"/>
  <c r="D452" i="17" a="1"/>
  <c r="D452" i="17"/>
  <c r="E452" i="17" a="1"/>
  <c r="E452" i="17"/>
  <c r="F452" i="17" a="1"/>
  <c r="F452" i="17"/>
  <c r="G452" i="17" a="1"/>
  <c r="G452" i="17"/>
  <c r="H452" i="17" a="1"/>
  <c r="H452" i="17"/>
  <c r="I452" i="17" a="1"/>
  <c r="I452" i="17"/>
  <c r="J452" i="17" a="1"/>
  <c r="J452" i="17"/>
  <c r="B454" i="17" a="1"/>
  <c r="B454" i="17"/>
  <c r="C454" i="17" a="1"/>
  <c r="C454" i="17"/>
  <c r="D454" i="17" a="1"/>
  <c r="D454" i="17"/>
  <c r="E454" i="17" a="1"/>
  <c r="E454" i="17"/>
  <c r="F454" i="17" a="1"/>
  <c r="F454" i="17"/>
  <c r="G454" i="17" a="1"/>
  <c r="G454" i="17"/>
  <c r="H454" i="17" a="1"/>
  <c r="H454" i="17"/>
  <c r="I454" i="17" a="1"/>
  <c r="I454" i="17"/>
  <c r="J454" i="17" a="1"/>
  <c r="J454" i="17"/>
  <c r="B455" i="17" a="1"/>
  <c r="B455" i="17"/>
  <c r="C455" i="17" a="1"/>
  <c r="C455" i="17"/>
  <c r="D455" i="17" a="1"/>
  <c r="D455" i="17"/>
  <c r="E455" i="17" a="1"/>
  <c r="E455" i="17"/>
  <c r="F455" i="17" a="1"/>
  <c r="F455" i="17"/>
  <c r="G455" i="17" a="1"/>
  <c r="G455" i="17"/>
  <c r="H455" i="17" a="1"/>
  <c r="H455" i="17"/>
  <c r="I455" i="17" a="1"/>
  <c r="I455" i="17"/>
  <c r="J455" i="17" a="1"/>
  <c r="J455" i="17"/>
  <c r="B456" i="17" a="1"/>
  <c r="B456" i="17"/>
  <c r="C456" i="17" a="1"/>
  <c r="C456" i="17"/>
  <c r="D456" i="17" a="1"/>
  <c r="D456" i="17"/>
  <c r="E456" i="17" a="1"/>
  <c r="E456" i="17"/>
  <c r="F456" i="17" a="1"/>
  <c r="F456" i="17"/>
  <c r="G456" i="17" a="1"/>
  <c r="G456" i="17"/>
  <c r="H456" i="17" a="1"/>
  <c r="H456" i="17"/>
  <c r="I456" i="17" a="1"/>
  <c r="I456" i="17"/>
  <c r="J456" i="17" a="1"/>
  <c r="J456" i="17"/>
  <c r="B457" i="17" a="1"/>
  <c r="B457" i="17"/>
  <c r="C457" i="17" a="1"/>
  <c r="C457" i="17"/>
  <c r="D457" i="17" a="1"/>
  <c r="D457" i="17"/>
  <c r="E457" i="17" a="1"/>
  <c r="E457" i="17"/>
  <c r="F457" i="17" a="1"/>
  <c r="F457" i="17"/>
  <c r="G457" i="17" a="1"/>
  <c r="G457" i="17"/>
  <c r="H457" i="17" a="1"/>
  <c r="H457" i="17"/>
  <c r="I457" i="17" a="1"/>
  <c r="I457" i="17"/>
  <c r="J457" i="17" a="1"/>
  <c r="J457" i="17"/>
  <c r="B458" i="17" a="1"/>
  <c r="B458" i="17"/>
  <c r="C458" i="17" a="1"/>
  <c r="C458" i="17"/>
  <c r="D458" i="17" a="1"/>
  <c r="D458" i="17"/>
  <c r="E458" i="17" a="1"/>
  <c r="E458" i="17"/>
  <c r="F458" i="17" a="1"/>
  <c r="F458" i="17"/>
  <c r="G458" i="17" a="1"/>
  <c r="G458" i="17"/>
  <c r="H458" i="17" a="1"/>
  <c r="H458" i="17"/>
  <c r="I458" i="17" a="1"/>
  <c r="I458" i="17"/>
  <c r="J458" i="17" a="1"/>
  <c r="J458" i="17"/>
  <c r="B459" i="17" a="1"/>
  <c r="B459" i="17"/>
  <c r="C459" i="17" a="1"/>
  <c r="C459" i="17"/>
  <c r="D459" i="17" a="1"/>
  <c r="D459" i="17"/>
  <c r="E459" i="17" a="1"/>
  <c r="E459" i="17"/>
  <c r="F459" i="17" a="1"/>
  <c r="F459" i="17"/>
  <c r="G459" i="17" a="1"/>
  <c r="G459" i="17"/>
  <c r="H459" i="17" a="1"/>
  <c r="H459" i="17"/>
  <c r="I459" i="17" a="1"/>
  <c r="I459" i="17"/>
  <c r="J459" i="17" a="1"/>
  <c r="J459" i="17"/>
  <c r="B460" i="17" a="1"/>
  <c r="B460" i="17"/>
  <c r="C460" i="17" a="1"/>
  <c r="C460" i="17"/>
  <c r="D460" i="17" a="1"/>
  <c r="D460" i="17"/>
  <c r="E460" i="17" a="1"/>
  <c r="E460" i="17"/>
  <c r="F460" i="17" a="1"/>
  <c r="F460" i="17"/>
  <c r="G460" i="17" a="1"/>
  <c r="G460" i="17"/>
  <c r="H460" i="17" a="1"/>
  <c r="H460" i="17"/>
  <c r="I460" i="17" a="1"/>
  <c r="I460" i="17"/>
  <c r="J460" i="17" a="1"/>
  <c r="J460" i="17"/>
  <c r="B461" i="17" a="1"/>
  <c r="B461" i="17"/>
  <c r="C461" i="17" a="1"/>
  <c r="C461" i="17"/>
  <c r="D461" i="17" a="1"/>
  <c r="D461" i="17"/>
  <c r="E461" i="17" a="1"/>
  <c r="E461" i="17"/>
  <c r="F461" i="17" a="1"/>
  <c r="F461" i="17"/>
  <c r="G461" i="17" a="1"/>
  <c r="G461" i="17"/>
  <c r="H461" i="17" a="1"/>
  <c r="H461" i="17"/>
  <c r="I461" i="17" a="1"/>
  <c r="I461" i="17"/>
  <c r="J461" i="17" a="1"/>
  <c r="J461" i="17"/>
  <c r="B462" i="17" a="1"/>
  <c r="B462" i="17"/>
  <c r="C462" i="17" a="1"/>
  <c r="C462" i="17"/>
  <c r="D462" i="17" a="1"/>
  <c r="D462" i="17"/>
  <c r="E462" i="17" a="1"/>
  <c r="E462" i="17"/>
  <c r="F462" i="17" a="1"/>
  <c r="F462" i="17"/>
  <c r="G462" i="17" a="1"/>
  <c r="G462" i="17"/>
  <c r="H462" i="17" a="1"/>
  <c r="H462" i="17"/>
  <c r="I462" i="17" a="1"/>
  <c r="I462" i="17"/>
  <c r="J462" i="17" a="1"/>
  <c r="J462" i="17"/>
  <c r="B463" i="17" a="1"/>
  <c r="B463" i="17"/>
  <c r="C463" i="17" a="1"/>
  <c r="C463" i="17"/>
  <c r="D463" i="17" a="1"/>
  <c r="D463" i="17"/>
  <c r="E463" i="17" a="1"/>
  <c r="E463" i="17"/>
  <c r="F463" i="17" a="1"/>
  <c r="F463" i="17"/>
  <c r="G463" i="17" a="1"/>
  <c r="G463" i="17"/>
  <c r="H463" i="17" a="1"/>
  <c r="H463" i="17"/>
  <c r="I463" i="17" a="1"/>
  <c r="I463" i="17"/>
  <c r="J463" i="17" a="1"/>
  <c r="J463" i="17"/>
  <c r="B464" i="17" a="1"/>
  <c r="B464" i="17"/>
  <c r="C464" i="17" a="1"/>
  <c r="C464" i="17"/>
  <c r="D464" i="17" a="1"/>
  <c r="D464" i="17"/>
  <c r="E464" i="17" a="1"/>
  <c r="E464" i="17"/>
  <c r="F464" i="17" a="1"/>
  <c r="F464" i="17"/>
  <c r="G464" i="17" a="1"/>
  <c r="G464" i="17"/>
  <c r="H464" i="17" a="1"/>
  <c r="H464" i="17"/>
  <c r="I464" i="17" a="1"/>
  <c r="I464" i="17"/>
  <c r="J464" i="17" a="1"/>
  <c r="J464" i="17"/>
  <c r="B465" i="17" a="1"/>
  <c r="B465" i="17"/>
  <c r="C465" i="17" a="1"/>
  <c r="C465" i="17"/>
  <c r="D465" i="17" a="1"/>
  <c r="D465" i="17"/>
  <c r="E465" i="17" a="1"/>
  <c r="E465" i="17"/>
  <c r="F465" i="17" a="1"/>
  <c r="F465" i="17"/>
  <c r="G465" i="17" a="1"/>
  <c r="G465" i="17"/>
  <c r="H465" i="17" a="1"/>
  <c r="H465" i="17"/>
  <c r="I465" i="17" a="1"/>
  <c r="I465" i="17"/>
  <c r="J465" i="17" a="1"/>
  <c r="J465" i="17"/>
  <c r="B466" i="17" a="1"/>
  <c r="B466" i="17"/>
  <c r="C466" i="17" a="1"/>
  <c r="C466" i="17"/>
  <c r="D466" i="17" a="1"/>
  <c r="D466" i="17"/>
  <c r="E466" i="17" a="1"/>
  <c r="E466" i="17"/>
  <c r="F466" i="17" a="1"/>
  <c r="F466" i="17"/>
  <c r="G466" i="17" a="1"/>
  <c r="G466" i="17"/>
  <c r="H466" i="17" a="1"/>
  <c r="H466" i="17"/>
  <c r="I466" i="17" a="1"/>
  <c r="I466" i="17"/>
  <c r="J466" i="17" a="1"/>
  <c r="J466" i="17"/>
  <c r="B467" i="17" a="1"/>
  <c r="B467" i="17"/>
  <c r="C467" i="17" a="1"/>
  <c r="C467" i="17"/>
  <c r="D467" i="17" a="1"/>
  <c r="D467" i="17"/>
  <c r="E467" i="17" a="1"/>
  <c r="E467" i="17"/>
  <c r="F467" i="17" a="1"/>
  <c r="F467" i="17"/>
  <c r="G467" i="17" a="1"/>
  <c r="G467" i="17"/>
  <c r="H467" i="17" a="1"/>
  <c r="H467" i="17"/>
  <c r="I467" i="17" a="1"/>
  <c r="I467" i="17"/>
  <c r="J467" i="17" a="1"/>
  <c r="J467" i="17"/>
  <c r="B468" i="17" a="1"/>
  <c r="B468" i="17"/>
  <c r="C468" i="17" a="1"/>
  <c r="C468" i="17"/>
  <c r="D468" i="17" a="1"/>
  <c r="D468" i="17"/>
  <c r="E468" i="17" a="1"/>
  <c r="E468" i="17"/>
  <c r="F468" i="17" a="1"/>
  <c r="F468" i="17"/>
  <c r="G468" i="17" a="1"/>
  <c r="G468" i="17"/>
  <c r="H468" i="17" a="1"/>
  <c r="H468" i="17"/>
  <c r="I468" i="17" a="1"/>
  <c r="I468" i="17"/>
  <c r="J468" i="17" a="1"/>
  <c r="J468" i="17"/>
  <c r="B469" i="17" a="1"/>
  <c r="B469" i="17"/>
  <c r="C469" i="17" a="1"/>
  <c r="C469" i="17"/>
  <c r="D469" i="17" a="1"/>
  <c r="D469" i="17"/>
  <c r="E469" i="17" a="1"/>
  <c r="E469" i="17"/>
  <c r="F469" i="17" a="1"/>
  <c r="F469" i="17"/>
  <c r="G469" i="17" a="1"/>
  <c r="G469" i="17"/>
  <c r="H469" i="17" a="1"/>
  <c r="H469" i="17"/>
  <c r="I469" i="17" a="1"/>
  <c r="I469" i="17"/>
  <c r="J469" i="17" a="1"/>
  <c r="J469" i="17"/>
  <c r="B470" i="17" a="1"/>
  <c r="B470" i="17"/>
  <c r="C470" i="17" a="1"/>
  <c r="C470" i="17"/>
  <c r="D470" i="17" a="1"/>
  <c r="D470" i="17"/>
  <c r="E470" i="17" a="1"/>
  <c r="E470" i="17"/>
  <c r="F470" i="17" a="1"/>
  <c r="F470" i="17"/>
  <c r="G470" i="17" a="1"/>
  <c r="G470" i="17"/>
  <c r="H470" i="17" a="1"/>
  <c r="H470" i="17"/>
  <c r="I470" i="17" a="1"/>
  <c r="I470" i="17"/>
  <c r="J470" i="17" a="1"/>
  <c r="J470" i="17"/>
  <c r="B471" i="17" a="1"/>
  <c r="B471" i="17"/>
  <c r="C471" i="17" a="1"/>
  <c r="C471" i="17"/>
  <c r="D471" i="17" a="1"/>
  <c r="D471" i="17"/>
  <c r="E471" i="17" a="1"/>
  <c r="E471" i="17"/>
  <c r="F471" i="17" a="1"/>
  <c r="F471" i="17"/>
  <c r="G471" i="17" a="1"/>
  <c r="G471" i="17"/>
  <c r="H471" i="17" a="1"/>
  <c r="H471" i="17"/>
  <c r="I471" i="17" a="1"/>
  <c r="I471" i="17"/>
  <c r="J471" i="17" a="1"/>
  <c r="J471" i="17"/>
  <c r="B472" i="17" a="1"/>
  <c r="B472" i="17"/>
  <c r="C472" i="17" a="1"/>
  <c r="C472" i="17"/>
  <c r="D472" i="17" a="1"/>
  <c r="D472" i="17"/>
  <c r="E472" i="17" a="1"/>
  <c r="E472" i="17"/>
  <c r="F472" i="17" a="1"/>
  <c r="F472" i="17"/>
  <c r="G472" i="17" a="1"/>
  <c r="G472" i="17"/>
  <c r="H472" i="17" a="1"/>
  <c r="H472" i="17"/>
  <c r="I472" i="17" a="1"/>
  <c r="I472" i="17"/>
  <c r="J472" i="17" a="1"/>
  <c r="J472" i="17"/>
  <c r="B473" i="17" a="1"/>
  <c r="B473" i="17"/>
  <c r="C473" i="17" a="1"/>
  <c r="C473" i="17"/>
  <c r="D473" i="17" a="1"/>
  <c r="D473" i="17"/>
  <c r="E473" i="17" a="1"/>
  <c r="E473" i="17"/>
  <c r="F473" i="17" a="1"/>
  <c r="F473" i="17"/>
  <c r="G473" i="17" a="1"/>
  <c r="G473" i="17"/>
  <c r="H473" i="17" a="1"/>
  <c r="H473" i="17"/>
  <c r="I473" i="17" a="1"/>
  <c r="I473" i="17"/>
  <c r="J473" i="17" a="1"/>
  <c r="J473" i="17"/>
  <c r="B474" i="17" a="1"/>
  <c r="B474" i="17"/>
  <c r="C474" i="17" a="1"/>
  <c r="C474" i="17"/>
  <c r="D474" i="17" a="1"/>
  <c r="D474" i="17"/>
  <c r="E474" i="17" a="1"/>
  <c r="E474" i="17"/>
  <c r="F474" i="17" a="1"/>
  <c r="F474" i="17"/>
  <c r="G474" i="17" a="1"/>
  <c r="G474" i="17"/>
  <c r="H474" i="17" a="1"/>
  <c r="H474" i="17"/>
  <c r="I474" i="17" a="1"/>
  <c r="I474" i="17"/>
  <c r="J474" i="17" a="1"/>
  <c r="J474" i="17"/>
  <c r="B475" i="17" a="1"/>
  <c r="B475" i="17"/>
  <c r="C475" i="17" a="1"/>
  <c r="C475" i="17"/>
  <c r="D475" i="17" a="1"/>
  <c r="D475" i="17"/>
  <c r="E475" i="17" a="1"/>
  <c r="E475" i="17"/>
  <c r="F475" i="17" a="1"/>
  <c r="F475" i="17"/>
  <c r="G475" i="17" a="1"/>
  <c r="G475" i="17"/>
  <c r="H475" i="17" a="1"/>
  <c r="H475" i="17"/>
  <c r="I475" i="17" a="1"/>
  <c r="I475" i="17"/>
  <c r="J475" i="17" a="1"/>
  <c r="J475" i="17"/>
  <c r="B476" i="17" a="1"/>
  <c r="B476" i="17"/>
  <c r="C476" i="17" a="1"/>
  <c r="C476" i="17"/>
  <c r="D476" i="17" a="1"/>
  <c r="D476" i="17"/>
  <c r="E476" i="17" a="1"/>
  <c r="E476" i="17"/>
  <c r="F476" i="17" a="1"/>
  <c r="F476" i="17"/>
  <c r="G476" i="17" a="1"/>
  <c r="G476" i="17"/>
  <c r="H476" i="17" a="1"/>
  <c r="H476" i="17"/>
  <c r="I476" i="17" a="1"/>
  <c r="I476" i="17"/>
  <c r="J476" i="17" a="1"/>
  <c r="J476" i="17"/>
  <c r="B477" i="17" a="1"/>
  <c r="B477" i="17"/>
  <c r="C477" i="17" a="1"/>
  <c r="C477" i="17"/>
  <c r="D477" i="17" a="1"/>
  <c r="D477" i="17"/>
  <c r="E477" i="17" a="1"/>
  <c r="E477" i="17"/>
  <c r="F477" i="17" a="1"/>
  <c r="F477" i="17"/>
  <c r="G477" i="17" a="1"/>
  <c r="G477" i="17"/>
  <c r="H477" i="17" a="1"/>
  <c r="H477" i="17"/>
  <c r="I477" i="17" a="1"/>
  <c r="I477" i="17"/>
  <c r="J477" i="17" a="1"/>
  <c r="J477" i="17"/>
  <c r="B478" i="17" a="1"/>
  <c r="B478" i="17"/>
  <c r="C478" i="17" a="1"/>
  <c r="C478" i="17"/>
  <c r="D478" i="17" a="1"/>
  <c r="D478" i="17"/>
  <c r="E478" i="17" a="1"/>
  <c r="E478" i="17"/>
  <c r="F478" i="17" a="1"/>
  <c r="F478" i="17"/>
  <c r="G478" i="17" a="1"/>
  <c r="G478" i="17"/>
  <c r="H478" i="17" a="1"/>
  <c r="H478" i="17"/>
  <c r="I478" i="17" a="1"/>
  <c r="I478" i="17"/>
  <c r="J478" i="17" a="1"/>
  <c r="J478" i="17"/>
  <c r="B479" i="17" a="1"/>
  <c r="B479" i="17"/>
  <c r="C479" i="17" a="1"/>
  <c r="C479" i="17"/>
  <c r="D479" i="17" a="1"/>
  <c r="D479" i="17"/>
  <c r="E479" i="17" a="1"/>
  <c r="E479" i="17"/>
  <c r="F479" i="17" a="1"/>
  <c r="F479" i="17"/>
  <c r="G479" i="17" a="1"/>
  <c r="G479" i="17"/>
  <c r="H479" i="17" a="1"/>
  <c r="H479" i="17"/>
  <c r="I479" i="17" a="1"/>
  <c r="I479" i="17"/>
  <c r="J479" i="17" a="1"/>
  <c r="J479" i="17"/>
  <c r="B480" i="17" a="1"/>
  <c r="B480" i="17"/>
  <c r="C480" i="17" a="1"/>
  <c r="C480" i="17"/>
  <c r="D480" i="17" a="1"/>
  <c r="D480" i="17"/>
  <c r="E480" i="17" a="1"/>
  <c r="E480" i="17"/>
  <c r="F480" i="17" a="1"/>
  <c r="F480" i="17"/>
  <c r="G480" i="17" a="1"/>
  <c r="G480" i="17"/>
  <c r="H480" i="17" a="1"/>
  <c r="H480" i="17"/>
  <c r="I480" i="17" a="1"/>
  <c r="I480" i="17"/>
  <c r="J480" i="17" a="1"/>
  <c r="J480" i="17"/>
  <c r="B481" i="17" a="1"/>
  <c r="B481" i="17"/>
  <c r="C481" i="17" a="1"/>
  <c r="C481" i="17"/>
  <c r="D481" i="17" a="1"/>
  <c r="D481" i="17"/>
  <c r="E481" i="17" a="1"/>
  <c r="E481" i="17"/>
  <c r="F481" i="17" a="1"/>
  <c r="F481" i="17"/>
  <c r="G481" i="17" a="1"/>
  <c r="G481" i="17"/>
  <c r="H481" i="17" a="1"/>
  <c r="H481" i="17"/>
  <c r="I481" i="17" a="1"/>
  <c r="I481" i="17"/>
  <c r="J481" i="17" a="1"/>
  <c r="J481" i="17"/>
  <c r="B482" i="17" a="1"/>
  <c r="B482" i="17"/>
  <c r="C482" i="17" a="1"/>
  <c r="C482" i="17"/>
  <c r="D482" i="17" a="1"/>
  <c r="D482" i="17"/>
  <c r="E482" i="17" a="1"/>
  <c r="E482" i="17"/>
  <c r="F482" i="17" a="1"/>
  <c r="F482" i="17"/>
  <c r="G482" i="17" a="1"/>
  <c r="G482" i="17"/>
  <c r="H482" i="17" a="1"/>
  <c r="H482" i="17"/>
  <c r="I482" i="17" a="1"/>
  <c r="I482" i="17"/>
  <c r="J482" i="17" a="1"/>
  <c r="J482" i="17"/>
  <c r="B483" i="17" a="1"/>
  <c r="B483" i="17"/>
  <c r="C483" i="17" a="1"/>
  <c r="C483" i="17"/>
  <c r="D483" i="17" a="1"/>
  <c r="D483" i="17"/>
  <c r="E483" i="17" a="1"/>
  <c r="E483" i="17"/>
  <c r="F483" i="17" a="1"/>
  <c r="F483" i="17"/>
  <c r="G483" i="17" a="1"/>
  <c r="G483" i="17"/>
  <c r="H483" i="17" a="1"/>
  <c r="H483" i="17"/>
  <c r="I483" i="17" a="1"/>
  <c r="I483" i="17"/>
  <c r="J483" i="17" a="1"/>
  <c r="J483" i="17"/>
  <c r="B484" i="17" a="1"/>
  <c r="B484" i="17"/>
  <c r="C484" i="17" a="1"/>
  <c r="C484" i="17"/>
  <c r="D484" i="17" a="1"/>
  <c r="D484" i="17"/>
  <c r="E484" i="17" a="1"/>
  <c r="E484" i="17"/>
  <c r="F484" i="17" a="1"/>
  <c r="F484" i="17"/>
  <c r="G484" i="17" a="1"/>
  <c r="G484" i="17"/>
  <c r="H484" i="17" a="1"/>
  <c r="H484" i="17"/>
  <c r="I484" i="17" a="1"/>
  <c r="I484" i="17"/>
  <c r="J484" i="17" a="1"/>
  <c r="J484" i="17"/>
  <c r="B485" i="17" a="1"/>
  <c r="B485" i="17"/>
  <c r="C485" i="17" a="1"/>
  <c r="C485" i="17"/>
  <c r="D485" i="17" a="1"/>
  <c r="D485" i="17"/>
  <c r="E485" i="17" a="1"/>
  <c r="E485" i="17"/>
  <c r="F485" i="17" a="1"/>
  <c r="F485" i="17"/>
  <c r="G485" i="17" a="1"/>
  <c r="G485" i="17"/>
  <c r="H485" i="17" a="1"/>
  <c r="H485" i="17"/>
  <c r="I485" i="17" a="1"/>
  <c r="I485" i="17"/>
  <c r="J485" i="17" a="1"/>
  <c r="J485" i="17"/>
  <c r="B486" i="17" a="1"/>
  <c r="B486" i="17"/>
  <c r="C486" i="17" a="1"/>
  <c r="C486" i="17"/>
  <c r="D486" i="17" a="1"/>
  <c r="D486" i="17"/>
  <c r="E486" i="17" a="1"/>
  <c r="E486" i="17"/>
  <c r="F486" i="17" a="1"/>
  <c r="F486" i="17"/>
  <c r="G486" i="17" a="1"/>
  <c r="G486" i="17"/>
  <c r="H486" i="17" a="1"/>
  <c r="H486" i="17"/>
  <c r="I486" i="17" a="1"/>
  <c r="I486" i="17"/>
  <c r="J486" i="17" a="1"/>
  <c r="J486" i="17"/>
  <c r="B487" i="17" a="1"/>
  <c r="B487" i="17"/>
  <c r="C487" i="17" a="1"/>
  <c r="C487" i="17"/>
  <c r="D487" i="17" a="1"/>
  <c r="D487" i="17"/>
  <c r="E487" i="17" a="1"/>
  <c r="E487" i="17"/>
  <c r="F487" i="17" a="1"/>
  <c r="F487" i="17"/>
  <c r="G487" i="17" a="1"/>
  <c r="G487" i="17"/>
  <c r="H487" i="17" a="1"/>
  <c r="H487" i="17"/>
  <c r="I487" i="17" a="1"/>
  <c r="I487" i="17"/>
  <c r="J487" i="17" a="1"/>
  <c r="J487" i="17"/>
  <c r="B488" i="17" a="1"/>
  <c r="B488" i="17"/>
  <c r="C488" i="17" a="1"/>
  <c r="C488" i="17"/>
  <c r="D488" i="17" a="1"/>
  <c r="D488" i="17"/>
  <c r="E488" i="17" a="1"/>
  <c r="E488" i="17"/>
  <c r="F488" i="17" a="1"/>
  <c r="F488" i="17"/>
  <c r="G488" i="17" a="1"/>
  <c r="G488" i="17"/>
  <c r="H488" i="17" a="1"/>
  <c r="H488" i="17"/>
  <c r="I488" i="17" a="1"/>
  <c r="I488" i="17"/>
  <c r="J488" i="17" a="1"/>
  <c r="J488" i="17"/>
  <c r="B489" i="17" a="1"/>
  <c r="B489" i="17"/>
  <c r="C489" i="17" a="1"/>
  <c r="C489" i="17"/>
  <c r="D489" i="17" a="1"/>
  <c r="D489" i="17"/>
  <c r="E489" i="17" a="1"/>
  <c r="E489" i="17"/>
  <c r="F489" i="17" a="1"/>
  <c r="F489" i="17"/>
  <c r="G489" i="17" a="1"/>
  <c r="G489" i="17"/>
  <c r="H489" i="17" a="1"/>
  <c r="H489" i="17"/>
  <c r="I489" i="17" a="1"/>
  <c r="I489" i="17"/>
  <c r="J489" i="17" a="1"/>
  <c r="J489" i="17"/>
  <c r="B490" i="17" a="1"/>
  <c r="B490" i="17"/>
  <c r="C490" i="17" a="1"/>
  <c r="C490" i="17"/>
  <c r="D490" i="17" a="1"/>
  <c r="D490" i="17"/>
  <c r="E490" i="17" a="1"/>
  <c r="E490" i="17"/>
  <c r="F490" i="17" a="1"/>
  <c r="F490" i="17"/>
  <c r="G490" i="17" a="1"/>
  <c r="G490" i="17"/>
  <c r="H490" i="17" a="1"/>
  <c r="H490" i="17"/>
  <c r="I490" i="17" a="1"/>
  <c r="I490" i="17"/>
  <c r="J490" i="17" a="1"/>
  <c r="J490" i="17"/>
  <c r="B491" i="17" a="1"/>
  <c r="B491" i="17"/>
  <c r="C491" i="17" a="1"/>
  <c r="C491" i="17"/>
  <c r="D491" i="17" a="1"/>
  <c r="D491" i="17"/>
  <c r="E491" i="17" a="1"/>
  <c r="E491" i="17"/>
  <c r="F491" i="17" a="1"/>
  <c r="F491" i="17"/>
  <c r="G491" i="17" a="1"/>
  <c r="G491" i="17"/>
  <c r="H491" i="17" a="1"/>
  <c r="H491" i="17"/>
  <c r="I491" i="17" a="1"/>
  <c r="I491" i="17"/>
  <c r="J491" i="17" a="1"/>
  <c r="J491" i="17"/>
  <c r="B492" i="17" a="1"/>
  <c r="B492" i="17"/>
  <c r="C492" i="17" a="1"/>
  <c r="C492" i="17"/>
  <c r="D492" i="17" a="1"/>
  <c r="D492" i="17"/>
  <c r="E492" i="17" a="1"/>
  <c r="E492" i="17"/>
  <c r="F492" i="17" a="1"/>
  <c r="F492" i="17"/>
  <c r="G492" i="17" a="1"/>
  <c r="G492" i="17"/>
  <c r="H492" i="17" a="1"/>
  <c r="H492" i="17"/>
  <c r="I492" i="17" a="1"/>
  <c r="I492" i="17"/>
  <c r="J492" i="17" a="1"/>
  <c r="J492" i="17"/>
  <c r="B493" i="17" a="1"/>
  <c r="B493" i="17"/>
  <c r="C493" i="17" a="1"/>
  <c r="C493" i="17"/>
  <c r="D493" i="17" a="1"/>
  <c r="D493" i="17"/>
  <c r="E493" i="17" a="1"/>
  <c r="E493" i="17"/>
  <c r="F493" i="17" a="1"/>
  <c r="F493" i="17"/>
  <c r="G493" i="17" a="1"/>
  <c r="G493" i="17"/>
  <c r="H493" i="17" a="1"/>
  <c r="H493" i="17"/>
  <c r="I493" i="17" a="1"/>
  <c r="I493" i="17"/>
  <c r="J493" i="17" a="1"/>
  <c r="J493" i="17"/>
  <c r="B494" i="17" a="1"/>
  <c r="B494" i="17"/>
  <c r="C494" i="17" a="1"/>
  <c r="C494" i="17"/>
  <c r="D494" i="17" a="1"/>
  <c r="D494" i="17"/>
  <c r="E494" i="17" a="1"/>
  <c r="E494" i="17"/>
  <c r="F494" i="17" a="1"/>
  <c r="F494" i="17"/>
  <c r="G494" i="17" a="1"/>
  <c r="G494" i="17"/>
  <c r="H494" i="17" a="1"/>
  <c r="H494" i="17"/>
  <c r="I494" i="17" a="1"/>
  <c r="I494" i="17"/>
  <c r="J494" i="17" a="1"/>
  <c r="J494" i="17"/>
  <c r="B495" i="17" a="1"/>
  <c r="B495" i="17"/>
  <c r="C495" i="17" a="1"/>
  <c r="C495" i="17"/>
  <c r="D495" i="17" a="1"/>
  <c r="D495" i="17"/>
  <c r="E495" i="17" a="1"/>
  <c r="E495" i="17"/>
  <c r="F495" i="17" a="1"/>
  <c r="F495" i="17"/>
  <c r="G495" i="17" a="1"/>
  <c r="G495" i="17"/>
  <c r="H495" i="17" a="1"/>
  <c r="H495" i="17"/>
  <c r="I495" i="17" a="1"/>
  <c r="I495" i="17"/>
  <c r="J495" i="17" a="1"/>
  <c r="J495" i="17"/>
  <c r="B496" i="17" a="1"/>
  <c r="B496" i="17"/>
  <c r="C496" i="17" a="1"/>
  <c r="C496" i="17"/>
  <c r="D496" i="17" a="1"/>
  <c r="D496" i="17"/>
  <c r="E496" i="17" a="1"/>
  <c r="E496" i="17"/>
  <c r="F496" i="17" a="1"/>
  <c r="F496" i="17"/>
  <c r="G496" i="17" a="1"/>
  <c r="G496" i="17"/>
  <c r="H496" i="17" a="1"/>
  <c r="H496" i="17"/>
  <c r="I496" i="17" a="1"/>
  <c r="I496" i="17"/>
  <c r="J496" i="17" a="1"/>
  <c r="J496" i="17"/>
  <c r="B498" i="17" a="1"/>
  <c r="B498" i="17"/>
  <c r="C498" i="17" a="1"/>
  <c r="C498" i="17"/>
  <c r="D498" i="17" a="1"/>
  <c r="D498" i="17"/>
  <c r="E498" i="17" a="1"/>
  <c r="E498" i="17"/>
  <c r="F498" i="17" a="1"/>
  <c r="F498" i="17"/>
  <c r="G498" i="17" a="1"/>
  <c r="G498" i="17"/>
  <c r="H498" i="17" a="1"/>
  <c r="H498" i="17"/>
  <c r="I498" i="17" a="1"/>
  <c r="I498" i="17"/>
  <c r="J498" i="17" a="1"/>
  <c r="J498" i="17"/>
  <c r="B499" i="17" a="1"/>
  <c r="B499" i="17"/>
  <c r="C499" i="17" a="1"/>
  <c r="C499" i="17"/>
  <c r="D499" i="17" a="1"/>
  <c r="D499" i="17"/>
  <c r="E499" i="17" a="1"/>
  <c r="E499" i="17"/>
  <c r="F499" i="17" a="1"/>
  <c r="F499" i="17"/>
  <c r="G499" i="17" a="1"/>
  <c r="G499" i="17"/>
  <c r="H499" i="17" a="1"/>
  <c r="H499" i="17"/>
  <c r="I499" i="17" a="1"/>
  <c r="I499" i="17"/>
  <c r="J499" i="17" a="1"/>
  <c r="J499" i="17"/>
  <c r="B500" i="17" a="1"/>
  <c r="B500" i="17"/>
  <c r="C500" i="17" a="1"/>
  <c r="C500" i="17"/>
  <c r="D500" i="17" a="1"/>
  <c r="D500" i="17"/>
  <c r="E500" i="17" a="1"/>
  <c r="E500" i="17"/>
  <c r="F500" i="17" a="1"/>
  <c r="F500" i="17"/>
  <c r="G500" i="17" a="1"/>
  <c r="G500" i="17"/>
  <c r="H500" i="17" a="1"/>
  <c r="H500" i="17"/>
  <c r="I500" i="17" a="1"/>
  <c r="I500" i="17"/>
  <c r="J500" i="17" a="1"/>
  <c r="J500" i="17"/>
  <c r="B501" i="17" a="1"/>
  <c r="B501" i="17"/>
  <c r="C501" i="17" a="1"/>
  <c r="C501" i="17"/>
  <c r="D501" i="17" a="1"/>
  <c r="D501" i="17"/>
  <c r="E501" i="17" a="1"/>
  <c r="E501" i="17"/>
  <c r="F501" i="17" a="1"/>
  <c r="F501" i="17"/>
  <c r="G501" i="17" a="1"/>
  <c r="G501" i="17"/>
  <c r="H501" i="17" a="1"/>
  <c r="H501" i="17"/>
  <c r="I501" i="17" a="1"/>
  <c r="I501" i="17"/>
  <c r="J501" i="17" a="1"/>
  <c r="J501" i="17"/>
  <c r="B502" i="17" a="1"/>
  <c r="B502" i="17"/>
  <c r="C502" i="17" a="1"/>
  <c r="C502" i="17"/>
  <c r="D502" i="17" a="1"/>
  <c r="D502" i="17"/>
  <c r="E502" i="17" a="1"/>
  <c r="E502" i="17"/>
  <c r="F502" i="17" a="1"/>
  <c r="F502" i="17"/>
  <c r="G502" i="17" a="1"/>
  <c r="G502" i="17"/>
  <c r="H502" i="17" a="1"/>
  <c r="H502" i="17"/>
  <c r="I502" i="17" a="1"/>
  <c r="I502" i="17"/>
  <c r="J502" i="17" a="1"/>
  <c r="J502" i="17"/>
  <c r="B503" i="17" a="1"/>
  <c r="B503" i="17"/>
  <c r="C503" i="17" a="1"/>
  <c r="C503" i="17"/>
  <c r="D503" i="17" a="1"/>
  <c r="D503" i="17"/>
  <c r="E503" i="17" a="1"/>
  <c r="E503" i="17"/>
  <c r="F503" i="17" a="1"/>
  <c r="F503" i="17"/>
  <c r="G503" i="17" a="1"/>
  <c r="G503" i="17"/>
  <c r="H503" i="17" a="1"/>
  <c r="H503" i="17"/>
  <c r="I503" i="17" a="1"/>
  <c r="I503" i="17"/>
  <c r="J503" i="17" a="1"/>
  <c r="J503" i="17"/>
  <c r="B504" i="17" a="1"/>
  <c r="B504" i="17"/>
  <c r="C504" i="17" a="1"/>
  <c r="C504" i="17"/>
  <c r="D504" i="17" a="1"/>
  <c r="D504" i="17"/>
  <c r="E504" i="17" a="1"/>
  <c r="E504" i="17"/>
  <c r="F504" i="17" a="1"/>
  <c r="F504" i="17"/>
  <c r="G504" i="17" a="1"/>
  <c r="G504" i="17"/>
  <c r="H504" i="17" a="1"/>
  <c r="H504" i="17"/>
  <c r="I504" i="17" a="1"/>
  <c r="I504" i="17"/>
  <c r="J504" i="17" a="1"/>
  <c r="J504" i="17"/>
  <c r="B505" i="17" a="1"/>
  <c r="B505" i="17"/>
  <c r="C505" i="17" a="1"/>
  <c r="C505" i="17"/>
  <c r="D505" i="17" a="1"/>
  <c r="D505" i="17"/>
  <c r="E505" i="17" a="1"/>
  <c r="E505" i="17"/>
  <c r="F505" i="17" a="1"/>
  <c r="F505" i="17"/>
  <c r="G505" i="17" a="1"/>
  <c r="G505" i="17"/>
  <c r="H505" i="17" a="1"/>
  <c r="H505" i="17"/>
  <c r="I505" i="17" a="1"/>
  <c r="I505" i="17"/>
  <c r="J505" i="17" a="1"/>
  <c r="J505" i="17"/>
  <c r="B506" i="17" a="1"/>
  <c r="B506" i="17"/>
  <c r="C506" i="17" a="1"/>
  <c r="C506" i="17"/>
  <c r="D506" i="17" a="1"/>
  <c r="D506" i="17"/>
  <c r="E506" i="17" a="1"/>
  <c r="E506" i="17"/>
  <c r="F506" i="17" a="1"/>
  <c r="F506" i="17"/>
  <c r="G506" i="17" a="1"/>
  <c r="G506" i="17"/>
  <c r="H506" i="17" a="1"/>
  <c r="H506" i="17"/>
  <c r="I506" i="17" a="1"/>
  <c r="I506" i="17"/>
  <c r="J506" i="17" a="1"/>
  <c r="J506" i="17"/>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11" a="1"/>
  <c r="A3" i="11"/>
  <c r="B507" i="11" a="1"/>
  <c r="B507" i="11"/>
  <c r="C507" i="11" a="1"/>
  <c r="C507" i="11"/>
  <c r="D507" i="11" a="1"/>
  <c r="D507" i="11"/>
  <c r="E507" i="11" a="1"/>
  <c r="E507" i="11"/>
  <c r="F507" i="11" a="1"/>
  <c r="F507" i="11"/>
  <c r="G507" i="11" a="1"/>
  <c r="G507" i="11"/>
  <c r="H507" i="11" a="1"/>
  <c r="H507" i="11"/>
  <c r="I507" i="11" a="1"/>
  <c r="I507" i="11"/>
  <c r="J507" i="11" a="1"/>
  <c r="J507" i="11"/>
  <c r="B508" i="11" a="1"/>
  <c r="B508" i="11"/>
  <c r="C508" i="11" a="1"/>
  <c r="C508" i="11"/>
  <c r="D508" i="11" a="1"/>
  <c r="D508" i="11"/>
  <c r="E508" i="11" a="1"/>
  <c r="E508" i="11"/>
  <c r="F508" i="11" a="1"/>
  <c r="F508" i="11"/>
  <c r="G508" i="11" a="1"/>
  <c r="G508" i="11"/>
  <c r="H508" i="11" a="1"/>
  <c r="H508" i="11"/>
  <c r="I508" i="11" a="1"/>
  <c r="I508" i="11"/>
  <c r="J508" i="11" a="1"/>
  <c r="J508" i="11"/>
  <c r="B509" i="11" a="1"/>
  <c r="B509" i="11"/>
  <c r="C509" i="11" a="1"/>
  <c r="C509" i="11"/>
  <c r="D509" i="11" a="1"/>
  <c r="D509" i="11"/>
  <c r="E509" i="11" a="1"/>
  <c r="E509" i="11"/>
  <c r="F509" i="11" a="1"/>
  <c r="F509" i="11"/>
  <c r="G509" i="11" a="1"/>
  <c r="G509" i="11"/>
  <c r="H509" i="11" a="1"/>
  <c r="H509" i="11"/>
  <c r="I509" i="11" a="1"/>
  <c r="I509" i="11"/>
  <c r="J509" i="11" a="1"/>
  <c r="J509" i="11"/>
  <c r="B510" i="11" a="1"/>
  <c r="B510" i="11"/>
  <c r="C510" i="11" a="1"/>
  <c r="C510" i="11"/>
  <c r="D510" i="11" a="1"/>
  <c r="D510" i="11"/>
  <c r="E510" i="11" a="1"/>
  <c r="E510" i="11"/>
  <c r="F510" i="11" a="1"/>
  <c r="F510" i="11"/>
  <c r="G510" i="11" a="1"/>
  <c r="G510" i="11"/>
  <c r="H510" i="11" a="1"/>
  <c r="H510" i="11"/>
  <c r="I510" i="11" a="1"/>
  <c r="I510" i="11"/>
  <c r="J510" i="11" a="1"/>
  <c r="J510" i="11"/>
  <c r="B511" i="11" a="1"/>
  <c r="B511" i="11"/>
  <c r="C511" i="11" a="1"/>
  <c r="C511" i="11"/>
  <c r="D511" i="11" a="1"/>
  <c r="D511" i="11"/>
  <c r="E511" i="11" a="1"/>
  <c r="E511" i="11"/>
  <c r="F511" i="11" a="1"/>
  <c r="F511" i="11"/>
  <c r="G511" i="11" a="1"/>
  <c r="G511" i="11"/>
  <c r="H511" i="11" a="1"/>
  <c r="H511" i="11"/>
  <c r="I511" i="11" a="1"/>
  <c r="I511" i="11"/>
  <c r="J511" i="11" a="1"/>
  <c r="J511" i="11"/>
  <c r="B512" i="11" a="1"/>
  <c r="B512" i="11"/>
  <c r="C512" i="11" a="1"/>
  <c r="C512" i="11"/>
  <c r="D512" i="11" a="1"/>
  <c r="D512" i="11"/>
  <c r="E512" i="11" a="1"/>
  <c r="E512" i="11"/>
  <c r="F512" i="11" a="1"/>
  <c r="F512" i="11"/>
  <c r="G512" i="11" a="1"/>
  <c r="G512" i="11"/>
  <c r="H512" i="11" a="1"/>
  <c r="H512" i="11"/>
  <c r="I512" i="11" a="1"/>
  <c r="I512" i="11"/>
  <c r="J512" i="11" a="1"/>
  <c r="J512" i="11"/>
  <c r="B513" i="11" a="1"/>
  <c r="B513" i="11"/>
  <c r="C513" i="11" a="1"/>
  <c r="C513" i="11"/>
  <c r="D513" i="11" a="1"/>
  <c r="D513" i="11"/>
  <c r="E513" i="11" a="1"/>
  <c r="E513" i="11"/>
  <c r="F513" i="11" a="1"/>
  <c r="F513" i="11"/>
  <c r="G513" i="11" a="1"/>
  <c r="G513" i="11"/>
  <c r="H513" i="11" a="1"/>
  <c r="H513" i="11"/>
  <c r="I513" i="11" a="1"/>
  <c r="I513" i="11"/>
  <c r="J513" i="11" a="1"/>
  <c r="J513" i="11"/>
  <c r="B514" i="11" a="1"/>
  <c r="B514" i="11"/>
  <c r="C514" i="11" a="1"/>
  <c r="C514" i="11"/>
  <c r="D514" i="11" a="1"/>
  <c r="D514" i="11"/>
  <c r="E514" i="11" a="1"/>
  <c r="E514" i="11"/>
  <c r="F514" i="11" a="1"/>
  <c r="F514" i="11"/>
  <c r="G514" i="11" a="1"/>
  <c r="G514" i="11"/>
  <c r="H514" i="11" a="1"/>
  <c r="H514" i="11"/>
  <c r="I514" i="11" a="1"/>
  <c r="I514" i="11"/>
  <c r="J514" i="11" a="1"/>
  <c r="J514" i="11"/>
  <c r="A3" i="9" a="1"/>
  <c r="A3" i="9"/>
  <c r="B507" i="9" a="1"/>
  <c r="B507" i="9"/>
  <c r="C507" i="9" a="1"/>
  <c r="C507" i="9"/>
  <c r="D507" i="9" a="1"/>
  <c r="D507" i="9"/>
  <c r="E507" i="9" a="1"/>
  <c r="E507" i="9"/>
  <c r="F507" i="9" a="1"/>
  <c r="F507" i="9"/>
  <c r="G507" i="9" a="1"/>
  <c r="G507" i="9"/>
  <c r="H507" i="9" a="1"/>
  <c r="H507" i="9"/>
  <c r="I507" i="9" a="1"/>
  <c r="I507" i="9"/>
  <c r="J507" i="9" a="1"/>
  <c r="J507" i="9"/>
  <c r="B508" i="9" a="1"/>
  <c r="B508" i="9"/>
  <c r="C508" i="9" a="1"/>
  <c r="C508" i="9"/>
  <c r="D508" i="9" a="1"/>
  <c r="D508" i="9"/>
  <c r="E508" i="9" a="1"/>
  <c r="E508" i="9"/>
  <c r="F508" i="9" a="1"/>
  <c r="F508" i="9"/>
  <c r="G508" i="9" a="1"/>
  <c r="G508" i="9"/>
  <c r="H508" i="9" a="1"/>
  <c r="H508" i="9"/>
  <c r="I508" i="9" a="1"/>
  <c r="I508" i="9"/>
  <c r="J508" i="9" a="1"/>
  <c r="J508" i="9"/>
  <c r="B509" i="9" a="1"/>
  <c r="B509" i="9"/>
  <c r="C509" i="9" a="1"/>
  <c r="C509" i="9"/>
  <c r="D509" i="9" a="1"/>
  <c r="D509" i="9"/>
  <c r="E509" i="9" a="1"/>
  <c r="E509" i="9"/>
  <c r="F509" i="9" a="1"/>
  <c r="F509" i="9"/>
  <c r="G509" i="9" a="1"/>
  <c r="G509" i="9"/>
  <c r="H509" i="9" a="1"/>
  <c r="H509" i="9"/>
  <c r="I509" i="9" a="1"/>
  <c r="I509" i="9"/>
  <c r="J509" i="9" a="1"/>
  <c r="J509" i="9"/>
  <c r="B510" i="9" a="1"/>
  <c r="B510" i="9"/>
  <c r="C510" i="9" a="1"/>
  <c r="C510" i="9"/>
  <c r="D510" i="9" a="1"/>
  <c r="D510" i="9"/>
  <c r="E510" i="9" a="1"/>
  <c r="E510" i="9"/>
  <c r="F510" i="9" a="1"/>
  <c r="F510" i="9"/>
  <c r="G510" i="9" a="1"/>
  <c r="G510" i="9"/>
  <c r="H510" i="9" a="1"/>
  <c r="H510" i="9"/>
  <c r="I510" i="9" a="1"/>
  <c r="I510" i="9"/>
  <c r="J510" i="9" a="1"/>
  <c r="J510" i="9"/>
  <c r="B511" i="9" a="1"/>
  <c r="B511" i="9"/>
  <c r="C511" i="9" a="1"/>
  <c r="C511" i="9"/>
  <c r="D511" i="9" a="1"/>
  <c r="D511" i="9"/>
  <c r="E511" i="9" a="1"/>
  <c r="E511" i="9"/>
  <c r="F511" i="9" a="1"/>
  <c r="F511" i="9"/>
  <c r="G511" i="9" a="1"/>
  <c r="G511" i="9"/>
  <c r="H511" i="9" a="1"/>
  <c r="H511" i="9"/>
  <c r="I511" i="9" a="1"/>
  <c r="I511" i="9"/>
  <c r="J511" i="9" a="1"/>
  <c r="J511" i="9"/>
  <c r="B512" i="9" a="1"/>
  <c r="B512" i="9"/>
  <c r="C512" i="9" a="1"/>
  <c r="C512" i="9"/>
  <c r="D512" i="9" a="1"/>
  <c r="D512" i="9"/>
  <c r="E512" i="9" a="1"/>
  <c r="E512" i="9"/>
  <c r="F512" i="9" a="1"/>
  <c r="F512" i="9"/>
  <c r="G512" i="9" a="1"/>
  <c r="G512" i="9"/>
  <c r="H512" i="9" a="1"/>
  <c r="H512" i="9"/>
  <c r="I512" i="9" a="1"/>
  <c r="I512" i="9"/>
  <c r="J512" i="9" a="1"/>
  <c r="J512" i="9"/>
  <c r="B513" i="9" a="1"/>
  <c r="B513" i="9"/>
  <c r="C513" i="9" a="1"/>
  <c r="C513" i="9"/>
  <c r="D513" i="9" a="1"/>
  <c r="D513" i="9"/>
  <c r="E513" i="9" a="1"/>
  <c r="E513" i="9"/>
  <c r="F513" i="9" a="1"/>
  <c r="F513" i="9"/>
  <c r="G513" i="9" a="1"/>
  <c r="G513" i="9"/>
  <c r="H513" i="9" a="1"/>
  <c r="H513" i="9"/>
  <c r="I513" i="9" a="1"/>
  <c r="I513" i="9"/>
  <c r="J513" i="9" a="1"/>
  <c r="J513" i="9"/>
  <c r="B514" i="9" a="1"/>
  <c r="B514" i="9"/>
  <c r="C514" i="9" a="1"/>
  <c r="C514" i="9"/>
  <c r="D514" i="9" a="1"/>
  <c r="D514" i="9"/>
  <c r="E514" i="9" a="1"/>
  <c r="E514" i="9"/>
  <c r="F514" i="9" a="1"/>
  <c r="F514" i="9"/>
  <c r="G514" i="9" a="1"/>
  <c r="G514" i="9"/>
  <c r="H514" i="9" a="1"/>
  <c r="H514" i="9"/>
  <c r="I514" i="9" a="1"/>
  <c r="I514" i="9"/>
  <c r="J514" i="9" a="1"/>
  <c r="J514" i="9"/>
  <c r="B515" i="9" a="1"/>
  <c r="B515" i="9"/>
  <c r="C515" i="9" a="1"/>
  <c r="C515" i="9"/>
  <c r="D515" i="9" a="1"/>
  <c r="D515" i="9"/>
  <c r="E515" i="9" a="1"/>
  <c r="E515" i="9"/>
  <c r="F515" i="9" a="1"/>
  <c r="F515" i="9"/>
  <c r="G515" i="9" a="1"/>
  <c r="G515" i="9"/>
  <c r="H515" i="9" a="1"/>
  <c r="H515" i="9"/>
  <c r="I515" i="9" a="1"/>
  <c r="I515" i="9"/>
  <c r="J515" i="9" a="1"/>
  <c r="J515" i="9"/>
  <c r="A3" i="12" a="1"/>
  <c r="A3" i="12"/>
  <c r="B507" i="12" a="1"/>
  <c r="B507" i="12"/>
  <c r="C507" i="12" a="1"/>
  <c r="C507" i="12"/>
  <c r="D507" i="12" a="1"/>
  <c r="D507" i="12"/>
  <c r="E507" i="12" a="1"/>
  <c r="E507" i="12"/>
  <c r="F507" i="12" a="1"/>
  <c r="F507" i="12"/>
  <c r="G507" i="12" a="1"/>
  <c r="G507" i="12"/>
  <c r="H507" i="12" a="1"/>
  <c r="H507" i="12"/>
  <c r="I507" i="12" a="1"/>
  <c r="I507" i="12"/>
  <c r="J507" i="12" a="1"/>
  <c r="J507" i="12"/>
  <c r="B508" i="12" a="1"/>
  <c r="B508" i="12"/>
  <c r="C508" i="12" a="1"/>
  <c r="C508" i="12"/>
  <c r="D508" i="12" a="1"/>
  <c r="D508" i="12"/>
  <c r="E508" i="12" a="1"/>
  <c r="E508" i="12"/>
  <c r="F508" i="12" a="1"/>
  <c r="F508" i="12"/>
  <c r="G508" i="12" a="1"/>
  <c r="G508" i="12"/>
  <c r="H508" i="12" a="1"/>
  <c r="H508" i="12"/>
  <c r="I508" i="12" a="1"/>
  <c r="I508" i="12"/>
  <c r="J508" i="12" a="1"/>
  <c r="J508" i="12"/>
  <c r="B509" i="12" a="1"/>
  <c r="B509" i="12"/>
  <c r="C509" i="12" a="1"/>
  <c r="C509" i="12"/>
  <c r="D509" i="12" a="1"/>
  <c r="D509" i="12"/>
  <c r="E509" i="12" a="1"/>
  <c r="E509" i="12"/>
  <c r="F509" i="12" a="1"/>
  <c r="F509" i="12"/>
  <c r="G509" i="12" a="1"/>
  <c r="G509" i="12"/>
  <c r="H509" i="12" a="1"/>
  <c r="H509" i="12"/>
  <c r="I509" i="12" a="1"/>
  <c r="I509" i="12"/>
  <c r="J509" i="12" a="1"/>
  <c r="J509" i="12"/>
  <c r="B510" i="12" a="1"/>
  <c r="B510" i="12"/>
  <c r="C510" i="12" a="1"/>
  <c r="C510" i="12"/>
  <c r="D510" i="12" a="1"/>
  <c r="D510" i="12"/>
  <c r="E510" i="12" a="1"/>
  <c r="E510" i="12"/>
  <c r="F510" i="12" a="1"/>
  <c r="F510" i="12"/>
  <c r="G510" i="12" a="1"/>
  <c r="G510" i="12"/>
  <c r="H510" i="12" a="1"/>
  <c r="H510" i="12"/>
  <c r="I510" i="12" a="1"/>
  <c r="I510" i="12"/>
  <c r="J510" i="12" a="1"/>
  <c r="J510" i="12"/>
  <c r="B511" i="12" a="1"/>
  <c r="B511" i="12"/>
  <c r="C511" i="12" a="1"/>
  <c r="C511" i="12"/>
  <c r="D511" i="12" a="1"/>
  <c r="D511" i="12"/>
  <c r="E511" i="12" a="1"/>
  <c r="E511" i="12"/>
  <c r="F511" i="12" a="1"/>
  <c r="F511" i="12"/>
  <c r="G511" i="12" a="1"/>
  <c r="G511" i="12"/>
  <c r="H511" i="12" a="1"/>
  <c r="H511" i="12"/>
  <c r="I511" i="12" a="1"/>
  <c r="I511" i="12"/>
  <c r="J511" i="12" a="1"/>
  <c r="J511" i="12"/>
  <c r="B512" i="12" a="1"/>
  <c r="B512" i="12"/>
  <c r="C512" i="12" a="1"/>
  <c r="C512" i="12"/>
  <c r="D512" i="12" a="1"/>
  <c r="D512" i="12"/>
  <c r="E512" i="12" a="1"/>
  <c r="E512" i="12"/>
  <c r="F512" i="12" a="1"/>
  <c r="F512" i="12"/>
  <c r="G512" i="12" a="1"/>
  <c r="G512" i="12"/>
  <c r="H512" i="12" a="1"/>
  <c r="H512" i="12"/>
  <c r="I512" i="12" a="1"/>
  <c r="I512" i="12"/>
  <c r="J512" i="12" a="1"/>
  <c r="J512" i="12"/>
  <c r="B513" i="12" a="1"/>
  <c r="B513" i="12"/>
  <c r="C513" i="12" a="1"/>
  <c r="C513" i="12"/>
  <c r="D513" i="12" a="1"/>
  <c r="D513" i="12"/>
  <c r="E513" i="12" a="1"/>
  <c r="E513" i="12"/>
  <c r="F513" i="12" a="1"/>
  <c r="F513" i="12"/>
  <c r="G513" i="12" a="1"/>
  <c r="G513" i="12"/>
  <c r="H513" i="12" a="1"/>
  <c r="H513" i="12"/>
  <c r="I513" i="12" a="1"/>
  <c r="I513" i="12"/>
  <c r="J513" i="12" a="1"/>
  <c r="J513" i="12"/>
  <c r="B514" i="12" a="1"/>
  <c r="B514" i="12"/>
  <c r="C514" i="12" a="1"/>
  <c r="C514" i="12"/>
  <c r="D514" i="12" a="1"/>
  <c r="D514" i="12"/>
  <c r="E514" i="12" a="1"/>
  <c r="E514" i="12"/>
  <c r="F514" i="12" a="1"/>
  <c r="F514" i="12"/>
  <c r="G514" i="12" a="1"/>
  <c r="G514" i="12"/>
  <c r="H514" i="12" a="1"/>
  <c r="H514" i="12"/>
  <c r="I514" i="12" a="1"/>
  <c r="I514" i="12"/>
  <c r="J514" i="12" a="1"/>
  <c r="J514" i="12"/>
  <c r="B515" i="12" a="1"/>
  <c r="B515" i="12"/>
  <c r="C515" i="12" a="1"/>
  <c r="C515" i="12"/>
  <c r="D515" i="12" a="1"/>
  <c r="D515" i="12"/>
  <c r="E515" i="12" a="1"/>
  <c r="E515" i="12"/>
  <c r="F515" i="12" a="1"/>
  <c r="F515" i="12"/>
  <c r="G515" i="12" a="1"/>
  <c r="G515" i="12"/>
  <c r="H515" i="12" a="1"/>
  <c r="H515" i="12"/>
  <c r="I515" i="12" a="1"/>
  <c r="I515" i="12"/>
  <c r="J515" i="12" a="1"/>
  <c r="J515" i="12"/>
  <c r="B516" i="12" a="1"/>
  <c r="B516" i="12"/>
  <c r="C516" i="12" a="1"/>
  <c r="C516" i="12"/>
  <c r="D516" i="12" a="1"/>
  <c r="D516" i="12"/>
  <c r="E516" i="12" a="1"/>
  <c r="E516" i="12"/>
  <c r="F516" i="12" a="1"/>
  <c r="F516" i="12"/>
  <c r="G516" i="12" a="1"/>
  <c r="G516" i="12"/>
  <c r="H516" i="12" a="1"/>
  <c r="H516" i="12"/>
  <c r="I516" i="12" a="1"/>
  <c r="I516" i="12"/>
  <c r="J516" i="12" a="1"/>
  <c r="J516" i="12"/>
  <c r="A3" i="13" a="1"/>
  <c r="A3" i="13"/>
  <c r="B507" i="13" a="1"/>
  <c r="B507" i="13"/>
  <c r="C507" i="13" a="1"/>
  <c r="C507" i="13"/>
  <c r="D507" i="13" a="1"/>
  <c r="D507" i="13"/>
  <c r="E507" i="13" a="1"/>
  <c r="E507" i="13"/>
  <c r="F507" i="13" a="1"/>
  <c r="F507" i="13"/>
  <c r="G507" i="13" a="1"/>
  <c r="G507" i="13"/>
  <c r="H507" i="13" a="1"/>
  <c r="H507" i="13"/>
  <c r="I507" i="13" a="1"/>
  <c r="I507" i="13"/>
  <c r="J507" i="13" a="1"/>
  <c r="J507" i="13"/>
  <c r="B508" i="13" a="1"/>
  <c r="B508" i="13"/>
  <c r="C508" i="13" a="1"/>
  <c r="C508" i="13"/>
  <c r="D508" i="13" a="1"/>
  <c r="D508" i="13"/>
  <c r="E508" i="13" a="1"/>
  <c r="E508" i="13"/>
  <c r="F508" i="13" a="1"/>
  <c r="F508" i="13"/>
  <c r="G508" i="13" a="1"/>
  <c r="G508" i="13"/>
  <c r="H508" i="13" a="1"/>
  <c r="H508" i="13"/>
  <c r="I508" i="13" a="1"/>
  <c r="I508" i="13"/>
  <c r="J508" i="13" a="1"/>
  <c r="J508" i="13"/>
  <c r="B509" i="13" a="1"/>
  <c r="B509" i="13"/>
  <c r="C509" i="13" a="1"/>
  <c r="C509" i="13"/>
  <c r="D509" i="13" a="1"/>
  <c r="D509" i="13"/>
  <c r="E509" i="13" a="1"/>
  <c r="E509" i="13"/>
  <c r="F509" i="13" a="1"/>
  <c r="F509" i="13"/>
  <c r="G509" i="13" a="1"/>
  <c r="G509" i="13"/>
  <c r="H509" i="13" a="1"/>
  <c r="H509" i="13"/>
  <c r="I509" i="13" a="1"/>
  <c r="I509" i="13"/>
  <c r="J509" i="13" a="1"/>
  <c r="J509" i="13"/>
  <c r="B510" i="13" a="1"/>
  <c r="B510" i="13"/>
  <c r="C510" i="13" a="1"/>
  <c r="C510" i="13"/>
  <c r="D510" i="13" a="1"/>
  <c r="D510" i="13"/>
  <c r="E510" i="13" a="1"/>
  <c r="E510" i="13"/>
  <c r="F510" i="13" a="1"/>
  <c r="F510" i="13"/>
  <c r="G510" i="13" a="1"/>
  <c r="G510" i="13"/>
  <c r="H510" i="13" a="1"/>
  <c r="H510" i="13"/>
  <c r="I510" i="13" a="1"/>
  <c r="I510" i="13"/>
  <c r="J510" i="13" a="1"/>
  <c r="J510" i="13"/>
  <c r="B511" i="13" a="1"/>
  <c r="B511" i="13"/>
  <c r="C511" i="13" a="1"/>
  <c r="C511" i="13"/>
  <c r="D511" i="13" a="1"/>
  <c r="D511" i="13"/>
  <c r="E511" i="13" a="1"/>
  <c r="E511" i="13"/>
  <c r="F511" i="13" a="1"/>
  <c r="F511" i="13"/>
  <c r="G511" i="13" a="1"/>
  <c r="G511" i="13"/>
  <c r="H511" i="13" a="1"/>
  <c r="H511" i="13"/>
  <c r="I511" i="13" a="1"/>
  <c r="I511" i="13"/>
  <c r="J511" i="13" a="1"/>
  <c r="J511" i="13"/>
  <c r="B512" i="13" a="1"/>
  <c r="B512" i="13"/>
  <c r="C512" i="13" a="1"/>
  <c r="C512" i="13"/>
  <c r="D512" i="13" a="1"/>
  <c r="D512" i="13"/>
  <c r="E512" i="13" a="1"/>
  <c r="E512" i="13"/>
  <c r="F512" i="13" a="1"/>
  <c r="F512" i="13"/>
  <c r="G512" i="13" a="1"/>
  <c r="G512" i="13"/>
  <c r="H512" i="13" a="1"/>
  <c r="H512" i="13"/>
  <c r="I512" i="13" a="1"/>
  <c r="I512" i="13"/>
  <c r="J512" i="13" a="1"/>
  <c r="J512" i="13"/>
  <c r="B513" i="13" a="1"/>
  <c r="B513" i="13"/>
  <c r="C513" i="13" a="1"/>
  <c r="C513" i="13"/>
  <c r="D513" i="13" a="1"/>
  <c r="D513" i="13"/>
  <c r="E513" i="13" a="1"/>
  <c r="E513" i="13"/>
  <c r="F513" i="13" a="1"/>
  <c r="F513" i="13"/>
  <c r="G513" i="13" a="1"/>
  <c r="G513" i="13"/>
  <c r="H513" i="13" a="1"/>
  <c r="H513" i="13"/>
  <c r="I513" i="13" a="1"/>
  <c r="I513" i="13"/>
  <c r="J513" i="13" a="1"/>
  <c r="J513" i="13"/>
  <c r="B514" i="13" a="1"/>
  <c r="B514" i="13"/>
  <c r="C514" i="13" a="1"/>
  <c r="C514" i="13"/>
  <c r="D514" i="13" a="1"/>
  <c r="D514" i="13"/>
  <c r="E514" i="13" a="1"/>
  <c r="E514" i="13"/>
  <c r="F514" i="13" a="1"/>
  <c r="F514" i="13"/>
  <c r="G514" i="13" a="1"/>
  <c r="G514" i="13"/>
  <c r="H514" i="13" a="1"/>
  <c r="H514" i="13"/>
  <c r="I514" i="13" a="1"/>
  <c r="I514" i="13"/>
  <c r="J514" i="13" a="1"/>
  <c r="J514" i="13"/>
  <c r="B515" i="13" a="1"/>
  <c r="B515" i="13"/>
  <c r="C515" i="13" a="1"/>
  <c r="C515" i="13"/>
  <c r="D515" i="13" a="1"/>
  <c r="D515" i="13"/>
  <c r="E515" i="13" a="1"/>
  <c r="E515" i="13"/>
  <c r="F515" i="13" a="1"/>
  <c r="F515" i="13"/>
  <c r="G515" i="13" a="1"/>
  <c r="G515" i="13"/>
  <c r="H515" i="13" a="1"/>
  <c r="H515" i="13"/>
  <c r="I515" i="13" a="1"/>
  <c r="I515" i="13"/>
  <c r="J515" i="13" a="1"/>
  <c r="J515" i="13"/>
  <c r="A3" i="14" a="1"/>
  <c r="A3" i="14"/>
  <c r="B507" i="14" a="1"/>
  <c r="B507" i="14"/>
  <c r="C507" i="14" a="1"/>
  <c r="C507" i="14"/>
  <c r="D507" i="14" a="1"/>
  <c r="D507" i="14"/>
  <c r="E507" i="14" a="1"/>
  <c r="E507" i="14"/>
  <c r="F507" i="14" a="1"/>
  <c r="F507" i="14"/>
  <c r="G507" i="14" a="1"/>
  <c r="G507" i="14"/>
  <c r="H507" i="14" a="1"/>
  <c r="H507" i="14"/>
  <c r="I507" i="14" a="1"/>
  <c r="I507" i="14"/>
  <c r="J507" i="14" a="1"/>
  <c r="J507" i="14"/>
  <c r="B508" i="14" a="1"/>
  <c r="B508" i="14"/>
  <c r="C508" i="14" a="1"/>
  <c r="C508" i="14"/>
  <c r="D508" i="14" a="1"/>
  <c r="D508" i="14"/>
  <c r="E508" i="14" a="1"/>
  <c r="E508" i="14"/>
  <c r="F508" i="14" a="1"/>
  <c r="F508" i="14"/>
  <c r="G508" i="14" a="1"/>
  <c r="G508" i="14"/>
  <c r="H508" i="14" a="1"/>
  <c r="H508" i="14"/>
  <c r="I508" i="14" a="1"/>
  <c r="I508" i="14"/>
  <c r="J508" i="14" a="1"/>
  <c r="J508" i="14"/>
  <c r="B509" i="14" a="1"/>
  <c r="B509" i="14"/>
  <c r="C509" i="14" a="1"/>
  <c r="C509" i="14"/>
  <c r="D509" i="14" a="1"/>
  <c r="D509" i="14"/>
  <c r="E509" i="14" a="1"/>
  <c r="E509" i="14"/>
  <c r="F509" i="14" a="1"/>
  <c r="F509" i="14"/>
  <c r="G509" i="14" a="1"/>
  <c r="G509" i="14"/>
  <c r="H509" i="14" a="1"/>
  <c r="H509" i="14"/>
  <c r="I509" i="14" a="1"/>
  <c r="I509" i="14"/>
  <c r="J509" i="14" a="1"/>
  <c r="J509" i="14"/>
  <c r="B510" i="14" a="1"/>
  <c r="B510" i="14"/>
  <c r="C510" i="14" a="1"/>
  <c r="C510" i="14"/>
  <c r="D510" i="14" a="1"/>
  <c r="D510" i="14"/>
  <c r="E510" i="14" a="1"/>
  <c r="E510" i="14"/>
  <c r="F510" i="14" a="1"/>
  <c r="F510" i="14"/>
  <c r="G510" i="14" a="1"/>
  <c r="G510" i="14"/>
  <c r="H510" i="14" a="1"/>
  <c r="H510" i="14"/>
  <c r="I510" i="14" a="1"/>
  <c r="I510" i="14"/>
  <c r="J510" i="14" a="1"/>
  <c r="J510" i="14"/>
  <c r="B511" i="14" a="1"/>
  <c r="B511" i="14"/>
  <c r="C511" i="14" a="1"/>
  <c r="C511" i="14"/>
  <c r="D511" i="14" a="1"/>
  <c r="D511" i="14"/>
  <c r="E511" i="14" a="1"/>
  <c r="E511" i="14"/>
  <c r="F511" i="14" a="1"/>
  <c r="F511" i="14"/>
  <c r="G511" i="14" a="1"/>
  <c r="G511" i="14"/>
  <c r="H511" i="14" a="1"/>
  <c r="H511" i="14"/>
  <c r="I511" i="14" a="1"/>
  <c r="I511" i="14"/>
  <c r="J511" i="14" a="1"/>
  <c r="J511" i="14"/>
  <c r="B512" i="14" a="1"/>
  <c r="B512" i="14"/>
  <c r="C512" i="14" a="1"/>
  <c r="C512" i="14"/>
  <c r="D512" i="14" a="1"/>
  <c r="D512" i="14"/>
  <c r="E512" i="14" a="1"/>
  <c r="E512" i="14"/>
  <c r="F512" i="14" a="1"/>
  <c r="F512" i="14"/>
  <c r="G512" i="14" a="1"/>
  <c r="G512" i="14"/>
  <c r="H512" i="14" a="1"/>
  <c r="H512" i="14"/>
  <c r="I512" i="14" a="1"/>
  <c r="I512" i="14"/>
  <c r="J512" i="14" a="1"/>
  <c r="J512" i="14"/>
  <c r="B513" i="14" a="1"/>
  <c r="B513" i="14"/>
  <c r="C513" i="14" a="1"/>
  <c r="C513" i="14"/>
  <c r="D513" i="14" a="1"/>
  <c r="D513" i="14"/>
  <c r="E513" i="14" a="1"/>
  <c r="E513" i="14"/>
  <c r="F513" i="14" a="1"/>
  <c r="F513" i="14"/>
  <c r="G513" i="14" a="1"/>
  <c r="G513" i="14"/>
  <c r="H513" i="14" a="1"/>
  <c r="H513" i="14"/>
  <c r="I513" i="14" a="1"/>
  <c r="I513" i="14"/>
  <c r="J513" i="14" a="1"/>
  <c r="J513" i="14"/>
  <c r="A3" i="15" a="1"/>
  <c r="A3" i="15"/>
  <c r="B507" i="15" a="1"/>
  <c r="B507" i="15"/>
  <c r="C507" i="15" a="1"/>
  <c r="C507" i="15"/>
  <c r="D507" i="15" a="1"/>
  <c r="D507" i="15"/>
  <c r="E507" i="15" a="1"/>
  <c r="E507" i="15"/>
  <c r="F507" i="15" a="1"/>
  <c r="F507" i="15"/>
  <c r="G507" i="15" a="1"/>
  <c r="G507" i="15"/>
  <c r="H507" i="15" a="1"/>
  <c r="H507" i="15"/>
  <c r="I507" i="15" a="1"/>
  <c r="I507" i="15"/>
  <c r="J507" i="15" a="1"/>
  <c r="J507" i="15"/>
  <c r="B508" i="15" a="1"/>
  <c r="B508" i="15"/>
  <c r="C508" i="15" a="1"/>
  <c r="C508" i="15"/>
  <c r="D508" i="15" a="1"/>
  <c r="D508" i="15"/>
  <c r="E508" i="15" a="1"/>
  <c r="E508" i="15"/>
  <c r="F508" i="15" a="1"/>
  <c r="F508" i="15"/>
  <c r="G508" i="15" a="1"/>
  <c r="G508" i="15"/>
  <c r="H508" i="15" a="1"/>
  <c r="H508" i="15"/>
  <c r="I508" i="15" a="1"/>
  <c r="I508" i="15"/>
  <c r="J508" i="15" a="1"/>
  <c r="J508" i="15"/>
  <c r="B509" i="15" a="1"/>
  <c r="B509" i="15"/>
  <c r="C509" i="15" a="1"/>
  <c r="C509" i="15"/>
  <c r="D509" i="15" a="1"/>
  <c r="D509" i="15"/>
  <c r="E509" i="15" a="1"/>
  <c r="E509" i="15"/>
  <c r="F509" i="15" a="1"/>
  <c r="F509" i="15"/>
  <c r="G509" i="15" a="1"/>
  <c r="G509" i="15"/>
  <c r="H509" i="15" a="1"/>
  <c r="H509" i="15"/>
  <c r="I509" i="15" a="1"/>
  <c r="I509" i="15"/>
  <c r="J509" i="15" a="1"/>
  <c r="J509" i="15"/>
  <c r="B510" i="15" a="1"/>
  <c r="B510" i="15"/>
  <c r="C510" i="15" a="1"/>
  <c r="C510" i="15"/>
  <c r="D510" i="15" a="1"/>
  <c r="D510" i="15"/>
  <c r="E510" i="15" a="1"/>
  <c r="E510" i="15"/>
  <c r="F510" i="15" a="1"/>
  <c r="F510" i="15"/>
  <c r="G510" i="15" a="1"/>
  <c r="G510" i="15"/>
  <c r="H510" i="15" a="1"/>
  <c r="H510" i="15"/>
  <c r="I510" i="15" a="1"/>
  <c r="I510" i="15"/>
  <c r="J510" i="15" a="1"/>
  <c r="J510" i="15"/>
  <c r="B511" i="15" a="1"/>
  <c r="B511" i="15"/>
  <c r="C511" i="15" a="1"/>
  <c r="C511" i="15"/>
  <c r="D511" i="15" a="1"/>
  <c r="D511" i="15"/>
  <c r="E511" i="15" a="1"/>
  <c r="E511" i="15"/>
  <c r="F511" i="15" a="1"/>
  <c r="F511" i="15"/>
  <c r="G511" i="15" a="1"/>
  <c r="G511" i="15"/>
  <c r="H511" i="15" a="1"/>
  <c r="H511" i="15"/>
  <c r="I511" i="15" a="1"/>
  <c r="I511" i="15"/>
  <c r="J511" i="15" a="1"/>
  <c r="J511" i="15"/>
  <c r="B512" i="15" a="1"/>
  <c r="B512" i="15"/>
  <c r="C512" i="15" a="1"/>
  <c r="C512" i="15"/>
  <c r="D512" i="15" a="1"/>
  <c r="D512" i="15"/>
  <c r="E512" i="15" a="1"/>
  <c r="E512" i="15"/>
  <c r="F512" i="15" a="1"/>
  <c r="F512" i="15"/>
  <c r="G512" i="15" a="1"/>
  <c r="G512" i="15"/>
  <c r="H512" i="15" a="1"/>
  <c r="H512" i="15"/>
  <c r="I512" i="15" a="1"/>
  <c r="I512" i="15"/>
  <c r="J512" i="15" a="1"/>
  <c r="J512" i="15"/>
  <c r="A3" i="16" a="1"/>
  <c r="A3" i="16"/>
  <c r="B507" i="16" a="1"/>
  <c r="B507" i="16"/>
  <c r="C507" i="16" a="1"/>
  <c r="C507" i="16"/>
  <c r="D507" i="16" a="1"/>
  <c r="D507" i="16"/>
  <c r="E507" i="16" a="1"/>
  <c r="E507" i="16"/>
  <c r="F507" i="16" a="1"/>
  <c r="F507" i="16"/>
  <c r="G507" i="16" a="1"/>
  <c r="G507" i="16"/>
  <c r="H507" i="16" a="1"/>
  <c r="H507" i="16"/>
  <c r="I507" i="16" a="1"/>
  <c r="I507" i="16"/>
  <c r="J507" i="16" a="1"/>
  <c r="J507" i="16"/>
  <c r="B508" i="16" a="1"/>
  <c r="B508" i="16"/>
  <c r="C508" i="16" a="1"/>
  <c r="C508" i="16"/>
  <c r="D508" i="16" a="1"/>
  <c r="D508" i="16"/>
  <c r="E508" i="16" a="1"/>
  <c r="E508" i="16"/>
  <c r="F508" i="16" a="1"/>
  <c r="F508" i="16"/>
  <c r="G508" i="16" a="1"/>
  <c r="G508" i="16"/>
  <c r="H508" i="16" a="1"/>
  <c r="H508" i="16"/>
  <c r="I508" i="16" a="1"/>
  <c r="I508" i="16"/>
  <c r="J508" i="16" a="1"/>
  <c r="J508" i="16"/>
  <c r="B509" i="16" a="1"/>
  <c r="B509" i="16"/>
  <c r="C509" i="16" a="1"/>
  <c r="C509" i="16"/>
  <c r="D509" i="16" a="1"/>
  <c r="D509" i="16"/>
  <c r="E509" i="16" a="1"/>
  <c r="E509" i="16"/>
  <c r="F509" i="16" a="1"/>
  <c r="F509" i="16"/>
  <c r="G509" i="16" a="1"/>
  <c r="G509" i="16"/>
  <c r="H509" i="16" a="1"/>
  <c r="H509" i="16"/>
  <c r="I509" i="16" a="1"/>
  <c r="I509" i="16"/>
  <c r="J509" i="16" a="1"/>
  <c r="J509" i="16"/>
  <c r="B510" i="16" a="1"/>
  <c r="B510" i="16"/>
  <c r="C510" i="16" a="1"/>
  <c r="C510" i="16"/>
  <c r="D510" i="16" a="1"/>
  <c r="D510" i="16"/>
  <c r="E510" i="16" a="1"/>
  <c r="E510" i="16"/>
  <c r="F510" i="16" a="1"/>
  <c r="F510" i="16"/>
  <c r="G510" i="16" a="1"/>
  <c r="G510" i="16"/>
  <c r="H510" i="16" a="1"/>
  <c r="H510" i="16"/>
  <c r="I510" i="16" a="1"/>
  <c r="I510" i="16"/>
  <c r="J510" i="16" a="1"/>
  <c r="J510" i="16"/>
  <c r="B511" i="16" a="1"/>
  <c r="B511" i="16"/>
  <c r="C511" i="16" a="1"/>
  <c r="C511" i="16"/>
  <c r="D511" i="16" a="1"/>
  <c r="D511" i="16"/>
  <c r="E511" i="16" a="1"/>
  <c r="E511" i="16"/>
  <c r="F511" i="16" a="1"/>
  <c r="F511" i="16"/>
  <c r="G511" i="16" a="1"/>
  <c r="G511" i="16"/>
  <c r="H511" i="16" a="1"/>
  <c r="H511" i="16"/>
  <c r="I511" i="16" a="1"/>
  <c r="I511" i="16"/>
  <c r="J511" i="16" a="1"/>
  <c r="J511" i="16"/>
  <c r="B512" i="16" a="1"/>
  <c r="B512" i="16"/>
  <c r="C512" i="16" a="1"/>
  <c r="C512" i="16"/>
  <c r="D512" i="16" a="1"/>
  <c r="D512" i="16"/>
  <c r="E512" i="16" a="1"/>
  <c r="E512" i="16"/>
  <c r="F512" i="16" a="1"/>
  <c r="F512" i="16"/>
  <c r="G512" i="16" a="1"/>
  <c r="G512" i="16"/>
  <c r="H512" i="16" a="1"/>
  <c r="H512" i="16"/>
  <c r="I512" i="16" a="1"/>
  <c r="I512" i="16"/>
  <c r="J512" i="16" a="1"/>
  <c r="J512" i="16"/>
  <c r="B513" i="16" a="1"/>
  <c r="B513" i="16"/>
  <c r="C513" i="16" a="1"/>
  <c r="C513" i="16"/>
  <c r="D513" i="16" a="1"/>
  <c r="D513" i="16"/>
  <c r="E513" i="16" a="1"/>
  <c r="E513" i="16"/>
  <c r="F513" i="16" a="1"/>
  <c r="F513" i="16"/>
  <c r="G513" i="16" a="1"/>
  <c r="G513" i="16"/>
  <c r="H513" i="16" a="1"/>
  <c r="H513" i="16"/>
  <c r="I513" i="16" a="1"/>
  <c r="I513" i="16"/>
  <c r="J513" i="16" a="1"/>
  <c r="J513" i="16"/>
  <c r="B514" i="16" a="1"/>
  <c r="B514" i="16"/>
  <c r="C514" i="16" a="1"/>
  <c r="C514" i="16"/>
  <c r="D514" i="16" a="1"/>
  <c r="D514" i="16"/>
  <c r="E514" i="16" a="1"/>
  <c r="E514" i="16"/>
  <c r="F514" i="16" a="1"/>
  <c r="F514" i="16"/>
  <c r="G514" i="16" a="1"/>
  <c r="G514" i="16"/>
  <c r="H514" i="16" a="1"/>
  <c r="H514" i="16"/>
  <c r="I514" i="16" a="1"/>
  <c r="I514" i="16"/>
  <c r="J514" i="16" a="1"/>
  <c r="J514" i="16"/>
  <c r="B515" i="16" a="1"/>
  <c r="B515" i="16"/>
  <c r="C515" i="16" a="1"/>
  <c r="C515" i="16"/>
  <c r="D515" i="16" a="1"/>
  <c r="D515" i="16"/>
  <c r="E515" i="16" a="1"/>
  <c r="E515" i="16"/>
  <c r="F515" i="16" a="1"/>
  <c r="F515" i="16"/>
  <c r="G515" i="16" a="1"/>
  <c r="G515" i="16"/>
  <c r="H515" i="16" a="1"/>
  <c r="H515" i="16"/>
  <c r="I515" i="16" a="1"/>
  <c r="I515" i="16"/>
  <c r="J515" i="16" a="1"/>
  <c r="J515" i="16"/>
  <c r="A3" i="17" a="1"/>
  <c r="A3" i="17"/>
  <c r="B507" i="17" a="1"/>
  <c r="B507" i="17"/>
  <c r="C507" i="17" a="1"/>
  <c r="C507" i="17"/>
  <c r="D507" i="17" a="1"/>
  <c r="D507" i="17"/>
  <c r="E507" i="17" a="1"/>
  <c r="E507" i="17"/>
  <c r="F507" i="17" a="1"/>
  <c r="F507" i="17"/>
  <c r="G507" i="17" a="1"/>
  <c r="G507" i="17"/>
  <c r="H507" i="17" a="1"/>
  <c r="H507" i="17"/>
  <c r="I507" i="17" a="1"/>
  <c r="I507" i="17"/>
  <c r="J507" i="17" a="1"/>
  <c r="J507" i="17"/>
  <c r="B508" i="17" a="1"/>
  <c r="B508" i="17"/>
  <c r="C508" i="17" a="1"/>
  <c r="C508" i="17"/>
  <c r="D508" i="17" a="1"/>
  <c r="D508" i="17"/>
  <c r="E508" i="17" a="1"/>
  <c r="E508" i="17"/>
  <c r="F508" i="17" a="1"/>
  <c r="F508" i="17"/>
  <c r="G508" i="17" a="1"/>
  <c r="G508" i="17"/>
  <c r="H508" i="17" a="1"/>
  <c r="H508" i="17"/>
  <c r="I508" i="17" a="1"/>
  <c r="I508" i="17"/>
  <c r="J508" i="17" a="1"/>
  <c r="J508" i="17"/>
  <c r="B509" i="17" a="1"/>
  <c r="B509" i="17"/>
  <c r="C509" i="17" a="1"/>
  <c r="C509" i="17"/>
  <c r="D509" i="17" a="1"/>
  <c r="D509" i="17"/>
  <c r="E509" i="17" a="1"/>
  <c r="E509" i="17"/>
  <c r="F509" i="17" a="1"/>
  <c r="F509" i="17"/>
  <c r="G509" i="17" a="1"/>
  <c r="G509" i="17"/>
  <c r="H509" i="17" a="1"/>
  <c r="H509" i="17"/>
  <c r="I509" i="17" a="1"/>
  <c r="I509" i="17"/>
  <c r="J509" i="17" a="1"/>
  <c r="J509" i="17"/>
  <c r="B510" i="17" a="1"/>
  <c r="B510" i="17"/>
  <c r="C510" i="17" a="1"/>
  <c r="C510" i="17"/>
  <c r="D510" i="17" a="1"/>
  <c r="D510" i="17"/>
  <c r="E510" i="17" a="1"/>
  <c r="E510" i="17"/>
  <c r="F510" i="17" a="1"/>
  <c r="F510" i="17"/>
  <c r="G510" i="17" a="1"/>
  <c r="G510" i="17"/>
  <c r="H510" i="17" a="1"/>
  <c r="H510" i="17"/>
  <c r="I510" i="17" a="1"/>
  <c r="I510" i="17"/>
  <c r="J510" i="17" a="1"/>
  <c r="J510" i="17"/>
  <c r="B511" i="17" a="1"/>
  <c r="B511" i="17"/>
  <c r="C511" i="17" a="1"/>
  <c r="C511" i="17"/>
  <c r="D511" i="17" a="1"/>
  <c r="D511" i="17"/>
  <c r="E511" i="17" a="1"/>
  <c r="E511" i="17"/>
  <c r="F511" i="17" a="1"/>
  <c r="F511" i="17"/>
  <c r="G511" i="17" a="1"/>
  <c r="G511" i="17"/>
  <c r="H511" i="17" a="1"/>
  <c r="H511" i="17"/>
  <c r="I511" i="17" a="1"/>
  <c r="I511" i="17"/>
  <c r="J511" i="17" a="1"/>
  <c r="J511" i="17"/>
  <c r="A3" i="10" a="1"/>
  <c r="A3" i="10"/>
  <c r="B507" i="10"/>
  <c r="C507" i="10"/>
  <c r="D507" i="10"/>
  <c r="E507" i="10"/>
  <c r="F507" i="10"/>
  <c r="G507" i="10"/>
  <c r="H507" i="10"/>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6" i="10"/>
  <c r="C516" i="10"/>
  <c r="D516" i="10"/>
  <c r="E516" i="10"/>
  <c r="F516" i="10"/>
  <c r="G516" i="10"/>
  <c r="H516" i="10"/>
  <c r="B517" i="10"/>
  <c r="C517" i="10"/>
  <c r="D517" i="10"/>
  <c r="E517" i="10"/>
  <c r="F517" i="10"/>
  <c r="G517" i="10"/>
  <c r="H517" i="10"/>
  <c r="B518" i="10"/>
  <c r="C518" i="10"/>
  <c r="D518" i="10"/>
  <c r="E518" i="10"/>
  <c r="F518" i="10"/>
  <c r="G518" i="10"/>
  <c r="H518" i="10"/>
  <c r="B519" i="10"/>
  <c r="C519" i="10"/>
  <c r="D519" i="10"/>
  <c r="E519" i="10"/>
  <c r="F519" i="10"/>
  <c r="G519" i="10"/>
  <c r="H519"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7" i="10"/>
  <c r="C527" i="10"/>
  <c r="D527" i="10"/>
  <c r="E527" i="10"/>
  <c r="F527" i="10"/>
  <c r="G527" i="10"/>
  <c r="H527"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8" i="10"/>
  <c r="C588" i="10"/>
  <c r="D588" i="10"/>
  <c r="E588" i="10"/>
  <c r="F588" i="10"/>
  <c r="G588" i="10"/>
  <c r="H588"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J3" i="17" l="1"/>
  <c r="I3" i="17"/>
  <c r="H3" i="17"/>
  <c r="G3" i="17"/>
  <c r="F3" i="17"/>
  <c r="E3" i="17"/>
  <c r="D3" i="17"/>
  <c r="C3" i="17"/>
  <c r="B3" i="17"/>
  <c r="J3" i="16"/>
  <c r="I3" i="16"/>
  <c r="H3" i="16"/>
  <c r="G3" i="16"/>
  <c r="F3" i="16"/>
  <c r="E3" i="16"/>
  <c r="D3" i="16"/>
  <c r="C3" i="16"/>
  <c r="B3" i="16"/>
  <c r="J3" i="15"/>
  <c r="I3" i="15"/>
  <c r="H3" i="15"/>
  <c r="G3" i="15"/>
  <c r="F3" i="15"/>
  <c r="E3" i="15"/>
  <c r="D3" i="15"/>
  <c r="C3" i="15"/>
  <c r="B3" i="15"/>
  <c r="J3" i="14"/>
  <c r="I3" i="14"/>
  <c r="H3" i="14"/>
  <c r="G3" i="14"/>
  <c r="F3" i="14"/>
  <c r="E3" i="14"/>
  <c r="D3" i="14"/>
  <c r="C3" i="14"/>
  <c r="B3" i="14"/>
  <c r="J3" i="13"/>
  <c r="I3" i="13"/>
  <c r="H3" i="13"/>
  <c r="G3" i="13"/>
  <c r="F3" i="13"/>
  <c r="E3" i="13"/>
  <c r="D3" i="13"/>
  <c r="C3" i="13"/>
  <c r="B3" i="13"/>
  <c r="J3" i="12"/>
  <c r="I3" i="12"/>
  <c r="H3" i="12"/>
  <c r="G3" i="12"/>
  <c r="F3" i="12"/>
  <c r="E3" i="12"/>
  <c r="D3" i="12"/>
  <c r="C3" i="12"/>
  <c r="B3" i="12"/>
  <c r="J3" i="11"/>
  <c r="I3" i="11"/>
  <c r="H3" i="11"/>
  <c r="G3" i="11"/>
  <c r="F3" i="11"/>
  <c r="E3" i="11"/>
  <c r="D3" i="11"/>
  <c r="C3" i="11"/>
  <c r="B3" i="11"/>
  <c r="B3" i="9"/>
  <c r="D3" i="9" l="1"/>
  <c r="E3" i="9"/>
  <c r="F3" i="9"/>
  <c r="G3" i="9"/>
  <c r="H3" i="9"/>
  <c r="I3" i="9"/>
  <c r="J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<sst xmlns="http://schemas.openxmlformats.org/spreadsheetml/2006/main" count="8684" uniqueCount="1098">
  <si>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</si>
  <si>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</si>
  <si>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</si>
  <si>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</si>
  <si>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</si>
  <si>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</si>
  <si>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</si>
  <si>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</si>
  <si>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</si>
  <si>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</si>
  <si>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</si>
  <si>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</si>
  <si>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</si>
  <si>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</si>
  <si>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</si>
  <si>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</si>
  <si>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</si>
  <si>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</si>
  <si>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</si>
  <si>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</si>
  <si>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</si>
  <si>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</si>
  <si>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</si>
  <si>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</si>
  <si>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</si>
  <si>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</si>
  <si>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</si>
  <si>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</si>
  <si>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</si>
  <si>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</si>
  <si>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</si>
  <si>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</si>
  <si>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</si>
  <si>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</si>
  <si>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</si>
  <si>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</si>
  <si>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</si>
  <si>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</si>
  <si>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</si>
  <si>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</si>
  <si>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</si>
  <si>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</si>
  <si>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</si>
  <si>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</si>
  <si>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</si>
  <si>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</si>
  <si>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</si>
  <si>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</si>
  <si>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</si>
  <si>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</si>
  <si>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</si>
  <si>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</si>
  <si>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</si>
  <si>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</si>
  <si>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</si>
  <si>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</si>
  <si>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</si>
  <si>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</si>
  <si>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</si>
  <si>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</si>
  <si>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</si>
  <si>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</si>
  <si>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</si>
  <si>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</si>
  <si>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</si>
  <si>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</si>
  <si>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</si>
  <si>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</si>
  <si>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</si>
  <si>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</si>
  <si>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</si>
  <si>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</si>
  <si>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</si>
  <si>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</si>
  <si>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</si>
  <si>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</si>
  <si>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</si>
  <si>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</si>
  <si>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</si>
  <si>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</si>
  <si>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</si>
  <si>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</si>
  <si>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</si>
  <si>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</si>
  <si>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</si>
  <si>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</si>
  <si>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</si>
  <si>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</si>
  <si>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</si>
  <si>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</si>
  <si>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</si>
  <si>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</si>
  <si>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</si>
  <si>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</si>
  <si>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</si>
  <si>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</si>
  <si>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</si>
  <si>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</si>
  <si>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</si>
  <si>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</si>
  <si>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</si>
  <si>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</si>
  <si>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</si>
  <si>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</si>
  <si>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</si>
  <si>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</si>
  <si>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</si>
  <si>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</si>
  <si>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</si>
  <si>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</si>
  <si>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</si>
  <si>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</si>
  <si>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</si>
  <si>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</si>
  <si>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</si>
  <si>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</si>
  <si>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</si>
  <si>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</si>
  <si>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</si>
  <si>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</si>
  <si>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</si>
  <si>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</si>
  <si>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</si>
  <si>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</si>
  <si>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</si>
  <si>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</si>
  <si>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</si>
  <si>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</si>
  <si>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</si>
  <si>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</si>
  <si>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</si>
  <si>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</si>
  <si>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</si>
  <si>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</si>
  <si>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</si>
  <si>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</si>
  <si>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</si>
  <si>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</si>
  <si>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</si>
  <si>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</si>
  <si>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</si>
  <si>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</si>
  <si>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</si>
  <si>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</si>
  <si>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</si>
  <si>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</si>
  <si>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</si>
  <si>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</si>
  <si>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</si>
  <si>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</si>
  <si>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</si>
  <si>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</si>
  <si>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</si>
  <si>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</si>
  <si>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</si>
  <si>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</si>
  <si>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</si>
  <si>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</si>
  <si>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</si>
  <si>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</si>
  <si>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</si>
  <si>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</si>
  <si>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</si>
  <si>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</si>
  <si>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</si>
  <si>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</si>
  <si>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</si>
  <si>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</si>
  <si>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</si>
  <si>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</si>
  <si>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</si>
  <si>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</si>
  <si>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</si>
  <si>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</si>
  <si>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</si>
  <si>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</si>
  <si>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</si>
  <si>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</si>
  <si>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</si>
  <si>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</si>
  <si>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</si>
  <si>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</si>
  <si>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</si>
  <si>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</si>
  <si>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</si>
  <si>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</si>
  <si>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</si>
  <si>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</si>
  <si>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</si>
  <si>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</si>
  <si>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</si>
  <si>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</si>
  <si>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</si>
  <si>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</si>
  <si>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</si>
  <si>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</si>
  <si>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</si>
  <si>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</si>
  <si>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</si>
  <si>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</si>
  <si>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</si>
  <si>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</si>
  <si>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</si>
  <si>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</si>
  <si>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</si>
  <si>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</si>
  <si>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</si>
  <si>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</si>
  <si>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</si>
  <si>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</si>
  <si>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</si>
  <si>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</si>
  <si>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</si>
  <si>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</si>
  <si>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</si>
  <si>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</si>
  <si>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</si>
  <si>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</si>
  <si>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</si>
  <si>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</si>
  <si>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</si>
  <si>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</si>
  <si>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</si>
  <si>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</si>
  <si>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</si>
  <si>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</si>
  <si>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</si>
  <si>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</si>
  <si>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</si>
  <si>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</si>
  <si>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</si>
  <si>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</si>
  <si>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</si>
  <si>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</si>
  <si>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</si>
  <si>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</si>
  <si>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</si>
  <si>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</si>
  <si>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</si>
  <si>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</si>
  <si>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</si>
  <si>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</si>
  <si>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</si>
  <si>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</si>
  <si>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</si>
  <si>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</si>
  <si>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</si>
  <si>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</si>
  <si>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</si>
  <si>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</si>
  <si>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</si>
  <si>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</si>
  <si>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</si>
  <si>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</si>
  <si>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</si>
  <si>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</si>
  <si>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</si>
  <si>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</si>
  <si>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</si>
  <si>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</si>
  <si>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</si>
  <si>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</si>
  <si>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</si>
  <si>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</si>
  <si>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</si>
  <si>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</si>
  <si>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</si>
  <si>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</si>
  <si>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</si>
  <si>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</si>
  <si>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</si>
  <si>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</si>
  <si>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</si>
  <si>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</si>
  <si>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</si>
  <si>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</si>
  <si>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</si>
  <si>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</si>
  <si>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</si>
  <si>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</si>
  <si>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</si>
  <si>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</si>
  <si>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</si>
  <si>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</si>
  <si>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</si>
  <si>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</si>
  <si>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</si>
  <si>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</si>
  <si>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</si>
  <si>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</si>
  <si>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</si>
  <si>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</si>
  <si>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</si>
  <si>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</si>
  <si>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</si>
  <si>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</si>
  <si>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</si>
  <si>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</si>
  <si>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</si>
  <si>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</si>
  <si>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</si>
  <si>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</si>
  <si>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</si>
  <si>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</si>
  <si>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</si>
  <si>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</si>
  <si>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</si>
  <si>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</si>
  <si>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</si>
  <si>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</si>
  <si>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</si>
  <si>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</si>
  <si>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</si>
  <si>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</si>
  <si>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</si>
  <si>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</si>
  <si>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</si>
  <si>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</si>
  <si>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</si>
  <si>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</si>
  <si>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</si>
  <si>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</si>
  <si>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</si>
  <si>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</si>
  <si>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</si>
  <si>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</si>
  <si>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</si>
  <si>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</si>
  <si>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</si>
  <si>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</si>
  <si>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</si>
  <si>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</si>
  <si>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</si>
  <si>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</si>
  <si>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</si>
  <si>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</si>
  <si>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</si>
  <si>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</si>
  <si>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</si>
  <si>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</si>
  <si>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</si>
  <si>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</si>
  <si>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</si>
  <si>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</si>
  <si>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</si>
  <si>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</si>
  <si>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</si>
  <si>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</si>
  <si>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</si>
  <si>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</si>
  <si>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</si>
  <si>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</si>
  <si>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</si>
  <si>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</si>
  <si>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</si>
  <si>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</si>
  <si>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</si>
  <si>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</si>
  <si>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</si>
  <si>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</si>
  <si>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</si>
  <si>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</si>
  <si>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</si>
  <si>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</si>
  <si>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</si>
  <si>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</si>
  <si>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</si>
  <si>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</si>
  <si>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</si>
  <si>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</si>
  <si>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</si>
  <si>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</si>
  <si>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</si>
  <si>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</si>
  <si>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</si>
  <si>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</si>
  <si>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</si>
  <si>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</si>
  <si>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</si>
  <si>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</si>
  <si>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</si>
  <si>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</si>
  <si>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</si>
  <si>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</si>
  <si>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</si>
  <si>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</si>
  <si>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</si>
  <si>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</si>
  <si>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</si>
  <si>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</si>
  <si>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</si>
  <si>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</si>
  <si>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</si>
  <si>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</si>
  <si>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</si>
  <si>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</si>
  <si>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</si>
  <si>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</si>
  <si>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</si>
  <si>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</si>
  <si>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</si>
  <si>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</si>
  <si>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</si>
  <si>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</si>
  <si>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</si>
  <si>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</si>
  <si>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</si>
  <si>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</si>
  <si>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</si>
  <si>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</si>
  <si>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</si>
  <si>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</si>
  <si>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</si>
  <si>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</si>
  <si>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</si>
  <si>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</si>
  <si>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</si>
  <si>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</si>
  <si>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</si>
  <si>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</si>
  <si>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</si>
  <si>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</si>
  <si>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</si>
  <si>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</si>
  <si>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</si>
  <si>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</si>
  <si>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</si>
  <si>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</si>
  <si>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</si>
  <si>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</si>
  <si>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</si>
  <si>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</si>
  <si>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</si>
  <si>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</si>
  <si>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</si>
  <si>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</si>
  <si>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</si>
  <si>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</si>
  <si>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</si>
  <si>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</si>
  <si>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</si>
  <si>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</si>
  <si>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</si>
  <si>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</si>
  <si>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</si>
  <si>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</si>
  <si>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</si>
  <si>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</si>
  <si>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</si>
  <si>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</si>
  <si>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</si>
  <si>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</si>
  <si>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</si>
  <si>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</si>
  <si>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</si>
  <si>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</si>
  <si>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</si>
  <si>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</si>
  <si>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</si>
  <si>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</si>
  <si>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</si>
  <si>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</si>
  <si>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</si>
  <si>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</si>
  <si>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</si>
  <si>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</si>
  <si>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</si>
  <si>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</si>
  <si>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</si>
  <si>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</si>
  <si>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</si>
  <si>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</si>
  <si>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</si>
  <si>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</si>
  <si>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</si>
  <si>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</si>
  <si>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</si>
  <si>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</si>
  <si>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</si>
  <si>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</si>
  <si>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</si>
  <si>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</si>
  <si>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</si>
  <si>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</si>
  <si>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</si>
  <si>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</si>
  <si>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</si>
  <si>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</si>
  <si>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</si>
  <si>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</si>
  <si>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</si>
  <si>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</si>
  <si>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</si>
  <si>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</si>
  <si>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</si>
  <si>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</si>
  <si>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</si>
  <si>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</si>
  <si>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</si>
  <si>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</si>
  <si>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</si>
  <si>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</si>
  <si>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</si>
  <si>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</si>
  <si>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</si>
  <si>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</si>
  <si>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</si>
  <si>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</si>
  <si>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</si>
  <si>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</si>
  <si>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</si>
  <si>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</si>
  <si>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</si>
  <si>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</si>
  <si>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</si>
  <si>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</si>
  <si>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</si>
  <si>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</si>
  <si>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</si>
  <si>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</si>
  <si>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</si>
  <si>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</si>
  <si>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</si>
  <si>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</si>
  <si>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</si>
  <si>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</si>
  <si>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</si>
  <si>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</si>
  <si>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</si>
  <si>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</si>
  <si>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</si>
  <si>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</si>
  <si>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</si>
  <si>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</si>
  <si>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</si>
  <si>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</si>
  <si>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</si>
  <si>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</si>
  <si>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</si>
  <si>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</si>
  <si>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</si>
  <si>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</si>
  <si>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</si>
  <si>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</si>
  <si>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</si>
  <si>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</si>
  <si>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</si>
  <si>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</si>
  <si>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</si>
  <si>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</si>
  <si>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</si>
  <si>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</si>
  <si>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</si>
  <si>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</si>
  <si>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</si>
  <si>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</si>
  <si>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</si>
  <si>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</si>
  <si>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</si>
  <si>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</si>
  <si>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</si>
  <si>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</si>
  <si>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</si>
  <si>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</si>
  <si>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</si>
  <si>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</si>
  <si>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</si>
  <si>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</si>
  <si>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</si>
  <si>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</si>
  <si>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</si>
  <si>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</si>
  <si>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</si>
  <si>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</si>
  <si>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</si>
  <si>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</si>
  <si>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</si>
  <si>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</si>
  <si>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</si>
  <si>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</si>
  <si>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</si>
  <si>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</si>
  <si>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</si>
  <si>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</si>
  <si>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</si>
  <si>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</si>
  <si>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</si>
  <si>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</si>
  <si>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</si>
  <si>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</si>
  <si>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</si>
  <si>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</si>
  <si>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</si>
  <si>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</si>
  <si>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</si>
  <si>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</si>
  <si>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</si>
  <si>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</si>
  <si>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</si>
  <si>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</si>
  <si>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</si>
  <si>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</si>
  <si>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</si>
  <si>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</si>
  <si>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</si>
  <si>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</si>
  <si>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</si>
  <si>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</si>
  <si>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</si>
  <si>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</si>
  <si>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</si>
  <si>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</si>
  <si>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</si>
  <si>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</si>
  <si>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</si>
  <si>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</si>
  <si>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</si>
  <si>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</si>
  <si>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</si>
  <si>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</si>
  <si>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</si>
  <si>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</si>
  <si>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</si>
  <si>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</si>
  <si>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</si>
  <si>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</si>
  <si>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</si>
  <si>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</si>
  <si>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</si>
  <si>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</si>
  <si>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</si>
  <si>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</si>
  <si>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</si>
  <si>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</si>
  <si>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</si>
  <si>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</si>
  <si>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</si>
  <si>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</si>
  <si>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</si>
  <si>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</si>
  <si>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</si>
  <si>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</si>
  <si>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</si>
  <si>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</si>
  <si>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</si>
  <si>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</si>
  <si>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</si>
  <si>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</si>
  <si>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</si>
  <si>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</si>
  <si>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</si>
  <si>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</si>
  <si>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</si>
  <si>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</si>
  <si>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</si>
  <si>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</si>
  <si>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</si>
  <si>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</si>
  <si>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</si>
  <si>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</si>
  <si>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</si>
  <si>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</si>
  <si>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</si>
  <si>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</si>
  <si>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</si>
  <si>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</si>
  <si>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</si>
  <si>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</si>
  <si>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</si>
  <si>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</si>
  <si>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</si>
  <si>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</si>
  <si>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</si>
  <si>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</si>
  <si>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</si>
  <si>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</si>
  <si>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</si>
  <si>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</si>
  <si>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</si>
  <si>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</si>
  <si>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</si>
  <si>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</si>
  <si>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</si>
  <si>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</si>
  <si>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</si>
  <si>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</si>
  <si>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</si>
  <si>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</si>
  <si>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</si>
  <si>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</si>
  <si>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</si>
  <si>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</si>
  <si>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</si>
  <si>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</si>
  <si>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</si>
  <si>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</si>
  <si>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</si>
  <si>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</si>
  <si>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</si>
  <si>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</si>
  <si>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</si>
  <si>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</si>
  <si>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</si>
  <si>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</si>
  <si>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</si>
  <si>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</si>
  <si>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</si>
  <si>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</si>
  <si>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</si>
  <si>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</si>
  <si>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</si>
  <si>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</si>
  <si>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</si>
  <si>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</si>
  <si>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</si>
  <si>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</si>
  <si>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</si>
  <si>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</si>
  <si>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</si>
  <si>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</si>
  <si>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</si>
  <si>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</si>
  <si>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</si>
  <si>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</si>
  <si>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</si>
  <si>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</si>
  <si>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</si>
  <si>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</si>
  <si>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</si>
  <si>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</si>
  <si>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</si>
  <si>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</si>
  <si>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</si>
  <si>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</si>
  <si>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</si>
  <si>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</si>
  <si>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</si>
  <si>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</si>
  <si>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</si>
  <si>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</si>
  <si>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</si>
  <si>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</si>
  <si>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</si>
  <si>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</si>
  <si>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</si>
  <si>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</si>
  <si>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</si>
  <si>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</si>
  <si>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</si>
  <si>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</si>
  <si>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</si>
  <si>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</si>
  <si>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</si>
  <si>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</si>
  <si>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</si>
  <si>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</si>
  <si>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</si>
  <si>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</si>
  <si>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</si>
  <si>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</si>
  <si>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</si>
  <si>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</si>
  <si>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</si>
  <si>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</si>
  <si>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</si>
  <si>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</si>
  <si>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</si>
  <si>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</si>
  <si>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</si>
  <si>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</si>
  <si>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</si>
  <si>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</si>
  <si>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</si>
  <si>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</si>
  <si>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</si>
  <si>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</si>
  <si>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</si>
  <si>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</si>
  <si>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</si>
  <si>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</si>
  <si>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</si>
  <si>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</si>
  <si>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</si>
  <si>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</si>
  <si>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</si>
  <si>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</si>
  <si>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</si>
  <si>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</si>
  <si>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</si>
  <si>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</si>
  <si>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</si>
  <si>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</si>
  <si>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</si>
  <si>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</si>
  <si>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</si>
  <si>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</si>
  <si>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</si>
  <si>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</si>
  <si>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</si>
  <si>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</si>
  <si>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</si>
  <si>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</si>
  <si>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</si>
  <si>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</si>
  <si>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</si>
  <si>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</si>
  <si>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</si>
  <si>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</si>
  <si>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</si>
  <si>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</si>
  <si>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</si>
  <si>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</si>
  <si>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</si>
  <si>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</si>
  <si>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</si>
  <si>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</si>
  <si>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</si>
  <si>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</si>
  <si>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</si>
  <si>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</si>
  <si>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</si>
  <si>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</si>
  <si>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</si>
  <si>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</si>
  <si>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</si>
  <si>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</si>
  <si>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</si>
  <si>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</si>
  <si>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</si>
  <si>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</si>
  <si>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</si>
  <si>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</si>
  <si>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</si>
  <si>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</si>
  <si>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</si>
  <si>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</si>
  <si>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</si>
  <si>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</si>
  <si>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</si>
  <si>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</si>
  <si>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</si>
  <si>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</si>
  <si>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</si>
  <si>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</si>
  <si>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</si>
  <si>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</si>
  <si>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</si>
  <si>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</si>
  <si>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</si>
  <si>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</si>
  <si>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</si>
  <si>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</si>
  <si>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</si>
  <si>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</si>
  <si>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</si>
  <si>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</si>
  <si>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</si>
  <si>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</si>
  <si>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</si>
  <si>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</si>
  <si>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</si>
  <si>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</si>
  <si>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</si>
  <si>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</si>
  <si>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</si>
  <si>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</si>
  <si>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</si>
  <si>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</si>
  <si>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</si>
  <si>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</si>
  <si>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</si>
  <si>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</si>
  <si>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</si>
  <si>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</si>
  <si>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</si>
  <si>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</si>
  <si>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</si>
  <si>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</si>
  <si>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</si>
  <si>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</si>
  <si>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</si>
  <si>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</si>
  <si>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</si>
  <si>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</si>
  <si>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</si>
  <si>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</si>
  <si>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</si>
  <si>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</si>
  <si>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</si>
  <si>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</si>
  <si>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</si>
  <si>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</si>
  <si>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</si>
  <si>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</si>
  <si>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</si>
  <si>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</si>
  <si>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</si>
  <si>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</si>
  <si>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</si>
  <si>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</si>
  <si>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</si>
  <si>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</si>
  <si>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</si>
  <si>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</si>
  <si>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</si>
  <si>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</si>
  <si>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</si>
  <si>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</si>
  <si>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</si>
  <si>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</si>
  <si>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</si>
  <si>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</si>
  <si>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</si>
  <si>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</si>
  <si>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</si>
  <si>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</si>
  <si>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</si>
  <si>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</si>
  <si>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</si>
  <si>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</si>
  <si>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</si>
  <si>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</si>
  <si>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</si>
  <si>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</si>
  <si>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</si>
  <si>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</si>
  <si>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</si>
  <si>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</si>
  <si>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</si>
  <si>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</si>
  <si>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</si>
  <si>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</si>
  <si>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</si>
  <si>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</si>
  <si>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</si>
  <si>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</si>
  <si>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</si>
  <si>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</si>
  <si>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</si>
  <si>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</si>
  <si>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</si>
  <si>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</si>
  <si>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</si>
  <si>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</si>
  <si>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</si>
  <si>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</si>
  <si>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</si>
  <si>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</si>
  <si>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</si>
  <si>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</si>
  <si>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</si>
  <si>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</si>
  <si>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</si>
  <si>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</si>
  <si>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</si>
  <si>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</si>
  <si>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</si>
  <si>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</si>
  <si>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</si>
  <si>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</si>
  <si>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</si>
  <si>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</si>
  <si>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</si>
  <si>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</si>
  <si>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</si>
  <si>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</si>
  <si>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</si>
  <si>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</si>
  <si>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</si>
  <si>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</si>
  <si>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</si>
  <si>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</si>
  <si>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</si>
  <si>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</si>
  <si>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</si>
  <si>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</si>
  <si>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</si>
  <si>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</si>
  <si>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</si>
  <si>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</si>
  <si>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</si>
  <si>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</si>
  <si>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</si>
  <si>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</si>
  <si>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</si>
  <si>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</si>
  <si>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</si>
  <si>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</si>
  <si>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</si>
  <si>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</si>
  <si>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</si>
  <si>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</si>
  <si>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</si>
  <si>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</si>
  <si>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</si>
  <si>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</si>
  <si>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</si>
  <si>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</si>
  <si>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</si>
  <si>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</si>
  <si>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</si>
  <si>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</si>
  <si>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</si>
  <si>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</si>
  <si>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</si>
  <si>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</si>
  <si>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</si>
  <si>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</si>
  <si>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</si>
  <si>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</si>
  <si>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</si>
  <si>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</si>
  <si>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</si>
  <si>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</si>
  <si>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</si>
  <si>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</si>
  <si>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</si>
  <si>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</si>
  <si>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</si>
  <si>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</si>
  <si>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</si>
  <si>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</si>
  <si>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</si>
  <si>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</si>
  <si>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</si>
  <si>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</si>
  <si>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</si>
  <si>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</si>
  <si>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</si>
  <si>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</si>
  <si>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</si>
  <si>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NasdaqGS:COIN</t>
  </si>
  <si>
    <t>NasdaqGS:DASH</t>
  </si>
  <si>
    <t>NasdaqGS:EXE</t>
  </si>
  <si>
    <t>NYSE:TKO</t>
  </si>
  <si>
    <t>NYSE:WSM</t>
  </si>
  <si>
    <t>允䅁䙁儴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塂兄䅁䅑䅁䑁䅅免祁䑁䅍免睁䍁䅁兌杁䕁䅍䅡灂䝁䅍睡求䝁䄴䅉䙂䝁䅣睚杁䙁䅁杣療䝁䅑兤橂䡁䅑兡療䝁䄴䅁䉃兄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睆䅳䕁䅉䅁祁䑁䅅杍硁䑁䅅兎杁䍁䄰䅉噂䝁䄴䅚求䡁䅉睚祂䝁䄸兤畂䝁䅑䅉䑂䝁䄸兙獂䍁䅁兔灂䝁䄴兡畂䝁䅣䅁桄兄䅁䅍䅁䑁䅉免祁䑁䅉䅉瑁䍁䅁兔求䡁䅑兙獂䍁䅁睔祂䝁䅕䅉乂䝁䅫杢灂䝁䄴睚䅁䵁佅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佁义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啁杄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䱁兄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塄䅄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杄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䙁䅁䅁穁䑁䅅免祁䑁䅍䅍杁䍁䄰䅉䍂䡁䅉党桂䝁䅳杚桂䡁䅍䅤杁䕁䅍党祂䝁䅕兙獂䍁䅁兔桂䝁䄴兤浂䝁䅅睙あ䡁䅕杣灂䝁䄴睚䅁䡁临䅁煂䅁䅁睍硁䑁䅅睍杁䍁䄰䅉呂䡁䅕睚桂䡁䅉䅉桂䝁䄴䅚杁䕁䅍睢畂䝁䅙党橂䡁䅑兡療䝁䄴党祂䡁䅫䅉兂䡁䅉睢歂䡁䅕睙あ䍁䅁兔桂䝁䄴兤浂䝁䅅睙あ䡁䅕杣灂䝁䄴睚䅁䅁偁䅁歂䅁䅁睍硁䑁䅅睍ㅁ䍁䅁兌杁䕁䅍䅡療䝁䅍睢獂䝁䅅䅤求䍁䅁兙畂䝁䅑䅉䑂䝁䄸杢浂䝁䅕睙あ䝁䅫睢畂䝁䅕杣㕂䍁䅁兔桂䝁䄴兤浂䝁䅅睙あ䡁䅕杣灂䝁䄴睚䅁䱁䭫䅁あ䅁䅁睍硁䑁䅅䅎硁䑁䅅䅉瑁䍁䅁杒祂䝁䄸来求䝁䄴䅉䝂䡁䅉兤灂䡁䅑䅌杁䕁䅯兤灂䝁䅍党獁䍁䅁兙畂䝁䅑䅉坂䝁䅕睚求䡁䅑兙楂䝁䅷党杁䕁䄰兙畂䡁䅕杚桂䝁䅍䅤ㅂ䡁䅉兡畂䝁䅣䅁㥁权䅁䅤䅁䑁䅍免硁䑁䅑杍杁䍁䄰䅉䝂䡁䅉兤灂䡁䅑䅉桂䝁䄴䅚杁䙁䅙党湂䝁䅕䅤桂䝁䅉䅢求䍁䅁睑桂䝁䄴杢灂䝁䄴睚獁䍁䅁䅕灂䝁䅍睡獂䝁䅫杢湂䍁䅷䅉桂䝁䄴䅚杁䕁䅑杣㕂䝁䅫杢湂䅁䅁朶䄰䙁䅙䅁穁䑁䅅免㉁䑁䅅䅉瑁䍁䅁兑畂䝁䅫兢桂䝁䅷䅉呂䝁䅷兙ㅂ䝁䅣䅡あ䝁䅕杣灂䝁䄴睚杁䝁䅅杢歂䍁䅁䅕祂䝁䄸睙求䡁䅍督灂䝁䄴睚䅁䵁䭧䅁捂䅁䅁睍硁䑁䅅李硁䑁䅅䅉瑁䍁䅁兑畂䝁䅫兢桂䝁䅷䅉潁䝁䅕䅥橂䝁䅕䅣あ䍁䅁䅕療䡁䅕䅢あ䡁䅉入灁䍁䅁睕獂䝁䅅兤湂䝁䅧䅤求䡁䅉兡畂䝁䅣䅁扁权䅁䅏䅁䑁䅍免硁䑁䅙免ㅁ䍁䅁兌杁䙁䅁睢ㅂ䝁䅷䅤祂䡁䅫䅉兂䡁䅉睢橂䝁䅕督穂䝁䅫杢湂䅁䅁睅䅣䙁䅙䅁穁䑁䅅免㑁䍁䅁兌杁䕁䅉兙牂䝁䅕杣灂䝁䅕督杁䝁䅅杢歂䍁䅁䅖療䡁䅉䅤灂䝁䅷䅢桂䍁䅁兔桂䝁䄴兤浂䝁䅅睙あ䡁䅕杣灂䝁䄴睚䅁䭁䡍䅁敂䅁䅁睍硁䑁䅅䅏硁䍁䅁兌杁䕁䅉杣求䝁䅅䅚杁䝁䅅杢歂䍁䅁村桂䝁䅳党祂䡁䅫䅉兂䡁䅉睢歂䡁䅕睙あ䍁䅁兔桂䝁䄴兤浂䝁䅅睙あ䡁䅕杣灂䝁䄴睚䅁䝁乍䅁啂䅁䅁睍硁䑁䅅䅏祁䑁䅅䅉瑁䍁䅁睑療䝁䄸睡灂䝁䅕䅉桂䝁䄴䅚杁䕁䅍杣桂䝁䅍睡求䡁䅉䅉乂䝁䅅杢ㅂ䝁䅙兙橂䡁䅑兤祂䝁䅫杢湂䅁䅁䅅䅫䕁䅁䅁穁䑁䅅免㕁䍁䅁兌杁䕁䄸䅤潂䝁䅕杣杁䕁䅙睢療䝁䅑䅉乂䝁䅅杢ㅂ䝁䅙兙橂䡁䅑兤祂䝁䅫杢湂䅁䅁睵䅯䕁䅉䅁穁䑁䅅免㕁䑁䅅䅉瑁䍁䅁睕畂䝁䅅睙牂䍁䅁杒療䝁䄸䅚杁䕁䄰兙畂䡁䅕杚桂䝁䅍䅤ㅂ䡁䅉兡畂䝁䅣䅁穁权䅁䅔䅁䑁䅍免硁䑁䅫杍睁䍁䅁兌杁䕁䅍睢浂䝁䅙党求䍁䅁兙畂䝁䅑䅉啂䝁䅕兙杁䕁䄰兙畂䡁䅕杚桂䝁䅍䅤ㅂ䡁䅉兡畂䝁䅣䅁瑄䅃䅁杗䅁䑁䅍免硁䑁䅫䅎杁䍁䄰䅉呂䝁䅕兙穂䝁䄸杢灂䝁䄴睚杁䝁䅅杢歂䍁䅁䅒祂䝁䅕督穂䝁䅫杢湂䍁䅁兔桂䝁䄴兤浂䝁䅅睙あ䡁䅕杣灂䝁䄴睚䅁䕁䭕䅁䭂䅁䅁睍硁䑁䅅兏㕁䍁䅁兌杁䕁䅅䅢獂䍁䅁睔あ䝁䅧党祂䍁䅁杒療䝁䄸䅚杁䕁䄰兙畂䡁䅕杚桂䝁䅍䅤ㅂ䡁䅉兡畂䝁䅣䅁祁䅃䅁䅐䅁䑁䅍免祁䑁䅅䅉瑁䍁䅁村求䡁䅙党祂䝁䅅睚求䍁䅁兔桂䝁䄴兤浂䝁䅅睙あ䡁䅕杣灂䝁䄴睚䅁䭁䨴䅁卂䅁䅁睍硁䑁䅉免硁䍁䅁兌杁䙁䅍睢浂䡁䅑䅉䕂䡁䅉兡畂䝁䅳䅉桂䝁䄴䅚杁䕁䅫睙求䍁䅁兔桂䝁䄴兤浂䝁䅅睙あ䡁䅕杣灂䝁䄴睚䅁䩁䠸䅁䕂䅁䅁睍硁䑁䅉免硁䑁䅅䅉瑁䍁䅁睕療䝁䅙䅤杁䕁䅑杣灂䝁䄴睡杁䕁䄰兙畂䡁䅕杚桂䝁䅍䅤ㅂ䡁䅉兡畂䝁䅣䅁䱃睂䅁杊䅁䑁䅍免祁䑁䅅杍睁䍁䅁兌杁䕁䅉杣求䡁䅣党祂䝁䅫党穂䅁䅁內䅣䍁䅷䅁穁䑁䅅杍硁䑁䅑䅍杁䍁䄰䅉䕂䝁䅫督あ䝁䅫䅢獂䝁䅕杣灂䝁䅕督䅁䝁䩫䅁⭁䅁䅁睍硁䑁䅉杍穁䑁䅁䅉瑁䍁䅁䅖療䝁䅉兙橂䝁䅍睢杁䕁䄰兙畂䡁䅕杚桂䝁䅍䅤ㅂ䡁䅉兡畂䝁䅣䅁婁元䅁䅐䅁䑁䅍免ぁ䑁䅅免睁䍁䅁兌杁䕁䅍兙祂䡁䅁党あ䍁䅁兙畂䝁䅑䅉卂䡁䅕睚杁䕁䄰兡獂䝁䅷督䅁䕁䬰䅁㑁䅁䅁睍硁䑁䅕䅉瑁䍁䅁兑睂䡁䅁兙祂䝁䅕䅢杁䕁䄰兙畂䡁䅕杚桂䝁䅍䅤ㅂ䡁䅉兡畂䝁䅣䅁䵂睂䅁材䅁䑁䅍免㉁䑁䅉免杁䍁䄰䅉䝂䝁䄸睢あ䡁䅣党桂䡁䅉䅉乂䝁䅅杢ㅂ䝁䅙兙橂䡁䅑兤祂䝁䅫杢湂䅁䅁睬䅧䕁䅁䅁穁䑁䅅李祁䑁䅅䅍杁䍁䄰䅉䝂䝁䄸睢あ䡁䅣党桂䡁䅉䅉乂䝁䅅杢ㅂ䝁䅙兙橂䡁䅑兤祂䝁䅫杢湂䅁䅁睷䅣䡁䅁䅁穁䑁䅅李㕁䑁䅫䅍杁䍁䄰䅉偂䡁䅑䅡求䡁䅉䅉䵂䝁䅕兙あ䝁䅧党祂䍁䅁兙畂䝁䅑䅉䉂䝁䅷䅢灂䝁䅕䅚杁䙁䅁杣療䝁䅑兤橂䡁䅑䅉乂䝁䅅杢ㅂ䝁䅙兙橂䡁䅑兤祂䝁䅫杢湂䅁䅁䅮䅯䕁䅉䅁穁䑁䅉免杁䍁䄰䅉塂䝁䄸睢歂䍁䅁䅕祂䝁䄸䅚ㅂ䝁䅍䅤杁䕁䄰兙畂䡁䅕杚桂䝁䅍䅤ㅂ䡁䅉兡畂䝁䅣䅁婃杂䅁杚䅁䑁䅍杍硁䑁䅉免硁䍁䅁兌杁䕁䅧兙祂䝁䅑睤療䝁䄸䅚杁䙁䅙党畂䝁䅕党祂䍁䅁兙畂䝁䅑䅉兂䝁䅷入㍂䝁䄸睢歂䍁䅁兔桂䝁䄴兤浂䝁䅅睙あ䡁䅕杣灂䝁䄴睚䅁䥁䭉䅁浂䅁䅁睍祁䑁䅅兏㕁䑁䅉䅉瑁䍁䅁䅕祂䝁䅕杚桂䝁䅉杣灂䝁䅍兙あ䝁䅕䅚杁䙁䅣睢療䝁䅑䅉䍂䡁䅕兡獂䝁䅑兡畂䝁䅣䅉乂䝁䅅杢ㅂ䝁䅙兙橂䡁䅑兤祂䝁䅫杢湂䅁䅁来䅫䡁䅧䅁穁䑁䅉免㕁䑁䅫兏杁䍁䄰䅉䉂䝁䅷䅢杁䕁䄸䅤潂䝁䅕杣杁䕁䄰兡穂䝁䅍党獂䝁䅷兙畂䝁䅕睢ㅂ䡁䅍䅉塂䝁䄸睢歂䍁䅁䅕祂䝁䄸䅚ㅂ䝁䅍䅤杁䕁䄰兙畂䡁䅕杚桂䝁䅍䅤ㅂ䡁䅉兡畂䝁䅣䅁ㅃ䅃䅁杋䅁䑁䅍杍祁䑁䅅杍睁䍁䅁兌杁䙁䅁兙睂䝁䅕杣杁䕁䄰兡獂䝁䅷督䅁偁何䅁ぁ䅁䅁睍祁䑁䅉免穁䑁䅁䅉瑁䍁䅁䅕桂䡁䅁党祂䝁䅉睢桂䡁䅉䅚杁䕁䄰兡獂䝁䅷督䅁䝁䭉䅁慂䅁䅁睍祁䑁䅉杍杁䍁䄰䅉䑂䝁䄸杢㉂䝁䅕杣あ䝁䅕䅚杁䙁䅁兙睂䝁䅕杣杁䙁䅁杣療䝁䅑兤橂䡁䅑䅉乂䝁䅅杢ㅂ䝁䅙兙橂䡁䅑兤祂䝁䅫杢湂䅁䅁睺䅧䙁䅙䅁穁䑁䅉杍祁䑁䅅䅉瑁䍁䅁䅕桂䡁䅁党祂䝁䅉睢桂䡁䅉䅚杁䕁䅍睢畂䡁䅑兙灂䝁䄴党祂䍁䅁兔桂䝁䄴兤浂䝁䅅睙あ䡁䅕杣灂䝁䄴睚䅁䑁䝕䅁㡂䅁䅁睍祁䑁䅉杍祁䑁䅁䅉瑁䍁䅁䅕桂䡁䅁党祂䍁䅁村桂䝁䅣䅉桂䝁䄴䅚杁䕁䅍睢桂䡁䅑党歂䍁䅁兙畂䝁䅑䅉啂䡁䅉党桂䡁䅑党歂䍁䅁䅕桂䡁䅁党祂䍁䅁兔桂䝁䄴兤浂䝁䅅睙あ䡁䅕杣灂䝁䄴睚䅁䙁䩷䅁捂䅁䅁睍祁䑁䅉杍㕁䑁䅅䅉瑁䍁䅁睕桂䝁䄴兡あ䝁䅅杣㕂䍁䅁䅕桂䡁䅁党祂䍁䅁䅕祂䝁䄸䅚ㅂ䝁䅍䅤杁䕁䄰兙畂䡁䅕杚桂䝁䅍䅤ㅂ䡁䅉兡畂䝁䅣䅁㉁权䅁杉䅁䑁䅍杍穁䑁䅅免杁䍁䄰䅉兂䡁䅉兡畂䡁䅑兡畂䝁䅣䅁汁杄䅁杢䅁䑁䅍杍穁䑁䅅免硁䍁䅁兌杁䕁䅍睢瑂䝁䄰党祂䝁䅍兡桂䝁䅷䅉兂䡁䅉兡畂䡁䅑兡畂䝁䅣䅉潁䝁䅕䅥橂䝁䅕䅣あ䍁䅁睕橂䡁䅉党求䝁䄴䅉桂䝁䄴䅚杁䕁䅉睢療䝁䅳督灁䅁䅁术䄰䑁䅷䅁穁䑁䅉䅎硁䑁䅅䅍杁䍁䄰䅉兂䝁䅕䅤祂䝁䄸䅢求䡁䅕兢杁䙁䅉党浂䝁䅫杢求䡁䅉兡求䡁䅍䅁坃睂䅁杪䅁䑁䅍杍ぁ䑁䅅杍杁䍁䄰䅉䉂䡁䅍䅣潂䝁䅅䅢あ䍁䅁䅕桂䡁䅙兡畂䝁䅣䅌杁䙁䅉睢療䝁䅙兡畂䝁䅣䅌杁䝁䅅杢歂䍁䅁睕桂䡁䅑兤祂䝁䅅䅤求䝁䅑䅉乂䝁䅅䅤求䡁䅉兡桂䝁䅷督杁䕁䄰兙畂䡁䅕杚桂䝁䅍䅤ㅂ䡁䅉兡畂䝁䅣䅁䅃睂䅁䅣䅁䑁䅍杍ぁ䑁䅅兏杁䍁䄰䅉偂䡁䅑䅡求䡁䅉䅉兂䝁䅕䅤祂䝁䄸䅢求䡁䅕兢杁䝁䅅杢歂䍁䅁睑療䝁䅅䅢杁䙁䅁杣療䝁䅑兤橂䡁䅑督杁䕁䄰兙畂䡁䅕杚桂䝁䅍䅤ㅂ䡁䅉兡畂䝁䅣䅁歄杄䅁杏䅁䑁䅍杍ㅁ䍁䅁兌杁䕁䅍䅡求䝁䄰兡橂䝁䅅䅢杁䕁䄰兙畂䡁䅕杚桂䝁䅍䅤ㅂ䡁䅉兡畂䝁䅣䅁瑂杂䅁䅓䅁䑁䅍杍ㅁ䑁䅅䅉瑁䍁䅁村桂䡁䅍兡橂䍁䅁睑潂䝁䅕兢灂䝁䅍兙獂䍁䅁兔桂䝁䄴兤浂䝁䅅睙あ䡁䅕杣灂䝁䄴睚䅁䍁䝅䅁䵂䅁䅁睍祁䑁䅕免祁䑁䅁䅉瑁䍁䅁兓畂䝁䅑兤穂䡁䅑杣灂䝁䅅䅢杁䕁䅣兙穂䍁䅁兔桂䝁䄴兤浂䝁䅅睙あ䡁䅕杣灂䝁䄴睚䅁佁䥍䅁煂䅁䅁睍祁䑁䅕免㑁䍁䅁兌杁䕁䄸䅤潂䝁䅕杣杁䕁䅉兙穂䝁䅫睙杁䕁䅫杢療䡁䅉睚桂䝁䄴兡橂䍁䅁睑潂䝁䅕兢灂䝁䅍兙獂䍁䅁兔桂䝁䄴兤浂䝁䅅睙あ䡁䅕杣灂䝁䄴睚䅁䥁䝅䅁獂䅁䅁睍祁䑁䅕免㑁䑁䅁䅉瑁䍁䅁睔あ䝁䅧党祂䍁䅁村桂䡁䅍兡橂䍁䅁兓畂䝁䄸杣湂䝁䅅杢灂䝁䅍䅉䑂䝁䅧党瑂䝁䅫睙桂䝁䅷䅉乂䝁䅅杢ㅂ䝁䅙兙橂䡁䅑兤祂䝁䅫杢湂䅁䅁儸䄰䝁䅙䅁穁䑁䅉兎硁䑁䅫䅉瑁䍁䅁睔あ䝁䅧党祂䍁䅁村桂䡁䅍兡橂䍁䅁睔祂䝁䅣兙畂䝁䅫睙杁䕁䅍䅡求䝁䄰兡橂䝁䅅䅢杁䕁䄰兙畂䡁䅕杚桂䝁䅍䅤ㅂ䡁䅉兡畂䝁䅣䅁楃杄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浂䅁䅁睍祁䑁䅕杍硁䑁䅅䅉瑁䍁䅁䅕獂䝁䅅督あ䝁䅫睙穂䍁䅁兔桂䡁䅑党祂䝁䅫兙獂䍁䅁兙畂䝁䅑䅉卂䝁䅕督灂䝁䄴䅉乂䝁䅅杢ㅂ䝁䅙兙橂䡁䅑兤祂䝁䅫杢湂䅁䅁䅒䄰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慂䅁䅁睍祁䑁䅕睍硁䍁䅁兌杁䕁䅙党祂䡁䅑兡獂䝁䅫来求䡁䅉䅉桂䝁䄴䅚杁䕁䅍睢瑂䡁䅁睢穂䡁䅑䅉乂䝁䅅杢ㅂ䝁䅙兙橂䡁䅑兤祂䝁䅫杢湂䅁䅁睧䅫䙁䅷䅁穁䑁䅉兎穁䑁䅅免杁䍁䄰䅉佂䝁䅫䅤祂䝁䄸睚求䝁䄴睢ㅂ䡁䅍䅉䝂䝁䅕杣あ䝁䅫䅢灂䡁䅯党祂䍁䅁兔桂䝁䄴兤浂䝁䅅睙あ䡁䅕杣灂䝁䄴睚䅁䩁䩧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䅂䅁䅁睍祁䑁䅕兎祁䑁䅁䅉瑁䍁䅁兑歂䝁䅧党穂䝁䅫杤求䍁䅁兔桂䝁䄴兤浂䝁䅅睙あ䡁䅕杣灂䝁䄴睚䅁佁乷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䅷䅯䝁䅁䅁穁䑁䅉兎㉁䑁䅅免杁䍁䄰䅉呂䝁䄸兙睂䍁䅁兙畂䝁䅑䅉偂䡁䅑䅡求䡁䅉䅉䕂䝁䅕䅤求䡁䅉睚求䝁䄴䅤杁䕁䄰兙畂䡁䅕杚桂䝁䅍䅤ㅂ䡁䅉兡畂䝁䅣䅁ㅁ元䅁䅣䅁䑁䅍杍ㅁ䑁䅙免祁䍁䅁兌杁䙁䅁睢獂䝁䅫督潂䍁䅁兙畂䝁䅑䅉偂䡁䅑䅡求䡁䅉䅉呂䝁䅅杢灂䡁䅑兙あ䝁䅫睢畂䍁䅁睒療䝁䄸䅚杁䕁䄰兙畂䡁䅕杚桂䝁䅍䅤ㅂ䡁䅉兡畂䝁䅣䅁佄元䅁䅗䅁䑁䅍杍ㅁ䑁䅙免穁䍁䅁兌杁䙁䅍兤祂䝁䅙兙橂䝁䅕䅉䉂䝁䅍䅤灂䡁䅙党杁䕁䅅睚求䝁䄴䅤杁䕁䄰兙畂䡁䅕杚桂䝁䅍䅤ㅂ䡁䅉兡畂䝁䅣䅁睁杄䅁䅖䅁䑁䅍杍ㅁ䑁䅙杍睁䍁䅁兌杁䙁䅑睢灂䝁䅷党あ䍁䅁䅕祂䝁䅕䅣桂䡁䅉兙あ䝁䅫睢畂䍁䅁兔桂䝁䄴兤浂䝁䅅睙あ䡁䅕杣灂䝁䄴睚䅁䱁䝷䅁䵂䅁䅁睍祁䑁䅙免杁䍁䄰䅉兂䝁䅷兙穂䡁䅑兡橂䡁䅍䅉兂䡁䅉睢歂䡁䅕睙あ䍁䅁兔桂䝁䄴兤浂䝁䅅睙あ䡁䅕杣灂䝁䄴睚䅁䙁䡍䅁歃䅁䅁睍祁䑁䅙免硁䍁䅁兌杁䙁䅁䅢桂䡁䅍䅤灂䝁䅍督杁䙁䅁兙橂䝁䅳兙湂䝁䅫杢湂䍁䅁兔桂䡁䅑党祂䝁䅫兙獂䡁䅍䅉桂䝁䄴䅚杁䙁䅕杢獂䝁䅅兢灂䝁䄴兙あ䝁䅕䅚杁䕁䅙兡獂䝁䄰䅉桂䝁䄴䅚杁䙁䅍䅡求䝁䅕䅤杁䕁䄰兙畂䡁䅕杚桂䝁䅍䅤ㅂ䡁䅉兡畂䝁䅣䅁煄杄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䕁䄴䅁穁䑁䅉睎祁䑁䅅睍杁䍁䄰䅉䡂䝁䅷兙穂䡁䅍䅉䑂䝁䄸杢あ䝁䅅兡畂䝁䅕杣杁䕁䄰兙畂䡁䅕杚桂䝁䅍䅤ㅂ䡁䅉兡畂䝁䅣䅁偄杄䅁来䅁䑁䅍杍㍁䑁䅉免ㅁ䍁䅁兌杁䕁䅣䅢桂䡁䅍督杁䙁䅁杣療䝁䅑兤橂䡁䅑䅉乂䝁䅅杢ㅂ䝁䅙兙橂䡁䅑兤祂䝁䅫杢湂䍁䅁兔桂䝁䅑党杁䝁䄸杚杁䙁䅁兤祂䝁䅍䅡桂䡁䅍党歂䍁䅁睒獂䝁䅅督穂䅁䅁杳䄰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䝁䄴䅁穁䑁䅍免穁䑁䅅䅉瑁䍁䅁兑獂䡁䅕兢灂䝁䄴兙杁䝁䅅杢歂䍁䅁兑獂䡁䅕兢灂䝁䄴兤瑂䍁䅁䅕祂䝁䄸䅚ㅂ䝁䅍䅤灂䝁䄸杢杁䝁䅅杢歂䍁䅁䅕祂䝁䄸睙求䡁䅍督灂䝁䄴睚䅁䉁佅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䍁䤴䅁䕃䅁䅁睍穁䑁䅅䅎硁䑁䅁䅉瑁䍁䅁杔療䝁䄴杚求䡁䅉杣療䡁䅕督杁䕁䄰党あ䝁䅅䅢杁䍁䅧党㑂䝁䅍党睂䡁䅑䅉䉂䝁䅷兤瑂䝁䅫杢ㅂ䝁䄰克杁䙁䅍兢求䝁䅷䅤灂䝁䄴睚杁䝁䅅杢歂䍁䅁杕求䝁䅙兡畂䝁䅫杢湂䅁䅁睦䄰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䡁䅉䅁穁䑁䅍杍穁䍁䅁兌杁䕁䅅杣橂䝁䅧兡あ䝁䅕睙あ䡁䅕杣桂䝁䅷䅉桂䝁䄴䅚杁䙁䅍䅤祂䡁䅕睙あ䡁䅕杣桂䝁䅷䅉乂䝁䅕䅤桂䝁䅷督杁䕁䄰兙畂䡁䅕杚桂䝁䅍䅤ㅂ䡁䅉兡畂䝁䅣䅁婂兄䅁杚䅁䑁䅍睍祁䑁䅍免祁䍁䅁兌杁䕁䅙兙楂䡁䅉兡橂䝁䅅䅤求䝁䅑䅉呂䡁䅑杣ㅂ䝁䅍䅤ㅂ䡁䅉兙獂䍁䅁兔求䡁䅑兙獂䍁䅁兔桂䝁䄴兤浂䝁䅅睙あ䡁䅕杣灂䝁䄴睚䅁䥁䥯䅁慂䅁䅁睍穁䑁䅉睍祁䑁䅅䅉瑁䍁䅁兔求䡁䅑兙獂䍁䅁睖灂䝁䄴䅚療䡁䅣䅉桂䝁䄴䅚杁䕁䅑睢療䡁䅉䅉乂䝁䅅杢ㅂ䝁䅙兙橂䡁䅑兤祂䝁䅫杢湂䅁䅁睢䄰䙁䅁䅁穁䑁䅍杍穁䑁䅉杍杁䍁䄰䅉呂䝁䅧党求䡁䅑䅉乂䝁䅕䅤桂䝁䅷䅉塂䝁䄸杣牂䍁䅁兔桂䝁䄴兤浂䝁䅅睙あ䡁䅕杣灂䝁䄴睚䅁偁䵅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䅑䅁䑁䅍睍祁䑁䅕免睁䍁䅁兌杁䕁䅧兙祂䝁䅑睤桂䡁䅉党杁䕁䄰兙畂䡁䅕杚桂䝁䅍䅤ㅂ䡁䅉兡畂䝁䅣䅁剁元䅁条䅁䑁䅍睍祁䑁䅙免㑁䍁䅁兌杁䕁䄸䅤潂䝁䅕杣杁䕁䅙兙楂䡁䅉兡橂䝁䅅䅤求䝁䅑䅉塂䝁䅫杣求䍁䅁䅕祂䝁䄸䅚ㅂ䝁䅍䅤杁䕁䄰兙畂䡁䅕杚桂䝁䅍䅤ㅂ䡁䅉兡畂䝁䅣䅁䩄兄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慂䅁䅁睍穁䑁䅉兏㕁䑁䅉䅉瑁䍁䅁睕瑂䝁䅅䅢獂䍁䅁兑祂䝁䄰督杁䕁䅅兢瑂䡁䅕杢灂䡁䅑兡療䝁䄴䅉乂䝁䅅杢ㅂ䝁䅙兙橂䡁䅑兤祂䝁䅫杢湂䅁䅁眱䄰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䅁䩣䅁㡁䅁䅁睍穁䑁䅍䅉瑁䍁䅁兔桂䝁䅍䅡灂䝁䄴党祂䡁䅫䅉乂䝁䅅杢ㅂ䝁䅙兙橂䡁䅑兤祂䝁䅫杢湂䅁䅁䄱䅫䝁䅧䅁穁䑁䅍睍硁䑁䅅免杁䍁䄰䅉䝂䝁䅅杣瑂䍁䅁兔桂䝁䅍䅡灂䝁䄴党祂䡁䅫䅉桂䝁䄴䅚杁䕁䅕兣ㅂ䝁䅫䅣瑂䝁䅕杢あ䍁䅁兔桂䝁䄴兤浂䝁䅅睙あ䡁䅕杣灂䝁䄴睚䅁䑁䝯䅁捂䅁䅁睍穁䑁䅍免祁䑁䅁䅉瑁䍁䅁睑療䝁䄴督あ䡁䅉兤橂䡁䅑兡療䝁䄴䅉乂䝁䅅睙潂䝁䅫杢求䡁䅉入杁䕁䄰兙畂䡁䅕杚桂䝁䅍䅤ㅂ䡁䅉兡畂䝁䅣䅁䭃元䅁杧䅁䑁䅍睍穁䑁䅅睍祁䍁䅁兌杁䕁䄸兡獂䍁䅁兙畂䝁䅑䅉䡂䝁䅅督杁䕁䅙兡求䝁䅷䅚杁䕁䄰兙橂䝁䅧兡畂䝁䅕杣㕂䍁䅁兙畂䝁䅑䅉䙂䡁䅅兤灂䡁䅁兢求䝁䄴䅤杁䕁䄰兙畂䡁䅕杚桂䝁䅍䅤ㅂ䡁䅉兡畂䝁䅣䅁牂睂䅁杖䅁䑁䅍睍穁䑁䅉䅎杁䍁䄰䅉䩂䝁䄴䅚ㅂ䡁䅍䅤祂䝁䅫兙獂䍁䅁兔桂䝁䅍䅡灂䝁䄴党祂䡁䅫䅉乂䝁䅅杢ㅂ䝁䅙兙橂䡁䅑兤祂䝁䅫杢湂䅁䅁朰䅳䙁䅷䅁穁䑁䅍睍祁䑁䅑免杁䍁䄰䅉䝂䝁䄸睢歂䍁䅁䅕祂䝁䄸䅚ㅂ䝁䅍䅤杁䕁䄰兙橂䝁䅧兡畂䝁䅕杣㕂䍁䅁兔桂䝁䄴兤浂䝁䅅睙あ䡁䅕杣灂䝁䄴睚䅁䩁佫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䅹䅁䑁䅍睍穁䑁䅑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睎䄴䵁䅯䅁穁䑁䅍睍ぁ䑁䅅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儹䅫偁䅯䅁穁䑁䅍睍ぁ䑁䅅兎杁䍁䄰䅉䉂䝁䅫杣瑁䕁䅍睢畂䝁䅑兡あ䝁䅫睢畂䝁䅫杢湂䍁䅁兙畂䝁䅑䅉塂䝁䅅杣瑂䍁䅁兑灂䡁䅉䅉䥂䝁䅕兙あ䝁䅫杢湂䍁䅁兒硂䡁䅕兡睂䝁䄰党畂䡁䅑䅉桂䝁䄴䅚杁䕁䅍睢瑂䝁䄰党祂䝁䅍兡桂䝁䅷䅉桂䝁䄴䅚杁䕁䅫杢歂䡁䅕督あ䡁䅉兡桂䝁䅷䅉卂䝁䅕杚祂䝁䅫睚求䡁䅉兙あ䝁䅫睢畂䍁䅁兒硂䡁䅕兡睂䝁䄰党畂䡁䅑䅉乂䝁䅅杢ㅂ䝁䅙兙橂䡁䅑兤祂䝁䅫杢湂䅁䅁睌䅙䙁䅧䅁穁䑁䅍睍ㅁ䍁䅁兌杁䕁䄰党あ䝁䅅䅢㍂䝁䄸杣牂䝁䅫杢湂䍁䅁兔桂䝁䅍䅡灂䝁䄴党祂䡁䅫䅉乂䝁䅅杢ㅂ䝁䅙兙橂䡁䅑兤祂䝁䅫杢湂䅁䅁䅶䅣䙁䅯䅁穁䑁䅍睍ㅁ䑁䅅䅉瑁䍁䅁兔求䡁䅑兙獂䡁䅣睢祂䝁䅳兡畂䝁䅣䅉乂䝁䅅睙潂䝁䅫杢求䡁䅉入杁䕁䄰兙畂䡁䅕杚桂䝁䅍䅤ㅂ䡁䅉兡畂䝁䅣䅁晃杄䅁䅫䅁䑁䅍睍穁䑁䅙免杁䍁䄰䅉䙂䝁䄴睚灂䝁䄴党獁䍁䅁䅖ㅂ䡁䅉杙灂䝁䄴党獁䍁䅁兙畂䝁䅑䅉兂䝁䄸睤求䡁䅉䅉啂䡁䅉兙畂䡁䅍兢灂䡁䅍督灂䝁䄸杢杁䕁䅕兣ㅂ䝁䅫䅣瑂䝁䅕杢あ䍁䅁兔桂䝁䄴兤浂䝁䅅睙あ䡁䅕杣灂䝁䄴睚䅁䉁倸䅁捂䅁䅁睍穁䑁䅍李硁䑁䅧䅉瑁䍁䅁睔あ䝁䅧党祂䍁䅁兒畂䝁䅣兡畂䝁䅕䅉䙂䡁䅅兤灂䡁䅁兢求䝁䄴䅤杁䕁䄰兙畂䡁䅕杚桂䝁䅍䅤ㅂ䡁䅉兡畂䝁䅣䅁晃元䅁条䅁䑁䅍睍穁䑁䅫䅉瑁䍁䅁睔あ䝁䅧党祂䍁䅁睒求䝁䄴党祂䝁䅅䅢杁䙁䅁兤祂䡁䅁睢穂䝁䅕䅉乂䝁䅅睙潂䝁䅫杢求䡁䅉入杁䕁䄰兙畂䡁䅕杚桂䝁䅍䅤ㅂ䡁䅉兡畂䝁䅣䅁潂元䅁䅬䅁䑁䅍睍穁䑁䅫免ぁ䍁䅁兌杁䕁䄰党桂䡁䅍兤祂䝁䅫杢湂䍁䅷䅉䕂䝁䅫督睂䝁䅕杢穂䝁䅫杢湂䍁䅷䅉桂䝁䄴䅚杁䕁䄸䅤潂䝁䅕杣杁䙁䅁兤瑂䡁䅁兡畂䝁䅣䅉䙂䡁䅅兤灂䡁䅁兢求䝁䄴䅤杁䕁䄰兙畂䡁䅕杚桂䝁䅍䅤ㅂ䡁䅉兡畂䝁䅣䅁㝄睂䅁䅚䅁䑁䅍睍穁䑁䅫杍杁䍁䄰䅉乂䝁䅅䅤求䡁䅉兡桂䝁䅷䅉䥂䝁䅅杢歂䝁䅷兡畂䝁䅣䅉䙂䡁䅅兤灂䡁䅁兢求䝁䄴䅤杁䕁䄰兙畂䡁䅕杚桂䝁䅍䅤ㅂ䡁䅉兡畂䝁䅣䅁桃䅃䅁䅡䅁䑁䅍睍穁䑁䅫杍硁䍁䅁兌杁䕁䅕䅢求䡁䅙兙あ䝁䄸杣杁䝁䅅杢歂䍁䅁兔療䡁䅙兡畂䝁䅣䅉呂䡁䅑兙灂䡁䅉睤桂䡁䅫䅉乂䝁䅅杢ㅂ䝁䅙兙橂䡁䅑兤祂䝁䅫杢湂䅁䅁睘䅯䝁䄴䅁穁䑁䅍睍㕁䑁䅫杍杁䍁䄰䅉塂䝁䅕䅢歂䝁䅫杢湂䍁䅁兙畂䝁䅑䅉呂䝁䄸䅢歂䝁䅕杣灂䝁䄴睚杁䕁䅕兣ㅂ䝁䅫䅣瑂䝁䅕杢あ䍁䅁兔桂䝁䄴兤浂䝁䅅睙あ䡁䅕杣灂䝁䄴睚䅁佁䝫䅁千䅁䅁睍穁䑁䅍兏㕁䑁䅧䅉瑁䍁䅁兑獂䝁䅷䅉偂䡁䅑䅡求䡁䅉䅉乂䝁䅫督橂䝁䅕䅢獂䝁䅅杢求䝁䄸兤穂䍁䅁睒求䝁䄴党祂䝁䅅䅢杁䙁䅁兤祂䡁䅁睢穂䝁䅕䅉乂䝁䅅睙潂䝁䅫杢求䡁䅉入杁䕁䄰兙畂䡁䅕杚桂䝁䅍䅤ㅂ䡁䅉兡畂䝁䅣䅁塂睂䅁䅡䅁䑁䅍睍ぁ䍁䅁兌杁䕁䅍睢瑂䡁䅁兤あ䝁䅕杣杁䝁䅅杢歂䍁䅁兒獂䝁䅕睙あ䡁䅉睢畂䝁䅫睙杁䙁䅁杣療䝁䅑兤橂䡁䅑䅉乂䝁䅅杢ㅂ䝁䅙兙橂䡁䅑兤祂䝁䅫杢湂䅁䅁朴䄴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䝁䅉䅁穁䑁䅍䅎穁䑁䅅䅍杁䍁䄰䅉䉂䡁䅕䅚灂䝁䄸䅉桂䝁䄴䅚杁䙁䅙兡歂䝁䅕睢杁䕁䅕兣ㅂ䝁䅫䅣瑂䝁䅕杢あ䍁䅁兔桂䝁䄴兤浂䝁䅅睙あ䡁䅕杣灂䝁䄴睚䅁偁丸䅁䕃䅁䅁睍穁䑁䅑䅎杁䍁䄰䅉呂䝁䅕兢灂䝁䅍睢畂䝁䅑兤橂䡁䅑睢祂䍁䅁兙畂䝁䅑䅉偂䡁䅑䅡求䡁䅉䅉䙂䝁䅷党橂䡁䅑杣療䝁䄴兡橂䍁䅁睑療䝁䄰䅣療䝁䄴党畂䡁䅑䅉乂䝁䅅杢ㅂ䝁䅙兙橂䡁䅑兤祂䝁䅫杢湂䅁䅁杔䅧䥁䅙䅁穁䑁䅍䅎ぁ䑁䅅䅉瑁䍁䅁睕求䝁䄰兡橂䝁䄸杢歂䡁䅕睙あ䝁䄸杣杁䝁䅅杢歂䍁䅁睔あ䝁䅧党祂䍁䅁兒獂䝁䅕睙あ䡁䅉睢畂䝁䅫睙杁䕁䅍睢瑂䡁䅁睢畂䝁䅕杢あ䍁䅁兔桂䝁䄴兤浂䝁䅅睙あ䡁䅕杣灂䝁䄴睚䅁䥁䡑䅁歂䅁䅁睍穁䑁䅑䅎硁䑁䅉䅉瑁䍁䅁村桂䡁䅉党杁䙁䅁杣灂䝁䄴䅤求䝁䅑䅉䑂䝁䅫杣橂䡁䅕兡あ䍁䅁村療䝁䅅杣歂䍁䅁兔桂䝁䄴兤浂䝁䅅睙あ䡁䅕杣灂䝁䄴睚䅁偁䡫䅁睂䅁䅁睍穁䑁䅑䅎硁䑁䅍䅉瑁䍁䅁睕求䝁䄰兡橂䝁䄸杢歂䡁䅕睙あ䝁䄸杣杁䝁䅅杢歂䍁䅁杕求䝁䅷兙あ䝁䅕䅚杁䕁䅑党㉂䝁䅫睙求䍁䅁兔桂䝁䄴兤浂䝁䅅睙あ䡁䅕杣灂䝁䄴睚䅁䥁䝙䅁奂䅁䅁睍穁䑁䅑䅎硁䑁䅣䅉瑁䍁䅁兒獂䝁䅕睙あ䡁䅉睢畂䝁䅫睙杁䕁䅍睢畂䝁䄴党橂䡁䅑睢祂䍁䅁兔桂䝁䄴兤浂䝁䅅睙あ䡁䅕杣灂䝁䄴睚䅁偁䥯䅁歂䅁䅁睍穁䑁䅑䅎硁䑁䅫䅉瑁䍁䅁睔あ䝁䅧党祂䍁䅁兒獂䝁䅕睙あ䡁䅉睢畂䝁䅫睙杁䕁䅍睢瑂䡁䅁睢畂䝁䅕杢あ䍁䅁兔桂䝁䄴兤浂䝁䅅睙あ䡁䅕杣灂䝁䄴睚䅁䕁䡯䅁畃䅁䅁睍穁䑁䅑兎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儵䅙䥁䄴䅁穁䑁䅍䅎ㅁ䑁䅅䅍杁䍁䄰䅉䙂䝁䅷党橂䡁䅑杣療䝁䄰党歂䝁䅫睙桂䝁䅷䅉桂䝁䄴䅚杁䕁䅕䅢求䝁䅍䅤祂䝁䄸䅤潂䝁䅕杣桂䡁䅁党ㅂ䡁䅑兡橂䍁䅁兑睂䡁䅁兙祂䝁䅅䅤ㅂ䡁䅍䅉乂䝁䅅杢ㅂ䝁䅙兙橂䡁䅑兤祂䝁䅫杢湂䅁䅁杺䅧佁䅉䅁穁䑁䅍䅎ㅁ䑁䅅免杁䍁䄰䅉呂䝁䅕兙祂䝁䅍䅡獁䍁䅁䅒求䡁䅑党橂䡁䅑兡療䝁䄴䅌杁䕁䄴兙㉂䝁䅫睚桂䡁䅑兡療䝁䄴䅌杁䕁䅣兤灂䝁䅑兙畂䝁䅍党獁䍁䅁兑求䡁䅉睢畂䝁䅅兤あ䝁䅫睙桂䝁䅷䅌杁䝁䅅杢歂䍁䅁杔桂䡁䅕䅤灂䝁䅍兙獂䍁䅁睕㕂䡁䅍䅤求䝁䄰䅉桂䝁䄴䅚杁䕁䅫杢穂䡁䅑杣ㅂ䝁䄰党畂䡁䅑䅉乂䝁䅅杢ㅂ䝁䅙兙橂䡁䅑兤祂䝁䅫杢湂䅁䅁睐䅫䅁䉁䅁穁䑁䅍䅎ㅁ䑁䅅睍杁䍁䄰䅉䩂䝁䄴督あ䡁䅉兤瑂䝁䅕杢あ䡁䅍䅉桂䝁䄴䅚杁䙁䅉党獂䝁䅅䅤求䝁䅑䅉兂䡁䅉睢歂䡁䅕睙あ䡁䅍䅉乂䝁䅅杢ㅂ䝁䅙兙橂䡁䅑兤祂䝁䅫杢湂䍁䅁杚療䡁䅉䅉乂䝁䅕兙穂䡁䅕杣灂䝁䄴睚獁䍁䅁䅒灂䡁䅍䅣獂䝁䅅入灂䝁䄴睚獁䍁䅁兙畂䝁䅑䅉䑂䝁䄸杢あ䡁䅉睢獂䝁䅷兡畂䝁䅣䅉䩂䝁䄴䅚ㅂ䡁䅍䅤祂䝁䅫兙獂䍁䅁䅕祂䝁䄸睙求䡁䅍督杁䙁䅙兙祂䝁䅫兙楂䝁䅷党穂䅁䅁杦䅙䥁䅑䅁穁䑁䅍䅎ㅁ䑁䅅䅎杁䍁䄰䅉啂䝁䄸䅤桂䝁䅷兡㙂䝁䅫杢湂䍁䅁杒獂䡁䅕兡歂䍁䅁兔求䡁䅑党祂䍁䅁兙畂䝁䅑䅉䑂䝁䄸兤畂䡁䅑兡畂䝁䅣䅉䕂䝁䅕杤灂䝁䅍党杁䕁䄰兙畂䡁䅕杚桂䝁䅍䅤ㅂ䡁䅉兡畂䝁䅣䅁⽁睂䅁杶䅁䑁䅍睍ぁ䑁䅕免ㅁ䍁䅁兌杁䕁䅫杢穂䡁䅑杣ㅂ䝁䄰党畂䡁䅑䅉乂䝁䅅杢ㅂ䝁䅙兙橂䡁䅑兤祂䝁䅫杢湂䍁䅁杚療䡁䅉䅉乂䝁䅕兙穂䡁䅕杣灂䝁䄴睚杁䝁䅅杢歂䍁䅁䅖求䡁䅍䅤灂䝁䄴睚杁䕁䅕䅢求䝁䅍䅤祂䝁䅫睙灂䡁䅑入杁䝁䅅杢歂䍁䅁兒獂䝁䅕睙あ䡁䅉兡橂䝁䅅䅢杁䙁䅍兡湂䝁䄴兙獂䡁䅍䅁捂䅃䅁䅣䅁䑁䅍睍ぁ䑁䅕免㉁䍁䅁兌杁䕁䅅杢桂䝁䅷入あ䝁䅫睙桂䝁䅷䅉䵂䝁䅅杙療䡁䅉兙あ䝁䄸杣㕂䍁䅁兓畂䡁䅍䅤祂䡁䅕兢求䝁䄴䅤杁䕁䄰兙畂䡁䅕杚桂䝁䅍䅤ㅂ䡁䅉兡畂䝁䅣䅁䕂睂䅁杗䅁䑁䅍睍ぁ䑁䅕免㍁䍁䅁兌杁䕁䅫杣祂䝁䅅䅚灂䝁䅅䅤灂䝁䄸杢杁䕁䅅䅣睂䝁䅅杣桂䡁䅑兤穂䍁䅁兔桂䝁䄴兤浂䝁䅅睙あ䡁䅕杣灂䝁䄴睚䅁䉁䭫䅁㡂䅁䅁睍穁䑁䅑兎硁䑁䅫䅉瑁䍁䅁睔あ䝁䅧党祂䍁䅁兔求䝁䅅督ㅂ䡁䅉兡畂䝁䅣䅉桂䝁䄴䅚杁䕁䅍睢畂䡁䅑杣療䝁䅷䅢灂䝁䄴睚杁䕁䅑党㉂䝁䅫睙求䍁䅁兔桂䝁䄴兤浂䝁䅅睙あ䡁䅕杣灂䝁䄴睚䅁䉁䥕䅁䝃䅁䅁睍穁䑁䅕䅉瑁䍁䅁兒獂䝁䅕睙あ䡁䅉兡橂䝁䅅䅢杁䕁䅕兣ㅂ䝁䅫䅣瑂䝁䅕杢あ䍁䅷䅉䉂䡁䅁䅣獂䝁䅫兙畂䝁䅍党獁䍁䅁兙畂䝁䅑䅉䑂䝁䄸兢睂䝁䄸杢求䝁䄴䅤杁䕁䄰兙畂䡁䅕杚桂䝁䅍䅤ㅂ䡁䅉兡畂䝁䅣䅁䉁权䅁杙䅁䑁䅍睍ㅁ䑁䅅䅉瑁䍁䅁兒獂䝁䅕睙あ䡁䅉兡橂䍁䅁䅔灂䝁䅣䅡あ䝁䅫杢湂䍁䅁兒硂䡁䅕兡睂䝁䄰党畂䡁䅑䅉乂䝁䅅杢ㅂ䝁䅙兙橂䡁䅑兤祂䝁䅫杢湂䅁䅁內䅫䝁䅑䅁穁䑁䅍兎硁䑁䅍䅉瑁䍁䅁兒獂䝁䅕睙あ䡁䅉兡橂䍁䅁䅔灂䝁䅣䅡あ䝁䅫杢湂䍁䅁兒硂䡁䅕兡睂䝁䄰党畂䡁䅑䅉乂䝁䅅杢ㅂ䝁䅙兙橂䡁䅑兤祂䝁䅫杢湂䅁䅁入䅙䱁䅙䅁穁䑁䅍兎硁䑁䅍杍杁䍁䄰䅉䑂䝁䄸兢瑂䝁䅕杣橂䝁䅫兙獂䍁䅷䅉䩂䝁䄴䅚ㅂ䡁䅍䅤祂䝁䅫兙獂䍁䅷䅉桂䝁䄴䅚杁䕁䅫杢穂䡁䅑兡あ䡁䅕䅤灂䝁䄸杢桂䝁䅷䅉䙂䝁䅷党橂䡁䅑杣灂䝁䅍䅉䵂䝁䅫睚潂䡁䅑兡畂䝁䅣䅉䝂䝁䅫䅥あ䡁䅕杣求䍁䅁兔桂䝁䄴兤浂䝁䅅睙あ䡁䅕杣灂䝁䄴睚䅁䭁乳䅁卂䅁䅁睍穁䑁䅕杍杁䍁䄰䅉䥂䝁䄸兤穂䝁䅕䅡療䝁䅷䅚杁䕁䅅䅣睂䝁䅷兡桂䝁䄴睙求䍁䅁兔桂䝁䄴兤浂䝁䅅睙あ䡁䅕杣灂䝁䄴睚䅁䵁䥍䅁啂䅁䅁睍穁䑁䅕睍杁䍁䄰䅉䙂䝁䅷党橂䡁䅑杣灂䝁䅍兙獂䍁䅁兒硂䡁䅕兡睂䝁䄰党畂䡁䅑䅉乂䝁䅅杢ㅂ䝁䅙兙橂䡁䅑兤祂䝁䅫杢湂䅁䅁杢䅧䙁䅙䅁穁䑁䅍兎穁䑁䅅䅉瑁䍁䅁兒獂䝁䅕睙あ䡁䅉兡橂䝁䅅䅢杁䕁䅕兣ㅂ䝁䅫䅣瑂䝁䅕杢あ䍁䅁兔桂䝁䄴兤浂䝁䅅睙あ䡁䅕杣灂䝁䄴睚䅁乁䩫䅁坂䅁䅁睍穁䑁䅕睍硁䑁䅉䅉瑁䍁䅁兔療䡁䅑睢祂䍁䅁兙畂䝁䅑䅉䡂䝁䅕杢求䡁䅉兙あ䝁䄸杣杁䕁䄰兙畂䡁䅕杚桂䝁䅍䅤ㅂ䡁䅉兡畂䝁䅣䅁㝁䅃䅁䅥䅁䑁䅍睍ㅁ䑁䅍免穁䍁䅁兌杁䙁䅍睤灂䡁䅑睙潂䝁䅣党桂䡁䅉䅉桂䝁䄴䅚杁䙁䅍睤灂䡁䅑睙潂䝁䅉睢桂䡁䅉䅚杁䕁䅅䅣睂䝁䅅杣桂䡁䅑兤穂䍁䅁兔桂䝁䄴兤浂䝁䅅睙あ䡁䅕杣灂䝁䄴睚䅁䡁乁䅁潂䅁䅁睍穁䑁䅕睍硁䑁䅑䅉瑁䍁䅁杕求䝁䅷兙㕂䍁䅁兙畂䝁䅑䅉䩂䝁䄴䅚ㅂ䡁䅍䅤祂䝁䅫兙獂䍁䅁睑療䝁䄴䅤祂䝁䄸䅢杁䕁䄰兙畂䡁䅕杚桂䝁䅍䅤ㅂ䡁䅉兡畂䝁䅣䅁㍂权䅁䅐䅁䑁䅍睍ㅁ䑁䅫免杁䍁䄰䅉䍂䝁䅅䅤あ䝁䅕杣㕂䍁䅁兔桂䝁䄴兤浂䝁䅅睙あ䡁䅕杣灂䝁䄴睚䅁乁䠰䅁⭁䅁䅁睍穁䑁䅕兏硁䑁䅁䅉瑁䍁䅁村桂䡁䅑䅤求䡁䅉入杁䕁䄰兙畂䡁䅕杚桂䝁䅍䅤ㅂ䡁䅉兡畂䝁䅣䅁坂杄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杇䅧䡁䄴䅁穁䑁䅍李硁䑁䅅䅍杁䍁䄰䅉䉂䡁䅕䅤療䝁䄰睢楂䝁䅫䅢求䍁䅁兙畂䝁䅑䅉䵂䝁䅫睚潂䡁䅑䅉䕂䡁䅕䅤㕂䍁䅁兔療䡁䅑睢祂䍁䅁杖求䝁䅧兡橂䝁䅷党杁䕁䄰兙畂䡁䅕杚桂䝁䅍䅤ㅂ䡁䅉兡畂䝁䅣䅁元睂䅁䅕䅁䑁䅍睍㉁䑁䅅杍睁䍁䅁兌杁䕁䅧党桂䡁䅙入杁䕁䅑兤あ䡁䅫䅉啂䡁䅉兤橂䝁䅳䅉乂䝁䅅杢ㅂ䝁䅙兙橂䡁䅑兤祂䝁䅫杢湂䅁䅁具䅙䝁䅯䅁穁䑁䅍李祁䑁䅅䅉瑁䍁䅁兔療䡁䅑睢祂䍁䅁杖求䝁䅧兡橂䝁䅷党杁䕁䅉睢歂䡁䅫䅉桂䝁䄴䅚杁䙁䅑杣桂䝁䅫䅢求䡁䅉䅉乂䝁䅅杢ㅂ䝁䅙兙橂䡁䅑兤祂䝁䅫杢湂䅁䅁杄䄸䕁䅯䅁穁䑁䅍李祁䑁䅅杍杁䍁䄰䅉啂䡁䅉兤橂䝁䅳䅉啂䡁䅉兙灂䝁䅷党祂䍁䅁兔桂䝁䄴兤浂䝁䅅睙あ䡁䅕杣灂䝁䄴睚䅁偁乕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䅂䅁䅁睍穁䑁䅙䅎硁䑁䅅䅉瑁䍁䅁兑灂䡁䅉睙祂䝁䅅杚あ䍁䅁兔桂䝁䄴兤浂䝁䅅睙あ䡁䅕杣灂䝁䄴睚䅁佁䩣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䱁䬰䅁捂䅁䅁睍穁䑁䅙兎硁䑁䅁䅉瑁䍁䅁杕桂䝁䅫䅢祂䝁䄸兙歂䍁䅁杕療䝁䅷䅢灂䝁䄴睚杁䙁䅍䅤療䝁䅍睡杁䕁䄰兙畂䡁䅕杚桂䝁䅍䅤ㅂ䡁䅉兡畂䝁䅣䅁奄权䅁材䅁䑁䅍睍㉁䑁䅙免杁䍁䄰䅉呂䝁䅧兡睂䍁䅁兙畂䝁䅑䅉䍂䝁䄸兙あ䍁䅁村ㅂ䝁䅫䅢歂䝁䅫杢湂䅁䅁兑䅣䕁䅯䅁穁䑁䅍李㉁䑁䅅免杁䍁䄰䅉呂䝁䅧兡睂䍁䅁村ㅂ䝁䅫䅢歂䝁䅫杢湂䍁䅁兙畂䝁䅑䅉卂䝁䅕䅣桂䝁䅫杣灂䝁䄴睚䅁䍁䭅䅁獂䅁䅁睍穁䑁䅙兏㕁䑁䅅䅉瑁䍁䅁兔療䡁䅑睢祂䝁䅍入橂䝁䅷党獁䍁䅁村灂䝁䅍入橂䝁䅷党獁䍁䅁兙畂䝁䅑䅉兂䝁䅅杣あ䡁䅍䅉乂䝁䅅杢ㅂ䝁䅙兙橂䡁䅑兤祂䝁䅫杢湂䅁䅁睱䅙䡁䅙䅁穁䑁䅍睎硁䑁䅅䅍杁䍁䄰䅉塂䝁䄸睢歂䍁䅁睓灂䡁䅑睙潂䝁䅕杢杁䕁䅍兙楂䝁䅫杢求䡁䅑䅉桂䝁䄴䅚杁䕁䅍睢ㅂ䝁䄴䅤求䡁䅉䅤療䡁䅁䅉乂䝁䅅杢ㅂ䝁䅙兙橂䡁䅑兤祂䝁䅫杢湂䅁䅁睂䅳䡁䅧䅁穁䑁䅍睎硁䑁䅉䅉瑁䍁䅁䅓療䡁䅕督求䝁䅧睢獂䝁䅑䅉桂䝁䄴䅚杁䕁䅫杢穂䡁䅑兡あ䡁䅕䅤灂䝁䄸杢桂䝁䅷䅉䝂䡁䅕杣畂䝁䅫䅤ㅂ䡁䅉党杁䕁䄰兙畂䡁䅕杚桂䝁䅍䅤ㅂ䡁䅉兡畂䝁䅣䅁敂杄䅁杢䅁䑁䅍睍㍁䑁䅅杍硁䍁䅁兌杁䙁䅕䅣潂䝁䄸䅢穂䡁䅑党祂䝁䅕䅚杁䕁䅧睢ㅂ䡁䅍党潂䝁䄸䅢歂䍁䅁杒ㅂ䡁䅉杢灂䡁䅑兤祂䝁䅕䅉乂䝁䅅杢ㅂ䝁䅙兙橂䡁䅑兤祂䝁䅫杢湂䅁䅁睰䄴䡁䅙䅁穁䑁䅍睎祁䍁䅁兌杁䕁䄸杚浂䝁䅫睙求䍁䅁杒ㅂ䡁䅉杢灂䡁䅑兤祂䝁䅕䅉潁䝁䅫杢橂䝁䅷兤歂䝁䅫杢湂䍁䅁杒灂䡁䅧䅤ㅂ䡁䅉党穂䍁䅫䅉乂䝁䅅杢ㅂ䝁䅙兙橂䡁䅑兤祂䝁䅫杢湂䅁䅁杊䄰䡁䅧䅁穁䑁䅍睎祁䑁䅅䅉瑁䍁䅁睔浂䝁䅙兡橂䝁䅕䅉䝂䡁䅕杣畂䝁䅫䅤ㅂ䡁䅉党杁䍁䅧兡畂䝁䅍䅢ㅂ䝁䅑兡畂䝁䅣䅉䝂䝁䅫䅥あ䡁䅕杣求䡁䅍克杁䕁䄰兙畂䡁䅕杚桂䝁䅍䅤ㅂ䡁䅉兡畂䝁䅣䅁䝄兄䅁䅑䅁䑁䅍睍㍁䑁䅫免睁䍁䅁兌杁䕁䄰兙あ䡁䅑杣求䡁䅍督杁䕁䄰兙畂䡁䅕杚桂䝁䅍䅤ㅂ䡁䅉兡畂䝁䅣䅁晃䅃䅁䅡䅁䑁䅍睍㕁䑁䅅䅉瑁䍁䅁兔求䝁䅑兡橂䝁䅅䅢杁䕁䅕兣ㅂ䝁䅫䅣瑂䝁䅕杢あ䍁䅁兙畂䝁䅑䅉呂䡁䅕䅣睂䝁䅷兡求䡁䅍䅉乂䝁䅅杢ㅂ䝁䅙兙橂䡁䅑兤祂䝁䅫杢湂䅁䅁杗䄴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䅕䅁䑁䅍睍㕁䑁䅅免ㅁ䍁䅁兌杁䕁䄸䅣潂䡁䅑䅡桂䝁䅷兢灂䝁䅍䅉䡂䝁䄸睢歂䡁䅍䅉乂䝁䅅杢ㅂ䝁䅙兙橂䡁䅑兤祂䝁䅫杢湂䅁䅁杴䅯䝁䅑䅁穁䑁䅍兏㕁䑁䅉䅉瑁䍁䅁睕睂䝁䄸杣あ䝁䅫杢湂䍁䅁兙畂䝁䅑䅉䉂䡁䅑䅡獂䝁䅕䅤灂䝁䅍䅉䡂䝁䄸睢歂䡁䅍䅉乂䝁䅅杢ㅂ䝁䅙兙橂䡁䅑兤祂䝁䅫杢湂䅁䅁杙䄴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坂䅁䅁睍穁䑁䅫兏穁䑁䅁䅉瑁䍁䅁䅒療䝁䅷䅢獁䍁䅁䅖療䡁䅫䅌杁䝁䅅杢歂䍁䅁睒桂䝁䄰党杁䕁䄰兙畂䡁䅕杚桂䝁䅍䅤ㅂ䡁䅉兡畂䝁䅣䅁晄元䅁杤䅁䑁䅍睍㕁䑁䅫兏硁䍁䅁兌杁䕁䅣兙穂䝁䅳党あ䍁䅷䅉兂䝁䅅睙牂䝁䅫杢湂䍁䅷䅉桂䝁䄴䅚杁䙁䅍党桂䝁䅷兡畂䝁䅣䅉䕂䝁䅕杤灂䝁䅍党杁䕁䄰兙畂䡁䅕杚桂䝁䅍䅤ㅂ䡁䅉兡畂䝁䅣䅁婂杄䅁杘䅁䑁䅍睍㕁䑁䅫兏㕁䍁䅁兌杁䕁䅅䅢獂䍁䅁睔あ䝁䅧党祂䍁䅁兔灂䡁䅍睙求䝁䅷䅢桂䝁䄴党療䡁䅕督杁䕁䄰兙畂䡁䅕杚桂䝁䅍䅤ㅂ䡁䅉兡畂䝁䅣䅁剂睂䅁䅇䅁䑁䅍䅒杁䙁䅁杣灂䝁䄴䅤灂䝁䄴睚䅁䙁乙䅁啂䅁䅁䅎祁䑁䅍䅉瑁䍁䅁兔求䡁䅉睙潂䝁䅅杢あ䍁䅁睖潂䝁䄸䅢求䡁䅍兙獂䝁䅕杣穂䍁䅷䅉䕂䡁䅕杣桂䝁䅉䅢求䍁䅁睒療䝁䄸䅚穂䅁䅁杺䅯䩁䄴䅁ぁ䑁䅉睍硁䍁䅁兌杁䕁䄰睢あ䝁䄸杣杁䙁䅙党潂䝁䅫睙獂䝁䅕䅉桂䝁䄴䅚杁䕁䄰睢あ䝁䄸杣杁䙁䅙党潂䝁䅫睙獂䝁䅕䅉兂䝁䅅杣あ䡁䅍䅉桂䝁䄴䅚杁䙁䅍兤睂䡁䅁䅢灂䝁䅕督杁䕁䄰党祂䝁䅍䅡桂䝁䄴䅤杁䙁䅣䅡療䝁䅷党穂䝁䅅䅢求䡁䅉督䅁䙁䩧䅁䝃䅁䅁䅎祁䑁䅍免祁䑁䅁䅉瑁䍁䅁兔療䡁䅑睢祂䍁䅁杖求䝁䅧兡橂䝁䅷党杁䙁䅍兤睂䡁䅁䅢灂䝁䅕督杁䝁䅅杢歂䍁䅁杔求䡁䅣䅉兂䝁䅅杣あ䡁䅍䅉乂䝁䅕杣橂䝁䅧兙畂䡁䅑䅉塂䝁䅧睢獂䝁䅕督桂䝁䅷党祂䡁䅍䅁佁权䅁䅫䅁䑁䅑杍穁䑁䅍免睁䍁䅁兌杁䕁䅷兤瑂䝁䅉党祂䍁䅷䅉兂䝁䅷入㍂䝁䄸睢歂䍁䅷䅉乂䝁䅫䅢獂䡁䅣睢祂䝁䅳䅌杁䝁䅅杢歂䍁䅁睖療䝁䄸䅚杁䙁䅁兙畂䝁䅕䅢杁䕁䄰党祂䝁䅍䅡桂䝁䄴䅤杁䙁䅣䅡療䝁䅷党穂䝁䅅䅢求䡁䅉督䅁偁乧䅁獃䅁䅁䅎祁䑁䅍䅎穁䑁䅁䅉瑁䍁䅁睑療䝁䄰䅣ㅂ䡁䅑党祂䍁䅁兙畂䝁䅑䅉䑂䝁䄸兢睂䡁䅕䅤求䡁䅉䅉兂䝁䅕杣灂䡁䅁䅡求䡁䅉兙獂䍁䅁兒硂䡁䅕兡睂䝁䄰党畂䡁䅑䅉桂䝁䄴䅚杁䙁䅍睢浂䡁䅑睤桂䡁䅉党杁䕁䄰党祂䝁䅍䅡桂䝁䄴䅤杁䙁䅣䅡療䝁䅷党穂䝁䅅䅢求䡁䅉督䅁䩁䤴䅁浃䅁䅁䅎祁䑁䅍䅎ㅁ䑁䅁䅉瑁䍁䅁兔求䝁䅑兡橂䝁䅅䅢獁䍁䅁䅒求䝁䄴䅤桂䝁䅷䅌杁䝁䅅杢歂䍁䅁䅓療䡁䅍䅣灂䡁䅑兙獂䍁䅁兒硂䡁䅕兡睂䝁䄰党畂䡁䅑䅉桂䝁䄴䅚杁䙁䅍兤睂䡁䅁䅢灂䝁䅕督杁䕁䄰党祂䝁䅍䅡桂䝁䄴䅤杁䙁䅣䅡療䝁䅷党穂䝁䅅䅢求䡁䅉督䅁䅁䨴䅁卄䅁䅁䅎祁䑁䅍李硁䑁䅁䅉瑁䍁䅁兒獂䝁䅕睙あ䡁䅉兡橂䝁䅅䅢杁䕁䅅䅣睂䝁䅅杣桂䡁䅑兤穂䍁䅁兙畂䝁䅑䅉䙂䡁䅅兤灂䡁䅁兢求䝁䄴䅤獁䍁䅁睖灂䡁䅉兡畂䝁䅣䅉呂䡁䅕䅣睂䝁䅷兡求䡁䅍䅌杁䝁䅅杢歂䍁䅁杕求䝁䅷兙あ䝁䅕䅚杁䕁䅕兣ㅂ䝁䅫䅣瑂䝁䅕杢あ䍁䅁兔求䡁䅉睙潂䝁䅅杢あ䍁䅁睖潂䝁䄸䅢求䡁䅍兙獂䝁䅕杣穂䅁䅁具䅧䥁䅙䅁ぁ䑁䅉睍㉁䑁䅫䅍杁䍁䄰䅉偂䡁䅑䅡求䡁䅉䅉䙂䝁䅷党橂䡁䅑杣療䝁䄴兡橂䍁䅁䅕桂䡁䅉䅤穂䍁䅁兙畂䝁䅑䅉䙂䡁䅅兤灂䡁䅁兢求䝁䄴䅤杁䕁䄰党祂䝁䅍䅡桂䝁䄴䅤杁䙁䅣䅡療䝁䅷党穂䝁䅅䅢求䡁䅉督䅁䝁䝧䅁獃䅁䅁䅎祁䑁䅍睎杁䍁䄰䅉䥂䝁䅅杣歂䡁䅣兙祂䝁䅕䅌杁䝁䅅杢歂䍁䅁䅕獂䡁䅕兢楂䝁䅫杢湂䍁䅁兙畂䝁䅑䅉䥂䝁䅕兙あ䝁䅫杢湂䍁䅁兒硂䡁䅕兡睂䝁䄰党畂䡁䅑䅉桂䝁䄴䅚杁䙁䅍兤睂䡁䅁䅢灂䝁䅕督杁䕁䄰党祂䝁䅍䅡桂䝁䄴䅤杁䙁䅣䅡療䝁䅷党穂䝁䅅䅢求䡁䅉督䅁䭁䡉䅁䵂䅁䅁䅎祁䑁䅍睎硁䍁䅁兌杁䕁䅧兙祂䝁䅑睤桂䡁䅉党杁䕁䄰党祂䝁䅍䅡桂䝁䄴䅤杁䙁䅣䅡療䝁䅷党穂䝁䅅䅢求䡁䅉督䅁偁䩙䅁⭂䅁䅁䅎祁䑁䅍䅏杁䍁䄰䅉乂䝁䅅睙潂䝁䅫杢求䡁䅉入獁䍁䅁兒硂䡁䅕兡睂䝁䄰党畂䡁䅑䅌杁䝁䅅杢歂䍁䅁睕ㅂ䡁䅁䅣獂䝁䅫党穂䍁䅁兔求䡁䅉睙潂䝁䅅杢あ䍁䅁睖潂䝁䄸䅢求䡁䅍兙獂䝁䅕杣穂䅁䅁兂䅣䥁䅁䅁ぁ䑁䅉睍㑁䑁䅍䅉瑁䍁䅁兓畂䝁䅑兤穂䡁䅑杣灂䝁䅅䅢杁䕁䄰兙橂䝁䅧兡畂䝁䅕杣㕂䍁䅁兙畂䝁䅑䅉䙂䡁䅅兤灂䡁䅁兢求䝁䄴䅤杁䕁䄰党祂䝁䅍䅡桂䝁䄴䅤杁䙁䅣䅡療䝁䅷党穂䝁䅅䅢求䡁䅉督䅁䕁佁䅁䍃䅁䅁䅎祁䑁䅍䅏穁䑁䅁䅉瑁䍁䅁兓畂䝁䅑兤穂䡁䅑杣灂䝁䅅䅢杁䕁䄰兙橂䝁䅧兡畂䝁䅕杣㕂䍁䅁兙畂䝁䅑䅉䙂䡁䅅兤灂䡁䅁兢求䝁䄴䅤杁䕁䄰党祂䝁䅍䅡桂䝁䄴䅤杁䙁䅣䅡療䝁䅷党穂䝁䅅䅢求䡁䅉督䅁䝁䥅䅁坃䅁䅁䅎祁䑁䅍兏硁䑁䅁䅉瑁䍁䅁睕睂䝁䄸杣あ䝁䅫杢湂䍁䅁兙畂䝁䅑䅉卂䝁䅕睙祂䝁䅕兙あ䝁䅫睢畂䝁䅅䅢杁䕁䅣睢療䝁䅑督杁䝁䅅杢歂䍁䅁睕ㅂ䡁䅁䅣獂䝁䅫党穂䍁䅁兔求䡁䅉睙潂䝁䅅杢あ䍁䅁睖潂䝁䄸䅢求䡁䅍兙獂䝁䅕杣穂䅁䅁元䅫䡁䅧䅁ぁ䑁䅉䅎祁䑁䅅䅍杁䍁䄰䅉䕂䡁䅉兤湂䡁䅍䅉桂䝁䄴䅚杁䕁䅑杣ㅂ䝁䅣睚灂䡁䅍䅤穂䍁䅣䅉呂䡁䅕杢歂䡁䅉兡求䡁䅍䅉乂䝁䅕杣橂䝁䅧兙畂䡁䅑䅉塂䝁䅧睢獂䝁䅕督桂䝁䅷党祂䡁䅍䅁啃元䅁䅣䅁䑁䅑杍ぁ䑁䅑䅉瑁䍁䅁睒祂䝁䄸睙求䡁䅉入杁䝁䅅杢歂䍁䅁杕求䝁䅷兙あ䝁䅕䅚杁䙁䅁杣療䝁䅑兤橂䡁䅑䅉乂䝁䅕杣橂䝁䅧兙畂䡁䅑䅉塂䝁䅧睢獂䝁䅕督桂䝁䅷党祂䡁䅍䅁湄睂䅁杚䅁䑁䅑杍ぁ䑁䅑免睁䍁䅁兌杁䕁䅣党畂䝁䅕杣桂䝁䅷䅉䵂䝁䅫杢求䍁䅁睒祂䝁䄸睙求䡁䅉入杁䕁䄰党祂䝁䅍䅡桂䝁䄴䅤杁䙁䅣䅡療䝁䅷党穂䝁䅅䅢求䡁䅉督䅁乁乧䅁䥄䅁䅁䅎祁䑁䅑睎祁䑁䅁䅉瑁䍁䅁䅕求䡁䅑杣療䝁䅷党ㅂ䝁䄰䅉桂䝁䄴䅚杁䙁䅁党あ䡁䅉睢獂䝁䅕兤瑂䍁䅁䅕祂䝁䄸䅚ㅂ䝁䅍䅤穂䍁䅁兔求䡁䅉睙潂䝁䅅杢あ䍁䅁睖潂䝁䄸䅢求䡁䅍兙獂䝁䅕杣穂䍁䅁䅋求䡁䅧睙求䡁䅁䅤杁䕁䅉兤獂䝁䅳䅉呂䡁䅑兙あ䝁䅫睢畂䡁䅍䅉桂䝁䄴䅚杁䙁䅑党祂䝁䄰兡畂䝁䅅䅢穂䍁䅫䅁剁睄䅁杨䅁䑁䅑杍ぁ䑁䅫兏睁䍁䅁兌杁䕁䄸䅤潂䝁䅕杣杁䕁䄰兡穂䝁䅍党獂䝁䅷兙畂䝁䅕睢ㅂ䡁䅍䅉佂䝁䄸杢歂䡁䅕杣桂䝁䅉䅢求䍁䅁睒療䝁䄸䅚穂䍁䅁兔求䡁䅉睙潂䝁䅅杢あ䍁䅁睖潂䝁䄸䅢求䡁䅍兙獂䝁䅕杣穂䅁䅁杏䄸䍁䅯䅁ぁ䑁䅑兌ぁ䑁䅕䅉瑁䍁䅁杕求䡁䅑兙灂䝁䅷䅉啂䡁䅉兙歂䝁䅕䅁慁元䅁䅔䅁䑁䅑䅎硁䍁䅁兌杁䕁䄰睢あ䝁䄸杣杁䙁䅙党潂䝁䅫睙獂䝁䅕䅉桂䝁䄴䅚杁䙁䅁兙祂䡁䅑督杁䕁䅑党桂䝁䅷党祂䡁䅍䅁睃兄䅁䅎䅁䑁䅑䅎硁䑁䅅䅉瑁䍁䅁兑ㅂ䡁䅑睢瑂䝁䄸杙灂䝁䅷党杁䕁䅑党桂䝁䅷党祂䡁䅍䅁㍁睂䅁䅌䅁䑁䅑䅎硁䑁䅉杍祁䍁䅁兌杁䕁䅉睢桂䡁䅑䅉䕂䝁䅕兙獂䝁䅕杣穂䅁䅁杉䄴䡁䅉䅁ぁ䑁䅑免穁䍁䅁兌杁䕁䅅兤あ䝁䄸兢療䡁䅑兡㉂䝁䅕䅉兂䝁䅅杣あ䡁䅍䅌杁䕁䅅睙橂䝁䅕督穂䝁䄸杣灂䝁䅕督獁䍁䅁兙畂䝁䅑䅉啂䝁䅫杣求䍁䅁杕求䡁䅑兙灂䝁䅷党祂䡁䅍䅁㙂杄䅁䅡䅁䑁䅑䅎硁䑁䅍睍睁䍁䅁兌杁䕁䅅兤あ䝁䄸兢療䡁䅑兡㉂䝁䅕䅉兂䝁䅅杣あ䡁䅍䅉桂䝁䄴䅚杁䕁䅅睙橂䝁䅕督穂䝁䄸杣灂䝁䅕督杁䙁䅉党あ䝁䅅兡獂䝁䅕杣穂䅁䅁睌䅧䥁䅑䅁ぁ䑁䅑䅎杁䍁䄰䅉䍂䡁䅕兡獂䝁䅑兡畂䝁䅣䅉乂䝁䅅䅤求䡁䅉兡桂䝁䅷䅉桂䝁䄴䅚杁䕁䅣兙祂䝁䅑党畂䍁䅁兒硂䡁䅕兡睂䝁䄰党畂䡁䅑䅉桂䝁䄴䅚杁䙁䅍兤睂䡁䅁䅢灂䝁䅕督杁䕁䅑党桂䝁䅷党祂䡁䅍䅁䅂权䅁䅘䅁䑁䅑䅎ぁ䑁䅅䅉瑁䍁䅁村ㅂ䝁䅫䅢歂䝁䅫杢湂䍁䅁兔桂䡁䅑党祂䝁䅫兙獂䍁䅁兙畂䝁䅑䅉呂䡁䅕䅣睂䝁䅷兡求䡁䅍䅉䕂䝁䅕兙獂䝁䅕杣穂䅁䅁兩䅣䙁䅉䅁ぁ䑁䅑兎硁䍁䅁兌杁䕁䅣杣療䝁䅍党祂䡁䅫䅉桂䝁䄴䅚杁䕁䅍睢畂䡁䅙党畂䝁䅫党畂䝁䅍党杁䙁䅉党あ䝁䅅兡獂䝁䅕杣穂䅁䅁兖䅧䭁䅉䅁ぁ䑁䅑兎硁䑁䅅䅍杁䍁䄰䅉呂䡁䅕䅣求䡁䅉兢桂䡁䅉睡求䡁䅑督杁䝁䅅杢歂䍁䅁睔あ䝁䅧党祂䍁䅁睒祂䝁䄸睙求䡁䅉入杁䙁䅉党あ䝁䅅兡獂䝁䅕杣穂䍁䅁䅋求䡁䅧睙求䡁䅁䅤杁䕁䅍睢畂䡁䅙党畂䝁䅫党畂䝁䅍党杁䙁䅉党あ䝁䅅兡獂䝁䅕杣穂䍁䅫䅁湃权䅁材䅁䑁䅑䅎ㅁ䑁䅅睍硁䍁䅁兌杁䕁䅍睢畂䡁䅙党畂䝁䅫党畂䝁䅍党杁䙁䅉党あ䝁䅅兡獂䝁䅕杣穂䅁䅁杦䅣䩁䅁䅁ぁ䑁䅑兏杁䍁䄰䅉䝂䡁䅕杣畂䝁䅫䅤ㅂ䡁䅉党獁䍁䅁䅓療䝁䄰党杁䕁䅙兤祂䝁䄴兡穂䝁䅧兡畂䝁䅣督獁䍁䅁兒獂䝁䅕睙あ䡁䅉睢畂䝁䅫睙穂䍁䅷䅉桂䝁䄴䅚杁䕁䅅䅣睂䝁䅷兡桂䝁䄴睙求䍁䅁杕求䡁䅑兙灂䝁䅷党祂䡁䅍䅁䕄䅃䅁䅙䅁䑁䅑䅎㕁䑁䅅䅉瑁䍁䅁杒ㅂ䡁䅉杢灂䡁䅑兤祂䝁䅕䅉桂䝁䄴䅚杁䕁䅧睢瑂䝁䅕䅉䝂䡁䅕杣畂䝁䅫督潂䝁䅫杢湂䡁䅍䅉卂䝁䅕䅤桂䝁䅫䅢求䡁䅉督䅁䭁䭕䅁㙁䅁䅁䅎ぁ䑁䅫免硁䑁䅁䅉瑁䍁䅁杒ㅂ䡁䅉杢灂䡁䅑兤祂䝁䅕䅉卂䝁䅕䅤桂䝁䅫䅢求䡁䅉督䅁䡁䡫䅁慂䅁䅁䅎ぁ䑁䅫杍硁䑁䅁䅉瑁䍁䅁兒獂䝁䅕睙あ䡁䅉睢畂䝁䅫睙穂䍁䅁兙畂䝁䅑䅉䉂䡁䅁䅣獂䝁䅫兙畂䝁䅍党杁䙁䅉党あ䝁䅅兡獂䝁䅕杣穂䅁䅁睃䅣䑁䅙䅁ぁ䑁䅕兎硁䑁䅅䅍杁䍁䄰䅉䕂䝁䅕䅣桂䡁䅉䅤瑂䝁䅕杢あ䍁䅁睕あ䝁䄸杣求䡁䅍䅁捃睂䅁杮䅁䑁䅑兎ㅁ䑁䅉免杁䍁䄰䅉塂䝁䅅杣求䝁䅧睢ㅂ䡁䅍党杁䕁䅍䅢ㅂ䝁䅉督獁䍁䅁睕ㅂ䡁䅁党祂䝁䅍党畂䡁䅑党祂䡁䅍䅌杁䝁䅅杢歂䍁䅁睔あ䝁䅧党祂䍁䅁睒求䝁䄴党祂䝁䅅䅢杁䕁䄰党祂䝁䅍䅡桂䝁䄴䅚灂䡁䅍党杁䙁䅉党あ䝁䅅兡獂䝁䅕杣穂䅁䅁兵䅫䙁䅑䅁ぁ䑁䅕兎祁䑁䅅免杁䍁䄰䅉塂䝁䅅杣求䝁䅧睢ㅂ䡁䅍党杁䕁䅍䅢ㅂ䝁䅉督杁䝁䅅杢歂䍁䅁睕ㅂ䡁䅁党祂䝁䅍党畂䡁䅑党祂䡁䅍䅁婂睂䅁杙䅁䑁䅑兎ㅁ䑁䅉免㕁䍁䅁兌杁䕁䅅䅢獂䍁䅁睔あ䝁䅧党祂䍁䅁睒求䝁䄴党祂䝁䅅䅢杁䕁䄰党祂䝁䅍䅡桂䝁䄴䅚灂䡁䅍党杁䙁䅉党あ䝁䅅兡獂䝁䅕杣穂䅁䅁䅳䅣䕁䄴䅁ぁ䑁䅕李硁䑁䅅䅍杁䍁䄰䅉兂䝁䅧兙祂䝁䄰兙橂䝁䅫党穂䍁䅁兙畂䝁䅑䅉䕂䡁䅉兤湂䍁䅁杕求䡁䅑兙灂䝁䅷党祂䡁䅍䅁捄权䅁杤䅁䑁䅑兎㉁䑁䅅杍睁䍁䅁兌杁䕁䅍睢穂䝁䄰党あ䝁䅫睙穂䍁䅷䅉䍂䝁䅕兙ㅂ䡁䅑入杁䙁䅍兤睂䡁䅁䅢灂䝁䅕督獁䍁䅁兙畂䝁䅑䅉兂䝁䅕杣浂䡁䅕兢求䍁䅁杕求䡁䅑兙灂䝁䅷党祂䡁䅍䅁塃权䅁村䅁䑁䅑兎㉁䑁䅅睍睁䍁䅁兌杁䕁䄸䅣あ䝁䅫睙桂䝁䅷䅉䡂䝁䄸睢歂䡁䅍䅉卂䝁䅕䅤桂䝁䅫䅢求䡁䅉督䅁䵁佧䅁奂䅁䅁䅎ㅁ䑁䅙免㕁䑁䅅䅉瑁䍁䅁杒療䝁䄸䅚杁䍁䅧䅓求䝁䅅䅢あ䝁䅧克杁䙁䅍兤睂䡁䅁䅢求䝁䄰党畂䡁䅑䅉卂䝁䅕䅤桂䝁䅫䅢求䡁䅉督䅁佁䝣䅁浂䅁䅁䅎ㅁ䑁䅣免硁䑁䅁䅉瑁䍁䅁睒桂䡁䅍睢獂䝁䅫杢求䍁䅁睕あ䝁䅅䅤灂䝁䄸杢穂䍁䅁睤灂䡁䅑䅡杁䕁䅍睢畂䡁䅙党畂䝁䅫党畂䝁䅍党杁䙁䅍䅤療䡁䅉党穂䅁䅁权䅣䥁䅑䅁ぁ䑁䅕䅏杁䍁䄰䅉䑂䝁䅷睢あ䝁䅧兡畂䝁䅣䅌杁䕁䅍䅢療䡁䅑䅡灂䝁䄴睚杁䕁䅅睙橂䝁䅕督穂䝁䄸杣灂䝁䅕督獁䍁䅁睕潂䝁䄸党獁䍁䅁兙畂䝁䅑䅉䭂䝁䅕睤求䝁䅷杣㕂䍁䅁杕求䡁䅑兙灂䝁䅷党祂䡁䅍䅁穂睂䅁杚䅁䑁䅑兎㑁䑁䅅䅉瑁䍁䅁睑獂䝁䄸䅤潂䝁䅫杢湂䍁䅁兙畂䝁䅑䅉䑂䝁䅷睢あ䝁䅧兡畂䝁䅣䅉䉂䝁䅍睙求䡁䅍督療䡁䅉兡求䡁䅍䅉卂䝁䅕䅤桂䝁䅫䅢求䡁䅉督䅁䥁䬸䅁煂䅁䅁䅎ㅁ䑁䅧免硁䑁䅁䅉瑁䍁䅁睑獂䝁䄸䅤潂䝁䅫杢湂䍁䅁兙畂䝁䅑䅉䑂䝁䅷睢あ䝁䅧兡畂䝁䅣䅉䉂䝁䅍睙求䡁䅍督療䡁䅉兡求䡁䅍䅉卂䝁䅕䅤桂䝁䅫䅢求䡁䅉督䅁䙁䝣䅁睁䅁䅁䅎ㅁ䑁䅧杍硁䑁䅁䅉瑁䍁䅁睕潂䝁䄸党杁䙁䅉党あ䝁䅅兡獂䝁䅕杣穂䅁䅁朹䄰䑁䅙䅁ぁ䑁䅕䅏穁䑁䅅䅍杁䍁䄰䅉䭂䝁䅕睤求䝁䅷杣㕂䍁䅁杕求䡁䅑兙灂䝁䅷党祂䡁䅍䅁畄杄䅁䅒䅁䑁䅑兎㕁䑁䅅免睁䍁䅁兌杁䙁䅍䅣療䡁䅉䅤灂䝁䄴睚杁䕁䅣睢療䝁䅑督杁䙁䅉党あ䝁䅅兡獂䝁䅕杣穂䅁䅁元䅣䝁䅑䅁ぁ䑁䅕兏ぁ䑁䅅䅍杁䍁䄰䅉偂䝁䅙杚灂䝁䅍党杁䙁䅍兤睂䡁䅁䅢灂䝁䅕督杁䝁䅅杢歂䍁䅁睕あ䝁䅅䅤灂䝁䄸杢求䡁䅉入杁䙁䅉党あ䝁䅅兡獂䝁䅕杣穂䅁䅁䅣䄴䕁䅯䅁ぁ䑁䅧免硁䑁䅅䅉瑁䍁䅁睕橂䝁䅧党歂䡁䅕䅢求䝁䅑䅉䉂䝁䅫杣杁䙁䅑杣桂䝁䄴督睂䝁䄸杣あ䝁䅅䅤灂䝁䄸杢䅁乁䝉䅁杂䅁䅁䅎㑁䑁䅅免硁䑁䅅䅉瑁䍁䅁睕橂䝁䅧党歂䡁䅕䅢求䝁䅑䅉兂䝁䅅督穂䝁䅕杢湂䝁䅕杣杁䕁䅅兡祂䍁䅁䅖祂䝁䅅杢穂䡁䅁睢祂䡁䅑兙あ䝁䅫睢畂䅁䅁杕䅫䑁䅯䅁ぁ䑁䅧杍硁䑁䅅免杁䍁䄰䅉䵂䝁䅫杢求䍁䄰䅓桂䡁䅕䅢杁䙁䅉兙灂䝁䅷杣療䝁䅅䅚穂䅁䅁杪䅫䑁䅙䅁ぁ䑁䅧睍杁䍁䄰䅉塂䝁䅅䅤求䡁䅉䅉啂䡁䅉兙畂䡁䅍䅣療䡁䅉䅤桂䡁䅑兡療䝁䄴䅁硂睂䅁杕䅁䑁䅑䅏穁䑁䅅免硁䍁䅁兌杁䕁䅑党求䡁䅁䅉呂䝁䅕兙杁䕁䅙杣求䝁䅫睚潂䡁䅑䅉啂䡁䅉兙畂䡁䅍䅣療䡁䅉䅤桂䡁䅑兡療䝁䄴䅁瑁睃䅁杖䅁䑁䅑䅏穁䑁䅅免祁䍁䅁兌杁䕁䅑党求䡁䅁䅉呂䝁䅕兙杁䙁䅁兙穂䡁䅍党畂䝁䅣党祂䍁䅁䅖祂䝁䅅杢穂䡁䅁睢祂䡁䅑兙あ䝁䅫睢畂䅁䅁其䅫䑁䅙䅁ぁ䑁䅧䅎杁䍁䄰䅉啂䡁䅉兤橂䝁䅳䅉啂䡁䅉兙畂䡁䅍䅣療䡁䅉䅤桂䡁䅑兡療䝁䄴䅁䑂䅃䅁䅑䅁䑁䅑䅏ぁ䑁䅅䅉瑁䍁䅁睒求䝁䄴党祂䝁䅅䅢杁䕁䅙杣求䝁䅫睚潂䡁䅑䅉啂䡁䅉兤橂䝁䅳兡畂䝁䅣䅁摂权䅁䅙䅁䑁䅑䅏ぁ䑁䅅杍杁䍁䄰䅉䡂䝁䅕杢求䡁䅉兙獂䍁䅁杒祂䝁䅕兡湂䝁䅧䅤杁䙁䅑杣ㅂ䝁䅍睡灂䝁䄴睚獁䍁䅁䅔療䝁䄴睚瑁䕁䅑兡穂䡁䅑兙畂䝁䅍党䅁䡁䨴䅁㑂䅁䅁䅎㑁䑁䅑免祁䑁䅅䅉瑁䍁䅁睒求䝁䄴党祂䝁䅅䅢杁䕁䅙杣求䝁䅫睚潂䡁䅑䅉啂䡁䅉兤橂䝁䅳兡畂䝁䅣䅌杁䕁䅷睢畂䝁䅣兌䕂䝁䅫督あ䝁䅅杢橂䝁䅕䅌杁䙁䅑杣ㅂ䝁䅍睡獂䝁䄸兙歂䅁䅁䅥䅣䥁䅷䅁ぁ䑁䅧䅎硁䑁䅉杍杁䍁䄰䅉䡂䝁䅕杢求䡁䅉兙獂䍁䅁杒祂䝁䅕兡湂䝁䅧䅤杁䙁䅑杣ㅂ䝁䅍睡灂䝁䄴睚獁䍁䅁䅔療䝁䄴睚瑁䕁䅑兡穂䡁䅑兙畂䝁䅍党獁䍁䅁䅔求䡁䅍督杁䙁䅑䅡桂䝁䄴䅉啂䡁䅉兤橂䝁䅳䅢療䝁䅅䅚䅁佁䡕䅁佂䅁䅁䅎㑁䑁䅕睍硁䑁䅁䅉瑁䍁䅁䅖桂䡁䅧兡杁䝁䅅杢歂䍁䅁杕灂䝁䅑党穂䝁䅧兙祂䝁䅫杢湂䍁䅁睕求䡁䅉杤灂䝁䅍党穂䅁䅁兲䅯䑁䅷䅁ぁ䑁䅧李杁䍁䄰䅉兂䝁䅫䅣求䝁䅷兡畂䝁䅕䅉啂䡁䅉兙畂䡁䅍䅣療䡁䅉䅤桂䡁䅑兡療䝁䄴䅁㡂元䅁杘䅁䑁䅑䅏㉁䑁䅉免杁䍁䄰䅉兂䝁䅫䅣求䝁䅷兡畂䝁䅕䅉啂䡁䅉兙畂䡁䅍䅣療䡁䅉䅤桂䡁䅑兡療䝁䄴䅉療䝁䅙䅉佂䝁䅅䅤ㅂ䡁䅉兙獂䍁䅁睒桂䡁䅍䅁硄杂䅁䅙䅁䑁䅑䅏㉁䑁䅉免睁䍁䅁兌杁䙁䅁兡睂䝁䅕䅢灂䝁䄴党杁䙁䅑杣桂䝁䄴督睂䝁䄸杣あ䝁䅅䅤灂䝁䄸杢杁䝁䄸杚杁䕁䄴兙あ䡁䅕杣桂䝁䅷䅉䡂䝁䅅督䅁䝁䡅䅁獂䅁䅁䅎㑁䑁䅣杍硁䑁䅁䅉瑁䍁䅁睕橂䝁䅕杢灂䝁䅍䅉桂䝁䄴䅚杁䙁䅍兡湂䝁䅧䅤穂䝁䅕党灂䝁䄴睚杁䙁䅑杣桂䝁䄴督睂䝁䄸杣あ䝁䅅䅤灂䝁䄸杢獁䍁䅁睖桂䡁䅑党祂䅁䅁全䅫䡁䅉䅁ぁ䑁䅧䅏硁䑁䅫䅍杁䍁䄰䅉偂䡁䅑䅡求䡁䅉䅉呂䡁䅕䅣睂䝁䄸杣あ䍁䅁兑橂䡁䅑兡㉂䝁䅫䅤灂䝁䅕督杁䝁䅙睢祂䍁䅁兑灂䡁䅉䅉啂䡁䅉兙畂䡁䅍䅣療䡁䅉䅤桂䡁䅑兡療䝁䄴䅁慃睃䅁䅡䅁䑁䅑䅏㑁䑁䅉免睁䍁䅁兌杁䙁䅍兤睂䡁䅁睢祂䡁䅑䅉䉂䝁䅍䅤灂䡁䅙兡あ䝁䅫党穂䍁䅁杚療䡁䅉䅉卂䝁䅅兡獂䍁䅁䅖祂䝁䅅杢穂䡁䅁睢祂䡁䅑兙あ䝁䅫睢畂䅁䅁䅹䅣䙁䅧䅁ぁ䑁䅧䅏ㅁ䑁䅅䅍杁䍁䄰䅉䝂䡁䅉党灂䝁䅣䅡あ䍁䅁䅖祂䝁䅅杢穂䡁䅁睢祂䡁䅑兙あ䝁䅫睢畂䍁䅁兑祂䡁䅉兙畂䝁䅣党瑂䝁䅕杢あ䅁䅁眷䅫䙁䄴䅁ぁ䑁䅫杍硁䑁䅅䅉瑁䍁䅁睑療䡁䅕杣灂䝁䅕杣穂䍁䅁兙畂䝁䅑䅉䙂䡁䅧䅣祂䝁䅕督穂䍁䅁䅒求䝁䅷兡㉂䝁䅕杣㕂䍁䅁睕求䡁䅉杤灂䝁䅍党穂䅁䅁䅱䅯䝁䅁䅁ぁ䑁䅫杍硁䑁䅅䅍杁䍁䄰䅉䑂䝁䄸兤祂䝁䅫党祂䡁䅍䅉桂䝁䄴䅚杁䕁䅕䅥睂䡁䅉党穂䡁䅍䅉䕂䝁䅕䅢灂䡁䅙党祂䡁䅫䅉呂䝁䅕杣㉂䝁䅫睙求䡁䅍䅁㙃元䅁杔䅁䑁䅑兏穁䑁䅅兏睁䍁䅁兌杁䕁䄸䅤潂䝁䅕杣杁䙁䅣兙祂䝁䅕䅡療䡁䅕督灂䝁䄴睚杁䝁䅅杢歂䍁䅁睕あ䝁䄸杣桂䝁䅣党䅁䑁䭁䅁潂䅁䅁兎硁䑁䅉䅉瑁䍁䅁兔療䡁䅑兡療䝁䄴䅉兂䝁䅫睙あ䡁䅕杣求䍁䅁兙畂䝁䅑䅉呂䝁䄸兤畂䝁䅑䅉卂䝁䅕睙療䡁䅉䅚灂䝁䄴睚杁䕁䅫杢歂䡁䅕督あ䡁䅉兡求䡁䅍䅁佃权䅁杗䅁䑁䅕免祁䑁䅅免睁䍁䅁兌杁䕁䄰睢あ䝁䅫睢畂䍁䅁䅕灂䝁䅍䅤ㅂ䡁䅉党杁䝁䅅杢歂䍁䅁杖灂䝁䅑党療䍁䅁䅕祂䝁䄸䅚ㅂ䝁䅍䅤灂䝁䄸杢䅁䙁䭉䅁奂䅁䅁兎硁䑁䅉免穁䍁䅁兌杁䕁䄰睢あ䝁䅫睢畂䍁䅁䅕灂䝁䅍䅤ㅂ䡁䅉党杁䝁䅅杢歂䍁䅁杖灂䝁䅑党療䍁䅁兒㑂䝁䅧兡楂䝁䅫䅤灂䝁䄸杢䅁䩁乁䅁䕂䅁䅁兎硁䑁䅉杍杁䍁䄰䅉呂䝁䄸兤畂䝁䅑䅉卂䝁䅕睙療䡁䅉䅚灂䝁䄴睚杁䕁䅫杢歂䡁䅕督あ䡁䅉兡求䡁䅍䅁㡃䅃䅁来䅁䑁䅕免穁䑁䅅䅉瑁䍁䅁杔求䡁䅣督睂䝁䅅䅣求䡁䅉䅌杁䙁䅁党祂䝁䅫睢歂䝁䅫睙桂䝁䅷䅌杁䕁䅉睢療䝁䅳䅌杁䝁䅅杢歂䍁䅁䅒灂䡁䅉党橂䡁䅑睢祂䡁䅫䅉兂䡁䅕杙獂䝁䅫督潂䝁䅕杣穂䅁䅁典䄴䑁䅷䅁ㅁ䑁䅅睍硁䑁䅅䅍杁䍁䄰䅉佂䝁䅕睤穂䡁䅁兙睂䝁䅕杣杁䙁䅁兤楂䝁䅷兡穂䝁䅧党祂䡁䅍䅁瑃䅃䅁材䅁䑁䅕免穁䑁䅅杍睁䍁䅁兌杁䙁䅁党祂䝁䅫睢歂䝁䅫睙桂䝁䅷䅉兂䡁䅕杙獂䝁䅫督潂䝁䅕杣穂䅁䅁兮䄴䑁䅙䅁ㅁ䑁䅅睍祁䍁䅁兌杁䙁䅍睢浂䡁䅑睤桂䡁䅉党杁䙁䅁兤楂䝁䅷兡穂䝁䅧党祂䡁䅍䅁い元䅁䅏䅁䑁䅕免穁䑁䅉免杁䍁䄰䅉呂䝁䄸杚あ䡁䅣兙祂䝁䅕䅉兂䡁䅕杙獂䝁䅫督潂䝁䅕杣穂䅁䅁睺䅣䑁䅯䅁ㅁ䑁䅅睍祁䑁䅅䅍杁䍁䄰䅉呂䝁䄸杚あ䡁䅣兙祂䝁䅕䅉兂䡁䅕杙獂䝁䅫督潂䝁䅕杣穂䅁䅁䅏䅙䙁䅉䅁ㅁ䑁䅅李硁䑁䅉䅉瑁䍁䅁䅖求䝁䅷党㉂䝁䅫督灂䝁䄸杢杁䕁䅉杣療䝁䅅䅚橂䝁䅅督あ䝁䅫杢湂䍁䅁睕あ䝁䅅䅤灂䝁䄸杢穂䅁䅁䄸䄴䙁䅑䅁ㅁ䑁䅅李硁䑁䅉䅍杁䍁䄰䅉啂䝁䅕䅢求䡁䅙兡穂䝁䅫睢畂䍁䅁村祂䝁䄸兙歂䝁䅍兙穂䡁䅑兡畂䝁䅣䅉呂䡁䅑兙あ䝁䅫睢畂䡁䅍䅁䵃睂䅁䄴䅁䑁䅕免㉁䑁䅉免睁䍁䅁兌杁䕁䄰党歂䝁䅫兙杁䙁䅍䅤祂䝁䅕兙瑂䝁䅫杢湂䍁䅁䅒灂䡁䅍䅤祂䝁䅫杙ㅂ䡁䅑兡療䝁䄴䅉呂䝁䅕杣㉂䝁䅫睙求䡁䅍䅌杁䙁䅍睢橂䝁䅫兙獂䍁䅁杔求䡁䅑睤療䡁䅉睡穂䍁䅷䅉桂䝁䄴䅚杁䕁䄸䅤潂䝁䅕杣杁䕁䄰党歂䝁䅫兙杁䕁䄴党あ䡁䅣睢祂䝁䅳督杁䝁䅅杢歂䍁䅁睑療䝁䄴䅤求䝁䄴䅤杁䙁䅁杣療䡁䅙兡歂䝁䅕杣穂䅁䅁兆䅫䑁䅉䅁ㅁ䑁䅅睎杁䍁䄰䅉啂䝁䅕䅢求䝁䅍睢瑂䝁䄰兤畂䝁䅫睙桂䡁䅑兡療䝁䄴督䅁乁䭕䅁啃䅁䅁兎硁䑁䅣免硁䍁䅁兌杁䙁䅣兡祂䝁䅕䅚杁䝁䅅杢歂䍁䅁睖灂䡁䅉党獂䝁䅕督穂䍁䅁䅖求䝁䅷党橂䝁䄸兢瑂䡁䅕杢灂䝁䅍兙あ䝁䅫睢畂䡁䅍䅉䑂䝁䅅杣祂䝁䅫党祂䡁䅍䅉潁䝁䅕䅥橂䝁䅕䅣あ䍁䅁睕桂䡁䅑党獂䝁䅷兡あ䝁䅕克䅁䙁䩍䅁坂䅁䅁兎硁䑁䅣免硁䑁䅅䅉瑁䍁䅁睖灂䡁䅉党歂䍁䅁䅖求䝁䅷党橂䝁䄸兢瑂䡁䅕杢灂䝁䅍兙あ䝁䅫睢畂䡁䅍䅉䑂䝁䅅杣祂䝁䅫党祂䡁䅍䅁䕁䅃䅁杧䅁䑁䅕免㍁䑁䅅免祁䍁䅁兌杁䙁䅣兡祂䝁䅕䅢求䡁䅍督杁䙁䅑党獂䝁䅕睙療䝁䄰兢ㅂ䝁䄴兡橂䝁䅅䅤灂䝁䄸杢穂䍁䅁睑桂䡁䅉杣灂䝁䅕杣穂䍁䅁䅋求䡁䅧睙求䡁䅁䅤杁䙁䅍兙あ䝁䅕䅢獂䝁䅫䅤求䍁䅫䅁呄䅃䅁䅔䅁䑁䅕免㍁䑁䅅杍硁䍁䅁兌杁䙁䅑党獂䝁䅕睙療䝁䄰兢ㅂ䝁䄴兡橂䝁䅅䅤灂䝁䄸杢穂䍁䅁杕求䡁䅍党獂䝁䅷党祂䡁䅍䅁兂权䅁䅔䅁䑁䅕免㍁䑁䅑免睁䍁䅁兌杁䙁䅍兙あ䝁䅕䅢獂䝁䅫䅤求䍁䅁䅖求䝁䅷党橂䝁䄸兢瑂䡁䅕杢灂䝁䅍兙あ䝁䅫睢畂䡁䅍䅁ㅁ䅃䅁䅔䅁䑁䅕免㍁䑁䅧免睁䍁䅁兌杁䕁䅅䅢獂䍁䅁睔あ䝁䅧党祂䍁䅁䅖求䝁䅷党橂䝁䄸兢瑂䡁䅕杢灂䝁䅍兙あ䝁䅫睢畂䡁䅍䅁㝂权䅁杵䅁䑁䅕免㑁䍁䅁兌杁䕁䅍睢瑂䡁䅁兤あ䝁䅫杢湂䍁䅁兓畂䝁䅙杣桂䡁䅍䅤祂䡁䅕睙あ䡁䅕杣求䍁䅁䅕祂䝁䄸杤灂䝁䅑党祂䡁䅍䅌杁䕁䅑兙あ䝁䅅䅉兂䡁䅉睢橂䝁䅕督穂䝁䅫杢湂䍁䅷䅉塂䝁䅕杙杁䕁䅧睢穂䡁䅑兡畂䝁䅣䅌杁䝁䅅杢歂䍁䅁杕求䝁䅷兙あ䝁䅕䅚杁䙁䅍党祂䡁䅙兡橂䝁䅕督䅁䩁䵧䅁䅄䅁䅁兎硁䑁䅧杍硁䑁䅁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䄲䅙䩁䅷䅁ㅁ䑁䅅兏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坄元䅁杮䅁䑁䅕免㕁䑁䅉䅉瑁䍁䅁睖求䝁䅉䅉呂䝁䅕兙祂䝁䅍䅡杁䙁䅁睢祂䡁䅑兙獂䡁䅍䅌杁䕁䅷兡楂䡁䅉兙祂䝁䅫党穂䍁䅷䅉䉂䡁䅉睙潂䝁䅫杤求䡁䅍䅌杁䝁䅅杢歂䍁䅁睔あ䝁䅧党祂䍁䅁兓畂䝁䅙睢祂䝁䄰兙あ䝁䅫睢畂䍁䅁睕求䡁䅉杤灂䝁䅍党穂䅁䅁杩䄴䡁䄴䅁ㅁ䑁䅅兏祁䑁䅫䅍杁䍁䄰䅉塂䝁䅕杙杁䙁䅍党桂䡁䅉睙潂䍁䅁䅕療䡁䅉䅤桂䝁䅷督杁䝁䅅杢歂䍁䅁兑獂䝁䅷䅉偂䡁䅑䅡求䡁䅉䅉䩂䝁䄴杚療䡁䅉兢桂䡁䅑兡療䝁䄴䅉呂䝁䅕杣㉂䝁䅫睙求䡁䅍䅁䭄䅃䅁杚䅁䑁䅕杍祁䍁䅁兌杁䕁䅍杣求䝁䅑兡あ䍁䅁兓畂䡁䅑党祂䝁䄰党歂䝁䅫兙あ䝁䅫睢畂䍁䅁兙畂䝁䅑䅉卂䝁䅕䅢桂䡁䅑党歂䍁䅁兑橂䡁䅑兡㉂䝁䅫䅤灂䝁䅕督䅁䵁䥕䅁㉁䅁䅁兎祁䑁䅉免硁䍁䅁兌杁䕁䅍睢瑂䝁䄰党祂䝁䅍兡桂䝁䅷䅉䍂䝁䅅杢牂䝁䅫杢湂䅁䅁䅷䅧䑁䅧䅁ㅁ䑁䅉杍硁䑁䅅䅍杁䍁䄰䅉䑂䝁䄸兢瑂䝁䅕杣橂䝁䅫兙獂䍁䅁村桂䝁䄴睡灂䝁䄴睚䅁䕁䝷䅁千䅁䅁兎祁䑁䅉免㑁䑁䅁䅉瑁䍁䅁睕桂䡁䅙兡畂䝁䅣督杁䕁䅫杢穂䡁䅑兡あ䡁䅕䅤灂䝁䄸杢穂䍁䅁兙畂䝁䅑䅉偂䡁䅑䅡求䡁䅉䅉䕂䝁䅕䅣療䡁䅍兡あ䝁䄸杣㕂䍁䅁睑祂䝁䅕䅚灂䡁䅑䅉䩂䝁䄴䅤求䡁䅉兢求䝁䅑兡桂䡁䅑兡療䝁䄴䅁㉄睂䅁杖䅁䑁䅕杍祁䑁䅉䅉瑁䍁䅁杔療䝁䄴䅚求䡁䅁睢穂䝁䅫䅤療䡁䅉入杁䕁䅍杣求䝁䅑兡あ䍁䅁兓畂䡁䅑党祂䝁䄰党歂䝁䅫兙あ䝁䅫睢畂䅁䅁䅭䅧䑁䅯䅁ㅁ䑁䅉杍祁䑁䅅䅍杁䍁䄰䅉䑂䡁䅉党歂䝁䅫䅤杁䕁䅍兙祂䝁䅑䅉䩂䡁䅍督ㅂ䝁䅫杢湂䅁䅁杧䅫䑁䅑䅁ㅁ䑁䅉杍祁䑁䅫免杁䍁䄰䅉䑂䝁䄸杢穂䡁䅕兢求䡁䅉䅉䵂䝁䅕杢歂䝁䅫杢湂䅁䅁杵䅙䑁䅧䅁ㅁ䑁䅉杍祁䑁䅫杍杁䍁䄰䅉卂䝁䅕兙獂䍁䅁兒穂䡁䅑兙あ䝁䅕䅉䑂䡁䅉党歂䝁䅫䅤䅁䕁乫䅁㑃䅁䅁兎祁䑁䅉杍㕁䑁䅫䅉瑁䍁䅁兓畂䡁䅑党祂䝁䄴兙あ䝁䅫睢畂䝁䅅䅢獁䍁䅁睕求䝁䅍睢畂䝁䅑兙祂䡁䅫䅉乂䝁䅅杣牂䝁䅕䅤獁䍁䅁兙畂䝁䅑䅉䉂䝁䅷䅢杁䕁䄸䅤潂䝁䅕杣杁䕁䄴睢畂䝁䅑党睂䝁䄸督灂䡁䅑睢祂䡁䅫䅉䑂䡁䅉党歂䝁䅫䅤杁䕁䅫杢あ䝁䅕杣瑂䝁䅕䅚灂䝁䅅䅤灂䝁䄸杢䅁䩁䭕䅁楃䅁䅁兎祁䑁䅉睍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䅉䄸䭁䅑䅁ㅁ䑁䅉杍穁䑁䅉䅍杁䍁䄰䅉䝂䝁䅫杢桂䝁䄴睙灂䝁䅅䅢杁䙁䅑杣桂䝁䄴督桂䝁䅍䅤灂䝁䄸杢穂䍁䅁䅕祂䝁䄸睙求䡁䅍督灂䝁䄴睚獁䍁䅁杕求䡁䅍党祂䡁䅙党獁䍁䅁兙畂䝁䅑䅉䑂䝁䅷党桂䡁䅉兡畂䝁䅣䅡療䡁䅕督求䍁䅁兑橂䡁䅑兡㉂䝁䅫䅤灂䝁䅕督䅁䩁䝳䅁㡃䅁䅁兎祁䑁䅍䅉瑁䍁䅁睕求䝁䅍兤祂䝁䅫䅤灂䝁䅕督獁䍁䅁睑療䝁䄰兢療䝁䅑兡あ䡁䅫䅉䑂䝁䄸杢あ䡁䅉兙橂䡁䅑督獁䍁䅁兙畂䝁䅑䅉偂䡁䅑䅡求䡁䅉䅉䝂䝁䅫杢桂䝁䄴睙灂䝁䅅䅢杁䕁䅫杢㉂䝁䅕督あ䝁䄰党畂䡁䅑督杁䝁䅅杢歂䍁䅁杕求䝁䅷兙あ䝁䅕䅚杁䕁䅅睙あ䝁䅫杤灂䡁䅑兡求䡁䅍䅁㙂权䅁杪䅁䑁䅕杍穁䑁䅅䅉瑁䍁䅁睕求䝁䅍兤祂䝁䅫䅤灂䝁䅕督杁䝁䅅杢歂䍁䅁睑療䝁䄰兢療䝁䅑兡あ䡁䅫䅉䑂䝁䄸杢あ䡁䅉兙橂䡁䅑督杁䕁䅫杢あ䝁䅕杣瑂䝁䅕䅚灂䝁䅅䅤灂䝁䄸杢杁䝁䅅杢歂䍁䅁村祂䝁䄸睡求䡁䅉兙湂䝁䅕䅁潄睂䅁䅤䅁䑁䅕杍穁䑁䅅兎睁䍁䅁兌杁䕁䅫杢㉂䝁䅕督あ䝁䄰党畂䡁䅑䅉䍂䝁䅅杢牂䝁䅫杢湂䍁䅁兙畂䝁䅑䅉呂䝁䅕睙ㅂ䡁䅉兡あ䝁䅫党穂䍁䅁兓畂䡁䅑党祂䝁䄰党歂䝁䅫兙あ䝁䅫睢畂䅁䅁睲䅣䙁䅧䅁ㅁ䑁䅉睍祁䑁䅅䅍杁䍁䄰䅉呂䝁䅕睙ㅂ䡁䅉兡あ䝁䅫党穂䍁䅁兙畂䝁䅑䅉䑂䝁䄸兢瑂䝁䄸䅚灂䡁䅑入杁䕁䅕䅥橂䝁䅧兙畂䝁䅣党穂䅁䅁儵䅧䙁䅯䅁ㅁ䑁䅉睍㕁䍁䅁兌杁䕁䄸䅤潂䝁䅕杣杁䕁䅙兡畂䝁䅅杢橂䝁䅫兙獂䍁䅁兓畂䡁䅙党穂䡁䅑兢求䝁䄴䅤杁䕁䅅睙あ䝁䅫杤灂䡁䅑兡求䡁䅍䅁桃元䅁䅡䅁䑁䅕杍穁䑁䅫䅎睁䍁䅁兌杁䙁䅁睢祂䡁䅑杚療䝁䅷兡療䍁䅁兔桂䝁䄴兙湂䝁䅕兢求䝁䄴䅤杁䝁䅅杢歂䍁䅁兓畂䡁䅙党穂䡁䅑兢求䝁䄴䅤杁䕁䅅䅚㉂䝁䅫睙求䅁䅁材䅣䝁䄴䅁ㅁ䑁䅉睍㕁䑁䅫兏杁䍁䄰䅉乂䝁䅫督橂䝁䅕䅢獂䝁䅅杢求䝁䄸兤穂䍁䅁杒灂䝁䄴兙畂䝁䅍兡桂䝁䅷䅉䩂䝁䄴杤求䡁䅍䅤瑂䝁䅕杢あ䍁䅁兑橂䡁䅑兡㉂䝁䅫䅤灂䝁䅕督䅁䭁䭷䅁ぁ䅁䅁兎祁䑁䅑免杁䍁䄰䅉䩂䝁䄴督ㅂ䡁䅉兙畂䝁䅍党杁䕁䅍兙祂䡁䅉兡求䡁䅉督䅁䥁䥕䅁㑂䅁䅁兎祁䑁䅑免硁䍁䅁兌杁䕁䅑兡祂䝁䅕睙あ䍁䅁䅔灂䝁䅙党獁䍁䅁䅓求䝁䅅䅢あ䝁䅧䅌杁䝁䅅杢歂䍁䅁兔求䝁䅑兡橂䝁䅅䅢杁䕁䅫杢穂䡁䅕杣桂䝁䄴睙求䍁䅁睑桂䡁䅉杣灂䝁䅕杣穂䅁䅁李䅙䙁䅁䅁ㅁ䑁䅉䅎硁䑁䅅睍杁䍁䄰䅉䕂䝁䅫杣求䝁䅍䅤杁䕁䅷兡浂䝁䅕䅉䩂䝁䄴督ㅂ䡁䅉兙畂䝁䅍党杁䕁䅍兙祂䡁䅉兡求䡁䅉督䅁䑁䡙䅁獂䅁䅁兎祁䑁䅑免硁䑁䅑䅉瑁䍁䅁䅒灂䡁䅉党橂䡁䅑䅉䥂䝁䅕兙獂䡁䅑䅡杁䝁䅅杢歂䍁䅁兔求䝁䅑兡橂䝁䅅䅢杁䕁䅫杢穂䡁䅕杣桂䝁䄴睙求䍁䅁睑桂䡁䅉杣灂䝁䅕杣穂䅁䅁杳䅙䡁䅉䅁ㅁ䑁䅉䅎硁䑁䅉李杁䍁䄰䅉䕂䝁䅫杣求䝁䅍䅤杁䙁䅁杣療䡁䅁党祂䡁䅑入杁䝁䅅杢歂䍁䅁睑桂䡁䅍兤桂䝁䅷䅤㕂䍁䅁兓畂䡁䅍兤祂䝁䅅杢橂䝁䅕䅉䑂䝁䅅杣祂䝁䅫党祂䡁䅍䅁扄杂䅁杕䅁䑁䅕杍ぁ䑁䅅杍㍁䍁䅁兌杁䕁䅑兡祂䝁䅕睙あ䍁䅁䅖灂䡁䅑䅢求䍁䅁兓畂䡁䅍兤祂䝁䅅杢橂䝁䅕䅉䑂䝁䅅杣祂䝁䅫党祂䡁䅍䅁癄睂䅁䅭䅁䑁䅕杍ぁ䑁䅅杍㑁䍁䅁兌杁䕁䄸䅤潂䝁䅕杣杁䕁䅑兡祂䝁䅕睙あ䍁䅁兓畂䡁䅍兤祂䝁䅅杢橂䝁䅕䅉潁䝁䅕䅥橂䝁䅕䅣あ䍁䅁䅔灂䝁䅙党獁䍁䅁䅓求䝁䅅䅢あ䝁䅧䅌杁䝁䅅杢歂䍁䅁兔求䝁䅑兡橂䝁䅅䅢灁䍁䅁睑桂䡁䅉杣灂䝁䅕杣穂䅁䅁朳䅧䑁䅯䅁ㅁ䑁䅉䅎硁䑁䅍䅉瑁䍁䅁杕求䝁䅫杢穂䡁䅕杣桂䝁䄴睙求䍁䅁睑桂䡁䅉杣灂䝁䅕杣穂䅁䅁睧䅧䑁䅷䅁ㅁ䑁䅉䅎硁䑁䅍䅍杁䍁䄰䅉卂䝁䅕兡畂䡁䅍兤祂䝁䅅杢橂䝁䅕䅉䑂䝁䅅杣祂䝁䅫党祂䡁䅍䅁䉃䅃䅁杖䅁䑁䅕杍ぁ䑁䅉免睁䍁䅁兌杁䕁䅫杢穂䡁䅕杣桂䝁䄴睙求䍁䅁兑湂䝁䅕杢橂䝁䅫党穂䍁䅁兙畂䝁䅑䅉䍂䡁䅉睢牂䝁䅕杣桂䝁䅣党穂䅁䅁睩䅧䝁䅁䅁ㅁ䑁䅉䅎祁䑁䅫䅏杁䍁䄰䅉䉂䝁䅷䅢杁䕁䄸䅤潂䝁䅕杣杁䕁䅫杢穂䡁䅕杣桂䝁䄴睙求䍁䅁杕求䝁䅷兙あ䝁䅕䅚杁䕁䅅睙あ䝁䅫杤灂䡁䅑兡求䡁䅍䅁煁元䅁䅕䅁䑁䅕杍ㅁ䑁䅫䅉瑁䍁䅁睔あ䝁䅧党祂䍁䅁兓畂䡁䅙党穂䡁䅑兢求䝁䄴䅤杁䙁䅁睢療䝁䅷督杁䝁䅅杢歂䍁䅁杒ㅂ䝁䄴䅚穂䅁䅁兙䄴䕁䅙䅁ㅁ䑁䅉兎㕁䑁䅅䅍杁䍁䄰䅉偂䡁䅁党畂䍁䄰兒畂䝁䅑䅉䩂䝁䄴杤求䡁䅍䅤瑂䝁䅕杢あ䍁䅁杒ㅂ䝁䄴䅚穂䅁䅁䅚䅙䕁䅉䅁ㅁ䑁䅉兎㕁䑁䅫䅉瑁䍁䅁睔あ䝁䅧党祂䍁䅁杒灂䝁䄴兙畂䝁䅍兡桂䝁䅷䅉坂䝁䅕䅡灂䝁䅍䅢求䡁䅍䅁㙃兄䅁䅒䅁䑁䅕杍ㅁ䑁䅫兏睁䍁䅁兌杁䕁䄸䅤潂䝁䅕杣杁䕁䅙兡畂䝁䅅杢橂䝁䅫兙獂䍁䅁杖求䝁䅧兡橂䝁䅷党穂䅁䅁杬䅙䍁䅑䅁ㅁ䑁䅍免杁䍁䄰䅉卂䝁䅕兙獂䍁䅁兒穂䡁䅑兙あ䝁䅕䅁偃元䅁䅐䅁䑁䅕睍硁䑁䅅䅉瑁䍁䅁䅔求䡁䅍督療䡁䅉督杁䝁䄸杚杁䙁䅉党桂䝁䅷䅉䙂䡁䅍䅤桂䡁䅑党䅁䕁䥣䅁睂䅁䅁兎穁䑁䅅免硁䑁䅁䅉瑁䍁䅁䅔求䡁䅍督療䡁䅉督杁䝁䄸杚杁䙁䅉党穂䝁䅫䅚求䝁䄴䅤灂䝁䅅䅢杁䕁䅉兤灂䝁䅷䅚灂䝁䄴睚穂䍁䅁兙畂䝁䅑䅉䕂䡁䅣党獂䝁䅷兡畂䝁䅣督䅁䕁䜴䅁䭃䅁䅁兎穁䑁䅅免祁䑁䅁䅉瑁䍁䅁䅔求䡁䅍督療䡁䅉督杁䝁䄸杚杁䕁䄴睢畂䡁䅉党穂䝁䅫䅚求䝁䄴䅤灂䝁䅅䅢杁䕁䅉兤灂䝁䅷䅚灂䝁䄴睚穂䍁䅁䅋求䡁䅧睙求䡁䅁䅤杁䕁䄰兡畂䝁䅫睤桂䡁䅉党潂䝁䄸兤穂䝁䅕督灁䅁䅁兤䅧䡁䅑䅁ㅁ䑁䅍免硁䑁䅍䅍杁䍁䄰䅉䵂䝁䅕督穂䝁䄸杣穂䍁䅁睢浂䍁䅁兔灂䝁䄴兡㍂䝁䅅杣求䝁䅧睢ㅂ䡁䅍党穂䍁䅁兙畂䝁䅑䅉呂䝁䅕䅢浂䍁䄰睕あ䝁䄸杣桂䝁䅣党杁䙁䅕杢灂䡁䅑督䅁偁䩅䅁敂䅁䅁兎穁䑁䅅免㕁䑁䅁䅉瑁䍁䅁䅔求䡁䅍督療䡁䅉督杁䝁䄸杚杁䕁䄸䅤潂䝁䅕杣杁䙁䅉党桂䝁䅷䅉䙂䡁䅍䅤桂䡁䅑党杁䙁䅁杣療䡁䅁党祂䡁䅑入䅁䉁䬴䅁浂䅁䅁兎穁䑁䅅杍硁䑁䅁䅉瑁䍁䅁睔浂䝁䅙兡橂䝁䅕督杁䝁䄸杚杁䙁䅉党桂䝁䅷䅉䙂䡁䅍䅤桂䡁䅑党杁䕁䅅睚求䝁䄴䅤穂䍁䅁兙畂䝁䅑䅉䍂䡁䅉睢牂䝁䅕杣穂䅁䅁朰䅣䙁䅉䅁ㅁ䑁䅍免穁䍁䅁兌杁䕁䅅睙あ䝁䅫杤灂䡁䅑兡求䡁䅍䅉卂䝁䅕䅢桂䡁䅑党歂䍁䅁䅤療䍁䅁杕求䝁䅅䅢杁䕁䅕督あ䝁䅅䅤求䅁䅁䄶䄰䙁䅑䅁ㅁ䑁䅍免穁䑁䅅杍杁䍁䄰䅉佂䝁䄸杢祂䝁䅕督灂䝁䅑党畂䡁䅑兡桂䝁䅷䅉兂䡁䅉睢睂䝁䅕杣あ䡁䅫䅉乂䝁䅅杢桂䝁䅣党祂䡁䅍䅁元元䅁杘䅁䑁䅕睍祁䑁䅅䅉瑁䍁䅁兑ㅂ䡁䅑睢瑂䝁䄸䅤灂䡁䅙党杁䕁䅕兣ㅂ䝁䅫䅣瑂䝁䅕杢あ䍁䅁杕求䝁䄴䅤桂䝁䅷䅉桂䝁䄴䅚杁䕁䅷党桂䡁䅍兡畂䝁䅣䅁佃䅃䅁䅐䅁䑁䅕睍祁䑁䅅免硁䍁䅁兌杁䙁䅁兙穂䡁䅍党畂䝁䅣党祂䍁䅁睑桂䡁䅉䅉卂䝁䅕杢あ䝁䅅䅢䅁乁䝍䅁㙁䅁䅁兎穁䑁䅉杍杁䍁䄰䅉䑂䝁䄸杢穂䡁䅕兢求䡁䅉䅉䡂䝁䄸睢歂䡁䅍䅉卂䝁䅕杢あ䝁䅅䅢䅁佁乕䅁兂䅁䅁兎穁䑁䅉杍㑁䑁䅅䅉瑁䍁䅁杒療䡁䅉兢桂䝁䅷䅉塂䝁䅕兙祂䍁䅁兙畂䝁䅑䅉䑂䝁䄸督あ䡁䅕兢求䍁䅁杕求䝁䄴䅤桂䝁䅷䅁ぃ杄䅁東䅁䑁䅕睍祁䑁䅑免硁䍁䅁兌杁䕁䅍睢瑂䝁䄰党祂䝁䅍兡桂䝁䅷䅉䉂䝁䅫杣獁䍁䅁杕桂䝁䅫䅢獁䍁䅁兙畂䝁䅑䅉塂䝁䅅䅤求䡁䅉䅉啂䡁䅉兙畂䡁䅍䅣療䡁䅉䅤桂䡁䅑兡療䝁䄴䅉䙂䡁䅅兤灂䡁䅁兢求䝁䄴䅤杁䙁䅉党畂䡁䅑兙獂䍁䅁兙畂䝁䅑䅉䵂䝁䅕兙穂䝁䅫杢湂䅁䅁杢䅙䭁䅧䅁ㅁ䑁䅍杍ぁ䑁䅫䅍杁䍁䄰䅉偂䡁䅑䅡求䡁䅉䅉䑂䝁䄸兢瑂䝁䅕杣橂䝁䅫兙獂䍁䅁兙畂䝁䅑䅉䩂䝁䄴䅚ㅂ䡁䅍䅤祂䝁䅫兙獂䍁䅁兔桂䝁䅍䅡灂䝁䄴党祂䡁䅫䅉桂䝁䄴䅚杁䕁䅕兣ㅂ䝁䅫䅣瑂䝁䅕杢あ䍁䅁杕求䝁䄴䅤桂䝁䅷䅉桂䝁䄴䅚杁䕁䅷党桂䡁䅍兡畂䝁䅣䅁偄权䅁杢䅁䑁䅕䅎硁䍁䅁兌杁䙁䅁杣療䝁䅙党穂䡁䅍兡療䝁䄴兙獂䍁䅷䅉呂䝁䅍兡求䝁䄴䅤灂䝁䅙兡橂䍁䅷䅉桂䝁䄴䅚杁䙁䅑党橂䝁䅧杢灂䝁䅍兙獂䍁䅁睕求䡁䅉杤灂䝁䅍党穂䅁䅁䅓䅧䕁䅑䅁ㅁ䑁䅑免祁䑁䅅睍杁䍁䄰䅉啂䝁䅅䅥杁䙁䅁杣求䡁䅁兙祂䝁䅅䅤灂䝁䄸杢杁䙁䅍党祂䡁䅙兡橂䝁䅕督䅁䉁䥫䅁ぁ䅁䅁兎ぁ䑁䅅杍硁䑁䅑䅉瑁䍁䅁䅕桂䡁䅫杣療䝁䅷䅢杁䙁䅍党祂䡁䅙兡橂䝁䅕督䅁佁䥷䅁睂䅁䅁兎ぁ䑁䅅睍杁䍁䄰䅉䉂䡁䅉睙潂䝁䅫䅤求䝁䅍䅤ㅂ䡁䅉兙獂䍁䅷䅉䙂䝁䄴睚灂䝁䄴党求䡁䅉兡畂䝁䅣䅌杁䝁䅅杢歂䍁䅁杕求䝁䅷兙あ䝁䅕䅚杁䙁䅍党祂䡁䅙兡橂䝁䅕督䅁䥁佧䅁㡁䅁䅁兎ぁ䑁䅅睍穁䑁䅁䅉瑁䍁䅁兒畂䝁䅣兡畂䝁䅕党祂䝁䅫杢湂䍁䅁睕求䡁䅉杤灂䝁䅍党穂䅁䅁睑䅙䝁䅧䅁ㅁ䑁䅑免ㅁ䍁䅁兌杁䕁䅍睢瑂䡁䅁兤あ䝁䅕杣杁䙁䅍入穂䡁䅑党瑂䡁䅍䅉䕂䝁䅕督灂䝁䅣杢杁䝁䅅杢歂䍁䅁杕求䝁䅷兙あ䝁䅕䅚杁䙁䅍党祂䡁䅙兡橂䝁䅕督䅁偁乁䅁煂䅁䅁兎ぁ䑁䅅兎硁䍁䅁兌杁䕁䅍睢瑂䡁䅁兤あ䝁䅕杣杁䙁䅍入穂䡁䅑党瑂䡁䅍䅉䕂䝁䅕督灂䝁䅣杢杁䝁䅅杢歂䍁䅁杕求䝁䅷兙あ䝁䅕䅚杁䙁䅍党祂䡁䅙兡橂䝁䅕督䅁偁䝧䅁捂䅁䅁兎ぁ䑁䅅兎硁䑁䅅䅉瑁䍁䅁睑ㅂ䡁䅍䅤療䝁䄰䅉䑂䝁䄸兢睂䡁䅕䅤求䡁䅉䅉兂䡁䅉睢湂䡁䅉兙瑂䝁䄰兡畂䝁䅣䅉呂䝁䅕杣㉂䝁䅫睙求䡁䅍䅁噄䅃䅁䅖䅁䑁䅕䅎硁䑁䅕免祁䍁䅁兌杁䕁䅍睢瑂䡁䅁兤あ䝁䅕杣杁䙁䅍入穂䡁䅑党瑂䡁䅍䅉䕂䝁䅕督灂䝁䅣杢杁䙁䅍党祂䡁䅙兡橂䝁䅕督䅁䙁䡷䅁佂䅁䅁兎ぁ䑁䅅李硁䍁䅁兌杁䕁䄰兙畂䝁䅅睚求䝁䄰党畂䡁䅑䅉䑂䝁䄸杢穂䡁䅕䅢あ䝁䅫杢湂䍁䅁睕求䡁䅉杤灂䝁䅍党穂䅁䅁䅃䅧䩁䅷䅁ㅁ䑁䅑免㉁䑁䅅免杁䍁䄰䅉䉂䝁䅑兢灂䝁䄴兡穂䡁䅑杣桂䡁䅑兡㉂䝁䅕䅉乂䝁䅅杢桂䝁䅣党瑂䝁䅕杢あ䍁䅁兙畂䝁䅑䅉䡂䝁䅕杢求䡁䅉兙獂䍁䅁兔桂䝁䄴兙湂䝁䅕兢求䝁䄴䅤杁䕁䅍睢畂䡁䅍兤獂䡁䅑兡畂䝁䅣䅉呂䝁䅕杣㉂䝁䅫睙求䡁䅍䅁塁元䅁杗䅁䑁䅕䅎硁䑁䅙免祁䍁䅁兌杁䕁䅧兤瑂䝁䅅杢杁䙁䅉党穂䝁䄸兤祂䝁䅍党穂䍁䅁睑療䝁䄴督ㅂ䝁䅷䅤灂䝁䄴睚杁䙁䅍党祂䡁䅙兡橂䝁䅕督䅁䭁何䅁㑂䅁䅁兎ぁ䑁䅅李㕁䑁䅁䅉瑁䍁䅁睔あ䝁䅧党祂䍁䅁睕橂䝁䅫党畂䡁䅑兡浂䝁䅫睙杁䝁䅅杢歂䍁䅁䅖求䝁䅍䅡畂䝁䅫睙桂䝁䅷䅉䑂䝁䄸杢穂䡁䅕䅢あ䝁䅫杢湂䍁䅁睕求䡁䅉杤灂䝁䅍党穂䅁䅁睙䅣䭁䅉䅁ㅁ䑁䅑免㍁䑁䅅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䅁㝁睂䅁䅮䅁䑁䅕䅎硁䑁䅣免ぁ䍁䅁兌杁䙁䅉党穂䝁䅕兙祂䝁䅍䅡杁䝁䅅杢歂䍁䅁䅒求䡁䅙党獂䝁䄸䅣瑂䝁䅕杢あ䍁䅁兡畂䍁䅁村灂䝁䄸䅤求䝁䅍䅡畂䝁䄸䅢療䝁䅣入杁䍁䅧党㑂䝁䅍党睂䡁䅑䅉佂䝁䅅杢療䝁䅉兡療䡁䅑党橂䝁䅧杢療䝁䅷睢湂䡁䅫克䅁䝁䡁䅁㑄䅁䅁兎ぁ䑁䅅睎硁䑁䅕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䅉潁䝁䅕䅥橂䝁䅕䅣あ䍁䅁杔桂䝁䄴睢あ䝁䅕睙潂䝁䄴睢獂䝁䄸睚㕂䍁䅁兙畂䝁䅑䅉䍂䝁䅫睢あ䝁䅕睙潂䝁䄴睢獂䝁䄸睚㕂䍁䅫䅁獂睂䅁杤䅁䑁䅕䅎硁䑁䅧䅉瑁䍁䅁兑歂䡁䅙党祂䡁䅑兡穂䝁䅫杢湂䍁䅷䅉兂䡁䅕杙獂䝁䅫睙杁䙁䅉党獂䝁䅅䅤灂䝁䄸杢穂䍁䅷䅉桂䝁䄴䅚杁䙁䅉党獂䝁䅅䅤求䝁䅑䅉呂䝁䅕杣㉂䝁䅫睙求䡁䅍䅁湂杄䅁䅐䅁䑁䅕䅎硁䑁䅧免睁䍁䅁兌杁䕁䅅䅚㉂䝁䅕杣あ䝁䅫督灂䝁䄴睚杁䕁䅅睚求䝁䄴睙灂䝁䅕督䅁䕁䩫䅁杂䅁䅁兎ぁ䑁䅅䅏ㅁ䑁䅁䅉瑁䍁䅁兓畂䝁䅑睢療䡁䅉䅉桂䝁䄴䅚杁䕁䄸兤あ䝁䅑睢療䡁䅉䅉䕂䝁䅫督睂䝁䅷兙㕂䍁䅁兑歂䡁䅙党祂䡁䅑兡穂䝁䅫杢湂䅁䅁䅺䄰䙁䅙䅁ㅁ䑁䅕免硁䑁䅅免杁䍁䄰䅉偂䝁䅙杚灂䝁䅍党穂䍁䅁睢浂䍁䅁村桂䝁䄴睡杁䕁䅧睢獂䝁䅑兡畂䝁䅣䅉䑂䝁䄸兢睂䝁䅅杢灂䝁䅕督䅁䩁䵯䅁奂䅁䅁兎ㅁ䑁䅅免硁䑁䅉䅉瑁䍁䅁睔浂䝁䅙兡橂䝁䅕督杁䝁䄸杚杁䕁䄸䅤潂䝁䅕杣杁䕁䅧睢獂䝁䅑兡畂䝁䅣䅉䑂䝁䄸兢睂䝁䅅杢灂䝁䅕督䅁䝁䩯䅁䭂䅁䅁兎㉁䑁䅅杍硁䑁䅁䅉瑁䍁䅁杒桂䝁䅍兡獂䝁䅫䅤灂䝁䅕督杁䙁䅍兤睂䡁䅁睢祂䡁䅑䅉呂䝁䅕杣㉂䝁䅫睙求䡁䅍䅁㙄杄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村䅁䑁䅕李硁䑁䅑䅉瑁䍁䅁村ㅂ䡁䅍兡畂䝁䅕督穂䍁䅁睕ㅂ䡁䅁䅣療䡁䅉䅤杁䙁䅍党祂䡁䅙兡橂䝁䅕督䅁䕁余䅁睁䅁䅁兎㉁䑁䅅䅎ㅁ䑁䅁䅉瑁䍁䅁睑祂䝁䅕䅚灂䡁䅑䅉䍂䡁䅕杣求䝁䅅兤穂䅁䅁睘䅧䙁䅯䅁ㅁ䑁䅙免ぁ䑁䅫兏杁䍁䄰䅉䉂䝁䅷䅢杁䕁䄸䅤潂䝁䅕杣杁䕁䅉兤穂䝁䅫杢求䡁䅍督杁䙁䅍兤睂䡁䅁睢祂䡁䅑䅉呂䝁䅕杣㉂䝁䅫睙求䡁䅍䅁⽂䅃䅁杍䅁䑁䅕李硁䑁䅕免睁䍁䅁兌杁䙁䅑杣桂䡁䅙党獂䍁䅁兑湂䝁䅕杢橂䝁䅫党穂䅁䅁儯䅧䡁䄴䅁ㅁ䑁䅙免ㅁ䑁䅫兏杁䍁䄰䅉䉂䝁䅷䅢杁䕁䄸䅤潂䝁䅕杣杁䙁䅑杣桂䡁䅙党獂䍁䅁兑祂䡁䅉兙畂䝁䅣党瑂䝁䅕杢あ䍁䅁兙畂䝁䅑䅉卂䝁䅕督求䡁䅉杤桂䡁䅑兡療䝁䄴䅉呂䝁䅕杣㉂䝁䅫睙求䡁䅍䅁䙂元䅁杖䅁䑁䅕李硁䑁䅙䅉瑁䍁䅁兓畂䡁䅙党穂䡁䅑兡湂䝁䅅䅤灂䝁䄸杢杁䝁䅅杢歂䍁䅁睕求䝁䅍兤祂䝁䅫䅤㕂䍁䅁睕求䡁䅉杤灂䝁䅍党穂䅁䅁李䄴䑁䅷䅁ㅁ䑁䅙免㉁䑁䅅睍杁䍁䄰䅉䉂䡁䅉兢療䡁䅉党歂䍁䅁睑桂䡁䅉䅉呂䝁䅕杣㉂䝁䅫睙求䡁䅍䅁穄杂䅁杖䅁䑁䅕李硁䑁䅣䅉瑁䍁䅁睕求䡁䅉杤灂䝁䅍党穂䍁䅁䅤療䍁䅁村ㅂ䝁䅫䅢歂䝁䅫杢湂䡁䅍䅉桂䝁䄴䅚杁䕁䅑睤求䝁䅷䅢灂䝁䄴睚穂䅁䅁兄䅷䝁䅉䅁ㅁ䑁䅙免㍁䑁䅅䅍杁䍁䄰䅉䙂䡁䅧䅤求䡁䅉兢灂䝁䄴兙あ䝁䅫杢湂䍁䅁兙畂䝁䅑䅉兂䝁䅕督あ䍁䅁睑療䝁䄴䅤祂䝁䄸䅢杁䙁䅍党祂䡁䅙兡橂䝁䅕督䅁䑁䩁䅁浂䅁䅁兎㉁䑁䅅睎㕁䑁䅁䅉瑁䍁䅁睔あ䝁䅧党祂䍁䅁睕求䡁䅉杤灂䝁䅍党穂䍁䅁䅤療䍁䅁村ㅂ䝁䅫䅢歂䝁䅫杢湂䡁䅍䅉桂䝁䄴䅚杁䕁䅑睤求䝁䅷䅢灂䝁䄴睚穂䅁䅁睩䄰䕁䅧䅁ㅁ䑁䅙免㕁䑁䅫䅍杁䍁䄰䅉䉂䝁䅷䅢杁䕁䄸䅤潂䝁䅕杣杁䙁䅍兤睂䡁䅁睢祂䡁䅑䅉呂䝁䅕杣㉂䝁䅫睙求䡁䅍䅁权元䅁䅙䅁䑁䅕李祁䍁䅁兌杁䙁䅣兙穂䡁䅑党杁䕁䄰兙畂䝁䅅睚求䝁䄰党畂䡁䅑䅉桂䝁䄴䅚杁䙁䅉党瑂䝁䅕䅚灂䝁䅅䅤灂䝁䄸杢杁䙁䅍党祂䡁䅙兡橂䝁䅕督䅁䩁䠴䅁祁䅁䅁兎㉁䑁䅉免硁䍁䅁兌杁䙁䅣兙穂䡁䅑党杁䕁䅍睢獂䝁䅷党橂䡁䅑兡療䝁䄴䅁ㅂ权䅁杓䅁䑁䅕李祁䑁䅉免杁䍁䄰䅉塂䝁䅅督あ䝁䅕䅉啂䡁䅉党桂䡁䅑兢求䝁䄴䅤杁䝁䅅杢歂䍁䅁䅒灂䡁䅍䅣療䡁䅍兙獂䅁䅁䅸䅯䑁䅑䅁㉁䑁䅅䅉瑁䍁䅁兒歂䡁䅕睙桂䡁䅑兡療䝁䄴兙獂䍁䅁睕求䡁䅉杤灂䝁䅍党穂䅁䅁杄䅧䑁䅙䅁㉁䑁䅅免杁䍁䄰䅉䙂䝁䅑兤橂䝁䅅䅤灂䝁䄸杢桂䝁䅷䅉呂䝁䅕杣㉂䝁䅫睙求䡁䅍䅁呄睂䅁䅤䅁䑁䅙免硁䑁䅍免睁䍁䅁兌杁䕁䅍睢獂䝁䅷党湂䝁䅕督獁䍁䅁兖畂䝁䅫杤求䡁䅉督灂䡁䅑兡求䡁䅍䅌杁䝁䅅杢歂䍁䅁䅕祂䝁䄸杚求䡁䅍督灂䝁䄸杢桂䝁䅷䅉呂䝁䅍䅡療䝁䄸䅢穂䅁䅁杊䄴䕁䅷䅁㉁䑁䅅免㍁䑁䅅䅍杁䍁䄰䅉䙂䝁䅑兤橂䝁䅅䅤灂䝁䄸杢桂䝁䅷䅉呂䡁䅕䅣睂䝁䄸杣あ䍁䅁睕求䡁䅉杤灂䝁䅍党穂䅁䅁䅯䅣䕁䄴䅁㉁䑁䅉䅉瑁䍁䅁䅓求䝁䅅䅢あ䝁䅧䅉䑂䝁䅅杣求䍁䅁兙畂䝁䅑䅉呂䝁䄸睙灂䝁䅅䅢杁䕁䅅督穂䝁䅫督あ䝁䅅杢橂䝁䅕䅁䅄元䅁䅔䅁䑁䅙杍硁䍁䅁兌杁䕁䅅兢楂䡁䅕䅢桂䡁䅑睢祂䡁䅫䅉䥂䝁䅕兙獂䡁䅑䅡杁䕁䅍兙祂䝁䅕䅉呂䝁䅕杣㉂䝁䅫睙求䡁䅍䅁䙄兄䅁䅨䅁䑁䅙杍硁䑁䅅免硁䍁䅁兌杁䕁䄸杚浂䝁䅫睙求䡁䅍䅉療䝁䅙䅉兂䝁䅧入穂䝁䅫睙灂䝁䅅杢穂䍁䅁䅋求䡁䅧睙求䡁䅁䅤杁䕁䄰党畂䡁䅑兙獂䍁䅁䅓求䝁䅅䅢あ䝁䅧䅉呂䡁䅁党橂䝁䅫兙獂䝁䅫督あ䡁䅍克䅁䝁余䅁⭁䅁䅁李祁䑁䅅䅎杁䍁䄰䅉偂䡁䅕䅤睂䝁䅅䅤灂䝁䅕杢あ䍁䅁睑桂䡁䅉党杁䕁䅍党畂䡁䅑党祂䡁䅍䅁敄杄䅁杏䅁䑁䅙杍硁䑁䅑兏硁䍁䅁兌杁䕁䅧兔偂䍁䅁兔求䝁䅑兡橂䝁䅅䅢杁䕁䅍党畂䡁䅑党祂䡁䅍䅁湁䅃䅁村䅁䑁䅙杍硁䑁䅑兏祁䍁䅁兌杁䕁䅳兡歂䝁䄴党㕂䍁䅁䅒灂䝁䅅䅢㕂䡁䅍兡穂䍁䅁睑求䝁䄴䅤求䡁䅉督䅁䵁䩙䅁坂䅁䅁李祁䑁䅅䅎㕁䑁䅧䅉瑁䍁䅁兑獂䝁䅷䅉偂䡁䅑䅡求䡁䅉䅉偂䡁䅕䅤睂䝁䅅䅤灂䝁䅕杢あ䍁䅁睑桂䡁䅉党杁䕁䅍党畂䡁䅑党祂䡁䅍䅁婄睂䅁䅐䅁䑁䅙杍硁䑁䅕免硁䍁䅁兌杁䕁䄰党歂䝁䅫睙桂䝁䅷䅉䵂䝁䅅杙療䡁䅉兙あ䝁䄸杣灂䝁䅕督䅁乁䥣䅁䥂䅁䅁李祁䑁䅅兎硁䑁䅉䅉瑁䍁䅁䅒灂䝁䅅睚畂䝁䄸督あ䝁䅫睙杁䕁䅫兢桂䝁䅣兡畂䝁䅣䅉䑂䝁䅕杢あ䝁䅕杣穂䅁䅁儴䄴䕁䅙䅁㉁䑁䅉免㉁䑁䅅䅍杁䍁䄰䅉䥂䝁䄸兢求䍁䅁䅓求䝁䅅䅢あ䝁䅧䅉䑂䝁䅅杣求䍁䅁睕求䡁䅉杤灂䝁䅍党穂䅁䅁䅹䅙䍁䅁䅁㉁䑁䅉杍杁䍁䄰䅉䥂䝁䄸督睂䝁䅫䅤桂䝁䅷督䅁䝁䝣䅁杂䅁䅁李祁䑁䅉免硁䑁䅁䅉瑁䍁䅁睒求䝁䄴党祂䝁䅅䅢杁䕁䄰党歂䝁䅫睙桂䝁䅷䅉桂䝁䄴䅚杁䙁䅍兤祂䝁䅣兡橂䝁䅅䅢杁䕁䅧睢穂䡁䅁兡あ䝁䅅䅢穂䅁䅁六䅯䥁䅷䅁㉁䑁䅉杍穁䑁䅅䅍杁䍁䄰䅉呂䡁䅁党橂䝁䅫兙獂䡁䅑入杁䍁䅧党㑂䝁䅍党睂䡁䅑䅉兂䡁䅍入橂䝁䅧兡桂䡁䅑杣灂䝁䅍䅉桂䝁䄴䅚杁䙁䅍兤楂䡁䅍䅤桂䝁䄴睙求䍁䅁兑楂䡁䅕督求䍁䅫䅉䥂䝁䄸督睂䝁䅫䅤桂䝁䅷督䅁佁佳䅁捂䅁䅁李祁䑁䅍䅉瑁䍁䅁杔ㅂ䡁䅉督灂䝁䄴睚杁䝁䅅杢歂䍁䅁杕求䡁䅍兡歂䝁䅕杢あ䝁䅫兙獂䍁䅁睑桂䡁䅉党杁䕁䅙兙橂䝁䅫䅢灂䡁䅑兡求䡁䅍䅁湃䅃䅁䅦䅁䑁䅙杍穁䑁䅅免睁䍁䅁兌杁䕁䄴兤祂䡁䅍兡畂䝁䅣䅉䑂䝁䅅杣求䍁䅁杒桂䝁䅍兡獂䝁䅫䅤灂䝁䅕督杁䍁䅧睕牂䝁䅫䅢獂䝁䅕䅚杁䕁䄴兤祂䡁䅍兡畂䝁䅣䅉䝂䝁䅅睙灂䝁䅷兡あ䝁䅫党穂䍁䅫䅁慁兄䅁村䅁䑁䅣免硁䑁䅅䅉瑁䍁䅁䅕求䡁䅉杚療䡁䅉兢灂䝁䄴睚杁䕁䅅杣あ䡁䅍䅉䑂䝁䄸兢睂䝁䅅杢灂䝁䅕督䅁乁䥳䅁䅂䅁䅁睎硁䑁䅅杍硁䑁䅫䅉瑁䍁䅁睔あ䝁䅧党祂䍁䅁睕睂䝁䅕睙あ䝁䅅䅤療䡁䅉䅉呂䡁䅁睢祂䡁䅑督䅁䝁位䅁歃䅁䅁睎硁䑁䅅睍硁䑁䅁䅉瑁䍁䅁䅕祂䝁䄸兢療䡁䅑党祂䡁䅍䅉療䝁䅙䅉兂䝁䅕杣浂䝁䄸杣瑂䝁䅫杢湂䍁䅁兑祂䡁䅑督獁䍁䅁睕睂䝁䄸杣あ䡁䅍䅌杁䝁䅅杢歂䍁䅁睕灂䝁䄰兡獂䝁䅅杣杁䕁䅕杤求䝁䄴䅤穂䍁䅁睤灂䡁䅑䅡杁䕁䅙兙橂䝁䅫䅢灂䡁䅑兡求䡁䅍䅁ㅄ睂䅁条䅁䑁䅣免穁䍁䅁兌杁䕁䅅兢ㅂ䡁䅍党瑂䝁䅕杢あ䍁䅷䅉䡂䝁䅅兢楂䝁䅷兡畂䝁䅣䅌杁䝁䅅杢歂䍁䅁杕求䝁䅍杣求䝁䅅䅤灂䝁䄸杢杁䕁䅫杢歂䡁䅕督あ䡁䅉兡求䡁䅍䅁求睂䅁杒䅁䑁䅣免穁䑁䅅免睁䍁䅁兌杁䕁䅅兢ㅂ䡁䅍党瑂䝁䅕杢あ䍁䅁兙畂䝁䅑䅉啂䝁䅧党瑂䝁䅕䅉兂䝁䅅杣牂䡁䅍䅁癄杄䅁李䅁䑁䅣免穁䑁䅉䅉瑁䍁䅁睒桂䝁䄰杙獂䝁䅫杢湂䍁䅁兓畂䝁䅑兤穂䡁䅑杣灂䝁䅕督䅁䩁䡑䅁兂䅁䅁睎硁䑁䅍杍硁䑁䅁䅉瑁䍁䅁睑桂䡁䅍兡畂䝁䄸督杁䍁䅧党㑂䝁䅍党睂䡁䅑䅉䑂䝁䅅督灂䝁䄴睢杁䕁䅧睢あ䝁䅕䅢穂䍁䅫䅁㝂睂䅁杙䅁䑁䅣免穁䑁䅫䅉瑁䍁䅁睔あ䝁䅧党祂䍁䅁兑瑂䡁䅕督求䝁䄰党畂䡁䅑䅉桂䝁䄴䅚杁䙁䅉党橂䡁䅉党桂䡁䅑兡療䝁䄴䅉䩂䝁䄴䅚ㅂ䡁䅍䅤祂䝁䅫党穂䅁䅁杨䅧䝁䅉䅁㍁䑁䅅睍㕁䑁䅑䅍杁䍁䄰䅉䝂䝁䅫䅤畂䝁䅕督穂䍁䅁兙畂䝁䅑䅉卂䝁䅕睙祂䝁䅕兙あ䝁䅫睢畂䝁䅅䅢杁䙁䅍䅣療䡁䅉䅤穂䍁䅁睑求䝁䄴䅤求䡁䅉督䅁䑁䝅䅁潁䅁䅁睎祁䑁䅅䅉瑁䍁䅁兑橂䝁䅍睢瑂䝁䄰睢歂䝁䅅䅤灂䝁䄸杢䅁䍁䥷䅁歂䅁䅁睎祁䑁䅅免硁䑁䅁䅉瑁䍁䅁䅓療䡁䅑党獂䡁䅍䅉潁䝁䅕䅥橂䝁䅕䅣あ䍁䅁睑桂䡁䅍兡畂䝁䄸䅉䥂䝁䄸䅤求䝁䅷督灁䍁䅁兙畂䝁䅑䅉乂䝁䄸䅤求䝁䅷督䅁䥁䠰䅁畁䅁䅁睎祁䑁䅅免祁䑁䅁䅉瑁䍁䅁睑桂䡁䅍兡畂䝁䄸䅉䥂䝁䄸䅤求䝁䅷督䅁䥁䩁䅁奂䅁䅁睎祁䑁䅉兎硁䍁䅁兌杁䙁䅉党穂䡁䅑兙ㅂ䡁䅉兙畂䡁䅑督杁䝁䅅杢歂䍁䅁睔あ䝁䅧党祂䍁䅁兒桂䡁䅑兡畂䝁䅣䅉兂䝁䅷兙橂䝁䅕督䅁䉁䡣䅁䕂䅁䅁睎祁䑁䅉兎硁䑁䅅䅉瑁䍁䅁杒ㅂ䝁䅷䅢瑁䙁䅍党祂䡁䅙兡橂䝁䅕䅉卂䝁䅕督あ䝁䅅兤祂䝁䅅杢あ䡁䅍䅁䕄元䅁杓䅁䑁䅣杍祁䑁䅕免穁䍁䅁兌杁䕁䅷兡瑂䝁䅫䅤求䝁䅑兌呂䝁䅕杣㉂䝁䅫睙求䍁䅁杕求䡁䅍䅤桂䡁䅕杣桂䝁䄴䅤穂䅁䅁䅅䅣䙁䅷䅁㍁䑁䅉杍ㅁ䑁䅅兎杁䍁䄰䅉呂䝁䄴兙橂䝁䅳䅉桂䝁䄴䅚杁䕁䄴睢畂䝁䅅䅢橂䝁䄸䅡療䝁䅷兡橂䍁䅁村求䡁䅙党祂䝁䅅睚求䍁䅁村桂䡁䅉督䅁䝁䬴䅁㙁䅁䅁䅏硁䑁䅅䅉瑁䍁䅁杕求䡁䅁兙灂䡁䅉䅉桂䝁䄴䅚杁䕁䄰兙灂䝁䄴䅤求䝁䄴兙畂䝁䅍党䅁䝁伴䅁潁䅁䅁䅏硁䑁䅅免㕁䑁䅉䅉瑁䍁䅁睑桂䡁䅉䅉塂䝁䅅督潂䝁䅕督䅁䱁估䅁奂䅁䅁䅏硁䑁䅉杍硁䑁䅁䅉瑁䍁䅁杒ㅂ䝁䄴党祂䝁䅅䅢杁䕁䅧睢瑂䝁䅕督杁䝁䅅杢歂䍁䅁杒ㅂ䝁䄴党祂䝁䅅䅢杁䙁䅍党祂䡁䅙兡橂䝁䅕督䅁䩁䥍䅁兂䅁䅁䅏硁䑁䅉睍杁䍁䄰䅉䕂䡁䅉入橂䝁䅷党桂䝁䄴兡畂䝁䅣䅉桂䝁䄴䅚杁䕁䅷兙ㅂ䝁䄴䅚祂䡁䅫䅉呂䝁䅕杣㉂䝁䅫睙求䡁䅍䅁㡃杄䅁杌䅁䑁䅫兏㕁䑁䅫睎㍁䍁䅁兌杁䕁䅍睢畂䝁䅣䅢療䝁䄰党祂䝁䅅䅤求䡁䅍䅁奁睄䅁䅔䅁䑁䅫兏㕁䑁䅫兏睁䍁䅁兌杁䕁䄴睢畂䍁䄰睔睂䝁䅕杣桂䡁䅑兡畂䝁䅣䅉䙂䡁䅍䅤桂䝁䅉䅢灂䡁䅍䅡瑂䝁䅕杢あ䡁䅍䅁硁睂䅁䅂䅁䕁䅅䅁㥁杁䅁䅃䅁䕁䅅兑䵂䅁䅁睺䅉䅁䅧䅁䉂䕁䅅䅕䅁䩁䑳䅁䭁䅁䅁兑䉂䙁䅁䅔䅁偁䍫䅁䭁䅁䅁兑䍂䕁䅉杖䅁䑁䍉䅁䭁䅁䅁兑䍂䕁䄰䅒䅁䅁䕫䅁䭁䅁䅁兑䍂䕁䄴村䅁䉁䍅䅁䥁䅁䅁兑䍂䙁䅑䅁䝁杁䅁权䅁䕁䅅睑䡂䕁䅷䅁䝁睁䅁䅃䅁䕁䅅睑佂䅁䅁杔䅉䅁䅯䅁䉂䕁䅑村䙂䅁䅁䅗䅉䅁䅧䅁䉂䕁䅑兓䅁䅁䑍䅁䥁䅁䅁兑䕂䕁䄰䅁噁睁䅁䅃䅁䕁䅅䅒兂䅁䅁杯䅉䅁䅯䅁䉂䕁䅑睕䱂䅁䅁䅢䅉䅁䅧䅁䉂䕁䅕兒䅁䵁䍍䅁䥁䅁䅁兑䙂䙁䅁䅁塄杁䅁䅃䅁䕁䅅兒呂䅁䅁兎䅉䅁䅧䅁䉂䕁䅙䅔䅁䡁䍅䅁䥁䅁䅁兑䩂䕁䅣䅁汄杁䅁䅃䅁䕁䅅兓慂䅁䅁权䅉䅁䅧䅁䉂䕁䅯睒䅁䭁䍫䅁䭁䅁䅁兑䱂䕁䅅兔䅁䉁䌸䅁䥁䅁䅁兑䵂䕁䅉䅁䵁杁䅁权䅁䕁䅅䅔䡂䕁䄴䅁桁杁䅁䅃䅁䕁䅅䅔䱂䅁䅁䅷䅍䅁䅧䅁䉂䕁䅷䅔䅁䩁䍯䅁䭁䅁䅁兑䵂䕁䅷兒䅁䡁䍙䅁䭁䅁䅁兑乂䕁䅅䅖䅁䍁䑑䅁䭁䅁䅁兑乂䕁䅍杕䅁䱁䍯䅁䥁䅁䅁兑乂䕁䅑䅁灂杁䅁䅃䅁䕁䅅兔䙂䅁䅁杪䅉䅁䅯䅁䉂䕁䄰睒佂䅁䅁䅖䅉䅁䅧䅁䉂䕁䄰䅕䅁䝁䍕䅁䥁䅁䅁兑乂䙁䅑䅁畄杁䅁权䅁䕁䅅兔慂䕁䄴䅁慂杁䅁权䅁䕁䅅杔䙂䙁䅑䅁㑄杁䅁权䅁䕁䅅杔呂䙁䅍䅁䥁睁䅁䅃䅁䕁䅅睔佂䅁䅁䅶䅉䅁䅧䅁䉂䕁䄸睕䅁䅁䌴䅁䥁䅁䅁兑兂䕁䅅䅁塁睁䅁䅃䅁䕁䅅䅕䕂䅁䅁睦䅉䅁䅧䅁䉂䙁䅁䅓䅁偁䌰䅁䥁䅁䅁兑兂䕁䄸䅁婁䅂䅁权䅁䕁䅅䅕啂䙁䅙䅁㑂杁䅁䅃䅁䕁䅅杕䙂䅁䅁䅑䅉䅁䅧䅁䉂䙁䅑睔䅁䑁䑫䅁䭁䅁䅁兑啂䙁䅙兓䅁䥁䍫䅁䥁䅁䅁兑坂䕁䅉䅁千杁䅁权䅁䕁䅅杖䡂䕁䄸䅁浄杁䅁䅃䅁䕁䅅杖婂䅁䅁兑䅍䅁䅧䅁䉂䙁䅣睓䅁偁䍅䅁䭁䅁䅁兑奂䕁䄸杔䅁䅁䍳䅁䥁䅁䅁兑奂䙁䅁䅁䩄杁䅁䅃䅁䕁䅅杗偂䅁䅁杧䅉佁䅙䅁䉂䝁䅑䅉佂䝁䅕䅤㍂䝁䄸杣牂䑁䅳䅉䕂䝁䅅䅤桂䍁䅁兓畂䡁䅑党湂䡁䅉兙あ䝁䅫睢畂䑁䅳䅉乂䝁䅅杣牂䝁䅕䅤灂</t>
  </si>
  <si>
    <t>䝁䄴睚杁䕁䅅兤あ䝁䄸兢桂䡁䅑兡療䝁䄴睏杁䕁䅍兤穂䡁䅑睢瑂䝁䅕杣杁䕁䅅杢桂䝁䅷入あ䝁䅫睙穂䑁䅳䅉䉂䝁䅑䅉啂䝁䅅杣湂䝁䅕䅤灂䝁䄴睚㝁䍁䅁兑歂䍁䅁兒㑂䝁䅍䅡桂䝁䄴睚求䑁䅳䅉䍂䡁䅉兙畂䝁䅑䅉乂䝁䅅杣牂䝁䅕䅤灂䝁䄴睚䅁䕁佳䅁䭄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兑歂䍁䅁䅖桂䡁䅉睚求䡁䅑兡畂䝁䅣睏杁䕁䅅䅚杁䕁䅕䅥橂䝁䅧兙畂䝁䅣党䅁䥁佳䅁允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呂䝁䅕兙祂䝁䅍䅡杁䕁䅕杢湂䝁䅫杢求䍁䅁睔睂䡁䅑兡瑂䝁䅫来桂䡁䅑兡療䝁䄴䅁䝃杄䅁䅌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䅍兤穂䡁䅑睢瑂䝁䅕杣杁䙁䅉党獂䝁䅅䅤灂䝁䄸杢穂䝁䅧兡睂䍁䅁兔桂䝁䄴兙湂䝁䅕兢求䝁䄴䅤㝁䍁䅁兑歂䍁䅁䅖桂䡁䅉睚求䡁䅑兡畂䝁䅣睏杁䙁䅍党桂䡁䅉睙潂䍁䅁兒畂䝁䅣兡畂䝁䅕䅉偂䡁䅁䅤灂䝁䄰兡㙂䝁䅅䅤灂䝁䄸杢䅁偁伴䅁啁允䅁兑歂䍁䅁杔求䡁䅑睤療䡁䅉睡㝁䍁䅁䅒灂䝁䅣兡あ䝁䅅䅢杁䕁䄰党歂䝁䅫兙㝁䍁䅁睕療䝁䅍兡桂䝁䅷䅉乂䝁䅕䅚灂䝁䅅䅉䉂䝁䅑杤求䡁䅉䅤灂䡁䅍兡畂䝁䅣睏杁䕁䅍兤穂䡁䅑睢瑂䝁䅕杣杁䙁䅉党獂䝁䅅䅤灂䝁䄸杢穂䝁䅧兡睂䍁䅁兔桂䝁䄴兙湂䝁䅕兢求䝁䄴䅤㝁䍁䅁睑ㅂ䡁䅍䅤療䝁䄰党祂䍁䅁兑畂䝁䅅䅢㕂䡁䅑兡橂䡁䅍睏杁䕁䅅䅚杁䙁䅑兙祂䝁䅣党あ䝁䅫杢湂䑁䅳䅉䑂䝁䄸杢あ䝁䅕杢あ䍁䅁睑祂䝁䅕兙あ䝁䅫睢畂䅁䅁杆䄸乁䅑䅁䉂䝁䅑䅉佂䝁䅕䅤㍂䝁䄸杣牂䑁䅳䅉䕂䝁䅫睚灂䡁䅑兙獂䍁䅁兔求䝁䅑兡桂䑁䅳䅉坂䝁䅫䅚求䝁䄸䅉呂䡁䅑杣求䝁䅅兢灂䝁䄴睚㝁䍁䅁杖灂䝁䅑党療䍁䅁兑歂䡁䅙党祂䡁䅑兡穂䝁䅫杢湂䑁䅳䅉兂䝁䄸䅚橂䝁䅅督あ䑁䅳䅉呂䡁䅑杣求䝁䅅兢灂䝁䄴睚杁䕁䄰党歂䝁䅫兙㝁䍁䅁睑療䝁䄴䅤求䝁䄴䅤杁䕁䅍杣求䝁䅅䅤灂䝁䄸杢䅁䩁伴䅁䅁允䅁兑歂䍁䅁杔求䡁䅑睤療䡁䅉睡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䍂䡁䅉兙畂䝁䅑䅉乂䝁䅅杣牂䝁䅕䅤灂䝁䄴睚㝁䍁䅁睑療䝁䄴䅤求䝁䄴䅤杁䕁䅍杣求䝁䅅䅤灂䝁䄸杢䅁䱁䭯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畃䅃䅁䄸䅁䕁䅅䅚杁䕁䄴党あ䡁䅣睢祂䝁䅳睏杁䙁䅍睢橂䝁䅫兙獂䍁䅁兔求䝁䅑兡桂䍁䅁兔桂䡁䅉睡求䡁䅑兡畂䝁䅣睏杁䕁䅍兤穂䡁䅑睢瑂䝁䅕杣杁䕁䅅杢桂䝁䅷入あ䝁䅫睙穂䑁䅳䅉䉂䝁䅑䅉啂䝁䅅杣湂䝁䅕䅤灂䝁䄴睚㝁䍁䅁䅖求䡁䅧䅤杁䕁䅅杢桂䝁䅷入あ䝁䅫睙穂䑁䅳䅉䍂䡁䅉兙畂䝁䅑䅉乂䝁䅅杣牂䝁䅕䅤灂䝁䄴睚㝁䍁䅁睑療䝁䄴䅤求䝁䄴䅤杁䕁䅍杣求䝁䅅䅤灂䝁䄸杢䅁䅁䭧䅁歄䅁䅁兑歂䍁䅁杔求䡁䅑睤療䡁䅉睡㝁䍁䅁杖灂䝁䅑党療䍁䅁睕あ䡁䅉党桂䝁䄰兡畂䝁䅣睏杁䕁䅍䅢療䡁䅕䅚杁䕁䅫杢浂䡁䅉兙穂䡁䅑杣ㅂ䝁䅍䅤ㅂ䡁䅉党㝁䍁䅁睕あ䡁䅉党桂䝁䄰兡畂䝁䅣䅉乂䝁䅕䅚灂䝁䅅睏杁䙁䅙兡歂䝁䅕睢瑁䝁䄸杢瑁䕁䅑党瑂䝁䅅杢歂䍁䅁睕求䡁䅉杤求䡁䅉督㝁䍁䅁杔求䡁䅑睤療䡁䅉睡杁䙁䅍党橂䡁䅕杣灂䡁䅑入㝁䍁䅁兎䡂䅁䅁共䅫䭁䅁䅁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睡䅙䡁䅁䅁䉂䝁䅑䅚灂䝁䅍䅤灂䝁䄸杢㝁䍁䅁睑潂䡁䅉睢畂䝁䅫睙杁䕁䅑兡穂䝁䅕兙穂䝁䅕督㝁䍁䅁杔求䡁䅕杣療䝁䅷睢湂䡁䅫睏杁䙁䅁兙灂䝁䄴䅉乂䝁䅅杢桂䝁䅣党瑂䝁䅕杢あ䅁䅁睧䄰䕁䅁䅁䉂䝁䅑䅚灂䝁䅍䅤灂䝁䄸杢㝁䍁䅁䅒求䡁䅉兢桂䡁䅑睢獂䝁䄸睚㕂䑁䅳䅉䉂䝁䅷䅢求䡁䅉睚㕂䅁䅁䅎䅯䕁䅑䅁䉂䝁䅑杤求䝁䄴䅤ㅂ䡁䅉党杁䙁䅑杣桂䡁䅙党獂䑁䅳䅉䍂䡁䅕督灂䝁䄴党穂䡁䅍䅉啂䡁䅉兙㉂䝁䅕䅢䅁䙁伸䅁䥃䅁䅁兑歂䡁䅙党畂䡁䅑兤祂䝁䅕䅉啂䡁䅉兙㉂䝁䅕䅢㝁䍁䅁村ㅂ䡁䅍兡畂䝁䅕督穂䍁䅁䅖祂䝁䅅杤求䝁䅷睏杁䕁䅍兤穂䡁䅑睢瑂䝁䅕杣杁䙁䅉党獂䝁䅅䅤灂䝁䄸杢穂䝁䅧兡睂䍁䅁兔桂䝁䄴兙湂䝁䅕兢求䝁䄴䅤䅁䥁䭅䅁敁允䅁兑歂䡁䅙党畂䡁䅑兤祂䝁䅕䅉啂䡁䅉兙㉂䝁䅕䅢㝁䍁䅁村ㅂ䡁䅍兡畂䝁䅕督穂䍁䅁䅖祂䝁䅅杤求䝁䅷睏杁䕁䅑兡湂䝁䅫䅤桂䝁䅷䅉乂䝁䅕䅚灂䝁䅅睏杁䕁䅷睢橂䝁䅅䅤灂䝁䄸杢杁䕁䅉兙穂䝁䅕䅚杁䙁䅍党祂䡁䅙兡橂䝁䅕督㝁䍁䅁䅖療䡁䅕杣灂䡁䅍兢㝁䍁䅁䅖祂䝁䅅杤求䝁䅷䅉䉂䝁䅍睙療䝁䄰兢療䝁䅑兙あ䝁䅫睢畂䡁䅍睏杁䙁䅍睢橂䝁䅫兙獂䍁䅁杔求䡁䅑睤療䡁䅉睡灂䝁䄴睚杁䝁䅅杢歂䍁䅁睑療䝁䅷䅢桂䝁䅉睢祂䝁䅅䅤灂䝁䄸杢䅁䅁偕䅁⭃䅁䅁兑歂䡁䅙党畂䡁䅑兤祂䝁䅕䅉啂䡁䅉兙㉂䝁䅕䅢㝁䍁䅁村ㅂ䡁䅍兡畂䝁䅕督穂䍁䅁䅖祂䝁䅅杤求䝁䅷睏杁䕁䅙䅢求䝁䅕䅤杁䕁䄰兙畂䝁䅅睚求䝁䄰党畂䡁䅑睏杁䙁䅑睢ㅂ䡁䅉兡穂䝁䄰睏杁䙁䅁兙穂䡁䅍党畂䝁䅣党祂䍁䅁兑灂䡁䅉睙祂䝁䅅杚あ䍁䅁兔桂䝁䄴兤浂䝁䅅睙あ䡁䅕杣灂䝁䄴睚䅁䭁伸䅁祃䅁䅁兑歂䡁䅙党畂䡁䅑兤祂䝁䅕䅉啂䡁䅉兙㉂䝁䅕䅢㝁䍁䅁村ㅂ䡁䅍兡畂䝁䅕督穂䍁䅁䅖祂䝁䅅杤求䝁䅷睏杁䕁䄰兙祂䝁䅫杢求䍁䅁䅖祂䝁䅅杢穂䡁䅁睢祂䡁䅑兙あ䝁䅫睢畂䑁䅳䅉啂䝁䄸兤祂䝁䅫督瑂䑁䅳䅉啂䡁䅉兙㉂䝁䅕䅢杁䕁䅅睙橂䝁䄸兢瑂䝁䄸䅚桂䡁䅑兡療䝁䄴督䅁䥁偁䅁䕃䅁䅁兑歂䡁䅙党畂䡁䅑兤祂䝁䅕䅉啂䡁䅉兙㉂䝁䅕䅢㝁䍁䅁村ㅂ䡁䅍兡畂䝁䅕督穂䍁䅁䅖祂䝁䅅杤求䝁䅷睏杁䙁䅑睢ㅂ䡁䅉兡穂䝁䄰睏杁䙁䅑杣桂䡁䅙党獂䍁䅁兑橂䝁䅍睢瑂䝁䄰睢歂䝁䅅䅤灂䝁䄸杢穂䅁䅁兄䅧䭁䅙䅁䉂䝁䅑杤求䝁䄴䅤ㅂ䡁䅉党杁䙁䅑杣桂䡁䅙党獂䑁䅳䅉䍂䡁䅕督灂䝁䄴党穂䡁䅍䅉啂䡁䅉兙㉂䝁䅕䅢㝁䍁䅁䅖療䡁䅕杣灂䡁䅍兢㝁䍁䅁䅖祂䝁䅅杤求䝁䅷䅉䉂䝁䅍睙療䝁䄰兢療䝁䅑兙あ䝁䅫睢畂䡁䅍睏杁䕁䅉杣桂䝁䄴䅚杁䕁䄰兙祂䝁䅳党あ䝁䅫杢湂䅁䅁眳䄴佁䅉䅁䉂䝁䅑杤求䝁䄴䅤ㅂ䡁䅉党杁䙁䅑杣桂䡁䅙党獂䑁䅳䅉䍂䡁䅕督灂䝁䄴党穂䡁䅍䅉啂䡁䅉兙㉂䝁䅕䅢㝁䍁䅁䅖療䡁䅕杣灂䡁䅍兢㝁䍁䅁䅖祂䝁䅅杤求䝁䅷䅉䉂䝁䅍睙療䝁䄰兢療䝁䅑兙あ䝁䅫睢畂䡁䅍睏杁䕁䅍兙祂䍁䅁睕潂䝁䅅杣灂䝁䄴睚㝁䍁䅁䅕桂䡁䅍督求䝁䄴睚求䡁䅉䅉䉂䝁䅫杣橂䡁䅉兙浂䡁䅑䅉乂䝁䅅杢ㅂ䝁䅙兙橂䡁䅑兤祂䝁䅫杢湂䅁䅁杄䄰䱁䅯䅁䉂䝁䅑杤求䝁䄴䅤ㅂ䡁䅉党杁䙁䅑杣桂䡁䅙党獂䑁䅳䅉䍂䡁䅕督灂䝁䄴党穂䡁䅍䅉啂䡁䅉兙㉂䝁䅕䅢㝁䍁䅁䅖療䡁䅕杣灂䡁䅍兢㝁䍁䅁䅖祂䝁䅅杤求䝁䅷䅉䉂䝁䅍睙療䝁䄰兢療䝁䅑兙あ䝁䅫睢畂䡁䅍睏杁䕁䅍睢獂䝁䅷兙楂䝁䄸杣桂䡁䅑兡㉂䝁䅕䅉䑂䝁䄸杢穂䡁䅕兢睂䡁䅑兡療䝁䄴䅁⭄䅃䅁杰䅁䕁䅅䅚㉂䝁䅕杢あ䡁䅕杣求䍁䅁䅖祂䝁䅅杤求䝁䅷睏杁䕁䅉兤穂䝁䅫杢求䡁䅍督杁䙁䅑杣桂䡁䅙党獂䑁䅳䅉啂䝁䄸兤祂䝁䅫督瑂䑁䅳䅉啂䡁䅉兙㉂䝁䅕䅢杁䕁䅅睙橂䝁䄸兢瑂䝁䄸䅚桂䡁䅑兡療䝁䄴督㝁䍁䅁杖桂䝁䅍兙あ䝁䅫睢畂䍁䅁杕求䝁䄴䅤桂䝁䅷䅁塂䅃䅁䅬䅁䕁䅅䅚㉂䝁䅕杢あ䡁䅕杣求䍁䅁䅖祂䝁䅅杤求䝁䅷睏杁䕁䅉兤穂䝁䅫杢求䡁䅍督杁䙁䅑杣桂䡁䅙党獂䑁䅳䅉啂䡁䅉兙㉂䝁䅕䅢杁䕁䅅睙橂䝁䄸兢瑂䝁䄸䅚桂䡁䅑兡療䝁䄴督㝁䍁䅁杖桂䝁䅍兙あ䝁䅫睢畂䍁䅁杕求䝁䄴䅤桂䝁䅷䅁⽁䅃䅁杲䅁䕁䅅䅚㉂䝁䅕杢あ䡁䅕杣求䍁䅁䅖祂䝁䅅杤求䝁䅷睏杁䕁䅉兤穂䝁䅫杢求䡁䅍督杁䙁䅑杣桂䡁䅙党獂䑁䅳䅉啂䡁䅉兙㉂䝁䅕䅢杁䕁䅅睙橂䝁䄸兢瑂䝁䄸䅚桂䡁䅑兡療䝁䄴督㝁䍁䅁杖桂䝁䅍兙あ䝁䅫睢畂䍁䅁杕求䝁䄴䅤桂䝁䅷睏杁䕁䅍兙祂䍁䅁睕潂䝁䅅杣灂䝁䄴睚䅁䝁䩍䅁䝄䅁䅁兑歂䡁䅙党畂䡁䅑兤祂䝁䅕䅉啂䡁䅉兙㉂䝁䅕䅢㝁䍁䅁兒畂䡁䅙兡祂䝁䄸杢瑂䝁䅕杢あ䝁䅅䅢杁䕁䅕杢湂䝁䅫杢求䝁䅕杣灂䝁䄴睚㝁䍁䅁兔桂䡁䅉兡畂䝁䅕䅉啂䡁䅉兙畂䡁䅍䅣療䡁䅉䅤桂䡁䅑兡療䝁䄴睏杁䙁䅑睢ㅂ䡁䅉兡穂䝁䄰睏杁䙁䅑杣桂䡁䅙党獂䍁䅁兑橂䝁䅍睢瑂䝁䄰睢歂䝁䅅䅤灂䝁䄸杢穂䅁䅁杨䅫䝁䅉䅁䉂䝁䅑杤求䝁䄴䅤ㅂ䡁䅉党杁䙁䅑杣桂䡁䅙党獂䑁䅳䅉啂䝁䄸兤祂䝁䅫督瑂䑁䅳䅉啂䡁䅉兙㉂䝁䅕䅢杁䕁䅅睙橂䝁䄸兢瑂䝁䄸䅚桂䡁䅑兡療䝁䄴督䅁䱁䥧䅁䕃䅁䅁兑歂䡁䅙党畂䡁䅑兤祂䝁䅕䅉啂䡁䅉兙㉂䝁䅕䅢㝁䍁䅁䅖療䡁䅕杣灂䡁䅍兢㝁䍁䅁䅖祂䝁䅅杤求䝁䅷䅉䉂䝁䅍睙療䝁䄰兢療䝁䅑兙あ䝁䅫睢畂䡁䅍睏杁䙁䅙兙橂䝁䅅䅤灂䝁䄸杢杁䙁䅉党畂䡁䅑兙獂䅁䅁兌䅧䉁䅧䅁䉂䝁䅑杤求䡁䅉䅤灂䡁䅍兡畂䝁䅣䅁䩃元䅁䅌䅁䕁䅅党祂䝁䄸督睂䝁䅅睙求䍁䅁兙畂䝁䅑䅉䕂䝁䅕杚求䝁䄴督求䅁䅁杯䅙䕁䅙䅁䉂䝁䅣杣灂䝁䅍兤獂䡁䅑兤祂䝁䅅䅢杁䙁䅁杣療䝁䅑兤橂䡁䅑督杁䝁䅅杢歂䍁䅁睕求䡁䅉杤灂䝁䅍党穂䅁䅁朴䅙䕁䅁䅁䉂䝁䅣杣灂䝁䅍兤獂䡁䅑兤祂䝁䅅䅢杁䝁䅅杢歂䍁䅁杒桂䡁䅉兢杁䕁䄰兙橂䝁䅧兡畂䝁䅕杣㕂䅁䅁党䅙䑁䅑䅁䉂䝁䅫杣杁䕁䅙杣求䝁䅫睚潂䡁䅑䅉桂䝁䄴䅚杁䕁䅷睢湂䝁䅫督あ䝁䅫睙穂䅁䅁杆䅧䍁䅯䅁䉂䝁䅷䅤求䡁䅉杢桂䡁䅑兡㉂䝁䅕䅉䑂䝁䅅杣祂䝁䅫党祂䡁䅍䅁牁䅃䅁䅋䅁䕁䅅䅢あ䝁䅕杣畂䝁䅅䅤灂䡁䅙党杁䙁䅁杣療䡁䅑党灂䝁䄴䅁時元䅁杅䅁䕁䅅䅢ㅂ䝁䄰兡畂䡁䅕兢䅁䩁䜸䅁奁䅁䅁兑畂䝁䅫兢桂䝁䅷䅉䝂䝁䅕党歂䅁䅁儵䄴乁䄴䅁䉂䝁䄴兡瑂䝁䅅䅢杁䕁䅙党求䝁䅑睏杁䕁䅅兣ㅂ䝁䅅睙ㅂ䝁䅷䅤ㅂ䡁䅉党㝁䍁䅁杒桂䡁䅍䅤瑁䕁䄰睢㉂䝁䅫杢湂䍁䅁睑療䝁䄴督ㅂ䝁䄰党祂䍁䅁睒療䝁䄸䅚穂䑁䅳䅉䥂䝁䄸杣あ䝁䅫睙ㅂ䝁䅷䅤ㅂ䡁䅉党㝁䍁䅁䅔灂䡁䅙党穂䡁䅑睢橂䝁䅳睏杁䙁䅁党あ䍁䅁睑桂䡁䅉党㝁䍁䅁䅕求䡁䅑䅉䝂䝁䄸睢歂䍁䅁兙畂䝁䅑䅉呂䡁䅕䅣睂䝁䅷兡求䡁䅍䅁瑂兄䅁杰䅁䕁䅅杢灂䝁䄰兙獂䍁䅁杒求䝁䅕䅚㝁䍁䅁兑硂䡁䅕兙橂䡁䅕䅢あ䡁䅕杣求䑁䅳䅉䵂䝁䅫杤求䡁䅍䅤療䝁䅍睡㝁䍁䅁杔ㅂ䡁䅑杣桂䝁䅍党ㅂ䡁䅑兡橂䝁䅅䅢㝁䍁䅁兓瑂䝁䄰兤畂䝁䄸䅢療䝁䅣入㝁䍁䅁杖桂䝁䅍睙灂䝁䄴党穂䑁䅳䅉兂䝁䅕䅤杁䕁䅍兙祂䝁䅕䅁䍃杄䅁䄸䅁䕁䅅杢灂䝁䄰兙獂䍁䅁杒求䝁䅕䅚㝁䍁䅁睑獂䝁䅕兙畂䍁䅁兒畂䝁䅕杣湂䡁䅫睏杁䕁䅙兙祂䝁䄰兡畂䝁䅣睏杁䕁䅷兡㉂䝁䅕督あ䝁䄸睙牂䑁䅳䅉䑂䝁䅷党桂䝁䄴䅖求䝁䅍䅡㝁䍁䅁村灂䝁䄸杚ㅂ䝁䅕䅢㝁䍁䅁兑獂䡁䅑党祂䝁䄴兙あ䝁䅫杤求䍁䅁䅕祂䝁䄸䅤求䝁䅫杢㝁䍁䅁睕ㅂ䡁䅍䅤桂䝁䅫杢桂䝁䅉䅢求䍁䅁兑㉂䝁䅫兙あ䝁䅫睢畂䍁䅁杒ㅂ䝁䅕䅢杁䍁䅧睕䉂䕁䅙克䅁䡁估䅁䍃䅁䅁兑畂䝁䅫兢桂䝁䅷䅉䝂䝁䅕党歂䑁䅳䅉䑂䝁䅷党桂䝁䄴䅖求䝁䅍䅡㝁䍁䅁村灂䝁䄸杚ㅂ䝁䅕䅢㝁䍁䅁睕ㅂ䡁䅍䅤桂䝁䅫杢桂䝁䅉䅢求䍁䅁兑㉂䝁䅫兙あ䝁䅫睢畂䍁䅁杒ㅂ䝁䅕䅢杁䍁䅧睕䉂䕁䅙克䅁䉁免䅁㑄䅁䅁兑畂䝁䅫兢桂䝁䅷䅉䝂䝁䅕党歂䑁䅳䅉䕂䝁䅫督睂䝁䄸督桂䝁䅷䅉桂䝁䄴䅚杁䙁䅉党橂䡁䅫睙獂䝁䅫杢湂䑁䅳䅉䑂䝁䅷党桂䝁䄴䅖求䝁䅍䅡㝁䍁䅁村灂䝁䄸杚ㅂ䝁䅕䅢㝁䍁䅁睕ㅂ䡁䅍䅤桂䝁䅫杢桂䝁䅉䅢求䍁䅁兑㉂䝁䅫兙あ䝁䅫睢畂䍁䅁杒ㅂ䝁䅕䅢杁䍁䅧睕䉂䕁䅙克㝁䍁䅁村灂䝁䄸兌楂䝁䅅督求䝁䅑䅉桂䝁䄴䅚杁䙁䅉党畂䝁䅕睤桂䝁䅉䅢求䍁䅁兔桂䡁䅑党祂䝁䅫兙獂䡁䅍䅁剄权䅁䅢䅁䕁䅅杢灂䝁䄰兙獂䍁䅁杒求䝁䅕䅚㝁䍁䅁䅒灂䡁䅍䅤灂䝁䅷䅢求䡁䅉入㝁䍁䅁睔祂䝁䅣兙畂䝁䅫睙㝁䍁䅁兑獂䡁䅑党祂䝁䄴兙あ䝁䅫杤求䍁䅁䅕祂䝁䄸䅤求䝁䅫杢䅁䱁䱍䅁㡂䅁䅁兑畂䝁䅫兢桂䝁䅷䅉䝂䝁䅕党歂䑁䅳䅉䙂䝁䄴杤灂䡁䅉睢畂䝁䄰党畂䡁䅑兙獂䍁䅁兒畂䝁䅣兡畂䝁䅕党祂䝁䅫杢湂䑁䅳䅉䝂䝁䅅杣瑂䝁䅫杢湂䑁䅳䅉䥂䝁䄸杣あ䝁䅫睙ㅂ䝁䅷䅤ㅂ䡁䅉党䅁䱁䬴䅁㉃䅁䅁兑畂䝁䅫兢桂䝁䅷䅉䝂䝁䅕党歂䑁䅳䅉䝂䝁䅅杣瑂䝁䅫杢湂䑁䅳䅉䝂䝁䅷党求䡁䅑䅉乂䝁䅅杢桂䝁䅣党瑂䝁䅕杢あ䑁䅳䅉䝂䡁䅉党灂䝁䅣䅡あ䍁䅁睕求䡁䅉杤灂䝁䅍党㝁䍁䅁睒兂䙁䅍睏杁䕁䅧睢瑂䝁䅕䅢桂䝁䄴䅚杁䙁䅍党橂䡁䅕杣灂䡁䅑入㝁䍁䅁䅔灂䡁䅙党穂䡁䅑睢橂䝁䅳䅁坄䅃䅁䅱䅁䕁䅅杢灂䝁䄰兙獂䍁䅁杒求䝁䅕䅚㝁䍁䅁杒桂䡁䅉兢灂䝁䄴睚㝁䍁䅁杒獂䝁䅕党あ䍁䅁兔桂䝁䄴兙湂䝁䅕兢求䝁䄴䅤㝁䍁䅁杒祂䝁䅕兡湂䝁䅧䅤杁䙁䅍党祂䡁䅙兡橂䝁䅕睏杁䕁䅣䅕呂䑁䅳䅉乂䝁䅅杣灂䝁䄴党杁䙁䅑杣桂䝁䄴督睂䝁䄸杣あ䝁䅅䅤灂䝁䄸杢䅁䵁䭷䅁䥃䅁䅁兑畂䝁䅫兢桂䝁䅷䅉䝂䝁䅕党歂䑁䅳䅉䝂䝁䅅杣瑂䝁䅫杢湂䑁䅳䅉䝂䝁䄸睢歂䍁䅁䅒求䝁䅷兡㉂䝁䅕杣㕂䑁䅳䅉䵂䝁䅫杤求䡁䅍䅤療䝁䅍睡㝁䍁䅁兑獂䡁䅑党祂䝁䄴兙あ䝁䅫杤求䍁䅁䅕祂䝁䄸䅤求䝁䅫杢䅁䕁儸䅁千䅁䅁兑畂䝁䅫兢桂䝁䅷䅉䝂䝁䅕党歂䑁䅳䅉䝂䝁䅅杣瑂䝁䅫杢湂䑁䅳䅉䝂䡁䅉党灂䝁䅣䅡あ䍁䅁睕求䡁䅉杤灂䝁䅍党㝁䍁䅁睒兂䙁䅍睏杁䕁䅧睢瑂䝁䅕䅢桂䝁䄴䅚杁䙁䅍党橂䡁䅕杣灂䡁䅑入㝁䍁䅁䅔灂䡁䅙党穂䡁䅑睢橂䝁䅳䅁湁睄䅁杲䅁䕁䅅杢灂䝁䄰兙獂䍁䅁杒求䝁䅕䅚㝁䍁䅁杒桂䡁䅉兢灂䝁䄴睚㝁䍁䅁睒祂䝁䅕党畂䍁䅁睑療䝁䄴督ㅂ䝁䄰党祂䍁䅁睒療䝁䄸䅚穂䑁䅳䅉䥂䝁䄸杣あ䝁䅫睙ㅂ䝁䅷䅤ㅂ䡁䅉党㝁䍁䅁睔祂䝁䅣兙畂䝁䅫睙㝁䍁䅁兑獂䡁䅑党祂䝁䄴兙あ䝁䅫杤求䍁䅁䅕祂䝁䄸䅤求䝁䅫杢䅁䅁偫䅁獄䅁䅁兑畂䝁䅫兢桂䝁䅷䅉䝂䝁䅕党歂䑁䅳䅉䝂䝁䅅杣瑂䝁䅫杢湂䑁䅳䅉䡂䡁䅉党求䝁䄴䅉䑂䝁䄸杢穂䡁䅕兢求䡁䅉䅉䡂䝁䄸睢歂䡁䅍睏杁䕁䅧睢祂䡁䅑兡橂䡁䅕䅢あ䡁䅕杣求䑁䅳䅉偂䡁䅉睚桂䝁䄴兡橂䑁䅳䅉䍂䝁䅫睢瑂䝁䅅督穂䍁䅁兒畂䝁䅕杣湂䡁䅫睏杁䕁䄴兤あ䡁䅉兙橂䝁䅕兤あ䝁䅫睙桂䝁䅷睏杁䕁䅅䅢あ䝁䅕杣畂䝁䅅䅤灂䡁䅙党杁䙁䅁杣療䡁䅑党灂䝁䄴䅁允䅃䅁杗䅁䕁䅅杢灂䝁䄰兙獂䍁䅁杒求䝁䅕䅚㝁䍁䅁杒桂䡁䅉兢灂䝁䄴睚㝁䍁䅁䅓療䡁䅉䅤灂䝁䅍兤獂䡁䅑兤祂䝁䅕睏杁䕁䅅睚祂䝁䅫䅖求䝁䅍䅡䅁䕁內䅁䅁允䅁兑畂䝁䅫兢桂䝁䅷䅉䝂䝁䅕党歂䑁䅳䅉䝂䝁䅅杣瑂䝁䅫杢湂䑁䅳䅉䥂䝁䄸杣あ䝁䅫睙ㅂ䝁䅷䅤ㅂ䡁䅉党㝁䍁䅁村灂䝁䄸杚ㅂ䝁䅕䅢㝁䍁䅁村灂䝁䄸兢桂䡁䅍督杁䕁䅕杢求䡁䅉睚㕂䑁䅳䅉呂䡁䅕督あ䝁䅅兡畂䝁䅅杙獂䝁䅕䅉䉂䡁䅙兡桂䡁䅑兡療䝁䄴䅉䝂䡁䅕党獂䍁䅁䅋呂䕁䅅杒灁䑁䅳䅉䍂䝁䅫睢瑁䝁䅉兙穂䝁䅕䅚杁䝁䅅杢歂䍁䅁杕求䝁䄴党㍂䝁䅅杙獂䝁䅕䅉乂䝁䅅䅤求䡁䅉兡桂䝁䅷督䅁偁佫䅁捂䅁䅁兑畂䝁䅫兢桂䝁䅷䅉䝂䝁䅕党歂䑁䅳䅉䝂䝁䅅杣瑂䝁䅫杢湂䑁䅳䅉䥂䝁䄸杣あ䝁䅫睙ㅂ䝁䅷䅤ㅂ䡁䅉党㝁䍁䅁䅔灂䡁䅙党穂䡁䅑睢橂䝁䅳䅁祁元䅁杴䅁䕁䅅杢灂䝁䄰兙獂䍁䅁杒求䝁䅕䅚㝁䍁䅁杒桂䡁䅉兢灂䝁䄴睚㝁䍁䅁䅓療䡁䅉䅤灂䝁䅍兤獂䡁䅑兤祂䝁䅕睏杁䕁䅷兡㉂䝁䅕督あ䝁䄸睙牂䑁䅳䅉䍂䝁䅫睢浂䡁䅕党獂䑁䅳䅉佂䡁䅕䅤祂䝁䅅睙求䡁䅕䅤灂䝁䅍兙獂䑁䅳䅉䉂䝁䅷䅤求䡁䅉杢桂䡁䅑兡㉂䝁䅕䅉兂䡁䅉睢あ䝁䅕兡畂䅁䅁睥䅫䝁䄴䅁䉂䝁䄴兡瑂䝁䅅䅢杁䕁䅙党求䝁䅑睏杁䕁䅙兙祂䝁䄰兡畂䝁䅣睏杁䕁䅧睢祂䡁䅑兡橂䡁䅕䅢あ䡁䅕杣求䑁䅳䅉䵂䝁䅫杤求䡁䅍䅤療䝁䅍睡㝁䍁䅁睔祂䝁䅣兙畂䝁䅫睙䅁䅁佫䅁㑃䅁䅁兑畂䝁䅫兢桂䝁䅷䅉䝂䝁䅕党歂䑁䅳䅉䝂䝁䅅杣瑂䝁䅫杢湂䑁䅳䅉䵂䝁䅫杚求䡁䅍䅤㕂䝁䅷党㝁䍁䅁䅔灂䡁䅙党穂䡁䅑睢橂䝁䅳睏杁䕁䄸杢獂䝁䅫杢求䍁䅁睒祂䝁䄸睙求䡁䅉入㝁䍁䅁䅕求䡁䅑䅉䑂䝁䅅杣求䑁䅳䅉兂䝁䅕䅤杁䕁䅙睢療䝁䅑䅉桂䝁䄴䅚杁䙁䅍兤睂䡁䅁䅢灂䝁䅕督䅁䱁䬸䅁煂䅁䅁兑畂䝁䅫兢桂䝁䅷䅉䝂䝁䅕党歂䑁䅳䅉䝂䝁䅅杣瑂䝁䅫杢湂䑁䅳䅉䵂䝁䅫杤求䡁䅍䅤療䝁䅍睡㝁䍁䅁兑獂䡁䅑党祂䝁䄴兙あ䝁䅫杤求䍁䅁䅕祂䝁䄸䅤求䝁䅫杢䅁䡁䥫䅁䝄䅁䅁兑畂䝁䅫兢桂䝁䅷䅉䝂䝁䅕党歂䑁䅳䅉䝂䝁䅅杣瑂䝁䅫杢湂䑁䅳䅉䵂䝁䅫杤求䡁䅍䅤療䝁䅍睡㝁䍁䅁村灂䝁䄸杚ㅂ䝁䅕䅢㝁䍁䅁村灂䝁䄸兢桂䡁䅍督杁䕁䅕杢求䡁䅉睚㕂䑁䅳䅉䉂䝁䅷䅤求䡁䅉杢桂䡁䅑兡㉂䝁䅕䅉兂䡁䅉睢あ䝁䅕兡畂䑁䅳䅉䉂䝁䄴兙求䡁䅉睢楂䝁䅫睙杁䕁䅑兡湂䝁䅕督あ䝁䅫睢畂䅁䅁䅕䅫䡁䅁䅁䉂䝁䄴兡瑂䝁䅅䅢杁䕁䅙党求䝁䅑睏杁䕁䅙兙祂䝁䄰兡畂䝁䅣睏杁䕁䅷兡㉂䝁䅕督あ䝁䄸睙牂䑁䅳䅉偂䡁䅉睚桂䝁䄴兡橂䑁䅳䅉佂䡁䅕䅤祂䝁䅅睙求䡁䅕䅤灂䝁䅍兙獂䅁䅁杈䄰乁䄴䅁䉂䝁䄴兡瑂䝁䅅䅢杁䕁䅙党求䝁䅑睏杁䕁䅙兙穂䡁䅑兌乂䝁䄸杤灂䝁䄴睚杁䕁䅍睢畂䡁䅍兤瑂䝁䅕杣杁䕁䅣睢療䝁䅑督㝁䍁䅁䅔灂䝁䅙党穂䡁䅑入獂䝁䅕睏杁䕁䅷兡㉂䝁䅕督あ䝁䄸睙牂䑁䅳䅉偂䝁䄴䅢灂䝁䄴党杁䕁䅣杣療䝁䅍党祂䡁䅫睏杁䙁䅁党あ䍁䅁睑桂䡁䅉党㝁䍁䅁䅕求䡁䅑䅉䝂䝁䄸睢歂䍁䅁兙畂䝁䅑䅉呂䡁䅕䅣睂䝁䅷兡求䡁䅍䅁塃睄䅁䅭䅁䕁䅅杢灂䝁䄰兙獂䍁䅁杒求䝁䅕䅚㝁䍁䅁杒桂䡁䅍䅤瑁䕁䄰睢㉂䝁䅫杢湂䍁䅁睑療䝁䄴督ㅂ䝁䄰党祂䍁䅁睒療䝁䄸䅚穂䑁䅳䅉佂䡁䅕䅤祂䝁䅅睙求䡁䅕䅤灂䝁䅍兙獂䑁䅳䅉䉂䝁䅷䅤求䡁䅉杢桂䡁䅑兡㉂䝁䅕䅉兂䡁䅉睢あ䝁䅕兡畂䅁䅁杯䄸佁䅁䅁䉂䝁䄴兡瑂䝁䅅䅢杁䕁䅙党求䝁䅑睏杁䕁䅣杣求䝁䅕杢杁䕁䅍睢畂䡁䅍兤瑂䝁䅕杣杁䕁䅣睢療䝁䅑督㝁䍁䅁睔祂䝁䅣兙畂䝁䅫睙㝁䍁䅁兑湂䡁䅉兡啂䝁䅕睙潂䑁䅳䅉䍂䝁䅫睢浂䡁䅕党獂䑁䅳䅉佂䡁䅕䅤祂䝁䅅睙求䡁䅕䅤灂䝁䅍兙獂䑁䅳䅉䍂䝁䅫睢瑁䝁䅉兙穂䝁䅕䅚杁䝁䅅杢歂䍁䅁杕求䝁䄴党㍂䝁䅅杙獂䝁䅕䅉乂䝁䅅䅤求䡁䅉兡桂䝁䅷督䅁䙁偁䅁䍄䅁䅁兑畂䝁䅫兢桂䝁䅷䅉䝂䝁䅕党歂䑁䅳䅉䥂䝁䅕兙獂䡁䅑䅡杁䕁䅑兡桂䝁䅣杢療䡁䅍䅤灂䝁䅍督㝁䍁䅁䅔灂䡁䅙党穂䡁䅑睢橂䝁䅳睏杁䕁䅑党祂䝁䄰兙あ䝁䄸䅢療䝁䅣入㝁䍁䅁兓畂䝁䅙党橂䡁䅑兡療䡁䅕督杁䕁䅑兡穂䝁䅕兙穂䝁䅕督㝁䍁䅁杖桂䝁䅍睙灂䝁䄴党穂䑁䅳䅉兂䝁䅕䅤杁䕁䅍兙祂䝁䅕䅁摃权䅁䅴䅁䕁䅅杢灂䝁䄰兙獂䍁䅁杒求䝁䅕䅚㝁䍁䅁䅓求䝁䅅䅢あ䝁䅧䅉䕂䝁䅫兙湂䝁䄴睢穂䡁䅑兡橂䡁䅍睏杁䕁䅷兡㉂䝁䅕督あ䝁䄸睙牂䑁䅳䅉䡂䝁䅕杢求䡁䅑兡橂䡁䅍睏杁䙁䅁兙灂䝁䄴䅉乂䝁䅅杢桂䝁䅣党瑂䝁䅕杢あ䑁䅳䅉坂䝁䅅睙橂䝁䅫杢求䡁䅍睏杁䙁䅁党あ䍁䅁睑桂䡁䅉党䅁䕁充䅁畁䅁䅁兑畂䝁䅫兢桂䝁䅷䅉䝂䝁䅕党歂䑁䅳䅉䵂䝁䅫杤求䡁䅍䅤療䝁䅍睡䅁䡁䥧䅁奂䅁䅁兑畂䝁䅫兢桂䝁䅷䅉䝂䝁䅕党歂䑁䅳䅉䵂䝁䅫杤求䡁䅍䅤療䝁䅍睡㝁䍁䅁兑獂䡁䅑党祂䝁䄴兙あ䝁䅫杤求䍁䅁䅕祂䝁䄸䅤求䝁䅫杢䅁䕁䥫䅁䅂允䅁兑畂䝁䅫兢桂䝁䅷䅉䝂䝁䅕党歂䑁䅳䅉䵂䝁䅫杤求䡁䅍䅤療䝁䅍睡㝁䍁䅁䅒灂䡁䅍䅣療䡁䅍兙獂䍁䅁兙畂䝁䅑䅉卂䝁䅕睙㕂䝁䅍䅢灂䝁䄴睚㝁䍁䅁村灂䝁䄸杚ㅂ䝁䅕䅢㝁䍁䅁杔ㅂ䡁䅑杣桂䝁䅍党ㅂ䡁䅑兡橂䝁䅅䅢㝁䍁䅁兑獂䡁䅑党祂䝁䄴兙あ䝁䅫杤求䍁䅁䅕祂䝁䄸䅤求䝁䅫杢㝁䍁䅁睕ㅂ䡁䅍䅤桂䝁䅫杢桂䝁䅉䅢求䍁䅁兑㉂䝁䅫兙あ䝁䅫睢畂䍁䅁杒ㅂ䝁䅕䅢杁䍁䅧睕䉂䕁䅙克㝁䍁䅁村灂䝁䄸兌楂䝁䅅督求䝁䅑䅉桂䝁䄴䅚杁䙁䅉党畂䝁䅕睤桂䝁䅉䅢求䍁䅁兔桂䡁䅑党祂䝁䅫兙獂䡁䅍䅁灃杂䅁䅩䅁䕁䅅杢灂䝁䄰兙獂䍁䅁杒求䝁䅕䅚㝁䍁䅁䅔灂䡁䅙党穂䡁䅑睢橂䝁䅳睏杁䕁䅣党畂䝁䅕䅤灂䝁䅍督㝁䍁䅁杔ㅂ䡁䅑杣桂䝁䅍党ㅂ䡁䅑兡橂䝁䅅䅢㝁䍁䅁杖桂䝁䅍睙灂䝁䄴党穂䑁䅳䅉兂䝁䅕䅤杁䕁䅍兙祂䝁䅕䅁浂䅃䅁杮䅁䕁䅅杢灂䝁䄰兙獂䍁䅁杒求䝁䅕䅚㝁䍁䅁䅔灂䡁䅙党穂䡁䅑睢橂䝁䅳睏杁䕁䄴兤あ䡁䅉兙橂䝁䅕兤あ䝁䅫睙桂䝁䅷睏杁䕁䅑党畂䡁䅑兡穂䡁䅑杣㕂䑁䅳䅉䕂䝁䅕杣瑂䝁䅅䅤療䝁䅷睢湂䡁䅫睏杁䙁䅁兙灂䝁䄴䅉乂䝁䅅杢桂䝁䅣党瑂䝁䅕杢あ䅁䅁杮䅫䥁䅑䅁䉂䝁䄴兡瑂䝁䅅䅢杁䕁䅙党求䝁䅑睏杁䕁䅷兡㉂䝁䅕督あ䝁䄸睙牂䑁䅳䅉坂䝁䅅睙橂䝁䅫杢求䡁䅍睏杁䙁䅁党あ䍁䅁睑桂䡁䅉党㝁䍁䅁䅕求䡁䅑䅉䝂䝁䄸睢歂䍁䅁兙畂䝁䅑䅉呂䡁䅕䅣睂䝁䅷兡求䡁䅍䅁呄杄䅁䅸䅁䕁䅅杢灂䝁䄰兙獂䍁䅁杒求䝁䅕䅚㝁䍁䅁睔祂䝁䅣兙畂䝁䅫睙㝁䍁䅁兑湂䡁䅉兡啂䝁䅕睙潂䑁䅳䅉䍂䝁䅫睢浂䡁䅕党獂䑁䅳䅉䍂䝁䅫睢瑂䝁䅅督穂䍁䅁兒畂䝁䅕杣湂䡁䅫睏杁䕁䅅䅢あ䝁䅕杣畂䝁䅅䅤灂䡁䅙党杁䙁䅁杣療䡁䅑党灂䝁䄴睏杁䕁䅅杢桂䝁䅕杣療䝁䅉兡橂䍁䅁䅒灂䝁䅣党穂䡁䅑兡療䝁䄴䅁㍂睄䅁杁䅅䕁䅅杢あ䝁䅫兌䝂䡁䅉兙ㅂ䝁䅑睏杁䕁䅅兤あ䝁䅧党畂䡁䅑兡橂䝁䅅䅤灂䝁䄸杢㝁䍁䅁兒畂䝁䅍杣㕂䡁䅁䅤灂䝁䄸杢㝁䍁䅁兒畂䝁䅑䅣療䝁䅫杢あ䍁䅁睕求䝁䅍兤祂䝁䅫䅤㕂䍁䅁兓畂䡁䅑党湂䡁䅉兡あ䡁䅫睏杁䕁䅫䅚求䝁䄴䅤灂䡁䅑入杁䙁䅑䅡求䝁䅙䅤杁䙁䅁杣求䡁䅙党畂䡁䅑兡療䝁䄴睏杁䕁䅍䅢療䡁䅕䅚杁䙁䅍党橂䡁䅕杣灂䡁䅑入㝁䍁䅁杔求䡁䅑睤療䡁䅉睡杁䙁䅍党橂䡁䅕杣灂䡁䅑入䅁䍁䩑䅁⭄䅁䅁兑畂䡁䅑兡瑁䕁䅙杣桂䡁䅕䅚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䙁䅍党橂䡁䅕杣灂䡁䅑入㝁䍁䅁䅕祂䝁䄸睙求䡁䅍督杁䕁䅅兤あ䝁䄸兢桂䡁䅑兡療䝁䄴睏杁䕁䄴党あ䡁䅣睢祂䝁䅳䅉呂䝁䅕睙ㅂ䡁䅉兡あ䡁䅫䅁䱄杄䅁杵䅁䕁䅅杢あ䝁䅫兌䝂䡁䅉兙ㅂ䝁䅑睏杁䕁䅉兤穂䝁䅫杢求䡁䅍督杁䙁䅑杣桂䡁䅙党獂䑁䅳䅉䑂䡁䅉党歂䝁䅫䅤杁䕁䅍兙祂䝁䅑督㝁䍁䅁睑ㅂ䡁䅍䅤療䝁䄰党祂䍁䅁杕求䝁䅷兙あ䝁䅫睢畂䡁䅍䅡灂䡁䅁䅉乂䝁䅅杢桂䝁䅣党瑂䝁䅕杢あ䑁䅳䅉䕂䝁䅅䅤桂䍁䅁䅕祂䝁䄸䅤求䝁䅍䅤灂䝁䄸杢䅁䍁䩫䅁坄䅁䅁兑畂䡁䅑兡瑁䕁䅙杣桂䡁䅕䅚㝁䍁䅁睑獂䝁䄸兤歂䍁䅁兔桂䝁䄴兙湂䝁䅕兢求䝁䄴䅤㝁䍁䅁䅒桂䡁䅑兙杁䙁䅁杣療䡁䅑党橂䡁䅑兡療䝁䄴睏杁䕁䅍䅢療䡁䅕䅚杁䙁䅍党橂䡁䅕杣灂䡁䅑入㝁䍁䅁䅕祂䝁䄸睙求䡁䅍督杁䕁䅅兤あ䝁䄸兢桂䡁䅑兡療䝁䄴睏杁䕁䄴党あ䡁䅣睢祂䝁䅳䅉呂䝁䅕睙ㅂ䡁䅉兡あ䡁䅫睏杁䕁䅣党畂䕁䅅兓䅁佁偉䅁卄䅁䅁兑畂䡁䅑兡瑁䕁䅙杣桂䡁䅕䅚㝁䍁䅁睑療䝁䄴督ㅂ䝁䄰党祂䍁䅁䅔求䝁䄴䅚灂䝁䄴睚㝁䍁䅁兑ㅂ䡁䅑䅡求䝁䄴䅤灂䝁䅍兙あ䝁䅫睢畂䑁䅳䅉䩂䝁䅑党畂䡁䅑兡あ䡁䅫䅉啂䝁䅧党浂䡁䅑䅉兂䡁䅉党㉂䝁䅕杢あ䝁䅫睢畂䑁䅳䅉啂䝁䅕䅥あ䍁䅁兑畂䝁䅅䅢㕂䡁䅑兡橂䡁䅍睏杁䕁䅑兙あ䝁䅅䅉兂䡁䅉睢あ䝁䅕睙あ䝁䅫睢畂䅁䅁儶䅫䝁䅙䅁䉂䝁䄴䅤灂䍁䄰杒祂䝁䅅兤歂䑁䅳䅉䑂䝁䄸杢穂䡁䅕兢求䡁䅉䅉䵂䝁䅕杢歂䝁䅫杢湂䑁䅳䅉䍂䝁䅅杢牂䝁䅫杢湂䍁䅁兙穂䍁䅁兙杁䙁䅍党祂䡁䅙兡橂䝁䅕䅁穄兄䅁杈䅅䕁䅅杢あ䝁䅫兌䝂䡁䅉兙ㅂ䝁䅑睏杁䕁䅍睢畂䡁䅍兤瑂䝁䅕杣杁䕁䅷党畂䝁䅑兡畂䝁䅣睏杁䕁䅍睢畂䡁䅍兤瑂䝁䅕杣杁䙁䅉党穂䝁䅕兙祂䝁䅍䅡㝁䍁䅁䅒桂䡁䅑兙杁䕁䅫杢あ䝁䅕睚祂䝁䅅䅤灂䝁䄸杢㝁䍁䅁兓歂䝁䅕杢あ䝁䅫䅤㕂䍁䅁兙畂䝁䅑䅉䉂䝁䅍睙求䡁䅍督杁䕁䄰兙畂䝁䅅睚求䝁䄰党畂䡁䅑睏杁䕁䅑兙あ䝁䅅䅉兂䡁䅉睢あ䝁䅕睙あ䝁䅫睢畂䑁䅳䅉兂䡁䅉睢橂䝁䅕督穂䍁䅁兑ㅂ䡁䅑睢瑂䝁䅅䅤灂䝁䄸杢㝁䍁䅁䅓卂䙁䅑党橂䝁䅧䅁奄睄䅁䅄䅅䕁䅅杢あ䝁䅫兌䝂䡁䅉兙ㅂ䝁䅑睏杁䕁䅍睢畂䡁䅍兤瑂䝁䅕杣杁䕁䅷党畂䝁䅑兡畂䝁䅣睏杁䕁䅍杣求䝁䅑兡あ䍁䅁睑桂䡁䅉䅚穂䑁䅳䅉䝂䝁䅫杢あ䝁䅕睙潂䑁䅳䅉䉂䡁䅕䅤潂䝁䅕杢あ䝁䅫睙桂䡁䅑兡療䝁䄴睏杁䕁䅑兡湂䝁䅫䅤桂䝁䅷䅉䍂䡁䅉睢牂䝁䅕杣桂䝁䅣党㝁䍁䅁䅕桂䡁䅫兢求䝁䄴䅤杁䕁䅙兙橂䝁䅫䅢灂䡁䅑兙あ䝁䄸杣杁䕁䅕杢桂䝁䅉䅢求䡁䅉督㝁䍁䅁睔畂䝁䅷兡畂䝁䅕䅉兂䝁䅅入瑂䝁䅕杢あ䡁䅍䅁摁元䅁䅙䅁䕁䅅杢あ䝁䅫兌䝂䡁䅉兙ㅂ䝁䅑睏杁䕁䅍睢畂䡁䅍兤瑂䝁䅕杣杁䕁䅷党畂䝁䅑兡畂䝁䅣睏杁䕁䅑兡湂䝁䅫䅤桂䝁䅷䅉䍂䡁䅉睢牂䝁䅕杣桂䝁䅣党䅁䵁佑䅁歄䅁䅁兑畂䡁䅑兡瑁䕁䅙杣桂䡁䅕䅚㝁䍁䅁睑療䝁䄴督ㅂ䝁䄰党祂䍁䅁䅔求䝁䄴䅚灂䝁䄴睚㝁䍁䅁杒灂䝁䄴䅤求䝁䅍䅡㝁䍁䅁睑獂䝁䄸兤歂䍁䅁兓畂䝁䅙杣桂䡁䅍䅤祂䡁䅕睙あ䡁䅕杣求䑁䅳䅉䑂䝁䅷睢ㅂ䝁䅑䅉呂䡁䅑睢祂䝁䅅睚求䑁䅳䅉䍂䝁䅅杢牂䝁䅫杢湂䍁䅁兙穂䍁䅁兙杁䙁䅍党祂䡁䅙兡橂䝁䅕睏杁䕁䄸杢獂䝁䅫杢求䍁䅁䅕桂䡁䅫兢求䝁䄴䅤穂䅁䅁䄯䅫䩁䅯䅁䉂䝁䄴䅤灂䍁䄰杒祂䝁䅅兤歂䑁䅳䅉䑂䝁䄸杢穂䡁䅕兢求䡁䅉䅉䵂䝁䅕杢歂䝁䅫杢湂䑁䅳䅉兂䡁䅉党歂䝁䅫睙あ䝁䅫杤求䍁䅁兑畂䝁䅅䅢㕂䡁䅑兡橂䡁䅍睏杁䕁䅑兙あ䝁䅅䅉兂䡁䅉睢あ䝁䅕睙あ䝁䅫睢畂䑁䅳䅉卂䝁䅕睚啂䝁䅕睙潂䅁䅁杓䄴乁䅙䅁䉂䝁䄴䅤灂䍁䄰杒祂䝁䅅兤歂䑁䅳䅉䑂䝁䄸杢穂䡁䅕兢求䡁䅉䅉卂䝁䅕督求䝁䅅杣橂䝁䅧睏杁䕁䅑兙あ䝁䅅䅉䩂䝁䄴䅤求䝁䅣杣桂䡁䅑兡療䝁䄴睏杁䙁䅁杣求䝁䅑兡橂䡁䅑兡㉂䝁䅕䅉䉂䝁䄴兙獂䡁䅫䅤灂䝁䅍督㝁䍁䅁䅒桂䡁䅑兙杁䙁䅁杣療䡁䅑党橂䡁䅑兡療䝁䄴睏杁䙁䅁杣療䝁䅍党穂䡁䅍䅉䉂䡁䅕䅤療䝁䄰兙あ䝁䅫睢畂䅁䅁硊䅁偁䅧䅁䉂䝁䄴䅤灂䍁䄰杒祂䝁䅅兤歂䑁䅳䅉䑂䡁䅉党歂䝁䅫䅤杁䕁䅍兙祂䝁䅑督㝁䍁䅁䅖祂䝁䅅杤求䝁䅷䅉䉂䝁䅍睙療䝁䄰兢療䝁䅑兙あ䝁䅫睢畂䡁䅍睏杁䕁䅑兙あ䝁䅅䅉兂䡁䅉睢あ䝁䅕睙あ䝁䅫睢畂䑁䅳䅉兂䡁䅉睢橂䝁䅕督穂䍁䅁兑ㅂ䡁䅑睢瑂䝁䅅䅤灂䝁䄸杢㝁䍁䅁杕求䝁䅣䅖求䝁䅍䅡㝁䍁䅁䅕桂䡁䅫兢求䝁䄴䅤杁䕁䅙兙橂䝁䅫䅢灂䡁䅑兙あ䝁䄸杣杁䕁䅕杢桂䝁䅉䅢求䡁䅉督䅁䙁偷䅁い䅁䅁兑畂䡁䅑兡瑁䕁䅙杣桂䡁䅕䅚㝁䍁䅁䅒桂䡁䅑兙杁䕁䅫杢あ䝁䅕睚祂䝁䅅䅤灂䝁䄸杢㝁䍁䅁兓畂䡁䅍兤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乁䭑䅁捃䅁䅁兑畂䡁䅑兡瑁䕁䅙杣桂䡁䅕䅚㝁䍁䅁䅒桂䡁䅑兙杁䙁䅁杣療䡁䅑党橂䡁䅑兡療䝁䄴睏杁䙁䅁杣療䝁䅍党穂䡁䅍䅉䉂䡁䅕䅤療䝁䄰兙あ䝁䅫睢畂䑁䅳䅉兂䝁䅅入瑂䝁䅕杢あ䍁䅁杒桂䝁䅍兡獂䝁䅫䅤桂䡁䅑睢祂䍁䅁兒畂䝁䅅杙獂䝁䅕杣穂䅁䅁睌䅫䑁䅷䅁䉂䝁䄴䅤灂䍁䄰杒祂䝁䅅兤歂䑁䅳䅉䙂䝁䄰䅣獂䝁䄸入求䝁䅕䅉䍂䝁䅕杢求䝁䅙兡あ䡁䅍䅁⽂睄䅁末䅁䕁䅅杢あ䝁䅫兌䝂䡁䅉兙ㅂ䝁䅑睏杁䕁䅙兡畂䡁䅑党橂䝁䅧睏杁䕁䅅兤あ䝁䅧党畂䡁䅑兡橂䝁䅅䅤灂䝁䄸杢㝁䍁䅁睑獂䝁䄸兤歂䍁䅁兓畂䝁䅙杣桂䡁䅍䅤祂䡁䅕睙あ䡁䅕杣求䑁䅳䅉兂䡁䅉睢橂䝁䅕督穂䍁䅁兑ㅂ䡁䅑睢瑂䝁䅅䅤灂䝁䄸杢㝁䍁䅁䅕桂䡁䅫兢求䝁䄴䅤杁䕁䅙兙橂䝁䅫䅢灂䡁䅑兙あ䝁䄸杣杁䕁䅕杢桂䝁䅉䅢求䡁䅉督㝁䍁䅁睔畂䝁䅷兡畂䝁䅕䅉兂䝁䅅入瑂䝁䅕杢あ䡁䅍䅁歄睂䅁䄶䅁䕁䅅杢あ䝁䅫兌䝂䡁䅉兙ㅂ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癄䅄䅁朲䅁䕁䅅杢あ䝁䅫兌䝂䡁䅉兙ㅂ䝁䅑睏杁䕁䅙兡畂䡁䅑党橂䝁䅧睏杁䕁䅑兙あ䝁䅅䅉兂䡁䅉睢あ䝁䅕睙あ䝁䅫睢畂䑁䅳䅉䑂䝁䅷睢ㅂ䝁䅑䅉呂䝁䅕睙ㅂ䡁䅉兡あ䡁䅫睏杁䕁䅍杣㕂䡁䅁䅤療䝁䅍兤祂䡁䅉党畂䝁䅍入㝁䍁䅁䅒求䝁䅍党畂䡁䅑杣桂䝁䅷兡㙂䝁䅕䅚杁䕁䅙兡畂䝁䅅杢橂䝁䅕睏杁䕁䄸杢獂䝁䅫杢求䍁䅁䅕桂䡁䅫兢求䝁䄴䅤穂䅁䅁眰䄸䭁䅷䅁䉂䝁䄴䅤灂䍁䄰杒祂䝁䅅兤歂䑁䅳䅉䝂䝁䅫杢あ䝁䅕睙潂䑁䅳䅉䕂䝁䅅䅤桂䍁䅁䅕祂䝁䄸䅤求䝁䅍䅤灂䝁䄸杢㝁䍁䅁睑獂䝁䄸兤歂䍁䅁睕求䝁䅍兤祂䝁䅫䅤㕂䑁䅳䅉䑂䡁䅉入睂䡁䅑睢橂䡁䅕杣祂䝁䅕杢橂䡁䅫睏杁䕁䄸杢獂䝁䅫杢求䍁䅁䅕桂䡁䅫兢求䝁䄴䅤穂䅁䅁朴䅫䩁䅙䅁䉂䝁䄴䅤灂䍁䄰杒祂䝁䅅兤歂䑁䅳䅉䩂䝁䅑党畂䡁䅑兡あ䡁䅫䅉啂䝁䅧党浂䡁䅑䅉兂䡁䅉党㉂䝁䅕杢あ䝁䅫睢畂䑁䅳䅉䕂䝁䅅䅤桂䍁䅁䅕祂䝁䄸䅤求䝁䅍䅤灂䝁䄸杢㝁䍁䅁䅕祂䝁䄸睙求䡁䅍督杁䕁䅅兤あ䝁䄸兢桂䡁䅑兡療䝁䄴䅁䕂䅅䅁䅧䅁䕁䅅杢あ䝁䅫兌䝂䡁䅉兙ㅂ䝁䅑睏杁䕁䅫䅚求䝁䄴䅤灂䡁䅑入杁䙁䅑䅡求䝁䅙䅤杁䙁䅁杣求䡁䅙党畂䡁䅑兡療䝁䄴睏杁䕁䅑兙あ䝁䅅䅉兂䡁䅉睢あ䝁䅕睙あ䝁䅫睢畂䑁䅳䅉卂䝁䅕睚啂䝁䅕睙潂䅁䅁兒䄸䅁䈴䅁䉂䝁䄴䅤灂䍁䄰杒祂䝁䅅兤歂䑁䅳䅉䩂䝁䄴督ㅂ䡁䅉䅤求䝁䅍䅡㝁䍁䅁䅔灂䝁䅙党穂䡁䅑入獂䝁䅕睏杁䕁䅫䅚求䝁䄴䅤灂䡁䅑入杁䝁䅅杢歂䍁䅁兑橂䝁䅍党穂䡁䅍䅉乂䝁䅅杢桂䝁䅣党瑂䝁䅕杢あ䑁䅳䅉䩂䝁䅑党畂䡁䅑兡あ䡁䅫䅉啂䝁䅧党浂䡁䅑䅉兂䡁䅉党㉂䝁䅕杢あ䝁䅫睢畂䑁䅳䅉䕂䝁䅅䅤桂䍁䅁䅕祂䝁䄸䅤求䝁䅍䅤灂䝁䄸杢㝁䍁䅁兔療䝁䅉兡獂䝁䅕䅉䕂䝁䅕杤求䝁䅷睢睂䝁䄰党畂䡁䅑䅉啂䝁䄸睢獂䡁䅍䅁䍁元䅁杣䅁䕁䅅杢あ䝁䅫兌䝂䡁䅉兙ㅂ䝁䅑睏杁䕁䅫杢穂䡁䅕杣あ䝁䅕睙潂䑁䅳䅉乂䝁䄸杙灂䝁䅷党杁䕁䅑党㉂䝁䅕䅢療䡁䅁兢求䝁䄴䅤杁䙁䅑睢療䝁䅷督㝁䍁䅁杕求䝁䅣䅖求䝁䅍䅡䅁䥁佣䅁䍁允䅁兑畂䡁䅑兡瑁䕁䅙杣桂䡁䅕䅚㝁䍁䅁兓畂䡁䅙睢灂䝁䅍党杁䕁䄰兙畂䝁䅅睚求䝁䄰党畂䡁䅑䅉呂䝁䄸杚あ䡁䅣兙祂䝁䅕睏杁䕁䅑兙あ䝁䅅䅉䩂䝁䄴䅤求䝁䅣杣桂䡁䅑兡療䝁䄴睏杁䕁䅑兙あ䝁䅅䅉兂䡁䅉睢あ䝁䅕睙あ䝁䅫睢畂䑁䅳䅉䑂䝁䅷睢ㅂ䝁䅑䅉䕂䝁䅅䅤桂䍁䅁睕求䡁䅉杤灂䝁䅍党穂䑁䅳䅉䑂䝁䅷睢ㅂ䝁䅑䅉呂䝁䅕睙ㅂ䡁䅉兡あ䡁䅫睏杁䕁䄸杢獂䝁䅫杢求䍁䅁䅕桂䡁䅫兢求䝁䄴䅤穂䅁䅁睐䄴乁䅑䅁䉂䝁䄴䅤灂䍁䄰杒祂䝁䅅兤歂䑁䅳䅉䩂䝁䄴杤療䝁䅫睙求䍁䅁兔桂䝁䄴兙湂䝁䅕兢求䝁䄴䅤杁䙁䅍睢浂䡁䅑睤桂䡁䅉党㝁䍁䅁䅒桂䡁䅑兙杁䙁䅁杣療䡁䅑党橂䡁䅑兡療䝁䄴睏杁䙁䅁杣療䝁䅍党穂䡁䅍䅉䉂䡁䅕䅤療䝁䄰兙あ䝁䅫睢畂䑁䅳䅉䍂䝁䅫睢瑂䝁䅕䅤祂䝁䅫睙穂䑁䅳䅉偂䝁䄴䅢灂䝁䄴党杁䙁䅁兙㕂䝁䄰党畂䡁䅑督䅁䱁倰䅁楁允䅁兑畂䡁䅑兡瑁䕁䅙杣桂䡁䅕䅚㝁䍁䅁兓畂䡁䅙睢灂䝁䅍党杁䕁䄰兙畂䝁䅅睚求䝁䄰党畂䡁䅑䅉呂䝁䄸杚あ䡁䅣兙祂䝁䅕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元䅁䅏䅅䕁䅅杢あ䝁䅫兌䝂䡁䅉兙ㅂ䝁䅑睏杁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䙁䅁杣療䝁䅍党穂䡁䅍䅉䉂䡁䅕䅤療䝁䄰兙あ䝁䅫睢畂䑁䅳䅉兂䝁䅅入瑂䝁䅕杢あ䍁䅁杒桂䝁䅍兡獂䝁䅫䅤桂䡁䅑睢祂䍁䅁兒畂䝁䅅杙獂䝁䅕杣穂䑁䅳䅉偂䝁䄴䅢灂䝁䄴党杁䙁䅁兙㕂䝁䄰党畂䡁䅑督䅁䕁䨰䅁煄䅁䅁兑畂䡁䅑兡瑁䕁䅙杣桂䡁䅕䅚㝁䍁䅁兓畂䡁䅙睢灂䝁䅍党杁䕁䄰兙畂䝁䅅睚求䝁䄰党畂䡁䅑䅉呂䝁䄸杚あ䡁䅣兙祂䝁䅕睏杁䙁䅍睢浂䡁䅑睤桂䡁䅉党杁䕁䅑党㉂䝁䅕䅢療䡁䅁兢求䝁䄴䅤㝁䍁䅁䅒桂䡁䅑兙杁䕁䅫杢あ䝁䅕睚祂䝁䅅䅤灂䝁䄸杢㝁䍁䅁䅕祂䝁䄸睙求䡁䅍督杁䕁䅅兤あ䝁䄸兢桂䡁䅑兡療䝁䄴睏杁䕁䄸杢獂䝁䅫杢求䍁䅁䅕桂䡁䅫兢求䝁䄴䅤穂䅁䅁䅤䄸偁䅯䅁䉂䝁䄴䅤灂䍁䄰杒祂䝁䅅兤歂䑁䅳䅉䩂䝁䄴杤療䝁䅫睙求䍁䅁兔桂䝁䄴兙湂䝁䅕兢求䝁䄴䅤杁䙁䅍睢浂䡁䅑睤桂䡁䅉党㝁䍁䅁睕療䝁䅙䅤㍂䝁䅅杣求䍁䅁䅒求䡁䅙党獂䝁䄸䅣瑂䝁䅕杢あ䑁䅳䅉䝂䝁䅫杢あ䝁䅕睙潂䑁䅳䅉䕂䝁䅅䅤桂䍁䅁䅕祂䝁䄸䅤求䝁䅍䅤灂䝁䄸杢㝁䍁䅁䅕祂䝁䄸睙求䡁䅍督杁䕁䅅兤あ䝁䄸兢桂䡁䅑兡療䝁䄴睏杁䕁䄸杢獂䝁䅫杢求䍁䅁䅕桂䡁䅫兢求䝁䄴䅤穂䅁䅁䅖䅣䡁䅯䅁䉂䝁䄴䅤灂䍁䄰杒祂䝁䅅兤歂䑁䅳䅉乂䝁䅫睙祂䝁䄸䅉䵂䝁䅕杢歂䝁䅫杢湂䑁䅳䅉卂䝁䅕睚啂䝁䅕睙潂䑁䅳䅉䍂䡁䅕入杁䕁䄴睢㍂䍁䅁䅕桂䡁䅫䅉䵂䝁䅅䅤求䡁䅉䅉潁䕁䅉杔兂䕁䅷克䅁䱁䜴䅁潁䅁䅁兑畂䡁䅑兡瑁䕁䅙杣桂䡁䅕䅚㝁䍁䅁杕求䝁䅣䅖求䝁䅍䅡䅁䕁关䅁睃䅁䅁兑畂䡁䅑兡瑁䕁䅙杣桂䡁䅕䅚㝁䍁䅁睕療䝁䅙䅤㍂䝁䅅杣求䍁䅁䅒求䡁䅙党獂䝁䄸䅣瑂䝁䅕杢あ䑁䅳䅉䑂䝁䄸杢穂䡁䅕兢求䡁䅉䅉䵂䝁䅕杢歂䝁䅫杢湂䑁䅳䅉兂䡁䅉睢橂䝁䅕督穂䍁䅁兑ㅂ䡁䅑睢瑂䝁䅅䅤灂䝁䄸杢㝁䍁䅁睔畂䝁䅷兡畂䝁䅕䅉兂䝁䅅入瑂䝁䅕杢あ䡁䅍䅁桄睄䅁䅈䅅䕁䅅杢あ䝁䅫兌䝂䡁䅉兙ㅂ䝁䅑睏杁䙁䅍睢浂䡁䅑睤桂䡁䅉党杁䕁䅑党㉂䝁䅕䅢療䡁䅁兢求䝁䄴䅤㝁䍁䅁䅒桂䡁䅑兙杁䕁䅫杢あ䝁䅕睚祂䝁䅅䅤灂䝁䄸杢㝁䍁䅁兑ㅂ䡁䅑䅡療䡁䅉兡㙂䝁䅅䅤灂䝁䄸杢杁䝁䅅杢歂䍁䅁兑橂䝁䅍党穂䡁䅍䅉䑂䝁䄸杢あ䡁䅉睢獂䑁䅳䅉䑂䡁䅕督あ䝁䄸兢求䡁䅉䅉䉂䝁䄴兙獂䡁䅫䅤灂䝁䅍督㝁䍁䅁䅕祂䝁䄸睙求䡁䅍督杁䕁䅅兤あ䝁䄸兢桂䡁䅑兡療䝁䄴睏杁䕁䄸杢獂䝁䅫杢求䍁䅁䅕桂䡁䅫兢求䝁䄴䅤穂䅁䅁䄸䄸䉁䉧䅁䉂䝁䄴䅤灂䍁䄰杒祂䝁䅅兤歂䑁䅳䅉呂䝁䄸杚あ䡁䅣兙祂䝁䅕䅉䕂䝁䅕杤求䝁䅷睢睂䝁䄰党畂䡁䅑睏杁䕁䅑兙あ䝁䅅䅉䩂䝁䄴䅤求䝁䅣杣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睁䅷䅁䉉䅁䉂䝁䄴䅤灂䍁䄰杒祂䝁䅅兤歂䑁䅳䅉呂䝁䄸杚あ䡁䅣兙祂䝁䅕䅉䕂䝁䅕杤求䝁䅷睢睂䝁䄰党畂䡁䅑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䑁䅳䅉䉂䡁䅉䅤灂䝁䅙兡橂䝁䅫兙獂䍁䅁兓畂䡁䅑党獂䝁䅷兡湂䝁䅕杢橂䝁䅕䅁㙃睄䅁末䅁䕁䅅杢あ䝁䅫兌䝂䡁䅉兙ㅂ䝁䅑睏杁䙁䅍睢浂䡁䅑睤桂䡁䅉党杁䕁䅑党㉂䝁䅕䅢療䡁䅁兢求䝁䄴䅤㝁䍁䅁杒灂䝁䄴䅤求䝁䅍䅡㝁䍁䅁兑ㅂ䡁䅑䅡求䝁䄴䅤灂䝁䅍兙あ䝁䅫睢畂䑁䅳䅉兂䡁䅉睢橂䝁䅕督穂䍁䅁兑ㅂ䡁䅑睢瑂䝁䅅䅤灂䝁䄸杢㝁䍁䅁䅕桂䡁䅫兢求䝁䄴䅤杁䕁䅙兙橂䝁䅫䅢灂䡁䅑兙あ䝁䄸杣杁䕁䅕杢桂䝁䅉䅢求䡁䅉督㝁䍁䅁睔畂䝁䅷兡畂䝁䅕䅉兂䝁䅅入瑂䝁䅕杢あ䡁䅍䅁䉄兄䅁䅎䅅䕁䅅杢あ䝁䅫兌䝂䡁䅉兙ㅂ䝁䅑睏杁䙁䅍睢浂䡁䅑睤桂䡁䅉党杁䕁䅑党㉂䝁䅕䅢療䡁䅁兢求䝁䄴䅤㝁䍁䅁兓歂䝁䅕杢あ䝁䅫䅤㕂䍁䅁兙畂䝁䅑䅉䉂䝁䅍睙求䡁䅍督杁䕁䄰兙畂䝁䅅睚求䝁䄰党畂䡁䅑睏杁䕁䅕杢歂䡁䅁睢灂䝁䄴䅤杁䙁䅍党橂䡁䅕杣灂䡁䅑入杁䕁䅫杢あ䝁䅕睚祂䝁䅫䅤㕂䑁䅳䅉䩂䝁䅑党畂䡁䅑兡あ䡁䅫䅉啂䝁䅧党浂䡁䅑䅉兂䡁䅉党㉂䝁䅕杢あ䝁䅫睢畂䑁䅳䅉䕂䝁䅅䅤桂䍁䅁䅕祂䝁䄸䅤求䝁䅍䅤灂䝁䄸杢㝁䍁䅁睑獂䝁䄸兤歂䍁䅁睕求䝁䅍兤祂䝁䅫䅤㕂䅁䅁杖䄸䉁䄴䅁䉂䡁䅁䅣桂䡁䅉党獂䍁䅁杕求䡁䅑兙灂䝁䅷䅁噂杂䅁䅔䅁䕁䅅䅣睂䝁䅅杣求䝁䅷䅌杁䕁䅅睙橂䝁䅕督穂䝁䄸杣灂䝁䅕督杁䝁䅅杢歂䍁䅁䅔ㅂ䡁䅧兤祂䡁䅫䅉䡂䝁䄸睢歂䡁䅍䅁桄杂䅁杋䅁䕁䅅䅣睂䝁䅷兡橂䝁䅅䅤灂䝁䄸杢杁䙁䅍睢浂䡁䅑睤桂䡁䅉党䅁䭁䝯䅁元䅁䅁兑硂䡁䅕兙橂䡁䅕䅢あ䡁䅕杣求䑁䅳䅉䙂䝁䄴党祂䝁䅣入杁䕁䄰兙畂䝁䅅睚求䝁䄰党畂䡁䅑睏杁䙁䅣兙あ䝁䅕杣杁䙁䅁兤祂䝁䅫杚灂䝁䅍兙あ䝁䅫睢畂䑁䅳䅉䑂䝁䅷党桂䝁䄴䅖求䝁䅍䅡㝁䍁䅁兑湂䡁䅉兡啂䝁䅕睙潂䅁䅁桌䅁䵁䅁䅁䉂䡁䅅兤桂䝁䅍兤獂䡁䅑兤祂䝁䅕睏杁䕁䅕杢求䡁䅉睚㕂䍁䅁睕あ䝁䄸杣桂䝁䅣党㝁䍁䅁兒畂䡁䅙兡祂䝁䄸杢瑂䝁䅕杢あ䝁䅅䅢杁䕁䅕杢湂䝁䅫杢求䝁䅕杣灂䝁䄴睚㝁䍁䅁䅓㕂䝁䅑杣療䡁䅁睢畂䝁䅫睙穂䑁䅳䅉呂䝁䅕杢穂䝁䄸杣穂䑁䅳䅉兂䝁䄸䅢獂䡁䅕䅤灂䝁䄸杢杁䕁䅍睢畂䡁䅑杣療䝁䅷䅁乂睂䅁杮䅁䕁䅅兣ㅂ䝁䅅睙ㅂ䝁䅷䅤ㅂ䡁䅉党㝁䍁䅁兒畂䡁䅙兡祂䝁䄸杢瑂䝁䅕杢あ䝁䅅䅢杁䕁䅕杢湂䝁䅫杢求䝁䅕杣灂䝁䄴睚㝁䍁䅁杒桂䡁䅉兢灂䝁䄴睚㝁䍁䅁睖桂䡁䅑党祂䍁䅁䅕ㅂ䡁䅉兡浂䝁䅫睙桂䡁䅑兡療䝁䄴睏杁䕁䅍䅢求䝁䅅杢啂䝁䅕睙潂䅁䅁兡䅯䱁䅙䅁䉂䡁䅅兤桂䝁䅍兤獂䡁䅑兤祂䝁䅕睏杁䕁䅙兙祂䝁䄰兡畂䝁䅣睏杁䕁䅙兙穂䡁䅑兌乂䝁䄸杤灂䝁䄴睚杁䕁䅍睢畂䡁䅍兤瑂䝁䅕杣杁䕁䅣睢療䝁䅑督㝁䍁䅁杒療䝁䄸䅚杁䕁䅑党獂䝁䅫杤求䡁䅉入㝁䍁䅁䅔灂䡁䅙党穂䡁䅑睢橂䝁䅳睏杁䕁䄸杢獂䝁䅫杢求䍁䅁睒祂䝁䄸睙求䡁䅉入䅁䭁䥷䅁奃䅁䅁兑硂䡁䅕兙橂䡁䅕䅢あ䡁䅕杣求䑁䅳䅉䝂䝁䅅杣瑂䝁䅫杢湂䑁䅳䅉䝂䝁䅅督あ䍁䄰兔療䡁䅙兡畂䝁䅣䅉䑂䝁䄸杢穂䡁䅕兢求䡁䅉䅉䡂䝁䄸睢歂䡁䅍睏杁䕁䅷兡㉂䝁䅕督あ䝁䄸睙牂䑁䅳䅉偂䝁䄴䅢灂䝁䄴党杁䕁䅣杣療䝁䅍党祂䡁䅫䅁楁睂䅁䅹䅁䕁䅅兣ㅂ䝁䅅睙ㅂ䝁䅷䅤ㅂ䡁䅉党㝁䍁䅁杒桂䡁䅉兢灂䝁䄴睚㝁䍁䅁杒療䝁䄸䅚杁䕁䅑党獂䝁䅫杤求䡁䅉入㝁䍁䅁兓畂䝁䅑兤穂䡁䅑杣灂䝁䅅䅢杁䕁䅅兤あ䝁䄸兢桂䡁䅑兡療䝁䄴睏杁䙁䅍兢桂䡁䅉䅤杁䕁䅉兤灂䝁䅷䅚灂䝁䄴睚㝁䍁䅁兑祂䡁䅑兡浂䝁䅫睙灂䝁䅅䅢杁䕁䅫杢あ䝁䅕䅢獂䝁䅫睚求䝁䄴睙求䅁䅁杭䄴䭁䅁䅁䉂䡁䅅兤桂䝁䅍兤獂䡁䅑兤祂䝁䅕睏杁䕁䅙兙祂䝁䄰兡畂䝁䅣睏杁䕁䅙睢療䝁䅑䅉䕂䝁䅕䅢灂䡁䅙党祂䡁䅫睏杁䕁䅷兡㉂䝁䅕督あ䝁䄸睙牂䑁䅳䅉䕂䝁䅅䅤桂䍁䅁䅕祂䝁䄸䅤求䝁䅍䅤灂䝁䄸杢㝁䍁䅁睔畂䝁䅷兡畂䝁䅕䅉䡂䡁䅉睢橂䝁䅕杣㕂䅁䅁䅫䅯䕁䅙䅁䉂䡁䅍督求䡁䅑䅉乂䝁䅅杢桂䝁䅣党瑂䝁䅕杢あ䍁䅁兙畂䝁䅑䅉䑂䡁䅕督あ䝁䄸䅚㕂䍁䅁村桂䝁䄴睡穂䅁䅁杫䅙䍁䅁䅁䉂䡁䅍督灂䡁䅍䅤求䝁䅑䅉䵂䝁䅫杤灂䝁䄴睚䅁䉁伴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ぃ䅁䅁兑ㅂ䡁䅑䅡求䝁䄴䅤灂䝁䅍兙あ䝁䅫睢畂䑁䅳䅉䕂䝁䅅䅤桂䍁䅁䅕祂䝁䄸䅤求䝁䅍䅤灂䝁䄸杢㝁䍁䅁䅕祂䝁䄸睙求䡁䅍督杁䕁䅅兤あ䝁䄸兢桂䡁䅑兡療䝁䄴睏杁䙁䅍党橂䡁䅕杣灂䡁䅑入杁䕁䄰兙畂䝁䅅睚求䝁䄰党畂䡁䅑睏杁䕁䄸杢獂䝁䅫杢求䍁䅁䅕桂䡁䅫兢求䝁䄴䅤穂䅁䅁具䅣䉁䉁䅁䉂䡁䅕䅤潂䝁䅕杢あ䝁䅫睙桂䡁䅑兡療䝁䄴睏杁䕁䅕杢橂䡁䅉入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䕁䅣党畂䕁䅅兓䅁偁䨸䅁啁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呂䝁䅕睙ㅂ䡁䅉兡あ䡁䅫䅉乂䝁䅅杢桂䝁䅣党瑂䝁䅕杢あ䅁䅁睵䅫䍁䅷䅁䉂䡁䅕䅤療䝁䄰睢楂䝁䅫䅢求䍁䅁睑療䝁䄰䅣療䝁䄴党畂䡁䅑督䅁䍁䠴䅁祁䅁䅁兑ㅂ䡁䅑睢瑂䝁䄸杙灂䝁䅷党杁䕁䄰兙畂䡁䅕杚桂䝁䅍䅤ㅂ䡁䅉党祂䡁䅍䅁㑄睂䅁䅇䅁䕁䅅兤あ䝁䄸兢療䝁䅉兡獂䝁䅕督䅁䍁䥁䅁㉁䅁䅁兑ㅂ䡁䅑睢瑂䝁䄸杙灂䝁䅷党穂䍁䅁兙畂䝁䅑䅉䑂䝁䄸兢睂䝁䄸杢求䝁䄴䅤穂䅁䅁䅙䅙䑁䄴䅁䉂䡁䅕䅤療䝁䄰睢あ䝁䅫杤求䍁䅁䅕桂䡁䅉䅤穂䍁䅁兙畂䝁䅑䅉䙂䡁䅅兤灂䡁䅁兢求䝁䄴䅤䅁䩁䝅䅁歁䅁䅁兑ㅂ䡁䅑睢瑂䝁䄸䅤灂䡁䅙党杁䙁䅉党あ䝁䅅兡獂䅁䅁兒䅙偁䅉䅁䉂䡁䅕䅤療䝁䄴睢瑂䝁䄸兤穂䍁䅁杖求䝁䅧兡橂䝁䅷党穂䑁䅳䅉噂䡁䅑兡獂䝁䅫䅤㕂䍁䅁睕橂䝁䅅䅢求䍁䅁睕療䝁䅷兙祂䑁䅳䅉䍂䝁䅅䅤あ䝁䅕杣㕂䍁䅁兒畂䝁䅕杣湂䡁䅫䅉呂䡁䅑睢祂䝁䅅睚求䍁䅁睕㕂䡁䅍䅤求䝁䄰䅉潁䕁䅉兒呂䙁䅍克㝁䍁䅁兒獂䝁䅕睙あ䡁䅉兡橂䍁䅁杖求䝁䅧兡橂䝁䅷党杁䕁䅍䅡桂䡁䅉睚灂䝁䄴睚杁䕁䅫杢浂䡁䅉兙穂䡁䅑杣ㅂ䝁䅍䅤ㅂ䡁䅉党䅁佁偷䅁䝁䅁䅁村䉂䅁䅁眵䅉䅁䅧䅁䍂䕁䅅睑䅁䉁䍧䅁䭁䅁䅁村䉂䕁䅷䅔䅁䵁䍷䅁啁䅁䅁村䉂䙁䅑睕㙁䕁䅍村偂䕁䅕䅁硂䅁䅁䅃䅁䕁䅉兑奂䅁䅁杕䅍䅁䅯䅁䍂䕁䅉睖䩂䅁䅁兒䅉䅁䅧䅁䍂䕁䅉兗䅁䕁䑯䅁䥁䅁䅁村䕂䙁䅧䅁穁杁䅁䅃䅁䕁䅉兒佂䅁䅁杈䅍䅁䅯䅁䍂䕁䅙杌䍂䅁䅁杕䅉䅁䅙䅁䍂䕁䅣䅁䵁睁䅁权䅁䕁䅉兓䩂䕁䅉䅁㝂杁䅁䅃䅁䕁䅉兓偂䅁䅁杗䅍䅁䅙䅁䍂䕁䅳䅁⽁杁䅁权䅁䕁䅉睓佂䕁䅣䅁浃杁䅁䅃䅁䕁䅉睓卂䅁䅁兒䅍䅁䅯䅁䍂䕁䅷䅒卂䅁䅁䅇䅑䅁䅧䅁䍂䕁䅷睓䅁䥁䍷䅁䥁䅁䅁村乂䙁䅫䅁湁睁䅁杂䅁䕁䅉杕䅁䍁䑳䅁䵁䅁䅁村卂䕁䅳杌䍂䅁䅁杶䅉䅁䅧䅁䍂䙁䅉睔䅁䑁䑁䅁䥁䅁䅁村呂䙁䅧䅁瑂杁䅁䅃䅁䕁䅉睖䉂䅁䅁䄶䅉䅁䅙䅁䍂䙁䅧䅁捁杁䅁䅃䅁䕁䅉䅗兂䅁䅁儲䅉䅁䅷䅁䍂䝁䅅杢牂䡁䅍䅁楂杂䅁杓䅁䕁䅉兙あ䡁䅑党祂䡁䅫䅉䙂䝁䄴党祂䝁䅣入杁䙁䅍䅤療䡁䅉兙湂䝁䅕䅉呂䡁䅫督あ䝁䅕兢杁䍁䅧村䙂䙁䅍睕灁䅁䅁儲䄴䉁䅑䅁䍂䝁䅕杤求䡁䅉兙湂䝁䅕督䅁䍁䜴䅁䕂䅁䅁村灂䝁䄸兌楂䝁䅅督求䝁䅑䅉桂䝁䄴䅚杁䙁䅉党畂䝁䅕睤桂䝁䅉䅢求䍁䅁兔桂䡁䅑党祂䝁䅫兙獂䡁䅍䅁㝄睄䅁䅅䅁䕁䅉兡療䝁䅙兤求䝁䅷䅁牂䅃䅁杈䅁䕁䅉兡療䝁䄰兙穂䡁䅍䅉䙂䝁䄴党祂䝁䅣入䅁䡁䤴䅁捁䅁䅁村灂䝁䄸䅤求䝁䅍䅡畂䝁䄸䅢療䝁䅣入䅁䵁䝳䅁煂䅁䅁村獂䝁䄸睙牂䝁䅍䅡桂䝁䅫杢㝁䍁䅁䅒灂䝁䅣兡あ䝁䅅䅢杁䕁䅅督穂䝁䅕䅤杁䕁䄰兙畂䝁䅅睚求䝁䄰党畂䡁䅑睏杁䕁䅍杣㕂䡁䅁䅤療䝁䅍兤祂䡁䅉党畂䝁䅍入䅁䡁位䅁䅂䅁䅁村祂䝁䅅杢歂䍁䅁兔桂䡁䅉睡求䡁䅑兡畂䝁䅣睏杁䕁䅣䅡療䡁䅍䅤杁䕁䅳兡あ䝁䅍䅡求䝁䄴督䅁佁乁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䥁䅙䅁䍂䡁䅕督灂䝁䄴党穂䡁䅍䅉啂䡁䅉兙㉂䝁䅕䅢㝁䍁䅁杒祂䝁䅕兡湂䝁䅧䅤杁䙁䅍党祂䡁䅙兡橂䝁䅕睏杁䙁䅁兙穂䡁䅍党畂䝁䅣党祂䍁䅁兑灂䡁䅉睙祂䝁䅅杚あ䍁䅁兔桂䝁䄴兤浂䝁䅅睙あ䡁䅕杣灂䝁䄴睚䅁䝁临䅁奃䅁䅁村ㅂ䡁䅍兡畂䝁䅕督穂䍁䅁䅖祂䝁䅅杤求䝁䅷睏杁䕁䅷兡浂䝁䅕督あ䡁䅫䅢求䑁䅳䅉啂䝁䄸兤祂䝁䅫督瑂䑁䅳䅉啂䡁䅉兙㉂䝁䅕䅢杁䕁䅅睙橂䝁䄸兢瑂䝁䄸䅚桂䡁䅑兡療䝁䄴督㝁䍁䅁杖桂䝁䅍兙あ䝁䅫睢畂䍁䅁杕求䝁䄴䅤桂䝁䅷䅁偃睄䅁䅊䅅䕁䅉兤穂䝁䅫杢求䡁䅍督杁䙁䅑杣桂䡁䅙党獂䑁䅳䅉䵂䝁䄸睙桂䡁䅑兡療䝁䄴䅉䍂䝁䅅督求䝁䅑䅉呂䝁䅕杣㉂䝁䅫睙求䡁䅍睏杁䕁䄰兙祂䝁䅳党あ䝁䅫杢湂䍁䅁兑ㅂ䡁䅑睢瑂䝁䅅䅤灂䝁䄸杢㝁䍁䅁䅖療䡁䅕杣灂䡁䅍兢㝁䍁䅁䅖祂䝁䅅杤求䝁䅷䅉䉂䝁䅍睙療䝁䄰兢療䝁䅑兙あ䝁䅫睢畂䡁䅍睏杁䕁䅍兤穂䡁䅑睢瑂䝁䅕杣杁䙁䅉党獂䝁䅅䅤灂䝁䄸杢穂䝁䅧兡睂䍁䅁兔桂䝁䄴兙湂䝁䅕兢求䝁䄴䅤㝁䍁䅁杖桂䝁䅍兙あ䝁䅫睢畂䍁䅁杕求䝁䄴䅤桂䝁䅷䅁畄元䅁䄴䅁䕁䅉兤穂䝁䅫杢求䡁䅍督杁䙁䅑杣桂䡁䅙党獂䑁䅳䅉啂䡁䅉兙㉂䝁䅕䅢杁䕁䅅睙橂䝁䄸兢瑂䝁䄸䅚桂䡁䅑兡療䝁䄴督㝁䍁䅁睑ㅂ䡁䅍䅤療䝁䄰党祂䍁䅁杕求䝁䅷兙あ䝁䅫睢畂䡁䅍䅡灂䡁䅁䅉乂䝁䅅杢桂䝁䅣党瑂䝁䅕杢あ䑁䅳䅉䍂䡁䅉兙畂䝁䅑䅉乂䝁䅅杣牂䝁䅕䅤灂䝁䄴睚㝁䍁䅁睑獂䝁䄸兤歂䍁䅁兓畂䝁䅙杣桂䡁䅍䅤祂䡁䅕睙あ䡁䅕杣求䅁䅁睶䅙䡁䅁䅁䍂䡁䅕督灂䝁䄴党穂䡁䅍䅉啂䡁䅉兙㉂䝁䅕䅢㝁䍁䅁䅖祂䝁䅅杤求䝁䅷䅉䉂䝁䅍睙療䝁䄰兢療䝁䅑兙あ䝁䅫睢畂䡁䅍睏杁䙁䅙兙橂䝁䅅䅤灂䝁䄸杢杁䙁䅉党畂䡁䅑兙獂䅁䅁全䄸䑁䅉䅁䍂䡁䅕入杁䕁䄴睢㍂䍁䅁䅕桂䡁䅫䅉䵂䝁䅅䅤求䡁䅉䅉潁䕁䅉杔兂䕁䅷克䅁䝁偕䅁䕁䅁䅁睑䅁䩁䍅䅁䥁䅁䅁睑䉂䕁䅣䅁䱂杁䅁䅃䅁䕁䅍兑䥂䅁䅁兄䅍䅁䅯䅁䑂䕁䅅杕卂䅁䅁䅲䅉䅁䅧䅁䑂䕁䅅䅖䅁䡁䍑䅁䝁䅁䅁睑䍂䅁䅁兘䅍䅁䅯䅁䑂䕁䅉睔䙂䅁䅁睅䅉䅁䅯䅁䑂䕁䅉杕䙂䅁䅁睌䅉䅁䅧䅁䑂䕁䅍兓䅁䥁䑳䅁䥁䅁䅁睑䑂䕁䅷䅁捂杁䅁权䅁䕁䅍䅒佂䙁䅍䅁獁杁䅁䅃䅁䕁䅍䅒塂䅁䅁兡䅍䅁䅙䅁䑂䕁䅕䅁䥃睁䅁䅃䅁䕁䅍兒䡂䅁䅁䅦䅉䅁䅙䅁䑂䕁䅙䅁㝄杁䅁䅃䅁䕁䅍杒䡂䅁䅁兦䅍䅁䅧䅁䑂䕁䅧䅒䅁䙁䑫䅁䭁䅁䅁睑䥂䙁䅉睖䅁䡁䑉䅁䭁䅁䅁睑䥂䙁䅑杕䅁䩁䑫䅁䝁䅁䅁睑䩂䅁䅁睬䅍䅁䅯䅁䑂䕁䅫杔䝂䅁䅁杏䅍䅁䅙䅁䑂䕁䅷䅁癃杁䅁䅃䅁䕁䅍䅔奂䅁䅁䅱䅍䅁䅧䅁䑂䕁䄰兑䅁䕁䍧䅁䵁䅁䅁睑乂䕁䅍睕䉂䅁䅁睂䅉䅁䅧䅁䑂䕁䄰兒䅁佁䍳䅁䥁䅁䅁睑乂䕁䅣䅁啁杁䅁䅃䅁䕁䅍兔䩂䅁䅁睰䅉䅁䅧䅁䑂䕁䄰睕䅁䑁䍯䅁䥁䅁䅁睑佂䕁䅍䅁偂睁䅁䅃䅁䕁䅍杔兂䅁䅁八䅍䅁䅧䅁䑂䕁䄸杒䅁䩁䌰䅁䥁䅁䅁睑偂䕁䄸䅁摃睁䅁䅃䅁䕁䅍睔兂䅁䅁睭䅉䅁䅧䅁䑂䕁䄸杕䅁䡁䌴䅁䭁䅁䅁睑偂䙁䅍䅖䅁偁䍁䅁䭁䅁䅁睑兂䕁䅅兗䅁䍁䍧䅁䥁䅁䅁睑兂䕁䅉䅁剄杁䅁权䅁䕁䅍䅕卂䙁䅑䅁扂杁䅁䅃䅁䕁䅍䅕啂䅁䅁先䅍䉁䅁䅁䑂䙁䅅免祁䑁䅁免㕁䅁䅁督䅑䉁䅁䅁䑂䙁䅅免祁䑁䅁杍睁䅁䅁杧䅑䉁䅁䅁䑂䙁䅅免祁䑁䅁杍硁䅁䅁睥䅑䉁䅁䅁䑂䙁䅅免祁䑁䅁杍祁䅁䅁杣䅑䉁䅁䅁䑂䙁䅅免祁䑁䅁杍穁䅁䅁兦䅑䉁䅁䅁䑂䙁䅅免祁䑁䅁杍ぁ䅁䅁䅣䅑䉁䅁䅁䑂䙁䅅免祁䑁䅁杍ㅁ䅁䅁䄷䅯䉁䅁䅁䑂䙁䅅杍祁䑁䅁免㕁䅁䅁䅦䅑䉁䅁䅁䑂䙁䅅杍祁䑁䅁杍睁䅁䅁睦䅑䉁䅁䅁䑂䙁䅅杍祁䑁䅁杍硁䅁䅁䅤䅑䉁䅁䅁䑂䙁䅅杍祁䑁䅁杍祁䅁䅁杦䅑䉁䅁䅁䑂䙁䅅杍祁䑁䅁杍穁䅁䅁睧䅑䉁䅁䅁䑂䙁䅅杍祁䑁䅁杍ぁ䅁䅁来䅑䉁䅁䅁䑂䙁䅅睍祁䑁䅁免㕁䅁䅁䅧䅑䉁䅁䅁䑂䙁䅅睍祁䑁䅁杍睁䅁䅁睤䅑䉁䅁䅁䑂䙁䅅睍祁䑁䅁杍硁䅁䅁入䅑䉁䅁䅁䑂䙁䅅睍祁䑁䅁杍祁䅁䅁兤䅑䉁䅁䅁䑂䙁䅅睍祁䑁䅁杍穁䅁䅁全䅑䉁䅁䅁䑂䙁䅅睍祁䑁䅁杍ぁ䅁䅁睢䅑䉁䅁䅁䑂䙁䅅䅎祁䑁䅁免㕁䅁䅁䅨䅑䉁䅁䅁䑂䙁䅅䅎祁䑁䅁杍睁䅁䅁杤䅑䉁䅁䅁䑂䙁䅅䅎祁䑁䅁杍硁䅁䅁內䅑䉁䅁䅁䑂䙁䅅䅎祁䑁䅁杍祁䅁䅁䅥䅑䉁䅁䅁䑂䙁䅅䅎祁䑁䅁杍穁䅁䅁兣䅑䉁䅁䅁䑂䙁䅅䅎祁䑁䅁杍ぁ䅁䅁兢䅑䅁䅧䅁䑂䙁䅉䅔䅁䅁䑅䅁䥁䅁䅁睑卂䕁䄰䅁㝃杁䅁权䅁䕁䅍杕塂䕁䅑䅁杁䅂䅁权䅁䕁䅍睕䑂䕁䄸䅁睁杁䅁权䅁䕁䅍睕䡂䙁䅁䅁㕂杁䅁䅃䅁䕁䅍睕奂䅁䅁睃䅍䅁䅯䅁䑂䙁䅑兑呂䅁䅁䅯䅉䅁䅯䅁䑂䙁䅑䅔啂䅁䅁兣䅍䅁䅯䅁䑂䙁䅑杕䉂䅁䅁睕䅉䅁䅯䅁䑂䙁䅑睕䥂䅁䅁睆䅉䅁䅯䅁䑂䙁䅑杖䉂䅁䅁杌䅍䅁䅧䅁䑂䙁䅙睕䅁䵁䍁䅁䥁䅁䅁睑坂䙁䅧䅁㥃杁䅁杄䅁䕁䅍兗祁䑁䅁䅍ぁ䅁䅁睖䅑䅁䄴䅁䑂䙁䅫杍睁䑁䅁兎䅁䙁䕫䅁佁䅁䅁睑婂䑁䅉䅍睁䑁䅙䅁䭂䅂䅁杄䅁䕁䅍兗祁䑁䅁䅍㍁䅁䅁䅕䅑䅁䄴䅁䑂䙁䅫杍睁䑁䅁䅏䅁䙁䕑䅁佁䅁䅁睑婂䑁䅉䅍睁䑁䅫䅁慂䅂䅁杄䅁䕁䅍兗祁䑁䅁免睁䅁䅁兙䅑䅁䄴䅁䑂䙁䅫杍睁䑁䅅免䅁䕁䕷䅁佁䅁䅁睑婂䑁䅉䅍硁䑁䅉䅁噂䅂䅁杄䅁䕁䅍兗祁䑁䅁免穁䅁䅁党䅑䅁䄴䅁䑂䙁䅫杍睁䑁䅅䅎䅁䙁䕉䅁佁䅁䅁睑婂䑁䅉䅍硁䑁䅕䅁乂䅂䅁杄䅁䕁䅍兗祁䑁䅁免㉁䅁䅁杖䅑䅁䄴䅁䑂䙁䅫杍睁䑁䅅睎䅁䕁䕳䅁佁䅁䅁睑婂䑁䅉䅍硁䑁䅧䅁扂䅂䅁杄䅁䕁䅍兗祁䑁䅁免㕁䅁䅁杙䅑䅁䄴䅁䑂䙁䅫杍睁䑁䅉䅍䅁䕁䔴䅁佁䅁䅁睑婂䑁䅉䅍祁䑁䅅䅁䕁杁䅁杄䅁䕁䅍兗祁䑁䅁杍祁䅁䅁眯䅅䅁䄴䅁䑂䙁䅫杍睁䑁䅉睍䅁䅁䅕䅁佁䅁䅁睑婂䑁䅉䅍祁䑁䅑䅁偂䅂䅁䅃䅁䕁䅍杗卂䅁䅁䅥䅍䍁䅧䅁䑂䝁䅅杙獂䝁䅕䅉桂䝁䄴䅚杁䙁䅍兙あ䝁䅕䅢獂䝁䅫䅤求䅁䅁眸䅧䉁䅉䅁䑂䝁䅅杢畂䝁䅅杙灂䡁䅍䅁偂杄䅁䅸䅁䕁䅍兙畂䝁䄴兙楂䝁䅫督㝁䍁䅁杔求䡁䅕杣療䡁䅍睙灂䝁䅕杢橂䝁䅕睏杁䙁䅍䅢求䝁䅕䅣杁䙁䅑党橂䝁䅧杢療䝁䅷睢湂䡁䅫睏杁䕁䅍党畂䡁䅑杣桂䝁䅷䅉佂䝁䅕杣㉂䝁䄸兤穂䍁䅁睕㕂䡁䅍䅤求䝁䄰睏杁䕁䅧党瑂䝁䅅䅤療䝁䅷睢湂䡁䅫睏杁䕁䄴党ㅂ䡁䅉睢獂䝁䄸睚㕂䑁䅳䅉偂䝁䄴睙療䝁䅷睢湂䡁䅫䅁灂睂䅁䅈䅁䕁䅍兙睂䝁䅫䅤桂䝁䅷䅉䡂䝁䄸睢歂䡁䅍䅁扁杂䅁䅉䅁䕁䅍兙睂䝁䅫䅤桂䝁䅷䅉乂䝁䅅杣牂䝁䅕䅤穂䅁䅁兑䅙䵁䅉䅁䑂䝁䅅杣歂䝁䅫睢㉂䝁䅅督橂䡁䅕䅢桂䡁䅉睏杁䕁䅍䅡祂䝁䄸杢灂䝁䅍䅉䕂䝁䅫督求䝁䅅督求䡁䅍睏杁䕁䅧党瑂䝁䅅䅤療䝁䅷睢湂䡁䅫睏杁䕁䅫兢瑂䡁䅕杢療䝁䅷睢湂䡁䅫睏杁䕁䄴党ㅂ䡁䅉睢獂䝁䄸睚㕂䑁䅳䅉偂䝁䄴睙療䝁䅷睢湂䡁䅫睏杁䙁䅁䅡桂䡁䅉兢桂䝁䅍睢㉂䝁䅫睚灂䝁䅷兙畂䝁䅍党䅁䕁偁䅁䥄䅁䅁睑桂䡁䅉䅚灂䝁䄸杤桂䡁䅍睙ㅂ䝁䅷兙祂䑁䅳䅉䑂䝁䅧杣療䝁䄴兡橂䍁䅁䅒灂䡁䅍党桂䡁䅍党穂䑁䅳䅉䩂䝁䄰兢ㅂ䝁䄴睢獂䝁䄸睚㕂䑁䅳䅉䩂䝁䄴杚求䝁䅍䅤灂䝁䄸兤穂䍁䅁䅒灂䡁䅍党桂䡁䅍党穂䑁䅳䅉䩂䝁䄴杚獂䝁䅅兢瑂䝁䅅䅤灂䝁䄸杢㝁䍁䅁睔畂䝁䅍睢獂䝁䄸睚㕂䑁䅳䅉坂䝁䅅睙橂䝁䅫杢求䡁䅍䅁祄睄䅁䅵䅁䕁䅍兙祂䝁䅑兡療䡁䅙兙穂䝁䅍兤獂䝁䅅杣㝁䍁䅁䅒求䡁䅉兢桂䡁䅑睢獂䝁䄸睚㕂䑁䅳䅉䩂䝁䄰兢ㅂ䝁䄴睢獂䝁䄸睚㕂䑁䅳䅉偂䝁䄴睙療䝁䅷睢湂䡁䅫睏杁䙁䅁兤獂䝁䄰睢畂䝁䄸䅢療䝁䅣入㝁䍁䅁杕求䡁䅍䅣灂䡁䅉兙あ䝁䄸杣㕂䑁䅳䅉塂䝁䄸兢求䝁䄴睊穂䍁䅁䅓求䝁䅅䅢あ䝁䅧䅁硁权䅁杲䅁䕁䅍兙祂䝁䅑兡療䡁䅙兙穂䝁䅍兤獂䝁䅅杣㝁䍁䅁兒畂䝁䅑睢橂䡁䅉兡畂䝁䄸䅢療䝁䅣入㝁䍁䅁䅓求䝁䄰兙あ䝁䄸䅢療䝁䅣入㝁䍁䅁兓畂䝁䅙党橂䡁䅑兡療䡁䅕督杁䕁䅑兡穂䝁䅕兙穂䝁䅕督㝁䍁䅁兓畂䝁䅙䅢桂䝁䄰兢桂䡁䅑兡療䝁䄴睏杁䙁䅙兙橂䝁䅍兡畂䝁䅕督䅁䉁䭑䅁䭄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睏杁䙁䅙兙橂䝁䅍兡畂䝁䅕督㝁䍁䅁兖あ䝁䅫䅢灂䡁䅑入杁䙁䅍睙桂䝁䅷党杁䙁䅍睢獂䝁䅅杣䅁䕁䭧䅁㑁䅁䅁睑桂䡁䅉睚療䍁䅁睒祂䝁䄸兤畂䝁䅑䅉啂䡁䅉兙畂䡁䅍䅣療䡁䅉䅤桂䡁䅑兡療䝁䄴䅁⽄杂䅁杊䅁䕁䅍兙穂䝁䅫杢療䡁䅍䅉桂䝁䄴䅚杁䕁䅣兙瑂䝁䅫杢湂䅁䅁䅚䅣䉁䅑䅁䑂䝁䅧党瑂䝁䅫睙桂䝁䅷督䅁䉁䡷䅁千䅁䅁睑潂䡁䅉睢畂䝁䅫睙杁䕁䅑兡穂䝁䅕兙穂䝁䅕督㝁䍁䅁睒桂䡁䅍䅤祂䝁䄸党畂䡁䅑党祂䝁䄸䅢療䝁䅣入㝁䍁䅁䅓求䝁䄰兙あ䝁䄸䅢療䝁䅣入㝁䍁䅁兓瑂䝁䄰兤畂䝁䄸䅢療䝁䅣入㝁䍁䅁兓畂䝁䅙䅢桂䝁䄰兢桂䡁䅑兡療䝁䄴䅁卂兄䅁䅹䅁䕁䅍䅡祂䝁䄸杢灂䝁䅍䅉䕂䝁䅫督求䝁䅅督求䡁䅍睏杁䕁䅣兙穂䡁䅑杣療䝁䅕杢あ䝁䅕杣療䝁䅷睢湂䡁䅫睏杁䕁䅫兢瑂䡁䅕杢療䝁䅷睢湂䡁䅫睏杁䕁䄴党ㅂ䡁䅉睢獂䝁䄸睚㕂䑁䅳䅉偂䝁䄴睙療䝁䅷睢湂䡁䅫睏杁䕁䄸䅣潂䡁䅑䅡桂䝁䅷兢療䝁䅷睢湂䡁䅫睏杁䙁䅁兙灂䝁䄴䅉乂䝁䅅杢桂䝁䅣党瑂䝁䅕杢あ䅁䅁杌䄸䉁䅯䅁䑂䝁䅷党桂䝁䄴䅉䙂䝁䄴党祂䝁䅣入䅁乁䥫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偁䥙䅁煂䅁䅁睑獂䝁䅕兙畂䍁䅁兒畂䝁䅕杣湂䡁䅫睏杁䕁䅍䅢求䝁䅅杢啂䝁䅕睙潂䑁䅳䅉兂䝁䄸䅢獂䡁䅕䅤灂䝁䄸杢杁䕁䅍睢畂䡁䅑杣療䝁䅷睏杁䕁䅧入歂䡁䅉睢湂䝁䅕杢䅁䡁偙䅁歃䅁䅁睑獂䝁䅕兙畂䍁䅁兒畂䝁䅕杣湂䡁䅫睏杁䕁䅍䅢求䝁䅅杢啂䝁䅕睙潂䑁䅳䅉噂䡁䅑兡獂䝁䅫䅤㕂䍁䅁睕橂䝁䅅䅢求䍁䅁睕療䝁䅷兙祂䑁䅳䅉偂䝁䄴督潂䝁䄸杣求䍁䅁兙畂䝁䅑䅉偂䝁䅙杚穂䝁䅧睢祂䝁䅕䅉塂䝁䅫杢歂䑁䅳䅉䥂䡁䅫䅚祂䝁䄸睚求䝁䄴䅁㥁睄䅁䅑䅁䕁䅍䅢求䝁䅅杢杁䕁䅕杢求䡁䅉睚㕂䑁䅳䅉䙂䝁䄴党祂䝁䅣入杁䕁䅕杚浂䝁䅫睙灂䝁䅕杢橂䡁䅫䅁噃睄䅁䅰䅁䕁䅍䅢求䝁䅅杢杁䕁䅕杢求䡁䅉睚㕂䑁䅳䅉䙂䝁䄴党祂䝁䅣入杁䕁䅕杚浂䝁䅫睙灂䝁䅕杢橂䡁䅫睏杁䕁䅕杢求䡁䅉睚㕂䍁䅁兔桂䝁䄴兙湂䝁䅕兢求䝁䄴䅤㝁䍁䅁睑獂䝁䅕兙畂䙁䅑党橂䝁䅧睏杁䙁䅁杣療䝁䅍党穂䡁䅍䅉䉂䡁䅕䅤療䝁䄰兙あ䝁䅫睢畂䅁䅁䅋䅙䉁䉁䅁䑂䝁䅷党桂䝁䄴䅉䙂䝁䄴党祂䝁䅣入㝁䍁䅁兒畂䝁䅕杣湂䡁䅫䅉䙂䝁䅙杚灂䝁䅍兡求䝁䄴睙㕂䑁䅳䅉䙂䝁䄴党祂䝁䅣入杁䕁䄰兙畂䝁䅅睚求䝁䄰党畂䡁䅑睏杁䕁䅍䅢求䝁䅅杢啂䝁䅕睙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䍁偷䅁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䑂䝁䅷兡瑂䝁䅅䅤求䙁䅑党橂䝁䅧睏杁䙁䅕䅤灂䝁䅷兡あ䡁䅫䅉呂䝁䅍兙獂䝁䅕䅉呂䝁䄸䅢桂䡁䅉䅁㥁䅅䅁杲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兂䝁䄸䅢獂䡁䅕䅤灂䝁䄸杢杁䕁䅍睢畂䡁䅑杣療䝁䅷睏杁䙁䅍兢桂䡁䅉䅤杁䕁䅕杢求䡁䅉睚㕂䑁䅳䅉䍂䝁䅫睢浂䡁䅕党獂䑁䅳䅉兂䝁䄸睤求䡁䅉䅉䡂䡁䅉兡歂䑁䅳䅉䑂䝁䅷兡瑂䝁䅅䅤求䙁䅑党橂䝁䅧睏杁䙁䅕䅤灂䝁䅷兡あ䡁䅫䅉呂䝁䅍兙獂䝁䅕䅉呂䝁䄸䅢桂䡁䅉睏杁䕁䄸杢穂䝁䅧睢祂䝁䅕䅉桂䝁䄴䅚杁䕁䄸杚浂䡁䅍䅡療䡁䅉党杁䙁䅣兡畂䝁䅑䅁噂睄䅁䅣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呂䝁䄰兙祂䡁䅑䅉䙂䝁䄴党祂䝁䅣入㝁䍁䅁村灂䝁䄸杚ㅂ䝁䅕䅢㝁䍁䅁睑獂䝁䅫兢桂䡁䅑党啂䝁䅕睙潂䑁䅳䅉噂䡁䅑兡獂䝁䅫䅤㕂䍁䅁睕橂䝁䅅䅢求䍁䅁睕療䝁䅷兙祂䑁䅳䅉偂䝁䄴督潂䝁䄸杣求䍁䅁兙畂䝁䅑䅉偂䝁䅙杚穂䝁䅧睢祂䝁䅕䅉塂䝁䅫杢歂䅁䅁睉䅫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䅁睢㍂䝁䅕杣杁䕁䅣杣灂䝁䅑睏杁䙁䅕䅤灂䝁䅷兡あ䡁䅫䅉呂䝁䅍兙獂䝁䅕䅉呂䝁䄸䅢桂䡁䅉䅁扄睄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䅁偁䡉䅁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䅊䄸䡁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睫䅯乁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杆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偂䝁䄴督潂䝁䄸杣求䍁䅁兙畂䝁䅑䅉偂䝁䅙杚穂䝁䅧睢祂䝁䅕䅉塂䝁䅫杢歂䅁䅁关䅙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䅁䅁朸䅧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杰䅫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卂䝁䅕督灂䝁䅑党畂䡁䅑兡桂䝁䅷䅉呂䝁䄸䅢桂䡁䅉䅁㙁杄䅁朴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䅕䅤灂䝁䅷兡あ䡁䅫䅉呂䝁䅍兙獂䝁䅕䅉呂䝁䄸䅢桂䡁䅉䅁婂睄䅁䄹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䅁楃权䅁朵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䅁䅁儵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䱁䥑䅁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噂权䅁杫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䵁䭍䅁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䅕䅤灂䝁䅷兡あ䡁䅫䅉呂䝁䅍兙獂䝁䅕䅉呂䝁䄸䅢桂䡁䅉䅁奂权䅁朶䅁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䑂䝁䅷党桂䝁䄴䅖求䝁䅍䅡㝁䍁䅁䅕療䡁䅣党祂䍁䅁睒祂䝁䅫䅚䅁䭁佅䅁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䅁睢㍂䝁䅕杣杁䕁䅣杣灂䝁䅑䅁噄睄䅁杏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村灂䝁䄸兢桂䡁䅍督杁䕁䅕杢求䡁䅉睚㕂䑁䅳䅉兂䝁䄸睤求䡁䅉䅉䡂䡁䅉兡歂䑁䅳䅉噂䡁䅑兡獂䝁䅫䅤㕂䍁䅁睕橂䝁䅅䅢求䍁䅁睕療䝁䅷兙祂䅁䅁兌䄸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䅁乁䤸䅁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兂䝁䄸睤求䡁䅉䅉䡂䡁䅉兡歂䑁䅳䅉噂䡁䅑兡獂䝁䅫䅤㕂䍁䅁睕橂䝁䅅䅢求䍁䅁睕療䝁䅷兙祂䅁䅁䅺䅫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䅕䅤灂䝁䅷兡あ䡁䅫䅉呂䝁䅍兙獂䝁䅕䅉呂䝁䄸䅢桂䡁䅉䅁祂权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䝂䡁䅕党獂䍁䅁睑求䝁䅷䅢穂䑁䅳䅉呂䝁䄰兙祂䡁䅑䅉䙂䝁䄴党祂䝁䅣入㝁䍁䅁䅕療䡁䅣党祂䍁䅁睒祂䝁䅫䅚㝁䍁䅁兖あ䝁䅫䅢灂䡁䅑入杁䙁䅍睙桂䝁䅷党杁䙁䅍睢獂䝁䅅杣䅁䡁䭅䅁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睑獂䝁䅫兢桂䡁䅑党啂䝁䅕睙潂䑁䅳䅉噂䡁䅑兡獂䝁䅫䅤㕂䍁䅁睕橂䝁䅅䅢求䍁䅁睕療䝁䅷兙祂䅁䅁权䄰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䄸睤求䡁䅉䅉䡂䡁䅉兡歂䅁䅁䅹䄰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䝁䅷䅢ㅂ䡁䅑兡療䝁䄴䅉䑂䝁䄸杢あ䡁䅉睢獂䑁䅳䅉䑂䝁䅷兡瑂䝁䅅䅤求䙁䅑党橂䝁䅧睏杁䕁䄸杢穂䝁䅧睢祂䝁䅕䅉桂䝁䄴䅚杁䕁䄸杚浂䡁䅍䅡療䡁䅉党杁䙁䅣兡畂䝁䅑䅁睁䅅䅁䅵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䑂䝁䅷兡瑂䝁䅅䅤求䙁䅑党橂䝁䅧䅁汃元䅁䄱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偂䝁䄴督潂䝁䄸杣求䍁䅁兙畂䝁䅑䅉偂䝁䅙杚穂䝁䅧睢祂䝁䅕䅉塂䝁䅫杢歂䅁䅁术䅣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兖あ䝁䅫䅢灂䡁䅑入杁䙁䅍睙桂䝁䅷党杁䙁䅍睢獂䝁䅅杣䅁䉁䩉䅁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睏杁䕁䅕䅢求䝁䅍䅤祂䝁䅫睙杁䙁䅙党潂䝁䅫睙獂䝁䅕䅉䑂䝁䅧兙祂䝁䅣兡畂䝁䅣䅉䩂䝁䄴杚祂䝁䅅督あ䡁䅉兤橂䡁䅑兤祂䝁䅕䅁䙄睄䅁杕䅅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噂䡁䅑兡獂䝁䅫䅤㕂䍁䅁睕橂䝁䅅䅢求䍁䅁睕療䝁䅷兙祂䑁䅳䅉偂䝁䄴督潂䝁䄸杣求䍁䅁兙畂䝁䅑䅉偂䝁䅙杚穂䝁䅧睢祂䝁䅕䅉塂䝁䅫杢歂䑁䅳䅉䙂䝁䅷党橂䡁䅑杣灂䝁䅍䅉坂䝁䅕䅡灂䝁䅍䅢求䍁䅁睑潂䝁䅅杣湂䝁䅫杢湂䍁䅁兓畂䝁䅙杣桂䡁䅍䅤祂䡁䅕睙あ䡁䅕杣求䅁䅁䉉䅁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村ㅂ䝁䅫䅢歂䝁䅫杢湂䑁䅳䅉䑂䝁䅷党桂䝁䄴䅖求䝁䅍䅡㝁䍁䅁睑療䝁䄴杤求䝁䄴䅤灂䝁䄸杢桂䝁䅷䅉佂䡁䅕睙獂䝁䅕兙祂䑁䅳䅉兂䝁䄸䅢獂䡁䅕䅤灂䝁䄸杢杁䕁䅍睢畂䡁䅑杣療䝁䅷睏杁䙁䅍兢桂䡁䅉䅤杁䕁䅕杢求䡁䅉睚㕂䑁䅳䅉噂䡁䅑兡獂䝁䅫䅤㕂䍁䅁睕橂䝁䅅䅢求䍁䅁睕療䝁䅷兙祂䅁䅁桉䅁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睑灂䡁䅑兡求䡁䅍睏杁䙁䅍兢桂䡁䅉䅤杁䕁䅕杢求䡁䅉睚㕂䑁䅳䅉兂䝁䄸睤求䡁䅉䅉䡂䡁䅉兡歂䑁䅳䅉噂䡁䅑兡獂䝁䅫䅤㕂䍁䅁睕橂䝁䅅䅢求䍁䅁睕療䝁䅷兙祂䅁䅁杓䄸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䕁䅉兡療䝁䄰兙穂䡁䅍䅉䙂䝁䄴党祂䝁䅣入㝁䍁䅁䅕療䡁䅣党祂䍁䅁睒祂䝁䅫䅚㝁䍁䅁睔畂䡁䅍䅡療䡁䅉党杁䝁䅅杢歂䍁䅁睔浂䝁䅙督潂䝁䄸杣求䍁䅁睖灂䝁䄴䅚䅁佁乍䅁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䑂䝁䅷兡瑂䝁䅅䅤求䙁䅑党橂䝁䅧睏杁䙁䅕䅤灂䝁䅷兡あ䡁䅫䅉呂䝁䅍兙獂䝁䅕䅉呂䝁䄸䅢桂䡁䅉睏杁䕁䅕䅢求䝁䅍䅤祂䝁䅫睙杁䙁䅙党潂䝁䅫睙獂䝁䅕䅉䑂䝁䅧兙祂䝁䅣兡畂䝁䅣䅉䩂䝁䄴杚祂䝁䅅督あ䡁䅉兤橂䡁䅑兤祂䝁䅕䅁佃睄䅁杵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䅁䑁䡯䅁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䅁扁睄䅁䅎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䑁䅳䅉噂䡁䅑兡獂䝁䅫䅤㕂䍁䅁睕橂䝁䅅䅢求䍁䅁睕療䝁䅷兙祂䑁䅳䅉偂䝁䄴督潂䝁䄸杣求䍁䅁兙畂䝁䅑䅉偂䝁䅙杚穂䝁䅧睢祂䝁䅕䅉塂䝁䅫杢歂䅁䅁朳䅙䅁䉧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䄴党あ䡁䅣睢祂䝁䅳䅉呂䝁䅕睙ㅂ䡁䅉兡あ䡁䅫睏杁䙁䅕䅤灂䝁䅷兡あ䡁䅫䅉呂䝁䅍兙獂䝁䅕䅉呂䝁䄸䅢桂䡁䅉䅁楁元䅁䄵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兖あ䝁䅫䅢灂䡁䅑入杁䙁䅍睙桂䝁䅷党杁䙁䅍睢獂䝁䅅杣䅁䑁偷䅁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䅱䄸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䅕䅤灂䝁䅷兡あ䡁䅫䅉呂䝁䅍兙獂䝁䅕䅉呂䝁䄸䅢桂䡁䅉䅁㥂睄䅁䅢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坂䅅䅁䅉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兖あ䝁䅫䅢灂䡁䅑入杁䙁䅍睙桂䝁䅷党杁䙁䅍睢獂䝁䅅杣㝁䍁䅁兒獂䝁䅕睙あ䡁䅉兡橂䍁䅁杖求䝁䅧兡橂䝁䅷党杁䕁䅍䅡桂䡁䅉睚灂䝁䄴睚杁䕁䅫杢浂䡁䅉兙穂䡁䅑杣ㅂ䝁䅍䅤ㅂ䡁䅉党䅁䑁兙䅁䵄䅁䅁睑獂䝁䅕兙畂䍁䅁兒畂䝁䅕杣湂䡁䅫睏杁䕁䅕杢求䡁䅉睚㕂䍁䅁兒浂䝁䅙兡橂䝁䅫党畂䝁䅍入㝁䍁䅁兒畂䝁䅕杣湂䡁䅫䅉乂䝁䅅杢桂䝁䅣党瑂䝁䅕杢あ䑁䅳䅉兂䝁䄸睤求䡁䅉䅉䡂䡁䅉兡歂䑁䅳䅉佂䝁䅕䅤㍂䝁䄸杣牂䍁䅁睕求䝁䅍兤祂䝁䅫䅤㕂䑁䅳䅉噂䡁䅑兡獂䝁䅫䅤㕂䍁䅁睕橂䝁䅅䅢求䍁䅁睕療䝁䅷兙祂䅁䅁䅳䄸乁䅉䅁䑂䝁䅷党桂䝁䄴䅉䙂䝁䄴党祂䝁䅣入㝁䍁䅁兒畂䝁䅕杣湂䡁䅫䅉䙂䝁䅙杚灂䝁䅍兡求䝁䄴睙㕂䑁䅳䅉䙂䝁䄴党祂䝁䅣入杁䕁䄰兙畂䝁䅅睚求䝁䄰党畂䡁䅑睏杁䙁䅍兢桂䡁䅉䅤杁䕁䅉兤灂䝁䅷䅚灂䝁䄴睚㝁䍁䅁睑獂䝁䅕兙畂䙁䅑党橂䝁䅧睏杁䙁䅍兢桂䡁䅉䅤杁䕁䅕杢求䡁䅉睚㕂䑁䅳䅉䑂䝁䅷兡瑂䝁䅅䅤求䙁䅑党橂䝁䅧䅁乃睄䅁杯䅁䕁䅍䅢求䝁䅅杢杁䕁䅕杢求䡁䅉睚㕂䑁䅳䅉䙂䝁䄴党祂䝁䅣入杁䕁䅕杚浂䝁䅫睙灂䝁䅕杢橂䡁䅫睏杁䕁䅕杢求䡁䅉睚㕂䍁䅁兔桂䝁䄴兙湂䝁䅕兢求䝁䄴䅤㝁䍁䅁睕瑂䝁䅅杣あ䍁䅁村ㅂ䝁䅫䅢歂䝁䅫杢湂䑁䅳䅉呂䝁䄰兙祂䡁䅑䅉䙂䝁䄴党祂䝁䅣入䅁偁偣䅁ぁ允䅁睑獂䝁䅕兙畂䍁䅁兒畂䝁䅕杣湂䡁䅫睏杁䕁䅕杢求䡁䅉睚㕂䍁䅁兒浂䝁䅙兡橂䝁䅫党畂䝁䅍入㝁䍁䅁兒畂䝁䅕杣湂䡁䅫䅉乂䝁䅅杢桂䝁䅣党瑂䝁䅕杢あ䑁䅳䅉呂䝁䄰兙祂䡁䅑䅉䑂䝁䅫䅤灂䝁䅕督㝁䍁䅁睕瑂䝁䅅杣あ䍁䅁兒畂䝁䅕杣湂䡁䅫睏杁䙁䅁睢㍂䝁䅕杣杁䕁䅣杣灂䝁䅑睏杁䙁䅕䅤灂䝁䅷兡あ䡁䅫䅉呂䝁䅍兙獂䝁䅕䅉呂䝁䄸䅢桂䡁䅉睏杁䕁䅕䅢求䝁䅍䅤祂䝁䅫睙杁䙁䅙党潂䝁䅫睙獂䝁䅕䅉䑂䝁䅧兙祂䝁䅣兡畂䝁䅣䅉䩂䝁䄴杚祂䝁䅅督あ䡁䅉兤橂䡁䅑兤祂䝁䅕䅁癃睄䅁䄯䅁䕁䅍䅢求䝁䅅杢杁䕁䅕杢求䡁䅉睚㕂䑁䅳䅉䙂䝁䄴党祂䝁䅣入杁䕁䅕杚浂䝁䅫睙灂䝁䅕杢橂䡁䅫睏杁䕁䅕杢求䡁䅉睚㕂䍁䅁兔桂䝁䄴兙湂䝁䅕兢求䝁䄴䅤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䅁䕁兯䅁䕄䅁䅁睑獂䝁䅕兙畂䍁䅁兒畂䝁䅕杣湂䡁䅫睏杁䕁䅕杢求䡁䅉睚㕂䍁䅁兒浂䝁䅙兡橂䝁䅫党畂䝁䅍入㝁䍁䅁兒畂䝁䅕杣湂䡁䅫䅉乂䝁䅅杢桂䝁䅣党瑂䝁䅕杢あ䑁䅳䅉呂䝁䄰兙祂䡁䅑䅉䙂䝁䄴党祂䝁䅣入㝁䍁䅁䅕療䡁䅣党祂䍁䅁睒祂䝁䅫䅚㝁䍁䅁兖あ䝁䅫䅢灂䡁䅑入杁䙁䅍睙桂䝁䅷党杁䙁䅍睢獂䝁䅅杣䅁䙁偑䅁慄䅁䅁睑獂䝁䅕兙畂䍁䅁兒畂䝁䅕杣湂䡁䅫睏杁䕁䅕杢求䡁䅉睚㕂䍁䅁兒浂䝁䅙兡橂䝁䅫党畂䝁䅍入㝁䍁䅁兒畂䝁䅕杣湂䡁䅫䅉呂䡁䅑睢祂䝁䅅睚求䑁䅳䅉䑂䝁䅷兡瑂䝁䅅䅤求䙁䅑党橂䝁䅧睏杁䙁䅕䅤灂䝁䅷兡あ䡁䅫䅉呂䝁䅍兙獂䝁䅕䅉呂䝁䄸䅢桂䡁䅉睏杁䕁䄸杢穂䝁䅧睢祂䝁䅕䅉桂䝁䄴䅚杁䕁䄸杚浂䡁䅍䅡療䡁䅉党杁䙁䅣兡畂䝁䅑䅁䉃杄䅁䅭䅁䕁䅍䅢求䝁䅅杢杁䕁䅕杢求䡁䅉睚㕂䑁䅳䅉䙂䝁䄴党祂䝁䅣入杁䕁䅕杚浂䝁䅫睙灂䝁䅕杢橂䡁䅫睏杁䕁䅕杢求䡁䅉睚㕂䍁䅁睕あ䝁䄸杣桂䝁䅣党㝁䍁䅁杒祂䝁䅕兡湂䝁䅧䅤杁䙁䅍党祂䡁䅙兡橂䝁䅕睏杁䕁䅍䅢求䝁䅅杢啂䝁䅕睙潂䅁䅁睋䄴䉁䉑䅁䑂䝁䅷党桂䝁䄴䅉䙂䝁䄴党祂䝁䅣入㝁䍁䅁兒畂䝁䅕杣湂䡁䅫䅉䙂䝁䅙杚灂䝁䅍兡求䝁䄴睙㕂䑁䅳䅉䙂䝁䄴党祂䝁䅣入杁䙁䅍䅤療䡁䅉兙湂䝁䅕睏杁䙁䅕䅤灂䝁䅷兡あ䡁䅫䅉呂䝁䅍兙獂䝁䅕䅉呂䝁䄸䅢桂䡁䅉睏杁䕁䄸杢穂䝁䅧睢祂䝁䅕䅉桂䝁䄴䅚杁䕁䄸杚浂䡁䅍䅡療䡁䅉党杁䙁䅣兡畂䝁䅑睏杁䕁䅕䅢求䝁䅍䅤祂䝁䅫睙杁䙁䅙党潂䝁䅫睙獂䝁䅕䅉䑂䝁䅧兙祂䝁䅣兡畂䝁䅣䅉䩂䝁䄴杚祂䝁䅅督あ䡁䅉兤橂䡁䅑兤祂䝁䅕䅁流睄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䱁䅷䅁䑂䝁䅷党桂䝁䄴䅉䙂䝁䄴党祂䝁䅣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䅁䙁䩳䅁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睏杁䕁䄸杢穂䝁䅧睢祂䝁䅕䅉桂䝁䄴䅚杁䕁䄸杚浂䡁䅍䅡療䡁䅉党杁䙁䅣兡畂䝁䅑䅁獄元䅁权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村灂䝁䄸兢桂䡁䅍督杁䕁䅕杢求䡁䅉睚㕂䑁䅳䅉兂䝁䄸睤求䡁䅉䅉䡂䡁䅉兡歂䑁䅳䅉噂䡁䅑兡獂䝁䅫䅤㕂䍁䅁睕橂䝁䅅䅢求䍁䅁睕療䝁䅷兙祂䅁䅁䄴䅧佁䅯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㙄元䅁杲䅁䕁䅍䅢求䝁䅅杢杁䕁䅕杢求䡁䅉睚㕂䑁䅳䅉䙂䝁䄴党祂䝁䅣入杁䕁䄰兙畂䝁䅅睚求䝁䄰党畂䡁䅑睏杁䕁䅕杢求䡁䅉睚㕂䍁䅁睕あ䝁䄸杣桂䝁䅣党㝁䍁䅁兒畂䡁䅙兡祂䝁䄸杢瑂䝁䅕杢あ䝁䅅䅢杁䕁䅕杢湂䝁䅫杢求䝁䅕杣灂䝁䄴睚㝁䍁䅁䅕療䡁䅣党祂䍁䅁睒祂䝁䅫䅚䅁䩁倰䅁䭄允䅁睑獂䝁䅕兙畂䍁䅁兒畂䝁䅕杣湂䡁䅫睏杁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歃权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䕁䉯䅁䑂䝁䅷党桂䝁䄴䅉䙂䝁䄴党祂䝁䅣入㝁䍁䅁兒畂䝁䅕杣湂䡁䅫䅉乂䝁䅅杢桂䝁䅣党瑂䝁䅕杢あ䑁䅳䅉䙂䝁䄴党祂䝁䅣入杁䙁䅍䅤療䡁䅉兙湂䝁䅕睏杁䙁䅁睢獂䝁䅷兤あ䝁䅫睢畂䍁䅁睑療䝁䄴䅤祂䝁䄸䅢㝁䍁䅁䅕療䡁䅣党祂䍁䅁睒祂䝁䅫䅚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穁䅅䅁杬䅁䕁䅍䅢求䝁䅅杢杁䕁䅕杢求䡁䅉睚㕂䑁䅳䅉䙂䝁䄴党祂䝁䅣入杁䕁䄰兙畂䝁䅅睚求䝁䄰党畂䡁䅑睏杁䕁䅕杢求䡁䅉睚㕂䍁䅁睕あ䝁䄸杣桂䝁䅣党㝁䍁䅁睕瑂䝁䅅杣あ䍁䅁兒畂䝁䅕杣湂䡁䅫睏杁䕁䅍䅢灂䝁䄰兙あ䝁䅕䅖求䝁䅍䅡䅁䭁䩉䅁㙃䅁䅁睑獂䝁䅕兙畂䍁䅁兒畂䝁䅕杣湂䡁䅫睏杁䕁䅕杢求䡁䅉睚㕂䍁䅁兔桂䝁䄴兙湂䝁䅕兢求䝁䄴䅤㝁䍁䅁兒畂䝁䅕杣湂䡁䅫䅉呂䡁䅑睢祂䝁䅅睚求䑁䅳䅉呂䝁䄰兙祂䡁䅑䅉䙂䝁䄴党祂䝁䅣入㝁䍁䅁兒獂䝁䅕睙あ䡁䅉兡橂䍁䅁杖求䝁䅧兡橂䝁䅷党㝁䍁䅁睑獂䝁䅫兢桂䡁䅑党啂䝁䅕睙潂䅁䅁䅰䄸乁䅧䅁䑂䝁䅷党桂䝁䄴䅉䙂䝁䄴党祂䝁䅣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䅁婄权䅁䅷䅁䕁䅍䅢求䝁䅅杢杁䕁䅕杢求䡁䅉睚㕂䑁䅳䅉䙂䝁䄴党祂䝁䅣入杁䕁䄰兙畂䝁䅅睚求䝁䄰党畂䡁䅑睏杁䕁䅕杢求䡁䅉睚㕂䍁䅁睕あ䝁䄸杣桂䝁䅣党㝁䍁䅁兖あ䝁䅫䅢灂䡁䅑入杁䙁䅍睙桂䝁䅷党杁䙁䅍睢獂䝁䅅杣㝁䍁䅁睔畂䡁䅍䅡療䡁䅉党杁䝁䅅杢歂䍁䅁睔浂䝁䅙督潂䝁䄸杣求䍁䅁睖灂䝁䄴䅚䅁䉁佁䅁い䅁䅁睑獂䝁䅕兙畂䍁䅁兒畂䝁䅕杣湂䡁䅫睏杁䕁䅕杢求䡁䅉睚㕂䍁䅁兔桂䝁䄴兙湂䝁䅕兢求䝁䄴䅤㝁䍁䅁</t>
  </si>
  <si>
    <t>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䑂䝁䅷党桂䝁䄴䅖求䝁䅍䅡䅁䝁伸䅁浂允䅁睑獂䝁䅕兙畂䍁䅁兒畂䝁䅕杣湂䡁䅫睏杁䕁䅕杢求䡁䅉睚㕂䍁䅁兔桂䝁䄴兙湂䝁䅕兢求䝁䄴䅤㝁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噂䡁䅑兡獂䝁䅫䅤㕂䍁䅁睕橂䝁䅅䅢求䍁䅁睕療䝁䅷兙祂䑁䅳䅉䍂䝁䅅䅤あ䝁䅕杣㕂䍁䅁兒畂䝁䅕杣湂䡁䅫䅉呂䡁䅑睢祂䝁䅅睚求䍁䅁睕㕂䡁䅍䅤求䝁䄰䅉潁䕁䅉兒呂䙁䅍克䅁䱁偍䅁䕃䅁䅁睑獂䝁䅕兙畂䍁䅁兒畂䝁䅕杣湂䡁䅫睏杁䕁䅕杢求䡁䅉睚㕂䍁䅁兔桂䝁䄴兙湂䝁䅕兢求䝁䄴䅤㝁䍁䅁兓畂䝁䅑兤穂䡁䅑杣灂䝁䅅䅢杁䕁䅅兤あ䝁䄸兢桂䡁䅑兡療䝁䄴睏杁䕁䅍䅢求䝁䅅杢啂䝁䅕睙潂䅁䅁睸䅯䩁䅷䅁䑂䝁䅷党桂䝁䄴䅉䙂䝁䄴党祂䝁䅣入㝁䍁䅁兒畂䝁䅕杣湂䡁䅫䅉乂䝁䅅杢桂䝁䅣党瑂䝁䅕杢あ䑁䅳䅉兂䝁䄸睤求䡁䅉䅉䡂䡁䅉兡歂䑁䅳䅉䑂䝁䅷兡瑂䝁䅅䅤求䙁䅑党橂䝁䅧睏杁䙁䅕䅤灂䝁䅷兡あ䡁䅫䅉呂䝁䅍兙獂䝁䅕䅉呂䝁䄸䅢桂䡁䅉䅁瑃元䅁条䅁䕁䅍䅢求䝁䅅杢杁䕁䅕杢求䡁䅉睚㕂䑁䅳䅉䙂䝁䄴党祂䝁䅣入杁䕁䄰兙畂䝁䅅睚求䝁䄰党畂䡁䅑睏杁䙁䅕䅤灂䝁䅷兡あ䡁䅫䅉呂䝁䅍兙獂䝁䅕䅉呂䝁䄸䅢桂䡁䅉䅁䩃杄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楁允䅁睑獂䝁䅕兙畂䍁䅁兒畂䝁䅕杣湂䡁䅫睏杁䕁䅕杢求䡁䅉睚㕂䍁䅁睕あ䝁䄸杣桂䝁䅣党㝁䍁䅁睑獂䝁䅕兙畂䙁䅑党橂䝁䅧睏杁䙁䅁睢獂䝁䅷兤あ䝁䅫睢畂䍁䅁睑療䝁䄴䅤祂䝁䄸䅢㝁䍁䅁睑獂䝁䅫兢桂䡁䅑党啂䝁䅕睙潂䑁䅳䅉䍂䝁䅅䅤あ䝁䅕杣㕂䍁䅁兒畂䝁䅕杣湂䡁䅫䅉呂䡁䅑睢祂䝁䅅睚求䍁䅁睕㕂䡁䅍䅤求䝁䄰䅉潁䕁䅉兒呂䙁䅍克㝁䍁䅁村灂䝁䄸兌楂䝁䅅督求䝁䅑䅉桂䝁䄴䅚杁䙁䅉党畂䝁䅕睤桂䝁䅉䅢求䍁䅁兔桂䡁䅑党祂䝁䅫兙獂䡁䅍䅁䡂睄䅁䅧䅁䕁䅍䅢求䝁䅅杢杁䕁䅕杢求䡁䅉睚㕂䑁䅳䅉䙂䝁䄴党祂䝁䅣入杁䙁䅍䅤療䡁䅉兙湂䝁䅕睏杁䕁䅑兡穂䡁䅁睢穂䝁䅅䅢杁䝁䅅杢歂䍁䅁杕求䝁䅍入橂䝁䅷兡畂䝁䅣睏杁䕁䅍䅢求䝁䅅杢啂䝁䅕睙潂䅁䅁杈䅣䥁䅯䅁䑂䝁䅷党桂䝁䄴䅉䙂䝁䄴党祂䝁䅣入㝁䍁䅁兒畂䝁䅕杣湂䡁䅫䅉呂䡁䅑睢祂䝁䅅睚求䑁䅳䅉䝂䡁䅉党灂䝁䅣䅡あ䍁䅁睕求䡁䅉杤灂䝁䅍党㝁䍁䅁兔桂䡁䅉兡畂䝁䅕䅉啂䡁䅉兙畂䡁䅍䅣療䡁䅉䅤桂䡁䅑兡療䝁䄴䅁㑁权䅁䅄䅅䕁䅍䅢求䝁䅅杢杁䕁䅕杢求䡁䅉睚㕂䑁䅳䅉䙂䝁䄴党祂䝁䅣入杁䙁䅍䅤療䡁䅉兙湂䝁䅕睏杁䕁䅙兤求䝁䅷䅉䑂䝁䅕䅢獂䡁䅍睏杁䕁䅫杢歂䡁䅕督あ䡁䅉兡桂䝁䅷䅉䉂䡁䅕䅤療䝁䄰兙あ䝁䅫睢畂䑁䅳䅉䑂䝁䅷党桂䝁䄴䅖求䝁䅍䅡㝁䍁䅁兖あ䝁䅫䅢灂䡁䅑入杁䙁䅍睙桂䝁䅷党杁䙁䅍睢獂䝁䅅杣㝁䍁䅁村桂䡁䅑䅤求䡁䅉入杁䕁䅕杢求䡁䅉睚㕂䍁䅁睕あ䝁䄸杣桂䝁䅣党杁䙁䅍入穂䡁䅑党瑂䍁䅁䅋䍂䕁䅕睕呂䍁䅫䅁硃元䅁䄰䅁䕁䅍䅢求䝁䅅杢杁䕁䅕杢求䡁䅉睚㕂䑁䅳䅉䙂䝁䄴党祂䝁䅣入杁䙁䅍䅤療䡁䅉兙湂䝁䅕睏杁䕁䅫杢歂䡁䅕督あ䡁䅉兡桂䝁䅷䅉䉂䡁䅕䅤療䝁䄰兙あ䝁䅫睢畂䑁䅳䅉乂䝁䅫杢灂䝁䄴睚杁䙁䅑党橂䝁䅧杢療䝁䅷睢湂䡁䅫睏杁䙁䅍党畂䡁䅍睢祂䡁䅍睏杁䕁䅍䅢求䝁䅅杢啂䝁䅕睙潂䑁䅳䅉䑂䝁䅷兡瑂䝁䅅䅤求䙁䅑党橂䝁䅧䅁杂元䅁䅫䅁䕁䅍䅢求䝁䅅杢杁䕁䅕杢求䡁䅉睚㕂䑁䅳䅉䙂䝁䄴党祂䝁䅣入杁䙁䅍䅤療䡁䅉兙湂䝁䅕睏杁䕁䄰兡畂䝁䅫杢湂䍁䅁䅖求䝁䅍䅡畂䝁䄸䅢療䝁䅣入㝁䍁䅁睑獂䝁䅕兙畂䙁䅑党橂䝁䅧睏杁䕁䅍䅢灂䝁䄰兙あ䝁䅕䅖求䝁䅍䅡䅁䥁偍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㙃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䅁䅁睭䄸佁䅷䅁䑂䝁䅷党桂䝁䄴䅉䙂䝁䄴党祂䝁䅣入㝁䍁䅁兒畂䡁䅙兡祂䝁䄸杢瑂䝁䅕杢あ䝁䅅䅢杁䕁䅍睢畂䡁䅍兤獂䡁䅑兡畂䝁䅣睏杁䕁䅑兡穂䡁䅁睢穂䝁䅅䅢杁䝁䅅杢歂䍁䅁杕求䝁䅍入橂䝁䅷兡畂䝁䅣睏杁䕁䅍䅢求䝁䅅杢啂䝁䅕睙潂䑁䅳䅉兂䝁䄸䅢獂䡁䅕䅤灂䝁䄸杢杁䕁䅍睢畂䡁䅑杣療䝁䅷睏杁䕁䅉兡療䝁䅙兤求䝁䅷睏杁䕁䅉兡療䝁䄰兙穂䡁䅍䅉䙂䝁䄴党祂䝁䅣入䅁乁䬴䅁楁允䅁睑獂䝁䅕兙畂䍁䅁兒畂䝁䅕杣湂䡁䅫睏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婂䅅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坄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䑁䬸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偂元䅁䅺䅁䕁䅍䅢求䝁䅅杢杁䕁䅕杢求䡁䅉睚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䅁䉁偉䅁啁䅁䅁睑獂䝁䅕兙畂䙁䅑党橂䝁䅧䅁潁杄䅁杗䅁䕁䅍䅢求䝁䅅杢啂䝁䅕睙潂䑁䅳䅉䍂䝁䅫睢瑁䝁䅉兙穂䝁䅕䅚杁䝁䅅杢歂䍁䅁杕求䝁䄴党㍂䝁䅅杙獂䝁䅕䅉乂䝁䅅䅤求䡁䅉兡桂䝁䅷督䅁䝁偣䅁杂䅁䅁睑獂䝁䅕兙畂䙁䅑党橂䝁䅧睏杁䕁䅉兡療䝁䅙兤求䝁䅷睏杁䕁䅉兡療䝁䄰兙穂䡁䅍䅉䙂䝁䄴党祂䝁䅣入㝁䍁䅁睑獂䝁䅫兢桂䡁䅑党啂䝁䅕睙潂䅁䅁杏䅫䉁䅧䅁䑂䝁䅷兡瑂䝁䅅䅤求䙁䅑党橂䝁䅧䅁㍁权䅁杔䅁䕁䅍䅢療䡁䅕䅚杁䕁䅫杢浂䡁䅉兙穂䡁䅑杣ㅂ䝁䅍䅤ㅂ䡁䅉党㝁䍁䅁杔求䡁䅑睤療䡁䅉睡杁䙁䅍党橂䡁䅕杣灂䡁䅑入䅁䑁光䅁䵃䅁䅁睑獂䝁䄸兤歂䍁䅁兓畂䝁䅙杣桂䡁䅍䅤祂䡁䅕睙あ䡁䅕杣求䑁䅳䅉卂䝁䅕兢療䡁䅑党杁䕁䅅睙橂䝁䅕督穂䍁䅁兙畂䝁䅑䅉䑂䝁䄸杢あ䡁䅉睢獂䑁䅳䅉佂䝁䅕䅤㍂䝁䄸杣牂䍁䅁睕求䝁䅍兤祂䝁䅫䅤㕂䑁䅳䅉ㅁ䕁䅣䅁剃杄䅁杄䅅䕁䅍䅢療䡁䅕䅚杁䕁䄰兙畂䝁䅅睚求䝁䄰党畂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䝁䭕䅁䍁允䅁睑獂䝁䄸兤歂䍁䅁兔桂䝁䄴兙湂䝁䅕兢求䝁䄴䅤㝁䍁䅁村桂䝁䅍睡ㅂ䡁䅁䅉桂䝁䄴䅚杁䙁䅉党橂䝁䄸杤求䡁䅉入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䑂䝁䅷睢ㅂ䝁䅑䅉呂䡁䅑睢祂䝁䅅睚求䅁䅁睦䅙䱁䅯䅁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䅁奄元䅁䅂䅅䕁䅍䅢療䡁䅕䅚杁䕁䄰兙畂䝁䅅睚求䝁䄰党畂䡁䅑睏杁䕁䅑兙あ䝁䅅䅉䩂䝁䄴䅤求䝁䅣杣桂䡁䅑兡療䝁䄴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䅁䅁兎䄸偁䅙䅁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佂䝁䅕䅤㍂䝁䄸杣牂䍁䅁睕求䝁䅍兤祂䝁䅫䅤㕂䑁䅳䅉䕂䝁䅅䅤桂䍁䅁睑求䝁䄴䅤求䡁䅉䅉啂䝁䅕睙潂䝁䄴睢獂䝁䄸睚㕂䑁䅳䅉ㅁ䕁䅣䅁摂杄䅁杄䅅䕁䅍䅢療䡁䅕䅚杁䕁䄰兙畂䝁䅅睚求䝁䄰党畂䡁䅑睏杁䕁䅑兙あ䝁䅅䅉䩂䝁䄴䅤求䝁䅣杣桂䡁䅑兡療䝁䄴睏杁䕁䅑兙あ䝁䅅䅉兂䡁䅉睢あ䝁䅕睙あ䝁䅫睢畂䑁䅳䅉䑂䝁䅷睢ㅂ䝁䅑䅉䕂䝁䅅䅤桂䍁䅁睕求䡁䅉杤灂䝁䅍党穂䑁䅳䅉䑂䝁䅷睢ㅂ䝁䅑䅉䩂䝁䄴杚祂䝁䅅督あ䡁䅉兤橂䡁䅑兤祂䝁䅕睏杁䕁䅍䅢療䡁䅕䅚杁䙁䅍党橂䡁䅕杣灂䡁䅑入㝁䍁䅁䅒桂䡁䅑兙杁䕁䅍党畂䡁䅑党祂䍁䅁䅖求䝁䅍䅡畂䝁䄸䅢療䝁䅣入䅁䍁䡅䅁㉄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佂䝁䅕䅤㍂䝁䄸杣牂䍁䅁睕求䝁䅍兤祂䝁䅫䅤㕂䅁䅁兂䅫䅁䉯䅁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佁䥣䅁奁允䅁睑獂䝁䄸兤歂䍁䅁兔桂䝁䄴兙湂䝁䅕兢求䝁䄴䅤㝁䍁䅁䅒桂䡁䅑兙杁䕁䅫杢あ䝁䅕睚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睕求䝁䅍兤祂䝁䅫䅤㕂䍁䅁兔桂䝁䄴兙湂䝁䅕兢求䝁䄴䅤䅁䡁䥉䅁佄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㝁䍁䅁睔畂䝁䅷兡畂䝁䅕䅉兂䝁䅅入瑂䝁䅕杢あ䡁䅍䅁䭄杄䅁䅂䅅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㝁䍁䅁兑祂䡁䅑兡浂䝁䅫睙灂䝁䅅䅢杁䕁䅫杢あ䝁䅕䅢獂䝁䅫睚求䝁䄴睙求䅁䅁䅆䅧䅁䉷䅁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杔求䡁䅑睤療䡁䅉睡杁䙁䅍党橂䡁䅕杣灂䡁䅑入㝁䍁䅁兑祂䡁䅑兡浂䝁䅫睙灂䝁䅅䅢杁䕁䅫杢あ䝁䅕䅢獂䝁䅫睚求䝁䄴睙求䅁䅁䅩䅫䅁䉯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䅅杣あ䝁䅫杚灂䝁䅍兡桂䝁䅷䅉䩂䝁䄴䅤求䝁䅷䅢灂䝁䅣党畂䝁䅍党䅁偁䡣䅁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䡯䅁䅁允䅁睑獂䝁䄸兤歂䍁䅁兔桂䝁䄴兙湂䝁䅕兢求䝁䄴䅤㝁䍁䅁䅒桂䡁䅑兙杁䕁䅫杢あ䝁䅕睚祂䝁䅅䅤灂䝁䄸杢㝁䍁䅁䅕祂䝁䅕䅚灂䝁䅍䅤灂䡁䅙党杁䕁䅅杢桂䝁䅷入あ䝁䅫睙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䉁余䅁獄䅁䅁睑獂䝁䄸兤歂䍁䅁兔桂䝁䄴兙湂䝁䅕兢求䝁䄴䅤㝁䍁䅁䅒桂䡁䅑兙杁䙁䅁杣療䡁䅑党橂䡁䅑兡療䝁䄴睏杁䕁䅍䅢療䡁䅕䅚杁䕁䅫杢浂䡁䅉兙穂䡁䅑杣ㅂ䝁䅍䅤ㅂ䡁䅉党㝁䍁䅁䅕祂䝁䄸睙求䡁䅍督杁䕁䅅兤あ䝁䄸兢桂䡁䅑兡療䝁䄴睏杁䕁䄴党あ䡁䅣睢祂䝁䅳䅉呂䝁䅕睙ㅂ䡁䅉兡あ䡁䅫睏杁䕁䅑兙あ䝁䅅䅉䑂䝁䅕杢あ䝁䅕杣杁䙁䅑党橂䝁䅧杢療䝁䅷睢湂䡁䅫䅁乄睄䅁朸䅁䕁䅍䅢療䡁䅕䅚杁䕁䄰兙畂䝁䅅睚求䝁䄰党畂䡁䅑睏杁䕁䅙兡畂䡁䅑党橂䝁䅧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䅁䅁睴䅣䉁䉁䅁䑂䝁䅷睢ㅂ䝁䅑䅉乂䝁䅅杢桂䝁䅣党瑂䝁䅕杢あ䑁䅳䅉乂䝁䅅睙潂䝁䅫杢求䍁䅁䅔求䝁䅅杣畂䝁䅫杢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䙁䩅䅁䅁允䅁睑獂䝁䄸兤歂䍁䅁兔桂䝁䄴兙湂䝁䅕兢求䝁䄴䅤㝁䍁䅁杖療䕁䅫䅕㝁䍁䅁睑獂䝁䄸兤歂䍁䅁兓畂䝁䅙杣桂䡁䅍䅤祂䡁䅕睙あ䡁䅕杣求䑁䅳䅉䙂䝁䅑睚求䍁䅁睑療䝁䄰䅣ㅂ䡁䅑兡畂䝁䅣睏杁䕁䄴党あ䡁䅣睢祂䝁䅳䅉呂䝁䅕睙ㅂ䡁䅉兡あ䡁䅫睏杁䕁䅑兙あ䝁䅅䅉䑂䝁䅕杢あ䝁䅕杣杁䙁䅑党橂䝁䅧杢療䝁䅷睢湂䡁䅫睏杁䑁䅕睒㝁䍁䅁兖あ䝁䅫䅢灂䡁䅑入杁䙁䅍睙桂䝁䅷党杁䙁䅍睢獂䝁䅅杣䅁䙁兕䅁ぁ䅁䅁睑療䝁䅅䅢杁䝁䅅杢歂䍁䅁睑療䝁䄴督ㅂ䝁䄰兙楂䝁䅷党杁䕁䅙兤求䝁䅷督䅁䕁义䅁佁䅁䅁睑療䝁䅙杚求䝁䅕䅁汁元䅁杕䅁䕁䅍睢浂䝁䅙党求䑁䅳䅉䑂䡁䅕督あ䝁䄸兢求䡁䅉䅉卂䝁䅕䅢桂䡁䅑兡療䝁䄴督潂䝁䅫䅣杁䕁䄰兙畂䝁䅅睚求䝁䄰党畂䡁䅑䅁煁䅅䅁杊䅁䕁䅍睢浂䝁䅙党求䑁䅳䅉䕂䝁䅫督あ䝁䅫䅢獂䝁䅕杣㕂䅁䅁睖䄸䙁䅉䅁䑂䝁䄸杚浂䝁䅕党㝁䍁䅁䅒灂䡁䅍䅤灂䝁䅷䅢求䡁䅉入㝁䍁䅁睒祂䝁䅕党畂䍁䅁睑療䝁䄴督ㅂ䝁䄰党祂䍁䅁睒療䝁䄸䅚穂䅁䅁杌䅯䑁䅯䅁䑂䝁䄸杚浂䝁䅕党㝁䍁䅁睒祂䝁䅕党畂䍁䅁睑療䝁䄴督ㅂ䝁䄰党祂䍁䅁睒療䝁䄸䅚穂䅁䅁杔䅣䭁䅉䅁䑂䝁䄸杚浂䝁䅕党㝁䍁䅁䅔療䝁䅍兙あ䝁䅫睢畂䍁䅁村桂䡁䅍党歂䍁䅁睕求䡁䅉杤灂䝁䅍党穂䑁䅳䅉䑂䡁䅕督あ䝁䄸兢求䡁䅉䅉卂䝁䅕䅢桂䡁䅑兡療䝁䄴督潂䝁䅫䅣杁䕁䄰兙畂䝁䅅睚求䝁䄰党畂䡁䅑睏杁䕁䅅䅣睂䍁䅁兔桂䡁䅉睡求䡁䅑兡畂䝁䅣䅁歂权䅁杌䅁䕁䅍睢浂䝁䅙党求䑁䅳䅉偂䝁䄴䅢灂䝁䄴党杁䕁䅣杣療䝁䅍党祂䡁䅫䅁㡃权䅁䅉䅁䕁䅍睢浂䝁䅙党求䑁䅳䅉偂䡁䅉睚桂䝁䄴兡橂䅁䅁材䅫䥁䅧䅁䑂䝁䄸杚浂䝁䅕党㝁䍁䅁睔祂䝁䅣兙畂䝁䅫睙㝁䍁䅁杔ㅂ䡁䅑杣桂䝁䅍党ㅂ䡁䅑兡橂䝁䅅䅢㝁䍁䅁兑獂䡁䅑党祂䝁䄴兙あ䝁䅫杤求䍁䅁䅕祂䝁䄸䅤求䝁䅫杢㝁䍁䅁睔畂䝁䅷兡畂䝁䅕䅉䡂䡁䅉睢橂䝁䅕杣㕂䅁䅁睁䄸䑁䅑䅁䑂䝁䄸䅢獂䝁䅅杙療䡁䅉兙あ䝁䅫杤求䍁䅁睑療䝁䄴督ㅂ䝁䄰䅣あ䝁䅫睢畂䅁䅁䉕䅁䍁䅧䅁䑂䝁䄸兢瑂䝁䅕杣橂䝁䅫兙獂䍁䅁䅕祂䝁䅫杢あ䝁䅫杢湂䅁䅁儯䄰䕁䅉䅁䑂䝁䄸兢瑂䝁䅕杣橂䝁䅫兙獂䍁䅁睕求䡁䅉杤灂䝁䅍党穂䍁䅁兙畂䝁䅑䅉呂䡁䅕䅣睂䝁䅷兡求䡁䅍䅁獁睂䅁杓䅁䕁䅍睢瑂䝁䄰党祂䝁䅍兡桂䝁䅷䅉桂䝁䄴䅚杁䙁䅁杣療䝁䅙党穂䡁䅍兡療䝁䄴兙獂䍁䅁睕求䡁䅉杤灂䝁䅍党穂䅁䅁䅷䅙䙁䅧䅁䑂䝁䄸兢瑂䝁䅕杣橂䝁䅫兙獂䍁䅁兙畂䝁䅑䅉卂䝁䅕督灂䝁䅑党畂䡁䅑兡桂䝁䅷䅉乂䝁䄸杣あ䝁䅣兙湂䝁䅕䅉䝂䝁䅫杢桂䝁䄴睙求䅁䅁兄䅣䍁䅧䅁䑂䝁䄸兢瑂䝁䄸䅚灂䡁䅑入杁䕁䅍䅡求䝁䄰兡橂䝁䅅䅢穂䅁䅁睫䅙䍁䄴䅁䑂䝁䄸兢瑂䡁䅕杢灂䝁䅍兙あ䝁䅫睢畂䍁䅁睕求䡁䅉杤灂䝁䅍党穂䅁䅁兓䅣䑁䅉䅁䑂䝁䄸兢瑂䡁䅕杢灂䝁䅍兙あ䝁䅫睢畂䡁䅍䅉䙂䡁䅅兤灂䡁䅁兢求䝁䄴䅤䅁佁䜰䅁獂䅁䅁睑療䝁䄰䅣ㅂ䡁䅑党祂䍁䅁杖灂䡁䅍兡療䝁䄴睏杁䑁䅍䅒杁䙁䅁杣灂䝁䄴䅤灂䝁䄴睚㝁䍁䅁䅒求䝁䄴䅤灂䡁䅍䅤祂䡁䅫睏杁䕁䄸杣あ䝁䅧睢睂䝁䅅党歂䝁䅫睙穂䅁䅁䅄䅫䵁䄴䅁䑂䝁䄸兢睂䡁䅕䅤求䡁䅉䅉坂䝁䅫督灂䝁䄸杢㝁䍁䅁䅒桂䡁䅑兙杁䕁䅫杢あ䝁䅕睚祂䝁䅅䅤灂䝁䄸杢㝁䍁䅁杒獂䝁䅕党あ䍁䅁兔桂䝁䄴兙湂䝁䅕兢求䝁䄴䅤㝁䍁䅁睒兂䙁䅍睏杁䕁䅑兡湂䝁䅫䅤桂䝁䅷䅉䉂䡁䅍督求䡁䅑䅉乂䝁䅅杢桂䝁䅣党瑂䝁䅕杢あ䑁䅳䅉兂䡁䅉睢橂䝁䅕督穂䍁䅁兑ㅂ䡁䅑睢瑂䝁䅅䅤灂䝁䄸杢䅁䕁估䅁⭄䅁䅁睑療䝁䄰䅣ㅂ䡁䅑党祂䍁䅁杖灂䡁䅍兡療䝁䄴睏杁䕁䅑兙あ䝁䅅䅉䩂䝁䄴䅤求䝁䅣杣桂䡁䅑兡療䝁䄴睏杁䕁䅫杢歂䡁䅕督あ䡁䅉兡桂䝁䅷䅉䉂䡁䅕䅤療䝁䄰兙あ䝁䅫睢畂䑁䅳䅉呂䝁䅕杢穂䝁䄸杣穂䑁䅳䅉䙂䝁䅑睚求䍁䅁睑療䝁䄰䅣ㅂ䡁䅑兡畂䝁䅣睏杁䙁䅁杣療䝁䅍党穂䡁䅍䅉䉂䡁䅕䅤療䝁䄰兙あ䝁䅫睢畂䑁䅳䅉䉂䡁䅉䅤灂䝁䅙兡橂䝁䅫兙獂䍁䅁兓畂䡁䅑党獂䝁䅷兡湂䝁䅕杢橂䝁䅕䅁㝁元䅁䅢䅁䕁䅍睢瑂䡁䅁兤あ䝁䅕杣杁䙁䅙兡穂䝁䅫睢畂䑁䅳䅉䕂䝁䅅䅤桂䍁䅁兓畂䡁䅑党湂䡁䅉兙あ䝁䅫睢畂䑁䅳䅉兂䡁䅉睢橂䝁䅕督穂䍁䅁兑ㅂ䡁䅑睢瑂䝁䅅䅤灂䝁䄸杢䅁䭁余䅁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䅁䭁䝧䅁畄䅁䅁睑療䝁䄰䅣ㅂ䡁䅑党祂䍁䅁杖灂䡁䅍兡療䝁䄴睏杁䕁䅕杢㉂䝁䅫杣療䝁䄴兢求䝁䄴䅤桂䝁䅷䅉䑂䝁䄸杢穂䡁䅕䅢あ䝁䅫杢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䝧䅁㡂䅁䅁睑療䝁䄰䅣ㅂ䡁䅑党祂䍁䅁杖灂䡁䅍兡療䝁䄴睏杁䕁䅕杢㉂䝁䅫杣療䝁䄴兢求䝁䄴䅤桂䝁䅷䅉䙂䝁䄴睚灂䝁䄴党求䡁䅉兡畂䝁䅣睏杁䙁䅁睢獂䝁䅷兤あ䝁䅫睢畂䍁䅁睑療䝁䄴䅤祂䝁䄸䅢䅁䕁䡍䅁元䅁䅁睑療䝁䄰䅣ㅂ䡁䅑党祂䍁䅁杖灂䡁䅍兡療䝁䄴睏杁䕁䅙䅢求䝁䅕䅤杁䕁䄰兙畂䝁䅅睚求䝁䄰党畂䡁䅑睏杁䕁䅍兙祂䍁䅁睕潂䝁䅅杣灂䝁䄴睚㝁䍁䅁兑祂䡁䅑兡浂䝁䅫睙灂䝁䅅䅢杁䕁䅫杢あ䝁䅕䅢獂䝁䅫睚求䝁䄴睙求䅁䅁睲䅫佁䅯䅁䑂䝁䄸兢睂䡁䅕䅤求䡁䅉䅉坂䝁䅫督灂䝁䄸杢㝁䍁䅁杒獂䝁䅕党あ䍁䅁兔桂䝁䄴兙湂䝁䅕兢求䝁䄴䅤㝁䍁䅁兓畂䝁䅑兤穂䡁䅑杣灂䝁䅅䅢杁䕁䅅兤あ䝁䄸兢桂䡁䅑兡療䝁䄴睏杁䕁䄴兙㉂䝁䅫睚桂䡁䅑兡療䝁䄴睏杁䙁䅁䅡㕂䡁䅍兡橂䝁䅅䅢杁䙁䅍党橂䡁䅕杣灂䡁䅑入㝁䍁䅁睕求䝁䄴督療䡁䅉督㝁䍁䅁䅕祂䝁䄸睙求䡁䅍督杁䕁䅅兤あ䝁䄸兢桂䡁䅑兡療䝁䄴䅁㙁权䅁䅣䅅䕁䅍睢瑂䡁䅁兤あ䝁䅕杣杁䙁䅙兡穂䝁䅫睢畂䑁䅳䅉䝂䝁䅷党求䡁䅑䅉乂䝁䅅杢桂䝁䅣党瑂䝁䅕杢あ䑁䅳䅉䩂䝁䄴䅚ㅂ䡁䅍䅤祂䝁䅫兙獂䍁䅁兑ㅂ䡁䅑睢瑂䝁䅅䅤灂䝁䄸杢㝁䍁䅁睕求䝁䄴督療䡁䅉督㝁䍁䅁睑療䝁䄰兢求䡁䅉睙灂䝁䅅䅢杁䙁䅍䅣桂䝁䅍党杁䕁䅷兙ㅂ䝁䄴睙潂䑁䅳䅉兂䝁䅅督穂䝁䅕杢湂䝁䅕杣杁䕁䅅兡祂䝁䅍杣桂䝁䅙䅤杁䕁䄰兙畂䡁䅕杚桂䝁䅍䅤ㅂ䡁䅉兡畂䝁䅣睏杁䕁䅅兤あ䝁䄸杢療䝁䄰睢ㅂ䡁䅍䅉坂䝁䅕䅡灂䝁䅍䅢求䡁䅍睏杁䕁䅉兙あ䡁䅑党祂䡁䅫䅉䙂䝁䄴党祂䝁䅣入杁䙁䅍䅤療䡁䅉兙湂䝁䅕䅉呂䡁䅫督あ䝁䅕兢杁䍁䅧村䙂䙁䅍睕灁䅁䅁杬䅯偁䅯䅁䑂䝁䄸兢睂䡁䅕䅤求䡁䅉䅉坂䝁䅫督灂䝁䄸杢㝁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䉂䡁䅕䅤療䝁䄴睢瑂䝁䄸兤穂䍁䅁杖求䝁䅧兡橂䝁䅷党穂䅁䅁䅥䅙䱁䅉䅁䑂䝁䄸兢睂䡁䅕䅤求䡁䅉䅉坂䝁䅫督灂䝁䄸杢㝁䍁䅁杒獂䝁䅕党あ䍁䅁兔桂䝁䄴兙湂䝁䅕兢求䝁䄴䅤㝁䍁䅁兓畂䝁䅑兤穂䡁䅑杣灂䝁䅅䅢杁䕁䅅兤あ䝁䄸兢桂䡁䅑兡療䝁䄴睏杁䙁䅍兡瑂䡁䅕䅢桂䡁䅑兡療䝁䄴睏杁䙁䅁杣療䝁䅍党穂䡁䅍䅉䉂䡁䅕䅤療䝁䄰兙あ䝁䅫睢畂䅁䅁䅧䅯䩁䅉䅁䑂䝁䄸兢睂䡁䅕䅤求䡁䅉䅉坂䝁䅫督灂䝁䄸杢㝁䍁䅁睒兂䙁䅍睏杁䙁䅍党畂䡁䅍睢祂䡁䅍睏杁䙁䅍兢桂䡁䅉䅤杁䕁䅍兡あ䝁䅫党穂䑁䅳䅉䉂䡁䅉䅤灂䝁䅙兡橂䝁䅫兙獂䍁䅁兓畂䡁䅑党獂䝁䅷兡湂䝁䅕杢橂䝁䅕睏杁䑁䅕睒䅁䵁䩧䅁卄䅁䅁睑療䝁䄰䅣ㅂ䡁䅑党祂䍁䅁杖灂䡁䅍兡療䝁䄴睏杁䕁䅣䅕呂䑁䅳䅉呂䝁䅕杢穂䝁䄸杣穂䑁䅳䅉呂䡁䅁党求䝁䅍䅡杁䙁䅉党橂䝁䄸睚畂䝁䅫䅤灂䝁䄸杢㝁䍁䅁兔桂䝁䅍䅡灂䝁䄴党杁䕁䅷党桂䡁䅉杢灂䝁䄴睚㝁䍁䅁村灂䝁䄸兢求䡁䅑杣灂䝁䅍督㝁䍁䅁兑祂䡁䅑兡浂䝁䅫睙灂䝁䅅䅢杁䕁䅫杢あ䝁䅕䅢獂䝁䅫睚求䝁䄴睙求䅁䅁杈䅧䉁䈴䅁䑂䝁䄸兢睂䡁䅕䅤求䡁䅉䅉坂䝁䅫督灂䝁䄸杢㝁䍁䅁兓瑂䝁䅅睚求䍁䅁杕求䝁䅍睢湂䝁䄴兡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村灂䝁䄸兢求䡁䅑杣灂䝁䅍督㝁䍁䅁兑祂䡁䅑兡浂䝁䅫睙灂䝁䅅䅢杁䕁䅫杢あ䝁䅕䅢獂䝁䅫睚求䝁䄴睙求䅁䅁杒䅧䅁䉑䅁䑂䝁䄸兢睂䡁䅕䅤求䡁䅉䅉坂䝁䅫督灂䝁䄸杢㝁䍁䅁兓瑂䝁䅅睚求䍁䅁杕求䝁䅍睢湂䝁䄴兡あ䝁䅫睢畂䑁䅳䅉䩂䝁䄴䅚ㅂ䡁䅍䅤祂䝁䅫兙獂䍁䅁兑ㅂ䡁䅑睢瑂䝁䅅䅤灂䝁䄸杢㝁䍁䅁睕求䝁䄴督療䡁䅉督㝁䍁䅁兔桂䝁䅍䅡灂䝁䄴党杁䕁䅷党桂䡁䅉杢灂䝁䄴睚㝁䍁䅁䅕祂䝁䄸睙求䡁䅍督杁䕁䅅兤あ䝁䄸兢桂䡁䅑兡療䝁䄴睏杁䕁䅅杣あ䝁䅫杚灂䝁䅍兡桂䝁䅷䅉䩂䝁䄴䅤求䝁䅷䅢灂䝁䅣党畂䝁䅍党䅁䭁䡯䅁允允䅁睑療䝁䄰䅣ㅂ䡁䅑党祂䍁䅁杖灂䡁䅍兡療䝁䄴睏杁䕁䅫兢桂䝁䅣党杁䙁䅉党橂䝁䄸睚畂䝁䅫䅤灂䝁䄸杢㝁䍁䅁杔桂䡁䅑兤祂䝁䅅䅢杁䕁䅷兙畂䝁䅣兤桂䝁䅣党杁䙁䅁杣療䝁䅍党穂䡁䅍兡畂䝁䅣睏杁䙁䅍党畂䡁䅍睢祂䡁䅍睏杁䙁䅍䅣求䝁䅕睙潂䍁䅁杕求䝁䅍睢湂䝁䄴兡あ䝁䅫睢畂䑁䅳䅉乂䝁䅅睙潂䝁䅫杢求䍁䅁䅔求䝁䅅杣畂䝁䅫杢湂䑁䅳䅉䉂䡁䅉䅤灂䝁䅙兡橂䝁䅫兙獂䍁䅁兓畂䡁䅑党獂䝁䅷兡湂䝁䅕杢橂䝁䅕䅁婃睂䅁䅺䅁䕁䅍睢瑂䡁䅁兤あ䝁䅕杣杁䙁䅙兡穂䝁䅫睢畂䑁䅳䅉䩂䝁䄰兙湂䝁䅕䅉卂䝁䅕睙療䝁䅣杢灂䡁䅑兡療䝁䄴睏杁䙁䅍党畂䡁䅍睢祂䡁䅍睏杁䕁䅑兙あ䝁䅅䅉兂䡁䅉睢あ䝁䅕睙あ䝁䅫睢畂䑁䅳䅉兂䡁䅉睢橂䝁䅕督穂䍁䅁兑ㅂ䡁䅑睢瑂䝁䅅䅤灂䝁䄸杢㝁䍁䅁睕求䝁䅍兤祂䝁䅫䅤㕂䍁䅁兔桂䝁䄴兙湂䝁䅕兢求䝁䄴䅤䅁䕁免䅁流允䅁睑療䝁䄰䅣ㅂ䡁䅑党祂䍁䅁杖灂䡁䅍兡療䝁䄴睏杁䕁䅫兢桂䝁䅣党杁䙁䅉党橂䝁䄸睚畂䝁䅫䅤灂䝁䄸杢㝁䍁䅁睕求䝁䄴督療䡁䅉督㝁䍁䅁睕瑂䝁䅅杣あ䍁䅁睑灂䡁䅑兡求䡁䅍睏杁䙁䅍兢桂䡁䅉䅤杁䕁䅕杢求䡁䅉睚㕂䑁䅳䅉䙂䝁䅑睚求䍁䅁睑療䝁䄰䅣ㅂ䡁䅑兡畂䝁䅣睏杁䕁䅅兤あ䝁䄸杢療䝁䄰睢ㅂ䡁䅍䅉坂䝁䅕䅡灂䝁䅍䅢求䡁䅍睏杁䕁䅉兙あ䡁䅑党祂䡁䅫䅉䙂䝁䄴党祂䝁䅣入杁䙁䅍䅤療䡁䅉兙湂䝁䅕䅉呂䡁䅫督あ䝁䅕兢杁䍁䅧村䙂䙁䅍睕灁䅁䅁睅䅫乁䄴䅁䑂䝁䄸兢睂䡁䅕䅤求䡁䅉䅉坂䝁䅫督灂䝁䄸杢㝁䍁䅁兓瑂䝁䅅睚求䍁䅁杕求䝁䅍睢湂䝁䄴兡あ䝁䅫睢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䑁䅳䅉ㅁ䕁䅣䅁灁杄䅁䅧䅁䕁䅍睢瑂䡁䅁兤あ䝁䅕杣杁䙁䅙兡穂䝁䅫睢畂䑁䅳䅉䩂䝁䄴䅚ㅂ䡁䅍䅤祂䝁䅫兙獂䍁䅁兑ㅂ䡁䅑睢瑂䝁䅅䅤灂䝁䄸杢㝁䍁䅁兑祂䡁䅑兡浂䝁䅫睙灂䝁䅅䅢杁䕁䅫杢あ䝁䅕䅢獂䝁䅫睚求䝁䄴睙求䅁䅁杶䄴佁䄴䅁䑂䝁䄸兢睂䡁䅕䅤求䡁䅉䅉坂䝁䅫督灂䝁䄸杢㝁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㝁䍁䅁兑祂䡁䅑兡浂䝁䅫睙灂䝁䅅䅢杁䕁䅫杢あ䝁䅕䅢獂䝁䅫睚求䝁䄴睙求䅁䅁睷䄴䵁䅉䅁䑂䝁䄸兢睂䡁䅕䅤求䡁䅉䅉坂䝁䅫督灂䝁䄸杢㝁䍁䅁兓畂䝁䅑兤穂䡁䅑杣灂䝁䅅䅢杁䕁䅅兤あ䝁䄸兢桂䡁䅑兡療䝁䄴睏杁䙁䅁䅡㕂䡁䅍兡橂䝁䅅䅢杁䙁䅍党橂䡁䅕杣灂䡁䅑入㝁䍁䅁杕䝂䕁䅫䅒杁䍁䅧杕桂䝁䅑兡療䍁䅁杒祂䝁䅕兣ㅂ䝁䅕杢橂䡁䅫䅉䩂䝁䅑党畂䡁䅑兡浂䝁䅫睙桂䡁䅑兡療䝁䄴克䅁䩁余䅁潃䅁䅁睑療䝁䄰䅣ㅂ䡁䅑党祂䍁䅁杖灂䡁䅍兡療䝁䄴睏杁䕁䅫杢歂䡁䅕督あ䡁䅉兡桂䝁䅷䅉䉂䡁䅕䅤療䝁䄰兙あ䝁䅫睢畂䑁䅳䅉兂䡁䅉睢橂䝁䅕督穂䍁䅁兑ㅂ䡁䅑睢瑂䝁䅅䅤灂䝁䄸杢㝁䍁䅁兑祂䡁䅑兡浂䝁䅫睙灂䝁䅅䅢杁䕁䅫杢あ䝁䅕䅢獂䝁䅫睚求䝁䄴睙求䅁䅁睸䅷䅁䉑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村灂䝁䄸兢求䡁䅑杣灂䝁䅍督㝁䍁䅁睕瑂䝁䅅杣あ䍁䅁兔灂䡁䅉杣療䡁䅉督䅁䡁䝁䅁㙂䅁䅁睑療䝁䄰䅣ㅂ䡁䅑党祂䍁䅁杖灂䡁䅍兡療䝁䄴睏杁䕁䅫杢歂䡁䅕督あ䡁䅉兡桂䝁䅷䅉䉂䡁䅕䅤療䝁䄰兙あ䝁䅫睢畂䑁䅳䅉呂䝁䅕杢穂䝁䄸杣穂䑁䅳䅉穁䕁䅑䅉兂䡁䅉兡畂䡁䅑兡畂䝁䅣䅁允䅅䅁䄱䅁䕁䅍睢瑂䡁䅁兤あ䝁䅕杣杁䙁䅙兡穂䝁䅫睢畂䑁䅳䅉䩂䝁䄴䅚ㅂ䡁䅍䅤祂䝁䅫兙獂䍁䅁兑ㅂ䡁䅑睢瑂䝁䅅䅤灂䝁䄸杢㝁䍁䅁睕求䝁䄴督療䡁䅉督㝁䍁䅁䅕祂䝁䄸睙求䡁䅍督杁䕁䅅兤あ䝁䄸兢桂䡁䅑兡療䝁䄴睏杁䑁䅍䅒杁䙁䅁杣灂䝁䄴䅤灂䝁䄴睚㝁䍁䅁兑祂䡁䅑兡浂䝁䅫睙灂䝁䅅䅢杁䕁䅫杢あ䝁䅕䅢獂䝁䅫睚求䝁䄴睙求䅁䅁睖䅯䵁䅉䅁䑂䝁䄸兢睂䡁䅕䅤求䡁䅉䅉坂䝁䅫督灂䝁䄸杢㝁䍁䅁兓畂䝁䅑兤穂䡁䅑杣灂䝁䅅䅢杁䕁䅅兤あ䝁䄸兢桂䡁䅑兡療䝁䄴睏杁䙁䅍党畂䡁䅍睢祂䡁䅍睏杁䙁䅍兡瑂䡁䅕䅢桂䡁䅑兡療䝁䄴睏杁䕁䅑兙あ䝁䅅䅉兂䡁䅉睢あ䝁䅕睙あ䝁䅫睢畂䑁䅳䅉兂䡁䅉睢橂䝁䅕督穂䍁䅁兑ㅂ䡁䅑睢瑂䝁䅅䅤灂䝁䄸杢䅁䭁䭍䅁卄䅁䅁睑療䝁䄰䅣ㅂ䡁䅑党祂䍁䅁杖灂䡁䅍兡療䝁䄴睏杁䕁䅫杢歂䡁䅕督あ䡁䅉兡桂䝁䅷䅉䉂䡁䅕䅤療䝁䄰兙あ䝁䅫睢畂䑁䅳䅉呂䝁䅕杢穂䝁䄸杣穂䑁䅳䅉呂䝁䅫兢ㅂ䝁䅷兙あ䝁䅫睢畂䑁䅳䅉兂䡁䅉睢橂䝁䅕督穂䍁䅁兑ㅂ䡁䅑睢瑂䝁䅅䅤灂䝁䄸杢㝁䍁䅁兑祂䡁䅑兡浂䝁䅫睙灂䝁䅅䅢杁䕁䅫杢あ䝁䅕䅢獂䝁䅫睚求䝁䄴睙求䅁䅁䅚䄸偁䅷䅁䑂䝁䄸兢睂䡁䅕䅤求䡁䅉䅉坂䝁䅫督灂䝁䄸杢㝁䍁䅁兓畂䝁䅑兤穂䡁䅑杣灂䝁䅅䅢杁䕁䅅兤あ䝁䄸兢桂䡁䅑兡療䝁䄴睏杁䙁䅍党畂䡁䅍睢祂䡁䅍睏杁䙁䅍兡瑂䡁䅕䅢桂䡁䅑兡療䝁䄴睏杁䙁䅁杣療䝁䅍党穂䡁䅍䅉䉂䡁䅕䅤療䝁䄰兙あ䝁䅫睢畂䑁䅳䅉䑂䝁䄸兢瑂䝁䅕杣橂䝁䅫兙獂䍁䅁睕睂䝁䅅睙求䍁䅁䅔桂䡁䅕杢橂䝁䅧睏杁䕁䅅兤あ䝁䄸杢療䝁䄰睢ㅂ䡁䅍䅉坂䝁䅕䅡灂䝁䅍䅢求䡁䅍䅁潁权䅁朰䅁䕁䅍睢瑂䡁䅁兤あ䝁䅕杣杁䙁䅙兡穂䝁䅫睢畂䑁䅳䅉䩂䝁䄴䅚ㅂ䡁䅍䅤祂䝁䅫兙獂䍁䅁兑ㅂ䡁䅑睢瑂䝁䅅䅤灂䝁䄸杢㝁䍁䅁睕求䝁䄴督療䡁䅉督㝁䍁䅁睕瑂䝁䅅杣あ䍁䅁村ㅂ䝁䅫䅢歂䝁䅫杢湂䑁䅳䅉兂䡁䅉睢橂䝁䅕督穂䍁䅁兑ㅂ䡁䅑睢瑂䝁䅅䅤灂䝁䄸杢㝁䍁䅁兖あ䝁䅫䅢灂䡁䅑入杁䙁䅍睙桂䝁䅷党杁䙁䅍睢獂䝁䅅杣䅁䍁內䅁䕄䅁䅁睑療䝁䄰䅣ㅂ䡁䅑党祂䍁䅁杖灂䡁䅍兡療䝁䄴睏杁䕁䅫杢歂䡁䅕督あ䡁䅉兡桂䝁䅷䅉䉂䡁䅕䅤療䝁䄰兙あ䝁䅫睢畂䑁䅳䅉呂䝁䅫兢ㅂ䝁䅷兙あ䝁䅫睢畂䑁䅳䅉䙂䝁䄴睙祂䡁䅫䅣あ䝁䅫睢畂䑁䅳䅉䕂䝁䅅䅤桂䍁䅁䅕祂䝁䄸䅤求䝁䅍䅤灂䝁䄸杢㝁䍁䅁杔求䡁䅑睤療䡁䅉睡杁䙁䅍党橂䡁䅕杣灂䡁䅑入䅁䥁何䅁佃䅁䅁睑療䝁䄰䅣ㅂ䡁䅑党祂䍁䅁杖灂䡁䅍兡療䝁䄴睏杁䕁䅫杢歂䡁䅕督あ䡁䅉兡桂䝁䅷䅉䉂䡁䅕䅤療䝁䄰兙あ䝁䅫睢畂䑁䅳䅉呂䝁䅫兢ㅂ䝁䅷兙あ䝁䅫睢畂䑁䅳䅉兂䡁䅉睢橂䝁䅕督穂䍁䅁兑ㅂ䡁䅑睢瑂䝁䅅䅤灂䝁䄸杢䅁䑁儴䅁䅄䅁䅁睑療䝁䄰䅣ㅂ䡁䅑党祂䍁䅁杖灂䡁䅍兡療䝁䄴睏杁䕁䅫杢歂䡁䅕督あ䡁䅉兡桂䝁䅷䅉䉂䡁䅕䅤療䝁䄰兙あ䝁䅫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䍁䉑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兎䡂䑁䅳䅉噂䡁䅑兡獂䝁䅫䅤㕂䍁䅁睕橂䝁䅅䅢求䍁䅁睕療䝁䅷兙祂䅁䅁杈䄸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奄䅁䅁睑療䝁䄰䅣ㅂ䡁䅑党祂䍁䅁杖灂䡁䅍兡療䝁䄴睏杁䙁䅍党畂䡁䅍睢祂䡁䅍睏杁䕁䅅兤あ䝁䅧党畂䡁䅑兡橂䝁䅅䅤灂䝁䄸杢㝁䍁䅁䅕祂䝁䄸睙求䡁䅍督杁䕁䅅兤あ䝁䄸兢桂䡁䅑兡療䝁䄴睏杁䕁䄴党あ䡁䅣睢祂䝁䅳䅉呂䝁䅕睙ㅂ䡁䅉兡あ䡁䅫睏杁䕁䅅杣あ䝁䅫杚灂䝁䅍兡桂䝁䅷䅉䩂䝁䄴䅤求䝁䅷䅢灂䝁䅣党畂䝁䅍党㝁䍁䅁兎䡂䅁䅁兖䅳䭁䅑䅁䑂䝁䄸兢睂䡁䅕䅤求䡁䅉䅉坂䝁䅫督灂䝁䄸杢㝁䍁䅁睕求䝁䄴督療䡁䅉督㝁䍁䅁兒畂䝁䅍杣㕂䡁䅁䅤灂䝁䄸杢㝁䍁䅁䅕祂䝁䄸睙求䡁䅍督杁䕁䅅兤あ䝁䄸兢桂䡁䅑兡療䝁䄴睏杁䕁䅅杣あ䝁䅫杚灂䝁䅍兡桂䝁䅷䅉䩂䝁䄴䅤求䝁䅷䅢灂䝁䅣党畂䝁䅍党䅁䙁䭯䅁歄䅁䅁睑療䝁䄰䅣ㅂ䡁䅑党祂䍁䅁杖灂䡁䅍兡療䝁䄴睏杁䙁䅍党畂䡁䅍睢祂䡁䅍睏杁䙁䅍兢桂䡁䅉䅤杁䕁䅉兤灂䝁䅷䅚灂䝁䄴睚㝁䍁䅁兔桂䝁䅍䅡灂䝁䄴党杁䕁䅷党桂䡁䅉杢灂䝁䄴睚㝁䍁䅁睕瑂䝁䅅杣あ䍁䅁兒畂䝁䅕杣湂䡁䅫睏杁䕁䅕䅚湂䝁䅕䅉䑂䝁䄸兢睂䡁䅕䅤灂䝁䄴睚㝁䍁䅁兑祂䡁䅑兡浂䝁䅫睙灂䝁䅅䅢杁䕁䅫杢あ䝁䅕䅢獂䝁䅫睚求䝁䄴睙求䅁䅁䅔䅧䝁䅧䅁䑂䝁䄸兢睂䡁䅕䅤求䡁䅉䅉坂䝁䅫督灂䝁䄸杢㝁䍁䅁睖求䝁䅅杣桂䝁䅉䅢求䡁䅍睏杁䕁䅅杣あ䝁䅫杚灂䝁䅍兡桂䝁䅷䅉䩂䝁䄴䅤求䝁䅷䅢灂䝁䅣党畂䝁䅍党䅁䥁䤰䅁䅂䅁䅁睑療䝁䄰䅣ㅂ䡁䅑党祂䍁䅁兙畂䝁䅑䅉䙂䝁䅷党橂䡁䅑杣療䝁䄴兡橂䡁䅍䅉卂䝁䅕䅤桂䝁䅫䅢䅁䅁䥣䅁慁䅁䅁睑療䝁䄴督あ䝁䅫䅤ㅂ䝁䅕杢あ䡁䅍䅁䍁䅁䅁䅤䅁䕁䅍睢畂䡁䅍䅤祂䡁䅕睙あ䝁䅫睢畂䍁䅁兔桂䝁䅍䅡灂䝁䄴党祂䡁䅫䅉桂䝁䄴䅚杁䕁䅧党桂䡁䅙入杁䙁䅑杣桂䝁䄴督睂䝁䄸杣あ䝁䅅䅤灂䝁䄸杢杁䕁䅕兣ㅂ䝁䅫䅣瑂䝁䅕杢あ䅁䅁兂䅧䍁䄴䅁䑂䝁䄸杢穂䡁䅑杣ㅂ䝁䅍䅤灂䝁䄸杢杁䕁䄰兙あ䝁䅕杣灂䝁䅅䅢穂䅁䅁杰䅣䑁䅯䅁䑂䝁䄸杢穂䡁䅑杣ㅂ䝁䅍䅤灂䝁䄸杢杁䝁䅅杢歂䍁䅁兒畂䝁䅣兡畂䝁䅕党祂䝁䅫杢湂䅁䅁睔䅙䍁䄴䅁䑂䝁䄸杢穂䡁䅕兢求䡁䅉䅉䕂䝁䅫督橂䡁䅉党あ䝁䅫睢畂䝁䅅杣㕂䅁䅁䅒䅙䙁䄴䅁䑂䝁䄸杢穂䡁䅕兢求䡁䅉䅉䕂䝁䅫督橂䡁䅉党あ䝁䅫睢畂䝁䅅杣㕂䍁䅁䅒灂䡁䅍䅤祂䝁䅫杙ㅂ䡁䅑兡療䝁䄴䅉桂䝁䄴䅚杁䙁䅉党あ䝁䅅兡獂䅁䅁睓䅙䑁䅷䅁䑂䝁䄸杢穂䡁䅕兢求䡁䅉䅉䕂䡁䅕杣桂䝁䅉䅢求䡁䅍䅉桂䝁䄴䅚杁䕁䅅䅣睂䝁䅅杣求䝁䅷䅁乄杂䅁杋䅁䕁䅍睢畂䡁䅍兤瑂䝁䅕杣杁䕁䅕䅢求䝁䅍䅤祂䝁䄸杢灂䝁䅍督䅁䅁䭙䅁楁䅁䅁睑療䝁䄴督ㅂ䝁䄰党祂䍁䅁杒灂䝁䄴兙畂䝁䅍党䅁䥁䝉䅁楁䅁䅁睑療䝁䄴督ㅂ䝁䄰党祂䍁䅁䅔求䝁䄴䅚灂䝁䄴睚䅁䅁䡧䅁佂䅁䅁睑療䝁䄴督ㅂ䝁䄰党祂䍁䅁䅔求䝁䄴䅚灂䝁䄴睚㝁䍁䅁村桂䝁䄴睡灂䝁䄴睚杁䝁䅅督杁䝁䅅䅉呂䝁䅕杣㉂䝁䅫睙求䅁䅁杊䅣䥁䅑䅁䑂䝁䄸杢穂䡁䅕兢求䡁䅉䅉䵂䝁䅕杢歂䝁䅫杢湂䑁䅳䅉䍂䝁䅅杢牂䝁䅫杢湂䍁䅁兙穂䍁䅁兙杁䙁䅍党祂䡁䅙兡橂䝁䅕睏杁䕁䄸杢穂䝁䅧睢祂䝁䅕䅉桂䝁䄴䅚杁䕁䄸杚浂䡁䅍䅡療䡁䅉党杁䙁䅣兡畂䝁䅑䅁牁元䅁䅥䅁䕁䅍睢畂䡁䅍兤瑂䝁䅕杣杁䕁䅷党畂䝁䅑兡畂䝁䅣睏杁䕁䅉兙畂䝁䅳兡畂䝁䅣䅉桂䡁䅍䅉桂䍁䅁睕求䡁䅉杤灂䝁䅍党㝁䍁䅁兖あ䝁䅫䅢灂䡁䅑入杁䙁䅍睙桂䝁䅷党杁䙁䅍睢獂䝁䅅杣䅁䙁兯䅁䕂䅁䅁睑療䝁䄴督ㅂ䝁䄰党祂䍁䅁䅔求䝁䄴䅚灂䝁䄴睚㝁䍁䅁睑療䡁䅕杣灂䝁䅕杣杁䙁䅍党祂䡁䅙兡橂䝁䅕䅁灂杄䅁䅮䅁䕁䅍睢畂䡁䅍兤瑂䝁䅕杣杁䕁䅷党畂䝁䅑兡畂䝁䅣睏杁䕁䅑兙あ䝁䅅䅉䩂䝁䄴䅤求䝁䅣杣桂䡁䅑兡療䝁䄴睏杁䕁䅑兙あ䝁䅅䅉兂䡁䅉睢あ䝁䅕睙あ䝁䅫睢畂䑁䅳䅉䍂䡁䅕入杁䕁䄴睢㍂䍁䅁䅕桂䡁䅫䅉䵂䝁䅅䅤求䡁䅉䅉潁䕁䅉杔兂䕁䅷克䅁䅁佣䅁煂䅁䅁睑療䝁䄴督ㅂ䝁䄰党祂䍁䅁䅔求䝁䄴䅚灂䝁䄴睚㝁䍁䅁䅒桂䡁䅑兙杁䙁䅁杣療䡁䅑党橂䡁䅑兡療䝁䄴睏杁䕁䅑兡湂䝁䅫䅤桂䝁䅷䅉䍂䡁䅉睢牂䝁䅕杣桂䝁䅣党䅁䥁䭧䅁㡂䅁䅁睑療䝁䄴督ㅂ䝁䄰党祂䍁䅁䅔求䝁䄴䅚灂䝁䄴睚㝁䍁䅁䅒桂䡁䅑兙杁䙁䅁杣療䡁䅑党橂䡁䅑兡療䝁䄴睏杁䕁䅑兡湂䝁䅫䅤桂䝁䅷䅉䍂䡁䅉睢牂䝁䅕杣桂䝁䅣党㝁䍁䅁杕求䝁䅣䅖求䝁䅍䅡䅁䥁偙䅁祃䅁䅁睑療䝁䄴督ㅂ䝁䄰党祂䍁䅁䅔求䝁䄴䅚灂䝁䄴睚㝁䍁䅁䅒灂䝁䅣兡あ䝁䅅䅢杁䕁䅅督穂䝁䅕䅤杁䕁䄰兙畂䝁䅅睚求䝁䄰党畂䡁䅑睏杁䕁䅅䅚杁䙁䅑兙祂䝁䅣党あ䝁䅫杢湂䑁䅳䅉䑂䝁䅅杣杁䙁䅍䅡桂䡁䅉兡畂䝁䅣睏杁䕁䅑兡湂䝁䅫䅤桂䝁䅷䅉䍂䡁䅉睢牂䝁䅕杣桂䝁䅣党䅁䱁乍䅁潃䅁䅁睑療䝁䄴督ㅂ䝁䄰党祂䍁䅁䅔求䝁䄴䅚灂䝁䄴睚㝁䍁䅁䅒灂䝁䅣兡あ䝁䅅䅢杁䕁䅅督穂䝁䅕䅤杁䕁䄰兙畂䝁䅅睚求䝁䄰党畂䡁䅑睏杁䕁䅑兡湂䝁䅫䅤桂䝁䅷䅉䍂䡁䅉睢牂䝁䅕杣桂䝁䅣党㝁䍁䅁村桂䝁䄴睡灂䝁䄴睚杁䝁䅅督杁䝁䅅䅉呂䝁䅕杣㉂䝁䅫睙求䅁䅁儲䅷䕁䅧䅁䑂䝁䄸杢穂䡁䅕兢求䡁䅉䅉䵂䝁䅕杢歂䝁䅫杢湂䑁䅳䅉䕂䝁䅫睚灂䡁䅑兙獂䍁䅁村祂䝁䄸睡求䡁䅉兙湂䝁䅕䅁汃杂䅁䅤䅁䕁䅍睢畂䡁䅍兤瑂䝁䅕杣杁䕁䅷党畂䝁䅑兡畂䝁䅣睏杁䕁䅑兡湂䝁䅫䅤桂䝁䅷䅉䍂䡁䅉睢牂䝁䅕杣桂䝁䅣党㝁䍁䅁村桂䝁䄴睡灂䝁䄴睚杁䝁䅅督杁䝁䅅䅉呂䝁䅕杣㉂䝁䅫睙求䅁䅁睚䅣䭁䅯䅁䑂䝁䄸杢穂䡁䅕兢求䡁䅉䅉䵂䝁䅕杢歂䝁䅫杢湂䑁䅳䅉䕂䝁䅫睚灂䡁䅑兙獂䍁䅁村祂䝁䄸睡求䡁䅉兙湂䝁䅕睏杁䕁䅉兙畂䝁䅳兡畂䝁䅣䅉桂䡁䅍䅉桂䍁䅁睕求䡁䅉杤灂䝁䅍党㝁䍁䅁睔畂䡁䅍䅡療䡁䅉党杁䝁䅅杢歂䍁䅁睔浂䝁䅙督潂䝁䄸杣求䍁䅁睖灂䝁䄴䅚䅁䙁倰䅁㡂䅁䅁睑療䝁䄴督ㅂ䝁䄰党祂䍁䅁䅔求䝁䄴䅚灂䝁䄴睚㝁䍁䅁䅒灂䝁䅣兡あ䝁䅅䅢杁䕁䅉杣療䝁䅳党祂䝁䅅睚求䑁䅳䅉䍂䡁䅕入杁䕁䄴睢㍂䍁䅁䅕桂䡁䅫䅉䵂䝁䅅䅤求䡁䅉䅉潁䕁䅉杔兂䕁䅷克䅁䕁八䅁⭂䅁䅁睑療䝁䄴督ㅂ䝁䄰党祂䍁䅁䅔求䝁䄴䅚灂䝁䄴睚㝁䍁䅁䅒灂䝁䅣兡あ䝁䅅䅢杁䕁䅉杣療䝁䅳党祂䝁䅅睚求䑁䅳䅉偂䝁䄴督潂䝁䄸杣求䍁䅁兙畂䝁䅑䅉偂䝁䅙杚穂䝁䅧睢祂䝁䅕䅉塂䝁䅫杢歂䅁䅁䄫䅫䡁䅉䅁䑂䝁䄸杢穂䡁䅕兢求䡁䅉䅉䵂䝁䅕杢歂䝁䅫杢湂䑁䅳䅉䕂䝁䅫睚灂䡁䅑兙獂䍁䅁村祂䝁䄸睡求䡁䅉兙湂䝁䅕睏杁䙁䅕䅤灂䝁䅷兡あ䡁䅫䅉呂䝁䅍兙獂䝁䅕䅉呂䝁䄸䅢桂䡁䅉䅁乃权䅁䅨䅁䕁䅍睢畂䡁䅍兤瑂䝁䅕杣杁䕁䅷党畂䝁䅑兡畂䝁䅣睏杁䕁䅕兌獂䝁䅕兙祂䝁䄴兡畂䝁䅣睏杁䕁䅍䅢療䡁䅕䅚杁䙁䅍䅤療䡁䅉兙湂䝁䅕睏杁䕁䅉兙畂䝁䅳兡畂䝁䅣䅉桂䡁䅍䅉桂䍁䅁睕求䡁䅉杤灂䝁䅍党䅁䡁䝕䅁䥂䅁䅁睑療䝁䄴督ㅂ䝁䄰党祂䍁䅁䅔求䝁䄴䅚灂䝁䄴睚㝁䍁䅁兒瑂䡁䅁䅢療䡁䅫党求䍁䅁村求䝁䄴党浂䝁䅫䅤穂䅁䅁䅗䄴䝁䄴䅁䑂䝁䄸杢穂䡁䅕兢求䡁䅉䅉䵂䝁䅕杢歂䝁䅫杢湂䑁䅳䅉䙂䝁䄰䅣獂䝁䄸入求䝁䅕䅉䍂䝁䅕杢求䝁䅙兡あ䡁䅍睏杁䕁䅑兡湂䝁䅫䅤桂䝁䅷䅉䍂䡁䅉睢牂䝁䅕杣桂䝁䅣党䅁䉁佯䅁潃䅁䅁睑療䝁䄴督ㅂ䝁䄰党祂䍁䅁䅔求䝁䄴䅚灂䝁䄴睚㝁䍁䅁兒畂䝁䅍杣㕂䡁䅁䅤灂䝁䄸杢㝁䍁䅁兓歂䝁䅕杢あ䝁䅫䅤㕂䍁䅁䅖潂䝁䅕杚あ䍁䅁䅕祂䝁䅕杤求䝁䄴䅤灂䝁䄸杢㝁䍁䅁䅒灂䝁䅣兡あ䝁䅅䅢杁䕁䅉杣療䝁䅳党祂䝁䅅睚求䑁䅳䅉卂䝁䅕睚啂䝁䅕睙潂䅁䅁䅚䅫䕁䅯䅁䑂䝁䄸杢穂䡁䅕兢求䡁䅉䅉䵂䝁䅕杢歂䝁䅫杢湂䑁䅳䅉䝂䝁䅅杣瑂䝁䅫杢湂䑁䅳䅉䵂䝁䅫杤求䡁䅍䅤療䝁䅍睡䅁偁䵉䅁敃䅁䅁睑療䝁䄴督ㅂ䝁䄰党祂䍁䅁䅔求䝁䄴䅚灂䝁䄴睚㝁䍁䅁杒灂䝁䄴䅤求䝁䅍䅡㝁䍁䅁村獂䝁䄸睙牂䝁䅍䅡桂䝁䅫杢㝁䍁䅁䅒灂䝁䅣兡あ䝁䅅䅢杁䕁䅉杣療䝁䅳党祂䝁䅅睚求䑁䅳䅉䍂䝁䅅杢牂䝁䅫杢湂䍁䅁兙穂䍁䅁兙杁䙁䅍党祂䡁䅙兡橂䝁䅕䅁㕁杄䅁䅥䅁䕁䅍睢畂䡁䅍兤瑂䝁䅕杣杁䕁䅷党畂䝁䅑兡畂䝁䅣睏杁䕁䅙兡畂䡁䅑党橂䝁䅧睏杁䕁䄰兡橂䡁䅉睢杁䕁䅷党畂䝁䅑兡畂䝁䅣睏杁䕁䅑兡湂䝁䅫䅤桂䝁䅷䅉䍂䡁䅉睢牂䝁䅕杣桂䝁䅣党䅁䭁丸䅁䅂䅁䅁睑療䝁䄴督ㅂ䝁䄰党祂䍁䅁䅔求䝁䄴䅚灂䝁䄴睚㝁䍁䅁兔灂䝁䅍杣療䍁䅁䅔求䝁䄴䅚灂䝁䄴睚䅁䱁䝳䅁獂䅁䅁睑療䝁䄴督ㅂ䝁䄰党祂䍁䅁䅔求䝁䄴䅚灂䝁䄴睚㝁䍁䅁兔灂䝁䅍杣療䍁䅁䅔求䝁䄴䅚灂䝁䄴睚㝁䍁䅁村桂䝁䄴睡灂䝁䄴睚杁䝁䅅督杁䝁䅅䅉呂䝁䅕杣㉂䝁䅫睙求䅁䅁䅪䄴䭁䅁䅁䑂䝁䄸杢穂䡁䅕兢求䡁䅉䅉䵂䝁䅕杢歂䝁䅫杢湂䑁䅳䅉乂䝁䅫睙祂䝁䄸䅉䵂䝁䅕杢歂䝁䅫杢湂䑁䅳䅉䍂䝁䅅杢牂䝁䅫杢湂䍁䅁兙穂䍁䅁兙杁䙁䅍党祂䡁䅙兡橂䝁䅕睏杁䕁䅉兤㕂䍁䅁杔療䡁䅣䅉兂䝁䅅入杁䕁䅷兙あ䝁䅕杣杁䍁䅧村佂䙁䅁䅔灁䅁䅁儫䄸䝁䅙䅁䑂䝁䄸杢穂䡁䅕兢求䡁䅉䅉䵂䝁䅕杢歂䝁䅫杢湂䑁䅳䅉乂䝁䅫睙祂䝁䄸䅉䵂䝁䅕杢歂䝁䅫杢湂䑁䅳䅉䕂䝁䅫睚灂䡁䅑兙獂䍁䅁村祂䝁䄸睡求䡁䅉兙湂䝁䅕䅁䵁睄䅁杫䅁䕁䅍睢畂䡁䅍兤瑂䝁䅕杣杁䕁䅷党畂䝁䅑兡畂䝁䅣睏杁䕁䄰兡橂䡁䅉睢杁䕁䅷党畂䝁䅑兡畂䝁䅣睏杁䕁䅑兡湂䝁䅫䅤桂䝁䅷䅉䍂䡁䅉睢牂䝁䅕杣桂䝁䅣党㝁䍁䅁村桂䝁䄴睡灂䝁䄴睚杁䝁䅅督杁䝁䅅䅉呂䝁䅕杣㉂䝁䅫睙求䅁䅁兊䄸䥁䅯䅁䑂䝁䄸杢穂䡁䅕兢求䡁䅉䅉䵂䝁䅕杢歂䝁䅫杢湂䑁䅳䅉兂䝁䅅入瑂䝁䅕杢あ䍁䅁杒桂䝁䅍兡獂䝁䅫䅤桂䡁䅑睢祂䍁䅁兒畂䝁䅅杙獂䝁䅕杣穂䑁䅳䅉䍂䝁䅅杢牂䝁䅫杢湂䍁䅁兙穂䍁䅁兙杁䙁䅍党祂䡁䅙兡橂䝁䅕䅁卄杄䅁杶䅁䕁䅍睢畂䡁䅍兤瑂䝁䅕杣杁䕁䅷党畂䝁䅑兡畂䝁䅣睏杁䙁䅁兙㕂䝁䄰党畂䡁䅑䅉䝂䝁䅅睙灂䝁䅷兡あ䝁䅅䅤療䡁䅉䅉䙂䝁䄴兙楂䝁䅷党祂䡁䅍睏杁䕁䅉兙畂䝁䅳兡畂䝁䅣䅉桂䡁䅍䅉桂䍁䅁睕求䡁䅉杤灂䝁䅍党㝁䍁䅁村ㅂ䡁䅫䅉佂䝁䄸睤杁䙁䅁兙㕂䍁䅁䅔桂䡁䅑党祂䍁䅁䅋䍂䕁䄴䅕䵂䍁䅫䅁䅂䅅䅁䅔䅁䕁䅍睢畂䡁䅍兤瑂䝁䅕杣杁䕁䅷党畂䝁䅑兡畂䝁䅣睏杁䙁䅕䅤灂䝁䅷兡あ䡁䅫䅉呂䝁䅍兙獂䝁䅕䅉呂䝁䄸䅢桂䡁䅉䅁䙂睂䅁䅓䅁䕁䅍睢畂䡁䅍兤瑂䝁䅕杣杁䙁䅉党穂䝁䅕兙祂䝁䅍䅡㝁䍁䅁睑療䝁䄴䅤求䝁䄴䅤杁䕁䅍杣求䝁䅅䅤灂䝁䄸杢䅁䱁偙䅁䅄䅁䅁睑療䝁䄴督ㅂ䝁䄰党祂䍁䅁杕求䡁䅍党桂䡁䅉睙潂䑁䅳䅉䑂䡁䅕督あ䝁䄸兢求䡁䅉䅉卂䝁䅕䅢桂䡁䅑兡療䝁䄴督潂䝁䅫䅣杁䕁䄰兙畂䝁䅅睚求䝁䄰党畂䡁䅑睏杁䕁䅑兙あ䝁䅅䅉兂䡁䅉睢あ䝁䅕睙あ䝁䅫睢畂䑁䅳䅉䑂䝁䄸䅢獂䝁䅅杙療䡁䅉兙あ䝁䅫杤求䍁䅁睑療䝁䄴督ㅂ䝁䄰䅣あ䝁䅫睢畂䅁䅁睊䄴䡁䅯䅁䑂䝁䄸杢穂䡁䅕兢求䡁䅉䅉卂䝁䅕督求䝁䅅杣橂䝁䅧睏杁䕁䅙兙穂䡁䅑兌乂䝁䄸杤灂䝁䄴睚杁䕁䅍睢畂䡁䅍兤瑂䝁䅕杣杁䕁䅣睢療䝁䅑督㝁䍁䅁兑睂䡁䅁䅉乂䝁䅅杣牂䝁䅕䅤灂䝁䄴睚䅁䙁充䅁䅄䅁䅁睑療䝁䄴督ㅂ䝁䄰党祂䍁䅁杕求䡁䅍党桂䡁䅉睙潂䑁䅳䅉䵂䝁䅫杚求䡁䅍䅤㕂䝁䅷党㝁䍁䅁睕療䝁䅍兡桂䝁䅷䅉乂䝁䅕䅚灂䝁䅅䅉䉂䝁䅑杤求䡁䅉䅤灂䡁䅍兡畂䝁䅣睏杁䙁䅍睢橂䝁䅫兙獂䍁䅁兔求䝁䅑兡桂䍁䅁兔桂䡁䅉睡求䡁䅑兡畂䝁䅣睏杁䕁䅉杣桂䝁䄴䅚杁䕁䄰兙祂䝁䅳党あ䝁䅫杢湂䅁䅁睵䅣䍁䅑䅁䑂䝁䄸杢穂䡁䅕兢求䡁䅉䅉呂䝁䅕杣㉂䝁䅫睙求䡁䅍䅁䑄杂䅁杉䅁䕁䅍睢畂䡁䅍兤瑂䝁䅕杣杁䙁䅍䅤桂䡁䅁䅢求䡁䅍䅁療杂䅁杕䅁䕁䅍睢畂䡁䅍兤瑂䝁䅕杣杁䙁䅍䅤桂䡁䅁䅢求䡁䅍䅉䕂䝁䅫督あ䡁䅉兡楂䡁䅕䅤灂䝁䄸杢杁䝁䅅杢歂䍁䅁杕求䡁䅑兙灂䝁䅷䅁睃杂䅁䅓䅁䕁䅍睢畂䡁䅍兤瑂䝁䅕杣杁䙁䅍䅤桂䡁䅁䅢求䡁䅍䅉乂䝁䅕杣橂䝁䅧兙畂䝁䅑兡穂䝁䅕䅉卂䝁䅕䅤桂䝁䅫䅢䅁䵁䜴䅁祁䅁䅁睑療䝁䄴䅤桂䝁䅫杢求䡁䅉督杁䝁䅅杢歂䍁䅁䅕桂䝁䅍睡桂䝁䅣兡畂䝁䅣䅁䵁睂䅁杄䅁䕁䅍睢睂䡁䅁党祂䅁䅁兦䅫䍁䅁䅁䑂䝁䄸兤祂䝁䅫党祂䍁䅁睕求䡁䅉杤灂䝁䅍党䅁䅁䥫䅁睄䅁䅁睑祂䝁䅕䅚灂䡁䅑䅉䑂䝁䅅杣歂䡁䅍睏杁䕁䅙兡畂䡁䅑党橂䝁䅧睏杁䕁䅑兙あ䝁䅅䅉兂䡁䅉睢あ䝁䅕睙あ䝁䅫睢畂䑁䅳䅉䑂䝁䅷睢ㅂ䝁䅑䅉呂䝁䅕睙ㅂ䡁䅉兡あ䡁䅫睏杁䕁䄴党あ䡁䅣睢祂䝁䅳䅉呂䝁䅕睙ㅂ䡁䅉兡あ䡁䅫睏杁䙁䅁兙㕂䝁䄰党畂䡁䅑䅉䝂䝁䅅睙灂䝁䅷兡あ䝁䅅䅤療䡁䅉䅉䙂䝁䄴兙楂䝁䅷党祂䡁䅍睏杁䕁䄸杢獂䝁䅫杢求䍁䅁䅕桂䡁䅫兢求䝁䄴䅤穂䅁䅁䅍䄸䙁䅁䅁䑂䡁䅉睢㍂䝁䅑督療䡁䅕杣橂䝁䅫杢湂䑁䅳䅉䝂䝁䅫杢あ䝁䅕睙潂䑁䅳䅉偂䝁䄴䅢灂䝁䄴党杁䙁䅁兙㕂䝁䄰党畂䡁䅑督䅁乁䤰䅁佂䅁䅁睑祂䡁䅫䅣あ䝁䄸睙ㅂ䡁䅉杣求䝁䄴睙㕂䑁䅳䅉䕂䝁䅅䅤桂䍁䅁睑求䝁䄴䅤求䡁䅉䅉啂䝁䅕睙潂䝁䄴睢獂䝁䄸睚㕂䅁䅁䅭䄸䙁䅙䅁䑂䡁䅉入睂䡁䅑睢橂䡁䅕杣祂䝁䅕杢橂䡁䅫睏杁䕁䅑兡湂䝁䅫䅤桂䝁䅷䅉䍂䡁䅉睢牂䝁䅕杣桂䝁䅣党㝁䍁䅁杕求䝁䅣䅖求䝁䅍䅡䅁䑁偣䅁䍂䅁䅁睑ㅂ䡁䅍䅤療䝁䄰党祂䍁䅁杕求䝁䅷兙あ䝁䅫睢畂䡁䅍䅡灂䡁䅁䅉乂䝁䅅杢桂䝁䅣党瑂䝁䅕杢あ䅁䅁杶䅷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䩁䅉䅁䑂䡁䅕督あ䝁䄸兢求䡁䅉䅉卂䝁䅕䅢桂䡁䅑兡療䝁䄴督潂䝁䅫䅣杁䕁䄰兙畂䝁䅅睚求䝁䄰党畂䡁䅑睏杁䕁䅍兙穂䝁䅧兡求䡁䅉䅢求䡁䅍督杁䕁䅍䅡求䝁䅍睡療䡁䅕䅤穂䑁䅳䅉偂䝁䄴䅢灂䝁䄴党杁䙁䅁兙㕂䝁䄰党畂䡁䅑督䅁䵁偫䅁㉂䅁䅁睑ㅂ䡁䅍䅤療䝁䄰党祂䍁䅁杕求䝁䅷兙あ䝁䅫睢畂䡁䅍䅡灂䡁䅁䅉乂䝁䅅杢桂䝁䅣党瑂䝁䅕杢あ䑁䅳䅉䕂䝁䅫睚灂䡁䅑兙獂䍁䅁兑穂䡁䅍党あ䍁䅁兔桂䝁䄴兙湂䝁䅕兢求䝁䄴䅤䅁䙁位䅁䍃䅁䅁睑ㅂ䡁䅍䅤療䝁䄰党祂䍁䅁杕求䝁䅷兙あ䝁䅫睢畂䡁䅍䅡灂䡁䅁䅉乂䝁䅅杢桂䝁䅣党瑂䝁䅕杢あ䑁䅳䅉䙂䍁䄰䅢求䝁䅅杣畂䝁䅫杢湂䑁䅳䅉啂䝁䅕兙瑂䍁䅁睑療䝁䅷䅢桂䝁䅉睢祂䝁䅅䅤灂䝁䄸杢䅁䕁䠸䅁䝃䅁䅁睑ㅂ䡁䅍䅤療䝁䄰党祂䍁䅁杕求䝁䅷兙あ䝁䅫睢畂䡁䅍䅡灂䡁䅁䅉乂䝁䅅杢桂䝁䅣党瑂䝁䅕杢あ䑁䅳䅉啂䝁䅕䅥あ䍁䅁兑畂䝁䅅䅢㕂䡁䅑兡橂䡁䅍睏杁䕁䅍睢畂䡁䅑党畂䡁䅑䅉䑂䡁䅉党桂䡁䅑兡療䝁䄴䅁ㅃ元䅁䅂䅁䕁䅑䅁杄杁䅁䅃䅁䕁䅑兑䵂䅁䅁睳䅍䅁䅧䅁䕂䕁䅅兗䅁䱁䑧䅁䝁䅁䅁䅒䕂䅁䅁䅏䅉䅁䅙䅁䕂䕁䅕䅁汁杁䅁权䅁䕁䅑兒䑂䕁䅳䅁晁䅂䅁权䅁䕁䅑兒䵂䕁䅷䅁慁䅂䅁䅃䅁䕁䅑杒呂䅁䅁杉䅉䅁䅙䅁䕂䕁䅣䅁煂杁䅁䅃䅁䕁䅑睒奂䅁䅁䅌䅍䅁䅧䅁䕂䕁䅧兓䅁䕁䍍䅁䥁䅁䅁䅒䥂䙁䅉䅁畂杁䅁䅃䅁䕁䅑兓呂䅁䅁兴䅍䅁䅯䅁䕂䕁䅫睕䥂䅁䅁权䅑䅁䅧䅁䕂䕁䅷杕䅁䝁䑷䅁䭁䅁䅁䅒䵂䙁䅑杕䅁䙁䑅䅁䥁䅁䅁䅒偂䕁䅍䅁ㅄ杁䅁䅃䅁䕁䅑睔坂䅁䅁䅸䅉䅁䅧䅁䕂䕁䄸睖䅁䥁䑷䅁䥁䅁䅁䅒兂䙁䅯䅁牃睁䅁䅃䅁䕁䅑杕䩂䅁䅁杴䅍䅁䅧䅁䕂䙁䅑兒䅁偁䌸䅁䥁䅁䅁䅒噂䕁䅳䅁摁杁䅁䅃䅁䕁䅑杖䉂䅁䅁元䅉䅁䅧䅁䕂䙁䅙杔䅁䝁䑯䅁䥁䅁䅁䅒奂䕁䅍䅁啃睁䅁权䅁䕁䅑䅗䑂䕁䄰䅁㙄杁䅁䅊䅁䕁䅑兙あ䝁䅅䅉䑂䝁䅕杢あ䝁䅕杣杁䙁䅉兒䩂䙁䅑督䅁䥁䩷䅁㑁䅁䅁䅒桂䡁䅑兙杁䕁䅍党畂䡁䅑党祂䡁䅍䅉桂䝁䄴䅚杁䕁䅙兙橂䝁䅫䅢灂䡁䅑兡求䡁䅍䅁偄元䅁杉䅁䕁䅑兙あ䝁䅅䅉䩂䝁䄴䅤求䝁䅣杣桂䡁䅑兡療䝁䄴䅁佃兄䅁䅅䅅䕁䅑兙あ䝁䅅䅉䩂䝁䄴䅤求䝁䅣杣桂䡁䅑兡療䝁䄴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䅦䅧䍁䉉䅁䕂䝁䅅䅤桂䍁䅁兓畂䡁䅑党湂䡁䅉兙あ䝁䅫睢畂䑁䅳䅉䑂䝁䅷睢ㅂ䝁䅑䅉䕂䝁䅅䅤桂䍁䅁睕求䡁䅉杤灂䝁䅍党穂䑁䅳䅉䑂䝁䅷睢ㅂ䝁䅑䅉䩂䝁䄴杚祂䝁䅅督あ䡁䅉兤橂䡁䅑兤祂䝁䅕睏杁䕁䅍䅢療䡁䅕䅚杁䙁䅍党橂䡁䅕杣灂䡁䅑入㝁䍁䅁兒歂䝁䅣党杁䕁䅍睢瑂䡁䅁兤あ䝁䅫杢湂䑁䅳䅉䕂䝁䅅䅤桂䍁䅁睑求䝁䄴䅤求䡁䅉督杁䝁䅅杢歂䍁䅁杒桂䝁䅍兡獂䝁䅫䅤灂䝁䅕督㝁䍁䅁䅒桂䡁䅑兙杁䕁䅍党畂䡁䅑党祂䍁䅁䅖求䝁䅍䅡畂䝁䄸䅢療䝁䅣入䅁佁䩯䅁祂䅁䅁䅒桂䡁䅑兙杁䕁䅫杢あ䝁䅕睚祂䝁䅅䅤灂䝁䄸杢㝁䍁䅁睑獂䝁䄸兤歂䍁䅁兓畂䝁䅙杣桂䡁䅍䅤祂䡁䅕睙あ䡁䅕杣求䑁䅳䅉佂䝁䅕䅤㍂䝁䄸杣牂䍁䅁睕求䝁䅍兤祂䝁䅫䅤㕂䅁䅁朰䅯乁䅧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睄杂䅁杵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䙁䥯䅁煁允䅁䅒桂䡁䅑兙杁䕁䅫杢あ䝁䅕睚祂䝁䅅䅤灂䝁䄸杢㝁䍁䅁睑ㅂ䡁䅍䅤療䝁䄰党祂䍁䅁杕求䝁䅷兙あ䝁䅫睢畂䡁䅍䅡灂䡁䅁䅉乂䝁䅅杢桂䝁䅣党瑂䝁䅕杢あ䑁䅳䅉䑂䡁䅕督あ䝁䄸兢求䡁䅉䅉䉂䝁䄴兙獂䡁䅫䅤灂䝁䅍督㝁䍁䅁䅖求䡁䅧䅤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䱁䡧䅁奄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睑療䡁䅕杣灂䝁䅕杣杁䙁䅍党祂䡁䅙兡橂䝁䅕睏杁䙁䅑党桂䝁䄰䅉䑂䝁䄸䅢獂䝁䅅杙療䡁䅉兙あ䝁䅫睢畂䅁䅁朲䄴䱁䄴䅁䕂䝁䅅䅤桂䍁䅁兓畂䡁䅑党湂䡁䅉兙あ䝁䅫睢畂䑁䅳䅉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兕䅧䩁䅧䅁䕂䝁䅅䅤桂䍁䅁兓畂䡁䅑党湂䡁䅉兙あ䝁䅫睢畂䑁䅳䅉䕂䝁䅫睚灂䡁䅑兙獂䍁䅁兑穂䡁䅍党あ䍁䅁兔桂䝁䄴兙湂䝁䅕兢求䝁䄴䅤㝁䍁䅁䅒桂䡁䅑兙杁䙁䅁杣療䡁䅑党橂䡁䅑兡療䝁䄴睏杁䕁䅍杣㕂䡁䅁䅤療䝁䅍兤祂䡁䅉党畂䝁䅍入䅁䥁䩳䅁獄䅁䅁䅒桂䡁䅑兙杁䕁䅫杢あ䝁䅕睚祂䝁䅅䅤灂䝁䄸杢㝁䍁䅁䅒灂䝁䅣兡あ䝁䅅䅢杁䕁䄰党歂䝁䅫兙㝁䍁䅁睑ㅂ䡁䅍䅤療䝁䄰党祂䍁䅁兑畂䝁䅅䅢㕂䡁䅑兡橂䡁䅍睏杁䕁䅑兙あ䝁䅅䅉兂䡁䅉睢あ䝁䅕睙あ䝁䅫睢畂䑁䅳䅉卂䝁䅕兙獂䍁䅁兒穂䡁䅑兙あ䝁䅕䅉啂䝁䅕睙潂䝁䄴睢獂䝁䄸睚㕂䑁䅳䅉䉂䡁䅉䅤灂䝁䅙兡橂䝁䅫兙獂䍁䅁兓畂䡁䅑党獂䝁䅷兡湂䝁䅕杢橂䝁䅕䅁㍃元䅁杊䅅䕁䅑兙あ䝁䅅䅉䩂䝁䄴䅤求䝁䅣杣桂䡁䅑兡療䝁䄴睏杁䕁䅑兡湂䝁䅫䅤桂䝁䅷䅉乂䝁䅕䅚灂䝁䅅睏杁䕁䄰兙祂䝁䅳党あ䝁䅫杢湂䍁䅁兑ㅂ䡁䅑睢瑂䝁䅅䅤灂䝁䄸杢㝁䍁䅁睑ㅂ䡁䅍䅤療䝁䄰党祂䍁䅁兑畂䝁䅅䅢㕂䡁䅑兡橂䡁䅍睏杁䕁䅑兡湂䝁䅫䅤桂䝁䅷䅉䉂䡁䅍督求䡁䅑䅉乂䝁䅅杢桂䝁䅣党瑂䝁䅕杢あ䑁䅳䅉呂䝁䅕兙祂䝁䅍䅡杁䕁䅕杢湂䝁䅫杢求䍁䅁睔睂䡁䅑兡瑂䝁䅫来桂䡁䅑兡療䝁䄴睏杁䕁䅑兡湂䝁䅫䅤桂䝁䅷䅉䍂䡁䅉睢牂䝁䅕杣桂䝁䅣党䅁䱁偧䅁䍂允䅁䅒桂䡁䅑兙杁䕁䅫杢あ䝁䅕睚祂䝁䅅䅤灂䝁䄸杢㝁䍁䅁兒畂䝁䅕杣湂䡁䅫䅉乂䝁䅅杢桂䝁䅣党瑂䝁䅕杢あ䑁䅳䅉䙂䝁䄴党祂䝁䅣入杁䙁䅍䅤療䡁䅉兙湂䝁䅕睏杁䕁䅫杢歂䡁䅕督あ䡁䅉兡桂䝁䅷䅉䉂䡁䅕䅤療䝁䄰兙あ䝁䅫睢畂䑁䅳䅉呂䝁䅕杢穂䝁䄸杣穂䑁䅳䅉䑂䝁䅷党桂䝁䄴䅖求䝁䅍䅡㝁䍁䅁䅕祂䝁䄸睙求䡁䅍督杁䕁䅅兤あ䝁䄸兢桂䡁䅑兡療䝁䄴睏杁䕁䅅杣あ䝁䅫杚灂䝁䅍兡桂䝁䅷䅉䩂䝁䄴䅤求䝁䅷䅢灂䝁䅣党畂䝁䅍党㝁䍁䅁兖あ䝁䅫䅢灂䡁䅑入杁䙁䅍睙桂䝁䅷党杁䙁䅍睢獂䝁䅅杣䅁䡁䭷䅁坂䅁䅁䅒桂䡁䅑兙杁䕁䅫杢あ䝁䅕睚祂䝁䅅䅤灂䝁䄸杢㝁䍁䅁兒畂䡁䅙兡祂䝁䄸杢瑂䝁䅕杢あ䝁䅅䅢杁䕁䅍睢畂䡁䅍兤獂䡁䅑兡畂䝁䅣䅁ぁ杄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獄䅁䅁䅒桂䡁䅑兙杁䕁䅫杢あ䝁䅕睚祂䝁䅅䅤灂䝁䄸杢㝁䍁䅁杒桂䡁䅍䅤瑁䕁䄰睢㉂䝁䅫杢湂䍁䅁睑療䝁䄴督ㅂ䝁䄰党祂䍁䅁睒療䝁䄸䅚穂䑁䅳䅉䝂䝁䄸睢歂䍁䅁䅒求䝁䅷兡㉂䝁䅕杣㕂䑁䅳䅉乂䝁䅅杣牂䝁䅕䅤灂䝁䄴睚杁䕁䅅兤あ䝁䄸兢桂䡁䅑兡療䝁䄴睏杁䙁䅁杣療䝁䅍党穂䡁䅍䅉䉂䡁䅕䅤療䝁䄰兙あ䝁䅫睢畂䑁䅳䅉偂䝁䄴䅢灂䝁䄴党杁䕁䅣杣療䝁䅍党祂䡁䅫䅁祄杄䅁杄䅅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睑祂䡁䅫䅣あ䝁䄸睙ㅂ䡁䅉杣求䝁䄴睙㕂䑁䅳䅉偂䝁䄴䅢灂䝁䄴党杁䙁䅁兙㕂䝁䄰党畂䡁䅑督䅁䍁䡣䅁兄䅁䅁䅒桂䡁䅑兙杁䕁䅫杢あ䝁䅕睚祂䝁䅅䅤灂䝁䄸杢㝁䍁䅁杒灂䝁䄴䅤求䝁䅍䅡㝁䍁䅁䅒桂䡁䅑兙杁䙁䅁杣療䡁䅑党橂䡁䅑兡療䝁䄴睏杁䕁䅍䅢療䡁䅕䅚杁䕁䅫杢浂䡁䅉兙穂䡁䅑杣ㅂ䝁䅍䅤ㅂ䡁䅉党㝁䍁䅁䅕祂䝁䄸睙求䡁䅍督杁䕁䅅兤あ䝁䄸兢桂䡁䅑兡療䝁䄴睏杁䕁䅑兡湂䝁䅫䅤桂䝁䅷䅉䍂䡁䅉睢牂䝁䅕杣桂䝁䅣党䅁䍁䭫䅁䕁允䅁䅒桂䡁䅑兙杁䕁䅫杢あ䝁䅕睚祂䝁䅅䅤灂䝁䄸杢㝁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睂权䅁朷䅁䕁䅑兙あ䝁䅅䅉䩂䝁䄴䅤求䝁䅣杣桂䡁䅑兡療䝁䄴睏杁䕁䅙䅢求䝁䅕䅤杁䕁䄰兙畂䝁䅅睚求䝁䄰党畂䡁䅑睏杁䕁䅙杣求䝁䅫睚潂䡁䅑䅉呂䝁䅕杣㉂䝁䅫睙求䑁䅳䅉䵂䝁䅅督あ䍁䅁兔灂䝁䅷党杁䙁䅑杣桂䝁䄴督睂䝁䄸杣あ䝁䅅䅤灂䝁䄸杢㝁䍁䅁睑獂䝁䄸兤歂䍁䅁兓畂䝁䅙杣桂䡁䅍䅤祂䡁䅕睙あ䡁䅕杣求䑁䅳䅉䕂䝁䅫睚灂䡁䅑兙獂䍁䅁村祂䝁䄸睡求䡁䅉兙湂䝁䅕䅁潂杄䅁杶䅁䕁䅑兙あ䝁䅅䅉䩂䝁䄴䅤求䝁䅣杣桂䡁䅑兡療䝁䄴睏杁䕁䅙䅢求䝁䅕䅤杁䕁䄰兙畂䝁䅅睚求䝁䄰党畂䡁䅑睏杁䕁䅫杢歂䡁䅕督あ䡁䅉兡桂䝁䅷䅉䉂䡁䅕䅤療䝁䄰兙あ䝁䅫睢畂䑁䅳䅉䕂䝁䅅䅤桂䍁䅁䅕祂䝁䄸䅤求䝁䅍䅤灂䝁䄸杢㝁䍁䅁䅕祂䝁䄸睙求䡁䅍督杁䕁䅅兤あ䝁䄸兢桂䡁䅑兡療䝁䄴䅁䅃䅃䅁䄷䅁䕁䅑兙あ䝁䅅䅉䩂䝁䄴䅤求䝁䅣杣桂䡁䅑兡療䝁䄴睏杁䕁䅣䅕呂䑁䅳䅉䵂䝁䄸睙桂䡁䅑兡療䝁䄴䅉䍂䝁䅅督求䝁䅑䅉呂䝁䅕杣㉂䝁䅫睙求䡁䅍睏杁䙁䅍党畂䡁䅍睢祂䡁䅍睏杁䕁䅑兙あ䝁䅅䅉兂䡁䅉睢あ䝁䅕睙あ䝁䅫睢畂䑁䅳䅉卂䝁䅕兢療䡁䅑党杁䕁䅅睙橂䝁䅕督穂䍁䅁兙畂䝁䅑䅉䑂䝁䄸杢あ䡁䅉睢獂䑁䅳䅉佂䝁䅕䅤㍂䝁䄸杣牂䍁䅁睕求䝁䅍兤祂䝁䅫䅤㕂䅁䅁李䅧䭁䅧䅁䕂䝁䅅䅤桂䍁䅁兓畂䡁䅑党湂䡁䅉兙あ䝁䅫睢畂䑁䅳䅉䥂䝁䅕兙獂䡁䅑䅡杁䕁䅑兡桂䝁䅣杢療䡁䅍䅤灂䝁䅍督㝁䍁䅁兔䥂䝁䅕兙獂䡁䅑䅡㝁䍁䅁䅕祂䝁䄸睙求䡁䅍督杁䕁䅅兤あ䝁䄸兢桂䡁䅑兡療䝁䄴睏杁䕁䅍䅡祂䝁䄸杢灂䝁䅍䅉䕂䝁䅫督求䝁䅅督求䡁䅍䅁灄睃䅁䅺䅁䕁䅑兙あ䝁䅅䅉䩂䝁䄴䅤求䝁䅣杣桂䡁䅑兡療䝁䄴睏杁䕁䅧党桂䝁䅷䅤潂䍁䅁䅒灂䝁䅅睚畂䝁䄸督あ䝁䅫睙穂䑁䅳䅉兂䡁䅉党歂䝁䅫睙あ䝁䅫杤求䍁䅁兑畂䝁䅅䅢㕂䡁䅑兡橂䡁䅍睏杁䙁䅑党㑂䡁䅑䅉䉂䝁䄴兙獂䡁䅫䅤灂䝁䅍督㝁䍁䅁䅒桂䡁䅑兙杁䙁䅁杣療䡁䅑党橂䡁䅑兡療䝁䄴睏杁䕁䅣党畂䝁䅕䅤灂䝁䅍督䅁䍁䬸䅁䕃䅁䅁䅒桂䡁䅑兙杁䕁䅫杢あ䝁䅕睚祂䝁䅅䅤灂䝁䄸杢㝁䍁䅁䅓求䝁䅅䅢あ䝁䅧䅉䕂䝁䅫兙湂䝁䄴睢穂䡁䅑兡橂䡁䅍睏杁䙁䅁杣療䝁䅍党穂䡁䅍䅉䉂䡁䅕䅤療䝁䄰兙あ䝁䅫睢畂䑁䅳䅉呂䡁䅕杣湂䝁䅕杣㕂䅁䅁兇䄴䑁䉙䅁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兂䡁䅉睢橂䝁䅕督穂䍁䅁兑ㅂ䡁䅑睢瑂䝁䅅䅤灂䝁䄸杢㝁䍁䅁兑祂䡁䅑兡浂䝁䅫睙灂䝁䅅䅢杁䕁䅫杢あ䝁䅕䅢獂䝁䅫睚求䝁䄴睙求䅁䅁杸䅯䅁䉁䅁䕂䝁䅅䅤桂䍁䅁兓畂䡁䅑党湂䡁䅉兙あ䝁䅫睢畂䑁䅳䅉䩂䝁䄴䅚ㅂ䡁䅍䅤祂䝁䅫兙獂䍁䅁兑ㅂ䡁䅑睢瑂䝁䅅䅤灂䝁䄸杢㝁䍁䅁睕求䝁䄴督療䡁䅉督㝁䍁䅁䅒桂䡁䅑兙杁䙁䅁杣療䡁䅑党橂䡁䅑兡療䝁䄴睏杁䙁䅁杣療䝁䅍党穂䡁䅍䅉䉂䡁䅕䅤療䝁䄰兙あ䝁䅫睢畂䑁䅳䅉佂䝁䅕䅤㍂䝁䄸杣牂䍁䅁睕求䝁䅍兤祂䝁䅫䅤㕂䑁䅳䅉䕂䝁䅅䅤桂䍁䅁睑求䝁䄴䅤求䡁䅉䅉啂䝁䅕睙潂䝁䄴睢獂䝁䄸睚㕂䅁䅁关䄸佁䅉䅁䕂䝁䅅䅤桂䍁䅁兓畂䡁䅑党湂䡁䅉兙あ䝁䅫睢畂䑁䅳䅉䩂䝁䄴䅚ㅂ䡁䅍䅤祂䝁䅫兙獂䍁䅁兑ㅂ䡁䅑睢瑂䝁䅅䅤灂䝁䄸杢㝁䍁䅁睕求䝁䄴督療䡁䅉督㝁䍁䅁睕灂䝁䄰兤獂䝁䅅䅤灂䝁䄸杢㝁䍁䅁杔求䡁䅑睤療䡁䅉睡杁䙁䅍党橂䡁䅕杣灂䡁䅑入㝁䍁䅁䅕桂䡁䅍督求䝁䄴睚求䡁䅉䅉䉂䝁䅫杣橂䡁䅉兙浂䡁䅑䅉乂䝁䅅杢ㅂ䝁䅙兙橂䡁䅑兤祂䝁䅫杢湂䅁䅁杸䅣乁䅙䅁䕂䝁䅅䅤桂䍁䅁兓畂䡁䅑党湂䡁䅉兙あ䝁䅫睢畂䑁䅳䅉乂䕁䅧党桂䝁䅷䅤潂䑁䅳䅉兂䡁䅉党歂䝁䅫睙あ䝁䅫杤求䍁䅁兑畂䝁䅅䅢㕂䡁䅑兡橂䡁䅍睏杁䕁䄸兤あ䡁䅁兙あ䝁䅫党畂䡁䅑䅉䑂䝁䅅杣求䑁䅳䅉䉂䡁䅍督灂䡁䅍䅤灂䡁䅙党杁䙁䅑党橂䝁䅧杢療䝁䅷睢湂䡁䅫睏杁䙁䅁杣療䝁䅍党穂䡁䅍䅉䉂䡁䅕䅤療䝁䄰兙あ䝁䅫睢畂䅁䅁睰䄰䑁䉙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兑祂䡁䅑兡浂䝁䅫睙灂䝁䅅䅢杁䕁䅫杢あ䝁䅕䅢獂䝁䅫睚求䝁䄴睙求䑁䅳䅉噂䡁䅑兡獂䝁䅫䅤㕂䍁䅁睕橂䝁䅅䅢求䍁䅁睕療䝁䅷兙祂䅁䅁䅇䅯䅁䈴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䉂䡁䅉䅤灂䝁䅙兡橂䝁䅫兙獂䍁䅁兓畂䡁䅑党獂䝁䅷兡湂䝁䅕杢橂䝁䅕䅁䥁兄䅁䅷䅁䕁䅑兙あ䝁䅅䅉䩂䝁䄴䅤求䝁䅣杣桂䡁䅑兡療䝁䄴睏杁䕁䄰兙祂䝁䅳党あ䝁䅫杢湂䍁䅁兑ㅂ䡁䅑睢瑂䝁䅅䅤灂䝁䄸杢㝁䍁䅁睑ㅂ䡁䅍䅤療䝁䄰党祂䍁䅁杕求䝁䅷兙あ䝁䅫睢畂䡁䅍䅡灂䡁䅁䅉乂䝁䅅杢桂䝁䅣党瑂䝁䅕杢あ䑁䅳䅉䕂䝁䅅䅤桂䍁䅁䅕祂䝁䄸䅤求䝁䅍䅤灂䝁䄸杢㝁䍁䅁䅒桂䝁䅅睕䅁䭁佷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䅘䅁䕁䅑兙あ䝁䅅䅉䩂䝁䄴䅤求䝁䅣杣桂䡁䅑兡療䝁䄴睏杁䙁䅁杣療䝁䅍党穂䡁䅍䅉䉂䡁䅕䅤療䝁䄰兙あ䝁䅫睢畂䑁䅳䅉卂䝁䅕睚啂䝁䅕睙潂䅁䅁䅮䄸䩁䅧䅁䕂䝁䅅䅤桂䍁䅁兓畂䡁䅑党湂䡁䅉兙あ䝁䅫睢畂䑁䅳䅉卂䕁䅙兓䕂䍁䅁䅋卂䝁䅅䅚灂䝁䄸䅉䝂䡁䅉党硂䡁䅕党畂䝁䅍入杁䕁䅫䅚求䝁䄴䅤灂䝁䅙兡橂䝁䅅䅤灂䝁䄸杢灁䑁䅳䅉兂䡁䅉睢橂䝁䅕督穂䍁䅁兑ㅂ䡁䅑睢瑂䝁䅅䅤灂䝁䄸杢䅁偁䩉䅁杁允䅁䅒桂䡁䅑兙杁䕁䅫杢あ䝁䅕睚祂䝁䅅䅤灂䝁䄸杢㝁䍁䅁杕䝂䕁䅫䅒杁䍁䅧杕桂䝁䅑兡療䍁䅁杒祂䝁䅕兣ㅂ䝁䅕杢橂䡁䅫䅉䩂䝁䅑党畂䡁䅑兡浂䝁䅫睙桂䡁䅑兡療䝁䄴克㝁䍁䅁睕求䝁䄴督療䡁䅉督㝁䍁䅁兔桂䝁䅍䅡灂䝁䄴党杁䕁䅷党桂䡁䅉杢灂䝁䄴睚㝁䍁䅁兑ㅂ䡁䅑䅡求䝁䄴䅤灂䝁䅍兙あ䝁䅫睢畂䑁䅳䅉兂䡁䅉睢橂䝁䅕督穂䍁䅁兑ㅂ䡁䅑睢瑂䝁䅅䅤灂䝁䄸杢㝁䍁䅁兑祂䡁䅑兡浂䝁䅫睙灂䝁䅅䅢杁䕁䅫杢あ䝁䅕䅢獂䝁䅫睚求䝁䄴睙求䅁䅁䅯䄰䥁䅁䅁䕂䝁䅅䅤桂䍁䅁兓畂䡁䅑党湂䡁䅉兙あ䝁䅫睢畂䑁䅳䅉呂䝁䅕杢穂䝁䄸杣穂䑁䅳䅉呂䝁䄰兙祂䡁䅑䅉䙂䝁䄴党祂䝁䅣入㝁䍁䅁䅒桂䡁䅑兙杁䕁䅍党畂䡁䅑党祂䍁䅁䅖求䝁䅍䅡畂䝁䄸䅢療䝁䅣入䅁偁佧䅁㙃䅁䅁䅒桂䡁䅑兙杁䕁䅫杢あ䝁䅕睚祂䝁䅅䅤灂䝁䄸杢㝁䍁䅁䅖求䡁䅧䅤杁䕁䅅杢桂䝁䅷入あ䝁䅫睙穂䑁䅳䅉䕂䝁䅅䅤桂䍁䅁䅕祂䝁䄸䅤求䝁䅍䅤灂䝁䄸杢㝁䍁䅁兒瑁䕁䅑兡穂䝁䅍睢㉂䝁䅕杣㕂䑁䅳䅉呂䝁䅕睙ㅂ䡁䅉兡あ䡁䅫䅉乂䝁䅅杢桂䝁䅣党瑂䝁䅕杢あ䑁䅳䅉卂䝁䅕睚啂䝁䅕睙潂䅁䅁䅣䅣䅁䉁䅁䕂䝁䅅䅤桂䍁䅁兓畂䡁䅑党湂䡁䅉兙あ䝁䅫睢畂䑁䅳䅉坂䝁䅫杣あ䡁䅕兙獂䍁䅁睑ㅂ䡁䅉杣求䝁䄴睙㕂䑁䅳䅉䕂䝁䅫睚灂䡁䅑兙獂䍁䅁兑穂䡁䅍党あ䍁䅁兔桂䝁䄴兙湂䝁䅕兢求䝁䄴䅤㝁䍁䅁睑祂䡁䅫䅣あ䝁䄸睙ㅂ䡁䅉杣求䝁䄴睙㕂䑁䅳䅉䕂䝁䅫睚灂䡁䅑兙獂䍁䅁村祂䝁䄸睡求䡁䅉兙湂䝁䅕睏杁䙁䅉党湂䙁䅑党橂䝁䅧睏杁䕁䅑党橂䝁䅕杢あ䡁䅉兙獂䝁䅫来求䝁䅑䅉䝂䝁䅫杢桂䝁䄴睙求䅁䅁東䄸䙁䅁䅁䕂䝁䅅䅤桂䍁䅁䅕祂䝁䄸睙求䡁䅍督灂䝁䄴睚杁䝁䅅杢歂䍁䅁睔ㅂ䡁䅑督療䡁䅕杣橂䝁䅕䅚杁䙁䅍党祂䡁䅙兡橂䝁䅕督䅁䡁䝙䅁杁䅁䅁䅒桂䡁䅑兙杁䙁䅁杣療䡁䅑党橂䡁䅑兡療䝁䄴䅁祃睂䅁䅆䅅䕁䅑兙あ䝁䅅䅉兂䡁䅉睢あ䝁䅕睙あ䝁䅫睢畂䑁䅳䅉䑂䝁䅷睢ㅂ䝁䅑䅉䩂䝁䄴杚祂䝁䅅督あ䡁䅉兤橂䡁䅑兤祂䝁䅕睏杁䕁䅍䅢療䡁䅕䅚杁䙁䅍䅤療䡁䅉兙湂䝁䅕睏杁䕁䅕䅚湂䝁䅕䅉䑂䝁䄸兢睂䡁䅕䅤灂䝁䄴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䥁䭷䅁あ䅁䅁䅒桂䡁䅑兙杁䙁䅁杣療䡁䅑党橂䡁䅑兡療䝁䄴睏杁䕁䅍䅢療䡁䅕䅚杁䕁䅫杢浂䡁䅉兙穂䡁䅑杣ㅂ䝁䅍䅤ㅂ䡁䅉党㝁䍁䅁䅕祂䝁䄸睙求䡁䅍督杁䕁䅅兤あ䝁䄸兢桂䡁䅑兡療䝁䄴䅁乁杄䅁䅧䅁䕁䅑兙あ䝁䅅䅉兂䡁䅉睢あ䝁䅕睙あ䝁䅫睢畂䑁䅳䅉䑂䝁䅷睢ㅂ䝁䅑䅉呂䝁䅕睙ㅂ䡁䅉兡あ䡁䅫睏杁䙁䅁杣療䝁䅍党穂䡁䅍䅉䉂䡁䅕䅤療䝁䄰兙あ䝁䅫睢畂䑁䅳䅉䍂䝁䅫睢瑂䝁䅕䅤祂䝁䅫睙穂䅁䅁村䄸䝁䅙䅁䕂䝁䅅䅤桂䍁䅁䅕祂䝁䄸䅤求䝁䅍䅤灂䝁䄸杢㝁䍁䅁睑祂䡁䅫䅣あ䝁䄸睙ㅂ䡁䅉杣求䝁䄴睙㕂䑁䅳䅉䕂䝁䅫睚灂䡁䅑兙獂䍁䅁村祂䝁䄸睡求䡁䅉兙湂䝁䅕䅁灄䅃䅁䅭䅁䕁䅑兙あ䝁䅅䅉兂䡁䅉睢あ䝁䅕睙あ䝁䅫睢畂䑁䅳䅉䙂䝁䄰䅣獂䝁䄸入求䝁䅕䅉䍂䝁䅕杢求䝁䅙兡あ䡁䅍睏杁䕁䅍䅡祂䝁䄸杢灂䝁䅍䅉䕂䝁䅫督求䝁䅅督求䡁䅍睏杁䕁䅑兡湂䝁䅫䅤桂䝁䅷䅉乂䝁䅕杢あ䝁䅅䅢杁䕁䅧党桂䝁䅷䅤潂䅁䅁杭䄸䝁䄴䅁䕂䝁䅅䅤桂䍁䅁䅕祂䝁䄸䅤求䝁䅍䅤灂䝁䄸杢㝁䍁䅁兒瑂䡁䅁䅢療䡁䅫党求䍁䅁村求䝁䄴党浂䝁䅫䅤穂䑁䅳䅉兂䡁䅉睢橂䝁䅕督穂䍁䅁兑ㅂ䡁䅑睢瑂䝁䅅䅤灂䝁䄸杢䅁䙁何䅁啁䅁䅁䅒求䝁䄴䅤灂䡁䅍䅤祂䡁䅫䅁䍂元䅁䅘䅁䕁䅑党畂䡁䅑兡穂䡁䅑杣㕂䑁䅳䅉䩂䝁䄴䅚ㅂ䡁䅍䅤祂䝁䅫兙獂䍁䅁兑ㅂ䡁䅑睢瑂䝁䅅䅤灂䝁䄸杢㝁䍁䅁杕求䡁䅍䅣灂䡁䅉兙あ䝁䄸杣㕂䅁䅁兊䅙䑁䅁䅁䕂䝁䅕杢あ䝁䅫督あ䡁䅉入㝁䍁䅁睔祂䡁䅑䅡療䡁䅁兙求䝁䅑兡橂䡁䅍䅁䩄睂䅁杵䅁䕁䅑党祂䝁䄰兙あ䝁䄸䅢療䝁䅣入㝁䍁䅁兒畂䝁䅑睢橂䡁䅉兡畂䝁䄸䅢療䝁䅣入㝁䍁䅁睒桂䡁䅍䅤祂䝁䄸党畂䡁䅑党祂䝁䄸䅢療䝁䅣入㝁䍁䅁兓瑂䝁䄰兤畂䝁䄸䅢療䝁䅣入㝁䍁䅁杔求䡁䅕杣療䝁䅷睢湂䡁䅫睏杁䕁䄸杢橂䝁䄸䅢療䝁䅣入㝁䍁䅁睔睂䝁䅧䅤潂䝁䅅䅢瑂䝁䄸䅢療䝁䅣入䅁佁䥅䅁潃䅁䅁䅒求䡁䅉兢桂䡁䅑睢獂䝁䄸睚㕂䑁䅳䅉䥂䝁䅕兢桂䡁䅑睢獂䝁䄸睚㕂䑁䅳䅉䩂䝁䄴杚求䝁䅍䅤灂䝁䄸兤穂䍁䅁䅒灂䡁䅍党桂䡁䅍党穂䑁䅳䅉䩂䝁䄴杚獂䝁䅅兢瑂䝁䅅䅤灂䝁䄸杢㝁䍁䅁睔畂䝁䅍睢獂䝁䄸睚㕂䑁䅳䅉偂䡁䅁䅡あ䝁䅧兙獂䝁䄰睢獂䝁䄸睚㕂䅁䅁杒䅫䝁䅧䅁䕂䝁䅕杣瑂䝁䅅䅤療䝁䅷睢湂䡁䅫睏杁䕁䄸杣あ䝁䅧睢睂䝁䅅党歂䝁䅫睙穂䑁䅳䅉兂䝁䅅兡畂䍁䅁兔桂䝁䄴兙湂䝁䅕兢求䝁䄴䅤㝁䍁䅁睕ㅂ䡁䅉睚求䡁䅉入䅁佁佣䅁祃䅁䅁䅒灂䝁䅅杙求䡁䅑党穂䑁䅳䅉䑂䝁䅅杣歂䝁䅫睢㉂䝁䅅督橂䡁䅕䅢桂䡁䅉睏杁䕁䅍䅡祂䝁䄸杢灂䝁䅍䅉䕂䝁䅫督求䝁䅅督求䡁䅍睏杁䕁䅫兢瑂䡁䅕杢療䝁䅷睢湂䡁䅫睏杁䕁䄴党ㅂ䡁䅉睢獂䝁䄸睚㕂䑁䅳䅉偂䝁䄴睙療䝁䅷睢湂䡁䅫睏杁䙁䅁兤獂䝁䄰睢畂䝁䄸䅢療䝁䅣入䅁䅁兙䅁䕄䅁䅁䅒灂䝁䅅杙求䡁䅑党穂䑁䅳䅉䑂䝁䅅杣歂䝁䅫睢㉂䝁䅅督橂䡁䅕䅢桂䡁䅉睏杁䕁䅍䅡祂䝁䄸杢灂䝁䅍䅉䕂䝁䅫督求䝁䅅督求䡁䅍睏杁䕁䅫杢浂䝁䅕睙あ䝁䅫睢ㅂ䡁䅍䅉䕂䝁䅫督求䝁䅅督求䡁䅍睏杁䕁䄴党ㅂ䡁䅉睢獂䝁䄸睚㕂䑁䅳䅉偂䝁䄴睙療䝁䅷睢湂䡁䅫睏杁䙁䅉党穂䡁䅁兡祂䝁䅅䅤療䡁䅉入䅁䭁偕䅁浄䅁䅁䅒灂䝁䅅杙求䡁䅑党穂䑁䅳䅉䑂䝁䅅杣歂䝁䅫睢㉂䝁䅅督橂䡁䅕䅢桂䡁䅉睏杁䕁䅍䅡祂䝁䄸杢灂䝁䅍䅉䕂䝁䅫督求䝁䅅督求䡁䅍睏杁䕁䅫杢浂䝁䅕睙あ䝁䅫睢ㅂ䡁䅍䅉䕂䝁䅫督求䝁䅅督求䡁䅍睏杁䕁䄸杢橂䝁䄸䅢療䝁䅣入㝁䍁䅁杖桂䝁䅍睙灂䝁䄴党穂䑁䅳䅉兂䝁䅕䅤杁䕁䅍兙祂䝁䅕睏杁䙁䅕䅤灂䝁䅷兡あ䡁䅫䅉呂䝁䅍兙獂䝁䅕䅉呂䝁䄸䅢桂䡁䅉䅁奁䅅䅁䅶䅁䕁䅑兡桂䝁䅉党あ䝁䅕督㝁䍁䅁睑桂䡁䅉䅚灂䝁䄸杤桂䡁䅍睙ㅂ䝁䅷兙祂䑁䅳䅉䑂䝁䅧杣療䝁䄴兡橂䍁䅁䅒灂䡁䅍党桂䡁䅍党穂䑁䅳䅉佂䝁䅕兤祂䝁䄸䅢療䝁䅣入㝁䍁䅁睔祂䡁䅑䅡療䡁䅁兙求䝁䅑兡橂䡁䅍睏杁䙁䅁兙灂䝁䄴䅉乂䝁䅅杢桂䝁䅣党瑂䝁䅕杢あ䑁䅳䅉呂䡁䅕杣湂䝁䅕杣㕂䅁䅁儷䄰䱁䅉䅁䕂䝁䅫兙楂䝁䅕䅤求䡁䅍睏杁䕁䅣党畂䝁䅕䅤灂䝁䅍督㝁䍁䅁睑潂䡁䅉睢畂䝁䅫睙杁䕁䅑兡穂䝁䅕兙穂䝁䅕督㝁䍁䅁兓瑂䝁䄰兤畂䝁䄸䅢療䝁䅣入㝁䍁䅁杔求䡁䅁䅡祂䝁䄸䅢療䝁䅣入㝁䍁䅁杔求䡁䅕杣療䝁䅷睢湂䡁䅫睏杁䙁䅁兙灂䝁䄴䅉乂䝁䅅杢桂䝁䅣党瑂䝁䅕杢あ䅁䅁剅䅁䱁䅑䅁䕂䝁䅫兙楂䝁䅕䅤求䡁䅍睏杁䕁䅣党畂䝁䅕䅤灂䝁䅍督㝁䍁䅁睒求䝁䄴党あ䝁䅫睙杁䕁䅑兡穂䝁䄸杣歂䝁䅕杣㝁䍁䅁䅓求䝁䄰兙あ䝁䄸䅢療䝁䅣入㝁䍁䅁杔求䡁䅕杣療䝁䅷睢湂䡁䅫睏杁䙁䅁兙灂䝁䄴䅉乂䝁䅅杢桂䝁䅣党瑂䝁䅕杢あ䑁䅳䅉卂䝁䅕督睂䝁䅫杣桂䡁䅑睢祂䡁䅫䅁䱄权䅁䅳䅁䕁䅑兡桂䝁䅉党あ䝁䅕督㝁䍁䅁睔穂䡁䅑党療䡁䅁睢祂䝁䄸督灂䡁䅍睏杁䕁䄴党ㅂ䡁䅉睢獂䝁䄸睚㕂䑁䅳䅉偂䝁䄴睙療䝁䅷睢湂䡁䅫睏杁䙁䅉䅡求䡁䅕兢桂䡁䅑睢獂䝁䄸睚㕂䑁䅳䅉噂䡁䅉睢獂䝁䄸睚㕂䑁䅳䅉噂䡁䅑兡獂䝁䅫䅤㕂䍁䅁睕橂䝁䅅䅢求䍁䅁睕療䝁䅷兙祂䅁䅁杳䅫佁䅉䅁䕂䝁䅫睚灂䡁䅑兙獂䍁䅁兑穂䡁䅍党あ䍁䅁兔桂䝁䄴兙湂䝁䅕兢求䝁䄴䅤㝁䍁䅁睖求䝁䅅杣桂䝁䅉䅢求䡁䅍睏杁䕁䅅兤湂䝁䄰党畂䡁䅑党歂䍁䅁杕求䝁䅅䅢灂䡁䅑入㝁䍁䅁睑療䝁䄴䅤求䝁䄴䅤杁䕁䅍杣求䝁䅅䅤灂䝁䄸杢㝁䍁䅁睔畂䝁䅷兡畂䝁䅕䅉兂䝁䅅入瑂䝁䅕杢あ䡁䅍睏杁䙁䅙兡歂䝁䅕睢杁䕁䅣兙瑂䝁䅕督㝁䍁䅁兒瑁䙁䅍䅣療䡁䅉䅤穂䅁䅁眫䅙䱁䅙䅁䕂䝁䅫睚灂䡁䅑兙獂䍁䅁兔求䝁䅑兡桂䑁䅳䅉䕂䝁䅫督あ䝁䅫䅢獂䝁䅕杣㕂䑁䅳䅉䝂䝁䅅督あ䍁䄰兔療䡁䅙兡畂䝁䅣䅉䑂䝁䄸杢穂䡁䅕兢求䡁䅉䅉䡂䝁䄸睢歂䡁䅍睏杁䙁䅙兡歂䝁䅕睢杁䕁䅅䅚㉂䝁䅕杣あ䝁䅫督灂䝁䄴睚㝁䍁䅁睑療䝁䄴䅤求䝁䄴䅤杁䕁䅍杣求䝁䅅䅤灂䝁䄸杢䅁䙁偅䅁㙄䅁䅁䅒灂䝁䅣兡あ䝁䅅䅢杁䕁䄰党歂䝁䅫兙㝁䍁䅁䅓求䝁䅅䅢あ䝁䅧䅉䕂䝁䅫兙湂䝁䄴睢穂䡁䅑兡橂䡁䅍睏杁䕁䄰兙祂䝁䅳党あ䝁䅫杢湂䍁䅁兑ㅂ䡁䅑睢瑂䝁䅅䅤灂䝁䄸杢㝁䍁䅁兒瑁䝁䅷党桂䡁䅉杢灂䝁䄴睚㝁䍁䅁睑獂䝁䄸兤歂䍁䅁兓畂䝁䅙杣桂䡁䅍䅤祂䡁䅕睙あ䡁䅕杣求䑁䅳䅉䑂䝁䄸杢あ䝁䅕杢あ䍁䅁睑祂䝁䅕兙あ䝁䅫睢畂䑁䅳䅉偂䝁䄴䅢灂䝁䄴党杁䙁䅁兙㕂䝁䄰党畂䡁䅑督䅁䑁佷䅁敃䅁䅁䅒灂䝁䅣兡あ䝁䅅䅢杁䕁䄰党歂䝁䅫兙㝁䍁䅁䅔桂䝁䄴睚ㅂ䝁䅅睚求䍁䅁䅔求䝁䅅杣畂䝁䅫杢湂䑁䅳䅉䙂䍁䄰䅢求䝁䅅杣畂䝁䅫杢湂䑁䅳䅉啂䝁䅕䅥あ䍁䅁兑畂䝁䅅䅢㕂䡁䅑兡橂䡁䅍睏杁䕁䅍睢畂䡁䅑党畂䡁䅑䅉䑂䡁䅉党桂䡁䅑兡療䝁䄴䅁偁䅃䅁䄫䅁䕁䅑兡湂䝁䅫䅤桂䝁䅷䅉乂䝁䅕䅚灂䝁䅅睏杁䕁䅷睢橂䝁䅅䅤灂䝁䄸杢杁䕁䅉兙穂䝁䅕䅚杁䙁䅍党祂䡁䅙兡橂䝁䅕督㝁䍁䅁兔桂䡁䅉睡求䡁䅑兡畂䝁䅣䅉䉂䡁䅕䅤療䝁䄰兙あ䝁䅫睢畂䑁䅳䅉䍂䡁䅉兙畂䝁䅑䅉乂䝁䅅杣牂䝁䅕䅤灂䝁䄴睚㝁䍁䅁睕求䝁䅅杣橂䝁䅧䅉䙂䝁䄴睚灂䝁䄴党杁䕁䄸䅣あ䝁䅫兢灂䡁䅯兙あ䝁䅫睢畂䑁䅳䅉䑂䝁䄸杢あ䝁䅕杢あ䍁䅁睑祂䝁䅕兙あ䝁䅫睢畂䅁䅁䅉䄴䭁䅑䅁䕂䝁䅫睚灂䡁䅑兙獂䍁䅁兔求䝁䅑兡桂䑁䅳䅉乂䝁䅅睙潂䝁䅫杢求䍁䅁䅔求䝁䅅杣畂䝁䅫杢湂䑁䅳䅉䑂䝁䄸杢あ䝁䅕杢あ䍁䅁睑祂䝁䅕兙あ䝁䅫睢畂䑁䅳䅉䉂䡁䅉䅤灂䝁䅙兡橂䝁䅫兙獂䍁䅁兓畂䡁䅑党獂䝁䅷兡湂䝁䅕杢橂䝁䅕睏杁䕁䅣党畂䕁䅅兓䅁䭁丰䅁睄䅁䅁䅒灂䝁䅣兡あ䝁䅅䅢杁䕁䄰党歂䝁䅫兙㝁䍁䅁睕療䝁䅍兡桂䝁䅷䅉乂䝁䅕䅚灂䝁䅅䅉䉂䝁䅑杤求䡁䅉䅤灂䡁䅍兡畂䝁䅣睏杁䕁䅍兤穂䡁䅑睢瑂䝁䅕杣杁䕁䅅杢桂䝁䅷入あ䝁䅫睙穂䑁䅳䅉䉂䝁䅑䅉啂䝁䅅杣湂䝁䅕䅤灂䝁䄴睚㝁䍁䅁睕求䝁䅅杣橂䝁䅧䅉䙂䝁䄴睚灂䝁䄴党杁䕁䄸䅣あ䝁䅫兢灂䡁䅯兙あ䝁䅫睢畂䑁䅳䅉䑂䝁䄸杢あ䝁䅕杢あ䍁䅁睑祂䝁䅕兙あ䝁䅫睢畂䅁䅁儶䄸䅁䉁䅁䕂䝁䅫睚灂䡁䅑兙獂䍁䅁兔求䝁䅑兡桂䑁䅳䅉呂䝁䄸睙灂䝁䅅䅢杁䕁䄰党歂䝁䅫兙杁䕁䅅䅚㉂䝁䅕杣あ䝁䅫督灂䝁䄴睚㝁䍁䅁睕療䝁䅍兡桂䝁䅷䅉佂䝁䅕䅤㍂䝁䄸杣牂䝁䅫杢湂䍁䅁兙畂䝁䅑䅉䑂䝁䄸䅢獂䝁䅅杙療䡁䅉兙あ䝁䅫睢畂䑁䅳䅉坂䝁䅫䅚求䝁䄸䅉䑂䝁䅧兙あ䑁䅳䅉䑂䝁䅷睢ㅂ䝁䅑䅉䩂䝁䄴杚祂䝁䅅督あ䡁䅉兤橂䡁䅑兤祂䝁䅕睏杁䕁䄸杢獂䝁䅫杢求䍁䅁䅕桂䡁䅫兢求䝁䄴䅤穂䅁䅁共䄸䵁䅯䅁䕂䝁䅫睚灂䡁䅑兙獂䍁䅁兔求䝁䅑兡桂䑁䅳䅉呂䝁䄸睙灂䝁䅅䅢杁䕁䄰党歂䝁䅫兙杁䕁䅅䅚㉂䝁䅕杣あ䝁䅫督灂䝁䄴睚㝁䍁䅁杖灂䝁䅑党療䍁䅁睕あ䡁䅉党桂䝁䄰兡畂䝁䅣睏杁䙁䅁睢歂䝁䅍兙穂䡁䅑睏杁䙁䅍䅤祂䝁䅕兙瑂䝁䅫杢湂䍁䅁兔求䝁䅑兡桂䑁䅳䅉䑂䝁䄸杢あ䝁䅕杢あ䍁䅁睑祂䝁䅕兙あ䝁䅫睢畂䅁䅁硈䅁䵁䅧䅁䕂䝁䅫睚灂䡁䅑兙獂䍁䅁兔求䝁䅑兡桂䑁䅳䅉呂䝁䄸睙灂䝁䅅䅢杁䕁䄰党歂䝁䅫兙杁䕁䅅䅚㉂䝁䅕杣あ䝁䅫督灂䝁䄴睚㝁䍁䅁杖灂䝁䅑党療䍁䅁睕あ䡁䅉党桂䝁䄰兡畂䝁䅣睏杁䙁䅑党㑂䡁䅑䅉䉂䝁䄴兙獂䡁䅫䅤灂䝁䅍督㝁䍁䅁䅕療䝁䅑睙桂䡁䅍䅤㝁䍁䅁睑療䝁䄴䅤求䝁䄴䅤杁䕁䅍杣求䝁䅅䅤灂䝁䄸杢䅁䙁䭑䅁畃䅁䅁䅒灂䝁䅣兡あ䝁䅅䅢杁䕁䄰党歂䝁䅫兙㝁䍁䅁睕療䝁䅍兡桂䝁䅷䅉乂䝁䅕䅚灂䝁䅅䅉乂䝁䅅杣牂䝁䅕䅤灂䝁䄴睚㝁䍁䅁兑歂䍁䅁䅖桂䡁䅉睚求䡁䅑兡畂䝁䅣睏杁䙁䅙兡歂䝁䅕睢杁䕁䅅䅚㉂䝁䅕杣あ䝁䅫督灂䝁䄴睚㝁䍁䅁兔療䡁䅑兡療䝁䄴䅉䑂䝁䅅䅣あ䡁䅕杣求䅁䅁䅌䄴乁䅯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䕂䝁䅅䅤桂䍁䅁䅕祂䝁䄸䅤求䝁䅍䅤灂䝁䄸杢䅁䉁偷䅁祄䅁䅁䅒灂䝁䅣兡あ䝁䅅䅢杁䕁䄰党歂䝁䅫兙㝁䍁䅁睕療䝁䅍兡桂䝁䅷䅉乂䝁䅕䅚灂䝁䅅䅉乂䝁䅅杣牂䝁䅕䅤灂䝁䄴睚㝁䍁䅁杖灂䝁䅑党療䍁䅁睕あ䡁䅉党桂䝁䄰兡畂䝁䅣睏杁䙁䅍睢橂䝁䅫兙獂䍁䅁杔求䡁䅑睤療䡁䅉睡灂䝁䄴睚杁䝁䅅杢歂䍁䅁睑療䝁䅷䅢桂䝁䅉睢祂䝁䅅䅤灂䝁䄸杢㝁䍁䅁杖灂䝁䅑党療䍁䅁睑潂䝁䅅䅤㝁䍁䅁䅒桂䡁䅑兙杁䙁䅁杣療䡁䅑党橂䡁䅑兡療䝁䄴䅁潃元䅁杅䅅䕁䅑兡湂䝁䅫䅤桂䝁䅷䅉乂䝁䅕䅚灂䝁䅅睏杁䙁䅙兡歂䝁䅕睢杁䙁䅍䅤祂䝁䅕兙瑂䝁䅫杢湂䑁䅳䅉䉂䝁䄴兡瑂䝁䅅䅤灂䝁䄸杢癁䝁䅅杤杁䙁䅣睢祂䝁䅳督あ䝁䅅䅤灂䝁䄸杢穂䑁䅳䅉坂䝁䅫䅚求䝁䄸䅉䉂䝁䅑杤求䡁䅉䅤灂䡁䅍兡畂䝁䅣睏杁䙁䅍䅤祂䝁䅕兙瑂䝁䅫杢湂䍁䅁兔求䝁䅑兡桂䑁䅳䅉坂䝁䅫䅚求䝁䄸兌療䝁䄴兌䕂䝁䅕兢桂䝁䄴䅚杁䙁䅍党祂䡁䅙党祂䡁䅍睏杁䕁䅍睢畂䡁䅑党畂䡁䅑䅉䑂䡁䅉党桂䡁䅑兡療䝁䄴䅁浂权䅁杨䅁䕁䅑兡湂䝁䅫䅤桂䝁䅷䅉乂䝁䅕䅚灂䝁䅅睏杁䙁䅙兡歂䝁䅕睢杁䙁䅍䅤祂䝁䅕兙瑂䝁䅫杢湂䑁䅳䅉坂䝁䅫䅚求䝁䄸䅉䉂䝁䅑杤求䡁䅉䅤灂䡁䅍兡畂䝁䅣睏杁䙁䅍䅤祂䝁䅕兙瑂䝁䅫杢湂䍁䅁兔求䝁䅑兡桂䅁䅁䉌䅁䡁䅁䅁䕂䝁䅫督桂䡁䅍䅤求䡁䅉䅉卂䝁䅕睙療䡁䅙党祂䡁䅫睏杁䕁䅉兙橂䝁䅳兤睂䍁䅁兙畂䝁䅑䅉卂䝁䅕睙療䡁䅙党祂䡁䅫睏杁䕁䅑兙あ䝁䅅䅉兂䡁䅉睢あ䝁䅕睙あ䝁䅫睢畂䅁䅁兯䄸䩁䅉䅁䕂䝁䅫督桂䡁䅍䅤求䡁䅉䅉卂䝁䅕睙療䡁䅙党祂䡁䅫睏杁䕁䅉兙橂䝁䅳兤睂䍁䅁兙畂䝁䅑䅉卂䝁䅕睙療䡁䅙党祂䡁䅫睏杁䕁䅑兙あ䝁䅅䅉兂䡁䅉睢あ䝁䅕睙あ䝁䅫睢畂䑁䅳䅉䑂䝁䄸兤祂䝁䅫党祂䍁䅁睕求䡁䅉杤灂䝁䅍党䅁䩁䨰䅁捄䅁䅁䅒灂䡁䅍兙穂䡁䅑党祂䍁䅁杕求䝁䅍睢㉂䝁䅕杣㕂䑁䅳䅉䝂䝁䅷党求䡁䅑䅉乂䝁䅅杢桂䝁䅣党瑂䝁䅕杢あ䑁䅳䅉䝂䡁䅉党灂䝁䅣䅡あ䍁䅁睕求䡁䅉杤灂䝁䅍党㝁䍁䅁兔桂䡁䅉兡畂䝁䅕䅉啂䡁䅉兙畂䡁䅍䅣療䡁䅉䅤桂䡁䅑兡療䝁䄴睏杁䙁䅁兙穂䡁䅍党畂䝁䅣党祂䍁䅁兑灂䡁䅉睙祂䝁䅅杚あ䍁䅁兔桂䝁䄴兤浂䝁䅅睙あ䡁䅕杣灂䝁䄴睚䅁䅁佧䅁獁允䅁䅒灂䡁䅍兙穂䡁䅑党祂䍁䅁杕求䝁䅍睢㉂䝁䅕杣㕂䑁䅳䅉䝂䝁䅷党求䡁䅑䅉乂䝁䅅杢桂䝁䅣党瑂䝁䅕杢あ䑁䅳䅉䩂䝁䄴䅚ㅂ䡁䅍䅤祂䝁䅫兙獂䍁䅁兑ㅂ䡁䅑睢瑂䝁䅅䅤灂䝁䄸杢㝁䍁䅁兔桂䡁䅉兡畂䝁䅕䅉啂䡁䅉兙畂䡁䅍䅣療䡁䅉䅤桂䡁䅑兡療䝁䄴睏杁䙁䅍兡瑂䡁䅕䅢桂䡁䅑兡療䝁䄴睏杁䕁䅍睢畂䡁䅙党畂䡁䅑兡療䝁䄴兙獂䍁䅁杔ㅂ䝁䅍䅢求䝁䅅杣㝁䍁䅁䅕桂䡁䅍督求䝁䄴睚求䡁䅉䅉䉂䝁䅫杣橂䡁䅉兙浂䡁䅑䅉乂䝁䅅杢ㅂ䝁䅙兙橂䡁䅑兤祂䝁䅫杢湂䅁䅁䅌䅫䅁䉉䅁䕂䝁䅫督桂䡁䅍䅤求䡁䅉䅉卂䝁䅕睙療䡁䅙党祂䡁䅫睏杁䕁䅙杣求䝁䅫睚潂䡁䅑䅉呂䝁䅕杣㉂䝁䅫睙求䑁䅳䅉兂䝁䅅睙牂䝁䅅睚灂䝁䄴睚杁䙁䅍党祂䡁䅙兡橂䝁䅕督㝁䍁䅁䅒桂䡁䅑兙杁䙁䅁杣療䡁䅑党橂䡁䅑兡療䝁䄴睏杁䕁䅍睢ㅂ䡁䅉兡求䡁䅉䅉呂䝁䅕杣㉂䝁䅫睙求䑁䅳䅉兂䡁䅉睢橂䝁䅕督穂䍁䅁兑ㅂ䡁䅑睢瑂䝁䅅䅤灂䝁䄸杢㝁䍁䅁睕あ䝁䄸杣桂䝁䅣党杁䕁䄰兙畂䝁䅅睚求䝁䄰党畂䡁䅑䅁摄睄䅁杌䅁䕁䅑兡穂䡁䅁睢穂䝁䅅䅢杁䝁䅅杢歂䍁䅁杕求䝁䅍入橂䝁䅷兡畂䝁䅣䅁橁权䅁䅍䅁䕁䅑兡穂䡁䅑兡獂䝁䅷党祂䡁䅍䅉桂䝁䄴䅚杁䙁䅙兡畂䡁䅑杢求䡁䅉督䅁䍁䩙䅁坁䅁䅁䅒灂䡁䅍䅤灂䝁䅷䅢求䡁䅉入䅁䙁䝳䅁杂䅁䅁䅒灂䡁䅍䅤灂䝁䅷䅢求䡁䅉入㝁䍁䅁村灂䝁䄸兢桂䡁䅍督杁䕁䅕杢求䡁䅉睚㕂䑁䅳䅉噂䡁䅑兡獂䝁䅫䅤㕂䍁䅁睕橂䝁䅅䅢求䍁䅁睕療䝁䅷兙祂䅁䅁杔䅯䉁䅯䅁䕂䝁䅫督あ䡁䅉兡楂䡁䅕䅤療䡁䅉督䅁䉁䨸䅁歁䅁䅁䅒灂䡁䅙党祂䡁䅍兡浂䝁䅫党歂䍁䅁村桂䝁䄴睡穂䅁䅁睳䅣䍁䅷䅁䕂䝁䅫杤求䡁䅉督灂䝁䅙兡求䝁䅑䅉䑂䝁䅧党瑂䝁䅫睙桂䝁䅷督䅁䭁䥙䅁㡁䅁䅁䅒灂䡁䅙党祂䡁䅍兡浂䝁䅫党歂䍁䅁睑療䝁䄴督ㅂ䝁䄰党祂䍁䅁睕求䡁䅉杤灂䝁䅍党穂䅁䅁兤䅣䑁䄴䅁䕂䝁䅫杤求䡁䅉督灂䝁䅙兡求䝁䅑䅉䝂䝁䅫杢桂䝁䄴睙灂䝁䅅䅢杁䙁䅍党祂䡁䅙兡橂䝁䅕督䅁䱁䝍䅁㡁䅁䅁䅒灂䡁䅙党祂䡁䅍兡浂䝁䅫党歂䍁䅁兔求䡁䅑兙獂䡁䅍䅉桂䝁䄴䅚杁䕁䄰兡畂䝁䅫杢湂䅁䅁杳䄴䍁䅑䅁䕂䝁䅫杤求䡁䅉督灂䝁䅙兡求䝁䅑䅉卂䕁䅕兓啂䡁䅍䅁灃䅃䅁杒䅁䕁䅑兡㉂䝁䅕杣穂䝁䅫杚灂䝁䅕䅚杁䙁䅉党桂䝁䅷䅉䙂䡁䅍䅤桂䡁䅑党杁䕁䅅睙あ䝁䅫杤灂䡁䅑兡求䡁䅍䅁㡄杄䅁杏䅁䕁䅑兡㉂䝁䅕杣穂䝁䅫杚灂䝁䅕䅚杁䙁䅍兤睂䡁䅁睢祂䡁䅑䅉呂䝁䅕杣㉂䝁䅫睙求䡁䅍䅁穂杂䅁杔䅁䕁䅑兡㉂䝁䅕杣穂䝁䅫杚灂䝁䅕䅚杁䙁䅑党獂䝁䅕睙療䝁䄰兢ㅂ䝁䄴兡橂䝁䅅䅤灂䝁䄸杢杁䙁䅍党祂䡁䅙兡橂䝁䅕督䅁䅁䡍䅁煄䅁䅁䅒祂䝁䄸杢求䍁䅁兔桂䝁䄴兙湂䝁䅕兢求䝁䄴䅤㝁䍁䅁兓畂䝁䅑兤穂䡁䅑杣灂䝁䅅䅢杁䕁䅅兤あ䝁䄸兢桂䡁䅑兡療䝁䄴睏杁䙁䅍党畂䡁䅍睢祂䡁䅍睏杁䙁䅁杣療䝁䅍党穂䡁䅍䅉䉂䡁䅕䅤療䝁䄰兙あ䝁䅫睢畂䑁䅳䅉卂䝁䅕兢療䡁䅑党杁䕁䅅睙橂䝁䅕督穂䍁䅁兙畂䝁䅑䅉䑂䝁䄸杢あ䡁䅉睢獂䑁䅳䅉䉂䡁䅕䅤療䝁䄴睢瑂䝁䄸兤穂䍁䅁杖求䝁䅧兡橂䝁䅷党穂䅁䅁兕䄰乁䄴䅁䕂䡁䅉睢畂䝁䅕䅉乂䝁䅅杢桂䝁䅣党瑂䝁䅕杢あ䑁䅳䅉兂䝁䅧入穂䝁䅫睙桂䝁䅷䅉呂䝁䅕睙ㅂ䡁䅉兡あ䡁䅫睏杁䙁䅍党畂䡁䅍睢祂䡁䅍睏杁䙁䅍兡瑂䡁䅕䅢桂䡁䅑兡療䝁䄴睏杁䙁䅙兡歂䝁䅕睢杁䙁䅍䅤祂䝁䅕兙瑂䝁䅫杢湂䑁䅳䅉䕂䝁䅅䅤桂䍁䅁䅕祂䝁䄸䅤求䝁䅍䅤灂䝁䄸杢㝁䍁䅁䅕祂䝁䄸睙求䡁䅍督杁䕁䅅兤あ䝁䄸兢桂䡁䅑兡療䝁䄴䅁⭂睄䅁䅇䅁䕁䅑杣ㅂ䝁䅣䅉卂䝁䅕䅤桂䝁䅫䅢䅁乁䭳䅁十䅁䅁兒瑁䙁䅍䅣療䡁䅉䅤穂䅁䅁免䄰䉁䅙䅁䙂䍁䄰䅢求䝁䅅杣畂䝁䅫杢湂䅁䅁朱䄴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䄷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䅁䅁兢䄴䱁䅧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䄰兙祂䝁䅫杢求䍁䅁䅖祂䝁䅅杢穂䡁䅁睢祂䡁䅑兙あ䝁䅫睢畂䅁䅁睓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䡁睂䅁杋䅅䕁䅕䅒䩂䍁䅁䅋䙂䝁䅷党橂䡁䅑杣療䝁䄴兡橂䍁䅁䅒桂䡁䅑兙杁䕁䅫杢あ䝁䅕杣橂䝁䅧兙畂䝁䅣党灁䑁䅳䅉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䅕祂䝁䄸睙求䡁䅍督杁䕁䅅兤あ䝁䄸兢桂䡁䅑兡療䝁䄴䅁穄杄䅁䅃䅁䕁䅕杒奂䅁䅁睂䅍䅁䅙䅁䙂䕁䅣䅁晄杁䅁䅃䅁䕁䅕兓奂䅁䅁典䅍䅁䅙䅁䙂䕁䅷䅁䱂睁䅁䅃䅁䕁䅕䅔坂䅁䅁睦䅍䅁䅧䅁䙂䕁䄰杔䅁䑁䑣䅁䥁䅁䅁兒乂䙁䅉䅁㕁杁䅁权䅁䕁䅕杔兂䕁䅧䅁獄杁䅁䅃䅁䕁䅕睔䡂䅁䅁睐䅍䅁䅯䅁䙂䙁䅁兑乂䅁䅁兖䅍䅁䅯䅁䙂䙁䅅兓奂䅁䅁兹䅍䅁䅧䅁䙂䙁䅅杕䅁䱁䍑䅁䥁䅁䅁兒剂䙁䅑䅁ㅂ睁䅁权䅁䕁䅕杕䩂䕁䅕䅁楁䅂䅁杂䅁䕁䅕睕䅁䑁䑧䅁䥁䅁䅁兒呂䙁䅍䅁䙃杁䅁䅃䅁䕁䅕䅖佂䅁䅁兰䅉䅁䅧䅁䙂䙁䅑杕䅁䡁䑑䅁䭁䅁䅁兒啂䙁䅍兗䅁䝁䑍䅁䭁䅁䅁兒坂䙁䅉睒䅁䩁䍷䅁䝁䅁䅁兒塂䅁䅁杘䅍䅁䅧䅁䙂䙁䅧睑䅁䙁䍙䅁䭁䅁䅁兒奂䙁䅁䅒䅁䭁䑍䅁䭁䅁䅁兒奂䙁䅁兒䅁偁䍉䅁䥁䅁䅁兒奂䙁䅉䅁䍄杁䅁杈䅁䕁䅕䅚湂䝁䅕䅉䑂䝁䄸兢睂䡁䅕䅤灂䝁䄴睚䅁䕁倴䅁流䅁䅁兒歂䡁䅕睙桂䡁䅑兡療䝁䄴䅉呂䝁䅕杣㉂䝁䅫睙求䡁䅍䅁灃睂䅁杊䅁䕁䅕䅢求䝁䅍䅤祂䝁䅫睙杁䙁䅕䅤灂䝁䅷兡あ䝁䅫党穂䅁䅁睲䅙䕁䅧䅁䙂䝁䅷党橂䡁䅑杣灂䝁䅍兙獂䍁䅁睑療䝁䄰䅣療䝁䄴党畂䡁䅑督杁䝁䅅杢歂䍁䅁兒硂䡁䅕兡睂䝁䄰党畂䡁䅑䅁浂杂䅁杋䅁䕁䅕䅢求䝁䅍䅤祂䝁䅫睙桂䝁䅷䅉䙂䡁䅅兤灂䡁䅁兢求䝁䄴䅤䅁䡁䝑䅁獁䅁䅁兒獂䝁䅕睙あ䡁䅉睢畂䝁䅫睙杁䕁䅍睢瑂䡁䅁睢畂䝁䅕杢あ䡁䅍䅁ㅃ杂䅁杓䅁䕁䅕䅢求䝁䅍䅤祂䝁䄸杢灂䝁䅍䅉䙂䡁䅅兤灂䡁䅁兢求䝁䄴䅤杁䝁䅅杢歂䍁䅁兓畂䡁䅍䅤祂䡁䅕兢求䝁䄴䅤穂䅁䅁児䅣䝁䅉䅁䙂䝁䅷党橂䡁䅑杣療䝁䄴兡橂䍁䅁兒硂䡁䅕兡睂䝁䄰党畂䡁䅑䅌杁䕁䅫杢穂䡁䅑杣ㅂ䝁䄰党畂䡁䅑督杁䝁䅅杢歂䍁䅁睑療䝁䄰䅣療䝁䄴党畂䡁䅑督䅁䥁䝳䅁䕂䅁䅁兒獂䝁䅕睙あ䡁䅉睢畂䝁䅫睙杁䕁䄰兙畂䡁䅕杚桂䝁䅍䅤ㅂ䡁䅉兡畂䝁䅣䅉呂䝁䅕杣㉂䝁䅫睙求䡁䅍䅁噄杂䅁䅊䅁䕁䅕兢睂䝁䅷睢㕂䝁䅕党杁䕁䅉党畂䝁䅕杚灂䡁䅑督䅁䍁䝷䅁兂䅁䅁兒瑂䡁䅁䅢療䡁䅫党求䍁䅁村求䝁䄴党浂䝁䅫䅤穂䑁䅳䅉䍂䝁䅅杢牂䝁䅫杢湂䍁䅁兙穂䍁䅁兙杁䙁䅍党祂䡁䅙兡橂䝁䅕䅁畂睄䅁杏䅁䕁䅕兢睂䝁䅷睢㕂䝁䅕党杁䕁䅉党畂䝁䅕杚灂䡁䅑督㝁䍁䅁䅒求䝁䄴䅤灂䡁䅍䅤祂䡁䅫䅁㕂元䅁䅱䅁䕁䅕兢睂䝁䅷睢㕂䝁䅕党杁䕁䅉党畂䝁䅕杚灂䡁䅑督㝁䍁䅁䅒灂䝁䅣兡あ䝁䅅䅢杁䕁䅉杣療䝁䅳党祂䝁䅅睚求䑁䅳䅉䩂䝁䄴睙療䝁䄰党杁䙁䅍䅡桂䡁䅉党杁䕁䅅睚祂䝁䅕党瑂䝁䅕杢あ䡁䅍睏杁䕁䅕杢歂䍁䄰睢浂䍁䄰䅔灂䝁䅙党杁䙁䅁䅢桂䝁䄴杢灂䝁䄴睚䅁䉁䭉䅁歂䅁䅁兒瑂䡁䅁䅢療䡁䅫党求䍁䅁村求䝁䄴党浂䝁䅫䅤穂䑁䅳䅉䙂䝁䄴䅚瑁䝁䄸杚瑁䕁䅷兡浂䝁䅕䅉兂䝁䅷兙畂䝁䄴兡畂䝁䅣睏杁䕁䄸杢橂䝁䄸䅢療䝁䅣入䅁佁䤸䅁㙂䅁䅁兒瑂䡁䅁䅢療䡁䅫党求䍁䅁村求䝁䄴党浂䝁䅫䅤穂䑁䅳䅉䙂䝁䄴䅚瑁䝁䄸杚瑁䕁䅷兡浂䝁䅕䅉兂䝁䅷兙畂䝁䄴兡畂䝁䅣睏杁䙁䅕䅤灂䝁䅷兡あ䡁䅫䅉呂䝁䅍兙獂䝁䅕䅉呂䝁䄸䅢桂䡁䅉䅁䭂权䅁䄸䅁䕁䅕兢睂䝁䅷睢㕂䝁䅕党杁䕁䅉党畂䝁䅕杚灂䡁䅑督㝁䍁䅁睔睂䝁䅧䅤潂䝁䅅䅢瑂䝁䄸䅢療䝁䅣入㝁䍁䅁䅕桂䝁䅫杢杁䕁䄰兙畂䝁䅅睚求䝁䄰党畂䡁䅑睏杁䕁䅑兡湂䝁䅫䅤桂䝁䅷䅉塂䝁䅕䅢獂䝁䄴党穂</t>
  </si>
  <si>
    <t>䡁䅍睏杁䙁䅣党獂䝁䅷杢求䡁䅍督杁䝁䅅杢歂䍁䅁杕求䝁䅍睢㉂䝁䅕杣㕂䑁䅳䅉䑂䝁䄸杣睂䝁䄸杣桂䡁䅑党杁䙁䅣党獂䝁䅷杢求䡁䅍督杁䙁䅁杣療䝁䅣杣桂䝁䄰督䅁䅁儰䅁㉁䅁䅁兒瑂䡁䅁䅢療䡁䅫党求䍁䅁村求䝁䄴党浂䝁䅫䅤穂䑁䅳䅉卂䝁䅕睚啂䝁䅕睙潂䅁䅁眴䅯䕁䅯䅁䙂䝁䄰䅣獂䝁䄸入求䝁䅕䅉䍂䝁䅕杢求䝁䅙兡あ䡁䅍睏杁䙁䅍睢橂䝁䅫兙獂䍁䅁杕求䝁䅍杣ㅂ䝁䅫䅤灂䝁䄴睚䅁䵁䴰䅁佂䅁䅁兒瑂䡁䅁䅢療䡁䅫党求䍁䅁村求䝁䄴党浂䝁䅫䅤穂䑁䅳䅉噂䡁䅑兡獂䝁䅫䅤㕂䍁䅁睕橂䝁䅅䅢求䍁䅁睕療䝁䅷兙祂䅁䅁桇䅁䝁䅧䅁䙂䝁䄴睙祂䡁䅫䅣あ䝁䅫睢畂䑁䅳䅉䕂䝁䅅䅤桂䍁䅁䅕祂䝁䄸䅤求䝁䅍䅤灂䝁䄸杢㝁䍁䅁䅒桂䡁䅑兙杁䕁䅍党畂䡁䅑党祂䍁䅁䅖求䝁䅍䅡畂䝁䄸䅢療䝁䅣入䅁䭁䝙䅁歃䅁䅁兒畂䝁䅑睢橂䡁䅉兡畂䝁䄸䅢療䝁䅣入㝁䍁䅁睒桂䡁䅍䅤祂䝁䄸党畂䡁䅑党祂䝁䄸䅢療䝁䅣入㝁䍁䅁䅓求䡁䅁兙あ䝁䄸䅢療䝁䅣入㝁䍁䅁䅕桂䝁䅫杢杁䕁䄰兙畂䝁䅅睚求䝁䄰党畂䡁䅑睏杁䙁䅉党睂䡁䅉睢歂䡁䅕睙あ䝁䅫杤求䍁䅁䅓求䝁䅅䅢あ䝁䅧䅁卂杄䅁杄䅁䕁䅕杢求䡁䅉睚㕂䅁䅁児䅙乁䄴䅁䙂䝁䄴党祂䝁䅣入杁䕁䅕杚浂䝁䅫睙灂䝁䅕杢橂䡁䅫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䑁䅳䅉兂䝁䅧兙祂䝁䄰兙橂䝁䄸杤灂䝁䅣兡獂䝁䅅杢橂䝁䅕䅁偄睄䅁杓䅁䕁䅕杢求䡁䅉睚㕂䍁䅁兒浂䝁䅙兡橂䝁䅫党畂䝁䅍入㝁䍁䅁兒畂䝁䅕杣湂䡁䅫䅉乂䝁䅅杢桂䝁䅣党瑂䝁䅕杢あ䅁䅁剈䅁䩁䅯䅁䙂䝁䄴党祂䝁䅣入杁䕁䅕杚浂䝁䅫睙灂䝁䅕杢橂䡁䅫睏杁䕁䅕杢求䡁䅉睚㕂䍁䅁兔桂䝁䄴兙湂䝁䅕兢求䝁䄴䅤㝁䍁䅁睑獂䝁䅕兙畂䙁䅑党橂䝁䅧睏杁䕁䅣睢㉂䙁䅑党橂䝁䅧睏杁䙁䅁杣療䝁䅍党穂䡁䅍䅉䉂䡁䅕䅤療䝁䄰兙あ䝁䅫睢畂䅁䅁兑䅧䩁䅧䅁䙂䝁䄴党祂䝁䅣入杁䕁䅕杚浂䝁䅫睙灂䝁䅕杢橂䡁䅫睏杁䕁䅕杢求䡁䅉睚㕂䍁䅁兔桂䝁䄴兙湂䝁䅕兢求䝁䄴䅤㝁䍁䅁兒畂䝁䅕杣湂䡁䅫䅉呂䡁䅑睢祂䝁䅅睚求䑁䅳䅉䑂䝁䅷党桂䝁䄴䅖求䝁䅍䅡㝁䍁䅁䅕療䡁䅣党祂䍁䅁睒祂䝁䅫䅚䅁䩁䩙䅁奂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䅅督穂䝁䅕杢湂䝁䅕杣杁䕁䅅兡祂䝁䅍杣桂䝁䅙䅤杁䕁䄰兙畂䡁䅕杚桂䝁䅍䅤ㅂ䡁䅉兡畂䝁䅣睏杁䙁䅕䅤灂䝁䅷兡あ䡁䅫䅉呂䝁䅍兙獂䝁䅕䅉呂䝁䄸䅢桂䡁䅉睏杁䕁䄸杢穂䝁䅧睢祂䝁䅕䅉桂䝁䄴䅚杁䕁䄸杚浂䡁䅍䅡療䡁䅉党杁䙁䅣兡畂䝁䅑䅁剄䅃䅁䅯䅁䕁䅕杢求䡁䅉睚㕂䍁䅁兒浂䝁䅙兡橂䝁䅫党畂䝁䅍入㝁䍁䅁兒畂䝁䅕杣湂䡁䅫䅉乂䝁䅅杢桂䝁䅣党瑂䝁䅕杢あ䑁䅳䅉䙂䝁䄴党祂䝁䅣入杁䙁䅍䅤療䡁䅉兙湂䝁䅕睏杁䙁䅍兢桂䡁䅉䅤杁䕁䅉兤灂䝁䅷䅚灂䝁䄴睚㝁䍁䅁睑獂䝁䅕兙畂䙁䅑党橂䝁䅧䅁乂䅅䅁杉䅅䕁䅕杢求䡁䅉睚㕂䍁䅁兒浂䝁䅙兡橂䝁䅫党畂䝁䅍入㝁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眲䅫䑁䅷䅁䙂䝁䄴党祂䝁䅣入杁䕁䅕兣ㅂ䝁䅫䅣瑂䝁䅕杢あ䍁䅁兙畂䝁䅑䅉呂䝁䅕杣㉂䝁䅫睙求䡁䅍䅁潂睂䅁杢䅁䕁䅕杢求䡁䅉睚㕂䍁䅁兔桂䝁䄴兙湂䝁䅕兢求䝁䄴䅤㝁䍁䅁䅒桂䡁䅑兙杁䕁䅍党畂䡁䅑党祂䍁䅁䅖求䝁䅍䅡畂䝁䄸䅢療䝁䅣入㝁䍁䅁睑獂䝁䅫兢桂䡁䅑党啂䝁䅕睙潂䅁䅁睨䅫䥁䄴䅁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䅣䅧䅁䈴䅁䙂䝁䄴党祂䝁䅣入杁䕁䄰兙畂䝁䅅睚求䝁䄰党畂䡁䅑睏杁䕁䅕杢求䡁䅉睚㕂䍁䅁睕あ䝁䄸杣桂䝁䅣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䥁元䅁䄱䅁䕁䅕杢求䡁䅉睚㕂䍁䅁兔桂䝁䄴兙湂䝁䅕兢求䝁䄴䅤㝁䍁䅁兒畂䝁䅕杣湂䡁䅫䅉呂䡁䅑睢祂䝁䅅睚求䑁䅳䅉䙂䝁䄴杤灂䡁䅉睢畂䝁䄰党畂䡁䅑兙獂䍁䅁兒畂䝁䅣兡畂䝁䅕党祂䝁䅫杢湂䑁䅳䅉䩂䝁䄴䅚ㅂ䡁䅍䅤祂䝁䅫兙獂䍁䅁兑ㅂ䡁䅑睢瑂䝁䅅䅤灂䝁䄸杢㝁䍁䅁睑療䝁䄴杤求䝁䄴䅤灂䝁䄸杢桂䝁䅷䅉佂䡁䅕睙獂䝁䅕兙祂䅁䅁兦䅣䑁䉙䅁䙂䝁䄴党祂䝁䅣入杁䕁䄰兙畂䝁䅅睚求䝁䄰党畂䡁䅑睏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睏杁䕁䅑兙あ䝁䅅䅉䑂䝁䅕杢あ䝁䅕杣杁䙁䅑党橂䝁䅧杢療䝁䅷睢湂䡁䅫睏杁䕁䅉兙あ䡁䅑党祂䡁䅫䅉䙂䝁䄴党祂䝁䅣入杁䙁䅍䅤療䡁䅉兙湂䝁䅕䅉呂䡁䅫督あ䝁䅕兢杁䍁䅧村䙂䙁䅍睕灁䅁䅁朳䅣䅁䉧䅁䙂䝁䄴党祂䝁䅣入杁䕁䄰兙畂䝁䅅睚求䝁䄰党畂䡁䅑睏杁䕁䅕杢求䡁䅉睚㕂䍁䅁睕あ䝁䄸杣桂䝁䅣党㝁䍁䅁兓畂䝁䅑兤穂䡁䅑杣灂䝁䅅䅢杁䕁䅅兤あ䝁䄸兢桂䡁䅑兡療䝁䄴睏杁䕁䅍睢畂䡁䅙党畂䡁䅑兡療䝁䄴兙獂䍁䅁杔ㅂ䝁䅍䅢求䝁䅅杣㝁䍁䅁䅕療䝁䅷䅢ㅂ䡁䅑兡療䝁䄴䅉䑂䝁䄸杢あ䡁䅉睢獂䑁䅳䅉兂䝁䅅督穂䝁䅕杢湂䝁䅕杣杁䕁䅅兡祂䝁䅍杣桂䝁䅙䅤杁䕁䄰兙畂䡁䅕杚桂䝁䅍䅤ㅂ䡁䅉兡畂䝁䅣䅁摄兄䅁杭䅁䕁䅕杢求䡁䅉睚㕂䍁䅁兔桂䝁䄴兙湂䝁䅕兢求䝁䄴䅤㝁䍁䅁兒畂䝁䅕杣湂䡁䅫䅉呂䡁䅑睢祂䝁䅅睚求䑁䅳䅉䩂䝁䄴䅚ㅂ䡁䅍䅤祂䝁䅫兙獂䍁䅁兑ㅂ䡁䅑睢瑂䝁䅅䅤灂䝁䄸杢㝁䍁䅁睕求䝁䄴督療䡁䅉督㝁䍁䅁睑獂䝁䅕兙畂䙁䅑党橂䝁䅧䅁睂睄䅁䅲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䅁剃睂䅁朳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䡅䅁㑃䅁䅁兒畂䝁䅕杣湂䡁䅫䅉乂䝁䅅杢桂䝁䅣党瑂䝁䅕杢あ䑁䅳䅉䙂䝁䄴党祂䝁䅣入杁䙁䅍䅤療䡁䅉兙湂䝁䅕睏杁䙁䅍兢桂䡁䅉䅤杁䕁䅕杢求䡁䅉睚㕂䑁䅳䅉䙂䝁䅑睚求䍁䅁睑療䝁䄰䅣ㅂ䡁䅑兡畂䝁䅣睏杁䕁䅑兙あ䝁䅅䅉䑂䝁䅕杢あ䝁䅕杣杁䙁䅑党橂䝁䅧杢療䝁䅷睢湂䡁䅫睏杁䑁䅕睒䅁䥁义䅁兂允䅁兒畂䝁䅕杣湂䡁䅫䅉乂䝁䅅杢桂䝁䅣党瑂䝁䅕杢あ䑁䅳䅉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䅍䅢求䝁䅅杢啂䝁䅕睙潂䑁䅳䅉䑂䝁䄸杢㉂䝁䅕杢あ䝁䅫睢畂䝁䅅䅢杁䕁䄴兤橂䝁䅷党桂䡁䅉睏杁䙁䅁杣療䝁䅍党穂䡁䅍䅉䉂䡁䅕䅤療䝁䄰兙あ䝁䅫睢畂䑁䅳䅉噂䡁䅑兡獂䝁䅫䅤㕂䍁䅁睕橂䝁䅅䅢求䍁䅁睕療䝁䅷兙祂䅁䅁䄯䅣䵁䅷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䅁煃杄䅁䅆䅅䕁䅕杢求䡁䅉睚㕂䍁䅁兔桂䝁䄴兙湂䝁䅕兢求䝁䄴䅤㝁䍁䅁兒畂䡁䅙兡祂䝁䄸杢瑂䝁䅕杢あ䝁䅅䅢杁䕁䅍睢畂䡁䅍兤獂䡁䅑兡畂䝁䅣睏杁䕁䅫杢歂䡁䅕督あ䡁䅉兡桂䝁䅷䅉䉂䡁䅕䅤療䝁䄰兙あ䝁䅫睢畂䑁䅳䅉呂䝁䅕杢穂䝁䄸杣穂䑁䅳䅉䕂䝁䅅䅤桂䍁䅁䅕祂䝁䄸䅤求䝁䅍䅤灂䝁䄸杢㝁䍁䅁䅕祂䝁䄸睙求䡁䅍督杁䕁䅅兤あ䝁䄸兢桂䡁䅑兡療䝁䄴睏杁䕁䅅杣あ䝁䅫杚灂䝁䅍兡桂䝁䅷䅉䩂䝁䄴䅤求䝁䅷䅢灂䝁䅣党畂䝁䅍党䅁䩁偅䅁㑂䅁䅁兒畂䝁䅕杣湂䡁䅫䅉乂䝁䅅杢桂䝁䅣党瑂䝁䅕杢あ䑁䅳䅉䙂䝁䄴杤灂䡁䅉睢畂䝁䄰党畂䡁䅑兙獂䍁䅁睑療䝁䄴督ㅂ䝁䅷䅤灂䝁䄴睚㝁䍁䅁睕瑂䝁䅅杣あ䍁䅁村ㅂ䝁䅫䅢歂䝁䅫杢湂䅁䅁硂䅁䩁䅙䅁䙂䝁䄴党祂䝁䅣入杁䕁䄰兙畂䝁䅅睚求䝁䄰党畂䡁䅑睏杁䕁䅕杢㉂䝁䅫杣療䝁䄴兢求䝁䄴䅤桂䝁䅷䅉䙂䝁䄴睚灂䝁䄴党求䡁䅉兡畂䝁䅣睏杁䕁䅅睚祂䝁䅫䅖求䝁䅍䅡㝁䍁䅁䅕祂䝁䄸睙求䡁䅍督杁䕁䅅兤あ䝁䄸兢桂䡁䅑兡療䝁䄴䅁㙄睄䅁䅤䅁䕁䅕杢求䡁䅉睚㕂䍁䅁兔桂䝁䄴兙湂䝁䅕兢求䝁䄴䅤㝁䍁䅁兒畂䡁䅙兡祂䝁䄸杢瑂䝁䅕杢あ䝁䅅䅢杁䕁䅕杢湂䝁䅫杢求䝁䅕杣灂䝁䄴睚㝁䍁䅁睑獂䝁䅫兢桂䡁䅑党啂䝁䅕睙潂䅁䅁眱䅙佁䅁䅁䙂䝁䄴党祂䝁䅣入杁䕁䄰兙畂䝁䅅睚求䝁䄰党畂䡁䅑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䉁兑䅁浄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䅁䑁杄䅁杷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䅁䅁䄵䅫䅁䉙䅁䙂䝁䄴党祂䝁䅣入杁䕁䄰兙畂䝁䅅睚求䝁䄰党畂䡁䅑睏杁䕁䅙杣求䝁䅫睚潂䡁䅑䅉呂䝁䅕杣㉂䝁䅫睙求䑁䅳䅉䩂䝁䄴䅚ㅂ䡁䅍䅤祂䝁䅫兙獂䍁䅁兑ㅂ䡁䅑睢瑂䝁䅅䅤灂䝁䄸杢㝁䍁䅁睕求䝁䄴督療䡁䅉督㝁䍁䅁䅕療䝁䅷䅢ㅂ䡁䅑兡療䝁䄴䅉䑂䝁䄸杢あ䡁䅉睢獂䑁䅳䅉兂䡁䅉睢橂䝁䅕督穂䍁䅁兑ㅂ䡁䅑睢瑂䝁䅅䅤灂䝁䄸杢㝁䍁䅁兑祂䡁䅑兡浂䝁䅫睙灂䝁䅅䅢杁䕁䅫杢あ䝁䅕䅢獂䝁䅫睚求䝁䄴睙求䅁䅁䉏䅁䅁䉁䅁䙂䝁䄴党祂䝁䅣入杁䕁䄰兙畂䝁䅅睚求䝁䄰党畂䡁䅑睏杁䕁䅧睢瑂䝁䅕䅢桂䝁䄴䅚杁䙁䅍党橂䡁䅕杣灂䡁䅑入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䅁䅁眯䅣佁䅯䅁䙂䝁䄴党祂䝁䅣入杁䕁䄰兙畂䝁䅅睚求䝁䄰党畂䡁䅑睏杁䕁䅫兢桂䝁䅣党杁䙁䅉党橂䝁䄸睚畂䝁䅫䅤灂䝁䄸杢㝁䍁䅁睕求䝁䄴督療䡁䅉督㝁䍁䅁睕瑂䝁䅅杣あ䍁䅁村ㅂ䝁䅫䅢歂䝁䅫杢湂䑁䅳䅉呂䝁䄰兙祂䡁䅑䅉䙂䝁䄴党祂䝁䅣入㝁䍁䅁䅕祂䝁䄸睙求䡁䅍督杁䕁䅅兤あ䝁䄸兢桂䡁䅑兡療䝁䄴睏杁䕁䅅兤あ䝁䄸杢療䝁䄰睢ㅂ䡁䅍䅉坂䝁䅕䅡灂䝁䅍䅢求䡁䅍䅁䱂睄䅁䅄䅅䕁䅕杢求䡁䅉睚㕂䍁䅁兔桂䝁䄴兙湂䝁䅕兢求䝁䄴䅤㝁䍁䅁兓畂䝁䅑兤穂䡁䅑杣灂䝁䅅䅢杁䕁䅅兤あ䝁䄸兢桂䡁䅑兡療䝁䄴睏杁䕁䄰兙祂䝁䅫杢求䍁䅁䅖祂䝁䅅杢穂䡁䅁睢祂䡁䅑兙あ䝁䅫睢畂䑁䅳䅉呂䝁䅕杢穂䝁䄸杣穂䑁䅳䅉呂䝁䄰兙祂䡁䅑䅉䙂䝁䄴党祂䝁䅣入㝁䍁䅁睍䕂䍁䅁䅕祂䝁䅫杢あ䝁䅫杢湂䑁䅳䅉兂䝁䅅督穂䝁䅕杢湂䝁䅕杣杁䕁䅅兡祂䝁䅍杣桂䝁䅙䅤杁䕁䄰兙畂䡁䅕杚桂䝁䅍䅤ㅂ䡁䅉兡畂䝁䅣䅁い杄䅁䄱䅁䕁䅕杢求䡁䅉睚㕂䍁䅁兔桂䝁䄴兙湂䝁䅕兢求䝁䄴䅤㝁䍁䅁兓畂䝁䅑兤穂䡁䅑杣灂䝁䅅䅢杁䕁䅅兤あ䝁䄸兢桂䡁䅑兡療䝁䄴睏杁䙁䅍党畂䡁䅍睢祂䡁䅍睏杁䕁䅕䅢求䝁䅍䅤祂䝁䅫睙杁䙁䅙党潂䝁䅫睙獂䝁䅕睏杁䕁䅉兙あ䡁䅑党祂䡁䅫䅉䙂䝁䄴党祂䝁䅣入杁䙁䅍䅤療䡁䅉兙湂䝁䅕䅉呂䡁䅫督あ䝁䅕兢杁䍁䅧村䙂䙁䅍睕灁䅁䅁䅪䅧乁䅁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䕂䝁䅅䅤桂䍁䅁睑求䝁䄴䅤求䡁䅉䅉啂䝁䅕睙潂䝁䄴睢獂䝁䄸睚㕂䅁䅁睈䅯䵁䅧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兂䡁䅉睢橂䝁䅕督穂䍁䅁兑ㅂ䡁䅑睢瑂䝁䅅䅤灂䝁䄸杢䅁䡁䜰䅁睃䅁䅁兒畂䝁䅕杣湂䡁䅫䅉乂䝁䅅杢桂䝁䅣党瑂䝁䅕杢あ䑁䅳䅉䩂䝁䄴䅚ㅂ䡁䅍䅤祂䝁䅫兙獂䍁䅁兑ㅂ䡁䅑睢瑂䝁䅅䅤灂䝁䄸杢㝁䍁䅁睕求䝁䄴督療䡁䅉督㝁䍁䅁睕瑂䝁䅅杣あ䍁䅁兒畂䝁䅕杣湂䡁䅫睏杁䕁䅑兙あ䝁䅅䅉䑂䝁䅕杢あ䝁䅕杣杁䙁䅑党橂䝁䅧杢療䝁䅷睢湂䡁䅫䅁䵃䅄䅁朶䅁䕁䅕杢求䡁䅉睚㕂䍁䅁兔桂䝁䄴兙湂䝁䅕兢求䝁䄴䅤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㝁䍁䅁杕求䝁䄰睢あ䝁䅕䅉䉂䝁䅍睙求䡁䅍督杁䝁䅅杢歂䍁䅁睑療䝁䄴䅤祂䝁䄸䅢䅁佁䭑䅁⭄䅁䅁兒畂䝁䅕杣湂䡁䅫䅉乂䝁䅅杢桂䝁䅣党瑂䝁䅕杢あ䑁䅳䅉䩂䝁䄴䅚ㅂ䡁䅍䅤祂䝁䅫兙獂䍁䅁兑ㅂ䡁䅑睢瑂䝁䅅䅤灂䝁䄸杢㝁䍁䅁睕瑂䝁䅅杣あ䍁䅁村ㅂ䝁䅫䅢歂䝁䅫杢湂䑁䅳䅉䕂䝁䅅䅤桂䍁䅁䅕祂䝁䄸䅤求䝁䅍䅤灂䝁䄸杢㝁䍁䅁䅒桂䡁䅑兙杁䕁䅍党畂䡁䅑党祂䡁䅍䅉桂䝁䄴䅚杁䕁䅙兙橂䝁䅫䅢灂䡁䅑兡求䡁䅍睏杁䕁䅑兙あ䝁䅅䅉䑂䝁䅕杢あ䝁䅕杣杁䙁䅑党橂䝁䅧杢療䝁䅷睢湂䡁䅫䅁療䅃䅁䅮䅁䕁䅕杢求䡁䅉睚㕂䍁䅁兔桂䝁䄴兙湂䝁䅕兢求䝁䄴䅤㝁䍁䅁兓畂䝁䅑兤穂䡁䅑杣灂䝁䅅䅢杁䕁䅅兤あ䝁䄸兢桂䡁䅑兡療䝁䄴睏杁䙁䅍兢桂䡁䅉䅤杁䕁䅉兤灂䝁䅷䅚灂䝁䄴睚㝁䍁䅁睕求䝁䅍兤祂䝁䅫䅤㕂䍁䅁兔桂䝁䄴兙湂䝁䅕兢求䝁䄴䅤䅁䡁䩉䅁㑃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兑ㅂ䡁䅑睢畂䝁䄸兢療䡁䅕督杁䙁䅙党潂䝁䅫睙獂䝁䅕督䅁䥁䝧䅁䭃䅁䅁兒畂䝁䅕杣湂䡁䅫䅉乂䝁䅅杢桂䝁䅣党瑂䝁䅕杢あ䑁䅳䅉䩂䝁䄴䅚ㅂ䡁䅍䅤祂䝁䅫兙獂䍁䅁兑ㅂ䡁䅑睢瑂䝁䅅䅤灂䝁䄸杢㝁䍁䅁睕瑂䝁䅅杣あ䍁䅁睑灂䡁䅑兡求䡁䅍睏杁䙁䅍兢桂䡁䅉䅤杁䕁䅕杢求䡁䅉睚㕂䅁䅁䄷䅣䩁䅁䅁䙂䝁䄴党祂䝁䅣入杁䕁䄰兙畂䝁䅅睚求䝁䄰党畂䡁䅑睏杁䕁䅫杢歂䡁䅕督あ䡁䅉兡桂䝁䅷䅉䉂䡁䅕䅤療䝁䄰兙あ䝁䅫睢畂䑁䅳䅉塂䝁䅅䅤求䡁䅉䅉兂䡁䅕杣灂䝁䅙兡橂䝁䅅䅤灂䝁䄸杢㝁䍁䅁睑獂䝁䅕兙畂䙁䅑党橂䝁䅧䅁捁杄䅁末䅁䕁䅕杢求䡁䅉睚㕂䍁䅁兔桂䝁䄴兙湂䝁䅕兢求䝁䄴䅤㝁䍁䅁䅕潂䡁䅫督灂䝁䅍兙獂䍁䅁睕求䝁䅍兤祂䝁䅫䅤㕂䑁䅳䅉呂䝁䅕杢穂䝁䄸杣穂䑁䅳䅉呂䝁䄰兙祂䡁䅑䅉䍂䡁䅕兡獂䝁䅑兡畂䝁䅣睏杁䕁䅍䅢療䡁䅕䅚杁䕁䅫杢浂䡁䅉兙穂䡁䅑杣ㅂ䝁䅍䅤ㅂ䡁䅉党㝁䍁䅁䅕祂䝁䄸睙求䡁䅍督杁䕁䅅兤あ䝁䄸兢桂䡁䅑兡療䝁䄴睏杁䙁䅍党橂䡁䅕杣灂䡁䅑入杁䕁䄰兙畂䝁䅅睚求䝁䄰党畂䡁䅑䅁橄杄䅁䄲䅁䕁䅕杢求䡁䅉睚㕂䍁䅁兔桂䝁䄴兙湂䝁䅕兢求䝁䄴䅤㝁䍁䅁睕求䝁䄴督療䡁䅉督㝁䍁䅁睑獂䝁䅕兙畂䙁䅑党橂䝁䅧睏杁䙁䅍兢桂䡁䅉䅤杁䕁䅕杢求䡁䅉睚㕂䑁䅳䅉䙂䝁䅷党橂䡁䅑杣灂䝁䅍䅉坂䝁䅕䅡灂䝁䅍䅢求䑁䅳䅉䍂䝁䅅䅤あ䝁䅕杣㕂䍁䅁兒畂䝁䅕杣湂䡁䅫䅉呂䡁䅑睢祂䝁䅅睚求䍁䅁睕㕂䡁䅍䅤求䝁䄰䅉潁䕁䅉兒呂䙁䅍克䅁䵁倴䅁䕄䅁䅁兒畂䝁䅕杣湂䡁䅫䅉乂䝁䅅杢桂䝁䅣党瑂䝁䅕杢あ䑁䅳䅉呂䝁䅕杢穂䝁䄸杣穂䑁䅳䅉呂䝁䄰兙祂䡁䅑䅉䙂䝁䄴党祂䝁䅣入㝁䍁䅁䅕療䡁䅣党祂䍁䅁睒祂䝁䅫䅚㝁䍁䅁䅒桂䡁䅑兙杁䕁䅍党畂䡁䅑党祂䍁䅁䅖求䝁䅍䅡畂䝁䄸䅢療䝁䅣入㝁䍁䅁兖あ䝁䅫䅢灂䡁䅑入杁䙁䅍睙桂䝁䅷党杁䙁䅍睢獂䝁䅅杣䅁䍁乳䅁䅃䅁䅁兒畂䝁䅕杣湂䡁䅫䅉乂䝁䅅杢桂䝁䅣党瑂䝁䅕杢あ䑁䅳䅉塂䝁䅅䅤求䡁䅉䅉兂䡁䅕杣灂䝁䅙兡橂䝁䅅䅤灂䝁䄸杢㝁䍁䅁睕瑂䝁䅅杣あ䍁䅁兒畂䝁䅕杣湂䡁䅫睏杁䙁䅁睢㍂䝁䅕杣杁䕁䅣杣灂䝁䅑䅁硂兄䅁杈䅁䕁䅕杢求䡁䅉睚㕂䍁䅁睕あ䝁䄸杣桂䝁䅣党䅁䱁佁䅁睄䅁䅁兒畂䝁䅕杣湂䡁䅫䅉呂䡁䅑睢祂䝁䅅睚求䑁䅳䅉䑂䝁䅷党桂䝁䄴䅖求䝁䅍䅡㝁䍁䅁村灂䝁䄸杚ㅂ䝁䅕䅢㝁䍁䅁村灂䝁䄸兢桂䡁䅍督杁䕁䅕杢求䡁䅉睚㕂䑁䅳䅉噂䡁䅑兡獂䝁䅫䅤㕂䍁䅁睕橂䝁䅅䅢求䍁䅁睕療䝁䅷兙祂䑁䅳䅉偂䝁䄴督潂䝁䄸杣求䍁䅁兙畂䝁䅑䅉偂䝁䅙杚穂䝁䅧睢祂䝁䅕䅉塂䝁䅫杢歂䑁䅳䅉䉂䝁䄴兙求䡁䅉睢楂䝁䅫睙杁䕁䅑兡湂䝁䅕督あ䝁䅫睢畂䅁䅁䅯䄸䑁䅧䅁䙂䝁䄴党祂䝁䅣入杁䙁䅍䅤療䡁䅉兙湂䝁䅕睏杁䕁䅍䅢灂䝁䄰兙あ䝁䅕䅖求䝁䅍䅡䅁䅁具䅁煃䅁䅁兒畂䝁䅕杣湂䡁䅫䅉呂䡁䅑睢祂䝁䅅睚求䑁䅳䅉䑂䝁䄸杢㉂䝁䅕杢あ䝁䅫睢畂䝁䅅䅢杁䕁䄴兤橂䝁䅷党桂䡁䅉睏杁䙁䅕䅤灂䝁䅷兡あ䡁䅫䅉呂䝁䅍兙獂䝁䅕䅉呂䝁䄸䅢桂䡁䅉睏杁䕁䄸杢穂䝁䅧睢祂䝁䅕䅉桂䝁䄴䅚杁䕁䄸杚浂䡁䅍䅡療䡁䅉党杁䙁䅣兡畂䝁䅑䅁䑁元䅁䅬䅁䕁䅕杢求䡁䅉睚㕂䍁䅁睕あ䝁䄸杣桂䝁䅣党㝁䍁䅁兒瑂䡁䅁䅢療䡁䅫党求䍁䅁村求䝁䄴党浂䝁䅫䅤穂䑁䅳䅉䕂䝁䅫睚灂䡁䅑兙獂䍁䅁村祂䝁䄸睡求䡁䅉兙湂䝁䅕睏杁䙁䅕䅤灂䝁䅷兡あ䡁䅫䅉呂䝁䅍兙獂䝁䅕䅉呂䝁䄸䅢桂䡁䅉䅁ㅃ睂䅁䅷䅁䕁䅕杢求䡁䅉睚㕂䍁䅁睕あ䝁䄸杣桂䝁䅣党㝁䍁䅁兒畂䝁䅍杣㕂䡁䅁䅤灂䝁䄸杢㝁䍁䅁䅒桂䡁䅑兙杁䙁䅁杣療䡁䅑党橂䡁䅑兡療䝁䄴睏杁䙁䅍兢桂䡁䅉䅤杁䕁䅕杢求䡁䅉睚㕂䑁䅳䅉䍂䝁䅅䅤あ䝁䅕杣㕂䍁䅁兒畂䝁䅕杣湂䡁䅫䅉呂䡁䅑睢祂䝁䅅睚求䍁䅁睕㕂䡁䅍䅤求䝁䄰䅉潁䕁䅉兒呂䙁䅍克䅁䙁佣䅁い䅁䅁兒畂䝁䅕杣湂䡁䅫䅉呂䡁䅑睢祂䝁䅅睚求䑁䅳䅉䙂䝁䄴杤灂䡁䅉睢畂䝁䄰党畂䡁䅑兙獂䍁䅁兒畂䝁䅣兡畂䝁䅕党祂䝁䅫杢湂䑁䅳䅉䝂䝁䅷党求䡁䅑䅉乂䝁䅅杢桂䝁䅣党瑂䝁䅕杢あ䑁䅳䅉䩂䝁䄴䅚ㅂ䡁䅍䅤祂䝁䅫兙獂䍁䅁兑ㅂ䡁䅑睢瑂䝁䅅䅤灂䝁䄸杢㝁䍁䅁兒獂䝁䅕睙あ䡁䅉兡橂䍁䅁杖求䝁䅧兡橂䝁䅷党㝁䍁䅁兖あ䝁䅫䅢灂䡁䅑入杁䙁䅍睙桂䝁䅷党杁䙁䅍睢獂䝁䅅杣䅁䭁䱯䅁浂允䅁兒畂䝁䅕杣湂䡁䅫䅉呂䡁䅑睢祂䝁䅅睚求䑁䅳䅉䙂䝁䄴杤灂䡁䅉睢畂䝁䄰党畂䡁䅑兙獂䍁䅁兒畂䝁䅣兡畂䝁䅕党祂䝁䅫杢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㝁䍁䅁兖あ䝁䅫䅢灂䡁䅑入杁䙁䅍睙桂䝁䅷党杁䙁䅍睢獂䝁䅅杣㝁䍁䅁睔畂䡁䅍䅡療䡁䅉党杁䝁䅅杢歂䍁䅁睔浂䝁䅙督潂䝁䄸杣求䍁䅁睖灂䝁䄴䅚䅁䩁䩷䅁䭄䅁䅁兒畂䝁䅕杣湂䡁䅫䅉呂䡁䅑睢祂䝁䅅睚求䑁䅳䅉䝂䝁䅷党求䡁䅑䅉乂䝁䅅杢桂䝁䅣党瑂䝁䅕杢あ䑁䅳䅉䝂䡁䅉党灂䝁䅣䅡あ䍁䅁睕求䡁䅉杤灂䝁䅍党㝁䍁䅁睒兂䙁䅍睏杁䕁䅫杢歂䡁䅕督あ䡁䅉兡桂䝁䅷䅉䉂䡁䅕䅤療䝁䄰兙あ䝁䅫睢畂䑁䅳䅉乂䝁䅅杣灂䝁䄴党杁䙁䅑杣桂䝁䄴督睂䝁䄸杣あ䝁䅅䅤灂䝁䄸杢䅁䕁䥉䅁啃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䅁䑁伴䅁歄䅁䅁兒畂䝁䅕杣湂䡁䅫䅉呂䡁䅑睢祂䝁䅅睚求䑁䅳䅉䝂䝁䅷党求䡁䅑䅉乂䝁䅅杢桂䝁䅣党瑂䝁䅕杢あ䑁䅳䅉䩂䝁䄴䅚ㅂ䡁䅍䅤祂䝁䅫兙獂䍁䅁兑ㅂ䡁䅑睢瑂䝁䅅䅤灂䝁䄸杢㝁䍁䅁兔灂䝁䄴兡畂䝁䅣䅉啂䝁䅕睙潂䝁䄴睢獂䝁䄸睚㕂䑁䅳䅉䙂䝁䄰䅣獂䝁䄸入求䝁䅕䅉䍂䝁䅕杢求䝁䅙兡あ䡁䅍睏杁䙁䅁杣療䝁䅍党穂䡁䅍䅉䉂䡁䅕䅤療䝁䄰兙あ䝁䅫睢畂䅁䅁睔䄸䱁䅉䅁䙂䝁䄴党祂䝁䅣入杁䙁䅍䅤療䡁䅉兙湂䝁䅕睏杁䕁䅙䅢求䝁䅕䅤杁䕁䄰兙畂䝁䅅睚求䝁䄰党畂䡁䅑睏杁䕁䅫杢歂䡁䅕督あ䡁䅉兡桂䝁䅷䅉䉂䡁䅕䅤療䝁䄰兙あ䝁䅫睢畂䑁䅳䅉兂䡁䅉睢橂䝁䅕督穂䍁䅁兑ㅂ䡁䅑睢瑂䝁䅅䅤灂䝁䄸杢㝁䍁䅁睑獂䝁䅫兢桂䡁䅑党啂䝁䅕睙潂䅁䅁儱䅫乁䅯䅁䙂䝁䄴党祂䝁䅣入杁䙁䅍䅤療䡁䅉兙湂䝁䅕睏杁䕁䅙䅢求䝁䅕䅤杁䕁䄰兙畂䝁䅅睚求䝁䄰党畂䡁䅑睏杁䕁䅫杢歂䡁䅕督あ䡁䅉兡桂䝁䅷䅉䉂䡁䅕䅤療䝁䄰兙あ䝁䅫睢畂䑁䅳䅉呂䝁䅕杢穂䝁䄸杣穂䑁䅳䅉䑂䝁䅷党桂䝁䄴䅖求䝁䅍䅡㝁䍁䅁䅕祂䝁䄸睙求䡁䅍督杁䕁䅅兤あ䝁䄸兢桂䡁䅑兡療䝁䄴睏杁䕁䅍䅢灂䝁䄰兙あ䝁䅕䅖求䝁䅍䅡䅁䵁偯䅁坄䅁䅁兒畂䝁䅕杣湂䡁䅫䅉呂䡁䅑睢祂䝁䅅睚求䑁䅳䅉䝂䝁䅷党求䡁䅑䅉乂䝁䅅杢桂䝁䅣党瑂䝁䅕杢あ䑁䅳䅉䩂䝁䄴䅚ㅂ䡁䅍䅤祂䝁䅫兙獂䍁䅁兑ㅂ䡁䅑睢瑂䝁䅅䅤灂䝁䄸杢㝁䍁䅁睕灂䝁䄰兤獂䝁䅅䅤灂䝁䄸杢㝁䍁䅁兒瑂䡁䅁䅢療䡁䅫党求䍁䅁村求䝁䄴党浂䝁䅫䅤穂䑁䅳䅉兂䡁䅉睢橂䝁䅕督穂䍁䅁兑ㅂ䡁䅑睢瑂䝁䅅䅤灂䝁䄸杢䅁䉁䨴䅁䕁允䅁兒畂䝁䅕杣湂䡁䅫䅉呂䡁䅑睢祂䝁䅅睚求䑁䅳䅉䝂䝁䅷党求䡁䅑䅉乂䝁䅅杢桂䝁䅣党瑂䝁䅕杢あ䑁䅳䅉佂䝁䅅杤灂䝁䅣兙あ䝁䅫睢畂䑁䅳䅉呂䝁䅫兢ㅂ䝁䅷兙あ䝁䅫睢畂䑁䅳䅉兂䝁䅅督穂䝁䅕杢湂䝁䅕杣杁䕁䅅兡祂䝁䅍杣桂䝁䅙䅤杁䕁䄰兙畂䡁䅕杚桂䝁䅍䅤ㅂ䡁䅉兡畂䝁䅣睏杁䕁䅅兤あ䝁䄸杢療䝁䄰睢ㅂ䡁䅍䅉坂䝁䅕䅡灂䝁䅍䅢求䡁䅍睏杁䕁䅅䅚㉂䝁䅅杢橂䝁䅕䅚杁䕁䄴兤橂䝁䅷党桂䡁䅉䅁㡁䅅䅁杶䅁䕁䅕杢求䡁䅉睚㕂䍁䅁睕あ䝁䄸杣桂䝁䅣党㝁䍁䅁杒祂䝁䅕兡湂䝁䅧䅤杁䙁䅍党祂䡁䅙兡橂䝁䅕睏杁䕁䅫杢歂䡁䅕督あ䡁䅉兡桂䝁䅷䅉䉂䡁䅕䅤療䝁䄰兙あ䝁䅫睢畂䑁䅳䅉兂䡁䅉睢橂䝁䅕督穂䍁䅁兑ㅂ䡁䅑睢瑂䝁䅅䅤灂䝁䄸杢㝁䍁䅁睕あ䝁䄸杣桂䝁䅣党杁䕁䄰兙畂䝁䅅睚求䝁䄰党畂䡁䅑䅁浂兄䅁杢䅁䕁䅕杢求䡁䅉睚㕂䍁䅁睕あ䝁䄸杣桂䝁䅣党㝁䍁䅁杒祂䝁䅕兡湂䝁䅧䅤杁䙁䅍党祂䡁䅙兡橂䝁䅕睏杁䕁䄰兙祂䝁䅫杢求䍁䅁䅖祂䝁䅅杢穂䡁䅁睢祂䡁䅑兙あ䝁䅫睢畂䅁䅁桑䅁䉁䉷䅁䙂䝁䄴党祂䝁䅣入杁䙁䅍䅤療䡁䅉兙湂䝁䅕睏杁䕁䅧党桂䝁䅷䅤潂䍁䅁䅒灂䝁䅅睚畂䝁䄸督あ䝁䅫睙穂䑁䅳䅉䑂䝁䅧杣療䝁䄴兡橂䍁䅁䅒灂䡁䅍党桂䡁䅍党穂䑁䅳䅉䥂䝁䅕䅣桂䡁䅑睢獂䝁䄸睚㕂䑁䅳䅉䩂䝁䄰兢ㅂ䝁䄴睢獂䝁䄸睚㕂䑁䅳䅉䩂䝁䄴杚求䝁䅍䅤灂䝁䄸兤穂䍁䅁䅒灂䡁䅍党桂䡁䅍党穂䑁䅳䅉偂䝁䄴睙療䝁䅷睢湂䡁䅫睏杁䙁䅁兤獂䝁䄰睢畂䝁䄸䅢療䝁䅣入㝁䍁䅁兖あ䝁䅫䅢灂䡁䅑入杁䙁䅍睙桂䝁䅷党杁䙁䅍睢獂䝁䅅杣䅁佁倸䅁潄䅁䅁兒畂䝁䅕杣湂䡁䅫䅉呂䡁䅑睢祂䝁䅅睚求䑁䅳䅉䥂䝁䅕兢桂䡁䅑睢獂䝁䄸睚㕂䑁䅳䅉䥂䝁䅕䅣桂䡁䅑睢獂䝁䄸睚㕂䑁䅳䅉䩂䝁䄰兢ㅂ䝁䄴睢獂䝁䄸睚㕂䑁䅳䅉䩂䝁䄴杚求䝁䅍䅤灂䝁䄸兤穂䍁䅁䅒灂䡁䅍党桂䡁䅍党穂䑁䅳䅉偂䝁䄴睙療䝁䅷睢湂䡁䅫睏杁䙁䅉党穂䡁䅁兡祂䝁䅅䅤療䡁䅉入㝁䍁䅁兖あ䝁䅫䅢灂䡁䅑入杁䙁䅍睙桂䝁䅷党杁䙁䅍睢獂䝁䅅杣䅁䉁䭁䅁慂允䅁兒畂䝁䅕杣湂䡁䅫䅉呂䡁䅑睢祂䝁䅅睚求䑁䅳䅉䥂䝁䄸兢求䝁䅷兙畂䝁䅑䅉呂䝁䅕睙ㅂ䡁䅉兡あ䡁䅫睏杁䕁䅫杢歂䡁䅕督あ䡁䅉兡桂䝁䅷䅉䉂䡁䅕䅤療䝁䄰兙あ䝁䅫睢畂䑁䅳䅉兂䝁䅧入穂䝁䅫睙桂䝁䅷䅉呂䝁䅕睙ㅂ䡁䅉兡あ䡁䅫睏杁䙁䅍兡瑂䡁䅕䅢桂䡁䅑兡療䝁䄴睏杁䕁䄴党あ䡁䅣睢祂䝁䅳䅉呂䝁䅕睙ㅂ䡁䅉兡あ䡁䅫睏杁䙁䅍党橂䡁䅕杣灂䡁䅑入杁䕁䄰兙畂䝁䅅睚求䝁䄰党畂䡁䅑睏杁䕁䅍睢瑂䝁䄰党祂䝁䅍兡桂䝁䅷䅉呂䡁䅁兙橂䝁䅕䅉䵂䝁䅅兤畂䝁䅍䅡㝁䍁䅁兖あ䝁䅫䅢灂䡁䅑入杁䙁䅍睙桂䝁䅷党杁䙁䅍睢獂䝁䅅杣䅁佁䥯䅁㙄䅁䅁兒畂䝁䅕杣湂䡁䅫䅉呂䡁䅑睢祂䝁䅅睚求䑁䅳䅉䩂䝁䄴䅚ㅂ䡁䅍䅤祂䝁䅫兙獂䍁䅁兑ㅂ䡁䅑睢瑂䝁䅅䅤灂䝁䄸杢㝁䍁䅁兔桂䡁䅉兡畂䝁䅕䅉啂䡁䅉兙畂䡁䅍䅣療䡁䅉䅤桂䡁䅑兡療䝁䄴睏杁䙁䅁睢獂䝁䅷兤あ䝁䅫睢畂䍁䅁睑療䝁䄴䅤祂䝁䄸䅢㝁䍁䅁䅕祂䝁䄸睙求䡁䅍督杁䕁䅅兤あ䝁䄸兢桂䡁䅑兡療䝁䄴睏杁䕁䅅杣あ䝁䅫杚灂䝁䅍兡桂䝁䅷䅉䩂䝁䄴䅤求䝁䅷䅢灂䝁䅣党畂䝁䅍党䅁䑁䥯䅁ぃ䅁䅁兒畂䝁䅕杣湂䡁䅫䅉呂䡁䅑睢祂䝁䅅睚求䑁䅳䅉䩂䝁䄴䅚ㅂ䡁䅍䅤祂䝁䅫兙獂䍁䅁兑ㅂ䡁䅑睢瑂䝁䅅䅤灂䝁䄸杢㝁䍁䅁睕求䝁䄴督療䡁䅉督㝁䍁䅁䅕祂䝁䄸睙求䡁䅍督杁䕁䅅兤あ䝁䄸兢桂䡁䅑兡療䝁䄴睏杁䕁䄸睙求䝁䅅杢杁䕁䅑兙あ䝁䅅䅉䑂䝁䄸䅢獂䝁䅕睙あ䝁䅫睢畂䅁䅁兕䄴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潄䅁䅁兒畂䝁䅕杣湂䡁䅫䅉呂䡁䅑睢祂䝁䅅睚求䑁䅳䅉呂䝁䅕杢穂䝁䄸杣穂䑁䅳䅉䡂䝁䄸杤啂䝁䅕睙潂䑁䅳䅉兂䡁䅉睢橂䝁䅕督穂䍁䅁兑ㅂ䡁䅑睢瑂䝁䅅䅤灂䝁䄸杢㝁䍁䅁睕求䝁䅍兤祂䝁䅫䅤㕂䍁䅁兔桂䝁䄴兙湂䝁䅕兢求䝁䄴䅤㝁䍁䅁兑ㅂ䡁䅑睢畂䝁䄸兢療䡁䅕督杁䙁䅙党潂䝁䅫睙獂䝁䅕督㝁䍁䅁兖あ䝁䅫䅢灂䡁䅑入杁䙁䅍睙桂䝁䅷党杁䙁䅍睢獂䝁䅅杣䅁䑁偧䅁杂䅁䅁兒畂䝁䅕杣湂䡁䅫䅉呂䡁䅑睢祂䝁䅅睚求䑁䅳䅉呂䡁䅕督あ䝁䅅兡畂䝁䅅杙獂䝁䅕䅉䉂䡁䅙兡桂䡁䅑兡療䝁䄴䅉䝂䡁䅕党獂䍁䅁䅋呂䕁䅅杒灁䅁䅁硌䅁䕁䅧䅁䙂䝁䄴党祂䝁䅣入杁䙁䅍䅤療䡁䅉兙湂䝁䅕睏杁䙁䅕䅤灂䝁䅷兡あ䡁䅫䅉呂䝁䅍兙獂䝁䅕䅉呂䝁䄸䅢桂䡁䅉䅁潄元䅁䅈䅁䕁䅕杢あ䝁䅕杣あ䝁䅅兡畂䝁䄰党畂䡁䅑䅁時睂䅁䅌䅁䕁䅕杢あ䝁䅕杣あ䝁䅅兡畂䝁䄰党畂䡁䅑䅉呂䡁䅫督あ䝁䅕兢穂䅁䅁䅤䅫䵁䅷䅁䙂䝁䄴䅤求䡁䅉䅤桂䝁䅫杢瑂䝁䅕杢あ䍁䅁睕㕂䡁䅍䅤求䝁䄰督㝁䍁䅁兑歂䍁䅁杔求䡁䅑睤療䡁䅉睡㝁䍁䅁䅒灂䝁䅣兡あ䝁䅅䅢杁䕁䄰党歂䝁䅫兙㝁䍁䅁杖灂䝁䅑党療䍁䅁睕あ䡁䅉党桂䝁䄰兡畂䝁䅣睏杁䙁䅙兡歂䝁䅕睢杁䕁䅅䅚㉂䝁䅕杣あ䝁䅫督灂䝁䄴睚㝁䍁䅁睕あ䡁䅉党桂䝁䄰兡畂䝁䅣䅉乂䝁䅕䅚灂䝁䅅䅁獂䅃䅁䅋䅅䕁䅕杢あ䝁䅕杣あ䝁䅅兡畂䝁䄰党畂䡁䅑䅉呂䡁䅫督あ䝁䅕兢穂䑁䅳䅉䉂䝁䅑䅉佂䝁䅕䅤㍂䝁䄸杣牂䑁䅳䅉坂䝁䅫䅚求䝁䄸䅉呂䡁䅑杣求䝁䅅兢灂䝁䄴睚㝁䍁䅁睕療䝁䅍兡桂䝁䅷䅉佂䝁䅕䅤㍂䝁䄸杣牂䝁䅫杢湂䍁䅁兙畂䝁䅑䅉䑂䝁䄸䅢獂䝁䅅杙療䡁䅉兙あ䝁䅫睢畂䑁䅳䅉呂䡁䅑杣求䝁䅅兢灂䝁䄴睚杁䕁䄰党歂䝁䅫兙㝁䍁䅁杖灂䝁䅑党療䍁䄰睢畂䍁䄰䅒求䝁䄰兙畂䝁䅑䅉呂䝁䅕杣㉂䝁䅕杣穂䑁䅳䅉䑂䝁䄸杢あ䝁䅕杢あ䍁䅁睑祂䝁䅕兙あ䝁䅫睢畂䅁䅁杁䅯䝁䅧䅁䙂䝁䄴䅤求䡁䅉䅤桂䝁䅫杢瑂䝁䅕杢あ䍁䅁睕㕂䡁䅍䅤求䝁䄰督㝁䍁䅁村ㅂ䡁䅍兡畂䝁䅕督穂䍁䅁䅖祂䝁䅅杤求䝁䅷睏杁䙁䅙兡歂䝁䅕睢杁䕁䅣兙瑂䝁䅕督䅁䕁䩳䅁卄䅁䅁兒畂䡁䅑党祂䡁䅑兙灂䝁䄴兢求䝁䄴䅤杁䙁䅍入穂䡁䅑党瑂䡁䅍睏杁䕁䅍睢瑂䡁䅁兤あ䝁䅕杣杁䙁䅙兡穂䝁䅫睢畂䑁䅳䅉䵂䝁䅫杚求䡁䅍䅤㕂䝁䅷党㝁䍁䅁睕療䝁䅍兡桂䝁䅷䅉佂䝁䅕䅤㍂䝁䄸杣牂䝁䅫杢湂䍁䅁兙畂䝁䅑䅉䑂䝁䄸䅢獂䝁䅅杙療䡁䅉兙あ䝁䅫睢畂䑁䅳䅉䑂䝁䄸杢あ䝁䅕杢あ䍁䅁睑祂䝁䅕兙あ䝁䅫睢畂䅁䅁允䄸䱁䅯䅁䙂䝁䄴䅤求䡁䅉䅤桂䝁䅫杢瑂䝁䅕杢あ䍁䅁睕㕂䡁䅍䅤求䝁䄰督㝁䍁䅁杒獂䝁䅕党あ䍁䅁兔桂䝁䄴兙湂䝁䅕兢求䝁䄴䅤㝁䍁䅁兓畂䝁䅑兤穂䡁䅑杣灂䝁䅅䅢杁䕁䅅兤あ䝁䄸兢桂䡁䅑兡療䝁䄴睏杁䙁䅍党畂䡁䅍睢祂䡁䅍睏杁䕁䅅兤あ䝁䄸杢療䝁䄰睢ㅂ䡁䅍䅉坂䝁䅕䅡灂䝁䅍䅢求䡁䅍䅁婂元䅁䅧䅁䕁䅕杢あ䝁䅕杣あ䝁䅅兡畂䝁䄰党畂䡁䅑䅉呂䡁䅫督あ䝁䅕兢穂䑁䅳䅉䵂䝁䅫杚求䡁䅍䅤㕂䝁䅷党㝁䍁䅁睑療䝁䄴䅤求䝁䄴䅤杁䕁䅍杣求䝁䅅䅤灂䝁䄸杢㝁䍁䅁杖灂䝁䅑党療䍁䅁睒桂䝁䄰党穂䅁䅁儴䅫䵁䅧䅁䙂䝁䄴䅤求䡁䅉䅤桂䝁䅫杢瑂䝁䅕杢あ䍁䅁睕㕂䡁䅍䅤求䝁䄰督㝁䍁䅁䅔灂䝁䅙党穂䡁䅑入獂䝁䅕睏杁䙁䅍睢橂䝁䅫兙獂䍁䅁杔求䡁䅑睤療䡁䅉睡灂䝁䄴睚杁䝁䅅杢歂䍁䅁睑療䝁䅷䅢桂䝁䅉睢祂䝁䅅䅤灂䝁䄸杢㝁䍁䅁村祂䝁䅅杢歂䍁䅁兔桂䡁䅉睡求䡁䅑兡畂䝁䅣睏杁䙁䅙兡歂䝁䅕睢杁䕁䅣兙瑂䝁䅕督䅁偁乯䅁㙄䅁䅁兒畂䡁䅑党祂䡁䅑兙灂䝁䄴兢求䝁䄴䅤杁䙁䅍入穂䡁䅑党瑂䡁䅍睏杁䕁䅷兡浂䝁䅕督あ䡁䅫䅢求䑁䅳䅉坂䝁䅫䅚求䝁䄸䅉呂䡁䅑杣求䝁䅅兢灂䝁䄴睚㝁䍁䅁兑畂䝁䅫兢桂䡁䅑兡療䝁䄴睌桂䡁䅙䅉塂䝁䄸杣牂䡁䅍䅤桂䡁䅑兡療䝁䄴督㝁䍁䅁睕あ䡁䅉党桂䝁䄰兡畂䝁䅣䅉乂䝁䅕䅚灂䝁䅅睏杁䕁䅍睢畂䡁䅑党畂䡁䅑䅉䑂䡁䅉党桂䡁䅑兡療䝁䄴睏杁䙁䅙兡歂䝁䅕睢杁䕁䅣兙瑂䝁䅕督䅁䥁䭙䅁慃䅁䅁兒畂䡁䅑党祂䡁䅑兙灂䝁䄴兢求䝁䄴䅤杁䙁䅍入穂䡁䅑党瑂䡁䅍睏杁䕁䄰兤穂䝁䅫睙杁䙁䅍䅤祂䝁䅕兙瑂䝁䅫杢湂䑁䅳䅉呂䡁䅁党求䝁䅍䅡杁䙁䅉党橂䝁䄸睚畂䝁䅫䅤灂䝁䄸杢㝁䍁䅁睑療䝁䄴䅤求䝁䄴䅤杁䕁䅍杣求䝁䅅䅤灂䝁䄸杢䅁乁义䅁獂䅁䅁兒畂䡁䅑党祂䡁䅑兙灂䝁䄴兢求䝁䄴䅤杁䙁䅍入穂䡁䅑党瑂䡁䅍睏杁䙁䅑睢ㅂ䡁䅉兡穂䝁䄰睏杁䙁䅑杣桂䡁䅙党獂䍁䅁兑橂䝁䅍睢瑂䝁䄰睢歂䝁䅅䅤灂䝁䄸杢穂䅁䅁睯䄸䉁䈴䅁䙂䝁䄴䅤求䡁䅉䅤桂䝁䅫杢瑂䝁䅕杢あ䍁䅁睕㕂䡁䅍䅤求䝁䄰督㝁䍁䅁䅖療䡁䅕杣灂䡁䅍兢㝁䍁䅁杖灂䝁䅑党療䍁䅁睕あ䡁䅉党桂䝁䄰兡畂䝁䅣睏杁䙁䅙兡歂䝁䅕睢杁䕁䅅䅚㉂䝁䅕杣あ䝁䅫督灂䝁䄴睚㝁䍁䅁睕あ䡁䅉党桂䝁䄰兡畂䝁䅣䅉乂䝁䅕䅚灂䝁䅅睏杁䙁䅙兡歂䝁䅕睢瑁䝁䄸杢瑁䕁䅑党瑂䝁䅅杢歂䍁䅁睕求䡁䅉杤求䡁䅉督㝁䍁䅁杖灂䝁䅑党療䍁䅁睒桂䝁䄰党穂䑁䅳䅉噂䡁䅑兡獂䝁䅫䅤㕂䍁䅁睕橂䝁䅅䅢求䍁䅁睕療䝁䅷兙祂䅁䅁典䅯䙁䅯䅁䙂䝁䄴䅤求䡁䅉䅤桂䝁䅫杢瑂䝁䅕杢あ䍁䅁睕㕂䡁䅍䅤求䝁䄰督㝁䍁䅁杖灂䝁䅑党療䍁䅁睒桂䝁䄰党穂䑁䅳䅉䙂䍁䄰睕睂䝁䄸杣あ䡁䅍䅁㍁䅃䅁杔䅁䕁䅕杢あ䝁䅕杣あ䝁䅅兡畂䝁䄰党畂䡁䅑䅉呂䡁䅫督あ䝁䅕兢穂䑁䅳䅉坂䝁䅫䅚求䝁䄸䅉呂䡁䅑杣求䝁䅅兢灂䝁䄴睚䅁䝁䝫䅁䵂䅁䅁兒畂䡁䅙兡祂䝁䄸杢瑂䝁䅕杢あ䝁䅅䅢杁䕁䅍睢畂䡁䅍兤獂䡁䅑兡畂䝁䅣睏杁䕁䅍䅢灂䝁䄰兙あ䝁䅕䅖求䝁䅍䅡䅁䉁位䅁潂䅁䅁兒畂䡁䅙兡祂䝁䄸杢瑂䝁䅕杢あ䝁䅅䅢杁䕁䅍睢畂䡁䅍兤獂䡁䅑兡畂䝁䅣睏杁䕁䅕杢㉂䝁䅫杣療䝁䄴兢求䝁䄴䅤桂䝁䅷䅉䙂䝁䄴睚灂䝁䄴党求䡁䅉兡畂䝁䅣䅁塄睄䅁朲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村灂䝁䄸杚ㅂ䝁䅕䅢㝁䍁䅁睑獂䝁䅫兢桂䡁䅑党啂䝁䅕睙潂䅁䅁克䅧䉁䉁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村灂䝁䄸杚ㅂ䝁䅕䅢㝁䍁䅁兖あ䝁䅫䅢灂䡁䅑入杁䙁䅍睙桂䝁䅷党杁䙁䅍睢獂䝁䅅杣䅁䵁䩍䅁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兯䅣䉁䉙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睏杁䕁䅍䅢灂䝁䄰兙あ䝁䅕䅖求䝁䅍䅡䅁䑁䩍䅁䅁允䅁兒畂䡁䅙兡祂䝁䄸杢瑂䝁䅕杢あ䝁䅅䅢杁䕁䅍睢畂䡁䅍兤獂䡁䅑兡畂䝁䅣睏杁䕁䅕杢㉂䝁䅫杣療䝁䄴兢求䝁䄴䅤桂䝁䅷䅉䙂䝁䄴睚灂䝁䄴党求䡁䅉兡畂䝁䅣睏杁䕁䅙兙祂䝁䄰兡畂䝁䅣睏杁䕁䅑兡穂䡁䅁睢穂䝁䅅䅢杁䝁䅅杢歂䍁䅁杕求䝁䅍入橂䝁䅷兡畂䝁䅣睏杁䕁䅍䅢求䝁䅅杢啂䝁䅕睙潂䑁䅳䅉兂䝁䄸䅢獂䡁䅕䅤灂䝁䄸杢杁䕁䅍睢畂䡁䅑杣療䝁䅷睏杁䕁䅍䅢灂䝁䄰兙あ䝁䅕䅖求䝁䅍䅡䅁䕁佅䅁坄䅁䅁兒畂䡁䅙兡祂䝁䄸杢瑂䝁䅕杢あ䝁䅅䅢杁䕁䅍睢畂䡁䅍兤獂䡁䅑兡畂䝁䅣睏杁䕁䅕杢㉂䝁䅫杣療䝁䄴兢求䝁䄴䅤桂䝁䅷䅉䙂䝁䄴睚灂䝁䄴党求䡁䅉兡畂䝁䅣睏杁䕁䅙兙祂䝁䄰兡畂䝁䅣睏杁䕁䅧睢祂䡁䅑兡橂䡁䅕䅢あ䡁䅕杣求䑁䅳䅉䑂䝁䅷兡瑂䝁䅅䅤求䙁䅑党橂䝁䅧睏杁䙁䅉党畂䝁䅕睤桂䝁䅉䅢求䍁䅁兑瑂䝁䄰睢畂䝁䅫兙䅁䩁䩫䅁㑁允䅁兒畂䡁䅙兡祂䝁䄸杢瑂䝁䅕杢あ䝁䅅䅢杁䕁䅍睢畂䡁䅍兤獂䡁䅑兡畂䝁䅣睏杁䕁䅕杢㉂䝁䅫杣療䝁䄴兢求䝁䄴䅤桂䝁䅷䅉䙂䝁䄴睚灂䝁䄴党求䡁䅉兡畂䝁䅣睏杁䕁䅙杣求䝁䅫睚潂䡁䅑䅉呂䝁䅕杣㉂䝁䅫睙求䑁䅳䅉䩂䝁䄴䅚ㅂ䡁䅍䅤祂䝁䅫兙獂䍁䅁兑ㅂ䡁䅑睢瑂䝁䅅䅤灂䝁䄸杢㝁䍁䅁䅒灂䡁䅍䅣療䡁䅍兙獂䍁䅁兙畂䝁䅑䅉卂䝁䅕睙㕂䝁䅍䅢灂䝁䄴睚㝁䍁䅁睖桂䡁䅑党祂䍁䅁䅕ㅂ䡁䅉兡浂䝁䅫睙桂䡁䅑兡療䝁䄴睏杁䙁䅁杣療䝁䅍党穂䡁䅍䅉䉂䡁䅕䅤療䝁䄰兙あ䝁䅫睢畂䅁䅁䅕䄴䵁䅑䅁䙂䝁䄴杤灂䡁䅉睢畂䝁䄰党畂䡁䅑兙獂䍁䅁睑療䝁䄴督ㅂ䝁䅷䅤灂䝁䄴睚㝁䍁䅁兒畂䡁䅙兡祂䝁䄸杢瑂䝁䅕杢あ䝁䅅䅢杁䕁䅕杢湂䝁䅫杢求䝁䅕杣灂䝁䄴睚㝁䍁䅁睒祂䝁䅕党畂䍁䅁睑療䝁䄴督ㅂ䝁䄰党祂䍁䅁睒療䝁䄸䅚穂䑁䅳䅉偂䡁䅉睚桂䝁䄴兡橂䑁䅳䅉佂䡁䅕䅤祂䝁䅅睙求䡁䅕䅤灂䝁䅍兙獂䅁䅁睋䅣乁䅯䅁䙂䝁䄴杤灂䡁䅉睢畂䝁䄰党畂䡁䅑兙獂䍁䅁睑療䝁䄴督ㅂ䝁䅷䅤灂䝁䄴睚㝁䍁䅁兒畂䡁䅙兡祂䝁䄸杢瑂䝁䅕杢あ䝁䅅䅢杁䕁䅕杢湂䝁䅫杢求䝁䅕杣灂䝁䄴睚㝁䍁䅁䅓求䝁䅅䅢あ䝁䅧䅉䕂䝁䅫兙湂䝁䄴睢穂䡁䅑兡橂䡁䅍睏杁䕁䅑兙あ䝁䅅䅉兂䡁䅉睢あ䝁䅕睙あ䝁䅫睢畂䑁䅳䅉䡂䝁䅕杢求䡁䅑兡橂䡁䅍睏杁䕁䄸杢橂䝁䄸䅢療䝁䅣入䅁䑁䡷䅁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兂䝁䄸䅢獂䡁䅕䅤灂䝁䄸杢杁䕁䅍睢畂䡁䅑杣療䝁䅷睏杁䕁䅫兢瑂䡁䅕杢療䝁䅷睢湂䡁䅫睏杁䙁䅙兙橂䝁䅍兡畂䝁䅕督䅁䕁具䅁佂允䅁兒畂䡁䅙兡祂䝁䄸杢瑂䝁䅕杢あ䝁䅅䅢杁䕁䅍睢畂䡁䅍兤獂䡁䅑兡畂䝁䅣睏杁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䅒灂䡁䅍䅣療䡁䅍兙獂䍁䅁兙畂䝁䅑䅉卂䝁䅕睙㕂䝁䅍䅢灂䝁䄴睚㝁䍁䅁䅕祂䝁䄸睙求䡁䅍督杁䕁䅅兤あ䝁䄸兢桂䡁䅑兡療䝁䄴睏杁䕁䅅杣あ䝁䅫杚灂䝁䅍兡桂䝁䅷䅉䩂䝁䄴䅤求䝁䅷䅢灂䝁䅣党畂䝁䅍党䅁䑁佧䅁浄䅁䅁兒畂䡁䅙兡祂䝁䄸杢瑂䝁䅕杢あ䝁䅅䅢杁䕁䅍睢畂䡁䅍兤獂䡁䅑兡畂䝁䅣睏杁䕁䅕杢㉂䝁䅫杣療䝁䄴兢求䝁䄴䅤桂䝁䅷䅉䙂䝁䄴睚灂䝁䄴党求䡁䅉兡畂䝁䅣睏杁䕁䄰兙橂䝁䅧兡畂䝁䅕䅉䵂䝁䅕兙祂䝁䄴兡畂䝁䅣睏杁䙁䅁杣療䝁䅍党穂䡁䅍䅉䉂䡁䅕䅤療䝁䄰兙あ䝁䅫睢畂䑁䅳䅉䉂䡁䅉䅤灂䝁䅙兡橂䝁䅫兙獂䍁䅁兓畂䡁䅑党獂䝁䅷兡湂䝁䅕杢橂䝁䅕䅁塁杄䅁䅯䅁䕁䅕杢㉂䝁䅫杣療䝁䄴兢求䝁䄴䅤桂䝁䅷䅉䑂䝁䄸杢穂䡁䅕䅢あ䝁䅫杢湂䑁䅳䅉䙂䝁䄴杤灂䡁䅉睢畂䝁䄰党畂䡁䅑兙獂䍁䅁兒畂䝁䅣兡畂䝁䅕党祂䝁䅫杢湂䑁䅳䅉兂䝁䄸䅢獂䡁䅕䅤灂䝁䄸杢杁䕁䅍睢畂䡁䅑杣療䝁䅷睏杁䕁䅉兡療䝁䅙兤求䝁䅷䅁䱁杄䅁朶䅁䕁䅕杢㉂䝁䅫杣療䝁䄴兢求䝁䄴䅤桂䝁䅷䅉䑂䝁䄸杢穂䡁䅕䅢あ䝁䅫杢湂䑁䅳䅉䙂䝁䄴杤灂䡁䅉睢畂䝁䄰党畂䡁䅑兙獂䍁䅁兒畂䝁䅣兡畂䝁䅕党祂䝁䅫杢湂䑁䅳䅉兂䡁䅉党歂䝁䅫睙あ䝁䅫杤求䍁䅁兑畂䝁䅅䅢㕂䡁䅑兡橂䡁䅍睏杁䕁䅅督穂䝁䅫督あ䝁䅫杤求䍁䅁䅖求䝁䅍䅡畂䝁䄸䅢療䝁䅣入㝁䍁䅁睕求䝁䅍兤祂䝁䅫䅤㕂䍁䅁兔桂䝁䄴兙湂䝁䅕兢求䝁䄴䅤䅁䭁䠰䅁䭁允䅁兒畂䡁䅙兡祂䝁䄸杢瑂䝁䅕杢あ䝁䅅䅢杁䕁䅍睢畂䡁䅍兤獂䡁䅑兡畂䝁䅣睏杁䕁䅕杢㉂䝁䅫杣療䝁䄴兢求䝁䄴䅤桂䝁䅷䅉䙂䝁䄴睚灂䝁䄴党求䡁䅉兡畂䝁䅣睏杁䙁䅍兢桂䡁䅉䅤杁䕁䅉兤灂䝁䅷䅚灂䝁䄴睚㝁䍁䅁䅕祂䝁䄸睙求䡁䅍督杁䕁䅅兤あ䝁䄸兢桂䡁䅑兡療䝁䄴睏杁䙁䅉党桂䝁䅷䅉䙂䡁䅍䅤桂䡁䅑党杁䙁䅑党橂䝁䅧杢療䝁䅷睢湂䡁䅫睏杁䙁䅕䅤灂䝁䅷兡あ䡁䅫䅉呂䝁䅍兙獂䝁䅕䅉呂䝁䄸䅢桂䡁䅉䅁䭃杂䅁杰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䅁噁杄䅁䄰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䅕療䝁䅷䅢ㅂ䡁䅑兡療䝁䄴䅉䑂䝁䄸杢あ䡁䅉睢獂䑁䅳䅉䑂䝁䅷兡瑂䝁䅅䅤求䙁䅑党橂䝁䅧䅁杂睄䅁杂䅅䕁䅕杢㉂䝁䅫杣療䝁䄴兢求䝁䄴䅤桂䝁䅷䅉䑂䝁䄸杢穂䡁䅕䅢あ䝁䅫杢湂䑁䅳䅉䝂䝁䅷党求䡁䅑䅉乂䝁䅅杢桂䝁䅣党瑂䝁䅕杢あ䑁䅳䅉䩂䝁䄴䅚ㅂ䡁䅍䅤祂䝁䅫兙獂䍁䅁兑ㅂ䡁䅑睢瑂䝁䅅䅤灂䝁䄸杢㝁䍁䅁兔桂䡁䅉兡畂䝁䅕䅉啂䡁䅉兙畂䡁䅍䅣療䡁䅉䅤桂䡁䅑兡療䝁䄴睏杁䙁䅁睢獂䝁䅷兤あ䝁䅫睢畂䍁䅁睑療䝁䄴䅤祂䝁䄸䅢㝁䍁䅁睔橂䝁䅕兙畂䍁䅁䅒桂䡁䅑兙杁䕁䅍睢獂䝁䅷党橂䡁䅑兡療䝁䄴䅁⽄杄䅁杷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兓瑂䝁䄰兤畂䝁䄸䅢療䝁䅣入㝁䍁䅁睔畂䝁䅍睢獂䝁䄸睚㕂䅁䅁儸䅧䝁䅁䅁䙂䝁䄴杤灂䡁䅉睢畂䝁䄰党畂䡁䅑兙獂䍁䅁睑療䝁䄴督ㅂ䝁䅷䅤灂䝁䄴睚㝁䍁䅁兓畂䝁䅑兤穂䡁䅑杣灂䝁䅅䅢杁䕁䅅兤あ䝁䄸兢桂䡁䅑兡療䝁䄴䅁偁杄䅁杹䅁䕁䅕杢㉂䝁䅫杣療䝁䄴兢求䝁䄴䅤桂䝁䅷䅉䑂䝁䄸杢穂䡁䅕䅢あ䝁䅫杢湂䑁䅳䅉䩂䝁䄴䅚ㅂ䡁䅍䅤祂䝁䅫兙獂䍁䅁兑ㅂ䡁䅑睢瑂䝁䅅䅤灂䝁䄸杢㝁䍁䅁睕求䝁䄴督療䡁䅉督㝁䍁䅁睑獂䝁䅕兙畂䙁䅑党橂䝁䅧睏杁䙁䅁杣療䝁䅍党穂䡁䅍䅉䉂䡁䅕䅤療䝁䄰兙あ䝁䅫睢畂䑁䅳䅉䑂䝁䅷兡瑂䝁䅅䅤求䙁䅑党橂䝁䅧䅁瑂睂䅁䅗䅁䕁䅕杢㉂䝁䅫杣療䝁䄴兢求䝁䄴䅤桂䝁䅷䅉䑂䝁䄸杢穂䡁䅕䅢あ䝁䅫杢湂䑁䅳䅉兂䝁䄸䅢獂䡁䅕䅤灂䝁䄸杢杁䕁䅍睢畂䡁䅑杣療䝁䅷䅁坄兄䅁杙䅁䕁䅕杢㉂䝁䅫杣療䝁䄴兢求䝁䄴䅤桂䝁䅷䅉䑂䝁䄸杢穂䡁䅕䅢あ䝁䅫杢湂䑁䅳䅉卂䝁䅕兙獂䍁䅁兒穂䡁䅑兙あ䝁䅕䅉啂䝁䅕睙潂䝁䄴睢獂䝁䄸睚㕂䅁䅁六䄸䵁䅷䅁䙂䝁䄴杤灂䡁䅉睢畂䝁䄰党畂䡁䅑兙獂䍁䅁睑療䝁䄴督ㅂ䝁䅷䅤灂䝁䄴睚㝁䍁䅁睖桂䡁䅑党祂䍁䅁䅕ㅂ䡁䅉兡浂䝁䅫睙桂䡁䅑兡療䝁䄴睏杁䕁䅍䅢求䝁䅅杢啂䝁䅕睙潂䑁䅳䅉䕂䝁䅅䅤桂䍁䅁䅕祂䝁䄸䅤求䝁䅍䅤灂䝁䄸杢㝁䍁䅁䅕祂䝁䄸睙求䡁䅍督杁䕁䅅兤あ䝁䄸兢桂䡁䅑兡療䝁䄴睏杁䙁䅉党湂䙁䅑党橂䝁䅧䅁捂䅅䅁䅎䅁䕁䅕杢㉂䝁䅫杣療䝁䄴兢求䝁䄴䅤桂䝁䅷䅉䙂䝁䄴睚灂䝁䄴党求䡁䅉兡畂䝁䅣䅁橂杂䅁杔䅁䕁䅕杢㉂䝁䅫杣療䝁䄴兢求䝁䄴䅤桂䝁䅷䅉䙂䝁䄴睚灂䝁䄴党求䡁䅉兡畂䝁䅣睏杁䑁䅍䅒杁䙁䅁杣灂䝁䄴䅤灂䝁䄴睚䅁䙁䤰䅁啂䅁䅁兒畂䡁䅙兡祂䝁䄸杢瑂䝁䅕杢あ䝁䅅䅢杁䕁䅕杢湂䝁䅫杢求䝁䅕杣灂䝁䄴睚㝁䍁䅁村灂䝁䄸兢桂䡁䅍督杁䕁䅕杢求䡁䅉睚㕂䅁䅁睙䅧䕁䅯䅁䙂䝁䄴杤灂䡁䅉睢畂䝁䄰党畂䡁䅑兙獂䍁䅁兒畂䝁䅣兡畂䝁䅕党祂䝁䅫杢湂䑁䅳䅉䑂䝁䅷党桂䝁䄴䅖求䝁䅍䅡䅁䅁倰䅁歂䅁䅁兒畂䡁䅙兡祂䝁䄸杢瑂䝁䅕杢あ䝁䅅䅢杁䕁䅕杢湂䝁䅫杢求䝁䅕杣灂䝁䄴睚㝁䍁䅁睑獂䝁䅕兙畂䙁䅑党橂䝁䅧睏杁䕁䅍䅢灂䝁䄰兙あ䝁䅕䅖求䝁䅍䅡䅁䩁䥯䅁歂䅁䅁兒畂䡁䅙兡祂䝁䄸杢瑂䝁䅕杢あ䝁䅅䅢杁䕁䅕杢湂䝁䅫杢求䝁䅕杣灂䝁䄴睚㝁䍁䅁䅒桂䡁䅑兙杁䕁䅍党畂䡁䅑党祂䍁䅁䅖求䝁䅍䅡畂䝁䄸䅢療䝁䅣入䅁䕁䝉䅁潂䅁䅁兒畂䡁䅙兡祂䝁䄸杢瑂䝁䅕杢あ䝁䅅䅢杁䕁䅕杢湂䝁䅫杢求䝁䅕杣灂䝁䄴睚㝁䍁䅁䅒桂䡁䅑兙杁䙁䅁杣療䡁䅑党橂䡁䅑兡療䝁䄴睏杁䙁䅉党湂䙁䅑党橂䝁䅧䅁佄兄䅁䅚䅁䕁䅕杢㉂䝁䅫杣療䝁䄴兢求䝁䄴䅤桂䝁䅷䅉䙂䝁䄴睚灂䝁䄴党求䡁䅉兡畂䝁䅣睏杁䕁䅑兡穂䡁䅁睢穂䝁䅅䅢杁䝁䅅杢歂䍁䅁杕求䝁䅍入橂䝁䅷兡畂䝁䅣䅁歁䅃䅁来䅁䕁䅕杢㉂䝁䅫杣療䝁䄴兢求䝁䄴䅤桂䝁䅷䅉䙂䝁䄴睚灂䝁䄴党求䡁䅉兡畂䝁䅣睏杁䕁䅑兡穂䡁䅁睢穂䝁䅅䅢杁䝁䅅杢歂䍁䅁杕求䝁䅍入橂䝁䅷兡畂䝁䅣睏杁䕁䅍䅢求䝁䅅杢啂䝁䅕睙潂䅁䅁兩䅯乁䅁䅁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睍䕂䍁䅁䅕祂䝁䅫杢あ䝁䅫杢湂䑁䅳䅉噂䡁䅑兡獂䝁䅫䅤㕂䍁䅁睕橂䝁䅅䅢求䍁䅁睕療䝁䅷兙祂䅁䅁睹䄸䵁䅧䅁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䥁估䅁煃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䄴兤あ䡁䅉兙橂䝁䅕兤あ䝁䅫睙桂䝁䅷䅁扁杄䅁杮䅁䕁䅕杢㉂䝁䅫杣療䝁䄴兢求䝁䄴䅤桂䝁䅷䅉䙂䝁䄴睚灂䝁䄴党求䡁䅉兡畂䝁䅣睏杁䕁䅙兙祂䝁䄰兡畂䝁䅣睏杁䕁䅍䅢求䝁䅅杢啂䝁䅕睙潂䑁䅳䅉䉂䝁䅣杣灂䙁䅑党橂䝁䅧睏杁䕁䅍䅢灂䝁䄰兙あ䝁䅕䅖求䝁䅍䅡㝁䍁䅁䅓㕂䝁䅑杣療䝁䅣党畂䅁䅁杮䄸䵁䅯䅁䙂䝁䄴杤灂䡁䅉睢畂䝁䄰党畂䡁䅑兙獂䍁䅁兒畂䝁䅣兡畂䝁䅕党祂䝁䅫杢湂䑁䅳䅉䝂䝁䅅杣瑂䝁䅫杢湂䑁䅳䅉䝂䝁䄸杣求䡁䅍䅤祂䡁䅫睏杁䕁䅧睢祂䡁䅑兡橂䡁䅕䅢あ䡁䅕杣求䑁䅳䅉䩂䝁䄴䅚ㅂ䡁䅍䅤祂䝁䅫兙獂䍁䅁兑ㅂ䡁䅑睢瑂䝁䅅䅤灂䝁䄸杢㝁䍁䅁䅕療䝁䅷䅢ㅂ䡁䅑兡療䝁䄴䅉䑂䝁䄸杢あ䡁䅉睢獂䅁䅁䅙䄰䥁䅯䅁䙂䝁䄴杤灂䡁䅉睢畂䝁䄰党畂䡁䅑兙獂䍁䅁兒畂䝁䅣兡畂䝁䅕党祂䝁䅫杢湂䑁䅳䅉䝂䝁䅅杣瑂䝁䅫杢湂䑁䅳䅉䥂䝁䄸杣あ䝁䅫睙ㅂ䝁䅷䅤ㅂ䡁䅉党㝁䍁䅁睑獂䝁䅕兙畂䙁䅑党橂䝁䅧睏杁䕁䅉兡療䝁䅙兤求䝁䅷䅁捃兄䅁杴䅁䕁䅕杢㉂䝁䅫杣療䝁䄴兢求䝁䄴䅤桂䝁䅷䅉䙂䝁䄴睚灂䝁䄴党求䡁䅉兡畂䝁䅣睏杁䕁䅙兙祂䝁䄰兡畂䝁䅣睏杁䕁䅧睢祂䡁䅑兡橂䡁䅕䅢あ䡁䅕杣求䑁䅳䅉䩂䝁䄴䅚ㅂ䡁䅍䅤祂䝁䅫兙獂䍁䅁兑ㅂ䡁䅑睢瑂䝁䅅䅤灂䝁䄸杢㝁䍁䅁䅕療䝁䅷䅢ㅂ䡁䅑兡療䝁䄴䅉䑂䝁䄸杢あ䡁䅉睢獂䅁䅁关䅧䅁䉁䅁䙂䝁䄴杤灂䡁䅉睢畂䝁䄰党畂䡁䅑兙獂䍁䅁兒畂䝁䅣兡畂䝁䅕党祂䝁䅫杢湂䑁䅳䅉䝂䝁䅅杣瑂䝁䅫杢湂䑁䅳䅉䩂䝁䄴䅚ㅂ䡁䅍䅤祂䝁䅫兙獂䍁䅁兑ㅂ䡁䅑睢瑂䝁䅅䅤灂䝁䄸杢㝁䍁䅁睕求䝁䄴督療䡁䅉督㝁䍁䅁睕瑂䝁䅅杣あ䍁䅁兒畂䝁䅕杣湂䡁䅫睏杁䙁䅁杣療䝁䅍党穂䡁䅍䅉䉂䡁䅕䅤療䝁䄰兙あ䝁䅫睢畂䑁䅳䅉卂䝁䅕兢療䡁䅑党杁䕁䅅睙橂䝁䅕督穂䍁䅁兙畂䝁䅑䅉䑂䝁䄸杢あ䡁䅉睢獂䅁䅁睱䄴䡁䅁䅁䙂䝁䄴杤灂䡁䅉睢畂䝁䄰党畂䡁䅑兙獂䍁䅁兒畂䝁䅣兡畂䝁䅕党祂䝁䅫杢湂䑁䅳䅉䝂䝁䅅杣瑂䝁䅫杢湂䑁䅳䅉噂䡁䅑兡獂䝁䅫䅤㕂䍁䅁睕橂䝁䅅䅢求䍁䅁睕療䝁䅷兙祂䅁䅁眴䅫䝁䅷䅁䙂䝁䄴杤灂䡁䅉睢畂䝁䄰党畂䡁䅑兙獂䍁䅁兒畂䝁䅣兡畂䝁䅕党祂䝁䅫杢湂䑁䅳䅉䝂䝁䅅督あ䍁䄰兔療䡁䅙兡畂䝁䅣䅉䑂䝁䄸杢穂䡁䅕兢求䡁䅉䅉䡂䝁䄸睢歂䡁䅍䅁塃杄䅁䄷䅁䕁䅕杢㉂䝁䅫杣療䝁䄴兢求䝁䄴䅤桂䝁䅷䅉䙂䝁䄴睚灂䝁䄴党求䡁䅉兡畂䝁䅣睏杁䕁䅙䅢求䝁䅕䅤杁䕁䄰兙畂䝁䅅睚求䝁䄰党畂䡁䅑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䅨䅙䱁䅙䅁䙂䝁䄴杤灂䡁䅉睢畂䝁䄰党畂䡁䅑兙獂䍁䅁兒畂䝁䅣兡畂䝁䅕党祂䝁䅫杢湂䑁䅳䅉䝂䝁䅷党求䡁䅑䅉乂䝁䅅杢桂䝁䅣党瑂䝁䅕杢あ䑁䅳䅉䩂䝁䄴䅚ㅂ䡁䅍䅤祂䝁䅫兙獂䍁䅁兑ㅂ䡁䅑睢瑂䝁䅅䅤灂䝁䄸杢㝁䍁䅁䅒灂䡁䅍䅣療䡁䅍兙獂䍁䅁兙畂䝁䅑䅉卂䝁䅕睙㕂䝁䅍䅢灂䝁䄴睚䅁䝁何䅁獃䅁䅁兒畂䡁䅙兡祂䝁䄸杢瑂䝁䅕杢あ䝁䅅䅢杁䕁䅕杢湂䝁䅫杢求䝁䅕杣灂䝁䄴睚㝁䍁䅁杒獂䝁䅕党あ䍁䅁兔桂䝁䄴兙湂䝁䅕兢求䝁䄴䅤㝁䍁䅁兓畂䝁䅑兤穂䡁䅑杣灂䝁䅅䅢杁䕁䅅兤あ䝁䄸兢桂䡁䅑兡療䝁䄴睏杁䙁䅁睢獂䝁䅷兤あ䝁䅫睢畂䍁䅁睑療䝁䄴䅤祂䝁䄸䅢䅁䭁佫䅁啄䅁䅁兒畂䡁䅙兡祂䝁䄸杢瑂䝁䅕杢あ䝁䅅䅢杁䕁䅕杢湂䝁䅫杢求䝁䅕杣灂䝁䄴睚㝁䍁䅁杒獂䝁䅕党あ䍁䅁兔桂䝁䄴兙湂䝁䅕兢求䝁䄴䅤㝁䍁䅁兓畂䝁䅑兤穂䡁䅑杣灂䝁䅅䅢杁䕁䅅兤あ䝁䄸兢桂䡁䅑兡療䝁䄴睏杁䙁䅁睢獂䝁䅷兤あ䝁䅫睢畂䍁䅁睑療䝁䄴䅤祂䝁䄸䅢㝁䍁䅁䅕祂䝁䄸睙求䡁䅍督杁䕁䅅兤あ䝁䄸兢桂䡁䅑兡療䝁䄴䅁偂兄䅁䅨䅁䕁䅕杢㉂䝁䅫杣療䝁䄴兢求䝁䄴䅤桂䝁䅷䅉䙂䝁䄴睚灂䝁䄴党求䡁䅉兡畂䝁䅣睏杁䕁䅙杣求䝁䅫睚潂䡁䅑䅉呂䝁䅕杣㉂䝁䅫睙求䑁䅳䅉乂䝁䅅杣灂䝁䄴党杁䙁䅑杣桂䝁䄴督睂䝁䄸杣あ䝁䅅䅤灂䝁䄸杢䅁䍁兕䅁䝄䅁䅁兒畂䡁䅙兡祂䝁䄸杢瑂䝁䅕杢あ䝁䅅䅢杁䕁䅕杢湂䝁䅫杢求䝁䅕杣灂䝁䄴睚㝁䍁䅁睒祂䝁䅕党畂䍁䅁睑療䝁䄴督ㅂ䝁䄰党祂䍁䅁睒療䝁䄸䅚穂䑁䅳䅉兂䝁䅅睙牂䝁䅅睚灂䝁䄴睚杁䙁䅍党祂䡁䅙兡橂䝁䅕督㝁䍁䅁睖桂䡁䅑党祂䍁䅁䅕ㅂ䡁䅉兡浂䝁䅫睙桂䡁䅑兡療䝁䄴睏杁䕁䅍䅢求䝁䅅杢啂䝁䅕睙潂䅁䅁兴䄴䙁䅁䅁䙂䝁䄴杤灂䡁䅉睢畂䝁䄰党畂䡁䅑兙獂䍁䅁兒畂䝁䅣兡畂䝁䅕党祂䝁䅫杢湂䑁䅳䅉䥂䝁䄸杣あ䝁䅫睙ㅂ䝁䅷䅤ㅂ䡁䅉党䅁䙁䥁䅁千䅁䅁兒畂䡁䅙兡祂䝁䄸杢瑂䝁䅕杢あ䝁䅅䅢杁䕁䅕杢湂䝁䅫杢求䝁䅕杣灂䝁䄴睚㝁䍁䅁兓畂䝁䅑兤穂䡁䅑杣灂䝁䅅䅢杁䕁䅅兤あ䝁䄸兢桂䡁䅑兡療䝁䄴睏杁䕁䅑兡穂䡁䅁睢穂䝁䅅䅢杁䝁䅅杢歂䍁䅁杕求䝁䅍入橂䝁䅷兡畂䝁䅣䅁㉃睂䅁䅫䅁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䅁偁䝉䅁潁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㝁䍁䅁睔橂䝁䅕兙畂䍁䅁䅒桂䡁䅑兙杁䕁䅍睢獂䝁䅷党橂䡁䅑兡療䝁䄴睏杁䕁䅅兤あ䝁䄸杢療䝁䄰睢ㅂ䡁䅍䅉坂䝁䅕䅡灂䝁䅍䅢求䡁䅍䅁兄杄䅁䅩䅁䕁䅕杢㉂䝁䅫杣療䝁䄴兢求䝁䄴䅤桂䝁䅷䅉䙂䝁䄴睚灂䝁䄴党求䡁䅉兡畂䝁䅣睏杁䕁䅫杢歂䡁䅕督あ䡁䅉兡桂䝁䅷䅉䉂䡁䅕䅤療䝁䄰兙あ䝁䅫睢畂䑁䅳䅉兂䝁䄸䅢獂䡁䅕䅤灂䝁䄸杢杁䕁䅍睢畂䡁䅑杣療䝁䅷䅁㍄兄䅁䅳䅁䕁䅕杢㉂䝁䅫杣療䝁䄴兢求䝁䄴䅤桂䝁䅷䅉䙂䝁䄴睚灂䝁䄴党求䡁䅉兡畂䝁䅣睏杁䕁䅫杢歂䡁䅕督あ䡁䅉兡桂䝁䅷䅉䉂䡁䅕䅤療䝁䄰兙あ䝁䅫睢畂䑁䅳䅉兂䝁䄸䅢獂䡁䅕䅤灂䝁䄸杢杁䕁䅍睢畂䡁䅑杣療䝁䅷睏杁䙁䅁杣療䝁䅍党穂䡁䅍䅉䉂䡁䅕䅤療䝁䄰兙あ䝁䅫睢畂䅁䅁睊䅯偁䄴䅁䙂䝁䄴杤灂䡁䅉睢畂䝁䄰党畂䡁䅑兙獂䍁䅁兒畂䝁䅣兡畂䝁䅕党祂䝁䅫杢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呂䝁䄰兙祂䡁䅑䅉䑂䝁䅫䅤灂䝁䅕督䅁䩁䬸䅁坄䅁䅁兒畂䡁䅙兡祂䝁䄸杢瑂䝁䅕杢あ䝁䅅䅢杁䕁䅕杢湂䝁䅫杢求䝁䅕杣灂䝁䄴睚㝁䍁䅁兓畂䝁䅑兤穂䡁䅑杣灂䝁䅅䅢杁䕁䅅兤あ䝁䄸兢桂䡁䅑兡療䝁䄴睏杁䙁䅍党畂䡁䅍睢祂䡁䅍睏杁䕁䅅睚祂䝁䅫䅖求䝁䅍䅡㝁䍁䅁䅕療䝁䅷䅢ㅂ䡁䅑兡療䝁䄴䅉䑂䝁䄸杢あ䡁䅉睢獂䑁䅳䅉兂䡁䅉睢橂䝁䅕督穂䍁䅁兑ㅂ䡁䅑睢瑂䝁䅅䅤灂䝁䄸杢䅁䅁允䅁㉃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䑁䅳䅉䑂䝁䅷兡瑂䝁䅅䅤求䙁䅑党橂䝁䅧䅁⽃睂䅁䄰䅁䕁䅕杢㉂䝁䅫杣療䝁䄴兢求䝁䄴䅤桂䝁䅷䅉䙂䝁䄴睚灂䝁䄴党求䡁䅉兡畂䝁䅣睏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元䅁䅶䅁䕁䅕杢㉂䝁䅫杣療䝁䄴兢求䝁䄴䅤桂䝁䅷䅉䙂䝁䄴睚灂䝁䄴党求䡁䅉兡畂䝁䅣睏杁䕁䅫杢歂䡁䅕督あ䡁䅉兡桂䝁䅷䅉䉂䡁䅕䅤療䝁䄰兙あ䝁䅫睢畂䑁䅳䅉呂䝁䅕杢穂䝁䄸杣穂䑁䅳䅉呂䝁䄰兙祂䡁䅑䅉䍂䡁䅕兡獂䝁䅑兡畂䝁䅣睏杁䙁䅣兙あ䝁䅕杣杁䙁䅁兤祂䝁䅫杚灂䝁䅍兙あ䝁䅫睢畂䅁䅁条䅙䵁䅉䅁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䙁䅁睢獂䝁䅷兤あ䝁䅫睢畂䍁䅁睑療䝁䄴䅤祂䝁䄸䅢䅁䡁佑䅁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䅁䍁䭉䅁䭃䅁䅁兒畂䡁䅙兡祂䝁䄸杢瑂䝁䅕杢あ䝁䅅䅢杁䕁䅕杢湂䝁䅫杢求䝁䅕杣灂䝁䄴睚㝁䍁䅁兓畂䝁䅑兤穂䡁䅑杣灂䝁䅅䅢杁䕁䅅兤あ䝁䄸兢桂䡁䅑兡療䝁䄴睏杁䙁䅣兙あ䝁䅕杣杁䙁䅁兤祂䝁䅫杚灂䝁䅍兙あ䝁䅫睢畂䅁䅁䅴䅙䝁䅉䅁䙂䝁䄴杤灂䡁䅉睢畂䝁䄰党畂䡁䅑兙獂䍁䅁兒畂䝁䅣兡畂䝁䅕党祂䝁䅫杢湂䑁䅳䅉乂䝁䅅杣灂䝁䄴党杁䙁䅑杣桂䝁䄴督睂䝁䄸杣あ䝁䅅䅤灂䝁䄸杢䅁䙁䭷䅁䍄䅁䅁兒畂䡁䅙兡祂䝁䄸杢瑂䝁䅕杢あ䝁䅅䅢杁䕁䅕杢湂䝁䅫杢求䝁䅕杣灂䝁䄴睚㝁䍁䅁兔桂䡁䅉兡畂䝁䅕䅉啂䡁䅉兙畂䡁䅍䅣療䡁䅉䅤桂䡁䅑兡療䝁䄴睏杁䕁䅑兡穂䡁䅁睢穂䝁䅅䅢杁䝁䅅杢歂䍁䅁杕求䝁䅍入橂䝁䅷兡畂䝁䅣睏杁䕁䅍䅢求䝁䅅杢啂䝁䅕睙潂䑁䅳䅉䑂䝁䅷兡瑂䝁䅅䅤求䙁䅑党橂䝁䅧䅁㉃杄䅁杺䅁䕁䅕杢㉂䝁䅫杣療䝁䄴兢求䝁䄴䅤桂䝁䅷䅉䙂䝁䄴睚灂䝁䄴党求䡁䅉兡畂䝁䅣睏杁䕁䄰兙祂䝁䅫杢求䍁䅁䅖祂䝁䅅杢穂䡁䅁睢祂䡁䅑兙あ䝁䅫睢畂䑁䅳䅉䕂䝁䅫督睂䝁䄸督桂䝁䅷䅉桂䝁䄴䅚杁䙁䅉党橂䡁䅫睙獂䝁䅫杢湂䑁䅳䅉䑂䝁䅷党桂䝁䄴䅖求䝁䅍䅡㝁䍁䅁䅕療䝁䅷䅢ㅂ䡁䅑兡療䝁䄴䅉䑂䝁䄸杢あ䡁䅉睢獂䅁䅁睯䄴䩁䅧䅁䙂䝁䄴杤灂䡁䅉睢畂䝁䄰党畂䡁䅑兙獂䍁䅁兒畂䝁䅣兡畂䝁䅕党祂䝁䅫杢湂䑁䅳䅉乂䝁䅅杣灂䝁䄴党杁䙁䅑杣桂䝁䄴督睂䝁䄸杣あ䝁䅅䅤灂䝁䄸杢㝁䍁䅁睔畂䡁䅍䅡療䡁䅉党杁䝁䅅杢歂䍁䅁睔浂䝁䅙督潂䝁䄸杣求䍁䅁睖灂䝁䄴䅚䅁䭁䩷䅁䭃䅁䅁兒畂䡁䅙兡祂䝁䄸杢瑂䝁䅕杢あ䝁䅅䅢杁䕁䅕杢湂䝁䅫杢求䝁䅕杣灂䝁䄴睚㝁䍁䅁兔灂䝁䄴兡畂䝁䅣䅉啂䝁䅕睙潂䝁䄴睢獂䝁䄸睚㕂䑁䅳䅉䕂䝁䅫督睂䝁䄸督桂䝁䅷䅉桂䝁䄴䅚杁䙁䅉党橂䡁䅫睙獂䝁䅫杢湂䅁䅁兂䅯䭁䅙䅁䙂䝁䄴杤灂䡁䅉睢畂䝁䄰党畂䡁䅑兙獂䍁䅁兒畂䝁䅣兡畂䝁䅕党祂䝁䅫杢湂䑁䅳䅉兂䝁䅅睙牂䝁䅅睚灂䝁䄴睚杁䙁䅍党祂䡁䅙兡橂䝁䅕督㝁䍁䅁村灂䝁䄸兢桂䡁䅍督杁䕁䅕杢求䡁䅉睚㕂䑁䅳䅉䉂䝁䄴兙求䡁䅉睢楂䝁䅫睙杁䕁䅑兡湂䝁䅕督あ䝁䅫睢畂䅁䅁睫䅫䵁䅷䅁䙂䝁䄴杤灂䡁䅉睢畂䝁䄰党畂䡁䅑兙獂䍁䅁兒畂䝁䅣兡畂䝁䅕党祂䝁䅫杢湂䑁䅳䅉兂䝁䅅睙牂䝁䅅睚灂䝁䄴睚杁䙁䅍党祂䡁䅙兡橂䝁䅕督㝁䍁䅁䅒灂䡁䅍䅣療䡁䅍兙獂䍁䅁兙畂䝁䅑䅉卂䝁䅕睙㕂䝁䅍䅢灂䝁䄴睚㝁䍁䅁䅕療䝁䅷䅢ㅂ䡁䅑兡療䝁䄴䅉䑂䝁䄸杢あ䡁䅉睢獂䑁䅳䅉䑂䝁䅷兡瑂䝁䅅䅤求䙁䅑党橂䝁䅧䅁兄䅃䅁䅁䅅䕁䅕杢㉂䝁䅫杣療䝁䄴兢求䝁䄴䅤桂䝁䅷䅉䙂䝁䄴睚灂䝁䄴党求䡁䅉兡畂䝁䅣睏杁䙁䅁䅡㕂䡁䅍兡橂䝁䅅䅢杁䙁䅍党橂䡁䅕杣灂䡁䅑入㝁䍁䅁杕䝂䕁䅫䅒杁䍁䅧杕桂䝁䅑兡療䍁䅁杒祂䝁䅕兣ㅂ䝁䅕杢橂䡁䅫䅉䩂䝁䅑党畂䡁䅑兡浂䝁䅫睙桂䡁䅑兡療䝁䄴克㝁䍁䅁睕求䝁䄴督療䡁䅉督㝁䍁䅁睕瑂䝁䅅杣あ䍁䅁村ㅂ䝁䅫䅢歂䝁䅫杢湂䑁䅳䅉兂䝁䄸䅢獂䡁䅕䅤灂䝁䄸杢杁䕁䅍睢畂䡁䅑杣療䝁䅷䅁ぁ䅃䅁杗䅁䕁䅕杢㉂䝁䅫杣療䝁䄴兢求䝁䄴䅤桂䝁䅷䅉䙂䝁䄴睚灂䝁䄴党求䡁䅉兡畂䝁䅣睏杁䙁䅁睢獂䝁䅷兤あ䝁䅫睢畂䍁䅁睑療䝁䄴䅤祂䝁䄸䅢䅁乁䡙䅁权䅁䅁兒畂䡁䅙兡祂䝁䄸杢瑂䝁䅕杢あ䝁䅅䅢杁䕁䅕杢湂䝁䅫杢求䝁䅕杣灂䝁䄴睚㝁䍁䅁䅕療䝁䅷䅢ㅂ䡁䅑兡療䝁䄴䅉䑂䝁䄸杢あ䡁䅉睢獂䑁䅳䅉䍂䝁䅫睢瑁䝁䅉兙穂䝁䅕䅚杁䝁䅅杢歂䍁䅁杕求䝁䄴党㍂䝁䅅杙獂䝁䅕䅉乂䝁䅅䅤求䡁䅉兡桂䝁䅷督䅁䵁偷䅁獂䅁䅁兒畂䡁䅙兡祂䝁䄸杢瑂䝁䅕杢あ䝁䅅䅢杁䕁䅕杢湂䝁䅫杢求䝁䅕杣灂䝁䄴睚㝁䍁䅁䅕療䝁䅷䅢ㅂ䡁䅑兡療䝁䄴䅉䑂䝁䄸杢あ䡁䅉睢獂䑁䅳䅉䍂䝁䅫睢浂䡁䅕党獂䅁䅁杪䄴䱁䅁䅁䙂䝁䄴杤灂䡁䅉睢畂䝁䄰党畂䡁䅑兙獂䍁䅁兒畂䝁䅣兡畂䝁䅕党祂䝁䅫杢湂䑁䅳䅉卂䕁䅙兓䕂䍁䅁䅋卂䝁䅅䅚灂䝁䄸䅉䝂䡁䅉党硂䡁䅕党畂䝁䅍入杁䕁䅫䅚求䝁䄴䅤灂䝁䅙兡橂䝁䅅䅤灂䝁䄸杢灁䑁䅳䅉呂䝁䅕杢穂䝁䄸杣穂䑁䅳䅉呂䝁䄰兙祂䡁䅑䅉䑂䝁䅫䅤灂䝁䅕督䅁䱁乳䅁捂䅁䅁兒畂䡁䅙兡祂䝁䄸杢瑂䝁䅕杢あ䝁䅅䅢杁䕁䅕杢湂䝁䅫杢求䝁䅕杣灂䝁䄴睚㝁䍁䅁睖桂䡁䅑党祂䍁䅁䅕ㅂ䡁䅉兡浂䝁䅫睙桂䡁䅑兡療䝁䄴䅁㝃杄䅁䅯䅁䕁䅕杢㉂䝁䅫杣療䝁䄴兢求䝁䄴䅤桂䝁䅷䅉䙂䝁䄴睚灂䝁䄴党求䡁䅉兡畂䝁䅣睏杁䙁䅣兙あ䝁䅕杣杁䙁䅁兤祂䝁䅫杚灂䝁䅍兙あ䝁䅫睢畂䑁䅳䅉穁䕁䅑䅉兂䡁䅉兡畂䡁䅑兡畂䝁䅣睏杁䙁䅕䅤灂䝁䅷兡あ䡁䅫䅉呂䝁䅍兙獂䝁䅕䅉呂䝁䄸䅢桂䡁䅉䅁塄元䅁杣䅁䕁䅕杢㉂䝁䅫杣療䝁䄴兢求䝁䄴䅤桂䝁䅷䅉䙂䝁䄴睚灂䝁䄴党求䡁䅉兡畂䝁䅣睏杁䙁䅣兙あ䝁䅕杣杁䙁䅁兤祂䝁䅫杚灂䝁䅍兙あ䝁䅫睢畂䑁䅳䅉䑂䝁䅷党桂䝁䄴䅖求䝁䅍䅡䅁䱁䤴䅁䍃䅁䅁兒畂䡁䅙兡祂䝁䄸杢瑂䝁䅕杢あ䝁䅅䅢杁䕁䅕杢湂䝁䅫杢求䝁䅕杣灂䝁䄴睚㝁䍁䅁睖桂䡁䅑党祂䍁䅁䅕ㅂ䡁䅉兡浂䝁䅫睙桂䡁䅑兡療䝁䄴睏杁䙁䅁睢獂䝁䅷兤あ䝁䅫睢畂䍁䅁睑療䝁䄴䅤祂䝁䄸䅢䅁䩁䥉䅁䵂䅁䅁兒畂䡁䅙兡祂䝁䄸杢瑂䝁䅕杢あ䝁䅅䅢杁䝁䅅杢歂䍁䅁杒桂䝁䅍兡獂䝁䅫䅤灂䝁䅕督杁䙁䅍党祂䡁䅙兡橂䝁䅕督䅁䩁䠰䅁慂䅁䅁兒硂䡁䅕兡あ䡁䅫䅉卂䝁䅕兙獂䍁䅁兒穂䡁䅑兙あ䝁䅕䅉䩂䝁䄴杤求䡁䅍䅤瑂䝁䅕杢あ䍁䅁䅖祂䡁䅕督あ䡁䅍䅉潁䙁䅉兒䩂䙁䅑督灁䅁䅁睘䅙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杍䅁䕁䅙兙祂䝁䄰兡畂䝁䅣睏杁䕁䅉杣桂䝁䄴䅚杁䕁䄰兙祂䝁䅳党あ䝁䅫杢湂䅁䅁䅮䄴䵁䅧䅁䝂䝁䅅杣瑂䝁䅫杢湂䑁䅳䅉䝂䝁䅅督あ䍁䄰兔療䡁䅙兡畂䝁䅣䅉䑂䝁䄸杢穂䡁䅕兢求䡁䅉䅉䡂䝁䄸睢歂䡁䅍睏杁䕁䅧睢祂䡁䅑兡橂䡁䅕䅢あ䡁䅕杣求䑁䅳䅉䵂䝁䅫杤求䡁䅍䅤療䝁䅍睡㝁䍁䅁兔桂䡁䅉兡畂䝁䅕䅉啂䡁䅉兙畂䡁䅍䅣療䡁䅉䅤桂䡁䅑兡療䝁䄴睏杁䕁䄸杢獂䝁䅫杢求䍁䅁睒祂䝁䄸睙求䡁䅉入䅁䡁佅䅁䅄䅁䅁杒桂䡁䅉兢灂䝁䄴睚㝁䍁䅁杒桂䡁䅍䅤瑁䕁䄰睢㉂䝁䅫杢湂䍁䅁睑療䝁䄴督ㅂ䝁䄰党祂䍁䅁睒療䝁䄸䅚穂䑁䅳䅉䥂䝁䄸杣あ䝁䅫睙ㅂ䝁䅷䅤ㅂ䡁䅉党㝁䍁䅁睔祂䝁䅣兙畂䝁䅫睙㝁䍁䅁兑獂䡁䅑党祂䝁䄴兙あ䝁䅫杤求䍁䅁䅕祂䝁䄸䅤求䝁䅫杢㝁䍁䅁睔畂䝁䅷兡畂䝁䅕䅉䡂䡁䅉睢橂䝁䅕杣㕂䅁䅁睹䅣䡁䅙䅁䝂䝁䅅杣瑂䝁䅫杢湂䑁䅳䅉䝂䝁䄸杣求䡁䅍䅤祂䡁䅫睏杁䕁䅷兡㉂䝁䅕督あ䝁䄸睙牂䑁䅳䅉䉂䝁䅣杣灂䙁䅑党橂䝁䅧睏杁䙁䅁杣療䝁䅍党穂䡁䅍䅉䉂䡁䅕䅤療䝁䄰兙あ䝁䅫睢畂䅁䅁睹䅫䱁䅯䅁䝂䝁䅅杣瑂䝁䅫杢湂䑁䅳䅉䥂䝁䅕兙獂䡁䅑䅡杁䕁䅑兡桂䝁䅣杢療䡁䅍䅤灂䝁䅍督㝁䍁䅁䅔灂䡁䅙党穂䡁䅑睢橂䝁䅳睏杁䕁䅍睢畂䡁䅙党畂䡁䅑兡療䝁䄴兙獂䍁䅁杔ㅂ䝁䅍䅢求䝁䅅杣㝁䍁䅁兑獂䡁䅑党祂䝁䄴兙あ䝁䅫杤求䍁䅁兔求䝁䅑兡橂䝁䅫杢求䑁䅳䅉偂䝁䄴睙療䝁䅷睢湂䡁䅫䅁畂睂䅁䅯䅁䕁䅙兙祂䝁䄰兡畂䝁䅣睏杁䕁䅧睢瑂䝁䅕䅉䩂䝁䄰䅣祂䝁䄸杤求䝁䄰党畂䡁䅑睏杁䕁䅫杢歂䡁䅕督あ䡁䅉兡桂䝁䅷䅉䉂䡁䅕䅤療䝁䄰兙あ䝁䅫睢畂䑁䅳䅉䉂䝁䅣杣灂䙁䅑党橂䝁䅧睏杁䕁䅅䅢あ䝁䅕杣畂䝁䅅䅤灂䡁䅙党杁䙁䅁杣療䡁䅑党灂䝁䄴䅁牃䅃䅁䅌䅁䕁䅙兙祂䝁䄰兡畂䝁䅣睏杁䕁䅧睢祂䡁䅑兡橂䡁䅕䅢あ䡁䅕杣求䅁䅁䅴䅫䕁䅁䅁䝂䝁䅅杣瑂䝁䅫杢湂䑁䅳䅉䥂䝁䄸杣あ䝁䅫睙ㅂ䝁䅷䅤ㅂ䡁䅉党㝁䍁䅁兑湂䡁䅉兡啂䝁䅕睙潂䅁䅁术䅫䙁䅧䅁䝂䝁䅅杣瑂䝁䅫杢湂䑁䅳䅉䥂䝁䄸杣あ䝁䅫睙ㅂ䝁䅷䅤ㅂ䡁䅉党㝁䍁䅁䅓㕂䝁䅑杣療䡁䅁睢畂䝁䅫睙穂䑁䅳䅉偂䡁䅉睚桂䝁䄴兡橂䅁䅁䅳䅧䵁䅙䅁䝂䝁䅅杣瑂䝁䅫杢湂䑁䅳䅉䥂䝁䄸杣あ䝁䅫睙ㅂ䝁䅷䅤ㅂ䡁䅉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湃睂䅁䅫䅁䕁䅙兙祂䝁䄰兡畂䝁䅣睏杁䕁䅫杢歂䡁䅕督あ䡁䅉兡桂䝁䅷䅉䉂䡁䅕䅤療䝁䄰兙あ䝁䅫睢畂䑁䅳䅉䵂䝁䅫杤求䡁䅍䅤療䝁䅍睡㝁䍁䅁兑湂䡁䅉兡啂䝁䅕睙潂䑁䅳䅉兂䡁䅉睢橂䝁䅕督穂䍁䅁兑ㅂ䡁䅑睢瑂䝁䅅䅤灂䝁䄸杢䅁䵁偑䅁兂䅁䅁杒桂䡁䅉兢灂䝁䄴睚㝁䍁䅁䅔灂䡁䅙党穂䡁䅑睢橂䝁䅳睏杁䕁䅅䅢あ䝁䅕杣畂䝁䅅䅤灂䡁䅙党杁䙁䅁杣療䡁䅑党灂䝁䄴䅁奁元䅁䅣䅁䕁䅙兙祂䝁䄰兡畂䝁䅣睏杁䙁䅁杣求䝁䅑兡橂䡁䅑兡㉂䝁䅕䅉䉂䝁䄴兙獂䡁䅫䅤灂䝁䅍督㝁䍁䅁䅖求䝁䅅兢杁䕁䅍睢獂䝁䅷兙楂䝁䄸杣桂䡁䅑兡療䝁䄴睏杁䕁䅑兙桂䙁䅍䅁剃权䅁李䅁䕁䅙兙穂䡁䅑兌乂䝁䄸杤灂䝁䄴睚杁䕁䅍睢畂䡁䅍兤瑂䝁䅕杣杁䕁䅣睢療䝁䅑督䅁乁䩁䅁杂䅁䅁杒桂䡁䅍䅤瑁䕁䄰睢㉂䝁䅫杢湂䍁䅁睑療䝁䄴督ㅂ䝁䄰党祂䍁䅁睒療䝁䄸䅚穂䑁䅳䅉䉂䝁䅷䅤求䡁䅉杢桂䡁䅑兡㉂䝁䅕䅉兂䡁䅉睢あ䝁䅕兡畂䅁䅁兴䅯䙁䅙䅁䝂䝁䅅督あ䍁䄰兔療䡁䅙兡畂䝁䅣䅉䑂䝁䄸杢穂䡁䅕兢求䡁䅉䅉䡂䝁䄸睢歂䡁䅍睏杁䕁䅉兡療䝁䄰兙穂䡁䅍䅉䙂䝁䄴党祂䝁䅣入䅁䅁关䅁啃䅁䅁杒桂䡁䅍䅤瑁䕁䄰睢㉂䝁䅫杢湂䍁䅁睑療䝁䄴督ㅂ䝁䄰党祂䍁䅁睒療䝁䄸䅚穂䑁䅳䅉䑂䡁䅕督あ䝁䄸兢求䡁䅉䅉卂䝁䅕䅢桂䡁䅑兡療䝁䄴督潂䝁䅫䅣杁䕁䄰兙畂䝁䅅睚求䝁䄰党畂䡁䅑睏杁䕁䅍兙祂䍁䅁睕潂䝁䅅杣灂䝁䄴睚䅁䵁䭯䅁奂䅁䅁杒桂䡁䅍䅤瑁䕁䄰睢㉂䝁䅫杢湂䍁䅁睑療䝁䄴督ㅂ䝁䄰党祂䍁䅁睒療䝁䄸䅚穂䑁䅳䅉䕂䝁䅅䅤桂䍁䅁䅕祂䝁䄸䅤求䝁䅍䅤灂䝁䄸杢䅁䝁倰䅁㡂䅁䅁杒桂䡁䅍䅤瑁䕁䄰睢㉂䝁䅫杢湂䍁䅁睑療䝁䄴督ㅂ䝁䄰党祂䍁䅁睒療䝁䄸䅚穂䑁䅳䅉䝂䝁䅷党求䡁䅑䅉乂䝁䅅杢桂䝁䅣党瑂䝁䅕杢あ䑁䅳䅉䝂䡁䅉党灂䝁䅣䅡あ䍁䅁睕求䡁䅉杤灂䝁䅍党䅁䱁佅䅁啂䅁䅁杒桂䡁䅍䅤瑁䕁䄰睢㉂䝁䅫杢湂䍁䅁睑療䝁䄴督ㅂ䝁䄰党祂䍁䅁睒療䝁䄸䅚穂䑁䅳䅉䝂䝁䄸睢歂䍁䅁䅒求䝁䅷兡㉂䝁䅕杣㕂䅁䅁允䅣乁䅯䅁䝂䝁䅅督あ䍁䄰兔療䡁䅙兡畂䝁䅣䅉䑂䝁䄸杢穂䡁䅕兢求䡁䅉䅉䡂䝁䄸睢歂䡁䅍睏杁䕁䅙睢療䝁䅑䅉䕂䝁䅕䅢灂䡁䅙党祂䡁䅫睏杁䕁䅍兤穂䡁䅑睢瑂䝁䅕杣杁䙁䅉党獂䝁䅅䅤灂䝁䄸杢穂䝁䅧兡睂䍁䅁兔桂䝁䄴兙湂䝁䅕兢求䝁䄴䅤㝁䍁䅁村祂䝁䅅杢歂䍁䅁兔桂䡁䅉睡求䡁䅑兡畂䝁䅣睏杁䕁䄸杢獂䝁䅫杢求䍁䅁睒祂䝁䄸睙求䡁䅉入䅁䙁䡯䅁䅄䅁䅁杒桂䡁䅍䅤瑁䕁䄰睢㉂䝁䅫杢湂䍁䅁睑療䝁䄴督ㅂ䝁䄰党祂䍁䅁睒療䝁䄸䅚穂䑁䅳䅉䝂䝁䄸睢歂䍁䅁䅒求䝁䅷兡㉂䝁䅕杣㕂䑁䅳䅉䝂䡁䅉党灂䝁䅣䅡あ䍁䅁睕求䡁䅉杤灂䝁䅍党㝁䍁䅁睔畂䝁䅷兡畂䝁䅕䅉䡂䡁䅉睢橂䝁䅕杣㕂䑁䅳䅉噂䡁䅑兡獂䝁䅫䅤㕂䍁䅁睕橂䝁䅅䅢求䍁䅁睕療䝁䅷兙祂䅁䅁眶䅧䵁䅙䅁䝂䝁䅅督あ䍁䄰兔療䡁䅙兡畂䝁䅣䅉䑂䝁䄸杢穂䡁䅕兢求䡁䅉䅉䡂䝁䄸睢歂䡁䅍睏杁䕁䅙睢療䝁䅑䅉䕂䝁䅕䅢灂䡁䅙党祂䡁䅫睏杁䕁䅧睢瑂䝁䅕䅉䩂䝁䄰䅣祂䝁䄸杤求䝁䄰党畂䡁䅑睏杁䕁䅍兙穂䝁䅧兡求䡁䅉䅢求䡁䅍督杁䕁䅍䅡求䝁䅍睡療䡁䅕䅤穂䑁䅳䅉偂䝁䄴䅢灂䝁䄴党杁䕁䅣杣療䝁䅍党祂䡁䅫䅁奂䅅䅁朹䅁䕁䅙兙穂䡁䅑兌乂䝁䄸杤灂䝁䄴睚杁䕁䅍睢畂䡁䅍兤瑂䝁䅕杣杁䕁䅣睢療䝁䅑督㝁䍁䅁杒療䝁䄸䅚杁䕁䅑党獂䝁䅫杤求䡁䅉入㝁䍁䅁䅓療䝁䄰党杁䕁䅫兢睂䡁䅉睢㉂䝁䅕兢求䝁䄴䅤㝁䍁䅁睑ㅂ䡁䅍䅤療䝁䄰党祂䍁䅁杕求䝁䅷兙あ䝁䅫睢畂䡁䅍䅡灂䡁䅁䅉乂䝁䅅杢桂䝁䅣党瑂䝁䅕杢あ䑁䅳䅉偂䝁䄴䅢灂䝁䄴党杁䕁䅣杣療䝁䅍党祂䡁䅫睏杁䙁䅙兡歂䝁䅕睢杁䕁䅣兙瑂䝁䅕督䅁乁䬰䅁䍄䅁䅁杒桂䡁䅍䅤瑁䕁䄰睢㉂䝁䅫杢湂䍁䅁睑療䝁䄴督ㅂ䝁䄰党祂䍁䅁睒療䝁䄸䅚穂䑁䅳䅉䝂䝁䄸睢歂䍁䅁䅒求䝁䅷兡㉂䝁䅕杣㕂䑁䅳䅉䥂䝁䄸兢求䍁䅁兓瑂䡁䅁杣療䡁䅙党瑂䝁䅕杢あ䑁䅳䅉䵂䝁䅫杚求䡁䅍䅤㕂䝁䅷党㝁䍁䅁睔畂䝁䅷兡畂䝁䅕䅉䡂䡁䅉睢橂䝁䅕杣㕂䑁䅳䅉兂䝁䅕䅤杁䕁䅍兙祂䝁䅕䅁奃权䅁杩䅁䕁䅙兙穂䡁䅑兌乂䝁䄸杤灂䝁䄴睚杁䕁䅍睢畂䡁䅍兤瑂䝁䅕杣杁䕁䅣睢療䝁䅑督㝁䍁䅁杒療䝁䄸䅚杁䕁䅑党獂䝁䅫杤求䡁䅉入㝁䍁䅁䅔灂䝁䅙党穂䡁䅑入獂䝁䅕睏杁䕁䄸杢獂䝁䅫杢求䍁䅁睒祂䝁䄸睙求䡁䅉入䅁䩁佁䅁⭄䅁䅁杒桂䡁䅍䅤瑁䕁䄰睢㉂䝁䅫杢湂䍁䅁睑療䝁䄴督ㅂ䝁䄰党祂䍁䅁睒療䝁䄸䅚穂䑁䅳䅉䝂䝁䄸睢歂䍁䅁䅒求䝁䅷兡㉂䝁䅕杣㕂䑁䅳䅉乂䝁䅅杣牂䝁䅕䅤灂䝁䄴睚杁䕁䅅兤あ䝁䄸兢桂䡁䅑兡療䝁䄴睏杁䕁䄸杣湂䝁䅅杢灂䝁䅍睏杁䕁䅍睢ㅂ䡁䅉兡求䡁䅉䅉呂䝁䅕杣㉂䝁䅫睙求䑁䅳䅉偂䝁䄴䅢灂䝁䄴党杁䕁䅣杣療䝁䅍党祂䡁䅫睏杁䙁䅕䅤灂䝁䅷兡あ䡁䅫䅉呂䝁䅍兙獂䝁䅕䅉呂䝁䄸䅢桂䡁䅉䅁歂杄䅁䅤䅁䕁䅙兙穂䡁䅑兌乂䝁䄸杤灂䝁䄴睚杁䕁䅍睢畂䡁䅍兤瑂䝁䅕杣杁䕁䅣睢療䝁䅑督㝁䍁䅁杒療䝁䄸䅚杁䕁䅑党獂䝁䅫杤求䡁䅉入㝁䍁䅁睔畂䝁䅷兡畂䝁䅕䅉䡂䡁䅉睢橂䝁䅕杣㕂䅁䅁䄵䄰䩁䄴䅁䝂䝁䅅督あ䍁䄰兔療䡁䅙兡畂䝁䅣䅉䑂䝁䄸杢穂䡁䅕兢求䡁䅉䅉䡂䝁䄸睢歂䡁䅍睏杁䕁䅙睢療䝁䅑䅉䕂䝁䅕䅢灂䡁䅙党祂䡁䅫睏杁䕁䄸杢獂䝁䅫杢求䍁䅁睒祂䝁䄸睙求䡁䅉入㝁䍁䅁兖あ䝁䅫䅢灂䡁䅑入杁䙁䅍睙桂䝁䅷党杁䙁䅍睢獂䝁䅅杣䅁䑁偫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あ䅁䅁杒桂䡁䅍䅤瑁䕁䄰睢㉂䝁䅫杢湂䍁䅁睑療䝁䄴督ㅂ䝁䄰党祂䍁䅁睒療䝁䄸䅚穂䑁䅳䅉䡂䡁䅉党求䝁䄴䅉䑂䝁䄸杢穂䡁䅕兢求䡁䅉䅉䡂䝁䄸睢歂䡁䅍睏杁䕁䄸杣湂䝁䅅杢灂䝁䅍䅁䥃兄䅁䅩䅁䕁䅙兙穂䡁䅑兌乂䝁䄸杤灂䝁䄴睚杁䕁䅍睢畂䡁䅍兤瑂䝁䅕杣杁䕁䅣睢療䝁䅑督㝁䍁䅁䅓療䝁䄰党杁䕁䅫兢睂䡁䅉睢㉂䝁䅕兢求䝁䄴䅤㝁䍁䅁兓畂䝁䅑兤穂䡁䅑杣灂䝁䅅䅢杁䕁䅅兤あ䝁䄸兢桂䡁䅑兡療䝁䄴䅁㥁兄䅁䄶䅁䕁䅙兙穂䡁䅑兌乂䝁䄸杤灂䝁䄴睚杁䕁䅍睢畂䡁䅍兤瑂䝁䅕杣杁䕁䅣睢療䝁䅑督㝁䍁䅁䅓療䝁䄰党杁䕁䅫兢睂䡁䅉睢㉂䝁䅕兢求䝁䄴䅤㝁䍁䅁䅔療䝁䅍兙あ䝁䅫睢畂䍁䅁村桂䡁䅍党歂䍁䅁睕求䡁䅉杤灂䝁䅍党穂䑁䅳䅉䑂䡁䅕督あ䝁䄸兢求䡁䅉䅉卂䝁䅕䅢桂䡁䅑兡療䝁䄴督潂䝁䅫䅣杁䕁䄰兙畂䝁䅅睚求䝁䄰党畂䡁䅑睏杁䕁䅕兌獂䝁䅕兙祂䝁䄴兡畂䝁䅣䅁䍁杄䅁䅸䅁䕁䅙兙穂䡁䅑兌乂䝁䄸杤灂䝁䄴睚杁䕁䅍睢畂䡁䅍兤瑂䝁䅕杣杁䕁䅣睢療䝁䅑督㝁䍁䅁䅓療䡁䅉䅤灂䝁䅍兤獂䡁䅑兤祂䝁䅕睏杁䙁䅍睢橂䝁䅫兙獂䍁䅁兔求䝁䅑兡桂䍁䅁兑歂䡁䅙党祂䡁䅑兡穂䝁䅫杢湂䑁䅳䅉䉂䝁䅑䅉啂䝁䅅杣湂䝁䅕䅤灂䝁䄴睚㝁䍁䅁村祂䝁䅅杢歂䍁䅁兔桂䡁䅉睡求䡁䅑兡畂䝁䅣䅁塁权䅁䅔䅁䕁䅙兙穂䡁䅑兌乂䝁䄸杤灂䝁䄴睚杁䕁䅍睢畂䡁䅍兤瑂䝁䅕杣杁䕁䅣睢療䝁䅑督㝁䍁䅁䅔灂䝁䅙党穂䡁䅑入獂䝁䅕䅁权䅃䅁杢䅁䕁䅙兙穂䡁䅑兌乂䝁䄸杤灂䝁䄴睚杁䕁䅍睢畂䡁䅍兤瑂䝁䅕杣杁䕁䅣睢療䝁䅑督㝁䍁䅁䅔灂䝁䅙党穂䡁䅑入獂䝁䅕睏杁䕁䅉杣桂䝁䄴䅚杁䕁䄰兙祂䝁䅳党あ䝁䅫杢湂䅁䅁䅭䄴䩁䅁䅁䝂䝁䅅督あ䍁䄰兔療䡁䅙兡畂䝁䅣䅉䑂䝁䄸杢穂䡁䅕兢求䡁䅉䅉䡂䝁䄸睢歂䡁䅍睏杁䕁䅷兡浂䝁䅕督あ䡁䅫䅢求䑁䅳䅉䍂䡁䅉兙畂䝁䅑䅉乂䝁䅅杣牂䝁䅕䅤灂䝁䄴睚㝁䍁䅁睑療䡁䅕杣灂䝁䅕杣杁䙁䅍党祂䡁䅙兡橂䝁䅕䅁浄杄䅁䅩䅁䕁䅙兙穂䡁䅑兌乂䝁䄸杤灂䝁䄴睚杁䕁䅍睢畂䡁䅍兤瑂䝁䅕杣杁䕁䅣睢療䝁䅑督㝁䍁䅁䅔灂䝁䅙党穂䡁䅑入獂䝁䅕睏杁䕁䅉杣桂䝁䄴䅚杁䕁䄰兙祂䝁䅳党あ䝁䅫杢湂䑁䅳䅉䙂䍁䄰䅒灂䡁䅍睙療䡁䅙党祂䡁䅫䅁㕄兄䅁杪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䅁䥂睂䅁䅲䅁䕁䅙兙穂䡁䅑兌乂䝁䄸杤灂䝁䄴睚杁䕁䅍睢畂䡁䅍兤瑂䝁䅕杣杁䕁䅣睢療䝁䅑督㝁䍁䅁䅔灂䝁䅙党穂䡁䅑入獂䝁䅕睏杁䕁䅉杣桂䝁䄴䅚杁䕁䄰兙祂䝁䅳党あ䝁䅫杢湂䑁䅳䅉呂䝁䄰兙祂䡁䅑䅉䑂䝁䅷睢あ䝁䅧兡畂䝁䅣睏杁䕁䄸䅣潂䡁䅑䅡桂䝁䅷兢療䝁䅷睢湂䡁䅫䅁䝄杂䅁䅢䅁䕁䅙兙穂䡁䅑兌乂䝁䄸杤灂䝁䄴睚杁䕁䅍睢畂䡁䅍兤瑂䝁䅕杣杁䕁䅣睢療䝁䅑督㝁䍁䅁䅔灂䝁䅙党穂䡁䅑入獂䝁䅕睏杁䕁䄸杢獂䝁䅫杢求䍁䅁睒祂䝁䄸睙求䡁䅉入䅁乁䩉䅁奄䅁䅁杒桂䡁䅍䅤瑁䕁䄰睢㉂䝁䅫杢湂䍁䅁睑療䝁䄴督ㅂ䝁䄰党祂䍁䅁睒療䝁䄸䅚穂䑁䅳䅉䵂䝁䅫杚求䡁䅍䅤㕂䝁䅷党㝁䍁䅁睕療䝁䅍兡桂䝁䅷䅉乂䝁䅕䅚灂䝁䅅䅉䉂䝁䅑杤求䡁䅉䅤灂䡁䅍兡畂䝁䅣睏杁䙁䅣党桂䡁䅉兙楂䝁䅷党穂䑁䅳䅉䍂䡁䅉兙畂䝁䅑䅉乂䝁䅅杣牂䝁䅕䅤灂䝁䄴睚㝁䍁䅁睕瑂䝁䅅杣あ䍁䅁睑獂䝁䄸䅤潂䝁䅫杢湂䅁䅁兎䄴䭁䅷䅁䝂䝁䅅督あ䍁䄰兔療䡁䅙兡畂䝁䅣䅉䑂䝁䄸杢穂䡁䅕兢求䡁䅉䅉䡂䝁䄸睢歂䡁䅍睏杁䕁䅷兡浂䝁䅕督あ䡁䅫䅢求䑁䅳䅉坂䝁䅫杣あ䡁䅕兙獂䍁䅁睒療䝁䄸䅚穂䑁䅳䅉䍂䡁䅉兙畂䝁䅑䅉乂䝁䅅杣牂䝁䅕䅤灂䝁䄴睚㝁䍁䅁睕瑂䝁䅅杣あ䍁䅁睑獂䝁䄸䅤潂䝁䅫杢湂䅁䅁䅤䅯䥁䅯䅁䝂䝁䅅督あ䍁䄰兔療䡁䅙兡畂䝁䅣䅉䑂䝁䄸杢穂䡁䅕兢求䡁䅉䅉䡂䝁䄸睢歂䡁䅍睏杁䕁䅷兡浂䝁䅕督あ䡁䅫䅢求䑁䅳䅉坂䝁䅫杣あ䡁䅕兙獂䍁䅁睒療䝁䄸䅚穂䑁䅳䅉呂䝁䄰兙祂䡁䅑䅉䑂䝁䅷睢あ䝁䅧兡畂䝁䅣䅁㕁䅅䅁杖䅁䕁䅙兙穂䡁䅑兌乂䝁䄸杤灂䝁䄴睚杁䕁䅍睢畂䡁䅍兤瑂䝁䅕杣杁䕁䅣睢療䝁䅑督㝁䍁䅁睔畂䝁䅷兡畂䝁䅕䅉䡂䡁䅉睢橂䝁䅕杣㕂䅁䅁公䅫䝁䅧䅁䝂䝁䅅督あ䍁䄰兔療䡁䅙兡畂䝁䅣䅉䑂䝁䄸杢穂䡁䅕兢求䡁䅉䅉䡂䝁䄸睢歂䡁䅍睏杁䕁䄸杣湂䝁䅅杢灂䝁䅍睏杁䕁䄸杢獂䝁䅫杢求䍁䅁睒祂䝁䄸睙求䡁䅉入䅁䩁偁䅁䝃䅁䅁杒桂䡁䅍䅤瑁䕁䄰睢㉂䝁䅫杢湂䍁䅁睑療䝁䄴督ㅂ䝁䄰党祂䍁䅁睒療䝁䄸䅚穂䑁䅳䅉兂䡁䅉睢橂䝁䅕督穂䍁䅁兑ㅂ䡁䅑睢瑂䝁䅅䅤灂䝁䄸杢㝁䍁䅁睕あ䝁䄸杣桂䝁䅣党杁䕁䄰兙畂䝁䅅睚求䝁䄰党畂䡁䅑䅁塂䅅䅁䅩䅁䕁䅙兙穂䡁䅑兌乂䝁䄸杤灂䝁䄴睚杁䕁䅍睢畂䡁䅍兤瑂䝁䅕杣杁䕁䅣睢療䝁䅑督㝁䍁䅁睕療䝁䅍兡桂䝁䅷䅉乂䝁䅕䅚灂䝁䅅䅉乂䝁䅅杣牂䝁䅕䅤灂䝁䄴睚㝁䍁䅁村祂䝁䅅杢歂䍁䅁兔桂䡁䅉睡求䡁䅑兡畂䝁䅣䅁䭁䅃䅁杵䅁䕁䅙党祂䡁䅑兡獂䝁䅫䅤㕂䑁䅳䅉偂䡁䅍䅤求䝁䄸䅣療䡁䅉睢穂䝁䅫督㝁䍁䅁䅒求䡁䅉兢桂䡁䅑睢獂䝁䄸睚㕂䑁䅳䅉䩂䝁䄰兢ㅂ䝁䄴睢獂䝁䄸睚㕂䑁䅳䅉偂䝁䄴睙療䝁䅷睢湂䡁䅫睏杁䙁䅉党睂䡁䅉睢歂䡁䅕睙あ䝁䅫杤求䍁䅁䅓求䝁䅅䅢あ䝁䅧睏杁䙁䅉党穂䡁䅁兡祂䝁䅅䅤療䡁䅉入䅁䩁丰䅁佂䅁䅁杒求䡁䅉䅤灂䝁䅷兡㙂䝁䅕杣穂䍁䅁兙畂䝁䅑䅉䉂䝁䅣杣灂䝁䅍兤獂䡁䅑兤祂䝁䅅䅢杁䕁䅍䅡求䝁䄰兡橂䝁䅅䅢穂䅁䅁睲䅧䥁䅙䅁䝂䝁䅫䅢求䍁䅁睕潂䝁䅅杣灂䝁䄴睚㝁䍁䅁杖灂䡁䅉䅤ㅂ䝁䅅䅢杁䙁䅣睢祂䝁䅳杚療䡁䅉睙求䑁䅳䅉䑂䝁䅷睢ㅂ䝁䅑䅉呂䡁䅑睢祂䝁䅅睚求䑁䅳䅉兂䡁䅉睢橂䝁䅕督穂䍁䅁兑ㅂ䡁䅑睢瑂䝁䅅䅤灂䝁䄸杢䅁䕁佷䅁㙁䅁䅁杒灂䝁䄴兙畂䝁䅍兡桂䝁䅷䅉䙂䡁䅧睙潂䝁䅅杢湂䝁䅕督杁䝁䅅杢歂䍁䅁䅒桂䡁䅑兙䅁䙁䤴䅁流䅁䅁杒灂䝁䄴兙畂䝁䅍兡桂䝁䅷䅉呂䝁䅕杣㉂䝁䅫睙求䡁䅍䅁婂杂䅁杆䅁䕁䅙兡畂䝁䅅杢橂䝁䅫兙獂䡁䅍䅁㡂杂䅁条䅅䕁䅙兡畂䡁䅑党橂䝁䅧睏杁䕁䄰兙橂䝁䅧兡畂䝁䅕䅉䵂䝁䅕兙祂䝁䄴兡畂䝁䅣睏杁䕁䅍䅢療䡁䅕䅚杁䕁䅑兙あ䝁䅅䅉呂䝁䅕杣㉂䝁䅫睙求䡁䅍睏杁䕁䅍䅢療䡁䅕䅚杁䕁䅫杢浂䡁䅉兙穂䡁䅑杣ㅂ䝁䅍䅤ㅂ䡁䅉党㝁䍁䅁睑獂䝁䄸兤歂䍁䅁睕あ䝁䄸杣桂䝁䅣党㝁䍁䅁兑祂䡁䅑兡浂䝁䅫睙灂䝁䅅䅢杁䕁䅫杢あ䝁䅕䅢獂䝁䅫睚求䝁䄴睙求䑁䅳䅉偂䝁䄴䅢灂䝁䄴党杁䙁䅁兙㕂䝁䄰党畂䡁䅑督㝁䍁䅁睒求䝁䄴兑䩂䑁䅳䅉噂䡁䅑兡獂䝁䅫䅤㕂䍁䅁睕橂䝁䅅䅢求䍁䅁睕療䝁䅷兙祂䑁䅳䅉偂䝁䄴督潂䝁䄸杣求䍁䅁兙畂䝁䅑䅉偂䝁䅙杚穂䝁䅧睢祂䝁䅕䅉塂䝁䅫杢歂䅁䅁允䅫䝁䅙䅁䝂䝁䅫杢あ䝁䅕睙潂䑁䅳䅉偂䝁䄴䅢灂䝁䄴党杁䙁䅁兙㕂䝁䄰党畂䡁䅑督㝁䍁䅁村ㅂ䡁䅫䅉佂䝁䄸睤杁䙁䅁兙㕂䍁䅁䅔桂䡁䅑党祂䍁䅁䅋䍂䕁䄴䅕䵂䍁䅫䅁捄杄䅁䅑䅁䕁䅙兡畂䡁䅑党橂䝁䅧睏杁䙁䅉党桂䝁䅷䅉䙂䡁䅍䅤桂䡁䅑党杁䙁䅑党橂䝁䅧杢療䝁䅷睢湂䡁䅫䅁啂杄䅁䅴䅁䕁䅙兡畂䡁䅑党橂䝁䅧睏杁䙁䅍兢桂䡁䅉䅤杁䕁䅍兙祂䝁䅑督㝁䍁䅁䅕桂䡁䅫兢求䝁䄴䅤杁䕁䅙兙橂䝁䅫䅢灂䡁䅑兙あ䝁䄸杣杁䕁䅕杢桂䝁䅉䅢求䡁䅉督㝁䍁䅁村桂䝁䄴睡灂䝁䄴睚杁䝁䅅督杁䝁䅅䅉呂䝁䅕杣㉂䝁䅫睙求䑁䅳䅉偂䝁䄴䅢灂䝁䄴党杁䙁䅁兙㕂䝁䄰党畂䡁䅑督䅁䡁佷䅁允䅁䅁杒灂䡁䅑杢求䡁䅍督䅁䍁䥉䅁流䅁䅁杒灂䡁䅑杢求䡁䅍督㝁䍁䅁䅔灂䝁䅙党穂䡁䅑入獂䝁䅕䅁坂权䅁䅓䅁䕁䅙兡あ䝁䄴党穂䡁䅍睏杁䕁䅷兡浂䝁䅕督あ䡁䅫䅢求䑁䅳䅉䍂䡁䅉兙畂䝁䅑䅉乂䝁䅅杣牂䝁䅕䅤灂䝁䄴睚䅁䥁䡉䅁楃䅁䅁杒灂䡁䅑杢求䡁䅍督㝁䍁䅁䅔灂䝁䅙党穂䡁䅑入獂䝁䅕睏杁䕁䄴兤あ䡁䅉兙橂䝁䅕兤あ䝁䅫睙桂䝁䅷睏杁䕁䅍兙祂䝁䅑兡療䡁䅙兙穂䝁䅍兤獂䝁䅅杣㝁䍁䅁䅒求䡁䅉兢桂䡁䅑睢獂䝁䄸睚㕂䑁䅳䅉䕂䝁䅫睚灂䡁䅑兙獂䍁䅁睖求䝁䅷䅢畂䝁䅕督穂䅁䅁权䄸䕁䅙䅁䝂䝁䅫䅤畂䝁䅕督穂䑁䅳䅉䵂䝁䅫杚求䡁䅍䅤㕂䝁䅷党㝁䍁䅁睕瑂䝁䅅杣あ䍁䅁睑獂䝁䄸䅤潂䝁䅫杢湂䅁䅁䄵䅧䥁䅧䅁䝂䝁䅫䅤畂䝁䅕督穂䑁䅳䅉䵂䝁䅫杚求䡁䅍䅤㕂䝁䅷党㝁䍁䅁杖灂䝁䅑党療䍁䅁兑歂䡁䅙党祂䡁䅑兡穂䝁䅫杢湂䑁䅳䅉䍂䡁䅉兙畂䝁䅑䅉乂䝁䅅杣牂䝁䅕䅤灂䝁䄴睚㝁䍁䅁杖灂䝁䅑党療䍁䅁睒桂䝁䄰党穂䅁䅁眸䅣䩁䄴䅁䝂䝁䅫䅤畂䝁䅕督穂䑁䅳䅉䵂䝁䅫杚求䡁䅍䅤㕂䝁䅷党㝁䍁䅁睖求䝁䅅杣桂䝁䅉䅢求䡁䅍睏杁䕁䅉杣桂䝁䄴䅚杁䕁䄰兙祂䝁䅳党あ䝁䅫杢湂䑁䅳䅉呂䝁䄰兙祂䡁䅑䅉䑂䝁䅷睢あ䝁䅧兡畂䝁䅣睏杁䕁䅅兢桂䡁䅑党ㅂ䡁䅉䅉呂䡁䅁睢祂䡁䅑督䅁䩁䡣䅁䕄䅁䅁杒灂䡁䅑杢求䡁䅍督㝁䍁䅁兔䥂䝁䅕兙獂䡁䅑䅡㝁䍁䅁睔ㅂ䡁䅑䅣桂䡁䅑兡求䝁䄴䅤杁䕁䅍兙祂䝁䅕睏杁䕁䅅督穂䝁䅫督あ䝁䅫杤求䍁䅁䅖求䝁䅍䅡畂䝁䄸䅢療䝁䅣入㝁䍁䅁杔求䡁䅕杣療䝁䅷睢湂䡁䅫睏杁䕁䄸杣あ䝁䅧睢睂䝁䅅党歂䝁䅫睙穂䑁䅳䅉兂䝁䅅兡畂䍁䅁兔桂䝁䄴兙湂䝁䅕兢求䝁䄴䅤䅁䅁偣䅁慁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䅁䅁儴䅯䍁䅉䅁䝂䝁䅷党求䡁䅑䅉乂䝁䅅杢桂䝁䅣党瑂䝁䅕杢あ䅁䅁䄰䅣䡁䅁䅁䝂䝁䅷党求䡁䅑䅉乂䝁䅅杢桂䝁䅣党瑂䝁䅕杢あ䑁䅳䅉䙂䝁䅷党橂䡁䅑杣灂䝁䅍䅉坂䝁䅕䅡灂䝁䅍䅢求䑁䅳䅉䉂䡁䅕䅤療䝁䄴睢瑂䝁䄸兤穂䍁䅁杖求䝁䅧兡橂䝁䅷党穂䅁䅁杪䅙䝁䅙䅁䝂䝁䅷党求䡁䅑䅉乂䝁䅅杢桂䝁䅣党瑂䝁䅕杢あ䑁䅳䅉䙂䝁䅷党橂䡁䅑杣灂䝁䅍䅉坂䝁䅕䅡灂䝁䅍䅢求䑁䅳䅉乂䝁䅫睙祂䝁䄸兌乂䝁䄸杙灂䝁䅷兡あ䡁䅫䅁䍂杄䅁䅒䅁䕁䅙䅢求䝁䅕䅤杁䕁䄰兙畂䝁䅅睚求䝁䄰党畂䡁䅑睏杁䕁䅙杣求䝁䅫睚潂䡁䅑䅉呂䝁䅕杣㉂䝁䅫睙求䅁䅁䅫䅧䥁䅉䅁䝂䝁䅷党求䡁䅑䅉乂䝁䅅杢桂䝁䅣党瑂䝁䅕杢あ䑁䅳䅉䝂䡁䅉党灂䝁䅣䅡あ䍁䅁睕求䡁䅉杤灂䝁䅍党㝁䍁䅁睒兂䙁䅍睏杁䕁䅷兙穂䡁䅑䅉乂䝁䅫䅢求䍁䅁䅖祂䝁䅅杢穂䡁䅁睢祂䡁䅑兙あ䝁䅫睢畂䅁䅁杶䄰偁䅑䅁䝂䝁䅷党求䡁䅑䅉乂䝁䅅杢桂䝁䅣党瑂䝁䅕杢あ䑁䅳䅉䝂䡁䅉党灂䝁䅣䅡あ䍁䅁睕求䡁䅉杤灂䝁䅍党㝁䍁䅁睒兂䙁䅍睏杁䕁䅷兙穂䡁䅑䅉乂䝁䅫䅢求䍁䅁䅖祂䝁䅅杢穂䡁䅁睢祂䡁䅑兙あ䝁䅫睢畂䑁䅳䅉兂䡁䅉党歂䝁䅫睙あ䝁䅫杤求䍁䅁兑畂䝁䅅䅢㕂䡁䅑兡橂䡁䅍睏杁䕁䅍䅢療䡁䅕䅚杁䙁䅍䅤療䡁䅉兙湂䝁䅕睏杁䙁䅁杣療䝁䅍党穂䡁䅍䅉䉂䡁䅕䅤療䝁䄰兙あ䝁䅫睢畂䅁䅁睸䅧䵁䅙䅁䝂䝁䅷党求䡁䅑䅉乂䝁䅅杢桂䝁䅣党瑂䝁䅕杢あ䑁䅳䅉䝂䡁䅉党灂䝁䅣䅡あ䍁䅁睕求䡁䅉杤灂䝁䅍党㝁䍁䅁睒兂䙁䅍睏杁䕁䄰兙祂䝁䅫杢求䍁䅁䅖祂䝁䅅杢穂䡁䅁睢祂䡁䅑兙あ䝁䅫睢畂䑁䅳䅉䑂䝁䄸兤祂䝁䅫党祂䍁䅁睕求䡁䅉杤灂䝁䅍党㝁䍁䅁䅕祂䝁䄸睙求䡁䅍督杁䕁䅅兤あ䝁䄸兢桂䡁䅑兡療䝁䄴䅁㍄元䅁杣䅁䕁䅙䅢求䝁䅕䅤杁䕁䄰兙畂䝁䅅睚求䝁䄰党畂䡁䅑睏杁䕁䅙杣求䝁䅫睚潂䡁䅑䅉呂䝁䅕杣㉂䝁䅫睙求䑁䅳䅉䩂䝁䄴䅚ㅂ䡁䅍䅤祂䝁䅫兙獂䍁䅁兑ㅂ䡁䅑睢瑂䝁䅅䅤灂䝁䄸杢䅁䕁䨴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十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睕求䝁䄴督療䡁䅉督㝁䍁䅁䅕祂䝁䄸睙求䡁䅍督杁䕁䅅兤あ䝁䄸兢桂䡁䅑兡療䝁䄴睏杁䕁䅅杣あ䝁䅫杚灂䝁䅍兡桂䝁䅷䅉䩂䝁䄴䅤求䝁䅷䅢灂䝁䅣党畂䝁䅍党䅁䝁䩅䅁慁允䅁杒獂䝁䅕党あ䍁䅁兔桂䝁䄴兙湂䝁䅕兢求䝁䄴䅤㝁䍁䅁杒祂䝁䅕兡湂䝁䅧䅤杁䙁䅍党祂䡁䅙兡橂䝁䅕睏杁䕁䅫杢歂䡁䅕督あ䡁䅉兡桂䝁䅷䅉䉂䡁䅕䅤療䝁䄰兙あ䝁䅫睢畂䑁䅳䅉乂䝁䅅杣灂䝁䄴党杁䙁䅑杣桂䝁䄴督睂䝁䄸杣あ䝁䅅䅤灂䝁䄸杢㝁䍁䅁睕求䝁䄴督療䡁䅉督㝁䍁䅁兒獂䝁䅕睙あ䡁䅉兡橂䍁䅁杖求䝁䅧兡橂䝁䅷党㝁䍁䅁䅕桂䡁䅍督求䝁䄴睚求䡁䅉䅉䉂䝁䅫杣橂䡁䅉兙浂䡁䅑䅉乂䝁䅅杢ㅂ䝁䅙兙橂䡁䅑兤祂䝁䅫杢湂䅁䅁朴䅯䱁䅙䅁䝂䝁䅷党求䡁䅑䅉乂䝁䅅杢桂䝁䅣党瑂䝁䅕杢あ䑁䅳䅉䝂䡁䅉党灂䝁䅣䅡あ䍁䅁睕求䡁䅉杤灂䝁䅍党㝁䍁䅁兓畂䝁䅑兤穂䡁䅑杣灂䝁䅅䅢杁䕁䅅兤あ䝁䄸兢桂䡁䅑兡療䝁䄴睏杁䙁䅁兙穂䡁䅍党畂䝁䅣党祂䍁䅁兑灂䡁䅉睙祂䝁䅅杚あ䍁䅁兔桂䝁䄴兤浂䝁䅅睙あ䡁䅕杣灂䝁䄴睚䅁䝁䭅䅁㑂䅁䅁杒獂䝁䅕党あ䍁䅁兔桂䝁䄴兙湂䝁䅕兢求䝁䄴䅤㝁䍁䅁杒祂䝁䅕兡湂䝁䅧䅤杁䙁䅍党祂䡁䅙兡橂䝁䅕睏杁䕁䅷兙穂䡁䅑䅉乂䝁䅫䅢求䍁䅁䅖祂䝁䅅杢穂䡁䅁睢祂䡁䅑兙あ䝁䅫睢畂䅁䅁条䅧䵁䅉䅁䝂䝁䅷党求䡁䅑䅉乂䝁䅅杢桂䝁䅣党瑂䝁䅕杢あ䑁䅳䅉䝂䡁䅉党灂䝁䅣䅡あ䍁䅁睕求䡁䅉杤灂䝁䅍党㝁䍁䅁䅔桂䡁䅍䅤杁䕁䄰兡獂䝁䅕䅉啂䡁䅉兙畂䡁䅍䅣療䡁䅉䅤桂䡁䅑兡療䝁䄴睏杁䕁䅍睢ㅂ䡁䅉兡求䡁䅉䅉呂䝁䅕杣㉂䝁䅫睙求䑁䅳䅉兂䡁䅉睢橂䝁䅕督穂䍁䅁兑ㅂ䡁䅑睢瑂䝁䅅䅤灂䝁䄸杢䅁䥁位䅁睄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㝁䍁䅁䅕桂䝁䅍睡桂䝁䅣兡畂䝁䅣䅉呂䝁䅕杣㉂䝁䅫睙求䡁䅍睏杁䕁䅍睢ㅂ䡁䅉兡求䡁䅉䅉呂䝁䅕杣㉂䝁䅫睙求䅁䅁䅢䅫䭁䅁䅁䝂䝁䅷党求䡁䅑䅉乂䝁䅅杢桂䝁䅣党瑂䝁䅕杢あ䑁䅳䅉䝂䡁䅉党灂䝁䅣䅡あ䍁䅁睕求䡁䅉杤灂䝁䅍党㝁䍁䅁䅔桂䡁䅍䅤杁䕁䄰兡獂䝁䅕䅉啂䡁䅉兙畂䡁䅍䅣療䡁䅉䅤桂䡁䅑兡療䝁䄴睏杁䙁䅁兙橂䝁䅳兙湂䝁䅫杢湂䍁䅁睕求䡁䅉杤灂䝁䅍党穂䅁䅁眵䄸䡁䅉䅁䝂䝁䅷党求䡁䅑䅉乂䝁䅅杢桂䝁䅣党瑂䝁䅕杢あ䑁䅳䅉䝂䡁䅉党灂䝁䅣䅡あ䍁䅁睕求䡁䅉杤灂䝁䅍党㝁䍁䅁兔桂䡁䅉兡畂䝁䅕䅉啂䡁䅉兙畂䡁䅍䅣療䡁䅉䅤桂䡁䅑兡療䝁䄴䅁㍃杄䅁䄵䅁䕁䅙䅢求䝁䅕䅤杁䕁䄰兙畂䝁䅅睚求䝁䄰党畂䡁䅑睏杁䕁䅙杣求䝁䅫睚潂䡁䅑䅉呂䝁䅕杣㉂䝁䅫睙求䑁䅳䅉乂䝁䅅杣灂䝁䄴党杁䙁䅑杣桂䝁䄴督睂䝁䄸杣あ䝁䅅䅤灂䝁䄸杢㝁䍁䅁睑療䡁䅕杣灂䝁䅕杣杁䙁䅍党祂䡁䅙兡橂䝁䅕睏杁䙁䅁杣療䝁䅍党穂䡁䅍䅉䉂䡁䅕䅤療䝁䄰兙あ䝁䅫睢畂䑁䅳䅉呂䡁䅑睢祂䝁䅅睚求䍁䅁兔桂䝁䄴兙湂䝁䅕兢求䝁䄴䅤䅁偁䩁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剁睂䅁䅬䅁䕁䅙䅢求䝁䅕䅤杁䕁䄰兙畂䝁䅅睚求䝁䄰党畂䡁䅑睏杁䕁䅙杣求䝁䅫睚潂䡁䅑䅉呂䝁䅕杣㉂䝁䅫睙求䑁䅳䅉兂䝁䅅睙牂䝁䅅睚灂䝁䄴睚杁䙁䅍党祂䡁䅙兡橂䝁䅕督㝁䍁䅁䅕祂䝁䄸睙求䡁䅍督杁䕁䅅兤あ䝁䄸兢桂䡁䅑兡療䝁䄴䅁晄睄䅁䅩䅁䕁䅙䅢求䝁䅕䅤杁䕁䄰兙畂䝁䅅睚求䝁䄰党畂䡁䅑睏杁䕁䅙杣求䝁䅫睚潂䡁䅑䅉呂䝁䅕杣㉂䝁䅫睙求䑁䅳䅉兂䝁䅅督穂䝁䅕杢湂䝁䅕杣杁䕁䅅兡祂䝁䅍杣桂䝁䅙䅤杁䕁䄰兙畂䡁䅕杚桂䝁䅍䅤ㅂ䡁䅉兡畂䝁䅣䅁祂杄䅁杳䅁䕁䅙䅢求䝁䅕䅤杁䕁䄰兙畂䝁䅅睚求䝁䄰党畂䡁䅑睏杁䕁䅙杣求䝁䅫睚潂䡁䅑䅉呂䝁䅕杣㉂䝁䅫睙求䑁䅳䅉兂䝁䅅督穂䝁䅕杢湂䝁䅕杣杁䕁䅅兡祂䝁䅍杣桂䝁䅙䅤杁䕁䄰兙畂䡁䅕杚桂䝁䅍䅤ㅂ䡁䅉兡畂䝁䅣睏杁䕁䅅兤あ䝁䄸杢療䝁䄰睢ㅂ䡁䅍䅉坂䝁䅕䅡灂䝁䅍䅢求䡁䅍䅁穃元䅁杂䅅䕁䅙䅢求䝁䅕䅤杁䕁䄰兙畂䝁䅅睚求䝁䄰党畂䡁䅑睏杁䕁䅙杣求䝁䅫睚潂䡁䅑䅉呂䝁䅕杣㉂䝁䅫睙求䑁䅳䅉兂䝁䅧入穂䝁䅫睙桂䝁䅷䅉呂䝁䅕睙ㅂ䡁䅉兡あ䡁䅫睏杁䕁䅍睢ㅂ䡁䅉兡求䡁䅉䅉呂䝁䅕杣㉂䝁䅫睙求䑁䅳䅉呂䝁䅕睙ㅂ䡁䅉兡あ䡁䅫䅉乂䝁䅅杢桂䝁䅣党瑂䝁䅕杢あ䑁䅳䅉䑂䝁䅅督潂䝁䅫党祂䝁䅷党穂䡁䅍䅉䑂䝁䅧党橂䝁䅳睢ㅂ䡁䅑督㝁䍁䅁睔畂䝁䅷兡畂䝁䅕䅉兂䝁䅅入瑂䝁䅕杢あ䡁䅍䅁汃䅃䅁䅵䅁䕁䅙䅢求䝁䅕䅤杁䕁䄰兙畂䝁䅅睚求䝁䄰党畂䡁䅑睏杁䕁䅙杣求䝁䅫睚潂䡁䅑䅉呂䝁䅕杣㉂䝁䅫睙求䑁䅳䅉兂䡁䅉睢橂䝁䅕督穂䍁䅁兑ㅂ䡁䅑睢瑂䝁䅅䅤灂䝁䄸杢㝁䍁䅁村桂䡁䅑䅤求䡁䅉入杁䕁䅕杢求䡁䅉睚㕂䍁䅁睕あ䝁䄸杣桂䝁䅣党杁䙁䅍入穂䡁䅑党瑂䍁䅁䅋䍂䕁䅕睕呂䍁䅫䅁䕃睄䅁杢䅁䕁䅙䅢求䝁䅕䅤杁䕁䄰兙畂䝁䅅睚求䝁䄰党畂䡁䅑睏杁䕁䅙杣求䝁䅫睚潂䡁䅑䅉呂䝁䅕杣㉂䝁䅫睙求䑁䅳䅉噂䡁䅑兡獂䝁䅫䅤㕂䍁䅁睕橂䝁䅅䅢求䍁䅁睕療䝁䅷兙祂䅁䅁杘䅯佁䄴䅁䝂䝁䅷党求䡁䅑䅉乂䝁䅅杢桂䝁䅣党瑂䝁䅕杢あ䑁䅳䅉䝂䡁䅕党獂䍁䅁睑求䝁䅷䅢穂䑁䅳䅉䩂䝁䄴䅚ㅂ䡁䅍䅤祂䝁䅫兙獂䍁䅁兑ㅂ䡁䅑睢瑂䝁䅅䅤灂䝁䄸杢㝁䍁䅁睕求䝁䄴督療䡁䅉督㝁䍁䅁䅕療䝁䅷䅢ㅂ䡁䅑兡療䝁䄴䅉䑂䝁䄸杢あ䡁䅉睢獂䑁䅳䅉䙂䝁䅷党橂䡁䅑杣灂䝁䅍䅉坂䝁䅕䅡灂䝁䅍䅢求䑁䅳䅉䉂䡁䅕䅤療䝁䄴睢瑂䝁䄸兤穂䍁䅁杖求䝁䅧兡橂䝁䅷党穂䅁䅁杂䅫䩁䅉䅁䝂䝁䅷党求䡁䅑䅉乂䝁䅅杢桂䝁䅣党瑂䝁䅕杢あ䑁䅳䅉䡂䙁䅁睕㝁䍁䅁䅒桂䡁䅑兙杁䙁䅁杣療䡁䅑党橂䡁䅑兡療䝁䄴睏杁䙁䅑兙㑂䝁䅫䅉呂䝁䅕杣㉂䝁䅫睙求䑁䅳䅉兂䡁䅉睢橂䝁䅕督穂䍁䅁兑ㅂ䡁䅑睢瑂䝁䅅䅤灂䝁䄸杢䅁䵁䭉䅁䥄䅁䅁杒獂䝁䅕党あ䍁䅁兔桂䝁䄴兙湂䝁䅕兢求䝁䄴䅤㝁䍁䅁睒兂䙁䅍睏杁䕁䅫杢歂䡁䅕督あ䡁䅉兡桂䝁䅷䅉䉂䡁䅕䅤療䝁䄰兙あ䝁䅫睢畂䑁䅳䅉佂䝁䅅杤灂䝁䅣兙あ䝁䅫睢畂䑁䅳䅉呂䝁䅕杢穂䝁䄸杣穂䑁䅳䅉呂䝁䄰兙祂䡁䅑䅉䑂䝁䅫䅤灂䝁䅕督㝁䍁䅁䅕祂䝁䄸睙求䡁䅍督杁䕁䅅兤あ䝁䄸兢桂䡁䅑兡療䝁䄴䅁㙃䅃䅁䅲䅁䕁䅙䅢求䝁䅕䅤杁䕁䄰兙畂䝁䅅睚求䝁䄰党畂䡁䅑睏杁䕁䅣䅕呂䑁䅳䅉䩂䝁䄴䅚ㅂ䡁䅍䅤祂䝁䅫兙獂䍁䅁兑ㅂ䡁䅑睢瑂䝁䅅䅤灂䝁䄸杢㝁䍁䅁睕求䝁䄴督療䡁䅉督㝁䍁䅁睕瑂䝁䅅杣あ䍁䅁兒畂䝁䅕杣湂䡁䅫睏杁䕁䅕䅢求䝁䅍䅤祂䝁䅫睙杁䙁䅙党潂䝁䅫睙獂䝁䅕䅁桁杄䅁杬䅁䕁䅙䅢求䝁䅕䅤杁䕁䄰兙畂䝁䅅睚求䝁䄰党畂䡁䅑睏杁䕁䅣䅕呂䑁䅳䅉䵂䝁䅅督あ䍁䅁兔灂䝁䅷</t>
  </si>
  <si>
    <t>党杁䙁䅑杣桂䝁䄴督睂䝁䄸杣あ䝁䅅䅤灂䝁䄸杢㝁䍁䅁杕灂䝁䅑党杁䙁䅍䅡桂䡁䅉兡畂䝁䅣睏杁䕁䅍兙祂䍁䅁睕潂䝁䅅杣灂䝁䄴睚䅁䱁䝧䅁祃䅁䅁杒獂䝁䅕党あ䍁䅁兔桂䝁䄴兙湂䝁䅕兢求䝁䄴䅤㝁䍁䅁睒兂䙁䅍睏杁䕁䄴兙㉂䝁䅫睚桂䡁䅑兡療䝁䄴睏杁䕁䅍兙祂䍁䅁睕潂䝁䅅杣灂䝁䄴睚㝁䍁䅁兑ㅂ䡁䅑睢畂䝁䄸兢療䡁䅕督杁䙁䅙党潂䝁䅫睙獂䝁䅕督㝁䍁䅁兖あ䝁䅫䅢灂䡁䅑入杁䙁䅍睙桂䝁䅷党杁䙁䅍睢獂䝁䅅杣䅁䅁䬰䅁䝂䅁䅁杒獂䝁䅕党あ䍁䅁兔桂䝁䄴兙湂䝁䅕兢求䝁䄴䅤㝁䍁䅁䅓療䝁䄰党杁䕁䅫兢睂䡁䅉睢㉂䝁䅕兢求䝁䄴䅤䅁䍁佯䅁畄䅁䅁杒獂䝁䅕党あ䍁䅁兔桂䝁䄴兙湂䝁䅕兢求䝁䄴䅤㝁䍁䅁䅓療䝁䄰党獂䝁䅅杢歂䍁䅁睕求䝁䅍兤祂䝁䅫䅤㕂䑁䅳䅉䩂䝁䄴䅚ㅂ䡁䅍䅤祂䝁䅫兙獂䍁䅁兑ㅂ䡁䅑睢瑂䝁䅅䅤灂䝁䄸杢㝁䍁䅁兒獂䝁䅕睙あ䡁䅉兡橂䍁䅁杖求䝁䅧兡橂䝁䅷党㝁䍁䅁睕求䝁䅍兤祂䝁䅫䅤㕂䍁䅁兔桂䝁䄴兙湂䝁䅕兢求䝁䄴䅤㝁䍁䅁兑ㅂ䡁䅑睢畂䝁䄸兢療䡁䅕督杁䙁䅙党潂䝁䅫睙獂䝁䅕督䅁䙁䥉䅁兂䅁䅁杒獂䝁䅕党あ䍁䅁兔桂䝁䄴兙湂䝁䅕兢求䝁䄴䅤㝁䍁䅁兓畂䝁䅑兤穂䡁䅑杣灂䝁䅅䅢杁䕁䅅兤あ䝁䄸兢桂䡁䅑兡療䝁䄴䅁汁兄䅁杸䅁䕁䅙䅢求䝁䅕䅤杁䕁䄰兙畂䝁䅅睚求䝁䄰党畂䡁䅑睏杁䕁䅫杢歂䡁䅕督あ䡁䅉兡桂䝁䅷䅉䉂䡁䅕䅤療䝁䄰兙あ䝁䅫睢畂䑁䅳䅉䑂䝁䄸兢瑂䝁䅕杣橂䝁䅫兙獂䍁䅁睕睂䝁䅅睙求䍁䅁䅔桂䡁䅕杢橂䝁䅧睏杁䙁䅁兙穂䡁䅍党畂䝁䅣党祂䍁䅁兑灂䡁䅉睙祂䝁䅅杚あ䍁䅁兔桂䝁䄴兤浂䝁䅅睙あ䡁䅕杣灂䝁䄴睚䅁䭁䬴䅁あ䅁䅁杒獂䝁䅕党あ䍁䅁兔桂䝁䄴兙湂䝁䅕兢求䝁䄴䅤㝁䍁䅁兓畂䝁䅑兤穂䡁䅑杣灂䝁䅅䅢杁䕁䅅兤あ䝁䄸兢桂䡁䅑兡療䝁䄴睏杁䕁䅕䅢求䝁䅍䅤祂䝁䅫睙杁䙁䅙党潂䝁䅫睙獂䝁䅕䅁ㅃ睄䅁杮䅁䕁䅙䅢求䝁䅕䅤杁䕁䄰兙畂䝁䅅睚求䝁䄰党畂䡁䅑睏杁䕁䅫杢歂䡁䅕督あ䡁䅉兡桂䝁䅷䅉䉂䡁䅕䅤療䝁䄰兙あ䝁䅫睢畂䑁䅳䅉䙂䝁䅷党橂䡁䅑杣灂䝁䅍䅉坂䝁䅕䅡灂䝁䅍䅢求䑁䅳䅉䉂䡁䅕䅤療䝁䄴睢瑂䝁䄸兤穂䍁䅁杖求䝁䅧兡橂䝁䅷党穂䅁䅁兎䅣䵁䅉䅁䝂䝁䅷党求䡁䅑䅉乂䝁䅅杢桂䝁䅣党瑂䝁䅕杢あ䑁䅳䅉䩂䝁䄴䅚ㅂ䡁䅍䅤祂䝁䅫兙獂䍁䅁兑ㅂ䡁䅑睢瑂䝁䅅䅤灂䝁䄸杢㝁䍁䅁兔桂䡁䅉兡畂䝁䅕䅉啂䡁䅉兙畂䡁䅍䅣療䡁䅉䅤桂䡁䅑兡療䝁䄴睏杁䙁䅁兙穂䡁䅍党畂䝁䅣党祂䍁䅁兑灂䡁䅉睙祂䝁䅅杚あ䍁䅁兔桂䝁䄴兤浂䝁䅅睙あ䡁䅕杣灂䝁䄴睚䅁䱁乑䅁慁允䅁杒獂䝁䅕党あ䍁䅁兔桂䝁䄴兙湂䝁䅕兢求䝁䄴䅤㝁䍁䅁兓畂䝁䅑兤穂䡁䅑杣灂䝁䅅䅢杁䕁䅅兤あ䝁䄸兢桂䡁䅑兡療䝁䄴睏杁䕁䄴兙㉂䝁䅫睚桂䡁䅑兡療䝁䄴睏杁䙁䅍兡瑂䡁䅕䅢桂䡁䅑兡療䝁䄴睏杁䕁䄴党あ䡁䅣睢祂䝁䅳䅉呂䝁䅕睙ㅂ䡁䅉兡あ䡁䅫睏杁䕁䅍睢瑂䝁䄰党祂䝁䅍兡桂䝁䅷䅉呂䡁䅁兙橂䝁䅕䅉䵂䝁䅅兤畂䝁䅍䅡㝁䍁䅁䅕桂䡁䅍督求䝁䄴睚求䡁䅉䅉䉂䝁䅫杣橂䡁䅉兙浂䡁䅑䅉乂䝁䅅杢ㅂ䝁䅙兙橂䡁䅑兤祂䝁䅫杢湂䅁䅁光䄸䭁䅯䅁䝂䝁䅷党求䡁䅑䅉乂䝁䅅杢桂䝁䅣党瑂䝁䅕杢あ䑁䅳䅉䩂䝁䄴䅚ㅂ䡁䅍䅤祂䝁䅫兙獂䍁䅁兑ㅂ䡁䅑睢瑂䝁䅅䅤灂䝁䄸杢㝁䍁䅁䅕祂䝁䄸睙求䡁䅍督杁䕁䅅兤あ䝁䄸兢桂䡁䅑兡療䝁䄴睏杁䕁䅅杣あ䝁䅫杚灂䝁䅍兡桂䝁䅷䅉䩂䝁䄴䅤求䝁䅷䅢灂䝁䅣党畂䝁䅍党䅁䝁䥧䅁楃䅁䅁杒獂䝁䅕党あ䍁䅁兔桂䝁䄴兙湂䝁䅕兢求䝁䄴䅤㝁䍁䅁兓畂䝁䅑兤穂䡁䅑杣灂䝁䅅䅢杁䕁䅅兤あ䝁䄸兢桂䡁䅑兡療䝁䄴睏杁䙁䅁杣療䝁䅍党穂䡁䅍䅉䉂䡁䅕䅤療䝁䄰兙あ䝁䅫睢畂䑁䅳䅉䉂䡁䅕䅤療䝁䄴睢瑂䝁䄸兤穂䍁䅁杖求䝁䅧兡橂䝁䅷党穂䅁䅁儰䅫䥁䅙䅁䝂䝁䅷党求䡁䅑䅉乂䝁䅅杢桂䝁䅣党瑂䝁䅕杢あ䑁䅳䅉䩂䝁䄴䅚ㅂ䡁䅍䅤祂䝁䅫兙獂䍁䅁兑ㅂ䡁䅑睢瑂䝁䅅䅤灂䝁䄸杢㝁䍁䅁睕求䝁䄴督療䡁䅉督㝁䍁䅁兒獂䝁䅕睙あ䡁䅉兡橂䍁䅁杖求䝁䅧兡橂䝁䅷党䅁䩁佳䅁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䉂䡁䅕䅤療䝁䄴睢瑂䝁䄸兤穂䍁䅁杖求䝁䅧兡橂䝁䅷党穂䅁䅁䅔䅫偁䅉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䙁䅁兙穂䡁䅍党畂䝁䅣党祂䍁䅁兑灂䡁䅉睙祂䝁䅅杚あ䍁䅁兔桂䝁䄴兤浂䝁䅅睙あ䡁䅕杣灂䝁䄴睚䅁䑁䥧䅁佄䅁䅁杒獂䝁䅕党あ䍁䅁兔桂䝁䄴兙湂䝁䅕兢求䝁䄴䅤㝁䍁䅁兓畂䝁䅑兤穂䡁䅑杣灂䝁䅅䅢杁䕁䅅兤あ䝁䄸兢桂䡁䅑兡療䝁䄴睏杁䙁䅍党畂䡁䅍睢祂䡁䅍睏杁䙁䅁杣療䝁䅍党穂䡁䅍䅉䉂䡁䅕䅤療䝁䄰兙あ䝁䅫睢畂䑁䅳䅉兂䝁䅅督穂䝁䅕杢湂䝁䅕杣杁䕁䅅兡祂䝁䅍杣桂䝁䅙䅤杁䕁䄰兙畂䡁䅕杚桂䝁䅍䅤ㅂ䡁䅉兡畂䝁䅣䅁䕃权䅁䅸䅁䕁䅙䅢求䝁䅕䅤杁䕁䄰兙畂䝁䅅睚求䝁䄰党畂䡁䅑睏杁䕁䅷兙穂䡁䅑䅉乂䝁䅫䅢求䍁䅁䅖祂䝁䅅杢穂䡁䅁睢祂䡁䅑兙あ䝁䅫睢畂䑁䅳䅉䙂䝁䅷党橂䡁䅑杣灂䝁䅍䅉坂䝁䅕䅡灂䝁䅍䅢求䑁䅳䅉乂䝁䅫睙祂䝁䄸兌乂䝁䄸杙灂䝁䅷兡あ䡁䅫睏杁䕁䅅兤あ䝁䄸杢療䝁䄰睢ㅂ䡁䅍䅉坂䝁䅕䅡灂䝁䅍䅢求䡁䅍䅁癁睂䅁䅫䅁䕁䅙䅢求䝁䅕䅤杁䕁䄰兙畂䝁䅅睚求䝁䄰党畂䡁䅑睏杁䕁䅷兙穂䡁䅑䅉乂䝁䅫䅢求䍁䅁䅖祂䝁䅅杢穂䡁䅁睢祂䡁䅑兙あ䝁䅫睢畂䑁䅳䅉䵂䝁䅫杚求䡁䅍䅤㕂䝁䅷党㝁䍁䅁兒獂䝁䅕睙あ䡁䅉兡橂䍁䅁杖求䝁䅧兡橂䝁䅷党䅁䅁倸䅁獂䅁䅁杒獂䝁䅕党あ䍁䅁兔桂䝁䄴兙湂䝁䅕兢求䝁䄴䅤㝁䍁䅁兔灂䝁䅍杣療䍁䄰兔療䝁䅉兡獂䝁䅫䅤㕂䑁䅳䅉䉂䡁䅕䅤療䝁䄴睢瑂䝁䄸兤穂䍁䅁杖求䝁䅧兡橂䝁䅷党穂䅁䅁䅤䅣佁䅷䅁䝂䝁䅷党求䡁䅑䅉乂䝁䅅杢桂䝁䅣党瑂䝁䅕杢あ䑁䅳䅉佂䝁䅅杤灂䝁䅣兙あ䝁䅫睢畂䑁䅳䅉呂䝁䅫兢ㅂ䝁䅷兙あ䝁䅫睢畂䑁䅳䅉佂䝁䅕䅤㍂䝁䄸杣牂䍁䅁睕求䝁䅍兤祂䝁䅫䅤㕂䑁䅳䅉䑂䝁䄸兢瑂䝁䅕杣橂䝁䅫兙獂䍁䅁睕睂䝁䅅睙求䍁䅁䅔桂䡁䅕杢橂䝁䅧睏杁䙁䅁兙穂䡁䅍党畂䝁䅣党祂䍁䅁兑灂䡁䅉睙祂䝁䅅杚あ䍁䅁兔桂䝁䄴兤浂䝁䅅睙あ䡁䅕杣灂䝁䄴睚䅁䡁䭫䅁浂䅁䅁杒獂䝁䅕党あ䍁䅁兔桂䝁䄴兙湂䝁䅕兢求䝁䄴䅤㝁䍁䅁䅕桂䡁䅍督求䝁䄴睚求䡁䅉䅉䉂䝁䅫杣橂䡁䅉兙浂䡁䅑䅉乂䝁䅅杢ㅂ䝁䅙兙橂䡁䅑兤祂䝁䅫杢湂䅁䅁材䄰䙁䅧䅁䝂䝁䅷党求䡁䅑䅉乂䝁䅅杢桂䝁䅣党瑂䝁䅕杢あ䑁䅳䅉卂䝁䅫䅚求䍁䅁睕潂䝁䅅杣灂䝁䄴睚㝁䍁䅁睑桂䡁䅉䅉呂䝁䅧兙祂䝁䅫杢湂䅁䅁八䅷䙁䄴䅁䝂䝁䅷党求䡁䅑䅉乂䝁䅅杢桂䝁䅣党瑂䝁䅕杢あ䑁䅳䅉呂䝁䅕杢穂䝁䄸杣穂䑁䅳䅉䉂䡁䅕䅤療䝁䄴睢瑂䝁䄸兤穂䍁䅁杖求䝁䅧兡橂䝁䅷党穂䅁䅁兤䄴䍁䉁䅁䝂䝁䅷党求䡁䅑䅉乂䝁䅅杢桂䝁䅣党瑂䝁䅕杢あ䑁䅳䅉呂䝁䅕杢穂䝁䄸杣穂䑁䅳䅉䙂䝁䅷党橂䡁䅑杣灂䝁䅍䅉坂䝁䅕䅡灂䝁䅍䅢求䑁䅳䅉兂䡁䅉睢橂䝁䅕督穂䍁䅁兑ㅂ䡁䅑睢瑂䝁䅅䅤灂䝁䄸杢㝁䍁䅁兑祂䡁䅑兡浂䝁䅫睙灂䝁䅅䅢杁䕁䅫杢あ䝁䅕䅢獂䝁䅫睚求䝁䄴睙求䑁䅳䅉兂䝁䅅督穂䝁䅕杢湂䝁䅕杣杁䕁䅅兡祂䝁䅍杣桂䝁䅙䅤杁䕁䄰兙畂䡁䅕杚桂䝁䅍䅤ㅂ䡁䅉兡畂䝁䅣睏杁䕁䅅兤あ䝁䄸杢療䝁䄰睢ㅂ䡁䅍䅉坂䝁䅕䅡灂䝁䅍䅢求䡁䅍䅁䩁䅅䅁䅘䅁䕁䅙䅢求䝁䅕䅤杁䕁䄰兙畂䝁䅅睚求䝁䄰党畂䡁䅑睏杁䙁䅍党畂䡁䅍睢祂䡁䅍睏杁䙁䅁杣療䝁䅍党穂䡁䅍䅉䉂䡁䅕䅤療䝁䄰兙あ䝁䅫睢畂䅁䅁䅦䄸䱁䅑䅁䝂䝁䅷党求䡁䅑䅉乂䝁䅅杢桂䝁䅣党瑂䝁䅕杢あ䑁䅳䅉呂䝁䄰兙祂䡁䅑䅉䙂䝁䄴党祂䝁䅣入㝁䍁䅁兒獂䝁䅕睙あ䡁䅉兡橂䍁䅁杖求䝁䅧兡橂䝁䅷党㝁䍁䅁䅕祂䝁䄸睙求䡁䅍督杁䕁䅅兤あ䝁䄸兢桂䡁䅑兡療䝁䄴睏杁䕁䅅兤あ䝁䄸杢療䝁䄰睢ㅂ䡁䅍䅉坂䝁䅕䅡灂䝁䅍䅢求䡁䅍䅁穂睄䅁䅈䅁䕁䅙睢療䝁䅑䅉䕂䝁䅕䅢灂䡁䅙党祂䡁䅫䅁偁元䅁杚䅁䕁䅙睢療䝁䅑䅉䕂䝁䅕䅢灂䡁䅙党祂䡁䅫睏杁䕁䅅䅢あ䝁䅕杣畂䝁䅅䅤灂䡁䅙党杁䙁䅁杣療䡁䅑党灂䝁䄴睏杁䕁䄸杢獂䝁䅫杢求䍁䅁睒祂䝁䄸睙求䡁䅉入䅁䥁偉䅁⭁䅁䅁杒療䝁䄸䅚杁䕁䅑党獂䝁䅫杤求䡁䅉入㝁䍁䅁村祂䝁䅅杢歂䍁䅁兔桂䡁䅉睡求䡁䅑兡畂䝁䅣䅁捁元䅁杲䅁䕁䅙睢療䝁䅑䅉䕂䝁䅕䅢灂䡁䅙党祂䡁䅫睏杁䕁䅍兤穂䡁䅑睢瑂䝁䅕杣杁䙁䅉党獂䝁䅅䅤灂䝁䄸杢穂䝁䅧兡睂䍁䅁兔桂䝁䄴兙湂䝁䅕兢求䝁䄴䅤㝁䍁䅁兒瑁䝁䅷党桂䡁䅉杢灂䝁䄴睚㝁䍁䅁睖求䝁䅅杣桂䝁䅉䅢求䡁䅍睏杁䕁䄸杢獂䝁䅫杢求䍁䅁睒祂䝁䄸睙求䡁䅉入䅁䝁䨰䅁祂䅁䅁杒療䝁䄸䅚杁䕁䅑党獂䝁䅫杤求䡁䅉入㝁䍁䅁兓畂䝁䅑兤穂䡁䅑杣灂䝁䅅䅢杁䕁䅅兤あ䝁䄸兢桂䡁䅑兡療䝁䄴睏杁䙁䅁兙橂䝁䅳兙湂䝁䅫杢湂䍁䅁睕求䡁䅉杤灂䝁䅍党穂䅁䅁杒䄰䑁䅷䅁䝂䝁䄸睢歂䍁䅁䅒求䝁䅷兡㉂䝁䅕杣㕂䑁䅳䅉偂䝁䄴䅢灂䝁䄴党杁䕁䅣杣療䝁䅍党祂䡁䅫䅁䡃睂䅁杚䅁䕁䅙睢療䝁䅑䅉䕂䝁䅕䅢灂䡁䅙党祂䡁䅫睏杁䕁䄸杢獂䝁䅫杢求䍁䅁睒祂䝁䄸睙求䡁䅉入㝁䍁䅁兖あ䝁䅫䅢灂䡁䅑入杁䙁䅍睙桂䝁䅷党杁䙁䅍睢獂䝁䅅杣䅁䭁倰䅁㑂䅁䅁杒療䝁䄸䅚杁䕁䅑党獂䝁䅫杤求䡁䅉入㝁䍁䅁睔祂䝁䅣兙畂䝁䅫睙㝁䍁䅁兑獂䡁䅑党祂䝁䄴兙あ䝁䅫杤求䍁䅁䅕祂䝁䄸䅤求䝁䅫杢㝁䍁䅁睔畂䝁䅷兡畂䝁䅕䅉䡂䡁䅉睢橂䝁䅕杣㕂䅁䅁末䅣䍁䅑䅁䝂䝁䄸睢歂䍁䅁䅒灂䡁䅍䅤祂䝁䅫杙ㅂ䡁䅑睢祂䡁䅍䅁䵄杂䅁䅈䅁䕁䅙睢療䝁䅑䅉兂䡁䅉睢歂䡁䅕睙あ䡁䅍䅁䝂睂䅁䅇䅁䕁䅙睢療䝁䅑䅉卂䝁䅕䅤桂䝁䅫䅢䅁䥁䡙䅁㉁䅁䅁杒療䝁䄸䅚獁䍁䅁村求䡁䅙党祂䝁䅅睚求䍁䅁兙畂䝁䅑䅉啂䝁䄸杙桂䝁䅍睙療䅁䅁朱䅙䉁䅉䅁䝂䝁䄸睢あ䡁䅣党桂䡁䅉䅁䍄睂䅁䅉䅁䕁䅙睢祂䝁䅕督あ䍁䅁䅕祂䝁䄸䅚ㅂ䝁䅍䅤穂䅁䅁其䅣䑁䅉䅁䝂䝁䄸杣求䡁䅍䅤祂䡁䅫睏杁䕁䅉兡療䝁䄰兙穂䡁䅍䅉䙂䝁䄴党祂䝁䅣入䅁䝁䥑䅁⭁䅁䅁杒療䡁䅉党穂䡁䅑杣㕂䑁䅳䅉䡂䡁䅉党求䝁䄴䅉䑂䝁䄸杢穂䡁䅕兢求䡁䅉䅉䡂䝁䄸睢歂䡁䅍䅁㉃䅃䅁杗䅁䕁䅙睢祂䝁䅕督あ䡁䅉入㝁䍁䅁䅕桂䝁䅍睡桂䝁䅣兡畂䝁䅣䅉呂䝁䅕杣㉂䝁䅫睙求䡁䅍睏杁䕁䅉兡療䝁䄰兙穂䡁䅍䅉䙂䝁䄴党祂䝁䅣入䅁䍁八䅁杁䅁䅁杒祂䝁䅕兡湂䝁䅧䅤杁䙁䅍党祂䡁䅙兡橂䝁䅕䅁塁䅃䅁杫䅁䕁䅙杣求䝁䅫睚潂䡁䅑䅉呂䝁䅕杣㉂䝁䅫睙求䑁䅳䅉䑂䝁䄸兤祂䝁䅫党祂䍁䅁睕求䡁䅉杤灂䝁䅍党㝁䍁䅁䅕祂䝁䄸睙求䡁䅍督杁䕁䅅兤あ䝁䄸兢桂䡁䅑兡療䝁䄴睏杁䙁䅍䅤療䡁䅉兙湂䝁䅕䅉乂䝁䅅杢桂䝁䅣党瑂䝁䅕杢あ䅁䅁朲䅯䡁䅷䅁䝂䡁䅉党灂䝁䅣䅡あ䍁䅁睕求䡁䅉杤灂䝁䅍党㝁䍁䅁杒ㅂ䝁䅕䅢杁䕁䅍党獂䝁䅷督㝁䍁䅁兔桂䡁䅉兡畂䝁䅕䅉啂䡁䅉兙畂䡁䅍䅣療䡁䅉䅤桂䡁䅑兡療䝁䄴睏杁䕁䅍䅢求䝁䅅杢啂䝁䅕睙潂䅁䅁条䅯䡁䅷䅁䝂䡁䅉党灂䝁䅣䅡あ䍁䅁睕求䡁䅉杤灂䝁䅍党㝁䍁䅁兓畂䝁䅑兤穂䡁䅑杣灂䝁䅅䅢杁䕁䅅兤あ䝁䄸兢桂䡁䅑兡療䝁䄴睏杁䕁䄰兙祂䝁䅫杢求䍁䅁䅖祂䝁䅅杢穂䡁䅁睢祂䡁䅑兙あ䝁䅫睢畂䅁䅁睤䅣乁䅯䅁䝂䡁䅉党灂䝁䅣䅡あ䍁䅁睕求䡁䅉杤灂䝁䅍党㝁䍁䅁兓畂䝁䅑兤穂䡁䅑杣灂䝁䅅䅢杁䕁䅅兤あ䝁䄸兢桂䡁䅑兡療䝁䄴睏杁䕁䄰兙祂䝁䅫杢求䍁䅁䅖祂䝁䅅杢穂䡁䅁睢祂䡁䅑兙あ䝁䅫睢畂䑁䅳䅉䕂䝁䅫督睂䝁䄸督桂䝁䅷䅉桂䝁䄴䅚杁䙁䅉党橂䡁䅫睙獂䝁䅫杢湂䑁䅳䅉呂䝁䅕杢穂䝁䄸杣穂䑁䅳䅉呂䝁䄰兙祂䡁䅑䅉䑂䝁䅫䅤灂䝁䅕督䅁䵁乍䅁䅄䅁䅁杒祂䝁䅕兡湂䝁䅧䅤杁䙁䅍党祂䡁䅙兡橂䝁䅕睏杁䕁䅫杢歂䡁䅕督あ䡁䅉兡桂䝁䅷䅉䉂䡁䅕䅤療䝁䄰兙あ䝁䅫睢畂䑁䅳䅉乂䝁䅅杣灂䝁䄴党杁䙁䅑杣桂䝁䄴督睂䝁䄸杣あ䝁䅅䅤灂䝁䄸杢㝁䍁䅁䅕桂䡁䅍督求䝁䄴睚求䡁䅉䅉䉂䝁䅫杣橂䡁䅉兙浂䡁䅑䅉乂䝁䅅杢ㅂ䝁䅙兙橂䡁䅑兤祂䝁䅫杢湂䅁䅁睪䄴䱁䅯䅁䝂䡁䅉党灂䝁䅣䅡あ䍁䅁睕求䡁䅉杤灂䝁䅍党㝁䍁䅁兓畂䝁䅑兤穂䡁䅑杣灂䝁䅅䅢杁䕁䅅兤あ䝁䄸兢桂䡁䅑兡療䝁䄴睏杁䙁䅁杣療䝁䅍党穂䡁䅍䅉䉂䡁䅕䅤療䝁䄰兙あ䝁䅫睢畂䑁䅳䅉兂䝁䅅督穂䝁䅕杢湂䝁䅕杣杁䕁䅅兡祂䝁䅍杣桂䝁䅙䅤杁䕁䄰兙畂䡁䅕杚桂䝁䅍䅤ㅂ䡁䅉兡畂䝁䅣䅁捁权䅁䅂䅅䕁䅙杣求䝁䅫睚潂䡁䅑䅉呂䝁䅕杣㉂䝁䅫睙求䑁䅳䅉䵂䝁䅅督あ䍁䅁兔灂䝁䅷党杁䙁䅑杣桂䝁䄴督睂䝁䄸杣あ䝁䅅䅤灂䝁䄸杢㝁䍁䅁䅔療䝁䅍兙あ䝁䅫睢畂䍁䅁村桂䡁䅍党歂䍁䅁睕求䡁䅉杤灂䝁䅍党穂䑁䅳䅉卂䝁䅫䅚求䍁䅁睕潂䝁䅅杣灂䝁䄴睚㝁䍁䅁睑桂䡁䅉䅉呂䝁䅧兙祂䝁䅫杢湂䑁䅳䅉兂䡁䅉睢橂䝁䅕督穂䍁䅁兑ㅂ䡁䅑睢瑂䝁䅅䅤灂䝁䄸杢㝁䍁䅁兔灂䝁䅍杣療䍁䄰兔療䝁䅉兡獂䝁䅫䅤㕂䅁䅁睱䅯䡁䅷䅁䝂䡁䅉党灂䝁䅣䅡あ䍁䅁睕求䡁䅉杤灂䝁䅍党㝁䍁䅁䅔桂䡁䅍䅤杁䕁䄰兡獂䝁䅕䅉啂䡁䅉兙畂䡁䅍䅣療䡁䅉䅤桂䡁䅑兡療䝁䄴睏杁䙁䅁兙橂䝁䅳兙湂䝁䅫杢湂䍁䅁睕求䡁䅉杤灂䝁䅍党穂䅁䅁兤䄸䭁䅙䅁䝂䡁䅉党灂䝁䅣䅡あ䍁䅁睕求䡁䅉杤灂䝁䅍党㝁䍁䅁䅔桂䡁䅍䅤杁䕁䄰兡獂䝁䅕䅉啂䡁䅉兙畂䡁䅍䅣療䡁䅉䅤桂䡁䅑兡療䝁䄴睏杁䙁䅁兙橂䝁䅳兙湂䝁䅫杢湂䍁䅁睕求䡁䅉杤灂䝁䅍党穂䑁䅳䅉噂䡁䅑兡獂䝁䅫䅤㕂䍁䅁睕橂䝁䅅䅢求䍁䅁睕療䝁䅷兙祂䅁䅁桊䅁䕁䄴䅁䝂䡁䅉党灂䝁䅣䅡あ䍁䅁睕求䡁䅉杤灂䝁䅍党㝁䍁䅁兔桂䡁䅉兡畂䝁䅕䅉啂䡁䅉兙畂䡁䅍䅣療䡁䅉䅤桂䡁䅑兡療䝁䄴䅁权杂䅁䅙䅁䕁䅙杣求䝁䅫睚潂䡁䅑䅉呂䝁䅕杣㉂䝁䅫睙求䑁䅳䅉乂䝁䅅杣灂䝁䄴党杁䙁䅑杣桂䝁䄴督睂䝁䄸杣あ䝁䅅䅤灂䝁䄸杢㝁䍁䅁村灂䝁䄸杚ㅂ䝁䅕䅢䅁䡁䥣䅁敃䅁䅁杒祂䝁䅕兡湂䝁䅧䅤杁䙁䅍党祂䡁䅙兡橂䝁䅕睏杁䕁䄰兙祂䝁䅫杢求䍁䅁䅖祂䝁䅅杢穂䡁䅁睢祂䡁䅑兙あ䝁䅫睢畂䑁䅳䅉䑂䝁䅷党桂䝁䄴䅖求䝁䅍䅡㝁䍁䅁村灂䝁䄸兢桂䡁䅍督杁䕁䅕杢求䡁䅉睚㕂䑁䅳䅉䑂䝁䅷兡瑂䝁䅅䅤求䙁䅑党橂䝁䅧䅁癃权䅁杭䅁䕁䅙杣求䝁䅫睚潂䡁䅑䅉呂䝁䅕杣㉂䝁䅫睙求䑁䅳䅉乂䝁䅅杣灂䝁䄴党杁䙁䅑杣桂䝁䄴督睂䝁䄸杣あ䝁䅅䅤灂䝁䄸杢㝁䍁䅁睑療䡁䅕杣灂䝁䅕杣杁䙁䅍党祂䡁䅙兡橂䝁䅕睏杁䙁䅕䅤灂䝁䅷兡あ䡁䅫䅉呂䝁䅍兙獂䝁䅕䅉呂䝁䄸䅢桂䡁䅉䅁乄权䅁䅨䅁䕁䅙杣求䝁䅫睚潂䡁䅑䅉呂䝁䅕杣㉂䝁䅫睙求䑁䅳䅉乂䝁䅅杣灂䝁䄴党杁䙁䅑杣桂䝁䄴督睂䝁䄸杣あ䝁䅅䅤灂䝁䄸杢㝁䍁䅁睔畂䡁䅍䅡療䡁䅉党杁䝁䅅杢歂䍁䅁睔浂䝁䅙督潂䝁䄸杣求䍁䅁睖灂䝁䄴䅚䅁䭁倴䅁啃䅁䅁杒祂䝁䅕兡湂䝁䅧䅤杁䙁䅍党祂䡁䅙兡橂䝁䅕睏杁䙁䅁兙橂䝁䅳兙湂䝁䅫杢湂䍁䅁睕求䡁䅉杤灂䝁䅍党穂䑁䅳䅉䑂䝁䄸兤祂䝁䅫党祂䍁䅁睕求䡁䅉杤灂䝁䅍党㝁䍁䅁兖あ䝁䅫䅢灂䡁䅑入杁䙁䅍睙桂䝁䅷党杁䙁䅍睢獂䝁䅅杣䅁乁偫䅁歂䅁䅁杒祂䝁䅕兡湂䝁䅧䅤杁䙁䅍党祂䡁䅙兡橂䝁䅕睏杁䙁䅁兙穂䡁䅍党畂䝁䅣党祂䍁䅁兑灂䡁䅉睙祂䝁䅅杚あ䍁䅁兔桂䝁䄴兤浂䝁䅅睙あ䡁䅕杣灂䝁䄴睚䅁偁佅䅁䝁䅁䅁睒䕂䅁䅁元䅍䅁䅯䅁䡂䕁䅑䅒婂䅁䅁䅈䅑䅁䅙䅁䡂䕁䅕䅁瑁睁䅁权䅁䕁䅣兒䥂䕁䅍䅁塃杁䅁䅃䅁䕁䅣兒佂䅁䅁儲䅍䅁䅧䅁䡂䕁䅕杖䅁䍁䕍䅁䭁䅁䅁睒䩂䕁䅷䅒䅁偁䍑䅁䥁䅁䅁睒䩂䙁䅍䅁橂杁䅁䅍䅅䕁䅣兓呂䍁䅁䅋䡂䝁䅕睢湂䡁䅉兙睂䝁䅧兡橂䍁䅁兓畂䝁䅙睢祂䝁䄰兙あ䝁䅫睢畂䍁䅁睕㕂䡁䅍䅤求䝁䄰克㝁䍁䅁兒畂䡁䅙兡祂䝁䄸杢瑂䝁䅕杢あ䝁䅅䅢杁䕁䅍睢畂䡁䅍兤獂䡁䅑兡畂䝁䅣睏杁䕁䅕杢㉂䝁䅫杣療䝁䄴兢求䝁䄴䅤桂䝁䅷䅉䙂䝁䄴睚灂䝁䄴党求䡁䅉兡畂䝁䅣睏杁䕁䄰兙睂䡁䅁兡畂䝁䅣䅉呂䝁䅕杣㉂䝁䅫睙求䡁䅍睏杁䙁䅁杣療䝁䅍党穂䡁䅍䅉䉂䡁䅕䅤療䝁䄰兙あ䝁䅫睢畂䑁䅳䅉䉂䡁䅉䅤灂䝁䅙兡橂䝁䅫兙獂䍁䅁兓畂䡁䅑党獂䝁䅷兡湂䝁䅕杢橂䝁䅕䅁佄杄䅁杂䅁䕁䅣䅔䅁䥁䑉䅁䥁䅁䅁睒䵂䙁䅣䅁睃睁䅁杂䅁䕁䅣兔䅁䩁䍙䅁䭁䅁䅁睒佂䙁䅉睑䅁䍁䑕䅁䭁䅁䅁睒偂䕁䄸睒䅁䝁䍙䅁䵁䅁䅁睒偂䕁䄸睒䵂䅁䅁兌䅉䅁䅧䅁䡂䙁䅁睑䅁䵁䑯䅁䥁䅁䅁睒兂䕁䄴䅁ぁ杁䅁权䅁䕁䅣杕乂䕁䄴䅁祂杁䅁杂䅁䕁䅣睕䅁䉁䑁䅁䥁䅁䅁睒塂䙁䅣䅁捄睁䅁䅈䅁䕁䅣兙穂䍁䅁兖あ䝁䅫䅢灂䡁䅑兡求䡁䅍䅁䡄杂䅁杲䅁䕁䅣党畂䝁䅕䅤灂䝁䅍督㝁䍁䅁睑桂䡁䅉䅚灂䝁䄸杤桂䡁䅍睙ㅂ䝁䅷兙祂䑁䅳䅉䥂䝁䅕䅣桂䡁䅑睢獂䝁䄸睚㕂䑁䅳䅉䩂䝁䄴杚獂䝁䅅兢瑂䝁䅅䅤灂䝁䄸杢㝁䍁䅁杔求䡁䅁䅡祂䝁䄸䅢療䝁䅣入㝁䍁䅁杔求䡁䅕杣療䝁䅷睢湂䡁䅫睏杁䙁䅉党穂䡁䅁兡祂䝁䅅䅤療䡁䅉入䅁䙁乷䅁奃䅁䅁睒求䝁䄴党あ䝁䅫睙穂䑁䅳䅉䑂䝁䅕杢あ䡁䅉兙獂䍁䅁杔求䡁䅉杤療䡁䅕督杁䙁䅍入穂䡁䅑党瑂䑁䅳䅉䡂䝁䅕杢求䡁䅑兡橂䍁䅁䅒灂䡁䅍睢祂䝁䅑党祂䑁䅳䅉䩂䝁䄴杚獂䝁䅅兢瑂䝁䅅䅤灂䝁䄸杢㝁䍁䅁杔求䡁䅕杣療䝁䅷睢湂䡁䅫䅁流䅃䅁䅳䅁䕁䅣党畂䝁䅕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睨䅧䭁䅑䅁䡂䝁䅕杢求䡁䅑兡橂䡁䅍睏杁䕁䅍䅡祂䝁䄸杢灂䝁䅍䅉䕂䝁䅫督求䝁䅅督求䡁䅍睏杁䕁䅧党睂䝁䅅䅤療䝁䅷睢湂䡁䅫睏杁䕁䅫兢瑂䡁䅕杢療䝁䅷睢湂䡁䅫睏杁䕁䅫杢浂䝁䅕睙あ䝁䅫睢ㅂ䡁䅍䅉䕂䝁䅫督求䝁䅅督求䡁䅍睏杁䙁䅙兙橂䝁䅍兡畂䝁䅕督䅁䭁久䅁浃䅁䅁睒求䝁䄴党あ䝁䅫睙穂䑁䅳䅉䕂䝁䅕杣瑂䝁䅅䅤療䝁䅷睢湂䡁䅫睏杁䕁䅧党瑂䝁䅅䅤療䝁䅷睢湂䡁䅫睏杁䕁䅫兢瑂䡁䅕杢療䝁䅷睢湂䡁䅫睏杁䕁䅫杢浂䝁䅷兙瑂䝁䄰兙あ䝁䅫睢畂䑁䅳䅉偂䝁䄴睙療䝁䅷睢湂䡁䅫睏杁䙁䅉党穂䡁䅁兡祂䝁䅅䅤療䡁䅉入䅁䍁䭙䅁歃䅁䅁睒求䝁䄴党あ䝁䅫睙穂䑁䅳䅉䙂䝁䄴䅚療䝁䅍杣灂䝁䄴睢獂䝁䄸睚㕂䑁䅳䅉䥂䝁䅕兢桂䡁䅑睢獂䝁䄸睚㕂䑁䅳䅉䥂䝁䅕䅣桂䡁䅑睢獂䝁䄸睚㕂䑁䅳䅉䩂䝁䄰兢ㅂ䝁䄴睢獂䝁䄸睚㕂䑁䅳䅉佂䝁䅕䅣潂䡁䅉睢獂䝁䄸睚㕂䑁䅳䅉偂䝁䄴睙療䝁䅷睢湂䡁䅫䅁灄睂䅁䅳䅁䕁䅣党畂䝁䅕䅤灂䝁䅍督㝁䍁䅁睒桂䡁䅍䅤祂䝁䄸党畂䡁䅑党祂䝁䄸䅢療䝁䅣入㝁䍁䅁䅓求䝁䄰兙あ䝁䄸䅢療䝁䅣入㝁䍁䅁兓瑂䝁䄰兤畂䝁䄸䅢療䝁䅣入㝁䍁䅁兓畂䝁䅙䅢桂䝁䄰兢桂䡁䅑兡療䝁䄴睏杁䕁䄸杢橂䝁䄸䅢療䝁䅣入㝁䍁䅁杕求䡁䅍䅣灂䡁䅉兙あ䝁䄸杣㕂䅁䅁䅔䄰䭁䅉䅁䡂䝁䅕杢求䡁䅑兡橂䡁䅍睏杁䕁䅣党畂䝁䅕䅤灂䝁䅍䅉䕂䝁䅫督療䡁䅉䅚求䡁䅉睏杁䕁䅫杢浂䝁䅕睙あ䝁䅫睢ㅂ䡁䅍䅉䕂䝁䅫督求䝁䅅督求䡁䅍睏杁䕁䄸杢橂䝁䄸䅢療䝁䅣入㝁䍁䅁杕求䡁䅍䅣灂䡁䅉兙あ䝁䄸杣㕂䑁䅳䅉坂䝁䅅睙橂䝁䅫杢求䡁䅍䅁䵂权䅁权䅁䕁䅣睢獂䝁䅑䅁䥃䅃䅁䄷䅁䕁䅣睢㉂䙁䅑党橂䝁䅧睏杁䕁䅑兙あ䝁䅅䅉兂䡁䅉睢あ䝁䅕睙あ䝁䅫睢畂䑁䅳䅉兂䡁䅉睢橂䝁䅕督穂䍁䅁兑ㅂ䡁䅑睢瑂䝁䅅䅤灂䝁䄸杢㝁䍁䅁睕求䝁䅍兤祂䝁䅫䅤㕂䍁䅁兔桂䝁䄴兙湂䝁䅕兢求䝁䄴䅤㝁䍁䅁䅕桂䡁䅍督求䝁䄴睚求䡁䅉䅉䉂䝁䅫杣橂䡁䅉兙浂䡁䅑䅉乂䝁䅅杢ㅂ䝁䅙兙橂䡁䅑兤祂䝁䅫杢湂䑁䅳䅉䉂䝁䅑杤桂䝁䄴睙求䝁䅑䅉佂䡁䅕睙獂䝁䅕兙祂䅁䅁杘䄸䱁䅉䅁䡂䝁䄸杤啂䝁䅕睙潂䑁䅳䅉呂䝁䄰兙祂䡁䅑䅉䑂䝁䅫䅤灂䝁䅕督㝁䍁䅁兒歂䝁䅣党杁䕁䅍睢瑂䡁䅁兤あ䝁䅫杢湂䑁䅳䅉佂䝁䅕䅤㍂䝁䄸杣牂䍁䅁睕求䝁䅍兤祂䝁䅫䅤㕂䑁䅳䅉䕂䝁䅅䅤桂䍁䅁睑求䝁䄴䅤求䡁䅉督杁䝁䅅杢歂䍁䅁杒桂䝁䅍兡獂䝁䅫䅤灂䝁䅕督㝁䍁䅁兎䡂䅁䅁䅶䄸䍁䅯䅁䡂䡁䅉党求䝁䄴䅉䑂䝁䄸杢穂䡁䅕兢求䡁䅉䅉䡂䝁䄸睢歂䡁䅍䅁晄杂䅁杦䅁䕁䅣杣求䝁䅕杢杁䕁䅍睢畂䡁䅍兤瑂䝁䅕杣杁䕁䅣睢療䝁䅑督㝁䍁䅁兑獂䡁䅑党祂䝁䄴兙あ䝁䅫杤求䍁䅁䅕祂䝁䄸䅤求䝁䅫杢㝁䍁䅁兖あ䝁䅫䅢灂䡁䅑入杁䙁䅍睙桂䝁䅷党杁䙁䅍睢獂䝁䅅杣䅁䭁䩯䅁䭂䅁䅁睒祂䝁䅕党畂䍁䅁睑療䝁䄴督ㅂ䝁䄰党祂䍁䅁睒療䝁䄸䅚穂䑁䅳䅉偂䝁䄴䅢灂䝁䄴党杁䕁䅣杣療䝁䅍党祂䡁䅫䅁睃权䅁䅐䅁䕁䅣杣求䝁䅕杢杁䕁䅍睢畂䡁䅍兤瑂䝁䅕杣杁䕁䅣睢療䝁䅑督㝁䍁䅁睔祂䝁䅣兙畂䝁䅫睙䅁䡁䩙䅁潃䅁䅁睒祂䝁䅕党畂䍁䅁睑療䝁䄴督ㅂ䝁䄰党祂䍁䅁睒療䝁䄸䅚穂䑁䅳䅉偂䡁䅉睚桂䝁䄴兡橂䑁䅳䅉䍂䡁䅉兙畂䝁䅑䅉乂䝁䅅杣牂䝁䅕䅤灂䝁䄴睚㝁䍁䅁兑獂䡁䅑党祂䝁䄴兙あ䝁䅫杤求䍁䅁䅕祂䝁䄸䅤求䝁䅫杢㝁䍁䅁睔畂䝁䅷兡畂䝁䅕䅉䡂䡁䅉睢橂䝁䅕杣㕂䅁䅁䅰䄴䙁䅷䅁䡂䡁䅉党求䝁䄴䅉䑂䝁䄸杢穂䡁䅕兢求䡁䅉䅉䡂䝁䄸睢歂䡁䅍睏杁䕁䄸杣湂䝁䅅杢灂䝁䅍睏杁䕁䄸杢獂䝁䅫杢求䍁䅁睒祂䝁䄸睙求䡁䅉入䅁䭁偙䅁祂䅁䅁睒祂䝁䅕党畂䍁䅁睑療䝁䄴督ㅂ䝁䄰党祂䍁䅁睒療䝁䄸䅚穂䑁䅳䅉兂䝁䅅睙牂䝁䅅睚灂䝁䄴睚杁䙁䅍党祂䡁䅙兡橂䝁䅕督㝁䍁䅁村灂䝁䄸兢桂䡁䅍督杁䕁䅕杢求䡁䅉睚㕂䅁䅁六䅧䍁䅷䅁䡂䡁䅉睢ㅂ䝁䄴䅚杁䙁䅑杣桂䝁䄴督睂䝁䄸杣あ䝁䅅䅤灂䝁䄸杢䅁乁䝁䅁䥁䅁䅁䅓䉂䕁䅷䅁奁睁䅁䅃䅁䕁䅧兑呂䅁䅁杨䅉䅁䅯䅁䥂䕁䅉兑佂䅁䅁睉䅉䅁䅧䅁䥂䕁䅍兑䅁䝁䍳䅁䝁䅁䅁䅓䕂䅁䅁杖䅍䅁䅧䅁䥂䕁䅕睕䅁䩁䑉䅁䥁䅁䅁䅓䩂䕁䅣䅁偂杁䅁䅃䅁䕁䅧兓䩂䅁䅁睰䅍䅁䅧䅁䥂䕁䅷䅖䅁䕁䍫䅁䭁䅁䅁䅓偂䕁䅷䅗䅁䙁䑍䅁䥁䅁䅁䅓偂䕁䄴䅁䭂杁䅁䅃䅁䕁䅧䅕䙂䅁䅁睸䅍䅁䅧䅁䥂䙁䅁兕䅁佁䍫䅁䥁䅁䅁䅓卂䕁䅷䅁㥁睁䅁权䅁䕁䅧睕䩂䕁䅍䅁摄睁䅁䅃䅁䕁䅧睕啂䅁䅁睨䅉䅁䅧䅁䥂䙁䅍兗䅁䙁䑷䅁䭁䅁䅁䅓噂䕁䅉村䅁䵁䐴䅁䥁䅁䅁䅓噂䕁䄰䅁ㅁ睁䅁䅃䅁䕁䅧睖乂䅁䅁杄䅍䉁䅧䅁䥂䝁䅕兙獂䡁䅑䅡杁䕁䅍兙祂䝁䅕䅁䭂杂䅁杍䅁䕁䅧党桂䝁䅷䅤潂䍁䅁睑桂䡁䅉党杁䕁䅑兡穂䡁䅑杣灂䝁䅉兤あ䝁䄸杣穂䅁䅁兖䅫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睇䅧䱁䄴䅁䥂䝁䅕兙獂䡁䅑䅡杁䕁䅑兡桂䝁䅣杢療䡁䅍䅤灂䝁䅍督㝁䍁䅁兑祂䡁䅑兡浂䝁䅫睙灂䝁䅅䅢杁䕁䅫杢あ䝁䅕䅢獂䝁䅫睚求䝁䄴睙求䑁䅳䅉䡂䝁䅕杢求䡁䅑兡橂䍁䅁䅒灂䡁䅍睢祂䝁䅑党祂䑁䅳䅉䩂䝁䄰兢ㅂ䝁䄴睢獂䝁䄸睚㕂䑁䅳䅉佂䝁䅕兤祂䝁䄸䅢療䝁䅣入㝁䍁䅁睔畂䝁䅍睢獂䝁䄸睚㕂䅁䅁儶䄴䵁䄴䅁䥂䝁䅕兙獂䡁䅑䅡杁䕁䅑兡桂䝁䅣杢療䡁䅍䅤灂䝁䅍督㝁䍁䅁兑祂䡁䅑兡浂䝁䅫睙灂䝁䅅䅢杁䕁䅫杢あ䝁䅕䅢獂䝁䅫睚求䝁䄴睙求䑁䅳䅉䥂䝁䅕兢桂䡁䅑睢獂䝁䄸睚㕂䑁䅳䅉䩂䝁䄰兢ㅂ䝁䄴睢獂䝁䄸睚㕂䑁䅳䅉䩂䝁䄴杚求䝁䅍䅤灂䝁䄸兤穂䍁䅁䅒灂䡁䅍党桂䡁䅍党穂䑁䅳䅉䩂䝁䄴杚獂䝁䅅兢瑂䝁䅅䅤灂䝁䄸杢䅁䑁估䅁䝃䅁䅁䅓求䝁䅅䅢あ䝁䅧䅉䕂䝁䅫兙湂䝁䄴睢穂䡁䅑兡橂䡁䅍睏杁䕁䅅杣あ䝁䅫杚灂䝁䅍兡桂䝁䅷䅉䩂䝁䄴䅤求䝁䅷䅢灂䝁䅣党畂䝁䅍党㝁䍁䅁睔祂䡁䅑䅡療䡁䅁兙求䝁䅑兡橂䡁䅍睏杁䙁䅍兤祂䝁䅣党祂䡁䅫䅁䩄权䅁䅤䅁䕁䅧党桂䝁䅷䅤潂䍁䅁䅒灂䝁䅅睚畂䝁䄸督あ䝁䅫睙穂䑁䅳䅉䉂䡁䅍督灂䡁䅍䅤求䝁䅑䅉䵂䝁䅫杤灂䝁䄴睚㝁䍁䅁兒畂䝁䅑兌療䝁䅙兌䵂䝁䅫杚求䍁䅁䅕獂䝁䅅杢畂䝁䅫杢湂䅁䅁兣䅙䵁䅷䅁䥂䝁䅕兙獂䡁䅑䅡杁䕁䅑兡桂䝁䅣杢療䡁䅍䅤灂䝁䅍督㝁䍁䅁兑穂䡁䅍兡穂䡁䅑兡㉂䝁䅕䅉啂䝁䅕睙潂䝁䄴睢獂䝁䄸睚㕂䑁䅳䅉穁䕁䅑䅉兂䡁䅉兡畂䡁䅑兡畂䝁䅣睏杁䕁䅑党畂䡁䅑兡穂䡁䅑杣㕂䑁䅳䅉偂䡁䅉䅤潂䝁䄸䅣桂䝁䅕䅚灂䝁䅍督㝁䍁䅁睖求䝁䅷䅢畂䝁䅕督穂䍁䅁兙畂䝁䅑䅉卂䝁䅕睙療䡁䅙党祂䡁䅫䅁䥂睄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䡁䅷䅁䥂䝁䅕兙獂䡁䅑䅡杁䕁䅑兡桂䝁䅣杢療䡁䅍䅤灂䝁䅍督㝁䍁䅁睑桂䡁䅉䅚灂䝁䄸杤桂䡁䅍睙ㅂ䝁䅷兙祂䑁䅳䅉䑂䝁䅧杣療䝁䄴兡橂䍁䅁䅒灂䡁䅍党桂䡁䅍党穂䑁䅳䅉呂䡁䅕杣湂䝁䅕杣㕂䅁䅁䄰䄸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䅶䅁䕁䅧党桂䝁䅷䅤潂䍁䅁䅒灂䝁䅅睚畂䝁䄸督あ䝁䅫睙穂䑁䅳䅉䑂䝁䅅杣歂䝁䅫睢㉂䝁䅅督橂䡁䅕䅢桂䡁䅉睏杁䕁䅕兙祂䍁䅁杔療䡁䅍党杁䍁䅙䅉啂䝁䅧杣療䝁䅅䅤杁䍁䅧兒佂䙁䅑克㝁䍁䅁杔求䡁䅕杣療䝁䅷睢湂䡁䅫睏杁䕁䄸杣あ䝁䅧睢睂䝁䅅党歂䝁䅫睙穂䑁䅳䅉呂䡁䅕杣湂䝁䅕杣㕂䅁䅁公䄰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乂䅃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元䅁杬䅁䕁䅧党桂䝁䅷䅤潂䍁䅁䅒灂䝁䅅睚畂䝁䄸督あ䝁䅫睙穂䑁䅳䅉䑂䝁䅅杣歂䝁䅫睢㉂䝁䅅督橂䡁䅕䅢桂䡁䅉睏杁䕁䅣兙穂䡁䅑杣療䝁䅕杢あ䝁䅕杣療䝁䅷睢湂䡁䅫睏杁䙁䅁兤獂䝁䄰睢畂䝁䄸䅢療䝁䅣入㝁䍁䅁兖祂䝁䄸䅢療䝁䅣入䅁䝁偉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奂睂䅁杩䅁䕁䅧党桂䝁䅷䅤潂䍁䅁䅒灂䝁䅅睚畂䝁䄸督あ䝁䅫睙穂䑁䅳䅉䑂䝁䅅杣歂䝁䅫睢㉂䝁䅅督橂䡁䅕䅢桂䡁䅉睏杁䕁䅧党睂䝁䅅䅤療䝁䅷睢湂䡁䅫睏杁䙁䅉党穂䡁䅁兡祂䝁䅅䅤療䡁䅉入㝁䍁䅁睕ㅂ䡁䅉睚求䡁䅉入䅁䅁偉䅁㙄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睔畂䝁䅍睢獂䝁䄸睚㕂䑁䅳䅉兂䡁䅕䅢瑂䝁䄸杢療䝁䅷睢湂䡁䅫睏杁䙁䅉党穂䡁䅁兡祂䝁䅅䅤療䡁䅉入㝁䍁䅁兖あ䝁䅫䅢灂䡁䅑入杁䙁䅍睙桂䝁䅷党杁䙁䅍睢獂䝁䅅杣䅁䥁䡧䅁睃䅁䅁䅓求䝁䅅䅢あ䝁䅧䅉䕂䝁䅫兙湂䝁䄴睢穂䡁䅑兡橂䡁䅍睏杁䕁䅍兙祂䝁䅑兡療䡁䅙兙穂䝁䅍兤獂䝁䅅杣㝁䍁䅁兓畂䝁䅙党橂䡁䅑兡療䡁䅕督杁䕁䅑兡穂䝁䅕兙穂䝁䅕督㝁䍁䅁杔求䡁䅁䅡祂䝁䄸䅢療䝁䅣入㝁䍁䅁睔畂䝁䅍睢獂䝁䄸睚㕂䑁䅳䅉坂䝁䅅睙橂䝁䅫杢求䡁䅍䅁畄䅃䅁䅷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䅕穂䡁䅫睙潂䝁䅫兙あ䡁䅉入㝁䍁䅁睕ㅂ䡁䅉睚求䡁䅉入䅁䉁䭕䅁潃䅁䅁䅓求䝁䅅䅢あ䝁䅧䅉䕂䝁䅫兙湂䝁䄴睢穂䡁䅑兡橂䡁䅍睏杁䕁䅍兙祂䝁䅑兡療䡁䅙兙穂䝁䅍兤獂䝁䅅杣㝁䍁䅁兓畂䡁䅑党祂䝁䄴兙獂䍁䅁䅒灂䡁䅍党桂䡁䅍党穂䑁䅳䅉佂䝁䅕兤祂䝁䄸䅢療䝁䅣入㝁䍁䅁睔畂䝁䅍睢獂䝁䄸睚㕂䑁䅳䅉噂䡁䅉睢獂䝁䄸睚㕂䅁䅁睦䅣䥁䅙䅁䥂䝁䅕兙獂䡁䅑䅡杁䕁䅑兡桂䝁䅣杢療䡁䅍䅤灂䝁䅍督㝁䍁䅁睑桂䡁䅉䅚灂䝁䄸杤桂䡁䅍睙ㅂ䝁䅷兙祂䑁䅳䅉佂䝁䅕䅣潂䡁䅉睢獂䝁䄸睚㕂䑁䅳䅉佂䝁䅕兤祂䝁䄸䅢療䝁䅣入㝁䍁䅁睕ㅂ䡁䅉睚求䡁䅉入䅁䭁佧䅁睃䅁䅁䅓求䝁䅅䅢あ䝁䅧䅉䕂䝁䅫兙湂䝁䄴睢穂䡁䅑兡橂䡁䅍睏杁䕁䅍兙祂䝁䅑兡療䡁䅙兙穂䝁䅍兤獂䝁䅅杣㝁䍁䅁杔求䡁䅕杣療䝁䅷睢湂䡁䅫睏杁䕁䄸杢橂䝁䄸䅢療䝁䅣入㝁䍁䅁睔祂䡁䅑䅡療䡁䅁兙求䝁䅑兡橂䡁䅍睏杁䙁䅍兤祂䝁䅣党祂䡁䅫睏杁䙁䅕杣療䝁䅷睢湂䡁䅫䅁啃杄䅁䅶䅁䕁䅧党桂䝁䅷䅤潂䍁䅁䅒灂䝁䅅睚畂䝁䄸督あ䝁䅫睙穂䑁䅳䅉䑂䝁䅅杣歂䝁䅫睢㉂䝁䅅督橂䡁䅕䅢桂䡁䅉睏杁䕁䄴党ㅂ䡁䅉睢獂䝁䄸睚㕂䑁䅳䅉偂䝁䄴睙療䝁䅷睢湂䡁䅫睏杁䙁䅁兙灂䝁䄴䅉乂䝁䅅杢桂䝁䅣党瑂䝁䅕杢あ䑁䅳䅉兂䡁䅍入橂䝁䅧兡桂䡁䅑杣㕂䑁䅳䅉呂䡁䅕杣湂䝁䅕杣㕂䅁䅁眸䄸䵁䅉䅁䥂䝁䅕兙獂䡁䅑䅡杁䕁䅑兡桂䝁䅣杢療䡁䅍䅤灂䝁䅍督㝁䍁䅁睑桂䡁䅉䅚灂䝁䄸杤桂䡁䅍睙ㅂ䝁䅷兙祂䑁䅳䅉偂䡁䅉䅤潂䝁䄸䅣桂䝁䅕䅚灂䝁䅍督㝁䍁䅁䅕桂䝁䅫杢杁䕁䄰兙畂䝁䅅睚求䝁䄰党畂䡁䅑睏杁䙁䅉党穂䡁䅁兡祂䝁䅅䅤療䡁䅉入㝁䍁䅁睕ㅂ䡁䅉睚求䡁䅉入㝁䍁䅁兖祂䝁䄸䅢療䝁䅣入䅁䩁䭳䅁奂䅁䅁䅓求䝁䅅䅢あ䝁䅧䅉䕂䝁䅫兙湂䝁䄴睢穂䡁䅑兡橂䡁䅍睏杁䕁䅍兙祂䝁䅑兡療䡁䅙兙穂䝁䅍兤獂䝁䅅杣㝁䍁䅁睕ㅂ䡁䅉睚求䡁䅉入䅁乁䩷䅁敄䅁䅁䅓求䝁䅅䅢あ䝁䅧䅉䕂䝁䅫兙湂䝁䄴睢穂䡁䅑兡橂䡁䅍睏杁䕁䅍党畂䡁䅑杣桂䝁䅷䅉佂䝁䅕杣㉂䝁䄸兤穂䍁䅁睕㕂䡁䅍䅤求䝁䄰睏杁䕁䅍䅡祂䝁䄸杢灂䝁䅍䅉䕂䝁䅫督求䝁䅅督求䡁䅍睏杁䕁䄴党ㅂ䡁䅉睢獂䝁䄸睚㕂䑁䅳䅉偂䝁䄴睙療䝁䅷睢湂䡁䅫睏杁䙁䅁兙灂䝁䄴䅉乂䝁䅅杢桂䝁䅣党瑂䝁䅕杢あ䑁䅳䅉兂䡁䅍入橂䝁䅧兡桂䡁䅑杣㕂䅁䅁来䄰䵁䅑䅁䥂䝁䅕兙獂䡁䅑䅡杁䕁䅑兡桂䝁䅣杢療䡁䅍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眯䄸乁䅧䅁䥂䝁䅕兙獂䡁䅑䅡杁䕁䅑兡桂䝁䅣杢療䡁䅍䅤灂䝁䅍督㝁䍁䅁睑潂䡁䅉睢畂䝁䅫睙杁䕁䅑兡穂䝁䅕兙穂䝁䅕督㝁䍁䅁兒畂䝁䅑睢橂䡁䅉兡畂䝁䄸䅢療䝁䅣入㝁䍁䅁杔求䡁䅕杣療䝁䅷睢湂䡁䅫睏杁䕁䄸杢橂䝁䄸䅢療䝁䅣入㝁䍁䅁䅕桂䝁䅫杢杁䕁䄰兙畂䝁䅅睚求䝁䄰党畂䡁䅑睏杁䕁䅑兡湂䝁䅫䅤桂䝁䅷䅉塂䝁䅕䅢獂䝁䄴党穂䡁䅍䅁㡄睄䅁䄰䅁䕁䅧党桂䝁䅷䅤潂䍁䅁䅒灂䝁䅅睚畂䝁䄸督あ䝁䅫睙穂䑁䅳䅉䑂䝁䅧杣療䝁䄴兡橂䍁䅁䅒灂䡁䅍党桂䡁䅍党穂䑁䅳䅉䩂䝁䄴杚求䝁䅍䅤灂䝁䄸兤穂䍁䅁䅒灂䡁䅍党桂䡁䅍党穂䑁䅳䅉偂䝁䄴睙療䝁䅷睢湂䡁䅫睏杁䙁䅁兙灂䝁䄴䅉乂䝁䅅杢桂䝁䅣党瑂䝁䅕杢あ䑁䅳䅉呂䡁䅕杣湂䝁䅕杣㕂䑁䅳䅉坂䝁䅅睙橂䝁䅫杢求䡁䅍䅁䥃睄䅁来䅁䕁䅧党桂䝁䅷䅤潂䍁䅁䅒灂䝁䅅睚畂䝁䄸督あ䝁䅫睙穂䑁䅳䅉䑂䝁䅧杣療䝁䄴兡橂䍁䅁䅒灂䡁䅍党桂䡁䅍党穂䑁䅳䅉䩂䝁䄴杚獂䝁䅅兢瑂䝁䅅䅤灂䝁䄸杢㝁䍁䅁睔畂䝁䅍睢獂䝁䄸睚㕂䅁䅁杲䄰䝁䅉䅁䥂䝁䅕兙獂䡁䅑䅡杁䕁䅑兡桂䝁䅣杢療䡁䅍䅤灂䝁䅍督㝁䍁䅁睑潂䡁䅉睢畂䝁䅫睙杁䕁䅑兡穂䝁䅕兙穂䝁䅕督㝁䍁䅁杔求䡁䅁䅡祂䝁䄸䅢療䝁䅣入䅁䵁䩣䅁潃䅁䅁䅓求䝁䅅䅢あ䝁䅧䅉䕂䝁䅫兙湂䝁䄴睢穂䡁䅑兡橂䡁䅍睏杁䕁䅍䅡祂䝁䄸杢灂䝁䅍䅉䕂䝁䅫督求䝁䅅督求䡁䅍睏杁䕁䄴党睂䝁䅧杣療䝁䅷睢湂䡁䅫睏杁䙁䅁兤獂䝁䄰睢畂䝁䄸䅢療䝁䅣入㝁䍁䅁杕求䡁䅍䅣灂䡁䅉兙あ䝁䄸杣㕂䑁䅳䅉呂䡁䅕杣湂䝁䅕杣㕂䅁䅁兙䄸䕁䅧䅁䥂䝁䅕兙獂䡁䅑䅡杁䕁䅑兡桂䝁䅣杢療䡁䅍䅤灂䝁䅍督㝁䍁䅁䅒桂䡁䅑兙杁䙁䅁杣療䡁䅑党橂䡁䅑兡療䝁䄴䅁䱃睄䅁杭䅁䕁䅧党桂䝁䅷䅤潂䍁䅁䅒灂䝁䅅睚畂䝁䄸督あ䝁䅫睙穂䑁䅳䅉䕂䝁䅅䅤桂䍁䅁䅕祂䝁䄸䅤求䝁䅍䅤灂䝁䄸杢㝁䍁䅁睒求䝁䄴党あ䝁䅫睙穂䑁䅳䅉卂䝁䅕睚啂䝁䅕睙潂䑁䅳䅉䩂䝁䄰兢ㅂ䝁䄴睢獂䝁䄸睚㕂䑁䅳䅉坂䝁䅅睙橂䝁䅫杢求䡁䅍䅁⭃睄䅁杨䅁䕁䅧党桂䝁䅷䅤潂䍁䅁䅒灂䝁䅅睚畂䝁䄸督あ䝁䅫睙穂䑁䅳䅉䕂䝁䅅䅤桂䍁䅁䅕祂䝁䄸䅤求䝁䅍䅤灂䝁䄸杢㝁䍁䅁杕求䝁䅣䅖求䝁䅍䅡㝁䍁䅁䅒求䡁䅉兢桂䡁䅑睢獂䝁䄸睚㕂䑁䅳䅉呂䡁䅕杣湂䝁䅕杣㕂䅁䅁䅆䄰佁䅷䅁䥂䝁䅕兙獂䡁䅑䅡杁䕁䅑兡桂䝁䅣杢療䡁䅍䅤灂䝁䅍督㝁䍁䅁䅒求䝁䄴䅤灂䡁䅍䅤祂䡁䅫睏杁䕁䅑党祂䝁䄰兙あ䝁䄸䅢療䝁䅣入㝁䍁䅁兒桂䡁䅉䅉佂䝁䄸督求䍁䅁杊杁䙁䅑䅡祂䝁䄸兙あ䍁䅁䅋䙂䕁䄴䅖灁䑁䅳䅉䡂䝁䅅督あ䡁䅉睢求䝁䄴䅤求䡁䅉睢獂䝁䄸睚㕂䑁䅳䅉偂䡁䅁䅡あ䝁䅧兙獂䝁䄰睢獂䝁䄸睚㕂䑁䅳䅉兂䝁䅅兡畂䍁䅁兔桂䝁䄴兙湂䝁䅕兢求䝁䄴䅤䅁䍁伸䅁啃䅁䅁䅓求䝁䅅䅢あ䝁䅧䅉䕂䝁䅫兙湂䝁䄴睢穂䡁䅑兡橂䡁䅍睏杁䕁䅑党畂䡁䅑兡穂䡁䅑杣㕂䑁䅳䅉䩂䝁䄴杚求䝁䅍䅤灂䝁䄸兤穂䍁䅁䅒灂䡁䅍党桂䡁䅍党穂䑁䅳䅉偂䡁䅉䅤潂䝁䄸䅣桂䝁䅕䅚灂䝁䅍督㝁䍁䅁睕ㅂ䡁䅉睚求䡁䅉入䅁佁䡁䅁慃䅁䅁䅓求䝁䅅䅢あ䝁䅧䅉䕂䝁䅫兙湂䝁䄴睢穂䡁䅑兡橂䡁䅍睏杁䕁䅑党畂䡁䅑兡穂䡁䅑杣㕂䑁䅳䅉偂䡁䅉䅤潂䝁䄸䅣桂䝁䅕䅚灂䝁䅍督㝁䍁䅁杖桂䝁䅍睙灂䝁䄴党穂䑁䅳䅉塂䝁䅕䅢獂䝁䄴党穂䡁䅍䅉桂䝁䄴䅚杁䙁䅉党橂䝁䄸杤求䡁䅉入䅁䙁偯䅁煂䅁䅁䅓求䝁䅅䅢あ䝁䅧䅉䕂䝁䅫兙湂䝁䄴睢穂䡁䅑兡橂䡁䅍睏杁䕁䅑党畂䡁䅑兡穂䡁䅑杣㕂䑁䅳䅉卂䝁䅕督睂䝁䅫杣桂䡁䅑睢祂䡁䅫睏杁䙁䅙兙橂䝁䅍兡畂䝁䅕督䅁䥁䭯䅁歄䅁䅁䅓求䝁䅅䅢あ䝁䅧䅉䕂䝁䅫兙湂䝁䄴睢穂䡁䅑兡橂䡁䅍睏杁䕁䅑兡桂䝁䅉党あ䝁䅕督㝁䍁䅁睑桂䡁䅉䅚灂䝁䄸杤桂䡁䅍睙ㅂ䝁䅷兙祂䑁䅳䅉䑂䝁䅧杣療䝁䄴兡橂䍁䅁䅒灂䡁䅍党桂䡁䅍党穂䑁䅳䅉佂䝁䅕兤祂䝁䄸䅢療䝁䅣入㝁䍁䅁睔畂䝁䅍睢獂䝁䄸睚㕂䑁䅳䅉偂䝁䅉党穂䝁䅫䅤㕂䑁䅳䅉噂䡁䅑兡獂䝁䅫䅤㕂䍁䅁睕橂䝁䅅䅢求䍁䅁睕療䝁䅷兙祂䅁䅁䅴䄸䱁䅙䅁䥂䝁䅕兙獂䡁䅑䅡杁䕁䅑兡桂䝁䅣杢療䡁䅍䅤灂䝁䅍督㝁䍁䅁䅒灂䝁䅅杙求䡁䅑党穂䑁䅳䅉䑂䝁䅅杣歂䝁䅫睢㉂䝁䅅督橂䡁䅕䅢桂䡁䅉睏杁䕁䅕杢歂䝁䄸睙祂䝁䅫杢療䝁䅷睢湂䡁䅫睏杁䙁䅉党穂䡁䅁兡祂䝁䅅䅤療䡁䅉入㝁䍁䅁兖祂䝁䄸䅢療䝁䅣入㝁䍁䅁兑獂䝁䅷党祂䝁䅣入䅁䭁乫䅁䥄䅁䅁䅓求䝁䅅䅢あ䝁䅧䅉䕂䝁䅫兙湂䝁䄴睢穂䡁䅑兡橂䡁䅍睏杁䕁䅑兡桂䝁䅉党あ䝁䅕督㝁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䅁浄睂䅁杯䅁䕁䅧党桂䝁䅷䅤潂䍁䅁䅒灂䝁䅅睚畂䝁䄸督あ䝁䅫睙穂䑁䅳䅉䕂䝁䅫兙楂䝁䅕䅤求䡁䅍睏杁䕁䅣党畂䝁䅕䅤灂䝁䅍督㝁䍁䅁杕求䝁䅣䅖求䝁䅍䅡㝁䍁䅁兓瑂䝁䄰兤畂䝁䄸䅢療䝁䅣入㝁䍁䅁杔求䡁䅕杣療䝁䅷睢湂䡁䅫睏杁䕁䄸杢橂䝁䄸䅢療䝁䅣入䅁䝁䨴䅁十允䅁䅓求䝁䅅䅢あ䝁䅧䅉䕂䝁䅫兙湂䝁䄴睢穂䡁䅑兡橂䡁䅍睏杁䕁䅕兢睂䝁䅷睢㕂䝁䅕党杁䕁䅉党畂䝁䅕杚灂䡁䅑督㝁䍁䅁睑潂䡁䅉睢畂䝁䅫睙杁䕁䅑兡穂䝁䅕兙穂䝁䅕督㝁䍁䅁䅒灂䝁䅣兡あ䝁䅅䅢杁䕁䄰党畂䡁䅑兙獂䍁䅁䅓求䝁䅅䅢あ䝁䅧睏杁䕁䅕兢睂䝁䅷睢㕂䝁䅕党杁䕁䅅督穂䝁䅫督あ䝁䅅杢橂䝁䅕䅉兂䡁䅉睢湂䡁䅉兙瑂䍁䅁䅋䙂䕁䅅䅕灁䑁䅳䅉塂䝁䅕䅢獂䝁䄴党穂䡁䅍䅉桂䝁䄴䅚杁䙁䅉党橂䝁䄸杤求䡁䅉入䅁䱁偫䅁慁允䅁䅓求䝁䅅䅢あ䝁䅧䅉䕂䝁䅫兙湂䝁䄴睢穂䡁䅑兡橂䡁䅍睏杁䕁䅕兢睂䝁䅷睢㕂䝁䅕党杁䕁䅉党畂䝁䅕杚灂䡁䅑督㝁䍁䅁䅕祂䝁䄸睙求䡁䅍督杁䕁䅅兤あ䝁䄸兢桂䡁䅑兡療䝁䄴睏杁䕁䅍䅡祂䝁䄸杢灂䝁䅍䅉䕂䝁䅫督求䝁䅅督求䡁䅍睏杁䕁䅑兡湂䝁䅫䅤桂䝁䅷䅉乂䝁䅕杢あ䝁䅅䅢杁䕁䅧党桂䝁䅷䅤潂䑁䅳䅉兂䝁䅧兙祂䝁䄰兙橂䝁䄸杤灂䝁䅣兡獂䝁䅅杢橂䝁䅕睏杁䙁䅣党獂䝁䅷杢求䡁䅍督杁䝁䅅杢歂䍁䅁杕求䝁䅍睢㉂䝁䅕杣㕂䅁䅁睰䄸䱁䅁䅁䥂䝁䅕兙獂䡁䅑䅡杁䕁䅑兡桂䝁䅣杢療䡁䅍䅤灂䝁䅍督㝁䍁䅁兒畂䝁䅑睢橂䡁䅉兡畂䝁䄸䅢療䝁䅣入㝁䍁䅁䅓求䝁䄰兙あ䝁䄸䅢療䝁䅣入㝁䍁䅁兓瑂䝁䄰兤畂䝁䄸䅢療䝁䅣入㝁䍁䅁杔求䡁䅕杣療䝁䅷睢湂䡁䅫睏杁䕁䄸杢橂䝁䄸䅢療䝁䅣入㝁䍁䅁兖祂䝁䄸䅢療䝁䅣入䅁䉁䥷䅁慄䅁䅁䅓求䝁䅅䅢あ䝁䅧䅉䕂䝁䅫兙湂䝁䄴睢穂䡁䅑兡橂䡁䅍睏杁䕁䅙党祂䡁䅑兡獂䝁䅫䅤㕂䑁䅳䅉䕂䝁䅫兙楂䝁䅕䅤求䡁䅍睏杁䕁䅍兙祂䝁䅑兡療䡁䅙兙穂䝁䅍兤獂䝁䅅杣㝁䍁䅁睑潂䡁䅉睢畂䝁䅫睙杁䕁䅑兡穂䝁䅕兙穂䝁䅕督㝁䍁䅁睒桂䡁䅍䅤祂䝁䄸党畂䡁䅑党祂䝁䄸䅢療䝁䅣入㝁䍁䅁䅕桂䝁䅫杢杁䕁䄰兙畂䝁䅅睚求䝁䄰党畂䡁䅑䅁煁睄䅁䅭䅁䕁䅧党桂䝁䅷䅤潂䍁䅁䅒灂䝁䅅睚畂䝁䄸督あ䝁䅫睙穂䑁䅳䅉䝂䝁䅕杣あ䝁䅫䅢灂䡁䅑入㝁䍁䅁睒求䝁䄴党あ䝁䅫睙穂䑁䅳䅉偂䡁䅁䅡あ䝁䅧兙獂䝁䄰睢獂䝁䄸睚㕂䑁䅳䅉卂䝁䅕䅣祂䝁䄸䅚ㅂ䝁䅍䅤灂䡁䅙党杁䕁䅧党桂䝁䅷䅤潂䅁䅁睴䅯䩁䄴䅁䥂䝁䅕兙獂䡁䅑䅡杁䕁䅑兡桂䝁䅣杢療䡁䅍䅤灂䝁䅍督㝁䍁䅁杒灂䡁䅑杢求䡁䅍督杁䙁䅑党橂䝁䅧杢療䝁䅷睢湂䡁䅫睏杁䕁䄸杣あ䝁䅧睢睂䝁䅅党歂䝁䅫睙穂䑁䅳䅉兂䝁䅅兡畂䍁䅁兔桂䝁䄴兙湂䝁䅕兢求䝁䄴䅤㝁䍁䅁睕ㅂ䡁䅉睚求䡁䅉入䅁䙁儰䅁潃䅁䅁䅓求䝁䅅䅢あ䝁䅧䅉䕂䝁䅫兙湂䝁䄴睢穂䡁䅑兡橂䡁䅍睏杁䕁䅣兙穂䡁䅑杣療䝁䅕杢あ䝁䅕杣療䝁䅷睢湂䡁䅫睏杁䕁䅫杢浂䝁䅕睙あ䝁䅫睢ㅂ䡁䅍䅉䕂䝁䅫督求䝁䅅督求䡁䅍睏杁䙁䅁兤獂䝁䄰睢畂䝁䄸䅢療䝁䅣入㝁䍁䅁杕求䡁䅍䅣灂䡁䅉兙あ䝁䄸杣㕂䅁䅁䅓䄴䭁䅉䅁䥂䝁䅕兙獂䡁䅑䅡杁䕁䅑兡桂䝁䅣杢療䡁䅍䅤灂䝁䅍督㝁䍁䅁睒桂䡁䅍䅤祂䝁䄸党畂䡁䅑党祂䝁䄸䅢療䝁䅣入㝁䍁䅁睔祂䡁䅑䅡療䡁䅁兙求䝁䅑兡橂䡁䅍睏杁䙁䅁兙灂䝁䄴䅉乂䝁䅅杢桂䝁䅣党瑂䝁䅕杢あ䑁䅳䅉卂䝁䅕督睂䝁䅫杣桂䡁䅑睢祂䡁䅫䅁慃兄䅁杫䅁䕁䅧党桂䝁䅷䅤潂䍁䅁䅒灂䝁䅅睚畂䝁䄸督あ䝁䅫睙穂䑁䅳䅉䡂䝁䅅督あ䡁䅉睢求䝁䄴䅤求䡁䅉睢獂䝁䄸睚㕂䑁䅳䅉偂䡁䅉䅤潂䝁䄸䅣桂䝁䅕䅚灂䝁䅍督㝁䍁䅁䅕ㅂ䝁䅷兢療䝁䄴睢獂䝁䄸睚㕂䑁䅳䅉呂䡁䅕杣湂䝁䅕杣㕂䅁䅁杍䄴䱁䄴䅁䥂䝁䅕兙獂䡁䅑䅡杁䕁䅑兡桂䝁䅣杢療䡁䅍䅤灂䝁䅍督㝁䍁䅁睒求䝁䄴党あ䝁䅫睙杁䕁䅑兡穂䝁䄸杣歂䝁䅕杣㝁䍁䅁䅓求䡁䅁兙あ䝁䄸䅢療䝁䅣入㝁䍁䅁兓瑂䝁䄰兤畂䝁䄸䅢療䝁䅣入㝁䍁䅁兓畂䝁䅙党橂䡁䅑兡療䡁䅕督杁䕁䅑兡穂䝁䅕兙穂䝁䅕督㝁䍁䅁杕求䡁䅍䅣灂䡁䅉兙あ䝁䄸杣㕂䅁䅁儷䅷䱁䅙䅁䥂䝁䅕兙獂䡁䅑䅡杁䕁䅑兡桂䝁䅣杢療䡁䅍䅤灂䝁䅍督㝁䍁䅁睒求䝁䄴党あ䝁䅫睙杁䕁䅑兡穂䝁䄸杣歂䝁䅕杣㝁䍁䅁兓瑂䝁䄰兤畂䝁䄸䅢療䝁䅣入㝁䍁䅁兓畂䝁䅙党橂䡁䅑兡療䡁䅕督杁䕁䅑兡穂䝁䅕兙穂䝁䅕督㝁䍁䅁杔求䡁䅕杣療䝁䅷睢湂䡁䅫睏杁䕁䄸杢橂䝁䄸䅢療䝁䅣入䅁䉁偍䅁㙁䅁䅁䅓求䝁䅅䅢あ䝁䅧䅉䕂䝁䅫兙湂䝁䄴睢穂䡁䅑兡橂䡁䅍睏杁䕁䅣党畂䝁䅕䅤灂䝁䅍督䅁䙁䡙䅁獃䅁䅁䅓求䝁䅅䅢あ䝁䅧䅉䕂䝁䅫兙湂䝁䄴睢穂䡁䅑兡橂䡁䅍睏杁䕁䅣党畂䝁䅕䅤灂䝁䅍督㝁䍁䅁兑祂䡁䅑兡浂䝁䅫睙灂䝁䅅䅢杁䕁䅫杢あ䝁䅕䅢獂䝁䅫睚求䝁䄴睙求䑁䅳䅉䩂䝁䄰兢ㅂ䝁䄴睢獂䝁䄸睚㕂䑁䅳䅉偂䝁䄴睙療䝁䅷睢湂䡁䅫睏杁䙁䅙兙橂䝁䅍兡畂䝁䅕督䅁䵁䩉䅁慄䅁䅁䅓求䝁䅅䅢あ䝁䅧䅉䕂䝁䅫兙湂䝁䄴睢穂䡁䅑兡橂䡁䅍睏杁䕁䅣党畂䝁䅕䅤灂䝁䅍督㝁䍁䅁睑桂䡁䅉䅚灂䝁䄸杤桂䡁䅍睙ㅂ䝁䅷兙祂䑁䅳䅉䑂䝁䅧杣療䝁䄴兡橂䍁䅁䅒灂䡁䅍党桂䡁䅍党穂䑁䅳䅉䙂䝁䄴䅚療䝁䅍杣灂䝁䄴睢獂䝁䄸睚㕂䑁䅳䅉䩂䝁䄴杚求䝁䅍䅤灂䝁䄸兤穂䍁䅁䅒灂䡁䅍党桂䡁䅍党穂䑁䅳䅉偂䝁䄴睙療䝁䅷睢湂䡁䅫䅁歁权䅁杸䅁䕁䅧党桂䝁䅷䅤潂䍁䅁䅒灂䝁䅅睚畂䝁䄸督あ䝁䅫睙穂䑁䅳䅉䡂䝁䅕杢求䡁䅑兡橂䡁䅍睏杁䕁䅍兙祂䝁䅑兡療䡁䅙兙穂䝁䅍兤獂䝁䅅杣㝁䍁䅁䅓求䝁䄰兙あ䝁䄸䅢療䝁䅣入㝁䍁䅁杔求䡁䅕杣療䝁䅷睢湂䡁䅫睏杁䕁䄸杢橂䝁䄸䅢療䝁䅣入㝁䍁䅁杕求䡁䅁杣療䝁䅑兤橂䡁䅑兡㉂䝁䅕䅉䥂䝁䅕兙獂䡁䅑䅡䅁䅁丰䅁祄䅁䅁䅓求䝁䅅䅢あ䝁䅧䅉䕂䝁䅫兙湂䝁䄴睢穂䡁䅑兡橂䡁䅍睏杁䕁䅣党畂䝁䅕䅤灂䝁䅍督㝁䍁䅁睑潂䡁䅉睢畂䝁䅫睙杁䕁䅑兡穂䝁䅕兙穂䝁䅕督㝁䍁䅁睔畂䝁䅍睢獂䝁䄸睚㕂䑁䅳䅉䕂䝁䅫睚灂䡁䅑兙獂䍁䅁睖求䝁䅷䅢畂䝁䅕督穂䑁䅳䅉䕂䝁䅫睚灂䡁䅑兙獂䍁䅁兔求䝁䄴䅤桂䝁䅷䅉䥂䝁䅕兙獂䡁䅑䅡㝁䍁䅁睖求䝁䅷䅢畂䝁䅕督穂䍁䅁兙畂䝁䅑䅉卂䝁䅕睙療䡁䅙党祂䡁䅫䅁㍁䅅䅁杫䅁䕁䅧党桂䝁䅷䅤潂䍁䅁䅒灂䝁䅅睚畂䝁䄸督あ䝁䅫睙穂䑁䅳䅉䡂䝁䅕杢求䡁䅑兡橂䡁䅍睏杁䕁䅑党祂䝁䄰兙あ䝁䄸䅢療䝁䅣入㝁䍁䅁睒求䝁䄴党あ䝁䅫睙杁䕁䅑兡穂䝁䄸杣歂䝁䅕杣㝁䍁䅁杕求䡁䅍䅣灂䡁䅉兙あ䝁䄸杣㕂䅁䅁杫䄴䵁䅯䅁䥂䝁䅕兙獂䡁䅑䅡杁䕁䅑兡桂䝁䅣杢療䡁䅍䅤灂䝁䅍督㝁䍁䅁睒求䝁䄴党あ䝁䅫睙穂䑁䅳䅉䡂䝁䅕杢求䡁䅑兡橂䍁䅁䅒灂䡁䅍睢祂䝁䅑党祂䑁䅳䅉佂䝁䅕兤祂䝁䄸䅢療䝁䅣入㝁䍁䅁睔畂䝁䅍睢獂䝁䄸睚㕂䑁䅳䅉兂䡁䅍入橂䝁䅧兡桂䡁䅑杣㕂䑁䅳䅉卂䝁䅕䅣祂䝁䄸䅚ㅂ䝁䅍䅤灂䡁䅙党杁䕁䅧党桂䝁䅷䅤潂䅁䅁入䄴䱁䅯䅁䥂䝁䅕兙獂䡁䅑䅡杁䕁䅑兡桂䝁䅣杢療䡁䅍䅤灂䝁䅍督㝁䍁䅁睒求䝁䄴党あ䝁䅫睙穂䑁䅳䅉䩂䝁䄰兢ㅂ䝁䄴睢獂䝁䄸睚㕂䑁䅳䅉䩂䝁䄴杚求䝁䅍䅤灂䝁䄸兤穂䍁䅁䅒灂䡁䅍党桂䡁䅍党穂䑁䅳䅉佂䝁䅕兤祂䝁䄸䅢療䝁䅣入㝁䍁䅁睔畂䝁䅍睢獂䝁䄸睚㕂䑁䅳䅉坂䝁䅅睙橂䝁䅫杢求䡁䅍䅁慃元䅁杴䅁䕁䅧党桂䝁䅷䅤潂䍁䅁䅒灂䝁䅅睚畂䝁䄸督あ䝁䅫睙穂䑁䅳䅉䡂䝁䅕杢求䡁䅑兡橂䡁䅍睏杁䕁䅫兢瑂䡁䅕杢療䝁䅷睢湂䡁䅫睏杁䕁䅫杢浂䝁䅕睙あ䝁䅫睢ㅂ䡁䅍䅉䕂䝁䅫督求䝁䅅督求䡁䅍睏杁䕁䄸杢橂䝁䄸䅢療䝁䅣入㝁䍁䅁杖桂䝁䅍睙灂䝁䄴党穂䑁䅳䅉䉂䝁䅷䅢求䡁䅉睚㕂䅁䅁关䅯䩁䅑䅁䥂䝁䅕兙獂䡁䅑䅡杁䕁䅑兡桂䝁䅣杢療䡁䅍䅤灂䝁䅍督㝁䍁䅁睒求䝁䄴党あ䝁䅫睙穂䑁䅳䅉䩂䝁䄰兢ㅂ䝁䄴睢獂䝁䄸睚㕂䑁䅳䅉偂䝁䄴睙療䝁䅷睢湂䡁䅫睏杁䙁䅉党穂䡁䅁兡祂䝁䅅䅤療䡁䅉入㝁䍁䅁杖桂䝁䅍睙灂䝁䄴党穂䅁䅁䉈䅁䱁䅑䅁䥂䝁䅕兙獂䡁䅑䅡杁䕁䅑兡桂䝁䅣杢療䡁䅍䅤灂䝁䅍督㝁䍁䅁睒求䝁䄴党あ䝁䅫睙穂䑁䅳䅉䩂䝁䄴杚求䝁䅍䅤灂䝁䄸兤穂䍁䅁䅒灂䡁䅍党桂䡁䅍党穂䑁䅳䅉佂䝁䅕䅣潂䡁䅉睢獂䝁䄸睚㕂䑁䅳䅉偂䝁䄴睙療䝁䅷睢湂䡁䅫睏杁䙁䅍兤祂䝁䅣党祂䡁䅫睏杁䙁䅕杣療䝁䅷睢湂䡁䅫䅁湂元䅁䅣䅁䕁䅧党桂䝁䅷䅤潂䍁䅁䅒灂䝁䅅睚畂䝁䄸督あ䝁䅫睙穂䑁䅳䅉䡂䝁䅕杢求䡁䅑兡橂䡁䅍睏杁䕁䄴兤あ䡁䅉兙橂䝁䅕兤あ䝁䅫睙桂䝁䅷睏杁䕁䅫兢瑂䡁䅕杢療䝁䅷睢湂䡁䅫䅁い兄䅁東䅁䕁䅧党桂䝁䅷䅤潂䍁䅁䅒灂䝁䅅睚畂䝁䄸督あ䝁䅫睙穂䑁䅳䅉䡂䝁䅕杢求䡁䅑兡橂䡁䅍睏杁䕁䄴兤あ䡁䅉兙橂䝁䅕兤あ䝁䅫睙桂䝁䅷睏杁䕁䅫兢瑂䡁䅕杢療䝁䅷睢湂䡁䅫睏杁䙁䅙兙橂䝁䅍兡畂䝁䅕督㝁䍁䅁䅕潂䝁䅅杣瑂䝁䅅睙療䡁䅙兡湂䝁䅫䅢桂䝁䄴睙求䅁䅁睮䄸䥁䄴䅁䥂䝁䅕兙獂䡁䅑䅡杁䕁䅑兡桂䝁䅣杢療䡁䅍䅤灂䝁䅍督㝁䍁䅁睒求䝁䄴党あ䝁䅫睙穂䑁䅳䅉兂䡁䅉睢橂䝁䅕督穂䍁䅁兑ㅂ䡁䅑睢瑂䝁䅅䅤灂䝁䄸杢㝁䍁䅁兓瑂䝁䄰兤畂䝁䄸䅢療䝁䅣入㝁䍁䅁杖桂䝁䅍睙灂䝁䄴党穂䅁䅁䅨䅧䱁䅯䅁䥂䝁䅕兙獂䡁䅑䅡杁䕁䅑兡桂䝁䅣杢療䡁䅍䅤灂䝁䅍督㝁䍁䅁兓瑂䝁䅅睚求䍁䅁杕求䝁䅍睢湂䝁䄴兡あ䝁䅫睢畂䑁䅳䅉䉂䡁䅉䅤灂䝁䅙兡橂䝁䅫兙獂䍁䅁兓畂䡁䅑党獂䝁䅷兡湂䝁䅕杢橂䝁䅕睏杁䕁䄴党ㅂ䡁䅉睢獂䝁䄸睚㕂䑁䅳䅉偂䝁䄴睙療䝁䅷睢湂䡁䅫睏杁䙁䅕杣療䝁䅷睢湂䡁䅫䅁楃兄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䄶䅁䕁䅧党桂䝁䅷䅤潂䍁䅁䅒灂䝁䅅睚畂䝁䄸督あ䝁䅫睙穂䑁䅳䅉䩂䝁䄴䅚ㅂ䡁䅍䅤祂䝁䅫兙獂䍁䅁兑ㅂ䡁䅑睢瑂䝁䅅䅤灂䝁䄸杢㝁䍁䅁睕求䝁䄴督療䡁䅉督㝁䍁䅁睒求䝁䄴党あ䝁䅫睙穂䑁䅳䅉兂䡁䅉睢橂䝁䅕督穂䍁䅁兑ㅂ䡁䅑睢瑂䝁䅅䅤灂䝁䄸杢㝁䍁䅁兑祂䡁䅑兡浂䝁䅫睙灂䝁䅅䅢杁䕁䅫杢あ䝁䅕䅢獂䝁䅫睚求䝁䄴睙求䑁䅳䅉偂䝁䄴睙療䝁䅷睢湂䡁䅫䅁䭃兄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杇䅯䵁䅑䅁䥂䝁䅕兙獂䡁䅑䅡杁䕁䅑兡桂䝁䅣杢療䡁䅍䅤灂䝁䅍督㝁䍁䅁䅔灂䝁䅙党穂䡁䅑入獂䝁䅕睏杁䕁䅑兡桂䝁䅉党あ䝁䅕督㝁䍁䅁䅕桂䝁䅫杢杁䕁䄰兙畂䝁䅅睚求䝁䄰党畂䡁䅑睏杁䕁䅅䅢獂䝁䅕杣湂䡁䅫睏杁䕁䄸杙求䡁䅍兡あ䡁䅫睏杁䙁䅣党獂䝁䅷杢求䡁䅍督杁䝁䅅杢歂䍁䅁杕求䝁䅍睢㉂䝁䅕杣㕂䅁䅁䉃䅁䱁䅷䅁䥂䝁䅕兙獂䡁䅑䅡杁䕁䅑兡桂䝁䅣杢療䡁䅍䅤灂䝁䅍督㝁䍁䅁兔䥂䝁䅕兙獂䡁䅑䅡㝁䍁䅁兑穂䡁䅍兡穂䡁䅑兡㉂䝁䅕䅉啂䝁䅕睙潂䝁䄴睢獂䝁䄸睚㕂䑁䅳䅉佂䝁䅕䅣潂䡁䅉睢獂䝁䄸睚㕂䑁䅳䅉偂䝁䄴睙療䝁䅷睢湂䡁䅫睏杁䙁䅉党穂䡁䅁兡祂䝁䅅䅤療䡁䅉入㝁䍁䅁睕ㅂ䡁䅉睚求䡁䅉入䅁䑁䩑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穂权䅁䅣䅁䕁䅧党桂䝁䅷䅤潂䍁䅁䅒灂䝁䅅睚畂䝁䄸督あ䝁䅫睙穂䑁䅳䅉乂䕁䅧党桂䝁䅷䅤潂䑁䅳䅉䑂䝁䅧杣療䝁䄴兡橂䍁䅁䅒灂䡁䅍党桂䡁䅍党穂䑁䅳䅉坂䝁䅅睙橂䝁䅫杢求䡁䅍䅁䙃权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䅉䅯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湁元䅁䅔䅁䕁䅧党桂䝁䅷䅤潂䍁䅁䅒灂䝁䅅睚畂䝁䄸督あ䝁䅫睙穂䑁䅳䅉乂䕁䅧党桂䝁䅷䅤潂䑁䅳䅉䕂䝁䅫兙楂䝁䅕䅤求䡁䅍䅁⽃兄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䵄䅁䅁䅓求䝁䅅䅢あ䝁䅧䅉䕂䝁䅫兙湂䝁䄴睢穂䡁䅑兡橂䡁䅍睏杁䕁䄰䅓求䝁䅅䅢あ䝁䅧睏杁䕁䅑兡桂䝁䅉党あ䝁䅕督㝁䍁䅁睕獂䝁䅕党睂䍁䅁䅖求䝁䅍䅡畂䝁䄸䅢療䝁䅣入㝁䍁䅁睑潂䡁䅉睢畂䝁䅫睙杁䕁䅑兡穂䝁䅕兙穂䝁䅕督㝁䍁䅁兒畂䝁䅑睢橂䡁䅉兡畂䝁䄸䅢療䝁䅣入㝁䍁䅁杕求䡁䅍䅣灂䡁䅉兙あ䝁䄸杣㕂䅁䅁䅨䅳䭁䄴䅁䥂䝁䅕兙獂䡁䅑䅡杁䕁䅑兡桂䝁䅣杢療䡁䅍䅤灂䝁䅍督㝁䍁䅁兔䥂䝁䅕兙獂䡁䅑䅡㝁䍁䅁䅒灂䝁䅅杙求䡁䅑党穂䑁䅳䅉呂䝁䅷党求䡁䅁䅉啂䝁䅕睙潂䝁䄴睢獂䝁䄸睚㕂䑁䅳䅉卂䝁䅕督睂䝁䅫杣桂䡁䅑睢祂䡁䅫睏杁䙁䅍兤祂䝁䅣党祂䡁䅫睏杁䙁䅕杣療䝁䅷睢湂䡁䅫䅁⽂杄䅁杰䅁䕁䅧党桂䝁䅷䅤潂䍁䅁䅒灂䝁䅅睚畂䝁䄸督あ䝁䅫睙穂䑁䅳䅉乂䕁䅧党桂䝁䅷䅤潂䑁䅳䅉䙂䝁䄰䅣獂䝁䄸入求䝁䅕䅉䍂䝁䅕杢求䝁䅙兡あ䡁䅍睏杁䕁䅍䅡祂䝁䄸杢灂䝁䅍䅉䕂䝁䅫督求䝁䅅督求䡁䅍睏杁䕁䅑兡湂䝁䅫䅤桂䝁䅷䅉塂䝁䅕䅢獂䝁䄴党穂䡁䅍䅁㑃权䅁杮䅁䕁䅧党桂䝁䅷䅤潂䍁䅁䅒灂䝁䅅睚畂䝁䄸督あ䝁䅫睙穂䑁䅳䅉乂䕁䅧党桂䝁䅷䅤潂䑁䅳䅉䝂䝁䅕杣あ䝁䅫䅢灂䡁䅑入㝁䍁䅁兒瑂䡁䅁䅢療䡁䅫党求䍁䅁村求䝁䄴党浂䝁䅫䅤穂䑁䅳䅉卂䝁䅕䅣祂䝁䄸䅚ㅂ䝁䅍䅤灂䡁䅙党杁䕁䅧党桂䝁䅷䅤潂䅁䅁䅘䄴䡁䅧䅁䥂䝁䅕兙獂䡁䅑䅡杁䕁䅑兡桂䝁䅣杢療䡁䅍䅤灂䝁䅍督㝁䍁䅁兔䥂䝁䅕兙獂䡁䅑䅡㝁䍁䅁睒求䝁䄴党あ䝁䅫睙穂䑁䅳䅉䥂䝁䅕兢桂䡁䅑睢獂䝁䄸睚㕂䑁䅳䅉偂䝁䄴睙療䝁䅷睢湂䡁䅫䅁㙃杄䅁杭䅁䕁䅧党桂䝁䅷䅤潂䍁䅁䅒灂䝁䅅睚畂䝁䄸督あ䝁䅫睙穂䑁䅳䅉乂䕁䅧党桂䝁䅷䅤潂䑁䅳䅉䡂䝁䅕杢求䡁䅑兡橂䡁䅍睏杁䕁䄸杢橂䝁䄸䅢療䝁䅣入㝁䍁䅁睔睂䝁䅧䅤潂䝁䅅䅢瑂䝁䄸䅢療䝁䅣入㝁䍁䅁杕潂䝁䅕兤瑂䝁䅅䅤療䝁䅷睢湂䡁䅫䅁䝂权䅁朴䅁䕁䅧党桂䝁䅷䅤潂䍁䅁䅒灂䝁䅅睚畂䝁䄸督あ䝁䅫睙穂䑁䅳䅉乂䕁䅧党桂䝁䅷䅤潂䑁䅳䅉佂䝁䅕兤祂䝁䄸督橂䝁䅫党畂䝁䅍党㝁䍁䅁睔ㅂ䡁䅑䅣桂䡁䅑兡求䝁䄴䅤杁䕁䅍兙祂䝁䅕睏杁䙁䅍䅢求䝁䅕䅣杁䙁䅑党橂䝁䅧杢療䝁䅷睢湂䡁䅫睏杁䕁䅕兙祂䍁䅁杔療䡁䅍党杁䍁䅙䅉啂䝁䅧杣療䝁䅅䅤杁䍁䅧兒佂䙁䅑克㝁䍁䅁杔求䡁䅕杣療䝁䅷睢湂䡁䅫䅁㝄兄䅁杤䅁䕁䅧党桂䝁䅷䅤潂䍁䅁䅒灂䝁䅅睚畂䝁䄸督あ䝁䅫睙穂䑁䅳䅉乂䕁䅧党桂䝁䅷䅤潂䑁䅳䅉佂䝁䅕兤祂䝁䄸督橂䝁䅫党畂䝁䅍党㝁䍁䅁䅕桂䝁䅫杢杁䕁䄰兙畂䝁䅅睚求䝁䄰党畂䡁䅑䅁塁䅅䅁䅺䅁䕁䅧党桂䝁䅷䅤潂䍁䅁䅒灂䝁䅅睚畂䝁䄸督あ䝁䅫睙穂䑁䅳䅉乂䕁䅧党桂䝁䅷䅤潂䑁䅳䅉佂䡁䅕䅤祂䝁䅅睙求䡁䅕䅤灂䝁䅍兙獂䑁䅳䅉呂䝁䅷党求䡁䅁䅉啂䝁䅕睙潂䝁䄴睢獂䝁䄸睚㕂䑁䅳䅉䕂䝁䅕杢あ䝁䅫督あ䡁䅉入㝁䍁䅁䅕桂䝁䅫杢杁䕁䄰兙畂䝁䅅睚求䝁䄰党畂䡁䅑睏杁䙁䅉党穂䡁䅁兡祂䝁䅅䅤療䡁䅉入䅁䉁䡫䅁慂䅁䅁䅓求䝁䅅䅢あ䝁䅧䅉䕂䝁䅫兙湂䝁䄴睢穂䡁䅑兡橂䡁䅍睏杁䕁䄰䅓求䝁䅅䅢あ䝁䅧睏杁䕁䄸兤あ䡁䅁兙あ䝁䅫党畂䡁䅑䅉䑂䝁䅅杣求䅁䅁䄳䄰䱁䅷䅁䥂䝁䅕兙獂䡁䅑䅡杁䕁䅑兡桂䝁䅣杢療䡁䅍䅤灂䝁䅍督㝁䍁䅁兔䥂䝁䅕兙獂䡁䅑䅡㝁䍁䅁睔ㅂ䡁䅑䅣桂䡁䅑兡求䝁䄴䅤杁䕁䅍兙祂䝁䅕睏杁䕁䅍兙祂䝁䅑兡療䡁䅙兙穂䝁䅍兤獂䝁䅅杣㝁䍁䅁杔求䡁䅕杣療䝁䅷睢湂䡁䅫睏杁䙁䅉党穂䡁䅁兡祂䝁䅅䅤療䡁䅉入㝁䍁䅁睕ㅂ䡁䅉睚求䡁䅉入䅁乁䡷䅁卄䅁䅁䅓求䝁䅅䅢あ䝁䅧䅉䕂䝁䅫兙湂䝁䄴睢穂䡁䅑兡橂䡁䅍睏杁䕁䄰䅓求䝁䅅䅢あ䝁䅧睏杁䕁䄸兤あ䡁䅁兙あ䝁䅫党畂䡁䅑䅉䑂䝁䅅杣求䑁䅳䅉䙂䝁䄰䅣獂䝁䄸入求䝁䅕䅉䍂䝁䅕杢求䝁䅙兡あ䡁䅍睏杁䕁䅍䅡祂䝁䄸杢灂䝁䅍䅉䕂䝁䅫督求䝁䅅督求䡁䅍睏杁䙁䅣党獂䝁䅷杢求䡁䅍督杁䝁䅅杢歂䍁䅁杕求䝁䅍睢㉂䝁䅕杣㕂䅁䅁䄫䄸䵁䅑䅁䥂䝁䅕兙獂䡁䅑䅡杁䕁䅑兡桂䝁䅣杢療䡁䅍䅤灂䝁䅍督㝁䍁䅁兔䥂䝁䅕兙獂䡁䅑䅡㝁䍁䅁䅕祂䝁䅕䅚灂䝁䅍䅤灂䡁䅙党杁䕁䅅杢桂䝁䅷入あ䝁䅫睙穂䑁䅳䅉䕂䝁䅫兙楂䝁䅕䅤求䡁䅍睏杁䙁䅁杣療䝁䅍党穂䡁䅍䅉䉂䡁䅕䅤療䝁䄰兙あ䝁䅫睢畂䑁䅳䅉䕂䝁䅫睚灂䡁䅑兙獂䍁䅁睖求䝁䅷䅢畂䝁䅕督穂䅁䅁睶䄸乁䄴䅁䥂䝁䅕兙獂䡁䅑䅡杁䕁䅑兡桂䝁䅣杢療䡁䅍䅤灂䝁䅍督㝁䍁䅁兔䥂䝁䅕兙獂䡁䅑䅡㝁䍁䅁睕求䝁䄴督療䡁䅉督㝁䍁䅁兔桂䝁䅍䅡灂䝁䄴党杁䕁䅷党桂䡁䅉杢灂䝁䄴睚㝁䍁䅁睖求䝁䅅杣桂䝁䅉䅢求䡁䅍睏杁䙁䅁杣療䝁䅍党穂䡁䅍䅉䉂䡁䅕䅤療䝁䄰兙あ䝁䅫睢畂䑁䅳䅉䉂䡁䅉䅤灂䝁䅙兡橂䝁䅫兙獂䍁䅁兓畂䡁䅑党獂䝁䅷兡湂䝁䅕杢橂䝁䅕䅁瑁睂䅁䄳䅁䕁䅧党桂䝁䅷䅤潂䍁䅁䅒灂䝁䅅睚畂䝁䄸督あ䝁䅫睙穂䑁䅳䅉乂䕁䅧党桂䝁䅷䅤潂䑁䅳䅉呂䝁䅕杢穂䝁䄸杣穂䑁䅳䅉偂䡁䅕䅤睂䝁䅅䅤灂䝁䅕杢あ䍁䅁睑桂䡁䅉党㝁䍁䅁睕獂䝁䅕党睂䍁䅁䅖求䝁䅍䅡畂䝁䄸䅢療䝁䅣入㝁䍁䅁兑祂䡁䅑兡浂䝁䅫睙灂䝁䅅䅢杁䕁䅫杢あ䝁䅕䅢獂䝁䅫睚求䝁䄴睙求䑁䅳䅉卂䝁䅕督睂䝁䅫杣桂䡁䅑睢祂䡁䅫䅁䑂权䅁杯䅁䕁䅧党桂䝁䅷䅤潂䍁䅁䅒灂䝁䅅睚畂䝁䄸督あ䝁䅫睙穂䑁䅳䅉乂䕁䅧党桂䝁䅷䅤潂䑁䅳䅉呂䝁䅫兢ㅂ䝁䅷兙あ䝁䅫睢畂䑁䅳䅉䝂䝁䅫䅤畂䝁䅕督穂䍁䅁䅖求䝁䅍䅡畂䝁䄸䅢療䝁䅣入㝁䍁䅁兒瑁䝁䅷党桂䡁䅉杢灂䝁䄴睚㝁䍁䅁睕ㅂ䡁䅉睚求䡁䅉入䅁䅁兑䅁䅃䅁䅁䅓求䝁䅅䅢あ䝁䅧䅉䕂䝁䅫兙湂䝁䄴睢穂䡁䅑兡橂䡁䅍睏杁䕁䄰䅓求䝁䅅䅢あ䝁䅧睏杁䙁䅣党桂䡁䅉兙楂䝁䅷党穂䑁䅳䅉䑂䝁䅷睢ㅂ䝁䅑䅉呂䡁䅑睢祂䝁䅅睚求䑁䅳䅉䕂䝁䅫兙楂䝁䅕䅤求䡁䅍䅁䙄元䅁䅧䅁䕁䅧党桂䝁䅷䅤潂䍁䅁䅒灂䝁䅅睚畂䝁䄸督あ䝁䅫睙穂䑁䅳䅉乂䕁䅧党桂䝁䅷䅤潂䑁䅳䅉塂䝁䅕兙祂䝁䅅杙獂䝁䅕督㝁䍁䅁䅒灂䝁䅅杙求䡁䅑党穂䑁䅳䅉䙂䝁䄴䅚療䝁䅍杣灂䝁䄴睢獂䝁䄸睚㕂䅁䅁杴䅫䩁䅁䅁䥂䝁䅕兙獂䡁䅑䅡杁䕁䅑兡桂䝁䅣杢療䡁䅍䅤灂䝁䅍督㝁䍁䅁兔䥂䝁䅕兙獂䡁䅑䅡㝁䍁䅁睖求䝁䅅杣桂䝁䅉䅢求䡁䅍睏杁䕁䅫兢瑂䡁䅕杢療䝁䅷睢湂䡁䅫睏杁䕁䅫杢浂䝁䅕睙あ䝁䅫睢ㅂ䡁䅍䅉䕂䝁䅫督求䝁䅅督求䡁䅍䅁杄杄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䅍䅧䩁䄴䅁䥂䝁䅕兙獂䡁䅑䅡杁䕁䅑兡桂䝁䅣杢療䡁䅍䅤灂䝁䅍督㝁䍁䅁兔桂䝁䅍䅡灂䝁䄴党杁䕁䅷党桂䡁䅉杢灂䝁䄴睚㝁䍁䅁睒求䝁䄴党あ䝁䅫睙穂䑁䅳䅉兂䡁䅉睢橂䝁䅕督穂䍁䅁兑ㅂ䡁䅑睢瑂䝁䅅䅤灂䝁䄸杢㝁䍁䅁兓瑂䝁䄰兤畂䝁䄸䅢療䝁䅣入䅁䑁兯䅁浃䅁䅁䅓求䝁䅅䅢あ䝁䅧䅉䕂䝁䅫兙湂䝁䄴睢穂䡁䅑兡橂䡁䅍睏杁䕁䄴兙あ䡁䅕杣桂䝁䅷䅉䵂䝁䅅杢湂䡁䅕兙湂䝁䅕䅉兂䡁䅉睢橂䝁䅕督穂䝁䅫杢湂䑁䅳䅉䡂䝁䅕杢求䡁䅑兡橂䡁䅍睏杁䕁䅅杣あ䝁䅫杚灂䝁䅍兡桂䝁䅷䅉䩂䝁䄴䅤求䝁䅷䅢灂䝁䅣党畂䝁䅍党䅁佁乙䅁䭄䅁䅁䅓求䝁䅅䅢あ䝁䅧䅉䕂䝁䅫兙湂䝁䄴睢穂䡁䅑兡橂䡁䅍睏杁䕁䄴兙㉂䝁䅫睚桂䡁䅑兡療䝁䄴睏杁䕁䄴党ㅂ䡁䅉睢穂䝁䅍兡求䝁䄴睙求䑁䅳䅉䉂䡁䅍督灂䡁䅍䅤灂䡁䅙党杁䙁䅑党橂䝁䅧杢療䝁䅷睢湂䡁䅫睏杁䕁䄴党ㅂ䡁䅉睢獂䝁䄸睚㕂䑁䅳䅉偂䡁䅉䅤潂䝁䄸䅣桂䝁䅕䅚灂䝁䅍督㝁䍁䅁睕ㅂ䡁䅉睚求䡁䅉入䅁䥁䭳䅁千䅁䅁䅓求䝁䅅䅢あ䝁䅧䅉䕂䝁䅫兙湂䝁䄴睢穂䡁䅑兡橂䡁䅍睏杁䕁䄴党睂䝁䅧杣療䝁䅷睢湂䡁䅫睏杁䕁䄸杢橂䝁䄸䅢療䝁䅣入㝁䍁䅁杕潂䝁䅕兤瑂䝁䅅䅤療䝁䅷睢湂䡁䅫睏杁䙁䅍兤祂䝁䅣党祂䡁䅫睏杁䙁䅕杣療䝁䅷睢湂䡁䅫䅁䥂元䅁䅐䅁䕁䅧党桂䝁䅷䅤潂䍁䅁䅒灂䝁䅅睚畂䝁䄸督あ䝁䅫睙穂䑁䅳䅉佂䝁䅕兤祂䝁䄸䅢療䝁䅣入䅁乁䡯䅁㡃䅁䅁䅓求䝁䅅䅢あ䝁䅧䅉䕂䝁䅫兙湂䝁䄴睢穂䡁䅑兡橂䡁䅍睏杁䕁䄴党ㅂ䡁䅉睢穂䝁䅍兡求䝁䄴睙求䑁䅳䅉䑂䝁䅅杣歂䝁䅫睢㉂䝁䅅督橂䡁䅕䅢桂䡁䅉睏杁䕁䅕兙祂䍁䅁杔療䡁䅍党杁䍁䅙䅉啂䝁䅧杣療䝁䅅䅤杁䍁䅧兒佂䙁䅑克㝁䍁䅁杔求䡁䅕杣療䝁䅷睢湂䡁䅫睏杁䙁䅍兤祂䝁䅣党祂䡁䅫䅁䡂权䅁杯䅁䕁䅧党桂䝁䅷䅤潂䍁䅁䅒灂䝁䅅睚畂䝁䄸督あ䝁䅫睙穂䑁䅳䅉佂䝁䅕兤祂䝁䄸督橂䝁䅫党畂䝁䅍党㝁䍁䅁睑桂䡁䅉䅚灂䝁䄸杤桂䡁䅍睙ㅂ䝁䅷兙祂䑁䅳䅉䩂䝁䄰兢ㅂ䝁䄴睢獂䝁䄸睚㕂䑁䅳䅉佂䝁䅕兤祂䝁䄸䅢療䝁䅣入㝁䍁䅁睕ㅂ䡁䅉睚求䡁䅉入䅁佁䡉䅁奄䅁䅁䅓求䝁䅅䅢あ䝁䅧䅉䕂䝁䅫兙湂䝁䄴睢穂䡁䅑兡橂䡁䅍睏杁䕁䄴党ㅂ䡁䅉睢穂䝁䅍兡求䝁䄴睙求䑁䅳䅉䑂䝁䅕杢あ䡁䅉兙獂䍁䅁杔求䡁䅉杤療䡁䅕督杁䙁䅍入穂䡁䅑党瑂䑁䅳䅉䑂䝁䅧杣療䝁䄴兡橂䍁䅁䅒灂䡁䅍党桂䡁䅍党穂䑁䅳䅉䥂䝁䅕䅣桂䡁䅑睢獂䝁䄸睚㕂䑁䅳䅉佂䝁䅕兤祂䝁䄸䅢療䝁䅣入㝁䍁䅁睔畂䝁䅍睢獂䝁䄸睚㕂䅁䅁睉䄴䡁䄴䅁䥂䝁䅕兙獂䡁䅑䅡杁䕁䅑兡桂䝁䅣杢療䡁䅍䅤灂䝁䅍督㝁䍁䅁杔求䡁䅕杣療䡁䅍睙灂䝁䅕杢橂䝁䅕睏杁䕁䅣兙穂䡁䅑杣療䝁䅕杢あ䝁䅕杣療䝁䅷睢湂䡁䅫睏杁䕁䅧党睂䝁䅅䅤療䝁䅷睢湂䡁䅫䅁噄兄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杤䅣乁䅙䅁䥂䝁䅕兙獂䡁䅑䅡杁䕁䅑兡桂䝁䅣杢療䡁䅍䅤灂䝁䅍督㝁䍁䅁杔求䡁䅕杣療䡁䅍睙灂䝁䅕杢橂䝁䅕睏杁䕁䄰兙橂䝁䅧兡畂䝁䅕䅉䵂䝁䅕兙祂䝁䄴兡畂䝁䅣睏杁䕁䅣党畂䝁䅕䅤灂䝁䅍督㝁䍁䅁兑祂䡁䅑兡浂䝁䅫睙灂䝁䅅䅢杁䕁䅫杢あ䝁䅕䅢獂䝁䅫睚求䝁䄴睙求䑁䅳䅉䩂䝁䄴杚求䝁䅍䅤灂䝁䄸兤穂䍁䅁䅒灂䡁䅍党桂䡁䅍党穂䅁䅁杤䅯佁䅑䅁䥂䝁䅕兙獂䡁䅑䅡杁䕁䅑兡桂䝁䅣杢療䡁䅍䅤灂䝁䅍督㝁䍁䅁杔求䡁䅕杣療䡁䅍睙灂䝁䅕杢橂䝁䅕睏杁䕁䄸兤あ䡁䅁兙あ䝁䅫党畂䡁䅑䅉䑂䝁䅅杣求䑁䅳䅉䉂䡁䅍督灂䡁䅍䅤求䝁䅑䅉䵂䝁䅫杤灂䝁䄴睚㝁䍁䅁睑求䝁䄴䅤祂䝁䅅䅢杁䕁䄴党祂䡁䅙睢ㅂ䡁䅍䅉呂䡁䅫督あ䝁䅕兢㝁䍁䅁杔求䡁䅕杣療䝁䅷睢湂䡁䅫睏杁䙁䅁督㕂䝁䅍䅡灂䝁䅅䅤祂䡁䅫䅁䝄杄䅁䄳䅁䕁䅧党桂䝁䅷䅤潂䍁䅁䅒灂䝁䅅睚畂䝁䄸督あ䝁䅫睙穂䑁䅳䅉佂䝁䅕兤祂䝁䄸督橂䝁䅫党畂䝁䅍党㝁䍁䅁睕獂䝁䅕党睂䍁䅁䅖求䝁䅍䅡畂䝁䄸䅢療䝁䅣入㝁䍁䅁睑桂䡁䅉䅚灂䝁䄸杤桂䡁䅍睙ㅂ䝁䅷兙祂䑁䅳䅉佂䝁䅕兤祂䝁䄸䅢療䝁䅣入㝁䍁䅁睕ㅂ䡁䅉睚求䡁䅉入㝁䍁䅁䅒灂䝁䅣兡あ䝁䅅䅢杁䕁䄰党畂䡁䅑兙獂䍁䅁䅓求䝁䅅䅢あ䝁䅧䅁偂䅃䅁䄴䅁䕁䅧党桂䝁䅷䅤潂䍁䅁䅒灂䝁䅅睚畂䝁䄸督あ䝁䅫睙穂䑁䅳䅉佂䡁䅕䅤祂䝁䅅睙求䡁䅕䅤灂䝁䅍兙獂䑁䅳䅉䑂䝁䅅杣歂䝁䅫睢㉂䝁䅅督橂䡁䅕䅢桂䡁䅉睏杁䕁䅫杢浂䝁䅕睙あ䝁䅫睢ㅂ䡁䅍䅉䕂䝁䅫督求䝁䅅督求䡁䅍睏杁䕁䄴党ㅂ䡁䅉睢獂䝁䄸睚㕂䑁䅳䅉兂䝁䅅兡畂䍁䅁兔桂䝁䄴兙湂䝁䅕兢求䝁䄴䅤㝁䍁䅁杕求䡁䅍䅣灂䡁䅉兙あ䝁䄸杣㕂䅁䅁䄳䅧䕁䅷䅁䥂䝁䅕兙獂䡁䅑䅡杁䕁䅑兡桂䝁䅣杢療䡁䅍䅤灂䝁䅍督㝁䍁䅁睔畂䝁䅍睢獂䝁䄸睚㕂䑁䅳䅉呂䡁䅕杣湂䝁䅕杣㕂䅁䅁䄰䅯䡁䅑䅁䥂䝁䅕兙獂䡁䅑䅡杁䕁䅑兡桂䝁䅣杢療䡁䅍䅤灂䝁䅍督㝁䍁䅁睔畂䝁䅍睢獂䝁䄸睚㕂䑁䅳䅉坂䝁䅅睙橂䝁䅫杢求䡁䅍睏杁䙁䅁䅡桂䡁䅉兢桂䝁䅍睢㉂䝁䅫睚灂䝁䅷兙畂䝁䅍党䅁䑁偳䅁䕂䅁䅁䅓求䝁䅅䅢あ䝁䅧䅉䕂䝁䅫兙湂䝁䄴睢穂䡁䅑兡橂䡁䅍睏杁䕁䄸䅣潂䡁䅑䅡桂䝁䅷兢療䝁䅷睢湂䡁䅫䅁煂杄䅁杖䅁䕁䅧党桂䝁䅷䅤潂䍁䅁䅒灂䝁䅅睚畂䝁䄸督あ䝁䅫睙穂䑁䅳䅉偂䡁䅁䅡あ䝁䅧兙獂䝁䄰睢獂䝁䄸睚㕂䑁䅳䅉呂䡁䅕杣湂䝁䅕杣㕂䅁䅁䅥䄴乁䅑䅁䥂䝁䅕兙獂䡁䅑䅡杁䕁䅑兡桂䝁䅣杢療䡁䅍䅤灂䝁䅍督㝁䍁䅁睔穂䡁䅑党療䡁䅁睢祂䝁䄸督灂䡁䅍睏杁䕁䅍兙祂䝁䅑兡療䡁䅙兙穂䝁䅍兤獂䝁䅅杣㝁䍁䅁睑潂䡁䅉睢畂䝁䅫睙杁䕁䅑兡穂䝁䅕兙穂䝁䅕督㝁䍁䅁兓瑂䝁䄰兤畂䝁䄸䅢療䝁䅣入㝁䍁䅁睔畂䝁䅍睢獂䝁䄸睚㕂䑁䅳䅉兂䝁䅅兡畂䍁䅁兔桂䝁䄴兙湂䝁䅕兢求䝁䄴䅤䅁䕁偍䅁奄䅁䅁䅓求䝁䅅䅢あ䝁䅧䅉䕂䝁䅫兙湂䝁䄴睢穂䡁䅑兡橂䡁䅍睏杁䕁䄸兤あ䡁䅁兙あ䝁䅫党畂䡁䅑䅉䑂䝁䅅杣求䑁䅳䅉䉂䡁䅍督灂䡁䅍䅤求䝁䅑䅉䵂䝁䅫杤灂䝁䄴睚㝁䍁䅁睑桂䡁䅉䅚灂䝁䄸杤桂䡁䅍睙ㅂ䝁䅷兙祂䑁䅳䅉佂䝁䅕䅣潂䡁䅉睢獂䝁䄸睚㕂䑁䅳䅉偂䡁䅉䅤潂䝁䄸䅣桂䝁䅕䅚灂䝁䅍督㝁䍁䅁杕求䡁䅍䅣灂䡁䅉兙あ䝁䄸杣㕂䅁䅁兏䅧乁䅷䅁䥂䝁䅕兙獂䡁䅑䅡杁䕁䅑兡桂䝁䅣杢療䡁䅍䅤灂䝁䅍督㝁䍁䅁睔ㅂ䡁䅑䅣桂䡁䅑兡求䝁䄴䅤杁䕁䅍兙祂䝁䅕睏杁䕁䅍兙祂䝁䅑兡療䡁䅙兙穂䝁䅍兤獂䝁䅅杣㝁䍁䅁睑潂䡁䅉睢畂䝁䅫睙杁䕁䅑兡穂䝁䅕兙穂䝁䅕督㝁䍁䅁兒桂䡁䅉䅉佂䝁䄸督求䍁䅁杊杁䙁䅑䅡祂䝁䄸兙あ䍁䅁䅋䙂䕁䄴䅖灁䑁䅳䅉偂䡁䅁䅡あ䝁䅧兙獂䝁䄰睢獂䝁䄸睚㕂䅁䅁儱䄴䵁䅯䅁䥂䝁䅕兙獂䡁䅑䅡杁䕁䅑兡桂䝁䅣杢療䡁䅍䅤灂䝁䅍督㝁䍁䅁睔ㅂ䡁䅑䅣桂䡁䅑兡求䝁䄴䅤杁䕁䅍兙祂䝁䅕睏杁䕁䅍䅡祂䝁䄸杢灂䝁䅍䅉䕂䝁䅫督求䝁䅅督求䡁䅍睏杁䕁䄴党ㅂ䡁䅉睢獂䝁䄸睚㕂䑁䅳䅉偂䡁䅉䅤潂䝁䄸䅣桂䝁䅕䅚灂䝁䅍督㝁䍁䅁杕求䡁䅍䅣灂䡁䅉兙あ䝁䄸杣㕂䑁䅳䅉呂䡁䅕杣湂䝁䅕杣㕂䅁䅁䄷䄴䝁䅉䅁䥂䝁䅕兙獂䡁䅑䅡杁䕁䅑兡桂䝁䅣杢療䡁䅍䅤灂䝁䅍督㝁䍁䅁䅕桂䝁䅫杢杁䕁䄰兙畂䝁䅅睚求䝁䄰党畂䡁䅑睏杁䙁䅉党穂䡁䅁兡祂䝁䅅䅤療䡁䅉入䅁佁䭁䅁潃䅁䅁䅓求䝁䅅䅢あ䝁䅧䅉䕂䝁䅫兙湂䝁䄴睢穂䡁䅑兡橂䡁䅍睏杁䙁䅁杣求䝁䅑兡橂䡁䅑兡㉂䝁䅕䅉䉂䝁䄴兙獂䡁䅫䅤灂䝁䅍督㝁䍁䅁䅖求䡁䅧䅤杁䕁䅅杢桂䝁䅷入あ䝁䅫睙穂䑁䅳䅉䕂䝁䅅䅤桂䍁䅁䅕祂䝁䄸䅤求䝁䅍䅤灂䝁䄸杢㝁䍁䅁睒求䝁䄴党あ䝁䅫睙穂䅁䅁剂䅁䭁䅯䅁䥂䝁䅕兙獂䡁䅑䅡杁䕁䅑兡桂䝁䅣杢療䡁䅍䅤灂䝁䅍督㝁䍁䅁䅕祂䝁䄸睙求䡁䅍督杁䕁䅅兤あ䝁䄸兢桂䡁䅑兡療䝁䄴睏杁䕁䅑兡湂䝁䅫䅤桂䝁䅷䅉乂䝁䅕杢あ䝁䅅䅢杁䕁䅧党桂䝁䅷䅤潂䑁䅳䅉塂䝁䅕䅢獂䝁䄴党穂䡁䅍䅉桂䝁䄴䅚杁䙁䅉党橂䝁䄸杤求䡁䅉入䅁䉁兙䅁祄䅁䅁䅓求䝁䅅䅢あ䝁䅧䅉䕂䝁䅫兙湂䝁䄴睢穂䡁䅑兡橂䡁䅍睏杁䙁䅁杣療䝁䅍党穂䡁䅍䅉䉂䡁䅕䅤療䝁䄰兙あ䝁䅫睢畂䑁䅳䅉呂䝁䅷党求䡁䅁䅉啂䝁䅕睙潂䝁䄴睢獂䝁䄸睚㕂䑁䅳䅉䕂䝁䅫睚灂䡁䅑兙獂䍁䅁睖求䝁䅷䅢畂䝁䅕督穂䑁䅳䅉䕂䝁䅫睚灂䡁䅑兙獂䍁䅁兔求䝁䄴䅤桂䝁䅷䅉䥂䝁䅕兙獂䡁䅑䅡㝁䍁䅁睖求䝁䅷䅢畂䝁䅕督穂䍁䅁兙畂䝁䅑䅉卂䝁䅕睙療䡁䅙党祂䡁䅫䅁噁䅅䅁䅖䅁䕁䅧党桂䝁䅷䅤潂䍁䅁䅒灂䝁䅅睚畂䝁䄸督あ䝁䅫睙穂䑁䅳䅉卂䝁䅕督睂䝁䅫杣桂䡁䅑睢祂䡁䅫睏杁䙁䅙兙橂䝁䅍兡畂䝁䅕督䅁䡁偳䅁㙃䅁䅁䅓求䝁䅅䅢あ䝁䅧䅉䕂䝁䅫兙湂䝁䄴睢穂䡁䅑兡橂䡁䅍睏杁䙁䅍党畂䡁䅍睢祂䡁䅍睏杁䕁䅍兙祂䝁䅑兡療䡁䅙兙穂䝁䅍兤獂䝁䅅杣㝁䍁䅁睒桂䡁䅍䅤祂䝁䄸党畂䡁䅑党祂䝁䄸䅢療䝁䅣入㝁䍁䅁杔求䡁䅁䅡祂䝁䄸䅢療䝁䅣入㝁䍁䅁睔畂䝁䅍睢獂䝁䄸睚㕂䑁䅳䅉呂䡁䅕杣湂䝁䅕杣㕂䅁䅁兵䄴䩁䅷䅁䥂䝁䅕兙獂䡁䅑䅡杁䕁䅑兡桂䝁䅣杢療䡁䅍䅤灂䝁䅍督㝁䍁䅁睖求䝁䅅杣桂䝁䅉䅢求䡁䅍睏杁䕁䅅杣あ䝁䅫杚灂䝁䅍兡桂䝁䅷䅉䩂䝁䄴䅤求䝁䅷䅢灂䝁䅣党畂䝁䅍党㝁䍁䅁睔祂䡁䅑䅡療䡁䅁兙求䝁䅑兡橂䡁䅍睏杁䙁䅍兤祂䝁䅣党祂䡁䅫䅁䵂睄䅁䅤䅁䕁䅧党桂䝁䅷䅤潂䍁䅁䅒灂䝁䅅睚畂䝁䄸督あ䝁䅫睙穂䑁䅳䅉塂䝁䅕兙祂䝁䅅杙獂䝁䅕督㝁䍁䅁䅒灂䝁䅅杙求䡁䅑党穂䑁䅳䅉䕂䝁䅫睚灂䡁䅑兙獂䍁䅁睖求䝁䅷䅢畂䝁䅕督穂䅁䅁睴䄸䝁䅑䅁䥂䝁䅕兙獂䡁䅑䅡杁䕁䅑兡桂䝁䅣杢療䡁䅍䅤灂䝁䅍督㝁䍁䅁睖求䝁䅅杣桂䝁䅉䅢求䡁䅍睏杁䙁䅁杣療䝁䅍党穂䡁䅍䅉䉂䡁䅕䅤療䝁䄰兙あ䝁䅫睢畂䅁䅁眶䄸䑁䅙䅁䥂䝁䅕兙㉂䡁䅫䅉䙂䝁䅷党橂䡁䅑杣灂䝁䅍兙獂䍁䅁兒硂䡁䅕兡睂䝁䄰党畂䡁䅑䅁䱁权䅁䅗䅁䕁䅧党瑂䝁䅅䅤療䝁䅷睢湂䡁䅫睏杁䕁䅫兢瑂䡁䅕杢療䝁䅷睢湂䡁䅫睏杁䕁䄴党ㅂ䡁䅉睢獂䝁䄸睚㕂䑁䅳䅉偂䝁䄴睙療䝁䅷睢湂䡁䅫䅁㍄杄䅁䅡䅁䕁䅧党睂䝁䅅䅤療䝁䅷睢湂䡁䅫睏杁䕁䅫杢浂䝁䅕睙あ䝁䅫睢ㅂ䡁䅍䅉䕂䝁䅫督求䝁䅅督求䡁䅍睏杁䕁䄸杢橂䝁䄸䅢療䝁䅣入㝁䍁䅁杖桂䝁䅍睙灂䝁䄴党穂䅁䅁䅏䄰䍁䅉䅁䥂䝁䄸兢求䍁䅁杒ㅂ䡁䅉杢灂䡁䅍䅡灂䝁䄴睚穂䅁䅁䅓䅙䍁䅉䅁䥂䝁䄸兢求䍁䅁兓瑂䡁䅁杣療䡁䅙党瑂䝁䅕杢あ䅁䅁儯䅣䑁䅁䅁䥂䝁䄸兢求䍁䅁兓瑂䡁䅁杣療䡁䅙党瑂䝁䅕杢あ䍁䅁杕求䡁䅑兙灂䝁䅷䅁祂睂䅁杒䅁䕁䅧睢瑂䝁䅕䅉䩂䝁䄰䅣祂䝁䄸杤求䝁䄰党畂䡁䅑睏杁䕁䅍睢畂䡁䅑党畂䡁䅑䅉䑂䡁䅉党桂䡁䅑兡療䝁䄴䅁摁睂䅁杷䅁䕁䅧睢瑂䝁䅕䅉䩂䝁䄰䅣祂䝁䄸杤求䝁䄰党畂䡁䅑睏杁䕁䅍兤穂䡁䅑睢瑂䝁䅕杣杁䙁䅉党獂䝁䅅䅤灂䝁䄸杢穂䝁䅧兡睂䍁䅁兔桂䝁䄴兙湂䝁䅕兢求䝁䄴䅤㝁䍁䅁兒瑁䝁䅷党桂䡁䅉杢灂䝁䄴睚㝁䍁䅁睑療䝁䄴䅤求䝁䄴䅤杁䕁䅍杣求䝁䅅䅤灂䝁䄸杢㝁䍁䅁睕瑂䝁䅅杣あ䍁䅁睑獂䝁䄸䅤潂䝁䅫杢湂䅁䅁兮䅧䱁䄴䅁䥂䝁䄸兢求䍁䅁兓瑂䡁䅁杣療䡁䅙党瑂䝁䅕杢あ䑁䅳䅉䑂䡁䅕督あ䝁䄸兢求䡁䅉䅉卂䝁䅕䅢桂䡁䅑兡療䝁䄴督潂䝁䅫䅣杁䕁䄰兙畂䝁䅅睚求䝁䄰党畂䡁䅑睏杁䙁䅁杣療䝁䅍党穂䡁䅍䅉䉂䡁䅕䅤療䝁䄰兙あ䝁䅫睢畂䑁䅳䅉卂䝁䅕兙獂䍁䅁兒穂䡁䅑兙あ䝁䅕䅉啂䝁䅕睙潂䝁䄴睢獂䝁䄸睚㕂䅁䅁睸䄰䙁䅁䅁䥂䝁䄸兢求䍁䅁兓瑂䡁䅁杣療䡁䅙党瑂䝁䅕杢あ䑁䅳䅉䩂䝁䄴䅚ㅂ䡁䅍䅤祂䝁䅫兙獂䍁䅁兑ㅂ䡁䅑睢瑂䝁䅅䅤灂䝁䄸杢䅁偁䩫䅁浄䅁䅁䅓療䝁䄰党杁䕁䅫兢睂䡁䅉睢㉂䝁䅕兢求䝁䄴䅤㝁䍁䅁兓畂䝁䅑兤穂䡁䅑杣灂䝁䅅䅢杁䕁䅅兤あ䝁䄸兢桂䡁䅑兡療䝁䄴睏杁䙁䅍党畂䡁䅍睢祂䡁䅍睏杁䙁䅍兢桂䡁䅉䅤杁䕁䅉兤灂䝁䅷䅚灂䝁䄴睚㝁䍁䅁睑療䝁䄴䅤祂䝁䅅睙あ䍁䅁兔桂䝁䄴兙湂䝁䅕兢求䝁䄴䅤杁䙁䅍睢浂䡁䅑睤桂䡁䅉党㝁䍁䅁䅕祂䝁䄸睙求䡁䅍督杁䕁䅅兤あ䝁䄸兢桂䡁䅑兡療䝁䄴䅁扂睂䅁䅭䅁䕁䅧睢瑂䝁䅕䅉䩂䝁䄰䅣祂䝁䄸杤求䝁䄰党畂䡁䅑睏杁䕁䅫杢歂䡁䅕督あ䡁䅉兡桂䝁䅷䅉䉂䡁䅕䅤療䝁䄰兙あ䝁䅫睢畂䑁䅳䅉呂䝁䄰兙祂䡁䅑䅉䍂䡁䅕兡獂䝁䅑兡畂䝁䅣睏杁䙁䅁杣療䝁䅍党穂䡁䅍䅉䉂䡁䅕䅤療䝁䄰兙あ䝁䅫睢畂䅁䅁眰䄰䕁䅷䅁䥂䝁䄸兢求䍁䅁兓瑂䡁䅁杣療䡁䅙党瑂䝁䅕杢あ䑁䅳䅉䩂䝁䄴杚求䝁䅍䅤灂䝁䄸兤穂䍁䅁䅒灂䡁䅍党桂䡁䅍党穂䅁䅁督䅧䕁䅉䅁䥂䝁䄸兢求䍁䅁兓瑂䡁䅁杣療䡁䅙党瑂䝁䅕杢あ䑁䅳䅉偂䝁䄴䅢灂䝁䄴党杁䕁䅣杣療䝁䅍党祂䡁䅫䅁畁杄䅁䅓䅁䕁䅧睢瑂䝁䅕䅉䩂䝁䄰䅣祂䝁䄸杤求䝁䄰党畂䡁䅑睏杁䙁䅁睢獂䝁䅷兤あ䝁䅫睢畂䍁䅁睑療䝁䄴䅤祂䝁䄸䅢䅁䝁䥫䅁䍂䅁䅁䅓療䝁䄰党杁䕁䅫兢睂䡁䅉睢㉂䝁䅕兢求䝁䄴䅤㝁䍁䅁睕瑂䝁䅅杣あ䍁䅁村ㅂ䝁䅫䅢歂䝁䅫杢湂䅁䅁儲䄰䡁䅉䅁䥂䝁䄸兢求䍁䅁兓瑂䡁䅁杣療䡁䅙党瑂䝁䅕杢あ䑁䅳䅉呂䝁䄰兙祂䡁䅑䅉䍂䡁䅕兡獂䝁䅑兡畂䝁䅣睏杁䙁䅉党桂䝁䅷䅉䙂䡁䅍䅤桂䡁䅑党杁䙁䅑党橂䝁䅧杢療䝁䅷睢湂䡁䅫䅁卂睄䅁䅡䅁䕁䅧睢瑂䝁䅕䅉䩂䝁䄰䅣祂䝁䄸杤求䝁䄰党畂䡁䅑睏杁䙁䅍兢桂䡁䅉䅤杁䕁䅉兤灂䝁䅷䅚灂䝁䄴睚㝁䍁䅁杕求䡁䅍兡歂䝁䅕杢あ䝁䅫兙獂䍁䅁睕療䝁䅷兙祂䅁䅁睍䄸䭁䅑䅁䥂䝁䄸兢求䍁䅁兓瑂䡁䅁杣療䡁䅙党瑂䝁䅕杢あ䑁䅳䅉呂䡁䅁党求䝁䅍䅡杁䙁䅉党橂䝁䄸睚畂䝁䅫䅤灂䝁䄸杢㝁䍁䅁睖桂䡁䅑党祂䍁䅁䅕ㅂ䡁䅉兡浂䝁䅫睙桂䡁䅑兡療䝁䄴睏杁䕁䅅杣あ䝁䅫杚灂䝁䅍兡桂䝁䅷䅉䩂䝁䄴䅤求䝁䅷䅢灂䝁䅣党畂䝁䅍党䅁䕁䭑䅁䭂䅁䅁䅓療䝁䄰党杁䕁䅫兢睂䡁䅉睢㉂䝁䅕兢求䝁䄴䅤㝁䍁䅁䅖求䝁䅅兢杁䕁䅍睢獂䝁䅷兙楂䝁䄸杣桂䡁䅑兡療䝁䄴䅁䉂权䅁杇䅁䕁䅧睢瑂䝁䅕杙ㅂ䝁䅫䅢歂䝁䅫杢湂䅁䅁来䅣䍁䅷䅁䥂䝁䄸兢求䝁䅙兤祂䝁䄴兡穂䝁䅧兡畂䝁䅣䅉卂䝁䅕䅤桂䝁䅫䅢䅁䱁䡫䅁睂䅁䅁䅓療䝁䄰党獂䝁䅅杢歂䍁䅁睕求䝁䅍兤祂䝁䅫䅤㕂䑁䅳䅉䕂䝁䅅䅤桂䍁䅁䅕祂䝁䄸䅤求䝁䅍䅤灂䝁䄸杢㝁䍁䅁睕求䝁䅍兤祂䝁䅫䅤㕂䍁䅁兔桂䝁䄴兙湂䝁䅕兢求䝁䄴䅤䅁䕁兕䅁㑃䅁䅁䅓療䝁䄰党獂䝁䅅杢歂䍁䅁睕求䝁䅍兤祂䝁䅫䅤㕂䑁䅳䅉乂䕁䅧党桂䝁䅷䅤潂䑁䅳䅉兂䝁䅧入穂䝁䅫睙桂䝁䅷䅉呂䝁䅕睙ㅂ䡁䅉兡あ䡁䅫睏杁䙁䅍党畂䡁䅍睢祂䡁䅍睏杁䙁䅍党橂䡁䅕杣灂䡁䅑入杁䕁䄰兙畂䝁䅅睚求䝁䄰党畂䡁䅑睏杁䕁䅍兙祂䝁䅑兡療䡁䅙兙穂䝁䅍兤獂䝁䅅杣䅁䅁何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䍁䅙䅁䥂䝁䄸兤穂䝁䅕䅡療䝁䅷䅚杁䙁䅁杣療䝁䅑兤橂䡁䅑督䅁佁䥙䅁䅂䅁䅁䅓療䡁䅕督求䝁䅧睢獂䝁䅑䅉桂䝁䄴䅚杁䙁䅁党祂䡁䅍睢畂䝁䅅䅢杁䙁䅁杣療䝁䅑兤橂䡁䅑督䅁䙁䡁䅁㉁䅁䅁䅓療䡁䅕督求䡁䅣兙祂䝁䅕督杁䝁䅅杢歂䍁䅁睕睂䝁䅕睙灂䝁䅅䅢あ䝁䅫党穂䅁䅁兺䄴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敁䅁䅁兓剂䙁䄸兑呂䙁䅍兒啂䙁䄸䅖噂䙁䅉杔呂䅁䅁朶䅯䑁䅁䅁䩂䙁䅅睘䉂䙁䅙睒時䕁䅑兓䵂䙁䅕䅖時䙁䅍䅓䉂䙁䅉兒呂䙁䄸睔噂䙁䅑䅁剁䅁䅁䅇䅁䕁䅫兕時䕁䅍兑䵂䕁䅕杔䕂䕁䅅杕䅁䅁䔰䅁慁䅁䅁兓剂䙁䄸睑䉂䙁䅍䅓時䕁䄸䅕䙂䙁䅉䅁畄权䅁䅉䅁䕁䅫兕時䕁䅍睔佂䙁䅍䅖䩂䙁䅑兖䙂䕁䄴䅖呂䅁䅁允䅁䍁䅉䅁䩂䙁䅅睘䑂䙁䅕杕卂䕁䅕杔啂䙁䄸杕䉂䙁䅑兓偂䅁䅁朵䅯䑁䅉䅁䩂䙁䅅睘䕂䕁䅫䅔噂䙁䅑睘䙂䙁䅁睕時䕁䅅杒啂䕁䅕杕時䕁䅕䅗啂䙁䅉兑䅁䝁䕳䅁歁䅁䅁兓剂䙁䄸䅒䩂䕁䅷兖啂䙁䄸兒兂䙁䅍睘佂䕁䄸杕乂䅁䅁权䅁䍁䅉䅁䩂䙁䅅睘䙂䕁䅉兓啂䕁䅑兑時䕁䄰兑卂䕁䅣兓佂䅁䅁䄶䅯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䝂䅁䅁兓歂䝁䅕杢あ䝁䅫䅤㕂䍁䅁䅖潂䝁䅕杚あ䍁䅁䅕祂䝁䅕杤求䝁䄴䅤灂䝁䄸杢㝁䍁䅁杕求䝁䅣䅖求䝁䅍䅡䅁䡁余䅁煁允䅁兓歂䝁䅕杢あ䝁䅫䅤㕂䍁䅁兙畂䝁䅑䅉䉂䝁䅍睙求䡁䅍督杁䕁䄰兙畂䝁䅅睚求䝁䄰党畂䡁䅑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䩁偙䅁潁允䅁兓瑂䝁䅅睚求䍁䅁杕求䝁䅍睢湂䝁䄴兡あ䝁䅫睢畂䑁䅳䅉䩂䝁䅑党畂䡁䅑兡あ䡁䅫䅉桂䝁䄴䅚杁䕁䅅睙橂䝁䅕督穂䍁䅁兔桂䝁䄴兙湂䝁䅕兢求䝁䄴䅤㝁䍁䅁䅒桂䡁䅑兙杁䙁䅁杣療䡁䅑党橂䡁䅑兡療䝁䄴睏杁䙁䅉党瑂䝁䄸䅤求䍁䅁兑橂䝁䅍党穂䡁䅍䅉桂䝁䄴䅚杁䕁䅍睢畂䡁䅑杣療䝁䅷睏杁䕁䅉兡療䝁䄰党あ䡁䅉兡橂䡁䅍睏杁䙁䅍党橂䡁䅕杣灂䡁䅑入杁䕁䄰兙畂䝁䅅睚求䝁䄰党畂䡁䅑睏杁䕁䅅兤あ䝁䄸杢療䝁䄰睢ㅂ䡁䅍䅉坂䝁䅕䅡灂䝁䅍䅢求䡁䅍䅁偁䅅䅁䅴䅁䕁䅫兢睂䝁䅅睙あ䍁䅁兓畂䡁䅙党穂䡁䅑兡畂䝁䅣睏杁䕁䅕兢睂䝁䅷睢㕂䝁䅕党杁䕁䅉党畂䝁䅕杚灂䡁䅑督㝁䍁䅁兓畂䝁䅍睢瑂䝁䅕䅉呂䝁䅧兙祂䝁䅕䅉䉂䝁䅣杣求䝁䅕兢求䝁䄴䅤穂䑁䅳䅉䑂䝁䄸杣睂䝁䄸杣桂䡁䅑党杁䙁䅣党獂䝁䅷杢求䡁䅍督杁䙁䅁杣療䝁䅣杣桂䝁䄰督䅁偁偅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敂䅁䅁兓畂䝁䅑党睂䝁䅕杢歂䝁䅕杢あ䍁䅁䅕療䡁䅣党祂䍁䅁䅕祂䝁䄸䅚ㅂ䝁䅍党祂䡁䅍䅉桂䝁䄴䅚杁䕁䅕杢求䡁䅉睚㕂䍁䅁䅖祂䝁䅅䅚求䡁䅉督䅁䭁䭫䅁獂䅁䅁兓畂䝁䅑党睂䝁䅕杢歂䝁䅕杢あ䍁䅁䅕療䡁䅣党祂䍁䅁兙畂䝁䅑䅉卂䝁䅕杢求䡁䅣兙楂䝁䅷党杁䕁䅕䅢求䝁䅍䅤祂䝁䅫睙灂䡁䅑入杁䙁䅁杣療䝁䅑兤橂䝁䅕杣穂䅁䅁兣䅧䍁䅷䅁䩂䝁䄴䅚ㅂ䡁䅍䅤祂䝁䅫兙獂䍁䅁兑ㅂ䡁䅑睢瑂䝁䅅䅤灂䝁䄸杢䅁䙁䭳䅁㡃䅁䅁兓畂䝁䅑兤穂䡁䅑杣灂䝁䅅䅢杁䕁䅅兤あ䝁䄸兢桂䡁䅑兡療䝁䄴睏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潁䅃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䥃䅁䅁兓畂䝁䅑兤穂䡁䅑杣灂䝁䅅䅢杁䕁䅅兤あ䝁䄸兢桂䡁䅑兡療䝁䄴睏杁䕁䅑兙あ䝁䅅䅉兂䡁䅉睢あ䝁䅕睙あ䝁䅫睢畂䑁䅳䅉兂䡁䅉睢橂䝁䅕督穂䍁䅁兑ㅂ䡁䅑睢瑂䝁䅅䅤灂䝁䄸杢㝁䍁䅁杕求䝁䅣䅖求䝁䅍䅡䅁䉁偕䅁捂䅁䅁兓畂䝁䅑兤穂䡁䅑杣灂䝁䅅䅢杁䕁䅅兤あ䝁䄸兢桂䡁䅑兡療䝁䄴睏杁䕁䅑党畂䡁䅑兡穂䡁䅑杣㕂䑁䅳䅉卂䝁䅕督睂䝁䅫杣桂䡁䅑睢祂䡁䅫䅁乄䅃䅁杺䅁䕁䅫杢歂䡁䅕督あ䡁䅉兡桂䝁䅷䅉䉂䡁䅕䅤療䝁䄰兙あ䝁䅫睢畂䑁䅳䅉䕂䝁䅫睚灂䡁䅑兙獂䍁䅁兑穂䡁䅍党あ䍁䅁兔桂䝁䄴兙湂䝁䅕兢求䝁䄴䅤㝁䍁䅁村祂䝁䅅杢歂䍁䅁兔桂䡁䅉睡求䡁䅑兡畂䝁䅣睏杁䙁䅁杣療䝁䅍党穂䡁䅍䅉䉂䡁䅕䅤療䝁䄰兙あ䝁䅫睢畂䑁䅳䅉䑂䝁䄸杢あ䝁䅕杢あ䍁䅁睑祂䝁䅕兙あ䝁䅫睢畂䅁䅁杲䄴䡁䅯䅁䩂䝁䄴䅚ㅂ䡁䅍䅤祂䝁䅫兙獂䍁䅁兑ㅂ䡁䅑睢瑂䝁䅅䅤灂䝁䄸杢㝁䍁䅁兒獂䝁䅕睙あ䡁䅉兡橂䍁䅁杖求䝁䅧兡橂䝁䅷党㝁䍁䅁兑ㅂ䡁䅑睢畂䝁䄸兢療䡁䅕督杁䙁䅙党潂䝁䅫睙獂䝁䅕督䅁䩁乙䅁慃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䅁䵁䥷䅁睂䅁䅁兓畂䝁䅑兤穂䡁䅑杣灂䝁䅅䅢杁䕁䅅兤あ䝁䄸兢桂䡁䅑兡療䝁䄴睏杁䙁䅁兙穂䡁䅍党畂䝁䅣党祂䍁䅁兑灂䡁䅉睙祂䝁䅅杚あ䍁䅁兔桂䝁䄴兤浂䝁䅅睙あ䡁䅕杣灂䝁䄴睚䅁䑁充䅁歂䅁䅁兓畂䝁䅑兤穂䡁䅑杣灂䝁䅅䅢杁䕁䅅兤あ䝁䄸兢桂䡁䅑兡療䝁䄴睏杁䙁䅁䅡㕂䡁䅍兡橂䝁䅅䅢杁䙁䅍党橂䡁䅕杣灂䡁䅑入㝁䍁䅁睕求䝁䄴督療䡁䅉督䅁䙁䨰䅁䝄䅁䅁兓畂䝁䅑兤穂䡁䅑杣灂䝁䅅䅢杁䕁䅅兤あ䝁䄸兢桂䡁䅑兡療䝁䄴睏杁䙁䅁䅡㕂䡁䅍兡橂䝁䅅䅢杁䙁䅍党橂䡁䅕杣灂䡁䅑入㝁䍁䅁睕求䝁䄴督療䡁䅉督㝁䍁䅁睕瑂䝁䅅杣あ䍁䅁村ㅂ䝁䅫䅢歂䝁䅫杢湂䑁䅳䅉䡂䝁䄸杤啂䝁䅕睙潂䑁䅳䅉䕂䝁䅅䅤桂䍁䅁睑求䝁䄴䅤求䡁䅉䅉啂䝁䅕睙潂䝁䄴睢獂䝁䄸睚㕂䅁䅁䄲䅣䙁䅑䅁䩂䝁䄴䅚ㅂ䡁䅍䅤祂䝁䅫兙獂䍁䅁兑ㅂ䡁䅑睢瑂䝁䅅䅤灂䝁䄸杢㝁䍁䅁䅕祂䝁䄸睙求䡁䅍督杁䕁䅅兤あ䝁䄸兢桂䡁䅑兡療䝁䄴䅁扁睂䅁杨䅁䕁䅫杢歂䡁䅕督あ䡁䅉兡桂䝁䅷䅉䉂䡁䅕䅤療䝁䄰兙あ䝁䅫睢畂䑁䅳䅉兂䡁䅉睢橂䝁䅕督穂䍁䅁兑ㅂ䡁䅑睢瑂䝁䅅䅤灂䝁䄸杢㝁䍁䅁兑祂䡁䅑兡浂䝁䅫睙灂䝁䅅䅢杁䕁䅫杢あ䝁䅕䅢獂䝁䅫睚求䝁䄴睙求䅁䅁兴䄰䥁䅉䅁䩂䝁䄴䅚ㅂ䡁䅍䅤祂䝁䅫兙獂䍁䅁兑ㅂ䡁䅑睢瑂䝁䅅䅤灂䝁䄸杢㝁䍁䅁䅕祂䝁䄸睙求䡁䅍督杁䕁䅅兤あ䝁䄸兢桂䡁䅑兡療䝁䄴睏杁䕁䄸睙求䝁䅅杢杁䕁䅑兙あ䝁䅅䅉䑂䝁䄸䅢獂䝁䅕睙あ䝁䅫睢畂䅁䅁儯䅫䭁䅉䅁䩂䝁䄴䅚ㅂ䡁䅍䅤祂䝁䅫兙獂䍁䅁兑ㅂ䡁䅑睢瑂䝁䅅䅤灂䝁䄸杢㝁䍁䅁杕䝂䕁䅫䅒杁䍁䅧杕桂䝁䅑兡療䍁䅁杒祂䝁䅕兣ㅂ䝁䅕杢橂䡁䅫䅉䩂䝁䅑党畂䡁䅑兡浂䝁䅫睙桂䡁䅑兡療䝁䄴克㝁䍁䅁䅕祂䝁䄸睙求䡁䅍督杁䕁䅅兤あ䝁䄸兢桂䡁䅑兡療䝁䄴䅁敄睄䅁杉䅅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呂䝁䄰兙祂䡁䅑䅉䍂䡁䅕兡獂䝁䅑兡畂䝁䅣睏杁䙁䅍兢桂䡁䅉䅤杁䕁䅕杢求䡁䅉睚㕂䑁䅳䅉䙂䝁䅑睚求䍁䅁睑療䝁䄰䅣ㅂ䡁䅑兡畂䝁䅣睏杁䕁䅅杣あ䝁䅫杚灂䝁䅍兡桂䝁䅷䅉䩂䝁䄴䅤求䝁䅷䅢灂䝁䅣党畂䝁䅍党㝁䍁䅁兎䡂䅁䅁杸䄸䕁䅙䅁䩂䝁䄴䅚ㅂ䡁䅍䅤祂䝁䅫兙獂䍁䅁兑ㅂ䡁䅑睢瑂䝁䅅䅤灂䝁䄸杢㝁䍁䅁杕求䡁䅍䅣灂䡁䅉兙あ䝁䄸杣㕂䅁䅁睉䄸䙁䅧䅁䩂䝁䄴䅚ㅂ䡁䅍䅤祂䝁䅫兙獂䍁䅁兑ㅂ䡁䅑睢瑂䝁䅅䅤灂䝁䄸杢㝁䍁䅁睕求䝁䄴督療䡁䅉督㝁䍁䅁睍䕂䍁䅁䅕祂䝁䅫杢あ䝁䅫杢湂䅁䅁睒䅫䡁䅁䅁䩂䝁䄴䅚ㅂ䡁䅍䅤祂䝁䅫兙獂䍁䅁兑ㅂ䡁䅑睢瑂䝁䅅䅤灂䝁䄸杢㝁䍁䅁睕求䝁䄴督療䡁䅉督㝁䍁䅁兑祂䡁䅑兡浂䝁䅫睙灂䝁䅅䅢杁䕁䅫杢あ䝁䅕䅢獂䝁䅫睚求䝁䄴睙求䅁䅁睶䅧佁䅧䅁䩂䝁䄴䅚ㅂ䡁䅍䅤祂䝁䅫兙獂䍁䅁兑ㅂ䡁䅑睢瑂䝁䅅䅤灂䝁䄸杢㝁䍁䅁睕求䝁䄴督療䡁䅉督㝁䍁䅁兑ㅂ䡁䅑䅡求䝁䄴䅤灂䝁䅍兙あ䝁䅫睢畂䑁䅳䅉呂䝁䄰兙祂䡁䅑䅉䑂䝁䅫䅤灂䝁䅕督㝁䍁䅁䅒桂䡁䅑兙杁䙁䅁杣療䡁䅑党橂䡁䅑兡療䝁䄴睏杁䙁䅁杣療䝁䅍党穂䡁䅍䅉䉂䡁䅕䅤療䝁䄰兙あ䝁䅫睢畂䑁䅳䅉佂䝁䅕䅤㍂䝁䄸杣牂䍁䅁睕求䝁䅍兤祂䝁䅫䅤㕂䅁䅁公䄴乁䅁䅁䩂䝁䄴䅚ㅂ䡁䅍䅤祂䝁䅫兙獂䍁䅁兑ㅂ䡁䅑睢瑂䝁䅅䅤灂䝁䄸杢㝁䍁䅁睕求䝁䄴督療䡁䅉督㝁䍁䅁䅒桂䡁䅑兙杁䙁䅁杣療䡁䅑党橂䡁䅑兡療䝁䄴睏杁䕁䅕䅢求䝁䅍䅤祂䝁䅫睙杁䙁䅙党潂䝁䅫睙獂䝁䅕睏杁䙁䅁杣療䝁䅍党穂䡁䅍䅉䉂䡁䅕䅤療䝁䄰兙あ䝁䅫睢畂䑁䅳䅉佂䝁䅕䅤㍂䝁䄸杣牂䍁䅁睕求䝁䅍兤祂䝁䅫䅤㕂䅁䅁䅥䅯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䭃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兓䄴䝁䅙䅁䩂䝁䄴䅚ㅂ䡁䅍䅤祂䝁䅫兙獂䍁䅁兑ㅂ䡁䅑睢瑂䝁䅅䅤灂䝁䄸杢㝁䍁䅁睕求䝁䄴督療䡁䅉督㝁䍁䅁䅕祂䝁䄸睙求䡁䅍督杁䕁䅅兤あ䝁䄸兢桂䡁䅑兡療䝁䄴䅁潃睂䅁東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杂䄸䝁䅧䅁䩂䝁䄴䅚ㅂ䡁䅍䅤祂䝁䅫兙獂䍁䅁兑ㅂ䡁䅑睢瑂䝁䅅䅤灂䝁䄸杢㝁䍁䅁睕求䝁䄴督療䡁䅉督㝁䍁䅁睕求䝁䅍兤祂䝁䅫䅤㕂䍁䅁兔桂䝁䄴兙湂䝁䅕兢求䝁䄴䅤䅁䑁偑䅁⭂䅁䅁兓畂䝁䅑兤穂䡁䅑杣灂䝁䅅䅢杁䕁䅅兤あ䝁䄸兢桂䡁䅑兡療䝁䄴睏杁䙁䅍党畂䡁䅍睢祂䡁䅍睏杁䙁䅍兡瑂䡁䅕䅢桂䡁䅑兡療䝁䄴睏杁䙁䅁杣療䝁䅍党穂䡁䅍䅉䉂䡁䅕䅤療䝁䄰兙あ䝁䅫睢畂䅁䅁杫䅣乁䅧䅁䩂䝁䄴䅚ㅂ䡁䅍䅤祂䝁䅫兙獂䍁䅁兑ㅂ䡁䅑睢瑂䝁䅅䅤灂䝁䄸杢㝁䍁䅁睕求䝁䄴督療䡁䅉督㝁䍁䅁睕灂䝁䄰兤獂䝁䅅䅤灂䝁䄸杢㝁䍁䅁䅕祂䝁䄸睙求䡁䅍督杁䕁䅅兤あ䝁䄸兢桂䡁䅑兡療䝁䄴睏杁䙁䅍䅤療䡁䅉兙湂䝁䅕䅉乂䝁䅅杢桂䝁䅣党瑂䝁䅕杢あ䑁䅳䅉䉂䡁䅉䅤灂䝁䅙兡橂䝁䅫兙獂䍁䅁兓畂䡁䅑党獂䝁䅷兡湂䝁䅕杢橂䝁䅕䅁奄杄䅁杭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牄睂䅁杘䅁䕁䅫杢歂䡁䅕督あ䡁䅉兡桂䝁䅷䅉䉂䡁䅕䅤療䝁䄰兙あ䝁䅫睢畂䑁䅳䅉呂䝁䅕杢穂䝁䄸杣穂䑁䅳䅉呂䝁䄰兙祂䡁䅑䅉䍂䡁䅕兡獂䝁䅑兡畂䝁䅣䅁晁杄䅁䅫䅁䕁䅫杢歂䡁䅕督あ䡁䅉兡桂䝁䅷䅉䉂䡁䅕䅤療䝁䄰兙あ䝁䅫睢畂䑁䅳䅉呂䝁䅕杢穂䝁䄸杣穂䑁䅳䅉呂䝁䄰兙祂䡁䅑䅉䍂䡁䅕兡獂䝁䅑兡畂䝁䅣睏杁䕁䅅杣あ䝁䅫杚灂䝁䅍兡桂䝁䅷䅉䩂䝁䄴䅤求䝁䅷䅢灂䝁䅣党畂䝁䅍党䅁䵁佣䅁楄䅁䅁兓畂䝁䅑兤穂䡁䅑杣灂䝁䅅䅢杁䕁䅅兤あ䝁䄸兢桂䡁䅑兡療䝁䄴睏杁䙁䅍党畂䡁䅍睢祂䡁䅍睏杁䙁䅍兢桂䡁䅉䅤杁䕁䅉兤灂䝁䅷䅚灂䝁䄴睚㝁䍁䅁䅕祂䝁䄸睙求䡁䅍督杁䕁䅅兤あ䝁䄸兢桂䡁䅑兡療䝁䄴睏杁䕁䄴党あ䡁䅣睢祂䝁䅳䅉呂䝁䅕睙ㅂ䡁䅉兡あ䡁䅫睏杁䕁䅑兙あ䝁䅅䅉䑂䝁䅕杢あ䝁䅕杣杁䙁䅑党橂䝁䅧杢療䝁䅷睢湂䡁䅫睏杁䑁䅕睒䅁䕁䡳䅁䝄䅁䅁兓畂䝁䅑兤穂䡁䅑杣灂䝁䅅䅢杁䕁䅅兤あ䝁䄸兢桂䡁䅑兡療䝁䄴睏杁䙁䅍党畂䡁䅍睢祂䡁䅍睏杁䙁䅍兢桂䡁䅉䅤杁䕁䅉兤灂䝁䅷䅚灂䝁䄴睚㝁䍁䅁睕瑂䝁䅅杣あ䍁䅁睑灂䡁䅑兡求䡁䅍睏杁䕁䅕䅚湂䝁䅕䅉䑂䝁䄸兢睂䡁䅕䅤灂䝁䄴睚㝁䍁䅁杔求䡁䅑睤療䡁䅉睡杁䙁䅍党橂䡁䅕杣灂䡁䅑入㝁䍁䅁兎䡂䅁䅁眱䄴䵁䄴䅁䩂䝁䄴䅚ㅂ䡁䅍䅤祂䝁䅫兙獂䍁䅁兑ㅂ䡁䅑睢瑂䝁䅅䅤灂䝁䄸杢㝁䍁䅁睕求䝁䄴督療䡁䅉督㝁䍁䅁睕瑂䝁䅅杣あ䍁䅁村ㅂ䝁䅫䅢歂䝁䅫杢湂䑁䅳䅉呂䝁䄰兙祂䡁䅑䅉䑂䝁䅫䅤灂䝁䅕督㝁䍁䅁睖求䝁䅅杣桂䝁䅉䅢求䡁䅍睏杁䕁䅑兙あ䝁䅅䅉兂䡁䅉睢あ䝁䅕睙あ䝁䅫睢畂䑁䅳䅉呂䝁䄰兙祂䡁䅑䅉䙂䝁䄴党祂䝁䅣入䅁䉁䡙䅁楃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䅁䅯䙁䅯䅁䩂䝁䄴䅚ㅂ䡁䅍䅤祂䝁䅫兙獂䍁䅁兑ㅂ䡁䅑睢瑂䝁䅅䅤灂䝁䄸杢㝁䍁䅁睕求䝁䄴督療䡁䅉督㝁䍁䅁睕瑂䝁䅅杣あ䍁䅁兒畂䝁䅕杣湂䡁䅫䅁䵁杄䅁朴䅁䕁䅫杢歂䡁䅕督あ䡁䅉兡桂䝁䅷䅉䉂䡁䅕䅤療䝁䄰兙あ䝁䅫睢畂䑁䅳䅉呂䝁䅕杢穂䝁䄸杣穂䑁䅳䅉呂䝁䄰兙祂䡁䅑䅉䙂䝁䄴党祂䝁䅣入㝁䍁䅁兒獂䝁䅕睙あ䡁䅉兡橂䍁䅁杖求䝁䅧兡橂䝁䅷党㝁䍁䅁䅕療䡁䅣党祂䍁䅁睒祂䝁䅫䅚㝁䍁䅁村桂䡁䅑䅤求䡁䅉入杁䕁䅕杢求䡁䅉睚㕂䍁䅁睕あ䝁䄸杣桂䝁䅣党杁䙁䅍入穂䡁䅑党瑂䍁䅁䅋䍂䕁䅕睕呂䍁䅫䅁慄元䅁材䅅䕁䅫杢歂䡁䅕督あ䡁䅉兡桂䝁䅷䅉䉂䡁䅕䅤療䝁䄰兙あ䝁䅫睢畂䑁䅳䅉呂䝁䅫兢ㅂ䝁䅷兙あ䝁䅫睢畂䑁䅳䅉兂䡁䅉睢橂䝁䅕督穂䍁䅁兑ㅂ䡁䅑睢瑂䝁䅅䅤灂䝁䄸杢㝁䍁䅁睑療䝁䄰兢求䡁䅉睙灂䝁䅅䅢杁䙁䅍䅣桂䝁䅍党杁䕁䅷兙ㅂ䝁䄴睙潂䑁䅳䅉䉂䡁䅉䅤灂䝁䅙兡橂䝁䅫兙獂䍁䅁兓畂䡁䅑党獂䝁䅷兡湂䝁䅕杢橂䝁䅕睏杁䙁䅁兙穂䡁䅍党畂䝁䅣党祂䍁䅁兑灂䡁䅉睙祂䝁䅅杚あ䍁䅁兔桂䝁䄴兤浂䝁䅅睙あ䡁䅕杣灂䝁䄴睚㝁䍁䅁兑ㅂ䡁䅑睢畂䝁䄸兢療䡁䅕督杁䙁䅙党潂䝁䅫睙獂䝁䅕督䅁䱁伸䅁あ䅁䅁兓畂䝁䅑兤穂䡁䅑杣灂䝁䅅䅢杁䕁䅅兤あ䝁䄸兢桂䡁䅑兡療䝁䄴睏杁䙁䅍兢桂䡁䅉䅤杁䕁䅉兤灂䝁䅷䅚灂䝁䄴睚㝁䍁䅁䅕祂䝁䄸睙求䡁䅍督杁䕁䅅兤あ䝁䄸兢桂䡁䅑兡療䝁䄴䅁祁权䅁杷䅁䕁䅫杢歂䡁䅕督あ䡁䅉兡桂䝁䅷䅉䉂䡁䅕䅤療䝁䄰兙あ䝁䅫睢畂䑁䅳䅉呂䝁䄰兙祂䡁䅑䅉䍂䡁䅕兡獂䝁䅑兡畂䝁䅣睏杁䙁䅍兢桂䡁䅉䅤杁䕁䅍兡あ䝁䅫党穂䑁䅳䅉兂䡁䅉睢橂䝁䅕督穂䍁䅁兑ㅂ䡁䅑睢瑂䝁䅅䅤灂䝁䄸杢㝁䍁䅁兑祂䡁䅑兡浂䝁䅫睙灂䝁䅅䅢杁䕁䅫杢あ䝁䅕䅢獂䝁䅫睚求䝁䄴睙求䅁䅁兒䄴䩁䅧䅁䩂䝁䄴䅚ㅂ䡁䅍䅤祂䝁䅫兙獂䍁䅁兑ㅂ䡁䅑睢瑂䝁䅅䅤灂䝁䄸杢㝁䍁䅁睕瑂䝁䅅杣あ䍁䅁村ㅂ䝁䅫䅢歂䝁䅫杢湂䑁䅳䅉呂䝁䄰兙祂䡁䅑䅉䙂䝁䄴党祂䝁䅣入㝁䍁䅁䅒桂䡁䅑兙杁䕁䅍党畂䡁䅑党祂䍁䅁䅖求䝁䅍䅡畂䝁䄸䅢療䝁䅣入䅁䕁䰸䅁权䅁䅁兓畂䝁䅑兤穂䡁䅑杣灂䝁䅅䅢杁䕁䅅兤あ䝁䄸兢桂䡁䅑兡療䝁䄴睏杁䙁䅍兢桂䡁䅉䅤杁䕁䅕杢求䡁䅉睚㕂䑁䅳䅉兂䡁䅉睢橂䝁䅕督穂䍁䅁兑ㅂ䡁䅑睢瑂䝁䅅䅤灂䝁䄸杢㝁䍁䅁䅒桂䡁䅑兙杁䕁䅍党畂䡁䅑党祂䍁䅁䅖求䝁䅍䅡畂䝁䄸䅢療䝁䅣入䅁䥁乑䅁祁䅁䅁兓畂䝁䅑兤穂䡁䅑杣灂䝁䅅䅢杁䕁䅍睢畂䝁䅣䅢療䝁䄰党祂䝁䅅䅤求䡁䅍䅁摁杂䅁杉䅁䕁䅫杢歂䡁䅕督あ䡁䅉兡桂䝁䅷䅉䡂䝁䅅督求䡁䅍䅁ㅄ䅃䅁杙䅁䕁䅫杢歂䡁䅕督あ䡁䅉兡桂䝁䅷䅉乂䝁䅅睙潂䝁䅫杢求䡁䅉入杁䝁䅅杢歂䍁䅁睕ㅂ䡁䅁䅣獂䝁䅫党穂䍁䅁兙畂䝁䅑䅉䑂䝁䄸兢睂䝁䄸杢求䝁䄴䅤穂䅁䅁䅘䅙䍁䅉䅁䩂䝁䄴䅚ㅂ䡁䅍䅤祂䝁䅫兙獂䍁䅁杕䙂䕁䅫䅖穂䅁䅁䅬䅙䉁䅧䅁䩂䝁䄴䅚ㅂ䡁䅍䅤祂䝁䅫兙獂䡁䅍䅁婁杂䅁杌䅁䕁䅫杢浂䝁䄸杣瑂䝁䅅䅤灂䝁䄸杢杁䙁䅑党橂䝁䅧杢療䝁䅷睢湂䡁䅫䅁㕁杂䅁䅆䅁䕁䅫杢穂䡁䅕杣桂䝁䄴睙求䅁䅁睋䅙䍁䅑䅁䩂䝁䄴督ㅂ䡁䅉兙畂䝁䅍党杁䕁䅉杣療䝁䅳党祂䡁䅍䅁獃杂䅁杏䅁䕁䅫杢穂䡁䅕杣あ䝁䅕睙潂䑁䅳䅉䙂䝁䄰䅣獂䝁䄸入求䝁䅕䅉䍂䝁䅕杢求䝁䅙兡あ䡁䅍䅁ぁ䅅䅁杌䅁䕁䅫杢あ䝁䅕睚祂䝁䅅䅤求䝁䅑䅉偂䝁䅫䅢杁䝁䅅杢歂䍁䅁睒桂䡁䅍䅁硂元䅁䅔䅁䕁䅫杢あ䝁䅕睚祂䝁䅅䅤求䝁䅑䅉啂䝁䅕䅢求䝁䅍睢瑂䝁䄰兤畂䝁䅫睙桂䡁䅑兡療䝁䄴䅉呂䝁䅕杣㉂䝁䅫睙求䡁䅍䅁䑁䅃䅁材䅁䕁䅫杢あ</t>
  </si>
  <si>
    <t>䝁䅕杣桂䝁䅍䅤灂䡁䅙党杁䕁䅧睢瑂䝁䅕䅉䙂䝁䄴䅤求䡁䅉䅤桂䝁䅫杢瑂䝁䅕杢あ䅁䅁儳䅫䑁䄴䅁䩂䝁䄴䅤求䡁䅉兙橂䡁䅑兡㉂䝁䅕䅉乂䝁䅕䅚灂䝁䅅䅉桂䝁䄴䅚杁䙁䅍党祂䡁䅙兡橂䝁䅕督䅁䵁䥫䅁䭂䅁䅁兓畂䡁䅑党祂䝁䄴兙獂䍁䅁䅒灂䡁䅍党桂䡁䅍党穂䑁䅳䅉偂䝁䄴睙療䝁䅷睢湂䡁䅫睏杁䙁䅍兤祂䝁䅣党祂䡁䅫䅁呂䅅䅁杓䅁䕁䅫杢あ䝁䅕杣畂䝁䅕䅤杁䙁䅍党祂䡁䅙兡橂䝁䅕督杁䝁䅅杢歂䍁䅁兓畂䝁䅙杣桂䡁䅍䅤祂䡁䅕睙あ䡁䅕杣求䅁䅁䅂䅫䕁䅉䅁䩂䝁䄴杤求䡁䅍䅤瑂䝁䅕杢あ䍁䅁村桂䝁䄴睡灂䝁䄴睚杁䝁䅅杢歂䍁䅁村祂䝁䄸睡求䡁䅉兙湂䝁䅕䅁坂杂䅁杓䅅䕁䅫杢㉂䝁䄸兡橂䝁䅕䅉乂䝁䅅杢桂䝁䅣党瑂䝁䅕杢あ䍁䅁睕療䝁䅙䅤㍂䝁䅅杣求䑁䅳䅉䑂䡁䅉党歂䝁䅫䅤杁䕁䅍兙祂䝁䅑督㝁䍁䅁杒灂䝁䄴䅤求䝁䅍䅡㝁䍁䅁兑ㅂ䡁䅑䅡求䝁䄴䅤灂䝁䅍兙あ䝁䅫睢畂䑁䅳䅉䕂䝁䅅䅤桂䍁䅁䅕祂䝁䄸䅤求䝁䅍䅤灂䝁䄸杢㝁䍁䅁睑獂䝁䄸兤歂䍁䅁睕求䝁䅍兤祂䝁䅫䅤㕂䑁䅳䅉佂䝁䅕䅤㍂䝁䄸杣牂䍁䅁睕求䝁䅍兤祂䝁䅫䅤㕂䑁䅳䅉兂䝁䅅入瑂䝁䅕杢あ䍁䅁杒桂䝁䅍兡獂䝁䅫䅤桂䡁䅑睢祂䍁䅁兒畂䝁䅅杙獂䝁䅕杣穂䑁䅳䅉偂䝁䄴䅢灂䝁䄴党杁䙁䅁兙㕂䝁䄰党畂䡁䅑督䅁乁䭣䅁䥂允䅁兓畂䡁䅙睢灂䝁䅍党杁䕁䄰兙畂䝁䅅睚求䝁䄰党畂䡁䅑䅉呂䝁䄸杚あ䡁䅣兙祂䝁䅕睏杁䕁䅑兡湂䝁䅫䅤桂䝁䅷䅉乂䝁䅕䅚灂䝁䅅睏杁䕁䄰兙祂䝁䅳党あ䝁䅫杢湂䍁䅁兑ㅂ䡁䅑睢瑂䝁䅅䅤灂䝁䄸杢㝁䍁䅁睖求䝁䅉䅉䕂䝁䅕杤求䝁䅷睢睂䝁䄰党畂䡁䅑睏杁䕁䅍䅢療䡁䅕䅚杁䕁䅫杢浂䡁䅉兙穂䡁䅑杣ㅂ䝁䅍䅤ㅂ䡁䅉党㝁䍁䅁睑獂䝁䄸兤歂䍁䅁睕あ䝁䄸杣桂䝁䅣党㝁䍁䅁睕求䝁䅅杣橂䝁䅧䅉䙂䝁䄴睚灂䝁䄴党杁䕁䄸䅣あ䝁䅫兢灂䡁䅯兙あ䝁䅫睢畂䑁䅳䅉偂䝁䄴䅢灂䝁䄴党杁䙁䅁兙㕂䝁䄰党畂䡁䅑督䅁䵁䩯䅁㙄䅁䅁兓畂䡁䅙睢灂䝁䅍党杁䕁䄰兙畂䝁䅅睚求䝁䄰党畂䡁䅑䅉呂䝁䄸杚あ䡁䅣兙祂䝁䅕睏杁䕁䅙䅢求䝁䅕䅤杁䕁䄰兙畂䝁䅅睚求䝁䄰党畂䡁䅑睏杁䙁䅁杣療䝁䅍党穂䡁䅍䅉䉂䡁䅕䅤療䝁䄰兙あ䝁䅫睢畂䑁䅳䅉偂䝁䄴䅢灂䝁䄴党杁䙁䅁兙㕂䝁䄰党畂䡁䅑督㝁䍁䅁兒獂䝁䅕睙あ䡁䅉兡橂䍁䅁杖求䝁䅧兡橂䝁䅷党杁䕁䅍䅡桂䡁䅉睚灂䝁䄴睚杁䕁䅫杢浂䡁䅉兙穂䡁䅑杣ㅂ䝁䅍䅤ㅂ䡁䅉党䅁䙁倸䅁䭁允䅁兓畂䡁䅙睢灂䝁䅍党杁䕁䄰兙畂䝁䅅睚求䝁䄰党畂䡁䅑䅉呂䝁䄸杚あ䡁䅣兙祂䝁䅕睏杁䙁䅍睢浂䡁䅑睤桂䡁䅉党杁䕁䅑党㉂䝁䅕䅢療䡁䅁兢求䝁䄴䅤㝁䍁䅁睑獂䝁䄸兤歂䍁䅁䅒桂䡁䅑兙杁䙁䅍党祂䡁䅙兡橂䝁䅕督㝁䍁䅁䅕祂䝁䄸睙求䡁䅍督杁䕁䅅兤あ䝁䄸兢桂䡁䅑兡療䝁䄴睏杁䕁䅅杣あ䝁䅫杚灂䝁䅍兡桂䝁䅷䅉䩂䝁䄴䅤求䝁䅷䅢灂䝁䅣党畂䝁䅍党㝁䍁䅁睔畂䝁䅷兡畂䝁䅕䅉兂䝁䅅入瑂䝁䅕杢あ䡁䅍䅁䑁䅅䅁䅒䅅䕁䅫杢㉂䝁䄸兡橂䝁䅕䅉乂䝁䅅杢桂䝁䅣党瑂䝁䅕杢あ䍁䅁睕療䝁䅙䅤㍂䝁䅅杣求䑁䅳䅉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乁乑䅁十允䅁兓畂䡁䅙睢灂䝁䅍党杁䕁䄰兙畂䝁䅅睚求䝁䄰党畂䡁䅑䅉呂䝁䄸杚あ䡁䅣兙祂䝁䅕睏杁䙁䅍睢浂䡁䅑睤桂䡁䅉党杁䕁䅑党㉂䝁䅕䅢療䡁䅁兢求䝁䄴䅤㝁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䅁䉁倰䅁䅃允䅁兓畂䡁䅙睢灂䝁䅍党杁䕁䄰兙畂䝁䅅睚求䝁䄰党畂䡁䅑䅉呂䝁䄸杚あ䡁䅣兙祂䝁䅕睏杁䙁䅍睢浂䡁䅑睤桂䡁䅉党杁䕁䅑党㉂䝁䅕䅢療䡁䅁兢求䝁䄴䅤㝁䍁䅁睑獂䝁䄸兤歂䍁䅁兔桂䝁䄴兙湂䝁䅕兢求䝁䄴䅤㝁䍁䅁兔桂䝁䅍䅡灂䝁䄴党杁䕁䅷党桂䡁䅉杢灂䝁䄴睚㝁䍁䅁兓桂䝁䅅睕杁䍁䅧兓畂䝁䅙杣桂䡁䅍䅤祂䡁䅕睙あ䡁䅕杣求䍁䅁兙穂䍁䅁兙杁䙁䅍党祂䡁䅙兡橂䝁䅕克㝁䍁䅁睑獂䝁䄸兤歂䍁䅁兓畂䝁䅙杣桂䡁䅍䅤祂䡁䅕睙あ䡁䅕杣求䑁䅳䅉䑂䝁䅷睢ㅂ䝁䅑䅉呂䝁䅕睙ㅂ䡁䅉兡あ䡁䅫睏杁䕁䅅杣あ䝁䅫杚灂䝁䅍兡桂䝁䅷䅉䩂䝁䄴䅤求䝁䅷䅢灂䝁䅣党畂䝁䅍党㝁䍁䅁睒求䝁䄴兑䩂䅁䅁杇䄸䕁䉯䅁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䅑兙あ䝁䅅䅉兂䡁䅉睢あ䝁䅕睙あ䝁䅫睢畂䑁䅳䅉兂䡁䅉睢橂䝁䅕督穂䍁䅁兑ㅂ䡁䅑睢瑂䝁䅅䅤灂䝁䄸杢㝁䍁䅁睔畂䝁䅷兡畂䝁䅕䅉兂䝁䅅入瑂䝁䅕杢あ䡁䅍䅁敂睂䅁杕䅅䕁䅫杢㉂䝁䄸兡橂䝁䅕䅉乂䝁䅅杢桂䝁䅣党瑂䝁䅕杢あ䍁䅁睕療䝁䅙䅤㍂䝁䅅杣求䑁䅳䅉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䅁䅁兦䅯䵁䅯䅁䩂䝁䄴杤療䝁䅫睙求䍁䅁兔桂䝁䄴兙湂䝁䅕兢求䝁䄴䅤杁䙁䅍睢浂䡁䅑睤桂䡁䅉党㝁䍁䅁杖灂䡁䅉䅤ㅂ䝁䅅䅢杁䙁䅣睢祂䝁䅳杚療䡁䅉睙求䑁䅳䅉䙂䝁䄰䅣獂䝁䄸入求䝁䅕䅉䍂䝁䅕杢求䝁䅙兡あ䡁䅍睏杁䕁䅕兢睂䝁䅷睢㕂䝁䅕党杁䕁䅅督穂䝁䅫督あ䝁䅅杢橂䝁䅕䅉兂䡁䅉睢湂䡁䅉兙瑂䍁䅁䅋䙂䕁䅅䅕灁䅁䅁䅏䅣䅁䅑䅁䭂䅁䅁兺䅉䅁䅯䅁䭂䕁䅉䅓啂䅁䅁䅑䅍䅁䅧䅁䭂䕁䅉䅔䅁䍁䕙䅁䥁䅁䅁杓䑂䕁䅫䅁療杁䅁权䅁䕁䅯睓䥂䙁䅫䅁元睁䅁䅃䅁䕁䅯杔䭂䅁䅁儰䅍䅁䅯䅁䭂䕁䄴䅕卂䅁䅁杳䅉䅁䅧䅁䭂䙁䅁兔䅁䥁䑁䅁䕁䅁䅁睓䅁䱁䐸䅁䥁䅁䅁睓䕂䙁䅁䅁煁杁䅁䅃䅁䕁䅳兒婂䅁䅁䅰䅍䉁䅉䅁䱂䕁䅕兗䙂䙁䅉杕偂䙁䅉䅁穁䅂䅁权䅁䕁䅳兒婂䙁䅍䅁十杁䅁䅃䅁䕁䅳䅓䑂䅁䅁睡䅍䅁䅧䅁䱂䕁䅫兔䅁䥁䌸䅁䥁䅁䅁睓䱂䙁䅉䅁塁䅂䅁权䅁䕁䅳䅔䉂䕁䅍䅁歃杁䅁䅃䅁䕁䅳兔䍂䅁䅁睫䅍䅁䅧䅁䱂䕁䄰兓䅁䵁䑧䅁䥁䅁䅁睓乂䙁䅧䅁噄杁䅁杂䅁䕁䅳睔䅁䑁䑍䅁䝁䅁䅁睓卂䅁䅁䅔䅍䅁䅯䅁䱂䙁䅙兖䙂䅁䅁眹䅉䅁䅑䅁䵂䅁䅁杩䅍䅁䅯䅁䵂䕁䅑睔呂䅁䅁䅊䅉䅁䅧䅁䵂䕁䅕杔䅁䍁䍣䅁䝁䅁䅁䅔䥂䅁䅁杨䅍䅁䅧䅁䵂䕁䅧䅗䅁䉁䑫䅁䥁䅁䅁䅔䩂䕁䅫䅁扁䅂䅁䅃䅁䕁䅷兓佂䅁䅁免䅍䅁䅧䅁䵂䕁䅳兕䅁䙁䑑䅁䥁䅁䅁䅔䵂䙁䅫䅁扄杁䅁䅃䅁䕁䅷兔啂䅁䅁全䅍䅁䅧䅁䵂䕁䄴睑䅁䅁䐸䅁䥁䅁䅁䅔佂䙁䅑䅁乂杁䅁䅃䅁䕁䅷睔塂䅁䅁䅕䅉䅁䅯䅁䵂䙁䅉睑奂䅁䅁杤䅍䅁䅯䅁䵂䙁䅕䅔噂䅁䅁朲䅍䅁䅯䅁䵂䙁䅕兔佂䅁䅁睂䅑䅁䅧䅁䵂䙁䅕杖䅁䱁䍫䅁䥁䅁䅁䅔坂䙁䅍䅁䕃睁䅁杂䅁䕁䅷睖䅁䉁䑍䅁䥁䅁䅁䅔婂䕁䅉䅁睃杁䅁䅃䅁䕁䅷兗坂䅁䅁睩䅉䙁䄴䅁䵂䝁䅅杢湂䡁䅕兙湂䝁䅕䅉䵂䝁䅕兙祂䝁䄴兡畂䝁䅣睏杁䕁䅕兌獂䝁䅕兙祂䝁䄴兡畂䝁䅣睏杁䕁䅉杣桂䝁䄴䅚杁䕁䄰兙祂䝁䅳党あ䝁䅫杢湂䅁䅁䄶䄴䡁䅁䅁䵂䝁䅅杢湂䡁䅕兙湂䝁䅕䅉䵂䝁䅕兙祂䝁䄴兡畂䝁䅣睏杁䕁䅕兌獂䝁䅕兙祂䝁䄴兡畂䝁䅣睏杁䕁䄰睢楂䝁䅫䅢求䍁䅁䅒求䡁䅙党獂䝁䄸䅣瑂䝁䅕杢あ䍁䅁䅖療䝁䄸䅢穂䅁䅁睡䄴䵁䅯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睏杁䕁䄰睢楂䝁䅫䅢求䍁䅁䅒求䡁䅙党獂䝁䄸䅣瑂䝁䅕杢あ䍁䅁䅖療䝁䄸䅢穂䅁䅁朹䅙䱁䅷䅁䵂䝁䅅杢湂䡁䅕兙湂䝁䅕䅉䵂䝁䅕兙祂䝁䄴兡畂䝁䅣睏杁䕁䄴兙あ䡁䅕杣桂䝁䅷䅉䵂䝁䅅杢湂䡁䅕兙湂䝁䅕䅉兂䡁䅉睢橂䝁䅕督穂䝁䅫杢湂䑁䅳䅉塂䝁䅕杙杁䕁䅑党㉂䝁䅕䅢療䡁䅁兢求䝁䄴䅤㝁䍁䅁兒瑁䝁䅷党桂䡁䅉杢灂䝁䄴睚㝁䍁䅁睑療䝁䄴䅤求䝁䄴䅤杁䕁䅍杣求䝁䅅䅤灂䝁䄸杢䅁䭁乑䅁流䅁䅁䅔求䝁䅫督ㅂ䡁䅉党杁䕁䅙兙橂䝁䅫䅢灂䡁䅑兡求䡁䅍䅁歁睂䅁杉䅁䕁䅷党灂䡁䅍兤祂䝁䅕䅉兂䡁䅉睢歂䡁䅕睙あ䡁䅍䅁卂杂䅁村䅁䕁䅷兡浂䝁䅕䅉呂䝁䅍兡求䝁䄴睙求䡁䅍䅉啂䝁䄸睢獂䡁䅍䅉桂䝁䄴䅚杁䙁䅍党祂䡁䅙兡橂䝁䅕督䅁䡁䝣䅁ぁ䅁䅁䅔灂䝁䅙党杁䝁䅅杢歂䍁䅁䅓求䝁䅅䅢あ䝁䅧䅉䩂䝁䄴督ㅂ䡁䅉兙畂䝁䅍党䅁䭁䝣䅁啁䅁䅁䅔灂䝁䅙党穂䡁䅑入獂䝁䅕䅁穁睂䅁杓䅁䕁䅷兡浂䝁䅕督あ䡁䅫䅢求䑁䅳䅉䉂䝁䅑䅉啂䝁䅅杣湂䝁䅕䅤灂䝁䄴睚㝁䍁䅁䅒求䡁䅉兢桂䡁䅑睢獂䝁䄸睚㕂䅁䅁睕䄸䥁䅙䅁䵂䝁䅫杚求䡁䅍䅤㕂䝁䅷党㝁䍁䅁兑ㅂ䝁䅣兢求䝁䄴䅤求䝁䅑䅉卂䝁䅕兙獂䝁䅫䅤㕂䑁䅳䅉穁䕁䅑䅉兂䡁䅉兡畂䡁䅑兡畂䝁䅣睏杁䕁䅅杣あ䝁䅫杚灂䝁䅍兡桂䝁䅷䅉䩂䝁䄴䅤求䝁䅷䅢灂䝁䅣党畂䝁䅍党䅁乁䝫䅁㉁䅁䅁䅔灂䝁䅙党穂䡁䅑入獂䝁䅕睏杁䕁䅉杣桂䝁䄴䅚杁䕁䄰兙祂䝁䅳党あ䝁䅫杢湂䅁䅁䅍䅙䙁䅙䅁䵂䝁䅫杚求䡁䅍䅤㕂䝁䅷党㝁䍁䅁村祂䝁䅅杢歂䍁䅁兔桂䡁䅉睡求䡁䅑兡畂䝁䅣睏杁䙁䅍兢桂䡁䅉䅤杁䕁䅍䅢療䡁䅑䅡灂䝁䄴睚䅁䅁余䅁㑁䅁䅁䅔灂䝁䅙党穂䡁䅑入獂䝁䅕睏杁䕁䅍睢畂䡁䅑党畂䡁䅑䅉䑂䡁䅉党桂䡁䅑兡療䝁䄴䅁䥄䅃䅁杩䅁䕁䅷兡浂䝁䅕督あ䡁䅫䅢求䑁䅳䅉䑂䝁䄸杢あ䝁䅕杢あ䍁䅁睑祂䝁䅕兙あ䝁䅫睢畂䑁䅳䅉䑂䝁䅧兙あ䝁䅉睢あ䑁䅳䅉呂䝁䄰兙祂䡁䅑䅉䑂䝁䅷睢あ䝁䅧兡畂䝁䅣睏杁䕁䄸杢獂䝁䅫杢求䍁䅁睒祂䝁䄸睙求䡁䅉入䅁䵁佁䅁捃䅁䅁䅔灂䝁䅙党穂䡁䅑入獂䝁䅕睏杁䕁䅍兤穂䡁䅑睢瑂䝁䅕杣杁䙁䅉党獂䝁䅅䅤灂䝁䄸杢穂䝁䅧兡睂䍁䅁兔桂䝁䄴兙湂䝁䅕兢求䝁䄴䅤㝁䍁䅁村祂䝁䅅杢歂䍁䅁兔桂䡁䅉睡求䡁䅑兡畂䝁䅣睏杁䕁䅍睢ㅂ䡁䅉兡求䡁䅉䅉呂䝁䅕杣㉂䝁䅫睙求䅁䅁六䄰䩁䅷䅁䵂䝁䅫杚求䡁䅍䅤㕂䝁䅷党㝁䍁䅁睑ㅂ䡁䅍䅤療䝁䄰党祂䍁䅁杕求䝁䅷兙あ䝁䅫睢畂䡁䅍䅡灂䡁䅁䅉乂䝁䅅杢桂䝁䅣党瑂䝁䅕杢あ䑁䅳䅉䑂䝁䄸杢あ䝁䅕杢あ䍁䅁睑祂䝁䅕兙あ䝁䅫睢畂䑁䅳䅉呂䝁䄰兙祂䡁䅑䅉䑂䝁䅷睢あ䝁䅧兡畂䝁䅣䅁奂杂䅁䄱䅁䕁䅷兡浂䝁䅕督あ䡁䅫䅢求䑁䅳䅉䵂䝁䄸睙桂䡁䅑兡療䝁䄴䅉䍂䝁䅅督求䝁䅑䅉呂䝁䅕杣㉂䝁䅫睙求䡁䅍睏杁䙁䅍睢橂䝁䅫兙獂䍁䅁兔求䝁䅑兡桂䍁䅁兔桂䡁䅉睡求䡁䅑兡畂䝁䅣睏杁䕁䅅䅚杁䙁䅑兙祂䝁䅣党あ䝁䅫杢湂䑁䅳䅉䍂䡁䅉兙畂䝁䅑䅉乂䝁䅅杣牂䝁䅕䅤灂䝁䄴睚㝁䍁䅁兑瑂䝁䅅䅤求䡁䅕杣杁䙁䅍䅣療䡁䅉䅤穂䅁䅁䅑䅷䍁䅙䅁䵂䝁䅫杚求䡁䅍䅤㕂䝁䅷党㝁䍁䅁兔䥂䝁䅕兙獂䡁䅑䅡䅁䭁䩑䅁卂䅁䅁䅔灂䝁䅙党穂䡁䅑入獂䝁䅕睏杁䕁䄰䅓求䝁䅅䅢あ䝁䅧睏杁䕁䅅䅢あ䝁䅕杣畂䝁䅅䅤灂䡁䅙党杁䕁䄰党歂䝁䅫睙灂䝁䄴党䅁䕁佣䅁啃䅁䅁䅔灂䝁䅙党穂䡁䅑入獂䝁䅕睏杁䕁䄴兙あ䡁䅕杣桂䝁䅷䅉䵂䝁䅅杢湂䡁䅕兙湂䝁䅕䅉兂䡁䅉睢橂䝁䅕督穂䝁䅫杢湂䑁䅳䅉䑂䝁䄸杢あ䝁䅕杢あ䍁䅁睑祂䝁䅕兙あ䝁䅫睢畂䑁䅳䅉偂䝁䄴䅢灂䝁䄴党杁䙁䅁兙㕂䝁䄰党畂䡁䅑督䅁䝁佁䅁兂䅁䅁䅔灂䝁䅙党穂䡁䅑入獂䝁䅕睏杁䙁䅁兙灂䝁䄴䅉乂䝁䅅杢桂䝁䅣党瑂䝁䅕杢あ䑁䅳䅉卂䝁䅕督睂䝁䅫杣桂䡁䅑睢祂䡁䅫䅁䉄权䅁䅎䅁䕁䅷兡浂䝁䅕督あ䡁䅫䅢求䑁䅳䅉呂䝁䄰兙祂䡁䅑䅉䑂䝁䅷睢あ䝁䅧兡畂䝁䅣䅁祁睄䅁䅖䅁䕁䅷兡浂䝁䅕督あ䡁䅫䅢求䑁䅳䅉呂䝁䄰兙祂䡁䅑䅉䑂䝁䅷睢あ䝁䅧兡畂䝁䅣睏杁䕁䅅兢桂䡁䅑党ㅂ䡁䅉䅉呂䡁䅁睢祂䡁䅑督䅁䝁佷䅁捄䅁䅁䅔灂䝁䅙党穂䡁䅑入獂䝁䅕睏杁䙁䅍睢橂䝁䅫兙獂䍁䅁兔求䝁䅑兡桂䍁䅁兑歂䡁䅙党祂䡁䅑兡穂䝁䅫杢湂䑁䅳䅉呂䝁䄸睙灂䝁䅅䅢杁䕁䄰党歂䝁䅫兙杁䕁䄰兙祂䝁䅳党あ䝁䅫杢湂䑁䅳䅉䉂䝁䅑䅉啂䝁䅅杣湂䝁䅕䅤灂䝁䄴睚㝁䍁䅁杖灂䝁䅑党療䍁䅁兑歂䡁䅙党祂䡁䅑兡穂䝁䅫杢湂䑁䅳䅉䍂䡁䅉兙畂䝁䅑䅉乂䝁䅅杣牂䝁䅕䅤灂䝁䄴睚䅁䥁佁䅁㙃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㝁䍁䅁睕瑂䝁䅅杣あ䍁䅁睑獂䝁䄸䅤潂䝁䅫杢湂䅁䅁杅䄴䩁䅷䅁䵂䝁䅫杚求䡁䅍䅤㕂䝁䅷党㝁䍁䅁睕療䝁䅍兡桂䝁䅷䅉乂䝁䅕䅚灂䝁䅅䅉乂䝁䅅杣牂䝁䅕䅤灂䝁䄴睚㝁䍁䅁兑歂䍁䅁䅖桂䡁䅉睚求䡁䅑兡畂䝁䅣睏杁䕁䅉杣桂䝁䄴䅚杁䕁䄰兙祂䝁䅳党あ䝁䅫杢湂䑁䅳䅉䕂䝁䅕杣瑂䝁䅅䅤療䝁䅷睢湂䡁䅫䅁权权䅁䅖䅁䕁䅷兡浂䝁䅕督あ䡁䅫䅢求䑁䅳䅉啂䝁䄸兤祂䝁䅫督瑂䑁䅳䅉啂䡁䅉兙㉂䝁䅕䅢杁䕁䅅睙橂䝁䄸兢瑂䝁䄸䅚桂䡁䅑兡療䝁䄴督䅁䡁䩕䅁⭁䅁䅁䅔灂䝁䅙党穂䡁䅑入獂䝁䅕睏杁䙁䅕䅤灂䝁䅷兡あ䡁䅫䅉呂䝁䅍兙獂䝁䅕䅉呂䝁䄸䅢桂䡁䅉䅁㉄杄䅁杖䅁䕁䅷兡浂䝁䅕督あ䡁䅫䅢求䑁䅳䅉坂䝁䅫䅚求䝁䄸䅉呂䡁䅑杣求䝁䅅兢灂䝁䄴睚㝁䍁䅁兑瑂䝁䅅䅤求䡁䅕杣杁䙁䅍䅣療䡁䅉䅤穂䅁䅁睨䅙䥁䅉䅁䵂䝁䅫杚求䡁䅍䅤㕂䝁䅷党㝁䍁䅁杖灂䡁䅉䅤ㅂ䝁䅅䅢杁䕁䅣睢療䝁䅑督㝁䍁䅁兑畂䝁䅫兢桂䡁䅑兡療䝁䄴睌桂䡁䅙䅉塂䝁䄸杣牂䡁䅍䅤桂䡁䅑兡療䝁䄴督㝁䍁䅁杖灂䝁䅑党療䍁䅁睒桂䝁䄰党穂䅁䅁兵䅙䙁䅉䅁䵂䝁䅫杚求䡁䅍䅤㕂䝁䅷党㝁䍁䅁杖灂䡁䅉䅤ㅂ䝁䅅䅢杁䕁䅣睢療䝁䅑督㝁䍁䅁睕瑂䝁䅅杣あ䍁䅁睑獂䝁䄸䅤潂䝁䅫杢湂䅁䅁䄯䄰䡁䅁䅁䵂䝁䅫杤求䡁䅍䅤療䝁䅍睡㝁䍁䅁睑獂䝁䄸兤歂䍁䅁睕あ䝁䄸杣桂䝁䅣党㝁䍁䅁兓畂䝁䅙党橂䡁䅑兡療䡁䅕督杁䕁䅑兡穂䝁䅕兙穂䝁䅕督㝁䍁䅁䅕求䡁䅑䅉䑂䝁䅅杣求䅁䅁兊䅯䍁䅷䅁䵂䝁䅫杤求䡁䅍䅤療䝁䅍睡㝁䍁䅁䅕穂䡁䅫睙潂䝁䅫兙あ䡁䅉入䅁䉁乫䅁䝁䅁䅁兔䉂䅁䅁公䅉䅁䅧䅁乂䕁䅅兑䅁䉁䑑䅁䥁䅁䅁兔䉂䙁䅉䅁灃睁䅁䅃䅁䕁䄰兑呂䅁䅁䄱䅉䅁䅧䅁乂䕁䅉睑䅁䅁䕙䅁䥁䅁䅁兔䑂䕁䅑䅁⭄杁䅁权䅁䕁䄰睑䥂䙁䅁䅁杂杁䅁䅃䅁䕁䄰睑䱂䅁䅁杲䅉䅁䅧䅁乂䕁䅍睔䅁䝁䐸䅁䭁䅁䅁兔䕂䕁䅷杗䅁䙁䑧䅁䥁䅁䅁兔䕂䙁䅑䅁䥁杁䅁䅃䅁䕁䄰兒啂䅁䅁兘䅉䅁䅯䅁乂䕁䅕䅖䉂䅁䅁內䅉䅁䅧䅁乂䕁䅣兔䅁䩁䑕䅁䥁䅁䅁兔䥂䕁䅳䅁桃杁䅁杘䅁䕁䄰䅓求䝁䅅䅢あ䝁䅧睏杁䕁䅅督穂䝁䅫督あ䝁䅕䅚杁䕁䅷兡㉂䝁䅫杢湂䑁䅳䅉䙂䝁䄴䅚瑁䝁䄸杚瑁䕁䅷兡浂䝁䅕䅉兂䝁䅷兙畂䝁䄴兡畂䝁䅣䅁桄䅄䅁䅤䅁䕁䄰䅓求䝁䅅䅢あ䝁䅧睏杁䕁䅕兌獂䝁䅕兙祂䝁䄴兡畂䝁䅣睏杁䙁䅑党桂䝁䄰䅉䑂䝁䄸䅢獂䝁䅅杙療䡁䅉兙あ䝁䅫睢畂䑁䅳䅉䕂䝁䅫睚灂䡁䅑兙獂䍁䅁睖求䝁䅷䅢畂䝁䅕督穂䅁䅁杺䅣䑁䅙䅁乂䕁䅧党桂䝁䅷䅤潂䑁䅳䅉䙂䝁䄰䅣獂䝁䄸入求䝁䅕䅉䍂䝁䅕杢求䝁䅙兡あ䡁䅍䅁䑂元䅁杩䅁䕁䄰䅓求䝁䅅䅢あ䝁䅧睏杁䙁䅁兙橂䝁䅳兙湂䝁䅫杢湂䍁䅁睕求䡁䅉杤灂䝁䅍党穂䑁䅳䅉佂䡁䅕䅤祂䝁䅅睙求䡁䅕䅤灂䝁䅍兙獂䑁䅳䅉兂䝁䅅兡畂䍁䅁兔桂䝁䄴兙湂䝁䅕兢求䝁䄴䅤㝁䍁䅁睕ㅂ䡁䅉睚求䡁䅉入䅁䙁丸䅁䝃䅁䅁兔䥂䝁䅕兙獂䡁䅑䅡㝁䍁䅁䅕祂䝁䅕䅚灂䝁䅍䅤灂䡁䅙党杁䕁䅅杢桂䝁䅷入あ䝁䅫睙穂䑁䅳䅉䑂䡁䅕督あ䝁䄸兢求䡁䅉䅉䉂䝁䄴兙獂䡁䅫䅤灂䝁䅍督㝁䍁䅁睔ㅂ䡁䅑䅣桂䡁䅑兡求䝁䄴䅤杁䕁䅍兙祂䝁䅕䅁千元䅁杧䅁䕁䄰䅓求䝁䅅䅢あ䝁䅧睏杁䙁䅁杣求䝁䅑兡橂䡁䅑兡㉂䝁䅕䅉䉂䝁䄴兙獂䡁䅫䅤灂䝁䅍督㝁䍁䅁睔ㅂ䡁䅑䅣桂䡁䅑兡求䝁䄴䅤杁䕁䅍兙祂䝁䅕睏杁䕁䅍䅡祂䝁䄸杢灂䝁䅍䅉䕂䝁䅫督求䝁䅅督求䡁䅍䅁祃权䅁䅃䅁䕁䄰睓䑂䅁䅁杒䅉䅁䅯䅁乂䕁䅳䅖奂䅁䅁兪䅉䅁䅧䅁乂䕁䅷兔䅁䙁䍅䅁䥁䅁䅁兔乂䕁䅍䅁煃睁䅁䅃䅁䕁䄰兔乂䅁䅁䅁䅉䅁䅯䅁乂䕁䄴睕啂䅁䅁典䅉䅁䅙䅁乂䕁䄸䅁牃杁䅁䅃䅁䕁䄰睔䥂䅁䅁入䅍䅁䅧䅁乂䕁䄸睕䅁䱁䐰䅁䥁䅁䅁兔兂䕁䅍䅁䵄睁䅁权䅁䕁䄰䅕塂䙁䅉䅁㡄杁䅁䅃䅁䕁䄰杕䱂䅁䅁䄵䅍䅁䅯䅁乂䙁䅉杔䉂䅁䅁睏䅉䅁䅧䅁乂䙁䅉睔䅁䥁䑅䅁䝁䅁䅁兔呂䅁䅁睳䅉䅁䅯䅁乂䙁䅍睑䩂䅁䅁䅱䅉䅁䅯䅁乂䙁䅍杒啂䅁䅁睶䅉䅁䅧䅁乂䙁䅍兓䅁佁䐰䅁䥁䅁䅁兔啂䕁䅉䅁㉄杁䅁权䅁䕁䄰䅖䑂䕁䅧䅁楃睁䅁䅃䅁䕁䄰䅖䕂䅁䅁督䅍䅁䅙䅁乂䙁䅕䅁坄睁䅁杢䅁䕁䄰兙橂䝁䅧兡畂䝁䅕䅉䵂䝁䅕兙祂䝁䄴兡畂䝁䅣睏杁䑁䅍䅒杁䙁䅁杣灂䝁䄴䅤灂䝁䄴睚㝁䍁䅁兑祂䡁䅑兡浂䝁䅫睙灂䝁䅅䅢杁䕁䅫杢あ䝁䅕䅢獂䝁䅫睚求䝁䄴睙求䅁䅁睫䄰䍁䉯䅁乂䝁䅅睙潂䝁䅫杢求䍁䅁䅔求䝁䅅杣畂䝁䅫杢湂䑁䅳䅉䉂䡁䅕睚瑂䝁䅕杢あ䝁䅕䅚杁䙁䅉党桂䝁䅷兡あ䡁䅫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睓䅯偁䅁䅁乂䝁䅅睙潂䝁䅫杢求䍁䅁䅔求䝁䅅杣畂䝁䅫杢湂䑁䅳䅉䉂䡁䅕睚瑂䝁䅕杢あ䝁䅕䅚杁䙁䅉党桂䝁䅷兡あ䡁䅫睏杁䕁䅍䅢療䡁䅕䅚杁䙁䅍䅤療䡁䅉兙湂䝁䅕睏杁䙁䅍䅤療䡁䅉兙湂䝁䅕䅉乂䝁䅅杢桂䝁䅣党瑂䝁䅕杢あ䑁䅳䅉䕂䝁䅅䅤桂䍁䅁睑求䝁䄴䅤求䡁䅉䅉啂䝁䅕睙潂䝁䄴睢獂䝁䄸睚㕂䑁䅳䅉䉂䡁䅉䅤灂䝁䅙兡橂䝁䅫兙獂䍁䅁兓畂䡁䅑党獂䝁䅷兡湂䝁䅕杢橂䝁䅕䅁扁䅅䅁朶䅁䕁䄰兙橂䝁䅧兡畂䝁䅕䅉䵂䝁䅕兙祂䝁䄴兡畂䝁䅣睏杁䕁䅕杢歂䡁䅁睢灂䝁䄴䅤杁䙁䅍党橂䡁䅕杣灂䡁䅑入杁䕁䅫杢あ䝁䅕睚祂䝁䅫䅤㕂䑁䅳䅉䕂䝁䅅䅤桂䍁䅁䅕祂䝁䄸䅤求䝁䅍䅤灂䝁䄸杢㝁䍁䅁睑獂䝁䄸兤歂䍁䅁睕求䝁䅍兤祂䝁䅫䅤㕂䑁䅳䅉兂䡁䅉睢橂䝁䅕督穂䍁䅁兑ㅂ䡁䅑睢瑂䝁䅅䅤灂䝁䄸杢㝁䍁䅁杔求䡁䅑睤療䡁䅉睡杁䙁䅍党橂䡁䅕杣灂䡁䅑入䅁䍁关䅁奁允䅁兔桂䝁䅍䅡灂䝁䄴党杁䕁䅷党桂䡁䅉杢灂䝁䄴睚㝁䍁䅁睖求䝁䅅杣桂䝁䅉䅢求䡁䅍睏杁䕁䅍䅢療䡁䅕䅚杁䕁䅑兙あ䝁䅅䅉呂䝁䅕杣㉂䝁䅫睙求䡁䅍睏杁䕁䅍䅢療䡁䅕䅚杁䕁䅫杢浂䡁䅉兙穂䡁䅑杣ㅂ䝁䅍䅤ㅂ䡁䅉党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䉁䩙䅁啁䅁䅁兔桂䝁䅍䅡灂䝁䄴党祂䡁䅫䅁慂杂䅁䅋䅁䕁䄰兙畂䝁䅅睚求䝁䅑䅉䥂䝁䅕兙獂䡁䅑䅡杁䕁䅍兙祂䝁䅕䅁汁䅃䅁䅌䅁䕁䄰兙祂䝁䅫杢求䍁䅁䅖祂䝁䅅杢穂䡁䅁睢祂䡁䅑兙あ䝁䅫睢畂䅁䅁䄱䅣䱁䄴䅁乂䝁䅅杣牂䝁䅕䅤灂䝁䄴睚杁䕁䅅兤あ䝁䄸兢桂䡁䅑兡療䝁䄴睏杁䕁䅍兤穂䡁䅑睢瑂䝁䅕杣杁䙁䅉党獂䝁䅅䅤灂䝁䄸杢穂䝁䅧兡睂䍁䅁兔桂䝁䄴兙湂䝁䅕兢求䝁䄴䅤㝁䍁䅁睖求䝁䅅杣桂䝁䅉䅢求䡁䅍睏杁䙁䅁杣療䝁䅍党穂䡁䅍䅉䉂䡁䅕䅤療䝁䄰兙あ䝁䅫睢畂䑁䅳䅉卂䝁䅕睚啂䝁䅕睙潂䅁䅁兹䄴䭁䅙䅁乂䝁䅅杣牂䝁䅕䅤灂䝁䄴睚杁䕁䅅兤あ䝁䄸兢桂䡁䅑兡療䝁䄴睏杁䙁䅁杣求䝁䅑兡橂䡁䅑兡㉂䝁䅕䅉䉂䝁䄴兙獂䡁䅫䅤灂䝁䅍督㝁䍁䅁睕瑂䝁䅅杣あ䍁䅁村ㅂ䝁䅫䅢歂䝁䅫杢湂䑁䅳䅉卂䝁䅕兙獂䍁䅁兒穂䡁䅑兙あ䝁䅕䅉啂䝁䅕睙潂䝁䄴睢獂䝁䄸睚㕂䅁䅁睅䅯乁䅯䅁乂䝁䅅杣牂䝁䅕䅤灂䝁䄴睚杁䕁䅅兤あ䝁䄸兢桂䡁䅑兡療䝁䄴睏杁䙁䅍睢橂䝁䅫兙獂䍁䅁兔求䝁䅑兡桂䍁䅁兑歂䡁䅙党祂䡁䅑兡穂䝁䅫杢湂䑁䅳䅉呂䝁䄸睙灂䝁䅅䅢杁䕁䄰党歂䝁䅫兙杁䕁䄰兙祂䝁䅳党あ䝁䅫杢湂䑁䅳䅉䑂䡁䅕督あ䝁䄸兢求䡁䅉䅉䉂䝁䄴兙獂䡁䅫䅤灂䝁䅍督㝁䍁䅁睑療䝁䄴䅤求䝁䄴䅤杁䕁䅍杣求䝁䅅䅤灂䝁䄸杢䅁䕁兣䅁浄䅁䅁兔桂䡁䅉睡求䡁䅑兡畂䝁䅣䅉䉂䡁䅕䅤療䝁䄰兙あ䝁䅫睢畂䑁䅳䅉啂䡁䅉兙㉂䝁䅕䅢杁䕁䅅睙橂䝁䄸兢瑂䝁䄸䅚桂䡁䅑兡療䝁䄴督㝁䍁䅁睑ㅂ䡁䅍䅤療䝁䄰党祂䍁䅁杕求䝁䅷兙あ䝁䅫睢畂䡁䅍䅡灂䡁䅁䅉乂䝁䅅杢桂䝁䅣党瑂䝁䅕杢あ䑁䅳䅉坂䝁䅅睙桂䡁䅑兡療䝁䄴䅉卂䝁䅕杢あ䝁䅅䅢㝁䍁䅁䅖求䝁䅅兢杁䕁䅍睢獂䝁䅷兙楂䝁䄸杣桂䡁䅑兡療䝁䄴䅁捄睄䅁䅆䅁䕁䄰兙あ䝁䅕杣灂䝁䅅䅢穂䅁䅁䅑䅙䅁䅷䅁乂䝁䅕䅚灂䝁䅅䅁呁䅃䅁䅍䅁䕁䄰党歂䝁䅫兙杁䝁䅅杢歂䍁䅁兒畂䡁䅑党祂䡁䅑兙灂䝁䄴兢求䝁䄴䅤䅁䝁䝷䅁䥂䅁䅁兔求䡁䅑兙獂䍁䅷䅉䡂䝁䅷兙穂䡁䅍䅉桂䝁䄴䅚杁䙁䅁䅢桂䡁䅍䅤灂䝁䅍䅉䑂䝁䄸杢あ䝁䅅兡畂䝁䅕杣穂䅁䅁杄䅣䍁䅑䅁乂䝁䅕䅤桂䝁䅷督杁䝁䅅杢歂䍁䅁兔灂䝁䄴兡畂䝁䅣䅁敃杂䅁村䅁䕁䄰兡橂䡁䅉睢杁䕁䅷党畂䝁䅑兡畂䝁䅣睏杁䕁䅑兡湂䝁䅫䅤桂䝁䅷䅉䍂䡁䅉睢牂䝁䅕杣桂䝁䅣党䅁䡁䥯䅁歁䅁䅁兔灂䝁䄴兡畂䝁䅣䅉啂䝁䅕睙潂䝁䄴睢獂䝁䄸睚㕂䅁䅁儷䄸䙁䅁䅁乂䝁䅫杢灂䝁䄴睚杁䙁䅑党橂䝁䅧杢療䝁䅷睢湂䡁䅫睏杁䙁䅍党畂䡁䅍睢祂䡁䅍睏杁䑁䅍䅒杁䙁䅁杣灂䝁䄴䅤灂䝁䄴睚䅁䱁位䅁佂䅁䅁兔灂䝁䄴兡畂䝁䅣䅉啂䝁䅕睙潂䝁䄴睢獂䝁䄸睚㕂䑁䅳䅉噂䡁䅑兡獂䝁䅫䅤㕂䍁䅁睕橂䝁䅅䅢求䍁䅁睕療䝁䅷兙祂䅁䅁䄱䄸䉁䄴䅁乂䝁䄸杣あ䝁䅣兙湂䝁䅕䅉卂䕁䅕兓啂䡁䅍䅁啂杂䅁杘䅁䕁䄰睢祂䡁䅑睚桂䝁䅣党杁䙁䅉党桂䝁䅷䅉䙂䡁䅍䅤桂䡁䅑党杁䕁䅫杢㉂䝁䅕督あ䝁䄰党畂䡁䅑䅉啂䡁䅉兤穂䡁䅑督杁䍁䅧杕䙂䕁䅫䅖穂䍁䅫䅁煄杂䅁杍䅁䕁䄰睢あ䝁䄸杣橂䡁䅫睙獂䝁䅕䅉乂䝁䅅杢ㅂ䝁䅙兙橂䡁䅑兤祂䝁䅕杣穂䅁䅁光䅧䑁䅉䅁乂䝁䄸杤灂䝁䅕督杁䝁䅅杢歂䍁䅁兒畂䡁䅑党祂䡁䅑兙灂䝁䄴兢求䝁䄴䅤䅁䝁䤰䅁⭁䅁䅁兔ㅂ䝁䅷䅤灂䍁䄰杒桂䝁䄰兡獂䡁䅫䅉卂䝁䅕督灂䝁䅑党畂䡁䅑兡桂䝁䅷䅉卂䕁䅕兓啂䡁䅍䅁硁䅃䅁䅌䅁䕁䄰兤獂䡁䅑兡瑁䙁䅍党橂䡁䅑睢祂䍁䅁䅓療䝁䅷䅚灂䝁䄴睚穂䅁䅁䅒䅫䍁䅁䅁乂䡁䅕䅢あ䝁䅫兌噂䡁䅑兡獂䝁䅫䅤灂䝁䅕督䅁䩁䜰䅁煁䅁䅁兔ㅂ䝁䅷䅤灂䍁䄰䅢灂䝁䄴党杁䕁䅫杢穂䡁䅕杣桂䝁䄴睙求䅁䅁杌䅫䝁䅑䅁乂䡁䅕督灂䝁䅍䅉呂䡁䅑杣求䝁䅅兢灂䝁䄴睚㝁䍁䅁杖灂䝁䅑党療䍁䅁睕あ䡁䅉党桂䝁䄰兡畂䝁䅣睏杁䙁䅍䅤祂䝁䅕兙瑂䝁䅫杢湂䍁䅁兔求䝁䅑兡桂䅁䅁其䅧䅁䅙䅁佂䕁䅅䅁䡂䅁䅁杆䅁䕁䄴兑䩂䕁䅍睕時䕁䅍睔䕂䕁䅕䅁晁杂䅁杆䅁䕁䄴兑呂䕁䅑兑剂䑁䅯兑乂䕁䅑䅁畂䅂䅁权䅁䕁䄴睑䵂䕁䅧䅁卄杁䅁权䅁䕁䄴䅒䉂䙁䅅䅁灄睁䅁权䅁䕁䄴䅒呂䕁䄴䅁祁睁䅁䅃䅁䕁䄴兒䙂䅁䅁䅕䅍䅁䅧䅁佂䕁䅕兔䅁䝁䑙䅁䭁䅁䅁杔䝂䕁䅷䅗䅁䝁䍧䅁䝁䅁䅁杔䩂䅁䅁眰䅉䅁䅧䅁佂䕁䅳兒䅁䥁䍍䅁䝁䅁䅁杔乂䅁䅁杘䅷䅁䅧䅁佂䕁䄸睑䅁䡁䑯䅁䥁䅁䅁杔偂䙁䅣䅁穄杁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䅁䅁佂䙁䅫睕䙂䑁䅯兑䉂䅁䅁关䅑䉁䅑䅁佂䙁䅫睕䙂䑁䅯兑䉂䕁䄰兓䅁䩁䱷䅁十䅁䅁杔婂䙁䅍兒㙁䕁䅅兑兂䅁䅁䅉䄰䉁䅉䅁佂䙁䅫睕䙂䑁䅯兑䉂䙁䅑䅁敁睃䅁䅆䅁䕁䄴兗呂䕁䅕杏䉂䕁䅉村坂䅁䅁兄䅁䉁䅑䅁佂䙁䅫睕䙂䑁䅯兑䍂䕁䅍村䅁䩁䵫䅁十䅁䅁杔婂䙁䅍兒㙁䕁䅅村䡂䅁䅁儫䅯䉁䅉䅁佂䙁䅫睕䙂䑁䅯兑䍂䕁䄰䅁⭂睃䅁杅䅁䕁䄴兗呂䕁䅕杏䉂䕁䅉杕䅁䝁䱁䅁十䅁䅁杔婂䙁䅍兒㙁䕁䅅村啂䅁䅁睂䅁䉁䅉䅁佂䙁䅫睕䙂䑁䅯兑䑂䕁䅅䅁䙂睃䅁杅䅁䕁䄴兗呂䕁䅕杏䉂䕁䅍兔䅁䩁䕑䅁十䅁䅁杔婂䙁䅍兒㙁䕁䅅睑佂䅁䅁杖䅁䉁䅉䅁佂䙁䅫睕䙂䑁䅯兑䕂䕁䅍䅁獃䅂䅁杅䅁䕁䄴兗呂䕁䅕杏䉂䕁䅑兔䅁佁䅁䅁啁䅁䅁杔婂䙁䅍兒㙁䕁䅅䅒佂䙁䅑䅁㉄䅄䅁杅䅁䕁䄴兗呂䕁䅕杏䉂䕁䅕兒䅁䍁䅍䅁十䅁䅁杔婂䙁䅍兒㙁䕁䅅兒偂䅁䅁八䅳䉁䅉䅁佂䙁䅫睕䙂䑁䅯兑䙂䙁䅍䅁硄允䅁䅆䅁䕁䄴兗呂䕁䅕杏䉂䕁䅕睕䩂䅁䅁杙䅳䉁䅉䅁佂䙁䅫睕䙂䑁䅯兑䝂䕁䅣䅁塁兂䅁杅䅁䕁䄴兗呂䕁䅕杏䉂䕁䅙䅔䅁䝁䅫䅁啁䅁䅁杔婂䙁䅍兒㙁䕁䅅睒䑂䕁䄸䅁獃兂䅁杅䅁䕁䄴兗呂䕁䅕杏䉂䕁䅣睔䅁䅁䱯䅁十䅁䅁杔婂䙁䅍兒㙁䕁䅅䅓䥂䅁䅁杖䅷䉁䅉䅁佂䙁䅫睕䙂䑁䅯兑䩂䕁䅣䅁䥃䅁䅁杅䅁䕁䄴兗呂䕁䅕杏䉂䕁䅫杔䅁䡁䱍䅁十䅁䅁杔婂䙁䅍兒㙁䕁䅅兓卂䅁䅁杖䅳䉁䅉䅁佂䙁䅫睕䙂䑁䅯兑䩂䙁䅑䅁䭄䅂䅁杅䅁䕁䄴兗呂䕁䅕杏䉂䕁䅫杗䅁䙁䅁䅁十䅁䅁杔婂䙁䅍兒㙁䕁䅅杓䡂䅁䅁睺䅁䉁䅉䅁佂䙁䅫睕䙂䑁䅯兑䱂䙁䅉䅁㝂睃䅁䅅䅁䕁䄴兗呂䕁䅕杏䉂䕁䅷䅁䡃䅄䅁杅䅁䕁䄴兗呂䕁䅕杏䉂䕁䅷村䅁䅁䅧䅁十䅁䅁杔婂䙁䅍兒㙁䕁䅅䅔䙂䅁䅁兵䅑䉁䅑䅁佂䙁䅫睕䙂䑁䅯兑䵂䕁䅕䅗䅁䡁䵕䅁十䅁䅁杔婂䙁䅍兒㙁䕁䅅䅔䡂䅁䅁睮䅷䉁䅉䅁佂䙁䅫睕䙂䑁䅯兑䵂䕁䅳䅁䱄睃䅁杅䅁䕁䄴兗呂䕁䅕杏䉂䕁䅷䅔䅁䝁䉑䅁啁䅁䅁杔婂䙁䅍兒㙁䕁䅅䅔䵂䕁䅕䅁䭂䅁䅁䅆䅁䕁䄴兗呂䕁䅕杏䉂䕁䅷䅔婂䅁䅁儸䅑䉁䅑䅁佂䙁䅫睕䙂䑁䅯兑䵂䙁䅑兔䅁䩁䕙䅁十䅁䅁杔婂䙁䅍兒㙁䕁䅅䅔坂䅁䅁杲䅑䉁䅁䅁佂䙁䅫睕䙂䑁䅯兑乂䅁䅁睨䅑䉁䅑䅁佂䙁䅫睕䙂䑁䅯兑乂䕁䅉睑䅁䡁䵉䅁啁䅁䅁杔婂䙁䅍兒㙁䕁䅅兔䑂䙁䅉䅁偃䅁䅁杅䅁䕁䄴兗呂䕁䅕杏䉂䕁䄰兒䅁䱁䅙䅁十䅁䅁杔婂䙁䅍兒㙁䕁䅅兔䡂䅁䅁䄫䅑䉁䅉䅁佂䙁䅫睕䙂䑁䅯兑乂䕁䅧䅁橁兂䅁杅䅁䕁䄴兗呂䕁䅕杏䉂䕁䄰杔䅁偁䭑䅁十䅁䅁杔婂䙁䅍兒㙁䕁䅅兔兂䅁䅁杳䅁䉁䅉䅁佂䙁䅫睕䙂䑁䅯兑乂䙁䅉䅁䝁䅄䅁杅䅁䕁䄴兗呂䕁䅕杏䉂䕁䄰䅖䅁䝁䅯䅁啁䅁䅁杔婂䙁䅍兒㙁䕁䅅兔啂䕁䄰䅁塂睃䅁䅅䅁䕁䄴兗呂䕁䅕杏䉂䕁䄴䅁捄䅂䅁䅆䅁䕁䄴兗呂䕁䅕杏䉂䕁䄴兒啂䅁䅁䄵䅁䉁䅉䅁佂䙁䅫睕䙂䑁䅯兑佂䕁䅙䅁噃䅂䅁杅䅁䕁䄴兗呂䕁䅕杏䉂䕁䄸杔䅁䍁䅙䅁啁䅁䅁杔婂䙁䅍兒㙁䕁䅅睔卂䙁䅑䅁䅂兄䅁杅䅁䕁䄴兗呂䕁䅕杏䉂䕁䄸睕䅁䉁䅧䅁啁䅁䅁杔婂䙁䅍兒㙁䕁䅅䅕䉂䕁䄰䅁㙄权䅁杅䅁䕁䄴兗呂䕁䅕杏䉂䙁䅁䅒䅁䡁䅕䅁十䅁䅁杔婂䙁䅍兒㙁䕁䅅䅕䥂䅁䅁䅶䅁䉁䅑䅁佂䙁䅫睕䙂䑁䅯兑兂䕁䅷兒䅁䭁䵁䅁十䅁䅁杔婂䙁䅍兒㙁䕁䅅䅕偂䅁䅁杭䅁䉁䅑䅁佂䙁䅫睕䙂䑁䅯兑兂䙁䅑杖䅁乁䅯䅁允䅁䅁杔婂䙁䅍兒㙁䕁䅅杕䅁䕁䙕䅁十䅁䅁杔婂䙁䅍兒㙁䕁䅅杕䙂䅁䅁杂䅁䉁䅉䅁佂䙁䅫睕䙂䑁䅯兑卂䕁䅫䅁䥃䅄䅁䅆䅁䕁䄴兗呂䕁䅕杏䉂䙁䅉䅔偂䅁䅁睒䅳䉁䅑䅁佂䙁䅫睕䙂䑁䅯兑卂䕁䄰睓䅁䝁䙑䅁啁䅁䅁杔婂䙁䅍兒㙁䕁䅅杕偂䕁䅍䅁䱁䅄䅁杅䅁䕁䄴兗呂䕁䅕杏䉂䙁䅉杕䅁䍁䵫䅁十䅁䅁杔婂䙁䅍兒㙁䕁䅅杕塂䅁䅁兆䅕䉁䅉䅁佂䙁䅫睕䙂䑁䅯兑呂䕁䅉䅁䩁兂䅁䅆䅁䕁䄴兗呂䕁䅕杏䉂䙁䅍睒佂䅁䅁睦䅕䉁䅉䅁佂䙁䅫睕䙂䑁䅯兑呂䕁䅧䅁摄䅂䅁䅆䅁䕁䄴兗呂䕁䅕杏䉂䙁䅍兓奂䅁䅁儯䅯䉁䅑䅁佂䙁䅫睕䙂䑁䅯兑啂䕁䅕杔䅁佁䬸䅁啁䅁䅁杔婂䙁䅍兒㙁䕁䅅䅖䡂䕁䅕䅁畃睃䅁杅䅁䕁䄴兗呂䕁䅕杏䉂䙁䅑兓䅁䩁䱕䅁十䅁䅁杔婂䙁䅍兒㙁䕁䅅䅖偂䅁䅁杉䅁䉁䅉䅁佂䙁䅫睕䙂䑁䅯兑啂䙁䅉䅁㕄䅂䅁杅䅁䕁䄴兗呂䕁䅕杏䉂䙁䅕村䅁䩁䵙䅁十䅁䅁杔婂䙁䅍兒㙁䕁䅅杖䉂䅁䅁䅶䅳䉁䅉䅁佂䙁䅫睕䙂䑁䅯兑坂䕁䅉䅁㡄䅁䅁䅆䅁䕁䄴兗呂䕁䅕杏䉂䙁䅙杔呂䅁䅁眰䅳䉁䅑䅁佂䙁䅫睕䙂䑁䅯兑坂䕁䄴䅖䅁䱁䕯䅁啁䅁䅁杔婂䙁䅍兒㙁䕁䅅杖啂䙁䅉䅁奁兂䅁杅䅁䕁䄴兗呂䕁䅕杏䉂䙁䅙兗䅁䍁䅷䅁十䅁䅁杔婂䙁䅍兒㙁䕁䅅睖䩂䅁䅁䄸䅷䉁䅉䅁佂䙁䅫睕䙂䑁䅯兑塂䕁䅳䅁獃䅁䅁杅䅁䕁䄴兗呂䕁䅕杏䉂䙁䅣杕䅁䙁䵁䅁允䅁䅁杔婂䙁䅍兒㙁䕁䅅䅗䅁佁䰸䅁十䅁䅁杔婂䙁䅍兒㙁䕁䅅䅗䵂䅁䅁睄䅳䉁䅉䅁佂䙁䅫睕䙂䑁䅯兑奂䙁䅁䅁䍃䅁䅁䅆䅁䕁䄴兗呂䕁䅕杏䉂䙁䅧䅖䉂䅁䅁䅑䅕䉁䅉䅁佂䙁䅫睕䙂䑁䅯兑婂䕁䅫䅁乃䅂䅁杅䅁䕁䄴兗呂䕁䅕杏䉂䙁䅯睔䅁偁䅕䅁十䅁䅁杔婂䙁䅍兒㙁䕁䅅杗慂䅁䅁睇䅷䉁䅁䅁佂䙁䅫睕䙂䑁䅯村䉂䅁䅁其䅅䉁䅉䅁佂䙁䅫睕䙂䑁䅯村䉂䕁䅍䅁塄䅁䅁䅆䅁䕁䄴兗呂䕁䅕杏䍂䕁䅅䅔䵂䅁䅁朹䅁䉁䅑䅁佂䙁䅫睕䙂䑁䅯村䉂䕁䄴睑䅁䡁䰸䅁十䅁䅁杔婂䙁䅍兒㙁䕁䅉兑奂䅁䅁䅖䅁䉁䅑䅁佂䙁䅫睕䙂䑁䅯村䍂䙁䅣兓䅁䉁䵍䅁十䅁䅁杔婂䙁䅍兒㙁䕁䅉村婂䅁䅁充䅅䉁䅁䅁佂䙁䅫睕䙂䑁䅯村䑂䅁䅁杖䅕䉁䅉䅁佂䙁䅫睕䙂䑁䅯村䑂䕁䅍䅁䥂睃䅁杅䅁䕁䄴兗呂䕁䅕杏䍂䕁䅍睔䅁偁䙳䅁十䅁䅁杔婂䙁䅍兒㙁䕁䅉䅒䑂䅁䅁杁䅕䉁䅉䅁佂䙁䅫睕䙂䑁䅯村䕂䕁䄴䅁䵁兄䅁杅䅁䕁䄴兗呂䕁䅕杏䍂䕁䅑䅗䅁䥁䅑䅁十䅁䅁杔婂䙁䅍兒㙁䕁䅉兒佂䅁䅁杣䅅䉁䅑䅁佂䙁䅫睕䙂䑁䅯村䙂䙁䅉兗䅁乁䔴䅁啁䅁䅁杔婂䙁䅍兒㙁䕁䅉杒畁䕁䅉䅁ぁ䅁䅁杅䅁䕁䄴兗呂䕁䅕杏䍂䕁䅙䅓䅁䭁䱷䅁十䅁䅁杔婂䙁䅍兒㙁䕁䅉杒呂䅁䅁眲䅷䉁䅁䅁佂䙁䅫睕䙂䑁䅯村䡂䅁䅁杇䅁䉁䅉䅁佂䙁䅫睕䙂䑁䅯村䡂䙁䅍䅁潁睃䅁杅䅁䕁䄴兗呂䕁䅕杏䍂䕁䅧兒䅁䑁䱧䅁啁䅁䅁杔婂䙁䅍兒㙁䕁䅉䅓䵂䕁䅉䅁䝃䅄䅁䅆䅁䕁䄴兗呂䕁䅕杏䍂䕁䅫䅔䵂䅁䅁朲䅑䉁䅉䅁佂䙁䅫睕䙂䑁䅯村䩂䕁䄸䅁㙂兂䅁䅅䅁䕁䄴兗呂䕁䅕杏䍂䕁䅯䅁偃䅂䅁䅅䅁䕁䄴兗呂䕁䅕杏䍂䕁䅳䅁䱁允䅁杅䅁䕁䄴兗呂䕁䅕杏䍂䕁䅳兒䅁䑁䵕䅁十䅁䅁杔婂䙁䅍兒㙁䕁䅉睓䥂䅁䅁兰䅑䉁䅉䅁佂䙁䅫睕䙂䑁䅯村䱂䙁䅕䅁穁兄䅁杅䅁䕁䄴兗呂䕁䅕杏䍂䕁䅷䅒䅁䅁䙯䅁啁䅁䅁杔婂䙁䅍兒㙁䕁䅉䅔䕂䙁䅉䅁䥂䅁䅁杅䅁䕁䄴兗呂䕁䅕杏䍂䕁䅷睓䅁䍁䅧䅁十䅁䅁杔婂䙁䅍兒㙁䕁䅉兔䩂䅁䅁䅕䅳䉁䅉䅁佂䙁䅫睕䙂䑁䅯村乂䙁䅫䅁湁䅁䅁杅䅁䕁䄴兗呂䕁䅕杏䍂䕁䄸䅓䅁䭁䱙䅁啁䅁䅁杔婂䙁䅍兒㙁䕁䅉睔偂䙁䅑䅁ㅃ睃䅁杅䅁䕁䄴兗呂䕁䅕杏䍂䕁䄸䅗䅁䡁䰰䅁允䅁䅁杔婂䙁䅍兒㙁䕁䅉杕䅁䉁䅉䅁啁䅁䅁杔婂䙁䅍兒㙁䕁䅉杕䍂䙁䅉䅁䩃兂䅁杅䅁䕁䄴兗呂䕁䅕杏䍂䙁䅉睑䅁䑁乳䅁坁䅁䅁杔婂䙁䅍兒㙁䕁䅉杕䱂䍁䄴村䅁䉁䉁䅁十䅁䅁杔婂䙁䅍兒㙁䕁䅉杕偂䅁䅁睈䅅䉁䅉䅁佂䙁䅫睕䙂䑁䅯村卂䙁䅧䅁䍄䅂䅁杅䅁䕁䄴兗呂䕁䅕杏䍂䙁䅍䅗䅁䅁䈸䅁十䅁䅁杔婂䙁䅍兒㙁䕁䅉䅖噂䅁䅁兢䅷䉁䅑䅁佂䙁䅫睕䙂䑁䅯村噂䙁䅉䅔䅁佁䙅䅁十䅁䅁杔婂䙁䅍兒㙁䕁䅉睖䉂䅁䅁䄫䅁䉁䅑䅁佂䙁䅫睕䙂䑁䅯村塂䙁䅧䅖䅁䅁䙅䅁允䅁䅁杔婂䙁䅍兒㙁䕁䅉䅗䅁䙁䅷䅁啁䅁䅁杔婂䙁䅍兒㙁䕁䅉䅗乂䙁䅑䅁摂䅄䅁杅䅁䕁䄴兗呂䕁䅕杏䍂䙁䅧䅕䅁䍁䉫䅁十䅁䅁杔婂䙁䅍兒㙁䕁䅉兗䕂䅁䅁睓䅕䅁䄴䅁佂䙁䅫睕䙂䑁䅯睑䅁䉁䉳䅁啁䅁䅁杔婂䙁䅍兒㙁䕁䅍兑䍂䕁䄸䅁時䅄䅁䅆䅁䕁䄴兗呂䕁䅕杏䑂䕁䅅睑䩂䅁䅁杂䅕䉁䅑䅁佂䙁䅫睕䙂䑁䅯睑䉂䕁䅑兒䅁䉁䙍䅁十䅁䅁杔婂䙁䅍兒㙁䕁䅍兑䡂䅁䅁兘䅁䉁䅉䅁佂䙁䅫睕䙂䑁䅯睑䉂䕁䅧䅁橃䅁䅁杅䅁䕁䄴兗呂䕁䅕杏䑂䕁䅅䅔䅁佁䱳䅁啁䅁䅁杔婂䙁䅍兒㙁䕁䅍兑䵂䙁䅧䅁䑄睃䅁䅆䅁䕁䄴兗呂䕁䅕杏䑂䕁䅅杕卂䅁䅁村䅅䉁䅑䅁佂䙁䅫睕䙂䑁䅯睑䉂䙁䅉睕䅁䍁䵧䅁十䅁䅁杔婂䙁䅍兒㙁䕁䅍兑啂䅁䅁兒䅅䉁䅁䅁佂䙁䅫睕䙂䑁䅯睑䍂䅁䅁䅇䅅䉁䅑䅁佂䙁䅫睕䙂䑁䅯睑䍂䙁䅉兒䅁䱁䄸䅁十䅁䅁杔婂䙁䅍兒㙁䕁䅍村啂䅁䅁兴䅑䉁䅉䅁佂䙁䅫睕䙂䑁䅯睑䍂䙁䅕䅁兂兄䅁䅅䅁䕁䄴兗呂䕁䅕杏䑂䕁䅍䅁⽃兂䅁杅䅁䕁䄴兗呂䕁䅕杏䑂䕁䅍兓䅁䉁䅷䅁十䅁䅁杔婂䙁䅍兒㙁䕁䅍睑䱂䅁䅁杩䅕䉁䅉䅁佂䙁䅫睕䙂䑁䅯睑䑂䕁䅷䅁㍄䅁䅁杅䅁䕁䄴兗呂䕁䅕杏䑂䕁䅍睕䅁䉁䵁䅁十䅁䅁杔婂䙁䅍兒㙁䕁䅍䅒兂䅁䅁睰䅑䉁䅁䅁佂䙁䅫睕䙂䑁䅯睑䙂䅁䅁䅔䅅䉁䅁䅁佂䙁䅫睕䙂䑁䅯睑䝂䅁䅁朶䅁䉁䅉䅁佂䙁䅫睕䙂䑁䅯睑䝂䕁䅣䅁乁允䅁杅䅁䕁䄴兗呂䕁䅕杏䑂䕁䅙杕䅁䉁䘸䅁十䅁䅁杔婂䙁䅍兒㙁䕁䅍䅓䕂䅁䅁睡䅁䉁䅉䅁佂䙁䅫睕䙂䑁䅯睑䥂䕁䅕䅁䥃䅂䅁杅䅁䕁䄴兗呂䕁䅕杏䑂䕁䅧䅓䅁偁䔴䅁啁䅁䅁杔婂䙁䅍兒㙁䕁䅍䅓塂䙁䅫䅁桁兂䅁䅅䅁䕁䄴兗呂䕁䅕杏䑂䕁䅫䅁湄允䅁䅆䅁䕁䄴兗呂䕁䅕杏䑂䕁䅫兒佂䅁䅁䄸䅑䉁䅑䅁佂䙁䅫睕䙂䑁䅯睑䩂䙁䅙兓䅁乁䙅䅁允䅁䅁杔婂䙁䅍兒㙁䕁䅍䅔䅁䝁䉕䅁十䅁䅁杔婂䙁䅍兒㙁䕁䅍䅔䍂䅁䅁术䅷䉁䅉䅁佂䙁䅫睕䙂䑁䅯睑䵂䕁䅙䅁权䅂䅁杅䅁䕁䄴兗呂䕁䅕杏䑂䕁䅷䅓䅁䑁䙍䅁十䅁䅁杔婂䙁䅍兒㙁䕁䅍䅔奂䅁䅁杗䅅䉁䅉䅁佂䙁䅫睕䙂䑁䅯睑乂䕁䅅䅁汄䅂䅁杅䅁䕁䄴兗呂䕁䅕杏䑂䕁䄰睑䅁䵁䘰䅁十䅁䅁杔婂䙁䅍兒㙁䕁䅍兔䡂䅁䅁睍䅅䉁䅉䅁佂䙁䅫睕䙂䑁䅯睑乂䕁䅫䅁桁允䅁杅䅁䕁䄴兗呂䕁䅕杏䑂䕁䄰睕䅁䝁䉍䅁十䅁䅁杔婂䙁䅍兒㙁䕁䅍杔䑂䅁䅁睇䅁䉁䅉䅁佂䙁䅫睕䙂䑁䅯睑佂䕁䅧䅁元䅂䅁杅䅁䕁䄴兗呂䕁䅕杏䑂䕁䄴睓䅁䵁䱷䅁十䅁䅁杔婂䙁䅍兒㙁䕁䅍杔乂䅁䅁兓䅕䉁䅑䅁佂䙁䅫睕䙂䑁䅯睑佂䕁䄰䅒䅁䩁䱫䅁十䅁䅁杔婂䙁䅍兒㙁䕁䅍杔偂䅁䅁典䅑䉁䅉䅁佂䙁䅫睕䙂䑁䅯睑佂䙁䅁䅁㍁允䅁杅䅁䕁䄴兗呂䕁䅕杏䑂䕁䄴杕䅁䙁䱧䅁十䅁䅁杔婂䙁䅍兒㙁䕁䅍杔呂䅁䅁睩䅷䉁䅉䅁佂䙁䅫睕䙂䑁䅯睑佂䙁䅧䅁橂兂䅁杅䅁䕁䄴兗呂䕁䅕杏䑂䕁䄸杒䅁䑁䉧䅁啁䅁䅁杔婂䙁䅍兒㙁䕁䅍睔䥂䙁䅉䅁婂兂䅁杅䅁䕁䄴兗呂䕁䅕杏䑂䕁䄸杔䅁䅁䱑䅁十䅁䅁杔婂䙁䅍兒㙁䕁䅍睔兂䅁䅁允䅅䉁䅉䅁佂䙁䅫睕䙂䑁䅯睑偂䙁䅉䅁剂允䅁䅆䅁䕁䄴兗呂䕁䅕杏䑂䕁䄸䅖婂䅁䅁兘䅕䉁䅑䅁佂䙁䅫睕䙂䑁䅯睑兂䕁䅅兗䅁䭁䄴䅁十䅁䅁杔婂䙁䅍兒㙁䕁䅍䅕䝂䅁䅁睊䅳䉁䅉䅁佂䙁䅫睕䙂䑁䅯睑兂䕁䅳䅁呁睃䅁䅆䅁䕁䄴兗呂䕁䅕杏䑂䙁䅁杕䩂䅁䅁䄶䅑䉁䅉䅁佂䙁䅫睕䙂䑁䅯睑兂䙁䅑䅁睁允䅁䅅䅁䕁䄴兗呂䕁䅕杏䑂䙁䅉䅁湁兂䅁杅䅁䕁䄴兗呂䕁䅕杏䑂䙁䅉睑䅁䵁䱅䅁啁䅁䅁杔婂䙁䅍兒㙁䕁䅍杕䡂䙁䅫䅁煃䅄䅁杅䅁䕁䄴兗呂䕁䅕杏䑂䙁䅉兓䅁偁䵣䅁十䅁䅁杔婂䙁䅍兒㙁䕁䅍杕䱂䅁䅁䅅䅳䉁䅉䅁佂䙁䅫睕䙂䑁䅯睑卂䕁䅷䅁允䅁䅁杅䅁䕁䄴兗呂䕁䅕杏䑂䙁䅉兔䅁䵁䉙䅁十䅁䅁杔婂䙁䅍兒㙁䕁䅍杕呂䅁䅁䅁䅕䉁䅉䅁佂䙁䅫睕䙂䑁䅯睑呂䕁䅷䅁塃䅂䅁杅䅁䕁䄴兗呂䕁䅕杏䑂䙁䅍杕䅁䭁䴸䅁啁䅁䅁杔婂䙁䅍兒㙁䕁䅍䅖卂䕁䅅䅁㍃䅁䅁䅆䅁䕁䄴兗呂䕁䅕杏䑂䙁䅑杕䙂䅁䅁䄰䅳䉁䅉䅁佂䙁䅫睕䙂䑁䅯睑啂䙁䅍䅁㡄权䅁䅆䅁䕁䄴兗呂䕁䅕杏䑂䙁䅑杖䉂䅁䅁睕䅅䉁䅑䅁佂䙁䅫睕䙂䑁䅯睑噂䕁䅉兒䅁乁䘸䅁啁䅁䅁杔婂䙁䅍兒㙁䕁䅍兖䍂䕁䅫䅁穄睃䅁䅆䅁䕁䄴兗呂䕁䅕杏䑂䙁䅕杕䍂䅁䅁杒䅷䉁䅉䅁佂䙁䅫睕䙂䑁䅯睑噂䙁䅯䅁㙄䅂䅁杅䅁䕁䄴兗呂䕁䅕杏䑂䙁䅙兓䅁䡁䵙䅁十䅁䅁杔婂䙁䅍兒㙁䕁䅍杖呂䅁䅁兒䅁䉁䅉䅁佂䙁䅫睕䙂䑁䅯睑坂䙁䅧䅁奂允䅁䅅䅁䕁䄴兗呂䕁䅕杏䑂䙁䅣䅁獁兂䅁䅆䅁䕁䄴兗呂䕁䅕杏䑂䙁䅣兒佂䅁䅁䅒䅳䉁䅧䅁佂䙁䅫睕䙂䑁䅯睑塂䕁䅕杔畁䕁䅅䅁佄睃䅁杅䅁䕁䄴兗呂䕁䅕杏䑂䙁䅣睓䅁䝁䱙䅁十䅁䅁杔婂䙁䅍兒㙁䕁䅍睖啂䅁䅁先䅷䉁䅉䅁佂䙁䅫睕䙂䑁䅯睑奂䕁䄰䅁䱃睃䅁杅䅁䕁䄴兗呂䕁䅕杏䑂䙁䅧䅖䅁䍁䙫䅁十䅁䅁杔婂䙁䅍兒㙁䕁䅍䅗塂䅁䅁䅋䄰䅁䄴䅁佂䙁䅫睕䙂䑁䅯䅒䅁䕁䉍䅁十䅁䅁杔婂䙁䅍兒㙁䕁䅑兑䵂䅁䅁䄹䅁䉁䅉䅁佂䙁䅫睕䙂䑁䅯䅒䉂䕁䄴䅁呂睃䅁杅䅁䕁䄴兗呂䕁䅕杏䕂䕁䅅杕䅁䙁䙑䅁十䅁䅁杔婂䙁䅍兒㙁䕁䅑兑婂䅁䅁䅄䅁䉁䅉䅁佂䙁䅫睕䙂䑁䅯䅒䑂䕁䅫䅁剃䅂䅁䅅䅁䕁䄴兗呂䕁䅕杏䕂䕁䅑䅁㕃䅁䅁䅅䅁䕁䄴兗呂䕁䅕杏䕂䕁䅕䅁捂允䅁杅䅁䕁䄴兗呂䕁䅕杏䕂䕁䅕兑䅁䙁䰴䅁啁䅁䅁杔婂䙁䅍兒㙁䕁䅑兒䑂䕁䅳䅁坁允䅁杅䅁䕁䄴兗呂䕁䅕杏䕂䕁䅕兓䅁偁䬴䅁啁䅁䅁杔婂䙁䅍兒㙁䕁䅑兒䵂䕁䅷䅁㉂允䅁杅䅁䕁䄴兗呂䕁䅕杏䕂䕁䅙䅓䅁䡁䵷䅁啁䅁䅁杔婂䙁䅍兒㙁䕁䅑杒䩂䕁䄴䅁偄䅄䅁杅䅁䕁䄴兗呂䕁䅕杏䕂䕁䅙睕䅁䥁䉕䅁允䅁䅁杔婂䙁䅍兒㙁䕁䅑睒䅁䙁䅅䅁十䅁䅁杔婂䙁䅍兒㙁䕁䅑睒奂䅁䅁眷䅁䉁䅉䅁佂䙁䅫睕䙂䑁䅯䅒䥂䕁䅫䅁癃䅁䅁杅䅁䕁䄴兗呂䕁䅕杏䕂䕁䅧杕䅁乁䅉䅁啁䅁䅁杔婂䙁䅍兒㙁䕁䅑兓佂䕁䄸䅁㉄兂䅁杅䅁䕁䄴兗呂䕁䅕杏䕂䕁䅫睕䅁䵁䅅䅁十䅁䅁杔婂䙁䅍兒㙁䕁䅑睓呂䅁䅁党䅕䉁䅉䅁佂䙁䅫睕䙂䑁䅯䅒䵂䕁䅉䅁硁兂䅁杅䅁䕁䄴兗呂䕁䅕杏䕂䕁䅷杕䅁䡁䈴䅁十䅁䅁杔婂䙁䅍兒㙁䕁䅑䅔奂䅁䅁朵䅷䉁䅑䅁佂䙁䅫睕䙂䑁䅯䅒佂䕁䄸睖䅁䝁乕䅁十䅁䅁杔婂䙁䅍兒㙁䕁䅑睔䑂䅁䅁䅴䅅䉁䅑䅁佂䙁䅫睕䙂䑁䅯䅒偂䕁䅍杔䅁䑁䱷䅁啁䅁䅁杔婂䙁䅍兒㙁䕁䅑睔䑂䙁䅍䅁湃兂䅁杅䅁䕁䄴兗呂䕁䅕杏䕂䕁䄸杖䅁䵁䄴䅁十䅁䅁杔婂䙁䅍兒㙁䕁䅑睔塂䅁䅁䅙䅅䉁䅉䅁佂䙁䅫睕䙂䑁䅯䅒卂䕁䅧䅁捂䅄䅁杅䅁䕁䄴兗呂䕁䅕杏䕂䙁䅉兓䅁䡁䉣䅁允䅁䅁杔婂䙁䅍兒㙁䕁䅑䅖䅁佁䕍䅁十䅁䅁杔婂䙁䅍兒㙁䕁䅑䅖䙂䅁䅁䅊䅅䉁䅉䅁佂䙁䅫睕䙂䑁䅯䅒啂䕁䄰䅁㍁兂䅁杅䅁䕁䄴兗呂䕁䅕杏䕂䙁䅕睓䅁䉁䄰䅁允䅁䅁杔婂䙁䅍兒㙁䕁䅑杖䅁䭁䱑䅁十䅁䅁杔婂䙁䅍兒㙁䕁䅑杖䉂䅁䅁李䅁䉁䅉䅁佂䙁䅫睕䙂䑁䅯䅒坂䕁䄴䅁元䅁䅁杅䅁䕁䄴兗呂䕁䅕杏䕂䙁䅧睑䅁䵁乑䅁允䅁䅁杔婂䙁䅍兒㙁䕁䅑兗䅁䑁乙䅁十䅁䅁杔婂䙁䅍兒㙁䕁䅕兑啂䅁䅁李䅷䉁䅉䅁佂䙁䅫睕䙂䑁䅯兒䑂䕁䅣䅁浃䅄䅁杅䅁䕁䄴兗呂䕁䅕杏䙂䕁䅍䅔䅁䥁䈰䅁允䅁䅁杔婂䙁䅍兒㙁䕁䅕䅒䅁䭁䅑䅁十䅁䅁杔婂䙁䅍兒㙁䕁䅕杒䑂䅁䅁睢䅳䉁䅉䅁佂䙁䅫睕䙂䑁䅯兒䝂䙁䅧䅁䝂䅁䅁䅅䅁䕁䄴兗呂䕁䅕杏䙂䕁䅣䅁佁允䅁杅䅁䕁䄴兗呂䕁䅕杏䙂䕁䅣䅕䅁䭁䙧䅁十䅁䅁杔婂䙁䅍兒㙁䕁䅕䅓䑂䅁䅁䅪䅕䉁䅉䅁佂䙁䅫睕䙂䑁䅯兒䩂䕁䅣䅁奁䅄䅁杅䅁䕁䄴兗呂䕁䅕杏䙂䕁䅫䅗䅁䙁䄸䅁允䅁䅁杔婂䙁䅍兒㙁䕁䅕䅔䅁䙁䉕䅁十䅁䅁杔婂䙁䅍兒㙁䕁䅕䅔䝂䅁䅁杒䅕䉁䅑䅁佂䙁䅫睕䙂䑁䅯兒䵂䕁䄰兒䅁偁䱳䅁十䅁䅁杔婂䙁䅍兒㙁䕁䅕䅔呂䅁䅁睲䅕䉁䅉䅁佂䙁䅫睕䙂䑁䅯兒䵂䙁䅙䅁穂䅁䅁杅䅁䕁䄴兗呂䕁䅕杏䙂䕁䄰兒䅁䩁䕫䅁十䅁䅁杔婂䙁䅍兒㙁䕁䅕兔佂䅁䅁睱䅁䉁䅉䅁佂䙁䅫睕䙂䑁䅯兒乂䙁䅉䅁⭁允䅁䅆䅁䕁䄴兗呂䕁䅕杏䙂䕁䄴睔坂䅁䅁元䅳䉁䅉䅁佂䙁䅫睕䙂䑁䅯兒佂䙁䅉䅁㙂䅄䅁杅䅁䕁䄴兗呂䕁䅕杏䙂䕁䄴睕䅁偁䙕䅁啁䅁䅁杔婂䙁䅍兒㙁䕁䅕杔坂䕁䅅䅁乃䅄䅁杅䅁䕁䄴兗呂䕁䅕杏䙂䕁䄸睒䅁䕁䅳䅁啁䅁䅁杔婂䙁䅍兒㙁䕁䅕䅕䉂䕁䅍䅁歁睃䅁䅆䅁䕁䄴兗呂䕁䅕杏䙂䙁䅁兑乂䅁䅁兊䅅䉁䅉䅁佂䙁䅫睕䙂䑁䅯兒兂䕁䅍䅁䙃睃䅁杅䅁䕁䄴兗呂䕁䅕杏䙂䙁䅁杕䅁䱁䕳䅁啁䅁䅁杔婂䙁䅍兒㙁䕁䅕䅕卂䙁䅑䅁敂兄䅁杅䅁䕁䄴兗呂䕁䅕杏䙂䙁䅅䅓䅁䭁䕍䅁十䅁䅁杔婂䙁䅍兒㙁䕁䅕兕卂䅁䅁睢䅁䉁䅉䅁佂䙁䅫睕䙂䑁䅯兒剂䙁䅑䅁ぃ䅁䅁䅅䅁䕁䄴兗呂䕁䅕杏䙂䙁䅍䅁剃允䅁䅆䅁䕁䄴兗呂䕁䅕杏䙂䙁䅍兑䍂䅁䅁䅥䅕䉁䅉䅁佂䙁䅫睕䙂䑁䅯兒呂䕁䅕䅁硁睃䅁䅆䅁䕁䄴兗呂䕁䅕杏䙂䙁䅍杔啂䅁䅁杅䅕䉁䅉䅁佂䙁䅫睕䙂䑁䅯兒呂䙁䅍䅁湄䅁䅁杅䅁䕁䄴兗呂䕁䅕杏䙂䙁䅑䅒䅁䍁䵑䅁十䅁䅁杔婂䙁䅍兒㙁䕁䅕䅖佂䅁䅁杔䅅䉁䅉䅁佂䙁䅫睕䙂䑁䅯兒啂䙁䅉䅁偂䅁䅁杅䅁䕁䄴兗呂䕁䅕杏䙂䙁䅙杕䅁乁䙕䅁啁䅁䅁杔婂䙁䅍兒㙁䕁䅕杖啂䕁䅍䅁捁兄䅁䅅䅁䕁䄴兗呂䕁䅕杏䙂䙁䅣䅁奂䅁䅁杅䅁䕁䄴兗呂䕁䅕杏䙂䙁䅧䅕䅁䵁䙙䅁啁䅁䅁杔婂䙁䅍兒㙁䕁䅕䅗兂䕁䅑䅁䍂䅁䅁杅䅁䕁䄴兗呂䕁䅕杏䙂䙁䅧杕䅁䩁䉉䅁佁䅁䅁杔婂䙁䅍兒㙁䕁䅙䅁䍁允䅁杅䅁䕁䄴兗呂䕁䅕杏䝂䕁䅅杒䅁䭁䙅䅁啁䅁䅁杔婂䙁䅍兒㙁䕁䅙村䩂䕁䄴䅁偄䅂䅁杅䅁䕁䄴兗呂䕁䅕杏䝂䕁䅉睓䅁䭁䱧䅁十䅁䅁杔婂䙁䅍兒㙁䕁䅙村兂䅁䅁䅸䅳䉁䅑䅁佂䙁䅫睕䙂䑁䅯杒䍂䙁䅉䅖䅁䑁䱑䅁十䅁䅁杔婂䙁䅍兒㙁䕁䅙睑䝂䅁䅁杦䅷䉁䅉䅁佂䙁䅫睕䙂䑁䅯杒䑂䕁䄴䅁奃兂䅁䅆䅁䕁䄴兗呂䕁䅕杏䝂䕁䅍䅕啂䅁䅁內䅳䉁䅉䅁佂䙁䅫睕䙂䑁䅯杒䑂䙁䅧䅁湃允䅁杅䅁䕁䄴兗呂䕁䅕杏䝂䕁䅑䅕䅁䵁䰰䅁十䅁䅁杔婂䙁䅍兒㙁䕁䅙䅒呂䅁䅁䅳䅁䉁䅉䅁佂䙁䅫睕䙂䑁䅯杒䕂䙁䅧䅁敄䅁䅁䅅䅁䕁䄴兗呂䕁䅕杏䝂䕁䅕䅁卂允䅁杅䅁䕁䄴兗呂䕁䅕杏䝂䕁䅧兓䅁䵁䙁䅁十䅁䅁杔婂䙁䅍兒㙁䕁䅙䅓佂䅁䅁睏䅕䉁䅁䅁佂䙁䅫睕䙂䑁䅯杒䩂䅁䅁六䅅䉁䅑䅁佂䙁䅫睕䙂䑁䅯杒䩂䕁䅍睔䅁䑁䉅䅁十䅁䅁杔婂䙁䅍兒㙁䕁䅙兓呂䅁䅁䅭䅅䉁䅉䅁佂䙁䅫睕䙂䑁䅯杒䩂䙁䅧䅁䕃兂䅁䅅䅁䕁䄴兗呂䕁䅕杏䝂䕁䅷䅁㥃睃䅁杅䅁䕁䄴兗呂䕁䅕杏䝂䕁䅷睒䅁䉁䘴䅁十䅁䅁杔婂䙁䅍兒㙁䕁䅙䅔偂䅁䅁杫䅑䉁䅉䅁佂䙁䅫睕䙂䑁䅯杒䵂䙁䅉䅁㍃兂䅁杅䅁䕁䄴兗呂䕁䅕杏䝂䕁䅷睕䅁䙁䙧䅁十䅁䅁杔婂䙁䅍兒㙁䕁䅙兔䑂䅁䅁杭䅅䉁䅁䅁佂䙁䅫睕䙂䑁䅯杒佂䅁䅁䄷䅕䉁䅉䅁佂䙁䅫睕䙂䑁䅯杒佂䕁䅉䅁䥄䅂䅁杅䅁䕁䄴兗呂䕁䅕杏䝂䕁䄴䅒䅁䅁䙳䅁十䅁䅁杔婂䙁䅍兒㙁䕁䅙杔䝂䅁䅁兦䅕䉁䅑䅁佂䙁䅫睕䙂䑁䅯杒偂䙁䅕杕䅁䩁䙫䅁允䅁䅁杔婂䙁䅍兒㙁䕁䅙杕䅁䕁䙅䅁十䅁䅁杔婂䙁䅍兒㙁䕁䅙杕啂䅁䅁睥䅅䉁䅉䅁佂䙁䅫睕䙂䑁䅯杒呂䙁䅍䅁あ睃䅁杅䅁䕁䄴兗呂䕁䅕杏䝂䙁䅑杖䅁䱁䅍䅁十䅁䅁杔婂䙁䅍兒㙁䕁䅙兖䵂䅁䅁睴䅷䉁䅉䅁佂䙁䅫睕䙂䑁䅯杒噂䕁䄴䅁ㅁ兄䅁杄䅁䕁䄴兗呂䕁䅕杏䡂䅁䅁兏䅕䉁䅉䅁佂䙁䅫睕䙂䑁䅯睒䉂䙁䅁䅁䡁兂䅁䅆䅁䕁䄴兗呂䕁䅕杏䡂䕁䅅䅖奂䅁䅁术䅕䉁䅑䅁佂䙁䅫睕䙂䑁䅯睒䍂䕁䅍兓䅁䍁䙑䅁十䅁䅁杔婂䙁䅍兒㙁䕁䅣村奂䅁䅁䅥䅳䉁䅁䅁佂䙁䅫睕䙂䑁䅯睒䕂䅁䅁杙䅅䉁䅑䅁佂䙁䅫睕䙂䑁䅯睒䕂䕁䅑兗䅁䥁䅳䅁啁䅁䅁杔婂䙁䅍兒㙁䕁䅣䅒偂䙁䅑䅁穄䅄䅁䅅䅁䕁䄴兗呂䕁䅕杏䡂䕁䅕䅁牃允䅁杅䅁䕁䄴兗呂䕁䅕杏䡂䕁䅕杒䅁䥁䕫䅁十䅁䅁杔婂䙁䅍兒㙁䕁䅣兒偂䅁䅁䅗䄰䉁䅉䅁佂䙁䅫睕䙂䑁䅯睒䙂䙁䅍䅁畄睃䅁杅䅁䕁䄴兗呂䕁䅕杏䡂䕁䅕杖䅁䭁䉯䅁十䅁䅁杔婂䙁䅍兒㙁䕁䅣杒䝂䅁䅁杁䄰䉁䅉䅁佂䙁䅫睕䙂䑁䅯睒䡂䕁䅣䅁扃䅂䅁杅䅁䕁䄴兗呂䕁䅕杏䡂䕁䅧睑䅁䕁䘴䅁十䅁䅁杔婂䙁䅍兒㙁䕁䅣兓呂䅁䅁䅧䅅䉁䅑䅁佂䙁䅫睕䙂䑁䅯睒䱂䕁䄸睕䅁乁䱯䅁允䅁䅁杔婂䙁䅍兒㙁䕁䅣䅔䅁䙁䉣䅁十䅁䅁杔婂䙁䅍兒㙁䕁䅣䅔塂䅁䅁杉䅅䉁䅁䅁佂䙁䅫睕䙂䑁䅯睒乂䅁䅁儷䅁䉁䅉䅁佂䙁䅫睕䙂䑁䅯睒乂䕁䅕䅁权兂䅁䅆䅁䕁䄴兗呂䕁䅕杏䡂䕁䄰兒䕂䅁䅁睁䅕䉁䅉䅁佂䙁䅫睕䙂䑁䅯睒乂䙁䅍䅁呂兄䅁杅䅁䕁䄴兗呂䕁䅕杏䡂䕁䄴䅔䅁䙁䵑䅁啁䅁䅁杔婂䙁䅍兒㙁䕁䅣杔卂䕁䅍䅁祁允䅁杅䅁䕁䄴兗呂䕁䅕杏䡂䕁䄴睖䅁䑁䵳䅁十䅁䅁杔婂䙁䅍兒㙁䕁䅣䅕䑂䅁䅁兣䅅䉁䅉䅁佂䙁䅫睕䙂䑁䅯睒兂䕁䅫䅁灃睃䅁杅䅁䕁䄴兗呂䕁䅕杏䡂䙁䅁睓䅁䅁䘸䅁十䅁䅁杔婂䙁䅍兒㙁䕁䅣䅕佂䅁䅁杲䅅䉁䅑䅁佂䙁䅫睕䙂䑁䅯睒卂䕁䅉睓䅁䥁丰䅁啁䅁䅁杔婂䙁䅍兒㙁䕁䅣杕乂䕁䄴䅁㑃䅁䅁䅅䅁䕁䄴兗呂䕁䅕杏䡂䙁䅍䅁杁䅁䅁䅆䅁䕁䄴兗呂䕁䅕杏䡂䙁䅑兒呂䅁䅁䅭䅳䉁䅑䅁佂䙁䅫睕䙂䑁䅯睒啂䕁䅷睕䅁乁䘴䅁十䅁䅁杔婂䙁䅍兒㙁䕁䅣䅖婂䅁䅁儲䅳䉁䅉䅁佂䙁䅫睕䙂䑁䅯睒坂䕁䅅䅁睁睃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䅑䅁佂䙁䅫睕䙂䑁䅯䅓䉂䙁䅍兓䅁䕁䱉䅁啁䅁䅁杔婂䙁䅍兒㙁䕁䅧兑婂䙁䅣䅁㡄䅄䅁杅䅁䕁䄴兗呂䕁䅕杏䥂䕁䅉兓䅁䅁䵁䅁十䅁䅁杔婂䙁䅍兒㙁䕁䅧睑䉂䅁䅁睲䅅䉁䅉䅁佂䙁䅫睕䙂䑁䅯䅓䑂䕁䅍䅁塃兄䅁杅䅁䕁䄴兗呂䕁䅕杏䥂䕁䅍兓䅁佁乳䅁允䅁䅁杔婂䙁䅍兒㙁䕁䅧䅒䅁䡁䉁䅁十䅁䅁杔婂䙁䅍兒㙁䕁䅧兒呂䅁䅁睭䅅䉁䅉䅁佂䙁䅫睕䙂䑁䅯䅓䡂䙁䅙䅁婁兂䅁䅅䅁䕁䄴兗呂䕁䅕杏䥂䕁䅫䅁䥄睃䅁杅䅁䕁䄴兗呂䕁䅕杏䥂䕁䅫睒䅁䩁䉷䅁十䅁䅁杔婂䙁䅍兒㙁䕁䅧兓䩂䅁䅁杮䅁䉁䅑䅁佂䙁䅫睕䙂䑁䅯䅓䩂䕁䄰睕䅁䕁䱷䅁十䅁䅁杔婂䙁䅍兒㙁䕁䅧兓塂䅁䅁䅪䅳䉁䅉䅁佂䙁䅫睕䙂䑁䅯䅓䵂䕁䅫䅁㉃䅂䅁杅䅁䕁䄴兗呂䕁䅕杏䥂䕁䅷䅖䅁䙁䉁䅁十䅁䅁杔婂䙁䅍兒㙁䕁䅧䅔奂䅁䅁杴䅳䉁䅉䅁佂䙁䅫睕䙂䑁䅯䅓乂䕁䄴䅁祂兄䅁杅䅁䕁䄴兗呂䕁䅕杏䥂䕁䄴兓䅁䉁䱕䅁十䅁䅁杔婂䙁䅍兒㙁䕁䅧睔䡂䅁䅁杰䅕䉁䅑䅁佂䙁䅫睕䙂䑁䅯䅓偂䕁䄰村䅁䅁䝳䅁允䅁䅁杔婂䙁䅍兒㙁䕁䅧䅕䅁䡁䴰䅁十䅁䅁杔婂䙁䅍兒㙁䕁䅧䅕䙂䅁䅁兴䅅䉁䅉䅁佂䙁䅫睕䙂䑁䅯䅓兂䙁䅅䅁橃允䅁䅅䅁䕁䄴兗呂䕁䅕杏䥂䙁䅉䅁瑄兂䅁杅䅁䕁䄴兗呂䕁䅕杏䥂䙁䅉村䅁佁䙫䅁十䅁䅁杔婂䙁䅍兒㙁䕁䅧杕䵂䅁䅁䅧䅁䉁䅉䅁佂䙁䅫睕䙂䑁䅯䅓呂䙁䅫䅁䝁允䅁杅䅁䕁䄴兗呂䕁䅕杏䥂䙁䅑䅓䅁䥁䴸䅁啁䅁䅁杔婂䙁䅍兒㙁䕁䅧兖䍂䕁䅉䅁㙃允䅁杅䅁䕁䄴兗呂䕁䅕杏䥂䙁䅕兔䅁䍁䉳䅁十䅁䅁杔婂䙁䅍兒㙁䕁䅧睖乂䅁䅁䅎䅅䉁䅉䅁佂䙁䅫睕䙂䑁䅯䅓奂䕁䅷䅁䡄兂䅁杅䅁䕁䄴兗呂䕁䅕杏䥂䙁䅯睔䅁佁乫䅁十䅁䅁杔婂䙁䅍兒㙁䕁䅫村乂䅁䅁䄶䅁䉁䅉䅁佂䙁䅫睕䙂䑁䅯兓䍂䙁䅁䅁湃睃䅁杅䅁䕁䄴兗呂䕁䅕杏䩂䕁䅍兒䅁䥁䅣䅁十䅁䅁杔婂䙁䅍兒㙁䕁䅫䅒䉂䅁䅁䅂䅕䉁䅉䅁佂䙁䅫睕䙂䑁䅯兓䙂䙁䅧䅁㙁允䅁杅䅁䕁䄴兗呂䕁䅕杏䩂䕁䅙杒䅁䵁䅫䅁啁䅁䅁杔婂䙁䅍兒㙁䕁䅫兓䩂䕁䄴䅁䩃䅄䅁䅆䅁䕁䄴兗呂䕁䅕杏䩂䕁䅫䅕卂䅁䅁䅓䄰䉁䅑䅁佂䙁䅫睕䙂䑁䅯兓佂䕁䅣杕䅁䱁䙳䅁十䅁䅁杔婂䙁䅍兒㙁䕁䅫杔佂䅁䅁睗䅳䉁䅑䅁佂䙁䅫睕䙂䑁䅯兓佂䙁䅍䅕䅁偁䰸䅁啁䅁䅁杔婂䙁䅍兒㙁䕁䅫杔呂䙁䅣䅁獁睃䅁䅆䅁䕁䄴兗呂䕁䅕杏䩂䕁䄴杖䥂䅁䅁杒䅅䉁䅑䅁佂䙁䅫睕䙂䑁䅯兓佂䙁䅙䅗䅁䍁乷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䅑䅁佂䙁䅫睕䙂䑁䅯兓啂䕁䅣杕䅁乁䱳䅁十䅁䅁杔婂䙁䅍兒㙁䕁䅫䅖啂䅁䅁䅢䅕䉁䅉䅁佂䙁䅫睕䙂䑁䅯兓啂䙁䅣䅁䙁允䅁杅䅁䕁䄴兗呂䕁䅕杏䩂䙁䅙杗䅁䥁䅫䅁佁䅁䅁杔婂䙁䅍兒㙁䕁䅯䅁睂䅁䅁䅆䅁䕁䄴兗呂䕁䅕杏䭂䕁䅉睒呂䅁䅁䅄䅷䉁䅉䅁佂䙁䅫睕䙂䑁䅯杓䍂䕁䅷䅁䡄允䅁䅆䅁䕁䄴兗呂䕁䅕杏䭂䕁䅉䅖乂䅁䅁杆䅷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䕁䄸兒䅁䭁䴰䅁十䅁䅁杔婂䙁䅍兒㙁䕁䅯䅕乂䅁䅁公䅅䉁䅉䅁佂䙁䅫睕䙂䑁䅯杓塂䕁䄴䅁睄兂䅁杅䅁䕁䄴兗呂䕁䅕杏䭂䙁䅧杔䅁乁䵷䅁佁䅁䅁杔婂䙁䅍兒㙁䕁䅳䅁⭃允䅁杅䅁䕁䄴兗呂䕁䅕杏䱂䕁䅅杕䅁佁䱕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杒婂䅁䅁䅦䅳䉁䅉䅁佂䙁䅫睕䙂䑁䅯睓䩂䕁䄰䅁权䅁䅁杅䅁䕁䄴兗呂䕁䅕杏䱂䕁䅳杕䅁䥁䉷䅁十䅁䅁杔婂䙁䅍兒㙁䕁䅳䅔䡂䅁䅁兦䄰䉁䅉䅁佂䙁䅫睕䙂䑁䅯睓乂䕁䅉䅁䑃允䅁杅䅁䕁䄴兗呂䕁䅕杏䱂䕁䄰兓䅁佁䅫䅁啁䅁䅁杔婂䙁䅍兒㙁䕁䅳兔兂䙁䅉䅁㙄兂䅁杅䅁䕁䄴兗呂䕁䅕杏䱂䕁䄰䅖䅁䱁䵯䅁十䅁䅁杔婂䙁䅍兒㙁䕁䅳兔奂䅁䅁儸䅁䉁䅁䅁佂䙁䅫睕䙂䑁䅯睓佂䅁䅁关䄰䉁䅉䅁佂䙁䅫睕䙂䑁䅯睓佂䕁䅙䅁扃兂䅁䅆䅁䕁䄴兗呂䕁䅕杏䱂䕁䄴睕䵂䅁䅁村䅕䉁䅉䅁佂䙁䅫睕䙂䑁䅯睓佂䙁䅧䅁䵄䅂䅁䅅䅁䕁䄴兗呂䕁䅕杏䱂䕁䄸䅁奄允䅁杅䅁䕁䄴兗呂䕁䅕杏䱂䕁䄸䅕䅁䕁䵷䅁允䅁䅁杔婂䙁䅍兒㙁䕁䅳杕䅁偁䉍䅁十䅁䅁杔婂䙁䅍兒㙁䕁䅳杕䑂䅁䅁杦䅕䉁䅑䅁佂䙁䅫睕䙂䑁䅯睓卂䕁䅕杒䅁䝁久䅁十䅁䅁杔婂䙁䅍兒㙁䕁䅳杕䡂䅁䅁杍䅕䉁䅉䅁佂䙁䅫睕䙂䑁䅯睓呂䙁䅍䅁捁䅄䅁杅䅁䕁䄴兗呂䕁䅕杏䱂䙁䅑村䅁䵁䵕䅁啁䅁䅁杔婂䙁䅍兒㙁䕁䅳杖噂䕁䅕䅁䭃䅁䅁䅅䅁䕁䄴兗呂䕁䅕杏䱂䙁䅣䅁ㅂ睃䅁杅䅁䕁䄴兗呂䕁䅕杏䱂䙁䅣杕䅁偁䭳䅁佁䅁䅁杔婂䙁䅍兒㙁䕁䅷䅁慂䅁䅁杅䅁䕁䄴兗呂䕁䅕杏䵂䕁䅅䅒䅁䅁䝕䅁啁䅁䅁杔婂䙁䅍兒㙁䕁䅷村卂䙁䅑䅁杁睃䅁䅆䅁䕁䄴兗呂䕁䅕杏䵂䕁䅍兓䩂䅁䅁䅈䅳䉁䅑䅁佂䙁䅫睕䙂䑁䅯䅔䕂䕁䄸睕䅁䡁䉍䅁十䅁䅁杔婂䙁䅍兒㙁䕁䅷兒䉂䅁䅁杕䅕䉁䅉䅁佂䙁䅫睕䙂䑁䅯䅔䙂䕁䅣䅁䉁兄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佂䕁䅍䅁婂睃䅁杅䅁䕁䄴兗呂䕁䅕杏䵂䕁䄴杔䅁䩁䰸䅁十䅁䅁杔婂䙁䅍兒㙁䕁䅷睔塂䅁䅁眰䅅䉁䅉䅁佂䙁䅫睕䙂䑁䅯䅔兂䕁䅣䅁い䅄䅁杅䅁䕁䄴兗呂䕁䅕杏䵂䙁䅁䅗䅁偁䕕䅁十䅁䅁杔婂䙁䅍兒㙁䕁䅷杕佂䅁䅁入䄰䉁䅉䅁佂䙁䅫睕䙂䑁䅯䅔啂䕁䅍䅁啃䅄䅁䅆䅁䕁䄴兗呂䕁䅕杏䵂䙁䅕兔佂䅁䅁允䅷䉁䅉䅁佂䙁䅫睕䙂䑁䅯䅔噂䙁䅙䅁䕂允䅁杅䅁䕁䄴兗呂䕁䅕杏䵂䙁䅙睕䅁䡁䅣䅁允䅁䅁杔婂䙁䅍兒㙁䕁䅷睖䅁䵁䉑䅁十䅁䅁杔婂䙁䅍兒㙁䕁䅷䅗兂䅁䅁睂䅷䉁䅉䅁佂䙁䅫睕䙂䑁䅯䅔婂䕁䅉䅁剄允䅁杅䅁䕁䄴兗呂䕁䅕杏䵂䙁䅫杖䅁乁䅑䅁十䅁䅁杔婂䙁䅍兒㙁䕁䅷杗䍂䅁䅁杤䅳䅁䄴䅁佂䙁䅫睕䙂䑁䅯兔䅁䱁䕷䅁允䅁䅁杔婂䙁䅍兒㙁䕁䄰兑䅁䥁䅷䅁十䅁䅁杔婂䙁䅍兒㙁䕁䄰兑䉂䅁䅁睧䅁䉁䅉䅁佂䙁䅫睕䙂䑁䅯兔䉂䕁䅍䅁佁睃䅁杅䅁䕁䄴兗呂䕁䅕杏乂䕁䅅杔䅁䕁䙧䅁十䅁䅁杔婂䙁䅍兒㙁䕁䄰兑呂䅁䅁睐䅅䉁䅑䅁佂䙁䅫睕䙂䑁䅯兔䉂䙁䅑杖䅁䭁䱳䅁啁䅁䅁杔婂䙁䅍兒㙁䕁䄰兑啂䙁䅧䅁祄睃䅁杅䅁䕁䄴兗呂䕁䅕杏乂䕁䅉睑䅁䝁䱧䅁允䅁䅁杔婂䙁䅍兒㙁䕁䄰睑䅁䥁䵉䅁十䅁䅁杔婂䙁䅍兒㙁䕁䄰睑䕂䅁䅁䅱䅁䉁䅉䅁佂䙁䅫睕䙂䑁䅯兔䑂䕁䅳䅁流允䅁杅䅁䕁䄴兗呂䕁䅕杏乂䕁䅍睔䅁䅁䉣䅁十䅁䅁杔婂䙁䅍兒㙁䕁䄰睑婂䅁䅁䅱䄰䉁䅁䅁佂䙁䅫睕䙂䑁䅯兔䕂䅁䅁儫䅳䉁䅉䅁佂䙁䅫睕䙂䑁䅯兔䕂䙁䅑䅁硃允䅁杅䅁䕁䄴兗呂䕁䅕杏乂䕁䅑兖䅁䥁䱙䅁十䅁䅁杔婂䙁䅍兒㙁䕁䄰兒啂䅁䅁共䅁䉁䅉䅁佂䙁䅫睕䙂䑁䅯兔䡂䕁䄰䅁乄䅁䅁杅䅁䕁䄴兗呂䕁䅕杏乂䕁䅣兗䅁䥁乙䅁十䅁䅁杔婂䙁䅍兒㙁䕁䄰䅓䱂䅁䅁杧䅅䉁䅉䅁佂䙁䅫睕䙂䑁䅯兔䥂䕁䄸䅁䙁睃䅁杅䅁䕁䄴兗呂䕁䅕杏乂䕁䅳睑䅁乁䉙䅁十䅁䅁杔婂䙁䅍兒㙁䕁䄰䅔䩂䅁䅁兴䅕䉁䅉䅁佂䙁䅫睕䙂䑁䅯兔䵂䕁䄰䅁噄允䅁杅䅁䕁䄴兗呂䕁䅕杏乂䕁䄰睑䅁䡁䄸䅁十䅁䅁杔婂䙁䅍兒㙁䕁䄰兔䩂䅁䅁睁䄰䉁䅉䅁佂䙁䅫睕䙂䑁䅯兔乂䕁䄰䅁呁䅁䅁杅䅁䕁䄴兗呂䕁䅕杏乂䕁䄰睕䅁乁䙣䅁允䅁䅁杔婂䙁䅍兒㙁䕁䄰睔䅁䝁䄰䅁啁䅁䅁杔婂䙁䅍兒㙁䕁䄰睔䕂䕁䅣䅁扂兄䅁杆䅁䕁䄴兗呂䕁䅕杏乂䕁䄸睒畁䕁䅅䅁㑁䅄䅁杅䅁䕁䄴兗呂䕁䅕杏乂䕁䄸䅓䅁䍁䅅䅁十䅁䅁杔婂䙁䅍兒㙁䕁䄰睔呂䅁䅁䄹䅅䉁䅁䅁佂䙁䅫睕䙂䑁䅯兔兂䅁䅁䅩䅳䉁䅉䅁佂䙁䅫睕䙂䑁䅯兔兂䕁䅍䅁獂允䅁杅䅁䕁䄴兗呂䕁䅕杏乂䙁䅁睖䅁乁䵕䅁十䅁䅁杔婂䙁䅍兒㙁䕁䄰杕䱂䅁䅁兑䅅䉁䅉䅁佂䙁䅫睕䙂䑁䅯兔卂䙁䅁䅁癄兄䅁䅅䅁䕁䄴兗呂䕁䅕杏乂䙁䅍䅁煂允䅁杅䅁䕁䄴兗呂䕁䅕杏乂䙁䅍兑䅁䅁䝷䅁啁䅁䅁杔婂䙁䅍兒㙁䕁䄰睕䑂䕁䅫䅁㙁䅁䅁䅆䅁䕁䄴兗呂䕁䅕杏乂䙁䅍睒呂䅁䅁杗䅷䉁䅉䅁佂䙁䅫睕䙂䑁䅯兔呂䕁䅫䅁摄䅁䅁杅䅁䕁䄴兗呂䕁䅕杏乂䙁䅍兔䅁乁䕕䅁十䅁䅁杔婂䙁䅍兒㙁䕁䄰䅖䍂䅁䅁杢䅁䉁䅉䅁佂䙁䅫睕䙂䑁䅯兔啂䕁䅑䅁杂䅁䅁䅆䅁䕁䄴兗呂䕁䅕杏乂䙁䅑䅒卂䅁䅁杄䅕䉁䅉䅁佂䙁䅫睕䙂䑁䅯兔啂䕁䅣䅁捁兂䅁杅䅁䕁䄴兗呂䕁䅕杏乂䙁䅑䅓䅁䱁䵫䅁十䅁䅁杔婂䙁䅍兒㙁䕁䄰䅖佂䅁䅁朲䅕䉁䅑䅁佂䙁䅫睕䙂䑁䅯兔啂䙁䅉杔䅁䍁䱕䅁啁䅁䅁杔婂䙁䅍兒㙁䕁䄰䅖噂䙁䅍䅁獄䅄䅁杅䅁䕁䄴兗呂䕁䅕杏乂䙁䅑䅗䅁䥁䱯䅁十䅁䅁杔婂䙁䅍兒㙁䕁䄰䅖慂䅁䅁杬䅕䉁䅉䅁佂䙁䅫睕䙂䑁䅯兔噂䙁䅉䅁瑂兂䅁䅆䅁䕁䄴兗呂䕁䅕杏乂䙁䅕睕䉂䅁䅁睹䅕䉁䅑䅁佂䙁䅫睕䙂䑁䅯杔䉂䕁䅉䅔䅁䑁䵣䅁啁䅁䅁杔婂䙁䅍兒㙁䕁䄴兑啂䕁䅷䅁㕁睃䅁䅆䅁䕁䄴兗呂䕁䅕杏佂䕁䅉䅓䑂䅁䅁䅐䄰䉁䅉䅁佂䙁䅫睕䙂䑁䅯杔䍂䙁䅉䅁奂䅄䅁䅆䅁䕁䄴兗呂䕁䅕杏佂䕁䅍䅔䥂䅁䅁睮䅁䉁䅉䅁佂䙁䅫睕䙂䑁䅯杔䙂䕁䅕䅁⽃允䅁杅䅁䕁䄴兗呂䕁䅕杏佂䕁䅕兔䅁偁䅫䅁十䅁䅁杔婂䙁䅍兒㙁䕁䄴兒噂䅁䅁杫䅕䉁䅉䅁佂䙁䅫睕䙂䑁䅯杔䝂䕁䅣䅁佁杂䅁䅆䅁䕁䄴兗呂䕁䅕杏佂䕁䅣杖啂䅁䅁䅘䅳䉁䅁䅁佂䙁䅫睕䙂䑁䅯杔䩂䅁䅁䅈䅅䉁䅉䅁佂䙁䅫睕䙂䑁䅯杔䭂䙁䅉䅁乃兂䅁杅䅁䕁䄴兗呂䕁䅕杏佂䕁䅳兒䅁䙁䉳䅁十䅁䅁杔婂䙁䅍兒㙁䕁䄴䅔婂䅁䅁䅮䅑䉁䅉䅁佂䙁䅫睕䙂䑁䅯杔佂䕁䄴䅁祄䅂䅁杅䅁䕁䄴兗呂䕁䅕杏佂䕁䄸睑䅁䍁䉷䅁十䅁䅁杔婂䙁䅍兒㙁䕁䄴睔䡂䅁䅁杓䅳䉁䅉䅁佂䙁䅫睕䙂䑁䅯杔偂䙁䅙䅁祃兂䅁杅䅁䕁䄴兗呂䕁䅕杏佂䕁䄸睖䅁偁䅯䅁十䅁䅁杔婂䙁䅍兒㙁䕁䄴䅕䱂䅁䅁杆䄰䉁䅉䅁佂䙁䅫睕䙂䑁䅯杔兂䕁䄸䅁㉃䅄䅁杅䅁䕁䄴兗呂䕁䅕杏佂䙁䅉睒䅁佁䅙䅁十䅁䅁杔婂䙁䅍兒㙁䕁䄴睕䉂䅁䅁䅵䅕䉁䅉䅁佂䙁䅫睕䙂䑁䅯杔呂䕁䅍䅁あ䅁䅁杅䅁䕁䄴兗呂䕁䅕杏佂䙁䅍䅕䅁䝁䘴䅁十䅁䅁杔婂䙁䅍兒㙁䕁䄴兖䙂䅁䅁眲䅅䉁䅉䅁佂䙁䅫睕䙂䑁䅯杔坂䙁䅉䅁癁允䅁䅆䅁䕁䄴兗呂䕁䅕杏佂䙁䅙杕䩂䅁䅁兲䅳䉁䅑䅁佂䙁䅫睕䙂䑁䅯杔坂䙁䅍䅖䅁偁䙍䅁十䅁䅁杔婂䙁䅍兒㙁䕁䄴杖啂䅁䅁睷䅑䉁䅉䅁佂䙁䅫睕䙂䑁䅯杔塂䕁䄴䅁十兄䅁䅅䅁䕁䄴兗呂䕁䅕杏佂䙁䅧䅁桂睃䅁䅆䅁䕁䄴兗呂䕁䅕杏佂䙁䅧杕啂䅁䅁睭䄰䉁䅉䅁佂䙁䅫睕䙂䑁䅯杔婂䙁䅑䅁䭂兂䅁杄䅁䕁䄴兗呂䕁䅕杏偂䅁䅁兲䅅䉁䅁䅁佂䙁䅫睕䙂䑁䅯睔䑂䅁䅁睘䅕䉁䅉䅁佂䙁䅫睕䙂䑁䅯睔䝂䕁䅣䅁啁睃䅁杅䅁䕁䄴兗呂䕁䅕杏偂䕁䅣兒䅁䥁䙁䅁十䅁䅁杔婂䙁䅍兒㙁䕁䄸睒佂䅁䅁朲䅷䉁䅉䅁佂䙁䅫睕䙂䑁䅯睔䡂䙁䅍䅁䅄䅂䅁杅䅁䕁䄴兗呂䕁䅕杏偂䕁䅧兓䅁偁䙑䅁允䅁䅁杔婂䙁䅍兒㙁䕁䄸兓䅁䝁乑䅁十䅁䅁杔婂䙁䅍兒㙁䕁䄸兓䩂䅁䅁杏䅳䉁䅉䅁佂䙁䅫睕䙂䑁䅯睔䱂䕁䅕䅁湂䅁䅁杅䅁䕁䄴兗呂䕁䅕杏偂䕁䅷杔䅁佁䕯䅁十䅁䅁杔婂䙁䅍兒㙁䕁䄸兔䑂䅁䅁入䅅䉁䅉䅁佂䙁䅫睕䙂䑁䅯睔乂䕁䅫䅁䥁䅄䅁䅆䅁䕁䄴兗呂䕁䅕杏偂䕁䄴䅖偂䅁䅁兣䅕䉁䅉䅁佂䙁䅫睕䙂䑁䅯睔卂䕁䅅䅁汃兂䅁䅆䅁䕁䄴兗呂䕁䅕杏偂䙁䅉睑䵂䅁䅁兇䅅䉁䅉䅁佂䙁䅫睕䙂䑁䅯睔卂䕁䅫䅁卄䅂䅁杅䅁䕁䄴兗呂䕁䅕杏偂䙁䅍睓䅁䙁䙷䅁啁䅁䅁杔婂䙁䅍兒㙁䕁䄸䅖䩂䙁䅍䅁坄䅁䅁杅䅁䕁䄴兗呂䕁䅕杏偂䙁䅕䅖䅁䍁乫䅁十䅁䅁杔婂䙁䅍兒㙁䕁䄸杖坂䅁䅁儯䅑䉁䅉䅁佂䙁䅫睕䙂䑁䅯睔奂䕁䄰䅁剄睃䅁杅䅁䕁䄴兗呂䕁䅕杏偂䙁䅧兗䅁䭁䄰䅁十䅁䅁杔婂䙁䅍兒㙁䙁䅁兑䡂䅁䅁兙䅕䉁䅑䅁佂䙁䅫睕䙂䑁䅯䅕䉂䙁䅉杕䅁䝁乯䅁啁䅁䅁杔婂䙁䅍兒㙁䙁䅁兑婂䕁䅍䅁敄允䅁䅅䅁䕁䄴兗呂䕁䅕杏兂䕁䅉䅁浃䅂䅁杅䅁䕁䄴兗呂䕁䅕杏兂䕁䅉杒䅁䝁䙳䅁十䅁䅁杔婂䙁䅍兒㙁䙁䅁村䥂䅁䅁杍䄰䉁䅉䅁佂䙁䅫睕䙂䑁䅯䅕䍂䕁䅫䅁塂䅄䅁杅䅁䕁䄴兗呂䕁䅕杏兂䕁䅍睒䅁䡁䉷䅁十䅁䅁杔婂䙁䅍兒㙁䙁䅁兒䍂䅁䅁兌䅷䉁䅉䅁佂䙁䅫睕䙂䑁䅯䅕䙂䕁䅣䅁浃允䅁杅䅁䕁䄴兗呂䕁䅕杏兂䕁䅕杔䅁䉁䙙䅁十䅁䅁杔婂䙁䅍兒㙁䙁䅁杒䙂䅁䅁䅥䅅䉁䅑䅁佂䙁䅫睕䙂䑁䅯䅕䝂䕁䅣睑䅁䕁䘸䅁十䅁䅁杔婂䙁䅍兒㙁䙁䅁杒呂䅁䅁兕䅳䉁䅁䅁佂䙁䅫睕䙂䑁䅯䅕䡂䅁䅁杹䅅䉁䅉䅁佂䙁䅫睕䙂䑁䅯䅕䡂䙁䅉䅁湁允䅁䅅䅁䕁䄴兗呂䕁䅕杏兂䕁䅧䅁䵂䅁䅁䅆䅁䕁䄴兗呂䕁䅕杏兂䕁䅧兓佂䅁䅁杏䄰䉁䅉䅁佂䙁䅫睕䙂䑁䅯䅕䥂䕁䄰䅁乃䅁䅁杅䅁䕁䄴兗呂䕁䅕杏兂䕁䅫兓䅁䵁䘸䅁啁䅁䅁杔婂䙁䅍兒㙁䙁䅁兓兂䙁䅉䅁灄䅄䅁杅䅁䕁䄴兗呂䕁䅕杏兂䕁䅯䅖䅁䩁䱣䅁允䅁䅁杔婂䙁䅍兒㙁䙁䅁睓䅁䡁䙙䅁十䅁䅁杔婂䙁䅍兒㙁䙁䅁睓䡂䅁䅁儳䅅䉁䅉䅁佂䙁䅫睕䙂䑁䅯䅕䵂䕁䅑䅁硃䅁䅁䅆䅁䕁䄴兗呂䕁䅕杏兂䕁䅷杔啂䅁䅁杁䅙䉁䅁䅁佂䙁䅫睕䙂䑁䅯䅕乂䅁䅁先䅅䉁䅉䅁佂䙁䅫睕䙂䑁䅯䅕乂䙁䅑䅁千兄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䅉䅁佂䙁䅫睕䙂䑁䅯䅕卂䕁䅅䅁偃睃䅁杅䅁䕁䄴兗呂䕁䅕杏兂䙁䅉睒䅁䱁䰴䅁啁䅁䅁杔婂䙁䅍兒㙁䙁䅁杕䡂䕁䄸䅁䑄兂䅁杅䅁䕁䄴兗呂䕁䅕杏兂䙁䅉兓䅁偁䙅䅁啁䅁䅁杔婂䙁䅍兒㙁䙁䅁杕䵂䕁䅉䅁湂睃䅁䅆䅁䕁䄴兗呂䕁䅕杏兂䙁䅉睕噂䅁䅁睋䅷䉁䅉䅁佂䙁䅫睕䙂䑁䅯䅕卂䙁䅕䅁⽂允䅁杅䅁䕁䄴兗呂䕁䅕杏兂䙁䅍兑䅁佁䉑䅁十䅁䅁杔婂䙁䅍兒㙁䙁䅁睕佂䅁䅁䅋䅕䉁䅑䅁佂䙁䅫睕䙂䑁䅯䅕呂䙁䅑睒䅁䅁䝑䅁十䅁䅁杔婂䙁䅍兒㙁䙁䅁睕奂䅁䅁睢䅅䉁䅑䅁佂䙁䅫睕䙂䑁䅯䅕噂䕁䄰䅕䅁䍁丰䅁十䅁䅁杔婂䙁䅍兒㙁䙁䅁杖䥂䅁䅁朰䅕䉁䅉䅁佂䙁䅫睕䙂䑁䅯䅕塂䙁䅉䅁䝃允䅁杄䅁䕁䄴兗呂䕁䅕杏卂䅁䅁典䅕䉁䅑䅁佂䙁䅫睕䙂䑁䅯杕䉂䕁䄰䅕䅁䕁䴰䅁十䅁䅁杔婂䙁䅍兒㙁䙁䅉村䉂䅁䅁䅡䅕䉁䅉䅁佂䙁䅫睕䙂䑁䅯杕䍂䕁䅍䅁䑂兂䅁䅅䅁䕁䄴兗呂䕁䅕杏卂䕁䅍䅁煁䅄䅁杅䅁䕁䄴兗呂䕁䅕杏卂䕁䅍䅔䅁䍁䈰䅁啁䅁䅁杔婂䙁䅍兒㙁䙁䅉睑噂䙁䅍䅁䉃䅄䅁杅䅁䕁䄴兗呂䕁䅕杏卂䕁䅑杔䅁䅁䴴䅁十䅁䅁杔婂䙁䅍兒㙁䙁䅉兒呂䅁䅁先䄰䉁䅉䅁佂䙁䅫睕䙂䑁䅯杕䙂䙁䅧䅁䵃兄䅁䅆䅁䕁䄴兗呂䕁䅕杏卂䕁䅕䅗卂䅁䅁杆䅙䉁䅑䅁佂䙁䅫睕䙂䑁䅯杕䙂䙁䅯兓䅁䵁丸䅁允䅁䅁杔婂䙁䅍兒㙁䙁䅉杒䅁佁䉙䅁十䅁䅁杔婂䙁䅍兒㙁䙁䅉睒䉂䅁䅁䄳䅕䉁䅉䅁佂䙁䅫睕䙂䑁䅯杕䡂䙁䅉䅁敃䅄䅁䅅䅁䕁䄴兗呂䕁䅕杏卂䕁䅧䅁敃兂䅁杅䅁䕁䄴兗呂䕁䅕杏卂䕁䅧兓䅁䥁䱉䅁十䅁䅁杔婂䙁䅍兒㙁䙁䅉杓䝂䅁䅁䅄䅅䉁䅁䅁佂䙁䅫睕䙂䑁䅯杕䵂䅁䅁儵䅅䉁䅉䅁佂䙁䅫睕䙂䑁䅯杕䵂䕁䅫䅁奄䅂䅁杅䅁䕁䄴兗呂䕁䅕杏卂䕁䄰䅒䅁乁䉉䅁十䅁䅁杔婂䙁䅍兒㙁䙁䅉杔卂䅁䅁睩䅕䉁䅑䅁佂䙁䅫睕䙂䑁䅯杕佂䙁䅍䅖䅁䡁䱁䅁十䅁䅁杔婂䙁䅍兒㙁䙁䅉睔䡂䅁䅁兩䄰䉁䅉䅁佂䙁䅫睕䙂䑁䅯杕偂䕁䅳䅁ㅁ䅁䅁杅䅁䕁䄴兗呂䕁䅕杏卂䕁䄸䅔䅁佁䉧䅁十䅁䅁杔婂䙁䅍兒㙁䙁䅉䅕乂䅁䅁児䅕䉁䅉䅁佂䙁䅫睕䙂䑁䅯杕卂䕁䅍䅁慃䅂䅁杅䅁䕁䄴兗呂䕁䅕杏卂䙁䅉䅗䅁䱁䔰䅁允䅁䅁杔婂䙁䅍兒㙁䙁䅉睕䅁䕁䙷䅁十䅁䅁杔婂䙁䅍兒㙁䙁䅉睕䡂䅁䅁睒䅅䉁䅉䅁佂䙁䅫睕䙂䑁䅯杕啂䙁䅧䅁ㅂ允䅁䅆䅁䕁䄴兗呂䕁䅕杏卂䙁䅙䅖婂䅁䅁睉䅅䉁䅉䅁佂䙁䅫睕䙂䑁䅯杕塂䙁䅑䅁摂睃䅁杅䅁䕁䄴兗呂䕁䅕杏卂䙁䅧睔䅁䝁䵳䅁啁䅁䅁杔婂䙁䅍兒㙁䙁䅉兗䉂䕁䄴䅁祃䅂䅁杅䅁䕁䄴兗呂䕁䅕杏卂䙁䅫杔䅁䱁䔴䅁啁䅁䅁杔婂䙁䅍兒㙁䙁䅍兑䝂䕁䅕䅁㡁䅄䅁杅䅁䕁䄴兗呂䕁䅕杏呂䕁䅅䅓䅁䕁乍䅁十䅁䅁杔婂䙁䅍兒㙁䙁䅍兑乂䅁䅁公䅕䉁䅉䅁佂䙁䅫睕䙂䑁䅯睕䍂䕁䅧䅁㙄䅄䅁䅆䅁䕁䄴兗呂䕁䅕杏呂䕁䅉睕䩂䅁䅁䅵䅷䉁䅑䅁佂䙁䅫睕䙂䑁䅯睕䑂䕁䅧睖䅁䙁䅫䅁十䅁䅁杔婂䙁䅍兒㙁䙁䅍睑䩂䅁䅁䅃䅕䉁䅉䅁佂䙁䅫睕䙂䑁䅯睕䑂䕁䅷䅁䕁兄䅁杅䅁䕁䄴兗呂䕁䅕杏呂䕁䅕兒䅁䡁䱣䅁十䅁䅁杔婂䙁䅍兒㙁䙁䅍兒乂䅁䅁朶䅷䉁䅁䅁佂䙁䅫睕䙂䑁䅯睕䝂䅁䅁兯䅑䉁䅑䅁佂䙁䅫睕䙂䑁䅯睕䝂䕁䅉睕䅁䕁䵳䅁啁䅁䅁杔婂䙁䅍兒㙁䙁䅍䅓䉂䕁䅳䅁剁䅄䅁杅䅁䕁䄴兗呂䕁䅕杏呂䕁䅧睔䅁䍁䱅䅁十䅁䅁杔婂䙁䅍兒㙁䙁䅍䅓塂䅁䅁眰䅁䉁䅉䅁佂䙁䅫睕䙂䑁䅯睕䩂䕁䅣䅁杄睃䅁䅆䅁䕁䄴兗呂䕁䅕杏呂䕁䅫䅖䑂䅁䅁睏䅳䉁䅉䅁佂䙁䅫睕䙂䑁䅯睕䭂䕁䄰䅁䩂䅁䅁杅䅁䕁䄴兗呂䕁䅕杏呂䕁䅳䅖䅁䵁䱕䅁十䅁䅁杔婂䙁䅍兒㙁䙁䅍睓奂䅁䅁朱䅕䉁䅉䅁佂䙁䅫睕䙂䑁䅯睕䱂䙁䅫䅁獃䅄䅁杅䅁䕁䄴兗呂䕁䅕杏呂䕁䅷村䅁佁䉫䅁十䅁䅁杔婂䙁䅍兒㙁䙁䅍䅔䡂䅁䅁朰䅷䉁䅑䅁佂䙁䅫睕䙂䑁䅯睕䵂䕁䅣杔䅁䩁䙷䅁啁䅁䅁杔婂䙁䅍兒㙁䙁䅍䅔坂䕁䄰䅁䵁睃䅁䅅䅁䕁䄴兗呂䕁䅕杏呂䕁䄰䅁乁睃䅁杅䅁䕁䄴兗呂䕁䅕杏呂䕁䄰睒䅁䑁䘴䅁十䅁䅁杔婂䙁䅍兒㙁䙁䅍兔兂䅁䅁䅬䄰䉁䅉䅁佂䙁䅫睕䙂䑁䅯睕佂䕁䅅䅁⽁䅁䅁䅆䅁䕁䄴兗呂䕁䅕杏呂䕁䄴䅒卂䅁䅁䅷䅷䉁䅉䅁佂䙁䅫睕䙂䑁䅯睕佂䙁䅙䅁穄䅂䅁杅䅁䕁䄴兗呂䕁䅕杏呂䕁䄴䅗䅁䝁䙉䅁允䅁䅁杔婂䙁䅍兒㙁䙁䅍睔䅁乁䅳䅁啁䅁䅁杔婂䙁䅍兒㙁䙁䅍睔䵂䙁䅙䅁牂允䅁杅䅁䕁䄴兗呂䕁䅕杏呂䕁䄸杔䅁䥁䙉䅁十䅁䅁杔婂䙁䅍兒㙁䙁䅍䅕䡂䅁䅁具䅅䉁䅑䅁佂䙁䅫睕䙂䑁䅯睕兂䕁䅣兓䅁乁䉁䅁啁䅁䅁杔婂䙁䅍兒㙁䙁䅍䅕佂䙁䅑䅁灃䅄䅁䅆䅁䕁䄴兗呂䕁䅕杏呂䙁䅁䅗䑂䅁䅁睦䅷䉁䅁䅁佂䙁䅫睕䙂䑁䅯睕卂䅁䅁睆䅙䉁䅉䅁佂䙁䅫睕䙂䑁䅯睕卂䕁䅕䅁㕁允䅁杅䅁䕁䄴兗呂䕁䅕杏呂䙁䅍村䅁佁䙑䅁十䅁䅁杔婂䙁䅍兒㙁䙁䅍睕䕂䅁䅁睹䅑䉁䅑䅁佂䙁䅫睕䙂䑁䅯睕呂䙁䅑睓䅁䝁䱕䅁允䅁䅁杔婂䙁䅍兒㙁䙁䅍䅖䅁䵁䕣䅁啁䅁䅁杔婂䙁䅍兒㙁䙁䅍䅖䉂䕁䅣䅁湂兂䅁杅䅁䕁䄴兗呂䕁䅕杏呂䙁䅑睑䅁䱁䵁䅁十䅁䅁杔婂䙁䅍兒㙁䙁䅍䅖䙂䅁䅁䄷䅅䉁䅑䅁佂䙁䅫睕䙂䑁䅯睕啂䕁䅕䅔䅁䕁䴴䅁十䅁䅁杔婂䙁䅍兒㙁䙁䅍䅖啂䅁䅁䅊䅁䉁䅑䅁佂䙁䅫睕䙂䑁䅯睕啂䙁䅣䅒䅁䉁䙑䅁十䅁䅁杔婂䙁䅍兒㙁䙁䅍䅖慂䅁䅁睭䅁䉁䅁䅁佂䙁䅫睕䙂䑁䅯睕塂䅁䅁兔䅅䉁䅉䅁佂䙁䅫睕䙂䑁䅯睕塂䕁䅫䅁䕄䅄䅁杅䅁䕁䄴兗呂䕁䅕杏呂䙁䅣睓䅁乁䈸䅁十䅁䅁杔婂䙁䅍兒㙁䙁䅍睖奂䅁䅁䅰䅕䉁䅉䅁佂䙁䅫睕䙂䑁䅯睕奂䕁䅍䅁坁睃䅁杅䅁䕁䄴兗呂䕁䅕杏呂䙁䅧兓䅁䵁䱯䅁十䅁䅁杔婂䙁䅍兒㙁䙁䅍䅗啂䅁䅁克䅳䉁䅉䅁佂䙁䅫睕䙂䑁䅯睕婂䕁䅙䅁畄允䅁杅䅁䕁䄴兗呂䕁䅕杏呂䙁䅫睓䅁佁䈰䅁十䅁䅁杔婂䙁䅍兒㙁䙁䅍兗婂䅁䅁睏䅅䅁䄴䅁佂䙁䅫睕䙂䑁䅯䅖䅁佁䅳䅁啁䅁䅁杔婂䙁䅍兒㙁䙁䅑兑䵂䕁䄸䅁歂䅄䅁杅䅁䕁䄴兗呂䕁䅕杏啂䕁䅅䅕䅁乁䉣䅁十䅁䅁杔婂䙁䅍兒㙁䙁䅑䅒䑂䅁䅁朸䅕䉁䅉䅁佂䙁䅫睕䙂䑁䅯䅖䕂䕁䅣䅁㉃允䅁杅䅁䕁䄴兗呂䕁䅕杏啂䕁䅑睕䅁䉁䱫䅁十䅁䅁杔婂䙁䅍兒㙁䙁䅑䅒塂䅁䅁睵䅷䉁䅉䅁佂䙁䅫睕䙂䑁䅯䅖䕂䙁䅫䅁時允䅁杅䅁䕁䄴兗呂䕁䅕杏啂䕁䅕䅔䅁偁䉁䅁十䅁䅁杔婂䙁䅍兒㙁䙁䅑兒奂䅁䅁䅍䅕䉁䅉䅁佂䙁䅫睕䙂䑁䅯䅖䝂䕁䅍䅁㙂允䅁杅䅁䕁䄴兗呂䕁䅕杏啂䕁䅙䅗䅁䡁䅧䅁十䅁䅁杔婂䙁䅍兒㙁䙁䅑睒䩂䅁䅁权䅷䉁䅑䅁佂䙁䅫睕䙂䑁䅯䅖䡂䕁䄴兑䅁乁䱑䅁十䅁䅁杔婂䙁䅍兒㙁䙁䅑睒啂䅁䅁杈䅅䉁䅉䅁佂䙁䅫睕䙂䑁䅯䅖䥂䕁䅍䅁䙃兂䅁杅䅁䕁䄴兗呂䕁䅕杏啂䕁䅧睒䅁䙁䙯䅁十䅁䅁杔婂䙁䅍兒㙁䙁䅑䅓偂䅁䅁兡䅕䉁䅉䅁佂䙁䅫睕䙂䑁䅯䅖䥂䙁䅍䅁摄䅄䅁杅䅁䕁䄴兗呂䕁䅕杏啂䕁䅯䅗䅁偁䅉䅁十䅁䅁杔婂䙁䅍兒㙁䙁䅑睓偂䅁䅁內䅕䉁䅉䅁佂䙁䅫睕䙂䑁䅯䅖䱂䙁䅉䅁瑃兂䅁䅆䅁䕁䄴兗呂䕁䅕杏啂䕁䄰䅓䑂䅁䅁睂䅙䉁䅉䅁佂䙁䅫睕䙂䑁䅯䅖乂䕁䄸䅁䥁允䅁杅䅁䕁䄴兗呂䕁䅕杏啂䕁䄴睑䅁䵁乳䅁十䅁䅁杔婂䙁䅍兒㙁䙁䅑杔䵂䅁䅁兆䅙䉁䅉䅁佂䙁䅫睕䙂䑁䅯䅖偂䕁䅷䅁流兂䅁杅䅁䕁䄴兗呂䕁䅕杏啂䙁䅁䅓䅁偁䱁䅁十䅁䅁杔婂䙁䅍兒㙁䙁䅑䅕䵂䅁䅁䅨䅅䉁䅉䅁佂䙁䅫睕䙂䑁䅯䅖兂䙁䅉䅁獃允䅁杅䅁䕁䄴兗呂䕁䅕杏啂䙁䅁䅗䅁䉁䝍䅁允䅁䅁杔婂䙁䅍兒㙁䙁䅑杕䅁䝁义䅁啁䅁䅁杔婂䙁䅍兒㙁䙁䅑杕䙂䙁䅧䅁㕂兂䅁䅆䅁䕁䄴兗呂䕁䅕杏啂䙁䅉睒兂䅁䅁睥䅁䉁䅉䅁佂䙁䅫睕䙂䑁䅯䅖卂䕁䄴䅁㍁睃䅁䅆䅁䕁䄴兗呂䕁䅕杏啂䙁䅉杔偂䅁䅁具䅷䉁䅉䅁佂䙁䅫睕䙂䑁䅯䅖卂䙁䅙䅁䙃䅁䅁杅䅁䕁䄴兗呂䕁䅕杏啂䙁䅍杔䅁䱁䅯䅁允䅁䅁杔婂䙁䅍兒㙁䙁䅑䅖䅁䥁䉧䅁十䅁䅁杔婂䙁䅍兒㙁䙁䅑䅖䑂䅁䅁䅏䅕䉁䅉䅁佂䙁䅫睕䙂䑁䅯䅖塂䕁䅫䅁穂䅄䅁杅䅁䕁䄴兗呂䕁䅕杏啂䙁䅣睔䅁䩁久䅁啁䅁䅁杔婂䙁䅍兒㙁䙁䅑䅗佂䕁䄰䅁䥁杂䅁杅䅁䕁䄴兗呂䕁䅕杏啂䙁䅧䅖䅁䩁䈰䅁十䅁䅁杔婂䙁䅍兒㙁䙁䅑兗䵂䅁䅁䅓䅅䉁䅁䅁佂䙁䅫睕䙂䑁䅯兖䉂䅁䅁眷䅕䉁䅉䅁佂䙁䅫睕䙂䑁䅯兖䉂䕁䅅䅁婄兂䅁䅆䅁䕁䄴兗呂䕁䅕杏噂䕁䅉兒卂䅁䅁䅺䅁䉁䅉䅁佂䙁䅫睕䙂䑁䅯兖䑂䕁䅉䅁ぃ䅄䅁杅䅁䕁䄴兗呂䕁䅕杏噂䕁䅑杕䅁䵁䈴䅁允䅁䅁杔婂䙁䅍兒㙁䙁䅕兒䅁偁䵕䅁十䅁䅁杔婂䙁䅍兒㙁䙁䅕睒䩂䅁䅁䄴䅑䉁䅉䅁佂䙁䅫睕䙂䑁䅯兖䥂䙁䅍䅁㑄允䅁杅䅁䕁䄴兗呂䕁䅕杏噂䕁䅧䅖䅁䱁䱑䅁十䅁䅁杔婂䙁䅍兒㙁䙁䅕杔䝂䅁䅁䅢䅷䉁䅑䅁佂䙁䅫睕䙂䑁䅯兖佂䕁䅙兓䅁䥁乁䅁十䅁䅁杔婂䙁䅍兒㙁䙁䅕杔䥂䅁䅁眹䅅䉁䅉䅁佂䙁䅫睕䙂䑁䅯兖佂䕁䄰䅁乂兂䅁杅䅁䕁䄴兗呂䕁䅕杏噂䕁䄴䅕䅁䝁䅷䅁十䅁䅁杔婂䙁䅍兒㙁䙁䅕䅕呂䅁䅁睵䅅䉁䅉䅁佂䙁䅫睕䙂䑁䅯兖卂䕁䅫䅁灁䅁䅁杅䅁䕁䄴兗呂䕁䅕杏噂䙁䅍村䅁偁䉙䅁啁䅁䅁杔婂䙁䅍兒㙁䙁䅕睕䝂䕁䅑䅁摄兂䅁䅆䅁䕁䄴兗呂䕁䅕杏噂䙁䅍杔䉂䅁䅁全䄰䉁䅑䅁佂䙁䅫睕䙂䑁䅯兖呂䙁䅁䅓䅁䕁临䅁十䅁䅁杔婂䙁䅍兒㙁䙁䅕䅖䵂䅁䅁䅊䄰䉁䅉䅁佂䙁䅫睕䙂䑁䅯兖坂䙁䅙䅁橄䅄䅁杄䅁䕁䄴兗呂䕁䅕杏坂䅁䅁內䅅䉁䅉䅁佂䙁䅫睕䙂䑁䅯杖䉂䕁䅍䅁䡂兂䅁杅䅁䕁䄴兗呂䕁䅕杏坂䕁䅅䅔䅁佁䘴䅁十䅁䅁杔婂䙁䅍兒㙁䙁䅙杒䑂䅁䅁杊䅷䉁䅑䅁佂䙁䅫睕䙂䑁䅯杖䩂䕁䅍兓䅁偁䉯䅁十䅁䅁杔婂䙁䅍兒㙁䙁䅙䅔偂䅁䅁䅺䅅䉁䅑䅁佂䙁䅫睕䙂䑁䅯杖䵂䙁䅑睔䅁䕁䉳䅁十䅁䅁杔婂䙁䅍兒㙁䙁䅙兔䑂䅁䅁杋䅅䉁䅉䅁佂䙁䅫睕䙂䑁䅯杖乂䕁䅫䅁煁兂䅁杅䅁䕁䄴兗呂䕁䅕杏坂䕁䄴睔䅁乁䕍䅁十䅁䅁杔婂䙁䅍兒㙁䙁䅙杔啂䅁䅁共䅕䉁䅑䅁佂䙁䅫睕䙂䑁䅯杖偂䙁䅫兑䅁䵁䙑䅁十䅁䅁杔婂䙁䅍兒㙁䙁䅙杕䙂䅁䅁䅶䄰䉁䅑䅁佂䙁䅫睕䙂䑁䅯杖卂䙁䅑睕䅁䕁久䅁啁䅁䅁杔婂䙁䅍兒㙁䙁䅙睕䑂䕁䄸䅁乂兄䅁杅䅁䕁䄴兗呂䕁䅕杏坂䙁䅍䅓䅁䙁䵫䅁十䅁䅁杔婂䙁䅍兒㙁䙁䅙睕啂䅁䅁䅮䅁䉁䅑䅁佂䙁䅫睕䙂䑁䅯杖呂䙁䅑睕䅁䍁䱙䅁啁䅁䅁杔婂䙁䅍兒㙁䙁䅙䅖䵂䕁䅕䅁呄䅄䅁䅆䅁䕁䄴兗呂䕁䅕杏坂䙁䅑睔䵂䅁䅁睘䅳䉁䅉䅁佂䙁䅫睕䙂䑁䅯杖啂䙁䅉䅁捄䅁䅁杅䅁䕁䄴兗呂䕁䅕杏坂䙁䅙杖䅁乁䙑䅁十䅁䅁杔婂䙁䅍兒㙁䙁䅙兗奂䅁䅁杹䄰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允䅁䅁杔婂䙁䅍兒㙁䙁䅣䅒䅁䑁乑䅁十䅁䅁杔婂䙁䅍兒㙁䙁䅣兒䑂䅁䅁杋䅁䉁䅑䅁佂䙁䅫睕䙂䑁䅯睖䙂䕁䅷䅔䅁䥁䈸䅁十䅁䅁杔婂䙁䅍兒㙁䙁䅣兒奂䅁䅁杭䅕䉁䅉䅁佂䙁䅫睕䙂䑁䅯睖䝂䕁䅍䅁瑁䅁䅁杅䅁䕁䄴兗呂䕁䅕杏塂䕁䅣睔䅁偁义䅁允䅁䅁杔婂䙁䅍兒㙁䙁䅣䅓䅁偁䔸䅁十䅁䅁杔婂䙁䅍兒㙁䙁䅣䅓䕂䅁䅁兂䄰䉁䅉䅁佂䙁䅫睕䙂䑁䅯睖䥂䙁䅉䅁獄䅂䅁杅䅁䕁䄴兗呂䕁䅕杏塂䕁䅳睑䅁䝁乳䅁十䅁䅁杔婂䙁䅍兒㙁䙁䅣䅔䱂䅁䅁具䅕䉁䅉䅁佂䙁䅫睕䙂䑁䅯睖䵂䙁䅫䅁䍁䅄䅁䅅䅁䕁䄴兗呂䕁䅕杏塂䕁䄰䅁㡄允䅁杅䅁䕁䄴兗呂䕁䅕杏塂䕁䄰村䅁䉁䉍䅁十䅁䅁杔婂䙁䅍兒㙁䙁䅣兔呂䅁䅁䅳䅑䉁䅉䅁佂䙁䅫睕䙂䑁䅯睖乂䙁䅑䅁捄允䅁杅䅁䕁䄴兗呂䕁䅕杏塂䕁䄴睑䅁䍁䱯䅁啁䅁䅁杔婂䙁䅍兒㙁䙁䅣睔䵂䕁䅙䅁㡄睃䅁杅䅁䕁䄴兗呂䕁䅕杏塂䕁䄸杕䅁䡁乷䅁十䅁䅁杔婂䙁䅍兒㙁䙁䅣䅕䑂䅁䅁允䅙䉁䅉䅁佂䙁䅫睕䙂䑁䅯睖卂䕁䅉䅁偄允䅁䅅䅁䕁䄴兗呂䕁䅕杏塂䙁䅍䅁㍂䅄䅁杅䅁䕁䄴兗呂䕁䅕杏塂䙁䅍兔䅁䵁䕅䅁十䅁䅁杔婂䙁䅍兒㙁䙁䅣睕偂䅁䅁兊䅕䉁䅉䅁佂䙁䅫睕䙂䑁䅯睖呂䙁䅉䅁⽃䅄䅁杅䅁䕁䄴兗呂䕁䅕杏塂䙁䅍䅖䅁䙁䈴䅁允䅁䅁杔婂䙁䅍兒㙁䙁䅣䅖䅁䭁乙䅁啁䅁䅁杔婂䙁䅍兒㙁䙁䅣䅖卂䕁䅣䅁允兂䅁杅䅁䕁䄴兗呂䕁䅕杏塂䙁䅑睕䅁偁䕙䅁允䅁䅁杔婂䙁䅍兒㙁䙁䅣兖䅁䅁䜰䅁十䅁䅁杔婂䙁䅍兒㙁䙁䅣睖塂䅁䅁睴䅳䉁䅁䅁佂䙁䅫睕䙂䑁䅯睖婂䅁䅁兮䅁䅁䄴䅁佂䙁䅫睕䙂䑁䅯䅗䅁䡁䙷䅁十䅁䅁杔婂䙁䅍兒㙁䙁䅧䅓卂䅁䅁兖䅷䉁䅉䅁佂䙁䅫睕䙂䑁䅯䅗偂䕁䄰䅁啃允䅁杅䅁䕁䄴兗呂䕁䅕杏奂䙁䅁睔䅁䱁䙯䅁十䅁䅁杔婂䙁䅍兒㙁䙁䅧兗䵂䅁䅁睹䅅䉁䅑䅁佂䙁䅫睕䙂䑁䅯兗䙂䕁䅷䅕䅁偁䴸䅁啁䅁䅁杔婂䙁䅍兒㙁䙁䅫兒啂䕁䅫䅁䑁杂䅁杅䅁䕁䄴兗呂䕁䅕杏婂䕁䄸兖䅁䕁䵅䅁十䅁䅁杔婂䙁䅍兒㙁䙁䅫兖乂䅁䅁杤䅁䉁䅉䅁佂䙁䅫睕䙂䑁䅯杗䍂䕁䅧䅁十允䅁杅䅁䕁䄴兗呂䕁䅕杏慂䙁䅑睕䅁䱁䉣䅁十䅁䅁杔婂䙁䅍兒㙁䙁䅯睖呂䅁䅁杪䅳䉁䅙䅁佂䙁䅫睕䙂䕁䅅兔㙁䕁䄴䅓䑂䅁䅁睓䅳䉁䅙䅁佂䙁䅫睕䙂䕁䅅兔㙁䙁䅁杕䱂䅁䅁睇䄰䉁䅙䅁佂䙁䅫睕䙂䕁䅅兔㙁䙁䅑兔兂䅁䅁睚䅷䉁䅷䅁佂䝁䅅督歂䝁䅅兣䑂䕁䄰杏䉂䕁䅧睑偂䅁䅁䅃䅳䉁䅷䅁佂䝁䅅督歂䝁䅅兣䑂䕁䄰杏䉂䙁䅍䅖䥂䅁䅁睹䅷䉁䅷䅁佂䝁䅅督歂䝁䅅兣䑂䕁䄰杏䍂䕁䅷杒呂䅁䅁儯䅷䉁䅷䅁佂䝁䅅督歂䝁䅅兣䑂䕁䄰杏䑂䕁䅕䅔䥂䅁䅁䅎䅕䉁䅷䅁佂䝁䅅督歂䝁䅅兣䑂䕁䄰杏䑂䕁䄸睔兂䅁䅁兖䄰䉁䅷䅁佂䝁䅅督歂䝁䅅兣䑂䕁䄰杏䑂䕁䄸杕啂䅁䅁眫䅷䉁䅷䅁佂䝁䅅督歂䝁䅅兣䑂䕁䄰杏䑂䙁䅁杕奂䅁䅁䅇䅳䉁䅷䅁佂䝁䅅督歂䝁䅅兣䑂䕁䄰杏䙂䕁䅣村佂䅁䅁杩䅷䉁䅷䅁佂䝁䅅督歂䝁䅅兣䑂䕁䄰杏䡂䕁䅑兗佂䅁䅁睲䅳䉁䅷䅁佂䝁䅅督歂䝁䅅兣䑂䕁䄰杏乂䕁䅅杕䉂䅁䅁兣䅷䉁䅯䅁佂䝁䅅督歂䝁䅅兣䑂䕁䄰杏佂䕁䅕睔䅁䕁䴸䅁捁䅁䅁杔桂䡁䅍䅚桂䡁䅅睑乂䑁䅯睕乂䙁䅁䅔䅁偁䰰䅁捁䅁䅁杔桂䡁䅍䅚桂䡁䅅睑乂䑁䅯䅖䡂䙁䅑䅗䅁偁䱅䅁捁䅁䅁杔桂䡁䅍䅚桂䡁䅅睑乂䑁䅯䅖䥂䙁䅉兗䅁䥁乣䅁捁䅁䅁杔桂䡁䅍䅚桂䡁䅅睑乂䑁䅯兖䝂䙁䅁䅖䅁䥁䴴䅁捁䅁䅁杔桂䡁䅍䅚桂䡁䅅睑乂䑁䅯杖卂䙁䅉兔䅁䩁䵣䅁捁䅁䅁杔桂䡁䅍䅚桂䡁䅅睑乂䑁䅯䅗兂䕁䅕䅔䅁䱁䱧䅁捁䅁䅁杔桂䡁䅍䅚桂䡁䅅睒乂䑁䅯兑䕂䕁䄰兑䅁䝁䵕䅁捁䅁䅁杔桂䡁䅍䅚桂䡁䅅睒乂䑁䅯兑佂䕁䅫䅕䅁䵁䱁䅁捁䅁䅁杔桂䡁䅍䅚桂䡁䅅睒乂䑁䅯兑兂䙁䅁杒䅁乁䕳䅁捁䅁䅁杔桂䡁䅍䅚桂䡁䅅睒乂䑁䅯兒佂䙁䅁䅓䅁䝁䈴䅁捁䅁䅁杔桂䡁䅍䅚桂䡁䅅睒乂䑁䅯兒奂䙁䅁兓䅁䥁䵍䅁捁䅁䅁杔桂䡁䅍䅚桂䡁䅅睒乂䑁䅯杒䵂䕁䅣䅖䅁䝁䱫䅁捁䅁䅁杔桂䡁䅍䅚桂䡁䅅睒乂䑁䅯睒䕂䕁䅕杔䅁䱁䵕䅁捁䅁䅁杔桂䡁䅍䅚桂䡁䅅睒乂䑁䅯䅓卂䕁䄰兗䅁䉁䵫䅁捁䅁䅁杔桂䡁䅍䅚桂䡁䅅睒乂䑁䅯䅔䡂䕁䄴䅒䅁䉁䵣䅁捁䅁䅁杔桂䡁䅍䅚桂䡁䅅睒乂䑁䅯䅔乂䕁䅅䅖䅁䕁䰰䅁捁䅁䅁杔桂䡁䅍䅚桂䡁䅅睒乂䑁䅯䅔佂䙁䅑䅓䅁佁䙍䅁捁䅁䅁杔桂䡁䅍䅚桂䡁䅅睒乂䑁䅯杔乂䕁䅫䅓䅁乁䰴䅁捁䅁䅁杔桂䡁䅍䅚桂䡁䅅睒乂䑁䅯睔䵂䕁䅷兓䅁䅁䜸䅁捁䅁䅁杔桂䡁䅍䅚桂䡁䅅睒乂䑁䅯䅕䉂䕁䅧睑䅁䝁䴴䅁捁䅁䅁杔桂䡁䅍䅚桂䡁䅅睒乂䑁䅯䅕䉂䙁䅫睔䅁䡁䱅䅁捁䅁䅁杔桂䡁䅍䅚桂䡁䅅睒乂䑁䅯䅕啂䕁䅣䅗䅁䉁乧䅁捁䅁䅁杔桂䡁䅍䅚桂䡁䅅睒乂䑁䅯杕䕂䕁䄴䅖䅁䵁䰸䅁捁䅁䅁杔桂䡁䅍䅚桂䡁䅅睒乂䑁䅯睕䩂䙁䅑兔䅁䥁䵑䅁捁䅁䅁杔桂䡁䅍䅚桂䡁䅅睒乂䑁䅯睕啂䕁䅅兑䅁佁䱉䅁捁䅁䅁杔桂䡁䅍䅚桂䡁䅅睒乂䑁䅯睕噂䙁䅁杔䅁䕁乳䅁捁䅁䅁杔桂䡁䅍䅚桂䡁䅅睒乂䑁䅯䅖乂䕁䅑䅗䅁䙁乯䅁捁䅁䅁杔桂䡁䅍䅚桂䡁䅅睒乂䑁䅯䅖佂䕁䅑兔䅁䭁䱁䅁捁䅁䅁杔桂䡁䅍䅚桂䡁䅅睒乂䑁䅯䅖卂䙁䅕䅕䅁䡁乣䅁捁䅁䅁杔桂䡁䅍䅚桂䡁䅅睒乂䑁䅯杖䍂䙁䅑䅗䅁䥁䱣䅁捁䅁䅁杔桂䡁䅍䅚桂䡁䅅睒乂䑁䅯杖䑂䕁䅕䅔䅁䕁䵍䅁捁䅁䅁杔桂䡁䅍䅚桂䡁䅅睒乂䑁䅯䅗佂䕁䅍杕䅁䉁乣䅁慁䅁䅁杔桂䡁䅍䅚桂䡁䅅睒呂䑁䅯兑䉂䕁䅷䅁潃䅂䅁䅈䅁䕁䄴兙穂䝁䅑兙硂䕁䅣睕㙁䕁䅅兑偂䕁䄴䅁䵃䅂䅁䅈䅁䕁䄴兙穂䝁䅑兙硂䕁䅣睕㙁䕁䅅兑兂䕁䅷䅁噄䅁䅁䅈䅁䕁䄴兙穂䝁䅑兙硂䕁䅣睕㙁䕁䅅村佂䕁䅉䅁牁䅁䅁䅈䅁䕁䄴兙穂䝁䅑兙硂䕁䅣睕㙁䕁䅅睑䉂䕁䅑䅁畁睃䅁䅈䅁䕁䄴兙穂䝁䅑兙硂䕁䅣睕㙁䕁䅅睑䡂䕁䅷䅁晄䅁䅁䅈䅁䕁䄴兙穂䝁䅑兙硂䕁䅣睕㙁䕁䅅睑䥂䕁䅍䅁癃䅂䅁䅈䅁䕁䄴兙穂䝁䅑兙硂䕁䅣睕㙁䕁䅅睑䩂䙁䅣䅁㙄睃䅁䅈䅁䕁䄴兙穂䝁䅑兙硂䕁䅣睕㙁䕁䅅睑䵂䙁䅍䅁䡂䅄䅁䅈䅁䕁䄴兙穂䝁䅑兙硂䕁䅣睕㙁䕁䅅䅒䍂䕁䅕䅁扂䅁䅁䅈䅁䕁䄴兙穂䝁䅑兙硂䕁䅣睕㙁䕁䅅䅒䙂䕁䅅䅁浂䅄䅁杇䅁䕁䄴兙穂䝁䅑兙硂䕁䅣睕㙁䕁䅅䅒䩂䅁䅁杷䅁䉁䅯䅁佂䝁䅅督歂䝁䅅兣䡂䙁䅍杏䉂䕁䅑䅕䅁䵁䅍䅁捁䅁䅁杔桂䡁䅍䅚桂䡁䅅睒呂䑁䅯兑䕂䙁䅍睓䅁偁䅍䅁捁䅁䅁杔桂䡁䅍䅚桂䡁䅅睒呂䑁䅯兑䕂䙁䅕睕䅁䵁䵉䅁捁䅁䅁杔桂䡁䅍䅚桂䡁䅅睒呂䑁䅯兑䙂䕁䅫睕䅁乁䱧䅁慁䅁䅁杔桂䡁䅍䅚桂䡁䅅睒呂䑁䅯兑䙂䙁䅁䅁千䅁䅁䅈䅁䕁䄴兙穂䝁䅑兙硂䕁䅣睕㙁䕁䅅睒婂䙁䅍䅁杂䅄䅁䅈䅁䕁䄴兙穂䝁䅑兙硂䕁䅣睕㙁䕁䅅睓䉂䕁䄰䅁歂䅁䅁䅈䅁䕁䄴兙穂䝁䅑兙硂䕁䅣睕㙁䕁䅅䅔䡂䕁䄰䅁䝄䅂䅁䅈䅁䕁䄴兙穂䝁䅑兙硂䕁䅣睕㙁䕁䅅䅔䡂䕁䄴䅁塂䅁䅁䅈䅁䕁䄴兙穂䝁䅑兙硂䕁䅣睕㙁䕁䅅䅔䡂䙁䅑䅁煂睃䅁䅈䅁䕁䄴兙穂䝁䅑兙硂䕁䅣睕㙁䕁䅅䅔䱂䙁䅍䅁睁䅄䅁䅈䅁䕁䄴兙穂䝁䅑兙硂䕁䅣睕㙁䕁䅅䅔卂䕁䄰䅁敄䅄䅁䅈䅁䕁䄴兙穂䝁䅑兙硂䕁䅣睕㙁䕁䅅䅔啂䙁䅉䅁晄䅂䅁䅈䅁䕁䄴兙穂䝁䅑兙硂䕁䅣睕㙁䕁䅅兔䉂䙁䅑䅁桃䅁䅁杇䅁䕁䄴兙穂䝁䅑兙硂䕁䅣睕㙁䕁䅅兔䕂䅁䅁杙䅁䉁䅷䅁佂䝁䅅督歂䝁䅅兣䡂䙁䅍杏䉂䕁䄰兒䕂䅁䅁李䅕䉁䅷䅁佂䝁䅅督歂䝁䅅兣䡂䙁䅍杏䉂䕁䄰睒佂䅁䅁睑䅁䉁䅷䅁佂䝁䅅督歂䝁䅅兣䡂䙁䅍杏䉂䕁䄰睓卂䅁䅁充䅕䉁䅷䅁佂䝁䅅督歂䝁䅅兣䡂䙁䅍杏䉂䕁䄰䅕䥂䅁䅁眳䅳䉁䅷䅁佂䝁䅅督歂䝁䅅兣䡂䙁䅍杏䉂䕁䄰睕䝂䅁䅁朱䅷䉁䅷䅁佂䝁䅅督歂䝁䅅兣䡂䙁䅍杏䉂䕁䄰睖䕂䅁䅁杂䅳䉁䅷䅁佂䝁䅅督歂䝁䅅兣䡂䙁䅍杏䉂䕁䄰杗佂䅁䅁䅒䅁䉁䅷䅁佂䝁䅅督歂䝁䅅兣䡂䙁䅍杏䉂䕁䄴䅒䙂䅁䅁睴䄰䉁䅷䅁佂䝁䅅督歂䝁䅅兣䡂䙁䅍杏䉂䕁䄴睕呂䅁䅁入䅁䉁䅷䅁佂䝁䅅督歂䝁䅅兣䡂䙁䅍杏䉂䕁䄸睕䵂䅁䅁眯䅯䉁䅯䅁佂䝁䅅督歂䝁䅅兣䡂䙁䅍杏䉂䙁䅁兑䅁䡁䅷䅁捁䅁䅁杔桂䡁䅍䅚桂䡁䅅睒呂䑁䅯兑兂䕁䄸睒䅁䭁乷䅁捁䅁䅁杔桂䡁䅍䅚桂䡁䅅睒呂䑁䅯兑卂䕁䅍村䅁䑁䱕䅁捁䅁䅁杔桂䡁䅍䅚桂䡁䅅睒呂䑁䅯兑卂䙁䅣杕䅁䉁䴴䅁慁䅁䅁杔桂䡁䅍䅚桂䡁䅅睒呂䑁䅯兑呂䕁䄸䅁㉁睃䅁䅈䅁䕁䄴兙穂䝁䅑兙硂䕁䅣睕㙁䕁䅅睕啂䕁䅕䅁䱁睃䅁䅈䅁䕁䄴兙穂䝁䅑兙硂䕁䅣睕㙁䕁䅅杖䉂䙁䅙䅁兄䅄䅁䅈䅁䕁䄴兙穂䝁䅑兙硂䕁䅣睕㙁䕁䅅杖䡂䕁䄸䅁婃䅁䅁杇䅁䕁䄴兙穂䝁䅑兙硂䕁䅣睕㙁䕁䅅杖啂䅁䅁睬䅕䉁䅷䅁佂䝁䅅督歂䝁䅅兣䡂䙁䅍杏䉂䙁䅧睔佂䅁䅁元䅅䉁䅷䅁佂䝁䅅督歂䝁䅅兣䡂䙁䅍杏䉂䙁䅯䅕佂䅁䅁眵䅑䉁䅷䅁佂䝁䅅督歂䝁䅅兣䡂䙁䅍杏䉂䙁䅯䅖䉂䅁䅁杸䅳䉁䅷䅁佂䝁䅅督歂䝁䅅兣䡂䙁䅍杏䍂䕁䅅杔䝂䅁䅁杫䅳䉁䅷䅁佂䝁䅅督歂䝁䅅兣䡂䙁䅍杏䍂䕁䅅杔卂䅁䅁杌䅷䉁䅷䅁佂䝁䅅督歂䝁䅅兣䡂䙁䅍杏䍂䕁䅍䅕䑂䅁䅁䄫䅷䉁䅯䅁佂䝁䅅督歂䝁䅅兣䡂䙁䅍杏䍂䕁䅣睑䅁䥁䱍䅁慁䅁䅁杔桂䡁䅍䅚桂䡁䅅睒呂䑁䅯村䥂䕁䅙䅁㡃兂䅁䅈䅁䕁䄴兙穂䝁䅑兙硂䕁䅣睕㙁䕁䅉兓䩂䕁䅉䅁啁允䅁䅈䅁䕁䄴兙穂䝁䅑兙硂䕁䅣睕㙁䕁䅉杓卂䕁䅫䅁浄睃䅁䅈䅁䕁䄴兙穂䝁䅑兙硂䕁䅣睕㙁䕁䅉睓佂䕁䅣䅁畄䅁䅁杇䅁䕁䄴兙穂䝁䅑兙硂䕁䅣睕㙁䕁䅉睓卂䅁䅁杕䅁䉁䅧䅁佂䝁䅅督歂䝁䅅兣䡂䙁䅍杏䍂䕁䅷䅁ㅄ权䅁䅈䅁䕁䄴兙穂䝁䅑兙硂䕁䅣睕㙁䕁䅉䅔䱂䕁䅉䅁䭃䅂䅁䅈䅁䕁䄴兙穂䝁䅑兙硂䕁䅣睕㙁䕁䅉䅔乂䕁䄴䅁㡃䅄䅁䅈䅁䕁䄴兙穂䝁䅑兙硂䕁䅣睕㙁䕁䅉兔卂䕁䄴䅁硃兂䅁䅈䅁䕁䄴兙穂䝁䅑兙硂䕁䅣睕㙁䕁䅉杕䱂䕁䅷䅁摃睃䅁䅈䅁䕁䄴兙穂䝁䅑兙硂䕁䅣睕㙁䕁䅉杕䱂䙁䅉䅁㕄兂䅁䅈䅁䕁䄴兙穂䝁䅑兙硂䕁䅣睕㙁䕁䅍兑䱂䕁䅕䅁奄䅄䅁䅈䅁䕁䄴兙穂䝁䅑兙硂䕁䅣睕㙁䕁䅍兑䵂䕁䄰䅁桃睃䅁杇䅁䕁䄴兙穂䝁䅑兙硂䕁䅣睕㙁䕁䅍兑卂䅁䅁共䅑䉁䅷䅁佂䝁䅅督歂䝁䅅兣䡂䙁䅍杏䑂䕁䅅杕䡂䅁䅁杉䄰䉁䅷䅁佂䝁䅅督歂䝁䅅兣䡂䙁䅍杏䑂䕁䅅杕啂䅁䅁䅺䅕䉁䅷䅁佂䝁䅅督歂䝁䅅兣䡂䙁䅍杏䑂䕁䅅睕䥂䅁䅁䅡䄰䉁䅷䅁佂䝁䅅督歂䝁䅅兣䡂䙁䅍杏䑂䕁䅅睕婂䅁䅁杲䅕䉁䅷䅁佂䝁䅅督歂䝁䅅兣䡂䙁䅍杏䑂䕁䅅䅖婂䅁䅁䅺䅷䉁䅷䅁佂䝁䅅督歂䝁䅅兣䡂䙁䅍杏䑂䕁䅉杕䵂䅁䅁杋䄰䉁䅷䅁佂䝁䅅督歂䝁䅅兣䡂䙁䅍杏䑂䕁䅉睕䥂䅁䅁杚䅕䉁䅷䅁佂䝁䅅督歂䝁䅅兣䡂䙁䅍杏䑂䕁䅍睔䩂䅁䅁材䅳䉁䅷䅁佂䝁䅅督歂䝁䅅兣䡂䙁䅍杏䑂䕁䅑杔呂䅁䅁杌䅅䉁䅯䅁佂䝁䅅督歂䝁䅅兣䡂䙁䅍杏䑂䕁䅑睖䅁䵁䅑䅁慁䅁䅁杔桂䡁䅍䅚桂䡁䅅睒呂䑁䅯睑䙂䕁䅣䅁呃䅁䅁䅈䅁䕁䄴兙穂䝁䅑兙硂䕁䅣睕㙁䕁䅍兒佂䙁䅑䅁穁䅄䅁䅉䅁䕁䄴兙穂䝁䅑兙硂䕁䅣睕㙁䕁䅍兒佂䙁䅑杌䉂䅁䅁睊䅷䉁䅷䅁佂䝁䅅督歂䝁䅅兣䡂䙁䅍杏䑂䕁䅕杔奂䅁䅁杺䅷䉁䅷䅁佂䝁䅅督歂䝁䅅兣䡂䙁䅍杏䑂䕁䅕杕啂䅁䅁䅎䅷䉁䅷䅁佂䝁䅅督歂䝁䅅兣䡂䙁䅍杏䑂䕁䅕杖䉂䅁䅁杹䅷䉁䅷䅁佂䝁䅅督歂䝁䅅兣䡂䙁䅍杏䑂䕁䅙杒佂䅁䅁䅂䅷䉁䅧䅁佂䝁䅅督歂䝁䅅兣䡂䙁䅍杏䑂䕁䅣䅁歃䅂䅁䅈䅁䕁䄴兙穂䝁䅑兙硂䕁䅣睕㙁䕁䅍睒佂䙁䅧䅁穃䅂䅁䅈䅁䕁䄴兙穂䝁䅑兙硂䕁䅣睕㙁䕁䅍䅓䑂䕁䄸䅁瑂睃䅁䅈䅁䕁䄴兙穂䝁䅑兙硂䕁䅣睕㙁䕁䅍䅓䕂䕁䄴䅁㝂兂䅁䅈䅁䕁䄴兙穂䝁䅑兙硂䕁䅣睕㙁䕁䅍䅓䙂䕁䅙䅁汁䅄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䄴䅗佂䅁䅁睯䅳䉁䅷䅁佂䝁䅅督歂䝁䅅兣䡂䙁䅍杏䑂䕁䄸䅓噂䅁䅁杸䅷䉁䅷䅁佂䝁䅅督歂䝁䅅兣䡂䙁䅍杏䑂䕁䄸兓佂䅁䅁免䄸䉁䅷䅁佂䝁䅅督歂䝁䅅兣䡂䙁䅍杏䑂䕁䄸睓䙂䅁䅁杪䅕䉁䅷䅁佂䝁䅅督歂䝁䅅兣䡂䙁䅍杏䑂䕁䄸䅔䍂䅁䅁睇䅕䉁䅷䅁佂䝁䅅督歂䝁䅅兣䡂䙁䅍杏䑂䕁䄸䅔䵂䅁䅁䅁䅳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呂䙁䅉䅁晁䅄䅁䅈䅁䕁䄴兙穂䝁䅑兙硂䕁䅣睕㙁䕁䅍杕噂䙁䅍䅁㍃䅂䅁䅈䅁䕁䄴兙穂䝁䅑兙硂䕁䅣睕㙁䕁䅍杕坂䕁䅷䅁敃睃䅁䅈䅁䕁䄴兙穂䝁䅑兙硂䕁䅣睕㙁䕁䅍杕塂䕁䅑䅁汃䅁䅁䅈䅁䕁䄴兙穂䝁䅑兙硂䕁䅣睕㙁䕁䅍睕䑂䕁䄸䅁䑁允䅁䅈䅁䕁䄴兙穂䝁䅑兙硂䕁䅣睕㙁䕁䅍睕䡂䙁䅁䅁ㅁ允䅁䅈䅁䕁䄴兙穂䝁䅑兙硂䕁䅣睕㙁䕁䅍睕䡂䙁䅍䅁畁兄䅁䅈䅁䕁䄴兙穂䝁䅑兙硂䕁䅣睕㙁䕁䅍睕塂䕁䅫䅁桃䅄䅁杇䅁䕁䄴兙穂䝁䅑兙硂䕁䅣睕㙁䕁䅍睕奂䅁䅁䅑䅁䉁䅷䅁佂䝁䅅督歂䝁䅅兣䡂䙁䅍杏䑂䙁䅑兑呂䅁䅁术䅁䉁䅷䅁佂䝁䅅督歂䝁䅅兣䡂䙁䅍杏䑂䙁䅑睓䍂䅁䅁杲䅷䉁䅷䅁佂䝁䅅督歂䝁䅅兣䡂䙁䅍杏䑂䙁䅑睕䥂䅁䅁杈䅁䉁䅷䅁佂䝁䅅督歂䝁䅅兣䡂䙁䅍杏䑂䙁䅙村䝂䅁䅁杣䅳䉁䅷䅁佂䝁䅅督歂䝁䅅兣䡂䙁䅍杏䑂䙁䅙睑偂䅁䅁杍䅳䉁䅷䅁佂䝁䅅督歂䝁䅅兣䡂䙁䅍杏䑂䙁䅙䅔啂䅁䅁睋䅕䉁䅷䅁佂䝁䅅督歂䝁䅅兣䡂䙁䅍杏䑂䙁䅫䅖䱂䅁䅁䅸䅑䉁䅯䅁佂䝁䅅督歂䝁䅅兣䡂䙁䅍杏䑂䙁䅯杕䅁乁䅅䅁捁䅁䅁杔桂䡁䅍䅚桂䡁䅅睒呂䑁䅯䅒䉂䙁䅍䅓䅁䝁倸䅁慁䅁䅁杔桂䡁䅍䅚桂䡁䅅睒呂䑁䅯䅒䍂䙁䅧䅁噂兂䅁䅈䅁䕁䄴兙穂䝁䅑兙硂䕁䅣睕㙁䕁䅑睑偂䕁䄰䅁元睃䅁䅈䅁䕁䄴兙穂䝁䅑兙硂䕁䅣睕㙁䕁䅑睒䩂䕁䅫䅁睃睃䅁䅈䅁䕁䄴兙穂䝁䅑兙硂䕁䅣睕㙁䕁䅑兓偂䕁䅑䅁慂睃䅁䅈䅁䕁䄴兙穂䝁䅑兙硂䕁䅣睕㙁䕁䅑䅔啂䙁䅉䅁䙄䅁䅁䅈䅁䕁䄴兙穂䝁䅑兙硂䕁䅣睕㙁䕁䅑睔䑂䙁䅕䅁㙁兂䅁䅈䅁䕁䄴兙穂䝁䅑兙硂䕁䅣睕㙁䕁䅑睔卂䕁䄰䅁千䅄䅁杇䅁䕁䄴兙穂䝁䅑兙硂䕁䅣睕㙁䕁䅑䅕慂䅁䅁杦䅁䉁䅷䅁佂䝁䅅督歂䝁䅅兣䡂䙁䅍杏䕂䙁䅕睔䵂䅁䅁䅴䅕䉁䅷䅁佂䝁䅅督歂䝁䅅兣䡂䙁䅍杏䕂䙁䅙兑奂䅁䅁睎䄰䉁䅷䅁佂䝁䅅督歂䝁䅅兣䡂䙁䅍杏䕂䙁䅧睑乂䅁䅁李䅅䉁䅷䅁佂䝁䅅督歂䝁䅅兣䡂䙁䅍杏䕂䙁䅧䅕䙂䅁䅁兵䅳䉁䅧䅁佂䝁䅅督歂䝁䅅兣䡂䙁䅍杏䙂䕁䅅䅁啁䅁䅁䅈䅁䕁䄴兙穂䝁䅑兙硂䕁䅣睕㙁䕁䅕村䉂䙁䅫䅁㑁䅁䅁䅈䅁䕁䄴兙穂䝁䅑兙硂䕁䅣睕㙁䕁䅕睑兂䕁䅣䅁㉄权䅁䅈䅁䕁䄴兙穂䝁䅑兙硂䕁䅣睕㙁䕁䅕兒䝂䙁䅑䅁䙁兂䅁䅈䅁䕁䄴兙穂䝁䅑兙硂䕁䅣睕㙁䕁䅕兔䍂䕁䅍䅁楁䅄䅁䅈䅁䕁䄴兙穂䝁䅑兙硂䕁䅣睕㙁䕁䅕杔呂䕁䅣䅁⽃䅂䅁䅈䅁䕁䄴兙穂䝁䅑兙硂䕁䅣睕㙁䕁䅕兕䩂䙁䅧䅁穁䅁䅁䅈䅁䕁䄴兙穂䝁䅑兙硂䕁䅣睕㙁䕁䅕杕䩂䕁䅕䅁㥄䅁䅁䅈䅁䕁䄴兙穂䝁䅑兙硂䕁䅣睕㙁䕁䅕䅖呂䙁䅫䅁湁兄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兒奂䙁䅑杕䅁䅁䵫䅁慁䅁䅁杔桂䡁䅍䅚桂䡁䅅睒呂䑁䅯兒婂䕁䅕䅁煂䅄䅁䅈䅁䕁䄴兙穂䝁䅑兙硂䕁䅣睕㙁䕁䅕杗兂䙁䅣䅁汄䅄䅁䅈䅁䕁䄴兙穂䝁䅑兙硂䕁䅣睕㙁䕁䅙兑佂䕁䅣䅁㝄䅁䅁䅈䅁䕁䄴兙穂䝁䅑兙硂䕁䅣睕㙁䕁䅙兑呂䙁䅑䅁坃允䅁䅈䅁䕁䄴兙穂䝁䅑兙硂䕁䅣睕㙁䕁䅙村佂䕁䅍䅁䩃睃䅁䅈䅁䕁䄴兙穂䝁䅑兙硂䕁䅣睕㙁䕁䅙睑䝂䙁䅍䅁婄䅂䅁䅈䅁䕁䄴兙穂䝁䅑兙硂䕁䅣睕㙁䕁䅙兒䵂䕁䅕䅁剂䅄䅁䅈䅁䕁䄴兙穂䝁䅑兙硂䕁䅣睕㙁䕁䅙杒䍂䕁䅍䅁あ兄䅁䅈䅁䕁䄴兙穂䝁䅑兙硂䕁䅣睕㙁䕁䅙杒䩂䕁䄴䅁䍄兂䅁䅈䅁䕁䄴兙穂䝁䅑兙硂䕁䅣睕㙁䕁䅙杒䩂䙁䅙䅁潂䅁䅁杇䅁䕁䄴兙穂䝁䅑兙硂䕁䅣睕㙁䕁䅙䅓䍂䅁䅁睳䅷䉁䅷䅁佂䝁䅅督歂䝁䅅兣䡂䙁䅍杏䝂䕁䅫䅖䍂䅁䅁兆䅅䉁䅷䅁佂䝁䅅督歂䝁䅅兣䡂䙁䅍杏䝂䕁䅫杖䙂䅁䅁朶䅕䉁䅷䅁佂䝁䅅督歂䝁䅅兣䡂䙁䅍杏䝂䕁䅫杗慂䅁䅁兰䅳䉁䅷䅁佂䝁䅅督歂䝁䅅兣䡂䙁䅍杏䝂䕁䅷兒奂䅁䅁兲䅑䉁䅷䅁佂䝁䅅督歂䝁䅅兣䡂䙁䅍杏䝂䕁䄸杕乂䅁䅁睫䅷䉁䅯䅁佂䝁䅅督歂䝁䅅兣䡂䙁䅍杏䝂䕁䄸䅗䅁䩁䈸䅁捁䅁䅁杔桂䡁䅍䅚桂䡁䅅睒呂䑁䅯杒偂䙁䅧兑䅁䭁䉉䅁捁䅁䅁杔桂䡁䅍䅚桂䡁䅅睒呂䑁䅯杒偂䙁䅧杒䅁佁䵧䅁捁䅁䅁杔桂䡁䅍䅚桂䡁䅅睒呂䑁䅯杒呂䕁䅷杕䅁䭁䅉䅁捁䅁䅁杔桂䡁䅍䅚桂䡁䅅睒呂䑁䅯杒啂䕁䅑杕䅁䩁临䅁捁䅁䅁杔桂䡁䅍䅚桂䡁䅅睒呂䑁䅯杒啂䕁䄴䅖䅁䑁䅁䅁捁䅁䅁杔桂䡁䅍䅚桂䡁䅅睒呂䑁䅯杒啂䙁䅉兒䅁佁䵑䅁捁䅁䅁杔桂䡁䅍䅚桂䡁䅅睒呂䑁䅯杒噂䕁䅷䅖䅁䑁䴰䅁捁䅁䅁杔桂䡁䅍䅚桂䡁䅅睒呂䑁䅯杒塂䙁䅉䅒䅁䙁䵍䅁捁䅁䅁杔桂䡁䅍䅚桂䡁䅅睒呂䑁䅯杒婂䕁䅉杕䅁䩁䙍䅁捁䅁䅁杔桂䡁䅍䅚桂䡁䅅睒呂䑁䅯睒䙂䕁䅧睑䅁偁䅁䅁慁䅁䅁杔桂䡁䅍䅚桂䡁䅅睒呂䑁䅯睒䙂䕁䄴䅁啃䅁䅁䅈䅁䕁䄴兙穂䝁䅑兙硂䕁䅣睕㙁䕁䅣兓䩂䕁䅫䅁䙃䅄䅁䅈䅁䕁䄴兙穂䝁䅑兙硂䕁䅣睕㙁䕁䅣兓䵂䕁䅑䅁䱄䅁䅁䅈䅁䕁䄴兙穂䝁䅑兙硂䕁䅣睕㙁䕁䅣䅔兂䕁䅫䅁允杂䅁䅈䅁䕁䄴兙穂䝁䅑兙硂䕁䅣睕㙁䕁䅣杔啂䙁䅧䅁佄䅂䅁䅇䅁䕁䄴兙穂䝁䅑兙硂䕁䅣睕㙁䕁䅣睔䅁䭁䵣䅁捁䅁䅁杔桂䡁䅍䅚桂䡁䅅睒呂䑁䅯睒偂䕁䅣睔䅁䉁䱯䅁捁䅁䅁杔桂䡁䅍䅚桂䡁䅅睒呂䑁䅯睒偂䕁䄸睒䅁䑁䅷䅁敁䅁䅁杔桂䡁䅍䅚桂䡁䅅睒呂䑁䅯睒偂䕁䄸睒䵂䅁䅁児䅁䉁䅷䅁佂䝁䅅督歂䝁䅅兣䡂䙁䅍杏䡂䙁䅁杕䙂䅁䅁杅䅷䉁䅷䅁佂䝁䅅督歂䝁䅅兣䡂䙁䅍杏䡂䙁䅍䅓䕂䅁䅁儳䅳䉁䅧䅁佂䝁䅅督歂䝁䅅兣䡂䙁䅍杏䡂䙁䅑䅁祂兂䅁䅈䅁䕁䄴兙穂䝁䅑兙硂䕁䅣睕㙁䕁䅧兑䝂䕁䅍䅁療䅄䅁䅈䅁䕁䄴兙穂䝁䅑兙硂䕁䅣睕㙁䕁䅧兑䩂䕁䄴䅁啄䅄䅁䅈䅁䕁䄴兙穂䝁䅑兙硂䕁䅣睕㙁䕁䅧兑䵂䕁䄸䅁㍂兂䅁杇䅁䕁䄴兙穂䝁䅑兙硂䕁䅣睕㙁䕁䅧兑呂䅁䅁兆䅁䉁䅷䅁佂䝁䅅督歂䝁䅅兣䡂䙁䅍杏䥂䕁䅉兑佂䅁䅁兰䅅䉁䅷䅁佂䝁䅅督歂䝁䅅兣䡂䙁䅍杏䥂䕁䅍睕䡂䅁䅁眹䅯䉁䅷䅁佂䝁䅅督歂䝁䅅兣䡂䙁䅍杏䥂䕁䅕䅔䙂䅁䅁杕䅷䉁䅷䅁佂䝁䅅督歂䝁䅅兣䡂䙁䅍杏䥂䕁䅙睖䉂䅁䅁关䅷䉁䅷䅁佂䝁䅅督歂䝁䅅兣䡂䙁䅍杏䥂䕁䅷兓啂䅁䅁睡䅳䉁䅷䅁佂䝁䅅督歂䝁䅅兣䡂䙁䅍杏䥂䕁䅷杔䙂䅁䅁睌䅕䉁䅷䅁佂䝁䅅督歂䝁䅅兣䡂䙁䅍杏䥂䕁䄸䅔奂䅁䅁䅵䅅䉁䅯䅁佂䝁䅅督歂䝁䅅兣䡂䙁䅍杏䥂䕁䄸杔䅁䭁䉁䅁捁䅁䅁杔桂䡁䅍䅚桂䡁䅅睒呂䑁䅯䅓偂䙁䅁兒䅁䵁䵧䅁慁䅁䅁杔桂䡁䅍䅚桂䡁䅅睒呂䑁䅯䅓剂䙁䅫䅁䵁兂䅁䅈䅁䕁䄴兙穂䝁䅑兙硂䕁䅣睕㙁䕁䅧睕䩂䕁䅍䅁䡃允䅁䅈䅁䕁䄴兙穂䝁䅑兙硂䕁䅣睕㙁䕁䅧睕䩂䕁䅫䅁楃䅄䅁杇䅁䕁䄴兙穂䝁䅑兙硂䕁䅣睕㙁䕁䅧睕啂䅁䅁兑䅁䉁䅷䅁佂䝁䅅督歂䝁䅅兣䡂䙁䅍杏䥂䙁䅍䅖乂䅁䅁䄷䅳䉁䅷䅁佂䝁䅅督歂䝁䅅兣䡂䙁䅍杏䥂䙁䅑䅔䕂䅁䅁兏䅷䉁䅯䅁佂䝁䅅督歂䝁䅅兣䡂䙁䅍杏䥂䙁䅑杗䅁䥁䵁䅁捁䅁䅁杔桂䡁䅍䅚桂䡁䅅睒呂䑁䅯䅓噂䕁䅉睒䅁乁临䅁慁䅁䅁杔桂䡁䅍䅚桂䡁䅅睒呂䑁䅯䅓塂䕁䅍䅁摃䅂䅁䅈䅁䕁䄴兙穂䝁䅑兙硂䕁䅣睕㙁䕁䅧睖䱂䕁䄴䅁桂䅄䅁杇䅁䕁䄴兙穂䝁䅑兙硂䕁䅣睕㙁䕁䅫兑䑂䅁䅁睗䅷䉁䅷䅁佂䝁䅅督歂䝁䅅兣䡂䙁䅍杏䩂䕁䅅杕啂䅁䅁睅䄰䉁䅷䅁佂䝁䅅督歂䝁䅅兣䡂䙁䅍杏䩂䕁䅉睓卂䅁䅁䅴䅑䉁䅷䅁佂䝁䅅督歂䝁䅅兣䡂䙁䅍杏䩂䕁䅉睔䑂䅁䅁杇䅕䉁䅷䅁佂䝁䅅督歂䝁䅅兣䡂䙁䅍杏䩂䕁䅍䅓卂䅁䅁兪䅳䉁䅷䅁佂䝁䅅督歂䝁䅅兣䡂䙁䅍杏䩂䕁䅍兖䩂䅁䅁睐䅳䉁䅷䅁佂䝁䅅督歂䝁䅅兣䡂䙁䅍杏䩂䕁䅑睑䑂䅁䅁䅉䅷䉁䅷䅁佂䝁䅅督歂䝁䅅兣䡂䙁䅍杏䩂䕁䅑䅗奂䅁䅁睏䅁䉁䅷䅁佂䝁䅅督歂䝁䅅兣䡂䙁䅍杏䩂䕁䅷兔佂䅁䅁眰䅕䉁䅷䅁佂䝁䅅督歂䝁䅅兣䡂䙁䅍杏䩂䕁䄴睑婂䅁䅁児䅅䉁䅷䅁佂䝁䅅督歂䝁䅅兣䡂䙁䅍杏䩂䕁䄴䅒䍂䅁䅁睶䅳䉁䅷䅁佂䝁䅅督歂䝁䅅兣䡂䙁䅍杏䩂䕁䄴䅖䑂䅁䅁䅷䅅䉁䅷䅁佂䝁䅅督歂䝁䅅兣䡂䙁䅍杏䩂䕁䄴䅖噂䅁䅁兊䅁䉁䅷䅁佂䝁䅅督歂䝁䅅兣䡂䙁䅍杏䩂䕁䄴杖䉂䅁䅁杏䅷䉁䅷䅁佂䝁䅅督歂䝁䅅兣䡂䙁䅍杏䩂䕁䄸睕兂䅁䅁朶䅳䉁䅷䅁佂䝁䅅督歂䝁䅅兣䡂䙁䅍杏䩂䙁䅁兑卂䅁䅁䄸䅯䉁䅷䅁佂䝁䅅督歂䝁䅅兣䡂䙁䅍杏䩂䙁䅁睒兂䅁䅁朵䅑䉁䅷䅁佂䝁䅅督歂䝁䅅兣䡂䙁䅍杏䩂䙁䅉䅒乂䅁䅁杂䅙䉁䅷䅁佂䝁䅅督歂䝁䅅兣䡂䙁䅍杏䩂䙁䅉睖䕂䅁䅁睙䅳䉁䅷䅁佂䝁䅅督歂䝁䅅兣䡂䙁䅍杏䩂䙁䅍杕䡂䅁䅁兙䅁䉁䅷䅁佂䝁䅅督歂䝁䅅兣䡂䙁䅍杏䩂䙁䅑杕䩂䅁䅁杵䅳䉁䅷䅁佂䝁䅅督歂䝁䅅兣䡂䙁䅍杏䭂䕁䅅睑䱂䅁䅁兓䅷䉁䅷䅁佂䝁䅅督歂䝁䅅兣䡂䙁䅍杏䭂䕁䅅杗慂䅁䅁八䅕䉁䅷䅁佂䝁䅅督歂䝁䅅兣䡂䙁䅍杏䭂䕁䅉䅓啂䅁䅁典䅅䉁䅷䅁佂䝁䅅督歂䝁䅅兣䡂䙁䅍杏䭂䕁䅉䅔噂䅁䅁杬䅳䉁䅷䅁佂䝁䅅督歂䝁䅅兣䡂䙁䅍杏䭂䕁䅉睕呂䅁䅁公䅷䉁䅷䅁佂䝁䅅督歂䝁䅅兣䡂䙁䅍杏䭂䕁䅯睕䝂䅁䅁䅅䄰䉁䅷䅁佂䝁䅅督歂䝁䅅兣䡂䙁䅍杏䭂䕁䅳䅓婂䅁䅁兹䅅䉁䅷䅁佂䝁䅅督歂䝁䅅兣䡂䙁䅍杏䱂䕁䅅䅔噂䅁䅁䅌䅷䉁䅯䅁佂䝁䅅督歂䝁䅅兣䡂䙁䅍杏䱂䕁䅑䅕䅁䵁䅙䅁慁䅁䅁杔桂䡁䅍䅚桂䡁䅅睒呂䑁䅯睓䥂䕁䅍䅁䝃䅁䅁䅈䅁䕁䄴兙穂䝁䅑兙硂䕁䅣睕㙁䕁䅳䅔䉂䕁䅍䅁あ允䅁䅈䅁䕁䄴兙穂䝁䅑兙硂䕁䅣睕㙁䕁䅳䅔䩂䕁䅍䅁䉂睃䅁䅈䅁䕁䄴兙穂䝁䅑兙硂䕁䅣睕㙁䕁䅳杕婂䙁䅍䅁噄睃䅁䅈䅁䕁䄴兙穂䝁䅑兙硂䕁䅣睕㙁䕁䅷兑乂䙁䅉䅁㍄䅂䅁䅈䅁䕁䄴兙穂䝁䅑兙硂䕁䅣睕㙁䕁䅷兑佂䕁䅍䅁瑁兂䅁䅈䅁䕁䄴兙穂䝁䅑兙硂䕁䅣睕㙁䕁䅷兒䑂䕁䄸䅁桄䅂䅁䅈䅁䕁䄴兙穂䝁䅑兙硂䕁䅣睕㙁䕁䅷兒呂䕁䅷䅁䅁兄䅁䅈䅁䕁䄴兙穂䝁䅑兙硂䕁䅣睕㙁䕁䅷杒噂䙁䅍䅁䥄兂䅁䅈䅁䕁䄴兙穂䝁䅑兙硂䕁䅣睕㙁䕁䅷睒䩂䕁䅧䅁偁䅄䅁杇䅁䕁䄴兙穂䝁䅑兙硂䕁䅣睕㙁䕁䅷兓佂䅁䅁睩䅅䉁䅷䅁佂䝁䅅督歂䝁䅅兣䡂䙁䅍杏䵂䕁䅫䅖䙂䅁䅁眶䅕䉁䅷䅁佂䝁䅅督歂䝁䅅兣䡂䙁䅍杏䵂䕁䅫杖佂䅁䅁睢䅕䉁䅷䅁佂䝁䅅督歂䝁䅅兣䡂䙁䅍杏䵂䕁䅳杒佂䅁䅁兹䅳䉁䅯䅁佂䝁䅅督歂䝁䅅兣䡂䙁䅍杏䵂䕁䅳兕䅁䙁䅍䅁慁䅁䅁杔桂䡁䅍䅚桂䡁䅅睒呂䑁䅯䅔佂䙁䅑䅁硁䅁䅁杇䅁䕁䄴兙穂䝁䅑兙硂䕁䅣睕㙁䕁䅷杔塂䅁䅁充䅙䉁䅷䅁佂䝁䅅督歂䝁䅅兣䡂䙁䅍杏䵂䕁䄸䅕䙂䅁䅁睪䅕䉁䅷䅁佂䝁䅅督歂䝁䅅兣䡂䙁䅍杏䵂䙁䅅䅒啂䅁䅁允䅳䉁䅷䅁佂䝁䅅督歂䝁䅅兣䡂䙁䅍杏䵂䙁䅉睑奂䅁䅁䅡䅅䉁䅷䅁佂䝁䅅督歂䝁䅅兣䡂䙁䅍杏䵂䙁䅍睑䑂䅁䅁兮䅕䉁䅷䅁佂䝁䅅督歂䝁䅅</t>
  </si>
  <si>
    <t>兣䡂䙁䅍杏䵂䙁䅍䅖卂䅁䅁䄴䅕䉁䅷䅁佂䝁䅅督歂䝁䅅兣䡂䙁䅍杏䵂䙁䅕䅔噂䅁䅁䄱䅅䉁䅷䅁佂䝁䅅督歂䝁䅅兣䡂䙁䅍杏乂䕁䅅杔䥂䅁䅁東䅕䉁䅯䅁佂䝁䅅督歂䝁䅅兣䡂䙁䅍杏乂䕁䅅杕䅁䉁䅙䅁捁䅁䅁杔桂䡁䅍䅚桂䡁䅅睒呂䑁䅯兔䉂䙁䅍兓䅁乁䙧䅁慁䅁䅁杔桂䡁䅍䅚桂䡁䅅睒呂䑁䅯兔䉂䙁䅑䅁煃䅂䅁䅈䅁䕁䄴兙穂䝁䅑兙硂䕁䅣睕㙁䕁䄰兑啂䙁䅣䅁䍄睃䅁䅈䅁䕁䄴兙穂䝁䅑兙硂䕁䅣睕㙁䕁䄰睑䥂䙁䅁䅁㡁允䅁䅈䅁䕁䄴兙穂䝁䅑兙硂䕁䅣睕㙁䕁䄰睑卂䕁䅫䅁䅂睃䅁杇䅁䕁䄴兙穂䝁䅑兙硂䕁䅣睕㙁䕁䄰睑塂䅁䅁児䅳䉁䅷䅁佂䝁䅅督歂䝁䅅兣䡂䙁䅍杏乂䕁䅑䅔慂䅁䅁睬䅅䉁䅷䅁佂䝁䅅督歂䝁䅅兣䡂䙁䅍杏乂䕁䅕䅒兂䅁䅁䅬䅕䉁䅷䅁佂䝁䅅督歂䝁䅅兣䡂䙁䅍杏乂䕁䅕䅖䉂䅁䅁睎䅁䉁䅷䅁佂䝁䅅督歂䝁䅅兣䡂䙁䅍杏乂䕁䅣兒䙂䅁䅁兹䅷䉁䅷䅁佂䝁䅅督歂䝁䅅兣䡂䙁䅍杏乂䕁䅣䅕䩂䅁䅁杳䅳䉁䅷䅁佂䝁䅅督歂䝁䅅兣䡂䙁䅍杏乂䕁䅫䅒䕂䅁䅁䅆䅙䉁䅷䅁佂䝁䅅督歂䝁䅅兣䡂䙁䅍杏乂䕁䅳睕䩂䅁䅁朴䅑䉁䅷䅁佂䝁䅅督歂䝁䅅兣䡂䙁䅍杏乂䕁䅳䅖奂䅁䅁睫䅅䉁䅷䅁佂䝁䅅督歂䝁䅅兣䡂䙁䅍杏乂䕁䅷兑䍂䅁䅁眳䅷䉁䅷䅁佂䝁䅅督歂䝁䅅兣䡂䙁䅍杏乂䕁䅷睓佂䅁䅁其䅷䉁䅷䅁佂䝁䅅督歂䝁䅅兣䡂䙁䅍杏乂䕁䄰睕䩂䅁䅁杳䅷䉁䅷䅁佂䝁䅅督歂䝁䅅兣䡂䙁䅍杏乂䕁䄴杕偂䅁䅁䅱䅷䉁䅷䅁佂䝁䅅督歂䝁䅅兣䡂䙁䅍杏乂䕁䄴睕啂䅁䅁其䅁䉁䅷䅁佂䝁䅅督歂䝁䅅兣䡂䙁䅍杏乂䕁䄸杕佂䅁䅁䄰䅕䉁䅷䅁佂䝁䅅督歂䝁䅅兣䡂䙁䅍杏乂䙁䅁睖卂䅁䅁䅫䅅䉁䅷䅁佂䝁䅅督歂䝁䅅兣䡂䙁䅍杏乂䙁䅉睑婂䅁䅁杇䅷䉁䅷䅁佂䝁䅅督歂䝁䅅兣䡂䙁䅍杏乂䙁䅉杔䉂䅁䅁兵䅅䉁䅷䅁佂䝁䅅督歂䝁䅅兣䡂䙁䅍杏乂䙁䅉䅖佂䅁䅁䅥䅷䉁䅷䅁佂䝁䅅督歂䝁䅅兣䡂䙁䅍杏乂䙁䅍兒奂䅁䅁杁䅳䉁䅷䅁佂䝁䅅督歂䝁䅅兣䡂䙁䅍杏乂䙁䅍杒啂䅁䅁儲䅁䉁䅷䅁佂䝁䅅督歂䝁䅅兣䡂䙁䅍杏乂䙁䅑睑䥂䅁䅁睈䅁䉁䅷䅁佂䝁䅅督歂䝁䅅兣䡂䙁䅍杏乂䙁䅑睕䩂䅁䅁䅤䅕䉁䅧䅁佂䝁䅅督歂䝁䅅兣䡂䙁䅍杏乂䙁䅕䅁䩂允䅁杇䅁䕁䄴兙穂䝁䅑兙硂䕁䅣睕㙁䕁䄰䅗䵂䅁䅁䅧䅳䉁䅷䅁佂䝁䅅督歂䝁䅅兣䡂䙁䅍杏乂䙁䅫睒佂䅁䅁眱䅳䉁䅷䅁佂䝁䅅督歂䝁䅅兣䡂䙁䅍杏乂䙁䅫杕䡂䅁䅁杔䅳䉁䅷䅁佂䝁䅅督歂䝁䅅兣䡂䙁䅍杏佂䕁䅅杕䩂䅁䅁入䅳䉁䅷䅁佂䝁䅅督歂䝁䅅兣䡂䙁䅍杏佂䕁䅅杖䩂䅁䅁来䅳䉁䅷䅁佂䝁䅅督歂䝁䅅兣䡂䙁䅍杏佂䕁䅉兓奂䅁䅁䄯䅕䉁䅷䅁佂䝁䅅督歂䝁䅅兣䡂䙁䅍杏佂䕁䅉䅖䍂䅁䅁眸䅯䉁䅷䅁佂䝁䅅督歂䝁䅅兣䡂䙁䅍杏佂䕁䅑兑剂䅁䅁䅷䅁䉁䅷䅁佂䝁䅅督歂䝁䅅兣䡂䙁䅍杏佂䕁䅑睕佂䅁䅁䅑䅅䉁䅷䅁佂䝁䅅督歂䝁䅅兣䡂䙁䅍杏佂䕁䅕睔䡂䅁䅁杴䅕䉁䅷䅁佂䝁䅅督歂䝁䅅兣䡂䙁䅍杏佂䕁䅙䅔奂䅁䅁䄲䅁䉁䅷䅁佂䝁䅅督歂䝁䅅兣䡂䙁䅍杏佂䕁䄸杖啂䅁䅁睱䅑䉁䅷䅁佂䝁䅅督歂䝁䅅兣䡂䙁䅍杏佂䙁䅍兓啂䅁䅁䄹䅳䉁䅷䅁佂䝁䅅督歂䝁䅅兣䡂䙁䅍杏佂䙁䅑兑兂䅁䅁杪䅁䉁䅷䅁佂䝁䅅督歂䝁䅅兣䡂䙁䅍杏佂䙁䅑睑啂䅁䅁睭䅷䉁䅷䅁佂䝁䅅督歂䝁䅅兣䡂䙁䅍杏佂䙁䅑杕呂䅁䅁眯䅁䉁䅷䅁佂䝁䅅督歂䝁䅅兣䡂䙁䅍杏佂䙁䅙䅒䉂䅁䅁杶䅁䉁䅷䅁佂䝁䅅督歂䝁䅅兣䡂䙁䅍杏佂䙁䅙兒䙂䅁䅁充䄰䉁䅷䅁佂䝁䅅督歂䝁䅅兣䡂䙁䅍杏佂䙁䅣村䩂䅁䅁先䅳䉁䅯䅁佂䝁䅅督歂䝁䅅兣䡂䙁䅍杏佂䙁䅣兒䅁䩁䔴䅁慁䅁䅁杔桂䡁䅍䅚桂䡁䅅睒呂䑁䅯杔塂䕁䅷䅁晁睃䅁杇䅁䕁䄴兙穂䝁䅑兙硂䕁䅣睕㙁䕁䄴睖呂䅁䅁儲䅅䉁䅷䅁佂䝁䅅督歂䝁䅅兣䡂䙁䅍杏佂䙁䅣睕䉂䅁䅁朲䅅䉁䅷䅁佂䝁䅅督歂䝁䅅兣䡂䙁䅍杏佂䙁䅧䅕䩂䅁䅁䅖䅅䉁䅷䅁佂䝁䅅督歂䝁䅅兣䡂䙁䅍杏佂䙁䅧睕啂䅁䅁眲䅕䉁䅯䅁佂䝁䅅督歂䝁䅅兣䡂䙁䅍杏佂䙁䅧䅖䅁乁䕣䅁捁䅁䅁杔桂䡁䅍䅚桂䡁䅅睒呂䑁䅯杔婂䕁䄰䅖䅁䝁䵉䅁捁䅁䅁杔桂䡁䅍䅚桂䡁䅅睒呂䑁䅯睔䕂䕁䅙䅔䅁䕁䈸䅁慁䅁䅁杔桂䡁䅍䅚桂䡁䅅睒呂䑁䅯睔䕂䙁䅁䅁⭁䅄䅁䅈䅁䕁䄴兙穂䝁䅑兙硂䕁䅣睕㙁䕁䄸䅔䙂䕁䅑䅁⽁兂䅁䅈䅁䕁䄴兙穂䝁䅑兙硂䕁䅣睕㙁䕁䄸兔䑂䕁䅷䅁䥂䅄䅁䅇䅁䕁䄴兙穂䝁䅑兙硂䕁䅣睕㙁䕁䄸杔䅁䑁䅉䅁慁䅁䅁杔桂䡁䅍䅚桂䡁䅅睒呂䑁䅯睔佂䕁䅉䅁十杂䅁䅈䅁䕁䄴兙穂䝁䅑兙硂䕁䅣睕㙁䕁䄸䅕䑂䕁䅧䅁摁兂䅁䅈䅁䕁䄴兙穂䝁䅑兙硂䕁䅣睕㙁䕁䄸杕䵂䙁䅫䅁獄䅁䅁䅈䅁䕁䄴兙穂䝁䅑兙硂䕁䅣睕㙁䕁䄸睕䩂䙁䅍䅁癁兄䅁䅈䅁䕁䄴兙穂䝁䅑兙硂䕁䅣睕㙁䕁䄸䅖啂䙁䅉䅁晃兄䅁杇䅁䕁䄴兙穂䝁䅑兙硂䕁䅣睕㙁䕁䄸杗䱂䅁䅁兹䅑䉁䅷䅁佂䝁䅅督歂䝁䅅兣䡂䙁䅍杏兂䕁䅅杔塂䅁䅁儵䅁䉁䅷䅁佂䝁䅅督歂䝁䅅兣䡂䙁䅍杏兂䕁䅅杕䉂䅁䅁儴䅁䉁䅷䅁佂䝁䅅督歂䝁䅅兣䡂䙁䅍杏兂䕁䅅䅖䱂䅁䅁杓䅷䉁䅷䅁佂䝁䅅督歂䝁䅅兣䡂䙁䅍杏兂䕁䅅兗奂䅁䅁杷䅅䉁䅷䅁佂䝁䅅督歂䝁䅅兣䡂䙁䅍杏兂䕁䅍兑卂䅁䅁杖䅅䉁䅯䅁佂䝁䅅督歂䝁䅅兣䡂䙁䅍杏兂䕁䅍䅓䅁偁䕳䅁捁䅁䅁杔桂䡁䅍䅚桂䡁䅅睒呂䑁䅯䅕䑂䙁䅉䅗䅁䩁䱳䅁捁䅁䅁杔桂䡁䅍䅚桂䡁䅅睒呂䑁䅯䅕䑂䙁䅑兗䅁䩁䕧䅁捁䅁䅁杔桂䡁䅍䅚桂䡁䅅睒呂䑁䅯䅕䕂䕁䅍睔䅁䕁䱙䅁捁䅁䅁杔桂䡁䅍䅚桂䡁䅅睒呂䑁䅯䅕䕂䕁䅙睕䅁䵁䵍䅁捁䅁䅁杔桂䡁䅍䅚桂䡁䅅睒呂䑁䅯䅕䙂䕁䅍睔䅁䍁䱉䅁捁䅁䅁杔桂䡁䅍䅚桂䡁䅅睒呂䑁䅯䅕䙂䕁䄴睒䅁䅁乣䅁捁䅁䅁杔桂䡁䅍䅚桂䡁䅅睒呂䑁䅯䅕䙂䕁䄴杔䅁偁䱣䅁慁䅁䅁杔桂䡁䅍䅚桂䡁䅅睒呂䑁䅯䅕䙂䙁䅁䅁噃䅁䅁䅈䅁䕁䄴兙穂䝁䅑兙硂䕁䅣睕㙁䙁䅁杒䍂䕁䅍䅁ㅂ兄䅁杇䅁䕁䄴兙穂䝁䅑兙硂䕁䅣睕㙁䙁䅁杒䡂䅁䅁杳䅅䉁䅷䅁佂䝁䅅督歂䝁䅅兣䡂䙁䅍杏兂䕁䅣杔婂䅁䅁東䄰䉁䅧䅁佂䝁䅅督歂䝁䅅兣䡂䙁䅍杏兂䕁䅫䅁橃䅄䅁䅈䅁䕁䄴兙穂䝁䅑兙硂䕁䅣睕㙁䙁䅁兓佂䕁䅍䅁橂䅄䅁䅈䅁䕁䄴兙穂䝁䅑兙硂䕁䅣睕㙁䙁䅁䅔䉂䕁䅉䅁杄䅄䅁䅈䅁䕁䄴兙穂䝁䅑兙硂䕁䅣睕㙁䙁䅁䅔䉂䙁䅫䅁汃䅄䅁䅈䅁䕁䄴兙穂䝁䅑兙硂䕁䅣睕㙁䙁䅁䅔乂䙁䅉䅁牄䅄䅁䅈䅁䕁䄴兙穂䝁䅑兙硂䕁䅣睕㙁䙁䅁䅔啂䙁䅉䅁䡄䅁䅁䅈䅁䕁䄴兙穂䝁䅑兙硂䕁䅣睕㙁䙁䅁䅔噂䙁䅍䅁硁䅄䅁䅈䅁䕁䄴兙穂䝁䅑兙硂䕁䅣睕㙁䙁䅁䅔奂䙁䅍䅁祁䅄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䅈䅁䕁䄴兙穂䝁䅑兙硂䕁䅣睕㙁䙁䅁睔塂䕁䅷䅁䑁睃䅁䅈䅁䕁䄴兙穂䝁䅑兙硂䕁䅣睕㙁䙁䅁䅕䍂䕁䅫䅁剄䅄䅁杇䅁䕁䄴兙穂䝁䅑兙硂䕁䅣睕㙁䙁䅁䅕䑂䅁䅁督䅕䉁䅷䅁佂䝁䅅督歂䝁䅅兣䡂䙁䅍杏兂䙁䅉兑䉂䅁䅁眵䅳䉁䅷䅁佂䝁䅅督歂䝁䅅兣䡂䙁䅍杏兂䙁䅉䅒偂䅁䅁充䅳䉁䅷䅁佂䝁䅅督歂䝁䅅兣䡂䙁䅍杏兂䙁䅉睒呂䅁䅁朱䅳䉁䅷䅁佂䝁䅅督歂䝁䅅兣䡂䙁䅍杏兂䙁䅉杖䉂䅁䅁䄶䅳䉁䅷䅁佂䝁䅅督歂䝁䅅兣䡂䙁䅍杏兂䙁䅍兔啂䅁䅁儹䅳䉁䅯䅁佂䝁䅅督歂䝁䅅兣䡂䙁䅍杏兂䙁䅑睑䅁佁䉁䅁捁䅁䅁杔桂䡁䅍䅚桂䡁䅅睒呂䑁䅯䅕啂䕁䅕杔䅁䝁䱷䅁捁䅁䅁杔桂䡁䅍䅚桂䡁䅅睒呂䑁䅯䅕婂䙁䅁䅔䅁䥁䉫䅁捁䅁䅁杔桂䡁䅍䅚桂䡁䅅睒呂䑁䅯䅕慂䙁䅯兑䅁䵁䱣䅁捁䅁䅁杔桂䡁䅍䅚桂䡁䅅睒呂䑁䅯兕䑂䕁䄸兔䅁䭁䅯䅁捁䅁䅁杔桂䡁䅍䅚桂䡁䅅睒呂䑁䅯兕䕂䕁䅕䅔䅁䑁䱍䅁捁䅁䅁杔桂䡁䅍䅚桂䡁䅅睒呂䑁䅯兕䵂䙁䅫睕䅁䭁䕉䅁捁䅁䅁杔桂䡁䅍䅚桂䡁䅅睒呂䑁䅯兕佂䙁䅍䅖䅁䩁䱍䅁捁䅁䅁杔桂䡁䅍䅚桂䡁䅅睒呂䑁䅯兕卂䙁䅙睔䅁䉁䱉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䑂䕁䅳䅁桁兄䅁䅈䅁䕁䄴兙穂䝁䅑兙硂䕁䅣睕㙁䙁䅉睔䩂䕁䅍䅁橃兄䅁䅈䅁䕁䄴兙穂䝁䅑兙硂䕁䅣睕㙁䙁䅉睔䩂䙁䅙䅁楃兂䅁杇䅁䕁䄴兙穂䝁䅑兙硂䕁䅣睕㙁䙁䅉睔兂䅁䅁兯䅅䉁䅷䅁佂䝁䅅督歂䝁䅅兣䡂䙁䅍杏卂䕁䄸睕啂䅁䅁杔䅁䉁䅯䅁佂䝁䅅督歂䝁䅅兣䡂䙁䅍杏卂䙁䅕杔䅁佁临䅁杁䅁䅁杔桂䡁䅍䅚桂䡁䅅睒呂䑁䅯杕噂䙁䅍䅓畁䕁䅅䅁䝁兄䅁䅈䅁䕁䄴兙穂䝁䅑兙硂䕁䅣睕㙁䙁䅍兑䍂䙁䅉䅁癁䅄䅁䅈䅁䕁䄴兙穂䝁䅑兙硂䕁䅣睕㙁䙁䅍兑䝂䙁䅑䅁噁兄䅁䅈䅁䕁䄴兙穂䝁䅑兙硂䕁䅣睕㙁䙁䅍兑䩂䕁䅅䅁い䅂䅁䅈䅁䕁䄴兙穂䝁䅑兙硂䕁䅣睕㙁䙁䅍兑䩂䕁䅍䅁畁兂䅁䅈䅁䕁䄴兙穂䝁䅑兙硂䕁䅣睕㙁䙁䅍兑佂䕁䄰䅁楃睃䅁䅈䅁䕁䄴兙穂䝁䅑兙硂䕁䅣睕㙁䙁䅍兑啂䙁䅍䅁啁䅄䅁䅈䅁䕁䄴兙穂䝁䅑兙硂䕁䅣睕㙁䙁䅍村䉂䕁䅍䅁癁䅁䅁䅈䅁䕁䄴兙穂䝁䅑兙硂䕁䅣睕㙁䙁䅍村䑂䕁䅙䅁牃䅄䅁䅈䅁䕁䄴兙穂䝁䅑兙硂䕁䅣睕㙁䙁䅍村卂䕁䅅䅁䭁杂䅁䅈䅁䕁䄴兙穂䝁䅑兙硂䕁䅣睕㙁䙁䅍村噂䙁䅧䅁牄允䅁䅈䅁䕁䄴兙穂䝁䅑兙硂䕁䅣睕㙁䙁䅍睑䥂䕁䅷䅁䕂䅄䅁䅈䅁䕁䄴兙穂䝁䅑兙硂䕁䅣睕㙁䙁䅍睑呂䕁䅍䅁㕄䅄䅁䅈䅁䕁䄴兙穂䝁䅑兙硂䕁䅣睕㙁䙁䅍睑坂䕁䅷䅁䙂䅄䅁䅈䅁䕁䄴兙穂䝁䅑兙硂䕁䅣睕㙁䙁䅍䅒䡂䙁䅉䅁偃兄䅁䅈䅁䕁䄴兙穂䝁䅑兙硂䕁䅣睕㙁䙁䅍兒䕂䕁䅣䅁䩁兄䅁䅈䅁䕁䄴兙穂䝁䅑兙硂䕁䅣睕㙁䙁䅍兒䩂䕁䅍䅁䥃兂䅁杇䅁䕁䄴兙穂䝁䅑兙硂䕁䅣睕㙁䙁䅍杒乂䅁䅁眹䅕䉁䅷䅁佂䝁䅅督歂䝁䅅兣䡂䙁䅍杏呂䕁䅙杔䑂䅁䅁杤䄰䉁䅯䅁佂䝁䅅督歂䝁䅅兣䡂䙁䅍杏呂䕁䅧睑䅁䱁䘴䅁捁䅁䅁杔桂䡁䅍䅚桂䡁䅅睒呂䑁䅯睕䥂䕁䅕杔䅁䡁䵳䅁捁䅁䅁杔桂䡁䅍䅚桂䡁䅅睒呂䑁䅯睕䥂䕁䄸睔䅁䝁䰴䅁捁䅁䅁杔桂䡁䅍䅚桂䡁䅅睒呂䑁䅯睕䩂䕁䅣兓䅁䩁䕍䅁慁䅁䅁杔桂䡁䅍䅚桂䡁䅅睒呂䑁䅯睕䭂䙁䅣䅁硄权䅁䅈䅁䕁䄴兙穂䝁䅑兙硂䕁䅣睕㙁䙁䅍睓婂䙁䅣䅁䍄兄䅁䅈䅁䕁䄴兙穂䝁䅑兙硂䕁䅣睕㙁䙁䅍䅔䉂䕁䅉䅁䱃䅂䅁杇䅁䕁䄴兙穂䝁䅑兙硂䕁䅣睕㙁䙁䅍䅔乂䅁䅁儵䅕䉁䅯䅁佂䝁䅅督歂䝁䅅兣䡂䙁䅍杏呂䕁䅷䅕䅁偁䭧䅁捁䅁䅁杔桂䡁䅍䅚桂䡁䅅睒呂䑁䅯睕乂䕁䅍兓䅁䅁䅳䅁捁䅁䅁杔桂䡁䅍䅚桂䡁䅅睒呂䑁䅯睕乂䙁䅑睑䅁䍁䵍䅁捁䅁䅁杔桂䡁䅍䅚桂䡁䅅睒呂䑁䅯睕佂䕁䅍兗䅁䕁乣䅁捁䅁䅁杔桂䡁䅍䅚桂䡁䅅睒呂䑁䅯睕佂䕁䅕䅗䅁偁䰴䅁捁䅁䅁杔桂䡁䅍䅚桂䡁䅅睒呂䑁䅯睕佂䙁䅁睕䅁䡁䅯䅁捁䅁䅁杔桂䡁䅍䅚桂䡁䅅睒呂䑁䅯睕偂䕁䄴睔䅁䉁䱳䅁捁䅁䅁杔桂䡁䅍䅚桂䡁䅅睒呂䑁䅯睕兂䙁䅍睑䅁䕁䱍䅁捁䅁䅁杔桂䡁䅍䅚桂䡁䅅睒呂䑁䅯睕兂䙁䅑杔䅁䍁䱳䅁捁䅁䅁杔桂䡁䅍䅚桂䡁䅅睒呂䑁䅯睕卂䙁䅁䅖䅁佁䙧䅁捁䅁䅁杔桂䡁䅍䅚桂䡁䅅睒呂䑁䅯睕啂䕁䅉兑䅁佁䱍䅁捁䅁䅁杔桂䡁䅍䅚桂䡁䅅睒呂䑁䅯睕啂䕁䅕䅕䅁䝁䵫䅁捁䅁䅁杔桂䡁䅍䅚桂䡁䅅睒呂䑁䅯睕啂䕁䅷䅒䅁䭁䅣䅁捁䅁䅁杔桂䡁䅍䅚桂䡁䅅睒呂䑁䅯睕啂䙁䅉兑䅁佁䱑䅁慁䅁䅁杔桂䡁䅍䅚桂䡁䅅睒呂䑁䅯睕啂䙁䅧䅁桄允䅁䅈䅁䕁䄴兙穂䝁䅑兙硂䕁䅣睕㙁䙁䅍睖䱂䙁䅍䅁煄允䅁䅈䅁䕁䄴兙穂䝁䅑兙硂䕁䅣睕㙁䙁䅍兗佂䕁䅅䅁晃兂䅁䅈䅁䕁䄴兙穂䝁䅑兙硂䕁䅣睕㙁䙁䅑村䍂䕁䅳䅁橁兄䅁䅈䅁䕁䄴兙穂䝁䅑兙硂䕁䅣睕㙁䙁䅑睑䍂䕁䅫䅁呂兂䅁䅈䅁䕁䄴兙穂䝁䅑兙硂䕁䅣睕㙁䙁䅑兒䑂䕁䅧䅁求䅁䅁杇䅁䕁䄴兙穂䝁䅑兙硂䕁䅣睕㙁䙁䅑兒卂䅁䅁睬䅁䉁䅷䅁佂䝁䅅督歂䝁䅅兣䡂䙁䅍杏啂䕁䅙兓佂䅁䅁兂䅷䉁䅷䅁佂䝁䅅督歂䝁䅅兣䡂䙁䅍杏啂䕁䅧杕乂䅁䅁眲䄰䉁䅷䅁佂䝁䅅督歂䝁䅅兣䡂䙁䅍杏啂䕁䅫䅔䙂䅁䅁䅮䅷䉁䅷䅁佂䝁䅅督歂䝁䅅兣䡂䙁䅍杏啂䕁䄰兖呂䅁䅁睚䅅䉁䅷䅁佂䝁䅅督歂䝁䅅兣䡂䙁䅍杏啂䙁䅉兓兂䅁䅁䅥䄰䉁䅷䅁佂䝁䅅督歂䝁䅅兣䡂䙁䅍杏啂䙁䅉兔䍂䅁䅁儹䅅䉁䅷䅁佂䝁䅅督歂䝁䅅兣䡂䙁䅍杏啂䙁䅉兔䱂䅁䅁兰䄰䉁䅷䅁佂䝁䅅督歂䝁䅅兣䡂䙁䅍杏啂䙁䅉睔塂䅁䅁眷䅅䉁䅷䅁佂䝁䅅督歂䝁䅅兣䡂䙁䅍杏啂䙁䅉睕啂䅁䅁䄳䅳䉁䅷䅁佂䝁䅅督歂䝁䅅兣䡂䙁䅍杏啂䙁䅍睑偂䅁䅁䅂䅅䉁䅷䅁佂䝁䅅督歂䝁䅅兣䡂䙁䅍杏啂䙁䅍䅔䉂䅁䅁睷䅅䉁䅷䅁佂䝁䅅督歂䝁䅅兣䡂䙁䅍杏啂䙁䅑兒䱂䅁䅁杨䅕䉁䅷䅁佂䝁䅅督歂䝁䅅兣䡂䙁䅍杏啂䙁䅑睒啂䅁䅁兮䅷䉁䅷䅁佂䝁䅅督歂䝁䅅兣䡂䙁䅍杏啂䙁䅑兔䩂䅁䅁睵䅳䉁䅷䅁佂䝁䅅督歂䝁䅅兣䡂䙁䅍杏啂䙁䅑睖偂䅁䅁兖䅁䉁䅯䅁佂䝁䅅督歂䝁䅅兣䡂䙁䅍杏啂䙁䅧杔䅁䅁䄸䅁捁䅁䅁杔桂䡁䅍䅚桂䡁䅅睒呂䑁䅯䅖奂䙁䅉䅓䅁䥁䔴䅁慁䅁䅁杔桂䡁䅍䅚桂䡁䅅睒呂䑁䅯兖䉂䕁䅷䅁塁䅁䅁䅈䅁䕁䄴兙穂䝁䅑兙硂䕁䅣睕㙁䙁䅕村呂䕁䅫䅁煂兂䅁䅈䅁䕁䄴兙穂䝁䅑兙硂䕁䅣睕㙁䙁䅕睑啂䙁䅑䅁卂睃䅁䅈䅁䕁䄴兙穂䝁䅑兙硂䕁䅣睕㙁䙁䅕杒䑂䙁䅍䅁獂兄䅁䅈䅁䕁䄴兙穂䝁䅑兙硂䕁䅣睕㙁䙁䅕杒兂䕁䅫䅁䩁杂䅁䅈䅁䕁䄴兙穂䝁䅑兙硂䕁䅣睕㙁䙁䅕䅔啂䕁䅅䅁䉃䅁䅁䅈䅁䕁䄴兙穂䝁䅑兙硂䕁䅣睕㙁䙁䅕兔䍂䕁䅙䅁扂兂䅁䅈䅁䕁䄴兙穂䝁䅑兙硂䕁䅣睕㙁䙁䅕杔䩂䙁䅑䅁啃睃䅁䅈䅁䕁䄴兙穂䝁䅑兙硂䕁䅣睕㙁䙁䅕䅕䍂䕁䅑䅁あ䅄䅁䅈䅁䕁䄴兙穂䝁䅑兙硂䕁䅣睕㙁䙁䅕杕䍂䕁䄴䅁㕂䅄䅁䅈䅁䕁䄴兙穂䝁䅑兙硂䕁䅣睕㙁䙁䅕䅖䥂䙁䅉䅁楄兂䅁䅇䅁䕁䄴兙穂䝁䅑兙硂䕁䅣睕㙁䙁䅙睑䅁偁䕷䅁捁䅁䅁杔桂䡁䅍䅚桂䡁䅅睒呂䑁䅯杖䙂䕁䅍睔䅁䍁䱍䅁捁䅁䅁杔桂䡁䅍䅚桂䡁䅅睒呂䑁䅯杖䩂䕁䅅杖䅁䙁䱑䅁捁䅁䅁杔桂䡁䅍䅚桂䡁䅅睒呂䑁䅯杖䩂䕁䅍杕䅁佁䱅䅁慁䅁䅁杔桂䡁䅍䅚桂䡁䅅睒呂䑁䅯杖䩂䙁䅉䅁歃䅄䅁䅈䅁䕁䄴兙穂䝁䅑兙硂䕁䅣睕㙁䙁䅙兓卂䙁䅑䅁祄权䅁杇䅁䕁䄴兙穂䝁䅑兙硂䕁䅣睕㙁䙁䅙䅔婂䅁䅁朵䅕䉁䅷䅁佂䝁䅅督歂䝁䅅兣䡂䙁䅍杏坂䕁䄴睔乂䅁䅁兤䅕䉁䅷䅁佂䝁䅅督歂䝁䅅兣䡂䙁䅍杏坂䙁䅉睕䱂䅁䅁儫䅅䉁䅷䅁佂䝁䅅督歂䝁䅅兣䡂䙁䅍杏坂䙁䅉睕佂䅁䅁兘䅅䉁䅷䅁佂䝁䅅督歂䝁䅅兣䡂䙁䅍杏坂䙁䅉䅖奂䅁䅁兡䅅䉁䅷䅁佂䝁䅅督歂䝁䅅兣䡂䙁䅍杏坂䙁䅍兑啂䅁䅁朹䅳䉁䅷䅁佂䝁䅅督歂䝁䅅兣䡂䙁䅍杏坂䙁䅑杕呂䅁䅁䅁䅅䉁䅷䅁佂䝁䅅督歂䝁䅅兣䡂䙁䅍杏塂䕁䅅村䑂䅁䅁䅣䅷䉁䅷䅁佂䝁䅅督歂䝁䅅兣䡂䙁䅍杏塂䕁䅅杒䕂䅁䅁睐䄰䉁䅯䅁佂䝁䅅督歂䝁䅅兣䡂䙁䅍杏塂䕁䅉兑䅁佁䅉䅁慁䅁䅁杔桂䡁䅍䅚桂䡁䅅睒呂䑁䅯睖䍂䕁䅑䅁橄䅁䅁䅈䅁䕁䄴兙穂䝁䅑兙硂䕁䅣睕㙁䙁䅣䅒䉂䙁䅫䅁㥄允䅁杇䅁䕁䄴兙穂䝁䅑兙硂䕁䅣睕㙁䙁䅣䅒䑂䅁䅁䅹䅁䉁䅷䅁佂䝁䅅督歂䝁䅅兣䡂䙁䅍杏塂䕁䅑杒䑂䅁䅁光䅷䉁䅯䅁佂䝁䅅督歂䝁䅅兣䡂䙁䅍杏塂䕁䅕杔䅁䱁䙫䅁捁䅁䅁杔桂䡁䅍䅚桂䡁䅅睒呂䑁䅯睖䙂䙁䅉杔䅁偁䱧䅁捁䅁䅁杔桂䡁䅍䅚桂䡁䅅睒呂䑁䅯睖䝂䙁䅉䅒䅁佁䔰䅁捁䅁䅁杔桂䡁䅍䅚桂䡁䅅睒呂䑁䅯睖䩂䕁䄴睒䅁䅁䝁䅁慁䅁䅁杔桂䡁䅍䅚桂䡁䅅睒呂䑁䅯睖乂䕁䅣䅁剂兂䅁䅈䅁䕁䄴兙穂䝁䅑兙硂䕁䅣睕㙁䙁䅣杕䵂䕁䅑䅁歂睃䅁䅈䅁䕁䄴兙穂䝁䅑兙硂䕁䅣睕㙁䙁䅣睕䝂䙁䅍䅁睁兄䅁䅈䅁䕁䄴兙穂䝁䅑兙硂䕁䅣睕㙁䙁䅣䅖䝂䕁䅍䅁橃兂䅁杇䅁䕁䄴兙穂䝁䅑兙硂䕁䅣睕㙁䙁䅣䅖塂䅁䅁朴䅅䉁䅯䅁佂䝁䅅督歂䝁䅅兣䡂䙁䅍杏塂䙁䅣䅒䅁䩁䔸䅁捁䅁䅁杔桂䡁䅍䅚桂䡁䅅睒呂䑁䅯睖婂䕁䄴杔䅁偁䉳䅁慁䅁䅁杔桂䡁䅍䅚桂䡁䅅睒呂䑁䅯䅗䙂䕁䅷䅁奃䅁䅁䅈䅁䕁䄴兙穂䝁䅑兙硂䕁䅣睕㙁䙁䅧杕䉂䙁䅫䅁㥄兂䅁杇䅁䕁䄴兙穂䝁䅑兙硂䕁䅣睕㙁䙁䅧杕奂䅁䅁䅡䅷䉁䅷䅁佂䝁䅅督歂䝁䅅兣䡂䙁䅍杏慂䕁䅉杕䉂䅁䅁术䅅䉁䅧䅁佂䝁䅅督歂䝁䅅兣䡂䙁䅍杏慂䕁䅑䅁⽁䅄䅁䅇䅁䕁䄴兙穂䝁䅑兙硂䕁䅣睕㙁䙁䅯兓䅁佁䕫䅁捁䅁䅁杔桂䡁䅍䅚桂䡁䅅睒呂䑁䅯杗䩂䕁䄸杔䅁䡁䙁䅁あ䅁䅁杔桂䡁䅑兤祂䝁䅅䅢杁䕁䅷兙畂䝁䅣兤桂䝁䅣党杁䙁䅁杣療䝁䅍党穂䡁䅍兡畂䝁䅣睏杁䕁䅕兌獂䝁䅕兙祂䝁䄴兡畂䝁䅣睏杁䕁䅍睢畂䡁䅑党畂䡁䅑䅉䑂䡁䅉党桂䡁䅑兡療䝁䄴䅁䙂兄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杓䅁䕁䄴党あ䡁䅣睢祂䝁䅳䅉䍂䝁䅅睙牂䝁䅉睢畂䝁䅕睏杁䕁䅕䅚湂䝁䅕䅉䑂䝁䄸兢睂䡁䅕䅤灂䝁䄴睚㝁䍁䅁兎䡂䅁䅁杶䅫䝁䄴䅁佂䝁䅕䅤㍂䝁䄸杣牂䍁䅁村桂䝁䅍睡楂䝁䄸杢求䑁䅳䅉䙂䝁䅑睚求䍁䅁睑療䝁䄰䅣ㅂ䡁䅑兡畂䝁䅣睏杁䕁䄴党あ䡁䅣睢祂䝁䅳䅉呂䝁䅕睙ㅂ䡁䅉兡あ䡁䅫睏杁䑁䅕睒䅁䉁䵕䅁䕁允䅁杔求䡁䅑睤療䡁䅉睡杁䕁䅉兙橂䝁䅳杙療䝁䄴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䅕杢求䡁䅉睚㕂䑁䅳䅉䕂䝁䅅䅤桂䍁䅁睑求䝁䄴䅤求䡁䅉䅉啂䝁䅕睙潂䝁䄴睢獂䝁䄸睚㕂䑁䅳䅉ㅁ䕁䅣䅁㑁元䅁杷䅁䕁䄴党あ䡁䅣睢祂䝁䅳䅉䍂䝁䅅睙牂䝁䅉睢畂䝁䅕睏杁䕁䅷睢橂䝁䅅䅤灂䝁䄸杢杁䕁䅉兙穂䝁䅕䅚杁䙁䅍党祂䡁䅙兡橂䝁䅕督㝁䍁䅁杖療䕁䅫䅕㝁䍁䅁睖求䝁䅅杣桂䝁䅉䅢求䡁䅍睏杁䕁䅕䅚湂䝁䅕䅉䑂䝁䄸兢睂䡁䅕䅤灂䝁䄴睚㝁䍁䅁杔求䡁䅑睤療䡁䅉睡杁䙁䅍党橂䡁䅕杣灂䡁䅑入㝁䍁䅁兎䡂䅁䅁睧䅯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い睂䅁䅕䅅䕁䄴党あ䡁䅣睢祂䝁䅳䅉䍂䝁䅅睙牂䝁䅉睢畂䝁䅕睏杁䕁䄸䅣あ䝁䅫睙桂䝁䅷䅉䩂䝁䄴杚祂䝁䅅督あ䡁䅉兤橂䡁䅑兤祂䝁䅕睏杁䕁䅍兤穂䡁䅑睢瑂䝁䅕杣杁䙁䅉党獂䝁䅅䅤灂䝁䄸杢穂䝁䅧兡睂䍁䅁兔桂䝁䄴兙湂䝁䅕兢求䝁䄴䅤㝁䍁䅁睑獂䝁䄸兤歂䍁䅁兓畂䝁䅙杣桂䡁䅍䅤祂䡁䅕睙あ䡁䅕杣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䅁䉁佧䅁㙂䅁䅁杔求䡁䅑睤療䡁䅉睡杁䕁䅉兙橂䝁䅳杙療䝁䄴党㝁䍁䅁睔睂䡁䅑兡橂䝁䅅䅢杁䕁䅫杢浂䡁䅉兙穂䡁䅑杣ㅂ䝁䅍䅤ㅂ䡁䅉党㝁䍁䅁兒歂䝁䅣党杁䕁䅍睢瑂䡁䅁兤あ䝁䅫杢湂䑁䅳䅉ㅁ䕁䅣䅁㥃兄䅁朷䅁䕁䄴党あ䡁䅣睢祂䝁䅳䅉䍂䝁䅅睙牂䝁䅉睢畂䝁䅕睏杁䕁䄸䅣あ䝁䅫睙桂䝁䅷䅉䩂䝁䄴杚祂䝁䅅督あ䡁䅉兤橂䡁䅑兤祂䝁䅕睏杁䕁䅕杢橂䡁䅉入睂䡁䅑兡療䝁䄴睏杁䙁䅁杣療䝁䅍党穂䡁䅍䅉䉂䡁䅕䅤療䝁䄰兙あ䝁䅫睢畂䑁䅳䅉佂䝁䅕䅤㍂䝁䄸杣牂䍁䅁睕求䝁䅍兤祂䝁䅫䅤㕂䑁䅳䅉䕂䝁䅅䅤桂䍁䅁睑求䝁䄴䅤求䡁䅉䅉啂䝁䅕睙潂䝁䄴睢獂䝁䄸睚㕂䑁䅳䅉ㅁ䕁䅣䅁㑃杄䅁杒䅅䕁䄴党あ䡁䅣睢祂䝁䅳䅉䍂䝁䅅睙牂䝁䅉睢畂䝁䅕睏杁䕁䄸䅣あ䝁䅫睙桂䝁䅷䅉䩂䝁䄴杚祂䝁䅅督あ䡁䅉兤橂䡁䅑兤祂䝁䅕睏杁䕁䅕杢あ䝁䅕杣睂䡁䅉兡穂䝁䅕䅉坂䝁䄸兡睂䍁䅁兙畂䝁䅑䅉啂䝁䅕䅢求䡁䅁䅡療䝁䄴入㝁䍁䅁兓桂䝁䅅睕杁䍁䅧兓畂䝁䅙杣桂䡁䅍䅤祂䡁䅕睙あ䡁䅕杣求䍁䅁兙穂䍁䅁兙杁䙁䅍党祂䡁䅙兡橂䝁䅕克㝁䍁䅁睑獂䝁䄸兤歂䍁䅁䅒桂䡁䅑兙杁䙁䅍党祂䡁䅙兡橂䝁䅕督㝁䍁䅁睑獂䝁䄸兤歂䍁䅁睕求䝁䅍兤祂䝁䅫䅤㕂䑁䅳䅉佂䝁䅕䅤㍂䝁䄸杣牂䍁䅁睕求䝁䅍兤祂䝁䅫䅤㕂䅁䅁兵䄰䑁䉑䅁佂䝁䅕䅤㍂䝁䄸杣牂䍁䅁村桂䝁䅍睡楂䝁䄸杢求䑁䅳䅉偂䡁䅁䅤灂䝁䅍兙獂䍁䅁兓畂䝁䅙杣桂䡁䅍䅤祂䡁䅕睙あ䡁䅕杣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䝁偙䅁楁允䅁杔求䡁䅑睤療䡁䅉睡杁䕁䅉兙橂䝁䅳杙療䝁䄴党㝁䍁䅁睔睂䡁䅑兡橂䝁䅅䅢杁䕁䅫杢浂䡁䅉兙穂䡁䅑杣ㅂ䝁䅍䅤ㅂ䡁䅉党㝁䍁䅁睕療䝁䅙䅤㍂䝁䅅杣求䍁䅁䅒求䡁䅙党獂䝁䄸䅣瑂䝁䅕杢あ䑁䅳䅉䕂䝁䅅䅤桂䍁䅁兓畂䡁䅑党湂䡁䅉兙あ䝁䅫睢畂䑁䅳䅉䑂䝁䅷睢ㅂ䝁䅑䅉䩂䝁䄴杚祂䝁䅅督あ䡁䅉兤橂䡁䅑兤祂䝁䅕睏杁䕁䄴党あ䡁䅣睢祂䝁䅳䅉呂䝁䅕睙ㅂ䡁䅉兡あ䡁䅫睏杁䕁䅑兙あ䝁䅅䅉䑂䝁䅕杢あ䝁䅕杣杁䙁䅑党橂䝁䅧杢療䝁䅷睢湂䡁䅫䅁噃睂䅁朷䅁䕁䄴党あ䡁䅣睢祂䝁䅳䅉䍂䝁䅅睙牂䝁䅉睢畂䝁䅕睏杁䙁䅉党瑂䝁䄸䅤求䍁䅁兑橂䝁䅍党穂䡁䅍䅉桂䝁䄴䅚杁䕁䅍睢畂䡁䅑杣療䝁䅷睏杁䕁䄴党あ䡁䅣睢祂䝁䅳䅉呂䝁䅕睙ㅂ䡁䅉兡あ䡁䅫睏杁䕁䅑兙あ䝁䅅䅉䑂䝁䅕杢あ䝁䅕杣穂䍁䅁兙畂䝁䅑䅉䝂䝁䅅睙灂䝁䅷兡あ䝁䅫党穂䑁䅳䅉䕂䝁䅅䅤桂䍁䅁睑求䝁䄴䅤求䡁䅉䅉啂䝁䅕睙潂䝁䄴睢獂䝁䄸睚㕂䑁䅳䅉ㅁ䕁䅣䅁剄兄䅁杲䅁䕁䄴党あ䡁䅣睢祂䝁䅳䅉䍂䝁䅅睙牂䝁䅉睢畂䝁䅕睏杁䙁䅙睢䩂䙁䅁睏杁䕁䅕杢あ䝁䅕杣睂䡁䅉兡穂䝁䅕䅉坂䝁䄸兡睂䍁䅁兙畂䝁䅑䅉啂䝁䅕䅢求䡁䅁䅡療䝁䄴入㝁䍁䅁䅒桂䡁䅑兙杁䕁䅍党畂䡁䅑党祂䡁䅍䅉桂䝁䄴䅚杁䕁䅙兙橂䝁䅫䅢灂䡁䅑兡求䡁䅍睏杁䑁䅕睒䅁佁估䅁㉄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䕁䄴党あ䡁䅣睢祂䝁䅳䅉呂䝁䅕睙ㅂ䡁䅉兡あ䡁䅫睏杁䙁䅍睕䵂䍁䅁杖兂䕁䄴督㝁䍁䅁兎䡂䑁䅳䅉噂䡁䅑兡獂䝁䅫䅤㕂䍁䅁睕橂䝁䅅䅢求䍁䅁睕療䝁䅷兙祂䅁䅁眰䅯乁䅯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睕あ䡁䅉党桂䝁䄰兡畂䝁䅣䅉乂䝁䅕䅚灂䝁䅅睏杁䕁䄴党あ䡁䅣睢祂䝁䅳䅉呂䝁䅕睙ㅂ䡁䅉兡あ䡁䅫睏杁䑁䅕睒䅁乁䜰䅁敄䅁䅁杔求䡁䅑睤療䡁䅉睡杁䕁䅉兙橂䝁䅳杙療䝁䄴党㝁䍁䅁杖療䕁䅫䅕㝁䍁䅁兒畂䡁䅑党祂䡁䅁杣灂䡁䅍党杁䙁䅙睢灂䡁䅁䅉桂䝁䄴䅚杁䙁䅑党獂䝁䅕䅣潂䝁䄸杢㕂䑁䅳䅉呂䝁䄰兙祂䡁䅑䅉䑂䝁䅫䅤灂䝁䅕督㝁䍁䅁睑獂䝁䄸兤歂䍁䅁䅒桂䡁䅑兙杁䙁䅍党祂䡁䅙兡橂䝁䅕督㝁䍁䅁杔求䡁䅑睤療䡁䅉睡杁䙁䅍党橂䡁䅕杣灂䡁䅑入㝁䍁䅁兎䡂䅁䅁杓䅫乁䅑䅁佂䝁䅕䅤㍂䝁䄸杣牂䍁䅁村桂䝁䅍睡楂䝁䄸杢求䑁䅳䅉坂䝁䄸兓兂䑁䅳䅉䙂䝁䄴䅤求䡁䅉䅣祂䝁䅫督求䍁䅁杖療䝁䅫䅣杁䝁䅅杢歂䍁䅁䅖求䝁䅷党睂䝁䅧睢畂䡁䅫睏杁䙁䅍兢桂䡁䅉䅤杁䕁䅍兡あ䝁䅫党穂䑁䅳䅉䙂䝁䅑睚求䍁䅁睑療䝁䄰䅣ㅂ䡁䅑兡畂䝁䅣睏杁䕁䄴党あ䡁䅣睢祂䝁䅳䅉呂䝁䅕睙ㅂ䡁䅉兡あ䡁䅫睏杁䑁䅕睒䅁佁乣䅁䅄䅁䅁杔求䡁䅑睤療䡁䅉睡杁䕁䅉兙橂䝁䅳杙療䝁䄴党㝁䍁䅁杖療䕁䅫䅕㝁䍁䅁睖求䝁䅅杣桂䝁䅉䅢求䡁䅍睏杁䕁䅕䅚湂䝁䅕䅉䑂䝁䄸兢睂䡁䅕䅤灂䝁䄴睚㝁䍁䅁杔求䡁䅑睤療䡁䅉睡杁䙁䅍党橂䡁䅕杣灂䡁䅑入㝁䍁䅁䅒桂䡁䅑兙杁䕁䅍党畂䡁䅑党祂䍁䅁䅖求䝁䅍䅡畂䝁䄸䅢療䝁䅣入㝁䍁䅁兎䡂䅁䅁䅲䄸䡁䅑䅁佂䝁䅕兤祂䝁䄸督橂䝁䅫党畂䝁䅍党㝁䍁䅁睑桂䡁䅉䅚灂䝁䄸杤桂䡁䅍睙ㅂ䝁䅷兙祂䑁䅳䅉䑂䝁䅧杣療䝁䄴兡橂䍁䅁䅒灂䡁䅍党桂䡁䅍党穂䑁䅳䅉佂䝁䅕兤祂䝁䄸䅢療䝁䅣入䅁䵁䡣䅁㙃䅁䅁杔求䡁䅕杣療䡁䅍睙灂䝁䅕杢橂䝁䅕睏杁䕁䅍党畂䡁䅑杣桂䝁䅷䅉佂䝁䅕杣㉂䝁䄸兤穂䍁䅁睕㕂䡁䅍䅤求䝁䄰睏杁䕁䅍䅡祂䝁䄸杢灂䝁䅍䅉䕂䝁䅫督求䝁䅅督求䡁䅍睏杁䕁䅣党畂䝁䅕䅤灂䝁䅍䅉䕂䝁䅫督療䡁䅉䅚求䡁䅉睏杁䕁䄴党ㅂ䡁䅉睢獂䝁䄸睚㕂䑁䅳䅉偂䝁䅉党穂䝁䅫䅤㕂䅁䅁䅨䄴䱁䅯䅁佂䝁䅕兤祂䝁䄸督橂䝁䅫党畂䝁䅍党㝁䍁䅁睑求䝁䄴䅤祂䝁䅅䅢杁䕁䄴党祂䡁䅙睢ㅂ䡁䅍䅉呂䡁䅫督あ䝁䅕兢㝁䍁䅁兒畂䝁䅑睢橂䡁䅉兡畂䝁䄸䅢療䝁䅣入㝁䍁䅁睒求䝁䄴党あ䝁䅫睙杁䕁䅑兡穂䝁䄸杣歂䝁䅕杣㝁䍁䅁杔求䡁䅕杣療䝁䅷睢湂䡁䅫睏杁䙁䅁督㕂䝁䅍䅡灂䝁䅅䅤祂䡁䅫䅁湂䅃䅁䅹䅁䕁䄴党ㅂ䡁䅉睢穂䝁䅍兡求䝁䄴睙求䑁䅳䅉䑂䝁䅕杢あ䡁䅉兙獂䍁䅁杔求䡁䅉杤療䡁䅕督杁䙁䅍入穂䡁䅑党瑂䑁䅳䅉䡂䝁䅕杢求䡁䅑兡橂䍁䅁䅒灂䡁䅍睢祂䝁䅑党祂䑁䅳䅉䩂䝁䄰兢ㅂ䝁䄴睢獂䝁䄸睚㕂䑁䅳䅉佂䝁䅕兤祂䝁䄸䅢療䝁䅣入㝁䍁䅁睔畂䝁䅍睢獂䝁䄸睚㕂䑁䅳䅉兂䡁䅍入橂䝁䅧兡桂䡁䅑杣㕂䅁䅁䅣䅫䱁䅧䅁佂䝁䅕兤祂䝁䄸督橂䝁䅫党畂䝁䅍党㝁䍁䅁睑求䝁䄴䅤祂䝁䅅䅢杁䕁䄴党祂䡁䅙睢ㅂ䡁䅍䅉呂䡁䅫督あ䝁䅕兢㝁䍁䅁睒求䝁䄴党あ䝁䅫睙杁䕁䅑兡穂䝁䄸杣歂䝁䅕杣㝁䍁䅁兓畂䝁䅙䅢桂䝁䄰兢桂䡁䅑兡療䝁䄴睏杁䕁䄴党ㅂ䡁䅉睢獂䝁䄸睚㕂䑁䅳䅉兂䡁䅍入橂䝁䅧兡桂䡁䅑杣㕂䅁䅁睌䅳䡁䅧䅁佂䝁䅕兤祂䝁䄸督橂䝁䅫党畂䝁䅍党㝁䍁䅁睑求䝁䄴䅤祂䝁䅅䅢杁䕁䄴党祂䡁䅙睢ㅂ䡁䅍䅉呂䡁䅫督あ䝁䅕兢㝁䍁䅁杔求䡁䅕杣療䝁䅷睢湂䡁䅫睏杁䙁䅁督㕂䝁䅍䅡灂䝁䅅䅤祂䡁䅫䅁灂兄䅁䅴䅁䕁䄴党ㅂ䡁䅉睢穂䝁䅍兡求䝁䄴睙求䑁䅳䅉䙂䝁䄴䅚療䝁䅍杣灂䝁䄴睢獂䝁䄸睚㕂䑁䅳䅉䡂䝁䅅督あ䡁䅉睢求䝁䄴䅤求䡁䅉睢獂䝁䄸睚㕂䑁䅳䅉䩂䝁䄴杚獂䝁䅅兢瑂䝁䅅䅤灂䝁䄸杢㝁䍁䅁杔求䡁䅕杣療䝁䅷睢湂䡁䅫睏杁䕁䄸杢橂䝁䄸䅢療䝁䅣入㝁䍁䅁兖祂䝁䄸䅢療䝁䅣入䅁䑁位䅁捁䅁䅁杔ㅂ䡁䅑杣桂䝁䅍党ㅂ䡁䅑兡橂䝁䅅䅢䅁䑁䬴䅁䝂䅁䅁杔ㅂ䡁䅑杣桂䝁䅍党ㅂ䡁䅑兡橂䝁䅅䅢㝁䍁䅁兑獂䡁䅑党祂䝁䄴兙あ䝁䅫杤求䍁䅁䅕祂䝁䄸䅤求䝁䅫杢䅁䑁佅䅁䕁䅁䅁睔䅁䉁䑷䅁䭁䅁䅁睔䕂䕁䅙䅔䅁䱁䑑䅁䥁䅁䅁睔䡂䕁䄴䅁䥁䅂䅁䅃䅁䕁䄸睓䙂䅁䅁权䅍䅁䅧䅁偂䕁䄰睑䅁偁䑅䅁䝁䅁䅁睔佂䅁䅁朳䅍䅁䅯䅁偂䙁䅉睑䵂䅁䅁杭䅍䅁䅯䅁偂䙁䅉䅔婂䅁䅁杦䅍䅁䅯䅁偂䙁䅑兓呂䅁䅁杩䅉䅁䅧䅁偂䙁䅧兗䅁乁䍷䅁慁䅁䅁睔浂䝁䅙兡橂䝁䅕䅉卂䕁䅕兓啂䡁䅍䅁灁睂䅁杏䅁䕁䄸杚浂䝁䅫睙求䍁䅁睕求䡁䅉杤灂䝁䅍党穂䍁䅁兙畂䝁䅑䅉呂䡁䅕䅣睂䝁䅷兡求䡁䅍䅁杂䅃䅁杋䅁䕁䄸兡獂䍁䅁兙畂䝁䅑䅉䡂䝁䅅督杁䕁䅑杣灂䝁䅷䅢灂䝁䄴睚䅁䩁䡳䅁䝂䅁䅁睔灂䝁䅷䅉桂䝁䄴䅚杁䕁䅣兙穂䍁䅁兒硂䡁䅕兡睂䝁䄰党畂䡁䅑䅉桂䝁䄴䅚杁䙁䅍党祂䡁䅙兡橂䝁䅕督䅁䝁䡯䅁佂䅁䅁睔灂䝁䅷䅉桂䝁䄴䅚杁䕁䅣兙穂䍁䅁兒㑂䡁䅁䅢療䡁䅉兙あ䝁䅫睢畂䍁䅁兙畂䝁䅑䅉兂䡁䅉睢歂䡁䅕睙あ䝁䅫睢畂䅁䅁杣䅙䕁䅙䅁偂䝁䅫䅢杁䝁䅅杢歂䍁䅁睒桂䡁䅍䅉卂䝁䅕杚灂䝁䄴兡畂䝁䅣䅉桂䝁䄴䅚杁䕁䄰兙祂䝁䅳党あ䝁䅫杢湂䅁䅁睫䅣䕁䄴䅁偂䝁䅫䅢杁䝁䅅杢歂䍁䅁睒桂䡁䅍䅉呂䡁䅑睢祂䝁䅅睚求䍁䅁兙畂䝁䅑䅉啂䡁䅉兙畂䡁䅍䅣療䡁䅉䅤桂䡁䅑兡療䝁䄴䅁䩄杂䅁䅐䅁䕁䄸兡獂䍁䅷䅉䡂䝁䅅督杁䝁䅅杢歂䍁䅁睑療䝁䄴督ㅂ䝁䄰兙楂䝁䅷党杁䕁䅙兤求䝁䅷督䅁佁䝷䅁歄䅁䅁睔畂䝁䅷兡畂䝁䅕䅉䉂䝁䄴兙獂䡁䅫督灂䡁䅍䅉桂䝁䄴䅚杁䙁䅉党浂䝁䅕杣求䝁䄴睙求䑁䅳䅉䑂䝁䅷睢ㅂ䝁䅑䅉乂䝁䅅杢桂䝁䅣党瑂䝁䅕杢あ䑁䅳䅉䕂䝁䅅䅤桂䍁䅁兓畂䡁䅑党湂䡁䅉兙あ䝁䅫睢畂䑁䅳䅉䝂䝁䅫杢あ䝁䅕睙潂䑁䅳䅉䕂䝁䅅䅤桂䍁䅁䅕祂䝁䄸䅤求䝁䅍䅤灂䝁䄸杢㝁䍁䅁睑獂䝁䄸兤歂䍁䅁兓畂䝁䅙杣桂䡁䅍䅤祂䡁䅕睙あ䡁䅕杣求䅁䅁眹䅧偁䅉䅁偂䝁䄴䅢灂䝁䄴党杁䕁䅅杢桂䝁䅷入穂䝁䅫督杁䝁䅅杢歂䍁䅁杕求䝁䅙党祂䝁䅕杢橂䝁䅕睏杁䕁䅑兙あ䝁䅅䅉䩂䝁䄴䅤求䝁䅣杣桂䡁䅑兡療䝁䄴睏杁䕁䅙兡畂䡁䅑党橂䝁䅧睏杁䙁䅁杣求䝁䅑兡橂䡁䅑兡㉂䝁䅕䅉䉂䝁䄴兙獂䡁䅫䅤灂䝁䅍督㝁䍁䅁䅒灂䝁䅣兡あ䝁䅅䅢杁䕁䅅督穂䝁䅕䅤杁䕁䄰兙畂䝁䅅睚求䝁䄰党畂䡁䅑睏杁䙁䅑党㑂䡁䅑䅉䉂䝁䄴兙獂䡁䅫䅤灂䝁䅍督䅁䉁䥅䅁杄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䅍兤穂䡁䅑睢瑂䝁䅕杣杁䕁䅅杢桂䝁䅷入あ䝁䅫睙穂䑁䅳䅉啂䝁䅕䅥あ䍁䅁兑畂䝁䅅䅢㕂䡁䅑兡橂䡁䅍睏杁䕁䅑兙桂䙁䅍䅁牄元䅁䅉䅅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䅤桂䍁䅁䅕祂䝁䄸䅤求䝁䅍䅤灂䝁䄸杢㝁䍁䅁睑獂䝁䄸兤歂䍁䅁䅒桂䡁䅑兙杁䙁䅍党祂䡁䅙兡橂䝁䅕督䅁䙁䭅䅁睃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䄰兙橂䝁䅧兡畂䝁䅕䅉䵂䝁䅕兙祂䝁䄴兡畂䝁䅣䅁慄睄䅁杰䅁䕁䄸杢獂䝁䅫杢求䍁䅁兑畂䝁䅅䅢㕂䡁䅍兡穂䍁䅁兙畂䝁䅑䅉卂䝁䅕杚求䡁䅉党畂䝁䅍党㝁䍁䅁杒灂䝁䄴䅤求䝁䅍䅡㝁䍁䅁䅕祂䝁䅕䅚灂䝁䅍䅤灂䡁䅙党杁䕁䅅杢桂䝁䅷入あ䝁䅫睙穂䑁䅳䅉啂䝁䅕䅥あ䍁䅁兑畂䝁䅅䅢㕂䡁䅑兡橂䡁䅍睏杁䕁䅑兙桂䙁䅍䅁䕃元䅁李䅅䕁䄸杢獂䝁䅫杢求䍁䅁兑畂䝁䅅䅢㕂䡁䅍兡穂䍁䅁兙畂䝁䅑䅉卂䝁䅕杚求䡁䅉党畂䝁䅍党㝁䍁䅁睕療䝁䅙䅤㍂䝁䅅杣求䍁䅁䅒求䡁䅙党獂䝁䄸䅣瑂䝁䅕杢あ䑁䅳䅉䑂䝁䄸杢穂䡁䅕兢求䡁䅉䅉卂䝁䅕督求䝁䅅杣橂䝁䅧睏杁䕁䅑兙あ䝁䅅䅉䩂䝁䄴䅤求䝁䅣杣桂䡁䅑兡療䝁䄴睏杁䙁䅁杣求䝁䅑兡橂䡁䅑兡㉂䝁䅕䅉䉂䝁䄴兙獂䡁䅫䅤灂䝁䅍督㝁䍁䅁兔桂䝁䅍䅡灂䝁䄴党杁䕁䅷党桂䡁䅉杢灂䝁䄴睚㝁䍁䅁睑ㅂ䡁䅍䅤療䝁䄰党祂䍁䅁兑畂䝁䅅䅢㕂䡁䅑兡橂䡁䅍睏杁䕁䅑兙桂䙁䅍䅁啃睄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朵䅁䕁䄸䅣あ䝁䅫睙桂䝁䅷䅉䩂䝁䄴杚祂䝁䅅督あ䡁䅉兤橂䡁䅑兤祂䝁䅕睏杁䕁䅕杢㉂䝁䅫杣療䝁䄴兢求䝁䄴䅤桂䝁䅷䅉䙂䝁䄴睚灂䝁䄴党求䡁䅉兡畂䝁䅣睏杁䙁䅍党畂䡁䅍睢祂䡁䅍睏杁䕁䅕䅚湂䝁䅕䅉䑂䝁䄸兢睂䡁䅕䅤灂䝁䄴睚㝁䍁䅁睍䕂䍁䅁䅕祂䝁䅫杢あ䝁䅫杢湂䑁䅳䅉偂䝁䄴督潂䝁䄸杣求䍁䅁兙畂䝁䅑䅉偂䝁䅙杚穂䝁䅧睢祂䝁䅕䅉塂䝁䅫杢歂䅁䅁䄱䅧䥁䅙䅁偂䡁䅁䅤灂䝁䅍兙獂䍁䅁兓畂䝁䅙杣桂䡁䅍䅤祂䡁䅕睙あ䡁䅕杣求䑁䅳䅉䝂䝁䅫杢あ䝁䅕睙潂䑁䅳䅉佂䝁䅕睢楂䝁䅅杢牂䑁䅳䅉呂䡁䅑睢祂䝁䅅睚求䍁䅁兔桂䝁䄴兙湂䝁䅕兢求䝁䄴䅤㝁䍁䅁睖求䝁䅉睍䅁䭁估䅁捁允䅁睔睂䡁䅑兡橂䝁䅅䅢杁䕁䅫杢浂䡁䅉兙穂䡁䅑杣ㅂ䝁䅍䅤ㅂ䡁䅉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䅁杣療䝁䅍党穂䡁䅍䅉䉂䡁䅕䅤療䝁䄰兙あ䝁䅫睢畂䑁䅳䅉䕂䝁䅅䅤桂䍁䅁睑求䝁䄴䅤求䡁䅉䅉啂䝁䅕睙潂䝁䄴睢獂䝁䄸睚㕂䑁䅳䅉ㅁ䕁䅣䅁䅄兄䅁杵䅁䕁䄸䅣あ䝁䅫睙桂䝁䅷䅉䩂䝁䄴杚祂䝁䅅督あ䡁䅉兤橂䡁䅑兤祂䝁䅕睏杁䕁䅫杢歂䡁䅕督あ䡁䅉兡桂䝁䅷䅉䉂䡁䅕䅤療䝁䄰兙あ䝁䅫睢畂䑁䅳䅉呂䝁䅕杢穂䝁䄸杣穂䑁䅳䅉穁䕁䅑䅉兂䡁䅉兡畂䡁䅑兡畂䝁䅣睏杁䕁䅅杣あ䝁䅫杚灂䝁䅍兡桂䝁䅷䅉䩂䝁䄴䅤求䝁䅷䅢灂䝁䅣党畂䝁䅍党䅁䭁䡷䅁㉄䅁䅁睔睂䡁䅑兡橂䝁䅅䅢杁䕁䅫杢浂䡁䅉兙穂䡁䅑杣ㅂ䝁䅍䅤ㅂ䡁䅉党㝁䍁䅁兓畂䝁䅑兤穂䡁䅑杣灂䝁䅅䅢杁䕁䅅兤あ䝁䄸兢桂䡁䅑兡療䝁䄴睏杁䙁䅍党畂䡁䅍睢祂䡁䅍睏杁䕁䅕杢あ䝁䅕杣睂䡁䅉兡穂䝁䅕䅉坂䝁䄸兡睂䍁䅁兙畂䝁䅑䅉啂䝁䅕䅢求䡁䅁䅡療䝁䄴入㝁䍁䅁䅕祂䝁䄸睙求䡁䅍督杁䕁䅅兤あ䝁䄸兢桂䡁䅑兡療䝁䄴睏杁䑁䅍䅒杁䙁䅁杣灂䝁䄴䅤灂䝁䄴睚㝁䍁䅁兎䡂䅁䅁儷䅣䅁䉯䅁偂䡁䅁䅤灂䝁䅍兙獂䍁䅁兓畂䝁䅙杣桂䡁䅍䅤祂䡁䅕睙あ䡁䅕杣求䑁䅳䅉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睏杁䑁䅕睒䅁偁䡅䅁䝁允䅁睔睂䡁䅑兡橂䝁䅅䅢杁䕁䅫杢浂䡁䅉兙穂䡁䅑杣ㅂ䝁䅍䅤ㅂ䡁䅉党㝁䍁䅁睕療䝁䅙䅤㍂䝁䅅杣求䍁䅁䅒求䡁䅙党獂䝁䄸䅣瑂䝁䅕杢あ䑁䅳䅉䕂䝁䅅䅤桂䍁䅁兓畂䡁䅑党湂䡁䅉兙あ䝁䅫睢畂䑁䅳䅉呂䝁䅕杢穂䝁䄸杣穂䑁䅳䅉䕂䝁䅅䅤桂䍁䅁䅕祂䝁䄸䅤求䝁䅍䅤灂䝁䄸杢㝁䍁䅁睑獂䝁䄸兤歂䍁䅁兓畂䝁䅙杣桂䡁䅍䅤祂䡁䅕睙あ䡁䅕杣求䑁䅳䅉兂䡁䅉睢橂䝁䅕督穂䍁䅁兑ㅂ䡁䅑睢瑂䝁䅅䅤灂䝁䄸杢䅁䩁偉䅁㙁䅁䅁睔祂䝁䅣兙畂䝁䅫睙㝁䍁䅁兑獂䡁䅑党祂䝁䄴兙あ䝁䅫杤求䍁䅁䅕祂䝁䄸䅤求䝁䅫杢䅁䭁䩍䅁慂䅁䅁睔祂䝁䅣兙畂䝁䅫睙㝁䍁䅁兑獂䡁䅑党祂䝁䄴兙あ䝁䅫杤求䍁䅁䅕祂䝁䄸䅤求䝁䅫杢㝁䍁䅁睔畂䝁䅷兡畂䝁䅕䅉䡂䡁䅉睢橂䝁䅕杣㕂䅁䅁眳䄰䭁䅁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䅁䅁睋䅯佁䅙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䑁䅳䅉䍂䝁䅫睢瑁䝁䅉兙穂䝁䅕䅚杁䝁䅅杢歂䍁䅁杕求䝁䄴党㍂䝁䅅杙獂䝁䅕䅉乂䝁䅅䅤求䡁䅉兡桂䝁䅷督䅁䅁光䅁佂䅁䅁睔祂䡁䅑䅡療䡁䅁兙求䝁䅑兡橂䡁䅍睏杁䙁䅁兙灂䝁䄴䅉乂䝁䅅杢桂䝁䅣党瑂䝁䅕杢あ䑁䅳䅉呂䡁䅕杣湂䝁䅕杣㕂䅁䅁睗䄴䱁䅷䅁偂䡁䅍䅤求䝁䄸䅣療䡁䅉睢穂䝁䅫督㝁䍁䅁睑桂䡁䅉䅚灂䝁䄸杤桂䡁䅍睙ㅂ䝁䅷兙祂䑁䅳䅉䕂䝁䅕杣瑂䝁䅅䅤療䝁䅷睢湂䡁䅫睏杁䕁䅣兙穂䡁䅑杣療䝁䅕杢あ䝁䅕杣療䝁䅷睢湂䡁䅫睏杁䕁䅧党瑂䝁䅅䅤療䝁䅷睢湂䡁䅫睏杁䕁䄴党睂䝁䅧杣療䝁䅷睢湂䡁䅫睏杁䕁䄸杢橂䝁䄸䅢療䝁䅣入䅁䅁䩁䅁慃䅁䅁睔穂䡁䅑党療䡁䅁睢祂䝁䄸督灂䡁䅍睏杁䕁䅧党瑂䝁䅅䅤療䝁䅷睢湂䡁䅫睏杁䕁䅫杢浂䝁䅕睙あ䝁䅫睢ㅂ䡁䅍䅉䕂䝁䅫督求䝁䅅督求䡁䅍睏杁䕁䄴党ㅂ䡁䅉睢獂䝁䄸睚㕂䑁䅳䅉偂䝁䄴睙療䝁䅷睢湂䡁䅫睏杁䙁䅙兙橂䝁䅍兡畂䝁䅕督䅁佁䵣䅁睁䅁䅁睔あ䝁䅧党祂䍁䅁睕睂䝁䅕睙灂䝁䅅䅢灂䡁䅯党歂䍁䅁杕䙂䕁䅫䅖穂䅁䅁兺䅣䍁䄴䅁偂䡁䅑䅡求䡁䅉䅉呂䡁䅁党橂䝁䅫兙獂䡁䅑入杁䙁䅉党あ䝁䅅兡獂䅁䅁儰䅙䥁䄴䅁偂䡁䅕䅤睂䝁䅅䅤灂䝁䅕杢あ䍁䅁睑桂䡁䅉党㝁䍁䅁兒瑂䡁䅁䅢療䡁䅫党求䍁䅁村求䝁䄴党浂䝁䅫䅤穂䑁䅳䅉䑂䝁䅧杣療䝁䄴兡橂䍁䅁䅒灂䡁䅍党桂䡁䅍党穂䑁䅳䅉䕂䝁䅫睚灂䡁䅑兙獂䍁䅁睖求䝁䅷䅢畂䝁䅕督穂䅁䅁䅵䅫䅁䅑䅁兂䅁䅁杄䅑䅁䅯䅁兂䕁䅅杔塂䅁䅁杮䅍䅁䅯䅁兂䕁䅅杕䉂䅁䅁睷䅍䅁䅯䅁兂䕁䅅兗䑂䅁䅁䄹䅍䅁䅯䅁兂䕁䅅兗奂䅁䅁睄䅉䅁䅯䅁兂䕁䅍兑卂䅁䅁充䅍䅁䅧䅁兂䕁䅍睒䅁䉁䍕䅁䥁䅁䅁䅕䙂䕁䅣䅁㉄睁䅁䅃䅁䙁䅁兒兂䅁䅁䅐䅍䅁䅧䅁兂䕁䅙兒䅁䝁䍅䅁䥁䅁䅁䅕䝂䕁䅣䅁十睁䅁杂䅁䙁䅁睒䅁䕁䍅䅁䥁䅁䅁䅕䡂䙁䅉䅁㕃睁䅁杂䅁䙁䅁䅓䅁䡁䍣䅁䥁䅁䅁䅕䥂䕁䄰䅁㍄睁䅁䅃䅁䙁䅁睓䡂䅁䅁朸䅍䅁䅧䅁兂䕁䅷䅒䅁乁䑁䅁䭁䅁䅁䅕䵂䙁䅑杕䅁䍁䕑䅁䝁䅁䅁䅕乂䅁䅁䅫䅉䅁䅧䅁兂䕁䄴睑䅁䕁䍣䅁䥁䅁䅁䅕佂䙁䅉䅁牄睁䅁䅃䅁䙁䅁杔塂䅁䅁李䅉䅁䅯䅁兂䕁䄸䅒䕂䅁䅁杌䅉䅁䅯䅁兂䕁䄸睔䵂䅁䅁杹䅉䅁䅧䅁兂䙁䅁睒䅁乁䑕䅁䥁䅁䅁䅕兂䕁䅷䅁ㅂ杁䅁䅃䅁䙁䅁杕噂䅁䅁杆䅉䅁䅧䅁兂䙁䅍兑䅁䱁䑷䅁䥁䅁䅁䅕呂䙁䅧䅁㉁睁䅁䅃䅁䙁䅁䅖䑂䅁䅁眵䅍䅁䅧䅁兂䙁䅣杕䅁䉁䑯䅁䥁䅁䅁䅕奂䕁䅑䅁癃睁䅁权䅁䙁䅁兗兂䕁䅷䅁䙁睁䅁杍䅁䙁䅁兙橂䝁䅳兙湂䝁䅕䅚杁䕁䅙睢療䝁䅑督杁䝁䅅杢歂䍁䅁兔求䝁䅅䅤穂䅁䅁睒䅣䍁䅙䅁兂䝁䅅睙牂䝁䅅睚灂䝁䄴睚杁䙁䅍党祂䡁䅙兡橂䝁䅕督䅁䱁䡑䅁䝂䅁䅁䅕桂䝁䅍睡桂䝁䅣兡畂䝁䅣䅉呂䝁䅕杣㉂䝁䅫睙求䡁䅍睏杁䕁䅉兡療䝁䄰兙穂䡁䅍䅉䙂䝁䄴党祂䝁䅣入䅁䝁䭍䅁睂䅁䅁䅕桂䝁䅍睡桂䝁䅣兡畂䝁䅣䅉呂䝁䅕杣㉂䝁䅫睙求䡁䅍睏杁䕁䅉兡療䝁䄰兙穂䡁䅍䅉䙂䝁䄴党祂䝁䅣入㝁䍁䅁兖あ䝁䅫䅢灂䡁䅑入杁䙁䅍睙桂䝁䅷党杁䙁䅍睢獂䝁䅅杣䅁偁䥧䅁奂䅁䅁䅕桂䝁䅍睡桂䝁䅣兡畂䝁䅣䅉呂䝁䅕杣㉂䝁䅫睙求䡁䅍睏杁䕁䅍睢瑂䝁䄰党祂䝁䅍兡桂䝁䅷䅉呂䡁䅁兙橂䝁䅕䅉䵂䝁䅅兤畂䝁䅍䅡䅁䝁䩉䅁㑃䅁䅁䅕桂䝁䅍睡桂䝁䅣兡畂䝁䅣䅉呂䝁䅕杣㉂䝁䅫睙求䡁䅍睏杁䙁䅣兙あ䝁䅕杣杁䙁䅁兤祂䝁䅫杚灂䝁䅍兙あ䝁䅫睢畂䑁䅳䅉䑂䝁䅷党桂䝁䄴䅖求䝁䅍䅡㝁䍁䅁䅒灂䝁䅣兡あ䝁䅅䅢杁䕁䅅督穂䝁䅕䅤杁䕁䄰兙畂䝁䅅睚求䝁䄰党畂䡁䅑睏杁䕁䅍杣㕂䡁䅁䅤療䝁䅍兤祂䡁䅉党畂䝁䅍入䅁䩁䬴䅁敁䅁䅁䅕桂䡁䅁党祂䍁䅁䅕祂䝁䄸䅚ㅂ䝁䅍䅤穂䅁䅁儳䄴䑁䅑䅁兂䝁䅅䅣求䡁䅉䅉桂䝁䄴䅚杁䕁䅙睢祂䝁䅕督あ䍁䅁䅕祂䝁䄸䅚ㅂ䝁䅍䅤穂䅁䅁末䅙䝁䅙䅁兂䝁䅅䅣求䡁䅉䅉桂䝁䄴䅚杁䙁䅁䅢桂䡁䅍䅤灂䝁䅍䅉兂䝁䅅睙牂䝁䅅睚灂䝁䄴睚杁䙁䅁杣療䝁䅑兤橂䡁䅑督杁䝁䅅杢歂䍁䅁兔桂䡁䅑党祂䝁䅫兙獂䡁䅍䅁十䅃䅁村䅁䙁䅁兙穂䡁䅍党畂䝁䅣党祂䍁䅁兑灂䡁䅉睙祂䝁䅅杚あ䍁䅁兔桂䝁䄴兤浂䝁䅅睙あ䡁䅕杣灂䝁䄴睚䅁䝁䭷䅁流䅁䅁䅕桂䡁䅍督求䝁䄴睚求䡁䅉䅉䉂䝁䅫杣獂䝁䅫杢求䡁䅍䅁兂杂䅁䅑䅁䙁䅁兙穂䡁䅍党畂䝁䅣党祂䍁䅁睒祂䝁䄸兤畂䝁䅑䅉啂䡁䅉兙畂䡁䅍䅣療䡁䅉䅤桂䡁䅑兡療䝁䄴䅁剂杂䅁杌䅁䙁䅁党祂䡁䅍睢畂䝁䅅䅢杁䕁䅍兙祂䝁䅕䅉兂䡁䅉睢歂䡁䅕睙あ䡁䅍䅁呂杂䅁杅䅁䙁䅁党あ䍁䅁睑桂䡁䅉党䅁偁倰䅁䅂䅁䅁䅕求䡁䅑䅉䑂䝁䅅杣求䑁䅳䅉兂䝁䅕䅤杁䕁䅙睢療䝁䅑䅉桂䝁䄴䅚杁䙁䅍兤睂䡁䅁䅢灂䝁䅕督䅁䅁偑䅁杁䅁䅁䅕潂䝁䅅杣瑂䝁䅅睙求䡁䅕䅤灂䝁䅍兙獂䡁䅍䅁偃杂䅁杙䅁䙁䅁䅡桂䡁䅉兢桂䝁䅍党ㅂ䡁䅑兡橂䝁䅅䅢穂䍁䅷䅉䍂䝁䅫睢あ䝁䅕睙潂䝁䄴睢獂䝁䄸睚㕂䍁䅁兙畂䝁䅑䅉䵂䝁䅫杚求䍁䅁睕橂䝁䅫党畂䝁䅍党穂䅁䅁䅐䅙䍁䅑䅁兂䝁䅧入穂䝁䅫睙桂䝁䅷䅉呂䝁䅕睙ㅂ䡁䅉兡あ䡁䅫䅁兄兄䅁東䅁䙁䅁䅡㕂䡁䅍兡橂䝁䅅䅢杁䙁䅍党橂䡁䅕杣灂䡁䅑入㝁䍁䅁兑ㅂ䡁䅑䅡療䡁䅉兡㙂䝁䅅䅤灂䝁䄸杢杁䝁䅅杢歂䍁䅁兑橂䝁䅍党穂䡁䅍䅉䑂䝁䄸杢あ䡁䅉睢獂䑁䅳䅉䍂䝁䅫睢瑂䝁䅕䅤祂䝁䅫睙穂䑁䅳䅉呂䝁䅕睙ㅂ䡁䅉兡あ䡁䅫䅉乂䝁䅅杢桂䝁䅣党瑂䝁䅕杢あ䅁䅁克䄸䥁䄴䅁兂䝁䅧入穂䝁䅫睙桂䝁䅷䅉呂䝁䅕睙ㅂ䡁䅉兡あ䡁䅫睏杁䕁䅫䅚求䝁䄴䅤灂䡁䅑入杁䝁䅅杢歂䍁䅁兑橂䝁䅍党穂䡁䅍䅉乂䝁䅅杢桂䝁䅣党瑂䝁䅕杢あ䑁䅳䅉呂䝁䅕睙ㅂ䡁䅉兡あ䡁䅫䅉乂䝁䅅杢桂䝁䅣党瑂䝁䅕杢あ䅁䅁眫䄴䑁䈴䅁兂䝁䅧入穂䝁䅫睙桂䝁䅷䅉呂䝁䅕睙ㅂ䡁䅉兡あ䡁䅫睏杁䙁䅍兢桂䡁䅉䅤杁䕁䅉兤灂䝁䅷䅚灂䝁䄴睚㝁䍁䅁兓歂䝁䅕杢あ䝁䅫䅤㕂䍁䅁兙畂䝁䅑䅉䉂䝁䅍睙求䡁䅍督杁䕁䄰兙畂䝁䅅睚求䝁䄰党畂䡁䅑睏杁䕁䅅兤あ䝁䅧睢祂䝁䅫来桂䡁䅑兡療䝁䄴䅉桂䝁䄴䅚杁䕁䅅睙橂䝁䅕督穂䍁䅁睑療䝁䄴䅤祂䝁䄸䅢㝁䍁䅁䅕祂䝁䄸睙求䡁䅍督杁䕁䅅兤あ䝁䄸兢桂䡁䅑兡療䝁䄴睏杁䕁䄴党あ䡁䅣睢祂䝁䅳䅉呂䝁䅕睙ㅂ䡁䅉兡あ䡁䅫睏杁䙁䅍党橂䡁䅕杣灂䡁䅑入杁䕁䄰兙畂䝁䅅睚求䝁䄰党畂䡁䅑䅁慄䅃䅁杸䅁䙁䅁䅡㕂䡁䅍兡橂䝁䅅䅢杁䙁䅍党橂䡁䅕杣灂䡁䅑入㝁䍁䅁杖灂䝁䅑党療䍁䅁睕あ䡁䅉党桂䝁䄰兡畂䝁䅣睏杁䕁䅅兤あ䝁䅧睢祂䝁䅫来桂䡁䅑兡療䝁䄴䅉桂䝁䄴䅚杁䕁䅅睙橂䝁䅕督穂䍁䅁睑療䝁䄴䅤祂䝁䄸䅢㝁䍁䅁杖灂䝁䅑党療䍁䅁睑潂䝁䅅䅤㝁䍁䅁杔求䡁䅑睤療䡁䅉睡杁䙁䅍党橂䡁䅕杣灂䡁䅑入䅁䅁䬸䅁歃䅁䅁䅕潂䡁䅫督灂䝁䅍兙獂䍁䅁睕求䝁䅍兤祂䝁䅫䅤㕂䑁䅳䅉坂䝁䅫䅚求䝁䄸䅉呂䡁䅑杣求䝁䅅兢灂䝁䄴睚㝁䍁䅁䅒桂䡁䅑兙杁䙁䅁杣療䡁䅑党橂䡁䅑兡療䝁䄴睏杁䕁䅉兡療䝁䄰党あ䡁䅉兡橂䡁䅍睏杁䕁䄴党あ䡁䅣睢祂䝁䅳䅉呂䝁䅕睙ㅂ䡁䅉兡あ䡁䅫䅁畄睄䅁䅊䅁䙁䅁睢獂䝁䅷兤あ䝁䅫睢畂䍁䅁睑療䝁䄴䅤祂䝁䄸䅢䅁䭁䜴䅁煁䅁䅁䅕祂䝁䅕䅚灂䝁䅍䅤灂䡁䅙党杁䕁䅅杢桂䝁䅷入あ䝁䅫睙穂䅁䅁硗䅁䅁䉉䅁兂䡁䅉党歂䝁䅫睙あ䝁䅫杤求䍁䅁兑畂䝁䅅䅢㕂䡁䅑兡橂䡁䅍睏杁䕁䅙兡あ䝁䄴党穂䡁䅍䅉啂䝁䅕睙潂䝁䄴睢獂䝁䄸睚㕂䑁䅳䅉䙂䝁䄰䅣獂䝁䄸入求䝁䅕䅉䍂䝁䅕杢求䝁䅙兡あ䡁䅍睏杁䙁䅁兙灂䝁䄴䅉乂䝁䅅杢桂䝁䅣党瑂䝁䅕杢あ䑁䅳䅉塂䝁䅕䅢獂䝁䄴党穂䡁䅍䅉桂䝁䄴䅚杁䙁䅉党橂䝁䄸杤求䡁䅉入㝁䍁䅁睑療䡁䅉䅣療䡁䅉兙あ䝁䅕䅉塂䝁䅕䅢獂䝁䄴党穂䡁䅍䅉兂䡁䅉睢湂䡁䅉兙瑂䡁䅍䅁䝂䅅䅁䅅䅁䙁䅁杣灂䝁䄰兙祂䡁䅫䅁杁杂䅁杊䅁䙁䅁杣療䝁䅍党穂䡁䅍䅉䉂䡁䅕䅤療䝁䄰兙あ䝁䅫睢畂䅁䅁杳䄸䕁䅁䅁兂䡁䅉睢橂䝁䅕督穂䍁䅁兑ㅂ䡁䅑睢瑂䝁䅅䅤灂䝁䄸杢㝁䍁䅁睍䕂䍁䅁䅕祂䝁䅫杢あ䝁䅫杢湂䅁䅁杬䅧䍁䅷䅁兂䡁䅉睢浂䝁䅕督穂䝁䅫睢畂䝁䅅䅢杁䙁䅍党祂䡁䅙兡橂䝁䅕督䅁乁䝯䅁䅂䅁䅁䅕祂䝁䄸䅣求䡁䅉䅤㕂䍁䅁兙畂䝁䅑䅉䑂䝁䅅督ㅂ䝁䅅䅢あ䡁䅫䅉䩂䝁䄴督ㅂ䡁䅉兙畂䝁䅍党䅁䩁䝯䅁坁䅁䅁䅕ㅂ䝁䅉䅢灂䡁䅍䅡灂䝁䄴睚䅁䅁䥅䅁䭁䅁䅁兕䑂䕁䄸兔䅁䉁䍫䅁䭁䅁䅁兕卂䙁䅙睔䅁䙁䍕䅁䥁䅁䅁杕䑂䕁䅷䅁慄杁䅁䅃䅁䙁䅉兒䡂䅁䅁末䅍䅁䅯䅁卂䕁䅕睒佂䅁䅁来䅉䅁䅙䅁卂䕁䅙䅁㝄睁䅁䄷䅁䙁䅉杒䩂䕁䅑䅉潁䙁䅉兙歂䝁䅫睢杁䕁䅙杣求䡁䅅兤求䝁䄴睙㕂䍁䅁兓歂䝁䅕杢あ䝁䅫杚灂䝁䅍兙あ䝁䅫睢畂䍁䅫睏杁䕁䅍兤穂䡁䅑睢瑂䝁䅕杣杁䙁䅉党獂䝁䅅䅤灂䝁䄸杢穂䝁䅧兡睂䍁䅁兔桂䝁䄴兙湂䝁䅕兢求䝁䄴䅤㝁䍁䅁兑ㅂ䡁䅑䅡療䡁䅉兡㙂䝁䅅䅤灂䝁䄸杢杁䝁䅅杢歂䍁䅁兑橂䝁䅍党穂䡁䅍䅉䑂䝁䄸杢あ䡁䅉睢獂䑁䅳䅉䍂䝁䅫睢瑂䝁䅕䅤祂䝁䅫睙穂䅁䅁䅁䄴䙁䄴䅁卂䕁䅙兓䕂䍁䅁䅋卂䝁䅅䅚灂䝁䄸䅉䝂䡁䅉党硂䡁䅕党畂䝁䅍入杁䕁䅫䅚求䝁䄴䅤灂䝁䅙兡橂䝁䅅䅤灂䝁䄸杢灁䑁䅳䅉呂䝁䅕杢穂䝁䄸杣穂䅁䅁睆䄸䍁䉉䅁卂䕁䅙兓䕂䍁䅁䅋卂䝁䅅䅚灂䝁䄸䅉䝂䡁䅉党硂䡁䅕党畂䝁䅍入杁䕁䅫䅚求䝁䄴䅤灂䝁䅙兡橂䝁䅅䅤灂䝁䄸杢灁䑁䅳䅉呂䝁䅕杢穂䝁䄸杣穂䑁䅳䅉䉂䡁䅕䅤潂䝁䅕杢あ䝁䅫睙桂䡁䅑兡療䝁䄴睏杁䕁䅑兙あ䝁䅅䅉兂䡁䅉睢あ䝁䅕睙あ䝁䅫睢畂䑁䅳䅉兂䡁䅉睢橂䝁䅕督穂䍁䅁兑ㅂ䡁䅑睢瑂䝁䅅䅤灂䝁䄸杢㝁䍁䅁杕求䝁䄰睢あ䝁䅕䅉䉂䝁䅍睙求䡁䅍督杁䝁䅅杢歂䍁䅁睑療䝁䄴䅤祂䝁䄸䅢㝁䍁䅁杔求䡁䅑睤療䡁䅉睡杁䙁䅍党橂䡁䅕杣灂䡁䅑入䅁䱁䱅䅁卄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䅁䅁杦䅯䡁䅧䅁卂䕁䅙兓䕂䍁䅁䅋卂䝁䅅䅚灂䝁䄸䅉䝂䡁䅉党硂䡁䅕党畂䝁䅍入杁䕁䅫䅚求䝁䄴䅤灂䝁䅙兡橂䝁䅅䅤灂䝁䄸杢灁䑁䅳䅉呂䝁䅕杢穂䝁䄸杣穂䑁䅳䅉呂䝁䄰兙祂䡁䅑䅉䑂䝁䅅杣歂䡁䅍䅁䱄䅃䅁朴䅁䙁䅉杒䩂䕁䅑䅉潁䙁䅉兙歂䝁䅫睢杁䕁䅙杣求䡁䅅兤求䝁䄴睙㕂䍁䅁兓歂䝁䅕杢あ䝁䅫杚灂䝁䅍兙あ䝁䅫睢畂䍁䅫睏杁䙁䅍兢桂䡁䅉䅤杁䕁䅉兤灂䝁䅷䅚灂䝁䄴睚㝁䍁䅁睕瑂䝁䅅杣あ䍁䅁兒畂䝁䅕杣湂䡁䅫睏杁䕁䅕䅚湂䝁䅕䅉䑂䝁䄸兢睂䡁䅕䅤灂䝁䄴睚㝁䍁䅁兑祂䡁䅑兡浂䝁䅫睙灂䝁䅅䅢杁䕁䅫杢あ䝁䅕䅢獂䝁䅫睚求䝁䄴睙求䑁䅳䅉ㅁ䕁䅣䅁乄元䅁䅯䅁䙁䅉杒䩂䕁䅑䅉潁䙁䅉兙歂䝁䅫睢杁䕁䅙杣求䡁䅅兤求䝁䄴睙㕂䍁䅁兓歂䝁䅕杢あ䝁䅫杚灂䝁䅍兙あ䝁䅫睢畂䍁䅫睏杁䙁䅍䅣求䝁䅕睙潂䍁䅁杕求䝁䅍睢湂䝁䄴兡あ䝁䅫睢畂䑁䅳䅉䉂䡁䅍督灂䡁䅍䅤灂䡁䅙党杁䙁䅑党橂䝁䅧杢療䝁䅷睢湂䡁䅫䅁㝂杄䅁䅃䅁䙁䅉䅓䩂䅁䅁䅣䅉䅁䅧䅁卂䕁䅯杒䅁佁䌰䅁䝁䅁䅁杕䵂䅁䅁朶䅉䅁䅧䅁卂䕁䄰䅒䅁偁䑷䅁䥁䅁䅁杕偂䕁䅳䅁ぁ睁䅁䅃䅁䙁䅉睔䵂䅁䅁朴䅍䅁䅧䅁卂䕁䄸䅕䅁䙁䌴䅁䭁䅁䅁杕偂䙁䅍䅖䅁䝁䑑䅁䥁䅁䅁杕呂䕁䅣䅁㍂睁䅁䅃䅁䙁䅉䅖奂䅁䅁儫䅍䅁䅯䅁卂䙁䅙䅖婂䅁䅁兺䅍䍁䅧䅁卂䝁䅅兡獂䍁䅁䅖祂䝁䅅杢穂䡁䅁睢祂䡁䅑兙あ䝁䅫睢畂䅁䅁眫䅧䉁䅧䅁卂䝁䅕兙獂䍁䅁兒穂䡁䅑兙あ䝁䅕䅁灁杂䅁杔䅁䙁䅉党桂䝁䅷䅉䙂䡁䅍䅤桂䡁䅑党杁䕁䄰兙畂䝁䅅睚求䝁䄰党畂䡁䅑䅉桂䝁䄴䅚杁䕁䅑党㉂䝁䅕䅢療䡁䅁兢求䝁䄴䅤䅁䑁䥷䅁䅂䅁䅁杕求䝁䅅䅢杁䕁䅕督あ䝁䅅䅤求䍁䅁睔睂䝁䅕杣桂䡁䅑兡畂䝁䅣䅉䑂䝁䄸兢睂䝁䅅杢灂䝁䅕督䅁䭁佁䅁煁䅁䅁杕求䝁䅅䅢杁䕁䅕督あ䝁䅅䅤求䍁䅁睕求䡁䅉杤灂䝁䅍党穂䅁䅁児䅧䍁䄴䅁卂䝁䅕兙獂䍁䅁兒穂䡁䅑兙あ䝁䅕䅉啂䝁䅕睙潂䝁䄴睢獂䝁䄸睚㕂䅁䅁八䅫䉁䅁䅁卂䝁䅕睚啂䝁䅕睙潂䅁䅁䄸䅣䉁䄴䅁卂䝁䅕睚灂䝁䄸杢桂䝁䅷䅉䍂䝁䅅杢牂䡁䅍䅁ぁ杂䅁䅇䅁䙁䅉党灂䝁䄴督ㅂ䡁䅉兙畂䝁䅍党䅁䩁䡯䅁獁䅁䅁杕求䝁䄴党㍂䝁䅅杙獂䝁䅕䅉䙂䝁䅷党橂䡁䅑杣灂䝁䅍兡あ䡁䅫䅁㡄杂䅁村䅁䙁䅉党穂䝁䅕兙祂䝁䅍䅡杁䝁䅅杢歂䍁䅁睑療䝁䄴督ㅂ䝁䅷䅤灂䝁䄴睚杁䙁䅍党祂䡁䅙兡橂䝁䅕督䅁䩁䝕䅁歁䅁䅁杕求䡁䅍兡歂䝁䅕杢あ䝁䅫兙獂䍁䅁杕䙂䕁䅫䅖穂䅁䅁睊䅙䉁䅧䅁卂䝁䅕督あ䝁䅅兤祂䝁䅅杢あ䡁䅍䅁啁睂䅁杇䅁䙁䅉党あ䝁䅅兡獂䍁䅁杕䙂䕁䅫䅖穂䅁䅁睐䅙䉁䅷䅁卂䝁䄸杙療䍁䄰兑歂䡁䅙兡穂䝁䄸杣穂䅁䅁䅵䄰䅁䅯䅁呂䕁䅉兑䑂䅁䅁䄸䅍䅁䅯䅁呂䕁䅉杔婂䅁䅁允䅑䅁䅯䅁呂䕁䅉兖奂䅁䅁䄲䅍䅁䅯䅁呂䕁䅍䅓塂䅁䅁眷䅉䅁䅯䅁呂䕁䅕䅒䡂䅁䅁睴䅍䅁䅧䅁呂䕁䅕兒䅁䑁䐴䅁䥁䅁䅁睕䥂䙁䅣䅁⭄睁䅁权䅁䙁䅍兓坂䕁䅉䅁煄睁䅁䅃䅁䙁䅍杓乂䅁䅁杶䅍䅁䅧䅁呂䕁䅷村䅁䵁䐸䅁䭁䅁䅁睕乂䕁䅍兓䅁䍁䕧䅁䥁䅁䅁睕佂䕁䅅䅁浄睁䅁权䅁䙁䅍杔兂䙁䅍䅁䑂睁䅁杂䅁䙁䅍睔䅁佁䑕䅁䭁䅁䅁睕偂䕁䅷杖䅁䍁䕅䅁䥁䅁䅁睕兂䕁䅣䅁呄睁䅁权䅁䙁䅍䅕䡂䕁䅫䅁婃杁䅁䅅䅁䙁䅍䅕奂䑁䅯兓佂䕁䅑䅁䵁䅂䅁䅊䅁䙁䅍䅕時䕁䅑兒䍂䙁䅑睘啂䕁䄸睘䙂䙁䅅兖䩂䙁䅑兗䅁佁䬰䅁流䅁䅁睕兂䙁䄸兓佂䙁䅍䅖佂䙁䄸睑偂䙁䅙睘䵂䕁䅕杖䙂䕁䅷䅁楁杂䅁杉䅁䙁䅍䅕時䕁䅫杔坂䕁䅕睕啂䕁䄸杕時䙁䅑兗兂䕁䅕䅁橁杂䅁杇䅁䙁䅍䅕時䕁䄰兑卂䕁䅳兒啂䕁䅍兑兂䅁䅁允䅉䉁䅙䅁呂䙁䅁睘佂䕁䅕䅖時䕁䅫杔䑂䅁䅁儶䅯䕁䅯䅁呂䙁䅁睘兂䕁䅍䅖時䙁䅍䅓䉂䙁䅉兒呂䙁䄸睔塂䕁䄴兒䕂䙁䄸兑䵂䕁䅷睘䩂䕁䄴睕啂䕁䅫䅖噂䙁䅑兓偂䕁䄴睕䅁䍁䝙䅁佁䅁䅁睕兂䙁䄸杕偂䕁䅅䅁湄权䅁杍䅁䙁䅍䅕時䙁䅍䅓䉂䙁䅉兒呂䙁䄸睔噂䙁䅑睘兂䕁䅕杕䩂䕁䄸䅒時䕁䅕杔䕂䅁䅁眶䅯䉁䅧䅁呂䙁䅁睘啂䕁䄸䅕䩂䕁䅍䅖䉂䕁䅣䅁歁杂䅁杇䅁䙁䅍䅕時䙁䅑睔啂䕁䅅䅔時䙁䅉兒坂䅁䅁䅂䅁䅁䅧䅁呂䙁䅉兒䅁䥁䐴䅁ぁ䅁䅁睕啂䕁䅅杕啂䙁䄸杕䉂䕁䄴睓㥁䑁䅅䅦䙂䕁䄴䅒時䙁䅉兑佂䕁䅳児ㅁ䑁䅁䅍䅁䉁䕉䅁䥁䅁䅁睕啂䕁䅕䅁䉄睁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䅏䅁䙁䅍党橂䡁䅕杣灂䡁䅑入杁䝁䅅杢歂䍁䅁兑獂䝁䅅杣瑂䍁䅁睕求䡁䅉杤灂䝁䅍党穂䅁䅁䅰䅧䍁䅙䅁呂䝁䅕䅢浂䍁䄰睕あ䝁䄸杣桂䝁䅣党杁䙁䅉兒䩂䙁䅑督䅁䵁䡕䅁䵂䅁䅁睕求䝁䄰兡橂䝁䄸杢歂䡁䅕睙あ䝁䄸杣杁䕁䄰兙あ䝁䅕杣灂䝁䅅䅢穂䍁䅁兙畂䝁䅑䅉䙂䡁䅅兤灂䡁䅁兢求䝁䄴䅤䅁佁䝙䅁敁䅁䅁睕求䝁䄰兡橂䝁䄸杢歂䡁䅕睙あ䝁䄸杣穂䅁䅁䅰䅙䙁䅙䅁呂䝁䅕兢灂䝁䅍睢畂䝁䅑兤橂䡁䅑睢祂䡁䅍䅉桂䝁䄴䅚杁䙁䅍党瑂䝁䅫睙療䝁䄴䅚ㅂ䝁䅍䅤療䡁䅉䅉䙂䡁䅅兤灂䡁䅁兢求䝁䄴䅤䅁䡁䝳䅁允䅁䅁睕求䝁䄴督療䡁䅉督䅁䕁䬸䅁煁䅁䅁睕求䝁䄴督療䡁䅉督㝁䍁䅁睍䕂䍁䅁䅕祂䝁䅫杢あ䝁䅫杢湂䅁䅁桄䅁䙁䅷䅁呂䝁䅕杢穂䝁䄸杣穂䑁䅳䅉穁䕁䅑䅉兂䡁䅉兡畂䡁䅑兡畂䝁䅣睏杁䕁䅅杣あ䝁䅫杚灂䝁䅍兡桂䝁䅷䅉䩂䝁䄴䅤求䝁䅷䅢灂䝁䅣党畂䝁䅍党䅁䑁䭫䅁䅂䅁䅁睕求䝁䄴督療䡁䅉督㝁䍁䅁䅒桂䡁䅑兙杁䕁䅍党畂䡁䅑党祂䍁䅁䅖求䝁䅍䅡畂䝁䄸䅢療䝁䅣入䅁䕁佑䅁㑁䅁䅁睕求䝁䄴督療䡁䅉督㝁䍁䅁䅕祂䝁䄸睙求䡁䅍督杁䕁䅅兤あ䝁䄸兢桂䡁䅑兡療䝁䄴䅁䉁杄䅁条䅁䙁䅍党畂䡁䅍睢祂䡁䅍睏杁䙁䅁杣療䝁䅍党穂䡁䅍䅉䉂䡁䅕䅤療䝁䄰兙あ䝁䅫睢畂䑁䅳䅉䉂䡁䅉䅤灂䝁䅙兡橂䝁䅫兙獂䍁䅁兓畂䡁䅑党獂䝁䅷兡湂䝁䅕杢橂䝁䅕䅁橄睄䅁朵䅁䙁䅍党畂䡁䅍睢祂䡁䅍睏杁䙁䅍兢桂䡁䅉䅤杁䕁䅉兤灂䝁䅷䅚灂䝁䄴睚㝁䍁䅁兔桂䝁䅍䅡灂䝁䄴党杁䕁䅷党桂䡁䅉杢灂䝁䄴睚㝁䍁䅁杕求䝁䄰睢あ䝁䅕䅉䉂䝁䅍睙求䡁䅍督杁䝁䅅杢歂䍁䅁睑療䝁䄴䅤祂䝁䄸䅢㝁䍁䅁睕求䝁䅍兤祂䝁䅫䅤㕂䍁䅁兔桂䝁䄴兙湂䝁䅕兢求䝁䄴䅤㝁䍁䅁兑祂䡁䅑兡浂䝁䅫睙灂䝁䅅䅢杁䕁䅫杢あ䝁䅕䅢獂䝁䅫睚求䝁䄴睙求䅁䅁兏䄰䍁䅷䅁呂䝁䅕杢穂䝁䄸杣穂䑁䅳䅉呂䝁䄰兙祂䡁䅑䅉䙂䝁䄴党祂䝁䅣入䅁䉁偁䅁䅂䅁䅁睕灂䝁䄴睚獂䝁䅕兌䝂䝁䅅兢灂䝁䅷入杁䙁䅉党穂䝁䅫䅚求䝁䄴䅤灂䝁䅅䅢杁䙁䅉兒䩂䙁䅑督䅁佁䝁䅁䝂䅁䅁睕瑂䝁䅅杣あ䍁䅁村ㅂ䝁䅫䅢歂䝁䅫杢湂䑁䅳䅉兂䡁䅉睢橂䝁䅕督穂䍁䅁兑ㅂ䡁䅑睢瑂䝁䅅䅤灂䝁䄸杢䅁䍁䩅䅁睄䅁䅁睕瑂䝁䅅杣あ䍁䅁村ㅂ䝁䅫䅢歂䝁䅫杢湂䑁䅳䅉坂䝁䅫䅚求䝁䄸䅉呂䡁䅑杣求䝁䅅兢灂䝁䄴睚㝁䍁䅁睑獂䝁䄸兤歂䍁䅁兓畂䝁䅙杣桂䡁䅍䅤祂䡁䅕睙あ䡁䅕杣求䑁䅳䅉兂䡁䅉睢橂䝁䅕督穂䍁䅁兑ㅂ䡁䅑睢瑂䝁䅅䅤灂䝁䄸杢㝁䍁䅁睕求䝁䅍兤祂䝁䅫䅤㕂䍁䅁兔桂䝁䄴兙湂䝁䅕兢求䝁䄴䅤㝁䍁䅁兑祂䡁䅑兡浂䝁䅫睙灂䝁䅅䅢杁䕁䅫杢あ䝁䅕䅢獂䝁䅫睚求䝁䄴睙求䅁䅁睚䄰偁䄴䅁呂䝁䄸睙灂䝁䅅䅢杁䕁䄰党歂䝁䅫兙杁䕁䅅䅚㉂䝁䅕杣あ䝁䅫督灂䝁䄴睚㝁䍁䅁兑睂䡁䅁䅉乂䝁䅅杣牂䝁䅕䅤灂䝁䄴睚㝁䍁䅁睑獂䝁䄸兤歂䍁䅁兓畂䝁䅙杣桂䡁䅍䅤祂䡁䅕睙あ䡁䅕杣求䑁䅳䅉呂䡁䅑杣求䝁䅅兢灂䝁䄴睚杁䕁䄰党歂䝁䅫兙㝁䍁䅁睑療䝁䄴䅤求䝁䄴䅤杁䕁䅍杣求䝁䅅䅤灂䝁䄸杢㝁䍁䅁睔畂䝁䅷兡畂䝁䅕䅉兂䝁䅅入瑂䝁䅕杢あ䡁䅍睏杁䙁䅙兡歂䝁䅕睢杁䕁䅣兙瑂䝁䅕督䅁䵁偅䅁㑂䅁䅁睕療䝁䅍兡桂䝁䅷䅉乂䝁䅕䅚灂䝁䅅䅉䉂䝁䅑杤求䡁䅉䅤灂䡁䅍兡畂䝁䅣睏杁䕁䅅䅣睂䍁䅁兔桂䡁䅉睡求䡁䅑兡畂䝁䅣睏杁䙁䅁杣療䝁䅍党穂䡁䅍䅉䉂䡁䅕䅤療䝁䄰兙あ䝁䅫睢畂䅁䅁䄹䄸䩁䅧䅁呂䝁䄸睙灂䝁䅅䅢杁䕁䄰党歂䝁䅫兙杁䕁䄰兙祂䝁䅳党あ䝁䅫杢湂䑁䅳䅉䉂䝁䅑䅉啂䝁䅅杣湂䝁䅕䅤灂䝁䄴睚㝁䍁䅁睑療䝁䄴杤求䝁䄴䅤灂䝁䄸杢桂䝁䅷䅉佂䡁䅕睙獂䝁䅕兙祂䑁䅳䅉䍂䡁䅉兙畂䝁䅑䅉乂䝁䅅杣牂䝁䅕䅤灂䝁䄴睚䅁䅁偧䅁兂䅁䅁睕療䝁䅍兡桂䝁䅷䅉乂䝁䅕䅚灂䝁䅅䅉乂䝁䅅杣牂䝁䅕䅤灂䝁䄴睚㝁䍁䅁村祂䝁䅅杢歂䍁䅁兔桂䡁䅉睡求䡁䅑兡畂䝁䅣䅁䵄杄䅁朳䅁䙁䅍睢橂䝁䅫兙獂䍁䅁兔求䝁䅑兡桂䍁䅁兔桂䡁䅉睡求䡁䅑兡畂䝁䅣睏杁䕁䅑兙あ䝁䅅䅉兂䡁䅉睢あ䝁䅕睙あ䝁䅫睢畂䑁䅳䅉䍂䡁䅉兙畂䝁䅑䅉乂䝁䅅杣牂䝁䅕䅤灂䝁䄴睚㝁䍁䅁杔ㅂ䡁䅑杣桂䝁䅍党ㅂ䡁䅑兡橂䝁䅅䅢㝁䍁䅁睑療䝁䄴䅤求䝁䄴䅤杁䕁䅍杣求䝁䅅䅤灂䝁䄸杢㝁䍁䅁兑獂䡁䅑党祂䝁䄴兙あ䝁䅫杤求䍁䅁䅕祂䝁䄸䅤求䝁䅫杢䅁䙁䡉䅁䝄䅁䅁睕療䝁䅍兡桂䝁䅷䅉佂䝁䅕䅤㍂䝁䄸杣牂䝁䅫杢湂䍁䅁兙畂䝁䅑䅉䑂䝁䄸䅢獂䝁䅅杙療䡁䅉兙あ䝁䅫睢畂䑁䅳䅉䑂䝁䅷睢ㅂ䝁䅑䅉䩂䝁䄴杚祂䝁䅅督あ䡁䅉兤橂䡁䅑兤祂䝁䅕睏杁䕁䅍睢畂䡁䅑党畂䡁䅑䅉䑂䡁䅉党桂䡁䅑兡療䝁䄴睏杁䙁䅙兡歂䝁䅕睢杁䕁䅣兙瑂䝁䅕督㝁䍁䅁兒瑁䙁䅍䅣療䡁䅉䅤穂䅁䅁杭䅯䥁䅉䅁呂䝁䄸睙灂䝁䅅䅢杁䕁䄴党あ䡁䅣睢祂䝁䅳兡畂䝁䅣䅉桂䝁䄴䅚杁䕁䅍睢獂䝁䅷兙楂䝁䄸杣桂䡁䅑兡療䝁䄴睏杁䕁䅑兙あ䝁䅅䅉䑂䝁䅕杢あ䝁䅕杣穂䍁䅁兙畂䝁䅑䅉䝂䝁䅅睙灂䝁䅷兡あ䝁䅫党穂䅁䅁睸䄸䱁䅉䅁呂䝁䄸睙灂䝁䅅䅢杁䕁䄴党あ䡁䅣睢祂䝁䅳兡畂䝁䅣䅉桂䝁䄴䅚杁䕁䅍睢獂䝁䅷兙楂䝁䄸杣桂䡁䅑兡療䝁䄴睏杁䕁䅕兌獂䝁䅕兙祂䝁䄴兡畂䝁䅣睏杁䕁䅍睢畂䡁䅑党畂䡁䅑䅉䑂䡁䅉党桂䡁䅑兡療䝁䄴睏杁䙁䅙兡歂䝁䅕睢杁䕁䅣兙瑂䝁䅕督㝁䍁䅁兒瑁䙁䅍䅣療䡁䅉䅤穂䅁䅁䄴䅫䉁䉧䅁呂䝁䄸睙灂䝁䅅䅢杁䕁䄴党あ䡁䅣睢祂䝁䅳兡畂䝁䅣䅉桂䝁䄴䅚杁䕁䅍睢獂䝁䅷兙楂䝁䄸杣桂䡁䅑兡療䝁䄴睏杁䕁䅕兌獂䝁䅕兙祂䝁䄴兡畂䝁䅣睏杁䙁䅙兡歂䝁䅕睢杁䕁䅍䅡桂䡁䅑睏杁䙁䅣党桂䡁䅉兙楂䝁䅷党穂䑁䅳䅉䉂䡁䅕睚瑂䝁䅕杢あ䝁䅕䅚杁䙁䅉党桂䝁䅷兡あ䡁䅫睏杁䕁䅍睢畂䡁䅑党畂䡁䅑䅉䑂䡁䅉党桂䡁䅑兡療䝁䄴睏杁䕁䅅杣あ䝁䅫杚灂䝁䅍兡桂䝁䅷䅉䩂䝁䄴䅤求䝁䅷䅢灂䝁䅣党畂䝁䅍党㝁䍁䅁睒求䝁䄴兑䩂䅁䅁兓䅯䱁䅉䅁呂䝁䄸睙灂䝁䅅䅢杁䕁䄴党あ䡁䅣睢祂䝁䅳兡畂䝁䅣䅉桂䝁䄴䅚杁䕁䅍睢獂䝁䅷兙楂䝁䄸杣桂䡁䅑兡療䝁䄴睏杁䙁䅁睢歂䝁䅍兙穂䡁䅑睏杁䙁䅑党桂䝁䄰䅉䑂䝁䄸䅢獂䝁䅅杙療䡁䅉兙あ䝁䅫睢畂䑁䅳䅉卂䝁䅕兙獂䍁䅁兒穂䡁䅑兙あ䝁䅕䅉啂䝁䅕睙潂䝁䄴睢獂䝁䄸睚㕂䅁䅁兌䄴䙁䅁䅁呂䝁䄸杚あ䍁䅁䅒祂䝁䅫杢牂䡁䅍䅉桂䝁䄴䅚杁䕁䄴睢畂䍁䄰兙獂䝁䅍睢潂䝁䄸䅢灂䝁䅍䅉䍂䝁䅕杤求䡁䅉兙湂䝁䅕督䅁䥁䡯䅁十䅁䅁睕療䝁䅙䅤㍂䝁䅅杣求䅁䅁其䅙䵁䄴䅁呂䝁䄸杚あ䡁䅣兙祂䝁䅕䅉䕂䝁䅕杤求䝁䅷睢睂䝁䄰党畂䡁䅑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䅁佯䅁䅁允䅁睕療䝁䅙䅤㍂䝁䅅杣求䍁䅁䅒求䡁䅙党獂䝁䄸䅣瑂䝁䅕杢あ䑁䅳䅉䑂䝁䅷睢ㅂ䝁䅑䅉乂䝁䅅杢桂䝁䅣党瑂䝁䅕杢あ䑁䅳䅉䉂䡁䅕䅤潂䝁䅕杢あ䝁䅫睙桂䡁䅑兡療䝁䄴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䅁䡙䅁䍄䅁䅁睕療䝁䅙䅤㍂䝁䅅杣求䍁䅁䅒求䡁䅙党獂䝁䄸䅣瑂䝁䅕杢あ䑁䅳䅉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䅁畄杂䅁末䅁䙁䅍睢浂䡁䅑睤桂䡁䅉党杁䕁䅑党㉂䝁䅕䅢療䡁䅁兢求䝁䄴䅤㝁䍁䅁睑獂䝁䄸兤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䉂䡁䅉䅤灂䝁䅙兡橂䝁䅫兙獂䍁䅁兓畂䡁䅑党獂䝁䅷兡湂䝁䅕杢橂䝁䅕䅁㡁元䅁䅌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䑁䅳䅉啂䝁䅕兙瑂䍁䅁睑療䝁䅷䅢桂䝁䅉睢祂䝁䅅䅤灂䝁䄸杢䅁䵁䩫䅁祁允䅁睕療䝁䅙䅤㍂䝁䅅杣求䍁䅁䅒求䡁䅙党獂䝁䄸䅣瑂䝁䅕杢あ䑁䅳䅉䑂䝁䅷睢ㅂ䝁䅑䅉乂䝁䅅杢桂䝁䅣党瑂䝁䅕杢あ䑁䅳䅉䕂䝁䅅䅤桂䍁䅁兓畂䡁䅑党湂䡁䅉兙あ䝁䅫睢畂䑁䅳䅉䑂䝁䅷睢ㅂ䝁䅑䅉䕂䝁䅅䅤桂䍁䅁睕求䡁䅉杤灂䝁䅍党穂䑁䅳䅉兂䡁䅉睢橂䝁䅕督穂䍁䅁兑ㅂ䡁䅑睢瑂䝁䅅䅤灂䝁䄸杢㝁䍁䅁䅖求䝁䅅兢杁䕁䅍睢獂䝁䅷兙楂䝁䄸杣桂䡁䅑兡療䝁䄴睏杁䕁䄸杢獂䝁䅫杢求䍁䅁䅕桂䡁䅫兢求䝁䄴䅤穂䑁䅳䅉䥂䙁䅉䅖求䝁䅍䅡㝁䍁䅁睖療䡁䅉睡啂䝁䅕睙潂䅁䅁䅷䄸䅁䉷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求䝁䅍兤祂䝁䅫䅤㕂䑁䅳䅉䑂䝁䅷睢ㅂ䝁䅑䅉呂䡁䅑睢祂䝁䅅睚求䑁䅳䅉䕂䝁䅅䅤桂䍁䅁睑求䝁䄴䅤求䡁䅉䅉啂䝁䅕睙潂䝁䄴睢獂䝁䄸睚㕂䅁䅁睗䅧䉁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求䝁䅍兤祂䝁䅫䅤㕂䑁䅳䅉兂䡁䅉睢橂䝁䅕督穂䍁䅁兑ㅂ䡁䅑睢瑂䝁䅅䅤灂䝁䄸杢㝁䍁䅁兑祂䡁䅑兡浂䝁䅫睙灂䝁䅅䅢杁䕁䅫杢あ䝁䅕䅢獂䝁䅫睚求䝁䄴睙求䅁䅁杦䄴佁䄴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兑祂䡁䅑兡浂䝁䅫睙灂䝁䅅䅢杁䕁䅫杢あ䝁䅕䅢獂䝁䅫睚求䝁䄴睙求䅁䅁杓䅧䅁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䅕祂䝁䄸睙求䡁䅍督杁䕁䅅兤あ䝁䄸兢桂䡁䅑兡療䝁䄴睏杁䕁䄴党あ䡁䅣睢祂䝁䅳䅉呂䝁䅕睙ㅂ䡁䅉兡あ䡁䅫䅁晁兄䅁䄫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朵䅫䍁䉧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兑睂䡁䅁䅉乂䝁䅅杣牂䝁䅕䅤灂䝁䄴睚㝁䍁䅁睑獂䝁䄸兤歂䍁䅁兓畂䝁䅙杣桂䡁䅍䅤祂䡁䅕睙あ䡁䅕杣求䑁䅳䅉兂䡁䅉睢橂䝁䅕督穂䍁䅁兑ㅂ䡁䅑睢瑂䝁䅅䅤灂䝁䄸杢䅁䙁乑䅁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䅉党桂䝁䅷䅉䙂䡁䅍䅤桂䡁䅑党杁䙁䅑党橂䝁䅧杢療䝁䅷睢湂䡁䅫䅁㥄杂䅁䅌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䕂䝁䅅䅤桂䍁䅁䅕祂䝁䄸䅤求䝁䅍䅤灂䝁䄸杢㝁䍁䅁睑獂䝁䄸兤歂䍁䅁兓畂䝁䅙杣桂䡁䅍䅤祂䡁䅕睙あ䡁䅕杣求䑁䅳䅉兂䡁䅉睢橂䝁䅕督穂䍁䅁兑ㅂ䡁䅑睢瑂䝁䅅䅤灂䝁䄸杢䅁乁佑䅁⭄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䅁乃元䅁䅃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䅁佑䅁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佂䝁䅕䅤㍂䝁䄸杣牂䍁䅁睕求䝁䅍兤祂䝁䅫䅤㕂䅁䅁児䅫䅁䉙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䅁䅁睥䄰䅁䉷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䙁䅁杣療䝁䅍党穂䡁䅍䅉䉂䡁䅕䅤療䝁䄰兙あ䝁䅫睢畂䑁䅳䅉佂䝁䅕䅤㍂䝁䄸杣牂䍁䅁睕求䝁䅍兤祂䝁䅫䅤㕂䅁䅁兡䄸偁䅯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呂䝁䅕睙ㅂ䡁䅉兡あ䡁䅫睏杁䕁䅍䅢療䡁䅕䅚杁䙁䅍䅤療䡁䅉兙湂䝁䅕睏杁䙁䅑党桂䝁䄰䅉䑂䝁䄸䅢獂䝁䅅杙療䡁䅉兙あ䝁䅫睢畂䅁䅁杓䄰䍁䉑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兂䡁䅉睢橂䝁䅕督穂䍁䅁兑ㅂ䡁䅑睢瑂䝁䅅䅤灂䝁䄸杢㝁䍁䅁杕求䝁䅣䅖求䝁䅍䅡㝁䍁䅁兑祂䡁䅑兡浂䝁䅫睙灂䝁䅅䅢杁䕁䅫杢あ䝁䅕䅢獂䝁䅫睚求䝁䄴睙求䑁䅳䅉䥂䙁䅉䅖求䝁䅍䅡㝁䍁䅁睖療䡁䅉睡啂䝁䅕睙潂䅁䅁䅡䄸䉁䈴䅁呂䝁䄸杚あ䡁䅣兙祂䝁䅕䅉䕂䝁䅕杤求䝁䅷睢睂䝁䄰党畂䡁䅑睏杁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佂䝁䅕䅤㍂䝁䄸杣牂䍁䅁睕求䝁䅍兤祂䝁䅫䅤㕂䅁䅁䅭䄰乁䅧䅁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睃元䅁䅁䅅䙁䅍睢浂䡁䅑睤桂䡁䅉党杁䕁䅑党㉂䝁䅕䅢療䡁䅁兢求䝁䄴䅤㝁䍁䅁睑獂䝁䄸兤歂䍁䅁兔桂䝁䄴兙湂䝁䅕兢求䝁䄴䅤㝁䍁䅁䅒桂䡁䅑兙杁䕁䅫杢あ䝁䅕睚祂䝁䅅䅤灂䝁䄸杢㝁䍁䅁睒療䡁䅙䅖求䝁䅍䅡㝁䍁䅁䅒桂䡁䅑兙杁䙁䅁杣療䡁䅑党橂䡁䅑兡療䝁䄴睏杁䙁䅁杣療䝁䅍党穂䡁䅍䅉䉂䡁䅕䅤療䝁䄰兙あ䝁䅫睢畂䑁䅳䅉䉂䡁䅉䅤灂䝁䅙兡橂䝁䅫兙獂䍁䅁兓畂䡁䅑党獂䝁䅷兡湂䝁䅕杢橂䝁䅕䅁䥄睄䅁䅅䅅䙁䅍睢浂䡁䅑睤桂䡁䅉党杁䕁䅑党㉂䝁䅕䅢療䡁䅁兢求䝁䄴䅤㝁䍁䅁睑獂䝁䄸兤歂䍁䅁兔桂䝁䄴兙湂䝁䅕兢求䝁䄴䅤㝁䍁䅁䅒桂䡁䅑兙杁䕁䅫杢あ䝁䅕睚祂䝁䅅䅤灂䝁䄸杢㝁䍁䅁兓桂䝁䅅睕杁䍁䅧兓畂䝁䅙杣桂䡁䅍䅤祂䡁䅕睙あ䡁䅕杣求䍁䅁兙穂䍁䅁兙杁䙁䅍党祂䡁䅙兡橂䝁䅕克㝁䍁䅁睑獂䝁䄸兤歂䍁䅁兓畂䝁䅙杣桂䡁䅍䅤祂䡁䅕睙あ䡁䅕杣求䑁䅳䅉䑂䝁䅷睢ㅂ䝁䅑䅉呂䡁䅑睢祂䝁䅅睚求䑁䅳䅉兂䝁䅅兙呂䅁䅁睑䄴䉁䉯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䅑兙あ䝁䅅䅉呂䝁䅕杣㉂䝁䅫睙求䡁䅍睏杁䙁䅁杣療䝁䅍党穂䡁䅍䅉䉂䡁䅕䅤療䝁䄰兙あ䝁䅫睢畂䑁䅳䅉䉂䡁䅉䅤灂䝁䅙兡橂䝁䅫兙獂䍁䅁兓畂䡁䅑党獂䝁䅷兡湂䝁䅕杢橂䝁䅕䅁䵃睄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楄䅃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佁䅑䅁呂䝁䄸杚あ䡁䅣兙祂䝁䅕䅉䕂䝁䅕杤求䝁䅷睢睂䝁䄰党畂䡁䅑睏杁䕁䅍䅢療䡁䅕䅚杁䕁䄰兙畂䝁䅅睚求䝁䄰党畂䡁䅑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睄䅁杈䅅䙁䅍睢浂䡁䅑睤桂䡁䅉党杁䕁䅑党㉂䝁䅕䅢療䡁䅁兢求䝁䄴䅤㝁䍁䅁睑獂䝁䄸兤歂䍁䅁兔桂䝁䄴兙湂䝁䅕兢求䝁䄴䅤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䍄杄䅁䅓䅅䙁䅍睢浂䡁䅑睤桂䡁䅉党杁䕁䅑党㉂䝁䅕䅢療䡁䅁兢求䝁䄴䅤㝁䍁䅁睑獂䝁䄸兤歂䍁䅁兔桂䝁䄴兙湂䝁䅕兢求䝁䄴䅤㝁䍁䅁杒灂䝁䄴䅤求䝁䅍䅡㝁䍁䅁兔桂䝁䅍䅡灂䝁䄴党杁䕁䅷党桂䡁䅉杢灂䝁䄴睚㝁䍁䅁睑獂䝁䄸兤歂䍁䅁䅒桂䡁䅑兙杁䙁䅍党祂䡁䅙兡橂䝁䅕督㝁䍁䅁睑獂䝁䄸兤歂䍁䅁兓畂䝁䅙杣桂䡁䅍䅤祂䡁䅕睙あ䡁䅕杣求䑁䅳䅉䡂䝁䅕杢䉂䕁䅫睏杁䙁䅕䅤灂䝁䅷兡あ䡁䅫䅉呂䝁䅍兙獂䝁䅕䅉呂䝁䄸䅢桂䡁䅉睏杁䕁䄸杢穂䝁䅧睢祂䝁䅕䅉桂䝁䄴䅚杁䕁䄸杚浂䡁䅍䅡療䡁䅉党杁䙁䅣兡畂䝁䅑䅁䕂睄䅁杆䅅䙁䅍睢浂䡁䅑睤桂䡁䅉党杁䕁䅑党㉂䝁䅕䅢療䡁䅁兢求䝁䄴䅤㝁䍁䅁睑獂䝁䄸兤歂䍁䅁兔桂䝁䄴兙湂䝁䅕兢求䝁䄴䅤㝁䍁䅁兔桂䝁䅍䅡灂䝁䄴党杁䕁䅷党桂䡁䅉杢灂䝁䄴睚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睢䅯䡁䉉䅁呂䝁䄸杚あ䡁䅣兙祂䝁䅕䅉䕂䝁䅕杤求䝁䅷睢睂䝁䄰党畂䡁䅑睏杁䕁䅍䅢療䡁䅕䅚杁䕁䄰兙畂䝁䅅睚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䑂䝁䅷睢ㅂ䝁䅑䅉呂䝁䅕睙ㅂ䡁䅉兡あ䡁䅫睏杁䕁䅍䅢療䡁䅕䅚杁䙁䅍䅤療䡁䅉兙湂䝁䅕睏杁䕁䅍䅡桂䡁䅑杙療䡁䅑睏杁䕁䅅杣あ䝁䅫杚灂䝁䅍兡桂䝁䅷䅉䩂䝁䄴䅤求䝁䅷䅢灂䝁䅣党畂䝁䅍党㝁䍁䅁睒求䝁䄴兑䩂䅁䅁元䅯䑁䉧䅁呂䝁䄸杚あ䡁䅣兙祂䝁䅕䅉䕂䝁䅕杤求䝁䅷睢睂䝁䄰党畂䡁䅑睏杁䕁䅍䅢療䡁䅕䅚杁䕁䄰兙畂䝁䅅睚求䝁䄰党畂䡁䅑睏杁䕁䄰兙橂䝁䅧兡畂䝁䅕䅉䵂䝁䅕兙祂䝁䄴兡畂䝁䅣睏杁䕁䅫兙桂䙁䅍䅉潁䕁䅫杢浂䡁䅉兙穂䡁䅑杣ㅂ䝁䅍䅤ㅂ䡁䅉党杁䝁䅅督杁䝁䅅䅉呂䝁䅕杣㉂䝁䅫睙求䍁䅫睏杁䕁䅍䅢療䡁䅕䅚杁䕁䅫杢浂䡁䅉兙穂䡁䅑杣ㅂ䝁䅍䅤ㅂ䡁䅉党㝁䍁䅁睑獂䝁䄸兤歂䍁䅁睕求䝁䅍兤祂䝁䅫䅤㕂䑁䅳䅉䉂䡁䅉䅤灂䝁䅙兡橂䝁䅫兙獂䍁䅁兓畂䡁䅑党獂䝁䅷兡湂䝁䅕杢橂䝁䅕䅁牂元䅁䅓䅅䙁䅍睢浂䡁䅑睤桂䡁䅉党杁䕁䅑党㉂䝁䅕䅢療䡁䅁兢求䝁䄴䅤㝁䍁䅁睑獂䝁䄸兤歂䍁䅁兔桂䝁䄴兙湂䝁䅕兢求䝁䄴䅤㝁䍁䅁杖灂䝁䅑党療䍁䅁睕あ䡁䅉党桂䝁䄰兡畂䝁䅣睏杁䕁䄰兙橂䝁䅧兡畂䝁䅕䅉䵂䝁䅕兙祂䝁䄴兡畂䝁䅣睏杁䕁䅍䅢療䡁䅕䅚杁䕁䅑兙あ䝁䅅䅉呂䝁䅕杣㉂䝁䅫睙求䡁䅍睏杁䙁䅍党桂䡁䅉睙潂䍁䅁兒畂䝁䅣兡畂䝁䅕䅉偂䡁䅁䅤灂䝁䄰兡㙂䝁䅅䅤灂䝁䄸杢㝁䍁䅁睑潂䝁䅅䅤楂䝁䄸䅤㝁䍁䅁兑祂䡁䅑兡浂䝁䅫睙灂䝁䅅䅢杁䕁䅫杢あ䝁䅕䅢獂䝁䅫睚求䝁䄴睙求䑁䅳䅉䡂䝁䅕杢䉂䕁䅫䅁乂睄䅁杈䅅䙁䅍睢浂䡁䅑睤桂䡁䅉党杁䕁䅑党㉂䝁䅕䅢療䡁䅁兢求䝁䄴䅤㝁䍁䅁睑療䝁䄰䅣ㅂ䡁䅑党祂䍁䅁杖灂䡁䅍兡療䝁䄴睏杁䕁䅑兙あ䝁䅅䅉䩂䝁䄴䅤求䝁䅣杣桂䡁䅑兡療䝁䄴睏杁䕁䅧睢瑂䝁䅕䅢桂䝁䄴䅚杁䙁䅍党橂䡁䅕杣灂䡁䅑入㝁䍁䅁兓畂䝁䅑兤穂䡁䅑杣灂䝁䅅䅢杁䕁䅅兤あ䝁䄸兢桂䡁䅑兡療䝁䄴睏杁䙁䅁杣療䝁䅍党穂䡁䅍䅉䉂䡁䅕䅤療䝁䄰兙あ䝁䅫睢畂䑁䅳䅉䉂䡁䅉䅤灂䝁䅙兡橂䝁䅫兙獂䍁䅁兓畂䡁䅑党獂䝁䅷兡湂䝁䅕杢橂䝁䅕䅁㙃睂䅁䄲䅁䙁䅍睢浂䡁䅑睤桂䡁䅉党杁䕁䅑党㉂䝁䅕䅢療䡁䅁兢求䝁䄴䅤㝁䍁䅁睑療䝁䄰䅣ㅂ䡁䅑党祂䍁䅁杖灂䡁䅍兡療䝁䄴睏杁䕁䅫杢歂䡁䅕督あ䡁䅉兡桂䝁䅷䅉䉂䡁䅕䅤療䝁䄰兙あ䝁䅫睢畂䑁䅳䅉呂䝁䅕杢穂䝁䄸杣穂䑁䅳䅉穁䕁䅑䅉兂䡁䅉兡畂䡁䅑兡畂䝁䅣睏杁䕁䅅杣あ䝁䅫杚灂䝁䅍兡桂䝁䅷䅉䩂䝁䄴䅤求䝁䅷䅢灂䝁䅣党畂䝁䅍党䅁䑁䭳䅁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療睂䅁䄫䅁䙁䅍睢浂䡁䅑睤桂䡁䅉党杁䕁䅑党㉂䝁䅕䅢療䡁䅁兢求䝁䄴䅤㝁䍁䅁睑療䝁䄰䅣ㅂ䡁䅑党祂䍁䅁杖灂䡁䅍兡療䝁䄴睏杁䙁䅙兡歂䝁䅕睢杁䙁䅍䅤祂䝁䅕兙瑂䝁䅫杢湂䑁䅳䅉穁䕁䅑䅉兂䡁䅉兡畂䡁䅑兡畂䝁䅣睏杁䕁䅍睢畂䡁䅑党畂䡁䅑䅉䑂䡁䅉党桂䡁䅑兡療䝁䄴睏杁䕁䅅杣あ䝁䅫杚灂䝁䅍兡桂䝁䅷䅉䩂䝁䄴䅤求䝁䅷䅢灂䝁䅣党畂䝁䅍党㝁䍁䅁杖灂䝁䅑党療䍁䅁睒桂䝁䄰党穂䅁䅁䅺䅣佁䅧䅁呂䝁䄸杚あ䡁䅣兙祂䝁䅕䅉䕂䝁䅕杤求䝁䅷睢睂䝁䄰党畂䡁䅑睏杁䕁䅍睢畂䡁䅍兤瑂䝁䅕杣杁䕁䅷党畂䝁䅑兡畂䝁䅣睏杁䕁䅑兙あ䝁䅅䅉䩂䝁䄴䅤求䝁䅣杣桂䡁䅑兡療䝁䄴睏杁䙁䅁杣療䝁䅍党穂䡁䅍䅉䉂䡁䅕䅤療䝁䄰兙あ䝁䅫睢畂䑁䅳䅉䍂䝁䅅杢牂䝁䅫杢湂䍁䅁兙穂䍁䅁兙杁䙁䅍党祂䡁䅙兡橂䝁䅕睏杁䕁䄸杢獂䝁䅫杢求䍁䅁䅕桂䡁䅫兢求䝁䄴䅤穂䅁䅁剁䅁䅁䉷䅁呂䝁䄸杚あ䡁䅣兙祂䝁䅕䅉䕂䝁䅕杤求䝁䅷睢睂䝁䄰党畂䡁䅑睏杁䕁䅍兤穂䡁䅑睢瑂䝁䅕杣杁䙁䅉党獂䝁䅅䅤灂䝁䄸杢穂䝁䅧兡睂䍁䅁兔桂䝁䄴兙湂䝁䅕兢求䝁䄴䅤㝁䍁䅁村祂䝁䅅杢歂䍁䅁兔桂䡁䅉睡求䡁䅑兡畂䝁䅣睏杁䕁䅍睢ㅂ䡁䅉兡求䡁䅉䅉呂䝁䅕杣㉂䝁䅫睙求䑁䅳䅉兂䡁䅉睢橂䝁䅕督穂䍁䅁兑ㅂ䡁䅑睢瑂䝁䅅䅤灂䝁䄸杢㝁䍁䅁兑祂䡁䅑兡浂䝁䅫睙灂䝁䅅䅢杁䕁䅫杢あ䝁䅕䅢獂䝁䅫睚求䝁䄴睙求䅁䅁睏䄴䉁䉁䅁呂䝁䄸杚あ䡁䅣兙祂䝁䅕䅉䕂䝁䅕杤求䝁䅷睢睂䝁䄰党畂䡁䅑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䝁䩕䅁潁允䅁睕療䝁䅙䅤㍂䝁䅅杣求䍁䅁䅒求䡁䅙党獂䝁䄸䅣瑂䝁䅕杢あ䑁䅳䅉䑂䡁䅕督あ䝁䄸兢求䡁䅉䅉卂䝁䅕䅢桂䡁䅑兡療䝁䄴督潂䝁䅫䅣杁䕁䄰兙畂䝁䅅睚求䝁䄰党畂䡁䅑睏杁䕁䅕兌獂䝁䅕兙祂䝁䄴兡畂䝁䅣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䅁㉂䅃䅁䅍䅅䙁䅍睢浂䡁䅑睤桂䡁䅉党杁䕁䅑党㉂䝁䅕䅢療䡁䅁兢求䝁䄴䅤㝁䍁䅁睑ㅂ䡁䅍䅤療䝁䄰党祂䍁䅁杕求䝁䅷兙あ䝁䅫睢畂䡁䅍䅡灂䡁䅁䅉乂䝁䅅杢桂䝁䅣党瑂䝁䅕杢あ䑁䅳䅉啂䝁䅕䅥あ䍁䅁兑畂䝁䅅䅢㕂䡁䅑兡橂䡁䅍睏杁䕁䅑兙あ䝁䅅䅉兂䡁䅉睢あ䝁䅕睙あ䝁䅫睢畂䑁䅳䅉䙂䝁䄰䅣獂䝁䄸入求䝁䅕䅉䍂䝁䅕杢求䝁䅙兡あ䡁䅍睏杁䙁䅁杣療䝁䅍党穂䡁䅍䅉䉂䡁䅕䅤療䝁䄰兙あ䝁䅫睢畂䑁䅳䅉䉂䡁䅉䅤灂䝁䅙兡橂䝁䅫兙獂䍁䅁兓畂䡁䅑党獂䝁䅷兡湂䝁䅕杢橂䝁䅕䅁潂权䅁䅨䅁䙁䅍睢浂䡁䅑睤桂䡁䅉党杁䕁䅑党㉂䝁䅕䅢療䡁䅁兢求䝁䄴䅤㝁䍁䅁睑ㅂ䡁䅍䅤療䝁䄰党祂䍁䅁杕求䝁䅷兙あ䝁䅫睢畂䡁䅍䅡灂䡁䅁䅉乂䝁䅅杢桂䝁䅣党瑂䝁䅕杢あ䑁䅳䅉塂䝁䅕兙祂䝁䅅杙獂䝁䅕督䅁䥁偯䅁䝄䅁䅁睕療䝁䅙䅤㍂䝁䅅杣求䍁䅁䅒求䡁䅙党獂䝁䄸䅣瑂䝁䅕杢あ䑁䅳䅉䕂䝁䅅䅤桂䍁䅁兓畂䡁䅑党湂䡁䅉兙あ䝁䅫睢畂䑁䅳䅉䉂䝁䄴兡瑂䝁䅅䅤灂䝁䄸杢癁䝁䅅杤杁䙁䅣睢祂䝁䅳督あ䝁䅅䅤灂䝁䄸杢穂䑁䅳䅉兂䡁䅉睢橂䝁䅕督穂䍁䅁兑ㅂ䡁䅑睢瑂䝁䅅䅤灂䝁䄸杢㝁䍁䅁睍䕂䍁䅁䅕祂䝁䅫杢あ䝁䅫杢湂䅁䅁来䄸偁䅉䅁呂䝁䄸杚あ䡁䅣兙祂䝁䅕䅉䕂䝁䅕杤求䝁䅷睢睂䝁䄰党畂䡁䅑睏杁䕁䅑兙あ䝁䅅䅉䩂䝁䄴䅤求䝁䅣杣桂䡁䅑兡療䝁䄴睏杁䕁䅍兤穂䡁䅑睢瑂䝁䅕杣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䅁䡉䅁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噁睂䅁䅒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䑂䡁䅕督あ䝁䄸兢求䡁䅉䅉䉂䝁䄴兙獂䡁䅫䅤灂䝁䅍督㝁䍁䅁睑獂䝁䄸兤歂䍁䅁兓畂䝁䅙杣桂䡁䅍䅤祂䡁䅕睙あ䡁䅕杣求䑁䅳䅉䙂䝁䄰䅣獂䝁䄸入求䝁䅕䅉䍂䝁䅕杢求䝁䅙兡あ䡁䅍睏杁䙁䅁杣療䝁䅍党穂䡁䅍䅉䉂䡁䅕䅤療䝁䄰兙あ䝁䅫睢畂䑁䅳䅉䥂䙁䅉䅖求䝁䅍䅡䅁䥁偣䅁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䅣睢㉂䙁䅑党橂䝁䅧睏杁䕁䅑兙あ䝁䅅䅉兂䡁䅉睢あ䝁䅕睙あ䝁䅫睢畂䑁䅳䅉䑂䝁䅷睢ㅂ䝁䅑䅉䩂䝁䄴杚祂䝁䅅督あ䡁䅉兤橂䡁䅑兤祂䝁䅕睏杁䙁䅁杣療䝁䅍党穂䡁䅍䅉䉂䡁䅕䅤療䝁䄰兙あ䝁䅫睢畂䅁䅁睳䅯偁䅑䅁呂䝁䄸杚あ䡁䅣兙祂䝁䅕䅉䕂䝁䅕杤求䝁䅷睢睂䝁䄰党畂䡁䅑睏杁䕁䅑兙あ䝁䅅䅉䩂䝁䄴䅤求䝁䅣杣桂䡁䅑兡療䝁䄴睏杁䕁䅑兙あ䝁䅅䅉兂䡁䅉睢あ䝁䅕睙あ䝁䅫睢畂䑁䅳䅉䑂䝁䅷睢ㅂ䝁䅑䅉䕂䝁䅅䅤桂䍁䅁睕求䡁䅉杤灂䝁䅍党穂䑁䅳䅉䕂䝁䅫睚灂䡁䅑兙獂䍁䅁村祂䝁䄸睡求䡁䅉兙湂䝁䅕睏杁䙁䅉党湂䙁䅑党橂䝁䅧睏杁䕁䄸杢獂䝁䅫杢求䍁䅁䅕桂䡁䅫兢求䝁䄴䅤穂䅁䅁材䄸佁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䅃䅁䅏䅅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兑祂䡁䅑兡浂䝁䅫睙灂䝁䅅䅢杁䕁䅫杢あ䝁䅕䅢獂䝁䅫睚求䝁䄴睙求䑁䅳䅉偂䝁䄴䅢灂䝁䄴党杁䙁䅁兙㕂䝁䄰党畂䡁䅑督䅁乁偙䅁啁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䅆䄸䵁䅷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䅉党湂䙁䅑党橂䝁䅧䅁㉃兄䅁䅒䅅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䅕祂䝁䄸睙求䡁䅍督杁䕁䅅兤あ䝁䄸兢桂䡁䅑兡療䝁䄴睏杁䕁䄴党あ䡁䅣睢祂䝁䅳䅉呂䝁䅕睙ㅂ䡁䅉兡あ䡁䅫睏杁䕁䅅杣あ䝁䅫杚灂䝁䅍兡桂䝁䅷䅉䩂䝁䄴䅤求䝁䅷䅢灂䝁䅣党畂䝁䅍党㝁䍁䅁兖あ䝁䅫䅢灂䡁䅑入杁䙁䅍睙桂䝁䅷党杁䙁䅍睢獂䝁䅅杣䅁偁偕䅁允允䅁睕療䝁䅙䅤㍂䝁䅅杣求䍁䅁䅒求䡁䅙党獂䝁䄸䅣瑂䝁䅕杢あ䑁䅳䅉䕂䝁䅅䅤桂䍁䅁兓畂䡁䅑党湂䡁䅉兙あ䝁䅫睢畂䑁䅳䅉䕂䝁䅫睚灂䡁䅑兙獂䍁䅁兔求䝁䅑兡桂䑁䅳䅉䕂䝁䅅䅤桂䍁䅁䅕祂䝁䄸䅤求䝁䅍䅤灂䝁䄸杢㝁䍁䅁睕求䝁䅅杣橂䝁䅧䅉䙂䝁䄴睚灂䝁䄴党杁䕁䄸䅣あ䝁䅫兢灂䡁䅯兙あ䝁䅫睢畂䑁䅳䅉兂䡁䅉睢橂䝁䅕督穂䍁䅁兑ㅂ䡁䅑睢瑂䝁䅅䅤灂䝁䄸杢㝁䍁䅁睔畂䝁䅷兡畂䝁䅕䅉兂䝁䅅入瑂䝁䅕杢あ䡁䅍䅁䑄睄䅁䄴䅁䙁䅍睢浂䡁䅑睤桂䡁䅉党杁䕁䅑党㉂䝁䅕䅢療䡁䅁兢求䝁䄴䅤㝁䍁䅁䅒桂䡁䅑兙杁䕁䅫杢あ䝁䅕睚祂䝁䅅䅤灂䝁䄸杢㝁䍁䅁䅒灂䝁䅣兡あ䝁䅅䅢杁䕁䄰党歂䝁䅫兙㝁䍁䅁睕求䝁䄴督療䡁䅉督㝁䍁䅁䅒桂䡁䅑兙杁䙁䅁杣療䡁䅑党橂䡁䅑兡療䝁䄴睏杁䕁䅍䅢療䡁䅕䅚杁䙁䅍䅤療䡁䅉兙湂䝁䅕睏杁䙁䅍䅤祂䝁䅕兙瑂䝁䅫杢湂䍁䅁兔求䝁䅑兡桂䅁䅁朷䅷䑁䉉䅁呂䝁䄸杚あ䡁䅣兙祂䝁䅕䅉䕂䝁䅕杤求䝁䅷睢睂䝁䄰党畂䡁䅑睏杁䕁䅑兙あ䝁䅅䅉䩂䝁䄴䅤求䝁䅣杣桂䡁䅑兡療䝁䄴睏杁䕁䅕兌獂䝁䅕兙祂䝁䄴兡畂䝁䅣睏杁䕁䅑兙あ䝁䅅䅉兂䡁䅉睢あ䝁䅕睙あ䝁䅫睢畂䑁䅳䅉䑂䝁䅷睢ㅂ䝁䅑䅉䕂䝁䅅䅤桂䍁䅁睕求䡁䅉杤灂䝁䅍党穂䑁䅳䅉兂䡁䅉睢橂䝁䅕督穂䍁䅁兑ㅂ䡁䅑睢瑂䝁䅅䅤灂䝁䄸杢㝁䍁䅁兔療䝁䅉兡獂䝁䅕䅉䕂䝁䅕杤求䝁䅷睢睂䝁䄰党畂䡁䅑䅉啂䝁䄸睢獂䡁䅍睏杁䕁䅧杕啂䝁䅕睙潂䑁䅳䅉塂䝁䄸杣牂䙁䅑党橂䝁䅧䅁瑁䅅䅁朴䅁䙁䅍睢浂䡁䅑睤桂䡁䅉党杁䕁䅑党㉂䝁䅕䅢療䡁䅁兢求䝁䄴䅤㝁䍁䅁䅒桂䡁䅑兙杁䕁䅫杢あ䝁䅕睚祂䝁䅅䅤灂䝁䄸杢㝁䍁䅁兒畂䝁䅕杣湂䡁䅫䅉乂䝁䅅杢桂䝁䅣党瑂䝁䅕杢あ䑁䅳䅉䕂䝁䅅䅤桂䍁䅁䅕祂䝁䄸䅤求䝁䅍䅤灂䝁䄸杢㝁䍁䅁䅕祂䝁䄸睙求䡁䅍督杁䕁䅅兤あ䝁䄸兢桂䡁䅑兡療䝁䄴睏杁䕁䄴党あ䡁䅣睢祂䝁䅳䅉呂䝁䅕睙ㅂ䡁䅉兡あ䡁䅫䅁䭁䅅䅁杳䅅䙁䅍睢浂䡁䅑睤桂䡁䅉党杁䕁䅑党㉂䝁䅕䅢療䡁䅁兢求䝁䄴䅤㝁䍁䅁䅒桂䡁䅑兙杁䕁䅫杢あ䝁䅕睚祂䝁䅅䅤灂䝁䄸杢㝁䍁䅁兒畂䝁䅕杣湂䡁䅫䅉乂䝁䅅杢桂䝁䅣党瑂䝁䅕杢あ䑁䅳䅉䝂䡁䅕党獂䍁䅁睑求䝁䅷䅢穂䑁䅳䅉䩂䝁䄴䅚ㅂ䡁䅍䅤祂䝁䅫兙獂䍁䅁兑ㅂ䡁䅑睢瑂䝁䅅䅤灂䝁䄸杢㝁䍁䅁睕求䝁䄴督療䡁䅉督㝁䍁䅁睑獂䝁䅕兙畂䙁䅑党橂䝁䅧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儵䄸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睁䅯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末䅁䙁䅍睢浂䡁䅑睤桂䡁䅉党杁䕁䅑党㉂䝁䅕䅢療䡁䅁兢求䝁䄴䅤㝁䍁䅁䅒桂䡁䅑兙杁䕁䅫杢あ䝁䅕睚祂䝁䅅䅤灂䝁䄸杢㝁䍁䅁兒畂䡁䅙兡祂䝁䄸杢瑂䝁䅕杢あ䝁䅅䅢杁䕁䅕杢湂䝁䅫杢求䝁䅕杣灂䝁䄴睚㝁䍁䅁䅒桂䡁䅑兙杁䙁䅁杣療䡁䅑党橂䡁䅑兡療䝁䄴睏杁䕁䅍䅢療䡁䅕䅚杁䕁䅫杢浂䡁䅉兙穂䡁䅑杣ㅂ䝁䅍䅤ㅂ䡁䅉党㝁䍁䅁䅕祂䝁䄸睙求䡁䅍督杁䕁䅅兤あ䝁䄸兢桂䡁䅑兡療䝁䄴䅁敄元䅁䄫䅁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t>
  </si>
  <si>
    <t>䝁䅕杢あ䑁䅳䅉䑂䝁䅷睢ㅂ䝁䅑䅉䩂䝁䄴杚祂䝁䅅督あ䡁䅉兤橂䡁䅑兤祂䝁䅕睏杁䙁䅁杣療䝁䅍党穂䡁䅍䅉䉂䡁䅕䅤療䝁䄰兙あ䝁䅫睢畂䅁䅁兇䄸䉁䈴䅁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䅒灂䝁䅣兡あ䝁䅅䅢杁䕁䅉杣療䝁䅳党祂䝁䅅睚求䅁䅁䄹䅧䑁䉑䅁呂䝁䄸杚あ䡁䅣兙祂䝁䅕䅉䕂䝁䅕杤求䝁䅷睢睂䝁䄰党畂䡁䅑睏杁䕁䅑兙あ䝁䅅䅉䩂䝁䄴䅤求䝁䅣杣桂䡁䅑兡療䝁䄴睏杁䕁䅙兡畂䡁䅑党橂䝁䅧睏杁䕁䅫䅚求䝁䄴䅤灂䡁䅑入杁䝁䅅杢歂䍁䅁兑橂䝁䅍党穂䡁䅍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睏杁䕁䅣党畂䕁䅅兓䅁䥁偫䅁䕁允䅁睕療䝁䅙䅤㍂䝁䅅杣求䍁䅁䅒求䡁䅙党獂䝁䄸䅣瑂䝁䅕杢あ䑁䅳䅉䕂䝁䅅䅤桂䍁䅁兓畂䡁䅑党湂䡁䅉兙あ䝁䅫睢畂䑁䅳䅉䝂䝁䅫杢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敂元䅁权䅅䙁䅍睢浂䡁䅑睤桂䡁䅉党杁䕁䅑党㉂䝁䅕䅢療䡁䅁兢求䝁䄴䅤㝁䍁䅁䅒桂䡁䅑兙杁䕁䅫杢あ䝁䅕睚祂䝁䅅䅤灂䝁䄸杢㝁䍁䅁杒灂䝁䄴䅤求䝁䅍䅡㝁䍁䅁䅕祂䝁䅕䅚灂䝁䅍䅤灂䡁䅙党杁䕁䅅杢桂䝁䅷入あ䝁䅫睙穂䑁䅳䅉乂䝁䅅睙潂䝁䅫杢求䍁䅁䅔求䝁䅅杣畂䝁䅫杢湂䑁䅳䅉兂䡁䅉睢橂䝁䅕督穂䍁䅁兑ㅂ䡁䅑睢瑂䝁䅅䅤灂䝁䄸杢㝁䍁䅁兑祂䡁䅑兡浂䝁䅫睙灂䝁䅅䅢杁䕁䅫杢あ䝁䅕䅢獂䝁䅫睚求䝁䄴睙求䅁䅁內䄸佁䅉䅁呂䝁䄸杚あ䡁䅣兙祂䝁䅕䅉䕂䝁䅕杤求䝁䅷睢睂䝁䄰党畂䡁䅑睏杁䕁䅑兙あ䝁䅅䅉䩂䝁䄴䅤求䝁䅣杣桂䡁䅑兡療䝁䄴睏杁䕁䅙䅢求䝁䅕䅤杁䕁䄰兙畂䝁䅅睚求䝁䄰党畂䡁䅑睏杁䕁䅣䅕呂䑁䅳䅉呂䝁䄰兙祂䡁䅑䅉䑂䝁䅫䅤灂䝁䅕督㝁䍁䅁䅒桂䡁䅑兙杁䙁䅁杣療䡁䅑党橂䡁䅑兡療䝁䄴睏杁䙁䅁杣療䝁䅍党穂䡁䅍䅉䉂䡁䅕䅤療䝁䄰兙あ䝁䅫睢畂䅁䅁睃䄸偁䄴䅁呂䝁䄸杚あ䡁䅣兙祂䝁䅕䅉䕂䝁䅕杤求䝁䅷睢睂䝁䄰党畂䡁䅑睏杁䕁䅑兙あ䝁䅅䅉䩂䝁䄴䅤求䝁䅣杣桂䡁䅑兡療䝁䄴睏杁䕁䅙䅢求䝁䅕䅤杁䕁䄰兙畂䝁䅅睚求䝁䄰党畂䡁䅑睏杁䕁䅫杢歂䡁䅕督あ䡁䅉兡桂䝁䅷䅉䉂䡁䅕䅤療䝁䄰兙あ䝁䅫睢畂䑁䅳䅉呂䝁䅕杢穂䝁䄸杣穂䑁䅳䅉乂䝁䅅睙潂䝁䅫杢求䍁䅁䅔求䝁䅅杣畂䝁䅫杢湂䑁䅳䅉兂䡁䅉睢橂䝁䅕督穂䍁䅁兑ㅂ䡁䅑睢瑂䝁䅅䅤灂䝁䄸杢䅁䩁偍䅁煃䅁䅁睕療䝁䅙䅤㍂䝁䅅杣求䍁䅁䅒求䡁䅙党獂䝁䄸䅣瑂䝁䅕杢あ䑁䅳䅉䕂䝁䅅䅤桂䍁䅁兓畂䡁䅑党湂䡁䅉兙あ䝁䅫睢畂䑁䅳䅉䡂䝁䄸杤啂䝁䅕睙潂䑁䅳䅉兂䡁䅉睢橂䝁䅕督穂䍁䅁兑ㅂ䡁䅑睢瑂䝁䅅䅤灂䝁䄸杢㝁䍁䅁睔畂䝁䅷兡畂䝁䅕䅉兂䝁䅅入瑂䝁䅕杢あ䡁䅍䅁佂䅅䅁朸䅁䙁䅍睢浂䡁䅑睤桂䡁䅉党杁䕁䅑党㉂䝁䅕䅢療䡁䅁兢求䝁䄴䅤㝁䍁䅁䅒桂䡁䅑兙杁䕁䅫杢あ䝁䅕睚祂䝁䅅䅤灂䝁䄸杢㝁䍁䅁䅓求䝁䅅䅢あ䝁䅧䅉䕂䝁䅫兙湂䝁䄴睢穂䡁䅑兡橂䡁䅍睏杁䕁䅑兙あ䝁䅅䅉兂䡁䅉睢あ䝁䅕睙あ䝁䅫睢畂䑁䅳䅉兂䡁䅉睢橂䝁䅕督穂䍁䅁兑ㅂ䡁䅑睢瑂䝁䅅䅤灂䝁䄸杢㝁䍁䅁兑祂䡁䅑兡浂䝁䅫睙灂䝁䅅䅢杁䕁䅫杢あ䝁䅕䅢獂䝁䅫睚求䝁䄴睙求䅁䅁儰䄴䵁䄴䅁呂䝁䄸杚あ䡁䅣兙祂䝁䅕䅉䕂䝁䅕杤求䝁䅷睢睂䝁䄰党畂䡁䅑睏杁䕁䅑兙あ䝁䅅䅉䩂䝁䄴䅤求䝁䅣杣桂䡁䅑兡療䝁䄴睏杁䕁䅧党桂䝁䅷䅤潂䍁䅁䅒灂䝁䅅睚畂䝁䄸督あ䝁䅫睙穂䑁䅳䅉乂䕁䅧党桂䝁䅷䅤潂䑁䅳䅉䕂䝁䅫兙楂䝁䅕䅤求䡁䅍睏杁䕁䅅杣あ䝁䅫杚灂䝁䅍兡桂䝁䅷䅉䩂䝁䄴䅤求䝁䅷䅢灂䝁䅣党畂䝁䅍党䅁䩁䵁䅁佁允䅁睕療䝁䅙䅤㍂䝁䅅杣求䍁䅁䅒求䡁䅙党獂䝁䄸䅣瑂䝁䅕杢あ䑁䅳䅉䕂䝁䅅䅤桂䍁䅁兓畂䡁䅑党湂䡁䅉兙あ䝁䅫睢畂䑁䅳䅉䩂䝁䄴䅚ㅂ䡁䅍䅤祂䝁䅫兙獂䍁䅁兑ㅂ䡁䅑睢瑂䝁䅅䅤灂䝁䄸杢㝁䍁䅁兓桂䝁䅅睕杁䍁䅧兓畂䝁䅙杣桂䡁䅍䅤祂䡁䅕睙あ䡁䅕杣求䍁䅁兙穂䍁䅁兙杁䙁䅍党祂䡁䅙兡橂䝁䅕克㝁䍁䅁䅒桂䡁䅑兙杁䙁䅁杣療䡁䅑党橂䡁䅑兡療䝁䄴睏杁䙁䅁杣療䝁䅍党穂䡁䅍䅉䉂䡁䅕䅤療䝁䄰兙あ䝁䅫睢畂䅁䅁朴䅷偁䅁䅁呂䝁䄸杚あ䡁䅣兙祂䝁䅕䅉䕂䝁䅕杤求䝁䅷睢睂䝁䄰党畂䡁䅑睏杁䕁䅑兙あ䝁䅅䅉䩂䝁䄴䅤求䝁䅣杣桂䡁䅑兡療䝁䄴睏杁䕁䅫杢歂䡁䅕督あ䡁䅉兡桂䝁䅷䅉䉂䡁䅕䅤療䝁䄰兙あ䝁䅫睢畂䑁䅳䅉兂䡁䅉睢橂䝁䅕督穂䍁䅁兑ㅂ䡁䅑睢瑂䝁䅅䅤灂䝁䄸杢㝁䍁䅁睍䕂䍁䅁䅕祂䝁䅫杢あ䝁䅫杢湂䑁䅳䅉䉂䡁䅉䅤灂䝁䅙兡橂䝁䅫兙獂䍁䅁兓畂䡁䅑党獂䝁䅷兡湂䝁䅕杢橂䝁䅕䅁乄兄䅁李䅅䙁䅍睢浂䡁䅑睤桂䡁䅉党杁䕁䅑党㉂䝁䅕䅢療䡁䅁兢求䝁䄴䅤㝁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䅍兙祂䝁䅑督㝁䍁䅁䅕祂䝁䄸睙求䡁䅍督杁䕁䅅兤あ䝁䄸兢桂䡁䅑兡療䝁䄴睏杁䕁䅉兡療䝁䄰党あ䡁䅉兡橂䡁䅍䅁橂睄䅁䄰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䕁䅕兌䕂䝁䅫督橂䝁䄸杤求䡁䅉入㝁䍁䅁䅕祂䝁䄸睙求䡁䅍督杁䕁䅅兤あ䝁䄸兢桂䡁䅑兡療䝁䄴䅁十睂䅁䄶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㡁权䅁䅅䅅䙁䅍睢浂䡁䅑睤桂䡁䅉党杁䕁䅑党㉂䝁䅕䅢療䡁䅁兢求䝁䄴䅤㝁䍁䅁䅒桂䡁䅑兙杁䕁䅫杢あ䝁䅕睚祂䝁䅅䅤灂䝁䄸杢㝁䍁䅁兔桂䝁䅍䅡灂䝁䄴党杁䕁䅷党桂䡁䅉杢灂䝁䄴睚㝁䍁䅁村獂䝁䄸睙牂䝁䅍䅡桂䝁䅫杢㝁䍁䅁睑獂䝁䄸兤歂䍁䅁兓畂䝁䅙杣桂䡁䅍䅤祂䡁䅕睙あ䡁䅕杣求䑁䅳䅉兂䡁䅉睢橂䝁䅕督穂䍁䅁兑ㅂ䡁䅑睢瑂䝁䅅䅤灂䝁䄸杢㝁䍁䅁兑祂䡁䅑兡浂䝁䅫睙灂䝁䅅䅢杁䕁䅫杢あ䝁䅕䅢獂䝁䅫睚求䝁䄴睙求䅁䅁睌䄸偁䅙䅁呂䝁䄸杚あ䡁䅣兙祂䝁䅕䅉䕂䝁䅕杤求䝁䅷睢睂䝁䄰党畂䡁䅑睏杁䕁䅑兙あ䝁䅅䅉䩂䝁䄴䅤求䝁䅣杣桂䡁䅑兡療䝁䄴睏杁䕁䄰兙橂䝁䅧兡畂䝁䅕䅉䵂䝁䅕兙祂䝁䄴兡畂䝁䅣睏杁䕁䅍䅢療䡁䅕䅚杁䕁䅑兙あ䝁䅅䅉呂䝁䅕杣㉂䝁䅫睙求䡁䅍睏杁䙁䅁杣療䝁䅍党穂䡁䅍䅉䉂䡁䅕䅤療䝁䄰兙あ䝁䅫睢畂䑁䅳䅉䉂䡁䅉䅤灂䝁䅙兡橂䝁䅫兙獂䍁䅁兓畂䡁䅑党獂䝁䅷兡湂䝁䅕杢橂䝁䅕䅁獂睄䅁䄫䅁䙁䅍睢浂䡁䅑睤桂䡁䅉党杁䕁䅑党㉂䝁䅕䅢療䡁䅁兢求䝁䄴䅤㝁䍁䅁䅒桂䡁䅑兙杁䕁䅫杢あ䝁䅕睚祂䝁䅅䅤灂䝁䄸杢㝁䍁䅁兔桂䝁䅍䅡灂䝁䄴党杁䕁䅷党桂䡁䅉杢灂䝁䄴睚㝁䍁䅁睑獂䝁䄸兤歂䍁䅁兓畂䝁䅙杣桂䡁䅍䅤祂䡁䅕睙あ䡁䅕杣求䑁䅳䅉兂䡁䅉睢橂䝁䅕督穂䍁䅁兑ㅂ䡁䅑睢瑂䝁䅅䅤灂䝁䄸杢㝁䍁䅁兑祂䡁䅑兡浂䝁䅫睙灂䝁䅅䅢杁䕁䅫杢あ䝁䅕䅢獂䝁䅫睚求䝁䄴睙求䅁䅁睰䅫䉁䉯䅁呂䝁䄸杚あ䡁䅣兙祂䝁䅕䅉䕂䝁䅕杤求䝁䅷睢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千权䅁杄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䙁䅍党橂䡁䅕杣灂䡁䅑入㝁䍁䅁䅕祂䝁䄸睙求䡁䅍督杁䕁䅅兤あ䝁䄸兢桂䡁䅑兡療䝁䄴睏杁䕁䅅杣あ䝁䅫杚灂䝁䅍兡桂䝁䅷䅉䩂䝁䄴䅤求䝁䅷䅢灂䝁䅣党畂䝁䅍党䅁䩁位䅁杁允䅁睕療䝁䅙䅤㍂䝁䅅杣求䍁䅁䅒求䡁䅙党獂䝁䄸䅣瑂䝁䅕杢あ䑁䅳䅉䕂䝁䅅䅤桂䍁䅁兓畂䡁䅑党湂䡁䅉兙あ䝁䅫睢畂䑁䅳䅉乂䝁䅅睙潂䝁䅫杢求䍁䅁䅔求䝁䅅杣畂䝁䅫杢湂䑁䅳䅉呂䡁䅕䅣求䡁䅉睙療䝁䄰䅣ㅂ䡁䅑党祂䡁䅍睏杁䕁䅍䅢療䡁䅕䅚杁䕁䅫杢浂䡁䅉兙穂䡁䅑杣ㅂ䝁䅍䅤ㅂ䡁䅉党㝁䍁䅁䅒桂䡁䅑兙杁䕁䅍党畂䡁䅑党祂䍁䅁䅖求䝁䅍䅡畂䝁䄸䅢療䝁䅣入㝁䍁䅁兑祂䡁䅑兡浂䝁䅫睙灂䝁䅅䅢杁䕁䅫杢あ䝁䅕䅢獂䝁䅫睚求䝁䄴睙求䅁䅁李䄸佁䅷䅁呂䝁䄸杚あ䡁䅣兙祂䝁䅕䅉䕂䝁䅕杤求䝁䅷睢睂䝁䄰党畂䡁䅑睏杁䕁䅑兙あ䝁䅅䅉䩂䝁䄴䅤求䝁䅣杣桂䡁䅑兡療䝁䄴睏杁䕁䄸兤あ䡁䅁兙あ䝁䅫党畂䡁䅑䅉䑂䝁䅅杣求䑁䅳䅉䕂䝁䅅䅤桂䍁䅁䅕祂䝁䄸䅤求䝁䅍䅤灂䝁䄸杢㝁䍁䅁䅕祂䝁䄸睙求䡁䅍督杁䕁䅅兤あ䝁䄸兢桂䡁䅑兡療䝁䄴睏杁䕁䅅杣あ䝁䅫杚灂䝁䅍兡桂䝁䅷䅉䩂䝁䄴䅤求䝁䅷䅢灂䝁䅣党畂䝁䅍党䅁乁佳䅁奃䅁䅁睕療䝁䅙䅤㍂䝁䅅杣求䍁䅁䅒求䡁䅙党獂䝁䄸䅣瑂䝁䅕杢あ䑁䅳䅉䕂䝁䅅䅤桂䍁䅁兓畂䡁䅑党湂䡁䅉兙あ䝁䅫睢畂䑁䅳䅉兂䡁䅉睢橂䝁䅕督穂䍁䅁兑ㅂ䡁䅑睢瑂䝁䅅䅤灂䝁䄸杢㝁䍁䅁睔畂䝁䅷兡畂䝁䅕䅉兂䝁䅅入瑂䝁䅕杢あ䡁䅍䅁浄睄䅁䄫䅁䙁䅍睢浂䡁䅑睤桂䡁䅉党杁䕁䅑党㉂䝁䅕䅢療䡁䅁兢求䝁䄴䅤㝁䍁䅁䅒桂䡁䅑兙杁䕁䅫杢あ䝁䅕睚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䑂䝁䅷睢ㅂ䝁䅑䅉呂䡁䅑睢祂䝁䅅睚求䅁䅁䅂䅯乁䅙䅁呂䝁䄸杚あ䡁䅣兙祂䝁䅕䅉䕂䝁䅕杤求䝁䅷睢睂䝁䄰党畂䡁䅑睏杁䕁䅑兙あ䝁䅅䅉䩂䝁䄴䅤求䝁䅣杣桂䡁䅑兡療䝁䄴睏杁䙁䅍党畂䡁䅍睢祂䡁䅍睏杁䕁䅑兙あ䝁䅅䅉兂䡁䅉睢あ䝁䅕睙あ䝁䅫睢畂䑁䅳䅉䑂䝁䅷睢ㅂ䝁䅑䅉䩂䝁䄴杚祂䝁䅅督あ䡁䅉兤橂䡁䅑兤祂䝁䅕睏杁䙁䅁杣療䝁䅍党穂䡁䅍䅉䉂䡁䅕䅤療䝁䄰兙あ䝁䅫睢畂䅁䅁䅥䅫佁䅷䅁呂䝁䄸杚あ䡁䅣兙祂䝁䅕䅉䕂䝁䅕杤求䝁䅷睢睂䝁䄰党畂䡁䅑睏杁䕁䅑兙あ䝁䅅䅉䩂䝁䄴䅤求䝁䅣杣桂䡁䅑兡療䝁䄴睏杁䙁䅍兡瑂䡁䅕䅢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䕁䩅䅁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䑂䝁䅷睢ㅂ䝁䅑䅉䩂䝁䄴杚祂䝁䅅督あ䡁䅉兤橂䡁䅑兤祂䝁䅕睏杁䕁䅍䅢療䡁䅕䅚杁䙁䅍䅤療䡁䅉兙湂䝁䅕睏杁䕁䅅杣あ䝁䅫杚灂䝁䅍兡桂䝁䅷䅉䩂䝁䄴䅤求䝁䅷䅢灂䝁䅣党畂䝁䅍党䅁䵁䝑䅁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元䅁䅵䅁䙁䅍睢浂䡁䅑睤桂䡁䅉党杁䕁䅑党㉂䝁䅕䅢療䡁䅁兢求䝁䄴䅤㝁䍁䅁䅒桂䡁䅑兙杁䕁䅫杢あ䝁䅕睚祂䝁䅅䅤灂䝁䄸杢㝁䍁䅁睕ㅂ䡁䅁党祂䝁䅍睢瑂䡁䅁兤あ䝁䅕杣穂䑁䅳䅉兂䡁䅉睢橂䝁䅕督穂䍁䅁兑ㅂ䡁䅑睢瑂䝁䅅䅤灂䝁䄸杢㝁䍁䅁睔畂䝁䅷兡畂䝁䅕䅉兂䝁䅅入瑂䝁䅕杢あ䡁䅍䅁浃权䅁杄䅅䙁䅍睢浂䡁䅑睤桂䡁䅉党杁䕁䅑党㉂䝁䅕䅢療䡁䅁兢求䝁䄴䅤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呂䡁䅑睢祂䝁䅅睚求䍁䅁兔桂䝁䄴兙湂䝁䅕兢求䝁䄴䅤㝁䍁䅁䅒桂䡁䅑兙杁䕁䅍党畂䡁䅑党祂䍁䅁䅖求䝁䅍䅡畂䝁䄸䅢療䝁䅣入䅁䝁䩙䅁楁允䅁睕療䝁䅙䅤㍂䝁䅅杣求䍁䅁䅒求䡁䅙党獂䝁䄸䅣瑂䝁䅕杢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䕂䝁䅅䅤桂䍁䅁睑求䝁䄴䅤求䡁䅉䅉啂䝁䅕睙潂䝁䄴睢獂䝁䄸睚㕂䑁䅳䅉䉂䡁䅉䅤灂䝁䅙兡橂䝁䅫兙獂䍁䅁兓畂䡁䅑党獂䝁䅷兡湂䝁䅕杢橂䝁䅕䅁⽁䅅䅁䅅䅅䙁䅍睢浂䡁䅑睤桂䡁䅉党杁䕁䅑党㉂䝁䅕䅢療䡁䅁兢求䝁䄴䅤㝁䍁䅁兒瑁䝁䅷党桂䡁䅉杢灂䝁䄴睚㝁䍁䅁兓桂䝁䅅睕杁䍁䅧兓畂䝁䅙杣桂䡁䅍䅤祂䡁䅕睙あ䡁䅕杣求䍁䅁兙穂䍁䅁兙杁䙁䅍党祂䡁䅙兡橂䝁䅕克㝁䍁䅁睑獂䝁䄸兤歂䍁䅁兓畂䝁䅙杣桂䡁䅍䅤祂䡁䅕睙あ䡁䅕杣求䑁䅳䅉兂䡁䅉睢橂䝁䅕督穂䍁䅁兑ㅂ䡁䅑睢瑂䝁䅅䅤灂䝁䄸杢㝁䍁䅁兑祂䡁䅑兡浂䝁䅫睙灂䝁䅅䅢杁䕁䅫杢あ䝁䅕䅢獂䝁䅫睚求䝁䄴睙求䅁䅁儷䅳䩁䅷䅁呂䝁䄸杚あ䡁䅣兙祂䝁䅕䅉䕂䝁䅕杤求䝁䅷睢睂䝁䄰党畂䡁䅑睏杁䕁䅕兌獂䝁䅕兙祂䝁䄴兡畂䝁䅣睏杁䙁䅑党桂䝁䄰䅉䑂䝁䄸䅢獂䝁䅅杙療䡁䅉兙あ䝁䅫睢畂䑁䅳䅉䉂䡁䅉䅤灂䝁䅙兡橂䝁䅫兙獂䍁䅁兓畂䡁䅑党獂䝁䅷兡湂䝁䅕杢橂䝁䅕䅁潁睂䅁䄯䅁䙁䅍睢浂䡁䅑睤桂䡁䅉党杁䕁䅑党㉂䝁䅕䅢療䡁䅁兢求䝁䄴䅤㝁䍁䅁兒畂䝁䅍杣㕂䡁䅁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䕁䱫䅁奄䅁䅁睕療䝁䅙䅤㍂䝁䅅杣求䍁䅁䅒求䡁䅙党獂䝁䄸䅣瑂䝁䅕杢あ䑁䅳䅉䙂䝁䄴䅚睂䝁䄸兡畂䡁䅑䅉呂䝁䅕睙ㅂ䡁䅉兡あ䡁䅫䅉䩂䝁䄴䅤求䝁䅣杣灂䡁䅑入㝁䍁䅁䅕祂䝁䄸睙求䡁䅍督杁䕁䅅兤あ䝁䄸兢桂䡁䅑兡療䝁䄴睏杁䑁䅍䅒杁䙁䅁杣灂䝁䄴䅤灂䝁䄴睚㝁䍁䅁兑祂䡁䅑兡浂䝁䅫睙灂䝁䅅䅢杁䕁䅫杢あ䝁䅕䅢獂䝁䅫睚求䝁䄴睙求䅁䅁朹䄸䉁䉧䅁呂䝁䄸杚あ䡁䅣兙祂䝁䅕䅉䕂䝁䅕杤求䝁䅷睢睂䝁䄰党畂䡁䅑睏杁䕁䅕杢求䡁䅉睚㕂䍁䅁兔桂䝁䄴兙湂䝁䅕兢求䝁䄴䅤㝁䍁䅁睕求䝁䄴督療䡁䅉督㝁䍁䅁睖求䝁䅅杣桂䝁䅉䅢求䡁䅍睏杁䕁䅑兙あ䝁䅅䅉兂䡁䅉睢あ䝁䅕睙あ䝁䅫睢畂䑁䅳䅉兂䡁䅉睢橂䝁䅕督穂䍁䅁兑ㅂ䡁䅑睢瑂䝁䅅䅤灂䝁䄸杢㝁䍁䅁杔求䡁䅑睤療䡁䅉睡杁䙁䅍党橂䡁䅕杣灂䡁䅑入㝁䍁䅁兑祂䡁䅑兡浂䝁䅫睙灂䝁䅅䅢杁䕁䅫杢あ䝁䅕䅢獂䝁䅫睚求䝁䄴睙求䅁䅁䉊䅁䉁䉯䅁呂䝁䄸杚あ䡁䅣兙祂䝁䅕䅉䕂䝁䅕杤求䝁䅷睢睂䝁䄰党畂䡁䅑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睢獂䝁䅷兤あ䝁䅫睢畂䍁䅁睑療䝁䄴䅤祂䝁䄸䅢㝁䍁䅁䅒桂䡁䅑兙杁䙁䅁杣療䡁䅑党橂䡁䅑兡療䝁䄴䅁啂䅅䅁䄹䅁䙁䅍睢浂䡁䅑睤桂䡁䅉党杁䕁䅑党㉂䝁䅕䅢療䡁䅁兢求䝁䄴䅤㝁䍁䅁兒畂䡁䅙兡祂䝁䄸杢瑂䝁䅕杢あ䝁䅅䅢杁䕁䅍睢畂䡁䅍兤獂䡁䅑兡畂䝁䅣睏杁䕁䅧党桂䝁䅷䅤潂䍁䅁䅒灂䝁䅅睚畂䝁䄸督あ䝁䅫睙穂䑁䅳䅉䡂䝁䅕杢求䡁䅑兡橂䡁䅍睏杁䙁䅁杣療䝁䅍党穂䡁䅍䅉䉂䡁䅕䅤療䝁䄰兙あ䝁䅫睢畂䑁䅳䅉䉂䡁䅉䅤灂䝁䅙兡橂䝁䅫兙獂䍁䅁兓畂䡁䅑党獂䝁䅷兡湂䝁䅕杢橂䝁䅕䅁晄权䅁䅷䅁䙁䅍睢浂䡁䅑睤桂䡁䅉党杁䕁䅑党㉂䝁䅕䅢療䡁䅁兢求䝁䄴䅤㝁䍁䅁兒畂䡁䅙兡祂䝁䄸杢瑂䝁䅕杢あ䝁䅅䅢杁䕁䅍睢畂䡁䅍兤獂䡁䅑兡畂䝁䅣睏杁䕁䅧党桂䝁䅷䅤潂䍁䅁䅒灂䝁䅅睚畂䝁䄸督あ䝁䅫睙穂䑁䅳䅉呂䝁䅕杢穂䝁䄸杣穂䑁䅳䅉兂䡁䅉睢橂䝁䅕督穂䍁䅁兑ㅂ䡁䅑睢瑂䝁䅅䅤灂䝁䄸杢䅁䡁偫䅁畃䅁䅁睕療䝁䅙䅤㍂䝁䅅杣求䍁䅁䅒求䡁䅙党獂䝁䄸䅣瑂䝁䅕杢あ䑁䅳䅉䝂䝁䅫䅢求䍁䅁睕潂䝁䅅杣灂䝁䄴睚㝁䍁䅁䅒桂䡁䅑兙杁䙁䅁杣療䡁䅑党橂䡁䅑兡療䝁䄴睏杁䕁䅍䅢療䡁䅕䅚杁䙁䅍䅤療䡁䅉兙湂䝁䅕睏杁䙁䅑党桂䝁䄰䅉䑂䝁䄸䅢獂䝁䅅杙療䡁䅉兙あ䝁䅫睢畂䅁䅁䅑䅣偁䅷䅁呂䝁䄸杚あ䡁䅣兙祂䝁䅕䅉䕂䝁䅕杤求䝁䅷睢睂䝁䄰党畂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啃䅃䅁䅂䅅䙁䅍睢浂䡁䅑睤桂䡁䅉党杁䕁䅑党㉂䝁䅕䅢療䡁䅁兢求䝁䄴䅤㝁䍁䅁杒灂䝁䄴䅤求䝁䅍䅡㝁䍁䅁䅒桂䡁䅑兙杁䙁䅁杣療䡁䅑党橂䡁䅑兡療䝁䄴睏杁䕁䅍䅢療䡁䅕䅚杁䙁䅍党橂䡁䅕杣灂䡁䅑入㝁䍁䅁䅕祂䝁䄸睙求䡁䅍督杁䕁䅅兤あ䝁䄸兢桂䡁䅑兡療䝁䄴睏杁䙁䅁兙㕂䝁䄰党畂䡁䅑䅉䝂䝁䅅睙灂䝁䅷兡あ䝁䅅䅤療䡁䅉䅉䙂䝁䄴兙楂䝁䅷党祂䡁䅍睏杁䕁䄸杢獂䝁䅫杢求䍁䅁䅕桂䡁䅫兢求䝁䄴䅤穂䅁䅁充䅯偁䅙䅁呂䝁䄸杚あ䡁䅣兙祂䝁䅕䅉䕂䝁䅕杤求䝁䅷睢睂䝁䄰党畂䡁䅑睏杁䕁䅙兡畂䡁䅑党橂䝁䅧睏杁䕁䄰兙祂䝁䅳党あ䝁䅫杢湂䍁䅁兑ㅂ䡁䅑睢瑂䝁䅅䅤灂䝁䄸杢㝁䍁䅁睑ㅂ䡁䅍䅤療䝁䄰党祂䍁䅁杕求䝁䅷兙あ䝁䅫睢畂䡁䅍䅡灂䡁䅁䅉乂䝁䅅杢桂䝁䅣党瑂䝁䅕杢あ䑁䅳䅉兂䡁䅉睢橂䝁䅕督穂䍁䅁兑ㅂ䡁䅑睢瑂䝁䅅䅤灂䝁䄸杢㝁䍁䅁睔畂䝁䅷兡畂䝁䅕䅉兂䝁䅅入瑂䝁䅕杢あ䡁䅍䅁獁权䅁東䅁䙁䅍睢浂䡁䅑睤桂䡁䅉党杁䕁䅑党㉂䝁䅕䅢療䡁䅁兢求䝁䄴䅤㝁䍁䅁杒灂䡁䅑杢求䡁䅍督㝁䍁䅁睒兂䙁䅍睏杁䕁䄰兙睂䡁䅁兡畂䝁䅣䅉呂䝁䅕杣㉂䝁䅫睙求䡁䅍睏杁䕁䄴兙㉂䝁䅫睚桂䡁䅑兡療䝁䄴睏杁䙁䅍党畂䡁䅍睢祂䡁䅍睏杁䙁䅣党桂䡁䅉兙楂䝁䅷党穂䅁䅁睂䅯䡁䉯䅁呂䝁䄸杚あ䡁䅣兙祂䝁䅕䅉䕂䝁䅕杤求䝁䅷睢睂䝁䄰党畂䡁䅑睏杁䕁䅙兡あ䝁䄴党穂䡁䅍睏杁䙁䅣党桂䡁䅉兙楂䝁䅷党穂䑁䅳䅉䕂䝁䅅䅤桂䍁䅁䅕祂䝁䄸䅤求䝁䅍䅤灂䝁䄸杢㝁䍁䅁村灂䝁䄸杚ㅂ䝁䅕䅢㝁䍁䅁睑獂䝁䄸兤歂䍁䅁兓畂䝁䅙杣桂䡁䅍䅤祂䡁䅕睙あ䡁䅕杣求䑁䅳䅉䑂䝁䅷睢ㅂ䝁䅑䅉呂䡁䅑睢祂䝁䅅睚求䑁䅳䅉呂䡁䅑睢祂䝁䅅睚求䍁䅁兔桂䝁䄴兙湂䝁䅕兢求䝁䄴䅤㝁䍁䅁睔畂䝁䅷兡畂䝁䅕䅉兂䝁䅅入瑂䝁䅕杢あ䡁䅍睏杁䙁䅕䅤灂䝁䅷兡あ䡁䅫䅉呂䝁䅍兙獂䝁䅕䅉呂䝁䄸䅢桂䡁䅉睏杁䕁䄸杢穂䝁䅧睢祂䝁䅕䅉桂䝁䄴䅚杁䕁䄸杚浂䡁䅍䅡療䡁䅉党杁䙁䅣兡畂䝁䅑䅁乁元䅁杇䅅䙁䅍睢浂䡁䅑睤桂䡁䅉党杁䕁䅑党㉂䝁䅕䅢療䡁䅁兢求䝁䄴䅤㝁䍁䅁杒獂䝁䅅督潂䍁䅁睕あ䝁䄸杣桂䝁䅣党㝁䍁䅁䅒桂䡁䅑兙杁䙁䅁杣療䡁䅑党橂䡁䅑兡療䝁䄴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䅁䝁偯䅁慄䅁䅁睕療䝁䅙䅤㍂䝁䅅杣求䍁䅁䅒求䡁䅙党獂䝁䄸䅣瑂䝁䅕杢あ䑁䅳䅉䡂䙁䅁睕㝁䍁䅁䅔療䝁䅍兙あ䝁䅫睢畂䍁䅁村桂䡁䅍党歂䍁䅁睕求䡁䅉杤灂䝁䅍党穂䑁䅳䅉乂䝁䅅䅣睂䝁䅫杢湂䍁䅁睕求䡁䅉杤灂䝁䅍党穂䑁䅳䅉呂䝁䅕杢穂䝁䄸杣穂䑁䅳䅉䝂䝁䅫䅤畂䝁䅕督穂䍁䅁䅖求䝁䅍䅡畂䝁䄸䅢療䝁䅣入㝁䍁䅁睖求䝁䅅杣桂䝁䅉䅢求䡁䅍䅁潄睄䅁杉䅅䙁䅍睢浂䡁䅑睤桂䡁䅉党杁䕁䅑党㉂䝁䅕䅢療䡁䅁兢求䝁䄴䅤㝁䍁䅁䅓求䝁䅅䅢あ䝁䅧䅉䕂䝁䅫兙湂䝁䄴睢穂䡁䅑兡橂䡁䅍睏杁䕁䄴兙あ䡁䅕杣桂䝁䅷䅉䵂䝁䅅杢湂䡁䅕兙湂䝁䅕䅉兂䡁䅉睢橂䝁䅕督穂䝁䅫杢湂䑁䅳䅉兂䡁䅉党歂䝁䅫睙あ䝁䅫杤求䍁䅁兑畂䝁䅅䅢㕂䡁䅑兡橂䡁䅍睏杁䕁䄰兙橂䝁䅧兡畂䝁䅕䅉䵂䝁䅕兙祂䝁䄴兡畂䝁䅣睏杁䕁䅅杣あ䝁䅫杚灂䝁䅍兡桂䝁䅷䅉䩂䝁䄴䅤求䝁䅷䅢灂䝁䅣党畂䝁䅍党㝁䍁䅁睔畂䝁䅍睢獂䝁䄸睚㕂䅁䅁䅊䄴䍁䉉䅁呂䝁䄸杚あ䡁䅣兙祂䝁䅕䅉䕂䝁䅕杤求䝁䅷睢睂䝁䄰党畂䡁䅑睏杁䕁䅫兢桂䝁䅣党杁䙁䅉党橂䝁䄸睚畂䝁䅫䅤灂䝁䄸杢㝁䍁䅁兓畂䝁䅑兤穂䡁䅑杣灂䝁䅅䅢杁䕁䅅兤あ䝁䄸兢桂䡁䅑兡療䝁䄴睏杁䙁䅁杣療䝁䅍党穂䡁䅍䅉䉂䡁䅕䅤療䝁䄰兙あ䝁䅫睢畂䑁䅳䅉乂䝁䅫睙祂䝁䄸兌乂䝁䄸杙灂䝁䅷兡あ䡁䅫睏杁䕁䅅杣あ䝁䅫杚灂䝁䅍兡桂䝁䅷䅉䩂䝁䄴䅤求䝁䅷䅢灂䝁䅣党畂䝁䅍党㝁䍁䅁兑ㅂ䡁䅑睢畂䝁䄸兢療䡁䅕督杁䙁䅙党潂䝁䅫睙獂䝁䅕督䅁䙁偧䅁啃䅁䅁睕療䝁䅙䅤㍂䝁䅅杣求䍁䅁䅒求䡁䅙党獂䝁䄸䅣瑂䝁䅕杢あ䑁䅳䅉䩂䝁䄴䅚ㅂ䡁䅍䅤祂䝁䅫兙獂䍁䅁兑ㅂ䡁䅑睢瑂䝁䅅䅤灂䝁䄸杢㝁䍁䅁兑湂䡁䅉兡啂䝁䅕睙潂䑁䅳䅉兂䡁䅉睢橂䝁䅕督穂䍁䅁兑ㅂ䡁䅑睢瑂䝁䅅䅤灂䝁䄸杢䅁䍁充䅁兂允䅁睕療䝁䅙䅤㍂䝁䅅杣求䍁䅁䅒求䡁䅙党獂䝁䄸䅣瑂䝁䅕杢あ䑁䅳䅉䩂䝁䄴䅚ㅂ䡁䅍䅤祂䝁䅫兙獂䍁䅁兑ㅂ䡁䅑睢瑂䝁䅅䅤灂䝁䄸杢㝁䍁䅁杕䝂䕁䅫䅒杁䍁䅧杕桂䝁䅑兡療䍁䅁杒祂䝁䅕兣ㅂ䝁䅕杢橂䡁䅫䅉䩂䝁䅑党畂䡁䅑兡浂䝁䅫睙桂䡁䅑兡療䝁䄴克㝁䍁䅁䅕祂䝁䄸睙求䡁䅍督杁䕁䅅兤あ䝁䄸兢桂䡁䅑兡療䝁䄴睏杁䑁䅍䅒杁䙁䅁杣灂䝁䄴䅤灂䝁䄴睚㝁䍁䅁兑祂䡁䅑兡浂䝁䅫睙灂䝁䅅䅢杁䕁䅫杢あ䝁䅕䅢獂䝁䅫睚求䝁䄴睙求䑁䅳䅉偂䝁䄴督潂䝁䄸杣求䍁䅁兙畂䝁䅑䅉偂䝁䅙杚穂䝁䅧睢祂䝁䅕䅉塂䝁䅫杢歂䅁䅁䅋䅫䱁䅙䅁呂䝁䄸杚あ䡁䅣兙祂䝁䅕䅉䕂䝁䅕杤求䝁䅷睢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䅁䑁关䅁䕄䅁䅁睕療䝁䅙䅤㍂䝁䅅杣求䍁䅁䅒求䡁䅙党獂䝁䄸䅣瑂䝁䅕杢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䉁光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䄸䅁䙁䅍睢浂䡁䅑睤桂䡁䅉党杁䕁䅑党㉂䝁䅕䅢療䡁䅁兢求䝁䄴䅤㝁䍁䅁兔桂䝁䅍䅡灂䝁䄴党杁䕁䅷党桂䡁䅉杢灂䝁䄴睚㝁䍁䅁睑獂䝁䄸兤歂䍁䅁䅒桂䡁䅑兙杁䙁䅍党祂䡁䅙兡橂䝁䅕督㝁䍁䅁睑獂䝁䄸兤歂䍁䅁兓畂䝁䅙杣桂䡁䅍䅤祂䡁䅕睙あ䡁䅕杣求䑁䅳䅉兂䡁䅉睢橂䝁䅕督穂䍁䅁兑ㅂ䡁䅑睢瑂䝁䅅䅤灂䝁䄸杢㝁䍁䅁䅓卂䙁䅑党橂䝁䅧睏杁䙁䅣睢祂䝁䅳䅖求䝁䅍䅡䅁偁倴䅁畄䅁䅁睕療䝁䅙䅤㍂䝁䅅杣求䍁䅁䅒求䡁䅙党獂䝁䄸䅣瑂䝁䅕杢あ䑁䅳䅉乂䝁䅅睙潂䝁䅫杢求䍁䅁䅔求䝁䅅杣畂䝁䅫杢湂䑁䅳䅉䑂䝁䅷睢ㅂ䝁䅑䅉䩂䝁䄴杚祂䝁䅅督あ䡁䅉兤橂䡁䅑兤祂䝁䅕睏杁䑁䅍䅒杁䙁䅁杣灂䝁䄴䅤灂䝁䄴睚㝁䍁䅁䅖求䝁䅅兢杁䕁䅍睢獂䝁䅷兙楂䝁䄸杣桂䡁䅑兡療䝁䄴睏杁䕁䅅杣あ䝁䅫杚灂䝁䅍兡桂䝁䅷䅉䩂䝁䄴䅤求䝁䅷䅢灂䝁䅣党畂䝁䅍党䅁䙁䩣䅁祁允䅁睕療䝁䅙䅤㍂䝁䅅杣求䍁䅁䅒求䡁䅙党獂䝁䄸䅣瑂䝁䅕杢あ䑁䅳䅉乂䝁䅅睙潂䝁䅫杢求䍁䅁䅔求䝁䅅杣畂䝁䅫杢湂䑁䅳䅉䑂䝁䅷睢ㅂ䝁䅑䅉䩂䝁䄴杚祂䝁䅅督あ䡁䅉兤橂䡁䅑兤祂䝁䅕睏杁䕁䅍䅢療䡁䅕䅚杁䙁䅍党橂䡁䅕杣灂䡁䅑入㝁䍁䅁睑獂䝁䄸兤歂䍁䅁睕あ䝁䄸杣桂䝁䅣党㝁䍁䅁䅕祂䝁䄸睙求䡁䅍督杁䕁䅅兤あ䝁䄸兢桂䡁䅑兡療䝁䄴睏杁䕁䅍䅡桂䡁䅑杙療䡁䅑睏杁䕁䅅杣あ䝁䅫杚灂䝁䅍兡桂䝁䅷䅉䩂䝁䄴䅤求䝁䅷䅢灂䝁䅣党畂䝁䅍党㝁䍁䅁睒求䝁䄴兑䩂䅁䅁朶䄸䍁䉙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䑁䅳䅉䡂䝁䅕杢䉂䕁䅫䅁楁睄䅁䅐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䅑党桂䝁䄰䅉䑂䝁䄸䅢獂䝁䅅杙療䡁䅉兙あ䝁䅫睢畂䑁䅳䅉䑂䝁䄸杢あ䝁䅕杢あ䍁䅁睑祂䝁䅕兙あ䝁䅫睢畂䑁䅳䅉䉂䡁䅉䅤灂䝁䅙兡橂䝁䅫兙獂䍁䅁兓畂䡁䅑党獂䝁䅷兡湂䝁䅕杢橂䝁䅕䅁奄䅃䅁䅇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䅑党桂䝁䄰䅉䑂䝁䄸䅢獂䝁䅅杙療䡁䅉兙あ䝁䅫睢畂䑁䅳䅉䑂䝁䄸杢あ䝁䅕杢あ䍁䅁睑祂䝁䅕兙あ䝁䅫睢畂䑁䅳䅉䡂䝁䅕杢䉂䕁䅫䅁潁睄䅁杈䅅䙁䅍睢浂䡁䅑睤桂䡁䅉党杁䕁䅑党㉂䝁䅕䅢療䡁䅁兢求䝁䄴䅤㝁䍁䅁兔桂䝁䅍䅡灂䝁䄴党杁䕁䅷党桂䡁䅉杢灂䝁䄴睚㝁䍁䅁䅒桂䡁䅑兙杁䙁䅁杣療䡁䅑党橂䡁䅑兡療䝁䄴睏杁䕁䅍䅢療䡁䅕䅚杁䕁䅫杢浂䡁䅉兙穂䡁䅑杣ㅂ䝁䅍䅤ㅂ䡁䅉党㝁䍁䅁睑獂䝁䄸兤歂䍁䅁睕求䝁䅍兤祂䝁䅫䅤㕂䑁䅳䅉䕂䝁䅅䅤桂䍁䅁睑求䝁䄴䅤求䡁䅉䅉啂䝁䅕睙潂䝁䄴睢獂䝁䄸睚㕂䑁䅳䅉䉂䡁䅉䅤灂䝁䅙兡橂䝁䅫兙獂䍁䅁兓畂䡁䅑党獂䝁䅷兡湂䝁䅕杢橂䝁䅕䅁㑂睄䅁䅑䅅䙁䅍睢浂䡁䅑睤桂䡁䅉党杁䕁䅑党㉂䝁䅕䅢療䡁䅁兢求䝁䄴䅤㝁䍁䅁兔桂䝁䅍䅡灂䝁䄴党杁䕁䅷党桂䡁䅉杢灂䝁䄴睚㝁䍁䅁䅒桂䡁䅑兙杁䙁䅁杣療䡁䅑党橂䡁䅑兡療䝁䄴睏杁䕁䅍䅢療䡁䅕䅚杁䕁䅫杢浂䡁䅉兙穂䡁䅑杣ㅂ䝁䅍䅤ㅂ䡁䅉党㝁䍁䅁兒歂䝁䅣党杁䕁䅍睢瑂䡁䅁兤あ䝁䅫杢湂䑁䅳䅉兂䡁䅉睢橂䝁䅕督穂䍁䅁兑ㅂ䡁䅑睢瑂䝁䅅䅤灂䝁䄸杢㝁䍁䅁兑祂䡁䅑兡浂䝁䅫睙灂䝁䅅䅢杁䕁䅫杢あ䝁䅕䅢獂䝁䅫睚求䝁䄴睙求䑁䅳䅉噂䡁䅑兡獂䝁䅫䅤㕂䍁䅁睕橂䝁䅅䅢求䍁䅁睕療䝁䅷兙祂䅁䅁䄴䄸䕁䉧䅁呂䝁䄸杚あ䡁䅣兙祂䝁䅕䅉䕂䝁䅕杤求䝁䅷睢睂䝁䄰党畂䡁䅑睏杁䕁䄰兙橂䝁䅧兡畂䝁䅕䅉䵂䝁䅕兙祂䝁䄴兡畂䝁䅣睏杁䙁䅍兤睂䝁䅕杣橂䝁䄸兢睂䡁䅕䅤求䡁䅉督㝁䍁䅁睑獂䝁䄸兤歂䍁䅁䅒桂䡁䅑兙杁䙁䅍党祂䡁䅙兡橂䝁䅕督㝁䍁䅁睑獂䝁䄸兤歂䍁䅁兓畂䝁䅙杣桂䡁䅍䅤祂䡁䅕睙あ䡁䅕杣求䑁䅳䅉䉂䡁䅉䅤灂䝁䅙兡橂䝁䅫兙獂䍁䅁兓畂䡁䅑党獂䝁䅷兡湂䝁䅕杢橂䝁䅕睏杁䕁䅅兤あ䝁䄸杢療䝁䄰睢ㅂ䡁䅍䅉坂䝁䅕䅡灂䝁䅍䅢求䡁䅍睏杁䙁䅙兡歂䝁䅕睢杁䕁䅣兙瑂䝁䅕督㝁䍁䅁睒求䝁䄴兑䩂䅁䅁硉䅁䡁䅧䅁呂䝁䄸杚あ䡁䅣兙祂䝁䅕䅉䕂䝁䅕杤求䝁䅷睢睂䝁䄰党畂䡁䅑睏杁䕁䄰兙祂䝁䅳党あ䝁䅫杢湂䍁䅁兑ㅂ䡁䅑睢瑂䝁䅅䅤灂䝁䄸杢㝁䍁䅁睔畂䝁䅷兡畂䝁䅕䅉兂䝁䅅入瑂䝁䅕杢あ䡁䅍䅁牁睄䅁杔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療元䅁材䅅䙁䅍睢浂䡁䅑睤桂䡁䅉党杁䕁䅑党㉂䝁䅕䅢療䡁䅁兢求䝁䄴䅤㝁䍁䅁兔桂䡁䅉睡求䡁䅑兡畂䝁䅣䅉䉂䡁䅕䅤療䝁䄰兙あ䝁䅫睢畂䑁䅳䅉呂䝁䅅䅢求䡁䅍杚療䡁䅉睙求䍁䅁兑ㅂ䡁䅑睢瑂䝁䅅䅤灂䝁䄸杢㝁䍁䅁兔桂䝁䅍䅡灂䝁䄴党杁䕁䅷党桂䡁䅉杢灂䝁䄴睚㝁䍁䅁睑ㅂ䡁䅍䅤療䝁䄰党祂䍁䅁杕求䝁䅷兙あ䝁䅫睢畂䡁䅍䅡灂䡁䅁䅉乂䝁䅅杢桂䝁䅣党瑂䝁䅕杢あ䑁䅳䅉啂䝁䅕䅥あ䍁䅁兑畂䝁䅅䅢㕂䡁䅑兡橂䡁䅍睏杁䕁䅅杣あ䝁䅫杚灂䝁䅍兡桂䝁䅷䅉䩂䝁䄴䅤求䝁䅷䅢灂䝁䅣党畂䝁䅍党䅁䕁伴䅁十允䅁睕療䝁䅙䅤㍂䝁䅅杣求䍁䅁䅒求䡁䅙党獂䝁䄸䅣瑂䝁䅕杢あ䑁䅳䅉兂䝁䅧入穂䝁䅫睙桂䝁䅷䅉呂䝁䅕睙ㅂ䡁䅉兡あ䡁䅫睏杁䕁䅫䅚求䝁䄴䅤灂䡁䅑入杁䝁䅅杢歂䍁䅁兑橂䝁䅍党穂䡁䅍䅉乂䝁䅅杢桂䝁䅣党瑂䝁䅕杢あ䑁䅳䅉䉂䡁䅕䅤潂䝁䅕杢あ䝁䅫睙桂䡁䅑兡療䝁䄴睏杁䕁䅑兙あ䝁䅅䅉兂䡁䅉睢あ䝁䅕睙あ䝁䅫睢畂䑁䅳䅉兂䡁䅉睢橂䝁䅕督穂䍁䅁兑ㅂ䡁䅑睢瑂䝁䅅䅤灂䝁䄸杢㝁䍁䅁村灂䝁䄸兢求䡁䅑杣灂䝁䅍督䅁䕁䵉䅁卂允䅁睕療䝁䅙䅤㍂䝁䅅杣求䍁䅁䅒求䡁䅙党獂䝁䄸䅣瑂䝁䅕杢あ䑁䅳䅉呂䝁䅅䅢求䡁䅍杚療䡁䅉睙求䍁䅁兑ㅂ䡁䅑睢瑂䝁䅅䅤灂䝁䄸杢㝁䍁䅁睑ㅂ䡁䅍䅤療䝁䄰党祂䍁䅁杕求䝁䅷兙あ䝁䅫睢畂䡁䅍䅡灂䡁䅁䅉乂䝁䅅杢桂䝁䅣党瑂䝁䅕杢あ䑁䅳䅉䉂䡁䅕䅤潂䝁䅕杢あ䝁䅫睙桂䡁䅑兡療䝁䄴睏杁䕁䅍睢畂䡁䅑杣桂䝁䅍䅤杁䕁䄰兙畂䝁䅅睚求䝁䄰党畂䡁䅑䅉呂䝁䄸杚あ䡁䅣兙祂䝁䅕睏杁䙁䅁杣療䝁䅍党穂䡁䅍䅉䉂䡁䅕䅤療䝁䄰兙あ䝁䅫睢畂䑁䅳䅉䉂䡁䅉䅤灂䝁䅙兡橂䝁䅫兙獂䍁䅁兓畂䡁䅑党獂䝁䅷兡湂䝁䅕杢橂䝁䅕䅁䭄睂䅁䅌䅅䙁䅍睢浂䡁䅑睤桂䡁䅉党杁䕁䅑党㉂䝁䅕䅢療䡁䅁兢求䝁䄴䅤㝁䍁䅁睕求䝁䄴督療䡁䅉督㝁䍁䅁睕灂䝁䄰兤獂䝁䅅䅤灂䝁䄸杢㝁䍁䅁䅒桂䡁䅑兙杁䙁䅁杣療䡁䅑党橂䡁䅑兡療䝁䄴睏杁䕁䅅兤湂䝁䄰党畂䡁䅑党歂䍁䅁杕求䝁䅅䅢灂䡁䅑入㝁䍁䅁䅕祂䝁䄸睙求䡁䅍督杁䕁䅅兤あ䝁䄸兢桂䡁䅑兡療䝁䄴睏杁䕁䅅杣あ䝁䅫杚灂䝁䅍兡桂䝁䅷䅉䩂䝁䄴䅤求䝁䅷䅢灂䝁䅣党畂䝁䅍党㝁䍁䅁睔畂䡁䅍䅡療䡁䅉党杁䝁䅅杢歂䍁䅁睔浂䝁䅙督潂䝁䄸杣求䍁䅁睖灂䝁䄴䅚䅁䙁偳䅁坃䅁䅁睕療䝁䅙䅤㍂䝁䅅杣求䍁䅁䅒求䡁䅙党獂䝁䄸䅣瑂䝁䅕杢あ䑁䅳䅉呂䝁䅫兢ㅂ䝁䅷兙あ䝁䅫睢畂䑁䅳䅉䑂䝁䅷睢ㅂ䝁䅑䅉䩂䝁䄴杚祂䝁䅅督あ䡁䅉兤橂䡁䅑兤祂䝁䅕睏杁䙁䅁杣療䝁䅍党穂䡁䅍䅉䉂䡁䅕䅤療䝁䄰兙あ䝁䅫睢畂䅁䅁睡䄸乁䅧䅁呂䝁䄸杚あ䡁䅣兙祂䝁䅕䅉䕂䝁䅕杤求䝁䅷睢睂䝁䄰党畂䡁䅑睏杁䙁䅍兡瑂䡁䅕䅢桂䡁䅑兡療䝁䄴睏杁䕁䅕杢橂䡁䅉入睂䡁䅑兡療䝁䄴睏杁䙁䅁杣療䝁䅍党穂䡁䅍䅉䉂䡁䅕䅤療䝁䄰兙あ䝁䅫睢畂䑁䅳䅉佂䝁䅕䅤㍂䝁䄸杣牂䍁䅁睕求䝁䅍兤祂䝁䅫䅤㕂䑁䅳䅉䉂䡁䅉䅤灂䝁䅙兡橂䝁䅫兙獂䍁䅁兓畂䡁䅑党獂䝁䅷兡湂䝁䅕杢橂䝁䅕䅁ㅁ权䅁䅂䅅䙁䅍睢浂䡁䅑睤桂䡁䅉党杁䕁䅑党㉂䝁䅕䅢療䡁䅁兢求䝁䄴䅤㝁䍁䅁杖灂䝁䅑党療䍁䅁睑潂䝁䅅䅤㝁䍁䅁睑獂䝁䄸兤歂䍁䅁睕あ䝁䄸杣桂䝁䅣党㝁䍁䅁睍䕂䍁䅁䅕祂䝁䅫杢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先䅯䅁䉙䅁呂䝁䄸杚あ䡁䅣兙祂䝁䅕䅉䕂䝁䅕杤求䝁䅷睢睂䝁䄰党畂䡁䅑睏杁䙁䅙兡歂䝁䅕睢杁䙁䅍䅤祂䝁䅕兙瑂䝁䅫杢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䅁䅁杒䄸偁䅙䅁呂䝁䄸杚あ䡁䅣兙祂䝁䅕䅉䕂䝁䅕杤求䝁䅷睢睂䝁䄰党畂䡁䅑睏杁䙁䅙兡歂䝁䅕睢杁䙁䅍䅤祂䝁䅕兙瑂䝁䅫杢湂䑁䅳䅉䙂䍁䄰䅢求䝁䅅杣畂䝁䅫杢湂䑁䅳䅉呂䡁䅑杣求䝁䅅兢灂䝁䄴睚杁䕁䄰党歂䝁䅫兙㝁䍁䅁睑療䝁䄴䅤求䝁䄴䅤杁䕁䅍杣求䝁䅅䅤灂䝁䄸杢㝁䍁䅁兑祂䡁䅑兡浂䝁䅫睙灂䝁䅅䅢杁䕁䅫杢あ䝁䅕䅢獂䝁䅫睚求䝁䄴睙求䑁䅳䅉坂䝁䅫䅚求䝁䄸䅉䡂䝁䅅兢求䡁䅍䅁摂兄䅁䅃䅅䙁䅍睢浂䡁䅑睤桂䡁䅉党杁䕁䅑党㉂䝁䅕䅢療䡁䅁兢求䝁䄴䅤㝁䍁䅁杖灂䝁䅑党療䍁䅁睕あ䡁䅉党桂䝁䄰兡畂䝁䅣睏杁䕁䄰兙橂䝁䅧兡畂䝁䅕䅉䵂䝁䅕兙祂䝁䄴兡畂䝁䅣睏杁䕁䅍䅢療䡁䅕䅚杁䕁䅫杢浂䡁䅉兙穂䡁䅑杣ㅂ䝁䅍䅤ㅂ䡁䅉党㝁䍁䅁杖灂䝁䅑党療䍁䄰睢畂䍁䄰䅒求䝁䄰兙畂䝁䅑䅉呂䝁䅕杣㉂䝁䅕杣穂䑁䅳䅉䉂䡁䅉䅤灂䝁䅙兡橂䝁䅫兙獂䍁䅁兓畂䡁䅑党獂䝁䅷兡湂䝁䅕杢橂䝁䅕睏杁䑁䅕睒䅁乁乯䅁啁允䅁睕療䝁䅙䅤㍂䝁䅅杣求䍁䅁䅒求䡁䅙党獂䝁䄸䅣瑂䝁䅕杢あ䑁䅳䅉塂䝁䅕兙祂䝁䅅杙獂䝁䅕督㝁䍁䅁村灂䝁䄸杚ㅂ䝁䅕䅢㝁䍁䅁睑獂䝁䄸兤歂䍁䅁睕あ䝁䄸杣桂䝁䅣党㝁䍁䅁睕あ䡁䅉党桂䝁䄰兡畂䝁䅣䅉乂䝁䅕䅚灂䝁䅅睏杁䕁䄸杢獂䝁䅫杢求䍁䅁䅕桂䡁䅫兢求䝁䄴䅤穂䑁䅳䅉噂䡁䅑兡獂䝁䅫䅤㕂䍁䅁睕橂䝁䅅䅢求䍁䅁睕療䝁䅷兙祂䑁䅳䅉偂䝁䄴督潂䝁䄸杣求䍁䅁兙畂䝁䅑䅉偂䝁䅙杚穂䝁䅧睢祂䝁䅕䅉塂䝁䅫杢歂䅁䅁兓䄸䍁䅷䅁呂䝁䄸杚あ䡁䅣兙祂䝁䅕䅉桂䝁䄴䅚杁䙁䅍党祂䡁䅙兡橂䝁䅕督䅁䑁䜴䅁㡁䅁䅁睕睂䝁䅕睙灂䝁䅅䅢灂䡁䅯党歂䍁䅁睑療䝁䄴督ㅂ䝁䄰党祂䍁䅁睕求䡁䅉杤灂䝁䅍党穂䅁䅁䅇䅧䍁䅧䅁呂䡁䅁党橂䝁䅫兙獂䝁䅫来求䝁䅑䅉䝂䝁䅫杢桂䝁䄴睙求䅁䅁督䄰䍁䅑䅁呂䡁䅁党橂䝁䅫兙獂䝁䅫来求䝁䅑䅉卂䕁䅕兓啂䡁䅍䅁祁睂䅁䅋䅁䙁䅍䅣求䝁䅍兡桂䝁䅷䅤㕂䍁䅁睑潂䝁䅕兢灂䝁䅍兙獂䡁䅍䅁橄杂䅁杉䅁䙁䅍䅣求䝁䅍兡桂䝁䅷䅤㕂䍁䅁杕求䡁䅑兙灂䝁䅷䅁煁杂䅁杊䅁䙁䅍䅣求䝁䅕睙潂䍁䅁杕求䝁䅍睢湂䝁䄴兡あ䝁䅫睢畂䅁䅁剎䅁䅁䅷䅁呂䡁䅑党求䝁䅷䅁䅃杂䅁䅉䅁䙁䅍䅤祂䝁䅕兙瑂䝁䅫杢湂䍁䅁兔求䝁䅑兡桂䅁䅁睕䅯䍁䅉䅁呂䡁䅫督あ䝁䅕兢穂䍁䅁睕療䝁䅙䅤㍂䝁䅅杣求䅁䅁杒䅙䅁䅑䅁啂䅁䅁材䅉䅁䅧䅁啂䕁䅅䅕䅁䙁䑳䅁䥁䅁䅁䅖䕂䕁䅣䅁湂睁䅁䅃䅁䙁䅑䅒婂䅁䅁村䅉䅁䅯䅁啂䕁䅕睑䥂䅁䅁睌䅍䅁䅧䅁啂䕁䅕䅔䅁䅁䕕䅁䥁䅁䅁䅖䙂䙁䅉䅁杁睁䅁䅃䅁䙁䅑杒䑂䅁䅁睯䅉䅁䅧䅁啂䕁䅙䅗䅁䝁䑅䅁䥁䅁䅁䅖䡂䙁䅑䅁䕁䅂䅁䅃䅁䙁䅑杓奂䅁䅁䅹䅉䅁䅧䅁啂䕁䄰睔䅁䝁䑕䅁䭁䅁䅁䅖乂䙁䅕睕䅁䵁䌴䅁䥁䅁䅁䅖兂䕁䅷䅁湁䅂䅁䅃䅁䙁䅑䅕卂䅁䅁杁䅑䅁䅯䅁啂䙁䅉睒兂䅁䅁睁䅑䅁䅯䅁啂䙁䅉兔䍂䅁䅁睋䅉䅁䅯䅁啂䙁䅉睔塂䅁䅁睮䅍䅁䅧䅁啂䙁䅉杖䅁䭁䑕䅁䭁䅁䅁䅖呂䕁䅍睔䅁䭁䑷䅁䭁䅁䅁䅖呂䕁䅷兑䅁䥁䍁䅁䥁䅁䅁䅖呂䕁䄴䅁硁杁䅁杂䅁䙁䅑䅖䅁䥁䍑䅁䭁䅁䅁䅖啂䙁䅣睔䅁䉁䍯䅁䥁䅁䅁䅖奂䕁䄴䅁楁睁䅁䅃䅁䙁䅑䅗啂䅁䅁杴䅉䅁䅧䅁啂䙁䅫䅔䅁䙁䑣䅁睁䅁䅁䅖求䝁䅍䅡畂䝁䄸䅢療䝁䅣入杁䕁䅑兡穂䡁䅑杣灂䝁䅉兤あ䝁䄸杣穂䅁䅁䅉䅣䕁䅑䅁啂䝁䅕睙潂䝁䄴睢獂䝁䄸睚㕂䍁䅁䅓桂䡁䅉䅚㍂䝁䅅杣求䍁䅁兙畂䝁䅑䅉䙂䡁䅅兤灂䡁䅁兢求䝁䄴䅤䅁䵁䝉䅁慂䅁䅁䅖求䝁䅍䅡畂䝁䄸䅢療䝁䅣入杁䕁䅧兙祂䝁䅑睤桂䡁䅉党獁䍁䅁睕あ䝁䄸杣桂䝁䅣党杁䝁䅅杢歂䍁䅁䅕求䡁䅉兡睂䝁䅧党祂䝁䅅䅢穂䅁䅁䅪䅙䍁䅧䅁啂䝁䅕䅢求䝁䅍睢瑂䍁䅁䅖療䡁䅣党祂䍁䅁杕䙂䕁䅫䅖穂䅁䅁免䅫䑁䅙䅁啂䝁䅕䅢求䝁䅍睢瑂䝁䄰兤畂䝁䅫睙桂䡁䅑兡療䝁䄴䅉呂䝁䅕杣㉂䝁䅫睙求䡁䅍䅁䍁䅃䅁条䅁䙁䅑党㑂䡁䅑䅉䉂䝁䄴兙獂䡁䅫䅤灂䝁䅍督㝁䍁䅁兒瑂䡁䅁䅢療䡁䅫党求䍁䅁村求䝁䄴党浂䝁䅫䅤穂䑁䅳䅉䕂䝁䅫睚灂䡁䅑兙獂䍁䅁村祂䝁䄸睡求䡁䅉兙湂䝁䅕䅁瑂权䅁杒䅁䙁䅑党㑂䡁䅑兡獂䝁䅕督獁䍁䅁兑睂䡁䅁兙祂䝁䅕䅢杁䝁䅅杢歂䍁䅁䅔ㅂ䡁䅧兤祂䡁䅫䅉䡂䝁䄸睢歂䡁䅍䅁煁睂䅁杇䅁䙁䅑兡瑂䝁䅉党祂䍁䅁杕䙂䕁䅫䅖穂䅁䅁䅫䅙䍁䅉䅁啂䝁䅫杣求䡁䅍䅉桂䝁䄴䅚杁䙁䅉兤楂䝁䅉党祂䅁䅁杙䅧䉁䅁䅁啂䝁䄸杙桂䝁䅍睙療䅁䅁䅆䅫䑁䅁䅁啂䝁䄸兤祂䝁䅫督瑂䑁䅳䅉䉂䝁䄰兙あ䝁䅕兤祂䍁䅁睕睂䝁䄸杣あ䡁䅍䅁㝃睄䅁材䅁䙁䅑睢ㅂ䡁䅉兡穂䝁䄰睏杁䙁䅑杣桂䡁䅙党獂䍁䅁兑橂䝁䅍睢瑂䝁䄰睢歂䝁䅅䅤灂䝁䄸杢穂䅁䅁朰䄸䙁䅉䅁啂䝁䄸兤祂䝁䅫督瑂䑁䅳䅉坂䝁䅫䅚求䝁䄸䅉呂䡁䅑杣求䝁䅅兢灂䝁䄴睚㝁䍁䅁兑瑂䝁䅅䅤求䡁䅕杣杁䙁䅍䅣療䡁䅉䅤穂䅁䅁䅶䅫䕁䅙䅁啂䡁䅉兙歂䝁䅫杢湂䍁䅁睑療䝁䄰䅣桂䝁䄴兡求䡁䅍䅉桂䝁䄴䅚杁䕁䅑兡穂䡁䅑杣灂䝁䅉兤あ䝁䄸杣穂䅁䅁兓䅙䙁䅧䅁啂䡁䅉兙畂䡁䅍兙橂䡁䅑兡療䝁䄴䅉桂䝁䄴䅚杁䙁䅁兙㕂䝁䄰党畂䡁䅑䅉兂䡁䅉睢橂䝁䅕督穂䝁䅫杢湂䍁䅁睕求䡁䅉杤灂䝁䅍党穂䅁䅁杇䅣䉁䄴䅁啂䡁䅉兙畂䡁䅍䅣療䡁䅉䅤桂䡁䅑兡療䝁䄴䅁㉃杂䅁䅌䅁䙁䅑杣桂䡁䅙党獂䍁䅁兑橂䝁䅍睢瑂䝁䄰睢歂䝁䅅䅤灂䝁䄸杢穂䅁䅁杸䅧䭁䅷䅁啂䡁䅉兙㉂䝁䅕䅢杁䕁䅅睙橂䝁䄸兢瑂䝁䄸䅚桂䡁䅑兡療䝁䄴督㝁䍁䅁睑療䝁䅷䅢桂䝁䅉睢祂䝁䅅䅤灂䡁䅙党杁䕁䅍睢畂䡁䅍兤瑂䡁䅁䅤灂䝁䄸杢㝁䍁䅁䅕祂䝁䄸睙求䡁䅍督杁䕁䅅兤あ䝁䄸兢桂䡁䅑兡療䝁䄴睏杁䕁䄸杢獂䝁䅫杢求䍁䅁䅕桂䡁䅫兢求䝁䄴䅤穂䅁䅁兑䄸䅁䅧䅁噂䕁䅅䅔䅁乁䐸䅁䭁䅁䅁兖䍂䕁䅕杕䅁䉁䔰䅁䥁䅁䅁兖䕂䙁䅉䅁畄睁䅁䅃䅁䙁䅕䅓呂䅁䅁䅒䅍䅁䅯䅁噂䕁䅷䅖䉂䅁䅁杳䅍䅁䅧䅁噂䕁䄴䅓䅁乁䑉䅁䥁䅁䅁兖佂䙁䅁䅁㍃杁䅁䅃䅁䙁䅕䅕呂䅁䅁䅡䅍䅁䅧䅁噂䙁䅉兓䅁偁䑧䅁䥁䅁䅁兖呂䕁䅉䅁捃睁䅁䅆䅁䙁䅕䅤灂䝁䅷兡あ䝁䅫党穂䅁䅁兌䅙䍁䅧䅁噂䡁䅑兡獂䝁䅫䅤㕂䍁䅁睕橂䝁䅅䅢求䍁䅁睕療䝁䅷兙祂䅁䅁睭䅧䅁䅑䅁坂䅁䅁杁䅍䅁䅧䅁坂䕁䅙睑䅁䩁䌴䅁䭁䅁䅁杖䩂䕁䅍兓䅁佁䐸䅁䥁䅁䅁杖䵂䕁䄸䅁塂杁䅁权䅁䙁䅙䅔啂䕁䄸䅁時杁䅁䅃䅁䙁䅙兔䑂䅁䅁关䅉䅁䅧䅁坂䕁䄴睔䅁偁䑕䅁䭁䅁䅁杖卂䙁䅍睓䅁䩁䑙䅁䭁䅁䅁杖卂䙁䅍杔䅁佁䑷䅁䭁䅁䅁杖卂䙁䅑䅗䅁乁䑳䅁䥁䅁䅁杖呂䙁䅑䅁敁䅂䅁䅃䅁䙁䅙䅖卂䅁䅁克䅍䅁䅯䅁坂䙁䅑杕呂䅁䅁睏䅍䅁䅙䅁坂䙁䅯䅁允杁䅁䅉䅁䙁䅙兙橂䝁䅅䅤灂䝁䄸杢杁䙁䅉党畂䡁䅑兙獂䅁䅁儯䄴䉁䅧䅁坂䝁䅫䅚求䝁䄸䅉䡂䝁䅅兢求䡁䅍䅁穃䅃䅁䅌䅁䙁䅙兡歂䝁䅕睢杁䕁䅣兙瑂䝁䅕督㝁䍁䅁兒瑁䙁䅍䅣療䡁䅉䅤穂䅁䅁杷䄸䅁䉙䅁坂䝁䅫䅚求䝁䄸䅉呂䡁䅑杣求䝁䅅兢灂䝁䄴睚㝁䍁䅁睑獂䝁䄸兤歂䍁䅁兓畂䝁䅙杣桂䡁䅍䅤祂䡁䅕睙あ䡁䅕杣求䑁䅳䅉䑂䝁䅷睢ㅂ䝁䅑䅉呂䡁䅑睢祂䝁䅅睚求䑁䅳䅉呂䡁䅑杣求䝁䅅兢灂䝁䄴睚杁䕁䄰党歂䝁䅫兙㝁䍁䅁杖灂䝁䅑党療䍁䄰睢畂䍁䄰䅒求䝁䄰兙畂䝁䅑䅉呂䝁䅕杣㉂䝁䅕杣穂䑁䅳䅉佂䝁䅕䅤㍂䝁䄸杣牂䍁䅁睕求䝁䅍兤祂䝁䅫䅤㕂䑁䅳䅉䑂䝁䄸杢あ䝁䅕杢あ䍁䅁睑祂䝁䅕兙あ䝁䅫睢畂䅁䅁睄䄰䵁䅉䅁坂䝁䅫䅚求䝁䄸䅉呂䡁䅑杣求䝁䅅兢灂䝁䄴睚㝁䍁䅁䅒桂䡁䅑兙杁䙁䅁杣療䡁䅑党橂䡁䅑兡療䝁䄴睏杁䕁䅍䅢療䡁䅕䅚杁䕁䅫杢浂䡁䅉兙穂䡁䅑杣ㅂ䝁䅍䅤ㅂ䡁䅉党㝁䍁䅁杔求䡁䅑睤療䡁䅉睡杁䙁䅍党橂䡁䅕杣灂䡁䅑入㝁䍁䅁䅒桂䡁䅑兙杁䕁䅍党畂䡁䅑党祂䍁䅁䅖求䝁䅍䅡畂䝁䄸䅢療䝁䅣入䅁䭁偳䅁㑃䅁䅁杖灂䝁䅑党療䍁䅁睕あ䡁䅉党桂䝁䄰兡畂䝁䅣睏杁䕁䅕杢あ䝁䅕杣睂䡁䅉兡穂䝁䅕䅉坂䝁䄸兡睂䍁䅁兙畂䝁䅑䅉啂䝁䅕䅢求䡁䅁䅡療䝁䄴入㝁䍁䅁睕あ䡁䅉党桂䝁䄰兡畂䝁䅣䅉乂䝁䅕䅚灂䝁䅅睏杁䕁䄴党あ䡁䅣睢祂䝁䅳䅉呂䝁䅕睙ㅂ䡁䅉兡あ䡁䅫睏杁䕁䅑兙桂䙁䅍睏杁䑁䅕睒䅁䅁伴䅁䍂䅁䅁杖灂䝁䅑党療䍁䅁睕あ䡁䅉党桂䝁䄰兡畂䝁䅣睏杁䙁䅍䅤祂䝁䅕兙瑂䝁䅫杢湂䍁䅁兔求䝁䅑兡桂䅁䅁案䅁䥁䅁䅁坂䝁䅫䅚求䝁䄸䅉呂䡁䅑杣求䝁䅅兢灂䝁䄴睚㝁䍁䅁睕あ䡁䅉党桂䝁䄰兡畂䝁䅣䅉乂䝁䅕䅚灂䝁䅅睏杁䕁䅍睢畂䡁䅑党畂䡁䅑䅉䑂䡁䅉党桂䡁䅑兡療䝁䄴睏杁䙁䅙兡歂䝁䅕睢杁䕁䅣兙瑂䝁䅕督䅁䙁光䅁慃䅁䅁杖灂䝁䅑党療䍁䅁睕あ䡁䅉党桂䝁䄰兡畂䝁䅣睏杁䙁䅙兡歂䝁䅕睢杁䕁䅅䅚㉂䝁䅕杣あ䝁䅫督灂䝁䄴睚㝁䍁䅁睕あ䡁䅉党桂䝁䄰兡畂䝁䅣䅉乂䝁䅕䅚灂䝁䅅睏杁䙁䅙兡歂䝁䅕睢瑁䝁䄸杢瑁䕁䅑党瑂䝁䅅杢歂䍁䅁睕求䡁䅉杤求䡁䅉督䅁佁偑䅁㉃䅁䅁杖灂䡁䅉䅤ㅂ䝁䅅䅢杁䕁䅣睢療䝁䅑督㝁䍁䅁睑ㅂ䡁䅍䅤療䝁䄰党祂䍁䅁杕求䝁䅷兙あ䝁䅫睢畂䡁䅍䅡灂䡁䅁䅉乂䝁䅅杢桂䝁䅣党瑂䝁䅕杢あ䑁䅳䅉䑂䡁䅕督あ䝁䄸兢求䡁䅉䅉䉂䝁䄴兙獂䡁䅫䅤灂䝁䅍督㝁䍁䅁杖灂䝁䅑党療䍁䅁睒桂䝁䄰党穂䑁䅳䅉䙂䍁䄰睕睂䝁䄸杣あ䡁䅍䅁祂睄䅁䅍䅅䙁䅙兡祂䡁䅑兤桂䝁䅷䅉䡂䝁䄸睢歂䡁䅍睏杁䕁䄰兙橂䝁䅧兡畂䝁䅕䅉䵂䝁䅕兙祂䝁䄴兡畂䝁䅣睏杁䙁䅍睢橂䝁䅫兙獂䍁䅁杔求䡁䅑睤療䡁䅉睡灂䝁䄴睚杁䝁䅅杢歂䍁䅁睑療䝁䅷䅢桂䝁䅉睢祂䝁䅅䅤灂䝁䄸杢㝁䍁䅁睖求䝁䅅杣桂䝁䅉䅢求䡁䅍睏杁䕁䅅兤湂䝁䄰党畂䡁䅑党歂䍁䅁杕求䝁䅅䅢灂䡁䅑入㝁䍁䅁睑獂䝁䄸兤歂䍁䅁䅒桂䡁䅑兙杁䙁䅍党祂䡁䅙兡橂䝁䅕督㝁䍁䅁兑祂䡁䅑兡浂䝁䅫睙灂䝁䅅䅢杁䕁䅫杢あ䝁䅕䅢獂䝁䅫睚求䝁䄴睙求䑁䅳䅉䡂䝁䅕杢䉂䕁䅫䅁婁䅅䅁䅦䅁䙁䅙兡祂䡁䅑兤桂䝁䅷䅉䡂䝁䄸睢歂䡁䅍睏杁䙁䅍䅤祂䝁䅕兙瑂䝁䅫杢湂䍁䅁兔求䝁䅑兡桂䑁䅳䅉䑂䝁䄸杢あ䝁䅕杢あ䍁䅁睑祂䝁䅕兙あ䝁䅫睢畂䑁䅳䅉坂䝁䅫䅚求䝁䄸䅉䡂䝁䅅兢求䡁䅍䅁剄睄䅁䅣䅁䙁䅙兡祂䡁䅑兤桂䝁䅷䅉塂䝁䄸杣牂䝁䅙睢祂䝁䅍党㝁䍁䅁兒瑂䡁䅁䅢療䡁䅫党求䍁䅁村求䝁䄴党浂䝁䅫䅤穂䑁䅳䅉呂䝁䄸睙灂䝁䅅䅢杁䙁䅉党橂䡁䅉兤灂䡁䅑兡畂䝁䅣䅁摁杄䅁杴䅁䙁䅙兡祂䡁䅑兤桂䝁䅷䅉塂䝁䄸杣牂䝁䅙睢祂䝁䅍党㝁䍁䅁兒瑂䡁䅁䅢療䡁䅫党求䍁䅁村求䝁䄴党浂䝁䅫䅤穂䑁䅳䅉呂䝁䄸睙灂䝁䅅䅢杁䙁䅉党橂䡁䅉兤灂䡁䅑兡畂䝁䅣睏杁䕁䅕兢睂䝁䅷睢㕂䝁䅕党杁䕁䅅督穂䝁䅫督あ䝁䅅杢橂䝁䅕䅉兂䡁䅉睢湂䡁䅉兙瑂䍁䅁䅋䙂䕁䅅䅕灁䅁䅁䅖䅧佁䅷䅁坂䝁䄸兓兂䑁䅳䅉䑂䝁䅷睢ㅂ䝁䅑䅉䩂䝁䄴杚祂䝁䅅督あ䡁䅉兤橂䡁䅑兤祂䝁䅕睏杁䕁䅕䅚湂䝁䅕䅉䑂䝁䄸兢睂䡁䅕䅤灂䝁䄴睚㝁䍁䅁杔求䡁䅑睤療䡁䅉睡杁䙁䅍党橂䡁䅕杣灂䡁䅑入㝁䍁䅁䅒桂䡁䅑兙杁䕁䅍党畂䡁䅑党祂䡁䅍䅉桂䝁䄴䅚杁䕁䅙兙橂䝁䅫䅢灂䡁䅑兡求䡁䅍睏杁䕁䅑兙あ䝁䅅䅉䑂䝁䅕杢あ䝁䅕杣杁䙁䅑党橂䝁䅧杢療䝁䅷睢湂䡁䅫睏杁䑁䅕睒䅁䡁偅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流䅁䅁睖桂䡁䅑党祂䍁䅁䅕ㅂ䡁䅉兡浂䝁䅫睙桂䡁䅑兡療䝁䄴䅁䅁䅃䅁䅉䅁䙁䅣兙あ䝁䅕杣杁䙁䅕䅤灂䝁䅷兡あ䝁䅫党穂䅁䅁兘䅙䕁䅧䅁塂䝁䅫杣求䝁䅷党穂䡁䅍䅉啂䝁䅕䅢求䝁䅍睢瑂䝁䄰兤畂䝁䅫睙桂䡁䅑兡療䝁䄴䅉呂䝁䅕杣㉂䝁䅫睙求䡁䅍䅁啃权䅁䅃䅁䙁䅧兒䵂䅁䅁睘䅍䅁䅧䅁奂䕁䄸兔䅁佁䍍䅁䭁䅁䅁䅗卂䕁䅅兗䅁䱁䑳䅁䥁䅁䅁䅗奂䙁䅧䅁呁䅂䅁䅃䅁䙁䅧兗䵂䅁䅁眴䅍䅁䅧䅁婂䙁䅕兔䅁䉁䑳䅁䥁䅁䅁杗䍂䕁䅧䅁䕂杁䅁权䅁䙁䅯村卂䕁䅅䅁䡃睁䅁权䅁䙁䅯兓偂䕁䄴䅁㍁杁䅁䅃䅁䙁䅯䅖呂䅁䅁兲䅍䅁䅯䅁敂䕁䄰兓䕂䅁䅁杨䅑䅁䅯䅁敂䙁䅍兔䵂䅁䅁儵䅯䅁䅯䅁敂䙁䅍䅕奂䅁䅁䅁䅁佁㙱䅁䵁䅉䅅䅁䑁䅁䅁睁䵁䅁䅁权佂䅁䅁权流杂䅁允䅁䅁䅅䅁佁䅁䅷䅁㕁䑁䅅杌穁䑁䅧䅁䵁䅉䅅䅁䕁䅁䅁睁䵁䅁䅁权睄睁䅁权䭁䅁䅁权䙁䅁䅁允䅁䅁䅅䅁䙁䥁噇㑑獴硚䅂䍄䉁䅁䅁䅂䅁䅁䅍䅄䅁䅁䅯其䅅䅁䅯眵䅯䅁䅯䄷䅯䅁䅅䅁䉁䅁䅁兂慂䑚晶㑔爳睐杷允䅁䅁䅑䅁䑁䅁䅷䅁䭁䉁䕁䅁䭁佁䭯䅁䭁佁䭷䅁䉁䅁䅁允䅁䅁䅯睚䅉䅁杷允䅁䅁䅍䅁䑁䅁䅷䅁䭁䩁䅑䅁䭁䍁䝙䅁䉁䅁䅁允䅁䅁䄴权䅁䑁䅧睍畁䑁䅕䅁䵁䅉䅅䅁䕁䅁䅁睁䵁䅁䅁权䙃䅁䅁权湄权䅁权㥂䅂䅁允䅁䅁䅅䅁䙁䉁奄塊渶䅱䅰䍄䉁䅁䅁䅂䅁䅁䅍䅄䅁䅁䅯儱䅅䅁䅯眶䅯䅁䅯来䅑䅁䅅䅁䉁䅁䅁杄十䅁䅁李硁䑁䅅免㍁䑁䅁兎穁䅁䅁䍄䉁䅁䅁䅂䅁䅁䅍䅄䅁䅁䅯六䅁䅁䅯儶䅯䅁䅯兦䅑䅁䅅䅁䉁䅁䅁兂䅁䅁䅁䤱䬵兑杷允䅁䅁䅑䅁䑁䅁䅷䅁䭁䉁䉫䅁䭁佁䭫䅁䭁䡁䕁䅁䉁䅁䅁允䅁䅁䅕䅁䅁䡁剒歑䵅䅉䅅䅁䕁䅁䅁睁䵁䅁䅁权獃允䅁权䉁杁䅁权䍁杁䅁允䅁䅁䅅䅁䙁䕁畃䈵瑕獥䅂䍄䉁䅁䅁䅂䅁䅁䅍䅄䅁䅁䅯杴䅅䅁䅯朶䅯䅁䅯兦䅑䅁䅅䅁䉁䅁䅁杄䵁䅁䅁䅍畁䑁䅍睍硁䅁䅁䍄䉁䅁䅁䅂䅁䅁䅍䅄䅁䅁䅯杯䅉䅁䅯权䅁䅁䅯兂䅁䅁䅅䅁䉁䅁䅁兂奂扏䥔牤戴䅑杷允䅁䅁䅍䅁䑁䅁䅷䅁䭁䡁䉳䅁䭁䉁䝧䅁䉁䅁䅁允䅁䅁䅯克䅙䅁杷允䅁䅁䅑䅁䑁䅁䅷䅁䭁䕁䉅䅁䭁佁䭙䅁䭁䡁䕯䅁䉁䅁䅁允䅁䅁䄴䅄䅁䑁䅅杌ぁ䑁䅙李䅁䅁杷允䅁䅁䅑䅁䑁䅁䅷䅁䭁䭁䅁䅁䭁佁䭫䅁䭁䥁䕍䅁䉁䅁䅁允䅁䅁䅕䅁䅁䝁瑃欫䵁䅉䅅䅁䕁䅁䅁睁䵁䅁䅁权穄允䅁权瑄权䅁权㥂䅂䅁允䅁䅁䅅䅁䙁偁唷佥浫晍⼴䍄䉁䅁䅁睁䅁䅁䅍䅄䅁䅁䅯䅅䅑䅁䅯䅇䅙䅁䅅䅁䉁䅁䅁权湂杁䅁䍄䉁䅁䅁䅂䅁䅁䅍䅄䅁䅁䅯杰䅁䅁䅯充䅁䅁䅯兂䅁䅁䅅䅁䉁䅁䅁杄啁䅁䅁免㕁䑁䅁李睁䑁䅁䅍睁䑁䅁䅁䵁䅉䅅䅁䕁䅁䅁睁䵁䅁䅁权ㅂ允䅁权晁杂䅁权杁杂䅁允䅁䅁䅅䅁䭁䉁䤸䅁䵁䅉䅅䅁䕁䅁䅁睁䵁䅁䅁权䵄杁䅁权䕁䅁䅁权䙁䅁䅁允䅁䅁䅅䅁䙁䅁䅁䅁浃坁䉤䍄䉁䅁䅁䅂䅁䅁䅍䅄䅁䅁䅯杬䅁䅁䅯儷䅯䅁䅯䅣䅑䅁䅅䅁䉁䅁䅁兂浂湪㙇捃歮睐杷允䅁䅁䅑䅁䑁䅁䅷䅁䭁䍁䉉䅁䭁佁䬰䅁䭁䝁䔰䅁䉁䅁䅁允䅁䅁䅕免獩䙈歰稵䴸䅉䅅䅁䕁䅁䅁睁䵁䅁䅁权允䅂䅁权晁杂䅁权杁杂䅁允䅁䅁䅅䅁䭁䝁䍣䅁䵁䅉䅅䅁䕁䅁䅁睁䵁䅁䅁权瑁允䅁权牄权䅁权㙂䅂䅁允䅁䅁䅅䅁佁䉁䅑䅁祁䑁䅕睎穁䑁䅫兎ぁ䑁䅧兏䅁䅁杷允䅁䅁䅑䅁䑁䅁䅷䅁䭁䥁䐴䅁䭁䅁䅑䅁䭁䅁䅕䅁䉁䅁䅁允䅁䅁䅕䅁䅁䉁歄ぢ䵅䅉䅅䅁䑁䅁䅁睁䵁䅁䅁权千䅁䅁权敁杂䅁允䅁䅁䅅䅁䭁䭁䜸䅁䵁䅉䅅䅁䕁䅁䅁睁䵁䅁䅁权慃杁䅁权剁䅁䅁权䙁䅁䅁允䅁䅁䅅䅁佁䉁䅑䅁祁䑁䅙杍ㅁ䑁䅁䅍睁䑁䅁䅍䅁䅁杷允䅁䅁䅑䅁䑁䅁䅷䅁䭁䑁䉷䅁䭁佁䬰䅁䭁䡁䔰䅁䉁䅁䅁允䅁䅁䅕䩡瑈䑦ㄸ䐸䴸䅉䅅䅁䕁䅁䅁睁䵁䅁䅁权坄允䅁权畄权䅁权䑃䅂䅁允䅁䅁䅅䅁䙁䅁䅁䅁䅄硶䉆䍄䉁䅁䅁䅂䅁䅁䅍䅄䅁䅁䅯共䅉䅁䅯充䅁䅁䅯兂䅁䅁䅅䅁䉁䅁䅁杄啁䅁䅁杍硁䑁䅫睍睁䑁䅁䅍睁䑁䅁䅁䵁䅉䅅䅁䑁䅁䅁睁䵁䅁䅁权䙂允䅁权奁杂䅁允䅁䅁䅅䅁䭁䉁䝫䅁䵁䅉䅅䅁䕁䅁䅁睁䵁䅁䅁权畁允䅁权浄权䅁权㙂䅂䅁允䅁䅁䅅䅁佁䅁䅷䅁硁䍁䄴䅎穁䑁䅉䅁䵁䅉䅅䅁䕁䅁䅁睁䵁䅁䅁权橁䅁䅁权牄权䅁权㙂䅂䅁允䅁䅁䅅䅁佁䉁䅑䅁祁䑁䅙李㑁䑁䅁䅍睁䑁䅁䅍䅁䅁杷允䅁䅁䅑䅁䑁䅁䅷䅁䭁偁䅕䅁䭁佁䭯䅁䭁䡁䔰䅁䉁䅁䅁允䅁䅁䄴䅄䅁䑁䅁杌㕁䑁䅕睎䅁䅁杷允䅁䅁䅑䅁䑁䅁䅷䅁䭁䙁䉳䅁䭁䅁䅑䅁䭁䅁䅕䅁䉁䅁䅁允䅁䅁䅕䅁䅁䱧含䕩䵅䅉䅅䅁䕁䅁䅁睁䵁䅁䅁权䉃杁䅁权䭁䅁䅁权䙁䅁䅁允䅁䅁䅅䅁䙁佁剸䉵䘶祱䅤䍄䉁䅁䅁睁䅁䅁䅍䅄䅁䅁䅯眫䅅䅁䅯杈䅙䅁䅅䅁䉁䅁䅁权歂睂䅁䍄䉁䅁䅁䅂䅁䅁䅍䅄䅁䅁䅯李䅅䅁䅯儶䅯䅁䅯兦䅑䅁䅅䅁䉁䅁䅁兂䅁䅁䅁䱁湶䅑杷允䅁䅁䅑䅁䑁䅁䅷䅁䭁䕁䍉䅁䭁䅁䅑䅁䭁䅁䅕䅁䉁䅁䅁允䅁䅁䅕䅁䅁䝁⽴啖䵅䅉䅅䅁䕁䅁䅁睁䵁䅁䅁权⽁䅁䅁权牄权䅁权䙃䅂䅁允䅁䅁䅅䅁佁䉁䅉䅁ㅁ䑁䅉睎㍁䑁䅫兏ㅁ䑁䅁䅁䵁䅉䅅䅁䕁䅁䅁睁䵁䅁䅁权潂䅁䅁权瑄权䅁权瑂䅂䅁允䅁䅁䅅䅁䙁䵁ㅐ䙋偹牷⽕䍄䉁䅁䅁权䅁䅁䅍睢䅁䅁䅯䅁䅁䅁䅯允䅁䅁䅕䅁䅁䅁䅁䐸䘸䅁䅁䅁䅁䥷䅊权䕁䅁䅋权䕁䅁䅋权䕁䅁䅋权䕁䅁䅋权䍁䅁䅁允䅁䅁䅅䅁䅁䅁䅉䅁䅁䅁杷允䅁䅁䅑䅁䑁䅁䅷䅁䭁乁䅧䅁䭁佁䭣䅁䭁䝁䔰䅁䉁䅁䅁允䅁䅁䅕䩡瑈䑦ㄹ啊䵁䅉䅅䅁䕁䅁䅁睁䵁䅁䅁权杂睁䅁权䕁䅁䅁权䙁䅁䅁允䅁䅁䅅䅁䙁䅁䅁䅁牃㈹䉴䍄䉁䅁䅁䅂䅁䅁䅍䅄䅁䅁䅯杗䅅䅁䅯儷䅯䅁䅯兢䅑䅁䅅䅁䉁䅁䅁兂湄㘫确漰㔰䅑杷允䅁䅁䅑䅁䑁䅁䅷䅁䭁䩁䉕䅁䭁佁䬰䅁䭁䝁䔸䅁䉁䅁䅁允䅁䅁䅕浦煵佸㉒䕂䵁䅉䅅䅁䕁䅁䅁睁䵁䅁䅁权捄允䅁权牄权䅁权㙂䅂䅁允䅁䅁䅅䅁佁䉁䅙䅁㑁䑁䅁睍ㅁ䑁䅁䅍睁䑁䅁䅍睁䅁䅁䍄䉁䅁䅁䅂䅁䅁䅍䅄䅁䅁䅯兯䅅䅁䅯䄶䅯䅁䅯兢䅑䅁䅅䅁䉁䅁䅁杄佁䅁䅁睍㕁䍁䄴免㕁䑁䅫䅁䵁䅉䅅䅁䕁䅁䅁睁䵁䅁䅁权塃睁䅁权䭁䅁䅁权䙁䅁䅁允䅁䅁䅅䅁䙁䑁ㄸ牘䩰䍪䄵䍄䉁䅁䅁䅂䅁䅁䅍䅄䅁䅁䅯䄫䅍䅁䅯权䅁䅁䅯眯䅅䅁䅅䅁䉁䅁䅁兂㥂穐敖畵㑫䅑杷允䅁䅁䅍䅁䑁䅁䅷䅁䭁䩁䅅䅁䭁䍁䝙䅁䉁䅁䅁允䅁䅁䄴䅄䅁䑁䅙兏畁䑁䅁睍䅁䅁杷允䅁䅁䅑䅁䑁䅁䅷䅁䭁䩁䉍䅁䭁佁䭧䅁䭁䝁䔰䅁䉁䅁䅁允䅁䅁䄴杄䅁䑁䅑䅏畁䑁䅙睎穁䅁䅁䍄䉁䅁䅁睁䅁䅁䅍䅄䅁䅁䅯杭䅅䅁䅯杈䅙䅁䅅䅁䉁䅁䅁权癃䅃䅁䍄䉁䅁䅁䅂䅁䅁䅍䅄䅁䅁䅯䅓䅅䅁䅯儶䅯䅁䅯睧䅑䅁䅅䅁䉁䅁䅁兂䅁䅁䅁偑渳䅑杷允䅁䅁䅑䅁䑁䅁䅷䅁䭁䉁䕁䅁䭁佁䭯䅁䭁䥁䕍䅁䉁䅁䅁允䅁䅁䅯睚䅉䅁杷允䅁䅁䅑䅁䑁䅁䅷䅁䭁䵁䑣䅁䭁䅁䅯䅁䭁偁䈸䅁䉁䅁䅁允䅁䅁䅕䵴㉨灶愸稸䴸䅉䅅䅁䕁䅁䅁睁䵁䅁䅁权湂䅁䅁权牄权䅁权㙂䅂䅁允䅁䅁䅅䅁佁䉁䅑䅁ㅁ䑁䅧䅎睁䑁䅙䅍㕁䑁䅅䅍䅁䅁杷允䅁䅁䅑䅁䑁䅁䅷䅁䭁䵁䉷䅁䭁佁䭧䅁䭁䡁䕅䅁䉁䅁䅁允䅁䅁䄴䅄䅁䑁䅙杌㉁䑁䅙䅎䅁䅁杷允䅁䅁䅑䅁䑁䅁䅷䅁䭁䝁䌰䅁䭁䅁䅑䅁䭁偁䈸䅁䉁䅁䅁允䅁䅁䅕䅁䅁䝁睉䕡䵅䅉䅅䅁䕁䅁䅁睁䵁䅁䅁权汃允䅁权煄权䅁权睂䅂䅁允䅁䅁䅅䅁䭁䕁䅣䅁䵁䅉䅅䅁䕁䅁䅁睁䵁䅁䅁权䅁杁䅁权剁䅁䅁权䙁䅁䅁允䅁䅁䅅䅁佁䉁䅑䅁ㅁ䑁䅕睍㕁䑁䅁䅍睁䑁䅁䅍䅁䅁杷允䅁䅁䅑䅁䑁䅁䅷䅁䭁䩁䅫䅁䭁佁䬴䅁䭁䡁䕅䅁䉁䅁䅁允䅁䅁䅕䅁䅁䍁敚歕䵅䅉䅅䅁䕁䅁䅁睁䵁䅁䅁权捂睁䅁权䕁䅁䅁权䙁䅁䅁允䅁䅁䅅䅁䙁䅁䅁䅁潃㉓䉖䍄䉁䅁䅁睁䅁䅁䅍䅄䅁䅁䅯睖䅁䅁䅯䅈䅙䅁䅅䅁䉁䅁䅁权䡂杂䅁䍄䉁䅁䅁睁䅁䅁䅍䅄䅁䅁䅯眲䅁䅁䅯䅊䅙䅁䅅䅁䉁䅁䅁权䭂䅅䅁䍄䉁䅁䅁䅂䅁䅁䅍䅄䅁䅁䅯兓䅁䅁䅯朷䅯䅁䅯䅣䅑䅁䅅䅁䉁䅁䅁兂䅁䅁䅁䍅慅兑杷允䅁䅁䅑䅁䑁䅁䅷䅁䭁䑁䈰䅁䭁佁䭯䅁䭁䡁䕯䅁䉁䅁䅁允䅁䅁䄴䅄䅁䑁䅁杌㍁䑁䅁䅏䅁䅁杷允䅁䅁䅑䅁䑁䅁䅷䅁䭁佁䉁䅁䭁佁䬰䅁䭁䝁䔸䅁䉁䅁䅁允䅁䅁䅕䭃捷浗㝑稴䴸䅉䅅䅁䑁䅁䅁睁䵁䅁䅁权䙃䅁䅁权敁杂䅁允䅁䅁䅅䅁䭁䩁䝯䅁䵁䅉䅅䅁䕁䅁䅁睁䵁䅁䅁权睁睁䅁权䕁䅁䅁权⽄允䅁允䅁䅁䅅䅁䙁䅁䅁䅁䵂け䉴䍄䉁䅁䅁䅂䅁䅁䅍䅄䅁䅁䅯杧䅍䅁䅯充䅁䅁䅯眯䅅䅁䅅䅁䉁䅁䅁杄十䅁䅁兏㑁䑁䅫䅏ぁ䑁䅙䅎ぁ䅁䅁䍄䉁䅁䅁䅂䅁䅁䅍䅄䅁䅁䅯睉䅅䅁䅯䄶䅯䅁䅯兣䅑䅁䅅䅁䉁䅁䅁杄佁䅁䅁杍㍁䍁䄴兎㑁䑁䅣䅁䵁䅉䅅䅁䕁䅁䅁睁䵁䅁䅁权㍂允䅁权瑄权䅁权㥂䅂䅁允䅁䅁䅅䅁䙁䱁へ硫䕧杖䅤䍄䉁䅁䅁䅂䅁䅁䅍䅄䅁䅁䅯杰䅅䅁䅯朷䅯䅁䅯睢䅑䅁䅅䅁䉁䅁䅁兂䅁䅁䅁䅍橍兑杷允䅁䅁䅑䅁䑁䅁䅷䅁䭁佁䉕䅁䭁佁䭯䅁䭁䥁䕍䅁䉁䅁䅁允䅁䅁䄴䅄䅁䑁䅁杌㑁䑁䅣睎䅁䅁杷允䅁䅁䅑䅁䑁䅁䅷䅁䭁䥁䐸䅁䭁䅁䅑䅁䭁䅁䅕䅁䉁䅁䅁允䅁䅁䅕䅁䅁䵧乇正䵅䅉䅅䅁䕁䅁䅁睁䵁䅁䅁权橂䅁䅁权瑄权䅁权瑂䅂䅁允䅁䅁䅅䅁䙁䑁晶㑔堲獢⽉䍄䉁䅁䅁䅂䅁䅁䅍䅄䅁䅁䅯兤䅍䅁䅯充䅁䅁䅯兂䅁䅁䅅䅁䉁䅁䅁杄啁䅁䅁䅎硁䑁䅍杍祁䑁䅑䅍睁䑁䅁䅁䵁䅉䅅䅁䕁䅁䅁睁䵁䅁䅁权㥃允䅁权瑄权䅁权獄权䅁允䅁䅁䅅䅁䙁䭁䠵場啯橺䅄䍄䉁䅁䅁䅂䅁䅁䅍䅄䅁䅁䅯术䅅䅁䅯朶䅯䅁䅯兣䅑䅁䅅䅁䉁䅁䅁杄䵁䅁䅁䅍畁䑁䅕兎硁䅁䅁䍄䉁䅁䅁䅂䅁䅁䅍䅄䅁䅁䅯兪䅁䅁䅯眶䅯䅁䅯兣䅑䅁䅅䅁䉁䅁䅁杄啁䅁䅁杍硁䑁䅉兎ㅁ䑁䅣兎祁䑁䅉䅁䵁䅉䅅䅁䕁䅁䅁睁䵁䅁䅁权剃允䅁权煄权䅁权硂䅂䅁允䅁䅁䅅䅁佁䅁䅷䅁睁䍁䄴免㕁䑁䅍䅁䵁䅉䅅䅁䑁䅁䅁睁䵁䅁䅁权敁䅁䅁权慁杂䅁允䅁䅁䅅䅁䭁䑁䜴䅁䵁䅉䅅䅁䕁䅁䅁睁䵁䅁䅁权ㅄ允䅁权潄权䅁权硂䅂䅁允䅁䅁䅅䅁佁䅁䄴䅁硁䑁䅫杌ㅁ䑁䅙杍䅁䅁杷允䅁䅁䅑䅁䑁䅁䅷䅁䭁䭁䉫䅁䭁佁䭣䅁䭁䥁䕕䅁䉁䅁䅁允䅁䅁䅕癱午坔光啉䵁䅉䅅䅁䕁䅁䅁睁䵁䅁䅁权噄杁䅁权䭁䅁䅁权⽄允䅁允䅁䅁䅅䅁䙁䡁㥅瑃橥䅣䅤䍄䉁䅁䅁䅂䅁䅁䅍䅄䅁䅁䅯內䅕䅁䅯䄶䅯䅁䅯全䅑䅁䅅䅁䉁䅁䅁杄佁䅁䅁杍㍁䍁䄴兏ㅁ䑁䅕䅁䵁䅉䅅䅁䕁䅁䅁睁䵁䅁䅁权硁睄䅁权潄权䅁权硂䅂䅁允䅁䅁䅅䅁佁䅁䄴䅁硁䑁䅉杌㑁䑁䅑䅎䅁䅁杷允䅁䅁䅑䅁䑁䅁䅷䅁䭁䑁䅕䅁䭁佁䬴䅁䭁佁䭷䅁䉁䅁䅁允䅁䅁䅕䅁䅁䵁䭂䕃䵅䅉䅅䅁䕁䅁䅁睁䵁䅁䅁权乂䅁䅁权煄权䅁权㥂䅂䅁允䅁䅁䅅䅁佁䅁䅷䅁穁䍁䄴睍祁䑁䅣䅁䵁䅉䅅䅁䕁䅁䅁睁䵁䅁䅁权⭁睁䅁权䭁䅁䅁权䙁䅁䅁允䅁䅁䅅䅁䙁䍁扐堫焵䅶䅊䍄䉁䅁䅁睁䅁䅁䅍䅄䅁䅁䅯睥䅅䅁䅯䅊䅙䅁䅅䅁䉁䅁䅁权扃䅃䅁䍄䉁䅁䅁䅂䅁䅁䅍䅄䅁䅁䅯眷䅁䅁䅯儷䅯䅁䅯兣䅑䅁䅅䅁䉁䅁䅁兂䝁婧䑖㉩牺睐杷允䅁䅁䅍䅁䑁䅁䅷䅁䭁䭁䉣䅁䭁䉁䝧䅁䉁䅁䅁允䅁䅁䅯䅑䅙䅁杷允䅁䅁䅑䅁䑁䅁䅷䅁䭁䉁䅙䅁䭁佁䭯䅁䭁䥁䕕䅁䉁䅁䅁允䅁䅁䄴䅄䅁䑁䅁杌祁䑁䅑䅎䅁䅁杷允䅁䅁䅑䅁䑁䅁䅷䅁䭁䩁䉣䅁䭁䉁䅅䅁䭁䅁䍑䅁䉁䅁䅁允䅁䅁䄴杆䅁䑁䅅䅎硁䑁䅍䅍睁䑁䅁䅍睁䑁䅁䅁䵁䅉䅅䅁䕁䅁䅁睁䵁䅁䅁权敄䅁䅁权瑄权䅁权療䅂䅁允䅁䅁䅅䅁䙁䑁䬰㘱睎晐⽙䍄䉁䅁䅁䅂䅁䅁䅍䅄䅁䅁䅯眲䅉䅁䅯权䅁䅁䅯兂䅁䅁䅅䅁䉁䅁䅁兂浂浚浚畚捙䅑杷允䅁䅁䅑䅁䑁䅁䅷䅁䭁䭁䉧䅁䭁佁䭣䅁䭁䡁䕯䅁䉁䅁䅁允䅁䅁䅕搵楁⼲⭬う䵁䅉䅅䅁䕁䅁䅁睁䵁䅁䅁权㙁杁䅁权䭁䅁䅁权䙁䅁䅁允䅁䅁䅅䅁䙁䉁䑋䵷桱兒䅂䍄䉁䅁䅁䅂䅁䅁䅍䅄䅁䅁䅯杚䅁䅁䅯眶䅯䅁䅯兣䅑䅁䅅䅁䉁䅁䅁杄坁䅁䅁杍ぁ䑁䅁睎睁䑁䅣䅏睁䑁䅁䅍䅁䅁杷允䅁䅁䅑䅁䑁䅁䅷䅁䭁偁䅅䅁䭁佁䭣䅁䭁䝁䔸䅁䉁䅁䅁允䅁䅁䅕卸睃浣剩启䴸䅉䅅䅁䕁䅁䅁睁䵁䅁䅁权乃䅁䅁权潄权䅁权㥂䅂䅁允䅁䅁䅅䅁佁䅁䅷䅁祁䑁䅁杌睁䑁䅕䅁䵁䅉䅅䅁䕁䅁䅁睁䵁䅁䅁权捁允䅁权浄权䅁权㥂䅂䅁允䅁䅁䅅䅁佁䅁䅷䅁睁䍁䄴兎㕁䑁䅧䅁䵁䅉䅅䅁䕁䅁䅁睁䵁䅁䅁权橂杁䅁权䭁䅁䅁权䙁䅁䅁允䅁䅁䅅䅁䙁䅁琴灳瘳睰䅰䍄䉁䅁䅁䅂䅁䅁䅍䅄䅁䅁䅯杖䅅䅁䅯权䅁䅁䅯䅂䅉䅁䅅䅁䉁䅁䅁兂獄払敧敨䝳䅑杷允䅁䅁䅑䅁䑁䅁䅷䅁䭁䱁䅧䅁䭁佁䭫䅁䭁䥁䕍䅁䉁䅁䅁允䅁䅁䅕䅁䅁䅁呹啅䵅䅉䅅䅁䕁䅁䅁睁䵁䅁䅁权㑁允䅁权牄权䅁权䙃䅂䅁允䅁䅁䅅䅁佁䉁䅑䅁穁䑁䅧䅍㕁䑁䅫免硁䑁䅕䅍䅁䅁杷允䅁䅁䅑䅁䑁䅁䅷䅁䭁䥁䑯䅁䭁䅁䅑䅁䭁偁䈸䅁䉁䅁䅁允䅁䅁䅕䅁䅁䝁䩺歡䵅䅉䅅䅁䕁䅁䅁睁䵁䅁䅁权䕂允䅁权晁杂䅁权杁杂䅁允䅁䅁䅅䅁䭁䙁䩉䅁䵁䅉䅅䅁䕁䅁䅁睁䵁䅁䅁权時允䅁权潄权䅁权䙃䅂䅁允䅁䅁䅅䅁佁䅁䄴䅁祁䑁䅑杌ㅁ䑁䅑兏䅁䅁杷允䅁䅁䅑䅁䑁䅁䅷䅁䭁䉁䄰䅁䭁佁䭫䅁䭁佁䭷䅁䉁䅁䅁允䅁䅁䅕䅁䅁䝁獂啎䵅䅉䅅䅁䕁䅁䅁睁䵁䅁䅁权䡂睁䅁权䭁䅁䅁权䙁䅁䅁允䅁䅁䅅䅁䙁䕁杊搵楁⼲⽳䍄䉁䅁䅁䅂䅁䅁䅍䅄䅁䅁䅯䄫䅉䅁䅯䅂䅁䅁䅯兂䅁䅁䅅䅁䉁䅁䅁兂䅁䅁䅁氰坰兑杷允䅁䅁䅑䅁䑁䅁䅷䅁䭁䡁䅣䅁䭁佁䬰䅁䭁佁䭷䅁䉁䅁䅁允䅁䅁䅕䘫橐婰䕴歅䵁䅉䅅䅁䕁䅁䅁睁䵁䅁䅁权求允䅁权浄权䅁权獄权䅁允䅁䅁䅅䅁佁䅁䅷䅁睁䍁䄴䅏ぁ䑁䅣䅁䵁䅉䅅䅁䕁䅁䅁睁䵁䅁䅁权浄允䅁权潄权䅁权硂䅂䅁允䅁䅁䅅䅁䭁䕁䅣䅁䵁䅉䅅䅁䕁䅁䅁睁䵁䅁䅁权睂睁䅁权䕁䅁䅁权䙁䅁䅁允䅁䅁䅅䅁䙁䅁䅁䅁獂決䉖䍄䉁䅁䅁䅂䅁䅁䅍䅄䅁䅁䅯䅑䅉䅁䅯权䅁䅁䅯兂䅁䅁䅅䅁䉁䅁䅁兂⽁噎㘶兓㉺睐杷允䅁䅁䅑䅁䑁䅁䅷䅁䭁佁䅙䅁䭁佁䭧䅁䭁䡁䕁䅁䉁䅁䅁允䅁䅁䄴杄䅁䑁䅅李畁䑁䅙杍ぁ䅁䅁䍄䉁䅁䅁䅂䅁䅁䅍䅄䅁䅁䅯杣䅅䅁䅯眶䅯䅁䅯䅣䅑䅁䅅䅁䉁䅁䅁杄啁䅁䅁兎祁䑁䅙免㑁䑁䅕免睁䑁䅑䅁䵁䅉䅅䅁䕁䅁䅁睁䵁䅁䅁权摄允䅁权灄权䅁权䙃䅂䅁允䅁䅁䅅䅁䙁䅁䅁䅁䅁兘䉚䍄䉁䅁䅁䅂䅁䅁䅍䅄䅁䅁䅯杇䅁䅁䅯朵䅯䅁䅯兢䅑䅁䅅䅁䉁䅁䅁杄䵁䅁䅁杍畁䑁䅅䅎㉁䅁䅁䍄䉁䅁䅁䅂䅁䅁䅍䅄䅁䅁䅯眸䅁䅁䅯眵䅯䅁䅯兦䅑䅁䅅䅁䉁䅁䅁兂浃㡭村䡳塉䅑杷允䅁䅁䅑䅁䑁䅁䅷䅁䭁䙁䅁䅁䭁佁䭳䅁䭁䝁䔸䅁䉁䅁䅁允䅁䅁䄴杅䅁䑁䅕免穁䑁䅣李祁䑁䅁睍䅁䅁杷允䅁䅁䅑䅁䑁䅁䅷䅁䭁偁䐸䅁䭁䅁䅑䅁䭁䅁䅕䅁䉁䅁䅁允䅁䅁䅕䅁䅁䩧娰止䵅䅉䅅䅁䕁䅁䅁睁䵁䅁䅁权允允䅁权潄权䅁权硂䅂䅁允䅁䅁䅅䅁佁䅁䄴䅁ㅁ䑁䅑杌ぁ䑁䅍睎䅁䅁杷允䅁䅁䅑䅁䑁䅁䅷䅁䭁䕁䉑䅁䭁佁䭣䅁䭁䝁䔰䅁䉁䅁䅁允䅁䅁䅕㥏倹婪畤樯䴸䅉䅅䅁䕁䅁䅁睁䵁䅁䅁权坃杁䅁权䭁䅁䅁权䙁䅁䅁允䅁䅁䅅䅁䙁䝁汄䌰扌别䅎䍄䉁䅁䅁䅂䅁䅁䅍䅄䅁䅁䅯睉䅁䅁䅯朷䅯䅁䅯䄷䅯䅁䅅䅁䉁䅁䅁兂䅁䅁䅁䕙愴兑杷允䅁䅁䅑䅁䑁䅁䅷䅁䭁䩁䉣䅁䭁佁䭫䅁䭁佁䭷䅁䉁䅁䅁允䅁䅁䅕䅁䅁䝁塄䕇䵅䅉䅅䅁䕁䅁䅁睁䵁䅁䅁权湂䅁䅁权浄权䅁权獄权䅁允䅁䅁䅅䅁佁䅁䅷䅁睁䍁䄴李㉁䑁䅙䅁䵁䅉䅅䅁䕁䅁䅁睁䵁䅁䅁权㡄䅁䅁权煄权䅁权瑂䅂䅁允䅁䅁䅅䅁佁䅁䅷䅁睁䍁䄴免ぁ䑁䅅䅁䵁䅉䅅䅁䕁䅁䅁睁䵁䅁䅁权剄䅁䅁权牄权䅁权㙂䅂䅁允䅁䅁䅅䅁佁䉁䅑䅁祁䑁䅅李睁䑁䅁䅍睁䑁䅁䅍䅁䅁杷允䅁䅁䅑䅁䑁䅁䅷䅁䭁佁䉑䅁䭁佁䭧䅁䭁䥁䕕䅁䉁䅁䅁允䅁䅁䄴杄䅁䑁䅣杍畁䑁䅙兎㍁䅁䅁䍄䉁䅁䅁䅂䅁䅁䅍䅄䅁䅁䅯末䅅䅁䅯朷䅯䅁䅯睢䅑䅁䅅䅁䉁䅁䅁兂䅁䅁䅁䬲桳兑杷允䅁䅁䅑䅁䑁䅁䅷䅁䭁䙁䄴䅁䭁佁䭯䅁䭁䥁䕕䅁䉁䅁䅁允䅁䅁䄴䅄䅁䑁䅁杌祁䑁䅣免䅁䅁杷允䅁䅁䅑䅁䑁䅁䅷䅁䭁䑁䑅䅁䭁䉁䅅䅁䭁偁䈸䅁䉁䅁䅁允䅁䅁䄴䅆䅁䑁䅕䅍ぁ䑁䅁睍㑁䑁䅁䅍睁䅁䅁䍄䉁䅁䅁䅂䅁䅁䅍䅄䅁䅁䅯睘䅁䅁䅯朶䅯䅁䅯䅣䅑䅁䅅䅁䉁䅁䅁杄䵁䅁䅁䅍畁䑁䅅兏㍁䅁䅁䍄䉁䅁䅁䅂䅁䅁䅍䅄䅁䅁䅯眰䅁䅁䅯睈䅙䅁䅯䅉䅙䅁䅅䅁䉁䅁䅁权⭄杂䅁䍄䉁䅁䅁䅂䅁䅁䅍䅄䅁䅁䅯杺䅁䅁䅯朷䅯䅁䅯来䅑䅁䅅䅁䉁䅁䅁权䡂䅁䅁䍄䉁䅁䅁䅂䅁䅁䅍䅄䅁䅁䅯䅓䅅䅁䅯朶䅯䅁䅯兣䅑䅁䅅䅁䉁䅁䅁杄䵁䅁䅁䅍畁䑁䅑免穁䅁䅁䍄䉁䅁䅁䅂䅁䅁䅍䅄䅁䅁䅯睲䅁䅁䅯䅂䅁䅁䅯䅂䅉䅁䅅䅁䉁䅁䅁兂䅁䅁䅃㑐㜵兑杷允䅁䅁䅑䅁䑁䅁䅷䅁䭁佁䌸䅁䭁䉁䅅䅁䭁䅁䅕䅁䉁䅁䅁允䅁䅁䄴杆䅁䑁䅅䅏穁䑁䅅䅍睁䑁䅁䅍睁䑁䅁䅁䵁䅉䅅䅁䕁䅁䅁睁䵁䅁䅁权㝃䅁䅁权煄权䅁权䑃䅂䅁允䅁䅁䅅䅁佁䅁䅷䅁睁䍁䄴䅎硁䑁䅙䅁䵁䅉䅅䅁䕁䅁䅁睁䵁䅁䅁权坄杁䅁权剁䅁䅁权䙁䅁䅁允䅁䅁䅅䅁佁䉁䅑䅁硁䑁䅅杍㑁䑁䅕兎睁䑁䅁䅍䅁䅁杷允䅁䅁䅑䅁䑁䅁䅷䅁䭁䝁䍯䅁䭁䉁䅅䅁䭁䅁䅕䅁䉁䅁䅁允䅁䅁䄴䅆䅁䑁䅉免㕁䑁䅫睍㑁䑁䅁䅍睁䅁䅁䍄䉁䅁䅁䅂䅁䅁䅍䅄䅁䅁䅯兣䅁䅁䅯朶䅯䅁䅯睢䅑䅁䅅䅁䉁䅁䅁杄䭁䅁䅁䅍畁䑁䅑睎䅁䅁杷允䅁䅁䅑䅁䑁䅁䅷䅁䭁乁䅍䅁䭁佁䭙䅁䭁佁䭷䅁䉁䅁䅁允䅁䅁䄴䅄䅁䑁䅁杌㍁䑁䅙睎䅁䅁杷允䅁䅁䅑䅁䑁䅁䅷䅁䭁䱁䍁䅁䭁䅁䅯䅁䭁䅁䅕䅁䉁䅁䅁允䅁䅁䅕癱午坔光䕇䵁䅉䅅䅁䕁䅁䅁睁䵁䅁䅁权湄䅁䅁权煄权䅁权瑂䅂䅁允䅁䅁䅅䅁佁䅁䅷䅁睁䍁䄴免ぁ䑁䅣䅁䵁䅉䅅䅁䕁䅁䅁睁䵁䅁䅁权瑄䅁䅁权湄权䅁权䑃䅂䅁允䅁䅁䅅䅁䙁䑁䩥坑汄䄰䅒䍄䉁䅁䅁䅂䅁䅁䅍䅄䅁䅁䅯公䅉䅁䅯䅂䅁䅁䅯兂䅁䅁䅅䅁䉁䅁䅁兂䅁䅁䅁散㌹兑杷允䅁䅁䅍䅁䑁䅁䅷䅁䭁䙁䄸䅁䭁䉁䝧䅁䉁䅁䅁允䅁䅁䅯兌䅙䅁杷允䅁䅁䅍䅁䑁䅁䅷䅁䭁䝁䉍䅁䭁䍁䝑䅁䉁䅁䅁允䅁䅁䅯兰䅫䅁杷允䅁䅁䅑䅁䑁䅁䅷䅁䭁䭁䍉䅁䭁䅁䅑䅁䭁偁䈸䅁䉁䅁䅁允䅁䅁䅕䅁䅁䱁礵䕣䵅䅉䅅䅁䕁䅁䅁睁䵁䅁䅁权䉂允䅁权灄权䅁权㥂䅂䅁允䅁䅁䅅䅁䙁䅁䅁䅁啃啪䉖䍄䉁䅁䅁䅂䅁䅁䅍䅄䅁䅁䅯朱䅑䅁䅯权䅁䅁䅯䅂䅉䅁䅅䅁䉁䅁䅁兂㑄⭕汏ね卑䅑杷允䅁䅁䅑䅁䑁䅁䅷䅁䭁䕁䄰䅁䭁佁䭫䅁䭁䥁䕕䅁䉁䅁䅁允䅁䅁䅕䅁䅁䵁㙂䕑䵅䅉䅅䅁䕁䅁䅁睁䵁䅁䅁权橃允䅁权牄权䅁权䑃䅂䅁允䅁䅁䅅䅁佁䉁䅑䅁㕁䑁䅧䅏祁䑁䅙䅏㍁䑁䅣免䅁䅁杷允䅁䅁䅑䅁䑁䅁䅷䅁䭁䡁䑯䅁䭁䉁䅅䅁䭁䅁䅕䅁䉁䅁䅁允䅁䅁䄴䅆䅁䑁䅅兎祁䑁䅁䅍睁䑁䅁䅍睁䅁䅁䍄䉁䅁䅁䅂䅁䅁䅍䅄䅁䅁䅯先䅁䅁䅯眵䅯䅁䅯全䅑䅁䅅䅁䉁䅁䅁兂潃歸㍳啩䥅䅑杷允䅁䅁䅑䅁䑁䅁䅷䅁䭁䱁䉳䅁䭁佁䭙䅁䭁䥁䕍䅁䉁䅁䅁允䅁䅁䄴䅄䅁䑁䅅杌穁䑁䅉䅎䅁䅁杷允䅁䅁䅑䅁䑁䅁䅷䅁䭁乁䉣䅁䭁佁䭧䅁䭁䥁䕍䅁䉁䅁䅁允䅁䅁䄴杄䅁䑁䅉䅍畁䑁䅁兎硁䅁䅁䍄䉁䅁䅁䅂䅁䅁䅍䅄䅁䅁䅯睅䅉䅁䅯䅂䅁䅁䅯眯䅅䅁䅅䅁䉁䅁䅁兂䅁䅁䅁橣低兑杷允䅁䅁䅑䅁䑁䅁䅷䅁䭁䩁䄸䅁䭁佁䭣䅁䭁佁䭷䅁䉁䅁䅁允䅁䅁䅕灰䕶䱉祂ぁ䵁䅉䅅䅁䕁䅁䅁睁䵁䅁䅁权乄允䅁权剁䅁䅁权䙁䅁䅁允䅁䅁䅅䅁佁䉁䅑䅁㕁䑁䅍杍㍁䑁䅕兏睁䑁䅁䅍䅁䅁杷允䅁䅁䅑䅁䑁䅁䅷䅁䭁佁䉧䅁䭁佁䭳䅁䭁䡁䔰䅁䉁䅁䅁允䅁䅁䄴䅆䅁䑁䅑兏祁䑁䅣䅏㍁䑁䅁䅍ㅁ䅁䅁䍄䉁䅁䅁䅂䅁䅁䅍䅄䅁䅁䅯䅖䅅䅁䅯朷䅯䅁䅯䅣䅑䅁䅅䅁䉁䅁䅁兂䅁䅁䅁偣灧兑杷允䅁䅁䅑䅁䑁䅁䅷䅁䭁䭁䐸䅁䭁䉁䅅䅁䭁偁䈸䅁䉁䅁䅁允䅁䅁䅯睚䅉䅁杷允䅁䅁䅑䅁䑁䅁䅷䅁䭁偁䅑䅁䭁佁䭯䅁䭁䥁䕍䅁䉁䅁䅁允䅁䅁䄴权䅁䑁䅁杌㑁䑁䅕䅁䵁䅉䅅䅁䕁䅁䅁睁䵁䅁䅁权䥂允䅁权畄权䅁权瑂䅂䅁允䅁䅁䅅䅁䙁䅁䅁䅁睁䅣䉴䍄䉁䅁䅁䅂䅁䅁䅍䅄䅁䅁䅯杋䅉䅁䅯䅂䅁䅁䅯眯䅅䅁䅅䅁䉁䅁䅁兂䅁䅁䅁捸焹兑杷允䅁䅁䅑䅁䑁䅁䅷䅁䭁䥁䉑䅁䭁佁䭯䅁䭁䝁䔰䅁䉁䅁䅁允䅁䅁䄴䅄䅁䑁䅁杌㉁䑁䅅睍䅁䅁杷允䅁䅁䅑䅁䑁䅁䅷䅁䭁佁䑅䅁䭁䉁䅅䅁䭁䅁䅕䅁䉁䅁䅁允䅁䅁䄴䅆䅁䑁䅉杍㑁䑁䅁䅍睁䑁䅁䅍睁䅁䅁䍄䉁䅁䅁䅂䅁䅁䅍䅄䅁䅁䅯䅭䅉䅁䅯充䅁䅁䅯兂䅁䅁䅅䅁䉁䅁䅁杄啁䅁䅁兎睁䑁䅣䅏穁䑁䅣杍硁䑁䅕䅁䵁䅉䅅䅁䑁䅁䅁睁䵁䅁䅁权元䅁䅁权流杂䅁允䅁䅁䅅䅁佁䅁䅷䅁㍁䑁䅙杌硁䑁䅕䅁䵁䅉䅅䅁䕁䅁䅁睁䵁䅁䅁权桁䅁䅁权湄权䅁权㙂䅂䅁允䅁䅁䅅䅁䙁䉁偯欳牚䉙䄹䍄䉁䅁䅁䅂䅁䅁䅍䅄䅁䅁䅯兌䅅䅁䅯朵䅯䅁䅯兦䅑䅁䅅䅁䉁䅁䅁杄䵁䅁䅁䅍畁䑁䅉兎㉁䅁䅁䍄䉁䅁䅁䅂䅁䅁䅍䅄䅁䅁䅯䅎䅅䅁䅯儷䅯䅁䅯睧䅑䅁䅅䅁䉁䅁䅁兂䡄穓䩥坑硄睐杷允䅁䅁䅑䅁䑁䅁䅷䅁䭁䵁䉑䅁䭁佁䭣䅁䭁䡁䕁䅁䉁䅁䅁允䅁䅁䅕牘䩰䅄牋え䵁䅉䅅䅁䕁䅁䅁睁䵁䅁䅁权允䅂䅁权灄权䅁权獄权䅁允䅁䅁䅅䅁䭁䝁䍣䅁䵁䅉䅅䅁䕁䅁䅁睁䵁䅁䅁权㥂䅁䅁权煄权䅁权睂䅂䅁允䅁䅁䅅䅁佁䅁䅷䅁睁䍁䄴李㕁䑁䅍䅁䵁䅉䅅䅁䕁䅁䅁睁䵁䅁䅁权㙃允䅁权䉁杁䅁权䑁杁䅁允䅁䅁䅅䅁䙁䵁塅潱塶据䅨䍄䉁䅁䅁䅂䅁䅁䅍䅄䅁䅁䅯睖䅅䅁䅯儷䅯䅁䅯睢䅑䅁䅅䅁䉁䅁䅁兂䕂䍍㥍䅎橺睐杷允䅁䅁䅑䅁䑁䅁䅷䅁䭁䉁䈴䅁䭁䅁䍅䅁䭁䅁䍉䅁䉁䅁䅁允䅁䅁䅕乎噳氫丰䔸䵁䅉䅅䅁䕁䅁䅁睁䵁䅁䅁权慄允䅁权煄权䅁权睂䅂䅁允䅁䅁䅅䅁佁䅁䅯䅁睁䍁䄴䅎㑁䅁䅁䍄䉁䅁䅁䅂䅁䅁䅍䅄䅁䅁䅯睇䅁䅁䅯朶䅯䅁䅯䅣䅑䅁䅅䅁䉁䅁䅁杄䵁䅁䅁免畁䑁䅣兎㕁䅁䅁䍄䉁䅁䅁䅂䅁䅁䅍䅄䅁䅁䅯杓䅅䅁䅯朵䅯䅁䅯睢䅑䅁䅅䅁䉁䅁䅁杄䵁䅁䅁杍畁䑁䅫䅏穁䅁䅁䍄䉁䅁䅁䅂䅁䅁䅍䅄䅁䅁䅯杮䅅䅁䅯眵䅯䅁䅯兢䅑䅁䅅䅁䉁䅁䅁兂䕂㉩湺㘫乫䅑杷允䅁䅁䅑䅁䑁䅁䅷䅁䭁䝁䑫䅁䭁䅁䅯䅁䭁䅁䅕䅁䉁䅁䅁允䅁䅁䅕余兘瑉㕴ぇ䵁䅉䅅䅁䑁䅁䅁睁䵁䅁䅁权硁䅁䅁权敁杂䅁允䅁䅁䅅䅁䭁䭁䜸䅁䵁䅉䅅䅁䕁䅁䅁睁䵁䅁䅁权扄杁䅁权䕁䅁䅁权⽄允䅁允䅁䅁䅅䅁䙁䅁䅁䥁摁䡏䉴䍄䉁䅁䅁䅂䅁䅁䅍䅄䅁䅁䅯兊䅁䅁䅯儶䅯䅁䅯全䅑䅁䅅䅁䉁䅁䅁兂䅁䅁䅁䝑乳兑杷允䅁䅁䅑䅁䑁䅁䅷䅁䭁乁䅅䅁䭁䉁䅅䅁䭁䅁䍑䅁䉁䅁䅁允䅁䅁䄴䅆䅁䑁䅉免硁䑁䅁䅍睁䑁䅁䅍睁䅁䅁䍄䉁䅁䅁䅂䅁䅁䅍䅄䅁䅁䅯儳䅁䅁䅯朶䅯䅁䅯全䅑䅁䅅䅁䉁䅁䅁杄䵁䅁䅁䅍畁䑁䅧杍㑁䅁䅁䍄䉁䅁䅁䅂䅁䅁䅍䅄䅁䅁䅯䅅䅑䅁䅯䄶䅯䅁䅯兣䅑䅁䅅䅁䉁䅁䅁权湂杁䅁䍄䉁䅁䅁䅂䅁䅁䅍䅄䅁䅁䅯兕䅁䅁䅯䄶䅯䅁䅯䄷䅯䅁䅅䅁䉁䅁䅁权䡂䅁䅁䍄䉁䅁䅁䅂䅁䅁䅍䅄䅁䅁䅯睶䅁䅁䅯朶䅯䅁䅯兢䅑䅁䅅䅁䉁䅁䅁杄䵁䅁䅁免畁䑁䅙兏硁䅁䅁䍄䉁䅁䅁䅂䅁䅁䅍䅄䅁䅁䅯睁䅁䅁䅯眵䅯䅁䅯兣䅑䅁䅅䅁䉁䅁䅁兂啂㘴扗䝸楁䅑杷允䅁䅁䅑䅁䑁䅁䅷䅁䭁䩁䉑䅁䭁佁䭣䅁䭁佁䭷䅁䉁䅁䅁允䅁䅁䅕浗㝑〳丸う䵁䅉䅅䅁䕁䅁䅁睁䵁䅁䅁权权允䅁权牄权䅁权睂䅂䅁允䅁䅁䅅䅁佁䉁䅑䅁㉁䑁䅕免硁䑁䅧兎ㅁ䑁䅅睍䅁䅁杷允䅁䅁䅑䅁䑁䅁䅷䅁䭁䩁䅫䅁䭁佁䭣䅁䭁䡁䕅䅁䉁䅁䅁允䅁䅁䅕灳瘳㡰䱚歆䵁䅉䅅䅁䕁䅁䅁睁䵁䅁䅁权煄䅁䅁权灄权䅁权療䅂䅁允䅁䅁䅅䅁䙁䅁䅁䅁杁䈰䉒䍄䉁䅁䅁䅂䅁䅁䅍䅄䅁䅁䅯䄰䅍䅁䅯䅂䅁䅁䅯眯䅅䅁䅅䅁䉁䅁䅁兂䅁䅁䅂婘堵兑杷允䅁䅁䅑䅁䑁䅁䅷䅁䭁䱁䅙䅁䭁佁䭧䅁䭁䝁䔰䅁䉁䅁䅁允䅁䅁䄴杄䅁䑁䅍睍畁䑁䅙兏穁䅁䅁䍄䉁䅁䅁睁䅁䅁䅍䅄䅁䅁䅯䅅䅑䅁䅯杊䅙䅁䅅䅁䉁䅁䅁权湂杁䅁䍄䉁䅁䅁䅂䅁䅁䅍䅄䅁䅁䅯䅩䅅䅁䅯朷䅯䅁䅯来䅑䅁䅅䅁䉁䅁䅁兂䅁䅁䅁䑵汷兑杷允䅁䅁䅑䅁䑁䅁䅷䅁䭁䡁䅅䅁䭁佁䭣䅁䭁佁䭷䅁䉁䅁䅁允䅁䅁䅕牡へ硫䕩啊䵁䅉䅅䅁䕁䅁䅁睁䵁䅁䅁权䅁杁䅁权䕁䅁䅁权⽄允䅁允䅁䅁䅅䅁䙁䅁䅁䥁㉄游䉨䍄䉁䅁䅁䅂䅁䅁䅍䅄䅁䅁䅯䅇䅁䅁䅯朶䅯䅁䅯䅣䅑䅁䅅䅁䉁䅁䅁杄䵁䅁䅁免畁䑁䅉杍ぁ䅁䅁䍄䉁䅁䅁䅂䅁䅁䅍䅄䅁䅁䅯眲䅉䅁䅯䅂䅁䅁䅯兂䅁䅁䅅䅁䉁䅁䅁兂䅁䅁杁歩䅗兑杷允䅁䅁䅍䅁䑁䅁䅷䅁䭁䱁䅉䅁䭁䉁䝯䅁䉁䅁䅁允䅁䅁䅯兗䅙䅁杷允䅁䅁䅑䅁䑁䅁䅷䅁䭁佁䈸䅁䭁佁䭣䅁䭁䝁䔰䅁䉁䅁䅁允䅁䅁䅕楁䡵瑆佫歊䵁䅉䅅䅁䕁䅁䅁睁䵁䅁䅁权桁䅁䅁权䕁䅁䅁权䙁䅁䅁允䅁䅁䅅䅁䙁䅁䅁䅁畁㑐䉂䍄䉁䅁䅁䅂䅁䅁䅍䅄䅁䅁䅯睤䅁䅁䅯䅂䅁䅁䅯䅂䅉䅁䅅䅁䉁䅁䅁兂䅁䅁䅁䍸党兑杷允䅁䅁䅑䅁䑁䅁䅷䅁䭁偁䉑䅁䭁佁䭯䅁䭁䥁䕕䅁䉁䅁䅁允䅁䅁䄴权䅁䑁䅁杌㉁䑁䅉䅁䵁䅉䅅䅁䕁䅁䅁睁䵁䅁䅁权㥄允䅁权煄权䅁权㥂䅂䅁允䅁䅁䅅䅁佁䅁䅷䅁睁䍁䄴兎睁䑁䅑䅁䵁䅉䅅䅁䑁䅁䅁睁䵁䅁䅁权浄允䅁权捁杂䅁允䅁䅁䅅䅁䭁䝁䝉䅁䵁䅉䅅䅁䕁䅁䅁睁䵁䅁䅁权坁允䅁权灄权䅁权獄权䅁允䅁䅁䅅䅁䭁䕁䅣䅁䵁䅉䅅䅁䕁䅁䅁睁䵁䅁䅁权敂睁䅁权䭁䅁䅁权⽄允䅁允䅁䅁䅅䅁䙁䝁汄䌰扌昫⽧䍄䉁䅁䅁䅂䅁䅁䅍䅄䅁䅁䅯睷䅍䅁䅯充䅁䅁䅯兂䅁䅁䅅䅁䉁䅁䅁杄啁䅁䅁李ㅁ䑁䅉䅍睁䑁䅁䅍睁䑁䅁䅁䵁䅉䅅䅁䕁䅁䅁睁䵁䅁䅁权睃䅁䅁权潄权䅁权㥂䅂䅁允䅁䅁䅅䅁佁䅁䄴䅁穁䑁䅧杌睁䑁䅍䅎䅁䅁杷允䅁䅁䅑䅁䑁䅁䅷䅁䭁䉁䑧䅁䭁䉁䅅䅁䭁偁䈸䅁䉁䅁䅁允䅁䅁䄴䅆䅁䑁䅫䅍㑁䑁䅁䅍睁䑁䅁䅍睁䅁䅁䍄䉁䅁䅁䅂䅁䅁䅍䅄䅁䅁䅯䅺䅁䅁䅯朵䅯䅁䅯兦䅑䅁䅅䅁䉁䅁䅁杄䵁䅁䅁免畁䑁䅁兎㕁䅁䅁䍄䉁䅁䅁䅂䅁䅁䅍䅄䅁䅁䅯睒䅉䅁䅯充䅁䅁䅯眯䅅䅁䅅䅁䉁䅁䅁杄啁䅁䅁䅎硁䑁䅉䅍睁䑁䅁䅍睁䑁䅁䅁䵁䅉䅅䅁䕁䅁䅁睁䵁䅁䅁权允䅂䅁权灄权䅁权療䅂䅁允䅁䅁䅅䅁䭁䝁䍣䅁䵁䅉䅅䅁䑁䅁䅁睁䵁䅁䅁权卄䅁䅁权流杂䅁允䅁䅁䅅䅁佁䅁䅷䅁㑁䑁䅁杌穁䑁䅅䅁䵁䅉䅅䅁䕁䅁䅁睁䵁䅁䅁权橁䅁䅁权瑄权䅁权療䅂䅁允䅁䅁䅅䅁䙁䡁啳歲桦癥⽧䍄䉁䅁䅁䅂䅁䅁䅍䅄䅁䅁䅯杄䅉䅁䅯䅂䅁䅁䅯兂䅁䅁䅅䅁䉁䅁䅁兂䅁䅁䅁䝁乖兑杷允䅁䅁䅑䅁䑁䅁䅷䅁䭁䥁䅳䅁䭁佁䭯䅁䭁䝁䔰䅁䉁䅁䅁允䅁䅁䄴䅄䅁䑁䅁杌ㅁ䑁䅧䅏䅁䅁杷允䅁䅁䅑䅁䑁䅁䅷䅁䭁偁䅙䅁䭁佁䬰䅁䭁䡁䕯䅁䉁䅁䅁允䅁䅁䅕㉦㡱䩤奍䐷䴸䅉䅅䅁䕁䅁䅁睁䵁䅁䅁权㕃允䅁权畄权䅁权䑃䅂䅁允䅁䅁䅅䅁䙁䅁䅁䅁睂䌷䉶䍄䉁䅁䅁睁䅁䅁䅍䅄䅁䅁䅯䅔䅅䅁䅯䅇䅙䅁䅅䅁䉁䅁䅁权䅂杂䅁䍄䉁䅁䅁䅂䅁䅁䅍䅄䅁䅁䅯朹䅁䅁䅯眶䅯䅁䅯䄷䅯䅁䅅䅁䉁䅁䅁杄啁䅁䅁杍㍁䑁䅫䅎ㅁ䑁䅫兏穁䑁䅑䅁䵁䅉䅅䅁䕁䅁䅁睁䵁䅁䅁权䡂允䅁权瑄权䅁权睂䅂䅁允䅁䅁䅅䅁䙁䥁坣挲㌷⽕⽍䍄䉁䅁䅁䅂䅁䅁䅍䅄䅁䅁䅯䅤䅉䅁䅯权䅁䅁䅯兂䅁䅁䅅䅁䉁䅁䅁兂煂䡶呓䵇睑䅑杷允䅁䅁䅑䅁䑁䅁䅷䅁䭁䕁䅯䅁䭁佁䭳䅁䭁䥁䕍䅁䉁䅁䅁允䅁䅁䄴杅䅁䑁䅧睎㍁䑁䅣李ㅁ䑁䅉睍䅁䅁杷允䅁䅁䅑䅁䑁䅁䅷䅁䭁䱁䅉䅁䭁佁䭧䅁䭁䡁䕯䅁䉁䅁䅁允䅁䅁䅯睒䅁䅁杷允䅁䅁䅑䅁䑁䅁䅷䅁䭁佁䉉䅁䭁䉁䅅䅁䭁䅁䍑䅁䉁䅁䅁允䅁䅁䄴䅆䅁䑁䅅杍㕁䑁䅁䅍睁䑁䅁䅍睁䅁䅁䍄䉁䅁䅁䅂䅁䅁䅍䅄䅁䅁䅯東䅁䅁䅯允䅉䅁䅯睁䅉䅁䅅䅁䉁䅁䅁兂硂児塲硱⭢䅑杷允䅁䅁䅑䅁䑁䅁䅷䅁䭁䉁䉅䅁䭁佁䭳䅁䭁䡁䕁䅁䉁䅁䅁允䅁䅁䄴䅆䅁䑁䅉免㉁䑁䅅䅍睁䑁䅁䅍睁䅁䅁䍄䉁䅁䅁䅂䅁䅁䅍䅄䅁䅁䅯克䅉䅁䅯充䅁䅁䅯眯䅅䅁䅅䅁䉁䅁䅁杄啁䅁䅁免祁䑁䅙睎睁䑁䅣䅍睁䑁䅁䅁䵁䅉䅅䅁䕁䅁䅁睁䵁䅁䅁权㑃䅁䅁权畄权䅁权療䅂䅁允䅁䅁䅅䅁䙁䅁䅁䅁奁兦䈹䍄䉁䅁䅁䅂䅁䅁䅍䅄䅁䅁䅯䅨䅍䅁䅯䅂䅁䅁䅯眯䅅䅁䅅䅁䉁䅁䅁兂䅁䅁䅁䙗側兑杷允䅁䅁䅑䅁䑁䅁䅷䅁䭁偁䑙䅁䭁䉁䅅䅁䭁䅁䅕䅁䉁䅁䅁允䅁䅁䄴䅆䅁䑁䅕䅍睁䑁䅁䅍睁䑁䅁䅍睁䅁䅁䍄䉁䅁䅁䅂䅁䅁䅍䅄䅁䅁䅯朰䅁䅁䅯朶䅯䅁䅯兢䅑䅁䅅䅁䉁䅁䅁杄䵁䅁䅁䅍畁䑁䅍睍硁䅁䅁䍄䉁䅁䅁䅂䅁䅁䅍䅄䅁䅁䅯睘䅅䅁䅯眵䅯䅁䅯兦䅑䅁䅅䅁䉁䅁䅁兂啁歲桦桥剑䅑杷允䅁䅁䅑䅁䑁䅁䅷䅁䭁偁䅷䅁䭁佁䭯䅁䭁䝁䔸䅁䉁䅁䅁允䅁䅁䄴䅄䅁䑁䅁杌硁䑁䅑兎䅁䅁杷允䅁䅁䅑䅁䑁䅁䅷䅁䭁䭁䑙䅁䭁䉁䅅䅁䭁偁䈸䅁䉁䅁䅁允䅁䅁䄴䅆䅁䑁䅧䅍ㅁ䑁䅍䅍睁䑁䅁䅍睁䅁䅁䍄䉁䅁䅁䅂䅁䅁䅍䅄䅁䅁䅯䅏䅁䅁䅯朶䅯䅁䅯䄷䅯䅁䅅䅁䉁䅁䅁杄䭁䅁䅁䅍畁䑁䅕䅎䅁䅁杷允䅁䅁䅑䅁䑁䅁䅷䅁䭁䵁䅣䅁䭁佁䭧䅁䭁佁䭷䅁䉁䅁䅁允䅁䅁䄴杄䅁䑁䅉䅍畁䑁䅙李㍁䅁䅁䍄䉁䅁䅁䅂䅁䅁䅍䅄䅁䅁䅯朴䅁䅁䅯朷䅯䅁䅯睧䅑䅁䅅䅁䉁䅁䅁兂䅁䅁䅁䥁呪䅷杷允䅁䅁䅑䅁䑁䅁䅷䅁䭁䕁䑣䅁䭁䅁䅑䅁䭁偁䈸䅁䉁䅁䅁允䅁䅁䅕䅁䅁䍁㕫歖䵅䅉䅅䅁䕁䅁䅁睁䵁䅁䅁权允䅂䅁权浄权䅁权㥂䅂䅁允䅁䅁䅅䅁䭁䝁䍣䅁䵁䅉䅅䅁䑁䅁䅁睁䵁䅁䅁权佁䅁䅁权歁杂䅁允䅁䅁䅅䅁䭁䱁偁䅁䵁䅉䅅䅁䕁䅁䅁睁䵁䅁䅁权䵂䅁䅁权浄权䅁权㙂䅂䅁允䅁䅁䅅䅁佁䅁䅯䅁睁䍁䄴兏穁䅁䅁䍄䉁䅁䅁䅂䅁䅁䅍䅄䅁䅁䅯䅧䅁䅁䅯儷䅯䅁䅯睢䅑䅁䅅䅁䉁䅁䅁兂煃搸乊桙奄睐杷允䅁䅁䅑䅁䑁䅁䅷䅁䭁䥁䅯䅁䭁佁䭯䅁䭁佁䭷䅁䉁䅁䅁允䅁䅁䄴䅄䅁䑁䅁杌ㅁ䑁䅣睎䅁䅁杷允䅁䅁䅑䅁䑁䅁䅷䅁䭁䍁䈰䅁䭁䅁䅑䅁䭁䅁䅕䅁䉁䅁䅁允䅁䅁䅕䅁䅁䉁䑹歡䵅䅉䅅䅁䕁䅁䅁睁䵁䅁䅁权䅄杁䅁权剁䅁䅁权䙁䅁䅁允䅁䅁䅅䅁佁䉁䅙䅁硁䑁䅉兏睁䑁䅁䅍睁䑁䅁䅍睁䅁䅁䍄䉁䅁䅁䅂䅁䅁䅍䅄䅁䅁䅯朹䅁䅁䅯儶䅯䅁䅯睢䅑䅁䅅䅁䉁䅁䅁兂䅁䅁䅁䕷䥯兑杷允䅁䅁䅑䅁䑁䅁䅷䅁䭁䅁䉉䅁䭁佁䭯䅁䭁䡁䕁䅁䉁䅁䅁允䅁䅁䄴䅄䅁䑁䅁杌㉁䑁䅉兎䅁䅁杷允䅁䅁䅑䅁䑁䅁䅷䅁䭁䅁䉅䅁䭁佁䭫䅁䭁䥁䕍䅁䉁䅁䅁允䅁䅁䅕䅁䅁䝁䡁啑䵅䅉䅅䅁䕁䅁䅁睁䵁䅁䅁权啄允䅁权浄权䅁权療䅂䅁允䅁䅁䅅䅁佁䅁䅷䅁硁䍁䄴兏㕁䑁䅫䅁䵁䅉䅅䅁䑁䅁䅁睁䵁䅁䅁权硃允䅁权敁杂䅁允䅁䅁䅅䅁䭁乁䠸䅁䵁䅉䅅䅁䕁䅁䅁睁䵁䅁䅁权摁杁䅁权䭁䅁䅁权⽄允䅁允䅁䅁䅅䅁䙁偁唷佥浫免䄹䍄䉁䅁䅁䅂䅁䅁䅍䅄䅁䅁䅯眱䅁䅁䅯䄶䅯䅁䅯䄷䅯䅁䅅䅁䉁䅁䅁权䡂䅁䅁䍄䉁䅁䅁䅂䅁䅁䅍䅄䅁䅁䅯睨䅁䅁䅯䄶䅯䅁䅯睢䅑䅁䅅䅁䉁䅁䅁杄佁䅁䅁李穁䍁䄴兏㑁䑁䅕䅁䵁䅉䅅䅁䕁䅁䅁睁䵁䅁䅁权⭄睁䅁权剁䅁䅁权䙁䅁䅁允䅁䅁䅅䅁佁䉁䅑䅁祁䑁䅕䅏穁䑁䅁䅍睁䑁䅁䅍䅁䅁杷允䅁䅁䅑䅁䑁䅁䅷䅁䭁䉁䅯䅁䭁佁䭫䅁䭁䥁䕕䅁䉁䅁䅁允䅁䅁䅕䅁䅁䍁⭃う䵅䅉䅅䅁䕁䅁䅁睁䵁䅁䅁权敁允䅁权灄权䅁权獄权䅁允䅁䅁䅅䅁䭁䕁䅣䅁䵁䅉䅅䅁䕁䅁䅁睁䵁䅁䅁权歁杁䅁权䕁䅁䅁权⽄允䅁允䅁䅁䅅䅁䙁䅁䅁䅁䵂坤䉴䍄䉁䅁䅁䅂䅁䅁䅍䅄䅁䅁䅯䅆䅅䅁䅯朶䅯䅁䅯来䅑䅁䅅䅁䉁䅁䅁杄䵁䅁䅁䅍畁䑁䅍李㕁䅁䅁䍄䉁䅁䅁䅂䅁䅁䅍䅄䅁䅁䅯䅙䅁䅁䅯朷䅯䅁䅯兣䅑䅁䅅䅁䉁䅁䅁兂䅁䅁䅁䍨刴兑杷允䅁䅁䅑䅁䑁䅁䅷䅁䭁䍁䑍䅁䭁䉁䅅䅁䭁䅁䅕䅁䉁䅁䅁允䅁䅁䄴䅆䅁䑁䅕免㑁䑁䅣䅍硁䑁䅁䅍睁䅁䅁䍄䉁䅁䅁䅂䅁䅁䅍䅄䅁䅁䅯䅶䅁䅁䅯朶䅯䅁䅯䄷䅯䅁䅅䅁䉁䅁䅁杄䵁䅁䅁䅍畁䑁䅧李㑁䅁䅁䍄䉁䅁䅁䅂䅁䅁䅍䅄䅁䅁䅯睍䅉䅁䅯权䅁䅁䅯兂䅁䅁䅅䅁䉁䅁䅁兂㡄晱午坔呉䅑杷允䅁䅁䅍䅁䑁䅁䅷䅁䭁䩁䄰䅁䭁䍁䝑䅁䉁䅁䅁允䅁䅁䅯䅚䅧䅁杷允䅁䅁䅑䅁䑁䅁䅷䅁䭁䅁䄴䅁䭁佁䭧䅁䭁䥁䕕䅁䉁䅁䅁允䅁䅁䄴杄䅁䑁䅍䅍畁䑁䅕李㕁䅁䅁䍄䉁䅁䅁䅂䅁䅁䅍䅄䅁䅁䅯眹䅁䅁䅯充䅁䅁䅯兂䅁䅁䅅䅁䉁䅁䅁杄坁䅁䅁免祁䑁䅙杍睁䑁䅁䅍睁䑁䅁䅍䅁䅁杷允䅁䅁䅑䅁䑁䅁䅷䅁䭁乁䍑䅁䭁䅁䅯䅁䭁偁䈸䅁䉁䅁䅁允䅁䅁䅕牘䩰䅄牉䕃䵁䅉䅅䅁䕁䅁䅁睁䵁䅁䅁权㍃䅁䅁权瑄权䅁权䙃䅂䅁允䅁䅁䅅䅁䙁䩁婱婭婭捭⽫䍄䉁䅁䅁䅂䅁䅁䅍䅄䅁䅁䅯䄯䅁䅁䅯朷䅯䅁䅯䄷䅯䅁䅅䅁䉁䅁䅁兂䅁䅁䅁䝦婉兑杷允䅁䅁䅑䅁䑁䅁䅷䅁䭁䝁䍕䅁䭁䉁䅅䅁䭁䅁䅕䅁䉁䅁䅁允䅁䅁䄴䅆䅁䑁䅅䅍㍁䑁䅧䅍睁䑁䅁䅍睁䅁䅁䍄䉁䅁䅁䅂䅁䅁䅍䅄䅁䅁䅯䅗䅁䅁䅯眵䅯䅁䅯䄷䅯䅁䅅䅁䉁䅁䅁兂坂楄礲坮昸䅑杷允䅁䅁䅑䅁䑁䅁䅷䅁䭁䑁䈰䅁䭁䅁䅯䅁䭁䅁䅕䅁䉁䅁䅁允䅁䅁䅕啩杆搵楁歁䵁䅉䅅䅁䕁䅁䅁睁䵁䅁䅁权㡄允䅁权湄权䅁权硂䅂䅁允䅁䅁䅅䅁䙁䭁捷浗㝑砳䄹䍄䉁䅁䅁䅂䅁䅁䅍䅄䅁䅁䅯杓䅍䅁䅯权䅁䅁䅯兂䅁䅁䅅䅁䉁䅁䅁兂䙄䱉祂䉡啅䅑杷允䅁䅁䅑䅁䑁䅁䅷䅁䭁偁䉧䅁䭁佁䬴䅁䭁䡁䕯䅁䉁䅁䅁允䅁䅁䅕䅁䅁佁㙋䕊䵅䅉䅅䅁䕁䅁䅁睁䵁䅁䅁权婂䅁䅁权潄权䅁权䑃䅂䅁允䅁䅁䅅䅁䭁䕁䅣䅁䵁䅉䅅䅁䕁䅁䅁睁䵁䅁䅁权䍁允䅁权牄权䅁权睂䅂䅁允䅁䅁䅅䅁佁䉁䅙䅁穁䑁䅫兏祁䑁䅍睍㍁䑁䅅兎㍁䅁䅁䍄䉁䅁䅁䅂䅁䅁䅍䅄䅁䅁䅯杔䅅䅁䅯眵䅯䅁䅯兣䅑䅁䅅䅁䉁䅁䅁兂杂搵楁⼲捫䅑杷允䅁䅁䅑䅁䑁䅁䅷䅁䭁䉁䉷䅁䭁佁䭳䅁䭁䝁䔸䅁䉁䅁䅁允䅁䅁䄴䅆䅁䑁䅑李㉁䑁䅣䅍㍁䑁䅑兎祁䅁䅁䍄䉁䅁䅁䅂䅁䅁䅍䅄䅁䅁䅯杸䅉䅁䅯权䅁䅁䅯兂䅁䅁䅅䅁䉁䅁䅁兂歂㥏倹婪晣䅑杷允䅁䅁䅑䅁䑁䅁䅷䅁䭁䩁䅉䅁䭁佁䭧䅁䭁䥁䕕䅁䉁䅁䅁允䅁䅁䄴权䅁䑁䅑免畁䑁䅉䅁䵁䅉䅅䅁䕁䅁䅁睁䵁䅁䅁权乁允䅁权煄权䅁权獄权䅁允䅁䅁䅅䅁䭁䕁䅣䅁䵁䅉䅅䅁䕁䅁䅁睁䵁䅁䅁权瑁杁䅁权剁䅁䅁权⽄允䅁允䅁䅁䅅䅁佁䉁䅧䅁硁䑁䅍免ㅁ䑁䅫䅍睁䑁䅁䅍睁䑁䅁䅁䵁䅉䅅䅁䕁䅁䅁睁䵁䅁䅁权硄䅁䅁权灄权䅁权㙂䅂䅁允䅁䅁䅅䅁䙁䅁䅁䅁䅄睭䉊䍄䉁䅁䅁䅂䅁䅁䅍䅄䅁䅁䅯充䅅䅁䅯眶䅯䅁䅯兢䅑䅁䅅䅁䉁䅁䅁杄啁䅁䅁杍硁䑁䅅䅎睁䑁䅁䅍睁䑁䅁䅁䵁䅉䅅䅁䕁䅁䅁睁䵁䅁䅁权塄允䅁权瑄权䅁权䙃䅂䅁允䅁䅁䅅䅁䙁䱁へ硫䕧瑖⼴䍄䉁䅁䅁䅂䅁䅁䅍䅄䅁䅁䅯䅣䅉䅁䅯䅂䅁䅁䅯眯䅅䅁䅅䅁䉁䅁䅁兂䅁䅁䅃㕦扸兑杷允䅁䅁䅑䅁䑁䅁䅷䅁䭁䕁䅳䅁䭁佁䬰䅁䭁佁䭷䅁䉁䅁䅁允䅁䅁䅕牡へ硫䕧橸䴸䅉䅅䅁䕁䅁䅁睁䵁䅁䅁权婂睁䅁权䕁䅁䅁权䙁䅁䅁允䅁䅁䅅䅁䙁䅁䅁䅁時汙䉚䍄䉁䅁䅁䅂䅁䅁䅍䅄䅁䅁䅯睐䅅䅁䅯眶䅯䅁䅯全䅑䅁䅅䅁䉁䅁䅁杄啁䅁䅁杍祁䑁䅑䅎睁䑁䅁䅍睁䑁䅁䅁䵁䅉䅅䅁䕁䅁䅁睁䵁䅁䅁权煄䅁䅁权瑄权䅁权䑃䅂䅁允䅁䅁䅅䅁䙁偁灹搸乊瑙⽧䍄䉁䅁䅁䅂䅁䅁䅍䅄䅁䅁䅯睩䅉䅁䅯权䅁䅁䅯眯䅅䅁䅅䅁䉁䅁䅁兂睄㡰䱚㑎瑮睐杷允䅁䅁䅍䅁䑁䅁䅷䅁䭁䉁䕁䅁䭁䉁䝯䅁䉁䅁䅁允䅁䅁䅯睚䅉䅁杷允䅁䅁䅑䅁䑁䅁䅷䅁䭁佁䉳䅁䭁佁䭫䅁䭁䥁䕕䅁䉁䅁䅁允䅁䅁䅕䅁䅁佁慓歍䵅䅉䅅䅁䕁䅁䅁睁䵁䅁䅁权獂杁䅁权䭁䅁䅁权⽄允䅁允䅁䅁䅅䅁䙁䕁䱓佢㝦共䅚䍄䉁䅁䅁睁䅁䅁䅍䅄䅁䅁䅯睙䅁䅁䅯杇䅙䅁䅅䅁䉁䅁䅁权婂杂䅁䍄䉁䅁䅁䅂䅁䅁䅍䅄䅁䅁䅯兵䅁䅁䅯䄶䅯䅁䅯䅣䅑䅁䅅䅁䉁䅁䅁杄佁䅁䅁杍穁䍁䄴免穁䑁䅉䅁䵁䅉䅅䅁䕁䅁䅁睁䵁䅁䅁权ぃ允䅁权煄权䅁权㥂䅂䅁允䅁䅁䅅䅁佁䅁䅷䅁睁䍁䄴免穁䑁䅑䅁䵁䅉䅅䅁䕁䅁䅁睁䵁䅁䅁权㥄允䅁权湄权䅁权療䅂䅁允䅁䅁䅅䅁䙁䝁剩堷⽷兎䅒䍄䉁䅁䅁䅂䅁䅁䅍䅄䅁䅁䅯睭䅁䅁䅯睈䅙䅁䅯䅉䅙䅁䅅䅁䉁䅁䅁权畃元䅁䍄䉁䅁䅁䅂䅁䅁䅍䅄䅁䅁䅯兢䅍䅁䅯权䅁䅁䅯兂䅁䅁䅅䅁䉁䅁䅁兂㥂穐敖歵睮睐杷允䅁䅁䅍䅁䑁䅁䅷䅁䭁乁䉙䅁䭁䉁䝯䅁䉁䅁䅁允䅁䅁䅯朱䅙䅁杷允䅁䅁䅑䅁䑁䅁䅷䅁䭁䥁䉕䅁䭁佁䭧䅁䭁䡁䕯䅁䉁䅁䅁允䅁䅁䅯睒䅁䅁杷允䅁䅁䅑䅁䑁䅁䅷䅁䭁䕁䉍䅁䭁佁䭯䅁䭁䥁䕍䅁䉁䅁䅁允䅁䅁䄴权䅁䑁䅁杌硁䑁䅉䅁䵁䅉䅅䅁䕁䅁䅁睁䵁䅁䅁权偂允䅁权瑄权䅁权硂䅂䅁允䅁䅁䅅䅁䙁䭁硲欰椱䭅⽧䍄䉁䅁䅁䅂䅁䅁䅍䅄䅁䅁䅯䄶䅅䅁䅯朵䅯䅁䅯睢䅑䅁䅅䅁䉁䅁䅁杄䵁䅁䅁䅍畁䑁䅣䅏祁䅁䅁䍄䉁䅁䅁䅂䅁䅁䅍䅄䅁䅁䅯杏䅉䅁䅯充䅁䅁䅯兂䅁䅁䅅䅁䉁䅁䅁杄啁䅁䅁杍㕁䑁䅅睎睁䑁䅁䅍睁䑁䅁䅁䵁䅉䅅䅁䕁䅁䅁睁䵁䅁䅁权扃杁䅁权䕁䅁䅁权䙁䅁䅁允䅁䅁䅅䅁䙁䅁䅁䕁捁㑬䉴䍄䉁䅁䅁䅂䅁䅁䅍䅄䅁䅁䅯睋䅁䅁䅯䄶䅯䅁䅯睢䅑䅁䅅䅁䉁䅁䅁杄佁䅁䅁䅎硁䍁䄴杍㉁䑁䅕䅁䵁䅉䅅䅁䕁䅁䅁睁䵁䅁䅁权䕃允䅁权煄权䅁权䑃䅂䅁允䅁䅁䅅䅁佁䅁䅷䅁睁䍁䄴李ㅁ䑁䅣䅁䵁䅉䅅䅁䕁䅁䅁睁䵁䅁䅁权祁允䅁权浄权䅁权㥂䅂䅁允䅁䅁䅅䅁佁䅁䅷䅁祁䍁䄴䅎睁䑁䅅䅁䵁䅉䅅䅁䕁䅁䅁睁䵁䅁䅁权桃允䅁权灄权䅁权䙃䅂䅁允䅁䅁䅅䅁䙁䅁䅁䅁䅁前䉖䍄䉁䅁䅁䅂䅁䅁䅍䅄䅁䅁䅯睺䅉䅁䅯䅂䅁䅁䅯兂䅁䅁䅅䅁䉁䅁䅁兂䅁䅁䅁匲䩵兑杷允䅁䅁䅍䅁䑁䅁䅷䅁䭁䑁䄰䅁䭁䉁䜴䅁䉁䅁䅁允䅁䅁䅯兹䅧䅁杷允䅁䅁䅑䅁䑁䅁䅷䅁䭁䍁䅉䅁䭁䅁䅑䅁䭁䅁䍑䅁䉁䅁䅁允䅁䅁䅕䅁䅁䕁⽋歓䵅䅉䅅䅁䕁䅁䅁睁䵁䅁䅁权㙂䅁䅁权浄权䅁权獄权䅁允䅁䅁䅅䅁䭁䕁䅣䅁䵁䅉䅅䅁䕁䅁䅁睁䵁䅁䅁权祄允䅁权牄权䅁权䙃䅂䅁允䅁䅁䅅䅁佁䉁䅑䅁穁䑁䅧睍睁䑁䅁䅎硁䑁䅍免䅁䅁杷允䅁䅁䅑䅁䑁䅁䅷䅁䭁䕁䑕䅁䭁䅁䅯䅁䭁偁䈸䅁䉁䅁䅁允䅁䅁䅕桙奂扏䥔樷䴸䅉䅅䅁䕁䅁䅁睁䵁䅁䅁权硂睁䅁权䕁䅁䅁权䙁䅁䅁允䅁䅁䅅䅁䙁䅁䅁䅁潄け䈹䍄䉁䅁䅁䅂䅁䅁䅍䅄䅁䅁䅯杺䅁䅁䅯朵䅯䅁䅯睧䅑䅁䅅䅁䉁䅁䅁杄䵁䅁䅁免畁䑁䅑䅍㕁䅁䅁䍄䉁䅁䅁䅂䅁䅁䅍䅄䅁䅁䅯朵䅁䅁䅯儶䅯䅁䅯兢䅑䅁䅅䅁䉁䅁䅁兂䅁䅁䅁䩣樸兑杷允䅁䅁䅑䅁䑁䅁䅷䅁䭁䩁䅁䅁䭁佁䭧䅁䭁䝁䔰䅁䉁䅁䅁允䅁䅁䄴杄䅁䑁䅑兎畁䑁䅉兏穁䅁䅁䍄䉁䅁䅁䅂䅁䅁䅍䅄䅁䅁䅯杙䅅䅁䅯䄶䅯䅁䅯来䅑䅁䅅䅁䉁䅁䅁杄佁䅁䅁免硁䍁䄴兎ぁ䑁䅧䅁䵁䅉䅅䅁䕁䅁䅁睁䵁䅁䅁权楂允䅁权灄权䅁权㥂䅂䅁允䅁䅁䅅䅁䙁䅁䅁䅁杁祒䉚䍄䉁䅁䅁䅂䅁䅁䅍䅄䅁䅁䅯兹䅍䅁䅯䅂䅁䅁䅯兂䅁䅁䅅䅁䉁䅁䅁兂䅁䅁䅄潸昵兑杷允䅁䅁䅑䅁䑁䅁䅷䅁䭁䡁䅣䅁䭁佁䬰䅁䭁䡁䔰䅁䉁䅁䅁允䅁䅁䅕浔光䑗ね䕅䵁䅉䅅䅁䕁䅁䅁睁䵁䅁䅁权乄允䅁权浄权䅁权獄权䅁允䅁䅁䅅䅁䭁䕁䅣䅁䵁䅉䅅䅁䕁䅁䅁睁䵁䅁䅁权乄杁䅁权剁䅁䅁权䙁䅁䅁允䅁䅁䅅䅁佁䉁䅑䅁硁䑁䅉睎睁䑁䅑睍祁䑁䅕䅍䅁䅁杷允䅁䅁䅑䅁䑁䅁䅷䅁䭁䝁䅉䅁䭁佁䭙䅁䭁䡁䔰䅁䉁䅁䅁允䅁䅁䄴䅄䅁䑁䅉杌穁䑁䅧免䅁䅁杷允䅁䅁䅑䅁䑁䅁䅷䅁䭁䩁䅉䅁䭁佁䬰䅁䭁䡁䕁䅁䉁䅁䅁允䅁䅁䅕䥘䌯匹捨稫䴸䅉䅅䅁䕁䅁䅁睁䵁䅁䅁权䑄允䅁权牄权䅁权硂䅂䅁允䅁䅁䅅䅁佁䉁䅙䅁穁䑁䅅䅏ㅁ䑁䅁䅍睁䑁䅁䅍睁䅁䅁䍄䉁䅁䅁䅂䅁䅁䅍䅄䅁䅁䅯䅺䅅䅁䅯眵䅯䅁䅯睧䅑䅁䅅䅁䉁䅁䅁兂祃敮渫杸湳䅑杷允䅁䅁䅑䅁䑁䅁䅷䅁䭁䅁䍙䅁䭁䅁䅯䅁䭁䅁䅕䅁䉁䅁䅁允䅁䅁䅕㥉㕶浦㡱ぁ䵁䅉䅅䅁䕁䅁䅁睁䵁䅁䅁权㙃䅁䅁权浄权䅁权䑃䅂䅁允䅁䅁䅅䅁佁䅁䅷䅁硁䍁䄴睎㕁䑁䅕䅁䵁䅉䅅䅁䕁䅁䅁睁䵁䅁䅁权乂杁䅁权䕁䅁䅁权䙁䅁䅁允䅁䅁䅅䅁䙁䅁䅁䅁㡁啵䈵䍄䉁䅁䅁䅂䅁䅁䅍䅄䅁䅁䅯䅴䅁䅁䅯朶䅯䅁䅯䅣䅑䅁䅅䅁䉁䅁䅁杄䵁䅁䅁䅍畁䑁䅅兏㑁䅁䅁䍄䉁䅁䅁䅂䅁䅁䅍䅄䅁䅁䅯先䅅䅁䅯䄶䅯䅁䅯全䅑䅁䅅䅁䉁䅁䅁杄佁䅁䅁䅎睁䍁䄴兎㕁䑁䅣䅁䵁䅉䅅䅁䕁䅁䅁睁䵁䅁䅁权䙃睁䅁权䭁䅁䅁权䙁䅁䅁允䅁䅁䅅䅁䙁偁湃歸㍳呩䅒䍄䉁䅁䅁䅂䅁䅁䅍䅄䅁䅁䅯兵䅁䅁䅯朶䅯䅁䅯睢䅑䅁䅅䅁䉁䅁䅁杄䵁䅁䅁䅍畁䑁䅍䅎ㅁ䅁䅁䍄䉁䅁䅁䅂䅁䅁䅍䅄䅁䅁䅯朱䅉䅁䅯权䅁䅁䅯兂䅁䅁䅅䅁䉁䅁䅁兂㕁䵴㉨灶䌸䅑杷允䅁䅁䅑䅁䑁䅁䅷䅁䭁䉁䑉䅁䭁䅁䅑䅁䭁䅁䅕䅁䉁䅁䅁允䅁䅁䅕䅁䅁䵁充歡䵅䅉䅅䅁䕁䅁䅁睁䵁䅁䅁权㉃睁䅁权䕁䅁䅁权䙁䅁䅁允䅁䅁䅅䅁䙁䅁䅁䥁㥂坁䉖䍄䉁䅁䅁䅂䅁䅁䅍䅄䅁䅁䅯䅬䅁䅁䅯朷䅯䅁䅯䅣䅑䅁䅅䅁䉁䅁䅁兂䅁䅁䅁䘸ㅑ兑杷允䅁䅁䅑䅁䑁䅁䅷䅁䭁䱁䉉䅁䭁佁䭫䅁䭁䡁䔰䅁䉁䅁䅁允䅁䅁䅕䅁䅁䍁牂䵁䵅䅉䅅䅁䕁䅁䅁睁䵁䅁䅁权㡁睁䅁权䭁䅁䅁权⽄允䅁允䅁䅁䅅䅁䙁䕁䵯楁䡵桬䅒䍄䉁䅁䅁䅂䅁䅁䅍䅄䅁䅁䅯朵䅅䅁䅯朶䅯䅁䅯䄷䅯䅁䅅䅁䉁䅁䅁权䡂䅁䅁䍄䉁䅁䅁䅂䅁䅁䅍䅄䅁䅁䅯眫䅁䅁䅯䅂䅁䅁䅯兂䅁䅁䅅䅁䉁䅁䅁兂䅁䅁䅁汤數兑杷允䅁䅁䅑䅁䑁䅁䅷䅁䭁偁䈴䅁䭁䅁䅑䅁䭁䅁䍑䅁䉁䅁䅁允䅁䅁䅕䅁䅁䉁㌵啖䵅䅉䅅䅁䕁䅁䅁睁䵁䅁䅁权⭂杁䅁权䭁䅁䅁权䙁䅁䅁允䅁䅁䅅䅁䙁䕁椵䙅㕧䉎䄵䍄䉁䅁䅁睁䅁䅁䅍䅄䅁䅁䅯䅙䅅䅁䅯䅈䅙䅁䅅䅁䉁䅁䅁权捁睂䅁䍄䉁䅁䅁䅂䅁䅁䅍䅄䅁䅁䅯兺䅁䅁䅯朶䅯䅁䅯兢䅑䅁䅅䅁䉁䅁䅁杄䵁䅁䅁䅍畁䑁䅑免穁䅁䅁䍄䉁䅁䅁䅂䅁䅁䅍䅄䅁䅁䅯睍䅍䅁䅯权䅁䅁䅯眯䅅䅁䅅䅁䉁䅁䅁兂卂䉵䘶ㄶ⭈睐杷允䅁䅁䅍䅁䑁䅁䅷䅁䭁䉁䕁䅁䭁䍁䝑䅁䉁䅁䅁允䅁䅁䅯睚䅉䅁杷允䅁䅁䅑䅁䑁䅁䅷䅁䭁乁䉁䅁䭁䅁䍅䅁䭁䅁䍕䅁䉁䅁䅁允䅁䅁䅕㥣偲捭䅈〫䵁䅉䅅䅁䕁䅁䅁睁䵁䅁䅁权浃睁䅁权䕁䅁䅁权䙁䅁䅁允䅁䅁䅅䅁䙁䅁䅁䅁㑂䙐䉒䍄䉁䅁䅁䅂䅁䅁䅍䅄䅁䅁䅯入䅁䅁䅯眶䅯䅁䅯䅣䅑䅁䅅䅁䉁䅁䅁杄十䅁䅁䅏㍁䑁䅉兏㉁䑁䅁睎㉁䅁䅁䍄䉁䅁䅁䅂䅁䅁䅍䅄䅁䅁䅯睌䅍䅁䅯充䅁䅁䅯眯䅅䅁䅅䅁䉁䅁䅁杄啁䅁䅁免㉁䑁䅉李㍁䑁䅫䅍睁䑁䅁䅁䵁䅉䅅䅁䕁䅁䅁睁䵁䅁䅁权瑄䅁䅁权煄权䅁权硂䅂䅁允䅁䅁䅅䅁佁䅁䅯䅁睁䍁䄴李祁䅁䅁䍄䉁䅁䅁䅂䅁䅁䅍䅄䅁䅁䅯睨䅅䅁䅯朶䅯䅁䅯睧䅑䅁䅅䅁䉁䅁䅁杄䥁䅁䅁免畁䑁䅑䅁䵁䅉䅅䅁䕁䅁䅁睁䵁䅁䅁权求䅁䅁权牄权䅁权硂䅂䅁允䅁䅁䅅䅁佁䉁䅑䅁硁䑁䅕睎硁䑁䅑杍睁䑁䅁䅎䅁䅁杷允䅁䅁䅑䅁䑁䅁䅷䅁䭁乁䑅䅁䭁䅁䅑䅁䭁偁䈸䅁䉁䅁䅁允䅁䅁䅕䅁䅁䑷卍に䵅䅉䅅䅁䕁䅁䅁睁䵁䅁䅁权癄允䅁权瑄权䅁权療䅂䅁允䅁䅁䅅䅁䙁偁灹搸乊煙⽁䍄䉁䅁䅁䅂䅁䅁䅍䅄䅁䅁䅯眸䅁䅁䅯朶䅯䅁䅯兢䅑䅁䅅䅁䉁䅁䅁杄䵁䅁䅁䅍畁䑁䅙杍ㅁ䅁䅁䍄䉁䅁䅁䅂䅁䅁䅍䅄䅁䅁䅯兆䅍䅁䅯䅂䅁䅁䅯兂䅁䅁䅅䅁䉁䅁䅁兂䅁䅁杂浖块兑杷允䅁䅁䅑䅁䑁䅁䅷䅁䭁䱁䉉䅁䭁佁䭳䅁䭁䝁䔸䅁䉁䅁䅁允䅁䅁䄴䅆䅁䑁䅉杍㕁䑁䅉兏硁䑁䅍䅍祁䅁䅁䍄䉁䅁䅁䅂䅁䅁䅍䅄䅁䅁䅯儳䅅䅁䅯眶䅯䅁䅯全䅑䅁䅅䅁䉁䅁䅁杄十䅁䅁䅏㑁䑁䅫兎穁䑁䅉兎ㅁ䅁䅁䍄䉁䅁䅁䅂䅁䅁䅍䅄䅁䅁䅯杕䅍䅁䅯䅂䅁䅁䅯眯䅅䅁䅅䅁䉁䅁䅁兂䅁䅁䅁印樵兑杷允䅁䅁䅍䅁䑁䅁䅷䅁䭁䙁䈴䅁䭁䉁䝧䅁䉁䅁䅁允䅁䅁䅯杓䅙䅁杷允䅁䅁䅑䅁䑁䅁䅷䅁䭁䭁䅑䅁䭁佁䭙䅁䭁䡁䔰䅁䉁䅁䅁允䅁䅁䄴䅄䅁䑁䅅杌硁䑁䅫兏䅁䅁杷允䅁䅁䅑䅁䑁䅁䅷䅁䭁䑁䉉䅁䭁佁䭳䅁䭁䡁䕯䅁䉁䅁䅁允䅁䅁䄴杅䅁䑁䅙䅍硁䑁䅙免㍁䑁䅧免䅁䅁杷允䅁䅁䅑䅁䑁䅁䅷䅁䭁偁䉅䅁䭁佁䭯䅁䭁䡁䕅䅁䉁䅁䅁允䅁䅁䅯睒䅁䅁杷允䅁䅁䅑䅁䑁䅁䅷䅁䭁䙁䅣䅁䭁佁䭯䅁䭁䡁䕯䅁䉁䅁䅁允䅁䅁䄴䅄䅁䑁䅁杌㉁䑁䅙䅏䅁䅁杷允䅁䅁䅑䅁䑁䅁䅷䅁䭁䡁䉁䅁䭁佁䬰䅁䭁䝁䔰䅁䉁䅁䅁允䅁䅁䅕婪畤潅䅍ぉ䵁䅉䅅䅁䕁䅁䅁睁䵁䅁䅁权塄允䅁权浄权䅁权獄权䅁允䅁䅁䅅䅁佁䅁䅷䅁睁䍁䄴䅏㕁䑁䅕䅁䵁䅉䅅䅁䕁䅁䅁睁䵁䅁䅁权䑁睁䅁权剁䅁䅁权⽄允䅁允䅁䅁䅅䅁佁䉁䅑䅁ㅁ䑁䅅䅏ぁ䑁䅍䅏ㅁ䑁䅁䅍䅁䅁杷允䅁䅁䅍䅁䑁䅁䅷䅁䭁䭁䉧䅁䭁䉁䝯䅁䉁䅁䅁允䅁䅁䅯睇䅙䅁杷允䅁䅁䅑䅁䑁䅁䅷䅁䭁䭁䅫䅁䭁佁䭫䅁䭁䡁䕁䅁䉁䅁䅁允䅁䅁䅕䅁䅁偁穃歋䵅䅉䅅䅁䕁䅁䅁睁䵁䅁䅁权祂允䅁权煄权䅁权療䅂䅁允䅁䅁䅅䅁佁䅁䅷䅁睁䍁䄴杍㉁䑁䅫䅁䵁䅉䅅䅁䕁䅁䅁睁䵁䅁䅁权䅁䅂䅁权剁䅁䅁权⽄允䅁允䅁䅁䅅䅁佁䉁䅑䅁穁䑁䅧杍祁䑁䅁䅍睁䑁䅁䅍䅁䅁杷允䅁䅁䅑䅁䑁䅁䅷䅁䭁䑁䉳䅁䭁佁䭳䅁䭁䡁䕯䅁䉁䅁䅁允䅁䅁䄴䅆䅁䑁䅑兏硁䑁䅣兎㑁䑁䅉免ㅁ䅁䅁䍄䉁䅁䅁䅂䅁䅁䅍䅄䅁䅁䅯杵䅉䅁䅯充䅁䅁䅯眯䅅䅁䅅䅁䉁䅁䅁杄坁䅁䅁免ぁ䑁䅫兎睁䑁䅁䅍睁䑁䅁䅍䅁䅁杷允䅁䅁䅑䅁䑁䅁䅷䅁䭁䥁䅑䅁䭁佁䬰䅁䭁䡁䕅䅁䉁䅁䅁允䅁䅁䅕穊䥅䉲慸䐵䴸䅉䅅䅁䕁䅁䅁睁䵁䅁䅁权癁杁䅁权䭁䅁䅁权䙁䅁䅁允䅁䅁䅅䅁䙁䕁杊搵楁眲䅎䍄䉁䅁䅁䅂䅁䅁䅍䅄䅁䅁䅯睯䅁䅁䅯朷䅯䅁䅯兣䅑䅁䅅䅁䉁䅁䅁兂䅁䅁䅁健砰兑杷允䅁䅁䅑䅁䑁䅁䅷䅁䭁乁䅁䅁䭁佁䭯䅁䭁佁䭷䅁䉁䅁䅁允䅁䅁䄴䅄䅁䑁䅁杌穁䑁䅣睎䅁䅁杷允䅁䅁䅑䅁䑁䅁䅷䅁䭁䵁䌰䅁䭁䅁䅑䅁䭁䅁䅕䅁䉁䅁䅁允䅁䅁䅕䅁䅁余偪歙䵅䅉䅅䅁䕁䅁䅁睁䵁䅁䅁权乁睁䅁权剁䅁䅁权⽄允䅁允䅁䅁䅅䅁佁䉁䅑䅁祁䑁䅣䅍ㅁ䑁䅁䅍睁䑁䅁䅍䅁䅁杷允䅁䅁䅑䅁䑁䅁䅷䅁䭁䥁䑧䅁䭁䅁䅯䅁䭁䅁䅕䅁䉁䅁䅁允䅁䅁䅕癱午坔光啅䵁䅉䅅䅁䑁䅁䅁睁䵁䅁䅁权畁䅁䅁权慁杂䅁允䅁䅁䅅䅁䭁䝁䝷䅁䵁䅉䅅䅁䕁䅁䅁睁䵁䅁䅁权剂䅁䅁权湄权䅁权硂䅂䅁允䅁䅁䅅䅁䙁䝁㝑〳丫硆䅎䍄䉁䅁䅁䅂䅁䅁䅍䅄䅁䅁䅯睵䅉䅁䅯充䅁䅁䅯兂䅁䅁䅅䅁䉁䅁䅁杄啁䅁䅁兏㑁䑁䅑䅍睁䑁䅁䅍睁䑁䅁䅁䵁䅉䅅䅁䑁䅁䅁睁䵁䅁䅁权噄䅁䅁权奁杂䅁允䅁䅁䅅䅁䭁䑁䝫䅁䵁䅉䅅䅁䕁䅁䅁睁䵁䅁䅁权千䅁䅁权潄权䅁权㙂䅂䅁允䅁䅁䅅䅁佁䅁䄴䅁穁䑁䅙杌㑁䑁䅅杍䅁䅁杷允䅁䅁䅑䅁䑁䅁䅷䅁䭁乁䅯䅁䭁佁䬰䅁䭁䡁䕯䅁䉁䅁䅁允䅁䅁䅕䥕堲桢䑋䐵䴸䅉䅅䅁䕁䅁䅁睁䵁䅁䅁权㍃允䅁权潄权䅁权㥂䅂䅁允䅁䅁䅅䅁佁䅁䅯䅁ぁ䑁䅉杌ぁ䅁䅁䍄䉁䅁䅁䅂䅁䅁䅍䅄䅁䅁䅯児䅅䅁䅯䅂䅁䅁䅯䅂䅉䅁䅅䅁䉁䅁䅁兂䅁䅁䅃捪䝨兑杷允䅁䅁䅑䅁䑁䅁䅷䅁䭁佁䍉䅁䭁䅁䅯䅁䭁䅁䅕䅁䉁䅁䅁允䅁䅁䅕⽷潕䥘䌯ぉ䵁䅉䅅䅁䕁䅁䅁睁䵁䅁䅁权䭄䅁䅁权煄权䅁权䙃䅂䅁允䅁䅁䅅䅁佁䅁䅷䅁硁䍁䄴䅏㉁䑁䅉䅁䵁䅉䅅䅁䑁䅁䅁睁䵁䅁䅁权䉂允䅁权奁杂䅁允䅁䅁䅅䅁䭁䕁䝯䅁䵁䅉䅅䅁䕁䅁䅁睁䵁䅁䅁权啃允䅁权煄权䅁权䙃䅂䅁允䅁䅁䅅䅁佁䅁䅷䅁睁䍁䄴兏㍁䑁䅣䅁䵁䅉䅅䅁䕁䅁䅁睁䵁䅁䅁权晁䅁䅁权牄权䅁权瑂䅂䅁允䅁䅁䅅䅁佁䉁䅑䅁祁䑁䅕免ぁ䑁䅙䅍穁䑁䅫睎䅁䅁杷允䅁䅁䅑䅁䑁䅁䅷䅁䭁䡁䅷䅁䭁佁䭧䅁䭁䡁䕁䅁䉁䅁䅁允䅁䅁䄴杄䅁䑁䅕兎畁䑁䅍兏祁䅁䅁䍄䉁䅁䅁䅂䅁䅁䅍䅄䅁䅁䅯杁䅅䅁䅯朷䅯䅁䅯兣䅑䅁䅅䅁䉁䅁䅁兂䅁䅁䅁䅍䑎兑杷允䅁䅁䅑䅁䑁䅁䅷䅁䭁䉁䕁䅁䭁佁䭣䅁䭁䥁䕍䅁䉁䅁䅁允䅁䅁䅯睚䅉䅁杷允䅁䅁䅑䅁䑁䅁䅷䅁䭁䱁䅳䅁䭁佁䭣䅁䭁䥁䕍䅁䉁䅁䅁允䅁䅁䅕児塲㍯㥃䕉䵁䅉䅅䅁䕁䅁䅁睁䵁䅁䅁权䵃䅁䅁权瑄权䅁权睂䅂䅁允䅁䅁䅅䅁䙁佁浫免獩䅈䅆䍄䉁䅁䅁䅂䅁䅁䅍䅄䅁䅁䅯杹䅁䅁䅯䅂䅁䅁䅯兂䅁䅁䅅䅁䉁䅁䅁兂䅁䅁䅁睉呆兑杷允䅁䅁䅑䅁䑁䅁䅷䅁䭁䍁䉑䅁䭁䅁䅯䅁䭁䅁䍑䅁䉁䅁䅁允䅁䅁䅕灳瘳㡰䱚䕄䵁䅉䅅䅁䕁䅁䅁睁䵁䅁䅁权噁杁䅁权䕁䅁䅁权䙁䅁䅁允䅁䅁䅅䅁䙁䅁䅁䅁敄㍓䉤䍄䉁䅁䅁䅂䅁䅁䅍䅄䅁䅁䅯䅳䅁䅁䅯眵䅯䅁䅯来䅑䅁䅅䅁䉁䅁䅁兂䥁䉲慸䑚灳䅑杷允䅁䅁䅑䅁䑁䅁䅷䅁䭁䱁䅯䅁䭁佁䬰䅁䭁佁䭷䅁䉁䅁䅁允䅁䅁䅕灳瘳㡰䱚稳䴸䅉䅅䅁䕁䅁䅁睁䵁䅁䅁权啂杁䅁权剁䅁䅁权⽄允䅁允䅁䅁䅅䅁佁䉁䅑䅁ㅁ䑁䅑免睁䑁䅁䅍睁䑁䅁䅍䅁䅁杷允䅁䅁䅑䅁䑁䅁䅷䅁䭁䉁䉳䅁䭁佁䭳䅁䭁䥁䕕䅁䉁䅁䅁允䅁䅁䄴杆䅁䑁䅅兏硁䑁䅍䅏㑁䑁䅅兏穁䑁䅍䅁䵁䅉䅅䅁䑁䅁䅁睁䵁䅁䅁权煄䅁䅁</t>
  </si>
  <si>
    <t>权流杂䅁允䅁䅁䅅䅁佁䅁䅷䅁硁䑁䅁杍畁䑁䅍䅁䵁䅉䅅䅁䕁䅁䅁睁䵁䅁䅁权硃䅁䅁权湄权䅁权硂䅂䅁允䅁䅁䅅䅁䙁䵁㕌㥴㡏杙䅤䍄䉁䅁䅁䅂䅁䅁䅍䅄䅁䅁䅯睒䅍䅁䅯䅂䅁䅁䅯兂䅁䅁䅅䅁䉁䅁䅁兂䅁䅁䅁半塎兑杷允䅁䅁䅑䅁䑁䅁䅷䅁䭁䅁䌸䅁䭁䅁䅯䅁䭁偁䈸䅁䉁䅁䅁允䅁䅁䅕硨婢発呤歃䵁䅉䅅䅁䕁䅁䅁睁䵁䅁䅁权慁允䅁权䉁杁䅁权䑁杁䅁允䅁䅁䅅䅁䙁䑁漴䅰坷丳䅸䍄䉁䅁䅁睁䅁䅁䅍䅄䅁䅁䅯䅅䅑䅁䅯䅈䅙䅁䅅䅁䉁䅁䅁权湂杁䅁䍄䉁䅁䅁䅂䅁䅁䅍䅄䅁䅁䅯兊䅅䅁䅯䄶䅯䅁䅯睢䅑䅁䅅䅁䉁䅁䅁杄佁䅁䅁免㍁䍁䄴免ㅁ䑁䅣䅁䵁䅉䅅䅁䕁䅁䅁睁䵁䅁䅁权灃䅁䅁权䕁䅁䅁权䕁杁䅁允䅁䅁䅅䅁䙁䅁䅁䅁畄䩮䉂䍄䉁䅁䅁䅂䅁䅁䅍䅄䅁䅁䅯䅱䅅䅁䅯朷䅯䅁䅯䄷䅯䅁䅅䅁䉁䅁䅁兂䅁䅁䅁䙷䡁兑杷允䅁䅁䅑䅁䑁䅁䅷䅁䭁乁䅙䅁䭁佁䭳䅁䭁䥁䕍䅁䉁䅁䅁允䅁䅁䄴䅆䅁䑁䅑免硁䑁䅣䅍睁䑁䅁䅍睁䅁䅁䍄䉁䅁䅁䅂䅁䅁䅍䅄䅁䅁䅯杖䅁䅁䅯儶䅯䅁䅯䄷䅯䅁䅅䅁䉁䅁䅁兂䅁䅁䅁挶㜴兑杷允䅁䅁䅑䅁䑁䅁䅷䅁䭁䍁䑕䅁䭁䅁䅑䅁䭁偁䈸䅁䉁䅁䅁允䅁䅁䅕䅁䅁䵑灂啕䵅䅉䅅䅁䕁䅁䅁睁䵁䅁䅁权䥂䅁䅁权畄权䅁权睂䅂䅁允䅁䅁䅅䅁䙁䅁䅁䅁䵁䉘䉎䍄䉁䅁䅁䅂䅁䅁䅍䅄䅁䅁䅯儳䅅䅁䅯朶䅯䅁䅯䄷䅯䅁䅅䅁䉁䅁䅁杄䵁䅁䅁䅍畁䑁䅫李祁䅁䅁䍄䉁䅁䅁䅂䅁䅁䅍䅄䅁䅁䅯䅙䅉䅁䅯权䅁䅁䅯兂䅁䅁䅅䅁䉁䅁䅁兂⭃确癯匳䱑䅑杷允䅁䅁䅑䅁䑁䅁䅷䅁䭁䅁䄴䅁䭁佁䭳䅁䭁䥁䕕䅁䉁䅁䅁允䅁䅁䄴䅆䅁䑁䅫兏ㅁ䑁䅑睍㍁䑁䅑免㉁䅁䅁䍄䉁䅁䅁䅂䅁䅁䅍䅄䅁䅁䅯睔䅁䅁䅯儷䅯䅁䅯来䅑䅁䅅䅁䉁䅁䅁兂㍂灶愸㥌⬳睐杷允䅁䅁䅑䅁䑁䅁䅷䅁䭁䉁䕁䅁䭁佁䭣䅁䭁䡁䕅䅁䉁䅁䅁允䅁䅁䅯睚䅉䅁杷允䅁䅁䅑䅁䑁䅁䅷䅁䭁䥁䅷䅁䭁䅁䅯䅁䭁䅁䍑䅁䉁䅁䅁允䅁䅁䅕䝭匴㡧䭄䕇䵁䅉䅅䅁䕁䅁䅁睁䵁䅁䅁权汃允䅁权剁䅁䅁权䙁䅁䅁允䅁䅁䅅䅁佁䉁䅙䅁硁䑁䅑李㑁䑁䅁免㉁䑁䅁䅍睁䅁䅁䍄䉁䅁䅁䅂䅁䅁䅍䅄䅁䅁䅯眵䅉䅁䅯䅂䅁䅁䅯眯䅅䅁䅅䅁䉁䅁䅁兂䅁䅁䅁䴳偋兑杷允䅁䅁䅑䅁䑁䅁䅷䅁䭁佁䈸䅁䭁佁䭯䅁䭁䥁䕕䅁䉁䅁䅁允䅁䅁䄴䅄䅁䑁䅁杌ㅁ䑁䅍免䅁䅁杷允䅁䅁䅑䅁䑁䅁䅷䅁䭁䱁䉉䅁䭁佁䬴䅁䭁䡁䕅䅁䉁䅁䅁允䅁䅁䅕䅁䅁䅁偄䕌䵅䅉䅅䅁䕁䅁䅁睁䵁䅁䅁权㡃允䅁权煄权䅁权䙃䅂䅁允䅁䅁䅅䅁佁䅁䅷䅁睁䍁䄴睎硁䑁䅍䅁䵁䅉䅅䅁䑁䅁䅁睁䵁䅁䅁权千䅁䅁权奁杂䅁允䅁䅁䅅䅁䭁䍁䜰䅁䵁䅉䅅䅁䑁䅁䅁睁䵁䅁䅁权橄䅁䅁权流杂䅁允䅁䅁䅅䅁佁䅁䅷䅁㉁䑁䅣杌ㅁ䑁䅙䅁䵁䅉䅅䅁䕁䅁䅁睁䵁䅁䅁权啂允䅁权䭁䅁䅁权䕁杁䅁允䅁䅁䅅䅁䙁䉁䑋䵷桱剸䅎䍄䉁䅁䅁䅂䅁䅁䅍䅄䅁䅁䅯儲䅅䅁䅯儶䅯䅁䅯兢䅑䅁䅅䅁䉁䅁䅁兂䅁䅁䅁佉剉兑杷允䅁䅁䅑䅁䑁䅁䅷䅁䭁䉁䕁䅁䭁佁䭣䅁䭁佁䭷䅁䉁䅁䅁允䅁䅁䅯睚䅉䅁杷允䅁䅁䅑䅁䑁䅁䅷䅁䭁䥁䍷䅁䭁䉁䅅䅁䭁䅁䅕䅁䉁䅁䅁允䅁䅁䄴䅆䅁䑁䅅兎睁䑁䅣䅍㉁䑁䅑兎硁䅁䅁䍄䉁䅁䅁䅂䅁䅁䅍䅄䅁䅁䅯䅵䅍䅁䅯䅂䅁䅁䅯眯䅅䅁䅅䅁䉁䅁䅁兂䅁䅁䅁䄫積兑杷允䅁䅁䅑䅁䑁䅁䅷䅁䭁䩁䍑䅁䭁䉁䅅䅁䭁䅁䅕䅁䉁䅁䅁允䅁䅁䄴䅆䅁䑁䅉免ぁ䑁䅁䅍睁䑁䅁䅍睁䅁䅁䍄䉁䅁䅁䅂䅁䅁䅍䅄䅁䅁䅯八䅍䅁䅯䅂䅁䅁䅯兂䅁䅁䅅䅁䉁䅁䅁兂䅁䅁䅁䩇杚兑杷允䅁䅁䅍䅁䑁䅁䅷䅁䭁䉁䉍䅁䭁䉁䝷䅁䉁䅁䅁允䅁䅁䅯䄷䅙䅁杷允䅁䅁䅑䅁䑁䅁䅷䅁䭁䵁䉅䅁䭁佁䭫䅁䭁䥁䕍䅁䉁䅁䅁允䅁䅁䅕䅁䅁䥁䑉啉䵅䅉䅅䅁䕁䅁䅁睁䵁䅁䅁权灄杁䅁权䭁䅁䅁权䙁䅁䅁允䅁䅁䅅䅁䙁䕁䵯楁䡵杆䅎䍄䉁䅁䅁䅂䅁䅁䅍䅄䅁䅁䅯兏䅁䅁䅯眶䅯䅁䅯兦䅑䅁䅅䅁䉁䅁䅁杄啁䅁䅁兏睁䑁䅉䅍睁䑁䅁䅍睁䑁䅁䅁䵁䅉䅅䅁䕁䅁䅁睁䵁䅁䅁权捁允䅁权煄权䅁权獄权䅁允䅁䅁䅅䅁佁䅁䅷䅁睁䍁䄴杍㉁䑁䅫䅁䵁䅉䅅䅁䕁䅁䅁睁䵁䅁䅁权坂允䅁权瑄权䅁权獄权䅁允䅁䅁䅅䅁䙁䥁噇㑑獴⬵⽳䍄䉁䅁䅁䅂䅁䅁䅍䅄䅁䅁䅯杧䅅䅁䅯眶䅯䅁䅯䅣䅑䅁䅅䅁䉁䅁䅁杄十䅁䅁李穁䑁䅫䅍睁䑁䅁䅍睁䅁䅁䍄䉁䅁䅁䅂䅁䅁䅍䅄䅁䅁䅯睦䅁䅁䅯朶䅯䅁䅯全䅑䅁䅅䅁䉁䅁䅁杄䵁䅁䅁䅍畁䑁䅑兎ㅁ䅁䅁䍄䉁䅁䅁䅂䅁䅁䅍䅄䅁䅁䅯兩䅁䅁䅯䄶䅯䅁䅯兢䅑䅁䅅䅁䉁䅁䅁杄佁䅁䅁杍祁䍁䄴䅎㕁䑁䅉䅁䵁䅉䅅䅁䕁䅁䅁睁䵁䅁䅁权杄䅁䅁权瑄权䅁权㥂䅂䅁允䅁䅁䅅䅁䙁䉁愱䑚晶㥔⼰䍄䉁䅁䅁䅂䅁䅁䅍䅄䅁䅁䅯儸䅍䅁䅯权䅁䅁䅯眯䅅䅁䅅䅁䉁䅁䅁兂㥁瑃橥䑣堰䅑杷允䅁䅁䅍䅁䑁䅁䅷䅁䭁䑁䄴䅁䭁䉁䝯䅁䉁䅁䅁允䅁䅁䅯杴䅙䅁杷允䅁䅁䅑䅁䑁䅁䅷䅁䭁䕁䅑䅁䭁佁䭣䅁䭁䥁䕕䅁䉁䅁䅁允䅁䅁䅕積積積積う䵁䅉䅅䅁䕁䅁䅁睁䵁䅁䅁权婃䅁䅁权牄权䅁权䙃䅂䅁允䅁䅁䅅䅁佁䉁䅙䅁ぁ䑁䅅䅎睁䑁䅁䅍睁䑁䅁䅍睁䅁䅁䍄䉁䅁䅁䅂䅁䅁䅍䅄䅁䅁䅯䅌䅅䅁䅯儶䅯䅁䅯兢䅑䅁䅅䅁䉁䅁䅁兂䅁䅁䅁䕧穫兑杷允䅁䅁䅑䅁䑁䅁䅷䅁䭁䥁䉫䅁䭁佁䭫䅁䭁䡁䔰䅁䉁䅁䅁允䅁䅁䅕䅁䅁偁䍂䕋䵅䅉䅅䅁䕁䅁䅁睁䵁䅁䅁权桂杁䅁权剁䅁䅁权䙁䅁䅁允䅁䅁䅅䅁佁䉁䅙䅁ㅁ䑁䅣䅍㕁䑁䅁䅍睁䑁䅁䅍睁䅁䅁䍄䉁䅁䅁䅂䅁䅁䅍䅄䅁䅁䅯睄䅁䅁䅯䄶䅯䅁䅯睧䅑䅁䅅䅁䉁䅁䅁杄佁䅁䅁䅎㕁䍁䄴睎祁䑁䅑䅁䵁䅉䅅䅁䕁䅁䅁睁䵁䅁䅁权䱂䅁䅁权瑄权䅁权瑂䅂䅁允䅁䅁䅅䅁䙁䩁瘷㡰䱚㡎⽫䍄䉁䅁䅁䅂䅁䅁䅍䅄䅁䅁䅯兡䅁䅁䅯眶䅯䅁䅯睧䅑䅁䅅䅁䉁䅁䅁杄啁䅁䅁兎㕁䑁䅕兏㉁䑁䅫䅍睁䑁䅁䅁䵁䅉䅅䅁䕁䅁䅁睁䵁䅁䅁权あ允䅁权煄权䅁权䑃䅂䅁允䅁䅁䅅䅁佁䅁䅷䅁睁䍁䄴李㍁䑁䅫䅁䵁䅉䅅䅁䕁䅁䅁睁䵁䅁䅁权祃睁䅁权剁䅁䅁权䙁䅁䅁允䅁䅁䅅䅁佁䉁䅉䅁ぁ䑁䅫兎㕁䑁䅙䅍睁䑁䅁䅁䵁䅉䅅䅁䕁䅁䅁睁䵁䅁䅁权㑁允䅁权瑄权䅁权䑃䅂䅁允䅁䅁䅅䅁䭁䕁䅣䅁䵁䅉䅅䅁䕁䅁䅁睁䵁䅁䅁权㍁䅁䅁权瑄权䅁权䑃䅂䅁允䅁䅁䅅䅁䙁䕁䱓佢㝦摱⽅䍄䉁䅁䅁䅂䅁䅁䅍䅄䅁䅁䅯兂䅅䅁䅯眶䅯䅁䅯全䅑䅁䅅䅁䉁䅁䅁杄啁䅁䅁睍睁䑁䅁䅏㑁䑁䅕䅏㑁䑁䅁䅁䵁䅉䅅䅁䕁䅁䅁睁䵁䅁䅁权䅂杁䅁权剁䅁䅁权⽄允䅁允䅁䅁䅅䅁佁䉁䅑䅁硁䑁䅙免㉁䑁䅕兏睁䑁䅁䅍䅁䅁杷允䅁䅁䅑䅁䑁䅁䅷䅁䭁䑁䍉䅁䭁䉁䅅䅁䭁䅁䅕䅁䉁䅁䅁允䅁䅁䄴杆䅁䑁䅅睎㍁䑁䅍䅍睁䑁䅁䅍睁䑁䅁䅁䵁䅉䅅䅁䑁䅁䅁睁䵁䅁䅁权㑃䅁䅁权流杂䅁允䅁䅁䅅䅁佁䅁䅷䅁ㅁ䑁䅙杌穁䑁䅣䅁䵁䅉䅅䅁䕁䅁䅁睁䵁䅁䅁权兄杁䅁权䭁䅁䅁权䙁䅁䅁允䅁䅁䅅䅁䙁䑁䬰㘱睎剶䅎䍄䉁䅁䅁䅂䅁䅁䅍䅄䅁䅁䅯䅉䅅䅁䅯䅂䅁䅁䅯䅂䅉䅁䅅䅁䉁䅁䅁兂䅁䅁䅁䱉䵬兑杷允䅁䅁䅑䅁䑁䅁䅷䅁䭁乁䅙䅁䭁佁䭯䅁䭁䡁䕅䅁䉁䅁䅁允䅁䅁䄴䅄䅁䑁䅅杌ぁ䑁䅅杍䅁䅁杷允䅁䅁䅑䅁䑁䅁䅷䅁䭁䵁䉷䅁䭁佁䬴䅁䭁䝁䔸䅁䉁䅁䅁允䅁䅁䅕䅁䅁䩁䍪き䵅䅉䅅䅁䕁䅁䅁睁䵁䅁䅁权㝄䅁䅁权晁杂䅁权杁杂䅁允䅁䅁䅅䅁䭁䡁䝯䅁䵁䅉䅅䅁䑁䅁䅁睁䵁䅁䅁权允䅂䅁权敁杂䅁允䅁䅁䅅䅁䭁䝁䍣䅁䵁䅉䅅䅁䕁䅁䅁睁䵁䅁䅁权乂杁䅁权䭁䅁䅁权䙁䅁䅁允䅁䅁䅅䅁䙁䥁噇㑑獴⼵⽳䍄䉁䅁䅁睁䅁䅁䅍䅄䅁䅁䅯杭䅁䅁䅯杇䅙䅁䅅䅁䉁䅁䅁权婂杂䅁䍄䉁䅁䅁䅂䅁䅁䅍䅄䅁䅁䅯共䅅䅁䅯朷䅯䅁䅯全䅑䅁䅅䅁䉁䅁䅁兂䅁䅁䅁䑃啍兑杷允䅁䅁䅑䅁䑁䅁䅷䅁䭁䕁䅳䅁䭁佁䭧䅁䭁䡁䕁䅁䉁䅁䅁允䅁䅁䄴杄䅁䑁䅕李畁䑁䅫李祁䅁䅁䍄䉁䅁䅁䅂䅁䅁䅍䅄䅁䅁䅯杖䅅䅁䅯儷䅯䅁䅯兣䅑䅁䅅䅁䉁䅁䅁兂䭂䅄牉硨瑢睐杷允䅁䅁䅑䅁䑁䅁䅷䅁䭁䩁䅅䅁䭁佁䬰䅁䭁䥁䕍䅁䉁䅁䅁允䅁䅁䅕䍐唷㉄晅䑴䴸䅉䅅䅁䕁䅁䅁睁䵁䅁䅁权䵁允䅁权牄权䅁权㙂䅂䅁允䅁䅁䅅䅁佁䉁䅑䅁祁䑁䅁兎ㅁ䑁䅣睍㍁䑁䅍睍䅁䅁杷允䅁䅁䅑䅁䑁䅁䅷䅁䭁䝁䑑䅁䭁䉁䅅䅁䭁䅁䅕䅁䉁䅁䅁允䅁䅁䄴䅆䅁䑁䅍睍㍁䑁䅑睍穁䑁䅁䅍睁䅁䅁䍄䉁䅁䅁䅂䅁䅁䅍䅄䅁䅁䅯睙䅍䅁䅯充䅁䅁䅯兂䅁䅁䅅䅁䉁䅁䅁杄啁䅁䅁免ぁ䑁䅁免ぁ䑁䅕䅍睁䑁䅁䅁䵁䅉䅅䅁䕁䅁䅁睁䵁䅁䅁权牁䅁䅁权潄权䅁权睂䅂䅁允䅁䅁䅅䅁佁䅁䅷䅁ㅁ䍁䄴睍㉁䑁䅫䅁䵁䅉䅅䅁䕁䅁䅁睁䵁䅁䅁权ぃ允䅁权灄权䅁权睂䅂䅁允䅁䅁䅅䅁䙁䅁䅁䅁䅃䴱䅖䍄䉁䅁䅁䅂䅁䅁䅍䅄䅁䅁䅯䅌䅅䅁䅯眵䅯䅁䅯兢䅑䅁䅅䅁䉁䅁䅁兂潃歸㍳啩桅䅑杷允䅁䅁䅑䅁䑁䅁䅷䅁䭁䑁䉑䅁䭁佁䭣䅁䭁䡁䔰䅁䉁䅁䅁允䅁䅁䅕浔光䑗ねぇ䵁䅉䅅䅁䕁䅁䅁睁䵁䅁䅁权婁睁䅁权䭁䅁䅁权䙁䅁䅁允䅁䅁䅅䅁䙁䱁摋㘷䝦硹䅨䍄䉁䅁䅁䅂䅁䅁䅍䅄䅁䅁䅯杳䅁䅁䅯眵䅯䅁䅯来䅑䅁䅅䅁䉁䅁䅁兂㑃潈牘払䉧䅑杷允䅁䅁䅑䅁䑁䅁䅷䅁䭁䵁䅯䅁䭁䅁䅑䅁䭁䅁䍑䅁䉁䅁䅁允䅁䅁䅕䅁䅁䩁⽲ご䵅䅉䅅䅁䕁䅁䅁睁䵁䅁䅁权桂睁䅁权䭁䅁䅁权⽄允䅁允䅁䅁䅅䅁䙁䡁㥅瑃橥䉣䅨䍄䉁䅁䅁䅂䅁䅁䅍䅄䅁䅁䅯睫䅅䅁䅯䄶䅯䅁䅯全䅑䅁䅅䅁䉁䅁䅁杄䵁䅁䅁䅎㕁䍁䄴䅍穁䅁䅁䍄䉁䅁䅁䅂䅁䅁䅍䅄䅁䅁䅯睐䅍䅁䅯权䅁䅁䅯眯䅅䅁䅅䅁䉁䅁䅁兂䱄啯㉗⼸欰䅑杷允䅁䅁䅑䅁䑁䅁䅷䅁䭁䕁䑉䅁䭁䅁䅑䅁䭁偁䈸䅁䉁䅁䅁允䅁䅁䅕䅁䅁䡁㕏啥䵅䅉䅅䅁䕁䅁䅁睁䵁䅁䅁权䕂䅁䅁权煄权䅁权睂䅂䅁允䅁䅁䅅䅁佁䅁䅷䅁硁䍁䄴䅍㑁䑁䅍䅁䵁䅉䅅䅁䕁䅁䅁睁䵁䅁䅁权塂䅁䅁权潄权䅁权䙃䅂䅁允䅁䅁䅅䅁佁䅁䅷䅁祁䑁䅅杌硁䑁䅧䅁䵁䅉䅅䅁䕁䅁䅁睁䵁䅁䅁权允䅂䅁权灄权䅁权瑂䅂䅁允䅁䅁䅅䅁䭁䝁䍣䅁䵁䅉䅅䅁䕁䅁䅁睁䵁䅁䅁权ㅃ睁䅁权䭁䅁䅁权䙁䅁䅁允䅁䅁䅅䅁䙁䅁琴灳瘳睰䅒䍄䉁䅁䅁䅂䅁䅁䅍䅄䅁䅁䅯睢䅁䅁䅯儷䅯䅁䅯䄷䅯䅁䅅䅁䉁䅁䅁兂䥂ぴ⭕印渷睐杷允䅁䅁䅑䅁䑁䅁䅷䅁䭁䭁䉕䅁䭁佁䭙䅁䭁䡁䕁䅁䉁䅁䅁允䅁䅁䅯睒䅁䅁杷允䅁䅁䅑䅁䑁䅁䅷䅁䭁䍁䉅䅁䭁佁䭳䅁䭁䡁䕅䅁䉁䅁䅁允䅁䅁䄴䅆䅁䑁䅅䅎硁䑁䅧䅍睁䑁䅁䅍睁䅁䅁䍄䉁䅁䅁䅂䅁䅁䅍䅄䅁䅁䅯兺䅅䅁䅯朷䅯䅁䅯兢䅑䅁䅅䅁䉁䅁䅁兂䅁䅁䅁䙇㙯兑杷允䅁䅁䅑䅁䑁䅁䅷䅁䭁䍁䍷䅁䭁䅁䅑䅁䭁䅁䅕䅁䉁䅁䅁允䅁䅁䅕䅁䅁䕁ぅご䵅䅉䅅䅁䕁䅁䅁睁䵁䅁䅁权呁睁䅁权䕁䅁䅁权⽄允䅁允䅁䅁䅅䅁䙁䅁䅁䅁⭂䙎䉆䍄䉁䅁䅁䅂䅁䅁䅍䅄䅁䅁䅯杤䅍䅁䅯权䅁䅁䅯兂䅁䅁䅅䅁䉁䅁䅁兂剃堷⽷噎⬷睐杷允䅁䅁䅍䅁䑁䅁䅷䅁䭁䉁䅷䅁䭁䉁䝧䅁䉁䅁䅁允䅁䅁䅯克䅙䅁杷允䅁䅁䅑䅁䑁䅁䅷䅁䭁佁䄴䅁䭁佁䬰䅁䭁䥁䕕䅁䉁䅁䅁允䅁䅁䅕楄礲敮港獎䵁䅉䅅䅁䕁䅁䅁睁䵁䅁䅁权允䅂䅁权灄权䅁权㥂䅂䅁允䅁䅁䅅䅁䭁䝁䍣䅁䵁䅉䅅䅁䑁䅁䅁睁䵁䅁䅁权晁允䅁权捁杂䅁允䅁䅁䅅䅁䭁䍁䝳䅁䵁䅉䅅䅁䕁䅁䅁睁䵁䅁䅁权十允䅁权煄权䅁权療䅂䅁允䅁䅁䅅䅁佁䅁䅷䅁睁䍁䄴睍穁䑁䅣䅁䵁䅉䅅䅁䕁䅁䅁睁䵁䅁䅁权偁䅁䅁权牄权䅁权䙃䅂䅁允䅁䅁䅅䅁佁䉁䅑䅁㕁䑁䅁䅏睁䑁䅁䅍睁䑁䅁䅍䅁䅁杷允䅁䅁䅑䅁䑁䅁䅷䅁䭁䉁䅍䅁䭁佁䭳䅁䭁䡁䔰䅁䉁䅁䅁允䅁䅁䄴䅆䅁䑁䅕兎硁䑁䅙睎祁䑁䅉免㍁䅁䅁䍄䉁䅁䅁䅂䅁䅁䅍䅄䅁䅁䅯睊䅍䅁䅯权䅁䅁䅯兂䅁䅁䅅䅁䉁䅁䅁兂硂児塲㍯䥁䅑杷允䅁䅁䅑䅁䑁䅁䅷䅁䭁䱁䉕䅁䭁䅁䍅䅁䭁䅁䍍䅁䉁䅁䅁允䅁䅁䅕摷奫塁㙐〰䵁䅉䅅䅁䕁䅁䅁睁䵁䅁䅁权坂睁䅁权䭁䅁䅁权䙁䅁䅁允䅁䅁䅅䅁䙁䕁杊搵楁礲䅨䍄䉁䅁䅁䅂䅁䅁䅍䅄䅁䅁䅯杷䅁䅁䅯朶䅯䅁䅯䄷䅯䅁䅅䅁䉁䅁䅁权䡂䅁䅁䍄䉁䅁䅁䅂䅁䅁䅍䅄䅁䅁䅯䅙䅍䅁䅯充䅁䅁䅯兂䅁䅁䅅䅁䉁䅁䅁杄啁䅁䅁睍ぁ䑁䅫睍睁䑁䅁䅍睁䑁䅁䅁䵁䅉䅅䅁䕁䅁䅁睁䵁䅁䅁权䙂䅁䅁权䭁䅁䅁权䙁䅁䅁允䅁䅁䅅䅁䙁䉁䑋䵷桱剒䅨䍄䉁䅁䅁䅂䅁䅁䅍䅄䅁䅁䅯䅸䅁䅁䅯朶䅯䅁䅯兦䅑䅁䅅䅁䉁䅁䅁杄䵁䅁䅁免畁䑁䅕睎㉁䅁䅁䍄䉁䅁䅁䅂䅁䅁䅍䅄䅁䅁䅯朳䅉䅁䅯充䅁䅁䅯兂䅁䅁䅅䅁䉁䅁䅁杄啁䅁䅁免㉁䑁䅁兎睁䑁䅁䅍睁䑁䅁䅁䵁䅉䅅䅁䕁䅁䅁睁䵁䅁䅁权䩄睁䅁权䕁䅁䅁权⽄允䅁允䅁䅁䅅䅁䙁䅁䅁䵁慄ㅰ䉴䍄䉁䅁䅁䅂䅁䅁䅍䅄䅁䅁䅯䅸䅁䅁䅯眵䅯䅁䅯䄷䅯䅁䅅䅁䉁䅁䅁兂祄欰椱䙅奧䅑杷允䅁䅁䅑䅁䑁䅁䅷䅁䭁䍁䌰䅁䭁䅁䅑䅁䭁䅁䅕䅁䉁䅁䅁允䅁䅁䅕䅁䅁䠰卖歳䵅䅉䅅䅁䑁䅁䅁睁䵁䅁䅁权灄允䅁权慁杂䅁允䅁䅁䅅䅁䭁䑁䜰䅁䵁䅉䅅䅁䕁䅁䅁睁䵁䅁䅁权煄䅁䅁权湄权䅁权獄权䅁允䅁䅁䅅䅁䙁䑁䩥坑汄䌰䅆䍄䉁䅁䅁䅂䅁䅁䅍䅄䅁䅁䅯光䅁䅁䅯眶䅯䅁䅯来䅑䅁䅅䅁䉁䅁䅁杄十䅁䅁兎㕁䑁䅁䅍睁䑁䅁䅍睁䅁䅁䍄䉁䅁䅁䅂䅁䅁䅍䅄䅁䅁䅯先䅅䅁䅯朵䅯䅁䅯䄷䅯䅁䅅䅁䉁䅁䅁杄䭁䅁䅁䅍畁䑁䅣兏䅁䅁杷允䅁䅁䅑䅁䑁䅁䅷䅁䭁䑁䍷䅁䭁䉁䅅䅁䭁偁䈸䅁䉁䅁䅁允䅁䅁䄴䅆䅁䑁䅅䅏ぁ䑁䅙杍祁䑁䅁䅍睁䅁䅁䍄䉁䅁䅁䅂䅁䅁䅍䅄䅁䅁䅯䅅䅑䅁䅯朶䅯䅁䅯兢䅑䅁䅅䅁䉁䅁䅁权湂杁䅁䍄䉁䅁䅁䅂䅁䅁䅍䅄䅁䅁䅯睳䅅䅁䅯儷䅯䅁䅯睧䅑䅁䅅䅁䉁䅁䅁兂剃堷⽷噎䬷睐杷允䅁䅁䅑䅁䑁䅁䅷䅁䭁佁䉑䅁䭁佁䭳䅁䭁䥁䕍䅁䉁䅁䅁允䅁䅁䄴䅆䅁䑁䅅睎ㅁ䑁䅑兏祁䑁䅧䅏㉁䅁䅁䍄䉁䅁䅁䅂䅁䅁䅍䅄䅁䅁䅯杖䅉䅁䅯䅂䅁䅁䅯兂䅁䅁䅅䅁䉁䅁䅁兂䅁䅁䅃扣と兑杷允䅁䅁䅑䅁䑁䅁䅷䅁䙁䅁䅁䕁祂ㅗ䉊权剁䅁䅁权⽄允䅁允䅁䅁䅅䅁䭁䕁䅣䅁䵁䅉䅅䅁䕁䅁䅁睁䵁䅁䅁权䍂允䅁权牄权䅁权療䅂䅁允䅁䅁䅅䅁佁䉁䅑䅁㑁䑁䅫睎㍁䑁䅫免㑁䑁䅅杍䅁䅁杷允䅁䅁䅑䅁䑁䅁䅷䅁䭁䱁䉅䅁䭁佁䬴䅁䭁䝁䔸䅁䉁䅁䅁允䅁䅁䅕䅁䅁䝁㡁啌䵅䅉䅅䅁䕁䅁䅁睁䵁䅁䅁权㕄允䅁权湄权䅁权㥂䅂䅁允䅁䅁䅅䅁䙁䉁奂扏䥔楤䅰䍄䉁䅁䅁䅂䅁䅁䅍䅄䅁䅁䅯李䅁䅁䅯䄶䅯䅁䅯兣䅑䅁䅅䅁䉁䅁䅁杄佁䅁䅁免㕁䍁䄴杍㉁䑁䅅䅁䵁䅉䅅䅁䕁䅁䅁睁䵁䅁䅁权慂䅁䅁权瑄权䅁权獄权䅁允䅁䅁䅅䅁䙁佁㍶⼫⬱㥶⼸䍄䉁䅁䅁䅂䅁䅁䅍䅄䅁䅁䅯睌䅍䅁䅯充䅁䅁䅯兂䅁䅁䅅䅁䉁䅁䅁杄啁䅁䅁免㉁䑁䅅䅎㍁䑁䅉兎睁䑁䅁䅁䵁䅉䅅䅁䑁䅁䅁睁䵁䅁䅁权偁䅁䅁权流杂䅁允䅁䅁䅅䅁佁䅁䅷䅁㑁䑁䅙杌㉁䑁䅕䅁䵁䅉䅅䅁䕁䅁䅁睁䵁䅁䅁权㥂允䅁权湄权䅁权䑃䅂䅁允䅁䅁䅅䅁䙁䅁琴灳瘳祰䅖䍄䉁䅁䅁䅂䅁䅁䅍䅄䅁䅁䅯来䅅䅁䅯朵䅯䅁䅯兢䅑䅁䅅䅁䉁䅁䅁权䡂䅁䅁䍄䉁䅁䅁䅂䅁䅁䅍䅄䅁䅁䅯䅴䅅䅁䅯儷䅯䅁䅯兢䅑䅁䅅䅁䉁䅁䅁兂捄偒刷⭒癐睐杷允䅁䅁䅍䅁䑁䅁䅷䅁䭁䵁䈰䅁䭁䉁䝧䅁䉁䅁䅁允䅁䅁䅯䅦䅙䅁杷允䅁䅁䅑䅁䑁䅁䅷䅁䭁乁䌰䅁䭁䅁䅑䅁䭁偁䈸䅁䉁䅁䅁允䅁䅁䅕䅁䅁佁⭙歙䵅䅉䅅䅁䕁䅁䅁睁䵁䅁䅁权ぁ允䅁权瑄权䅁权䙃䅂䅁允䅁䅁䅅䅁䙁䍁捬㡪ㅌ偋⽁䍄䉁䅁䅁䅂䅁䅁䅍䅄䅁䅁䅯䅖䅅䅁䅯儶䅯䅁䅯睢䅑䅁䅅䅁䉁䅁䅁兂䅁䅁䅁䑕洸兑杷允䅁䅁䅑䅁䑁䅁䅷䅁䭁䉁䍳䅁䭁䉁䅅䅁䭁偁䈸䅁䉁䅁䅁允䅁䅁䄴䅆䅁䑁䅕睎ㅁ䑁䅙杍穁䑁䅅免ぁ䅁䅁䍄䉁䅁䅁睁䅁䅁䅍䅄䅁䅁䅯党䅅䅁䅯杈䅙䅁䅅䅁䉁䅁䅁权浄䅃䅁䍄䉁䅁䅁䅂䅁䅁䅍䅄䅁䅁䅯睉䅁䅁䅯允䅉䅁䅯睁䅉䅁䅅䅁䉁䅁䅁兂⽁祗歃游坌䅑杷允䅁䅁䅑䅁䑁䅁䅷䅁䭁偁䑳䅁䭁䅁䅯䅁䭁偁䈸䅁䉁䅁䅁允䅁䅁䅕報灪橊䥅樯䴸䅉䅅䅁䕁䅁䅁睁䵁䅁䅁权摄䅁䅁权煄权䅁权㙂䅂䅁允䅁䅁䅅䅁佁䅁䅷䅁睁䍁䄴睎㑁䑁䅧䅁䵁䅉䅅䅁䕁䅁䅁睁䵁䅁䅁权䅁允䅁权潄权䅁权睂䅂䅁允䅁䅁䅅䅁佁䅁䄴䅁穁䑁䅁杌ぁ䑁䅙䅎䅁䅁杷允䅁䅁䅑䅁䑁䅁䅷䅁䭁䅁䑳䅁䭁䉁䅅䅁䭁䅁䅕䅁䉁䅁䅁允䅁䅁䄴杆䅁䑁䅉䅍硁䑁䅍䅍睁䑁䅁䅍睁䑁䅁䅁䵁䅉䅅䅁䕁䅁䅁睁䵁䅁䅁权佁䅁䅁权潄权䅁权硂䅂䅁允䅁䅁䅅䅁佁䅁䄴䅁穁䑁䅍杌穁䑁䅧兏䅁䅁杷允䅁䅁䅑䅁䑁䅁䅷䅁䭁䍁䉉䅁䭁佁䭫䅁䭁䡁䔰䅁䉁䅁䅁允䅁䅁䅕䅁䅁䵁兂あ䵅䅉䅅䅁䕁䅁䅁睁䵁䅁䅁权䩂睁䅁权䕁䅁䅁权䙁䅁䅁允䅁䅁䅅䅁䙁䅁䅁䅁䙂㑦䈱䍄䉁䅁䅁䅂䅁䅁䅍䅄䅁䅁䅯杨䅉䅁䅯权䅁䅁䅯兂䅁䅁䅅䅁䉁䅁䅁兂䱃佢㝦晱浈睐杷允䅁䅁䅑䅁䑁䅁䅷䅁䭁䥁䄴䅁䭁佁䭳䅁䭁䡁䔰䅁䉁䅁䅁允䅁䅁䄴䅆䅁䑁䅉免祁䑁䅁䅍睁䑁䅁䅍睁䅁䅁䍄䉁䅁䅁䅂䅁䅁䅍䅄䅁䅁䅯䅯䅍䅁䅯权䅁䅁䅯眯䅅䅁䅅䅁䉁䅁䅁兂䕁杖琴灳㌳睐杷允䅁䅁䅑䅁䑁䅁䅷䅁䭁䉁䕁䅁䭁佁䭯䅁䭁䝁䔸䅁䉁䅁䅁允䅁䅁䅯睚䅉䅁杷允䅁䅁䅍䅁䑁䅁䅷䅁䭁䩁䅁䅁䭁䍁䝑䅁䉁䅁䅁允䅁䅁䅯䅅䅑䅁杷允䅁䅁䅑䅁䑁䅁䅷䅁䭁偁䉧䅁䭁佁䭳䅁䭁䝁䔸䅁䉁䅁䅁允䅁䅁䄴杅䅁䑁䅙兎㕁䑁䅙兎㉁䑁䅑䅏䅁䅁杷允䅁䅁䅑䅁䑁䅁䅷䅁䭁䩁䉉䅁䭁佁䬴䅁䭁䡁䕯䅁䉁䅁䅁允䅁䅁䅕䅁䅁䱁橩䕉䵅䅉䅅䅁䕁䅁䅁睁䵁䅁䅁权䅂允䅁权浄权䅁权㥂䅂䅁允䅁䅁䅅䅁佁䅁䅷䅁硁䍁䄴免㉁䑁䅣䅁䵁䅉䅅䅁䕁䅁䅁睁䵁䅁䅁权䱂允䅁权剁䅁䅁权䕁杁䅁允䅁䅁䅅䅁佁䉁䅑䅁祁䑁䅑李穁䑁䅁䅍睁䑁䅁䅍䅁䅁杷允䅁䅁䅑䅁䑁䅁䅷䅁䭁䉁䑳䅁䭁䉁䅅䅁䭁偁䈸䅁䉁䅁䅁允䅁䅁䄴䅆䅁䑁䅉兏睁䑁䅁䅍睁䑁䅁䅍睁䅁䅁䍄䉁䅁䅁䅂䅁䅁䅍䅄䅁䅁䅯䅆䅅䅁䅯朶䅯䅁䅯䅣䅑䅁䅅䅁䉁䅁䅁杄䵁䅁䅁䅍畁䑁䅍䅎穁䅁䅁䍄䉁䅁䅁䅂䅁䅁䅍䅄䅁䅁䅯朰䅉䅁䅯充䅁䅁䅯眯䅅䅁䅅䅁䉁䅁䅁杄啁䅁䅁䅎硁䑁䅫睎㍁䑁䅍免㕁䑁䅕䅁䵁䅉䅅䅁䕁䅁䅁睁䵁䅁䅁权畃允䅁权灄权䅁权睂䅂䅁允䅁䅁䅅䅁䙁䅁䅁䅁奄硴䉎䍄䉁䅁䅁䅂䅁䅁䅍䅄䅁䅁䅯杕䅁䅁䅯朷䅯䅁䅯兣䅑䅁䅅䅁䉁䅁䅁兂䅁䅁䅁䡑獅兑杷允䅁䅁䅑䅁䑁䅁䅷䅁䭁䙁䅣䅁䭁佁䬴䅁䭁䝁䔸䅁䉁䅁䅁允䅁䅁䅕䅁䅁䱁塧䕅䵅䅉䅅䅁䕁䅁䅁睁䵁䅁䅁权噂允䅁权灄权䅁权硂䅂䅁允䅁䅁䅅䅁䙁䅁䅁䅁䅃桸䉎䍄䉁䅁䅁䅂䅁䅁䅍䅄䅁䅁䅯睤䅍䅁䅯充䅁䅁䅯眯䅅䅁䅅䅁䉁䅁䅁杄啁䅁䅁睍硁䑁䅣䅍㑁䑁䅁䅍睁䑁䅁䅁䵁䅉䅅䅁䕁䅁䅁睁䵁䅁䅁权流杁䅁权剁䅁䅁权䙁䅁䅁允䅁䅁䅅䅁佁䉁䅑䅁祁䑁䅉兎㕁䑁䅉䅏睁䑁䅁䅍䅁䅁杷允䅁䅁䅍䅁䑁䅁䅷䅁䭁䥁䄸䅁䭁䉁䜴䅁䉁䅁䅁允䅁䅁䅯杅䅧䅁杷允䅁䅁䅑䅁䑁䅁䅷䅁䭁佁䅯䅁䭁佁䭳䅁䭁佁䭷䅁䉁䅁䅁允䅁䅁䄴䅆䅁䑁䅅李ぁ䑁䅙兎㑁䑁䅁李㑁䅁䅁䍄䉁䅁䅁䅂䅁䅁䅍䅄䅁䅁䅯术䅁䅁䅯䄶䅯䅁䅯兢䅑䅁䅅䅁䉁䅁䅁杄佁䅁䅁杍㍁䍁䄴免硁䑁䅫䅁䵁䅉䅅䅁䕁䅁䅁睁䵁䅁䅁权畁允䅁权煄权䅁权㥂䅂䅁允䅁䅁䅅䅁佁䅁䅷䅁睁䍁䄴睎㕁䑁䅍䅁䵁䅉䅅䅁䕁䅁䅁睁䵁䅁䅁权䵂允䅁权湄权䅁权㥂䅂䅁允䅁䅁䅅䅁䙁䙁㘶兓䍷睋䅒䍄䉁䅁䅁䅂䅁䅁䅍䅄䅁䅁䅯兴䅅䅁䅯朷䅯䅁䅯兦䅑䅁䅅䅁䉁䅁䅁兂䅁䅁䅁䍕牅兑杷允䅁䅁䅍䅁䑁䅁䅷䅁䭁䭁䅉䅁䭁䉁䝧䅁䉁䅁䅁允䅁䅁䅯兏䅙䅁杷允䅁䅁䅑䅁䑁䅁䅷䅁䭁䵁䉧䅁䭁佁䬰䅁䭁䡁䕯䅁䉁䅁䅁允䅁䅁䅕兇坒楄礲吵䴸䅉䅅䅁䕁䅁䅁睁䵁䅁䅁权捁允䅁权瑄权䅁权療䅂䅁允䅁䅁䅅䅁䙁䕁䵯楁䡵癆⽕䍄䉁䅁䅁睁䅁䅁䅍䅄䅁䅁䅯督䅅䅁䅯䅇䅙䅁䅅䅁䉁䅁䅁权婁杂䅁䍄䉁䅁䅁䅂䅁䅁䅍䅄䅁䅁䅯䅫䅅䅁䅯朷䅯䅁䅯来䅑䅁䅅䅁䉁䅁䅁兂䅁䅁䅁䑥䉕兑杷允䅁䅁䅑䅁䑁䅁䅷䅁䭁䱁䉉䅁䭁佁䭙䅁䭁䡁䕅䅁䉁䅁䅁允䅁䅁䄴䅄䅁䑁䅅杌ぁ䑁䅑睍䅁䅁杷允䅁䅁䅑䅁䑁䅁䅷䅁䭁䵁䉙䅁䭁䉁䅅䅁䭁䅁䍑䅁䉁䅁䅁允䅁䅁䄴䅆䅁䑁䅫睎ぁ䑁䅁䅍睁䑁䅁䅍睁䅁䅁䍄䉁䅁䅁䅂䅁䅁䅍䅄䅁䅁䅯兎䅁䅁䅯眵䅯䅁䅯䄷䅯䅁䅅䅁䉁䅁䅁兂䭂䅄牉硨晙䅑杷允䅁䅁䅑䅁䑁䅁䅷䅁䭁乁䉙䅁䭁佁䭧䅁䭁䡁䕅䅁䉁䅁䅁允䅁䅁䄴杄䅁䑁䅅兏畁䑁䅕䅏㉁䅁䅁䍄䉁䅁䅁䅂䅁䅁䅍䅄䅁䅁䅯儶䅅䅁䅯儶䅯䅁䅯兣䅑䅁䅅䅁䉁䅁䅁兂䅁䅁䅁䥙硑兑杷允䅁䅁䅍䅁䑁䅁䅷䅁䭁䙁䉧䅁䭁䉁䜴䅁䉁䅁䅁允䅁䅁䅯兣䅫䅁杷允䅁䅁䅑䅁䑁䅁䅷䅁䭁偁䐰䅁䭁䅁䅑䅁䭁䅁䅕䅁䉁䅁䅁允䅁䅁䅕䅁䅁䙁癡䕗䵅䅉䅅䅁䕁䅁䅁睁䵁䅁䅁权啄䅁䅁权煄权䅁权睂䅂䅁允䅁䅁䅅䅁佁䅁䅷䅁睁䍁䄴睎㍁䑁䅧䅁䵁䅉䅅䅁䕁䅁䅁睁䵁䅁䅁权敂允䅁权牄权䅁权瑂䅂䅁允䅁䅁䅅䅁佁䉁䅉䅁㍁䑁䅉睍睁䑁䅁䅍睁䑁䅁䅁䵁䅉䅅䅁䕁䅁䅁睁䵁䅁䅁权卄䅁䅁权潄权䅁权瑂䅂䅁允䅁䅁䅅䅁佁䅁䄴䅁穁䑁䅅杌ㅁ䑁䅙兏䅁䅁杷允䅁䅁䅑䅁䑁䅁䅷䅁䭁䉁䌴䅁䭁䅁䅯䅁䭁䅁䅕䅁䉁䅁䅁允䅁䅁䅕浗㝑〳丫稵䴸䅉䅅䅁䕁䅁䅁睁䵁䅁䅁权畂䅁䅁权瑄权䅁权㥂䅂䅁允䅁䅁䅅䅁䙁䍁啎䉋⽅⭏⽉䍄䉁䅁䅁䅂䅁䅁䅍䅄䅁䅁䅯睆䅅䅁䅯朷䅯䅁䅯全䅑䅁䅅䅁䉁䅁䅁兂䅁䅁䅁䴵坣兑杷允䅁䅁䅑䅁䑁䅁䅷䅁䭁䙁䍧䅁䭁䅁䅑䅁䭁䅁䅕䅁䉁䅁䅁允䅁䅁䅕䅁䅁䥧䍡正䵅䅉䅅䅁䕁䅁䅁睁䵁䅁䅁权畁杁䅁权䭁䅁䅁权䙁䅁䅁允䅁䅁䅅䅁䙁偁卌坔光偗⽳䍄䉁䅁䅁䅂䅁䅁䅍䅄䅁䅁䅯䅌䅅䅁䅯眶䅯䅁䅯䅣䅑䅁䅅䅁䉁䅁䅁杄啁䅁䅁免ぁ䑁䅧䅍㑁䑁䅧䅎㑁䑁䅁䅁䵁䅉䅅䅁䕁䅁䅁睁䵁䅁䅁权㍃允䅁权晁杂䅁权杁杂䅁允䅁䅁䅅䅁䭁偁䝑䅁䵁䅉䅅䅁䕁䅁䅁睁䵁䅁䅁权㝂允䅁权牄权䅁权䑃䅂䅁允䅁䅁䅅䅁佁䉁䅉䅁㑁䑁䅅兎硁䑁䅕兎硁䑁䅅䅁䵁䅉䅅䅁䕁䅁䅁睁䵁䅁䅁权奁允䅁权瑄权䅁权瑂䅂䅁允䅁䅁䅅䅁䙁䝁䥁佉瑖乃⽉䍄䉁䅁䅁䅂䅁䅁䅍䅄䅁䅁䅯䅁䅍䅁䅯充䅁䅁䅯眯䅅䅁䅅䅁䉁䅁䅁权湂杁䅁䍄䉁䅁䅁䅂䅁䅁䅍䅄䅁䅁䅯䅒䅅䅁䅯允䅉䅁䅯睁䅉䅁䅅䅁䉁䅁䅁兂㙄奕剆䤶员䅑杷允䅁䅁䅑䅁䑁䅁䅷䅁䭁䭁䉁䅁䭁佁䭧䅁䭁䥁䕕䅁䉁䅁䅁允䅁䅁䄴杄䅁䑁䅉兎畁䑁䅫杍穁䅁䅁䍄䉁䅁䅁䅂䅁䅁䅍䅄䅁䅁䅯䅲䅉䅁䅯䅂䅁䅁䅯兂䅁䅁䅅䅁䉁䅁䅁兂䅁䅁䅃剴祊兑杷允䅁䅁䅑䅁䑁䅁䅷䅁䭁䥁䉯䅁䭁佁䭙䅁䭁䡁䕯䅁䉁䅁䅁允䅁䅁䄴䅄䅁䑁䅉杌硁䑁䅁睍䅁䅁杷允䅁䅁䅑䅁䑁䅁䅷䅁䭁乁䑙䅁䭁䉁䅅䅁䭁䅁䅕䅁䉁䅁䅁允䅁䅁䄴杆䅁䑁䅅䅍㕁䑁䅕兎睁䑁䅁䅍睁䑁䅁䅁䵁䅉䅅䅁䕁䅁䅁睁䵁䅁䅁权㡁䅁䅁权畄权䅁权䑃䅂䅁允䅁䅁䅅䅁䙁䅁䅁䅁䩃湖䉴䍄䉁䅁䅁䅂䅁䅁䅍䅄䅁䅁䅯睦䅁䅁䅯眶䅯䅁䅯来䅑䅁䅅䅁䉁䅁䅁杄啁䅁䅁䅎㕁䑁䅅兏祁䑁䅍兏祁䑁䅫䅁䵁䅉䅅䅁䕁䅁䅁睁䵁䅁䅁权千睁䅁权䕁䅁䅁权䙁䅁䅁允䅁䅁䅅䅁䙁䅁䅁䅁扄浯䉎䍄䉁䅁䅁䅂䅁䅁䅍䅄䅁䅁䅯杬䅁䅁䅯朵䅯䅁䅯睧䅑䅁䅅䅁䉁䅁䅁杄䵁䅁䅁䅍畁䑁䅧李祁䅁䅁䍄䉁䅁䅁䅂䅁䅁䅍䅄䅁䅁䅯䅫䅉䅁䅯充䅁䅁䅯眯䅅䅁䅅䅁䉁䅁䅁杄坁䅁䅁免ㅁ䑁䅕杍睁䑁䅁䅍睁䑁䅁䅍䅁䅁杷允䅁䅁䅑䅁䑁䅁䅷䅁䭁䥁䉉䅁䭁佁䭧䅁䭁䝁䔰䅁䉁䅁䅁允䅁䅁䄴杄䅁䑁䅅杍畁䑁䅅兏㕁䅁䅁䍄䉁䅁䅁䅂䅁䅁䅍䅄䅁䅁䅯睃䅍䅁䅯䅂䅁䅁䅯兂䅁䅁䅅䅁䉁䅁䅁兂䅁䅁䅁晶牒兑杷允䅁䅁䅑䅁䑁䅁䅷䅁䭁偁䈰䅁䭁佁䭯䅁䭁䡁䕁䅁䉁䅁䅁允䅁䅁䄴䅄䅁䑁䅁杌ぁ䑁䅫免䅁䅁杷允䅁䅁䅑䅁䑁䅁䅷䅁䭁䵁䍕䅁䭁䅁䅯䅁䭁䅁䅕䅁䉁䅁䅁允䅁䅁䅕䡳潊敫㠱稸䴸䅉䅅䅁䕁䅁䅁睁䵁䅁䅁权䉂杁䅁权䕁䅁䅁权⽄允䅁允䅁䅁䅅䅁䙁䅁䅁䭁㉄㕉䉎䍄䉁䅁䅁睁䅁䅁䅍䅄䅁䅁䅯兰䅁䅁䅯杊䅙䅁䅅䅁䉁䅁䅁杄䵁䅁䅁睎硁䍁䄴李㕁䅁䅁䍄䉁䅁䅁䅂䅁䅁䅍䅄䅁䅁䅯䅇䅁䅁䅯朶䅯䅁䅯兢䅑䅁䅅䅁䉁䅁䅁杄䵁䅁䅁免畁䑁䅅䅎祁䅁䅁䍄䉁䅁䅁䅂䅁䅁䅍䅄䅁䅁䅯睵䅅䅁䅯眶䅯䅁䅯睧䅑䅁䅅䅁䉁䅁䅁杄啁䅁䅁䅏ㅁ䑁䅕䅍睁䑁䅁䅍睁䑁䅁䅁䵁䅉䅅䅁䕁䅁䅁睁䵁䅁䅁权允䅂䅁权煄权䅁权㥂䅂䅁允䅁䅁䅅䅁䭁䝁䍣䅁䵁䅉䅅䅁䕁䅁䅁睁䵁䅁䅁权䥂杁䅁权䕁䅁䅁权⽄允䅁允䅁䅁䅅䅁䙁䅁䅁䅁奂欹䉰䍄䉁䅁䅁䅂䅁䅁䅍䅄䅁䅁䅯䅓䅁䅁䅯䄶䅯䅁䅯䄷䅯䅁䅅䅁䉁䅁䅁杄䵁䅁䅁兏畁䑁䅁䅍㑁䅁䅁䍄䉁䅁䅁䅂䅁䅁䅍䅄䅁䅁䅯村䅅䅁䅯朵䅯䅁䅯睧䅑䅁䅅䅁䉁䅁䅁杄䵁䅁䅁免畁䑁䅙杍㍁䅁䅁䍄䉁䅁䅁䅂䅁䅁䅍䅄䅁䅁䅯睳䅉䅁䅯充䅁䅁䅯眯䅅䅁䅅䅁䉁䅁䅁杄坁䅁䅁免㍁䑁䅅睍睁䑁䅁䅍睁䑁䅁䅍䅁䅁杷允䅁䅁䅑䅁䑁䅁䅷䅁䭁䩁䉳䅁䭁佁䭳䅁䭁䝁䔸䅁䉁䅁䅁允䅁䅁䄴䅆䅁䑁䅍䅍㍁䑁䅁兏㍁䑁䅉䅎硁䅁䅁䍄䉁䅁䅁䅂䅁䅁䅍䅄䅁䅁䅯睮䅉䅁䅯权䅁䅁䅯兂䅁䅁䅅䅁䉁䅁䅁兂䉃啬䱏佢ㅦ睐杷允䅁䅁䅑䅁䑁䅁䅷䅁䭁䭁䉉䅁䭁佁䭧䅁䭁䥁䕕䅁䉁䅁䅁允䅁䅁䄴杄䅁䑁䅉睎畁䑁䅁兏㍁䅁䅁䍄䉁䅁䅁䅂䅁䅁䅍䅄䅁䅁䅯朸䅅䅁䅯眶䅯䅁䅯兢䅑䅁䅅䅁䉁䅁䅁杄啁䅁䅁睍㍁䑁䅉䅎睁䑁䅁䅍睁䑁䅁䅁䵁䅉䅅䅁䕁䅁䅁睁䵁䅁䅁权扃䅁䅁权浄权䅁权䑃䅂䅁允䅁䅁䅅䅁佁䅁䅷䅁硁䍁䄴免ぁ䑁䅕䅁䵁䅉䅅䅁䕁䅁䅁睁䵁䅁䅁权䑄䅁䅁权煄权䅁权獄权䅁允䅁䅁䅅䅁佁䅁䅷䅁睁䍁䄴睍㉁䑁䅫䅁䵁䅉䅅䅁䕁䅁䅁睁䵁䅁䅁权慃睁䅁权剁䅁䅁权䙁䅁䅁允䅁䅁䅅䅁佁䉁䅙䅁祁䑁䅧䅍祁䑁䅕䅍睁䑁䅁䅍睁䅁䅁䍄䉁䅁䅁睁䅁䅁䅍䅄䅁䅁䅯党䅁䅁䅯杇䅙䅁䅅䅁䉁䅁䅁权㡁杂䅁䍄䉁䅁䅁䅂䅁䅁䅍䅄䅁䅁䅯兺䅁䅁䅯䄶䅯䅁䅯兣䅑䅁䅅䅁䉁䅁䅁杄佁䅁䅁免ぁ䍁䄴免㕁䑁䅉䅁䵁䅉䅅䅁䕁䅁䅁睁䵁䅁䅁权牄䅁䅁权浄权䅁权瑂䅂䅁允䅁䅁䅅䅁佁䅁䅷䅁睁䍁䄴李㉁䑁䅕䅁䵁䅉䅅䅁䕁䅁䅁睁䵁䅁䅁权癄䅁䅁权畄权䅁权㙂䅂䅁允䅁䅁䅅䅁䙁䅁䅁䅁䅁别䉖䍄䉁䅁䅁睁䅁䅁䅍䅄䅁䅁䅯眰䅁䅁䅯䅇䅙䅁䅅䅁䉁䅁䅁权䅂杂䅁䍄䉁䅁䅁䅂䅁䅁䅍䅄䅁䅁䅯关䅁䅁䅯眵䅯䅁䅯兢䅑䅁䅅䅁䉁䅁䅁兂㑃䱖䍓塪坕䅑杷允䅁䅁䅑䅁䑁䅁䅷䅁䭁䅁䕁䅁䭁䅁䅑䅁䭁䅁䅕䅁䉁䅁䅁允䅁䅁䅕䅁䅁䝁䵗っ䵅䅉䅅䅁䕁䅁䅁睁䵁䅁䅁权䵂䅁䅁权䉁杁䅁权䙁杁䅁允䅁䅁䅅䅁䙁䙁歌慶汨甹䅎䍄䉁䅁䅁䅂䅁䅁䅍䅄䅁䅁䅯兩䅁䅁䅯朵䅯䅁䅯兦䅑䅁䅅䅁䉁䅁䅁杄䵁䅁䅁李畁䑁䅁䅎㉁䅁䅁䍄䉁䅁䅁䅂䅁䅁䅍䅄䅁䅁䅯兆䅅䅁䅯朵䅯䅁䅯兦䅑䅁䅅䅁䉁䅁䅁权䡂䅁䅁䍄䉁䅁䅁䅂䅁䅁䅍䅄䅁䅁䅯杷䅅䅁䅯眶䅯䅁䅯䅣䅑䅁䅅䅁䉁䅁䅁杄啁䅁䅁睍ㅁ䑁䅫兏㉁䑁䅍睍ぁ䑁䅅䅁䵁䅉䅅䅁䕁䅁䅁睁䵁䅁䅁权獄䅁䅁权瑄权䅁权㥂䅂䅁允䅁䅁䅅䅁䙁䉁䘫ㄶ㑇桮䅈䍄䉁䅁䅁䅂䅁䅁䅍䅄䅁䅁䅯兎䅉䅁䅯权䅁䅁䅯眯䅅䅁䅅䅁䉁䅁䅁兂䥂場啯歲ㅦ睐杷允䅁䅁䅑䅁䑁䅁䅷䅁䭁䭁䉧䅁䭁佁䭣䅁䭁䝁䔸䅁䉁䅁䅁允䅁䅁䅕場啯歲桦う䵁䅉䅅䅁䕁䅁䅁睁䵁䅁䅁权硄允䅁权牄权䅁权硂䅂䅁允䅁䅁䅅䅁佁䉁䅑䅁㉁䑁䅙兏㉁䑁䅫睍祁䑁䅍䅎䅁䅁杷允䅁䅁䅑䅁䑁䅁䅷䅁䭁䕁䅧䅁䭁佁䭯䅁䭁䡁䔰䅁䉁䅁䅁允䅁䅁䄴䅄䅁䑁䅅杌ぁ䑁䅣䅎䅁䅁杷允䅁䅁䅑䅁䑁䅁䅷䅁䭁䕁䍁䅁䭁䉁䅅䅁䭁䅁䅕䅁䉁䅁䅁允䅁䅁䄴䅆䅁䑁䅅睎睁䑁䅫䅍㕁䑁䅁䅍睁䅁䅁䍄䉁䅁䅁䅂䅁䅁䅍䅄䅁䅁䅯兔䅁䅁䅯允䅉䅁䅯睁䅉䅁䅅䅁䉁䅁䅁兂獃䥐睆牅䥯兑杷允䅁䅁䅑䅁䑁䅁䅷䅁䭁䕁䍙䅁䭁䅁䅯䅁䭁偁䈸䅁䉁䅁䅁允䅁䅁䅕㉩湺㘫确樯䴸䅉䅅䅁䕁䅁䅁睁䵁䅁䅁权㡃䅁䅁权湄权䅁权䑃䅂䅁允䅁䅁䅅䅁䙁䵁䱤㑎䉬䍙䅒䍄䉁䅁䅁䅂䅁䅁䅍䅄䅁䅁䅯关䅅䅁䅯儷䅯䅁䅯睢䅑䅁䅅䅁䉁䅁䅁兂歂㥏倹婪楦睐杷允䅁䅁䅑䅁䑁䅁䅷䅁䭁䵁䅕䅁䭁䉁䜸䅁䭁䍁䝁䅁䉁䅁䅁允䅁䅁䅯䅳䅣䅁杷允䅁䅁䅑䅁䑁䅁䅷䅁䭁䡁䄸䅁䭁佁䭧䅁䭁䝁䔸䅁䉁䅁䅁允䅁䅁䄴杄䅁䑁䅉䅎畁䑁䅅兎穁䅁䅁䍄䉁䅁䅁䅂䅁䅁䅍䅄䅁䅁䅯睁䅅䅁䅯儷䅯䅁䅯䄷䅯䅁䅅䅁䉁䅁䅁兂㡄晱午坔歌睐杷允䅁䅁䅑䅁䑁䅁䅷䅁䭁䭁䉕䅁䭁佁䭙䅁䭁䝁䔸䅁䉁䅁䅁允䅁䅁䅯睒䅁䅁杷允䅁䅁䅑䅁䑁䅁䅷䅁䭁䉁䈴䅁䭁佁䭯䅁䭁䥁䕕䅁䉁䅁䅁允䅁䅁䄴䅄䅁䑁䅅杌㑁䑁䅕睎䅁䅁杷允䅁䅁䅑䅁䑁䅁䅷䅁䭁䡁䉁䅁䭁佁䭳䅁䭁䡁䕯䅁䉁䅁䅁允䅁䅁䄴䅆䅁䑁䅫兏穁䑁䅁䅍睁䑁䅁䅍睁䅁䅁䍄䉁䅁䅁䅂䅁䅁䅍䅄䅁䅁䅯杲䅁䅁䅯朶䅯䅁䅯兢䅑䅁䅅䅁䉁䅁䅁杄䵁䅁䅁䅍畁䑁䅉睍祁䅁䅁䍄䉁䅁䅁䅂䅁䅁䅍䅄䅁䅁䅯杮䅍䅁䅯权䅁䅁䅯眯䅅䅁䅅䅁䉁䅁䅁兂穂䩡瑈䑦ㄫ睐杷允䅁䅁䅑䅁䑁䅁䅷䅁䭁䉁䕁䅁䭁佁䭳䅁䭁䥁䕕䅁䉁䅁䅁允䅁䅁䅯睚䅉䅁杷允䅁䅁䅍䅁䑁䅁䅷䅁䭁䱁䄰䅁䭁䉁䜴䅁䉁䅁䅁允䅁䅁䅯杩䅣䅁杷允䅁䅁䅑䅁䑁䅁䅷䅁䭁䭁䉉䅁䭁佁䭯䅁䭁䡁䕯䅁䉁䅁䅁允䅁䅁䄴䅄䅁䑁䅁杌ㅁ䑁䅙李䅁䅁杷允䅁䅁䅑䅁䑁䅁䅷䅁䭁䉁䅧䅁䭁佁䭳䅁䭁䡁䕁䅁䉁䅁䅁允䅁䅁䄴䅆䅁䑁䅅䅎㉁䑁䅙睎睁䑁䅅免㍁䅁䅁䍄䉁䅁䅁䅂䅁䅁䅍䅄䅁䅁䅯䅥䅉䅁䅯充䅁䅁䅯眯䅅䅁䅅䅁䉁䅁䅁杄啁䅁䅁杍㍁䑁䅅免㑁䑁䅁䅍睁䑁䅁䅁䵁䅉䅅䅁䑁䅁䅁睁䵁䅁䅁权浄允䅁权敁杂䅁允䅁䅁䅅䅁䭁䑁䝑䅁䵁䅉䅅䅁䕁䅁䅁睁䵁䅁䅁权䵃睁䅁权䕁䅁䅁权⽄允䅁允䅁䅁䅅䅁䙁䅁䅁䥁䱁潉䉴䍄䉁䅁䅁睁䅁䅁䅍䅄䅁䅁䅯睢䄸䅁䅯䅈䅙䅁䅅䅁䉁䅁䅁权偄杂䅁䍄䉁䅁䅁䅂䅁䅁䅍䅄䅁䅁䅯先䅅䅁䅯朶䅯䅁䅯䅣䅑䅁䅅䅁䉁䅁䅁杄䵁䅁䅁䅍畁䑁䅕睍㕁䅁䅁䍄䉁䅁䅁䅂䅁䅁䅍䅄䅁䅁䅯䄳䅅䅁䅯朷䅯䅁䅯睢䅑䅁䅅䅁䉁䅁䅁兂䅁䅁䅁杏婤兑杷允䅁䅁䅑䅁䑁䅁䅷䅁䭁偁䉁䅁䭁佁䭙䅁䭁佁䭷䅁䉁䅁䅁允䅁䅁䄴䅄䅁䑁䅅杌ㅁ䑁䅅睍䅁䅁杷允䅁䅁䅑䅁䑁䅁䅷䅁䭁䵁䅁䅁䭁佁䭣䅁䭁䝁䔸䅁䉁䅁䅁允䅁䅁䅕䑚晶㑔堰䕅䵁䅉䅅䅁䕁䅁䅁睁䵁䅁䅁权偄䅁䅁权牄权䅁权瑂䅂䅁允䅁䅁䅅䅁佁䉁䅑䅁祁䑁䅑兏㕁䑁䅫兏睁䑁䅁䅍䅁䅁杷允䅁䅁䅑䅁䑁䅁䅷䅁䭁䙁䍕䅁䭁䅁䅯䅁䭁䅁䅕䅁䉁䅁䅁允䅁䅁䅕㉩湺㘫确樹䴸䅉䅅䅁䕁䅁䅁睁䵁䅁䅁权捁杁䅁权剁䅁䅁权䙁䅁䅁允䅁䅁䅅䅁佁䉁䅑䅁㍁䑁䅕兎ぁ䑁䅅兏㕁䑁䅍李䅁䅁杷允䅁䅁䅑䅁䑁䅁䅷䅁䭁䥁䑙䅁䭁䉁䅅䅁䭁偁䈸䅁䉁䅁䅁允䅁䅁䄴杅䅁䑁䅫免㉁䑁䅁䅍睁䑁䅁䅍䅁䅁杷允䅁䅁䅑䅁䑁䅁䅷䅁䭁偁䐸䅁䭁䉁䅅䅁䭁䅁䅕䅁䉁䅁䅁允䅁䅁䄴䅆䅁䑁䅅䅎㕁䑁䅣兎硁䑁䅁䅍睁䅁䅁䍄䉁䅁䅁睁䅁䅁䅍䅄䅁䅁䅯兘䅅䅁䅯䅊䅙䅁䅅䅁䉁䅁䅁权祁䅅䅁䍄䉁䅁䅁䅂䅁䅁䅍䅄䅁䅁䅯杌䅁䅁䅯眶䅯䅁䅯睧䅑䅁䅅䅁䉁䅁䅁杄啁䅁䅁免ぁ䑁䅫李㍁䑁䅁兏ぁ䑁䅉䅁䵁䅉䅅䅁䕁䅁䅁睁䵁䅁䅁权晄䅁䅁权畄权䅁权瑂䅂䅁允䅁䅁䅅䅁䙁䅁䅁䅁䥃䑁䉨䍄䉁䅁䅁䅂䅁䅁䅍䅄䅁䅁䅯睡䅁䅁䅯睈䅙䅁䅯䅉䅙䅁䅅䅁䉁䅁䅁权ㅁ元䅁䍄䉁䅁䅁䅂䅁䅁䅍䅄䅁䅁䅯杚䅁䅁䅯朷䅯䅁䅯兣䅑䅁䅅䅁䉁䅁䅁兂䅁䅁䅁癴搵兑杷允䅁䅁䅑䅁䑁䅁䅷䅁䭁䅁䍯䅁䭁䉁䅅䅁䭁偁䈸䅁䉁䅁䅁允䅁䅁䄴杅䅁䑁䅕䅎㍁䑁䅧杍ㅁ䑁䅉䅏䅁䅁杷允䅁䅁䅑䅁䑁䅁䅷䅁䭁䉁䕁䅁䭁佁䭫䅁䭁䡁䕁䅁䉁䅁䅁允䅁䅁䅯睚䅉䅁杷允䅁䅁䅑䅁䑁䅁䅷䅁䭁佁䅕䅁䭁佁䭯䅁䭁䡁䕁䅁䉁䅁䅁允䅁䅁䄴䅄䅁䑁䅁杌ぁ䑁䅍䅏䅁䅁杷允䅁䅁䅑䅁䑁䅁䅷䅁䭁䵁䉧䅁䭁佁䬴䅁䭁䥁䕍䅁䉁䅁䅁允䅁䅁䅕䅁䅁䩁偄䕋䵅䅉䅅䅁䕁䅁䅁睁䵁䅁䅁权慂䅁䅁权潄权䅁权睂䅂䅁允䅁䅁䅅䅁佁䅁䄴䅁硁䑁䅫杌㉁䑁䅧䅏䅁䅁杷允䅁䅁䅑䅁䑁䅁䅷䅁䭁䥁䌴䅁䭁䉁䅅䅁䭁偁䈸䅁䉁䅁䅁允䅁䅁䄴䅆䅁䑁䅉睍硁䑁䅕睍㉁䑁䅁䅍睁䅁䅁䍄䉁䅁䅁䅂䅁䅁䅍䅄䅁䅁䅯䅦䅁䅁䅯䄶䅯䅁䅯兢䅑䅁䅅䅁䉁䅁䅁杄佁䅁䅁睎ㅁ䍁䄴睎ㅁ䑁䅑䅁䵁䅉䅅䅁䕁䅁䅁睁䵁䅁䅁权穂䅁䅁权煄权䅁权瑂䅂䅁允䅁䅁䅅䅁佁䅁䅷䅁硁䍁䄴兎ㅁ䑁䅣䅁䵁䅉䅅䅁䕁䅁䅁睁䵁䅁䅁权䩃䅁䅁权潄权䅁权㥂䅂䅁允䅁䅁䅅䅁佁䅁䄴䅁硁䑁䅫杌ㅁ䑁䅫兎䅁䅁杷允䅁䅁䅑䅁䑁䅁䅷䅁䭁䭁䉙䅁䭁佁䭯䅁䭁䝁䔸䅁䉁䅁䅁允䅁䅁䄴䅄䅁䑁䅁杌硁䑁䅫兏䅁䅁杷允䅁䅁䅑䅁䑁䅁䅷䅁䭁䍁䅙䅁䭁佁䭧䅁䭁䡁䔰䅁䉁䅁䅁允䅁䅁䄴杄䅁䑁䅍兏畁䑁䅉䅎硁䅁䅁䍄䉁䅁䅁䅂䅁䅁䅍䅄䅁䅁䅯䅦䅉䅁䅯权䅁䅁䅯兂䅁䅁䅅䅁䉁䅁䅁兂㝂䭆䠵場祲睐杷允䅁䅁䅑䅁䑁䅁䅷䅁䭁䑁䅍䅁䭁佁䭫䅁䭁䝁䔸䅁䉁䅁䅁允䅁䅁䅕䅁䅁䅁剁歅䵅䅉䅅䅁䕁䅁䅁睁䵁䅁䅁权䑂䅁䅁权浄权䅁权㥂䅂䅁允䅁䅁䅅䅁佁䅁䅷䅁穁䍁䄴免ぁ䑁䅕䅁䵁䅉䅅䅁䕁䅁䅁睁䵁䅁䅁权䵁允䅁权灄权䅁权䙃䅂䅁允䅁䅁䅅䅁䙁䅁䅁䅁䅂剦䉰䍄䉁䅁䅁䅂䅁䅁䅍䅄䅁䅁䅯䅴䅉䅁䅯权䅁䅁䅯兂䅁䅁䅅䅁䉁䅁䅁兂偃癷潕䥘焯睐杷允䅁䅁䅍䅁䑁䅁䅷䅁䭁乁䅍䅁䭁䉁䜴䅁䉁䅁䅁允䅁䅁䅯眴䅙䅁杷允䅁䅁䅑䅁䑁䅁䅷䅁䭁䩁䉉䅁䭁佁䭯䅁䭁䥁䕕䅁䉁䅁䅁允䅁䅁䄴䅄䅁䑁䅁杌硁䑁䅕睍䅁䅁杷允䅁䅁䅑䅁䑁䅁䅷䅁䭁䉁䕁䅁䭁佁䬰䅁䭁䝁䔰䅁䉁䅁䅁允䅁䅁䅯睚䅉䅁杷允䅁䅁䅑䅁䑁䅁䅷䅁䭁䑁䉫䅁䭁佁䭯䅁䭁佁䭷䅁䉁䅁䅁允䅁䅁䄴䅄䅁䑁䅁杌硁䑁䅕李䅁䅁杷允䅁䅁䅑䅁䑁䅁䅷䅁䭁䉁䕁䅁䭁佁䭙䅁䭁䡁䕯䅁䉁䅁䅁允䅁䅁䅯睚䅉䅁杷允䅁䅁䅑䅁䑁䅁䅷䅁䭁䙁䉉䅁䭁佁䭙䅁䭁䡁䕅䅁䉁䅁䅁允䅁䅁䄴䅄䅁䑁䅁杌ぁ䑁䅣睎䅁䅁杷允䅁䅁䅑䅁䑁䅁䅷䅁䭁䭁䑅䅁䭁䅁䅯䅁䭁偁䈸䅁䉁䅁䅁允䅁䅁䅕㉣剩堷⽷吱䴸䅉䅅䅁䕁䅁䅁睁䵁䅁䅁权塃䅁䅁权瑄权䅁权䙃䅂䅁允䅁䅁䅅䅁䙁䅁塲㍯㥁煃⽣䍄䉁䅁䅁䅂䅁䅁䅍䅄䅁䅁䅯兇䅅䅁䅯儷䅯䅁䅯全䅑䅁䅅䅁䉁䅁䅁兂ㅂ硫䕧歖⼴䅑杷允䅁䅁䅑䅁䑁䅁䅷䅁䭁䉁䉧䅁䭁佁䭯䅁䭁䡁䔰䅁䉁䅁䅁允䅁䅁䄴䅄䅁䑁䅁杌祁䑁䅅䅏䅁䅁杷允䅁䅁䅑䅁䑁䅁䅷䅁䭁䵁䈸䅁䭁佁䭯䅁䭁䡁䕯䅁䉁䅁䅁允䅁䅁䄴䅄䅁䑁䅁杌穁䑁䅑兎䅁䅁杷允䅁䅁䅑䅁䑁䅁䅷䅁䭁䱁䍳䅁䭁䅁䅯䅁䭁偁䈸䅁䉁䅁䅁允䅁䅁䅕硨婢発呤吸䴸䅉䅅䅁䕁䅁䅁睁䵁䅁䅁权捂䅁䅁权䭁䅁䅁权䕁杁䅁允䅁䅁䅅䅁䙁䙁㕧䵴㉨杶䅖䍄䉁䅁䅁䅂䅁䅁䅍䅄䅁䅁䅯䅤䅁䅁䅯眶䅯䅁䅯来䅑䅁䅅䅁䉁䅁䅁杄啁䅁䅁杍祁䑁䅙䅍㕁䑁䅙䅎穁䑁䅍䅁䵁䅉䅅䅁䕁䅁䅁睁䵁䅁䅁权乃䅁䅁权湄权䅁权瑂䅂䅁允䅁䅁䅅䅁䙁佁兘瑉㕶樳䅂䍄䉁䅁䅁䅂䅁䅁䅍䅄䅁䅁䅯杴䅍䅁䅯充䅁䅁䅯兂䅁䅁䅅䅁䉁䅁䅁杄啁䅁䅁免祁䑁䅅䅏ㅁ䑁䅁䅍睁䑁䅁䅁䵁䅉䅅䅁䕁䅁䅁睁䵁䅁䅁权睃䅁䅁权䭁䅁䅁权䕁杁䅁允䅁䅁䅅䅁䙁䅁塲㍯㥁桩䄵䍄䉁䅁䅁䅂䅁䅁䅍䅄䅁䅁䅯元䅅䅁䅯儶䅯䅁䅯来䅑䅁䅅䅁䉁䅁䅁兂䅁䅁䅁䘴歄䅑杷允䅁䅁䅑䅁䑁䅁䅷䅁䭁䩁䍍䅁䭁䅁䅯䅁䭁偁䈸䅁䉁䅁䅁允䅁䅁䅕へ㍳啩杆稯䴸䅉䅅䅁䑁䅁䅁睁䵁䅁䅁权畁允䅁权流杂䅁允䅁䅁䅅䅁佁䅁䅷䅁㑁䑁䅙杌ㅁ䑁䅍䅁䵁䅉䅅䅁䕁䅁䅁睁䵁䅁䅁权塃䅁䅁权瑄权䅁权㥂䅂䅁允䅁䅁䅅䅁䙁䕁䵯楁䡵煆⽫䍄䉁䅁䅁䅂䅁䅁䅍䅄䅁䅁䅯杙䅁䅁䅯䄶䅯䅁䅯兣䅑䅁䅅䅁䉁䅁䅁杄佁䅁䅁免㑁䍁䄴䅎㕁䑁䅫䅁䵁䅉䅅䅁䕁䅁䅁睁䵁䅁䅁权㉄杁䅁权剁䅁䅁权䙁䅁䅁允䅁䅁䅅䅁佁䉁䅑䅁硁䑁䅙睎睁䑁䅁杍睁䑁䅁䅍䅁䅁杷允䅁䅁䅑䅁䑁䅁䅷䅁䭁䙁䅷䅁䭁佁䭧䅁䭁䝁䔰䅁䉁䅁䅁允䅁䅁䅯睒䅁䅁杷允䅁䅁䅑䅁䑁䅁䅷䅁䭁䵁䉧䅁䭁䅁䍅䅁䭁䅁䍕䅁䉁䅁䅁允䅁䅁䅕桕匫㙩㉪〶䵁䅉䅅䅁䕁䅁䅁睁䵁䅁䅁权桃睁䅁权䭁䅁䅁权䙁䅁䅁允䅁䅁䅅䅁䙁䉁奂扏䥔瑤⽙䍄䉁䅁䅁䅂䅁䅁䅍䅄䅁䅁䅯睍䅁䅁䅯朶䅯䅁䅯䄷䅯䅁䅅䅁䉁䅁䅁杄䵁䅁䅁䅍畁䑁䅉䅎㑁䅁䅁䍄䉁䅁䅁䅂䅁䅁䅍䅄䅁䅁䅯典䅅䅁䅯充䅁䅁䅯兂䅁䅁䅅䅁䉁䅁䅁杄啁䅁䅁免睁䑁䅑䅎ㅁ䑁䅅䅍睁䑁䅁䅁䵁䅉䅅䅁䕁䅁䅁睁䵁䅁䅁权䵄允䅁权煄权䅁权獄权䅁允䅁䅁䅅䅁佁䅁䅷䅁硁䍁䄴兏祁䑁䅧䅁䵁䅉䅅䅁䕁䅁䅁睁䵁䅁䅁权慃杁䅁权剁䅁䅁权⽄允䅁允䅁䅁䅅䅁佁䉁䅑䅁祁䑁䅣免祁䑁䅁䅍睁䑁䅁䅍䅁䅁杷允䅁䅁䅑䅁䑁䅁䅷䅁䭁䉁䄰䅁䭁佁䭯䅁䭁䡁䕁䅁䉁䅁䅁允䅁䅁䄴䅄䅁䑁䅁杌硁䑁䅣睍䅁䅁杷允䅁䅁䅑䅁䑁䅁䅷䅁䭁䵁䈴䅁䭁佁䭧䅁䭁䝁䔰䅁䉁䅁䅁允䅁䅁䄴杄䅁䑁䅕兏畁䑁䅉䅏祁䅁䅁䍄䉁䅁䅁䅂䅁䅁䅍䅄䅁䅁䅯兆䅉䅁䅯䅂䅁䅁䅯眯䅅䅁䅅䅁䉁䅁䅁兂䅁䅁䅁䬫へ兑杷允䅁䅁䅑䅁䑁䅁䅷䅁䭁䅁䌴䅁䭁䅁䅯䅁䭁䅁䅕䅁䉁䅁䅁允䅁䅁䅕場啯歲桦䕃䵁䅉䅅䅁䕁䅁䅁睁䵁䅁䅁权獂杁䅁权䕁䅁䅁权䙁䅁䅁允䅁䅁䅅䅁䙁䅁䅁䅁煁䘫䉒䍄䉁䅁䅁䅂䅁䅁䅍䅄䅁䅁䅯眶䅉䅁䅯䅂䅁䅁䅯眯䅅䅁䅅䅁䉁䅁䅁兂䅁䅁䅁楷呖兑杷允䅁䅁䅑䅁䑁䅁䅷䅁䭁䩁䍯䅁䭁䅁䅑䅁䭁偁䈸䅁䉁䅁䅁允䅁䅁䅕䅁䅁䵷䑇䕩䵅䅉䅅䅁䕁䅁䅁睁䵁䅁䅁权⭁䅁䅁权瑄权䅁权䑃䅂䅁允䅁䅁䅅䅁䙁䩁奍䙂余晌⽧䍄䉁䅁䅁䅂䅁䅁䅍䅄䅁䅁䅯朴䅅䅁䅯朷䅯䅁䅯睧䅑䅁䅅䅁䉁䅁䅁兂䅁䅁䅁䉁卅兑杷允䅁䅁䅑䅁䑁䅁䅷䅁䭁䵁䍑䅁䭁䅁䅑䅁䭁䅁䅕䅁䉁䅁䅁允䅁䅁䅕䅁䅁䙁儹啘䵅䅉䅅䅁䕁䅁䅁睁䵁䅁䅁权䍃䅁䅁权晁杂䅁权杁杂䅁允䅁䅁䅅䅁䭁䱁䝯䅁䵁䅉䅅䅁䕁䅁䅁睁䵁䅁䅁权⭂䅁䅁权煄权䅁权硂䅂䅁允䅁䅁䅅䅁佁䅁䅷䅁穁䍁䄴䅎睁䑁䅣䅁䵁䅉䅅䅁䕁䅁䅁睁䵁䅁䅁权捂杁䅁权䭁䅁䅁权⽄允䅁允䅁䅁䅅䅁䙁䩁畨潅䅐杹䅦䍄䉁䅁䅁䅂䅁䅁䅍䅄䅁䅁䅯睇䅅䅁䅯䄶䅯䅁䅯兢䅑䅁䅅䅁䉁䅁䅁权䡂䅁䅁䍄䉁䅁䅁䅂䅁䅁䅍䅄䅁䅁䅯睆䅉䅁䅯权䅁䅁䅯兂䅁䅁䅅䅁䉁䅁䅁兂⽂牡へ硫佧䅑杷允䅁䅁䅑䅁䑁䅁䅷䅁䭁䕁䉧䅁䭁䉁䜸䅁䭁䍁䝁䅁䉁䅁䅁允䅁䅁䅯䅏䅙䅁杷允䅁䅁䅑䅁䑁䅁䅷䅁䭁䵁䉍䅁䭁佁䭣䅁䭁䡁䕁䅁䉁䅁䅁允䅁䅁䅕兇坒楄礲啂䵁䅉䅅䅁䕁䅁䅁睁䵁䅁䅁权元杁䅁权䭁䅁䅁权⽄允䅁允䅁䅁䅅䅁䙁䭁扡䍸睃档䅊䍄䉁䅁䅁䅂䅁䅁䅍䅄䅁䅁䅯䅅䅑䅁䅯儶䅯䅁䅯兣䅑䅁䅅䅁䉁䅁䅁权湂杁䅁䍄䉁䅁䅁睁䅁䅁䅍䅄䅁䅁䅯兢䅁䅁䅯䅊䅙䅁䅅䅁䉁䅁䅁权允䅂䅁䍄䉁䅁䅁䅂䅁䅁䅍䅄䅁䅁䅯杆䅅䅁䅯儶䅯䅁䅯兢䅑䅁䅅䅁䉁䅁䅁兂䅁䅁䅁佥扁兑杷允䅁䅁䅑䅁䑁䅁䅷䅁䭁䑁䉅䅁䭁佁䭫䅁䭁䡁䕁䅁䉁䅁䅁允䅁䅁䅕䅁䅁䡁睃〯䵁䅉䅅䅁䕁䅁䅁睁䵁䅁䅁权䉄允䅁权煄权䅁权硂䅂䅁允䅁䅁䅅䅁佁䅁䅷䅁睁䍁䄴免㑁䑁䅉䅁䵁䅉䅅䅁䕁䅁䅁睁䵁䅁䅁权㑃睁䅁权䕁䅁䅁权䙁䅁䅁允䅁䅁䅅䅁䙁䅁䅁䅁歄䑇䉤䍄䉁䅁䅁睁䅁䅁䅍䅄䅁䅁䅯兘䅅䅁䅯䅈䅙䅁䅅䅁䉁䅁䅁权橁睂䅁䍄䉁䅁䅁䅂䅁䅁䅍䅄䅁䅁䅯睆䅍䅁䅯充䅁䅁䅯眯䅅䅁䅅䅁䉁䅁䅁杄啁䅁䅁睍穁䑁䅍䅍睁䑁䅁䅍睁䑁䅁䅁䵁䅉䅅䅁䕁䅁䅁睁䵁䅁䅁权㉂允䅁权牄权䅁权瑂䅂䅁允䅁䅁䅅䅁佁䉁䅑䅁㉁䑁䅫李睁䑁䅁䅍睁䑁䅁䅍䅁䅁杷允䅁䅁䅑䅁䑁䅁䅷䅁䭁䉁䐸䅁䭁䉁䅅䅁䭁䅁䅕䅁䉁䅁䅁允䅁䅁䄴䅆䅁䑁䅍杍㉁䑁䅕李㑁䑁䅁䅍睁䅁䅁䍄䉁䅁䅁䅂䅁䅁䅍䅄䅁䅁䅯䅭䅅䅁䅯儷䅯䅁䅯全䅑䅁䅅䅁䉁䅁䅁兂佁扌摋㘷畦睐杷允䅁䅁䅑䅁䑁䅁䅷䅁䭁䵁䈸䅁䭁佁䭣䅁䭁䥁䕍䅁䉁䅁䅁允䅁䅁䅕伱捉䭔慂䕅䵁䅉䅅䅁䕁䅁䅁睁䵁䅁䅁权佁杁䅁权䭁䅁䅁权⽄允䅁允䅁䅁䅅䅁䙁偁卌坔光䅗䅒䍄䉁䅁䅁䅂䅁䅁䅍䅄䅁䅁䅯朱䅑䅁䅯儶䅯䅁䅯睢䅑䅁䅅䅁䉁䅁䅁兂䅁䅁䅁乁㝘䅷杷允䅁䅁䅑䅁䑁䅁䅷䅁䭁䍁䍙䅁䭁䉁䅅䅁䭁偁䈸䅁䉁䅁䅁允䅁䅁䄴䅆䅁䑁䅉杍穁䑁䅫兎㑁䑁䅁䅍睁䅁䅁䍄䉁䅁䅁睁䅁䅁䅍䅄䅁䅁䅯䅅䅁䅁䅯䅈䅙䅁䅅䅁䉁䅁䅁权㍂杂䅁䍄䉁䅁䅁䅂䅁䅁䅍䅄䅁䅁䅯睩䅅䅁䅯允䅉䅁䅯兂䅉䅁䅅䅁䉁䅁䅁兂乄牮䅯潑䙙兑杷允䅁䅁䅑䅁䑁䅁䅷䅁䭁䡁䅑䅁䭁佁䭙䅁䭁䥁䕍䅁䉁䅁䅁允䅁䅁䄴权䅁䑁䅁杌㉁䑁䅧䅁䵁䅉䅅䅁䕁䅁䅁睁䵁䅁䅁权元允䅁权灄权䅁权䙃䅂䅁允䅁䅁䅅䅁䙁䅁䅁䅁睃偬䄱䍄䉁䅁䅁䅂䅁䅁䅍䅄䅁䅁䅯睯䅅䅁䅯权䅁䅁䅯䅂䅉䅁䅅䅁䉁䅁䅁兂䕁杖琴灳䠰䅑杷允䅁䅁䅑䅁䑁䅁䅷䅁䭁乁䑅䅁䭁䉁䅅䅁䭁䅁䅕䅁䉁䅁䅁允䅁䅁䄴杆䅁䑁䅉兎㉁䑁䅁䅎睁䑁䅁䅍睁䑁䅁䅁䵁䅉䅅䅁䕁䅁䅁睁䵁䅁䅁权噃䅁䅁权潄权䅁权㥂䅂䅁允䅁䅁䅅䅁佁䅁䄴䅁硁䑁䅫杌㉁䑁䅅杍䅁䅁杷允䅁䅁䅑䅁䑁䅁䅷䅁䭁䩁䉁䅁䭁佁䭳䅁䭁佁䭷䅁䉁䅁䅁允䅁䅁䄴杅䅁䑁䅑睎㑁䑁䅣睎睁䑁䅁䅍䅁䅁杷允䅁䅁䅑䅁䑁䅁䅷䅁䭁䵁䍍䅁䭁䉁䅅䅁䭁偁䈸䅁䉁䅁䅁允䅁䅁䄴䅆䅁䑁䅉兎㕁䑁䅕䅍睁䑁䅁䅍睁䅁䅁䍄䉁䅁䅁睁䅁䅁䅍䅄䅁䅁䅯䅤䅁䅁䅯杊䅙䅁䅅䅁䉁䅁䅁杄䵁䅁䅁睎㍁䍁䄴䅎㑁䅁䅁䍄䉁䅁䅁䅂䅁䅁䅍䅄䅁䅁䅯睉䅁䅁䅯朶䅯䅁䅯兢䅑䅁䅅䅁䉁䅁䅁杄䭁䅁䅁䅍畁䑁䅅睎䅁䅁杷允䅁䅁䅑䅁䑁䅁䅷䅁䭁䵁䅅䅁䭁佁䬰䅁䭁䡁䕅䅁䉁䅁䅁允䅁䅁䅕扉祂䩡瑈䐳䴸䅉䅅䅁䕁䅁䅁睁䵁䅁䅁权⭁杁䅁权䭁䅁䅁权䙁䅁䅁允䅁䅁䅅䅁䙁䱁穢搯㑒昶⽯䍄䉁䅁䅁䅂䅁䅁䅍䅄䅁䅁䅯杊䅉䅁䅯权䅁䅁䅯眯䅅䅁䅅䅁䉁䅁䅁兂啁歲桦桥㡔睐杷允䅁䅁䅑䅁䑁䅁䅷䅁䭁䉁䅕䅁䭁佁䭳䅁䭁䝁䔰䅁䉁䅁䅁允䅁䅁䄴䅆䅁䑁䅅睍㕁䑁䅕杍㑁䑁䅙兏硁䅁䅁䍄䉁䅁䅁䅂䅁䅁䅍䅄䅁䅁䅯睖䅅䅁䅯䄶䅯䅁䅯䅣䅑䅁䅅䅁䉁䅁䅁杄䵁䅁䅁杍ぁ䍁䄴李穁䅁䅁䍄䉁䅁䅁睁䅁䅁䅍䅄䅁䅁䅯具䅑䅁䅯杊䅙䅁䅅䅁䉁䅁䅁杄䵁䅁䅁兏穁䍁䄴䅏㑁䅁䅁䍄䉁䅁䅁䅂䅁䅁䅍䅄䅁䅁䅯睖䅅䅁䅯䄶䅯䅁䅯䄷䅯䅁䅅䅁䉁䅁䅁杄佁䅁䅁杍ぁ䍁䄴兎㑁䑁䅑䅁䵁䅉䅅䅁䕁䅁䅁睁䵁䅁䅁权㍄允䅁权䉁杁䅁权䑁杁䅁允䅁䅁䅅䅁䙁䙁歵獈け䉐䈵䍄䉁䅁䅁䅂䅁䅁䅍䅄䅁䅁䅯䅭䅍䅁䅯充䅁䅁䅯兂䅁䅁䅅䅁䉁䅁䅁杄啁䅁䅁李硁䑁䅕兏睁䑁䅁䅍睁䑁䅁䅁䵁䅉䅅䅁䕁䅁䅁睁䵁䅁䅁权敃允䅁权潄权䅁权䙃䅂䅁允䅁䅁䅅䅁佁䅁䄴䅁祁䑁䅑杌㕁䑁䅧免䅁䅁杷允䅁䅁䅑䅁䑁䅁䅷䅁䭁䉁䕁䅁䭁佁䬰䅁䭁佁䭷䅁䉁䅁䅁允䅁䅁䅯睚䅉䅁杷允䅁䅁䅑䅁䑁䅁䅷䅁䭁䑁䄰䅁䭁佁䭯䅁䭁䡁䕅䅁䉁䅁䅁允䅁䅁䄴䅄䅁䑁䅁杌㑁䑁䅙䅎䅁䅁杷允䅁䅁䅑䅁䑁䅁䅷䅁䭁䱁䉕䅁䭁佁䬰䅁䭁䡁䕁䅁䉁䅁䅁允䅁䅁䅕㥉㕶浦㡱䐴䴸䅉䅅䅁䕁䅁䅁睁䵁䅁䅁权ぃ䅁䅁权煄权䅁权瑂䅂䅁允䅁䅁䅅䅁佁䅁䅷䅁睁䍁䄴免㍁䑁䅙䅁䵁䅉䅅䅁䕁䅁䅁睁䵁䅁䅁权䕃允䅁权畄权䅁权㙂䅂䅁允䅁䅁䅅䅁䙁䅁䅁䅁允⼯䅤䍄䉁䅁䅁䅂䅁䅁䅍䅄䅁䅁䅯入䅁䅁䅯朵䅯䅁䅯睧䅑䅁䅅䅁䉁䅁䅁杄䵁䅁䅁杍畁䑁䅅兏㍁䅁䅁䍄䉁䅁䅁䅂䅁䅁䅍䅄䅁䅁䅯睑䅅䅁䅯眶䅯䅁䅯全䅑䅁䅅䅁䉁䅁䅁杄啁䅁䅁䅏穁䑁䅣䅍睁䑁䅁䅍睁䑁䅁䅁䵁䅉䅅䅁䕁䅁䅁睁䵁䅁䅁权汄杁䅁权剁䅁䅁权䙁䅁䅁允䅁䅁䅅䅁佁䉁䅑䅁㍁䑁䅉兎祁䑁䅍睍睁䑁䅙䅏䅁䅁杷允䅁䅁䅑䅁䑁䅁䅷䅁䭁䍁䉉䅁䭁䅁䅑䅁䭁䅁䍑䅁䉁䅁䅁允䅁䅁䅕䅁䅁偁扲歡䵅䅉䅅䅁䕁䅁䅁睁䵁䅁䅁权獂睁䅁权䭁䅁䅁权䙁䅁䅁允䅁䅁䅅䅁䙁䕁䵯楁䡵畆⽕䍄䉁䅁䅁䅂䅁䅁䅍䅄䅁䅁䅯睤䅅䅁䅯朶䅯䅁䅯睢䅑䅁䅅䅁䉁䅁䅁杄䵁䅁䅁䅍畁䑁䅫睎穁䅁䅁䍄䉁䅁䅁䅂䅁䅁䅍䅄䅁䅁䅯䅲䅅䅁䅯儷䅯䅁䅯䄷䅯䅁䅅䅁䉁䅁䅁兂䅁䅁䅁䅁䝁䅑杷允䅁䅁䅑䅁䑁䅁䅷䅁䭁偁䍉䅁䭁䅁䅑䅁䭁䅁䅕䅁䉁䅁䅁允䅁䅁䅕䅁䅁䅁㥴䕡䵅䅉䅅䅁䕁䅁䅁睁䵁䅁䅁权⭁䅁䅁权湄权䅁权瑂䅂䅁允䅁䅁䅅䅁䙁䙁歰㥏倹卄䅊䍄䉁䅁䅁䅂䅁䅁䅍䅄䅁䅁䅯眰䅅䅁䅯朶䅯䅁䅯来䅑䅁䅅䅁䉁䅁䅁杄䭁䅁䅁杍畁䑁䅁兏䅁䅁杷允䅁䅁䅑䅁䑁䅁䅷䅁䭁䝁䑑䅁䭁䉁䅅䅁䭁偁䈸䅁䉁䅁䅁允䅁䅁䄴䅆䅁䑁䅍䅎ㅁ䑁䅉杍祁䑁䅁䅍睁䅁䅁䍄䉁䅁䅁䅂䅁䅁䅍䅄䅁䅁䅯督䅉䅁䅯充䅁䅁䅯眯䅅䅁䅅䅁䉁䅁䅁杄十䅁䅁李睁䑁䅍睍硁䑁䅁䅍睁䅁䅁䍄䉁䅁䅁䅂䅁䅁䅍䅄䅁䅁䅯睃䅉䅁䅯䅂䅁䅁䅯兂䅁䅁䅅䅁䉁䅁䅁兂䅁䅁䅁㥥㍁兑杷允䅁䅁䅑䅁䑁䅁䅷䅁䭁䥁䅁䅁䭁佁䭯䅁䭁䡁䔰䅁䉁䅁䅁允䅁䅁䄴䅄䅁䑁䅁杌㑁䑁䅫李䅁䅁杷允䅁䅁䅑䅁䑁䅁䅷䅁䭁乁䅉䅁䭁䉁䜸䅁䭁䍁䝁䅁䉁䅁䅁允䅁䅁䅯关䅣䅁杷允䅁䅁䅑䅁䑁䅁䅷䅁䭁䡁䉯䅁䭁佁䭳䅁䭁䡁䕁䅁䉁䅁䅁允䅁䅁䄴杆䅁䑁䅅睍穁䑁䅧䅍㕁䑁䅙免ぁ䑁䅕䅁䵁䅉䅅䅁䕁䅁䅁睁䵁䅁䅁权杄允䅁权䭁䅁䅁权䕁杁䅁允䅁䅁䅅䅁䙁䵁㌯⭕汏⽭⽷䍄䉁䅁䅁䅂䅁䅁䅍䅄䅁䅁䅯具䅉䅁䅯䅂䅁䅁䅯眯䅅䅁䅅䅁䉁䅁䅁兂䅁䅁䅁啊漹兑杷允䅁䅁䅑䅁䑁䅁䅷䅁䭁䉁䕁䅁䭁佁䭯䅁䭁䡁䕯䅁䉁䅁䅁允䅁䅁䅯睚䅉䅁杷允䅁䅁䅍䅁䑁䅁䅷䅁䭁䅁䄰䅁䭁䍁䝑䅁䉁䅁䅁允䅁䅁䅯杌䄸䅁杷允䅁䅁䅑䅁䑁䅁䅷䅁䭁佁䅉䅁䭁佁䭳䅁䭁佁䭷䅁䉁䅁䅁允䅁䅁䄴䅆䅁䑁䅧李ぁ䑁䅑兎㑁䑁䅫䅎穁䅁䅁䍄䉁䅁䅁䅂䅁䅁䅍䅄䅁䅁䅯兺䅅䅁䅯儶䅯䅁䅯来䅑䅁䅅䅁䉁䅁䅁兂䅁䅁䅁䱑八兑杷允䅁䅁䅑䅁䑁䅁䅷䅁䭁䑁䍧䅁䭁䅁䅯䅁䭁䅁䅕䅁䉁䅁䅁允䅁䅁䅕䅄牉硨婢樯䴸䅉䅅䅁䕁䅁䅁睁䵁䅁䅁权畁䅁䅁权牄权䅁权瑂䅂䅁允䅁䅁䅅䅁佁䉁䅑䅁硁䑁䅑免㕁䑁䅑李ぁ䑁䅉睎䅁䅁杷允䅁䅁䅑䅁䑁䅁䅷䅁䭁䅁䉍䅁䭁佁䭯䅁䭁䥁䕕䅁䉁䅁䅁允䅁䅁䄴䅄䅁䑁䅁杌ㅁ䑁䅧兎䅁䅁杷允䅁䅁䅑䅁䑁䅁䅷䅁䭁䍁䉯䅁䭁䅁䍅䅁䭁䅁䍍䅁䉁䅁䅁允䅁䅁䅕⬷䐹䙫㙓欱䵁䅉䅅䅁䕁䅁䅁睁䵁䅁䅁权允䅂䅁权畄权䅁权㥂䅂䅁允䅁䅁䅅䅁䭁䝁䍣䅁䵁䅉䅅䅁䕁䅁䅁睁䵁䅁䅁权潁允䅁权灄权䅁权睂䅂䅁允䅁䅁䅅䅁䙁䅁䅁䅁䅁橧䉒䍄䉁䅁䅁䅂䅁䅁䅍䅄䅁䅁䅯眵䅉䅁䅯权䅁䅁䅯兂䅁䅁䅅䅁䉁䅁䅁兂䙄䱉祂䩡摈睶杷允䅁䅁䅑䅁䑁䅁䅷䅁䭁乁䅅䅁䭁佁䭳䅁䭁䥁䕍䅁䉁䅁䅁允䅁䅁䄴䅆䅁䑁䅉免ㅁ䑁䅁䅍睁䑁䅁䅍睁䅁䅁䍄䉁䅁䅁䅂䅁䅁䅍䅄䅁䅁䅯朵䅅䅁䅯眶䅯䅁䅯䄷䅯䅁䅅䅁䉁䅁䅁杄啁䅁䅁䅏㕁䑁䅧杍㍁䑁䅧兎穁䑁䅁䅁䵁䅉䅅䅁䕁䅁䅁睁䵁䅁䅁权㉁杁䅁权䕁䅁䅁权⽄允䅁允䅁䅁䅅䅁䙁䅁䅁䕁䥁ㅦ䉂䍄䉁䅁䅁䅂䅁䅁䅍䅄䅁䅁䅯朵䅁䅁䅯权䅁䅁䅯兂䅁䅁䅅䅁䉁䅁䅁兂穁積積積卍䅷杷允䅁䅁䅑䅁䑁䅁䅷䅁䭁䝁䑷䅁䭁䉁䅅䅁䭁䅁䅕䅁䉁䅁䅁允䅁䅁䄴䅆䅁䑁䅍䅍㕁䑁䅁李ㅁ䑁䅁䅍睁䅁䅁䍄䉁䅁䅁䅂䅁䅁䅍䅄䅁䅁䅯䅌䅁䅁䅯睈䅙䅁䅯䅉䅙䅁䅅䅁䉁䅁䅁权捂元䅁䍄䉁䅁䅁䅂䅁䅁䅍䅄䅁䅁䅯杳䅉䅁䅯权䅁䅁䅯兂䅁䅁䅅䅁䉁䅁䅁兂十㡧䭄啯睘睐杷允䅁䅁䅑䅁䑁䅁䅷䅁䭁䝁倸䅁䭁佁䭫䅁䭁䡁䕯䅁䉁䅁䅁允䅁䅁䅕䅁䅁䥁䩂㡁䵅䅉䅅䅁䕁䅁䅁睁䵁䅁䅁权啁允䅁权䉁杁䅁权䙁杁䅁允䅁䅁䅅䅁䙁䵁灺晭側敎䅆䍄䉁䅁䅁䅂䅁䅁䅍䅄䅁䅁䅯睆䅅䅁䅯眶䅯䅁䅯全䅑䅁䅅䅁䉁䅁䅁杄十䅁䅁睍㑁䑁䅙睎㉁䑁䅫李睁䅁䅁䍄䉁䅁䅁䅂䅁䅁䅍䅄䅁䅁䅯兮䅉䅁䅯权䅁䅁䅯兂䅁䅁䅅䅁䉁䅁䅁兂潂敫㠱㝐橕䅑杷允䅁䅁䅑䅁䑁䅁䅷䅁䭁䑁䉷䅁䭁佁䭯䅁䭁䝁䔰䅁䉁䅁䅁允䅁䅁䄴䅄䅁䑁䅁杌祁䑁䅙睍䅁䅁杷允䅁䅁䅑䅁䑁䅁䅷䅁䭁䭁䈰䅁䭁䉁䅅䅁䭁䅁䅕䅁䉁䅁䅁允䅁䅁䄴䅆䅁䑁䅙兏穁䑁䅁杍ぁ䑁䅁䅍睁䅁䅁䍄䉁䅁䅁䅂䅁䅁䅍䅄䅁䅁䅯䅔䅉䅁䅯充䅁䅁䅯兂䅁䅁䅅䅁䉁䅁䅁杄啁䅁䅁睍ㅁ䑁䅣䅎睁䑁䅁䅍睁䑁䅁䅁䵁䅉䅅䅁䕁䅁䅁睁䵁䅁䅁权獃䅁䅁权䉁杁䅁权䍁杁䅁允䅁䅁䅅䅁䙁䡁剮呆䡔乇䅬䍄䉁䅁䅁䅂䅁䅁䅍䅄䅁䅁䅯䅚䅅䅁䅯朷䅯䅁䅯兦䅑䅁䅅䅁䉁䅁䅁兂䅁䅁䅁䙕楣兑杷允䅁䅁䅑䅁䑁䅁䅷䅁䭁䥁䉍䅁䭁佁䬴䅁䭁䡁䕯䅁䉁䅁䅁允䅁䅁䅕䅁䅁䩁潁が䵅䅉䅅䅁䕁䅁䅁睁䵁䅁䅁权浃允䅁权剁䅁䅁权䙁䅁䅁允䅁䅁䅅䅁佁䉁䅑䅁ㅁ䑁䅁䅍睁䑁䅁䅍睁䑁䅁䅍䅁䅁杷允䅁䅁䅑䅁䑁䅁䅷䅁䭁䉁䌴䅁䭁䅁䅯䅁䭁偁䈸䅁䉁䅁䅁允䅁䅁䅕䘷㑇潈牘歁䵁䅉䅅䅁䕁䅁䅁睁䵁䅁䅁权杄䅁䅁权牄权䅁权㥂䅂䅁允䅁䅁䅅䅁佁䉁䅑䅁ㅁ䑁䅑兎睁䑁䅁䅍睁䑁䅁䅍䅁䅁杷允䅁䅁䅑䅁䑁䅁䅷䅁䭁䑁䍣䅁䭁䅁䅯䅁䭁䅁䅕䅁䉁䅁䅁允䅁䅁䅕歬䱏佢㝦啄䵁䅉䅅䅁䑁䅁䅁睁䵁䅁䅁权潃䅁䅁权流杂䅁允䅁䅁䅅䅁佁䅁䅷䅁㍁䑁䅑杌穁䑁䅑䅁䵁䅉䅅䅁䑁䅁䅁睁䵁䅁䅁权⭂允䅁权流杂䅁允䅁䅁䅅䅁佁䅁䅷䅁㕁䑁䅅杌穁䑁䅧䅁䵁䅉䅅䅁䕁䅁䅁睁䵁䅁䅁权歂睁䅁权䕁䅁䅁权⽄允䅁允䅁䅁䅅䅁䙁䅁䅁䙁灂䠱䉆䍄䉁䅁䅁䅂䅁䅁䅍䅄䅁䅁䅯睇䅅䅁䅯朶䅯䅁䅯兢䅑䅁䅅䅁䉁䅁䅁权䡂䅁䅁䍄䉁䅁䅁䅂䅁䅁䅍䅄䅁䅁䅯李䅅䅁䅯眵䅯䅁䅯兣䅑䅁䅅䅁䉁䅁䅁兂㍂灶愸㥌朰䅑杷允䅁䅁䅑䅁䑁䅁䅷䅁䭁䑁䍫䅁䭁䅁䅑䅁䭁䅁䅕䅁䉁䅁䅁允䅁䅁䅕䅁䅁䉁奆止䵅䅉䅅䅁䑁䅁䅁睁䵁䅁䅁权䩄䅁䅁权奁杂䅁允䅁䅁䅅䅁䭁䕁䝁䅁䵁䅉䅅䅁䕁䅁䅁睁䵁䅁䅁权楂䅁䅁权晁杂䅁权杁杂䅁允䅁䅁䅅䅁䭁䥁䝙䅁䵁䅉䅅䅁䕁䅁䅁睁䵁䅁䅁权䕃允䅁权畄权䅁权瑂䅂䅁允䅁䅁䅅䅁䙁䅁䅁䅁䅁⼵䄵䍄䉁䅁䅁䅂䅁䅁䅍䅄䅁䅁䅯䄳䅉䅁䅯䅂䅁䅁䅯兂䅁䅁䅅䅁䉁䅁䅁兂䅁䅁䅃癲㙊兑杷允䅁䅁䅑䅁䑁䅁䅷䅁䭁䙁䅧䅁䭁佁䬰䅁䭁䥁䕕䅁䉁䅁䅁允䅁䅁䅕敫㠱穐敖橵䴸䅉䅅䅁䕁䅁䅁睁䵁䅁䅁权瑄䅁䅁权瑄权䅁权瑂䅂䅁允䅁䅁䅅䅁䙁䙁余扌摋⼷⼸䍄䉁䅁䅁䅂䅁䅁䅍䅄䅁䅁䅯眳䅁䅁䅯儷䅯䅁䅯全䅑䅁䅅䅁䉁䅁䅁兂灄䅇票佰䝘睐杷允䅁䅁䅑䅁䑁䅁䅷䅁䭁䍁䉍䅁䭁佁䭯䅁䭁䡁䕅䅁䉁䅁䅁允䅁䅁䄴䅄䅁䑁䅁杌祁䑁䅁李䅁䅁杷允䅁䅁䅑䅁䑁䅁䅷䅁䭁䝁䈸䅁䭁佁䭧䅁䭁䝁䔸䅁䉁䅁䅁允䅁䅁䄴䅄䅁䑁䅅杌㍁䑁䅅免䅁䅁杷允䅁䅁䅑䅁䑁䅁䅷䅁䭁䑁䍳䅁䭁䉁䅅䅁䭁偁䈸䅁䉁䅁䅁允䅁䅁䄴䅆䅁䑁䅑免㉁䑁䅁䅍睁䑁䅁䅍睁䅁䅁䍄䉁䅁䅁䅂䅁䅁䅍䅄䅁䅁䅯䅘䅅䅁䅯朶䅯䅁䅯兢䅑䅁䅅䅁䉁䅁䅁杄䵁䅁䅁䅍畁䑁䅍杍穁䅁䅁䍄䉁䅁䅁䅂䅁䅁䅍䅄䅁䅁䅯䅅䅑䅁䅯儶䅯䅁䅯全䅑䅁䅅䅁䉁䅁䅁权湂杁䅁䍄䉁䅁䅁䅂䅁䅁䅍䅄䅁䅁䅯睂䅁䅁䅯眵䅯䅁䅯䅣䅑䅁䅅䅁䉁䅁䅁兂塄㍯㥁瑃啣䅑杷允䅁䅁䅑䅁䑁䅁䅷䅁䭁䩁䅙䅁䭁佁䬰䅁䭁䡁䕅䅁䉁䅁䅁允䅁䅁䅕䡨塨㥪呭稴䴸䅉䅅䅁䕁䅁䅁睁䵁䅁䅁权㡁允䅁权瑄权䅁权療䅂䅁允䅁䅁䅅䅁䙁䉁奂扏䥔癤⽁䍄䉁䅁䅁䅂䅁䅁䅍䅄䅁䅁䅯䅏䅉䅁䅯充䅁䅁䅯兂䅁䅁䅅䅁䉁䅁䅁杄啁䅁䅁䅎ㅁ䑁䅅杍睁䑁䅁䅍睁䑁䅁䅁䵁䅉䅅䅁䕁䅁䅁睁䵁䅁䅁权湃杁䅁权剁䅁䅁权䙁䅁䅁允䅁䅁䅅䅁佁䉁䅑䅁硁䑁䅑杍㍁䑁䅁䅍睁䑁䅁䅍䅁䅁杷允䅁䅁䅑䅁䑁䅁䅷䅁䭁䵁䉅䅁䭁佁䭳䅁䭁䥁䕍䅁䉁䅁䅁允䅁䅁䄴䅆䅁䑁䅍杍㍁䑁䅅兏㕁䑁䅁䅎睁䅁䅁䍄䉁䅁䅁䅂䅁䅁䅍䅄䅁䅁䅯儯䅁䅁䅯䄶䅯䅁䅯睢䅑䅁䅅䅁䉁䅁䅁杄䵁䅁䅁免㕁䍁䄴李㕁䅁䅁䍄䉁䅁䅁䅂䅁䅁䅍䅄䅁䅁䅯䅅䅑䅁䅯䄶䅯䅁䅯䄷䅯䅁䅅䅁䉁䅁䅁权湂杁䅁䍄䉁䅁䅁䅂䅁䅁䅍䅄䅁䅁䅯睧䅅䅁䅯朷䅯䅁䅯睢䅑䅁䅅䅁䉁䅁䅁兂䅁䅁䅁䑙瑷兑杷允䅁䅁䅑䅁䑁䅁䅷䅁䭁䱁䍫䅁䭁䅁䅯䅁䭁䅁䅕䅁䉁䅁䅁允䅁䅁䅕敢㝦晱午稸䴸䅉䅅䅁䕁䅁䅁睁䵁䅁䅁权㍃允䅁权牄权䅁权䙃䅂䅁允䅁䅁䅅䅁佁䉁䅑䅁ぁ䑁䅕兏ㅁ䑁䅉䅎㍁䑁䅅睍䅁䅁杷允䅁䅁䅑䅁䑁䅁䅷䅁䭁䑁䍍䅁䭁䉁䅅䅁䭁䅁䅕䅁䉁䅁䅁允䅁䅁䄴䅆䅁䑁䅉䅏㕁䑁䅫䅍㉁䑁䅕䅍睁䅁䅁䍄䉁䅁䅁睁䅁䅁䅍䅄䅁䅁䅯儴䅅䅁䅯杈䅙䅁䅅䅁䉁䅁䅁权䵃杂䅁䍄䉁䅁䅁䅂䅁䅁䅍䅄䅁䅁䅯睯䅅䅁䅯儷䅯䅁䅯来䅑䅁䅅䅁䉁䅁䅁兂偃癷潕䅘昸䅷杷允䅁䅁䅑䅁䑁䅁䅷䅁䭁䱁䉯䅁䭁佁䭳䅁䭁䡁䕁䅁䉁䅁䅁允䅁䅁䄴杅䅁䑁䅕睍㉁䑁䅧兎㕁䑁䅫睎䅁䅁杷允䅁䅁䅑䅁䑁䅁䅷䅁䭁䭁䅣䅁䭁佁䬰䅁䭁䥁䕍䅁䉁䅁䅁允䅁䅁䅕楄礲敮渫樱䴸䅉䅅䅁䕁䅁䅁睁䵁䅁䅁权祁杁䅁权䕁䅁䅁权䙁䅁䅁允䅁䅁䅅䅁䙁䅁䅁䥁摃漵䉬䍄䉁䅁䅁䅂䅁䅁䅍䅄䅁䅁䅯䅌䅅䅁䅯充䅁䅁䅯䅂䅉䅁䅅䅁䉁䅁䅁杄啁䅁䅁免㉁䑁䅁兏睁䑁䅁䅍睁䑁䅁䅁䵁䅉䅅䅁䕁䅁䅁睁䵁䅁䅁权⭄允䅁权牄权䅁权㙂䅂䅁允䅁䅁䅅䅁佁䉁䅉䅁ㅁ䑁䅅兎㉁䑁䅫兏㕁䑁䅅䅁䵁䅉䅅䅁䕁䅁䅁睁䵁䅁䅁权睄允䅁权湄权䅁权瑂䅂䅁允䅁䅁䅅䅁䙁乁欰潂噇祧䅂䍄䉁䅁䅁䅂䅁䅁䅍䅄䅁䅁䅯杸䅉䅁䅯䅂䅁䅁䅯兂䅁䅁䅅䅁䉁䅁䅁兂䅁䅁䅃佔䰵兑杷允䅁䅁䅍䅁䑁䅁䅷䅁䭁䑁䉣䅁䭁䉁䝯䅁䉁䅁䅁允䅁䅁䅯兌䅙䅁杷允䅁䅁䅑䅁䑁䅁䅷䅁䭁偁䅫䅁䭁佁䬰䅁䭁䡁䕁䅁䉁䅁䅁允䅁䅁䅕㝤昶楇搯䐱䴸䅉䅅䅁䕁䅁䅁睁䵁䅁䅁权求杁䅁权䭁䅁䅁权䙁䅁䅁允䅁䅁䅅䅁䙁䩁䑚㉩湺穇䅎䍄䉁䅁䅁䅂䅁䅁䅍䅄䅁䅁䅯睶䅁䅁䅯儶䅯䅁䅯来䅑䅁䅅䅁䉁䅁䅁兂䅁䅁䅁䙧䉕兑杷允䅁䅁䅑䅁䑁䅁䅷䅁䭁佁䅫䅁䭁佁䭫䅁䭁䡁䕅䅁䉁䅁䅁允䅁䅁䅕䅁䅁䍁捄歉䵅䅉䅅䅁䕁䅁䅁睁䵁䅁䅁权祃杁䅁权䕁䅁䅁权䙁䅁䅁允䅁䅁䅅䅁䙁䅁䅁䅁噁汏䉖䍄䉁䅁䅁䅂䅁䅁䅍䅄䅁䅁䅯䅒䅅䅁䅯朵䅯䅁䅯䄷䅯䅁䅅䅁䉁䅁䅁杄䵁䅁䅁䅍畁䑁䅣睎祁䅁䅁䍄䉁䅁䅁䅂䅁䅁䅍䅄䅁䅁䅯䅎䅉䅁䅯充䅁䅁䅯兂䅁䅁䅅䅁䉁䅁䅁杄啁䅁䅁杍㉁䑁䅅李㕁䑁䅧䅍睁䑁䅁䅁䵁䅉䅅䅁䕁䅁䅁睁䵁䅁䅁权牂杁䅁权䕁䅁䅁权⽄允䅁允䅁䅁䅅䅁䙁䅁䅁䕁灃䥵䉸䍄䉁䅁䅁睁䅁䅁䅍䅄䅁䅁䅯䅩䅅䅁䅯䅊䅙䅁䅅䅁䉁䅁䅁权乂䅅䅁䍄䉁䅁䅁䅂䅁䅁䅍䅄䅁䅁䅯儳䅅䅁䅯儷䅯䅁䅯来䅑䅁䅅䅁䉁䅁䅁兂兂婪畤潅潐睐杷允䅁䅁䅑䅁䑁䅁䅷䅁䭁乁䑷䅁䭁䉁䅅䅁䭁䅁䅕䅁䉁䅁䅁允䅁䅁䄴杅䅁䑁䅕䅍硁䑁䅁䅍睁䑁䅁䅍䅁䅁杷允䅁䅁䅑䅁䑁䅁䅷䅁䭁䍁䅕䅁䭁佁䭯䅁䭁佁䭷䅁䉁䅁䅁允䅁䅁䅯睒䅁䅁杷允䅁䅁䅑䅁䑁䅁䅷䅁䭁䥁䉙䅁䭁佁䭧䅁䭁䥁䕕䅁䉁䅁䅁允䅁䅁䄴䅄䅁䑁䅫杌㉁䑁䅑䅏䅁䅁杷允䅁䅁䅑䅁䑁䅁䅷䅁䭁䕁䄰䅁䭁佁䭳䅁䭁䡁䕯䅁䉁䅁䅁允䅁䅁䄴䅆䅁䑁䅑䅎穁䑁䅍睎ぁ䑁䅁䅍睁䅁䅁䍄䉁䅁䅁䅂䅁䅁䅍䅄䅁䅁䅯兙䅅䅁䅯儶䅯䅁䅯兢䅑䅁䅅䅁䉁䅁䅁兂䅁䅁䅁䵧䑙兑杷允䅁䅁䅑䅁䑁䅁䅷䅁䭁䉁䕁䅁䭁佁䭯䅁䭁䡁䕁䅁䉁䅁䅁允䅁䅁䅯睚䅉䅁杷允䅁䅁䅑䅁䑁䅁䅷䅁䭁䩁䉕䅁䭁佁䭧䅁䭁䡁䕯䅁䉁䅁䅁允䅁䅁䅯睒䅁䅁杷允䅁䅁䅍䅁䑁䅁䅷䅁䭁䱁䉑䅁䭁䉁䜴䅁䉁䅁䅁允䅁䅁䅯睉䅧䅁杷允䅁䅁䅑䅁䑁䅁䅷䅁䭁乁䅧䅁䭁佁䬴䅁䭁䡁䕅䅁䉁䅁䅁允䅁䅁䅕䅁䅁䍁杚問䵅䅉䅅䅁䕁䅁䅁睁䵁䅁䅁权兄允䅁权牄权䅁权㥂䅂䅁允䅁䅁䅅䅁佁䉁䅑䅁穁䑁䅉䅍㑁䑁䅁䅍睁䑁䅁䅍䅁䅁杷允䅁䅁䅍䅁䑁䅁䅷䅁䭁乁䉯䅁䭁䍁䝙䅁䉁䅁䅁允䅁䅁䄴䅄䅁䑁䅧免畁䑁䅙睍䅁䅁杷允䅁䅁䅑䅁䑁䅁䅷䅁䭁䥁䅳䅁䭁佁䭧䅁䭁䡁䕯䅁䉁䅁䅁允䅁䅁䄴杄䅁䑁䅉杍畁䑁䅁䅍硁䅁䅁䍄䉁䅁䅁䅂䅁䅁䅍䅄䅁䅁䅯睮䅅䅁䅯眵䅯䅁䅯兢䅑䅁䅅䅁䉁䅁䅁兂䭁㘱睎児扯䅑杷允䅁䅁䅑䅁䑁䅁䅷䅁䭁䕁䅧䅁䭁佁䭙䅁䭁䥁䕍䅁䉁䅁䅁允䅁䅁䄴䅄䅁䑁䅅杌㑁䑁䅑睍䅁䅁杷允䅁䅁䅑䅁䑁䅁䅷䅁䭁䱁䅯䅁䭁佁䭙䅁䭁䝁䔰䅁䉁䅁䅁允䅁䅁䄴䅄䅁䑁䅉杌硁䑁䅁兏䅁䅁杷允䅁䅁䅑䅁䑁䅁䅷䅁䭁䙁䄸䅁䭁佁䭙䅁䭁䥁䕍䅁䉁䅁䅁允䅁䅁䄴权䅁䑁䅁杌㑁䑁䅑䅁䵁䅉䅅䅁䕁䅁䅁睁䵁䅁䅁权䙃䅁䅁权畄权䅁权睂䅂䅁允䅁䅁䅅䅁䙁䅁䅁䅁兂穐䉚䍄䉁䅁䅁䅂䅁䅁䅍䅄䅁䅁䅯儳䅍䅁䅯充䅁䅁䅯兂䅁䅁䅅䅁䉁䅁䅁杄啁䅁䅁免穁䑁䅅睎ぁ䑁䅧免㍁䑁䅅䅁䵁䅉䅅䅁䑁䅁䅁睁䵁䅁䅁权橃䅁䅁权歁杂䅁允䅁䅁䅅䅁䭁䕁䩧䅁䵁䅉䅅䅁䕁䅁䅁睁䵁䅁䅁权噄䅁䅁权灄权䅁权㥂䅂䅁允䅁䅁䅅䅁䙁䅁䅁䅁睂湃䉤䍄䉁䅁䅁䅂䅁䅁䅍䅄䅁䅁䅯睔䅁䅁䅯朷䅯䅁䅯来䅑䅁䅅䅁䉁䅁䅁兂䅁䅁䅁䕱癯兑杷允䅁䅁䅑䅁䑁䅁䅷䅁䭁䅁䑕䅁䭁䉁䅅䅁䭁偁䈸䅁䉁䅁䅁允䅁䅁䄴杆䅁䑁䅅免ㅁ䑁䅧䅍睁䑁䅁䅍睁䑁䅁䅁䵁䅉䅅䅁䕁䅁䅁睁䵁䅁䅁权摂䅁䅁权煄权䅁权䙃䅂䅁允䅁䅁䅅䅁佁䅁䅷䅁睁䍁䄴兎祁䑁䅍䅁䵁䅉䅅䅁䕁䅁䅁睁䵁䅁䅁权䩂睁䅁权䭁䅁䅁权䙁䅁䅁允䅁䅁䅅䅁䙁佁浫免獩䉮䅨䍄䉁䅁䅁䅂䅁䅁䅍䅄䅁䅁䅯睷䅉䅁䅯充䅁䅁䅯兂䅁䅁䅅䅁䉁䅁䅁杄啁䅁䅁杍㉁䑁䅍䅎睁䑁䅁䅍睁䑁䅁䅁䵁䅉䅅䅁䑁䅁䅁睁䵁䅁䅁权汁䅁䅁权流杂䅁允䅁䅁䅅䅁佁䅁䅯䅁㑁䑁䅑杌祁䅁䅁䍄䉁䅁䅁䅂䅁䅁䅍䅄䅁䅁䅯杫䅁䅁䅯朵䅯䅁䅯䄷䅯䅁䅅䅁䉁䅁䅁杄䵁䅁䅁䅍畁䑁䅑免㍁䅁䅁䍄䉁䅁䅁䅂䅁䅁䅍䅄䅁䅁䅯䅧䅅䅁䅯眵䅯䅁䅯全䅑䅁䅅䅁䉁䅁䅁兂兂婪畤潅敍䅑杷允䅁䅁䅑䅁䑁䅁䅷䅁䭁䱁䉑䅁䭁佁䭧䅁䭁䥁䕕䅁䉁䅁䅁允䅁䅁䄴杄䅁䑁䅕䅎畁䑁䅁䅍祁䅁䅁䍄䉁䅁䅁䅂䅁䅁䅍䅄䅁䅁䅯共䅍䅁䅯权䅁䅁䅯兂䅁䅁䅅䅁䉁䅁䅁兂呃䅇坒楄挰䅑杷允䅁䅁䅑䅁䑁䅁䅷䅁䭁䍁䅑䅁䭁佁䬴䅁䭁䝁䔸䅁䉁䅁䅁允䅁䅁䅕䅁䅁䉁灃䕒䵅䅉䅅䅁䕁䅁䅁睁䵁䅁䅁权㉁允䅁权剁䅁䅁权䙁䅁䅁允䅁䅁䅅䅁佁䉁䅑䅁ぁ䑁䅉兎ㅁ䑁䅁䅍睁䑁䅁䅍䅁䅁杷允䅁䅁䅑䅁䑁䅁䅷䅁䭁佁䉫䅁䭁佁䭳䅁䭁䡁䕯䅁䉁䅁䅁允䅁䅁䄴杆䅁䑁䅅䅎硁䑁䅫䅏ぁ䑁䅅杍祁䑁䅫䅁䵁䅉䅅䅁䕁䅁䅁睁䵁䅁䅁权㝁䅁䅁权灄权䅁权獄权䅁允䅁䅁䅅䅁䙁䅁䅁䅁潃睮䈱䍄䉁䅁䅁䅂䅁䅁䅍䅄䅁䅁䅯朴䅁䅁䅯儷䅯䅁䅯兣䅑䅁䅅䅁䉁䅁䅁兂䅁䅁䅁䅁い睐杷允䅁䅁䅑䅁䑁䅁䅷䅁䭁䍁䉉䅁䭁佁䭧䅁䭁佁䭷䅁䉁䅁䅁允䅁䅁䄴杄䅁䑁䅉杍畁䑁䅍䅍㉁䅁䅁䍄䉁䅁䅁䅂䅁䅁䅍䅄䅁䅁䅯䅐䅁䅁䅯䄶䅯䅁䅯睧䅑䅁䅅䅁䉁䅁䅁杄佁䅁䅁睍穁䍁䄴䅍ㅁ䑁䅣䅁䵁䅉䅅䅁䕁䅁䅁睁䵁䅁䅁权噄允䅁权潄权䅁权㥂䅂䅁允䅁䅁䅅䅁佁䅁䄴䅁祁䑁䅍杌㕁䑁䅉兏䅁䅁杷允䅁䅁䅑䅁䑁䅁䅷䅁䭁䝁䑑䅁䭁䅁䅯䅁䭁䅁䅕䅁䉁䅁䅁允䅁䅁䅕噈歰㥏倹歅䵁䅉䅅䅁䕁䅁䅁睁䵁䅁䅁权䡃允䅁权牄权䅁权獄权䅁允䅁䅁䅅䅁佁䉁䅑䅁硁䑁䅉杍祁䑁䅑睍㉁䑁䅧睍䅁䅁杷允䅁䅁䅑䅁䑁䅁䅷䅁䭁䍁䐸䅁䭁䅁䅯䅁䭁䅁䅕䅁䉁䅁䅁允䅁䅁䅕婤奍䙂余吷䴸䅉䅅䅁䑁䅁䅁睁䵁䅁䅁权祁䅁䅁权歁杂䅁允䅁䅁䅅䅁䭁䕁偳䅁䵁䅉䅅䅁䕁䅁䅁睁䵁䅁䅁权㝃䅁䅁权潄权䅁权㙂䅂䅁允䅁䅁䅅䅁佁䅁䄴䅁穁䑁䅑杌祁䑁䅍免䅁䅁杷允䅁䅁䅑䅁䑁䅁䅷䅁䭁䭁䌴䅁䭁䅁䅯䅁䭁偁䈸䅁䉁䅁䅁允䅁䅁䅕倹唳佥䝮き䵁䅉䅅䅁䕁䅁䅁睁䵁䅁䅁权塄杁䅁权䕁䅁䅁权䙁䅁䅁允䅁䅁䅅䅁䙁䅁䅁䵁婂湇䉊䍄䉁䅁䅁睁䅁䅁䅍䅄䅁䅁䅯兩䅅䅁䅯杈䅙䅁䅅䅁䉁䅁䅁权慁睂䅁䍄䉁䅁䅁䅂䅁䅁䅍䅄䅁䅁䅯兎䅅䅁䅯儶䅯䅁䅯来䅑䅁䅅䅁䉁䅁䅁兂䅁䅁䅁䵁卄䅑杷允䅁䅁䅑䅁䑁䅁䅷䅁䭁䩁䑁䅁䭁䅁䅑䅁䭁䅁䅕䅁䉁䅁䅁允䅁䅁䅕䅁䅁䑧㜹䕑䵅䅉䅅䅁䕁䅁䅁睁䵁䅁䅁权㍃䅁䅁权煄权䅁权䑃䅂䅁允䅁䅁䅅䅁佁䅁䅷䅁睁䍁䄴杍穁䑁䅅䅁䵁䅉䅅䅁䕁䅁䅁睁䵁䅁䅁权睃允䅁权牄权䅁权䑃䅂䅁允䅁䅁䅅䅁佁䉁䅑䅁㍁䑁䅍睎睁䑁䅧李睁䑁䅁䅍䅁䅁杷允䅁䅁䅑䅁䑁䅁䅷䅁䭁䅁䉷䅁䭁佁䭣䅁䭁䡁䕁䅁䉁䅁䅁允䅁䅁䅕䥂㠳桊桮歁䵁䅉䅅䅁䕁䅁䅁睁䵁䅁䅁权㡄允䅁权煄权䅁权㥂䅂䅁允䅁䅁䅅䅁佁䅁䅷䅁睁䍁䄴李祁䑁䅕䅁䵁䅉䅅䅁䕁䅁䅁睁䵁䅁䅁权㝁杁䅁权䕁䅁䅁权⽄允䅁允䅁䅁䅅䅁䙁䅁䅁䥁桄湘䉊䍄䉁䅁䅁䅂䅁䅁䅍䅄䅁䅁䅯杨䅅䅁䅯朶䅯䅁䅯睢䅑䅁䅅䅁䉁䅁䅁杄䵁䅁䅁免畁䑁䅑兏穁䅁䅁䍄䉁䅁䅁䅂䅁䅁䅍䅄䅁䅁䅯児䅁䅁䅯䄶䅯䅁䅯䄷䅯䅁䅅䅁䉁䅁䅁杄佁䅁䅁睍㑁䍁䄴䅏㕁䑁䅅䅁䵁䅉䅅䅁䕁䅁䅁睁䵁䅁䅁权䥃䅁䅁权浄权䅁权硂䅂䅁允䅁䅁䅅䅁佁䅁䅯䅁睁䍁䄴兏ㅁ䅁䅁䍄䉁䅁䅁䅂䅁䅁䅍䅄䅁䅁䅯杳䅁䅁䅯朷䅯䅁䅯兣䅑䅁䅅䅁䉁䅁䅁兂䅁䅁䅁䙪䅬兑杷允䅁䅁䅑䅁䑁䅁䅷䅁䭁䑁䍷䅁䭁䅁䅯䅁䭁䅁䅕䅁䉁䅁䅁允䅁䅁䅕䡶呓䅇坔お䵁䅉䅅䅁䕁䅁䅁睁䵁䅁䅁权浄䅁䅁权牄权䅁权䙃䅂䅁允䅁䅁䅅䅁佁䉁䅑䅁祁䑁䅉兏穁䑁䅍李㑁䑁䅕睍䅁䅁杷允䅁䅁䅑䅁䑁䅁䅷䅁䭁䉁䐸䅁䭁䅁䅑䅁䭁䅁䅕䅁䉁䅁䅁允䅁䅁䅕䅁䅁䅁礫歚䵅䅉䅅䅁䕁䅁䅁睁䵁䅁䅁权偂䅁䅁权牄权䅁权療䅂䅁允䅁䅁䅅䅁佁䉁䅑䅁ぁ䑁䅉䅏㑁䑁䅅李睁䑁䅉䅏䅁䅁杷允䅁䅁䅑䅁䑁䅁䅷䅁䭁乁䅕䅁䭁佁䭧䅁䭁䡁䕅䅁䉁䅁䅁允䅁䅁䄴杄䅁䑁䅍李畁䑁䅅䅎㉁䅁䅁䍄䉁䅁䅁䅂䅁䅁䅍䅄䅁䅁䅯杭䅍䅁䅯权䅁䅁䅯兂䅁䅁䅅䅁䉁䅁䅁兂⭄䠱灪橊䕅䅑杷允䅁䅁䅑䅁䑁䅁䅷䅁䭁䅁䅙䅁䭁佁䬰䅁䭁䥁䕍䅁䉁䅁䅁允䅁䅁䅕㥒䱬㙊䵸䐴䴸䅉䅅䅁䕁䅁䅁睁䵁䅁䅁权呂允䅁权牄权䅁权硂䅂䅁允䅁䅁䅅䅁佁䉁䅑䅁㍁䑁䅁免祁䑁䅙䅍睁䑁䅁䅍䅁䅁杷允䅁䅁䅑䅁䑁䅁䅷䅁䭁䩁䉍䅁䭁佁䭣䅁䭁䡁䕯䅁䉁䅁䅁允䅁䅁䅕硨婢発呤啊䵁䅉䅅䅁䕁䅁䅁睁䵁䅁䅁权佂睁䅁权剁䅁䅁权⽄允䅁允䅁䅁䅅䅁佁䉁䅙䅁硁䑁䅉睍祁䑁䅑李㕁䑁䅉睎ぁ䅁䅁䍄䉁䅁䅁䅂䅁䅁䅍䅄䅁䅁䅯杔䅅䅁䅯朵䅯䅁䅯兣䅑䅁䅅䅁䉁䅁䅁杄䵁䅁䅁免畁䑁䅕䅍㍁䅁䅁䍄䉁䅁䅁䅂䅁䅁䅍䅄䅁䅁䅯眱䅍䅁䅯权䅁䅁䅯兂䅁䅁䅅䅁䉁䅁䅁权湂杁䅁䍄䉁䅁䅁䅂䅁䅁䅍䅄䅁䅁䅯兡䅁䅁䅯儷䅯䅁䅯来䅑䅁䅅䅁䉁䅁䅁兂坃ㅃ㜰䕭午睐杷允䅁䅁䅑䅁䑁䅁䅷䅁䭁䑁䉯䅁䭁佁䭧䅁䭁䝁䔸䅁䉁䅁䅁允䅁䅁䄴杄䅁䑁䅉睎畁䑁䅧睎ㅁ䅁䅁䍄䉁䅁䅁䅂䅁䅁䅍䅄䅁䅁䅯兮䅁䅁䅯儷䅯䅁䅯睧䅑䅁䅅䅁䉁䅁䅁兂流兘稶ㅂ楶睐杷允䅁䅁䅑䅁䑁䅁䅷䅁䭁䑁䉑䅁䭁佁䭳䅁䭁䡁䕁䅁䉁䅁䅁允䅁䅁䄴䅆䅁䑁䅑䅍㑁䑁䅅李㕁䑁䅙睎穁䅁䅁䍄䉁䅁䅁䅂䅁䅁䅍䅄䅁䅁䅯䅗䅅䅁䅯权䅁䅁䅯䅂䅉䅁䅅䅁䉁䅁䅁兂乃㉬匴で扁䅑杷允䅁䅁䅑䅁䑁䅁䅷䅁䭁䅁䉫䅁䭁䅁䅑䅁䭁䅁䅕䅁䉁䅁䅁允䅁䅁䅕䅁䅁䡁其ぎ䵅䅉䅅䅁䕁䅁䅁睁䵁䅁䅁权捁允䅁权潄权䅁权睂䅂䅁允䅁䅁䅅䅁佁䅁䄴䅁ぁ䑁䅧杌祁䑁䅕免䅁䅁杷允䅁䅁䅑䅁䑁䅁䅷䅁䭁䕁䐰䅁䭁䅁䅯䅁䭁䅁䅕䅁䉁䅁䅁允䅁䅁䅕婪畤潅䅐啂䵁䅉䅅䅁䕁䅁䅁睁䵁䅁䅁权䙂允䅁权潄权䅁权䙃䅂䅁允䅁䅁䅅䅁佁䅁䄴䅁祁䑁䅍杌ㅁ䑁䅙兏䅁䅁杷允䅁䅁䅑䅁䑁䅁䅷䅁䭁䅁䑣䅁䭁䉁䅅䅁䭁偁䈸䅁䉁䅁䅁允䅁䅁䄴䅆䅁䑁䅅杍穁䑁䅍䅍睁䑁䅁䅍睁䅁䅁䍄䉁䅁䅁䅂䅁䅁䅍䅄䅁䅁䅯杆䅅䅁䅯朷䅯䅁䅯䄷䅯䅁䅅䅁䉁䅁䅁权䡂䅁䅁䍄䉁䅁䅁䅂䅁䅁䅍䅄䅁䅁䅯杗䅍䅁䅯权䅁䅁䅯兂䅁䅁䅅䅁䉁䅁䅁兂㝁〳丫祬栴䅑杷允䅁䅁䅍䅁䑁䅁䅷䅁䭁䍁䅍䅁䭁䉁䝯䅁䉁䅁䅁允䅁䅁䅯兌䅙䅁杷允䅁䅁䅑䅁䑁䅁䅷䅁䭁䥁䅫䅁䭁佁䬰䅁䭁䝁䔰䅁䉁䅁䅁允䅁䅁䅕牡へ硫䕧橴䴸䅉䅅䅁䕁䅁䅁睁䵁䅁䅁权婃允䅁权剁䅁䅁权䕁杁䅁允䅁䅁䅅䅁佁䉁䅑䅁㉁䑁䅣免㉁䑁䅁䅍睁䑁䅁䅍䅁䅁杷允䅁䅁䅑䅁䑁䅁䅷䅁䭁䡁䉙䅁䭁佁䬴䅁䭁䡁䕯䅁䉁䅁䅁允䅁䅁䅕䅁䅁䝁祂䕎䵅䅉䅅䅁䕁䅁䅁睁䵁䅁䅁权乁杁䅁权剁䅁䅁权䙁䅁䅁允䅁䅁䅅䅁佁䉁䅑䅁硁䑁䅕䅏睁䑁䅁䅍睁䑁䅁䅍䅁䅁杷允䅁䅁䅑䅁䑁䅁䅷䅁䭁䕁䍍䅁䭁䅁䅑䅁䭁偁䈸䅁䉁䅁䅁允䅁䅁䅕䅁䅁乧倰䕧䵅䅉䅅䅁䕁䅁䅁睁䵁䅁䅁权呃允䅁权灄权䅁权獄权䅁允䅁䅁䅅䅁䙁䅁䅁䅁䅃䵢䄱䍄䉁䅁䅁䅂䅁䅁䅍䅄䅁䅁䅯䅚䅉䅁䅯充䅁䅁䅯兂䅁䅁䅅䅁䉁䅁䅁杄坁䅁䅁䅏硁䑁䅁䅏睁䑁䅁䅍睁䑁䅁䅍䅁䅁杷允䅁䅁䅍䅁䑁䅁䅷䅁䭁䅁䅳䅁䭁䍁䝑䅁䉁䅁䅁允䅁䅁䅯硐䅁䅁杷允䅁䅁䅑䅁䑁䅁䅷䅁䭁佁䄴䅁䭁䅁䍅䅁䭁䅁䍕䅁䉁䅁䅁允䅁䅁䅕ㄳ⽔㐶乳䔫䵁䅉䅅䅁䕁䅁䅁睁䵁䅁䅁权㝃䅁䅁权煄权䅁权㙂䅂䅁允䅁䅁䅅䅁佁䅁䅷䅁睁䍁䄴䅎睁䑁䅍䅁䵁䅉䅅䅁䕁䅁䅁睁䵁䅁䅁权塁允䅁权湄权䅁权睂䅂䅁允䅁䅁䅅䅁䙁䭁䝪穓䩥剑䄵䍄䉁䅁䅁䅂䅁䅁䅍䅄䅁䅁䅯䅢䅅䅁䅯允䅉䅁䅯兂䅉䅁䅅䅁䉁䅁䅁兂穃楐噥樷橶䅑杷允䅁䅁䅑䅁䑁䅁䅷䅁䭁䵁䅫䅁䭁佁䭳䅁䭁䡁䕅䅁䉁䅁䅁允䅁䅁䄴䅆䅁䑁䅉兎ㅁ䑁䅉䅏㑁䑁䅕睍ㅁ䅁䅁䍄䉁䅁䅁䅂䅁䅁䅍䅄䅁䅁䅯䅙䅅䅁䅯儶䅯䅁䅯兣䅑䅁䅅䅁䉁䅁䅁兂䅁䅁䅁䑧㍈䅷杷允䅁䅁䅑䅁䑁䅁䅷䅁䭁乁䑯䅁䭁䅁䅑䅁䭁䅁䅕䅁䉁䅁䅁允䅁䅁䅕䅁䅁佷奬歙䵅䅉䅅䅁䕁䅁䅁睁䵁䅁䅁权佄䅁䅁权潄权䅁权䙃䅂䅁允䅁䅁䅅䅁佁䅁䄴䅁祁䑁䅅杌睁䑁䅑睍䅁䅁杷允䅁䅁䅑䅁䑁䅁䅷䅁䭁偁䉧䅁䭁佁䭧䅁䭁䡁䕅䅁䉁䅁䅁允䅁䅁䄴杄䅁䑁䅅杍畁䑁䅧睎硁䅁䅁䍄䉁䅁䅁䅂䅁䅁䅍䅄䅁䅁䅯䄸䅅䅁䅯䄶䅯䅁䅯䄷䅯䅁䅅䅁䉁䅁䅁杄佁䅁䅁杍穁䍁䄴兏㕁䑁䅉䅁䵁䅉䅅䅁䕁䅁䅁睁䵁䅁䅁权剃䅁䅁权湄权䅁权䙃䅂䅁允䅁䅁䅅䅁䙁䍁䕄㘰晔晗⽓䍄䉁䅁䅁䅂䅁䅁䅍䅄䅁䅁䅯允䅅䅁䅯允䅉䅁䅯睁䅉䅁䅅䅁䉁䅁䅁兂慄䉂坧⼴䉉兑杷允䅁䅁䅑䅁䑁䅁䅷䅁䭁䅁䉯䅁䭁佁䭧䅁䭁䡁䔰䅁䉁䅁䅁允䅁䅁䄴杄䅁䑁䅅兎畁䑁䅕兏㍁䅁䅁䍄䉁䅁䅁䅂䅁䅁䅍䅄䅁䅁䅯䅱䅍䅁䅯䅂䅁䅁䅯兂䅁䅁䅅䅁䉁䅁䅁兂䅁䅁䅁佲扊兑杷允䅁䅁䅑䅁䑁䅁䅷䅁䭁䑁䉫䅁䭁佁䭣䅁䭁䡁䕁䅁䉁䅁䅁允䅁䅁䅕捷桱扒穢䕂䵁䅉䅅䅁䕁䅁䅁睁䵁䅁䅁权婂允䅁权湄权䅁权睂䅂䅁允䅁䅁䅅䅁䙁乁佮ㄹ橐匵䅊䍄䉁䅁䅁䅂䅁䅁䅍䅄䅁䅁䅯眶䅍䅁䅯䅂䅁䅁䅯眯䅅䅁䅅䅁䉁䅁䅁兂䅁䅁䅁䡚偊兑杷允䅁䅁䅍䅁䑁䅁䅷䅁䭁䭁䉉䅁䭁䉁䝷䅁䉁䅁䅁允䅁䅁䅯睅䅧䅁杷允䅁䅁䅑䅁䑁䅁䅷䅁䭁䑁䈴䅁䭁佁䭯䅁䭁䝁䔰䅁䉁䅁䅁允䅁䅁䄴䅄䅁䑁䅁杌穁䑁䅧兎䅁䅁杷允䅁䅁䅑䅁䑁䅁䅷䅁䭁䙁䉉䅁䭁佁䭳䅁䭁䡁䔰䅁䉁䅁䅁允䅁䅁䄴䅆䅁䑁䅕睎祁䑁䅧睍㉁䑁䅧䅏祁䅁䅁䍄䉁䅁䅁䅂䅁䅁䅍䅄䅁䅁䅯睵䅁䅁䅯眶䅯䅁䅯全䅑䅁䅅䅁䉁䅁䅁杄啁䅁䅁免睁䑁䅙杍硁䑁䅧免ぁ䑁䅙䅁䵁䅉䅅䅁䕁䅁䅁睁䵁䅁䅁权⽃杁䅁权剁䅁䅁权䙁䅁䅁允䅁䅁䅅䅁佁䉁䅙䅁㍁䑁䅑李ㅁ䑁䅁䅍睁䑁䅁䅍睁䅁䅁䍄䉁䅁䅁䅂䅁䅁䅍䅄䅁䅁䅯䅡䅁䅁䅯朶䅯䅁䅯全䅑䅁䅅䅁䉁䅁䅁杄䵁䅁䅁䅍畁䑁䅕䅎㉁䅁䅁䍄䉁䅁䅁䅂䅁䅁䅍䅄䅁䅁䅯杈䅍䅁䅯权䅁䅁䅯眯䅅䅁䅅䅁䉁䅁䅁兂奂扏䥔牤䌴䅑杷允䅁䅁䅑䅁䑁䅁䅷䅁䭁䭁䄸䅁䭁佁䭙䅁䭁䡁䕁䅁䉁䅁䅁允䅁䅁䄴䅄䅁䑁䅕杌祁䑁䅕李䅁䅁杷允䅁䅁䅑䅁䑁䅁䅷䅁䭁䕁䉫䅁䭁䅁䅑䅁䭁䅁䍑䅁䉁䅁䅁允䅁䅁䅕䅁䅁䑧⽍䕦䵅䅉䅅䅁䕁䅁䅁睁䵁䅁䅁权畄杁䅁权剁䅁䅁权䙁䅁䅁允䅁䅁䅅䅁佁䉁䅑䅁ぁ䑁䅙睎硁䑁䅙杍睁䑁䅁䅍䅁䅁杷允䅁䅁䅑䅁䑁䅁䅷䅁䭁䉁䈴䅁䭁䅁䅑䅁䭁䅁䅕䅁䉁䅁䅁允䅁䅁䅕䅁䅁佧扩啭䵅䅉䅅䅁䕁䅁䅁睁䵁䅁䅁权捃允䅁权浄权䅁权硂䅂䅁允䅁䅁䅅䅁佁䅁䅷䅁硁䍁䄴兏㑁䑁䅫䅁䵁䅉䅅䅁䕁䅁䅁睁䵁䅁䅁权䩁允䅁权煄权䅁权獄权䅁允䅁䅁䅅䅁佁䅁䅷䅁睁䍁䄴䅎ㅁ䑁䅣䅁䵁䅉䅅䅁䕁䅁䅁睁䵁䅁䅁权乃允䅁权煄权䅁权䙃䅂䅁允䅁䅁䅅䅁佁䅁䅷䅁睁䍁䄴睎穁䑁䅅䅁䵁䅉䅅䅁䕁䅁䅁睁䵁䅁䅁权㝂杁䅁权䕁䅁䅁权䙁䅁䅁允䅁䅁䅅䅁䙁䅁䅁䅁䭃海䉊䍄䉁䅁䅁睁䅁䅁䅍䅄䅁䅁䅯䅑䅅䅁䅯杊䅙䅁䅅䅁䉁䅁䅁杄䵁䅁䅁睎㉁䍁䄴兎㉁䅁䅁䍄䉁䅁䅁䅂䅁䅁䅍䅄䅁䅁䅯睑䅁䅁䅯朵䅯䅁䅯䅣䅑䅁䅅䅁䉁䅁䅁杄䵁䅁䅁免畁䑁䅑杍祁䅁䅁䍄䉁䅁䅁䅂䅁䅁䅍䅄䅁䅁䅯睱䅁䅁䅯朵䅯䅁䅯睢䅑䅁䅅䅁䉁䅁䅁杄䭁䅁䅁免畁䑁䅕杍䅁䅁杷允䅁䅁䅑䅁䑁䅁䅷䅁䭁䥁䉷䅁䭁佁䭯䅁䭁䡁䕁䅁䉁䅁䅁允䅁䅁䄴䅄䅁䑁䅁杌硁䑁䅉兏䅁䅁杷允䅁䅁䅑䅁䑁䅁䅷䅁䭁䵁䉯䅁䭁佁䭫䅁䭁䝁䔸䅁䉁䅁䅁允䅁䅁䅕䅁䅁䉁牸歔䵅䅉䅅䅁䕁䅁䅁睁䵁䅁䅁权允䅂䅁权牄权䅁权療䅂䅁允䅁䅁䅅䅁䭁䝁䍣䅁䵁䅉䅅䅁䕁䅁䅁睁䵁䅁䅁权䡄䅁䅁权湄权䅁权㙂䅂䅁允䅁䅁䅅䅁䙁䵁杕䡳潊剅䅖䍄䉁䅁䅁䅂䅁䅁䅍䅄䅁䅁䅯儰䅁䅁䅯䄶䅯䅁䅯睧䅑䅁䅅䅁䉁䅁䅁杄佁䅁䅁睍穁䍁䄴兎硁䑁䅫䅁䵁䅉䅅䅁䕁䅁䅁睁䵁䅁䅁权剃允䅁权浄权䅁权瑂䅂䅁允䅁䅁䅅䅁佁䅁䅷䅁睁䍁䄴睎ㅁ䑁䅕䅁䵁䅉䅅䅁䕁䅁䅁睁䵁䅁䅁权䱄允䅁权潄权䅁权獄权䅁允䅁䅁䅅䅁佁䅁䅷䅁硁䑁䅫杌硁䑁䅑䅁䵁䅉䅅䅁䕁䅁䅁睁䵁䅁䅁权䙄允䅁权潄权䅁权㥂䅂䅁允䅁䅁䅅䅁佁䅁䄴䅁硁䑁䅑杌睁䑁䅍李䅁䅁杷允䅁䅁䅑䅁䑁䅁䅷䅁䭁佁䉑䅁䭁佁䭣䅁䭁䡁䕯䅁䉁䅁䅁允䅁䅁䅕界ㄳ婮灷啊䵁䅉䅅䅁䕁䅁䅁睁䵁䅁䅁权㑃䅁䅁权䉁杁䅁权䑁杁䅁允䅁䅁䅅䅁䙁䉁佨奊煕瑒䅆䍄䉁䅁䅁䅂䅁䅁䅍䅄䅁䅁䅯睪䅅䅁䅯朵䅯䅁䅯睧䅑䅁䅅䅁䉁䅁䅁杄䭁䅁䅁杍畁䑁䅉䅏䅁䅁杷允䅁䅁䅑䅁䑁䅁䅷䅁䭁䍁䍑䅁䭁䉁䅅䅁䭁䅁䅕䅁䉁䅁䅁允䅁䅁䄴䅆䅁䑁䅅睍㑁䑁䅁䅍睁䑁䅁䅍睁䅁䅁䍄䉁䅁䅁䅂䅁䅁䅍䅄䅁䅁䅯兮䅅䅁䅯眵䅯䅁䅯䅣䅑䅁䅅䅁䉁䅁䅁兂杂搵楁⼲偫䅑杷允䅁䅁䅑䅁䑁䅁䅷䅁䭁䕁䑑䅁䭁䉁䅅䅁䭁偁䈸䅁䉁䅁䅁允䅁䅁䄴杅䅁䑁䅣睍㑁䑁䅍杍睁䑁䅁䅍䅁䅁杷允䅁䅁䅑䅁䑁䅁䅷䅁䭁䉁䕁䅁䭁佁䭯䅁䭁䡁䕅䅁䉁䅁䅁允䅁䅁䅯睚䅉䅁杷允䅁䅁䅍䅁䑁䅁䅷䅁䭁䥁䅳䅁䭁䉁䝯䅁䉁䅁䅁允䅁䅁䅯材䅙䅁杷允䅁䅁䅑䅁䑁䅁䅷䅁䭁䭁䅫䅁䭁佁䭙䅁䭁䥁䕕䅁䉁䅁䅁允䅁䅁䄴䅄䅁䑁䅅杌祁䑁䅑兎䅁䅁杷允䅁䅁䅑䅁䑁䅁䅷䅁䭁䕁䌰䅁䭁䉁䅅䅁䭁偁䈸䅁䉁䅁䅁允䅁䅁䄴䅆䅁䑁䅉兎硁䑁䅉䅍睁䑁䅁䅍睁䅁䅁䍄䉁䅁䅁䅂䅁䅁䅍䅄䅁䅁䅯杳䅅䅁䅯儶䅯䅁䅯兢䅑䅁䅅䅁䉁䅁䅁兂䅁䅁䅁䥹牯兑杷允䅁䅁䅑䅁䑁䅁䅷䅁䙁䅁䅁䅁允晨䅨权剁䅁䅁权⽄允䅁允䅁䅁䅅䅁佁䉁䅉䅁ㅁ䑁䅫兎硁䑁䅙䅍睁䑁䅁䅁䵁䅉䅅䅁䕁䅁䅁睁䵁䅁䅁权乃允䅁权灄权䅁权療䅂䅁允䅁䅁䅅䅁䙁䅁䅁䅁䅃祭䉚䍄䉁䅁䅁䅂䅁䅁䅍䅄䅁䅁䅯公䅁䅁䅯儶䅯䅁䅯全䅑䅁䅅䅁䉁䅁䅁兂䅁䅁䅁䴸䡖兑杷允䅁䅁䅑䅁䑁䅁䅷䅁䭁䝁䈴䅁䭁佁䭳䅁䭁佁䭷䅁䉁䅁䅁允䅁䅁䄴䅆䅁䑁䅅睍硁䑁䅅䅏㉁䑁䅁䅍睁䅁䅁䍄䉁䅁䅁䅂䅁䅁䅍䅄䅁䅁䅯䄸䅅䅁䅯儷䅯䅁䅯睢䅑䅁䅅䅁䉁䅁䅁兂卂䉵䘶ㄶ奈睐杷允䅁䅁䅑䅁䑁䅁䅷䅁䭁䡁䍁䅁䭁䉁䅅䅁䭁䅁䅕䅁䉁䅁䅁允䅁䅁䄴䅆䅁䑁䅅䅍㉁䑁䅁睎ぁ䑁䅁䅍睁䅁䅁䍄䉁䅁䅁睁䅁䅁䅍䅄䅁䅁䅯睫䅁䅁䅯䅊䅙䅁䅅䅁䉁䅁䅁权噂睄䅁䍄䉁䅁䅁睁䅁䅁䅍䅄䅁䅁䅯䄹䅁䅁䅯䅊䅙䅁䅅䅁䉁䅁䅁权畂兄䅁䍄䉁䅁䅁睁䅁䅁䅍䅄䅁䅁䅯兦䅅䅁䅯杊䅙䅁䅅䅁䉁䅁䅁杄䵁䅁䅁䅏㍁䍁䄴䅍㑁䅁䅁䍄䉁䅁䅁䅂䅁䅁䅍䅄䅁䅁䅯杕䅉䅁䅯权䅁䅁䅯兂䅁䅁䅅䅁䉁䅁䅁兂慂䑚晶㑔㌳睐杷允䅁䅁䅑䅁䑁䅁䅷䅁䭁䑁䅙䅁䭁䅁䍅䅁䭁䅁䍍䅁䉁䅁䅁允䅁䅁䅕䥁湸䈰䥂歵䵁䅉䅅䅁䕁䅁䅁睁䵁䅁䅁权祂允䅁权浄权䅁权䙃䅂䅁允䅁䅁䅅䅁佁䅁䅷䅁ぁ䍁䄴李ぁ䑁䅕䅁䵁䅉䅅䅁䕁䅁䅁睁䵁䅁䅁权㡁杁䅁权䕁䅁䅁权䙁䅁䅁允䅁䅁䅅䅁䙁䅁䅁䕁穃䠷䉆䍄䉁䅁䅁䅂䅁䅁䅍䅄䅁䅁䅯杕䅅䅁䅯儶䅯䅁䅯兢䅑䅁䅅䅁䉁䅁䅁兂䅁䅁䅁䉁卅兑杷允䅁䅁䅑䅁䑁䅁䅷䅁䭁䡁䍕䅁䭁䉁䅅䅁䭁䅁䅕䅁䉁䅁䅁允䅁䅁䄴䅆䅁䑁䅣睍㑁䑁䅅李㉁䑁䅁䅍睁䅁䅁䍄䉁䅁䅁䅂䅁䅁䅍䅄䅁䅁䅯朲䅍䅁䅯权䅁䅁䅯眯䅅䅁䅅䅁䉁䅁䅁兂䵂㑎䉬余杕䅑杷允䅁䅁䅑䅁䑁䅁䅷䅁䭁䱁䅷䅁䭁佁䭯䅁䭁䝁䔰䅁䉁䅁䅁允䅁䅁䄴䅄䅁䑁䅁杌㑁䑁䅑杍䅁䅁杷允䅁䅁䅑䅁䑁䅁䅷䅁䭁䉁䌸䅁䭁䅁䅑䅁䭁䅁䅕䅁䉁䅁䅁允䅁䅁䅕䅁䅁䍁噧啔䵅䅉䅅䅁䕁䅁䅁睁䵁䅁䅁权⭂杁䅁权剁䅁䅁权⽄允䅁允䅁䅁䅅䅁佁䉁䅑䅁祁䑁䅁兏㕁䑁䅫兏㍁䑁䅕䅍䅁䅁杷允䅁䅁䅍䅁䑁䅁䅷䅁䭁䕁䈸䅁䭁䉁䜴䅁䉁䅁䅁允䅁䅁䅯眯䅙䅁杷允䅁䅁䅑䅁䑁䅁䅷䅁䭁乁䅷䅁䭁佁䭣䅁䭁䝁䔰䅁䉁䅁䅁允䅁䅁䅕䵪煖䙳獉吷䴸䅉䅅䅁䕁䅁䅁睁䵁䅁䅁权呄杁䅁权䭁䅁䅁权⽄允䅁允䅁䅁䅅䅁䙁䉁䕫杖琴癳⽍䍄䉁䅁䅁䅂䅁䅁䅍䅄䅁䅁䅯儷䅁䅁䅯朶䅯䅁䅯兢䅑䅁䅅䅁䉁䅁䅁杄䵁䅁䅁䅍畁䑁䅙睎硁䅁䅁䍄䉁䅁䅁睁䅁䅁䅍䅄䅁䅁䅯眱䅁䅁䅯䅇䅙䅁䅅䅁䉁䅁䅁权㡂杂䅁䍄䉁䅁䅁䅂䅁䅁䅍䅄䅁䅁䅯儴䅅䅁䅯䄶䅯䅁䅯䅣䅑䅁䅅䅁䉁䅁䅁杄佁䅁䅁免穁䍁䄴睍ㅁ䑁䅍䅁䵁䅉䅅䅁䕁䅁䅁睁䵁䅁䅁权偄䅁䅁权瑄权䅁权療䅂䅁允䅁䅁䅅䅁䙁䵁奓椶橆⭥⽙䍄䉁䅁䅁䅂䅁䅁䅍䅄䅁䅁䅯䅅䅑䅁䅯眵䅯䅁䅯兦䅑䅁䅅䅁䉁䅁䅁权湂杁䅁䍄䉁䅁䅁䅂䅁䅁䅍䅄䅁䅁䅯䅣䅁䅁䅯权䅁䅁䅯䅂䅉䅁䅅䅁䉁䅁䅁兂畄䑦ㄸ牘啯䅑杷允䅁䅁䅑䅁䑁䅁䅷䅁䭁佁䈰䅁䭁佁䭫䅁䭁䥁䕕䅁䉁䅁䅁允䅁䅁䅕䅁䅁䕁敁啊䵅䅉䅅䅁䕁䅁䅁睁䵁䅁䅁权⽁杁䅁权䭁䅁䅁权⽄允䅁允䅁䅁䅅䅁䙁䅁琴灳瘳睰䅬䍄䉁䅁䅁䅂䅁䅁䅍䅄䅁䅁䅯睗䅍䅁䅯䅂䅁䅁䅯兂䅁䅁䅅䅁䉁䅁䅁兂䅁䅁䅃氶浆兑杷允䅁䅁䅑䅁䑁䅁䅷䅁䭁䍁䅧䅁䭁䅁䅯䅁䭁䅁䍑䅁䉁䅁䅁允䅁䅁䅕牒穢搯奔く䵁䅉䅅䅁䕁䅁䅁睁䵁䅁䅁权婄允䅁权煄权䅁权䑃䅂䅁允䅁䅁䅅䅁佁䅁䅷䅁睁䍁䄴兎㍁䑁䅍䅁䵁䅉䅅䅁䕁䅁䅁睁䵁䅁䅁权噁允䅁权畄权䅁权療䅂䅁允䅁䅁䅅䅁䙁䅁䅁䅁权呙䉸䍄䉁䅁䅁䅂䅁䅁䅍䅄䅁䅁䅯杺䅁䅁䅯眵䅯䅁䅯兣䅑䅁䅅䅁䉁䅁䅁兂⭃确癯匳摑䅑杷允䅁䅁䅑䅁䑁䅁䅷䅁䭁乁䈴䅁䭁䉁䅅䅁䭁䅁䍑䅁䉁䅁䅁允䅁䅁䄴杅䅁䑁䅕䅏硁䑁䅫免睁䑁䅁䅍䅁䅁杷允䅁䅁䅑䅁䑁䅁䅷䅁䭁䑁䑉䅁䭁䅁䅯䅁䭁䅁䅕䅁䉁䅁䅁允䅁䅁䅕穐敖歵䵫ぇ䵁䅉䅅䅁䕁䅁䅁睁䵁䅁䅁权塄杁䅁权剁䅁䅁权䙁䅁䅁允䅁䅁䅅䅁佁䉁䅑䅁ㅁ䑁䅉䅍祁䑁䅁李祁䑁䅕䅏䅁䅁杷允䅁䅁䅍䅁䑁䅁䅷䅁䭁䙁䅕䅁䭁䉁䝯䅁䉁䅁䅁允䅁䅁䅯䅢䅙䅁杷允䅁䅁䅑䅁䑁䅁䅷䅁䭁乁䅫䅁䭁䉁䅅䅁䭁䅁䍑䅁䉁䅁䅁允䅁䅁䄴杆䅁䑁䅣兎㍁䑁䅕䅍睁䑁䅁䅍睁䑁䅁䅁䵁䅉䅅䅁䕁䅁䅁睁䵁䅁䅁权佂允䅁权潄权䅁权㙂䅂䅁允䅁䅁䅅䅁佁䅁䄴䅁祁䑁䅉杌ぁ䑁䅧䅏䅁䅁杷允䅁䅁䅑䅁䑁䅁䅷䅁䭁䱁䍕䅁䭁䉁䅅䅁䭁䅁䅕䅁䉁䅁䅁允䅁䅁䄴䅆䅁䑁䅉李硁䑁䅍睎睁䑁䅁䅍睁䅁䅁䍄䉁䅁䅁䅂䅁䅁䅍䅄䅁䅁䅯具䅅䅁䅯朷䅯䅁䅯兢䅑䅁䅅䅁䉁䅁䅁兂䅁䅁䅁婢睁兑杷允䅁䅁䅑䅁䑁䅁䅷䅁䭁佁䉣䅁䭁佁䭙䅁䭁䝁䔰䅁䉁䅁䅁允䅁䅁䄴䅄䅁䑁䅁杌㑁䑁䅑睍䅁䅁杷允䅁䅁䅑䅁䑁䅁䅷䅁䭁乁䉉䅁䭁佁䭳䅁䭁䡁䕅䅁䉁䅁䅁允䅁䅁䄴䅆䅁䑁䅅䅎㍁䑁䅁䅏㍁䑁䅕免祁䅁䅁䍄䉁䅁䅁䅂䅁䅁䅍䅄䅁䅁䅯朲䅉䅁䅯充䅁䅁䅯眯䅅䅁䅅䅁䉁䅁䅁杄啁䅁䅁杍ㅁ䑁䅕䅍睁䑁䅁䅍睁䑁䅁䅁䵁䅉䅅䅁䕁䅁䅁睁䵁䅁䅁权穁䅁䅁权牄权䅁权䑃䅂䅁允䅁䅁䅅䅁佁䉁䅉䅁㕁䑁䅍兎㉁䑁䅑䅏㉁䑁䅫䅁䵁䅉䅅䅁䕁䅁䅁睁䵁䅁䅁权捂䅁䅁权晁杂䅁权杁杂䅁允䅁䅁䅅䅁䭁䑁䠴䅁䵁䅉䅅䅁䕁䅁䅁睁䵁䅁䅁权呄䅁䅁权湄权䅁权獄权䅁允䅁䅁䅅䅁䙁䑁䥅䉲慸䉚䄹䍄䉁䅁䅁䅂䅁䅁䅍䅄䅁䅁䅯杍䅅䅁䅯朷䅯䅁䅯全䅑䅁䅅䅁䉁䅁䅁兂䅁䅁䅁䉑䉳兑杷允䅁䅁䅑䅁䑁䅁䅷䅁䭁䙁䉑䅁䭁佁䭧䅁䭁䝁䔰䅁䉁䅁䅁允䅁䅁䄴杄䅁䑁䅍杍畁䑁䅧兎硁䅁䅁䍄䉁䅁䅁䅂䅁䅁䅍䅄䅁䅁䅯睍䅅䅁䅯䄶䅯䅁䅯兢䅑䅁䅅䅁䉁䅁䅁杄佁䅁䅁免㍁䍁䄴兏穁䑁䅍䅁䵁䅉䅅䅁䕁䅁䅁睁䵁䅁䅁权⭂䅁䅁权牄权䅁权硂䅂䅁允䅁䅁䅅䅁佁䉁䅉䅁穁䑁䅑睎祁䑁䅙免㑁䑁䅉䅁䵁䅉䅅䅁䕁䅁䅁睁䵁䅁䅁权睃允䅁权瑄权䅁权療䅂䅁允䅁䅁䅅䅁䙁䵁䴳䵺䵺偺⽉䍄䉁䅁䅁䅂䅁䅁䅍䅄䅁䅁䅯兣䅉䅁䅯䅂䅁䅁䅯眯䅅䅁䅅䅁䉁䅁䅁兂䅁䅁䅁欲祂兑杷允䅁䅁䅑䅁䑁䅁䅷䅁䭁䉁䕁䅁䭁佁䭙䅁䭁䡁䕅䅁䉁䅁䅁允䅁䅁䅯睚䅉䅁杷允䅁䅁䅑䅁䑁䅁䅷䅁䭁䑁䅯䅁䭁䅁䍅䅁䭁䅁䍍䅁䉁䅁䅁允䅁䅁䅕噵䙇づ灑欴䵁䅉䅅䅁䕁䅁䅁睁䵁䅁䅁权䅁杁䅁权䭁䅁䅁权䙁䅁䅁允䅁䅁䅅䅁䙁䙁㘶兓䍷硋䅂䍄䉁䅁䅁䅂䅁䅁䅍䅄䅁䅁䅯兙䅁䅁䅯眵䅯䅁䅯全䅑䅁䅅䅁䉁䅁䅁兂㙃兓䍷か杣䅑杷允䅁䅁䅑䅁䑁䅁䅷䅁䭁䝁䉳䅁䭁䉁䜸䅁䭁䍁䝁䅁䉁䅁䅁允䅁䅁䅯典䅙䅁杷允䅁䅁䅑䅁䑁䅁䅷䅁䭁䥁䅁䅁䭁佁䭳䅁䭁䡁䕯䅁䉁䅁䅁允䅁䅁䄴䅆䅁䑁䅕䅎㑁䑁䅍杍㑁䑁䅕䅏㍁䅁䅁䍄䉁䅁䅁䅂䅁䅁䅍䅄䅁䅁䅯兤䅉䅁䅯权䅁䅁䅯眯䅅䅁䅅䅁䉁䅁䅁兂乄䵺䵺䵺潺睐杷允䅁䅁䅍䅁䑁䅁䅷䅁䭁䡁䈰䅁䭁䉁䜴䅁䉁䅁䅁允䅁䅁䅯睪䅙䅁杷允䅁䅁䅑䅁䑁䅁䅷䅁䭁䉁䕁䅁䭁佁䭳䅁䭁䝁䔰䅁䉁䅁䅁允䅁䅁䅯睚䅉䅁杷允䅁䅁䅑䅁䑁䅁䅷䅁䭁䅁䅍䅁䭁佁䭧䅁䭁䥁䕕䅁䉁䅁䅁允䅁䅁䄴杄䅁䑁䅅杍畁䑁䅣兏㉁䅁䅁䍄䉁䅁䅁䅂䅁䅁䅍䅄䅁䅁䅯兵䅁䅁䅯儷䅯䅁䅯兦䅑䅁䅅䅁䉁䅁䅁兂灁䥘䌯匹啪睐杷允䅁䅁䅑䅁䑁䅁䅷䅁䭁䅁䉅䅁䭁䅁䅑䅁䭁䅁䍑䅁䉁䅁䅁允䅁䅁䅕䅁䅁䵁⼰歨䵅䅉䅅䅁䕁䅁䅁睁䵁䅁䅁权睄允䅁权潄权䅁权䑃䅂䅁允䅁䅁䅅䅁佁䅁䄴䅁祁䑁䅉杌祁䑁䅍李䅁䅁杷允䅁䅁䅑䅁䑁䅁䅷䅁䭁䙁䍯䅁䭁䅁䅯䅁䭁䅁䅕䅁䉁䅁䅁允䅁䅁䅕免獩䙈歰啁䵁䅉䅅䅁䕁䅁䅁睁䵁䅁䅁权㍂允䅁权畄权䅁权䙃䅂䅁允䅁䅁䅅䅁䙁䅁䅁䅁睃䉢䉂䍄䉁䅁䅁䅂䅁䅁䅍䅄䅁䅁䅯杺䅁䅁䅯儷䅯䅁䅯兦䅑䅁䅅䅁䉁䅁䅁兂桁䡳潊敫漳睐杷允䅁䅁䅑䅁䑁䅁䅷䅁䭁䍁䉕䅁䭁佁䬴䅁䭁䥁䕍䅁䉁䅁䅁允䅁䅁䅕䅁䅁䵁㥃唹䵁䅉䅅䅁䕁䅁䅁睁䵁䅁䅁权啄允䅁权瑄权䅁权硂䅂䅁允䅁䅁䅅䅁䙁䡁潎敫㠱㥐⽕䍄䉁䅁䅁䅂䅁䅁䅍䅄䅁䅁䅯杘䅉䅁䅯权䅁䅁䅯兂䅁䅁䅅䅁䉁䅁䅁兂灄橊䥅䙲楷䅑杷允䅁䅁䅑䅁䑁䅁䅷䅁䭁䍁䉣䅁䭁佁䭯䅁䭁䡁䕁䅁䉁䅁䅁允䅁䅁䄴䅄䅁䑁䅁杌㍁䑁䅕䅎䅁䅁杷允䅁䅁䅑䅁䑁䅁䅷䅁䭁䭁䑯䅁䭁䅁䅯䅁䭁偁䈸䅁䉁䅁䅁允䅁䅁䅕歵䵫楁䡳歆䵁䅉䅅䅁䕁䅁䅁睁䵁䅁䅁权塄睁䅁权剁䅁䅁权䙁䅁䅁允䅁䅁䅅䅁䭁䝁䍣䅁䵁䅉䅅䅁䕁䅁䅁睁䵁䅁䅁权穄杁䅁权䕁䅁䅁权⽄允䅁允䅁䅁䅅䅁䙁䅁䅁䅁祁ㅯ䉴䍄䉁䅁䅁䅂䅁䅁䅍䅄䅁䅁䅯材䅁䅁䅯眶䅯䅁䅯睢䅑䅁䅅䅁䉁䅁䅁杄啁䅁䅁免硁䑁䅧䅍㑁䑁䅍䅍睁䑁䅁䅁䵁䅉䅅䅁䕁䅁䅁睁䵁䅁䅁权杁睁䅁权䭁䅁䅁权⽄允䅁允䅁䅁䅅䅁䙁佁㝦晱午兔䅰䍄䉁䅁䅁䅂䅁䅁䅍䅄䅁䅁䅯睨䅅䅁䅯儷䅯䅁䅯来䅑䅁䅅䅁䉁䅁䅁兂⭃确癯匳楔睐杷允䅁䅁䅑䅁䑁䅁䅷䅁䭁䩁䉳䅁䭁佁䬰䅁䭁䝁䔸䅁䉁䅁䅁允䅁䅁䅕児塲㍯㥁樶䴸䅉䅅䅁䕁䅁䅁睁䵁䅁䅁权允䅂䅁权煄权䅁权䙃䅂䅁允䅁䅁䅅䅁䭁䝁䍣䅁䵁䅉䅅䅁䑁䅁䅁睁䵁䅁䅁权牄允䅁权慁杂䅁允䅁䅁䅅䅁䭁䵁䝍䅁䵁䅉䅅䅁䕁䅁䅁睁䵁䅁䅁权敂允䅁权浄权䅁权睂䅂䅁允䅁䅁䅅䅁佁䅁䅷䅁祁䍁䄴李硁䑁䅅䅁䵁䅉䅅䅁䕁䅁䅁睁䵁䅁䅁权䱃睁䅁权剁䅁䅁权⽄允䅁允䅁䅁䅅䅁佁䉁䅑䅁ぁ䑁䅍䅎睁䑁䅁䅍睁䑁䅁䅍䅁䅁杷允䅁䅁䅑䅁䑁䅁䅷䅁䭁乁䅷䅁䭁佁䭳䅁䭁䡁䕅䅁䉁䅁䅁允䅁䅁䄴䅆䅁䑁䅑䅍祁䑁䅅䅍硁䑁䅁䅍睁䅁䅁䍄䉁䅁䅁䅂䅁䅁䅍䅄䅁䅁䅯䅨䅅䅁䅯儶䅯䅁䅯䄷䅯䅁䅅䅁䉁䅁䅁兂䅁䅁䅁䡷㥔䅑杷允䅁䅁䅑䅁䑁䅁䅷䅁䭁䵁䉣䅁䭁佁䭯䅁䭁䥁䕕䅁䉁䅁䅁允䅁䅁䄴䅄䅁䑁䅅杌㍁䑁䅑免䅁䅁杷允䅁䅁䅑䅁䑁䅁䅷䅁䭁䭁䑧䅁䭁䅁䅑䅁䭁偁䈸䅁䉁䅁䅁允䅁䅁䅕䅁䅁䝁穲歗䵅䅉䅅䅁䕁䅁䅁睁䵁䅁䅁权㍂䅁䅁权牄权䅁权㙂䅂䅁允䅁䅁䅅䅁佁䉁䅑䅁㍁䑁䅍兎㕁䑁䅧杍㑁䑁䅍䅎䅁䅁杷允䅁䅁䅑䅁䑁䅁䅷䅁䭁乁䅫䅁䭁佁䬴䅁䭁䝁䔸䅁䉁䅁䅁允䅁䅁䅕䅁䅁䙁䴱䕧䵅䅉䅅䅁䕁䅁䅁睁䵁䅁䅁权畃允䅁权煄权䅁权瑂䅂䅁允䅁䅁䅅䅁佁䅁䅷䅁睁䍁䄴杍睁䑁䅧䅁䵁䅉䅅䅁䕁䅁䅁睁䵁䅁䅁权啃允䅁权瑄权䅁权硂䅂䅁允䅁䅁䅅䅁䙁䡁灮橊䥅䵲⽷䍄䉁䅁䅁䅂䅁䅁䅍䅄䅁䅁䅯杙䅉䅁䅯䅂䅁䅁䅯兂䅁䅁䅅䅁䉁䅁䅁兂䅁䅁䅁䡹敨兑杷允䅁䅁䅑䅁䑁䅁䅷䅁䭁䱁䅷䅁䭁佁䬰䅁䭁䡁䕅䅁䉁䅁䅁允䅁䅁䅕硢䑋䵷桱吴䴸䅉䅅䅁䕁䅁䅁睁䵁䅁䅁权䉄杁䅁权剁䅁䅁权⽄允䅁允䅁䅁䅅䅁佁䉁䅑䅁祁䑁䅍兎㉁䑁䅁䅍睁䑁䅁䅍䅁䅁杷允䅁䅁䅑䅁䑁䅁䅷䅁䭁䑁䍍䅁䭁䉁䅅䅁䭁偁䈸䅁䉁䅁䅁允䅁䅁䄴䅆䅁䑁䅉䅏㍁䑁䅁免㑁䑁䅉兎睁䅁䅁䍄䉁䅁䅁睁䅁䅁䅍䅄䅁䅁䅯李䅅䅁䅯䅇䅙䅁䅅䅁䉁䅁䅁权䭂杂䅁䍄䉁䅁䅁䅂䅁䅁䅍䅄䅁䅁䅯䅎䅁䅁䅯朶䅯䅁䅯全䅑䅁䅅䅁䉁䅁䅁杄䵁䅁䅁䅍畁䑁䅕䅎㍁䅁䅁䍄䉁䅁䅁䅂䅁䅁䅍䅄䅁䅁䅯睺䅁䅁䅯䅂䅁䅁䅯䅂䅉䅁䅅䅁䉁䅁䅁兂䅁䅁䅁瑓慤兑杷允䅁䅁䅑䅁䑁䅁䅷䅁䭁偁䅙䅁䭁佁䬴䅁䭁䝁䔸䅁䉁䅁䅁允䅁䅁䅕䅁䅁䭁摃歉䵅䅉䅅䅁䕁䅁䅁睁䵁䅁䅁权煃允䅁权浄权䅁权䙃䅂䅁允䅁䅁䅅䅁䭁䕁䅣䅁䵁䅉䅅䅁䕁䅁䅁睁䵁䅁䅁权摃允䅁权牄权䅁权㥂䅂䅁允䅁䅁䅅䅁佁䉁䅑䅁祁䑁䅁免㕁䑁䅧䅍睁䑁䅁䅍䅁䅁杷允䅁䅁䅑䅁䑁䅁䅷䅁䭁䭁䅙䅁䭁佁䭧䅁䭁䡁䕅䅁䉁䅁䅁允䅁䅁䄴杄䅁䑁䅉李畁䑁䅑䅍ぁ䅁䅁䍄䉁䅁䅁䅂䅁䅁䅍䅄䅁䅁䅯睕䅅䅁䅯朵䅯䅁䅯兦䅑䅁䅅䅁䉁䅁䅁杄䵁䅁䅁免畁䑁䅍䅏ㅁ䅁䅁䍄䉁䅁䅁䅂䅁䅁䅍䅄䅁䅁䅯䅸䅉䅁䅯充䅁䅁䅯兂䅁䅁䅅䅁䉁䅁䅁杄啁䅁䅁免ぁ䑁䅁兎㕁䑁䅫䅍睁䑁䅁䅁䵁䅉䅅䅁䕁䅁䅁睁䵁䅁䅁权杄杁䅁权䕁䅁䅁权䙁䅁䅁允䅁䅁䅅䅁䙁䅁䅁䅁噄㉣䉴䍄䉁䅁䅁䅂䅁䅁䅍䅄䅁䅁䅯眴䅉䅁䅯䅂䅁䅁䅯兂䅁䅁䅅䅁䉁䅁䅁兂䅁䅁潃則ぇ兑杷允䅁䅁䅑䅁䑁䅁䅷䅁䭁䥁䅙䅁䭁佁䭙䅁䭁䡁䕁䅁䉁䅁䅁允䅁䅁䄴䅄䅁䑁䅅杌睁䑁䅧睎䅁䅁杷允䅁䅁䅑䅁䑁䅁䅷䅁䭁䝁䉣䅁䭁佁䭳䅁䭁䡁䔰䅁䉁䅁䅁允䅁䅁䄴杆䅁䑁䅅杍睁䑁䅑李㕁䑁䅙睍祁䑁䅕䅁䵁䅉䅅䅁䕁䅁䅁睁䵁䅁䅁权啃䅁䅁权瑄权䅁权㙂䅂䅁允䅁䅁䅅䅁䙁䱁穢搯㑒剡䅆䍄䉁䅁䅁䅂䅁䅁䅍䅄䅁䅁䅯杵䅅䅁䅯朷䅯䅁䅯睢䅑䅁䅅䅁䉁䅁䅁兂䅁䅁䅁䱷䱕兑杷允䅁䅁䅑䅁䑁䅁䅷䅁䭁䥁䅧䅁䭁佁䭯䅁䭁䡁䕯䅁䉁䅁䅁允䅁䅁䄴䅄䅁䑁䅁杌睁䑁䅣睍䅁䅁杷允䅁䅁䅑䅁䑁䅁䅷䅁䭁䩁䑅䅁䭁䅁䅑䅁䭁偁䈸䅁䉁䅁䅁允䅁䅁䅕䅁䅁䕁䡘啙䵅䅉䅅䅁䕁䅁䅁睁䵁䅁䅁权允䅂䅁权畄权䅁权硂䅂䅁允䅁䅁䅅䅁䭁䝁䍣䅁䵁䅉䅅䅁䕁䅁䅁睁䵁䅁䅁权祂䅁䅁权煄权䅁权䙃䅂䅁允䅁䅁䅅䅁佁䅁䅷䅁睁䍁䄴李ㅁ䑁䅉䅁䵁䅉䅅䅁䕁䅁䅁睁䵁䅁䅁权㍂䅁䅁权䉁杁䅁权䑁杁䅁允䅁䅁䅅䅁䙁䉁㉮渵䤲⬷䅆䍄䉁䅁䅁䅂䅁䅁䅍䅄䅁䅁䅯睘䅅䅁䅯朶䅯䅁䅯兦䅑䅁䅅䅁䉁䅁䅁杄䵁䅁䅁䅍畁䑁䅍䅏ぁ䅁䅁䍄䉁䅁䅁䅂䅁䅁䅍䅄䅁䅁䅯䅔䅍䅁䅯权䅁䅁䅯眯䅅䅁䅅䅁䉁䅁䅁兂㙃兓䍷㑋䱣䅑杷允䅁䅁䅑䅁䑁䅁䅷䅁䭁䥁䅣䅁䭁佁䭳䅁䭁䥁䕍䅁䉁䅁䅁允䅁䅁䄴䅆䅁䑁䅕李睁䑁䅁䅍睁䑁䅁䅍睁䅁䅁䍄䉁䅁䅁䅂䅁䅁䅍䅄䅁䅁䅯睥䅅䅁䅯允䅉䅁䅯杁䅉䅁䅅䅁䉁䅁䅁兂䉃ㄯ牉浯䄳䅑杷允䅁䅁䅍䅁䑁䅁䅷䅁䭁䱁䅕䅁䭁䉁䝧䅁䉁䅁䅁允䅁䅁䅯杓䅙䅁杷允䅁䅁䅑䅁䑁䅁䅷䅁䭁䱁䅉䅁䭁佁䭯䅁䭁佁䭷䅁䉁䅁䅁允䅁䅁䄴䅄䅁䑁䅁杌睁䑁䅫兏䅁䅁杷允䅁䅁䅑䅁䑁䅁䅷䅁䭁䅁䑍䅁䭁䅁䅑䅁䭁䅁䅕䅁䉁䅁䅁允䅁䅁䅕䅁䅁䱯具歚䵅䅉䅅䅁䑁䅁䅁睁䵁䅁䅁权䍄䅁䅁权奁杂䅁允䅁䅁䅅䅁䭁䑁䝫䅁䵁䅉䅅䅁䕁䅁䅁睁䵁䅁䅁权䱂允䅁权畄权䅁权䙃䅂䅁允䅁䅁䅅䅁䙁䅁䅁䅁䅄共䈱䍄䉁䅁䅁䅂䅁䅁䅍䅄䅁䅁䅯杔䅅䅁䅯䄶䅯䅁䅯兦䅑䅁䅅䅁䉁䅁䅁杄佁䅁䅁免㕁䍁䄴免穁䑁䅉䅁䵁䅉䅅䅁䕁䅁䅁睁䵁䅁䅁权捁允䅁权䕁䅁䅁权䙁䅁䅁允䅁䅁䅅䅁䙁䅁䅁䅁敂䙁䉖䍄䉁䅁䅁䅂䅁䅁䅍䅄䅁䅁䅯䅤䅉䅁䅯䅂䅁䅁䅯眯䅅䅁䅅䅁䉁䅁䅁兂䅁䅁䅄噒䵡兑杷允䅁䅁䅍䅁䑁䅁䅷䅁䭁䱁䉙䅁䭁䍁䝑䅁䉁䅁䅁允䅁䅁䅯䅎䄸䅁杷允䅁䅁䅑䅁䑁䅁䅷䅁䭁䥁䉁䅁䭁佁䭳䅁䭁䡁䕯䅁䉁䅁䅁允䅁䅁䄴䅆䅁䑁䅕兎㕁䑁䅅䅍睁䑁䅁䅍睁䅁䅁䍄䉁䅁䅁䅂䅁䅁䅍䅄䅁䅁䅯䅣䅁䅁䅯朷䅯䅁䅯䄷䅯䅁䅅䅁䉁䅁䅁兂䅁䅁䅁䤸㍲䅷杷允䅁䅁䅑䅁䑁䅁䅷䅁䭁䑁䅑䅁䭁佁䭯䅁䭁䝁䔸䅁䉁䅁䅁允䅁䅁䄴权䅁䑁䅁杌ㅁ䑁䅍䅁䵁䅉䅅䅁䕁䅁䅁睁䵁䅁䅁权佄䅁䅁权畄权䅁权䙃䅂䅁允䅁䅁䅅䅁䭁䕁䅣䅁䵁䅉䅅䅁䕁䅁䅁睁䵁䅁䅁权畁允䅁权畄权䅁权療䅂䅁允䅁䅁䅅䅁䙁䅁䅁䅁獁桂䉬䍄䉁䅁䅁䅂䅁䅁䅍䅄䅁䅁䅯䅂䅍䅁䅯充䅁䅁䅯眯䅅䅁䅅䅁䉁䅁䅁杄十䅁䅁䅏睁䑁䅕䅍㑁䑁䅁䅍睁䅁䅁䍄䉁䅁䅁䅂䅁䅁䅍䅄䅁䅁䅯䅏䅁䅁䅯朷䅯䅁䅯兣䅑䅁䅅䅁䉁䅁䅁兂䅁䅁䅁䵁㥮䅑杷允䅁䅁䅑䅁䑁䅁䅷䅁䭁䅁䉍䅁䭁佁䭣䅁䭁䥁䕍䅁䉁䅁䅁允䅁䅁䅕呣䬰㘱睎歊䵁䅉䅅䅁䕁䅁䅁睁䵁䅁䅁权歃允䅁权浄权䅁权㙂䅂䅁允䅁䅁䅅䅁佁䅁䅷䅁睁䍁䄴睎㕁䑁䅑䅁䵁䅉䅅䅁䕁䅁䅁睁䵁䅁䅁权獃允䅁权瑄权䅁权療䅂䅁允䅁䅁䅅䅁䙁䑁ね䡹⭡睮䅤䍄䉁䅁䅁䅂䅁䅁䅍䅄䅁䅁䅯䅅䅑䅁䅯儷䅯䅁䅯来䅑䅁䅅䅁䉁䅁䅁权湂杁䅁䍄䉁䅁䅁䅂䅁䅁䅍䅄䅁䅁䅯䅤䅍䅁䅯䅂䅁䅁䅯兂䅁䅁䅅䅁䉁䅁䅁兂䅁䅁䅃楗湴兑杷允䅁䅁䅑䅁䑁䅁䅷䅁䭁䉁䅁䅁䭁佁䭙䅁䭁䥁䕍䅁䉁䅁䅁允䅁䅁䄴䅄䅁䑁䅅杌ぁ䑁䅫睍䅁䅁杷允䅁䅁䅑䅁䑁䅁䅷䅁䭁䵁䑙䅁䭁䅁䅯䅁䭁䅁䅕䅁䉁䅁䅁允䅁䅁䅕渫焵䡶呓歄䵁䅉䅅䅁䕁䅁䅁睁䵁䅁䅁权呁䅁䅁权牄权䅁权療䅂䅁允䅁䅁䅅䅁佁䉁䅑䅁ㅁ䑁䅑䅎ㅁ䑁䅕䅏㉁䑁䅁睎䅁䅁杷允䅁䅁䅑䅁䑁䅁䅷䅁䭁䝁䈴䅁䭁佁䭳䅁䭁䡁䕅䅁䉁䅁䅁允䅁䅁䄴䅆䅁䑁䅅睍ㅁ䑁䅣杍祁䑁䅁䅍睁䅁䅁䍄䉁䅁䅁䅂䅁䅁䅍䅄䅁䅁䅯䄫䅅䅁䅯充䅁䅁䅯䅂䅉䅁䅅䅁䉁䅁䅁杄十䅁䅁䅏穁䑁䅙兏祁䑁䅁䅍睁䅁䅁䍄䉁䅁䅁䅂䅁䅁䅍䅄䅁䅁䅯兪䅁䅁䅯儷䅯䅁䅯䄷䅯䅁䅅䅁䉁䅁䅁兂楂䙅㕧䵴䝪睐杷允䅁䅁䅑䅁䑁䅁䅷䅁䭁䙁䉅䅁䭁佁䭯䅁䭁䡁䕯䅁䉁䅁䅁允䅁䅁䄴䅄䅁䑁䅑杌ㅁ䑁䅑李䅁䅁杷允䅁䅁䅑䅁䑁䅁䅷䅁䭁偁䉯䅁䭁佁䬰䅁䭁䡁䕅䅁䉁䅁䅁允䅁䅁䅕浆伫坷㡺吵䴸䅉䅅䅁䕁䅁䅁睁䵁䅁䅁权捁䅁䅁权煄权䅁权䙃䅂䅁允䅁䅁䅅䅁佁䅁䅷䅁睁䍁䄴免㍁䑁䅉䅁䵁䅉䅅䅁䕁䅁䅁睁䵁䅁䅁权畁允䅁权灄权䅁权䙃䅂䅁允䅁䅁䅅䅁䙁䅁䅁䅁䥃睃䈹䍄䉁䅁䅁䅂䅁䅁䅍䅄䅁䅁䅯杖䅅䅁䅯朶䅯䅁䅯䄷䅯䅁䅅䅁䉁䅁䅁杄䵁䅁䅁䅍畁䑁䅙兏硁䅁䅁䍄䉁䅁䅁䅂䅁䅁䅍䅄䅁䅁䅯睦䅉䅁䅯权䅁䅁䅯眯䅅䅁䅅䅁䉁䅁䅁兂䉃啬䱏佢晣䅑杷允䅁䅁䅑䅁䑁䅁䅷䅁䭁佁䅍䅁䭁佁䭯䅁䭁䥁䕍䅁䉁䅁䅁允䅁䅁䄴权䅁䑁䅁杌穁䑁䅉䅁䵁䅉䅅䅁䕁䅁䅁睁䵁䅁䅁权呁杁䅁权䕁䅁䅁权䙁䅁䅁允䅁䅁䅅䅁䙁䅁䅁䅁敁歹䉸䍄䉁䅁䅁䅂䅁䅁䅍䅄䅁䅁䅯睯䅅䅁䅯眵䅯䅁䅯全䅑䅁䅅䅁䉁䅁䅁兂楂䙅㕧䵴杧䅑杷允䅁䅁䅑䅁䑁䅁䅷䅁䭁䝁䍷䅁䭁䅁䅯䅁䭁䅁䅕䅁䉁䅁䅁允䅁䅁䅕佖汏㡭村䕄䵁䅉䅅䅁䕁䅁䅁睁䵁䅁䅁权㡄睁䅁权剁䅁䅁权䙁䅁䅁允䅁䅁䅅䅁佁䉁䅑䅁硁䑁䅑睎ㅁ䑁䅕睎ㅁ䑁䅁䅍䅁䅁杷允䅁䅁䅍䅁䑁䅁䅷䅁䭁䩁䉉䅁䭁䉁䝷䅁䉁䅁䅁允䅁䅁䅯杍䅣䅁杷允䅁䅁䅑䅁䑁䅁䅷䅁䭁䩁䄰䅁䭁佁䭧䅁䭁佁䭷䅁䉁䅁䅁允䅁䅁䄴杄䅁䑁䅅李畁䑁䅉睎㕁䅁䅁䍄䉁䅁䅁䅂䅁䅁䅍䅄䅁䅁䅯六䅉䅁䅯权䅁䅁䅯兂䅁䅁䅅䅁䉁䅁䅁兂䕂㉩湺礫敫䅑杷允䅁䅁䅑䅁䑁䅁䅷䅁䭁䙁䅉䅁䭁佁䭫䅁䭁佁䭷䅁䉁䅁䅁允䅁䅁䅕䅁䅁䭁㉄䕇䵅䅉䅅䅁䕁䅁䅁睁䵁䅁䅁权慁䅁䅁权湄权䅁权睂䅂䅁允䅁䅁䅅䅁䙁乁㕶浦㡱䉤䅎䍄䉁䅁䅁䅂䅁䅁䅍䅄䅁䅁䅯䄲䅁䅁䅯眶䅯䅁䅯䄷䅯䅁䅅䅁䉁䅁䅁杄啁䅁䅁䅎祁䑁䅕李㑁䑁䅍杍硁䑁䅁䅁䵁䅉䅅䅁䕁䅁䅁睁䵁䅁䅁权⭃䅁䅁权煄权䅁权㙂䅂䅁允䅁䅁䅅䅁佁䅁䅷䅁硁䍁䄴䅎㑁䑁䅅䅁䵁䅉䅅䅁䕁䅁䅁睁䵁䅁䅁权㥁杁䅁权剁䅁䅁权䙁䅁䅁允䅁䅁䅅䅁佁䉁䅑䅁祁䑁䅫兎祁䑁䅕䅍睁䑁䅁䅍䅁䅁杷允䅁䅁䅑䅁䑁䅁䅷䅁䭁偁䄴䅁䭁佁䭣䅁䭁䡁䕁䅁䉁䅁䅁允䅁䅁䅕敨剴䉵䘵啌䵁䅉䅅䅁䕁䅁䅁睁䵁䅁䅁权䡁杁䅁权䭁䅁䅁权⽄允䅁允䅁䅁䅅䅁䙁䥁坣挲㌷睕䅖䍄䉁䅁䅁䅂䅁䅁䅍䅄䅁䅁䅯杤䅉䅁䅯权䅁䅁䅯眯䅅䅁䅅䅁䉁䅁䅁兂摄䅊䉡啬偍䅑杷允䅁䅁䅑䅁䑁䅁䅷䅁䭁䩁䌸䅁䭁䅁䅑䅁䭁偁䈸䅁䉁䅁䅁允䅁䅁䅕䅁䅁䥁㕡啤䵅䅉䅅䅁䑁䅁䅁睁䵁䅁䅁权瑂允䅁权流杂䅁允䅁䅁䅅䅁佁䅁䅷䅁㑁䑁䅑杌穁䑁䅉䅁䵁䅉䅅䅁䕁䅁䅁睁䵁䅁䅁权允䅂䅁权浄权䅁权療䅂䅁允䅁䅁䅅䅁䭁䝁䍣䅁䵁䅉䅅䅁䕁䅁䅁睁䵁䅁䅁权時允䅁权畄权䅁权療䅂䅁允䅁䅁䅅䅁䙁䅁䅁䅁䅂杦䈵䍄䉁䅁䅁䅂䅁䅁䅍䅄䅁䅁䅯䅩䅍䅁䅯䅂䅁䅁䅯眯䅅䅁䅅䅁䉁䅁䅁兂䅁䅁䅁塊楎兑杷允䅁䅁䅑䅁䑁䅁䅷䅁䭁䑁䅉䅁䭁䅁䅑䅁䭁䅁䅕䅁䉁䅁䅁允䅁䅁䅕䅁䅁䩁㝊じ䵅䅉䅅䅁䕁䅁䅁睁䵁䅁䅁权㡂䅁䅁权畄权䅁权䙃䅂䅁允䅁䅁䅅䅁䙁䅁䅁䅁䅄䍕䉤䍄䉁䅁䅁䅂䅁䅁䅍䅄䅁䅁䅯䅱䅁䅁䅯眶䅯䅁䅯䅣䅑䅁䅅䅁䉁䅁䅁杄啁䅁䅁睎祁䑁䅁李㑁䑁䅅李ㅁ䑁䅙䅁䵁䅉䅅䅁䕁䅁䅁睁䵁䅁䅁权䕃允䅁权晁杂䅁权杁杂䅁允䅁䅁䅅䅁䭁䡁䝯䅁䵁䅉䅅䅁䕁䅁䅁睁䵁䅁䅁权㕄允䅁权牄权䅁权療䅂䅁允䅁䅁䅅䅁佁䉁䅑䅁硁䑁䅑免穁䑁䅫李㍁䑁䅑兎䅁䅁杷允䅁䅁䅑䅁䑁䅁䅷䅁䭁乁䅧䅁䭁佁䭣䅁䭁䡁䔰䅁䉁䅁䅁允䅁䅁䅕渷⽷噎㘵啉䵁䅉䅅䅁䕁䅁䅁睁䵁䅁䅁权畁睁䅁权䭁䅁䅁权䙁䅁䅁允䅁䅁䅅䅁䙁䑁䬰㘱睎晐⽙䍄䉁䅁䅁䅂䅁䅁䅍䅄䅁䅁䅯杣䅅䅁䅯朶䅯䅁䅯睧䅑䅁䅅䅁䉁䅁䅁杄䵁䅁䅁䅍畁䑁䅉李㉁䅁䅁䍄䉁䅁䅁䅂䅁䅁䅍䅄䅁䅁䅯䅂䅅䅁䅯朵䅯䅁䅯睧䅑䅁䅅䅁䉁䅁䅁杄䵁䅁䅁免畁䑁䅕兏㕁䅁䅁䍄䉁䅁䅁䅂䅁䅁䅍䅄䅁䅁䅯兗䅁䅁䅯儶䅯䅁䅯䄷䅯䅁䅅䅁䉁䅁䅁兂䅁䅁䅁䍃㥅兑杷允䅁䅁䅑䅁䑁䅁䅷䅁䭁䅁䑍䅁䭁䉁䅅䅁䭁䅁䅕䅁䉁䅁䅁允䅁䅁䄴䅆䅁䑁䅕䅍祁䑁䅧䅎㑁䑁䅉兎睁䅁䅁䍄䉁䅁䅁䅂䅁䅁䅍䅄䅁䅁䅯杳䅍䅁䅯充䅁䅁䅯眯䅅䅁䅅䅁䉁䅁䅁杄十䅁䅁兎硁䑁䅣睍㑁䑁䅁䅍睁䅁䅁䍄䉁䅁䅁睁䅁䅁䅍䅄䅁䅁䅯杁䅅䅁䅯䅈䅙䅁䅅䅁䉁䅁䅁权杁䅃䅁䍄䉁䅁䅁䅂䅁䅁䅍䅄䅁䅁䅯兰䅅䅁䅯眶䅯䅁䅯䅣䅑䅁䅅䅁䉁䅁䅁杄坁䅁䅁免ぁ䑁䅑兏祁䑁䅕䅎硁䑁䅑睎䅁䅁杷允䅁䅁䅑䅁䑁䅁䅷䅁䭁䡁䅕䅁䭁佁䭣䅁䭁䝁䔰䅁䉁䅁䅁允䅁䅁䅕㡪ㅌ䙋偹䕅䵁䅉䅅䅁䕁䅁䅁睁䵁䅁䅁权允䅂䅁权潄权䅁权瑂䅂䅁允䅁䅁䅅䅁䭁䝁䍣䅁䵁䅉䅅䅁䕁䅁䅁睁䵁䅁䅁权捃䅁䅁权牄权䅁权療䅂䅁允䅁䅁䅅䅁佁䉁䅑䅁穁䑁䅑䅍㍁䑁䅅睎ぁ䑁䅑杍䅁䅁杷允䅁䅁䅑䅁䑁䅁䅷䅁䭁䡁䈰䅁䭁佁䭧䅁䭁䡁䕯䅁䉁䅁䅁允䅁䅁䄴杄䅁䑁䅑杍畁䑁䅣兎㑁䅁䅁䍄䉁䅁䅁䅂䅁䅁䅍䅄䅁䅁䅯䄶䅁䅁䅯朶䅯䅁䅯睢䅑䅁䅅䅁䉁䅁䅁杄䵁䅁䅁䅍畁䑁䅑䅎㉁䅁䅁䍄䉁䅁䅁䅂䅁䅁䅍䅄䅁䅁䅯杇䅍䅁䅯权䅁䅁䅯兂䅁䅁䅅䅁䉁䅁䅁兂敃㘷䝦穓兣䅑杷允䅁䅁䅑䅁䑁䅁䅷䅁䭁䅁䉧䅁䭁佁䭧䅁䭁佁䭷䅁䉁䅁䅁允䅁䅁䄴杄䅁䑁䅉䅎畁䑁䅕兎㉁䅁䅁䍄䉁䅁䅁睁䅁䅁䅍䅄䅁䅁䅯杲䅅䅁䅯䅈䅙䅁䅅䅁䉁䅁䅁权婂杂䅁䍄䉁䅁䅁䅂䅁䅁䅍䅄䅁䅁䅯睏䅁䅁䅯眶䅯䅁䅯睧䅑䅁䅅䅁䉁䅁䅁杄十䅁䅁䅏穁䑁䅁李睁䑁䅁䅍睁䅁䅁䍄䉁䅁䅁䅂䅁䅁䅍䅄䅁䅁䅯睏䅅䅁䅯儷䅯䅁䅯兣䅑䅁䅅䅁䉁䅁䅁兂楂䙅㕧䕴噧䅑杷允䅁䅁䅑䅁䑁䅁䅷䅁䭁䱁䑧䅁䭁䉁䅅䅁䭁䅁䅕䅁䉁䅁䅁允䅁䅁䄴䅆䅁䑁䅅兎㑁䑁䅕䅍睁䑁䅁䅍睁䅁䅁䍄䉁䅁䅁䅂䅁䅁䅍䅄䅁䅁䅯䅇䅉䅁䅯䅂䅁䅁䅯兂䅁䅁䅅䅁䉁䅁䅁兂䅁䅁杁佫塋兑杷允䅁䅁䅑䅁䑁䅁䅷䅁䭁佁䍧䅁䭁䅁䅑䅁䭁䅁䅕䅁䉁䅁䅁允䅁䅁䅕䅁䅁䩁唴ち䵅䅉䅅䅁䕁䅁䅁睁䵁䅁䅁权獂睁䅁权剁䅁䅁权⽄允䅁允䅁䅁䅅䅁佁䉁䅑䅁祁䑁䅫睎㕁䑁䅅兏睁䑁䅁䅍䅁䅁杷允䅁䅁䅍䅁䑁䅁䅷䅁䭁䭁䄴䅁䭁䉁䜴䅁䉁䅁䅁允䅁䅁䅯杇䅣䅁杷允䅁䅁䅑䅁䑁䅁䅷䅁䭁䝁䅷䅁䭁佁䬰䅁䭁䡁䕅䅁䉁䅁䅁允䅁䅁䅕䡳潊敫㠱歁䵁䅉䅅䅁䕁䅁䅁睁䵁䅁䅁权䩃䅁䅁权煄权䅁权療䅂䅁允䅁䅁䅅䅁佁䅁䅷䅁睁䍁䄴杍祁䑁䅉䅁䵁䅉䅅䅁䕁䅁䅁睁䵁䅁䅁权允䅂䅁权湄权䅁权㙂䅂䅁允䅁䅁䅅䅁䭁䝁䍣䅁䵁䅉䅅䅁䕁䅁䅁睁䵁䅁䅁权乃䅁䅁权湄权䅁权獄权䅁允䅁䅁䅅䅁䙁䑁晶㑔堲楢䅎䍄䉁䅁䅁䅂䅁䅁䅍䅄䅁䅁䅯眫䅁䅁䅯朵䅯䅁䅯睢䅑䅁䅅䅁䉁䅁䅁杄䵁䅁䅁䅍畁䑁䅑兎穁䅁䅁䍄䉁䅁䅁䅂䅁䅁䅍䅄䅁䅁䅯杣䅅䅁䅯充䅁䅁䅯兂䅁䅁䅅䅁䉁䅁䅁杄啁䅁䅁䅎㕁䑁䅁杍祁䑁䅕䅍睁䑁䅁䅁䵁䅉䅅䅁䕁䅁䅁睁䵁䅁䅁权浂杁䅁权䭁䅁䅁权䙁䅁䅁允䅁䅁䅅䅁䭁䝁䍣䅁䵁䅉䅅䅁䕁䅁䅁睁䵁䅁䅁权煁允䅁权湄权䅁权䙃䅂䅁允䅁䅁䅅䅁䙁䍁䡵瑆佮硤䄵䍄䉁䅁䅁䅂䅁䅁䅍䅄䅁䅁䅯䅅䅑䅁䅯䄶䅯䅁䅯睢䅑䅁䅅䅁䉁䅁䅁权湂杁䅁䍄䉁䅁䅁睁䅁䅁䅍䅄䅁䅁䅯䅑䅁䅁䅯䅇䅙䅁䅅䅁䉁䅁䅁权婁杂䅁䍄䉁䅁䅁䅂䅁䅁䅍䅄䅁䅁䅯兵䅁䅁䅯朶䅯䅁䅯兦䅑䅁䅅䅁䉁䅁䅁杄䵁䅁䅁䅍畁䑁䅉兏祁䅁䅁䍄䉁䅁䅁䅂䅁䅁䅍䅄䅁䅁䅯䅇䅅䅁䅯眶䅯䅁䅯兢䅑䅁䅅䅁䉁䅁䅁杄啁䅁䅁䅎睁䑁䅁睎睁䑁䅍李㉁䑁䅍䅁䵁䅉䅅䅁䑁䅁䅁睁䵁䅁䅁权䡄䅁䅁权歁杂䅁允䅁䅁䅅䅁䭁䵁偧䅁䵁䅉䅅䅁䕁䅁䅁睁䵁䅁䅁权䅂杁䅁权䕁䅁䅁权䙁䅁䅁允䅁䅁䅅䅁䙁䅁䅁䥁䱁歂䉚䍄䉁䅁䅁䅂䅁䅁䅍䅄䅁䅁䅯䅒䅁䅁䅯允䅉䅁䅯杁䅉䅁䅅䅁䉁䅁䅁兂桃㌳扏偡㍕兑杷允䅁䅁䅑䅁䑁䅁䅷䅁䭁䙁䅳䅁䭁佁䭯䅁䭁䝁䔸䅁䉁䅁䅁允䅁䅁䄴䅄䅁䑁䅁杌㍁䑁䅉睍䅁䅁杷允䅁䅁䅑䅁䑁䅁䅷䅁䭁䱁䍕䅁䭁䅁䅯䅁䭁偁䈸䅁䉁䅁䅁允䅁䅁䅕児塲㍯㥁え䵁䅉䅅䅁䑁䅁䅁睁䵁䅁䅁权晄䅁䅁权捁杂䅁允䅁䅁䅅䅁䭁䍁䝳䅁䵁䅉䅅䅁䕁䅁䅁睁䵁䅁䅁权呂允䅁权晁杂䅁权杁杂䅁允䅁䅁䅅䅁䭁䥁䩍䅁䵁䅉䅅䅁䕁䅁䅁睁䵁䅁䅁权䥁允䅁权瑄权䅁权睂䅂䅁允䅁䅁䅅䅁䙁䭁慁㥌欰畂⽫䍄䉁䅁䅁䅂䅁䅁䅍䅄䅁䅁䅯朲䅅䅁䅯儷䅯䅁䅯睧䅑䅁䅅䅁䉁䅁䅁兂⭃确癯匳敔睐杷允䅁䅁䅑䅁䑁䅁䅷䅁䭁䩁䑧䅁䭁䅁䅑䅁䭁偁䈸䅁䉁䅁䅁允䅁䅁䅕䅁䅁䙧煌䕣䵅䅉䅅䅁䕁䅁䅁睁䵁䅁䅁权䉂䅁䅁权瑄权䅁权獄权䅁允䅁䅁䅅䅁䙁䝁敍杳奥敊⽳䍄䉁䅁䅁䅂䅁䅁䅍䅄䅁䅁䅯䄶䅁䅁䅯䄶䅯䅁䅯睧䅑䅁䅅䅁䉁䅁䅁杄佁䅁䅁免㕁䍁䄴睎㑁䑁䅣䅁䵁䅉䅅䅁䕁䅁䅁睁䵁䅁䅁权㥁睁䅁权剁䅁䅁权䙁䅁䅁允䅁䅁䅅䅁佁䉁䅑䅁ㅁ䑁䅑䅏ぁ䑁䅕䅎祁䑁䅕䅍䅁䅁杷允䅁䅁䅑䅁䑁䅁䅷䅁䭁佁䅫䅁䭁佁䭣䅁䭁䥁䕍䅁䉁䅁䅁允䅁䅁䅕牒穢搯㑒啄䵁䅉䅅䅁䕁䅁䅁睁䵁䅁䅁权ぁ允䅁权煄权䅁权獄权䅁允䅁䅁䅅䅁佁䅁䅯䅁睁䍁䄴睎穁䅁䅁䍄䉁䅁䅁䅂䅁䅁䅍䅄䅁䅁䅯睆䅉䅁䅯䅂䅁䅁䅯眯䅅䅁䅅䅁䉁䅁䅁兂䅁䅁䅁潋祤兑杷允䅁䅁䅑䅁䑁䅁䅷䅁䭁䙁䄴䅁䭁佁䬰䅁䭁䡁䕅䅁䉁䅁䅁允䅁䅁䅕〰椱䙅㕧樫䴸䅉䅅䅁䕁䅁䅁睁䵁䅁䅁权䡁允䅁权煄权䅁权䙃䅂䅁允䅁䅁䅅䅁佁䅁䅷䅁睁䍁䄴䅎睁䑁䅧䅁䵁䅉䅅䅁䕁䅁䅁睁䵁䅁䅁权畂睁䅁权剁䅁䅁权䙁䅁䅁允䅁䅁䅅䅁佁䉁䅑䅁ぁ䑁䅁李㕁䑁䅁䅍睁䑁䅁䅍䅁䅁杷允䅁䅁䅑䅁䑁䅁䅷䅁䭁䝁䅣䅁䭁佁䭙䅁䭁䡁䕅䅁䉁䅁䅁允䅁䅁䄴䅃䅁䑁䅁杌㕁䅁䅁䍄䉁䅁䅁䅂䅁䅁䅍䅄䅁䅁䅯杹䅁䅁䅯朶䅯䅁䅯䄷䅯䅁䅅䅁䉁䅁䅁杄䵁䅁䅁免畁䑁䅉睍㕁䅁䅁䍄䉁䅁䅁䅂䅁䅁䅍䅄䅁䅁䅯杘䅅䅁䅯朵䅯䅁䅯睧䅑䅁䅅䅁䉁䅁䅁杄䵁䅁䅁睍畁䑁䅙李穁䅁䅁䍄䉁䅁䅁䅂䅁䅁䅍䅄䅁䅁䅯䅖䅉䅁䅯䅂䅁䅁䅯兂䅁䅁䅅䅁䉁䅁䅁兂䅁䅁䅁⭕㙊兑杷允䅁䅁䅑䅁䑁䅁䅷䅁䭁䅁䑙䅁䭁䉁䅅䅁䭁偁䈸䅁䉁䅁䅁允䅁䅁䄴䅆䅁䑁䅍睎㍁䑁䅙䅍睁䑁䅁䅍睁䅁䅁䍄䉁䅁䅁䅂䅁䅁䅍䅄䅁䅁䅯䅐䅁䅁䅯充䅁䅁䅯兂䅁䅁䅅䅁䉁䅁䅁杄奁䅁䅁免祁䑁䅣杍祁䑁䅁䅍睁䑁䅁䅍睁䅁䅁䍄䉁䅁䅁䅂䅁䅁䅍䅄䅁䅁䅯䅘䅁䅁䅯眶䅯䅁䅯睢䅑䅁䅅䅁䉁䅁䅁杄啁䅁䅁睎㉁䑁䅣䅏㕁䑁䅕杍ぁ䑁䅑䅁䵁䅉䅅䅁䕁䅁䅁睁䵁䅁䅁权灄睁䅁权䭁䅁䅁权䙁䅁䅁允䅁䅁䅅䅁䙁䭁硲欰椱䅅䅂䍄䉁䅁䅁䅂䅁䅁䅍䅄䅁䅁䅯䅧䅍䅁䅯䅂䅁䅁䅯眯䅅䅁䅅䅁䉁䅁䅁兂䅁䅁杁湉敥兑杷允䅁䅁䅑䅁䑁䅁䅷䅁䭁䅁䉧䅁䭁佁䭯䅁䭁䡁䔰䅁䉁䅁䅁允䅁䅁䄴䅄䅁䑁䅁杌ぁ䑁䅑睎䅁䅁杷允䅁䅁䅑䅁䑁䅁䅷䅁䭁䝁䉫䅁䭁佁䬰䅁䭁䡁䕅䅁䉁䅁䅁允䅁䅁䅕浗㝑〳丫穰䴸䅉䅅䅁䕁䅁䅁睁䵁䅁䅁权畁杁䅁权䕁䅁䅁权䙁䅁䅁允䅁䅁䅅䅁䙁䅁䅁䅁䵂吵䉬䍄䉁䅁䅁䅂䅁</t>
  </si>
  <si>
    <t>䅁䅍䅄䅁䅁䅯公䅅䅁䅯朶䅯䅁䅯兢䅑䅁䅅䅁䉁䅁䅁权䡂䅁䅁䍄䉁䅁䅁䅂䅁䅁䅍䅄䅁䅁䅯䅶䅍䅁䅯充䅁䅁䅯兂䅁䅁䅅䅁䉁䅁䅁杄啁䅁䅁免㍁䑁䅙免ぁ䑁䅍䅍睁䑁䅁䅁䵁䅉䅅䅁䕁䅁䅁睁䵁䅁䅁权祂䅁䅁权煄权䅁权療䅂䅁允䅁䅁䅅䅁佁䅁䅷䅁睁䍁䄴李ㅁ䑁䅫䅁䵁䅉䅅䅁䕁䅁䅁睁䵁䅁䅁权䡃䅁䅁权湄权䅁权瑂䅂䅁允䅁䅁䅅䅁䙁䑁ㄸ牘䩰䅄䅂䍄䉁䅁䅁䅂䅁䅁䅍䅄䅁䅁䅯䅍䅅䅁䅯儶䅯䅁䅯睧䅑䅁䅅䅁䉁䅁䅁兂䅁䅁䅁䱷㉄䅑杷允䅁䅁䅑䅁䑁䅁䅷䅁䭁䅁䉳䅁䭁佁䭯䅁䭁䥁䕕䅁䉁䅁䅁允䅁䅁䅯睒䅁䅁杷允䅁䅁䅑䅁䑁䅁䅷䅁䭁䕁䉳䅁䭁佁䭫䅁䭁䡁䔰䅁䉁䅁䅁允䅁䅁䅕䅁䅁䕁㍂ぃ䵅䅉䅅䅁䕁䅁䅁睁䵁䅁䅁权捁睁䅁权䕁䅁䅁权⽄允䅁允䅁䅁䅅䅁䙁䅁䅁䥁㙁䕱䉬䍄䉁䅁䅁䅂䅁䅁䅍䅄䅁䅁䅯睑䅁䅁䅯眶䅯䅁䅯䅣䅑䅁䅅䅁䉁䅁䅁杄啁䅁䅁兎穁䑁䅙䅎睁䑁䅁䅍睁䑁䅁䅁䵁䅉䅅䅁䕁䅁䅁睁䵁䅁䅁权允䅂䅁权潄权䅁权㙂䅂䅁允䅁䅁䅅䅁䭁䝁䍣䅁䵁䅉䅅䅁䕁䅁䅁睁䵁䅁䅁权㝃允䅁权潄权䅁权㥂䅂䅁允䅁䅁䅅䅁佁䅁䄴䅁硁䑁䅕杌睁䑁䅣免䅁䅁杷允䅁䅁䅑䅁䑁䅁䅷䅁䭁䭁䈸䅁䭁佁䭯䅁䭁佁䭷䅁䉁䅁䅁允䅁䅁䄴䅄䅁䑁䅅杌祁䑁䅉䅏䅁䅁杷允䅁䅁䅑䅁䑁䅁䅷䅁䭁䩁䍧䅁䭁䅁䅯䅁䭁䅁䅕䅁䉁䅁䅁允䅁䅁䅕敨剴䉵䘶歄䵁䅉䅅䅁䕁䅁䅁睁䵁䅁䅁权塂䅁䅁权浄权䅁权㥂䅂䅁允䅁䅁䅅䅁佁䅁䅷䅁硁䍁䄴免㉁䑁䅍䅁䵁䅉䅅䅁䕁䅁䅁睁䵁䅁䅁权䙄杁䅁权剁䅁䅁权䙁䅁䅁允䅁䅁䅅䅁佁䉁䅙䅁硁䑁䅁兎㍁䑁䅫䅏硁䑁䅁䅍睁䅁䅁䍄䉁䅁䅁䅂䅁䅁䅍䅄䅁䅁䅯杤䅁䅁䅯眶䅯䅁䅯兦䅑䅁䅅䅁䉁䅁䅁杄啁䅁䅁杍㑁䑁䅁䅍睁䑁䅁䅍睁䑁䅁䅁䵁䅉䅅䅁䕁䅁䅁睁䵁䅁䅁权湃䅁䅁权浄权䅁权獄权䅁允䅁䅁䅅䅁佁䅁䅷䅁祁䍁䄴睎ぁ䑁䅍䅁䵁䅉䅅䅁䕁䅁䅁睁䵁䅁䅁权呁允䅁权瑄权䅁权瑂䅂䅁允䅁䅁䅅䅁䙁䑁積積積⽍⼰䍄䉁䅁䅁䅂䅁䅁䅍䅄䅁䅁䅯䄵䅅䅁䅯儷䅯䅁䅯䅣䅑䅁䅅䅁䉁䅁䅁兂睁げ䉳⬶獌睐杷允䅁䅁䅑䅁䑁䅁䅷䅁䭁䡁䅣䅁䭁佁䬰䅁䭁䝁䔸䅁䉁䅁䅁允䅁䅁䅕㥉㕶浦㡱歄䵁䅉䅅䅁䕁䅁䅁睁䵁䅁䅁权㥁允䅁权灄权䅁权㥂䅂䅁允䅁䅁䅅䅁䙁䅁䅁䅁䅄摍䅖䍄䉁䅁䅁䅂䅁䅁䅍䅄䅁䅁䅯入䅉䅁䅯充䅁䅁䅯兂䅁䅁䅅䅁䉁䅁䅁杄啁䅁䅁䅎睁䑁䅙兏睁䑁䅁䅍睁䑁䅁䅁䵁䅉䅅䅁䕁䅁䅁睁䵁䅁䅁权摂允䅁权湄权䅁权睂䅂䅁允䅁䅁䅅䅁䙁䅁坒楄礲啮䅊䍄䉁䅁䅁䅂䅁䅁䅍䅄䅁䅁䅯䅧䅁䅁䅯朷䅯䅁䅯睧䅑䅁䅅䅁䉁䅁䅁兂䅁䅁䅁䙋呫兑杷允䅁䅁䅑䅁䑁䅁䅷䅁䭁䍁䍙䅁䭁䅁䅑䅁䭁䅁䅕䅁䉁䅁䅁允䅁䅁䅕䅁䅁䉧祁䕔䵅䅉䅅䅁䕁䅁䅁睁䵁䅁䅁权䍃䅁䅁权䉁杁䅁权䍁杁䅁允䅁䅁䅅䅁䙁乁楱㕎婊東䉂䍄䉁䅁䅁䅂䅁䅁䅍䅄䅁䅁䅯杗䅅䅁䅯朷䅯䅁䅯兦䅑䅁䅅䅁䉁䅁䅁兂䅁䅁䅁义啁兑杷允䅁䅁䅑䅁䑁䅁䅷䅁䭁䭁䍫䅁䭁䉁䅅䅁䭁偁䈸䅁䉁䅁䅁允䅁䅁䄴䅆䅁䑁䅉免ぁ䑁䅣䅍睁䑁䅁䅍睁䅁䅁䍄䉁䅁䅁䅂䅁䅁䅍䅄䅁䅁䅯杶䅁䅁䅯眶䅯䅁䅯䅣䅑䅁䅅䅁䉁䅁䅁杄奁䅁䅁杍ぁ䑁䅕兏睁䑁䅁䅍睁䑁䅁䅍睁䅁䅁䍄䉁䅁䅁䅂䅁䅁䅍䅄䅁䅁䅯睴䅁䅁䅯朶䅯䅁䅯兢䅑䅁䅅䅁䉁䅁䅁杄䵁䅁䅁䅍畁䑁䅉李㉁䅁䅁䍄䉁䅁䅁䅂䅁䅁䅍䅄䅁䅁䅯兄䅅䅁䅯儶䅯䅁䅯兦䅑䅁䅅䅁䉁䅁䅁兂䅁䅁䅁䑙晁兑杷允䅁䅁䅑䅁䑁䅁䅷䅁䭁偁䅷䅁䭁佁䬴䅁䭁䥁䕍䅁䉁䅁䅁允䅁䅁䅕䅁䅁䡁汑商䵅䅉䅅䅁䕁䅁䅁睁䵁䅁䅁权奄睁䅁权䭁䅁䅁权䙁䅁䅁允䅁䅁䅅䅁䙁䩁瑈䑦ㄸ杘䅨䍄䉁䅁䅁䅂䅁䅁䅍䅄䅁䅁䅯䅩䅁䅁䅯眵䅯䅁䅯来䅑䅁䅅䅁䉁䅁䅁兂桁砸䝏湴剑䅷杷允䅁䅁䅑䅁䑁䅁䅷䅁䭁䥁䍳䅁䭁䅁䅑䅁䭁偁䈸䅁䉁䅁䅁允䅁䅁䅕䅁䅁䍷剔ぢ䵅䅉䅅䅁䕁䅁䅁睁䵁䅁䅁权煃杁䅁权䭁䅁䅁权䙁䅁䅁允䅁䅁䅅䅁䙁䵁桵扒穢匯䅎䍄䉁䅁䅁睁䅁䅁䅍䅄䅁䅁䅯䄱䅁䅁䅯杊䅙䅁䅅䅁䉁䅁䅁杄䵁䅁䅁睎㑁䍁䄴䅎硁䅁䅁䍄䉁䅁䅁䅂䅁䅁䅍䅄䅁䅁䅯睱䅉䅁䅯䅂䅁䅁䅯兂䅁䅁䅅䅁䉁䅁䅁兂䅁䅁䅁㑘稱兑杷允䅁䅁䅍䅁䑁䅁䅷䅁䭁佁䅑䅁䭁䍁䝑䅁䉁䅁䅁允䅁䅁䅯䅥䄸䅁杷允䅁䅁䅑䅁䑁䅁䅷䅁䭁䍁䅑䅁䭁佁䭯䅁䭁䝁䔰䅁䉁䅁䅁允䅁䅁䅯睒䅁䅁杷允䅁䅁䅑䅁䑁䅁䅷䅁䭁䍁䉙䅁䭁䉁䜸䅁䭁䍁䝁䅁䉁䅁䅁允䅁䅁䅯䅬䅫䅁杷允䅁䅁䅑䅁䑁䅁䅷䅁䭁䭁䅅䅁䭁佁䭣䅁䭁佁䭷䅁䉁䅁䅁允䅁䅁䅕㉩湺㘫硫䕍䵁䅉䅅䅁䕁䅁䅁睁䵁䅁䅁权祂杁䅁权䭁䅁䅁权䙁䅁䅁允䅁䅁䅅䅁䙁䡁潎敫㠱睐䄹䍄䉁䅁䅁䅂䅁䅁䅍䅄䅁䅁䅯杴䅁䅁䅯眵䅯䅁䅯全䅑䅁䅅䅁䉁䅁䅁兂㥂穐敖潵杫䅑杷允䅁䅁䅑䅁䑁䅁䅷䅁䭁䉁䕁䅁䭁佁䭧䅁䭁䡁䕁䅁䉁䅁䅁允䅁䅁䅯睚䅉䅁杷允䅁䅁䅍䅁䑁䅁䅷䅁䭁䍁䉳䅁䭁䉁䝯䅁䉁䅁䅁允䅁䅁䅯杘䅙䅁杷允䅁䅁䅑䅁䑁䅁䅷䅁䭁䭁䅙䅁䭁佁䬰䅁䭁佁䭷䅁䉁䅁䅁允䅁䅁䅕硥畓⭒㙆䐵䴸䅉䅅䅁䕁䅁䅁睁䵁䅁䅁权䡄允䅁权湄权䅁权䙃䅂䅁允䅁䅁䅅䅁䙁䥁牘払敧剨䅤䍄䉁䅁䅁䅂䅁䅁䅍䅄䅁䅁䅯䄶䅅䅁䅯儷䅯䅁䅯兣䅑䅁䅅䅁䉁䅁䅁兂歂㥏倹婪浦睐杷允䅁䅁䅑䅁䑁䅁䅷䅁䭁䕁䑑䅁䭁䅁䅑䅁䭁䅁䅕䅁䉁䅁䅁允䅁䅁䅕䅁䅁䩁㤸ち䵅䅉䅅䅁䕁䅁䅁睁䵁䅁䅁权䅃睁䅁权䭁䅁䅁权⽄允䅁允䅁䅁䅅䅁䙁䭁䠵場啯楢䅎䍄䉁䅁䅁䅂䅁䅁䅍䅄䅁䅁䅯䅌䅅䅁䅯朷䅯䅁䅯兢䅑䅁䅅䅁䉁䅁䅁兂䅁䅁䅁䭋䑴兑杷允䅁䅁䅑䅁䑁䅁䅷䅁䭁偁䉯䅁䭁佁䭳䅁䭁䡁䕯䅁䉁䅁䅁允䅁䅁䄴杆䅁䑁䅅䅍ぁ䑁䅍免㍁䑁䅅睎ぁ䑁䅍䅁䵁䅉䅅䅁䕁䅁䅁睁䵁䅁䅁权晃允䅁权浄权䅁权獄权䅁允䅁䅁䅅䅁佁䅁䅷䅁祁䍁䄴䅎ㅁ䑁䅍䅁䵁䅉䅅䅁䕁䅁䅁睁䵁䅁䅁权啂睁䅁权剁䅁䅁权䙁䅁䅁允䅁䅁䅅䅁佁䉁䅑䅁祁䑁䅙䅏穁䑁䅁䅍睁䑁䅁䅍䅁䅁杷允䅁䅁䅑䅁䑁䅁䅷䅁䭁䥁䙅䅁䭁佁䬰䅁䭁䡁䕯䅁䉁䅁䅁允䅁䅁䅕䩡瑈䑦ㄸ樱䴸䅉䅅䅁䕁䅁䅁睁䵁䅁䅁权晄䅁䅁权煄权䅁权療䅂䅁允䅁䅁䅅䅁佁䅁䅷䅁睁䍁䄴杍㍁䑁䅉䅁䵁䅉䅅䅁䕁䅁䅁睁䵁䅁䅁权佄允䅁权煄权䅁权療䅂䅁允䅁䅁䅅䅁佁䅁䅷䅁睁䍁䄴免ㅁ䑁䅅䅁䵁䅉䅅䅁䕁䅁䅁睁䵁䅁䅁权浄允䅁权瑄权䅁权㥂䅂䅁允䅁䅁䅅䅁䙁䑁ざ㕖䅍㥔⽁䍄䉁䅁䅁䅂䅁䅁䅍䅄䅁䅁䅯睧䅅䅁䅯儷䅯䅁䅯䄷䅯䅁䅅䅁䉁䅁䅁兂湄㘫确猰堰䅑杷允䅁䅁䅑䅁䑁䅁䅷䅁䭁佁䉁䅁䭁䅁䅯䅁䭁䅁䅕䅁䉁䅁䅁允䅁䅁䅕体㙆䭆䠵启䴸䅉䅅䅁䕁䅁䅁睁䵁䅁䅁权偃杁䅁权剁䅁䅁权⽄允䅁允䅁䅁䅅䅁佁䉁䅑䅁㉁䑁䅅睎㑁䑁䅕䅏睁䑁䅁䅍䅁䅁杷允䅁䅁䅍䅁䑁䅁䅷䅁䭁䱁䉅䅁䭁䉁䝧䅁䉁䅁䅁允䅁䅁䅯杓䅙䅁杷允䅁䅁䅑䅁䑁䅁䅷䅁䭁䥁䅍䅁䭁佁䭧䅁䭁䡁䕁䅁䉁䅁䅁允䅁䅁䄴杄䅁䑁䅕李畁䑁䅧䅎ぁ䅁䅁䍄䉁䅁䅁䅂䅁䅁䅍䅄䅁䅁䅯睲䅅䅁䅯朵䅯䅁䅯兦䅑䅁䅅䅁䉁䅁䅁杄䵁䅁䅁免畁䑁䅉杍㑁䅁䅁䍄䉁䅁䅁䅂䅁䅁䅍䅄䅁䅁䅯来䅁䅁䅯眶䅯䅁䅯䅣䅑䅁䅅䅁䉁䅁䅁杄啁䅁䅁免ㅁ䑁䅍杍睁䑁䅑䅍睁䑁䅁䅁䵁䅉䅅䅁䕁䅁䅁睁䵁䅁䅁权呄允䅁权灄权䅁权硂䅂䅁允䅁䅁䅅䅁䙁䅁䅁䅁䅄䍉䈹䍄䉁䅁䅁䅂䅁䅁䅍䅄䅁䅁䅯兏䅉䅁䅯充䅁䅁䅯兂䅁䅁䅅䅁䉁䅁䅁杄啁䅁䅁兎㍁䑁䅍兏ㅁ䑁䅁䅍睁䑁䅁䅁䵁䅉䅅䅁䕁䅁䅁睁䵁䅁䅁权桁䅁䅁权煄权䅁权㙂䅂䅁允䅁䅁䅅䅁佁䅁䅷䅁祁䍁䄴䅎㕁䑁䅣䅁䵁䅉䅅䅁䕁䅁䅁睁䵁䅁䅁权噂䅁䅁权煄权䅁权獄权䅁允䅁䅁䅅䅁佁䅁䅷䅁睁䍁䄴兎㍁䑁䅫䅁䵁䅉䅅䅁䕁䅁䅁睁䵁䅁䅁权䭁允䅁权浄权䅁权睂䅂䅁允䅁䅁䅅䅁佁䅁䅷䅁睁䍁䄴䅏㍁䑁䅣䅁䵁䅉䅅䅁䕁䅁䅁睁䵁䅁䅁权㡄䅁䅁权灄权䅁权硂䅂䅁允䅁䅁䅅䅁䙁䅁䅁䅁元䅪䈱䍄䉁䅁䅁䅂䅁䅁䅍䅄䅁䅁䅯䅅䅑䅁䅯䄶䅯䅁䅯全䅑䅁䅅䅁䉁䅁䅁权湂杁䅁䍄䉁䅁䅁䅂䅁䅁䅍䅄䅁䅁䅯杔䅁䅁䅯眶䅯䅁䅯兦䅑䅁䅅䅁䉁䅁䅁杄啁䅁䅁睍ぁ䑁䅅䅍ぁ䑁䅕䅍睁䑁䅁䅁䵁䅉䅅䅁䕁䅁䅁睁䵁䅁䅁权牄睁䅁权䭁䅁䅁权䙁䅁䅁允䅁䅁䅅䅁䙁䑁䬰㘱睎児䅒䍄䉁䅁䅁䅂䅁䅁䅍䅄䅁䅁䅯眷䅉䅁䅯权䅁䅁䅯眯䅅䅁䅅䅁䉁䅁䅁兂奃桢䑋䵷䩯䅑杷允䅁䅁䅑䅁䑁䅁䅷䅁䭁䥁䅅䅁䭁佁䭧䅁䭁䡁䕅䅁䉁䅁䅁允䅁䅁䄴杄䅁䑁䅅李畁䑁䅉䅏ぁ䅁䅁䍄䉁䅁䅁䅂䅁䅁䅍䅄䅁䅁䅯杗䅅䅁䅯䄶䅯䅁䅯兣䅑䅁䅅䅁䉁䅁䅁杄䵁䅁䅁免㕁䍁䄴兏ㅁ䅁䅁䍄䉁䅁䅁䅂䅁䅁䅍䅄䅁䅁䅯䅬䅁䅁䅯朶䅯䅁䅯兣䅑䅁䅅䅁䉁䅁䅁杄䵁䅁䅁䅍畁䑁䅉睍祁䅁䅁䍄䉁䅁䅁䅂䅁䅁䅍䅄䅁䅁䅯儷䅁䅁䅯儷䅯䅁䅯䄷䅯䅁䅅䅁䉁䅁䅁兂䉄煹䙆癴⽐睐杷允䅁䅁䅑䅁䑁䅁䅷䅁䭁䝁䈸䅁䭁佁䭙䅁䭁佁䭷䅁䉁䅁䅁允䅁䅁䄴䅄䅁䑁䅅杌祁䑁䅉䅏䅁䅁杷允䅁䅁䅑䅁䑁䅁䅷䅁䭁䅁䍳䅁䭁䅁䅯䅁䭁偁䈸䅁䉁䅁䅁允䅁䅁䅕婤奍䙂余稫䴸䅉䅅䅁䕁䅁䅁睁䵁䅁䅁权㥂允䅁权牄权䅁权䙃䅂䅁允䅁䅁䅅䅁佁䉁䅑䅁㑁䑁䅫兏穁䑁䅁睍睁䑁䅁䅍䅁䅁杷允䅁䅁䅑䅁䑁䅁䅷䅁䭁䍁䅍䅁䭁佁䭯䅁䭁䝁䔸䅁䉁䅁䅁允䅁䅁䄴䅄䅁䑁䅁杌硁䑁䅫兎䅁䅁杷允䅁䅁䅑䅁䑁䅁䅷䅁䭁偁䅷䅁䭁佁䭧䅁䭁䡁䕅䅁䉁䅁䅁允䅁䅁䄴杄䅁䑁䅙兎畁䑁䅉䅏㉁䅁䅁䍄䉁䅁䅁䅂䅁䅁䅍䅄䅁䅁䅯睱䅉䅁䅯充䅁䅁䅯眯䅅䅁䅅䅁䉁䅁䅁杄坁䅁䅁免㑁䑁䅁䅎睁䑁䅁䅍睁䑁䅁䅍䅁䅁杷允䅁䅁䅑䅁䑁䅁䅷䅁䭁䡁䑧䅁䭁䉁䅅䅁䭁偁䈸䅁䉁䅁䅁允䅁䅁䅯睒䅁䅁杷允䅁䅁䅍䅁䑁䅁䅷䅁䭁䵁䅙䅁䭁䍁䝑䅁䉁䅁䅁允䅁䅁䅯兊䅫䅁杷允䅁䅁䅑䅁䑁䅁䅷䅁䭁䱁䅫䅁䭁佁䬴䅁䭁䝁䔸䅁䉁䅁䅁允䅁䅁䅕䅁䅁䡁呃啊䵅䅉䅅䅁䕁䅁䅁睁䵁䅁䅁权䭄䅁䅁权湄权䅁权療䅂䅁允䅁䅁䅅䅁䙁䵁杕䡳潊呅䅤䍄䉁䅁䅁䅂䅁䅁䅍䅄䅁䅁䅯睈䅁䅁䅯儷䅯䅁䅯䄷䅯䅁䅅䅁䉁䅁䅁兂牁硨婢橺穣䅷杷允䅁䅁䅑䅁䑁䅁䅷䅁䭁䥁䅉䅁䭁佁䭳䅁䭁䡁䔰䅁䉁䅁䅁允䅁䅁䄴䅆䅁䑁䅣䅎穁䑁䅁䅍睁䑁䅁䅍睁䅁䅁䍄䉁䅁䅁䅂䅁䅁䅍䅄䅁䅁䅯术䅁䅁䅯朶䅯䅁䅯兣䅑䅁䅅䅁䉁䅁䅁杄䵁䅁䅁免畁䑁䅁䅏ㅁ䅁䅁䍄䉁䅁䅁䅂䅁䅁䅍䅄䅁䅁䅯兑䅍䅁䅯䅂䅁䅁䅯兂䅁䅁䅅䅁䉁䅁䅁兂䅁䅁䅁⭑晨兑杷允䅁䅁䅑䅁䑁䅁䅷䅁䭁䡁䅳䅁䭁佁䭯䅁䭁䡁䕅䅁䉁䅁䅁允䅁䅁䄴权䅁䑁䅁杌㑁䑁䅍䅁䵁䅉䅅䅁䕁䅁䅁睁䵁䅁䅁权婁允䅁权牄权䅁权硂䅂䅁允䅁䅁䅅䅁佁䉁䅙䅁祁䑁䅣䅎㑁䑁䅁䅍睁䑁䅁䅍睁䅁䅁䍄䉁䅁䅁䅂䅁䅁䅍䅄䅁䅁䅯兔䅅䅁䅯䄶䅯䅁䅯睧䅑䅁䅅䅁䉁䅁䅁杄佁䅁䅁免㍁䍁䄴䅍㉁䑁䅉䅁䵁䅉䅅䅁䕁䅁䅁睁䵁䅁䅁权䭃杁䅁权剁䅁䅁权䙁䅁䅁允䅁䅁䅅䅁佁䉁䅑䅁ぁ䑁䅅䅎㉁䑁䅁䅍睁䑁䅁䅍䅁䅁杷允䅁䅁䅑䅁䑁䅁䅷䅁䭁䉁䕁䅁䭁佁䭧䅁䭁䥁䕍䅁䉁䅁䅁允䅁䅁䅯睚䅉䅁杷允䅁䅁䅍䅁䑁䅁䅷䅁䭁䡁䅫䅁䭁䍁䝑䅁䉁䅁䅁允䅁䅁䅯睡䄸䅁杷允䅁䅁䅑䅁䑁䅁䅷䅁䭁䉁䅁䅁䭁佁䭯䅁䭁佁䭷䅁䉁䅁䅁允䅁䅁䄴䅄䅁䑁䅁杌ㅁ䑁䅉免䅁䅁杷允䅁䅁䅑䅁䑁䅁䅷䅁䭁䥁䅷䅁䭁佁䭧䅁䭁䡁䕁䅁䉁䅁䅁允䅁䅁䄴杄䅁䑁䅙杍畁䑁䅅李硁䅁䅁䍄䉁䅁䅁䅂䅁䅁䅍䅄䅁䅁䅯䅷䅁䅁䅯朵䅯䅁䅯䅣䅑䅁䅅䅁䉁䅁䅁杄䭁䅁䅁䅍畁䑁䅫兏䅁䅁杷允䅁䅁䅍䅁䑁䅁䅷䅁䭁䵁䄰䅁䭁䉁䝷䅁䉁䅁䅁允䅁䅁䅯睺䅙䅁杷允䅁䅁䅑䅁䑁䅁䅷䅁䭁䥁䄴䅁䭁佁䭫䅁䭁䡁䔰䅁䉁䅁䅁允䅁䅁䅕䅁䅁䕁潄啄䵅䅉䅅䅁䕁䅁䅁睁䵁䅁䅁权䱂䅁䅁权浄权䅁权睂䅂䅁允䅁䅁䅅䅁佁䅁䅷䅁祁䍁䄴睍祁䑁䅍䅁䵁䅉䅅䅁䕁䅁䅁睁䵁䅁䅁权㍃允䅁权牄权䅁权䑃䅂䅁允䅁䅁䅅䅁佁䉁䅑䅁ぁ䑁䅙䅍㍁䑁䅕䅍㉁䑁䅕杍䅁䅁杷允䅁䅁䅑䅁䑁䅁䅷䅁䭁䕁䉁䅁䭁佁䭯䅁䭁䡁䔰䅁䉁䅁䅁允䅁䅁䄴䅄䅁䑁䅁杌㉁䑁䅅睎䅁䅁杷允䅁䅁䅑䅁䑁䅁䅷䅁䭁䥁䑍䅁䭁䉁䅅䅁䭁偁䈸䅁䉁䅁䅁允䅁䅁䄴杆䅁䑁䅑免祁䑁䅍䅍睁䑁䅁䅍睁䑁䅁䅁䵁䅉䅅䅁䕁䅁䅁睁䵁䅁䅁权呁䅁䅁权晁杂䅁权杁杂䅁允䅁䅁䅅䅁䭁䉁偧䅁䵁䅉䅅䅁䕁䅁䅁睁䵁䅁䅁权允杁䅁权䕁䅁䅁权䙁䅁䅁允䅁䅁䅅䅁䙁䅁䅁䵁晁娸䈹䍄䉁䅁䅁䅂䅁䅁䅍䅄䅁䅁䅯睷䅁䅁䅯儷䅯䅁䅯睧䅑䅁䅅䅁䉁䅁䅁兂⭃确癯匳睔睐杷允䅁䅁䅑䅁䑁䅁䅷䅁䭁䝁䉕䅁䭁䅁䅑䅁䭁䅁䍑䅁䉁䅁䅁允䅁䅁䅕䅁䅁䍧摹䕣䵅䅉䅅䅁䕁䅁䅁睁䵁䅁䅁权摃允䅁权䉁杁䅁权䑁杁䅁允䅁䅁䅅䅁䙁䝁䙥婦䍡猳䅸䍄䉁䅁䅁䅂䅁䅁䅍䅄䅁䅁䅯兣䅍䅁䅯充䅁䅁䅯眯䅅䅁䅅䅁䉁䅁䅁杄啁䅁䅁免㑁䑁䅅䅍睁䑁䅁䅍睁䑁䅁䅁䵁䅉䅅䅁䕁䅁䅁睁䵁䅁䅁权桂䅁䅁权浄权䅁权瑂䅂䅁允䅁䅁䅅䅁佁䅁䅷䅁ぁ䍁䄴䅍㍁䑁䅑䅁䵁䅉䅅䅁䕁䅁䅁睁䵁䅁䅁权⭃䅁䅁权潄权䅁权獄权䅁允䅁䅁䅅䅁䭁䕁䅣䅁䵁䅉䅅䅁䕁䅁䅁睁䵁䅁䅁权硁允䅁权牄权䅁权䑃䅂䅁允䅁䅁䅅䅁佁䉁䅉䅁祁䑁䅑䅏㕁䑁䅉䅍睁䑁䅁䅁䵁䅉䅅䅁䕁䅁䅁睁䵁䅁䅁权桄允䅁权畄权䅁权䙃䅂䅁允䅁䅁䅅䅁䙁䅁䅁䅁䅃晁䄹䍄䉁䅁䅁䅂䅁䅁䅍䅄䅁䅁䅯杆䅉䅁䅯充䅁䅁䅯兂䅁䅁䅅䅁䉁䅁䅁杄啁䅁䅁睍㉁䑁䅑李睁䑁䅁䅍睁䑁䅁䅁䵁䅉䅅䅁䕁䅁䅁睁䵁䅁䅁权摂䅁䅁权畄权䅁权䑃䅂䅁允䅁䅁䅅䅁䙁䅁䅁䅁䅃栰䉆䍄䉁䅁䅁䅂䅁䅁䅍䅄䅁䅁䅯䅃䅅䅁䅯朶䅯䅁䅯全䅑䅁䅅䅁䉁䅁䅁杄䵁䅁䅁䅍畁䑁䅑䅎穁䅁䅁䍄䉁䅁䅁䅂䅁䅁䅍䅄䅁䅁䅯睵䅁䅁䅯眵䅯䅁䅯䅣䅑䅁䅅䅁䉁䅁䅁兂䱃佢㝦晱坅䅑杷允䅁䅁䅑䅁䑁䅁䅷䅁䭁䕁䉯䅁䭁佁䭳䅁䭁䝁䔰䅁䉁䅁䅁允䅁䅁䄴䅆䅁䑁䅅睎祁䑁䅧䅍㑁䑁䅁䅍睁䅁䅁䍄䉁䅁䅁䅂䅁䅁䅍䅄䅁䅁䅯東䅉䅁䅯䅂䅁䅁䅯兂䅁䅁䅅䅁䉁䅁䅁兂䅁䅁䅃橔䅊兑杷允䅁䅁䅑䅁䑁䅁䅷䅁䭁䅁䅳䅁䭁佁䬰䅁䭁䥁䕕䅁䉁䅁䅁允䅁䅁䅕硥畓⭒㙆䑴䴸䅉䅅䅁䕁䅁䅁睁䵁䅁䅁权瑄䅁䅁权浄权䅁权㙂䅂䅁允䅁䅁䅅䅁佁䅁䅷䅁硁䍁䄴免㍁䑁䅕䅁䵁䅉䅅䅁䕁䅁䅁睁䵁䅁䅁权㝄睁䅁权剁䅁䅁权⽄允䅁允䅁䅁䅅䅁佁䉁䅑䅁㕁䑁䅑杍睁䑁䅁䅍睁䑁䅁䅍䅁䅁杷允䅁䅁䅑䅁䑁䅁䅷䅁䭁䅁䉑䅁䭁佁䭧䅁䭁䡁䔰䅁䉁䅁䅁允䅁䅁䄴杄䅁䑁䅅䅍畁䑁䅍兎㉁䅁䅁䍄䉁䅁䅁䅂䅁䅁䅍䅄䅁䅁䅯入䅅䅁䅯睈䅙䅁䅯䅉䅙䅁䅅䅁䉁䅁䅁权䩂元䅁䍄䉁䅁䅁䅂䅁䅁䅍䅄䅁䅁䅯兮䅅䅁䅯朵䅯䅁䅯兢䅑䅁䅅䅁䉁䅁䅁杄䵁䅁䅁免畁䑁䅣兎ぁ䅁䅁䍄䉁䅁䅁䅂䅁䅁䅍䅄䅁䅁䅯充䅅䅁䅯权䅁䅁䅯䅂䅉䅁䅅䅁䉁䅁䅁兂㙄浦㡱䉤敍䅑杷允䅁䅁䅑䅁䑁䅁䅷䅁䭁䉁䕁䅁䭁佁䭧䅁䭁䡁䔰䅁䉁䅁䅁允䅁䅁䅯睚䅉䅁杷允䅁䅁䅍䅁䑁䅁䅷䅁䭁䑁䅣䅁䭁䉁䜴䅁䉁䅁䅁允䅁䅁䅯兹䅧䅁杷允䅁䅁䅑䅁䑁䅁䅷䅁䭁䅁䑳䅁䭁䅁䅑䅁䭁偁䈸䅁䉁䅁䅁允䅁䅁䅕䅁䅁䡁商䕢䵅䅉䅅䅁䕁䅁䅁睁䵁䅁䅁权㕂䅁䅁权瑄权䅁权䙃䅂䅁允䅁䅁䅅䅁䙁䝁浚浚浚獚⽙䍄䉁䅁䅁䅂䅁䅁䅍䅄䅁䅁䅯兄䅍䅁䅯䅂䅁䅁䅯兂䅁䅁䅅䅁䉁䅁䅁兂䅁䅁睁䱸瀫兑杷允䅁䅁䅑䅁䑁䅁䅷䅁䭁䝁䅙䅁䭁佁䬴䅁䭁䝁䔸䅁䉁䅁䅁允䅁䅁䅕䅁䅁䭁㥰歘䵅䅉䅅䅁䕁䅁䅁睁䵁䅁䅁权獁杁䅁权剁䅁䅁权⽄允䅁允䅁䅁䅅䅁佁䉁䅑䅁祁䑁䅣兎睁䑁䅅免睁䑁䅁䅍䅁䅁杷允䅁䅁䅑䅁䑁䅁䅷䅁䭁䕁䍫䅁䭁䅁䅯䅁䭁偁䈸䅁䉁䅁䅁允䅁䅁䅕児塲㍯㥁い䵁䅉䅅䅁䕁䅁䅁睁䵁䅁䅁权⽁䅁䅁权湄权䅁权療䅂䅁允䅁䅁䅅䅁䙁䅁牉硨婢楄䅖䍄䉁䅁䅁䅂䅁䅁䅍䅄䅁䅁䅯兙䅅䅁䅯䄶䅯䅁䅯兣䅑䅁䅅䅁䉁䅁䅁杄佁䅁䅁免ぁ䍁䄴杍祁䑁䅉䅁䵁䅉䅅䅁䕁䅁䅁睁䵁䅁䅁权療杁䅁权䭁䅁䅁权⽄允䅁允䅁䅁䅅䅁䙁偁潙䥘䌯儹䅂䍄䉁䅁䅁䅂䅁䅁䅍䅄䅁䅁䅯杶䅁䅁䅯朵䅯䅁䅯兢䅑䅁䅅䅁䉁䅁䅁杄䭁䅁䅁䅎畁䑁䅑䅎䅁䅁杷允䅁䅁䅑䅁䑁䅁䅷䅁䭁䥁䍁䅁䭁䅁䅯䅁䭁䅁䅕䅁䉁䅁䅁允䅁䅁䅕䉵䘶ㄶ㑇䐯䴸䅉䅅䅁䕁䅁䅁睁䵁䅁䅁权牂䅁䅁权瑄权䅁权㥂䅂䅁允䅁䅁䅅䅁䙁䝁㝑〳丫⭬⽙䍄䉁䅁䅁䅂䅁䅁䅍䅄䅁䅁䅯杤䅉䅁䅯䅂䅁䅁䅯兂䅁䅁䅅䅁䉁䅁䅁兂䅁䅁䅁乥䱰兑杷允䅁䅁䅑䅁䑁䅁䅷䅁䭁䡁䅉䅁䭁佁䭣䅁䭁䥁䕕䅁䉁䅁䅁允䅁䅁䅕㑎䉬余兕ぉ䵁䅉䅅䅁䕁䅁䅁睁䵁䅁䅁权呄允䅁权牄权䅁权睂䅂䅁允䅁䅁䅅䅁佁䉁䅑䅁ㅁ䑁䅣杍睁䑁䅁䅍睁䑁䅁䅍䅁䅁杷允䅁䅁䅑䅁䑁䅁䅷䅁䭁䍁䅯䅁䭁佁䭧䅁䭁䝁䔰䅁䉁䅁䅁允䅁䅁䄴杄䅁䑁䅍兎畁䑁䅫䅎㍁䅁䅁䍄䉁䅁䅁䅂䅁䅁䅍䅄䅁䅁䅯杰䅍䅁䅯权䅁䅁䅯眯䅅䅁䅅䅁䉁䅁䅁兂十㡧䭄啯浘睐杷允䅁䅁䅑䅁䑁䅁䅷䅁䭁䑁䅍䅁䭁佁䭧䅁䭁䡁䕅䅁䉁䅁䅁允䅁䅁䄴杄䅁䑁䅍䅏畁䑁䅫䅍祁䅁䅁䍄䉁䅁䅁䅂䅁䅁䅍䅄䅁䅁䅯杏䅅䅁䅯眵䅯䅁䅯兢䅑䅁䅅䅁䉁䅁䅁兂允䑗ね䡹婙䅑杷允䅁䅁䅑䅁䑁䅁䅷䅁䭁䍁䈰䅁䭁佁䭧䅁䭁䡁䔰䅁䉁䅁䅁允䅁䅁䄴杄䅁䑁䅉免畁䑁䅧兏㕁䅁䅁䍄䉁䅁䅁䅂䅁䅁䅍䅄䅁䅁䅯儰䅉䅁䅯䅂䅁䅁䅯兂䅁䅁䅅䅁䉁䅁䅁兂䅁䅁䅁㘲栵兑杷允䅁䅁䅑䅁䑁䅁䅷䅁䭁䕁䉣䅁䭁佁䭯䅁䭁䥁䕍䅁䉁䅁䅁允䅁䅁䄴䅄䅁䑁䅁杌ㅁ䑁䅁李䅁䅁杷允䅁䅁䅑䅁䑁䅁䅷䅁䭁䭁䍁䅁䭁䉁䅅䅁䭁䅁䅕䅁䉁䅁䅁允䅁䅁䄴䅆䅁䑁䅑免穁䑁䅙兎㑁䑁䅕䅍睁䅁䅁䍄䉁䅁䅁䅂䅁䅁䅍䅄䅁䅁䅯兩䅅䅁䅯权䅁䅁䅯䅂䅉䅁䅅䅁䉁䅁䅁兂灁䥘䌯匹䉧䅑杷允䅁䅁䅑䅁䑁䅁䅷䅁䭁䵁䌴䅁䭁䅁䅯䅁䭁偁䈸䅁䉁䅁䅁允䅁䅁䅕渫焵䡶呑ぅ䵁䅉䅅䅁䕁䅁䅁睁䵁䅁䅁权㙂䅁䅁权畄权䅁权硂䅂䅁允䅁䅁䅅䅁䙁䅁䅁䅁杄癢䅘䍄䉁䅁䅁䅂䅁䅁䅍䅄䅁䅁䅯六䅍䅁䅯权䅁䅁䅯兂䅁䅁䅅䅁䉁䅁䅁兂杂搵楁ㄲ㍫䅑杷允䅁䅁䅑䅁䑁䅁䅷䅁䭁䡁䉍䅁䭁佁䭫䅁䭁䝁䔰䅁䉁䅁䅁允䅁䅁䅕䅁䅁䕁㉁啅䵅䅉䅅䅁䕁䅁䅁睁䵁䅁䅁权扃䅁䅁权湄权䅁权獄权䅁允䅁䅁䅅䅁䙁䙁㕧䵴㉨桐䄱䍄䉁䅁䅁䅂䅁䅁䅍䅄䅁䅁䅯䅰䅁䅁䅯眵䅯䅁䅯兦䅑䅁䅅䅁䉁䅁䅁兂奂扏䥔橤儴䅑杷允䅁䅁䅑䅁䑁䅁䅷䅁䭁佁䉉䅁䭁佁䬴䅁䭁佁䭷䅁䉁䅁䅁允䅁䅁䅕䅁䅁䅁塁挴䵁䅉䅅䅁䕁䅁䅁睁䵁䅁䅁权㡂䅁䅁权瑄权䅁权硂䅂䅁允䅁䅁䅅䅁䙁䵁桵扒穢是⽙䍄䉁䅁䅁䅂䅁䅁䅍䅄䅁䅁䅯杒䅅䅁䅯䄶䅯䅁䅯䄷䅯䅁䅅䅁䉁䅁䅁杄佁䅁䅁兎ぁ䍁䄴兏㍁䑁䅣䅁䵁䅉䅅䅁䕁䅁䅁睁䵁䅁䅁权癁允䅁权牄权䅁权瑂䅂䅁允䅁䅁䅅䅁佁䉁䅁䅁穁䑁䅁免硁䑁䅙䅎ぁ䅁䅁䍄䉁䅁䅁䅂䅁䅁䅍䅄䅁䅁䅯睆䅅䅁䅯朶䅯䅁䅯睧䅑䅁䅅䅁䉁䅁䅁杄䭁䅁䅁免畁䑁䅫睎䅁䅁杷允䅁䅁䅑䅁䑁䅁䅷䅁䭁乁䉷䅁䭁佁䬰䅁䭁䥁䕍䅁䉁䅁䅁允䅁䅁䅕㙹䙆癴㥐䐶䴸䅉䅅䅁䕁䅁䅁睁䵁䅁䅁权偃允䅁权瑄权䅁权㥂䅂䅁允䅁䅁䅅䅁䙁偁煱⭪⽬低⽣䍄䉁䅁䅁䅂䅁䅁䅍䅄䅁䅁䅯眲䅍䅁䅯充䅁䅁䅯眯䅅䅁䅅䅁䉁䅁䅁杄啁䅁䅁杍ㅁ䑁䅫免睁䑁䅁䅍睁䑁䅁䅁䵁䅉䅅䅁䑁䅁䅁睁䵁䅁䅁权偃䅁䅁权歁杂䅁允䅁䅁䅅䅁䭁䱁䡑䅁䵁䅉䅅䅁䕁䅁䅁睁䵁䅁䅁权䭃允䅁权畄权䅁权㙂䅂䅁允䅁䅁䅅䅁䙁䅁䅁䅁䅄佯䅰䍄䉁䅁䅁䅂䅁䅁䅍䅄䅁䅁䅯朳䅁䅁䅯儶䅯䅁䅯䅣䅑䅁䅅䅁䉁䅁䅁兂䅁䅁䅁乍煍兑杷允䅁䅁䅑䅁䑁䅁䅷䅁䭁䙁䉳䅁䭁佁䭫䅁䭁䡁䕁䅁䉁䅁䅁允䅁䅁䅕䅁䅁䍁楄啍䵅䅉䅅䅁䕁䅁䅁睁䵁䅁䅁权癄杁䅁权䭁䅁䅁权䙁䅁䅁允䅁䅁䅅䅁䙁䥁牘払敧全䅒䍄䉁䅁䅁䅂䅁䅁䅍䅄䅁䅁䅯睅䅁䅁䅯䄶䅯䅁䅯兢䅑䅁䅅䅁䉁䅁䅁杄佁䅁䅁免㕁䍁䄴兏㑁䑁䅍䅁䵁䅉䅅䅁䕁䅁䅁睁䵁䅁䅁权摁允䅁权浄权䅁权䑃䅂䅁允䅁䅁䅅䅁佁䅁䅷䅁睁䍁䄴䅏ㅁ䑁䅍䅁䵁䅉䅅䅁䕁䅁䅁睁䵁䅁䅁权䡂允䅁权湄权䅁权睂䅂䅁允䅁䅁䅅䅁䙁偁湃歸㍳剩䅤䍄䉁䅁䅁䅂䅁䅁䅍䅄䅁䅁䅯䅥䅁䅁䅯眶䅯䅁䅯兣䅑䅁䅅䅁䉁䅁䅁杄十䅁䅁䅎㍁䑁䅁䅎睁䑁䅁䅍睁䅁䅁䍄䉁䅁䅁䅂䅁䅁䅍䅄䅁䅁䅯兺䅁䅁䅯儷䅯䅁䅯睧䅑䅁䅅䅁䉁䅁䅁兂浃㡭村䡳慉䅑杷允䅁䅁䅑䅁䑁䅁䅷䅁䭁䉁䕁䅁䭁佁䭳䅁䭁佁䭷䅁䉁䅁䅁允䅁䅁䅯睚䅉䅁杷允䅁䅁䅑䅁䑁䅁䅷䅁䭁䡁䅯䅁䭁佁䭣䅁䭁䥁䕕䅁䉁䅁䅁允䅁䅁䅕䉲慸䑚晶䕊䵁䅉䅅䅁䕁䅁䅁睁䵁䅁䅁权奄䅁䅁权瑄权䅁权㥂䅂䅁允䅁䅁䅅䅁䙁䡁⭥确癯攳⽧䍄䉁䅁䅁䅂䅁䅁䅍䅄䅁䅁䅯䅥䅉䅁䅯权䅁䅁䅯兂䅁䅁䅅䅁䉁䅁䅁兂㙃兓䍷㑋䡣䅑杷允䅁䅁䅑䅁䑁䅁䅷䅁䭁佁䅍䅁䭁佁䭫䅁䭁䡁䕯䅁䉁䅁䅁允䅁䅁䅕䅁䅁䡁杷㡙䵅䅉䅅䅁䕁䅁䅁睁䵁䅁䅁权䥁允䅁权䉁杁䅁权䍁杁䅁允䅁䅁䅅䅁䙁䅁桵䥮啐䅃䉬䍄䉁䅁䅁䅂䅁䅁䅍䅄䅁䅁䅯䅋䅅䅁䅯眵䅯䅁䅯睧䅑䅁䅅䅁䉁䅁䅁兂晁乴兯啅硪睐杷允䅁䅁䅍䅁䑁䅁䅷䅁䭁䍁䅉䅁䭁䉁䝯䅁䉁䅁䅁允䅁䅁䅯兌䅙䅁杷允䅁䅁䅑䅁䑁䅁䅷䅁䭁乁䉙䅁䭁佁䭯䅁䭁䝁䔸䅁䉁䅁䅁允䅁䅁䄴䅄䅁䑁䅁杌ㅁ䑁䅅睍䅁䅁杷允䅁䅁䅑䅁䑁䅁䅷䅁䭁佁䈸䅁䭁佁䭯䅁䭁䝁䔰䅁䉁䅁䅁允䅁䅁䄴䅄䅁䑁䅁杌ㅁ䑁䅍睎䅁䅁杷允䅁䅁䅑䅁䑁䅁䅷䅁䭁䕁䑍䅁䭁䉁䅅䅁䭁䅁䅕䅁䉁䅁䅁允䅁䅁䄴䅆䅁䑁䅅兎ㅁ䑁䅅䅏㕁䑁䅁䅍睁䅁䅁䍄䉁䅁䅁睁䅁䅁䅍䅄䅁䅁䅯六䅁䅁䅯䅊䅙䅁䅅䅁䉁䅁䅁权千睄䅁䍄䉁䅁䅁䅂䅁䅁䅍䅄䅁䅁䅯䅥䅁䅁䅯儷䅯䅁䅯睧䅑䅁䅅䅁䉁䅁䅁兂祄欰椱䙅婪睐杷允䅁䅁䅑䅁䑁䅁䅷䅁䭁䕁䅑䅁䭁佁䬰䅁䭁䥁䕍䅁䉁䅁䅁允䅁䅁䅕兊䉡啬䱏䐸䴸䅉䅅䅁䕁䅁䅁睁䵁䅁䅁权偄䅁䅁权剁䅁䅁权䙁䅁䅁允䅁䅁䅅䅁佁䉁䅑䅁祁䑁䅅兏穁䑁䅁䅍睁䑁䅁䅍䅁䅁杷允䅁䅁䅑䅁䑁䅁䅷䅁䭁乁䉕䅁䭁佁䭫䅁䭁䡁䕁䅁䉁䅁䅁允䅁䅁䅕䅁䅁佁牄が䵅䅉䅅䅁䕁䅁䅁睁䵁䅁䅁权佃䅁䅁权䭁䅁䅁权䕁杁䅁允䅁䅁䅅䅁䙁䙁余扌摋眷䅨䍄䉁䅁䅁䅂䅁䅁䅍䅄䅁䅁䅯杕䅍䅁䅯权䅁䅁䅯眯䅅䅁䅅䅁䉁䅁䅁兂奂扏䥔牤樷睐杷允䅁䅁䅍䅁䑁䅁䅷䅁䭁䩁䅧䅁䭁䉁䝷䅁䉁䅁䅁允䅁䅁䅯睲䅙䅁杷允䅁䅁䅑䅁䑁䅁䅷䅁䭁䙁䉉䅁䭁佁䭣䅁䭁佁䭷䅁䉁䅁䅁允䅁䅁䅕楁䡵瑆佮啄䵁䅉䅅䅁䑁䅁䅁睁䵁䅁䅁权ぃ䅁䅁权敁杂䅁允䅁䅁䅅䅁䭁䡁䝉䅁䵁䅉䅅䅁䕁䅁䅁睁䵁䅁䅁权煂允䅁权潄权䅁权睂䅂䅁允䅁䅁䅅䅁䭁䕁䅣䅁䵁䅉䅅䅁䑁䅁䅁睁䵁䅁䅁权兄䅁䅁权慁杂䅁允䅁䅁䅅䅁䭁䉁䝳䅁䵁䅉䅅䅁䕁䅁䅁睁䵁䅁䅁权湄睁䅁权䭁䅁䅁权⽄允䅁允䅁䅁䅅䅁䙁䉁䕫杖琴杳䅒䍄䉁䅁䅁䅂䅁䅁䅍䅄䅁䅁䅯睎䅉䅁䅯充䅁䅁䅯眯䅅䅁䅅䅁䉁䅁䅁杄啁䅁䅁免ㅁ䑁䅁杍㍁䑁䅅䅍睁䑁䅁䅁䵁䅉䅅䅁䕁䅁䅁睁䵁䅁䅁权畂允䅁权湄权䅁权㙂䅂䅁允䅁䅁䅅䅁䙁䉁䕫杖琴獳⼰䍄䉁䅁䅁䅂䅁䅁䅍䅄䅁䅁䅯兗䅉䅁䅯䅂䅁䅁䅯兂䅁䅁䅅䅁䉁䅁䅁兂䅁䅁䅁⬫汒兑杷允䅁䅁䅍䅁䑁䅁䅷䅁䭁䙁䉅䅁䭁䍁䝑䅁䉁䅁䅁允䅁䅁䅯睏䄸䅁杷允䅁䅁䅑䅁䑁䅁䅷䅁䭁䭁䍙䅁䭁䉁䅅䅁䭁䅁䅕䅁䉁䅁䅁允䅁䅁䄴杅䅁䑁䅍李ㅁ䑁䅍䅍睁䑁䅁䅍䅁䅁杷允䅁䅁䅑䅁䑁䅁䅷䅁䭁䉁䅯䅁䭁佁䭣䅁䭁䡁䔰䅁䉁䅁䅁允䅁䅁䅕䘫橐婰䕳䕉䵁䅉䅅䅁䕁䅁䅁睁䵁䅁䅁权歃䅁䅁权牄权䅁权療䅂䅁允䅁䅁䅅䅁佁䉁䅑䅁穁䑁䅑李睁䑁䅁䅍睁䑁䅁䅍䅁䅁杷允䅁䅁䅑䅁䑁䅁䅷䅁䭁䍁䉯䅁䭁䉁䅅䅁䭁䅁䅕䅁䉁䅁䅁允䅁䅁䄴䅆䅁䑁䅅睍穁䑁䅣䅍睁䑁䅁䅍睁䅁䅁䍄䉁䅁䅁䅂䅁䅁䅍䅄䅁䅁䅯睵䅉䅁䅯充䅁䅁䅯眯䅅䅁䅅䅁䉁䅁䅁杄啁䅁䅁兏㕁䑁䅣䅍睁䑁䅁䅍睁䑁䅁䅁䵁䅉䅅䅁䕁䅁䅁睁䵁䅁䅁权呁䅁䅁权煄权䅁权獄权䅁允䅁䅁䅅䅁佁䅁䅷䅁睁䍁䄴兎㕁䑁䅣䅁䵁䅉䅅䅁䕁䅁䅁睁䵁䅁䅁权啂䅁䅁权煄权䅁权㥂䅂䅁允䅁䅁䅅䅁佁䅁䅷䅁睁䍁䄴䅎㕁䑁䅣䅁䵁䅉䅅䅁䕁䅁䅁睁䵁䅁䅁权呄䅁䅁权牄权䅁权瑂䅂䅁允䅁䅁䅅䅁佁䉁䅑䅁祁䑁䅑兏㑁䑁䅙䅎祁䑁䅅睎䅁䅁杷允䅁䅁䅑䅁䑁䅁䅷䅁䭁䥁䈰䅁䭁佁䭣䅁䭁䥁䕕䅁䉁䅁䅁允䅁䅁䅕䘫橐婰䕶䕈䵁䅉䅅䅁䕁䅁䅁睁䵁䅁䅁权煃䅁䅁权牄权䅁权瑂䅂䅁允䅁䅁䅅䅁佁䉁䅙䅁硁䑁䅅䅍ㅁ䑁䅍兏硁䑁䅙兏ㅁ䅁䅁䍄䉁䅁䅁䅂䅁䅁䅍䅄䅁䅁䅯杷䅍䅁䅯充䅁䅁䅯眯䅅䅁䅅䅁䉁䅁䅁杄十䅁䅁杍ㅁ䑁䅧杍㉁䑁䅣兎睁䅁䅁䍄䉁䅁䅁䅂䅁䅁䅍䅄䅁䅁䅯杔䅁䅁䅯䄶䅯䅁䅯来䅑䅁䅅䅁䉁䅁䅁杄佁䅁䅁免ぁ䍁䄴兎祁䑁䅉䅁䵁䅉䅅䅁䕁䅁䅁睁䵁䅁䅁权䉃允䅁权瑄权䅁权䑃䅂䅁允䅁䅁䅅䅁䙁䡁⭥确癯攳⽁䍄䉁䅁䅁䅂䅁䅁䅍䅄䅁䅁䅯䅚䅁䅁䅯眵䅯䅁䅯兣䅑䅁䅅䅁䉁䅁䅁兂䭂䅄牉硨呙䅑杷允䅁䅁䅑䅁䑁䅁䅷䅁䭁䑁䉅䅁䭁佁䭯䅁䭁䝁䔰䅁䉁䅁䅁允䅁䅁䄴䅄䅁䑁䅅杌睁䑁䅉䅏䅁䅁杷允䅁䅁䅑䅁䑁䅁䅷䅁䭁䩁䍉䅁䭁䉁䅅䅁䭁偁䈸䅁䉁䅁䅁允䅁䅁䄴䅆䅁䑁䅅睍㕁䑁䅫睎ㅁ䑁䅁䅏㍁䅁䅁䍄䉁䅁䅁䅂䅁䅁䅍䅄䅁䅁䅯䄴䅉䅁䅯充䅁䅁䅯兂䅁䅁䅅䅁䉁䅁䅁杄啁䅁䅁䅏穁䑁䅙兎睁䑁䅁䅍睁䑁䅁䅁䵁䅉䅅䅁䕁䅁䅁睁䵁䅁䅁权睂睁䅁权剁䅁䅁权⽄允䅁允䅁䅁䅅䅁佁䉁䅑䅁ぁ䑁䅕兏ㅁ䑁䅁䅍睁䑁䅁䅍䅁䅁杷允䅁䅁䅑䅁䑁䅁䅷䅁䭁䅁䄰䅁䭁佁䭫䅁䭁䡁䔰䅁䉁䅁䅁允䅁䅁䅕䅁䅁䕁牂啄䵅䅉䅅䅁䕁䅁䅁睁䵁䅁䅁权呃杁䅁权䕁䅁䅁权䙁䅁䅁允䅁䅁䅅䅁䙁䅁䅁䅁敁㉵䉊䍄䉁䅁䅁䅂䅁䅁䅍䅄䅁䅁䅯儹䅅䅁䅯儶䅯䅁䅯䅣䅑䅁䅅䅁䉁䅁䅁兂䅁䅁䅁佁爷䅑杷允䅁䅁䅑䅁䑁䅁䅷䅁䭁乁䍑䅁䭁䅁䅑䅁䭁䅁䅕䅁䉁䅁䅁允䅁䅁䅕䅁䅁䕁歚歘䵅䅉䅅䅁䕁䅁䅁睁䵁䅁䅁权ぁ䅁䅁权灄权䅁权䑃䅂䅁允䅁䅁䅅䅁䙁䅁䅁䅁䅄杍䉸䍄䉁䅁䅁䅂䅁䅁䅍䅄䅁䅁䅯䅐䅅䅁䅯儷䅯䅁䅯睧䅑䅁䅅䅁䉁䅁䅁兂㡄晱午坔獌睐杷允䅁䅁䅑䅁䑁䅁䅷䅁䭁䥁䅍䅁䭁佁䭳䅁䭁䡁䕅䅁䉁䅁䅁允䅁䅁䄴䅆䅁䑁䅅免㉁䑁䅙兏ぁ䑁䅅杍ぁ䅁䅁䍄䉁䅁䅁䅂䅁䅁䅍䅄䅁䅁䅯儵䅁䅁䅯朶䅯䅁䅯兢䅑䅁䅅䅁䉁䅁䅁杄䵁䅁䅁䅍畁䑁䅑睍㍁䅁䅁䍄䉁䅁䅁䅂䅁䅁䅍䅄䅁䅁䅯睳䅁䅁䅯朵䅯䅁䅯䄷䅯䅁䅅䅁䉁䅁䅁杄䵁䅁䅁䅍畁䑁䅫兏祁䅁䅁䍄䉁䅁䅁䅂䅁䅁䅍䅄䅁䅁䅯朰䅍䅁䅯权䅁䅁䅯兂䅁䅁䅅䅁䉁䅁䅁兂癁匳䝑婧祕䅑杷允䅁䅁䅑䅁䑁䅁䅷䅁䭁䝁䉫䅁䭁佁䭫䅁䭁䡁䕁䅁䉁䅁䅁允䅁䅁䅕䅁䅁䙁䡄䕍䵅䅉䅅䅁䕁䅁䅁睁䵁䅁䅁权䵃允䅁权牄权䅁权䙃䅂䅁允䅁䅁䅅䅁佁䉁䅑䅁㑁䑁䅧䅎ㅁ䑁䅧兎祁䑁䅁兎䅁䅁杷允䅁䅁䅑䅁䑁䅁䅷䅁䭁䵁䍉䅁䭁䅁䅑䅁䭁䅁䅕䅁䉁䅁䅁允䅁䅁䅕䅁䅁䙁婃䕒䵅䅉䅅䅁䑁䅁䅁睁䵁䅁䅁权㕁允䅁权敁杂䅁允䅁䅁䅅䅁䭁䩁䜰䅁䵁䅉䅅䅁䑁䅁䅁睁䵁䅁䅁权㉃允䅁权流杂䅁允䅁䅁䅅䅁佁䅁䅷䅁㕁䑁䅕杌㉁䑁䅕䅁䵁䅉䅅䅁䕁䅁䅁睁䵁䅁䅁权啂允䅁权畄权䅁权䑃䅂䅁允䅁䅁䅅䅁䙁䅁䅁䅁䅂楅䉤䍄䉁䅁䅁䅂䅁䅁䅍䅄䅁䅁䅯䅬䅉䅁䅯䅂䅁䅁䅯兂䅁䅁䅅䅁䉁䅁䅁兂䅁䅁䅁灉塒兑杷允䅁䅁䅑䅁䑁䅁䅷䅁䭁䍁䉕䅁䭁佁䭙䅁䭁佁䭷䅁䉁䅁䅁允䅁䅁䄴䅄䅁䑁䅍杌睁䑁䅙免䅁䅁杷允䅁䅁䅑䅁䑁䅁䅷䅁䭁䩁䍉䅁䭁䅁䅯䅁䭁䅁䅕䅁䉁䅁䅁允䅁䅁䅕敨剴䉵䘶䕃䵁䅉䅅䅁䕁䅁䅁睁䵁䅁䅁权䙄䅁䅁权煄权䅁权䙃䅂䅁允䅁䅁䅅䅁佁䅁䅷䅁硁䍁䄴杍穁䑁䅍䅁䵁䅉䅅䅁䕁䅁䅁睁䵁䅁䅁权㉁杁䅁权䭁䅁䅁权䙁䅁䅁允䅁䅁䅅䅁䙁乁橥䑣䬰眱䅨䍄䉁䅁䅁䅂䅁䅁䅍䅄䅁䅁䅯睉䅁䅁䅯䄶䅯䅁䅯来䅑䅁䅅䅁䉁䅁䅁杄佁䅁䅁兎硁䍁䄴李睁䑁䅅䅁䵁䅉䅅䅁䕁䅁䅁睁䵁䅁䅁权奂允䅁权潄权䅁权獄权䅁允䅁䅁䅅䅁佁䅁䄴䅁硁䑁䅫杌ぁ䑁䅁兏䅁䅁杷允䅁䅁䅑䅁䑁䅁䅷䅁䭁䍁䄴䅁䭁佁䭙䅁䭁䥁䕕䅁䉁䅁䅁允䅁䅁䄴䅄䅁䑁䅁杌穁䑁䅉李䅁䅁杷允䅁䅁䅑䅁䑁䅁䅷䅁䭁䑁䅳䅁䭁佁䬰䅁䭁䡁䕯䅁䉁䅁䅁允䅁䅁䅕硢䑋䵷桱吵䴸䅉䅅䅁䕁䅁䅁睁䵁䅁䅁权允允䅁权剁䅁䅁权䙁䅁䅁允䅁䅁䅅䅁佁䉁䅁䅁硁䑁䅑䅎㑁䑁䅧䅏睁䅁䅁䍄䉁䅁䅁䅂䅁䅁䅍䅄䅁䅁䅯杺䅉䅁䅯权䅁䅁䅯兂䅁䅁䅅䅁䉁䅁䅁兂剃堷⽷摎娴䅑杷允䅁䅁䅑䅁䑁䅁䅷䅁䭁䑁䅫䅁䭁佁䭣䅁䭁䥁䕕䅁䉁䅁䅁允䅁䅁䅕扏䥔牤昵啊䵁䅉䅅䅁䕁䅁䅁睁䵁䅁䅁权坁允䅁权䭁䅁䅁权䕁杁䅁允䅁䅁䅅䅁䙁䝁浚浚浚杚䅂䍄䉁䅁䅁䅂䅁䅁䅍䅄䅁䅁䅯兎䅅䅁䅯䄶䅯䅁䅯䄷䅯䅁䅅䅁䉁䅁䅁杄䵁䅁䅁睍畁䑁䅁免㑁䅁䅁䍄䉁䅁䅁䅂䅁䅁䅍䅄䅁䅁䅯睪䅍䅁䅯䅂䅁䅁䅯眯䅅䅁䅅䅁䉁䅁䅁兂䅁䅁䅁獢礹兑杷允䅁䅁䅑䅁䑁䅁䅷䅁䭁䉁䅁䅁䭁佁䭯䅁䭁䝁䔸䅁䉁䅁䅁允䅁䅁䄴䅄䅁䑁䅁杌ㅁ䑁䅁李䅁䅁杷允䅁䅁䅑䅁䑁䅁䅷䅁䭁䱁䉳䅁䭁佁䬴䅁䭁䡁䔰䅁䉁䅁䅁允䅁䅁䅕䅁䅁䥁㝔啑䵅䅉䅅䅁䕁䅁䅁睁䵁䅁䅁权慃睁䅁权䭁䅁䅁权⽄允䅁允䅁䅁䅅䅁䙁䉁䘫ㄶ㑇杈䅒䍄䉁䅁䅁䅂䅁䅁䅍䅄䅁䅁䅯杆䅅䅁䅯朵䅯䅁䅯䅣䅑䅁䅅䅁䉁䅁䅁杄䵁䅁䅁睍畁䑁䅍兏ぁ䅁䅁䍄䉁䅁䅁䅂䅁䅁䅍䅄䅁䅁䅯杧䅉䅁䅯䅂䅁䅁䅯兂䅁䅁䅅䅁䉁䅁䅁兂䅁䅁睁杋硆兑杷允䅁䅁䅑䅁䑁䅁䅷䅁䭁䍁䉅䅁䭁佁䭯䅁䭁䡁䕅䅁䉁䅁䅁允䅁䅁䄴䅄䅁䑁䅅杌睁䑁䅙李䅁䅁杷允䅁䅁䅑䅁䑁䅁䅷䅁䭁佁䉉䅁䭁佁䭣䅁䭁䝁䔰䅁䉁䅁䅁允䅁䅁䅕济杇畒穑歍䵁䅉䅅䅁䕁䅁䅁睁䵁䅁䅁权䡂允䅁权瑄权䅁权療䅂䅁允䅁䅁䅅䅁䙁䙁㑋潈牘晕⽉䍄䉁䅁䅁䅂䅁䅁䅍䅄䅁䅁䅯睩䅅䅁䅯眶䅯䅁䅯睢䅑䅁䅅䅁䉁䅁䅁杄啁䅁䅁䅎㍁䑁䅙免ㅁ䑁䅣兏睁䑁䅍䅁䵁䅉䅅䅁䕁䅁䅁睁䵁䅁䅁权汄允䅁权䭁䅁䅁权䙁䅁䅁允䅁䅁䅅䅁䙁佁汏㡭村䉳䅸䍄䉁䅁䅁䅂䅁䅁䅍䅄䅁䅁䅯睡䅍䅁䅯充䅁䅁䅯兂䅁䅁䅅䅁䉁䅁䅁杄坁䅁䅁免祁䑁䅍兎睁䑁䅁䅍睁䑁䅁䅍䅁䅁杷允䅁䅁䅑䅁䑁䅁䅷䅁䭁䡁䉅䅁䭁佁䬰䅁䭁䝁䔰䅁䉁䅁䅁允䅁䅁䅕敫㠱穐敖樹䴸䅉䅅䅁䕁䅁䅁睁䵁䅁䅁权元允䅁权牄权䅁权瑂䅂䅁允䅁䅁䅅䅁佁䉁䅉䅁ぁ䑁䅣䅏祁䑁䅍䅍睁䑁䅁䅁䵁䅉䅅䅁䕁䅁䅁睁䵁䅁䅁权楂允䅁权畄权䅁权瑂䅂䅁允䅁䅁䅅䅁䙁䅁䅁䅁歄䕤䉂䍄䉁䅁䅁䅂䅁䅁䅍䅄䅁䅁䅯杧䅅䅁䅯朷䅯䅁䅯兢䅑䅁䅅䅁䉁䅁䅁兂䅁䅁䅁䑉女兑杷允䅁䅁䅑䅁䑁䅁䅷䅁䭁䩁䈴䅁䭁佁䬴䅁䭁䡁䕁䅁䉁䅁䅁允䅁䅁䅕䅁䅁䥁婁〫䵁䅉䅅䅁䕁䅁䅁睁䵁䅁䅁权杄杁䅁权䕁䅁䅁权⽄允䅁允䅁䅁䅅䅁䙁䅁䅁䅁煃坬䉰䍄䉁䅁䅁䅂䅁䅁䅍䅄䅁䅁䅯睅䅁䅁䅯眵䅯䅁䅯睢䅑䅁䅅䅁䉁䅁䅁兂兂婪畤杅杍䅑杷允䅁䅁䅑䅁䑁䅁䅷䅁䭁䙁䅙䅁䭁佁䬴䅁䭁䥁䕍䅁䉁䅁䅁允䅁䅁䅕䅁䅁䥧夰啓䵅䅉䅅䅁䕁䅁䅁睁䵁䅁䅁权偃䅁䅁权畄权䅁权㙂䅂䅁允䅁䅁䅅䅁䙁䅁䅁䅁睁祸䉸䍄䉁䅁䅁䅂䅁䅁䅍䅄䅁䅁䅯䅄䅅䅁䅯允䅉䅁䅯睁䅉䅁䅅䅁䉁䅁䅁兂䱃灔慢渴坄䅑杷允䅁䅁䅑䅁䑁䅁䅷䅁䭁䱁䉕䅁䭁佁䭣䅁䭁䝁䔸䅁䉁䅁䅁允䅁䅁䅕体㙆䭆䠵䕃䵁䅉䅅䅁䕁䅁䅁睁䵁䅁䅁权㉁睁䅁权䭁䅁䅁权⽄允䅁允䅁䅁䅅䅁䙁佁㙆䭆䠵匴䄵䍄䉁䅁䅁䅂䅁䅁䅍䅄䅁䅁䅯兹䅁䅁䅯眶䅯䅁䅯全䅑䅁䅅䅁䉁䅁䅁杄啁䅁䅁杍ㅁ䑁䅕杍㉁䑁䅧李祁䑁䅧䅁䵁䅉䅅䅁䕁䅁䅁睁䵁䅁䅁权浄允䅁权浄权䅁权䑃䅂䅁允䅁䅁䅅䅁䭁䕁䅣䅁䵁䅉䅅䅁䕁䅁䅁睁䵁䅁䅁权㍃允䅁权潄权䅁权療䅂䅁允䅁䅁䅅䅁佁䅁䄴䅁ぁ䑁䅍杌ㅁ䑁䅫睍䅁䅁杷允䅁䅁䅑䅁䑁䅁䅷䅁䭁䉁䕁䅁䭁佁䭳䅁䭁䡁䕯䅁䉁䅁䅁允䅁䅁䅯睚䅉䅁杷允䅁䅁䅑䅁䑁䅁䅷䅁䭁䍁䍑䅁䭁䉁䅅䅁䭁偁䈸䅁䉁䅁䅁允䅁䅁䄴䅆䅁䑁䅅睍㑁䑁䅁䅍睁䑁䅁䅍睁䅁䅁䍄䉁䅁䅁䅂䅁䅁䅍䅄䅁䅁䅯睡䅅䅁䅯朶䅯䅁䅯睧䅑䅁䅅䅁䉁䅁䅁权䡂䅁䅁䍄䉁䅁䅁䅂䅁䅁䅍䅄䅁䅁䅯䅅䅑䅁䅯眶䅯䅁䅯䅣䅑䅁䅅䅁䉁䅁䅁权湂杁䅁䍄䉁䅁䅁䅂䅁䅁䅍䅄䅁䅁䅯睂䅍䅁䅯权䅁䅁䅯眯䅅䅁䅅䅁䉁䅁䅁兂扄堫焵䡶卑䅑杷允䅁䅁䅍䅁䑁䅁䅷䅁䭁偁䉍䅁䭁䉁䝧䅁䉁䅁䅁允䅁䅁䅯睢䅙䅁杷允䅁䅁䅑䅁䑁䅁䅷䅁䭁䭁䅫䅁䭁佁䭯䅁䭁䡁䕁䅁䉁䅁䅁允䅁䅁䄴䅄䅁䑁䅁杌睁䑁䅫䅎䅁䅁杷允䅁䅁䅑䅁䑁䅁䅷䅁䭁䅁䈰䅁䭁佁䭳䅁䭁䡁䕁䅁䉁䅁䅁允䅁䅁䄴䅆䅁䑁䅑兎㑁䑁䅑䅏ㅁ䑁䅁睍祁䅁䅁䍄䉁䅁䅁䅂䅁䅁䅍䅄䅁䅁䅯兺䅁䅁䅯儷䅯䅁䅯睢䅑䅁䅅䅁䉁䅁䅁兂卂䉵䘶㤶杅䅑杷允䅁䅁䅑䅁䑁䅁䅷䅁䭁䉁䈴䅁䭁佁䭣䅁䭁䥁䕍䅁䉁䅁䅁允䅁䅁䅕倹唳佥浭う䵁䅉䅅䅁䕁䅁䅁睁䵁䅁䅁权汃允䅁权䭁䅁䅁权䙁䅁䅁允䅁䅁䅅䅁䙁䝁㡱䩤奍偂⽁䍄䉁䅁䅁䅂䅁䅁䅍䅄䅁䅁䅯儷䅅䅁䅯朵䅯䅁䅯兢䅑䅁䅅䅁䉁䅁䅁杄䵁䅁䅁免畁䑁䅫䅎㕁䅁䅁䍄䉁䅁䅁䅂䅁䅁䅍䅄䅁䅁䅯睁䅍䅁䅯䅂䅁䅁䅯眯䅅䅁䅅䅁䉁䅁䅁兂䅁䅁䅂⽏渵兑杷允䅁䅁䅑䅁䑁䅁䅷䅁䭁䙁䅳䅁䭁佁䭳䅁䭁䡁䕁䅁䉁䅁䅁允䅁䅁䄴䅆䅁䑁䅑兎穁䑁䅁䅍睁䑁䅁䅍睁䅁䅁䍄䉁䅁䅁䅂䅁䅁䅍䅄䅁䅁䅯杰䅅䅁䅯儶䅯䅁䅯䅣䅑䅁䅅䅁䉁䅁䅁兂䅁䅁䅁䑑杷兑杷允䅁䅁䅑䅁䑁䅁䅷䅁䭁䙁䍅䅁䭁䉁䅅䅁䭁䅁䅕䅁䉁䅁䅁允䅁䅁䄴杅䅁䑁䅙杍硁䑁䅁䅍睁䑁䅁䅍䅁䅁杷允䅁䅁䅑䅁䑁䅁䅷䅁䭁乁䉯䅁䭁佁䭯䅁䭁䝁䔰䅁䉁䅁䅁允䅁䅁䄴䅄䅁䑁䅁杌ㅁ䑁䅑免䅁䅁杷允䅁䅁䅑䅁䑁䅁䅷䅁䭁䝁䍫䅁䭁䅁䅑䅁䭁䅁䅕䅁䉁䅁䅁允䅁䅁䅕䅁䅁䉁桹啤䵅䅉䅅䅁䕁䅁䅁睁䵁䅁䅁权允䅂䅁权瑄权䅁权䑃䅂䅁允䅁䅁䅅䅁䭁䝁䍣䅁䵁䅉䅅䅁䑁䅁䅁睁䵁䅁䅁权㉁允䅁权流杂䅁允䅁䅁䅅䅁佁䅁䅷䅁㑁䑁䅫杌㑁䑁䅧䅁䵁䅉䅅䅁䕁䅁䅁睁䵁䅁䅁权橄䅁䅁权湄权䅁权睂䅂䅁允䅁䅁䅅䅁䙁佁剸䉵䘶㜶⽇䍄䉁䅁䅁䅂䅁䅁䅍䅄䅁䅁䅯兔䅉䅁䅯权䅁䅁䅯眯䅅䅁䅅䅁䉁䅁䅁兂⭄䠱灪橊㡈睐杷允䅁䅁䅑䅁䑁䅁䅷䅁䭁䥁䅙䅁䭁佁䭯䅁䭁䝁䔸䅁䉁䅁䅁允䅁䅁䄴䅄䅁䑁䅁杌祁䑁䅧䅏䅁䅁杷允䅁䅁䅑䅁䑁䅁䅷䅁䭁䙁䍧䅁䭁䉁䅅䅁䭁䅁䅕䅁䉁䅁䅁允䅁䅁䄴䅆䅁䑁䅑兎㕁䑁䅅䅍睁䑁䅁䅍睁䅁䅁䍄䉁䅁䅁䅂䅁䅁䅍䅄䅁䅁䅯䅳䅅䅁䅯儷䅯䅁䅯兣䅑䅁䅅䅁䉁䅁䅁兂䅁䅁䅁䅁祄睐杷允䅁䅁䅑䅁䑁䅁䅷䅁䭁乁䍁䅁䭁䅁䅯䅁䭁偁䈸䅁䉁䅁䅁允䅁䅁䅕䑗ね䡹⭙歅䵁䅉䅅䅁䑁䅁䅁睁䵁䅁䅁权啄䅁䅁权歁杂䅁允䅁䅁䅅䅁䭁䱁偳䅁䵁䅉䅅䅁䕁䅁䅁睁䵁䅁䅁权ㅁ䅁䅁权牄权䅁权獄权䅁允䅁䅁䅅䅁佁䉁䅑䅁硁䑁䅅杍㍁䑁䅅李ぁ䑁䅣免䅁䅁杷允䅁䅁䅑䅁䑁䅁䅷䅁䭁䑁䅙䅁䭁佁䭳䅁䭁䡁䔰䅁䉁䅁䅁允䅁䅁䄴杅䅁䑁䅫䅍㉁䑁䅕䅍睁䑁䅁䅍䅁䅁杷允䅁䅁䅑䅁䑁䅁䅷䅁䭁䍁䍣䅁䭁䅁䅯䅁䭁䅁䅕䅁䉁䅁䅁允䅁䅁䅕匳䝑婧䑕お䵁䅉䅅䅁䑁䅁䅁睁䵁䅁䅁权杄䅁䅁权歁杂䅁允䅁䅁䅅䅁䭁䡁偣䅁䵁䅉䅅䅁䕁䅁䅁睁䵁䅁䅁权啂䅁䅁权剁䅁䅁权䕁杁䅁允䅁䅁䅅䅁佁䉁䅑䅁ㅁ䑁䅁䅏睁䑁䅁䅍睁䑁䅁䅍䅁䅁杷允䅁䅁䅑䅁䑁䅁䅷䅁䭁䙁䅫䅁䭁佁䭯䅁䭁䡁䕯䅁䉁䅁䅁允䅁䅁䄴䅄䅁䑁䅁杌睁䑁䅑免䅁䅁杷允䅁䅁䅑䅁䑁䅁䅷䅁䭁䅁䉣䅁䭁佁䬰䅁䭁䡁䕁䅁䉁䅁䅁允䅁䅁䅕佖汏㡭村䕁䵁䅉䅅䅁䕁䅁䅁睁䵁䅁䅁权⽁允䅁权瑄权䅁权療䅂䅁允䅁䅁䅅䅁䙁佁㙆䭆䠵呙䅚䍄䉁䅁䅁䅂䅁䅁䅍䅄䅁䅁䅯兒䅁䅁䅯儶䅯䅁䅯兣䅑䅁䅅䅁䉁䅁䅁兂䅁䅁䅁䑇⽷兑杷允䅁䅁䅑䅁䑁䅁䅷䅁䭁䥁䅅䅁䭁䉁䅅䅁䭁䅁䍑䅁䉁䅁䅁允䅁䅁䄴杅䅁䑁䅕䅎㑁䑁䅑免睁䑁䅁䅍䅁䅁杷允䅁䅁䅑䅁䑁䅁䅷䅁䭁䝁䅧䅁䭁佁䭧䅁䭁䝁䔰䅁䉁䅁䅁允䅁䅁䄴䅄䅁䑁䅍免畁䑁䅅兏䅁䅁杷允䅁䅁䅑䅁䑁䅁䅷䅁䭁䩁䑷䅁䭁䉁䅅䅁䭁䅁䅕䅁䉁䅁䅁允䅁䅁䄴杆䅁䑁䅅兎ぁ䑁䅍䅍睁䑁䅁䅍睁䑁䅁䅁䵁䅉䅅䅁䕁䅁䅁睁䵁䅁䅁权䡃䅁䅁权浄权䅁权療䅂䅁允䅁䅁䅅䅁佁䅁䅷䅁硁䍁䄴䅍睁䑁䅉䅁䵁䅉䅅䅁䕁䅁䅁睁䵁䅁䅁权佄允䅁权湄权䅁权㥂䅂䅁允䅁䅁䅅䅁䙁䡁歆䡘湓癊⽍䍄䉁䅁䅁睁䅁䅁䅍䅄䅁䅁䅯䄳䅅䅁䅯䅈䅙䅁䅅䅁䉁䅁䅁权睃杂䅁䍄䉁䅁䅁䅂䅁䅁䅍䅄䅁䅁䅯杗䅁䅁䅯眵䅯䅁䅯兦䅑䅁䅅䅁䉁䅁䅁兂慄䉂癣⽄䄸䅑杷允䅁䅁䅑䅁䑁䅁䅷䅁䭁䑁䅑䅁䭁佁䭣䅁䭁䝁䔰䅁䉁䅁䅁允䅁䅁䅕杓䍷㑋坦歉䵁䅉䅅䅁䕁䅁䅁睁䵁䅁䅁权㕁䅁䅁权䉁杁䅁权䑁杁䅁允䅁䅁䅅䅁䙁䱁䅔䥡あ畣䅆䍄䉁䅁䅁䅂䅁䅁䅍䅄䅁䅁䅯关䅁䅁䅯眶䅯䅁䅯全䅑䅁䅅䅁䉁䅁䅁杄啁䅁䅁兏祁䑁䅍兏㍁䑁䅑䅍睁䑁䅁䅁䵁䅉䅅䅁䕁䅁䅁睁䵁䅁䅁权千允䅁权畄权䅁权獄权䅁允䅁䅁䅅䅁䙁䅁䅁䅁睄剙䈱䍄䉁䅁䅁䅂䅁䅁䅍䅄䅁䅁䅯睷䅅䅁䅯允䅉䅁䅯兂䅉䅁䅅䅁䉁䅁䅁兂穁穲牺穩睯兑杷允䅁䅁䅑䅁䑁䅁䅷䅁䭁䝁䑉䅁䭁䅁䅑䅁䭁䅁䅕䅁䉁䅁䅁允䅁䅁䅕䅁䅁偙㍰歙䵅䅉䅅䅁䕁䅁䅁睁䵁䅁䅁权睂允䅁权䭁䅁䅁权䙁䅁䅁允䅁䅁䅅䅁䙁䕁杊搵楁礲䅨䍄䉁䅁䅁䅂䅁䅁䅍䅄䅁䅁䅯睖䅉䅁䅯权䅁䅁䅯眯䅅䅁䅅䅁䉁䅁䅁兂奂扏䥔汤㌴䅑杷允䅁䅁䅑䅁䑁䅁䅷䅁䭁䙁䍳䅁䭁䅁䅯䅁䭁䅁䅕䅁䉁䅁䅁允䅁䅁䅕䡳潊敫㠱吸䴸䅉䅅䅁䑁䅁䅁睁䵁䅁䅁权楂䅁䅁权慁杂䅁允䅁䅁䅅䅁䭁䡁䝳䅁䵁䅉䅅䅁䑁䅁䅁睁䵁䅁䅁权歂允䅁权敁杂䅁允䅁䅁䅅䅁䭁䩁䝯䅁䵁䅉䅅䅁䕁䅁䅁睁䵁䅁䅁权坂䅁䅁权畄权䅁权睂䅂䅁允䅁䅁䅅䅁䙁䅁䅁䥁婃あ䉂䍄䉁䅁䅁䅂䅁䅁䅍䅄䅁䅁䅯睶䅉䅁䅯䅂䅁䅁䅯眯䅅䅁䅅䅁䉁䅁䅁兂䅁䅁杂䙤潓兑杷允䅁䅁䅑䅁䑁䅁䅷䅁䭁䱁䅑䅁䭁䉁䅅䅁䭁䅁䍑䅁䉁䅁䅁允䅁䅁䄴䅆䅁䑁䅍杍穁䑁䅅兏㉁䑁䅁䅍睁䅁䅁䍄䉁䅁䅁䅂䅁䅁䅍䅄䅁䅁䅯兏䅅䅁䅯眶䅯䅁䅯兦䅑䅁䅅䅁䉁䅁䅁杄啁䅁䅁李穁䑁䅁䅍睁䑁䅁䅍睁䑁䅁䅁䵁䅉䅅䅁䕁䅁䅁睁䵁䅁䅁权祁杁䅁权䕁䅁䅁权⽄允䅁允䅁䅁䅅䅁䙁䅁䅁䥁牃潲䉴䍄䉁䅁䅁䅂䅁䅁䅍䅄䅁䅁䅕䅁䅁䉁䙃䔫䭁䅁䅑䅁䭁偁䈸䅁䉁䅁䅁允䅁䅁䅕䅁䅁䝁穋ざ䵅䅉䅅䅁䕁䅁䅁睁䵁䅁䅁权䭂䅁䅁权浄权䅁权瑂䅂䅁允䅁䅁䅅䅁佁䅁䅷䅁祁䍁䄴䅍ぁ䑁䅅䅁䵁䅉䅅䅁䕁䅁䅁睁䵁䅁䅁权婃䅁䅁权牄权䅁权獄权䅁允䅁䅁䅅䅁䭁䕁䅣䅁䵁䅉䅅䅁䕁䅁䅁睁䵁䅁䅁权䵁䅁䅁权潄权䅁权䙃䅂䅁允䅁䅁䅅䅁佁䅁䄴䅁硁䑁䅧杌ぁ䑁䅍睎䅁䅁杷允䅁䅁䅑䅁䑁䅁䅷䅁䭁䭁䍳䅁䭁䉁䅅䅁䭁䅁䅕䅁䉁䅁䅁允䅁䅁䄴杆䅁䑁䅅睎㍁䑁䅣䅍睁䑁䅁䅍睁䑁䅁䅁䵁䅉䅅䅁䕁䅁䅁睁䵁䅁䅁权佂䅁䅁权瑄权䅁权瑂䅂䅁允䅁䅁䅅䅁䙁佁兘瑉㕶癦⽁䍄䉁䅁䅁䅂䅁䅁䅍䅄䅁䅁䅯眫䅁䅁䅯䅂䅁䅁䅯䅂䅉䅁䅅䅁䉁䅁䅁兂䅁䅁䅁爳婸兑杷允䅁䅁䅑䅁䑁䅁䅷䅁䭁䅁䐴䅁䭁䅁䅯䅁䭁䅁䅕䅁䉁䅁䅁允䅁䅁䅕倹唳佥浫稹䴸䅉䅅䅁䕁䅁䅁睁䵁䅁䅁权獃䅁䅁权晁杂䅁权杁杂䅁允䅁䅁䅅䅁䭁佁䡍䅁䵁䅉䅅䅁䕁䅁䅁睁䵁䅁䅁权橄䅁䅁权湄权䅁权㥂䅂䅁允䅁䅁䅅䅁䙁䩁䕺䱉祂佡⽇䍄䉁䅁䅁䅂䅁䅁䅍䅄䅁䅁䅯光䅉䅁䅯充䅁䅁䅯兂䅁䅁䅅䅁䉁䅁䅁杄十䅁䅁睎㉁䑁䅕李㑁䑁䅁䅍睁䅁䅁䍄䉁䅁䅁䅂䅁䅁䅍䅄䅁䅁䅯典䅁䅁䅯朷䅯䅁䅯来䅑䅁䅅䅁䉁䅁䅁兂䅁䅁䅁䱕即兑杷允䅁䅁䅑䅁䑁䅁䅷䅁䭁䱁䉙䅁䭁佁䭙䅁䭁䥁䕍䅁䉁䅁䅁允䅁䅁䄴䅄䅁䑁䅑杌睁䑁䅣䅏䅁䅁杷允䅁䅁䅑䅁䑁䅁䅷䅁䭁偁䍍䅁䭁䉁䅅䅁䭁䅁䅕䅁䉁䅁䅁允䅁䅁䄴䅆䅁䑁䅉䅍ㅁ䑁䅕兏硁䑁䅁䅍睁䅁䅁䍄䉁䅁䅁䅂䅁䅁䅍䅄䅁䅁䅯杦䅅䅁䅯眶䅯䅁䅯䅣䅑䅁䅅䅁䉁䅁䅁杄啁䅁䅁睍硁䑁䅉䅎祁䑁䅁李ㅁ䑁䅫䅁䵁䅉䅅䅁䕁䅁䅁睁䵁䅁䅁权歃杁䅁权䭁䅁䅁权䙁䅁䅁允䅁䅁䅅䅁䙁偁卌坔光䍇䄵䍄䉁䅁䅁䅂䅁䅁䅍䅄䅁䅁䅯朰䅉䅁䅯䅂䅁䅁䅯兂䅁䅁䅅䅁䉁䅁䅁兂䅁䅁䅃䕸朵兑杷允䅁䅁䅑䅁䑁䅁䅷䅁䭁䉁䑣䅁䭁䅁䅯䅁䭁䅁䅕䅁䉁䅁䅁允䅁䅁䅕㥆佮ㄹ橐䕆䵁䅉䅅䅁䕁䅁䅁睁䵁䅁䅁权桃䅁䅁权煄权䅁权療䅂䅁允䅁䅁䅅䅁佁䅁䅷䅁睁䍁䄴䅏祁䑁䅧䅁䵁䅉䅅䅁䕁䅁䅁睁䵁䅁䅁权杁允䅁权牄权䅁权䑃䅂䅁允䅁䅁䅅䅁佁䉁䅑䅁硁䑁䅙兎硁䑁䅅睍穁䑁䅉䅎䅁䅁杷允䅁䅁䅑䅁䑁䅁䅷䅁䭁䝁䐰䅁䭁䅁䅑䅁䭁偁䈸䅁䉁䅁䅁允䅁䅁䅕䅁䅁乁䐫の䵅䅉䅅䅁䕁䅁䅁睁䵁䅁䅁权权允䅁权煄权䅁权獄权䅁允䅁䅁䅅䅁佁䅁䅷䅁睁䍁䄴兎祁䑁䅉䅁䵁䅉䅅䅁䕁䅁䅁睁䵁䅁䅁权汃允䅁权灄权䅁权䑃䅂䅁允䅁䅁䅅䅁䙁䅁䅁䅁允楐䉆䍄䉁䅁䅁䅂䅁䅁䅍䅄䅁䅁䅯睅䅉䅁䅯权䅁䅁䅯兂䅁䅁䅅䅁䉁䅁䅁兂䭁㘱睎奐奯䅑杷允䅁䅁䅑䅁䑁䅁䅷䅁䭁䉁䅳䅁䭁佁䭫䅁䭁䥁䕍䅁䉁䅁䅁允䅁䅁䅕䅁䅁䉁婧䕍䵅䅉䅅䅁䕁䅁䅁睁䵁䅁䅁权桂睁䅁权䕁䅁䅁权䙁䅁䅁允䅁䅁䅅䅁䙁䅁䅁䥁䵃啳䉚䍄䉁䅁䅁䅂䅁䅁䅍䅄䅁䅁䅯关䅅䅁䅯充䅁䅁䅯䅂䅉䅁䅅䅁䉁䅁䅁杄坁䅁䅁免穁䑁䅕䅎㕁䑁䅁䅍睁䑁䅁䅍䅁䅁杷允䅁䅁䅑䅁䑁䅁䅷䅁䭁偁䉣䅁䭁佁䭯䅁䭁䝁䔰䅁䉁䅁䅁允䅁䅁䄴权䅁䑁䅅杌穁䑁䅕䅁䵁䅉䅅䅁䕁䅁䅁睁䵁䅁䅁权䝂允䅁权牄权䅁权䙃䅂䅁允䅁䅁䅅䅁佁䉁䅑䅁㉁䑁䅅免㕁䑁䅕䅏祁䑁䅍兏䅁䅁杷允䅁䅁䅑䅁䑁䅁䅷䅁䭁䭁䉅䅁䭁佁䭙䅁䭁䡁䕯䅁䉁䅁䅁允䅁䅁䄴䅄䅁䑁䅁杌ㅁ䑁䅍免䅁䅁杷允䅁䅁䅑䅁䑁䅁䅷䅁䭁䵁䑯䅁䭁䅁䅑䅁䭁䅁䅕䅁䉁䅁䅁允䅁䅁䅕䅁䅁䙉䙳此䵅䅉䅅䅁䕁䅁䅁睁䵁䅁䅁权祄睁䅁权剁䅁䅁权䙁䅁䅁允䅁䅁䅅䅁佁䉁䅉䅁㑁䑁䅫兎睁䑁䅁䅍睁䑁䅁䅁䵁䅉䅅䅁䕁䅁䅁睁䵁䅁䅁权䡂允䅁权畄权䅁权療䅂䅁允䅁䅁䅅䅁䙁䅁䅁䅁㑃䍮䈵䍄䉁䅁䅁䅂䅁䅁䅍䅄䅁䅁䅯䅅䅑䅁䅯朷䅯䅁䅯䅣䅑䅁䅅䅁䉁䅁䅁权湂杁䅁䍄䉁䅁䅁䅂䅁䅁䅍䅄䅁䅁䅯兇䅁䅁䅯眵䅯䅁䅯来䅑䅁䅅䅁䉁䅁䅁兂䉃啬䱏佢䭣䅑杷允䅁䅁䅑䅁䑁䅁䅷䅁䭁䙁䄴䅁䭁佁䭣䅁䭁䥁䕍䅁䉁䅁䅁允䅁䅁䅕灳瘳㡰䱚䕁䵁䅉䅅䅁䕁䅁䅁睁䵁䅁䅁权楁䅁䅁权灄权䅁权㥂䅂䅁允䅁䅁䅅䅁䙁䅁䅁䅁捃䈱䉖䍄䉁䅁䅁䅂䅁䅁䅍䅄䅁䅁䅯䄸䅁䅁䅯充䅁䅁䅯䅂䅉䅁䅅䅁䉁䅁䅁杄啁䅁䅁䅎ㅁ䑁䅑䅍睁䑁䅁䅍睁䑁䅁䅁䵁䅉䅅䅁䕁䅁䅁睁䵁䅁䅁权睄䅁䅁权牄权䅁权睂䅂䅁允䅁䅁䅅䅁佁䉁䅑䅁ぁ䑁䅕李穁䑁䅉䅏祁䑁䅣䅍䅁䅁杷允䅁䅁䅑䅁䑁䅁䅷䅁䭁䍁䍁䅁䭁䅁䅯䅁䭁偁䈸䅁䉁䅁䅁允䅁䅁䅕婪畤潅䅐歆䵁䅉䅅䅁䕁䅁䅁睁䵁䅁䅁权灃䅁䅁权煄权䅁权㥂䅂䅁允䅁䅁䅅䅁佁䅁䅷䅁睁䍁䄴䅍㕁䑁䅉䅁䵁䅉䅅䅁䕁䅁䅁睁䵁䅁䅁权流允䅁权灄权䅁权硂䅂䅁允䅁䅁䅅䅁䙁䅁䅁䅁杄协䉎䍄䉁䅁䅁䅂䅁䅁䅍䅄䅁䅁䅯杬䅍䅁䅯充䅁䅁䅯眯䅅䅁䅅䅁䉁䅁䅁杄啁䅁䅁免ㅁ䑁䅧兏祁䑁䅧兏ぁ䑁䅉䅁䵁䅉䅅䅁䕁䅁䅁睁䵁䅁䅁权硄䅁䅁权浄权䅁权㙂䅂䅁允䅁䅁䅅䅁佁䅁䅷䅁祁䍁䄴兎睁䑁䅍䅁䵁䅉䅅䅁䕁䅁䅁睁䵁䅁䅁权䍄睁䅁权剁䅁䅁权䙁䅁䅁允䅁䅁䅅䅁佁䉁䅉䅁祁䑁䅕睍硁䑁䅅䅍睁䑁䅁䅁䵁䅉䅅䅁䕁䅁䅁睁䵁䅁䅁权獃䅁䅁权浄权䅁权㙂䅂䅁允䅁䅁䅅䅁佁䅁䅷䅁睁䍁䄴李穁䑁䅧䅁䵁䅉䅅䅁䕁䅁䅁睁䵁䅁䅁权啄睁䅁权䕁䅁䅁权⽄允䅁允䅁䅁䅅䅁䙁䅁䅁䥁扄〫䉎䍄䉁䅁䅁䅂䅁䅁䅍䅄䅁䅁䅯眴䅁䅁䅯眶䅯䅁䅯䅣䅑䅁䅅䅁䉁䅁䅁杄坁䅁䅁杍ぁ䑁䅑兏睁䑁䅁䅍睁䑁䅁䅍䅁䅁杷允䅁䅁䅑䅁䑁䅁䅷䅁䭁佁䉑䅁䭁佁䭯䅁䭁䡁䕅䅁䉁䅁䅁允䅁䅁䄴䅄䅁䑁䅁杌祁䑁䅍兎䅁䅁杷允䅁䅁䅑䅁䑁䅁䅷䅁䭁䅁䉍䅁䭁佁䭧䅁䭁䡁䕯䅁䉁䅁䅁允䅁䅁䄴䅄䅁䑁䅉䅎畁䑁䅫睍䅁䅁杷允䅁䅁䅑䅁䑁䅁䅷䅁䭁䅁䉯䅁䭁佁䭣䅁䭁䡁䔰䅁䉁䅁䅁允䅁䅁䅕呣䬰㘱睎䕅䵁䅉䅅䅁䕁䅁䅁睁䵁䅁䅁权奃允䅁权䭁䅁䅁权䕁杁䅁允䅁䅁䅅䅁䙁䡁⼰噎㘶晓⽉䍄䉁䅁䅁䅂䅁䅁䅍䅄䅁䅁䅯䅪䅉䅁䅯䅂䅁䅁䅯兂䅁䅁䅅䅁䉁䅁䅁兂䅁䅁䅃睇硨兑杷允䅁䅁䅑䅁䑁䅁䅷䅁䭁䵁䉍䅁䭁佁䬰䅁䭁䡁䕁䅁䉁䅁䅁允䅁䅁䅕⼲⭬牡へ穷䴸䅉䅅䅁䕁䅁䅁睁䵁䅁䅁权十䅁䅁权煄权䅁权䙃䅂䅁允䅁䅁䅅䅁佁䅁䅷䅁睁䍁䄴睎睁䑁䅉䅁䵁䅉䅅䅁䕁䅁䅁睁䵁䅁䅁权䑂䅁䅁权煄权䅁权獄权䅁允䅁䅁䅅䅁佁䅁䅯䅁睁䍁䄴睍㉁䅁䅁䍄䉁䅁䅁䅂䅁䅁䅍䅄䅁䅁䅯眰䅍䅁䅯权䅁䅁䅯兂䅁䅁䅅䅁䉁䅁䅁兂浃㡭村䡳䱉䅑杷允䅁䅁䅑䅁䑁䅁䅷䅁䭁䩁䅍䅁䭁䉁䜸䅁䭁䍁䝁䅁䉁䅁䅁允䅁䅁䅯睍䅙䅁杷允䅁䅁䅑䅁䑁䅁䅷䅁䭁䭁䅁䅁䭁䉁䜸䅁䭁䍁䝁䅁䉁䅁䅁允䅁䅁䅯杔䅙䅁杷允䅁䅁䅑䅁䑁䅁䅷䅁䭁䥁䈸䅁䭁䉁䅅䅁䭁䅁䅕䅁䉁䅁䅁允䅁䅁䄴䅆䅁䑁䅕免㑁䑁䅣䅍硁䑁䅁䅍睁䅁䅁䍄䉁䅁䅁䅂䅁䅁䅍䅄䅁䅁䅯杍䅅䅁䅯朷䅯䅁䅯兣䅑䅁䅅䅁䉁䅁䅁兂䅁䅁䅁䙓呧兑杷允䅁䅁䅑䅁䑁䅁䅷䅁䭁䉁䕁䅁䭁佁䭳䅁䭁䡁䕅䅁䉁䅁䅁允䅁䅁䅯睚䅉䅁杷允䅁䅁䅑䅁䑁䅁䅷䅁䭁䭁䉅䅁䭁佁䭳䅁䭁䥁䕍䅁䉁䅁䅁允䅁䅁䄴䅆䅁䑁䅅䅍㉁䑁䅣免睁䑁䅧兏㕁䅁䅁䍄䉁䅁䅁睁䅁䅁䅍䅄䅁䅁䅯䅇䅅䅁䅯杊䅙䅁䅅䅁䉁䅁䅁杄䵁䅁䅁䅏穁䍁䄴睍祁䅁䅁䍄䉁䅁䅁睁䅁䅁䅍䅄䅁䅁䅯兑䅅䅁䅯杈䅙䅁䅅䅁䉁䅁䅁权偃杂䅁䍄䉁䅁䅁䅂䅁䅁䅍䅄䅁䅁䅯䅔䅅䅁䅯儷䅯䅁䅯兢䅑䅁䅅䅁䉁䅁䅁权䡂䅁䅁䍄䉁䅁䅁䅂䅁䅁䅍䅄䅁䅁䅯杓䅅䅁䅯朷䅯䅁䅯䄷䅯䅁䅅䅁䉁䅁䅁权䡂䅁䅁䍄䉁䅁䅁䅂䅁䅁䅍䅄䅁䅁䅯䅰䅁䅁䅯朶䅯䅁䅯全䅑䅁䅅䅁䉁䅁䅁杄䵁䅁䅁䅍畁䑁䅉䅎祁䅁䅁䍄䉁䅁䅁䅂䅁䅁䅍䅄䅁䅁䅯睘䅅䅁䅯䄶䅯䅁䅯睧䅑䅁䅅䅁䉁䅁䅁杄佁䅁䅁杍穁䍁䄴睎㕁䑁䅑䅁䵁䅉䅅䅁䕁䅁䅁睁䵁䅁䅁权汄允䅁权湄权䅁权療䅂䅁允䅁䅁䅅䅁䙁䕁杊搵楁硗䄱䍄䉁䅁䅁䅂䅁䅁䅍䅄䅁䅁䅯䄲䅍䅁䅯充䅁䅁䅯兂䅁䅁䅅䅁䉁䅁䅁杄坁䅁䅁免硁䑁䅑䅏祁䑁䅉兎睁䑁䅁䅍䅁䅁杷允䅁䅁䅑䅁䑁䅁䅷䅁䭁䥁䌸䅁䭁䅁䅯䅁䭁偁䈸䅁䉁䅁䅁允䅁䅁䅕捺䵺䵺䵺䐴䴸䅉䅅䅁䕁䅁䅁睁䵁䅁䅁权䱄睁䅁权剁䅁䅁权⽄允䅁允䅁䅁䅅䅁佁䉁䅑䅁穁䑁䅅李硁䑁䅁䅍睁䑁䅁䅍䅁䅁杷允䅁䅁䅑䅁䑁䅁䅷䅁䭁䕁䅳䅁䭁佁䭧䅁䭁䥁䕍䅁䉁䅁䅁允䅁䅁䄴杄䅁䑁䅕杍畁䑁䅕䅎ㅁ䅁䅁䍄䉁䅁䅁䅂䅁䅁䅍䅄䅁䅁䅯䅅䅑䅁䅯眶䅯䅁䅯睧䅑䅁䅅䅁䉁䅁䅁权湂杁䅁䍄䉁䅁䅁䅂䅁䅁䅍䅄䅁䅁䅯睓䅁䅁䅯朷䅯䅁䅯全䅑䅁䅅䅁䉁䅁䅁兂䅁䅁䅁䭑䕆兑杷允䅁䅁䅑䅁䑁䅁䅷䅁䭁偁䉙䅁䭁佁䭯䅁䭁佁䭷䅁䉁䅁䅁允䅁䅁䅯睒䅁䅁杷允䅁䅁䅑䅁䑁䅁䅷䅁䭁䝁䄰䅁䭁䉁䜸䅁䭁䍁䝁䅁䉁䅁䅁允䅁䅁䅯兇䅫䅁杷允䅁䅁䅑䅁䑁䅁䅷䅁䭁䙁䈴䅁䭁䉁䅅䅁䭁䅁䍑䅁䉁䅁䅁允䅁䅁䄴杅䅁䑁䅣李穁䑁䅁䅍睁䑁䅁䅍䅁䅁杷允䅁䅁䅑䅁䑁䅁䅷䅁䭁䑁䈸䅁䭁佁䭧䅁䭁䡁䔰䅁䉁䅁䅁允䅁䅁䄴杄䅁䑁䅅睎畁䑁䅙䅏㉁䅁䅁䍄䉁䅁䅁䅂䅁䅁䅍䅄䅁䅁䅯眰䅅䅁䅯朷䅯䅁䅯全䅑䅁䅅䅁䉁䅁䅁兂䅁䅁䅁䑑睷兑杷允䅁䅁䅑䅁䑁䅁䅷䅁䭁䩁䅷䅁䭁佁䭣䅁䭁䝁䔰䅁䉁䅁䅁允䅁䅁䅕穊䥅䉲慸歄䵁䅉䅅䅁䕁䅁䅁睁䵁䅁䅁权䱄杁䅁权剁䅁䅁权䙁䅁䅁允䅁䅁䅅䅁佁䉁䅑䅁ぁ䑁䅁兏㕁䑁䅑䅏睁䑁䅁䅍䅁䅁杷允䅁䅁䅑䅁䑁䅁䅷䅁䭁䱁䅑䅁䭁佁䭳䅁䭁佁䭷䅁䉁䅁䅁允䅁䅁䄴䅆䅁䑁䅕兏㑁䑁䅕䅏㉁䑁䅁䅍睁䅁䅁䍄䉁䅁䅁䅂䅁䅁䅍䅄䅁䅁䅯眯䅁䅁䅯䄶䅯䅁䅯睢䅑䅁䅅䅁䉁䅁䅁权䡂䅁䅁䍄䉁䅁䅁䅂䅁䅁䅍䅄䅁䅁䅯兹䅉䅁䅯䅂䅁䅁䅯眯䅅䅁䅅䅁䉁䅁䅁兂䅁䅁䅁楨䥱兑杷允䅁䅁䅑䅁䑁䅁䅷䅁䭁䝁䑫䅁䭁䉁䅅䅁䭁䅁䅕䅁䉁䅁䅁允䅁䅁䄴䅆䅁䑁䅅睍㉁䑁䅍䅍睁䑁䅁䅍睁䅁䅁䍄䉁䅁䅁睁䅁䅁䅍䅄䅁䅁䅯公䅁䅁䅯䅇䅙䅁䅅䅁䉁䅁䅁权療杂䅁䍄䉁䅁䅁䅂䅁䅁䅍䅄䅁䅁䅯朵䅅䅁䅯权䅁䅁䅯兂䅁䅁䅅䅁䉁䅁䅁兂瑂⼵灵搸㝌睐杷允䅁䅁䅑䅁䑁䅁䅷䅁䭁䅁䉉䅁䭁佁䭯䅁䭁䥁䕍䅁䉁䅁䅁允䅁䅁䄴䅄䅁䑁䅁杌㉁䑁䅧䅏䅁䅁杷允䅁䅁䅑䅁䑁䅁䅷䅁䭁䑁䑕䅁䭁䅁䅑䅁䭁䅁䅕䅁䉁䅁䅁允䅁䅁䅕䅁䅁䥷挱啭䵅䅉䅅䅁䕁䅁䅁睁䵁䅁䅁权噂䅁䅁权灄权䅁权獄权䅁允䅁䅁䅅䅁䙁䅁䅁䅁㡃啢䉺䍄䉁䅁䅁䅂䅁䅁䅍䅄䅁䅁䅯䅆䅉䅁䅯充䅁䅁䅯兂䅁䅁䅅䅁䉁䅁䅁杄坁䅁䅁免穁䑁䅧兎ㅁ䑁䅁䅍睁䑁䅁䅍䅁䅁杷允䅁䅁䅑䅁䑁䅁䅷䅁䭁䅁䉉䅁䭁佁䭧䅁䭁䡁䕅䅁䉁䅁䅁允䅁䅁䄴䅄䅁䑁䅅杌㉁䑁䅕䅎䅁䅁杷允䅁䅁䅑䅁䑁䅁䅷䅁䭁䅁䐴䅁䭁䅁䅑䅁䭁偁䈸䅁䉁䅁䅁允䅁䅁䅕䅁䅁䕁慡啖䵅䅉䅅䅁䑁䅁䅁睁䵁䅁䅁权乁允䅁权奁杂䅁允䅁䅁䅅䅁䭁䡁䝷䅁䵁䅉䅅䅁䕁䅁䅁睁䵁䅁䅁权䑂䅁䅁权湄权䅁权硂䅂䅁允䅁䅁䅅䅁䙁乁㑖匶硙䍃䅆䍄䉁䅁䅁䅂䅁䅁䅍䅄䅁䅁䅯兲䅁䅁䅯儷䅯䅁䅯睧䅑䅁䅅䅁䉁䅁䅁兂汄䌰扌堫洷睐杷允䅁䅁䅑䅁䑁䅁䅷䅁䭁䭁䅅䅁䭁佁䭧䅁䭁䝁䔸䅁䉁䅁䅁允䅁䅁䄴杄䅁䑁䅍䅍畁䑁䅙䅍穁䅁䅁䍄䉁䅁䅁䅂䅁䅁䅍䅄䅁䅁䅯儳䅅䅁䅯儷䅯䅁䅯兣䅑䅁䅅䅁䉁䅁䅁兂捃䍸睃浣灪睐杷允䅁䅁䅑䅁䑁䅁䅷䅁䭁䅁䑅䅁䭁䅁䅑䅁䭁䅁䅕䅁䉁䅁䅁允䅁䅁䅕䅁䅁䕧䉃ご䵅䅉䅅䅁䕁䅁䅁睁䵁䅁䅁权睃杁䅁权䕁䅁䅁权䙁䅁䅁允䅁䅁䅅䅁䙁䅁䅁䵁硄奭䉎䍄䉁䅁䅁䅂䅁䅁䅍䅄䅁䅁䅯䄷䅍䅁䅯权䅁䅁䅯兂䅁䅁䅅䅁䉁䅁䅁兂䭂䅄牉㕨塙䅑杷允䅁䅁䅍䅁䑁䅁䅷䅁䭁䍁䅷䅁䭁䉁䜴䅁䉁䅁䅁允䅁䅁䅯杅䅧䅁杷允䅁䅁䅑䅁䑁䅁䅷䅁䭁䙁䉫䅁䭁佁䭙䅁䭁䡁䔰䅁䉁䅁䅁允䅁䅁䄴䅄䅁䑁䅅杌穁䑁䅁䅎䅁䅁杷允䅁䅁䅍䅁䑁䅁䅷䅁䭁乁䅅䅁䭁䍁䝑䅁䉁䅁䅁允䅁䅁䅯䅤䅫䅁杷允䅁䅁䅑䅁䑁䅁䅷䅁䭁䩁䍯䅁䭁䅁䅯䅁䭁䅁䅕䅁䉁䅁䅁允䅁䅁䅕塹⭡确癯戱䴸䅉䅅䅁䑁䅁䅁睁䵁䅁䅁权潁允䅁权奁杂䅁允䅁䅁䅅䅁䭁䡁䝷䅁䵁䅉䅅䅁䕁䅁䅁睁䵁䅁䅁权⭁䅁䅁权煄权䅁权䙃䅂䅁允䅁䅁䅅䅁佁䅁䅷䅁穁䍁䄴杍穁䑁䅫䅁䵁䅉䅅䅁䕁䅁䅁睁䵁䅁䅁权啂䅁䅁权浄权䅁权瑂䅂䅁允䅁䅁䅅䅁佁䅁䅯䅁硁䍁䄴睍㉁䅁䅁䍄䉁䅁䅁䅂䅁䅁䅍䅄䅁䅁䅯䅆䅁䅁䅯朶䅯䅁䅯来䅑䅁䅅䅁䉁䅁䅁杄䵁䅁䅁䅍畁䑁䅕䅍㑁䅁䅁䍄䉁䅁䅁䅂䅁䅁䅍䅄䅁䅁䅯䅬䅁䅁䅯眶䅯䅁䅯睢䅑䅁䅅䅁䉁䅁䅁杄啁䅁䅁李硁䑁䅙䅍睁䑁䅁䅍睁䑁䅁䅁䵁䅉䅅䅁䕁䅁䅁睁䵁䅁䅁权㙄允䅁权浄权䅁权䑃䅂䅁允䅁䅁䅅䅁佁䅁䄴䅁㉁䑁䅑杌祁䑁䅉兎䅁䅁杷允䅁䅁䅑䅁䑁䅁䅷䅁䭁䍁䅕䅁䭁佁䭣䅁䭁䡁䕁䅁䉁䅁䅁允䅁䅁䅕䅄牉硨婚問䵁䅉䅅䅁䕁䅁䅁睁䵁䅁䅁权楄睁䅁权䕁䅁䅁权䙁䅁䅁允䅁䅁䅅䅁䙁䅁䅁䅁⽂正䉤䍄䉁䅁䅁䅂䅁䅁䅍䅄䅁䅁䅯睄䅅䅁䅯眶䅯䅁䅯兦䅑䅁䅅䅁䉁䅁䅁杄坁䅁䅁免ぁ䑁䅍睎ㅁ䑁䅍兏睁䑁䅉兎䅁䅁杷允䅁䅁䅑䅁䑁䅁䅷䅁䭁乁䈸䅁䭁佁䭫䅁䭁䡁䕁䅁䉁䅁䅁允䅁䅁䅕䅁䅁䅁䱁〰䵁䅉䅅䅁䕁䅁䅁睁䵁䅁䅁权㡄睁䅁权䭁䅁䅁权䙁䅁䅁允䅁䅁䅅䅁䙁䵁桵扒穢剦䅎䍄䉁䅁䅁䅂䅁䅁䅍䅄䅁䅁䅯䅮䅅䅁䅯朷䅯䅁䅯全䅑䅁䅅䅁䉁䅁䅁兂䅁䅁䅁䄫㝕兑杷允䅁䅁䅑䅁䑁䅁䅷䅁䭁䕁䍣䅁䭁䅁䅯䅁䭁䅁䅕䅁䉁䅁䅁允䅁䅁䅕婧䑖㉩湹䕊䵁䅉䅅䅁䕁䅁䅁睁䵁䅁䅁权坃杁䅁权䕁䅁䅁权⽄允䅁允䅁䅁䅅䅁䙁䅁䅁䑁獁㙲䉊䍄䉁䅁䅁䅂䅁䅁䅍䅄䅁䅁䅯杆䅁䅁䅯眵䅯䅁䅯䅣䅑䅁䅅䅁䉁䅁䅁兂橄婰䕶䑉桁䅑杷允䅁䅁䅑䅁䑁䅁䅷䅁䭁䝁䅫䅁䭁佁䭯䅁䭁䝁䔸䅁䉁䅁䅁允䅁䅁䄴䅄䅁䑁䅁杌睁䑁䅫兎䅁䅁杷允䅁䅁䅑䅁䑁䅁䅷䅁䭁䝁䅯䅁䭁佁䭳䅁䭁䝁䔰䅁䉁䅁䅁允䅁䅁䄴䅆䅁䑁䅑李㍁䑁䅍䅏ぁ䑁䅁䅍睁䅁䅁䍄䉁䅁䅁䅂䅁䅁䅍䅄䅁䅁䅯杫䅁䅁䅯眶䅯䅁䅯䄷䅯䅁䅅䅁䉁䅁䅁杄啁䅁䅁兎穁䑁䅍兏㕁䑁䅫免睁䑁䅍䅁䵁䅉䅅䅁䕁䅁䅁睁䵁䅁䅁权兄䅁䅁权瑄权䅁权睂䅂䅁允䅁䅁䅅䅁䙁䑁ㄸ牘䩰乄⽉䍄䉁䅁䅁䅂䅁䅁䅍䅄䅁䅁䅯䅓䅉䅁䅯权䅁䅁䅯兂䅁䅁䅅䅁䉁䅁䅁兂䱄啯㉗⼸嘰䅑杷允䅁䅁䅑䅁䑁䅁䅷䅁䭁䭁䑯䅁䭁䉁䅅䅁䭁偁䈸䅁䉁䅁䅁允䅁䅁䄴䅆䅁䑁䅕䅍ㅁ䑁䅁䅍睁䑁䅁䅍睁䅁䅁䍄䉁䅁䅁䅂䅁䅁䅍䅄䅁䅁䅯兆䅅䅁䅯䄶䅯䅁䅯睧䅑䅁䅅䅁䉁䅁䅁权䡂䅁䅁䍄䉁䅁䅁䅂䅁䅁䅍䅄䅁䅁䅯睥䅉䅁䅯充䅁䅁䅯兂䅁䅁䅅䅁䉁䅁䅁杄啁䅁䅁免ぁ䑁䅕李睁䑁䅁䅍睁䑁䅁䅁䵁䅉䅅䅁䑁䅁䅁睁䵁䅁䅁权䵂允䅁权歁杂䅁允䅁䅁䅅䅁䭁䩁䩍䅁䵁䅉䅅䅁䕁䅁䅁睁䵁䅁䅁权呂允䅁权灄权䅁权獄权䅁允䅁䅁䅅䅁䙁䅁䅁䅁䅁卂䉒䍄䉁䅁䅁䅂䅁䅁䅍䅄䅁䅁䅯䄹䅁䅁䅯䄶䅯䅁䅯睧䅑䅁䅅䅁䉁䅁䅁杄佁䅁䅁免㕁䍁䄴杍㕁䑁䅙䅁䵁䅉䅅䅁䕁䅁䅁睁䵁䅁䅁权塂允䅁权剁䅁䅁权䕁杁䅁允䅁䅁䅅䅁佁䉁䅑䅁硁䑁䅁睍硁䑁䅣䅍硁䑁䅍杍䅁䅁杷允䅁䅁䅑䅁䑁䅁䅷䅁䭁䡁䉫䅁䭁佁䭳䅁䭁䡁䕯䅁䉁䅁䅁允䅁䅁䄴䅆䅁䑁䅅兏ㅁ䑁䅙䅎㑁䑁䅧䅎穁䅁䅁䍄䉁䅁䅁䅂䅁䅁䅍䅄䅁䅁䅯睧䅉䅁䅯充䅁䅁䅯眯䅅䅁䅅䅁䉁䅁䅁杄坁䅁䅁免ㅁ䑁䅫免硁䑁䅁䅍睁䑁䅁䅍䅁䅁杷允䅁䅁䅍䅁䑁䅁䅷䅁䭁䙁䄸䅁䭁䍁䝑䅁䉁䅁䅁允䅁䅁䅯䅐䄸䅁杷允䅁䅁䅑䅁䑁䅁䅷䅁䭁䉁䉳䅁䭁佁䭳䅁䭁䥁䕍䅁䉁䅁䅁允䅁䅁䄴杆䅁䑁䅅兏祁䑁䅕睎睁䑁䅉䅎㑁䑁䅑䅁䵁䅉䅅䅁䕁䅁䅁睁䵁䅁䅁权噁睁䅁权剁䅁䅁权䙁䅁䅁允䅁䅁䅅䅁佁䉁䅑䅁ㅁ䑁䅑杍睁䑁䅁䅍睁䑁䅁䅍䅁䅁杷允䅁䅁䅑䅁䑁䅁䅷䅁䭁䑁䅙䅁䭁䅁䅯䅁䭁䅁䍑䅁䉁䅁䅁允䅁䅁䅕瑃橥䑣䬰歇䵁䅉䅅䅁䕁䅁䅁睁䵁䅁䅁权時䅁䅁权煄权䅁权硂䅂䅁允䅁䅁䅅䅁佁䅁䅷䅁睁䍁䄴免㑁䑁䅍䅁䵁䅉䅅䅁䕁䅁䅁睁䵁䅁䅁权卄杁䅁权剁䅁䅁权䙁䅁䅁允䅁䅁䅅䅁佁䉁䅑䅁ぁ䑁䅉睎ぁ䑁䅁䅍㑁䑁䅑兏䅁䅁杷允䅁䅁䅑䅁䑁䅁䅷䅁䭁䭁䉧䅁䭁佁䭯䅁䭁䥁䕕䅁䉁䅁䅁允䅁䅁䄴权䅁䑁䅁杌ㅁ䑁䅑䅁䵁䅉䅅䅁䕁䅁䅁睁䵁䅁䅁权䡃杁䅁权䭁䅁䅁权䙁䅁䅁允䅁䅁䅅䅁䙁䉁䕫杖琴畳⽅䍄䉁䅁䅁䅂䅁䅁䅍䅄䅁䅁䅯睩䅁䅁䅯朷䅯䅁䅯来䅑䅁䅅䅁䉁䅁䅁兂䅁䅁䅁偑刴兑杷允䅁䅁䅑䅁䑁䅁䅷䅁䭁䙁䉙䅁䭁佁䭯䅁䭁䝁䔰䅁䉁䅁䅁允䅁䅁䄴权䅁䑁䅁杌㍁䑁䅍䅁䵁䅉䅅䅁䕁䅁䅁睁䵁䅁䅁权兂睁䅁权䕁䅁䅁权⽄允䅁允䅁䅁䅅䅁䙁䅁䅁䅁㉁䠯䉎䍄䉁䅁䅁睁䅁䅁䅍䅄䅁䅁䅯兕䅁䅁䅯杈䅙䅁䅅䅁䉁䅁䅁权佄杂䅁䍄䉁䅁䅁䅂䅁䅁䅍䅄䅁䅁䅯睚䅍䅁䅯权䅁䅁䅯眯䅅䅁䅅䅁䉁䅁䅁兂㡄晱午敔煉䅑杷允䅁䅁䅍䅁䑁䅁䅷䅁䭁佁䈰䅁䭁䉁䝯䅁䉁䅁䅁允䅁䅁䅯杘䅙䅁杷允䅁䅁䅑䅁䑁䅁䅷䅁䭁䱁䅧䅁䭁佁䭙䅁䭁䡁䕁䅁䉁䅁䅁允䅁䅁䄴䅄䅁䑁䅑杌睁䑁䅑睍䅁䅁杷允䅁䅁䅍䅁䑁䅁䅷䅁䭁䍁䅣䅁䭁䉁䝧䅁䉁䅁䅁允䅁䅁䅯杓䅙䅁杷允䅁䅁䅑䅁䑁䅁䅷䅁䭁䵁䅣䅁䭁佁䭧䅁䭁䝁䔸䅁䉁䅁䅁允䅁䅁䄴杄䅁䑁䅅李畁䑁䅣䅍㕁䅁䅁䍄䉁䅁䅁䅂䅁䅁䅍䅄䅁䅁䅯眹䅁䅁䅯䄶䅯䅁䅯来䅑䅁䅅䅁䉁䅁䅁杄佁䅁䅁杍睁䍁䄴李㍁䑁䅅䅁䵁䅉䅅䅁䑁䅁䅁睁䵁䅁䅁权汁允䅁权歁杂䅁允䅁䅁䅅䅁䭁乁偙䅁䵁䅉䅅䅁䕁䅁䅁睁䵁䅁䅁权噂允䅁权潄权䅁权睂䅂䅁允䅁䅁䅅䅁佁䅁䄴䅁硁䑁䅫杌祁䑁䅙䅎䅁䅁杷允䅁䅁䅑䅁䑁䅁䅷䅁䭁䑁䌴䅁䭁䅁䅑䅁䭁偁䈸䅁䉁䅁䅁允䅁䅁䅕䅁䅁䡉䩌䕮䵅䅉䅅䅁䕁䅁䅁睁䵁䅁䅁权权䅁䅁权畄权䅁权硂䅂䅁允䅁䅁䅅䅁䙁䅁䅁䅁睃睎䉤䍄䉁䅁䅁䅂䅁䅁䅍䅄䅁䅁䅯兤䅅䅁䅯眵䅯䅁䅯兦䅑䅁䅅䅁䉁䅁䅁兂歂㥏倹婪䭣䅑杷允䅁䅁䅑䅁䑁䅁䅷䅁䭁䕁䑕䅁䭁䅁䅯䅁䭁䅁䅕䅁䉁䅁䅁允䅁䅁䅕兇坒楄礲稹䴸䅉䅅䅁䕁䅁䅁睁䵁䅁䅁权剁允䅁权潄权䅁权瑂䅂䅁允䅁䅁䅅䅁佁䅁䅯䅁㉁䍁䄴䅎㉁䅁䅁䍄䉁䅁䅁䅂䅁䅁䅍䅄䅁䅁䅯䅏䅅䅁䅯朶䅯䅁䅯来䅑䅁䅅䅁䉁䅁䅁权䡂䅁䅁䍄䉁䅁䅁睁䅁䅁䅍䅄䅁䅁䅯睶䅅䅁䅯杇䅙䅁䅅䅁䉁䅁䅁权瑁杂䅁䍄䉁䅁䅁䅂䅁䅁䅍䅄䅁䅁䅯䅊䅅䅁䅯䅂䅁䅁䅯䅂䅉䅁䅅䅁䉁䅁䅁兂䅁䅁䅁䥰獰兑杷允䅁䅁䅑䅁䑁䅁䅷䅁䭁䥁䍣䅁䭁䅁䅑䅁䭁䅁䅕䅁䉁䅁䅁允䅁䅁䅕䅁䅁䭁剃䕖䵅䅉䅅䅁䕁䅁䅁睁䵁䅁䅁权㉂䅁䅁权煄权䅁权療䅂䅁允䅁䅁䅅䅁佁䅁䅷䅁硁䍁䄴免穁䑁䅙䅁䵁䅉䅅䅁䕁䅁䅁睁䵁䅁䅁权歁允䅁权湄权䅁权䑃䅂䅁允䅁䅁䅅䅁䙁䭁扡䍸睃杣䅊䍄䉁䅁䅁䅂䅁䅁䅍䅄䅁䅁䅯䅧䅁䅁䅯朶䅯䅁䅯来䅑䅁䅅䅁䉁䅁䅁杄䵁䅁䅁䅍畁䑁䅧兎硁䅁䅁䍄䉁䅁䅁䅂䅁䅁䅍䅄䅁䅁䅯兌䅍䅁䅯䅂䅁䅁䅯眯䅅䅁䅅䅁䉁䅁䅁兂䅁䅁䅃㡁㝰兑杷允䅁䅁䅑䅁䑁䅁䅷䅁䭁䉁䕁䅁䭁佁䭣䅁䭁䡁䕁䅁䉁䅁䅁允䅁䅁䅯睚䅉䅁杷允䅁䅁䅑䅁䑁䅁䅷䅁䭁乁䅷䅁䭁佁䭧䅁䭁䡁䕅䅁䉁䅁䅁允䅁䅁䄴杄䅁䑁䅍䅏畁䑁䅁免穁䅁䅁䍄䉁䅁䅁䅂䅁䅁䅍䅄䅁䅁䅯杌䅅䅁䅯儷䅯䅁䅯睧䅑䅁䅅䅁䉁䅁䅁兂汁潂噇㑑䵶睐杷允䅁䅁䅑䅁䑁䅁䅷䅁䭁䕁䈴䅁䭁佁䬰䅁䭁䡁䕅䅁䉁䅁䅁允䅁䅁䅕敥浫免獩䐴䴸䅉䅅䅁䕁䅁䅁睁䵁䅁䅁权㝂允䅁权煄权䅁权㙂䅂䅁允䅁䅁䅅䅁佁䅁䅷䅁睁䍁䄴免ぁ䑁䅉䅁䵁䅉䅅䅁䕁䅁䅁睁䵁䅁䅁权剄允䅁权浄权䅁权瑂䅂䅁允䅁䅁䅅䅁佁䅁䅷䅁硁䍁䄴䅏祁䑁䅫䅁䵁䅉䅅䅁䕁䅁䅁睁䵁䅁䅁权噂杁䅁权䕁䅁䅁权䙁䅁䅁允䅁䅁䅅䅁䙁䅁䅁䥁祁䕡䉰䍄䉁䅁䅁睁䅁䅁䅍䅄䅁䅁䅯䄹䅁䅁䅯杇䅙䅁䅅䅁䉁䅁䅁权㉃杂䅁䍄䉁䅁䅁䅂䅁䅁䅍䅄䅁䅁䅯䅉䅁䅁䅯朶䅯䅁䅯䅣䅑䅁䅅䅁䉁䅁䅁杄䵁䅁䅁䅍畁䑁䅁睍穁䅁䅁䍄䉁䅁䅁䅂䅁䅁䅍䅄䅁䅁䅯睥䅁䅁䅯儷䅯䅁䅯来䅑䅁䅅䅁䉁䅁䅁兂ぃ䡹⭡确䩯䅑杷允䅁䅁䅑䅁䑁䅁䅷䅁䭁䡁䑁䅁䭁䉁䅅䅁䭁䅁䅕䅁䉁䅁䅁允䅁䅁䄴䅆䅁䑁䅑兎㉁䑁䅉䅍睁䑁䅁䅍睁䅁䅁䍄䉁䅁䅁睁䅁䅁䅍䅄䅁䅁䅯兆䅅䅁䅯䅈䅙䅁䅅䅁䉁䅁䅁权楂杂䅁䍄䉁䅁䅁䅂䅁䅁䅍䅄䅁䅁䅯儷䅁䅁䅯眵䅯䅁䅯䄷䅯䅁䅅䅁䉁䅁䅁兂䉄煹䙆癴䡍䅑杷允䅁䅁䅑䅁䑁䅁䅷䅁䭁䕁䅅䅁䭁佁䭫䅁䭁䝁䔸䅁䉁䅁䅁允䅁䅁䅕䅁䅁䅁䍃䔹䵁䅉䅅䅁䕁䅁䅁睁䵁䅁䅁权瑄䅁䅁权牄权䅁权療䅂䅁允䅁䅁䅅䅁佁䉁䅙䅁硁䑁䅅䅍睁䑁䅁䅍睁䑁䅁䅍睁䅁䅁䍄䉁䅁䅁䅂䅁䅁䅍䅄䅁䅁䅯眳䅉䅁䅯充䅁䅁䅯眯䅅䅁䅅䅁䉁䅁䅁杄十䅁䅁睍㑁䑁䅧䅍睁䑁䅁䅍睁䅁䅁䍄䉁䅁䅁䅂䅁䅁䅍䅄䅁䅁䅯䅎䅁䅁䅯儷䅯䅁䅯䅣䅑䅁䅅䅁䉁䅁䅁兂䭂䅄牉硨瑢睐杷允䅁䅁䅑䅁䑁䅁䅷䅁䭁䩁䅁䅁䭁佁䭫䅁䭁䥁䕍䅁䉁䅁䅁允䅁䅁䅕䅁䅁䍁乂啊䵅䅉䅅䅁䕁䅁䅁睁䵁䅁䅁权允䅂䅁权牄权䅁权㥂䅂䅁允䅁䅁䅅䅁䭁䝁䍣䅁䵁䅉䅅䅁䕁䅁䅁睁䵁䅁䅁权浃允䅁权瑄权䅁权䑃䅂䅁允䅁䅁䅅䅁䙁乁倹婪畤癅⽕䍄䉁䅁䅁䅂䅁䅁䅍䅄䅁䅁䅯杺䅅䅁䅯儷䅯䅁䅯兦䅑䅁䅅䅁䉁䅁䅁兂桄䝈瀲㑧㍢睐杷允䅁䅁䅑䅁䑁䅁䅷䅁䭁䩁䐴䅁䭁䅁䅑䅁䭁䅁䅕䅁䉁䅁䅁允䅁䅁䅕䅁䅁偁㉱䕘䵅䅉䅅䅁䕁䅁䅁睁䵁䅁䅁权䝃允䅁权牄权䅁权獄权䅁允䅁䅁䅅䅁佁䉁䅑䅁硁䑁䅑䅏祁䑁䅙睍ぁ䑁䅫兏䅁䅁杷允䅁䅁䅑䅁䑁䅁䅷䅁䭁䥁䍍䅁䭁䅁䅑䅁䭁偁䈸䅁䉁䅁䅁允䅁䅁䅕䅁䅁䥷煆と䵅䅉䅅䅁䕁䅁䅁睁䵁䅁䅁权䝄允䅁权晁杂䅁权杁杂䅁允䅁䅁䅅䅁䭁䑁䝧䅁䵁䅉䅅䅁䕁䅁䅁睁䵁䅁䅁权癄杁䅁权䕁䅁䅁权䙁䅁䅁允䅁䅁䅅䅁䙁䅁䅁䥁杄渹䉆䍄䉁䅁䅁睁䅁䅁䅍䅄䅁䅁䅯䅈䅁䅁䅯杊䅙䅁䅅䅁䉁䅁䅁杄䵁䅁䅁兏㉁䍁䄴䅏㍁䅁䅁䍄䉁䅁䅁䅂䅁䅁䅍䅄䅁䅁䅯兢䅅䅁䅯朶䅯䅁䅯兦䅑䅁䅅䅁䉁䅁䅁杄䵁䅁䅁䅍畁䑁䅙李㉁䅁䅁䍄䉁䅁䅁睁䅁䅁䅍䅄䅁䅁䅯睨䅁䅁䅯杊䅙䅁䅅䅁䉁䅁䅁杄䵁䅁䅁兏硁䍁䄴䅏祁䅁䅁䍄䉁䅁䅁䅂䅁䅁䅍䅄䅁䅁䅯党䅁䅁䅯儷䅯䅁䅯来䅑䅁䅅䅁䉁䅁䅁兂坃㑑獴⼵䩶睐杷允䅁䅁䅑䅁䑁䅁䅷䅁䭁䡁䑉䅁䭁䅁䅑䅁䭁䅁䅕䅁䉁䅁䅁允䅁䅁䅕䅁䅁䅳䥈䕣䵅䅉䅅䅁䕁䅁䅁睁䵁䅁䅁权呁䅁䅁权畄权䅁权療䅂䅁允䅁䅁䅅䅁䙁䅁䅁䅁㑂䑒䉶䍄䉁䅁䅁䅂䅁䅁䅍䅄䅁䅁䅯兺䅁䅁䅯朵䅯䅁䅯兣䅑䅁䅅䅁䉁䅁䅁杄䵁䅁䅁免畁䑁䅕睎硁䅁䅁䍄䉁䅁䅁䅂䅁䅁䅍䅄䅁䅁䅯杺䅉䅁䅯充䅁䅁䅯眯䅅䅁䅅䅁䉁䅁䅁杄坁䅁䅁免祁䑁䅕兎穁䑁䅣李㍁䑁䅙兏䅁䅁杷允䅁䅁䅑䅁䑁䅁䅷䅁䭁䭁䉁䅁䭁佁䭯䅁䭁䡁䔰䅁䉁䅁䅁允䅁䅁䄴权䅁䑁䅁杌ㅁ䑁䅧䅁䵁䅉䅅䅁䕁䅁䅁睁䵁䅁䅁权瑃允䅁权畄权䅁权㙂䅂䅁允䅁䅁䅅䅁䙁䅁䅁䅁潂匸䈱䍄䉁䅁䅁䅂䅁䅁䅍䅄䅁䅁䅯眱䅅䅁䅯儷䅯䅁䅯睧䅑䅁䅅䅁䉁䅁䅁兂㝂䭆䠵場杲睐杷允䅁䅁䅑䅁䑁䅁䅷䅁䭁䅁䍙䅁䭁䅁䅑䅁䭁䅁䅕䅁䉁䅁䅁允䅁䅁䅕䅁䅁䉑朴で䵅䅉䅅䅁䕁䅁䅁睁䵁䅁䅁权祁䅁䅁权湄权䅁权㙂䅂䅁允䅁䅁䅅䅁䙁䩁䑚㉩湺礫䅂䍄䉁䅁䅁䅂䅁䅁䅍䅄䅁䅁䅯䅒䅁䅁䅯朶䅯䅁䅯睧䅑䅁䅅䅁䉁䅁䅁杄䵁䅁䅁免畁䑁䅅䅎硁䅁䅁䍄䉁䅁䅁䅂䅁䅁䅍䅄䅁䅁䅯党䅅䅁䅯允䅉䅁䅯杁䅉䅁䅅䅁䉁䅁䅁兂䍃汍䱍䄸睘䅑杷允䅁䅁䅑䅁䑁䅁䅷䅁䭁佁䌰䅁䭁䉁䅅䅁䭁䅁䅕䅁䉁䅁䅁允䅁䅁䄴䅆䅁䑁䅉免ㅁ䑁䅉兎睁䑁䅁䅍睁䅁䅁䍄䉁䅁䅁䅂䅁䅁䅍䅄䅁䅁䅯䅆䅁䅁䅯眶䅯䅁䅯䅣䅑䅁䅅䅁䉁䅁䅁杄啁䅁䅁杍㉁䑁䅙䅍睁䑁䅁䅍睁䑁䅁䅁䵁䅉䅅䅁䕁䅁䅁睁䵁䅁䅁权䭂允䅁权牄权䅁权䙃䅂䅁允䅁䅁䅅䅁佁䉁䅑䅁硁䑁䅣䅎穁䑁䅉杍睁䑁䅁䅍䅁䅁杷允䅁䅁䅑䅁䑁䅁䅷䅁䭁䵁䍳䅁䭁䉁䅅䅁䭁偁䈸䅁䉁䅁䅁允䅁䅁䄴䅆䅁䑁䅑免㕁䑁䅅兏祁䑁䅁䅍睁䅁䅁䍄䉁䅁䅁䅂䅁䅁䅍䅄䅁䅁䅯兕䅁䅁䅯眵䅯䅁䅯兦䅑䅁䅅䅁䉁䅁䅁兂灁䥘䌯匹婧䅑杷允䅁䅁䅑䅁䑁䅁䅷䅁䭁䱁䅉䅁䭁佁䬰䅁䭁佁䭷䅁䉁䅁䅁允䅁䅁䅕⼵灵搸乊樵䴸䅉䅅䅁䕁䅁䅁睁䵁䅁䅁权䉁允䅁权浄权䅁权硂䅂䅁允䅁䅁䅅䅁佁䅁䅷䅁硁䍁䄴䅎穁䑁䅉䅁䵁䅉䅅䅁䕁䅁䅁睁䵁䅁䅁权浃䅁䅁权牄权䅁权䑃䅂䅁允䅁䅁䅅䅁佁䉁䅑䅁硁䑁䅧兏睁䑁䅧兎㉁䑁䅁杍䅁䅁杷允䅁䅁䅑䅁䑁䅁䅷䅁䭁䑁䉙䅁䭁佁䭣䅁䭁佁䭷䅁䉁䅁䅁允䅁䅁䅕積積積積䕆䵁䅉䅅䅁䕁䅁䅁睁䵁䅁䅁权㑃允䅁权灄权䅁权療䅂䅁允䅁䅁䅅䅁䙁䅁䅁䅁䅂兺䉖䍄䉁䅁䅁䅂䅁䅁䅍䅄䅁䅁䅯朵䅅䅁䅯朶䅯䅁䅯兦䅑䅁䅅䅁䉁䅁䅁权䡂䅁䅁䍄䉁䅁䅁䅂䅁䅁䅍䅄䅁䅁䅯党䅍䅁䅯䅂䅁䅁䅯兂䅁䅁䅅䅁䉁䅁䅁兂䅁䅁䅂坫䔫兑杷允䅁䅁䅑䅁䑁䅁䅷䅁䭁䡁䅅䅁䭁佁䭳䅁䭁䝁䔰䅁䉁䅁䅁允䅁䅁䄴䅆䅁䑁䅅䅍ぁ䑁䅙䅏㉁䑁䅑睎㑁䅁䅁䍄䉁䅁䅁䅂䅁䅁䅍䅄䅁䅁䅯杒䅉䅁䅯权䅁䅁䅯兂䅁䅁䅅䅁䉁䅁䅁兂䅁䅁䅁䅁䉁䅑杷允䅁䅁䅑䅁䑁䅁䅷䅁䭁佁䉧䅁䭁佁䭙䅁䭁䥁䕕䅁䉁䅁䅁允䅁䅁䄴权䅁䑁䅁杌㑁䑁䅉䅁䵁䅉䅅䅁䕁䅁䅁睁䵁䅁䅁权䅃䅁䅁权䕁䅁䅁权䙁䅁䅁允䅁䅁䅅䅁䙁䅁䅁䍁⽃坊䉤䍄䉁䅁䅁䅂䅁䅁䅍䅄䅁䅁䅯䅋䅉䅁䅯权䅁䅁䅯兂䅁䅁䅅䅁䉁䅁䅁兂楂䙅㕧䅴浧䅑杷允䅁䅁䅑䅁䑁䅁䅷䅁䭁䑁䅑䅁䭁佁䭯䅁䭁䝁䔰䅁䉁䅁䅁允䅁䅁䄴䅄䅁䑁䅁杌ㅁ䑁䅁兎䅁䅁杷允䅁䅁䅑䅁䑁䅁䅷䅁䭁䝁䅷䅁䭁佁䭯䅁䭁䡁䕅䅁䉁䅁䅁允䅁䅁䄴䅄䅁䑁䅁杌穁䑁䅙兏䅁䅁杷允䅁䅁䅑䅁䑁䅁䅷䅁䭁偁䍑䅁䭁䅁䅑䅁䭁䅁䅕䅁䉁䅁䅁允䅁䅁䅕䅁䅁䉁挷啥䵅䅉䅅䅁䕁䅁䅁睁䵁䅁䅁权楂睁䅁权剁䅁䅁权䙁䅁䅁允䅁䅁䅅䅁佁䉁䅁䅁穁䑁䅑睍ㅁ䑁䅉兏ぁ䅁䅁䍄䉁䅁䅁䅂䅁䅁䅍䅄䅁䅁䅯兓䅁䅁䅯朵䅯䅁䅯兦䅑䅁䅅䅁䉁䅁䅁杄䵁䅁䅁免畁䑁䅑睍㕁䅁䅁䍄䉁䅁䅁䅂䅁䅁䅍䅄䅁䅁䅯䄸䅁䅁䅯朷䅯䅁䅯来䅑䅁䅅䅁䉁䅁䅁兂䅁䅁䅁䅧㤳䅷杷允䅁䅁䅑䅁䑁䅁䅷䅁䭁䝁䍍䅁䭁䉁䅅䅁䭁䅁䅕䅁䉁䅁䅁允䅁䅁䄴䅆䅁䑁䅕兏祁䑁䅫䅍睁䑁䅁䅍睁䅁䅁䍄䉁䅁䅁䅂䅁䅁䅍䅄䅁䅁䅯杏䅅䅁䅯朷䅯䅁䅯来䅑䅁䅅䅁䉁䅁䅁兂䅁䅁䅁䕁䄸兑杷允䅁䅁䅑䅁䑁䅁䅷䅁䭁䭁䈰䅁䭁佁䭣䅁䭁䥁䕍䅁䉁䅁䅁允䅁䅁䅕䌯塈摕䐴䐫䴸䅉䅅䅁䑁䅁䅁睁䵁䅁䅁权畁䅁䅁权流杂䅁允䅁䅁䅅䅁佁䅁䅷䅁㍁䑁䅉杌㑁䑁䅣䅁䵁䅉䅅䅁䕁䅁䅁睁䵁䅁䅁权塃允䅁权瑄权䅁权㥂䅂䅁允䅁䅁䅅䅁䙁䉁䕫杖琴畳⽫䍄䉁䅁䅁䅂䅁䅁䅍䅄䅁䅁䅯儰䅅䅁䅯允䅉䅁䅯睁䅉䅁䅅䅁䉁䅁䅁兂晄瑴瘸浊慦䅑杷允䅁䅁䅑䅁䑁䅁䅷䅁䭁䭁䉣䅁䭁䅁䅯䅁䭁䅁䅕䅁䉁䅁䅁允䅁䅁䅕婧䑖㉩湺吹䴸䅉䅅䅁䕁䅁䅁睁䵁䅁䅁权䥃睁䅁权䭁䅁䅁权⽄允䅁允䅁䅁䅅䅁䙁䱁祂䩡瑈䍦䅆䍄䉁䅁䅁䅂䅁䅁䅍䅄䅁䅁䅯兵䅁䅁䅯䄶䅯䅁䅯来䅑䅁䅅䅁䉁䅁䅁杄佁䅁䅁杍ぁ䍁䄴睍ぁ䑁䅙䅁䵁䅉䅅䅁䕁䅁䅁睁䵁䅁䅁权䭄允䅁权畄权䅁权睂䅂䅁允䅁䅁䅅䅁䙁䅁䅁䅁杂䕍䈹䍄䉁䅁䅁䅂䅁䅁䅍䅄䅁䅁䅯其䅉䅁䅯充䅁䅁䅯兂䅁䅁䅅䅁䉁䅁䅁杄坁䅁䅁免㑁䑁䅧䅍睁䑁䅁䅍睁䑁䅁䅍䅁䅁杷允䅁䅁䅍䅁䑁䅁䅷䅁䭁䵁䉙䅁䭁䉁䝧䅁䉁䅁䅁允䅁䅁䅯兏䅙䅁杷允䅁䅁䅑䅁䑁䅁䅷䅁䭁䡁䉧䅁䭁佁䭫䅁䭁䥁䕍䅁䉁䅁䅁允䅁䅁䅕䅁䅁䝁坪啑䵅䅉䅅䅁䕁䅁䅁睁䵁䅁䅁权䩃睁䅁权䭁䅁䅁权⽄允䅁允䅁䅁䅅䅁䙁乁楅⼲⭬栶䅬䍄䉁䅁䅁䅂䅁䅁䅍䅄䅁䅁䅯睬䅁䅁䅯朶䅯䅁䅯来䅑䅁䅅䅁䉁䅁䅁杄䵁䅁䅁䅍畁䑁䅧杍㕁䅁䅁䍄䉁䅁䅁䅂䅁䅁䅍䅄䅁䅁䅯䅐䅉䅁䅯权䅁䅁䅯眯䅅䅁䅅䅁䉁䅁䅁兂噄佥浫敍睧䅑杷允䅁䅁䅍䅁䑁䅁䅷䅁䭁䝁䅑䅁䭁䍁䝑䅁䉁䅁䅁允䅁䅁䅯杒䄸䅁杷允䅁䅁䅑䅁䑁䅁䅷䅁䭁䵁䄴䅁䭁佁䭫䅁䭁䥁䕕䅁䉁䅁䅁允䅁䅁䅕䅁䅁䝁癓啅䵅䅉䅅䅁䕁䅁䅁睁䵁䅁䅁权汃䅁䅁权湄权䅁权獄权䅁允䅁䅁䅅䅁䭁䕁䅣䅁䵁䅉䅅䅁䕁䅁䅁睁䵁䅁䅁权䕄䅁䅁权䭁䅁䅁权䙁䅁䅁允䅁䅁䅅䅁䙁䝁汄䌰扌剥䅴䍄䉁䅁䅁䅂䅁䅁䅍䅄䅁䅁䅯睉䅅䅁䅯儷䅯䅁䅯全䅑䅁䅅䅁䉁䅁䅁兂佂桙奂扏杔睐杷允䅁䅁䅑䅁䑁䅁䅷䅁䭁䱁䌸䅁䭁䅁䅯䅁䭁偁䈸䅁䉁䅁䅁允䅁䅁䅕楄礲敮渫ぇ䵁䅉䅅䅁䕁䅁䅁睁䵁䅁䅁权千允䅁权潄权䅁权睂䅂䅁允䅁䅁䅅䅁佁䅁䄴䅁㉁䑁䅣杌祁䑁䅕杍䅁䅁杷允䅁䅁䅑䅁䑁䅁䅷䅁䭁䍁䍫䅁䭁䅁䅑䅁䭁䅁䅕䅁䉁䅁䅁允䅁䅁䅕䅁䅁䭁摑啕䵅䅉䅅䅁䕁䅁䅁睁䵁䅁䅁权㉂睁䅁权剁䅁䅁权䙁䅁䅁允䅁䅁䅅䅁佁䉁䅙䅁硁䑁䅍睍㍁䑁䅫睍㉁䑁䅕䅍睁䅁䅁䍄䉁䅁䅁䅂䅁䅁䅍䅄䅁䅁䅯䅪䅁䅁䅯朶䅯䅁䅯全䅑䅁䅅䅁䉁䅁䅁杄䵁䅁䅁䅍畁䑁䅙李ぁ䅁䅁䍄䉁䅁䅁䅂䅁䅁䅍䅄䅁䅁䅯睺䅅䅁䅯朵䅯䅁䅯䄷䅯䅁䅅䅁䉁䅁䅁杄䵁䅁䅁䅍畁䑁䅍䅏ㅁ䅁䅁䍄䉁䅁䅁䅂䅁䅁䅍䅄䅁䅁䅯儳䅉䅁䅯充䅁䅁䅯眯䅅䅁䅅䅁䉁䅁䅁杄啁䅁䅁免㍁䑁䅙兎穁䑁䅫䅍睁䑁䅁䅁䵁䅉䅅䅁䕁䅁䅁睁䵁䅁䅁权捄允䅁权畄权䅁权睂䅂䅁允䅁䅁䅅䅁䙁䅁䅁䅁煂噎䉂䍄䉁䅁䅁䅂䅁䅁䅍䅄䅁䅁䅯䅤䅍䅁䅯权䅁䅁䅯眯䅅䅁䅅䅁䉁䅁䅁兂捂㡪ㅌ䙋㥺睐杷允䅁䅁䅑䅁䑁䅁䅷䅁䭁䉁䅯䅁䭁佁䭯䅁䭁䥁䕍䅁䉁䅁䅁允䅁䅁䄴䅄䅁䑁䅉杌祁䑁䅣兏䅁䅁杷允䅁䅁䅑䅁䑁䅁䅷䅁䭁䥁䑍䅁䭁䉁䅅䅁䭁䅁䅕䅁䉁䅁䅁允䅁䅁䄴杆䅁䑁䅑杍硁䑁䅉䅍睁䑁䅁䅍睁䑁䅁䅁䵁䅉䅅䅁䕁䅁䅁睁䵁䅁䅁权歂允䅁权灄权䅁权䙃䅂䅁允䅁䅁䅅䅁䙁䅁䅁䅁䅁䭑䄯䍄䉁䅁䅁䅂䅁䅁䅍䅄䅁䅁䅯杨䅅䅁䅯䄶䅯䅁䅯兣䅑䅁䅅䅁䉁䅁䅁杄䵁䅁䅁䅏畁䑁䅉兎㑁䅁䅁䍄䉁䅁䅁䅂䅁䅁䅍䅄䅁䅁䅯杦䅁䅁䅯䄶䅯䅁䅯全䅑䅁䅅䅁䉁䅁䅁杄佁䅁䅁杍睁䍁䄴杍硁䑁䅣䅁䵁䅉䅅䅁䕁䅁䅁睁䵁䅁䅁权㕃䅁䅁权潄权䅁权療䅂䅁允䅁䅁䅅䅁佁䅁䅷䅁祁䑁䅙杌硁䑁䅫䅁䵁䅉䅅䅁䕁䅁䅁睁䵁䅁䅁权煁杁䅁权䕁䅁䅁权䙁䅁䅁允䅁䅁䅅䅁䙁䅁䅁䅁浂坑䉸䍄䉁䅁䅁睁䅁䅁䅍䅄䅁䅁䅯朱䅁䅁䅯杈䅙䅁䅅䅁䉁䅁䅁权捂杂䅁䍄䉁䅁䅁䅂䅁䅁䅍䅄䅁䅁䅯兔䅅䅁䅯朶䅯䅁䅯䅣䅑䅁䅅䅁䉁䅁䅁杄䵁䅁䅁䅍畁䑁䅧䅎硁䅁䅁䍄䉁䅁䅁䅂䅁䅁䅍䅄䅁䅁䅯䅈䅁䅁䅯允䅉䅁䅯睁䅉䅁䅅䅁䉁䅁䅁兂䭄癋癧䭖猷䅑杷允䅁䅁䅑䅁䑁䅁䅷䅁䭁䝁䍅䅁䭁䅁䅯䅁䭁偁䈸䅁䉁䅁䅁允䅁䅁䅕牡へ硫䕩啅䵁䅉䅅䅁䕁䅁䅁睁䵁䅁䅁权啃䅁䅁权瑄权䅁权㥂䅂䅁允䅁䅁䅅䅁䙁䍁硣䭃捷栲䅆䍄䉁䅁䅁䅂䅁䅁䅍䅄䅁䅁䅯兓䅍䅁䅯䅂䅁䅁䅯眯䅅䅁䅅䅁䉁䅁䅁兂䅁䅁䅃琶䵹兑杷允䅁䅁䅑䅁䑁䅁䅷䅁䭁䅁䅣䅁䭁佁䭙䅁䭁佁䭷䅁䉁䅁䅁允䅁䅁䄴权䅁䑁䅅杌㍁䑁䅧䅁䵁䅉䅅䅁䕁䅁䅁睁䵁䅁䅁权ぃ䅁䅁权湄权䅁权䑃䅂䅁允䅁䅁䅅䅁䙁䵁ㅐ䙋偹瑷⽗䍄䉁䅁䅁䅂䅁䅁䅍䅄䅁䅁䅯儫䅅䅁䅯朶䅯䅁䅯䅣䅑䅁䅅䅁䉁䅁䅁杄䵁䅁䅁䅍畁䑁䅙睍ㅁ䅁䅁䍄䉁䅁䅁䅂䅁䅁䅍䅄䅁䅁䅯儫䅁䅁䅯䄶䅯䅁䅯来䅑䅁䅅䅁䉁䅁䅁杄佁䅁䅁䅎㉁䍁䄴杍睁䑁䅙䅁䵁䅉䅅䅁䕁䅁䅁睁䵁䅁䅁权䭃允䅁权灄权䅁权䙃䅂䅁允䅁䅁䅅䅁䙁䅁䅁䅁䅄䅢䉂䍄䉁䅁䅁䅂䅁䅁䅍䅄䅁䅁䅯儯䅉䅁䅯䅂䅁䅁䅯眯䅅䅁䅅䅁䉁䅁䅁兂䅁䅁䅁硫潎兑杷允䅁䅁䅑䅁䑁䅁䅷䅁䭁䍁䄰䅁䭁佁䭧䅁䭁䡁䕅䅁䉁䅁䅁允䅁䅁䅯睒䅁䅁杷允䅁䅁䅑䅁䑁䅁䅷䅁䭁䝁䈰䅁䭁佁䭳䅁䭁䡁䕅䅁䉁䅁䅁允䅁䅁䄴䅆䅁䑁䅫李硁䑁䅍免硁䑁䅑兏㉁䅁䅁䍄䉁䅁䅁䅂䅁䅁䅍䅄䅁䅁䅯睧䅁䅁䅯眶䅯䅁䅯睧䅑䅁䅅䅁䉁䅁䅁杄啁䅁䅁免硁䑁䅙李㍁䑁䅙兏㉁䑁䅙䅁䵁䅉䅅䅁䕁䅁䅁睁䵁䅁䅁权噂允䅁权牄权䅁权瑂䅂䅁允䅁䅁䅅䅁佁䉁䅑䅁穁䑁䅕兏㉁䑁䅫杍㍁䑁䅑兏䅁䅁杷允䅁䅁䅑䅁䑁䅁䅷䅁䭁䩁䑑䅁䭁䅁䅑䅁䭁偁䈸䅁䉁䅁䅁允䅁䅁䅕䅁䅁䥁剎䕢䵅䅉䅅䅁䕁䅁䅁睁䵁䅁䅁权歃䅁䅁权潄权䅁权䙃䅂䅁允䅁䅁䅅䅁佁䅁䄴䅁穁䑁䅅杌㑁䑁䅫李䅁䅁杷允䅁䅁䅍䅁䑁䅁䅷䅁䭁䑁䅷䅁䭁䉁䝧䅁䉁䅁䅁允䅁䅁䅯兓䅣䅁杷允䅁䅁䅑䅁䑁䅁䅷䅁䭁䭁䉷䅁䭁佁䭯䅁䭁䝁䔸䅁䉁䅁䅁允䅁䅁䄴䅄䅁䑁䅁杌ぁ䑁䅑兎䅁䅁杷允䅁䅁䅍䅁䑁䅁䅷䅁䭁䵁䉍䅁䭁䉁䝷䅁䉁䅁䅁允䅁䅁䅯䅉䅧䅁杷允䅁䅁䅑䅁䑁䅁䅷䅁䭁䉁䉙䅁䭁佁䬰䅁䭁䝁䔰䅁䉁䅁䅁允䅁䅁䅕杓䍷㑋坣呵䴸䅉䅅䅁䕁䅁䅁睁䵁䅁䅁权獄䅁䅁权浄权䅁权䑃䅂䅁允䅁䅁䅅䅁佁䅁䅯䅁睁䍁䄴李㕁䅁䅁䍄䉁䅁䅁睁䅁䅁䅍䅄䅁䅁䅯全䅁䅁䅯䅇䅙䅁䅅䅁䉁䅁䅁权㡂杂䅁䍄䉁䅁䅁䅂䅁䅁䅍䅄䅁䅁䅯䅦䅍䅁䅯权䅁䅁䅯兂䅁䅁䅅䅁䉁䅁䅁兂⽂牡へ硫呧䅑杷允䅁䅁䅍䅁䑁䅁䅷䅁䭁䙁䅅䅁䭁䍁䝙䅁䉁䅁䅁允䅁䅁䄴䅄䅁䑁䅫䅎畁䑁䅫李䅁䅁杷允䅁䅁䅑䅁䑁䅁䅷䅁䭁䩁䅣䅁䭁佁䭣䅁䭁䝁䔸䅁䉁䅁䅁允䅁䅁䅕䙂余扌摊啊䵁䅉䅅䅁䕁䅁䅁睁䵁䅁䅁权獂允䅁权湄权䅁权硂䅂䅁允䅁䅁䅅䅁䙁䝁剩堷⽷剎䅨䍄䉁䅁䅁䅂䅁䅁䅍䅄䅁䅁䅯東䅍䅁䅯权䅁䅁䅯兂䅁䅁䅅䅁䉁䅁䅁兂汁潂噇㑑慳䅑杷允䅁䅁䅑䅁䑁䅁䅷䅁䭁䡁䅧䅁䭁䉁䅅䅁䭁䅁䅕䅁䉁䅁䅁允䅁䅁䄴杅䅁䑁䅑睎穁䑁䅁䅎睁䑁䅁䅍䅁䅁杷允䅁䅁䅑䅁䑁䅁䅷䅁䭁䍁䈸䅁䭁佁䭙䅁䭁䝁䔰䅁䉁䅁䅁允䅁䅁䄴䅄䅁䑁䅙杌硁䑁䅧䅎䅁䅁杷允䅁䅁䅑䅁䑁䅁䅷䅁䭁䑁䈴䅁䭁佁䬴䅁䭁䝁䔰䅁䉁䅁䅁允䅁䅁䅕䅁䅁䙁㉃お䵅䅉䅅䅁䕁䅁䅁睁䵁䅁䅁权楂允䅁权湄权䅁权䑃䅂䅁允䅁䅁䅅䅁䙁䱁穢搯㑒儶䄹䍄䉁䅁䅁䅂䅁䅁䅍䅄䅁䅁䅯兩䅁䅁䅯朵䅯䅁䅯全䅑䅁䅅䅁䉁䅁䅁杄䵁䅁䅁䅍畁䑁䅫睍祁䅁䅁䍄䉁䅁䅁䅂䅁䅁䅍䅄䅁䅁䅯兴䅅䅁䅯眶䅯䅁䅯䄷䅯䅁䅅䅁䉁䅁䅁权䡂䅁䅁䍄䉁䅁䅁䅂䅁䅁䅍䅄䅁䅁䅯杵䅅䅁䅯朵䅯䅁䅯䄷䅯䅁䅅䅁䉁䅁䅁杄䵁䅁䅁免畁䑁䅅李㍁䅁䅁䍄䉁䅁䅁䅂䅁䅁䅍䅄䅁䅁䅯䄸䅁䅁䅯儷䅯䅁䅯睧䅑䅁䅅䅁䉁䅁䅁兂䩄牤昶楇㌯睐杷允䅁䅁䅑䅁䑁䅁䅷䅁䭁䵁䑑䅁䭁䉁䅅䅁䭁偁䈸䅁䉁䅁䅁允䅁䅁䄴杆䅁䑁䅍䅏穁䑁䅣䅍睁䑁䅁䅍睁䑁䅁䅁䵁䅉䅅䅁䑁䅁䅁睁䵁䅁䅁权权䅁䅁权奁杂䅁允䅁䅁䅅䅁䭁䍁䝫䅁䵁䅉䅅䅁䕁䅁䅁睁䵁䅁䅁权坃䅁䅁权湄权䅁权㙂䅂䅁允䅁䅁䅅䅁䙁䱁扴䥌㥪朰䅰䍄䉁䅁䅁䅂䅁䅁䅍䅄䅁䅁䅯䅭䅁䅁䅯儷䅯䅁䅯睧䅑䅁䅅䅁䉁䅁䅁兂捃䍸睃浣㕪睐杷允䅁䅁䅑䅁䑁䅁䅷䅁䭁䑁䈸䅁䭁佁䬴䅁䭁䝁䔸䅁䉁䅁䅁允䅁䅁䅕䅁䅁䅁歂啇䵅䅉䅅䅁䕁䅁䅁睁䵁䅁䅁权牁杁䅁权䕁䅁䅁权䙁䅁䅁允䅁䅁䅅䅁䙁䅁䅁䅁坂〫䉸䍄䉁䅁䅁䅂䅁䅁䅍䅄䅁䅁䅯睈䅁䅁䅯儷䅯䅁䅯来䅑䅁䅅䅁䉁䅁䅁兂呃䅇坒歄⬰䅷杷允䅁䅁䅑䅁䑁䅁䅷䅁䭁佁䅷䅁䭁䅁䅯䅁䭁䅁䍑䅁䉁䅁䅁允䅁䅁䅕㘱睎児塯問䵁䅉䅅䅁䕁䅁䅁睁䵁䅁䅁权硁䅁䅁权浄权䅁权㥂䅂䅁允䅁䅁䅅䅁佁䅁䅷䅁睁䍁䄴李祁䑁䅕䅁䵁䅉䅅䅁䕁䅁䅁睁䵁䅁䅁权湄䅁䅁权牄权䅁权硂䅂䅁允䅁䅁䅅䅁佁䉁䅉䅁㉁䑁䅑杍睁䑁䅍䅎㕁䑁䅣䅁䵁䅉䅅䅁䕁䅁䅁睁䵁䅁䅁权⽃允䅁权䕁䅁䅁权䕁杁䅁允䅁䅁䅅䅁䙁䅁䅁䥁㡁㍒䉂䍄䉁䅁䅁䅂䅁䅁䅍䅄䅁䅁䅯䅚䅁䅁䅯朶䅯䅁䅯兢䅑䅁䅅䅁䉁䅁䅁杄䵁䅁䅁䅍畁䑁䅍兏㍁䅁䅁䍄䉁䅁䅁䅂䅁䅁䅍䅄䅁䅁䅯眱䅁䅁䅯䄶䅯䅁䅯全䅑䅁䅅䅁䉁䅁䅁权䡂䅁䅁䍄䉁䅁䅁䅂䅁䅁䅍䅄䅁䅁䅯眸䅅䅁䅯朶䅯䅁䅯兢䅑䅁䅅䅁䉁䅁䅁杄䵁䅁䅁杍畁䑁䅍䅏㉁䅁䅁䍄䉁䅁䅁䅂䅁䅁䅍䅄䅁䅁䅯兔䅍䅁䅯䅂䅁䅁䅯兂䅁䅁䅅䅁䉁䅁䅁兂䅁䅁䅁䨹杴兑杷允䅁䅁䅑䅁䑁䅁䅷䅁䭁䉁䕁䅁䭁佁䬰䅁䭁䝁䔸䅁䉁䅁䅁允䅁䅁䅯睚䅉䅁杷允䅁䅁䅑䅁䑁䅁䅷䅁䭁䍁䉧䅁䭁佁䬴䅁䭁䝁䔸䅁䉁䅁䅁允䅁䅁䅕䅁䅁佁呷啓䵅䅉䅅䅁䕁䅁䅁睁䵁䅁䅁权桂允䅁权潄权䅁权㙂䅂䅁允䅁䅁䅅䅁佁䅁䅷䅁㍁䍁䄴䅏㍁䑁䅣䅁䵁䅉䅅䅁䕁䅁䅁睁䵁䅁䅁权元睁䅁权䕁䅁䅁权⽄允䅁允䅁䅁䅅䅁䙁䅁䅁䅁㑃橣䈵䍄䉁䅁䅁䅂䅁䅁䅍䅄䅁䅁䅯䅭䅍䅁䅯权䅁䅁䅯兂䅁䅁䅅䅁䉁䅁䅁兂䡄穓䩥坑乁䅑杷允䅁䅁䅑䅁䑁䅁䅷䅁䭁䕁䉧䅁䭁佁䭫䅁䭁䡁䕅䅁䉁䅁䅁允䅁䅁䅕䅁䅁佁⭄欴䵁䅉䅅䅁䕁䅁䅁睁䵁䅁䅁权䑃允䅁权牄权䅁权䑃䅂䅁允䅁䅁䅅䅁佁䉁䅑䅁穁䑁䅍䅏祁䑁䅁䅍睁䑁䅁䅍䅁䅁杷允䅁䅁䅑䅁䑁䅁䅷䅁䭁䵁䌸䅁䭁䅁䅑䅁䭁偁䈸䅁䉁䅁䅁允䅁䅁䅕䅁䅁佷婤と䵅䅉䅅䅁䕁䅁䅁睁䵁䅁䅁权⽂睁䅁权䕁䅁䅁权⽄允䅁允䅁䅁䅅䅁䙁䅁䅁䡁浄煱䉊䍄䉁䅁䅁睁䅁䅁䅍䅄䅁䅁䅯杹䅁䅁䅯杈䅙䅁䅅䅁䉁䅁䅁权祁杂䅁䍄䉁䅁䅁䅂䅁䅁䅍䅄䅁䅁䅯杮䅅䅁䅯朶䅯䅁䅯兣䅑䅁䅅䅁䉁䅁䅁杄䵁䅁䅁䅍畁䑁䅍免ㅁ䅁䅁䍄䉁䅁䅁䅂䅁䅁䅍䅄䅁䅁䅯儹䅅䅁䅯睈䅙䅁䅯䅉䅙䅁䅅䅁䉁䅁䅁权㑁杂䅁䍄䉁䅁䅁䅂䅁䅁䅍䅄䅁䅁䅯兇䅍䅁䅯䅂䅁䅁䅯兂䅁䅁䅅䅁䉁䅁䅁兂䅁䅁䅃㐹祒兑杷允䅁䅁䅍䅁䑁䅁䅷䅁䭁佁䉣䅁䭁䉁䝷䅁䉁䅁䅁允䅁䅁䅯兔䅙䅁杷允䅁䅁䅑䅁䑁䅁䅷䅁䭁䝁䄴䅁䭁佁䭳䅁䭁佁䭷䅁䉁䅁䅁允䅁䅁䄴䅆䅁䑁䅅李祁䑁䅕兎硁䑁䅕睍ㅁ䅁䅁䍄䉁䅁䅁䅂䅁䅁䅍䅄䅁䅁䅯李䅉䅁䅯䅂䅁䅁䅯兂䅁䅁䅅䅁䉁䅁䅁兂䅁䅁䅄攷剬兑杷允䅁䅁䅑䅁䑁䅁䅷䅁䭁乁䅍䅁䭁佁䭳䅁䭁䡁䕯䅁䉁䅁䅁允䅁䅁䄴䅆䅁䑁䅉兎硁䑁䅁䅍睁䑁䅁䅍睁䅁䅁䍄䉁䅁䅁䅂䅁䅁䅍䅄䅁䅁䅯杨䅅䅁䅯䄶䅯䅁䅯睧䅑䅁䅅䅁䉁䅁䅁杄䵁䅁䅁䅏畁䑁䅍免ㅁ䅁䅁䍄䉁䅁䅁䅂䅁䅁䅍䅄䅁䅁䅯兏䅁䅁䅯允䅉䅁䅯兂䅉䅁䅅䅁䉁䅁䅁兂⽄免坃⼰吳䅑杷允䅁䅁䅑䅁䑁䅁䅷䅁䭁䍁䉅䅁䭁佁䬰䅁䭁䡁䕁䅁䉁䅁䅁允䅁䅁䅕敨剴䉵䘶稵䴸䅉䅅䅁䕁䅁䅁睁䵁䅁䅁权䡂允䅁权牄权䅁权䙃䅂䅁允䅁䅁䅅䅁佁䉁䅑䅁穁䑁䅅兎硁䑁䅁䅍睁䑁䅁䅍䅁䅁杷允䅁䅁䅑䅁䑁䅁䅷䅁䭁䡁䈴䅁䭁佁䭯䅁䭁䥁䕍䅁䉁䅁䅁允䅁䅁䄴权䅁䑁䅁杌硁䑁䅍䅁䵁䅉䅅䅁䕁䅁䅁睁䵁䅁䅁权婃睁䅁权䕁䅁䅁权⽄允䅁允䅁䅁䅅䅁䙁䅁䅁䥁㝂潷䉬䍄䉁䅁䅁䅂䅁䅁䅍䅄䅁䅁䅯䅅䅅䅁䅯䄶䅯䅁䅯全䅑䅁䅅䅁䉁䅁䅁杄佁䅁䅁兌硁䑁䅍杌㉁䑁䅧䅁䵁䅉䅅䅁䕁䅁䅁睁䵁䅁䅁权灂允䅁权潄权䅁权獄权䅁允䅁䅁䅅䅁佁䅁䄴䅁穁䑁䅧杌㕁䑁䅙䅏䅁䅁杷允䅁䅁䅑䅁䑁䅁䅷䅁䭁䅁䍫䅁䭁䉁䅅䅁䭁偁䈸䅁䉁䅁䅁允䅁䅁䄴杅䅁䑁䅫兎㑁䑁䅍䅎睁䑁䅁䅍䅁䅁杷允䅁䅁䅑䅁䑁䅁䅷䅁䭁乁䅣䅁䭁佁䬴䅁䭁䥁䕕䅁䉁䅁䅁允䅁䅁䅕䅁䅁䅁へ歚䵅䅉䅅䅁䕁䅁䅁睁䵁䅁䅁权ぁ杁䅁权䕁䅁䅁权䙁䅁䅁允䅁䅁䅅䅁䙁䅁䅁䝁十浡䉊䍄䉁䅁䅁䅂䅁䅁䅍䅄䅁䅁䅯兄䅁䅁䅯朷䅯䅁䅯兢䅑䅁䅅䅁䉁䅁䅁兂䅁䅁䅁估慊兑杷允䅁䅁䅑䅁䑁䅁䅷䅁䭁䩁䌰䅁䭁䅁䅑䅁䭁偁䈸䅁䉁䅁䅁允䅁䅁䅕䅁䅁䙧坍づ䵅䅉䅅䅁䕁䅁䅁睁䵁䅁䅁权乄允䅁权瑄权䅁权瑂䅂䅁允䅁䅁䅅䅁䙁䕁牧䅢欴甫⽫䍄䉁䅁䅁䅂䅁䅁䅍䅄䅁䅁䅯兆䅅䅁䅯䄶䅯䅁䅯兣䅑䅁䅅䅁䉁䅁䅁权䡂䅁䅁䍄䉁䅁䅁䅂䅁䅁䅍䅄䅁䅁䅯睈䅅䅁䅯儶䅯䅁䅯全䅑䅁䅅䅁䉁䅁䅁兂䅁䅁䅁䠴䙧兑杷允䅁䅁䅑䅁䑁䅁䅷䅁䭁乁䉍䅁䭁䉁䜸䅁䭁䍁䝁䅁䉁䅁䅁允䅁䅁䅯䅑䅯䅁杷允䅁䅁䅑䅁䑁䅁䅷䅁䭁䡁䅅䅁䭁佁䭳䅁䭁䡁䕅䅁䉁䅁䅁允䅁䅁䄴䅆䅁䑁䅅䅍ㅁ䑁䅕杍㍁䑁䅧免ㅁ䅁䅁䍄䉁䅁䅁䅂䅁䅁䅍䅄䅁䅁䅯兄䅅䅁䅯权䅁䅁䅯䅂䅉䅁䅅䅁䉁䅁䅁兂㉃⼸唳䝥剫䅑杷允䅁䅁䅑䅁䑁䅁䅷䅁䭁䙁䉷䅁䭁佁䬴䅁䭁䡁䕯䅁䉁䅁䅁允䅁䅁䅕䅁䅁䑁杸䕓䵅䅉䅅䅁䕁䅁䅁睁䵁䅁䅁权ㅄ杁䅁权剁䅁䅁权⽄允䅁允䅁䅁䅅䅁佁䉁䅑䅁ㅁ䑁䅍兏硁䑁䅑睎睁䑁䅁䅍䅁䅁杷允䅁䅁䅑䅁䑁䅁䅷䅁䭁䙁䍍䅁䭁䅁䅯䅁䭁偁䈸䅁䉁䅁䅁允䅁䅁䅕杓䍷㑋坣䕅䵁䅉䅅䅁䕁䅁䅁睁䵁䅁䅁权橂䅁䅁权湄权䅁权療䅂䅁允䅁䅁䅅䅁䙁䙁偹癷潕偘⼸䍄䉁䅁䅁䅂䅁䅁䅍䅄䅁䅁䅯兄䅍䅁䅯充䅁䅁䅯兂䅁䅁䅅䅁䉁䅁䅁杄啁䅁䅁杍ㅁ䑁䅍䅍睁䑁䅁䅍睁䑁䅁䅁䵁䅉䅅䅁䕁䅁䅁睁䵁䅁䅁权㉄允䅁权潄权䅁权㙂䅂䅁允䅁䅁䅅䅁䭁䕁䅣䅁䵁䅉䅅䅁䕁䅁䅁睁䵁䅁䅁权噂睁䅁权䭁䅁䅁权䙁䅁䅁允䅁䅁䅅䅁䙁佁浫免獩䉮䅰䍄䉁䅁䅁䅂䅁䅁䅍䅄䅁䅁䅯朶䅅䅁䅯朵䅯䅁䅯兦䅑䅁䅅䅁䉁䅁䅁杄䵁䅁䅁杍畁䑁䅫䅍㕁䅁䅁䍄䉁䅁䅁䅂䅁䅁䅍䅄䅁䅁䅯內䅍䅁䅯权䅁䅁䅯兂䅁䅁䅅䅁䉁䅁䅁兂睄礹桦䝏啂睶杷允䅁䅁䅑䅁䑁䅁䅷䅁䭁䉁䅍䅁䭁佁䭳䅁䭁䡁䕁䅁䉁䅁䅁允䅁䅁䄴䅆䅁䑁䅕兎穁䑁䅍李硁䑁䅉兎㍁䅁䅁䍄䉁䅁䅁䅂䅁䅁䅍䅄䅁䅁䅯杮䅁䅁䅯䄶䅯䅁䅯兢䅑䅁䅅䅁䉁䅁䅁杄䭁䅁䅁睎畁䑁䅑兏䅁䅁杷允䅁䅁䅑䅁䑁䅁䅷䅁䭁䭁䍧䅁䭁䅁䅯䅁䭁偁䈸䅁䉁䅁䅁允䅁䅁䅕䡰㥁瑃橣䕉䵁䅉䅅䅁䕁䅁䅁睁䵁䅁䅁权睄䅁䅁权潄权䅁权睂䅂䅁允䅁䅁䅅䅁佁䅁䄴䅁硁䑁䅣杌睁䑁䅍杍䅁䅁杷允䅁䅁䅑䅁䑁䅁䅷䅁䭁佁䍕䅁䭁䅁䅯䅁䭁䅁䅕䅁䉁䅁䅁允䅁䅁䅕渫焵䡶呓ぁ䵁䅉䅅䅁䕁䅁䅁睁䵁䅁䅁权塄允䅁权瑄权䅁权硂䅂䅁允䅁䅁䅅䅁䙁䅁琴灳瘳㥰⼴䍄䉁䅁䅁䅂䅁䅁䅍䅄䅁䅁䅯杧䅁䅁䅯眶䅯䅁䅯睢䅑䅁䅅䅁䉁䅁䅁杄啁䅁䅁睎睁䑁䅑䅍睁䑁䅁䅍睁䑁䅁䅁䵁䅉䅅䅁䕁䅁䅁睁䵁䅁䅁权灄睁䅁权䕁䅁䅁权䙁䅁䅁允䅁䅁䅅䅁䙁䅁䅁䅁杄噉䉤䍄䉁䅁䅁䅂䅁䅁䅍䅄䅁䅁䅯兩䅁䅁䅯眶䅯䅁䅯兦䅑䅁䅅䅁䉁䅁䅁杄啁䅁䅁䅎ㅁ䑁䅧免㉁䑁䅧䅏㑁䑁䅕䅁䵁䅉䅅䅁䑁䅁䅁睁䵁䅁䅁权䑄允䅁权流杂䅁允䅁䅁䅅䅁佁䅁䅷䅁ぁ䑁䅣杌㑁䑁䅙䅁䵁䅉䅅䅁䕁䅁䅁睁䵁䅁䅁权あ䅁䅁权畄权䅁权㙂䅂䅁允䅁䅁䅅䅁䙁䅁䅁䅁䅄卮䈹䍄䉁䅁䅁䅂䅁䅁䅍䅄䅁䅁䅯睂䅉䅁䅯权䅁䅁䅯兂䅁䅁䅅䅁䉁䅁䅁兂㡄晱午坔䩉䅑杷允䅁䅁䅑䅁䑁䅁䅷䅁䭁䝁䉧䅁䭁佁䬰䅁䭁䥁䕕䅁䉁䅁䅁允䅁䅁䅕楁䡵瑆佮稴䴸䅉䅅䅁䕁䅁䅁睁䵁䅁䅁权偁杁䅁权剁䅁䅁权⽄允䅁允䅁䅁䅅䅁佁䉁䅑䅁穁䑁䅙杍㑁䑁䅁䅍睁䑁䅁䅍䅁䅁杷允䅁䅁䅑䅁䑁䅁䅷䅁䭁䍁䅉䅁䭁佁䭯䅁䭁䡁䕁䅁䉁䅁䅁允䅁䅁䄴䅄䅁䑁䅁杌祁䑁䅣李䅁䅁杷允䅁䅁䅑䅁䑁䅁䅷䅁䭁䭁䅉䅁䭁佁䭧䅁䭁佁䭷䅁䉁䅁䅁允䅁䅁䄴权䅁䑁䅑免畁䑁䅅䅁䵁䅉䅅䅁䕁䅁䅁睁䵁䅁䅁权潃䅁䅁权潄权䅁权瑂䅂䅁允䅁䅁䅅䅁佁䅁䄴䅁ㅁ䑁䅍杌㍁䑁䅑免䅁䅁杷允䅁䅁䅑䅁䑁䅁䅷䅁䭁䝁䉉䅁䭁佁䭣䅁䭁䝁䔰䅁䉁䅁䅁允䅁䅁䅕啩杆搵楁䕇䵁䅉䅅䅁䕁䅁䅁睁䵁䅁䅁权䙃杁䅁权䭁䅁䅁权䙁䅁䅁允䅁䅁䅅䅁䙁䥁牘払敧全䅨䍄䉁䅁䅁䅂䅁䅁䅍䅄䅁䅁䅯兒䅁䅁䅯睈䅙䅁䅯䅉䅙䅁䅅䅁䉁䅁䅁权䅄元䅁䍄䉁䅁䅁䅂䅁䅁䅍䅄䅁䅁䅯朷䅅䅁䅯眶䅯䅁䅯䅣䅑䅁䅅䅁䉁䅁䅁杄啁䅁䅁䅎睁䑁䅅䅎硁䑁䅁兎㕁䑁䅙䅁䵁䅉䅅䅁䕁䅁䅁睁䵁䅁䅁权⽂杁䅁权䕁䅁䅁权⽄允䅁允䅁䅁䅅䅁䙁䅁䅁䥁晃䝫䉨䍄䉁䅁䅁䅂䅁䅁䅍䅄䅁䅁䅯兄䅅䅁䅯儶䅯䅁䅯来䅑䅁䅅䅁䉁䅁䅁兂䅁䅁䅁佁堰兑杷允䅁䅁䅑䅁䑁䅁䅷䅁䭁䝁䉍䅁䭁佁䬴䅁䭁䥁䕕䅁䉁䅁䅁允䅁䅁䅕䅁䅁䵁䭂䕃䵅䅉䅅䅁䕁䅁䅁睁䵁䅁䅁权敃允䅁权畄权䅁权療䅂䅁允䅁䅁䅅䅁䙁䅁䅁䅁允剘䉂䍄䉁䅁䅁䅂䅁䅁䅍䅄䅁䅁䅯䄱䅅䅁䅯朵䅯䅁䅯兦䅑䅁䅅䅁䉁䅁䅁杄䵁䅁䅁杍畁䑁䅑杍㕁䅁䅁䍄䉁䅁䅁䅂䅁䅁䅍䅄䅁䅁䅯兓䅁䅁䅯眵䅯䅁䅯睢䅑䅁䅅䅁䉁䅁䅁兂晁敨剴䉵圴䅑杷允䅁䅁䅑䅁䑁䅁䅷䅁䭁乁䅳䅁䭁佁䭙䅁䭁䡁䕅䅁䉁䅁䅁允䅁䅁䄴䅄䅁䑁䅁杌㍁䑁䅣兎䅁䅁杷允䅁䅁䅑䅁䑁䅁䅷䅁䭁䡁䅁䅁䭁佁䭳䅁䭁䥁䕕䅁䉁䅁䅁允䅁䅁䄴䅆䅁䑁䅅杍ㅁ䑁䅫睎㉁䑁䅫兏㑁䅁䅁䍄䉁䅁䅁䅂䅁䅁䅍䅄䅁䅁䅯朶䅅䅁䅯朵䅯䅁䅯来䅑䅁䅅䅁䉁䅁䅁杄䵁䅁䅁兎畁䑁䅣兎ぁ䅁䅁䍄䉁䅁䅁䅂䅁䅁䅍䅄䅁䅁䅯睌䅍䅁䅯䅂䅁䅁䅯兂䅁䅁䅅䅁䉁䅁䅁兂䅁䅁䅁㍰硧兑杷允䅁䅁䅍䅁䑁䅁䅷䅁䭁䡁䅅䅁䭁䉁䝯䅁䉁䅁䅁允䅁䅁䅯兗䅙䅁杷允䅁䅁䅑䅁䑁䅁䅷䅁䭁䵁䄸䅁䭁佁䬰䅁䭁佁䭷䅁䉁䅁䅁允䅁䅁䅕晐煌㥺穁稴䴸䅉䅅䅁䑁䅁䅁睁䵁䅁䅁权⭂允䅁权奁杂䅁允䅁䅁䅅䅁䭁䍁䝫䅁䵁䅉䅅䅁䕁䅁䅁睁䵁䅁䅁权ぁ睁䅁权剁䅁䅁权⽄允䅁允䅁䅁䅅䅁佁䉁䅑䅁硁䑁䅅李祁䑁䅕䅍睁䑁䅁䅍䅁䅁杷允䅁䅁䅑䅁䑁䅁䅷䅁䭁乁䅯䅁䭁佁䭫䅁䭁䝁䔸䅁䉁䅁䅁允䅁䅁䅕䅁䅁䅁㉂歆䵅䅉䅅䅁䕁䅁䅁睁䵁䅁䅁权允䅂䅁权瑄权䅁权睂䅂䅁允䅁䅁䅅䅁䭁䝁䍣䅁䵁䅉䅅䅁䕁䅁䅁睁䵁䅁䅁权晄䅁䅁权畄权䅁权㙂䅂䅁允䅁䅁䅅䅁䙁䅁䅁䅁睃呋䉤䍄䉁䅁䅁䅂䅁䅁䅍䅄䅁䅁䅯睺䅉䅁䅯权䅁䅁䅯眯䅅䅁䅅䅁䉁䅁䅁兂牁硨婢発扦睐杷允䅁䅁䅍䅁䑁䅁䅷䅁䭁䵁䉅䅁䭁䉁䝷䅁䉁䅁䅁允䅁䅁䅯睐䅙䅁杷允䅁䅁䅑䅁䑁䅁䅷䅁䭁䑁䑣䅁䭁䉁䅅䅁䭁偁䈸䅁䉁䅁䅁允䅁䅁䄴䅆䅁䑁䅅杍ぁ䑁䅫䅍睁䑁䅁䅍睁䅁䅁䍄䉁䅁䅁睁䅁䅁䅍䅄䅁䅁䅯杸䅅䅁䅯杈䅙䅁䅅䅁䉁䅁䅁权煃杂䅁䍄䉁䅁䅁䅂䅁䅁䅍䅄䅁䅁䅯䅍䅁䅁䅯眵䅯䅁䅯兦䅑䅁䅅䅁䉁䅁䅁兂䵁楁䡵瑆歫䅑杷允䅁䅁䅑䅁䑁䅁䅷䅁䭁乁䅯䅁䭁佁䭣䅁䭁䥁䕕䅁䉁䅁䅁允䅁䅁䅕卸睃浣剩商䵁䅉䅅䅁䕁䅁䅁睁䵁䅁䅁权䩁杁䅁权䭁䅁䅁权䙁䅁䅁允䅁䅁䅅䅁䙁䉁䕫杖琴桳䅚䍄䉁䅁䅁䅂䅁䅁䅍䅄䅁䅁䅯䅗䅉䅁䅯权䅁䅁䅯兂䅁䅁䅅䅁䉁䅁䅁兂睃浣剩堷楷䅑杷允䅁䅁䅑䅁䑁䅁䅷䅁䭁䩁䉣䅁䭁佁䬰䅁䭁䡁䕁䅁䉁䅁䅁允䅁䅁䅕捷桱扒穢吵䴸䅉䅅䅁䕁䅁䅁睁䵁䅁䅁权摂睁䅁权剁䅁䅁权䙁䅁䅁允䅁䅁䅅䅁佁䉁䅑䅁ぁ䑁䅅䅎祁䑁䅁杍ㅁ䑁䅙䅏䅁䅁杷允䅁䅁䅑䅁䑁䅁䅷䅁䭁偁䉳䅁䭁䅁䍅䅁䭁䅁䍍䅁䉁䅁䅁允䅁䅁䅕敏圷歱戴歷䵁䅉䅅䅁䕁䅁䅁睁䵁䅁䅁权穃允䅁权牄权䅁权㥂䅂䅁允䅁䅁䅅䅁佁䉁䅑䅁祁䑁䅧兏ぁ䑁䅁䅍㍁䑁䅉睍䅁䅁杷允䅁䅁䅍䅁䑁䅁䅷䅁䭁䅁䉫䅁䭁䉁䝷䅁䉁䅁䅁允䅁䅁䅯杯䅙䅁杷允䅁䅁䅑䅁䑁䅁䅷䅁䭁䍁䅍䅁䭁佁䭧䅁䭁佁䭷䅁䉁䅁䅁允䅁䅁䄴杄䅁䑁䅑兎畁䑁䅅䅏㑁䅁䅁䍄䉁䅁䅁䅂䅁䅁䅍䅄䅁䅁䅯其䅍䅁䅯充䅁䅁䅯兂䅁䅁䅅䅁䉁䅁䅁杄啁䅁䅁睍穁䑁䅍杍睁䑁䅁䅍睁䑁䅁䅁䵁䅉䅅䅁䕁䅁䅁睁䵁䅁䅁权歂允䅁权畄权䅁权䙃䅂䅁允䅁䅁䅅䅁䙁䅁䅁䅁潂䐰䉊䍄䉁䅁䅁䅂䅁䅁䅍䅄䅁䅁䅯䄹䅅䅁䅯朵䅯䅁䅯睢䅑䅁䅅䅁䉁䅁䅁杄䵁䅁䅁免畁䑁䅅兏硁䅁䅁䍄䉁䅁䅁䅂䅁䅁䅍䅄䅁䅁䅯䅖䅁䅁䅯䄶䅯䅁䅯睧䅑䅁䅅䅁䉁䅁䅁杄佁䅁䅁杍㍁䍁䄴免穁䑁䅕䅁䵁䅉䅅䅁䕁䅁䅁睁䵁䅁䅁权允䅂䅁权瑄权䅁权硂䅂䅁允䅁䅁䅅䅁䭁䝁䍣䅁䵁䅉䅅䅁䕁䅁䅁睁䵁䅁䅁权⽃䅁䅁权潄权䅁权㙂䅂䅁允䅁䅁䅅䅁佁䅁䅯䅁ぁ䍁䄴䅏ㅁ䅁䅁䍄䉁䅁䅁䅂䅁䅁䅍䅄䅁䅁䅯睢䅅䅁䅯允䅉䅁䅯杁䅉䅁䅅䅁䉁䅁䅁兂㥁娸瑺娹獮䅑杷允䅁䅁䅑䅁䑁䅁䅷䅁䭁䡁䍳䅁䭁䅁䅑䅁䭁偁䈸䅁䉁䅁䅁允䅁䅁䅕䅁䅁䡁湴す䵅䅉䅅䅁䕁䅁䅁睁䵁䅁䅁权ㅁ䅁䅁权牄权䅁权䙃䅂䅁允䅁䅁䅅䅁佁䉁䅑䅁硁䑁䅅䅎㑁䑁䅁䅍睁䑁䅁䅍䅁䅁杷允䅁䅁䅑䅁䑁䅁䅷䅁䭁䵁䅙䅁䭁佁䭣䅁䭁䡁䕁䅁䉁䅁䅁允䅁䅁䅕〳丫㉬匴啄䵁䅉䅅䅁䕁䅁䅁睁䵁䅁䅁权㥂允䅁权䭁䅁䅁权䕁杁䅁允䅁䅁䅅䅁䙁䉁奂扏䥔根䅖䍄䉁䅁䅁䅂䅁䅁䅍䅄䅁䅁䅯睏䅁䅁䅯儷䅯䅁䅯睢䅑䅁䅅䅁䉁䅁䅁兂奂扏䥔牤樷睐杷允䅁䅁䅑䅁䑁䅁䅷䅁䭁䱁䅙䅁䭁佁䭳䅁䭁䡁䕅䅁䉁䅁䅁允䅁䅁䄴䅆䅁䑁䅉睍睁䑁䅫睍睁䑁䅁兏㉁䅁䅁䍄䉁䅁䅁䅂䅁䅁䅍䅄䅁䅁䅯䅘䅅䅁䅯眶䅯䅁䅯䄷䅯䅁䅅䅁䉁䅁䅁杄啁䅁䅁杍㍁䑁䅅免睁䑁䅁䅍睁䑁䅁䅁䵁䅉䅅䅁䕁䅁䅁睁䵁䅁䅁权䅃睁䅁权剁䅁䅁权䙁䅁䅁允䅁䅁䅅䅁佁䉁䅙䅁祁䑁䅫䅎穁䑁䅅䅍睁䑁䅁䅍睁䅁䅁䍄䉁䅁䅁睁䅁䅁䅍䅄䅁䅁䅯督䅁䅁䅯杊䅙䅁䅅䅁䉁䅁䅁杄䵁䅁䅁兏硁䍁䄴兎㕁䅁䅁䍄䉁䅁䅁䅂䅁䅁䅍䅄䅁䅁䅯兄䅉䅁䅯充䅁䅁䅯眯䅅䅁䅅䅁䉁䅁䅁杄啁䅁䅁免ㅁ䑁䅣䅍睁䑁䅁䅍睁䑁䅁䅁䵁䅉䅅䅁䕁䅁䅁睁䵁䅁䅁权䡂允䅁权湄权䅁权療䅂䅁允䅁䅁䅅䅁䙁䉁愱䑚晶硺䅰䍄䉁䅁䅁䅂䅁䅁䅍䅄䅁䅁䅯兣䅁䅁䅯允䅉䅁䅯杁䅉䅁䅅䅁䉁䅁䅁兂灂杲〳䝂卪䅑杷允䅁䅁䅑䅁䑁䅁䅷䅁䭁䕁䌸䅁䭁䅁䅯䅁䭁䅁䅕䅁䉁䅁䅁允䅁䅁䅕歯㉗⼸唳䕇䵁䅉䅅䅁䕁䅁䅁睁䵁䅁䅁权㑃䅁䅁权牄权䅁权睂䅂䅁允䅁䅁䅅䅁佁䉁䅑䅁硁䑁䅫杍睁䑁䅣兏睁䑁䅁䅍䅁䅁杷允䅁䅁䅍䅁䑁䅁䅷䅁䭁䍁䉙䅁䭁䍁䝙䅁䉁䅁䅁允䅁䅁䄴䅄䅁䑁䅧䅏畁䑁䅙睎䅁䅁杷允䅁䅁䅑䅁䑁䅁䅷䅁䭁䕁䑍䅁䭁䅁䅯䅁䭁偁䈸䅁䉁䅁䅁允䅁䅁䅕捷桱扒穢啅䵁䅉䅅䅁䕁䅁䅁睁䵁䅁䅁权楁允䅁权湄权䅁权睂䅂䅁允䅁䅁䅅䅁䙁䙁㑋潈牘兕䅊䍄䉁䅁䅁䅂䅁䅁䅍䅄䅁䅁䅯眴䅅䅁䅯眵䅯䅁䅯睧䅑䅁䅅䅁䉁䅁䅁兂啂㘴扗䍸啁䅑杷允䅁䅁䅑䅁䑁䅁䅷䅁䭁䕁䉷䅁䭁佁䭣䅁䭁䥁䕕䅁䉁䅁䅁允䅁䅁䅕䑗ね䡹⭡ぃ䵁䅉䅅䅁䕁䅁䅁睁䵁䅁䅁权⽂允䅁权畄权䅁权㙂䅂䅁允䅁䅁䅅䅁䙁䅁䅁䅁䅃朰䉈䍄䉁䅁䅁䅂䅁䅁䅍䅄䅁䅁䅯睭䅅䅁䅯朵䅯䅁䅯兦䅑䅁䅅䅁䉁䅁䅁杄䵁䅁䅁免畁䑁䅙䅎㉁䅁䅁䍄䉁䅁䅁䅂䅁䅁䅍䅄䅁䅁䅯䅅䅑䅁䅯眵䅯䅁䅯全䅑䅁䅅䅁䉁䅁䅁权湂杁䅁䍄䉁䅁䅁䅂䅁䅁䅍䅄䅁䅁䅯兯䅅䅁䅯眶䅯䅁䅯䄷䅯䅁䅅䅁䉁䅁䅁杄啁䅁䅁免睁䑁䅣兎硁䑁䅕睍㕁䑁䅣䅁䵁䅉䅅䅁䕁䅁䅁睁䵁䅁䅁权穃杁䅁权剁䅁䅁权䙁䅁䅁允䅁䅁䅅䅁佁䉁䅙䅁硁䑁䅙䅎㉁䑁䅁䅍睁䑁䅁䅍睁䅁䅁䍄䉁䅁䅁䅂䅁䅁䅍䅄䅁䅁䅯党䅁䅁䅯朶䅯䅁䅯来䅑䅁䅅䅁䉁䅁䅁杄䵁䅁䅁䅍畁䑁䅑兎硁䅁䅁䍄䉁䅁䅁䅂䅁䅁䅍䅄䅁䅁䅯朶䅉䅁䅯权䅁䅁䅯兂䅁䅁䅅䅁䉁䅁䅁兂橄婰䕶䱉捁䅑杷允䅁䅁䅑䅁䑁䅁䅷䅁䭁䥁䅍䅁䭁佁䬰䅁䭁䡁䔰䅁䉁䅁䅁允䅁䅁䅕㝶獓㉉㑷樵䴸䅉䅅䅁䕁䅁䅁睁䵁䅁䅁权佂允䅁权牄权䅁权療䅂䅁允䅁䅁䅅䅁佁䉁䅑䅁穁䑁䅫兎祁䑁䅁䅍睁䑁䅁䅍䅁䅁杷允䅁䅁䅑䅁䑁䅁䅷䅁䭁䍁䅯䅁䭁佁䭣䅁䭁佁䭷䅁䉁䅁䅁允䅁䅁䅕㝤昶楇搯ぅ䵁䅉䅅䅁䕁䅁䅁睁䵁䅁䅁权䱄允䅁权瑄权䅁权瑂䅂䅁允䅁䅁䅅䅁䙁䡁灮橊䥅䵲⽷䍄䉁䅁䅁䅂䅁䅁䅍䅄䅁䅁䅯杊䅍䅁䅯权䅁䅁䅯兂䅁䅁䅅䅁䉁䅁䅁兂扄堫焵䡶晑䅑杷允䅁䅁䅑䅁䑁䅁䅷䅁䭁䙁䅕䅁䭁佁䭳䅁䭁䡁䔰䅁䉁䅁䅁允䅁䅁䄴䅆䅁䑁䅅李㑁䑁䅫䅍睁䑁䅁䅍睁䅁䅁䍄䉁䅁䅁䅂䅁䅁䅍䅄䅁䅁䅯杩䅅䅁䅯朶䅯䅁䅯全䅑䅁䅅䅁䉁䅁䅁杄䵁䅁䅁䅍畁䑁䅙杍㕁䅁䅁䍄䉁䅁䅁䅂䅁䅁䅍䅄䅁䅁䅯䅳䅁䅁䅯眶䅯䅁䅯来䅑䅁䅅䅁䉁䅁䅁杄十䅁䅁睍㑁䑁䅁李㉁䑁䅅兏ㅁ䅁䅁䍄䉁䅁䅁䅂䅁䅁䅍䅄䅁䅁䅯䅄䅅䅁䅯䄶䅯䅁䅯兦䅑䅁䅅䅁䉁䅁䅁权䡂䅁䅁䍄䉁䅁䅁䅂䅁䅁䅍䅄䅁䅁䅯䅅䅑䅁䅯儷䅯䅁䅯全䅑䅁䅅䅁䉁䅁䅁权湂杁䅁䍄䉁䅁䅁睁䅁䅁䅍䅄䅁䅁䅯睂䅅䅁䅯䅊䅙䅁䅅䅁䉁䅁䅁权慄睄䅁䍄䉁䅁䅁䅂䅁䅁䅍䅄䅁䅁䅯兇䅅䅁䅯朷䅯䅁䅯睧䅑䅁䅅䅁䉁䅁䅁兂䅁䅁䅁潰噰兑杷允䅁䅁䅑䅁䑁䅁䅷䅁䭁䉁䉕䅁䭁佁䬰䅁䭁䥁䕍䅁䉁䅁䅁允䅁䅁䅕污癸婢睐䐸䴸䅉䅅䅁䕁䅁䅁睁䵁䅁䅁权偁杁䅁权剁䅁䅁权䙁䅁䅁允䅁䅁䅅䅁佁䉁䅑䅁穁䑁䅙杍穁䑁䅕䅍睁䑁䅁䅍䅁䅁杷允䅁䅁䅑䅁䑁䅁䅷䅁䭁䩁䐰䅁䭁䅁䅯䅁䭁䅁䅕䅁䉁䅁䅁允䅁䅁䅕㙹䙆癴㥐樸䴸䅉䅅䅁䕁䅁䅁睁䵁䅁䅁权䉄䅂䅁权湄权䅁权䑃䅂䅁允䅁䅁䅅䅁䙁䱁䩰䅄牉祂䄵䍄䉁䅁䅁睁䅁䅁䅍䅄䅁䅁䅯兊䅁䅁䅯䅊䅙䅁䅅䅁䉁䅁䅁权䑁䅅䅁䍄䉁䅁䅁䅂䅁䅁䅍䅄䅁䅁䅯䅅䅑䅁䅯朷䅯䅁䅯来䅑䅁䅅䅁䉁䅁䅁权湂杁䅁䍄䉁䅁䅁䅂䅁䅁䅍䅄䅁䅁䅯朰䅁䅁䅯眵䅯䅁䅯兣䅑䅁䅅䅁䉁䅁䅁兂汁潂噇㑑剳䅑杷允䅁䅁䅑䅁䑁䅁䅷䅁䭁䩁䅍䅁䭁佁䭯䅁䭁䡁䕯䅁䉁䅁䅁允䅁䅁䄴䅄䅁䑁䅁杌ぁ䑁䅉䅎䅁䅁杷允䅁䅁䅑䅁䑁䅁䅷䅁䭁䝁倸䅁䭁佁䭧䅁䭁䝁䔰䅁䉁䅁䅁允䅁䅁䄴䅃䅁䑁䅙杌穁䅁䅁䍄䉁䅁䅁睁䅁䅁䅍䅄䅁䅁䅯䄷䅅䅁䅯䅊䅙䅁䅅䅁䉁䅁䅁权㝂睄䅁䍄䉁䅁䅁䅂䅁䅁䅍䅄䅁䅁䅯䅅䅑䅁䅯朵䅯䅁䅯全䅑䅁䅅䅁䉁䅁䅁权湂杁䅁䍄䉁䅁䅁䅂䅁䅁䅍䅄䅁䅁䅯杏䅁䅁䅯朷䅯䅁䅯全䅑䅁䅅䅁䉁䅁䅁兂䅁䅁䅁䴷剑兑杷允䅁䅁䅑䅁䑁䅁䅷䅁䭁䩁䍳䅁䭁䅁䅯䅁䭁偁䈸䅁䉁䅁䅁允䅁䅁䅕歯㉗⼸唱歋䵁䅉䅅䅁䕁䅁䅁睁䵁䅁䅁权汃䅁䅁权晁杂䅁权杁杂䅁允䅁䅁䅅䅁䭁䑁䝧䅁䵁䅉䅅䅁䕁䅁䅁睁䵁䅁䅁权偁允䅁权湄权䅁权䑃䅂䅁允䅁䅁䅅䅁䙁佁㠵穐敖桏䅊䍄䉁䅁䅁䅂䅁䅁䅍䅄䅁䅁䅯兗䅉䅁䅯权䅁䅁䅯兂䅁䅁䅅䅁䉁䅁䅁兂乃㉬匴㡧慄睐杷允䅁䅁䅑䅁䑁䅁䅷䅁䭁䉁䕁䅁䭁佁䭙䅁䭁佁䭷䅁䉁䅁䅁允䅁䅁䅯睚䅉䅁杷允䅁䅁䅑䅁䑁䅁䅷䅁䭁䵁䅙䅁䭁䉁䜸䅁䭁䍁䝁䅁䉁䅁䅁允䅁䅁䅯儷䅧䅁杷允䅁䅁䅑䅁䑁䅁䅷䅁䭁䍁䈸䅁䭁佁䭳䅁䭁䝁䔸䅁䉁䅁䅁允䅁䅁䄴䅅䅁䑁䅍䅍㉁䑁䅑睎㕁䑁䅁䅁䵁䅉䅅䅁䕁䅁䅁睁䵁䅁䅁权汁允䅁权䕁䅁䅁权䙁䅁䅁允䅁䅁䅅䅁䙁䅁䅁䅁扃䘵䉆䍄䉁䅁䅁䅂䅁䅁䅍䅄䅁䅁䅯杧䅅䅁䅯眵䅯䅁䅯兦䅑䅁䅅䅁䉁䅁䅁兂㍂灶愸㥌䘰䅑杷允䅁䅁䅑䅁䑁䅁䅷䅁䭁䉁䕁䅁䭁佁䬰䅁䭁䡁䔰䅁䉁䅁䅁允䅁䅁䅯睚䅉䅁杷允䅁䅁䅍䅁䑁䅁䅷䅁䭁䉁䉅䅁䭁䉁䜴䅁䉁䅁䅁允䅁䅁䅯睂䅧䅁杷允䅁䅁䅑䅁䑁䅁䅷䅁䭁䵁䈴䅁䭁佁䭙䅁䭁䝁䔰䅁䉁䅁䅁允䅁䅁䄴䅄䅁䑁䅁杌穁䑁䅑免䅁䅁杷允䅁䅁䅑䅁䑁䅁䅷䅁䭁䍁䄴䅁䭁佁䭯䅁䭁䝁䔰䅁䉁䅁䅁允䅁䅁䄴䅄䅁䑁䅁杌穁䑁䅣杍䅁䅁杷允䅁䅁䅑䅁䑁䅁䅷䅁䭁䑁䅳䅁䭁佁䭳䅁䭁佁䭷䅁䉁䅁䅁允䅁䅁䄴杅䅁䑁䅧䅍㍁䑁䅑䅍睁䑁䅁䅍䅁䅁杷允䅁䅁䅑䅁䑁䅁䅷䅁䭁偁䑍䅁䭁䅁䅯䅁䭁偁䈸䅁䉁䅁䅁允䅁䅁䅕挲㌷⭕汏含䴸䅉䅅䅁䕁䅁䅁睁䵁䅁䅁权啁䅁䅁权煄权䅁权獄权䅁允䅁䅁䅅䅁佁䅁䅷䅁睁䍁䄴兎㑁䑁䅣䅁䵁䅉䅅䅁䕁䅁䅁睁䵁䅁䅁权呃允䅁权浄权䅁权瑂䅂䅁允䅁䅁䅅䅁佁䅁䄴䅁硁䑁䅁杌祁䑁䅣䅎䅁䅁杷允䅁䅁䅑䅁䑁䅁䅷䅁䭁䩁䉷䅁䭁佁䭣䅁䭁䡁䕅䅁䉁䅁䅁允䅁䅁䅕䅦⽡婩伵䕅䵁䅉䅅䅁䕁䅁䅁睁䵁䅁䅁权㥁睁䅁权䭁䅁䅁权䙁䅁䅁允䅁䅁䅅䅁䙁乁㕶浦㡱偤⽍䍄䉁䅁䅁䅂䅁䅁䅍䅄䅁䅁䅯杅䅁䅁䅯朷䅯䅁䅯䅣䅑䅁䅅䅁䉁䅁䅁兂䅁䅁䅁䙑䩅兑杷允䅁䅁䅑䅁䑁䅁䅷䅁䭁䩁䅙䅁䭁佁䬴䅁䭁䥁䕕䅁䉁䅁䅁允䅁䅁䅕䅁䅁䥁䅁歃䵅䅉䅅䅁䕁䅁䅁睁䵁䅁䅁权䅂允䅁权潄权䅁权療䅂䅁允䅁䅁䅅䅁佁䅁䄴䅁祁䑁䅫杌穁䑁䅣䅏䅁䅁杷允䅁䅁䅑䅁䑁䅁䅷䅁䭁䙁䈸䅁䭁佁䭙䅁䭁䥁䕕䅁䉁䅁䅁允䅁䅁䄴䅄䅁䑁䅅杌㉁䑁䅣睎䅁䅁杷允䅁䅁䅑䅁䑁䅁䅷䅁䭁䙁䅳䅁䭁䅁䅯䅁䭁䅁䅕䅁䉁䅁䅁允䅁䅁䅕䡳潊敫㠱歉䵁䅉䅅䅁䕁䅁䅁睁䵁䅁䅁权奁䅁䅁权䉁杁䅁权䑁杁䅁允䅁䅁䅅䅁䙁䅁㍇套癊䵆䅆䍄䉁䅁䅁䅂䅁䅁䅍䅄䅁䅁䅯兡䅅䅁䅯朷䅯䅁䅯来䅑䅁䅅䅁䉁䅁䅁兂䅁䅁䅁䭑䵎具杷允䅁䅁䅑䅁䑁䅁䅷䅁䭁偁䉷䅁䭁佁䭯䅁䭁佁䭷䅁䉁䅁䅁允䅁䅁䄴䅄䅁䑁䅁杌ㅁ䑁䅑免䅁䅁杷允䅁䅁䅑䅁䑁䅁䅷䅁䭁䝁䅫䅁䭁佁䭧䅁䭁䝁䔰䅁䉁䅁䅁允䅁䅁䄴杄䅁䑁䅑免畁䑁䅁睍穁䅁䅁䍄䉁䅁䅁䅂䅁䅁䅍䅄䅁䅁䅯杰䅅䅁䅯儶䅯䅁䅯来䅑䅁䅅䅁䉁䅁䅁兂䅁䅁䅁䡑愰兑杷允䅁䅁䅑䅁䑁䅁䅷䅁䭁䉁䉑䅁䭁佁䭳䅁䭁䡁䔰䅁䉁䅁䅁允䅁䅁䄴䅆䅁䑁䅅䅎ぁ䑁䅧䅍睁䑁䅁䅍睁䅁䅁䍄䉁䅁䅁䅂䅁䅁䅍䅄䅁䅁䅯杹䅅䅁䅯䄶䅯䅁䅯来䅑䅁䅅䅁䉁䅁䅁杄佁䅁䅁杍ㅁ䍁䄴免睁䑁䅉䅁䵁䅉䅅䅁䕁䅁䅁睁䵁䅁䅁权潁允䅁权浄权䅁权硂䅂䅁允䅁䅁䅅䅁䭁䕁䅣䅁䵁䅉䅅䅁䕁䅁䅁睁䵁䅁䅁权䵃允䅁权潄权䅁权硂䅂䅁允䅁䅁䅅䅁䭁䕁䅣䅁䵁䅉䅅䅁䕁䅁䅁睁䵁䅁䅁权㍃睁䅁权䕁䅁䅁权䙁䅁䅁允䅁䅁䅅䅁䙁䅁䅁䅁䥃啴䉚䍄䉁䅁䅁䅂䅁䅁䅍䅄䅁䅁䅯杈䅅䅁䅯眵䅯䅁䅯睢䅑䅁䅅䅁䉁䅁䅁兂䉃啬䱏佢啣䅑杷允䅁䅁䅑䅁䑁䅁䅷䅁䭁䝁䉙䅁䭁佁䬰䅁䭁䝁䔰䅁䉁䅁䅁允䅁䅁䅕浗㝑〳丫稸䴸䅉䅅䅁䕁䅁䅁睁䵁䅁䅁权時杁䅁权剁䅁䅁权䙁䅁䅁允䅁䅁䅅䅁佁䉁䅑䅁祁䑁䅑李㑁䑁䅁䅍睁䑁䅁䅍䅁䅁杷允䅁䅁䅑䅁䑁䅁䅷䅁䭁䙁䉧䅁䭁䅁䅑䅁䭁䅁䍑䅁䉁䅁䅁允䅁䅁䅕䅁䅁䔸㡒歯䵅䅉䅅䅁䕁䅁䅁睁䵁䅁䅁权扄允䅁权瑄权䅁权獄权䅁允䅁䅁䅅䅁䙁䭁捷浗㝑㤳⽣䍄䉁䅁䅁䅂䅁䅁䅍䅄䅁䅁䅯䅆䅁䅁䅯儷䅯䅁䅯兦䅑䅁䅅䅁䉁䅁䅁兂䙃ㄶ㑇潈员睐杷允䅁䅁䅑䅁䑁䅁䅷䅁䭁䡁䉷䅁䭁佁䭯䅁䭁䥁䕍䅁䉁䅁䅁允䅁䅁䄴䅄䅁䑁䅁杌硁䑁䅣李䅁䅁杷允䅁䅁䅑䅁䑁䅁䅷䅁䭁䡁䉉䅁䭁佁䬰䅁䭁䡁䕁䅁䉁䅁䅁允䅁䅁䅕琸乊桙奂吰䴸䅉䅅䅁䕁䅁䅁睁䵁䅁䅁权䥂睁䅁权䕁䅁䅁权䙁䅁䅁允䅁䅁䅅䅁䙁䅁䅁䅁婄坍䉨䍄䉁䅁䅁睁䅁䅁䅍䅄䅁䅁䅯杳䅁䅁䅯䅊䅙䅁䅅䅁䉁䅁䅁权允䅂䅁䍄䉁䅁䅁䅂䅁䅁䅍䅄䅁䅁䅯睇䅁䅁䅯儷䅯䅁䅯睧䅑䅁䅅䅁䉁䅁䅁兂䅄㝃㙷奡煔睐杷允䅁䅁䅑䅁䑁䅁䅷䅁䭁䉁䅍䅁䭁佁䭳䅁䭁䝁䔰䅁䉁䅁䅁允䅁䅁䄴䅆䅁䑁䅕睍㕁䑁䅑睎睁䑁䅍䅍穁䅁䅁䍄䉁䅁䅁䅂䅁䅁䅍䅄䅁䅁䅯睙䅁䅁䅯眶䅯䅁䅯兣䅑䅁䅅䅁䉁䅁䅁杄啁䅁䅁睍ㅁ䑁䅫杍穁䑁䅑免穁䑁䅧䅁䵁䅉䅅䅁䕁䅁䅁睁䵁䅁䅁权浂睁䅁权䕁䅁䅁权䙁䅁䅁允䅁䅁䅅䅁䙁䅁䅁䅁啃㉨䉚䍄䉁䅁䅁䅂䅁䅁䅍䅄䅁䅁䅯睈䅁䅁䅯眶䅯䅁䅯来䅑䅁䅅䅁䉁䅁䅁杄啁䅁䅁杍㉁䑁䅁杍ぁ䑁䅫李㍁䑁䅑䅁䵁䅉䅅䅁䕁䅁䅁睁䵁䅁䅁权䭂䅁䅁权灄权䅁权療䅂䅁允䅁䅁䅅䅁䙁䅁䅁䅁䅄睑䉖䍄䉁䅁䅁䅂䅁䅁䅍䅄䅁䅁䅯兌䅁䅁䅯儶䅯䅁䅯兦䅑䅁䅅䅁䉁䅁䅁兂䅁䅁䅁䩯匱兑杷允䅁䅁䅑䅁䑁䅁䅷䅁䭁佁䅯䅁䭁佁䭯䅁䭁䝁䔸䅁䉁䅁䅁允䅁䅁䄴䅄䅁䑁䅁杌穁䑁䅫睎䅁䅁杷允䅁䅁䅑䅁䑁䅁䅷䅁䭁䵁䈴䅁䭁佁䭙䅁䭁䥁䕍䅁䉁䅁䅁允䅁䅁䄴䅄䅁䑁䅁杌穁䑁䅣䅏䅁䅁杷允䅁䅁䅑䅁䑁䅁䅷䅁䭁䑁䄴䅁䭁䅁䍅䅁䭁䅁䍍䅁䉁䅁䅁允䅁䅁䅕匯䙤䱔䴰啸䵁䅉䅅䅁䕁䅁䅁睁䵁䅁䅁权扃䅁䅁权潄权䅁权獄权䅁允䅁䅁䅅䅁佁䅁䄴䅁穁䑁䅑杌㕁䑁䅍杍䅁䅁杷允䅁䅁䅑䅁䑁䅁䅷䅁䭁佁䅳䅁䭁佁䭧䅁䭁䝁䔸䅁䉁䅁䅁允䅁䅁䄴杄䅁䑁䅑䅍畁䑁䅑兎㉁䅁䅁䍄䉁䅁䅁䅂䅁䅁䅍䅄䅁䅁䅯睲䅁䅁䅯朵䅯䅁䅯兣䅑䅁䅅䅁䉁䅁䅁杄䵁䅁䅁兎畁䑁䅉兏㍁䅁䅁䍄䉁䅁䅁䅂䅁䅁䅍䅄䅁䅁䅯杣䅅䅁䅯儷䅯䅁䅯睧䅑䅁䅅䅁䉁䅁䅁兂呃䅇坒楄匳睐杷允䅁䅁䅑䅁䑁䅁䅷䅁䭁䑁䍉䅁䭁䅁䅯䅁䭁䅁䅕䅁䉁䅁䅁允䅁䅁䅕卸睃浣剩歆䵁䅉䅅䅁䕁䅁䅁睁䵁䅁䅁权兂睁䅁权䭁䅁䅁权⽄允䅁允䅁䅁䅅䅁䙁䙁乃㉬匴⽧⽯䍄䉁䅁䅁䅂䅁䅁䅍䅄䅁䅁䅯其䅅䅁䅯儷䅯䅁䅯䅣䅑䅁䅅䅁䉁䅁䅁兂睄㡰䱚㑎䝫䅷杷允䅁䅁䅑䅁䑁䅁䅷䅁䭁䑁䌰䅁䭁䅁䅯䅁䭁䅁䅕䅁䉁䅁䅁允䅁䅁䅕⼵灵搸乊あ䵁䅉䅅䅁䕁䅁䅁睁䵁䅁䅁权㕃䅁䅁权浄权䅁</t>
  </si>
  <si>
    <t>权䙃䅂䅁允䅁䅁䅅䅁佁䅁䅷䅁祁䍁䄴免ㅁ䑁䅉䅁䵁䅉䅅䅁䕁䅁䅁睁䵁䅁䅁权䵃杁䅁权䕁䅁䅁权⽄允䅁允䅁䅁䅅䅁䙁䅁䅁䥁䝃㍃䉆䍄䉁䅁䅁睁䅁䅁䅍䅄䅁䅁䅯䅂䅅䅁䅯䅈䅙䅁䅅䅁䉁䅁䅁权煁杂䅁䍄䉁䅁䅁䅂䅁䅁䅍䅄䅁䅁䅯睃䅁䅁䅯朵䅯䅁䅯来䅑䅁䅅䅁䉁䅁䅁杄䵁䅁䅁睍畁䑁䅧䅍㑁䅁䅁䍄䉁䅁䅁䅂䅁䅁䅍䅄䅁䅁䅯睌䅁䅁䅯充䅁䅁䅯兂䅁䅁䅅䅁䉁䅁䅁杄啁䅁䅁免睁䑁䅧兏睁䑁䅣䅍睁䑁䅁䅁䵁䅉䅅䅁䕁䅁䅁睁䵁䅁䅁权婃允䅁权畄权䅁权䑃䅂䅁允䅁䅁䅅䅁䙁䅁䅁䅁杂祹䉰䍄䉁䅁䅁䅂䅁䅁䅍䅄䅁䅁䅯兤䅁䅁䅯眵䅯䅁䅯来䅑䅁䅅䅁䉁䅁䅁兂䱄啯㉗㌸吰䅑杷允䅁䅁䅑䅁䑁䅁䅷䅁䭁䅁䑯䅁䭁䅁䅑䅁䭁偁䈸䅁䉁䅁䅁允䅁䅁䅕䅁䅁䩧婎啤䵅䅉䅅䅁䕁䅁䅁睁䵁䅁䅁权䙃䅁䅁权潄权䅁权䙃䅂䅁允䅁䅁䅅䅁佁䅁䅷䅁㉁䍁䄴兏ぁ䑁䅫䅁䵁䅉䅅䅁䕁䅁䅁睁䵁䅁䅁权祁允䅁权灄权䅁权硂䅂䅁允䅁䅁䅅䅁䙁䅁䅁䅁权癯䅤䍄䉁䅁䅁䅂䅁䅁䅍䅄䅁䅁䅯䅌䅅䅁䅯儷䅯䅁䅯兢䅑䅁䅅䅁䉁䅁䅁兂穂䩡瑈䑦稯睐杷允䅁䅁䅑䅁䑁䅁䅷䅁䭁佁䅳䅁䭁佁䭯䅁䭁䡁䕁䅁䉁䅁䅁允䅁䅁䄴䅄䅁䑁䅁杌祁䑁䅫䅏䅁䅁杷允䅁䅁䅑䅁䑁䅁䅷䅁䭁䍁䍷䅁䭁䅁䅯䅁䭁䅁䅕䅁䉁䅁䅁允䅁䅁䅕杓䍷㑋坣あ䵁䅉䅅䅁䕁䅁䅁睁䵁䅁䅁权楂睁䅁权䭁䅁䅁权⽄允䅁允䅁䅁䅅䅁䙁偁卌坔光湆䅬䍄䉁䅁䅁䅂䅁䅁䅍䅄䅁䅁䅯兗䅁䅁䅯允䅉䅁䅯睁䅉䅁䅅䅁䉁䅁䅁兂癁捤䍲時䍫兑杷允䅁䅁䅑䅁䑁䅁䅷䅁䭁䡁䅧䅁䭁佁䭳䅁䭁䝁䔸䅁䉁䅁䅁允䅁䅁䄴杅䅁䑁䅑李ぁ䑁䅑䅎睁䑁䅁䅍䅁䅁杷允䅁䅁䅑䅁䑁䅁䅷䅁䭁乁䐴䅁䭁䅁䅯䅁䭁䅁䅕䅁䉁䅁䅁允䅁䅁䅕硨婢発呤啄䵁䅉䅅䅁䕁䅁䅁睁䵁䅁䅁权瑄䅁䅁权瑄权䅁权㥂䅂䅁允䅁䅁䅅䅁䙁䵁㉬灶愸⽌⽫䍄䉁䅁䅁䅂䅁䅁䅍䅄䅁䅁䅯䅇䅅䅁䅯朶䅯䅁䅯全䅑䅁䅅䅁䉁䅁䅁杄䵁䅁䅁䅍畁䑁䅉兎㍁䅁䅁䍄䉁䅁䅁䅂䅁䅁䅍䅄䅁䅁䅯䅅䅑䅁䅯朵䅯䅁䅯兢䅑䅁䅅䅁䉁䅁䅁权湂杁䅁䍄䉁䅁䅁睁䅁䅁䅍䅄䅁䅁䅯䅌䅁䅁䅯䅈䅙䅁䅅䅁䉁䅁䅁权䵁睂䅁䍄䉁䅁䅁䅂䅁䅁䅍䅄䅁䅁䅯睯䅅䅁䅯眶䅯䅁䅯全䅑䅁䅅䅁䉁䅁䅁杄啁䅁䅁兏㑁䑁䅧睎㑁䑁䅉䅍睁䑁䅁䅁䵁䅉䅅䅁䕁䅁䅁睁䵁䅁䅁权㥂允䅁权牄权䅁权睂䅂䅁允䅁䅁䅅䅁佁䉁䅑䅁㕁䑁䅁䅍ぁ䑁䅁睍睁䑁䅁䅍䅁䅁杷允䅁䅁䅑䅁䑁䅁䅷䅁䭁䉁䄴䅁䭁佁䭧䅁䭁䥁䕕䅁䉁䅁䅁允䅁䅁䄴杄䅁䑁䅅䅏畁䑁䅅免穁䅁䅁䍄䉁䅁䅁䅂䅁䅁䅍䅄䅁䅁䅯材䅁䅁䅯眶䅯䅁䅯睧䅑䅁䅅䅁䉁䅁䅁杄啁䅁䅁免硁䑁䅙睍穁䑁䅕䅍睁䑁䅁䅁䵁䅉䅅䅁䕁䅁䅁睁䵁䅁䅁权楃杁䅁权剁䅁䅁权䙁䅁䅁允䅁䅁䅅䅁佁䉁䅑䅁ぁ䑁䅅䅎ぁ䑁䅁䅍睁䑁䅁䅍䅁䅁杷允䅁䅁䅍䅁䑁䅁䅷䅁䭁乁䉑䅁䭁䍁䝙䅁䉁䅁䅁允䅁䅁䄴䅄䅁䑁䅧䅏畁䑁䅫李䅁䅁杷允䅁䅁䅑䅁䑁䅁䅷䅁䭁䱁䉙䅁䭁佁䬴䅁䭁䥁䕕䅁䉁䅁䅁允䅁䅁䅕䅁䅁䵁祁䕈䵅䅉䅅䅁䕁䅁䅁睁䵁䅁䅁权睃睁䅁权剁䅁䅁权䙁䅁䅁允䅁䅁䅅䅁佁䉁䅑䅁㑁䑁䅕兏睁䑁䅁䅍睁䑁䅁䅍䅁䅁杷允䅁䅁䅑䅁䑁䅁䅷䅁䭁䑁䅕䅁䭁佁䭙䅁䭁䝁䔰䅁䉁䅁䅁允䅁䅁䄴䅄䅁䑁䅅杌睁䑁䅣䅏䅁䅁杷允䅁䅁䅑䅁䑁䅁䅷䅁䭁䙁䅕䅁䭁佁䭫䅁䭁䡁䕯䅁䉁䅁䅁允䅁䅁䅕䅁䅁䥁㝄㡄䵅䅉䅅䅁䕁䅁䅁睁䵁䅁䅁权䱁杁䅁权䕁䅁䅁权⽄允䅁允䅁䅁䅅䅁䙁䅁䅁䅁䡂呈䉊䍄䉁䅁䅁睁䅁䅁䅍䅄䅁䅁䅯䅦䅁䅁䅯杇䅙䅁䅅䅁䉁䅁䅁权㥁杂䅁䍄䉁䅁䅁䅂䅁䅁䅍䅄䅁䅁䅯睯䅅䅁䅯朶䅯䅁䅯兣䅑䅁䅅䅁䉁䅁䅁杄䵁䅁䅁免畁䑁䅑䅎㑁䅁䅁䍄䉁䅁䅁䅂䅁䅁䅍䅄䅁䅁䅯睢䅍䅁䅯权䅁䅁䅯兂䅁䅁䅅䅁䉁䅁䅁兂䑄匹捨な扉䅑杷允䅁䅁䅑䅁䑁䅁䅷䅁䭁䅁䈰䅁䭁佁䭳䅁䭁䡁䕅䅁䉁䅁䅁允䅁䅁䄴䅆䅁䑁䅑李㉁䑁䅑免㑁䑁䅁兎ㅁ䅁䅁䍄䉁䅁䅁䅂䅁䅁䅍䅄䅁䅁䅯兏䅍䅁䅯充䅁䅁䅯兂䅁䅁䅅䅁䉁䅁䅁杄啁䅁䅁免ぁ䑁䅣免穁䑁䅁睎ㅁ䑁䅁䅁䵁䅉䅅䅁䑁䅁䅁睁䵁䅁䅁权ㅂ䅁䅁权慁杂䅁允䅁䅁䅅䅁䭁䕁䝁䅁䵁䅉䅅䅁䕁䅁䅁睁䵁䅁䅁权䑁䅁䅁权浄权䅁权㥂䅂䅁允䅁䅁䅅䅁佁䅁䅯䅁祁䍁䄴睍㍁䅁䅁䍄䉁䅁䅁䅂䅁䅁䅍䅄䅁䅁䅯兄䅁䅁䅯眵䅯䅁䅯睧䅑䅁䅅䅁䉁䅁䅁兂ㅂ硫䕧歖椴䅑杷允䅁䅁䅑䅁䑁䅁䅷䅁䭁䝁䉯䅁䭁䅁䅑䅁䭁䅁䅕䅁䉁䅁䅁允䅁䅁䅕䅁䅁䕷剄啩䵅䅉䅅䅁䕁䅁䅁睁䵁䅁䅁权㑃䅁䅁权牄权䅁权䙃䅂䅁允䅁䅁䅅䅁佁䉁䅑䅁硁䑁䅫免穁䑁䅧睎睁䑁䅁䅍䅁䅁杷允䅁䅁䅑䅁䑁䅁䅷䅁䭁䵁䉁䅁䭁佁䭧䅁䭁佁䭷䅁䉁䅁䅁允䅁䅁䄴杄䅁䑁䅉䅍畁䑁䅧李ㅁ䅁䅁䍄䉁䅁䅁䅂䅁䅁䅍䅄䅁䅁䅯睌䅉䅁䅯䅂䅁䅁䅯兂䅁䅁䅅䅁䉁䅁䅁兂䅁䅁䅁獂⭊兑杷允䅁䅁䅑䅁䑁䅁䅷䅁䭁偁䉅䅁䭁佁䭧䅁䭁䝁䔰䅁䉁䅁䅁允䅁䅁䄴杄䅁䑁䅉杍畁䑁䅑兎硁䅁䅁䍄䉁䅁䅁睁䅁䅁䅍䅄䅁䅁䅯睗䅁䅁䅯䅊䅙䅁䅅䅁䉁䅁䅁权潁睄䅁䍄䉁䅁䅁䅂䅁䅁䅍䅄䅁䅁䅯杰䅁䅁䅯允䅉䅁䅯睁䅉䅁䅅䅁䉁䅁䅁兂塃慌䍏䙥橶䅑杷允䅁䅁䅑䅁䑁䅁䅷䅁䭁䉁䄴䅁䭁佁䭧䅁䭁䡁䕅䅁䉁䅁䅁允䅁䅁䄴杄䅁䑁䅅睎畁䑁䅫兏硁䅁䅁䍄䉁䅁䅁䅂䅁䅁䅍䅄䅁䅁䅯睥䅉䅁䅯充䅁䅁䅯眯䅅䅁䅅䅁䉁䅁䅁杄啁䅁䅁免ぁ䑁䅙䅍睁䑁䅁䅍睁䑁䅁䅁䵁䅉䅅䅁䕁䅁䅁睁䵁䅁䅁权㙁睁䅁权䕁䅁䅁权䙁䅁䅁允䅁䅁䅅䅁䙁䅁䅁䅁灁均䉎䍄䉁䅁䅁睁䅁䅁䅍䅄䅁䅁䅯兺䅁䅁䅯䅇䅙䅁䅅䅁䉁䅁䅁权䕂杂䅁䍄䉁䅁䅁䅂䅁䅁䅍䅄䅁䅁䅯兒䅁䅁䅯儶䅯䅁䅯兢䅑䅁䅅䅁䉁䅁䅁兂䅁䅁䅁䴲㑍兑杷允䅁䅁䅑䅁䑁䅁䅷䅁䭁䱁䅕䅁䭁佁䭧䅁䭁䡁䕁䅁䉁䅁䅁允䅁䅁䄴杄䅁䑁䅉免畁䑁䅁䅍㉁䅁䅁䍄䉁䅁䅁䅂䅁䅁䅍䅄䅁䅁䅯眱䅉䅁䅯权䅁䅁䅯兂䅁䅁䅅䅁䉁䅁䅁兂㝁〳丫㉬䠴䅑杷允䅁䅁䅑䅁䑁䅁䅷䅁䭁䕁䍕䅁䭁䉁䅅䅁䭁偁䈸䅁䉁䅁䅁允䅁䅁䄴䅆䅁䑁䅉睍穁䑁䅁䅍睁䑁䅁䅍睁䅁䅁䍄䉁䅁䅁睁䅁䅁䅍䅄䅁䅁䅯李䅅䅁䅯杈䅙䅁䅅䅁䉁䅁䅁权晄睂䅁䍄䉁䅁䅁䅂䅁䅁䅍䅄䅁䅁䅯睖䅁䅁䅯充䅁䅁䅯兂䅁䅁䅅䅁䉁䅁䅁杄十䅁䅁睎㉁䑁䅕李㑁䑁䅁䅍睁䅁䅁䍄䉁䅁䅁䅂䅁䅁䅍䅄䅁䅁䅯杣䅁䅁䅯朶䅯䅁䅯兣䅑䅁䅅䅁䉁䅁䅁杄䵁䅁䅁䅍畁䑁䅕杍穁䅁䅁䍄䉁䅁䅁䅂䅁䅁䅍䅄䅁䅁䅯睳䅅䅁䅯朷䅯䅁䅯全䅑䅁䅅䅁䉁䅁䅁兂䅁䅁䅁杣瑷兑杷允䅁䅁䅑䅁䑁䅁䅷䅁䭁偁䑉䅁䭁䅁䅑䅁䭁偁䈸䅁䉁䅁䅁允䅁䅁䅕䅁䅁䭁牙䕙䵅䅉䅅䅁䕁䅁䅁睁䵁䅁䅁权㝁睁䅁权剁䅁䅁权䙁䅁䅁允䅁䅁䅅䅁佁䉁䅙䅁硁䑁䅉䅍㉁䑁䅫䅍睁䑁䅁䅍睁䅁䅁䍄䉁䅁䅁䅂䅁䅁䅍䅄䅁䅁䅯兹䅁䅁䅯䄶䅯䅁䅯睧䅑䅁䅅䅁䉁䅁䅁杄佁䅁䅁免ㅁ䍁䄴睍㕁䑁䅧䅁䵁䅉䅅䅁䕁䅁䅁睁䵁䅁䅁权摃睁䅁权䭁䅁䅁权⽄允䅁允䅁䅁䅅䅁䙁䕁椵䙅㕧側⽙䍄䉁䅁䅁䅂䅁䅁䅍䅄䅁䅁䅯䅐䅍䅁䅯权䅁䅁䅯兂䅁䅁䅅䅁䉁䅁䅁兂䕁杖琴灳堰䅑杷允䅁䅁䅑䅁䑁䅁䅷䅁䭁䉁䅉䅁䭁䅁䍅䅁䭁䅁䍉䅁䉁䅁䅁允䅁䅁䅕呹䝨湍橩〱䵁䅉䅅䅁䕁䅁䅁睁䵁䅁䅁权卂允䅁权䕁䅁䅁权䙁䅁䅁允䅁䅁䅅䅁䙁䅁䅁䅁婄坍䉨䍄䉁䅁䅁䅂䅁䅁䅍䅄䅁䅁䅯关䅅䅁䅯儷䅯䅁䅯来䅑䅁䅅䅁䉁䅁䅁兂㙃兓䍷㑋楦睐杷允䅁䅁䅑䅁䑁䅁䅷䅁䭁佁䑫䅁䭁䉁䅅䅁䭁偁䈸䅁䉁䅁䅁允䅁䅁䄴䅆䅁䑁䅑兏㍁䑁䅧兎㍁䑁䅕李ㅁ䅁䅁䍄䉁䅁䅁䅂䅁䅁䅍䅄䅁䅁䅯䅐䅁䅁䅯朵䅯䅁䅯来䅑䅁䅅䅁䉁䅁䅁杄䵁䅁䅁杍畁䑁䅁睎㕁䅁䅁䍄䉁䅁䅁䅂䅁䅁䅍䅄䅁䅁䅯䅭䅅䅁䅯䄶䅯䅁䅯兣䅑䅁䅅䅁䉁䅁䅁杄佁䅁䅁免㉁䍁䄴杍穁䑁䅙䅁䵁䅉䅅䅁䕁䅁䅁睁䵁䅁䅁权杂睁䅁权䭁䅁䅁权䙁䅁䅁允䅁䅁䅅䅁䙁䡁灮橊䥅䅲䄵䍄䉁䅁䅁䅂䅁䅁䅍䅄䅁䅁䅯睎䅁䅁䅯眵䅯䅁䅯䅣䅑䅁䅅䅁䉁䅁䅁兂䭁㘱睎奐畯䅑杷允䅁䅁䅑䅁䑁䅁䅷䅁䭁䙁䉷䅁䭁佁䭯䅁䭁䥁䕍䅁䉁䅁䅁允䅁䅁䄴䅄䅁䑁䅁杌㉁䑁䅉睎䅁䅁杷允䅁䅁䅑䅁䑁䅁䅷䅁䭁䡁䍉䅁䭁䉁䅅䅁䭁偁䈸䅁䉁䅁䅁允䅁䅁䄴䅆䅁䑁䅅兏穁䑁䅁䅎祁䑁䅁䅍睁䅁䅁䍄䉁䅁䅁䅂䅁䅁䅍䅄䅁䅁䅯䄯䅅䅁䅯眶䅯䅁䅯兣䅑䅁䅅䅁䉁䅁䅁杄啁䅁䅁䅎睁䑁䅅䅎ㅁ䑁䅕杍ぁ䑁䅍䅁䵁䅉䅅䅁䕁䅁䅁睁䵁䅁䅁权䝂䅁䅁权湄权䅁权䑃䅂䅁允䅁䅁䅅䅁䙁䵁桵扒穢剦䅒䍄䉁䅁䅁䅂䅁䅁䅍䅄䅁䅁䅯朹䅁䅁䅯睈䅙䅁䅯䅉䅙䅁䅅䅁䉁䅁䅁权噃䅃䅁䍄䉁䅁䅁䅂䅁䅁䅍䅄䅁䅁䅯兡䅅䅁䅯䄶䅯䅁䅯兢䅑䅁䅅䅁䉁䅁䅁杄佁䅁䅁䅎ㅁ䍁䄴睎硁䑁䅑䅁䵁䅉䅅䅁䕁䅁䅁睁䵁䅁䅁权䝄杁䅁权䕁䅁䅁权⽄允䅁允䅁䅁䅅䅁䙁䅁䅁䅁佄䕳䉬䍄䉁䅁䅁睁䅁䅁䅍䅄䅁䅁䅯眴䅁䅁䅯杈䅙䅁䅅䅁䉁䅁䅁权瑂䅃䅁䍄䉁䅁䅁䅂䅁䅁䅍䅄䅁䅁䅯睷䅅䅁䅯眶䅯䅁䅯全䅑䅁䅅䅁䉁䅁䅁杄坁䅁䅁睍硁䑁䅣兏睁䑁䅁䅍睁䑁䅁䅍䅁䅁杷允䅁䅁䅑䅁䑁䅁䅷䅁䭁䡁䅕䅁䭁佁䭳䅁䭁䝁䔸䅁䉁䅁䅁允䅁䅁䄴䅆䅁䑁䅉杍祁䑁䅍睎祁䑁䅑免㑁䅁䅁䍄䉁䅁䅁䅂䅁䅁䅍䅄䅁䅁䅯睚䅅䅁䅯朷䅯䅁䅯兣䅑䅁䅅䅁䉁䅁䅁兂䅁䅁䅁潈卬兑杷允䅁䅁䅑䅁䑁䅁䅷䅁䭁䅁䍯䅁䭁䅁䅑䅁䭁偁䈸䅁䉁䅁䅁允䅁䅁䅕䅁䅁䅁砱す䵅䅉䅅䅁䕁䅁䅁睁䵁䅁䅁权䉃睁䅁权䕁䅁䅁权䙁䅁䅁允䅁䅁䅅䅁䙁偁䉯楂杷啹䈹䍄䉁䅁䅁䅂䅁䅁䅍䅄䅁䅁䅯䅍䅁䅁䅯权䅁䅁䅯兂䅁䅁䅅䅁䉁䅁䅁兂㡄晱午坔睌睐杷允䅁䅁䅑䅁䑁䅁䅷䅁䭁䱁䑳䅁䭁䅁䅑䅁䭁偁䈸䅁䉁䅁䅁允䅁䅁䅕䅁䅁䍁獪啔䵅䅉䅅䅁䕁䅁䅁睁䵁䅁䅁权瑃䅁䅁权潄权䅁权硂䅂䅁允䅁䅁䅅䅁佁䅁䄴䅁ぁ䑁䅉杌㕁䑁䅕兏䅁䅁杷允䅁䅁䅑䅁䑁䅁䅷䅁䭁䩁䈴䅁䭁佁䭫䅁䭁䝁䔰䅁䉁䅁䅁允䅁䅁䅕䅁䅁䵁㉂唫䵁䅉䅅䅁䕁䅁䅁睁䵁䅁䅁权橄睁䅁权䕁䅁䅁权⽄允䅁允䅁䅁䅅䅁䙁䅁䅁䅁啃䙅䉖䍄䉁䅁䅁䅂䅁䅁䅍䅄䅁䅁䅯朳䅁䅁䅯眶䅯䅁䅯睢䅑䅁䅅䅁䉁䅁䅁杄啁䅁䅁杍ぁ䑁䅑睍祁䑁䅍䅎㉁䑁䅑䅁䵁䅉䅅䅁䕁䅁䅁睁䵁䅁䅁权㍂允䅁权浄权䅁权䑃䅂䅁允䅁䅁䅅䅁佁䅁䅷䅁睁䍁䄴兎硁䑁䅕䅁䵁䅉䅅䅁䕁䅁䅁睁䵁䅁䅁权噃允䅁权剁䅁䅁权䕁杁䅁允䅁䅁䅅䅁佁䉁䅙䅁穁䑁䅁杍㉁䑁䅙䅍睁䑁䅁䅍睁䅁䅁䍄䉁䅁䅁䅂䅁䅁䅍䅄䅁䅁䅯末䅅䅁䅯朵䅯䅁䅯兢䅑䅁䅅䅁䉁䅁䅁杄佁䅁䅁杍硁䍁䄴免㑁䑁䅕䅁䵁䅉䅅䅁䕁䅁䅁睁䵁䅁䅁权卂杁䅁权䕁䅁䅁权䙁䅁䅁允䅁䅁䅅䅁䙁䅁䅁䅁潁䙑䉂䍄䉁䅁䅁䅂䅁䅁䅍䅄䅁䅁䅯䅐䅁䅁䅯䄶䅯䅁䅯来䅑䅁䅅䅁䉁䅁䅁杄佁䅁䅁睍㉁䍁䄴睎穁䑁䅫䅁䵁䅉䅅䅁䕁䅁䅁睁䵁䅁䅁权湃杁䅁权䕁䅁䅁权⽄允䅁允䅁䅁䅅䅁䙁䅁䅁䅁䉁湸䉰䍄䉁䅁䅁䅂䅁䅁䅍䅄䅁䅁䅯杧䅍䅁䅯权䅁䅁䅯眯䅅䅁䅅䅁䉁䅁䅁兂浂浚浚畚扙䅑杷允䅁䅁䅑䅁䑁䅁䅷䅁䭁偁䅑䅁䭁佁䭫䅁䭁䝁䔸䅁䉁䅁䅁允䅁䅁䅕䅁䅁䵁潂き䵅䅉䅅䅁䕁䅁䅁睁䵁䅁䅁权湄杁䅁权剁䅁䅁权⽄允䅁允䅁䅁䅅䅁佁䉁䅑䅁ㅁ䑁䅫䅎㕁䑁䅁䅍睁䑁䅁䅍䅁䅁杷允䅁䅁䅑䅁䑁䅁䅷䅁䭁䩁䅅䅁䭁䅁䅑䅁䭁䅁䅕䅁䉁䅁䅁允䅁䅁䅕䅁䅁䍁婫す䵅䅉䅅䅁䕁䅁䅁睁䵁䅁䅁权い允䅁权潄权䅁权獄权䅁允䅁䅁䅅䅁佁䅁䄴䅁祁䑁䅍杌ぁ䑁䅅李䅁䅁杷允䅁䅁䅑䅁䑁䅁䅷䅁䭁䱁䌴䅁䭁䉁䅅䅁䭁䅁䅕䅁䉁䅁䅁允䅁䅁䅯睚䅉䅁杷允䅁䅁䅑䅁䑁䅁䅷䅁䭁䵁䉕䅁䭁䉁䜸䅁䭁䍁䝁䅁䉁䅁䅁允䅁䅁䅯睑䅧䅁杷允䅁䅁䅑䅁䑁䅁䅷䅁䭁䩁䉳䅁䭁佁䭙䅁䭁佁䭷䅁䉁䅁䅁允䅁䅁䄴䅄䅁䑁䅅杌睁䑁䅣兏䅁䅁杷允䅁䅁䅑䅁䑁䅁䅷䅁䭁䅁䅣䅁䭁佁䭧䅁䭁䝁䔰䅁䉁䅁䅁允䅁䅁䄴杄䅁䑁䅉兎畁䑁䅫䅎穁䅁䅁䍄䉁䅁䅁䅂䅁䅁䅍䅄䅁䅁䅯儱䅅䅁䅯䄶䅯䅁䅯兣䅑䅁䅅䅁䉁䅁䅁杄佁䅁䅁睍睁䍁䄴杍㑁䑁䅙䅁䵁䅉䅅䅁䕁䅁䅁睁䵁䅁䅁权㥄允䅁权瑄权䅁权䑃䅂䅁允䅁䅁䅅䅁䙁䡁灮橊䥅佲⽁䍄䉁䅁䅁䅂䅁䅁䅍䅄䅁䅁䅯元䅅䅁䅯朶䅯䅁䅯䅣䅑䅁䅅䅁䉁䅁䅁杄䵁䅁䅁䅍畁䑁䅕杍ぁ䅁䅁䍄䉁䅁䅁䅂䅁䅁䅍䅄䅁䅁䅯睏䅅䅁䅯儶䅯䅁䅯兦䅑䅁䅅䅁䉁䅁䅁兂䅁䅁䅁䑫慧兑杷允䅁䅁䅑䅁䑁䅁䅷䅁䭁䙁䉑䅁䭁佁䭳䅁䭁䝁䔸䅁䉁䅁䅁允䅁䅁䄴䅆䅁䑁䅉兎ぁ䑁䅁䅍祁䑁䅁䅍睁䅁䅁䍄䉁䅁䅁䅂䅁䅁䅍䅄䅁䅁䅯䄫䅉䅁䅯充䅁䅁䅯眯䅅䅁䅅䅁䉁䅁䅁杄坁䅁䅁免祁䑁䅙兎㑁䑁䅍兎睁䑁䅁䅍䅁䅁杷允䅁䅁䅑䅁䑁䅁䅷䅁䭁䩁䉣䅁䭁䅁䍅䅁䭁䅁䍉䅁䉁䅁䅁允䅁䅁䅕㑂睈䩲兯䔫䵁䅉䅅䅁䕁䅁䅁睁䵁䅁䅁权佁䅁䅁权畄权䅁权瑂䅂䅁允䅁䅁䅅䅁䙁䅁䅁䅁兂橷䉖䍄䉁䅁䅁䅂䅁䅁䅍䅄䅁䅁䅯䅰䅅䅁䅯眶䅯䅁䅯䄷䅯䅁䅅䅁䉁䅁䅁杄啁䅁䅁杍㕁䑁䅑兏㉁䑁䅧睎ぁ䑁䅁䅁䵁䅉䅅䅁䕁䅁䅁睁䵁䅁䅁权㑃允䅁权瑄权䅁权獄权䅁允䅁䅁䅅䅁䙁偁湃歸㍳敩⽅䍄䉁䅁䅁睁䅁䅁䅍䅄䅁䅁䅯眸䅅䅁䅯䅊䅙䅁䅅䅁䉁䅁䅁权煃权䅁䍄䉁䅁䅁䅂䅁䅁䅍䅄䅁䅁䅯杍䅁䅁䅯朵䅯䅁䅯来䅑䅁䅅䅁䉁䅁䅁杄䵁䅁䅁睍畁䑁䅁免ㅁ䅁䅁䍄䉁䅁䅁䅂䅁䅁䅍䅄䅁䅁䅯䅴䅍䅁䅯充䅁䅁䅯兂䅁䅁䅅䅁䉁䅁䅁杄啁䅁䅁杍祁䑁䅁免㑁䑁䅁䅍睁䑁䅁䅁䵁䅉䅅䅁䕁䅁䅁睁䵁䅁䅁权㙄䅁䅁权瑄权䅁权㙂䅂䅁允䅁䅁䅅䅁䙁䭁睒児塲㥯⽁䍄䉁䅁䅁䅂䅁䅁䅍䅄䅁䅁䅯允䅍䅁䅯充䅁䅁䅯眯䅅䅁䅅䅁䉁䅁䅁杄十䅁䅁兎硁䑁䅍䅍硁䑁䅁䅍睁䅁䅁䍄䉁䅁䅁䅂䅁䅁䅍䅄䅁䅁䅯儷䅉䅁䅯充䅁䅁䅯眯䅅䅁䅅䅁䉁䅁䅁杄啁䅁䅁杍硁䑁䅣睍睁䑁䅁䅍睁䑁䅁䅁䵁䅉䅅䅁䕁䅁䅁睁䵁䅁䅁权湁允䅁权潄权䅁权䙃䅂䅁允䅁䅁䅅䅁佁䅁䅷䅁㕁䍁䄴兏㍁䑁䅑䅁䵁䅉䅅䅁䕁䅁䅁睁䵁䅁䅁权䭄杁䅁权䭁䅁䅁权䙁䅁䅁允䅁䅁䅅䅁䙁䉁畓⭒㙆䍆䅚䍄䉁䅁䅁睁䅁䅁䅍䅄䅁䅁䅯䅮䅁䅁䅯杈䅙䅁䅅䅁䉁䅁䅁权灃权䅁䍄䉁䅁䅁䅂䅁䅁䅍䅄䅁䅁䅯杲䅁䅁䅯充䅁䅁䅯兂䅁䅁䅅䅁䉁䅁䅁杄十䅁䅁睎ぁ䑁䅍䅏㍁䑁䅁䅍睁䅁䅁䍄䉁䅁䅁䅂䅁䅁䅍䅄䅁䅁䅯免䅅䅁䅯朶䅯䅁䅯睢䅑䅁䅅䅁䉁䅁䅁杄䵁䅁䅁免畁䑁䅁兎㕁䅁䅁䍄䉁䅁䅁䅂䅁䅁䅍䅄䅁䅁䅯杙䅁䅁䅯䄶䅯䅁䅯来䅑䅁䅅䅁䉁䅁䅁杄佁䅁䅁免㍁䍁䄴睎㑁䑁䅫䅁䵁䅉䅅䅁䕁䅁䅁睁䵁䅁䅁权㑂睁䅁权䕁䅁䅁权䙁䅁䅁允䅁䅁䅅䅁䭁䕁䅣䅁䵁䅉䅅䅁䕁䅁䅁睁䵁䅁䅁权獃䅁䅁权煄权䅁权㥂䅂䅁允䅁䅁䅅䅁佁䅁䅷䅁睁䍁䄴免穁䑁䅑䅁䵁䅉䅅䅁䕁䅁䅁睁䵁䅁䅁权ㅃ䅁䅁权牄权䅁权㥂䅂䅁允䅁䅁䅅䅁佁䉁䅑䅁硁䑁䅧兎ㅁ䑁䅁䅍睁䑁䅁䅍䅁䅁杷允䅁䅁䅑䅁䑁䅁䅷䅁䭁䱁䅅䅁䭁䅁䍅䅁䭁䅁䍍䅁䉁䅁䅁允䅁䅁䅕䱖氰煘湰唫䵁䅉䅅䅁䕁䅁䅁睁䵁䅁䅁权瑃允䅁权潄权䅁权㙂䅂䅁允䅁䅁䅅䅁佁䅁䄴䅁㕁䑁䅁杌㉁䑁䅉免䅁䅁杷允䅁䅁䅑䅁䑁䅁䅷䅁䭁乁䅧䅁䭁佁䭫䅁䭁䝁䔰䅁䉁䅁䅁允䅁䅁䅕䅁䅁䑁䐫䕐䵅䅉䅅䅁䕁䅁䅁睁䵁䅁䅁权硄允䅁权潄权䅁权睂䅂䅁允䅁䅁䅅䅁佁䅁䄴䅁祁䑁䅣杌㕁䑁䅑杍䅁䅁杷允䅁䅁䅑䅁䑁䅁䅷䅁䭁䡁䉍䅁䭁䉁䜸䅁䭁䍁䝁䅁䉁䅁䅁允䅁䅁䅯䄫䅙䅁杷允䅁䅁䅑䅁䑁䅁䅷䅁䭁䉁䕁䅁䭁佁䭫䅁䭁䥁䕍䅁䉁䅁䅁允䅁䅁䅯睚䅉䅁杷允䅁䅁䅑䅁䑁䅁䅷䅁䭁䥁䅳䅁䭁佁䭧䅁䭁䡁䕁䅁䉁䅁䅁允䅁䅁䄴杄䅁䑁䅉免畁䑁䅍杍㉁䅁䅁䍄䉁䅁䅁䅂䅁䅁䅍䅄䅁䅁䅯睅䅅䅁䅯朶䅯䅁䅯来䅑䅁䅅䅁䉁䅁䅁杄䵁䅁䅁䅍畁䑁䅅䅏㑁䅁䅁䍄䉁䅁䅁䅂䅁䅁䅍䅄䅁䅁䅯睭䅅䅁䅯朵䅯䅁䅯睢䅑䅁䅅䅁䉁䅁䅁杄䵁䅁䅁免畁䑁䅉李硁䅁䅁䍄䉁䅁䅁䅂䅁䅁䅍䅄䅁䅁䅯䅅䅑䅁䅯朵䅯䅁䅯䅣䅑䅁䅅䅁䉁䅁䅁权湂杁䅁䍄䉁䅁䅁䅂䅁䅁䅍䅄䅁䅁䅯䅒䅁䅁䅯朶䅯䅁䅯兦䅑䅁䅅䅁䉁䅁䅁杄䵁䅁䅁免畁䑁䅁兏㕁䅁䅁䍄䉁䅁䅁䅂䅁䅁䅍䅄䅁䅁䅯杷䅅䅁䅯朷䅯䅁䅯全䅑䅁䅅䅁䉁䅁䅁兂䅁䅁䅁䍅汙兑杷允䅁䅁䅑䅁䑁䅁䅷䅁䭁䕁䈴䅁䭁佁䭯䅁䭁䥁䕍䅁䉁䅁䅁允䅁䅁䄴䅄䅁䑁䅁杌㉁䑁䅑兏䅁䅁杷允䅁䅁䅑䅁䑁䅁䅷䅁䭁䥁䅕䅁䭁佁䭣䅁䭁䡁䕁䅁䉁䅁䅁允䅁䅁䅕摣乫ひ摬䕄䵁䅉䅅䅁䕁䅁䅁睁䵁䅁䅁权䵄杁䅁权剁䅁䅁权⽄允䅁允䅁䅁䅅䅁佁䉁䅑䅁穁䑁䅉䅍睁䑁䅁䅏睁䑁䅁䅍䅁䅁杷允䅁䅁䅑䅁䑁䅁䅷䅁䭁䥁䅕䅁䭁佁䭙䅁䭁䥁䕕䅁䉁䅁䅁允䅁䅁䄴䅄䅁䑁䅁杌穁䑁䅍杍䅁䅁杷允䅁䅁䅑䅁䑁䅁䅷䅁䭁䅁䑅䅁䭁䅁䅯䅁䭁偁䈸䅁䉁䅁䅁允䅁䅁䅕匶硙䭃捹䕇䵁䅉䅅䅁䕁䅁䅁睁䵁䅁䅁权橂䅁䅁权䭁䅁䅁权䙁䅁䅁允䅁䅁䅅䅁䙁偁灹搸乊栴䅸䍄䉁䅁䅁䅂䅁䅁䅍䅄䅁䅁䅯䄲䅁䅁䅯儷䅯䅁䅯睢䅑䅁䅅䅁䉁䅁䅁兂啁歲桦桥煔睐杷允䅁䅁䅑䅁䑁䅁䅷䅁䭁䱁䉕䅁䭁佁䭳䅁䭁䝁䔸䅁䉁䅁䅁允䅁䅁䄴杆䅁䑁䅅杍㕁䑁䅣杍ㅁ䑁䅧杍穁䑁䅕䅁䵁䅉䅅䅁䕁䅁䅁睁䵁䅁䅁权奁杁䅁权剁䅁䅁权䙁䅁䅁允䅁䅁䅅䅁佁䉁䅙䅁㑁䑁䅁䅏睁䑁䅕䅍睁䑁䅁䅍睁䅁䅁䍄䉁䅁䅁䅂䅁䅁䅍䅄䅁䅁䅯杌䅉䅁䅯䅂䅁䅁䅯眯䅅䅁䅅䅁䉁䅁䅁兂䅁䅁䅁伱穯兑杷允䅁䅁䅑䅁䑁䅁䅷䅁䭁䝁䅑䅁䭁佁䬴䅁䭁䥁䕍䅁䉁䅁䅁允䅁䅁䅕䅁䅁䩁扸歆䵅䅉䅅䅁䕁䅁䅁睁䵁䅁䅁权ㅁ允䅁权畄权䅁权硂䅂䅁允䅁䅁䅅䅁䙁䅁䅁䅁权䅉䉊䍄䉁䅁䅁䅂䅁䅁䅍䅄䅁䅁䅯杒䅅䅁䅯眶䅯䅁䅯䄷䅯䅁䅅䅁䉁䅁䅁杄啁䅁䅁李硁䑁䅉䅏㑁䑁䅍兏硁䑁䅅䅁䵁䅉䅅䅁䕁䅁䅁睁䵁䅁䅁权䥃允䅁权煄权䅁权䑃䅂䅁允䅁䅁䅅䅁佁䅁䅷䅁硁䍁䄴䅍祁䑁䅍䅁䵁䅉䅅䅁䕁䅁䅁睁䵁䅁䅁权䱁䅂䅁权䕁䅁䅁权⽄允䅁允䅁䅁䅅䅁䙁䅁䅁䅁湃浃䉊䍄䉁䅁䅁䅂䅁䅁䅍䅄䅁䅁䅯杖䅁䅁䅯眶䅯䅁䅯䅣䅑䅁䅅䅁䉁䅁䅁杄啁䅁䅁李祁䑁䅧䅏祁䑁䅧䅍穁䑁䅍䅁䵁䅉䅅䅁䕁䅁䅁睁䵁䅁䅁权時允䅁权牄权䅁权獄权䅁允䅁䅁䅅䅁佁䉁䅉䅁ぁ䑁䅙䅏ㅁ䑁䅅䅏睁䑁䅫䅁䵁䅉䅅䅁䕁䅁䅁睁䵁䅁䅁权䥁睁䅁权剁䅁䅁权䙁䅁䅁允䅁䅁䅅䅁佁䉁䅉䅁㑁䑁䅣睍㑁䑁䅙䅍睁䑁䅁䅁䵁䅉䅅䅁䕁䅁䅁睁䵁䅁䅁权㍄䅁䅁权煄权䅁权䑃䅂䅁允䅁䅁䅅䅁佁䅁䅷䅁睁䍁䄴睍㍁䑁䅧䅁䵁䅉䅅䅁䕁䅁䅁睁䵁䅁䅁权佂杁䅁权剁䅁䅁权䙁䅁䅁允䅁䅁䅅䅁佁䉁䅑䅁㉁䑁䅍䅏祁䑁䅑兏ㅁ䑁䅁免䅁䅁杷允䅁䅁䅑䅁䑁䅁䅷䅁䭁偁䄴䅁䭁佁䭯䅁䭁䡁䕯䅁䉁䅁䅁允䅁䅁䄴䅄䅁䑁䅅杌睁䑁䅧兏䅁䅁杷允䅁䅁䅑䅁䑁䅁䅷䅁䭁䡁䉁䅁䭁佁䬴䅁䭁䝁䔸䅁䉁䅁䅁允䅁䅁䅕䅁䅁䵁汯䕕䵅䅉䅅䅁䕁䅁䅁睁䵁䅁䅁权灂睁䅁权䕁䅁䅁权⽄允䅁允䅁䅁䅅䅁䙁䅁䅁䵁䙁湰䉚䍄䉁䅁䅁䅂䅁䅁䅍䅄䅁䅁䅯兂䅅䅁䅯儶䅯䅁䅯全䅑䅁䅅䅁䉁䅁䅁兂䅁䅁䅁䥑游兑杷允䅁䅁䅑䅁䑁䅁䅷䅁䭁䡁䈴䅁䭁佁䭣䅁䭁䡁䕅䅁䉁䅁䅁允䅁䅁䅕晘湲䴷灭穸䴸䅉䅅䅁䕁䅁䅁睁䵁䅁䅁权牃杁䅁权䕁䅁䅁权⽄允䅁允䅁䅁䅅䅁䙁䅁䅁䅁䥄湵䉎䍄䉁䅁䅁睁䅁䅁䅍䅄䅁䅁䅯杚䅅䅁䅯杈䅙䅁䅅䅁䉁䅁䅁权穄䅃䅁䍄䉁䅁䅁睁䅁䅁䅍䅄䅁䅁䅯䅦䅅䅁䅯䅈䅙䅁䅅䅁䉁䅁䅁权癃杂䅁䍄䉁䅁䅁䅂䅁䅁䅍䅄䅁䅁䅯杪䅅䅁䅯眵䅯䅁䅯睧䅑䅁䅅䅁䉁䅁䅁兂祄欰椱久で䅑杷允䅁䅁䅑䅁䑁䅁䅷䅁䭁乁䍁䅁䭁䅁䅑䅁䭁偁䈸䅁䉁䅁䅁允䅁䅁䅕䅁䅁䍁㡊ち䵅䅉䅅䅁䕁䅁䅁睁䵁䅁䅁权呂䅁䅁权煄权䅁权瑂䅂䅁允䅁䅁䅅䅁佁䅁䅷䅁睁䍁䄴䅏㑁䑁䅍䅁䵁䅉䅅䅁䕁䅁䅁睁䵁䅁䅁权摃允䅁权煄权䅁权䙃䅂䅁允䅁䅁䅅䅁佁䅁䅷䅁睁䍁䄴䅏硁䑁䅅䅁䵁䅉䅅䅁䕁䅁䅁睁䵁䅁䅁权啄允䅁权浄权䅁权䑃䅂䅁允䅁䅁䅅䅁佁䅁䅷䅁祁䍁䄴睍㕁䑁䅧䅁䵁䅉䅅䅁䕁䅁䅁睁䵁䅁䅁权汄允䅁权畄权䅁权療䅂䅁允䅁䅁䅅䅁䙁䅁䅁䅁䅁⽵䅤䍄䉁䅁䅁䅂䅁䅁䅍䅄䅁䅁䅯朹䅅䅁䅯允䅉䅁䅯兂䅉䅁䅅䅁䉁䅁䅁兂乁䉉畮ㅩじ䅑杷允䅁䅁䅑䅁䑁䅁䅷䅁䭁䉁䑕䅁䭁䅁䅑䅁䭁偁䈸䅁䉁䅁䅁允䅁䅁䅕䅁䅁䡧㉷䕭䵅䅉䅅䅁䕁䅁䅁睁䵁䅁䅁权允䅂䅁权浄权䅁权䑃䅂䅁允䅁䅁䅅䅁䭁䝁䍣䅁䵁䅉䅅䅁䕁䅁䅁睁䵁䅁䅁权牁䅁䅁权牄权䅁权獄权䅁允䅁䅁䅅䅁佁䉁䅑䅁㉁䑁䅅兏睁䑁䅁䅍睁䑁䅁䅍䅁䅁杷允䅁䅁䅑䅁䑁䅁䅷䅁䭁䙁䍯䅁䭁䅁䅯䅁䭁偁䈸䅁䉁䅁䅁允䅁䅁䅕⽷潕䥘䌯吵䴸䅉䅅䅁䕁䅁䅁睁䵁䅁䅁权卂䅁䅁权潄权䅁权䑃䅂䅁允䅁䅁䅅䅁佁䅁䄴䅁硁䑁䅑杌祁䑁䅙䅏䅁䅁杷允䅁䅁䅍䅁䑁䅁䅷䅁䭁䅁䅣䅁䭁䍁䝙䅁䉁䅁䅁允䅁䅁䄴䅄䅁䑁䅣䅏畁䑁䅧李䅁䅁杷允䅁䅁䅑䅁䑁䅁䅷䅁䭁佁䉕䅁䭁佁䬰䅁䭁䝁䔰䅁䉁䅁䅁允䅁䅁䅕癴㥐䠱灪䐸䴸䅉䅅䅁䕁䅁䅁睁䵁䅁䅁权⽃䅁䅁权䉁杁䅁权䙁杁䅁允䅁䅁䅅䅁䙁䉁婸䄴獩余䅆䍄䉁䅁䅁䅂䅁䅁䅍䅄䅁䅁䅯免䅍䅁䅯䅂䅁䅁䅯兂䅁䅁䅅䅁䉁䅁䅁兂䅁䅁䅁ㄯ⽒兑杷允䅁䅁䅑䅁䑁䅁䅷䅁䭁乁䅫䅁䭁佁䬴䅁䭁䥁䕍䅁䉁䅁䅁允䅁䅁䅕䅁䅁佁瘱づ䵅䅉䅅䅁䕁䅁䅁睁䵁䅁䅁权杁允䅁权畄权䅁权䑃䅂䅁允䅁䅁䅅䅁䭁䕁䅣䅁䵁䅉䅅䅁䕁䅁䅁睁䵁䅁䅁权㥂睁䅁权䭁䅁䅁权䙁䅁䅁允䅁䅁䅅䅁䙁䱁摋㘷䝦睓䅖䍄䉁䅁䅁䅂䅁䅁䅍䅄䅁䅁䅯兩䅍䅁䅯䅂䅁䅁䅯眯䅅䅁䅅䅁䉁䅁䅁兂䅁䅁䅁来䝚兑杷允䅁䅁䅍䅁䑁䅁䅷䅁䭁䅁䉳䅁䭁䍁䝙䅁䉁䅁䅁允䅁䅁䄴䅄䅁䑁䅧睎畁䑁䅑兏䅁䅁杷允䅁䅁䅑䅁䑁䅁䅷䅁䭁䅁䉯䅁䭁䉁䅅䅁䭁䅁䅕䅁䉁䅁䅁允䅁䅁䄴杅䅁䑁䅧睎㉁䑁䅁䅍睁䑁䅁䅍䅁䅁杷允䅁䅁䅑䅁䑁䅁䅷䅁䭁䅁䕙䅁䭁䉁䅅䅁䭁偁䈸䅁䉁䅁䅁允䅁䅁䄴䅆䅁䑁䅅杍㕁䑁䅅䅍睁䑁䅁䅍睁䅁䅁䍄䉁䅁䅁䅂䅁䅁䅍䅄䅁䅁䅯兌䅅䅁䅯儶䅯䅁䅯兢䅑䅁䅅䅁䉁䅁䅁兂䅁䅁䅁䅙档兑杷允䅁䅁䅑䅁䑁䅁䅷䅁䭁䕁䈴䅁䭁佁䭧䅁䭁䡁䕅䅁䉁䅁䅁允䅁䅁䄴杄䅁䑁䅉杍畁䑁䅉兎㉁䅁䅁䍄䉁䅁䅁䅂䅁䅁䅍䅄䅁䅁䅯睍䅍䅁䅯䅂䅁䅁䅯兂䅁䅁䅅䅁䉁䅁䅁兂䅁䅁䅃乎䙇兑杷允䅁䅁䅑䅁䑁䅁䅷䅁䭁䕁䉳䅁䭁佁䭯䅁䭁佁䭷䅁䉁䅁䅁允䅁䅁䄴䅄䅁䑁䅁杌㑁䑁䅅李䅁䅁杷允䅁䅁䅑䅁䑁䅁䅷䅁䭁䡁䈸䅁䭁佁䭧䅁䭁䝁䔸䅁䉁䅁䅁允䅁䅁䄴䅄䅁䑁䅍杌ぁ䑁䅁杍䅁䅁杷允䅁䅁䅑䅁䑁䅁䅷䅁䭁䥁䑳䅁䭁䅁䅯䅁䭁䅁䅕䅁䉁䅁䅁允䅁䅁䅕余兘瑉㕶歁䵁䅉䅅䅁䕁䅁䅁睁䵁䅁䅁权癄䅁䅁权牄权䅁权㙂䅂䅁允䅁䅁䅅䅁佁䉁䅑䅁硁䑁䅅免睁䑁䅁䅍睁䑁䅁䅍䅁䅁杷允䅁䅁䅑䅁䑁䅁䅷䅁䭁偁䅍䅁䭁佁䭯䅁䭁䥁䕍䅁䉁䅁䅁允䅁䅁䄴䅄䅁䑁䅁杌ㅁ䑁䅫杍䅁䅁杷允䅁䅁䅑䅁䑁䅁䅷䅁䭁䕁䈴䅁䭁佁䭣䅁䭁䡁䕁䅁䉁䅁䅁允䅁䅁䅕浚浚浚浚歇䵁䅉䅅䅁䕁䅁䅁睁䵁䅁䅁权䑄杁䅁权䕁䅁䅁权䙁䅁䅁允䅁䅁䅅䅁䙁䅁䅁䅁祄ㅧ䉴䍄䉁䅁䅁䅂䅁䅁䅍䅄䅁䅁䅯䅍䅁䅁䅯儷䅯䅁䅯睢䅑䅁䅅䅁䉁䅁䅁兂杂搵楁⼲祮睐杷允䅁䅁䅑䅁䑁䅁䅷䅁䭁䕁䄴䅁䭁佁䬰䅁䭁䡁䔰䅁䉁䅁䅁允䅁䅁䅕体㙆䭆䠵吹䴸䅉䅅䅁䕁䅁䅁睁䵁䅁䅁权㑄䅁䅁权潄权䅁权療䅂䅁允䅁䅁䅅䅁佁䅁䄴䅁硁䑁䅍杌㑁䑁䅁免䅁䅁杷允䅁䅁䅑䅁䑁䅁䅷䅁䭁䙁䐴䅁䭁䉁䅅䅁䭁䅁䅕䅁䉁䅁䅁允䅁䅁䄴䅆䅁䑁䅙䅍㕁䑁䅑䅍睁䑁䅁䅍睁䅁䅁䍄䉁䅁䅁䅂䅁䅁䅍䅄䅁䅁䅯內䅕䅁䅯权䅁䅁䅯兂䅁䅁䅅䅁䉁䅁䅁兂祃敮渫歸⽶睐杷允䅁䅁䅑䅁䑁䅁䅷䅁䭁䙁䄰䅁䭁佁䭙䅁䭁䝁䔰䅁䉁䅁䅁允䅁䅁䄴䅄䅁䑁䅁杌㍁䑁䅁睍䅁䅁杷允䅁䅁䅑䅁䑁䅁䅷䅁䭁䩁䉯䅁䭁佁䭳䅁䭁䡁䕯䅁䉁䅁䅁允䅁䅁䄴䅆䅁䑁䅅杍ぁ䑁䅧杍ぁ䑁䅍李ぁ䅁䅁䍄䉁䅁䅁䅂䅁䅁䅍䅄䅁䅁䅯䅴䅅䅁䅯充䅁䅁䅯䅂䅉䅁䅅䅁䉁䅁䅁杄啁䅁䅁兎穁䑁䅫杍ぁ䑁䅅䅍睁䑁䅁䅁䵁䅉䅅䅁䕁䅁䅁睁䵁䅁䅁权啄允䅁权潄权䅁权獄权䅁允䅁䅁䅅䅁䭁䕁䅣䅁䵁䅉䅅䅁䕁䅁䅁睁䵁䅁䅁权扄允䅁权灄权䅁权瑂䅂䅁允䅁䅁䅅䅁䙁䅁䅁䅁㑃硄䉖䍄䉁䅁䅁䅂䅁䅁䅍䅄䅁䅁䅯六䅁䅁䅯睈䅙䅁䅯䅉䅙䅁䅅䅁䉁䅁䅁权䝃杂䅁䍄䉁䅁䅁䅂䅁䅁䅍䅄䅁䅁䅯睁䅅䅁䅯朶䅯䅁䅯兣䅑䅁䅅䅁䉁䅁䅁杄䵁䅁䅁䅍畁䑁䅕免祁䅁䅁䍄䉁䅁䅁䅂䅁䅁䅍䅄䅁䅁䅯䅇䅅䅁䅯儶䅯䅁䅯睧䅑䅁䅅䅁䉁䅁䅁兂䅁䅁䅁䘶㝳兑杷允䅁䅁䅑䅁䑁䅁䅷䅁䭁䉁䕁䅁䭁佁䭫䅁䭁䡁䕯䅁䉁䅁䅁允䅁䅁䅯睚䅉䅁杷允䅁䅁䅑䅁䑁䅁䅷䅁䭁䵁䅑䅁䭁佁䭳䅁䭁䥁䕍䅁䉁䅁䅁允䅁䅁䄴䅆䅁䑁䅅睍ぁ䑁䅁䅍睁䑁䅁䅍睁䅁䅁䍄䉁䅁䅁睁䅁䅁䅍䅄䅁䅁䅯督䅁䅁䅯杈䅙䅁䅅䅁䉁䅁䅁权汁䅃䅁䍄䉁䅁䅁䅂䅁䅁䅍䅄䅁䅁䅯杦䅁䅁䅯䄶䅯䅁䅯䄷䅯䅁䅅䅁䉁䅁䅁杄佁䅁䅁杍睁䍁䄴睎祁䑁䅑䅁䵁䅉䅅䅁䕁䅁䅁睁䵁䅁䅁权婃允䅁权䕁䅁䅁权䕁杁䅁允䅁䅁䅅䅁䙁䅁䅁䅁慄洸䈵䍄䉁䅁䅁䅂䅁䅁䅍䅄䅁䅁䅯儸䅅䅁䅯䄶䅯䅁䅯䄷䅯䅁䅅䅁䉁䅁䅁杄佁䅁䅁杍穁䍁䄴兏ㅁ䑁䅧䅁䵁䅉䅅䅁䕁䅁䅁睁䵁䅁䅁权䙂杁䅁权䭁䅁䅁权⽄允䅁允䅁䅁䅅䅁䙁䅁䉡啬䱏䅢䅚䍄䉁䅁䅁䅂䅁䅁䅍䅄䅁䅁䅯睳䅉䅁䅯权䅁䅁䅯兂䅁䅁䅅䅁䉁䅁䅁兂㙄浦㡱䩤卍䅑杷允䅁䅁䅑䅁䑁䅁䅷䅁䭁䱁䅉䅁䭁佁䭣䅁䭁䡁䔰䅁䉁䅁䅁允䅁䅁䅕硨婢発呤䕁䵁䅉䅅䅁䕁䅁䅁睁䵁䅁䅁权䥂允䅁权煄权䅁权睂䅂䅁允䅁䅁䅅䅁佁䅁䅷䅁睁䍁䄴䅎ぁ䑁䅅䅁䵁䅉䅅䅁䕁䅁䅁睁䵁䅁䅁权浃允䅁权畄权䅁权獄权䅁允䅁䅁䅅䅁䙁䅁䅁䅁潃呁䉂䍄䉁䅁䅁䅂䅁䅁䅍䅄䅁䅁䅯䅡䅉䅁䅯权䅁䅁䅯兂䅁䅁䅅䅁䉁䅁䅁兂潃歸㍳啩桅䅑杷允䅁䅁䅑䅁䑁䅁䅷䅁䭁䝁䄴䅁䭁佁䭯䅁䭁䥁䕍䅁䉁䅁䅁允䅁䅁䅯睒䅁䅁杷允䅁䅁䅑䅁䑁䅁䅷䅁䭁䱁䉕䅁䭁佁䭣䅁䭁䝁䔰䅁䉁䅁䅁允䅁䅁䅕⼲⭬牡へ啁䵁䅉䅅䅁䕁䅁䅁睁䵁䅁䅁权㝃䅁䅁权煄权䅁权瑂䅂䅁允䅁䅁䅅䅁佁䅁䅷䅁睁䍁䄴䅎睁䑁䅍䅁䵁䅉䅅䅁䕁䅁䅁睁䵁䅁䅁权煂允䅁权煄权䅁权䙃䅂䅁允䅁䅁䅅䅁佁䅁䅷䅁睁䍁䄴䅍ぁ䑁䅕䅁䵁䅉䅅䅁䕁䅁䅁睁䵁䅁䅁权塄允䅁权牄权䅁权療䅂䅁允䅁䅁䅅䅁佁䉁䅑䅁祁䑁䅁李ㅁ䑁䅁䅍睁䑁䅁䅍䅁䅁杷允䅁䅁䅑䅁䑁䅁䅷䅁䭁䡁䉧䅁䭁佁䭧䅁䭁䝁䔸䅁䉁䅁䅁允䅁䅁䄴杄䅁䑁䅑杍畁䑁䅧䅎ㅁ䅁䅁䍄䉁䅁䅁䅂䅁䅁䅍䅄䅁䅁䅯条䅉䅁䅯䅂䅁䅁䅯眯䅅䅁䅅䅁䉁䅁䅁兂䅁䅁㑄睵䍵兑杷允䅁䅁䅑䅁䑁䅁䅷䅁䭁乁䅉䅁䭁佁䭳䅁䭁䡁䔰䅁䉁䅁䅁允䅁䅁䄴䅆䅁䑁䅣杍㕁䑁䅉䅍睁䑁䅁䅍睁䅁䅁䍄䉁䅁䅁䅂䅁䅁䅍䅄䅁䅁䅯睌䅉䅁䅯充䅁䅁䅯眯䅅䅁䅅䅁䉁䅁䅁杄啁䅁䅁睍祁䑁䅣李㕁䑁䅙免硁䑁䅕䅁䵁䅉䅅䅁䑁䅁䅁睁䵁䅁䅁权獁䅁䅁权奁杂䅁允䅁䅁䅅䅁䭁䕁䝁䅁䵁䅉䅅䅁䕁䅁䅁睁䵁䅁䅁权硁允䅁权畄权䅁权療䅂䅁允䅁䅁䅅䅁䙁䅁䅁䅁睂兰䉴䍄䉁䅁䅁䅂䅁䅁䅍䅄䅁䅁䅯杋䅉䅁䅯权䅁䅁䅯眯䅅䅁䅅䅁䉁䅁䅁兂㡃䩤奍䙂畢睐杷允䅁䅁䅑䅁䑁䅁䅷䅁䭁䑁䍍䅁䭁䅁䅑䅁䭁偁䈸䅁䉁䅁䅁允䅁䅁䅕䅁䅁䱁敘啣䵅䅉䅅䅁䑁䅁䅁睁䵁䅁䅁权剄允䅁权捁杂䅁允䅁䅁䅅䅁䭁䉁䡷䅁䵁䅉䅅䅁䕁䅁䅁睁䵁䅁䅁权䍂䅁䅁权畄权䅁权睂䅂䅁允䅁䅁䅅䅁䙁䅁䅁䅁䅂䅘䈹䍄䉁䅁䅁䅂䅁䅁䅍䅄䅁䅁䅯䅅䅑䅁䅯眵䅯䅁䅯兢䅑䅁䅅䅁䉁䅁䅁权湂杁䅁䍄䉁䅁䅁睁䅁䅁䅍䅄䅁䅁䅯睓䅁䅁䅯䅈䅙䅁䅅䅁䉁䅁䅁权獄杂䅁䍄䉁䅁䅁䅂䅁䅁䅍䅄䅁䅁䅯兲䅅䅁䅯允䅉䅁䅯杁䅉䅁䅅䅁䉁䅁䅁兂千婇煩啊歺䅑杷允䅁䅁䅑䅁䑁䅁䅷䅁䭁䍁䄴䅁䭁佁䭧䅁䭁䡁䕅䅁䉁䅁䅁允䅁䅁䄴杄䅁䑁䅍睎畁䑁䅫杍㉁䅁䅁䍄䉁䅁䅁䅂䅁䅁䅍䅄䅁䅁䅯杢䅉䅁䅯䅂䅁䅁䅯兂䅁䅁䅅䅁䉁䅁䅁兂䅁䅁䅁捨㉨兑杷允䅁䅁䅑䅁䑁䅁䅷䅁䭁䱁䅙䅁䭁佁䬴䅁䭁䥁䕕䅁䉁䅁䅁允䅁䅁䅕䅁䅁䝁捄䕈䵅䅉䅅䅁䕁䅁䅁睁䵁䅁䅁权䭁允䅁权牄权䅁权獄权䅁允䅁䅁䅅䅁佁䉁䅉䅁㑁䑁䅍䅏睁䑁䅁䅍睁䑁䅁䅁䵁䅉䅅䅁䕁䅁䅁睁䵁䅁䅁权慃杁䅁权䕁䅁䅁权䙁䅁䅁允䅁䅁䅅䅁䙁䅁䅁䥁㝂奏䉴䍄䉁䅁䅁䅂䅁䅁䅍䅄䅁䅁䅯眴䅅䅁䅯儶䅯䅁䅯睧䅑䅁䅅䅁䉁䅁䅁兂䅁䅁䅁䍔匵兑杷允䅁䅁䅑䅁䑁䅁䅷䅁䭁偁䉁䅁䭁佁䬴䅁䭁䡁䕁䅁䉁䅁䅁允䅁䅁䅕䅁䅁佁煃啊䵅䅉䅅䅁䕁䅁䅁睁䵁䅁䅁权䡄䅁䅁权潄权䅁权睂䅂䅁允䅁䅁䅅䅁佁䅁䄴䅁硁䑁䅑杌睁䑁䅧免䅁䅁杷允䅁䅁䅑䅁䑁䅁䅷䅁䭁乁䅑䅁䭁䅁䅑䅁䭁䅁䅕䅁䉁䅁䅁允䅁䅁䅕䅁䅁䜰獱啤䵅䅉䅅䅁䕁䅁䅁睁䵁䅁䅁权䡁允䅁权灄权䅁权硂䅂䅁允䅁䅁䅅䅁䙁䅁䅁䅁䅃䉷䉒䍄䉁䅁䅁䅂䅁䅁䅍䅄䅁䅁䅯睁䅍䅁䅯权䅁䅁䅯兂䅁䅁䅅䅁䉁䅁䅁兂噄佥浫免內䅑杷允䅁䅁䅑䅁䑁䅁䅷䅁䭁䕁䉕䅁䭁佁䭙䅁䭁䝁䔸䅁䉁䅁䅁允䅁䅁䄴䅄䅁䑁䅅杌穁䑁䅫兎䅁䅁杷允䅁䅁䅑䅁䑁䅁䅷䅁䭁䝁䈴䅁䭁佁䬴䅁䭁䝁䔰䅁䉁䅁䅁允䅁䅁䅕䅁䅁佁牂䕂䵅䅉䅅䅁䕁䅁䅁睁䵁䅁䅁权晃䅁䅁权湄权䅁权睂䅂䅁允䅁䅁䅅䅁䙁䝁剩堷⽷兎䅚䍄䉁䅁䅁䅂䅁䅁䅍䅄䅁䅁䅯儫䅁䅁䅯儶䅯䅁䅯来䅑䅁䅅䅁䉁䅁䅁兂䅁䅁䅁䍕煣兑杷允䅁䅁䅑䅁䑁䅁䅷䅁䭁䥁䍯䅁䭁䅁䅯䅁䭁䅁䅕䅁䉁䅁䅁允䅁䅁䅕䉵䘶ㄶ㑇あ䵁䅉䅅䅁䕁䅁䅁睁䵁䅁䅁权䥄䅁䅁权瑄权䅁权㙂䅂䅁允䅁䅁䅅䅁䙁䥁䌯匹捨⭪⽙䍄䉁䅁䅁䅂䅁䅁䅍䅄䅁䅁䅯杯䅍䅁䅯权䅁䅁䅯兂䅁䅁䅅䅁䉁䅁䅁兂汄䌰扌堫㘷睐杷允䅁䅁䅑䅁䑁䅁䅷䅁䭁䉁䕁䅁䭁佁䭣䅁䭁䝁䔸䅁䉁䅁䅁允䅁䅁䅯睚䅉䅁杷允䅁䅁䅑䅁䑁䅁䅷䅁䭁䝁䅕䅁䭁佁䬰䅁䭁䥁䕍䅁䉁䅁䅁允䅁䅁䅕卸睃浣剩呺䴸䅉䅅䅁䕁䅁䅁睁䵁䅁䅁权䉂允䅁权煄权䅁权㥂䅂䅁允䅁䅁䅅䅁佁䅁䅷䅁睁䍁䄴兎穁䑁䅑䅁䵁䅉䅅䅁䕁䅁䅁睁䵁䅁䅁权潁睁䅁权䭁䅁䅁权䙁䅁䅁允䅁䅁䅅䅁䙁䉁䕫杖琴桍䅂䍄䉁䅁䅁䅂䅁䅁䅍䅄䅁䅁䅯睭䅁䅁䅯朶䅯䅁䅯䄷䅯䅁䅅䅁䉁䅁䅁杄䵁䅁䅁䅍畁䑁䅍䅏㕁䅁䅁䍄䉁䅁䅁䅂䅁䅁䅍䅄䅁䅁䅯朷䅁䅁䅯儷䅯䅁䅯兦䅑䅁䅅䅁䉁䅁䅁兂癁匳䝑婧湕䅑杷允䅁䅁䅑䅁䑁䅁䅷䅁䭁䝁䉍䅁䭁佁䭣䅁䭁䡁䕯䅁䉁䅁䅁允䅁䅁䅕歬䱏佢㝦歁䵁䅉䅅䅁䕁䅁䅁睁䵁䅁䅁权晁杁䅁权䭁䅁䅁权䙁䅁䅁允䅁䅁䅅䅁䙁䱁摋㘷䝦睓䅤䍄䉁䅁䅁䅂䅁䅁䅍䅄䅁䅁䅯䅳䅉䅁䅯充䅁䅁䅯兂䅁䅁䅅䅁䉁䅁䅁杄啁䅁䅁睍祁䑁䅙䅍睁䑁䅁䅍睁䑁䅁䅁䵁䅉䅅䅁䕁䅁䅁睁䵁䅁䅁权灂䅁䅁权湄权䅁权獄权䅁允䅁䅁䅅䅁䙁䑁湄均捉戫⽧䍄䉁䅁䅁䅂䅁䅁䅍䅄䅁䅁䅯杲䅅䅁䅯儷䅯䅁䅯来䅑䅁䅅䅁䉁䅁䅁兂晁敨剴䉵瀷睐杷允䅁䅁䅑䅁䑁䅁䅷䅁䭁䕁䍙䅁䭁䅁䅑䅁䭁䅁䅕䅁䉁䅁䅁允䅁䅁䅕䅁䅁䅁焵啗䵅䅉䅅䅁䕁䅁䅁睁䵁䅁䅁权剂允䅁权浄权䅁权睂䅂䅁允䅁䅁䅅䅁佁䅁䅷䅁睁䍁䄴䅏㑁䑁䅣䅁䵁䅉䅅䅁䕁䅁䅁睁䵁䅁䅁权捄杁䅁权䭁䅁䅁权⽄允䅁允䅁䅁䅅䅁䙁䕁䵯楁䡵楖䅆䍄䉁䅁䅁䅂䅁䅁䅍䅄䅁䅁䅯䅱䅅䅁䅯䄶䅯䅁䅯来䅑䅁䅅䅁䉁䅁䅁杄佁䅁䅁杍睁䍁䄴睎祁䑁䅙䅁䵁䅉䅅䅁䕁䅁䅁睁䵁䅁䅁权灄允䅁权畄权䅁权睂䅂䅁允䅁䅁䅅䅁䙁䅁䅁䅁杂刹䉎䍄䉁䅁䅁䅂䅁䅁䅍䅄䅁䅁䅯眳䅅䅁䅯朷䅯䅁䅯䄷䅯䅁䅅䅁䉁䅁䅁兂䅁䅁䅁䭧婉具杷允䅁䅁䅑䅁䑁䅁䅷䅁䭁䕁䉉䅁䭁佁䭧䅁䭁䡁䕯䅁䉁䅁䅁允䅁䅁䅯睒䅁䅁杷允䅁䅁䅑䅁䑁䅁䅷䅁䭁䩁䉷䅁䭁䉁䜸䅁䭁䍁䝁䅁䉁䅁䅁允䅁䅁䅯全䅧䅁杷允䅁䅁䅑䅁䑁䅁䅷䅁䭁䩁䉍䅁䭁佁䬴䅁䭁䝁䔰䅁䉁䅁䅁允䅁䅁䅕䅁䅁䵁䑃啂䵅䅉䅅䅁䕁䅁䅁睁䵁䅁䅁权䭂杁䅁权剁䅁䅁权䙁䅁䅁允䅁䅁䅅䅁佁䉁䅑䅁㉁䑁䅙䅏祁䑁䅁䅍睁䑁䅁䅍䅁䅁杷允䅁䅁䅑䅁䑁䅁䅷䅁䭁偁䍁䅁䭁䅁䅯䅁䭁䅁䅕䅁䉁䅁䅁允䅁䅁䅕匰扌堫焷啋䵁䅉䅅䅁䕁䅁䅁睁䵁䅁䅁权元睁䅁权䭁䅁䅁权䙁䅁䅁允䅁䅁䅅䅁䙁䙁歰㥏倹剪䅂䍄䉁䅁䅁䅂䅁䅁䅍䅄䅁䅁䅯睆䅁䅁䅯朷䅯䅁䅯睢䅑䅁䅅䅁䉁䅁䅁兂䅁䅁䅁乫㉳兑杷允䅁䅁䅑䅁䑁䅁䅷䅁䭁䭁䅍䅁䭁佁䭣䅁䭁䥁䕕䅁䉁䅁䅁允䅁䅁䅕挲㌷⭕汏歂䵁䅉䅅䅁䕁䅁䅁睁䵁䅁䅁权⽃䅁䅁权晁杂䅁权杁杂䅁允䅁䅁䅅䅁䭁䥁䨸䅁䵁䅉䅅䅁䕁䅁䅁睁䵁䅁䅁权偂睁䅁权䭁䅁䅁权䙁䅁䅁允䅁䅁䅅䅁䙁䝁剩堷⽷剎䅎䍄䉁䅁䅁䅂䅁䅁䅍䅄䅁䅁䅯䅊䅁䅁䅯眵䅯䅁䅯兢䅑䅁䅅䅁䉁䅁䅁兂㉄䙋偹癷獘睐杷允䅁䅁䅑䅁䑁䅁䅷䅁䭁䕁䅙䅁䭁佁䭫䅁䭁䡁䕁䅁䉁䅁䅁允䅁䅁䅕䅁䅁䕁䩄欯䵁䅉䅅䅁䕁䅁䅁睁䵁䅁䅁权⽁允䅁权潄权䅁权硂䅂䅁允䅁䅁䅅䅁佁䅁䄴䅁硁䑁䅙杌㑁䑁䅑䅎䅁䅁杷允䅁䅁䅑䅁䑁䅁䅷䅁䭁䭁䉁䅁䭁䅁䍅䅁䭁䅁䍍䅁䉁䅁䅁允䅁䅁䅕瑱䬰䡐块啁䵅䅉䅅䅁䕁䅁䅁睁䵁䅁䅁权千䅁䅁权煄权䅁权㙂䅂䅁允䅁䅁䅅䅁佁䅁䅷䅁睁䍁䄴免㑁䑁䅙䅁䵁䅉䅅䅁䕁䅁䅁睁䵁䅁䅁权祄䅁䅁权潄权䅁权䙃䅂䅁允䅁䅁䅅䅁佁䅁䄴䅁硁䑁䅍杌ㅁ䑁䅅睎䅁䅁杷允䅁䅁䅑䅁䑁䅁䅷䅁䭁乁䉁䅁䭁䅁䅑䅁䭁䅁䅕䅁䉁䅁䅁允䅁䅁䅕䅁䅁䅁圳ず䵅䅉䅅䅁䕁䅁䅁睁䵁䅁䅁权婃杁䅁权䭁䅁䅁权⽄允䅁允䅁䅁䅅䅁䙁䍁硣䭃捷桗䅬䍄䉁䅁䅁睁䅁䅁䅍䅄䅁䅁䅯兊䅁䅁䅯䅈䅙䅁䅅䅁䉁䅁䅁权㥃杂䅁䍄䉁䅁䅁䅂䅁䅁䅍䅄䅁䅁䅯睏䅁䅁䅯权䅁䅁䅯䅂䅉䅁䅅䅁䉁䅁䅁兂䙄䱉祂䉡慅䅑杷允䅁䅁䅑䅁䑁䅁䅷䅁䭁䉁䉑䅁䭁佁䬰䅁䭁䥁䕕䅁䉁䅁䅁允䅁䅁䅕婤奍䙂余吴䴸䅉䅅䅁䕁䅁䅁睁䵁䅁䅁权䥂允䅁权牄权䅁权療䅂䅁允䅁䅁䅅䅁佁䉁䅉䅁ぁ䑁䅉睎㑁䑁䅙䅍㕁䑁䅉䅁䵁䅉䅅䅁䕁䅁䅁睁䵁䅁䅁权畁䅁䅁权潄权䅁权獄权䅁允䅁䅁䅅䅁佁䅁䄴䅁ぁ䑁䅁杌穁䑁䅑杍䅁䅁杷允䅁䅁䅑䅁䑁䅁䅷䅁䭁䥁䉫䅁䭁䉁䜸䅁䭁䍁䝁䅁䉁䅁䅁允䅁䅁䅯䅉䄸䅁杷允䅁䅁䅑䅁䑁䅁䅷䅁䭁䵁䑫䅁䭁䉁䅅䅁䭁䅁䅕䅁䉁䅁䅁允䅁䅁䄴杅䅁䑁䅫䅎睁䑁䅁兏睁䑁䅁䅍䅁䅁杷允䅁䅁䅑䅁䑁䅁䅷䅁䭁䱁䅑䅁䭁佁䭳䅁䭁䡁䔰䅁䉁䅁䅁允䅁䅁䄴䅆䅁䑁䅍李硁䑁䅕䅏㉁䑁䅁䅍睁䅁䅁䍄䉁䅁䅁䅂䅁䅁䅍䅄䅁䅁䅯兮䅅䅁䅯朵䅯䅁䅯睧䅑䅁䅅䅁䉁䅁䅁杄䵁䅁䅁免畁䑁䅧李ㅁ䅁䅁䍄䉁䅁䅁䅂䅁䅁䅍䅄䅁䅁䅯朱䅅䅁䅯儷䅯䅁䅯䅣䅑䅁䅅䅁䉁䅁䅁兂扄堫焵䡶牔睐杷允䅁䅁䅑䅁䑁䅁䅷䅁䭁佁䉙䅁䭁佁䭳䅁䭁䡁䕁䅁䉁䅁䅁允䅁䅁䄴䅆䅁䑁䅫免㉁䑁䅫睎硁䑁䅑䅍㕁䅁䅁䍄䉁䅁䅁䅂䅁䅁䅍䅄䅁䅁䅯眸䅅䅁䅯眶䅯䅁䅯睢䅑䅁䅅䅁䉁䅁䅁杄啁䅁䅁睎祁䑁䅑䅍睁䑁䅁䅍睁䑁䅁䅁䵁䅉䅅䅁䕁䅁䅁睁䵁䅁䅁权汃睁䅁权䕁䅁䅁权⽄允䅁允䅁䅁䅅䅁䙁䅁䅁䅁硂潬䉆䍄䉁䅁䅁䅂䅁䅁䅍䅄䅁䅁䅯䅄䅍䅁䅯充䅁䅁䅯兂䅁䅁䅅䅁䉁䅁䅁杄啁䅁䅁免ㅁ䑁䅁睎㑁䑁䅣兏硁䑁䅣䅁䵁䅉䅅䅁䕁䅁䅁睁䵁䅁䅁权敃睁䅁权䕁䅁䅁权⽄允䅁允䅁䅁䅅䅁䙁䅁䅁䅁瑂ㅥ䉤䍄䉁䅁䅁䅂䅁䅁䅍䅄䅁䅁䅯䅃䅁䅁䅯儷䅯䅁䅯䄷䅯䅁䅅䅁䉁䅁䅁兂㉃⼸唳佥坮睐杷允䅁䅁䅑䅁䑁䅁䅷䅁䭁䭁䅕䅁䭁佁䭙䅁䭁䝁䔰䅁䉁䅁䅁允䅁䅁䄴䅄䅁䑁䅅杌㍁䑁䅙李䅁䅁杷允䅁䅁䅑䅁䑁䅁䅷䅁䭁䑁䑯䅁䭁䉁䅅䅁䭁䅁䅕䅁䉁䅁䅁允䅁䅁䄴䅆䅁䑁䅅兎㑁䑁䅅䅍睁䑁䅁䅍睁䅁䅁䍄䉁䅁䅁睁䅁䅁䅍䅄䅁䅁䅯杆䅅䅁䅯䅇䅙䅁䅅䅁䉁䅁䅁权䕂杂䅁䍄䉁䅁䅁䅂䅁䅁䅍䅄䅁䅁䅯杂䅁䅁䅯朷䅯䅁䅯睧䅑䅁䅅䅁䉁䅁䅁兂䅁䅁䅁䑊摑兑杷允䅁䅁䅑䅁䑁䅁䅷䅁䭁䕁䅙䅁䭁佁䭳䅁䭁䡁䕯䅁䉁䅁䅁允䅁䅁䄴䅆䅁䑁䅅杍穁䑁䅣䅍睁䑁䅁䅍睁䅁䅁䍄䉁䅁䅁䅂䅁䅁䅍䅄䅁䅁䅯兣䅁䅁䅯充䅁䅁䅯兂䅁䅁䅅䅁䉁䅁䅁杄啁䅁䅁免睁䑁䅙杍睁䑁䅁䅍睁䑁䅁䅁䵁䅉䅅䅁䕁䅁䅁睁䵁䅁䅁权䅃䅁䅁权䉁杁䅁权䑁杁䅁允䅁䅁䅅䅁䙁乁䕯㡣渹瑔䅨䍄䉁䅁䅁䅂䅁䅁䅍䅄䅁䅁䅯䅘䅍䅁䅯充䅁䅁䅯兂䅁䅁䅅䅁䉁䅁䅁杄啁䅁䅁杍睁䑁䅕兎ぁ䑁䅣䅍睁䑁䅁䅁䵁䅉䅅䅁䕁䅁䅁睁䵁䅁䅁权千允䅁权畄权䅁权瑂䅂䅁允䅁䅁䅅䅁䙁䅁䅁䅁捂砶䉨䍄䉁䅁䅁䅂䅁䅁䅍䅄䅁䅁䅯杋䅉䅁䅯权䅁䅁䅯兂䅁䅁䅅䅁䉁䅁䅁兂奃桢䑋䵷穲睐杷允䅁䅁䅑䅁䑁䅁䅷䅁䭁䍁䉕䅁䭁佁䭣䅁䭁䝁䔰䅁䉁䅁䅁允䅁䅁䅕䑔䩥坑汁䕊䵁䅉䅅䅁䕁䅁䅁睁䵁䅁䅁权畂睁䅁权剁䅁䅁权⽄允䅁允䅁䅁䅅䅁佁䉁䅑䅁ぁ䑁䅅兎睁䑁䅁䅍睁䑁䅁䅍䅁䅁杷允䅁䅁䅍䅁䑁䅁䅷䅁䭁䙁䉁䅁䭁䉁䝯䅁䉁䅁䅁允䅁䅁䅯睷䅙䅁杷允䅁䅁䅑䅁䑁䅁䅷䅁䭁佁䍳䅁䭁䅁䅑䅁䭁䅁䅕䅁䉁䅁䅁允䅁䅁䅕䅁䅁䩁⭍啖䵅䅉䅅䅁䕁䅁䅁睁䵁䅁䅁权啄䅁䅁权潄权䅁权瑂䅂䅁允䅁䅁䅅䅁佁䅁䅷䅁ㅁ䍁䄴䅏祁䑁䅅䅁䵁䅉䅅䅁䕁䅁䅁睁䵁䅁䅁权偂杁䅁权䕁䅁䅁权⽄允䅁允䅁䅁䅅䅁䙁䅁䅁䅁㕂㍕䉖䍄䉁䅁䅁䅂䅁䅁䅍䅄䅁䅁䅯眷䅅䅁䅯朶䅯䅁䅯䅣䅑䅁䅅䅁䉁䅁䅁杄䵁䅁䅁䅍畁䑁䅕兎㍁䅁䅁䍄䉁䅁䅁䅂䅁䅁䅍䅄䅁䅁䅯朶䅁䅁䅯朶䅯䅁䅯䄷䅯䅁䅅䅁䉁䅁䅁杄䵁䅁䅁䅍畁䑁䅑兏㍁䅁䅁䍄䉁䅁䅁睁䅁䅁䅍䅄䅁䅁䅯杬䅁䅁䅯䅇䅙䅁䅅䅁䉁䅁䅁权灁杂䅁䍄䉁䅁䅁䅂䅁䅁䅍䅄䅁䅁䅯䄵䅁䅁䅯䄶䅯䅁䅯全䅑䅁䅅䅁䉁䅁䅁杄佁䅁䅁䅎硁䍁䄴䅍ㅁ䑁䅕䅁䵁䅉䅅䅁䕁䅁䅁睁䵁䅁䅁权卄䅁䅁权畄权䅁权㙂䅂䅁允䅁䅁䅅䅁䙁䅁䅁䅁潁穮䉖䍄䉁䅁䅁睁䅁䅁䅍䅄䅁䅁䅯睫䅅䅁䅯杈䅙䅁䅅䅁䉁䅁䅁权敂䅃䅁䍄䉁䅁䅁䅂䅁䅁䅍䅄䅁䅁䅯杮䅅䅁䅯朶䅯䅁䅯䅣䅑䅁䅅䅁䉁䅁䅁杄䵁䅁䅁䅍畁䑁䅍免穁䅁䅁䍄䉁䅁䅁䅂䅁䅁䅍䅄䅁䅁䅯兮䅁䅁䅯䄶䅯䅁䅯兦䅑䅁䅅䅁䉁䅁䅁杄䵁䅁䅁免㑁䍁䄴䅏祁䅁䅁䍄䉁䅁䅁䅂䅁䅁䅍䅄䅁䅁䅯杓䅍䅁䅯充䅁䅁䅯兂䅁䅁䅅䅁䉁䅁䅁杄啁䅁䅁杍硁䑁䅧兎睁䑁䅁䅍睁䑁䅁䅁䵁䅉䅅䅁䕁䅁䅁睁䵁䅁䅁权湃䅁䅁权湄权䅁权䙃䅂䅁允䅁䅁䅅䅁䙁䝁匸㡧䭄匴䅨䍄䉁䅁䅁䅂䅁䅁䅍䅄䅁䅁䅯䄫䅁䅁䅯朶䅯䅁䅯兢䅑䅁䅅䅁䉁䅁䅁杄䵁䅁䅁䅍畁䑁䅫䅎ぁ䅁䅁䍄䉁䅁䅁䅂䅁䅁䅍䅄䅁䅁䅯睷䅅䅁䅯眶䅯䅁䅯睧䅑䅁䅅䅁䉁䅁䅁杄坁䅁䅁睍硁䑁䅣䅎睁䑁䅁䅍睁䑁䅁䅍䅁䅁杷允䅁䅁䅑䅁䑁䅁䅷䅁䭁䱁䅍䅁䭁佁䬰䅁䭁䡁䔰䅁䉁䅁䅁允䅁䅁䅕報灪橊䥅䐱䴸䅉䅅䅁䕁䅁䅁睁䵁䅁䅁权ㅁ杁䅁权䕁䅁䅁权䙁䅁䅁允䅁䅁䅅䅁䙁䅁䅁䅁䵃坋䉨䍄䉁䅁䅁䅂䅁䅁䅍䅄䅁䅁䅯杙䅉䅁䅯䅂䅁䅁䅯眯䅅䅁䅅䅁䉁䅁䅁兂䅁䅁䅁乇扆兑杷允䅁䅁䅑䅁䑁䅁䅷䅁䭁䍁䅉䅁䭁佁䭯䅁䭁䥁䕕䅁䉁䅁䅁允䅁䅁䄴䅄䅁䑁䅁杌硁䑁䅁李䅁䅁杷允䅁䅁䅑䅁䑁䅁䅷䅁䭁䵁䅣䅁䭁佁䭙䅁䭁䝁䔰䅁䉁䅁䅁允䅁䅁䄴䅄䅁䑁䅕杌㕁䑁䅕䅏䅁䅁杷允䅁䅁䅑䅁䑁䅁䅷䅁䭁䥁䅳䅁䭁佁䭙䅁䭁䡁䕁䅁䉁䅁䅁允䅁䅁䄴䅄䅁䑁䅁杌ㅁ䑁䅑兏䅁䅁杷允䅁䅁䅑䅁䑁䅁䅷䅁䭁䡁䍅䅁䭁䅁䅯䅁䭁䅁䅕䅁䉁䅁䅁允䅁䅁䅕牒穢搯㑔商䵁䅉䅅䅁䕁䅁䅁睁䵁䅁䅁权䭄䅁䅁权浄权䅁权㙂䅂䅁允䅁䅁䅅䅁佁䅁䅷䅁硁䍁䄴兎㕁䑁䅧䅁䵁䅉䅅䅁䕁䅁䅁睁䵁䅁䅁权䱄䅁䅁权潄权䅁权療䅂䅁允䅁䅁䅅䅁佁䅁䄴䅁ㅁ䑁䅅杌硁䑁䅁睎䅁䅁杷允䅁䅁䅑䅁䑁䅁䅷䅁䭁䅁䕯䅁䭁䉁䅅䅁䭁偁䈸䅁䉁䅁䅁允䅁䅁䄴䅆䅁䑁䅑睍㍁䑁䅁兎祁䑁䅉䅏㕁䅁䅁䍄䉁䅁䅁䅂䅁䅁䅍䅄䅁䅁䅯䅩䅉䅁䅯权䅁䅁䅯兂䅁䅁䅅䅁䉁䅁䅁兂ぃ䡹⭡确呯䅑杷允䅁䅁䅑䅁䑁䅁䅷䅁䭁䩁䑅䅁䭁䉁䅅䅁䭁偁䈸䅁䉁䅁䅁允䅁䅁䄴䅆䅁䑁䅙睍祁䑁䅍䅎㉁䑁䅁䅍睁䅁䅁䍄䉁䅁䅁䅂䅁䅁䅍䅄䅁䅁䅯睍䅁䅁䅯朷䅯䅁䅯兣䅑䅁䅅䅁䉁䅁䅁兂䅁䅁䅁䡳畷兑杷允䅁䅁䅑䅁䑁䅁䅷䅁䭁䙁䅕䅁䭁䅁䅯䅁䭁䅁䅕䅁䉁䅁䅁允䅁䅁䅕渷⽷噎㘶獁䵁䅉䅅䅁䕁䅁䅁睁䵁䅁䅁权㍂䅁䅁权灄权䅁权睂䅂䅁允䅁䅁䅅䅁䙁䅁䅁䅁睃楹䉆䍄䉁䅁䅁䅂䅁䅁䅍䅄䅁䅁䅯䅶䅁䅁䅯朶䅯䅁䅯全䅑䅁䅅䅁䉁䅁䅁杄䵁䅁䅁䅍畁䑁䅧杍㉁䅁䅁䍄䉁䅁䅁䅂䅁䅁䅍䅄䅁䅁䅯眲䅁䅁䅯眶䅯䅁䅯䅣䅑䅁䅅䅁䉁䅁䅁杄坁䅁䅁免睁䑁䅫睍ぁ䑁䅉李硁䑁䅅免䅁䅁杷允䅁䅁䅑䅁䑁䅁䅷䅁䭁䝁䌸䅁䭁䅁䅯䅁䭁䅁䅕䅁䉁䅁䅁允䅁䅁䅕䉲慸䑚晶启䴸䅉䅅䅁䕁䅁䅁睁䵁䅁䅁权坄允䅁权牄权䅁权獄权䅁允䅁䅁䅅䅁佁䉁䅑䅁祁䑁䅙䅏硁䑁䅧睎睁䑁䅕睎䅁䅁杷允䅁䅁䅑䅁䑁䅁䅷䅁䭁偁䑷䅁䭁䉁䅅䅁䭁偁䈸䅁䉁䅁䅁允䅁䅁䄴䅆䅁䑁䅅䅎㍁䑁䅉䅍ぁ䑁䅕䅍睁䅁䅁䍄䉁䅁䅁䅂䅁䅁䅍䅄䅁䅁䅯䅦䅉䅁䅯䅂䅁䅁䅯兂䅁䅁䅅䅁䉁䅁䅁兂䅁䅁䅁㡦㍎兑杷允䅁䅁䅑䅁䑁䅁䅷䅁䭁䕁䅙䅁䭁佁䭳䅁䭁䡁䕁䅁䉁䅁䅁允䅁䅁䄴䅆䅁䑁䅅杍穁䑁䅙䅍睁䑁䅁䅍睁䅁䅁䍄䉁䅁䅁䅂䅁䅁䅍䅄䅁䅁䅯杪䅍䅁䅯䅂䅁䅁䅯眯䅅䅁䅅䅁䉁䅁䅁兂䅁䅁䅁㑓牰兑杷允䅁䅁䅑䅁䑁䅁䅷䅁䭁䙁䅙䅁䭁佁䭙䅁䭁䝁䔸䅁䉁䅁䅁允䅁䅁䄴䅄䅁䑁䅅杌睁䑁䅫兏䅁䅁杷允䅁䅁䅑䅁䑁䅁䅷䅁䭁䝁䅑䅁䭁佁䭳䅁䭁䡁䕅䅁䉁䅁䅁允䅁䅁䄴䅆䅁䑁䅅兎硁䑁䅉睍祁䑁䅫䅍㑁䅁䅁䍄䉁䅁䅁䅂䅁䅁䅍䅄䅁䅁䅯杌䅅䅁䅯朷䅯䅁䅯兦䅑䅁䅅䅁䉁䅁䅁兂䅁䅁䅁䙊光兑杷允䅁䅁䅑䅁䑁䅁䅷䅁䭁䕁䉍䅁䭁佁䭫䅁䭁䥁䕍䅁䉁䅁䅁允䅁䅁䅕䅁䅁䱁䭄啉䵅䅉䅅䅁䕁䅁䅁睁䵁䅁䅁权癃允䅁权畄权䅁权㥂䅂䅁允䅁䅁䅅䅁䙁䅁䅁䅁㑄橧䉴䍄䉁䅁䅁䅂䅁䅁䅍䅄䅁䅁䅯杦䅍䅁䅯充䅁䅁䅯眯䅅䅁䅅䅁䉁䅁䅁杄十䅁䅁李ぁ䑁䅫李祁䑁䅁䅍睁䅁䅁䍄䉁䅁䅁䅂䅁䅁䅍䅄䅁䅁䅯䅙䅅䅁䅯儷䅯䅁䅯全䅑䅁䅅䅁䉁䅁䅁兂十㡧䭄啯煘睐杷允䅁䅁䅑䅁䑁䅁䅷䅁䭁䉁䕁䅁䭁佁䬴䅁䭁佁䭷䅁䉁䅁䅁允䅁䅁䅯睚䅉䅁杷允䅁䅁䅑䅁䑁䅁䅷䅁䭁䡁䉯䅁䭁佁䭧䅁䭁䡁䕁䅁䉁䅁䅁允䅁䅁䅯睒䅁䅁杷允䅁䅁䅑䅁䑁䅁䅷䅁䭁䥁䉅䅁䭁佁䬰䅁䭁䡁䕅䅁䉁䅁䅁允䅁䅁䅕敥浫免獩䐴䴸䅉䅅䅁䕁䅁䅁睁䵁䅁䅁权㉂䅁䅁权潄权䅁权䙃䅂䅁允䅁䅁䅅䅁佁䅁䄴䅁穁䑁䅧杌ㅁ䑁䅉兎䅁䅁杷允䅁䅁䅑䅁䑁䅁䅷䅁䭁䩁䉉䅁䭁䅁䍅䅁䭁䅁䍕䅁䉁䅁䅁允䅁䅁䅕啒渹汥汋唳䵁䅉䅅䅁䕁䅁䅁睁䵁䅁䅁权⽄杁䅁权䕁䅁䅁权䙁䅁䅁允䅁䅁䅅䅁䙁䅁䅁䅁汁㉔䉨䍄䉁䅁䅁䅂䅁䅁䅍䅄䅁䅁䅯杗䅅䅁䅯眶䅯䅁䅯睧䅑䅁䅅䅁䉁䅁䅁杄啁䅁䅁免祁䑁䅍䅏祁䑁䅁䅍祁䑁䅉䅁䵁䅉䅅䅁䕁䅁䅁睁䵁䅁䅁权楂允䅁权潄权䅁权硂䅂䅁允䅁䅁䅅䅁佁䅁䄴䅁硁䑁䅅杌㉁䑁䅁䅎䅁䅁杷允䅁䅁䅑䅁䑁䅁䅷䅁䭁䕁䑧䅁䭁䅁䅯䅁䭁偁䈸䅁䉁䅁䅁允䅁䅁䅕畮渫歸㍳稫䴸䅉䅅䅁䑁䅁䅁睁䵁䅁䅁权ㅃ䅁䅁权捁杂䅁允䅁䅁䅅䅁䭁䡁䝣䅁䵁䅉䅅䅁䕁䅁䅁睁䵁䅁䅁权䙂允䅁权䕁䅁䅁权䙁䅁䅁允䅁䅁䅅䅁䙁䅁䅁䅁䩁漫䈹䍄䉁䅁䅁䅂䅁䅁䅍䅄䅁䅁䅯児䅅䅁䅯朶䅯䅁䅯兦䅑䅁䅅䅁䉁䅁䅁杄䵁䅁䅁䅍畁䑁䅕兎㉁䅁䅁䍄䉁䅁䅁䅂䅁䅁䅍䅄䅁䅁䅯䅋䅉䅁䅯充䅁䅁䅯兂䅁䅁䅅䅁䉁䅁䅁杄十䅁䅁睎ぁ䑁䅍䅏㍁䑁䅁䅍睁䅁䅁䍄䉁䅁䅁䅂䅁䅁䅍䅄䅁䅁䅯杗䅁䅁䅯朷䅯䅁䅯全䅑䅁䅅䅁䉁䅁䅁兂䅁䅁䅁䡓穷兑杷允䅁䅁䅑䅁䑁䅁䅷䅁䭁䩁䉫䅁䭁佁䭙䅁䭁䥁䕍䅁䉁䅁䅁允䅁䅁䄴䅄䅁䑁䅅杌硁䑁䅁杍䅁䅁杷允䅁䅁䅑䅁䑁䅁䅷䅁䭁䝁䉉䅁䭁佁䭧䅁䭁䥁䕍䅁䉁䅁䅁允䅁䅁䄴杄䅁䑁䅅䅍畁䑁䅉李ぁ䅁䅁䍄䉁䅁䅁䅂䅁䅁䅍䅄䅁䅁䅯杪䅅䅁䅯䄶䅯䅁䅯来䅑䅁䅅䅁䉁䅁䅁杄佁䅁䅁免㉁䍁䄴䅎ぁ䑁䅉䅁䵁䅉䅅䅁䕁䅁䅁睁䵁䅁䅁权扃䅁䅁权䉁杁䅁权䙁杁䅁允䅁䅁䅅䅁䙁佁獩䠵夳甹䅚䍄䉁䅁䅁䅂䅁䅁䅍䅄䅁䅁䅯睃䅅䅁䅯儷䅯䅁䅯兣䅑䅁䅅䅁䉁䅁䅁权䡂䅁䅁䍄䉁䅁䅁䅂䅁䅁䅍䅄䅁䅁䅯杹䅅䅁䅯䅂䅁䅁䅯兂䅁䅁䅅䅁䉁䅁䅁兂䅁䅁杁儳啋兑杷允䅁䅁䅑䅁䑁䅁䅷䅁䭁䩁䑯䅁䭁䅁䅑䅁䭁偁䈸䅁䉁䅁䅁允䅁䅁䅕䅁䅁䍑㑘啨䵅䅉䅅䅁䕁䅁䅁睁䵁䅁䅁权摁䅁䅁权剁䅁䅁权䕁杁䅁允䅁䅁䅅䅁佁䉁䅑䅁㍁䑁䅙兏睁䑁䅁䅍睁䑁䅁䅍䅁䅁杷允䅁䅁䅑䅁䑁䅁䅷䅁䭁䩁䅉䅁䭁䉁䅅䅁䭁䅁䅕䅁䉁䅁䅁允䅁䅁䄴䅆䅁䑁䅕杍睁䑁䅉䅍㉁䑁䅉兎㑁䅁䅁䍄䉁䅁䅁䅂䅁䅁䅍䅄䅁䅁䅯具䅅䅁䅯睈䅙䅁䅯䅉䅙䅁䅅䅁䉁䅁䅁权佂杂䅁䍄䉁䅁䅁䅂䅁䅁䅍䅄䅁䅁䅯杨䅁䅁䅯眵䅯䅁䅯睧䅑䅁䅅䅁䉁䅁䅁兂佁扌摋㘷佣䅑杷允䅁䅁䅑䅁䑁䅁䅷䅁䭁乁䍕䅁䭁䉁䅅䅁䭁䅁䅕䅁䉁䅁䅁允䅁䅁䄴䅆䅁䑁䅅兎㑁䑁䅣睎ぁ䑁䅉兎睁䅁䅁䍄䉁䅁䅁䅂䅁䅁䅍䅄䅁䅁䅯睓䅁䅁䅯儷䅯䅁䅯䅣䅑䅁䅅䅁䉁䅁䅁兂湄㘫确欰䌳睐杷允䅁䅁䅑䅁䑁䅁䅷䅁䭁䑁䍣䅁䭁䅁䅑䅁䭁䅁䅕䅁䉁䅁䅁允䅁䅁䅕䅁䅁䩁煩げ䵅䅉䅅䅁䑁䅁䅁睁䵁䅁䅁权扂䅁䅁权捁杂䅁允䅁䅁䅅䅁䭁䱁䜰䅁䵁䅉䅅䅁䕁䅁䅁睁䵁䅁䅁权䩁䅁䅁权潄权䅁权䑃䅂䅁允䅁䅁䅅䅁佁䅁䄴䅁ぁ䑁䅑杌㍁䑁䅅睍䅁䅁杷允䅁䅁䅑䅁䑁䅁䅷䅁䭁䝁䅕䅁䭁佁䬴䅁䭁䥁䕍䅁䉁䅁䅁允䅁䅁䅕䅁䅁䉁捂䔹䵁䅉䅅䅁䑁䅁䅁睁䵁䅁䅁权䱃允䅁权慁杂䅁允䅁䅁䅅䅁䭁䕁䝁䅁䵁䅉䅅䅁䕁䅁䅁睁䵁䅁䅁权摁䅁䅁权潄权䅁权硂䅂䅁允䅁䅁䅅䅁䭁䕁䅣䅁䵁䅉䅅䅁䕁䅁䅁睁䵁䅁䅁权噁睁䅁权䭁䅁䅁权䙁䅁䅁允䅁䅁䅅䅁䙁䡁焹䡶呓䉭䅖䍄䉁䅁䅁䅂䅁䅁䅍䅄䅁䅁䅯兦䅅䅁䅯朶䅯䅁䅯兢䅑䅁䅅䅁䉁䅁䅁杄䵁䅁䅁䅍畁䑁䅣䅍祁䅁䅁䍄䉁䅁䅁睁䅁䅁䅍䅄䅁䅁䅯睆䅁䅁䅯䅊䅙䅁䅅䅁䉁䅁䅁权畂兄䅁䍄䉁䅁䅁䅂䅁䅁䅍䅄䅁䅁䅯䅅䅑䅁䅯朷䅯䅁䅯兢䅑䅁䅅䅁䉁䅁䅁权湂杁䅁䍄䉁䅁䅁䅂䅁䅁䅍䅄䅁䅁䅯䅫䅁䅁䅯睈䅙䅁䅯䅉䅙䅁䅅䅁䉁䅁䅁权㙂杂䅁䍄䉁䅁䅁䅂䅁䅁䅍䅄䅁䅁䅯䅁䅅䅁䅯朶䅯䅁䅯䄷䅯䅁䅅䅁䉁䅁䅁杄䵁䅁䅁䅍畁䑁䅍杍㉁䅁䅁䍄䉁䅁䅁䅂䅁䅁䅍䅄䅁䅁䅯儱䅁䅁䅯䄶䅯䅁䅯睢䅑䅁䅅䅁䉁䅁䅁杄佁䅁䅁睍ぁ䍁䄴杍穁䑁䅧䅁䵁䅉䅅䅁䕁䅁䅁睁䵁䅁䅁权捂允䅁权煄权䅁权硂䅂䅁允䅁䅁䅅䅁佁䅁䅷䅁睁䍁䄴䅎㍁䑁䅑䅁䵁䅉䅅䅁䕁䅁䅁睁䵁䅁䅁权晁䅁䅁权牄权䅁权睂䅂䅁允䅁䅁䅅䅁佁䉁䅑䅁祁䑁䅙兎ㅁ䑁䅍李㑁䑁䅕杍䅁䅁杷允䅁䅁䅑䅁䑁䅁䅷䅁䭁䱁䅅䅁䭁佁䭯䅁䭁䝁䔰䅁䉁䅁䅁允䅁䅁䄴䅄䅁䑁䅁杌睁䑁䅫李䅁䅁杷允䅁䅁䅑䅁䑁䅁䅷䅁䭁偁䐴䅁䭁䅁䅑䅁䭁偁䈸䅁䉁䅁䅁允䅁䅁䅕䅁䅁䡑晉啤䵅䅉䅅䅁䕁䅁䅁睁䵁䅁䅁权噁䅁䅁权牄权䅁权獄权䅁允䅁䅁䅅䅁佁䉁䅑䅁硁䑁䅑䅍硁䑁䅉李睁䑁䅅兎䅁䅁杷允䅁䅁䅑䅁䑁䅁䅷䅁䭁䡁䄸䅁䭁佁䭣䅁䭁䝁䔸䅁䉁䅁䅁允䅁䅁䅕摯⬲兎砵䕇䵁䅉䅅䅁䕁䅁䅁睁䵁䅁䅁权畃䅁䅁权浄权䅁权䙃䅂䅁允䅁䅁䅅䅁佁䅁䅷䅁硁䍁䄴䅍硁䑁䅧䅁䵁䅉䅅䅁䕁䅁䅁睁䵁䅁䅁权䭃允䅁权剁䅁䅁权䙁䅁䅁允䅁䅁䅅䅁佁䉁䅉䅁ㅁ䑁䅫杍㍁䑁䅁䅍睁䑁䅁䅁䵁䅉䅅䅁䕁䅁䅁睁䵁䅁䅁权ぁ䅁䅁权灄权䅁权硂䅂䅁允䅁䅁䅅䅁䙁䅁䅁䅁杁剚䉆䍄䉁䅁䅁䅂䅁䅁䅍䅄䅁䅁䅯睯䅉䅁䅯䅂䅁䅁䅯兂䅁䅁䅅䅁䉁䅁䅁兂䅁䅁䅁硌穨兑杷允䅁䅁䅑䅁䑁䅁䅷䅁䭁䝁䑕䅁䭁䉁䅅䅁䭁偁䈸䅁䉁䅁䅁允䅁䅁䄴䅆䅁䑁䅍兏ぁ䑁䅁䅍睁䑁䅁䅍睁䅁䅁䍄䉁䅁䅁䅂䅁䅁䅍䅄䅁䅁䅯䄯䅁䅁䅯朶䅯䅁䅯䄷䅯䅁䅅䅁䉁䅁䅁杄䵁䅁䅁䅍畁䑁䅅䅎硁䅁䅁䍄䉁䅁䅁䅂䅁䅁䅍䅄䅁䅁䅯杤䅅䅁䅯朷䅯䅁䅯兢䅑䅁䅅䅁䉁䅁䅁兂䅁䅁䅁乕桯兑杷允䅁䅁䅑䅁䑁䅁䅷䅁䭁䵁䉫䅁䭁佁䭳䅁䭁䡁䕯䅁䉁䅁䅁允䅁䅁䄴杅䅁䑁䅣杍㑁䑁䅣杍硁䑁䅍䅍䅁䅁杷允䅁䅁䅑䅁䑁䅁䅷䅁䭁䩁䑉䅁䭁䉁䅅䅁䭁䅁䅕䅁䉁䅁䅁允䅁䅁䄴䅆䅁䑁䅍䅍㍁䑁䅙䅍睁䑁䅁䅍睁䅁䅁䍄䉁䅁䅁䅂䅁䅁䅍䅄䅁䅁䅯䅉䅉䅁䅯䅂䅁䅁䅯兂䅁䅁䅅䅁䉁䅁䅁兂䅁䅁䅁獈獰兑杷允䅁䅁䅑䅁䑁䅁䅷䅁䭁䕁䅕䅁䭁佁䭧䅁䭁䥁䕍䅁䉁䅁䅁允䅁䅁䄴䅄䅁䑁䅕杌穁䑁䅍䅎䅁䅁杷允䅁䅁䅑䅁䑁䅁䅷䅁䭁䭁䈴䅁䭁佁䭧䅁䭁䝁䔸䅁䉁䅁䅁允䅁䅁䄴杄䅁䑁䅑䅎畁䑁䅧睎祁䅁䅁䍄䉁䅁䅁䅂䅁䅁䅍䅄䅁䅁䅯䅍䅉䅁䅯䅂䅁䅁䅯兂䅁䅁䅅䅁䉁䅁䅁兂䅁䅁䅂っ䱱兑杷允䅁䅁䅑䅁䑁䅁䅷䅁䭁䭁䉁䅁䭁佁䬴䅁䭁䡁䕁䅁䉁䅁䅁允䅁䅁䅕䅁䅁䅁奂ぇ䵅䅉䅅䅁䕁䅁䅁睁䵁䅁䅁权潁睁䅁权䕁䅁䅁权⽄允䅁允䅁䅁䅅䅁䙁䅁䅁䅁橃㉄䉴䍄䉁䅁䅁䅂䅁䅁䅍䅄䅁䅁䅯兑䅅䅁䅯眵䅯䅁䅯睢䅑䅁䅅䅁䉁䅁䅁兂㉄䙋偹癷楕䅑杷允䅁䅁䅑䅁䑁䅁䅷䅁䭁䙁䈰䅁䭁佁䭯䅁䭁䡁䕁䅁䉁䅁䅁允䅁䅁䄴䅄䅁䑁䅁杌㑁䑁䅧䅎䅁䅁杷允䅁䅁䅑䅁䑁䅁䅷䅁䭁䉁䕁䅁䭁佁䬴䅁䭁䝁䔸䅁䉁䅁䅁允䅁䅁䅯睚䅉䅁杷允䅁䅁䅑䅁䑁䅁䅷䅁䭁䑁䉧䅁䭁佁䭯䅁䭁䥁䕕䅁䉁䅁䅁允䅁䅁䅯睒䅁䅁杷允䅁䅁䅑䅁䑁䅁䅷䅁䭁乁䐰䅁䭁䅁䅯䅁䭁䅁䅕䅁䉁䅁䅁允䅁䅁䅕硫䕧杖琴䕃䵁䅉䅅䅁䕁䅁䅁睁䵁䅁䅁权坂杁䅁权䭁䅁䅁权䙁䅁䅁允䅁䅁䅅䅁䙁䱁摋㘷䝦⽓⽳䍄䉁䅁䅁䅂䅁䅁䅍䅄䅁䅁䅯兔䅅䅁䅯眵䅯䅁䅯䅣䅑䅁䅅䅁䉁䅁䅁兂允䑗ね偹坙䅑杷允䅁䅁䅑䅁䑁䅁䅷䅁䭁䵁䕅䅁䭁佁䭣䅁䭁䡁䕁䅁䉁䅁䅁允䅁䅁䅕䬸䝦穓䩣が䵁䅉䅅䅁䕁䅁䅁睁䵁䅁䅁权婃杁䅁权䕁䅁䅁权⽄允䅁允䅁䅁䅅䅁䙁䅁䅁䅁㕂㉕䉖䍄䉁䅁䅁䅂䅁䅁䅍䅄䅁䅁䅯䅪䅁䅁䅯眶䅯䅁䅯兣䅑䅁䅅䅁䉁䅁䅁杄啁䅁䅁兏穁䑁䅑兎睁䑁䅁䅍睁䑁䅁䅁䵁䅉䅅䅁䕁䅁䅁睁䵁䅁䅁权㡄䅁䅁权牄权䅁权瑂䅂䅁允䅁䅁䅅䅁佁䉁䅑䅁硁䑁䅑杍祁䑁䅕䅎睁䑁䅉杍䅁䅁杷允䅁䅁䅑䅁䑁䅁䅷䅁䭁䭁䍍䅁䭁䅁䅑䅁䭁偁䈸䅁䉁䅁䅁允䅁䅁䅕䅁䅁䍧㙦正䵅䅉䅅䅁䕁䅁䅁睁䵁䅁䅁权煄䅁䅁权浄权䅁权䙃䅂䅁允䅁䅁䅅䅁佁䅁䅷䅁ぁ䍁䄴兎祁䑁䅕䅁䵁䅉䅅䅁䕁䅁䅁睁䵁䅁䅁权煁杁䅁权剁䅁䅁权⽄允䅁允䅁䅁䅅䅁佁䉁䅙䅁硁䑁䅑杍㑁䑁䅕䅍睁䑁䅁䅍睁䅁䅁䍄䉁䅁䅁䅂䅁䅁䅍䅄䅁䅁䅯䄸䅉䅁䅯权䅁䅁䅯眯䅅䅁䅅䅁䉁䅁䅁兂䑃䵷桱晒浙䅑杷允䅁䅁䅍䅁䑁䅁䅷䅁䭁䩁䉫䅁䭁䉁䝷䅁䉁䅁䅁允䅁䅁䅯兗䅙䅁杷允䅁䅁䅑䅁䑁䅁䅷䅁䭁䥁䄰䅁䭁䉁䅅䅁䭁䅁䍑䅁䉁䅁䅁允䅁䅁䄴䅆䅁䑁䅉兎㕁䑁䅫杍㑁䑁䅁䅍睁䅁䅁䍄䉁䅁䅁䅂䅁䅁䅍䅄䅁䅁䅯睥䅅䅁䅯眵䅯䅁䅯䅣䅑䅁䅅䅁䉁䅁䅁兂⽃祉偡呃䝫䅑杷允䅁䅁䅑䅁䑁䅁䅷䅁䭁䑁䑅䅁䭁䅁䅯䅁䭁偁䈸䅁䉁䅁䅁允䅁䅁䅕㙹䙆癴㥍䕉䵁䅉䅅䅁䕁䅁䅁睁䵁䅁䅁权奁䅁䅁权畄权䅁权䙃䅂䅁允䅁䅁䅅䅁䙁䅁䅁䅁䅃眰䉖䍄䉁䅁䅁䅂䅁䅁䅍䅄䅁䅁䅯睺䅁䅁䅯䄶䅯䅁䅯䄷䅯䅁䅅䅁䉁䅁䅁杄佁䅁䅁睍ぁ䍁䄴䅍硁䑁䅕䅁䵁䅉䅅䅁䕁䅁䅁睁䵁䅁䅁权湂允䅁权畄权䅁权㥂䅂䅁允䅁䅁䅅䅁䙁䅁䅁䅁捁䔶䈵䍄䉁䅁䅁䅂䅁䅁䅍䅄䅁䅁䅯儹䅅䅁䅯儷䅯䅁䅯䄷䅯䅁䅅䅁䉁䅁䅁兂浃㡭村䡳兌睐杷允䅁䅁䅑䅁䑁䅁䅷䅁䭁䕁䍕䅁䭁䅁䅯䅁䭁䅁䅕䅁䉁䅁䅁允䅁䅁䅕渷⽷噎㘶啂䵁䅉䅅䅁䕁䅁䅁睁䵁䅁䅁权坄䅂䅁权煄权䅁权䑃䅂䅁允䅁䅁䅅䅁佁䅁䅷䅁睁䍁䄴睍ぁ䑁䅣䅁䵁䅉䅅䅁䕁䅁䅁睁䵁䅁䅁权䥂允䅁权䉁杁䅁权䙁杁䅁允䅁䅁䅅䅁䙁䵁煪㤫乘瑨䅖䍄䉁䅁䅁䅂䅁䅁䅍䅄䅁䅁䅯䅡䅉䅁䅯䅂䅁䅁䅯兂䅁䅁䅅䅁䉁䅁䅁兂䅁䅁䥁剮䅓兑杷允䅁䅁䅑䅁䑁䅁䅷䅁䭁䡁䅁䅁䭁佁䭳䅁䭁䡁䔰䅁䉁䅁䅁允䅁䅁䄴䅆䅁䑁䅅杍㉁䑁䅧䅍ㅁ䑁䅁兏祁䅁䅁䍄䉁䅁䅁䅂䅁䅁䅍䅄䅁䅁䅯睪䅅䅁䅯朵䅯䅁䅯兦䅑䅁䅅䅁䉁䅁䅁杄䵁䅁䅁免畁䑁䅅兏㕁䅁䅁䍄䉁䅁䅁䅂䅁䅁䅍䅄䅁䅁䅯䅰䅁䅁䅯朶䅯䅁䅯兦䅑䅁䅅䅁䉁䅁䅁杄䵁䅁䅁䅍畁䑁䅉李㍁䅁䅁䍄䉁䅁䅁䅂䅁䅁䅍䅄䅁䅁䅯儴䅁䅁䅯眵䅯䅁䅯睧䅑䅁䅅䅁䉁䅁䅁兂汁潂噇㑑䅳䅑杷允䅁䅁䅑䅁䑁䅁䅷䅁䭁偁䌸䅁䭁䉁䅅䅁䭁䅁䅕䅁䉁䅁䅁允䅁䅁䄴䅆䅁䑁䅉䅍㉁䑁䅁䅍睁䑁䅁䅍睁䅁䅁䍄䉁䅁䅁䅂䅁䅁䅍䅄䅁䅁䅯兹䅅䅁䅯眵䅯䅁䅯来䅑䅁䅅䅁䉁䅁䅁兂䍁㑋坣儲洴䅑杷允䅁䅁䅑䅁䑁䅁䅷䅁䭁䭁䐰䅁䭁䅁䅑䅁䭁偁䈸䅁䉁䅁䅁允䅁䅁䅕䅁䅁䭁卄歘䵅䅉䅅䅁䕁䅁䅁睁䵁䅁䅁权㕂允䅁权潄权䅁权㥂䅂䅁允䅁䅁䅅䅁佁䅁䄴䅁硁䑁䅅杌ぁ䑁䅫䅏䅁䅁杷允䅁䅁䅑䅁䑁䅁䅷䅁䭁乁䈴䅁䭁䅁䍅䅁䭁䅁䍕䅁䉁䅁䅁允䅁䅁䅕桮偸敖䑥〱䵁䅉䅅䅁䕁䅁䅁睁䵁䅁䅁权⽃睁䅁权剁䅁䅁权䙁䅁䅁允䅁䅁䅅䅁佁䉁䅑䅁穁䑁䅑䅎ㅁ䑁䅙兎祁䑁䅅睎䅁䅁杷允䅁䅁䅑䅁䑁䅁䅷䅁䭁䙁䍍䅁䭁䅁䅑䅁䭁䅁䅕䅁䉁䅁䅁允䅁䅁䅕䅁䅁䩁浢䕖䵅䅉䅅䅁䑁䅁䅁睁䵁䅁䅁权湁允䅁权流杂䅁允䅁䅁䅅䅁佁䅁䅷䅁㑁䑁䅕杌㕁䑁䅙䅁䵁䅉䅅䅁䕁䅁䅁睁䵁䅁䅁权乄允䅁权瑄权䅁权睂䅂䅁允䅁䅁䅅䅁䙁䙁䭭敐琳偅⽯䍄䉁䅁䅁䅂䅁䅁䅍䅄䅁䅁䅯䅵䅅䅁䅯眵䅯䅁䅯兢䅑䅁䅅䅁䉁䅁䅁兂療潅䅐楹慅䅑杷允䅁䅁䅑䅁䑁䅁䅷䅁䭁佁䉅䅁䭁佁䭯䅁䭁佁䭷䅁䉁䅁䅁允䅁䅁䄴䅄䅁䑁䅅杌硁䑁䅅睍䅁䅁杷允䅁䅁䅑䅁䑁䅁䅷䅁䭁䱁䍙䅁䭁䅁䅑䅁䭁䅁䅕䅁䉁䅁䅁允䅁䅁䅕䅁䅁䍁婣歡䵅䅉䅅䅁䕁䅁䅁睁䵁䅁䅁权煂䅁䅁权煄权䅁权睂䅂䅁允䅁䅁䅅䅁佁䅁䅷䅁睁䍁䄴免ㅁ䑁䅅䅁䵁䅉䅅䅁䕁䅁䅁睁䵁䅁䅁权睂䅁䅁权煄权䅁权療䅂䅁允䅁䅁䅅䅁䭁䙁䴴䅁䵁䅉䅅䅁䕁䅁䅁睁䵁䅁䅁权䉁允䅁权潄权䅁权瑂䅂䅁允䅁䅁䅅䅁佁䅁䄴䅁ぁ䑁䅑杌ぁ䑁䅕䅎䅁䅁杷允䅁䅁䅍䅁䑁䅁䅷䅁䭁䝁䈰䅁䭁䉁䝷䅁䉁䅁䅁允䅁䅁䅯䅌䅣䅁杷允䅁䅁䅑䅁䑁䅁䅷䅁䭁佁䄰䅁䭁䅁䅑䅁䭁䅁䍑䅁䉁䅁䅁允䅁䅁䅕䅁䅁䱧䡖歮䵅䅉䅅䅁䕁䅁䅁睁䵁䅁䅁权求允䅁权灄权䅁权療䅂䅁允䅁䅁䅅䅁䙁䅁䅁䅁䅃楲䉤䍄䉁䅁䅁䅂䅁䅁䅍䅄䅁䅁䅯杗䅅䅁䅯眵䅯䅁䅯睢䅑䅁䅅䅁䉁䅁䅁兂佂桙奂呏牑䅑杷允䅁䅁䅑䅁䑁䅁䅷䅁䭁偁䌰䅁䭁䅁䅑䅁䭁䅁䅕䅁䉁䅁䅁允䅁䅁䅕䅁䅁䑧祮ず䵅䅉䅅䅁䕁䅁䅁睁䵁䅁䅁权楄允䅁权牄权䅁权硂䅂䅁允䅁䅁䅅䅁佁䉁䅑䅁硁䑁䅁杍ㅁ䑁䅉䅍ㅁ䑁䅕睍䅁䅁杷允䅁䅁䅑䅁䑁䅁䅷䅁䭁䉁䅁䅁䭁佁䭳䅁䭁佁䭷䅁䉁䅁䅁允䅁䅁䄴杅䅁䑁䅑兏硁䑁䅅兎睁䑁䅁䅍䅁䅁杷允䅁䅁䅑䅁䑁䅁䅷䅁䭁䍁䍧䅁䭁䅁䅑䅁䭁偁䈸䅁䉁䅁䅁允䅁䅁䅕䅁䅁䩧汷歓䵅䅉䅅䅁䑁䅁䅁睁䵁䅁䅁权汄允䅁权敁杂䅁允䅁䅁䅅䅁䭁佁䝅䅁䵁䅉䅅䅁䕁䅁䅁睁䵁䅁䅁权㍃允䅁权灄权䅁权䑃䅂䅁允䅁䅁䅅䅁䙁䅁䅁䅁杂楣䉒䍄䉁䅁䅁䅂䅁䅁䅍䅄䅁䅁䅯条䅅䅁䅯朷䅯䅁䅯全䅑䅁䅅䅁䉁䅁䅁兂䅁䅁䅁䩘䵚兑杷允䅁䅁䅑䅁䑁䅁䅷䅁䭁佁䍳䅁䭁䅁䅯䅁䭁䅁䅕䅁䉁䅁䅁允䅁䅁䅕䬯确欰椳䕈䵁䅉䅅䅁䕁䅁䅁睁䵁䅁䅁权䍁允䅁权灄权䅁权瑂䅂䅁允䅁䅁䅅䅁䙁䅁䅁䅁奂䐸䉴䍄䉁䅁䅁䅂䅁䅁䅍䅄䅁䅁䅯兙䅅䅁䅯眵䅯䅁䅯兣䅑䅁䅅䅁䉁䅁䅁兂噄佥浫免偧䅑杷允䅁䅁䅑䅁䑁䅁䅷䅁䭁䥁䌸䅁䭁䅁䅑䅁䭁䅁䅕䅁䉁䅁䅁允䅁䅁䅕䅁䅁䍁慦ぐ䵅䅉䅅䅁䕁䅁䅁睁䵁䅁䅁权坂允䅁权瑄权䅁权䙃䅂䅁允䅁䅁䅅䅁䙁䩁䑚㉩湺⬫⽫䍄䉁䅁䅁䅂䅁䅁䅍䅄䅁䅁䅯兴䅉䅁䅯权䅁䅁䅯兂䅁䅁䅅䅁䉁䅁䅁兂䙃ㄶ㑇歈杕䅑杷允䅁䅁䅑䅁䑁䅁䅷䅁䭁䥁䈴䅁䭁佁䭣䅁䭁䡁䕁䅁䉁䅁䅁允䅁䅁䅕㘱睎児㍯䕎䵁䅉䅅䅁䕁䅁䅁睁䵁䅁䅁权㍁杁䅁权䭁䅁䅁权⽄允䅁允䅁䅁䅅䅁䙁䕁䱓佢㝦剋䅎䍄䉁䅁䅁䅂䅁䅁䅍䅄䅁䅁䅯儯䅉䅁䅯充䅁䅁䅯兂䅁䅁䅅䅁䉁䅁䅁杄坁䅁䅁免祁䑁䅑免祁䑁䅁䅍睁䑁䅁䅍䅁䅁杷允䅁䅁䅑䅁䑁䅁䅷䅁䭁䅁䄰䅁䭁䅁䍅䅁䭁䅁䍉䅁䉁䅁䅁允䅁䅁䅕㡸浳桖穗䕅䵅䅉䅅䅁䕁䅁䅁睁䵁䅁䅁权䡃允䅁权畄权䅁权睂䅂䅁允䅁䅁䅅䅁䙁䅁䅁䅁䅂䅄䉨䍄䉁䅁䅁䅂䅁䅁䅍䅄䅁䅁䅯兤䅉䅁䅯充䅁䅁䅯眯䅅䅁䅅䅁䉁䅁䅁杄啁䅁䅁睎穁䑁䅙兏睁䑁䅉䅍睁䑁䅁䅁䵁䅉䅅䅁䕁䅁䅁睁䵁䅁䅁权䵁允䅁权牄权䅁权瑂䅂䅁允䅁䅁䅅䅁佁䉁䅑䅁祁䑁䅁䅎ㅁ䑁䅧杍ㅁ䑁䅣睍䅁䅁杷允䅁䅁䅑䅁䑁䅁䅷䅁䭁乁䑉䅁䭁䉁䅅䅁䭁䅁䅕䅁䉁䅁䅁允䅁䅁䄴䅆䅁䑁䅫睍㑁䑁䅁䅍睁䑁䅁䅍睁䅁䅁䍄䉁䅁䅁䅂䅁䅁䅍䅄䅁䅁䅯术䅉䅁䅯充䅁䅁䅯兂䅁䅁䅅䅁䉁䅁䅁杄啁䅁䅁睎穁䑁䅉睍睁䑁䅁䅍睁䑁䅁䅁䵁䅉䅅䅁䑁䅁䅁睁䵁䅁䅁权㕃允䅁权慁杂䅁允䅁䅁䅅䅁䭁䑁䝷䅁䵁䅉䅅䅁䕁䅁䅁睁䵁䅁䅁权癁䅁䅁权灄权䅁权瑂䅂䅁允䅁䅁䅅䅁䙁䅁䅁䅁㑁眰䉖䍄䉁䅁䅁䅂䅁䅁䅍䅄䅁䅁䅯杒䅅䅁䅯眶䅯䅁䅯来䅑䅁䅅䅁䉁䅁䅁杄啁䅁䅁李硁䑁䅉兎㕁䑁䅑䅍ぁ䑁䅑䅁䵁䅉䅅䅁䕁䅁䅁睁䵁䅁䅁权杁䅁䅁权浄权䅁权瑂䅂䅁允䅁䅁䅅䅁佁䅁䅷䅁硁䍁䄴兎睁䑁䅑䅁䵁䅉䅅䅁䕁䅁䅁睁䵁䅁䅁权兄杁䅁权剁䅁䅁权⽄允䅁允䅁䅁䅅䅁佁䉁䅑䅁硁䑁䅫䅍㉁䑁䅁䅍睁䑁䅁䅍䅁䅁杷允䅁䅁䅑䅁䑁䅁䅷䅁䭁䙁䅍䅁䭁佁䭧䅁䭁䡁䔰䅁䉁䅁䅁允䅁䅁䄴杄䅁䑁䅅睍畁䑁䅍睎㍁䅁䅁䍄䉁䅁䅁䅂䅁䅁䅍䅄䅁䅁䅯兤䅁䅁䅯朵䅯䅁䅯䄷䅯䅁䅅䅁䉁䅁䅁杄䵁䅁䅁䅍畁䑁䅫兏㉁䅁䅁䍄䉁䅁䅁䅂䅁䅁䅍䅄䅁䅁䅯睢䅅䅁䅯朷䅯䅁䅯䄷䅯䅁䅅䅁䉁䅁䅁兂䅁䅁䅁乷䝍兑杷允䅁䅁䅑䅁䑁䅁䅷䅁䭁䉁䕁䅁䭁佁䬴䅁䭁䥁䕕䅁䉁䅁䅁允䅁䅁䅯睚䅉䅁杷允䅁䅁䅑䅁䑁䅁䅷䅁䭁䡁䍧䅁䭁䅁䅑䅁䭁偁䈸䅁䉁䅁䅁允䅁䅁䅕䅁䅁䵧瑡䕣䵅䅉䅅䅁䕁䅁䅁睁䵁䅁䅁权䍃允䅁权瑄权䅁权㥂䅂䅁允䅁䅁䅅䅁䙁䡁㥅瑃橥乣⼰䍄䉁䅁䅁䅂䅁䅁䅍䅄䅁䅁䅯杸䅍䅁䅯䅂䅁䅁䅯兂䅁䅁䅅䅁䉁䅁䅁兂䅁䅁䅁橩摖兑杷允䅁䅁䅍䅁䑁䅁䅷䅁䭁䩁䄰䅁䭁䉁䜴䅁䉁䅁䅁允䅁䅁䅯䅫䅙䅁杷允䅁䅁䅑䅁䑁䅁䅷䅁䭁䵁䉍䅁䭁佁䬴䅁䭁佁䭷䅁䉁䅁䅁允䅁䅁䅕䅁䅁偁祂䕑䵅䅉䅅䅁䕁䅁䅁睁䵁䅁䅁权卄睁䅁权剁䅁䅁权⽄允䅁允䅁䅁䅅䅁佁䉁䅑䅁㕁䑁䅕䅍睁䑁䅁䅍睁䑁䅁䅍䅁䅁杷允䅁䅁䅑䅁䑁䅁䅷䅁䭁乁䅅䅁䭁佁䬰䅁䭁䥁䕍䅁䉁䅁䅁允䅁䅁䅕㝤昶楇搹歆䵁䅉䅅䅁䕁䅁䅁睁䵁䅁䅁权㉄睁䅁权䕁䅁䅁权䙁䅁䅁允䅁䅁䅅䅁䙁䅁䅁䅁剄浢䉖䍄䉁䅁䅁䅂䅁䅁䅍䅄䅁䅁䅯䅌䅁䅁䅯眶䅯䅁䅯䅣䅑䅁䅅䅁䉁䅁䅁杄十䅁䅁䅏睁䑁䅕兏㍁䑁䅁兏硁䅁䅁䍄䉁䅁䅁䅂䅁䅁䅍䅄䅁䅁䅯允䅅䅁䅯朶䅯䅁䅯睢䅑䅁䅅䅁䉁䅁䅁杄䭁䅁䅁䅍畁䑁䅕李䅁䅁杷允䅁䅁䅑䅁䑁䅁䅷䅁䭁䱁䅙䅁䭁佁䬰䅁䭁䝁䔰䅁䉁䅁䅁允䅁䅁䅕䅄牉硨婢橺䴸䅉䅅䅁䕁䅁䅁睁䵁䅁䅁权佁䅁䅁权剁䅁䅁权䙁䅁䅁允䅁䅁䅅䅁佁䉁䅑䅁㕁䑁䅫睎睁䑁䅁䅍睁䑁䅁䅍䅁䅁杷允䅁䅁䅑䅁䑁䅁䅷䅁䭁䍁䉷䅁䭁佁䭯䅁䭁䝁䔰䅁䉁䅁䅁允䅁䅁䄴䅄䅁䑁䅁杌㑁䑁䅣兎䅁䅁杷允䅁䅁䅑䅁䑁䅁䅷䅁䭁佁䌰䅁䭁䅁䅯䅁䭁偁䈸䅁䉁䅁䅁允䅁䅁䅕搵楁⼲⭬啇䵁䅉䅅䅁䕁䅁䅁睁䵁䅁䅁权㝁䅁䅁权剁䅁䅁权䙁䅁䅁允䅁䅁䅅䅁佁䉁䅉䅁㑁䑁䅍兏㍁䑁䅧䅍睁䑁䅁䅁䵁䅉䅅䅁䕁䅁䅁睁䵁䅁䅁权汃䅁䅁权浄权䅁权䙃䅂䅁允䅁䅁䅅䅁佁䅁䅷䅁硁䍁䄴睎穁䑁䅕䅁䵁䅉䅅䅁䕁䅁䅁睁䵁䅁䅁权ぃ䅁䅁权畄权䅁权㙂䅂䅁允䅁䅁䅅䅁䙁䅁䅁䅁い硰䉎䍄䉁䅁䅁䅂䅁䅁䅍䅄䅁䅁䅯䅎䅉䅁䅯权䅁䅁䅯兂䅁䅁䅅䅁䉁䅁䅁兂䵁楁䡵瑆偫䅑杷允䅁䅁䅍䅁䑁䅁䅷䅁䭁䝁䅷䅁䭁䍁䝑䅁䉁䅁䅁允䅁䅁䅯䅺䅯䅁杷允䅁䅁䅑䅁䑁䅁䅷䅁䭁䕁䉉䅁䭁佁䭫䅁䭁䥁䕕䅁䉁䅁䅁允䅁䅁䅕䅁䅁䍁䉂う䵅䅉䅅䅁䕁䅁䅁睁䵁䅁䅁权⽂䅁䅁权煄权䅁权瑂䅂䅁允䅁䅁䅅䅁佁䅁䅷䅁睁䍁䄴䅎ㅁ䑁䅙䅁䵁䅉䅅䅁䕁䅁䅁睁䵁䅁䅁权噃允䅁权浄权䅁权療䅂䅁允䅁䅁䅅䅁䭁䕁䅣䅁䵁䅉䅅䅁䕁䅁䅁睁䵁䅁䅁权㝄允䅁权牄权䅁权䙃䅂䅁允䅁䅁䅅䅁佁䉁䅑䅁硁䑁䅅杍ㅁ䑁䅅䅏㍁䑁䅑䅎䅁䅁杷允䅁䅁䅑䅁䑁䅁䅷䅁䭁䡁䅅䅁䭁佁䭳䅁䭁䡁䕯䅁䉁䅁䅁允䅁䅁䄴䅆䅁䑁䅅䅍ぁ䑁䅣䅏㑁䑁䅕䅎祁䅁䅁䍄䉁䅁䅁䅂䅁䅁䅍䅄䅁䅁䅯杭䅁䅁䅯䄶䅯䅁䅯全䅑䅁䅅䅁䉁䅁䅁权䡂䅁䅁䍄䉁䅁䅁䅂䅁䅁䅍䅄䅁䅁䅯朷䅁䅁䅯䄶䅯䅁䅯来䅑䅁䅅䅁䉁䅁䅁杄佁䅁䅁睍ぁ䍁䄴䅎睁䑁䅫䅁䵁䅉䅅䅁䕁䅁䅁睁䵁䅁䅁权䍂睁䅁权䭁䅁䅁权䙁䅁䅁允䅁䅁䅅䅁䙁䥁獴⼵灵攸⽯䍄䉁䅁䅁䅂䅁䅁䅍䅄䅁䅁䅯睚䅁䅁䅯眵䅯䅁䅯䅣䅑䅁䅅䅁䉁䅁䅁兂晄㑔堲桢奉䅑杷允䅁䅁䅑䅁䑁䅁䅷䅁䭁䭁䉅䅁䭁佁䭳䅁䭁䡁䕯䅁䉁䅁䅁允䅁䅁䄴䅆䅁䑁䅅䅍㍁䑁䅅兏㑁䑁䅙李ㅁ䅁䅁䍄䉁䅁䅁䅂䅁䅁䅍䅄䅁䅁䅯朰䅅䅁䅯允䅉䅁䅯杁䅉䅁䅅䅁䉁䅁䅁兂晄歹䥸牑奘䅑杷允䅁䅁䅑䅁䑁䅁䅷䅁䭁䑁䑅䅁䭁䅁䅑䅁䭁偁䈸䅁䉁䅁䅁允䅁䅁䅕䅁䅁䥁剌て䵅䅉䅅䅁䕁䅁䅁睁䵁䅁䅁权瑂允䅁权煄权䅁权療䅂䅁允䅁䅁䅅䅁佁䅁䅯䅁睁䍁䄴兎穁䅁䅁䍄䉁䅁䅁睁䅁䅁䅍䅄䅁䅁䅯杙䅅䅁䅯䅇䅙䅁䅅䅁䉁䅁䅁权婁杂䅁䍄䉁䅁䅁䅂䅁䅁䅍䅄䅁䅁䅯䅯䅅䅁䅯朶䅯䅁䅯兢䅑䅁䅅䅁䉁䅁䅁杄䵁䅁䅁䅍畁䑁䅕䅎穁䅁䅁䍄䉁䅁䅁䅂䅁䅁䅍䅄䅁䅁䅯免䄸䅁䅯朵䅯䅁䅯全䅑䅁䅅䅁䉁䅁䅁杄䵁䅁䅁免畁䑁䅁䅎㑁䅁䅁䍄䉁䅁䅁䅂䅁䅁䅍䅄䅁䅁䅯䅅䅑䅁䅯朷䅯䅁䅯睧䅑䅁䅅䅁䉁䅁䅁权湂杁䅁䍄䉁䅁䅁䅂䅁䅁䅍䅄䅁䅁䅯䅖䅅䅁䅯儷䅯䅁䅯来䅑䅁䅅䅁䉁䅁䅁兂䝁婧䑖㉩硺睐杷允䅁䅁䅑䅁䑁䅁䅷䅁䭁䵁䍑䅁䭁䅁䅑䅁䭁偁䈸䅁䉁䅁䅁允䅁䅁䅕䅁䅁䙧獐啘䵅䅉䅅䅁䑁䅁䅁睁䵁䅁䅁权牃允䅁权歁杂䅁允䅁䅁䅅䅁䭁䍁偙䅁䵁䅉䅅䅁䕁䅁䅁睁䵁䅁䅁权捁䅁䅁权湄权䅁权瑂䅂䅁允䅁䅁䅅䅁䙁䥁協⭫椴欸䅲䍄䉁䅁䅁䅂䅁䅁䅍䅄䅁䅁䅯眫䅅䅁䅯儶䅯䅁䅯来䅑䅁䅅䅁䉁䅁䅁兂䅁䅁䅁乃䉳兑杷允䅁䅁䅑䅁䑁䅁䅷䅁䭁䑁䉅䅁䭁佁䭙䅁䭁䥁䕕䅁䉁䅁䅁允䅁䅁䄴䅄䅁䑁䅅杌ㅁ䑁䅅睍䅁䅁杷允䅁䅁䅑䅁䑁䅁䅷䅁䭁䅁䉑䅁䭁䅁䍅䅁䭁䅁䍕䅁䉁䅁䅁允䅁䅁䅕敲慤条䘫欲䵁䅉䅅䅁䕁䅁䅁睁䵁䅁䅁权ㅄ杁䅁权䕁䅁䅁权⽄允䅁允䅁䅁䅅䅁䙁䅁䅁䅁潁穵䈹䍄䉁䅁䅁䅂䅁䅁䅍䅄䅁䅁䅯杈䅅䅁䅯朵䅯䅁䅯睧䅑䅁䅅䅁䉁䅁䅁杄䵁䅁䅁䅍畁䑁䅧睍穁䅁䅁䍄䉁䅁䅁䅂䅁䅁䅍䅄䅁䅁䅯杔䅅䅁䅯朵䅯䅁䅯全䅑䅁䅅䅁䉁䅁䅁杄䵁䅁䅁免畁䑁䅑兎祁䅁䅁䍄䉁䅁䅁䅂䅁䅁䅍䅄䅁䅁䅯䅖䅅䅁䅯儷䅯䅁䅯睢䅑䅁䅅䅁䉁䅁䅁兂㑃潈牘払睪睐杷允䅁䅁䅑䅁䑁䅁䅷䅁䭁䝁䐴䅁䭁䅁䅯䅁䭁䅁䅕䅁䉁䅁䅁允䅁䅁䅕䥘䌯匹捨䕆䵁䅉䅅䅁䑁䅁䅁睁䵁䅁䅁权歄䅁䅁权慁杂䅁允䅁䅁䅅䅁䭁䵁䝉䅁䵁䅉䅅䅁䑁䅁䅁睁䵁䅁䅁权㥁允䅁权流杂䅁允䅁䅁䅅䅁佁䅁䅷䅁㑁䑁䅅杌㑁䑁䅧䅁䵁䅉䅅䅁䕁䅁䅁睁䵁䅁䅁权㥂允䅁权湄权䅁权䙃䅂䅁允䅁䅁䅅䅁䙁䱁穢搯㑒卡䄹䍄䉁䅁䅁䅂䅁䅁䅍䅄䅁䅁䅯权䅉䅁䅯充䅁䅁䅯兂䅁䅁䅅䅁䉁䅁䅁杄十䅁䅁兎穁䑁䅣䅏穁䑁䅁李㕁䅁䅁䍄䉁䅁䅁䅂䅁䅁䅍䅄䅁䅁䅯杂䅅䅁䅯眶䅯䅁䅯睢䅑䅁䅅䅁䉁䅁䅁杄啁䅁䅁杍睁䑁䅉睍ぁ䑁䅕䅏祁䑁䅣䅁䵁䅉䅅䅁䕁䅁䅁睁䵁䅁䅁权呃允䅁权浄权䅁权䙃䅂䅁允䅁䅁䅅䅁佁䅁䄴䅁硁䑁䅉杌ぁ䑁䅍兎䅁䅁杷允䅁䅁䅑䅁䑁䅁䅷䅁䭁䭁䅑䅁䭁佁䭯䅁䭁䝁䔰䅁䉁䅁䅁允䅁䅁䄴䅄䅁䑁䅁杌祁䑁䅅免䅁䅁杷允䅁䅁䅑䅁䑁䅁䅷䅁䭁䝁䉑䅁䭁佁䬰䅁䭁䡁䕁䅁䉁䅁䅁允䅁䅁䅕獨慐㙎㥸稲䴸䅉䅅䅁䕁䅁䅁睁䵁䅁䅁权摃杁䅁权剁䅁䅁权䙁䅁䅁允䅁䅁䅅䅁佁䉁䅑䅁穁䑁䅧睍ぁ䑁䅁䅍睁䑁䅁䅍䅁䅁杷允䅁䅁䅑䅁䑁䅁䅷䅁䭁䉁䈸䅁䭁䅁䅯䅁䭁䅁䍑䅁䉁䅁䅁允䅁䅁䅕⽺呤㘴扗䐯䴸䅉䅅䅁䕁䅁䅁睁䵁䅁䅁权䙂允䅁权牄权䅁权硂䅂䅁允䅁䅁䅅䅁佁䉁䅑䅁ぁ䑁䅫兏穁䑁䅣睎祁䑁䅙兏䅁䅁杷允䅁䅁䅑䅁䑁䅁䅷䅁䭁䑁䑕䅁䭁䉁䅅䅁䭁䅁䅕䅁䉁䅁䅁允䅁䅁䄴䅆䅁䑁䅅杍ぁ䑁䅑䅎硁䑁䅁䅍睁䅁䅁䍄䉁䅁䅁睁䅁䅁䅍䅄䅁䅁䅯兄䅁䅁䅯杊䅙䅁䅅䅁䉁䅁䅁杄䵁䅁䅁睎祁䍁䄴睎㉁䅁䅁䍄䉁䅁䅁䅂䅁䅁䅍䅄䅁䅁䅯杔䅅䅁䅯儷䅯䅁䅯睧䅑䅁䅅䅁䉁䅁䅁兂捃䍸睃浣桪睐杷允䅁䅁䅑䅁䑁䅁䅷䅁䭁佁䅅䅁䭁佁䭳䅁䭁䡁䕅䅁䉁䅁䅁允䅁䅁䄴䅆䅁䑁䅙兎穁䑁䅁䅍睁䑁䅁䅍睁䅁䅁䍄䉁䅁䅁䅂䅁䅁䅍䅄䅁䅁䅯䅥䅉䅁䅯䅂䅁䅁䅯兂䅁䅁䅅䅁䉁䅁䅁兂䅁䅁䅃硑稹兑杷允䅁䅁䅍䅁䑁䅁䅷䅁䭁䑁䅯䅁䭁䉁䜴䅁䉁䅁䅁允䅁䅁䅯杘䅧䅁杷允䅁䅁䅑䅁䑁䅁䅷䅁䭁䵁䅁䅁䭁䉁䅅䅁䭁䅁䍑䅁䉁䅁䅁允䅁䅁䄴䅆䅁䑁䅕䅍ㅁ䑁䅁䅏㍁䑁䅕李㉁䅁䅁䍄䉁䅁䅁䅂䅁䅁䅍䅄䅁䅁䅯䄹䅅䅁䅯睈䅙䅁䅯䅉䅙䅁䅅䅁䉁䅁䅁权䑃元䅁䍄䉁䅁䅁䅂䅁䅁䅍䅄䅁䅁䅯睷䅅䅁䅯䄶䅯䅁䅯兦䅑䅁䅅䅁䉁䅁䅁杄佁䅁䅁免ㅁ䍁䄴兏睁䑁䅍䅁䵁䅉䅅䅁䕁䅁䅁睁䵁䅁䅁权楃䅁䅁权䉁杁䅁权䍁杁䅁允䅁䅁䅅䅁䙁䵁䩮戵䡶搫䅆䍄䉁䅁䅁䅂䅁䅁䅍䅄䅁䅁䅯光䅅䅁䅯䄶䅯䅁䅯来䅑䅁䅅䅁䉁䅁䅁杄佁䅁䅁免穁䍁䄴兏睁䑁䅑䅁䵁䅉䅅䅁䕁䅁䅁睁䵁䅁䅁权癃䅁䅁权䉁杁䅁权䑁杁䅁允䅁䅁䅅䅁䙁偁湫穮䅴琯䄱䍄䉁䅁䅁䅂䅁䅁䅍䅄䅁䅁䅯儫䅅䅁䅯儶䅯䅁䅯兣䅑䅁䅅䅁䉁䅁䅁兂䅁䅁䅁䑑䙣兑杷允䅁䅁䅑䅁䑁䅁䅷䅁䭁䥁䍉䅁䭁䅁䅯䅁䭁䅁䅕䅁䉁䅁䅁允䅁䅁䅕䵱䱚㑎火し䵁䅉䅅䅁䑁䅁䅁睁䵁䅁䅁权敄䅁䅁权敁杂䅁允䅁䅁䅅䅁䭁䉁䥙䅁䵁䅉䅅䅁䑁䅁䅁睁䵁䅁䅁权湄䅁䅁权慁杂䅁允䅁䅁䅅䅁䭁䙁䜸䅁䵁䅉䅅䅁䕁䅁䅁睁䵁䅁䅁权乁允䅁权潄权䅁权療䅂䅁允䅁䅁䅅䅁䭁䕁䅣䅁䵁䅉䅅䅁䕁䅁䅁睁䵁䅁䅁权䭃杁䅁权䕁䅁䅁权䙁䅁䅁允䅁䅁䅅䅁䙁䅁䅁䅁㥄均䉴䍄䉁䅁䅁睁䅁䅁䅍䅄䅁䅁䅯儹䅁䅁䅯杈䅙䅁䅅䅁䉁䅁䅁权䙂杂䅁䍄䉁䅁䅁䅂䅁䅁䅍䅄䅁䅁䅯杣䅅䅁䅯朶䅯䅁䅯䅣䅑䅁䅅䅁䉁䅁䅁杄䵁䅁䅁䅍畁䑁䅉睎ぁ䅁䅁䍄䉁䅁䅁䅂䅁䅁䅍䅄䅁䅁䅯睙䅁䅁䅯睈䅙䅁䅯䅉䅙䅁䅅䅁䉁䅁䅁权汄䅃䅁䍄䉁䅁䅁䅂䅁䅁䅍䅄䅁䅁䅯朷䅁䅁䅯朶䅯䅁䅯全䅑䅁䅅䅁䉁䅁䅁杄䵁䅁䅁免畁䑁䅅杍ㅁ䅁䅁䍄䉁䅁䅁䅂䅁䅁䅍䅄䅁䅁䅯䄯䅁䅁䅯朶䅯䅁䅯兣䅑䅁䅅䅁䉁䅁䅁杄䵁䅁䅁䅍畁䑁䅅睍㍁䅁䅁䍄䉁䅁䅁睁䅁䅁䅍䅄䅁䅁䅯充䅅䅁䅯杇䅙䅁䅅䅁䉁䅁䅁权䱂杂䅁䍄䉁䅁䅁䅂䅁䅁䅍䅄䅁䅁䅯睭䅁䅁䅯朶䅯䅁䅯兦䅑䅁䅅䅁䉁䅁䅁杄䵁䅁䅁䅍畁䑁䅍杍ㅁ䅁䅁䍄䉁䅁䅁䅂䅁䅁䅍䅄䅁䅁䅯朰䅅䅁䅯朷䅯䅁䅯兣䅑䅁䅅䅁䉁䅁䅁兂䅁䅁䅁䭁兣兑杷允䅁䅁䅑䅁䑁䅁䅷䅁䭁䝁䍉䅁䭁䉁䅅䅁䭁䅁䅕䅁䉁䅁䅁允䅁䅁䄴䅆䅁䑁䅕李ㅁ䑁䅁䅍睁䑁䅁䅍睁䅁䅁䍄䉁䅁䅁䅂䅁䅁䅍䅄䅁䅁䅯杫䅉䅁䅯䅂䅁䅁䅯眯䅅䅁䅅䅁䉁䅁䅁兂䅁䅁䅁⭍䑴兑杷允䅁䅁䅑䅁䑁䅁䅷䅁䭁䑁䉑䅁䭁佁䭧䅁䭁䡁䔰䅁䉁䅁䅁允䅁䅁䄴杄䅁䑁䅉免畁䑁䅫兎㕁䅁䅁䍄䉁䅁䅁䅂䅁䅁䅍䅄䅁䅁䅯睚䅍䅁䅯䅂䅁䅁䅯兂䅁䅁䅅䅁䉁䅁䅁兂䅁䅁䅁灥愱兑杷允䅁䅁䅑䅁䑁䅁䅷䅁䭁䍁䅧䅁䭁佁䭯䅁䭁䥁䕕䅁䉁䅁䅁允䅁䅁䄴权䅁䑁䅁杌硁䑁䅕䅁䵁䅉䅅䅁䕁䅁䅁睁䵁䅁䅁权祃允䅁权煄权䅁权䙃䅂䅁允䅁䅁䅅䅁佁䅁䅷䅁睁䍁䄴䅍㉁䑁䅍䅁䵁䅉䅅䅁䕁䅁䅁睁䵁䅁䅁权穁䅁䅁权浄权䅁权睂䅂䅁允䅁䅁䅅䅁佁䅁䅷䅁硁䍁䄴䅍㕁䑁䅕䅁䵁䅉䅅䅁䕁䅁䅁睁䵁䅁䅁权慂允䅁权煄权䅁权硂䅂䅁允䅁䅁䅅䅁佁䅁䅷䅁硁䍁䄴睍穁䑁䅧䅁䵁䅉䅅䅁䕁䅁䅁睁䵁䅁䅁权䍁䅂䅁权䭁䅁䅁权䙁䅁䅁允䅁䅁䅅䅁䙁䍁硣䭃捷杗䅰䍄䉁䅁䅁䅂䅁䅁䅍䅄䅁䅁䅯䅥䅁䅁䅯眵䅯䅁䅯睢䅑䅁䅅䅁䉁䅁䅁兂䭁㘱睎児啯䅑杷允䅁䅁䅑䅁䑁䅁䅷䅁䭁䩁䉫䅁䭁佁䭙䅁䭁䥁䕕䅁䉁䅁䅁允䅁䅁䄴䅄䅁䑁䅅杌睁䑁䅣睍䅁䅁杷允䅁䅁䅑䅁䑁䅁䅷䅁䭁佁䅙䅁䭁佁䭳䅁䭁佁䭷䅁䉁䅁䅁允䅁䅁䄴䅆䅁䑁䅅兏㉁䑁䅑李祁䑁䅅杍ㅁ䅁䅁䍄䉁䅁䅁䅂䅁䅁䅍䅄䅁䅁䅯兮䅍䅁䅯充䅁䅁䅯兂䅁䅁䅅䅁䉁䅁䅁杄啁䅁䅁免㕁䑁䅫李睁䑁䅁䅍睁䑁䅁䅁䵁䅉䅅䅁䑁䅁䅁睁䵁䅁䅁权㥂䅁䅁权捁杂䅁允䅁䅁䅅䅁䭁䕁䡙䅁䵁䅉䅅䅁䕁䅁䅁睁䵁䅁䅁权㍁䅁䅁权瑄权䅁权療䅂䅁允䅁䅁䅅䅁䙁乁倹婪畤瑅⽍䍄䉁䅁䅁䅂䅁䅁䅍䅄䅁䅁䅯䄳䅅䅁䅯儶䅯䅁䅯䄷䅯䅁䅅䅁䉁䅁䅁兂䅁䅁䅁牒削兑杷允䅁䅁䅑䅁䑁䅁䅷䅁䭁䥁䅷䅁䭁佁䭳䅁䭁䥁䕕䅁䉁䅁䅁允䅁䅁䄴䅆䅁䑁䅫睍㕁䑁䅁䅍睁䑁䅁䅍睁䅁䅁䍄䉁䅁䅁䅂䅁䅁䅍䅄䅁䅁䅯東䅁䅁䅯䄶䅯䅁䅯兢䅑䅁䅅䅁䉁䅁䅁杄佁䅁䅁睍ぁ䍁䄴杍睁䑁䅉䅁䵁䅉䅅䅁䕁䅁䅁睁䵁䅁䅁权牃允䅁权畄权䅁权㙂䅂䅁允䅁䅁䅅䅁䙁䅁䅁䅁兄䌳䉴䍄䉁䅁䅁䅂䅁䅁䅍䅄䅁䅁䅯元䅅䅁䅯朷䅯䅁䅯睧䅑䅁䅅䅁䉁䅁䅁兂䅁䅁䅁乁歔䅑杷允䅁䅁䅑䅁䑁䅁䅷䅁䭁䍁䉳䅁䭁佁䭳䅁䭁䥁䕕䅁䉁䅁䅁允䅁䅁䄴䅆䅁䑁䅅杍穁䑁䅅免睁䑁䅣杍睁䅁䅁䍄䉁䅁䅁䅂䅁䅁䅍䅄䅁䅁䅯䄷䅁䅁䅯儶䅯䅁䅯兢䅑䅁䅅䅁䉁䅁䅁兂䅁䅁䅁乴杅兑杷允䅁䅁䅑䅁䑁䅁䅷䅁䭁䥁䉣䅁䭁佁䬴䅁䭁佁䭷䅁䉁䅁䅁允䅁䅁䅕䅁䅁䅁剁欴䵁䅉䅅䅁䕁䅁䅁睁䵁䅁䅁权㥄允䅁权煄权䅁权瑂䅂䅁允䅁䅁䅅䅁佁䅁䅷䅁睁䍁䄴兎硁䑁䅑䅁䵁䅉䅅䅁䕁䅁䅁睁䵁䅁䅁权瑃杁䅁权剁䅁䅁权⽄允䅁允䅁䅁䅅䅁佁䉁䅑䅁ㅁ䑁䅕䅏睁䑁䅁䅍睁䑁䅁䅍䅁䅁杷允䅁䅁䅍䅁䑁䅁䅷䅁䭁䕁䄰䅁䭁䉁䝧䅁䉁䅁䅁允䅁䅁䅯睢䅙䅁杷允䅁䅁䅍䅁䑁䅁䅷䅁䭁䕁䄰䅁䭁䍁䝑䅁䉁䅁䅁允䅁䅁䅯兏䄸䅁杷允䅁䅁䅍䅁䑁䅁䅷䅁䭁䡁䉉䅁䭁䍁䝙䅁䉁䅁䅁允䅁䅁䄴权䅁䑁䅕睍畁䑁䅙䅁䵁䅉䅅䅁䕁䅁䅁睁䵁䅁䅁权䅃允䅁权䉁杁䅁权䙁杁䅁允䅁䅁䅅䅁䙁䥁䑩䍨䍩伲䅎䍄䉁䅁䅁䅂䅁䅁䅍䅄䅁䅁䅯睧䅅䅁䅯朷䅯䅁䅯兦䅑䅁䅅䅁䉁䅁䅁兂䅁䅁䅁䱅楕兑杷允䅁䅁䅑䅁䑁䅁䅷䅁䭁䵁䉷䅁䭁佁䭙䅁䭁䝁䔸䅁䉁䅁䅁允䅁䅁䄴䅄䅁䑁䅅杌ㅁ䑁䅙睎䅁䅁杷允䅁䅁䅑䅁䑁䅁䅷䅁䭁䭁䄸䅁䭁佁䭫䅁䭁䡁䕅䅁䉁䅁䅁允䅁䅁䅕䅁䅁䝁照啌䵅䅉䅅䅁䕁䅁䅁睁䵁䅁䅁权牄杁䅁权剁䅁䅁权䙁䅁䅁允䅁䅁䅅䅁佁䉁䅑䅁穁䑁䅕兏ㅁ䑁䅁䅍睁䑁䅁䅍䅁䅁杷允䅁䅁䅍䅁䑁䅁䅷䅁䭁䱁䉁䅁䭁䉁䝧䅁䉁䅁䅁允䅁䅁䅯兌䅙䅁杷允䅁䅁䅑䅁䑁䅁䅷䅁䭁䭁䅕䅁䭁佁䬰䅁䭁䝁䔸䅁䉁䅁䅁允䅁䅁䅕䬯确欰椱䐰䴸䅉䅅䅁䕁䅁䅁睁䵁䅁䅁权汃允䅁权畄权䅁权硂䅂䅁允䅁䅁䅅䅁䙁䅁䅁䅁权祚䉴䍄䉁䅁䅁䅂䅁䅁䅍䅄䅁䅁䅯睄䅁䅁䅯朷䅯䅁䅯来䅑䅁䅅䅁䉁䅁䅁兂䅁䅁䅁偵㍧兑杷允䅁䅁䅑䅁䑁䅁䅷䅁䭁䉁䅉䅁䭁佁䭯䅁䭁䝁䔸䅁䉁䅁䅁允䅁䅁䄴䅃䅁䑁䅁杌㍁䅁䅁䍄䉁䅁䅁䅂䅁䅁䅍䅄䅁䅁䅯䅆䅁䅁䅯眵䅯䅁䅯全䅑䅁䅅䅁䉁䅁䅁兂䉃啬䱏佢捣䅑杷允䅁䅁䅑䅁䑁䅁䅷䅁䭁䙁䅣䅁䭁佁䬴䅁䭁䡁䔰䅁䉁䅁䅁允䅁䅁䅕䅁䅁䱁浨䕃䵅䅉䅅䅁䕁䅁䅁睁䵁䅁䅁权佃杁䅁权䕁䅁䅁权⽄允䅁允䅁䅁䅅䅁䙁䅁䅁䥁杂汤䉤䍄䉁䅁䅁睁䅁䅁䅍䅄䅁䅁䅯杮䅁䅁䅯䅈䅙䅁䅅䅁䉁䅁䅁权楃杂䅁䍄䉁䅁䅁䅂䅁䅁䅍䅄䅁䅁䅯全䅅䅁䅯儶䅯䅁䅯睧䅑䅁䅅䅁䉁䅁䅁兂䅁䅁䅁䍕牅兑杷允䅁䅁䅑䅁䑁䅁䅷䅁䭁䍁䉉䅁䭁佁䭯䅁䭁佁䭷䅁䉁䅁䅁允䅁䅁䄴䅄䅁䑁䅁杌ㅁ䑁䅁免䅁䅁杷允䅁䅁䅑䅁䑁䅁䅷䅁䭁䅁䕙䅁䭁䅁䅑䅁䭁偁䈸䅁䉁䅁䅁允䅁䅁䅕䅁䅁䡁㥢䕓䵅䅉䅅䅁䕁䅁䅁睁䵁䅁䅁权䭂䅁䅁权煄权䅁权䑃䅂䅁允䅁䅁䅅䅁佁䅁䅷䅁睁䍁䄴䅏㑁䑁䅅䅁䵁䅉䅅䅁䕁䅁䅁睁䵁䅁䅁权硂睁䅁权剁䅁䅁权䙁䅁䅁允䅁䅁䅅䅁佁䉁䅑䅁硁䑁䅧免㍁䑁䅕䅍睁䑁䅁䅍䅁䅁杷允䅁䅁䅑䅁䑁䅁䅷䅁䭁䑁䑫䅁䭁䅁䅑䅁䭁䅁䅕䅁䉁䅁䅁允䅁䅁䅕䅁䅁䡧楳歔䵅䅉䅅䅁䕁䅁䅁睁䵁䅁䅁权灁䅁䅁权浄权䅁权硂䅂䅁允䅁䅁䅅䅁佁䅁䅷䅁睁䍁䄴䅏睁䑁䅙䅁䵁䅉䅅䅁䕁䅁䅁睁䵁䅁䅁权㕃允䅁权湄权䅁权療䅂䅁允䅁䅁䅅䅁䙁䩁畨潅䅐癹⽇䍄䉁䅁䅁䅂䅁䅁䅍䅄䅁䅁䅯兤䅉䅁䅯䅂䅁䅁䅯眯䅅䅁䅅䅁䉁䅁䅁兂䅁䅁䅁䍺敒兑杷允䅁䅁䅑䅁䑁䅁䅷䅁䭁䑁䅙䅁䭁佁䭣䅁䭁䥁䕍䅁䉁䅁䅁允䅁䅁䅕㡪ㅌ䙋偹う䵁䅉䅅䅁䕁䅁䅁睁䵁䅁䅁权㡄䅁䅁权浄权䅁权䙃䅂䅁允䅁䅁䅅䅁佁䅁䅷䅁硁䍁䄴䅎穁䑁䅉䅁䵁䅉䅅䅁䕁䅁䅁睁䵁䅁䅁权坁允䅁权䕁䅁䅁权䙁䅁䅁允䅁䅁䅅䅁䙁䅁䅁䅁䵁止䈹䍄䉁䅁䅁䅂䅁䅁䅍䅄䅁䅁䅯免䅁䅁䅯儷䅯䅁䅯䄷䅯䅁䅅䅁䉁䅁䅁兂坃㑑獴⼵㍶睐杷允䅁䅁䅑䅁䑁䅁䅷䅁䭁䕁䅧䅁䭁佁䭫䅁䭁䥁䕍䅁䉁䅁䅁允䅁䅁䅕䅁䅁䍁祹䕇䵅䅉䅅䅁䑁䅁䅁睁䵁䅁䅁权ㅂ䅁䅁权歁杂䅁允䅁䅁䅅䅁䭁䑁倰䅁䵁䅉䅅䅁䕁䅁䅁睁䵁䅁䅁权㑄䅁䅁权瑄权䅁权療䅂䅁允䅁䅁䅅䅁䙁䭁捷浗㝑⬳⽣䍄䉁䅁䅁䅂䅁䅁䅍䅄䅁䅁䅯杷䅍䅁䅯权䅁䅁䅯兂䅁䅁䅅䅁䉁䅁䅁兂䕂㉩湺㘫牫䅑杷允䅁䅁䅑䅁䑁䅁䅷䅁䭁乁䍧䅁䭁䅁䅯䅁䭁偁䈸䅁䉁䅁䅁允䅁䅁䅕灶愸㥌欰䰹䴸䅉䅅䅁䕁䅁䅁睁䵁䅁䅁权䩁䅁䅁权畄权䅁权療䅂䅁允䅁䅁䅅䅁䙁䅁䅁䅁潃祆䈱䍄䉁䅁䅁䅂䅁䅁䅍䅄䅁䅁䅯杄䅉䅁䅯充䅁䅁䅯兂䅁䅁䅅䅁䉁䅁䅁杄啁䅁䅁免ㅁ䑁䅅䅍硁䑁䅕兎㍁䑁䅑䅁䵁䅉䅅䅁䕁䅁䅁睁䵁䅁䅁权啃䅁䅁权牄权䅁权䑃䅂䅁允䅁䅁䅅䅁佁䉁䅑䅁㉁䑁䅍兏睁䑁䅁䅍睁䑁䅁䅍䅁䅁杷允䅁䅁䅑䅁䑁䅁䅷䅁䭁䑁䄴䅁䭁佁䭧䅁䭁䥁䕕䅁䉁䅁䅁允䅁䅁䄴䅄䅁䑁䅍杌睁䑁䅅免䅁䅁杷允䅁䅁䅑䅁䑁䅁䅷䅁䭁䩁䅯䅁䭁佁䭣䅁䭁䡁䕁䅁䉁䅁䅁允䅁䅁䅕呣䬰㘱睎啁䵁䅉䅅䅁䕁䅁䅁睁䵁䅁䅁权求允䅁权畄权䅁权瑂䅂䅁允䅁䅁䅅䅁䙁䅁䅁䅁䥁员䉎䍄䉁䅁䅁䅂䅁䅁䅍䅄䅁䅁䅯兆䅁䅁䅯朷䅯䅁䅯䄷䅯䅁䅅䅁䉁䅁䅁兂䅁䅁䅁乯䅳兑杷允䅁䅁䅑䅁䑁䅁䅷䅁䭁䱁䍑䅁䭁䅁䅑䅁䭁偁䈸䅁䉁䅁䅁允䅁䅁䅕䅁䅁䭧塐䕒䵅䅉䅅䅁䕁䅁䅁睁䵁䅁䅁权楁允䅁权灄权䅁权㙂䅂䅁允䅁䅁䅅䅁䙁䅁䅁䅁䅁晹䄱䍄䉁䅁䅁䅂䅁䅁䅍䅄䅁䅁䅯其䅁䅁䅯眵䅯䅁䅯䅣䅑䅁䅅䅁䉁䅁䅁兂⭃确癯圳牑䅑杷允䅁䅁䅑䅁䑁䅁䅷䅁䭁偁䉅䅁䭁佁䭳䅁䭁䡁䕁䅁䉁䅁䅁允䅁䅁䄴䅆䅁䑁䅣免睁䑁䅙䅎ぁ䑁䅙䅎㍁䅁䅁䍄䉁䅁䅁䅂䅁䅁䅍䅄䅁䅁䅯睕䅉䅁䅯权䅁䅁䅯兂䅁䅁䅅䅁䉁䅁䅁兂䅁䅁䅁䅁㡄睐杷允䅁䅁䅑䅁䑁䅁䅷䅁䭁䩁䅷䅁䭁佁䬴䅁䭁䝁䔸䅁䉁䅁䅁允䅁䅁䅕䅁䅁䡁㑄問䵅䅉䅅䅁䕁䅁䅁睁䵁䅁䅁权䝄䅁䅁权湄权䅁权㙂䅂䅁允䅁䅁䅅䅁䙁乁㕶浦㡱䉤䅂䍄䉁䅁䅁䅂䅁䅁䅍䅄䅁䅁䅯睰䅉䅁䅯充䅁䅁䅯眯䅅䅁䅅䅁䉁䅁䅁杄啁䅁䅁免ぁ䑁䅉睍睁䑁䅁䅍睁䑁䅁䅁䵁䅉䅅䅁䕁䅁䅁睁䵁䅁䅁权婄䅁䅁权煄权䅁权㥂䅂䅁允䅁䅁䅅䅁佁䅁䅷䅁睁䍁䄴兎㉁䑁䅧䅁䵁䅉䅅䅁䕁䅁䅁睁䵁䅁䅁权䉂杁䅁权剁䅁䅁权䙁䅁䅁允䅁䅁䅅䅁佁䉁䅙䅁祁䑁䅑睎穁䑁䅙䅍睁䑁䅁䅍睁䅁䅁䍄䉁䅁䅁䅂䅁䅁䅍䅄䅁䅁䅯䅔䅁䅁䅯朵䅯䅁䅯全䅑䅁䅅䅁䉁䅁䅁杄䵁䅁䅁䅍畁䑁䅧兏硁䅁䅁䍄䉁䅁䅁䅂䅁䅁䅍䅄䅁䅁䅯睶䅅䅁䅯朷䅯䅁䅯䄷䅯䅁䅅䅁䉁䅁䅁兂䅁䅁䅁䍎䙂兑杷允䅁䅁䅑䅁䑁䅁䅷䅁䭁偁䉕䅁䭁佁䭣䅁䭁䥁䕕䅁䉁䅁䅁允䅁䅁䅕䩡瑈䑦ㄸ䕄䵁䅉䅅䅁䕁䅁䅁睁䵁䅁䅁权乄杁䅁权剁䅁䅁权⽄允䅁允䅁䅁䅅䅁佁䉁䅑䅁硁䑁䅉䅏㍁䑁䅑兎ㅁ䑁䅁䅍䅁䅁杷允䅁䅁䅑䅁䑁䅁䅷䅁䭁䭁䅫䅁䭁䉁䅅䅁䭁䅁䍑䅁䉁䅁䅁允䅁䅁䄴䅆䅁䑁䅧李㕁䑁䅑䅍睁䑁䅁䅍睁䅁䅁䍄䉁䅁䅁䅂䅁䅁䅍䅄䅁䅁䅯杶䅁䅁䅯朶䅯䅁䅯兦䅑䅁䅅䅁䉁䅁䅁杄䵁䅁䅁䅍畁䑁䅙睎祁䅁䅁䍄䉁䅁䅁䅂䅁䅁䅍䅄䅁䅁䅯䅵䅁䅁䅯䄶䅯䅁䅯来䅑䅁䅅䅁䉁䅁䅁杄佁䅁䅁杍ㅁ䍁䄴李祁䑁䅫䅁䵁䅉䅅䅁䕁䅁䅁睁䵁䅁䅁权硂杁䅁权䭁䅁䅁权⽄允䅁允䅁䅁䅅䅁䙁䕁䵯楁䡵框䅎䍄䉁䅁䅁䅂䅁䅁䅍䅄䅁䅁䅯䅦䅍䅁䅯䅂䅁䅁䅯眯䅅䅁䅅䅁䉁䅁䅁兂䅁䅁䅁煦晨兑杷允䅁䅁䅑䅁䑁䅁䅷䅁䭁䑁䄰䅁䭁佁䬰䅁䭁䡁䕯䅁䉁䅁䅁允䅁䅁䅕牕敧敨剴䑵䴸䅉䅅䅁䕁䅁䅁睁䵁䅁䅁权䱄䅁䅁权畄权䅁权䙃䅂䅁允䅁䅁䅅䅁䙁䅁䅁䅁㑂穸䉰䍄䉁䅁䅁䅂䅁䅁䅍䅄䅁䅁䅯䅰䅅䅁䅯儷䅯䅁䅯来䅑䅁䅅䅁䉁䅁䅁权敂䅄䅁䍄䉁䅁䅁䅂䅁䅁䅍䅄䅁䅁䅯䅭䅍䅁䅯䅂䅁䅁䅯兂䅁䅁䅅䅁䉁䅁䅁兂䅁䅁䅃䑙祖兑杷允䅁䅁䅑䅁䑁䅁䅷䅁䭁䥁䄸䅁䭁佁䭫䅁䭁䥁䕕䅁䉁䅁䅁允䅁䅁䅕䅁䅁䥁䵄歁䵅䅉䅅䅁䕁䅁䅁睁䵁䅁䅁权歂杁䅁权䕁䅁䅁权䙁䅁䅁允䅁䅁䅅䅁䙁䅁䅁䍁乔䵕䉎䍄䉁䅁䅁䅂䅁䅁䅍䅄䅁䅁䅯朸䅅䅁䅯朵䅯䅁䅯全䅑䅁䅅䅁䉁䅁䅁杄䵁䅁䅁免畁䑁䅁睍㑁䅁䅁䍄䉁䅁䅁䅂䅁䅁䅍䅄䅁䅁䅯睸䅉䅁䅯䅂䅁䅁䅯兂䅁䅁䅅䅁䉁䅁䅁兂䅁䅁䅁吸慰兑杷允䅁䅁䅍䅁䑁䅁䅷䅁䭁偁䅑䅁䭁䍁䝙䅁䉁䅁䅁允䅁䅁䄴䅄䅁䑁䅧杍畁䑁䅕睎䅁䅁杷允䅁䅁䅑䅁䑁䅁䅷䅁䭁䭁䑯䅁䭁䅁䅑䅁䭁䅁䅕䅁䉁䅁䅁允䅁䅁䅕䅁䅁䅧䑶啤䵅䅉䅅䅁䕁䅁䅁睁䵁䅁䅁权摂䅁䅁权潄权䅁权睂䅂䅁允䅁䅁䅅䅁佁䅁䄴䅁硁䑁䅫杌㑁䑁䅕李䅁䅁杷允䅁䅁䅑䅁䑁䅁䅷䅁䭁䵁䅫䅁䭁佁䭯䅁䭁䡁䕁䅁䉁䅁䅁允䅁䅁䄴䅄䅁䑁䅁杌穁䑁䅣李䅁䅁杷允䅁䅁䅑䅁䑁䅁䅷䅁䭁䥁䅁䅁䭁佁䬰䅁䭁䥁䕍䅁䉁䅁䅁允䅁䅁䅕⼲⭬牡へ稲䴸䅉䅅䅁䕁䅁䅁睁䵁䅁䅁权䥄允䅁权煄权䅁权睂䅂䅁允䅁䅁䅅䅁佁䅁䅷䅁睁䍁䄴兎硁䑁䅉䅁䵁䅉䅅䅁䕁䅁䅁睁䵁䅁䅁权㉂杁䅁权剁䅁䅁权䙁䅁䅁允䅁䅁䅅䅁佁䉁䅉䅁㑁䑁䅧睍睁䑁䅁䅍睁䑁䅁䅁䵁䅉䅅䅁䑁䅁䅁睁䵁䅁䅁权浃允䅁权捁杂䅁允䅁䅁䅅䅁䭁䩁䜰䅁䵁䅉䅅䅁䕁䅁䅁睁䵁䅁䅁权坁䅁䅁权潄权䅁权瑂䅂䅁允䅁䅁䅅䅁佁䅁䄴䅁㉁䑁䅉杌㉁䑁䅙睎䅁䅁杷允䅁䅁䅑䅁䑁䅁䅷䅁䭁䍁䄸䅁䭁佁䭫䅁䭁䝁䔸䅁䉁䅁䅁允䅁䅁䅕䅁䅁䩁㡧い䵅䅉䅅䅁䕁䅁䅁睁䵁䅁䅁权䍂䅁䅁权浄权䅁权䙃䅂䅁允䅁䅁䅅䅁佁䅁䅷䅁祁䍁䄴免睁䑁䅣䅁䵁䅉䅅䅁䕁䅁䅁睁䵁䅁䅁权敁睁䅁权剁䅁䅁权⽄允䅁允䅁䅁䅅䅁佁䉁䅑䅁ぁ䑁䅧兏祁䑁䅁䅍睁䑁䅁䅍䅁䅁杷允䅁䅁䅍䅁䑁䅁䅷䅁䭁䡁䅯䅁䭁䉁䝷䅁䉁䅁䅁允䅁䅁䅯其䅙䅁杷允䅁䅁䅑䅁䑁䅁䅷䅁䭁䥁䄸䅁䭁佁䭧䅁䭁䡁䕁䅁䉁䅁䅁允䅁䅁䄴杄䅁䑁䅅䅎畁䑁䅍兏ㅁ䅁䅁䍄䉁䅁䅁䅂䅁䅁䅍䅄䅁䅁䅯睏䅅䅁䅯朷䅯䅁䅯䄷䅯䅁䅅䅁䉁䅁䅁兂䅁䅁䅁偣漴兑杷允䅁䅁䅑䅁䑁䅁䅷䅁䭁䍁䍳䅁䭁䉁䅅䅁䭁偁䈸䅁䉁䅁䅁允䅁䅁䄴䅆䅁䑁䅉兎睁䑁䅉䅍睁䑁䅁䅍睁䅁䅁䍄䉁䅁䅁䅂䅁䅁䅍䅄䅁䅁䅯克䅁䅁䅯睈䅙䅁䅯䅉䅙䅁䅅䅁䉁䅁䅁权偄权䅁䍄䉁䅁䅁䅂䅁䅁䅍䅄䅁䅁䅯杙䅁䅁䅯眵䅯䅁䅯睧䅑䅁䅅䅁䉁䅁䅁兂䱃佢㝦晱祇睶杷允䅁䅁䅑䅁䑁䅁䅷䅁䭁䡁䄰䅁䭁佁䬰䅁䭁䥁䕕䅁䉁䅁䅁允䅁䅁䅕体㙆䭆䠵吹䴸䅉䅅䅁䕁䅁䅁睁䵁䅁䅁权潄睁䅁权䕁䅁䅁权⽄允䅁允䅁䅁䅅䅁䙁䅁䅁䅁桂㉙䉎䍄䉁䅁䅁䅂䅁䅁䅍䅄䅁䅁䅯杵䅍䅁䅯䅂䅁䅁䅯眯䅅䅁䅅䅁䉁䅁䅁兂䅁䅁䅁䥇楰兑杷允䅁䅁䅑䅁䑁䅁䅷䅁䭁䩁䅣䅁䭁佁䭯䅁䭁䥁䕍䅁䉁䅁䅁允䅁䅁䄴䅄䅁䑁䅁杌㑁䑁䅁䅏䅁䅁杷允䅁䅁䅑䅁䑁䅁䅷䅁䭁䕁䐸䅁䭁䅁䅑䅁䭁䅁䅕䅁䉁䅁䅁允䅁䅁䅕䅁䅁䑁䝃歯䵅䅉䅅䅁䕁䅁䅁睁䵁䅁䅁权穁䅁䅁权煄权䅁权睂䅂䅁允䅁䅁䅅䅁佁䅁䅷䅁睁䍁䄴杍㉁䑁䅑䅁䵁䅉䅅䅁䕁䅁䅁睁䵁䅁䅁权汃䅁䅁权潄权䅁权獄权䅁允䅁䅁䅅䅁䭁䕁䅣䅁䵁䅉䅅䅁䕁䅁䅁睁䵁䅁䅁权䅄允䅁权灄权䅁权㙂䅂䅁允䅁䅁䅅䅁䙁䅁䅁䅁睄䑐䉮䍄䉁䅁䅁䅂䅁䅁䅍䅄䅁䅁䅯䄯䅅䅁䅯允䅉䅁䅯睁䅉䅁䅅䅁䉁䅁䅁兂⽄䴳祃䡤癈䅑杷允䅁䅁䅑䅁䑁䅁䅷䅁䭁乁䅁䅁䭁佁䭯䅁䭁䥁䕍䅁䉁䅁䅁允䅁䅁䄴䅄䅁䑁䅁杌ぁ䑁䅑兏䅁䅁杷允䅁䅁䅑䅁䑁䅁䅷䅁䭁䡁䄸䅁䭁佁䭣䅁䭁䡁䔰䅁䉁䅁䅁允䅁䅁䅕祸䌲䅒䠫啋䵁䅉䅅䅁䕁䅁䅁睁䵁䅁䅁权浄允䅁权瑄权䅁权瑂䅂䅁允䅁䅁䅅䅁䙁䅁畄奧攳摆⽫䍄䉁䅁䅁䅂䅁䅁䅍䅄䅁䅁䅯儫䅉䅁䅯权䅁䅁䅯兂䅁䅁䅅䅁䉁䅁䅁兂㡃䩤奍乂卙䅑杷允䅁䅁䅑䅁䑁䅁䅷䅁䭁䉁䍕䅁䭁䉁䅅䅁䭁䅁䅕䅁䉁䅁䅁允䅁䅁䄴杆䅁䑁䅉免穁䑁䅧䅍睁䑁䅁䅍睁䑁䅁䅁䵁䅉䅅䅁䕁䅁䅁睁䵁䅁䅁权睂杁䅁权剁䅁䅁权⽄允䅁允䅁䅁䅅䅁佁䉁䅑䅁硁䑁䅁兏硁䑁䅣免睁䑁䅁䅍䅁䅁杷允䅁䅁䅍䅁䑁䅁䅷䅁䭁䭁䅷䅁䭁䍁䝙䅁䉁䅁䅁允䅁䅁䄴权䅁䑁䅫杍畁䑁䅕䅁䵁䅉䅅䅁䕁䅁䅁睁䵁䅁䅁权㍁允䅁权灄权䅁权䙃䅂䅁允䅁䅁䅅䅁䙁䅁䅁䅁䅂桎䉆䍄䉁䅁䅁䅂䅁䅁䅍䅄䅁䅁䅯杷䅅䅁䅯眶䅯䅁䅯睢䅑䅁䅅䅁䉁䅁䅁杄啁䅁䅁睍ㅁ䑁䅫䅏㕁䑁䅧䅍祁䑁䅅䅁䵁䅉䅅䅁䕁䅁䅁睁䵁䅁䅁权塁杁䅁权䕁䅁䅁权䙁䅁䅁允䅁䅁䅅䅁䙁䅁䅁䥁慄䡤䉊䍄䉁䅁䅁䅂䅁䅁䅍䅄䅁䅁䅯兓䅁䅁䅯眶䅯䅁䅯䅣䅑䅁䅅䅁䉁䅁䅁杄啁䅁䅁免睁䑁䅙免㕁䑁䅑杍㑁䑁䅅䅁䵁䅉䅅䅁䕁䅁䅁睁䵁䅁䅁权䉁允䅁权剁䅁䅁权䕁杁䅁允䅁䅁䅅䅁佁䉁䅙䅁硁䑁䅍杍㑁䑁䅅兎硁䑁䅁䅍睁䅁䅁䍄䉁䅁䅁睁䅁䅁䅍䅄䅁䅁䅯睉䅁䅁䅯杈䅙䅁䅅䅁䉁䅁䅁权摃杂䅁䍄䉁䅁䅁䅂䅁䅁䅍䅄䅁䅁䅯䅁䅉䅁䅯䅂䅁䅁䅯兂䅁䅁䅅䅁䉁䅁䅁兂䅁䅁䅁塔㍨兑杷允䅁䅁䅍䅁䑁䅁䅷䅁䭁䩁䉑䅁䭁䍁䝙䅁䉁䅁䅁允䅁䅁䄴权䅁䑁䅙兎畁䑁䅑䅁䵁䅉䅅䅁䕁䅁䅁睁䵁䅁䅁权䙂杁䅁权䕁䅁䅁权⽄允䅁允䅁䅁䅅䅁䙁䅁䅁䅁兄氱䉸䍄䉁䅁䅁睁䅁䅁䅍䅄䅁䅁䅯䅋䅁䅁䅯杊䅙䅁䅅䅁䉁䅁䅁杄䵁䅁䅁睎㉁䍁䄴睍ㅁ䅁䅁䍄䉁䅁䅁䅂䅁䅁䅍䅄䅁䅁䅯䅣䅁䅁䅯眵䅯䅁䅯全䅑䅁䅅䅁䉁䅁䅁兂㡄晱午坔杌睶杷允䅁䅁䅑䅁䑁䅁䅷䅁䭁䉁䍧䅁䭁䉁䅅䅁䭁偁䈸䅁䉁䅁䅁允䅁䅁䄴杆䅁䑁䅧免㉁䑁䅣兎睁䑁䅁䅍睁䑁䅁䅁䵁䅉䅅䅁䕁䅁䅁睁䵁䅁䅁权㙄䅁䅁权潄权䅁权䙃䅂䅁允䅁䅁䅅䅁佁䅁䄴䅁硁䑁䅙杌ぁ䑁䅣睎䅁䅁杷允䅁䅁䅑䅁䑁䅁䅷䅁䭁䝁䑍䅁䭁䅁䅯䅁䭁䅁䅕䅁䉁䅁䅁允䅁䅁䅕㘱睎児塲稫䴸䅉䅅䅁䑁䅁䅁睁䵁䅁䅁权䑁䅁䅁权流杂䅁允䅁䅁䅅䅁佁䅁䅷䅁㑁䑁䅫杌硁䑁䅑䅁䵁䅉䅅䅁䕁䅁䅁睁䵁䅁䅁权祃允䅁权瑄权䅁权硂䅂䅁允䅁䅁䅅䅁䙁䥁橶慤睈乸⽧䍄䉁䅁䅁䅂䅁䅁䅍䅄䅁䅁䅯䅋䅅䅁䅯朶䅯䅁䅯睧䅑䅁䅅䅁䉁䅁䅁权䡂䅁䅁䍄䉁䅁䅁䅂䅁䅁䅍䅄䅁䅁䅯䅲䅁䅁䅯眵䅯䅁䅯䅣䅑䅁䅅䅁䉁䅁䅁兂瑂⼵灵搸䙉䅑杷允䅁䅁䅑䅁䑁䅁䅷䅁䭁䅁䍫䅁䭁䅁䅑䅁䭁䅁䅕䅁䉁䅁䅁允䅁䅁䅕䅁䅁䵙渴ず䵅䅉䅅䅁䕁䅁䅁睁䵁䅁䅁权乄䅁䅁权瑄权䅁权㥂䅂䅁允䅁䅁䅅䅁䙁䥁䉬余兘桯䅨䍄䉁䅁䅁䅂䅁䅁䅍䅄䅁䅁䅯杷䅁䅁䅯儶䅯䅁䅯睢䅑䅁䅅䅁䉁䅁䅁兂䅁䅁䅁䌴搰兑杷允䅁䅁䅑䅁䑁䅁䅷䅁䭁䙁䉯䅁䭁佁䭧䅁䭁䡁䕯䅁䉁䅁䅁允䅁䅁䄴杄䅁䑁䅅李畁䑁䅑䅎㑁䅁䅁䍄䉁䅁䅁䅂䅁䅁䅍䅄䅁䅁䅯睨䅅䅁䅯䄶䅯䅁䅯全䅑䅁䅅䅁䉁䅁䅁杄䵁䅁䅁兏畁䑁䅁䅎ㅁ䅁䅁䍄䉁䅁䅁䅂䅁䅁䅍䅄䅁䅁䅯䅪䅅䅁䅯儷䅯䅁䅯全䅑䅁䅅䅁䉁䅁䅁兂い搯㑒匶灢睐杷允䅁䅁䅑䅁䑁䅁䅷䅁䭁䕁䍷䅁䭁䅁䅯䅁䭁䅁䅕䅁䉁䅁䅁允䅁䅁䅕余兘瑉㕶歃䵁䅉䅅䅁䕁䅁䅁睁䵁䅁䅁权㥁䅁䅁权煄权䅁权瑂䅂䅁允䅁䅁䅅䅁佁䅁䅷䅁睁䍁䄴䅏㍁䑁䅙䅁䵁䅉䅅䅁䕁䅁䅁睁䵁䅁䅁权晃䅁䅁权䉁杁䅁权䙁杁䅁允䅁䅁䅅䅁䙁䉁䥥唫爰㠴䅂䍄䉁䅁䅁䅂䅁䅁䅍䅄䅁䅁䅯兇䅉䅁䅯䅂䅁䅁䅯眯䅅䅁䅅䅁䉁䅁䅁兂䅁䅁䅃堵䕵兑杷允䅁䅁䅑䅁䑁䅁䅷䅁䭁䍁䉷䅁䭁佁䭫䅁䭁䥁䕍䅁䉁䅁䅁允䅁䅁䅕䅁䅁䵁䡄䕋䵅䅉䅅䅁䕁䅁䅁睁䵁䅁䅁权㉃允䅁权牄权䅁权硂䅂䅁允䅁䅁䅅䅁佁䉁䅉䅁ㅁ䑁䅕兎祁䑁䅍䅍祁䑁䅑䅁䵁䅉䅅䅁䕁䅁䅁睁䵁䅁䅁权杁杁䅁权䭁䅁䅁权䙁䅁䅁允䅁䅁䅅䅁䙁䝁㡱䩤奍䉨䄱䍄䉁䅁䅁䅂䅁䅁䅍䅄䅁䅁䅯杤䅁䅁䅯儷䅯䅁䅯全䅑䅁䅅䅁䉁䅁䅁兂坃㑑獴⼵㍶睶杷允䅁䅁䅑䅁䑁䅁䅷䅁䭁䉁䈴䅁䭁佁䭯䅁䭁䡁䕁䅁䉁䅁䅁允䅁䅁䄴䅄䅁䑁䅅杌㍁䑁䅣李䅁䅁杷允䅁䅁䅑䅁䑁䅁䅷䅁䭁䥁䉅䅁䭁佁䭣䅁䭁䝁䔰䅁䉁䅁䅁允䅁䅁䅕牡へ硫䕩啍䵁䅉䅅䅁䕁䅁䅁睁䵁䅁䅁权楂杁䅁权䭁䅁䅁权䙁䅁䅁允䅁䅁䅅䅁䙁䉁癳匳䝑內䅸䍄䉁䅁䅁䅂䅁䅁䅍䅄䅁䅁䅯杚䅁䅁䅯允䅉䅁䅯睁䅉䅁䅅䅁䉁䅁䅁兂杁敤摁橙捁兑杷允䅁䅁䅑䅁䑁䅁䅷䅁䭁䑁䉷䅁䭁佁䭳䅁䭁䥁䕕䅁䉁䅁䅁允䅁䅁䄴䅆䅁䑁䅕䅎硁䑁䅁䅎ぁ䑁䅉杍㕁䅁䅁䍄䉁䅁䅁睁䅁䅁䅍䅄䅁䅁䅯內䅕䅁䅯杇䅙䅁䅅䅁䉁䅁䅁权獂杂䅁䍄䉁䅁䅁䅂䅁䅁䅍䅄䅁䅁䅯儵䅁䅁䅯儷䅯䅁䅯全䅑䅁䅅䅁䉁䅁䅁兂㡄晱午坔睌睐杷允䅁䅁䅑䅁䑁䅁䅷䅁䭁䉁䍯䅁䭁䅁䅑䅁䭁䅁䅕䅁䉁䅁䅁允䅁䅁䅕䅁䅁佁噹䕖䵅䅉䅅䅁䕁䅁䅁睁䵁䅁䅁权穁䅁䅁权煄权䅁权㙂䅂䅁允䅁䅁䅅䅁佁䅁䅷䅁睁䍁䄴杍㉁䑁䅙䅁䵁䅉䅅䅁䕁䅁䅁睁䵁䅁䅁权塁允䅁权潄权䅁权㥂䅂䅁允䅁䅁䅅䅁佁䅁䄴䅁硁䑁䅉杌㑁䑁䅧兏䅁䅁杷允䅁䅁䅑䅁䑁䅁䅷䅁䭁䱁䍅䅁䭁䉁䅅䅁䭁偁䈸䅁䉁䅁䅁允䅁䅁䄴䅆䅁䑁䅅睍穁䑁䅙䅍睁䑁䅁䅍睁䅁䅁䍄䉁䅁䅁䅂䅁䅁䅍䅄䅁䅁䅯䅏䅁䅁䅯眵䅯䅁䅯兢䅑䅁䅅䅁䉁䅁䅁兂塁挲㌷㉕奍䅑杷允䅁䅁䅑䅁䑁䅁䅷䅁䭁偁䅷䅁䭁佁䭙䅁䭁佁䭷䅁䉁䅁䅁允䅁䅁䄴䅄䅁䑁䅁杌ぁ䑁䅫免䅁䅁杷允䅁䅁䅑䅁䑁䅁䅷䅁䭁䙁䉷䅁䭁䉁䅅䅁䭁䅁䅕䅁䉁䅁䅁允䅁䅁䄴䅆䅁䑁䅉䅏㕁䑁䅅䅍睁䑁䅁䅍睁䅁䅁䍄䉁䅁䅁䅂䅁䅁䅍䅄䅁䅁䅯兹䅅䅁䅯眵䅯䅁䅯兦䅑䅁䅅䅁䉁䅁䅁兂浂浚浚畚歙䅑杷允䅁䅁䅑䅁䑁䅁䅷䅁䭁䭁䍫䅁䭁䅁䅑䅁䭁䅁䅕䅁䉁䅁䅁允䅁䅁䅕䅁䅁佧ㅳす䵅䅉䅅䅁䕁䅁䅁睁䵁䅁䅁权灁允䅁权煄权䅁权䑃䅂䅁允䅁䅁䅅䅁佁䅁䅯䅁睁䍁䄴免穁䅁䅁䍄䉁䅁䅁䅂䅁䅁䅍䅄䅁䅁䅯杙䅁䅁䅯朷䅯䅁䅯睧䅑䅁䅅䅁䉁䅁䅁兂䅁䅁䅁䌴塅兑杷允䅁䅁䅑䅁䑁䅁䅷䅁䭁䩁䑣䅁䭁䉁䅅䅁䭁䅁䅕䅁䉁䅁䅁允䅁䅁䄴䅆䅁䑁䅉兏㉁䑁䅧䅏祁䑁䅁䅍睁䅁䅁䍄䉁䅁䅁䅂䅁䅁䅍䅄䅁䅁䅯䅚䅁䅁䅯儷䅯䅁䅯兦䅑䅁䅅䅁䉁䅁䅁兂㑄⭕汏㡭潔睐杷允䅁䅁䅑䅁䑁䅁䅷䅁䭁佁䄸䅁䭁佁䭫䅁䭁䡁䕁䅁䉁䅁䅁允䅁䅁䅕䅁䅁䅁歂啃䵅䅉䅅䅁䕁䅁䅁睁䵁䅁䅁权扁睁䅁权䕁䅁䅁权䙁䅁䅁允䅁䅁䅅䅁䙁䅁䅁䅁潁氯䉰䍄䉁䅁䅁䅂䅁䅁䅍䅄䅁䅁䅯睇䅉䅁䅯充䅁䅁䅯兂䅁䅁䅅䅁䉁䅁䅁杄啁䅁䅁兎㍁䑁䅍䅍睁䑁䅧李睁䑁䅧䅁䵁䅉䅅䅁䕁䅁䅁睁䵁䅁䅁权䱂䅁䅁权灄权䅁权㙂䅂䅁允䅁䅁䅅䅁䙁䅁䅁䅁元呹䉬䍄䉁䅁䅁䅂䅁䅁䅍䅄䅁䅁䅯兤䅁䅁䅯儶䅯䅁䅯睧䅑䅁䅅䅁䉁䅁䅁兂䅁䅁䅁䭩楅兑杷允䅁䅁䅑䅁䑁䅁䅷䅁䭁䭁䅯䅁䭁佁䭣䅁䭁佁䭷䅁䉁䅁䅁允䅁䅁䅕㑈牘払敧䕌䵁䅉䅅䅁䕁䅁䅁睁䵁䅁䅁权元允䅁权剁䅁䅁权䙁䅁䅁允䅁䅁䅅䅁佁䉁䅉䅁ぁ䑁䅧睎㍁䑁䅅䅍睁䑁䅁䅁䵁䅉䅅䅁䕁䅁䅁睁䵁䅁䅁权䭁杁䅁权䕁䅁䅁权䙁䅁䅁允䅁䅁䅅䅁䙁䅁䅁䅁慂㉏䉖䍄䉁䅁䅁睁䅁䅁䅍䅄䅁䅁䅯儫䅅䅁䅯杊䅙䅁䅅䅁䉁䅁䅁杄䵁䅁䅁兏硁䍁䄴杍ㅁ䅁䅁䍄䉁䅁䅁䅂䅁䅁䅍䅄䅁䅁䅯䅓䅅䅁䅯朵䅯䅁䅯睧䅑䅁䅅䅁䉁䅁䅁杄䵁䅁䅁免畁䑁䅁䅍穁䅁䅁䍄䉁䅁䅁䅂䅁䅁䅍䅄䅁䅁䅯兒䅅䅁䅯眶䅯䅁䅯睧䅑䅁䅅䅁䉁䅁䅁杄啁䅁䅁兎硁䑁䅁免ぁ䑁䅍䅍㕁䑁䅣䅁䵁䅉䅅䅁䕁䅁䅁睁䵁䅁䅁权乁睁䅁权䭁䅁䅁权⽄允䅁允䅁䅁䅅䅁䙁䥁坣挲㌷睕䅰䍄䉁䅁䅁䅂䅁䅁䅍䅄䅁䅁䅯兩䅁䅁䅯充䅁䅁䅯䅂䅉䅁䅅䅁䉁䅁䅁杄啁䅁䅁䅎㉁䑁䅕䅎睁䑁䅁䅍睁䑁䅁䅁䵁䅉䅅䅁䕁䅁䅁睁䵁䅁䅁权癁睁䅁权䕁䅁䅁权⽄允䅁允䅁䅁䅅䅁䙁䅁䅁䅁杂橆䉆䍄䉁䅁䅁䅂䅁䅁䅍䅄䅁䅁䅯䄲䅅䅁䅯朶䅯䅁䅯䄷䅯䅁䅅䅁䉁䅁䅁杄䭁䅁䅁䅍畁䑁䅑䅎䅁䅁杷允䅁䅁䅑䅁䑁䅁䅷䅁䭁䕁䑙䅁䭁䅁䅑䅁䭁䅁䅕䅁䉁䅁䅁允䅁䅁䅕䅁䅁䕁湚啒䵅䅉䅅䅁䕁䅁䅁睁䵁䅁䅁权䡁䅁䅁权瑄权䅁权㥂䅂䅁允䅁䅁䅅䅁䙁䡁潎敫㠱㥐⼰䍄䉁䅁䅁䅂䅁䅁䅍䅄䅁䅁䅯䅣䅁䅁䅯朷䅯䅁䅯全䅑䅁䅅䅁䉁䅁䅁兂䅁䅁䅁䵇䭣兑杷允䅁䅁䅑䅁䑁䅁䅷䅁䭁䱁䅫䅁䭁佁䭫䅁䭁䡁䔰䅁䉁䅁䅁允䅁䅁䅕䅁䅁䭁獁䕅䵅䅉䅅䅁䕁䅁䅁睁䵁䅁䅁权湁䅁䅁权潄权䅁权㥂䅂䅁允䅁䅁䅅䅁佁䅁䄴䅁ぁ䑁䅑杌硁䑁䅉免䅁䅁杷允䅁䅁䅑䅁䑁䅁䅷䅁䭁䙁䅯䅁䭁佁䭧䅁䭁䥁䕕䅁䉁䅁䅁允䅁䅁䄴杄䅁䑁䅅睍畁䑁䅫䅏ぁ䅁䅁䍄䉁䅁䅁䅂䅁䅁䅍䅄䅁䅁䅯䅕䅅䅁䅯䅂䅁䅁䅯䅂䅉䅁䅅䅁䉁䅁䅁兂䅁䅁䅁䭣䍖兑杷允䅁䅁䅑䅁䑁䅁䅷䅁䭁䑁䅧䅁䭁佁䭣䅁䭁䥁䕍䅁䉁䅁䅁允䅁䅁䅕潂噇㑑獶啇䵁䅉䅅䅁䕁䅁䅁睁䵁䅁䅁权楃䅁䅁权潄权䅁权睂䅂䅁允䅁䅁䅅䅁佁䅁䄴䅁ぁ䑁䅅杌㑁䑁䅧兎䅁䅁杷允䅁䅁䅑䅁䑁䅁䅷䅁䭁䉁䈸䅁䭁佁䭣䅁䭁䡁䔰䅁䉁䅁䅁允䅁䅁䅕䡳氰䵶䡡ぇ䵁䅉䅅䅁䕁䅁䅁睁䵁䅁䅁权偃允䅁权煄权䅁权䑃䅂䅁允䅁䅁䅅䅁佁䅁䅯䅁睁䍁䄴免㍁䅁䅁䍄䉁䅁䅁䅂䅁䅁䅍䅄䅁䅁䅯䅄䅉䅁䅯充䅁䅁䅯兂䅁䅁䅅䅁䉁䅁䅁杄啁䅁䅁免硁䑁䅣睎㉁䑁䅙䅍睁䑁䅁䅁䵁䅉䅅䅁䑁䅁䅁睁䵁䅁䅁权呂允䅁权敁杂䅁允䅁䅁䅅䅁䭁䭁䤸䅁䵁䅉䅅䅁䕁䅁䅁睁䵁䅁䅁权啁允䅁权畄权䅁权㥂䅂䅁允䅁䅁䅅䅁䙁䅁䅁䅁允桹䉴䍄䉁䅁䅁睁䅁䅁䅍䅄䅁䅁䅯杬䅅䅁䅯䅊䅙䅁䅅䅁䉁䅁䅁权敄睄䅁䍄䉁䅁䅁䅂䅁䅁䅍䅄䅁䅁䅯眸䅁䅁䅯朵䅯䅁䅯兣䅑䅁䅅䅁䉁䅁䅁杄䵁䅁䅁䅍畁䑁䅧杍穁䅁䅁䍄䉁䅁䅁䅂䅁䅁䅍䅄䅁䅁䅯䅇䅅䅁䅯朷䅯䅁䅯兦䅑䅁䅅䅁䉁䅁䅁兂䅁䅁䅁䍦䉸兑杷允䅁䅁䅑䅁䑁䅁䅷䅁䭁䙁䈰䅁䭁佁䭯䅁䭁䡁䔰䅁䉁䅁䅁允䅁䅁䄴䅄䅁䑁䅁杌㑁䑁䅍兎䅁䅁杷允䅁䅁䅑䅁䑁䅁䅷䅁䭁䝁䉙䅁䭁佁䭳䅁䭁䡁䔰䅁䉁䅁䅁允䅁䅁䄴杆䅁䑁䅑免㍁䑁䅫睍㑁䑁䅣睎㉁䑁䅧䅁䵁䅉䅅䅁䕁䅁䅁睁䵁䅁䅁权睂允䅁权瑄权䅁权㙂䅂䅁允䅁䅁䅅䅁䙁䡁焹䡶呓䍭䄱䍄䉁䅁䅁䅂䅁䅁䅍䅄䅁䅁䅯光䅉䅁䅯权䅁䅁䅯兂䅁䅁䅅䅁䉁䅁䅁兂ㅂ硫䕧潖嘴䅑杷允䅁䅁䅍䅁䑁䅁䅷䅁䭁䩁䉷䅁䭁䉁䝧䅁䉁䅁䅁允䅁䅁䅯䅦䅙䅁杷允䅁䅁䅑䅁䑁䅁䅷䅁䭁䝁䅷䅁䭁佁䭙䅁䭁䥁䕍䅁䉁䅁䅁允䅁䅁䄴䅄䅁䑁䅁杌㍁䑁䅅兎䅁䅁杷允䅁䅁䅑䅁䑁䅁䅷䅁䭁䭁䅍䅁䭁佁䭯䅁䭁䝁䔸䅁䉁䅁䅁允䅁䅁䄴䅄䅁䑁䅑杌㍁䑁䅑睍䅁䅁杷允䅁䅁䅑䅁䑁䅁䅷䅁䭁䵁䉁䅁䭁佁䭧䅁䭁䝁䔰䅁䉁䅁䅁允䅁䅁䄴杄䅁䍁䄰䅍畁䑁䅅兎ぁ䅁䅁䍄䉁䅁䅁䅂䅁䅁䅍䅄䅁䅁䅯党䅁䅁䅯儷䅯䅁䅯兦䅑䅁䅅䅁䉁䅁䅁兂煃搸乊桙兄睐杷允䅁䅁䅑䅁䑁䅁䅷䅁䭁䱁䄰䅁䭁䅁䍅䅁䭁䅁䍕䅁䉁䅁䅁允䅁䅁䅕晚䭲䙱兄䔶䵁䅉䅅䅁䕁䅁䅁睁䵁䅁䅁权畃䅁䅁权牄权䅁权䑃䅂䅁允䅁䅁䅅䅁佁䉁䅉䅁㍁䑁䅍兏ㅁ䑁䅁兏㍁䑁䅧䅁䵁䅉䅅䅁䕁䅁䅁睁䵁䅁䅁权䩂睁䅁权䭁䅁䅁权⽄允䅁允䅁䅁䅅䅁䙁䵁䱤㑎䉬䉙䅎䍄䉁䅁䅁睁䅁䅁䅍䅄䅁䅁䅯兡䅁䅁䅯䅊䅙䅁䅅䅁䉁䅁䅁权獁杂䅁䍄䉁䅁䅁䅂䅁䅁䅍䅄䅁䅁䅯兹䅁䅁䅯朶䅯䅁䅯䄷䅯䅁䅅䅁䉁䅁䅁杄䵁䅁䅁䅍畁䑁䅍兏㕁䅁䅁䍄䉁䅁䅁䅂䅁䅁䅍䅄䅁䅁䅯睐䅅䅁䅯眶䅯䅁䅯睧䅑䅁䅅䅁䉁䅁䅁杄啁䅁䅁杍祁䑁䅑兏祁䑁䅙䅍ぁ䑁䅧䅁䵁䅉䅅䅁䕁䅁䅁睁䵁䅁䅁权祄允䅁权煄权䅁权硂䅂䅁允䅁䅁䅅䅁佁䅁䅯䅁睁䍁䄴兎㍁䅁䅁䍄䉁䅁䅁䅂䅁䅁䅍䅄䅁䅁䅯朹䅅䅁䅯䄶䅯䅁䅯睧䅑䅁䅅䅁䉁䅁䅁权䡂䅁䅁䍄䉁䅁䅁䅂䅁䅁䅍䅄䅁䅁䅯杚䅁䅁䅯儶䅯䅁䅯睧䅑䅁䅅䅁䉁䅁䅁兂䅁䅁䅁䩣吹兑杷允䅁䅁䅑䅁䑁䅁䅷䅁䭁䵁䑁䅁䭁䅁䅑䅁䭁䅁䅕䅁䉁䅁䅁允䅁䅁䅕䅁䅁乁楌す䵅䅉䅅䅁䕁䅁䅁睁䵁䅁䅁权䡄䅁䅁权䉁杁䅁权䍁杁䅁允䅁䅁䅅䅁䙁䅁㝭婕㍫畐䅊䍄䉁䅁䅁䅂䅁䅁䅍䅄䅁䅁䅯睄䅉䅁䅯䅂䅁䅁䅯兂䅁䅁䅅䅁䉁䅁䅁兂䅁䅁䅁慳呬兑杷允䅁䅁䅑䅁䑁䅁䅷䅁䭁䑁䅯䅁䭁佁䭯䅁䭁䥁䕍䅁䉁䅁䅁允䅁䅁䄴䅄䅁䑁䅁杌ㅁ䑁䅁李䅁䅁杷允䅁䅁䅑䅁䑁䅁䅷䅁䭁䭁䅷䅁䭁佁䭫䅁䭁䝁䔰䅁䉁䅁䅁允䅁䅁䅕䅁䅁䵁獁啄䵅䅉䅅䅁䕁䅁䅁睁䵁䅁䅁权㑁睁䅁权剁䅁䅁权䙁䅁䅁允䅁䅁䅅䅁佁䉁䅑䅁穁䑁䅑兏ㅁ䑁䅧䅍㉁䑁䅍䅏䅁䅁杷允䅁䅁䅑䅁䑁䅁䅷䅁䭁佁䅍䅁䭁䅁䅑䅁䭁䅁䍑䅁䉁䅁䅁允䅁䅁䅕䅁䅁䭁䅎ず䵅䅉䅅䅁䕁䅁䅁睁䵁䅁䅁权灃允䅁权牄权䅁权硂䅂䅁允䅁䅁䅅䅁佁䉁䅉䅁㍁䑁䅧睍穁䑁䅣兎ぁ䑁䅅䅁䵁䅉䅅䅁䕁䅁䅁睁䵁䅁䅁权畄䅁䅁权煄权䅁权獄权䅁允䅁䅁䅅䅁佁䅁䅷䅁睁䍁䄴李㕁䑁䅑䅁䵁䅉䅅䅁䕁䅁䅁睁䵁䅁䅁权奁允䅁权煄权䅁权䑃䅂䅁允䅁䅁䅅䅁佁䅁䅷䅁睁䍁䄴杍穁䑁䅙䅁䵁䅉䅅䅁䕁䅁䅁睁䵁䅁䅁权㑁睁䅁权剁䅁䅁权⽄允䅁允䅁䅁䅅䅁佁䉁䅑䅁穁䑁䅑睎祁䑁䅑李㍁䑁䅙䅏䅁䅁杷允䅁䅁䅑䅁䑁䅁䅷䅁䭁䵁䍫䅁䭁䉁䅅䅁䭁䅁䅕䅁䉁䅁䅁允䅁䅁䄴䅆䅁䑁䅣睍㉁䑁䅁䅍睁䑁䅁䅍睁䅁䅁䍄䉁䅁䅁睁䅁䅁䅍䅄䅁䅁䅯睊䅁䅁䅯杊䅙䅁䅅䅁䉁䅁䅁杄䵁䅁䅁睎㕁䍁䄴䅏㉁䅁䅁䍄䉁䅁䅁䅂䅁䅁䅍䅄䅁䅁䅯䅵䅁䅁䅯朵䅯䅁䅯䄷䅯䅁䅅䅁䉁䅁䅁杄䵁䅁䅁䅎畁䑁䅁兏ㅁ䅁䅁䍄䉁䅁䅁䅂䅁䅁䅍䅄䅁䅁䅯睸䅁䅁䅯眶䅯䅁䅯䄷䅯䅁䅅䅁䉁䅁䅁杄坁䅁䅁杍穁䑁䅕兏㉁䑁䅙睍睁䑁䅁䅍䅁䅁杷允䅁䅁䅑䅁䑁䅁䅷䅁䭁䙁䉅䅁䭁佁䭧䅁䭁䥁䕕䅁䉁䅁䅁允䅁䅁䄴䅄䅁䑁䅅杌祁䑁䅕睍䅁䅁杷允䅁䅁䅑䅁䑁䅁䅷䅁䭁䑁䅉䅁䭁佁䭯䅁䭁䥁䕍䅁䉁䅁䅁允䅁䅁䄴䅄䅁䑁䅁杌㉁䑁䅙兏䅁䅁杷允䅁䅁䅑䅁䑁䅁䅷䅁䭁䥁䑉䅁䭁䅁䅯䅁䭁䅁䅕䅁䉁䅁䅁允䅁䅁䅕噎㘶兓䍷え䵁䅉䅅䅁䕁䅁䅁睁䵁䅁䅁权⭄䅁䅁权牄权䅁权䙃䅂䅁允䅁䅁䅅䅁佁䉁䅑䅁ぁ䑁䅁睎㍁䑁䅁兏㑁䑁䅑䅏䅁䅁杷允䅁䅁䅑䅁䑁䅁䅷䅁䭁䥁䍳䅁䭁䉁䅅䅁䭁偁䈸䅁䉁䅁䅁允䅁䅁䄴䅆䅁䑁䅉睍硁䑁䅕兎㉁䑁䅧李㉁䅁䅁䍄䉁䅁䅁睁䅁䅁䅍䅄䅁䅁䅯䅏䅅䅁䅯䅈䅙䅁䅅䅁䉁䅁䅁权䍃杂䅁䍄䉁䅁䅁䅂䅁䅁䅍䅄䅁䅁䅯䅫䅅䅁䅯䄶䅯䅁䅯兦䅑䅁䅅䅁䉁䅁䅁杄佁䅁䅁杍㕁䍁䄴睎㉁䑁䅙䅁䵁䅉䅅䅁䕁䅁䅁睁䵁䅁䅁权歂杁䅁权䕁䅁䅁权⽄允䅁允䅁䅁䅅䅁䙁䅁䅁乁䑔㡎䉊䍄䉁䅁䅁睁䅁䅁䅍䅄䅁䅁䅯克䅅䅁䅯杈䅙䅁䅅䅁䉁䅁䅁权灁睂䅁䍄䉁䅁䅁䅂䅁䅁䅍䅄䅁䅁䅯睪䅁䅁䅯眵䅯䅁䅯全䅑䅁䅅䅁䉁䅁䅁兂乃㉬匴㡧剁䅑杷允䅁䅁䅑䅁䑁䅁䅷䅁䭁䡁䑣䅁䭁䉁䅅䅁䭁䅁䅕䅁䉁䅁䅁允䅁䅁䄴䅆䅁䑁䅍免㉁䑁䅙李ㅁ䑁䅁䅍睁䅁䅁䍄䉁䅁䅁䅂䅁䅁䅍䅄䅁䅁䅯杏䅁䅁䅯儶䅯䅁䅯兣䅑䅁䅅䅁䉁䅁䅁兂䅁䅁䅁䨰头兑杷允䅁䅁䅑䅁䑁䅁䅷䅁䭁䩁䉁䅁䭁佁䭧䅁䭁䝁䔸䅁䉁䅁䅁允䅁䅁䄴杄䅁䑁䅉睎畁䑁䅫睎ぁ䅁䅁䍄䉁䅁䅁䅂䅁䅁䅍䅄䅁䅁䅯䅵䅉䅁䅯䅂䅁䅁䅯兂䅁䅁䅅䅁䉁䅁䅁兂䅁䅁䅁塇楖兑杷允䅁䅁䅑䅁䑁䅁䅷䅁䭁䍁䄰䅁䭁佁䭧䅁䭁䡁䔰䅁䉁䅁䅁允䅁䅁䅯睒䅁䅁杷允䅁䅁䅑䅁䑁䅁䅷䅁䭁䕁䉁䅁䭁佁䭯䅁䭁䝁䔸䅁䉁䅁䅁允䅁䅁䄴䅄䅁䑁䅁杌ㅁ䑁䅍杍䅁䅁杷允䅁䅁䅑䅁䑁䅁䅷䅁䭁䵁䉣䅁䭁佁䭯䅁䭁䡁䔰䅁䉁䅁䅁允䅁䅁䄴䅄䅁䑁䅅杌㉁䑁䅉䅎䅁䅁杷允䅁䅁䅑䅁䑁䅁䅷䅁䭁䉁䍁䅁䭁䅁䅑䅁䭁偁䈸䅁䉁䅁䅁允䅁䅁䅕䅁䅁乣倹䕯䵅䅉䅅䅁䕁䅁䅁睁䵁䅁䅁权祂䅁䅁权灄权䅁权䑃䅂䅁允䅁䅁䅅䅁䙁䅁䅁䅁杄桮䉤䍄䉁䅁䅁䅂䅁䅁䅍䅄䅁䅁䅯兤䅁䅁䅯儷䅯䅁䅯全䅑䅁䅅䅁䉁䅁䅁兂㑃潈牘払浪睐杷允䅁䅁䅑䅁䑁䅁䅷䅁䭁䩁䅁䅁䭁䅁䍅䅁䭁䅁䍕䅁䉁䅁䅁允䅁䅁䅕獔剑瑗捑唳䵁䅉䅅䅁䕁䅁䅁睁䵁䅁䅁权㑄杁䅁权䕁䅁䅁权⽄允䅁允䅁䅁䅅䅁䙁䅁䅁䥁晃汴䉂䍄䉁䅁䅁䅂䅁䅁䅍䅄䅁䅁䅯䅑䅍䅁䅯䅂䅁䅁䅯兂䅁䅁䅅䅁䉁䅁䅁兂䅁䅁杁䡦潨兑杷允䅁䅁䅑䅁䑁䅁䅷䅁䭁佁䅍䅁䭁佁䭧䅁䭁䡁䔰䅁䉁䅁䅁允䅁䅁䄴杄䅁䑁䅅李畁䑁䅕䅎祁䅁䅁䍄䉁䅁䅁䅂䅁䅁䅍䅄䅁䅁䅯䅥䅅䅁䅯眶䅯䅁䅯兣䅑䅁䅅䅁䉁䅁䅁杄坁䅁䅁兎㉁䑁䅑李睁䑁䅁䅍睁䑁䅁䅍䅁䅁杷允䅁䅁䅑䅁䑁䅁䅷䅁䭁䉁䄸䅁䭁佁䭳䅁䭁䡁䔰䅁䉁䅁䅁允䅁䅁䄴䅆䅁䑁䅉睎㑁䑁䅍兏㑁䑁䅑䅍㑁䅁䅁䍄䉁䅁䅁䅂䅁䅁䅍䅄䅁䅁䅯䅮䅅䅁䅯眶䅯䅁䅯兢䅑䅁䅅䅁䉁䅁䅁杄啁䅁䅁杍㑁䑁䅣兎ㅁ䑁䅙杍祁䑁䅕䅁䵁䅉䅅䅁䕁䅁䅁睁䵁䅁䅁权㥄允䅁权煄权䅁权療䅂䅁允䅁䅁䅅䅁佁䅁䅷䅁睁䍁䄴兎祁䑁䅫䅁䵁䅉䅅䅁䕁䅁䅁睁䵁䅁䅁权呂允䅁权煄权䅁权瑂䅂䅁允䅁䅁䅅䅁佁䅁䅷䅁睁䍁䄴睍㑁䑁䅕䅁䵁䅉䅅䅁䕁䅁䅁睁䵁䅁䅁权䝁杁䅁权剁䅁䅁权䙁䅁䅁允䅁䅁䅅䅁佁䉁䅙䅁硁䑁䅣䅎㕁䑁䅁䅍睁䑁䅁䅍睁䅁䅁䍄䉁䅁䅁䅂䅁䅁䅍䅄䅁䅁䅯䅺䅅</t>
  </si>
  <si>
    <t>䅁䅯眶䅯䅁䅯兢䅑䅁䅅䅁䉁䅁䅁杄啁䅁䅁睍硁䑁䅑䅏㉁䑁䅍睎睁䑁䅍䅁䵁䅉䅅䅁䕁䅁䅁睁䵁䅁䅁权楂杁䅁权䭁䅁䅁权⽄允䅁允䅁䅁䅅䅁䙁䑁積積積睍䅂䍄䉁䅁䅁睁䅁䅁䅍䅄䅁䅁䅯睥䅁䅁䅯杊䅙䅁䅅䅁䉁䅁䅁杄䭁䅁䅁兏硁䍁䄴䅏䅁䅁杷允䅁䅁䅑䅁䑁䅁䅷䅁䭁䩁䈰䅁䭁佁䭳䅁䭁䥁䕍䅁䉁䅁䅁允䅁䅁䄴䅆䅁䑁䅅兏㑁䑁䅉睍睁䑁䅁䅍睁䅁䅁䍄䉁䅁䅁䅂䅁䅁䅍䅄䅁䅁䅯睨䅅䅁䅯眶䅯䅁䅯睢䅑䅁䅅䅁䉁䅁䅁杄啁䅁䅁免祁䑁䅕免ㅁ䑁䅑免㕁䑁䅑䅁䵁䅉䅅䅁䕁䅁䅁睁䵁䅁䅁权瑄允䅁权湄权䅁权䙃䅂䅁允䅁䅁䅅䅁䙁佁剸䉵䘶硡䅬䍄䉁䅁䅁睁䅁䅁䅍䅄䅁䅁䅯杂䅅䅁䅯杈䅙䅁䅅䅁䉁䅁䅁权䡂睂䅁䍄䉁䅁䅁䅂䅁䅁䅍䅄䅁䅁䅯兰䅁䅁䅯儷䅯䅁䅯全䅑䅁䅅䅁䉁䅁䅁兂佂桙奂扏奔睐杷允䅁䅁䅑䅁䑁䅁䅷䅁䭁䕁䉅䅁䭁佁䭧䅁䭁䡁䕅䅁䉁䅁䅁允䅁䅁䄴䅄䅁䑁䅅杌㍁䑁䅁杍䅁䅁杷允䅁䅁䅑䅁䑁䅁䅷䅁䭁䑁䍅䅁䭁䅁䅯䅁䭁偁䈸䅁䉁䅁䅁允䅁䅁䅕歲桦桥畓商䵁䅉䅅䅁䕁䅁䅁睁䵁䅁䅁权䥁杁䅁权䭁䅁䅁权䙁䅁䅁允䅁䅁䅅䅁䙁乁㑖匶硙䅃䅬䍄䉁䅁䅁䅂䅁䅁䅍䅄䅁䅁䅯䅅䅁䅁䅯朶䅯䅁䅯䅣䅑䅁䅅䅁䉁䅁䅁杄䵁䅁䅁䅍畁䑁䅑兏ㅁ䅁䅁䍄䉁䅁䅁䅂䅁䅁䅍䅄䅁䅁䅯元䅉䅁䅯充䅁䅁䅯兂䅁䅁䅅䅁䉁䅁䅁杄十䅁䅁兏穁䑁䅅䅏祁䑁䅁䅍睁䅁䅁䍄䉁䅁䅁睁䅁䅁䅍䅄䅁䅁䅯䅙䅁䅁䅯䅊䅙䅁䅅䅁䉁䅁䅁权十䅅䅁䍄䉁䅁䅁䅂䅁䅁䅍䅄䅁䅁䅯䅎䅁䅁䅯䄶䅯䅁䅯兣䅑䅁䅅䅁䉁䅁䅁杄佁䅁䅁杍㉁䍁䄴䅍㕁䑁䅫䅁䵁䅉䅅䅁䕁䅁䅁睁䵁䅁䅁权灁杁䅁权䭁䅁䅁权䙁䅁䅁允䅁䅁䅅䅁䙁䕁桪桥畓⽒⼰䍄䉁䅁䅁䅂䅁䅁䅍䅄䅁䅁䅯䅃䅁䅁䅯朷䅯䅁䅯䅣䅑䅁䅅䅁䉁䅁䅁兂䅁䅁䅁佉㍲䅑杷允䅁䅁䅑䅁䑁䅁䅷䅁䭁偁䉯䅁䭁佁䭙䅁䭁䡁䕅䅁䉁䅁䅁允䅁䅁䄴䅄䅁䑁䅉䅎畁䑁䅧䅎䅁䅁杷允䅁䅁䅑䅁䑁䅁䅷䅁䭁䡁䅁䅁䭁佁䭯䅁䭁䝁䔰䅁䉁䅁䅁允䅁䅁䄴䅄䅁䑁䅅杌睁䑁䅁䅎䅁䅁杷允䅁䅁䅑䅁䑁䅁䅷䅁䭁䩁䈸䅁䭁佁䭯䅁䭁䥁䕍䅁䉁䅁䅁允䅁䅁䄴䅄䅁䑁䅁杌ㅁ䑁䅑䅏䅁䅁杷允䅁䅁䅑䅁䑁䅁䅷䅁䭁乁䍷䅁䭁䅁䅯䅁䭁䅁䅕䅁䉁䅁䅁允䅁䅁䅕敥浫免獩啄䵁䅉䅅䅁䕁䅁䅁睁䵁䅁䅁权奁䅁䅁权浄权䅁权䑃䅂䅁允䅁䅁䅅䅁佁䅁䅷䅁硁䍁䄴䅏硁䑁䅑䅁䵁䅉䅅䅁䕁䅁䅁睁䵁䅁䅁权㙃䅁䅁权䕁䅁䅁权䙁䅁䅁允䅁䅁䅅䅁䙁䅁䅁䅁湂潐䉬䍄䉁䅁䅁䅂䅁䅁䅍䅄䅁䅁䅯杏䅉䅁䅯䅂䅁䅁䅯兂䅁䅁䅅䅁䉁䅁䅁兂䅁䅁䅁䡈捤兑杷允䅁䅁䅑䅁䑁䅁䅷䅁䭁䅁䅧䅁䭁佁䭣䅁䭁䡁䕯䅁䉁䅁䅁允䅁䅁䅕杖琴灳瘳䵂䵁䅉䅅䅁䕁䅁䅁睁䵁䅁䅁权捁允䅁权䭁䅁䅁权䕁杁䅁允䅁䅁䅅䅁䙁偁潙䥘䌯昹⽁䍄䉁䅁䅁䅂䅁䅁䅍䅄䅁䅁䅯杏䅅䅁䅯眶䅯䅁䅯睧䅑䅁䅅䅁䉁䅁䅁杄十䅁䅁睎ㅁ䑁䅣䅍㉁䑁䅁免祁䅁䅁䍄䉁䅁䅁䅂䅁䅁䅍䅄䅁䅁䅯䄰䅍䅁䅯权䅁䅁䅯眯䅅䅁䅅䅁䉁䅁䅁兂祄欰椱䙅㝪睐杷允䅁䅁䅑䅁䑁䅁䅷䅁䭁䉁䄰䅁䭁佁䭣䅁䭁䥁䕍䅁䉁䅁䅁允䅁䅁䅕塹⭡确癯稯䴸䅉䅅䅁䕁䅁䅁睁䵁䅁䅁权㝄䅁䅁权牄权䅁权㙂䅂䅁允䅁䅁䅅䅁佁䉁䅑䅁硁䑁䅣䅏穁䑁䅫䅎祁䑁䅍兏䅁䅁杷允䅁䅁䅑䅁䑁䅁䅷䅁䭁䙁䉯䅁䭁佁䭳䅁䭁䥁䕕䅁䉁䅁䅁允䅁䅁䄴䅆䅁䑁䅅杍ぁ䑁䅁䅍硁䑁䅍䅎㑁䅁䅁䍄䉁䅁䅁䅂䅁䅁䅍䅄䅁䅁䅯䅂䅅䅁䅯儷䅯䅁䅯睢䅑䅁䅅䅁䉁䅁䅁兂歃䑣䬰㘱䍍䅑杷允䅁䅁䅑䅁䑁䅁䅷䅁䭁偁䉑䅁䭁佁䭣䅁䭁䝁䔸䅁䉁䅁䅁允䅁䅁䅕佖汏㡭村䐹䴸䅉䅅䅁䕁䅁䅁睁䵁䅁䅁权摂杁䅁权䕁䅁䅁权䙁䅁䅁允䅁䅁䅅䅁䙁䅁䅁䕁摁㐵䈹䍄䉁䅁䅁䅂䅁䅁䅍䅄䅁䅁䅯先䅁䅁䅯眵䅯䅁䅯来䅑䅁䅅䅁䉁䅁䅁兂捂㡪ㅌ䙋䑷䅑杷允䅁䅁䅑䅁䑁䅁䅷䅁䭁䡁䅙䅁䭁佁䭳䅁䭁䝁䔸䅁䉁䅁䅁允䅁䅁䄴䅆䅁䑁䅉䅏睁䑁䅁䅍睁䑁䅁䅍睁䅁䅁䍄䉁䅁䅁䅂䅁䅁䅍䅄䅁䅁䅯兦䅁䅁䅯眵䅯䅁䅯全䅑䅁䅅䅁䉁䅁䅁兂獃䙈歰硏朸䅑杷允䅁䅁䅑䅁䑁䅁䅷䅁䭁䥁䄰䅁䭁佁䭯䅁䭁䥁䕍䅁䉁䅁䅁允䅁䅁䄴䅄䅁䑁䅅杌硁䑁䅅兎䅁䅁杷允䅁䅁䅑䅁䑁䅁䅷䅁䭁䝁䉅䅁䭁佁䭧䅁䭁䥁䕕䅁䉁䅁䅁允䅁䅁䄴杄䅁䑁䅅䅎畁䑁䅉睍㍁䅁䅁䍄䉁䅁䅁䅂䅁䅁䅍䅄䅁䅁䅯兕䅁䅁䅯儷䅯䅁䅯睢䅑䅁䅅䅁䉁䅁䅁兂䩃坑汄䌰䑉䅑杷允䅁䅁䅑䅁䑁䅁䅷䅁䭁䅁䉑䅁䭁佁䭧䅁䭁䝁䔰䅁䉁䅁䅁允䅁䅁䄴杄䅁䑁䅅免畁䑁䅙免㑁䅁䅁䍄䉁䅁䅁䅂䅁䅁䅍䅄䅁䅁䅯䅪䅁䅁䅯儷䅯䅁䅯全䅑䅁䅅䅁䉁䅁䅁兂兂婪畤潅䑍䅑杷允䅁䅁䅑䅁䑁䅁䅷䅁䭁偁䉫䅁䭁佁䭙䅁䭁䡁䕅䅁䉁䅁䅁允䅁䅁䄴权䅁䑁䅅杌睁䑁䅕䅁䵁䅉䅅䅁䕁䅁䅁睁䵁䅁䅁权㡄䅁䅁权湄权䅁权㙂䅂䅁允䅁䅁䅅䅁䙁䕁婫煂栫䉧䅎䍄䉁䅁䅁䅂䅁䅁䅍䅄䅁䅁䅯儯䅁䅁䅯儷䅯䅁䅯睢䅑䅁䅅䅁䉁䅁䅁兂䅁䅁䅁䅁䅁䅁杷允䅁䅁䅑䅁䑁䅁䅷䅁䭁䙁䉫䅁䭁佁䭳䅁䭁䡁䕯䅁䉁䅁䅁允䅁䅁䄴䅆䅁䑁䅉睍㍁䑁䅁䅍睁䑁䅁䅍睁䅁䅁䍄䉁䅁䅁䅂䅁䅁䅍䅄䅁䅁䅯朶䅅䅁䅯眶䅯䅁䅯兦䅑䅁䅅䅁䉁䅁䅁杄啁䅁䅁免ㅁ䑁䅫免ㅁ䑁䅍免ㅁ䑁䅉䅁䵁䅉䅅䅁䕁䅁䅁睁䵁䅁䅁权祁允䅁权湄权䅁权㥂䅂䅁允䅁䅁䅅䅁䙁䥁䉬余兘杉䅆䍄䉁䅁䅁䅂䅁䅁䅍䅄䅁䅁䅯兲䅅䅁䅯䄶䅯䅁䅯睧䅑䅁䅅䅁䉁䅁䅁杄佁䅁䅁䅏㕁䍁䄴兏穁䑁䅑䅁䵁䅉䅅䅁䕁䅁䅁睁䵁䅁䅁权扂䅁䅁权煄权䅁权㥂䅂䅁允䅁䅁䅅䅁佁䅁䅷䅁睁䍁䄴李㕁䑁䅉䅁䵁䅉䅅䅁䕁䅁䅁睁䵁䅁䅁权䑃允䅁权潄权䅁权㥂䅂䅁允䅁䅁䅅䅁佁䅁䄴䅁硁䑁䅧杌㉁䑁䅅䅎䅁䅁杷允䅁䅁䅑䅁䑁䅁䅷䅁䭁䭁䍫䅁䭁䅁䅯䅁䭁䅁䅕䅁䉁䅁䅁允䅁䅁䅕挲㌷⭕汏歆䵁䅉䅅䅁䕁䅁䅁睁䵁䅁䅁权求杁䅁权䕁䅁䅁权⽄允䅁允䅁䅁䅅䅁䙁䅁䅁䅁䝁㉖䉴䍄䉁䅁䅁䅂䅁䅁䅍䅄䅁䅁䅯睗䅁䅁䅯眶䅯䅁䅯兣䅑䅁䅅䅁䉁䅁䅁杄啁䅁䅁䅎ㅁ䑁䅕䅍睁䑁䅁䅍睁䑁䅁䅁䵁䅉䅅䅁䕁䅁䅁睁䵁䅁䅁权剃䅁䅁权畄权䅁权㙂䅂䅁允䅁䅁䅅䅁䙁䅁䅁䅁杄䍰䉚䍄䉁䅁䅁䅂䅁䅁䅍䅄䅁䅁䅯杯䅁䅁䅯眵䅯䅁䅯兢䅑䅁䅅䅁䉁䅁䅁兂䩃坑汄䜰橉䅑杷允䅁䅁䅑䅁䑁䅁䅷䅁䭁䉁䉳䅁䭁佁䬴䅁䭁䥁䕍䅁䉁䅁䅁允䅁䅁䅕䅁䅁偷䜯捩䵅䅉䅅䅁䕁䅁䅁睁䵁䅁䅁权潃䅁䅁权潄权䅁权䙃䅂䅁允䅁䅁䅅䅁佁䅁䄴䅁ㅁ䑁䅕杌睁䑁䅁李䅁䅁杷允䅁䅁䅑䅁䑁䅁䅷䅁䭁䕁䑣䅁䭁䉁䅅䅁䭁䅁䅕䅁䉁䅁䅁允䅁䅁䄴䅆䅁䑁䅍兎ㅁ䑁䅙䅍睁䑁䅁䅍睁䅁䅁䍄䉁䅁䅁䅂䅁䅁䅍䅄䅁䅁䅯杍䅅䅁䅯朷䅯䅁䅯兦䅑䅁䅅䅁䉁䅁䅁兂䅁䅁䅁䉷匯䅷杷允䅁䅁䅑䅁䑁䅁䅷䅁䭁䑁䍯䅁䭁䅁䅑䅁䭁偁䈸䅁䉁䅁䅁允䅁䅁䅕䅁䅁䕁汒䕙䵅䅉䅅䅁䕁䅁䅁睁䵁䅁䅁权⽁杁䅁权䕁䅁䅁权䙁䅁䅁允䅁䅁䅅䅁䙁䅁䅁䅁䉃㍷䉂䍄䉁䅁䅁䅂䅁䅁䅍䅄䅁䅁䅯来䅁䅁䅯朶䅯䅁䅯来䅑䅁䅅䅁䉁䅁䅁杄䵁䅁䅁䅍畁䑁䅕睍㕁䅁䅁䍄䉁䅁䅁䅂䅁䅁䅍䅄䅁䅁䅯眫䅁䅁䅯眵䅯䅁䅯䄷䅯䅁䅅䅁䉁䅁䅁兂ㅂ硫䕧杖挴䅑杷允䅁䅁䅑䅁䑁䅁䅷䅁䭁偁䉁䅁䭁佁䭳䅁䭁䥁䕍䅁䉁䅁䅁允䅁䅁䄴䅆䅁䑁䅍免ぁ䑁䅅兏㑁䑁䅕兏穁䅁䅁䍄䉁䅁䅁䅂䅁䅁䅍䅄䅁䅁䅯睂䅉䅁䅯充䅁䅁䅯兂䅁䅁䅅䅁䉁䅁䅁杄坁䅁䅁䅎硁䑁䅑䅏睁䑁䅁䅍睁䑁䅁䅍䅁䅁杷允䅁䅁䅑䅁䑁䅁䅷䅁䭁䱁䅙䅁䭁䅁䅑䅁䭁䅁䍑䅁䉁䅁䅁允䅁䅁䅕䅁䅁䥧潑啖䵅䅉䅅䅁䕁䅁䅁睁䵁䅁䅁权佂杁䅁权䕁䅁䅁权䙁䅁䅁允䅁䅁䅅䅁䙁䅁䅁䱁佂䥺䈵䍄䉁䅁䅁䅂䅁䅁䅍䅄䅁䅁䅯䅕䅅䅁䅯睈䅙䅁䅯䅉䅙䅁䅅䅁䉁䅁䅁权乃睂䅁䍄䉁䅁䅁䅂䅁䅁䅍䅄䅁䅁䅯䄹䅁䅁䅯䄶䅯䅁䅯兦䅑䅁䅅䅁䉁䅁䅁杄䵁䅁䅁䅏畁䑁䅕䅎穁䅁䅁䍄䉁䅁䅁䅂䅁䅁䅍䅄䅁䅁䅯東䅅䅁䅯䄶䅯䅁䅯䄷䅯䅁䅅䅁䉁䅁䅁杄䵁䅁䅁兎畁䑁䅍睎㑁䅁䅁䍄䉁䅁䅁䅂䅁䅁䅍䅄䅁䅁䅯䅶䅅䅁䅯朵䅯䅁䅯䄷䅯䅁䅅䅁䉁䅁䅁杄䵁䅁䅁䅎畁䑁䅑睎ぁ䅁䅁䍄䉁䅁䅁睁䅁䅁䅍䅄䅁䅁䅯先䅅䅁䅯杊䅙䅁䅅䅁䉁䅁䅁杄䵁䅁䅁䅏睁䍁䄴睎硁䅁䅁䍄䉁䅁䅁䅂䅁䅁䅍䅄䅁䅁䅯睪䅁䅁䅯眵䅯䅁䅯兦䅑䅁䅅䅁䉁䅁䅁兂䥂場啯歲呣䅑杷允䅁䅁䅑䅁䑁䅁䅷䅁䭁䉁䉅䅁䭁佁䬴䅁䭁䡁䕅䅁䉁䅁䅁允䅁䅁䅕䅁䅁䝁䉁歍䵅䅉䅅䅁䕁䅁䅁睁䵁䅁䅁权噄䅁䅁权灄权䅁权䑃䅂䅁允䅁䅁䅅䅁䙁䅁䅁䥁䍄堹䉊䍄䉁䅁䅁䅂䅁䅁䅍䅄䅁䅁䅯杭䅁䅁䅯朶䅯䅁䅯兦䅑䅁䅅䅁䉁䅁䅁杄䭁䅁䅁䅍畁䑁䅁䅏䅁䅁杷允䅁䅁䅑䅁䑁䅁䅷䅁䭁䱁䄸䅁䭁䅁䅑䅁䭁䅁䍑䅁䉁䅁䅁允䅁䅁䅕䅁䅁䭧䜰づ䵅䅉䅅䅁䕁䅁䅁睁䵁䅁䅁权千杁䅁权䕁䅁䅁权䙁䅁䅁允䅁䅁䅅䅁䙁䅁䅁䥁坁步䉖䍄䉁䅁䅁䅂䅁䅁䅍䅄䅁䅁䅯睭䅁䅁䅯儶䅯䅁䅯兢䅑䅁䅅䅁䉁䅁䅁兂䅁䅁䅁䐲橉兑杷允䅁䅁䅑䅁䑁䅁䅷䅁䭁䩁䍑䅁䭁䅁䅯䅁䭁偁䈸䅁䉁䅁䅁允䅁䅁䅕⽷潕䥘䌯啃䵁䅉䅅䅁䕁䅁䅁睁䵁䅁䅁权䩁允䅁权瑄权䅁权䑃䅂䅁允䅁䅁䅅䅁䙁䙁㕧䵴㉨瑶⼸䍄䉁䅁䅁䅂䅁䅁䅍䅄䅁䅁䅯睘䅅䅁䅯䄶䅯䅁䅯䄷䅯䅁䅅䅁䉁䅁䅁杄佁䅁䅁杍穁䍁䄴䅏㉁䑁䅑䅁䵁䅉䅅䅁䕁䅁䅁睁䵁䅁䅁权兂杁䅁权剁䅁䅁权䙁䅁䅁允䅁䅁䅅䅁佁䉁䅑䅁ㅁ䑁䅧䅎睁䑁䅁䅍睁䑁䅁䅍䅁䅁杷允䅁䅁䅑䅁䑁䅁䅷䅁䭁䡁䅳䅁䭁佁䭙䅁䭁䡁䔰䅁䉁䅁䅁允䅁䅁䄴䅄䅁䑁䅁杌㉁䑁䅙䅎䅁䅁杷允䅁䅁䅑䅁䑁䅁䅷䅁䭁䩁䍳䅁䭁䅁䅑䅁䭁偁䈸䅁䉁䅁䅁允䅁䅁䅕䅁䅁余ㅧに䵅䅉䅅䅁䕁䅁䅁睁䵁䅁䅁权剂杁䅁权剁䅁䅁权⽄允䅁允䅁䅁䅅䅁佁䉁䅉䅁㉁䑁䅉兎睁䑁䅁䅍睁䑁䅁䅁䵁䅉䅅䅁䑁䅁䅁睁䵁䅁䅁权療允䅁权慁杂䅁允䅁䅁䅅䅁䭁䑁䜰䅁䵁䅉䅅䅁䕁䅁䅁睁䵁䅁䅁权䕄允䅁权瑄权䅁权瑂䅂䅁允䅁䅁䅅䅁䙁䥁䉬余兘杉䅒䍄䉁䅁䅁䅂䅁䅁䅍䅄䅁䅁䅯兪䅉䅁䅯䅂䅁䅁䅯兂䅁䅁䅅䅁䉁䅁䅁兂䅁䅁䅁癒浣兑杷允䅁䅁䅑䅁䑁䅁䅷䅁䭁偁䉳䅁䭁佁䭣䅁䭁䥁䕍䅁䉁䅁䅁允䅁䅁䅕䭃捷浗㝑ぅ䵁䅉䅅䅁䕁䅁䅁睁䵁䅁䅁权橄杁䅁权䭁䅁䅁权䙁䅁䅁允䅁䅁䅅䅁䙁䡁啳歲桦楥䅂䍄䉁䅁䅁䅂䅁䅁䅍䅄䅁䅁䅯睪䅉䅁䅯权䅁䅁䅯兂䅁䅁䅅䅁䉁䅁䅁兂剄瑉㕶浦歲睐杷允䅁䅁䅑䅁䑁䅁䅷䅁䭁䉁䄸䅁䭁佁䭫䅁䭁䡁䕁䅁䉁䅁䅁允䅁䅁䅕䅁䅁䍁坁欯䵁䅉䅅䅁䕁䅁䅁睁䵁䅁䅁权㕄允䅁权灄权䅁权睂䅂䅁允䅁䅁䅅䅁䙁䅁䅁䅁䅂䅹䉰䍄䉁䅁䅁䅂䅁䅁䅍䅄䅁䅁䅯兊䅍䅁䅯充䅁䅁䅯眯䅅䅁䅅䅁䉁䅁䅁杄十䅁䅁李ぁ䑁䅙䅏硁䑁䅍兎㍁䅁䅁䍄䉁䅁䅁䅂䅁䅁䅍䅄䅁䅁䅯睵䅁䅁䅯儶䅯䅁䅯兢䅑䅁䅅䅁䉁䅁䅁兂䅁䅁䅁䅩獅兑杷允䅁䅁䅑䅁䑁䅁䅷䅁䭁䭁䉷䅁䭁佁䭧䅁䭁䡁䕯䅁䉁䅁䅁允䅁䅁䄴杄䅁䑁䅅兏畁䑁䅧兏祁䅁䅁䍄䉁䅁䅁䅂䅁䅁䅍䅄䅁䅁䅯儯䅁䅁䅯眵䅯䅁䅯来䅑䅁䅅䅁䉁䅁䅁兂㥁汇ふ⽧㑷䅑杷允䅁䅁䅑䅁䑁䅁䅷䅁䭁䅁䉳䅁䭁佁䭙䅁䭁佁䭷䅁䉁䅁䅁允䅁䅁䅯睒䅁䅁杷允䅁䅁䅑䅁䑁䅁䅷䅁䭁䵁䈸䅁䭁佁䭧䅁䭁䡁䕁䅁䉁䅁䅁允䅁䅁䄴杄䅁䑁䅅䅏畁䑁䅉兎㉁䅁䅁䍄䉁䅁䅁䅂䅁䅁䅍䅄䅁䅁䅯杕䅉䅁䅯充䅁䅁䅯兂䅁䅁䅅䅁䉁䅁䅁杄啁䅁䅁䅎㍁䑁䅧兏穁䑁䅙兎睁䑁䅁䅁䵁䅉䅅䅁䕁䅁䅁睁䵁䅁䅁权ㅂ䅁䅁权潄权䅁权㥂䅂䅁允䅁䅁䅅䅁佁䅁䅷䅁穁䑁䅁杌睁䑁䅧䅁䵁䅉䅅䅁䕁䅁䅁睁䵁䅁䅁权㙃杁䅁权䕁䅁䅁权䙁䅁䅁允䅁䅁䅅䅁䙁䅁䅁䅁䭃䝸䉰䍄䉁䅁䅁䅂䅁䅁䅍䅄䅁䅁䅯䅉䅁䅁䅯朷䅯䅁䅯兦䅑䅁䅅䅁䉁䅁䅁兂䅁䅁䅁佺根兑杷允䅁䅁䅑䅁䑁䅁䅷䅁䭁䙁䉅䅁䭁佁䭣䅁䭁䡁䕁䅁䉁䅁䅁允䅁䅁䅕楁䡵瑆佮歃䵁䅉䅅䅁䕁䅁䅁睁䵁䅁䅁权偃允䅁权潄权䅁权獄权䅁允䅁䅁䅅䅁佁䅁䄴䅁穁䑁䅣杌㉁䑁䅙睎䅁䅁杷允䅁䅁䅑䅁䑁䅁䅷䅁䭁䍁䑁䅁䭁䅁䅑䅁䭁䅁䅕䅁䉁䅁䅁允䅁䅁䅕䅁䅁䍁牖䕒䵅䅉䅅䅁䕁䅁䅁睁䵁䅁䅁权慃䅁䅁权浄权䅁权䑃䅂䅁允䅁䅁䅅䅁佁䅁䅷䅁硁䍁䄴兎穁䑁䅧䅁䵁䅉䅅䅁䕁䅁䅁睁䵁䅁䅁权奄允䅁权浄权䅁权㙂䅂䅁允䅁䅁䅅䅁佁䅁䅯䅁硁䍁䄴䅍㑁䅁䅁䍄䉁䅁䅁䅂䅁䅁䅍䅄䅁䅁䅯䅖䅉䅁䅯䅂䅁䅁䅯眯䅅䅁䅅䅁䉁䅁䅁兂䅁䅁䅃硧㕰兑杷允䅁䅁䅑䅁䑁䅁䅷䅁䭁䱁䅷䅁䭁佁䭳䅁䭁䝁䔸䅁䉁䅁䅁允䅁䅁䄴杆䅁䑁䅅杍睁䑁䅕睍睁䑁䅁䅍睁䑁䅁䅁䵁䅉䅅䅁䕁䅁䅁睁䵁䅁䅁权扃允䅁权䉁杁䅁权䑁杁䅁允䅁䅁䅅䅁䙁䕁䵓睕歔佐䅖䍄䉁䅁䅁䅂䅁䅁䅍䅄䅁䅁䅯公䅍䅁䅯充䅁䅁䅯兂䅁䅁䅅䅁䉁䅁䅁杄啁䅁䅁睍ㅁ䑁䅧李祁䑁䅣䅍睁䑁䅁䅁䵁䅉䅅䅁䕁䅁䅁睁䵁䅁䅁权佂杁䅁权䭁䅁䅁权䙁䅁䅁允䅁䅁䅅䅁䙁䙁偹癷潕䍘䅎䍄䉁䅁䅁䅂䅁䅁䅍䅄䅁䅁䅯杋䅁䅁䅯眵䅯䅁䅯睧䅑䅁䅅䅁䉁䅁䅁兂䍁㑋坣挲䔴䅑杷允䅁䅁䅑䅁䑁䅁䅷䅁䭁佁䄸䅁䭁佁䭯䅁䭁䡁䕁䅁䉁䅁䅁允䅁䅁䄴䅄䅁䑁䅁杌㉁䑁䅣睎䅁䅁杷允䅁䅁䅑䅁䑁䅁䅷䅁䭁䍁䉉䅁䭁佁䭳䅁䭁䡁䕁䅁䉁䅁䅁允䅁䅁䄴䅆䅁䑁䅧免㕁䑁䅁䅍睁䑁䅁䅍睁䅁䅁䍄䉁䅁䅁䅂䅁䅁䅍䅄䅁䅁䅯儹䅅䅁䅯朵䅯䅁䅯䅣䅑䅁䅅䅁䉁䅁䅁杄䵁䅁䅁免畁䑁䅁䅍祁䅁䅁䍄䉁䅁䅁䅂䅁䅁䅍䅄䅁䅁䅯睬䅉䅁䅯充䅁䅁䅯兂䅁䅁䅅䅁䉁䅁䅁杄啁䅁䅁䅎ㅁ䑁䅧䅍睁䑁䅁䅍睁䑁䅁䅁䵁䅉䅅䅁䕁䅁䅁睁䵁䅁䅁权硁杁䅁权䭁䅁䅁权䙁䅁䅁允䅁䅁䅅䅁䙁偁唷佥浫敍⽑䍄䉁䅁䅁䅂䅁䅁䅍䅄䅁䅁䅯杙䅍䅁䅯䅂䅁䅁䅯眯䅅䅁䅅䅁䉁䅁䅁兂䅁䅁权祵歴兑杷允䅁䅁䅑䅁䑁䅁䅷䅁䭁䙁䍣䅁䭁䅁䅑䅁䭁䅁䅕䅁䉁䅁䅁允䅁䅁䅕䅁䅁偕剭䕯䵅䅉䅅䅁䕁䅁䅁睁䵁䅁䅁权浂䅁䅁权浄权䅁权硂䅂䅁允䅁䅁䅅䅁佁䅁䅷䅁硁䍁䄴免ㅁ䑁䅙䅁䵁䅉䅅䅁䕁䅁䅁睁䵁䅁䅁权剁允䅁权煄权䅁权㙂䅂䅁允䅁䅁䅅䅁佁䅁䅷䅁祁䍁䄴䅎ぁ䑁䅙䅁䵁䅉䅅䅁䕁䅁䅁睁䵁䅁䅁权塃杁䅁权剁䅁䅁权⽄允䅁允䅁䅁䅅䅁佁䉁䅑䅁ぁ䑁䅕䅎睁䑁䅁䅍睁䑁䅁䅍䅁䅁杷允䅁䅁䅑䅁䑁䅁䅷䅁䭁䍁䄸䅁䭁佁䭣䅁䭁䡁䕅䅁䉁䅁䅁允䅁䅁䅕䝏䩺䍄坣啅䵁䅉䅅䅁䕁䅁䅁睁䵁䅁䅁权䝄杁䅁权剁䅁䅁权⽄允䅁允䅁䅁䅅䅁佁䉁䅉䅁㑁䑁䅑李睁䑁䅁䅍睁䑁䅁䅁䵁䅉䅅䅁䕁䅁䅁睁䵁䅁䅁权奂䅁䅁权牄权䅁权㥂䅂䅁允䅁䅁䅅䅁佁䉁䅑䅁㉁䑁䅁李睁䑁䅁䅍睁䑁䅁䅍䅁䅁杷允䅁䅁䅑䅁䑁䅁䅷䅁䭁䍁䉣䅁䭁佁䭣䅁䭁䝁䔰䅁䉁䅁䅁允䅁䅁䅕杓䱢煢攷啉䵁䅉䅅䅁䕁䅁䅁睁䵁䅁䅁权㍂杁䅁权䭁䅁䅁权䙁䅁䅁允䅁䅁䅅䅁䙁偁⭰牡へ穳䅆䍄䉁䅁䅁睁䅁䅁䅍䅄䅁䅁䅯杷䅁䅁䅯杇䅙䅁䅅䅁䉁䅁䅁权㝂杂䅁䍄䉁䅁䅁䅂䅁䅁䅍䅄䅁䅁䅯睬䅁䅁䅯儷䅯䅁䅯来䅑䅁䅅䅁䉁䅁䅁兂婁䙂余扌摋睐杷允䅁䅁䅑䅁䑁䅁䅷䅁䭁䭁䅁䅁䭁佁䭧䅁䭁䡁䕁䅁䉁䅁䅁允䅁䅁䄴杄䅁䑁䅙免畁䑁䅅李㕁䅁䅁䍄䉁䅁䅁䅂䅁䅁䅍䅄䅁䅁䅯兺䅁䅁䅯儶䅯䅁䅯兣䅑䅁䅅䅁䉁䅁䅁兂䅁䅁䅁䍣塳兑杷允䅁䅁䅑䅁䑁䅁䅷䅁䭁佁䅕䅁䭁䉁䅅䅁䭁䅁䍑䅁䉁䅁䅁允䅁䅁䄴䅆䅁䑁䅕䅏ㅁ䑁䅁䅍睁䑁䅁䅍睁䅁䅁䍄䉁䅁䅁䅂䅁䅁䅍䅄䅁䅁䅯杗䅍䅁䅯䅂䅁䅁䅯兂䅁䅁䅅䅁䉁䅁䅁兂䅁䅁䅁䝍䕆兑杷允䅁䅁䅑䅁䑁䅁䅷䅁䭁䅁䄰䅁䭁佁䭫䅁䭁䥁䕕䅁䉁䅁䅁允䅁䅁䅕䅁䅁䅁瑧く䵅䅉䅅䅁䕁䅁䅁睁䵁䅁䅁权硂䅁䅁权灄权䅁权㙂䅂䅁允䅁䅁䅅䅁䙁䅁䅁䅁䅃睉䉆䍄䉁䅁䅁䅂䅁䅁䅍䅄䅁䅁䅯朹䅉䅁䅯权䅁䅁䅯眯䅅䅁䅅䅁䉁䅁䅁兂㝂䭆䠵場浯䅑杷允䅁䅁䅑䅁䑁䅁䅷䅁䭁䥁䉙䅁䭁佁䭯䅁䭁䡁䕯䅁䉁䅁䅁允䅁䅁䄴䅄䅁䑁䅅杌ぁ䑁䅉杍䅁䅁杷允䅁䅁䅑䅁䑁䅁䅷䅁䭁䱁䉅䅁䭁佁䭫䅁䭁䡁䕁䅁䉁䅁䅁允䅁䅁䅕䅁䅁䡁捁䕊䵅䅉䅅䅁䕁䅁䅁睁䵁䅁䅁权䭂杁䅁权䕁䅁䅁权䙁䅁䅁允䅁䅁䅅䅁䙁䅁䅁䥁塂㑥䉆䍄䉁䅁䅁䅂䅁䅁䅍䅄䅁䅁䅯睆䅁䅁䅯眵䅯䅁䅯睢䅑䅁䅅䅁䉁䅁䅁兂㑄⭕汏㡭噑䅑杷允䅁䅁䅑䅁䑁䅁䅷䅁䭁䱁䍍䅁䭁䅁䅑䅁䭁偁䈸䅁䉁䅁䅁允䅁䅁䅕䅁䅁䕁塗啩䵅䅉䅅䅁䕁䅁䅁睁䵁䅁䅁权橁䅁䅁权牄权䅁权䑃䅂䅁允䅁䅁䅅䅁佁䉁䅑䅁祁䑁䅙杍㍁䑁䅁䅍睁䑁䅁䅍䅁䅁杷允䅁䅁䅑䅁䑁䅁䅷䅁䭁䍁䅉䅁䭁佁䭯䅁䭁䡁䔰䅁䉁䅁䅁允䅁䅁䄴䅄䅁䑁䅁杌祁䑁䅣李䅁䅁杷允䅁䅁䅑䅁䑁䅁䅷䅁䭁䵁䉙䅁䭁佁䭫䅁䭁佁䭷䅁䉁䅁䅁允䅁䅁䅯睒䅁䅁杷允䅁䅁䅑䅁䑁䅁䅷䅁䭁䥁䅉䅁䭁佁䭯䅁䭁䝁䔰䅁䉁䅁䅁允䅁䅁䄴䅄䅁䑁䅁杌祁䑁䅍䅎䅁䅁杷允䅁䅁䅑䅁䑁䅁䅷䅁䭁䩁䅑䅁䭁佁䭣䅁䭁䥁䕕䅁䉁䅁䅁允䅁䅁䅕余兘瑉㕶う䵁䅉䅅䅁䕁䅁䅁睁䵁䅁䅁权扂杁䅁权䕁䅁䅁权䙁䅁䅁允䅁䅁䅅䅁䙁䅁䅁䥁灃唫䈵䍄䉁䅁䅁睁䅁䅁䅍䅄䅁䅁䅯兣䅁䅁䅯杊䅙䅁䅅䅁䉁䅁䅁杄䵁䅁䅁䅏㕁䍁䄴杍穁䅁䅁䍄䉁䅁䅁䅂䅁䅁䅍䅄䅁䅁䅯眴䅍䅁䅯权䅁䅁䅯兂䅁䅁䅅䅁䉁䅁䅁兂㡄晱午坔䑉䅑杷允䅁䅁䅑䅁䑁䅁䅷䅁䭁䥁䍑䅁䭁䅁䅯䅁䭁䅁䅕䅁䉁䅁䅁允䅁䅁䅕兊䉡啬䱏ぇ䵁䅉䅅䅁䕁䅁䅁睁䵁䅁䅁权䕄䅁䅁权煄权䅁权㙂䅂䅁允䅁䅁䅅䅁佁䅁䅷䅁硁䍁䄴李硁䑁䅣䅁䵁䅉䅅䅁䕁䅁䅁睁䵁䅁䅁权扃允䅁权剁䅁䅁权䙁䅁䅁允䅁䅁䅅䅁佁䉁䅑䅁穁䑁䅁睎㉁䑁䅁䅍睁䑁䅁䅍䅁䅁杷允䅁䅁䅑䅁䑁䅁䅷䅁䭁䙁䌴䅁䭁䉁䅅䅁䭁偁䈸䅁䉁䅁䅁允䅁䅁䄴䅆䅁䑁䅅䅍㉁䑁䅧䅍睁䑁䅁䅍睁䅁䅁䍄䉁䅁䅁睁䅁䅁䅍䅄䅁䅁䅯䅁䅅䅁䅯杈䅙䅁䅅䅁䉁䅁䅁权偃杂䅁䍄䉁䅁䅁䅂䅁䅁䅍䅄䅁䅁䅯兯䅉䅁䅯充䅁䅁䅯眯䅅䅁䅅䅁䉁䅁䅁杄十䅁䅁李ぁ䑁䅅䅍睁䑁䅁䅍睁䅁䅁䍄䉁䅁䅁䅂䅁䅁䅍䅄䅁䅁䅯䄵䅁䅁䅯眶䅯䅁䅯睧䅑䅁䅅䅁䉁䅁䅁杄坁䅁䅁免祁䑁䅍睎ぁ䑁䅉䅍睁䑁䅁䅍䅁䅁杷允䅁䅁䅑䅁䑁䅁䅷䅁䭁䝁䍑䅁䭁䉁䅅䅁䭁偁䈸䅁䉁䅁䅁允䅁䅁䄴杆䅁䑁䅧杍睁䑁䅉䅍睁䑁䅁䅍睁䑁䅁䅁䵁䅉䅅䅁䕁䅁䅁睁䵁䅁䅁权汁杁䅁权剁䅁䅁权⽄允䅁允䅁䅁䅅䅁佁䉁䅑䅁穁䑁䅁睍㍁䑁䅉兎睁䑁䅁䅍䅁䅁杷允䅁䅁䅍䅁䑁䅁䅷䅁䭁乁䅉䅁䭁䉁䝯䅁䉁䅁䅁允䅁䅁䅯䅐䅙䅁杷允䅁䅁䅍䅁䑁䅁䅷䅁䭁偁䉧䅁䭁䉁䝧䅁䉁䅁䅁允䅁䅁䅯杓䅙䅁杷允䅁䅁䅑䅁䑁䅁䅷䅁䭁䝁䅕䅁䭁佁䬰䅁䭁䝁䔸䅁䉁䅁䅁允䅁䅁䅕杖琴灳瘳穸䴸䅉䅅䅁䕁䅁䅁睁䵁䅁䅁权奁允䅁权牄权䅁权獄权䅁允䅁䅁䅅䅁佁䉁䅑䅁ぁ䑁䅁䅍㍁䑁䅑䅏ぁ䑁䅧兎䅁䅁杷允䅁䅁䅑䅁䑁䅁䅷䅁䭁䥁䉍䅁䭁佁䭯䅁䭁䥁䕍䅁䉁䅁䅁允䅁䅁䄴䅄䅁䑁䅅杌硁䑁䅕兎䅁䅁杷允䅁䅁䅑䅁䑁䅁䅷䅁䭁䕁䉍䅁䭁佁䭙䅁䭁䡁䔰䅁䉁䅁䅁允䅁䅁䄴䅄䅁䑁䅁杌㍁䑁䅕睍䅁䅁杷允䅁䅁䅑䅁䑁䅁䅷䅁䭁䡁䍑䅁䭁䉁䅅䅁䭁䅁䅕䅁䉁䅁䅁允䅁䅁䄴䅆䅁䑁䅕免穁䑁䅙䅍睁䑁䅁䅍睁䅁䅁䍄䉁䅁䅁䅂䅁䅁䅍䅄䅁䅁䅯睤䅁䅁䅯朶䅯䅁䅯兦䅑䅁䅅䅁䉁䅁䅁杄䵁䅁䅁䅍畁䑁䅍睎㕁䅁䅁䍄䉁䅁䅁䅂䅁䅁䅍䅄䅁䅁䅯睤䅅䅁䅯眵䅯䅁䅯兦䅑䅁䅅䅁䉁䅁䅁兂䝂癴㥐䠱桧䅑杷允䅁䅁䅍䅁䑁䅁䅷䅁䭁䉁䅧䅁䭁䉁䜴䅁䉁䅁䅁允䅁䅁䅯杍䅙䅁杷允䅁䅁䅑䅁䑁䅁䅷䅁䭁䝁䍁䅁䭁䉁䅅䅁䭁䅁䅕䅁䉁䅁䅁允䅁䅁䄴䅆䅁䑁䅕兎睁䑁䅉兎睁䑁䅁䅍睁䅁䅁䍄䉁䅁䅁䅂䅁䅁䅍䅄䅁䅁䅯眴䅉䅁䅯充䅁䅁䅯眯䅅䅁䅅䅁䉁䅁䅁杄坁䅁䅁䅎祁䑁䅁兎睁䑁䅁䅍睁䑁䅁䅍䅁䅁杷允䅁䅁䅍䅁䑁䅁䅷䅁䭁䭁䉣䅁䭁䉁䝷䅁䉁䅁䅁允䅁䅁䅯杮䅙䅁杷允䅁䅁䅑䅁䑁䅁䅷䅁䭁䍁䉅䅁䭁佁䭫䅁䭁䡁䕁䅁䉁䅁䅁允䅁䅁䅕䅁䅁佁硄歐䵅䅉䅅䅁䕁䅁䅁睁䵁䅁䅁权扂杁䅁权䕁䅁䅁权⽄允䅁允䅁䅁䅅䅁䙁䅁䅁䥁潃歂䉸䍄䉁䅁䅁䅂䅁䅁䅍䅄䅁䅁䅯䅎䅅䅁䅯儷䅯䅁䅯兢䅑䅁䅅䅁䉁䅁䅁兂㡄晱午坔潌睐杷允䅁䅁䅑䅁䑁䅁䅷䅁䭁佁䐴䅁䭁䅁䅯䅁䭁偁䈸䅁䉁䅁䅁允䅁䅁䅕䑔䩥坑汄䑷䴸䅉䅅䅁䕁䅁䅁睁䵁䅁䅁权睂允䅁权畄权䅁权䑃䅂䅁允䅁䅁䅅䅁䙁䅁䅁䅁䝃䙊䉬䍄䉁䅁䅁䅂䅁䅁䅍䅄䅁䅁䅯兡䅉䅁䅯充䅁䅁䅯兂䅁䅁䅅䅁䉁䅁䅁杄坁䅁䅁免㉁䑁䅉兎睁䑁䅁䅍睁䑁䅁䅍䅁䅁杷允䅁䅁䅍䅁䑁䅁䅷䅁䭁䍁䅙䅁䭁䉁䜴䅁䉁䅁䅁允䅁䅁䅯䅲䅙䅁杷允䅁䅁䅑䅁䑁䅁䅷䅁䭁䝁䅷䅁䭁佁䬴䅁䭁䝁䔸䅁䉁䅁䅁允䅁䅁䅕䅁䅁䱁㕷䕒䵅䅉䅅䅁䕁䅁䅁睁䵁䅁䅁权牄允䅁权煄权䅁权䑃䅂䅁允䅁䅁䅅䅁佁䅁䅷䅁硁䍁䄴杍㍁䑁䅫䅁䵁䅉䅅䅁䕁䅁䅁睁䵁䅁䅁权い䅁䅁权瑄权䅁权䑃䅂䅁允䅁䅁䅅䅁䙁䱁摋㘷䝦睓䅸䍄䉁䅁䅁䅂䅁䅁䅍䅄䅁䅁䅯睉䅅䅁䅯儶䅯䅁䅯来䅑䅁䅅䅁䉁䅁䅁兂䅁䅁䅁䅁牪䅑杷允䅁䅁䅑䅁䑁䅁䅷䅁䭁䝁䉯䅁䭁佁䭧䅁䭁䥁䕍䅁䉁䅁䅁允䅁䅁䅯睒䅁䅁杷允䅁䅁䅑䅁䑁䅁䅷䅁䭁乁䈸䅁䭁佁䬰䅁䭁䝁䔸䅁䉁䅁䅁允䅁䅁䅕噈歰㥏倹吶䴸䅉䅅䅁䕁䅁䅁睁䵁䅁䅁权㑁杁䅁权䕁䅁䅁权䙁䅁䅁允䅁䅁䅅䅁䙁䅁䅁䅁啃䝂䉤䍄䉁䅁䅁䅂䅁䅁䅍䅄䅁䅁䅯䅬䅅䅁䅯䄶䅯䅁䅯兦䅑䅁䅅䅁䉁䅁䅁杄佁䅁䅁杍祁䍁䄴睍㉁䑁䅉䅁䵁䅉䅅䅁䕁䅁䅁睁䵁䅁䅁权畄杁䅁权䕁䅁䅁权䙁䅁䅁允䅁䅁䅅䅁䙁䅁䅁䅁畃浕䉎䍄䉁䅁䅁䅂䅁䅁䅍䅄䅁䅁䅯先䅁䅁䅯眶䅯䅁䅯全䅑䅁䅅䅁䉁䅁䅁杄啁䅁䅁睎㍁䑁䅅䅍睁䑁䅁䅍睁䑁䅁䅁䵁䅉䅅䅁䕁䅁䅁睁䵁䅁䅁权㑄䅁䅁权灄权䅁权睂䅂䅁允䅁䅁䅅䅁䙁䅁䅁䅁䅂末䉰䍄䉁䅁䅁䅂䅁䅁䅍䅄䅁䅁䅯光䅅䅁䅯朷䅯䅁䅯睢䅑䅁䅅䅁䉁䅁䅁兂䅁䅁䅁䥁橧兑杷允䅁䅁䅑䅁䑁䅁䅷䅁䭁䥁䉫䅁䭁佁䭫䅁䭁䡁䕯䅁䉁䅁䅁允䅁䅁䅕䅁䅁䕁㉁啍䵅䅉䅅䅁䕁䅁䅁睁䵁䅁䅁权偃允䅁权湄权䅁权獄权䅁允䅁䅁䅅䅁䙁䝁煓側慗⽪⼸䍄䉁䅁䅁䅂䅁䅁䅍䅄䅁䅁䅯儯䅁䅁䅯儷䅯䅁䅯全䅑䅁䅅䅁䉁䅁䅁兂䅁䅁䅁䅁䅁䅁杷允䅁䅁䅑䅁䑁䅁䅷䅁䭁䵁䄸䅁䭁佁䭫䅁䭁䡁䔰䅁䉁䅁䅁允䅁䅁䅕䅁䅁䍁穃啈䵅䅉䅅䅁䕁䅁䅁睁䵁䅁䅁权啂允䅁权潄权䅁权療䅂䅁允䅁䅁䅅䅁佁䅁䄴䅁穁䑁䅙杌㕁䑁䅉睍䅁䅁杷允䅁䅁䅑䅁䑁䅁䅷䅁䭁䝁䍳䅁䭁䉁䅅䅁䭁䅁䅕䅁䉁䅁䅁允䅁䅁䄴䅆䅁䑁䅉睎㉁䑁䅑免祁䑁䅁䅍睁䅁䅁䍄䉁䅁䅁䅂䅁䅁䅍䅄䅁䅁䅯儱䅁䅁䅯眶䅯䅁䅯睧䅑䅁䅅䅁䉁䅁䅁杄奁䅁䅁免ㅁ䑁䅙䅎㍁䑁䅧李㑁䑁䅁䅍睁䅁䅁䍄䉁䅁䅁䅂䅁䅁䅍䅄䅁䅁䅯兎䅉䅁䅯充䅁䅁䅯兂䅁䅁䅅䅁䉁䅁䅁杄啁䅁䅁睎硁䑁䅉䅍睁䑁䅁䅍睁䑁䅁䅁䵁䅉䅅䅁䕁䅁䅁睁䵁䅁䅁权畂杁䅁权䕁䅁䅁权⽄允䅁允䅁䅁䅅䅁䙁䅁䅁䥁橃䡡䉬䍄䉁䅁䅁睁䅁䅁䅍䅄䅁䅁䅯䅔䅅䅁䅯杇䅙䅁䅅䅁䉁䅁䅁权䅂杂䅁䍄䉁䅁䅁䅂䅁䅁䅍䅄䅁䅁䅯朹䅅䅁䅯儶䅯䅁䅯来䅑䅁䅅䅁䉁䅁䅁兂䅁䅁䅁䨫㑑兑杷允䅁䅁䅑䅁䑁䅁䅷䅁䭁䉁䅯䅁䭁佁䬰䅁䭁䥁䕍䅁䉁䅁䅁允䅁䅁䅕硥畓⭒㙆䐴䴸䅉䅅䅁䕁䅁䅁睁䵁䅁䅁权硂䅁䅁权潄权䅁权㙂䅂䅁允䅁䅁䅅䅁佁䅁䄴䅁穁䑁䅉杌㕁䑁䅕睎䅁䅁杷允䅁䅁䅑䅁䑁䅁䅷䅁䭁䭁䅫䅁䭁䅁䅑䅁䭁䅁䅕䅁䉁䅁䅁允䅁䅁䅕䅁䅁䉑渳な䵅䅉䅅䅁䕁䅁䅁睁䵁䅁䅁权卂䅁䅁权湄权䅁权㙂䅂䅁允䅁䅁䅅䅁䙁䙁橔婰䕶䉯䅚䍄䉁䅁䅁䅂䅁䅁䅍䅄䅁䅁䅯兣䅉䅁䅯充䅁䅁䅯兂䅁䅁䅅䅁䉁䅁䅁杄啁䅁䅁兎㕁䑁䅧睎ぁ䑁䅕䅍睁䑁䅁䅁䵁䅉䅅䅁䕁䅁䅁睁䵁䅁䅁权杂䅁䅁权牄权䅁权㥂䅂䅁允䅁䅁䅅䅁佁䉁䅉䅁祁䑁䅉䅍祁䑁䅁杍穁䑁䅁䅁䵁䅉䅅䅁䕁䅁䅁睁䵁䅁䅁权㥂䅁䅁权牄权䅁权睂䅂䅁允䅁䅁䅅䅁佁䉁䅑䅁祁䑁䅫䅏睁䑁䅁䅍睁䑁䅁䅍䅁䅁杷允䅁䅁䅑䅁䑁䅁䅷䅁䭁䍁䌰䅁䭁䅁䅯䅁䭁䅁䅕䅁䉁䅁䅁允䅁䅁䅕祇搯䅊䉙啅䵁䅉䅅䅁䕁䅁䅁睁䵁䅁䅁权允睁䅁权剁䅁䅁权⽄允䅁允䅁䅁䅅䅁佁䉁䅑䅁穁䑁䅕䅏硁䑁䅁䅍睁䑁䅁䅍䅁䅁杷允䅁䅁䅑䅁䑁䅁䅷䅁䭁䝁䍅䅁䭁䅁䅯䅁䭁䅁䅕䅁䉁䅁䅁允䅁䅁䅕塹⭡确癯稹䴸䅉䅅䅁䕁䅁䅁睁䵁䅁䅁权睁䅁䅁权潄权䅁权硂䅂䅁允䅁䅁䅅䅁佁䅁䄴䅁祁䑁䅫杌祁䑁䅧䅎䅁䅁杷允䅁䅁䅑䅁䑁䅁䅷䅁䭁䙁䌰䅁䭁䅁䅯䅁䭁偁䈸䅁䉁䅁䅁允䅁䅁䅕䭆䠵場啱ぅ䵁䅉䅅䅁䕁䅁䅁睁䵁䅁䅁权硁睄䅁权潄权䅁权㥂䅂䅁允䅁䅁䅅䅁佁䅁䅷䅁穁䍁䄴䅏穁䑁䅍䅁䵁䅉䅅䅁䕁䅁䅁睁䵁䅁䅁权呃䅁䅁权畄权䅁权䙃䅂䅁允䅁䅁䅅䅁䙁䅁䅁䅁兄協䈷䍄䉁䅁䅁䅂䅁䅁䅍䅄䅁䅁䅯䅪䅅䅁䅯䄶䅯䅁䅯兢䅑䅁䅅䅁䉁䅁䅁权䡂䅁䅁䍄䉁䅁䅁䅂䅁䅁䅍䅄䅁䅁䅯睺䅅䅁䅯儶䅯䅁䅯兢䅑䅁䅅䅁䉁䅁䅁兂䅁䅁䅁漳栴兑杷允䅁䅁䅑䅁䑁䅁䅷䅁䭁偁䈴䅁䭁佁䭯䅁䭁䥁䕕䅁䉁䅁䅁允䅁䅁䄴䅄䅁䑁䅁杌ㅁ䑁䅅睎䅁䅁杷允䅁䅁䅑䅁䑁䅁䅷䅁䭁䝁䌸䅁䭁䅁䅑䅁䭁䅁䅕䅁䉁䅁䅁允䅁䅁䅕䅁䅁䑁㙂䕤䵅䅉䅅䅁䑁䅁䅁睁䵁䅁䅁权癃䅁䅁权慁杂䅁允䅁䅁䅅䅁䭁䵁䜰䅁䵁䅉䅅䅁䕁䅁䅁睁䵁䅁䅁权求䅁䅁权浄权䅁权療䅂䅁允䅁䅁䅅䅁佁䅁䅷䅁ぁ䍁䄴兎㉁䑁䅍䅁䵁䅉䅅䅁䕁䅁䅁睁䵁䅁䅁权灂杁䅁权䭁䅁䅁权䙁䅁䅁允䅁䅁䅅䅁䙁䕁䵯楁䡵獆⽫䍄䉁䅁䅁䅂䅁䅁䅍䅄䅁䅁䅯免䅅䅁䅯儶䅯䅁䅯来䅑䅁䅅䅁䉁䅁䅁兂䅁䅁䅁乁⭐䅑杷允䅁䅁䅑䅁䑁䅁䅷䅁䭁䙁䅍䅁䭁佁䭯䅁䭁佁䭷䅁䉁䅁䅁允䅁䅁䄴䅄䅁䑁䅁杌㕁䑁䅅免䅁䅁杷允䅁䅁䅑䅁䑁䅁䅷䅁䭁䙁䄴䅁䭁佁䭙䅁䭁䡁䔰䅁䉁䅁䅁允䅁䅁䄴䅄䅁䑁䅅杌睁䑁䅅䅎䅁䅁杷允䅁䅁䅑䅁䑁䅁䅷䅁䭁䩁䅳䅁䭁佁䭳䅁䭁䝁䔸䅁䉁䅁䅁允䅁䅁䄴䅆䅁䑁䅅䅏硁䑁䅑兏硁䑁䅅䅍ぁ䅁䅁䍄䉁䅁䅁䅂䅁䅁䅍䅄䅁䅁䅯具䅅䅁䅯朵䅯䅁䅯睢䅑䅁䅅䅁䉁䅁䅁杄䵁䅁䅁䅍畁䑁䅙䅏㉁䅁䅁䍄䉁䅁䅁䅂䅁䅁䅍䅄䅁䅁䅯眷䅁䅁䅯䄶䅯䅁䅯来䅑䅁䅅䅁䉁䅁䅁杄佁䅁䅁杍睁䍁䄴䅎睁䑁䅅䅁䵁䅉䅅䅁䕁䅁䅁睁䵁䅁䅁权乂允䅁权湄权䅁权㙂䅂䅁允䅁䅁䅅䅁䙁䵁䴳䵺䵺䉔䅊䍄䉁䅁䅁睁䅁䅁䅍䅄䅁䅁䅯䄸䅅䅁䅯杈䅙䅁䅅䅁䉁䅁䅁权噄杂䅁䍄䉁䅁䅁䅂䅁䅁䅍䅄䅁䅁䅯八䅅䅁䅯䄶䅯䅁䅯睧䅑䅁䅅䅁䉁䅁䅁杄䵁䅁䅁睍ぁ䍁䄴睎㉁䅁䅁䍄䉁䅁䅁䅂䅁䅁䅍䅄䅁䅁䅯眹䅉䅁䅯权䅁䅁䅯眯䅅䅁䅅䅁䉁䅁䅁兂㕂匶硙䭃睺睐杷允䅁䅁䅑䅁䑁䅁䅷䅁䭁䕁䄰䅁䭁䅁䍅䅁䭁䅁䍕䅁䉁䅁䅁允䅁䅁䅕灡㕎猫㙓歄䵅䅉䅅䅁䕁䅁䅁睁䵁䅁䅁权䅂睁䅁权䕁䅁䅁权⽄允䅁允䅁䅁䅅䅁䙁䅁䅁佁求坑䉸䍄䉁䅁䅁睁䅁䅁䅍䅄䅁䅁䅯䅍䅅䅁䅯䅈䅙䅁䅅䅁䉁䅁䅁权湁杂䅁䍄䉁䅁䅁䅂䅁䅁䅍䅄䅁䅁䅯睥䅁䅁䅯朶䅯䅁䅯兦䅑䅁䅅䅁䉁䅁䅁杄䵁䅁䅁䅍畁䑁䅫睍㍁䅁䅁䍄䉁䅁䅁䅂䅁䅁䅍䅄䅁䅁䅯䅧䅉䅁䅯䅂䅁䅁䅯眯䅅䅁䅅䅁䉁䅁䅁兂䅁䅁䅄㉃呹兑杷允䅁䅁䅑䅁䑁䅁䅷䅁䭁䱁䅅䅁䭁佁䭣䅁䭁䝁䔸䅁䉁䅁䅁允䅁䅁䅕䕤漰慷㉔啅䵁䅉䅅䅁䕁䅁䅁睁䵁䅁䅁权灄䅁䅁权潄权䅁权療䅂䅁允䅁䅁䅅䅁佁䅁䄴䅁ぁ䑁䅍杌穁䑁䅍李䅁䅁杷允䅁䅁䅑䅁䑁䅁䅷䅁䭁䝁䌸䅁䭁䅁䅑䅁䭁偁䈸䅁䉁䅁䅁允䅁䅁䅕䅁䅁䵧匵䕥䵅䅉䅅䅁䕁䅁䅁睁䵁䅁䅁权䡁杁䅁权剁䅁䅁权⽄允䅁允䅁䅁䅅䅁佁䉁䅙䅁ぁ䑁䅑睍睁䑁䅁䅍睁䑁䅁䅍睁䅁䅁䍄䉁䅁䅁䅂䅁䅁䅍䅄䅁䅁䅯克䅉䅁䅯充䅁䅁䅯兂䅁䅁䅅䅁䉁䅁䅁杄啁䅁䅁免祁䑁䅕兎穁䑁䅍䅍睁䑁䅁䅁䵁䅉䅅䅁䑁䅁䅁睁䵁䅁䅁权扂䅁䅁权奁杂䅁允䅁䅁䅅䅁䭁䑁䝫䅁䵁䅉䅅䅁䕁䅁䅁睁䵁䅁䅁权䥁䅁䅁权畄权䅁权㙂䅂䅁允䅁䅁䅅䅁䙁䅁䅁䅁睁桊䉚䍄䉁䅁䅁䅂䅁䅁䅍䅄䅁䅁䅯克䅅䅁䅯眶䅯䅁䅯兦䅑䅁䅅䅁䉁䅁䅁杄啁䅁䅁免ㅁ䑁䅙䅏祁䑁䅫睎㕁䑁䅍䅁䵁䅉䅅䅁䕁䅁䅁睁䵁䅁䅁权畃䅁䅁权畄权䅁权瑂䅂䅁允䅁䅁䅅䅁䙁䅁䅁䅁䅄祹䉎䍄䉁䅁䅁䅂䅁䅁䅍䅄䅁䅁䅯全䅅䅁䅯朵䅯䅁䅯䄷䅯䅁䅅䅁䉁䅁䅁权䡂䅁䅁䍄䉁䅁䅁䅂䅁䅁䅍䅄䅁䅁䅯兎䅉䅁䅯权䅁䅁䅯兂䅁䅁䅅䅁䉁䅁䅁兂䱃佢㝦晱㑈睐杷允䅁䅁䅑䅁䑁䅁䅷䅁䭁䙁䈴䅁䭁佁䬴䅁䭁䥁䕕䅁䉁䅁䅁允䅁䅁䅕䅁䅁䭁坁䕄䵅䅉䅅䅁䕁䅁䅁睁䵁䅁䅁权⭂䅁䅁权浄权䅁权睂䅂䅁允䅁䅁䅅䅁佁䅁䅷䅁硁䍁䄴睎ㅁ䑁䅕䅁䵁䅉䅅䅁䕁䅁䅁睁䵁䅁䅁权䥃杁䅁权䕁䅁䅁权⽄允䅁允䅁䅁䅅䅁䙁䅁䅁䅁䕁ㅶ䉬䍄䉁䅁䅁䅂䅁䅁䅍䅄䅁䅁䅯睃䅁䅁䅯朵䅯䅁䅯全䅑䅁䅅䅁䉁䅁䅁杄䵁䅁䅁杍畁䑁䅉杍ㅁ䅁䅁䍄䉁䅁䅁䅂䅁䅁䅍䅄䅁䅁䅯材䅅䅁䅯䄶䅯䅁䅯睧䅑䅁䅅䅁䉁䅁䅁杄佁䅁䅁杍㕁䍁䄴兎祁䑁䅑䅁䵁䅉䅅䅁䕁䅁䅁睁䵁䅁䅁权硂杁䅁权䕁䅁䅁权䙁䅁䅁允䅁䅁䅅䅁䙁䅁䅁䥁獃報䉆䍄䉁䅁䅁䅂䅁䅁䅍䅄䅁䅁䅯李䅁䅁䅯儷䅯䅁䅯䅣䅑䅁䅅䅁䉁䅁䅁兂牁硨婢発剣䅑杷允䅁䅁䅑䅁䑁䅁䅷䅁䭁䍁䉷䅁䭁佁䭫䅁䭁佁䭷䅁䉁䅁䅁允䅁䅁䅕䅁䅁䭁扂啈䵅䅉䅅䅁䕁䅁䅁睁䵁䅁䅁权䕄䅁䅁权晁杂䅁权杁杂䅁允䅁䅁䅅䅁䭁䩁䤴䅁䵁䅉䅅䅁䕁䅁䅁睁䵁䅁䅁权坄䅁䅁权煄权䅁权睂䅂䅁允䅁䅁䅅䅁佁䅁䅷䅁硁䍁䄴睍㑁䑁䅅䅁䵁䅉䅅䅁䕁䅁䅁睁䵁䅁䅁权楄允䅁权潄权䅁权㥂䅂䅁允䅁䅁䅅䅁佁䅁䄴䅁祁䑁䅉杌ㅁ䑁䅑兏䅁䅁杷允䅁䅁䅑䅁䑁䅁䅷䅁䭁佁䉕䅁䭁佁䬴䅁䭁佁䭷䅁䉁䅁䅁允䅁䅁䅯睒䅁䅁杷允䅁䅁䅑䅁䑁䅁䅷䅁䭁䵁䅕䅁䭁佁䭫䅁䭁䡁䕅䅁䉁䅁䅁允䅁䅁䅯睒䅁䅁杷允䅁䅁䅑䅁䑁䅁䅷䅁䭁䥁䍷䅁䭁䅁䅯䅁䭁䅁䅕䅁䉁䅁䅁允䅁䅁䅕䥒獴⼵灶問䵁䅉䅅䅁䕁䅁䅁睁䵁䅁䅁权䍁允䅁权灄权䅁权㙂䅂䅁允䅁䅁䅅䅁䙁䅁䅁䅁潁䐫䉴䍄䉁䅁䅁䅂䅁䅁䅍䅄䅁䅁䅯䅏䅁䅁䅯眵䅯䅁䅯全䅑䅁䅅䅁䉁䅁䅁兂⽁噎㘶奓奷䅑杷允䅁䅁䅑䅁䑁䅁䅷䅁䭁䡁䄰䅁䭁佁䭳䅁䭁䥁䕕䅁䉁䅁䅁允䅁䅁䄴䅆䅁䑁䅉兏㑁䑁䅁䅍睁䑁䅁䅍睁䅁䅁䍄䉁䅁䅁䅂䅁䅁䅍䅄䅁䅁䅯䅑䅁䅁䅯朶䅯䅁䅯兢䅑䅁䅅䅁䉁䅁䅁杄䭁䅁䅁䅍畁䑁䅍睍䅁䅁杷允䅁䅁䅑䅁䑁䅁䅷䅁䭁䵁䄰䅁䭁佁䭯䅁䭁䥁䕕䅁䉁䅁䅁允䅁䅁䄴䅄䅁䑁䅁杌穁䑁䅣免䅁䅁杷允䅁䅁䅑䅁䑁䅁䅷䅁䭁䥁䈸䅁䭁䉁䅅䅁䭁䅁䍑䅁䉁䅁䅁允䅁䅁䄴䅆䅁䑁䅑杍㉁䑁䅧䅎硁䑁䅁䅍睁䅁䅁䍄䉁䅁䅁䅂䅁䅁䅍䅄䅁䅁䅯杫䅉䅁䅯充䅁䅁䅯兂䅁䅁䅅䅁䉁䅁䅁杄啁䅁䅁免ぁ䑁䅅李ぁ䑁䅍睎㑁䑁䅧䅁䵁䅉䅅䅁䕁䅁䅁睁䵁䅁䅁权噃睁䅁权䭁䅁䅁权⽄允䅁允䅁䅁䅅䅁䙁䍁䝕婧䑖⭩⽓䍄䉁䅁䅁䅂䅁䅁䅍䅄䅁䅁䅯杭䅁䅁䅯朷䅯䅁䅯䄷䅯䅁䅅䅁䉁䅁䅁兂䅁䅁䅁佑畉兑杷允䅁䅁䅑䅁䑁䅁䅷䅁䭁䵁䅑䅁䭁佁䬴䅁䭁䡁䕅䅁䉁䅁䅁允䅁䅁䅕䅁䅁䝁晨䕉䵅䅉䅅䅁䕁䅁䅁睁䵁䅁䅁权䉃允䅁权瑄权䅁权㙂䅂䅁允䅁䅁䅅䅁䙁䵁㌯⭕汏⭭⽁䍄䉁䅁䅁䅂䅁䅁䅍䅄䅁䅁䅯眵䅉䅁䅯充䅁䅁䅯兂䅁䅁䅅䅁䉁䅁䅁杄啁䅁䅁李睁䑁䅕䅏睁䑁䅁䅍睁䑁䅁䅁䵁䅉䅅䅁䕁䅁䅁睁䵁䅁䅁权偂䅁䅁权剁䅁䅁权䕁杁䅁允䅁䅁䅅䅁佁䉁䅑䅁ぁ䑁䅁睍㍁䑁䅑李睁䑁䅑䅏䅁䅁杷允䅁䅁䅑䅁䑁䅁䅷䅁䭁䡁䈰䅁䭁佁䭧䅁䭁䝁䔸䅁䉁䅁䅁允䅁䅁䄴杄䅁䑁䅑睍畁䑁䅧兎ㅁ䅁䅁䍄䉁䅁䅁䅂䅁䅁䅍䅄䅁䅁䅯睈䅉䅁䅯充䅁䅁䅯兂䅁䅁䅅䅁䉁䅁䅁杄啁䅁䅁免ㅁ䑁䅕睍㕁䑁䅣䅍睁䑁䅁䅁䵁䅉䅅䅁䕁䅁䅁睁䵁䅁䅁权い䅁䅁权潄权䅁权瑂䅂䅁允䅁䅁䅅䅁佁䅁䄴䅁硁䑁䅉杌㍁䑁䅕䅏䅁䅁杷允䅁䅁䅑䅁䑁䅁䅷䅁䭁䱁䅁䅁䭁佁䭙䅁䭁䡁䔰䅁䉁䅁䅁允䅁䅁䄴权䅁䑁䅉杌睁䑁䅫䅁䵁䅉䅅䅁䕁䅁䅁睁䵁䅁䅁权獂允䅁权煄权䅁权瑂䅂䅁允䅁䅁䅅䅁佁䅁䅷䅁硁䍁䄴李㍁䑁䅑䅁䵁䅉䅅䅁䕁䅁䅁睁䵁䅁䅁权煂杁䅁权䕁䅁䅁权䙁䅁䅁允䅁䅁䅅䅁䙁䅁䅁䵁奧㑣䉊䍄䉁䅁䅁䅂䅁䅁䅍䅄䅁䅁䅯儸䅅䅁䅯朶䅯䅁䅯䅣䅑䅁䅅䅁䉁䅁䅁杄䵁䅁䅁䅍畁䑁䅉李㕁䅁䅁䍄䉁䅁䅁睁䅁䅁䅍䅄䅁䅁䅯其䅁䅁䅯䅈䅙䅁䅅䅁䉁䅁䅁权畁杂䅁䍄䉁䅁䅁䅂䅁䅁䅍䅄䅁䅁䅯杓䅁䅁䅯朵䅯䅁䅯睢䅑䅁䅅䅁䉁䅁䅁杄䵁䅁䅁免畁䑁䅣䅍㉁䅁䅁䍄䉁䅁䅁䅂䅁䅁䅍䅄䅁䅁䅯睗䅅䅁䅯朶䅯䅁䅯来䅑䅁䅅䅁䉁䅁䅁杄䵁䅁䅁免畁䑁䅍睍㉁䅁䅁䍄䉁䅁䅁䅂䅁䅁䅍䅄䅁䅁䅯䅳䅅䅁䅯眶䅯䅁䅯来䅑䅁䅅䅁䉁䅁䅁杄啁䅁䅁睎穁䑁䅣睎㉁䑁䅉䅍睁䑁䅁䅁䵁䅉䅅䅁䕁䅁䅁睁䵁䅁䅁权浂杁䅁权剁䅁䅁权䙁䅁䅁允䅁䅁䅅䅁䭁䝁䍣䅁䵁䅉䅅䅁䕁䅁䅁睁䵁䅁䅁权䑁䅁䅁权潄权䅁权獄权䅁允䅁䅁䅅䅁䭁䕁䅣䅁䵁䅉䅅䅁䕁䅁䅁睁䵁䅁䅁权乄允䅁权煄权䅁权㥂䅂䅁允䅁䅁䅅䅁䭁䕁䅣䅁䵁䅉䅅䅁䑁䅁䅁睁䵁䅁䅁权煂允䅁权歁杂䅁允䅁䅁䅅䅁䭁䉁䕁䅁䵁䅉䅅䅁䑁䅁䅁睁䵁䅁䅁权䥃允䅁权奁杂䅁允䅁䅁䅅䅁䭁䉁䝫䅁䵁䅉䅅䅁䕁䅁䅁睁䵁䅁䅁权灃杁䅁权䕁䅁䅁权⽄允䅁允䅁䅁䅅䅁䙁䅁䅁䥁煄㉑䉂䍄䉁䅁䅁䅂䅁䅁䅍䅄䅁䅁䅯克䅁䅁䅯朷䅯䅁䅯睢䅑䅁䅅䅁䉁䅁䅁兂䅁䅁䅁䙉礸兑杷允䅁䅁䅑䅁䑁䅁䅷䅁䭁䥁䉳䅁䭁佁䭯䅁䭁䡁䔰䅁䉁䅁䅁允䅁䅁䄴权䅁䑁䅁杌ぁ䑁䅅䅁䵁䅉䅅䅁䕁䅁䅁睁䵁䅁䅁权㝁䅁䅁权煄权䅁权療䅂䅁允䅁䅁䅅䅁佁䅁䅷䅁硁䍁䄴免ㅁ䑁䅑䅁䵁䅉䅅䅁䕁䅁䅁睁䵁䅁䅁权呁䅁䅁权灄权䅁权療䅂䅁允䅁䅁䅅䅁䙁䅁䅁䅁䅁稯䉒䍄䉁䅁䅁䅂䅁䅁䅍䅄䅁䅁䅯睗䅁䅁䅯朶䅯䅁䅯兢䅑䅁䅅䅁䉁䅁䅁杄䵁䅁䅁䅍畁䑁䅣䅎㍁䅁䅁䍄䉁䅁䅁䅂䅁䅁䅍䅄䅁䅁䅯杚䅉䅁䅯权䅁䅁䅯眯䅅䅁䅅䅁䉁䅁䅁权湂杁䅁䍄䉁䅁䅁䅂䅁䅁䅍䅄䅁䅁䅯杂䅅䅁䅯眶䅯䅁䅯全䅑䅁䅅䅁䉁䅁䅁杄啁䅁䅁杍睁䑁䅑䅎㑁䑁䅫杍睁䑁䅣䅁䵁䅉䅅䅁䕁䅁䅁睁䵁䅁䅁权潃允䅁权瑄权䅁权㙂䅂䅁允䅁䅁䅅䅁䙁佁浫免獩么⽯䍄䉁䅁䅁䅂䅁䅁䅍䅄䅁䅁䅯眲䅅䅁䅯眶䅯䅁䅯来䅑䅁䅅䅁䉁䅁䅁杄啁䅁䅁杍穁䑁䅣睍穁䑁䅧䅍睁䑁䅧䅁䵁䅉䅅䅁䕁䅁䅁睁䵁䅁䅁权权䅁䅁权煄权䅁权㙂䅂䅁允䅁䅁䅅䅁佁䅁䅷䅁睁䍁䄴免睁䑁䅍䅁䵁䅉䅅䅁䕁䅁䅁睁䵁䅁䅁权乁允䅁权畄权䅁权硂䅂䅁允䅁䅁䅅䅁䙁䅁䅁䅁杂楣䉒䍄䉁䅁䅁䅂䅁䅁䅍䅄䅁䅁䅯朶䅁䅁䅯权䅁䅁䅯兂䅁䅁䅅䅁䉁䅁䅁兂㑃潈牘払坧䅑杷允䅁䅁䅑䅁䑁䅁䅷䅁䭁偁䅫䅁䭁佁䭧䅁䭁佁䭷䅁䉁䅁䅁允䅁䅁䄴杄䅁䑁䅕睍畁䑁䅧兎祁䅁䅁䍄䉁䅁䅁䅂䅁䅁䅍䅄䅁䅁䅯入䅉䅁䅯䅂䅁䅁䅯眯䅅䅁䅅䅁䉁䅁䅁兂䅁䅁䅁䭧䅚兑杷允䅁䅁䅑䅁䑁䅁䅷䅁䭁佁䅑䅁䭁佁䭫䅁䭁䥁䕍䅁䉁䅁䅁允䅁䅁䅕䅁䅁䱁䙑歈䵅䅉䅅䅁䕁䅁䅁睁䵁䅁䅁权塄允䅁权潄权䅁权療䅂䅁允䅁䅁䅅䅁佁䅁䄴䅁祁䑁䅅杌㑁䑁䅧䅏䅁䅁杷允䅁䅁䅑䅁䑁䅁䅷䅁䭁䭁䑳䅁䭁䉁䅅䅁䭁䅁䅕䅁䉁䅁䅁允䅁䅁䄴杅䅁䑁䅍兎ぁ䑁䅁免穁䑁䅅睍䅁䅁杷允䅁䅁䅑䅁䑁䅁䅷䅁䭁偁䉍䅁䭁佁䭧䅁䭁䡁䕁䅁䉁䅁䅁允䅁䅁䄴䅄䅁䑁䅕杌ぁ䑁䅅䅎䅁䅁杷允䅁䅁䅑䅁䑁䅁䅷䅁䭁偁䈰䅁䭁佁䬰䅁䭁䡁䕁䅁䉁䅁䅁允䅁䅁䅕児塲㍯㥁樲䴸䅉䅅䅁䕁䅁䅁睁䵁䅁䅁权䵂䅁䅁权潄权䅁权獄权䅁允䅁䅁䅅䅁佁䅁䄴䅁祁䑁䅙杌硁䑁䅕兎䅁䅁杷允䅁䅁䅑䅁䑁䅁䅷䅁䭁䥁䉯䅁䭁佁䭙䅁䭁䡁䔰䅁䉁䅁䅁允䅁䅁䄴䅄䅁䑁䅉杌祁䑁䅅杍䅁䅁杷允䅁䅁䅑䅁䑁䅁䅷䅁䭁䅁䑕䅁䭁䅁䅑䅁䭁䅁䅕䅁䉁䅁䅁允䅁䅁䅕䅁䅁䕧欹䕦䵅䅉䅅䅁䕁䅁䅁睁䵁䅁䅁权权睁䅁权䕁䅁䅁权⽄允䅁允䅁䅁䅅䅁䙁䅁䅁䥁䭁䙧䉎䍄䉁䅁䅁䅂䅁䅁䅍䅄䅁䅁䅯䅚䅁䅁䅯朷䅯䅁䅯来䅑䅁䅅䅁䉁䅁䅁兂䅁䅁䅁䕺愰兑杷允䅁䅁䅑䅁䑁䅁䅷䅁䭁䵁䌴䅁䭁䅁䅑䅁䭁䅁䅕䅁䉁䅁䅁允䅁䅁䅕䅁䅁䵷㙹歫䵅䅉䅅䅁䕁䅁䅁睁䵁䅁䅁权橄䅁䅁权湄权䅁权䑃䅂䅁允䅁䅁䅅䅁䙁佁㠵穐敖癵⽥䍄䉁䅁䅁睁䅁䅁䅍䅄䅁䅁䅯兵䅅䅁䅯杊䅙䅁䅅䅁䉁䅁䅁杄䵁䅁䅁睎祁䍁䄴䅏㉁䅁䅁䍄䉁䅁䅁䅂䅁䅁䅍䅄䅁䅁䅯杔䅍䅁䅯权䅁䅁䅯眯䅅䅁䅅䅁䉁䅁䅁兂橁䵤ㅰ㡄坒睶杷允䅁䅁䅍䅁䑁䅁䅷䅁䭁䡁䉑䅁䭁䉁䝯䅁䉁䅁䅁允䅁䅁䅯睥䅙䅁杷允䅁䅁䅑䅁䑁䅁䅷䅁䭁偁䉕䅁䭁佁䬴䅁䭁䥁䕍䅁䉁䅁䅁允䅁䅁䅕䅁䅁䅁楂啁䵅䅉䅅䅁䕁䅁䅁睁䵁䅁䅁权㥁䅁䅁权䉁杁䅁权䙁杁䅁允䅁䅁䅅䅁䙁䩁䍙煖⭕穕䈱䍄䉁䅁䅁䅂䅁䅁䅍䅄䅁䅁䅯典䅅䅁䅯朷䅯䅁䅯兢䅑䅁䅅䅁䉁䅁䅁兂䅁䅁䅁䝅呍兑杷允䅁䅁䅑䅁䑁䅁䅷䅁䭁䑁䌰䅁䭁䅁䅑䅁䭁䅁䅕䅁䉁䅁䅁允䅁䅁䅕䅁䅁䍁硡啗䵅䅉䅅䅁䕁䅁䅁睁䵁䅁䅁权佂䅁䅁权牄权䅁权硂䅂䅁允䅁䅁䅅䅁佁䉁䅑䅁穁䑁䅍兎硁䑁䅣杍睁䑁䅁䅍䅁䅁杷允䅁䅁䅑䅁䑁䅁䅷䅁䭁乁䅅䅁䭁佁䬰䅁䭁佁䭷䅁䉁䅁䅁允䅁䅁䅕潅䅐煹䙆䕇䵁䅉䅅䅁䕁䅁䅁睁䵁䅁䅁权療允䅁权牄权䅁权獄权䅁允䅁䅁䅅䅁佁䉁䅑䅁ぁ䑁䅁睎ㅁ䑁䅧免㑁䑁䅧李䅁䅁杷允䅁䅁䅑䅁䑁䅁䅷䅁䭁偁䅑䅁䭁佁䭯䅁䭁䡁䔰䅁䉁䅁䅁允䅁䅁䄴䅄䅁䑁䅁杌㍁䑁䅁杍䅁䅁杷允䅁䅁䅑䅁䑁䅁䅷䅁䭁䝁䅳䅁䭁佁䬴䅁䭁䝁䔰䅁䉁䅁䅁允䅁䅁䅕䅁䅁䑁塄啅䵅䅉䅅䅁䕁䅁䅁睁䵁䅁䅁权䵂睁䅁权䕁䅁䅁权䙁䅁䅁允䅁䅁䅅䅁䙁䅁䅁䱁呄焴䉆䍄䉁䅁䅁䅂䅁䅁䅍䅄䅁䅁䅯条䅅䅁䅯朷䅯䅁䅯䄷䅯䅁䅅䅁䉁䅁䅁兂䅁䅁䅁乨㈱具杷允䅁䅁䅑䅁䑁䅁䅷䅁䭁䵁䑳䅁䭁䅁䅯䅁䭁䅁䅕䅁䉁䅁䅁允䅁䅁䅕倹唳佥浫ぃ䵁䅉䅅䅁䕁䅁䅁睁䵁䅁䅁权䑂允䅁权灄权䅁权㙂䅂䅁允䅁䅁䅅䅁䙁䅁䅁䅁䅄䍤䉆䍄䉁䅁䅁䅂䅁䅁䅍䅄䅁䅁䅯其䅅䅁䅯眵䅯䅁䅯䅣䅑䅁䅅䅁䉁䅁䅁兂䅁䅁䅁䅁䅄睐杷允䅁䅁䅑䅁䑁䅁䅷䅁䭁佁䉅䅁䭁佁䭳䅁䭁佁䭷䅁䉁䅁䅁允䅁䅁䄴䅆䅁䑁䅉免祁䑁䅁䅍睁䑁䅁䅍睁䅁䅁䍄䉁䅁䅁䅂䅁䅁䅍䅄䅁䅁䅯来䅉䅁䅯䅂䅁䅁䅯兂䅁䅁䅅䅁䉁䅁䅁兂䅁䅁䅁朴灒兑杷允䅁䅁䅍䅁䑁䅁䅷䅁䭁䙁䈸䅁䭁䉁䝯䅁䉁䅁䅁允䅁䅁䅯杷䅙䅁杷允䅁䅁䅑䅁䑁䅁䅷䅁䭁䙁䅉䅁䭁佁䭳䅁䭁䡁䕅䅁䉁䅁䅁允䅁䅁䄴䅆䅁䑁䅫兏㑁䑁䅁䅍睁䑁䅁䅍睁䅁䅁䍄䉁䅁䅁䅂䅁䅁䅍䅄䅁䅁䅯睎䅍䅁䅯䅂䅁䅁䅯眯䅅䅁䅅䅁䉁䅁䅁兂䅁䅁䅁䍂欵兑杷允䅁䅁䅑䅁䑁䅁䅷䅁䭁䵁䍅䅁䭁䅁䅑䅁䭁䅁䅕䅁䉁䅁䅁允䅁䅁䅕䅁䅁䥁癷ず䵅䅉䅅䅁䑁䅁䅁睁䵁䅁䅁权㥃䅁䅁权流杂䅁允䅁䅁䅅䅁佁䅁䅷䅁㉁䑁䅑杌祁䑁䅫䅁䵁䅉䅅䅁䕁䅁䅁睁䵁䅁䅁权癄䅁䅁权灄权䅁权療䅂䅁允䅁䅁䅅䅁䙁䅁䅁䅁䅂朷䉸䍄䉁䅁䅁睁䅁䅁䅍䅄䅁䅁䅯䄸䅁䅁䅯䅈䅙䅁䅅䅁䉁䅁䅁权䡂杂䅁䍄䉁䅁䅁䅂䅁䅁䅍䅄䅁䅁䅯免䅁䅁䅯儷䅯䅁䅯全䅑䅁䅅䅁䉁䅁䅁兂潂敫㠱穐㉘睐杷允䅁䅁䅑䅁䑁䅁䅷䅁䭁䭁䅷䅁䭁佁䭳䅁䭁䡁䕁䅁䉁䅁䅁允䅁䅁䄴䅆䅁䑁䅅兏ぁ䑁䅧杍祁䑁䅍睍㉁䅁䅁䍄䉁䅁䅁䅂䅁䅁䅍䅄䅁䅁䅯眳䅅䅁䅯眵䅯䅁䅯来䅑䅁䅅䅁䉁䅁䅁兂呃䅇坒楄䨰䅑杷允䅁䅁䅑䅁䑁䅁䅷䅁䭁䍁䌰䅁䭁䉁䅅䅁䭁䅁䅕䅁䉁䅁䅁允䅁䅁䄴䅇䅁䑁䅅杍㍁䑁䅉杍睁䑁䅁䅍睁䑁䅁䅍䅁䅁杷允䅁䅁䅑䅁䑁䅁䅷䅁䭁䍁䄴䅁䭁佁䭣䅁䭁佁䭷䅁䉁䅁䅁允䅁䅁䅕硨婢発呤歆䵁䅉䅅䅁䕁䅁䅁睁䵁䅁䅁权穁䅁䅁权浄权䅁权療䅂䅁允䅁䅁䅅䅁佁䅁䅷䅁硁䍁䄴䅍ㅁ䑁䅑䅁䵁䅉䅅䅁䕁䅁䅁睁䵁䅁䅁权剁睁䅁权䕁䅁䅁权䙁䅁䅁允䅁䅁䅅䅁䙁䅁䅁䕁䑁䥷䉂䍄䉁䅁䅁䅂䅁䅁䅍䅄䅁䅁䅯杏䅁䅁䅯权䅁䅁䅯䅂䅉䅁䅅䅁䉁䅁䅁兂䉃啬䱏䝢捣䅑杷允䅁䅁䅑䅁䑁䅁䅷䅁䭁偁䅷䅁䭁佁䭳䅁䭁佁䭷䅁䉁䅁䅁允䅁䅁䄴䅆䅁䑁䅅䅎祁䑁䅍李㑁䑁䅙杍睁䅁䅁䍄䉁䅁䅁䅂䅁䅁䅍䅄䅁䅁䅯睹䅍䅁䅯䅂䅁䅁䅯兂䅁䅁䅅䅁䉁䅁䅁兂䅁䅁䅁晓杚兑杷允䅁䅁䅑䅁䑁䅁䅷䅁䭁䅁䉕䅁䭁佁䭣䅁䭁䡁䕯䅁䉁䅁䅁允䅁䅁䅕佖汏㡭䅑啍䵁䅉䅅䅁䕁䅁䅁睁䵁䅁䅁权⽂杁䅁权䕁䅁䅁权䙁䅁䅁允䅁䅁䅅䅁䙁䅁䅁䥁䙄坳䉤䍄䉁䅁䅁睁䅁䅁䅍䅄䅁䅁䅯䅰䅅䅁䅯䅊䅙䅁䅅䅁䉁䅁䅁权桃睄䅁䍄䉁䅁䅁䅂䅁䅁䅍䅄䅁䅁䅯睲䅁䅁䅯朶䅯䅁䅯兢䅑䅁䅅䅁䉁䅁䅁杄䵁䅁䅁䅍畁䑁䅧兎㉁䅁䅁䍄䉁䅁䅁䅂䅁䅁䅍䅄䅁䅁䅯睗䅅䅁䅯允䅉䅁䅯兂䅉䅁䅅䅁䉁䅁䅁兂䙂䝸煌䉁兯兑杷允䅁䅁䅑䅁䑁䅁䅷䅁䭁䱁䅍䅁䭁䅁䅯䅁䭁䅁䅕䅁䉁䅁䅁允䅁䅁䅕浑汄䌰扌稫䴸䅉䅅䅁䕁䅁䅁睁䵁䅁䅁权橁杁䅁权䕁䅁䅁权䙁䅁䅁允䅁䅁䅅䅁䙁䅁䅁䅁坄ㄲ䉴䍄䉁䅁䅁䅂䅁䅁䅍䅄䅁䅁䅯睓䅉䅁䅯充䅁䅁䅯兂䅁䅁䅅䅁䉁䅁䅁杄啁䅁䅁䅎㍁䑁䅫䅏睁䑁䅁䅍睁䑁䅁䅁䵁䅉䅅䅁䕁䅁䅁睁䵁䅁䅁权捂䅁䅁权牄权䅁权硂䅂䅁允䅁䅁䅅䅁佁䉁䅑䅁㍁䑁䅕䅏睁䑁䅍兏睁䑁䅫兏䅁䅁杷允䅁䅁䅑䅁䑁䅁䅷䅁䭁䥁䉯䅁䭁佁䭯䅁䭁䡁䕁䅁䉁䅁䅁允䅁䅁䄴䅄䅁䑁䅁杌ㅁ䑁䅕䅏䅁䅁杷允䅁䅁䅑䅁䑁䅁䅷䅁䭁䝁䄴䅁䭁佁䭣䅁䭁䡁䕯䅁䉁䅁䅁允䅁䅁䅕㥒汹㍺䜳稸䴸䅉䅅䅁䕁䅁䅁睁䵁䅁䅁权㉃䅁䅁权煄权䅁权硂䅂䅁允䅁䅁䅅䅁佁䅁䅷䅁睁䍁䄴䅎㕁䑁䅉䅁䵁䅉䅅䅁䕁䅁䅁睁䵁䅁䅁权佄䅁䅁权浄权䅁权㥂䅂䅁允䅁䅁䅅䅁佁䅁䅷䅁硁䍁䄴睍祁䑁䅉䅁䵁䅉䅅䅁䕁䅁䅁睁䵁䅁䅁权㥁杁䅁权剁䅁䅁权⽄允䅁允䅁䅁䅅䅁佁䉁䅑䅁祁䑁䅫䅏ㅁ䑁䅁䅍睁䑁䅁䅍䅁䅁杷允䅁䅁䅑䅁䑁䅁䅷䅁䭁䡁䅷䅁䭁佁䭳䅁䭁䡁䕁䅁䉁䅁䅁允䅁䅁䄴䅆䅁䑁䅍䅍硁䑁䅅䅍㉁䑁䅧免睁䅁䅁䍄䉁䅁䅁䅂䅁䅁䅍䅄䅁䅁䅯儳䅁䅁䅯朶䅯䅁䅯睧䅑䅁䅅䅁䉁䅁䅁杄䵁䅁䅁䅍畁䑁䅣䅏硁䅁䅁䍄䉁䅁䅁䅂䅁䅁䅍䅄䅁䅁䅯睯䅅䅁䅯朵䅯䅁䅯兣䅑䅁䅅䅁䉁䅁䅁杄䵁䅁䅁䅍畁䑁䅣䅍㍁䅁䅁䍄䉁䅁䅁䅂䅁䅁䅍䅄䅁䅁䅯䄷䅁䅁䅯朶䅯䅁䅯来䅑䅁䅅䅁䉁䅁䅁杄䵁䅁䅁免畁䑁䅅兏ㅁ䅁䅁䍄䉁䅁䅁䅂䅁䅁䅍䅄䅁䅁䅯睊䅍䅁䅯充䅁䅁䅯眯䅅䅁䅅䅁䉁䅁䅁杄坁䅁䅁杍硁䑁䅑李睁䑁䅁䅍睁䑁䅁䅍䅁䅁杷允䅁䅁䅑䅁䑁䅁䅷䅁䭁偁䈴䅁䭁䉁䜸䅁䭁䍁䝁䅁䉁䅁䅁允䅁䅁䅯兆䅧䅁杷允䅁䅁䅑䅁䑁䅁䅷䅁䭁䉁䉫䅁䭁佁䬰䅁䭁䥁䕍䅁䉁䅁䅁允䅁䅁䅕積積積呍啔䵁䅉䅅䅁䕁䅁䅁睁䵁䅁䅁权ぃ允䅁权畄权䅁权㥂䅂䅁允䅁䅁䅅䅁䙁䅁䅁䅁䥁睏䉖䍄䉁䅁䅁䅂䅁䅁䅍䅄䅁䅁䅯䅪䅅䅁䅯眶䅯䅁䅯睧䅑䅁䅅䅁䉁䅁䅁杄啁䅁䅁䅏ㅁ䑁䅣兏㑁䑁䅣李ぁ䑁䅅䅁䵁䅉䅅䅁䕁䅁䅁睁䵁䅁䅁权⽂睁䅁权䭁䅁䅁权⽄允䅁允䅁䅁䅅䅁䙁䕁杊搵楁穭䅎䍄䉁䅁䅁䅂䅁䅁䅍䅄䅁䅁䅯儫䅅䅁䅯朶䅯䅁䅯䄷䅯䅁䅅䅁䉁䅁䅁杄䵁䅁䅁䅍畁䑁䅙䅎祁䅁䅁䍄䉁䅁䅁䅂䅁䅁䅍䅄䅁䅁䅯內䅉䅁䅯䅂䅁䅁䅯兂䅁䅁䅅䅁䉁䅁䅁兂䅁䅁杄刴杓兑杷允䅁䅁䅑䅁䑁䅁䅷䅁䭁䝁䅁䅁䭁佁䭳䅁䭁䡁䕁䅁䉁䅁䅁允䅁䅁䄴杅䅁䑁䅉免穁䑁䅕睎穁䑁䅣䅍䅁䅁杷允䅁䅁䅑䅁䑁䅁䅷䅁䭁䙁䉕䅁䭁佁䭣䅁䭁䝁䔰䅁䉁䅁䅁允䅁䅁䅕㉩湺㘫硬歆䵁䅉䅅䅁䕁䅁䅁睁䵁䅁䅁权㉃允䅁权䭁䅁䅁权䙁䅁䅁允䅁䅁䅅䅁䙁䥁坣挲㌷穫䅖䍄䉁䅁䅁䅂䅁䅁䅍䅄䅁䅁䅯䅲䅉䅁䅯充䅁䅁䅯眯䅅䅁䅅䅁䉁䅁䅁杄啁䅁䅁䅏㉁䑁䅅杍睁䑁䅁䅍睁䑁䅁䅁䵁䅉䅅䅁䕁䅁䅁睁䵁䅁䅁权睄允䅁权灄权䅁权㙂䅂䅁允䅁䅁䅅䅁䙁䅁䅁䅁元䍦䉆䍄䉁䅁䅁䅂䅁䅁䅍䅄䅁䅁䅯兔䅍䅁䅯䅂䅁䅁䅯眯䅅䅁䅅䅁䉁䅁䅁兂䅁䅁䅁癢昵兑杷允䅁䅁䅑䅁䑁䅁䅷䅁䭁䡁䌸䅁䭁䉁䅅䅁䭁䅁䅕䅁䉁䅁䅁允䅁䅁䄴䅆䅁䑁䅉杍祁䑁䅣兎睁䑁䅁䅍睁䅁䅁䍄䉁䅁䅁䅂䅁䅁䅍䅄䅁䅁䅯眯䅁䅁䅯朶䅯䅁䅯䄷䅯䅁䅅䅁䉁䅁䅁权䡂䅁䅁䍄䉁䅁䅁䅂䅁䅁䅍䅄䅁䅁䅯杆䅅䅁䅯朷䅯䅁䅯兢䅑䅁䅅䅁䉁䅁䅁兂䅁䅁䅁㜹睙兑杷允䅁䅁䅑䅁䑁䅁䅷䅁䭁佁䈸䅁䭁佁䬰䅁䭁䥁䕕䅁䉁䅁䅁允䅁䅁䅕硥畓⭒㙆䑰䴸䅉䅅䅁䕁䅁䅁睁䵁䅁䅁权摃杁䅁权䭁䅁䅁权⽄允䅁允䅁䅁䅅䅁䙁䅁琴灳瘳祚䄱䍄䉁䅁䅁䅂䅁䅁䅍䅄䅁䅁䅯䄳䅅䅁䅯眵䅯䅁䅯全䅑䅁䅅䅁䉁䅁䅁兂晁敨剴䉵头䅑杷允䅁䅁䅑䅁䑁䅁䅷䅁䭁䥁䍑䅁䭁䅁䅯䅁䭁偁䈸䅁䉁䅁䅁允䅁䅁䅕㑋坣挲㌵歆䵁䅉䅅䅁䑁䅁䅁睁䵁䅁䅁权䡄䅁䅁权奁杂䅁允䅁䅁䅅䅁䭁䑁䝫䅁䵁䅉䅅䅁䕁䅁䅁睁䵁䅁䅁权瑁䅁䅁权瑄权䅁权䑃䅂䅁允䅁䅁䅅䅁䙁偁㝤慺兌晹⽙䍄䉁䅁䅁䅂䅁䅁䅍䅄䅁䅁䅯八䅅䅁䅯儷䅯䅁䅯睢䅑䅁䅅䅁䉁䅁䅁兂⽁噎㘶兓⭺睐杷允䅁䅁䅑䅁䑁䅁䅷䅁䭁䥁䉍䅁䭁佁䭧䅁䭁䝁䔰䅁䉁䅁䅁允䅁䅁䄴杄䅁䑁䅅李畁䑁䅫杍ぁ䅁䅁䍄䉁䅁䅁䅂䅁䅁䅍䅄䅁䅁䅯䅭䅁䅁䅯眵䅯䅁䅯兣䅑䅁䅅䅁䉁䅁䅁兂歃䑣䬰㘱䕍䅑杷允䅁䅁䅑䅁䑁䅁䅷䅁䭁䝁䑯䅁䭁䅁䅯䅁䭁偁䈸䅁䉁䅁䅁允䅁䅁䅕䙅㕧䵴㉨啈䵁䅉䅅䅁䕁䅁䅁睁䵁䅁䅁权卂䅁䅁权牄权䅁权㥂䅂䅁允䅁䅁䅅䅁佁䉁䅙䅁硁䑁䅁免硁䑁䅧䅏硁䑁䅁䅍睁䅁䅁䍄䉁䅁䅁䅂䅁䅁䅍䅄䅁䅁䅯睢䅅䅁䅯朶䅯䅁䅯䅣䅑䅁䅅䅁䉁䅁䅁杄䵁䅁䅁免畁䑁䅧䅏㉁䅁䅁䍄䉁䅁䅁䅂䅁䅁䅍䅄䅁䅁䅯眵䅁䅁䅯朷䅯䅁䅯䅣䅑䅁䅅䅁䉁䅁䅁兂䅁䅁䅁䑮呣兑杷允䅁䅁䅑䅁䑁䅁䅷䅁䭁䭁䉍䅁䭁佁䭫䅁䭁䡁䕅䅁䉁䅁䅁允䅁䅁䅕䅁䅁䝁㝄歉䵅䅉䅅䅁䕁䅁䅁睁䵁䅁䅁权穄允䅁权潄权䅁权䙃䅂䅁允䅁䅁䅅䅁佁䅁䅯䅁ㅁ䍁䄴䅍㑁䅁䅁䍄䉁䅁䅁䅂䅁䅁䅍䅄䅁䅁䅯睃䅉䅁䅯充䅁䅁䅯兂䅁䅁䅅䅁䉁䅁䅁杄十䅁䅁睎ㅁ䑁䅑兎㉁䑁䅁䅍睁䅁䅁䍄䉁䅁䅁䅂䅁䅁䅍䅄䅁䅁䅯䅆䅅䅁䅯儷䅯䅁䅯兦䅑䅁䅅䅁䉁䅁䅁兂佁扌摋㘷敦睐杷允䅁䅁䅑䅁䑁䅁䅷䅁䭁䭁䉉䅁䭁䉁䜸䅁䭁䍁䝁䅁䉁䅁䅁允䅁䅁䅯䅪䅣䅁杷允䅁䅁䅑䅁䑁䅁䅷䅁䭁䡁䌸䅁䭁䅁䅯䅁䭁䅁䅕䅁䉁䅁䅁允䅁䅁䅕免獩䙈歰啉䵁䅉䅅䅁䑁䅁䅁睁䵁䅁䅁权い䅁䅁权敁杂䅁允䅁䅁䅅䅁䭁䙁䝁䅁䵁䅉䅅䅁䕁䅁䅁睁䵁䅁䅁权䍄允䅁权牄权䅁权瑂䅂䅁允䅁䅁䅅䅁佁䉁䅑䅁穁䑁䅙䅍睁䑁䅙睍睁䑁䅣䅎䅁䅁杷允䅁䅁䅑䅁䑁䅁䅷䅁䭁䙁䉙䅁䭁佁䭳䅁䭁佁䭷䅁䉁䅁䅁允䅁䅁䄴䅆䅁䑁䅕杍ぁ䑁䅫李睁䑁䅁䅍睁䅁䅁䍄䉁䅁䅁䅂䅁䅁䅍䅄䅁䅁䅯朷䅍䅁䅯䅂䅁䅁䅯眯䅅䅁䅅䅁䉁䅁䅁兂䅁䅁䅁䈷㌸兑杷允䅁䅁䅍䅁䑁䅁䅷䅁䭁佁䉷䅁䭁䍁䝙䅁䉁䅁䅁允䅁䅁䄴䅄䅁䑁䅫䅎畁䑁䅅䅏䅁䅁杷允䅁䅁䅑䅁䑁䅁䅷䅁䭁乁䅳䅁䭁佁䭯䅁䭁䡁䕁䅁䉁䅁䅁允䅁䅁䄴权䅁䑁䅁杌硁䑁䅫䅁䵁䅉䅅䅁䕁䅁䅁睁䵁䅁䅁权歃允䅁权灄权䅁权䙃䅂䅁允䅁䅁䅅䅁䙁䅁䅁䅁睄⽔䅚䍄䉁䅁䅁䅂䅁䅁䅍䅄䅁䅁䅯朵䅅䅁䅯朷䅯䅁䅯䄷䅯䅁䅅䅁䉁䅁䅁兂䅁䅁䅁䕅睑兑杷允䅁䅁䅑䅁䑁䅁䅷䅁䭁偁䍑䅁䭁䅁䅑䅁䭁偁䈸䅁䉁䅁䅁允䅁䅁䅕䅁䅁䝧䕙步䵅䅉䅅䅁䕁䅁䅁睁䵁䅁䅁权汃䅁䅁权湄权䅁权䑃䅂䅁允䅁䅁䅅䅁䙁乁倹婪畤畅⽥䍄䉁䅁䅁䅂䅁䅁䅍䅄䅁䅁䅯儫䅁䅁䅯朷䅯䅁䅯兦䅑䅁䅅䅁䉁䅁䅁兂䅁䅁䅁䙯摳兑杷允䅁䅁䅍䅁䑁䅁䅷䅁䭁䝁䅍䅁䭁䍁䝑䅁䉁䅁䅁允䅁䅁䅯睎䄸䅁杷允䅁䅁䅍䅁䑁䅁䅷䅁䭁乁䉣䅁䭁䉁䝷䅁䉁䅁䅁允䅁䅁䅯杌䅙䅁杷允䅁䅁䅑䅁䑁䅁䅷䅁䭁䩁䉅䅁䭁佁䭯䅁䭁䥁䕕䅁䉁䅁䅁允䅁䅁䄴䅄䅁䑁䅁杌祁䑁䅁免䅁䅁杷允䅁䅁䅑䅁䑁䅁䅷䅁䭁䱁䈰䅁䭁佁䭳䅁䭁䡁䕯䅁䉁䅁䅁允䅁䅁䄴䅆䅁䑁䅙免ㅁ䑁䅕睍睁䑁䅙䅏㕁䅁䅁䍄䉁䅁䅁䅂䅁䅁䅍䅄䅁䅁䅯睵䅍䅁䅯权䅁䅁䅯兂䅁䅁䅅䅁䉁䅁䅁兂䝁婧䑖㉩橺睐杷允䅁䅁䅑䅁䑁䅁䅷䅁䭁䭁䅁䅁䭁佁䬴䅁䭁䥁䕍䅁䉁䅁䅁允䅁䅁䅕䅁䅁䑁楁い䵅䅉䅅䅁䕁䅁䅁睁䵁䅁䅁权瑂䅁䅁权瑄权䅁权䑃䅂䅁允䅁䅁䅅䅁䙁䵁䴳䵺䵺䉺䅺䍄䉁䅁䅁䅂䅁䅁䅍䅄䅁䅁䅯䅄䅁䅁䅯儷䅯䅁䅯䄷䅯䅁䅅䅁䉁䅁䅁兂浂浚浚浚敢睐杷允䅁䅁䅑䅁䑁䅁䅷䅁䭁䉁䍅䅁䭁䅁䅑䅁䭁䅁䅕䅁䉁䅁䅁允䅁䅁䅕䅁䅁䕁煮歙䵅䅉䅅䅁䑁䅁䅁睁䵁䅁䅁权奃䅁䅁权歁杂䅁允䅁䅁䅅䅁䭁䙁偫䅁䵁䅉䅅䅁䕁䅁䅁睁䵁䅁䅁权扄睁䅁权剁䅁䅁权䙁䅁䅁允䅁䅁䅅䅁佁䉁䅑䅁祁䑁䅙䅍ㅁ䑁䅁䅍睁䑁䅁䅍䅁䅁杷允䅁䅁䅑䅁䑁䅁䅷䅁䭁䡁䄴䅁䭁佁䭫䅁䭁䝁䔰䅁䉁䅁䅁允䅁䅁䅕䅁䅁䍁癃䕂䵅䅉䅅䅁䕁䅁䅁睁䵁䅁䅁权汃䅁䅁权灄权䅁权䑃䅂䅁允䅁䅁䅅䅁䙁䅁䅁䅁䅁獪䅂䍄䉁䅁䅁䅂䅁䅁䅍䅄䅁䅁䅯睩䅉䅁䅯䅂䅁䅁䅯兂䅁䅁䅅䅁䉁䅁䅁兂䅁䅁兄煡ㅸ兑杷允䅁䅁䅍䅁䑁䅁䅷䅁䭁䉁䅉䅁䭁䉁䜴䅁䉁䅁䅁允䅁䅁䅯杤䅙䅁杷允䅁䅁䅑䅁䑁䅁䅷䅁䭁䙁䉫䅁䭁佁䬴䅁䭁䥁䕕䅁䉁䅁䅁允䅁䅁䅕䅁䅁䡁佷歒䵅䅉䅅䅁䕁䅁䅁睁䵁䅁䅁权㍁䅁䅁权煄权䅁权䙃䅂䅁允䅁䅁䅅䅁佁䅁䅷䅁睁䍁䄴李ぁ䑁䅙䅁䵁䅉䅅䅁䕁䅁䅁睁䵁䅁䅁权䙂允䅁权畄权䅁权䙃䅂䅁允䅁䅁䅅䅁䙁䅁䅁䅁睃唫䈵䍄䉁䅁䅁䅂䅁䅁䅍䅄䅁䅁䅯朵䅅䅁䅯眵䅯䅁䅯兦䅑䅁䅅䅁䉁䅁䅁兂㉂刴灺灆㕢睐杷允䅁䅁䅑䅁䑁䅁䅷䅁䭁䝁䑳䅁䭁䅁䅑䅁䭁䅁䅕䅁䉁䅁䅁允䅁䅁䅕䅁䅁佁湨啥䵅䅉䅅䅁䕁䅁䅁睁䵁䅁䅁权㙄睁䅁权䭁䅁䅁权⽄允䅁允䅁䅁䅅䅁䙁䡁潎敫㠱⽐⽕䍄䉁䅁䅁䅂䅁䅁䅍䅄䅁䅁䅯䅉䅁䅁䅯朵䅯䅁䅯䅣䅑䅁䅅䅁䉁䅁䅁杄䵁䅁䅁免畁䑁䅕䅎㑁䅁䅁䍄䉁䅁䅁䅂䅁䅁䅍䅄䅁䅁䅯䅯䅅䅁䅯朶䅯䅁䅯全䅑䅁䅅䅁䉁䅁䅁杄䵁䅁䅁䅍畁䑁䅕兏㉁䅁䅁䍄䉁䅁䅁䅂䅁䅁䅍䅄䅁䅁䅯睋䅅䅁䅯眶䅯䅁䅯睧䅑䅁䅅䅁䉁䅁䅁杄啁䅁䅁免祁䑁䅍兏睁䑁䅙睎ㅁ䑁䅁䅁䵁䅉䅅䅁䕁䅁䅁睁䵁䅁䅁权㝂䅁䅁权畄权䅁权䙃䅂䅁允䅁䅁䅅䅁䙁䅁䅁䅁允䈳䉨䍄䉁䅁䅁䅂䅁䅁䅍䅄䅁䅁䅯睲䅁䅁䅯朷䅯䅁䅯兢䅑䅁䅅䅁䉁䅁䅁兂䅁䅁䅁䱗橷兑杷允䅁䅁䅑䅁䑁䅁䅷䅁䭁䥁䄸䅁䭁佁䭯䅁䭁䡁䕯䅁䉁䅁䅁允䅁䅁䄴䅄䅁䑁䅁杌㑁䑁䅕杍䅁䅁杷允䅁䅁䅑䅁䑁䅁䅷䅁䭁䱁䉯䅁䭁䅁䍅䅁䭁䅁䍕䅁䉁䅁䅁允䅁䅁䅕睡䑍桹楍歸䵁䅉䅅䅁䕁䅁䅁睁䵁䅁䅁权䝄䅁䅁权瑄权䅁权獄权䅁允䅁䅁䅅䅁䙁䭁扡䍸睃畣⽧䍄䉁䅁䅁䅂䅁䅁䅍䅄䅁䅁䅯睦䅅䅁䅯䄶䅯䅁䅯䄷䅯䅁䅅䅁䉁䅁䅁杄䵁䅁䅁睎畁䑁䅕䅎硁䅁䅁䍄䉁䅁䅁䅂䅁䅁䅍䅄䅁䅁䅯睆䅉䅁䅯充䅁䅁䅯眯䅅䅁䅅䅁䉁䅁䅁杄啁䅁䅁兎硁䑁䅫䅍睁䑁䅁䅍睁䑁䅁䅁䵁䅉䅅䅁䕁䅁䅁睁䵁䅁䅁权剁杁䅁权剁䅁䅁权䙁䅁䅁允䅁䅁䅅䅁佁䉁䅑䅁㉁䑁䅙杍睁䑁䅁䅍睁䑁䅁䅍䅁䅁杷允䅁䅁䅑䅁䑁䅁䅷䅁䭁䅁䑑䅁䭁䅁䅯䅁䭁偁䈸䅁䉁䅁䅁允䅁䅁䅕䘫橐婰䕶樫䴸䅉䅅䅁䕁䅁䅁睁䵁䅁䅁权䍃䅁䅁权潄权䅁权䙃䅂䅁允䅁䅁䅅䅁䭁䕁䅣䅁䵁䅉䅅䅁䕁䅁䅁睁䵁䅁䅁权穃䅁䅁权煄权䅁权睂䅂䅁允䅁䅁䅅䅁佁䅁䅷䅁睁䍁䄴睍ㅁ䑁䅑䅁䵁䅉䅅䅁䕁䅁䅁睁䵁䅁䅁权䉄䅁䅁权煄权䅁权㙂䅂䅁允䅁䅁䅅䅁佁䅁䅷䅁睁䍁䄴䅎㍁䑁䅅䅁䵁䅉䅅䅁䕁䅁䅁睁䵁䅁䅁权呂允䅁权浄权䅁权䑃䅂䅁允䅁䅁䅅䅁佁䅁䅷䅁硁䍁䄴李㉁䑁䅍䅁䵁䅉䅅䅁䕁䅁䅁睁䵁䅁䅁权十杁䅁权䭁䅁䅁权䙁䅁䅁允䅁䅁䅅䅁䙁䍁䝕婧䑖硩䅆䍄䉁䅁䅁睁䅁䅁䅍䅄䅁䅁䅯材䅁䅁䅯杈䅙䅁䅅䅁䉁䅁䅁权坁䅃䅁䍄䉁䅁䅁䅂䅁䅁䅍䅄䅁䅁䅯充䅉䅁䅯权䅁䅁䅯兂䅁䅁䅅䅁䉁䅁䅁兂䑄匹捨㡪⽌睐杷允䅁䅁䅑䅁䑁䅁䅷䅁䭁䉁䑅䅁䭁䉁䅅䅁䭁偁䈸䅁䉁䅁䅁允䅁䅁䄴䅆䅁䑁䅕杍穁䑁䅑䅍睁䑁䅁䅍睁䅁䅁䍄䉁䅁䅁睁䅁䅁䅍䅄䅁䅁䅯睲䅅䅁䅯䅈䅙䅁䅅䅁䉁䅁䅁权乂杂䅁䍄䉁䅁䅁䅂䅁䅁䅍䅄䅁䅁䅯睙䅁䅁䅯朶䅯䅁䅯睢䅑䅁䅅䅁䉁䅁䅁杄䵁䅁䅁䅍畁䑁䅁䅎㑁䅁䅁䍄䉁䅁䅁䅂䅁䅁䅍䅄䅁䅁䅯权䅅䅁䅯䅂䅁䅁䅯䅂䅉䅁䅅䅁䉁䅁䅁兂䅁䅁䅃䅈瀵兑杷允䅁䅁䅑䅁䑁䅁䅷䅁䭁䩁䉷䅁䭁佁䭯䅁䭁䝁䔰䅁䉁䅁䅁允䅁䅁䄴权䅁䑁䅁杌穁䑁䅑䅁䵁䅉䅅䅁䕁䅁䅁睁䵁䅁䅁权浃允䅁权牄权䅁权療䅂䅁允䅁䅁䅅䅁佁䉁䅑䅁ぁ䑁䅫䅏睁䑁䅁䅍睁䑁䅁䅍䅁䅁杷允䅁䅁䅑䅁䑁䅁䅷䅁䭁䅁䑫䅁䭁䉁䅅䅁䭁䅁䅕䅁䉁䅁䅁允䅁䅁䄴䅆䅁䑁䅉睎ㅁ䑁䅣杍ㅁ䑁䅁䅍睁䅁䅁䍄䉁䅁䅁䅂䅁䅁䅍䅄䅁䅁䅯儯䅍䅁䅯权䅁䅁䅯兂䅁䅁䅅䅁䉁䅁䅁兂婄発呤㘴硘睶杷允䅁䅁䅑䅁䑁䅁䅷䅁䭁䵁䉉䅁䭁佁䬰䅁䭁䡁䔰䅁䉁䅁䅁允䅁䅁䅕䬯确欰椱䐰䴸䅉䅅䅁䑁䅁䅁睁䵁䅁䅁权杂䅁䅁权敁杂䅁允䅁䅁䅅䅁䭁䡁䝣䅁䵁䅉䅅䅁䕁䅁䅁睁䵁䅁䅁权啂允䅁权䕁䅁䅁权䙁䅁䅁允䅁䅁䅅䅁䙁䅁䅁䅁獂浕䉬䍄䉁䅁䅁䅂䅁䅁䅍䅄䅁䅁䅯条䅅䅁䅯儶䅯䅁䅯兢䅑䅁䅅䅁䉁䅁䅁兂䅁䅁䅁䝣䵬兑杷允䅁䅁䅑䅁䑁䅁䅷䅁䭁䍁䍕䅁䭁䉁䅅䅁䭁䅁䅕䅁䉁䅁䅁允䅁䅁䄴䅆䅁䑁䅉䅏㕁䑁䅅䅍睁䑁䅁䅍睁䅁䅁䍄䉁䅁䅁䅂䅁䅁䅍䅄䅁䅁䅯杂䅉䅁䅯䅂䅁䅁䅯眯䅅䅁䅅䅁䉁䅁䅁兂䅁䅁䅂乶䕃兑杷允䅁䅁䅑䅁䑁䅁䅷䅁䭁䉁䍳䅁䭁䅁䅯䅁䭁䅁䅕䅁䉁䅁䅁允䅁䅁䅕㡪ㅌ䙋偹樫䴸䅉䅅䅁䑁䅁䅁睁䵁䅁䅁权䡁䅁䅁权慁杂䅁允䅁䅁䅅䅁䭁䙁䜴䅁䵁䅉䅅䅁䑁䅁䅁睁䵁䅁䅁权䍃䅁䅁权奁杂䅁允䅁䅁䅅䅁䭁䡁䝷䅁䵁䅉䅅䅁䕁䅁䅁睁䵁䅁䅁权㝂䅁䅁权浄权䅁权療䅂䅁允䅁䅁䅅䅁佁䅁䅷䅁睁䍁䄴睎㍁䑁䅉䅁䵁䅉䅅䅁䕁䅁䅁睁䵁䅁䅁权坄䅁䅁权湄权䅁权㙂䅂䅁允䅁䅁䅅䅁䙁䡁啳歲桦楏䄵䍄䉁䅁䅁䅂䅁䅁䅍䅄䅁䅁䅯睯䅅䅁䅯䄶䅯䅁䅯睧䅑䅁䅅䅁䉁䅁䅁杄䵁䅁䅁兏畁䑁䅧兏㍁䅁䅁䍄䉁䅁䅁䅂䅁䅁䅍䅄䅁䅁䅯李䅅䅁䅯䄶䅯䅁䅯兢䅑䅁䅅䅁䉁䅁䅁杄佁䅁䅁杍祁䍁䄴免ㅁ䑁䅕䅁䵁䅉䅅䅁䑁䅁䅁睁䵁䅁䅁权潃䅁䅁权捁杂䅁允䅁䅁䅅䅁䭁䵁䜸䅁䵁䅉䅅䅁䕁䅁䅁睁䵁䅁䅁权祄允䅁权煄权䅁权睂䅂䅁允䅁䅁䅅䅁佁䅁䅷䅁睁䍁䄴䅎㍁䑁䅧䅁䵁䅉䅅䅁䑁䅁䅁睁䵁䅁䅁权捄䅁䅁权慁杂䅁允䅁䅁䅅䅁䭁䙁䜸䅁䵁䅉䅅䅁䕁䅁䅁睁䵁䅁䅁权䍄允䅁权瑄权䅁权瑂䅂䅁允䅁䅁䅅䅁䙁䍁捬㡪ㅌ䵋⽷䍄䉁䅁䅁䅂䅁䅁䅍䅄䅁䅁䅯睕䅍䅁䅯䅂䅁䅁䅯兂䅁䅁䅅䅁䉁䅁䅁兂䅁䅁䅁歩佨兑杷允䅁䅁䅑䅁䑁䅁䅷䅁䭁䍁䉯䅁䭁佁䬴䅁䭁䥁䕍䅁䉁䅁䅁允䅁䅁䅕䅁䅁佁㍂啅䵅䅉䅅䅁䕁䅁䅁睁䵁䅁䅁权晄允䅁权瑄权䅁权䙃䅂䅁允䅁䅁䅅䅁䙁䭁捷浗㝑⬳⽳䍄䉁䅁䅁䅂䅁䅁䅍䅄䅁䅁䅯兑䅉䅁䅯权䅁䅁䅯眯䅅䅁䅅䅁䉁䅁䅁兂ぃ䡹⭡㕮副䅑杷允䅁䅁䅑䅁䑁䅁䅷䅁䭁佁䑉䅁䭁䅁䅯䅁䭁偁䈸䅁䉁䅁䅁允䅁䅁䅕杖琴灳瘳稴䴸䅉䅅䅁䕁䅁䅁睁䵁䅁䅁权杁杁䅁权剁䅁䅁权䙁䅁䅁允䅁䅁䅅䅁佁䉁䅑䅁祁䑁䅧睍ㅁ䑁䅁䅍睁䑁䅁䅍䅁䅁杷允䅁䅁䅑䅁䑁䅁䅷䅁䭁䍁䑅䅁䭁䅁䅯䅁䭁偁䈸䅁䉁䅁䅁允䅁䅁䅕䉵䘶ㄶ㑇樶䴸䅉䅅䅁䕁䅁䅁睁䵁䅁䅁权䑂䅁䅁权湄权䅁权睂䅂䅁允䅁䅁䅅䅁䙁䍁睇浣剩剢䅊䍄䉁䅁䅁䅂䅁䅁䅍䅄䅁䅁䅯睭䅁䅁䅯朶䅯䅁䅯睧䅑䅁䅅䅁䉁䅁䅁杄䵁䅁䅁䅍畁䑁䅑䅍㍁䅁䅁䍄䉁䅁䅁䅂䅁䅁䅍䅄䅁䅁䅯䄵䅅䅁䅯朷䅯䅁䅯睧䅑䅁䅅䅁䉁䅁䅁兂䅁䅁䅁佷焰兑杷允䅁䅁䅑䅁䑁䅁䅷䅁䭁佁䍧䅁䭁䅁䅑䅁䭁偁䈸䅁䉁䅁䅁允䅁䅁䅕䅁䅁䝁娸䕡䵅䅉䅅䅁䑁䅁䅁睁䵁䅁䅁权牂䅁䅁权奁杂䅁允䅁䅁䅅䅁䭁䝁䜸䅁䵁䅉䅅䅁䕁䅁䅁睁䵁䅁䅁权浂䅁䅁权牄权䅁权㙂䅂䅁允䅁䅁䅅䅁佁䉁䅙䅁祁䑁䅑䅍㉁䑁䅧䅎㉁䑁䅁䅍睁䅁䅁䍄䉁䅁䅁䅂䅁䅁䅍䅄䅁䅁䅯䄴䅅䅁䅯朷䅯䅁䅯睧䅑䅁䅅䅁䉁䅁䅁兂䅁䅁䅁䭏䕧兑杷允䅁䅁䅑䅁䑁䅁䅷䅁䭁佁䉁䅁䭁佁䬴䅁䭁䡁䕅䅁䉁䅁䅁允䅁䅁䅕䅁䅁䝁敪歂䵅䅉䅅䅁䕁䅁䅁睁䵁䅁䅁权䵁杁䅁权䕁䅁䅁权䙁䅁䅁允䅁䅁䅅䅁䙁䅁䅁䝁浄㉖䉊䍄䉁䅁䅁䅂䅁䅁䅍䅄䅁䅁䅯杤䅅䅁䅯朶䅯䅁䅯䅣䅑䅁䅅䅁䉁䅁䅁杄䵁䅁䅁免畁䑁䅁兏㍁䅁䅁䍄䉁䅁䅁䅂䅁䅁䅍䅄䅁䅁䅯䅲䅉䅁䅯权䅁䅁䅯眯䅅䅁䅅䅁䉁䅁䅁兂ㅁ牘䩰䅄㍌睐杷允䅁䅁䅍䅁䑁䅁䅷䅁䭁䥁䅧䅁䭁䉁䜴䅁䉁䅁䅁允䅁䅁䅯杭䅙䅁杷允䅁䅁䅑䅁䑁䅁䅷䅁䭁䕁䈰䅁䭁佁䭣䅁䭁䝁䔰䅁䉁䅁䅁允䅁䅁䅕穊䥅䉲慸䐹䴸䅉䅅䅁䕁䅁䅁睁䵁䅁䅁权㡄䅁䅁权浄权䅁权睂䅂䅁允䅁䅁䅅䅁佁䅁䅷䅁硁䍁䄴免㑁䑁䅕䅁䵁䅉䅅䅁䕁䅁䅁睁䵁䅁䅁权ㅁ允䅁权浄权䅁权硂䅂䅁允䅁䅁䅅䅁佁䅁䄴䅁硁䑁䅉杌睁䑁䅅䅎䅁䅁杷允䅁䅁䅑䅁䑁䅁䅷䅁䭁䡁䉑䅁䭁佁䬰䅁䭁䝁䔸䅁䉁䅁䅁允䅁䅁䅕㘴扗䍸睃樯䴸䅉䅅䅁䕁䅁䅁睁䵁䅁䅁权䵁杁䅁权䭁䅁䅁权䙁䅁䅁允䅁䅁䅅䅁䙁䱁祂䩡瑈䍐䅤䍄䉁䅁䅁䅂䅁䅁䅍䅄䅁䅁䅯朰䅅䅁䅯儶䅯䅁䅯睧䅑䅁䅅䅁䉁䅁䅁兂䅁䅁䅁䅁䵫兑杷允䅁䅁䅑䅁䑁䅁䅷䅁䭁䉁䍑䅁䭁䅁䅯䅁䭁䅁䅕䅁䉁䅁䅁允䅁䅁䅕杖琴灳瘳稵䴸䅉䅅䅁䕁䅁䅁睁䵁䅁䅁权⽁䅁䅁权䭁䅁䅁权䕁杁䅁允䅁䅁䅅䅁䙁䝁汄䌰扌匫䅤䍄䉁䅁䅁䅂䅁䅁䅍䅄䅁䅁䅯兂䅅䅁䅯眵䅯䅁䅯睧䅑䅁䅅䅁䉁䅁䅁兂兂婪畤楅睍䅑杷允䅁䅁䅑䅁䑁䅁䅷䅁䭁䩁䍁䅁䭁䅁䅑䅁䭁偁䈸䅁䉁䅁䅁允䅁䅁䅕䅁䅁䝁䭖武䵅䅉䅅䅁䑁䅁䅁睁䵁䅁䅁权乁䅁䅁权捁杂䅁允䅁䅁䅅䅁䭁䵁䝳䅁䵁䅉䅅䅁䕁䅁䅁睁䵁䅁䅁权佁䅁䅁权䭁䅁䅁权䙁䅁䅁允䅁䅁䅅䅁䙁䱁摋㘷䝦⽓⽳䍄䉁䅁䅁䅂䅁䅁䅍䅄䅁䅁䅯杩䅁䅁䅯朶䅯䅁䅯兢䅑䅁䅅䅁䉁䅁䅁杄䵁䅁䅁䅍畁䑁䅕兎㑁䅁䅁䍄䉁䅁䅁䅂䅁䅁䅍䅄䅁䅁䅯䅒䅉䅁䅯权䅁䅁䅯眯䅅䅁䅅䅁䉁䅁䅁兂⭃确癯匳䭑䅑杷允䅁䅁䅑䅁䑁䅁䅷䅁䭁䝁䅁䅁䭁佁䭙䅁䭁䡁䔰䅁䉁䅁䅁允䅁䅁䄴䅄䅁䑁䅅杌祁䑁䅧免䅁䅁杷允䅁䅁䅑䅁䑁䅁䅷䅁䭁䕁䈴䅁䭁佁䭣䅁䭁䡁䕯䅁䉁䅁䅁允䅁䅁䅕硨婢発呦歈䵁䅉䅅䅁䕁䅁䅁睁䵁䅁䅁权歂允䅁权浄权䅁权獄权䅁允䅁䅁䅅䅁佁䅁䅷䅁睁䍁䄴䅎穁䑁䅣䅁䵁䅉䅅䅁䕁䅁䅁睁䵁䅁䅁权捁杁䅁权䕁䅁䅁权䙁䅁䅁允䅁䅁䅅䅁䙁䅁䅁䥁偄ㅔ䈱䍄䉁䅁䅁䅂䅁䅁䅍䅄䅁䅁䅯朵䅁䅁䅯眵䅯䅁䅯䄷䅯䅁䅅䅁䉁䅁䅁兂⭄䠱灪湊湅䅑杷允䅁䅁䅑䅁䑁䅁䅷䅁䭁䝁䉣䅁䭁䅁䅯䅁䭁䅁䍑䅁䉁䅁䅁允䅁䅁䅕䙅㕧䵴㉨歃䵁䅉䅅䅁䕁䅁䅁睁䵁䅁䅁权煃允䅁权湄权䅁权㙂䅂䅁允䅁䅁䅅䅁䙁䭁硲欰椱䅅䄱䍄䉁䅁䅁䅂䅁䅁䅍䅄䅁䅁䅯睱䅅䅁䅯眵䅯䅁䅯睢䅑䅁䅅䅁䉁䅁䅁兂乃㉬匴㡧䵁䅑杷允䅁䅁䅑䅁䑁䅁䅷䅁䭁乁䉍䅁䭁佁䭙䅁䭁䥁䕍䅁䉁䅁䅁允䅁䅁䄴䅄䅁䑁䅅杌祁䑁䅙睍䅁䅁杷允䅁䅁䅑䅁䑁䅁䅷䅁䭁䝁䑧䅁䭁䉁䅅䅁䭁偁䈸䅁䉁䅁䅁允䅁䅁䄴䅆䅁䑁䅧睎ㅁ䑁䅁䅍睁䑁䅁䅍睁䅁䅁䍄䉁䅁䅁䅂䅁䅁䅍䅄䅁䅁䅯䅲䅁䅁䅯眵䅯䅁䅯睢䅑䅁䅅䅁䉁䅁䅁兂扄堫焵䡶剑䅑杷允䅁䅁䅑䅁䑁䅁䅷䅁䭁䅁䈴䅁䭁佁䭫䅁䭁䡁䔰䅁䉁䅁䅁允䅁䅁䅕䅁䅁䍁䡂歆䵅䅉䅅䅁䕁䅁䅁睁䵁䅁䅁权剃杁䅁权䕁䅁䅁权䙁䅁䅁允䅁䅁䅅䅁䙁䅁䅁䥁䩄灙䉊䍄䉁䅁䅁䅂䅁䅁䅍䅄䅁䅁䅯兪䅁䅁䅯眶䅯䅁䅯睧䅑䅁䅅䅁䉁䅁䅁杄啁䅁䅁杍硁䑁䅫䅏㕁䑁䅉䅍睁䑁䅁䅁䵁䅉䅅䅁䕁䅁䅁睁䵁䅁䅁权畃杁䅁权䭁䅁䅁权䙁䅁䅁允䅁䅁䅅䅁䙁䵁ㅐ䙋偹楧䄹䍄䉁䅁䅁睁䅁䅁䅍䅄䅁䅁䅯兰䅁䅁䅯䅇䅙䅁䅅䅁䉁䅁䅁权㕁杂䅁䍄䉁䅁䅁睁䅁䅁䅍䅄䅁䅁䅯睒䅅䅁䅯䅈䅙䅁䅅䅁䉁䅁䅁权獁睂䅁䍄䉁䅁䅁睁䅁䅁䅍䅄䅁䅁䅯具䅁䅁䅯䅇䅙䅁䅅䅁䉁䅁䅁权䩂睂䅁䍄䉁䅁䅁䅂䅁䅁䅍䅄䅁䅁䅯䄱䅁䅁䅯䅂䅁䅁䅯䅂䅉䅁䅅䅁䉁䅁䅁兂䅁䅁䅄⭨塬兑杷允䅁䅁䅑䅁䑁䅁䅷䅁䭁䵁䉕䅁䭁佁䭣䅁䭁䡁䕅䅁䉁䅁䅁允䅁䅁䅕㑋坣挲㌷う䵁䅉䅅䅁䕁䅁䅁睁䵁䅁䅁权剁睁䅁权剁䅁䅁权䙁䅁䅁允䅁䅁䅅䅁佁䉁䅑䅁ㅁ䑁䅉兎睁䑁䅁䅍睁䑁䅁䅍䅁䅁杷允䅁䅁䅑䅁䑁䅁䅷䅁䭁䑁䉳䅁䭁佁䭯䅁䭁䝁䔰䅁䉁䅁䅁允䅁䅁䄴䅄䅁䑁䅍杌硁䑁䅑兏䅁䅁杷允䅁䅁䅑䅁䑁䅁䅷䅁䭁䍁䍅䅁䭁䅁䅑䅁䭁䅁䅕䅁䉁䅁䅁允䅁䅁䅕䅁䅁䡁㍰啔䵅䅉䅅䅁䕁䅁䅁睁䵁䅁䅁权坁睁䅁权䕁䅁䅁权⽄允䅁允䅁䅁䅅䅁䙁䅁䅁䥁䉃ㄴ䉒䍄䉁䅁䅁睁䅁䅁䅍䅄䅁䅁䅯杲䅁䅁䅯䅇䅙䅁䅅䅁䉁䅁䅁权㡂杂䅁䍄䉁䅁䅁䅂䅁䅁䅍䅄䅁䅁䅯杲䅅䅁䅯儶䅯䅁䅯睢䅑䅁䅅䅁䉁䅁䅁兂䅁䅁䅁䙤啳兑杷允䅁䅁䅑䅁䑁䅁䅷䅁䭁乁䉁䅁䭁䅁䅑䅁䭁䅁䍑䅁䉁䅁䅁允䅁䅁䅕䅁䅁䥁浱じ䵅䅉䅅䅁䕁䅁䅁睁䵁䅁䅁权獃䅁䅁权畄权䅁权㙂䅂䅁允䅁䅁䅅䅁䙁䅁䅁䅁权桄䉖䍄䉁䅁䅁䅂䅁䅁䅍䅄䅁䅁䅯兒䅅䅁䅯眵䅯䅁䅯兣䅑䅁䅅䅁䉁䅁䅁兂坂楄礲敮椸䅑杷允䅁䅁䅍䅁䑁䅁䅷䅁䭁䭁䉧䅁䭁䉁䝧䅁䉁䅁䅁允䅁䅁䅯兇䅙䅁杷允䅁䅁䅑䅁䑁䅁䅷䅁䭁䝁䍁䅁䭁䅁䅯䅁䭁偁䈸䅁䉁䅁䅁允䅁䅁䅕⼵灵搸乊あ䵁䅉䅅䅁䕁䅁䅁睁䵁䅁䅁权䉃䅁䅁权潄权䅁权睂䅂䅁允䅁䅁䅅䅁佁䅁䄴䅁硁䑁䅣杌睁䑁䅧䅎䅁䅁杷允䅁䅁䅑䅁䑁䅁䅷䅁䭁䝁䅳䅁䭁佁䭧䅁䭁佁䭷䅁䉁䅁䅁允䅁䅁䄴杄䅁䑁䅉睍畁䑁䅣杍㍁䅁䅁䍄䉁䅁䅁䅂䅁䅁䅍䅄䅁䅁䅯入䅅䅁䅯眵䅯䅁䅯睧䅑䅁䅅䅁䉁䅁䅁兂䩃坑汄䬰噉䅑杷允䅁䅁䅑䅁䑁䅁䅷䅁䭁䡁䉷䅁䭁䅁䅑䅁䭁䅁䍑䅁䉁䅁䅁允䅁䅁䅕䅁䅁䥁瘲っ䵅䅉䅅䅁䕁䅁䅁睁䵁䅁䅁权䙂杁䅁权剁䅁䅁权䙁䅁䅁允䅁䅁䅅䅁佁䉁䅑䅁祁䑁䅉兏睁䑁䅁䅍睁䑁䅁䅍䅁䅁杷允䅁䅁䅑䅁䑁䅁䅷䅁䭁䙁䅳䅁䭁佁䭫䅁䭁䡁䔰䅁䉁䅁䅁允䅁䅁䅕䅁䅁䉁䡧き䵅䅉䅅䅁䕁䅁䅁睁䵁䅁䅁权㕄䅁䅁权牄权䅁权䙃䅂䅁允䅁䅁䅅䅁佁䉁䅑䅁㍁䑁䅫䅎睁䑁䅁䅍睁䑁䅁䅍䅁䅁杷允䅁䅁䅑䅁䑁䅁䅷䅁䭁䭁䈴䅁䭁佁䭙䅁䭁佁䭷䅁䉁䅁䅁允䅁䅁䄴䅄䅁䑁䅁杌㕁䑁䅑䅎䅁䅁杷允䅁䅁䅑䅁䑁䅁䅷䅁䭁䵁䕅䅁䭁佁䬴䅁䭁佁䭷䅁䉁䅁䅁允䅁䅁䅯睒䅁䅁杷允䅁䅁䅑䅁䑁䅁䅷䅁䭁䩁䅍䅁䭁䉁䅅䅁䭁䅁䍑䅁䉁䅁䅁允䅁䅁䅯睒䅁䅁杷允䅁䅁䅑䅁䑁䅁䅷䅁䭁䑁䐸䅁䭁䅁䅑䅁䭁䅁䅕䅁䉁䅁䅁允䅁䅁䅕䅁䅁佧硉此䵅䅉䅅䅁䕁䅁䅁睁䵁䅁䅁权汃䅁䅁权䕁䅁䅁权䙁䅁䅁允䅁䅁䅅䅁䙁䅁䅁䥁桄ご䉤䍄䉁䅁䅁䅂䅁䅁䅍䅄䅁䅁䅯入䅉䅁䅯权䅁䅁䅯眯䅅䅁䅅䅁䉁䅁䅁兂桁䡳潊敫漳睐杷允䅁䅁䅑䅁䑁䅁䅷䅁䭁䕁䅳䅁䭁佁䬰䅁䭁䝁䔸䅁䉁䅁䅁允䅁䅁䅕䝭匴㡧䭄呷䴸䅉䅅䅁䕁䅁䅁睁䵁䅁䅁权䡁允䅁权畄权䅁权獄权䅁允䅁䅁䅅䅁䙁䅁䅁䅁允楇䉤䍄䉁䅁䅁䅂䅁䅁䅍䅄䅁䅁䅯共䅅䅁䅯朷䅯䅁䅯䅣䅑䅁䅅䅁䉁䅁䅁兂䅁䅁䅁䅉䠰兑杷允䅁䅁䅑䅁䑁䅁䅷䅁䭁䱁䉣䅁䭁佁䭧䅁䭁佁䭷䅁䉁䅁䅁允䅁䅁䄴杄䅁䑁䅑睍畁䑁䅑李㑁䅁䅁䍄䉁䅁䅁䅂䅁䅁䅍䅄䅁䅁䅯眹䅍䅁䅯䅂䅁䅁䅯眯䅅䅁䅅䅁䉁䅁䅁兂䅁䅁杂䤹畖兑杷允䅁䅁䅑䅁䑁䅁䅷䅁䭁䡁䅅䅁䭁佁䭳䅁䭁䡁䔰䅁䉁䅁䅁允䅁䅁䄴䅆䅁䑁䅅䅍ㅁ䑁䅕睎ぁ䑁䅅睎穁䅁䅁䍄䉁䅁䅁䅂䅁䅁䅍䅄䅁䅁䅯杰䅉䅁䅯权䅁䅁䅯兂䅁䅁䅅䅁䉁䅁䅁兂偄ㄹ橐坰奎䅑杷允䅁䅁䅍䅁䑁䅁䅷䅁䭁䱁䅅䅁䭁䉁䝯䅁䉁䅁䅁允䅁䅁䅯睘䅙䅁杷允䅁䅁䅑䅁䑁䅁䅷䅁䭁䥁䅧䅁䭁佁䭙䅁䭁䡁䕯䅁䉁䅁䅁允䅁䅁䄴权䅁䑁䅁杌㉁䑁䅧䅁䵁䅉䅅䅁䕁䅁䅁睁䵁䅁䅁权湁允䅁权煄权䅁权硂䅂䅁允䅁䅁䅅䅁佁䅁䅷䅁睁䍁䄴睎㍁䑁䅕䅁䵁䅉䅅䅁䕁䅁䅁睁䵁䅁䅁权元允䅁权煄权䅁权䑃䅂䅁允䅁䅁䅅䅁佁䅁䅷䅁睁䍁䄴睎㕁䑁䅑䅁䵁䅉䅅䅁䕁䅁䅁睁䵁䅁䅁权楁杁䅁权䭁䅁䅁权⽄允䅁允䅁䅁䅅䅁䙁䝁光䑗ね䍃䅰䍄䉁䅁䅁䅂䅁䅁䅍䅄䅁䅁䅯兑䅁䅁䅯儶䅯䅁䅯全䅑䅁䅅䅁䉁䅁䅁兂䅁䅁䅁䩧㝢䅑杷允䅁䅁䅑䅁䑁䅁䅷䅁䭁䕁䅳䅁䭁佁䭯䅁䭁䥁䕍䅁䉁䅁䅁允䅁䅁䄴䅄䅁䑁䅁杌ㅁ䑁䅍免䅁䅁杷允䅁䅁䅑䅁䑁䅁䅷䅁䭁䭁䅙䅁䭁佁䭯䅁䭁䡁䕅䅁䉁䅁䅁允䅁䅁䄴䅄䅁䑁䅁杌ㅁ䑁䅁兏䅁䅁杷允䅁䅁䅑䅁䑁䅁䅷䅁䭁乁䅯䅁䭁佁䬰䅁䭁䡁䔰䅁䉁䅁䅁允䅁䅁䅕㉦㡱䩤奍䐶䴸䅉䅅䅁䕁䅁䅁睁䵁䅁䅁权潁允䅁权煄权䅁权㙂䅂䅁允䅁䅁䅅䅁䭁䕁䅣䅁䵁䅉䅅䅁䕁䅁䅁睁䵁䅁䅁权塂䅁䅁权牄权䅁权㥂䅂䅁允䅁䅁䅅䅁佁䉁䅉䅁㍁䑁䅙兎硁䑁䅙䅍睁䑁䅁䅁䵁䅉䅅䅁䕁䅁䅁睁䵁䅁䅁权扂䅁䅁权煄权䅁权硂䅂䅁允䅁䅁䅅䅁佁䅁䅷䅁睁䍁䄴李㑁䑁䅙䅁䵁䅉䅅䅁䕁䅁䅁睁䵁䅁䅁权䙁允䅁权牄权䅁权療䅂䅁允䅁䅁䅅䅁佁䉁䅑䅁祁䑁䅫兎穁䑁䅁䅍睁䑁䅁䅍䅁䅁杷允䅁䅁䅑䅁䑁䅁䅷䅁䭁䅁䑳䅁䭁䅁䅯䅁䭁䅁䅕䅁䉁䅁䅁允䅁䅁䅕敢㝦晱午稹䴸䅉䅅䅁䕁䅁䅁睁䵁䅁䅁权睁䅁䅁权灄权䅁权獄权䅁允䅁䅁䅅䅁䙁䅁䅁䅁杄硣䉰䍄䉁䅁䅁䅂䅁䅁䅍䅄䅁䅁䅯条䅅䅁䅯朵䅯䅁䅯䄷䅯䅁䅅䅁䉁䅁䅁杄䵁䅁䅁杍畁䑁䅁睎穁䅁䅁䍄䉁䅁䅁䅂䅁䅁䅍䅄䅁䅁䅯杣䅍䅁䅯䅂䅁䅁䅯眯䅅䅁䅅䅁䉁䅁䅁兂䅁䅁允㑣㌱兑杷允䅁䅁䅑䅁䑁䅁䅷䅁䭁䭁䄰䅁䭁佁䭳䅁䭁䡁䕯䅁䉁䅁䅁允䅁䅁䄴䅆䅁䑁䅫䅍ㅁ䑁䅕兎㕁䑁䅫兎㕁䅁䅁䍄䉁䅁䅁䅂䅁䅁䅍䅄䅁䅁䅯朸䅁䅁䅯䄶䅯䅁䅯来䅑䅁䅅䅁䉁䅁䅁杄佁䅁䅁免祁䍁䄴兎祁䑁䅙䅁䵁䅉䅅䅁䕁䅁䅁睁䵁䅁䅁权歁杁䅁权䭁䅁䅁权⽄允䅁允䅁䅁䅅䅁䙁䍁硣䭃捷栲䅂䍄䉁䅁䅁䅂䅁䅁䅍䅄䅁䅁䅯杗䅅䅁䅯眶䅯䅁䅯兣䅑䅁䅅䅁䉁䅁䅁杄啁䅁䅁免祁䑁䅑䅍㑁䑁䅁李穁䑁䅑䅁䵁䅉䅅䅁䕁䅁䅁睁䵁䅁䅁权䭂睁䅁权剁䅁䅁权⽄允䅁允䅁䅁䅅䅁佁䉁䅑䅁祁䑁䅉兎㍁䑁䅁䅍睁䑁䅁䅍䅁䅁杷允䅁䅁䅑䅁䑁䅁䅷䅁䭁䱁䍷䅁䭁䅁䅯䅁䭁偁䈸䅁䉁䅁䅁允䅁䅁䅕㙹䙆癴㥐啉䵁䅉䅅䅁䕁䅁䅁睁䵁䅁䅁权乂杁䅁权䕁䅁䅁权⽄允䅁允䅁䅁䅅䅁䙁䅁䅁䅁祂汃䉂䍄䉁䅁䅁䅂䅁䅁䅍䅄䅁䅁䅯兊䅉䅁䅯䅂䅁䅁䅯兂䅁䅁䅅䅁䉁䅁䅁兂䅁䅁䅄晙䵩兑杷允䅁䅁䅑䅁䑁䅁䅷䅁䭁䥁䄴䅁䭁佁䬰䅁䭁䥁䕕䅁䉁䅁䅁允䅁䅁䅕楄礲敮渫ぃ䵁䅉䅅䅁䕁䅁䅁睁䵁䅁䅁权灃䅁䅁权浄权䅁权䑃䅂䅁允䅁䅁䅅䅁佁䅁䅷䅁硁䍁䄴睍ぁ䑁䅙䅁䵁䅉䅅䅁䕁䅁䅁睁䵁䅁䅁权㉂杁䅁权䭁䅁䅁权䙁䅁䅁允䅁䅁䅅䅁䙁䉁䑋䵷桱剒䅊䍄䉁䅁䅁䅂䅁䅁䅍䅄䅁䅁䅯䅗䅅䅁䅯朶䅯䅁䅯来䅑䅁䅅䅁䉁䅁䅁杄䵁䅁䅁䅍畁䑁䅣李祁䅁䅁䍄䉁䅁䅁䅂䅁䅁䅍䅄䅁䅁䅯杩䅍䅁䅯䅂䅁䅁䅯兂䅁䅁䅅䅁䉁䅁䅁兂䅁䅁䅁穳由兑杷允䅁䅁䅑䅁䑁䅁䅷䅁䭁䡁䑳䅁䭁䅁䅯䅁䭁偁䈸䅁䉁䅁䅁允䅁䅁䅕㑋坣挲㌷稸䴸䅉䅅䅁䕁䅁䅁睁䵁䅁䅁权慂允䅁权灄权䅁权瑂䅂䅁允䅁䅁䅅䅁䙁䅁䅁䅁䅃杲䉤䍄䉁䅁䅁䅂䅁䅁䅍䅄䅁䅁䅯朶䅅䅁䅯儷䅯䅁䅯睢䅑䅁䅅䅁䉁䅁䅁兂⭄䠱灪橊䥈睐杷允䅁䅁䅑䅁䑁䅁䅷䅁䭁䕁䍯䅁䭁䅁䅯䅁䭁偁䈸䅁䉁䅁䅁允䅁䅁䅕㘱睎児塲䕇䵁䅉䅅䅁䑁䅁䅁睁䵁䅁䅁权牂允䅁权歁杂䅁允䅁䅁䅅䅁䭁䑁兕䅁䵁䅉䅅䅁䕁䅁䅁睁䵁䅁䅁权啄䅁䅁权牄权䅁权㥂䅂䅁允䅁䅁䅅䅁佁䉁䅑䅁祁䑁䅉睎㑁䑁䅙䅎睁䑁䅫䅏䅁䅁杷允䅁䅁䅑䅁䑁䅁䅷䅁䭁䕁䍳䅁䭁䅁䅯䅁䭁偁䈸䅁䉁䅁䅁允䅁䅁䅕䉯癯匳䝑啁䵁䅉䅅䅁䕁䅁䅁睁䵁䅁䅁权䭁允䅁权牄权䅁权睂䅂䅁允䅁䅁䅅䅁佁䉁䅉䅁㑁䑁䅑睍睁䑁䅁䅍睁䑁䅁䅁䵁䅉䅅䅁䕁䅁䅁睁䵁䅁䅁权潂允䅁权潄权䅁权硂䅂䅁允䅁䅁䅅䅁佁䅁䄴䅁穁䑁䅁杌㕁䑁䅫睍䅁䅁杷允䅁䅁䅑䅁䑁䅁䅷䅁䭁䙁䑣䅁䭁䅁䅑䅁䭁䅁䅕䅁䉁䅁䅁允䅁䅁䅕䅁䅁䅁䥦啐䵅䅉䅅䅁䕁䅁䅁睁䵁䅁䅁权歂允䅁权湄权䅁权睂䅂䅁允䅁䅁䅅䅁䙁䍁楨汶橏䉙䅊䍄䉁䅁䅁䅂䅁䅁䅍䅄䅁䅁䅯睐䅁䅁䅯䅂䅁䅁䅯兂䅁䅁䅅䅁䉁䅁䅁兂䅁䅁䅁㍫呸兑杷允䅁䅁䅑䅁䑁䅁䅷䅁䭁䕁䉑䅁䭁䉁䅅䅁䭁䅁䅕䅁䉁䅁䅁允䅁䅁䄴䅆䅁䑁䅙䅎睁䑁䅁䅍睁䑁䅁䅍睁䅁䅁䍄䉁䅁䅁䅂䅁䅁䅍䅄䅁䅁䅯兢䅉䅁䅯充䅁䅁䅯眯䅅䅁䅅䅁䉁䅁䅁杄坁䅁䅁免ぁ䑁䅍兏㍁䑁䅁䅍睁䑁䅁䅍䅁䅁杷允䅁䅁䅑䅁䑁䅁䅷䅁䭁䥁䄸䅁䭁䅁䍅䅁䭁䅁䍉䅁䉁䅁䅁允䅁䅁䅕儲汪戫硳べ䵁䅉䅅䅁䕁䅁䅁睁䵁䅁䅁权畃䅁䅁权䉁杁䅁权䑁杁䅁允䅁䅁䅅䅁䙁䡁浐牱煴捤䅰䍄䉁䅁䅁䅂䅁䅁䅍䅄䅁䅁䅯杲䅁䅁䅯朵䅯䅁䅯兢䅑䅁䅅䅁䉁䅁䅁杄䵁䅁䅁䅍畁䑁䅫兏㉁䅁䅁䍄䉁䅁䅁䅂䅁䅁䅍䅄䅁䅁䅯睉䅉䅁䅯充䅁䅁䅯眯䅅䅁䅅䅁䉁䅁䅁杄坁䅁䅁免ぁ䑁䅙兎祁䑁䅉䅍睁䑁䅁䅍䅁䅁杷允䅁䅁䅑䅁䑁䅁䅷䅁䭁䕁䍷䅁䭁䅁䅯䅁䭁偁䈸䅁䉁䅁䅁允䅁䅁䅕䬯确欰椱歂䵁䅉䅅䅁䕁䅁䅁睁䵁䅁䅁权歄䅁䅁权牄权䅁权㥂䅂䅁允䅁䅁䅅䅁佁䉁䅙䅁硁䑁䅉睍祁䑁䅍兏祁䑁䅁䅍睁䅁䅁䍄䉁䅁䅁䅂䅁䅁䅍䅄䅁䅁䅯眫䅅䅁䅯朵䅯䅁䅯兢䅑䅁䅅䅁䉁䅁䅁杄䵁䅁䅁免畁䑁䅧兏㑁䅁䅁䍄䉁䅁䅁䅂䅁䅁䅍䅄䅁䅁䅯儵䅉䅁䅯䅂䅁䅁䅯兂䅁䅁䅅䅁䉁䅁䅁兂䅁䅁䅁慺㙒兑杷允䅁䅁䅑䅁䑁䅁䅷䅁䭁䑁偅䅁䭁佁䬰䅁䭁䝁䔰䅁䉁䅁䅁允䅁䅁䅕捺䵺䵺䵺䐳䴸䅉䅅䅁䕁䅁䅁睁䵁䅁䅁权元䅁䅁权浄权䅁权獄权䅁允䅁䅁䅅䅁佁䅁䅷䅁硁䍁䄴䅍㍁䑁䅫䅁䵁䅉䅅䅁䕁䅁䅁睁䵁䅁䅁权兄杁䅁权剁䅁䅁权䙁䅁䅁允䅁䅁䅅䅁佁䉁䅑䅁硁䑁䅧李穁䑁䅁䅍睁䑁䅁䅍䅁䅁杷允䅁䅁䅑䅁䑁䅁䅷䅁䭁偁䄰䅁䭁佁䬰䅁䭁䝁䔰䅁䉁䅁䅁允䅁䅁䅕䅁䅁䅁䅁䅁䵁䅉䅅䅁䕁䅁䅁睁䵁䅁䅁权奄允䅁权湄权䅁权㙂䅂䅁允䅁䅁䅅䅁䙁䅁䅁䅁䅁䍁䅒䍄䉁䅁䅁䅂䅁䅁䅍䅄䅁䅁䅯睄䅅䅁䅯儶䅯䅁䅯睢䅑䅁䅅䅁䉁䅁䅁兂䅁䅁䅁䭉捁兑杷允䅁䅁䅑䅁䑁䅁䅷䅁䭁䑁䍷䅁䭁䅁䅑䅁䭁偁䈸䅁䉁䅁䅁允䅁䅁䅕䅁䅁䵙㙉啤䵅䅉䅅䅁䑁䅁䅁睁䵁䅁䅁权佃䅁䅁权奁杂䅁允䅁䅁䅅䅁䭁䑁䝫䅁䵁䅉䅅䅁䕁䅁䅁睁䵁䅁䅁权䭂允䅁权煄权䅁权獄权䅁允䅁䅁䅅䅁䭁䕁䅣䅁䵁䅉䅅䅁䕁䅁䅁睁䵁䅁䅁权呃允䅁权瑄权䅁权䑃䅂䅁允䅁䅁䅅䅁䙁䕁䱓佢㝦扱⽅䍄䉁䅁䅁䅂䅁䅁䅍䅄䅁䅁䅯兵䅁䅁䅯眶䅯䅁䅯兢䅑䅁䅅䅁䉁䅁䅁杄啁䅁䅁䅎硁䑁䅣兏㕁䑁䅑睍ぁ䑁䅍䅁䵁䅉䅅䅁䕁䅁䅁睁䵁䅁䅁权䉄䅂䅁权牄权䅁权瑂䅂䅁允䅁䅁䅅䅁佁䉁䅑䅁硁䑁䅉睍硁䑁䅉兎睁䑁䅁䅍䅁䅁杷允䅁䅁䅑䅁䑁䅁䅷䅁䭁䙁䌰䅁䭁䅁䅯䅁䭁䅁䅕䅁䉁䅁䅁允䅁䅁䅕浑汄䌰扌稫䴸䅉䅅䅁䕁䅁䅁睁䵁䅁䅁权摁杁䅁权䭁䅁䅁权䙁䅁䅁允䅁䅁䅅䅁䙁䵁㌯⭕汏硇䅂䍄䉁䅁䅁䅂䅁䅁䅍䅄䅁䅁䅯睘䅁䅁䅯睈䅙䅁䅯䅉䅙䅁䅅䅁䉁䅁䅁权捃杂䅁䍄䉁䅁䅁䅂䅁䅁䅍䅄䅁䅁䅯杨䅅䅁䅯眶䅯䅁䅯睢䅑䅁䅅䅁䉁䅁䅁杄啁䅁䅁免ぁ䑁䅣李睁䑁䅅兎ぁ䑁䅍䅁䵁䅉䅅䅁䕁䅁䅁睁䵁䅁䅁权潃允䅁权牄权䅁权療䅂䅁允䅁䅁䅅䅁佁䉁䅑䅁硁䑁䅣免㕁䑁䅁䅍睁䑁䅁䅍䅁䅁杷允䅁䅁䅑䅁䑁䅁䅷䅁䭁䥁䅅䅁䭁䅁䅯䅁䭁䅁䅕䅁䉁䅁䅁允䅁䅁䅕敫㠱穐敖啎䵁䅉䅅䅁䕁䅁䅁睁䵁䅁䅁权⭃䅁䅁权灄权䅁权㥂䅂䅁允䅁䅁䅅䅁䙁䅁䅁䅁㑂䑌䈹䍄䉁䅁䅁䅂䅁䅁䅍䅄䅁䅁䅯䅅䅅䅁䅯朶䅯䅁䅯䄷䅯䅁䅅䅁䉁䅁䅁杄䭁䅁䅁䅍畁䑁䅍免䅁䅁杷允䅁䅁䅑䅁䑁䅁䅷䅁䭁䱁䉙䅁䭁佁䭯䅁䭁䝁䔰䅁䉁䅁䅁允䅁䅁䄴䅄䅁䑁䅁杌穁䑁䅑免䅁䅁杷允䅁䅁䅑䅁䑁䅁䅷䅁䭁乁䅍䅁䭁佁䭣䅁䭁䥁䕍䅁䉁䅁䅁允䅁䅁䅕⼵灵搸义䕋䵁䅉䅅䅁䕁䅁䅁睁䵁䅁䅁权䉂睁䅁权䕁䅁䅁权⽄允䅁允䅁䅁䅅䅁䙁䅁䅁䥁㑃坐䉆䍄䉁䅁䅁䅂䅁䅁䅍䅄䅁䅁䅯杄䅅䅁䅯䄶䅯䅁䅯睧䅑䅁䅅䅁䉁䅁䅁权䡂䅁䅁䍄䉁䅁䅁䅂䅁䅁䅍䅄䅁䅁䅯兹䅅䅁䅯䄶䅯䅁䅯睧䅑䅁䅅䅁䉁䅁䅁杄佁䅁䅁杍㉁䍁䄴睍㑁䑁䅧䅁䵁䅉䅅䅁䕁䅁䅁睁䵁䅁䅁权捃杁䅁权䕁䅁䅁权䙁䅁䅁允䅁䅁䅅䅁䙁䅁䅁䅁慁ㅁ䉖䍄䉁䅁䅁睁䅁䅁䅍䅄䅁䅁䅯杳䅅䅁䅯䅊䅙䅁䅅䅁䉁䅁䅁权硄睄䅁䍄䉁䅁䅁䅂䅁䅁䅍䅄䅁䅁䅯术䅁䅁䅯䄶䅯䅁䅯兦䅑䅁䅅䅁䉁䅁䅁杄佁䅁䅁杍ぁ䍁䄴䅍睁䑁䅉䅁䵁䅉䅅䅁䕁䅁䅁睁䵁䅁䅁权摁允䅁权潄权䅁权獄权䅁允䅁䅁䅅䅁佁䅁䄴䅁ぁ䑁䅙杌硁䑁䅣䅏䅁䅁杷允䅁䅁䅑䅁䑁䅁䅷䅁䭁偁䉳䅁䭁佁䭳䅁䭁䝁䔰䅁䉁䅁䅁允䅁䅁䄴䅆䅁䑁䅅䅍㉁䑁䅧䅍祁䑁䅕兏㉁䅁䅁䍄䉁䅁䅁䅂䅁䅁䅍䅄䅁䅁䅯䅏䅉䅁䅯䅂䅁䅁䅯眯䅅䅁䅅䅁䉁䅁䅁兂䅁䅁䅁搹潎兑杷允䅁䅁䅑䅁䑁䅁䅷䅁䭁䅁䅳䅁䭁佁䭧䅁䭁佁䭷䅁䉁䅁䅁允䅁䅁䄴䅄䅁䑁䅍杌ぁ䑁䅉兎䅁䅁杷允䅁䅁䅑䅁䑁䅁䅷䅁䭁䕁䍙䅁䭁䅁䅑䅁䭁偁䈸䅁䉁䅁䅁允䅁䅁䅕䅁䅁䭁㕫䕗䵅䅉䅅䅁䕁䅁䅁睁䵁䅁䅁权扃允䅁权煄权䅁权硂䅂䅁允䅁䅁䅅䅁佁䅁䅧䅁睁䍁䄴兎䅁䅁杷允䅁䅁䅑䅁䑁䅁䅷䅁䭁䙁䉳䅁䭁佁䭳䅁䭁䥁䕕䅁䉁䅁䅁允䅁䅁䄴杆䅁䑁䅅兎祁䑁䅑䅍睁䑁䅁䅍睁䑁䅁䅁䵁䅉䅅䅁䕁䅁䅁睁䵁䅁䅁权塃允䅁权牄权䅁权㙂䅂䅁允䅁䅁䅅䅁佁䉁䅙䅁硁䑁䅍睍㍁䑁䅅兎硁䑁䅣兏ㅁ䅁䅁䍄䉁䅁䅁䅂䅁䅁䅍䅄䅁䅁䅯䅗䅍䅁䅯权䅁䅁䅯兂䅁䅁䅅䅁䉁䅁䅁兂䥁䉲慸䑚䙳䅑杷允䅁䅁䅑䅁䑁䅁䅷䅁䭁䩁䌴䅁䭁䅁䅑䅁䭁䅁䅕䅁䉁䅁䅁允䅁䅁䅕䅁䅁䅉慦す䵅䅉䅅䅁䕁䅁䅁睁䵁䅁䅁权桁䅁䅁权牄权䅁权硂䅂䅁允䅁䅁䅅䅁佁䉁䅉䅁ㅁ䑁䅧䅍睁䑁䅁䅍睁䑁䅁䅁䵁䅉䅅䅁䕁䅁䅁睁䵁䅁䅁权䍂䅁䅁权瑄权䅁权硂䅂䅁允䅁䅁䅅䅁䙁䡁⼰噎㘶捓⽷䍄䉁䅁䅁䅂䅁䅁䅍䅄䅁䅁䅯睫䅍䅁䅯权䅁䅁䅯兂䅁䅁䅅䅁䉁䅁䅁兂敂歵䵫煁啳䅑杷允䅁䅁䅑䅁䑁䅁䅷䅁䭁佁䉧䅁䭁佁䭧䅁䭁佁䭷䅁䉁䅁䅁允䅁䅁䄴杄䅁䑁䅉䅍畁䑁䅧兏ぁ䅁䅁䍄䉁䅁䅁睁䅁䅁䅍䅄䅁䅁䅯杘䅅䅁䅯杇䅙䅁䅅䅁䉁䅁䅁权㡁杂䅁䍄䉁䅁䅁䅂䅁䅁䅍䅄䅁䅁䅯䄱䅅䅁䅯允䅉䅁䅯杁䅉䅁䅅䅁䉁䅁䅁兂呁楴汍潁癈䅑杷允䅁䅁䅑䅁䑁䅁䅷䅁䭁䥁䈴䅁䭁佁䬴䅁䭁䥁䕕䅁䉁䅁䅁允䅁䅁䅕䅁䅁佁牄え䵅䅉䅅䅁䕁䅁䅁睁䵁䅁䅁权乂杁䅁权剁䅁䅁权䙁䅁䅁允䅁䅁䅅䅁佁䉁䅑䅁祁䑁䅕睍穁䑁䅁䅍睁䑁䅁䅍䅁䅁杷允䅁䅁䅑䅁䑁䅁䅷䅁䭁䭁䈸䅁䭁佁䭣䅁䭁䡁䕯䅁䉁䅁䅁允䅁䅁䅕䬯确欰椳お䵁䅉䅅䅁䑁䅁䅁睁䵁䅁䅁权灂允䅁权敁杂䅁允䅁䅁䅅䅁䭁䵁䝳䅁䵁䅉䅅䅁䕁䅁䅁睁䵁䅁䅁权楂䅁䅁权浄权䅁权獄权䅁允䅁䅁䅅䅁佁䅁䅷䅁祁䍁䄴䅏睁䑁䅍䅁䵁䅉䅅䅁䕁䅁䅁睁䵁䅁䅁权坄睁䅁权剁䅁䅁权⽄允䅁允䅁䅁䅅䅁佁䉁䅙䅁硁䑁䅅免祁䑁䅁䅍睁䑁䅁䅍睁䅁䅁䍄䉁䅁䅁睁䅁䅁䅍䅄䅁䅁䅯睴䅅䅁䅯䅇䅙䅁䅅䅁䉁䅁䅁权䭂杂䅁䍄䉁䅁䅁䅂䅁䅁䅍䅄䅁䅁䅯䅙䅅䅁䅯朷䅯䅁䅯兣䅑䅁䅅䅁䉁䅁䅁兂䅁䅁䅁䕷㕑兑杷允䅁䅁䅑䅁䑁䅁䅷䅁䭁䭁䍑䅁䭁䅁䅑䅁䭁䅁䅕䅁䉁䅁䅁允䅁䅁䅕䅁䅁䝙祂歙䵅䅉䅅䅁䕁䅁䅁睁䵁䅁䅁权扃䅁䅁权牄权䅁权硂䅂䅁允䅁䅁䅅䅁佁䉁䅑䅁硁䑁䅧杍㍁䑁䅫杍㕁䑁䅍杍䅁䅁杷允䅁䅁䅑䅁䑁䅁䅷䅁䭁䍁䍷䅁䭁䅁䅑䅁䭁偁䈸䅁䉁䅁䅁允䅁䅁䅕䅁䅁䡁獳こ䵅䅉䅅䅁䕁䅁䅁睁䵁䅁䅁权癃䅁䅁权浄权䅁权瑂䅂䅁允䅁䅁䅅䅁佁䅁䅷䅁㉁䍁䄴睎㉁䑁䅙䅁䵁䅉䅅䅁䕁䅁䅁睁䵁䅁䅁权允允䅁权煄权䅁权䙃䅂䅁允䅁䅁䅅䅁佁䅁䅷䅁睁䍁䄴睍㉁䑁䅉䅁䵁䅉䅅䅁䕁䅁䅁睁䵁䅁䅁权潃杁䅁权䭁䅁䅁权䙁䅁䅁允䅁䅁䅅䅁䙁䑁䬰㘱睎卐䅎䍄䉁䅁䅁䅂䅁䅁䅍䅄䅁䅁䅯睭䅅䅁䅯朵䅯䅁䅯来䅑䅁䅅䅁䉁䅁䅁杄䵁䅁䅁免畁䑁䅉李㕁䅁䅁䍄䉁䅁䅁䅂䅁䅁䅍䅄䅁䅁䅯儫䅅䅁䅯朶䅯䅁䅯全䅑䅁䅅䅁䉁䅁䅁杄䵁䅁䅁䅍畁䑁䅙杍ㅁ䅁䅁䍄䉁䅁䅁睁䅁䅁䅍䅄䅁䅁䅯朰䅅䅁䅯杈䅙䅁䅅䅁䉁䅁䅁权晄睂䅁䍄䉁䅁䅁䅂䅁䅁䅍䅄䅁䅁䅯杶䅉䅁䅯权䅁䅁䅯兂䅁䅁䅅䅁䉁䅁䅁权湂杁䅁䍄䉁䅁䅁䅂䅁䅁䅍䅄䅁䅁䅯睈䅅䅁䅯朷䅯䅁䅯睧䅑䅁䅅䅁䉁䅁䅁兂䅁䅁䅁䅁啕兑杷允䅁䅁䅑䅁䑁䅁䅷䅁䭁佁䈸䅁䭁䅁䅑䅁䭁䅁䅕䅁䉁䅁䅁允䅁䅁䅕䅁䅁䉁汗䕗䵅䅉䅅䅁䑁䅁䅁睁䵁䅁䅁权呃允䅁权捁杂䅁允䅁䅁䅅䅁䭁䕁䝅䅁䵁䅉䅅䅁䕁䅁䅁睁䵁䅁䅁权噄睁䅁权䭁䅁䅁权⽄允䅁允䅁䅁䅅䅁䙁䍁䝕婧䑖硩䅂䍄䉁䅁䅁䅂䅁䅁䅍䅄䅁䅁䅯八䅅䅁䅯䄶䅯䅁䅯兦䅑䅁䅅䅁䉁䅁䅁杄䵁䅁䅁杍㑁䍁䄴兏硁䅁䅁䍄䉁䅁䅁䅂䅁䅁䅍䅄䅁䅁䅯杤䅍䅁䅯充䅁䅁䅯眯䅅䅁䅅䅁䉁䅁䅁杄坁䅁䅁免穁䑁䅣兏㍁䑁䅫兎睁䑁䅁䅍䅁䅁杷允䅁䅁䅑䅁䑁䅁䅷䅁䭁䙁䍕䅁䭁䅁䅯䅁䭁偁䈸䅁䉁䅁䅁允䅁䅁䅕穐敖歵䵫䕅䵁䅉䅅䅁䑁䅁䅁睁䵁䅁䅁权㍃䅁䅁权流杂䅁允䅁䅁䅅䅁佁䅁䅷䅁㕁䑁䅁杌ㅁ䑁䅕䅁䵁䅉䅅䅁䕁䅁䅁睁䵁䅁䅁权瑃允䅁权潄权䅁权瑂䅂䅁允䅁䅁䅅䅁佁䅁䄴䅁㑁䑁䅫杌㑁䑁䅁兏䅁䅁杷允䅁䅁䅑䅁䑁䅁䅷䅁䭁䡁䅑䅁䭁佁䭫䅁䭁䡁䕁䅁䉁䅁䅁允䅁䅁䅕䅁䅁䅁桄唶䵁䅉䅅䅁䕁䅁䅁睁䵁䅁䅁权歂允䅁权䉁杁䅁权䑁杁䅁允䅁䅁䅅䅁䙁䵁扉坌乊⭪䅆䍄䉁䅁䅁䅂䅁䅁䅍䅄䅁䅁䅯朷䅅䅁䅯儷䅯䅁䅯睧䅑䅁䅅䅁䉁䅁䅁权䡂䅁䅁䍄䉁䅁䅁睁䅁䅁䅍䅄䅁䅁䅯眳䅅䅁䅯杇䅙䅁䅅䅁䉁䅁䅁权扁杂䅁䍄䉁䅁䅁䅂䅁䅁䅍䅄䅁䅁䅯杔䅁䅁䅯朶䅯䅁䅯来䅑䅁䅅䅁䉁䅁䅁杄䭁䅁䅁免畁䑁䅑兎䅁䅁杷允䅁䅁䅑䅁䑁䅁䅷䅁䭁䕁䉳䅁䭁䅁䍅䅁䭁䅁䍍䅁䉁䅁䅁允䅁䅁䅯睒䅁䅁杷允䅁䅁䅑䅁䑁䅁䅷䅁䭁䱁䉷䅁䭁佁䭧䅁䭁䡁䔰䅁䉁䅁䅁允䅁䅁䄴杄䅁䑁䅅杍畁䑁䅕睍㑁䅁䅁䍄䉁䅁䅁䅂䅁䅁䅍䅄䅁䅁䅯䄯䅅䅁䅯儷䅯䅁䅯兣䅑䅁䅅䅁䉁䅁䅁兂㝁〳丫㉬䐴䅑杷允䅁䅁䅑䅁䑁䅁䅷䅁䭁䅁䅍䅁䭁佁䭯䅁䭁䥁䕍䅁䉁䅁䅁允䅁䅁䄴䅄䅁䑁䅁杌㉁䑁䅉睍䅁䅁杷允䅁䅁䅑䅁䑁䅁䅷䅁䭁䱁䅉䅁䭁佁䭯䅁䭁䡁䕯䅁䉁䅁䅁允䅁䅁䄴䅄䅁䑁䅁杌睁䑁䅫䅏䅁䅁杷允䅁䅁䅑䅁䑁䅁䅷䅁䭁䱁䅳䅁䭁䉁䅅䅁䭁䅁䅕䅁䉁䅁䅁允䅁䅁䄴䅆䅁䑁䅅免穁䑁䅣䅍睁䑁䅁䅍睁䅁䅁䍄䉁䅁䅁䅂䅁䅁䅍䅄䅁䅁䅯党䅉䅁䅯䅂䅁䅁䅯兂䅁䅁䅅䅁䉁䅁䅁兂䅁䅁䅁䱙畎兑杷允䅁䅁䅑䅁䑁䅁䅷䅁䭁䝁䅧䅁䭁佁䭧䅁䭁佁䭷䅁䉁䅁䅁允䅁䅁䄴杄䅁䑁䅉䅎畁䑁䅧䅍㍁䅁䅁䍄䉁䅁䅁䅂䅁䅁䅍䅄䅁䅁䅯杪䅍䅁䅯充䅁䅁䅯眯䅅䅁䅅䅁䉁䅁䅁杄啁䅁䅁李穁䑁䅉睎ㅁ䑁䅣䅍睁䑁䅁䅁䵁䅉䅅䅁䕁䅁䅁睁䵁䅁䅁权浂杁䅁权䕁䅁䅁权䙁䅁䅁允䅁䅁䅅䅁䭁䝁䍣䅁䵁䅉䅅䅁䑁䅁䅁睁䵁䅁䅁权㙃䅁䅁权奁杂䅁允䅁䅁䅅䅁䭁䝁䜸䅁䵁䅉䅅䅁䕁䅁䅁睁䵁䅁䅁权佂允䅁权畄权䅁权硂䅂䅁允䅁䅁䅅䅁䙁䅁䅁䅁兂橺䉎䍄䉁䅁䅁䅂䅁䅁䅍䅄䅁䅁䅯睺䅅䅁䅯眶䅯䅁䅯来䅑䅁䅅䅁䉁䅁䅁杄啁䅁䅁睍㑁䑁䅁李ぁ䑁䅙李ぁ䑁䅑䅁䵁䅉䅅䅁䕁䅁䅁睁䵁䅁䅁权㙁睁䅁权䕁䅁䅁权⽄允䅁允䅁䅁䅅䅁䙁䅁䅁䅁畁噃䉬䍄䉁䅁䅁睁䅁䅁䅍䅄䅁䅁䅯朵䅁䅁䅯杈䅙䅁䅅䅁䉁䅁䅁权癃杂䅁䍄䉁䅁䅁䅂䅁䅁䅍䅄䅁䅁䅯杷䅍䅁䅯权䅁䅁䅯眯䅅䅁䅅䅁䉁䅁䅁兂㥂穐敖獵湫䅑杷允䅁䅁䅑䅁䑁䅁䅷䅁䭁䭁䌰䅁䭁䅁䅑䅁䭁䅁䅕䅁䉁䅁䅁允䅁䅁䅕䅁䅁䥁䩂す䵅䅉䅅䅁䑁䅁䅁睁䵁䅁䅁权佃允䅁权敁杂䅁允䅁䅁䅅䅁䭁䕁䝫䅁䵁䅉䅅䅁䑁䅁䅁睁䵁䅁䅁权䥁允䅁权流杂䅁允䅁䅁䅅䅁佁䅁䅷䅁㕁䑁䅁杌ㅁ䑁䅧䅁䵁䅉䅅䅁䕁䅁䅁睁䵁䅁䅁权䭂允䅁权牄权䅁权㥂䅂䅁允䅁䅁䅅䅁佁䉁䅑䅁硁䑁䅣䅏硁䑁䅕免睁䑁䅁䅍䅁䅁杷允䅁䅁䅑䅁䑁䅁䅷䅁䭁䅁䉯䅁䭁䅁䍅䅁䭁䅁䍍䅁䉁䅁䅁允䅁䅁䅕潅䅐畹晆䔱䵁䅉䅅䅁䑁䅁䅁睁䵁䅁䅁权湂允䅁权歁杂䅁允䅁䅁䅅䅁䭁䭁偷䅁䵁䅉䅅䅁䕁䅁䅁睁䵁䅁䅁权奄睁䅁权䕁䅁䅁权⽄允䅁允䅁䅁䅅䅁䙁䅁䅁䥁奃㍙䈹䍄䉁䅁䅁䅂䅁䅁䅍䅄䅁䅁䅯䅄䅁䅁䅯眶䅯䅁䅯兢䅑䅁䅅䅁䉁䅁䅁杄啁䅁䅁免ㅁ䑁䅫䅍睁䑁䅁䅍睁䑁䅁䅁䵁䅉䅅䅁䕁䅁䅁睁䵁䅁䅁权坄䅁䅁权瑄权䅁权獄权䅁允䅁䅁䅅䅁䙁䍁䡵瑆佮⼹⽵䍄䉁䅁䅁䅂䅁䅁䅍䅄䅁䅁䅯䅏䅅䅁䅯朶䅯䅁䅯睧䅑䅁䅅䅁䉁䅁䅁权䡂䅁䅁䍄䉁䅁䅁䅂䅁䅁䅍䅄䅁䅁䅯督䅅䅁䅯朵䅯䅁䅯兢䅑䅁䅅䅁䉁䅁䅁杄䵁䅁䅁免畁䑁䅉免祁䅁䅁䍄䉁䅁䅁䅂䅁䅁䅍䅄䅁䅁䅯杈䅅䅁䅯眵䅯䅁䅯来䅑䅁䅅䅁䉁䅁䅁兂坂楄礲坮攸䅑杷允䅁䅁䅑䅁䑁䅁䅷䅁䭁䭁䌴䅁䭁䅁䅑䅁䭁䅁䅕䅁䉁䅁䅁允䅁䅁䅕䅁䅁䨰㐳啳䵅䅉䅅䅁䕁䅁䅁睁䵁䅁䅁权乁䅁䅁权牄权䅁权獄权䅁允䅁䅁䅅䅁佁䉁䅙䅁硁䑁䅣李㉁䑁䅉䅏㑁䑁䅍睎㕁䅁䅁䍄䉁䅁䅁䅂䅁䅁䅍䅄䅁䅁䅯朴䅁䅁䅯朶䅯䅁䅯睢䅑䅁䅅䅁䉁䅁䅁杄䵁䅁䅁免畁䑁䅧睍硁䅁䅁䍄䉁䅁䅁䅂䅁䅁䅍䅄䅁䅁䅯睲䅉䅁䅯充䅁䅁䅯兂䅁䅁䅅䅁䉁䅁䅁杄啁䅁䅁䅏祁䑁䅫杍睁䑁䅁䅍睁䑁䅁䅁䵁䅉䅅䅁䕁䅁䅁睁䵁䅁䅁权㝁䅁䅁权湄权䅁权療䅂䅁允䅁䅁䅅䅁䙁䙁橔婰䕶䑁䅴䍄䉁䅁䅁䅂䅁䅁䅍䅄䅁䅁䅯䄹䅅䅁䅯权䅁䅁䅯䅂䅉䅁䅅䅁䉁䅁䅁兂䥁䉲慸䑚偳䅑杷允䅁䅁䅑䅁䑁䅁䅷䅁䭁䱁䍅䅁䭁䅁䅯䅁䭁䅁䅕䅁䉁䅁䅁允䅁䅁䅕噎㘶兓䍹歆䵁䅉䅅䅁䕁䅁䅁睁䵁䅁䅁权獂䅁䅁权䉁杁䅁权䍁杁䅁允䅁䅁䅅䅁䙁䝁䅎㝭䭅睒䉊䍄䉁䅁䅁䅂䅁䅁䅍䅄䅁䅁䅯杳䅉䅁䅯充䅁䅁䅯眯䅅䅁䅅䅁䉁䅁䅁杄啁䅁䅁睍祁䑁䅫兎睁䑁䅁䅍睁䑁䅁䅁䵁䅉䅅䅁䕁䅁䅁睁䵁䅁䅁权䡄睁䅁权䕁䅁䅁权䙁䅁䅁允䅁䅁䅅䅁䙁䅁䅁䥁㉃㍸䉰䍄䉁䅁䅁䅂䅁䅁䅍䅄䅁䅁䅯兣䅁䅁䅯朵䅯䅁䅯兣䅑䅁䅅䅁䉁䅁䅁杄䵁䅁䅁免畁䑁䅑睍硁䅁䅁䍄䉁䅁䅁䅂䅁䅁䅍䅄䅁䅁䅯兩䅍䅁䅯充䅁䅁䅯眯䅅䅁䅅䅁䉁䅁䅁杄十䅁䅁睎ㅁ䑁䅧䅍睁䑁䅁䅍睁䅁䅁䍄䉁䅁䅁䅂䅁䅁䅍䅄䅁䅁䅯䅔䅅䅁䅯眶䅯䅁䅯睢䅑䅁䅅䅁䉁䅁䅁杄啁䅁䅁免睁䑁䅫杍㉁䑁䅙睍㉁䑁䅧䅁䵁䅉䅅䅁䕁䅁䅁睁䵁䅁䅁权牃杁䅁权䭁䅁䅁权䙁䅁䅁允䅁䅁䅅䅁䙁䑁ね䡹⭡硈䅂䍄䉁䅁䅁䅂䅁䅁䅍䅄䅁䅁䅯䄲䅉䅁䅯䅂䅁䅁䅯兂䅁䅁䅅䅁䉁䅁䅁兂䅁䅁䅂扅䑓兑杷允䅁䅁䅑䅁䑁䅁䅷䅁䭁䙁䍯䅁䭁䅁䅑䅁䭁䅁䅕䅁䉁䅁䅁允䅁䅁䅕䅁䅁䔹桉啷䵅䅉䅅䅁䕁䅁䅁睁䵁䅁䅁权楁睁䅁权剁䅁䅁权䙁䅁䅁允䅁䅁䅅䅁佁䉁䅑䅁㕁䑁䅅李睁䑁䅁䅍睁䑁䅁䅍䅁䅁杷允䅁䅁䅑䅁䑁䅁䅷䅁䭁䡁䑍䅁䭁䅁䅯䅁䭁䅁䅕䅁䉁䅁䅁允䅁䅁䅕場啯歲桥䕐䵁䅉䅅䅁䕁䅁䅁睁䵁䅁䅁权歄杁䅁权䕁䅁䅁权䙁䅁䅁允䅁䅁䅅䅁䙁䅁䅁䅁灄㉷䉴䍄䉁䅁䅁睁䅁䅁䅍䅄䅁䅁䅯䅬䅅䅁䅯䅊䅙䅁䅅䅁䉁䅁䅁权橂䅃䅁䍄䉁䅁䅁䅂䅁䅁䅍䅄䅁䅁䅯杂䅅䅁䅯儷䅯䅁䅯䅣䅑䅁䅅䅁䉁䅁䅁兂⭄䠱灪橊㉈睐杷允䅁䅁䅑䅁䑁䅁䅷䅁䭁䝁䅑䅁䭁佁䭧䅁䭁䥁䕕䅁䉁䅁䅁允䅁䅁䄴杄䅁䑁䅉兏畁䑁䅕睍㕁䅁䅁䍄䉁䅁䅁䅂䅁䅁䅍䅄䅁䅁䅯睢䅅䅁䅯权䅁䅁䅯䅂䅉䅁䅅䅁䉁䅁䅁兂㡄晱午坔䱉䅑杷允䅁䅁䅑䅁䑁䅁䅷䅁䭁佁䅧䅁䭁佁䭙䅁䭁䡁䔰䅁䉁䅁䅁允䅁䅁䄴䅄䅁䑁䅅杌硁䑁䅙免䅁䅁杷允䅁䅁䅑䅁䑁䅁䅷䅁䭁偁䅣䅁䭁佁䭫䅁䭁䥁䕍䅁䉁䅁䅁允䅁䅁䅕䅁䅁䝁塄䵇䵅䅉䅅䅁䕁䅁䅁睁䵁䅁䅁权癁杁䅁权剁䅁䅁权䙁䅁䅁允䅁䅁䅅䅁佁䉁䅑䅁穁䑁䅅杍ㅁ䑁䅕䅍㕁䑁䅑杍䅁䅁杷允䅁䅁䅑䅁䑁䅁䅷䅁䭁䍁䅫䅁䭁䉁䅅䅁䭁䅁䍑䅁䉁䅁䅁允䅁䅁䄴杅䅁䑁䅣杍㑁䑁䅅睎睁䑁䅁䅍䅁䅁杷允䅁䅁䅑䅁䑁䅁䅷䅁䭁䡁䅍䅁䭁佁䬰䅁䭁䡁䕯䅁䉁䅁䅁允䅁䅁䅕㕹䉔䍫祶䐵䴸䅉䅅䅁䕁䅁䅁睁䵁䅁䅁权㍃杁䅁权䭁䅁䅁权⽄允䅁允䅁䅁䅅䅁䙁䥁獴⼵灵匸䅆䍄䉁䅁䅁䅂䅁䅁䅍䅄䅁䅁䅯䄯䅁䅁䅯䄶䅯䅁䅯睧䅑䅁䅅䅁䉁䅁䅁杄佁䅁䅁李祁䍁䄴杍㕁䑁䅕䅁䵁䅉䅅䅁䕁䅁䅁睁䵁䅁䅁权祁允䅁权剁䅁䅁权䕁杁䅁允䅁䅁䅅䅁佁䉁䅉䅁㉁䑁䅑杍ㅁ䑁䅍䅎睁䑁䅧䅁䵁䅉䅅䅁䕁䅁䅁睁䵁䅁䅁权噂睁䅁权䕁䅁䅁权䙁䅁䅁允䅁䅁䅅䅁䙁䅁䅁䅁扃䘵䉆䍄䉁䅁䅁䅂䅁䅁䅍䅄䅁䅁䅯睮䅍䅁䅯䅂䅁䅁䅯兂䅁䅁䅅䅁䉁䅁䅁兂䅁䅁䅁慆奖兑杷允䅁䅁䅍䅁䑁䅁䅷䅁䭁䡁䉷䅁䭁䍁䝙䅁䉁䅁䅁允䅁䅁䄴权䅁䑁䅫兎畁䑁䅉䅁䵁䅉䅅䅁䕁䅁䅁睁䵁䅁䅁权敃䅁䅁权剁䅁䅁权䙁䅁䅁允䅁䅁䅅䅁佁䉁䅉䅁穁䑁䅫兏睁䑁䅁䅍睁䑁䅁䅁䵁䅉䅅䅁䕁䅁䅁睁䵁䅁䅁权ㅂ允䅁权灄权䅁权㥂䅂䅁允䅁䅁䅅䅁䙁䅁䅁䅁潁呭䉚䍄䉁䅁䅁䅂䅁䅁䅍䅄䅁䅁䅯杹䅅䅁䅯䄶䅯䅁䅯兣䅑䅁䅅䅁䉁䅁䅁杄佁䅁䅁睍睁䍁䄴睎㑁䑁䅉䅁䵁䅉䅅䅁䕁䅁䅁睁䵁䅁䅁权䭄允䅁权牄权䅁权䑃䅂䅁允䅁䅁䅅䅁佁䉁䅙䅁祁䑁䅍李祁䑁䅅杍睁䑁䅁䅍睁䅁䅁䍄䉁䅁䅁䅂䅁䅁䅍䅄䅁䅁䅯朹䅅䅁䅯朶䅯䅁䅯睧䅑䅁䅅䅁䉁䅁䅁权䡂䅁䅁䍄䉁䅁䅁䅂䅁䅁䅍䅄䅁䅁䅯兌䅅䅁䅯眵䅯䅁䅯䅣䅑䅁䅅䅁䉁䅁䅁兂䡃瑆佮ㄹ噍䅑杷允䅁䅁䅑䅁䑁䅁䅷䅁䭁䵁䑣䅁䭁䉁䅅䅁䭁偁䈸䅁䉁䅁䅁允䅁䅁䄴杆䅁䑁䅅睍硁䑁䅫兎睁䑁䅁䅍睁䑁䅁䅁䵁䅉䅅䅁䕁䅁䅁睁䵁䅁䅁权婃允䅁权畄权䅁权㙂䅂䅁允䅁䅁䅅䅁䙁䅁䅁䅁䥂橤䉒䍄䉁䅁䅁䅂䅁䅁䅍䅄䅁䅁䅯睄䅁䅁䅯眶䅯䅁䅯来䅑䅁䅅䅁䉁䅁䅁杄啁䅁䅁兏硁䑁䅍䅍睁䑁䅁䅍睁䑁䅁䅁䵁䅉䅅䅁䕁䅁䅁睁䵁䅁䅁权坁䅁䅁权畄权䅁权䙃䅂䅁允䅁䅁䅅䅁䙁䅁䅁䅁兄椴䉰䍄䉁䅁䅁䅂䅁䅁䅍䅄䅁䅁䅯睴䅍䅁䅯䅂䅁䅁䅯眯䅅䅁䅅䅁䉁䅁䅁兂䅁䅁䅃㝷䡰兑杷允䅁䅁䅑䅁䑁䅁䅷䅁䭁䡁䅕䅁䭁佁䬴䅁䭁䥁䕕䅁䉁䅁䅁允䅁䅁䅯睒䅁䅁杷允䅁䅁䅑䅁䑁䅁䅷䅁䭁䥁䄴䅁䭁佁䭯䅁䭁䡁䔰䅁䉁䅁䅁允䅁䅁䄴䅄䅁䑁䅁杌㉁䑁䅑䅏䅁䅁杷允䅁䅁䅑䅁䑁䅁䅷䅁䭁䙁䍯䅁䭁䉁䅅䅁䭁䅁䅕䅁䉁䅁䅁允䅁䅁䄴䅇䅁䑁䅅䅍ぁ䑁䅫杍睁䑁䅁䅍睁䑁䅁䅍䅁䅁杷允䅁䅁䅑䅁䑁䅁䅷䅁䭁䍁䑳䅁䭁䅁䅑䅁䭁偁䈸䅁䉁䅁䅁允䅁䅁䅕䅁䅁䉁䅨歖䵅䅉䅅䅁䕁䅁䅁睁䵁䅁䅁权䅁允䅁权瑄权䅁权硂䅂䅁允䅁䅁䅅䅁䙁䍁扐堫焵佶⽷䍄䉁䅁䅁䅂䅁䅁䅍䅄䅁䅁䅯杗䅅䅁䅯眶䅯䅁䅯䅣䅑䅁䅅䅁䉁䅁䅁杄啁䅁䅁免祁䑁䅑免㑁䑁䅙䅏ぁ䑁䅑䅁䵁䅉䅅䅁䕁䅁䅁睁䵁䅁䅁权䝄允䅁权煄权䅁权硂䅂䅁允䅁䅁䅅䅁佁䅁䅷䅁睁䍁䄴睍㑁䑁䅫䅁䵁䅉䅅䅁䕁䅁䅁睁䵁䅁䅁权敁允䅁权煄权䅁权䑃䅂䅁允䅁䅁䅅䅁佁䅁䅷䅁硁䍁䄴䅏㑁䑁䅅䅁䵁䅉䅅䅁䕁䅁䅁睁䵁䅁䅁权㡃杁䅁权剁䅁䅁权⽄允䅁允䅁䅁䅅䅁佁䉁䅑䅁祁䑁䅅睍祁䑁䅁䅍睁䑁䅁䅍䅁䅁杷允䅁䅁䅑䅁䑁䅁䅷䅁䭁佁䉷䅁䭁佁䬴䅁䭁䡁䕁䅁䉁䅁䅁允䅁䅁䅕䅁䅁䱁慧い䵅䅉䅅䅁䑁䅁䅁睁䵁䅁䅁权ぁ䅁䅁权奁杂䅁允䅁䅁䅅䅁䭁䝁䜸䅁䵁䅉䅅䅁䕁䅁䅁睁䵁䅁䅁权千䅁䅁权牄权䅁权䙃䅂䅁允䅁䅁䅅䅁佁䉁䅑䅁ㅁ䑁䅉兎㉁䑁䅍兎ぁ䑁䅉䅍䅁䅁杷允䅁䅁䅑䅁䑁䅁䅷䅁䭁偁䅉䅁䭁佁䭙䅁䭁䡁䕯䅁䉁䅁䅁允䅁䅁䄴䅄䅁䑁䅅杌祁䑁䅅䅎䅁䅁杷允䅁䅁䅑䅁䑁䅁䅷䅁䭁䡁䍷䅁䭁䉁䅅䅁䭁䅁䅕䅁䉁䅁䅁允䅁䅁䄴䅆䅁䑁䅍杍ぁ䑁䅁䅍睁䑁䅁䅍睁䅁䅁䍄䉁䅁䅁䅂䅁䅁䅍䅄䅁䅁䅯睶䅅䅁䅯儶䅯䅁䅯全䅑䅁䅅䅁䉁䅁䅁兂䅁䅁䅁䈸癧兑杷允䅁䅁䅑䅁䑁䅁䅷䅁䭁䭁䍯䅁䭁䅁䅑䅁䭁偁䈸䅁䉁䅁䅁允䅁䅁䅕䅁䅁䥁戵啐䵅䅉䅅䅁䑁䅁䅁睁䵁䅁䅁权睃䅁䅁权歁杂䅁允䅁䅁䅅䅁䭁䙁䩑䅁䵁䅉䅅䅁䕁䅁䅁睁䵁䅁䅁权晄䅁䅁权瑄权䅁权㥂䅂䅁允䅁䅁䅅䅁䙁䉁敪杴昷挸⽧䍄䉁䅁䅁睁䅁䅁䅍䅄䅁䅁䅯儷䅅䅁䅯䅊䅙䅁䅅䅁䉁䅁䅁权䵂睄䅁䍄䉁䅁䅁䅂䅁䅁䅍䅄䅁䅁䅯東䅁䅁䅯朵䅯䅁䅯睧䅑䅁䅅䅁䉁䅁䅁杄䵁䅁䅁杍畁䑁䅑免㕁䅁䅁䍄䉁䅁䅁䅂䅁䅁䅍䅄䅁䅁䅯䅮䅉䅁䅯充䅁䅁䅯兂䅁䅁䅅䅁䉁䅁䅁杄啁䅁䅁杍穁䑁䅁兎睁䑁䅁䅍睁䑁䅁䅁䵁䅉䅅䅁䕁䅁䅁睁䵁䅁䅁权湁䅁䅁权瑄权䅁权㥂䅂䅁允䅁䅁䅅䅁䙁䅁牉硨婢発⽍䍄䉁䅁䅁睁䅁䅁䅍䅄䅁䅁䅯䅊䅅䅁䅯䅊䅙䅁䅅䅁䉁䅁䅁权獁睄䅁䍄䉁䅁䅁䅂䅁䅁䅍䅄䅁䅁䅯睕䅁䅁䅯䄶䅯䅁䅯兢䅑䅁䅅䅁䉁䅁䅁杄佁䅁䅁免祁䍁䄴杍ぁ䑁䅍䅁䵁䅉䅅䅁䕁䅁䅁睁䵁䅁䅁权坁䅁䅁权䕁䅁䅁权䙁䅁䅁允䅁䅁䅅䅁䙁䅁䅁䅁奂䙃䉨䍄䉁䅁䅁䅂䅁䅁䅍䅄䅁䅁䅯杷䅉䅁䅯权䅁䅁䅯兂䅁䅁䅅䅁䉁䅁䅁兂扁㥌欰潂䩅䅑杷允䅁䅁䅑䅁䑁䅁䅷䅁䭁䱁䌰䅁䭁䅁䅑䅁䭁偁䈸䅁䉁䅁䅁允䅁䅁䅕䅁䅁䩷晕䕲䵅䅉䅅䅁䕁䅁䅁睁䵁䅁䅁权佃杁䅁权剁䅁䅁权䙁䅁䅁允䅁䅁䅅䅁佁䉁䅑䅁祁䑁䅍免ㅁ䑁䅁兏睁䑁䅁䅍䅁䅁杷允䅁䅁䅑䅁䑁䅁䅷䅁䭁䅁䅍䅁䭁䉁䜸䅁䭁䍁䝁䅁䉁䅁䅁允䅁䅁䅯䅒䅣䅁杷允䅁䅁䅑䅁䑁䅁䅷䅁䭁䍁䄸䅁䭁佁䭣䅁䭁佁䭷䅁䉁䅁䅁允䅁䅁䅕浑猸伴汘え䵁䅉䅅䅁䕁䅁䅁睁䵁䅁䅁权㙃允䅁权浄权䅁权療䅂䅁允䅁䅁䅅䅁佁䅁䅯䅁硁䍁䄴李㉁䅁䅁䍄䉁䅁䅁䅂䅁䅁䅍䅄䅁䅁䅯睐䅅䅁䅯儷䅯䅁䅯兦䅑䅁䅅䅁䉁䅁䅁兂偄ㄹ橐剰⭳䅷杷允䅁䅁䅑䅁䑁䅁䅷䅁䭁䱁䍯䅁䭁䉁䅅䅁䭁䅁䅕䅁䉁䅁䅁允䅁䅁䄴杆䅁䑁䅅䅎ㅁ䑁䅍䅍睁䑁䅁䅍睁䑁䅁䅁䵁䅉䅅䅁䕁䅁䅁睁䵁䅁䅁权㑃睁䅁权䭁䅁䅁权⽄允䅁允䅁䅁䅅䅁䙁䭁扡䍸睃瑣⽃䍄䉁䅁䅁睁䅁䅁䅍䅄䅁䅁䅯眸䅁䅁䅯䅈䅙䅁䅅䅁䉁䅁䅁权㥃杂䅁䍄䉁䅁䅁䅂䅁䅁䅍䅄䅁䅁䅯兡䅁䅁䅯朵䅯䅁䅯全䅑䅁䅅䅁䉁䅁䅁杄䵁䅁䅁免畁䑁䅉䅍㉁䅁䅁䍄䉁䅁䅁䅂䅁䅁䅍䅄䅁䅁䅯元䅅䅁䅯朵䅯䅁䅯兣䅑䅁䅅䅁䉁䅁䅁杄䵁䅁䅁睍畁䑁䅅䅎穁䅁䅁䍄䉁䅁䅁䅂䅁䅁䅍䅄䅁䅁䅯杏䅉䅁䅯充䅁䅁䅯眯䅅䅁䅅䅁䉁䅁䅁杄啁䅁䅁杍㕁䑁䅁䅍睁䑁䅁䅍睁䑁䅁䅁䵁䅉䅅䅁䕁䅁䅁睁䵁䅁䅁权煂䅁䅁权䉁杁䅁权䑁杁䅁允䅁䅁䅅䅁䙁䡁䑧穳稸晆䅨䍄䉁䅁䅁䅂䅁䅁䅍䅄䅁䅁䅯典䅍䅁䅯䅂䅁䅁䅯兂䅁䅁䅅䅁䉁䅁䅁兂䅁䅁䅁楩癬兑杷允䅁䅁䅍䅁䑁䅁䅷䅁䭁䙁䈸䅁䭁䉁䝧䅁䉁䅁䅁允䅁䅁䅯兏䅙䅁杷允䅁䅁䅑䅁䑁䅁䅷䅁䭁䡁䍉䅁䭁䉁䅅䅁䭁䅁䅕䅁䉁䅁䅁允䅁䅁䄴䅆䅁䑁䅅兏祁䑁䅁兎㑁䑁䅁䅍睁䅁䅁䍄䉁䅁䅁睁䅁䅁䅍䅄䅁䅁䅯兢䅅䅁䅯䅇䅙䅁䅅䅁䉁䅁䅁权婁杂䅁䍄䉁䅁䅁䅂䅁䅁䅍䅄䅁䅁䅯兲䅅䅁䅯眵䅯䅁䅯来䅑䅁䅅䅁䉁䅁䅁兂㉁⽷乣渲㐳睐杷允䅁䅁䅑䅁䑁䅁䅷䅁䭁䝁䅑䅁䭁佁䭫䅁䭁䡁䔰䅁䉁䅁䅁允䅁䅁䅕䅁䅁䍁ㅃ〹䵁䅉䅅䅁䕁䅁䅁睁䵁䅁䅁权卄允䅁权瑄权䅁权䑃䅂䅁允䅁䅁䅅䅁䙁䙁乃㉬匴㥧⽧䍄䉁䅁䅁䅂䅁䅁䅍䅄䅁䅁䅯䄲䅅䅁䅯朶䅯䅁䅯睢䅑䅁䅅䅁䉁䅁䅁杄䵁䅁䅁䅍畁䑁䅑兎㍁䅁䅁䍄䉁䅁䅁䅂䅁䅁䅍䅄䅁䅁䅯具䅁䅁䅯朵䅯䅁䅯睧䅑䅁䅅䅁䉁䅁䅁杄䵁䅁䅁免畁䑁䅁李㕁䅁䅁䍄䉁䅁䅁䅂䅁䅁䅍䅄䅁䅁䅯杣䅁䅁䅯眵䅯䅁䅯兣䅑䅁䅅䅁䉁䅁䅁兂獄払敧敨䑳䅑杷允䅁䅁䅑䅁䑁䅁䅷䅁䭁佁䅯䅁䭁佁䭫䅁䭁䥁䕍䅁䉁䅁䅁允䅁䅁䅕䅁䅁䝁⭂歉䵅䅉䅅䅁䕁䅁䅁睁䵁䅁䅁权䡃䅁䅁权牄权䅁权獄权䅁允䅁䅁䅅䅁佁䉁䅑䅁ㅁ䑁䅣䅎睁䑁䅁䅍睁䑁䅁䅍䅁䅁杷允䅁䅁䅑䅁䑁䅁䅷䅁䭁䡁䍣䅁䭁䅁䅑䅁䭁䅁䅕䅁䉁䅁䅁允䅁䅁䅕䅁䅁䙳潦正䵅䅉䅅䅁䕁䅁䅁睁䵁䅁䅁权䅄杁䅁权䭁䅁䅁权䙁䅁䅁允䅁䅁䅅䅁䙁䉁䑋䵷桱剒䅨䍄䉁䅁䅁䅂䅁䅁䅍䅄䅁䅁䅯睯䅁䅁䅯允䅉䅁䅯兂䅉䅁䅅䅁䉁䅁䅁兂㙄䅁匯噯䵢䅑杷允䅁䅁䅑䅁䑁䅁䅷䅁䭁䱁䉍䅁䭁佁䭳䅁䭁䝁䔰䅁䉁䅁䅁允䅁䅁䄴䅆䅁䑁䅉李㑁䑁䅉睍穁䑁䅧免㕁䅁䅁䍄䉁䅁䅁䅂䅁䅁䅍䅄䅁䅁䅯䅱䅍䅁䅯权䅁䅁䅯兂䅁䅁䅅䅁䉁䅁䅁兂穁積積積位䅑杷允䅁䅁䅑䅁䑁䅁䅷䅁䭁䡁䅁䅁䭁䅁䅑䅁䭁䅁䍑䅁䉁䅁䅁允䅁䅁䅕䅁䅁䩯材歡䵅䅉䅅䅁䕁䅁䅁睁䵁䅁䅁权剄䅁䅁权晁杂䅁权杁杂䅁允䅁䅁䅅䅁䭁䥁䩁䅁䵁䅉䅅䅁䕁䅁䅁睁䵁䅁䅁权䕂杁䅁权䕁䅁䅁权⽄允䅁允䅁䅁䅅䅁䙁䅁䅁䅁⽁噥䉰䍄䉁䅁䅁䅂䅁䅁䅍䅄䅁䅁䅯睈䅅䅁䅯儷䅯䅁䅯睢䅑䅁䅅䅁䉁䅁䅁兂䙁㝑䠷乴楲睐杷允䅁䅁䅑䅁䑁䅁䅷䅁䭁䕁䍯䅁䭁䉁䅅䅁䭁偁䈸䅁䉁䅁䅁允䅁䅁䄴䅆䅁䑁䅙䅏穁䑁䅅䅍睁䑁䅁䅍睁䅁䅁䍄䉁䅁䅁䅂䅁䅁䅍䅄䅁䅁䅯杧䅅䅁䅯朶䅯䅁䅯兦䅑䅁䅅䅁䉁䅁䅁杄䵁䅁䅁䅍畁䑁䅣睎㍁䅁䅁䍄䉁䅁䅁䅂䅁䅁䅍䅄䅁䅁䅯杵䅉䅁䅯权䅁䅁䅯兂䅁䅁䅅䅁䉁䅁䅁兂坃㑑獴⼵婶睐杷允䅁䅁䅍䅁䑁䅁䅷䅁䭁乁䉍䅁䭁䍁䝙䅁䉁䅁䅁允䅁䅁䄴䅄䅁䑁䅣李畁䑁䅫䅏䅁䅁杷允䅁䅁䅑䅁䑁䅁䅷䅁䭁佁䅙䅁䭁佁䬰䅁䭁䡁䕁䅁䉁䅁䅁允䅁䅁䅕匰扌堫焵歃䵁䅉䅅䅁䕁䅁䅁睁䵁䅁䅁权䙁允䅁权瑄权䅁权䙃䅂䅁允䅁䅁䅅䅁䙁䡁啳歲桦来䅖䍄䉁䅁䅁䅂䅁䅁䅍䅄䅁䅁䅯兑䅅䅁䅯眶䅯䅁䅯睧䅑䅁䅅䅁䉁䅁䅁杄坁䅁䅁杍ㅁ䑁䅍兏ぁ䑁䅉兎ぁ䑁䅧兏䅁䅁杷允䅁䅁䅑䅁䑁䅁䅷䅁䭁䩁䉙䅁䭁佁䭯䅁䭁䝁䔸䅁䉁䅁䅁允䅁䅁䄴䅄䅁䑁䅅杌㉁䑁䅍李䅁䅁杷允䅁䅁䅑䅁䑁䅁䅷䅁䭁偁䍫䅁䭁䉁䅅䅁䭁偁䈸䅁䉁䅁䅁允䅁䅁䄴䅇䅁䑁䅅李硁䑁䅧䅎㕁䑁䅉兎㍁䑁䅕䅍䅁䅁杷允䅁䅁䅑䅁䑁䅁䅷䅁䭁䱁䅍䅁䭁佁䬰䅁䭁䡁䕅䅁䉁䅁䅁允䅁䅁䅕䙂余扌摋稱䴸䅉䅅䅁䕁䅁䅁睁䵁䅁䅁权䥄杁䅁权䕁䅁䅁权⽄允䅁允䅁䅁䅅䅁䙁䅁䅁䅁ぃ㑺䉤䍄䉁䅁䅁䅂䅁䅁䅍䅄䅁䅁䅯杮䅁䅁䅯䄶䅯䅁䅯全䅑䅁䅅䅁䉁䅁䅁杄佁䅁䅁免睁䍁䄴免祁䑁䅅䅁䵁䅉䅅䅁䕁䅁䅁睁䵁䅁䅁权䅁睁䅁权䕁䅁䅁权䙁䅁䅁允䅁䅁䅅䅁䭁䝁䍣䅁䵁䅉䅅䅁䕁䅁䅁睁䵁䅁䅁权䭁䅂䅁权䕁䅁䅁权⽄允䅁允䅁䅁䅅䅁䭁䕁䅣䅁䵁䅉䅅䅁䑁䅁䅁睁䵁䅁䅁权偁䅁䅁权歁杂䅁允䅁䅁䅅䅁䭁䱁偅䅁䵁䅉䅅䅁䕁䅁䅁睁䵁䅁䅁权摂䅁䅁权煄权䅁权睂䅂䅁允䅁䅁䅅䅁佁䅁䅷䅁睁䍁䄴兎ㅁ䑁䅅䅁䵁䅉䅅䅁䕁䅁䅁睁䵁䅁䅁权獂䅁䅁权牄权䅁权㙂䅂䅁允䅁䅁䅅䅁佁䉁䅑䅁㉁䑁䅁兏㍁䑁䅉睎穁䑁䅣睎䅁䅁杷允䅁䅁䅑䅁䑁䅁䅷䅁䭁䭁䅕䅁䭁佁䬰䅁䭁䡁䕁䅁䉁䅁䅁允䅁䅁䅕扌摋㘷䝦稰䴸䅉䅅䅁䕁䅁䅁睁䵁䅁䅁权湃杁䅁权䕁䅁䅁权䙁䅁䅁允䅁䅁䅅䅁䙁䅁䅁䕁呂潐䉂䍄䉁䅁䅁䅂䅁䅁䅍䅄䅁䅁䅯睩䅍䅁䅯充䅁䅁䅯兂䅁䅁䅅䅁䉁䅁䅁杄啁䅁䅁䅎穁䑁䅑䅍睁䑁䅁䅍睁䑁䅁䅁䵁䅉䅅䅁䕁䅁䅁睁䵁䅁䅁权乂允䅁权牄权䅁权䑃䅂䅁允䅁䅁䅅䅁佁䉁䅑䅁祁䑁䅕䅏硁䑁䅫李ぁ䑁䅅兎䅁䅁杷允䅁䅁䅑䅁䑁䅁䅷䅁䭁䝁䉫䅁䭁佁䬰䅁䭁䡁䕯䅁䉁䅁䅁允䅁䅁䅕佖汏㡭村䑳䴸䅉䅅䅁䕁䅁䅁睁䵁䅁䅁权㉃杁䅁权剁䅁䅁权䙁䅁䅁允䅁䅁䅅䅁佁䉁䅑䅁祁䑁䅁免㍁䑁䅣䅎睁䑁䅁䅍䅁䅁杷允䅁䅁䅑䅁䑁䅁䅷䅁䭁䅁䅫䅁䭁佁䭳䅁䭁䡁䕁䅁䉁䅁䅁允䅁䅁䄴䅆䅁䑁䅉杍㕁䑁䅫杍祁䑁䅍睍㑁䅁䅁䍄䉁䅁䅁䅂䅁䅁䅍䅄䅁䅁䅯兹䅉䅁䅯䅂䅁䅁䅯兂䅁䅁䅅䅁䉁䅁䅁兂䅁䅁䅁潉䭋兑杷允䅁䅁䅑䅁䑁䅁䅷䅁䭁䡁䐸䅁䭁䅁䅯䅁䭁䅁䅕䅁䉁䅁䅁允䅁䅁䅕婤奍䙂佚ぎ䵁䅉䅅䅁䕁䅁䅁睁䵁䅁䅁权佁䅁䅁权煄权䅁权䙃䅂䅁允䅁䅁䅅䅁佁䅁䅷䅁睁䍁䄴杍ぁ䑁䅉䅁䵁䅉䅅䅁䕁䅁䅁睁䵁䅁䅁权㡃䅁䅁权䉁杁䅁权䙁杁䅁允䅁䅁䅅䅁䙁䵁挷䙚睄敩䅬䍄䉁䅁䅁䅂䅁䅁䅍䅄䅁䅁䅯䅥䅁䅁䅯朵䅯䅁䅯兣䅑䅁䅅䅁䉁䅁䅁杄䭁䅁䅁杍畁䑁䅍杍䅁䅁杷允䅁䅁䅑䅁䑁䅁䅷䅁䭁䑁䉅䅁䭁佁䭯䅁䭁佁䭷䅁䉁䅁䅁允䅁䅁䄴䅄䅁䑁䅅杌硁䑁䅉李䅁䅁杷允䅁䅁䅑䅁䑁䅁䅷䅁䭁䡁䉁䅁䭁佁䬰䅁䭁䥁䕍䅁䉁䅁䅁允䅁䅁䅕〰椱䙅䩩歑䵁䅉䅅䅁䕁䅁䅁睁䵁䅁䅁权乃允䅁权瑄权䅁权㙂䅂䅁允䅁䅁䅅䅁䙁乁欰潂噇⭑⼸䍄䉁䅁䅁䅂䅁䅁䅍䅄䅁䅁䅯睃䅉䅁䅯权䅁䅁䅯兂䅁䅁䅅䅁䉁䅁䅁兂佂桙奂扏㙔睐杷允䅁䅁䅑䅁䑁䅁䅷䅁䭁䥁䅳䅁䭁佁䭙䅁䭁䥁䕍䅁䉁䅁䅁允䅁䅁䄴权䅁䑁䅁杌ㅁ䑁䅑䅁䵁䅉䅅䅁䕁䅁䅁睁䵁䅁䅁权䉂允䅁权煄权䅁权硂䅂䅁允䅁䅁䅅䅁佁䅁䅷䅁睁䍁䄴兎ぁ䑁䅧䅁䵁䅉䅅䅁䕁䅁䅁睁䵁䅁䅁权䉂允䅁权牄权䅁权療䅂䅁允䅁䅁䅅䅁佁䉁䅙䅁祁䑁䅕睍祁䑁䅁睍睁䑁䅅䅎ㅁ䅁䅁䍄䉁䅁䅁䅂䅁䅁䅍䅄䅁䅁䅯䅳䅅䅁䅯朷䅯䅁䅯䅣䅑䅁䅅䅁䉁䅁䅁兂䅁䅁䅁䑑剙兑杷允䅁䅁䅑䅁䑁䅁䅷䅁䭁䵁䍷䅁䭁䅁䅯䅁䭁䅁䅕䅁䉁䅁䅁允䅁䅁䅕硫䕧杖琴䐫䴸䅉䅅䅁䕁䅁䅁睁䵁䅁䅁权祂䅁䅁权䕁䅁䅁权䙁䅁䅁允䅁䅁䅅䅁䙁䅁䅁䅁䱁坦䉨䍄䉁䅁䅁䅂䅁䅁䅍䅄䅁䅁䅯䅶䅁䅁䅯朷䅯䅁䅯来䅑䅁䅅䅁䉁䅁䅁兂䅁䅁䅁䕓歑兑杷允䅁䅁䅑䅁䑁䅁䅷䅁䭁䥁䅉䅁䭁佁䭳䅁䭁佁䭷䅁䉁䅁䅁允䅁䅁䄴䅆䅁䑁䅣䅍硁䑁䅁䅍睁䑁䅁䅍睁䅁䅁䍄䉁䅁䅁䅂䅁䅁䅍䅄䅁䅁䅯䄷䅅䅁䅯儶䅯䅁䅯兢䅑䅁䅅䅁䉁䅁䅁兂䅁䅁䅁䍋䙣兑杷允䅁䅁䅑䅁䑁䅁䅷䅁䭁䡁䉍䅁䭁佁䭫䅁䭁䝁䔸䅁䉁䅁䅁允䅁䅁䅕䅁䅁䕁奁歆䵅䅉䅅䅁䕁䅁䅁睁䵁䅁䅁权䭄杁䅁权剁䅁䅁权䙁䅁䅁允䅁䅁䅅䅁佁䉁䅉䅁穁䑁䅧兏㕁䑁䅣䅍睁䑁䅁䅁䵁䅉䅅䅁䕁䅁䅁睁䵁䅁䅁权灄䅁䅁权畄权䅁权硂䅂䅁允䅁䅁䅅䅁䙁䅁䅁䅁潁ぴ䉆䍄䉁䅁䅁䅂䅁䅁䅍䅄䅁䅁䅯䅄䅅䅁䅯朵䅯䅁䅯睢䅑䅁䅅䅁䉁䅁䅁杄䵁䅁䅁兎畁䑁䅉杍祁䅁䅁䍄䉁䅁䅁䅂䅁䅁䅍䅄䅁䅁䅯兊䅅䅁䅯朷䅯䅁䅯兢䅑䅁䅅䅁䉁䅁䅁兂䅁䅁䅁䵍⼳䅑杷允䅁䅁䅑䅁䑁䅁䅷䅁䭁䡁䉙䅁䭁佁䬰䅁䭁䡁䕁䅁䉁䅁䅁允䅁䅁䅕桙奂扏䥒㡉䵁䅉䅅䅁䕁䅁䅁</t>
  </si>
  <si>
    <t>睁䵁䅁䅁权⭂睁䅁权剁䅁䅁权䙁䅁䅁允䅁䅁䅅䅁佁䉁䅉䅁㉁䑁䅁兏㕁䑁䅧䅍睁䑁䅁䅁䵁䅉䅅䅁䕁䅁䅁睁䵁䅁䅁权䡁䅁䅁权灄权䅁权㥂䅂䅁允䅁䅁䅅䅁䙁䅁䅁䅁睂䑈䉒䍄䉁䅁䅁䅂䅁䅁䅍䅄䅁䅁䅯睅䅉䅁䅯充䅁䅁䅯兂䅁䅁䅅䅁䉁䅁䅁杄啁䅁䅁免睁䑁䅙杍睁䑁䅁䅍睁䑁䅁䅁䵁䅉䅅䅁䕁䅁䅁睁䵁䅁䅁权湃允䅁权潄权䅁权瑂䅂䅁允䅁䅁䅅䅁佁䅁䄴䅁穁䑁䅙杌㕁䑁䅉睍䅁䅁杷允䅁䅁䅑䅁䑁䅁䅷䅁䭁䱁䉫䅁䭁佁䭯䅁䭁䝁䔸䅁䉁䅁䅁允䅁䅁䄴䅄䅁䑁䅁杌ぁ䑁䅣睍䅁䅁杷允䅁䅁䅑䅁䑁䅁䅷䅁䭁䥁䉉䅁䭁佁䭣䅁䭁佁䭷䅁䉁䅁䅁允䅁䅁䅕婪畤潅䅐歁䵁䅉䅅䅁䕁䅁䅁睁䵁䅁䅁权㕄杁䅁权䕁䅁䅁权䙁䅁䅁允䅁䅁䅅䅁䙁䅁䅁䉁潂戯䉚䍄䉁䅁䅁睁䅁䅁䅍䅄䅁䅁䅯杸䅁䅁䅯䅇䅙䅁䅅䅁䉁䅁䅁权療杂䅁䍄䉁䅁䅁䅂䅁䅁䅍䅄䅁䅁䅯䅘䅅䅁䅯儷䅯䅁䅯兣䅑䅁䅅䅁䉁䅁䅁兂䩃坑汄䌰䡉䅑杷允䅁䅁䅑䅁䑁䅁䅷䅁䭁偁䈴䅁䭁佁䬰䅁䭁䡁䔰䅁䉁䅁䅁允䅁䅁䅕噈歰㥏倹吶䴸䅉䅅䅁䕁䅁䅁睁䵁䅁䅁权䑄杁䅁权䭁䅁䅁权䙁䅁䅁允䅁䅁䅅䅁䙁䡁⼰噎㘶兓䅬䍄䉁䅁䅁睁䅁䅁䅍䅄䅁䅁䅯充䅅䅁䅯䅈䅙䅁䅅䅁䉁䅁䅁权煁杂䅁䍄䉁䅁䅁䅂䅁䅁䅍䅄䅁䅁䅯兩䅁䅁䅯眶䅯䅁䅯兣䅑䅁䅅䅁䉁䅁䅁杄啁䅁䅁䅎ぁ䑁䅫兎睁䑁䅁䅍睁䑁䅁䅁䵁䅉䅅䅁䕁䅁䅁睁䵁䅁䅁权慁䅁䅁权牄权䅁权睂䅂䅁允䅁䅁䅅䅁佁䉁䅑䅁硁䑁䅑免ㅁ䑁䅧杍ぁ䑁䅙免䅁䅁杷允䅁䅁䅑䅁䑁䅁䅷䅁䭁䩁䄸䅁䭁佁䭣䅁䭁䥁䕕䅁䉁䅁䅁允䅁䅁䅕䙂余扌摋ぇ䵁䅉䅅䅁䕁䅁䅁睁䵁䅁䅁权噂允䅁权潄权䅁权獄权䅁允䅁䅁䅅䅁佁䅁䄴䅁硁䑁䅙杌ㅁ䑁䅫杍䅁䅁杷允䅁䅁䅑䅁䑁䅁䅷䅁䭁䙁䉑䅁䭁佁䭳䅁䭁䡁䕁䅁䉁䅁䅁允䅁䅁䄴䅆䅁䑁䅉兎㉁䑁䅁兏ㅁ䑁䅁䅍睁䅁䅁䍄䉁䅁䅁䅂䅁䅁䅍䅄䅁䅁䅯兘䅍䅁䅯充䅁䅁䅯眯䅅䅁䅅䅁䉁䅁䅁杄啁䅁䅁䅎祁䑁䅍兎祁䑁䅣䅎ぁ䑁䅑䅁䵁䅉䅅䅁䕁䅁䅁睁䵁䅁䅁权䅂䅁䅁权牄权䅁权䙃䅂䅁允䅁䅁䅅䅁佁䉁䅙䅁硁䑁䅫睎㉁䑁䅅睍硁䑁䅁睍ㅁ䅁䅁䍄䉁䅁䅁䅂䅁䅁䅍䅄䅁䅁䅯䅣䅅䅁䅯儶䅯䅁䅯䅣䅑䅁䅅䅁䉁䅁䅁兂䅁䅁䅁䡑䱤兑杷允䅁䅁䅑䅁䑁䅁䅷䅁䭁䡁䉑䅁䭁佁䭧䅁䭁䝁䔸䅁䉁䅁䅁允䅁䅁䄴杄䅁䑁䅑杍畁䑁䅣䅏ㅁ䅁䅁䍄䉁䅁䅁䅂䅁䅁䅍䅄䅁䅁䅯兇䅉䅁䅯充䅁䅁䅯兂䅁䅁䅅䅁䉁䅁䅁杄坁䅁䅁免硁䑁䅉兎睁䑁䅁䅍睁䑁䅁䅍䅁䅁杷允䅁䅁䅍䅁䑁䅁䅷䅁䭁䭁䅅䅁䭁䉁䝯䅁䉁䅁䅁允䅁䅁䅯睥䅙䅁杷允䅁䅁䅑䅁䑁䅁䅷䅁䭁䵁䅳䅁䭁佁䭙䅁䭁䡁䕯䅁䉁䅁䅁允䅁䅁䄴䅄䅁䑁䅅杌硁䑁䅑杍䅁䅁杷允䅁䅁䅑䅁䑁䅁䅷䅁䭁䅁䅙䅁䭁佁䭙䅁䭁䝁䔸䅁䉁䅁䅁允䅁䅁䄴䅄䅁䑁䅉杌㍁䑁䅣免䅁䅁杷允䅁䅁䅑䅁䑁䅁䅷䅁䭁䍁䅧䅁䭁佁䬰䅁䭁䡁䕯䅁䉁䅁䅁允䅁䅁䅕䥒獴⼵灵吰䴸䅉䅅䅁䕁䅁䅁睁䵁䅁䅁权潂杁䅁权䭁䅁䅁权⽄允䅁允䅁䅁䅅䅁䙁䍁捬㡪ㅌ䉋䄱䍄䉁䅁䅁䅂䅁䅁䅍䅄䅁䅁䅯杫䅅䅁䅯儶䅯䅁䅯兣䅑䅁䅅䅁䉁䅁䅁兂䅁䅁䅁䵥䱉兑杷允䅁䅁䅑䅁䑁䅁䅷䅁䭁䍁䑫䅁䭁䅁䅯䅁䭁偁䈸䅁䉁䅁䅁允䅁䅁䅕捷桱扒穢呶䴸䅉䅅䅁䕁䅁䅁睁䵁䅁䅁权䵄杁䅁权剁䅁䅁权䙁䅁䅁允䅁䅁䅅䅁佁䉁䅑䅁穁䑁䅅睎睁䑁䅉杍睁䑁䅁䅍䅁䅁杷允䅁䅁䅑䅁䑁䅁䅷䅁䭁䡁䅳䅁䭁佁䭣䅁䭁䝁䔰䅁䉁䅁䅁允䅁䅁䅕䬯确欰椱え䵁䅉䅅䅁䕁䅁䅁睁䵁䅁䅁权噃䅁䅁权畄权䅁权㙂䅂䅁允䅁䅁䅅䅁䙁䅁䅁䅁元唫䉆䍄䉁䅁䅁䅂䅁䅁䅍䅄䅁䅁䅯睚䅅䅁䅯朷䅯䅁䅯全䅑䅁䅅䅁䉁䅁䅁兂䅁䅁䅁䐷商兑杷允䅁䅁䅑䅁䑁䅁䅷䅁䭁䵁䍙䅁䭁䉁䅅䅁䭁䅁䅕䅁䉁䅁䅁允䅁䅁䄴杅䅁䑁䅧睍㕁䑁䅣䅏睁䑁䅁䅍䅁䅁杷允䅁䅁䅑䅁䑁䅁䅷䅁䭁偁䅯䅁䭁佁䭯䅁䭁䡁䕯䅁䉁䅁䅁允䅁䅁䄴䅄䅁䑁䅁杌ㅁ䑁䅧䅏䅁䅁杷允䅁䅁䅑䅁䑁䅁䅷䅁䭁䙁䉣䅁䭁佁䭫䅁䭁䥁䕕䅁䉁䅁䅁允䅁䅁䅕䅁䅁乁桨い䵅䅉䅅䅁䑁䅁䅁睁䵁䅁䅁权あ䅁䅁权捁杂䅁允䅁䅁䅅䅁䭁乁䝁䅁䵁䅉䅅䅁䕁䅁䅁睁䵁䅁䅁权䩃䅁䅁权煄权䅁权㥂䅂䅁允䅁䅁䅅䅁佁䅁䅷䅁睁䍁䄴免㕁䑁䅅䅁䵁䅉䅅䅁䕁䅁䅁睁䵁䅁䅁权㝄䅁䅁权瑄权䅁权䑃䅂䅁允䅁䅁䅅䅁䙁䥁䌯匹捨㥪⽯䍄䉁䅁䅁䅂䅁䅁䅍䅄䅁䅁䅯睺䅉䅁䅯充䅁䅁䅯兂䅁䅁䅅䅁䉁䅁䅁杄啁䅁䅁睎硁䑁䅫李㉁䑁䅫䅍睁䑁䅁䅁䵁䅉䅅䅁䕁䅁䅁睁䵁䅁䅁权䥄䅁䅁权煄权䅁权㙂䅂䅁允䅁䅁䅅䅁佁䅁䅷䅁睁䍁䄴李祁䑁䅣䅁䵁䅉䅅䅁䕁䅁䅁睁䵁䅁䅁权睃允䅁权湄权䅁权獄权䅁允䅁䅁䅅䅁䙁䙁歰㥏倹剪䅂䍄䉁䅁䅁䅂䅁䅁䅍䅄䅁䅁䅯儰䅉䅁䅯䅂䅁䅁䅯眯䅅䅁䅅䅁䉁䅁䅁兂䅁䅁䅁夹桂兑杷允䅁䅁䅍䅁䑁䅁䅷䅁䭁乁䉣䅁䭁䍁䝑䅁䉁䅁䅁允䅁䅁䅯杔䅯䅁杷允䅁䅁䅑䅁䑁䅁䅷䅁䭁䝁䉧䅁䭁佁䭫䅁䭁䡁䕅䅁䉁䅁䅁允䅁䅁䅕䅁䅁䑁晑啌䵅䅉䅅䅁䕁䅁䅁睁䵁䅁䅁权祃允䅁权晁杂䅁权杁杂䅁允䅁䅁䅅䅁䭁䑁䡙䅁䵁䅉䅅䅁䕁䅁䅁睁䵁䅁䅁权捂允䅁权晁杂䅁权杁杂䅁允䅁䅁䅅䅁䭁䑁䝯䅁䵁䅉䅅䅁䕁䅁䅁睁䵁䅁䅁权摃允䅁权潄权䅁权瑂䅂䅁允䅁䅁䅅䅁佁䅁䅷䅁㕁䍁䄴兎㍁䑁䅣䅁䵁䅉䅅䅁䕁䅁䅁睁䵁䅁䅁权㥂䅁䅁权畄权䅁权䑃䅂䅁允䅁䅁䅅䅁䙁䅁䅁䅁䅂睤䉴䍄䉁䅁䅁䅂䅁䅁䅍䅄䅁䅁䅯䅭䅁䅁䅯朵䅯䅁䅯兢䅑䅁䅅䅁䉁䅁䅁杄䭁䅁䅁䅍畁䑁䅙睎䅁䅁杷允䅁䅁䅑䅁䑁䅁䅷䅁䭁䵁䉁䅁䭁佁䭙䅁䭁䡁䕅䅁䉁䅁䅁允䅁䅁䄴䅄䅁䑁䅅杌ㅁ䑁䅑杍䅁䅁杷允䅁䅁䅑䅁䑁䅁䅷䅁䭁乁䍍䅁䭁䅁䅯䅁䭁䅁䅕䅁䉁䅁䅁允䅁䅁䅕䥒獴⼵灵稸䴸䅉䅅䅁䑁䅁䅁睁䵁䅁䅁权あ䅁䅁权慁杂䅁允䅁䅁䅅䅁䭁䱁䝙䅁䵁䅉䅅䅁䕁䅁䅁睁䵁䅁䅁权㙃䅁䅁权䕁䅁䅁权䕁杁䅁允䅁䅁䅅䅁䙁䅁䅁䥁煁奮䉤䍄䉁䅁䅁䅂䅁䅁䅍䅄䅁䅁䅯䄰䅁䅁䅯朷䅯䅁䅯睧䅑䅁䅅䅁䉁䅁䅁兂䅁䅁䅁佧䱅兑杷允䅁䅁䅑䅁䑁䅁䅷䅁䭁䅁䉣䅁䭁佁䭯䅁䭁䡁䕅䅁䉁䅁䅁允䅁䅁䄴䅄䅁䑁䅁杌ぁ䑁䅅免䅁䅁杷允䅁䅁䅑䅁䑁䅁䅷䅁䭁偁䉍䅁䭁䅁䍅䅁䭁䅁䍉䅁䉁䅁䅁允䅁䅁䅕稶㠵䩅佳䔴䵁䅉䅅䅁䕁䅁䅁睁䵁䅁䅁权䍃杁䅁权䭁䅁䅁权⽄允䅁允䅁䅁䅅䅁䙁䑁ㄸ牘䩰䙈䅨䍄䉁䅁䅁睁䅁䅁䅍䅄䅁䅁䅯杓䅅䅁䅯杈䅙䅁䅅䅁䉁䅁䅁权㥁睂䅁䍄䉁䅁䅁䅂䅁䅁䅍䅄䅁䅁䅯眸䅁䅁䅯朵䅯䅁䅯睧䅑䅁䅅䅁䉁䅁䅁杄䵁䅁䅁䅍畁䑁䅣杍㑁䅁䅁䍄䉁䅁䅁睁䅁䅁䅍䅄䅁䅁䅯䄶䅅䅁䅯䅈䅙䅁䅅䅁䉁䅁䅁权獁睂䅁䍄䉁䅁䅁䅂䅁䅁䅍䅄䅁䅁䅯兒䅁䅁䅯眶䅯䅁䅯来䅑䅁䅅䅁䉁䅁䅁杄坁䅁䅁免祁䑁䅕李睁䑁䅁䅍睁䑁䅁䅍䅁䅁杷允䅁䅁䅑䅁䑁䅁䅷䅁䭁乁䍑䅁䭁䅁䅯䅁䭁䅁䅕䅁䉁䅁䅁允䅁䅁䅕牘䩰䅄牉歃䵁䅉䅅䅁䕁䅁䅁睁䵁䅁䅁权䵁允䅁权浄权䅁权䑃䅂䅁允䅁䅁䅅䅁佁䅁䅷䅁祁䍁䄴睍ㅁ䑁䅫䅁䵁䅉䅅䅁䕁䅁䅁睁䵁䅁䅁权汄䅁䅁权湄权䅁权瑂䅂䅁允䅁䅁䅅䅁䙁偁卌坔光䅗䅨䍄䉁䅁䅁䅂䅁䅁䅍䅄䅁䅁䅯杕䅅䅁䅯权䅁䅁䅯兂䅁䅁䅅䅁䉁䅁䅁兂煃搸乊桙㑄睐杷允䅁䅁䅑䅁䑁䅁䅷䅁䭁䙁䅑䅁䭁佁䭣䅁䭁䡁䕅䅁䉁䅁䅁允䅁䅁䅕䘷㑇潈牘啂䵁䅉䅅䅁䕁䅁䅁睁䵁䅁䅁权湁杁䅁权䕁䅁䅁权䙁䅁䅁允䅁䅁䅅䅁䙁䅁䅁䱁杄潕䉂䍄䉁䅁䅁䅂䅁䅁䅍䅄䅁䅁䅯睚䅅䅁䅯儷䅯䅁䅯兣䅑䅁䅅䅁䉁䅁䅁兂十㡧䭄啯㡘睐杷允䅁䅁䅑䅁䑁䅁䅷䅁䭁䭁䉧䅁䭁佁䭯䅁䭁佁䭷䅁䉁䅁䅁允䅁䅁䄴䅄䅁䑁䅁杌ㅁ䑁䅕杍䅁䅁杷允䅁䅁䅑䅁䑁䅁䅷䅁䭁䍁䅑䅁䭁佁䭳䅁䭁佁䭷䅁䉁䅁䅁允䅁䅁䄴䅆䅁䑁䅉䅏㑁䑁䅙睎㉁䑁䅉杍㕁䅁䅁䍄䉁䅁䅁䅂䅁䅁䅍䅄䅁䅁䅯䅏䅁䅁䅯儷䅯䅁䅯兢䅑䅁䅅䅁䉁䅁䅁兂㡄晱午坔㑌睐杷允䅁䅁䅑䅁䑁䅁䅷䅁䭁䩁䉳䅁䭁佁䭳䅁䭁䥁䕕䅁䉁䅁䅁允䅁䅁䄴䅆䅁䑁䅍䅍ㅁ䑁䅧睍㕁䑁䅙䅏睁䅁䅁䍄䉁䅁䅁䅂䅁䅁䅍䅄䅁䅁䅯児䅁䅁䅯䄶䅯䅁䅯全䅑䅁䅅䅁䉁䅁䅁杄佁䅁䅁睍硁䍁䄴兏㉁䑁䅑䅁䵁䅉䅅䅁䕁䅁䅁睁䵁䅁䅁权偄杁䅁权䭁䅁䅁权䙁䅁䅁允䅁䅁䅅䅁䙁䱁䥔牤昶杇䅆䍄䉁䅁䅁䅂䅁䅁䅍䅄䅁䅁䅯睭䅁䅁䅯儷䅯䅁䅯睢䅑䅁䅅䅁䉁䅁䅁兂獃䙈歰㥏㌯睐杷允䅁䅁䅑䅁䑁䅁䅷䅁䭁䩁䅷䅁䭁佁䬰䅁䭁䝁䔰䅁䉁䅁䅁允䅁䅁䅕捷桱扒穢䕃䵁䅉䅅䅁䕁䅁䅁睁䵁䅁䅁权湃䅁䅁权牄权䅁权療䅂䅁允䅁䅁䅅䅁佁䉁䅑䅁硁䑁䅕睍睁䑁䅑杍硁䑁䅧䅎䅁䅁杷允䅁䅁䅑䅁䑁䅁䅷䅁䭁䥁䉣䅁䭁佁䭯䅁䭁䡁䔰䅁䉁䅁䅁允䅁䅁䄴䅄䅁䑁䅅杌ぁ䑁䅉兎䅁䅁杷允䅁䅁䅑䅁䑁䅁䅷䅁䭁偁䉳䅁䭁佁䭯䅁䭁䡁䕁䅁䉁䅁䅁允䅁䅁䄴䅄䅁䑁䅁杌ㅁ䑁䅑睍䅁䅁杷允䅁䅁䅑䅁䑁䅁䅷䅁䭁䑁䑍䅁䭁䉁䅅䅁䭁䅁䅕䅁䉁䅁䅁允䅁䅁䄴杆䅁䑁䅑睍穁䑁䅫䅍睁䑁䅁䅍睁䑁䅁䅁䵁䅉䅅䅁䕁䅁䅁睁䵁䅁䅁权歂䅁䅁权牄权䅁权療䅂䅁允䅁䅁䅅䅁佁䉁䅑䅁硁䑁䅕䅍㉁䑁䅉䅎ㅁ䑁䅑䅎䅁䅁杷允䅁䅁䅑䅁䑁䅁䅷䅁䭁䱁䄴䅁䭁佁䭯䅁䭁䥁䕕䅁䉁䅁䅁允䅁䅁䄴䅄䅁䑁䅅杌穁䑁䅫䅏䅁䅁杷允䅁䅁䅑䅁䑁䅁䅷䅁䭁䍁䉷䅁䭁佁䭳䅁䭁䝁䔸䅁䉁䅁䅁允䅁䅁䄴䅆䅁䑁䅅䅎ㅁ䑁䅧免穁䑁䅕兏㕁䅁䅁䍄䉁䅁䅁䅂䅁䅁䅍䅄䅁䅁䅯䅐䅉䅁䅯充䅁䅁䅯兂䅁䅁䅅䅁䉁䅁䅁杄啁䅁䅁免㉁䑁䅣䅎穁䑁䅅䅍睁䑁䅁䅁䵁䅉䅅䅁䑁䅁䅁睁䵁䅁䅁权㕁䅁䅁权慁杂䅁允䅁䅁䅅䅁䭁䑁䜰䅁䵁䅉䅅䅁䕁䅁䅁睁䵁䅁䅁权癄䅁䅁权煄权䅁权硂䅂䅁允䅁䅁䅅䅁佁䅁䅷䅁睁䍁䄴李㉁䑁䅙䅁䵁䅉䅅䅁䕁䅁䅁睁䵁䅁䅁权敂䅁䅁权浄权䅁权獄权䅁允䅁䅁䅅䅁佁䅁䅷䅁睁䍁䄴兎睁䑁䅉䅁䵁䅉䅅䅁䕁䅁䅁睁䵁䅁䅁权㕁允䅁权瑄权䅁权硂䅂䅁允䅁䅁䅅䅁䙁佁兘瑉㕶畦⼴䍄䉁䅁䅁䅂䅁䅁䅍䅄䅁䅁䅯充䅉䅁䅯权䅁䅁䅯眯䅅䅁䅅䅁䉁䅁䅁兂歂㥏倹婪⭦睐杷允䅁䅁䅑䅁䑁䅁䅷䅁䭁䵁䉣䅁䭁佁䬰䅁䭁䡁䕯䅁䉁䅁䅁允䅁䅁䅕癴㥐䠱灪樹䴸䅉䅅䅁䑁䅁䅁睁䵁䅁䅁权浄䅁䅁权流杂䅁允䅁䅁䅅䅁佁䅁䅷䅁㕁䑁䅧杌硁䑁䅑䅁䵁䅉䅅䅁䕁䅁䅁睁䵁䅁䅁权湁䅁䅁权剁䅁䅁权䕁杁䅁允䅁䅁䅅䅁佁䉁䅙䅁祁䑁䅉䅎ㅁ䑁䅁䅍睁䑁䅁䅍睁䅁䅁䍄䉁䅁䅁䅂䅁䅁䅍䅄䅁䅁䅯光䅁䅁䅯朶䅯䅁䅯睢䅑䅁䅅䅁䉁䅁䅁杄䵁䅁䅁杍畁䑁䅕䅎祁䅁䅁䍄䉁䅁䅁䅂䅁䅁䅍䅄䅁䅁䅯儲䅉䅁䅯䅂䅁䅁䅯兂䅁䅁䅅䅁䉁䅁䅁兂䅁䅁䅃戲䩸兑杷允䅁䅁䅑䅁䑁䅁䅷䅁䭁䑁䅍䅁䭁佁䭙䅁䭁䡁䕯䅁䉁䅁䅁允䅁䅁䄴䅄䅁䑁䅅杌祁䑁䅅兎䅁䅁杷允䅁䅁䅑䅁䑁䅁䅷䅁䭁乁䍯䅁䭁䅁䅑䅁䭁偁䈸䅁䉁䅁䅁允䅁䅁䅕䅁䅁䝁捪䕙䵅䅉䅅䅁䕁䅁䅁睁䵁䅁䅁权䥂䅁䅁权牄权䅁权睂䅂䅁允䅁䅁䅅䅁佁䉁䅑䅁硁䑁䅉杍睁䑁䅑兏睁䑁䅁䅍䅁䅁杷允䅁䅁䅑䅁䑁䅁䅷䅁䭁䥁䅷䅁䭁佁䭯䅁䭁䡁䕯䅁䉁䅁䅁允䅁䅁䄴䅄䅁䑁䅁杌㉁䑁䅕李䅁䅁杷允䅁䅁䅑䅁䑁䅁䅷䅁䭁偁䅑䅁䭁佁䭣䅁䭁䥁䕍䅁䉁䅁䅁允䅁䅁䅕䑚晶㑔堲䕉䵁䅉䅅䅁䕁䅁䅁睁䵁䅁䅁权卄允䅁权浄权䅁权療䅂䅁允䅁䅁䅅䅁佁䅁䅷䅁祁䍁䄴兏祁䑁䅅䅁䵁䅉䅅䅁䕁䅁䅁睁䵁䅁䅁权歄䅁䅁权潄权䅁权睂䅂䅁允䅁䅁䅅䅁佁䅁䄴䅁ぁ䑁䅍杌睁䑁䅁李䅁䅁杷允䅁䅁䅑䅁䑁䅁䅷䅁䭁䵁䑕䅁䭁䅁䅑䅁䭁偁䈸䅁䉁䅁䅁允䅁䅁䅕䅁䅁䉁獰䕣䵅䅉䅅䅁䕁䅁䅁睁䵁䅁䅁权䅂允䅁权牄权䅁权㥂䅂䅁允䅁䅁䅅䅁佁䉁䅉䅁ㅁ䑁䅙兏㕁䑁䅅䅍㍁䑁䅁䅁䵁䅉䅅䅁䕁䅁䅁睁䵁䅁䅁权歃允䅁权畄权䅁权㙂䅂䅁允䅁䅁䅅䅁䙁䅁䅁䅁䕃硕䉤䍄䉁䅁䅁䅂䅁䅁䅍䅄䅁䅁䅯兊䅍䅁䅯䅂䅁䅁䅯兂䅁䅁䅅䅁䉁䅁䅁兂䅁䅁䅃扸佂兑杷允䅁䅁䅑䅁䑁䅁䅷䅁䭁䩁䉧䅁䭁佁䭳䅁䭁䡁䔰䅁䉁䅁䅁允䅁䅁䄴䅆䅁䑁䅕兏祁䑁䅁䅍睁䑁䅁䅍睁䅁䅁䍄䉁䅁䅁䅂䅁䅁䅍䅄䅁䅁䅯眲䅉䅁䅯充䅁䅁䅯兂䅁䅁䅅䅁䉁䅁䅁杄啁䅁䅁兏睁䑁䅍杍㑁䑁䅑䅍睁䑁䅁䅁䵁䅉䅅䅁䕁䅁䅁睁䵁䅁䅁权晄杁䅁权䕁䅁䅁权⽄允䅁允䅁䅁䅅䅁䙁䅁䅁䅁獃䝁䉤䍄䉁䅁䅁睁䅁䅁䅍䅄䅁䅁䅯䅕䅅䅁䅯䅈䅙䅁䅅䅁䉁䅁䅁权偄杂䅁䍄䉁䅁䅁䅂䅁䅁䅍䅄䅁䅁䅯儴䅁䅁䅯眶䅯䅁䅯全䅑䅁䅅䅁䉁䅁䅁杄啁䅁䅁李ㅁ䑁䅉䅍睁䑁䅁䅍睁䑁䅁䅁䵁䅉䅅䅁䕁䅁䅁睁䵁䅁䅁权獄䅁䅁权瑄权䅁权療䅂䅁允䅁䅁䅅䅁䙁佁剸䉵䘶硡䅘䍄䉁䅁䅁䅂䅁䅁䅍䅄䅁䅁䅯兕䅁䅁䅯䄶䅯䅁䅯兢䅑䅁䅅䅁䉁䅁䅁杄䵁䅁䅁睎畁䑁䅕免㉁䅁䅁䍄䉁䅁䅁䅂䅁䅁䅍䅄䅁䅁䅯睲䅁䅁䅯䄶䅯䅁䅯兦䅑䅁䅅䅁䉁䅁䅁杄佁䅁䅁免ㅁ䍁䄴兏祁䑁䅕䅁䵁䅉䅅䅁䕁䅁䅁睁䵁䅁䅁权㑁允䅁权浄权䅁权硂䅂䅁允䅁䅁䅅䅁䭁䕁䅣䅁䵁䅉䅅䅁䕁䅁䅁睁䵁䅁䅁权⭁杁䅁权剁䅁䅁权⽄允䅁允䅁䅁䅅䅁佁䉁䅙䅁㍁䑁䅅李㉁䑁䅁䅍睁䑁䅁䅍睁䅁䅁䍄䉁䅁䅁䅂䅁䅁䅍䅄䅁䅁䅯睆䅁䅁䅯䄶䅯䅁䅯来䅑䅁䅅䅁䉁䅁䅁杄佁䅁䅁免㑁䍁䄴䅍㕁䑁䅣䅁䵁䅉䅅䅁䕁䅁䅁睁䵁䅁䅁权䩄杁䅁权䭁䅁䅁权䙁䅁䅁允䅁䅁䅅䅁䙁䉁䘫ㄶ㑇楘䅊䍄䉁䅁䅁䅂䅁䅁䅍䅄䅁䅁䅯睩䅅䅁䅯儷䅯䅁䅯兣䅑䅁䅅䅁䉁䅁䅁兂䕁杖琴灳昳睐杷允䅁䅁䅑䅁䑁䅁䅷䅁䭁佁䄴䅁䭁佁䭯䅁䭁䡁䕅䅁䉁䅁䅁允䅁䅁䄴䅄䅁䑁䅁杌㍁䑁䅙李䅁䅁杷允䅁䅁䅑䅁䑁䅁䅷䅁䭁䉁䄸䅁䭁佁䭙䅁䭁䥁䕍䅁䉁䅁䅁允䅁䅁䄴䅄䅁䑁䅉杌硁䑁䅅睍䅁䅁杷允䅁䅁䅑䅁䑁䅁䅷䅁䭁偁䅷䅁䭁佁䬰䅁䭁佁䭷䅁䉁䅁䅁允䅁䅁䅕啋㉊扶䍐樵䴸䅉䅅䅁䕁䅁䅁睁䵁䅁䅁权桂䅁䅁权瑄权䅁权療䅂䅁允䅁䅁䅅䅁䭁䕁䅣䅁䵁䅉䅅䅁䕁䅁䅁睁䵁䅁䅁权歄杁䅁权䭁䅁䅁权䙁䅁䅁允䅁䅁䅅䅁䙁䝁㡱䩤奍䅂䅖䍄䉁䅁䅁䅂䅁䅁䅍䅄䅁䅁䅯䅵䅁䅁䅯朷䅯䅁䅯兣䅑䅁䅅䅁䉁䅁䅁兂䅁䅁䅁䡖捁兑杷允䅁䅁䅑䅁䑁䅁䅷䅁䭁䍁䑑䅁䭁䉁䅅䅁䭁偁䈸䅁䉁䅁䅁允䅁䅁䄴䅆䅁䑁䅧李ㅁ䑁䅁䅍睁䑁䅁䅍睁䅁䅁䍄䉁䅁䅁䅂䅁䅁䅍䅄䅁䅁䅯督䅉䅁䅯䅂䅁䅁䅯兂䅁䅁䅅䅁䉁䅁䅁兂䅁䅁䅁䥑䜵兑杷允䅁䅁䅑䅁䑁䅁䅷䅁䭁䅁䕧䅁䭁䅁䅯䅁䭁偁䈸䅁䉁䅁䅁允䅁䅁䅕渷⽷噎㘶䕃䵁䅉䅅䅁䕁䅁䅁睁䵁䅁䅁权潄䅁䅁权浄权䅁权獄权䅁允䅁䅁䅅䅁佁䅁䅷䅁硁䍁䄴䅍睁䑁䅣䅁䵁䅉䅅䅁䕁䅁䅁睁䵁䅁䅁权浄允䅁权牄权䅁权䑃䅂䅁允䅁䅁䅅䅁佁䉁䅑䅁㕁䑁䅍䅏穁䑁䅅䅎㕁䑁䅕免䅁䅁杷允䅁䅁䅑䅁䑁䅁䅷䅁䭁䙁䉉䅁䭁佁䭫䅁䭁䥁䕕䅁䉁䅁䅁允䅁䅁䅕䅁䅁䥁楃啇䵅䅉䅅䅁䕁䅁䅁睁䵁䅁䅁权呂睁䅁权䕁䅁䅁权⽄允䅁允䅁䅁䅅䅁䙁䅁䅁䅁㝁噃䉆䍄䉁䅁䅁睁䅁䅁䅍䅄䅁䅁䅯睐䅁䅁䅯䅈䅙䅁䅅䅁䉁䅁䅁权慂杂䅁䍄䉁䅁䅁䅂䅁䅁䅍䅄䅁䅁䅯睮䅁䅁䅯眶䅯䅁䅯兣䅑䅁䅅䅁䉁䅁䅁杄啁䅁䅁䅎祁䑁䅕兎ぁ䑁䅙兎㍁䑁䅁䅁䵁䅉䅅䅁䕁䅁䅁睁䵁䅁䅁权杁允䅁权潄权䅁权睂䅂䅁允䅁䅁䅅䅁佁䅁䄴䅁祁䑁䅉杌㍁䑁䅙䅏䅁䅁杷允䅁䅁䅑䅁䑁䅁䅷䅁䭁䑁䉧䅁䭁佁䭧䅁䭁䡁䕅䅁䉁䅁䅁允䅁䅁䅯睒䅁䅁杷允䅁䅁䅑䅁䑁䅁䅷䅁䭁䉁䑍䅁䭁䅁䅑䅁䭁䅁䅕䅁䉁䅁䅁允䅁䅁䅕䅁䅁䍁ㅳ䕗䵅䅉䅅䅁䕁䅁䅁睁䵁䅁䅁权䱃允䅁权湄权䅁权䙃䅂䅁允䅁䅁䅅䅁䙁䑁積積積硳䅰䍄䉁䅁䅁䅂䅁䅁䅍䅄䅁䅁䅯其䅅䅁䅯朶䅯䅁䅯兢䅑䅁䅅䅁䉁䅁䅁杄䵁䅁䅁䅍畁䑁䅑免ㅁ䅁䅁䍄䉁䅁䅁䅂䅁䅁䅍䅄䅁䅁䅯児䅁䅁䅯儷䅯䅁䅯䄷䅯䅁䅅䅁䉁䅁䅁兂穂䩡瑈䑦ㄫ睐杷允䅁䅁䅑䅁䑁䅁䅷䅁䭁佁䍙䅁䭁䉁䅅䅁䭁䅁䅕䅁䉁䅁䅁允䅁䅁䄴杆䅁䑁䅑睍㉁䑁䅙䅍睁䑁䅁䅍睁䑁䅁䅁䵁䅉䅅䅁䕁䅁䅁睁䵁䅁䅁权獄允䅁权牄权䅁权獄权䅁允䅁䅁䅅䅁佁䉁䅉䅁㕁䑁䅧杍㍁䑁䅍䅍睁䑁䅁䅁䵁䅉䅅䅁䕁䅁䅁睁䵁䅁䅁权穁允䅁权瑄权䅁权療䅂䅁允䅁䅁䅅䅁䙁䕁杊搵楁⼲⽍䍄䉁䅁䅁䅂䅁䅁䅍䅄䅁䅁䅯兇䅍䅁䅯权䅁䅁䅯眯䅅䅁䅅䅁䉁䅁䅁兂䡃瑆佮㤹慍䅑杷允䅁䅁䅑䅁䑁䅁䅷䅁䭁䕁䉷䅁䭁佁䭣䅁䭁佁䭷䅁䉁䅁䅁允䅁䅁䅯睒䅁䅁杷允䅁䅁䅍䅁䑁䅁䅷䅁䭁䙁䉙䅁䭁䍁䝑䅁䉁䅁䅁允䅁䅁䅯兙䅯䅁杷允䅁䅁䅑䅁䑁䅁䅷䅁䭁佁䍧䅁䭁䅁䅯䅁䭁偁䈸䅁䉁䅁䅁允䅁䅁䅕⽺呤㘴扗ぁ䵁䅉䅅䅁䑁䅁䅁睁䵁䅁䅁权橁允䅁权奁杂䅁允䅁䅁䅅䅁䭁䕁䝯䅁䵁䅉䅅䅁䕁䅁䅁睁䵁䅁䅁权瑁䅁䅁权潄权䅁权䑃䅂䅁允䅁䅁䅅䅁䭁䕁䅣䅁䵁䅉䅅䅁䕁䅁䅁睁䵁䅁䅁权湂允䅁权䉁杁䅁权䙁杁䅁允䅁䅁䅅䅁䙁䍁䅡㥩䩍睲䉆䍄䉁䅁䅁䅂䅁䅁䅍䅄䅁䅁䅯睲䅅䅁䅯䄶䅯䅁䅯䄷䅯䅁䅅䅁䉁䅁䅁杄佁䅁䅁杍睁䍁䄴杍㍁䑁䅣䅁䵁䅉䅅䅁䕁䅁䅁睁䵁䅁䅁权灄杁䅁权䕁䅁䅁权䙁䅁䅁允䅁䅁䅅䅁䙁䅁䅁䕁䱃潕䉬䍄䉁䅁䅁䅂䅁䅁䅍䅄䅁䅁䅯杍䅁䅁䅯权䅁䅁䅯兂䅁䅁䅅䅁䉁䅁䅁兂䡃瑆佮ㄹ乍䅑杷允䅁䅁䅑䅁䑁䅁䅷䅁䭁䩁䄸䅁䭁佁䭧䅁䭁䡁䕁䅁䉁䅁䅁允䅁䅁䄴杄䅁䑁䅉免畁䑁䅅䅎㑁䅁䅁䍄䉁䅁䅁䅂䅁䅁䅍䅄䅁䅁䅯朶䅉䅁䅯充䅁䅁䅯眯䅅䅁䅅䅁䉁䅁䅁杄十䅁䅁睎睁䑁䅅䅍睁䑁䅁䅍睁䅁䅁䍄䉁䅁䅁䅂䅁䅁䅍䅄䅁䅁䅯䅙䅅䅁䅯眵䅯䅁䅯来䅑䅁䅅䅁䉁䅁䅁兂偄ㄹ橐婰䥳䅑杷允䅁䅁䅑䅁䑁䅁䅷䅁䭁䱁䉅䅁䭁佁䭧䅁䭁䡁䕅䅁䉁䅁䅁允䅁䅁䄴杄䅁䑁䅉李畁䑁䅫睍㑁䅁䅁䍄䉁䅁䅁䅂䅁䅁䅍䅄䅁䅁䅯杲䅅䅁䅯儶䅯䅁䅯来䅑䅁䅅䅁䉁䅁䅁兂䅁䅁䅁䵢塉兑杷允䅁䅁䅑䅁䑁䅁䅷䅁䭁䝁䈸䅁䭁䅁䅯䅁䭁䅁䅕䅁䉁䅁䅁允䅁䅁䅕敢㝦晱升啋䵁䅉䅅䅁䕁䅁䅁睁䵁䅁䅁权㝃允䅁权湄权䅁权瑂䅂䅁允䅁䅁䅅䅁䙁䝁光䑗ね䉹䄱䍄䉁䅁䅁䅂䅁䅁䅍䅄䅁䅁䅯䅨䅅䅁䅯儷䅯䅁䅯睢䅑䅁䅅䅁䉁䅁䅁兂㡄晱午坔兊睐杷允䅁䅁䅑䅁䑁䅁䅷䅁䭁佁䍑䅁䭁䅁䅑䅁䭁偁䈸䅁䉁䅁䅁允䅁䅁䅕䅁䅁䉁⽫ち䵅䅉䅅䅁䕁䅁䅁睁䵁䅁䅁权⭁允䅁权煄权䅁权獄权䅁允䅁䅁䅅䅁佁䅁䅷䅁睁䍁䄴䅎硁䑁䅫䅁䵁䅉䅅䅁䕁䅁䅁睁䵁䅁䅁权獄杁䅁权剁䅁䅁权䙁䅁䅁允䅁䅁䅅䅁佁䉁䅑䅁硁䑁䅑睍祁䑁䅫䅍睁䑁䅁䅍䅁䅁杷允䅁䅁䅍䅁䑁䅁䅷䅁䭁䉁䉅䅁䭁䉁䝧䅁䉁䅁䅁允䅁䅁䅯䅒䅙䅁杷允䅁䅁䅑䅁䑁䅁䅷䅁䭁䑁䄰䅁䭁佁䭧䅁䭁䝁䔸䅁䉁䅁䅁允䅁䅁䄴杄䅁䑁䅍李畁䑁䅧杍㉁䅁䅁䍄䉁䅁䅁䅂䅁䅁䅍䅄䅁䅁䅯䅦䅅䅁䅯朷䅯䅁䅯䅣䅑䅁䅅䅁䉁䅁䅁兂䅁䅁䅁䕂䉂兑杷允䅁䅁䅑䅁䑁䅁䅷䅁䭁䱁䉳䅁䭁䅁䍅䅁䭁䅁䍍䅁䉁䅁䅁允䅁䅁䅕㝃伸㘫慰歁䵅䅉䅅䅁䕁䅁䅁睁䵁䅁䅁权歃允䅁权湄权䅁权瑂䅂䅁允䅁䅁䅅䅁䙁䩁坊歐奨䅍䅊䍄䉁䅁䅁䅂䅁䅁䅍䅄䅁䅁䅯睱䅅䅁䅯允䅉䅁䅯睁䅉䅁䅅䅁䉁䅁䅁兂奂䡙搶汋㉲䅑杷允䅁䅁䅑䅁䑁䅁䅷䅁䭁䵁䈸䅁䭁佁䭯䅁䭁䡁䕅䅁䉁䅁䅁允䅁䅁䄴䅄䅁䑁䅁杌穁䑁䅕杍䅁䅁杷允䅁䅁䅑䅁䑁䅁䅷䅁䭁䍁䈴䅁䭁佁䭳䅁䭁䥁䕍䅁䉁䅁䅁允䅁䅁䄴䅆䅁䑁䅉睎硁䑁䅣兏睁䑁䅁䅍睁䅁䅁䍄䉁䅁䅁䅂䅁䅁䅍䅄䅁䅁䅯睙䅉䅁䅯䅂䅁䅁䅯眯䅅䅁䅅䅁䉁䅁䅁兂䅁䅁䅁湕票兑杷允䅁䅁䅑䅁䑁䅁䅷䅁䭁佁䉯䅁䭁佁䭫䅁䭁䝁䔰䅁䉁䅁䅁允䅁䅁䅕䅁䅁䥁䝄ぁ䵅䅉䅅䅁䕁䅁䅁睁䵁䅁䅁权㝁允䅁权瑄权䅁权㥂䅂䅁允䅁䅁䅅䅁䙁䝁匸㡧䭄剉䄱䍄䉁䅁䅁䅂䅁䅁䅍䅄䅁䅁䅯杖䅉䅁䅯充䅁䅁䅯兂䅁䅁䅅䅁䉁䅁䅁杄啁䅁䅁兏㕁䑁䅣䅍睁䑁䅁䅍睁䑁䅁䅁䵁䅉䅅䅁䑁䅁䅁睁䵁䅁䅁权婁䅁䅁权歁杂䅁允䅁䅁䅅䅁䭁偁䥧䅁䵁䅉䅅䅁䕁䅁䅁睁䵁䅁䅁权慂䅁䅁权牄权䅁权䙃䅂䅁允䅁䅁䅅䅁佁䉁䅑䅁祁䑁䅉䅎祁䑁䅕䅎㕁䑁䅕䅏䅁䅁杷允䅁䅁䅑䅁䑁䅁䅷䅁䭁䝁䄰䅁䭁佁䬰䅁䭁䝁䔰䅁䉁䅁䅁允䅁䅁䅕桙奂扏䥔獊䵁䅉䅅䅁䕁䅁䅁睁䵁䅁䅁权癃䅁䅁权瑄权䅁权㙂䅂䅁允䅁䅁䅅䅁䙁䉁愱䑚晶㡔⼰䍄䉁䅁䅁䅂䅁䅁䅍䅄䅁䅁䅯睰䅅䅁䅯儷䅯䅁䅯睧䅑䅁䅅䅁䉁䅁䅁兂捂㡪ㅌ䙋塺睐杷允䅁䅁䅑䅁䑁䅁䅷䅁䭁䅁䕕䅁䭁䅁䅯䅁䭁偁䈸䅁䉁䅁䅁允䅁䅁䅕⼲⭬牡ぺ商䵁䅉䅅䅁䕁䅁䅁睁䵁䅁䅁权䅂䅁䅁权潄权䅁权睂䅂䅁允䅁䅁䅅䅁佁䅁䄴䅁ぁ䑁䅣杌㍁䑁䅕兏䅁䅁杷允䅁䅁䅑䅁䑁䅁䅷䅁䭁䝁䈸䅁䭁佁䭣䅁䭁䡁䔰䅁䉁䅁䅁允䅁䅁䅕歯㉗⼸唳䕈䵁䅉䅅䅁䕁䅁䅁睁䵁䅁䅁权㥄杁䅁权䭁䅁䅁权䙁䅁䅁允䅁䅁䅅䅁䙁䩁畨潅䅐癹⽍䍄䉁䅁䅁睁䅁䅁䅍䅄䅁䅁䅯睆䅁䅁䅯䅇䅙䅁䅅䅁䉁䅁䅁权婁杂䅁䍄䉁䅁䅁䅂䅁䅁䅍䅄䅁䅁䅯䅐䅅䅁䅯䄶䅯䅁䅯兣䅑䅁䅅䅁䉁䅁䅁杄䵁䅁䅁䅎祁䍁䄴䅎㍁䅁䅁䍄䉁䅁䅁䅂䅁䅁䅍䅄䅁䅁䅯䅥䅅䅁䅯充䅁䅁䅯䅂䅉䅁䅅䅁䉁䅁䅁杄坁䅁䅁兎㍁䑁䅁䅏睁䑁䅁䅍睁䑁䅁䅍䅁䅁杷允䅁䅁䅑䅁䑁䅁䅷䅁䭁佁䌸䅁䭁䉁䅅䅁䭁偁䈸䅁䉁䅁䅁允䅁䅁䄴杆䅁䑁䅅䅏㕁䑁䅑䅍睁䑁䅁䅍睁䑁䅁䅁䵁䅉䅅䅁䕁䅁䅁睁䵁䅁䅁权䉃允䅁权潄权䅁权瑂䅂䅁允䅁䅁䅅䅁佁䅁䅷䅁㍁䑁䅅杌㉁䑁䅍䅁䵁䅉䅅䅁䑁䅁䅁睁䵁䅁䅁权畁䅁䅁权敁杂䅁允䅁䅁䅅䅁䭁偁䥍䅁䵁䅉䅅䅁䕁䅁䅁睁䵁䅁䅁权啄允䅁权䉁杁䅁权䙁杁䅁允䅁䅁䅅䅁䙁䑁䉺欯䑵畴䅨䍄䉁䅁䅁䅂䅁䅁䅍䅄䅁䅁䅯睧䅅䅁䅯䄶䅯䅁䅯兣䅑䅁䅅䅁䉁䅁䅁杄佁䅁䅁免ㅁ䍁䄴䅎㍁䑁䅍䅁䵁䅉䅅䅁䑁䅁䅁睁䵁䅁䅁权㑂䅁䅁权慁杂䅁允䅁䅁䅅䅁䭁䙁䜴䅁䵁䅉䅅䅁䕁䅁䅁睁䵁䅁䅁权祄杁䅁权䭁䅁䅁权䙁䅁䅁允䅁䅁䅅䅁䙁偁灹搸乊桙䅰䍄䉁䅁䅁䅂䅁䅁䅍䅄䅁䅁䅯杢䅁䅁䅯朵䅯䅁䅯兣䅑䅁䅅䅁䉁䅁䅁权䡂䅁䅁䍄䉁䅁䅁䅂䅁䅁䅍䅄䅁䅁䅯朷䅉䅁䅯权䅁䅁䅯兂䅁䅁䅅䅁䉁䅁䅁兂䱃佢㝦晱䝅䅑杷允䅁䅁䅑䅁䑁䅁䅷䅁䭁䭁䅍䅁䭁佁䭯䅁䭁䡁䕁䅁䉁䅁䅁允䅁䅁䄴䅄䅁䑁䅑杌㍁䑁䅑䅏䅁䅁杷允䅁䅁䅑䅁䑁䅁䅷䅁䭁䑁䉯䅁䭁佁䭳䅁䭁佁䭷䅁䉁䅁䅁允䅁䅁䄴杅䅁䑁䅣兎㍁䑁䅁䅍睁䑁䅁䅍䅁䅁杷允䅁䅁䅑䅁䑁䅁䅷䅁䭁偁䉁䅁䭁佁䭣䅁䭁䝁䔸䅁䉁䅁䅁允䅁䅁䅕䡶呓䅇坑䕉䵁䅉䅅䅁䕁䅁䅁睁䵁䅁䅁权㑃杁䅁权䭁䅁䅁权䙁䅁䅁允䅁䅁䅅䅁䙁䅁坒楄礲兮䄵䍄䉁䅁䅁䅂䅁䅁䅍䅄䅁䅁䅯睈䅅䅁䅯朷䅯䅁䅯来䅑䅁䅅䅁䉁䅁䅁兂䅁䅁䅁偁噫兑杷允䅁䅁䅑䅁䑁䅁䅷䅁䭁䙁䉧䅁䭁佁䭣䅁䭁佁䭷䅁䉁䅁䅁允䅁䅁䅕楁䡵瑆佬ぅ䵁䅉䅅䅁䕁䅁䅁睁䵁䅁䅁权晄杁䅁权䭁䅁䅁权䙁䅁䅁允䅁䅁䅅䅁䙁䍁扐堫焵䕔䅂䍄䉁䅁䅁䅂䅁䅁䅍䅄䅁䅁䅯䄸䅉䅁䅯䅂䅁䅁䅯眯䅅䅁䅅䅁䉁䅁䅁兂䅁䅁杄⽁片兑杷允䅁䅁䅑䅁䑁䅁䅷䅁䭁䝁䑧䅁䭁䅁䅯䅁䭁䅁䅕䅁䉁䅁䅁允䅁䅁䅕䙂余扌摉ぇ䵁䅉䅅䅁䕁䅁䅁睁䵁䅁䅁权慂䅁䅁权畄权䅁权㥂䅂䅁允䅁䅁䅅䅁䙁䅁䅁䅁睁匸䉖䍄䉁䅁䅁䅂䅁䅁䅍䅄䅁䅁䅯兩䅅䅁䅯朵䅯䅁䅯兢䅑䅁䅅䅁䉁䅁䅁杄䵁䅁䅁免畁䑁䅉李穁䅁䅁䍄䉁䅁䅁䅂䅁䅁䅍䅄䅁䅁䅯儸䅉䅁䅯䅂䅁䅁䅯兂䅁䅁䅅䅁䉁䅁䅁兂䅁䅁䅁䍸党兑杷允䅁䅁䅑䅁䑁䅁䅷䅁䭁䝁䉙䅁䭁佁䭧䅁䭁䥁䕍䅁䉁䅁䅁允䅁䅁䄴杄䅁䑁䅍睍畁䑁䅕䅏祁䅁䅁䍄䉁䅁䅁䅂䅁䅁䅍䅄䅁䅁䅯儸䅉䅁䅯充䅁䅁䅯兂䅁䅁䅅䅁䉁䅁䅁杄啁䅁䅁免㕁䑁䅍䅍睁䑁䅁䅍睁䑁䅁䅁䵁䅉䅅䅁䕁䅁䅁睁䵁䅁䅁权䙃杁䅁权䕁䅁䅁权䙁䅁䅁允䅁䅁䅅䅁䙁䅁䅁䅁捂呮䉰䍄䉁䅁䅁䅂䅁䅁䅍䅄䅁䅁䅯关䅁䅁䅯睈䅙䅁䅯䅉䅙䅁䅅䅁䉁䅁䅁权佂杂䅁䍄䉁䅁䅁䅂䅁䅁䅍䅄䅁䅁䅯眲䅉䅁䅯充䅁䅁䅯眯䅅䅁䅅䅁䉁䅁䅁杄啁䅁䅁兏睁䑁䅑李硁䑁䅫䅍睁䑁䅁䅁䵁䅉䅅䅁䕁䅁䅁睁䵁䅁䅁权煂䅁䅁权畄权䅁权㙂䅂䅁允䅁䅁䅅䅁䭁䕁䅣䅁䵁䅉䅅䅁䕁䅁䅁睁䵁䅁䅁权㥄䅁䅁权䕁䅁䅁权䕁杁䅁允䅁䅁䅅䅁䙁䅁䅁䅁睂歫䉒䍄䉁䅁䅁䅂䅁䅁䅍䅄䅁䅁䅯睗䅍䅁䅯充䅁䅁䅯眯䅅䅁䅅䅁䉁䅁䅁杄啁䅁䅁杍硁䑁䅙兏睁䑁䅁䅍睁䑁䅁䅁䵁䅉䅅䅁䕁䅁䅁睁䵁䅁䅁权あ䅁䅁权瑄权䅁权硂䅂䅁允䅁䅁䅅䅁䙁䡁灮橊䥅偲⽙䍄䉁䅁䅁䅂䅁䅁䅍䅄䅁䅁䅯八䅍䅁䅯充䅁䅁䅯兂䅁䅁䅅䅁䉁䅁䅁杄啁䅁䅁李穁䑁䅍免㍁䑁䅫䅍睁䑁䅁䅁䵁䅉䅅䅁䕁䅁䅁睁䵁䅁䅁权䉃兂䅁权畄权䅁权䑃䅂䅁允䅁䅁䅅䅁䙁䅁䅁䅁䅂假䅴䍄䉁䅁䅁睁䅁䅁䅍䅄䅁䅁䅯克䅁䅁䅯䅈䅙䅁䅅䅁䉁䅁䅁权䩂杂䅁䍄䉁䅁䅁䅂䅁䅁䅍䅄䅁䅁䅯睃䅁䅁䅯权䅁䅁䅯䅂䅉䅁䅅䅁䉁䅁䅁兂呄坔光䑗䕮睐杷允䅁䅁䅑䅁䑁䅁䅷䅁䭁䍁䑕䅁䭁䉁䅅䅁䭁䅁䅕䅁䉁䅁䅁允䅁䅁䄴杅䅁䑁䅙杍睁䑁䅕䅏穁䑁䅧睎䅁䅁杷允䅁䅁䅑䅁䑁䅁䅷䅁䭁䅁䅧䅁䭁佁䬴䅁䭁䥁䕍䅁䉁䅁䅁允䅁䅁䅕䅁䅁䱁⭄唸䵁䅉䅅䅁䕁䅁䅁睁䵁䅁䅁权塂允䅁权浄权䅁权㥂䅂䅁允䅁䅁䅅䅁佁䅁䅷䅁睁䍁䄴李ㅁ䑁䅧䅁䵁䅉䅅䅁䕁䅁䅁睁䵁䅁䅁权慃䅁䅁权晁杂䅁权杁杂䅁允䅁䅁䅅䅁䭁䭁䠸䅁䵁䅉䅅䅁䕁䅁䅁睁䵁䅁䅁权扄䅁䅁权畄权䅁权㥂䅂䅁允䅁䅁䅅䅁䙁䅁䅁䅁䅄卷䉬䍄䉁䅁䅁䅂䅁䅁䅍䅄䅁䅁䅯䅲䅅䅁䅯朶䅯䅁䅯睧䅑䅁䅅䅁䉁䅁䅁杄䵁䅁䅁䅍畁䑁䅫免㕁䅁䅁䍄䉁䅁䅁䅂䅁䅁䅍䅄䅁䅁䅯儸䅉䅁䅯权䅁䅁䅯兂䅁䅁䅅䅁䉁䅁䅁兂坃㑑獴⼵佳䅑杷允䅁䅁䅑䅁䑁䅁䅷䅁䭁䝁䅫䅁䭁䉁䅅䅁䭁䅁䅕䅁䉁䅁䅁允䅁䅁䄴䅆䅁䑁䅕兏㑁䑁䅣䅎ㅁ䑁䅁䅍睁䅁䅁䍄䉁䅁䅁䅂䅁䅁䅍䅄䅁䅁䅯杷䅅䅁䅯朵䅯䅁䅯睢䅑䅁䅅䅁䉁䅁䅁杄䵁䅁䅁免畁䑁䅍睎㑁䅁䅁䍄䉁䅁䅁䅂䅁䅁䅍䅄䅁䅁䅯杢䅉䅁䅯权䅁䅁䅯眯䅅䅁䅅䅁䉁䅁䅁兂佁扌摋礷婣䅑杷允䅁䅁䅑䅁䑁䅁䅷䅁䭁䱁䅁䅁䭁佁䭳䅁䭁佁䭷䅁䉁䅁䅁允䅁䅁䄴杅䅁䑁䅍睎㕁䑁䅫免穁䑁䅧䅎䅁䅁杷允䅁䅁䅑䅁䑁䅁䅷䅁䭁偁䉁䅁䭁佁䭙䅁䭁䝁䔸䅁䉁䅁䅁允䅁䅁䄴䅄䅁䑁䅅杌㉁䑁䅁䅏䅁䅁杷允䅁䅁䅑䅁䑁䅁䅷䅁䭁乁䉧䅁䭁佁䭙䅁䭁䡁䕁䅁䉁䅁䅁允䅁䅁䄴䅄䅁䑁䅅杌睁䑁䅍兏䅁䅁杷允䅁䅁䅑䅁䑁䅁䅷䅁䭁䝁䌸䅁䭁䉁䅅䅁䭁䅁䅕䅁䉁䅁䅁允䅁䅁䄴䅆䅁䑁䅙䅏ㅁ䑁䅑杍ㅁ䑁䅁䅍睁䅁䅁䍄䉁䅁䅁䅂䅁䅁䅍䅄䅁䅁䅯睙䅁䅁䅯朶䅯䅁䅯睧䅑䅁䅅䅁䉁䅁䅁杄䵁䅁䅁䅍畁䑁䅁睍ぁ䅁䅁䍄䉁䅁䅁䅂䅁䅁䅍䅄䅁䅁䅯䄹䅉䅁䅯权䅁䅁䅯兂䅁䅁䅅䅁䉁䅁䅁兂䉄煹䙆湴前䅑杷允䅁䅁䅑䅁䑁䅁䅷䅁䭁䥁䄸䅁䭁佁䭯䅁䭁䥁䕕䅁䉁䅁䅁允䅁䅁䄴䅄䅁䑁䅁杌㑁䑁䅅䅏䅁䅁杷允䅁䅁䅑䅁䑁䅁䅷䅁䭁䵁䉁䅁䭁䉁䜸䅁䭁䍁䝁䅁䉁䅁䅁允䅁䅁䅯杨䅙䅁杷允䅁䅁䅑䅁䑁䅁䅷䅁䭁䩁䉣䅁䭁佁䬰䅁䭁䡁䕯䅁䉁䅁䅁允䅁䅁䅕䥘䌯匹捨稵䴸䅉䅅䅁䕁䅁䅁睁䵁䅁䅁权潁睁䅁权䭁䅁䅁权⽄允䅁允䅁䅁䅅䅁䙁䙁乃㉬匴睧䅴䍄䉁䅁䅁䅂䅁䅁䅍䅄䅁䅁䅯杪䅉䅁䅯䅂䅁䅁䅯兂䅁䅁䅅䅁䉁䅁䅁兂䅁䅁䅃卖婰兑杷允䅁䅁䅍䅁䑁䅁䅷䅁䭁䵁䅕䅁䭁䉁䜴䅁䉁䅁䅁允䅁䅁䅯杺䅙䅁杷允䅁䅁䅑䅁䑁䅁䅷䅁䭁䩁䅧䅁䭁佁䭳䅁䭁䡁䕅䅁䉁䅁䅁允䅁䅁䄴䅆䅁䑁䅕兎ぁ䑁䅫䅎硁䑁䅣䅍穁䅁䅁䍄䉁䅁䅁䅂䅁䅁䅍䅄䅁䅁䅯睴䅁䅁䅯朶䅯䅁䅯兣䅑䅁䅅䅁䉁䅁䅁杄䵁䅁䅁䅍畁䑁䅉䅏ぁ䅁䅁䍄䉁䅁䅁䅂䅁䅁䅍䅄䅁䅁䅯䄴䅍䅁䅯充䅁䅁䅯兂䅁䅁䅅䅁䉁䅁䅁杄啁䅁䅁杍ㅁ䑁䅁䅎睁䑁䅁䅍睁䑁䅁䅁䵁䅉䅅䅁䕁䅁䅁睁䵁䅁䅁权㥁䅁䅁权潄权䅁权㙂䅂䅁允䅁䅁䅅䅁佁䅁䄴䅁穁䑁䅙杌㍁䑁䅍兏䅁䅁杷允䅁䅁䅍䅁䑁䅁䅷䅁䭁䍁䉫䅁䭁䍁䝙䅁䉁䅁䅁允䅁䅁䄴䅄䅁䑁䅫李畁䑁䅫杍䅁䅁杷允䅁䅁䅑䅁䑁䅁䅷䅁䭁䑁䉍䅁䭁佁䭫䅁䭁䥁䕍䅁䉁䅁䅁允䅁䅁䅕䅁䅁䡁捪䕆䵅䅉䅅䅁䕁䅁䅁睁䵁䅁䅁权兄䅁䅁权潄权䅁权獄权䅁允䅁䅁䅅䅁佁䅁䅷䅁祁䑁䅕杌㕁䑁䅫䅁䵁䅉䅅䅁䕁䅁䅁睁䵁䅁䅁权剁允䅁权灄权䅁权瑂䅂䅁允䅁䅁䅅䅁䙁䅁䅁䅁䅃偫䅸䍄䉁䅁䅁䅂䅁䅁䅍䅄䅁䅁䅯朴䅍䅁䅯充䅁䅁䅯兂䅁䅁䅅䅁䉁䅁䅁杄啁䅁䅁䅎㕁䑁䅁免穁䑁䅁䅍睁䑁䅁䅁䵁䅉䅅䅁䕁䅁䅁睁䵁䅁䅁权㝄允䅁权瑄权䅁权㥂䅂䅁允䅁䅁䅅䅁䙁䡁灮橊䥅䍌䅈䍄䉁䅁䅁䅂䅁䅁䅍䅄䅁䅁䅯睇䅉䅁䅯䅂䅁䅁䅯兂䅁䅁䅅䅁䉁䅁䅁兂䅁䅁䅁睧捚兑杷允䅁䅁䅑䅁䑁䅁䅷䅁䭁䭁䅫䅁䭁佁䭯䅁䭁䝁䔰䅁䉁䅁䅁允䅁䅁䄴䅄䅁䑁䅁杌硁䑁䅁䅏䅁䅁杷允䅁䅁䅑䅁䑁䅁䅷䅁䭁䅁䉫䅁䭁䅁䅯䅁䭁䅁䅕䅁䉁䅁䅁允䅁䅁䅕浔光䑗ね樫䴸䅉䅅䅁䕁䅁䅁睁䵁䅁䅁权⭂杁䅁权䕁䅁䅁权䙁䅁䅁允䅁䅁䅅䅁䙁䅁䅁䉁㕔㝌䉂䍄䉁䅁䅁䅂䅁䅁䅍䅄䅁䅁䅯睅䅁䅁䅯朷䅯䅁䅯全䅑䅁䅅䅁䉁䅁䅁兂䅁䅁䅁䌸㥑兑杷允䅁䅁䅑䅁䑁䅁䅷䅁䭁䉁䑷䅁䭁䅁䅑䅁䭁䅁䅕䅁䉁䅁䅁允䅁䅁䅕䅁䅁䅁㑕ご䵅䅉䅅䅁䕁䅁䅁睁䵁䅁䅁权䡄睁䅁权剁䅁䅁权䙁䅁䅁允䅁䅁䅅䅁佁䉁䅙䅁硁䑁䅍免㉁䑁䅉兎睁䑁䅁䅍睁䅁䅁䍄䉁䅁䅁䅂䅁䅁䅍䅄䅁䅁䅯䅵䅅䅁䅯朵䅯䅁䅯兣䅑䅁䅅䅁䉁䅁䅁杄䵁䅁䅁睍畁䑁䅧䅏㍁䅁䅁䍄䉁䅁䅁䅂䅁䅁䅍䅄䅁䅁䅯杂䅁䅁䅯朷䅯䅁䅯兢䅑䅁䅅䅁䉁䅁䅁兂䅁䅁䅁䱃具兑杷允䅁䅁䅑䅁䑁䅁䅷䅁䭁䩁䌴䅁䭁䉁䅅䅁䭁䅁䅕䅁䉁䅁䅁允䅁䅁䄴䅆䅁䑁䅍䅏㑁䑁䅉睍㉁䑁䅉兎睁䅁䅁䍄䉁䅁䅁睁䅁䅁䅍䅄䅁䅁䅯兌䅁䅁䅯杇䅙䅁䅅䅁䉁䅁䅁权楂杂䅁䍄䉁䅁䅁䅂䅁䅁䅍䅄䅁䅁䅯睭䅅䅁䅯眶䅯䅁䅯䅣䅑䅁䅅䅁䉁䅁䅁杄啁䅁䅁睍睁䑁䅣䅍㕁䑁䅁䅏㍁䑁䅫䅁䵁䅉䅅䅁䕁䅁䅁睁䵁䅁䅁权䥃睁䅁权剁䅁䅁权䙁䅁䅁允䅁䅁䅅䅁佁䉁䅑䅁硁䑁䅁兏穁䑁䅣兏㉁䑁䅙䅎䅁䅁杷允䅁䅁䅑䅁䑁䅁䅷䅁䭁䕁䅳䅁䭁佁䬴䅁䭁䡁䕁䅁䉁䅁䅁允䅁䅁䅕䅁䅁佁汷歒䵅䅉䅅䅁䕁䅁䅁睁䵁䅁䅁权摁䅁䅁权潄权䅁权䑃䅂䅁允䅁䅁䅅䅁佁䅁䄴䅁ぁ䑁䅕杌硁䑁䅙李䅁䅁杷允䅁䅁䅑䅁䑁䅁䅷䅁䭁䡁䐴䅁䭁䅁䅯䅁䭁䅁䅕䅁䉁䅁䅁允䅁䅁䅕〰椱䙅㕩歐䵁䅉䅅䅁䕁䅁䅁睁䵁䅁䅁权偂䅁䅁权潄权䅁权獄权䅁允䅁䅁䅅䅁佁䅁䄴䅁ぁ䑁䅑杌㍁䑁䅫兎䅁䅁杷允䅁䅁䅑䅁䑁䅁䅷䅁䭁偁䅫䅁䭁佁䭣䅁䭁䥁䕍䅁䉁䅁䅁允䅁䅁䅕体㙆䭆䠵啂䵁䅉䅅䅁䕁䅁䅁睁䵁䅁䅁权敁䅁䅁权畄权䅁权䑃䅂䅁允䅁䅁䅅䅁䙁䅁䅁䅁䅁佬䅆䍄䉁䅁䅁䅂䅁䅁䅍䅄䅁䅁䅯䄶䅁䅁䅯儷䅯䅁䅯兣䅑䅁䅅䅁䉁䅁䅁兂穁積積積䙍䅑杷允䅁䅁䅑䅁䑁䅁䅷䅁䭁䙁䈴䅁䭁佁䭫䅁䭁䡁䕁䅁䉁䅁䅁允䅁䅁䅕䅁䅁䕁流䔯䵁䅉䅅䅁䕁䅁䅁睁䵁䅁䅁权潂允䅁权灄权䅁权㥂䅂䅁允䅁䅁䅅䅁䙁䅁䅁䅁睂礱䉨䍄䉁䅁䅁䅂䅁䅁䅍䅄䅁䅁䅯儹䅉䅁䅯充䅁䅁䅯兂䅁䅁䅅䅁䉁䅁䅁杄啁䅁䅁兎ぁ䑁䅣杍㍁䑁䅕䅍睁䑁䅁䅁䵁䅉䅅䅁䕁䅁䅁睁䵁䅁䅁权扁允䅁权潄权䅁权㙂䅂䅁允䅁䅁䅅䅁䭁䕁䅣䅁䵁䅉䅅䅁䕁䅁䅁睁䵁䅁䅁权㉄杁䅁权剁䅁䅁权⽄允䅁允䅁䅁䅅䅁佁䉁䅑䅁硁䑁䅙䅎睁䑁䅍䅍睁䑁䅁䅍䅁䅁杷允䅁䅁䅑䅁䑁䅁䅷䅁䭁䉁䑅䅁䭁䅁䅯䅁䭁偁䈸䅁䉁䅁䅁允䅁䅁䅕䬯确欰椱歅䵁䅉䅅䅁䑁䅁䅁睁䵁䅁䅁权呁䅁䅁权捁杂䅁允䅁䅁䅅䅁䭁䉁䜰䅁䵁䅉䅅䅁䑁䅁䅁睁䵁䅁䅁权牄允䅁权敁杂䅁允䅁䅁䅅䅁䭁䉁䡑䅁䵁䅉䅅䅁䕁䅁䅁睁䵁䅁䅁权㍄杁䅁权䕁䅁䅁权䙁䅁䅁允䅁䅁䅅䅁䙁䅁䅁䅁䕁坤䈱䍄䉁䅁䅁䅂䅁䅁䅍䅄䅁䅁䅯䅡䅅䅁䅯朷䅯䅁䅯睢䅑䅁䅅䅁䉁䅁䅁兂䅁䅁䅁⬱㌴兑杷允䅁䅁䅑䅁䑁䅁䅷䅁䭁乁䉑䅁䭁佁䭣䅁䭁䝁䔰䅁䉁䅁䅁允䅁䅁䅕〳丫㉬礶啑䵁䅉䅅䅁䕁䅁䅁睁䵁䅁䅁权䡄䅁䅁权煄权䅁权㙂䅂䅁允䅁䅁䅅䅁佁䅁䅷䅁睁䍁䄴兎ぁ䑁䅍䅁䵁䅉䅅䅁䕁䅁䅁睁䵁䅁䅁权䭁允䅁权煄权䅁权瑂䅂䅁允䅁䅁䅅䅁佁䅁䅯䅁睁䍁䄴睎祁䅁䅁䍄䉁䅁䅁䅂䅁䅁䅍䅄䅁䅁䅯朷䅁䅁䅯朶䅯䅁䅯兢䅑䅁䅅䅁䉁䅁䅁杄䵁䅁䅁䅍畁䑁䅣䅏㉁䅁䅁䍄䉁䅁䅁睁䅁䅁䅍䅄䅁䅁䅯杔䅁䅁䅯䅇䅙䅁䅅䅁䉁䅁䅁权䕂杂䅁䍄䉁䅁䅁睁䅁䅁䅍䅄䅁䅁䅯睴䅁䅁䅯杈䅙䅁䅅䅁䉁䅁䅁权祂杂䅁䍄䉁䅁䅁䅂䅁䅁䅍䅄䅁䅁䅯公䅁䅁䅯眵䅯䅁䅯兣䅑䅁䅅䅁䉁䅁䅁兂穁積積積敍䅑杷允䅁䅁䅑䅁䑁䅁䅷䅁䭁䅁䉁䅁䭁佁䭳䅁䭁䡁䕁䅁䉁䅁䅁允䅁䅁䄴杆䅁䑁䅅免㕁䑁䅁䅎睁䑁䅣䅎硁䑁䅅䅁䵁䅉䅅䅁䕁䅁䅁睁䵁䅁䅁权佃杁䅁权䭁䅁䅁权䙁䅁䅁允䅁䅁䅅䅁䙁䅁䍷㑋坣剗䅆䍄䉁䅁䅁䅂䅁䅁䅍䅄䅁䅁䅯关䅁䅁䅯儷䅯䅁䅯兣䅑䅁䅅䅁䉁䅁䅁兂獁䌳䑰㉎杈睐杷允䅁䅁䅑䅁䑁䅁䅷䅁䭁䭁䍅䅁䭁䅁䅑䅁䭁偁䈸䅁䉁䅁䅁允䅁䅁䅕䅁䅁䅧橆歚䵅䅉䅅䅁䕁䅁䅁睁䵁䅁䅁权佂允䅁权煄权䅁权睂䅂䅁允䅁䅁䅅䅁佁䅁䅷䅁睁䍁䄴李硁䑁䅧䅁䵁䅉䅅䅁䕁䅁䅁睁䵁䅁䅁权祁䅁䅁权瑄权䅁权㥂䅂䅁允䅁䅁䅅䅁䙁佁汏㡭村佳⽉䍄䉁䅁䅁䅂䅁䅁䅍䅄䅁䅁䅯全䅁䅁䅯朶䅯䅁䅯睢䅑䅁䅅䅁䉁䅁䅁杄䵁䅁䅁䅍畁䑁䅍李硁䅁䅁䍄䉁䅁䅁䅂䅁䅁䅍䅄䅁䅁䅯眫䅁䅁䅯朵䅯䅁䅯䅣䅑䅁䅅䅁䉁䅁䅁杄䭁䅁䅁䅍畁䑁䅫杍䅁䅁杷允䅁䅁䅑䅁䑁䅁䅷䅁䭁䩁䑉䅁䭁䅁䅯䅁䭁䅁䅕䅁䉁䅁䅁允䅁䅁䅕䉲慸䑚晶歄䵁䅉䅅䅁䕁䅁䅁睁䵁䅁䅁权⽃䅁䅁权煄权䅁权㥂䅂䅁允䅁䅁䅅䅁佁䅁䅷䅁硁䍁䄴䅎祁䑁䅣䅁䵁䅉䅅䅁䕁䅁䅁睁䵁䅁䅁权㥃杁䅁权剁䅁䅁权⽄允䅁允䅁䅁䅅䅁佁䉁䅙䅁硁䑁䅫䅎睁䑁䅁䅍睁䑁䅁䅍睁䅁䅁䍄䉁䅁䅁睁䅁䅁䅍䅄䅁䅁䅯䅕䅁䅁䅯杇䅙䅁䅅䅁䉁䅁䅁权牁杂䅁䍄䉁䅁䅁䅂䅁䅁䅍䅄䅁䅁䅯睬䅁䅁䅯眵䅯䅁䅯睧䅑䅁䅅䅁䉁䅁䅁兂硁䭃捷浗汑䅑杷允䅁䅁䅑䅁䑁䅁䅷䅁䭁䥁䅅䅁䭁佁䭯䅁䭁䡁䕯䅁䉁䅁䅁允䅁䅁䄴䅄䅁䑁䅅杌㍁䑁䅫李䅁䅁杷允䅁䅁䅑䅁䑁䅁䅷䅁䭁䵁䈰䅁䭁佁䭣䅁䭁䥁䕍䅁䉁䅁䅁允䅁䅁䅕橣潷汆灵樴䴸䅉䅅䅁䕁䅁䅁睁䵁䅁䅁权噁允䅁权浄权䅁权䙃䅂䅁允䅁䅁䅅䅁䭁䕁䅣䅁䵁䅉䅅䅁䕁䅁䅁睁䵁䅁䅁权剃允䅁权牄权䅁权獄权䅁允䅁䅁䅅䅁佁䉁䅑䅁穁䑁䅙睎穁䑁䅁睎睁䑁䅧睍䅁䅁杷允䅁䅁䅑䅁䑁䅁䅷䅁䭁佁䅙䅁䭁佁䭯䅁䭁䝁䔸䅁䉁䅁䅁允䅁䅁䄴䅄䅁䑁䅅杌硁䑁䅙䅏䅁䅁杷允䅁䅁䅑䅁䑁䅁䅷䅁䭁偁䍫䅁䭁䉁䅅䅁䭁䅁䅕䅁䉁䅁䅁允䅁䅁䄴䅇䅁䑁䅅兎㍁䑁䅅睎㍁䑁䅣睎㍁䑁䅕䅍䅁䅁杷允䅁䅁䅑䅁䑁䅁䅷䅁䭁䥁䅷䅁䭁佁䬴䅁䭁佁䭷䅁䉁䅁䅁允䅁䅁䅕䅁䅁䡁潁歑䵅䅉䅅䅁䕁䅁䅁睁䵁䅁䅁权㙄杁䅁权剁䅁䅁权⽄允䅁允䅁䅁䅅䅁佁䉁䅑䅁ぁ䑁䅉睎ㅁ䑁䅁䅍睁䑁䅁䅍䅁䅁杷允䅁䅁䅑䅁䑁䅁䅷䅁䭁䭁䄴䅁䭁佁䭫䅁䭁䡁䔰䅁䉁䅁䅁允䅁䅁䅕䅁䅁䩁㕧歃䵅䅉䅅䅁䕁䅁䅁睁䵁䅁䅁权䙃睁䅁权剁䅁䅁权䙁䅁䅁允䅁䅁䅅䅁佁䉁䅑䅁祁䑁䅕免祁䑁䅁䅍睁䑁䅁䅍䅁䅁杷允䅁䅁䅑䅁䑁䅁䅷䅁䭁䵁䈴䅁䭁佁䭣䅁䭁䥁䕍䅁䉁䅁䅁允䅁䅁䅕橫㉲湵扈歋䵁䅉䅅䅁䕁䅁䅁睁䵁䅁䅁权剄睁䅁权䭁䅁䅁权䙁䅁䅁允䅁䅁䅅䅁䙁䱁昶楇搯䉊䅬䍄䉁䅁䅁䅂䅁䅁䅍䅄䅁䅁䅯䅖䅉䅁䅯充䅁䅁䅯兂䅁䅁䅅䅁䉁䅁䅁杄啁䅁䅁兎穁䑁䅧䅍睁䑁䅁䅍睁䑁䅁䅁䵁䅉䅅䅁䕁䅁䅁睁䵁䅁䅁权啁䅁䅁权灄权䅁权㙂䅂䅁允䅁䅁䅅䅁䙁䅁䅁䅁䅁硆䉆䍄䉁䅁䅁䅂䅁䅁䅍䅄䅁䅁䅯杉䅁䅁䅯朷䅯䅁䅯䄷䅯䅁䅅䅁䉁䅁䅁兂䅁䅁䅁楣獯兑杷允䅁䅁䅑䅁䑁䅁䅷䅁䭁䡁䉅䅁䭁䉁䜸䅁䭁䍁䝁䅁䉁䅁䅁允䅁䅁䅯杄䅯䅁杷允䅁䅁䅑䅁䑁䅁䅷䅁䭁乁䅉䅁䭁佁䭙䅁䭁佁䭷䅁䉁䅁䅁允䅁䅁䄴䅄䅁䑁䅅杌ぁ䑁䅍睍䅁䅁杷允䅁䅁䅑䅁䑁䅁䅷䅁䭁䙁䍷䅁䭁䅁䅑䅁䭁偁䈸䅁䉁䅁䅁允䅁䅁䅕䅁䅁佁ㅕず䵅䅉䅅䅁䕁䅁䅁睁䵁䅁䅁权扃䅁䅁权畄权䅁权㙂䅂䅁允䅁䅁䅅䅁䙁䅁䅁䅁䥃楅䉖䍄䉁䅁䅁䅂䅁䅁䅍䅄䅁䅁䅯䅧䅅䅁䅯儶䅯䅁䅯来䅑䅁䅅䅁䉁䅁䅁兂䅁䅁䅁䉱桑兑杷允䅁䅁䅑䅁䑁䅁䅷䅁䭁䩁䍳䅁䭁䉁䅅䅁䭁䅁䅕䅁䉁䅁䅁允䅁䅁䄴杆䅁䑁䅅杍睁䑁䅕李㍁䑁䅕䅍睁䑁䅁䅁䵁䅉䅅䅁䑁䅁䅁睁䵁䅁䅁权允䅁䅁权敁杂䅁允䅁䅁䅅䅁䭁䡁䝣䅁䵁䅉䅅䅁䕁䅁䅁睁䵁䅁䅁权噁允䅁权牄权䅁权䑃䅂䅁允䅁䅁䅅䅁佁䉁䅑䅁㉁䑁䅧䅍㑁䑁䅕䅍ぁ䑁䅧䅍䅁䅁杷允䅁䅁䅑䅁䑁䅁䅷䅁䭁佁䍁䅁䭁䅁䅯䅁䭁偁䈸䅁䉁䅁䅁允䅁䅁䅕杓䍷㑋坣启䴸䅉䅅䅁䑁䅁䅁睁䵁䅁䅁权呂允䅁权歁杂䅁允䅁䅁䅅䅁䭁䱁䩑䅁䵁䅉䅅䅁䕁䅁䅁睁䵁䅁䅁权硃允䅁权浄权䅁权療䅂䅁允䅁䅁䅅䅁佁䅁䅯䅁硁䍁䄴䅏ぁ䅁䅁䍄䉁䅁䅁䅂䅁䅁䅍䅄䅁䅁䅯杸䅅䅁䅯儶䅯䅁䅯兦䅑䅁䅅䅁䉁䅁䅁兂䅁䅁䅁䕷䥯兑杷允䅁䅁䅑䅁䑁䅁䅷䅁䭁䩁䅫䅁䭁佁䭯䅁䭁佁䭷䅁䉁䅁䅁允䅁䅁䅯睒䅁䅁杷允䅁䅁䅍䅁䑁䅁䅷䅁䭁䍁䉕䅁䭁䉁䝷䅁䉁䅁䅁允䅁䅁䅯睉䅣䅁杷允䅁䅁䅑䅁䑁䅁䅷䅁䭁䭁䍷䅁䭁䅁䅯䅁䭁䅁䅕䅁䉁䅁䅁允䅁䅁䅕䘫橐婰䕶䐫䴸䅉䅅䅁䕁䅁䅁睁䵁䅁䅁权牁允䅁权灄权䅁权硂䅂䅁允䅁䅁䅅䅁䙁䅁䅁䅁䅄楥䉄䍄䉁䅁䅁䅂䅁䅁䅍䅄䅁䅁䅯兆䅁䅁䅯朶䅯䅁䅯全䅑䅁䅅䅁䉁䅁䅁杄䭁䅁䅁䅍畁䑁䅣免䅁䅁杷允䅁䅁䅑䅁䑁䅁䅷䅁䭁䍁䅅䅁䭁佁䭧䅁䭁佁䭷䅁䉁䅁䅁允䅁䅁䄴䅄䅁䑁䅑杌ぁ䑁䅧兏䅁䅁杷允䅁䅁䅑䅁䑁䅁䅷䅁䭁乁䉑䅁䭁佁䭳䅁䭁䝁䔰䅁䉁䅁䅁允䅁䅁䄴䅆䅁䑁䅅杍硁䑁䅉䅏祁䑁䅁䅍睁䅁䅁䍄䉁䅁䅁䅂䅁䅁䅍䅄䅁䅁䅯杺䅅䅁䅯䄶䅯䅁䅯全䅑䅁䅅䅁䉁䅁䅁杄佁䅁䅁李睁䍁䄴李祁䑁䅧䅁䵁䅉䅅䅁䕁䅁䅁睁䵁䅁䅁权卂䅁䅁权畄权䅁权睂䅂䅁允䅁䅁䅅䅁䙁䅁䅁䅁䅁匷䉤䍄䉁䅁䅁䅂䅁䅁䅍䅄䅁䅁䅯杊䅅䅁䅯儷䅯䅁䅯兣䅑䅁䅅䅁䉁䅁䅁兂敂歵䵫楁即䅷杷允䅁䅁䅑䅁䑁䅁䅷䅁䭁䙁䍑䅁䭁䅁䅯䅁䭁䅁䅕䅁䉁䅁䅁允䅁䅁䅕渷⽷噎㘵歉䵁䅉䅅䅁䕁䅁䅁睁䵁䅁䅁权䙂䅁䅁权牄权䅁权獄权䅁允䅁䅁䅅䅁佁䉁䅙䅁硁䑁䅉李祁䑁䅁䅍睁䑁䅁䅍睁䅁䅁䍄䉁䅁䅁䅂䅁䅁䅍䅄䅁䅁䅯䅹䅍䅁䅯权䅁䅁䅯眯䅅䅁䅅䅁䉁䅁䅁兂晁敨剴䉵琷睐杷允䅁䅁䅑䅁䑁䅁䅷䅁䭁䅁䉅䅁䭁佁䭣䅁䭁䥁䕍䅁䉁䅁䅁允䅁䅁䅕扏䥔牤昶歉䵁䅉䅅䅁䕁䅁䅁睁䵁䅁䅁权䥃杁䅁权䕁䅁䅁权䙁䅁䅁允䅁䅁䅅䅁䙁䅁䅁䅁卄汶䉬䍄䉁䅁䅁䅂䅁䅁䅍䅄䅁䅁䅯睋䅉䅁䅯权䅁䅁䅯兂䅁䅁䅅䅁䉁䅁䅁兂䕁杖琴灳瘳睐杷允䅁䅁䅑䅁䑁䅁䅷䅁䭁䍁䅳䅁䭁佁䭫䅁䭁䝁䔸䅁䉁䅁䅁允䅁䅁䅕䅁䅁䵁晄䕎䵅䅉䅅䅁䕁䅁䅁睁䵁䅁䅁权祂允䅁权灄权䅁权獄权䅁允䅁䅁䅅䅁䙁䅁䅁䅁䅁䵱䅚䍄䉁䅁䅁䅂䅁䅁䅍䅄䅁䅁䅯睱䅍䅁䅯䅂䅁䅁䅯兂䅁䅁䅅䅁䉁䅁䅁兂䅁䅁䅃硘剚兑杷允䅁䅁䅑䅁䑁䅁䅷䅁䭁䝁䅳䅁䭁佁䭧䅁䭁䥁䕕䅁䉁䅁䅁允䅁䅁䄴杄䅁䑁䅉免畁䑁䅁免㑁䅁䅁䍄䉁䅁䅁䅂䅁䅁䅍䅄䅁䅁䅯睦䅅䅁䅯䄶䅯䅁䅯全䅑䅁䅅䅁䉁䅁䅁杄允䅁䅁兌硁䑁䅉杌㉁䑁䅙䅎䅁䅁杷允䅁䅁䅑䅁䑁䅁䅷䅁䭁偁䉯䅁䭁佁䭧䅁䭁䡁䕯䅁䉁䅁䅁允䅁䅁䄴䅅䅁䑁䅅䅍睁䍁䄴䅍㑁䑁䅣䅁䵁䅉䅅䅁䕁䅁䅁睁䵁䅁䅁权塁允䅁权潄权䅁权䑃䅂䅁允䅁䅁䅅䅁佁䅁䄴䅁硁䑁䅧杌硁䑁䅍杍䅁䅁杷允䅁䅁䅑䅁䑁䅁䅷䅁䭁䉁䈰䅁䭁佁䭯䅁䭁䥁䕕䅁䉁䅁䅁允䅁䅁䄴䅄䅁䑁䅁杌ㅁ䑁䅧李䅁䅁杷允䅁䅁䅑䅁䑁䅁䅷䅁䭁䭁䍷䅁䭁䉁䅅䅁䭁䅁䅕䅁䉁䅁䅁允䅁䅁䄴䅆䅁䑁䅧兎穁䑁䅁䅍睁䑁䅁䅍睁䅁䅁䍄䉁䅁䅁䅂䅁䅁䅍䅄䅁䅁䅯睚䅅䅁䅯朶䅯䅁䅯䅣䅑䅁䅅䅁䉁䅁䅁杄䵁䅁䅁䅍畁䑁䅍睎㕁䅁䅁䍄䉁䅁䅁䅂䅁䅁䅍䅄䅁䅁䅯杧䅅䅁䅯朷䅯䅁䅯来䅑䅁䅅䅁䉁䅁䅁兂䅁䅁䅁䥁䵑兑杷允䅁䅁䅑䅁䑁䅁䅷䅁䭁偁䉫䅁䭁佁䬰䅁䭁佁䭷䅁䉁䅁䅁允䅁䅁䅕呦ㄸ牘䩲ぐ䵁䅉䅅䅁䕁䅁䅁睁䵁䅁䅁权䡁睁䅁权䕁䅁䅁权⽄允䅁允䅁䅁䅅䅁䙁䅁䅁䅁流汩䉎䍄䉁䅁䅁䅂䅁䅁䅍䅄䅁䅁䅯䅺䅁䅁䅯儶䅯䅁䅯兢䅑䅁䅅䅁䉁䅁䅁兂䅁䅁䅁汑慎兑杷允䅁䅁䅑䅁䑁䅁䅷䅁䭁䍁䑙䅁䭁䅁䅑䅁䭁偁䈸䅁䉁䅁䅁允䅁䅁䅕䅁䅁䕁橸止䵅䅉䅅䅁䕁䅁䅁睁䵁䅁䅁权婄睁䅁权剁䅁䅁权䙁䅁䅁允䅁䅁䅅䅁佁䉁䅑䅁㉁䑁䅑䅎祁䑁䅕䅍睁䑁䅁䅍䅁䅁杷允䅁䅁䅍䅁䑁䅁䅷䅁䭁佁䉁䅁䭁䉁䝧䅁䉁䅁䅁允䅁䅁䅯兏䅙䅁杷允䅁䅁䅑䅁䑁䅁䅷䅁䭁䝁䉁䅁䭁佁䬰䅁䭁䝁䔰䅁䉁䅁䅁允䅁䅁䅕歲桦桥畓稷䴸䅉䅅䅁䕁䅁䅁睁䵁䅁䅁权䡄允䅁权潄权䅁权䙃䅂䅁允䅁䅁䅅䅁佁䅁䅷䅁㍁䍁䄴䅎穁䑁䅣䅁䵁䅉䅅䅁䕁䅁䅁睁䵁䅁䅁权䵄䅁䅁权湄权䅁权䙃䅂䅁允䅁䅁䅅䅁䙁䙁乃㉬匴睧䅚䍄䉁䅁䅁䅂䅁䅁䅍䅄䅁䅁䅯睳䅁䅁䅯䄶䅯䅁䅯兣䅑䅁䅅䅁䉁䅁䅁杄佁䅁䅁杍㉁䍁䄴睎ㅁ䑁䅑䅁䵁䅉䅅䅁䕁䅁䅁睁䵁䅁䅁权瑂允䅁权瑄权䅁权硂䅂䅁允䅁䅁䅅䅁䙁䩁䕺䱉祂䩡⽅䍄䉁䅁䅁䅂䅁䅁䅍䅄䅁䅁䅯睍䅉䅁䅯䅂䅁䅁䅯兂䅁䅁䅅䅁䉁䅁䅁兂䅁䅁䅁灹祚兑杷允䅁䅁䅑䅁䑁䅁䅷䅁䭁乁䉍䅁䭁佁䭯䅁䭁䡁䕅䅁䉁䅁䅁允䅁䅁䄴䅄䅁䑁䅅杌㍁䑁䅙兎䅁䅁杷允䅁䅁䅑䅁䑁䅁䅷䅁䭁䑁䅅䅁䭁佁䭣䅁䭁䡁䕯䅁䉁䅁䅁允䅁䅁䅕䡰㥁瑃橥啁䵁䅉䅅䅁䕁䅁䅁睁䵁䅁䅁权㙃䅁䅁权煄权䅁权㥂䅂䅁允䅁䅁䅅䅁佁䅁䅯䅁硁䍁䄴䅎穁䅁䅁䍄䉁䅁䅁䅂䅁䅁䅍䅄䅁䅁䅯杸䅁䅁䅯儶䅯䅁䅯兦䅑䅁䅅䅁䉁䅁䅁兂䅁䅁䅁䤴捁兑杷允䅁䅁䅑䅁䑁䅁䅷䅁䭁䱁䑁䅁䭁䅁䅑䅁䭁偁䈸䅁䉁䅁䅁允䅁䅁䅕䅁䅁䑁八ち䵅䅉䅅䅁䕁䅁䅁睁䵁䅁䅁权灁允䅁权牄权䅁权㙂䅂䅁允䅁䅁䅅䅁佁䉁䅑䅁硁䑁䅕睎睁䑁䅫睎㑁䑁䅑免䅁䅁杷允䅁䅁䅑䅁䑁䅁䅷䅁䭁䥁䉙䅁䭁佁䭯䅁䭁䥁䕕䅁䉁䅁䅁允䅁䅁䄴䅄䅁䑁䅅杌ㅁ䑁䅁杍䅁䅁杷允䅁䅁䅑䅁䑁䅁䅷䅁䭁䵁䈸䅁䭁佁䬰䅁䭁䡁䕅䅁䉁䅁䅁允䅁䅁䅕浔䥭手畁樲䴸䅉䅅䅁䕁䅁䅁睁䵁䅁䅁权噄允䅁权牄权䅁权瑂䅂䅁允䅁䅁䅅䅁佁䉁䅉䅁㉁䑁䅅免祁䑁䅙李ぁ䑁䅙䅁䵁䅉䅅䅁䕁䅁䅁睁䵁䅁䅁权㝄杁䅁权䕁䅁䅁权䙁䅁䅁允䅁䅁䅅䅁䙁䅁䅁䅁坃ㅓ䉬䍄䉁䅁䅁䅂䅁䅁䅍䅄䅁䅁䅯杶䅅䅁䅯朵䅯䅁䅯兢䅑䅁䅅䅁䉁䅁䅁杄䵁䅁䅁䅍畁䑁䅧䅍㉁䅁䅁䍄䉁䅁䅁䅂䅁䅁䅍䅄䅁䅁䅯兄䅍䅁䅯䅂䅁䅁䅯眯䅅䅁䅅䅁䉁䅁䅁兂䅁䅁睂杏湋兑杷允䅁䅁䅑䅁䑁䅁䅷䅁䭁䩁䍕䅁䭁䉁䅅䅁䭁偁䈸䅁䉁䅁䅁允䅁䅁䄴䅆䅁䑁䅫睎硁䑁䅁䅍睁䑁䅁䅍睁䅁䅁䍄䉁䅁䅁䅂䅁䅁䅍䅄䅁䅁䅯兩䅅䅁䅯朶䅯䅁䅯䅣䅑䅁䅅䅁䉁䅁䅁杄䵁䅁䅁䅍畁䑁䅍睎祁䅁䅁䍄䉁䅁䅁䅂䅁䅁䅍䅄䅁䅁䅯䄶䅍䅁䅯权䅁䅁䅯眯䅅䅁䅅䅁䉁䅁䅁兂桄桥畓⭒慈睐杷允䅁䅁䅑䅁䑁䅁䅷䅁䭁偁䍷䅁䭁䅁䅯䅁䭁偁䈸䅁䉁䅁䅁允䅁䅁䅕㝤昶楇搹ぇ䵁䅉䅅䅁䑁䅁䅁睁䵁䅁䅁权硂䅁䅁权歁杂䅁允䅁䅁䅅䅁䭁䩁偧䅁䵁䅉䅅䅁䕁䅁䅁睁䵁䅁䅁权畂䅁䅁权浄权䅁权瑂䅂䅁允䅁䅁䅅䅁䭁䕁䅣䅁䵁䅉䅅䅁䕁䅁䅁睁䵁䅁䅁权佄䅁䅁权剁䅁䅁权䙁䅁䅁允䅁䅁䅅䅁佁䉁䅑䅁硁䑁䅑䅍ㅁ䑁䅫兏睁䑁䅁䅍䅁䅁杷允䅁䅁䅑䅁䑁䅁䅷䅁䭁䕁䉍䅁䭁佁䬰䅁䭁䝁䔸䅁䉁䅁䅁允䅁䅁䅕䉯癯匳䝑含䴸䅉䅅䅁䕁䅁䅁睁䵁䅁䅁权時睁䅁权䕁䅁䅁权⽄允䅁允䅁䅁䅅䅁䙁䅁䅁䅁坃㉍䈱䍄䉁䅁䅁䅂䅁䅁䅍䅄䅁䅁䅯䅏䅁䅁䅯充䅁䅁䅯䅂䅉䅁䅅䅁䉁䅁䅁杄啁䅁䅁李㉁䑁䅍䅍睁䑁䅁䅍睁䑁䅁䅁䵁䅉䅅䅁䕁䅁䅁睁䵁䅁䅁权㕂䅁䅁权浄权䅁权㙂䅂䅁允䅁䅁䅅䅁佁䅁䅷䅁祁䍁䄴兏ㅁ䑁䅅䅁䵁䅉䅅䅁䕁䅁䅁睁䵁䅁䅁权祃䅁䅁权灄权䅁权䑃䅂䅁允䅁䅁䅅䅁䙁䅁䅁䅁杁卋䉴䍄䉁䅁䅁䅂䅁䅁䅍䅄䅁䅁䅯兏䅁䅁䅯朷䅯䅁䅯睢䅑䅁䅅䅁䉁䅁䅁兂䅁䅁䅁䭕灯兑杷允䅁䅁䅑䅁䑁䅁䅷䅁䭁佁䍫䅁䭁䉁䅅䅁䭁䅁䅕䅁䉁䅁䅁允䅁䅁䄴杆䅁䑁䅅䅍睁䑁䅅兎睁䑁䅁䅍睁䑁䅁䅁䵁䅉䅅䅁䕁䅁䅁睁䵁䅁䅁权㉂䅁䅁权畄权䅁权硂䅂䅁允䅁䅁䅅䅁䙁䅁䅁䅁䅁䉗䉴䍄䉁䅁䅁䅂䅁䅁䅍䅄䅁䅁䅯䅁䅍䅁䅯䅂䅁䅁䅯眯䅅䅁䅅䅁䉁䅁䅁权湂杁䅁䍄䉁䅁䅁䅂䅁䅁䅍䅄䅁䅁䅯䅵䅁䅁䅯䅂䅁䅁䅯䅂䅉䅁䅅䅁䉁䅁䅁兂䅁䅁䅄杁告兑杷允䅁䅁䅑䅁䑁䅁䅷䅁䭁乁䅫䅁䭁佁䭯䅁䭁䝁䔰䅁䉁䅁䅁允䅁䅁䄴䅄䅁䑁䅁杌ㅁ䑁䅉睎䅁䅁杷允䅁䅁䅑䅁䑁䅁䅷䅁䭁乁䉍䅁䭁佁䭳䅁䭁䡁䕯䅁䉁䅁䅁允䅁䅁䄴䅆䅁䑁䅕李㑁䑁䅁䅍睁䑁䅁䅍睁䅁䅁䍄䉁䅁䅁䅂䅁䅁䅍䅄䅁䅁䅯䅌䅁䅁䅯眶䅯䅁䅯䄷䅯䅁䅅䅁䉁䅁䅁杄十䅁䅁睎㑁䑁䅕兎祁䑁䅅䅎ぁ䅁䅁䍄䉁䅁䅁䅂䅁䅁䅍䅄䅁䅁䅯睬䅍䅁䅯䅂䅁䅁䅯兂䅁䅁䅅䅁䉁䅁䅁兂䅁䅁睂歯湓兑杷允䅁䅁䅑䅁䑁䅁䅷䅁䭁䝁䉍䅁䭁䅁䍅䅁䭁䅁䍉䅁䉁䅁䅁允䅁䅁䅕㥢橍煤䰲䔰䵁䅉䅅䅁䕁䅁䅁睁䵁䅁䅁权䙂杁䅁权䕁䅁䅁权䙁䅁䅁允䅁䅁䅅䅁䙁䅁䅁䅁楄汖䉸䍄䉁䅁䅁䅂䅁䅁䅍䅄䅁䅁䅯杂䅁䅁䅯眶䅯䅁䅯兢䅑䅁䅅䅁䉁䅁䅁杄啁䅁䅁免㍁䑁䅉杍睁䑁䅍䅎ぁ䑁䅍䅁䵁䅉䅅䅁䕁䅁䅁睁䵁䅁䅁权偄允䅁权瑄权䅁权療䅂䅁允䅁䅁䅅䅁䙁䥁砷䙶婔乏⽣䍄䉁䅁䅁䅂䅁䅁䅍䅄䅁䅁䅯兑䅉䅁䅯权䅁䅁䅯兂䅁䅁䅅䅁䉁䅁䅁兂煃搸乊灙啁䅑杷允䅁䅁䅍䅁䑁䅁䅷䅁䭁䵁䅣䅁䭁䉁䝷䅁䉁䅁䅁允䅁䅁䅯其䅙䅁杷允䅁䅁䅑䅁䑁䅁䅷䅁䭁䝁䑁䅁䭁䅁䅑䅁䭁偁䈸䅁䉁䅁䅁允䅁䅁䅕䅁䅁䙁樷啢䵅䅉䅅䅁䑁䅁䅁睁䵁䅁䅁权ㅂ䅁䅁权敁杂䅁允䅁䅁䅅䅁䭁偁䥕䅁䵁䅉䅅䅁䑁䅁䅁睁䵁䅁䅁权ㅁ允䅁权流杂䅁允䅁䅁䅅䅁佁䅁䄴䅁硁䑁䅁免畁䑁䅣睎䅁䅁杷允䅁䅁䅑䅁䑁䅁䅷䅁䭁乁䌰䅁䭁䅁䅯䅁䭁䅁䅕䅁䉁䅁䅁允䅁䅁䅕䅄牉硨婢歋䵁䅉䅅䅁䕁䅁䅁睁䵁䅁䅁权兄䅁䅁权浄权䅁权睂䅂䅁允䅁䅁䅅䅁佁䅁䅷䅁祁䍁䄴睍祁䑁䅍䅁䵁䅉䅅䅁䕁䅁䅁睁䵁䅁䅁权牁允䅁权瑄权䅁权㥂䅂䅁允䅁䅁䅅䅁䙁乁乏䅁䉢敖⽙䍄䉁䅁䅁䅂䅁䅁䅍䅄䅁䅁䅯眱䅅䅁䅯充䅁䅁䅯兂䅁䅁䅅䅁䉁䅁䅁杄啁䅁䅁杍硁䑁䅣睍睁䑁䅁䅍睁䑁䅁䅁䵁䅉䅅䅁䕁䅁䅁睁䵁䅁䅁权呂杁䅁权䕁䅁䅁权⽄允䅁允䅁䅁䅅䅁䙁䅁䅁䅁䍃坊䉊䍄䉁䅁䅁睁䅁䅁䅍䅄䅁䅁䅯䅃䅁䅁䅯䅈䅙䅁䅅䅁䉁䅁䅁权捁睂䅁䍄䉁䅁䅁䅂䅁䅁䅍䅄䅁䅁䅯兒䅁䅁䅯朷䅯䅁䅯睧䅑䅁䅅䅁䉁䅁䅁兂䅁䅁䅁䥩坬兑杷允䅁䅁䅑䅁䑁䅁䅷䅁䭁䕁䄴䅁䭁佁䬴䅁䭁䡁䕯䅁䉁䅁䅁允䅁䅁䅕䅁䅁偁剉歉䵅䅉䅅䅁䕁䅁䅁睁䵁䅁䅁权䭂睁䅁权䕁䅁䅁权䙁䅁䅁允䅁䅁䅅䅁䙁䅁䅁䅁穁䥵䉒䍄䉁䅁䅁䅂䅁䅁䅍䅄䅁䅁䅯朵䅉䅁䅯充䅁䅁䅯眯䅅䅁䅅䅁䉁䅁䅁杄坁䅁䅁䅎祁䑁䅍䅍睁䑁䅁䅍睁䑁䅁䅍䅁䅁杷允䅁䅁䅍䅁䑁䅁䅷䅁䭁䵁䅕䅁䭁䍁䝙䅁䉁䅁䅁允䅁䅁䄴杄䅁䑁䅅䅍睁䍁䄴免㍁䅁䅁䍄䉁䅁䅁䅂䅁䅁䅍䅄䅁䅁䅯公䅁䅁䅯朶䅯䅁䅯䄷䅯䅁䅅䅁䉁䅁䅁杄䵁䅁䅁䅍畁䑁䅣免祁䅁䅁䍄䉁䅁䅁䅂䅁䅁䅍䅄䅁䅁䅯䅑䅅䅁䅯朵䅯䅁䅯睢䅑䅁䅅䅁䉁䅁䅁杄䵁䅁䅁杍畁䑁䅑免穁䅁䅁䍄䉁䅁䅁䅂䅁䅁䅍䅄䅁䅁䅯睆䅍䅁䅯䅂䅁䅁䅯兂䅁䅁䅅䅁䉁䅁䅁兂䅁䅁䅁䅘晤兑杷允䅁䅁䅑䅁䑁䅁䅷䅁䭁䝁䉅䅁䭁䅁䅯䅁䭁䅁䍑䅁䉁䅁䅁允䅁䅁䅕䉲慸䑚晶稵䴸䅉䅅䅁䕁䅁䅁睁䵁䅁䅁权㕃杁䅁权䭁䅁䅁权⽄允䅁允䅁䅁䅅䅁䙁䕁椵䙅㕧佴⽷䍄䉁䅁䅁䅂䅁䅁䅍䅄䅁䅁䅯䄷䅍䅁䅯䅂䅁䅁䅯眯䅅䅁䅅䅁䉁䅁䅁兂䅁䅁䅁䱂ㄴ兑杷允䅁䅁䅍䅁䑁䅁䅷䅁䭁䱁䈸䅁䭁䉁䜴䅁䉁䅁䅁允䅁䅁䅯睲䅙䅁杷允䅁䅁䅑䅁䑁䅁䅷䅁䭁䕁䅁䅁䭁佁䭳䅁䭁䡁䔰䅁䉁䅁䅁允䅁䅁䄴杆䅁䑁䅉䅍穁䑁䅍䅍ㅁ䑁䅑兏祁䑁䅉䅁䵁䅉䅅䅁䕁䅁䅁睁䵁䅁䅁权⭃杁䅁权剁䅁䅁权⽄允䅁允䅁䅁䅅䅁䭁䝁䍣䅁䵁䅉䅅䅁䕁䅁䅁睁䵁䅁䅁权湄杁䅁权䕁䅁䅁权䙁䅁䅁允䅁䅁䅅䅁䙁䅁䅁䕁牁䩪䉊䍄䉁䅁䅁䅂䅁䅁䅍䅄䅁䅁䅯朴䅁䅁䅯儶䅯䅁䅯兢䅑䅁䅅䅁䉁䅁䅁兂䅁䅁䅁䡫楙具杷允䅁䅁䅑䅁䑁䅁䅷䅁䭁䥁䉙䅁䭁佁䭫䅁䭁佁䭷䅁䉁䅁䅁允䅁䅁䅕䅁䅁䕁癧歁䵅䅉䅅䅁䕁䅁䅁睁䵁䅁䅁权䍁睁䅁权䭁䅁䅁权䙁䅁䅁允䅁䅁䅅䅁䙁䩁瑈䑦ㄸ桘䅴䍄䉁䅁䅁䅂䅁䅁䅍䅄䅁䅁䅯䅊䅁䅁䅯儷䅯䅁䅯䅣䅑䅁䅅䅁䉁䅁䅁权䡂䅁䅁䍄䉁䅁䅁䅂䅁䅁䅍䅄䅁䅁䅯兹䅍䅁䅯权䅁䅁䅯兂䅁䅁䅅䅁䉁䅁䅁兂潃歸㍳捩摅䅑杷允䅁䅁䅍䅁䑁䅁䅷䅁䭁䭁䄰䅁䭁䍁䝑䅁䉁䅁䅁允䅁䅁䅯削䅁䅁杷允䅁䅁䅑䅁䑁䅁䅷䅁䭁乁䅅䅁䭁䅁䍅䅁䭁䅁䍕䅁䉁䅁䅁允䅁䅁䅕㝗呭㕘䝋〰䵁䅉䅅䅁䕁䅁䅁睁䵁䅁䅁权晁䅁䅁权潄权䅁权㥂䅂䅁允䅁䅁䅅䅁佁䅁䄴䅁祁䑁䅧杌睁䑁䅣杍䅁䅁杷允䅁䅁䅑䅁䑁䅁䅷䅁䭁䝁䅍䅁䭁䅁䍅䅁䭁䅁䍍䅁䉁䅁䅁允䅁䅁䅕橏㙳湋䩹唷䵁䅉䅅䅁䕁䅁䅁睁䵁䅁䅁权捄允䅁权湄权䅁权瑂䅂䅁允䅁䅁䅅䅁䙁偁潙䥘䌯剤䅸䍄䉁䅁䅁䅂䅁䅁䅍䅄䅁䅁䅯兂䅍䅁䅯充䅁䅁䅯兂䅁䅁䅅䅁䉁䅁䅁杄坁䅁䅁免硁䑁䅁睎睁䑁䅁䅍睁䑁䅁䅍䅁䅁杷允䅁䅁䅑䅁䑁䅁䅷䅁䭁䅁䅍䅁䭁佁䭳䅁䭁䝁䔰䅁䉁䅁䅁允䅁䅁䄴䅆䅁䑁䅉䅏ㅁ䑁䅉睍祁䑁䅅兏睁䅁䅁䍄䉁䅁䅁䅂䅁䅁䅍䅄䅁䅁䅯免䅅䅁䅯䄶䅯䅁䅯来䅑䅁䅅䅁䉁䅁䅁杄佁䅁䅁䅎穁䍁䄴睍穁䑁䅣䅁䵁䅉䅅䅁䕁䅁䅁睁䵁䅁䅁权ㅁ䅁䅁权湄权䅁权療䅂䅁允䅁䅁䅅䅁䙁䉁䕫杖琴桍䅸䍄䉁䅁䅁䅂䅁䅁䅍䅄䅁䅁䅯䅪䅅䅁䅯朵䅯䅁䅯睧䅑䅁䅅䅁䉁䅁䅁杄䵁䅁䅁免畁䑁䅁杍硁䅁䅁䍄䉁䅁䅁䅂䅁䅁䅍䅄䅁䅁䅯其䅁䅁䅯儶䅯䅁䅯来䅑䅁䅅䅁䉁䅁䅁兂䅁䅁䅁做婙兑杷允䅁䅁䅑䅁䑁䅁䅷䅁䭁乁䅕䅁䭁佁䭯䅁䭁佁䭷䅁䉁䅁䅁允䅁䅁䄴权䅁䑁䅅杌硁䑁䅍䅁䵁䅉䅅䅁䑁䅁䅁睁䵁䅁䅁权䉄䅁䅁权慁杂䅁允䅁䅁䅅䅁䭁䝁䝷䅁䵁䅉䅅䅁䕁䅁䅁睁䵁䅁䅁权䝁睁䅁权䕁䅁䅁权䙁䅁䅁允䅁䅁䅅䅁䙁䅁䅁䅁畄㈴䉬䍄䉁䅁䅁䅂䅁䅁䅍䅄䅁䅁䅯杨䅁䅁䅯朷䅯䅁䅯来䅑䅁䅅䅁䉁䅁䅁兂䅁䅁䅁䱙猸兑杷允䅁䅁䅑䅁䑁䅁䅷䅁䭁乁䅷䅁䭁佁䭧䅁䭁䥁䕍䅁䉁䅁䅁允䅁䅁䄴杄䅁䑁䅑䅍畁䑁䅑兏㑁䅁䅁䍄䉁䅁䅁䅂䅁䅁䅍䅄䅁䅁䅯杄䅉䅁䅯充䅁䅁䅯眯䅅䅁䅅䅁䉁䅁䅁杄啁䅁䅁免ㅁ䑁䅕睎㍁䑁䅫睍㉁䑁䅑䅁䵁䅉䅅䅁䕁䅁䅁睁䵁䅁䅁权㡂䅁䅁权煄权䅁权硂䅂䅁允䅁䅁䅅䅁佁䅁䅯䅁睁䍁䄴兎ぁ䅁䅁䍄䉁䅁䅁䅂䅁䅁䅍䅄䅁䅁䅯兎䅍䅁䅯权䅁䅁䅯兂䅁䅁䅅䅁䉁䅁䅁兂䭂䅄牉㝨穙䅑杷允䅁䅁䅑䅁䑁䅁䅷䅁䭁䱁䅳䅁䭁佁䭯䅁䭁䡁䕅䅁䉁䅁䅁允䅁䅁䄴䅄䅁䑁䅁杌ぁ䑁䅉免䅁䅁杷允䅁䅁䅑䅁䑁䅁䅷䅁䭁偁䅑䅁䭁佁䬴䅁䭁䝁䔸䅁䉁䅁䅁允䅁䅁䅕䅁䅁䩁睂き䵅䅉䅅䅁䕁䅁䅁睁䵁䅁䅁权䍄䅁䅁权湄权䅁权㙂䅂䅁允䅁䅁䅅䅁䙁䕁䱓佢㝦共䅒䍄䉁䅁䅁䅂䅁䅁䅍䅄䅁䅁䅯睂䅍䅁䅯充䅁䅁䅯兂䅁䅁䅅䅁䉁䅁䅁杄啁䅁䅁免祁䑁䅍兏睁䑁䅁䅍睁䑁䅁䅁䵁䅉䅅䅁䕁䅁䅁睁䵁䅁䅁权い允䅁权瑄权䅁权獄权䅁允䅁䅁䅅䅁䙁佁剸䉵䘶㤶⽫䍄䉁䅁䅁䅂䅁䅁䅍䅄䅁䅁䅯眲䅍䅁䅯权䅁䅁䅯兂䅁䅁䅅䅁䉁䅁䅁兂癁匳䝑噧湕䅑杷允䅁䅁䅑䅁䑁䅁䅷䅁䭁䉁䅑䅁䭁佁䭙䅁䭁䡁䔰䅁䉁䅁䅁允䅁䅁䄴䅄䅁䑁䅅杌祁䑁䅁䅏䅁䅁杷允䅁䅁䅑䅁䑁䅁䅷䅁䭁䩁䅫䅁䭁佁䭳䅁䭁䡁䕁䅁䉁䅁䅁允䅁䅁䄴杆䅁䑁䅑李ㅁ䑁䅁䅍睁䑁䅁䅍睁䑁䅁䅁䵁䅉䅅䅁䕁䅁䅁睁䵁䅁䅁权汃允䅁权灄权䅁权療䅂䅁允䅁䅁䅅䅁䙁䅁䅁䅁䅂䈳䈹䍄䉁䅁䅁䅂䅁䅁䅍䅄䅁䅁䅯䅕䅁䅁䅯朶䅯䅁䅯兢䅑䅁䅅䅁䉁䅁䅁杄䵁䅁䅁䅍畁䑁䅍兎穁䅁䅁䍄䉁䅁䅁䅂䅁䅁䅍䅄䅁䅁䅯內䅁䅁䅯儷䅯䅁䅯兢䅑䅁䅅䅁䉁䅁䅁兂橁⼲⭬牡潺睐杷允䅁䅁䅑䅁䑁䅁䅷䅁䭁䍁䉳䅁䭁佁䭣䅁䭁䝁䔰䅁䉁䅁䅁允䅁䅁䅕⬯ぁ攴浩獆䵁䅉䅅䅁䕁䅁䅁睁䵁䅁䅁权歂允䅁权畄权䅁权睂䅂䅁允䅁䅁䅅䅁䙁䅁䅁䅁兄穡䉬䍄䉁䅁䅁䅂䅁䅁䅍䅄䅁䅁䅯內䅍䅁䅯充䅁䅁䅯眯䅅䅁䅅䅁䉁䅁䅁杄坁䅁䅁免ぁ䑁䅁李睁䑁䅁䅍睁䑁䅁䅍䅁䅁杷允䅁䅁䅍䅁䑁䅁䅷䅁䭁䍁䅍䅁䭁䍁䝙䅁䉁䅁䅁允䅁䅁䄴䅄䅁䑁䅣䅍畁䑁䅧免䅁䅁杷允䅁䅁䅑䅁䑁䅁䅷䅁䭁䝁䅁䅁䭁佁䭯䅁䭁䝁䔰䅁䉁䅁䅁允䅁䅁䄴䅄䅁䑁䅅杌祁䑁䅣兎䅁䅁杷允䅁䅁䅑䅁䑁䅁䅷䅁䭁䉁䍯䅁䭁䉁䅅䅁䭁偁䈸䅁䉁䅁䅁允䅁䅁䄴䅆䅁䑁䅅䅎㉁䑁䅣䅍睁䑁䅁䅍睁䅁䅁䍄䉁䅁䅁䅂䅁䅁䅍䅄䅁䅁䅯䅓䅁䅁䅯眶䅯䅁䅯䄷䅯䅁䅅䅁䉁䅁䅁杄啁䅁䅁免硁䑁䅍睎祁䑁䅙䅍睁䑁䅁䅁䵁䅉䅅䅁䕁䅁䅁睁䵁䅁䅁权摄允䅁权浄权䅁权䑃䅂䅁允䅁䅁䅅䅁佁䅁䅷䅁穁䍁䄴睍ぁ䑁䅧䅁䵁䅉䅅䅁䕁䅁䅁睁䵁䅁䅁权祁杁䅁权剁䅁䅁权⽄允䅁允䅁䅁䅅䅁佁䉁䅙䅁硁䑁䅣睎㑁䑁䅁䅍睁䑁䅁䅍睁䅁䅁䍄䉁䅁䅁䅂䅁䅁䅍䅄䅁䅁䅯光䅁䅁䅯眶䅯䅁䅯䅣䅑䅁䅅䅁䉁䅁䅁杄十䅁䅁兎㕁䑁䅁䅍睁䑁䅁䅍睁䅁䅁䍄䉁䅁䅁䅂䅁䅁䅍䅄䅁䅁䅯先䅅䅁䅯儶䅯䅁䅯全䅑䅁䅅䅁䉁䅁䅁兂䅁䅁䅁䩐䅂兑杷允䅁䅁䅑䅁䑁䅁䅷䅁䭁䭁䑳䅁䭁䅁䅯䅁䭁䅁䅕䅁䉁䅁䅁允䅁䅁䅕牘䩰䅄牊歊䵁䅉䅅䅁䕁䅁䅁睁䵁䅁䅁权摁允䅁权牄权䅁权䙃䅂䅁允䅁䅁䅅䅁佁䉁䅙䅁硁䑁䅕兎祁䑁䅍睎穁䑁䅕睎㍁䅁䅁䍄䉁䅁䅁䅂䅁䅁䅍䅄䅁䅁䅯䅃䅍䅁䅯䅂䅁䅁䅯兂䅁䅁䅅䅁䉁䅁䅁兂䅁䅁䅃汦䉆兑杷允䅁䅁䅑䅁䑁䅁䅷䅁䭁䍁䅯䅁䭁佁䭧䅁䭁䥁䕕䅁䉁䅁䅁允䅁䅁䄴杄䅁䑁䅑免畁䑁䅙䅎祁䅁䅁䍄䉁䅁䅁䅂䅁䅁䅍䅄䅁䅁䅯共䅁䅁䅯朷䅯䅁䅯全䅑䅁䅅䅁䉁䅁䅁兂䅁䅁䅁䥈䭎兑杷允䅁䅁䅑䅁䑁䅁䅷䅁䭁䵁䅅䅁䭁佁䭧䅁䭁䝁䔸䅁䉁䅁䅁允䅁䅁䄴杄䅁䑁䅅䅏畁䑁䅍䅍ぁ䅁䅁䍄䉁䅁䅁䅂䅁䅁䅍䅄䅁䅁䅯䅉䅅䅁䅯权䅁䅁䅯䅂䅉䅁䅅䅁䉁䅁䅁兂㕂匶硙䭃䍷䅑杷允䅁䅁䅑䅁䑁䅁䅷䅁䭁䭁䈸䅁䭁佁䭣䅁䭁䥁䕕䅁䉁䅁䅁允䅁䅁䅕杓䍷㑋坤ぉ䵁䅉䅅䅁䕁䅁䅁睁䵁䅁䅁权䩁睁䅁权䭁䅁䅁权⽄允䅁允䅁䅁䅅䅁䙁䥁䉬余兘楉䅊䍄䉁䅁䅁䅂䅁䅁䅍䅄䅁䅁䅯䅭䅁䅁䅯眶䅯䅁䅯兦䅑䅁䅅䅁䉁䅁䅁杄啁䅁䅁兎ㅁ䑁䅁杍祁䑁䅉免㕁䑁䅉䅁䵁䅉䅅䅁䕁䅁䅁睁䵁䅁䅁权桂杁䅁权䕁䅁䅁权⽄允䅁允䅁䅁䅅䅁䙁䅁䅁䝁㝁㕈䉨䍄䉁䅁䅁䅂䅁䅁䅍䅄䅁䅁䅯督䅅䅁䅯朶䅯䅁䅯全䅑䅁䅅䅁䉁䅁䅁杄䵁䅁䅁免畁䑁䅉免㍁䅁䅁䍄䉁䅁䅁䅂䅁䅁䅍䅄䅁䅁䅯睚䅅䅁䅯䄶䅯䅁䅯兣䅑䅁䅅䅁䉁䅁䅁杄佁䅁䅁睍ぁ䍁䄴李㍁䑁䅅䅁䵁䅉䅅䅁䕁䅁䅁睁䵁䅁䅁权䭁睁䅁权䭁䅁䅁权䙁䅁䅁允䅁䅁䅅䅁䙁䑁ね䡹⭡睮䄱䍄䉁䅁䅁䅂䅁䅁䅍䅄䅁䅁䅯杕䅉䅁䅯䅂䅁䅁䅯眯䅅䅁䅅䅁䉁䅁䅁兂䅁䅁䅁佋偂兑杷允䅁䅁䅑䅁䑁䅁䅷䅁䭁䙁䄸䅁䭁佁䭧䅁䭁䥁䕍䅁䉁䅁䅁允䅁䅁䄴䅄䅁䑁䅍睎畁䑁䅣兏䅁䅁杷允䅁䅁䅑䅁䑁䅁䅷䅁䭁䝁䉫䅁䭁佁䭣䅁䭁䝁䔰䅁䉁䅁䅁允䅁䅁䅕䵱䱚㑎䉬啌䵁䅉䅅䅁䕁䅁䅁睁䵁䅁䅁权㝄睁䅁权剁䅁䅁权䙁䅁䅁允䅁䅁䅅䅁佁䉁䅑䅁㕁䑁䅍䅏睁䑁䅁䅍睁䑁䅁䅍䅁䅁杷允䅁䅁䅑䅁䑁䅁䅷䅁䭁䉁䅳䅁䭁佁䭯䅁䭁䡁䔰䅁䉁䅁䅁允䅁䅁䄴䅄䅁䑁䅅杌㍁䑁䅙睍䅁䅁杷允䅁䅁䅑䅁䑁䅁䅷䅁䭁䅁䉅䅁䭁佁䭙䅁䭁佁䭷䅁䉁䅁䅁允䅁䅁䄴䅄䅁䑁䅅杌祁䑁䅙䅏䅁䅁杷允䅁䅁䅑䅁䑁䅁䅷䅁䭁䕁䈰䅁䭁佁䭫䅁䭁佁䭷䅁䉁䅁䅁允䅁䅁䅕䅁䅁䵁兂う䵅䅉䅅䅁䕁䅁䅁睁䵁䅁䅁权汁䅁䅁权湄权䅁权獄权䅁允䅁䅁䅅䅁䭁䕁䅣䅁䵁䅉䅅䅁䕁䅁䅁睁䵁䅁䅁权潁䅁䅁权灄权䅁权睂䅂䅁允䅁䅁䅅䅁䙁䅁䅁䅁奄穷䉨䍄䉁䅁䅁䅂䅁䅁䅍䅄䅁䅁䅯睚䅅䅁䅯眵䅯䅁䅯睢䅑䅁䅅䅁䉁䅁䅁兂桄桥畓⭒坅䅑杷允䅁䅁䅑䅁䑁䅁䅷䅁䭁䉁䍣䅁䭁䅁䅯䅁䭁偁䈸䅁䉁䅁䅁允䅁䅁䅕㉦㡱䩤奍啄䵁䅉䅅䅁䕁䅁䅁睁䵁䅁䅁权歂允䅁权瑄权䅁权硂䅂䅁允䅁䅁䅅䅁䙁䑁䌯坫㑶瑹⼰䍄䉁䅁䅁䅂䅁䅁䅍䅄䅁䅁䅯䅖䅁䅁䅯䄶䅯䅁䅯䄷䅯䅁䅅䅁䉁䅁䅁杄佁䅁䅁免㕁䍁䄴免㉁䑁䅉䅁䵁䅉䅅䅁䕁䅁䅁睁䵁䅁䅁权䡄允䅁权湄权䅁权瑂䅂䅁允䅁䅁䅅䅁䙁䅁䅁䅁䅁䉁䅂䍄䉁䅁䅁䅂䅁䅁䅍䅄䅁䅁䅯兡䅁䅁䅯儶䅯䅁䅯来䅑䅁䅅䅁䉁䅁䅁兂䅁䅁䅁䵥㙣兑杷允䅁䅁䅑䅁䑁䅁䅷䅁䭁偁䅉䅁䭁佁䬴䅁䭁䝁䔰䅁䉁䅁䅁允䅁䅁䅕䅁䅁䕁桃䕒䵅䅉䅅䅁䕁䅁䅁睁䵁䅁䅁权允允䅁权剁䅁䅁权䕁杁䅁允䅁䅁䅅䅁佁䉁䅁䅁硁䑁䅕免睁䑁䅅䅏睁䅁䅁䍄䉁䅁䅁䅂䅁䅁䅍䅄䅁䅁䅯兕䅍䅁䅯权䅁䅁䅯兂䅁䅁䅅䅁䉁䅁䅁兂煂䡶呓䅇呑䅑杷允䅁䅁䅑䅁䑁䅁䅷䅁䭁䵁䅑䅁䭁佁䭯䅁䭁䝁䔰䅁䉁䅁䅁允䅁䅁䄴䅄䅁䑁䅅杌ぁ䑁䅉䅏䅁䅁杷允䅁䅁䅑䅁䑁䅁䅷䅁䭁䉁䉉䅁䭁佁䭧䅁䭁䡁䔰䅁䉁䅁䅁允䅁䅁䄴杄䅁䑁䅍睍畁䑁䅅杍㕁䅁䅁䍄䉁䅁䅁䅂䅁䅁䅍䅄䅁䅁䅯䅄䅍䅁䅯䅂䅁䅁䅯兂䅁䅁䅅䅁䉁䅁䅁兂䅁䅁䅁坅䵓兑杷允䅁䅁䅑䅁䑁䅁䅷䅁䭁䙁䉯䅁䭁佁䬰䅁䭁䡁䔰䅁䉁䅁䅁允䅁䅁䅕㡧䭄啯块啍䵁䅉䅅䅁䕁䅁䅁睁䵁䅁䅁权偁睁䅁权䕁䅁䅁权⽄允䅁允䅁䅁䅅䅁䙁䅁䅁䅁䩂䠸䉆䍄䉁䅁䅁䅂䅁䅁䅍䅄䅁䅁䅯兪䅅䅁䅯眶䅯䅁䅯兣䅑䅁䅅䅁䉁䅁䅁杄啁䅁䅁杍㑁䑁䅕䅎ぁ䑁䅧兎穁䑁䅅䅁䵁䅉䅅䅁䕁䅁䅁睁䵁䅁䅁权乁睁䅁权䭁䅁䅁权䙁䅁䅁允䅁䅁䅅䅁䙁䙁㑋潈牘到䅎䍄䉁䅁䅁䅂䅁䅁䅍䅄䅁䅁䅯䅫䅅䅁䅯儷䅯䅁䅯来䅑䅁䅅䅁䉁䅁䅁兂㕂匶硙䭃㡸睐杷允䅁䅁䅑䅁䑁䅁䅷䅁䭁䱁䍳䅁䭁䅁䅑䅁䭁䅁䅕䅁䉁䅁䅁允䅁䅁䅕䅁䅁䅑晇䕧䵅䅉䅅䅁䕁䅁䅁睁䵁䅁䅁权敂䅁䅁权煄权䅁权㙂䅂䅁允䅁䅁䅅䅁佁䅁䅷䅁睁䍁䄴杍睁䑁䅣䅁䵁䅉䅅䅁䕁䅁䅁睁䵁䅁䅁权灃睁䅁权䕁䅁䅁权⽄允䅁允䅁䅁䅅䅁䙁䅁䅁䅁㑂汢䉒䍄䉁䅁䅁䅂䅁䅁䅍䅄䅁䅁䅯元䅅䅁䅯眵䅯䅁䅯兣䅑䅁䅅䅁䉁䅁䅁兂穁積積積乍䅑杷允䅁䅁䅑䅁䑁䅁䅷䅁䭁䉁䄰䅁䭁佁䭯䅁䭁䡁䕅䅁䉁䅁䅁允䅁䅁䅯睒䅁䅁杷允䅁䅁䅑䅁䑁䅁䅷䅁䭁䝁䅳䅁䭁佁䭧䅁䭁䡁䕯䅁䉁䅁䅁允䅁䅁䄴杄䅁䑁䅉兎畁䑁䅣睍ㅁ䅁䅁䍄䉁䅁䅁䅂䅁䅁䅍䅄䅁䅁䅯权䅅䅁䅯朶䅯䅁䅯䅣䅑䅁䅅䅁䉁䅁䅁杄䵁䅁䅁䅍畁䑁䅣李ぁ䅁䅁䍄䉁䅁䅁䅂䅁䅁䅍䅄䅁䅁䅯䄴䅅䅁䅯䄶䅯䅁䅯兢䅑䅁䅅䅁䉁䅁䅁杄佁䅁䅁杍ㅁ䍁䄴䅍ぁ䑁䅣䅁䵁䅉䅅䅁䕁䅁䅁睁䵁䅁䅁权㑄杁䅁权剁䅁䅁权䙁䅁䅁允䅁䅁䅅䅁佁䉁䅙䅁硁䑁䅉李㑁䑁䅕睍㑁䑁䅁䅍睁䅁䅁䍄䉁䅁䅁睁䅁䅁䅍䅄䅁䅁䅯䅲䅁䅁䅯䅊䅙䅁䅅䅁䉁䅁䅁权杂睄䅁䍄䉁䅁䅁䅂䅁䅁䅍䅄䅁䅁䅯睖䅅䅁䅯儶䅯䅁䅯兢䅑䅁䅅䅁䉁䅁䅁兂䅁䅁䅁䌴偙兑杷允䅁䅁䅑䅁䑁䅁䅷䅁䭁䝁䄴䅁䭁佁䭫䅁䭁䥁䕕䅁䉁䅁䅁允䅁䅁䅕䅁䅁䍁佯啊䵅䅉䅅䅁䕁䅁䅁睁䵁䅁䅁权允睁䅁权䕁䅁䅁权䙁䅁䅁允䅁䅁䅅䅁䙁䅁䅁䥁㥁潄䉚䍄䉁䅁䅁䅂䅁䅁䅍䅄䅁䅁䅯䅏䅁䅁䅯眶䅯䅁䅯兦䅑䅁䅅䅁䉁䅁䅁杄啁䅁䅁兎穁䑁䅙䅍睁䑁䅁䅍睁䑁䅁䅁䵁䅉䅅䅁䕁䅁䅁睁䵁䅁䅁权潄䅁䅁权煄权䅁权硂䅂䅁允䅁䅁䅅䅁佁䅁䅷䅁睁䍁䄴兎祁䑁䅙䅁䵁䅉䅅䅁䕁䅁䅁睁䵁䅁䅁权䥁睁䅁权䭁䅁䅁权䙁䅁䅁允䅁䅁䅅䅁䙁䉁癳匳䝑剁䅆䍄䉁䅁䅁䅂䅁䅁䅍䅄䅁䅁䅯䄵䅁䅁䅯眵䅯䅁䅯睧䅑䅁䅅䅁䉁䅁䅁兂慃婭婭摭睫䅑杷允䅁䅁䅑䅁䑁䅁䅷䅁䭁䍁䉁䅁䭁佁䬴䅁䭁䝁䔰䅁䉁䅁䅁允䅁䅁䅕䅁䅁䕁敁唹䵁䅉䅅䅁䕁䅁䅁睁䵁䅁䅁权㡃杁䅁权䕁䅁䅁权䙁䅁䅁允䅁䅁䅅䅁䙁䅁䅁䅁橂浫䉬䍄䉁䅁䅁䅂䅁䅁䅍䅄䅁䅁䅯杄䅁䅁䅯儷䅯䅁䅯兢䅑䅁䅅䅁䉁䅁䅁兂獃䙈歰㥏㜯睐杷允䅁䅁䅑䅁䑁䅁䅷䅁䭁䱁䉫䅁䭁佁䭧䅁䭁䡁䕅䅁䉁䅁䅁允䅁䅁䄴䅃䅁䑁䅣杌ぁ䅁䅁䍄䉁䅁䅁䅂䅁䅁䅍䅄䅁䅁䅯杋䅁䅁䅯眵䅯䅁䅯䅣䅑䅁䅅䅁䉁䅁䅁兂䵁楁䡵瑆卫䅑杷允䅁䅁䅑䅁䑁䅁䅷䅁䭁偁䉙䅁䭁佁䭙䅁䭁䥁䕕䅁䉁䅁䅁允䅁䅁䅯睒䅁䅁杷允䅁䅁䅑䅁䑁䅁䅷䅁䭁䅁䄴䅁䭁佁䭙䅁䭁䥁䕍䅁䉁䅁䅁允䅁䅁䄴权䅁䑁䅁杌㕁䑁䅕䅁䵁䅉䅅䅁䕁䅁䅁睁䵁䅁䅁权㕃䅁䅁权煄权䅁权硂䅂䅁允䅁䅁䅅䅁佁䅁䅷䅁睁䍁䄴杍㕁䑁䅧䅁䵁䅉䅅䅁䕁䅁䅁睁䵁䅁䅁权橂允䅁权瑄权䅁权獄权䅁允䅁䅁䅅䅁䙁乁楅⼲⭬癡⼴䍄䉁䅁䅁䅂䅁䅁䅍䅄䅁䅁䅯兎䅉䅁䅯充䅁䅁䅯眯䅅䅁䅅䅁䉁䅁䅁杄啁䅁䅁李㉁䑁䅧䅍睁䑁䅁䅍睁䑁䅁䅁䵁䅉䅅䅁䑁䅁䅁睁䵁䅁䅁权⭂允䅁权歁杂䅁允䅁䅁䅅䅁䭁䵁偣䅁䵁䅉䅅䅁䕁䅁䅁睁䵁䅁䅁权㥄䅁䅁权瑄权䅁权硂䅂䅁允䅁䅁䅅䅁䙁䅁䅁䅁䅁䅁䅁䍄䉁䅁䅁䅂䅁䅁䅍䅄䅁䅁䅯八䅅䅁䅯眵䅯䅁䅯全䅑䅁䅅䅁䉁䅁䅁兂呃䅇坒楄䔰䅑杷允䅁䅁䅑䅁䑁䅁䅷䅁䭁䉁䑉䅁䭁䅁䅯䅁䭁䅁䅕䅁䉁䅁䅁允䅁䅁䅕啩杆搵楁稫䴸䅉䅅䅁䕁䅁䅁睁䵁䅁䅁权䍁䅂䅁权䕁䅁䅁权⽄允䅁允䅁䅁䅅䅁䙁䅁䅁䅁⽃ㅊ䉬䍄䉁䅁䅁䅂䅁䅁䅍䅄䅁䅁䅯眲䅁䅁䅯儷䅯䅁䅯兣䅑䅁䅅䅁䉁䅁䅁兂楃扒穢搯㡔睐杷允䅁䅁䅑䅁䑁䅁䅷䅁䭁䡁䈸䅁䭁佁䬰䅁䭁䝁䔸䅁䉁䅁䅁允䅁䅁䅕ㅙ卶㥈牍樷䴸䅉䅅䅁䕁䅁䅁睁䵁䅁䅁权䡃允䅁权潄权䅁权獄权䅁允䅁䅁䅅䅁佁䅁䅷䅁㑁䍁䄴䅍ぁ䑁䅫䅁䵁䅉䅅䅁䕁䅁䅁睁䵁䅁䅁权䩂杁䅁权䭁䅁䅁权䙁䅁䅁允䅁䅁䅅䅁䙁䱁䥔牤昶桇䅆䍄䉁䅁䅁睁䅁䅁䅍䅄䅁䅁䅯朱䅁䅁䅯䅈䅙䅁䅅䅁䉁䅁䅁权慂杂䅁䍄䉁䅁䅁䅂䅁䅁䅍䅄䅁䅁䅯䄵䅍䅁䅯䅂䅁䅁䅯兂䅁䅁䅅䅁䉁䅁䅁兂䅁䅁䅄慑䵱兑杷允䅁䅁䅑䅁䑁䅁䅷䅁䭁䑁䄰䅁䭁䅁䍅䅁䭁䅁䍍䅁䉁䅁䅁允䅁䅁䅕児塲㘴㑴啍䵅䅉䅅䅁䕁䅁䅁睁䵁䅁䅁权祁允䅁权瑄权䅁权硂䅂䅁允䅁䅁䅅䅁䙁䉁奂扏䥔畤⽙䍄䉁䅁䅁䅂䅁䅁䅍䅄䅁䅁䅯兓䅅䅁䅯睈䅙䅁䅯䅉䅙䅁䅅䅁䉁䅁䅁权䝃杂䅁䍄䉁䅁䅁䅂䅁䅁䅍䅄䅁䅁䅯杕䅁䅁䅯允䅉䅁䅯杁䅉䅁䅅䅁䉁䅁䅁兂楁⽲根獉杶䅑杷允䅁䅁䅑䅁䑁䅁䅷䅁䭁䭁䅍䅁䭁佁䬰䅁䭁䥁䕕䅁䉁䅁䅁允䅁䅁䅕呣䬰㘱睎戹䴸䅉䅅䅁䕁䅁䅁睁䵁䅁䅁权啂䅁䅁权䭁䅁䅁权䕁杁䅁允䅁䅁䅅䅁䙁䡁啳歲桦癥⼴䍄䉁䅁䅁䅂䅁䅁䅍䅄䅁䅁䅯䅘䅅䅁䅯儶䅯䅁䅯全䅑䅁䅅䅁䉁䅁䅁兂䅁䅁䅁䉁䍆兑杷允䅁䅁䅑䅁䑁䅁䅷䅁䭁䱁䌰䅁䭁䅁䅑䅁䭁䅁䅕䅁䉁䅁䅁允䅁䅁䅕䅁䅁䵍㑳ば䵅䅉䅅䅁䕁䅁䅁睁䵁䅁䅁权䝁允䅁权畄权䅁权瑂䅂䅁允䅁䅁䅅䅁䙁䅁䅁䅁䕂䍶䉸䍄䉁䅁䅁䅂䅁䅁䅍䅄䅁䅁䅯睤䅅䅁䅯朶䅯䅁䅯兦䅑䅁䅅䅁䉁䅁䅁杄䵁䅁䅁免畁䑁䅅䅍㕁䅁䅁䍄䉁䅁䅁䅂䅁䅁䅍䅄䅁䅁䅯眴䅅䅁䅯儶䅯䅁䅯兣䅑䅁䅅䅁䉁䅁䅁兂䅁䅁䅁䭚䑆具杷允䅁䅁䅑䅁䑁䅁䅷䅁䭁䅁䈸䅁䭁佁䬰䅁䭁䝁䔸䅁䉁䅁䅁允䅁䅁䅕塹⭡确癯吴䴸䅉䅅䅁䕁䅁䅁睁䵁䅁䅁权畂允䅁权瑄权䅁权睂䅂䅁允䅁䅁䅅䅁䙁佁㙆䭆䠵昴⽙䍄䉁䅁䅁䅂䅁䅁䅍䅄䅁䅁䅯睥䅍䅁䅯充䅁䅁䅯兂䅁䅁䅅䅁䉁䅁䅁杄坁䅁䅁免祁䑁䅉杍㍁䑁䅅兎睁䑁䅁䅍䅁䅁杷允䅁䅁䅑䅁䑁䅁䅷䅁䭁䉁䑑䅁䭁䅁䅯䅁䭁䅁䅕䅁䉁䅁䅁允䅁䅁䅕灳瘳㡰䱚あ䵁䅉䅅䅁䑁䅁䅁睁䵁䅁䅁权䙁允䅁权捁杂䅁允䅁䅁䅅䅁䭁䙁䝯䅁䵁䅉䅅䅁䕁䅁䅁睁䵁䅁䅁权乄䅁䅁权湄权䅁权睂䅂䅁允䅁䅁䅅䅁䙁䥁䅐煹䙆杴䅤䍄䉁䅁䅁䅂䅁䅁䅍䅄䅁䅁䅯䅶䅉䅁䅯充䅁䅁䅯兂䅁䅁䅅䅁䉁䅁䅁杄啁䅁䅁杍睁䑁䅕䅍睁䑁䅁䅍睁䑁䅁䅁䵁䅉䅅䅁䕁䅁䅁睁䵁䅁䅁权奃允䅁权牄权䅁权睂䅂䅁允䅁䅁䅅䅁佁䉁䅑䅁ㅁ䑁䅙睍睁䑁䅁䅍睁䑁䅁䅍䅁䅁杷允䅁䅁䅍䅁䑁䅁䅷䅁䭁乁䈴䅁䭁䉁䜴䅁䉁䅁䅁允䅁䅁䅯睬䅙䅁杷允䅁䅁䅑䅁䑁䅁䅷䅁䭁䩁䅍䅁䭁佁䭯䅁䭁䝁䔰䅁䉁䅁䅁允䅁䅁䄴䅄䅁䑁䅁杌ぁ䑁䅅免䅁䅁杷允䅁䅁䅑䅁䑁䅁䅷䅁䭁䙁䅑䅁䭁佁䬰䅁䭁䡁䔰䅁䉁䅁䅁允䅁䅁䅕䑗ね䡹⭡歂䵁䅉䅅䅁䕁䅁䅁睁䵁䅁䅁权牂允䅁权畄权䅁权瑂䅂䅁允䅁䅁䅅䅁䙁䅁䅁䅁䅄睵䉰䍄䉁䅁䅁䅂䅁䅁䅍䅄䅁䅁䅯杧䅍䅁䅯䅂䅁䅁䅯兂䅁䅁䅅䅁䉁䅁䅁兂䅁䅁䅂㠲啤兑杷允䅁䅁䅑䅁䑁䅁䅷䅁䭁䝁䄰䅁䭁佁䭧䅁䭁䥁䕕䅁䉁䅁䅁允䅁䅁䄴杄䅁䑁䅙免畁䑁䅅免ぁ䅁䅁䍄䉁䅁䅁䅂䅁䅁䅍䅄䅁䅁䅯杫䅅䅁䅯允䅉䅁䅯杁䅉䅁䅅䅁䉁䅁䅁兂煂瑘䬲奒杲䅑杷允䅁䅁䅑䅁䑁䅁䅷䅁䭁乁䉳䅁䭁佁䭧䅁䭁䡁䕅䅁䉁䅁䅁允䅁䅁䄴杄䅁䑁䅅睎畁䑁䅕杍㑁䅁䅁䍄䉁䅁䅁䅂䅁䅁䅍䅄䅁䅁䅯末䅅䅁䅯朶䅯䅁䅯睢䅑䅁䅅䅁䉁䅁䅁杄䵁䅁䅁䅍畁䑁䅁䅏㉁䅁䅁䍄䉁䅁䅁䅂䅁䅁䅍䅄䅁䅁䅯儶䅍䅁䅯充䅁䅁䅯兂䅁䅁䅅䅁䉁䅁䅁杄啁䅁䅁兎睁䑁䅧睍㕁䑁䅉兏㑁䑁䅉䅁䵁䅉䅅䅁䑁䅁䅁睁䵁䅁䅁权捂允䅁权奁杂䅁允䅁䅁䅅䅁䭁䉁䝫䅁䵁䅉䅅䅁䕁䅁䅁睁䵁䅁䅁权㙂䅁䅁权灄权䅁权瑂䅂䅁允䅁䅁䅅䅁䙁䅁䅁䅁䵁硊䉊䍄䉁䅁䅁䅂䅁䅁䅍䅄䅁䅁䅯儳䅁䅁䅯朵䅯䅁䅯全䅑䅁䅅䅁䉁䅁䅁杄䵁䅁䅁䅍畁䑁䅫兎祁䅁䅁䍄䉁䅁䅁䅂䅁䅁䅍䅄䅁䅁䅯睥䅁䅁䅯眵䅯䅁䅯睧䅑䅁䅅䅁䉁䅁䅁兂㍂灶愸㥌朰䅑杷允䅁䅁䅑䅁䑁䅁䅷䅁䭁䍁䉍䅁䭁佁䭫䅁䭁䝁䔰䅁䉁䅁䅁允䅁䅁䅕䅁䅁䙁扁〹䵁䅉䅅䅁䕁䅁䅁睁䵁䅁䅁权橂允䅁权瑄权䅁权睂䅂䅁允䅁䅁䅅䅁䙁佁㠵穐敖癵⼰䍄䉁䅁䅁䅂䅁䅁䅍䅄䅁䅁䅯䅶䅉䅁䅯权䅁䅁䅯兂䅁䅁䅅䅁䉁䅁䅁兂穂䩡瑈䡦樸䅑杷允䅁䅁䅑䅁䑁䅁䅷䅁䭁䡁䅷䅁䭁䅁䅯䅁䭁䅁䍑䅁䉁䅁䅁允䅁䅁䅕敢㝦晱午歃䵁䅉䅅䅁䕁䅁䅁睁䵁䅁䅁权歂允䅁权煄权䅁权瑂䅂䅁允䅁䅁䅅䅁佁䅁䅷䅁睁䍁䄴兎㑁䑁䅙䅁䵁䅉䅅䅁䕁䅁䅁睁䵁䅁䅁权䥁䅁䅁权瑄权䅁权睂䅂䅁允䅁䅁䅅䅁䙁䥁噇㑑獴㤵⽍䍄䉁䅁䅁䅂䅁䅁䅍䅄䅁䅁䅯权䅉䅁䅯权䅁䅁䅯兂䅁䅁䅅䅁䉁䅁䅁兂祃敮渫潸橳䅑杷允䅁䅁䅑䅁䑁䅁䅷䅁䭁乁䉫䅁䭁佁䭯䅁䭁䡁䕅䅁䉁䅁䅁允䅁䅁䄴䅄䅁䑁䅁杌ㅁ䑁䅅兎䅁䅁杷允䅁䅁䅑䅁䑁䅁䅷䅁䭁䍁䉍䅁䭁佁䭣䅁䭁䥁䕍䅁䉁䅁䅁允䅁䅁䅕捷桱扒穢启䴸䅉䅅䅁䕁䅁䅁睁䵁䅁䅁权汃杁䅁权剁䅁䅁权䙁䅁䅁允䅁䅁䅅䅁佁䉁䅑䅁ぁ䑁䅁免硁䑁䅁䅍睁䑁䅁䅍䅁䅁杷允䅁䅁䅍䅁䑁䅁䅷䅁䭁䱁䉣䅁䭁䍁䝙䅁䉁䅁䅁允䅁䅁䄴䅄䅁䑁䅫䅎畁䑁䅅睎䅁䅁杷允䅁䅁䅑䅁䑁䅁䅷䅁䭁䡁䅣䅁䭁佁䭧䅁䭁䡁䕯䅁䉁䅁䅁允䅁䅁䄴杄䅁䑁䅍䅎畁䑁䅕免㉁䅁䅁䍄䉁䅁䅁䅂䅁䅁䅍䅄䅁䅁䅯兄䅅䅁䅯䅂䅁䅁䅯兂䅁䅁䅅䅁䉁䅁䅁兂䅁䅁䅁䙑昹兑杷允䅁䅁䅑䅁䑁䅁䅷䅁䭁䙁䍫䅁䭁䅁䅯䅁䭁偁䈸䅁䉁䅁䅁允䅁䅁䅕搵楁⼲⭬䐯䴸䅉䅅䅁䕁䅁䅁睁䵁䅁䅁权杂允䅁权牄权䅁权䑃䅂䅁允䅁䅁䅅䅁佁䉁䅑䅁㍁䑁䅁睍睁䑁䅣䅎ㅁ䑁䅕睎䅁䅁杷允䅁䅁䅑䅁䑁䅁䅷䅁䭁䉁䑙䅁䭁䅁䅑䅁䭁䅁䅕䅁䉁䅁䅁允䅁䅁䅕䅁䅁䥁䥏歖䵅䅉䅅䅁䕁䅁䅁睁䵁䅁䅁权剄睁䅁权剁䅁䅁权⽄允䅁允䅁䅁䅅䅁佁䉁䅙䅁祁䑁䅙李穁䑁䅫䅍睁䑁䅁䅍睁䅁䅁䍄䉁䅁䅁䅂䅁䅁䅍䅄䅁䅁䅯兪䅅䅁䅯朶䅯䅁䅯䅣䅑䅁䅅䅁䉁䅁䅁杄䵁䅁䅁䅍畁䑁䅙兏㉁䅁䅁䍄䉁䅁䅁䅂䅁䅁䅍䅄䅁䅁䅯䄯䅉䅁䅯权䅁䅁䅯兂䅁䅁䅅䅁䉁䅁䅁兂癁匳䝑婧婕䅑杷允䅁䅁䅍䅁䑁䅁䅷䅁䭁䡁䄸䅁䭁䉁䝷䅁䉁䅁䅁允䅁䅁䅯睋䅙䅁杷允䅁䅁䅑䅁䑁䅁䅷䅁䭁䅁䅫䅁䭁佁䭫䅁䭁䡁䔰䅁䉁䅁䅁允䅁䅁䅕䅁䅁䍁䩄啁䵅䅉䅅䅁䑁䅁䅁睁䵁䅁䅁权汄允䅁权奁杂䅁允䅁䅁䅅䅁䭁䕁䝑䅁䵁䅉䅅䅁䕁䅁䅁睁䵁䅁䅁权佁䅁䅁权湄权䅁权睂䅂䅁允䅁䅁䅅䅁䙁䙁歰㥏倹兪䅖䍄䉁䅁䅁䅂䅁䅁䅍䅄䅁䅁䅯䅇䅍䅁䅯权䅁䅁䅯兂䅁䅁䅅䅁䉁䅁䅁兂䭁㘱睎児䑯䅑杷允䅁䅁䅑䅁䑁䅁䅷䅁䭁䭁䅳䅁䭁佁䭳䅁䭁䡁䕁䅁䉁䅁䅁允䅁䅁䄴䅆䅁䑁䅅免㍁䑁䅕兏㑁䑁䅣䅍硁䅁䅁䍄䉁䅁䅁䅂䅁䅁䅍䅄䅁䅁䅯睱䅅䅁䅯儶䅯䅁䅯䅣䅑䅁䅅䅁䉁䅁䅁兂䅁䅁䅁位㍕兑杷允䅁䅁䅍䅁䑁䅁䅷䅁䭁䡁䉙䅁䭁䉁䝧䅁䉁䅁䅁允䅁䅁䅯兏䅙䅁杷允䅁䅁䅑䅁䑁䅁䅷䅁䭁䭁䅙䅁䭁佁䬴䅁䭁䡁䕅䅁䉁䅁䅁允䅁䅁䅕䅁䅁䉁啁䕋䵅䅉䅅䅁䕁䅁䅁睁䵁䅁䅁权ㅄ䅁䅁权浄权䅁权療䅂䅁允䅁䅁䅅䅁佁䅁䅷䅁睁䍁䄴䅏穁䑁䅧䅁䵁䅉䅅䅁䕁䅁䅁睁䵁䅁䅁权噃允䅁权畄权䅁权㙂䅂䅁允䅁䅁䅅䅁䙁䅁䅁䕁獄㑖䉊䍄䉁䅁䅁䅂䅁䅁䅍䅄䅁䅁䅯朰䅉䅁䅯权䅁䅁䅯兂䅁䅁䅅䅁䉁䅁䅁兂啂㘴扗䍸兄睐杷允䅁䅁䅑䅁䑁䅁䅷䅁䭁䱁䈴䅁䭁佁䭯䅁䭁䡁䔰䅁䉁䅁䅁允䅁䅁䄴权䅁䑁䅁杌㍁䑁䅉䅁䵁䅉䅅䅁䕁䅁䅁睁䵁䅁䅁权慁睁䅁权䕁䅁䅁权䙁䅁䅁允䅁䅁䅅䅁䙁䅁䅁佁硁渶䉎䍄䉁䅁䅁䅂䅁䅁䅍䅄䅁䅁䅯䅌䅁䅁䅯允䅉䅁䅯睁䅉䅁䅅䅁䉁䅁䅁兂橃獐摫灳䴯䅑杷允䅁䅁䅑䅁䑁䅁䅷䅁䭁䍁䉯䅁䭁佁䭯䅁䭁䡁䕅䅁䉁䅁䅁允䅁䅁䄴䅄䅁䑁䅁杌ㅁ䑁䅁睍䅁䅁杷允䅁䅁䅑䅁䑁䅁䅷䅁䭁䱁䉣䅁䭁佁䭯䅁䭁䡁䕁䅁䉁䅁䅁允䅁䅁䄴䅄䅁䑁䅁杌㉁䑁䅅杍䅁䅁杷允䅁䅁䅑䅁䑁䅁䅷䅁䭁䉁䐰䅁䭁䉁䅅䅁䭁䅁䅕䅁䉁䅁䅁允䅁䅁䄴䅆䅁䑁䅅䅍㕁䑁䅍兏㕁䑁䅁䅍睁䅁䅁䍄䉁䅁䅁䅂䅁䅁䅍䅄䅁䅁䅯关䅁䅁䅯眶䅯䅁䅯兦䅑䅁䅅䅁䉁䅁䅁杄啁䅁䅁兏祁䑁䅍䅎ㅁ䑁䅍䅍睁䑁䅁䅁䵁䅉䅅䅁䕁䅁䅁睁䵁䅁䅁权療睄䅁权湄权䅁权硂䅂䅁允䅁䅁䅅䅁䙁乁倹婪畤杅䅈䍄䉁䅁䅁䅂䅁䅁䅍䅄䅁䅁䅯睓䅅䅁䅯䅂䅁䅁䅯兂䅁䅁䅅䅁䉁䅁䅁兂䅁䅁䅁楕呤兑杷允䅁䅁䅑䅁䑁䅁䅷䅁䭁乁䍅䅁䭁䅁䅯䅁䭁䅁䅕䅁䉁䅁䅁允䅁䅁䅕浗㝑〳丫ぁ䵁䅉䅅䅁䕁䅁䅁睁䵁䅁䅁权䑁䅁䅁权剁䅁䅁权䙁䅁䅁允䅁䅁䅅䅁佁䉁䅑䅁祁䑁䅫兎祁䑁䅕䅍睁䑁䅁䅍䅁䅁杷允䅁䅁䅑䅁䑁䅁䅷䅁䭁䵁䄴䅁䭁佁䭣䅁䭁䡁䔰䅁䉁䅁䅁允䅁䅁䅕硫䕧杖琴歈䵁䅉䅅䅁䕁䅁䅁睁䵁䅁䅁权⭁杁䅁权剁䅁䅁权䙁䅁䅁允䅁䅁䅅䅁佁䉁䅙䅁㍁䑁䅉兎㑁䑁䅁䅍睁䑁䅁䅍睁䅁䅁䍄䉁䅁䅁䅂䅁䅁䅍䅄䅁䅁䅯睦䅁䅁䅯允䅉䅁䅯杁䅉䅁䅅䅁䉁䅁䅁兂婂㥵ㅔ猵㈷䅑杷允䅁䅁䅍䅁䑁䅁䅷䅁䭁䭁䅯䅁䭁䍁䝑䅁䉁䅁䅁允䅁䅁䅯䅹䅫䅁杷允䅁䅁䅑䅁䑁䅁䅷䅁䭁䙁䉑䅁䭁佁䬰䅁䭁䡁䕁䅁䉁䅁䅁允䅁䅁䅕䝭匴㡧䭄吸䴸䅉䅅䅁䕁䅁䅁睁䵁䅁䅁权䍁睁䅁权䕁䅁䅁权䙁䅁䅁允䅁䅁䅅䅁䙁䅁䅁䥁噂湺䈹䍄䉁䅁䅁睁䅁䅁䅍䅄䅁䅁䅯杢䅅䅁䅯杇䅙䅁䅅䅁䉁䅁䅁权㝂杂䅁䍄䉁䅁䅁䅂䅁䅁䅍䅄䅁䅁䅯兺䅍䅁䅯充䅁䅁䅯眯䅅䅁䅅䅁䉁䅁䅁杄啁䅁䅁免祁䑁䅙䅎祁䑁䅙䅍睁䑁䅁䅁䵁䅉䅅䅁䕁䅁䅁睁䵁䅁䅁权㥂䅁䅁权煄权䅁权瑂䅂䅁允䅁䅁䅅䅁佁䅁䅷䅁睁䍁䄴李㍁䑁䅅䅁䵁䅉䅅䅁䕁䅁䅁睁䵁䅁䅁权橄䅁䅁权湄权䅁权療䅂䅁允䅁䅁䅅䅁䙁䍁扐堫焵偶⽉䍄䉁䅁䅁䅂䅁䅁䅍䅄䅁䅁䅯䅉䅅䅁䅯眶䅯䅁䅯兦䅑䅁䅅䅁䉁䅁䅁杄啁䅁䅁免㉁䑁䅑兏ㅁ䑁䅁睍睁䑁䅕䅁䵁䅉䅅䅁䕁䅁䅁睁䵁䅁䅁权奄杁䅁权䭁䅁䅁权䙁䅁䅁允䅁䅁䅅䅁䙁䭁䠵場啯畲⽥䍄䉁䅁䅁睁䅁䅁䅍䅄䅁䅁䅯䅚䅁䅁䅯䅈䅙䅁䅅䅁䉁䅁䅁权橁睂䅁䍄䉁䅁䅁䅂䅁䅁䅍䅄䅁䅁䅯䅋䅅䅁䅯充䅁䅁䅯兂䅁䅁䅅䅁䉁䅁䅁杄啁䅁䅁䅎睁䑁䅅䅍睁䑁䅁䅍睁䑁䅁䅁䵁䅉䅅䅁䕁䅁䅁睁䵁䅁䅁权祃杁䅁权剁䅁䅁权䙁䅁䅁允䅁䅁䅅䅁佁䉁䅑䅁穁䑁䅉兎㕁䑁䅁䅍睁䑁䅁䅍䅁䅁杷允䅁䅁䅑䅁䑁䅁䅷䅁䭁䑁䉯䅁䭁佁䭫䅁䭁䡁䕁䅁䉁䅁䅁允䅁䅁䅕䅁䅁䕁摃唯䵁䅉䅅䅁䕁䅁䅁睁䵁䅁䅁权摂允䅁权煄权䅁权硂䅂䅁允䅁䅁䅅䅁佁䅁䅷䅁睁䍁䄴䅏㑁䑁䅍䅁䵁䅉䅅䅁䕁䅁䅁睁䵁䅁䅁权乃杁䅁权䭁䅁䅁权䙁䅁䅁允䅁䅁䅅䅁䙁䕁䵯楁䡵框䅚䍄䉁䅁䅁䅂䅁䅁䅍䅄䅁䅁䅯睔䅁䅁䅯朶䅯䅁䅯睢䅑䅁䅅䅁䉁䅁䅁杄䵁䅁䅁䅍畁䑁䅉免穁䅁䅁䍄䉁䅁䅁䅂䅁䅁䅍䅄䅁䅁䅯兓䅅䅁䅯眶䅯䅁䅯兦䅑䅁䅅䅁䉁䅁䅁杄坁䅁䅁免睁䑁䅫䅎睁䑁䅁䅍睁䑁䅁䅍䅁䅁杷允䅁䅁䅑䅁䑁䅁䅷䅁䭁䉁䑣䅁䭁䉁䅅䅁䭁䅁䅕䅁䉁䅁䅁允䅁䅁䄴䅆䅁䑁䅍䅍㕁䑁䅁䅍睁䑁䅁䅍睁䅁䅁䍄䉁䅁䅁䅂䅁䅁䅍䅄䅁䅁䅯睩䅁䅁䅯䄶䅯䅁䅯睢䅑䅁䅅䅁䉁䅁䅁杄佁䅁䅁杍ㅁ䍁䄴䅍硁䑁䅣䅁䵁䅉䅅䅁䕁䅁䅁睁䵁䅁䅁权䑃杁䅁权䭁䅁䅁权䙁䅁䅁允䅁䅁䅅䅁䙁䉁愱䑚晶睔䅒䍄䉁䅁䅁睁䅁䅁䅍䅄䅁䅁䅯入䅅䅁䅯䅊䅙䅁䅅䅁䉁䅁䅁权灄睄䅁䍄䉁䅁䅁䅂䅁䅁䅍䅄䅁䅁䅯八䅁䅁䅯允䅉䅁䅯杁䅉䅁䅅䅁䉁䅁䅁兂啄坪扙爱偔䅑杷允䅁䅁䅑䅁䑁䅁䅷䅁䭁䙁䈸䅁䭁佁䭧䅁䭁䡁䕯䅁䉁䅁䅁允䅁䅁䄴杄䅁䑁䅉睍畁䑁䅧睍ぁ䅁䅁䍄䉁䅁䅁䅂䅁䅁䅍䅄䅁䅁䅯䅷䅅䅁䅯儷䅯䅁䅯来䅑䅁䅅䅁䉁䅁䅁兂灁䥘䌯匹捪睐杷允䅁䅁䅑䅁䑁䅁䅷䅁䭁䉁䅙䅁䭁佁䬴䅁䭁䝁䔰䅁䉁䅁䅁允䅁䅁䅕䅁䅁䵁潂ぅ䵅䅉䅅䅁䕁䅁䅁睁䵁䅁䅁权ㅁ允䅁权瑄权䅁权瑂䅂䅁允䅁䅁䅅䅁䙁乁倹婪畤獅⽍䍄䉁䅁䅁䅂䅁䅁䅍䅄䅁䅁䅯䅭䅁䅁䅯朶䅯䅁䅯全䅑䅁䅅䅁䉁䅁䅁杄䵁䅁䅁䅍畁䑁䅉睍ㅁ䅁䅁䍄䉁䅁䅁䅂䅁䅁䅍䅄䅁䅁䅯睇䅍䅁䅯充䅁䅁䅯兂䅁䅁䅅䅁䉁䅁䅁杄啁䅁䅁杍㑁䑁䅕䅍睁䑁䅁䅍睁䑁䅁䅁䵁䅉䅅䅁䕁䅁䅁睁䵁䅁䅁权祁䅁䅁权瑄权䅁权䑃䅂䅁允䅁䅁䅅䅁䙁䉁䘫ㄶ㑇畈⽅䍄䉁䅁䅁䅂䅁䅁䅍䅄䅁䅁䅯䅱䅍䅁䅯权䅁䅁䅯眯䅅䅁䅅䅁䉁䅁䅁兂奂扏䥔牤䨴䅑杷允䅁䅁䅑䅁䑁䅁䅷䅁䭁䱁䅳䅁䭁䉁䜸䅁䭁䍁䝁䅁䉁䅁䅁允䅁䅁䅯䄹䅙䅁杷允䅁䅁䅑䅁䑁䅁䅷䅁䭁䝁䅳䅁䭁佁䭣䅁䭁䡁䕅䅁䉁䅁䅁允䅁䅁䅕䉯癯匳䝑啇䵁䅉䅅䅁䕁䅁䅁睁䵁䅁䅁权䥄允䅁权灄权䅁权㙂䅂䅁允䅁䅁䅅䅁䙁䅁䅁䅁杂呄䉂䍄䉁䅁䅁䅂䅁䅁䅍䅄䅁䅁䅯䅄䅉䅁䅯䅂䅁䅁䅯眯䅅䅁䅅䅁䉁䅁䅁兂䅁䅁䅁畩扸兑杷允䅁䅁䅑䅁䑁䅁䅷䅁䭁䭁䉫䅁䭁佁䭧䅁䭁䝁䔰䅁䉁䅁䅁允䅁䅁䄴杄䅁䑁䅉䅍畁䑁䅫䅏穁䅁䅁䍄䉁䅁䅁䅂䅁䅁䅍䅄䅁䅁䅯睋䅁䅁䅯允䅉䅁䅯睁䅉䅁䅅䅁䉁䅁䅁兂㙂挴䘷䝆焯䅑杷允䅁䅁䅑䅁䑁䅁䅷䅁䭁䱁䍣䅁䭁䅁䅯䅁䭁䅁䅕䅁䉁䅁䅁允䅁䅁䅕䑔䩥坑汃䕉䵁䅉䅅䅁䕁䅁䅁睁䵁䅁䅁权獁䅁䅁权煄权䅁权䙃䅂䅁允䅁䅁䅅䅁佁䅁䅷䅁硁䍁䄴䅍祁䑁䅑䅁䵁䅉䅅䅁䕁䅁䅁睁䵁䅁䅁权潂䅁䅁权瑄权䅁权獄权䅁允䅁䅁䅅䅁䙁䍁扐堫焵䱶⽑䍄䉁䅁䅁䅂䅁䅁䅍䅄䅁䅁䅯䅳䅁䅁䅯充䅁䅁䅯䅂䅉䅁䅅䅁䉁䅁䅁杄十䅁䅁睍㑁䑁䅕兎㉁䑁䅁䅍睁䅁䅁䍄䉁䅁䅁䅂䅁䅁䅍䅄䅁䅁䅯睬䅅䅁䅯儷䅯䅁䅯睧䅑䅁䅅䅁䉁䅁䅁兂呄坔光䑗潮睐杷允䅁䅁䅑䅁䑁䅁䅷䅁䭁䥁䅣䅁䭁佁䬰䅁䭁䥁䕕䅁䉁䅁䅁允䅁䅁䅕灭婭婭婭吷䴸䅉䅅䅁䕁䅁䅁睁䵁䅁䅁权䱂杁䅁权剁䅁䅁权⽄允䅁允䅁䅁䅅䅁佁䉁䅑䅁ぁ䑁䅧免㕁䑁䅕䅍睁䑁䅁䅍䅁䅁杷允䅁䅁䅑䅁䑁䅁䅷䅁䭁䕁䅑䅁䭁佁䬰䅁䭁䡁䔰䅁䉁䅁䅁允䅁䅁䅕硥畓⭒㙆樸䴸䅉䅅䅁䕁䅁䅁睁䵁䅁䅁权扄允䅁权煄权䅁权䙃䅂䅁允䅁䅁䅅䅁佁䅁䅷䅁硁䍁䄴䅍穁䑁䅧䅁䵁䅉䅅䅁䕁䅁䅁睁䵁䅁䅁权䝁睁䅁权䕁䅁䅁权⽄允䅁允䅁䅁䅅䅁䙁䅁䅁䍁䅁䝩䉊䍄䉁䅁䅁䅂䅁䅁䅍䅄䅁䅁䅯杔䅁䅁䅯朷䅯䅁䅯䅣䅑䅁䅅䅁䉁䅁䅁兂䅁䅁䅁䥚坑兑杷允䅁䅁䅑䅁䑁䅁䅷䅁䭁䱁䅑䅁䭁佁䬰䅁䭁䥁䕕䅁䉁䅁䅁允䅁䅁䅕扏䥔牤昶樲䴸䅉䅅䅁䕁䅁䅁睁䵁䅁䅁权䝄允䅁权牄权䅁权㥂䅂䅁允䅁䅁䅅䅁佁䉁䅑䅁㕁䑁䅣睎睁䑁䅁䅍睁䑁䅁䅍䅁䅁杷允䅁䅁䅑䅁䑁䅁䅷䅁䭁乁䅣䅁䭁䅁䅑䅁䭁䅁䍑䅁䉁䅁䅁允䅁䅁䅕䅁䅁䅯⽙啬䵅䅉䅅䅁䕁䅁䅁睁䵁䅁䅁权獃允䅁权晁杂䅁权杁杂䅁允䅁䅁䅅䅁䭁䩁䭷䅁䵁䅉䅅䅁䕁䅁䅁睁䵁䅁䅁权瑂杁䅁权剁䅁䅁权䙁䅁䅁允䅁䅁䅅䅁佁䉁䅙䅁硁䑁䅑李穁䑁䅕䅍睁䑁䅁䅍睁䅁䅁䍄䉁䅁䅁睁䅁䅁䅍䅄䅁䅁䅯䄲䅁䅁䅯杊䅙䅁䅅䅁䉁䅁䅁杄䵁䅁䅁䅏祁䍁䄴李祁䅁䅁䍄䉁䅁䅁䅂䅁䅁䅍䅄䅁䅁䅯杵䅁䅁䅯䄶䅯䅁䅯来䅑䅁䅅䅁䉁䅁䅁杄䵁䅁䅁李畁䑁䅉睍硁䅁䅁䍄䉁䅁䅁睁䅁䅁䅍䅄䅁䅁䅯眹䅁䅁䅯杈䅙䅁䅅䅁䉁䅁䅁权捄杂䅁䍄䉁䅁䅁䅂䅁䅁䅍䅄䅁䅁䅯䅢䅁䅁䅯儶䅯䅁䅯睧䅑䅁䅅䅁䉁䅁䅁兂䅁䅁䅁倶㍁兑杷允䅁䅁䅑䅁䑁䅁䅷䅁䭁䱁䑳䅁䭁䉁䅅䅁䭁偁䈸䅁䉁䅁䅁允䅁䅁䄴䅆䅁䑁䅉免ㅁ䑁䅕䅍睁䑁䅁䅍睁䅁䅁䍄䉁䅁䅁䅂䅁䅁䅍䅄䅁䅁䅯䅗䅉䅁䅯䅂䅁䅁䅯眯䅅䅁䅅䅁䉁䅁䅁兂䅁䅁䅁㡖睰兑杷允䅁䅁䅑䅁䑁䅁䅷䅁䭁䉁䑷䅁䭁䅁䅯䅁䭁䅁䅕䅁䉁䅁䅁允䅁䅁䅕捺䵺䵺䵺䐷䴸䅉䅅䅁䕁䅁䅁睁䵁䅁䅁权奁䅁䅁权䕁䅁䅁权䕁杁䅁允䅁䅁䅅䅁䙁䅁䅁䅁煄〯䉰䍄䉁䅁䅁䅂䅁䅁䅍䅄䅁䅁䅯儹䅉䅁䅯权䅁䅁䅯眯䅅䅁䅅䅁䉁䅁䅁兂乃㉬匴㡧䭄睐杷允䅁䅁䅑䅁䑁䅁䅷䅁䭁䉁䐴䅁䭁䅁䅑䅁䭁䅁䅕䅁䉁䅁䅁允䅁䅁䅕䅁䅁乁䤴歘䵅䅉䅅䅁䕁䅁䅁睁䵁䅁䅁权睂䅁䅁权牄权䅁权睂䅂䅁允䅁䅁䅅䅁佁䉁䅑䅁硁䑁䅉兎祁䑁䅅李祁䑁䅫睍䅁䅁杷允䅁䅁䅑䅁䑁䅁䅷䅁䭁䑁偅䅁䭁佁䭯䅁䭁佁䭷䅁䉁䅁䅁允䅁䅁䄴䅄䅁䑁䅁杌穁䑁䅕䅎䅁䅁杷允䅁䅁䅑䅁䑁䅁䅷䅁䭁䱁䅁䅁䭁佁䭫䅁䭁䡁䕯䅁䉁䅁䅁允䅁䅁䅕䅁䅁䱁乨ぁ䵅䅉䅅䅁䕁䅁䅁睁䵁䅁䅁权䉂允䅁权瑄权䅁权硂䅂䅁允䅁䅁䅅䅁䙁䅁䍷㑋坣攲⼴䍄䉁䅁䅁䅂䅁䅁䅍䅄䅁䅁䅯兔䅅䅁䅯眶䅯䅁䅯睢䅑䅁䅅䅁䉁䅁䅁杄啁䅁䅁兎硁䑁䅧䅍硁䑁䅧䅎㕁䑁䅕䅁䵁䅉䅅䅁䕁䅁䅁睁䵁䅁䅁权潃睁䅁权剁䅁䅁权䙁䅁䅁允䅁䅁䅅䅁佁䉁䅑䅁硁䑁䅉䅎ㅁ䑁䅉睍睁䑁䅁䅍䅁䅁杷允䅁䅁䅑䅁䑁䅁䅷䅁䭁乁䅯䅁䭁佁䭣䅁䭁䡁䔰䅁䉁䅁䅁允䅁䅁䅕牡へ硫䕧啅䵁䅉䅅䅁䕁䅁䅁睁䵁䅁䅁权晁睁䅁权䭁䅁䅁权䙁䅁䅁允䅁䅁䅅䅁䙁䙁㘶兓䍷硋䅎䍄䉁䅁䅁䅂䅁䅁䅍䅄䅁䅁䅯其䅅䅁䅯儷䅯䅁䅯睢䅑䅁䅅䅁䉁䅁䅁兂㙄浦㡱䩤䑍䅷杷允䅁䅁䅑䅁䑁䅁䅷䅁䭁䙁䅉䅁䭁佁䬰䅁䭁䥁䕍䅁䉁䅁䅁允䅁䅁䅕噋偹癷潕䐳䴸䅉䅅䅁䕁䅁䅁睁䵁䅁䅁权噂䅁䅁权畄权䅁权療䅂䅁允䅁䅁䅅䅁䙁䅁䅁䅁䅁晗䄯䍄䉁䅁䅁䅂䅁䅁䅍䅄䅁䅁䅯睚䅁䅁䅯眵䅯䅁䅯睢䅑䅁䅅䅁䉁䅁䅁兂摁浗㝑㠳堸䅑杷允䅁䅁䅑䅁䑁䅁䅷䅁䭁䍁䑁䅁䭁䉁䅅䅁䭁䅁䅕䅁䉁䅁䅁允䅁䅁䄴䅆䅁䑁䅅李ぁ䑁䅍䅍ぁ䑁䅁䅍睁䅁䅁䍄䉁䅁䅁䅂䅁䅁䅍䅄䅁䅁䅯睌䅁䅁䅯朵䅯䅁䅯睢䅑䅁䅅䅁䉁䅁䅁杄䭁䅁䅁䅍畁䑁䅙兎䅁䅁杷允䅁䅁䅑䅁䑁䅁䅷䅁䭁佁䄸䅁䭁佁䭣䅁䭁佁䭷䅁䉁䅁䅁允䅁䅁䅕䬸䝦穓䩣う䵁䅉䅅䅁䕁䅁䅁睁䵁䅁䅁权灃允䅁权畄权䅁权㙂䅂䅁允䅁䅁䅅䅁䙁䅁䅁䅁睃䉬䉚䍄䉁䅁䅁䅂䅁䅁䅍䅄䅁䅁䅯兏䅁䅁䅯儷䅯䅁䅯䄷䅯䅁䅅䅁䉁䅁䅁兂剃堷⽷噎焷睐杷允䅁䅁䅑䅁䑁䅁䅷䅁䭁䙁䈴䅁䭁䅁䍅䅁䭁䅁䍕䅁䉁䅁䅁允䅁䅁䅕塕㍆充㍔䔴䵁䅉䅅䅁䕁䅁䅁睁䵁䅁䅁权桁睁䅁权剁䅁䅁权䙁䅁䅁允䅁䅁䅅䅁佁䉁䅙䅁ぁ䑁䅁䅎硁䑁䅁䅍睁䑁䅁䅍睁䅁䅁䍄䉁䅁䅁䅂䅁䅁䅍䅄䅁䅁䅯児䅉䅁䅯䅂䅁䅁䅯眯䅅䅁䅅䅁䉁䅁䅁兂䅁䅁䅁䝬愹兑杷允䅁䅁䅑䅁䑁䅁䅷䅁䭁䕁䄴䅁䭁佁䭫䅁䭁䝁䔸䅁䉁䅁䅁允䅁䅁䅕䅁䅁䭁噄啈䵅䅉䅅䅁䕁䅁䅁睁䵁䅁䅁权慂杁䅁权䕁䅁䅁权⽄允䅁允䅁䅁䅅䅁䙁䅁䅁䉁䍪牯䈵䍄䉁䅁䅁䅂䅁䅁䅍䅄䅁䅁䅯杸䅍䅁䅯充䅁䅁䅯兂䅁䅁䅅䅁䉁䅁䅁杄啁䅁䅁杍㍁䑁䅉睎ㅁ䑁䅁䅍睁䑁䅁䅁䵁䅉䅅䅁䑁䅁䅁睁䵁䅁䅁权祁䅁䅁权流杂䅁允䅁䅁䅅䅁佁䅁䄴䅁硁䑁䅁免畁䑁䅑兏䅁䅁杷允䅁䅁䅑䅁䑁䅁䅷䅁䭁䉁䉷䅁䭁佁䭯䅁䭁䡁䕁䅁䉁䅁䅁允䅁䅁䄴䅄䅁䑁䅁杌祁䑁䅉李䅁䅁杷允䅁䅁䅑䅁䑁䅁䅷䅁䭁䡁䍯䅁䭁䉁䅅䅁䭁䅁䅕䅁䉁䅁䅁允䅁䅁䄴䅆䅁䑁䅅免穁䑁䅣䅍睁䑁䅁䅍睁䅁䅁䍄䉁䅁䅁䅂䅁䅁䅍䅄䅁䅁䅯杉䅍䅁䅯权䅁䅁䅯兂䅁䅁䅅䅁䉁䅁䅁兂奂扏䥔橤唴䅑杷允䅁䅁䅍䅁䑁䅁䅷䅁䭁䕁䅫䅁䭁䍁䝙䅁䉁䅁䅁允䅁䅁䄴䅄䅁䑁䅧睎畁䑁䅍免䅁䅁杷允䅁䅁䅑䅁䑁䅁䅷䅁䭁䉁䅳䅁䭁䉁䜸䅁䭁䍁䝁䅁䉁䅁䅁允䅁䅁䅯睊䅧䅁杷允䅁䅁䅑䅁䑁䅁䅷䅁䭁䅁䉣䅁䭁佁䭳䅁䭁䥁䕍䅁䉁䅁䅁允䅁䅁䄴䅆䅁䑁䅅䅏穁䑁䅑兎㍁䑁䅕睎睁䅁䅁䍄䉁䅁䅁䅂䅁䅁䅍䅄䅁䅁䅯杣䅁䅁䅯朵䅯䅁䅯䄷䅯䅁䅅䅁䉁䅁䅁杄䵁䅁䅁䅍畁䑁䅣睍祁䅁䅁䍄䉁䅁䅁䅂䅁䅁䅍䅄䅁䅁䅯児䅍䅁䅯䅂䅁䅁䅯兂䅁䅁䅅䅁䉁䅁䅁兂䅁䅁杁祶湖兑杷允䅁䅁䅑䅁䑁䅁䅷䅁䭁䍁䑍䅁䭁䅁䅑䅁䭁䅁䅕䅁䉁䅁䅁允䅁䅁䅕䅁䅁䱑䄴啗䵅䅉䅅䅁䕁䅁䅁睁䵁䅁䅁权䭄䅁䅁权䉁杁䅁权䍁杁䅁允䅁䅁䅅䅁䙁䩁併䝁攵䵅䄹䍄䉁䅁䅁䅂䅁䅁䅍䅄䅁䅁䅯儫䅅䅁䅯充䅁䅁䅯䅂䅉䅁䅅䅁䉁䅁䅁杄啁䅁䅁免㉁䑁䅍睍穁䑁䅧兏睁䑁䅫䅁䵁䅉䅅䅁䕁䅁䅁睁䵁䅁䅁权㑂睁䅁权剁䅁䅁权䙁䅁䅁允䅁䅁䅅䅁䭁䕁䅣䅁䵁䅉䅅䅁䑁䅁䅁睁䵁䅁䅁权㙄䅁䅁权歁杂䅁允䅁䅁䅅䅁䭁佁䥉䅁䵁䅉䅅䅁䕁䅁䅁睁䵁䅁䅁权汃䅁䅁权灄权䅁权㥂䅂䅁允䅁䅁䅅䅁䙁䅁䅁䅁䅁䡍䄹䍄䉁䅁䅁䅂䅁䅁䅍䅄䅁䅁䅯杚䅅䅁䅯眵䅯䅁䅯睧䅑䅁䅅䅁䉁䅁䅁兂呄坔光䱗婫䅑杷允䅁䅁䅑䅁䑁䅁䅷䅁䭁佁䍉䅁䭁䅁䅯䅁䭁偁䈸䅁䉁䅁䅁允䅁䅁䅕〰椱䙅㕩啉䵁䅉䅅䅁䑁䅁䅁睁䵁䅁䅁权㥄允䅁权捁杂䅁允䅁䅁䅅䅁䭁䱁䜰䅁䵁䅉䅅䅁䕁䅁䅁睁䵁䅁䅁权㑁䅁䅁权浄权䅁权睂䅂䅁允䅁䅁䅅䅁佁䅁䅷䅁硁䍁䄴兏㑁䑁䅫䅁䵁䅉䅅䅁䕁䅁䅁睁䵁䅁䅁权ㅂ䅁䅁权浄权䅁权䑃䅂䅁允䅁䅁䅅䅁佁䅁䅷䅁硁䍁䄴睍ㅁ䑁䅙䅁䵁䅉䅅䅁䑁䅁䅁睁䵁䅁䅁权摃允䅁权歁杂䅁允䅁䅁䅅䅁䭁䅁八䅁䵁䅉䅅䅁䕁䅁䅁睁䵁䅁䅁权㙂允䅁权畄权䅁权䙃䅂䅁允䅁䅁䅅䅁䙁䅁䅁䅁獁啘䉊䍄䉁䅁䅁䅂䅁䅁䅍䅄䅁䅁䅯䅊䅍䅁䅯䅂䅁䅁䅯兂䅁䅁䅅䅁䉁䅁䅁兂䅁䅁䅃䕅㕊兑杷允䅁䅁䅑䅁䑁䅁䅷䅁䭁䅁䅳䅁䭁佁䬰䅁䭁䡁䕅䅁䉁䅁䅁允䅁䅁䅕䡰㥁瑃橥䑷䴸䅉䅅䅁䕁䅁䅁睁䵁䅁䅁权扃䅁䅁权煄权䅁权硂䅂䅁允䅁䅁䅅䅁佁䅁䅷䅁睁䍁䄴睍㕁䑁䅕䅁䵁䅉䅅䅁䕁䅁䅁睁䵁䅁䅁权塂允䅁权瑄权䅁权㥂䅂䅁允䅁䅁䅅䅁䙁䙁歖佂渹⬰⽅䍄䉁䅁䅁䅂䅁䅁䅍䅄䅁䅁䅯䅕䅅䅁䅯朶䅯䅁䅯兣䅑䅁䅅䅁䉁䅁䅁杄䵁䅁䅁䅍畁䑁䅉兏㕁䅁䅁䍄䉁䅁䅁䅂䅁䅁䅍䅄䅁䅁䅯䄲䅅䅁䅯眶䅯䅁䅯来䅑䅁䅅䅁䉁䅁䅁杄坁䅁䅁䅎穁䑁䅁兏睁䑁䅁䅍睁䑁䅁䅍䅁䅁杷允䅁䅁䅑䅁䑁䅁䅷䅁䭁乁䅑䅁䭁佁䭳䅁䭁䡁䕯䅁䉁䅁䅁允䅁䅁䄴䅆䅁䑁䅉杍㕁䑁䅁免穁䑁䅅䅎㕁䅁䅁䍄䉁䅁䅁䅂䅁䅁䅍䅄䅁䅁䅯儲䅁䅁䅯朷䅯䅁䅯全䅑䅁䅅䅁䉁䅁䅁兂䅁䅁䅃卪㥰兑杷允䅁䅁䅑䅁䑁䅁䅷䅁䭁䍁䉫䅁䭁佁䭳䅁䭁䝁䔰䅁䉁䅁䅁允䅁䅁䄴䅆䅁䑁䅅兎㑁䑁䅅睎ぁ䑁䅫兏ㅁ䅁䅁䍄䉁䅁䅁䅂䅁䅁䅍䅄䅁䅁䅯䄫䅅䅁䅯眵䅯䅁䅯兢䅑䅁䅅䅁䉁䅁䅁兂乃㉬匴㑧杁䅑杷允䅁䅁䅑䅁䑁䅁䅷䅁䭁䩁䑅䅁䭁䅁䅯䅁䭁䅁䅕䅁䉁䅁䅁允䅁䅁䅕噈歰㥏倹吸䴸䅉䅅䅁䕁䅁䅁睁䵁䅁䅁权呁䅁䅁权瑄权䅁权㙂䅂䅁允䅁䅁䅅䅁䙁䕁䱓佢㝦共䅴䍄䉁䅁䅁䅂䅁䅁䅍䅄䅁䅁䅯睈䅍䅁䅯充䅁䅁䅯眯䅅䅁䅅䅁䉁䅁䅁杄啁䅁䅁睍㍁䑁䅁免睁䑁䅫䅍睁䑁䅁䅁䵁䅉䅅䅁䑁䅁䅁睁䵁䅁䅁权穁允䅁权捁杂䅁允䅁䅁䅅䅁䭁䵁䜸䅁䵁䅉䅅䅁䑁䅁䅁睁䵁䅁䅁权瑃允䅁权慁杂䅁允䅁䅁䅅䅁䭁䙁䜸䅁䵁䅉䅅䅁䕁䅁䅁睁䵁䅁䅁权允允䅁权潄权䅁权㙂䅂䅁允䅁䅁䅅䅁佁䅁䄴䅁ぁ䑁䅕杌硁䑁䅧免䅁䅁杷允䅁䅁䅑䅁䑁䅁䅷䅁䭁䵁䍳䅁䭁䅁䅑䅁䭁偁䈸䅁䉁䅁䅁允䅁䅁䅕䅁䅁䝙䵒啚䵅䅉䅅䅁䕁䅁䅁睁䵁䅁䅁权呃䅁䅁权煄权䅁权䑃䅂䅁允䅁䅁䅅䅁佁䅁䅯䅁睁䍁䄴䅎㍁䅁䅁䍄䉁䅁䅁䅂䅁䅁䅍䅄䅁䅁䅯䅚䅅䅁䅯朶䅯䅁䅯兦䅑䅁䅅䅁䉁䅁䅁杄䵁䅁䅁䅍畁䑁䅕兎㑁䅁䅁䍄䉁䅁䅁䅂䅁䅁䅍䅄䅁䅁䅯䅚䅁䅁䅯䄶䅯䅁䅯䄷䅯䅁䅅䅁䉁䅁䅁杄佁䅁䅁杍㑁䍁䄴䅎ㅁ䑁䅕䅁䵁䅉䅅䅁䕁䅁䅁睁䵁䅁䅁权睂杁䅁权䕁䅁䅁权䙁䅁䅁允䅁䅁䅅䅁䙁䅁䅁䕁硃汙䉨䍄䉁䅁䅁䅂䅁䅁䅍䅄䅁䅁䅯材䅅䅁䅯朷䅯䅁䅯全䅑䅁䅅䅁䉁䅁䅁兂䅁䅁䅁䩣樸具杷允䅁䅁䅑䅁䑁䅁䅷䅁䭁䱁䉉䅁䭁佁䭳䅁䭁䡁䕯䅁䉁䅁䅁允䅁䅁䄴䅆䅁䑁䅉睍祁䑁䅉兏穁䑁䅍䅏㍁䅁䅁䍄䉁䅁䅁䅂䅁䅁䅍䅄䅁䅁䅯允䅅䅁䅯眵䅯䅁䅯兦䅑䅁䅅䅁䉁䅁䅁兂汁潂噇け潳䅑杷允䅁䅁䅑䅁䑁䅁䅷䅁䭁䕁䐴䅁䭁䅁䅑䅁䭁偁䈸䅁䉁䅁䅁允䅁䅁䅕㑓䡴扏㠷啲䵁䅉䅅䅁䕁䅁䅁睁䵁䅁䅁权㕃允䅁权潄权䅁权䙃䅂䅁允䅁䅁䅅䅁佁䉁䅁䅁瑁䑁䅫李畁䑁䅉䅏㉁䅁䅁䍄䉁䅁䅁䅂䅁䅁䅍䅄䅁䅁䅯朰䅉䅁䅯䅂䅁䅁䅯眯䅅䅁䅅䅁䉁䅁䅁兂䅁䅁䅁䡐印兑杷允䅁䅁䅍䅁䑁䅁䅷䅁䭁䝁䉍䅁䭁䉁䝧䅁䉁䅁䅁允䅁䅁䅯兌䅙䅁杷允䅁䅁䅑䅁䑁䅁䅷䅁䭁䕁䉳䅁䭁佁䭯䅁䭁䝁䔸䅁䉁䅁䅁允䅁䅁䄴䅄䅁䑁䅁杌㑁䑁䅙䅎䅁䅁杷允䅁䅁䅑䅁䑁䅁䅷䅁䭁佁䅧䅁䭁佁䭳䅁䭁䡁䔰䅁䉁䅁䅁允䅁䅁䄴䅆䅁䑁䅫䅍㑁䑁䅁䅎ㅁ䑁䅑免ぁ䅁䅁䍄䉁䅁䅁䅂䅁䅁䅍䅄䅁䅁䅯䅈䅁䅁䅯儷䅯䅁䅯兦䅑䅁䅅䅁䉁䅁䅁兂浃䄰晄䨹偕䅑杷允䅁䅁䅑䅁䑁䅁䅷䅁䭁䕁䉳䅁䭁佁䭣䅁䭁䡁䕯䅁䉁䅁䅁允䅁䅁䅕䥒獴⼵灵啋䵁䅉䅅䅁䕁䅁䅁睁䵁䅁䅁权歁睁䅁权剁䅁䅁权䙁䅁䅁允䅁䅁䅅䅁佁䉁䅑䅁㑁䑁䅑杍睁䑁䅁䅍睁䑁䅁䅍䅁䅁杷允䅁䅁䅑䅁䑁䅁䅷䅁䭁䡁䅉䅁䭁佁䭧䅁䭁䡁䕅䅁䉁䅁䅁允䅁䅁䄴杄䅁䑁䅅䅎畁䑁䅧杍ㅁ䅁䅁䍄䉁䅁䅁䅂䅁䅁䅍䅄䅁䅁䅯元䅅䅁䅯睈䅙䅁䅯䅉䅙䅁䅅䅁䉁䅁䅁权䡁元䅁䍄䉁䅁䅁䅂䅁䅁䅍䅄䅁䅁䅯杏䅁䅁䅯儷䅯䅁䅯来䅑䅁䅅䅁䉁䅁䅁兂䉃啬䱏䝢婣䅷杷允䅁䅁䅑䅁䑁䅁䅷䅁䭁䭁䑣䅁䭁䅁䅯䅁䭁䅁䅕䅁䉁䅁䅁允䅁䅁䅕䙅㕧䵴㉪歊䵁䅉䅅䅁䕁䅁䅁睁䵁䅁䅁权偃允䅁权煄权䅁权䙃䅂䅁允䅁䅁䅅䅁佁䅁䅷䅁睁䍁䄴免ㅁ䑁䅙䅁䵁䅉䅅䅁䕁䅁䅁睁䵁䅁䅁权流睁䅁权䭁䅁䅁权⽄允䅁允䅁䅁䅅䅁䙁佁㝦晱午剔䄱䍄䉁䅁䅁䅂䅁䅁䅍䅄䅁䅁䅯杚䅁䅁䅯儷䅯䅁䅯全䅑䅁䅅䅁䉁䅁䅁兂桄桥畓⭒慈睐杷允䅁䅁䅑䅁䑁䅁䅷䅁䭁佁䄸䅁䭁佁䭯䅁䭁䝁䔰䅁䉁䅁䅁允䅁䅁䄴权䅁䑁䅁杌㉁䑁䅕䅁䵁䅉䅅䅁䕁䅁䅁睁䵁䅁䅁权剂允䅁权牄权䅁权䑃䅂䅁允䅁䅁䅅䅁佁䉁䅑䅁祁䑁䅁杍硁䑁䅁兏祁䑁䅉睎䅁䅁杷允䅁䅁䅑䅁䑁䅁䅷䅁䭁䵁䉧䅁䭁佁䭯䅁䭁䡁䕯䅁䉁䅁䅁允䅁䅁䄴䅄䅁䑁䅁杌㉁䑁䅙睎䅁䅁杷允䅁䅁䅑䅁䑁䅁䅷䅁䭁䑁䍑䅁䭁䅁䅑䅁䭁偁䈸䅁䉁䅁䅁允䅁䅁䅕䅁䅁䩙敍啙䵅䅉䅅䅁䕁䅁䅁睁䵁䅁䅁权療睁䅁权䕁䅁䅁权䙁䅁䅁允䅁䅁䅅䅁䙁䅁䅁䅁奂噫䉚䍄䉁䅁䅁睁䅁䅁䅍䅄䅁䅁䅯睧䅁䅁䅯䅇䅙䅁䅅䅁䉁䅁䅁权灁杂䅁䍄䉁䅁䅁䅂䅁䅁䅍䅄䅁䅁䅯兡䅁䅁䅯䅂䅁䅁䅯䅂䅉䅁䅅䅁䉁䅁䅁兂䅁䅁䅁奎〵兑杷允䅁䅁䅑䅁䑁䅁䅷䅁䭁䕁䉉䅁䭁佁䭙䅁䭁䡁䕅䅁䉁䅁䅁允䅁䅁䄴䅄䅁䑁䅉杌㑁䑁䅁䅎䅁䅁杷允䅁䅁䅑䅁䑁䅁䅷䅁䭁䥁䉕䅁䭁佁䭧䅁䭁佁䭷䅁䉁䅁䅁允䅁䅁䅯睒䅁䅁杷允䅁䅁䅑䅁䑁䅁䅷䅁䭁䱁䉙䅁䭁佁䭯䅁䭁䝁䔸䅁䉁䅁䅁允䅁䅁䄴䅄䅁䑁䅁杌穁䑁䅙兏䅁䅁杷允䅁䅁䅑䅁䑁䅁䅷䅁䭁䡁䑳䅁䭁䅁䅑䅁䭁䅁䅕䅁䉁䅁䅁允䅁䅁䅕䅁䅁佁㙐歙䵅䅉䅅䅁䕁䅁䅁睁䵁䅁䅁权婄䅁䅁权瑄权䅁权療䅂䅁允䅁䅁䅅䅁䙁䵁杕䡳潊摫⽕䍄䉁䅁䅁䅂䅁䅁䅍䅄䅁䅁䅯䅓䅉䅁䅯充䅁䅁䅯兂䅁䅁䅅䅁䉁䅁䅁杄啁䅁䅁免穁䑁䅍䅍睁䑁䅁䅍睁䑁䅁䅁䵁䅉䅅䅁䕁䅁䅁睁䵁䅁䅁权摁睁䅁权䭁䅁䅁权⽄允䅁允䅁䅁䅅䅁䙁䉁畓⭒㙆但⽯䍄䉁䅁䅁䅂䅁䅁䅍䅄䅁䅁䅯眷䅅䅁䅯眶䅯䅁䅯兦䅑䅁䅅䅁䉁䅁䅁杄啁䅁䅁杍祁䑁䅑兎祁䑁䅣䅍睁䑁䅁䅁䵁䅉䅅䅁䕁䅁䅁睁䵁䅁䅁权楁允䅁权浄权䅁权瑂䅂䅁允䅁䅁䅅䅁佁䅁䅷䅁硁䍁䄴李祁䑁䅕䅁䵁䅉䅅䅁䕁䅁䅁睁䵁䅁䅁权歁睁䅁权䭁䅁䅁权䙁䅁䅁允䅁䅁䅅䅁䙁偁湃歸㍳剃䅤䍄䉁䅁䅁䅂䅁䅁䅍䅄䅁䅁䅯䄯䅍䅁䅯䅂䅁䅁䅯兂䅁䅁䅅䅁䉁䅁䅁兂䅁䅁䅂祧刵兑杷允䅁䅁䅑䅁䑁䅁䅷䅁䭁䝁䅳䅁䭁佁䭧䅁䭁䡁䔰䅁䉁䅁䅁允䅁䅁䄴杄䅁䑁䅉睍畁䑁䅧䅎祁䅁䅁䍄䉁䅁䅁䅂䅁䅁䅍䅄䅁䅁䅯䅰䅍䅁䅯权䅁䅁䅯兂䅁䅁䅅䅁䉁䅁䅁兂橄婰䕶䱉畄睐杷允䅁䅁䅑䅁䑁䅁䅷䅁䭁䡁䉍䅁䭁佁䭯䅁䭁䝁䔸䅁䉁䅁䅁允䅁䅁䄴䅄䅁䑁䅅杌祁䑁䅣睎䅁䅁杷允䅁䅁䅑䅁䑁䅁䅷䅁䭁䵁䕅䅁䭁佁䭧䅁䭁䝁䔰䅁䉁䅁䅁允䅁䅁䄴杄䅁䑁䅉杍畁䑁䅕睍㑁䅁䅁䍄䉁䅁䅁䅂䅁䅁䅍䅄䅁䅁䅯睊䅍䅁䅯权䅁䅁䅯眯䅅䅁䅅䅁䉁䅁䅁兂敂歵䵫楁䡳䅑杷允䅁䅁䅍䅁䑁䅁䅷䅁䭁䕁䄰䅁䭁䉁䝯䅁䉁䅁䅁允䅁䅁䅯䅳䅙䅁杷允䅁䅁䅍䅁䑁䅁䅷䅁䭁䝁䉕䅁䭁䉁䝷䅁䉁䅁䅁允䅁䅁䅯朵䅧䅁杷允䅁䅁䅑䅁䑁䅁䅷䅁䭁䡁䍧䅁䭁䉁䅅䅁䭁䅁䅕䅁䉁䅁䅁允䅁䅁䄴䅆䅁䑁䅉䅏祁䑁䅧䅏睁䑁䅁䅍睁䅁䅁䍄䉁䅁䅁睁䅁䅁䅍䅄䅁䅁䅯眴䅁䅁䅯杇䅙䅁䅅䅁䉁䅁䅁权獂杂䅁䍄䉁䅁䅁䅂䅁䅁䅍䅄䅁䅁䅯兪䅁䅁䅯眶䅯䅁䅯䄷䅯䅁䅅䅁䉁䅁䅁杄啁䅁䅁杍睁䑁䅁兎㉁䑁䅕䅍睁䑁䅁䅁䵁䅉䅅䅁䕁䅁䅁睁䵁䅁䅁权㍁允䅁权䉁杁䅁权䙁杁䅁允䅁䅁䅅䅁䙁䝁⭊椸灄㥉䅆䍄䉁䅁䅁䅂䅁䅁䅍䅄䅁䅁䅯睧䅍䅁䅯权䅁䅁䅯眯䅅䅁䅅䅁䉁䅁䅁兂歃䑣䬰㘱潐睐杷允䅁䅁䅍䅁䑁䅁䅷䅁䭁䑁䄸䅁䭁䍁䝙䅁䉁䅁䅁允䅁䅁䄴䅄䅁䑁䅫杍畁䑁䅕䅏䅁䅁杷允䅁䅁䅑䅁䑁䅁䅷䅁䭁䅁䅣䅁䭁佁䭳䅁䭁䝁䔸䅁䉁䅁䅁允䅁䅁䄴杆䅁䑁䅅睎穁䑁䅑䅎ㅁ䑁䅕兏穁䑁䅧䅁䵁䅉䅅䅁䕁䅁䅁睁䵁䅁䅁权奃䅁䅁权潄权䅁权䙃䅂䅁允䅁䅁䅅䅁佁䅁䄴䅁ぁ䑁䅍杌㑁䑁䅧睍䅁䅁杷允䅁䅁䅑䅁䑁䅁䅷䅁䭁佁䅳䅁䭁佁䭳䅁䭁䡁䕅䅁䉁䅁䅁允䅁䅁䄴杆䅁䑁䅣免ㅁ䑁䅁䅍㉁䑁䅍睍㉁䑁䅅䅁䵁䅉䅅䅁䕁䅁䅁睁䵁䅁䅁权䉄䅁䅁权牄权䅁权䑃䅂䅁允䅁䅁䅅䅁佁䉁䅙䅁硁䑁䅧睍睁䑁䅁䅍睁䑁䅁䅍睁䅁䅁䍄䉁䅁䅁䅂䅁䅁䅍䅄䅁䅁䅯杊䅅䅁䅯䄶䅯䅁䅯䄷䅯䅁䅅䅁䉁䅁䅁杄䵁䅁䅁免畁䑁䅕䅎㑁䅁䅁䍄䉁䅁䅁䅂䅁䅁䅍䅄䅁䅁䅯䅦䅅䅁䅯朶䅯䅁䅯兦䅑䅁䅅䅁䉁䅁䅁杄䵁䅁䅁䅍畁䑁䅉䅍㑁䅁䅁䍄䉁䅁䅁䅂䅁䅁䅍䅄䅁䅁䅯睍䅁䅁䅯眵䅯䅁䅯兢䅑䅁䅅䅁䉁䅁䅁兂牄㑤煇ㄯ䕐睶杷允䅁䅁䅑䅁䑁䅁䅷䅁䭁䕁䑅䅁䭁䉁䅅䅁䭁䅁䅕䅁䉁䅁䅁允䅁䅁䄴杅䅁䑁䅧免硁䑁䅁䅍睁䑁䅁䅍䅁䅁杷允䅁䅁䅑䅁䑁䅁䅷䅁䭁䍁䈴䅁䭁佁䭣䅁䭁䥁䕍䅁䉁䅁䅁允䅁䅁䅕䬸䝦穓䩤啌䵁䅉䅅䅁䕁䅁䅁睁䵁䅁䅁权䥂䅁䅁权䭁䅁䅁权䙁䅁䅁允䅁䅁䅅䅁䙁佁㠵穐敖楏䅎䍄䉁䅁䅁䅂䅁䅁䅍䅄䅁䅁䅯眯䅍䅁䅯充䅁䅁䅯眯䅅䅁䅅䅁䉁䅁䅁杄啁䅁䅁免ㅁ䑁䅙兎ㅁ䑁䅍䅍睁䑁䅁䅁䵁䅉䅅䅁䕁䅁䅁睁䵁䅁䅁权慁允䅁权浄权䅁权瑂䅂䅁允䅁䅁䅅䅁佁䅁䅷䅁硁䍁䄴睍睁䑁䅧䅁䵁䅉䅅䅁䕁䅁䅁睁䵁䅁䅁权潁睁䅁权剁䅁䅁权䙁䅁䅁允䅁䅁䅅䅁佁䉁䅑䅁祁䑁䅧李ㅁ䑁䅁䅍睁䑁䅁䅍䅁䅁杷允䅁䅁䅑䅁䑁䅁䅷䅁䭁䩁䅙䅁䭁䅁䅯䅁䭁䅁䍑䅁䉁䅁䅁允䅁䅁䅕匶硙䭃捷䐹䴸䅉䅅䅁䕁䅁䅁睁䵁䅁䅁权䩁允䅁权湄权䅁权瑂䅂䅁允䅁䅁䅅䅁䙁䝁㡱䩤奍佂⽋䍄䉁䅁䅁䅂䅁䅁䅍䅄䅁䅁䅯睏䅅䅁䅯眶䅯䅁䅯兢䅑䅁䅅䅁䉁䅁䅁杄啁䅁䅁䅎㑁䑁䅫䅎㉁䑁䅧睍ㅁ䑁䅑䅁䵁䅉䅅䅁䕁䅁䅁睁䵁䅁䅁权䝁睁䅁权剁䅁䅁权䙁䅁䅁允䅁䅁䅅䅁佁䉁䅑䅁穁䑁䅣䅏㑁䑁䅁䅍睁䑁䅁䅍䅁䅁杷允䅁䅁䅑䅁䑁䅁䅷䅁䭁䅁䄰䅁䭁䅁䅑䅁䭁䅁䍑䅁䉁䅁䅁允䅁䅁䅕䅁䅁偑䱺歩䵅䅉䅅䅁䕁䅁䅁睁䵁䅁䅁权牁䅁䅁权剁䅁䅁权䕁杁䅁允䅁䅁䅅䅁佁䉁䅑䅁㉁䑁䅅李睁䑁䅁䅍睁䑁䅁䅍䅁䅁杷允䅁䅁䅑䅁䑁䅁䅷䅁䭁䝁䅧䅁䭁䅁䅑䅁䭁䅁䅕䅁䉁䅁䅁允䅁䅁䅕䅁䅁䕁湚啒䵅䅉䅅䅁䕁䅁䅁睁䵁䅁䅁权歂允䅁权潄权䅁权瑂䅂䅁允䅁䅁䅅䅁佁䅁䄴䅁硁䑁䅙杌ぁ䑁䅉䅎䅁䅁杷允䅁䅁䅑䅁䑁䅁䅷䅁䭁䥁䐸䅁䭁䉁䅅䅁䭁偁䈸䅁䉁䅁䅁允䅁䅁䄴杅䅁䑁䅕兎㕁䑁䅁䅍睁䑁䅁䅍䅁䅁杷允䅁䅁䅑䅁䑁䅁䅷䅁䭁䙁䅙䅁䭁䉁䜸䅁䭁䍁䝁䅁䉁䅁䅁允䅁䅁䅯儱䅧䅁杷允䅁䅁䅑䅁䑁䅁䅷䅁䭁䍁䑫䅁䭁䅁䅑䅁䭁偁䈸䅁䉁䅁䅁允䅁䅁䅕䅁䅁䱁乧ご䵅䅉䅅䅁䕁䅁䅁睁䵁䅁䅁权䉂䅁䅁权晁杂䅁权杁杂䅁允䅁䅁䅅䅁䭁䕁䜴䅁䵁䅉䅅䅁䕁䅁䅁睁䵁䅁䅁权坄䅁䅁权浄权䅁权瑂䅂䅁允䅁䅁䅅䅁佁䅁䅯䅁睁䍁䄴兏㕁䅁䅁䍄䉁䅁䅁䅂䅁䅁䅍䅄䅁䅁䅯䄫䅍䅁䅯䅂䅁䅁䅯兂䅁䅁䅅䅁䉁䅁䅁兂䅁䅁䅁䙄牚兑杷允䅁䅁䅑䅁䑁䅁䅷䅁䭁䕁䅙䅁䭁佁䬰䅁䭁䡁䕯䅁䉁䅁䅁允䅁䅁䅕児塲㍯㥁樸䴸䅉䅅䅁䕁䅁䅁睁䵁䅁䅁权⽂䅁䅁权灄权䅁权㥂䅂䅁允䅁䅁䅅䅁䙁䅁䅁䅁权橇䉎䍄䉁䅁䅁䅂䅁䅁䅍䅄䅁䅁䅯儰䅁䅁䅯眶䅯䅁䅯睢䅑䅁䅅䅁䉁䅁䅁杄啁䅁䅁杍硁䑁䅉䅍睁䑁䅁䅍睁䑁䅁䅁䵁䅉䅅䅁䕁䅁䅁睁䵁䅁䅁权䝁睁䅁权䭁䅁䅁权䙁䅁䅁允䅁䅁䅅䅁䙁䱁䥔牤昶桭䅤䍄䉁䅁䅁䅂䅁䅁䅍䅄䅁䅁䅯睖䅁䅁䅯眶䅯䅁䅯䄷䅯䅁䅅䅁䉁䅁䅁杄十䅁䅁睎穁䑁䅁兎㍁䑁䅁䅍睁䅁䅁䍄䉁䅁䅁䅂䅁䅁䅍䅄䅁䅁䅯眰䅁䅁䅯朷䅯䅁䅯睧䅑䅁䅅䅁䉁䅁䅁兂䅁䅁䅁䝧祧兑杷允䅁䅁䅑䅁䑁䅁䅷䅁䭁䱁䉙䅁䭁佁䭣䅁䭁䝁䔰䅁䉁䅁䅁允䅁䅁䅕癴㥐䠱灪䕊䵁䅉䅅䅁䕁䅁䅁睁䵁䅁䅁权祃睁䅁权䭁䅁䅁权⽄允䅁允䅁䅁䅅䅁䙁䱁䥔牤昶樲䅎䍄䉁䅁䅁䅂䅁䅁䅍䅄䅁䅁䅯睇䅅䅁䅯儶䅯䅁䅯䅣䅑䅁䅅䅁䉁䅁䅁兂䅁䅁䅁偔䨵兑杷允䅁䅁䅑䅁䑁䅁䅷䅁䭁䥁䑕䅁䭁䅁䅑䅁䭁偁䈸䅁䉁䅁䅁允䅁䅁䅕䅁䅁䱁㉂な䵅䅉䅅䅁䕁䅁䅁睁䵁䅁䅁权摃䅁䅁权畄权䅁权㙂䅂䅁允䅁䅁䅅䅁䙁䅁䅁䅁䅁桘䉰䍄䉁䅁䅁䅂䅁䅁䅍䅄䅁䅁䅯杯䅁䅁䅯儷䅯䅁䅯来䅑䅁䅅䅁䉁䅁䅁兂煂䡶呓䅇㉓睐杷允䅁䅁䅑䅁䑁䅁䅷䅁䭁䑁䍅䅁䭁䅁䅑䅁䭁䅁䅕䅁䉁䅁䅁允䅁䅁䅕䅁䅁䝁⭣啩䵅䅉䅅䅁䕁䅁䅁睁䵁䅁䅁权佄䅁䅁权牄权䅁权䙃䅂䅁允䅁䅁䅅䅁佁䉁䅑䅁硁䑁䅍兏㑁䑁䅫䅍硁䑁䅑䅎䅁䅁杷允䅁䅁䅑䅁䑁䅁䅷䅁䭁䉁䍑䅁䭁䅁䅑䅁䭁䅁䅕䅁䉁䅁䅁允䅁䅁䅕䅁䅁䍉啔歙䵅䅉䅅䅁䕁䅁䅁睁䵁䅁䅁权䅃允䅁权潄权䅁权獄权䅁允䅁䅁䅅䅁佁䅁䄴䅁硁䑁䅫杌ぁ䑁䅧免䅁䅁杷允䅁䅁䅑䅁䑁䅁䅷䅁䭁偁䈰䅁䭁佁䭫䅁䭁䡁䕅䅁䉁䅁䅁允䅁䅁䅕䅁䅁䭁杁歍䵅䅉䅅䅁䕁䅁䅁睁䵁䅁䅁权摄䅁䅁权潄权䅁权瑂䅂䅁允䅁䅁䅅䅁佁䅁䄴䅁穁䑁䅁杌睁䑁䅕李䅁䅁杷允䅁䅁䅑䅁䑁䅁䅷䅁䭁䵁䉁䅁䭁佁䭫䅁䭁䥁䕍䅁䉁䅁䅁允䅁䅁䅕䅁䅁佁㕨歎䵅䅉䅅䅁䕁䅁䅁睁䵁䅁䅁权剃䅁䅁权牄权䅁权硂䅂䅁允䅁䅁䅅䅁佁䉁䅑䅁硁䑁䅕睎睁䑁䅁䅍睁䑁䅁䅍䅁䅁杷允䅁䅁䅑䅁䑁䅁䅷䅁䭁䭁䅙䅁䭁䅁䍅䅁䭁䅁䍉䅁䉁䅁䅁允䅁䅁䅕㍡煹砸⬵〴䵁䅉䅅䅁䕁䅁䅁睁䵁䅁䅁权䱃允䅁权畄权䅁权䑃䅂䅁允䅁䅁䅅䅁䙁䅁䅁䅁㑁ず䉂䍄䉁䅁䅁䅂䅁䅁䅍䅄䅁䅁䅯睴䅅䅁䅯朶䅯䅁䅯全䅑䅁䅅䅁䉁䅁䅁杄䵁䅁䅁䅍畁䑁䅙免㑁䅁䅁䍄䉁䅁䅁䅂䅁䅁䅍䅄䅁䅁䅯䅬䅉䅁䅯权䅁䅁䅯兂䅁䅁䅅䅁䉁䅁䅁兂䭁㘱睎児乯䅑杷允䅁䅁䅑䅁䑁䅁䅷䅁䭁䍁䅍䅁䭁佁䬴䅁䭁䡁䕁䅁䉁䅁䅁允䅁䅁䅕䅁䅁䥁䡁歈䵅䅉䅅䅁䕁䅁䅁睁䵁䅁䅁权瑄杁䅁权䕁䅁䅁权䙁䅁䅁允䅁䅁䅅䅁䙁䅁䅁䅁畁䝭䉚䍄䉁䅁䅁䅂䅁䅁䅍䅄䅁䅁䅯䅫䅍䅁䅯权䅁䅁䅯眯䅅䅁䅅䅁䉁䅁䅁兂祄欰椱䙅偧䅑杷允䅁䅁䅍䅁䑁䅁䅷䅁䭁䙁䅕䅁䭁䍁䝙䅁䉁䅁䅁允䅁䅁䄴䅄䅁䑁䅧䅏畁䑁䅅睍䅁䅁杷允䅁䅁䅑䅁䑁䅁䅷䅁䭁䅁䑣䅁䭁䅁䅯䅁䭁䅁䅕䅁䉁䅁䅁允䅁䅁䅕敥浫免獩啄䵁䅉䅅䅁䑁䅁䅁睁䵁䅁䅁权硁允䅁权敁杂䅁允䅁䅁䅅䅁䭁䭁䝯䅁䵁䅉䅅䅁䕁䅁䅁睁䵁䅁䅁权摁䅁䅁权浄权䅁权䑃䅂䅁允䅁䅁䅅䅁佁䅁䅷䅁睁䍁䄴睎ㅁ䑁䅍䅁䵁䅉䅅䅁䕁䅁䅁睁䵁䅁䅁权湃䅁䅁权灄权䅁权療䅂䅁允䅁䅁䅅䅁䙁䅁䅁䅁㑄剬䉎䍄䉁䅁䅁䅂䅁䅁䅍䅄䅁䅁䅯內䅕䅁䅯儶䅯䅁䅯全䅑䅁䅅䅁䉁䅁䅁兂䅁䅁䅁䥁噈䅑杷允䅁䅁䅑䅁䑁䅁䅷䅁䭁䍁䑯䅁䭁䅁䅑䅁䭁䅁䅕䅁䉁䅁䅁允䅁䅁䅕䅁䅁䍁䭯正䵅䅉䅅䅁䕁䅁䅁睁䵁䅁䅁权橂允䅁权潄权䅁权硂䅂䅁允䅁䅁䅅䅁佁䅁䄴䅁穁䑁䅉杌㉁䑁䅅兎䅁䅁杷允䅁䅁䅑䅁䑁䅁䅷䅁䭁䍁䑕䅁䭁䅁䅯䅁䭁䅁䅕䅁䉁䅁䅁允䅁䅁䅕癱午坔光あ䵁䅉䅅䅁䕁䅁䅁睁䵁䅁䅁权捁䅁䅁权煄权䅁权䑃䅂䅁允䅁䅁䅅䅁佁䅁䅷䅁睁䍁䄴免㕁䑁䅅䅁䵁䅉䅅䅁䕁䅁䅁睁䵁䅁䅁权獁睁䅁权剁䅁䅁权䙁䅁䅁允䅁䅁䅅䅁佁䉁䅑䅁硁䑁䅅睍睁䑁䅁䅍睁䑁䅁䅍䅁䅁杷允䅁䅁䅑䅁䑁䅁䅷䅁䭁䱁䅕䅁䭁䅁䅯䅁䭁䅁䅕䅁䉁䅁䅁允䅁䅁䅕児塲㍯㥃ぅ䵁䅉䅅䅁䕁䅁䅁睁䵁䅁䅁权牃允䅁权浄权䅁权獄权䅁允䅁䅁䅅䅁佁</t>
  </si>
  <si>
    <t>䅁䅷䅁硁䍁䄴䅍㍁䑁䅕䅁䵁䅉䅅䅁䕁䅁䅁睁䵁䅁䅁权䭄䅁䅁权浄权䅁权睂䅂䅁允䅁䅁䅅䅁佁䅁䅷䅁硁䍁䄴䅎祁䑁䅙䅁䵁䅉䅅䅁䕁䅁䅁睁䵁䅁䅁权噁允䅁权牄权䅁权㥂䅂䅁允䅁䅁䅅䅁佁䉁䅑䅁㉁䑁䅧䅍ㅁ䑁䅍李㉁䑁䅁䅏䅁䅁杷允䅁䅁䅑䅁䑁䅁䅷䅁䭁佁䐴䅁䭁䅁䅯䅁䭁䅁䅕䅁䉁䅁䅁允䅁䅁䅕牒穢搯㑒呹䴸䅉䅅䅁䕁䅁䅁睁䵁䅁䅁权楁杁䅁权䭁䅁䅁权䙁䅁䅁允䅁䅁䅅䅁䙁䍁䝕婧䑖祩䅊䍄䉁䅁䅁䅂䅁䅁䅍䅄䅁䅁䅯䅅䅍䅁䅯权䅁䅁䅯眯䅅䅁䅅䅁䉁䅁䅁兂㉄䙋偹桷㑕䅑杷允䅁䅁䅑䅁䑁䅁䅷䅁䭁䩁䑳䅁䭁䅁䅯䅁䭁偁䈸䅁䉁䅁䅁允䅁䅁䅕婪畤潅䅎ぅ䵁䅉䅅䅁䑁䅁䅁睁䵁䅁䅁权㕃允䅁权歁杂䅁允䅁䅁䅅䅁䭁䉁具䅁䵁䅉䅅䅁䕁䅁䅁睁䵁䅁䅁权ぃ䅁䅁权瑄权䅁权睂䅂䅁允䅁䅁䅅䅁䙁䅁獩䙈歰㥏⽣䍄䉁䅁䅁䅂䅁䅁䅍䅄䅁䅁䅯督䅉䅁䅯䅂䅁䅁䅯眯䅅䅁䅅䅁䉁䅁䅁兂䅁䅁䅁煭䝸兑杷允䅁䅁䅍䅁䑁䅁䅷䅁䭁乁䉑䅁䭁䉁䝧䅁䉁䅁䅁允䅁䅁䅯䅒䅙䅁杷允䅁䅁䅑䅁䑁䅁䅷䅁䭁偁䅁䅁䭁佁䭯䅁䭁䝁䔸䅁䉁䅁䅁允䅁䅁䄴䅄䅁䑁䅁杌ㅁ䑁䅫杍䅁䅁杷允䅁䅁䅍䅁䑁䅁䅷䅁䭁䥁䄴䅁䭁䍁䝙䅁䉁䅁䅁允䅁䅁䄴权䅁䑁䅫杍畁䑁䅙䅁䵁䅉䅅䅁䕁䅁䅁睁䵁䅁䅁权畂䅁䅁权牄权䅁权䑃䅂䅁允䅁䅁䅅䅁佁䉁䅑䅁硁䑁䅙兎㑁䑁䅫睍ㅁ䑁䅉䅍䅁䅁杷允䅁䅁䅑䅁䑁䅁䅷䅁䭁䵁䅕䅁䭁佁䬰䅁䭁䝁䔸䅁䉁䅁䅁允䅁䅁䅕匶硙䭃捷樹䴸䅉䅅䅁䕁䅁䅁睁䵁䅁䅁权祄允䅁权潄权䅁权㙂䅂䅁允䅁䅁䅅䅁佁䅁䄴䅁硁䑁䅙杌穁䑁䅧兏䅁䅁杷允䅁䅁䅑䅁䑁䅁䅷䅁䭁䉁䅙䅁䭁佁䭳䅁䭁䝁䔸䅁䉁䅁䅁允䅁䅁䄴䅆䅁䑁䅉睎㑁䑁䅙䅍睁䑁䅁䅍睁䅁䅁䍄䉁䅁䅁䅂䅁䅁䅍䅄䅁䅁䅯兙䅁䅁䅯朶䅯䅁䅯全䅑䅁䅅䅁䉁䅁䅁杄䵁䅁䅁䅍畁䑁䅑䅏㍁䅁䅁䍄䉁䅁䅁䅂䅁䅁䅍䅄䅁䅁䅯䅓䅁䅁䅯儷䅯䅁䅯兢䅑䅁䅅䅁䉁䅁䅁兂啂㘴扗䍸睄睐杷允䅁䅁䅑䅁䑁䅁䅷䅁䭁䙁䉳䅁䭁䉁䅅䅁䭁䅁䅕䅁䉁䅁䅁允䅁䅁䄴杆䅁䑁䅅兎ぁ䑁䅫免睁䑁䅁䅍睁䑁䅁䅁䵁䅉䅅䅁䑁䅁䅁睁䵁䅁䅁权敃䅁䅁权流杂䅁允䅁䅁䅅䅁佁䅁䅷䅁㕁䑁䅙杌穁䑁䅅䅁䵁䅉䅅䅁䕁䅁䅁睁䵁䅁䅁权偂䅁䅁权畄权䅁权㥂䅂䅁允䅁䅁䅅䅁䙁䅁䅁䅁畂䍓䈱䍄䉁䅁䅁䅂䅁䅁䅍䅄䅁䅁䅯䅚䅅䅁䅯朶䅯䅁䅯䅣䅑䅁䅅䅁䉁䅁䅁杄䵁䅁䅁䅍畁䑁䅕䅏ㅁ䅁䅁䍄䉁䅁䅁䅂䅁䅁䅍䅄䅁䅁䅯䅢䅅䅁䅯䄶䅯䅁䅯䄷䅯䅁䅅䅁䉁䅁䅁杄䵁䅁䅁睍畁䑁䅫睍㍁䅁䅁䍄䉁䅁䅁䅂䅁䅁䅍䅄䅁䅁䅯朸䅅䅁䅯朶䅯䅁䅯睧䅑䅁䅅䅁䉁䅁䅁杄䵁䅁䅁䅍畁䑁䅕兎祁䅁䅁䍄䉁䅁䅁䅂䅁䅁䅍䅄䅁䅁䅯兌䅅䅁䅯儷䅯䅁䅯兢䅑䅁䅅䅁䉁䅁䅁兂睄㡰䱚㑎䙫䅑杷允䅁䅁䅑䅁䑁䅁䅷䅁䭁䱁䉳䅁䭁佁䭯䅁䭁䝁䔸䅁䉁䅁䅁允䅁䅁䄴䅄䅁䑁䅅杌祁䑁䅫睍䅁䅁杷允䅁䅁䅑䅁䑁䅁䅷䅁䭁乁䉧䅁䭁佁䭫䅁䭁䥁䕍䅁䉁䅁䅁允䅁䅁䅕䅁䅁乁㝑け䵅䅉䅅䅁䕁䅁䅁睁䵁䅁䅁权瑁睁䅁权䕁䅁䅁权䙁䅁䅁允䅁䅁䅅䅁䙁䅁䅁䅁硄漲䉂䍄䉁䅁䅁䅂䅁䅁䅍䅄䅁䅁䅯睆䅁䅁䅯朵䅯䅁䅯兣䅑䅁䅅䅁䉁䅁䅁杄䵁䅁䅁䅍畁䑁䅧睍穁䅁䅁䍄䉁䅁䅁䅂䅁䅁䅍䅄䅁䅁䅯儴䅍䅁䅯䅂䅁䅁䅯眯䅅䅁䅅䅁䉁䅁䅁兂䅁䅁䅃刷⭒兑杷允䅁䅁䅑䅁䑁䅁䅷䅁䭁䭁䅍䅁䭁佁䬴䅁䭁䡁䕯䅁䉁䅁䅁允䅁䅁䅕䅁䅁䕁硩ぐ䵅䅉䅅䅁䕁䅁䅁睁䵁䅁䅁权い䅁䅁权煄权䅁权療䅂䅁允䅁䅁䅅䅁佁䅁䅷䅁睁䍁䄴䅏穁䑁䅍䅁䵁䅉䅅䅁䕁䅁䅁睁䵁䅁䅁权㑄杁䅁权䭁䅁䅁权䙁䅁䅁允䅁䅁䅅䅁䙁䕁䵯楁䡵癆⽍䍄䉁䅁䅁睁䅁䅁䅍䅄䅁䅁䅯䅲䅁䅁䅯杇䅙䅁䅅䅁䉁䅁䅁权瑁杂䅁䍄䉁䅁䅁睁䅁䅁䅍䅄䅁䅁䅯睐䅅䅁䅯杊䅙䅁䅅䅁䉁䅁䅁杄䵁䅁䅁兏ㅁ䍁䄴杍㑁䅁䅁䍄䉁䅁䅁䅂䅁䅁䅍䅄䅁䅁䅯杭䅁䅁䅯朶䅯䅁䅯全䅑䅁䅅䅁䉁䅁䅁杄䵁䅁䅁䅍畁䑁䅁杍㑁䅁䅁䍄䉁䅁䅁䅂䅁䅁䅍䅄䅁䅁䅯䅆䅅䅁䅯朷䅯䅁䅯䅣䅑䅁䅅䅁䉁䅁䅁兂䅁䅁䅁伴杅兑杷允䅁䅁䅑䅁䑁䅁䅷䅁䭁䭁䉳䅁䭁佁䬴䅁䭁䡁䕁䅁䉁䅁䅁允䅁䅁䅕䅁䅁䭁噂歌䵅䅉䅅䅁䕁䅁䅁睁䵁䅁䅁权⽂䅁䅁权畄权䅁权䑃䅂䅁允䅁䅁䅅䅁䙁䅁䅁䅁杄䑰䉚䍄䉁䅁䅁䅂䅁䅁䅍䅄䅁䅁䅯䅴䅅䅁䅯朶䅯䅁䅯兣䅑䅁䅅䅁䉁䅁䅁杄䵁䅁䅁䅍畁䑁䅅䅎祁䅁䅁䍄䉁䅁䅁䅂䅁䅁䅍䅄䅁䅁䅯兗䅍䅁䅯䅂䅁䅁䅯眯䅅䅁䅅䅁䉁䅁䅁兂䅁䅁䅁䥮商兑杷允䅁䅁䅍䅁䑁䅁䅷䅁䭁䍁䅧䅁䭁䉁䝯䅁䉁䅁䅁允䅁䅁䅯兗䅙䅁杷允䅁䅁䅑䅁䑁䅁䅷䅁䭁䑁䅧䅁䭁佁䬰䅁䭁䥁䕕䅁䉁䅁䅁允䅁䅁䅕〰椱䙅㕧樹䴸䅉䅅䅁䕁䅁䅁睁䵁䅁䅁权䝄䅁䅁权煄权䅁权療䅂䅁允䅁䅁䅅䅁佁䅁䅷䅁睁䍁䄴杍㕁䑁䅙䅁䵁䅉䅅䅁䑁䅁䅁睁䵁䅁䅁权噁允䅁权流杂䅁允䅁䅁䅅䅁佁䅁䅷䅁㑁䑁䅙杌祁䑁䅫䅁䵁䅉䅅䅁䑁䅁䅁睁䵁䅁䅁权䑄䅁䅁权奁杂䅁允䅁䅁䅅䅁䭁䉁䝫䅁䵁䅉䅅䅁䕁䅁䅁睁䵁䅁䅁权㑁䅁䅁权煄权䅁权療䅂䅁允䅁䅁䅅䅁佁䅁䅷䅁睁䍁䄴兎硁䑁䅅䅁䵁䅉䅅䅁䕁䅁䅁睁䵁䅁䅁权睁睁䅁权剁䅁䅁权䙁䅁䅁允䅁䅁䅅䅁佁䉁䅑䅁祁䑁䅧免睁䑁䅁䅍睁䑁䅁䅍䅁䅁杷允䅁䅁䅍䅁䑁䅁䅷䅁䭁䕁䅯䅁䭁䉁䜴䅁䉁䅁䅁允䅁䅁䅯杍䅙䅁杷允䅁䅁䅑䅁䑁䅁䅷䅁䭁䝁䑑䅁䭁䅁䅑䅁䭁䅁䅕䅁䉁䅁䅁允䅁䅁䅕䅁䅁丰畚っ䵅䅉䅅䅁䕁䅁䅁睁䵁䅁䅁权偂䅁䅁权灄权䅁权睂䅂䅁允䅁䅁䅅䅁䙁䅁䅁䅁允晙䅊䍄䉁䅁䅁䅂䅁䅁䅍䅄䅁䅁䅯具䅍䅁䅯䅂䅁䅁䅯兂䅁䅁䅅䅁䉁䅁䅁兂䅁䅁䅃丱剸兑杷允䅁䅁䅑䅁䑁䅁䅷䅁䭁䉁䉕䅁䭁佁䭫䅁䭁䥁䕕䅁䉁䅁䅁允䅁䅁䅕䅁䅁䕁歁䕊䵅䅉䅅䅁䕁䅁䅁睁䵁䅁䅁权噄允䅁权煄权䅁权㙂䅂䅁允䅁䅁䅅䅁佁䅁䅷䅁睁䍁䄴䅎穁䑁䅍䅁䵁䅉䅅䅁䕁䅁䅁睁䵁䅁䅁权䵂睁䅁权剁䅁䅁权⽄允䅁允䅁䅁䅅䅁佁䉁䅑䅁㍁䑁䅉睎睁䑁䅁䅍睁䑁䅁䅍䅁䅁杷允䅁䅁䅑䅁䑁䅁䅷䅁䭁䍁䅁䅁䭁佁䭧䅁䭁䡁䕅䅁䉁䅁䅁允䅁䅁䅯睒䅁䅁杷允䅁䅁䅑䅁䑁䅁䅷䅁䭁乁䅫䅁䭁佁䭯䅁䭁䝁䔸䅁䉁䅁䅁允䅁䅁䄴䅄䅁䑁䅁杌ㅁ䑁䅁睎䅁䅁杷允䅁䅁䅑䅁䑁䅁䅷䅁䭁䝁䅁䅁䭁佁䭣䅁䭁䡁䕅䅁䉁䅁䅁允䅁䅁䅕祇搯䅊䉙䕎䵁䅉䅅䅁䕁䅁䅁睁䵁䅁䅁权㙄䅁䅁权畄权䅁权療䅂䅁允䅁䅁䅅䅁䙁䅁䅁䅁睁楥䉒䍄䉁䅁䅁䅂䅁䅁䅍䅄䅁䅁䅯朵䅁䅁䅯眵䅯䅁䅯睧䅑䅁䅅䅁䉁䅁䅁兂潂敫㠱㝐单䅑杷允䅁䅁䅑䅁䑁䅁䅷䅁䭁䩁䑫䅁䭁䅁䅑䅁䭁䅁䅕䅁䉁䅁䅁允䅁䅁䅕䅁䅁佷䩑歩䵅䅉䅅䅁䕁䅁䅁睁䵁䅁䅁权剂允䅁权煄权䅁权瑂䅂䅁允䅁䅁䅅䅁佁䅁䅷䅁ぁ䍁䄴睎㑁䑁䅧䅁䵁䅉䅅䅁䑁䅁䅁睁䵁䅁䅁权权允䅁权歁杂䅁允䅁䅁䅅䅁䭁佁偕䅁䵁䅉䅅䅁䕁䅁䅁睁䵁䅁䅁权啁允䅁权牄权䅁权㙂䅂䅁允䅁䅁䅅䅁佁䉁䅑䅁硁䑁䅑兎㍁䑁䅁䅍睁䑁䅁䅍䅁䅁杷允䅁䅁䅑䅁䑁䅁䅷䅁䭁䱁䍣䅁䭁䉁䅅䅁䭁䅁䅕䅁䉁䅁䅁允䅁䅁䄴䅆䅁䑁䅙免睁䑁䅉䅍睁䑁䅁䅍睁䅁䅁䍄䉁䅁䅁䅂䅁䅁䅍䅄䅁䅁䅯杓䅅䅁䅯朷䅯䅁䅯全䅑䅁䅅䅁䉁䅁䅁兂䅁䅁䅁䉑塉兑杷允䅁䅁䅑䅁䑁䅁䅷䅁䭁䝁䄰䅁䭁佁䭙䅁䭁䥁䕕䅁䉁䅁䅁允䅁䅁䄴䅄䅁䑁䅁杌穁䑁䅉睎䅁䅁杷允䅁䅁䅑䅁䑁䅁䅷䅁䭁䅁䈴䅁䭁佁䬰䅁䭁䡁䕯䅁䉁䅁䅁允䅁䅁䅕戵偩塑偩橺䴸䅉䅅䅁䕁䅁䅁睁䵁䅁䅁权捁杁䅁权䕁䅁䅁权⽄允䅁允䅁䅁䅅䅁䙁䅁䅁䵁䕁䙬䈵䍄䉁䅁䅁䅂䅁䅁䅍䅄䅁䅁䅯睺䅁䅁䅯充䅁䅁䅯䅂䅉䅁䅅䅁䉁䅁䅁杄啁䅁䅁杍睁䑁䅣睍睁䑁䅁䅍睁䑁䅁䅁䵁䅉䅅䅁䕁䅁䅁睁䵁䅁䅁权歃睁䅁权剁䅁䅁权䙁䅁䅁允䅁䅁䅅䅁佁䉁䅑䅁㕁䑁䅍杍㍁䑁䅕兏睁䑁䅁䅍䅁䅁杷允䅁䅁䅑䅁䑁䅁䅷䅁䭁䍁䅙䅁䭁䅁䍅䅁䭁䅁䍕䅁䉁䅁䅁允䅁䅁䅕杺湉癵煅䔸䵁䅉䅅䅁䕁䅁䅁睁䵁䅁䅁权㥃允䅁权畄权䅁权䑃䅂䅁允䅁䅁䅅䅁䙁䅁䅁䅁㡁〷䉖䍄䉁䅁䅁䅂䅁䅁䅍䅄䅁䅁䅯光䅉䅁䅯充䅁䅁䅯眯䅅䅁䅅䅁䉁䅁䅁杄十䅁䅁睎㑁䑁䅑杍睁䑁䅁䅍睁䅁䅁䍄䉁䅁䅁睁䅁䅁䅍䅄䅁䅁䅯䅫䅁䅁䅯杇䅙䅁䅅䅁䉁䅁䅁权㥁杂䅁䍄䉁䅁䅁䅂䅁䅁䅍䅄䅁䅁䅯眳䅉䅁䅯䅂䅁䅁䅯兂䅁䅁䅅䅁䉁䅁䅁兂䅁䅁䅁瑅牊兑杷允䅁䅁䅍䅁䑁䅁䅷䅁䭁䑁䅑䅁䭁䍁䝑䅁䉁䅁䅁允䅁䅁䅯兕䄸䅁杷允䅁䅁䅑䅁䑁䅁䅷䅁䭁䥁䉳䅁䭁佁䭯䅁䭁䡁䕯䅁䉁䅁䅁允䅁䅁䄴䅄䅁䑁䅁杌ぁ䑁䅅杍䅁䅁杷允䅁䅁䅑䅁䑁䅁䅷䅁䭁䉁䅳䅁䭁佁䬰䅁䭁䡁䕅䅁䉁䅁䅁允䅁䅁䅕栶瘫卙䭤稵䴸䅉䅅䅁䕁䅁䅁睁䵁䅁䅁权䭄睁䅁权䭁䅁䅁权䙁䅁䅁允䅁䅁䅅䅁䙁偁灹搸乊栴䄵䍄䉁䅁䅁䅂䅁䅁䅍䅄䅁䅁䅯杭䅁䅁䅯䅂䅁䅁䅯兂䅁䅁䅅䅁䉁䅁䅁兂䅁䅁䅁䠱⭚兑杷允䅁䅁䅑䅁䑁䅁䅷䅁䭁䑁䑅䅁䭁䉁䅅䅁䭁䅁䅕䅁䉁䅁䅁允䅁䅁䄴䅆䅁䑁䅑兏祁䑁䅉兏睁䑁䅁䅍睁䅁䅁䍄䉁䅁䅁䅂䅁䅁䅍䅄䅁䅁䅯眶䅅䅁䅯朷䅯䅁䅯全䅑䅁䅅䅁䉁䅁䅁兂䅁䅁䅁䭱㤰兑杷允䅁䅁䅑䅁䑁䅁䅷䅁䭁䙁䅫䅁䭁佁䭙䅁䭁䡁䕯䅁䉁䅁䅁允䅁䅁䄴䅄䅁䑁䅁杌ぁ䑁䅍兎䅁䅁杷允䅁䅁䅑䅁䑁䅁䅷䅁䭁䕁䑍䅁䭁䅁䅑䅁䭁偁䈸䅁䉁䅁䅁允䅁䅁䅕䅁䅁䥁⭷さ䵅䅉䅅䅁䕁䅁䅁睁䵁䅁䅁权坄䅁䅁权䉁杁䅁权䑁杁䅁允䅁䅁䅅䅁䙁䵁硴㡮㉏㤲䄹䍄䉁䅁䅁䅂䅁䅁䅍䅄䅁䅁䅯杢䅅䅁䅯䄶䅯䅁䅯兣䅑䅁䅅䅁䉁䅁䅁杄䵁䅁䅁睎畁䑁䅕䅏㑁䅁䅁䍄䉁䅁䅁䅂䅁䅁䅍䅄䅁䅁䅯睮䅉䅁䅯充䅁䅁䅯兂䅁䅁䅅䅁䉁䅁䅁杄坁䅁䅁免ぁ䑁䅑睍睁䑁䅁䅍睁䑁䅁䅍䅁䅁杷允䅁䅁䅑䅁䑁䅁䅷䅁䭁䡁䅙䅁䭁佁䭣䅁䭁䡁䕯䅁䉁䅁䅁允䅁䅁䅕搵楁⼲敫問䵁䅉䅅䅁䕁䅁䅁睁䵁䅁䅁权湁允䅁权瑄权䅁权療䅂䅁允䅁䅁䅅䅁䙁䍁㡷噦䕭摐⽁䍄䉁䅁䅁䅂䅁䅁䅍䅄䅁䅁䅯睶䅁䅁䅯允䅉䅁䅯睁䅉䅁䅅䅁䉁䅁䅁兂潃杗䍎䑆塶䅑杷允䅁䅁䅑䅁䑁䅁䅷䅁䭁䉁䐰䅁䭁䅁䅑䅁䭁䅁䅕䅁䉁䅁䅁允䅁䅁䅕䅁䅁䩁啶ぎ䵅䅉䅅䅁䕁䅁䅁睁䵁䅁䅁权䱁允䅁权潄权䅁权獄权䅁允䅁䅁䅅䅁䭁䕁䅣䅁䵁䅉䅅䅁䕁䅁䅁睁䵁䅁䅁权䵁允䅁权瑄权䅁权硂䅂䅁允䅁䅁䅅䅁䙁䵁䉶㍡䔷搰⽙䍄䉁䅁䅁䅂䅁䅁䅍䅄䅁䅁䅯儯䅍䅁䅯䅂䅁䅁䅯眯䅅䅁䅅䅁䉁䅁䅁兂䅁䅁䅁乡桚兑杷允䅁䅁䅑䅁䑁䅁䅷䅁䭁䙁䉙䅁䭁佁䬴䅁䭁䝁䔰䅁䉁䅁䅁允䅁䅁䅕䅁䅁䕁偑歎䵅䅉䅅䅁䕁䅁䅁睁䵁䅁䅁权癃杁䅁权䕁䅁䅁权䙁䅁䅁允䅁䅁䅅䅁䙁䅁䅁䥁⭁湪䉊䍄䉁䅁䅁䅂䅁䅁䅍䅄䅁䅁䅯䅫䅁䅁䅯朷䅯䅁䅯兦䅑䅁䅅䅁䉁䅁䅁兂䅁䅁䅁䩹㕙兑杷允䅁䅁䅑䅁䑁䅁䅷䅁䭁䭁䄸䅁䭁佁䭫䅁䭁䥁䕕䅁䉁䅁䅁允䅁䅁䅕䅁䅁偁䝸ぎ䵅䅉䅅䅁䕁䅁䅁睁䵁䅁䅁权䉁允䅁权畄权䅁权䙃䅂䅁允䅁䅁䅅䅁䙁䅁䅁䅁楂噸䉒䍄䉁䅁䅁䅂䅁䅁䅍䅄䅁䅁䅯儯䅉䅁䅯充䅁䅁䅯眯䅅䅁䅅䅁䉁䅁䅁杄坁䅁䅁免祁䑁䅑杍睁䑁䅁䅍睁䑁䅁䅍䅁䅁杷允䅁䅁䅑䅁䑁䅁䅷䅁䭁䑁䉍䅁䭁佁䭣䅁䭁䡁䕯䅁䉁䅁䅁允䅁䅁䅕敢㝦晱卅啍䵁䅉䅅䅁䕁䅁䅁睁䵁䅁䅁权畃睁䅁权䭁䅁䅁权⽄允䅁允䅁䅁䅅䅁䙁䉁䑋䵷桱剸䅨䍄䉁䅁䅁䅂䅁䅁䅍䅄䅁䅁䅯朹䅉䅁䅯䅂䅁䅁䅯兂䅁䅁䅅䅁䉁䅁䅁兂䅁䅁䅂⽺桚兑杷允䅁䅁䅑䅁䑁䅁䅷䅁䭁䡁䅫䅁䭁佁䭧䅁䭁䡁䕁䅁䉁䅁䅁允䅁䅁䄴杄䅁䑁䅅李畁䑁䅫䅍ぁ䅁䅁䍄䉁䅁䅁䅂䅁䅁䅍䅄䅁䅁䅯睑䅅䅁䅯眶䅯䅁䅯兣䅑䅁䅅䅁䉁䅁䅁杄啁䅁䅁䅏穁䑁䅧䅍睁䑁䅁䅍睁䑁䅁䅁䵁䅉䅅䅁䕁䅁䅁睁䵁䅁䅁权求允䅁权煄权䅁权獄权䅁允䅁䅁䅅䅁佁䅁䅷䅁硁䍁䄴杍睁䑁䅉䅁䵁䅉䅅䅁䕁䅁䅁睁䵁䅁䅁权穁睁䅁权䭁䅁䅁权䙁䅁䅁允䅁䅁䅅䅁䙁䥁坣挲㌷睕䅂䍄䉁䅁䅁䅂䅁䅁䅍䅄䅁䅁䅯兵䅁䅁䅯儷䅯䅁䅯睢䅑䅁䅅䅁䉁䅁䅁兂塄㍯㥁瑃呦睐杷允䅁䅁䅑䅁䑁䅁䅷䅁䭁䑁䑑䅁䭁䅁䅑䅁䭁䅁䅕䅁䉁䅁䅁允䅁䅁䅕䅁䅁䥁灖啙䵅䅉䅅䅁䑁䅁䅁睁䵁䅁䅁权䵃䅁䅁权流杂䅁允䅁䅁䅅䅁佁䅁䅷䅁㑁䑁䅣杌㍁䑁䅉䅁䵁䅉䅅䅁䕁䅁䅁睁䵁䅁䅁权瑃䅁䅁权潄权䅁权㙂䅂䅁允䅁䅁䅅䅁佁䅁䄴䅁ぁ䑁䅫杌㉁䑁䅅免䅁䅁杷允䅁䅁䅑䅁䑁䅁䅷䅁䭁䑁䌴䅁䭁䅁䅑䅁䭁䅁䅕䅁䉁䅁䅁允䅁䅁䅕䅁䅁䝧睫啮䵅䅉䅅䅁䕁䅁䅁睁䵁䅁䅁权䥂杁䅁权䭁䅁䅁权⽄允䅁允䅁䅁䅅䅁䙁䭁硲欰椱䉅䅸䍄䉁䅁䅁䅂䅁䅁䅍䅄䅁䅁䅯杂䅁䅁䅯睈䅙䅁䅯䅉䅙䅁䅅䅁䉁䅁䅁权佂杂䅁䍄䉁䅁䅁䅂䅁䅁䅍䅄䅁䅁䅯睓䅉䅁䅯䅂䅁䅁䅯兂䅁䅁䅅䅁䉁䅁䅁兂䅁䅁䅃穔湤兑杷允䅁䅁䅍䅁䑁䅁䅷䅁䭁䥁䅉䅁䭁䍁䝑䅁䉁䅁䅁允䅁䅁䅯䅘䄸䅁杷允䅁䅁䅑䅁䑁䅁䅷䅁䭁佁䅙䅁䭁䅁䅑䅁䭁䅁䅕䅁䉁䅁䅁允䅁䅁䅕䅁䅁乧㠱づ䵅䅉䅅䅁䕁䅁䅁睁䵁䅁䅁权獁允䅁权牄权䅁权瑂䅂䅁允䅁䅁䅅䅁佁䉁䅑䅁硁䑁䅑䅎㕁䑁䅕杍睁䑁䅉李䅁䅁杷允䅁䅁䅑䅁䑁䅁䅷䅁䭁䡁䍫䅁䭁䅁䅑䅁䭁䅁䅕䅁䉁䅁䅁允䅁䅁䅕䅁䅁佁㙹歑䵅䅉䅅䅁䕁䅁䅁睁䵁䅁䅁权慄䅁䅁权牄权䅁权㥂䅂䅁允䅁䅁䅅䅁佁䉁䅑䅁祁䑁䅣䅍㍁䑁䅅䅏睁䑁䅫兏䅁䅁杷允䅁䅁䅑䅁䑁䅁䅷䅁䭁佁䅅䅁䭁佁䭯䅁䭁䡁䕯䅁䉁䅁䅁允䅁䅁䄴䅄䅁䑁䅁杌ㅁ䑁䅕睎䅁䅁杷允䅁䅁䅑䅁䑁䅁䅷䅁䭁䍁䅍䅁䭁佁䭙䅁䭁䝁䔰䅁䉁䅁䅁允䅁䅁䄴䅄䅁䑁䅁杌㉁䑁䅙睍䅁䅁杷允䅁䅁䅑䅁䑁䅁䅷䅁䭁䡁䉧䅁䭁佁䭧䅁䭁䡁䕁䅁䉁䅁䅁允䅁䅁䄴杄䅁䑁䅑睍畁䑁䅉睎祁䅁䅁䍄䉁䅁䅁䅂䅁䅁䅍䅄䅁䅁䅯睱䅁䅁䅯眵䅯䅁䅯来䅑䅁䅅䅁䉁䅁䅁兂浃㡭村䡳奉䅑杷允䅁䅁䅑䅁䑁䅁䅷䅁䭁䍁䍕䅁䭁䅁䅑䅁䭁偁䈸䅁䉁䅁䅁允䅁䅁䅕䅁䅁䱧䥭歩䵅䅉䅅䅁䕁䅁䅁睁䵁䅁䅁权穁䅁䅁权晁杂䅁权杁杂䅁允䅁䅁䅅䅁䭁乁䝧䅁䵁䅉䅅䅁䕁䅁䅁睁䵁䅁䅁权䉃杁䅁权剁䅁䅁权⽄允䅁允䅁䅁䅅䅁佁䉁䅙䅁祁䑁䅣䅍祁䑁䅁䅍睁䑁䅁䅍睁䅁䅁䍄䉁䅁䅁䅂䅁䅁䅍䅄䅁䅁䅯兆䅁䅁䅯朷䅯䅁䅯兦䅑䅁䅅䅁䉁䅁䅁兂䅁䅁䅁䭁ㄷ䅑杷允䅁䅁䅑䅁䑁䅁䅷䅁䭁䑁䅫䅁䭁佁䬰䅁䭁䡁䕁䅁䉁䅁䅁允䅁䅁䅕婤奍䙂余吷䴸䅉䅅䅁䕁䅁䅁睁䵁䅁䅁权捁䅁䅁权煄权䅁权㥂䅂䅁允䅁䅁䅅䅁佁䅁䅷䅁睁䍁䄴免㑁䑁䅉䅁䵁䅉䅅䅁䕁䅁䅁睁䵁䅁䅁权䝁允䅁权牄权䅁权獄权䅁允䅁䅁䅅䅁佁䉁䅑䅁祁䑁䅁杍㍁䑁䅅䅍㕁䑁䅉睎䅁䅁杷允䅁䅁䅑䅁䑁䅁䅷䅁䭁䑁䉣䅁䭁佁䭯䅁䭁䡁䔰䅁䉁䅁䅁允䅁䅁䄴䅄䅁䑁䅁杌祁䑁䅫免䅁䅁杷允䅁䅁䅑䅁䑁䅁䅷䅁䭁䍁䐴䅁䭁䅁䅑䅁䭁䅁䅕䅁䉁䅁䅁允䅁䅁䅕䅁䅁䩁瑆䕣䵅䅉䅅䅁䕁䅁䅁睁䵁䅁䅁权扂䅁䅁权牄权䅁权㥂䅂䅁允䅁䅁䅅䅁佁䉁䅑䅁ぁ䑁䅕兏睁䑁䅁䅍睁䑁䅁䅍䅁䅁杷允䅁䅁䅑䅁䑁䅁䅷䅁䭁䉁䉉䅁䭁佁䭳䅁䭁佁䭷䅁䉁䅁䅁允䅁䅁䄴䅆䅁䑁䅅兏㍁䑁䅫䅍睁䑁䅁䅍睁䅁䅁䍄䉁䅁䅁䅂䅁䅁䅍䅄䅁䅁䅯䅚䅅䅁䅯䄶䅯䅁䅯兦䅑䅁䅅䅁䉁䅁䅁杄佁䅁䅁兌睁䍁䄴䅏ぁ䑁䅅䅁䵁䅉䅅䅁䕁䅁䅁睁䵁䅁䅁权祂䅁䅁权湄权䅁权獄权䅁允䅁䅁䅅䅁䙁䵁桵扒穢搯⽹䍄䉁䅁䅁䅂䅁䅁䅍䅄䅁䅁䅯睳䅁䅁䅯眶䅯䅁䅯兣䅑䅁䅅䅁䉁䅁䅁杄啁䅁䅁睍ㅁ䑁䅁睎睁䑁䅁䅍睁䑁䅁䅁䵁䅉䅅䅁䕁䅁䅁睁䵁䅁䅁权穁允䅁权畄权䅁权睂䅂䅁允䅁䅁䅅䅁䙁䅁䅁䅁歁祘䉆䍄䉁䅁䅁䅂䅁䅁䅍䅄䅁䅁䅯睪䅁䅁䅯允䅉䅁䅯兂䅉䅁䅅䅁䉁䅁䅁兂㝃扲癲㡈剪䅑杷允䅁䅁䅑䅁䑁䅁䅷䅁䭁䑁䉷䅁䭁䅁䍅䅁䭁䅁䍍䅁䉁䅁䅁允䅁䅁䅕剤䄫䵬摐欴䵁䅉䅅䅁䕁䅁䅁睁䵁䅁䅁权あ允䅁权湄权䅁权療䅂䅁允䅁䅁䅅䅁䙁佁兘瑉㕶樯䅆䍄䉁䅁䅁䅂䅁䅁䅍䅄䅁䅁䅯睎䅍䅁䅯充䅁䅁䅯兂䅁䅁䅅䅁䉁䅁䅁杄啁䅁䅁免硁䑁䅫䅎睁䑁䅁䅍睁䑁䅁䅁䵁䅉䅅䅁䕁䅁䅁睁䵁䅁䅁权畁允䅁权牄权䅁权療䅂䅁允䅁䅁䅅䅁佁䉁䅑䅁祁䑁䅣䅎祁䑁䅙睍睁䑁䅁䅍䅁䅁杷允䅁䅁䅑䅁䑁䅁䅷䅁䭁䵁䉑䅁䭁䅁䍅䅁䭁䅁䍕䅁䉁䅁䅁允䅁䅁䅕獦䨱畗啧歷䵁䅉䅅䅁䕁䅁䅁睁䵁䅁䅁权䙃睁䅁权剁䅁䅁权⽄允䅁允䅁䅁䅅䅁佁䉁䅑䅁祁䑁䅙䅎㉁䑁䅁䅍睁䑁䅁䅍䅁䅁杷允䅁䅁䅑䅁䑁䅁䅷䅁䭁䝁䅧䅁䭁佁䭯䅁䭁䡁䔰䅁䉁䅁䅁允䅁䅁䄴䅄䅁䑁䅁杌ㅁ䑁䅑李䅁䅁杷允䅁䅁䅑䅁䑁䅁䅷䅁䭁偁䉍䅁䭁佁䭧䅁䭁䡁䕅䅁䉁䅁䅁允䅁䅁䄴䅄䅁䑁䅕杌㑁䑁䅣李䅁䅁杷允䅁䅁䅑䅁䑁䅁䅷䅁䭁䱁䅣䅁䭁佁䭫䅁䭁䡁䕅䅁䉁䅁䅁允䅁䅁䅕䅁䅁䅁歂啇䵅䅉䅅䅁䕁䅁䅁睁䵁䅁䅁权㝁杁䅁权䭁䅁䅁权⽄允䅁允䅁䅁䅅䅁䙁䉁䑋䵷桱卸䅸䍄䉁䅁䅁䅂䅁䅁䅍䅄䅁䅁䅯䅏䅍䅁䅯䅂䅁䅁䅯兂䅁䅁䅅䅁䉁䅁䅁兂䅁䅁杁牸浤兑杷允䅁䅁䅑䅁䑁䅁䅷䅁䭁䭁䍣䅁䭁䅁䅯䅁䭁偁䈸䅁䉁䅁䅁允䅁䅁䅕体㙆䭆䠵啋䵁䅉䅅䅁䕁䅁䅁睁䵁䅁䅁权䡄允䅁权湄权䅁权㥂䅂䅁允䅁䅁䅅䅁䙁䭁硲欰椱䉅䅊䍄䉁䅁䅁䅂䅁䅁䅍䅄䅁䅁䅯眲䅅䅁䅯朷䅯䅁䅯睧䅑䅁䅅䅁䉁䅁䅁兂䅁䅁䅁䕱㤰兑杷允䅁䅁䅑䅁䑁䅁䅷䅁䭁䩁䑣䅁䭁䉁䅅䅁䭁偁䈸䅁䉁䅁䅁允䅁䅁䄴䅆䅁䑁䅍免穁䑁䅁李ㅁ䑁䅁䅍睁䅁䅁䍄䉁䅁䅁䅂䅁䅁䅍䅄䅁䅁䅯兲䅉䅁䅯充䅁䅁䅯兂䅁䅁䅅䅁䉁䅁䅁杄啁䅁䅁兎穁䑁䅍䅍睁䑁䅁䅍睁䑁䅁䅁䵁䅉䅅䅁䕁䅁䅁睁䵁䅁䅁权千允䅁权牄权䅁权療䅂䅁允䅁䅁䅅䅁佁䉁䅑䅁祁䑁䅅免㕁䑁䅧免㍁䑁䅑杍䅁䅁杷允䅁䅁䅑䅁䑁䅁䅷䅁䭁䭁䉣䅁䭁佁䭫䅁䭁䡁䕁䅁䉁䅁䅁允䅁䅁䅕䅁䅁䉁㝃啍䵅䅉䅅䅁䕁䅁䅁睁䵁䅁䅁权剁睁䅁权䭁䅁䅁权䙁䅁䅁允䅁䅁䅅䅁䙁䕁䵯楁䡵框䄵䍄䉁䅁䅁䅂䅁䅁䅍䅄䅁䅁䅯睏䅁䅁䅯朶䅯䅁䅯䄷䅯䅁䅅䅁䉁䅁䅁杄䵁䅁䅁免畁䑁䅉杍㍁䅁䅁䍄䉁䅁䅁䅂䅁䅁䅍䅄䅁䅁䅯睯䅍䅁䅯权䅁䅁䅯兂䅁䅁䅅䅁䉁䅁䅁兂䝁婧䑖⭩具䅑杷允䅁䅁䅑䅁䑁䅁䅷䅁䭁乁䑧䅁䭁䉁䅅䅁䭁偁䈸䅁䉁䅁䅁允䅁䅁䄴杆䅁䑁䅅免ㅁ䑁䅉兎㍁䑁䅕䅍睁䑁䅁䅁䵁䅉䅅䅁䑁䅁䅁睁䵁䅁䅁权㕂䅁䅁权慁杂䅁允䅁䅁䅅䅁䭁䑁䜴䅁䵁䅉䅅䅁䑁䅁䅁睁䵁䅁䅁权卂允䅁权敁杂䅁允䅁䅁䅅䅁䭁䭁䜸䅁䵁䅉䅅䅁䑁䅁䅁睁䵁䅁䅁权摄允䅁权慁杂䅁允䅁䅁䅅䅁䭁䕁䝁䅁䵁䅉䅅䅁䕁䅁䅁睁䵁䅁䅁权硄允䅁权浄权䅁权㥂䅂䅁允䅁䅁䅅䅁佁䅁䅷䅁硁䍁䄴免祁䑁䅧䅁䵁䅉䅅䅁䕁䅁䅁睁䵁䅁䅁权䥂睁䅁权䭁䅁䅁权䙁䅁䅁允䅁䅁䅅䅁䙁䭁硲欰椱偅⽧䍄䉁䅁䅁䅂䅁䅁䅍䅄䅁䅁䅯兯䅅䅁䅯朶䅯䅁䅯兦䅑䅁䅅䅁䉁䅁䅁杄䵁䅁䅁䅍畁䑁䅉免㍁䅁䅁䍄䉁䅁䅁䅂䅁䅁䅍䅄䅁䅁䅯兏䅍䅁䅯权䅁䅁䅯兂䅁䅁䅅䅁䉁䅁䅁兂扁㥌欰杂卅䅑杷允䅁䅁䅑䅁䑁䅁䅷䅁䭁乁䉕䅁䭁佁䭧䅁䭁䥁䕍䅁䉁䅁䅁允䅁䅁䄴杄䅁䑁䅍免畁䑁䅧兎硁䅁䅁䍄䉁䅁䅁䅂䅁䅁䅍䅄䅁䅁䅯杉䅉䅁䅯䅂䅁䅁䅯兂䅁䅁䅅䅁䉁䅁䅁兂䅁䅁䅁䭣楖兑杷允䅁䅁䅍䅁䑁䅁䅷䅁䭁䙁䉕䅁䭁䉁䜴䅁䉁䅁䅁允䅁䅁䅯睕䅙䅁杷允䅁䅁䅑䅁䑁䅁䅷䅁䭁䉁䉳䅁䭁佁䭙䅁䭁䡁䕯䅁䉁䅁䅁允䅁䅁䅯睒䅁䅁杷允䅁䅁䅑䅁䑁䅁䅷䅁䭁乁䍳䅁䭁䅁䅯䅁䭁偁䈸䅁䉁䅁䅁允䅁䅁䅕硢䑋䵷桯う䵁䅉䅅䅁䕁䅁䅁睁䵁䅁䅁权癁允䅁权煄权䅁权獄权䅁允䅁䅁䅅䅁佁䅁䅷䅁硁䍁䄴兎ぁ䑁䅧䅁䵁䅉䅅䅁䕁䅁䅁睁䵁䅁䅁权獂杁䅁权剁䅁䅁权䙁䅁䅁允䅁䅁䅅䅁佁䉁䅑䅁祁䑁䅅李睁䑁䅁䅍睁䑁䅁䅍䅁䅁杷允䅁䅁䅑䅁䑁䅁䅷䅁䭁乁䅷䅁䭁䅁䅑䅁䭁䅁䍑䅁䉁䅁䅁允䅁䅁䅕䅁䅁䕧㤳䕔䵅䅉䅅䅁䕁䅁䅁睁䵁䅁䅁权奃杁䅁权剁䅁䅁权⽄允䅁允䅁䅁䅅䅁佁䉁䅑䅁ㅁ䑁䅅免ㅁ䑁䅑䅏㉁䑁䅁兏䅁䅁杷允䅁䅁䅑䅁䑁䅁䅷䅁䭁乁䍑䅁䭁䉁䅅䅁䭁偁䈸䅁䉁䅁䅁允䅁䅁䄴䅆䅁䑁䅉睍祁䑁䅁䅍睁䑁䅁䅍睁䅁䅁䍄䉁䅁䅁睁䅁䅁䅍䅄䅁䅁䅯朲䅁䅁䅯䅇䅙䅁䅅䅁䉁䅁䅁权䕂杂䅁䍄䉁䅁䅁䅂䅁䅁䅍䅄䅁䅁䅯兣䅅䅁䅯充䅁䅁䅯兂䅁䅁䅅䅁䉁䅁䅁杄啁䅁䅁免ぁ䑁䅅䅍穁䑁䅑䅍睁䑁䅁䅁䵁䅉䅅䅁䕁䅁䅁睁䵁䅁䅁权癃允䅁权牄权䅁权療䅂䅁允䅁䅁䅅䅁佁䉁䅑䅁祁䑁䅕䅎ㅁ䑁䅅睎㍁䑁䅁䅍䅁䅁杷允䅁䅁䅑䅁䑁䅁䅷䅁䭁䍁䅳䅁䭁佁䬰䅁䭁䝁䔰䅁䉁䅁䅁允䅁䅁䅕牒穢搯㑒吰䴸䅉䅅䅁䕁䅁䅁睁䵁䅁䅁权⭁䅁䅁权浄权䅁权睂䅂䅁允䅁䅁䅅䅁佁䅁䅷䅁硁䍁䄴睍㍁䑁䅑䅁䵁䅉䅅䅁䑁䅁䅁睁䵁䅁䅁权坄允䅁权歁杂䅁允䅁䅁䅅䅁䭁䩁偁䅁䵁䅉䅅䅁䕁䅁䅁睁䵁䅁䅁权䥃允䅁权畄权䅁权䙃䅂䅁允䅁䅁䅅䅁䙁䅁䅁䅁㑂半䉸䍄䉁䅁䅁䅂䅁䅁䅍䅄䅁䅁䅯睦䅁䅁䅯眶䅯䅁䅯全䅑䅁䅅䅁䉁䅁䅁杄啁䅁䅁䅎㕁䑁䅉兏㍁䑁䅕䅍ぁ䑁䅫䅁䵁䅉䅅䅁䕁䅁䅁睁䵁䅁䅁权坁允䅁权瑄权䅁权䙃䅂䅁允䅁䅁䅅䅁䙁佁剸䉵䘶㠶⽅䍄䉁䅁䅁䅂䅁䅁䅍䅄䅁䅁䅯儴䅅䅁䅯眶䅯䅁䅯睢䅑䅁䅅䅁䉁䅁䅁杄啁䅁䅁杍硁䑁䅅䅎ㅁ䑁䅕䅎㑁䑁䅙䅁䵁䅉䅅䅁䕁䅁䅁睁䵁䅁䅁权䙁睁䅁权䭁䅁䅁权䙁䅁䅁允䅁䅁䅅䅁䙁佁兘瑉㕶杦䅚䍄䉁䅁䅁䅂䅁䅁䅍䅄䅁䅁䅯睬䅁䅁䅯眵䅯䅁䅯兣䅑䅁䅅䅁䉁䅁䅁兂汄䌰扌昫椴䅑杷允䅁䅁䅑䅁䑁䅁䅷䅁䭁䭁䅫䅁䭁佁䬴䅁䭁䝁䔰䅁䉁䅁䅁允䅁䅁䅕䅁䅁佁圶啕䵅䅉䅅䅁䕁䅁䅁睁䵁䅁䅁权楃杁䅁权䕁䅁䅁权䙁䅁䅁允䅁䅁䅅䅁䙁䅁䅁䵁千塵䉆䍄䉁䅁䅁睁䅁䅁䅍䅄䅁䅁䅯睍䅁䅁䅯䅇䅙䅁䅅䅁䉁䅁䅁权灁杂䅁䍄䉁䅁䅁䅂䅁䅁䅍䅄䅁䅁䅯朵䅉䅁䅯权䅁䅁䅯兂䅁䅁䅅䅁䉁䅁䅁兂ㅁ牘䩰䅄⽌睐杷允䅁䅁䅑䅁䑁䅁䅷䅁䭁䕁䉳䅁䭁䉁䅅䅁䭁䅁䅕䅁䉁䅁䅁允䅁䅁䄴䅆䅁䑁䅉䅎㉁䑁䅧䅍睁䑁䅁䅍睁䅁䅁䍄䉁䅁䅁䅂䅁䅁䅍䅄䅁䅁䅯睖䅅䅁䅯充䅁䅁䅯兂䅁䅁䅅䅁䉁䅁䅁杄十䅁䅁兏㉁䑁䅍李穁䑁䅧䅎硁䅁䅁䍄䉁䅁䅁䅂䅁䅁䅍䅄䅁䅁䅯朱䅅䅁䅯䄶䅯䅁䅯兢䅑䅁䅅䅁䉁䅁䅁杄佁䅁䅁免㑁䍁䄴䅏㕁䑁䅫䅁䵁䅉䅅䅁䕁䅁䅁睁䵁䅁䅁权䱄杁䅁权䭁䅁䅁权⽄允䅁允䅁䅁䅅䅁䙁䡁㥅瑃橥䅣䅒䍄䉁䅁䅁䅂䅁䅁䅍䅄䅁䅁䅯䄴䅁䅁䅯朶䅯䅁䅯睢䅑䅁䅅䅁䉁䅁䅁杄䵁䅁䅁免畁䑁䅕杍硁䅁䅁䍄䉁䅁䅁䅂䅁䅁䅍䅄䅁䅁䅯朱䅅䅁䅯眶䅯䅁䅯兢䅑䅁䅅䅁䉁䅁䅁杄啁䅁䅁杍㉁䑁䅧䅍睁䑁䅁䅍睁䑁䅁䅁䵁䅉䅅䅁䕁䅁䅁睁䵁䅁䅁权橁杁䅁权䭁䅁䅁权⽄允䅁允䅁䅁䅅䅁䙁䍁扐堫焵偶⽉䍄䉁䅁䅁䅂䅁䅁䅍䅄䅁䅁䅯儷䅍䅁䅯䅂䅁䅁䅯眯䅅䅁䅅䅁䉁䅁䅁兂䅁䅁䅁䝏框兑杷允䅁䅁䅑䅁䑁䅁䅷䅁䭁䥁䅕䅁䭁佁䭫䅁䭁䡁䕅䅁䉁䅁䅁允䅁䅁䅕䅁䅁䩁偄䕏䵅䅉䅅䅁䕁䅁䅁睁䵁䅁䅁权䍃杁䅁权剁䅁䅁权䙁䅁䅁允䅁䅁䅅䅁佁䉁䅉䅁硁䑁䅧睎ㅁ䑁䅁杍ㅁ䑁䅁䅁䵁䅉䅅䅁䕁䅁䅁睁䵁䅁䅁权牂允䅁权牄权䅁权睂䅂䅁允䅁䅁䅅䅁佁䉁䅑䅁硁䑁䅣杍㍁䑁䅁兏ㅁ䑁䅁兎䅁䅁杷允䅁䅁䅑䅁䑁䅁䅷䅁䭁䥁䉫䅁䭁佁䭧䅁䭁䡁䕅䅁䉁䅁䅁允䅁䅁䄴杄䅁䑁䅉䅍畁䑁䅑兎㕁䅁䅁䍄䉁䅁䅁䅂䅁䅁䅍䅄䅁䅁䅯允䅅䅁䅯睈䅙䅁䅯䅉䅙䅁䅅䅁䉁䅁䅁权牃元䅁䍄䉁䅁䅁䅂䅁䅁䅍䅄䅁䅁䅯䅋䅍䅁䅯䅂䅁䅁䅯兂䅁䅁䅅䅁䉁䅁䅁兂䅁䅁䅁呫瑨兑杷允䅁䅁䅑䅁䑁䅁䅷䅁䭁䅁䍫䅁䭁䅁䅯䅁䭁偁䈸䅁䉁䅁䅁允䅁䅁䅕㑈牘払敩䕅䵁䅉䅅䅁䕁䅁䅁睁䵁䅁䅁权瑃杁䅁权䕁䅁䅁权⽄允䅁允䅁䅁䅅䅁䙁䅁䅁䅁㍃浲䉊䍄䉁䅁䅁䅂䅁䅁䅍䅄䅁䅁䅯睑䅁䅁䅯儷䅯䅁䅯兣䅑䅁䅅䅁䉁䅁䅁兂汄䌰扌昫欴䅑杷允䅁䅁䅑䅁䑁䅁䅷䅁䭁䵁䍅䅁䭁䅁䅯䅁䭁偁䈸䅁䉁䅁䅁允䅁䅁䅕䭆䠵場啱歊䵁䅉䅅䅁䑁䅁䅁睁䵁䅁䅁权㉃允䅁权敁杂䅁允䅁䅁䅅䅁䭁䭁䝉䅁䵁䅉䅅䅁䕁䅁䅁睁䵁䅁䅁权䥃允䅁权煄权䅁权䙃䅂䅁允䅁䅁䅅䅁佁䅁䅷䅁硁䍁䄴䅍穁䑁䅍䅁䵁䅉䅅䅁䑁䅁䅁睁䵁䅁䅁权獂允䅁权慁杂䅁允䅁䅁䅅䅁䭁䑁䜰䅁䵁䅉䅅䅁䕁䅁䅁睁䵁䅁䅁权⽁杁䅁权剁䅁䅁权䙁䅁䅁允䅁䅁䅅䅁佁䉁䅑䅁㍁䑁䅧睎㍁䑁䅫䅏睁䑁䅁䅍䅁䅁杷允䅁䅁䅑䅁䑁䅁䅷䅁䭁䕁䅧䅁䭁佁䬰䅁䭁䡁䕅䅁䉁䅁䅁允䅁䅁䅕㑈牘払敧吶䴸䅉䅅䅁䕁䅁䅁睁䵁䅁䅁权兂䅁䅁权灄权䅁权睂䅂䅁允䅁䅁䅅䅁䙁䅁䅁䅁䅃眲䉸䍄䉁䅁䅁䅂䅁䅁䅍䅄䅁䅁䅯杇䅁䅁䅯眶䅯䅁䅯䄷䅯䅁䅅䅁䉁䅁䅁杄啁䅁䅁免穁䑁䅑睍㕁䑁䅙兎ㅁ䑁䅉䅁䵁䅉䅅䅁䕁䅁䅁睁䵁䅁䅁权ㅄ䅁䅁权䕁䅁䅁权䕁杁䅁允䅁䅁䅅䅁䙁䅁䅁䅁㝃海䈱䍄䉁䅁䅁䅂䅁䅁䅍䅄䅁䅁䅯睋䅅䅁䅯朶䅯䅁䅯䅣䅑䅁䅅䅁䉁䅁䅁杄䵁䅁䅁杍畁䑁䅑睍㑁䅁䅁䍄䉁䅁䅁䅂䅁䅁䅍䅄䅁䅁䅯兡䅁䅁䅯朶䅯䅁䅯睧䅑䅁䅅䅁䉁䅁䅁杄䵁䅁䅁䅍畁䑁䅅兎㉁䅁䅁䍄䉁䅁䅁䅂䅁䅁䅍䅄䅁䅁䅯杗䅅䅁䅯眶䅯䅁䅯兦䅑䅁䅅䅁䉁䅁䅁杄啁䅁䅁免祁䑁䅍李硁䑁䅅䅎㉁䑁䅙䅁䵁䅉䅅䅁䕁䅁䅁睁䵁䅁䅁权䉂睁䅁权䭁䅁䅁权䙁䅁䅁允䅁䅁䅅䅁䙁䥁噇㑑獴砵䅬䍄䉁䅁䅁䅂䅁䅁䅍䅄䅁䅁䅯睪䅁䅁䅯䄶䅯䅁䅯兢䅑䅁䅅䅁䉁䅁䅁杄佁䅁䅁免祁䍁䄴䅎睁䑁䅑䅁䵁䅉䅅䅁䕁䅁䅁睁䵁䅁䅁权㡃允䅁权灄权䅁权硂䅂䅁允䅁䅁䅅䅁䙁䅁䅁䅁䅂偏䅬䍄䉁䅁䅁䅂䅁䅁䅍䅄䅁䅁䅯䅴䅅䅁䅯䄶䅯䅁䅯兢䅑䅁䅅䅁䉁䅁䅁杄佁䅁䅁䅎㍁䍁䄴䅏ㅁ䑁䅫䅁䵁䅉䅅䅁䕁䅁䅁睁䵁䅁䅁权扃杁䅁权䭁䅁䅁权䙁䅁䅁允䅁䅁䅅䅁䙁䱁昶楇搯䍰䅂䍄䉁䅁䅁䅂䅁䅁䅍䅄䅁䅁䅯睳䅁䅁䅯权䅁䅁䅯䅂䅉䅁䅅䅁䉁䅁䅁兂奂扏䥔牤稷睐杷允䅁䅁䅑䅁䑁䅁䅷䅁䭁䍁䉷䅁䭁佁䭙䅁䭁䝁䔸䅁䉁䅁䅁允䅁䅁䄴䅄䅁䑁䅅杌睁䑁䅫䅎䅁䅁杷允䅁䅁䅑䅁䑁䅁䅷䅁䭁䉁䉣䅁䭁佁䭯䅁䭁䡁䕯䅁䉁䅁䅁允䅁䅁䄴䅄䅁䑁䅅杌㕁䑁䅅睍䅁䅁杷允䅁䅁䅑䅁䑁䅁䅷䅁䭁䅁䌸䅁䭁䅁䅑䅁䭁偁䈸䅁䉁䅁䅁允䅁䅁䅕䅁䅁佁晨歕䵅䅉䅅䅁䕁䅁䅁睁䵁䅁䅁权瑁䅁䅁权牄权䅁权療䅂䅁允䅁䅁䅅䅁佁䉁䅙䅁穁䑁䅍䅎ㅁ䑁䅑兏祁䑁䅅兏穁䅁䅁䍄䉁䅁䅁䅂䅁䅁䅍䅄䅁䅁䅯兡䅅䅁䅯䄶䅯䅁䅯睧䅑䅁䅅䅁䉁䅁䅁杄佁䅁䅁䅎㍁䍁䄴杍穁䑁䅙䅁䵁䅉䅅䅁䕁䅁䅁睁䵁䅁䅁权楃允䅁权潄权䅁权瑂䅂䅁允䅁䅁䅅䅁佁䅁䅷䅁硁䑁䅑杌硁䑁䅉䅁䵁䅉䅅䅁䕁䅁䅁睁䵁䅁䅁权⽁睁䅁权剁䅁䅁权䙁䅁䅁允䅁䅁䅅䅁佁䉁䅑䅁ㅁ䑁䅧䅎睁䑁䅁䅍睁䑁䅁䅍䅁䅁杷允䅁䅁䅑䅁䑁䅁䅷䅁䭁偁䈰䅁䭁佁䭳䅁䭁佁䭷䅁䉁䅁䅁允䅁䅁䅯睒䅁䅁杷允䅁䅁䅑䅁䑁䅁䅷䅁䭁䙁䄸䅁䭁佁䭫䅁䭁䡁䔰䅁䉁䅁䅁允䅁䅁䅕䅁䅁䵁牄歅䵅䅉䅅䅁䕁䅁䅁睁䵁䅁䅁权奃䅁䅁权畄权䅁权㙂䅂䅁允䅁䅁䅅䅁䙁䅁䅁䅁睂䑋䉊䍄䉁䅁䅁䅂䅁䅁䅍䅄䅁䅁䅯兖䅉䅁䅯䅂䅁䅁䅯眯䅅䅁䅅䅁䉁䅁䅁兂䅁䅁䅁す倱兑杷允䅁䅁䅑䅁䑁䅁䅷䅁䭁䱁䅑䅁䭁佁䭯䅁䭁䝁䔸䅁䉁䅁䅁允䅁䅁䄴䅄䅁䑁䅁杌硁䑁䅑李䅁䅁杷允䅁䅁䅑䅁䑁䅁䅷䅁䭁佁䉫䅁䭁佁䭙䅁䭁䝁䔰䅁䉁䅁䅁允䅁䅁䄴权䅁䑁䅅杌ぁ䑁䅕䅁䵁䅉䅅䅁䕁䅁䅁睁䵁䅁䅁权ㅁ允䅁权煄权䅁权䑃䅂䅁允䅁䅁䅅䅁佁䅁䅷䅁睁䍁䄴杍㑁䑁䅉䅁䵁䅉䅅䅁䕁䅁䅁睁䵁䅁䅁权㑄䅁䅁权煄权䅁权療䅂䅁允䅁䅁䅅䅁佁䅁䅷䅁睁䍁䄴兏ぁ䑁䅍䅁䵁䅉䅅䅁䕁䅁䅁睁䵁䅁䅁权楁杁䅁权剁䅁䅁权䙁䅁䅁允䅁䅁䅅䅁佁䉁䅑䅁祁䑁䅕䅎睁䑁䅁䅍睁䑁䅁䅍䅁䅁杷允䅁䅁䅍䅁䑁䅁䅷䅁䭁䕁䉙䅁䭁䍁䝑䅁䉁䅁䅁允䅁䅁䅯睍䅣䅁杷允䅁䅁䅑䅁䑁䅁䅷䅁䭁䍁䅳䅁䭁佁䭣䅁䭁佁䭷䅁䉁䅁䅁允䅁䅁䅕㥏倹婪畤樲䴸䅉䅅䅁䕁䅁䅁睁䵁䅁䅁权捄睁䅁权䕁䅁䅁权䙁䅁䅁允䅁䅁䅅䅁䙁䅁䅁䅁浄坢䈹䍄䉁䅁䅁䅂䅁䅁䅍䅄䅁䅁䅯睐䅉䅁䅯权䅁䅁䅯兂䅁䅁䅅䅁䉁䅁䅁兂䥁䉲慸䱚关䅑杷允䅁䅁䅑䅁䑁䅁䅷䅁䭁乁䑫䅁䭁䅁䅯䅁䭁偁䈸䅁䉁䅁䅁允䅁䅁䅕硨婢発呤稷䴸䅉䅅䅁䕁䅁䅁睁䵁䅁䅁权䙂睁䅁权䕁䅁䅁权䙁䅁䅁允䅁䅁䅅䅁䙁䅁䅁䅁乁㍕䉨䍄䉁䅁䅁睁䅁䅁䅍䅄䅁䅁䅯睅䅁䅁䅯䅊䅙䅁䅅䅁䉁䅁䅁权橁睄䅁䍄䉁䅁䅁䅂䅁䅁䅍䅄䅁䅁䅯睚䅅䅁䅯䅂䅁䅁䅯兂䅁䅁䅅䅁䉁䅁䅁兂䅁䅁䅄䱺危兑杷允䅁䅁䅑䅁䑁䅁䅷䅁䭁䉁䉅䅁䭁佁䭳䅁䭁佁䭷䅁䉁䅁䅁允䅁䅁䅯睒䅁䅁杷允䅁䅁䅑䅁䑁䅁䅷䅁䭁佁䉣䅁䭁佁䭫䅁䭁䡁䕅䅁䉁䅁䅁允䅁䅁䅕䅁䅁䑁歪䕍䵅䅉䅅䅁䕁䅁䅁睁䵁䅁䅁权捂杁䅁权剁䅁䅁权䙁䅁䅁允䅁䅁䅅䅁佁䉁䅙䅁硁䑁䅉李祁䑁䅁䅍睁䑁䅁䅍睁䅁䅁䍄䉁䅁䅁䅂䅁䅁䅍䅄䅁䅁䅯杶䅉䅁䅯䅂䅁䅁䅯眯䅅䅁䅅䅁䉁䅁䅁权湂杁䅁䍄䉁䅁䅁䅂䅁䅁䅍䅄䅁䅁䅯䅄䅁䅁䅯朶䅯䅁䅯兢䅑䅁䅅䅁䉁䅁䅁杄䵁䅁䅁䅍畁䑁䅉免㉁䅁䅁䍄䉁䅁䅁䅂䅁䅁䅍䅄䅁䅁䅯睔䅁䅁䅯儶䅯䅁䅯睧䅑䅁䅅䅁䉁䅁䅁兂䅁䅁䅁位塅兑杷允䅁䅁䅑䅁䑁䅁䅷䅁䭁䝁䅕䅁䭁佁䭧䅁䭁䝁䔸䅁䉁䅁䅁允䅁䅁䄴杄䅁䑁䅉睎畁䑁䅧李㉁䅁䅁䍄䉁䅁䅁䅂䅁䅁䅍䅄䅁䅁䅯杅䅅䅁䅯朵䅯䅁䅯睧䅑䅁䅅䅁䉁䅁䅁杄䵁䅁䅁免畁䑁䅫李ぁ䅁䅁䍄䉁䅁䅁䅂䅁䅁䅍䅄䅁䅁䅯䅁䅅䅁䅯朵䅯䅁䅯睢䅑䅁䅅䅁䉁䅁䅁杄䵁䅁䅁免畁䑁䅕䅍ㅁ䅁䅁䍄䉁䅁䅁䅂䅁䅁䅍䅄䅁䅁䅯䅓䅅䅁䅯眵䅯䅁䅯兦䅑䅁䅅䅁䉁䅁䅁兂允䑗ね䡹䑙䅑杷允䅁䅁䅑䅁䑁䅁䅷䅁䭁䙁䉯䅁䭁佁䭯䅁䭁䡁䕯䅁䉁䅁䅁允䅁䅁䄴䅄䅁䑁䅅杌穁䑁䅅睎䅁䅁杷允䅁䅁䅑䅁䑁䅁䅷䅁䭁䅁䄴䅁䭁佁䬰䅁䭁佁䭷䅁䉁䅁䅁允䅁䅁䅕歬䱏佢㝦稫䴸䅉䅅䅁䕁䅁䅁睁䵁䅁䅁权䝂睁䅁权䕁䅁䅁权⽄允䅁允䅁䅁䅅䅁䙁䅁䅁䥁䉂ぱ䉒䍄䉁䅁䅁睁䅁䅁䅍䅄䅁䅁䅯䄱䅁䅁䅯杈䅙䅁䅅䅁䉁䅁䅁权瑂䅃䅁䍄䉁䅁䅁䅂䅁䅁䅍䅄䅁䅁䅯先䅁䅁䅯朶䅯䅁䅯兢䅑䅁䅅䅁䉁䅁䅁杄䵁䅁䅁䅍畁䑁䅅兎㕁䅁䅁䍄䉁䅁䅁䅂䅁䅁䅍䅄䅁䅁䅯材䅁䅁䅯眶䅯䅁䅯全䅑䅁䅅䅁䉁䅁䅁杄啁䅁䅁免硁䑁䅙䅎㉁䑁䅕䅍睁䑁䅁䅁䵁䅉䅅䅁䕁䅁䅁睁䵁䅁䅁权㉃允䅁权潄权䅁权䑃䅂䅁允䅁䅁䅅䅁佁䅁䄴䅁ぁ䑁䅫杌㍁䑁䅣免䅁䅁杷允䅁䅁䅑䅁䑁䅁䅷䅁䭁䭁䅷䅁䭁佁䭳䅁䭁䥁䕍䅁䉁䅁䅁允䅁䅁䄴䅆䅁䑁䅅兏ぁ䑁䅙李㑁䑁䅕杍ㅁ䅁䅁䍄䉁䅁䅁䅂䅁䅁䅍䅄䅁䅁䅯睆䅉䅁䅯充䅁䅁䅯兂䅁䅁䅅䅁䉁䅁䅁杄啁䅁䅁兎睁䑁䅕䅍睁䑁䅁䅍睁䑁䅁䅁䵁䅉䅅䅁䕁䅁䅁睁䵁䅁䅁权卄䅁䅁权潄权䅁权睂䅂䅁允䅁䅁䅅䅁佁䅁䄴䅁穁䑁䅍杌硁䑁䅫兎䅁䅁杷允䅁䅁䅑䅁䑁䅁䅷䅁䭁䍁䉷䅁䭁佁䭳䅁䭁䡁䕯䅁䉁䅁䅁允䅁䅁䄴䅆䅁䑁䅅䅎㉁䑁䅑李穁䑁䅍睎祁䅁䅁䍄䉁䅁䅁䅂䅁䅁䅍䅄䅁䅁䅯睐䅍䅁䅯䅂䅁䅁䅯眯䅅䅁䅅䅁䉁䅁䅁兂䅁䅁䅁呁㠱兑杷允䅁䅁䅑䅁䑁䅁䅷䅁䭁䕁䉣䅁䭁佁䭫䅁䭁䡁䕁䅁䉁䅁䅁允䅁䅁䅕䅁䅁䵁ㅃぇ䵅䅉䅅䅁䕁䅁䅁睁䵁䅁䅁权婂睁䅁权䭁䅁䅁权䙁䅁䅁允䅁䅁䅅䅁䙁偁湃歸㍳兩䅎䍄䉁䅁䅁䅂䅁䅁䅍䅄䅁䅁䅯兒䅍䅁䅯充䅁䅁䅯兂䅁䅁䅅䅁䉁䅁䅁杄坁䅁䅁免睁䑁䅅兎睁䑁䅁䅍睁䑁䅁䅍䅁䅁杷允䅁䅁䅍䅁䑁䅁䅷䅁䭁䥁䅫䅁䭁䉁䜴䅁䉁䅁䅁允䅁䅁䅯杫䅙䅁杷允䅁䅁䅑䅁䑁䅁䅷䅁䭁䝁䉳䅁䭁佁䬰䅁䭁佁䭷䅁䉁䅁䅁允䅁䅁䅕䵮村䡳潊ぁ䵁䅉䅅䅁䕁䅁䅁睁䵁䅁䅁权睃䅁䅁权潄权䅁权睂䅂䅁允䅁䅁䅅䅁佁䅁䄴䅁穁䑁䅫杌硁䑁䅅免䅁䅁杷允䅁䅁䅑䅁䑁䅁䅷䅁䭁䑁䉍䅁䭁佁䭳䅁䭁䝁䔰䅁䉁䅁䅁允䅁䅁䄴杆䅁䑁䅅睍ㅁ䑁䅧睎ㅁ䑁䅅䅍睁䑁䅁䅁䵁䅉䅅䅁䕁䅁䅁睁䵁䅁䅁权慄杁䅁权䭁䅁䅁权䙁䅁䅁允䅁䅁䅅䅁䙁䩁瘷㡰䱚硎䅂䍄䉁䅁䅁䅂䅁䅁䅍䅄䅁䅁䅯睓䅍䅁䅯充䅁䅁䅯兂䅁䅁䅅䅁䉁䅁䅁杄啁䅁䅁睍㉁䑁䅁李睁䑁䅁䅍睁䑁䅁䅁䵁䅉䅅䅁䕁䅁䅁睁䵁䅁䅁权塃睁䅁权䕁䅁䅁权⽄允䅁允䅁䅁䅅䅁䙁䅁䅁䑁捁煤䉖䍄䉁䅁䅁䅂䅁䅁䅍䅄䅁䅁䅯睇䅁䅁䅯儷䅯䅁䅯全䅑䅁䅅䅁䉁䅁䅁兂敁〳儷䉭潐睐杷允䅁䅁䅑䅁䑁䅁䅷䅁䭁䉁䍫䅁䭁䅁䅯䅁䭁偁䈸䅁䉁䅁䅁允䅁䅁䅕噎㘶兓䍹䕈䵁䅉䅅䅁䕁䅁䅁睁䵁䅁䅁权㕂睁䅁权剁䅁䅁权⽄允䅁允䅁䅁䅅䅁佁䉁䅉䅁ㅁ䑁䅧兎睁䑁䅁䅍睁䑁䅁䅁䵁䅉䅅䅁䕁䅁䅁睁䵁䅁䅁权汄允䅁权浄权䅁权䙃䅂䅁允䅁䅁䅅䅁佁䅁䅷䅁祁䍁䄴免睁䑁䅧䅁䵁䅉䅅䅁䕁䅁䅁睁䵁䅁䅁权敁杁䅁权䕁䅁䅁权䙁䅁䅁允䅁䅁䅅䅁䙁䅁䅁䅁䭁䙤䈱䍄䉁䅁䅁䅂䅁䅁䅍䅄䅁䅁䅯兆䅍䅁䅯充䅁䅁䅯眯䅅䅁䅅䅁䉁䅁䅁杄啁䅁䅁兎㉁䑁䅍䅍睁䑁䅁䅍睁䑁䅁䅁䵁䅉䅅䅁䕁䅁䅁睁䵁䅁䅁权婄杁䅁权䕁䅁䅁权⽄允䅁允䅁䅁䅅䅁䙁䅁䅁䥁啄歵䉤䍄䉁䅁䅁䅂䅁䅁䅍䅄䅁䅁䅯睃䅅䅁䅯儶䅯䅁䅯全䅑䅁䅅䅁䉁䅁䅁兂䅁䅁䅁乣癑兑杷允䅁䅁䅑䅁䑁䅁䅷䅁䭁佁䉑䅁䭁佁䬴䅁䭁䝁䔰䅁䉁䅁䅁允䅁䅁䅕䅁䅁乁とお䵅䅉䅅䅁䕁䅁䅁睁䵁䅁䅁权汄允䅁权牄权䅁权㙂䅂䅁允䅁䅁䅅䅁佁䉁䅉䅁㉁䑁䅉䅎睁䑁䅁䅍睁䑁䅁䅁䵁䅉䅅䅁䕁䅁䅁睁䵁䅁䅁权佁䅁䅁权煄权䅁权㥂䅂䅁允䅁䅁䅅䅁佁䅁䅷䅁睁䍁䄴杍穁䑁䅅䅁䵁䅉䅅䅁䕁䅁䅁睁䵁䅁䅁权噄䅁䅁权浄权䅁权硂䅂䅁允䅁䅁䅅䅁佁䅁䅷䅁硁䍁䄴䅍㍁䑁䅍䅁䵁䅉䅅䅁䕁䅁䅁睁䵁䅁䅁权牁睁䅁权䭁䅁䅁权䙁䅁䅁允䅁䅁䅅䅁䙁乁乎桙奂剏䅊䍄䉁䅁䅁䅂䅁䅁䅍䅄䅁䅁䅯䅑䅁䅁䅯䄶䅯䅁䅯睢䅑䅁䅅䅁䉁䅁䅁杄佁䅁䅁䅎㕁䍁䄴杍硁䑁䅉䅁䵁䅉䅅䅁䕁䅁䅁睁䵁䅁䅁权䵂睁䅁权剁䅁䅁权䙁䅁䅁允䅁䅁䅅䅁佁䉁䅑䅁㍁䑁䅉兎睁䑁䅁䅍睁䑁䅁䅍䅁䅁杷允䅁䅁䅑䅁䑁䅁䅷䅁䭁䩁䉍䅁䭁佁䭫䅁䭁䡁䔰䅁䉁䅁䅁允䅁䅁䅕䅁䅁䵁㕄唸䵁䅉䅅䅁䕁䅁䅁睁䵁䅁䅁权湁睁䅁权䕁䅁䅁权䙁䅁䅁允䅁䅁䅅䅁䙁䅁䅁䥁汄奤䉖䍄䉁䅁䅁䅂䅁䅁䅍䅄䅁䅁䅯眴䅁䅁䅯朵䅯䅁䅯全䅑䅁䅅䅁䉁䅁䅁杄䭁䅁䅁䅍畁䑁䅧䅏䅁䅁杷允䅁䅁䅑䅁䑁䅁䅷䅁䭁䍁䍁䅁䭁䅁䅑䅁䭁偁䈸䅁䉁䅁䅁允䅁䅁䅕䅁䅁䭁婑歡䵅䅉䅅䅁䕁䅁䅁睁䵁䅁䅁权䥄䅁䅁权浄权䅁权䑃䅂䅁允䅁䅁䅅䅁佁䅁䅷䅁硁䍁䄴䅎ㅁ䑁䅅䅁䵁䅉䅅䅁䕁䅁䅁睁䵁䅁䅁权偄䅁䅁权煄权䅁权㥂䅂䅁允䅁䅁䅅䅁佁䅁䅯䅁睁䍁䄴杍ㅁ䅁䅁䍄䉁䅁䅁䅂䅁䅁䅍䅄䅁䅁䅯眹䅉䅁䅯充䅁䅁䅯兂䅁䅁䅅䅁䉁䅁䅁杄坁䅁䅁免㑁䑁䅕䅍睁䑁䅁䅍睁䑁䅁䅍䅁䅁杷允䅁䅁䅑䅁䑁䅁䅷䅁䭁䕁䉉䅁䭁佁䬴䅁䭁䝁䔸䅁䉁䅁䅁允䅁䅁䅯睒䅁䅁杷允䅁䅁䅑䅁䑁䅁䅷䅁䭁䱁䉅䅁䭁佁䭯䅁䭁䥁䕕䅁䉁䅁䅁允䅁䅁䄴䅄䅁䑁䅁杌穁䑁䅕睍䅁䅁杷允䅁䅁䅑䅁䑁䅁䅷䅁䭁䱁䑯䅁䭁䉁䅅䅁䭁偁䈸䅁䉁䅁䅁允䅁䅁䄴䅆䅁䑁䅙䅍ぁ䑁䅁䅍睁䑁䅁䅍睁䅁䅁䍄䉁䅁䅁䅂䅁䅁䅍䅄䅁䅁䅯睵䅅䅁䅯朶䅯䅁䅯兢䅑䅁䅅䅁䉁䅁䅁杄䵁䅁䅁免畁䑁䅑李穁䅁䅁䍄䉁䅁䅁䅂䅁䅁䅍䅄䅁䅁䅯䅨䅉䅁䅯充䅁䅁䅯眯䅅䅁䅅䅁䉁䅁䅁杄啁䅁䅁杍穁䑁䅑兏睁䑁䅁䅍睁䑁䅁䅁䵁䅉䅅䅁䕁䅁䅁睁䵁䅁䅁权湃䅁䅁权瑄权䅁权瑂䅂䅁允䅁䅁䅅䅁䙁䙁余扌摋㤷⽣䍄䉁䅁䅁䅂䅁䅁䅍䅄䅁䅁䅯杳䅉䅁䅯权䅁䅁䅯眯䅅䅁䅅䅁䉁䅁䅁兂呃䅇坒楄申睐杷允䅁䅁䅑䅁䑁䅁䅷䅁䭁䉁䅕䅁䭁佁䭯䅁䭁䡁䕅䅁䉁䅁䅁允䅁䅁䄴䅄䅁䑁䅁杌㉁䑁䅫睍䅁䅁杷允䅁䅁䅑䅁䑁䅁䅷䅁䭁䭁䉍䅁䭁佁䭳䅁䭁佁䭷䅁䉁䅁䅁允䅁䅁䅯睒䅁䅁杷允䅁䅁䅑䅁䑁䅁䅷䅁䭁䅁䉧䅁䭁佁䬰䅁䭁䡁䕯䅁䉁䅁䅁允䅁䅁䅕㘱睎児塲稵䴸䅉䅅䅁䕁䅁䅁睁䵁䅁䅁权䱁䅂䅁权剁䅁䅁权⽄允䅁允䅁䅁䅅䅁佁䉁䅑䅁ぁ䑁䅅睎ぁ䑁䅁䅍睁䑁䅁䅍䅁䅁杷允䅁䅁䅑䅁䑁䅁䅷䅁䭁䅁䅧䅁䭁佁䭯䅁䭁䡁䕯䅁䉁䅁䅁允䅁䅁䄴䅄䅁䑁䅁杌穁䑁䅁李䅁䅁杷允䅁䅁䅑䅁䑁䅁䅷䅁䭁䍁䍍䅁䭁䉁䅅䅁䭁䅁䅕䅁䉁䅁䅁允䅁䅁䄴杆䅁䑁䅅䅎㉁䑁䅧䅍硁䑁䅙䅍睁䑁䅁䅁䵁䅉䅅䅁䕁䅁䅁睁䵁䅁䅁权䕁允䅁权浄权䅁权療䅂䅁允䅁䅁䅅䅁佁䅁䅷䅁硁䍁䄴䅎㑁䑁䅕䅁䵁䅉䅅䅁䕁䅁䅁睁䵁䅁䅁权杂允䅁权煄权䅁权硂䅂䅁允䅁䅁䅅䅁佁䅁䅷䅁睁䍁䄴睎穁䑁䅅䅁䵁䅉䅅䅁䕁䅁䅁睁䵁䅁䅁权奂䅁䅁权浄权䅁权瑂䅂䅁允䅁䅁䅅䅁佁䅁䅷䅁ぁ䍁䄴免㍁䑁䅙䅁䵁䅉䅅䅁䕁䅁䅁睁䵁䅁䅁权兂睁䅁权䭁䅁䅁权䙁䅁䅁允䅁䅁䅅䅁䙁䱁摋㘷䝦睓䅒䍄䉁䅁䅁䅂䅁䅁䅍䅄䅁䅁䅯睂䅁䅁䅯朶䅯䅁䅯䅣䅑䅁䅅䅁䉁䅁䅁杄䵁䅁䅁䅍畁䑁䅕䅎㍁䅁䅁䍄䉁䅁䅁䅂䅁䅁䅍䅄䅁䅁䅯䅎䅅䅁䅯朵䅯䅁䅯睢䅑䅁䅅䅁䉁䅁䅁杄䵁䅁䅁杍畁䑁䅉睍ㅁ䅁䅁䍄䉁䅁䅁䅂䅁䅁䅍䅄䅁䅁䅯䅚䅅䅁䅯䄶䅯䅁䅯来䅑䅁䅅䅁䉁䅁䅁杄䵁䅁䅁䅎畁䑁䅉䅏穁䅁䅁䍄䉁䅁䅁䅂䅁䅁䅍䅄䅁䅁䅯睅䅁䅁䅯朷䅯䅁䅯䄷䅯䅁䅅䅁䉁䅁䅁兂䅁䅁䅁䕧穮䅷杷允䅁䅁䅑䅁䑁䅁䅷䅁䭁䥁䍙䅁䭁䅁䅑䅁䭁偁䈸䅁䉁䅁䅁允䅁䅁䅕䅁䅁䝁堹歖䵅䅉䅅䅁䕁䅁䅁睁䵁䅁䅁权煂䅁䅁权晁杂䅁权杁杂䅁允䅁䅁䅅䅁䭁乁䥍䅁䵁䅉䅅䅁䕁䅁䅁睁䵁䅁䅁权潁允䅁权潄权䅁权獄权䅁允䅁䅁䅅䅁䭁䕁䅣䅁䵁䅉䅅䅁䕁䅁䅁睁䵁䅁䅁权扂允䅁权瑄权䅁权㙂䅂䅁允䅁䅁䅅䅁䙁䥁䌯匹捨⭪⽯䍄䉁䅁䅁䅂䅁䅁䅍䅄䅁䅁䅯䅇䅉䅁䅯权䅁䅁䅯兂䅁䅁䅅䅁䉁䅁䅁兂瑂⼵灵搸䑉䅑杷允䅁䅁䅍䅁䑁䅁䅷䅁䭁䍁䅳䅁䭁䉁䜴䅁䉁䅁䅁允䅁䅁䅯䄳䅙䅁杷允䅁䅁䅑䅁䑁䅁䅷䅁䭁䩁䅉䅁䭁佁䬴䅁䭁䥁䕍䅁䉁䅁䅁允䅁䅁䅕䅁䅁䉁䍪啍䵅䅉䅅䅁䕁䅁䅁睁䵁䅁䅁权婁允䅁权潄权䅁权療䅂䅁允䅁䅁䅅䅁佁䅁䄴䅁ぁ䑁䅁杌睁䑁䅁兏䅁䅁杷允䅁䅁䅑䅁䑁䅁䅷䅁䭁佁䉧䅁䭁佁䭧䅁䭁䡁䕯䅁䉁䅁䅁允䅁䅁䄴杄䅁䑁䅉睍畁䑁䅕兎ㅁ䅁䅁䍄䉁䅁䅁睁䅁䅁䅍䅄䅁䅁䅯䅊䅅䅁䅯杇䅙䅁䅅䅁䉁䅁䅁权瑁杂䅁䍄䉁䅁䅁䅂䅁䅁䅍䅄䅁䅁䅯八䅁䅁䅯权䅁䅁䅯兂䅁䅁䅅䅁䉁䅁䅁兂奂扏䥔癤栴䅑杷允䅁䅁䅑䅁䑁䅁䅷䅁䭁䡁䄸䅁䭁佁䭣䅁䭁䝁䔰䅁䉁䅁䅁允䅁䅁䅕㝖硱歩慫䕇䵁䅉䅅䅁䕁䅁䅁睁䵁䅁䅁权䙄允䅁权潄权䅁权䑃䅂䅁允䅁䅁䅅䅁佁䅁䄴䅁硁䑁䅑杌穁䑁䅧睎䅁䅁杷允䅁䅁䅑䅁䑁䅁䅷䅁䭁乁䍁䅁䭁䅁䅑䅁䭁䅁䅕䅁䉁䅁䅁允䅁䅁䅕䅁䅁䝁啩䕢䵅䅉䅅䅁䕁䅁䅁睁䵁䅁䅁权䍁睁䅁权䕁䅁䅁权⽄允䅁允䅁䅁䅅䅁䙁䅁䅁䥁晄塹䉸䍄䉁䅁䅁䅂䅁䅁䅍䅄䅁䅁䅯杕䅍䅁䅯䅂䅁䅁䅯兂䅁䅁䅅䅁䉁䅁䅁兂䅁䅁䅁䵭橊兑杷允䅁䅁䅍䅁䑁䅁䅷䅁䭁䭁䅅䅁䭁䉁䝧䅁䉁䅁䅁允䅁䅁䅯兏䅙䅁杷允䅁䅁䅑䅁䑁䅁䅷䅁䭁䙁䑉䅁䭁䉁䅅䅁䭁䅁䅕䅁䉁䅁䅁允䅁䅁䄴䅆䅁䑁䅕䅍㑁䑁䅁䅍睁䑁䅁䅍睁䅁䅁䍄䉁䅁䅁䅂䅁䅁䅍䅄䅁䅁䅯䅍䅁䅁䅯朵䅯䅁䅯兦䅑䅁䅅䅁䉁䅁䅁杄䵁䅁䅁免畁䑁䅍睍㉁䅁䅁䍄䉁䅁䅁䅂䅁䅁䅍䅄䅁䅁䅯睔䅁䅁䅯眶䅯䅁䅯来䅑䅁䅅䅁䉁䅁䅁杄啁䅁䅁䅎祁䑁䅣李硁䑁䅣免㕁䑁䅉䅁䵁䅉䅅䅁䕁䅁䅁睁䵁䅁䅁权䝃䅁䅁权牄权䅁权䑃䅂䅁允䅁䅁䅅䅁佁䉁䅙䅁硁䑁䅉杍㑁䑁䅁䅍睁䑁䅁䅍睁䅁䅁䍄䉁䅁䅁䅂䅁䅁䅍䅄䅁䅁䅯共䅍䅁䅯䅂䅁䅁䅯兂䅁䅁䅅䅁䉁䅁䅁兂䅁䅁䅁䅗奨兑杷允䅁䅁䅍䅁䑁䅁䅷䅁䭁䩁䅯䅁䭁䍁䝙䅁䉁䅁䅁允䅁䅁䄴䅄䅁䑁䅣杍畁䑁䅧睎䅁䅁杷允䅁䅁䅑䅁䑁䅁䅷䅁䭁乁䅧䅁䭁佁䭳䅁䭁䝁䔸䅁䉁䅁䅁允䅁䅁䄴䅆䅁䑁䅑杍㍁䑁䅑兎㑁䑁䅅免ぁ䅁䅁䍄䉁䅁䅁䅂䅁䅁䅍䅄䅁䅁䅯杶䅍䅁䅯充䅁䅁䅯眯䅅䅁䅅䅁䉁䅁䅁杄啁䅁䅁免睁䑁䅣䅍睁䑁䅁䅍睁䑁䅁䅁䵁䅉䅅䅁䕁䅁䅁睁䵁䅁䅁权䱁䅁䅁权煄权䅁权療䅂䅁允䅁䅁䅅䅁佁䅁䅷䅁祁䍁䄴杍㕁䑁䅣䅁䵁䅉䅅䅁䕁䅁䅁睁䵁䅁䅁权卂睁䅁权䭁䅁䅁权䙁䅁䅁允䅁䅁䅅䅁䙁佁㙆䭆䠵攴⽉䍄䉁䅁䅁䅂䅁䅁䅍䅄䅁䅁䅯共䅁䅁䅯朶䅯䅁䅯睧䅑䅁䅅䅁䉁䅁䅁杄䵁䅁䅁䅍畁䑁䅁兏㑁䅁䅁䍄䉁䅁䅁䅂䅁䅁䅍䅄䅁䅁䅯术䅁䅁䅯䄶䅯䅁䅯睢䅑䅁䅅䅁䉁䅁䅁杄佁䅁䅁杍ㅁ䍁䄴兏㕁䑁䅣䅁䵁䅉䅅䅁䕁䅁䅁睁䵁䅁䅁权楃允䅁权浄权䅁权瑂䅂䅁允䅁䅁䅅䅁佁䅁䅷䅁祁䍁䄴䅎㕁䑁䅧䅁䵁䅉䅅䅁䕁䅁䅁睁䵁䅁䅁权祄允䅁权潄权䅁权獄权䅁允䅁䅁䅅䅁佁䅁䅷䅁硁䑁䅅杌睁䑁䅅䅁䵁䅉䅅䅁䕁䅁䅁睁䵁䅁䅁权歂䅁䅁权牄权䅁权獄权䅁允䅁䅁䅅䅁佁䉁䅑䅁硁䑁䅑李睁䑁䅧李㑁䑁䅁杍䅁䅁杷允䅁䅁䅑䅁䑁䅁䅷䅁䭁偁䑫䅁䭁䅁䅯䅁䭁偁䈸䅁䉁䅁䅁允䅁䅁䅕歬䱏佢㝦ぁ䵁䅉䅅䅁䕁䅁䅁睁䵁䅁䅁权呂睁䅁权剁䅁䅁权⽄允䅁允䅁䅁䅅䅁佁䉁䅑䅁祁䑁䅕杍硁䑁䅑睎㍁䑁䅕䅍䅁䅁杷允䅁䅁䅍䅁䑁䅁䅷䅁䭁䥁䈸䅁䭁䉁䝧䅁䉁䅁䅁允䅁䅁䅯克䅙䅁杷允䅁䅁䅑䅁䑁䅁䅷䅁䭁䥁䅷䅁䭁佁䭙䅁䭁䝁䔰䅁䉁䅁䅁允䅁䅁䄴䅄䅁䑁䅅杌睁䑁䅉李䅁䅁杷允䅁䅁䅑䅁䑁䅁䅷䅁䭁䅁䕣䅁䭁䅁䅑䅁䭁偁䈸䅁䉁䅁䅁允䅁䅁䅕䅁䅁䉁牥䕣䵅䅉䅅䅁䑁䅁䅁睁䵁䅁䅁权睄允䅁权歁杂䅁允䅁䅁䅅䅁䭁䩁䬸䅁䵁䅉䅅䅁䕁䅁䅁睁䵁䅁䅁权捁䅁䅁权灄权䅁权獄权䅁允䅁䅁䅅䅁䙁䅁䅁䅁䅁桕䉺䍄䉁䅁䅁䅂䅁䅁䅍䅄䅁䅁䅯䄱䅁䅁䅯朵䅯䅁䅯睧䅑䅁䅅䅁䉁䅁䅁杄䵁䅁䅁免畁䑁䅁睎ㅁ䅁䅁䍄䉁䅁䅁䅂䅁䅁䅍䅄䅁䅁䅯朸䅅䅁䅯眶䅯䅁䅯兦䅑䅁䅅䅁䉁䅁䅁杄啁䅁䅁睍㑁䑁䅙䅍穁䑁䅉睎㑁䑁䅑䅁䵁䅉䅅䅁䕁䅁䅁睁䵁䅁䅁权灄䅁䅁权䭁䅁䅁权䕁杁䅁允䅁䅁䅅䅁䙁䭁捷浗㝑⬳⼸䍄䉁䅁䅁䅂䅁䅁䅍䅄䅁䅁䅯䅧䅉䅁䅯充䅁䅁䅯兂䅁䅁䅅䅁䉁䅁䅁杄坁䅁䅁睍ぁ䑁䅧兎睁䑁䅁䅍睁䑁䅁䅍䅁䅁杷允䅁䅁䅑䅁䑁䅁䅷䅁䭁䙁䉅䅁䭁䅁䅯䅁䭁䅁䅕䅁䉁䅁䅁允䅁䅁䅕浔光䑗に歈䵁䅉䅅䅁䕁䅁䅁睁䵁䅁䅁权畁睁䅁权剁䅁䅁权⽄允䅁允䅁䅁䅅䅁佁䉁䅑䅁㍁䑁䅉䅎ㅁ䑁䅁䅍睁䑁䅁䅍䅁䅁杷允䅁䅁䅑䅁䑁䅁䅷䅁䭁偁䅙䅁䭁佁䬴䅁䭁䡁䕁䅁䉁䅁䅁允䅁䅁䅕䅁䅁䉁䡧㡍䵅䅉䅅䅁䕁䅁䅁睁䵁䅁䅁权㥁允䅁权潄权䅁权瑂䅂䅁允䅁䅁䅅䅁佁䅁䅯䅁祁䑁䅣杌㉁䅁䅁䍄䉁䅁䅁䅂䅁䅁䅍䅄䅁䅁䅯䄶䅅䅁䅯朶䅯䅁䅯兢䅑䅁䅅䅁䉁䅁䅁杄䵁䅁䅁免畁䑁䅅䅏硁䅁䅁䍄䉁䅁䅁睁䅁䅁䅍䅄䅁䅁䅯睈䅅䅁䅯杈䅙䅁䅅䅁䉁䅁䅁权獃杂䅁䍄䉁䅁䅁䅂䅁䅁䅍䅄䅁䅁䅯杰䅉䅁䅯䅂䅁䅁䅯兂䅁䅁䅅䅁䉁䅁䅁兂䅁䅁䅃䝅あ兑杷允䅁䅁䅑䅁䑁䅁䅷䅁䭁佁䈴䅁䭁佁䭯䅁䭁佁䭷䅁䉁䅁䅁允䅁䅁䅯睒䅁䅁杷允䅁䅁䅑䅁䑁䅁䅷䅁䭁䩁䅳䅁䭁佁䬰䅁䭁䡁䔰䅁䉁䅁䅁允䅁䅁䅕䑗ね䡹⭡稹䴸䅉䅅䅁䕁䅁䅁睁䵁䅁䅁权楁允䅁权䭁䅁䅁权䙁䅁䅁允䅁䅁䅅䅁䙁䥁牘払敧敨⽣䍄䉁䅁䅁䅂䅁䅁䅍䅄䅁䅁䅯兗䅁䅁䅯朵䅯䅁䅯䄷䅯䅁䅅䅁䉁䅁䅁杄䵁䅁䅁䅍畁䑁䅕睍㑁䅁䅁䍄䉁䅁䅁䅂䅁䅁䅍䅄䅁䅁䅯杘䅅䅁䅯眵䅯䅁䅯䄷䅯䅁䅅䅁䉁䅁䅁兂呄坔光䱗桫䅑杷允䅁䅁䅑䅁䑁䅁䅷䅁䭁䭁䉁䅁䭁佁䭧䅁䭁佁䭷䅁䉁䅁䅁允䅁䅁䄴杄䅁䑁䅉兎畁䑁䅙睍㉁䅁䅁䍄䉁䅁䅁䅂䅁䅁䅍䅄䅁䅁䅯䄹䅅䅁䅯儷䅯䅁䅯兣䅑䅁䅅䅁䉁䅁䅁兂汁潂噇㑑啶睐杷允䅁䅁䅑䅁䑁䅁䅷䅁䭁䙁䑑䅁䭁䅁䅯䅁䭁䅁䅕䅁䉁䅁䅁允䅁䅁䅕⽺呤㘴扗あ䵁䅉䅅䅁䕁䅁䅁睁䵁䅁䅁权婁允䅁权浄权䅁权㥂䅂䅁允䅁䅁䅅䅁佁䅁䅷䅁睁䍁䄴䅏硁䑁䅣䅁䵁䅉䅅䅁䕁䅁䅁睁䵁䅁䅁权ㅃ杁䅁权剁䅁䅁权⽄允䅁允䅁䅁䅅䅁佁䉁䅑䅁祁䑁䅙䅎睁䑁䅕睍睁䑁䅁䅍䅁䅁杷允䅁䅁䅑䅁䑁䅁䅷䅁䭁䙁䑕䅁䭁䉁䅅䅁䭁䅁䅕䅁䉁䅁䅁允䅁䅁䄴杅䅁䑁䅕兏睁䑁䅧兎睁䑁䅁䅍䅁䅁杷允䅁䅁䅑䅁䑁䅁䅷䅁䭁䍁䅉䅁䭁佁䭫䅁䭁䡁䕯䅁䉁䅁䅁允䅁䅁䅕䅁䅁佁ㅁ䕂䵅䅉䅅䅁䕁䅁䅁睁䵁䅁䅁权坁允䅁权煄权䅁权睂䅂䅁允䅁䅁䅅䅁佁䅁䅷䅁硁䍁䄴免㑁䑁䅑䅁䵁䅉䅅䅁䕁䅁䅁睁䵁䅁䅁权潃允䅁权䉁杁䅁权䙁杁䅁允䅁䅁䅅䅁䙁䑁䵗ㅌ䙧瑺䅂䍄䉁䅁䅁䅂䅁䅁䅍䅄䅁䅁䅯䄶䅅䅁䅯儶䅯䅁䅯来䅑䅁䅅䅁䉁䅁䅁兂䅁䅁䅁䩕⽦䅑杷允䅁䅁䅑䅁䑁䅁䅷䅁䭁䱁䌴䅁䭁䅁䅑䅁䭁䅁䅕䅁䉁䅁䅁允䅁䅁䅯睚䅉䅁杷允䅁䅁䅑䅁䑁䅁䅷䅁䭁䵁䄰䅁䭁佁䬴䅁䭁䥁䕍䅁䉁䅁䅁允䅁䅁䅕䅁䅁䥁婓啉䵅䅉䅅䅁䕁䅁䅁睁䵁䅁䅁权祂允䅁权潄权䅁权獄权䅁允䅁䅁䅅䅁佁䅁䄴䅁硁䑁䅙杌㍁䑁䅕杍䅁䅁杷允䅁䅁䅑䅁䑁䅁䅷䅁䭁佁䅕䅁䭁佁䭧䅁䭁佁䭷䅁䉁䅁䅁允䅁䅁䅯睒䅁䅁杷允䅁䅁䅑䅁䑁䅁䅷䅁䭁乁䍕䅁䭁䅁䅯䅁䭁䅁䅕䅁䉁䅁䅁允䅁䅁䅕䑗ね䡹⭡䕂䵁䅉䅅䅁䕁䅁䅁睁䵁䅁䅁权呄睁䅁权䕁䅁䅁权䙁䅁䅁允䅁䅁䅅䅁䙁䅁䅁䕁千氯䉚䍄䉁䅁䅁睁䅁䅁䅍䅄䅁䅁䅯睍䅁䅁䅯杊䅙䅁䅅䅁䉁䅁䅁杄䵁䅁䅁兏㉁䍁䄴䅍㉁䅁䅁䍄䉁䅁䅁䅂䅁䅁䅍䅄䅁䅁䅯睂䅁䅁䅯朷䅯䅁䅯全䅑䅁䅅䅁䉁䅁䅁兂䅁䅁䅁䭃㡑兑杷允䅁䅁䅑䅁䑁䅁䅷䅁䭁䙁䑙䅁䭁䉁䅅䅁䭁䅁䅕䅁䉁䅁䅁允䅁䅁䄴杆䅁䑁䅅䅍睁䑁䅉䅍睁䑁䅁䅍睁䑁䅁䅁䵁䅉䅅䅁䕁䅁䅁睁䵁䅁䅁权浄䅁䅁权牄权䅁权療䅂䅁允䅁䅁䅅䅁佁䉁䅑䅁祁䑁䅁䅎㕁䑁䅉兏穁䑁䅉睎䅁䅁杷允䅁䅁䅑䅁䑁䅁䅷䅁䭁䩁䉯䅁䭁佁䭳䅁䭁佁䭷䅁䉁䅁䅁允䅁䅁䅯睒䅁䅁杷允䅁䅁䅑䅁䑁䅁䅷䅁䭁偁䈰䅁䭁佁䭫䅁䭁䥁䕍䅁䉁䅁䅁允䅁䅁䅕䅁䅁䥁䩂〸䵁䅉䅅䅁䕁䅁䅁睁䵁䅁䅁权䉂允䅁权浄权䅁权睂䅂䅁允䅁䅁䅅䅁佁䅁䅷䅁硁䍁䄴杍ㅁ䑁䅍䅁䵁䅉䅅䅁䕁䅁䅁睁䵁䅁䅁权摃允䅁权瑄权䅁权䑃䅂䅁允䅁䅁䅅䅁䙁䩁畨潅䅐畹⽅䍄䉁䅁䅁睁䅁䅁䅍䅄䅁䅁䅯术䅅䅁䅯䅊䅙䅁䅅䅁䉁䅁䅁权橂睄䅁䍄䉁䅁䅁䅂䅁䅁䅍䅄䅁䅁䅯睋䅅䅁䅯儶䅯䅁䅯䄷䅯䅁䅅䅁䉁䅁䅁兂䅁䅁䅁偫祍兑杷允䅁䅁䅑䅁䑁䅁䅷䅁䭁䙁䅧䅁䭁佁䭫䅁䭁䡁䕁䅁䉁䅁䅁允䅁䅁䅕䅁䅁䝁獂商䵅䅉䅅䅁䕁䅁䅁睁䵁䅁䅁权⭂䅁䅁权煄权䅁权䑃䅂䅁允䅁䅁䅅䅁佁䅁䅷䅁祁䍁䄴兎穁䑁䅉䅁䵁䅉䅅䅁䕁䅁䅁睁䵁䅁䅁权䵄允䅁权浄权䅁权㥂䅂䅁允䅁䅁䅅䅁佁䅁䅷䅁硁䍁䄴兎硁䑁䅫䅁䵁䅉䅅䅁䕁䅁䅁睁䵁䅁䅁权㡂允䅁权浄权䅁权㙂䅂䅁允䅁䅁䅅䅁佁䅁䅷䅁睁䍁䄴兏睁䑁䅍䅁䵁䅉䅅䅁䕁䅁䅁睁䵁䅁䅁权偃允䅁权湄权䅁权療䅂䅁允䅁䅁䅅䅁䙁䉁㉄䍈圳䄸䄵䍄䉁䅁䅁䅂䅁䅁䅍䅄䅁䅁䅯䅰䅉䅁䅯充䅁䅁䅯兂䅁䅁䅅䅁䉁䅁䅁杄啁䅁䅁免穁䑁䅣䅎ぁ䑁䅍䅍睁䑁䅁䅁䵁䅉䅅䅁䕁䅁䅁睁䵁䅁䅁权獄杁䅁权䕁䅁䅁权䙁䅁䅁允䅁䅁䅅䅁䙁䅁䅁䅁硁步䉆䍄䉁䅁䅁睁䅁䅁䅍䅄䅁䅁䅯杦䅁䅁䅯杈䅙䅁䅅䅁䉁䅁䅁权啁睂䅁䍄䉁䅁䅁䅂䅁䅁䅍䅄䅁䅁䅯杨䅁䅁䅯朷䅯䅁䅯兦䅑䅁䅅䅁䉁䅁䅁兂䅁䅁䅁䭷摫兑杷允䅁䅁䅑䅁䑁䅁䅷䅁䭁䙁䈴䅁䭁佁䭧䅁䭁佁䭷䅁䉁䅁䅁允䅁䅁䄴杄䅁䑁䅉䅎畁䑁䅅李㕁䅁䅁䍄䉁䅁䅁䅂䅁䅁䅍䅄䅁䅁䅯睄䅅䅁䅯儶䅯䅁䅯全䅑䅁䅅䅁䉁䅁䅁兂䅁䅁䅁乯敉兑杷允䅁䅁䅑䅁䑁䅁䅷䅁䭁䍁䉍䅁䭁佁䭣䅁䭁䝁䔰䅁䉁䅁䅁允䅁䅁䅕兇坒楄礲啂䵁䅉䅅䅁䕁䅁䅁睁䵁䅁䅁权㡃睁䅁权䕁䅁䅁权⽄允䅁允䅁䅁䅅䅁䙁䅁䅁䅁䍂汐䉂䍄䉁䅁䅁䅂䅁䅁䅍䅄䅁䅁䅯来䅁䅁䅯儷䅯䅁䅯来䅑䅁䅅䅁䉁䅁䅁兂十㡧䭄啯㉗睐杷允䅁䅁䅑䅁䑁䅁䅷䅁䭁䅁䉣䅁䭁佁䭙䅁䭁䥁䕕䅁䉁䅁䅁允䅁䅁䄴䅄䅁䑁䅅杌㍁䑁䅣兏䅁䅁杷允䅁䅁䅑䅁䑁䅁䅷䅁䭁䙁䑧䅁䭁䅁䅑䅁䭁䅁䅕䅁䉁䅁䅁允䅁䅁䅕䅁䅁䡁獷啧䵅䅉䅅䅁䑁䅁䅁睁䵁䅁䅁权㉃䅁䅁权敁杂䅁允䅁䅁䅅䅁䭁䝁䝙䅁䵁䅉䅅䅁䕁䅁䅁睁䵁䅁䅁权䙃允䅁权畄权䅁权䙃䅂䅁允䅁䅁䅅䅁䙁䅁䅁䅁䕁歏䉊䍄䉁䅁䅁䅂䅁䅁䅍䅄䅁䅁䅯杌䅉䅁䅯权䅁䅁䅯眯䅅䅁䅅䅁䉁䅁䅁兂权楇搯䅊剢睐杷允䅁䅁䅑䅁䑁䅁䅷䅁䭁偁䑳䅁䭁䅁䅯䅁䭁䅁䅕䅁䉁䅁䅁允䅁䅁䅕敢㝦晱午稫䴸䅉䅅䅁䕁䅁䅁睁䵁䅁䅁权湃䅁䅁权瑄权䅁权㥂䅂䅁允䅁䅁䅅䅁䙁䙁歰㥏倹摪⽣䍄䉁䅁䅁䅂䅁䅁䅍䅄䅁䅁䅯兖䅅䅁䅯朶䅯䅁䅯䄷䅯䅁䅅䅁䉁䅁䅁杄䵁䅁䅁䅍畁䑁䅣免㉁䅁䅁䍄䉁䅁䅁䅂䅁䅁䅍䅄䅁䅁䅯朳䅁䅁䅯䄶䅯䅁䅯兦䅑䅁䅅䅁䉁䅁䅁杄佁䅁䅁免睁䍁䄴睍㉁䑁䅙䅁䵁䅉䅅䅁䕁䅁䅁睁䵁䅁䅁权睄允䅁权煄权䅁权䙃䅂䅁允䅁䅁䅅䅁佁䅁䅷䅁睁䍁䄴睎ぁ䑁䅑䅁䵁䅉䅅䅁䕁䅁䅁睁䵁䅁䅁权療䅁䅁权潄权䅁权䙃䅂䅁允䅁䅁䅅䅁佁䅁䄴䅁㉁䑁䅉杌硁䑁䅉兏䅁䅁杷允䅁䅁䅑䅁䑁䅁䅷䅁䭁䕁䉅䅁䭁佁䭙䅁䭁䝁䔰䅁䉁䅁䅁允䅁䅁䄴䅄䅁䑁䅅杌穁䑁䅙兎䅁䅁杷允䅁䅁䅑䅁䑁䅁䅷䅁䭁䙁䑳䅁䭁䅁䅯䅁䭁䅁䅕䅁䉁䅁䅁允䅁䅁䅕灶愸㥌欰䕅䵁䅉䅅䅁䑁䅁䅁睁䵁䅁䅁权呁䅁䅁权流杂䅁允䅁䅁䅅䅁佁䅁䅷䅁㍁䑁䅉杌睁䑁䅣䅁䵁䅉䅅䅁䕁䅁䅁睁䵁䅁䅁权晃䅁䅁权瑄权䅁权䙃䅂䅁允䅁䅁䅅䅁䙁䥁牘払敧啨䅂䍄䉁䅁䅁䅂䅁䅁䅍䅄䅁䅁䅯儶䅁䅁䅯儷䅯䅁䅯兣䅑䅁䅅䅁䉁䅁䅁兂㝂䭆䠵場睲睐杷允䅁䅁䅑䅁䑁䅁䅷䅁䭁䅁䉉䅁䭁佁䬰䅁䭁䝁䔰䅁䉁䅁䅁允䅁䅁䅕㘴扗䍸睃䕄䵁䅉䅅䅁䕁䅁䅁睁䵁䅁䅁权㙃允䅁权瑄权䅁权睂䅂䅁允䅁䅁䅅䅁䙁䵁㌯⭕汏⭭⽧䍄䉁䅁䅁䅂䅁䅁䅍䅄䅁䅁䅯元䅁䅁䅯朵䅯䅁䅯来䅑䅁䅅䅁䉁䅁䅁杄䵁䅁䅁䅍畁䑁䅕兏穁䅁䅁䍄䉁䅁䅁䅂䅁䅁䅍䅄䅁䅁䅯杰䅉䅁䅯䅂䅁䅁䅯眯䅅䅁䅅䅁䉁䅁䅁兂䅁䅁䅁啘睸兑杷允䅁䅁䅍䅁䑁䅁䅷䅁䭁䑁䉑䅁䭁䍁䝑䅁䉁䅁䅁允䅁䅁䅯睗䅯䅁杷允䅁䅁䅑䅁䑁䅁䅷䅁䭁佁䅫䅁䭁佁䭳䅁䭁䡁䕯䅁䉁䅁䅁允䅁䅁䄴杆䅁䑁䅉杍硁䑁䅫䅎睁䑁䅍兎㕁䑁䅙䅁䵁䅉䅅䅁䕁䅁䅁睁䵁䅁䅁权㑃杁䅁权剁䅁䅁权䙁䅁䅁允䅁䅁䅅䅁佁䉁䅑䅁硁䑁䅣兏ㅁ䑁䅁䅍睁䑁䅁䅍䅁䅁杷允䅁䅁䅑䅁䑁䅁䅷䅁䭁䉁䄴䅁䭁佁䭳䅁䭁䡁䕁䅁䉁䅁䅁允䅁䅁䄴䅆䅁䑁䅑兏㍁䑁䅁䅍睁䑁䅁䅍睁䅁䅁䍄䉁䅁䅁䅂䅁䅁䅍䅄䅁䅁䅯儱䅁䅁䅯朷䅯䅁䅯兣䅑䅁䅅䅁䉁䅁䅁兂䅁䅁䅄术䑗兑杷允䅁䅁䅑䅁䑁䅁䅷䅁䭁䉁䉙䅁䭁佁䬰䅁䭁䡁䕯䅁䉁䅁䅁允䅁䅁䅕佖汏㡭村䑷䴸䅉䅅䅁䕁䅁䅁睁䵁䅁䅁权慂睁䅁权剁䅁䅁权䙁䅁䅁允䅁䅁䅅䅁佁䉁䅉䅁祁䑁䅫杍睁䑁䅫䅍睁䑁䅁䅁䵁䅉䅅䅁䕁䅁䅁睁䵁䅁䅁权硁睄䅁权潄权䅁权瑂䅂䅁允䅁䅁䅅䅁佁䅁䄴䅁穁䑁䅑杌睁䑁䅑䅏䅁䅁杷允䅁䅁䅑䅁䑁䅁䅷䅁䭁䕁䅑䅁䭁佁䭙䅁䭁䥁䕕䅁䉁䅁䅁允䅁䅁䄴䅄䅁䑁䅁杌㕁䑁䅧兎䅁䅁杷允䅁䅁䅑䅁䑁䅁䅷䅁䭁䍁䉳䅁䭁佁䭯䅁䭁䝁䔰䅁䉁䅁䅁允䅁䅁䄴䅄䅁䑁䅉杌ぁ䑁䅉杍䅁䅁杷允䅁䅁䅑䅁䑁䅁䅷䅁䭁䙁䑅䅁䭁䅁䅑䅁䭁䅁䅕䅁䉁䅁䅁允䅁䅁䅕䅁䅁偷䅉䕣䵅䅉䅅䅁䕁䅁䅁睁䵁䅁䅁权塃䅁䅁权煄权䅁权睂䅂䅁允䅁䅁䅅䅁佁䅁䅷䅁睁䍁䄴李㕁䑁䅙䅁䵁䅉䅅䅁䕁䅁䅁睁䵁䅁䅁权䩁允䅁权瑄权䅁权療䅂䅁允䅁䅁䅅䅁䙁䉁䑋䵷桱摒⽙䍄䉁䅁䅁䅂䅁䅁䅍䅄䅁䅁䅯眵䅅䅁䅯朷䅯䅁䅯全䅑䅁䅅䅁䉁䅁䅁兂䅁䅁䅁䥩䘹兑杷允䅁䅁䅑䅁䑁䅁䅷䅁䭁䉁䉑䅁䭁佁䭯䅁䭁䝁䔰䅁䉁䅁䅁允䅁䅁䄴䅄䅁䑁䅁杌穁䑁䅑䅏䅁䅁杷允䅁䅁䅑䅁䑁䅁䅷䅁䭁䅁䑑䅁䭁䅁䅯䅁䭁䅁䅕䅁䉁䅁䅁允䅁䅁䅕牘䩰䅄牉稫䴸䅉䅅䅁䕁䅁䅁睁䵁䅁䅁权敂睁䅁权䕁䅁䅁权䙁䅁䅁允䅁䅁䅅䅁䙁䅁䅁䅁啃䙈䉎䍄䉁䅁䅁睁䅁䅁䅍䅄䅁䅁䅯儵䅅䅁䅯杇䅙䅁䅅䅁䉁䅁䅁权乄杂䅁䍄䉁䅁䅁䅂䅁䅁䅍䅄䅁䅁䅯睱䅅䅁䅯朷䅯䅁䅯兦䅑䅁䅅䅁䉁䅁䅁兂䅁䅁䅁䩷倰具杷允䅁䅁䅑䅁䑁䅁䅷䅁䭁䥁䅅䅁䭁佁䭳䅁䭁䡁䕅䅁䉁䅁䅁允䅁䅁䄴杅䅁䑁䅑䅏穁䑁䅉䅎睁䑁䅁䅍䅁䅁杷允䅁䅁䅑䅁䑁䅁䅷䅁䭁䕁䍳䅁䭁䅁䅯䅁䭁䅁䅕䅁䉁䅁䅁允䅁䅁䅕䵮村䡳潊啁䵁䅉䅅䅁䕁䅁䅁睁䵁䅁䅁权奂䅁䅁权煄权䅁权瑂䅂䅁允䅁䅁䅅䅁佁䅁䅷䅁睁䍁䄴䅎祁䑁䅙䅁䵁䅉䅅䅁䕁䅁䅁睁䵁䅁䅁权畃䅁䅁权潄权䅁权瑂䅂䅁允䅁䅁䅅䅁佁䅁䄴䅁ㅁ䑁䅍杌硁䑁䅅兎䅁䅁杷允䅁䅁䅑䅁䑁䅁䅷䅁䭁䡁䐴䅁䭁䅁䅑䅁䭁䅁䅕䅁䉁䅁䅁允䅁䅁䅕䅁䅁乑潍止䵅䅉䅅䅁䕁䅁䅁睁䵁䅁䅁权䥄䅁䅁权晁杂䅁权杁杂䅁允䅁䅁䅅䅁䭁䡁䥳䅁䵁䅉䅅䅁䕁䅁䅁睁䵁䅁䅁权橁允䅁权瑄权䅁权瑂䅂䅁允䅁䅁䅅䅁䙁䍁礲敮渫瑸⽳䍄䉁䅁䅁睁䅁䅁䅍䅄䅁䅁䅯睨䅁䅁䅯杈䅙䅁䅅䅁䉁䅁䅁权敂䅃䅁䍄䉁䅁䅁䅂䅁䅁䅍䅄䅁䅁䅯杇䅁䅁䅯朵䅯䅁䅯睢䅑䅁䅅䅁䉁䅁䅁杄䭁䅁䅁杍畁䑁䅁睎䅁䅁杷允䅁䅁䅑䅁䑁䅁䅷䅁䭁䝁䄰䅁䭁佁䬰䅁䭁佁䭷䅁䉁䅁䅁允䅁䅁䅕佖汏㡭村獈䵁䅉䅅䅁䕁䅁䅁睁䵁䅁䅁权摃允䅁权潄权䅁权䑃䅂䅁允䅁䅁䅅䅁佁䅁䄴䅁硁䑁䅍杌睁䑁䅉李䅁䅁杷允䅁䅁䅑䅁䑁䅁䅷䅁䭁䙁䐸䅁䭁䅁䅯䅁䭁偁䈸䅁䉁䅁䅁允䅁䅁䅕㡪ㅌ䙋偹樯䴸䅉䅅䅁䑁䅁䅁睁䵁䅁䅁权䡁允䅁权奁杂䅁允䅁䅁䅅䅁䭁䡁䝷䅁䵁䅉䅅䅁䕁䅁䅁睁䵁䅁䅁权⽁䅁䅁权牄权䅁权獄权䅁允䅁䅁䅅䅁佁䉁䅉䅁ㅁ䑁䅉杍㑁䑁䅫免㕁䑁䅅䅁䵁䅉䅅䅁䕁䅁䅁睁䵁䅁䅁权䅃䅁䅁权畄权䅁权瑂䅂䅁允䅁䅁䅅䅁䙁䅁䅁䅁奂砳䉊䍄䉁䅁䅁䅂䅁䅁䅍䅄䅁䅁䅯杊䅁䅁䅯睈䅙䅁䅯䅉䅙䅁䅅䅁䉁䅁䅁权䱃䅃䅁䍄䉁䅁䅁䅂䅁䅁䅍䅄䅁䅁䅯睈䅉䅁䅯权䅁䅁䅯眯䅅䅁䅅䅁䉁䅁䅁兂獃䙈歰㥏䘸䅑杷允䅁䅁䅑䅁䑁䅁䅷䅁䭁䝁䅁䅁䭁佁䭧䅁䭁䡁䕁䅁䉁䅁䅁允䅁䅁䄴杄䅁䑁䅉兏畁䑁䅉免㕁䅁䅁䍄䉁䅁䅁睁䅁䅁䅍䅄䅁䅁䅯睌䅁䅁䅯杈䅙䅁䅅䅁䉁䅁䅁权硁元䅁䍄䉁䅁䅁䅂䅁䅁䅍䅄䅁䅁䅯兢䅁䅁䅯眶䅯䅁䅯兣䅑䅁䅅䅁䉁䅁䅁杄坁䅁䅁免㍁䑁䅙睍ぁ䑁䅙免㍁䑁䅣兎䅁䅁杷允䅁䅁䅑䅁䑁䅁䅷䅁䭁䍁䉍䅁䭁佁䭙䅁䭁䥁䕍䅁䉁䅁䅁允䅁䅁䄴䅄䅁䑁䅉杌ㅁ䑁䅣䅏䅁䅁杷允䅁䅁䅑䅁䑁䅁䅷䅁䭁䑁䑉䅁䭁䉁䅅䅁䭁䅁䅕䅁䉁䅁䅁允䅁䅁䄴杅䅁䑁䅕睎ㅁ䑁䅣兏祁䑁䅕䅍䅁䅁杷允䅁䅁䅑䅁䑁䅁䅷䅁䭁䱁䅕䅁䭁佁䭳䅁䭁䥁䕕䅁䉁䅁䅁允䅁䅁䄴䅆䅁䑁䅅䅏祁䑁䅕䅍睁䑁䅁䅍睁䅁䅁䍄䉁䅁䅁䅂䅁䅁䅍䅄䅁䅁䅯儷䅁䅁䅯朶䅯䅁䅯䄷䅯䅁䅅䅁䉁䅁䅁杄䵁䅁䅁䅍畁䑁䅙杍㍁䅁䅁䍄䉁䅁䅁䅂䅁䅁䅍䅄䅁䅁䅯睥䅉䅁䅯权䅁䅁䅯兂䅁䅁䅅䅁䉁䅁䅁兂獄払敧敨晳䅑杷允䅁䅁䅑䅁䑁䅁䅷䅁䭁䑁䅳䅁䭁佁䭫䅁䭁䥁䕍䅁䉁䅁䅁允䅁䅁䅕䅁䅁䝁時ぃ䵅䅉䅅䅁䕁䅁䅁睁䵁䅁䅁权瑂䅁䅁权灄权䅁权獄权䅁允䅁䅁䅅䅁䙁䅁䅁䅁䥁穢䉂䍄䉁䅁䅁䅂䅁䅁䅍䅄䅁䅁䅯䅓䅅䅁䅯眶䅯䅁䅯来䅑䅁䅅䅁䉁䅁䅁杄十䅁䅁䅎祁䑁䅙杍ぁ䑁䅅䅏㉁䅁䅁䍄䉁䅁䅁䅂䅁䅁䅍䅄䅁䅁䅯䅐䅅䅁䅯权䅁䅁䅯䅂䅉䅁䅅䅁䉁䅁䅁兂塄㍯㥁瑃㍦睐杷允䅁䅁䅑䅁䑁䅁䅷䅁䭁乁䈴䅁䭁佁䬰䅁䭁䥁䕕䅁䉁䅁䅁允䅁䅁䅕硥畓⭒㙆䑬䴸䅉䅅䅁䕁䅁䅁睁䵁䅁䅁权䍄睁䅁权䕁䅁䅁权䙁䅁䅁允䅁䅁䅅䅁䙁䅁䅁䅁慃呱䉤䍄䉁䅁䅁䅂䅁䅁䅍䅄䅁䅁䅯䅈䅉䅁䅯权䅁䅁䅯兂䅁䅁䅅䅁䉁䅁䅁兂慃婭婭婭确睐杷允䅁䅁䅑䅁䑁䅁䅷䅁䭁佁䉫䅁䭁佁䬴䅁䭁䥁䕍䅁䉁䅁䅁允䅁䅁䅕䅁䅁䕁䩃䕏䵅䅉䅅䅁䕁䅁䅁睁䵁䅁䅁权敂睁䅁权剁䅁䅁权⽄允䅁允䅁䅁䅅䅁佁䉁䅑䅁㉁䑁䅉䅎祁䑁䅁䅍睁䑁䅁䅍䅁䅁杷允䅁䅁䅍䅁䑁䅁䅷䅁䭁䅁䅷䅁䭁䍁䝑䅁䉁䅁䅁允䅁䅁䅯䅷䄸䅁杷允䅁䅁䅑䅁䑁䅁䅷䅁䭁䍁䄸䅁䭁䉁䅅䅁䭁䅁䍑䅁䉁䅁䅁允䅁䅁䄴䅆䅁䑁䅅免硁䑁䅅睎㍁䑁䅁䅍睁䅁䅁䍄䉁䅁䅁䅂䅁䅁䅍䅄䅁䅁䅯党䅍䅁䅯权䅁䅁䅯兂䅁䅁䅅䅁䉁䅁䅁兂呃䅇坒浄洰䅑杷允䅁䅁䅑䅁䑁䅁䅷䅁䭁乁䉣䅁䭁佁䬰䅁䭁䡁䕁䅁䉁䅁䅁允䅁䅁䅕䅄牉硨婢樳䴸䅉䅅䅁䕁䅁䅁睁䵁䅁䅁权塄䅁䅁权湄权䅁权㥂䅂䅁允䅁䅁䅅䅁䙁䡁档䑙㉹瘳⽁䍄䉁䅁䅁䅂䅁䅁䅍䅄䅁䅁䅯杴䅍䅁䅯权䅁䅁䅯兂䅁䅁䅅䅁䉁䅁䅁兂卂䉵䘶㤶塅䅑杷允䅁䅁䅑䅁䑁䅁䅷䅁䭁䩁䉍䅁䭁佁䭣䅁䭁䡁䔰䅁䉁䅁䅁允䅁䅁䅕䙅㕧䵴㉨啌䵁䅉䅅䅁䕁䅁䅁睁䵁䅁䅁权敂杁䅁权䕁䅁䅁权⽄允䅁允䅁䅁䅅䅁䙁䅁䅁䅁浄噦䉒䍄䉁䅁䅁䅂䅁䅁䅍䅄䅁䅁䅯兡䅍䅁䅯䅂䅁䅁䅯兂䅁䅁䅅䅁䉁䅁䅁兂䅁䅁䅁䝷お兑杷允䅁䅁䅑䅁䑁䅁䅷䅁䭁䭁䅕䅁䭁佁䭫䅁䭁䡁䕯䅁䉁䅁䅁允䅁䅁䅕䅁䅁䕁䵄欵䵁䅉䅅䅁䕁䅁䅁睁䵁䅁䅁权䙄䅁䅁权潄权䅁权䑃䅂䅁允䅁䅁䅅䅁佁䅁䅷䅁㉁䍁䄴李㕁䑁䅕䅁䵁䅉䅅䅁䕁䅁䅁睁䵁䅁䅁权杄杁䅁权剁䅁䅁权⽄允䅁允䅁䅁䅅䅁佁䉁䅑䅁㑁䑁䅉䅎㑁䑁䅁䅍睁䑁䅁䅍䅁䅁杷允䅁䅁䅑䅁䑁䅁䅷䅁䭁䩁䅕䅁䭁佁䭙䅁䭁䡁䕯䅁䉁䅁䅁允䅁䅁䄴䅄䅁䑁䅁杌㑁䑁䅉兎䅁䅁杷允䅁䅁䅑䅁䑁䅁䅷䅁䭁䭁䄴䅁䭁䅁䅯䅁䭁䅁䍑䅁䉁䅁䅁允䅁䅁䅕渷⽷噎㘶䕉䵁䅉䅅䅁䕁䅁䅁睁䵁䅁䅁权㝄允䅁权煄权䅁权㙂䅂䅁允䅁䅁䅅䅁佁䅁䅷䅁睁䍁䄴兎硁䑁䅧䅁䵁䅉䅅䅁䕁䅁䅁睁䵁䅁䅁权䵁睁䅁权䭁䅁䅁权䙁䅁䅁允䅁䅁䅅䅁䙁䕁㍷啩杆博䅬䍄䉁䅁䅁睁䅁䅁䅍䅄䅁䅁䅯䅨䅅䅁䅯杊䅙䅁䅅䅁䉁䅁䅁杄䵁䅁䅁睎睁䍁䄴免硁䅁䅁䍄䉁䅁䅁䅂䅁䅁䅍䅄䅁䅁䅯睗䅁䅁䅯䄶䅯䅁䅯兣䅑䅁䅅䅁䉁䅁䅁杄佁䅁䅁睍㑁䍁䄴兏祁䑁䅙䅁䵁䅉䅅䅁䕁䅁䅁睁䵁䅁䅁权潂䅁䅁权牄权䅁权獄权䅁允䅁䅁䅅䅁佁䉁䅉䅁ㅁ䑁䅣兏硁䑁䅫䅍睁䑁䅁䅁䵁䅉䅅䅁䕁䅁䅁睁䵁䅁䅁权䙂䅁䅁权浄权䅁权䙃䅂䅁允䅁䅁䅅䅁佁䅁䅯䅁睁䍁䄴䅏㉁䅁䅁䍄䉁䅁䅁䅂䅁䅁䅍䅄䅁䅁䅯䅶䅍䅁䅯权䅁䅁䅯眯䅅䅁䅅䅁䉁䅁䅁兂㕁䵴㉨灶昸䅑杷允䅁䅁䅑䅁䑁䅁䅷䅁䭁䝁䑯䅁䭁䅁䅯䅁䭁䅁䅕䅁䉁䅁䅁允䅁䅁䅕牘䩰䅄牋啅䵁䅉䅅䅁䑁䅁䅁睁䵁䅁䅁权佁䅁䅁权捁杂䅁允䅁䅁䅅䅁䭁䭁䜸䅁䵁䅉䅅䅁䕁䅁䅁睁䵁䅁䅁权摄杁䅁权䕁䅁䅁权䙁䅁䅁允䅁䅁䅅䅁䙁䅁䅁䅁㉂䙘䈵䍄䉁䅁䅁䅂䅁䅁䅍䅄䅁䅁䅯睁䅁䅁䅯䄶䅯䅁䅯兣䅑䅁䅅䅁䉁䅁䅁杄佁䅁䅁杍㍁䍁䄴䅏睁䑁䅕䅁䵁䅉䅅䅁䕁䅁䅁睁䵁䅁䅁权療允䅁权瑄权䅁权㙂䅂䅁允䅁䅁䅅䅁䙁䍁睇浣剩攷⽑䍄䉁䅁䅁䅂䅁䅁䅍䅄䅁䅁䅯䄲䅁䅁䅯朵䅯䅁䅯兣䅑䅁䅅䅁䉁䅁䅁杄䵁䅁䅁免畁䑁䅅免㕁䅁䅁䍄䉁䅁䅁䅂䅁䅁䅍䅄䅁䅁䅯杂䅁䅁䅯朶䅯䅁䅯䄷䅯䅁䅅䅁䉁䅁䅁杄䵁䅁䅁䅍畁䑁䅁䅏硁䅁䅁䍄䉁䅁䅁䅂䅁䅁䅍䅄䅁䅁䅯睕䅁䅁䅯䄶䅯䅁䅯䅣䅑䅁䅅䅁䉁䅁䅁杄佁䅁䅁免硁䍁䄴兎穁䑁䅅䅁䵁䅉䅅䅁䕁䅁䅁睁䵁䅁䅁权汄允䅁权牄权䅁权瑂䅂䅁允䅁䅁䅅䅁佁䉁䅉䅁㉁䑁䅅䅏睁䑁䅁䅍睁䑁䅁䅁䵁䅉䅅䅁䕁䅁䅁睁䵁䅁䅁权煄杁䅁权䕁䅁䅁权䙁䅁䅁允䅁䅁䅅䅁䙁䅁䅁䅁䑃噍䉬䍄䉁䅁䅁䅂䅁䅁䅍䅄䅁䅁䅯兔䅅䅁䅯儷䅯䅁䅯全䅑䅁䅅䅁䉁䅁䅁权䡂䅁䅁䍄䉁䅁䅁䅂䅁䅁䅍䅄䅁䅁䅯术䅉䅁䅯䅂䅁䅁䅯兂䅁䅁䅅䅁䉁䅁䅁兂䅁䅁䅁ㅈ㑂兑杷允䅁䅁䅑䅁䑁䅁䅷䅁䭁䵁䉍䅁䭁佁䬰䅁䭁䥁䕕䅁䉁䅁䅁允䅁䅁䅕積積積積穷䴸䅉䅅䅁䕁䅁䅁睁䵁䅁䅁权あ杁䅁权䕁䅁䅁权䙁䅁䅁允䅁䅁䅅䅁䙁䅁䅁䅁䩁漫䈹䍄䉁䅁䅁睁䅁䅁䅍䅄䅁䅁䅯眲䅁䅁䅯杇䅙䅁䅅䅁䉁䅁䅁权瑁杂䅁䍄䉁䅁䅁䅂䅁䅁䅍䅄䅁䅁䅯䅒䅁䅁䅯允䅉䅁䅯兂䅉䅁䅅䅁䉁䅁䅁兂䭄浱奏獥㔰兑杷允䅁䅁䅑䅁䑁䅁䅷䅁䭁䝁䍍䅁䭁䉁䅅䅁䭁偁䈸䅁䉁䅁䅁允䅁䅁䄴䅆䅁䑁䅙䅍㍁䑁䅣䅍睁䑁䅁䅍睁䅁䅁䍄䉁䅁䅁睁䅁䅁䅍䅄䅁䅁䅯兂䅅䅁䅯杈䅙䅁䅅䅁䉁䅁䅁权捂杂䅁䍄䉁䅁䅁䅂䅁䅁䅍䅄䅁䅁䅯睵䅁䅁䅯眶䅯䅁䅯睢䅑䅁䅅䅁䉁䅁䅁杄啁䅁䅁免睁䑁䅣䅏睁䑁䅁䅍睁䑁䅁䅁䵁䅉䅅䅁䕁䅁䅁睁䵁䅁䅁权橃䅁䅁权剁䅁䅁权䕁杁䅁允䅁䅁䅅䅁佁䉁䅑䅁祁䑁䅧兏睁䑁䅁䅍睁䑁䅁䅍䅁䅁杷允䅁䅁䅑䅁䑁䅁䅷䅁䭁䥁䉍䅁䭁佁䭣䅁䭁佁䭷䅁䉁䅁䅁允䅁䅁䅕椹捨㡪ㅌ䕋䵁䅉䅅䅁䕁䅁䅁睁䵁䅁䅁权潄杁䅁权剁䅁䅁权䙁䅁䅁允䅁䅁䅅䅁佁䉁䅑䅁祁䑁䅍䅎ぁ䑁䅁䅍睁䑁䅁䅍䅁䅁杷允䅁䅁䅑䅁䑁䅁䅷䅁䭁佁䍧䅁䭁䅁䅯䅁䭁䅁䅕䅁䉁䅁䅁允䅁䅁䅕癱午坔光䕃䵁䅉䅅䅁䕁䅁䅁睁䵁䅁䅁权奂䅁䅁权䉁杁䅁权䑁杁䅁允䅁䅁䅅䅁䙁䱁䥥づ临畨䅚䍄䉁䅁䅁䅂䅁䅁䅍䅄䅁䅁䅯䄷䅉䅁䅯䅂䅁䅁䅯眯䅅䅁䅅䅁䉁䅁䅁兂䅁䅁䅃獣䉨兑杷允䅁䅁䅑䅁䑁䅁䅷䅁䭁偁䍙䅁䭁䅁䅑䅁䭁偁䈸䅁䉁䅁䅁允䅁䅁䅕䅁䅁䱁琲歘䵅䅉䅅䅁䕁䅁䅁睁䵁䅁䅁权䙂允䅁权牄权䅁权䙃䅂䅁允䅁䅁䅅䅁佁䉁䅑䅁ㅁ䑁䅁兏睁䑁䅧䅎㍁䑁䅑睍䅁䅁杷允䅁䅁䅑䅁䑁䅁䅷䅁䭁䕁䌸䅁䭁䅁䅯䅁䭁偁䈸䅁䉁䅁䅁允䅁䅁䅕⽷潕䥘䌹啅䵁䅉䅅䅁䕁䅁䅁睁䵁䅁䅁权䩃允䅁权浄权䅁权㙂䅂䅁允䅁䅁䅅䅁佁䅁䅷䅁硁䍁䄴杍ぁ䑁䅉䅁䵁䅉䅅䅁䕁䅁䅁睁䵁䅁䅁权歃允䅁权畄权䅁权䙃䅂䅁允䅁䅁䅅䅁䙁䅁䅁䅁䅄眴䉰䍄䉁䅁䅁䅂䅁䅁䅍䅄䅁䅁䅯睬䅅䅁䅯朶䅯䅁䅯睧䅑䅁䅅䅁䉁䅁䅁杄䭁䅁䅁䅍畁䑁䅑睎䅁䅁杷允䅁䅁䅑䅁䑁䅁䅷䅁䭁䡁䍯䅁䭁䅁䅯䅁䭁䅁䅕䅁䉁䅁䅁允䅁䅁䅕呦ㄸ牘灰問䵁䅉䅅䅁䕁䅁䅁睁䵁䅁䅁权硄䅁䅁权湄权䅁权睂䅂䅁允䅁䅁䅅䅁䙁乁楅⼲⭬獡⽷䍄䉁䅁䅁䅂䅁䅁䅍䅄䅁䅁䅯儲䅉䅁䅯充䅁䅁䅯兂䅁䅁䅅䅁䉁䅁䅁杄啁䅁䅁免ㅁ䑁䅣杍睁䑁䅅䅍睁䑁䅁䅁䵁䅉䅅䅁䕁䅁䅁睁䵁䅁䅁权ㅂ睁䅁权剁䅁䅁权⽄允䅁允䅁䅁䅅䅁佁䉁䅑䅁ぁ䑁䅁李ぁ䑁䅫兎睁䑁䅁䅍䅁䅁杷允䅁䅁䅑䅁䑁䅁䅷䅁䭁䭁䄸䅁䭁佁䭳䅁䭁䝁䔸䅁䉁䅁䅁允䅁䅁䄴䅆䅁䑁䅍杍ぁ䑁䅁杍㍁䑁䅍李睁䅁䅁䍄䉁䅁䅁䅂䅁䅁䅍䅄䅁䅁䅯䅣䅅䅁䅯䄶䅯䅁䅯睧䅑䅁䅅䅁䉁䅁䅁杄佁䅁䅁免㍁䍁䄴杍睁䑁䅙䅁䵁䅉䅅䅁䕁䅁䅁睁䵁䅁䅁权䩄䅁䅁权䕁䅁䅁权䕁杁䅁允䅁䅁䅅䅁䙁䅁䅁䅁潂㉏䉚䍄䉁䅁䅁䅂䅁䅁䅍䅄䅁䅁䅯条䅅䅁䅯眵䅯䅁䅯睧䅑䅁䅅䅁䉁䅁䅁兂祂汊啘睃潶睐杷允䅁䅁䅑䅁䑁䅁䅷䅁䭁䅁䉉䅁䭁佁䬴䅁䭁䥁䕕䅁䉁䅁䅁允䅁䅁䅕䅁䅁䝁䑡啕䵅䅉䅅䅁䕁䅁䅁睁䵁䅁䅁权晄允䅁权牄权䅁权㙂䅂䅁允䅁䅁䅅䅁佁䉁䅑䅁硁䑁䅕睍㕁䑁䅍睍㍁䑁䅕䅏䅁䅁杷允䅁䅁䅑䅁䑁䅁䅷䅁䭁䙁䍍䅁䭁䉁䅅䅁䭁䅁䅕䅁䉁䅁䅁允䅁䅁䄴䅆䅁䑁䅣李睁䑁䅁䅍睁䑁䅁䅍睁䅁䅁䍄䉁䅁䅁睁䅁䅁䅍䅄䅁䅁䅯睲䅅䅁䅯杈䅙䅁䅅䅁䉁䅁䅁权桂杂䅁䍄䉁䅁䅁䅂䅁䅁䅍䅄䅁䅁䅯朲䅁䅁䅯儶䅯䅁䅯兣䅑䅁䅅䅁䉁䅁䅁兂䅁䅁䅁䅳獳兑杷允䅁䅁䅑䅁䑁䅁䅷䅁䭁䝁䉫䅁䭁佁䬰䅁䭁佁䭷䅁䉁䅁䅁允䅁䅁䅕灭婭婭婭呵䴸䅉䅅䅁䕁䅁䅁睁䵁䅁䅁权婄杁䅁权䭁䅁䅁权䙁䅁䅁允䅁䅁䅅䅁䙁乁乎桙奂晏⽙䍄䉁䅁䅁䅂䅁䅁䅍䅄䅁䅁䅯睉䅍䅁䅯权䅁䅁䅯眯䅅䅁䅅䅁䉁䅁䅁兂婄発呤㘴㝗睐杷允䅁䅁䅑䅁䑁䅁䅷䅁䭁䝁䑅䅁䭁䅁䅯䅁䭁䅁䅕䅁䉁䅁䅁允䅁䅁䅕杓䍷㑋坣歆䵁䅉䅅䅁䕁䅁䅁睁䵁䅁䅁权噁䅁䅁权湄权䅁权硂䅂䅁允䅁䅁䅅䅁䙁䅁䅁䅁䅁䉁䅈䍄䉁䅁䅁䅂䅁䅁䅍䅄䅁䅁䅯䅓䅍䅁䅯充䅁䅁䅯兂䅁䅁䅅䅁䉁䅁䅁杄啁䅁䅁兎㍁䑁䅑䅍睁䑁䅁䅍睁䑁䅁䅁䵁䅉䅅䅁䕁䅁䅁睁䵁䅁䅁权㍁䅁䅁权潄权䅁权㙂䅂䅁允䅁䅁䅅䅁佁䅁䄴䅁ぁ䑁䅣杌ぁ䑁䅅䅎䅁䅁杷允䅁䅁䅑䅁䑁䅁䅷䅁䭁䱁䉯䅁䭁佁䭣䅁䭁䥁䕍䅁䉁䅁䅁允䅁䅁䅕呦ㄸ牘䩯歋䵁䅉䅅䅁䕁䅁䅁睁䵁䅁䅁权权睁䅁权剁䅁䅁权䙁䅁䅁允䅁䅁䅅䅁佁䉁䅑䅁祁䑁䅫睍㕁䑁䅙兎睁䑁䅁䅍䅁䅁杷允䅁䅁䅑䅁䑁䅁䅷䅁䭁佁䅙䅁䭁佁䭧䅁䭁佁䭷䅁䉁䅁䅁允䅁䅁䄴杄䅁䑁䅅李畁䑁䅍免㕁䅁䅁䍄䉁䅁䅁䅂䅁䅁䅍䅄䅁䅁䅯䅥䅅䅁䅯䄶䅯䅁䅯全䅑䅁䅅䅁䉁䅁䅁杄佁䅁䅁兌㉁䍁䄴免ㅁ䑁䅫䅁䵁䅉䅅䅁䕁䅁䅁睁䵁䅁䅁权䙁䅂䅁权䭁䅁䅁权䙁䅁䅁允䅁䅁䅅䅁䙁䵁䱤㑎䉬䈴䅖䍄䉁䅁䅁䅂䅁䅁䅍䅄䅁䅁䅯杨䅅䅁䅯朶䅯䅁䅯兢䅑䅁䅅䅁䉁䅁䅁杄䵁䅁䅁免畁䑁䅍兏㉁䅁䅁䍄䉁䅁䅁睁䅁䅁䅍䅄䅁䅁䅯杆䅅䅁䅯杊䅙䅁䅅䅁䉁䅁䅁杄䵁䅁䅁兏㑁䍁䄴䅎ぁ䅁䅁䍄䉁䅁䅁䅂䅁䅁䅍䅄䅁䅁䅯兢䅉䅁䅯䅂䅁䅁䅯兂䅁䅁䅅䅁䉁䅁䅁兂䅁䅁䅁䍉牬兑杷允䅁䅁䅑䅁䑁䅁䅷䅁䭁䙁䅣䅁䭁佁䭯䅁䭁䝁䔰䅁䉁䅁䅁允䅁䅁䄴䅄䅁䑁䅁杌㉁䑁䅍睍䅁䅁杷允䅁䅁䅑䅁䑁䅁䅷䅁䭁䉁䉙䅁䭁佁䭳䅁䭁䡁䕁䅁䉁䅁䅁允䅁䅁䄴䅆䅁䑁䅅兎穁䑁䅕兎㑁䑁䅁䅍睁䅁䅁䍄䉁䅁䅁䅂䅁䅁䅍䅄䅁䅁䅯兯䅅䅁䅯朶䅯䅁䅯睧䅑䅁䅅䅁䉁䅁䅁杄䵁䅁䅁䅍畁䑁䅉杍ぁ䅁䅁䍄䉁䅁䅁䅂䅁䅁䅍䅄䅁䅁䅯䅡䅉䅁䅯䅂䅁䅁䅯眯䅅䅁䅅䅁䉁䅁䅁兂䅁䅁杄祯⭚兑杷允䅁䅁䅍䅁䑁䅁䅷䅁䭁䍁䈴䅁䭁䍁䝑䅁䉁䅁䅁允䅁䅁䅯䅪䄸䅁杷允䅁䅁䅍䅁䑁䅁䅷䅁䭁䭁䉁䅁䭁䉁䝯䅁䉁䅁䅁允䅁䅁䅯睇䅙䅁杷允䅁䅁䅑䅁䑁䅁䅷䅁䭁䭁䉍䅁䭁佁䭫䅁䭁䡁䕯䅁䉁䅁䅁允䅁䅁䅕䅁䅁䅁䥃ぉ䵅䅉䅅䅁䕁䅁䅁睁䵁䅁䅁权䱄允䅁权浄权䅁权䙃䅂䅁允䅁䅁䅅䅁佁䅁䅷䅁硁䍁䄴睎祁䑁䅉䅁䵁䅉䅅䅁䕁䅁䅁睁䵁䅁䅁权䱄允䅁权畄权䅁权睂䅂䅁允䅁䅁䅅䅁䙁䅁䅁䅁䅃癵䅖䍄䉁䅁䅁䅂䅁䅁䅍䅄䅁䅁䅯兄䅁䅁䅯眶䅯䅁䅯全䅑䅁䅅䅁䉁䅁䅁杄坁䅁䅁免㍁䑁䅙兎ぁ䑁䅧李睁䑁䅍兎䅁䅁杷允䅁䅁䅑䅁䑁䅁䅷䅁䭁䝁䌰䅁䭁䅁䅯䅁䭁䅁䅕䅁䉁䅁䅁允䅁䅁䅕椹捨㡪ㅌ䐷䴸䅉䅅䅁䑁䅁䅁睁䵁䅁䅁权坂䅁䅁权敁杂䅁允䅁䅁䅅䅁䭁䅁䡁䅁䵁䅉䅅䅁䕁䅁䅁睁䵁䅁䅁权㙂䅁䅁权煄权䅁权睂䅂䅁允䅁䅁䅅䅁佁䅁䅯䅁睁䍁䄴兎ぁ䅁䅁䍄䉁䅁䅁睁䅁䅁䅍䅄䅁䅁䅯杲䅁䅁䅯䅊䅙䅁䅅䅁䉁䅁䅁权時睄䅁䍄䉁䅁䅁䅂䅁䅁䅍䅄䅁䅁䅯儳䅅䅁䅯儷䅯䅁䅯睢䅑䅁䅅䅁䉁䅁䅁兂㕂匶硙䭃歺睐杷允䅁䅁䅑䅁䑁䅁䅷䅁䭁䝁䑯䅁䭁䅁䅑䅁䭁䅁䅕䅁䉁䅁䅁允䅁䅁䅕䅁䅁䝁䔫ち䵅䅉䅅䅁䑁䅁䅁睁䵁䅁䅁权啁䅁䅁权歁杂䅁允䅁䅁䅅䅁䭁佁䩁䅁䵁䅉䅅䅁䕁䅁䅁睁䵁䅁䅁权剄允䅁权牄权䅁权㥂䅂䅁允䅁䅁䅅䅁佁䉁䅑䅁穁䑁䅉兎ぁ䑁䅙䅏㉁䑁䅁免䅁䅁杷允䅁䅁䅑䅁䑁䅁䅷䅁䭁䙁䑁䅁䭁䅁䅑䅁䭁䅁䅕䅁䉁䅁䅁允䅁䅁䅕䅁䅁䵁偘步䵅䅉䅅䅁䕁䅁䅁睁䵁䅁䅁权㡁允䅁权灄权䅁权獄权䅁允䅁䅁䅅䅁䙁䅁䅁䅁䅂眳䉌䍄䉁䅁䅁䅂䅁䅁䅍䅄䅁䅁䅯䅂䅍䅁䅯䅂䅁䅁䅯兂䅁䅁䅅䅁䉁䅁䅁兂䅁䅁䅁洵硣兑杷允䅁䅁䅍䅁䑁䅁䅷䅁䭁䩁䅣䅁䭁䉁䝯䅁䉁䅁䅁允䅁䅁䅯睥䅙䅁杷允䅁䅁䅑䅁䑁䅁䅷䅁䭁䭁䅙䅁䭁佁䭫䅁䭁䡁䕅䅁䉁䅁䅁允䅁䅁䅕䅁䅁䅁䑄欯䵁䅉䅅䅁䕁䅁䅁睁䵁䅁䅁权求允䅁权瑄权䅁权㥂䅂䅁允䅁䅁䅅䅁䙁䝁剩堷⽷吹䅒䍄䉁䅁䅁睁䅁䅁䅍䅄䅁䅁䅯入䅅䅁䅯䅈䅙䅁䅅䅁䉁䅁䅁权呁䅃䅁䍄䉁䅁䅁䅂䅁䅁䅍䅄䅁䅁䅯杅䅉䅁䅯充䅁䅁䅯眯䅅䅁䅅䅁䉁䅁䅁杄啁䅁䅁免㑁䑁䅅䅍睁䑁䅁䅍睁䑁䅁䅁䵁䅉䅅䅁䕁䅁䅁睁䵁䅁䅁权卂䅁䅁权䕁䅁䅁权䕁杁䅁允䅁䅁䅅䅁䙁䅁䅁䅁時塪䉎䍄䉁䅁䅁䅂䅁䅁䅍䅄䅁䅁䅯朶䅅䅁䅯儶䅯䅁䅯睧䅑䅁䅅䅁䉁䅁䅁兂䅁䅁䅁佷䡙兑杷允䅁䅁䅑䅁䑁䅁䅷䅁䭁䡁䅉䅁䭁䉁䅅䅁䭁䅁䍑䅁䉁䅁䅁允䅁䅁䄴䅆䅁䑁䅅䅎㕁䑁䅣睍ぁ䑁䅁䅍睁䅁䅁䍄䉁䅁䅁䅂䅁䅁䅍䅄䅁䅁䅯杒䅅䅁䅯儷䅯䅁䅯睢䅑䅁䅅䅁䉁䅁䅁兂㉃乩瑤䉊瑌睐杷允䅁䅁䅑䅁䑁䅁䅷䅁䭁䭁䉫䅁䭁佁䬴䅁䭁䝁䔸䅁䉁䅁䅁允䅁䅁䅕䅁䅁䙁䠴歉䵅䅉䅅䅁䕁䅁䅁睁䵁䅁䅁权ㅃ允䅁权畄权䅁权睂䅂䅁允䅁䅁䅅䅁䙁䅁䅁䅁䥃呲䉂䍄䉁䅁䅁䅂䅁䅁䅍䅄䅁䅁䅯䅱䅉䅁䅯䅂䅁䅁䅯眯䅅䅁䅅䅁䉁䅁䅁兂䅁䅁䅁祹䉤兑杷允䅁䅁䅑䅁䑁䅁䅷䅁䭁乁䉑䅁䭁佁䭫䅁䭁䝁䔸䅁䉁䅁䅁允䅁䅁䅕䅁䅁偁㕨商䵅䅉䅅䅁䕁䅁䅁睁䵁䅁䅁权灂杁䅁权䭁䅁䅁权⽄允䅁允䅁䅁䅅䅁䙁乁㑖匶硙佃⽁䍄䉁䅁䅁䅂䅁䅁䅍䅄䅁䅁䅯睊䅍䅁䅯充䅁䅁䅯兂䅁䅁䅅䅁䉁䅁䅁杄坁䅁䅁杍睁䑁䅣䅏睁䑁䅁䅍睁䑁䅁䅍䅁䅁杷允䅁䅁䅍䅁䑁䅁䅷䅁䭁䑁䉳䅁䭁䉁䜴䅁䉁䅁䅁允䅁䅁䅯䅺䅙䅁杷允䅁䅁䅑䅁䑁䅁䅷䅁䭁䝁䅕䅁䭁䉁䜸䅁䭁䍁䝁䅁䉁䅁䅁允䅁䅁䅯䅢䅣䅁杷允䅁䅁䅑䅁䑁䅁䅷䅁䭁䑁䈸䅁䭁佁䬴䅁䭁䥁䕍䅁䉁䅁䅁允䅁䅁䅕䅁䅁䝁啂啇䵅䅉䅅䅁䕁䅁䅁睁䵁䅁䅁权慃允䅁权浄权䅁权硂䅂䅁允䅁䅁䅅䅁佁䅁䅷䅁硁䍁䄴兎硁䑁䅕䅁䵁䅉䅅䅁䕁䅁䅁睁䵁䅁䅁权浄杁䅁权䕁䅁䅁权䙁䅁䅁允䅁䅁䅅䅁䙁䅁䅁䕁䑂䥩䉊䍄䉁䅁䅁䅂䅁䅁䅍䅄䅁䅁䅯䅓䅁䅁䅯眶䅯䅁䅯来䅑䅁䅅䅁䉁䅁䅁杄啁䅁䅁免硁䑁䅙䅎ㅁ䑁䅅䅍睁䑁䅁䅁䵁䅉䅅䅁䕁䅁䅁睁䵁䅁䅁权晃䅁䅁权牄权䅁权療䅂䅁允䅁䅁䅅䅁佁䉁䅑䅁ぁ䑁䅍兏㍁䑁䅁杍祁䑁䅑李䅁䅁杷允䅁䅁䅑䅁䑁䅁䅷䅁䭁䱁䅧䅁䭁䅁䍅䅁䭁䅁䍉䅁䉁䅁䅁允䅁䅁䅕挰ㅭ坬䕷䔲䵁䅉䅅䅁䕁䅁䅁睁䵁䅁䅁权癄允䅁权瑄权䅁权㙂䅂䅁允䅁䅁䅅䅁䙁佁剸䉵䘶㘶⽅䍄䉁䅁䅁䅂䅁䅁䅍䅄䅁䅁䅯䄶䅍䅁䅯权䅁䅁䅯兂䅁䅁䅅䅁䉁䅁䅁兂坂楄礲敮樯睐杷允䅁䅁䅑䅁䑁䅁䅷䅁䭁䍁䉙䅁䭁佁䬰䅁䭁䝁䔰䅁䉁䅁䅁允䅁䅁䅕㑋坣挲㌷䵄䵁䅉䅅䅁䕁䅁䅁睁䵁䅁䅁权䑂允䅁权煄权䅁权瑂䅂䅁允䅁䅁䅅䅁佁䅁䅷䅁睁䍁䄴免穁䑁䅑䅁䵁䅉䅅䅁䕁䅁䅁睁䵁䅁䅁权奂允䅁权瑄权䅁权療䅂䅁允䅁䅁䅅䅁䙁䉁䘫ㄶ㑇獈⽕䍄䉁䅁䅁䅂䅁䅁䅍䅄䅁䅁䅯睡䅅䅁䅯眶䅯䅁䅯来䅑䅁䅅䅁䉁䅁䅁杄啁䅁䅁免㍁䑁䅉睎硁䑁䅁兎㕁䑁䅍䅁䵁䅉䅅䅁䕁䅁䅁睁䵁䅁䅁权佂睁䅁权䭁䅁䅁权䙁䅁䅁允䅁䅁䅅䅁䙁䑁危⭋睖噸⽗䍄䉁䅁䅁䅂䅁䅁䅍䅄䅁䅁䅯兙䅁䅁䅯充䅁䅁䅯兂䅁䅁䅅䅁䉁䅁䅁杄啁䅁䅁睍ㅁ䑁䅣䅎睁䑁䅁䅍睁䑁䅁䅁䵁䅉䅅䅁䕁䅁䅁睁䵁䅁䅁权䍃允䅁权浄权䅁权㙂䅂䅁允䅁䅁䅅䅁佁䅁䅯䅁硁䍁䄴兏祁䅁䅁䍄䉁䅁䅁䅂䅁䅁䅍䅄䅁䅁䅯內䅍䅁䅯充䅁䅁䅯兂䅁䅁䅅䅁䉁䅁䅁杄坁䅁䅁免ぁ䑁䅁兎睁䑁䅁䅍睁䑁䅁䅍䅁䅁杷允䅁䅁䅑䅁䑁䅁䅷䅁䭁䩁䅅䅁䭁佁䭣䅁䭁䝁䔸䅁䉁䅁䅁允䅁䅁䅕坋䙡䍮䙰歉䵁䅉䅅䅁䕁䅁䅁睁䵁䅁䅁权䅄允䅁权䕁䅁䅁权䕁杁䅁允䅁䅁䅅䅁䙁䅁䅁䅁⭁㔱䉊䍄䉁䅁䅁䅂䅁䅁䅍䅄䅁䅁䅯睋䅍䅁䅯䅂䅁䅁䅯兂䅁䅁䅅䅁䉁䅁䅁兂䅁䅁䅁硪奸兑杷允䅁䅁䅑䅁䑁䅁䅷䅁䭁䉁䈸䅁䭁佁䬴䅁䭁䡁䕁䅁䉁䅁䅁允䅁䅁䅕䅁䅁䅁歂啹䵁䅉䅅䅁䕁䅁䅁睁䵁䅁䅁权䱄允䅁权牄权䅁权㥂䅂䅁允䅁䅁䅅䅁佁䉁䅑䅁硁䑁䅧䅍㉁䑁䅁䅍睁䑁䅁䅍䅁䅁杷允䅁䅁䅑䅁䑁䅁䅷䅁䭁䍁䑷䅁䭁䅁䅑䅁䭁偁䈸䅁䉁䅁䅁允䅁䅁䅕䅁䅁䭁娯歙䵅䅉䅅䅁䑁䅁䅁睁䵁䅁䅁权瑃䅁䅁权捁杂䅁允䅁䅁䅅䅁䭁佁䝷䅁䵁䅉䅅䅁䕁䅁䅁睁䵁䅁䅁权癁䅁䅁权䉁杁䅁权䍁杁䅁允䅁䅁䅅䅁䙁䩁䥦䈵㍨瑵䅰䍄䉁䅁䅁䅂䅁䅁䅍䅄䅁䅁䅯睋䅍䅁䅯充䅁䅁䅯兂䅁䅁䅅䅁䉁䅁䅁杄啁䅁䅁免硁䑁䅫免睁䑁䅁䅍睁䑁䅁䅁䵁䅉䅅䅁䕁䅁䅁睁䵁䅁䅁权橂䅁䅁权灄权䅁权䙃䅂䅁允䅁䅁䅅䅁䙁䅁䅁䅁睄䌵䉚䍄䉁䅁䅁䅂䅁䅁䅍䅄䅁䅁䅯䅲䅅䅁䅯眶䅯䅁䅯全䅑䅁䅅䅁䉁䅁䅁杄啁䅁䅁杍祁䑁䅫杍睁䑁䅁䅍睁䑁䅁䅁䵁䅉䅅䅁䕁䅁䅁睁䵁䅁䅁权扄䅁䅁权湄权䅁权睂䅂䅁允䅁䅁䅅䅁䙁䙁歰㥏倹兪䅰䍄䉁䅁䅁䅂䅁䅁䅍䅄䅁䅁䅯兒䅅䅁䅯眶䅯䅁䅯睢䅑䅁䅅䅁䉁䅁䅁杄啁䅁䅁䅎㑁䑁䅉䅏睁䑁䅉䅎㑁䑁䅧䅁䵁䅉䅅䅁䕁䅁䅁睁䵁䅁䅁权敂允䅁权瑄权䅁权獄权䅁允䅁䅁䅅䅁䙁䡁㥅瑃橥䱣⼰䍄䉁䅁䅁䅂䅁䅁䅍䅄䅁䅁䅯睹䅁䅁䅯儶䅯䅁䅯兦䅑䅁䅅䅁䉁䅁䅁兂䅁䅁䅁䅧畣兑杷允䅁䅁䅑䅁䑁䅁䅷䅁䭁䕁䈴䅁䭁佁䭙䅁䭁䡁䕁䅁䉁䅁䅁允䅁䅁䄴䅄䅁䑁䅅杌ㅁ䑁䅕睎䅁䅁杷允䅁䅁䅍䅁䑁䅁䅷䅁䭁䕁䈸䅁䭁䍁䝑䅁䉁䅁䅁允䅁䅁䅯桊䅁䅁杷允䅁䅁䅑䅁䑁䅁䅷䅁䭁䑁䉫䅁䭁佁䬰䅁䭁䥁䕍䅁䉁䅁䅁允䅁䅁䅕匶硙䭃捷䐸䴸䅉䅅䅁䕁䅁䅁睁䵁䅁䅁权桂允䅁权畄权䅁权䙃䅂䅁允䅁䅁䅅䅁䙁䅁䅁䅁䅄硆䉒䍄䉁䅁䅁䅂䅁䅁䅍䅄䅁䅁䅯兲䅁䅁䅯眶䅯䅁䅯䅣䅑䅁䅅䅁䉁䅁䅁杄啁䅁䅁䅏㑁䑁䅙睎硁䑁䅫睎穁䑁䅁䅁䵁䅉䅅䅁䕁䅁䅁睁䵁䅁䅁权䝁杁䅁权剁䅁䅁权⽄允䅁允䅁䅁䅅䅁佁䉁䅙䅁硁䑁䅣李ぁ䑁䅁䅍睁䑁䅁䅍睁䅁䅁䍄䉁䅁䅁䅂䅁䅁䅍䅄䅁䅁䅯儲䅅䅁䅯朷䅯䅁䅯䅣䅑䅁䅅䅁䉁䅁䅁兂䅁䅁䅁䠸杉兑杷允䅁䅁䅑䅁䑁䅁䅷䅁䭁䙁䑅䅁䭁䉁䅅䅁䭁䅁䅕䅁䉁䅁䅁允䅁䅁䄴䅆䅁䑁䅉免㕁䑁䅫䅍睁䑁䅁䅍睁䅁䅁䍄䉁䅁䅁䅂䅁䅁䅍䅄䅁䅁䅯䄸䅉䅁䅯充䅁䅁䅯兂䅁䅁䅅䅁䉁䅁䅁杄啁䅁䅁䅎ぁ䑁䅑䅎祁䑁䅁䅍睁䑁䅁䅁䵁䅉䅅䅁䕁䅁䅁睁䵁䅁䅁权瑂䅁䅁权煄权䅁权獄权䅁允䅁䅁䅅䅁佁䅁䅯䅁睁䍁䄴兎硁䅁䅁䍄䉁䅁䅁䅂䅁䅁䅍䅄䅁䅁䅯睸䅁䅁䅯朵䅯䅁䅯兦䅑䅁䅅䅁䉁䅁䅁杄䵁䅁䅁兎畁䑁䅑免ぁ䅁䅁䍄䉁䅁䅁䅂䅁䅁䅍䅄䅁䅁䅯䅮䅅䅁䅯儷䅯䅁䅯来䅑䅁䅅䅁䉁䅁䅁兂坄硅䥬㠷刯睐杷允䅁䅁䅑䅁䑁䅁䅷䅁䭁䱁䅑䅁䭁䅁䅯䅁䭁䅁䅕䅁䉁䅁䅁允䅁䅁䅕䝭匴㡧䭄ぃ䵁䅉䅅䅁䕁䅁䅁睁䵁䅁䅁权摁杁䅁权䕁䅁䅁权䙁䅁䅁允䅁䅁䅅䅁䙁䅁䅁䅁灄湒䉴䍄䉁䅁䅁睁䅁䅁䅍䅄䅁䅁䅯䅰䅁䅁䅯杊䅙䅁䅅䅁䉁䅁䅁杄䭁䅁䅁睎睁䍁䄴䅎䅁䅁杷允䅁䅁䅑䅁䑁䅁䅷䅁䭁䕁䉯䅁䭁佁䭯䅁䭁䡁䕁䅁䉁䅁䅁允䅁䅁䄴䅄䅁䑁䅁杌ㅁ䑁䅍兏䅁䅁杷允䅁䅁䅑䅁䑁䅁䅷䅁䭁偁䉅䅁䭁佁䭣䅁䭁䝁䔸䅁䉁䅁䅁允䅁䅁䅕匶硙䭃捷ぃ䵁䅉䅅䅁䑁䅁䅁睁䵁䅁䅁权䥄允䅁权捁杂䅁允䅁䅁䅅䅁䭁䑁䝉䅁䵁䅉䅅䅁䕁䅁䅁睁䵁䅁䅁权㕂䅁䅁权畄权䅁权獄权䅁允䅁䅁䅅䅁䙁䅁䅁䅁捂剗䉨䍄䉁䅁䅁睁䅁䅁䅍䅄䅁䅁䅯兪䅅䅁䅯䅇䅙䅁䅅䅁䉁䅁䅁权䅂杂䅁䍄䉁䅁䅁䅂䅁䅁䅍䅄䅁䅁䅯睸䅁䅁䅯眵䅯䅁䅯兢䅑䅁䅅䅁䉁䅁䅁兂䩄牤昶楇搯睐杷允䅁䅁䅑䅁䑁䅁䅷䅁䭁䍁䍳䅁䭁䅁䅯䅁䭁偁䈸䅁䉁䅁䅁允䅁䅁䅕䅁䅁䅁䅁䐹䴸䅉䅅䅁䕁䅁䅁睁䵁䅁䅁权㙄䅁䅁权潄权䅁权睂䅂䅁允䅁䅁䅅䅁佁䅁䄴䅁硁䑁䅣杌㍁䑁䅑兏䅁䅁杷允䅁䅁䅑䅁䑁䅁䅷䅁䭁䝁䉉䅁䭁䉁䅅䅁䭁䅁䍑䅁䉁䅁䅁允䅁䅁䄴䅆䅁䑁䅉䅏祁䑁䅁免㍁䑁䅁䅍睁䅁䅁䍄䉁䅁䅁䅂䅁䅁䅍䅄䅁䅁䅯典䅉䅁䅯权䅁䅁䅯眯䅅䅁䅅䅁䉁䅁䅁兂睄㡰䱚㑎瑮睐杷允䅁䅁䅑䅁䑁䅁䅷䅁䭁䑁䈸䅁䭁佁䭣䅁䭁䝁䔰䅁䉁䅁䅁允䅁䅁䅕䑚晶㑔堰啌䵁䅉䅅䅁䕁䅁䅁睁䵁䅁䅁权摂杁䅁权剁䅁䅁权⽄允䅁允䅁䅁䅅䅁佁䉁䅑䅁㑁䑁䅁䅏㕁䑁䅁䅍睁䑁䅁䅍䅁䅁杷允䅁䅁䅑䅁䑁䅁䅷䅁䭁䙁䅁䅁䭁佁䭫䅁䭁䝁䔰䅁䉁䅁䅁允䅁䅁䅕䅁䅁䭁千䕃䵅䅉䅅䅁䕁䅁䅁睁䵁䅁䅁权畁允䅁权畄权䅁权瑂䅂䅁允䅁䅁䅅䅁䙁䅁䅁䅁㡁䈸䉰䍄䉁䅁䅁䅂䅁䅁䅍䅄䅁䅁䅯杓䅅䅁䅯儷䅯䅁䅯睧䅑䅁䅅䅁䉁䅁䅁兂㝁〳丫㉬愷睐杷允䅁䅁䅑䅁䑁䅁䅷䅁䭁䕁䍣䅁䭁䉁䅅䅁䭁䅁䅕䅁䉁䅁䅁允䅁䅁䄴䅆䅁䑁䅑䅍硁䑁䅁䅍睁䑁䅁䅍睁䅁䅁䍄䉁䅁䅁睁䅁䅁䅍䅄䅁䅁䅯眸䅅䅁䅯杇䅙䅁䅅䅁䉁䅁䅁权睃杂䅁䍄䉁䅁䅁䅂䅁䅁䅍䅄䅁䅁䅯䅆䅁䅁䅯允䅉䅁䅯杁䅉䅁䅅䅁䉁䅁䅁兂㑄偐䉶⽣桲䅑杷允䅁䅁䅑䅁䑁䅁䅷䅁䭁䙁䑑䅁䭁䉁䅅䅁䭁偁䈸䅁䉁䅁䅁允䅁䅁䄴䅆䅁䑁䅉睎㑁䑁䅁䅍睁䑁䅁䅍睁䅁䅁䍄䉁䅁䅁䅂䅁䅁䅍䅄䅁䅁䅯元䅁䅁䅯䄶䅯䅁䅯䄷䅯䅁䅅䅁䉁䅁䅁杄佁䅁䅁䅎穁䍁䄴免祁䑁䅧䅁䵁䅉䅅䅁䕁䅁䅁睁䵁䅁䅁权浂䅁䅁权湄权䅁权㥂䅂䅁允䅁䅁䅅䅁䙁偁唷佥浫即䅂䍄䉁䅁䅁䅂䅁䅁䅍䅄䅁䅁䅯眹䅅䅁䅯眵䅯䅁䅯来䅑䅁䅅䅁䉁䅁䅁兂䡁乬伳挳头䅑杷允䅁䅁䅑䅁䑁䅁䅷䅁䭁乁䍣䅁䭁䅁䅑䅁䭁偁䈸䅁䉁䅁䅁允䅁䅁䅕䅁䅁䵷㙹正䵅䅉䅅䅁䕁䅁䅁睁䵁䅁䅁权噃允䅁权畄权䅁权㥂䅂䅁允䅁䅁䅅䅁䙁䅁䅁䭁捃婨䉲䍄䉁䅁䅁睁䅁䅁䅍䅄䅁䅁䅯睌䅅䅁䅯杇䅙䅁䅅䅁䉁䅁䅁权乄杂䅁䍄䉁䅁䅁䅂䅁䅁䅍䅄䅁䅁䅯睄䅅䅁䅯䄶䅯䅁䅯睧䅑䅁䅅䅁䉁䅁䅁杄佁䅁䅁杍ㅁ䍁䄴免硁䑁䅧䅁䵁䅉䅅䅁䕁䅁䅁睁䵁䅁䅁权㙁允䅁权潄权䅁权獄权䅁允䅁䅁䅅䅁佁䅁䄴䅁祁䑁䅕杌㍁䑁䅣睎䅁䅁杷允䅁䅁䅑䅁䑁䅁䅷䅁䭁偁䑅䅁䭁䉁䅅䅁䭁䅁䅕䅁䉁䅁䅁允䅁䅁䄴䅆䅁䑁䅉䅍硁䑁䅑䅍睁䑁䅁䅍睁䅁䅁䍄䉁䅁䅁䅂䅁䅁䅍䅄䅁䅁䅯材䅅䅁䅯朵䅯䅁䅯睧䅑䅁䅅䅁䉁䅁䅁杄䵁䅁䅁杍畁䑁䅍䅏穁䅁䅁䍄䉁䅁䅁䅂䅁䅁䅍䅄䅁䅁䅯䅍䅍䅁䅯䅂䅁䅁䅯兂䅁䅁䅅䅁䉁䅁䅁兂䅁䅁䅁穕儱兑杷允䅁䅁䅑䅁䑁䅁䅷䅁䭁乁䅑䅁䭁佁䭫䅁䭁䝁䔸䅁䉁䅁䅁允䅁䅁䅕䅁䅁䥁㕸え䵅䅉䅅䅁䕁䅁䅁睁䵁䅁䅁权畂杁䅁权剁䅁䅁权⽄允䅁允䅁䅁䅅䅁佁䉁䅑䅁㍁䑁䅍睎硁䑁䅁䅍睁䑁䅁䅍䅁䅁杷允䅁䅁䅑䅁䑁䅁䅷䅁䭁䡁䉉䅁䭁佁䭣䅁䭁䡁䕁䅁䉁䅁䅁允䅁䅁䅕䬯确欰椱歁䵁䅉䅅䅁䕁䅁䅁睁䵁䅁䅁权䩃允䅁权瑄权䅁权䑃䅂䅁允䅁䅁䅅䅁䙁䑁䬰㘱睎敐⽉䍄䉁䅁䅁䅂䅁䅁䅍䅄䅁䅁䅯兴䅉䅁䅯䅂䅁䅁䅯兂䅁䅁䅅䅁䉁䅁䅁兂䅁䅁䅁䙢灊兑杷允䅁䅁䅑䅁䑁䅁䅷䅁䭁䙁䅧䅁䭁佁䭣䅁䭁䡁䕅䅁䉁䅁䅁允䅁䅁䅕㉣剩堷⽸䕌䵁䅉䅅䅁䕁䅁䅁睁䵁䅁䅁权㕄允䅁权湄权䅁权㙂䅂䅁允䅁䅁䅅䅁䙁䉁䕫杖琴橍䅆䍄䉁䅁䅁䅂䅁䅁䅍䅄䅁䅁䅯兗䅁䅁䅯眵䅯䅁䅯来䅑䅁䅅䅁䉁䅁䅁兂湂䩡䭬灍祄睐杷允䅁䅁䅑䅁䑁䅁䅷䅁䭁偁䄴䅁䭁䉁䅅䅁䭁䅁䅕䅁䉁䅁䅁允䅁䅁䄴䅆䅁䑁䅑免穁䑁䅙兎㑁䑁䅕䅍睁䅁䅁䍄䉁䅁䅁䅂䅁䅁䅍䅄䅁䅁䅯朷䅅䅁䅯朵䅯䅁䅯兦䅑䅁䅅䅁䉁䅁䅁权䡂䅁䅁䍄䉁䅁䅁䅂䅁䅁䅍䅄䅁䅁䅯杣䅍䅁䅯权䅁䅁䅯兂䅁䅁䅅䅁䉁䅁䅁兂瑂⼵灵搸䉉䅑杷允䅁䅁䅑䅁䑁䅁䅷䅁䭁偁䉯䅁䭁佁䭧䅁䭁䝁䔰䅁䉁䅁䅁允䅁䅁䄴杄䅁䑁䅧兎畁䑁䅉杍㕁䅁䅁䍄䉁䅁䅁睁䅁䅁䅍䅄䅁䅁䅯睁䅁䅁䅯䅊䅙䅁䅅䅁䉁䅁䅁权硄䅃䅁䍄䉁䅁䅁䅂䅁䅁䅍䅄䅁䅁䅯䅡䅅䅁䅯儷䅯䅁䅯睢䅑䅁䅅䅁䉁䅁䅁兂㍁啩杆搵楄睐杷允䅁䅁䅑䅁䑁䅁䅷䅁䭁䍁䅍䅁䭁佁䭯䅁䭁䡁䔰䅁䉁䅁䅁允䅁䅁䄴权䅁䑁䅁杌祁䑁䅅䅁䵁䅉䅅䅁䕁䅁䅁睁䵁䅁䅁权摂睁䅁权䕁䅁䅁权䙁䅁䅁允䅁䅁䅅䅁䙁䅁䅁䅁坃奕䉨䍄䉁䅁䅁䅂䅁䅁䅍䅄䅁䅁䅯睓䅍䅁䅯䅂䅁䅁䅯兂䅁䅁䅅䅁䉁䅁䅁兂䅁䅁䅁攴獨兑杷允䅁䅁䅑䅁䑁䅁䅷䅁䭁䭁䅳䅁䭁佁䭣䅁䭁䥁䕍䅁䉁䅁䅁允䅁䅁䅕䡳潊敫㠳歆䵁䅉䅅䅁䕁䅁䅁睁䵁䅁䅁权睁睁䅁权䭁䅁䅁权䙁䅁䅁允䅁䅁䅅䅁䙁乁乎桙奂兏䅊䍄䉁䅁䅁䅂䅁䅁䅍䅄䅁䅁䅯条䅁䅁䅯朵䅯䅁䅯兦䅑䅁䅅䅁䉁䅁䅁杄䵁䅁䅁䅍畁䑁䅑兎㑁䅁䅁䍄䉁䅁䅁䅂䅁䅁䅍䅄䅁䅁䅯兌䅁䅁䅯允䅉䅁䅯杁䅉䅁䅅䅁䉁䅁䅁兂獄楏ぴ琶䙅兑杷允䅁䅁䅑䅁䑁䅁䅷䅁䭁乁䅣䅁䭁佁䬴䅁䭁䡁䕯䅁䉁䅁䅁允䅁䅁䅕䅁䅁偁䉨啣䵅䅉䅅䅁䕁䅁䅁睁䵁䅁䅁权塄睁䅁权䕁䅁䅁权䙁䅁䅁允䅁䅁䅅䅁䭁䝁䍣䅁䵁䅉䅅䅁䕁䅁䅁睁䵁䅁䅁权橂䅁䅁权畄权䅁权瑂䅂䅁允䅁䅁䅅䅁䙁䅁䅁䅁奂䍅䈹䍄䉁䅁䅁䅂䅁䅁䅍䅄䅁䅁䅯杲䅅䅁䅯允䅉䅁䅯杁䅉䅁䅅䅁䉁䅁䅁兂⭂東乯祱杘䅑杷允䅁䅁䅑䅁䑁䅁䅷䅁䭁䵁䉧䅁䭁䅁䅑䅁䭁䅁䍑䅁䉁䅁䅁允䅁䅁䅕䅁䅁䥧剑つ䵅䅉䅅䅁䕁䅁䅁睁䵁䅁䅁权穂睁䅁权䕁䅁䅁权䙁䅁䅁允䅁䅁䅅䅁䙁䅁䅁䥁䭁〵䉸䍄䉁䅁䅁䅂䅁䅁䅍䅄䅁䅁䅯杌䅁䅁䅯充䅁䅁䅯兂䅁䅁䅅䅁䉁䅁䅁杄啁䅁䅁免ㅁ䑁䅅兏㉁䑁䅙睍硁䑁䅍䅁䵁䅉䅅䅁䕁䅁䅁睁䵁䅁䅁权獂䅁䅁权潄权䅁权獄权䅁允䅁䅁䅅䅁佁䅁䄴䅁ぁ䑁䅫杌㉁䑁䅣李䅁䅁杷允䅁䅁䅑䅁䑁䅁䅷䅁䭁䥁䅷䅁䭁䉁䜸䅁䭁䍁䝁䅁䉁䅁䅁允䅁䅁䅯睭䅙䅁杷允䅁䅁䅑䅁䑁䅁䅷䅁䭁䝁䉉䅁䭁佁䭯䅁䭁䥁䕕䅁䉁䅁䅁允䅁䅁䄴䅄䅁䑁䅁杌㍁䑁䅫睎䅁䅁杷允䅁䅁䅑䅁䑁䅁䅷䅁䭁䕁䍍䅁䭁䉁䅅䅁䭁偁䈸䅁䉁䅁䅁允䅁䅁䄴䅆䅁䑁䅍兎硁䑁䅕䅍睁䑁䅁䅍睁䅁䅁䍄䉁䅁䅁睁䅁䅁䅍䅄䅁䅁䅯杣䅁䅁䅯杇䅙䅁䅅䅁䉁䅁䅁权䑄杂䅁䍄䉁䅁䅁䅂䅁䅁䅍䅄䅁䅁䅯睃䅅䅁䅯朵䅯䅁䅯全䅑䅁䅅䅁䉁䅁䅁权䡂䅁䅁䍄䉁䅁䅁䅂䅁䅁䅍䅄䅁䅁䅯䅤䅍䅁䅯䅂䅁䅁䅯眯䅅䅁䅅䅁䉁䅁䅁兂䅁䅁权唰煂兑杷允䅁䅁䅍䅁䑁䅁䅷䅁䭁䩁䅣䅁䭁䍁䝑䅁䉁䅁䅁允䅁䅁䅯䅗䄸䅁杷允䅁䅁䅑䅁䑁䅁䅷䅁䭁䅁䄸䅁䭁佁䭫䅁䭁佁䭷䅁䉁䅁䅁允䅁䅁䅕䅁䅁䡁㥪啍䵅䅉䅅䅁䕁䅁䅁睁䵁䅁䅁权ㅁ䅁䅁权潄权䅁权䙃䅂䅁允䅁䅁䅅䅁佁䅁䅷䅁祁䑁䅉杌睁䑁䅧䅁䵁䅉䅅䅁䕁䅁䅁睁䵁䅁䅁权䑁允䅁权灄权䅁权硂䅂䅁允䅁䅁䅅䅁䙁䅁䅁䅁䥃䕇䉒䍄䉁䅁䅁䅂䅁䅁䅍䅄䅁䅁䅯䅋䅅䅁䅯眵䅯䅁䅯兢䅑䅁䅅䅁䉁䅁䅁兂瑁癰楨湪祘睐杷允䅁䅁䅑䅁䑁䅁䅷䅁䭁䕁䉧䅁䭁佁䭯䅁䭁佁䭷䅁䉁䅁䅁允䅁䅁䄴䅄䅁䑁䅁杌ぁ䑁䅍李䅁䅁杷允䅁䅁䅑䅁䑁䅁䅷䅁䭁佁䉯䅁䭁佁䭧䅁䭁䝁䔸䅁䉁䅁䅁允䅁䅁䄴䅄䅁䑁䅉兏畁䑁䅫兏䅁䅁杷允䅁䅁䅑䅁䑁䅁䅷䅁䭁䱁䅉䅁䭁佁䭯䅁䭁䝁䔰䅁䉁䅁䅁允䅁䅁䄴䅄䅁䑁䅁杌硁䑁䅁免䅁䅁杷允䅁䅁䅑䅁䑁䅁䅷䅁䭁䱁䑉䅁䭁䅁䅯䅁䭁䅁䅕䅁䉁䅁䅁允䅁䅁䅕敫㠱穐敖啎䵁䅉䅅䅁䑁䅁䅁睁䵁䅁䅁权偂䅁䅁权慁杂䅁允䅁䅁䅅䅁䭁䍁䜰䅁䵁䅉䅅䅁䕁䅁䅁睁䵁䅁䅁权坃允䅁权煄权䅁权硂䅂䅁允䅁䅁䅅䅁佁䅁䅷䅁硁䍁䄴兎ㅁ䑁䅍䅁䵁䅉䅅䅁䕁䅁䅁睁䵁䅁䅁权瑄允䅁权灄权䅁权瑂䅂䅁允䅁䅁䅅䅁䙁䅁䅁䅁权危䉂䍄䉁䅁䅁䅂䅁䅁䅍䅄䅁䅁䅯䅌䅉䅁䅯充䅁䅁䅯兂䅁䅁䅅䅁䉁䅁䅁杄啁䅁䅁杍㍁䑁䅉睎ぁ䑁䅧䅍睁䑁䅁䅁䵁䅉䅅䅁䕁䅁䅁睁䵁䅁䅁权䉂杁䅁权剁䅁䅁权⽄允䅁允䅁䅁䅅䅁佁䉁䅙䅁祁䑁䅕䅍㕁䑁䅕䅍睁䑁䅁䅍睁䅁䅁䍄䉁䅁䅁䅂䅁䅁䅍䅄䅁䅁䅯八䅁䅁䅯朵䅯䅁䅯睧䅑䅁䅅䅁䉁䅁䅁杄䵁䅁䅁免畁䑁䅁䅏硁䅁䅁䍄䉁䅁䅁䅂䅁䅁䅍䅄䅁䅁䅯䅳䅅䅁䅯朵䅯䅁䅯兣䅑䅁䅅䅁䉁䅁䅁杄䵁䅁䅁䅍畁䑁䅧睎㑁䅁䅁䍄䉁䅁䅁䅂䅁䅁䅍䅄䅁䅁䅯兘䅉䅁䅯䅂䅁䅁䅯眯䅅䅁䅅䅁䉁䅁䅁兂䅁䅁䅂㉙兗兑杷允䅁䅁䅑䅁䑁䅁䅷䅁䭁偁䅍䅁䭁佁䭙䅁䭁䡁䕁䅁䉁䅁䅁允䅁䅁䄴䅄䅁䑁䅁杌㉁䑁䅧李䅁䅁杷允䅁䅁䅑䅁䑁䅁䅷䅁䭁䩁䑍䅁䭁䉁䅅䅁䭁䅁䅕䅁䉁䅁䅁允䅁䅁䄴䅆䅁䑁䅍睍㑁䑁䅧䅍睁䑁䅁䅍睁䅁䅁䍄䉁䅁䅁䅂䅁䅁䅍䅄䅁䅁䅯睪䅁䅁䅯充䅁䅁䅯兂䅁䅁䅅䅁䉁䅁䅁杄坁䅁䅁免ぁ䑁䅕睍睁䑁䅁䅍睁䑁䅁䅍䅁䅁杷允䅁䅁䅑䅁䑁䅁䅷䅁䭁䱁䑍䅁䭁䅁䅑䅁䭁䅁䅕䅁䉁䅁䅁允䅁䅁䅕䅁䅁偁瑃ど䵅䅉䅅䅁䕁䅁䅁睁䵁䅁䅁权楃䅁䅁权畄权䅁权獄权䅁允䅁䅁䅅䅁䙁䅁䅁䅁捄卪䉌䍄䉁䅁䅁䅂䅁䅁䅍䅄䅁䅁䅯䅄䅅䅁䅯眵䅯䅁䅯全䅑䅁䅅䅁䉁䅁䅁兂獄漴⭣捕䈴䅑杷允䅁䅁䅑䅁䑁䅁䅷䅁䭁䡁䅁䅁䭁佁䬰䅁䭁䝁䔰䅁䉁䅁䅁允䅁䅁䅕硨婢発呤稴䴸䅉䅅䅁䕁䅁䅁睁䵁䅁䅁权⭁允䅁权煄权䅁权睂䅂䅁允䅁䅁䅅䅁佁䅁䅷䅁睁䍁䄴睍㍁䑁䅣䅁䵁䅉䅅䅁䕁䅁䅁睁䵁䅁䅁权ぁ允䅁权潄权䅁权瑂䅂䅁允䅁䅁䅅䅁佁䅁䄴䅁祁䑁䅙杌ぁ䑁䅫䅎䅁䅁杷允䅁䅁䅑䅁䑁䅁䅷䅁䭁䱁䅍䅁䭁佁䭳䅁䭁䝁䔰䅁䉁䅁䅁允䅁䅁䄴䅆䅁䑁䅍䅎硁䑁䅉䅍睁䑁䅁䅍睁䅁䅁䍄䉁䅁䅁䅂䅁䅁䅍䅄䅁䅁䅯督䅉䅁䅯充䅁䅁䅯兂䅁䅁䅅䅁䉁䅁䅁杄十䅁䅁兎㕁䑁䅉睎睁䑁䅁䅍睁䅁䅁䍄䉁䅁䅁䅂䅁䅁䅍䅄䅁䅁䅯杒䅅䅁䅯眶䅯䅁䅯睧䅑䅁䅅䅁䉁䅁䅁杄啁䅁䅁李硁䑁䅅兏ㅁ䑁䅙免㍁䑁䅁䅁䵁䅉䅅䅁䕁䅁䅁睁䵁䅁䅁权塂睁䅁权䭁䅁䅁权⽄允䅁允䅁䅁䅅䅁䙁䉁䘫ㄶ㑇杈䅚䍄䉁䅁䅁䅂䅁䅁䅍䅄䅁䅁䅯杶䅁䅁䅯儶䅯䅁䅯睧䅑䅁䅅䅁䉁䅁䅁兂䅁䅁䅁䨫塰兑杷允䅁䅁䅑䅁䑁䅁䅷䅁䭁䙁䉕䅁䭁佁䬴䅁䭁䥁䕍䅁䉁䅁䅁允䅁䅁䅕䅁䅁䍁䭄啊䵅䅉䅅䅁䕁䅁䅁睁䵁䅁䅁权睂允䅁权浄权䅁权䙃䅂䅁允䅁䅁䅅䅁佁䅁䅷䅁硁䍁䄴睍睁䑁䅉䅁䵁䅉䅅䅁䕁䅁䅁睁䵁䅁䅁权㑂睁䅁权䭁䅁䅁权䙁䅁䅁允䅁䅁䅅䅁䭁䕁䅣䅁䵁䅉䅅䅁䑁䅁䅁睁䵁䅁䅁权捁允䅁权慁杂䅁允䅁䅁䅅䅁䭁䍁䜰䅁䵁䅉䅅䅁䕁䅁䅁睁䵁䅁䅁权䵁䅁䅁权煄权䅁权獄权䅁允䅁䅁䅅䅁佁䅁䅷䅁睁䍁䄴杍睁䑁䅣䅁䵁䅉䅅䅁䕁䅁䅁睁䵁䅁䅁权䅃允䅁权牄权䅁权療䅂䅁允䅁䅁䅅䅁佁䉁䅑䅁ㅁ䑁䅕兎㑁䑁䅁䅍睁䑁䅁䅍䅁䅁杷允䅁䅁䅑䅁䑁䅁䅷䅁䭁䥁䉷䅁䭁佁䭫䅁䭁䡁䕁䅁䉁䅁䅁允䅁䅁䅕䅁䅁乁睱䕍䵅䅉䅅䅁䕁䅁䅁睁䵁䅁䅁权㙂睁䅁权䕁䅁䅁权䙁䅁䅁允䅁䅁䅅䅁䙁䅁䅁䥁歁䥶䉊䍄䉁䅁䅁䅂䅁䅁䅍䅄䅁䅁䅯朲䅅䅁䅯眵䅯䅁䅯兣䅑䅁䅅䅁䉁䅁䅁兂灄橊䥅䩲剷䅑杷允䅁䅁䅑䅁䑁䅁䅷䅁䭁䡁䑅䅁䭁䅁䅯䅁䭁䅁䅕䅁䉁䅁䅁允䅁䅁䅕穊䥅䉲慸䰹䴸䅉䅅䅁䕁䅁䅁睁䵁䅁䅁权敃䅁䅁权煄权䅁权獄权䅁允䅁䅁䅅䅁佁䅁䅷䅁睁䍁䄴兏睁䑁䅉䅁䵁䅉䅅䅁䕁䅁䅁睁䵁䅁䅁权湃䅁䅁权浄权䅁权㙂䅂䅁允䅁䅁䅅䅁佁䅁䅷䅁祁䍁䄴睍ぁ䑁䅫䅁䵁䅉䅅䅁䕁䅁䅁睁䵁䅁䅁权穁允䅁权牄权䅁权䑃䅂䅁允䅁䅁䅅䅁佁䉁䅙䅁硁䑁䅍睎㕁䑁䅧䅍睁䑁䅁䅍睁䅁䅁䍄䉁䅁䅁䅂䅁䅁䅍䅄䅁䅁䅯睙䅅䅁䅯儶䅯䅁䅯来䅑䅁䅅䅁䉁䅁䅁兂䅁䅁䅁䑧䝣兑杷允䅁䅁䅑䅁䑁䅁䅷䅁䭁䡁䉣䅁䭁佁䭯䅁䭁䡁䕁䅁䉁䅁䅁允䅁䅁䄴䅄䅁䑁䅅杌睁䑁䅑兏䅁䅁杷允䅁䅁䅑䅁䑁䅁䅷䅁䭁佁䉅䅁䭁佁䭫䅁䭁䥁䕍䅁䉁䅁䅁允䅁䅁䅕䅁䅁䅁㉂猹䵁䅉䅅䅁䕁䅁䅁睁䵁䅁䅁权剃杁䅁权剁䅁䅁权䙁䅁䅁允䅁䅁䅅䅁佁䉁䅙䅁硁䑁䅫兎ㅁ䑁䅧䅍睁䑁䅁䅍睁䅁䅁䍄䉁䅁䅁䅂䅁䅁䅍䅄䅁䅁䅯睤䅁䅁䅯朶䅯䅁䅯䄷䅯䅁䅅䅁䉁䅁䅁杄䵁䅁䅁䅍畁䑁䅕䅎㉁䅁䅁䍄䉁䅁䅁䅂䅁䅁䅍䅄䅁䅁䅯䅒䅅䅁䅯朶䅯䅁䅯兢䅑䅁䅅䅁䉁䅁䅁杄䵁䅁䅁䅍畁䑁䅧䅍㑁䅁䅁䍄䉁䅁䅁䅂䅁䅁䅍䅄䅁䅁䅯眫䅉䅁䅯充䅁䅁䅯兂䅁䅁䅅䅁䉁䅁䅁杄啁䅁䅁免㕁䑁䅍䅏睁䑁䅁䅍睁䑁䅁䅁䵁䅉䅅䅁䕁䅁䅁睁䵁䅁䅁权㉄䅁䅁权潄权䅁权㙂䅂䅁允䅁䅁䅅䅁佁䅁䄴䅁硁䑁䅕杌㉁䑁䅑睎䅁䅁杷允䅁䅁䅍䅁䑁䅁䅷䅁䭁䑁䄴䅁䭁䉁䝷䅁䉁䅁䅁允䅁䅁䅯杆䅧䅁杷允䅁䅁䅑䅁䑁䅁䅷䅁䭁䑁䅑䅁䭁佁䭧䅁䭁䡁䔰䅁䉁䅁䅁允䅁䅁䄴杄䅁䑁䅍䅍畁䑁䅍䅍㉁䅁䅁䍄䉁䅁䅁䅂䅁䅁䅍䅄䅁䅁䅯杅䅅䅁䅯眶䅯䅁䅯䅣䅑䅁䅅䅁䉁䅁䅁杄啁䅁䅁杍睁䑁䅕睎睁䑁䅁䅍睁䑁䅁䅁䵁䅉䅅䅁䕁䅁䅁睁䵁䅁䅁权摁睁䅁权䭁䅁䅁权䙁䅁䅁允䅁䅁䅅䅁䙁䑁晶㑔堲癢⽁䍄䉁䅁䅁䅂䅁䅁䅍䅄䅁䅁䅯睉䅅䅁䅯䄶䅯䅁䅯睧䅑䅁䅅䅁䉁䅁䅁杄佁䅁䅁睍睁䍁䄴兎㕁䑁䅣䅁䵁䅉䅅䅁䑁䅁䅁睁䵁䅁䅁权潄䅁䅁权敁杂䅁允䅁䅁䅅䅁䭁䅁䡁䅁䵁䅉䅅䅁䕁䅁䅁睁䵁䅁䅁权奂䅁䅁权潄权䅁权療䅂䅁允䅁䅁䅅䅁佁䅁䅷䅁穁䑁䅅杌㉁䑁䅙䅁䵁䅉䅅䅁䕁䅁䅁睁䵁䅁䅁权坂睁䅁权䕁䅁䅁权䙁䅁䅁允䅁䅁䅅䅁䙁䅁䅁䩁坁㙍䉊䍄䉁䅁䅁睁䅁䅁䅍䅄䅁䅁䅯睭䅅䅁䅯杊䅙䅁䅅䅁䉁䅁䅁杄䵁䅁䅁睎㕁䍁䄴杍硁䅁䅁䍄䉁䅁䅁䅂䅁䅁䅍䅄䅁䅁䅯儰䅉䅁䅯充䅁䅁䅯兂䅁䅁䅅䅁䉁䅁䅁杄啁䅁䅁睍睁䑁䅁䅍睁䑁䅁䅍睁䑁䅁䅁䵁䅉䅅䅁䕁䅁䅁睁䵁䅁䅁权㕁允䅁权牄权䅁权獄权䅁允䅁䅁䅅䅁佁䉁䅑䅁㉁䑁䅕免㕁䑁䅍䅍穁䑁䅫䅏䅁䅁杷允䅁䅁䅑䅁䑁䅁䅷䅁䭁䍁䅳䅁䭁佁䭳䅁䭁䡁䕯䅁䉁䅁䅁允䅁䅁䄴䅆䅁䑁䅙睍ぁ䑁䅁䅍睁䑁䅁䅍睁䅁䅁䍄䉁䅁䅁䅂䅁䅁䅍䅄䅁䅁䅯杬䅁䅁䅯朶䅯䅁䅯全䅑䅁䅅䅁䉁䅁䅁杄䵁䅁䅁䅍畁䑁䅅免㑁䅁䅁䍄䉁䅁䅁䅂䅁䅁䅍䅄䅁䅁䅯䅧䅁䅁䅯眶䅯䅁䅯䅣䅑䅁䅅䅁䉁䅁䅁杄啁䅁䅁兎ぁ䑁䅧䅍祁䑁䅫李穁䑁䅉䅁䵁䅉䅅䅁䕁䅁䅁睁䵁䅁䅁权瑁允䅁权煄权䅁权㙂䅂䅁允䅁䅁䅅䅁佁䅁䅷䅁睁䍁䄴䅎ㅁ䑁䅙䅁䵁䅉䅅䅁䕁䅁䅁睁䵁䅁䅁权奁睁䅁权剁䅁䅁权䙁䅁䅁允䅁䅁䅅䅁佁䉁䅑䅁㕁䑁䅁杍睁䑁䅁䅍睁䑁䅁䅍䅁䅁杷允䅁䅁䅑䅁䑁䅁䅷䅁䭁䱁䉣䅁䭁佁䭙䅁䭁䝁䔰䅁䉁䅁䅁允䅁䅁䄴䅄䅁䑁䅅杌㍁䑁䅕䅎䅁䅁杷允䅁䅁䅍䅁䑁䅁䅷䅁䭁䑁䉣䅁䭁䉁䝧䅁䉁䅁䅁允䅁䅁䅯兌䅙䅁杷允䅁䅁䅑䅁䑁䅁䅷䅁䭁䥁䅙䅁䭁䅁䍅䅁䭁䅁䍍䅁䉁䅁䅁允䅁䅁䅕塧穔噂娱䔶䵁䅉䅅䅁䕁䅁䅁睁䵁䅁䅁权䭂允䅁权瑄权䅁权瑂䅂䅁允䅁䅁䅅䅁䙁䕁㍷啩杆搵⽧䍄䉁䅁䅁䅂䅁䅁䅍䅄䅁䅁䅯杙䅅䅁䅯眶䅯䅁䅯䄷䅯䅁䅅䅁䉁䅁䅁杄啁䅁䅁杍㉁䑁䅣兏㕁䑁䅅睎ㅁ䑁䅧䅁䵁䅉䅅䅁䕁䅁䅁睁䵁䅁䅁权䡄杁䅁权剁䅁䅁权䙁䅁䅁允䅁䅁䅅䅁佁䉁䅑䅁ぁ䑁䅁兏睁䑁䅁䅍睁䑁䅁䅍䅁䅁杷允䅁䅁䅑䅁䑁䅁䅷䅁䭁䍁䄸䅁䭁佁䭙䅁䭁䡁䕅䅁䉁䅁䅁允䅁䅁䄴䅄䅁䑁䅁杌穁䑁䅕䅎䅁䅁杷允䅁䅁䅑䅁䑁䅁䅷䅁䭁䑁䍁䅁䭁䉁䅅䅁䭁䅁䅕䅁䉁䅁䅁允䅁䅁䄴杆䅁䑁䅑䅍㑁䑁䅣䅍睁䑁䅁䅍睁䑁䅁䅁䵁䅉䅅䅁䕁䅁䅁睁䵁䅁䅁权䅃允䅁权畄权䅁权䙃䅂䅁允䅁䅁䅅䅁䙁䅁䅁䅁兄硅䉤䍄䉁䅁䅁䅂䅁䅁䅍䅄䅁䅁䅯眯䅉䅁䅯充䅁䅁䅯眯䅅䅁䅅䅁䉁䅁䅁杄啁䅁䅁免㕁䑁䅙䅍睁䑁䅁䅍睁䑁䅁䅁䵁䅉䅅䅁䕁䅁䅁睁䵁䅁䅁权楂䅁䅁权䉁杁䅁权䍁杁䅁允䅁䅁䅅䅁䙁䕁娯䥐汪充䈱䍄䉁䅁䅁䅂䅁䅁䅍䅄䅁䅁䅯朷䅉䅁䅯权䅁䅁䅯眯䅅䅁䅅䅁䉁䅁䅁兂慃婭婭婭䩫䅑杷允䅁䅁䅑䅁䑁䅁䅷䅁䭁䕁䅁䅁䭁佁䭣䅁䭁䥁䕕䅁䉁䅁䅁允䅁䅁䅕灭婭婭婭歈䵁䅉䅅䅁䕁䅁䅁睁䵁䅁䅁权敁杁䅁权剁䅁䅁权⽄允䅁允䅁䅁䅅䅁佁䉁䅑䅁㍁䑁䅑杍㕁䑁䅕睍睁䑁䅁䅍䅁䅁杷允䅁䅁䅑䅁䑁䅁䅷䅁䭁偁䅫䅁䭁䉁䜸䅁䭁䍁䝁䅁䉁䅁䅁允䅁䅁䅯兩䅧䅁杷允䅁䅁䅑䅁䑁䅁䅷䅁䭁䥁䉳䅁䭁佁䭣䅁䭁佁䭷䅁䉁䅁䅁允䅁䅁䅕塹⭡确癯䕈䵁䅉䅅䅁䕁䅁䅁睁䵁䅁䅁权㙄杁䅁权䭁䅁䅁权⽄允䅁允䅁䅁䅅䅁䙁䉁䑋䵷桱敒⽉䍄䉁䅁䅁䅂䅁䅁䅍䅄䅁䅁䅯䄸䅅䅁䅯朶䅯䅁䅯睧䅑䅁䅅䅁䉁䅁䅁杄䵁䅁䅁䅍畁䑁䅣䅎硁䅁䅁䍄䉁䅁䅁䅂䅁䅁䅍䅄䅁䅁䅯杂䅁䅁䅯眵䅯䅁䅯睢䅑䅁䅅䅁䉁䅁䅁兂䉂搶啯佫䉧䅑杷允䅁䅁䅑䅁䑁䅁䅷䅁䭁䥁䅉䅁䭁佁䭯䅁䭁䝁䔸䅁䉁䅁䅁允䅁䅁䄴䅄䅁䑁䅁杌祁䑁䅉兎䅁䅁杷允䅁䅁䅑䅁䑁䅁䅷䅁䭁佁䉷䅁䭁佁䭫䅁䭁䡁䕯䅁䉁䅁䅁允䅁䅁䅕䅁䅁䍁䕪啁䵅䅉䅅䅁䕁䅁䅁睁䵁䅁䅁权㑄允䅁权瑄权䅁权瑂䅂䅁允䅁䅁䅅䅁䙁乁㕶浦㡱佤⽣䍄䉁䅁䅁䅂䅁䅁䅍䅄䅁䅁䅯杺䅉䅁䅯充䅁䅁䅯兂䅁䅁䅅䅁䉁䅁䅁杄坁䅁䅁免祁䑁䅁䅍祁䑁䅧李祁䑁䅙䅎䅁䅁杷允䅁䅁䅑䅁䑁䅁䅷䅁䭁䵁䐰䅁䭁䉁䅅䅁䭁䅁䅕䅁䉁䅁䅁允䅁䅁䄴䅆䅁䑁䅅杍ぁ䑁䅧免祁䑁䅁䅍睁䅁䅁䍄䉁䅁䅁䅂䅁䅁䅍䅄䅁䅁䅯兊䅁䅁䅯眵䅯䅁䅯全䅑䅁䅅䅁䉁䅁䅁兂瑂⼵灵搸䙉䅑杷允䅁䅁䅑䅁䑁䅁䅷䅁䭁䑁䍙䅁䭁䉁䅅䅁䭁䅁䅕䅁䉁䅁䅁允䅁䅁䄴䅆䅁䑁䅅免穁䑁䅧䅍ぁ䑁䅁䅍睁䅁䅁䍄䉁䅁䅁䅂䅁䅁䅍䅄䅁䅁䅯杏䅁䅁䅯权䅁䅁䅯兂䅁䅁䅅䅁䉁䅁䅁兂㥁瑃橥䑣樰䅑杷允䅁䅁䅑䅁䑁䅁䅷䅁䭁䡁䉯䅁䭁佁䭳䅁䭁䥁䕍䅁䉁䅁䅁允䅁䅁䄴杆䅁䑁䅅睍穁䑁䅅兏㍁䑁䅙䅍硁䑁䅫䅁䵁䅉䅅䅁䕁䅁䅁睁䵁䅁䅁权睁睁䅁权䭁䅁䅁权⽄允䅁允䅁䅁䅅䅁䙁䝁渳㘫确瘰⼰䍄䉁䅁䅁䅂䅁䅁䅍䅄䅁䅁䅯䅘䅁䅁䅯朵䅯䅁䅯兢䅑䅁䅅䅁䉁䅁䅁杄䵁䅁䅁䅍畁䑁䅧兏㕁䅁䅁䍄䉁䅁䅁䅂䅁䅁䅍䅄䅁䅁䅯䅱䅁䅁䅯儶䅯䅁䅯睧䅑䅁䅅䅁䉁䅁䅁兂䅁䅁䅁䩵䈹兑杷允䅁䅁䅑䅁䑁䅁䅷䅁䭁佁䅁䅁䭁佁䭙䅁䭁䡁䕯䅁䉁䅁䅁允䅁䅁䄴䅄䅁䑁䅅杌ぁ䑁䅑睍䅁䅁杷允䅁䅁䅑䅁䑁䅁䅷䅁䭁䥁䅕䅁䭁佁䭯䅁䭁䡁䔰䅁䉁䅁䅁允䅁䅁䄴䅄䅁䑁䅁杌穁䑁䅍杍䅁䅁杷允䅁䅁䅑䅁䑁䅁䅷䅁䭁䑁䉫䅁䭁佁䭳䅁䭁䝁䔸䅁䉁䅁䅁允䅁䅁䄴䅆䅁䑁䅙睍穁䑁䅉免ぁ䑁䅧睎睁䅁䅁䍄䉁䅁䅁䅂䅁䅁䅍䅄䅁䅁䅯眷䅁䅁䅯朵䅯䅁䅯睧䅑䅁䅅䅁䉁䅁䅁杄䵁䅁䅁䅍畁䑁䅫杍ぁ䅁䅁䍄䉁䅁䅁䅂䅁䅁䅍䅄䅁䅁䅯䅏䅉䅁䅯充䅁䅁䅯眯䅅䅁䅅䅁䉁䅁䅁杄啁䅁䅁䅎㕁䑁䅫䅎睁䑁䅁䅍睁䑁䅁䅁䵁䅉䅅䅁䑁䅁䅁睁䵁䅁䅁权㉄䅁䅁权歁杂䅁允䅁䅁䅅䅁䭁䱁䡑䅁䵁䅉䅅䅁䕁䅁䅁睁䵁䅁䅁权摃杁䅁权䕁䅁䅁权䙁䅁䅁允䅁䅁䅅䅁䙁䅁䅁䥁䭄㍉䉬䍄䉁䅁䅁睁䅁䅁䅍䅄䅁䅁䅯克䅅䅁䅯䅈䅙䅁䅅䅁䉁䅁䅁权灁睂䅁䍄䉁䅁䅁䅂䅁䅁䅍䅄䅁䅁䅯睨䅅䅁䅯䄶䅯䅁䅯䅣䅑䅁䅅䅁䉁䅁䅁杄䵁䅁䅁睎畁䑁䅕李㉁䅁䅁䍄䉁䅁䅁䅂䅁䅁䅍䅄䅁䅁䅯杍䅁䅁䅯朵䅯䅁䅯全䅑䅁䅅䅁䉁䅁䅁杄䵁䅁䅁杍畁䑁䅑睍㕁䅁䅁䍄䉁䅁䅁䅂䅁䅁䅍䅄䅁䅁䅯杁䅍䅁䅯充䅁䅁䅯兂䅁䅁䅅䅁䉁䅁䅁杄坁䅁䅁杍睁䑁䅣䅍㍁䑁䅕䅍睁䑁䅁䅍䅁䅁杷允䅁䅁䅑䅁䑁䅁䅷䅁䭁䅁䉑䅁䭁佁䭫䅁䭁䝁䔰䅁䉁䅁䅁允䅁䅁䅕䅁䅁䱁扄䕄䵅䅉䅅䅁䕁䅁䅁睁䵁䅁䅁权⽁允䅁权湄权䅁权睂䅂䅁允䅁䅁䅅䅁䙁䕁㉡⼸唳䍵䄱䍄䉁䅁䅁䅂䅁䅁䅍䅄䅁䅁䅯兤䅅䅁䅯儶䅯䅁䅯兣䅑䅁䅅䅁䉁䅁䅁兂䅁䅁䅁䠶㉫兑杷允䅁䅁䅑䅁䑁䅁䅷䅁䭁䩁䑷䅁䭁䅁䅑䅁䭁䅁䅕䅁䉁䅁䅁允䅁䅁䅕䅁䅁䕧婲步䵅䅉䅅䅁䕁䅁䅁睁䵁䅁䅁权捃睁䅁权䕁䅁䅁权⽄允䅁允䅁䅁䅅䅁䙁䅁䅁䥁ㅃ塣䉤䍄䉁䅁䅁䅂䅁䅁䅍䅄䅁䅁䅯䅉䅁䅁䅯䄶䅯䅁䅯来䅑䅁䅅䅁䉁䅁䅁权䡂䅁䅁䍄䉁䅁䅁䅂䅁䅁䅍䅄䅁䅁䅯睶䅁䅁䅯朵䅯䅁䅯兣䅑䅁䅅䅁䉁䅁䅁杄䵁䅁䅁免畁䑁䅅睎穁䅁䅁䍄䉁䅁䅁䅂䅁䅁䅍䅄䅁䅁䅯儵䅅䅁䅯眶䅯䅁䅯全䅑䅁䅅䅁䉁䅁䅁杄十䅁䅁李ぁ䑁䅣䅍睁䑁䅁䅍睁䅁䅁䍄䉁䅁䅁䅂䅁䅁䅍䅄䅁䅁䅯䅐䅍䅁䅯䅂䅁䅁䅯眯䅅䅁䅅䅁䉁䅁䅁兂䅁䅁䅁㔸啩兑杷允䅁䅁䅑䅁䑁䅁䅷䅁䭁䙁䅍䅁䭁佁䭫䅁䭁䡁䕅䅁䉁䅁䅁允䅁䅁䅕䅁䅁䥁㙃啂䵅䅉䅅䅁䕁䅁䅁睁䵁䅁䅁权噄杁䅁权䕁䅁䅁权䙁䅁䅁允䅁䅁䅅䅁䙁䅁䅁佁坃䠸䉰䍄䉁䅁䅁䅂䅁䅁䅍䅄䅁䅁䅯睓䅅䅁䅯儶䅯䅁䅯来䅑䅁䅅䅁䉁䅁䅁兂䅁䅁䅁䵷䥣兑杷允䅁䅁䅑䅁䑁䅁䅷䅁䭁䡁䉙䅁䭁佁䭳䅁䭁䡁䔰䅁䉁䅁䅁允䅁䅁䄴䅆䅁䑁䅣杍㕁䑁䅁䅍睁䑁䅁䅍睁䅁䅁䍄䉁䅁䅁䅂䅁䅁䅍䅄䅁䅁䅯兒䅅䅁䅯儶䅯䅁䅯睢䅑䅁䅅䅁䉁䅁䅁兂䅁䅁䅁䵪䍰兑杷允䅁䅁䅑䅁䑁䅁䅷䅁䭁䩁䍍䅁䭁䅁䅑䅁䭁偁䈸䅁䉁䅁䅁允䅁䅁䅕䅁䅁䭧㙙歙䵅䅉䅅䅁䕁䅁䅁睁䵁䅁䅁权敁䅁䅁权浄权䅁权睂䅂䅁允䅁䅁䅅䅁佁䅁䅷䅁祁䍁䄴睍ㅁ䑁䅍䅁䵁䅉䅅䅁䕁䅁䅁睁䵁䅁䅁权潂睁䅁权䕁䅁䅁权⽄允䅁允䅁䅁䅅䅁䙁䅁䅁䕁汁䨷䉤䍄䉁䅁䅁䅂䅁䅁䅍䅄䅁䅁䅯䅒䅅䅁䅯儶䅯䅁䅯睢䅑䅁䅅䅁䉁䅁䅁兂䅁䅁䅁䙧睶䅑杷允䅁䅁䅑䅁䑁䅁䅷䅁䭁䥁䑙䅁䭁䅁䅯䅁䭁偁䈸䅁䉁䅁䅁允䅁䅁䅕癴㥐䠱灧啊䵁䅉䅅䅁䕁䅁䅁睁䵁䅁䅁权噃允䅁权灄权䅁权硂䅂䅁允䅁䅁䅅䅁䙁䅁䅁䅁療䝷䉆䍄䉁䅁䅁䅂䅁䅁䅍䅄䅁䅁䅯朱䅅䅁䅯䄶䅯䅁䅯睢䅑䅁䅅䅁䉁䅁䅁杄佁䅁䅁杍睁䍁䄴兎睁䑁䅧䅁䵁䅉䅅䅁䕁䅁䅁睁䵁䅁䅁权䅃允䅁权煄权䅁权睂䅂䅁允䅁䅁䅅䅁佁䅁䅷䅁睁䍁䄴李ㅁ䑁䅣䅁䵁䅉䅅䅁䕁䅁䅁睁䵁䅁䅁权扂杁䅁权剁䅁䅁权⽄允䅁允䅁䅁䅅䅁佁䉁䅑䅁㕁䑁䅙䅎穁䑁䅕䅎睁䑁䅁䅍䅁䅁杷允䅁䅁䅍䅁䑁䅁䅷䅁䭁䩁䄰䅁䭁䉁䝯䅁䉁䅁䅁允䅁䅁䅯睘䅙䅁杷允䅁䅁䅑䅁䑁䅁䅷䅁䭁䝁䅍䅁䭁䅁䍅䅁䭁䅁䍉䅁䉁䅁䅁允䅁䅁䅕噭㕢䝖䍩欸䵁䅉䅅䅁䕁䅁䅁睁䵁䅁䅁权䙃杁䅁权剁䅁䅁权䙁䅁䅁允䅁䅁䅅䅁佁䉁䅉䅁㉁䑁䅑杍ㅁ䑁䅍睍㑁䑁䅕䅁䵁䅉䅅䅁䕁䅁䅁睁䵁䅁䅁权䩄䅁䅁权潄权䅁权睂䅂䅁允䅁䅁䅅䅁佁䅁䄴䅁硁䑁䅙杌ㅁ䑁䅉睍䅁䅁杷允䅁䅁䅑䅁䑁䅁䅷䅁䭁乁䅑䅁䭁佁䭳䅁䭁䝁䔰䅁䉁䅁䅁允䅁䅁䄴䅆䅁䑁䅉睍祁䑁䅁睎ㅁ䑁䅕睎㍁䅁䅁䍄䉁䅁䅁䅂䅁䅁䅍䅄䅁䅁䅯眳䅁䅁䅯朶䅯䅁䅯全䅑䅁䅅䅁䉁䅁䅁杄䵁䅁䅁䅍畁䑁䅉䅎ぁ䅁䅁䍄䉁䅁䅁䅂䅁䅁䅍䅄䅁䅁䅯䄵䅅䅁䅯眵䅯䅁䅯䅣䅑䅁䅅䅁䉁䅁䅁兂療䬯呰㠫歍䅑杷允䅁䅁䅑䅁䑁䅁䅷䅁䭁䍁䑷䅁䭁䅁䅯䅁䭁偁䈸䅁䉁䅁䅁允䅁䅁䅕䉵䘶ㄶ㑅歇䵁䅉䅅䅁䕁䅁䅁睁䵁䅁䅁权䅃睁䅁权䕁䅁䅁权䙁䅁䅁允䅁䅁䅅䅁䙁䅁䅁䝁牄慥䉊䍄䉁䅁䅁䅂䅁䅁䅍䅄䅁䅁䅯兏䅁䅁䅯朷䅯䅁䅯䄷䅯䅁䅅䅁䉁䅁䅁兂䅁䅁䅁䅯塉兑杷允䅁䅁䅑䅁䑁䅁䅷䅁䭁䙁䍷䅁䭁䅁䅑䅁䭁䅁䅕䅁䉁䅁䅁允䅁䅁䅕䅁䅁䱧塱䕤䵅䅉䅅䅁䕁䅁䅁睁䵁䅁䅁权卂䅁䅁权浄权䅁权䑃䅂䅁允䅁䅁䅅䅁佁䅁䅷䅁硁䍁䄴杍㑁䑁䅑䅁䵁䅉䅅䅁䕁䅁䅁睁䵁䅁䅁权浂允䅁权潄权䅁权䙃䅂䅁允䅁䅁䅅䅁佁䅁䄴䅁穁䑁䅍杌睁䑁䅫李䅁䅁杷允䅁䅁䅑䅁䑁䅁䅷䅁䭁䭁䑕䅁䭁䉁䅅䅁䭁偁䈸䅁䉁䅁䅁允䅁䅁䄴䅆䅁䑁䅉睍㕁䑁䅣䅍睁䑁䅁䅍睁䅁䅁䍄䉁䅁䅁䅂䅁䅁䅍䅄䅁䅁䅯眹䅅䅁䅯眵䅯䅁䅯全䅑䅁䅅䅁䉁䅁䅁</t>
  </si>
  <si>
    <t>兂䕂换剤礳栴䅑杷允䅁䅁䅑䅁䑁䅁䅷䅁䭁䙁䍷䅁䭁䅁䅯䅁䭁䅁䅕䅁䉁䅁䅁允䅁䅁䅕䬯确欰椱䱧䴸䅉䅅䅁䑁䅁䅁睁䵁䅁䅁权㉁䅁䅁权歁杂䅁允䅁䅁䅅䅁䭁䵁䩣䅁䵁䅉䅅䅁䕁䅁䅁睁䵁䅁䅁权佃䅁䅁权牄权䅁权獄权䅁允䅁䅁䅅䅁䭁䕁䅣䅁䵁䅉䅅䅁䕁䅁䅁睁䵁䅁䅁权敄䅁䅁权湄权䅁权硂䅂䅁允䅁䅁䅅䅁䙁乁佮ㄹ橐剰䅂䍄䉁䅁䅁䅂䅁䅁䅍䅄䅁䅁䅯兖䅅䅁䅯儷䅯䅁䅯睧䅑䅁䅅䅁䉁䅁䅁兂捂㡪ㅌ䙋㕺睐杷允䅁䅁䅑䅁䑁䅁䅷䅁䭁䵁䅙䅁䭁佁䬰䅁䭁䡁䕅䅁䉁䅁䅁允䅁䅁䅕㑎䉬余兘樴䴸䅉䅅䅁䕁䅁䅁睁䵁䅁䅁权慁允䅁权湄权䅁权䑃䅂䅁允䅁䅁䅅䅁䙁䉁癳匳䝑剁䄹䍄䉁䅁䅁䅂䅁䅁䅍䅄䅁䅁䅯䅫䅉䅁䅯充䅁䅁䅯兂䅁䅁䅅䅁䉁䅁䅁杄坁䅁䅁免ㅁ䑁䅕睍睁䑁䅁䅍睁䑁䅁䅍䅁䅁杷允䅁䅁䅑䅁䑁䅁䅷䅁䭁䍁䅑䅁䭁佁䭫䅁䭁䡁䕅䅁䉁䅁䅁允䅁䅁䅕䅁䅁䥁楃啃䵅䅉䅅䅁䕁䅁䅁睁䵁䅁䅁权楂䅁䅁权瑄权䅁权瑂䅂䅁允䅁䅁䅅䅁䙁䡁啳歲桦煥⽑䍄䉁䅁䅁䅂䅁䅁䅍䅄䅁䅁䅯䅫䅁䅁䅯儶䅯䅁䅯䄷䅯䅁䅅䅁䉁䅁䅁兂䅁䅁䅁䉉晅兑杷允䅁䅁䅑䅁䑁䅁䅷䅁䭁䑁䉙䅁䭁佁䭙䅁䭁䥁䕍䅁䉁䅁䅁允䅁䅁䄴䅄䅁䑁䅉杌ぁ䑁䅅睎䅁䅁杷允䅁䅁䅑䅁䑁䅁䅷䅁䭁䕁䄴䅁䭁佁䭫䅁䭁䡁䕅䅁䉁䅁䅁允䅁䅁䅕䅁䅁䍁扡歉䵅䅉䅅䅁䕁䅁䅁睁䵁䅁䅁权䝃杁䅁权剁䅁䅁权䙁䅁䅁允䅁䅁䅅䅁佁䉁䅑䅁硁䑁䅍䅏㑁䑁䅁䅍睁䑁䅁䅍䅁䅁杷允䅁䅁䅑䅁䑁䅁䅷䅁䭁䝁䉷䅁䭁佁䭳䅁䭁䥁䕕䅁䉁䅁䅁允䅁䅁䄴䅆䅁䑁䅍䅏㉁䑁䅁䅍睁䑁䅁䅍睁䅁䅁䍄䉁䅁䅁䅂䅁䅁䅍䅄䅁䅁䅯兗䅉䅁䅯充䅁䅁䅯兂䅁䅁䅅䅁䉁䅁䅁杄啁䅁䅁杍ㅁ䑁䅕䅍睁䑁䅁䅍睁䑁䅁䅁䵁䅉䅅䅁䑁䅁䅁睁䵁䅁䅁权坄䅁䅁权慁杂䅁允䅁䅁䅅䅁䭁䉁䝳䅁䵁䅉䅅䅁䕁䅁䅁睁䵁䅁䅁权䍄䅁䅁权晁杂䅁权杁杂䅁允䅁䅁䅅䅁䭁䥁䝙䅁䵁䅉䅅䅁䕁䅁䅁睁䵁䅁䅁权䝃睁䅁权䭁䅁䅁权䙁䅁䅁允䅁䅁䅅䅁䙁佁兘瑉㕶栯䅸䍄䉁䅁䅁䅂䅁䅁䅍䅄䅁䅁䅯睁䅅䅁䅯朵䅯䅁䅯兢䅑䅁䅅䅁䉁䅁䅁杄䵁䅁䅁䅍畁䑁䅧李㍁䅁䅁䍄䉁䅁䅁䅂䅁䅁䅍䅄䅁䅁䅯䅓䅅䅁䅯儷䅯䅁䅯兢䅑䅁䅅䅁䉁䅁䅁兂煃搸乊桙䥄睐杷允䅁䅁䅑䅁䑁䅁䅷䅁䭁乁䉣䅁䭁佁䭳䅁䭁䥁䕍䅁䉁䅁䅁允䅁䅁䄴䅆䅁䑁䅉免㉁䑁䅉䅍睁䑁䅁䅍睁䅁䅁䍄䉁䅁䅁䅂䅁䅁䅍䅄䅁䅁䅯儲䅅䅁䅯䄶䅯䅁䅯䅣䅑䅁䅅䅁䉁䅁䅁杄佁䅁䅁免穁䍁䄴䅍㑁䑁䅫䅁䵁䅉䅅䅁䕁䅁䅁睁䵁䅁䅁权䡃睁䅁权剁䅁䅁权⽄允䅁允䅁䅁䅅䅁佁䉁䅉䅁ㅁ䑁䅉兎ㅁ䑁䅧睎硁䑁䅉䅁䵁䅉䅅䅁䕁䅁䅁睁䵁䅁䅁权䩁䅁䅁权牄权䅁权㙂䅂䅁允䅁䅁䅅䅁佁䉁䅑䅁祁䑁䅉兏㕁䑁䅕䅎ㅁ䑁䅉䅎䅁䅁杷允䅁䅁䅑䅁䑁䅁䅷䅁䭁乁䅷䅁䭁佁䬴䅁䭁䝁䔰䅁䉁䅁䅁允䅁䅁䅕䅁䅁䍁佔歆䵅䅉䅅䅁䕁䅁䅁睁䵁䅁䅁权⭂杁䅁权䭁䅁䅁权⽄允䅁允䅁䅁䅅䅁䙁偁唷佥浫前䄵䍄䉁䅁䅁睁䅁䅁䅍䅄䅁䅁䅯眳䅅䅁䅯䅊䅙䅁䅅䅁䉁䅁䅁权扂权䅁䍄䉁䅁䅁䅂䅁䅁䅍䅄䅁䅁䅯眲䅅䅁䅯朷䅯䅁䅯䅣䅑䅁䅅䅁䉁䅁䅁兂䅁䅁䅁䉧捍兑杷允䅁䅁䅑䅁䑁䅁䅷䅁䭁䙁䄰䅁䭁佁䭯䅁䭁䝁䔸䅁䉁䅁䅁允䅁䅁䄴䅄䅁䑁䅁杌ㅁ䑁䅍免䅁䅁杷允䅁䅁䅑䅁䑁䅁䅷䅁䭁䝁䅕䅁䭁佁䭧䅁䭁䝁䔰䅁䉁䅁䅁允䅁䅁䄴䅄䅁䑁䅉李畁䑁䅧䅏䅁䅁杷允䅁䅁䅑䅁䑁䅁䅷䅁䭁䕁䑳䅁䭁䅁䅯䅁䭁䅁䅕䅁䉁䅁䅁允䅁䅁䅕㉩湺㘫确樹䴸䅉䅅䅁䑁䅁䅁睁䵁䅁䅁权煃允䅁权慁杂䅁允䅁䅁䅅䅁䭁䉁䝳䅁䵁䅉䅅䅁䕁䅁䅁睁䵁䅁䅁权摃䅁䅁权浄权䅁权療䅂䅁允䅁䅁䅅䅁佁䅁䅯䅁祁䍁䄴䅍硁䅁䅁䍄䉁䅁䅁䅂䅁䅁䅍䅄䅁䅁䅯䅳䅅䅁䅯朷䅯䅁䅯睧䅑䅁䅅䅁䉁䅁䅁兂䅁䅁䅁䍧婕兑杷允䅁䅁䅑䅁䑁䅁䅷䅁䭁䝁倸䅁䭁佁䭙䅁䭁䥁䕕䅁䉁䅁䅁允䅁䅁䄴䅄䅁䑁䅅杌㍁䑁䅉杍䅁䅁杷允䅁䅁䅑䅁䑁䅁䅷䅁䭁䥁䍣䅁䭁䉁䅅䅁䭁䅁䅕䅁䉁䅁䅁允䅁䅁䄴䅆䅁䑁䅣免祁䑁䅧䅍睁䑁䅁䅍睁䅁䅁䍄䉁䅁䅁䅂䅁䅁䅍䅄䅁䅁䅯朸䅉䅁䅯权䅁䅁䅯眯䅅䅁䅅䅁䉁䅁䅁兂潃歸㍳啩久䅑杷允䅁䅁䅑䅁䑁䅁䅷䅁䭁䕁䅧䅁䭁䉁䜸䅁䭁䍁䝁䅁䉁䅁䅁允䅁䅁䅯来䅫䅁杷允䅁䅁䅑䅁䑁䅁䅷䅁䭁偁䅣䅁䭁佁䭫䅁䭁䡁䔰䅁䉁䅁䅁允䅁䅁䅕䅁䅁䉁流捊䵅䅉䅅䅁䕁䅁䅁睁䵁䅁䅁权䅁允䅁权䉁杁䅁权䙁杁䅁允䅁䅁䅅䅁䙁䝁ち佷䱓挹䄹䍄䉁䅁䅁䅂䅁䅁䅍䅄䅁䅁䅯䅥䅅䅁䅯眶䅯䅁䅯兦䅑䅁䅅䅁䉁䅁䅁杄坁䅁䅁兎㉁䑁䅑兎睁䑁䅁䅍睁䑁䅁䅍䅁䅁杷允䅁䅁䅑䅁䑁䅁䅷䅁䭁䵁䈴䅁䭁佁䭫䅁䭁䡁䕁䅁䉁䅁䅁允䅁䅁䅕䅁䅁䵁捃欵䵁䅉䅅䅁䕁䅁䅁睁䵁䅁䅁权睁允䅁权潄权䅁权䙃䅂䅁允䅁䅁䅅䅁佁䅁䄴䅁ㅁ䑁䅧杌硁䑁䅕兏䅁䅁杷允䅁䅁䅑䅁䑁䅁䅷䅁䭁䙁䑙䅁䭁䅁䅑䅁䭁偁䈸䅁䉁䅁䅁允䅁䅁䅕䅁䅁䤸䐷歯䵅䅉䅅䅁䑁䅁䅁睁䵁䅁䅁权䵁䅁䅁权慁杂䅁允䅁䅁䅅䅁䭁䵁䝁䅁䵁䅉䅅䅁䕁䅁䅁睁䵁䅁䅁权啁杁䅁权䭁䅁䅁权⽄允䅁允䅁䅁䅅䅁䙁偁㥔䠱灪畊⽅䍄䉁䅁䅁睁䅁䅁䅍䅄䅁䅁䅯杚䅅䅁䅯杊䅙䅁䅅䅁䉁䅁䅁杄䵁䅁䅁䅏ぁ䍁䄴杍祁䅁䅁䍄䉁䅁䅁睁䅁䅁䅍䅄䅁䅁䅯眵䅁䅁䅯䅇䅙䅁䅅䅁䉁䅁䅁权灁杂䅁䍄䉁䅁䅁䅂䅁䅁䅍䅄䅁䅁䅯䄰䅅䅁䅯儷䅯䅁䅯来䅑䅁䅅䅁䉁䅁䅁兂瑁灳瘳㡰呢睐杷允䅁䅁䅑䅁䑁䅁䅷䅁䭁佁䅍䅁䭁佁䭙䅁䭁䡁䕅䅁䉁䅁䅁允䅁䅁䄴䅄䅁䑁䅁杌㕁䑁䅉睎䅁䅁杷允䅁䅁䅑䅁䑁䅁䅷䅁䭁䩁䉕䅁䭁佁䬴䅁䭁佁䭷䅁䉁䅁䅁允䅁䅁䅕䅁䅁䥍䙑獲䵅䅉䅅䅁䕁䅁䅁睁䵁䅁䅁权十允䅁权畄权䅁权療䅂䅁允䅁䅁䅅䅁䙁䅁䅁䅁兄桊䉨䍄䉁䅁䅁䅂䅁䅁䅍䅄䅁䅁䅯兘䅅䅁䅯允䅉䅁䅯兂䅉䅁䅅䅁䉁䅁䅁兂潃㕵畬㑥扪䅑杷允䅁䅁䅑䅁䑁䅁䅷䅁䭁䙁䉁䅁䭁䅁䅑䅁䭁䅁䅕䅁䉁䅁䅁允䅁䅁䅕䅁䅁䱁兄䕕䵅䅉䅅䅁䕁䅁䅁睁䵁䅁䅁权䥃睁䅁权䕁䅁䅁权䙁䅁䅁允䅁䅁䅅䅁䙁䅁䅁䅁䵄圳䉒䍄䉁䅁䅁䅂䅁䅁䅍䅄䅁䅁䅯䅉䅁䅁䅯眶䅯䅁䅯䅣䅑䅁䅅䅁䉁䅁䅁杄啁䅁䅁睍祁䑁䅑䅍硁䑁䅑䅎㑁䑁䅅䅁䵁䅉䅅䅁䕁䅁䅁睁䵁䅁䅁权䅃允䅁权䕁䅁䅁权䕁杁䅁允䅁䅁䅅䅁䙁䅁䅁䵁奄湶䉆䍄䉁䅁䅁䅂䅁䅁䅍䅄䅁䅁䅯睴䅁䅁䅯朷䅯䅁䅯䅣䅑䅁䅅䅁䉁䅁䅁兂䅁䅁䅁䉧焸兑杷允䅁䅁䅑䅁䑁䅁䅷䅁䭁乁䅙䅁䭁佁䭳䅁䭁䝁䔰䅁䉁䅁䅁允䅁䅁䄴䅆䅁䑁䅍兏㍁䑁䅙䅍睁䑁䅁䅍睁䅁䅁䍄䉁䅁䅁䅂䅁䅁䅍䅄䅁䅁䅯䅧䅉䅁䅯䅂䅁䅁䅯兂䅁䅁䅅䅁䉁䅁䅁兂䅁䅁杁桪塋兑杷允䅁䅁䅍䅁䑁䅁䅷䅁䭁䉁䅍䅁䭁䉁䝧䅁䉁䅁䅁允䅁䅁䅯兇䅙䅁杷允䅁䅁䅍䅁䑁䅁䅷䅁䭁䥁䉁䅁䭁䉁䝧䅁䉁䅁䅁允䅁䅁䅯睢䅙䅁杷允䅁䅁䅑䅁䑁䅁䅷䅁䭁䵁䉷䅁䭁佁䭳䅁䭁䡁䔰䅁䉁䅁䅁允䅁䅁䄴䅆䅁䑁䅍李硁䑁䅕杍祁䑁䅫免ㅁ䅁䅁䍄䉁䅁䅁䅂䅁䅁䅍䅄䅁䅁䅯䄹䅅䅁䅯眶䅯䅁䅯兣䅑䅁䅅䅁䉁䅁䅁杄啁䅁䅁睍祁䑁䅑免睁䑁䅍免ぁ䑁䅅䅁䵁䅉䅅䅁䕁䅁䅁睁䵁䅁䅁权呄睁䅁权剁䅁䅁权䙁䅁䅁允䅁䅁䅅䅁佁䉁䅑䅁穁䑁䅉李㑁䑁䅁睎穁䑁䅉李䅁䅁杷允䅁䅁䅑䅁䑁䅁䅷䅁䭁䅁䉧䅁䭁佁䭯䅁䭁䡁䕅䅁䉁䅁䅁允䅁䅁䄴䅄䅁䑁䅁杌ぁ䑁䅑兎䅁䅁杷允䅁䅁䅑䅁䑁䅁䅷䅁䭁䥁䉙䅁䭁佁䭧䅁䭁䝁䔰䅁䉁䅁䅁允䅁䅁䄴权䅁䑁䅫杌㕁䑁䅧䅁䵁䅉䅅䅁䕁䅁䅁睁䵁䅁䅁权⭂杁䅁权剁䅁䅁权䙁䅁䅁允䅁䅁䅅䅁佁䉁䅑䅁祁䑁䅁睍ぁ䑁䅙䅏ㅁ䑁䅁䅍䅁䅁杷允䅁䅁䅑䅁䑁䅁䅷䅁䭁乁䍷䅁䭁䉁䅅䅁䭁䅁䅕䅁䉁䅁䅁允䅁䅁䄴䅆䅁䑁䅫李睁䑁䅫䅍睁䑁䅁䅍睁䅁䅁䍄䉁䅁䅁䅂䅁䅁䅍䅄䅁䅁䅯睮䅁䅁䅯允䅉䅁䅯睁䅉䅁䅅䅁䉁䅁䅁兂㍁欯汒礴し䅑杷允䅁䅁䅑䅁䑁䅁䅷䅁䭁䕁䐸䅁䭁䉁䅅䅁䭁䅁䅕䅁䉁䅁䅁允䅁䅁䄴䅆䅁䑁䅕䅎ㅁ䑁䅣䅍ぁ䑁䅁䅍睁䅁䅁䍄䉁䅁䅁䅂䅁䅁䅍䅄䅁䅁䅯材䅁䅁䅯眵䅯䅁䅯全䅑䅁䅅䅁䉁䅁䅁兂婄発呤礴噕䅑杷允䅁䅁䅑䅁䑁䅁䅷䅁䭁䥁䐰䅁䭁䉁䅅䅁䭁偁䈸䅁䉁䅁䅁允䅁䅁䄴䅆䅁䑁䅍兏ㅁ䑁䅅䅍睁䑁䅁䅍睁䅁䅁䍄䉁䅁䅁䅂䅁䅁䅍䅄䅁䅁䅯睏䅍䅁䅯权䅁䅁䅯眯䅅䅁䅅䅁䉁䅁䅁兂噄佥浫免祪睐杷允䅁䅁䅑䅁䑁䅁䅷䅁䭁䵁䐰䅁䭁䅁䅯䅁䭁䅁䅕䅁䉁䅁䅁允䅁䅁䅕噈歰㥏倹稫䴸䅉䅅䅁䑁䅁䅁睁䵁䅁䅁权剄允䅁权奁杂䅁允䅁䅁䅅䅁䭁䕁䝁䅁䵁䅉䅅䅁䕁䅁䅁睁䵁䅁䅁权䵁䅁䅁权湄权䅁权瑂䅂䅁允䅁䅁䅅䅁䙁䉁奂扏䥔畤⽙䍄䉁䅁䅁䅂䅁䅁䅍䅄䅁䅁䅯䅵䅁䅁䅯儶䅯䅁䅯睢䅑䅁䅅䅁䉁䅁䅁兂䅁䅁䅁䙈奷兑杷允䅁䅁䅑䅁䑁䅁䅷䅁䭁䵁䉷䅁䭁佁䬰䅁䭁䡁䕅䅁䉁䅁䅁允䅁䅁䅕穊䥅䉲慸䐳䴸䅉䅅䅁䕁䅁䅁睁䵁䅁䅁权啄䅁䅁权灄权䅁权睂䅂䅁允䅁䅁䅅䅁䙁䅁䅁䅁杁甲䅔䍄䉁䅁䅁䅂䅁䅁䅍䅄䅁䅁䅯儱䅁䅁䅯儶䅯䅁䅯兢䅑䅁䅅䅁䉁䅁䅁兂䅁䅁䅃䘰䉋兑杷允䅁䅁䅑䅁䑁䅁䅷䅁䭁䩁䉕䅁䭁佁䭳䅁䭁䝁䔸䅁䉁䅁䅁允䅁䅁䄴杆䅁䑁䅉䅏硁䑁䅕睍ぁ䑁䅁䅎祁䑁䅉䅁䵁䅉䅅䅁䕁䅁䅁睁䵁䅁䅁权浃允䅁权浄权䅁权䙃䅂䅁允䅁䅁䅅䅁佁䅁䅷䅁睁䍁䄴李穁䑁䅍䅁䵁䅉䅅䅁䕁䅁䅁睁䵁䅁䅁权⽁睁䅁权剁䅁䅁权⽄允䅁允䅁䅁䅅䅁佁䉁䅑䅁ㅁ䑁䅧睎睁䑁䅁䅍睁䑁䅁䅍䅁䅁杷允䅁䅁䅑䅁䑁䅁䅷䅁䭁乁䑯䅁䭁䅁䅯䅁䭁䅁䅕䅁䉁䅁䅁允䅁䅁䅕敥浫免獧歊䵁䅉䅅䅁䕁䅁䅁睁䵁䅁䅁权十杁䅁权䭁䅁䅁权⽄允䅁允䅁䅁䅅䅁䙁䉁癳匳䝑剁䅎䍄䉁䅁䅁䅂䅁䅁䅍䅄䅁䅁䅯睂䅁䅁䅯朵䅯䅁䅯全䅑䅁䅅䅁䉁䅁䅁杄䵁䅁䅁免畁䑁䅣睍㑁䅁䅁䍄䉁䅁䅁䅂䅁䅁䅍䅄䅁䅁䅯眳䅁䅁䅯儷䅯䅁䅯来䅑䅁䅅䅁䉁䅁䅁兂㝃㡕末⭉䅔睐杷允䅁䅁䅑䅁䑁䅁䅷䅁䭁䥁䉉䅁䭁佁䭧䅁䭁䡁䕅䅁䉁䅁䅁允䅁䅁䄴杄䅁䑁䅅李畁䑁䅍䅍ぁ䅁䅁䍄䉁䅁䅁䅂䅁䅁䅍䅄䅁䅁䅯兢䅍䅁䅯权䅁䅁䅯眯䅅䅁䅅䅁䉁䅁䅁兂ㅂ硫䕧杖㤷睐杷允䅁䅁䅑䅁䑁䅁䅷䅁䭁䥁䄰䅁䭁佁䭫䅁䭁䡁䕅䅁䉁䅁䅁允䅁䅁䅕䅁䅁䭁祋啊䵅䅉䅅䅁䕁䅁䅁睁䵁䅁䅁权穁睁䅁权䕁䅁䅁权⽄允䅁允䅁䅁䅅䅁䙁䅁䅁䅁䑃奧䉒䍄䉁䅁䅁䅂䅁䅁䅍䅄䅁䅁䅯杺䅁䅁䅯䄶䅯䅁䅯睢䅑䅁䅅䅁䉁䅁䅁杄佁䅁䅁杍硁䍁䄴李祁䑁䅑䅁䵁䅉䅅䅁䕁䅁䅁睁䵁䅁䅁权い䅁䅁权浄权䅁权硂䅂䅁允䅁䅁䅅䅁佁䅁䅷䅁睁䍁䄴睍㑁䑁䅫䅁䵁䅉䅅䅁䕁䅁䅁睁䵁䅁䅁权䩁允䅁权灄权䅁权獄权䅁允䅁䅁䅅䅁䙁䅁䅁䅁䅄癥䅖䍄䉁䅁䅁䅂䅁䅁䅍䅄䅁䅁䅯睙䅍䅁䅯充䅁䅁䅯眯䅅䅁䅅䅁䉁䅁䅁杄啁䅁䅁免祁䑁䅙睎㍁䑁䅫䅍睁䑁䅁䅁䵁䅉䅅䅁䑁䅁䅁睁䵁䅁䅁权䩃䅁䅁权慁杂䅁允䅁䅁䅅䅁䭁䙁䝫䅁䵁䅉䅅䅁䕁䅁䅁睁䵁䅁䅁权噄杁䅁权剁䅁䅁权⽄允䅁允䅁䅁䅅䅁佁䉁䅑䅁硁䑁䅙免硁䑁䅅睎㍁䑁䅕䅍䅁䅁杷允䅁䅁䅑䅁䑁䅁䅷䅁䭁䍁䅅䅁䭁佁䭳䅁䭁佁䭷䅁䉁䅁䅁允䅁䅁䄴杅䅁䑁䅕䅎睁䑁䅁䅍睁䑁䅁䅍䅁䅁杷允䅁䅁䅑䅁䑁䅁䅷䅁䭁䍁䄴䅁䭁佁䭧䅁䭁䥁䕕䅁䉁䅁䅁允䅁䅁䄴杄䅁䑁䅍䅏畁䑁䅫杍硁䅁䅁䍄䉁䅁䅁䅂䅁䅁䅍䅄䅁䅁䅯兲䅁䅁䅯䄶䅯䅁䅯睢䅑䅁䅅䅁䉁䅁䅁杄佁䅁䅁兎祁䍁䄴睍ぁ䑁䅫䅁䵁䅉䅅䅁䕁䅁䅁睁䵁䅁䅁权ㅃ䅁䅁权浄权䅁权㥂䅂䅁允䅁䅁䅅䅁佁䅁䅧䅁睁䍁䄴䅏䅁䅁杷允䅁䅁䅑䅁䑁䅁䅷䅁䭁䵁䄸䅁䭁佁䭣䅁䭁䡁䔰䅁䉁䅁䅁允䅁䅁䅕䵆䕭㔹漫歅䵁䅉䅅䅁䑁䅁䅁睁䵁䅁䅁权㝃允䅁权敁杂䅁允䅁䅁䅅䅁䭁䉁䥙䅁䵁䅉䅅䅁䕁䅁䅁睁䵁䅁䅁权㉃䅁䅁权瑄权䅁权㥂䅂䅁允䅁䅁䅅䅁䙁䍁䡵瑆佮㤹⽍䍄䉁䅁䅁䅂䅁䅁䅍䅄䅁䅁䅯䅶䅅䅁䅯儶䅯䅁䅯来䅑䅁䅅䅁䉁䅁䅁兂䅁䅁䅁䅷䡕兑杷允䅁䅁䅑䅁䑁䅁䅷䅁䭁䥁䑕䅁䭁䅁䅑䅁䭁䅁䅕䅁䉁䅁䅁允䅁䅁䅕䅁䅁䐴捑䕫䵅䅉䅅䅁䕁䅁䅁睁䵁䅁䅁权捃䅁䅁权潄权䅁权㙂䅂䅁允䅁䅁䅅䅁佁䅁䄴䅁穁䑁䅑杌㕁䑁䅕䅎䅁䅁杷允䅁䅁䅑䅁䑁䅁䅷䅁䭁佁䅫䅁䭁佁䭳䅁䭁佁䭷䅁䉁䅁䅁允䅁䅁䄴杆䅁䑁䅉杍祁䑁䅉䅍ㅁ䑁䅧杍硁䑁䅕䅁䵁䅉䅅䅁䕁䅁䅁睁䵁䅁䅁权瑁允䅁权煄权䅁权㥂䅂䅁允䅁䅁䅅䅁佁䅁䅷䅁睁䍁䄴睍ぁ䑁䅙䅁䵁䅉䅅䅁䕁䅁䅁睁䵁䅁䅁权扂允䅁权煄权䅁权療䅂䅁允䅁䅁䅅䅁佁䅁䅯䅁硁䍁䄴杍祁䅁䅁䍄䉁䅁䅁䅂䅁䅁䅍䅄䅁䅁䅯䅷䅅䅁䅯䄶䅯䅁䅯全䅑䅁䅅䅁䉁䅁䅁杄䵁䅁䅁杍ㅁ䍁䄴䅎祁䅁䅁䍄䉁䅁䅁䅂䅁䅁䅍䅄䅁䅁䅯睰䅍䅁䅯充䅁䅁䅯眯䅅䅁䅅䅁䉁䅁䅁杄十䅁䅁䅎睁䑁䅅䅍睁䑁䅁䅍睁䅁䅁䍄䉁䅁䅁䅂䅁䅁䅍䅄䅁䅁䅯睤䅉䅁䅯充䅁䅁䅯眯䅅䅁䅅䅁䉁䅁䅁杄啁䅁䅁免穁䑁䅁䅍ぁ䑁䅑免㑁䑁䅕䅁䵁䅉䅅䅁䕁䅁䅁睁䵁䅁䅁权敃杁䅁权䭁䅁䅁权⽄允䅁允䅁䅁䅅䅁䙁䍁睇浣剩昷⽷䍄䉁䅁䅁䅂䅁䅁䅍䅄䅁䅁䅯杬䅍䅁䅯充䅁䅁䅯兂䅁䅁䅅䅁䉁䅁䅁杄啁䅁䅁免ぁ䑁䅣睍穁䑁䅙免ㅁ䑁䅫䅁䵁䅉䅅䅁䕁䅁䅁睁䵁䅁䅁权乃䅁䅁权湄权䅁权䑃䅂䅁允䅁䅁䅅䅁䙁乁乎桙奂协䄹䍄䉁䅁䅁䅂䅁䅁䅍䅄䅁䅁䅯睗䅅䅁䅯朵䅯䅁䅯䄷䅯䅁䅅䅁䉁䅁䅁杄䵁䅁䅁杍畁䑁䅅兏穁䅁䅁䍄䉁䅁䅁䅂䅁䅁䅍䅄䅁䅁䅯眰䅅䅁䅯朶䅯䅁䅯䄷䅯䅁䅅䅁䉁䅁䅁权䡂䅁䅁䍄䉁䅁䅁䅂䅁䅁䅍䅄䅁䅁䅯杶䅁䅁䅯䄶䅯䅁䅯䅣䅑䅁䅅䅁䉁䅁䅁杄佁䅁䅁李㉁䍁䄴䅎㕁䑁䅫䅁䵁䅉䅅䅁䕁䅁䅁睁䵁䅁䅁权歁允䅁权湄权䅁权獄权䅁允䅁䅁䅅䅁䙁䥁坣挲㌷睕䅬䍄䉁䅁䅁䅂䅁䅁䅍䅄䅁䅁䅯儹䅁䅁䅯睈䅙䅁䅯䅉䅙䅁䅅䅁䉁䅁䅁权癁䅃䅁䍄䉁䅁䅁䅂䅁䅁䅍䅄䅁䅁䅯眫䅉䅁䅯权䅁䅁䅯兂䅁䅁䅅䅁䉁䅁䅁兂㑃潈牘払坧䅑杷允䅁䅁䅑䅁䑁䅁䅷䅁䭁䝁䅷䅁䭁佁䭫䅁䭁䝁䔸䅁䉁䅁䅁允䅁䅁䅕䅁䅁䙁⽨問䵅䅉䅅䅁䕁䅁䅁睁䵁䅁䅁权呄杁䅁权剁䅁䅁权䙁䅁䅁允䅁䅁䅅䅁佁䉁䅑䅁ぁ䑁䅑睎㕁䑁䅁䅍睁䑁䅁䅍䅁䅁杷允䅁䅁䅑䅁䑁䅁䅷䅁䭁䱁䅕䅁䭁䅁䅯䅁䭁䅁䍑䅁䉁䅁䅁允䅁䅁䅕䬸䝦穓䩥䕄䵁䅉䅅䅁䕁䅁䅁睁䵁䅁䅁权䱄睁䅁权䭁䅁䅁权⽄允䅁允䅁䅁䅅䅁䙁䵁䱤㑎䉬䅙䅴䍄䉁䅁䅁䅂䅁䅁䅍䅄䅁䅁䅯睤䅅䅁䅯朶䅯䅁䅯睧䅑䅁䅅䅁䉁䅁䅁杄䭁䅁䅁免畁䑁䅁兏䅁䅁杷允䅁䅁䅑䅁䑁䅁䅷䅁䭁䙁䉫䅁䭁䅁䅑䅁䭁䅁䅕䅁䉁䅁䅁允䅁䅁䅕䅁䅁䐴捑䕫䵅䅉䅅䅁䕁䅁䅁睁䵁䅁䅁权䡁睁䅁权䕁䅁䅁权䙁䅁䅁允䅁䅁䅅䅁䙁䅁䅁䅁䵄噆䉒䍄䉁䅁䅁䅂䅁䅁䅍䅄䅁䅁䅯眱䅁䅁䅯朷䅯䅁䅯睢䅑䅁䅅䅁䉁䅁䅁兂䅁䅁䅁㡓䉡具杷允䅁䅁䅑䅁䑁䅁䅷䅁䭁䭁䉅䅁䭁佁䭣䅁䭁䥁䕕䅁䉁䅁䅁允䅁䅁䅕報灪橊䥅䕅䵁䅉䅅䅁䕁䅁䅁睁䵁䅁䅁权䵁杁䅁权䭁䅁䅁权⽄允䅁允䅁䅁䅅䅁䙁䕁㉡⼸唳䑏䅂䍄䉁䅁䅁䅂䅁䅁䅍䅄䅁䅁䅯权䅅䅁䅯儷䅯䅁䅯兦䅑䅁䅅䅁䉁䅁䅁兂婄発呤㘴橘睐杷允䅁䅁䅑䅁䑁䅁䅷䅁䭁䉁䉉䅁䭁佁䭳䅁䭁䥁䕍䅁䉁䅁䅁允䅁䅁䄴䅆䅁䑁䅉䅍㑁䑁䅧䅍睁䑁䅁䅍睁䅁䅁䍄䉁䅁䅁睁䅁䅁䅍䅄䅁䅁䅯兺䅁䅁䅯杈䅙䅁䅅䅁䉁䅁䅁权歂睂䅁䍄䉁䅁䅁䅂䅁䅁䅍䅄䅁䅁䅯䅒䅁䅁䅯儷䅯䅁䅯兢䅑䅁䅅䅁䉁䅁䅁兂䡄穓䩥坑桄睐杷允䅁䅁䅑䅁䑁䅁䅷䅁䭁䙁䉉䅁䭁佁䭯䅁䭁䡁䕯䅁䉁䅁䅁允䅁䅁䄴䅄䅁䑁䅁杌祁䑁䅕李䅁䅁杷允䅁䅁䅑䅁䑁䅁䅷䅁䭁䉁䉳䅁䭁佁䬰䅁䭁䝁䔰䅁䉁䅁䅁允䅁䅁䅕獁⬴歩略歂䵁䅉䅅䅁䕁䅁䅁睁䵁䅁䅁权祂睁䅁权剁䅁䅁权䙁䅁䅁允䅁䅁䅅䅁佁䉁䅑䅁硁䑁䅅兏㉁䑁䅣睎睁䑁䅁䅍䅁䅁杷允䅁䅁䅑䅁䑁䅁䅷䅁䭁䅁䉧䅁䭁佁䬰䅁䭁䝁䔰䅁䉁䅁䅁允䅁䅁䅕倹唳佥浫吵䴸䅉䅅䅁䕁䅁䅁睁䵁䅁䅁权卄允䅁权湄权䅁权䙃䅂䅁允䅁䅁䅅䅁䙁䙁㘶兓䍷祡䅖䍄䉁䅁䅁䅂䅁䅁䅍䅄䅁䅁䅯東䅉䅁䅯充䅁䅁䅯眯䅅䅁䅅䅁䉁䅁䅁杄十䅁䅁睍㑁䑁䅧䅍ぁ䑁䅉兎睁䅁䅁䍄䉁䅁䅁䅂䅁䅁䅍䅄䅁䅁䅯兖䅍䅁䅯充䅁䅁䅯眯䅅䅁䅅䅁䉁䅁䅁杄十䅁䅁兎㕁䑁䅅李㕁䑁䅁䅍睁䅁䅁䍄䉁䅁䅁睁䅁䅁䅍䅄䅁䅁䅯朱䅁䅁䅯杊䅙䅁䅅䅁䉁䅁䅁杄䭁䅁䅁兏硁䍁䄴杍䅁䅁杷允䅁䅁䅑䅁䑁䅁䅷䅁䭁䝁䅯䅁䭁佁䭳䅁䭁佁䭷䅁䉁䅁䅁允䅁䅁䄴䅆䅁䑁䅑李㑁䑁䅅杍㍁䑁䅁䅍睁䅁䅁䍄䉁䅁䅁䅂䅁䅁䅍䅄䅁䅁䅯儱䅍䅁䅯充䅁䅁䅯兂䅁䅁䅅䅁䉁䅁䅁杄啁䅁䅁杍穁䑁䅣杍睁䑁䅁䅍睁䑁䅁䅁䵁䅉䅅䅁䕁䅁䅁睁䵁䅁䅁权啃䅁䅁权䕁䅁䅁权䙁䅁䅁允䅁䅁䅅䅁䙁䅁䅁䅁獃䔳䉸䍄䉁䅁䅁䅂䅁䅁䅍䅄䅁䅁䅯眶䅁䅁䅯儷䅯䅁䅯䅣䅑䅁䅅䅁䉁䅁䅁兂呃䅇坒楄〳睐杷允䅁䅁䅑䅁䑁䅁䅷䅁䭁䩁䉣䅁䭁佁䭯䅁䭁䡁䕅䅁䉁䅁䅁允䅁䅁䄴䅄䅁䑁䅁杌ㅁ䑁䅉䅎䅁䅁杷允䅁䅁䅑䅁䑁䅁䅷䅁䭁偁䉧䅁䭁佁䭫䅁䭁䡁䕯䅁䉁䅁䅁允䅁䅁䅕䅁䅁佁㉪啅䵅䅉䅅䅁䕁䅁䅁睁䵁䅁䅁权䉁睁䅁权剁䅁䅁权䙁䅁䅁允䅁䅁䅅䅁佁䉁䅉䅁ㅁ䑁䅅䅎ㅁ䑁䅅䅍睁䑁䅁䅁䵁䅉䅅䅁䕁䅁䅁睁䵁䅁䅁权䑂䅁䅁权瑄权䅁权療䅂䅁允䅁䅁䅅䅁䙁䑁ㄸ牘䩰䍄䅂䍄䉁䅁䅁䅂䅁䅁䅍䅄䅁䅁䅯朶䅅䅁䅯朶䅯䅁䅯䅣䅑䅁䅅䅁䉁䅁䅁杄䵁䅁䅁䅍畁䑁䅕䅍㉁䅁䅁䍄䉁䅁䅁䅂䅁䅁䅍䅄䅁䅁䅯睌䅅䅁䅯朶䅯䅁䅯兦䅑䅁䅅䅁䉁䅁䅁杄䵁䅁䅁免畁䑁䅕䅍㕁䅁䅁䍄䉁䅁䅁䅂䅁䅁䅍䅄䅁䅁䅯睘䅅䅁䅯儷䅯䅁䅯䄷䅯䅁䅅䅁䉁䅁䅁兂䩃坑汄䌰呌睐杷允䅁䅁䅑䅁䑁䅁䅷䅁䭁䭁䉁䅁䭁䅁䍅䅁䭁䅁䍉䅁䉁䅁䅁允䅁䅁䅕䑲啶汮杶䕁䵅䅉䅅䅁䕁䅁䅁睁䵁䅁䅁权㕄睁䅁权䕁䅁䅁权䙁䅁䅁允䅁䅁䅅䅁䙁䅁䅁䅁䱃灢䉂䍄䉁䅁䅁䅂䅁䅁䅍䅄䅁䅁䅯党䅁䅁䅯眵䅯䅁䅯睧䅑䅁䅅䅁䉁䅁䅁兂㍂灶愸㥌昰䅑杷允䅁䅁䅑䅁䑁䅁䅷䅁䭁䩁䈰䅁䭁佁䬴䅁䭁䥁䕕䅁䉁䅁䅁允䅁䅁䅕䅁䅁䥁⭂い䵅䅉䅅䅁䕁䅁䅁睁䵁䅁䅁权汁杁䅁权䭁䅁䅁权䙁䅁䅁允䅁䅁䅅䅁䙁䝁㡱䩤奍䑂䅸䍄䉁䅁䅁䅂䅁䅁䅍䅄䅁䅁䅯䅏䅅䅁䅯朷䅯䅁䅯睢䅑䅁䅅䅁䉁䅁䅁兂䅁䅁䅁䭰奊兑杷允䅁䅁䅑䅁䑁䅁䅷䅁䭁䡁䈰䅁䭁佁䭯䅁䭁䡁䕁䅁䉁䅁䅁允䅁䅁䄴䅄䅁䑁䅁杌ㅁ䑁䅑䅏䅁䅁杷允䅁䅁䅑䅁䑁䅁䅷䅁䭁偁䉷䅁䭁佁䭣䅁䭁䥁䕍䅁䉁䅁䅁允䅁䅁䅕兊䉡啬䱍歈䵁䅉䅅䅁䕁䅁䅁睁䵁䅁䅁权䑃允䅁权湄权䅁权䑃䅂䅁允䅁䅁䅅䅁䙁䩁䑚㉩湺祏䅎䍄䉁䅁䅁䅂䅁䅁䅍䅄䅁䅁䅯兘䅁䅁䅯儷䅯䅁䅯全䅑䅁䅅䅁䉁䅁䅁兂㙄浦㡱䩤睐睐杷允䅁䅁䅑䅁䑁䅁䅷䅁䭁䉁䉕䅁䭁佁䭳䅁䭁䝁䔰䅁䉁䅁䅁允䅁䅁䄴䅆䅁䑁䅙李㕁䑁䅧兎穁䑁䅧睍睁䅁䅁䍄䉁䅁䅁䅂䅁䅁䅍䅄䅁䅁䅯儹䅍䅁䅯充䅁䅁䅯眯䅅䅁䅅䅁䉁䅁䅁杄啁䅁䅁免㕁䑁䅅睎㍁䑁䅕䅍睁䑁䅁䅁䵁䅉䅅䅁䑁䅁䅁睁䵁䅁䅁权橂䅁䅁权流杂䅁允䅁䅁䅅䅁佁䅁䅷䅁㕁䑁䅁杌㍁䑁䅫䅁䵁䅉䅅䅁䕁䅁䅁睁䵁䅁䅁权ㅂ允䅁权潄权䅁权䙃䅂䅁允䅁䅁䅅䅁佁䅁䅷䅁睁䍁䄴兏祁䑁䅅䅁䵁䅉䅅䅁䕁䅁䅁睁䵁䅁䅁权䉁睁䅁权䭁䅁䅁权䙁䅁䅁允䅁䅁䅅䅁䙁䉁婦発呤破䅨䍄䉁䅁䅁睁䅁䅁䅍䅄䅁䅁䅯杵䅅䅁䅯䅊䅙䅁䅅䅁䉁䅁䅁权㍄睄䅁䍄䉁䅁䅁䅂䅁䅁䅍䅄䅁䅁䅯兄䅅䅁䅯䄶䅯䅁䅯全䅑䅁䅅䅁䉁䅁䅁权䡂䅁䅁䍄䉁䅁䅁䅂䅁䅁䅍䅄䅁䅁䅯䅷䅁䅁䅯朶䅯䅁䅯䅣䅑䅁䅅䅁䉁䅁䅁杄䵁䅁䅁䅍畁䑁䅉免ぁ䅁䅁䍄䉁䅁䅁䅂䅁䅁䅍䅄䅁䅁䅯睸䅅䅁䅯朷䅯䅁䅯睧䅑䅁䅅䅁䉁䅁䅁兂䅁䅁䅁䩧捁兑杷允䅁䅁䅑䅁䑁䅁䅷䅁䭁䩁䍯䅁䭁䅁䅯䅁䭁偁䈸䅁䉁䅁䅁允䅁䅁䅕䭃捷浗㝑㡄䵁䅉䅅䅁䕁䅁䅁睁䵁䅁䅁权䑂允䅁权浄权䅁权瑂䅂䅁允䅁䅁䅅䅁佁䅁䅷䅁睁䍁䄴睎硁䑁䅉䅁䵁䅉䅅䅁䕁䅁䅁睁䵁䅁䅁权慃睁䅁权䕁䅁䅁权䙁䅁䅁允䅁䅁䅅䅁䙁䅁䅁䅁⽁潮䉨䍄䉁䅁䅁䅂䅁䅁䅍䅄䅁䅁䅯朴䅅䅁䅯儷䅯䅁䅯全䅑䅁䅅䅁䉁䅁䅁兂䕃䍹㉥⭢橮睐杷允䅁䅁䅑䅁䑁䅁䅷䅁䭁䩁䑫䅁䭁䉁䅅䅁䭁䅁䅕䅁䉁䅁䅁允䅁䅁䄴䅆䅁䑁䅅兎硁䑁䅫李㉁䑁䅍免穁䅁䅁䍄䉁䅁䅁䅂䅁䅁䅍䅄䅁䅁䅯朵䅍䅁䅯充䅁䅁䅯眯䅅䅁䅅䅁䉁䅁䅁杄十䅁䅁兎ぁ䑁䅉䅍睁䑁䅁䅍睁䅁䅁䍄䉁䅁䅁䅂䅁䅁䅍䅄䅁䅁䅯睅䅁䅁䅯权䅁䅁䅯兂䅁䅁䅅䅁䉁䅁䅁兂敂歵䵫楁关䅑杷允䅁䅁䅑䅁䑁䅁䅷䅁䭁䡁䅷䅁䭁䅁䅑䅁䭁䅁䅕䅁䉁䅁䅁允䅁䅁䅕䅁䅁䙁䡷じ䵅䅉䅅䅁䕁䅁䅁睁䵁䅁䅁权汃睁䅁权䭁䅁䅁权⽄允䅁允䅁䅁䅅䅁䙁䑁䬰㘱睎卦䅆䍄䉁䅁䅁䅂䅁䅁䅍䅄䅁䅁䅯杄䅅䅁䅯儶䅯䅁䅯兣䅑䅁䅅䅁䉁䅁䅁兂䅁䅁䅁䥑潫兑杷允䅁䅁䅑䅁䑁䅁䅷䅁䭁䩁䉁䅁䭁佁䭧䅁䭁佁䭷䅁䉁䅁䅁允䅁䅁䄴杄䅁䑁䅉䅏畁䑁䅉李㉁䅁䅁䍄䉁䅁䅁䅂䅁䅁䅍䅄䅁䅁䅯其䅉䅁䅯权䅁䅁䅯兂䅁䅁䅅䅁䉁䅁䅁兂坃㑑獴⼵歳䅑杷允䅁䅁䅍䅁䑁䅁䅷䅁䭁䵁䅙䅁䭁䉁䝷䅁䉁䅁䅁允䅁䅁䅯杌䅙䅁杷允䅁䅁䅑䅁䑁䅁䅷䅁䭁䵁䉑䅁䭁佁䭯䅁䭁䥁䕕䅁䉁䅁䅁允䅁䅁䄴权䅁䑁䅅杌睁䑁䅉䅁䵁䅉䅅䅁䕁䅁䅁睁䵁䅁䅁权乁杁䅁权䭁䅁䅁权䙁䅁䅁允䅁䅁䅅䅁䙁䭁硲欰椱久⽩䍄䉁䅁䅁睁䅁䅁䅍䅄䅁䅁䅯朲䅅䅁䅯杈䅙䅁䅅䅁䉁䅁䅁权䉁䅃䅁䍄䉁䅁䅁䅂䅁䅁䅍䅄䅁䅁䅯睘䅉䅁䅯充䅁䅁䅯眯䅅䅁䅅䅁䉁䅁䅁杄啁䅁䅁杍ぁ䑁䅙睍睁䑁䅁䅍睁䑁䅁䅁䵁䅉䅅䅁䑁䅁䅁睁䵁䅁䅁权牂䅁䅁权流杂䅁允䅁䅁䅅䅁佁䅁䅷䅁㑁䑁䅙杌㕁䑁䅣䅁䵁䅉䅅䅁䕁䅁䅁睁䵁䅁䅁权䕄䅁䅁权瑄权䅁权療䅂䅁允䅁䅁䅅䅁䙁䱁摋㘷䝦睓䅚䍄䉁䅁䅁䅂䅁䅁䅍䅄䅁䅁䅕䅁䅁䵑⽑䕕䭅䅁䅯䅁䭁偁䈸䅁䉁䅁䅁允䅁䅁䅕㉣剩堷⽷啈䵁䅉䅅䅁䕁䅁䅁睁䵁䅁䅁权湄䅁䅁权瑄权䅁权䙃䅂䅁允䅁䅁䅅䅁䙁䭁䥫灇桷晬⽅䍄䉁䅁䅁䅂䅁䅁䅍䅄䅁䅁䅯杇䅅䅁䅯眶䅯䅁䅯兢䅑䅁䅅䅁䉁䅁䅁杄啁䅁䅁杍祁䑁䅫兏祁䑁䅣䅏㑁䑁䅍䅁䵁䅉䅅䅁䕁䅁䅁睁䵁䅁䅁权剄䅁䅁权浄权䅁权睂䅂䅁允䅁䅁䅅䅁佁䅁䅷䅁睁䍁䄴李㑁䑁䅕䅁䵁䅉䅅䅁䕁䅁䅁睁䵁䅁䅁权摂睁䅁权䭁䅁䅁权䙁䅁䅁允䅁䅁䅅䅁䙁佁浫免獩䍮䅸䍄䉁䅁䅁䅂䅁䅁䅍䅄䅁䅁䅯兣䅁䅁䅯朷䅯䅁䅯䅣䅑䅁䅅䅁䉁䅁䅁兂䅁䅁䅁䘴牑兑杷允䅁䅁䅑䅁䑁䅁䅷䅁䭁䡁䅧䅁䭁佁䭯䅁䭁䝁䔸䅁䉁䅁䅁允䅁䅁䄴权䅁䑁䅁杌ぁ䑁䅅䅁䵁䅉䅅䅁䕁䅁䅁睁䵁䅁䅁权晄䅁䅁权牄权䅁权硂䅂䅁允䅁䅁䅅䅁佁䉁䅑䅁穁䑁䅣睍穁䑁䅁䅍睁䑁䅁䅍䅁䅁杷允䅁䅁䅑䅁䑁䅁䅷䅁䭁䅁䑫䅁䭁䉁䅅䅁䭁偁䈸䅁䉁䅁䅁允䅁䅁䄴䅆䅁䑁䅉睎㑁䑁䅅李㕁䑁䅁䅍睁䅁䅁䍄䉁䅁䅁睁䅁䅁䅍䅄䅁䅁䅯睷䅁䅁䅯杈䅙䅁䅅䅁䉁䅁䅁权塃杂䅁䍄䉁䅁䅁䅂䅁䅁䅍䅄䅁䅁䅯䅑䅁䅁䅯眵䅯䅁䅯睢䅑䅁䅅䅁䉁䅁䅁兂扄堫焵偶晑䅑杷允䅁䅁䅑䅁䑁䅁䅷䅁䭁䩁䉉䅁䭁䅁䅑䅁䭁䅁䅕䅁䉁䅁䅁允䅁䅁䅕䅁䅁䙁婃䕒䵅䅉䅅䅁䕁䅁䅁睁䵁䅁䅁权偄䅁䅁权灄权䅁权䙃䅂䅁允䅁䅁䅅䅁䙁䅁䅁䅁䅁剓䉆䍄䉁䅁䅁䅂䅁䅁䅍䅄䅁䅁䅯䅐䅅䅁䅯䄶䅯䅁䅯来䅑䅁䅅䅁䉁䅁䅁杄佁䅁䅁睍穁䍁䄴䅍㉁䑁䅉䅁䵁䅉䅅䅁䕁䅁䅁睁䵁䅁䅁权晃睁䅁权剁䅁䅁权⽄允䅁允䅁䅁䅅䅁佁䉁䅑䅁祁䑁䅉睎硁䑁䅁䅍睁䑁䅁䅍䅁䅁杷允䅁䅁䅑䅁䑁䅁䅷䅁䭁乁䅁䅁䭁佁䭳䅁䭁䡁䕯䅁䉁䅁䅁允䅁䅁䄴䅆䅁䑁䅑䅍穁䑁䅣睎ㅁ䑁䅕兏㑁䅁䅁䍄䉁䅁䅁䅂䅁䅁䅍䅄䅁䅁䅯儴䅉䅁䅯权䅁䅁䅯兂䅁䅁䅅䅁䉁䅁䅁兂剃堷⽷婎瘴䅑杷允䅁䅁䅑䅁䑁䅁䅷䅁䭁䉁䉉䅁䭁佁䭳䅁䭁䡁䕅䅁䉁䅁䅁允䅁䅁䄴䅆䅁䑁䅉䅍ㅁ䑁䅙䅍睁䑁䅁䅍睁䅁䅁䍄䉁䅁䅁睁䅁䅁䅍䅄䅁䅁䅯睯䅁䅁䅯䅇䅙䅁䅅䅁䉁䅁䅁权䭂杂䅁䍄䉁䅁䅁䅂䅁䅁䅍䅄䅁䅁䅯材䅁䅁䅯儷䅯䅁䅯来䅑䅁䅅䅁䉁䅁䅁兂ㅁ牘䩰䅄ㅌ睐杷允䅁䅁䅑䅁䑁䅁䅷䅁䭁䙁䉙䅁䭁佁䭳䅁䭁䝁䔰䅁䉁䅁䅁允䅁䅁䄴䅆䅁䑁䅕杍ぁ䑁䅑䅍睁䑁䅁䅍睁䅁䅁䍄䉁䅁䅁䅂䅁䅁䅍䅄䅁䅁䅯兗䅍䅁䅯充䅁䅁䅯兂䅁䅁䅅䅁䉁䅁䅁杄啁䅁䅁杍ぁ䑁䅣李睁䑁䅁䅍睁䑁䅁䅁䵁䅉䅅䅁䕁䅁䅁睁䵁䅁䅁权偁䅁䅁权䭁䅁䅁权䕁杁䅁允䅁䅁䅅䅁䙁䍁䡵瑆佮砹䅤䍄䉁䅁䅁䅂䅁䅁䅍䅄䅁䅁䅯䅌䅁䅁䅯朶䅯䅁䅯来䅑䅁䅅䅁䉁䅁䅁杄䭁䅁䅁免畁䑁䅁䅏䅁䅁杷允䅁䅁䅑䅁䑁䅁䅷䅁䭁䥁䅧䅁䭁佁䬴䅁䭁䡁䕯䅁䉁䅁䅁允䅁䅁䅯睒䅁䅁杷允䅁䅁䅑䅁䑁䅁䅷䅁䭁䥁䅉䅁䭁佁䭯䅁䭁䥁䕕䅁䉁䅁䅁允䅁䅁䄴䅄䅁䑁䅁杌祁䑁䅉䅏䅁䅁杷允䅁䅁䅑䅁䑁䅁䅷䅁䭁䵁䐴䅁䭁䉁䅅䅁䭁䅁䅕䅁䉁䅁䅁允䅁䅁䄴杅䅁䑁䅕䅎睁䑁䅁䅍睁䑁䅁䅍䅁䅁杷允䅁䅁䅑䅁䑁䅁䅷䅁䭁䭁䅧䅁䭁佁䭣䅁䭁䥁䕍䅁䉁䅁䅁允䅁䅁䅕䙅㕧䵴㉪啌䵁䅉䅅䅁䕁䅁䅁睁䵁䅁䅁权歄杁䅁权䭁䅁䅁权⽄允䅁允䅁䅁䅅䅁䙁䭁硲欰椱䅅䅖䍄䉁䅁䅁䅂䅁䅁䅍䅄䅁䅁䅯睈䅁䅁䅯䄶䅯䅁䅯䅣䅑䅁䅅䅁䉁䅁䅁杄佁䅁䅁杍ㅁ䍁䄴䅍㑁䑁䅍䅁䵁䅉䅅䅁䕁䅁䅁睁䵁䅁䅁权兂杁䅁权䭁䅁䅁权⽄允䅁允䅁䅁䅅䅁䙁䅁獩䙈歰礫䅖䍄䉁䅁䅁䅂䅁䅁䅍䅄䅁䅁䅯䅯䅍䅁䅯䅂䅁䅁䅯兂䅁䅁䅅䅁䉁䅁䅁兂䅁䅁䅁療啒兑杷允䅁䅁䅍䅁䑁䅁䅷䅁䭁䅁䄰䅁䭁䉁䝯䅁䉁䅁䅁允䅁䅁䅯䅐䅙䅁杷允䅁䅁䅑䅁䑁䅁䅷䅁䭁乁䍙䅁䭁䉁䅅䅁䭁偁䈸䅁䉁䅁䅁允䅁䅁䄴䅆䅁䑁䅅免穁䑁䅙杍穁䑁䅁䅍睁䅁䅁䍄䉁䅁䅁䅂䅁䅁䅍䅄䅁䅁䅯睘䅅䅁䅯朷䅯䅁䅯来䅑䅁䅅䅁䉁䅁䅁兂䅁䅁䅁䡳呍兑杷允䅁䅁䅑䅁䑁䅁䅷䅁䭁乁䅣䅁䭁佁䭧䅁䭁䝁䔸䅁䉁䅁䅁允䅁䅁䅯睒䅁䅁杷允䅁䅁䅑䅁䑁䅁䅷䅁䭁乁䅳䅁䭁佁䭙䅁䭁䥁䕍䅁䉁䅁䅁允䅁䅁䄴䅄䅁䑁䅁杌㑁䑁䅉兏䅁䅁杷允䅁䅁䅑䅁䑁䅁䅷䅁䭁䕁䑙䅁䭁䅁䅯䅁䭁䅁䅕䅁䉁䅁䅁允䅁䅁䅕兇坒楄礰歇䵁䅉䅅䅁䕁䅁䅁睁䵁䅁䅁权楃睁䅁权剁䅁䅁权⽄允䅁允䅁䅁䅅䅁佁䉁䅑䅁祁䑁䅫兎祁䑁䅅兎睁䑁䅁䅍䅁䅁杷允䅁䅁䅑䅁䑁䅁䅷䅁䭁䡁䅳䅁䭁佁䭫䅁䭁䡁䔰䅁䉁䅁䅁允䅁䅁䅕䅁䅁䥁硄䕉䵅䅉䅅䅁䕁䅁䅁睁䵁䅁䅁权㙁睁䅁权䭁䅁䅁权䙁䅁䅁允䅁䅁䅅䅁䙁䙁㕧䵴㉨椯䅆䍄䉁䅁䅁䅂䅁䅁䅍䅄䅁䅁䅯来䅅䅁䅯朵䅯䅁䅯睧䅑䅁䅅䅁䉁䅁䅁权䡂䅁䅁䍄䉁䅁䅁䅂䅁䅁䅍䅄䅁䅁䅯朸䅅䅁䅯朶䅯䅁䅯来䅑䅁䅅䅁䉁䅁䅁杄䵁䅁䅁䅍畁䑁䅕䅎穁䅁䅁䍄䉁䅁䅁䅂䅁䅁䅍䅄䅁䅁䅯兯䅁䅁䅯眶䅯䅁䅯来䅑䅁䅅䅁䉁䅁䅁杄啁䅁䅁䅏祁䑁䅑䅎睁䑁䅑䅍㑁䑁䅧䅁䵁䅉䅅䅁䕁䅁䅁睁䵁䅁䅁权摃允䅁权瑄权䅁权㥂䅂䅁允䅁䅁䅅䅁䙁䵁䭈啯㉗⬸⽅䍄䉁䅁䅁䅂䅁䅁䅍䅄䅁䅁䅯八䅉䅁䅯权䅁䅁䅯兂䅁䅁䅅䅁䉁䅁䅁兂捂㡪ㅌ䙋呷䅑杷允䅁䅁䅑䅁䑁䅁䅷䅁䭁佁䅣䅁䭁佁䭳䅁䭁佁䭷䅁䉁䅁䅁允䅁䅁䄴杅䅁䑁䅙䅎穁䑁䅕䅏睁䑁䅫睎䅁䅁杷允䅁䅁䅑䅁䑁䅁䅷䅁䭁䕁䉷䅁䭁䉁䅅䅁䭁䅁䅕䅁䉁䅁䅁允䅁䅁䄴䅆䅁䑁䅅䅍㕁䑁䅍睎㕁䑁䅙李ぁ䅁䅁䍄䉁䅁䅁䅂䅁䅁䅍䅄䅁䅁䅯䅍䅁䅁䅯儷䅯䅁䅯兣䅑䅁䅅䅁䉁䅁䅁兂汄䌰扌堫䌴䅷杷允䅁䅁䅑䅁䑁䅁䅷䅁䭁䩁䅍䅁䭁佁䬰䅁䭁䡁䕁䅁䉁䅁䅁允䅁䅁䅕挲㌷⭕汏稶䴸䅉䅅䅁䕁䅁䅁睁䵁䅁䅁权癄允䅁权潄权䅁权療䅂䅁允䅁䅁䅅䅁佁䅁䄴䅁ぁ䑁䅅杌硁䑁䅑李䅁䅁杷允䅁䅁䅑䅁䑁䅁䅷䅁䭁䵁䑙䅁䭁䅁䅯䅁䭁偁䈸䅁䉁䅁䅁允䅁䅁䅕浑汄䌰扌ぃ䵁䅉䅅䅁䕁䅁䅁睁䵁䅁䅁权权䅁䅁权湄权䅁权瑂䅂䅁允䅁䅁䅅䅁䙁䵁瑥穘住杬䅰䍄䉁䅁䅁䅂䅁䅁䅍䅄䅁䅁䅯末䅉䅁䅯䅂䅁䅁䅯兂䅁䅁䅅䅁䉁䅁䅁兂䅁䅁䅁煺䱊兑杷允䅁䅁䅑䅁䑁䅁䅷䅁䭁偁䄸䅁䭁佁䭧䅁䭁䡁䕯䅁䉁䅁䅁允䅁䅁䅯睒䅁䅁杷允䅁䅁䅑䅁䑁䅁䅷䅁䭁䥁䐰䅁䭁䅁䅯䅁䭁䅁䅕䅁䉁䅁䅁允䅁䅁䅕楄礲敮渫啁䵁䅉䅅䅁䑁䅁䅁睁䵁䅁䅁权㕄允䅁权敁杂䅁允䅁䅁䅅䅁䭁䩁䝕䅁䵁䅉䅅䅁䕁䅁䅁睁䵁䅁䅁权䱁䅁䅁权䕁䅁䅁权䙁䅁䅁允䅁䅁䅅䅁䙁䅁䅁䍁祄坰䉆䍄䉁䅁䅁䅂䅁䅁䅍䅄䅁䅁䅯李䅅䅁䅯䄶䅯䅁䅯䄷䅯䅁䅅䅁䉁䅁䅁杄佁䅁䅁免㑁䍁䄴李㕁䑁䅣䅁䵁䅉䅅䅁䕁䅁䅁睁䵁䅁䅁权敂允䅁权潄权䅁权㥂䅂䅁允䅁䅁䅅䅁佁䅁䄴䅁祁䑁䅣杌㑁䑁䅉李䅁䅁杷允䅁䅁䅑䅁䑁䅁䅷䅁䭁䭁䅳䅁䭁佁䭧䅁䭁䡁䕅䅁䉁䅁䅁允䅁䅁䄴杄䅁䑁䅅杍畁䑁䅫免穁䅁䅁䍄䉁䅁䅁䅂䅁䅁䅍䅄䅁䅁䅯睍䅁䅁䅯眶䅯䅁䅯䅣䅑䅁䅅䅁䉁䅁䅁杄十䅁䅁兏ぁ䑁䅫䅍ぁ䑁䅁䅍睁䅁䅁䍄䉁䅁䅁䅂䅁䅁䅍䅄䅁䅁䅯来䅁䅁䅯䄶䅯䅁䅯兦䅑䅁䅅䅁䉁䅁䅁杄佁䅁䅁杍㍁䍁䄴免㍁䑁䅧䅁䵁䅉䅅䅁䕁䅁䅁睁䵁䅁䅁权ぃ䅁䅁权潄权䅁权療䅂䅁允䅁䅁䅅䅁佁䅁䄴䅁祁䑁䅣杌祁䑁䅫兎䅁䅁杷允䅁䅁䅑䅁䑁䅁䅷䅁䭁䡁䑯䅁䭁䅁䅯䅁䭁偁䈸䅁䉁䅁䅁允䅁䅁䅕琯㑒匶硚ぎ䵁䅉䅅䅁䕁䅁䅁睁䵁䅁䅁权煂允䅁权潄权䅁权㥂䅂䅁允䅁䅁䅅䅁䭁䕁䅣䅁䵁䅉䅅䅁䕁䅁䅁睁䵁䅁䅁权湃杁䅁权䭁䅁䅁权䙁䅁䅁允䅁䅁䅅䅁䙁佁㝦晱午卪䄵䍄䉁䅁䅁䅂䅁䅁䅍䅄䅁䅁䅯兎䅅䅁䅯朶䅯䅁䅯兢䅑䅁䅅䅁䉁䅁䅁杄䵁䅁䅁䅍畁䑁䅍䅍㕁䅁䅁䍄䉁䅁䅁䅂䅁䅁䅍䅄䅁䅁䅯䅯䅉䅁䅯䅂䅁䅁䅯兂䅁䅁䅅䅁䉁䅁䅁兂䅁䅁䅃奐桬兑杷允䅁䅁䅑䅁䑁䅁䅷䅁䭁䕁䅉䅁䭁佁䭙䅁䭁䥁䕍䅁䉁䅁䅁允䅁䅁䄴䅄䅁䑁䅉杌祁䑁䅁兎䅁䅁杷允䅁䅁䅑䅁䑁䅁䅷䅁䭁䵁䑯䅁䭁䅁䅯䅁䭁偁䈸䅁䉁䅁䅁允䅁䅁䅕䵴㉨灶愸䕈䵁䅉䅅䅁䑁䅁䅁睁䵁䅁䅁权呃允䅁权慁杂䅁允䅁䅁䅅䅁䭁䙁䝫䅁䵁䅉䅅䅁䕁䅁䅁睁䵁䅁䅁权橃睁䅁权剁䅁䅁权䙁䅁䅁允䅁䅁䅅䅁佁䉁䅑䅁硁䑁䅕䅍硁䑁䅧李睁䑁䅁䅍䅁䅁杷允䅁䅁䅍䅁䑁䅁䅷䅁䭁乁䕙䅁䭁䍁䝑䅁䉁䅁䅁允䅁䅁䅯䅅䅑䅁杷允䅁䅁䅑䅁䑁䅁䅷䅁䭁䵁䉉䅁䭁佁䬴䅁䭁䡁䕅䅁䉁䅁䅁允䅁䅁䅕䅁䅁䉁䅁ぅ䵅䅉䅅䅁䕁䅁䅁睁䵁䅁䅁权啄睁䅁权䭁䅁䅁权䙁䅁䅁允䅁䅁䅅䅁䙁佁剸䉵䘶硡䅖䍄䉁䅁䅁䅂䅁䅁䅍䅄䅁䅁䅯免䄸䅁䅯儷䅯䅁䅯兦䅑䅁䅅䅁䉁䅁䅁兂呄坔光䑗歮睐杷允䅁䅁䅑䅁䑁䅁䅷䅁䭁䙁䅯䅁䭁佁䭧䅁䭁䥁䕍䅁䉁䅁䅁允䅁䅁䄴䅄䅁䑁䅅睎畁䑁䅉李䅁䅁杷允䅁䅁䅑䅁䑁䅁䅷䅁䭁䍁䉫䅁䭁佁䭧䅁䭁䡁䕁䅁䉁䅁䅁允䅁䅁䄴杄䅁䑁䅕兎畁䑁䅣李㕁䅁䅁䍄䉁䅁䅁䅂䅁䅁䅍䅄䅁䅁䅯䅯䅉䅁䅯权䅁䅁䅯兂䅁䅁䅅䅁䉁䅁䅁兂坂楄礲敮䘸䅑杷允䅁䅁䅑䅁䑁䅁䅷䅁䭁䭁䅑䅁䭁佁䭙䅁䭁䡁䕯䅁䉁䅁䅁允䅁䅁䄴䅄䅁䑁䅅杌睁䑁䅑䅎䅁䅁杷允䅁䅁䅑䅁䑁䅁䅷䅁䭁䡁䉕䅁䭁佁䭙䅁䭁䡁䕁䅁䉁䅁䅁允䅁䅁䄴䅄䅁䑁䅅杌睁䑁䅙睎䅁䅁杷允䅁䅁䅑䅁䑁䅁䅷䅁䭁䙁䑉䅁䭁䉁䅅䅁䭁偁䈸䅁䉁䅁䅁允䅁䅁䄴䅆䅁䑁䅕䅍ぁ䑁䅁䅍睁䑁䅁䅍睁䅁䅁䍄䉁䅁䅁䅂䅁䅁䅍䅄䅁䅁䅯睲䅅䅁䅯儷䅯䅁䅯兣䅑䅁䅅䅁䉁䅁䅁兂晁敨剴䱵䐵䅑杷允䅁䅁䅑䅁䑁䅁䅷䅁䭁偁䍷䅁䭁䉁䅅䅁䭁偁䈸䅁䉁䅁䅁允䅁䅁䄴杅䅁䑁䅑䅏穁䑁䅕䅏睁䑁䅁䅍䅁䅁杷允䅁䅁䅑䅁䑁䅁䅷䅁䭁䑁䄸䅁䭁䉁䅅䅁䭁䅁䅕䅁䉁䅁䅁允䅁䅁䄴杅䅁䑁䅕睍㕁䑁䅁䅍睁䑁䅁䅍䅁䅁杷允䅁䅁䅑䅁䑁䅁䅷䅁䭁䥁䅍䅁䭁佁䭫䅁䭁佁䭷䅁䉁䅁䅁允䅁䅁䅕䅁䅁䑁䉄歂䵅䅉䅅䅁䕁䅁䅁睁䵁䅁䅁权穃䅁䅁权煄权䅁权㥂䅂䅁允䅁䅁䅅䅁佁䅁䅷䅁睁䍁䄴睍㉁䑁䅫䅁䵁䅉䅅䅁䕁䅁䅁睁䵁䅁䅁权㉂允䅁权湄权䅁权䙃䅂䅁允䅁䅁䅅䅁䙁䍁硣䭃捷栲䅆䍄䉁䅁䅁䅂䅁䅁䅍䅄䅁䅁䅯睶䅅䅁䅯䄶䅯䅁䅯睢䅑䅁䅅䅁䉁䅁䅁杄佁䅁䅁兎㑁䍁䄴杍㕁䑁䅍䅁䵁䅉䅅䅁䕁䅁䅁睁䵁䅁䅁权䑂睁䅁权剁䅁䅁权⽄允䅁允䅁䅁䅅䅁佁䉁䅑䅁硁䑁䅕李睁䑁䅁李祁䑁䅕䅍䅁䅁杷允䅁䅁䅑䅁䑁䅁䅷䅁䭁䥁䄴䅁䭁佁䬴䅁䭁䥁䕍䅁䉁䅁䅁允䅁䅁䅕䅁䅁䍁浃ぇ䵅䅉䅅䅁䕁䅁䅁睁䵁䅁䅁权偃允䅁权煄权䅁权瑂䅂䅁允䅁䅁䅅䅁佁䅁䅯䅁睁䍁䄴免㑁䅁䅁䍄䉁䅁䅁䅂䅁䅁䅍䅄䅁䅁䅯杁䅅䅁䅯允䅉䅁䅯睁䅉䅁䅅䅁䉁䅁䅁兂乂塡噫㥹浔䅑杷允䅁䅁䅑䅁䑁䅁䅷䅁䭁䉁䄰䅁䭁佁䬴䅁䭁䝁䔸䅁䉁䅁䅁允䅁䅁䅕䅁䅁乁楄歓䵅䅉䅅䅁䕁䅁䅁睁䵁䅁䅁权療允䅁权潄权䅁权獄权䅁允䅁䅁䅅䅁佁䅁䅷䅁硁䍁䄴睍睁䑁䅧䅁䵁䅉䅅䅁䕁䅁䅁睁䵁䅁䅁权捁睁䅁权剁䅁䅁权⽄允䅁允䅁䅁䅅䅁佁䉁䅑䅁㉁䑁䅅杍硁䑁䅧免睁䑁䅁䅍䅁䅁杷允䅁䅁䅑䅁䑁䅁䅷䅁䭁䑁䅯䅁䭁佁䭳䅁䭁䝁䔰䅁䉁䅁䅁允䅁䅁䄴杅䅁䑁䅣睎㍁䑁䅑䅎ㅁ䑁䅧䅏䅁䅁杷允䅁䅁䅑䅁䑁䅁䅷䅁䭁䥁䉳䅁䭁佁䭫䅁䭁䡁䔰䅁䉁䅁䅁允䅁䅁䅕䅁䅁䥁畃ぎ䵅䅉䅅䅁䕁䅁䅁睁䵁䅁䅁权療睄䅁权湄权䅁权䙃䅂䅁允䅁䅁䅅䅁䙁䭁慁㥌欰杂䅢䍄䉁䅁䅁䅂䅁䅁䅍䅄䅁䅁䅯睇䅅䅁䅯儷䅯䅁䅯䅣䅑䅁䅅䅁䉁䅁䅁兂敁稷癇⭍䡧䅑杷允䅁䅁䅑䅁䑁䅁䅷䅁䭁䭁䑑䅁䭁䉁䅅䅁䭁偁䈸䅁䉁䅁䅁允䅁䅁䄴䅆䅁䑁䅫睍穁䑁䅁兎㕁䑁䅁䅍睁䅁䅁䍄䉁䅁䅁䅂䅁䅁䅍䅄䅁䅁䅯䅍䅉䅁䅯权䅁䅁䅯兂䅁䅁䅅䅁䉁䅁䅁兂汁潂噇㑑䕳䅑杷允䅁䅁䅑䅁䑁䅁䅷䅁䭁䍁䉣䅁䭁佁䭧䅁䭁䡁䔰䅁䉁䅁䅁允䅁䅁䄴䅄䅁䑁䅑杌㍁䑁䅫李䅁䅁杷允䅁䅁䅑䅁䑁䅁䅷䅁䭁䥁䐸䅁䭁䉁䅅䅁䭁䅁䅕䅁䉁䅁䅁允䅁䅁䄴杅䅁䑁䅕兎祁䑁䅁䅍睁䑁䅁䅍䅁䅁杷允䅁䅁䅑䅁䑁䅁䅷䅁䭁䭁䑙䅁䭁䉁䅅䅁䭁䅁䅕䅁䉁䅁䅁允䅁䅁䄴䅆䅁䑁䅣䅏㑁䑁䅉䅍睁䑁䅁䅍睁䅁䅁䍄䉁䅁䅁睁䅁䅁䅍䅄䅁䅁䅯眫䅅䅁䅯䅈䅙䅁䅅䅁䉁䅁䅁权偄杂䅁䍄䉁䅁䅁䅂䅁䅁䅍䅄䅁䅁䅯䅫䅅䅁䅯允䅉䅁䅯睁䅉䅁䅅䅁䉁䅁䅁兂䙄㕇䡬橹兘䅑杷允䅁䅁䅑䅁䑁䅁䅷䅁䭁䩁䍅䅁䭁䉁䅅䅁䭁偁䈸䅁䉁䅁䅁允䅁䅁䄴杆䅁䑁䅅兏㉁䑁䅑睍睁䑁䅁䅍睁䑁䅁䅁䵁䅉䅅䅁䕁䅁䅁睁䵁䅁䅁权湃睁䅁权剁䅁䅁权䙁䅁䅁允䅁䅁䅅䅁佁䉁䅉䅁穁䑁䅫兏睁䑁䅁䅍睁䑁䅁䅁䵁䅉䅅䅁䕁䅁䅁睁䵁䅁䅁权灂䅁䅁权畄权䅁权瑂䅂䅁允䅁䅁䅅䅁䙁䅁䅁䅁杁硕䉒䍄䉁䅁䅁䅂䅁䅁䅍䅄䅁䅁䅯督䅁䅁䅯䄶䅯䅁䅯䅣䅑䅁䅅䅁䉁䅁䅁杄䵁䅁䅁䅏畁䑁䅍䅍穁䅁䅁䍄䉁䅁䅁䅂䅁䅁䅍䅄䅁䅁䅯䅩䅅䅁䅯䄶䅯䅁䅯来䅑䅁䅅䅁䉁䅁䅁杄䵁䅁䅁杍硁䍁䄴䅍㑁䅁䅁䍄䉁䅁䅁䅂䅁䅁䅍䅄䅁䅁䅯䅩䅍䅁䅯充䅁䅁䅯眯䅅䅁䅅䅁䉁䅁䅁杄啁䅁䅁免睁䑁䅫杍穁䑁䅕睍㍁䑁䅙䅁䵁䅉䅅䅁䕁䅁䅁睁䵁䅁䅁权⽂䅁䅁权浄权䅁权療䅂䅁允䅁䅁䅅䅁佁䅁䅷䅁硁䍁䄴免穁䑁䅣䅁䵁䅉䅅䅁䑁䅁䅁睁䵁䅁䅁权元䅁䅁权捁杂䅁允䅁䅁䅅䅁䭁佁䝷䅁䵁䅉䅅䅁䑁䅁䅁睁䵁䅁䅁权㝃允䅁权奁杂䅁允䅁䅁䅅䅁䭁䉁䝫䅁䵁䅉䅅䅁䕁䅁䅁睁䵁䅁䅁权穁䅁䅁权潄权䅁权療䅂䅁允䅁䅁䅅䅁佁䅁䄴䅁ぁ䑁䅉杌睁䑁䅧䅎䅁䅁杷允䅁䅁䅑䅁䑁䅁䅷䅁䭁䑁䑉䅁䭁䅁䅑䅁䭁偁䈸䅁䉁䅁䅁允䅁䅁䅕䅁䅁䱧䙌け䵅䅉䅅䅁䕁䅁䅁睁䵁䅁䅁权㥂睁䅁权䕁䅁䅁权䙁䅁䅁允䅁䅁䅅䅁䙁䅁䅁䅁䅂ㅘ䈹䍄䉁䅁䅁䅂䅁䅁䅍䅄䅁䅁䅯睫䅁䅁䅯权䅁䅁䅯兂䅁䅁䅅䅁䉁䅁䅁兂㝂䭆䠵場祲睐杷允䅁䅁䅑䅁䑁䅁䅷䅁䭁䭁䐰䅁䭁䉁䅅䅁䭁偁䈸䅁䉁䅁䅁允䅁䅁䄴䅆䅁䑁䅑睎睁䑁䅍䅏ㅁ䑁䅁䅍睁䅁䅁䍄䉁䅁䅁䅂䅁䅁䅍䅄䅁䅁䅯睄䅅䅁䅯朵䅯䅁䅯兣䅑䅁䅅䅁䉁䅁䅁杄䭁䅁䅁免畁䑁䅍杍䅁䅁杷允䅁䅁䅑䅁䑁䅁䅷䅁䭁䑁䉉䅁䭁佁䭯䅁䭁䡁䕅䅁䉁䅁䅁允䅁䅁䄴䅄䅁䑁䅁杌㑁䑁䅉兏䅁䅁杷允䅁䅁䅑䅁䑁䅁䅷䅁䭁乁䈰䅁䭁䅁䍅䅁䭁䅁䍕䅁䉁䅁䅁允䅁䅁䅕畤㑍㡹啅啹䵁䅉䅅䅁䕁䅁䅁睁䵁䅁䅁权兂杁䅁权䭁䅁䅁权䙁䅁䅁允䅁䅁䅅䅁䙁䡁潎敫㠱礯䅖䍄䉁䅁䅁睁䅁䅁䅍䅄䅁䅁䅯䅅䅅䅁䅯䅇䅙䅁䅅䅁䉁䅁䅁权㡂杂䅁䍄䉁䅁䅁睁䅁䅁䅍䅄䅁䅁䅯䅏䅅䅁䅯䅇䅙䅁䅅䅁䉁䅁䅁权㡂杂䅁䍄䉁䅁䅁䅂䅁䅁䅍䅄䅁䅁䅯睩䅁䅁䅯䄶䅯䅁䅯兣䅑䅁䅅䅁䉁䅁䅁杄佁䅁䅁杍祁䍁䄴杍穁䑁䅫䅁䵁䅉䅅䅁䕁䅁䅁睁䵁䅁䅁权湄䅁䅁权煄权䅁权䑃䅂䅁允䅁䅁䅅䅁佁䅁䅯䅁睁䍁䄴免ぁ䅁䅁䍄䉁䅁䅁䅂䅁䅁䅍䅄䅁䅁䅯䅪䅉䅁䅯权䅁䅁䅯眯䅅䅁䅅䅁䉁䅁䅁兂浂浚浚潚㝙䅑杷允䅁䅁䅑䅁䑁䅁䅷䅁䭁乁䄴䅁䭁佁䭣䅁䭁䡁䕁䅁䉁䅁䅁允䅁䅁䅕瑃橥䑣䬰䕅䵁䅉䅅䅁䕁䅁䅁睁䵁䅁䅁权ㅂ睁䅁权䭁䅁䅁权䙁䅁䅁允䅁䅁䅅䅁䙁䩁畨潅䅐杹䅴䍄䉁䅁䅁䅂䅁䅁䅍䅄䅁䅁䅯兕䅁䅁䅯儷䅯䅁䅯来䅑䅁䅅䅁䉁䅁䅁兂晄㑔堲桢䕉䅑杷允䅁䅁䅑䅁䑁䅁䅷䅁䭁乁䈰䅁䭁佁䭳䅁䭁䝁䔸䅁䉁䅁䅁允䅁䅁䄴杅䅁䑁䅧兏硁䑁䅣睍穁䑁䅅兎䅁䅁杷允䅁䅁䅑䅁䑁䅁䅷䅁䭁佁䍯䅁䭁䅁䅑䅁䭁偁䈸䅁䉁䅁䅁允䅁䅁䅕䅁䅁佁䍥䕗䵅䅉䅅䅁䕁䅁䅁睁䵁䅁䅁权㕃允䅁权潄权䅁权療䅂䅁允䅁䅁䅅䅁佁䅁䄴䅁瑁䑁䅁杌㕁䑁䅙睎䅁䅁杷允䅁䅁䅑䅁䑁䅁䅷䅁䭁䵁䄰䅁䭁佁䭧䅁䭁䝁䔸䅁䉁䅁䅁允䅁䅁䄴杄䅁䑁䅅睍畁䑁䅕李祁䅁䅁䍄䉁䅁䅁䅂䅁䅁䅍䅄䅁䅁䅯督䅅䅁䅯眵䅯䅁䅯睧䅑䅁䅅䅁䉁䅁䅁兂䥁䉲慸䑚婳䅑杷允䅁䅁䅑䅁䑁䅁䅷䅁䭁䡁䈴䅁䭁佁䭯䅁䭁䝁䔰䅁䉁䅁䅁允䅁䅁䄴䅄䅁䑁䅁杌硁䑁䅉䅎䅁䅁杷允䅁䅁䅑䅁䑁䅁䅷䅁䭁䡁䐰䅁䭁䉁䅅䅁䭁䅁䅕䅁䉁䅁䅁允䅁䅁䄴䅆䅁䑁䅑睎㉁䑁䅙兏穁䑁䅅䅎㑁䅁䅁䍄䉁䅁䅁䅂䅁䅁䅍䅄䅁䅁䅯免䄸䅁䅯眶䅯䅁䅯来䅑䅁䅅䅁䉁䅁䅁杄啁䅁䅁杍ぁ䑁䅧睍穁䑁䅣䅍睁䑁䅁䅁䵁䅉䅅䅁䕁䅁䅁睁䵁䅁䅁权㉂䅁䅁权潄权䅁权獄权䅁允䅁䅁䅅䅁佁䅁䄴䅁穁䑁䅑杌㉁䑁䅍兏䅁䅁杷允䅁䅁䅑䅁䑁䅁䅷䅁䭁䱁䉉䅁䭁佁䭳䅁䭁䥁䕍䅁䉁䅁䅁允䅁䅁䄴䅆䅁䑁䅉䅎祁䑁䅁䅍睁䑁䅁䅍睁䅁䅁䍄䉁䅁䅁䅂䅁䅁䅍䅄䅁䅁䅯朸䅅䅁䅯眵䅯䅁䅯来䅑䅁䅅䅁䉁䅁䅁兂浃㡭村䡳卉䅑杷允䅁䅁䅑䅁䑁䅁䅷䅁䭁䩁䍕䅁䭁䅁䅑䅁䭁偁䈸䅁䉁䅁䅁允䅁䅁䅕䅁䅁偧け啤䵅䅉䅅䅁䕁䅁䅁睁䵁䅁䅁权畂允䅁权浄权䅁权㙂䅂䅁允䅁䅁䅅䅁佁䅁䅷䅁ぁ䍁䄴杍穁䑁䅉䅁䵁䅉䅅䅁䕁䅁䅁睁䵁䅁䅁权䑃睁䅁权䕁䅁䅁权䙁䅁䅁允䅁䅁䅅䅁䙁䅁䅁䅁桃㐲䉬䍄䉁䅁䅁䅂䅁䅁䅍䅄䅁䅁䅯眯䅉䅁䅯权䅁䅁䅯兂䅁䅁䅅䅁䉁䅁䅁兂穁積積積呍䅑杷允䅁䅁䅑䅁䑁䅁䅷䅁䭁乁䉉䅁䭁佁䭯䅁䭁䡁䕅䅁䉁䅁䅁允䅁䅁䄴䅄䅁䑁䅁杌㉁䑁䅧杍䅁䅁杷允䅁䅁䅑䅁䑁䅁䅷䅁䭁䥁䌰䅁䭁䉁䅅䅁䭁䅁䅕䅁䉁䅁䅁允䅁䅁䄴杅䅁䑁䅍睎㉁䑁䅕䅎睁䑁䅁䅍䅁䅁杷允䅁䅁䅑䅁䑁䅁䅷䅁䭁䝁䄸䅁䭁佁䭯䅁䭁䡁䕁䅁䉁䅁䅁允䅁䅁䄴䅄䅁䑁䅁杌硁䑁䅑李䅁䅁杷允䅁䅁䅑䅁䑁䅁䅷䅁䭁䝁䈰䅁䭁佁䬰䅁䭁䝁䔰䅁䉁䅁䅁允䅁䅁䅕敥浫免獩䑪䴸䅉䅅䅁䕁䅁䅁睁䵁䅁䅁权桄允䅁权潄权䅁权瑂䅂䅁允䅁䅁䅅䅁佁䅁䄴䅁祁䑁䅍杌㍁䑁䅑杍䅁䅁杷允䅁䅁䅑䅁䑁䅁䅷䅁䭁䑁䐸䅁䭁䅁䅯䅁䭁䅁䅕䅁䉁䅁䅁允䅁䅁䅕浑汄䌰手䕊䵁䅉䅅䅁䕁䅁䅁睁䵁䅁䅁权橁允䅁权晁杂䅁权杁杂䅁允䅁䅁䅅䅁䭁䕁䡑䅁䵁䅉䅅䅁䕁䅁䅁睁䵁䅁䅁权㍂睁䅁权䕁䅁䅁权䙁䅁䅁允䅁䅁䅅䅁䙁䅁䅁䅁桁㉩䉸䍄䉁䅁䅁䅂䅁䅁䅍䅄䅁䅁䅯朷䅅䅁䅯眶䅯䅁䅯全䅑䅁䅅䅁䉁䅁䅁杄啁䅁䅁䅎硁䑁䅍睎㑁䑁䅕睍祁䑁䅕䅁䵁䅉䅅䅁䕁䅁䅁睁䵁䅁䅁权䥁䅁䅁权瑄权䅁权㙂䅂䅁允䅁䅁䅅䅁䙁乁楅⼲⭬瑡⽑䍄䉁䅁䅁䅂䅁䅁䅍䅄䅁䅁䅯兤䅁䅁䅯朷䅯䅁䅯来䅑䅁䅅䅁䉁䅁䅁兂䅁䅁䅁䑗稸兑杷允䅁䅁䅑䅁䑁䅁䅷䅁䭁䑁䉉䅁䭁佁䭯䅁䭁䡁䔰䅁䉁䅁䅁允䅁䅁䄴䅄䅁䑁䅁杌㉁䑁䅧䅎䅁䅁杷允䅁䅁䅑䅁䑁䅁䅷䅁䭁偁䅯䅁䭁佁䭯䅁䭁佁䭷䅁䉁䅁䅁允䅁䅁䄴䅄䅁䑁䅁杌ㅁ䑁䅫睎䅁䅁杷允䅁䅁䅑䅁䑁䅁䅷䅁䭁䙁䌴䅁䭁䅁䅑䅁䭁䅁䅕䅁䉁䅁䅁允䅁䅁䅕䅁䅁䅁剋ざ䵅䅉䅅䅁䕁䅁䅁睁䵁䅁䅁权㙁䅁䅁权潄权䅁权瑂䅂䅁允䅁䅁䅅䅁佁䅁䄴䅁ㅁ䑁䅧杌祁䑁䅕杍䅁䅁杷允䅁䅁䅑䅁䑁䅁䅷䅁䭁佁䉑䅁䭁䉁䜸䅁䭁䍁䝁䅁䉁䅁䅁允䅁䅁䅯杔䅙䅁杷允䅁䅁䅑䅁䑁䅁䅷䅁䭁䍁䑅䅁䭁䅁䅯䅁䭁䅁䅕䅁䉁䅁䅁允䅁䅁䅕⼵灵搸乊䐸䴸䅉䅅䅁䕁䅁䅁睁䵁䅁䅁权癄杁䅁权䕁䅁䅁权⽄允䅁允䅁䅁䅅䅁䙁䅁䅁䅁婄䡺䉎䍄䉁䅁䅁䅂䅁䅁䅍䅄䅁䅁䅯杔䅅䅁䅯儷䅯䅁䅯来䅑䅁䅅䅁䉁䅁䅁兂硂児塲㍯桄睐杷允䅁䅁䅑䅁䑁䅁䅷䅁䭁䕁䑁䅁䭁䉁䅅䅁䭁䅁䅕䅁䉁䅁䅁允䅁䅁䄴䅆䅁䑁䅅䅍ぁ䑁䅑兎硁䑁䅁䅍睁䅁䅁䍄䉁䅁䅁䅂䅁䅁䅍䅄䅁䅁䅯共䅍䅁䅯充䅁䅁䅯兂䅁䅁䅅䅁䉁䅁䅁杄啁䅁䅁睍睁䑁䅉兏睁䑁䅁䅍睁䑁䅁䅁䵁䅉䅅䅁䕁䅁䅁睁䵁䅁䅁权塂允䅁权牄权䅁权瑂䅂䅁允䅁䅁䅅䅁佁䉁䅉䅁㑁䑁䅍兏㍁䑁䅣兎㉁䑁䅣䅁䵁䅉䅅䅁䕁䅁䅁睁䵁䅁䅁权婁䅁䅁权灄权䅁权睂䅂䅁允䅁䅁䅅䅁䙁䅁䅁䅁䅁佗䅴䍄䉁䅁䅁䅂䅁䅁䅍䅄䅁䅁䅯眹䅁䅁䅯眶䅯䅁䅯来䅑䅁䅅䅁䉁䅁䅁杄坁䅁䅁免祁䑁䅙睎㑁䑁䅁䅍㕁䑁䅑兎䅁䅁杷允䅁䅁䅑䅁䑁䅁䅷䅁䭁䭁䑍䅁䭁䅁䅑䅁䭁䅁䅕䅁䉁䅁䅁允䅁䅁䅕䅁䅁䉷㥇啙䵅䅉䅅䅁䕁䅁䅁睁䵁䅁䅁权⽃杁䅁权䕁䅁䅁权䙁䅁䅁允䅁䅁䅅䅁䙁䅁䅁䑁䥂慉䉴䍄䉁䅁䅁䅂䅁䅁䅍䅄䅁䅁䅯䅁䅅䅁䅯朶䅯䅁䅯兢䅑䅁䅅䅁䉁䅁䅁杄䵁䅁䅁䅍畁䑁䅍杍㍁䅁䅁䍄䉁䅁䅁䅂䅁䅁䅍䅄䅁䅁䅯免䄸䅁䅯权䅁䅁䅯兂䅁䅁䅅䅁䉁䅁䅁兂䅁䅁䅁䅁䅄睶杷允䅁䅁䅑䅁䑁䅁䅷䅁䭁䑁䐴䅁䭁䉁䅅䅁䭁偁䈸䅁䉁䅁䅁允䅁䅁䄴䅆䅁䑁䅅䅎㍁䑁䅑䅍睁䑁䅁䅍睁䅁䅁䍄䉁䅁䅁䅂䅁䅁䅍䅄䅁䅁䅯村䅅䅁䅯朷䅯䅁䅯兦䅑䅁䅅䅁䉁䅁䅁兂䅁䅁䅁䕁㥺䅑杷允䅁䅁䅑䅁䑁䅁䅷䅁䭁䉁䑷䅁䭁䉁䅅䅁䭁䅁䅕䅁䉁䅁䅁允䅁䅁䄴䅆䅁䑁䅙兏穁䑁䅁杍ぁ䑁䅁䅍睁䅁䅁䍄䉁䅁䅁䅂䅁䅁䅍䅄䅁䅁䅯兎䅁䅁䅯朷䅯䅁䅯䅣䅑䅁䅅䅁䉁䅁䅁兂䅁䅁䅁䕁㥺䅑杷允䅁䅁䅑䅁䑁䅁䅷䅁䭁偁䄸䅁䭁䅁䍅䅁䭁䅁䍕䅁䉁䅁䅁允䅁䅁䅕㥤㐳灊䉤䔲䵁䅉䅅䅁䕁䅁䅁睁䵁䅁䅁权癃杁䅁权䭁䅁䅁权䙁䅁䅁允䅁䅁䅅䅁䙁䝁汄䌰扌儫䅒䍄䉁䅁䅁䅂䅁䅁䅍䅄䅁䅁䅯杰䅁䅁䅯儷䅯䅁䅯睢䅑䅁䅅䅁䉁䅁䅁兂䕂㉩湺㘫汮睐杷允䅁䅁䅑䅁䑁䅁䅷䅁䭁䑁䉍䅁䭁佁䭙䅁䭁䡁䕯䅁䉁䅁䅁允䅁䅁䄴䅄䅁䑁䅅杌㍁䑁䅅杍䅁䅁杷允䅁䅁䅑䅁䑁䅁䅷䅁䭁䩁䉷䅁䭁佁䬰䅁䭁䝁䔰䅁䉁䅁䅁允䅁䅁䅕娹橖牦乩吰䴸䅉䅅䅁䕁䅁䅁睁䵁䅁䅁权䕃睁䅁权䕁䅁䅁权䙁䅁䅁允䅁䅁䅅䅁䙁䅁䅁䅁あ䝹䉎䍄䉁䅁䅁䅂䅁䅁䅍䅄䅁䅁䅯䄳䅍䅁䅯权䅁䅁䅯兂䅁䅁䅅䅁䉁䅁䅁兂灁䥘䌯儹⭧䅑杷允䅁䅁䅑䅁䑁䅁䅷䅁䭁䍁䅙䅁䭁佁䭣䅁䭁䝁䔰䅁䉁䅁䅁允䅁䅁䅕楮癲敫䍈う䵁䅉䅅䅁䕁䅁䅁睁䵁䅁䅁权偃允䅁权灄权䅁权㙂䅂䅁允䅁䅁䅅䅁䙁䅁䅁䅁睄儰䈹䍄䉁䅁䅁䅂䅁䅁䅍䅄䅁䅁䅯朶䅅䅁䅯儷䅯䅁䅯兣䅑䅁䅅䅁䉁䅁䅁兂㉄䙋偹癷䥘睐杷允䅁䅁䅑䅁䑁䅁䅷䅁䭁䅁䍣䅁䭁䅁䅑䅁䭁䅁䅕䅁䉁䅁䅁允䅁䅁䅕䅁䅁䍧㡲䕮䵅䅉䅅䅁䕁䅁䅁睁䵁䅁䅁权啃䅁䅁权煄权䅁权䙃䅂䅁允䅁䅁䅅䅁佁䅁䅷䅁睁䍁䄴杍穁䑁䅕䅁䵁䅉䅅䅁䕁䅁䅁睁䵁䅁䅁权慃䅁䅁权潄权䅁权獄权䅁允䅁䅁䅅䅁䭁䕁䅣䅁䵁䅉䅅䅁䕁䅁䅁睁䵁䅁䅁权⽄䅁䅁权湄权䅁权療䅂䅁允䅁䅁䅅䅁䙁䅁塲㍯㥁癃⽍䍄䉁䅁䅁䅂䅁䅁䅍䅄䅁䅁䅯睆䅁䅁䅯朵䅯䅁䅯来䅑䅁䅅䅁䉁䅁䅁杄䵁䅁䅁䅍畁䑁䅣睎ぁ䅁䅁䍄䉁䅁䅁䅂䅁䅁䅍䅄䅁䅁䅯睮䅍䅁䅯权䅁䅁䅯兂䅁䅁䅅䅁䉁䅁䅁兂䑃䵷桱扒婙䅑杷允䅁䅁䅑䅁䑁䅁䅷䅁䭁䍁䈰䅁䭁䅁䅯䅁䭁䅁䅕䅁䉁䅁䅁允䅁䅁䅕畮渫歸㍳䕅䵁䅉䅅䅁䕁䅁䅁睁䵁䅁䅁权䵁允䅁权瑄权䅁权䙃䅂䅁允䅁䅁䅅䅁䙁䑁椯湷猯㥆⽧䍄䉁䅁䅁䅂䅁䅁䅍䅄䅁䅁䅯睁䅑䅁䅯权䅁䅁䅯兂䅁䅁䅅䅁䉁䅁䅁兂䍂余兘汉剳䅑杷允䅁䅁䅍䅁䑁䅁䅷䅁䭁佁䅅䅁䭁䍁䝙䅁䉁䅁䅁允䅁䅁䄴䅄䅁䑁䅣免畁䑁䅧兏䅁䅁杷允䅁䅁䅑䅁䑁䅁䅷䅁䭁䡁䍳䅁䭁䅁䅯䅁䭁偁䈸䅁䉁䅁䅁允䅁䅁䅕〳丫㉬匵啋䵁䅉䅅䅁䕁䅁䅁睁䵁䅁䅁权䱄睁䅁权䕁䅁䅁权⽄允䅁允䅁䅁䅅䅁䙁䅁䅁䅁㝁浔䉊䍄䉁䅁䅁睁䅁䅁䅍䅄䅁䅁䅯兇䅁䅁䅯䅇䅙䅁䅅䅁䉁䅁䅁权䅂杂䅁䍄䉁䅁䅁䅂䅁䅁䅍䅄䅁䅁䅯杗䅁䅁䅯朶䅯䅁䅯䅣䅑䅁䅅䅁䉁䅁䅁杄䵁䅁䅁䅍畁䑁䅉免硁䅁䅁䍄䉁䅁䅁䅂䅁䅁䅍䅄䅁䅁䅯䅓䅉䅁䅯䅂䅁䅁䅯兂䅁䅁䅅䅁䉁䅁䅁兂䅁䅁䅁䝯䱤兑杷允䅁䅁䅑䅁䑁䅁䅷䅁䭁䍁䅍䅁䭁佁䭙䅁䭁䡁䕯䅁䉁䅁䅁允䅁䅁䄴䅄䅁䑁䅁杌㉁䑁䅣睍䅁䅁杷允䅁䅁䅑䅁䑁䅁䅷䅁䭁䝁䉷䅁䭁佁䬴䅁䭁䝁䔰䅁䉁䅁䅁允䅁䅁䅕䅁䅁䥁坺䕑䵅䅉䅅䅁䕁䅁䅁睁䵁䅁䅁权呃杁䅁权剁䅁䅁权䙁䅁䅁允䅁䅁䅅䅁佁䉁䅑䅁硁䑁䅧兏㍁䑁䅧䅍㍁䑁䅕䅍䅁䅁杷允䅁䅁䅑䅁䑁䅁䅷䅁䭁䅁䈸䅁䭁佁䭧䅁䭁䥁䕕䅁䉁䅁䅁允䅁䅁䄴杄䅁䑁䅉兎畁䑁䅣睎穁䅁䅁䍄䉁䅁䅁䅂䅁䅁䅍䅄䅁䅁䅯睫䅉䅁䅯权䅁䅁䅯兂䅁䅁䅅䅁䉁䅁䅁兂䭁㘱睎奐扯䅑杷允䅁䅁䅍䅁䑁䅁䅷䅁䭁䑁䉕䅁䭁䉁䜴䅁䉁䅁䅁允䅁䅁䅯児䅧䅁杷允䅁䅁䅑䅁䑁䅁䅷䅁䭁䅁䍧䅁䭁䅁䅑䅁䭁偁䈸䅁䉁䅁䅁允䅁䅁䅕䅁䅁䡧奎啦䵅䅉䅅䅁䕁䅁䅁睁䵁䅁䅁权獃睁䅁权䕁䅁䅁权䙁䅁䅁允䅁䅁䅅䅁䙁䅁䅁䭁䱂㉷䉴䍄䉁䅁䅁䅂䅁䅁䅍䅄䅁䅁䅯䅆䅁䅁䅯朶䅯䅁䅯全䅑䅁䅅䅁䉁䅁䅁杄䵁䅁䅁䅍畁䑁䅕䅏ぁ䅁䅁䍄䉁䅁䅁䅂䅁䅁䅍䅄䅁䅁䅯眱䅅䅁䅯䄶䅯䅁䅯䅣䅑䅁䅅䅁䉁䅁䅁杄佁䅁䅁免㑁䍁䄴李㕁䑁䅅䅁䵁䅉䅅䅁䕁䅁䅁睁䵁䅁䅁权橃䅁䅁权湄权䅁权睂䅂䅁允䅁䅁䅅䅁䙁䍁硣䭃捷杗䅬䍄䉁䅁䅁䅂䅁䅁䅍䅄䅁䅁䅯睒䅉䅁䅯䅂䅁䅁䅯眯䅅䅁䅅䅁䉁䅁䅁兂䅁䅁䅃礱ば兑杷允䅁䅁䅑䅁䑁䅁䅷䅁䭁䑁䈴䅁䭁佁䭙䅁䭁䝁䔸䅁䉁䅁䅁允䅁䅁䄴䅄䅁䑁䅅杌㍁䑁䅣兎䅁䅁杷允䅁䅁䅑䅁䑁䅁䅷䅁䭁偁䉉䅁䭁佁䭳䅁䭁䡁䕯䅁䉁䅁䅁允䅁䅁䄴䅆䅁䑁䅍睎ㅁ䑁䅕兏睁䑁䅕李㉁䅁䅁䍄䉁䅁䅁䅂䅁䅁䅍䅄䅁䅁䅯眫䅅䅁䅯朷䅯䅁䅯䅣䅑䅁䅅䅁䉁䅁䅁兂䅁䅁䅁䑗味兑杷允䅁䅁䅑䅁䑁䅁䅷䅁䭁䥁䑳䅁䭁䅁䅑䅁䭁䅁䅕䅁䉁䅁䅁允䅁䅁䅕䅁䅁䅁睩歗䵅䅉䅅䅁䕁䅁䅁睁䵁䅁䅁权䉃兂䅁权浄权䅁权㙂䅂䅁允䅁䅁䅅䅁佁䅁䅷䅁睁䍁䄴兏㕁䑁䅕䅁䵁䅉䅅䅁䑁䅁䅁睁䵁䅁䅁权煄䅁䅁权捁杂䅁允䅁䅁䅅䅁䭁䉁䡷䅁䵁䅉䅅䅁䕁䅁䅁睁䵁䅁䅁权㝂允䅁权煄权䅁权獄权䅁允䅁䅁䅅䅁佁䅁䅷䅁睁䍁䄴免ぁ䑁䅑䅁䵁䅉䅅䅁䕁䅁䅁睁䵁䅁䅁权䩁䅁䅁权瑄权䅁权療䅂䅁允䅁䅁䅅䅁䙁䅁䅁䅁䅁偁⽙䍄䉁䅁䅁䅂䅁䅁䅍䅄䅁䅁䅯䅥䅁䅁䅯允䅉䅁䅯杁䅉䅁䅅䅁䉁䅁䅁兂䩁捚佨⭫䝌䅑杷允䅁䅁䅑䅁䑁䅁䅷䅁䭁䭁䐰䅁䭁䅁䅑䅁䭁䅁䅕䅁䉁䅁䅁允䅁䅁䅕䅁䅁佁䱂䕙䵅䅉䅅䅁䕁䅁䅁睁䵁䅁䅁权㑃䅁䅁权湄权䅁权䑃䅂䅁允䅁䅁䅅䅁䙁䡁啳歲桦楏䅊䍄䉁䅁䅁䅂䅁䅁䅍䅄䅁䅁䅯䅌䅅䅁䅯朶䅯䅁䅯䄷䅯䅁䅅䅁䉁䅁䅁杄䵁䅁䅁䅍畁䑁䅣睎ぁ䅁䅁䍄䉁䅁䅁䅂䅁䅁䅍䅄䅁䅁䅯兕䅉䅁䅯䅂䅁䅁䅯兂䅁䅁䅅䅁䉁䅁䅁兂䅁䅁䅁瑋婰兑杷允䅁䅁䅍䅁䑁䅁䅷䅁䭁䝁䉧䅁䭁䍁䝑䅁䉁䅁䅁允䅁䅁䅯䉅䅁䅁杷允䅁䅁䅑䅁䑁䅁䅷䅁䭁偁䅣䅁䭁佁䭳䅁䭁䝁䔸䅁䉁䅁䅁允䅁䅁䄴杆䅁䑁䅅杍㉁䑁䅣䅍睁䑁䅁䅍睁䑁䅁䅁䵁䅉䅅䅁䕁䅁䅁睁䵁䅁䅁权权䅁䅁权浄权䅁权硂䅂䅁允䅁䅁䅅䅁佁䅁䅷䅁ぁ䍁䄴兏祁䑁䅙䅁䵁䅉䅅䅁䕁䅁䅁睁䵁䅁䅁权煃睁䅁权剁䅁䅁权䙁䅁䅁允䅁䅁䅅䅁佁䉁䅑䅁ぁ䑁䅫兏睁䑁䅁䅍睁䑁䅁䅍䅁䅁杷允䅁䅁䅑䅁䑁䅁䅷䅁䭁䩁䉷䅁䭁䅁䅯䅁䭁䅁䅕䅁䉁䅁䅁允䅁䅁䅕歯㉗⼸唳䕇䵁䅉䅅䅁䕁䅁䅁睁䵁䅁䅁权䡂允䅁权瑄权䅁权瑂䅂䅁允䅁䅁䅅䅁䙁䩁奍䙂余晌⽉䍄䉁䅁䅁䅂䅁䅁䅍䅄䅁䅁䅯朵䅍䅁䅯权䅁䅁䅯兂䅁䅁䅅䅁䉁䅁䅁兂呃䅇坒畄琰䅑杷允䅁䅁䅑䅁䑁䅁䅷䅁䭁䉁䑷䅁䭁䅁䅯䅁䭁偁䈸䅁䉁䅁䅁允䅁䅁䅕䑗ね䡹⭡稶䴸䅉䅅䅁䕁䅁䅁睁䵁䅁䅁权畃睁䅁权剁䅁䅁权䙁䅁䅁允䅁䅁䅅䅁佁䉁䅉䅁㍁䑁䅕兏睁䑁䅁䅍睁䑁䅁䅁䵁䅉䅅䅁䕁䅁䅁睁䵁䅁䅁权䑄䅁䅁权畄权䅁权瑂䅂䅁允䅁䅁䅅䅁䙁䅁䅁䅁捂呪䉆䍄䉁䅁䅁䅂䅁䅁䅍䅄䅁䅁䅯䅚䅅䅁䅯䄶䅯䅁䅯睢䅑䅁䅅䅁䉁䅁䅁杄佁䅁䅁免睁䍁䄴免㉁䑁䅑䅁䵁䅉䅅䅁䕁䅁䅁睁䵁䅁䅁权摃睁䅁权䕁䅁䅁权䙁䅁䅁允䅁䅁䅅䅁䙁䅁䅁䅁⭃䔫䉴䍄䉁䅁䅁睁䅁䅁䅍䅄䅁䅁䅯睅䅁䅁䅯杈䅙䅁䅅䅁䉁䅁䅁权摁杂䅁䍄䉁䅁䅁䅂䅁䅁䅍䅄䅁䅁䅯睩䅁䅁䅯儷䅯䅁䅯睢䅑䅁䅅䅁䉁䅁䅁兂㝁〳丫⭬水䅑杷允䅁䅁䅑䅁䑁䅁䅷䅁䭁䍁䉣䅁䭁佁䭙䅁䭁䥁䕍䅁䉁䅁䅁允䅁䅁䄴䅄䅁䑁䅁杌穁䑁䅑免䅁䅁杷允䅁䅁䅍䅁䑁䅁䅷䅁䭁䕁䉷䅁䭁䉁䝷䅁䉁䅁䅁允䅁䅁䅯䅈䅣䅁杷允䅁䅁䅑䅁䑁䅁䅷䅁䭁佁䉷䅁䭁佁䭳䅁䭁䝁䔰䅁䉁䅁䅁允䅁䅁䄴杅䅁䑁䅫䅏祁䑁䅑兎睁䑁䅁䅍䅁䅁杷允䅁䅁䅑䅁䑁䅁䅷䅁䭁䱁䐴䅁䭁䅁䅑䅁䭁䅁䅕䅁䉁䅁䅁允䅁䅁䅕䅁䅁䝁倵じ䵅䅉䅅䅁䑁䅁䅁睁䵁䅁䅁权㡂䅁䅁权奁杂䅁允䅁䅁䅅䅁䭁䑁䜰䅁䵁䅉䅅䅁䕁䅁䅁睁䵁䅁䅁权晁䅁䅁权潄权䅁权䙃䅂䅁允䅁䅁䅅䅁佁䅁䅷䅁穁䑁䅁杌㍁䑁䅧䅁䵁䅉䅅䅁䕁䅁䅁睁䵁䅁䅁权晃䅁䅁权䭁䅁䅁权䕁杁䅁允䅁䅁䅅䅁䙁䩁畨潅䅐桹䄷䍄䉁䅁䅁䅂䅁䅁䅍䅄䅁䅁䅯眫䅅䅁䅯䄶䅯䅁䅯兢䅑䅁䅅䅁䉁䅁䅁杄佁䅁䅁杍㉁䍁䄴兎ぁ䑁䅍䅁䵁䅉䅅䅁䕁䅁䅁睁䵁䅁䅁权捁允䅁权䉁杁䅁权䍁杁䅁允䅁䅁䅅䅁䙁䡁㝇儴塧䵣䅖䍄䉁䅁䅁䅂䅁䅁䅍䅄䅁䅁䅯兴䅅䅁䅯朵䅯䅁䅯全䅑䅁䅅䅁䉁䅁䅁杄䵁䅁䅁䅍畁䑁䅧李㉁䅁䅁䍄䉁䅁䅁䅂䅁䅁䅍䅄䅁䅁䅯睗䅉䅁䅯充䅁䅁䅯兂䅁䅁䅅䅁䉁䅁䅁杄啁䅁䅁兏㍁䑁䅁兏㍁䑁䅙兎睁䑁䅁䅁䵁䅉䅅䅁䑁䅁䅁睁䵁䅁䅁权䝄允䅁权捁杂䅁允䅁䅁䅅䅁䭁䱁䜰䅁䵁䅉䅅䅁䕁䅁䅁睁䵁䅁䅁权瑁䅁䅁权煄权䅁权療䅂䅁允䅁䅁䅅䅁䭁䕁䅣䅁䵁䅉䅅䅁䕁䅁䅁睁䵁䅁䅁权浂䅁䅁权浄权䅁权睂䅂䅁允䅁䅁䅅䅁佁䅁䅯䅁硁䍁䄴免㍁䅁䅁䍄䉁䅁䅁䅂䅁䅁䅍䅄䅁䅁䅯材䅅䅁䅯䄶䅯䅁䅯兢䅑䅁䅅䅁䉁䅁䅁杄佁䅁䅁杍㑁䍁䄴䅍ぁ䑁䅧䅁䵁䅉䅅䅁䕁䅁䅁睁䵁䅁䅁权桁杁䅁权䭁䅁䅁权⽄允䅁允䅁䅁䅅䅁䙁䉁奂扏䥔桤䅎䍄䉁䅁䅁䅂䅁䅁䅍䅄䅁䅁䅯儹䅍䅁䅯权䅁䅁䅯眯䅅䅁䅅䅁䉁䅁䅁兂㉃⼸唳佥楮睐杷允䅁䅁䅍䅁䑁䅁䅷䅁䭁䭁䄸䅁䭁䉁䝷䅁䉁䅁䅁允䅁䅁䅯眹䅙䅁杷允䅁䅁䅑䅁䑁䅁䅷䅁䭁䝁䅳䅁䭁佁䬰䅁䭁䡁䕯䅁䉁䅁䅁允䅁䅁䅕歬䱏佢㝦吴䴸䅉䅅䅁䕁䅁䅁睁䵁䅁䅁权潃杁䅁权剁䅁䅁权䙁䅁䅁允䅁䅁䅅䅁佁䉁䅉䅁㍁䑁䅫䅏ぁ䑁䅍䅍睁䑁䅁䅁䵁䅉䅅䅁䕁䅁䅁睁䵁䅁䅁权獂允䅁权剁䅁䅁权䙁䅁䅁允䅁䅁䅅䅁佁䉁䅑䅁ぁ䑁䅁兏睁䑁䅁䅍睁䑁䅁䅍䅁䅁杷允䅁䅁䅑䅁䑁䅁䅷䅁䭁䑁䑧䅁䭁䅁䅯䅁䭁偁䈸䅁䉁䅁䅁允䅁䅁䅕䥒獴⼵灵歃䵁䅉䅅䅁䕁䅁䅁睁䵁䅁䅁权晁允䅁权牄权䅁权瑂䅂䅁允䅁䅁䅅䅁佁䉁䅑䅁祁䑁䅧李睁䑁䅁䅍睁䑁䅁䅍䅁䅁杷允䅁䅁䅑䅁䑁䅁䅷䅁䭁䑁䈴䅁䭁佁䬴䅁䭁䡁䔰䅁䉁䅁䅁允䅁䅁䅕䅁䅁䅁慃䔸䵁䅉䅅䅁䕁䅁䅁睁䵁䅁䅁权⭃允䅁权灄权䅁权㥂䅂䅁允䅁䅁䅅䅁䙁䅁䅁䅁䅄桢䉊䍄䉁䅁䅁䅂䅁䅁䅍䅄䅁䅁䅯睅䅅䅁䅯朶䅯䅁䅯睢䅑䅁䅅䅁䉁䅁䅁杄䵁䅁䅁䅍畁䑁䅅兏㕁䅁䅁䍄䉁䅁䅁䅂䅁䅁䅍䅄䅁䅁䅯杮䅅䅁䅯朵䅯䅁䅯来䅑䅁䅅䅁䉁䅁䅁杄䵁䅁䅁免畁䑁䅫䅏㍁䅁䅁䍄䉁䅁䅁䅂䅁䅁䅍䅄䅁䅁䅯朱䅅䅁䅯儶䅯䅁䅯䅣䅑䅁䅅䅁䉁䅁䅁兂䅁䅁䅁䕧䕍兑杷允䅁䅁䅑䅁䑁䅁䅷䅁䭁䭁䐸䅁䭁䅁䅑䅁䭁䅁䅕䅁䉁䅁䅁允䅁䅁䅯睚䅉䅁杷允䅁䅁䅑䅁䑁䅁䅷䅁䭁䑁䅣䅁䭁䉁䅅䅁䭁䅁䅕䅁䉁䅁䅁允䅁䅁䄴杆䅁䑁䅉李祁䑁䅫䅍睁䑁䅁䅍睁䑁䅁䅁䵁䅉䅅䅁䕁䅁䅁睁䵁䅁䅁权穂䅁䅁权湄权䅁权療䅂䅁允䅁䅁䅅䅁䙁䱁啎潵稵睇䅸䍄䉁䅁䅁䅂䅁䅁䅍䅄䅁䅁䅯儵䅅䅁䅯朷䅯䅁䅯兣䅑䅁䅅䅁䉁䅁䅁兂䅁䅁䅁䡗楣兑杷允䅁䅁䅑䅁䑁䅁䅷䅁䭁佁䑁䅁䭁䅁䅯䅁䭁䅁䅕䅁䉁䅁䅁允䅁䅁䅕畮渫歸㍳䕌䵁䅉䅅䅁䕁䅁䅁睁䵁䅁䅁权祃䅁䅁权瑄权䅁权療䅂䅁允䅁䅁䅅䅁䙁䵁杕䡳潊敫⽕䍄䉁䅁䅁䅂䅁䅁䅍䅄䅁䅁䅯睮䅅䅁䅯朵䅯䅁䅯睧䅑䅁䅅䅁䉁䅁䅁杄䵁䅁䅁免畁䑁䅫杍㕁䅁䅁䍄䉁䅁䅁䅂䅁䅁䅍䅄䅁䅁䅯儲䅉䅁䅯充䅁䅁䅯眯䅅䅁䅅䅁䉁䅁䅁杄啁䅁䅁免ㅁ䑁䅣免穁䑁䅣䅍睁䑁䅁䅁䵁䅉䅅䅁䕁䅁䅁睁䵁䅁䅁权流睁䅁权䕁䅁䅁权䙁䅁䅁允䅁䅁䅅䅁䙁䅁䅁䅁⽃䝵䈵䍄䉁䅁䅁䅂䅁䅁䅍䅄䅁䅁䅯督䅁䅁䅯眶䅯䅁䅯兢䅑䅁䅅䅁䉁䅁䅁杄啁䅁䅁杍祁䑁䅣䅎㍁䑁䅫李㕁䑁䅕䅁䵁䅉䅅䅁䕁䅁䅁睁䵁䅁䅁权噃䅁䅁权牄权䅁权䙃䅂䅁允䅁䅁䅅䅁佁䉁䅙䅁硁䑁䅍睎ㅁ䑁䅁䅍睁䑁䅁䅍睁䅁䅁䍄䉁䅁䅁䅂䅁䅁䅍䅄䅁䅁䅯䅇䅉䅁䅯权䅁䅁䅯眯䅅䅁䅅䅁䉁䅁䅁兂㉄䙋偹癷䍕䅑杷允䅁䅁䅑䅁䑁䅁䅷䅁䭁䱁䑁䅁䭁䅁䅑䅁䭁䅁䅕䅁䉁䅁䅁允䅁䅁䅕䅁䅁䡁䍷䕡䵅䅉䅅䅁䑁䅁䅁睁䵁䅁䅁权杄允䅁权敁杂䅁允䅁䅁䅅䅁䭁䭁䝯䅁䵁䅉䅅䅁䕁䅁䅁睁䵁䅁䅁权祂䅁䅁权畄权䅁权睂䅂䅁允䅁䅁䅅䅁䙁䅁䅁䅁䵁〹䉖䍄䉁䅁䅁䅂䅁䅁䅍䅄䅁䅁䅯睹䅅䅁䅯儷䅯䅁䅯兦䅑䅁䅅䅁䉁䅁䅁兂䡄穓䩥坑桄睐杷允䅁䅁䅑䅁䑁䅁䅷䅁䭁乁䑳䅁䭁䅁䅑䅁䭁䅁䅕䅁䉁䅁䅁允䅁䅁䅕䅁䅁偁卌歙䵅䅉䅅䅁䕁䅁䅁睁䵁䅁䅁权扁允䅁权畄权䅁权䙃䅂䅁允䅁䅁䅅䅁䙁䅁䅁䅁煄㉈䈵䍄䉁䅁䅁䅂䅁䅁䅍䅄䅁䅁䅯兎䅅䅁䅯䅂䅁䅁䅯䅂䅉䅁䅅䅁䉁䅁䅁兂䅁䅁䅁䭊㥯兑杷允䅁䅁䅑䅁䑁䅁䅷䅁䭁䉁䅯䅁䭁佁䭫䅁䭁䡁䔰䅁䉁䅁䅁允䅁䅁䅕䅁䅁䡁捁䕊䵅䅉䅅䅁䕁䅁䅁睁䵁䅁䅁权䉂䅁䅁权䕁䅁䅁权䕁杁䅁允䅁䅁䅅䅁䙁䅁䅁䅁㡄䕔䉚䍄䉁䅁䅁䅂䅁䅁䅍䅄䅁䅁䅯杆䅅䅁䅯朶䅯䅁䅯兢䅑䅁䅅䅁䉁䅁䅁杄䵁䅁䅁免畁䑁䅫䅏ㅁ䅁䅁䍄䉁䅁䅁䅂䅁䅁䅍䅄䅁䅁䅯杄䅍䅁䅯充䅁䅁䅯兂䅁䅁䅅䅁䉁䅁䅁杄啁䅁䅁䅎硁䑁䅙䅍睁䑁䅁䅍睁䑁䅁䅁䵁䅉䅅䅁䑁䅁䅁睁䵁䅁䅁权⭄允䅁权流杂䅁允䅁䅁䅅䅁佁䅁䅷䅁㕁䑁䅁杌㑁䑁䅙䅁䵁䅉䅅䅁䕁䅁䅁睁䵁䅁䅁权扁䅁䅁权牄权䅁权硂䅂䅁允䅁䅁䅅䅁佁䉁䅑䅁ㅁ䑁䅍䅎ぁ䑁䅧䅎睁䑁䅁䅍䅁䅁杷允䅁䅁䅑䅁䑁䅁䅷䅁䭁䙁䑑䅁䭁䅁䅑䅁䭁䅁䅕䅁䉁䅁䅁允䅁䅁䅕䅁䅁䥁祊歡䵅䅉䅅䅁䑁䅁䅁睁䵁䅁䅁权楁允䅁权流杂䅁允䅁䅁䅅䅁佁䅁䅷䅁㍁䑁䅉杌硁䑁䅣䅁䵁䅉䅅䅁䕁䅁䅁睁䵁䅁䅁权剂允䅁权灄权䅁权獄权䅁允䅁䅁䅅䅁䙁䅁䅁䅁卄䌵䉖䍄䉁䅁䅁䅂䅁䅁䅍䅄䅁䅁䅯兌䅁䅁䅯眵䅯䅁䅯来䅑䅁䅅䅁䉁䅁䅁兂晄噴挶坵睪睐杷允䅁䅁䅑䅁䑁䅁䅷䅁䭁䵁䈴䅁䭁䅁䅯䅁䭁䅁䅕䅁䉁䅁䅁允䅁䅁䅕牒穢搯㑒呹䴸䅉䅅䅁䕁䅁䅁睁䵁䅁䅁权塂杁䅁权䕁䅁䅁权⽄允䅁允䅁䅁䅅䅁䙁䅁䅁䉁䝂䭡䉒䍄䉁䅁䅁䅂䅁䅁䅍䅄䅁䅁䅯儶䅁䅁䅯眶䅯䅁䅯兢䅑䅁䅅䅁䉁䅁䅁杄坁䅁䅁杍祁䑁䅉免㉁䑁䅑睎㍁䑁䅣兎䅁䅁杷允䅁䅁䅑䅁䑁䅁䅷䅁䭁䙁䉫䅁䭁佁䭯䅁䭁䡁䔰䅁䉁䅁䅁允䅁䅁䄴䅄䅁䑁䅅杌硁䑁䅉李䅁䅁杷允䅁䅁䅍䅁䑁䅁䅷䅁䭁䵁䈰䅁䭁䉁䝷䅁䉁䅁䅁允䅁䅁䅯杙䅙䅁杷允䅁䅁䅑䅁䑁䅁䅷䅁䭁䡁䅅䅁䭁佁䬰䅁䭁䝁䔰䅁䉁䅁䅁允䅁䅁䅕杖琴灳瘳稱䴸䅉䅅䅁䕁䅁䅁睁䵁䅁䅁权煂䅁䅁权煄权䅁权䙃䅂䅁允䅁䅁䅅䅁佁䅁䅷䅁睁䍁䄴免ㅁ䑁䅉䅁䵁䅉䅅䅁䕁䅁䅁睁䵁䅁䅁权睃睁䅁权䭁䅁䅁权䙁䅁䅁允䅁䅁䅅䅁䙁䥁牘払敧敨⽣䍄䉁䅁䅁䅂䅁䅁䅍䅄䅁䅁䅯兆䅁䅁䅯朶䅯䅁䅯来䅑䅁䅅䅁䉁䅁䅁杄䵁䅁䅁䅍畁䑁䅙䅍㕁䅁䅁䍄䉁䅁䅁䅂䅁䅁䅍䅄䅁䅁䅯兢䅁䅁䅯朶䅯䅁䅯来䅑䅁䅅䅁䉁䅁䅁杄䵁䅁䅁䅍畁䑁䅕兏㉁䅁䅁䍄䉁䅁䅁䅂䅁䅁䅍䅄䅁䅁䅯䅭䅉䅁䅯䅂䅁䅁䅯眯䅅䅁䅅䅁䉁䅁䅁兂䅁䅁兂漫剱兑杷允䅁䅁䅑䅁䑁䅁䅷䅁䭁䉁䅁䅁䭁佁䭫䅁䭁䡁䔰䅁䉁䅁䅁允䅁䅁䅕䅁䅁䍁桂唫䵁䅉䅅䅁䕁䅁䅁睁䵁䅁䅁权浂睁䅁权䭁䅁䅁权⽄允䅁允䅁䅁䅅䅁䙁䝁㝑〳丫⽬⽉䍄䉁䅁䅁䅂䅁䅁䅍䅄䅁䅁䅯睥䅁䅁䅯儷䅯䅁䅯兣䅑䅁䅅䅁䉁䅁䅁兂䕁杖琴灳䜰䅑杷允䅁䅁䅑䅁䑁䅁䅷䅁䭁䩁䄴䅁䭁佁䭙䅁䭁䥁䕕䅁䉁䅁䅁允䅁䅁䄴䅄䅁䑁䅁杌㕁䑁䅅䅏䅁䅁杷允䅁䅁䅑䅁䑁䅁䅷䅁䭁䝁䉁䅁䭁佁䭣䅁䭁䡁䔰䅁䉁䅁䅁允䅁䅁䅕婪畤潅䅐啃䵁䅉䅅䅁䕁䅁䅁睁䵁䅁䅁权灂允䅁权湄权䅁权䑃䅂䅁允䅁䅁䅅䅁䙁䕁㍷啩杆匵䅸䍄䉁䅁䅁䅂䅁䅁䅍䅄䅁䅁䅯睑䅉䅁䅯权䅁䅁䅯眯䅅䅁䅅䅁䉁䅁䅁兂桄桥畓㉒煅䅑杷允䅁䅁䅑䅁䑁䅁䅷䅁䭁䵁䍯䅁䭁䅁䅑䅁䭁䅁䅕䅁䉁䅁䅁允䅁䅁䅕䅁䅁䱷橙啖䵅䅉䅅䅁䕁䅁䅁睁䵁䅁䅁权歁䅁䅁权浄权䅁权䑃䅂䅁允䅁䅁䅅䅁䭁䕁䅣䅁䵁䅉䅅䅁䕁䅁䅁睁䵁䅁䅁权汁䅁䅁权牄权䅁权䑃䅂䅁允䅁䅁䅅䅁佁䉁䅑䅁祁䑁䅧䅍ぁ䑁䅉免睁䑁䅁䅍䅁䅁杷允䅁䅁䅑䅁䑁䅁䅷䅁䭁䵁䅑䅁䭁佁䬰䅁䭁䥁䕕䅁䉁䅁䅁允䅁䅁䅕㘴扗䍸睃䕄䵁䅉䅅䅁䕁䅁䅁睁䵁䅁䅁权時䅁䅁权煄权䅁权瑂䅂䅁允䅁䅁䅅䅁佁䅁䅷䅁睁䍁䄴免㑁䑁䅣䅁䵁䅉䅅䅁䕁䅁䅁睁䵁䅁䅁权䙄允䅁权瑄权䅁权療䅂䅁允䅁䅁䅅䅁䙁䉁奂扏䥔瑤⼴䍄䉁䅁䅁䅂䅁䅁䅍䅄䅁䅁䅯䅋䅉䅁䅯䅂䅁䅁䅯兂䅁䅁䅅䅁䉁䅁䅁兂䅁䅁䅃㙓䵴兑杷允䅁䅁䅍䅁䑁䅁䅷䅁䭁䩁䅧䅁䭁䉁䝧䅁䉁䅁䅁允䅁䅁䅯兌䅙䅁杷允䅁䅁䅑䅁䑁䅁䅷䅁䭁䅁䅷䅁䭁䅁䍅䅁䭁䅁䍕䅁䉁䅁䅁允䅁䅁䅕攸䑯杚杪歺䵁䅉䅅䅁䕁䅁䅁睁䵁䅁䅁权捃䅁䅁权晁杂䅁权杁杂䅁允䅁䅁䅅䅁䭁䑁䝍䅁䵁䅉䅅䅁䕁䅁䅁睁䵁䅁䅁权䍄杁䅁权剁䅁䅁权䙁䅁䅁允䅁䅁䅅䅁佁䉁䅑䅁硁䑁䅙兏祁䑁䅉䅍㑁䑁䅧杍䅁䅁杷允䅁䅁䅍䅁䑁䅁䅷䅁䭁䕁䅑䅁䭁䉁䝯䅁䉁䅁䅁允䅁䅁䅯睓䅙䅁杷允䅁䅁䅑䅁䑁䅁䅷䅁䭁䱁䅉䅁䭁佁䭧䅁䭁佁䭷䅁䉁䅁䅁允䅁䅁䅯睒䅁䅁杷允䅁䅁䅑䅁䑁䅁䅷䅁䭁䵁䈴䅁䭁佁䭳䅁䭁䝁䔸䅁䉁䅁䅁允䅁䅁䄴䅆䅁䑁䅍杍㕁䑁䅫杍㉁䑁䅙兏㉁䅁䅁䍄䉁䅁䅁䅂䅁䅁䅍䅄䅁䅁䅯眳䅅䅁䅯眶䅯䅁䅯䄷䅯䅁䅅䅁䉁䅁䅁杄啁䅁䅁免ㅁ䑁䅑李㑁䑁䅧䅍睁䑁䅕䅁䵁䅉䅅䅁䕁䅁䅁睁䵁䅁䅁权乁允䅁权剁䅁䅁权䕁杁䅁允䅁䅁䅅䅁佁䉁䅑䅁ぁ䑁䅉睎ぁ䑁䅍兎㑁䑁䅅䅏䅁䅁杷允䅁䅁䅑䅁䑁䅁䅷䅁䭁䍁䍣䅁䭁䅁䅑䅁䭁偁䈸䅁䉁䅁䅁允䅁䅁䅕䅁䅁䑅佳䕧䵅䅉䅅䅁䕁䅁䅁睁䵁䅁䅁权䡄允䅁权晁杂䅁权杁杂䅁允䅁䅁䅅䅁䭁䕁䡯䅁䵁䅉䅅䅁䕁䅁䅁睁䵁䅁䅁权㕄睁䅁权䕁䅁䅁权⽄允䅁允䅁䅁䅅䅁䙁䅁䅁䥁⭃㐫䈹䍄䉁䅁䅁䅂䅁䅁䅍䅄䅁䅁䅯䄷䅁䅁䅯儶䅯䅁䅯䅣䅑䅁䅅䅁䉁䅁䅁兂䅁䅁䅁䱔杍兑杷允䅁䅁䅑䅁䑁䅁䅷䅁䭁䱁䑉䅁䭁䅁䅑䅁䭁䅁䅕䅁䉁䅁䅁允䅁䅁䅕䅁䅁䘴杂啚䵅䅉䅅䅁䕁䅁䅁睁䵁䅁䅁权ㅃ䅁䅁权煄权䅁权獄权䅁允䅁䅁䅅䅁佁䅁䅷䅁睁䍁䄴兎㉁䑁䅕䅁䵁䅉䅅䅁䕁䅁䅁睁䵁䅁䅁权畂杁䅁权剁䅁䅁权䙁䅁䅁允䅁䅁䅅䅁佁䉁䅑䅁㍁䑁䅑睍硁䑁䅁䅍睁䑁䅁䅍䅁䅁杷允䅁䅁䅑䅁䑁䅁䅷䅁䭁䅁䉍䅁䭁佁䭧䅁䭁䝁䔰䅁䉁䅁䅁允䅁䅁䄴杄䅁䑁䅉睎畁䑁䅙杍ㅁ䅁䅁䍄䉁䅁䅁䅂䅁䅁䅍䅄䅁䅁䅯東䅍䅁䅯䅂䅁䅁䅯眯䅅䅁䅅䅁䉁䅁䅁兂䅁䅁䅁獙穴兑杷允䅁䅁䅑䅁䑁䅁䅷䅁䭁䙁䉫䅁䭁䉁䜸䅁䭁䍁䝁䅁䉁䅁䅁允䅁䅁䅯眵䅫䅁杷允䅁䅁䅑䅁䑁䅁䅷䅁䭁䱁䍑䅁䭁䅁䅑䅁䭁䅁䅕䅁䉁䅁䅁允䅁䅁䅕䅁䅁䅁瘳啒䵅䅉䅅䅁䕁䅁䅁睁䵁䅁䅁权睃允䅁权浄权䅁权瑂䅂䅁允䅁䅁䅅䅁佁䅁䅷䅁睁䍁䄴䅏㉁䑁䅑䅁䵁䅉䅅䅁䕁䅁䅁睁䵁䅁䅁权畁睁䅁权剁䅁䅁权䙁䅁䅁允䅁䅁䅅䅁佁䉁䅑䅁㍁䑁䅅免㕁䑁䅁䅍睁䑁䅁䅍䅁䅁杷允䅁䅁䅍䅁䑁䅁䅷䅁䭁䝁䅫䅁䭁䍁䝙䅁䉁䅁䅁允䅁䅁䄴䅄䅁䑁䅙睎畁䑁䅣睍䅁䅁杷允䅁䅁䅑䅁䑁䅁䅷䅁䭁䑁䅑䅁䭁佁䭳䅁䭁䡁䕅䅁䉁䅁䅁允䅁䅁䄴䅆䅁䑁䅑睎祁䑁䅑䅏ぁ䑁䅕杍㍁䅁䅁䍄䉁䅁䅁䅂䅁䅁䅍䅄䅁䅁䅯䅮䅉䅁䅯充䅁䅁䅯眯䅅䅁䅅䅁䉁䅁䅁杄啁䅁䅁杍穁䑁䅁睍睁䑁䅁䅍睁䑁䅁䅁䵁䅉䅅䅁䕁䅁䅁睁䵁䅁䅁权敃䅁䅁权晁杂䅁权杁杂䅁允䅁䅁䅅䅁䭁䍁䭅䅁䵁䅉䅅䅁䕁䅁䅁睁䵁䅁䅁权䵂睁䅁权䭁䅁䅁权䙁䅁䅁允䅁䅁䅅䅁䙁䡁⼰噎㘶兓䄹䍄䉁䅁䅁睁䅁䅁䅍䅄䅁䅁䅯杇䅅䅁䅯䅇䅙䅁䅅䅁䉁䅁䅁权䅂杂䅁䍄䉁䅁䅁䅂䅁䅁䅍䅄䅁䅁䅯䅮䅁䅁䅯眵䅯䅁䅯全䅑䅁䅅䅁䉁䅁䅁兂㝂䭆䠵昴慯䅑杷允䅁䅁䅑䅁䑁䅁䅷䅁䭁䡁䅙䅁䭁佁䭣䅁䭁佁䭷䅁䉁䅁䅁允䅁䅁䅕呣䬰㘱睎啎䵁䅉䅅䅁䕁䅁䅁睁䵁䅁䅁权㕂杁䅁权䭁䅁䅁权䙁䅁䅁允䅁䅁䅅䅁䙁䭁睒児塲⭯⽧䍄䉁䅁䅁䅂䅁䅁䅍䅄䅁䅁䅯眲䅁䅁䅯䄶䅯䅁䅯兦䅑䅁䅅䅁䉁䅁䅁杄佁䅁䅁䅎睁䍁䄴免祁䑁䅍䅁䵁䅉䅅䅁䕁䅁䅁睁䵁䅁䅁权浃允䅁权湄权䅁权療䅂䅁允䅁䅁䅅䅁䙁䵁ㅐ䙋偹杷䅨䍄䉁䅁䅁䅂䅁䅁䅍䅄䅁䅁䅯睫䅁䅁䅯䄶䅯䅁䅯兣䅑䅁䅅䅁䉁䅁䅁杄䵁䅁䅁兏畁䑁䅅睎㕁䅁䅁䍄䉁䅁䅁䅂䅁䅁䅍䅄䅁䅁䅯䅇䅁䅁䅯儶䅯䅁䅯睧䅑䅁䅅䅁䉁䅁䅁兂䅁䅁䅁䍑䑯兑杷允䅁䅁䅑䅁䑁䅁䅷䅁䭁䅁䉣䅁䭁佁䭫䅁䭁䝁䔰䅁䉁䅁䅁允䅁䅁䅕䅁䅁佁扁䕇䵅䅉䅅䅁䕁䅁䅁睁䵁䅁䅁权㝄杁䅁权䕁䅁䅁权⽄允䅁允䅁䅁䅅䅁䙁䅁䅁䅁煄坖䉖䍄䉁䅁䅁䅂䅁䅁䅍䅄䅁䅁䅯䅰䅅䅁䅯眵䅯䅁䅯䄷䅯䅁䅅䅁䉁䅁䅁兂卄噎䅷㥩噐睐杷允䅁䅁䅑䅁䑁䅁䅷䅁䭁䱁䉣䅁䭁䅁䍅䅁䭁䅁䍉䅁䉁䅁䅁允䅁䅁䅕偉捭湔晑欹䵁䅉䅅䅁䕁䅁䅁睁䵁䅁䅁权睄杁䅁权䕁䅁䅁权䙁䅁䅁允䅁䅁䅅䅁䙁䅁䅁䕁ぃ䭓䈱䍄䉁䅁䅁䅂䅁䅁䅍䅄䅁䅁䅯杚䅁䅁䅯朶䅯䅁䅯兦䅑䅁䅅䅁䉁䅁䅁杄䵁䅁䅁䅍畁䑁䅑睍㉁䅁䅁䍄䉁䅁䅁䅂䅁䅁䅍䅄䅁䅁䅯眸䅉䅁䅯䅂䅁䅁䅯兂䅁䅁䅅䅁䉁䅁䅁兂䅁䅁䅁硘桸兑杷允䅁䅁䅑䅁䑁䅁䅷䅁䭁䉁䄰䅁䭁䉁䅅䅁䭁䅁䅕䅁䉁䅁䅁允䅁䅁䄴䅆䅁䑁䅣睎硁䑁䅁䅍睁䑁䅁䅍睁䅁䅁䍄䉁䅁䅁䅂䅁䅁䅍䅄䅁䅁䅯䅅䅉䅁䅯充䅁䅁䅯眯䅅䅁䅅䅁䉁䅁䅁杄坁䅁䅁䅎祁䑁䅁䅎睁䑁䅁䅍睁䑁䅁䅍䅁䅁杷允䅁䅁䅑䅁䑁䅁䅷䅁䭁䩁䉕䅁䭁佁䭙䅁䭁佁䭷䅁䉁䅁䅁允䅁䅁䅯睒䅁䅁杷允䅁䅁䅍䅁䑁䅁䅷䅁䭁䍁䅉䅁䭁䉁䝧䅁䉁䅁䅁允䅁䅁䅯兌䅙䅁杷允䅁䅁䅑䅁䑁䅁䅷䅁䭁䉁䉍䅁䭁佁䭯䅁䭁䡁䔰䅁䉁䅁䅁允䅁䅁䄴䅄䅁䑁䅁杌祁䑁䅅杍䅁䅁杷允䅁䅁䅑䅁䑁䅁䅷䅁䭁䵁䈴䅁䭁佁䭯䅁䭁䡁䔰䅁䉁䅁䅁允䅁䅁䄴䅄䅁䑁䅁杌硁䑁䅑兏䅁䅁杷允䅁䅁䅍䅁䑁䅁䅷䅁䭁䍁䉳䅁䭁䉁䜴䅁䉁䅁䅁允䅁䅁䅯兊䅧䅁杷允䅁䅁䅑䅁䑁䅁䅷䅁䭁䡁䍍䅁䭁䅁䅯䅁䭁偁䈸䅁䉁䅁䅁允䅁䅁䅕䝭匴㡧䭃啉䵁䅉䅅䅁䕁䅁䅁睁䵁䅁䅁权塂允䅁权瑄权䅁权䑃䅂䅁允䅁䅁䅅䅁䙁䵁䙲堳㥷佩⽁䍄䉁䅁䅁䅂䅁䅁䅍䅄䅁䅁䅯杬䅅䅁䅯儷䅯䅁䅯䄷䅯䅁䅅䅁䉁䅁䅁兂い搯㑒匶䉢睐杷允䅁䅁䅑䅁䑁䅁䅷䅁䭁䱁䌰䅁䭁䅁䅯䅁䭁偁䈸䅁䉁䅁䅁允䅁䅁䅕楁䡵瑆佫䕍䵁䅉䅅䅁䕁䅁䅁睁䵁䅁䅁权療䅁䅁权煄权䅁权瑂䅂䅁允䅁䅁䅅䅁佁䅁䅷䅁睁䍁䄴免ぁ䑁䅣䅁䵁䅉䅅䅁䕁䅁䅁睁䵁䅁䅁权婃允䅁权浄权䅁权㥂䅂䅁允䅁䅁䅅䅁佁䅁䅷䅁硁䍁䄴䅍㍁䑁䅙䅁䵁䅉䅅䅁䕁䅁䅁睁䵁䅁䅁权橃允䅁权剁䅁䅁权䙁䅁䅁允䅁䅁䅅䅁佁䉁䅙䅁硁䑁䅁䅍硁䑁䅕䅍睁䑁䅁䅍睁䅁䅁䍄䉁䅁䅁䅂䅁䅁䅍䅄䅁䅁䅯杦䅁䅁䅯眶䅯䅁䅯䅣䅑䅁䅅䅁䉁䅁䅁杄十䅁䅁睍ぁ䑁䅧䅍硁䑁䅣杍祁䅁䅁䍄䉁䅁䅁䅂䅁䅁䅍䅄䅁䅁䅯睫䅍䅁䅯权䅁䅁䅯眯䅅䅁䅅䅁䉁䅁䅁兂楃扒穢搯剑䅑杷允䅁䅁䅑䅁䑁䅁䅷䅁䭁䑁䉧䅁䭁佁䭣䅁䭁䝁䔸䅁䉁䅁䅁允䅁䅁䅕䬸䝦穓䩥稹䴸䅉䅅䅁䕁䅁䅁睁䵁䅁䅁权湁杁䅁权剁䅁䅁权䙁䅁䅁允䅁䅁䅅䅁佁䉁䅑䅁祁䑁䅧睍穁䑁䅅兏睁䑁䅁䅍䅁䅁杷允䅁䅁䅍䅁䑁䅁䅷䅁䭁䉁䄰䅁䭁䉁䝯䅁䉁䅁䅁允䅁䅁䅯兌䅙䅁杷允䅁䅁䅍䅁䑁䅁䅷䅁䭁䵁䉉䅁䭁䉁䜴䅁䉁䅁䅁允䅁䅁䅯睬䅙䅁杷允䅁䅁䅑䅁䑁䅁䅷䅁䭁䭁䉍䅁䭁佁䬰䅁䭁䝁䔰䅁䉁䅁䅁允䅁䅁䅕䑚晶㑔報䵊䵁䅉䅅䅁䕁䅁䅁睁䵁䅁䅁权穃睁䅁权剁䅁䅁权䙁䅁䅁允䅁䅁䅅䅁佁䉁䅑䅁㉁䑁䅑睍睁䑁䅁䅍睁䑁䅁䅍䅁䅁杷允䅁䅁䅍䅁䑁䅁䅷䅁䭁偁䅉䅁䭁䉁䝯䅁䉁䅁䅁允䅁䅁䅯睓䅙䅁杷允䅁䅁䅍䅁䑁䅁䅷䅁䭁䥁䉉䅁䭁䍁䝙䅁䉁䅁䅁允䅁䅁䄴䅄䅁䑁䅧䅎畁䑁䅉免䅁䅁杷允䅁䅁䅑䅁䑁䅁䅷䅁䭁䩁䉕䅁䭁佁䭫䅁䭁䡁䕯䅁䉁䅁䅁允䅁䅁䅕䅁䅁佧佨啣䵅䅉䅅䅁䕁䅁䅁睁䵁䅁䅁权潃䅁䅁权畄权䅁权硂䅂䅁允䅁䅁䅅䅁䙁䅁䅁䅁啂唯䉊䍄䉁䅁䅁䅂䅁䅁䅍䅄䅁䅁䅯䅸䅁䅁䅯权䅁䅁䅯䅂䅉䅁䅅䅁䉁䅁䅁兂敃㘷䝦㝓塣䅑杷允䅁䅁䅑䅁䑁䅁䅷䅁䭁偁䅯䅁䭁佁䭙䅁䭁䡁䕅䅁䉁䅁䅁允䅁䅁䄴䅄䅁䑁䅅杌睁䑁䅕李䅁䅁杷允䅁䅁䅍䅁䑁䅁䅷䅁䭁䭁䉣䅁䭁䉁䜴䅁䉁䅁䅁允䅁䅁䅯兦䅫䅁杷允䅁䅁䅑䅁䑁䅁䅷䅁䭁䝁䅯䅁䭁佁䬴䅁䭁䥁䕍䅁䉁䅁䅁允䅁䅁䅯睒䅁䅁杷允䅁䅁䅑䅁䑁䅁䅷䅁䭁佁䈸䅁䭁佁䭧䅁䭁䡁䔰䅁䉁䅁䅁允䅁䅁䄴杄䅁䑁䅍兎畁䑁䅉杍ぁ䅁䅁䍄䉁䅁䅁䅂䅁䅁䅍䅄䅁䅁䅯睺䅁䅁䅯䄶䅯䅁䅯兦䅑䅁䅅䅁䉁䅁䅁杄佁䅁䅁睍㉁䍁䄴兏穁䑁䅅䅁䵁䅉䅅䅁䕁䅁䅁睁䵁䅁䅁权獁允䅁权煄权䅁权㙂䅂䅁允䅁䅁䅅䅁佁䅁䅷䅁睁䍁䄴䅏ㅁ䑁䅙䅁䵁䅉䅅䅁䕁䅁䅁睁䵁䅁䅁权啂允䅁权浄权䅁权㙂䅂䅁允䅁䅁䅅䅁佁䅁䅷䅁祁䍁䄴杍硁䑁䅅䅁䵁䅉䅅䅁䕁䅁䅁睁䵁䅁䅁权奄䅁䅁权浄权䅁权療䅂䅁允䅁䅁䅅䅁佁䅁䅷䅁硁䍁䄴免穁䑁䅍䅁䵁䅉䅅䅁䕁䅁䅁睁䵁䅁䅁权ぃ杁䅁权剁䅁䅁权䙁䅁䅁允䅁䅁䅅䅁佁䉁䅑䅁穁䑁䅫䅍㑁䑁䅫睎睁䑁䅁䅍䅁䅁杷允䅁䅁䅑䅁䑁䅁䅷䅁䭁䵁䕅䅁䭁䅁䅑䅁䭁䅁䅕䅁䉁䅁䅁允䅁䅁䅕䅁䅁偁儫啘䵅䅉䅅䅁䕁䅁䅁睁䵁䅁䅁权噂允䅁权潄权䅁权䙃䅂䅁允䅁䅁䅅䅁佁䅁䅷䅁㑁䍁䄴李ぁ䑁䅅䅁䵁䅉䅅䅁䕁䅁䅁睁䵁䅁䅁权敂䅁䅁权湄权䅁权㥂䅂䅁允䅁䅁䅅䅁䙁䍁睇浣剩攷⽑䍄䉁䅁䅁䅂䅁䅁䅍䅄䅁䅁䅯眳䅁䅁䅯眵䅯䅁䅯兦䅑䅁䅅䅁䉁䅁䅁兂祂䥃㙷博塣䅑杷允䅁䅁䅑䅁䑁䅁䅷䅁䭁佁䅧䅁䭁䅁䅯䅁䭁䅁䅕䅁䉁䅁䅁允䅁䅁䅕匶硙䭃捹䕇䵁䅉䅅䅁䕁䅁䅁睁䵁䅁䅁权䅄允䅁权畄权䅁权瑂䅂䅁允䅁䅁䅅䅁䙁䅁䅁䅁歃啊䉨䍄䉁䅁䅁䅂䅁䅁䅍䅄䅁䅁䅯䅆䅍䅁䅯䅂䅁䅁䅯兂䅁䅁䅅䅁䉁䅁䅁兂䅁䅁䅁䨹䅤兑杷允䅁䅁䅑䅁䑁䅁䅷䅁䭁䑁䅉䅁䭁佁䬰䅁䭁䡁䕁䅁䉁䅁䅁允䅁䅁䅕〰椱䙅㕧䐳䴸䅉䅅䅁䕁䅁䅁睁䵁䅁䅁权元睁䅁权剁䅁䅁权䙁䅁䅁允䅁䅁䅅䅁佁䉁䅉䅁㍁䑁䅍䅍祁䑁䅕䅍睁䑁䅁䅁䵁䅉䅅䅁䕁䅁䅁睁䵁䅁䅁权⽃䅁䅁权潄权䅁权睂䅂䅁允䅁䅁䅅䅁佁䅁䅷䅁ぁ䍁䄴兏㕁䑁䅅䅁䵁䅉䅅䅁䕁䅁䅁睁䵁䅁䅁权䱃睁䅁权䭁䅁䅁权⽄允䅁允䅁䅁䅅䅁䙁䩁瘷㡰䱚睎䅒䍄䉁䅁䅁睁䅁䅁䅍䅄䅁䅁䅯眱䅅䅁䅯䅇䅙䅁䅅䅁䉁䅁䅁权療杂䅁䍄䉁䅁䅁䅂䅁䅁䅍䅄䅁䅁䅯杈䅁䅁䅯儷䅯䅁䅯䄷䅯䅁䅅䅁䉁䅁䅁兂呄坔光䑗ね睐杷允䅁䅁䅑䅁䑁䅁䅷䅁䭁䝁䅣䅁䭁佁䭫䅁䭁䡁䕯䅁䉁䅁䅁允䅁䅁䅕䅁䅁䵁乄お䵅䅉䅅䅁䕁䅁䅁睁䵁䅁䅁权䝃允䅁权潄权䅁权睂䅂䅁允䅁䅁䅅䅁佁䅁䅷䅁㉁䍁䄴免㉁䑁䅉䅁䵁䅉䅅䅁䕁䅁䅁睁䵁䅁䅁权䅄杁䅁权䕁䅁䅁权䙁䅁䅁允䅁䅁䅅䅁䙁䅁䅁䩁楩扑䉖䍄䉁䅁䅁䅂䅁䅁䅍䅄䅁䅁䅯杤䅁䅁䅯眵䅯䅁䅯兢䅑䅁䅅䅁䉁䅁䅁兂睄㡰䱚㉎㝫䅑杷允䅁䅁䅑䅁䑁䅁䅷䅁䭁䉁䍙䅁䭁䅁䅑䅁䭁偁䈸䅁䉁䅁䅁允䅁䅁䅕䅁䅁䡑晳ど䵅䅉䅅䅁䑁䅁䅁睁䵁䅁䅁权㑁䅁䅁权歁杂䅁允䅁䅁䅅䅁䭁䍁偳䅁䵁䅉䅅䅁䕁䅁䅁睁䵁䅁䅁权ㅃ睁䅁权䕁䅁䅁权䙁䅁䅁允䅁䅁䅅䅁䙁䅁䅁䝁灁䩎䉖䍄䉁䅁䅁䅂䅁䅁䅍䅄䅁䅁䅯儱䅁䅁䅯儷䅯䅁䅯兢䅑䅁䅅䅁䉁䅁䅁兂穁積積積㍐睐杷允䅁䅁䅑䅁䑁䅁䅷䅁䭁偁䉉䅁䭁佁䭳䅁䭁䥁䕍䅁䉁䅁䅁允䅁䅁䄴䅆䅁䑁䅍䅏ぁ䑁䅫睍ぁ䑁䅙兏㑁䅁䅁䍄䉁䅁䅁䅂䅁䅁䅍䅄䅁䅁䅯李䅅䅁䅯朷䅯䅁䅯兣䅑䅁䅅䅁䉁䅁䅁兂䅁䅁䅁䕁䄸兑杷允䅁䅁䅍䅁䑁䅁䅷䅁䭁䍁䅣䅁䭁䉁䜴䅁䉁䅁䅁允䅁䅁䅯睪䅙䅁杷允䅁䅁䅑䅁䑁䅁䅷䅁䭁䩁䄸䅁䭁佁䭳䅁䭁䡁䔰䅁䉁䅁䅁允䅁䅁䄴䅆䅁䑁䅑杍ぁ䑁䅅兎㑁䑁䅫䅏祁䅁䅁䍄䉁䅁䅁䅂䅁䅁䅍䅄䅁䅁䅯䅥䅅䅁䅯允䅉䅁䅯兂䅉䅁䅅䅁䉁䅁䅁兂獄楫塣究啯兑杷允䅁䅁䅑䅁䑁䅁䅷䅁䭁䅁䑅䅁䭁䅁䅑䅁䭁偁䈸䅁䉁䅁䅁允䅁䅁䅕䅁䅁䱁嘵歔䵅䅉䅅䅁䕁䅁䅁睁䵁䅁䅁权橂䅁䅁权浄权䅁权硂䅂䅁允䅁䅁䅅䅁佁䅁䅷䅁硁䍁䄴䅍硁䑁䅙䅁䵁䅉䅅䅁䕁䅁䅁睁䵁䅁䅁权偂允䅁权䉁杁䅁权䑁杁䅁允䅁䅁䅅䅁䙁偁䡯㉖故瑮䄵䍄䉁䅁䅁䅂䅁䅁䅍䅄䅁䅁䅯杢䅉䅁䅯权䅁䅁䅯兂䅁䅁䅅䅁䉁䅁䅁兂灁䥘䌯匹卧䅑杷允䅁䅁䅑䅁䑁䅁䅷䅁䭁䝁䅯䅁䭁佁䭙䅁䭁䡁䕯䅁䉁䅁䅁允䅁䅁䄴䅄䅁䑁䅁杌ㅁ䑁䅫睎䅁䅁杷允䅁䅁䅑䅁䑁䅁䅷䅁䭁䥁䌰䅁䭁䅁䅑䅁䭁偁䈸䅁䉁䅁䅁允䅁䅁䅕䅁䅁䱁牪啊䵅䅉䅅䅁䕁䅁䅁睁䵁䅁䅁权䥃允䅁权湄权䅁权㙂䅂䅁允䅁䅁䅅䅁䙁佁浫免獩䌳䅬䍄䉁䅁䅁䅂䅁䅁䅍䅄䅁䅁䅯兘䅍䅁䅯䅂䅁䅁䅯眯䅅䅁䅅䅁䉁䅁䅁兂䅁䅁䅁䡇䔶兑杷允䅁䅁䅍䅁䑁䅁䅷䅁䭁䑁䅁䅁䭁䉁䝯䅁䉁䅁䅁允䅁䅁䅯材䅙䅁杷允䅁䅁䅑䅁䑁䅁䅷䅁䭁䡁䅯䅁䭁佁䭣䅁䭁䡁䕯䅁䉁䅁䅁允䅁䅁䅕䝭匴㡧䭄え䵁䅉䅅䅁䕁䅁䅁睁䵁䅁䅁权楁允䅁权浄权䅁权䑃䅂䅁允䅁䅁䅅䅁佁䅁䅷䅁硁䍁䄴李ㅁ䑁䅍䅁䵁䅉䅅䅁䕁䅁䅁睁䵁䅁䅁权橂杁䅁权䕁䅁䅁权䙁䅁䅁允䅁䅁䅅䅁䙁䅁䅁䅁歃㍑䉎䍄䉁䅁䅁睁䅁䅁䅍䅄䅁䅁䅯兪䅅䅁䅯杈䅙䅁䅅䅁䉁䅁䅁权橄杂䅁䍄䉁䅁䅁䅂䅁䅁䅍䅄䅁䅁䅯兡䅁䅁䅯睈䅙䅁䅯䅉䅙䅁䅅䅁䉁䅁䅁权㉁睂䅁䍄䉁䅁䅁䅂䅁䅁䅍䅄䅁䅁䅯儶䅁䅁䅯朶䅯䅁䅯睢䅑䅁䅅䅁䉁䅁䅁杄䵁䅁䅁䅍畁䑁䅉䅍㕁䅁䅁䍄䉁䅁䅁䅂䅁䅁䅍䅄䅁䅁䅯䅫䅅䅁䅯儶䅯䅁䅯睢䅑䅁䅅䅁䉁䅁䅁兂䅁䅁䅁䭣䉅兑杷允䅁䅁䅑䅁䑁䅁䅷䅁䭁䍁䐰䅁䭁䉁䅅䅁䭁䅁䅕䅁䉁䅁䅁允䅁䅁䄴杆䅁䑁䅅䅍㕁䑁䅫䅍睁䑁䅁䅍睁䑁䅁䅁䵁䅉䅅䅁䕁䅁䅁睁䵁䅁䅁权䙄䅁䅁权潄权䅁权獄权䅁允䅁䅁䅅䅁䭁䕁䅣䅁䵁䅉䅅䅁䕁䅁䅁睁䵁䅁䅁权獁允䅁权潄权䅁权睂䅂䅁允䅁䅁䅅䅁佁䅁䄴䅁硁䑁䅕杌硁䑁䅣䅏䅁䅁杷允䅁䅁䅑䅁䑁䅁䅷䅁䭁䥁䙅䅁䭁佁䭣䅁䭁䝁䔸䅁䉁䅁䅁允䅁䅁䅕浚浚浚浚啂䵁䅉䅅䅁䕁䅁䅁睁䵁䅁䅁权祄允䅁权潄权䅁权療䅂䅁允䅁䅁䅅䅁佁䅁䄴䅁硁䑁䅫杌硁䑁䅁李䅁䅁杷允䅁䅁䅑䅁䑁䅁䅷䅁䭁䭁䑕䅁䭁䅁䅑䅁䭁䅁䅕䅁䉁䅁䅁允䅁䅁䅕䅁䅁䙁㕇で䵅䅉䅅䅁䕁䅁䅁睁䵁䅁䅁权䱄杁䅁权䕁䅁䅁权䙁䅁䅁允䅁䅁䅅䅁䙁䅁䅁䕁牁坋䉤䍄䉁䅁䅁睁䅁䅁䅍䅄䅁䅁䅯睡䅅䅁䅯杊䅙䅁䅅䅁䉁䅁䅁杄䵁䅁䅁李㉁䍁䄴兏ぁ䅁䅁䍄䉁䅁䅁䅂䅁䅁䅍䅄䅁䅁䅯睁䅁䅁䅯朶䅯䅁䅯睢䅑䅁䅅䅁䉁䅁䅁杄䵁䅁䅁䅍畁䑁䅕兏㉁䅁䅁䍄䉁䅁䅁䅂䅁䅁䅍䅄䅁䅁䅯䅈䅁䅁䅯朵䅯䅁䅯全䅑䅁䅅䅁䉁䅁䅁杄䵁䅁䅁䅍畁䑁䅑䅎祁䅁䅁䍄䉁䅁䅁䅂䅁䅁䅍䅄䅁䅁䅯兺䅁䅁䅯儶䅯䅁䅯兦䅑䅁䅅䅁䉁䅁䅁兂䅁䅁䅁䕌摯兑杷允䅁䅁䅑䅁䑁䅁䅷䅁䭁䝁䑯䅁䭁䅁䅑䅁䭁偁䈸䅁䉁䅁䅁允䅁䅁䅕䅁䅁䩧潐正䵅䅉䅅䅁䕁䅁䅁睁䵁䅁䅁权兂䅁䅁权灄权䅁权硂䅂䅁允䅁䅁䅅䅁䙁䅁䅁䅁杁睒䉚䍄䉁䅁䅁䅂䅁䅁䅍䅄䅁䅁䅯䅋䅁䅁䅯儶䅯䅁䅯睢䅑䅁䅅䅁䉁䅁䅁兂䅁䅁䅁䵥㔰兑杷允䅁䅁䅑䅁䑁䅁䅷䅁䭁䅁䉑䅁䭁佁䭫䅁䭁䥁䕕䅁䉁䅁䅁允䅁䅁䅕䅁䅁䵁杧い䵅䅉䅅䅁䕁䅁䅁睁䵁䅁䅁权瑃允䅁权煄权䅁权㙂䅂䅁允䅁䅁䅅䅁佁䅁䅷䅁睁䍁䄴䅍㍁䑁䅫䅁䵁䅉䅅䅁䕁䅁䅁睁䵁䅁䅁权䥁杁䅁权剁䅁䅁权䙁䅁䅁允䅁䅁䅅䅁佁䉁䅙䅁硁䑁䅍睍祁䑁䅕䅍睁䑁䅁䅍睁䅁䅁䍄䉁䅁䅁䅂䅁䅁䅍䅄䅁䅁䅯兒䅁䅁䅯眵䅯䅁䅯䅣䅑䅁䅅䅁䉁䅁䅁兂䕂㉩湺㘫⽮睐杷允䅁䅁䅑䅁䑁䅁䅷䅁䭁䱁䉧䅁䭁佁䭣䅁䭁䥁䕕䅁䉁䅁䅁允䅁䅁䅕硢䑋䵷桱ぅ䵁䅉䅅䅁䕁䅁䅁睁䵁䅁䅁权呄允䅁权畄权䅁权硂䅂䅁允䅁䅁䅅䅁䙁䅁䅁䅁杁䐶䉂䍄䉁䅁䅁䅂䅁䅁䅍䅄䅁䅁䅯兆䅉䅁䅯权䅁䅁䅯兂䅁䅁䅅䅁䉁䅁䅁兂歃䑣䬰㘱奐睐杷允䅁䅁䅑䅁䑁䅁䅷䅁䭁䡁䅧䅁䭁佁䭫䅁䭁䡁䔰䅁䉁䅁䅁允䅁䅁䅕䅁䅁䵁㡃欸䵁䅉䅅䅁䕁䅁䅁睁䵁䅁䅁权⽂䅁䅁权灄权䅁权獄权䅁允䅁䅁䅅䅁䙁䅁䅁䅁权穩䉖䍄䉁䅁䅁䅂䅁䅁䅍䅄䅁䅁䅯儸䅅䅁䅯䄶䅯䅁䅯兣䅑䅁䅅䅁䉁䅁䅁权䡂䅁䅁䍄䉁䅁䅁䅂䅁䅁䅍䅄䅁䅁䅯公䅉䅁䅯充䅁䅁䅯兂䅁䅁䅅䅁䉁䅁䅁杄啁䅁䅁兏ぁ䑁䅙䅍睁䑁䅁䅍睁䑁䅁䅁䵁䅉䅅䅁䑁䅁䅁睁䵁䅁䅁权祄䅁䅁权捁杂䅁允䅁䅁䅅䅁䭁䍁䝯䅁䵁䅉䅅䅁䕁䅁䅁睁䵁䅁䅁权啄允䅁权湄权䅁权㥂䅂䅁允䅁䅁䅅䅁䙁䕁椵䙅㕧䐹䅆䍄䉁䅁䅁䅂䅁䅁䅍䅄䅁䅁䅯村䅅䅁䅯朶䅯䅁䅯兦䅑䅁䅅䅁䉁䅁䅁杄䵁䅁䅁䅍畁䑁䅧䅍ぁ䅁䅁䍄䉁䅁䅁䅂䅁䅁䅍䅄䅁䅁䅯睔䅁䅁䅯朷䅯䅁䅯䄷䅯䅁䅅䅁䉁䅁䅁兂䅁䅁䅁䘫杷兑杷允䅁䅁䅑䅁䑁䅁䅷䅁䭁䩁䉧䅁䭁佁䭫䅁䭁䥁䕕䅁䉁䅁䅁允䅁䅁䅕䅁䅁䥁呁䵈䵅䅉䅅䅁䕁䅁䅁睁䵁䅁䅁权⭄杁䅁权䭁䅁䅁权⽄允䅁允䅁䅁䅅䅁䙁䉁䘫ㄶ㑇案䄵䍄䉁䅁䅁䅂䅁䅁䅍䅄䅁䅁䅯兯䅍䅁䅯䅂䅁䅁䅯兂䅁䅁䅅䅁䉁䅁䅁兂䅁䅁䅃浘䍨兑杷允䅁䅁䅑䅁䑁䅁䅷䅁䭁䉁䉅䅁䭁佁䭧䅁䭁䡁䕅䅁䉁䅁䅁允䅁䅁䄴䅄䅁䑁䅙杌ぁ䑁䅫睍䅁䅁杷允䅁䅁䅑䅁䑁䅁䅷䅁䭁䩁䈸䅁䭁佁䭯䅁䭁䡁䕁䅁䉁䅁䅁允䅁䅁䄴䅄䅁䑁䅁杌㉁䑁䅅兏䅁䅁杷允䅁䅁䅑䅁䑁䅁䅷䅁䭁䱁䑫䅁䭁䅁䅑䅁䭁䅁䅕䅁䉁䅁䅁允䅁䅁䅕䅁䅁䜴慥啪䵅䅉䅅䅁䕁䅁䅁睁䵁䅁䅁权婄䅁䅁权潄权䅁权㥂䅂䅁允䅁䅁䅅䅁佁䅁䄴䅁ぁ䑁䅫杌睁䑁䅁杍䅁䅁杷允䅁䅁䅑䅁䑁䅁䅷䅁䭁䩁䉫䅁䭁佁䬰䅁䭁䡁䕅䅁䉁䅁䅁允䅁䅁䅕扉祂䩡瑈䐶䴸䅉䅅䅁䕁䅁䅁睁䵁䅁䅁权ㅄ杁䅁权䭁䅁䅁权䙁䅁䅁允䅁䅁䅅䅁䙁䍁䝕婧䑖㡩⽷䍄䉁䅁䅁䅂䅁䅁䅍䅄䅁䅁䅯䅴䅉䅁䅯充䅁䅁䅯眯䅅䅁䅅䅁䉁䅁䅁杄啁䅁䅁睍㑁䑁䅫䅎ㅁ䑁䅁䅍睁䑁䅁䅁䵁䅉䅅䅁䑁䅁䅁睁䵁䅁䅁权奂允䅁权捁杂䅁允䅁䅁䅅䅁䭁佁䝷䅁䵁䅉䅅䅁䕁䅁䅁睁䵁䅁䅁权煄允䅁权潄权䅁权獄权䅁允䅁䅁䅅䅁佁䅁䄴䅁祁䑁䅑杌祁䑁䅑兎䅁䅁杷允䅁䅁䅑䅁䑁䅁䅷䅁䭁䝁䍕䅁䭁䅁䅯䅁䭁偁䈸䅁䉁䅁䅁允䅁䅁䅕噎㘶兓楺啎䵁䅉䅅䅁䕁䅁䅁睁䵁䅁䅁权求䅁䅁权畄权䅁权䙃䅂䅁允䅁䅁䅅䅁䙁䅁䅁䅁杄甯䅸䍄䉁䅁䅁䅂䅁䅁䅍䅄䅁䅁䅯杵䅍䅁䅯权䅁䅁䅯兂䅁䅁䅅䅁䉁䅁䅁兂塁挲㌷⭕瑐睐杷允䅁䅁䅑䅁䑁䅁䅷䅁䭁䝁䄴䅁䭁佁䭫䅁䭁䥁䕍䅁䉁䅁䅁允䅁䅁䅕䅁䅁䱁ㅒ歋䵅䅉䅅䅁䕁䅁䅁睁䵁䅁䅁权⭁允䅁权浄权䅁权㙂䅂䅁允䅁䅁䅅䅁佁䅁䅷䅁硁䍁䄴免㉁䑁䅉䅁䵁䅉䅅䅁䕁䅁䅁睁䵁䅁䅁权噂允䅁权浄权䅁权睂䅂䅁允䅁䅁䅅䅁佁䅁䅷䅁硁䍁䄴兎㍁䑁䅙䅁䵁䅉䅅䅁䕁䅁䅁睁䵁䅁䅁权桁杁䅁权䕁䅁䅁权⽄允䅁允䅁䅁䅅䅁䙁䅁䅁䥁ㅁ武䉸䍄䉁䅁䅁䅂䅁䅁䅍䅄䅁䅁䅯杹䅁䅁䅯䄶䅯䅁䅯兢䅑䅁䅅䅁䉁䅁䅁杄佁䅁䅁杍睁䍁䄴睍祁䑁䅣䅁䵁䅉䅅䅁䕁䅁䅁睁䵁䅁䅁权摄允䅁权畄权䅁权㙂䅂䅁允䅁䅁䅅䅁䙁䅁䅁䅁睂䈯䉂䍄䉁䅁䅁䅂䅁䅁䅍䅄䅁䅁䅯睵䅍䅁䅯权䅁䅁䅯眯䅅䅁䅅䅁䉁䅁䅁兂㍁啩杆搵浄睐杷允䅁䅁䅑䅁䑁䅁䅷䅁䭁䱁䑧䅁䭁䅁䅯䅁䭁䅁䅕䅁䉁䅁䅁允䅁䅁䅕琸乊桙奂吲䴸䅉䅅䅁䕁䅁䅁睁䵁䅁䅁权㡃睁䅁权䕁䅁䅁权䙁䅁䅁允䅁䅁䅅䅁䙁䅁䅁䅁湃䙫䉆䍄䉁䅁䅁䅂䅁䅁䅍䅄䅁䅁䅯睊䅁䅁䅯眶䅯䅁䅯兣䅑䅁䅅䅁䉁䅁䅁杄坁䅁䅁杍睁䑁䅉免睁䑁䅁䅍睁䑁䅁䅍䅁䅁杷允䅁䅁䅑䅁䑁䅁䅷䅁䭁䙁䉅䅁䭁佁䭯䅁䭁䥁䕕䅁䉁䅁䅁允䅁䅁䄴䅄䅁䑁䅑杌ぁ䑁䅕李䅁䅁杷允䅁䅁䅑䅁䑁䅁䅷䅁䭁䥁䅕䅁䭁佁䭫䅁䭁䝁䔰䅁䉁䅁䅁允䅁䅁䅕䅁䅁乁䕄ぐ䵅䅉䅅䅁䕁䅁䅁睁䵁䅁䅁权坂杁䅁权䕁䅁䅁权⽄允䅁允䅁䅁䅅䅁䙁䅁䅁䅁㍃塍䉊䍄䉁䅁䅁睁䅁䅁䅍䅄䅁䅁䅯䅨䅁䅁䅯䅊䅙䅁䅅䅁䉁䅁䅁权䥃睄䅁䍄䉁䅁䅁䅂䅁䅁䅍䅄䅁䅁䅯䅑䅅䅁䅯充䅁䅁䅯兂䅁䅁䅅䅁䉁䅁䅁杄十䅁䅁兎㍁䑁䅕睎㕁䑁䅉兎睁䅁䅁䍄䉁䅁䅁䅂䅁䅁䅍䅄䅁䅁䅯兖䅅䅁䅯朶䅯䅁䅯来䅑䅁䅅䅁䉁䅁䅁杄䵁䅁䅁䅍畁䑁䅙兏㑁䅁䅁䍄䉁䅁䅁䅂䅁䅁䅍䅄䅁䅁䅯村䅉䅁䅯权䅁䅁䅯兂䅁䅁䅅䅁䉁䅁䅁兂䱃佢㝦晱潅䅑杷允䅁䅁䅑䅁䑁䅁䅷䅁䭁䅁䉍䅁䭁佁䭫䅁䭁䥁䕕䅁䉁䅁䅁允䅁䅁䅕䅁䅁䡁䉪こ䵅䅉䅅䅁䕁䅁䅁睁䵁䅁䅁权啁睁䅁权剁䅁䅁权⽄允䅁允䅁䅁䅅䅁佁䉁䅑䅁硁䑁䅅兎ㅁ䑁䅧睍睁䑁䅁䅍䅁䅁杷允䅁䅁䅑䅁䑁䅁䅷䅁䭁䡁䄴䅁䭁佁䭣䅁䭁䝁䔰䅁䉁䅁䅁允䅁䅁䅕䵴㉨灶㘹け䵁䅉䅅䅁䕁䅁䅁睁䵁䅁䅁权桁允䅁权浄权䅁权硂䅂䅁允䅁䅁䅅䅁佁䅁䅷䅁硁䍁䄴免㍁䑁䅧䅁䵁䅉䅅䅁䕁䅁䅁睁䵁䅁䅁权佁允䅁权湄权䅁权㥂䅂䅁允䅁䅁䅅䅁䙁䙁䰲祈䑂杪䅸䍄䉁䅁䅁䅂䅁䅁䅍䅄䅁䅁䅯全䅁䅁䅯朶䅯䅁䅯睧䅑䅁䅅䅁䉁䅁䅁杄䵁䅁䅁䅍畁䑁䅍睍㑁䅁䅁䍄䉁䅁䅁䅂䅁䅁䅍䅄䅁䅁䅯睳䅍䅁䅯权䅁䅁䅯兂䅁䅁䅅䅁䉁䅁䅁兂祃敮渫歸啳䅑杷允䅁䅁䅑䅁䑁䅁䅷䅁䭁乁䄸䅁䭁佁䭯䅁䭁䡁䔰䅁䉁䅁䅁允䅁䅁䄴䅄䅁䑁䅁杌祁䑁䅕李䅁䅁杷允䅁䅁䅑䅁䑁䅁䅷䅁䭁䱁䐰䅁䭁䅁䅯䅁䭁䅁䅕䅁䉁䅁䅁允䅁䅁䅕捺䵺䵺䵺ぁ䵁䅉䅅䅁䑁䅁䅁睁䵁䅁䅁权兄䅁䅁权奁杂䅁允䅁䅁䅅䅁䭁䉁䝫䅁䵁䅉䅅䅁䕁䅁䅁睁䵁䅁䅁权穂允䅁权瑄权䅁权瑂䅂䅁允䅁䅁䅅䅁䙁䅁䉡啬䱏偢⽍䍄䉁䅁䅁䅂䅁䅁䅍䅄䅁䅁䅯朳䅅䅁䅯眶䅯䅁䅯䄷䅯䅁䅅䅁䉁䅁䅁杄十䅁䅁兎ぁ䑁䅅兎祁䑁䅧䅍睁䅁䅁䍄䉁䅁䅁睁䅁䅁䅍䅄䅁䅁䅯条䅁䅁䅯䅇䅙䅁䅅䅁䉁䅁䅁权灁杂䅁䍄䉁䅁䅁䅂䅁䅁䅍䅄䅁䅁䅯睴䅁䅁䅯眶䅯䅁䅯䅣䅑䅁䅅䅁䉁䅁䅁杄啁䅁䅁睎ぁ䑁䅕䅍睁䑁䅁䅍睁䑁䅁䅁䵁䅉䅅䅁䑁䅁䅁睁䵁䅁䅁权摂允䅁权奁杂䅁允䅁䅁䅅䅁䭁䑁䝫䅁䵁䅉䅅䅁䕁䅁䅁睁䵁䅁䅁权元允䅁权䭁䅁䅁权䙁䅁䅁允䅁䅁䅅䅁䙁䍁搯䅊䉡剬䅬䍄䉁䅁䅁䅂䅁䅁䅍䅄䅁䅁䅯䄲䅅䅁䅯朷䅯䅁䅯来䅑䅁䅅䅁䉁䅁䅁兂䅁䅁䅁䘹䱬兑杷允䅁䅁䅑䅁䑁䅁䅷䅁䭁佁䉙䅁䭁佁䭫䅁䭁䝁䔸䅁䉁䅁䅁允䅁䅁䅕䅁䅁䕁潄啈䵅䅉䅅䅁䕁䅁䅁睁䵁䅁䅁权橂䅁䅁权牄权䅁权獄权䅁允䅁䅁䅅䅁佁䉁䅑䅁穁䑁䅕兏㉁䑁䅑兏硁䑁䅍䅏䅁䅁杷允䅁䅁䅑䅁䑁䅁䅷䅁䭁䑁䑧䅁䭁䅁䅯䅁䭁䅁䅕䅁䉁䅁䅁允䅁䅁䅕椹捨㡪ㅌ歃䵁䅉䅅䅁䕁䅁䅁睁䵁䅁䅁权䥃䅁䅁权牄权䅁权瑂䅂䅁允䅁䅁䅅䅁佁䉁䅑䅁㉁䑁䅁李硁䑁䅕兏ぁ䑁䅕杍䅁䅁杷允䅁䅁䅑䅁䑁䅁䅷䅁䭁䩁䉧䅁䭁佁䬴䅁䭁䡁䕁䅁䉁䅁䅁允䅁䅁䅕䅁䅁䅁塁挴䵁䅉䅅䅁䕁䅁䅁睁䵁䅁䅁权煂睁䅁权剁䅁䅁权䙁䅁䅁允䅁䅁䅅䅁佁䉁䅑䅁㉁䑁䅑杍睁䑁䅁䅍睁䑁䅁䅍䅁䅁杷允䅁䅁䅑䅁䑁䅁䅷䅁䭁䝁䉳䅁䭁佁䬰䅁䭁䥁䕕䅁䉁䅁䅁允䅁䅁䅯睒䅁䅁杷允䅁䅁䅑䅁䑁䅁䅷䅁䭁䭁䅳䅁䭁佁䭧䅁䭁䡁䕁䅁䉁䅁䅁允䅁䅁䄴杄䅁䑁䅅睎畁䑁䅫杍祁䅁䅁䍄䉁䅁䅁䅂䅁䅁䅍䅄䅁䅁䅯兤䅉䅁䅯䅂䅁䅁䅯兂䅁䅁䅅䅁䉁䅁䅁兂䅁䅁䅁䱍晖兑杷允䅁䅁䅑䅁䑁䅁䅷䅁䭁䙁䉣䅁䭁佁䭧䅁䭁䡁䔰䅁䉁䅁䅁允䅁䅁䄴杄䅁䑁䅉睍畁䑁䅁睍ぁ䅁䅁䍄䉁䅁䅁䅂䅁䅁䅍䅄䅁䅁䅯䅗䅅䅁䅯䄶䅯䅁䅯兣䅑䅁䅅䅁䉁䅁䅁杄佁䅁䅁免㕁䍁䄴睎穁䑁䅕䅁䵁䅉䅅䅁䕁䅁䅁睁䵁䅁䅁权䡂杁䅁权䕁䅁䅁权䙁䅁䅁允䅁䅁䅅䅁䙁䅁䅁䅁噃湦䉒䍄䉁䅁䅁䅂䅁䅁䅍䅄䅁䅁䅯䅆䅁䅁䅯䄶䅯䅁䅯兢䅑䅁䅅䅁䉁䅁䅁杄佁䅁䅁杍ぁ䍁䄴䅍ㅁ䑁䅣䅁䵁䅉䅅䅁䕁䅁䅁睁䵁䅁䅁权睃䅁䅁权牄权䅁权療䅂䅁允䅁䅁䅅䅁佁䉁䅉䅁穁䑁䅣兏ㅁ䑁䅉杍㍁䑁䅁䅁䵁䅉䅅䅁䕁䅁䅁睁䵁䅁䅁权䵂允䅁权浄权䅁权硂䅂䅁允䅁䅁䅅䅁佁䅁䅷䅁硁䍁䄴兎祁䑁䅣䅁䵁䅉䅅䅁䕁䅁䅁睁䵁䅁䅁权穁䅁䅁权牄权䅁权硂䅂䅁允䅁䅁䅅䅁佁䉁䅉䅁㕁䑁䅑䅎㍁䑁䅫杍㍁䑁䅣䅁䵁䅉䅅䅁䕁䅁䅁睁䵁䅁䅁权潃允䅁权浄权䅁权獄权䅁允䅁䅁䅅䅁佁䅁䅷䅁硁䍁䄴睍穁䑁䅧䅁䵁䅉䅅䅁䕁䅁䅁睁䵁䅁䅁权捂䅁䅁权湄权䅁权睂䅂䅁允䅁䅁䅅䅁䙁䡁灮橊䥅䌷䄹䍄䉁䅁䅁䅂䅁䅁䅍䅄䅁䅁䅯杶䅍䅁䅯充䅁䅁䅯兂䅁䅁䅅䅁䉁䅁䅁杄啁䅁䅁免睁䑁䅑䅍祁䑁䅕䅍睁䑁䅁䅁䵁䅉䅅䅁䕁䅁䅁睁䵁䅁䅁权䑂允䅁权晁杂䅁权杁杂䅁允䅁䅁䅅䅁䭁䩁䝷䅁䵁䅉䅅䅁䕁䅁䅁睁䵁䅁䅁权捃允䅁权畄权䅁权硂䅂䅁允䅁䅁䅅䅁䙁䅁䅁䅁㑂稰䉨䍄䉁䅁䅁䅂䅁䅁䅍䅄䅁䅁䅯典䅉䅁䅯䅂䅁䅁䅯兂䅁䅁䅅䅁䉁䅁䅁兂䅁䅁䅄橲扸兑杷允䅁䅁䅍䅁䑁䅁䅷䅁䭁䱁䄴䅁䭁䉁䜴䅁䉁䅁䅁允䅁䅁䅯䅰䅙䅁杷允䅁䅁䅑䅁䑁䅁䅷䅁䭁䥁䈸䅁䭁佁䬴䅁䭁佁䭷䅁䉁䅁䅁允䅁䅁䅕䅁䅁䙁䡸歉䵅䅉䅅䅁䕁䅁䅁睁䵁䅁䅁权偂允䅁权潄权䅁权獄权䅁允䅁䅁䅅䅁佁䅁䄴䅁穁䑁䅅杌睁䑁䅣杍䅁䅁杷允䅁䅁䅑䅁䑁䅁䅷䅁䭁䭁䅧䅁䭁佁䭙䅁䭁䥁䕕䅁䉁䅁䅁允䅁䅁䄴䅄䅁䑁䅅杌㍁䑁䅅免䅁䅁杷允䅁䅁䅑䅁䑁䅁䅷䅁䭁偁䍯䅁䭁䉁䅅䅁䭁䅁䅕䅁䉁䅁䅁允䅁䅁䄴䅆䅁䑁䅑杍ㅁ䑁䅕䅍睁䑁䅁䅍睁䅁䅁䍄䉁䅁䅁䅂䅁䅁䅍䅄䅁䅁䅯䄱䅅䅁䅯䅂䅁䅁䅯䅂䅉䅁䅅䅁䉁䅁䅁兂䅁䅁䅂琫報兑杷允䅁䅁䅑䅁䑁䅁䅷䅁䭁乁䉙䅁䭁佁䭧䅁䭁䥁䕕䅁䉁䅁䅁允䅁䅁䄴杄䅁䑁䅅䅏畁䑁䅉睍ㅁ䅁䅁䍄䉁䅁䅁䅂䅁䅁䅍䅄䅁䅁䅯儹䅁䅁䅯朵䅯䅁䅯全䅑䅁䅅䅁䉁䅁䅁杄䵁䅁䅁䅍畁䑁䅣兏㉁䅁䅁䍄䉁䅁䅁䅂䅁䅁䅍䅄䅁䅁䅯先䅅䅁䅯允䅉䅁䅯杁䅉䅁䅅䅁䉁䅁䅁兂奄汑奢瑅䉑兑杷允䅁䅁䅑䅁䑁䅁䅷䅁䭁䝁䉕䅁䭁佁䭳䅁䭁佁䭷䅁䉁䅁䅁允䅁䅁䄴䅆䅁䑁䅧免睁䑁䅑杍睁䑁䅅免㑁䅁䅁䍄䉁䅁䅁䅂䅁䅁䅍䅄䅁䅁䅯末䅉䅁䅯权䅁䅁䅯兂䅁䅁䅅䅁䉁䅁䅁兂橄婰䕶䱉睄睐杷允䅁䅁䅍䅁䑁䅁䅷䅁䭁䡁䅷䅁䭁䍁䝑䅁䉁䅁䅁允䅁䅁䅯睡䅧䅁杷允䅁䅁䅑䅁䑁䅁䅷䅁䭁乁䌰䅁䭁䉁䅅䅁䭁䅁䅕䅁䉁䅁䅁允䅁䅁䄴䅆䅁䑁䅅睎㕁䑁䅫兏㕁䑁䅁䅍睁䅁䅁䍄䉁䅁䅁䅂䅁䅁䅍䅄䅁䅁䅯睹䅁䅁䅯朷䅯䅁䅯兢䅑䅁䅅䅁䉁䅁䅁兂䅁䅁䅁䱪䝊兑杷允䅁䅁䅑䅁䑁䅁䅷䅁䭁䥁䉍䅁䭁佁䭯䅁䭁䡁䕅䅁䉁䅁䅁允䅁䅁䄴䅄䅁䑁䅅杌硁䑁䅕睍䅁䅁杷允䅁䅁䅑䅁䑁䅁䅷䅁䭁䅁䅷䅁䭁佁䭧䅁䭁䡁䕅䅁䉁䅁䅁允䅁䅁䄴杄䅁䑁䅅兏畁䑁䅑免ㅁ䅁䅁䍄䉁䅁䅁䅂䅁䅁䅍䅄䅁䅁䅯兎䅁䅁䅯眶䅯䅁䅯䅣䅑䅁䅅䅁䉁䅁䅁杄啁䅁䅁免硁䑁䅑䅍睁䑁䅍免㍁䑁䅙䅁䵁䅉䅅䅁䕁䅁䅁睁䵁䅁䅁权獂睁䅁权䕁䅁䅁权䙁䅁䅁允䅁䅁䅅䅁䙁䅁䅁䥁瑂汃䉖䍄䉁䅁䅁䅂䅁䅁䅍䅄䅁䅁䅯兵䅁䅁䅯朶䅯䅁䅯全䅑䅁䅅䅁䉁䅁䅁杄䵁䅁䅁䅍畁䑁䅍䅍㉁䅁䅁䍄䉁䅁䅁䅂䅁䅁䅍䅄䅁䅁䅯睤䅅䅁䅯儷䅯䅁䅯全䅑䅁䅅䅁䉁䅁䅁兂塄㍯㥁瑃䩣䅑杷允䅁䅁䅑䅁䑁䅁䅷䅁䭁䱁䐸䅁䭁䅁䅯䅁䭁偁䈸䅁䉁䅁䅁允䅁䅁䅕㑎䉬余兘樫䴸䅉䅅䅁䕁䅁䅁睁䵁䅁䅁权穃允䅁权潄权䅁权䑃䅂䅁允䅁䅁䅅䅁佁䅁䄴䅁硁䑁䅕杌穁䑁䅍䅎䅁䅁杷允䅁䅁䅑䅁䑁䅁䅷䅁䭁䉁䅉䅁䭁佁䬰䅁䭁佁䭷䅁䉁䅁䅁允䅁䅁䅕灰䕶䱉祂䐫䴸䅉䅅䅁䕁䅁䅁睁䵁䅁䅁权摁䅁䅁权潄权䅁权獄权䅁允䅁䅁䅅䅁佁䅁䅷䅁ぁ䑁䅧杌㑁䑁䅍䅁䵁䅉䅅䅁䕁䅁䅁睁䵁䅁䅁权䵁允䅁权浄权䅁权硂䅂䅁允䅁䅁䅅䅁佁䅁䅷䅁祁䍁䄴免ㅁ䑁䅧䅁䵁䅉䅅䅁䕁䅁䅁睁䵁䅁䅁权硃䅁䅁权牄权䅁权硂䅂䅁允䅁䅁䅅䅁佁䉁䅑䅁㕁䑁䅉䅎穁䑁䅫免睁䑁䅁䅍䅁䅁杷允䅁䅁䅑䅁䑁䅁䅷䅁䭁偁䄸䅁䭁佁䭙䅁䭁䡁䕁䅁䉁䅁䅁允䅁䅁䅯睒䅁䅁杷允䅁䅁䅑䅁䑁䅁䅷䅁䭁䅁䈸䅁䭁佁䬴䅁䭁䡁䔰䅁䉁䅁䅁允䅁䅁䅕䅁䅁䥁硁あ䵅䅉䅅䅁䕁䅁䅁睁䵁䅁䅁权汃允䅁权湄权䅁权䑃䅂䅁允䅁䅁䅅䅁䙁䡁ㄶ婖䡫昹⽉䍄䉁䅁䅁䅂䅁䅁䅍䅄䅁䅁䅯兴䅍䅁䅯充䅁䅁䅯兂䅁䅁䅅䅁䉁䅁䅁杄坁䅁䅁免㑁䑁䅍杍睁䑁䅁䅍睁䑁䅁䅍䅁䅁杷允䅁䅁䅑䅁䑁䅁䅷䅁䭁䙁䅳䅁䭁佁䭯䅁䭁䡁䕯䅁䉁䅁䅁允䅁䅁䄴䅄䅁䑁䅁杌㍁䑁䅉睍䅁䅁杷允䅁䅁䅑䅁䑁䅁䅷䅁䭁䵁䅧䅁䭁佁䬴䅁䭁䡁䕁䅁䉁䅁䅁允䅁䅁䅕䅁䅁䅁卂䔷䵁䅉䅅䅁䕁䅁䅁睁䵁䅁䅁权牄䅁䅁权瑄权䅁权療䅂䅁允䅁䅁䅅䅁䙁乁㑖匶硙偃⽑䍄䉁䅁䅁䅂䅁䅁䅍䅄䅁䅁䅯睆䅅䅁䅯朷䅯䅁䅯来䅑䅁䅅䅁䉁䅁䅁兂䅁䅁䅁䅁慮䅑杷允䅁䅁䅑䅁䑁䅁䅷䅁䭁䝁䑳䅁䭁䅁䅯䅁䭁䅁䅕䅁䉁䅁䅁允䅁䅁䅕穊䥅䉲慸歁䵁䅉䅅䅁䕁䅁䅁睁䵁䅁䅁权あ䅁䅁权牄权䅁权㥂䅂䅁允䅁䅁䅅䅁佁䉁䅑䅁祁䑁䅉睎㉁䑁䅍兏㉁䑁䅁杍䅁䅁杷允䅁䅁䅑䅁䑁䅁䅷䅁䭁䥁䍳䅁䭁䉁䅅䅁䭁䅁䅕䅁䉁䅁䅁允䅁䅁䄴䅆䅁䑁䅉睍睁䑁䅫睎㍁䑁䅍杍㉁䅁䅁䍄䉁䅁䅁䅂䅁䅁䅍䅄䅁䅁䅯朵䅁䅁䅯儷䅯䅁䅯兦䅑䅁䅅䅁䉁䅁䅁兂䡄穓䩥坑允䅑杷允䅁䅁䅑䅁䑁䅁䅷䅁䭁佁䉷䅁䭁䅁䅯䅁䭁䅁䍑䅁䉁䅁䅁允䅁䅁䅕呣䬰㘱睎い䵁䅉䅅䅁䕁䅁䅁睁䵁䅁䅁权慁允䅁权煄权䅁权㙂䅂䅁允䅁䅁䅅䅁佁䅁䅯䅁睁䍁䄴䅏㑁䅁䅁䍄䉁䅁䅁睁䅁䅁䅍䅄䅁䅁䅯杅䅁䅁䅯杇䅙䅁䅅䅁䉁䅁䅁权䅄杂䅁䍄䉁䅁䅁䅂䅁䅁䅍䅄䅁䅁䅯儱䅉䅁䅯䅂䅁䅁䅯眯䅅䅁䅅䅁䉁䅁䅁兂䅁䅁睂奃⽖兑杷允䅁䅁䅍䅁䑁䅁䅷䅁䭁䝁䄰䅁䭁䉁䜴䅁䉁䅁䅁允䅁䅁䅯䅆䅫䅁杷允䅁䅁䅑䅁䑁䅁䅷䅁䭁䑁䅧䅁䭁佁䭫䅁䭁䡁䕁䅁䉁䅁䅁允䅁䅁䅕䅁䅁䵁㝃歇䵅䅉䅅䅁䕁䅁䅁睁䵁䅁䅁权婁睁䅁权剁䅁䅁权䙁䅁䅁允䅁䅁䅅䅁佁䉁䅑䅁硁䑁䅫䅍㉁䑁䅁䅍睁䑁䅁䅍䅁䅁杷允䅁䅁䅑䅁䑁䅁䅷䅁䭁䥁䉫䅁䭁佁䭫䅁䭁䥁䕕䅁䉁䅁䅁允䅁䅁䅕䅁䅁䵁杁が䵅䅉䅅䅁䕁䅁䅁睁䵁䅁䅁权㑂䅁䅁权煄权䅁权瑂䅂䅁允䅁䅁䅅䅁䭁䕁䅣䅁䵁䅉䅅䅁䕁䅁䅁睁䵁䅁䅁权慄允䅁权浄权䅁权㙂䅂䅁允䅁䅁䅅䅁佁䅁䅷䅁硁䍁䄴䅎穁䑁䅅䅁䵁䅉䅅䅁䕁䅁䅁睁䵁䅁䅁权摄䅁䅁权煄权䅁权獄权䅁允䅁䅁䅅䅁佁䅁䅷䅁睁䍁䄴李㕁䑁䅣䅁䵁䅉䅅䅁䕁䅁䅁睁䵁䅁䅁权扁允䅁权湄权䅁权療䅂䅁允䅁䅁䅅䅁䙁偁啳乥敓⭺⽁䍄䉁䅁䅁䅂䅁䅁䅍䅄䅁䅁䅯末䅁䅁䅯朶䅯䅁䅯睧䅑䅁䅅䅁䉁䅁䅁杄䵁䅁䅁䅍畁䑁䅙䅍穁䅁䅁䍄䉁䅁䅁䅂䅁䅁䅍䅄䅁䅁䅯䄸䅉䅁䅯充䅁䅁䅯眯䅅䅁䅅䅁䉁䅁䅁杄啁䅁䅁䅎ぁ䑁䅑李祁䑁䅧兎睁䑁䅁䅁䵁䅉䅅䅁䕁䅁䅁睁䵁䅁䅁权歁允䅁权牄权䅁权㙂䅂䅁允䅁䅁䅅䅁佁䉁䅑䅁祁䑁䅁睎睁䑁䅉䅍睁䑁䅧䅍䅁䅁杷允䅁䅁䅑䅁䑁䅁䅷䅁䭁䝁䍯䅁䭁䅁䅯䅁䭁䅁䅕䅁䉁䅁䅁允䅁䅁䅕牘䩰䅄牉䕇䵁䅉䅅䅁䑁䅁䅁睁䵁䅁䅁权瑃允䅁权敁杂䅁允䅁䅁䅅䅁䭁䑁䜸䅁䵁䅉䅅䅁䕁䅁䅁睁䵁䅁䅁权坃䅁䅁权灄权䅁权瑂䅂䅁允䅁䅁䅅䅁䙁䅁䅁䅁兂癰䅖䍄䉁䅁䅁䅂䅁䅁䅍䅄䅁䅁䅯杶䅍䅁䅯权䅁䅁䅯兂䅁䅁䅅䅁䉁䅁䅁兂㡄晱午敔扉䅑杷允䅁䅁䅑䅁䑁䅁䅷䅁䭁䱁䉕䅁䭁佁䬴䅁䭁䝁䔸䅁䉁䅁䅁允䅁䅁䅕䅁䅁䱁㕄歐䵅䅉䅅䅁䕁䅁䅁睁䵁䅁䅁权杄杁䅁权䭁䅁䅁权䙁䅁䅁允䅁䅁䅅䅁䙁䭁䙊癴㥐倱⽷䍄䉁䅁䅁䅂䅁䅁䅍䅄䅁䅁䅯䅂䅑䅁䅯充䅁䅁䅯眯䅅䅁䅅䅁䉁䅁䅁杄啁䅁䅁䅎㉁䑁䅑睎睁䑁䅁䅍睁䑁䅁䅁䵁䅉䅅䅁䕁䅁䅁睁䵁䅁䅁权㙃睁䅁权剁䅁䅁权䙁䅁䅁允䅁䅁䅅䅁佁䉁䅑䅁ㅁ䑁䅫免睁䑁䅁䅍睁䑁䅁䅍䅁䅁杷允䅁䅁䅑䅁䑁䅁䅷䅁䭁䡁䅫䅁䭁佁䭣䅁䭁䡁䕁䅁䉁䅁䅁允䅁䅁䅕捷桱扒穢稹䴸䅉䅅䅁䕁䅁䅁睁䵁䅁䅁权瑄杁䅁权䭁䅁䅁权䙁䅁䅁允䅁䅁䅅䅁䙁䱁昶楇搯䉊䅴䍄䉁䅁䅁䅂䅁䅁䅍䅄䅁䅁䅯䅐䅅䅁䅯朶䅯䅁䅯䅣䅑䅁䅅䅁䉁䅁䅁杄䵁䅁䅁䅍畁䑁䅍睍硁䅁䅁䍄䉁䅁䅁睁䅁䅁䅍䅄䅁䅁䅯䅆䅅䅁䅯杊䅙䅁䅅䅁䉁䅁䅁杄䵁䅁䅁䅏㑁䍁䄴免ぁ䅁䅁䍄䉁䅁䅁䅂䅁䅁䅍䅄䅁䅁䅯六䅁䅁䅯朵䅯䅁䅯兢䅑䅁䅅䅁䉁䅁䅁杄䵁䅁䅁免畁䑁䅁䅍ぁ䅁䅁䍄䉁䅁䅁䅂䅁䅁䅍䅄䅁䅁䅯杚䅁䅁䅯䄶䅯䅁䅯兦䅑䅁䅅䅁䉁䅁䅁杄佁䅁䅁睍㕁䍁䄴李祁䑁䅑䅁䵁䅉䅅䅁䕁䅁䅁睁䵁䅁䅁权奂杁䅁权剁䅁䅁权⽄允䅁允䅁䅁䅅䅁佁䉁䅑䅁ぁ䑁䅣䅍㕁䑁䅁䅍睁䑁䅁䅍䅁䅁杷允䅁䅁䅍䅁䑁䅁䅷䅁䭁䕁䅕䅁䭁䉁䝯䅁䉁䅁䅁允䅁䅁䅯杘䅙䅁杷允䅁䅁䅑䅁䑁䅁䅷䅁䭁䡁䄴䅁䭁佁䬴䅁䭁佁䭷䅁䉁䅁䅁允䅁䅁䅕䅁䅁䍁捄啂䵅䅉䅅䅁䕁䅁䅁睁䵁䅁䅁权桄杁䅁权剁䅁䅁权䙁䅁䅁允䅁䅁䅅䅁佁䉁䅑䅁祁䑁䅕睍ㅁ䑁䅁䅍睁䑁䅁䅍䅁䅁杷允䅁䅁䅑䅁䑁䅁䅷䅁䭁䱁䅧䅁䭁佁䭯䅁䭁䥁䕕䅁䉁䅁䅁允䅁䅁䄴䅄䅁䑁䅁杌㉁䑁䅑兎䅁䅁杷允䅁䅁䅑䅁䑁䅁䅷䅁䭁䱁䈸䅁䭁䉁䜸䅁䭁䍁䝁䅁䉁䅁䅁允䅁䅁䅯䅮䅙䅁杷允䅁䅁䅍䅁䑁䅁䅷䅁䭁䙁䅉䅁䭁䍁䝙䅁䉁䅁䅁允䅁䅁䄴䅄䅁䑁䅫睎畁䑁䅑免䅁䅁杷允䅁䅁䅑䅁䑁䅁䅷䅁䭁䑁䅧䅁䭁佁䭯䅁䭁䝁䔰䅁䉁䅁䅁允䅁䅁䄴䅄䅁䑁䅁杌ㅁ䑁䅉兎䅁䅁杷允䅁䅁䅑䅁䑁䅁䅷䅁䭁䥁䅧䅁䭁佁䭯䅁䭁䡁䕁䅁䉁䅁䅁允䅁䅁䄴权䅁䑁䅁杌睁䑁䅕䅁䵁䅉䅅䅁䕁䅁䅁睁䵁䅁䅁权歃䅁䅁权畄权䅁权䑃䅂䅁允䅁䅁䅅䅁䙁䅁䅁䅁䅃穗䉂䍄䉁䅁䅁䅂䅁䅁䅍䅄䅁䅁䅯眴䅁䅁䅯眶䅯䅁䅯兣䅑䅁䅅䅁䉁䅁䅁杄坁䅁䅁杍ぁ䑁䅍兏睁䑁䅁䅍睁䑁䅁䅍䅁䅁杷允䅁䅁䅑䅁䑁䅁䅷䅁䭁䱁䅳䅁䭁佁䭣䅁䭁䝁䔰䅁䉁䅁䅁允䅁䅁䅕匶硙䭃捷ぇ䵁䅉䅅䅁䕁䅁䅁睁䵁䅁䅁权楄杁䅁权剁䅁䅁权⽄允䅁允䅁䅁䅅䅁佁䉁䅑䅁硁䑁䅅杍睁䑁䅁䅍睁䑁䅁䅍䅁䅁杷允䅁䅁䅑䅁䑁䅁䅷䅁䭁佁䈰䅁䭁佁䬴䅁䭁䥁䕍䅁䉁䅁䅁允䅁䅁䅕䅁䅁䅁⽄䕊䵅䅉䅅䅁䕁䅁䅁睁䵁䅁䅁权佂䅁䅁权灄权䅁权㥂䅂䅁允䅁䅁䅅䅁䙁䅁䅁䅁捄硰䉚䍄䉁䅁䅁䅂䅁䅁䅍䅄䅁䅁䅯䄷䅉䅁䅯权䅁䅁䅯兂䅁䅁䅅䅁䉁䅁䅁兂い搯㑒匶䍙䅑杷允䅁䅁䅑䅁䑁䅁䅷䅁䭁䡁䑕䅁䭁䅁䅑䅁䭁䅁䅕䅁䉁䅁䅁允䅁䅁䅕䅁䅁䭷㕶歕䵅䅉䅅䅁䕁䅁䅁睁䵁䅁䅁权坃䅁䅁权浄权䅁权㙂䅂䅁允䅁䅁䅅䅁佁䅁䅷䅁睁䍁䄴兏㍁䑁䅅䅁䵁䅉䅅䅁䕁䅁䅁睁䵁䅁䅁权䩂允䅁权畄权䅁权睂䅂䅁允䅁䅁䅅䅁䙁䅁䅁䅁㑃呭䉊䍄䉁䅁䅁䅂䅁䅁䅍䅄䅁䅁䅯免䅍䅁䅯权䅁䅁䅯兂䅁䅁䅅䅁䉁䅁䅁兂䝂癴㥐䐱歧䅑杷允䅁䅁䅑䅁䑁䅁䅷䅁䭁佁䈰䅁䭁佁䭳䅁䭁䥁䕍䅁䉁䅁䅁允䅁䅁䄴䅆䅁䑁䅍睎㕁䑁䅣睎㑁䑁䅉睎㕁䅁䅁䍄䉁䅁䅁䅂䅁䅁䅍䅄䅁䅁䅯䅣䅅䅁䅯允䅉䅁䅯兂䅉䅁䅅䅁䉁䅁䅁兂呃煸乲湚慍兑杷允䅁䅁䅑䅁䑁䅁䅷䅁䭁䵁䍑䅁䭁䅁䅯䅁䭁䅁䅕䅁䉁䅁䅁允䅁䅁䅕浑汄䌰扌䕆䵁䅉䅅䅁䕁䅁䅁睁䵁䅁䅁权呁杁䅁权剁䅁䅁权⽄允䅁允䅁䅁䅅䅁佁䉁䅑䅁硁䑁䅁李㍁䑁䅁䅍睁䑁䅁䅍䅁䅁杷允䅁䅁䅑䅁䑁䅁䅷䅁䭁䥁䑷䅁䭁䅁䅑䅁䭁䅁䅕䅁䉁䅁䅁允䅁䅁䅕䅁䅁䅧䡖啨䵅䅉䅅䅁䕁䅁䅁睁䵁䅁䅁权千䅁䅁权潄权䅁权硂䅂䅁允䅁䅁䅅䅁佁䅁䄴䅁穁䑁䅅杌㑁䑁䅧䅏䅁䅁杷允䅁䅁䅑䅁䑁䅁䅷䅁䭁䭁䅁䅁䭁佁䭧䅁䭁䝁䔸䅁䉁䅁䅁允䅁䅁䄴杄䅁䑁䅙䅍畁䑁䅣䅏㑁䅁䅁䍄䉁䅁䅁䅂䅁䅁䅍䅄䅁䅁䅯杍䅍䅁䅯充䅁䅁䅯眯䅅䅁䅅䅁䉁䅁䅁杄十䅁䅁兎㍁䑁䅫䅏ぁ䑁䅣兎睁䅁䅁䍄䉁䅁䅁睁䅁䅁䅍䅄䅁䅁䅯儱䅅䅁䅯杊䅙䅁䅅䅁䉁䅁䅁杄佁䅁䅁免睁䑁䅉杌穁䑁䅫䅁䵁䅉䅅䅁䕁䅁䅁睁䵁䅁䅁权㙁允䅁权浄权䅁权㥂䅂䅁允䅁䅁䅅䅁佁䅁䅷䅁穁䍁䄴䅍㕁䑁䅫䅁䵁䅉䅅䅁䕁䅁䅁睁䵁䅁䅁权奃允䅁权潄权䅁权㙂䅂䅁允䅁䅁䅅䅁佁䅁䄴䅁祁䑁䅣杌㉁䑁䅅兏䅁䅁杷允䅁䅁䅑䅁䑁䅁䅷䅁䭁䡁䍫䅁䭁䉁䅅䅁䭁偁䈸䅁䉁䅁䅁允䅁䅁䄴䅆䅁䑁䅍兏㍁䑁䅧䅍睁䑁䅁䅍睁䅁䅁䍄䉁䅁䅁䅂䅁䅁䅍䅄䅁䅁䅯杓䅁䅁䅯朶䅯䅁䅯来䅑䅁䅅䅁䉁䅁䅁杄䵁䅁䅁䅍畁䑁䅧兎祁䅁䅁䍄䉁䅁䅁䅂䅁䅁䅍䅄䅁䅁䅯睕䅅䅁䅯允䅉䅁䅯兂䅉䅁䅅䅁䉁䅁䅁兂㙄硳瀸琲材䅑杷允䅁䅁䅑䅁䑁䅁䅷䅁䭁䵁䉣䅁䭁佁䭳䅁䭁䝁䔰䅁䉁䅁䅁允䅁䅁䄴䅆䅁䑁䅅免硁䑁䅙兏穁䑁䅁兎㕁䅁䅁䍄䉁䅁䅁䅂䅁䅁䅍䅄䅁䅁䅯䅍䅉䅁䅯䅂䅁䅁䅯眯䅅䅁䅅䅁䉁䅁䅁兂䅁䅁䅂噙䩭兑杷允䅁䅁䅑䅁䑁䅁䅷䅁䭁䉁䅕䅁䭁佁䬴䅁䭁䝁䔰䅁䉁䅁䅁允䅁䅁䅕䅁䅁䵁㉃い䵅䅉䅅䅁䕁䅁䅁睁䵁䅁䅁权畄䅁䅁权潄权䅁权䑃䅂䅁允䅁䅁䅅䅁佁䅁䄴䅁穁䑁䅍杌祁䑁䅅免䅁䅁杷允䅁䅁䅑䅁䑁䅁䅷䅁䭁䍁䅣䅁䭁佁䬴䅁䭁䡁䕁䅁䉁䅁䅁允䅁䅁䅕䅁䅁䍁晩啒䵅䅉䅅䅁䕁䅁䅁睁䵁䅁䅁权橃杁䅁权䭁䅁䅁权䙁䅁䅁允䅁䅁䅅䅁䙁䱁昶楇搯䅊䅖䍄䉁䅁䅁䅂䅁䅁䅍䅄䅁䅁䅯睳䅅䅁䅯眵䅯䅁䅯兣䅑䅁䅅䅁䉁䅁䅁兂煂䡶呓䥇灑䅑杷允䅁䅁䅑䅁䑁䅁䅷䅁䭁䕁䑙䅁䭁䉁䅅䅁䭁䅁䅕䅁䉁䅁䅁允䅁䅁䄴杅䅁䑁䅙䅍睁䑁䅧李ㅁ䑁䅁䅍䅁䅁杷允䅁䅁䅑䅁䑁䅁䅷䅁䭁乁䉣䅁䭁䅁䍅䅁䭁䅁䍍䅁䉁䅁䅁允䅁䅁䅕牖問敔灮啸䵁䅉䅅䅁䕁䅁䅁睁䵁䅁䅁权噄允䅁权牄权䅁权硂䅂䅁允䅁䅁䅅䅁佁䉁䅉䅁㉁䑁䅅䅏祁䑁䅅䅎祁䑁䅅䅁䵁䅉䅅䅁䕁䅁䅁睁䵁䅁䅁权䩃䅁䅁权剁䅁䅁权䙁䅁䅁允䅁䅁䅅䅁佁䉁䅑䅁ぁ䑁䅕李祁䑁䅁䅍睁䑁䅁䅍䅁䅁杷允䅁䅁䅑䅁䑁䅁䅷䅁䭁䩁䈴䅁䭁佁䬰䅁䭁䝁䔸䅁䉁䅁䅁允䅁䅁䅕䑚晶㑔堲樱䴸䅉䅅䅁䕁䅁䅁睁䵁䅁䅁权㍁允䅁权潄权䅁权獄权䅁允䅁䅁䅅䅁佁䅁䄴䅁穁䑁䅑杌ㅁ䑁䅕兎䅁䅁杷允䅁䅁䅑䅁䑁䅁䅷䅁䭁䥁䑷䅁䭁䉁䅅䅁䭁䅁䅕䅁䉁䅁䅁允䅁䅁䄴䅆䅁䑁䅣䅍㕁䑁䅁䅍睁䑁䅁䅍睁䅁䅁䍄䉁䅁䅁䅂䅁䅁䅍䅄䅁䅁䅯朲䅁䅁䅯朶䅯䅁䅯睧䅑䅁䅅䅁䉁䅁䅁杄䵁䅁䅁䅍畁䑁䅫䅎㕁䅁䅁䍄䉁䅁䅁䅂䅁䅁䅍䅄䅁䅁䅯杈䅉䅁䅯䅂䅁䅁䅯眯䅅䅁䅅䅁䉁䅁䅁兂䅁䅁䅁㉈樵兑杷允䅁䅁䅑䅁䑁䅁䅷䅁䭁䉁䅧䅁䭁佁䭯䅁䭁䡁䕯䅁䉁䅁䅁允䅁䅁䄴䅄䅁䑁䅅杌祁䑁䅧䅎䅁䅁杷允䅁䅁䅑䅁䑁䅁䅷䅁䭁乁䅫䅁䭁佁䬴䅁䭁䡁䔰䅁䉁䅁䅁允䅁䅁䅕䅁䅁䅧偰つ䵅䅉䅅䅁䕁䅁䅁睁䵁䅁䅁权㑃允䅁权湄权䅁权㥂䅂䅁允䅁䅁䅅䅁䙁䩁䕺䱉祂䈶䅴䍄䉁䅁䅁䅂䅁䅁䅍䅄䅁䅁䅯朴䅁䅁䅯朵䅯䅁䅯䄷䅯䅁䅅䅁䉁䅁䅁杄䵁䅁䅁䅍畁䑁䅙免硁䅁䅁䍄䉁䅁䅁䅂䅁䅁䅍䅄䅁䅁䅯䅸䅍䅁䅯权䅁䅁䅯眯䅅䅁䅅䅁䉁䅁䅁兂湄㘫确欰䨰䅑杷允䅁䅁䅑䅁䑁䅁䅷䅁䭁䉁䈰䅁䭁䅁䅯䅁䭁䅁䅕䅁䉁䅁䅁允䅁䅁䅕へ㍳啩杈啅䵁䅉䅅䅁䕁䅁䅁睁䵁䅁䅁权佁睁䅁权䕁䅁䅁权䙁䅁䅁允䅁䅁䅅䅁䙁䅁䅁䅁杂䙖䉬䍄䉁䅁䅁䅂䅁䅁䅍䅄䅁䅁䅯䅪䅍䅁䅯权䅁䅁䅯兂䅁䅁䅅䅁䉁䅁䅁兂䕁杖琴灳㌳睐杷允䅁䅁䅑䅁䑁䅁䅷䅁䭁䅁䄸䅁䭁佁䭙䅁䭁䡁䔰䅁䉁䅁䅁允䅁䅁䄴䅄䅁䑁䅕杌硁䑁䅣睍䅁䅁杷允䅁䅁䅑䅁䑁䅁䅷䅁䭁䑁䉅䅁䭁佁䭙䅁䭁䥁䕍䅁䉁䅁䅁允䅁䅁䄴䅄䅁䑁䅅杌ぁ䑁䅙睍䅁䅁杷允䅁䅁䅑䅁䑁䅁䅷䅁䭁䭁䍉䅁䭁䅁䅯䅁䭁偁䈸䅁䉁䅁䅁允䅁䅁䅕䅄牉硨婚䕇䵁䅉䅅䅁䕁䅁䅁睁䵁䅁䅁权橄睁䅁权䕁䅁䅁权䙁䅁䅁允䅁䅁䅅䅁䙁䅁䅁䅁潂ㅆ䉸䍄䉁䅁䅁䅂䅁䅁䅍䅄䅁䅁䅯睑䅉䅁䅯䅂䅁䅁䅯兂䅁䅁䅅䅁䉁䅁䅁兂䅁䅁䅄䌰䉇兑杷允䅁䅁䅑䅁䑁䅁䅷䅁䭁偁䍅䅁䭁䅁䅯䅁䭁偁䈸䅁䉁䅁䅁允䅁䅁䅕牘䩰䅄牉ぃ䵁䅉䅅䅁䕁䅁䅁睁䵁䅁䅁权噂䅁䅁权瑄权䅁权療䅂䅁允䅁䅁䅅䅁䙁佁汏㡭村佳⽙䍄䉁䅁䅁䅂䅁䅁䅍䅄䅁䅁䅯睑䅉䅁䅯充䅁䅁䅯兂䅁䅁䅅䅁䉁䅁䅁杄啁䅁䅁睍ぁ䑁䅁兎睁䑁䅁䅍睁䑁䅁䅁䵁䅉䅅䅁䕁䅁䅁睁䵁䅁䅁权㑄允䅁权畄权䅁权硂䅂䅁允䅁䅁䅅䅁䙁䅁䅁䅁㡁剮䉴䍄䉁䅁䅁䅂䅁䅁䅍䅄䅁䅁䅯兙䅁䅁䅯䄶䅯䅁䅯睢䅑䅁䅅䅁䉁䅁䅁杄佁䅁䅁睍ぁ䍁䄴䅍祁䑁䅣䅁䵁䅉䅅䅁䕁䅁䅁睁䵁䅁䅁权㕄允䅁权䉁杁䅁权䍁杁䅁允䅁䅁䅅䅁䙁䅁䥺焴癦伶䅂䍄䉁䅁䅁䅂䅁䅁䅍䅄䅁䅁䅯䅈䅅䅁䅯儷䅯䅁䅯全䅑䅁䅅䅁䉁䅁䅁兂祃敮渫歸㝶睐杷允䅁䅁䅑䅁䑁䅁䅷䅁䭁</t>
  </si>
  <si>
    <t>乁䉫䅁䭁佁䭳䅁䭁䡁䕯䅁䉁䅁䅁允䅁䅁䄴䅆䅁䑁䅕李㕁䑁䅁兏穁䑁䅫杍硁䅁䅁䍄䉁䅁䅁睁䅁䅁䅍䅄䅁䅁䅯睡䅁䅁䅯䅊䅙䅁䅅䅁䉁䅁䅁权楃睄䅁䍄䉁䅁䅁䅂䅁䅁䅍䅄䅁䅁䅯䅨䅁䅁䅯䄶䅯䅁䅯䅣䅑䅁䅅䅁䉁䅁䅁杄䵁䅁䅁杍㍁䍁䄴睎ㅁ䅁䅁䍄䉁䅁䅁䅂䅁䅁䅍䅄䅁䅁䅯杂䅅䅁䅯儶䅯䅁䅯䄷䅯䅁䅅䅁䉁䅁䅁兂䅁䅁䅁䙗䰴兑杷允䅁䅁䅑䅁䑁䅁䅷䅁䭁䕁䍍䅁䭁䅁䅯䅁䭁䅁䅕䅁䉁䅁䅁允䅁䅁䅕㡪ㅌ䙋偷お䵁䅉䅅䅁䕁䅁䅁睁䵁䅁䅁权䕃䅁䅁权煄权䅁权獄权䅁允䅁䅁䅅䅁佁䅁䅷䅁睁䍁䄴睍㑁䑁䅙䅁䵁䅉䅅䅁䕁䅁䅁睁䵁䅁䅁权⽂睁䅁权剁䅁䅁权䙁䅁䅁允䅁䅁䅅䅁佁䉁䅑䅁祁䑁䅍睎ぁ䑁䅁䅍睁䑁䅁䅍䅁䅁杷允䅁䅁䅑䅁䑁䅁䅷䅁䭁䍁䑳䅁䭁䅁䅯䅁䭁偁䈸䅁䉁䅁䅁允䅁䅁䅕㝤昶楇搯ぃ䵁䅉䅅䅁䑁䅁䅁睁䵁䅁䅁权佁允䅁权奁杂䅁允䅁䅁䅅䅁䭁䡁䝷䅁䵁䅉䅅䅁䕁䅁䅁睁䵁䅁䅁权楄允䅁权湄权䅁权㥂䅂䅁允䅁䅁䅅䅁䙁䡁敹啪䕗䅴䅒䍄䉁䅁䅁䅂䅁䅁䅍䅄䅁䅁䅯䅒䅉䅁䅯䅂䅁䅁䅯兂䅁䅁䅅䅁䉁䅁䅁兂䅁䅁䅁樵捒兑杷允䅁䅁䅑䅁䑁䅁䅷䅁䭁䱁䑫䅁䭁䅁䅑䅁䭁偁䈸䅁䉁䅁䅁允䅁䅁䅕䅁䅁䅁汥と䵅䅉䅅䅁䕁䅁䅁睁䵁䅁䅁权㡂睁䅁权剁䅁䅁权䙁䅁䅁允䅁䅁䅅䅁佁䉁䅑䅁ぁ䑁䅉睍ㅁ䑁䅁䅍睁䑁䅁䅍䅁䅁杷允䅁䅁䅑䅁䑁䅁䅷䅁䭁䥁䅯䅁䭁佁䭫䅁䭁䥁䕍䅁䉁䅁䅁允䅁䅁䅕䅁䅁䵁⭁歇䵅䅉䅅䅁䕁䅁䅁睁䵁䅁䅁权⭄允䅁权畄权䅁权瑂䅂䅁允䅁䅁䅅䅁䙁䅁䅁䅁䅂割䉊䍄䉁䅁䅁䅂䅁䅁䅍䅄䅁䅁䅯杔䅍䅁䅯䅂䅁䅁䅯兂䅁䅁䅅䅁䉁䅁䅁兂剁䔷搳剆瑵䅑杷允䅁䅁䅑䅁䑁䅁䅷䅁䭁䡁䅙䅁䭁佁䭳䅁䭁䡁䕯䅁䉁䅁䅁允䅁䅁䄴䅆䅁䑁䅉䅏硁䑁䅁䅍睁䑁䅁䅍睁䅁䅁䍄䉁䅁䅁䅂䅁䅁䅍䅄䅁䅁䅯兣䅅䅁䅯儷䅯䅁䅯䅣䅑䅁䅅䅁䉁䅁䅁兂獄払敧敨硶睐杷允䅁䅁䅑䅁䑁䅁䅷䅁䭁䉁䉕䅁䭁佁䬰䅁䭁䡁䔰䅁䉁䅁䅁允䅁䅁䅕奷湇䤯偎樸䴸䅉䅅䅁䕁䅁䅁睁䵁䅁䅁权橁允䅁权煄权䅁权獄权䅁允䅁䅁䅅䅁佁䅁䅷䅁睁䍁䄴杍硁䑁䅕䅁䵁䅉䅅䅁䕁䅁䅁睁䵁䅁䅁权ぁ杁䅁权剁䅁䅁权⽄允䅁允䅁䅁䅅䅁佁䉁䅑䅁祁䑁䅣兎ㅁ䑁䅣李睁䑁䅁䅍䅁䅁杷允䅁䅁䅑䅁䑁䅁䅷䅁䭁䍁䉫䅁䭁佁䭙䅁䭁䥁䕍䅁䉁䅁䅁允䅁䅁䄴䅄䅁䑁䅅杌㉁䑁䅧杍䅁䅁杷允䅁䅁䅑䅁䑁䅁䅷䅁䭁䙁䉧䅁䭁佁䭳䅁䭁䝁䔸䅁䉁䅁䅁允䅁䅁䄴杆䅁䑁䅅睎㕁䑁䅣䅍㕁䑁䅅睍祁䑁䅕䅁䵁䅉䅅䅁䕁䅁䅁睁䵁䅁䅁权卂允䅁权畄权䅁权㙂䅂䅁允䅁䅁䅅䅁䙁䅁䅁䅁䅄稹䉂䍄䉁䅁䅁䅂䅁䅁䅍䅄䅁䅁䅯杒䅉䅁䅯充䅁䅁䅯兂䅁䅁䅅䅁䉁䅁䅁杄啁䅁䅁杍㉁䑁䅫䅏睁䑁䅁䅍睁䑁䅁䅁䵁䅉䅅䅁䑁䅁䅁睁䵁䅁䅁权䥄䅁䅁权捁杂䅁允䅁䅁䅅䅁䭁䥁䝷䅁䵁䅉䅅䅁䕁䅁䅁睁䵁䅁䅁权煂允䅁权畄权䅁权㙂䅂䅁允䅁䅁䅅䅁䙁䅁䅁䅁歃け䉎䍄䉁䅁䅁䅂䅁䅁䅍䅄䅁䅁䅯睇䅁䅁䅯䄶䅯䅁䅯䅣䅑䅁䅅䅁䉁䅁䅁杄䵁䅁䅁兎畁䑁䅉䅏ㅁ䅁䅁䍄䉁䅁䅁䅂䅁䅁䅍䅄䅁䅁䅯䄴䅁䅁䅯眶䅯䅁䅯睧䅑䅁䅅䅁䉁䅁䅁杄啁䅁䅁兎穁䑁䅙䅍睁䑁䅁䅍睁䑁䅁䅁䵁䅉䅅䅁䕁䅁䅁睁䵁䅁䅁权偁允䅁权瑄权䅁权䑃䅂䅁允䅁䅁䅅䅁䙁䍁硣䭃捷畗⽁䍄䉁䅁䅁䅂䅁䅁䅍䅄䅁䅁䅯䅏䅅䅁䅯朵䅯䅁䅯睢䅑䅁䅅䅁䉁䅁䅁权䡂䅁䅁䍄䉁䅁䅁䅂䅁䅁䅍䅄䅁䅁䅯䅹䅉䅁䅯䅂䅁䅁䅯兂䅁䅁䅅䅁䉁䅁䅁兂䅁䅁䅂摓䩱兑杷允䅁䅁䅑䅁䑁䅁䅷䅁䭁䕁䅁䅁䭁佁䭧䅁䭁䥁䕕䅁䉁䅁䅁允䅁䅁䄴杄䅁䑁䅑李畁䑁䅧李ㅁ䅁䅁䍄䉁䅁䅁䅂䅁䅁䅍䅄䅁䅁䅯睎䅍䅁䅯权䅁䅁䅯兂䅁䅁䅅䅁䉁䅁䅁兂䙃ㄶ㑇杈剕䅑杷允䅁䅁䅑䅁䑁䅁䅷䅁䭁䑁䉑䅁䭁䅁䍅䅁䭁䅁䍉䅁䉁䅁䅁允䅁䅁䅕㝁敷⭲䍢唱䵁䅉䅅䅁䕁䅁䅁睁䵁䅁䅁权㡁䅁䅁权瑄权䅁权睂䅂䅁允䅁䅁䅅䅁䙁䭁䙊癴㥐䰱⽧䍄䉁䅁䅁䅂䅁䅁䅍䅄䅁䅁䅯杯䅁䅁䅯朶䅯䅁䅯兣䅑䅁䅅䅁䉁䅁䅁杄䵁䅁䅁䅍畁䑁䅑李ㅁ䅁䅁䍄䉁䅁䅁䅂䅁䅁䅍䅄䅁䅁䅯杫䅍䅁䅯䅂䅁䅁䅯眯䅅䅁䅅䅁䉁䅁䅁兂䅁䅁䅁剹汸兑杷允䅁䅁䅑䅁䑁䅁䅷䅁䭁䙁䉍䅁䭁佁䭙䅁䭁䝁䔸䅁䉁䅁䅁允䅁䅁䄴䅄䅁䑁䅅杌ㅁ䑁䅁免䅁䅁杷允䅁䅁䅑䅁䑁䅁䅷䅁䭁䩁䑍䅁䭁䅁䅑䅁䭁䅁䅕䅁䉁䅁䅁允䅁䅁䅕䅁䅁䅧㡬っ䵅䅉䅅䅁䕁䅁䅁睁䵁䅁䅁权䑁䅁䅁权潄权䅁权療䅂䅁允䅁䅁䅅䅁佁䅁䄴䅁祁䑁䅙杌硁䑁䅁杍䅁䅁杷允䅁䅁䅑䅁䑁䅁䅷䅁䭁䩁䉯䅁䭁䉁䜸䅁䭁䍁䝁䅁䉁䅁䅁允䅁䅁䅯睧䅫䅁杷允䅁䅁䅑䅁䑁䅁䅷䅁䭁䕁䅯䅁䭁佁䭧䅁䭁䝁䔸䅁䉁䅁䅁允䅁䅁䄴杄䅁䑁䅉兎畁䑁䅍杍穁䅁䅁䍄䉁䅁䅁䅂䅁䅁䅍䅄䅁䅁䅯杤䅁䅁䅯朶䅯䅁䅯䄷䅯䅁䅅䅁䉁䅁䅁杄䵁䅁䅁免畁䑁䅁李㑁䅁䅁䍄䉁䅁䅁䅂䅁䅁䅍䅄䅁䅁䅯先䅉䅁䅯充䅁䅁䅯兂䅁䅁䅅䅁䉁䅁䅁杄啁䅁䅁睎㍁䑁䅅䅍睁䑁䅁䅍睁䑁䅁䅁䵁䅉䅅䅁䕁䅁䅁睁䵁䅁䅁权㝁䅁䅁权瑄权䅁权硂䅂䅁允䅁䅁䅅䅁䙁䑁敖歵䵫畁⽣䍄䉁䅁䅁䅂䅁䅁䅍䅄䅁䅁䅯儫䅁䅁䅯䅂䅁䅁䅯䅂䅉䅁䅅䅁䉁䅁䅁兂䅁䅁䅁歸渹兑杷允䅁䅁䅑䅁䑁䅁䅷䅁䭁䅁䈰䅁䭁佁䭳䅁䭁䡁䔰䅁䉁䅁䅁允䅁䅁䄴䅆䅁䑁䅑䅏穁䑁䅫䅏祁䑁䅉李ぁ䅁䅁䍄䉁䅁䅁䅂䅁䅁䅍䅄䅁䅁䅯䅮䅅䅁䅯朶䅯䅁䅯䄷䅯䅁䅅䅁䉁䅁䅁杄䵁䅁䅁䅍畁䑁䅍睍ぁ䅁䅁䍄䉁䅁䅁䅂䅁䅁䅍䅄䅁䅁䅯䅵䅁䅁䅯朷䅯䅁䅯䄷䅯䅁䅅䅁䉁䅁䅁兂䅁䅁䅁䬰娴兑杷允䅁䅁䅑䅁䑁䅁䅷䅁䭁䅁䕑䅁䭁䅁䅯䅁䭁偁䈸䅁䉁䅁䅁允䅁䅁䅕䑗ね䡹⭡歅䵁䅉䅅䅁䕁䅁䅁睁䵁䅁䅁权乁允䅁权潄权䅁权瑂䅂䅁允䅁䅁䅅䅁䭁䕁䅣䅁䵁䅉䅅䅁䕁䅁䅁睁䵁䅁䅁权佄䅁䅁权湄权䅁权瑂䅂䅁允䅁䅁䅅䅁䙁䥁牘払敧剨䅴䍄䉁䅁䅁䅂䅁䅁䅍䅄䅁䅁䅯䅈䅉䅁䅯充䅁䅁䅯眯䅅䅁䅅䅁䉁䅁䅁杄啁䅁䅁睎ぁ䑁䅁兏ぁ䑁䅉睍㕁䑁䅫䅁䵁䅉䅅䅁䑁䅁䅁睁䵁䅁䅁权捂允䅁权捁杂䅁允䅁䅁䅅䅁䭁䙁䝯䅁䵁䅉䅅䅁䕁䅁䅁睁䵁䅁䅁权潂允䅁权剁䅁䅁权䙁䅁䅁允䅁䅁䅅䅁佁䉁䅙䅁硁䑁䅍睍㍁䑁䅫睍㉁䑁䅕䅍睁䅁䅁䍄䉁䅁䅁䅂䅁䅁䅍䅄䅁䅁䅯眹䅁䅁䅯䄶䅯䅁䅯䅣䅑䅁䅅䅁䉁䅁䅁杄佁䅁䅁免㉁䍁䄴䅎ぁ䑁䅉䅁䵁䅉䅅䅁䕁䅁䅁睁䵁䅁䅁权㑃杁䅁权䭁䅁䅁权⽄允䅁允䅁䅁䅅䅁䙁乁欰潂噇睑䅨䍄䉁䅁䅁䅂䅁䅁䅍䅄䅁䅁䅯兒䅅䅁䅯䄶䅯䅁䅯来䅑䅁䅅䅁䉁䅁䅁杄佁䅁䅁杍㍁䍁䄴兎睁䑁䅍䅁䵁䅉䅅䅁䕁䅁䅁睁䵁䅁䅁权婁䅁䅁权䕁䅁䅁权䕁杁䅁允䅁䅁䅅䅁䙁䅁䅁䥁䱂㍤䉊䍄䉁䅁䅁䅂䅁䅁䅍䅄䅁䅁䅯睨䅁䅁䅯朵䅯䅁䅯睧䅑䅁䅅䅁䉁䅁䅁杄䥁䅁䅁免畁䑁䅅䅁䵁䅉䅅䅁䕁䅁䅁睁䵁䅁䅁权㍃睁䅁权剁䅁䅁权⽄允䅁允䅁䅁䅅䅁佁䉁䅉䅁ㅁ䑁䅧免睁䑁䅁李ぁ䑁䅫䅁䵁䅉䅅䅁䕁䅁䅁睁䵁䅁䅁权浃允䅁权瑄权䅁权療䅂䅁允䅁䅁䅅䅁䙁䙁余扌摋⼷⽕䍄䉁䅁䅁䅂䅁䅁䅍䅄䅁䅁䅯睶䅉䅁䅯权䅁䅁䅯兂䅁䅁䅅䅁䉁䅁䅁兂㝂䭆䠵昴杯䅑杷允䅁䅁䅍䅁䑁䅁䅷䅁䭁䱁䉁䅁䭁䉁䝷䅁䉁䅁䅁允䅁䅁䅯睲䅙䅁杷允䅁䅁䅑䅁䑁䅁䅷䅁䭁䥁䈴䅁䭁佁䭯䅁䭁䥁䕍䅁䉁䅁䅁允䅁䅁䄴权䅁䑁䅉杌硁䑁䅅䅁䵁䅉䅅䅁䕁䅁䅁睁䵁䅁䅁权䅄允䅁权灄权䅁权䙃䅂䅁允䅁䅁䅅䅁䙁䅁䅁䅁䅄砶䉊䍄䉁䅁䅁䅂䅁䅁䅍䅄䅁䅁䅯睃䅉䅁䅯充䅁䅁䅯眯䅅䅁䅅䅁䉁䅁䅁杄十䅁䅁睎祁䑁䅕睍ぁ䑁䅁䅍睁䅁䅁䍄䉁䅁䅁䅂䅁䅁䅍䅄䅁䅁䅯杈䅉䅁䅯充䅁䅁䅯兂䅁䅁䅅䅁䉁䅁䅁杄啁䅁䅁睎穁䑁䅉杍祁䑁䅉䅍睁䑁䅁䅁䵁䅉䅅䅁䕁䅁䅁睁䵁䅁䅁权湃䅁䅁权浄权䅁权㥂䅂䅁允䅁䅁䅅䅁佁䅁䅷䅁ぁ䍁䄴免ㅁ䑁䅑䅁䵁䅉䅅䅁䕁䅁䅁睁䵁䅁䅁权晄䅁䅁权潄权䅁权䙃䅂䅁允䅁䅁䅅䅁佁䅁䅷䅁祁䑁䅍杌穁䑁䅑䅁䵁䅉䅅䅁䕁䅁䅁睁䵁䅁䅁权ㅁ允䅁权畄权䅁权㙂䅂䅁允䅁䅁䅅䅁䙁䅁䅁䅁䅃畘䅸䍄䉁䅁䅁䅂䅁䅁䅍䅄䅁䅁䅯䅇䅍䅁䅯䅂䅁䅁䅯眯䅅䅁䅅䅁䉁䅁䅁兂䅁䅁䅃汕穴兑杷允䅁䅁䅑䅁䑁䅁䅷䅁䭁䍁䉁䅁䭁佁䭣䅁䭁䥁䕕䅁䉁䅁䅁允䅁䅁䅕㘴扗䍸睁䕈䵁䅉䅅䅁䕁䅁䅁睁䵁䅁䅁权瑂允䅁权湄权䅁权睂䅂䅁允䅁䅁䅅䅁䙁䑁敖歵䵫楁䅸䍄䉁䅁䅁䅂䅁䅁䅍䅄䅁䅁䅯杪䅅䅁䅯眵䅯䅁䅯来䅑䅁䅅䅁䉁䅁䅁兂汄䌰扌嘫稴䅑杷允䅁䅁䅑䅁䑁䅁䅷䅁䭁乁䑑䅁䭁䅁䅑䅁䭁䅁䅕䅁䉁䅁䅁允䅁䅁䅕䅁䅁䭁剖啓䵅䅉䅅䅁䑁䅁䅁睁䵁䅁䅁权㍄䅁䅁权奁杂䅁允䅁䅁䅅䅁䭁䕁䝑䅁䵁䅉䅅䅁䕁䅁䅁睁䵁䅁䅁权䵃䅁䅁权牄权䅁权㥂䅂䅁允䅁䅁䅅䅁佁䉁䅑䅁㕁䑁䅑䅏睁䑁䅁䅍睁䑁䅁䅍䅁䅁杷允䅁䅁䅑䅁䑁䅁䅷䅁䭁䩁䅙䅁䭁佁䬴䅁䭁佁䭷䅁䉁䅁䅁允䅁䅁䅕䅁䅁䑁潩ぁ䵅䅉䅅䅁䕁䅁䅁睁䵁䅁䅁权十杁䅁权剁䅁䅁权䙁䅁䅁允䅁䅁䅅䅁佁䉁䅑䅁硁䑁䅣䅏睁䑁䅁䅍睁䑁䅁䅍䅁䅁杷允䅁䅁䅑䅁䑁䅁䅷䅁䭁䑁䄴䅁䭁佁䭯䅁䭁䝁䔸䅁䉁䅁䅁允䅁䅁䄴权䅁䑁䅍杌穁䑁䅑䅁䵁䅉䅅䅁䕁䅁䅁睁䵁䅁䅁权癄睁䅁权䭁䅁䅁权䙁䅁䅁允䅁䅁䅅䅁䙁䭁扡䍸睃癣⽧䍄䉁䅁䅁䅂䅁䅁䅍䅄䅁䅁䅯睥䅁䅁䅯眶䅯䅁䅯睢䅑䅁䅅䅁䉁䅁䅁杄啁䅁䅁杍硁䑁䅧睍祁䑁䅧兎祁䑁䅉䅁䵁䅉䅅䅁䕁䅁䅁睁䵁䅁䅁权䑁允䅁权䕁䅁䅁权䙁䅁䅁允䅁䅁䅅䅁䙁䅁䅁䕁穂潓䉴䍄䉁䅁䅁䅂䅁䅁䅍䅄䅁䅁䅯睯䅉䅁䅯权䅁䅁䅯眯䅅䅁䅅䅁䉁䅁䅁兂䅁䅁䅁䅁䵁䅑杷允䅁䅁䅑䅁䑁䅁䅷䅁䭁䑁䑣䅁䭁䅁䅑䅁䭁䅁䅕䅁䉁䅁䅁允䅁䅁䅕䅁䅁䉁剋啙䵅䅉䅅䅁䕁䅁䅁睁䵁䅁䅁权噄䅁䅁权煄权䅁权硂䅂䅁允䅁䅁䅅䅁佁䅁䅷䅁硁䍁䄴睍ㅁ䑁䅕䅁䵁䅉䅅䅁䕁䅁䅁睁䵁䅁䅁权獄䅁䅁权䕁䅁䅁权䙁䅁䅁允䅁䅁䅅䅁䙁䅁䅁䕁呄䝋䈵䍄䉁䅁䅁䅂䅁䅁䅍䅄䅁䅁䅯朲䅉䅁䅯䅂䅁䅁䅯兂䅁䅁䅅䅁䉁䅁䅁兂䅁䅁䅁䥈煎兑杷允䅁䅁䅑䅁䑁䅁䅷䅁䭁䝁䉑䅁䭁佁䬴䅁䭁䡁䕯䅁䉁䅁䅁允䅁䅁䅕䅁䅁䝁⽺啑䵅䅉䅅䅁䕁䅁䅁睁䵁䅁䅁权汃杁䅁权䕁䅁䅁权䙁䅁䅁允䅁䅁䅅䅁䙁䅁䅁䅁坁㍈䉚䍄䉁䅁䅁睁䅁䅁䅍䅄䅁䅁䅯䅘䅅䅁䅯杈䅙䅁䅅䅁䉁䅁䅁权求杂䅁䍄䉁䅁䅁䅂䅁䅁䅍䅄䅁䅁䅯杤䅅䅁䅯眶䅯䅁䅯全䅑䅁䅅䅁䉁䅁䅁杄啁䅁䅁睎硁䑁䅕䅍睁䑁䅁䅍睁䑁䅁䅁䵁䅉䅅䅁䕁䅁䅁睁䵁䅁䅁权汃杁䅁权䭁䅁䅁权䙁䅁䅁允䅁䅁䅅䅁䙁䅁䍷㑋坣剗䅤䍄䉁䅁䅁睁䅁䅁䅍䅄䅁䅁䅯公䅅䅁䅯杇䅙䅁䅅䅁䉁䅁䅁权楂杂䅁䍄䉁䅁䅁䅂䅁䅁䅍䅄䅁䅁䅯睗䅁䅁䅯睈䅙䅁䅯䅉䅙䅁䅅䅁䉁䅁䅁权㑁杂䅁䍄䉁䅁䅁䅂䅁䅁䅍䅄䅁䅁䅯睇䅅䅁䅯朶䅯䅁䅯兣䅑䅁䅅䅁䉁䅁䅁权䡂䅁䅁䍄䉁䅁䅁䅂䅁䅁䅍䅄䅁䅁䅯来䅉䅁䅯充䅁䅁䅯眯䅅䅁䅅䅁䉁䅁䅁杄啁䅁䅁免硁䑁䅍兎睁䑁䅁䅍睁䑁䅁䅁䵁䅉䅅䅁䕁䅁䅁睁䵁䅁䅁权祃睁䅁权䕁䅁䅁权⽄允䅁允䅁䅁䅅䅁䙁䅁䅁䥁潃䝥䉎䍄䉁䅁䅁睁䅁䅁䅍䅄䅁䅁䅯䅴䅁䅁䅯䅇䅙䅁䅅䅁䉁䅁䅁权㥁杂䅁䍄䉁䅁䅁䅂䅁䅁䅍䅄䅁䅁䅯朳䅅䅁䅯儶䅯䅁䅯䄷䅯䅁䅅䅁䉁䅁䅁兂䅁䅁䅁䅑䉑兑杷允䅁䅁䅑䅁䑁䅁䅷䅁䭁䑁䅉䅁䭁佁䭳䅁䭁䡁䕯䅁䉁䅁䅁允䅁䅁䄴䅆䅁䑁䅑杍㑁䑁䅉免㍁䑁䅧睎ぁ䅁䅁䍄䉁䅁䅁䅂䅁䅁䅍䅄䅁䅁䅯䅯䅅䅁䅯眵䅯䅁䅯䅣䅑䅁䅅䅁䉁䅁䅁兂啁歲桦桥村䅑杷允䅁䅁䅑䅁䑁䅁䅷䅁䭁乁䅯䅁䭁佁䬴䅁䭁佁䭷䅁䉁䅁䅁允䅁䅁䅕䅁䅁䭁灃䕅䵅䅉䅅䅁䕁䅁䅁睁䵁䅁䅁权瑃杁䅁权䭁䅁䅁权䙁䅁䅁允䅁䅁䅅䅁䙁䥁牘払敧全䅎䍄䉁䅁䅁䅂䅁䅁䅍䅄䅁䅁䅯督䅁䅁䅯朵䅯䅁䅯兣䅑䅁䅅䅁䉁䅁䅁杄䵁䅁䅁免畁䑁䅑睍㉁䅁䅁䍄䉁䅁䅁䅂䅁䅁䅍䅄䅁䅁䅯朱䅁䅁䅯眶䅯䅁䅯全䅑䅁䅅䅁䉁䅁䅁杄啁䅁䅁䅎睁䑁䅫睍睁䑁䅁䅍睁䑁䅁䅁䵁䅉䅅䅁䕁䅁䅁睁䵁䅁䅁权㡁允䅁权晁杂䅁权杁杂䅁允䅁䅁䅅䅁䭁䥁䝙䅁䵁䅉䅅䅁䕁䅁䅁睁䵁䅁䅁权奁允䅁权煄权䅁权硂䅂䅁允䅁䅁䅅䅁佁䅁䅯䅁睁䍁䄴杍穁䅁䅁䍄䉁䅁䅁䅂䅁䅁䅍䅄䅁䅁䅯䅧䅍䅁䅯权䅁䅁䅯兂䅁䅁䅅䅁䉁䅁䅁兂㙃兓䍷㑋煣䅑杷允䅁䅁䅍䅁䑁䅁䅷䅁䭁䵁䉁䅁䭁䍁䝙䅁䉁䅁䅁允䅁䅁䄴䅄䅁䑁䅙睍畁䑁䅉免䅁䅁杷允䅁䅁䅑䅁䑁䅁䅷䅁䭁乁䅍䅁䭁佁䬰䅁䭁䥁䕍䅁䉁䅁䅁允䅁䅁䅕琯㑒匶硙ぃ䵁䅉䅅䅁䕁䅁䅁睁䵁䅁䅁权橃䅁䅁权潄权䅁权㥂䅂䅁允䅁䅁䅅䅁佁䅁䅧䅁硁䍁䄴䅎䅁䅁杷允䅁䅁䅑䅁䑁䅁䅷䅁䭁䭁䉅䅁䭁佁䭙䅁䭁䡁䔰䅁䉁䅁䅁允䅁䅁䄴䅄䅁䑁䅁杌㑁䑁䅁䅎䅁䅁杷允䅁䅁䅑䅁䑁䅁䅷䅁䭁䭁䉳䅁䭁佁䭧䅁䭁䡁䕯䅁䉁䅁䅁允䅁䅁䄴杄䅁䑁䅉免畁䑁䅍免穁䅁䅁䍄䉁䅁䅁䅂䅁䅁䅍䅄䅁䅁䅯睩䅍䅁䅯䅂䅁䅁䅯眯䅅䅁䅅䅁䉁䅁䅁兂䅁䅁䅁煍慬兑杷允䅁䅁䅑䅁䑁䅁䅷䅁䭁乁䉉䅁䭁佁䭳䅁䭁䡁䕁䅁䉁䅁䅁允䅁䅁䄴䅆䅁䑁䅅䅎㉁䑁䅧䅏㉁䑁䅙兎㍁䅁䅁䍄䉁䅁䅁䅂䅁䅁䅍䅄䅁䅁䅯兔䅅䅁䅯朶䅯䅁䅯兦䅑䅁䅅䅁䉁䅁䅁权䡂䅁䅁䍄䉁䅁䅁睁䅁䅁䅍䅄䅁䅁䅯睐䅁䅁䅯杈䅙䅁䅅䅁䉁䅁䅁权捂杂䅁䍄䉁䅁䅁䅂䅁䅁䅍䅄䅁䅁䅯杧䅍䅁䅯䅂䅁䅁䅯眯䅅䅁䅅䅁䉁䅁䅁兂䅁䅁䅁晐呂兑杷允䅁䅁䅑䅁䑁䅁䅷䅁䭁偁䐴䅁䭁䅁䅯䅁䭁䅁䅕䅁䉁䅁䅁允䅁䅁䅕体㙆䭆䠷歈䵁䅉䅅䅁䕁䅁䅁睁䵁䅁䅁权䵁允䅁权畄权䅁权獄权䅁允䅁䅁䅅䅁䙁䅁䅁䅁䅃偫䅸䍄䉁䅁䅁䅂䅁䅁䅍䅄䅁䅁䅯睡䅉䅁䅯权䅁䅁䅯眯䅅䅁䅅䅁䉁䅁䅁兂桄桥畓祒湅䅑杷允䅁䅁䅑䅁䑁䅁䅷䅁䭁䍁䄴䅁䭁佁䬰䅁䭁䥁䕍䅁䉁䅁䅁允䅁䅁䅕敨剴䉵䘴䕈䵁䅉䅅䅁䕁䅁䅁睁䵁䅁䅁权婃睁䅁权䭁䅁䅁权⽄允䅁允䅁䅁䅅䅁䙁䱁祂䩡瑈䑮䅨䍄䉁䅁䅁䅂䅁䅁䅍䅄䅁䅁䅯杇䅁䅁䅯允䅉䅁䅯兂䅉䅁䅅䅁䉁䅁䅁兂㥄䭢敋㕥䨯䅑杷允䅁䅁䅑䅁䑁䅁䅷䅁䭁佁䑷䅁䭁䅁䅑䅁䭁䅁䅕䅁䉁䅁䅁允䅁䅁䅕䅁䅁䝁䥺歎䵅䅉䅅䅁䑁䅁䅁睁䵁䅁䅁权瑃允䅁权流杂䅁允䅁䅁䅅䅁佁䅁䅷䅁㍁䑁䅙杌㕁䑁䅅䅁䵁䅉䅅䅁䕁䅁䅁睁䵁䅁䅁权橁䅁䅁权䭁䅁䅁权䙁䅁䅁允䅁䅁䅅䅁䙁䡁⼰噎㘶兓䅬䍄䉁䅁䅁䅂䅁䅁䅍䅄䅁䅁䅯党䅁䅁䅯眵䅯䅁䅯兦䅑䅁䅅䅁䉁䅁䅁兂楂䙅㕧䵴晧䅑杷允䅁䅁䅑䅁䑁䅁䅷䅁䭁乁䈸䅁䭁佁䭯䅁䭁佁䭷䅁䉁䅁䅁允䅁䅁䄴䅄䅁䑁䅁杌㉁䑁䅣李䅁䅁杷允䅁䅁䅑䅁䑁䅁䅷䅁䭁䥁䑑䅁䭁䉁䅅䅁䭁䅁䅕䅁䉁䅁䅁允䅁䅁䄴䅆䅁䑁䅣李ㅁ䑁䅁䅍睁䑁䅁䅍睁䅁䅁䍄䉁䅁䅁睁䅁䅁䅍䅄䅁䅁䅯睤䅁䅁䅯䅇䅙䅁䅅䅁䉁䅁䅁权䕂杂䅁䍄䉁䅁䅁䅂䅁䅁䅍䅄䅁䅁䅯䅢䅁䅁䅯䄶䅯䅁䅯兦䅑䅁䅅䅁䉁䅁䅁杄佁䅁䅁䅎㍁䍁䄴兎ㅁ䑁䅙䅁䵁䅉䅅䅁䕁䅁䅁睁䵁䅁䅁权䵃睁䅁权䭁䅁䅁权⽄允䅁允䅁䅁䅅䅁䙁䑁晶㑔堲桢䅎䍄䉁䅁䅁䅂䅁䅁䅍䅄䅁䅁䅯兖䅁䅁䅯朵䅯䅁䅯兢䅑䅁䅅䅁䉁䅁䅁杄䵁䅁䅁䅍畁䑁䅧杍㕁䅁䅁䍄䉁䅁䅁䅂䅁䅁䅍䅄䅁䅁䅯睸䅁䅁䅯朷䅯䅁䅯来䅑䅁䅅䅁䉁䅁䅁兂䅁䅁䅁䨲䉫兑杷允䅁䅁䅑䅁䑁䅁䅷䅁䭁䱁䄴䅁䭁佁䭳䅁䭁䝁䔸䅁䉁䅁䅁允䅁䅁䄴䅇䅁䑁䅉䅎ㅁ䑁䅁䅏睁䑁䅁䅍睁䑁䅁䅍䅁䅁杷允䅁䅁䅑䅁䑁䅁䅷䅁䭁䑁䉧䅁䭁佁䬰䅁䭁䥁䕕䅁䉁䅁䅁允䅁䅁䅯睒䅁䅁杷允䅁䅁䅑䅁䑁䅁䅷䅁䭁偁䉯䅁䭁佁䭳䅁䭁䡁䔰䅁䉁䅁䅁允䅁䅁䄴杆䅁䑁䅅䅍睁䑁䅑杍睁䑁䅑兏硁䑁䅧䅁䵁䅉䅅䅁䕁䅁䅁睁䵁䅁䅁权婃䅁䅁权浄权䅁权睂䅂䅁允䅁䅁䅅䅁佁䅁䅷䅁硁䍁䄴杍ㅁ䑁䅑䅁䵁䅉䅅䅁䕁䅁䅁睁䵁䅁䅁权䙄睁䅁权剁䅁䅁权䙁䅁䅁允䅁䅁䅅䅁佁䉁䅑䅁穁䑁䅧兎睁䑁䅁䅍睁䑁䅁䅍䅁䅁杷允䅁䅁䅑䅁䑁䅁䅷䅁䭁䑁䑷䅁䭁䅁䅑䅁䭁䅁䅕䅁䉁䅁䅁允䅁䅁䅕䅁䅁偙佌啬䵅䅉䅅䅁䕁䅁䅁睁䵁䅁䅁权橃允䅁权潄权䅁权㥂䅂䅁允䅁䅁䅅䅁佁䅁䅷䅁㕁䍁䄴李ㅁ䑁䅑䅁䵁䅉䅅䅁䕁䅁䅁睁䵁䅁䅁权千杁䅁权䭁䅁䅁权⽄允䅁允䅁䅁䅅䅁䙁䩁瑈䑦ㄸ杘䅒䍄䉁䅁䅁䅂䅁䅁䅍䅄䅁䅁䅯典䅍䅁䅯权䅁䅁䅯兂䅁䅁䅅䅁䉁䅁䅁兂㝁〳丫㉬䴴䅑杷允䅁䅁䅑䅁䑁䅁䅷䅁䭁䡁䅳䅁䭁佁䭧䅁䭁䡁䔰䅁䉁䅁䅁允䅁䅁䄴杄䅁䑁䅉兎畁䑁䅣杍㕁䅁䅁䍄䉁䅁䅁䅂䅁䅁䅍䅄䅁䅁䅯朹䅍䅁䅯䅂䅁䅁䅯眯䅅䅁䅅䅁䉁䅁䅁兂䅁䅁䅁䱋楆兑杷允䅁䅁䅑䅁䑁䅁䅷䅁䭁䅁䌴䅁䭁䅁䅑䅁䭁偁䈸䅁䉁䅁䅁允䅁䅁䅕䅁䅁乁橡䕔䵅䅉䅅䅁䑁䅁䅁睁䵁䅁䅁权⭄䅁䅁权流杂䅁允䅁䅁䅅䅁佁䅁䅷䅁㉁䑁䅑杌ㅁ䑁䅕䅁䵁䅉䅅䅁䕁䅁䅁睁䵁䅁䅁权敂睁䅁权䭁䅁䅁权䙁䅁䅁允䅁䅁䅅䅁䙁䥁牘払敧晨⽫䍄䉁䅁䅁䅂䅁䅁䅍䅄䅁䅁䅯䄶䅁䅁䅯朶䅯䅁䅯睧䅑䅁䅅䅁䉁䅁䅁杄䵁䅁䅁䅍畁䑁䅑李㉁䅁䅁䍄䉁䅁䅁䅂䅁䅁䅍䅄䅁䅁䅯䅗䅅䅁䅯朷䅯䅁䅯䄷䅯䅁䅅䅁䉁䅁䅁兂䅁䅁䅁獙呴兑杷允䅁䅁䅑䅁䑁䅁䅷䅁䭁䕁䅉䅁䭁佁䬰䅁䭁䡁䕁䅁䉁䅁䅁允䅁䅁䅕灰䕶䱉祂䐰䴸䅉䅅䅁䕁䅁䅁睁䵁䅁䅁权㙁允䅁权潄权䅁权䑃䅂䅁允䅁䅁䅅䅁佁䅁䄴䅁祁䑁䅧杌㑁䑁䅉睍䅁䅁杷允䅁䅁䅑䅁䑁䅁䅷䅁䭁䅁䅙䅁䭁佁䭯䅁䭁䥁䕍䅁䉁䅁䅁允䅁䅁䄴䅄䅁䑁䅁杌睁䑁䅣䅏䅁䅁杷允䅁䅁䅑䅁䑁䅁䅷䅁䭁䡁䉧䅁䭁䅁䍅䅁䭁䅁䍍䅁䉁䅁䅁允䅁䅁䅕㕎健椸佩啅䵅䅉䅅䅁䕁䅁䅁睁䵁䅁䅁权䵃允䅁权灄权䅁权瑂䅂䅁允䅁䅁䅅䅁䙁䅁䅁䅁扂穈䉖䍄䉁䅁䅁䅂䅁䅁䅍䅄䅁䅁䅯杆䅉䅁䅯充䅁䅁䅯眯䅅䅁䅅䅁䉁䅁䅁杄啁䅁䅁睍㍁䑁䅉睍睁䑁䅁䅍睁䑁䅁䅁䵁䅉䅅䅁䑁䅁䅁睁䵁䅁䅁权㙁允䅁权奁杂䅁允䅁䅁䅅䅁䭁䉁䝫䅁䵁䅉䅅䅁䕁䅁䅁睁䵁䅁䅁权乃允䅁权䭁䅁䅁权䙁䅁䅁允䅁䅁䅅䅁䙁䉁䕫杖琴桍䅂䍄䉁䅁䅁䅂䅁䅁䅍䅄䅁䅁䅯睺䅍䅁䅯权䅁䅁䅯兂䅁䅁䅅䅁䉁䅁䅁兂㥂穐敖歵䍫䅑杷允䅁䅁䅑䅁䑁䅁䅷䅁䭁䕁䅧䅁䭁佁䬰䅁䭁䥁䕕䅁䉁䅁䅁允䅁䅁䅕䥘䌯匹捨稶䴸䅉䅅䅁䕁䅁䅁睁䵁䅁䅁权㍁允䅁权潄权䅁权䑃䅂䅁允䅁䅁䅅䅁佁䅁䄴䅁穁䑁䅧杌㉁䑁䅅睍䅁䅁杷允䅁䅁䅑䅁䑁䅁䅷䅁䭁䭁䉙䅁䭁佁䭫䅁䭁䝁䔸䅁䉁䅁䅁允䅁䅁䅕䅁䅁䅁㥃え䵅䅉䅅䅁䕁䅁䅁睁䵁䅁䅁权䑁允䅁权潄权䅁权䑃䅂䅁允䅁䅁䅅䅁佁䅁䄴䅁穁䑁䅅杌ㅁ䑁䅣兏䅁䅁杷允䅁䅁䅑䅁䑁䅁䅷䅁䭁䡁䐸䅁䭁䅁䅑䅁䭁䅁䅕䅁䉁䅁䅁允䅁䅁䅕䅁䅁佷獆䕰䵅䅉䅅䅁䕁䅁䅁睁䵁䅁䅁权䉃兂䅁权湄权䅁权瑂䅂䅁允䅁䅁䅅䅁䙁䑁敖歵䵫杁䅂䍄䉁䅁䅁睁䅁䅁䅍䅄䅁䅁䅯杦䅅䅁䅯䅈䅙䅁䅅䅁䉁䅁䅁权祁睂䅁䍄䉁䅁䅁䅂䅁䅁䅍䅄䅁䅁䅯眲䅅䅁䅯眶䅯䅁䅯全䅑䅁䅅䅁䉁䅁䅁杄啁䅁䅁杍ぁ䑁䅕䅏穁䑁䅧兏㕁䑁䅫䅁䵁䅉䅅䅁䕁䅁䅁睁䵁䅁䅁权䱂允䅁权䭁䅁䅁权䕁杁䅁允䅁䅁䅅䅁䙁䡁焹䡶呓䅇䅖䍄䉁䅁䅁睁䅁䅁䅍䅄䅁䅁䅯兰䅅䅁䅯䅈䅙䅁䅅䅁䉁䅁䅁权楂杂䅁䍄䉁䅁䅁䅂䅁䅁䅍䅄䅁䅁䅯杮䅁䅁䅯儶䅯䅁䅯兣䅑䅁䅅䅁䉁䅁䅁兂䅁䅁䅁䱑八兑杷允䅁䅁䅑䅁䑁䅁䅷䅁䭁佁䄴䅁䭁佁䬰䅁䭁䡁䕅䅁䉁䅁䅁允䅁䅁䅕䉲慸䑚晶捆䵁䅉䅅䅁䕁䅁䅁睁䵁䅁䅁权䩁允䅁权浄权䅁权䙃䅂䅁允䅁䅁䅅䅁佁䅁䅷䅁穁䍁䄴免ぁ䑁䅕䅁䵁䅉䅅䅁䕁䅁䅁睁䵁䅁䅁权啂杁䅁权䭁䅁䅁权⽄允䅁允䅁䅁䅅䅁䙁䙁橔婰䕶䍉䅎䍄䉁䅁䅁䅂䅁䅁䅍䅄䅁䅁䅯䅥䅁䅁䅯眶䅯䅁䅯兢䅑䅁䅅䅁䉁䅁䅁权䡂䅁䅁䍄䉁䅁䅁䅂䅁䅁䅍䅄䅁䅁䅯䅔䅉䅁䅯䅂䅁䅁䅯兂䅁䅁䅅䅁䉁䅁䅁兂䅁䅁䅁卉戱兑杷允䅁䅁䅑䅁䑁䅁䅷䅁䭁䅁䉷䅁䭁佁䭫䅁䭁䥁䕍䅁䉁䅁䅁允䅁䅁䅕䅁䅁䭁䙃歆䵅䅉䅅䅁䕁䅁䅁睁䵁䅁䅁权晃允䅁权䕁䅁䅁权䕁杁䅁允䅁䅁䅅䅁䙁䅁䅁䅁㝁䜷䉬䍄䉁䅁䅁䅂䅁䅁䅍䅄䅁䅁䅯䄴䅅䅁䅯儶䅯䅁䅯来䅑䅁䅅䅁䉁䅁䅁兂䅁䅁䅁义睦䅑杷允䅁䅁䅑䅁䑁䅁䅷䅁䭁䝁䉍䅁䭁佁䭫䅁䭁䡁䔰䅁䉁䅁䅁允䅁䅁䅕䅁䅁䥁畃あ䵅䅉䅅䅁䕁䅁䅁睁䵁䅁䅁权乁杁䅁权䕁䅁䅁权⽄允䅁允䅁䅁䅅䅁䙁䅁䅁䅁元䙦䉆䍄䉁䅁䅁䅂䅁䅁䅍䅄䅁䅁䅯八䅁䅁䅯朶䅯䅁䅯兦䅑䅁䅅䅁䉁䅁䅁杄䵁䅁䅁䅍畁䑁䅉兏㑁䅁䅁䍄䉁䅁䅁䅂䅁䅁䅍䅄䅁䅁䅯䅹䅍䅁䅯充䅁䅁䅯兂䅁䅁䅅䅁䉁䅁䅁杄坁䅁䅁杍祁䑁䅍䅎睁䑁䅁䅍睁䑁䅁䅍䅁䅁杷允䅁䅁䅑䅁䑁䅁䅷䅁䭁䱁䅷䅁䭁佁䭙䅁䭁䡁䕯䅁䉁䅁䅁允䅁䅁䄴䅄䅁䑁䅉杌睁䑁䅅睎䅁䅁杷允䅁䅁䅑䅁䑁䅁䅷䅁䭁䉁䑉䅁䭁䉁䅅䅁䭁䅁䅕䅁䉁䅁䅁允䅁䅁䄴䅆䅁䑁䅉䅎ぁ䑁䅙䅍睁䑁䅁䅍睁䅁䅁䍄䉁䅁䅁䅂䅁䅁䅍䅄䅁䅁䅯睇䅍䅁䅯权䅁䅁䅯眯䅅䅁䅅䅁䉁䅁䅁兂䙄䱉祂䩡䵅䅑杷允䅁䅁䅑䅁䑁䅁䅷䅁䭁佁䑅䅁䭁䅁䅯䅁䭁䅁䅕䅁䉁䅁䅁允䅁䅁䅕積積積積獅䵁䅉䅅䅁䕁䅁䅁睁䵁䅁䅁权佃允䅁权䉁杁䅁权䍁杁䅁允䅁䅁䅅䅁䙁䥁䙒噒煸敆䅒䍄䉁䅁䅁䅂䅁䅁䅍䅄䅁䅁䅯睭䅅䅁䅯权䅁䅁䅯兂䅁䅁䅅䅁䉁䅁䅁兂獃䙈歰㥏伸䅑杷允䅁䅁䅑䅁䑁䅁䅷䅁䭁䑁䍫䅁䭁䅁䅯䅁䭁䅁䅕䅁䉁䅁䅁允䅁䅁䅕〳丫㉬匴歃䵁䅉䅅䅁䕁䅁䅁睁䵁䅁䅁权㥃䅁䅁权灄权䅁权獄权䅁允䅁䅁䅅䅁䙁䅁䅁䅁䕄剃䉴䍄䉁䅁䅁䅂䅁䅁䅍䅄䅁䅁䅯杯䅍䅁䅯权䅁䅁䅯眯䅅䅁䅅䅁䉁䅁䅁兂䵁楁䡵瑆㉮睐杷允䅁䅁䅍䅁䑁䅁䅷䅁䭁䙁䅳䅁䭁䉁䜴䅁䉁䅁䅁允䅁䅁䅯東䅙䅁杷允䅁䅁䅑䅁䑁䅁䅷䅁䭁䩁䄴䅁䭁䅁䍅䅁䭁䅁䍍䅁䉁䅁䅁允䅁䅁䅕㕑㕹塔㙮啷䵁䅉䅅䅁䕁䅁䅁睁䵁䅁䅁权䭄睁䅁权剁䅁䅁权⽄允䅁允䅁䅁䅅䅁佁䉁䅑䅁硁䑁䅑杍穁䑁䅉杍睁䑁䅁䅍䅁䅁杷允䅁䅁䅑䅁䑁䅁䅷䅁䭁䕁䅁䅁䭁佁䬰䅁䭁䡁䔰䅁䉁䅁䅁允䅁䅁䅕䅁䅁䅁䅁䐫䴸䅉䅅䅁䕁䅁䅁睁䵁䅁䅁权㡂䅁䅁权煄权䅁权㥂䅂䅁允䅁䅁䅅䅁佁䅁䅧䅁睁䍁䄴李䅁䅁杷允䅁䅁䅑䅁䑁䅁䅷䅁䭁佁䅣䅁䭁佁䬴䅁䭁䥁䕍䅁䉁䅁䅁允䅁䅁䅕䅁䅁䥁佄啃䵅䅉䅅䅁䕁䅁䅁睁䵁䅁䅁权偃允䅁权瑄权䅁权獄权䅁允䅁䅁䅅䅁䙁䵁卺扐扔㥵⼸䍄䉁䅁䅁睁䅁䅁䅍䅄䅁䅁䅯兇䅁䅁䅯䅈䅙䅁䅅䅁䉁䅁䅁权䵁睂䅁䍄䉁䅁䅁睁䅁䅁䅍䅄䅁䅁䅯兩䅅䅁䅯䅇䅙䅁䅅䅁䉁䅁䅁权㡂杂䅁䍄䉁䅁䅁䅂䅁䅁䅍䅄䅁䅁䅯克䅅䅁䅯朶䅯䅁䅯兦䅑䅁䅅䅁䉁䅁䅁杄䭁䅁䅁䅍畁䑁䅅睍䅁䅁杷允䅁䅁䅑䅁䑁䅁䅷䅁䭁乁䉁䅁䭁佁䭧䅁䭁䝁䔰䅁䉁䅁䅁允䅁䅁䄴杄䅁䑁䅑睎畁䑁䅍杍㍁䅁䅁䍄䉁䅁䅁䅂䅁䅁䅍䅄䅁䅁䅯睶䅍䅁䅯权䅁䅁䅯兂䅁䅁䅅䅁䉁䅁䅁兂摁浗㝑〳䄸䅑杷允䅁䅁䅑䅁䑁䅁䅷䅁䭁䉁䉑䅁䭁佁䭧䅁䭁佁䭷䅁䉁䅁䅁允䅁䅁䄴杄䅁䑁䅍兎畁䑁䅕䅏㉁䅁䅁䍄䉁䅁䅁睁䅁䅁䅍䅄䅁䅁䅯杕䅁䅁䅯杈䅙䅁䅅䅁䉁䅁䅁权煂睂䅁䍄䉁䅁䅁䅂䅁䅁䅍䅄䅁䅁䅯杂䅅䅁䅯䄶䅯䅁䅯全䅑䅁䅅䅁䉁䅁䅁杄䵁䅁䅁杍㍁䍁䄴李ぁ䅁䅁䍄䉁䅁䅁䅂䅁䅁䅍䅄䅁䅁䅯杉䅅䅁䅯朶䅯䅁䅯全䅑䅁䅅䅁䉁䅁䅁杄䵁䅁䅁䅍畁䑁䅑䅎㉁䅁䅁䍄䉁䅁䅁䅂䅁䅁䅍䅄䅁䅁䅯䅎䅍䅁䅯权䅁䅁䅯兂䅁䅁䅅䅁䉁䅁䅁兂㉃⼸唳䍥桫䅑杷允䅁䅁䅑䅁䑁䅁䅷䅁䭁偁䉉䅁䭁佁䭧䅁䭁䝁䔰䅁䉁䅁䅁允䅁䅁䄴杄䅁䑁䅉李畁䑁䅁䅏穁䅁䅁䍄䉁䅁䅁䅂䅁䅁䅍䅄䅁䅁䅯䅤䅍䅁䅯充䅁䅁䅯兂䅁䅁䅅䅁䉁䅁䅁杄啁䅁䅁䅎祁䑁䅑睎ㅁ䑁䅉兏㕁䑁䅁䅁䵁䅉䅅䅁䕁䅁䅁睁䵁䅁䅁权楃䅁䅁权牄权䅁权獄权䅁允䅁䅁䅅䅁佁䉁䅑䅁硁䑁䅁睎祁䑁䅑䅎祁䑁䅅兎䅁䅁杷允䅁䅁䅑䅁䑁䅁䅷䅁䭁䡁䉧䅁䭁佁䭯䅁䭁䝁䔰䅁䉁䅁䅁允䅁䅁䄴䅄䅁䑁䅁杌穁䑁䅉䅏䅁䅁杷允䅁䅁䅑䅁䑁䅁䅷䅁䭁䑁䑧䅁䭁䅁䅑䅁䭁偁䈸䅁䉁䅁䅁允䅁䅁䅕䅁䅁䭁睤ず䵅䅉䅅䅁䕁䅁䅁睁䵁䅁䅁权硂䅁䅁权煄权䅁权㥂䅂䅁允䅁䅁䅅䅁佁䅁䅯䅁睁䍁䄴兎穁䅁䅁䍄䉁䅁䅁䅂䅁䅁䅍䅄䅁䅁䅯儫䅁䅁䅯儶䅯䅁䅯兦䅑䅁䅅䅁䉁䅁䅁兂䅁䅁䅁䌴坣兑杷允䅁䅁䅑䅁䑁䅁䅷䅁䭁䅁䉷䅁䭁佁䭯䅁䭁佁䭷䅁䉁䅁䅁允䅁䅁䄴䅄䅁䑁䅁杌硁䑁䅙䅎䅁䅁杷允䅁䅁䅑䅁䑁䅁䅷䅁䭁䵁䅯䅁䭁佁䭳䅁䭁䝁䔰䅁䉁䅁䅁允䅁䅁䄴杅䅁䑁䅍兎ㅁ䑁䅫李祁䑁䅅免䅁䅁杷允䅁䅁䅑䅁䑁䅁䅷䅁䭁䡁䑑䅁䭁䅁䅯䅁䭁䅁䅕䅁䉁䅁䅁允䅁䅁䅕䅁䅁䅁䅁歂䵁䅉䅅䅁䕁䅁䅁睁䵁䅁䅁权硂允䅁权牄权䅁权㙂䅂䅁允䅁䅁䅅䅁佁䉁䅑䅁硁䑁䅍兏穁䑁䅑李睁䑁䅅䅏䅁䅁杷允䅁䅁䅑䅁䑁䅁䅷䅁䭁䍁䌰䅁䭁䅁䅯䅁䭁偁䈸䅁䉁䅁䅁允䅁䅁䅕積積積積啄䵁䅉䅅䅁䑁䅁䅁睁䵁䅁䅁权㙁允䅁权歁杂䅁允䅁䅁䅅䅁䭁偁偯䅁䵁䅉䅅䅁䕁䅁䅁睁䵁䅁䅁权橂睁䅁权䭁䅁䅁权⽄允䅁允䅁䅁䅅䅁䙁䝁剩堷⽷晎⼴䍄䉁䅁䅁䅂䅁䅁䅍䅄䅁䅁䅯䅕䅁䅁䅯朷䅯䅁䅯睧䅑䅁䅅䅁䉁䅁䅁兂䅁䅁䅁䭷䝅兑杷允䅁䅁䅑䅁䑁䅁䅷䅁䭁䝁䄰䅁䭁佁䭫䅁䭁䥁䕕䅁䉁䅁䅁允䅁䅁䅕䅁䅁䡁䝩䕑䵅䅉䅅䅁䕁䅁䅁睁䵁䅁䅁权㡄䅁䅁权牄权䅁权睂䅂䅁允䅁䅁䅅䅁佁䉁䅑䅁硁䑁䅑杍硁䑁䅧䅎㍁䑁䅕䅏䅁䅁杷允䅁䅁䅑䅁䑁䅁䅷䅁䭁䑁䈸䅁䭁佁䭣䅁䭁䡁䕅䅁䉁䅁䅁允䅁䅁䅕㑈牘払敩啋䵁䅉䅅䅁䑁䅁䅁睁䵁䅁䅁权元允䅁权捁杂䅁允䅁䅁䅅䅁䭁䡁䝳䅁䵁䅉䅅䅁䕁䅁䅁睁䵁䅁䅁权啂䅁䅁权牄权䅁权䑃䅂䅁允䅁䅁䅅䅁佁䉁䅑䅁ㅁ䑁䅁李穁䑁䅙兏㍁䑁䅙杍䅁䅁杷允䅁䅁䅑䅁䑁䅁䅷䅁䭁䥁䉳䅁䭁佁䭯䅁䭁䝁䔸䅁䉁䅁䅁允䅁䅁䄴䅄䅁䑁䅁杌ぁ䑁䅅免䅁䅁杷允䅁䅁䅑䅁䑁䅁䅷䅁䭁䍁䍙䅁䭁䅁䅯䅁䭁䅁䅕䅁䉁䅁䅁允䅁䅁䅕啩杆搵楁歁䵁䅉䅅䅁䕁䅁䅁睁䵁䅁䅁权䵄睁䅁权䭁䅁䅁权䙁䅁䅁允䅁䅁䅅䅁䙁乁倹婪畤橍䅆䍄䉁䅁䅁䅂䅁䅁䅍䅄䅁䅁䅯兣䅍䅁䅯权䅁䅁䅯眯䅅䅁䅅䅁䉁䅁䅁兂浂浚浚浚㡢睐杷允䅁䅁䅑䅁䑁䅁䅷䅁䭁䑁䅁䅁䭁佁䬰䅁䭁佁䭷䅁䉁䅁䅁允䅁䅁䅕䬸䝦穓䩥吴䴸䅉䅅䅁䕁䅁䅁睁䵁䅁䅁权畄䅁䅁权煄权䅁权㙂䅂䅁允䅁䅁䅅䅁佁䅁䅷䅁睁䍁䄴䅏穁䑁䅍䅁䵁䅉䅅䅁䕁䅁䅁睁䵁䅁䅁权权睁䅁权䭁䅁䅁权䙁䅁䅁允䅁䅁䅅䅁䙁䱁䩰䅄牉⭨⼴䍄䉁䅁䅁睁䅁䅁䅍䅄䅁䅁䅯杒䅅䅁䅯杊䅙䅁䅅䅁䉁䅁䅁杄䭁䅁䅁兏硁䍁䄴兎䅁䅁杷允䅁䅁䅑䅁䑁䅁䅷䅁䭁䅁䉳䅁䭁佁䭫䅁䭁䡁䕁䅁䉁䅁䅁允䅁䅁䅕䅁䅁䡁塂が䵅䅉䅅䅁䕁䅁䅁睁䵁䅁䅁权偄允䅁权煄权䅁权睂䅂䅁允䅁䅁䅅䅁佁䅁䅷䅁睁䍁䄴睍ぁ䑁䅣䅁䵁䅉䅅䅁䕁䅁䅁睁䵁䅁䅁权㡃允䅁权瑄权䅁权睂䅂䅁允䅁䅁䅅䅁䙁䕁䵯楁䡵癆⼰䍄䉁䅁䅁䅂䅁䅁䅍䅄䅁䅁䅯光䅍䅁䅯䅂䅁䅁䅯眯䅅䅁䅅䅁䉁䅁䅁兂䅁䅁兂乨楥兑杷允䅁䅁䅑䅁䑁䅁䅷䅁䭁䭁䅯䅁䭁佁䭳䅁䭁䡁䔰䅁䉁䅁䅁允䅁䅁䄴杆䅁䑁䅅免硁䑁䅑䅍睁䑁䅁䅍睁䑁䅁䅁䵁䅉䅅䅁䕁䅁䅁睁䵁䅁䅁权⽂允䅁权牄权䅁权䑃䅂䅁允䅁䅁䅅䅁佁䉁䅑䅁穁䑁䅙睍ぁ䑁䅑睎ぁ䑁䅑兏䅁䅁杷允䅁䅁䅑䅁䑁䅁䅷䅁䭁䥁䉕䅁䭁佁䭳䅁䭁䡁䔰䅁䉁䅁䅁允䅁䅁䄴䅆䅁䑁䅉兎㉁䑁䅙䅍祁䑁䅑睎ぁ䅁䅁䍄䉁䅁䅁䅂䅁䅁䅍䅄䅁䅁䅯杔䅁䅁䅯朶䅯䅁䅯全䅑䅁䅅䅁䉁䅁䅁杄䵁䅁䅁免畁䑁䅍兏ぁ䅁䅁䍄䉁䅁䅁䅂䅁䅁䅍䅄䅁䅁䅯睮䅅䅁䅯儷䅯䅁䅯䄷䅯䅁䅅䅁䉁䅁䅁兂䍂余兘瑉汶睐杷允䅁䅁䅑䅁䑁䅁䅷䅁䭁䍁䉉䅁䭁佁䭧䅁䭁䝁䔸䅁䉁䅁䅁允䅁䅁䄴杄䅁䑁䅉免畁䑁䅉兏祁䅁䅁䍄䉁䅁䅁䅂䅁䅁䅍䅄䅁䅁䅯睓䅉䅁䅯䅂䅁䅁䅯眯䅅䅁䅅䅁䉁䅁䅁兂䅁䅁䅃偗浤兑杷允䅁䅁䅑䅁䑁䅁䅷䅁䭁偁䅯䅁䭁佁䭧䅁䭁佁䭷䅁䉁䅁䅁允䅁䅁䄴杄䅁䑁䅅兏畁䑁䅣䅏㉁䅁䅁䍄䉁䅁䅁䅂䅁䅁䅍䅄䅁䅁䅯䅐䅅䅁䅯允䅉䅁䅯兂䅉䅁䅅䅁䉁䅁䅁兂煃偒灰婙湢䅑杷允䅁䅁䅑䅁䑁䅁䅷䅁䭁䩁䉉䅁䭁佁䭙䅁䭁䥁䕕䅁䉁䅁䅁允䅁䅁䄴䅄䅁䑁䅉杌ぁ䑁䅍杍䅁䅁杷允䅁䅁䅑䅁䑁䅁䅷䅁䭁䉁䑙䅁䭁䅁䅯䅁䭁䅁䅕䅁䉁䅁䅁允䅁䅁䅕兊䉡啬䱎䕉䵁䅉䅅䅁䕁䅁䅁睁䵁䅁䅁权㉂䅁䅁权灄权䅁权獄权䅁允䅁䅁䅅䅁䙁䅁䅁䅁䅂朴䈵䍄䉁䅁䅁䅂䅁䅁䅍䅄䅁䅁䅯䅮䅅䅁䅯儷䅯䅁䅯兦䅑䅁䅅䅁䉁䅁䅁兂牁䑯栲湌呐睐杷允䅁䅁䅑䅁䑁䅁䅷䅁䭁䍁䑷䅁䭁䅁䅑䅁䭁䅁䅕䅁䉁䅁䅁允䅁䅁䅕䅁䅁䩁汓啙䵅䅉䅅䅁䕁䅁䅁睁䵁䅁䅁权橂睁䅁权䕁䅁䅁权䙁䅁䅁允䅁䅁䅅䅁䙁䅁䅁䥁獄〹䉒䍄䉁䅁䅁䅂䅁䅁䅍䅄䅁䅁䅯儵䅁䅁䅯朶䅯䅁䅯兣䅑䅁䅅䅁䉁䅁䅁杄䵁䅁䅁䅍畁䑁䅑睎㍁䅁䅁䍄䉁䅁䅁䅂䅁䅁䅍䅄䅁䅁䅯䅡䅅䅁䅯眵䅯䅁䅯兢䅑䅁䅅䅁䉁䅁䅁兂煃搸乊癙睁䅑杷允䅁䅁䅑䅁䑁䅁䅷䅁䭁䥁䑙䅁䭁䉁䅅䅁䭁䅁䅕䅁䉁䅁䅁允䅁䅁䄴杅䅁䑁䅧睎㉁䑁䅁䅍睁䑁䅁䅍䅁䅁杷允䅁䅁䅑䅁䑁䅁䅷䅁䭁䩁䅑䅁䭁䅁䍅䅁䭁䅁䍍䅁䉁䅁䅁允䅁䅁䅕水摋㕊托べ䵁䅉䅅䅁䕁䅁䅁睁䵁䅁䅁权摃睁䅁权剁䅁䅁权⽄允䅁允䅁䅁䅅䅁佁䉁䅑䅁硁䑁䅫䅏ㅁ䑁䅣兎睁䑁䅁䅍䅁䅁杷允䅁䅁䅑䅁䑁䅁䅷䅁䭁䭁䅯䅁䭁佁䭧䅁䭁䡁䕁䅁䉁䅁䅁允䅁䅁䄴权䅁䑁䅉兏畁䑁䅍䅁䵁䅉䅅䅁䕁䅁䅁睁䵁䅁䅁权元允䅁权潄权䅁权㙂䅂䅁允䅁䅁䅅䅁佁䅁䄴䅁祁䑁䅑杌㉁䑁䅣兏䅁䅁杷允䅁䅁䅑䅁䑁䅁䅷䅁䭁䱁䅳䅁䭁佁䭳䅁䭁䡁䔰䅁䉁䅁䅁允䅁䅁䄴䅆䅁䑁䅅䅍㍁䑁䅅䅍睁䑁䅁䅍睁䅁䅁䍄䉁䅁䅁䅂䅁䅁䅍䅄䅁䅁䅯睨䅅䅁䅯朶䅯䅁䅯来䅑䅁䅅䅁䉁䅁䅁杄䭁䅁䅁免畁䑁䅉睍䅁䅁杷允䅁䅁䅑䅁䑁䅁䅷䅁䭁䱁䈸䅁䭁佁䭧䅁䭁䡁䕯䅁䉁䅁䅁允䅁䅁䄴杄䅁䑁䅕杍畁䑁䅍李ぁ䅁䅁䍄䉁䅁䅁䅂䅁䅁䅍䅄䅁䅁䅯兴䅁䅁䅯眵䅯䅁䅯来䅑䅁䅅䅁䉁䅁䅁兂橄婰䕶䱉啁䅑杷允䅁䅁䅑䅁䑁䅁䅷䅁䭁䉁䉣䅁䭁佁䭙䅁䭁䡁䕁䅁䉁䅁䅁允䅁䅁䄴䅄䅁䑁䅅杌㑁䑁䅧免䅁䅁杷允䅁䅁䅑䅁䑁䅁䅷䅁䭁䑁䉯䅁䭁佁䭙䅁䭁䡁䕅䅁䉁䅁䅁允䅁䅁䄴䅄䅁䑁䅉杌㑁䑁䅫免䅁䅁杷允䅁䅁䅑䅁䑁䅁䅷䅁䭁䅁䕁䅁䭁䉁䅅䅁䭁䅁䅕䅁䉁䅁䅁允䅁䅁䄴䅆䅁䑁䅍䅏穁䑁䅣䅍睁䑁䅁䅍睁䅁䅁䍄䉁䅁䅁䅂䅁䅁䅍䅄䅁䅁䅯眳䅉䅁䅯充䅁䅁䅯兂䅁䅁䅅䅁䉁䅁䅁杄十䅁䅁䅎硁䑁䅍䅍睁䑁䅁䅍睁䅁䅁䍄䉁䅁䅁䅂䅁䅁䅍䅄䅁䅁䅯材䅁䅁䅯儷䅯䅁䅯兦䅑䅁䅅䅁䉁䅁䅁兂噄佥浫免㙪睐杷允䅁䅁䅑䅁䑁䅁䅷䅁䭁䕁䉳䅁䭁佁䭯䅁䭁䡁䕅䅁䉁䅁䅁允䅁䅁䄴䅄䅁䑁䅁杌㕁䑁䅑兏䅁䅁杷允䅁䅁䅑䅁䑁䅁䅷䅁䭁䝁䅫䅁䭁佁䬴䅁䭁䡁䕅䅁䉁䅁䅁允䅁䅁䅕䅁䅁佁䍄啉䵅䅉䅅䅁䕁䅁䅁睁䵁䅁䅁权呂允䅁权潄权䅁权睂䅂䅁允䅁䅁䅅䅁佁䅁䄴䅁祁䑁䅅杌ㅁ䑁䅑兏䅁䅁杷允䅁䅁䅑䅁䑁䅁䅷䅁䭁䵁䉯䅁䭁佁䭙䅁䭁䥁䕕䅁䉁䅁䅁允䅁䅁䄴䅄䅁䑁䅁杌㉁䑁䅣免䅁䅁杷允䅁䅁䅑䅁䑁䅁䅷䅁䭁佁䅯䅁䭁佁䭳䅁䭁䝁䔰䅁䉁䅁䅁允䅁䅁䄴䅆䅁䑁䅅李㕁䑁䅧䅏祁䑁䅫兏睁䅁䅁䍄䉁䅁䅁䅂䅁䅁䅍䅄䅁䅁䅯共䅍䅁䅯权䅁䅁䅯眯䅅䅁䅅䅁䉁䅁䅁兂睃浣剩昷塷䅑杷允䅁䅁䅑䅁䑁䅁䅷䅁䭁䉁䄸䅁䭁佁䭯䅁䭁佁䭷䅁䉁䅁䅁允䅁䅁䄴䅄䅁䑁䅁杌㍁䑁䅫李䅁䅁杷允䅁䅁䅑䅁䑁䅁䅷䅁䭁乁䈴䅁䭁佁䬰䅁䭁佁䭷䅁䉁䅁䅁允䅁䅁䅕癱午坔光䑱䴸䅉䅅䅁䕁䅁䅁睁䵁䅁䅁权佄睁䅁权䕁䅁䅁权䙁䅁䅁允䅁䅁䅅䅁䙁䅁䅁䅁㕄汦䉒䍄䉁䅁䅁䅂䅁䅁䅍䅄䅁䅁䅯杇䅁䅁䅯朷䅯䅁䅯䄷䅯䅁䅅䅁䉁䅁䅁兂䅁䅁䅁䝉剕具杷允䅁䅁䅑䅁䑁䅁䅷䅁䭁䭁䅕䅁䭁佁䭯䅁䭁䡁䕁䅁䉁䅁䅁允䅁䅁䄴䅄䅁䑁䅁杌ㅁ䑁䅑李䅁䅁杷允䅁䅁䅑䅁䑁䅁䅷䅁䭁䱁䉍䅁䭁佁䭙䅁䭁䡁䕁䅁䉁䅁䅁允䅁䅁䄴杄䅁䑁䅅杍畁䑁䅙䅎硁䅁䅁䍄䉁䅁䅁䅂䅁䅁䅍䅄䅁䅁䅯杢䅁䅁䅯眵䅯䅁䅯兦䅑䅁䅅䅁䉁䅁䅁兂潂㙐㉨䌫㉮睐杷允䅁䅁䅑䅁䑁䅁䅷䅁䭁䡁䈴䅁䭁佁䬴䅁䭁䡁䔰䅁䉁䅁䅁允䅁䅁䅕䅁䅁䡁奨商䵅䅉䅅䅁䕁䅁䅁睁䵁䅁䅁权呃䅁䅁权灄权䅁权㥂䅂䅁允䅁䅁䅅䅁䙁䅁䅁䅁䅁⼵䅨䍄䉁䅁䅁䅂䅁䅁䅍䅄䅁䅁䅯儲䅅䅁䅯朷䅯䅁䅯兦䅑䅁䅅䅁䉁䅁䅁兂䅁䅁䅁䉉晅兑杷允䅁䅁䅑䅁䑁䅁䅷䅁䭁䩁䄸䅁䭁佁䭣䅁䭁䥁䕍䅁䉁䅁䅁允䅁䅁䅕䙅㕧䵴㉨啄䵁䅉䅅䅁䕁䅁䅁睁䵁䅁䅁权㝁䅁䅁权灄权䅁权㥂䅂䅁允䅁䅁䅅䅁䙁䅁䅁䅁睁光䉰䍄䉁䅁䅁䅂䅁䅁䅍䅄䅁䅁䅯睗䅁䅁䅯儶䅯䅁䅯全䅑䅁䅅䅁䉁䅁䅁兂䅁䅁䅁䝥ㅧ兑杷允䅁䅁䅑䅁䑁䅁䅷䅁䭁䱁䄴䅁䭁佁䭣䅁䭁佁䭷䅁䉁䅁䅁允䅁䅁䅯睒䅁䅁杷允䅁䅁䅑䅁䑁䅁䅷䅁䭁䵁䐸䅁䭁䉁䅅䅁䭁䅁䅕䅁䉁䅁䅁允䅁䅁䄴杆䅁䑁䅅䅎ぁ䑁䅍䅍睁䑁䅁䅍睁䑁䅁䅁䵁䅉䅅䅁䕁䅁䅁睁䵁䅁䅁权硂䅁䅁权煄权䅁权睂䅂䅁允䅁䅁䅅䅁佁䅁䅯䅁睁䍁䄴䅎㕁䅁䅁䍄䉁䅁䅁䅂䅁䅁䅍䅄䅁䅁䅯䄷䅅䅁䅯朶䅯䅁䅯兢䅑䅁䅅䅁䉁䅁䅁杄䵁䅁䅁䅍畁䑁䅕䅎硁䅁䅁䍄䉁䅁䅁䅂䅁䅁䅍䅄䅁䅁䅯儸䅉䅁䅯充䅁䅁䅯眯䅅䅁䅅䅁䉁䅁䅁杄啁䅁䅁免㑁䑁䅉䅍睁䑁䅁䅍睁䑁䅁䅁䵁䅉䅅䅁䕁䅁䅁睁䵁䅁䅁权乁䅁䅁权煄权䅁权㙂䅂䅁允䅁䅁䅅䅁佁䅁䅷䅁睁䍁䄴睍㕁䑁䅧䅁䵁䅉䅅䅁䕁䅁䅁睁䵁䅁䅁权扁䅁䅁权畄权䅁权䙃䅂䅁允䅁䅁䅅䅁䙁䅁䅁䅁元䍋䈹䍄䉁䅁䅁䅂䅁䅁䅍䅄䅁䅁䅯党䅁䅁䅯允䅉䅁䅯兂䅉䅁䅅䅁䉁䅁䅁兂剃㐹均摑呲䅑杷允䅁䅁䅑䅁䑁䅁䅷䅁䭁䅁䑧䅁䭁䅁䅯䅁䭁偁䈸䅁䉁䅁䅁允䅁䅁䅕呣䬰㘱睎䕅䵁䅉䅅䅁䕁䅁䅁睁䵁䅁䅁权奃䅁䅁权牄权䅁权䙃䅂䅁允䅁䅁䅅䅁佁䉁䅑䅁ㅁ䑁䅕免㉁䑁䅙杍㑁䑁䅁睍䅁䅁杷允䅁䅁䅑䅁䑁䅁䅷䅁䭁乁䉉䅁䭁佁䬴䅁䭁䡁䔰䅁䉁䅁䅁允䅁䅁䅕䅁䅁䉁⽑啅䵅䅉䅅䅁䕁䅁䅁睁䵁䅁䅁权⭄䅁䅁权灄权䅁权䑃䅂䅁允䅁䅁䅅䅁䙁䅁䅁䅁歂剉䉖䍄䉁䅁䅁䅂䅁䅁䅍䅄䅁䅁䅯䅺䅅䅁䅯朵䅯䅁䅯兣䅑䅁䅅䅁䉁䅁䅁杄䵁䅁䅁免畁䑁䅕李硁䅁䅁䍄䉁䅁䅁睁䅁䅁䅍䅄䅁䅁䅯眷䅅䅁䅯杊䅙䅁䅅䅁䉁䅁䅁杄䭁䅁䅁睎㍁䍁䄴杍䅁䅁杷允䅁䅁䅑䅁䑁䅁䅷䅁䭁䝁䉫䅁䭁佁䭳䅁䭁䥁䕕䅁䉁䅁䅁允䅁䅁䄴䅆䅁䑁䅉兎㍁䑁䅧杍㑁䑁䅕䅍㑁䅁䅁䍄䉁䅁䅁䅂䅁䅁䅍䅄䅁䅁䅯朰䅅䅁䅯眶䅯䅁䅯兢䅑䅁䅅䅁䉁䅁䅁杄啁䅁䅁免ぁ䑁䅙䅏ㅁ䑁䅙睍祁䑁䅫䅁䵁䅉䅅䅁䕁䅁䅁睁䵁䅁䅁权奃䅁䅁权畄权䅁权瑂䅂䅁允䅁䅁䅅䅁䙁䅁䅁䅁䅃祑䉒䍄䉁䅁䅁䅂䅁䅁䅍䅄䅁䅁䅯䅴䅍䅁䅯权䅁䅁䅯眯䅅䅁䅅䅁䉁䅁䅁兂䍂余兘汉啳䅑杷允䅁䅁䅑䅁䑁䅁䅷䅁䭁䩁䍷䅁䭁䅁䅯䅁䭁䅁䅕䅁䉁䅁䅁允䅁䅁䅕瑃橥䑣䬰䕁䵁䅉䅅䅁䕁䅁䅁睁䵁䅁䅁权捃允䅁权牄权䅁权䑃䅂䅁允䅁䅁䅅䅁佁䉁䅑䅁穁䑁䅁睎睁䑁䅣䅍㉁䑁䅫䅎䅁䅁杷允䅁䅁䅑䅁䑁䅁䅷䅁䭁䭁䉯䅁䭁佁䭧䅁䭁䡁䕁䅁䉁䅁䅁允䅁䅁䄴䅄䅁䑁䅍杌祁䑁䅫杍䅁䅁杷允䅁䅁䅑䅁䑁䅁䅷䅁䭁䕁䍉䅁䭁䉁䅅䅁䭁偁䈸䅁䉁䅁䅁允䅁䅁䄴杅䅁䑁䅑睎㍁䑁䅁䅍睁䑁䅁䅍䅁䅁杷允䅁䅁䅑䅁䑁䅁䅷䅁䭁䉁䍯䅁䭁䅁䅯䅁䭁偁䈸䅁䉁䅁䅁允䅁䅁䅕婤奍䙂余㜯䴸䅉䅅䅁䕁䅁䅁睁䵁䅁䅁权㍂允䅁权煄权䅁权硂䅂䅁允䅁䅁䅅䅁佁䅁䅷䅁睁䍁䄴兏㉁䑁䅙䅁䵁䅉䅅䅁䕁䅁䅁睁䵁䅁䅁权兄允䅁权瑄权䅁权療䅂䅁允䅁䅁䅅䅁䙁䡁焹䡶呓乇⽑䍄䉁䅁䅁䅂䅁䅁䅍䅄䅁䅁䅯杨䅍䅁䅯䅂䅁䅁䅯兂䅁䅁䅅䅁䉁䅁䅁兂䅁䅁䅁䑓湊兑杷允䅁䅁䅑䅁䑁䅁䅷䅁䭁佁䈴䅁䭁䅁䍅䅁䭁䅁䍕䅁䉁䅁䅁允䅁䅁䅕㉂獅㥭䭢䔲䵁䅉䅅䅁䕁䅁䅁睁䵁䅁䅁权坄杁䅁权䕁䅁䅁权䙁䅁䅁允䅁䅁䅅䅁䙁䅁䅁䕁佄氶䉨䍄䉁䅁䅁䅂䅁䅁䅍䅄䅁䅁䅯光䅅䅁䅯眶䅯䅁䅯来䅑䅁䅅䅁䉁䅁䅁杄啁䅁䅁免穁䑁䅣䅍ぁ䑁䅣李ぁ䑁䅙䅁䵁䅉䅅䅁䕁䅁䅁睁䵁䅁䅁权㍂允䅁权䕁䅁䅁权䕁杁䅁允䅁䅁䅅䅁䙁䅁䅁䅁䥃浙䉂䍄䉁䅁䅁䅂䅁䅁䅍䅄䅁䅁䅯兲䅅䅁䅯眶䅯䅁䅯全䅑䅁䅅䅁䉁䅁䅁杄啁䅁䅁睎祁䑁䅍䅏㕁䑁䅑䅍睁䑁䅁䅁䵁䅉䅅䅁䕁䅁䅁睁䵁䅁䅁权婄睁䅁权剁䅁䅁权⽄允䅁允䅁䅁䅅䅁佁䉁䅑䅁㉁䑁䅅䅍ㅁ䑁䅁䅍睁䑁䅁䅍䅁䅁杷允䅁䅁䅑䅁䑁䅁䅷䅁䭁乁䑁䅁䭁䅁䅯䅁䭁䅁䅕䅁䉁䅁䅁允䅁䅁䅕㡪ㅌ䙋偹樫䴸䅉䅅䅁䕁䅁䅁睁䵁䅁䅁权乁允䅁权瑄权䅁权㥂䅂䅁允䅁䅁䅅䅁䙁乁癮㕎㙪畒⽯䍄䉁䅁䅁䅂䅁䅁䅍䅄䅁䅁䅯䄱䅅䅁䅯允䅉䅁䅯睁䅉䅁䅅䅁䉁䅁䅁兂敂圳㠹晰橌䅑杷允䅁䅁䅑䅁䑁䅁䅷䅁䭁偁䍉䅁䭁䉁䅅䅁䭁䅁䅕䅁䉁䅁䅁允䅁䅁䄴䅆䅁䑁䅅兎睁䑁䅉杍㑁䑁䅁䅍睁䅁䅁䍄䉁䅁䅁䅂䅁䅁䅍䅄䅁䅁䅯兩䅍䅁䅯充䅁䅁䅯兂䅁䅁䅅䅁䉁䅁䅁杄十䅁䅁睎ㅁ䑁䅍䅍睁䑁䅁䅍睁䅁䅁䍄䉁䅁䅁䅂䅁䅁䅍䅄䅁䅁䅯兓䅅䅁䅯朶䅯䅁䅯兢䅑䅁䅅䅁䉁䅁䅁杄䵁䅁䅁䅍畁䑁䅑兏ㅁ䅁䅁䍄䉁䅁䅁䅂䅁䅁䅍䅄䅁䅁䅯入䅅䅁䅯䄶䅯䅁䅯兢䅑䅁䅅䅁䉁䅁䅁杄佁䅁䅁免㉁䍁䄴䅍睁䑁䅙䅁䵁䅉䅅䅁䕁䅁䅁睁䵁䅁䅁权兂䅁䅁权煄权䅁权䙃䅂䅁允䅁䅁䅅䅁佁䅁䅷䅁睁䍁䄴睍穁䑁䅕䅁䵁䅉䅅䅁䕁䅁䅁睁䵁䅁䅁权啂允䅁权灄权䅁权獄权䅁允䅁䅁䅅䅁䙁䅁䅁䅁权剖䈵䍄䉁䅁䅁䅂䅁䅁䅍䅄䅁䅁䅯儫䅁䅁䅯眶䅯䅁䅯来䅑䅁䅅䅁䉁䅁䅁杄坁䅁䅁免硁䑁䅕免睁䑁䅁䅍睁䑁䅁䅍䅁䅁杷允䅁䅁䅑䅁䑁䅁䅷䅁䭁䭁䉳䅁䭁佁䭙䅁䭁䥁䕍䅁䉁䅁䅁允䅁䅁䄴䅄䅁䑁䅅杌祁䑁䅕杍䅁䅁杷允䅁䅁䅑䅁䑁䅁䅷䅁䭁䉁䈴䅁䭁佁䭧䅁䭁䝁䔸䅁䉁䅁䅁允䅁䅁䄴䅄䅁䑁䅣杌㉁䑁䅁免䅁䅁杷允䅁䅁䅑䅁䑁䅁䅷䅁䭁佁䐸䅁䭁䉁䅅䅁䭁䅁䅕䅁䉁䅁䅁允䅁䅁䄴杆䅁䑁䅅䅍硁䑁䅕睎㍁䑁䅙李㕁䑁䅣䅁䵁䅉䅅䅁䑁䅁䅁睁䵁䅁䅁权啃允䅁权奁杂䅁允䅁䅁䅅䅁䭁䑁䜰䅁䵁䅉䅅䅁䕁䅁䅁睁䵁䅁䅁权䉄䅁䅁权浄权䅁权睂䅂䅁允䅁䅁䅅䅁佁䅁䅷䅁睁䍁䄴睎ぁ䑁䅫䅁䵁䅉䅅䅁䑁䅁䅁睁䵁䅁䅁权㑄䅁䅁权流杂䅁允䅁䅁䅅䅁佁䅁䄴䅁硁䑁䅁免畁䑁䅁睍䅁䅁杷允䅁䅁䅑䅁䑁䅁䅷䅁䭁䝁䉕䅁䭁䅁䍅䅁䭁䅁䍍䅁䉁䅁䅁允䅁䅁䅕⭗卉散內䔸䵁䅉䅅䅁䕁䅁䅁睁䵁䅁䅁权剄允䅁权湄权䅁权獄权䅁允䅁䅁䅅䅁䙁䵁䴳䵺䵺佺⽧䍄䉁䅁䅁䅂䅁䅁䅍䅄䅁䅁䅯杵䅍䅁䅯䅂䅁䅁䅯兂䅁䅁䅅䅁䉁䅁䅁兂䅁䅁䅁㡓楂兑杷允䅁䅁䅑䅁䑁䅁䅷䅁䭁䡁䉑䅁䭁佁䭫䅁䭁䝁䔸䅁䉁䅁䅁允䅁䅁䅕䅁䅁䡁摢䕌䵅䅉䅅䅁䕁䅁䅁睁䵁䅁䅁权ㅃ允䅁权潄权䅁权硂䅂䅁允䅁䅁䅅䅁佁䅁䄴䅁硁䑁䅧杌睁䑁䅑李䅁䅁杷允䅁䅁䅑䅁䑁䅁䅷䅁䭁䉁䄴䅁䭁佁䭯䅁䭁䥁䕕䅁䉁䅁䅁允䅁䅁䄴䅄䅁䑁䅅杌睁䑁䅧睎䅁䅁杷允䅁䅁䅑䅁䑁䅁䅷䅁䭁䑁䉷䅁䭁佁䭙䅁䭁佁䭷䅁䉁䅁䅁允䅁䅁䄴权䅁䑁䅉杌ㅁ䑁䅫䅁䵁䅉䅅䅁䕁䅁䅁睁䵁䅁䅁权潄允䅁权浄权䅁权獄权䅁允䅁䅁䅅䅁佁䅁䅷䅁睁䍁䄴䅏㍁䑁䅍䅁䵁䅉䅅䅁䕁䅁䅁睁䵁䅁䅁权時睁䅁权䭁䅁䅁权䙁䅁䅁允䅁䅁䅅䅁䙁䵁䱤㑎䉬偙⼸䍄䉁䅁䅁䅂䅁䅁䅍䅄䅁䅁䅯睃䅁䅁䅯眵䅯䅁䅯睧䅑䅁䅅䅁䉁䅁䅁兂䑄匹捨㑪睉䅑杷允䅁䅁䅑䅁䑁䅁䅷䅁䭁䉁䍫䅁䭁䅁䅯䅁䭁䅁䅕䅁䉁䅁䅁允䅁䅁䅕楄礲敮渫ぅ䵁䅉䅅䅁䑁䅁䅁睁䵁䅁䅁权㥄䅁䅁权歁杂䅁允䅁䅁䅅䅁䭁䉁䕁䅁䵁䅉䅅䅁䕁䅁䅁睁䵁䅁䅁权牂允䅁权剁䅁䅁权䕁杁䅁允䅁䅁䅅䅁䭁䕁䅣䅁䵁䅉䅅䅁䕁䅁䅁睁䵁䅁䅁权剄睁䅁权䭁䅁䅁权⽄允䅁允䅁䅁䅅䅁䙁佁㠵穐敖桏䅒䍄䉁䅁䅁睁䅁䅁䅍䅄䅁䅁䅯児䅁䅁䅯䅇䅙䅁䅅䅁䉁䅁䅁权䩂睂䅁䍄䉁䅁䅁䅂䅁䅁䅍䅄䅁䅁䅯睂䅁䅁䅯朷䅯䅁䅯䄷䅯䅁䅅䅁䉁䅁䅁兂䅁䅁䅁䩋ㄸ兑杷允䅁䅁䅑䅁䑁䅁䅷䅁䭁䩁䍧䅁䭁䅁䅑䅁䭁䅁䅕䅁䉁䅁䅁允䅁䅁䅕䅁䅁做㙨歫䵅䅉䅅䅁䑁䅁䅁睁䵁䅁䅁权䑄允䅁权奁杂䅁允䅁䅁䅅䅁䭁䕁䝑䅁䵁䅉䅅䅁䕁䅁䅁睁䵁䅁䅁权㝄允䅁权湄权䅁权㥂䅂䅁允䅁䅁䅅䅁䙁䉁愱䑚晶睔䅬䍄䉁䅁䅁䅂䅁䅁䅍䅄䅁䅁䅯䄵䅅䅁䅯朵䅯䅁䅯来䅑䅁䅅䅁䉁䅁䅁杄䵁䅁䅁䅍畁䑁䅫䅏硁䅁䅁䍄䉁䅁䅁䅂䅁䅁䅍䅄䅁䅁䅯䅖䅁䅁䅯儷䅯䅁䅯睢䅑䅁䅅䅁䉁䅁䅁兂㙄浦㡱䩤㙐睐杷允䅁䅁䅑䅁䑁䅁䅷䅁䭁䱁䍅䅁䭁䅁䅑䅁䭁䅁䅕䅁䉁䅁䅁允䅁䅁䅕䅁䅁䥁癏啘䵅䅉䅅䅁䕁䅁䅁睁䵁䅁䅁权扂䅁䅁权牄权䅁权瑂䅂䅁允䅁䅁䅅䅁佁䉁䅑䅁ぁ䑁䅑免睁䑁䅁䅍睁䑁䅁䅍䅁䅁杷允䅁䅁䅑䅁䑁䅁䅷䅁䭁佁䅕䅁䭁䅁䅑䅁䭁䅁䍑䅁䉁䅁䅁允䅁䅁䅕䅁䅁䭁䡥歕䵅䅉䅅䅁䕁䅁䅁睁䵁䅁䅁权婁杁䅁权剁䅁䅁权⽄允䅁允䅁䅁䅅䅁佁䉁䅙䅁硁䑁䅅睍ぁ䑁䅉兎睁䑁䅁䅍睁䅁䅁䍄䉁䅁䅁睁䅁䅁䅍䅄䅁䅁䅯䄰䅁䅁䅯䅈䅙䅁䅅䅁䉁䅁䅁权慂杂䅁䍄䉁䅁䅁䅂䅁䅁䅍䅄䅁䅁䅯兡䅁䅁䅯允䅉䅁䅯睁䅉䅁䅅䅁䉁䅁䅁兂ぃ剴䍫㥢汦䅑杷允䅁䅁䅑䅁䑁䅁䅷䅁䭁䭁䉉䅁䭁佁䬰䅁䭁䡁䔰䅁䉁䅁䅁允䅁䅁䅕倹唳佥浫吶䴸䅉䅅䅁䕁䅁䅁睁䵁䅁䅁权兄允䅁权灄权䅁权㥂䅂䅁允䅁䅁䅅䅁䙁䅁䅁䅁䅄楐䉰䍄䉁䅁䅁睁䅁䅁䅍䅄䅁䅁䅯杅䅅䅁䅯杈䅙䅁䅅䅁䉁䅁䅁权晄睂䅁䍄䉁䅁䅁䅂䅁䅁䅍䅄䅁䅁䅯睅䅍䅁䅯充䅁䅁䅯兂䅁䅁䅅䅁䉁䅁䅁杄啁䅁䅁免ぁ䑁䅕兏睁䑁䅁䅍睁䑁䅁䅁䵁䅉䅅䅁䕁䅁䅁睁䵁䅁䅁权呁䅁䅁权湄权䅁权硂䅂䅁允䅁䅁䅅䅁䭁䕁䅣䅁䵁䅉䅅䅁䕁䅁䅁睁䵁䅁䅁权汃允䅁权浄权䅁权硂䅂䅁允䅁䅁䅅䅁䭁䕁䅣䅁䵁䅉䅅䅁䕁䅁䅁睁䵁䅁䅁权橄杁䅁权剁䅁䅁权䙁䅁䅁允䅁䅁䅅䅁佁䉁䅙䅁ぁ䑁䅁兎祁䑁䅁䅍睁䑁䅁䅍睁䅁䅁䍄䉁䅁䅁睁䅁䅁䅍䅄䅁䅁䅯眶䅁䅁䅯杇䅙䅁䅅䅁䉁䅁䅁权䍁䅃䅁䍄䉁䅁䅁䅂䅁䅁䅍䅄䅁䅁䅯材䅅䅁䅯儷䅯䅁䅯来䅑䅁䅅䅁䉁䅁䅁兂奃桢䑋䵷婲睐杷允䅁䅁䅑䅁䑁䅁䅷䅁䭁䝁䉧䅁䭁佁䭙䅁䭁䝁䔰䅁䉁䅁䅁允䅁䅁䄴䅄䅁䑁䅉杌ㅁ䑁䅑䅎䅁䅁杷允䅁䅁䅑䅁䑁䅁䅷䅁䭁䭁䈴䅁䭁佁䭳䅁䭁䡁䕁䅁䉁䅁䅁允䅁䅁䄴䅆䅁䑁䅉兎ㅁ䑁䅅睍睁䑁䅕李睁䅁䅁䍄䉁䅁䅁䅂䅁䅁䅍䅄䅁䅁䅯東䅉䅁䅯充䅁䅁䅯兂䅁䅁䅅䅁䉁䅁䅁杄十䅁䅁睍㑁䑁䅧睍睁䑁䅉兎睁䅁䅁䍄䉁䅁䅁䅂䅁䅁䅍䅄䅁䅁䅯克䅅䅁䅯儷䅯䅁䅯兦䅑䅁䅅䅁䉁䅁䅁兂あ䩈奱穴㥘睐杷允䅁䅁䅑䅁䑁䅁䅷䅁䭁䅁䑫䅁䭁䅁䅯䅁䭁䅁䅕䅁䉁䅁䅁允䅁䅁䅕噈歰㥏倸歉䵁䅉䅅䅁䕁䅁䅁睁䵁䅁䅁权䥁䅁䅁权潄权䅁权䑃䅂䅁允䅁䅁䅅䅁佁䅁䄴䅁硁䑁䅫杌㉁䑁䅙兏䅁䅁杷允䅁䅁䅑䅁䑁䅁䅷䅁䭁䡁䅧䅁䭁佁䬴䅁䭁䥁䕍䅁䉁䅁䅁允䅁䅁䅕䅁䅁䕁䙁唹䵁䅉䅅䅁䕁䅁䅁睁䵁䅁䅁权獁睁䅁权䭁䅁䅁权䙁䅁䅁允䅁䅁䅅䅁䙁䅁䅁䅁䅁䉧䅬䍄䉁䅁䅁䅂䅁䅁䅍䅄䅁䅁䅯杨䅍䅁䅯䅂䅁䅁䅯眯䅅䅁䅅䅁䉁䅁䅁兂䅁䅁䅃㘶浂兑杷允䅁䅁䅑䅁䑁䅁䅷䅁䭁䭁䍁䅁䭁䅁䅑䅁䭁偁䈸䅁䉁䅁䅁允䅁䅁䅕䅁䅁䑁てじ䵅䅉䅅䅁䑁䅁䅁睁䵁䅁䅁权硂䅁䅁权捁杂䅁允䅁䅁䅅䅁䭁䕁䝅䅁䵁䅉䅅䅁䑁䅁䅁睁䵁䅁䅁权塃允䅁权流杂䅁允䅁䅁䅅䅁佁䅁䅷䅁㑁䑁䅉杌㉁䑁䅙䅁䵁䅉䅅䅁䕁䅁䅁睁䵁䅁䅁权扂允䅁权䉁杁䅁权䑁杁䅁允䅁䅁䅅䅁䙁䥁㙵啶䝫兗䉚䍄䉁䅁䅁䅂䅁䅁䅍䅄䅁䅁䅯眲䅅䅁䅯儶䅯䅁䅯䅣䅑䅁䅅䅁䉁䅁䅁兂䅁䅁䅁䕍瑑兑杷允䅁䅁䅑䅁䑁䅁䅷䅁䭁䉁䉑䅁䭁佁䭫䅁䭁䥁䕕䅁䉁䅁䅁允䅁䅁䅕䅁䅁䵁獃䴸䵁䅉䅅䅁䕁䅁䅁睁䵁䅁䅁权浃允䅁权浄权䅁权獄权䅁允䅁䅁䅅䅁佁䅁䅷䅁睁䍁䄴䅏祁䑁䅕䅁䵁䅉䅅䅁䕁䅁䅁睁䵁䅁䅁权㕃睁䅁权剁䅁䅁权⽄允䅁允䅁䅁䅅䅁佁䉁䅑䅁ㅁ䑁䅧睎硁䑁䅁䅍睁䑁䅁䅍䅁䅁杷允䅁䅁䅑䅁䑁䅁䅷䅁䭁䝁䉁䅁䭁佁䭯䅁䭁䡁䕯䅁䉁䅁䅁允䅁䅁䄴䅄䅁䑁䅁杌㍁䑁䅑䅎䅁䅁杷允䅁䅁䅑䅁䑁䅁䅷䅁䭁䝁䅫䅁䭁佁䭧䅁䭁佁䭷䅁䉁䅁䅁允䅁䅁䄴䅄䅁䑁䅙杌睁䑁䅍睍䅁䅁杷允䅁䅁䅑䅁䑁䅁䅷䅁䭁䝁䐰䅁䭁䉁䅅䅁䭁偁䈸䅁䉁䅁䅁允䅁䅁䄴䅆䅁䑁䅧李穁䑁䅧兎睁䑁䅁䅍睁䅁䅁䍄䉁䅁䅁䅂䅁䅁䅍䅄䅁䅁䅯兢䅅䅁䅯朶䅯䅁䅯䅣䅑䅁䅅䅁䉁䅁䅁杄䵁䅁䅁䅍畁䑁䅕睎㑁䅁䅁䍄䉁䅁䅁䅂䅁䅁䅍䅄䅁䅁䅯睩䅅䅁䅯朷䅯䅁䅯兢䅑䅁䅅䅁䉁䅁䅁兂䅁䅁䅁䝖䘵兑杷允䅁䅁䅑䅁䑁䅁䅷䅁䭁䅁䑑䅁䭁䉁䅅䅁䭁䅁䅕䅁䉁䅁䅁允䅁䅁䄴杅䅁䑁䅧免穁䑁䅅睍睁䑁䅁䅍䅁䅁杷允䅁䅁䅑䅁䑁䅁䅷䅁䭁䙁䉑䅁䭁佁䭯䅁䭁䝁䔰䅁䉁䅁䅁允䅁䅁䄴䅄䅁䑁䅁杌ㅁ䑁䅅䅏䅁䅁杷允䅁䅁䅑䅁䑁䅁䅷䅁䭁䩁䑧䅁䭁䉁䅅䅁䭁偁䈸䅁䉁䅁䅁允䅁䅁䄴䅆䅁䑁䅙䅎㍁䑁䅫䅍睁䑁䅁䅍睁䅁䅁䍄䉁䅁䅁䅂䅁䅁䅍䅄䅁䅁䅯䅇䅅䅁䅯儷䅯䅁䅯全䅑䅁䅅䅁䉁䅁䅁兂㍄畎睢昴呢睐杷允䅁䅁䅑䅁䑁䅁䅷䅁䭁䉁䑍䅁䭁䅁䅯䅁䭁䅁䅕䅁䉁䅁䅁允䅁䅁䅕䑚晶㑔堲䕇䵁䅉䅅䅁䕁䅁䅁睁䵁䅁䅁权求允䅁权灄权䅁权獄权䅁允䅁䅁䅅䅁䙁䅁䅁䅁杄祊䉚䍄䉁䅁䅁䅂䅁䅁䅍䅄䅁䅁䅯眷䅅䅁䅯眵䅯䅁䅯兦䅑䅁䅅䅁䉁䅁䅁兂䑄匹捨な楉䅑杷允䅁䅁䅑䅁䑁䅁䅷䅁䭁䩁䅷䅁䭁佁䬴䅁䭁䡁䕅䅁䉁䅁䅁允䅁䅁䅕䅁䅁乁楄歋䵅䅉䅅䅁䕁䅁䅁睁䵁䅁䅁权ㅂ睁䅁权䕁䅁䅁权⽄允䅁允䅁䅁䅅䅁䙁䅁䅁䭁䩁䝋䉤䍄䉁䅁䅁睁䅁䅁䅍䅄䅁䅁䅯杇䅁䅁䅯杇䅙䅁䅅䅁䉁䅁䅁权坄杂䅁䍄䉁䅁䅁䅂䅁䅁䅍䅄䅁䅁䅯兊䅁䅁䅯眵䅯䅁䅯兦䅑䅁䅅䅁䉁䅁䅁兂㕁䵴㉨牶㐸䅑杷允䅁䅁䅑䅁䑁䅁䅷䅁䭁偁䅕䅁䭁佁䭫䅁䭁䥁䕕䅁䉁䅁䅁允䅁䅁䅕䅁䅁䩁歊歋䵅䅉䅅䅁䕁䅁䅁睁䵁䅁䅁权啂允䅁权潄权䅁权硂䅂䅁允䅁䅁䅅䅁佁䅁䄴䅁穁䑁䅙杌祁䑁䅙兎䅁䅁杷允䅁䅁䅑䅁䑁䅁䅷䅁䭁偁䅍䅁䭁佁䭣䅁䭁䡁䕯䅁䉁䅁䅁允䅁䅁䅕䡳潊敫㠳啉䵁䅉䅅䅁䕁䅁䅁睁䵁䅁䅁权呄睁䅁权剁䅁䅁权⽄允䅁允䅁䅁䅅䅁佁䉁䅑䅁穁䑁䅉睎㑁䑁䅅李㉁䑁䅫兎䅁䅁杷允䅁䅁䅑䅁䑁䅁䅷䅁䭁䅁䉕䅁䭁佁䭯䅁䭁䥁䕕䅁䉁䅁䅁允䅁䅁䄴䅄䅁䑁䅅杌睁䑁䅍兏䅁䅁杷允䅁䅁䅑䅁䑁䅁䅷䅁䭁䙁䈸䅁䭁佁䭫䅁䭁佁䭷䅁䉁䅁䅁允䅁䅁䅕䅁䅁䅁䵁あ䵅䅉䅅䅁䕁䅁䅁睁䵁䅁䅁权灂允䅁权䕁䅁䅁权䙁䅁䅁允䅁䅁䅅䅁䙁䅁䅁䅁祄洰䉊䍄䉁䅁䅁䅂䅁䅁䅍䅄䅁䅁䅯睨䅅䅁䅯朶䅯䅁䅯䄷䅯䅁䅅䅁䉁䅁䅁杄䵁䅁䅁免畁䑁䅉杍ぁ䅁䅁䍄䉁䅁䅁䅂䅁䅁䅍䅄䅁䅁䅯䅃䅅䅁䅯朷䅯䅁䅯兦䅑䅁䅅䅁䉁䅁䅁兂䅁䅁䅁䑕洸兑杷允䅁䅁䅑䅁䑁䅁䅷䅁䭁䑁䉕䅁䭁佁䬴䅁䭁䝁䔸䅁䉁䅁䅁允䅁䅁䅕䅁䅁䵁㡂䔫䵁䅉䅅䅁䕁䅁䅁睁䵁䅁䅁权桄杁䅁权䕁䅁䅁权䙁䅁䅁允䅁䅁䅅䅁䙁䅁䅁䭁㡃㔹䉒䍄䉁䅁䅁䅂䅁䅁䅍䅄䅁䅁䅯兢䅁䅁䅯朵䅯䅁䅯䄷䅯䅁䅅䅁䉁䅁䅁杄䵁䅁䅁䅍畁䑁䅕睎硁䅁䅁䍄䉁䅁䅁䅂䅁䅁䅍䅄䅁䅁䅯兔䅍䅁䅯充䅁䅁䅯兂䅁䅁䅅䅁䉁䅁䅁杄啁䅁䅁李㑁䑁䅣李㍁䑁䅧杍㕁䑁䅅䅁䵁䅉䅅䅁䕁䅁䅁睁䵁䅁䅁权㍁䅁䅁权潄权䅁权療䅂䅁允䅁䅁䅅䅁佁䅁䄴䅁ㅁ䑁䅉杌㉁䑁䅧睎䅁䅁杷允䅁䅁䅑䅁䑁䅁䅷䅁䭁䍁䑍䅁䭁䅁䅯䅁䭁䅁䅕䅁䉁䅁䅁允䅁䅁䅕敫㠱穐敖樰䴸䅉䅅䅁䕁䅁䅁睁䵁䅁䅁权楃䅁䅁权湄权䅁权䙃䅂䅁允䅁䅁䅅䅁䙁䙁偹癷潕䉘䄱䍄䉁䅁䅁䅂䅁䅁䅍䅄䅁䅁䅯杸䅁䅁䅯儶䅯䅁䅯䅣䅑䅁䅅䅁䉁䅁䅁兂䅁䅁䅁䱷払兑杷允䅁䅁䅑䅁䑁䅁䅷䅁䭁乁䉕䅁䭁佁䭣䅁䭁䡁䔰䅁䉁䅁䅁允䅁䅁䅕䘫橐婰䕶歃䵁䅉䅅䅁䕁䅁䅁睁䵁䅁䅁权㡂允䅁权浄权䅁权瑂䅂䅁允䅁䅁䅅䅁佁䅁䅷䅁硁䍁䄴䅍ㅁ䑁䅑䅁䵁䅉䅅䅁䕁䅁䅁睁䵁䅁䅁权楂杁䅁权剁䅁䅁权⽄允䅁允䅁䅁䅅䅁佁䉁䅑䅁ㅁ䑁䅙免睁䑁䅁䅍睁䑁䅁䅍䅁䅁杷允䅁䅁䅑䅁䑁䅁䅷䅁䭁䡁䅑䅁䭁佁䭯䅁䭁䝁䔰䅁䉁䅁䅁允䅁䅁䄴䅄䅁䑁䅁杌祁䑁䅣䅏䅁䅁杷允䅁䅁䅑䅁䑁䅁䅷䅁䭁䉁䑑䅁䭁䉁䅅䅁䭁䅁䅕䅁䉁䅁䅁允䅁䅁䄴䅆䅁䑁䅅免㉁䑁䅙䅎ㅁ䑁䅁䅍睁䅁䅁䍄䉁䅁䅁䅂䅁䅁䅍䅄䅁䅁䅯䅔䅁䅁䅯朷䅯䅁䅯全䅑䅁䅅䅁䉁䅁䅁兂䅁䅁䅁瑺橕兑杷允䅁䅁䅑䅁䑁䅁䅷䅁䭁乁䑕䅁䭁䅁䅑䅁䭁䅁䅕䅁䉁䅁䅁允䅁䅁䅕䅁䅁䭁㙲止䵅䅉䅅䅁䕁䅁䅁睁䵁䅁䅁权偁杁䅁权䭁䅁䅁权䙁䅁䅁允䅁䅁䅅䅁䙁䍁礲敮渫杸䄱䍄䉁䅁䅁䅂䅁䅁䅍䅄䅁䅁䅯䅕䅁䅁䅯䅂䅁䅁䅯兂䅁䅁䅅䅁䉁䅁䅁兂䅁䅁䅁橗汴兑杷允䅁䅁䅑䅁䑁䅁䅷䅁䭁䭁䅙䅁䭁佁䭳䅁䭁䡁䔰䅁䉁䅁䅁允䅁䅁䄴䅆䅁䑁䅅䅏㕁䑁䅍李睁䑁䅫兎㕁䅁䅁䍄䉁䅁䅁䅂䅁䅁䅍䅄䅁䅁䅯䅙䅅䅁䅯䄶䅯䅁䅯兦䅑䅁䅅䅁䉁䅁䅁杄佁䅁䅁免硁䍁䄴兏㑁䑁䅉䅁䵁䅉䅅䅁䕁䅁䅁睁䵁䅁䅁权睂睁䅁权䭁䅁䅁权䙁䅁䅁允䅁䅁䅅䅁䙁䝁㡱䩤奍偂⽷䍄䉁䅁䅁䅂䅁䅁䅍䅄䅁䅁䅯杍䅁䅁䅯儶䅯䅁䅯睢䅑䅁䅅䅁䉁䅁䅁兂䅁䅁䅁䩍契兑杷允䅁䅁䅑䅁䑁䅁䅷䅁䭁䡁䅅䅁䭁佁䭯䅁䭁䥁䕕䅁䉁䅁䅁允䅁䅁䄴䅄䅁䑁䅁杌ぁ䑁䅧睎䅁䅁杷允䅁䅁䅑䅁䑁䅁䅷䅁䭁䅁䉑䅁䭁佁䭯䅁䭁䝁䔸䅁䉁䅁䅁允䅁䅁䄴䅄䅁䑁䅅杌ぁ䑁䅅兏䅁䅁杷允䅁䅁䅑䅁䑁䅁䅷䅁䭁䩁䉧䅁䭁䅁䅯䅁䭁䅁䅕䅁䉁䅁䅁允䅁䅁䅕㥆佮ㄹ橐吷䴸䅉䅅䅁䕁䅁䅁睁䵁䅁䅁权啄睁䅁权剁䅁䅁权䙁䅁䅁允䅁䅁䅅䅁佁䉁䅑䅁硁䑁䅁睎穁䑁䅣杍睁䑁䅁䅍䅁䅁杷允䅁䅁䅍䅁䑁䅁䅷䅁䭁䕁䅳䅁䭁䍁䝙䅁䉁䅁䅁允䅁䅁䄴䅄䅁䑁䅫睍畁䑁䅑睍䅁䅁杷允䅁䅁䅑䅁䑁䅁䅷䅁䭁䅁䅣䅁䭁佁䭯䅁䭁䡁䔰䅁䉁䅁䅁允䅁䅁䄴䅄䅁䑁䅁杌ㅁ䑁䅉李䅁䅁杷允䅁䅁䅑䅁䑁䅁䅷䅁䭁䭁䅫䅁䭁佁䭣䅁䭁䡁䕯䅁䉁䅁䅁允䅁䅁䅕楬婤䄱䡁樴䴸䅉䅅䅁䕁䅁䅁睁䵁䅁䅁权䥁睁䅁权䕁䅁䅁权⽄允䅁允䅁䅁䅅䅁䙁䅁䅁䅁剃䑨䈹䍄䉁䅁䅁䅂䅁䅁䅍䅄䅁䅁䅯朱䅍䅁䅯权䅁䅁䅯兂䅁䅁䅅䅁䉁䅁䅁兂獃䙈歰㥏䴸䅷杷允䅁䅁䅑䅁䑁䅁䅷䅁䭁䭁䄰䅁䭁佁䭧䅁䭁䝁䔰䅁䉁䅁䅁允䅁䅁䄴杄䅁䑁䅑李畁䑁䅁李ㅁ䅁䅁䍄䉁䅁䅁䅂䅁䅁䅍䅄䅁䅁䅯兵䅅䅁䅯朵䅯䅁䅯䄷䅯䅁䅅䅁䉁䅁䅁杄䵁䅁䅁䅎畁䑁䅉免㑁䅁䅁䍄䉁䅁䅁睁䅁䅁䅍䅄䅁䅁䅯䅕䅅䅁䅯杈䅙䅁䅅䅁䉁䅁䅁权捄杂䅁䍄䉁䅁䅁䅂䅁䅁䅍䅄䅁䅁䅯村䅅䅁䅯儷䅯䅁䅯兣䅑䅁䅅䅁䉁䅁䅁兂灁䥘䌯匹㙪睐杷允䅁䅁䅑䅁䑁䅁䅷䅁䭁䱁䉍䅁䭁佁䭧䅁䭁䡁䕁䅁䉁䅁䅁允䅁䅁䄴杄䅁䑁䅅睍畁䑁䅧免㍁䅁䅁䍄䉁䅁䅁䅂䅁䅁䅍䅄䅁䅁䅯睉䅁䅁䅯䄶䅯䅁䅯兢䅑䅁䅅䅁䉁䅁䅁杄佁䅁䅁杍ぁ䍁䄴杍ㅁ䑁䅉䅁䵁䅉䅅䅁䕁䅁䅁睁䵁䅁䅁权剃䅁䅁权畄权䅁权瑂䅂䅁允䅁䅁䅅䅁䙁䅁䅁䅁权祬䉎䍄䉁䅁䅁䅂䅁䅁䅍䅄䅁䅁䅯睺䅁䅁䅯䄶䅯䅁䅯睧䅑䅁䅅䅁䉁䅁䅁杄佁䅁䅁杍ㅁ䍁䄴䅎祁䑁䅣䅁䵁䅉䅅䅁䕁䅁䅁睁䵁䅁䅁权桃允䅁权畄权䅁权硂䅂䅁允䅁䅁䅅䅁䙁䅁䅁䅁兄匫䉊䍄䉁䅁䅁䅂䅁䅁䅍䅄䅁䅁䅯杴䅁䅁䅯朶䅯䅁䅯睧䅑䅁䅅䅁䉁䅁䅁杄䵁䅁䅁䅍畁䑁䅕免㍁䅁䅁䍄䉁䅁䅁䅂䅁䅁䅍䅄䅁䅁䅯兌䅅䅁䅯朷䅯䅁䅯䅣䅑䅁䅅䅁䉁䅁䅁兂䅁䅁䅁䕧き兑杷允䅁䅁䅑䅁䑁䅁䅷䅁䭁䍁䑅䅁䭁䅁䅑䅁䭁䅁䅕䅁䉁䅁䅁允䅁䅁䅕䅁䅁位䅷啰䵅䅉䅅䅁䕁䅁䅁睁䵁䅁䅁权佃䅁䅁权䕁䅁䅁权䕁杁䅁允䅁䅁䅅䅁䙁䅁䅁䅁慄ㅮ䉤䍄䉁䅁䅁䅂䅁䅁䅍䅄䅁䅁䅯䅎䅅䅁䅯䄶䅯䅁䅯兣䅑䅁䅅䅁䉁䅁䅁杄佁䅁䅁杍祁䍁䄴䅎㍁䑁䅍䅁䵁䅉䅅䅁䕁䅁䅁睁䵁䅁䅁权㡂睁䅁权䕁䅁䅁权䙁䅁䅁允䅁䅁䅅䅁䙁䅁䅁䅁獂汏䈱䍄䉁䅁䅁䅂䅁䅁䅍䅄䅁䅁䅯眰䅁䅁䅯儶䅯䅁䅯睧䅑䅁䅅䅁䉁䅁䅁兂䅁䅁䅁䑹潧兑杷允䅁䅁䅑䅁䑁䅁䅷䅁䭁䑁䉣䅁䭁䅁䅑䅁䭁䅁䍑䅁䉁䅁䅁允䅁䅁䅕䅁䅁䕁捄じ䵅䅉䅅䅁䕁䅁䅁睁䵁䅁䅁权䙁允䅁权瑄权䅁权瑂䅂䅁允䅁䅁䅅䅁䙁䡁啳歲桦来䅎䍄䉁䅁䅁䅂䅁䅁䅍䅄䅁䅁䅯儹䅅䅁䅯儷䅯䅁䅯䅣䅑䅁䅅䅁䉁䅁䅁兂䩃坑汄䌰湌睐杷允䅁䅁䅑䅁䑁䅁䅷䅁䭁䩁䌸䅁䭁䅁䅑䅁䭁䅁䅕䅁䉁䅁䅁允䅁䅁䅕䅁䅁乧䱘啤䵅䅉䅅䅁䑁䅁䅁睁䵁䅁䅁权㕃䅁䅁权慁杂䅁允䅁䅁䅅䅁䭁䕁䝁䅁䵁䅉䅅䅁䕁䅁䅁睁䵁䅁䅁权䑃允䅁权湄权䅁权㥂䅂䅁允䅁䅁䅅䅁䙁䵁䴳䵺䵺䍪䅖䍄䉁䅁䅁睁䅁䅁䅍䅄䅁䅁䅯儹䅁䅁䅯杇䅙䅁䅅䅁䉁䅁䅁权䱂杂䅁䍄䉁䅁䅁䅂䅁䅁䅍䅄䅁䅁䅯杚䅁䅁䅯朶䅯䅁䅯全䅑䅁䅅䅁䉁䅁䅁杄䵁䅁䅁䅍畁䑁䅑睎㍁䅁䅁䍄䉁䅁䅁䅂䅁䅁䅍䅄䅁䅁䅯睹䅁䅁䅯眶䅯䅁䅯兣䅑䅁䅅䅁䉁䅁䅁杄坁䅁䅁免祁䑁䅑李睁䑁䅁䅍睁䑁䅁䅍䅁䅁杷允䅁䅁䅑䅁䑁䅁䅷䅁䭁䙁䉅䅁䭁䅁䅯䅁䭁䅁䍑䅁䉁䅁䅁允䅁䅁䅕牡へ硫䕩歈䵁䅉䅅䅁䕁䅁䅁睁䵁䅁䅁权浃睁䅁权䭁䅁䅁权䙁䅁䅁允䅁䅁䅅䅁䙁偁灹搸乊癙⽁䍄䉁䅁䅁睁䅁䅁䅍䅄䅁䅁䅯䅚䅅䅁䅯䅈䅙䅁䅅䅁䉁䅁䅁权牁杂䅁䍄䉁䅁䅁䅂䅁䅁䅍䅄䅁䅁䅯六䅅䅁䅯眶䅯䅁䅯兣䅑䅁䅅䅁䉁䅁䅁杄啁䅁䅁兎㕁䑁䅑䅍睁䑁䅁䅍睁䑁䅁䅁䵁䅉䅅䅁䕁䅁䅁睁䵁䅁䅁权䩄允䅁权灄权䅁权㥂䅂䅁允䅁䅁䅅䅁䙁䅁䅁䅁兄倶䅎䍄䉁䅁䅁䅂䅁䅁䅍䅄䅁䅁䅯朵䅅䅁䅯眶䅯䅁䅯来䅑䅁䅅䅁䉁䅁䅁杄啁䅁䅁兏硁䑁䅑䅏㉁䑁䅁睍硁䑁䅍䅁䵁䅉䅅䅁䕁䅁䅁睁䵁䅁䅁权呃睁䅁权䕁䅁䅁权⽄允䅁允䅁䅁䅅䅁䙁䅁䅁䥁䩃塐䉎䍄䉁䅁䅁䅂䅁䅁䅍䅄䅁䅁䅯睄䅁䅁䅯朶䅯䅁䅯睧䅑䅁䅅䅁䉁䅁䅁杄䵁䅁䅁䅍畁䑁䅙䅍穁䅁䅁䍄䉁䅁䅁䅂䅁䅁䅍䅄䅁䅁䅯村䅁䅁䅯允䅉䅁䅯杁䅉䅁䅅䅁䉁䅁䅁兂汁灭䭶兙匯䅑杷允䅁䅁䅑䅁䑁䅁䅷䅁䭁䕁䅯䅁䭁佁䬰䅁䭁䡁䕁䅁䉁䅁䅁允䅁䅁䅕硢䑋䵷桱含䴸䅉䅅䅁䕁䅁䅁睁䵁䅁䅁权䥄䅁䅁权畄权䅁权㙂䅂䅁允䅁䅁䅅䅁䙁䅁䅁䅁䅄桖䉚䍄䉁䅁䅁䅂䅁䅁䅍䅄䅁䅁䅯儲䅉䅁䅯权䅁䅁䅯眯䅅䅁䅅䅁䉁䅁䅁兂䭂䅄牉硨㍢睐杷允䅁䅁䅑䅁䑁䅁䅷䅁䭁䅁䕉䅁䭁䉁䅅䅁䭁䅁䅕䅁䉁䅁䅁允䅁䅁䄴䅆䅁䑁䅉睍ぁ䑁䅧䅍睁䑁䅁䅍睁䅁䅁䍄䉁䅁䅁䅂䅁䅁䅍䅄䅁䅁䅯其䅁䅁䅯朶䅯䅁䅯来䅑䅁䅅䅁䉁䅁䅁杄䵁䅁䅁䅍畁䑁䅧睍㍁䅁䅁䍄䉁䅁䅁䅂䅁䅁䅍䅄䅁䅁䅯睴䅉䅁䅯䅂䅁䅁䅯兂䅁䅁䅅䅁䉁䅁䅁兂䅁䅁䅃兢㍂兑杷允䅁䅁䅑䅁䑁䅁䅷䅁䭁䍁䉣䅁䭁佁䭯䅁䭁䝁䔸䅁䉁䅁䅁允䅁䅁䄴䅄䅁䑁䅁杌㍁䑁䅣李䅁䅁杷允䅁䅁䅑䅁䑁䅁䅷䅁䭁䕁䍯䅁䭁䅁䅯䅁䭁䅁䅕䅁䉁䅁䅁允䅁䅁䅕㡧䭄啯㉗歇䵁䅉䅅䅁䕁䅁䅁睁䵁䅁䅁权坂允䅁权䉁杁䅁权䙁杁䅁允䅁䅁䅅䅁䙁䩁塵㝐㍚丷䄱䍄䉁䅁䅁䅂䅁䅁䅍䅄䅁䅁䅯䅱䅉䅁䅯充䅁䅁䅯眯䅅䅁䅅䅁䉁䅁䅁杄十䅁䅁䅏硁䑁䅉免ㅁ䑁䅁䅍睁䅁䅁䍄䉁䅁䅁䅂䅁䅁䅍䅄䅁䅁䅯杗䅁䅁䅯朶䅯䅁䅯兣䅑䅁䅅䅁䉁䅁䅁杄䵁䅁䅁䅍畁䑁䅉免㕁䅁䅁䍄䉁䅁䅁䅂䅁䅁䅍䅄䅁䅁䅯䄰䅍䅁䅯充䅁䅁䅯兂䅁䅁䅅䅁䉁䅁䅁杄啁䅁䅁兏ㅁ䑁䅅睎㕁䑁䅅䅍睁䑁䅁䅁䵁䅉䅅䅁䕁䅁䅁睁䵁䅁䅁权扂䅁䅁权牄权䅁权獄权䅁允䅁䅁䅅䅁佁䉁䅑䅁ぁ䑁䅍兎睁䑁䅁䅍睁䑁䅁䅍䅁䅁杷允䅁䅁䅑䅁䑁䅁䅷䅁䭁乁䅑䅁䭁佁䭳䅁䭁䝁䔸䅁䉁䅁䅁允䅁䅁䄴䅆䅁䑁䅉杍㕁䑁䅅兏㑁䑁䅕䅍穁䅁䅁䍄䉁䅁䅁䅂䅁䅁䅍䅄䅁䅁䅯杙䅅䅁䅯儷䅯䅁䅯䅣䅑䅁䅅䅁䉁䅁䅁兂汁潂噇㑑杶睐杷允䅁䅁䅑䅁䑁䅁䅷䅁䭁䑁䉕䅁䭁䉁䜸䅁䭁䍁䝁䅁䉁䅁䅁允䅁䅁䅯睆䅫䅁杷允䅁䅁䅑䅁䑁䅁䅷䅁䭁䭁䈰䅁䭁佁䬰䅁䭁䡁䕯䅁䉁䅁䅁允䅁䅁䅕眰慶湖㉎吵䴸䅉䅅䅁䕁䅁䅁睁䵁䅁䅁权十䅁䅁权牄权䅁权睂䅂䅁允䅁䅁䅅䅁佁䉁䅑䅁硁䑁䅅䅏睁䑁䅁䅍睁䑁䅁䅍䅁䅁杷允䅁䅁䅑䅁䑁䅁䅷䅁䭁䙁䅷䅁䭁佁䭙䅁䭁䡁䕅䅁䉁䅁䅁允䅁䅁䄴䅄䅁䑁䅅杌硁䑁䅍李䅁䅁杷允䅁䅁䅑䅁䑁䅁䅷䅁䭁䅁䈸䅁䭁佁䬰䅁䭁䡁䔰䅁䉁䅁䅁允䅁䅁䅕兊䉡啬䱏䐴䴸䅉䅅䅁䕁䅁䅁睁䵁䅁䅁权ㅄ允䅁权潄权䅁权䙃䅂䅁允䅁䅁䅅䅁佁䅁䅷䅁祁䑁䅅杌睁䑁䅣䅁䵁䅉䅅䅁䕁䅁䅁睁䵁䅁䅁权歄杁䅁权剁䅁䅁权䙁䅁䅁允䅁䅁䅅䅁佁䉁䅑䅁ㅁ䑁䅁免ㅁ䑁䅁䅍睁䑁䅁䅍䅁䅁杷允䅁䅁䅍䅁䑁䅁䅷䅁䭁䝁䉣䅁䭁䉁䝯䅁䉁䅁䅁允䅁䅁䅯杁䅧䅁杷允䅁䅁䅑䅁䑁䅁䅷䅁䭁䅁䅣䅁䭁䉁䜸䅁䭁䍁䝁䅁䉁䅁䅁允䅁䅁䅯儫䅙䅁杷允䅁䅁䅑䅁䑁䅁䅷䅁䭁䕁䄰䅁䭁䉁䅅䅁䭁䅁䍑䅁䉁䅁䅁允䅁䅁䄴䅆䅁䑁䅑䅎ぁ䑁䅕䅍㉁䑁䅁䅍睁䅁䅁䍄䉁䅁䅁䅂䅁䅁䅍䅄䅁䅁䅯䅥䅁䅁䅯朷䅯䅁䅯睢䅑䅁䅅䅁䉁䅁䅁兂䅁䅁䅁䑁䵉兑杷允䅁䅁䅑䅁䑁䅁䅷䅁䭁䩁䍣䅁䭁䅁䅑䅁䭁䅁䅕䅁䉁䅁䅁允䅁䅁䅕䅁䅁䡁汃正䵅䅉䅅䅁䕁䅁䅁睁䵁䅁䅁权牄杁䅁权剁䅁䅁权⽄允䅁允䅁䅁䅅䅁佁䉁䅑䅁穁䑁䅕兏硁䑁䅧免睁䑁䅁䅍䅁䅁杷允䅁䅁䅑䅁䑁䅁䅷䅁䭁䍁䅯䅁䭁䅁䅯䅁䭁䅁䍑䅁䉁䅁䅁允䅁䅁䅕牕敧敨剴䕃䵁䅉䅅䅁䕁䅁䅁睁䵁䅁䅁权牁允䅁权潄权䅁权睂䅂䅁允䅁䅁䅅䅁佁䅁䅷䅁ㅁ䍁䄴䅍㑁䑁䅫䅁䵁䅉䅅䅁䑁䅁䅁睁䵁䅁䅁权捁允䅁权流杂䅁允䅁䅁䅅䅁佁䅁䅷䅁㕁䑁䅑杌ぁ䑁䅕䅁䵁䅉䅅䅁䕁䅁䅁睁䵁䅁䅁权䩂允䅁权䭁䅁䅁权䕁杁䅁允䅁䅁䅅䅁䙁䩁婱婭婭剭䅊䍄䉁䅁䅁䅂䅁䅁䅍䅄䅁䅁䅯睖䅅䅁䅯朷䅯䅁䅯睧䅑䅁䅅䅁䉁䅁䅁兂䅁䅁䅁偢呉兑杷允䅁䅁䅑䅁䑁䅁䅷䅁䭁䥁䅫䅁䭁佁䭧䅁䭁䥁䕕䅁䉁䅁䅁允䅁䅁䄴杄䅁䑁䅅䅏畁䑁䅣免㍁䅁䅁䍄䉁䅁䅁䅂䅁䅁䅍䅄䅁䅁䅯关䅁䅁䅯眶䅯䅁䅯兢䅑䅁䅅䅁䉁䅁䅁杄啁䅁䅁兏祁䑁䅙杍㑁䑁䅍䅍睁䑁䅁䅁䵁䅉䅅䅁䕁䅁䅁睁䵁䅁䅁权㍁杁䅁权剁䅁䅁权䙁䅁䅁允䅁䅁䅅䅁佁䉁䅑䅁硁䑁䅑睎㍁䑁䅕李睁䑁䅁䅍䅁䅁杷允䅁䅁䅍䅁䑁䅁䅷䅁䭁䡁䈰䅁䭁䍁䝑䅁䉁䅁䅁允䅁䅁䅯䅴䄸䅁杷允䅁䅁䅑䅁䑁䅁䅷䅁䭁䩁䅧䅁䭁䅁䍅䅁䭁䅁䍍䅁䉁䅁䅁允䅁䅁䅕坬捣瘸㝋欴䵁䅉䅅䅁䕁䅁䅁睁䵁䅁䅁权䭁允䅁权牄权䅁权療䅂䅁允䅁䅁䅅䅁佁䉁䅉䅁㑁䑁䅍睎睁䑁䅁䅍睁䑁䅁䅁䵁䅉䅅䅁䕁䅁䅁睁䵁䅁䅁权穁䅁䅁权灄权䅁权㙂䅂䅁允䅁䅁䅅䅁䙁䅁䅁䅁杁硘䉊䍄䉁䅁䅁䅂䅁䅁䅍䅄䅁䅁䅯眰䅁䅁䅯儶䅯䅁䅯兣䅑䅁䅅䅁䉁䅁䅁兂䅁䅁䅁䱯嘰兑杷允䅁䅁䅑䅁䑁䅁䅷䅁䭁䑁䉉䅁䭁䅁䅑䅁䭁䅁䍑䅁䉁䅁䅁允䅁䅁䅕䅁䅁䑁䑃䕔䵅䅉䅅䅁䕁䅁䅁睁䵁䅁䅁权䑄允䅁权浄权䅁权睂䅂䅁允䅁䅁䅅䅁佁䅁䅷䅁硁䍁䄴睎硁䑁䅙䅁䵁䅉䅅䅁䕁䅁䅁睁䵁䅁䅁权㉁允䅁权畄权䅁权㙂䅂䅁允䅁䅁䅅䅁䙁䅁䅁䅁权剄䉆䍄䉁䅁䅁䅂䅁䅁䅍䅄䅁䅁䅯八䅅䅁䅯朵䅯䅁䅯䅣䅑䅁䅅䅁䉁䅁䅁杄䵁䅁䅁䅍畁䑁䅣李㍁䅁䅁䍄䉁䅁䅁䅂䅁䅁䅍䅄䅁䅁䅯末䅁䅁䅯允䅉䅁䅯兂䅉䅁䅅䅁䉁䅁䅁兂晃慺偰潇⽮䅑杷允䅁䅁䅑䅁䑁䅁䅷䅁䭁䕁䉕䅁䭁佁䭧䅁䭁䡁䕁䅁䉁䅁䅁允䅁䅁䄴杄䅁䑁䅉兎畁䑁䅑睎㉁䅁䅁䍄䉁䅁䅁䅂䅁䅁䅍䅄䅁䅁䅯杈䅍䅁䅯充䅁䅁䅯兂䅁䅁䅅䅁䉁䅁䅁杄啁䅁䅁䅎㕁䑁䅁杍祁䑁䅕䅍睁䑁䅁䅁䵁䅉䅅䅁䕁䅁䅁睁䵁䅁䅁权硂允䅁权潄权䅁权硂䅂䅁允䅁䅁䅅䅁佁䅁䅷䅁㕁䍁䄴睍睁䑁䅣䅁䵁䅉䅅䅁䕁䅁䅁睁䵁䅁䅁权敁睁䅁权䭁䅁䅁权䙁䅁䅁允䅁䅁䅅䅁䙁䕁椵䙅㕧側⼴䍄䉁䅁䅁䅂䅁䅁䅍䅄䅁䅁䅯眷䅁䅁䅯眶䅯䅁䅯兢䅑䅁䅅䅁䉁䅁䅁杄啁䅁䅁免硁䑁䅅䅍睁䑁䅁䅍睁䑁䅁䅁䵁䅉䅅䅁䕁䅁䅁睁䵁䅁䅁权䭁睁䅁权剁䅁䅁权⽄允䅁允䅁䅁䅅䅁佁䉁䅑䅁ぁ䑁䅑䅏ぁ䑁䅁䅍睁䑁䅁䅍䅁䅁杷允䅁䅁䅑䅁䑁䅁䅷䅁䭁䕁䍷䅁䭁䉁䅅䅁䭁偁䈸䅁䉁䅁䅁允䅁䅁䄴䅆䅁䑁䅍李祁䑁䅁䅍睁䑁䅁䅍睁䅁䅁䍄䉁䅁䅁䅂䅁䅁䅍䅄䅁䅁䅯䅗䅁䅁䅯权䅁䅁䅯䅂䅉䅁䅅䅁䉁䅁䅁兂䡄穓䩥坑㕄睐杷允䅁䅁䅑䅁䑁䅁䅷䅁䭁䡁䍉䅁䭁䅁䅑䅁䭁䅁䅕䅁䉁䅁䅁允䅁䅁䅕䅁䅁䱁硦さ䵅䅉䅅䅁䕁䅁䅁睁䵁䅁䅁权睃䅁䅁权煄权䅁权䑃䅂䅁允䅁䅁䅅䅁佁䅁䅯䅁睁䍁䄴兎穁䅁䅁䍄䉁䅁䅁䅂䅁䅁䅍䅄䅁䅁䅯睧䅍䅁䅯权䅁䅁䅯兂䅁䅁䅅䅁䉁䅁䅁兂㥁瑃橥䑣匳睐杷允䅁䅁䅑䅁䑁䅁䅷䅁䭁䱁䅣䅁䭁佁䭯䅁䭁䡁䕁䅁䉁䅁䅁允䅁䅁䄴䅄䅁䑁䅁杌祁䑁䅙睎䅁䅁杷允䅁䅁䅑䅁䑁䅁䅷䅁䭁偁䑕䅁䭁䅁䅑䅁䭁偁䈸䅁䉁䅁䅁允䅁䅁䅕䅁䅁佁㌹啐䵅䅉䅅䅁䕁䅁䅁睁䵁䅁䅁权摄䅁䅁权灄权䅁权䑃䅂䅁允䅁䅁䅅䅁䙁䅁䅁䅁杁䉸䉚䍄䉁䅁䅁䅂䅁䅁䅍䅄䅁䅁䅯睏䅅䅁䅯朵䅯䅁䅯兣䅑䅁䅅䅁䉁䅁䅁杄䭁䅁䅁免畁䑁䅍睎䅁䅁杷允䅁䅁䅑䅁䑁䅁䅷䅁䭁䉁䑙䅁䭁䉁䅅䅁䭁䅁䅕䅁䉁䅁䅁允䅁䅁䄴杅䅁䑁䅣兏㉁䑁䅧䅍睁䑁䅁䅍䅁䅁杷允䅁䅁䅑䅁䑁䅁䅷䅁䭁䙁䉍䅁䭁佁䭧䅁䭁䡁䕅䅁䉁䅁䅁允䅁䅁䄴䅄䅁䑁䅧杌ㅁ䑁䅕免䅁䅁杷允䅁䅁䅑䅁䑁䅁䅷䅁䭁佁䉧䅁䭁佁䭣䅁䭁䡁䕅䅁䉁䅁䅁允䅁䅁䅕癱午坔克歋䵁䅉䅅䅁䕁䅁䅁睁䵁䅁䅁权慂允䅁权畄权䅁权䙃䅂䅁允䅁䅁䅅䅁䙁䅁䅁䅁䅁乩䅎䍄䉁䅁䅁䅂䅁䅁䅍䅄䅁䅁䅯兙䅅䅁䅯儶䅯䅁䅯来䅑䅁䅅䅁䉁䅁䅁兂䅁䅁䅁䭧杢䅑杷允䅁䅁䅑䅁䑁䅁䅷䅁䭁佁䉉䅁䭁佁䭯䅁䭁䥁䕍䅁䉁䅁䅁允䅁䅁䄴䅄䅁䑁䅁杌祁䑁䅧兎䅁䅁杷允䅁䅁䅑䅁䑁䅁䅷䅁䭁䡁䉅䅁䭁佁䭳䅁䭁䡁䕁䅁䉁䅁䅁允䅁䅁䄴䅆䅁䑁䅅睍㕁䑁䅍睍ㅁ䑁䅍䅎祁䅁䅁䍄䉁䅁䅁䅂䅁䅁䅍䅄䅁䅁䅯䅫䅅䅁䅯儷䅯䅁䅯兢䅑䅁䅅䅁䉁䅁䅁兂㝂䭆䠵場ば睐杷允䅁䅁䅑䅁䑁䅁䅷䅁䭁乁䑣䅁䭁䅁䅯䅁䭁偁䈸䅁䉁䅁䅁允䅁䅁䅯睚䅉䅁杷允䅁䅁䅑䅁䑁䅁䅷䅁䭁䝁䉍䅁䭁佁䭧䅁䭁䥁䕍䅁䉁䅁䅁允䅁䅁䄴杄䅁䑁䅍䅎畁䑁䅫䅏ぁ䅁䅁䍄䉁䅁䅁䅂䅁䅁䅍䅄䅁䅁䅯䅲䅉䅁䅯䅂䅁䅁䅯眯䅅䅁䅅䅁䉁䅁䅁兂䅁䅁䅁䡴睸兑杷允䅁䅁䅍䅁䑁䅁䅷䅁䭁䩁䈸䅁䭁䉁䝧䅁䉁䅁䅁允䅁䅁䅯兓䅣䅁杷允䅁䅁䅑䅁䑁䅁䅷䅁䭁䡁䉙䅁䭁佁䬴䅁䭁䝁䔸䅁䉁䅁䅁允䅁䅁䅕䅁䅁䝁祩ぎ䵅䅉䅅䅁䕁䅁䅁睁䵁䅁䅁权穂䅁䅁权畄权䅁权瑂䅂䅁允䅁䅁䅅䅁䙁䅁䅁䅁权祩䉖䍄䉁䅁䅁䅂䅁䅁䅍䅄䅁䅁䅯兌䅍䅁䅯权䅁䅁䅯兂䅁䅁䅅䅁䉁䅁䅁兂祃敮渫歸䭳䅑杷允䅁䅁䅍䅁䑁䅁䅷䅁䭁䍁䉅䅁䭁䍁䝙䅁䉁䅁䅁允䅁䅁䄴䅄䅁䑁䅧兎畁䑁䅁䅏䅁䅁杷允䅁䅁䅑䅁䑁䅁䅷䅁䭁䱁䈸䅁䭁佁䭳䅁䭁䝁䔰䅁䉁䅁䅁允䅁䅁䄴杆䅁䑁䅉䅍ㅁ䑁䅣䅍睁䑁䅁䅍睁䑁䅁䅁䵁䅉䅅䅁䕁䅁䅁睁䵁䅁䅁权㉃䅁䅁权潄权䅁权獄权䅁允䅁䅁䅅䅁佁䅁䄴䅁穁䑁䅅杌㑁䑁䅁免䅁䅁杷允䅁䅁䅑䅁䑁䅁䅷䅁䭁䕁䅅䅁䭁佁䬰䅁䭁䥁䕕䅁䉁䅁䅁允䅁䅁䅕然攸佤㠰樵䴸䅉䅅䅁䕁䅁䅁睁䵁䅁䅁权䍃杁䅁权䕁䅁䅁权⽄允䅁允䅁䅁䅅䅁䙁䅁䅁䭁硂㍇䉂䍄䉁䅁䅁䅂䅁䅁䅍䅄䅁䅁䅯兯䅅䅁䅯允䅉䅁䅯杁䅉䅁䅅䅁䉁䅁䅁兂畂橊噌浨猯䅑杷允䅁䅁䅑䅁䑁䅁䅷䅁䭁䩁䍣䅁䭁䅁䅯䅁䭁䅁䅕䅁䉁䅁䅁允䅁䅁䅕䑚晶㑔堲啂䵁䅉䅅䅁䕁䅁䅁睁䵁䅁䅁权䡁䅁䅁权牄权䅁权㙂䅂䅁允䅁䅁䅅䅁佁䉁䅙䅁硁䑁䅣睍㕁䑁䅧兏㍁䑁䅣杍㕁䅁䅁䍄䉁䅁䅁䅂䅁䅁䅍䅄䅁䅁䅯䄰䅅䅁䅯眶䅯䅁䅯䅣䅑䅁䅅䅁䉁䅁䅁杄啁䅁䅁睍硁䑁䅍免睁䑁䅁䅍睁䑁䅁䅁䵁䅉䅅䅁䕁䅁䅁睁䵁䅁䅁权婄睁䅁权䕁䅁䅁权䙁䅁䅁允䅁䅁䅅䅁䙁䅁䅁䅁獃䔳䉸䍄䉁䅁䅁䅂䅁䅁䅍䅄䅁䅁䅯朵䅁䅁䅯睈䅙䅁䅯䅉䅙䅁䅅䅁䉁䅁䅁权穁杂䅁䍄䉁䅁䅁䅂䅁䅁䅍䅄䅁䅁䅯兦䅁䅁䅯朷䅯䅁䅯全䅑䅁䅅䅁䉁䅁䅁兂䅁䅁䅁䑧䘰兑杷允䅁䅁䅑䅁䑁䅁䅷䅁䭁佁䉫䅁䭁䅁䅯䅁䭁䅁䍑䅁䉁䅁䅁允䅁䅁䅕牘䩰䅄牉稷䴸䅉䅅䅁䕁䅁䅁睁䵁䅁䅁权潃允䅁权剁䅁䅁权䕁杁䅁允䅁䅁䅅䅁佁䉁䅑䅁硁䑁䅧䅏硁䑁䅁䅍睁䑁䅁䅍䅁䅁杷允䅁䅁䅑䅁䑁䅁䅷䅁䭁佁䍣䅁䭁䅁䅯䅁䭁偁䈸䅁䉁䅁䅁允䅁䅁䅕楁䡵瑆佮捃䵁䅉䅅䅁䕁䅁䅁睁䵁䅁䅁权扁䅁䅁权浄权䅁权瑂䅂䅁允䅁䅁䅅䅁佁䅁䅷䅁硁䍁䄴免睁䑁䅫䅁䵁䅉䅅䅁䕁䅁䅁睁䵁䅁䅁权允睁䅁权䭁䅁䅁权䙁䅁䅁允䅁䅁䅅䅁䙁䍁䡵瑆佮穎䅤䍄䉁䅁䅁䅂䅁䅁䅍䅄䅁䅁䅯儲䅍䅁䅯权䅁䅁䅯兂䅁䅁䅅䅁䉁䅁䅁兂瑁灳瘳㡰扢睐杷允䅁䅁䅑䅁䑁䅁䅷䅁䭁䅁䉉䅁䭁佁䭧䅁䭁䥁䕍䅁䉁䅁䅁允䅁䅁䄴䅄䅁䑁䅫杌穁䑁䅁免䅁䅁杷允䅁䅁䅑䅁䑁䅁䅷䅁䭁乁䉙䅁䭁佁䭣䅁䭁䝁䔸䅁䉁䅁䅁允䅁䅁䅕牘䩰䅄牉歆䵁䅉䅅䅁䕁䅁䅁睁䵁䅁䅁权⽁允䅁权瑄权䅁权硂䅂䅁允䅁䅁䅅䅁䙁䑁䥅䉲慸䑂䅸䍄䉁䅁䅁䅂䅁䅁䅍䅄䅁䅁䅯杮䅍䅁䅯权䅁䅁䅯兂䅁䅁䅅䅁䉁䅁䅁兂偄ㄹ橐婰潶睐杷允䅁䅁䅑䅁䑁䅁䅷䅁䭁䕁䅯䅁䭁䅁䍅䅁䭁䅁䍍䅁䉁䅁䅁允䅁䅁䅕煇橅欴偕歷䵁䅉䅅䅁䕁䅁䅁睁䵁䅁䅁权煄䅁䅁权煄权䅁权䑃䅂䅁允䅁䅁䅅䅁佁䅁䅷䅁睁䍁䄴兎祁䑁䅣䅁䵁䅉䅅䅁䕁䅁䅁睁䵁䅁䅁权扄睁䅁权䕁䅁䅁权⽄允䅁允䅁䅁䅅䅁䙁䅁䅁䥁硃䝃䉆䍄䉁䅁䅁䅂䅁䅁䅍䅄䅁䅁䅯末䅁䅁䅯眶䅯䅁䅯全䅑䅁䅅䅁䉁䅁䅁杄啁䅁䅁杍睁䑁䅑兎ㅁ䑁䅕䅍睁䑁䅁䅁䵁䅉䅅䅁䕁䅁䅁睁䵁䅁䅁权㉃允䅁权䉁杁䅁权䍁杁䅁允䅁䅁䅅䅁䙁䵁䉬佚㍸畕䅴䍄䉁䅁䅁䅂䅁䅁䅍䅄䅁䅁䅯䄲䅅䅁䅯眶䅯䅁䅯全䅑䅁䅅䅁䉁䅁䅁杄坁䅁䅁䅎穁䑁䅉䅎睁䑁䅁䅍睁䑁䅁䅍䅁䅁杷允䅁䅁䅑䅁䑁䅁䅷䅁䭁䕁䅉䅁䭁佁䭣䅁䭁䡁䔰䅁䉁䅁䅁允䅁䅁䅕匳䝑婧䑖啋䵁䅉䅅䅁䕁䅁䅁睁䵁䅁䅁权⭃允䅁权瑄权䅁权睂䅂䅁允䅁䅁䅅䅁䙁䱁摋㘷䝦睓䅂䍄䉁䅁䅁䅂䅁䅁䅍䅄䅁䅁䅯光䅅䅁䅯朷䅯䅁䅯䄷䅯䅁䅅䅁䉁䅁䅁兂䅁䅁䅁䡁湃䅷杷允䅁䅁䅑䅁䑁䅁䅷䅁䭁䅁䑫䅁䭁䅁䅑䅁䭁䅁䅕䅁䉁䅁䅁允䅁䅁䅕䅁䅁䍁潧䕨䵅䅉䅅䅁䑁䅁䅁睁䵁䅁䅁权啂䅁䅁权慁杂䅁允䅁䅁䅅䅁䭁䙁䜴䅁䵁䅉䅅䅁䕁䅁䅁睁䵁䅁䅁权佃允䅁权畄权䅁权獄权䅁允䅁䅁䅅䅁䙁䅁䅁䅁杄楴䉎䍄䉁䅁䅁䅂䅁䅁䅍䅄䅁䅁䅯眫䅁䅁䅯朶䅯䅁䅯䄷䅯䅁䅅䅁䉁䅁䅁杄䵁䅁䅁䅍畁䑁䅉杍ㅁ䅁䅁䍄䉁䅁䅁䅂䅁䅁䅍䅄䅁䅁䅯眶䅅䅁䅯允䅉䅁䅯睁䅉䅁䅅䅁䉁䅁䅁兂偃癷潕䵘㝺䅑杷允䅁䅁䅑䅁䑁䅁䅷䅁䭁䥁䅅䅁䭁䅁䅑䅁䭁䅁䅕䅁䉁䅁䅁允䅁䅁䅕䅁䅁䘴杂啚䵅䅉䅅䅁䕁䅁䅁睁䵁䅁䅁权灄允䅁权畄权䅁权獄权䅁允䅁䅁䅅䅁䙁䅁䅁䅁䅂䍊䉒䍄䉁䅁䅁䅂䅁䅁䅍䅄䅁䅁䅯䅹䅅䅁䅯眵䅯䅁䅯䄷䅯䅁䅅䅁䉁䅁䅁兂浂浚浚浚余䅑杷允䅁䅁䅑䅁䑁䅁䅷䅁䭁䩁䍙䅁䭁䅁䅑䅁䭁䅁䅕䅁䉁䅁䅁允䅁䅁䅕䅁䅁䑯㡎䕰䵅䅉䅅䅁䕁䅁䅁睁䵁䅁䅁权歄允䅁权潄权䅁权獄权䅁允䅁䅁䅅䅁佁䅁䄴䅁㉁䑁䅫杌祁䑁䅫免䅁䅁杷允䅁䅁䅑䅁䑁䅁䅷䅁䭁偁䉣䅁䭁䉁䜸䅁䭁䍁䝁䅁䉁䅁䅁允䅁䅁䅯睊䅧䅁杷允䅁䅁䅍䅁䑁䅁䅷䅁䭁䉁䉳䅁䭁䉁䝯䅁䉁䅁䅁允䅁䅁䅯杙䅙䅁杷允䅁䅁䅑䅁䑁䅁䅷䅁䭁佁䍅䅁䭁䅁䅯䅁䭁偁䈸䅁䉁䅁䅁允䅁䅁䅕䥒獴⼵灵歊䵁䅉䅅䅁䑁䅁䅁睁䵁䅁䅁权睂允䅁权奁杂䅁允䅁䅁䅅䅁䭁䕁䝑䅁䵁䅉䅅䅁䕁䅁䅁睁䵁䅁䅁权䉁允䅁权煄权䅁权瑂䅂䅁允䅁䅁䅅䅁佁䅁䅷䅁睁䍁䄴兎穁䑁䅕䅁䵁䅉䅅䅁䕁䅁䅁睁䵁䅁䅁权杁睁䅁权剁䅁䅁权⽄允䅁允䅁䅁䅅䅁佁䉁䅑䅁硁䑁䅙兏㍁䑁䅍䅎睁䑁䅁䅍䅁䅁杷允䅁䅁䅑䅁䑁䅁䅷䅁䭁䝁䅙䅁䭁佁䭣䅁䭁䡁䕯䅁䉁䅁䅁允䅁䅁䅕椹捨㡪ㅌ歉䵁䅉䅅䅁䕁䅁䅁睁䵁䅁䅁权坃杁䅁权剁䅁䅁权䙁䅁䅁允䅁䅁䅅䅁佁䉁䅙䅁硁䑁䅍李㕁䑁䅁䅍睁䑁䅁䅍睁䅁䅁䍄䉁䅁䅁䅂䅁䅁䅍䅄䅁䅁䅯免䅅䅁䅯眶䅯䅁䅯䄷䅯䅁䅅䅁䉁䅁䅁杄十䅁䅁杍ぁ䑁䅍兎祁䑁䅁䅍睁䅁䅁䍄䉁䅁䅁䅂䅁䅁䅍䅄䅁䅁䅯杹䅍䅁䅯充䅁䅁䅯兂䅁䅁䅅䅁䉁䅁䅁杄啁䅁䅁免ぁ䑁䅅䅍穁䑁䅑䅍睁䑁䅁䅁䵁䅉䅅䅁䕁䅁䅁睁䵁䅁䅁权硄杁䅁权䕁䅁䅁权⽄允䅁允䅁䅁䅅䅁䙁䅁䅁䅁䅂欷䉸䍄䉁䅁䅁䅂䅁䅁䅍䅄䅁䅁䅯睯䅁䅁䅯儶䅯䅁䅯来䅑䅁䅅䅁䉁䅁䅁兂䅁䅁䅁䩧䵁兑杷允䅁䅁䅑䅁䑁䅁䅷䅁䭁䭁䅷䅁䭁佁䭙䅁䭁佁䭷䅁䉁䅁䅁允䅁䅁䄴䅄䅁䑁䅁杌ぁ䑁䅧䅏䅁䅁杷允䅁䅁䅑䅁䑁䅁䅷䅁䭁乁䅁䅁䭁佁䭣䅁䭁䡁䔰䅁䉁䅁䅁允䅁䅁䅕琯㑒匶硡啅䵁䅉䅅䅁䕁䅁䅁睁䵁䅁䅁权畁允䅁权湄权䅁权療䅂䅁允䅁䅁䅅䅁䙁䱁穢搯㑒匶䅚䍄䉁䅁䅁䅂䅁䅁䅍䅄䅁䅁䅯杲䅁䅁䅯儷䅯䅁䅯䅣䅑䅁䅅䅁䉁䅁䅁兂慂䑚晶㑔䄰䅑杷允䅁䅁䅑䅁䑁䅁䅷䅁䭁䡁䉙䅁䭁佁䭫䅁䭁䡁䕯䅁䉁䅁䅁允䅁䅁䅕䅁䅁䙁煃啋䵅䅉䅅䅁䕁䅁䅁睁䵁䅁䅁权牄允䅁权潄权䅁权㙂䅂䅁允䅁䅁䅅䅁佁䅁䅷䅁祁䑁䅁杌穁䑁䅅䅁䵁䅉䅅䅁䕁䅁䅁睁䵁䅁䅁权い杁䅁权剁䅁䅁权䙁䅁䅁允䅁䅁䅅䅁佁䉁䅙䅁硁䑁䅉兎㑁䑁䅁䅍睁䑁䅁䅍睁䅁䅁䍄䉁䅁䅁䅂䅁䅁䅍䅄䅁䅁䅯䅓䅁䅁䅯儷䅯䅁䅯来䅑䅁䅅䅁䉁䅁䅁兂呃䅇坒楄眳睐杷允䅁䅁䅑䅁䑁䅁䅷䅁䭁䥁䅁䅁䭁佁䭙䅁䭁䝁䔸䅁䉁䅁䅁允䅁䅁䄴权䅁䑁䅉杌穁䑁䅉䅁䵁䅉䅅䅁䕁䅁䅁睁䵁䅁䅁权䵂䅁䅁权煄权䅁权療䅂䅁允䅁䅁䅅䅁佁䅁䅷䅁睁䍁䄴李㉁䑁䅙䅁䵁䅉䅅䅁䕁䅁䅁睁䵁䅁䅁权䥁杁䅁权䕁䅁䅁权䙁䅁䅁允䅁䅁䅅䅁䙁䅁䅁䅁权渰䈵䍄䉁䅁䅁䅂䅁䅁䅍䅄䅁䅁䅯兩䅁䅁䅯儷䅯䅁䅯䅣䅑䅁䅅䅁䉁䅁䅁兂呄坔光䑗ね睐杷允䅁䅁䅑䅁䑁䅁䅷䅁䭁䡁䈰䅁䭁佁䭧䅁䭁佁䭷䅁䉁䅁䅁允䅁䅁䄴杄䅁䑁䅑李畁䑁䅅杍㉁䅁䅁䍄䉁䅁䅁䅂䅁䅁䅍䅄䅁䅁䅯杧䅍䅁䅯充䅁䅁䅯兂䅁䅁䅅䅁䉁䅁䅁杄十䅁䅁兏㉁䑁䅍李穁䑁䅧䅎硁䅁䅁䍄䉁䅁䅁䅂䅁䅁䅍䅄䅁䅁䅯䅐䅁䅁䅯朶䅯䅁䅯䅣䅑䅁䅅䅁䉁䅁䅁杄䵁䅁䅁䅍畁䑁䅣兏㉁䅁䅁䍄䉁䅁䅁䅂䅁䅁䅍䅄䅁䅁䅯睘䅁䅁䅯䄶䅯䅁䅯兣䅑䅁䅅䅁䉁䅁䅁杄䭁䅁䅁睍ぁ䍁䄴睎䅁䅁杷允䅁䅁䅑䅁䑁䅁䅷䅁䭁䉁䑁䅁䭁䉁䅅䅁䭁䅁䅕䅁䉁䅁䅁允䅁䅁䄴䅆䅁䑁䅍䅎ㅁ䑁䅧䅍睁䑁䅁䅍睁䅁䅁䍄䉁䅁䅁䅂䅁䅁䅍䅄䅁䅁䅯䅧䅁䅁䅯朷䅯䅁䅯䄷䅯䅁䅅䅁䉁䅁䅁权䡂䅁䅁䍄䉁䅁䅁䅂䅁䅁䅍䅄䅁䅁䅯䅢䅉䅁䅯䅂䅁䅁䅯眯䅅䅁䅅䅁䉁䅁䅁兂䅁䅁䅁桳呤兑杷允䅁䅁䅑䅁䑁䅁䅷䅁䭁偁䑫䅁䭁䉁䅅䅁䭁䅁䅕䅁䉁䅁䅁允䅁䅁䄴杆䅁䑁䅅䅎穁䑁䅕䅎睁䑁䅁䅍睁䑁䅁䅁䵁䅉䅅䅁䕁䅁䅁睁䵁䅁䅁权䉃允䅁权牄权䅁权瑂䅂䅁允䅁䅁䅅䅁佁䉁䅙䅁硁䑁䅧䅏㍁䑁䅁䅍睁䑁䅁䅍睁䅁䅁䍄䉁䅁䅁䅂䅁䅁䅍䅄䅁䅁䅯䄷䅅䅁䅯眶䅯䅁䅯全䅑䅁䅅䅁䉁䅁䅁杄十䅁䅁兏㑁䑁䅣䅏㕁䑁䅁䅍睁䅁䅁䍄䉁䅁䅁䅂䅁䅁䅍䅄䅁䅁䅯䅇䅍䅁䅯䅂䅁䅁䅯兂䅁䅁䅅䅁䉁䅁䅁兂䅁䅁䅁景ㅎ兑杷允䅁䅁䅑䅁䑁䅁䅷䅁䭁䕁䌸䅁䭁䅁䅑䅁䭁䅁䅕䅁䉁䅁䅁允䅁䅁䅕䅁䅁䅧歬つ䵅䅉䅅䅁䑁䅁䅁睁䵁䅁䅁权兄䅁䅁权敁杂䅁允䅁䅁䅅䅁䭁䙁䝷䅁䵁䅉䅅䅁䕁䅁䅁睁䵁䅁䅁权湄允䅁权潄权䅁权䑃䅂䅁允䅁䅁䅅䅁佁䅁䅷䅁㉁䍁䄴免硁䑁䅕䅁䵁䅉䅅䅁䕁䅁䅁睁䵁䅁䅁权元杁䅁权䕁䅁䅁权䙁䅁䅁允䅁䅁䅅䅁䙁䅁䅁䥁穃奸䉂䍄䉁䅁䅁䅂䅁䅁䅍䅄䅁䅁䅯兎䅁䅁䅯睈䅙䅁䅯䅉䅙䅁䅅䅁䉁䅁䅁权㍂权䅁䍄䉁䅁䅁䅂䅁䅁䅍䅄䅁䅁䅯睩䅁䅁䅯儶䅯䅁䅯睧䅑䅁䅅䅁䉁䅁䅁兂䅁䅁䅁䕷の䅑杷允䅁䅁䅑䅁䑁䅁䅷䅁䭁偁䅷䅁䭁佁䬴䅁䭁䡁䔰䅁䉁䅁䅁允䅁䅁䅕䅁䅁䙁瑧䕇䵅䅉䅅䅁䕁䅁䅁睁䵁䅁䅁权䵂䅁䅁权煄权䅁权㙂䅂䅁允䅁䅁䅅䅁佁䅁䅷䅁睁䍁䄴睎睁䑁䅕䅁䵁䅉䅅䅁䕁䅁䅁睁䵁䅁䅁权䙂䅁䅁权畄权䅁权睂䅂䅁允䅁䅁䅅䅁䙁䅁䅁䅁坁䙴䉊䍄䉁䅁䅁䅂䅁䅁䅍䅄䅁䅁䅯䄲䅍䅁䅯䅂䅁䅁䅯兂䅁䅁䅅䅁䉁䅁䅁兂䅁䅁䅄䡚䈶兑杷允䅁䅁䅑䅁䑁䅁䅷䅁䭁䵁䍣䅁䭁䅁䅯䅁䭁偁䈸䅁䉁䅁䅁允䅁䅁䅕挲㌷⭕汏稸䴸䅉䅅䅁䕁䅁䅁睁䵁䅁䅁权佁䅁䅁权牄权䅁权䑃䅂䅁允䅁䅁䅅䅁佁䉁䅑䅁㕁䑁䅫兎祁䑁䅅兏硁䑁䅫兎䅁䅁杷允䅁䅁䅑䅁䑁䅁䅷䅁䭁䱁䅕䅁䭁佁䬰䅁䭁䡁䕯䅁䉁䅁䅁允䅁䅁䅕積積積積䕁䵁䅉䅅䅁䕁䅁䅁睁䵁䅁䅁权瑃睁䅁权剁䅁䅁权䙁䅁䅁允䅁䅁䅅䅁佁䉁䅑䅁ぁ䑁䅙杍祁䑁䅙兏睁䑁䅁䅍䅁䅁杷允䅁䅁䅑䅁䑁䅁䅷䅁䭁䕁䌸䅁䭁䉁䅅䅁䭁䅁䅕䅁䉁䅁䅁允䅁䅁䄴䅆䅁䑁䅍免硁䑁䅕䅍睁䑁䅁䅍睁䅁䅁䍄䉁䅁䅁䅂䅁䅁䅍䅄䅁䅁䅯䅅䅁䅁䅯朶䅯䅁䅯兢䅑䅁䅅䅁䉁䅁䅁杄䵁䅁䅁䅍畁䑁䅕免㉁䅁䅁䍄䉁䅁䅁䅂䅁䅁䅍䅄䅁䅁䅯条䅁䅁䅯眵䅯䅁䅯兢䅑䅁䅅䅁䉁䅁䅁兂䩃晖䍊獌晧䅑杷允䅁䅁䅑䅁䑁䅁䅷䅁䭁佁䄰䅁䭁佁䬰䅁䭁䥁䕍䅁䉁䅁䅁允䅁䅁䅕牒穢搯㑒含䴸䅉䅅䅁䕁䅁䅁睁䵁䅁䅁权⽂䅁䅁权牄权䅁权睂䅂䅁允䅁䅁䅅䅁佁䉁䅑䅁ぁ䑁䅫杍㑁䑁䅉兎穁䑁䅙睎䅁䅁杷允䅁䅁䅑䅁䑁䅁䅷䅁䭁䱁䅁䅁䭁佁䭙䅁䭁䡁䕯䅁䉁䅁䅁允䅁䅁䄴䅄䅁䑁䅅杌祁䑁䅣䅏䅁䅁杷允䅁䅁䅑䅁䑁䅁䅷䅁䭁䍁䅧䅁䭁佁䭧䅁䭁䥁䕍䅁䉁䅁䅁允䅁䅁䄴杄䅁䑁䅍䅏畁䑁䅕李祁䅁䅁䍄䉁䅁䅁䅂䅁䅁䅍䅄䅁䅁䅯杖䅅䅁䅯朵䅯䅁䅯兣䅑䅁䅅䅁䉁䅁䅁杄䵁䅁䅁杍畁䑁䅍䅍穁䅁䅁䍄䉁䅁䅁䅂䅁䅁䅍䅄䅁䅁䅯朱䅁䅁䅯䄶䅯䅁䅯睢䅑䅁䅅䅁䉁䅁䅁杄佁䅁䅁免㑁䍁䄴免ㅁ䑁䅅䅁䵁䅉䅅䅁䕁䅁䅁睁䵁䅁䅁权牄允䅁权瑄权䅁权䑃䅂䅁允䅁䅁䅅䅁䙁䅁䉡啬䱏䅢䅦䍄䉁䅁䅁䅂䅁䅁䅍䅄䅁䅁䅯睋䅅䅁䅯䄶䅯䅁䅯兦䅑䅁䅅䅁䉁䅁䅁杄䵁䅁䅁睎畁䑁䅉䅎穁䅁䅁䍄䉁䅁䅁睁䅁䅁䅍䅄䅁䅁䅯睇䅅䅁䅯杈䅙䅁䅅䅁䉁䅁䅁权穃睂䅁䍄䉁䅁䅁䅂䅁䅁䅍䅄䅁䅁䅯杨䅉䅁䅯䅂䅁䅁䅯兂䅁䅁䅅䅁䉁䅁䅁兂䅁䅁䅁剃呚兑杷允䅁䅁䅍䅁䑁䅁䅷䅁䭁䑁䉫䅁䭁䍁䝙䅁䉁䅁䅁允䅁䅁䄴䅄䅁䑁䅧兏畁䑁䅫睎䅁䅁杷允䅁䅁䅑䅁䑁䅁䅷䅁䭁䙁䉯䅁䭁佁䬴䅁䭁䝁䔰䅁䉁䅁䅁允䅁䅁䅕䅁䅁䅁㕄啂䵅䅉䅅䅁䑁䅁䅁睁䵁䅁䅁权兂䅁䅁权歁杂䅁允䅁䅁䅅䅁䭁䕁偕䅁䵁䅉䅅䅁䕁䅁䅁睁䵁䅁䅁权塃允䅁权湄权䅁权㙂䅂䅁允䅁䅁䅅䅁䙁䭁䠵場啯杲䅨䍄䉁䅁䅁䅂䅁䅁䅍䅄䅁䅁䅯兺䅁䅁䅯眶䅯䅁䅯全䅑䅁䅅䅁䉁䅁䅁杄啁䅁䅁睍ぁ䑁䅁兏硁䑁䅑䅏睁䑁䅑䅁䵁䅉䅅䅁䕁䅁䅁睁䵁䅁䅁权噃睁䅁权䭁䅁䅁权䙁䅁䅁允䅁䅁䅅䅁䙁偁潙䥘䌯昹⽙䍄䉁䅁䅁䅂䅁䅁䅍䅄䅁䅁䅯睉䅁䅁䅯儷䅯䅁䅯来䅑䅁䅅䅁䉁䅁䅁兂剃堷⽷噎㐷睐杷允䅁䅁䅑䅁䑁䅁䅷䅁䭁䝁䅷䅁䭁佁䭣䅁䭁䝁䔰䅁䉁䅁䅁允䅁䅁䅕⽷潕䥘䌯歉䵁䅉䅅䅁䕁䅁䅁睁䵁䅁䅁权㥄䅁䅁权浄权䅁权療䅂䅁允䅁䅁䅅䅁佁䅁䅯䅁硁䍁䄴睍㉁䅁䅁䍄䉁䅁䅁䅂䅁䅁䅍䅄䅁䅁䅯杪䅁䅁䅯朶䅯䅁䅯䄷䅯䅁䅅䅁䉁䅁䅁权䡂䅁䅁䍄䉁䅁䅁䅂䅁䅁䅍䅄䅁䅁䅯元䅅䅁䅯䄶䅯䅁䅯睢䅑䅁䅅䅁䉁䅁䅁杄䵁䅁䅁兎畁䑁䅙免ㅁ䅁䅁䍄䉁䅁䅁䅂䅁䅁䅍䅄䅁䅁䅯睡䅉䅁䅯䅂䅁䅁䅯兂䅁䅁䅅䅁䉁䅁䅁兂䅁䅁䅁癱佱兑杷允䅁䅁䅍䅁䑁䅁䅷䅁䭁䥁䄰䅁䭁䍁䝑䅁䉁䅁䅁允䅁䅁䅯睍䄸䅁杷允䅁䅁䅑䅁䑁䅁䅷䅁䭁䝁䅯䅁䭁佁䬴䅁䭁䝁䔸䅁䉁䅁䅁允䅁䅁䅯睒䅁䅁杷允䅁䅁䅑䅁䑁䅁䅷䅁䭁䉁䅉䅁䭁佁䬴䅁䭁䥁䕕䅁䉁䅁䅁允䅁䅁䅕䅁䅁䅁䝂猷䵁䅉䅅䅁䕁䅁䅁睁䵁䅁䅁权穃䅁䅁权灄权䅁权獄权䅁允䅁䅁䅅䅁䙁䅁䅁䅁杄眫䉒䍄䉁䅁䅁䅂䅁䅁䅍䅄䅁䅁䅯䅆䅅䅁䅯朵䅯䅁䅯来䅑䅁䅅䅁䉁䅁䅁杄䵁䅁䅁杍畁䑁䅉䅏㍁䅁䅁䍄䉁䅁䅁䅂䅁䅁䅍䅄䅁䅁䅯杫䅅䅁䅯朶䅯䅁䅯兦䅑䅁䅅䅁䉁䅁䅁杄䵁䅁䅁䅍畁䑁䅅李㕁䅁䅁䍄䉁䅁䅁䅂䅁䅁䅍䅄䅁䅁䅯睫䅅䅁䅯眶䅯䅁䅯兢䅑䅁䅅䅁䉁䅁䅁杄十䅁䅁睍㍁䑁䅙䅎㉁䑁䅍睎ぁ䅁䅁䍄䉁䅁䅁䅂䅁䅁䅍䅄䅁䅁䅯睷䅅䅁䅯朵䅯䅁䅯来䅑䅁䅅䅁䉁䅁䅁杄䵁䅁䅁免畁䑁䅫免硁䅁䅁䍄䉁䅁䅁䅂䅁䅁䅍䅄䅁䅁䅯儲䅅䅁䅯睈䅙䅁䅯䅉䅙䅁䅅䅁䉁䅁䅁权瑃䅃䅁䍄䉁䅁䅁䅂䅁䅁䅍䅄䅁䅁䅯兪䅁䅁䅯儷䅯䅁䅯兢䅑䅁䅅䅁䉁䅁䅁兂敃㘷䝦穓䩦睐杷允䅁䅁䅑䅁䑁䅁䅷䅁䭁䕁䉕䅁䭁佁䭫䅁䭁䡁䕯䅁䉁䅁䅁允䅁䅁䅕䅁䅁䙁げ䕒䵅䅉䅅䅁䕁䅁䅁睁䵁䅁䅁权敂睁䅁权䕁䅁䅁权⽄允䅁允䅁䅁䅅䅁䙁䅁䅁䅁杂ㅂ䉆䍄䉁䅁䅁䅂䅁䅁䅍䅄䅁䅁䅯杇䅍䅁䅯充䅁䅁䅯兂䅁䅁䅅䅁䉁䅁䅁杄啁䅁䅁免ぁ䑁䅧䅏祁䑁䅍䅍睁䑁䅁䅁䵁䅉䅅䅁䕁䅁䅁睁䵁䅁䅁权煁䅁䅁权灄权䅁权㙂䅂䅁允䅁䅁䅅䅁䙁䅁䅁䅁杁六䉬䍄䉁䅁䅁䅂䅁䅁䅍䅄䅁䅁䅯䅐䅁䅁䅯朶䅯䅁䅯兦䅑䅁䅅䅁䉁䅁䅁杄䭁䅁䅁䅍畁䑁䅣李䅁䅁杷允䅁䅁䅑䅁䑁䅁䅷䅁䭁䕁䅯䅁䭁佁䭳䅁䭁䝁䔰䅁䉁䅁䅁允䅁䅁䄴杅䅁䑁䅧李祁䑁䅕䅎㍁䑁䅑䅎䅁䅁杷允䅁䅁䅑䅁䑁䅁䅷䅁䭁乁䉕䅁䭁佁䭯䅁䭁佁䭷䅁䉁䅁䅁允䅁䅁䄴䅄䅁䑁䅁杌穁䑁䅁杍䅁䅁杷允䅁䅁䅍䅁䑁䅁䅷䅁䭁䝁䅕䅁䭁䉁䜴䅁䉁䅁䅁允䅁䅁䅯睤䅙䅁杷允䅁䅁䅑䅁䑁䅁䅷䅁䭁佁䑫䅁䭁䅁䅑䅁䭁偁䈸䅁䉁䅁䅁允䅁䅁䅕䅁䅁䉁䅔ざ䵅䅉䅅䅁䑁䅁䅁睁䵁䅁䅁权祄䅁䅁权歁杂䅁允䅁䅁䅅䅁䭁䑁䡍䅁䵁䅉䅅䅁䑁䅁䅁睁䵁䅁䅁权杁允䅁权流杂䅁允䅁䅁䅅䅁佁䅁䅯䅁㕁䑁䅉杌穁䅁䅁䍄䉁䅁䅁䅂䅁䅁䅍䅄䅁䅁䅯兓䅁䅁䅯眵䅯䅁䅯睧䅑䅁䅅䅁䉁䅁䅁兂䡃瑆佮ㄹ啍䅑杷允䅁䅁䅑䅁䑁䅁䅷䅁䭁佁䄸䅁䭁佁䭯䅁䭁䝁䔸䅁䉁䅁䅁允䅁䅁䄴䅄䅁䑁䅁杌㉁䑁䅙䅎䅁䅁杷允䅁䅁䅑䅁䑁䅁䅷䅁䭁䝁䍳䅁䭁䅁䅯䅁䭁䅁䅕䅁䉁䅁䅁允䅁䅁䅕〰椱䙅㕩䕌䵁䅉䅅䅁䕁䅁䅁睁䵁䅁䅁权⭃䅁䅁权湄权䅁权䙃䅂䅁允䅁䅁䅅䅁䙁䵁䴳䵺䵺䕈䅬䍄䉁䅁䅁䅂䅁䅁䅍䅄䅁䅁䅯杁䅍䅁䅯权䅁䅁䅯眯䅅䅁䅅䅁䉁䅁䅁兂噄佥浫奍塧䅑杷允䅁䅁䅑䅁䑁䅁䅷䅁䭁䝁䅁䅁䭁佁䬰䅁䭁䥁䕍䅁䉁䅁䅁允䅁䅁䅕扏䥔牤⼷㡎䵁䅉䅅䅁䕁䅁䅁睁䵁䅁䅁权穂䅁䅁权潄权䅁权䙃䅂䅁允䅁䅁䅅䅁佁䅁䅷䅁ㅁ䍁䄴䅎ㅁ䑁䅫䅁䵁䅉䅅䅁䕁䅁䅁睁䵁䅁䅁权䩃允䅁权畄权䅁权䙃䅂䅁允䅁䅁䅅䅁䙁䅁䅁䅁㑄呎䉎䍄䉁䅁䅁䅂䅁䅁䅍䅄䅁䅁䅯儹䅉䅁䅯䅂䅁䅁䅯兂䅁䅁䅅䅁䉁䅁䅁兂䅁䅁䅁爲䅒兑杷允䅁䅁䅑䅁䑁䅁䅷䅁䭁乁䅍䅁䭁佁䭫䅁䭁䝁䔸䅁䉁䅁䅁允䅁䅁䅕䅁䅁䡁慃䕋䵅䅉䅅䅁䕁䅁䅁睁䵁䅁䅁权硁䅁䅁权瑄权䅁权睂䅂䅁允䅁䅁䅅䅁䙁佁汏㡭村偳⽙䍄䉁䅁䅁䅂䅁䅁䅍䅄䅁䅁䅯䄴䅁䅁䅯充䅁䅁䅯䅂䅉䅁䅅䅁䉁䅁䅁杄啁䅁䅁兎㉁䑁䅙䅍睁䑁䅁䅍睁䑁䅁䅁䵁䅉䅅䅁䕁䅁䅁睁䵁䅁䅁权㕁允䅁权湄权䅁权瑂䅂䅁允䅁䅁䅅䅁䙁䑁晶㑔堲杢䅒䍄䉁䅁䅁䅂䅁䅁䅍䅄䅁䅁䅯儳䅍䅁䅯䅂䅁䅁䅯兂䅁䅁䅅䅁䉁䅁䅁兂䅁䅁䅁㐵湨兑杷允䅁䅁䅑䅁䑁䅁䅷䅁䭁䩁䅍䅁䭁䉁䅅䅁䭁䅁䅕䅁䉁䅁䅁允䅁䅁䄴䅆䅁䑁䅍杍ぁ䑁䅁䅍睁䑁䅁䅍睁䅁䅁䍄䉁䅁䅁䅂䅁䅁䅍䅄䅁䅁䅯杺䅅䅁䅯眶䅯䅁䅯全䅑䅁䅅䅁䉁䅁䅁杄啁䅁䅁睍祁䑁䅧兏睁䑁䅑免㉁䑁䅅䅁䵁䅉䅅䅁䕁䅁䅁睁䵁䅁䅁权敄允䅁权瑄权䅁权療䅂䅁允䅁䅁䅅䅁䙁䍁捬㡪ㅌ䭋⽷䍄䉁䅁䅁䅂䅁䅁䅍䅄䅁䅁䅯䅘䅍䅁䅯权䅁䅁䅯兂䅁䅁䅅䅁䉁䅁䅁兂煂䡶呓䅇摑䅑杷允䅁䅁䅑䅁䑁䅁䅷䅁䭁䥁䍣䅁䭁䉁䅅䅁䭁偁䈸䅁䉁䅁䅁允䅁䅁䄴䅆䅁䑁䅣免㍁䑁䅕䅍睁䑁䅁䅍睁䅁䅁䍄䉁䅁䅁䅂䅁䅁䅍䅄䅁䅁䅯朱䅍䅁䅯䅂䅁䅁䅯兂䅁䅁䅅䅁䉁䅁䅁兂䅁䅁䅁搴畸兑杷允䅁䅁䅍䅁䑁䅁䅷䅁䭁䑁䉯䅁䭁䉁䜴䅁䉁䅁䅁允䅁䅁䅯䅘䅙䅁杷允䅁䅁䅑䅁䑁䅁䅷䅁䭁佁䈰䅁䭁佁䭯䅁䭁䥁䕕䅁䉁䅁䅁允䅁䅁䄴权䅁䑁䅁杌ㅁ䑁䅉䅁䵁䅉䅅䅁䕁䅁䅁睁䵁䅁䅁权佂允䅁权畄权䅁权獄权䅁允䅁䅁䅅䅁䙁䅁䅁䅁䅃兄䈱䍄䉁䅁䅁䅂䅁䅁䅍䅄䅁䅁䅯眰䅅䅁䅯儶䅯䅁䅯兢䅑䅁䅅䅁䉁䅁䅁兂䅁䅁䅁䍯硙兑杷允䅁䅁䅑䅁䑁䅁䅷䅁䭁䙁䍙䅁䭁䉁䅅䅁䭁偁䈸䅁䉁䅁䅁允䅁䅁䄴䅆䅁䑁䅫䅏㍁䑁䅁䅍睁䑁䅁䅍睁䅁䅁䍄䉁䅁䅁䅂䅁䅁䅍䅄䅁䅁䅯睓䅁䅁䅯允䅉䅁䅯兂䅉䅁䅅䅁䉁䅁䅁兂佄典汄浈灈䅑杷允䅁䅁䅑䅁䑁䅁䅷䅁䭁䭁䅅䅁䭁佁䭙䅁䭁䝁䔸䅁䉁䅁䅁允䅁䅁䄴䅄䅁䑁䅉杌ㅁ䑁䅁李䅁䅁杷允䅁䅁䅑䅁䑁䅁䅷䅁䭁偁䍷䅁䭁䅁䅑䅁䭁偁䈸䅁䉁䅁䅁允䅁䅁䅕䅁䅁䝁杒く䵅䅉䅅䅁䕁䅁䅁睁䵁䅁䅁权癄䅁䅁权潄权䅁权䙃䅂䅁允䅁䅁䅅䅁佁䅁䄴䅁祁䑁䅁杌祁䑁䅅䅏䅁䅁杷允䅁䅁䅍䅁䑁䅁䅷䅁䭁䙁䅣䅁䭁䍁䝑䅁䉁䅁䅁允䅁䅁䅯䅓䄸䅁杷允䅁䅁䅑䅁䑁䅁䅷䅁䭁佁䅁䅁䭁䅁䅑䅁䭁䅁䅕䅁䉁䅁䅁允䅁䅁䅕䅁䅁䙙汚歬䵅䅉䅅䅁䕁䅁䅁睁䵁䅁䅁权䱂睁䅁权剁䅁䅁权⽄允䅁允䅁䅁䅅䅁佁䉁䅑䅁穁䑁䅙免㑁䑁䅕䅍睁䑁䅁䅍䅁䅁杷允䅁䅁䅍䅁䑁䅁䅷䅁䭁䙁䈸䅁䭁䍁䝙䅁䉁䅁䅁允䅁䅁䄴权䅁䑁䅫䅎畁䑁䅅䅁䵁䅉䅅䅁䕁䅁䅁睁䵁䅁䅁权捃䅁䅁权畄权䅁权䙃䅂䅁允䅁䅁䅅䅁䙁䅁䅁䅁䅄呺䉤䍄䉁䅁䅁䅂䅁䅁䅍䅄䅁䅁䅯杮䅁䅁䅯朵䅯䅁䅯䅣䅑䅁䅅䅁䉁䅁䅁杄䵁䅁䅁䅍畁䑁䅫李硁䅁䅁䍄䉁䅁䅁䅂䅁䅁䅍䅄䅁䅁䅯睩䅅䅁䅯充䅁䅁䅯䅂䅉䅁䅅䅁䉁䅁䅁杄啁䅁䅁兎祁䑁䅅䅏㍁䑁䅕䅍睁䑁䅁䅁䵁䅉䅅䅁䕁䅁䅁睁䵁䅁䅁权䙄䅁䅁权畄权䅁权㥂䅂䅁允䅁䅁䅅䅁䙁䅁䅁䅁䅁礸䉚䍄䉁䅁䅁䅂䅁䅁䅍䅄䅁䅁䅯儸䅅䅁䅯朶䅯䅁䅯睢䅑䅁䅅䅁䉁䅁䅁杄䵁䅁䅁䅍畁䑁䅉李㕁䅁䅁䍄䉁䅁䅁䅂䅁䅁䅍䅄䅁䅁䅯䅔䅅䅁䅯朶䅯䅁䅯兦䅑䅁䅅䅁䉁䅁䅁杄䵁䅁䅁䅍畁䑁䅑睍㉁䅁䅁䍄䉁䅁䅁䅂䅁䅁䅍䅄䅁䅁䅯睸䅍䅁䅯权䅁䅁䅯兂䅁䅁䅅䅁䉁䅁䅁兂橄婰䕶䱉祄睐杷允䅁䅁䅍䅁䑁䅁䅷䅁䭁䙁䅉䅁䭁䉁䝷䅁䉁䅁䅁允䅁䅁䅯䅡䅣䅁杷允䅁䅁䅑䅁䑁䅁䅷䅁䭁䵁䅷䅁䭁佁䭯䅁䭁䡁䕅䅁䉁䅁䅁允䅁䅁䄴䅄䅁䑁䅅杌睁䑁䅙兎䅁䅁杷允䅁䅁䅑䅁䑁䅁䅷䅁䭁䙁䉉䅁䭁佁䭧䅁䭁䡁䕁䅁䉁䅁䅁允䅁䅁䄴杄䅁䑁䅉睍畁䑁䅅兎祁䅁䅁䍄䉁䅁䅁䅂䅁䅁䅍䅄䅁䅁䅯朶䅅䅁䅯儷䅯䅁䅯全䅑䅁䅅䅁䉁䅁䅁兂奂扏䥔牤倷睐杷允䅁䅁䅑䅁䑁䅁䅷䅁䭁䕁䍫䅁䭁䅁䅑䅁䭁䅁䅕䅁䉁䅁䅁允䅁䅁䅕䅁䅁䱁兄䕕䵅䅉䅅䅁䕁䅁䅁睁䵁䅁䅁权㙄杁䅁权䕁䅁䅁权⽄允䅁允䅁䅁䅅䅁䙁䅁䅁䅁ぁき䉚䍄䉁䅁䅁睁䅁䅁䅍䅄䅁䅁䅯睕䅅䅁䅯杇䅙䅁䅅䅁䉁䅁䅁权䅂杂䅁䍄䉁䅁䅁䅂䅁䅁䅍䅄䅁䅁䅯其䅁䅁䅯眶䅯䅁䅯䅣䅑䅁䅅䅁䉁䅁䅁杄坁䅁䅁免睁䑁䅑免㉁䑁䅫䅏睁䑁䅁䅍䅁䅁杷允䅁䅁䅑䅁䑁䅁䅷䅁䭁䭁䑳䅁䭁䉁䅅䅁䭁偁䈸䅁䉁䅁䅁允䅁䅁䄴杅䅁䑁䅍李睁䑁䅫睍㍁䑁䅕䅎䅁䅁杷允䅁䅁䅑䅁䑁䅁䅷䅁䭁䍁䈰䅁䭁䉁䜸䅁䭁䍁䝁䅁䉁䅁䅁允䅁䅁䅯其䅫䅁杷允䅁䅁䅑䅁䑁䅁䅷䅁䭁䕁䍫䅁䭁䉁䅅䅁䭁䅁䅕䅁䉁䅁䅁允䅁䅁䄴䅆䅁䑁䅉李ぁ䑁䅁䅍睁䑁䅁䅍睁䅁䅁䍄䉁䅁䅁䅂䅁䅁䅍䅄䅁䅁䅯兇䅉䅁䅯䅂䅁䅁䅯兂䅁䅁䅅䅁䉁䅁䅁兂䅁䅁䅁啌䈶兑杷允䅁䅁䅍䅁䑁䅁䅷䅁䭁䅁䉅䅁䭁䍁䝙䅁䉁䅁䅁允䅁䅁䄴䅄䅁䑁䅧杍畁䑁䅙睍䅁䅁杷允䅁䅁䅑䅁䑁䅁䅷䅁䭁䱁䉑䅁䭁佁䭧䅁䭁䡁䕯䅁䉁䅁䅁允䅁䅁䄴杄䅁䑁䅕李畁䑁䅙睎㑁䅁䅁䍄䉁䅁䅁䅂䅁䅁䅍䅄䅁䅁䅯朲䅅䅁䅯朶䅯䅁䅯来䅑䅁䅅䅁䉁䅁䅁杄䭁䅁䅁䅍畁䑁䅙杍䅁䅁杷允䅁䅁䅑䅁䑁䅁䅷䅁䭁偁䑁䅁䭁䉁䅅䅁䭁䅁䅕䅁䉁䅁䅁允䅁䅁䄴䅆䅁䑁䅅䅍㑁䑁䅫䅍㍁䑁䅁䅍睁䅁䅁䍄䉁䅁䅁䅂䅁䅁䅍䅄䅁䅁䅯睂䅉䅁䅯䅂䅁䅁䅯眯䅅䅁䅅䅁䉁䅁䅁兂䅁䅁杄偕捏兑杷允䅁䅁䅑䅁䑁䅁䅷䅁䭁䍁䅑䅁䭁佁䭳䅁䭁䥁䕕䅁䉁䅁䅁允䅁䅁䄴䅆䅁䑁䅍䅍㑁䑁䅕䅏穁䑁䅕免硁䅁䅁䍄䉁䅁䅁䅂䅁䅁䅍䅄䅁䅁䅯术䅅䅁䅯眵䅯䅁䅯睧䅑䅁䅅䅁䉁䅁䅁兂療潅䅐楹捅䅑杷允䅁䅁䅑䅁䑁䅁䅷䅁䭁䩁䉅䅁䭁佁䬰䅁䭁䡁䕅䅁䉁䅁䅁允䅁䅁䅕牡へ硫䕧樯䴸䅉䅅䅁䕁䅁䅁睁䵁䅁䅁权楁杁䅁权䕁䅁䅁权⽄允䅁允䅁䅁䅅䅁䙁䅁䅁䅁䙂坴䉒䍄䉁䅁䅁䅂䅁䅁䅍䅄䅁䅁䅯睂䅁䅁䅯儶䅯䅁䅯䅣䅑䅁䅅䅁䉁䅁䅁兂䅁䅁䅁䱋祅兑杷允䅁䅁䅑䅁䑁䅁䅷䅁䭁䙁䅧䅁䭁佁䭳䅁䭁䡁䕁䅁䉁䅁䅁允䅁䅁䄴䅆䅁䑁䅙䅍祁䑁䅑䅍睁䑁䅁䅍睁䅁䅁䍄䉁䅁䅁䅂䅁䅁䅍䅄䅁䅁䅯兕䅅䅁䅯朷䅯䅁䅯睢䅑䅁䅅䅁䉁䅁䅁兂䅁䅁䅁潤畣兑杷允䅁䅁䅑䅁䑁䅁䅷䅁䭁䙁䑍䅁䭁䉁䅅䅁䭁䅁䅕䅁䉁䅁䅁允䅁䅁䄴䅆䅁䑁䅉䅎㉁䑁䅕李ぁ䑁䅉兎睁䅁䅁䍄䉁䅁䅁䅂䅁䅁䅍䅄䅁䅁䅯兎䅍䅁䅯䅂䅁䅁䅯眯䅅䅁䅅䅁䉁䅁䅁兂䅁䅁䅄卖坓兑杷允䅁䅁䅑䅁䑁䅁䅷䅁䭁䭁䅫䅁䭁䅁䅯䅁䭁䅁䅕䅁䉁䅁䅁允䅁䅁䅕浑汄䌰扌稫䴸䅉䅅䅁䕁䅁䅁睁䵁䅁䅁权十允䅁权牄权䅁权療䅂䅁允䅁䅁䅅䅁佁䉁䅑䅁硁䑁䅫兏㉁䑁䅁䅍睁䑁䅁䅍䅁䅁杷允䅁䅁䅑䅁䑁䅁䅷䅁䭁偁䅣䅁䭁佁䭯䅁䭁䡁䕯䅁䉁䅁䅁允䅁䅁䄴䅄䅁䑁䅁杌ぁ䑁䅙兎䅁䅁杷允䅁䅁䅑䅁䑁䅁䅷䅁䭁䱁䐸䅁䭁䅁䅑䅁䭁偁䈸䅁䉁䅁䅁允䅁䅁䅕䅁䅁䑁楫䕡䵅䅉䅅䅁䕁䅁䅁睁䵁䅁䅁权䉃允䅁权灄权䅁权㥂䅂䅁允䅁䅁䅅䅁䙁䅁䅁䅁㙁噐䉂䍄䉁䅁䅁䅂䅁䅁䅍䅄䅁䅁䅯杺䅅䅁䅯眵䅯䅁䅯来䅑䅁䅅䅁䉁䅁䅁兂煂噬穋䵡硶睐杷允䅁䅁䅑䅁䑁䅁䅷䅁䭁䝁䑙䅁䭁䉁䅅䅁䭁偁䈸䅁䉁䅁䅁允䅁䅁䄴䅆䅁䑁䅣兏ㅁ䑁䅁䅍睁䑁䅁䅍睁䅁䅁䍄䉁䅁䅁䅂䅁䅁䅍䅄䅁䅁䅯䄸䅍䅁䅯䅂䅁䅁䅯兂䅁䅁䅅䅁䉁䅁䅁兂䅁䅁䅃丰䕎兑杷允䅁䅁䅑䅁䑁䅁䅷䅁䭁䵁䅕䅁䭁佁䭳䅁䭁佁䭷䅁䉁䅁䅁允䅁䅁䅯睒䅁䅁杷允䅁䅁䅑䅁䑁䅁䅷䅁䭁䅁䉣䅁䭁佁䬴䅁䭁䝁䔸䅁䉁䅁䅁允䅁䅁䅕䅁䅁䑁あ啊䵅䅉䅅䅁䕁䅁䅁睁䵁䅁䅁权橃允䅁权浄权䅁权療䅂䅁允䅁䅁䅅䅁佁䅁䅷䅁睁䍁䄴睎祁䑁䅑䅁䵁䅉䅅䅁䕁䅁䅁睁䵁䅁䅁权呂睁䅁权䭁䅁䅁权䙁䅁䅁允䅁䅁䅅䅁䙁䡁灮橊䥅䅲䅊䍄䉁䅁䅁䅂䅁䅁䅍䅄䅁䅁䅯兗䅁䅁䅯䄶䅯䅁䅯兦䅑䅁䅅䅁䉁䅁䅁权䡂䅁䅁䍄䉁䅁䅁䅂䅁䅁䅍䅄䅁䅁䅯儯䅁䅁䅯䄶䅯䅁䅯兦䅑䅁䅅䅁䉁䅁䅁杄佁䅁䅁免㍁䍁䄴睍睁䑁䅣䅁䵁䅉䅅䅁䕁䅁䅁睁䵁䅁䅁权流允䅁权煄权䅁权㙂䅂䅁允䅁䅁䅅䅁佁䅁䅷䅁ぁ䍁䄴兎ㅁ䑁䅫䅁䵁䅉䅅䅁䕁䅁䅁睁䵁䅁䅁权䥁䅂䅁权䕁䅁䅁权⽄允䅁允䅁䅁䅅䅁䙁䅁䅁䅁䵂噪䉤䍄䉁䅁䅁睁䅁䅁䅍䅄䅁䅁䅯䄴䅁䅁䅯䅈䅙䅁䅅䅁䉁䅁䅁权䝂睂䅁䍄䉁䅁䅁䅂䅁䅁䅍䅄䅁䅁䅯八䅁䅁䅯眵䅯䅁䅯兦䅑䅁䅅䅁䉁䅁䅁兂灁奎偸甫䡯䅑杷允䅁䅁䅑䅁䑁䅁䅷䅁䭁䩁䅍䅁䭁佁䭣䅁䭁䥁䕕䅁䉁䅁䅁允䅁䅁䅕畮渫歸㍵歆䵁䅉䅅䅁䕁䅁䅁睁䵁䅁䅁权晁允䅁权灄权䅁权㙂䅂䅁允䅁䅁䅅䅁䙁䅁䅁䅁䅄兮䈹䍄䉁䅁䅁䅂䅁䅁䅍䅄䅁䅁䅯杍䅁䅁䅯朶䅯䅁䅯兣䅑䅁䅅䅁䉁䅁䅁杄䵁䅁䅁䅍畁䑁䅙䅍㕁䅁䅁䍄䉁䅁䅁䅂䅁䅁䅍䅄䅁䅁䅯杺䅍䅁䅯权䅁䅁䅯兂䅁䅁䅅䅁䉁䅁䅁兂佁扌摋㘷浣䅑杷允䅁䅁䅑䅁䑁䅁䅷䅁䭁乁䉁䅁䭁佁䬰䅁䭁䡁䔰䅁䉁䅁䅁允䅁䅁䅕㘱睎児塲稰䴸䅉䅅䅁䕁䅁䅁睁䵁䅁䅁权煄杁䅁权剁䅁䅁权䙁䅁䅁允䅁䅁䅅䅁佁䉁䅉䅁㉁䑁䅣免祁䑁䅕䅍睁䑁䅁䅁䵁䅉䅅䅁䑁䅁䅁睁䵁䅁䅁权浄䅁䅁权捁杂䅁允䅁䅁䅅䅁䭁䭁䜸䅁䵁䅉䅅䅁䕁䅁䅁睁䵁䅁䅁权求允䅁权潄权䅁权硂䅂䅁允䅁䅁䅅䅁佁䅁䄴䅁祁䑁䅑杌硁䑁䅧杍䅁䅁杷允䅁䅁䅑䅁䑁䅁䅷䅁䭁䭁䉑䅁䭁佁䭧䅁䭁䡁䕯䅁䉁䅁䅁允䅁䅁䄴杄䅁䑁䅍睍畁䑁䅕李㑁䅁䅁䍄䉁䅁䅁䅂䅁䅁䅍䅄䅁䅁䅯眴䅅䅁䅯朵䅯䅁䅯全䅑䅁䅅䅁䉁䅁䅁杄䵁䅁䅁䅍畁䑁䅙䅏ㅁ䅁䅁䍄䉁䅁䅁睁䅁䅁䅍䅄䅁䅁䅯入䅅䅁䅯杈䅙䅁䅅䅁䉁䅁䅁权䩃元䅁䍄䉁䅁䅁䅂䅁䅁䅍䅄䅁䅁䅯睗䅅䅁䅯儷䅯䅁䅯䄷䅯䅁䅅䅁䉁䅁䅁兂䥁䉲慸䑚牶睐杷允䅁䅁䅑䅁䑁䅁䅷䅁䭁佁䉯䅁䭁佁䬴䅁䭁䡁䕅䅁䉁䅁䅁允䅁䅁䅕䅁䅁佁汩お䵅䅉䅅䅁䕁䅁䅁睁䵁䅁䅁权⭃杁䅁权䭁䅁䅁权⽄允䅁允䅁䅁䅅䅁䭁䝁䍣䅁䵁䅉䅅䅁䕁䅁䅁睁䵁䅁䅁权卂䅁䅁权湄权䅁权獄权䅁允䅁䅁䅅䅁䙁䕁䱓佢㝦剱䅎䍄䉁䅁䅁䅂䅁䅁䅍䅄䅁䅁䅯睉䅉䅁䅯权䅁䅁䅯兂䅁䅁䅅䅁䉁䅁䅁兂煂䡶呓䅇睔睐杷允䅁䅁䅑䅁䑁䅁䅷䅁䭁䭁䑣䅁䭁䅁䅑䅁䭁䅁䅕䅁䉁䅁䅁允䅁䅁䅕䅁䅁䵁奢啚䵅䅉䅅䅁䑁䅁䅁睁䵁䅁䅁权䍂䅁䅁权奁杂䅁允䅁䅁䅅䅁䭁䉁䝫䅁䵁䅉䅅䅁䕁䅁䅁睁䵁䅁䅁权䩄䅁䅁权煄权䅁权瑂䅂䅁允䅁䅁䅅䅁佁䅁䅷䅁睁䍁䄴睍㍁䑁䅧䅁䵁䅉䅅䅁䕁䅁䅁睁䵁䅁䅁权䭂睁䅁权䭁䅁䅁权⽄允䅁允䅁䅁䅅䅁䙁䥁獴⼵灵剣䅖䍄䉁䅁䅁䅂䅁䅁䅍䅄䅁䅁䅯兄䅁䅁䅯䄶䅯䅁䅯兦䅑䅁䅅䅁䉁䅁䅁杄佁䅁䅁䅎㍁䍁䄴䅎穁䑁䅙䅁䵁䅉䅅䅁䕁䅁䅁睁䵁䅁䅁权䩂睁䅁权剁䅁䅁权䙁䅁䅁允䅁䅁䅅䅁佁䉁䅑䅁㕁䑁䅉杍睁䑁䅣睍㑁䑁䅉䅏䅁䅁杷允䅁䅁䅑䅁䑁䅁䅷䅁䭁䥁䄴䅁䭁佁䭳䅁䭁䡁䕅䅁䉁䅁䅁允䅁䅁䄴䅆䅁䑁䅉䅍㉁䑁䅁䅍睁䑁䅁䅍睁䅁䅁䍄䉁䅁䅁䅂䅁䅁䅍䅄䅁䅁䅯杲䅍䅁䅯䅂䅁䅁䅯兂䅁䅁䅅䅁䉁䅁䅁兂䅁䅁䅁癖䥰兑杷允䅁䅁䅑䅁䑁䅁䅷䅁䭁䵁䅕䅁䭁佁䭫䅁䭁佁䭷䅁䉁䅁䅁允䅁䅁䅯睒䅁䅁杷允䅁䅁䅑䅁䑁䅁䅷䅁䭁䍁䑯䅁䭁䉁䅅䅁䭁偁䈸䅁䉁䅁䅁允䅁䅁䄴䅆䅁䑁䅍李㍁䑁䅁䅍睁䑁䅁䅍睁䅁䅁䍄䉁䅁䅁䅂䅁䅁䅍䅄䅁䅁䅯䄹䅅䅁䅯䄶䅯䅁䅯兢䅑䅁䅅䅁䉁䅁䅁杄佁䅁䅁免ぁ䍁䄴李ぁ䑁䅉䅁䵁䅉䅅䅁䕁䅁䅁睁䵁䅁䅁权療睄䅁权潄权䅁权療䅂䅁允䅁䅁䅅䅁佁䅁䅷䅁㉁䍁䄴免穁䑁䅕䅁䵁䅉䅅䅁䕁䅁䅁睁䵁䅁䅁权婁䅁䅁权煄权䅁权䑃䅂䅁允䅁䅁䅅䅁佁䅁䅷䅁睁䍁䄴睎㑁䑁䅫䅁䵁䅉䅅䅁䕁䅁䅁睁䵁䅁䅁权畃睁䅁权䭁䅁䅁权䙁䅁䅁允䅁䅁䅅䅁䙁䑁晶㑔堲样䅚䍄䉁䅁䅁睁䅁䅁䅍䅄䅁䅁䅯六䅅䅁䅯杊䅙䅁䅅䅁䉁䅁䅁杄䵁䅁䅁兏硁䍁䄴李ㅁ䅁䅁䍄䉁䅁䅁䅂䅁䅁䅍䅄䅁䅁䅯睴䅅䅁䅯䅂䅁䅁䅯兂䅁䅁䅅䅁䉁䅁䅁兂䅁䅁䅁䔴杴兑杷允䅁䅁䅑䅁䑁䅁䅷䅁䭁䑁䅁䅁䭁佁䭯䅁䭁佁䭷䅁䉁䅁䅁允䅁䅁䄴䅄䅁䑁䅁杌㉁䑁䅅免䅁䅁杷允䅁䅁䅑䅁䑁䅁䅷䅁䭁䍁䈸䅁䭁佁䭯䅁䭁䡁䕅䅁䉁䅁䅁允䅁䅁䄴䅄䅁䑁䅅杌ㅁ䑁䅉䅏䅁䅁杷允䅁䅁䅑䅁䑁䅁䅷䅁䭁䙁䉕䅁䭁佁䭳䅁䭁䡁䕁䅁䉁䅁䅁允䅁䅁䄴䅆䅁䑁䅍兎㑁䑁䅕兎ㅁ䑁䅧杍ぁ䅁䅁䍄䉁䅁䅁䅂䅁䅁䅍䅄䅁䅁䅯朶䅅䅁䅯充䅁䅁䅯䅂䅉䅁䅅䅁䉁䅁䅁杄啁䅁䅁免㉁䑁䅙䅏ㅁ䑁䅁䅍睁䑁䅁䅁䵁䅉䅅䅁䕁䅁䅁睁䵁䅁䅁权流睁䅁权剁䅁䅁权䙁䅁䅁允䅁䅁䅅䅁佁䉁䅑䅁穁䑁䅁睍㉁䑁䅁䅍睁䑁䅁䅍䅁䅁杷允䅁䅁䅑䅁䑁䅁䅷䅁䭁䙁䅳䅁䭁佁䭧䅁䭁䡁䔰䅁䉁䅁䅁允䅁䅁䄴杄䅁䑁䅍䅏畁䑁䅙杍ㅁ䅁䅁䍄䉁䅁䅁䅂䅁䅁䅍䅄䅁䅁䅯兄䅉䅁䅯䅂䅁䅁䅯兂䅁䅁䅅䅁䉁䅁䅁兂䅁䅁䅁䍣刵兑杷允䅁䅁䅑䅁䑁䅁䅷䅁䭁偁䅳䅁䭁佁䭧䅁䭁䥁䕍䅁䉁䅁䅁允䅁䅁䄴权䅁䑁䅣免畁䑁䅣䅁䵁䅉䅅䅁䕁䅁䅁睁䵁䅁䅁权杄睁䅁权䕁䅁䅁权䙁䅁䅁允䅁䅁䅅䅁䙁䅁䅁䥁䵃奪䉂䍄䉁䅁䅁䅂䅁䅁䅍䅄䅁䅁䅯兹䅅䅁䅯权䅁䅁䅯兂䅁䅁䅅䅁䉁䅁䅁兂慂䑚晶㑔儰䅑杷允䅁䅁䅑䅁䑁䅁䅷䅁䭁䵁䍑䅁䭁䉁䅅䅁䭁偁䈸䅁䉁䅁䅁允䅁䅁䄴䅆䅁䑁䅅䅎穁䑁䅕兏ㅁ䑁䅁䅍睁䅁䅁䍄䉁䅁䅁䅂䅁䅁䅍䅄䅁䅁䅯睸䅉䅁䅯权䅁䅁䅯兂䅁䅁䅅䅁䉁䅁䅁兂㉃⼸唳佥㙮睐杷允䅁䅁䅍䅁䑁䅁䅷䅁䭁䩁䅕䅁䭁䉁䝯䅁䉁䅁䅁允䅁䅁䅯朱䅙䅁杷允䅁䅁䅑䅁䑁䅁䅷䅁䭁䵁䈰䅁䭁佁䭫䅁䭁䥁䕍䅁䉁䅁䅁允䅁䅁䅕䅁䅁䝁䕃啅䵅䅉䅅䅁䕁䅁䅁睁䵁䅁䅁权畁杁䅁权剁䅁䅁权䙁䅁䅁允䅁䅁䅅䅁佁䉁䅉䅁㍁䑁䅍李穁䑁䅍䅍睁䑁䅁䅁䵁䅉䅅䅁䕁䅁䅁睁䵁䅁䅁权煁允䅁权灄权䅁权䑃䅂䅁允䅁䅁䅅䅁䙁䅁䅁䅁杄刱䉊䍄䉁䅁䅁䅂䅁䅁䅍䅄䅁䅁䅯睲䅅䅁䅯儷䅯䅁䅯䄷䅯䅁䅅䅁䉁䅁䅁权敂䅄䅁䍄䉁䅁䅁䅂䅁䅁䅍䅄䅁䅁䅯睑䅍䅁䅯权䅁䅁䅯兂䅁䅁䅅䅁䉁䅁䅁兂慂䑚晶㑔堰䅑杷允䅁䅁䅑䅁䑁䅁䅷䅁䭁䭁䐰䅁䭁䅁䅯䅁䭁䅁䅕䅁䉁䅁䅁允䅁䅁䅕渷⽷噎㘶い䵁䅉䅅䅁䑁䅁䅁睁䵁䅁䅁权浃允䅁权敁杂䅁允䅁䅁䅅䅁䭁䩁䜰䅁䵁䅉䅅䅁䕁䅁䅁睁䵁䅁䅁权䡄允䅁权䉁杁䅁权䑁杁䅁允䅁䅁䅅䅁䙁䍁㕬奤䨵挴䅆䍄䉁䅁䅁䅂䅁䅁䅍䅄䅁䅁䅯兙䅍䅁䅯充䅁䅁䅯眯䅅䅁䅅䅁䉁䅁䅁杄十䅁䅁䅎㍁䑁䅍䅍㕁䑁䅁䅍睁䅁䅁䍄䉁䅁䅁睁䅁䅁䅍䅄䅁䅁䅯眷䅅䅁䅯䅇䅙䅁䅅䅁䉁䅁䅁权㡂杂䅁䍄䉁䅁䅁䅂䅁䅁䅍䅄䅁䅁䅯朴䅍䅁䅯䅂䅁䅁䅯眯䅅䅁䅅䅁䉁䅁䅁兂䅁䅁䅃㕒䕆兑杷允䅁䅁䅑䅁䑁䅁䅷䅁䭁䡁䅉䅁䭁䅁䅯䅁䭁䅁䍑䅁䉁䅁䅁允䅁䅁䅕浚浚浚浚爳䴸䅉䅅䅁䕁䅁䅁睁䵁䅁䅁权瑂䅁䅁权畄权䅁权䙃䅂䅁允䅁䅁䅅䅁䙁䅁䅁䅁权啨䉚䍄䉁䅁䅁䅂䅁䅁䅍䅄䅁䅁䅯眶䅍䅁䅯充䅁䅁䅯兂䅁䅁䅅䅁䉁䅁䅁杄啁䅁䅁免㉁䑁䅙睍睁䑁䅁䅍睁䑁䅁䅁䵁䅉䅅䅁䕁䅁䅁睁䵁䅁䅁权䩁允䅁权䉁杁䅁权䙁杁䅁允䅁䅁䅅䅁䙁䕁⬵ど〶猯䅒䍄䉁䅁䅁䅂䅁䅁䅍䅄䅁䅁䅯䅵䅅䅁䅯眶䅯䅁䅯䄷䅯䅁䅅䅁䉁䅁䅁杄啁䅁䅁杍祁䑁䅉䅏ぁ䑁䅑䅍睁䑁䅁䅁䵁䅉䅅䅁䕁䅁䅁睁䵁䅁䅁权療䅁䅁权潄权䅁权睂䅂䅁允䅁䅁䅅䅁佁䅁䄴䅁ㅁ䑁䅫杌㉁䑁䅣免䅁䅁杷允䅁䅁䅑䅁䑁䅁䅷䅁䭁乁䐴䅁䭁䉁䅅䅁䭁䅁䅕䅁䉁䅁䅁允䅁䅁䄴䅆䅁䑁䅑䅎㉁䑁䅧䅍睁䑁䅁䅍睁䅁䅁䍄䉁䅁䅁䅂䅁䅁䅍䅄䅁䅁䅯杲䅁䅁䅯权䅁䅁䅯兂䅁䅁䅅䅁䉁䅁䅁兂楂䙅㕧䅴浧䅑杷允䅁䅁䅑䅁䑁䅁䅷䅁䭁䍁䐴䅁䭁䅁䅑䅁䭁偁䈸䅁䉁䅁䅁允䅁䅁䅕䅁䅁䡧汭䕣䵅䅉䅅䅁䑁䅁䅁睁䵁䅁䅁权杂允䅁权慁杂䅁允䅁䅁䅅䅁䭁䕁䝁䅁䵁䅉䅅䅁䕁䅁䅁睁䵁䅁䅁权⭁䅁䅁权瑄权䅁权瑂䅂䅁允䅁䅁䅅䅁䙁䩁奍䙂余晌⽁䍄䉁䅁䅁䅂䅁䅁䅍䅄䅁䅁䅯䅔䅅䅁䅯朵䅯䅁䅯兦䅑䅁䅅䅁䉁䅁䅁杄䵁䅁䅁免畁䑁䅙睎ぁ䅁䅁䍄䉁䅁䅁䅂䅁䅁䅍䅄䅁䅁䅯睺䅍䅁䅯充䅁䅁䅯眯䅅䅁䅅䅁䉁䅁䅁杄坁䅁䅁免ぁ䑁䅍睎睁䑁䅁䅍睁䑁䅁䅍䅁䅁杷允䅁䅁䅑䅁䑁䅁䅷䅁䭁䍁䑯䅁䭁䉁䅅䅁䭁䅁䅕䅁䉁䅁䅁允䅁䅁䄴䅆䅁䑁䅍䅎㕁䑁䅅䅍睁䑁䅁䅍睁䅁䅁䍄䉁䅁䅁䅂䅁䅁䅍䅄䅁䅁䅯六䅁䅁䅯朵䅯䅁䅯全䅑䅁䅅䅁䉁䅁䅁杄䵁䅁䅁杍畁䑁䅧免ㅁ䅁䅁䍄䉁䅁䅁䅂䅁䅁䅍䅄䅁䅁䅯公䅍䅁䅯䅂䅁䅁䅯眯䅅䅁䅅䅁䉁䅁䅁兂䅁䅁权眵灬兑杷允䅁䅁䅑䅁䑁䅁䅷䅁䭁䕁䉉䅁䭁佁䭳䅁䭁䡁䕯䅁䉁䅁䅁允䅁䅁䄴䅆䅁䑁䅫䅍祁䑁䅙李ぁ䑁䅅睍㕁䅁䅁䍄䉁䅁䅁睁䅁䅁䅍䅄䅁䅁䅯䅖䅁䅁䅯䅇䅙䅁䅅䅁䉁䅁䅁权䭂杂䅁䍄䉁䅁䅁䅂䅁䅁䅍䅄䅁䅁䅯䄶䅅䅁䅯䅂䅁䅁䅯䅂䅉䅁䅅䅁䉁䅁䅁兂䅁䅁䅁渹䌵兑杷允䅁䅁䅑䅁䑁䅁䅷䅁䭁䑁䅷䅁䭁佁䭯䅁䭁䡁䕯䅁䉁䅁䅁允䅁䅁䄴䅄䅁䑁䅁杌㑁䑁䅉兎䅁䅁杷允䅁䅁䅑䅁䑁䅁䅷䅁䭁偁䌴䅁䭁䅁䅯䅁䭁䅁䅕䅁䉁䅁䅁允䅁䅁䅕䡰㥁瑃橤歉䵁䅉䅅䅁䕁䅁䅁睁䵁䅁䅁权求䅁䅁权畄权䅁权㥂䅂䅁允䅁䅁䅅䅁䙁䅁䅁䅁杄佲䅨䍄䉁䅁䅁䅂䅁䅁䅍䅄䅁䅁䅯杋䅍䅁䅯权䅁䅁䅯兂䅁䅁䅅䅁䉁䅁䅁兂湄㘫确欰㘳睐杷允䅁䅁䅑䅁䑁䅁䅷䅁䭁䙁䅷䅁䭁佁䬰䅁䭁䥁䕍䅁䉁䅁䅁允䅁䅁䅕搵楁⼲⭬樵䴸䅉䅅䅁䕁䅁䅁睁䵁䅁䅁权硁睄䅁权浄权䅁权硂䅂䅁允䅁䅁䅅䅁佁䅁䅯䅁祁䍁䄴䅍㍁䅁䅁䍄䉁䅁䅁䅂䅁䅁䅍䅄䅁䅁䅯兰䅅䅁䅯儷䅯䅁䅯兦䅑䅁䅅䅁䉁䅁䅁兂䙂卢䱶晘睺睐杷允䅁䅁䅑䅁䑁䅁䅷䅁䭁䥁䐰䅁䭁䅁䅑䅁䭁䅁䅕䅁䉁䅁䅁允䅁䅁䅕䅁䅁䍁畐啙䵅䅉䅅䅁䕁䅁䅁睁䵁䅁䅁权硁䅁䅁权瑄权䅁权㥂䅂䅁允䅁䅁䅅䅁䙁佁㙆䭆䠵昴⽙䍄䉁䅁䅁䅂䅁䅁䅍䅄䅁䅁䅯䅳䅅䅁䅯眵䅯䅁䅯全䅑䅁䅅䅁䉁䅁䅁兂敂歵䵫楁䩳䅑杷允䅁䅁䅑䅁䑁䅁䅷䅁䭁䥁䐰䅁䭁䉁䅅䅁䭁䅁䅕䅁䉁䅁䅁允䅁䅁䄴䅆䅁䑁䅍䅏ㅁ䑁䅫䅍睁䑁䅁䅍睁䅁䅁䍄䉁䅁䅁䅂䅁䅁䅍䅄䅁䅁䅯眴䅍䅁䅯权䅁䅁䅯眯䅅䅁䅅䅁䉁䅁䅁兂乄䵺䵺䵺䅷䅑杷允䅁䅁䅑䅁䑁䅁䅷䅁䭁䩁䄴䅁䭁佁䭙䅁䭁佁䭷䅁䉁䅁䅁允䅁䅁䄴䅄䅁䑁䅅杌睁䑁䅙兎䅁䅁杷允䅁䅁䅑䅁䑁䅁䅷䅁䭁䥁䉯䅁䭁佁䬴䅁䭁佁䭷䅁䉁䅁䅁允䅁䅁䅕䅁䅁䅁癩い䵅䅉䅅䅁䕁䅁䅁睁䵁䅁䅁权硄睁䅁权䕁䅁䅁权䙁䅁䅁允䅁䅁䅅䅁䙁䅁䅁䅁瑄坂䉸䍄䉁䅁䅁䅂䅁䅁䅍䅄䅁䅁䅯兕䅅䅁䅯儷䅯䅁䅯䄷䅯䅁䅅䅁䉁䅁䅁兂湄㘫确漰朰䅑杷允䅁䅁䅑䅁䑁䅁䅷䅁䭁䭁䑅䅁䭁䉁䅅䅁䭁䅁䅕䅁䉁䅁䅁允䅁䅁䄴䅆䅁䑁䅙免穁䑁䅉䅏㑁䑁䅣䅍㑁䅁䅁䍄䉁䅁䅁䅂䅁䅁䅍䅄䅁䅁䅯䅑䅍䅁䅯权䅁䅁䅯兂䅁䅁䅅䅁䉁䅁䅁兂䡄穓䩥坑坁䅑杷允䅁䅁䅑䅁䑁䅁䅷䅁䭁偁䅣䅁䭁佁䭳䅁䭁䥁䕍䅁䉁䅁䅁允䅁䅁䄴杆䅁䑁䅅杍㉁䑁䅑䅍睁䑁䅁䅍睁䑁䅁䅁䵁䅉䅅䅁䕁䅁䅁睁䵁䅁䅁权㑄䅁䅁权湄权䅁权睂䅂䅁允䅁䅁䅅䅁䙁䝁剩堷⽷剎䅖䍄䉁䅁䅁䅂䅁䅁䅍䅄䅁䅁䅯朲䅍䅁䅯充䅁䅁䅯兂䅁䅁䅅䅁䉁䅁䅁杄啁䅁䅁免祁䑁䅣䅍㉁䑁䅁䅍睁䑁䅁䅁䵁䅉䅅䅁䑁䅁䅁睁䵁䅁䅁权⽁䅁䅁权慁杂䅁允䅁䅁䅅䅁䭁䉁䝳䅁䵁䅉䅅䅁䕁䅁䅁睁䵁䅁䅁权卄杁䅁权䭁䅁䅁权⽄允䅁允䅁䅁䅅䅁䙁䉁䘫ㄶ㑇杈䅶䍄䉁䅁䅁䅂䅁䅁䅍䅄䅁䅁䅯杉䅁䅁䅯䄶䅯䅁䅯睢䅑䅁䅅䅁䉁䅁䅁杄佁䅁䅁兎睁䍁䄴䅎ぁ䑁䅕</t>
  </si>
  <si>
    <t>䅁䵁䅉䅅䅁䕁䅁䅁睁䵁䅁䅁权癄允䅁权畄权䅁权䑃䅂䅁允䅁䅁䅅䅁䙁䅁䅁䅁䅄䉇䉨䍄䉁䅁䅁䅂䅁䅁䅍䅄䅁䅁䅯充䅅䅁䅯朷䅯䅁䅯兢䅑䅁䅅䅁䉁䅁䅁兂䅁䅁䅁䠶㍍兑杷允䅁䅁䅑䅁䑁䅁䅷䅁䭁䭁䉫䅁䭁䉁䜸䅁䭁䍁䝁䅁䉁䅁䅁允䅁䅁䅯䅘䅣䅁杷允䅁䅁䅑䅁䑁䅁䅷䅁䭁䕁䅅䅁䭁佁䭳䅁䭁䥁䕕䅁䉁䅁䅁允䅁䅁䄴䅆䅁䑁䅣䅍ㅁ䑁䅑䅍睁䑁䅁䅍睁䅁䅁䍄䉁䅁䅁䅂䅁䅁䅍䅄䅁䅁䅯兲䅁䅁䅯儶䅯䅁䅯全䅑䅁䅅䅁䉁䅁䅁兂䅁䅁䅁假び兑杷允䅁䅁䅑䅁䑁䅁䅷䅁䭁䝁䈴䅁䭁佁䭫䅁䭁佁䭷䅁䉁䅁䅁允䅁䅁䅕䅁䅁䥁䥁唳䵁䅉䅅䅁䕁䅁䅁睁䵁䅁䅁权癄䅁䅁权畄权䅁权獄权䅁允䅁䅁䅅䅁䙁䅁䅁䅁䅂桋䉎䍄䉁䅁䅁䅂䅁䅁䅍䅄䅁䅁䅯睒䅉䅁䅯权䅁䅁䅯眯䅅䅁䅅䅁䉁䅁䅁兂瑂⼵灵嘸浉䅑杷允䅁䅁䅑䅁䑁䅁䅷䅁䭁䑁䅣䅁䭁佁䭙䅁䭁䥁䕍䅁䉁䅁䅁允䅁䅁䄴䅄䅁䑁䅉杌穁䑁䅉兎䅁䅁杷允䅁䅁䅑䅁䑁䅁䅷䅁䭁䵁䌰䅁䭁䅁䅯䅁䭁䅁䅕䅁䉁䅁䅁允䅁䅁䅕兇坒楄礲あ䵁䅉䅅䅁䕁䅁䅁睁䵁䅁䅁权煂䅁䅁权浄权䅁权䑃䅂䅁允䅁䅁䅅䅁佁䅁䅷䅁睁䍁䄴兎穁䑁䅉䅁䵁䅉䅅䅁䕁䅁䅁睁䵁䅁䅁权祁䅁䅁权瑄权䅁权䙃䅂䅁允䅁䅁䅅䅁䙁䙁余扌摋㤷⼸䍄䉁䅁䅁䅂䅁䅁䅍䅄䅁䅁䅯睎䅁䅁䅯朶䅯䅁䅯来䅑䅁䅅䅁䉁䅁䅁杄䭁䅁䅁䅍畁䑁䅙兏䅁䅁杷允䅁䅁䅑䅁䑁䅁䅷䅁䭁䭁䅑䅁䭁佁䬴䅁䭁佁䭷䅁䉁䅁䅁允䅁䅁䅕䅁䅁䉁䱃啋䵅䅉䅅䅁䕁䅁䅁睁䵁䅁䅁权䥃允䅁权煄权䅁权獄权䅁允䅁䅁䅅䅁佁䅁䅷䅁睁䍁䄴兏穁䑁䅉䅁䵁䅉䅅䅁䕁䅁䅁睁䵁䅁䅁权䭄允䅁权煄权䅁权瑂䅂䅁允䅁䅁䅅䅁佁䅁䅷䅁睁䍁䄴睎睁䑁䅍䅁䵁䅉䅅䅁䕁䅁䅁睁䵁䅁䅁权剄睁䅁权䕁䅁䅁权䙁䅁䅁允䅁䅁䅅䅁䙁䅁䅁䝁硃婔䉒䍄䉁䅁䅁䅂䅁䅁䅍䅄䅁䅁䅯眰䅁䅁䅯眶䅯䅁䅯睧䅑䅁䅅䅁䉁䅁䅁杄啁䅁䅁杍ㅁ䑁䅙䅍睁䑁䅁䅍睁䑁䅁䅁䵁䅉䅅䅁䕁䅁䅁睁䵁䅁䅁权㉄䅁䅁权浄权䅁权㙂䅂䅁允䅁䅁䅅䅁佁䅁䅷䅁硁䍁䄴免㍁䑁䅣䅁䵁䅉䅅䅁䕁䅁䅁睁䵁䅁䅁权乁允䅁权灄权䅁权硂䅂䅁允䅁䅁䅅䅁䙁䅁䅁䅁䅂杅䉤䍄䉁䅁䅁䅂䅁䅁䅍䅄䅁䅁䅯䅷䅅䅁䅯儷䅯䅁䅯全䅑䅁䅅䅁䉁䅁䅁兂療潅䅐煹摈睐杷允䅁䅁䅑䅁䑁䅁䅷䅁䭁䑁䍧䅁䭁䅁䅯䅁䭁偁䈸䅁䉁䅁䅁允䅁䅁䅕匰扌堫焵䕁䵁䅉䅅䅁䕁䅁䅁睁䵁䅁䅁权潁䅁䅁权牄权䅁权硂䅂䅁允䅁䅁䅅䅁佁䉁䅑䅁硁䑁䅑䅏ㅁ䑁䅁䅍睁䑁䅣䅎䅁䅁杷允䅁䅁䅑䅁䑁䅁䅷䅁䭁䩁䉕䅁䭁䅁䅯䅁䭁䅁䍑䅁䉁䅁䅁允䅁䅁䅕灭婭婭婭䕋䵁䅉䅅䅁䕁䅁䅁睁䵁䅁䅁权啂允䅁权浄权䅁权獄权䅁允䅁䅁䅅䅁佁䅁䅷䅁祁䍁䄴䅍㑁䑁䅕䅁䵁䅉䅅䅁䕁䅁䅁睁䵁䅁䅁权㉄䅁䅁权剁䅁䅁权䕁杁䅁允䅁䅁䅅䅁佁䉁䅑䅁穁䑁䅍免㉁䑁䅅兎睁䑁䅁䅍䅁䅁杷允䅁䅁䅑䅁䑁䅁䅷䅁䭁䩁䍁䅁䭁䅁䅯䅁䭁䅁䅕䅁䉁䅁䅁允䅁䅁䅕へ㍳啩杈啅䵁䅉䅅䅁䕁䅁䅁睁䵁䅁䅁权㍄䅁䅁权潄权䅁权㥂䅂䅁允䅁䅁䅅䅁佁䅁䅷䅁㕁䍁䄴杍㍁䑁䅅䅁䵁䅉䅅䅁䕁䅁䅁睁䵁䅁䅁权䩃睁䅁权䕁䅁䅁权䙁䅁䅁允䅁䅁䅅䅁䙁䅁䅁䅁啂啧䉚䍄䉁䅁䅁䅂䅁䅁䅍䅄䅁䅁䅯䅍䅅䅁䅯眶䅯䅁䅯来䅑䅁䅅䅁䉁䅁䅁杄啁䅁䅁免睁䑁䅙兎㕁䑁䅍免穁䑁䅅䅁䵁䅉䅅䅁䕁䅁䅁睁䵁䅁䅁权扄允䅁权牄权䅁权硂䅂䅁允䅁䅁䅅䅁佁䉁䅑䅁祁䑁䅑䅎㕁䑁䅁杍睁䑁䅁䅍䅁䅁杷允䅁䅁䅑䅁䑁䅁䅷䅁䭁䱁䑕䅁䭁䅁䅯䅁䭁偁䈸䅁䉁䅁䅁允䅁䅁䅕杓䍷㑋坣启䴸䅉䅅䅁䕁䅁䅁睁䵁䅁䅁权汄睁䅁权䕁䅁䅁权⽄允䅁允䅁䅁䅅䅁䙁䅁䅁䥁硁䠷䉴䍄䉁䅁䅁䅂䅁䅁䅍䅄䅁䅁䅯睆䅁䅁䅯眶䅯䅁䅯兦䅑䅁䅅䅁䉁䅁䅁杄啁䅁䅁睍祁䑁䅣兏㉁䑁䅧李硁䑁䅕䅁䵁䅉䅅䅁䕁䅁䅁睁䵁䅁䅁权䱃䅁䅁权湄权䅁权瑂䅂䅁允䅁䅁䅅䅁䙁偁卌坔光䍗䅂䍄䉁䅁䅁䅂䅁䅁䅍䅄䅁䅁䅯䅸䅁䅁䅯儷䅯䅁䅯兣䅑䅁䅅䅁䉁䅁䅁兂㙄浦㡱䩤䥍䅑杷允䅁䅁䅑䅁䑁䅁䅷䅁䭁䑁䈰䅁䭁佁䭫䅁䭁䡁䕁䅁䉁䅁䅁允䅁䅁䅕䅁䅁䝁祃䕂䵅䅉䅅䅁䕁䅁䅁睁䵁䅁䅁权⽃睁䅁权䕁䅁䅁权䙁䅁䅁允䅁䅁䅅䅁䙁䅁䅁䅁㙁㉂䉬䍄䉁䅁䅁䅂䅁䅁䅍䅄䅁䅁䅯朳䅉䅁䅯䅂䅁䅁䅯兂䅁䅁䅅䅁䉁䅁䅁兂䅁䅁䅁牶剤兑杷允䅁䅁䅑䅁䑁䅁䅷䅁䭁偁䍣䅁䭁䅁䅯䅁䭁䅁䅕䅁䉁䅁䅁允䅁䅁䅕䥕堲桢䑋䐷䴸䅉䅅䅁䑁䅁䅁睁䵁䅁䅁权睃允䅁权慁杂䅁允䅁䅁䅅䅁䭁䍁䜰䅁䵁䅉䅅䅁䕁䅁䅁睁䵁䅁䅁权㕁䅁䅁权浄权䅁权䙃䅂䅁允䅁䅁䅅䅁佁䅁䅷䅁祁䍁䄴免ぁ䑁䅅䅁䵁䅉䅅䅁䕁䅁䅁睁䵁䅁䅁权䕄允䅁权䉁杁䅁权䍁杁䅁允䅁䅁䅅䅁䙁佁㙋栱噹䵭䄵䍄䉁䅁䅁䅂䅁䅁䅍䅄䅁䅁䅯杋䅉䅁䅯充䅁䅁䅯兂䅁䅁䅅䅁䉁䅁䅁杄坁䅁䅁免ぁ䑁䅁䅏ぁ䑁䅁䅍睁䑁䅁䅍䅁䅁杷允䅁䅁䅑䅁䑁䅁䅷䅁䭁䡁䅫䅁䭁佁䭧䅁䭁䥁䕍䅁䉁䅁䅁允䅁䅁䄴杄䅁䑁䅉兎畁䑁䅫䅍穁䅁䅁䍄䉁䅁䅁䅂䅁䅁䅍䅄䅁䅁䅯睥䅍䅁䅯权䅁䅁䅯兂䅁䅁䅅䅁䉁䅁䅁兂敂歵䵫楁㥶睐杷允䅁䅁䅑䅁䑁䅁䅷䅁䭁䥁䍯䅁䭁䉁䅅䅁䭁偁䈸䅁䉁䅁䅁允䅁䅁䄴䅆䅁䑁䅑杍穁䑁䅁䅍睁䑁䅁䅍睁䅁䅁䍄䉁䅁䅁睁䅁䅁䅍䅄䅁䅁䅯睰䅁䅁䅯杇䅙䅁䅅䅁䉁䅁䅁权䅂杂䅁䍄䉁䅁䅁睁䅁䅁䅍䅄䅁䅁䅯眳䅅䅁䅯杊䅙䅁䅅䅁䉁䅁䅁杄䵁䅁䅁兏ㅁ䍁䄴兏㑁䅁䅁䍄䉁䅁䅁䅂䅁䅁䅍䅄䅁䅁䅯睶䅅䅁䅯充䅁䅁䅯䅂䅉䅁䅅䅁䉁䅁䅁杄坁䅁䅁免㕁䑁䅣杍祁䑁䅁䅍睁䑁䅁䅍䅁䅁杷允䅁䅁䅑䅁䑁䅁䅷䅁䭁䝁䄴䅁䭁佁䬰䅁䭁佁䭷䅁䉁䅁䅁允䅁䅁䅕㉓㉶照欫樲䴸䅉䅅䅁䕁䅁䅁睁䵁䅁䅁权䑁允䅁权牄权䅁权睂䅂䅁允䅁䅁䅅䅁佁䉁䅙䅁ぁ䑁䅁睍硁䑁䅁䅍睁䑁䅁䅍睁䅁䅁䍄䉁䅁䅁䅂䅁䅁䅍䅄䅁䅁䅯杏䅍䅁䅯充䅁䅁䅯眯䅅䅁䅅䅁䉁䅁䅁杄啁䅁䅁免ㅁ䑁䅧䅏睁䑁䅁䅍睁䑁䅁䅁䵁䅉䅅䅁䕁䅁䅁睁䵁䅁䅁权噄䅁䅁权浄权䅁权㥂䅂䅁允䅁䅁䅅䅁佁䅁䅯䅁睁䍁䄴兏ぁ䅁䅁䍄䉁䅁䅁䅂䅁䅁䅍䅄䅁䅁䅯睲䅅䅁䅯眶䅯䅁䅯䅣䅑䅁䅅䅁䉁䅁䅁杄啁䅁䅁杍㉁䑁䅍杍硁䑁䅕䅏睁䑁䅁䅁䵁䅉䅅䅁䕁䅁䅁睁䵁䅁䅁权慄允䅁权畄权䅁权䑃䅂䅁允䅁䅁䅅䅁䙁䅁䅁䅁䅄剷䉬䍄䉁䅁䅁䅂䅁䅁䅍䅄䅁䅁䅯䅹䅍䅁䅯䅂䅁䅁䅯兂䅁䅁䅅䅁䉁䅁䅁兂䅁䅁䅁橔琹兑杷允䅁䅁䅑䅁䑁䅁䅷䅁䭁䝁䅙䅁䭁佁䭫䅁䭁䡁䕅䅁䉁䅁䅁允䅁䅁䅕䅁䅁䑁歔歔䵅䅉䅅䅁䕁䅁䅁睁䵁䅁䅁权慂睁䅁权䭁䅁䅁权⽄允䅁允䅁䅁䅅䅁䙁䝁匸㡧䭄匴䅒䍄䉁䅁䅁䅂䅁䅁䅍䅄䅁䅁䅯杌䅅䅁䅯眵䅯䅁䅯兢䅑䅁䅅䅁䉁䅁䅁兂穁積積積灍䅑杷允䅁䅁䅑䅁䑁䅁䅷䅁䭁䍁䉉䅁䭁佁䭙䅁䭁䡁䔰䅁䉁䅁䅁允䅁䅁䄴䅄䅁䑁䅅杌ぁ䑁䅑免䅁䅁杷允䅁䅁䅍䅁䑁䅁䅷䅁䭁䭁䅉䅁䭁䉁䝷䅁䉁䅁䅁允䅁䅁䅯睥䅙䅁杷允䅁䅁䅑䅁䑁䅁䅷䅁䭁䡁䅯䅁䭁佁䭧䅁䭁䥁䕕䅁䉁䅁䅁允䅁䅁䄴杄䅁䑁䅍杍畁䑁䅍兏硁䅁䅁䍄䉁䅁䅁䅂䅁䅁䅍䅄䅁䅁䅯䅧䅁䅁䅯儶䅯䅁䅯䄷䅯䅁䅅䅁䉁䅁䅁权䡂䅁䅁䍄䉁䅁䅁䅂䅁䅁䅍䅄䅁䅁䅯儲䅁䅁䅯眵䅯䅁䅯全䅑䅁䅅䅁䉁䅁䅁兂ぃ䡹⭡ㅮ癯䅑杷允䅁䅁䅑䅁䑁䅁䅷䅁䭁䡁䈴䅁䭁佁䭙䅁䭁䥁䕍䅁䉁䅁䅁允䅁䅁䄴权䅁䑁䅁杌㍁䑁䅑䅁䵁䅉䅅䅁䑁䅁䅁睁䵁䅁䅁权㑃允䅁权奁杂䅁允䅁䅁䅅䅁䭁䕁䝯䅁䵁䅉䅅䅁䕁䅁䅁睁䵁䅁䅁权歃睁䅁权䕁䅁䅁权䙁䅁䅁允䅁䅁䅅䅁䙁䅁䅁䅁浂噗䉨䍄䉁䅁䅁䅂䅁䅁䅍䅄䅁䅁䅯杭䅁䅁䅯朷䅯䅁䅯睧䅑䅁䅅䅁䉁䅁䅁兂䅁䅁䅁䉪䱤兑杷允䅁䅁䅑䅁䑁䅁䅷䅁䭁䱁䉷䅁䭁佁䭯䅁䭁䥁䕍䅁䉁䅁䅁允䅁䅁䄴䅄䅁䑁䅁杌㉁䑁䅣兏䅁䅁杷允䅁䅁䅑䅁䑁䅁䅷䅁䭁乁䅣䅁䭁佁䭯䅁䭁䡁䕅䅁䉁䅁䅁允䅁䅁䅯睒䅁䅁杷允䅁䅁䅑䅁䑁䅁䅷䅁䭁䑁䑍䅁䭁䉁䅅䅁䭁偁䈸䅁䉁䅁䅁允䅁䅁䄴杆䅁䑁䅑睍ㅁ䑁䅁䅍睁䑁䅁䅍睁䑁䅁䅁䵁䅉䅅䅁䕁䅁䅁睁䵁䅁䅁权ㅄ䅁䅁权潄权䅁权䙃䅂䅁允䅁䅁䅅䅁佁䅁䄴䅁祁䑁䅑杌祁䑁䅙䅏䅁䅁杷允䅁䅁䅑䅁䑁䅁䅷䅁䭁䉁䉑䅁䭁佁䭳䅁䭁佁䭷䅁䉁䅁䅁允䅁䅁䄴䅆䅁䑁䅅䅎㉁䑁䅕䅍睁䑁䅁䅍睁䅁䅁䍄䉁䅁䅁䅂䅁䅁䅍䅄䅁䅁䅯䅕䅅䅁䅯䄶䅯䅁䅯兦䅑䅁䅅䅁䉁䅁䅁杄佁䅁䅁兎㍁䍁䄴免ㅁ䑁䅧䅁䵁䅉䅅䅁䑁䅁䅁睁䵁䅁䅁权䵂䅁䅁权流杂䅁允䅁䅁䅅䅁佁䅁䅷䅁㑁䑁䅧杌ぁ䑁䅅䅁䵁䅉䅅䅁䕁䅁䅁睁䵁䅁䅁权㍃䅁䅁权晁杂䅁权杁杂䅁允䅁䅁䅅䅁䭁䡁䝯䅁䵁䅉䅅䅁䕁䅁䅁睁䵁䅁䅁权㡃睁䅁权䭁䅁䅁权䙁䅁䅁允䅁䅁䅅䅁䙁䍁睇浣剩剢䄵䍄䉁䅁䅁䅂䅁䅁䅍䅄䅁䅁䅯䅔䅁䅁䅯儷䅯䅁䅯来䅑䅁䅅䅁䉁䅁䅁兂㙄浦㡱䩤獐睐杷允䅁䅁䅑䅁䑁䅁䅷䅁䭁䅁䉫䅁䭁佁䭫䅁䭁䝁䔰䅁䉁䅁䅁允䅁䅁䅕䅁䅁䥁䅃䕁䵅䅉䅅䅁䕁䅁䅁睁䵁䅁䅁权睃允䅁权畄权䅁权獄权䅁允䅁䅁䅅䅁䙁䅁䅁䅁权硔䈹䍄䉁䅁䅁䅂䅁䅁䅍䅄䅁䅁䅯杅䅉䅁䅯䅂䅁䅁䅯兂䅁䅁䅅䅁䉁䅁䅁兂䅁䅁䅁䝺啂兑杷允䅁䅁䅑䅁䑁䅁䅷䅁䭁䉁䉅䅁䭁佁䭣䅁䭁䝁䔸䅁䉁䅁䅁允䅁䅁䅕積積積積商䵁䅉䅅䅁䕁䅁䅁睁䵁䅁䅁权䙂允䅁权䉁杁䅁权䙁杁䅁允䅁䅁䅅䅁䙁䥁敐ぇ歏晔䅴䍄䉁䅁䅁䅂䅁䅁䅍䅄䅁䅁䅯兑䅅䅁䅯朷䅯䅁䅯䅣䅑䅁䅅䅁䉁䅁䅁兂䅁䅁䅁䩋䡎兑杷允䅁䅁䅑䅁䑁䅁䅷䅁䭁佁䈴䅁䭁佁䭫䅁䭁䥁䕕䅁䉁䅁䅁允䅁䅁䅕䅁䅁䕁煁ぉ䵅䅉䅅䅁䕁䅁䅁睁䵁䅁䅁权偃杁䅁权剁䅁䅁权䙁䅁䅁允䅁䅁䅅䅁佁䉁䅑䅁㉁䑁䅅䅏硁䑁䅫兏睁䑁䅁䅍䅁䅁杷允䅁䅁䅑䅁䑁䅁䅷䅁䭁䭁䉑䅁䭁佁䭳䅁䭁䡁䕁䅁䉁䅁䅁允䅁䅁䄴䅆䅁䑁䅉兏穁䑁䅁䅏ㅁ䑁䅙䅏穁䅁䅁䍄䉁䅁䅁䅂䅁䅁䅍䅄䅁䅁䅯睺䅍䅁䅯䅂䅁䅁䅯兂䅁䅁䅅䅁䉁䅁䅁兂䅁䅁䅃婭⽬兑杷允䅁䅁䅑䅁䑁䅁䅷䅁䭁䡁䅁䅁䭁佁䭙䅁䭁䥁䕕䅁䉁䅁䅁允䅁䅁䄴权䅁䑁䅅杌穁䑁䅣䅁䵁䅉䅅䅁䕁䅁䅁睁䵁䅁䅁权䥄睁䅁权䭁䅁䅁权䙁䅁䅁允䅁䅁䅅䅁䙁䭁捷浗㝑⬳⽳䍄䉁䅁䅁䅂䅁䅁䅍䅄䅁䅁䅯䄸䅁䅁䅯眶䅯䅁䅯全䅑䅁䅅䅁䉁䅁䅁杄啁䅁䅁䅎ㅁ䑁䅕杍祁䑁䅑䅎穁䑁䅧䅁䵁䅉䅅䅁䕁䅁䅁睁䵁䅁䅁权䩂䅁䅁权潄权䅁权䑃䅂䅁允䅁䅁䅅䅁佁䅁䅷䅁祁䑁䅅杌㍁䑁䅅䅁䵁䅉䅅䅁䕁䅁䅁睁䵁䅁䅁权扁允䅁权煄权䅁权睂䅂䅁允䅁䅁䅅䅁䭁䕁䅣䅁䵁䅉䅅䅁䕁䅁䅁睁䵁䅁䅁权䙂睁䅁权䕁䅁䅁权⽄允䅁允䅁䅁䅅䅁䙁䅁䅁䅁䭁塌䉒䍄䉁䅁䅁䅂䅁䅁䅍䅄䅁䅁䅯睘䅁䅁䅯眶䅯䅁䅯睢䅑䅁䅅䅁䉁䅁䅁杄啁䅁䅁睍㑁䑁䅣免ぁ䑁䅧兏㕁䑁䅕䅁䵁䅉䅅䅁䕁䅁䅁睁䵁䅁䅁权浄睁䅁权剁䅁䅁权䙁䅁䅁允䅁䅁䅅䅁佁䉁䅉䅁ㅁ䑁䅍兏睁䑁䅁䅍睁䑁䅁䅁䵁䅉䅅䅁䕁䅁䅁睁䵁䅁䅁权㍄䅁䅁权瑄权䅁权瑂䅂䅁允䅁䅁䅅䅁䙁䝁汄䌰扌儫䅨䍄䉁䅁䅁䅂䅁䅁䅍䅄䅁䅁䅯䄷䅅䅁䅯朵䅯䅁䅯䄷䅯䅁䅅䅁䉁䅁䅁杄䵁䅁䅁免畁䑁䅫兎㍁䅁䅁䍄䉁䅁䅁䅂䅁䅁䅍䅄䅁䅁䅯眵䅍䅁䅯䅂䅁䅁䅯兂䅁䅁䅅䅁䉁䅁䅁兂䅁䅁䅃煤䅒兑杷允䅁䅁䅑䅁䑁䅁䅷䅁䭁䱁䅧䅁䭁佁䭣䅁䭁䡁䔰䅁䉁䅁䅁允䅁䅁䅕䡳潊敫㠱啇䵁䅉䅅䅁䕁䅁䅁睁䵁䅁䅁权㉂睁䅁权䕁䅁䅁权䙁䅁䅁允䅁䅁䅅䅁䙁䅁䅁䝁䱄浔䉴䍄䉁䅁䅁䅂䅁䅁䅍䅄䅁䅁䅯䅃䅁䅁䅯儷䅯䅁䅯睧䅑䅁䅅䅁䉁䅁䅁兂䥁䉲慸䑚塶睐杷允䅁䅁䅑䅁䑁䅁䅷䅁䭁䥁䑑䅁䭁䅁䅯䅁䭁䅁䅕䅁䉁䅁䅁允䅁䅁䅕牘䩰䅄牉稸䴸䅉䅅䅁䑁䅁䅁睁䵁䅁䅁权湂允䅁权奁杂䅁允䅁䅁䅅䅁䭁䕁䡫䅁䵁䅉䅅䅁䕁䅁䅁睁䵁䅁䅁权䅄允䅁权潄权䅁权㙂䅂䅁允䅁䅁䅅䅁佁䅁䄴䅁硁䑁䅉杌睁䑁䅙睍䅁䅁杷允䅁䅁䅑䅁䑁䅁䅷䅁䭁偁䑁䅁䭁䅁䅯䅁䭁偁䈸䅁䉁䅁䅁允䅁䅁䅕啩杆搵楁歃䵁䅉䅅䅁䕁䅁䅁睁䵁䅁䅁权楁允䅁权灄权䅁权䙃䅂䅁允䅁䅁䅅䅁䙁䅁䅁䅁䅃睎䉚䍄䉁䅁䅁䅂䅁䅁䅍䅄䅁䅁䅯䅲䅅䅁䅯朷䅯䅁䅯睧䅑䅁䅅䅁䉁䅁䅁兂䅁䅁䅁䡑奁兑杷允䅁䅁䅑䅁䑁䅁䅷䅁䭁䍁䉫䅁䭁䅁䅑䅁䭁䅁䍑䅁䉁䅁䅁允䅁䅁䅕䅁䅁䙧癄啒䵅䅉䅅䅁䕁䅁䅁睁䵁䅁䅁权噃杁䅁权䭁䅁䅁权䙁䅁䅁允䅁䅁䅅䅁䙁䭁硲欰椱䌰䅊䍄䉁䅁䅁䅂䅁䅁䅍䅄䅁䅁䅯儱䅍䅁䅯权䅁䅁䅯兂䅁䅁䅅䅁䉁䅁䅁兂偄ㄹ橐剰噳䅑杷允䅁䅁䅑䅁䑁䅁䅷䅁䭁䵁䅧䅁䭁佁䭯䅁䭁䥁䕍䅁䉁䅁䅁允䅁䅁䄴权䅁䑁䅁杌ぁ䑁䅍䅁䵁䅉䅅䅁䕁䅁䅁睁䵁䅁䅁权歁杁䅁权䕁䅁䅁权䙁䅁䅁允䅁䅁䅅䅁䙁䅁䅁䅁坁浣䈱䍄䉁䅁䅁䅂䅁䅁䅍䅄䅁䅁䅯末䅍䅁䅯充䅁䅁䅯兂䅁䅁䅅䅁䉁䅁䅁杄啁䅁䅁免㍁䑁䅙睍㍁䑁䅅䅍睁䑁䅁䅁䵁䅉䅅䅁䑁䅁䅁睁䵁䅁䅁权㝂允䅁权捁杂䅁允䅁䅁䅅䅁䭁䑁䜸䅁䵁䅉䅅䅁䕁䅁䅁睁䵁䅁䅁权歁杁䅁权䭁䅁䅁权䙁䅁䅁允䅁䅁䅅䅁䙁佁剸䉵䘶砶䅎䍄䉁䅁䅁䅂䅁䅁䅍䅄䅁䅁䅯睆䅁䅁䅯权䅁䅁䅯兂䅁䅁䅅䅁䉁䅁䅁兂䙃ㄶ㑇歈杕䅑杷允䅁䅁䅑䅁䑁䅁䅷䅁䭁䥁䅉䅁䭁佁䬰䅁䭁䝁䔰䅁䉁䅁䅁允䅁䅁䅕硨婢発呤启䴸䅉䅅䅁䑁䅁䅁睁䵁䅁䅁权㝁䅁䅁权歁杂䅁允䅁䅁䅅䅁䭁偁倰䅁䵁䅉䅅䅁䕁䅁䅁睁䵁䅁䅁权婃䅁䅁权剁䅁䅁权䕁杁䅁允䅁䅁䅅䅁佁䉁䅙䅁ぁ䑁䅉兏祁䑁䅕䅍睁䑁䅁䅍睁䅁䅁䍄䉁䅁䅁䅂䅁䅁䅍䅄䅁䅁䅯杉䅁䅁䅯䄶䅯䅁䅯睧䅑䅁䅅䅁䉁䅁䅁杄佁䅁䅁䅎㑁䍁䄴兏穁䑁䅙䅁䵁䅉䅅䅁䕁䅁䅁睁䵁䅁䅁权癃杁䅁权䕁䅁䅁权⽄允䅁允䅁䅁䅅䅁䙁䅁䅁䥁㕂湉䉆䍄䉁䅁䅁䅂䅁䅁䅍䅄䅁䅁䅯朷䅁䅁䅯儶䅯䅁䅯兣䅑䅁䅅䅁䉁䅁䅁兂䅁䅁䅁䉧䱫兑杷允䅁䅁䅑䅁䑁䅁䅷䅁䭁䑁䉳䅁䭁佁䭳䅁䭁佁䭷䅁䉁䅁䅁允䅁䅁䄴䅆䅁䑁䅑䅏ぁ䑁䅣䅎ㅁ䑁䅉睍㑁䅁䅁䍄䉁䅁䅁䅂䅁䅁䅍䅄䅁䅁䅯儫䅉䅁䅯䅂䅁䅁䅯眯䅅䅁䅅䅁䉁䅁䅁兂䅁䅁潂䉗㍭兑杷允䅁䅁䅍䅁䑁䅁䅷䅁䭁偁䉅䅁䭁䉁䝧䅁䉁䅁䅁允䅁䅁䅯兌䅙䅁杷允䅁䅁䅑䅁䑁䅁䅷䅁䭁䉁䐸䅁䭁䅁䅯䅁䭁偁䈸䅁䉁䅁䅁允䅁䅁䅕呣䬰㘱睎う䵁䅉䅅䅁䕁䅁䅁睁䵁䅁䅁权䱂䅁䅁权瑄权䅁权㙂䅂䅁允䅁䅁䅅䅁䙁佁剸䉵䘶㠶⽅䍄䉁䅁䅁䅂䅁䅁䅍䅄䅁䅁䅯公䅁䅁䅯䄶䅯䅁䅯来䅑䅁䅅䅁䉁䅁䅁杄佁䅁䅁杍硁䍁䄴睎㕁䑁䅕䅁䵁䅉䅅䅁䕁䅁䅁睁䵁䅁䅁权㑄䅁䅁权潄权䅁权䑃䅂䅁允䅁䅁䅅䅁佁䅁䄴䅁硁䑁䅍杌祁䑁䅙李䅁䅁杷允䅁䅁䅑䅁䑁䅁䅷䅁䭁䝁䉯䅁䭁佁䭳䅁䭁䝁䔸䅁䉁䅁䅁允䅁䅁䄴杆䅁䑁䅅李硁䑁䅉䅍㉁䑁䅧䅎穁䑁䅁䅁䵁䅉䅅䅁䕁䅁䅁睁䵁䅁䅁权偄䅁䅁权潄权䅁权㙂䅂䅁允䅁䅁䅅䅁佁䅁䅙䅁祁䑁䅣䅁䵁䅉䅅䅁䕁䅁䅁睁䵁䅁䅁权䱃杁䅁权䭁䅁䅁权䙁䅁䅁允䅁䅁䅅䅁䙁䕁桪桥畓⽒⼰䍄䉁䅁䅁睁䅁䅁䅍䅄䅁䅁䅯杦䅁䅁䅯䅇䅙䅁䅅䅁䉁䅁䅁权䕂杂䅁䍄䉁䅁䅁䅂䅁䅁䅍䅄䅁䅁䅯杩䅍䅁䅯充䅁䅁䅯兂䅁䅁䅅䅁䉁䅁䅁杄啁䅁䅁杍祁䑁䅣䅏硁䑁䅁䅍睁䑁䅁䅁䵁䅉䅅䅁䕁䅁䅁睁䵁䅁䅁权湁䅁䅁权瑄权䅁权療䅂䅁允䅁䅁䅅䅁䙁䍁睇浣剩儷䅤䍄䉁䅁䅁䅂䅁䅁䅍䅄䅁䅁䅯兑䅅䅁䅯䄶䅯䅁䅯䅣䅑䅁䅅䅁䉁䅁䅁杄佁䅁䅁䅎㑁䍁䄴杍㕁䑁䅉䅁䵁䅉䅅䅁䕁䅁䅁睁䵁䅁䅁权䩁允䅁权牄权䅁权睂䅂䅁允䅁䅁䅅䅁佁䉁䅉䅁㍁䑁䅕䅎㉁䑁䅙免㍁䑁䅅䅁䵁䅉䅅䅁䕁䅁䅁睁䵁䅁䅁权橄允䅁权牄权䅁权瑂䅂䅁允䅁䅁䅅䅁佁䉁䅙䅁ぁ䑁䅉䅍㕁䑁䅙䅏睁䑁䅅兎㑁䅁䅁䍄䉁䅁䅁䅂䅁䅁䅍䅄䅁䅁䅯䅓䅉䅁䅯充䅁䅁䅯眯䅅䅁䅅䅁䉁䅁䅁杄啁䅁䅁免穁䑁䅍䅍睁䑁䅁䅍睁䑁䅁䅁䵁䅉䅅䅁䕁䅁䅁睁䵁䅁䅁权䩄允䅁权潄权䅁权睂䅂䅁允䅁䅁䅅䅁佁䅁䄴䅁穁䑁䅁杌硁䑁䅅䅎䅁䅁杷允䅁䅁䅑䅁䑁䅁䅷䅁䭁佁䉑䅁䭁佁䭣䅁䭁䝁䔸䅁䉁䅁䅁允䅁䅁䅕汲楎根䉥啉䵁䅉䅅䅁䕁䅁䅁睁䵁䅁䅁权䭃睁䅁权䭁䅁䅁权䙁䅁䅁允䅁䅁䅅䅁䙁䕁䵯楁䡵框䅒䍄䉁䅁䅁䅂䅁䅁䅍䅄䅁䅁䅯䅨䅁䅁䅯朶䅯䅁䅯兣䅑䅁䅅䅁䉁䅁䅁杄䵁䅁䅁䅍畁䑁䅍兎㑁䅁䅁䍄䉁䅁䅁䅂䅁䅁䅍䅄䅁䅁䅯䅅䅅䅁䅯朷䅯䅁䅯兦䅑䅁䅅䅁䉁䅁䅁兂䅁䅁䅁婯杒兑杷允䅁䅁䅑䅁䑁䅁䅷䅁䭁䉁䑁䅁䭁䅁䅑䅁䭁偁䈸䅁䉁䅁䅁允䅁䅁䅕䅁䅁乑噹歨䵅䅉䅅䅁䕁䅁䅁睁䵁䅁䅁权兂杁䅁权䕁䅁䅁权䙁䅁䅁允䅁䅁䅅䅁䙁䅁䅁䭁䥁䩭䉒䍄䉁䅁䅁䅂䅁䅁䅍䅄䅁䅁䅯朱䅑䅁䅯眵䅯䅁䅯来䅑䅁䅅䅁䉁䅁䅁兂呃䅇坒煄匰䅷杷允䅁䅁䅑䅁䑁䅁䅷䅁䭁偁䍙䅁䭁䅁䅯䅁䭁䅁䅕䅁䉁䅁䅁允䅁䅁䅕杓䍷㑋坣か䵁䅉䅅䅁䕁䅁䅁睁䵁䅁䅁权㕃允䅁权䉁杁䅁权䙁杁䅁允䅁䅁䅅䅁䙁偁煈卒䉉偊䅬䍄䉁䅁䅁䅂䅁䅁䅍䅄䅁䅁䅯兂䅍䅁䅯䅂䅁䅁䅯眯䅅䅁䅅䅁䉁䅁䅁兂䅁䅁䅁穑㘵兑杷允䅁䅁䅑䅁䑁䅁䅷䅁䭁䙁䅁䅁䭁䅁䅑䅁䭁䅁䍑䅁䉁䅁䅁允䅁䅁䅕䅁䅁䝁異す䵅䅉䅅䅁䕁䅁䅁睁䵁䅁䅁权㥂允䅁权煄权䅁权䙃䅂䅁允䅁䅁䅅䅁佁䅁䅷䅁睁䍁䄴李㍁䑁䅑䅁䵁䅉䅅䅁䕁䅁䅁睁䵁䅁䅁权䍃允䅁权晁杂䅁权杁杂䅁允䅁䅁䅅䅁䭁䕁䬰䅁䵁䅉䅅䅁䕁䅁䅁睁䵁䅁䅁权䩄允䅁权煄权䅁权㥂䅂䅁允䅁䅁䅅䅁佁䅁䅷䅁睁䍁䄴睎㑁䑁䅕䅁䵁䅉䅅䅁䕁䅁䅁睁䵁䅁䅁权硄允䅁权湄权䅁权㥂䅂䅁允䅁䅁䅅䅁䙁䍁扐堫焵䅶䅴䍄䉁䅁䅁䅂䅁䅁䅍䅄䅁䅁䅯䅺䅍䅁䅯䅂䅁䅁䅯兂䅁䅁䅅䅁䉁䅁䅁兂䅁䅁䅂捶栲兑杷允䅁䅁䅑䅁䑁䅁䅷䅁䭁䕁䅁䅁䭁佁䭳䅁䭁䡁䕅䅁䉁䅁䅁允䅁䅁䄴杆䅁䑁䅅兏ㅁ䑁䅧䅎祁䑁䅣李㑁䑁䅕䅁䵁䅉䅅䅁䕁䅁䅁睁䵁䅁䅁权䵄睁䅁权剁䅁䅁权䙁䅁䅁允䅁䅁䅅䅁佁䉁䅑䅁ぁ䑁䅁兏睁䑁䅁䅍睁䑁䅁䅍䅁䅁杷允䅁䅁䅍䅁䑁䅁䅷䅁䭁乁䅯䅁䭁䍁䝑䅁䉁䅁䅁允䅁䅁䅯督䄸䅁杷允䅁䅁䅑䅁䑁䅁䅷䅁䭁䉁䍁䅁䭁䅁䅯䅁䭁偁䈸䅁䉁䅁䅁允䅁䅁䅕䥒獴⼵灳啅䵁䅉䅅䅁䕁䅁䅁睁䵁䅁䅁权祁䅁䅁权畄权䅁权瑂䅂䅁允䅁䅁䅅䅁䙁䅁䅁䅁潄䍳䉆䍄䉁䅁䅁䅂䅁䅁䅍䅄䅁䅁䅯朰䅁䅁䅯朵䅯䅁䅯睧䅑䅁䅅䅁䉁䅁䅁杄䵁䅁䅁杍畁䑁䅁睎㑁䅁䅁䍄䉁䅁䅁睁䅁䅁䅍䅄䅁䅁䅯睍䅅䅁䅯杈䅙䅁䅅䅁䉁䅁䅁权啁睂䅁䍄䉁䅁䅁䅂䅁䅁䅍䅄䅁䅁䅯儰䅅䅁䅯眵䅯䅁䅯来䅑䅁䅅䅁䉁䅁䅁兂敃㘷䝦穓慣䅑杷允䅁䅁䅑䅁䑁䅁䅷䅁䭁䩁䉯䅁䭁佁䬰䅁䭁䡁䕁䅁䉁䅁䅁允䅁䅁䅕㡪ㅌ䙋偹䐸䴸䅉䅅䅁䕁䅁䅁睁䵁䅁䅁权剂杁䅁权䭁䅁䅁权䙁䅁䅁允䅁䅁䅅䅁䙁䙁偹癷潕䌳䄱䍄䉁䅁䅁䅂䅁䅁䅍䅄䅁䅁䅯䅌䅁䅁䅯眶䅯䅁䅯全䅑䅁䅅䅁䉁䅁䅁杄十䅁䅁䅏睁䑁䅕兎ㅁ䑁䅅䅎㑁䅁䅁䍄䉁䅁䅁䅂䅁䅁䅍䅄䅁䅁䅯兦䅁䅁䅯朵䅯䅁䅯兢䅑䅁䅅䅁䉁䅁䅁杄䵁䅁䅁䅍畁䑁䅫睍祁䅁䅁䍄䉁䅁䅁䅂䅁䅁䅍䅄䅁䅁䅯杏䅅䅁䅯朷䅯䅁䅯兦䅑䅁䅅䅁䉁䅁䅁兂䅁䅁䅁䄴䌰兑杷允䅁䅁䅑䅁䑁䅁䅷䅁䭁䩁䄴䅁䭁佁䭫䅁䭁䡁䕯䅁䉁䅁䅁允䅁䅁䅕䅁䅁䕁敁啂䵅䅉䅅䅁䕁䅁䅁睁䵁䅁䅁权㕃允䅁权晁杂䅁权杁杂䅁允䅁䅁䅅䅁䭁䑁䝳䅁䵁䅉䅅䅁䕁䅁䅁睁䵁䅁䅁权䍄允䅁权畄权䅁权療䅂䅁允䅁䅁䅅䅁䙁䅁䅁䅁潂楱䉂䍄䉁䅁䅁䅂䅁䅁䅍䅄䅁䅁䅯朵䅅䅁䅯朶䅯䅁䅯睧䅑䅁䅅䅁䉁䅁䅁权䡂䅁䅁䍄䉁䅁䅁䅂䅁䅁䅍䅄䅁䅁䅯䄱䅉䅁䅯充䅁䅁䅯兂䅁䅁䅅䅁䉁䅁䅁杄啁䅁䅁杍祁䑁䅙䅍睁䑁䅁䅍睁䑁䅁䅁䵁䅉䅅䅁䕁䅁䅁睁䵁䅁䅁权䡃允䅁权䉁杁䅁权䍁杁䅁允䅁䅁䅅䅁䙁䩁䭒瑵儷獎䅎䍄䉁䅁䅁䅂䅁䅁䅍䅄䅁䅁䅯䅮䅅䅁䅯朷䅯䅁䅯䅣䅑䅁䅅䅁䉁䅁䅁兂䅁䅁䅁䱋眰兑杷允䅁䅁䅑䅁䑁䅁䅷䅁䭁䉁䅯䅁䭁佁䭯䅁䭁䥁䕕䅁䉁䅁䅁允䅁䅁䄴䅄䅁䑁䅉杌祁䑁䅍䅏䅁䅁杷允䅁䅁䅑䅁䑁䅁䅷䅁䭁䝁䅫䅁䭁佁䭯䅁䭁䝁䔰䅁䉁䅁䅁允䅁䅁䄴䅄䅁䑁䅁杌硁䑁䅣李䅁䅁杷允䅁䅁䅑䅁䑁䅁䅷䅁䭁䩁䉧䅁䭁䅁䍅䅁䭁䅁䍍䅁䉁䅁䅁允䅁䅁䅕畬兗婥潭〴䵁䅉䅅䅁䕁䅁䅁睁䵁䅁䅁权畁允䅁权潄权䅁权獄权䅁允䅁䅁䅅䅁佁䅁䅷䅁穁䑁䅍杌穁䑁䅕䅁䵁䅉䅅䅁䕁䅁䅁睁䵁䅁䅁权獄允䅁权畄权䅁权瑂䅂䅁允䅁䅁䅅䅁䙁䅁䅁䅁奃䉕䉒䍄䉁䅁䅁䅂䅁䅁䅍䅄䅁䅁䅯杯䅍䅁䅯䅂䅁䅁䅯兂䅁䅁䅅䅁䉁䅁䅁兂䅁䅁䅁䭔䩴兑杷允䅁䅁䅑䅁䑁䅁䅷䅁䭁䙁䅳䅁䭁佁䬴䅁䭁䝁䔰䅁䉁䅁䅁允䅁䅁䅕䅁䅁䉁䩒歒䵅䅉䅅䅁䕁䅁䅁睁䵁䅁䅁权楃睁䅁权剁䅁䅁权䙁䅁䅁允䅁䅁䅅䅁佁䉁䅑䅁祁䑁䅫睍祁䑁䅧䅎睁䑁䅁䅍䅁䅁杷允䅁䅁䅑䅁䑁䅁䅷䅁䭁䭁䌴䅁䭁䉁䅅䅁䭁䅁䅕䅁䉁䅁䅁允䅁䅁䄴䅆䅁䑁䅅睍ㅁ䑁䅙䅍睁䑁䅁䅍睁䅁䅁䍄䉁䅁䅁睁䅁䅁䅍䅄䅁䅁䅯睆䅅䅁䅯杈䅙䅁䅅䅁䉁䅁䅁权晁元䅁䍄䉁䅁䅁䅂䅁䅁䅍䅄䅁䅁䅯克䅁䅁䅯眵䅯䅁䅯睧䅑䅁䅅䅁䉁䅁䅁兂㑄⭕汏ね橑䅑杷允䅁䅁䅑䅁䑁䅁䅷䅁䭁䡁䅑䅁䭁佁䭫䅁䭁䡁䔰䅁䉁䅁䅁允䅁䅁䅕䅁䅁䕁硂䕈䵅䅉䅅䅁䕁䅁䅁睁䵁䅁䅁权歄睁䅁权剁䅁䅁权䙁䅁䅁允䅁䅁䅅䅁佁䉁䅙䅁祁䑁䅕䅎㍁䑁䅁䅍睁䑁䅁䅍睁䅁䅁䍄䉁䅁䅁䅂䅁䅁䅍䅄䅁䅁䅯眰䅁䅁䅯䄶䅯䅁䅯兢䅑䅁䅅䅁䉁䅁䅁杄䵁䅁䅁免ㅁ䍁䄴睎ぁ䅁䅁䍄䉁䅁䅁䅂䅁䅁䅍䅄䅁䅁䅯杌䅁䅁䅯儷䅯䅁䅯全䅑䅁䅅䅁䉁䅁䅁兂灄橊䥅䩲慷䅑杷允䅁䅁䅑䅁䑁䅁䅷䅁䭁佁䑑䅁䭁䅁䅯䅁䭁䅁䅕䅁䉁䅁䅁允䅁䅁䅕㥆佮ㄹ橐啄䵁䅉䅅䅁䕁䅁䅁睁䵁䅁䅁权楂䅁䅁权䉁杁䅁权䑁杁䅁允䅁䅁䅅䅁䙁䩁灦⽅䕁⽦䅬䍄䉁䅁䅁䅂䅁䅁䅍䅄䅁䅁䅯內䅉䅁䅯充䅁䅁䅯兂䅁䅁䅅䅁䉁䅁䅁杄坁䅁䅁杍㉁䑁䅉兏睁䑁䅁䅍睁䑁䅁䅍䅁䅁杷允䅁䅁䅑䅁䑁䅁䅷䅁䭁䱁䅳䅁䭁佁䭯䅁䭁䡁䔰䅁䉁䅁䅁允䅁䅁䄴䅄䅁䑁䅁杌ぁ䑁䅉睎䅁䅁杷允䅁䅁䅑䅁䑁䅁䅷䅁䭁䕁䉷䅁䭁佁䭙䅁䭁䝁䔰䅁䉁䅁䅁允䅁䅁䅯睒䅁䅁杷允䅁䅁䅑䅁䑁䅁䅷䅁䭁䝁䉙䅁䭁佁䭳䅁䭁䡁䕅䅁䉁䅁䅁允䅁䅁䄴杆䅁䑁䅍兏㍁䑁䅧睎㉁䑁䅉睍睁䑁䅙䅁䵁䅉䅅䅁䕁䅁䅁睁䵁䅁䅁权慄杁䅁权剁䅁䅁权䙁䅁䅁允䅁䅁䅅䅁佁䉁䅑䅁祁䑁䅧睍睁䑁䅁䅍睁䑁䅁䅍䅁䅁杷允䅁䅁䅑䅁䑁䅁䅷䅁䭁偁䉫䅁䭁佁䭧䅁䭁䥁䕕䅁䉁䅁䅁允䅁䅁䄴杄䅁䑁䅕免畁䑁䅑睎㉁䅁䅁䍄䉁䅁䅁䅂䅁䅁䅍䅄䅁䅁䅯杓䅅䅁䅯朶䅯䅁䅯来䅑䅁䅅䅁䉁䅁䅁杄䵁䅁䅁䅍畁䑁䅕睍祁䅁䅁䍄䉁䅁䅁䅂䅁䅁䅍䅄䅁䅁䅯兘䅉䅁䅯充䅁䅁䅯兂䅁䅁䅅䅁䉁䅁䅁杄啁䅁䅁睎㉁䑁䅉睍睁䑁䅁䅍睁䑁䅁䅁䵁䅉䅅䅁䕁䅁䅁睁䵁䅁䅁权䑄允䅁权潄权䅁权瑂䅂䅁允䅁䅁䅅䅁佁䅁䄴䅁硁䑁䅅杌㕁䑁䅣睎䅁䅁杷允䅁䅁䅑䅁䑁䅁䅷䅁䭁䵁䅧䅁䭁佁䭯䅁䭁䡁䕁䅁䉁䅁䅁允䅁䅁䄴䅄䅁䑁䅁杌祁䑁䅫免䅁䅁杷允䅁䅁䅑䅁䑁䅁䅷䅁䭁䝁䉣䅁䭁佁䭫䅁䭁䡁䕯䅁䉁䅁䅁允䅁䅁䅕䅁䅁佁兒歒䵅䅉䅅䅁䕁䅁䅁睁䵁䅁䅁权穂睁䅁权剁䅁䅁权䙁䅁䅁允䅁䅁䅅䅁佁䉁䅉䅁祁䑁䅅兏㍁䑁䅅兎祁䑁䅧䅁䵁䅉䅅䅁䕁䅁䅁睁䵁䅁䅁权潁允䅁权潄权䅁权睂䅂䅁允䅁䅁䅅䅁䭁䕁䅣䅁䵁䅉䅅䅁䕁䅁䅁睁䵁䅁䅁权噃睁䅁权䕁䅁䅁权䙁䅁䅁允䅁䅁䅅䅁䙁䅁䅁䍁穃䜱䈵䍄䉁䅁䅁䅂䅁䅁䅍䅄䅁䅁䅯村䅁䅁䅯䄶䅯䅁䅯䄷䅯䅁䅅䅁䉁䅁䅁杄佁䅁䅁免睁䍁䄴兎硁䑁䅧䅁䵁䅉䅅䅁䕁䅁䅁睁䵁䅁䅁权䅃䅁䅁权灄权䅁权䙃䅂䅁允䅁䅁䅅䅁䙁䅁䅁䅁兄䄳䉤䍄䉁䅁䅁䅂䅁䅁䅍䅄䅁䅁䅯䅩䅁䅁䅯儷䅯䅁䅯兢䅑䅁䅅䅁䉁䅁䅁兂ㅁ瑦慈塖乐睐杷允䅁䅁䅑䅁䑁䅁䅷䅁䭁䥁䅷䅁䭁佁䭣䅁䭁䥁䕕䅁䉁䅁䅁允䅁䅁䅕扉祂䩡瑆䕏䵁䅉䅅䅁䕁䅁䅁睁䵁䅁䅁权楃䅁䅁权浄权䅁权獄权䅁允䅁䅁䅅䅁佁䅁䅷䅁硁䍁䄴兏祁䑁䅫䅁䵁䅉䅅䅁䕁䅁䅁睁䵁䅁䅁权㥂允䅁权煄权䅁权療䅂䅁允䅁䅁䅅䅁佁䅁䅷䅁睁䍁䄴李祁䑁䅅䅁䵁䅉䅅䅁䕁䅁䅁睁䵁䅁䅁权あ允䅁权浄权䅁权療䅂䅁允䅁䅁䅅䅁佁䅁䅷䅁祁䍁䄴免穁䑁䅉䅁䵁䅉䅅䅁䕁䅁䅁睁䵁䅁䅁权杂杁䅁权䕁䅁䅁权䙁䅁䅁允䅁䅁䅅䅁䙁䅁䅁䥁佃浓䉂䍄䉁䅁䅁睁䅁䅁䅍䅄䅁䅁䅯兰䅅䅁䅯杇䅙䅁䅅䅁䉁䅁䅁权楂杂䅁䍄䉁䅁䅁䅂䅁䅁䅍䅄䅁䅁䅯睴䅅䅁䅯眶䅯䅁䅯兦䅑䅁䅅䅁䉁䅁䅁杄啁䅁䅁䅎㉁䑁䅉䅎㕁䑁䅕睍ぁ䑁䅍䅁䵁䅉䅅䅁䕁䅁䅁睁䵁䅁䅁权硄䅁䅁权湄权䅁权瑂䅂䅁允䅁䅁䅅䅁䙁䕁㍷啩杆昵⽷䍄䉁䅁䅁䅂䅁䅁䅍䅄䅁䅁䅯末䅁䅁䅯儷䅯䅁䅯兣䅑䅁䅅䅁䉁䅁䅁兂䩃坑汄䌰呌睐杷允䅁䅁䅑䅁䑁䅁䅷䅁䭁䱁䉙䅁䭁佁䭣䅁䭁䡁䔰䅁䉁䅁䅁允䅁䅁䅕硢䑋䵷桯歉䵁䅉䅅䅁䕁䅁䅁睁䵁䅁䅁权潄睁䅁权䕁䅁䅁权䙁䅁䅁允䅁䅁䅅䅁䙁䅁䅁䅁⭄䝑䉆䍄䉁䅁䅁䅂䅁䅁䅍䅄䅁䅁䅯杙䅁䅁䅯朶䅯䅁䅯兣䅑䅁䅅䅁䉁䅁䅁杄䵁䅁䅁䅍畁䑁䅍李ぁ䅁䅁䍄䉁䅁䅁䅂䅁䅁䅍䅄䅁䅁䅯兕䅅䅁䅯儷䅯䅁䅯睧䅑䅁䅅䅁䉁䅁䅁兂ㅂ硫䕧潖戴䅑杷允䅁䅁䅑䅁䑁䅁䅷䅁䭁䭁䉯䅁䭁佁䭣䅁䭁䝁䔰䅁䉁䅁䅁允䅁䅁䅕報灪橊䥇䕅䵁䅉䅅䅁䕁䅁䅁睁䵁䅁䅁权㙄睁䅁权剁䅁䅁权⽄允䅁允䅁䅁䅅䅁佁䉁䅑䅁硁䑁䅣免㍁䑁䅫免睁䑁䅁䅍䅁䅁杷允䅁䅁䅑䅁䑁䅁䅷䅁䭁䵁䉍䅁䭁佁䭫䅁䭁䡁䕅䅁䉁䅁䅁允䅁䅁䅕䅁䅁乁䵚歘䵅䅉䅅䅁䕁䅁䅁睁䵁䅁䅁权捄睁䅁权䭁䅁䅁权⽄允䅁允䅁䅁䅅䅁䙁乁㕶浦㡱䐹䅨䍄䉁䅁䅁䅂䅁䅁䅍䅄䅁䅁䅯睊䅁䅁䅯眵䅯䅁䅯全䅑䅁䅅䅁䉁䅁䅁兂瑁灳瘳㡰坙䅑杷允䅁䅁䅑䅁䑁䅁䅷䅁䭁䝁䉳䅁䭁佁䬴䅁䭁䥁䕕䅁䉁䅁䅁允䅁䅁䅕䅁䅁䍁塁歈䵅䅉䅅䅁䕁䅁䅁睁䵁䅁䅁权ㅄ䅁䅁权牄权䅁权瑂䅂䅁允䅁䅁䅅䅁佁䉁䅉䅁硁䑁䅙䅏硁䑁䅁䅍睁䑁䅁䅁䵁䅉䅅䅁䕁䅁䅁睁䵁䅁䅁权⭁杁䅁权䭁䅁䅁权⽄允䅁允䅁䅁䅅䅁䙁偁周㘴扗偸⼴䍄䉁䅁䅁睁䅁䅁䅍䅄䅁䅁䅯兹䅅䅁䅯杇䅙䅁䅅䅁䉁䅁䅁权婂杂䅁䍄䉁䅁䅁䅂䅁䅁䅍䅄䅁䅁䅯眲䅁䅁䅯眵䅯䅁䅯兦䅑䅁䅅䅁䉁䅁䅁兂十㡧䭄啯䕕䅑杷允䅁䅁䅑䅁䑁䅁䅷䅁䭁乁䅷䅁䭁佁䭣䅁䭁䡁䕯䅁䉁䅁䅁允䅁䅁䅕睅䙈晙䝧樱䴸䅉䅅䅁䕁䅁䅁睁䵁䅁䅁权䭄允䅁权湄权䅁权䙃䅂䅁允䅁䅁䅅䅁䙁䩁婱婭婭升䅨䍄䉁䅁䅁䅂䅁䅁䅍䅄䅁䅁䅯䅲䅁䅁䅯儷䅯䅁䅯兣䅑䅁䅅䅁䉁䅁䅁兂卂䉵䘶ㄶえ睐杷允䅁䅁䅑䅁䑁䅁䅷䅁䭁䱁䅣䅁䭁佁䭳䅁䭁䥁䕍䅁䉁䅁䅁允䅁䅁䄴䅆䅁䑁䅣兎ㅁ䑁䅁䅍睁䑁䅁䅍睁䅁䅁䍄䉁䅁䅁䅂䅁䅁䅍䅄䅁䅁䅯兯䅉䅁䅯䅂䅁䅁䅯兂䅁䅁䅅䅁䉁䅁䅁兂䅁䅁䅃穄氱兑杷允䅁䅁䅑䅁䑁䅁䅷䅁䭁䉁䉉䅁䭁佁䭣䅁䭁䡁䕯䅁䉁䅁䅁允䅁䅁䅕㡧䭄啯㉗歅䵁䅉䅅䅁䕁䅁䅁睁䵁䅁䅁权偂允䅁权瑄权䅁权睂䅂䅁允䅁䅁䅅䅁䙁䑁晶㑔堲灢⽉䍄䉁䅁䅁䅂䅁䅁䅍䅄䅁䅁䅯兺䅍䅁䅯䅂䅁䅁䅯眯䅅䅁䅅䅁䉁䅁䅁兂䅁䅁䅁ず䩒兑杷允䅁䅁䅑䅁䑁䅁䅷䅁䭁䑁䍳䅁䭁䅁䅑䅁䭁䅁䅕䅁䉁䅁䅁允䅁䅁䅕䅁䅁䥁晁歗䵅䅉䅅䅁䑁䅁䅁睁䵁䅁䅁权獄䅁䅁权歁杂䅁允䅁䅁䅅䅁䭁䙁䭳䅁䵁䅉䅅䅁䕁䅁䅁睁䵁䅁䅁权㝁杁䅁权剁䅁䅁权䙁䅁䅁允䅁䅁䅅䅁佁䉁䅑䅁穁䑁䅧杍睁䑁䅁䅍睁䑁䅁䅍䅁䅁杷允䅁䅁䅑䅁䑁䅁䅷䅁䭁䑁䅧䅁䭁佁䭧䅁䭁䡁䔰䅁䉁䅁䅁允䅁䅁䄴杄䅁䑁䅉李畁䑁䅑兏ぁ䅁䅁䍄䉁䅁䅁䅂䅁䅁䅍䅄䅁䅁䅯睶䅁䅁䅯儷䅯䅁䅯兦䅑䅁䅅䅁䉁䅁䅁兂潄婢稯祋楮睐杷允䅁䅁䅍䅁䑁䅁䅷䅁䭁䥁䅑䅁䭁䉁䝷䅁䉁䅁䅁允䅁䅁䅯睒䅙䅁杷允䅁䅁䅑䅁䑁䅁䅷䅁䭁䅁䉅䅁䭁佁䭯䅁䭁䥁䕕䅁䉁䅁䅁允䅁䅁䄴䅄䅁䑁䅁杌㉁䑁䅍兏䅁䅁杷允䅁䅁䅑䅁䑁䅁䅷䅁䭁䑁䍳䅁䭁䅁䅯䅁䭁䅁䅕䅁䉁䅁䅁允䅁䅁䅕硨婢発呤捇䵁䅉䅅䅁䕁䅁䅁睁䵁䅁䅁权い睁䅁权剁䅁䅁权䙁䅁䅁允䅁䅁䅅䅁佁䉁䅉䅁ㅁ䑁䅧䅍睁䑁䅁䅍睁䑁䅁䅁䵁䅉䅅䅁䕁䅁䅁睁䵁䅁䅁权䑁䅂䅁权䭁䅁䅁权⽄允䅁允䅁䅁䅅䅁䙁䕁杊搵楁⼲⼰䍄䉁䅁䅁䅂䅁䅁䅍䅄䅁䅁䅯睙䅁䅁䅯儶䅯䅁䅯兦䅑䅁䅅䅁䉁䅁䅁兂䅁䅁䅁偳照兑杷允䅁䅁䅑䅁䑁䅁䅷䅁䭁䡁䉁䅁䭁佁䭯䅁䭁佁䭷䅁䉁䅁䅁允䅁䅁䅯睒䅁䅁杷允䅁䅁䅑䅁䑁䅁䅷䅁䭁䭁䍅䅁䭁䉁䅅䅁䭁䅁䅕䅁䉁䅁䅁允䅁䅁䄴杅䅁䑁䅙睍㍁䑁䅁䅍睁䑁䅁䅍䅁䅁杷允䅁䅁䅑䅁䑁䅁䅷䅁䭁䡁䈴䅁䭁佁䬰䅁䭁䡁䕯䅁䉁䅁䅁允䅁䅁䅕ㅤ䵍⽣獺樶䴸䅉䅅䅁䕁䅁䅁睁䵁䅁䅁权䅃允䅁权牄权䅁权瑂䅂䅁允䅁䅁䅅䅁佁䉁䅑䅁ㅁ䑁䅕杍祁䑁䅁䅍睁䑁䅁䅍䅁䅁杷允䅁䅁䅑䅁䑁䅁䅷䅁䭁䵁䉧䅁䭁佁䭳䅁䭁䥁䕍䅁䉁䅁䅁允䅁䅁䄴䅆䅁䑁䅙䅏睁䑁䅍杍睁䑁䅁睍ぁ䅁䅁䍄䉁䅁䅁睁䅁䅁䅍䅄䅁䅁䅯睸䅅䅁䅯杊䅙䅁䅅䅁䉁䅁䅁杄䵁䅁䅁兏㉁䍁䄴䅍硁䅁䅁䍄䉁䅁䅁䅂䅁䅁䅍䅄䅁䅁䅯䅎䅁䅁䅯眶䅯䅁䅯䅣䅑䅁䅅䅁䉁䅁䅁杄啁䅁䅁䅎㍁䑁䅉李睁䑁䅁䅍睁䑁䅁䅁䵁䅉䅅䅁䕁䅁䅁睁䵁䅁䅁权婃䅁䅁权牄权䅁权療䅂䅁允䅁䅁䅅䅁佁䉁䅙䅁ぁ䑁䅙䅏㉁䑁䅁䅍睁䑁䅁䅍睁䅁䅁䍄䉁䅁䅁䅂䅁䅁䅍䅄䅁䅁䅯䅕䅁䅁䅯䄶䅯䅁䅯睢䅑䅁䅅䅁䉁䅁䅁杄䵁䅁䅁睎畁䑁䅫䅎祁䅁䅁䍄䉁䅁䅁䅂䅁䅁䅍䅄䅁䅁䅯睊䅅䅁䅯朶䅯䅁䅯来䅑䅁䅅䅁䉁䅁䅁杄䵁䅁䅁䅍畁䑁䅣兎ㅁ䅁䅁䍄䉁䅁䅁䅂䅁䅁䅍䅄䅁䅁䅯睙䅅䅁䅯朷䅯䅁䅯兦䅑䅁䅅䅁䉁䅁䅁兂䅁䅁䅁䱁瘰兑杷允䅁䅁䅑䅁䑁䅁䅷䅁䭁䙁䑣䅁䭁䅁䅯䅁䭁䅁䅕䅁䉁䅁䅁允䅁䅁䅕硫䕧杖琴あ䵁䅉䅅䅁䕁䅁䅁睁䵁䅁䅁权䡃䅁䅁权煄权䅁权睂䅂䅁允䅁䅁䅅䅁佁䅁䅷䅁睁䍁䄴䅍㉁䑁䅧䅁䵁䅉䅅䅁䕁䅁䅁睁䵁䅁䅁权剂杁䅁权䕁䅁䅁权⽄允䅁允䅁䅁䅅䅁䙁䅁䅁䅁慃䙧䉤䍄䉁䅁䅁䅂䅁䅁䅍䅄䅁䅁䅯䅈䅅䅁䅯儷䅯䅁䅯䅣䅑䅁䅅䅁䉁䅁䅁兂䩄牤昶楇ㄯ睐杷允䅁䅁䅑䅁䑁䅁䅷䅁䭁佁䄰䅁䭁佁䬴䅁䭁䥁䕕䅁䉁䅁䅁允䅁䅁䅕䅁䅁䝁灧啗䵅䅉䅅䅁䕁䅁䅁睁䵁䅁䅁权桃杁䅁权䭁䅁䅁权䙁䅁䅁允䅁䅁䅅䅁䙁䑁䩥坑汄䉕䄱䍄䉁䅁䅁睁䅁䅁䅍䅄䅁䅁䅯睏䅅䅁䅯䅇䅙䅁䅅䅁䉁䅁䅁权療杂䅁䍄䉁䅁䅁䅂䅁䅁䅍䅄䅁䅁䅯朷䅁䅁䅯儶䅯䅁䅯来䅑䅁䅅䅁䉁䅁䅁兂䅁䅁䅁䑡㍕兑杷允䅁䅁䅑䅁䑁䅁䅷䅁䭁䵁䑅䅁䭁䉁䅅䅁䭁䅁䅕䅁䉁䅁䅁允䅁䅁䄴杅䅁䑁䅫兏㑁䑁䅁䅎祁䑁䅕䅍䅁䅁杷允䅁䅁䅑䅁䑁䅁䅷䅁䭁䙁䈸䅁䭁佁䬰䅁䭁䡁䔰䅁䉁䅁䅁允䅁䅁䅕塹⭡确癯吳䴸䅉䅅䅁䕁䅁䅁睁䵁䅁䅁权祁䅁䅁权牄权䅁权療䅂䅁允䅁䅁䅅䅁佁䉁䅑䅁ぁ䑁䅉兎㉁䑁䅑兎㍁䑁䅙兎䅁䅁杷允䅁䅁䅑䅁䑁䅁䅷䅁䭁䭁䅫䅁䭁佁䭳䅁䭁䥁䕍䅁䉁䅁䅁允䅁䅁䄴䅆䅁䑁䅣兎㍁䑁䅉免睁䑁䅅免ㅁ䅁䅁䍄䉁䅁䅁䅂䅁䅁䅍䅄䅁䅁䅯䄫䅁䅁䅯朷䅯䅁䅯睧䅑䅁䅅䅁䉁䅁䅁兂䅁䅁䅁䉁剣兑杷允䅁䅁䅍䅁䑁䅁䅷䅁䭁䱁䈸䅁䭁䉁䝷䅁䉁䅁䅁允䅁䅁䅯睲䅙䅁杷允䅁䅁䅑䅁䑁䅁䅷䅁䭁䍁䉁䅁䭁佁䬰䅁䭁䥁䕕䅁䉁䅁䅁允䅁䅁䅕牡へ硫䕧樵䴸䅉䅅䅁䕁䅁䅁睁䵁䅁䅁权祃允䅁权畄权䅁权䑃䅂䅁允䅁䅁䅅䅁䙁䅁䅁䅁歃樰䉂䍄䉁䅁䅁䅂䅁䅁䅍䅄䅁䅁䅯䅴䅅䅁䅯朵䅯䅁䅯睢䅑䅁䅅䅁䉁䅁䅁杄䵁䅁䅁睍畁䑁䅉睍硁䅁䅁䍄䉁䅁䅁䅂䅁䅁䅍䅄䅁䅁䅯䅺䅅䅁䅯眶䅯䅁䅯䅣䅑䅁䅅䅁䉁䅁䅁杄啁䅁䅁睍祁䑁䅙兏㕁䑁䅙兎ㅁ䑁䅙䅁䵁䅉䅅䅁䕁䅁䅁睁䵁䅁䅁权㕂睁䅁权䕁䅁䅁权䙁䅁䅁允䅁䅁䅅䅁䙁䅁䅁䅁畁㑐䉂䍄䉁䅁䅁䅂䅁䅁䅍䅄䅁䅁䅯兏䅉䅁䅯䅂䅁䅁䅯眯䅅䅁䅅䅁䉁䅁䅁兂䅁䅁䅁才焵兑杷允䅁䅁䅑䅁䑁䅁䅷䅁䭁䑁䅅䅁䭁䅁䅯䅁䭁䅁䅕䅁䉁䅁䅁允䅁䅁䅕婧䑖㉩湺稫䴸䅉䅅䅁䕁䅁䅁睁䵁䅁䅁权楃䅁䅁权牄权䅁权㙂䅂䅁允䅁䅁䅅䅁佁䉁䅑䅁硁䑁䅁睎睁䑁䅑兎㕁䑁䅣杍䅁䅁杷允䅁䅁䅍䅁䑁䅁䅷䅁䭁䭁䅉䅁䭁䍁䝙䅁䉁䅁䅁允䅁䅁䄴䅄䅁䑁䅫䅎畁䑁䅁兏䅁䅁杷允䅁䅁䅑䅁䑁䅁䅷䅁䭁佁䉍䅁䭁佁䭣䅁䭁䡁䕯䅁䉁䅁䅁允䅁䅁䅕余兘瑉㕶ぅ䵁䅉䅅䅁䕁䅁䅁睁䵁䅁䅁权流䅁䅁权潄权䅁权䑃䅂䅁允䅁䅁䅅䅁佁䅁䄴䅁祁䑁䅣杌硁䑁䅙䅎䅁䅁杷允䅁䅁䅑䅁䑁䅁䅷䅁䭁乁䍅䅁䭁䉁䅅䅁䭁偁䈸䅁䉁䅁䅁允䅁䅁䄴䅆䅁䑁䅍䅍硁䑁䅁䅍睁䑁䅁䅍睁䅁䅁䍄䉁䅁䅁䅂䅁䅁䅍䅄䅁䅁䅯杔䅁䅁䅯朵䅯䅁䅯睧䅑䅁䅅䅁䉁䅁䅁杄䵁䅁䅁免畁䑁䅧睍祁䅁䅁䍄䉁䅁䅁䅂䅁䅁䅍䅄䅁䅁䅯入䅍䅁䅯充䅁䅁䅯兂䅁䅁䅅䅁䉁䅁䅁杄十䅁䅁兎㑁䑁䅅䅍睁䑁䅁䅍睁䅁䅁䍄䉁䅁䅁䅂䅁䅁䅍䅄䅁䅁䅯兮䅅䅁䅯眵䅯䅁䅯䄷䅯䅁䅅䅁䉁䅁䅁兂汄䌰扌堫倴䅑杷允䅁䅁䅑䅁䑁䅁䅷䅁䭁䡁䑫䅁䭁䅁䅯䅁䭁䅁䅕䅁䉁䅁䅁允䅁䅁䅕呣䬰㘱睍䕍䵁䅉䅅䅁䕁䅁䅁睁䵁䅁䅁权桁䅁䅁权潄权䅁权睂䅂䅁允䅁䅁䅅䅁佁䅁䅷䅁ぁ䍁䄴䅏㑁䑁䅫䅁䵁䅉䅅䅁䕁䅁䅁睁䵁䅁䅁权扂睁䅁权剁䅁䅁权䙁䅁䅁允䅁䅁䅅䅁佁䉁䅑䅁祁䑁䅅睎穁䑁䅁䅍睁䑁䅁䅍䅁䅁杷允䅁䅁䅑䅁䑁䅁䅷䅁䭁偁䅯䅁䭁佁䬴䅁䭁䥁䕍䅁䉁䅁䅁允䅁䅁䅕䅁䅁䕁穃啉䵅䅉䅅䅁䕁䅁䅁睁䵁䅁䅁权卂允䅁权浄权䅁权睂䅂䅁允䅁䅁䅅䅁佁䅁䅷䅁睁䍁䄴李ぁ䑁䅧䅁䵁䅉䅅䅁䕁䅁䅁睁䵁䅁䅁权㥂允䅁权瑄权䅁权㥂䅂䅁允䅁䅁䅅䅁䙁䕁㍷啩杆昵⽯䍄䉁䅁䅁䅂䅁䅁䅍䅄䅁䅁䅯䅇䅁䅁䅯权䅁䅁䅯䅂䅉䅁䅅䅁䉁䅁䅁兂硁䭃捷浗䑑䅑杷允䅁䅁䅑䅁䑁䅁䅷䅁䭁䑁䑙䅁䭁䅁䅑䅁䭁䅁䅕䅁䉁䅁䅁允䅁䅁䅕䅁䅁䕳卋啯䵅䅉䅅䅁䕁䅁䅁睁䵁䅁䅁权歁䅁䅁权浄权䅁权㙂䅂䅁允䅁䅁䅅䅁䭁䕁䅣䅁䵁䅉䅅䅁䕁䅁䅁睁䵁䅁䅁权㙃䅁䅁权湄权䅁权㥂䅂䅁允䅁䅁䅅䅁䙁䡁⼰噎㘶摓⽷䍄䉁䅁䅁䅂䅁䅁䅍䅄䅁䅁䅯朲䅁䅁䅯儶䅯䅁䅯䄷䅯䅁䅅䅁䉁䅁䅁兂䅁䅁䅁䡁䙺䅷杷允䅁䅁䅑䅁䑁䅁䅷䅁䭁佁䈸䅁䭁佁䭫䅁䭁佁䭷䅁䉁䅁䅁允䅁䅁䅕䅁䅁䑁啄歈䵅䅉䅅䅁䕁䅁䅁睁䵁䅁䅁权奂睁䅁权剁䅁䅁权䙁䅁䅁允䅁䅁䅅䅁佁䉁䅙䅁硁䑁䅍睎睁䑁䅁䅍睁䑁䅁䅍睁䅁䅁䍄䉁䅁䅁䅂䅁䅁䅍䅄䅁䅁䅯兮䅅䅁䅯儷䅯䅁䅯来䅑䅁䅅䅁䉁䅁䅁兂汄䌰扌堫椷睐杷允䅁䅁䅑䅁䑁䅁䅷䅁䭁䱁䑕䅁䭁䅁䅑䅁䭁偁䈸䅁䉁䅁䅁允䅁䅁䅕䅁䅁䕙杧䕬䵅䅉䅅䅁䕁䅁䅁睁䵁䅁䅁权䉃兂䅁权浄权䅁权瑂䅂䅁允䅁䅁䅅䅁佁䅁䅷䅁硁䍁䄴杍㕁䑁䅣䅁䵁䅉䅅䅁䕁䅁䅁睁䵁䅁䅁权晄睁䅁权䭁䅁䅁权⽄允䅁允䅁䅁䅅䅁䙁佁剸䉵䘶眶䅂䍄䉁䅁䅁睁䅁䅁䅍䅄䅁䅁䅯䅢䅁䅁䅯杊䅙䅁䅅䅁䉁䅁䅁杄䵁䅁䅁䅏硁䍁䄴兎㍁䅁䅁䍄䉁䅁䅁䅂䅁䅁䅍䅄䅁䅁䅯杄䅅䅁䅯朷䅯䅁䅯睢䅑䅁䅅䅁䉁䅁䅁兂䅁䅁䅁䥅㙕兑杷允䅁䅁䅑䅁䑁䅁䅷䅁䭁䡁䍕䅁䭁䅁䅯䅁䭁䅁䅕䅁䉁䅁䅁允䅁䅁䅕䉲慸䑚晶稷䴸䅉䅅䅁䕁䅁䅁睁䵁䅁䅁权䭄允䅁权潄权䅁权䙃䅂䅁允䅁䅁䅅䅁佁䅁䄴䅁穁䑁䅁杌睁䑁䅉李䅁䅁杷允䅁䅁䅑䅁䑁䅁䅷䅁䭁䡁䅷䅁䭁䉁䜸䅁䭁䍁䝁䅁䉁䅁䅁允䅁䅁䅯来䅙䅁杷允䅁䅁䅑䅁䑁䅁䅷䅁䭁䡁䉷䅁䭁佁䭯䅁䭁䡁䕯䅁䉁䅁䅁允䅁䅁䄴䅄䅁䑁䅁杌硁䑁䅧兎䅁䅁杷允䅁䅁䅑䅁䑁䅁䅷䅁䭁䑁䉷䅁䭁佁䬰䅁䭁䡁䕅䅁䉁䅁䅁允䅁䅁䅕㥆佮ㄹ橐吶䴸䅉䅅䅁䑁䅁䅁睁䵁䅁䅁权㝃䅁䅁权奁杂䅁允䅁䅁䅅䅁䭁䕁䝯䅁䵁䅉䅅䅁䑁䅁䅁睁䵁䅁䅁权偄䅁䅁权敁杂䅁允䅁䅁䅅䅁䭁䭁䝷䅁䵁䅉䅅䅁䕁䅁䅁睁䵁䅁䅁权㡄杁䅁权䕁䅁䅁权䙁䅁䅁允䅁䅁䅅䅁䙁䅁䅁䅁元呹䉴䍄䉁䅁䅁䅂䅁䅁䅍䅄䅁䅁䅯六䅁䅁䅯儷䅯䅁䅯来䅑䅁䅅䅁䉁䅁䅁兂ㅂ硫䕧杖砷睐杷允䅁䅁䅑䅁䑁䅁䅷䅁䭁乁䈴䅁䭁佁䭳䅁䭁䡁䕁䅁䉁䅁䅁允䅁䅁䄴杅䅁䑁䅕䅎㕁䑁䅙睍㑁䑁䅁䅍䅁䅁杷允䅁䅁䅑䅁䑁䅁䅷䅁䭁乁䄸䅁䭁佁䭙䅁䭁佁䭷䅁䉁䅁䅁允䅁䅁䄴䅄䅁䑁䅁杌ㅁ䑁䅧免䅁䅁杷允䅁䅁䅑䅁䑁䅁䅷䅁䭁乁䉉䅁䭁佁䭳䅁䭁佁䭷䅁䉁䅁䅁允䅁䅁䄴䅆䅁䑁䅅䅎㉁䑁䅙免㑁䑁䅣睎ㅁ䅁䅁䍄䉁䅁䅁䅂䅁䅁䅍䅄䅁䅁䅯䅫䅅䅁䅯儷䅯䅁䅯䄷䅯䅁䅅䅁䉁䅁䅁兂㝂䭆䠵場ば睐杷允䅁䅁䅑䅁䑁䅁䅷䅁䭁佁䅁䅁䭁佁䬰䅁䭁䥁䕍䅁䉁䅁䅁允䅁䅁䅕䑔䩥坑汄䐲䴸䅉䅅䅁䕁䅁䅁睁䵁䅁䅁权潄䅁䅁权瑄权䅁权療䅂䅁允䅁䅁䅅䅁䙁䵁㌯⭕汏睭䅎䍄䉁䅁䅁䅂䅁䅁䅍䅄䅁䅁䅯䄯䅉䅁䅯充䅁䅁䅯兂䅁䅁䅅䅁䉁䅁䅁杄十䅁䅁䅎㑁䑁䅣睎硁䑁䅁䅍睁䅁䅁䍄䉁䅁䅁䅂䅁䅁䅍䅄䅁䅁䅯兇䅅䅁䅯朷䅯䅁䅯兢䅑䅁䅅䅁䉁䅁䅁兂䅁䅁䅁佷穕兑杷允䅁䅁䅑䅁䑁䅁䅷䅁䭁䱁䉧䅁䭁佁䭧䅁䭁佁䭷䅁䉁䅁䅁允䅁䅁䄴杄䅁䑁䅉兏畁䑁䅣兎祁䅁䅁䍄䉁䅁䅁䅂䅁䅁䅍䅄䅁䅁䅯儶䅅䅁䅯眶䅯䅁䅯全䅑䅁䅅䅁䉁䅁䅁杄坁䅁䅁免ぁ䑁䅉睍ぁ䑁䅉䅍㉁䑁䅑免䅁䅁杷允䅁䅁䅑䅁䑁䅁䅷䅁䭁偁䑉䅁䭁䅁䅑䅁䭁䅁䅕䅁䉁䅁䅁允䅁䅁䅕䅁䅁䥁䑪啘䵅䅉䅅䅁䕁䅁䅁睁䵁䅁䅁权允允䅁权潄权䅁权䑃䅂䅁允䅁䅁䅅䅁佁䅁䄴䅁ㅁ䑁䅍杌祁䑁䅙杍䅁䅁杷允䅁䅁䅑䅁䑁䅁䅷䅁䭁䵁䉑䅁䭁佁䬰䅁䭁䡁䕁䅁䉁䅁䅁允䅁䅁䅕楄礲敮渫啁䵁䅉䅅䅁䕁䅁䅁睁䵁䅁䅁权䥁杁䅁权䭁䅁䅁权⽄允䅁允䅁䅁䅅䅁䙁䵁桵扒穢儯䅚䍄䉁䅁䅁䅂䅁䅁䅍䅄䅁䅁䅯睁䅁䅁䅯眶䅯䅁䅯睢䅑䅁䅅䅁䉁䅁䅁杄啁䅁䅁杍㑁䑁䅕免㕁䑁䅍䅍硁䑁䅅䅁䵁䅉䅅䅁䕁䅁䅁睁䵁䅁䅁权牁允䅁权潄权䅁权㙂䅂䅁允䅁䅁䅅䅁佁䅁䅷䅁ぁ䍁䄴兏硁䑁䅕䅁䵁䅉䅅䅁䕁䅁䅁睁䵁䅁䅁权噂杁䅁权剁䅁䅁权䙁䅁䅁允䅁䅁䅅䅁佁䉁䅉䅁㕁䑁䅧睍ㅁ䑁䅕兎睁䑁䅁䅁䵁䅉䅅䅁䕁䅁䅁睁䵁䅁䅁权硁允䅁权湄权䅁权䙃䅂䅁允䅁䅁䅅䅁䙁偁卌坔光䑏䅰䍄䉁䅁䅁䅂䅁䅁䅍䅄䅁䅁䅯䅥䅅䅁䅯䄶䅯䅁䅯来䅑䅁䅅䅁䉁䅁䅁杄佁䅁䅁睍ㅁ䍁䄴睍㕁䑁䅫䅁䵁䅉䅅䅁䕁䅁䅁睁䵁䅁䅁权時杁䅁权䭁䅁䅁权⽄允䅁允䅁䅁䅅䅁䙁䍁礲敮渫杸䅚䍄䉁䅁䅁䅂䅁䅁䅍䅄䅁䅁䅯朴䅅䅁䅯睈䅙䅁䅯䅉䅙䅁䅅䅁䉁䅁䅁权噃权䅁䍄䉁䅁䅁䅂䅁䅁䅍䅄䅁䅁䅯党䅍䅁䅯充䅁䅁䅯兂䅁䅁䅅䅁䉁䅁䅁杄啁䅁䅁睍㑁䑁䅧䅍睁䑁䅁䅍睁䑁䅁䅁䵁䅉䅅䅁䕁䅁䅁睁䵁䅁䅁权橂䅁䅁权煄权䅁权㙂䅂䅁允䅁䅁䅅䅁佁䅁䅷䅁睁䍁䄴䅍ぁ䑁䅧䅁䵁䅉䅅䅁䕁䅁䅁睁䵁䅁䅁权䡂睁䅁权䭁䅁䅁权⽄允䅁允䅁䅁䅅䅁䙁䱁穢搯㑒昶⽧䍄䉁䅁䅁䅂䅁䅁䅍䅄䅁䅁䅯䅕䅁䅁䅯允䅉䅁䅯杁䅉䅁䅅䅁䉁䅁䅁兂⽃剐瑫て䈷䅑杷允䅁䅁䅑䅁䑁䅁䅷䅁䭁䝁䐸䅁䭁䉁䅅䅁䭁䅁䅕䅁䉁䅁䅁允䅁䅁䄴䅆䅁䑁䅅䅏ぁ䑁䅁䅍睁䑁䅁䅍睁䅁䅁䍄䉁䅁䅁䅂䅁䅁䅍䅄䅁䅁䅯兯䅁䅁䅯睈䅙䅁䅯䅉䅙䅁䅅䅁䉁䅁䅁权瑁元䅁䍄䉁䅁䅁䅂䅁䅁䅍䅄䅁䅁䅯全䅁䅁䅯朷䅯䅁䅯睢䅑䅁䅅䅁䉁䅁䅁兂䅁䅁䅁䩘乂兑杷允䅁䅁䅑䅁䑁䅁䅷䅁䭁䥁䍕䅁䭁䉁䅅䅁䭁偁䈸䅁䉁䅁䅁允䅁䅁䄴杅䅁䑁䅙兎睁䑁䅫䅏硁䑁䅧李䅁䅁杷允䅁䅁䅍䅁䑁䅁䅷䅁䭁䑁䅧䅁䭁䉁䝷䅁䉁䅁䅁允䅁䅁䅯䄵䅙䅁杷允䅁䅁䅑䅁䑁䅁䅷䅁䭁佁䉕䅁䭁佁䭫䅁䭁佁䭷䅁䉁䅁䅁允䅁䅁䅯睒䅁䅁杷允䅁䅁䅑䅁䑁䅁䅷䅁䭁䥁䑅䅁䭁䅁䅯䅁䭁偁䈸䅁䉁䅁䅁允䅁䅁䅕䡫搳㉭告批䴸䅉䅅䅁䑁䅁䅁睁䵁䅁䅁权畂䅁䅁权流杂䅁允䅁䅁䅅䅁佁䅁䅷䅁㑁䑁䅣杌㑁䑁䅍䅁䵁䅉䅅䅁䕁䅁䅁睁䵁䅁䅁权捄䅁䅁权湄权䅁权睂䅂䅁允䅁䅁䅅䅁䙁䙁稸䅮硓猯⽭䍄䉁䅁䅁睁䅁䅁䅍䅄䅁䅁䅯兒䅁䅁䅯䅊䅙䅁䅅䅁䉁䅁䅁权湃睄䅁䍄䉁䅁䅁䅂䅁䅁䅍䅄䅁䅁䅯兮䅁䅁䅯儷䅯䅁䅯䄷䅯䅁䅅䅁䉁䅁䅁兂湁兕慡呓桦睐杷允䅁䅁䅑䅁䑁䅁䅷䅁䭁䍁䉷䅁䭁佁䭙䅁䭁䡁䔰䅁䉁䅁䅁允䅁䅁䄴䅄䅁䑁䅅杌祁䑁䅉杍䅁䅁杷允䅁䅁䅑䅁䑁䅁䅷䅁䭁偁䈴䅁䭁佁䭧䅁䭁䡁䕅䅁䉁䅁䅁允䅁䅁䄴杄䅁䑁䅅睍畁䑁䅑睎㕁䅁䅁䍄䉁䅁䅁䅂䅁䅁䅍䅄䅁䅁䅯睳䅉䅁䅯䅂䅁䅁䅯兂䅁䅁䅅䅁䉁䅁䅁兂䅁䅁䅄乑䩇兑杷允䅁䅁䅍䅁䑁䅁䅷䅁䭁䡁䅍䅁䭁䉁䝯䅁䉁䅁䅁允䅁䅁䅯杘䅙䅁杷允䅁䅁䅑䅁䑁䅁䅷䅁䭁偁䉉䅁䭁䅁䅯䅁䭁䅁䅕䅁䉁䅁䅁允䅁䅁䅕楄礲敮渫啁䵁䅉䅅䅁䕁䅁䅁睁䵁䅁䅁权㕃杁䅁权剁䅁䅁权⽄允䅁允䅁䅁䅅䅁佁䉁䅑䅁㉁䑁䅑杍睁䑁䅁䅍睁䑁䅁䅍䅁䅁杷允䅁䅁䅍䅁䑁䅁䅷䅁䭁偁䅫䅁䭁䍁䝑䅁䉁䅁䅁允䅁䅁䅯䄱䄸䅁杷允䅁䅁䅑䅁䑁䅁䅷䅁䭁䱁䑣䅁䭁䉁䅅䅁䭁䅁䅕䅁䉁䅁䅁允䅁䅁䄴杅䅁䑁䅕睎祁䑁䅍睎ㅁ䑁䅅䅏䅁䅁杷允䅁䅁䅑䅁䑁䅁䅷䅁䭁䉁䅁䅁䭁佁䭫䅁䭁䝁䔸䅁䉁䅁䅁允䅁䅁䅕䅁䅁䡁灁唸䵁䅉䅅䅁䕁䅁䅁睁䵁䅁䅁权㥃睁䅁权䕁䅁䅁权䙁䅁䅁允䅁䅁䅅䅁䙁䅁䅁䥁䵃㉈䉰䍄䉁䅁䅁䅂䅁䅁䅍䅄䅁䅁䅯杧䅅䅁䅯朷䅯䅁䅯兦䅑䅁䅅䅁䉁䅁䅁兂䅁䅁䅁䝯偧兑杷允䅁䅁䅑䅁䑁䅁䅷䅁䭁佁䉉䅁䭁佁䭯䅁䭁䡁䕁䅁䉁䅁䅁允䅁䅁䄴䅄䅁䑁䅁杌穁䑁䅅李䅁䅁杷允䅁䅁䅑䅁䑁䅁䅷䅁䭁䕁䅫䅁䭁佁䭙䅁䭁䡁䕅䅁䉁䅁䅁允䅁䅁䄴权䅁䑁䅁杌㍁䑁䅧䅁䵁䅉䅅䅁䕁䅁䅁睁䵁䅁䅁权慄䅁䅁权䕁䅁䅁权䕁杁䅁允䅁䅁䅅䅁䙁䅁䅁䅁㙄坹䈱䍄䉁䅁䅁䅂䅁䅁䅍䅄䅁䅁䅯睄䅅䅁䅯眵䅯䅁䅯来䅑䅁䅅䅁䉁䅁䅁兂灁䥘䌯愹噧䅑杷允䅁䅁䅑䅁䑁䅁䅷䅁䭁䥁䉅䅁䭁佁䭫䅁䭁䝁䔸䅁䉁䅁䅁允䅁䅁䅕䅁䅁䙁䩸䕖䵅䅉䅅䅁䕁䅁䅁睁䵁䅁䅁权啃允䅁权浄权䅁权獄权䅁允䅁䅁䅅䅁佁䅁䅷䅁硁䍁䄴杍穁䑁䅙䅁䵁䅉䅅䅁䕁䅁䅁睁䵁䅁䅁权䙂允䅁权浄权䅁权睂䅂䅁允䅁䅁䅅䅁佁䅁䅷䅁硁䍁䄴睍ぁ䑁䅫䅁䵁䅉䅅䅁䕁䅁䅁睁䵁䅁䅁权灄允䅁权潄权䅁权獄权䅁允䅁䅁䅅䅁佁䅁䄴䅁祁䑁䅍杌祁䑁䅫䅏䅁䅁杷允䅁䅁䅑䅁䑁䅁䅷䅁䭁䑁䑑䅁䭁䅁䅑䅁䭁偁䈸䅁䉁䅁䅁允䅁䅁䅕䅁䅁䙁呅歘䵅䅉䅅䅁䕁䅁䅁睁䵁䅁䅁权䙃䅁䅁权潄权䅁权睂䅂䅁允䅁䅁䅅䅁佁䅁䅷䅁硁䑁䅑杌㑁䑁䅉䅁䵁䅉䅅䅁䕁䅁䅁睁䵁䅁䅁权佃允䅁权浄权䅁权獄权䅁允䅁䅁䅅䅁佁䅁䅷䅁祁䍁䄴睎ぁ䑁䅉䅁䵁䅉䅅䅁䕁䅁䅁睁䵁䅁䅁权卄睁䅁权䕁䅁䅁权䙁䅁䅁允䅁䅁䅅䅁䙁䅁䅁䡁䅃牊䉚䍄䉁䅁䅁䅂䅁䅁䅍䅄䅁䅁䅯李䅍䅁䅯䅂䅁䅁䅯眯䅅䅁䅅䅁䉁䅁䅁兂䅁䅁杄歲歏兑杷允䅁䅁䅍䅁䑁䅁䅷䅁䭁䍁䅧䅁䭁䉁䝷䅁䉁䅁䅁允䅁䅁䅯兑䅙䅁杷允䅁䅁䅑䅁䑁䅁䅷䅁䭁䭁䅑䅁䭁佁䬰䅁䭁䝁䔸䅁䉁䅁䅁允䅁䅁䅕畮渫歸㍳稸䴸䅉䅅䅁䕁䅁䅁睁䵁䅁䅁权硃䅁䅁权浄权䅁权瑂䅂䅁允䅁䅁䅅䅁佁䅁䅷䅁硁䍁䄴䅍睁䑁䅅䅁䵁䅉䅅䅁䕁䅁䅁睁䵁䅁䅁权慂允䅁权浄权䅁权䙃䅂䅁允䅁䅁䅅䅁佁䅁䅷䅁睁䍁䄴䅏ㅁ䑁䅧䅁䵁䅉䅅䅁䕁䅁䅁睁䵁䅁䅁权千允䅁权牄权䅁权䙃䅂䅁允䅁䅁䅅䅁佁䉁䅑䅁祁䑁䅅免祁䑁䅣李睁䑁䅧李䅁䅁杷允䅁䅁䅑䅁䑁䅁䅷䅁䭁䵁䈴䅁䭁佁䭳䅁䭁䥁䕍䅁䉁䅁䅁允䅁䅁䄴䅆䅁䑁䅍杍㕁䑁䅑睎㑁䑁䅑睎㉁䅁䅁䍄䉁䅁䅁睁䅁䅁䅍䅄䅁䅁䅯眸䅁䅁䅯杊䅙䅁䅅䅁䉁䅁䅁杄䵁䅁䅁䅏㕁䍁䄴李穁䅁䅁䍄䉁䅁䅁䅂䅁䅁䅍䅄䅁䅁䅯䅖䅁䅁䅯䄶䅯䅁䅯兦䅑䅁䅅䅁䉁䅁䅁杄佁䅁䅁免㍁䍁䄴䅍㍁䑁䅫䅁䵁䅉䅅䅁䕁䅁䅁睁䵁䅁䅁权摃允䅁权煄权䅁权睂䅂䅁允䅁䅁䅅䅁佁䅁䅷䅁睁䍁䄴睎ㅁ䑁䅑䅁䵁䅉䅅䅁䕁䅁䅁睁䵁䅁䅁权噁䅁䅁权瑄权䅁权䑃䅂䅁允䅁䅁䅅䅁䙁䱁へ硫䕧癖⽯䍄䉁䅁䅁䅂䅁䅁䅍䅄䅁䅁䅯兩䅅䅁䅯䄶䅯䅁䅯来䅑䅁䅅䅁䉁䅁䅁杄佁䅁䅁杍硁䍁䄴免㕁䑁䅉䅁䵁䅉䅅䅁䕁䅁䅁睁䵁䅁䅁权祁睁䅁权䕁䅁䅁权䙁䅁䅁允䅁䅁䅅䅁䙁䅁䅁䅁煂歏䉒䍄䉁䅁䅁䅂䅁䅁䅍䅄䅁䅁䅯兒䅅䅁䅯朵䅯䅁䅯睧䅑䅁䅅䅁䉁䅁䅁杄䵁䅁䅁免畁䑁䅍睍硁䅁䅁䍄䉁䅁䅁䅂䅁䅁䅍䅄䅁䅁䅯儷䅍䅁䅯䅂䅁䅁䅯兂䅁䅁䅅䅁䉁䅁䅁兂䅁䅁䅁杅橨兑杷允䅁䅁䅑䅁䑁䅁䅷䅁䭁䙁䅅䅁䭁佁䭯䅁䭁䝁䔰䅁䉁䅁䅁允䅁䅁䄴䅄䅁䑁䅅杌穁䑁䅅睎䅁䅁杷允䅁䅁䅑䅁䑁䅁䅷䅁䭁佁䐰䅁䭁䉁䅅䅁䭁䅁䅕䅁䉁䅁䅁允䅁䅁䄴䅆䅁䑁䅅睎祁䑁䅅䅍睁䑁䅁䅍睁䅁䅁䍄䉁䅁䅁睁䅁䅁䅍䅄䅁䅁䅯兒䅅䅁䅯杊䅙䅁䅅䅁䉁䅁䅁杄䵁䅁䅁睎睁䍁䄴䅎ㅁ䅁䅁䍄䉁䅁䅁䅂䅁䅁䅍䅄䅁䅁䅯杨䅁䅁䅯䄶䅯䅁䅯兢䅑䅁䅅䅁䉁䅁䅁杄佁䅁䅁杍ぁ䍁䄴兏祁䑁䅑䅁䵁䅉䅅䅁䕁䅁䅁睁䵁䅁䅁权牄䅁䅁权潄权䅁权瑂䅂䅁允䅁䅁䅅䅁佁䅁䄴䅁祁䑁䅕杌祁䑁䅫兏䅁䅁杷允䅁䅁䅑䅁䑁䅁䅷䅁䭁䙁䉅䅁䭁佁䭣䅁䭁䥁䕕䅁䉁䅁䅁允䅁䅁䅕䝭匴㡧䭄歁䵁䅉䅅䅁䑁䅁䅁睁䵁䅁䅁权偂允䅁权奁杂䅁允䅁䅁䅅䅁䭁䉁䝫䅁䵁䅉䅅䅁䕁䅁䅁睁䵁䅁䅁权㙁允䅁权牄权䅁权䙃䅂䅁允䅁䅁䅅䅁佁䉁䅉䅁㍁䑁䅕李祁䑁䅑睎㕁䑁䅫䅁䵁䅉䅅䅁䕁䅁䅁睁䵁䅁䅁权瑄睁䅁权䭁䅁䅁权䙁䅁䅁允䅁䅁䅅䅁䙁䉁畓⭒㙆䍆䅂䍄䉁䅁䅁睁䅁䅁䅍䅄䅁䅁䅯全䅁䅁䅯杇䅙䅁䅅䅁䉁䅁䅁权牁杂䅁䍄䉁䅁䅁䅂䅁䅁䅍䅄䅁䅁䅯光䅅䅁䅯朶䅯䅁䅯兦䅑䅁䅅䅁䉁䅁䅁杄䵁䅁䅁免畁䑁䅁兏ㅁ䅁䅁䍄䉁䅁䅁䅂䅁䅁䅍䅄䅁䅁䅯䅃䅉䅁䅯充䅁䅁䅯眯䅅䅁䅅䅁䉁䅁䅁杄坁䅁䅁免穁䑁䅍兎ㅁ䑁䅣兎睁䑁䅁䅍䅁䅁杷允䅁䅁䅑䅁䑁䅁䅷䅁䭁䑁䈰䅁䭁佁䬰䅁䭁䡁䕅䅁䉁䅁䅁允䅁䅁䅕硥畓⭒㙆䑨䴸䅉䅅䅁䕁䅁䅁睁䵁䅁䅁权潃杁䅁权䕁䅁䅁权䙁䅁䅁允䅁䅁䅅䅁䙁䅁䅁䅁䵂こ䉎䍄䉁䅁䅁䅂䅁䅁䅍䅄䅁䅁䅯督䅁䅁䅯允䅉䅁䅯兂䅉䅁䅅䅁䉁䅁䅁兂十畗晚㍶㝦䅑杷允䅁䅁䅑䅁䑁䅁䅷䅁䭁䑁䉉䅁䭁佁䬰䅁䭁䥁䕍䅁䉁䅁䅁允䅁䅁䅕㉩湺㘫确樵䴸䅉䅅䅁䑁䅁䅁睁䵁䅁䅁权婄允䅁权慁杂䅁允䅁䅁䅅䅁䭁䝁䝷䅁䵁䅉䅅䅁䕁䅁䅁睁䵁䅁䅁权慁杁䅁权剁䅁䅁权䙁䅁䅁允䅁䅁䅅䅁佁䉁䅑䅁硁䑁䅙兏ぁ䑁䅉兎睁䑁䅁䅍䅁䅁杷允䅁䅁䅑䅁䑁䅁䅷䅁䭁䕁䅙䅁䭁佁䬰䅁䭁佁䭷䅁䉁䅁䅁允䅁䅁䅕〳丫㉬匴稷䴸䅉䅅䅁䕁䅁䅁睁䵁䅁䅁权橂䅁䅁权煄权䅁权獄权䅁允䅁䅁䅅䅁佁䅁䅷䅁睁䍁䄴䅍ぁ䑁䅑䅁䵁䅉䅅䅁䕁䅁䅁睁䵁䅁䅁权䱂䅁䅁权浄权䅁权䙃䅂䅁允䅁䅁䅅䅁佁䅁䅷䅁祁䍁䄴䅎祁䑁䅧䅁䵁䅉䅅䅁䕁䅁䅁睁䵁䅁䅁权䭁允䅁权畄权䅁权硂䅂䅁允䅁䅁䅅䅁䙁䅁䅁䅁杁䍳䉆䍄䉁䅁䅁䅂䅁䅁䅍䅄䅁䅁䅯睬䅅䅁䅯眶䅯䅁䅯兦䅑䅁䅅䅁䉁䅁䅁杄坁䅁䅁免穁䑁䅙杍祁䑁䅣李㑁䑁䅑䅍䅁䅁杷允䅁䅁䅑䅁䑁䅁䅷䅁䭁乁䍍䅁䭁䅁䅑䅁䭁䅁䅕䅁䉁䅁䅁允䅁䅁䅕䅁䅁䙁䄴啖䵅䅉䅅䅁䕁䅁䅁睁䵁䅁䅁权捁允䅁权瑄权䅁权㥂䅂䅁允䅁䅁䅅䅁䙁䥁䉬余兘癉⽣䍄䉁䅁䅁䅂䅁䅁䅍䅄䅁䅁䅯公䅅䅁䅯儷䅯䅁䅯兣䅑䅁䅅䅁䉁䅁䅁兂䵁䝯㌴牍䅙䅑杷允䅁䅁䅑䅁䑁䅁䅷䅁䭁䥁䍍䅁䭁䉁䅅䅁䭁䅁䅕䅁䉁䅁䅁允䅁䅁䄴杆䅁䑁䅅兎ぁ䑁䅫免睁䑁䅁䅍睁䑁䅁䅁䵁䅉䅅䅁䕁䅁䅁睁䵁䅁䅁权㝃睁䅁权䕁䅁䅁权䙁䅁䅁允䅁䅁䅅䅁䙁䅁䅁䅁歁䕑䈵䍄䉁䅁䅁䅂䅁䅁䅍䅄䅁䅁䅯杊䅁䅁䅯充䅁䅁䅯䅂䅉䅁䅅䅁䉁䅁䅁杄啁䅁䅁杍祁䑁䅙免睁䑁䅁䅍睁䑁䅁䅁䵁䅉䅅䅁䕁䅁䅁睁䵁䅁䅁权潂杁䅁权剁䅁䅁权䙁䅁䅁允䅁䅁䅅䅁佁䉁䅑䅁ぁ䑁䅑兏ぁ䑁䅫䅏睁䑁䅁䅍䅁䅁杷允䅁䅁䅑䅁䑁䅁䅷䅁䭁䡁䅧䅁䭁佁䭯䅁䭁佁䭷䅁䉁䅁䅁允䅁䅁䅯睒䅁䅁杷允䅁䅁䅑䅁䑁䅁䅷䅁䭁乁䅑䅁䭁佁䬰䅁䭁䝁䔰䅁䉁䅁䅁允䅁䅁䅕噎㘶兓䍷啅䵁䅉䅅䅁䕁䅁䅁睁䵁䅁䅁权乄允䅁权浄权䅁权療䅂䅁允䅁䅁䅅䅁䭁䕁䅣䅁䵁䅉䅅䅁䕁䅁䅁睁䵁䅁䅁权ぁ允䅁权浄权䅁权硂䅂䅁允䅁䅁䅅䅁佁䅁䅷䅁硁䍁䄴䅏ㅁ䑁䅫䅁䵁䅉䅅䅁䕁䅁䅁睁䵁䅁䅁权浂睁䅁权剁䅁䅁权䙁䅁䅁允䅁䅁䅅䅁佁䉁䅑䅁㑁䑁䅑免睁䑁䅁䅍睁䑁䅁䅍䅁䅁杷允䅁䅁䅑䅁䑁䅁䅷䅁䭁䝁䑙䅁䭁䅁䅯䅁䭁䅁䅕䅁䉁䅁䅁允䅁䅁䅕噋偹癷潕䐳䴸䅉䅅䅁䑁䅁䅁睁䵁䅁䅁权䉄允䅁权流杂䅁允䅁䅁䅅䅁佁䅁䅷䅁㑁䑁䅫杌㕁䑁䅫䅁䵁䅉䅅䅁䕁䅁䅁睁䵁䅁䅁权噃䅁䅁权煄权䅁权睂䅂䅁允䅁䅁䅅䅁佁䅁䅷䅁睁䍁䄴睎祁䑁䅧䅁䵁䅉䅅䅁䕁䅁䅁睁䵁䅁䅁权汄䅁䅁权浄权䅁权瑂䅂䅁允䅁䅁䅅䅁佁䅁䅷䅁睁䍁䄴䅏穁䑁䅫䅁䵁䅉䅅䅁䕁䅁䅁睁䵁䅁䅁权桄允䅁权浄权䅁权㙂䅂䅁允䅁䅁䅅䅁佁䅁䅷䅁硁䍁䄴䅍㍁䑁䅕䅁䵁䅉䅅䅁䕁䅁䅁睁䵁䅁䅁权㉄䅁䅁权䉁杁䅁权䑁杁䅁允䅁䅁䅅䅁䙁䡁歋積睄獗䄹䍄䉁䅁䅁䅂䅁䅁䅍䅄䅁䅁䅯䅑䅅䅁䅯眵䅯䅁䅯全䅑䅁䅅䅁䉁䅁䅁兂啁歲桦桥歑䅑杷允䅁䅁䅑䅁䑁䅁䅷䅁䭁佁䑧䅁䭁䉁䅅䅁䭁䅁䅕䅁䉁䅁䅁允䅁䅁䄴䅆䅁䑁䅕睎ㅁ䑁䅉䅍睁䑁䅁䅍睁䅁䅁䍄䉁䅁䅁䅂䅁䅁䅍䅄䅁䅁䅯䅢䅁䅁䅯朵䅯䅁䅯全䅑䅁䅅䅁䉁䅁䅁杄䵁䅁䅁䅍畁䑁䅣免㕁䅁䅁䍄䉁䅁䅁䅂䅁䅁䅍䅄䅁䅁䅯眷䅍䅁䅯权䅁䅁䅯眯䅅䅁䅅䅁䉁䅁䅁兂敃㘷䝦穓灦睐杷允䅁䅁䅑䅁䑁䅁䅷䅁䭁䅁䑁䅁䭁䉁䅅䅁䭁䅁䅕䅁䉁䅁䅁允䅁䅁䅯睚䅉䅁杷允䅁䅁䅑䅁䑁䅁䅷䅁䭁䅁䑁䅁䭁䅁䅯䅁䭁䅁䅕䅁䉁䅁䅁允䅁䅁䅯睚䅉䅁杷允䅁䅁䅑䅁䑁䅁䅷䅁䭁䑁䄰䅁䭁佁䭯䅁䭁佁䭷䅁䉁䅁䅁允䅁䅁䄴权䅁䑁䅁杌㍁䑁䅧䅁䵁䅉䅅䅁䕁䅁䅁睁䵁䅁䅁权牃允䅁权煄权䅁权㥂䅂䅁允䅁䅁䅅䅁佁䅁䅷䅁睁䍁䄴免㍁䑁䅣䅁䵁䅉䅅䅁䕁䅁䅁睁䵁䅁䅁权畂允䅁权潄权䅁权䑃䅂䅁允䅁䅁䅅䅁佁䅁䄴䅁祁䑁䅙杌硁䑁䅍䅏䅁䅁杷允䅁䅁䅑䅁䑁䅁䅷䅁䭁䙁䑁䅁䭁䉁䅅䅁䭁䅁䅕䅁䉁䅁䅁允䅁䅁䄴杆䅁䑁䅉䅍穁䑁䅁䅏睁䑁䅁䅍睁䑁䅁䅁䵁䅉䅅䅁䕁䅁䅁睁䵁䅁䅁权扃允䅁权牄权䅁权硂䅂䅁允䅁䅁䅅䅁佁䉁䅑䅁穁䑁䅁李硁䑁䅍睎祁䑁䅣杍䅁䅁杷允䅁䅁䅑䅁䑁䅁䅷䅁䭁䑁䈸䅁䭁佁䭳䅁䭁䡁䔰䅁䉁䅁䅁允䅁䅁䄴䅆䅁䑁䅉杍ㅁ䑁䅁䅏㑁䑁䅕杍ㅁ䅁䅁䍄䉁䅁䅁䅂䅁䅁䅍䅄䅁䅁䅯杶䅅䅁䅯朵䅯䅁䅯来䅑䅁䅅䅁䉁䅁䅁杄䵁䅁䅁䅍畁䑁䅣杍㍁䅁䅁䍄䉁䅁䅁䅂䅁䅁䅍䅄䅁䅁䅯具䅍䅁䅯权䅁䅁䅯眯䅅䅁䅅䅁䉁䅁䅁兂䥁䉲慸䑚乳䅑杷允䅁䅁䅑䅁䑁䅁䅷䅁䭁䝁䅣䅁䭁佁䭫䅁䭁䥁䕍䅁䉁䅁䅁允䅁䅁䅕䅁䅁䥁元䕈䵅䅉䅅䅁䕁䅁䅁睁䵁䅁䅁权䥁允䅁权煄权䅁权㙂䅂䅁允䅁䅁䅅䅁佁䅁䅷䅁睁䍁䄴䅎穁䑁䅅䅁䵁䅉䅅䅁䕁䅁䅁睁䵁䅁䅁权療允䅁权晁杂䅁权杁杂䅁允䅁䅁䅅䅁䭁䩁䡙䅁䵁䅉䅅䅁䕁䅁䅁睁䵁䅁䅁权療䅁䅁权牄权䅁权獄权䅁允䅁䅁䅅䅁佁䉁䅑䅁穁䑁䅣兏㑁䑁䅑䅍㉁䑁䅣䅏䅁䅁杷允䅁䅁䅑䅁䑁䅁䅷䅁䭁䡁䉫䅁䭁佁䭧䅁䭁䡁䕯䅁䉁䅁䅁允䅁䅁䄴杄䅁䑁䅅李畁䑁䅅䅏ぁ䅁䅁䍄䉁䅁䅁䅂䅁䅁䅍䅄䅁䅁䅯䅷䅁䅁䅯儷䅯䅁䅯睧䅑䅁䅅䅁䉁䅁䅁兂橄婰䕶䱉㙄睐杷允䅁䅁䅑䅁䑁䅁䅷䅁䭁䅁䉙䅁䭁佁䬴䅁䭁䥁䕕䅁䉁䅁䅁允䅁䅁䅕䅁䅁䙁㙒え䵅䅉䅅䅁䕁䅁䅁睁䵁䅁䅁权煄允䅁权浄权䅁权療䅂䅁允䅁䅁䅅䅁佁䅁䅷䅁ㅁ䍁䄴兎ぁ䑁䅍䅁䵁䅉䅅䅁䕁䅁䅁睁䵁䅁䅁权䑃杁䅁权䕁䅁䅁权䙁䅁䅁允䅁䅁䅅䅁䙁䅁䅁䥁⽃㑫䉨䍄䉁䅁䅁䅂䅁䅁䅍䅄䅁䅁䅯具䅑䅁䅯儷䅯䅁䅯兢䅑䅁䅅䅁䉁䅁䅁兂啂㘴扗䍸歄睐杷允䅁䅁䅑䅁䑁䅁䅷䅁䭁䅁䉕䅁䭁佁䭯䅁䭁䡁䕯䅁䉁䅁䅁允䅁䅁䄴䅄䅁䑁䅅杌睁䑁䅍杍䅁䅁杷允䅁䅁䅑䅁䑁䅁䅷䅁䭁䡁䉙䅁䭁佁䬴䅁䭁䡁䕁䅁䉁䅁䅁允䅁䅁䅕䅁䅁䡁啄が䵅䅉䅅䅁䕁䅁䅁睁䵁䅁䅁权坄允䅁权畄权䅁权獄权䅁允䅁䅁䅅䅁䙁䅁䅁䅁䅄癍䅸䍄䉁䅁䅁䅂䅁䅁䅍䅄䅁䅁䅯具䅉䅁䅯充䅁䅁䅯兂䅁䅁䅅䅁䉁䅁䅁杄啁䅁䅁杍祁䑁䅣䅎睁䑁䅁䅍睁䑁䅁䅁䵁䅉䅅䅁䕁䅁䅁睁䵁䅁䅁权啄允䅁权畄权䅁权㥂䅂䅁允䅁䅁䅅䅁䙁䅁䅁䅁杄⭎䅚䍄䉁䅁䅁䅂䅁䅁䅍䅄䅁䅁䅯具䅉䅁䅯权䅁䅁䅯兂䅁䅁䅅䅁䉁䅁䅁兂䥂場啯潲橣䅑杷允䅁䅁䅑䅁䑁䅁䅷䅁䭁偁䑙䅁䭁䉁䅅䅁䭁偁䈸䅁䉁䅁䅁允䅁䅁䄴䅆䅁䑁䅕䅍硁䑁䅁䅍睁䑁䅁䅍睁䅁䅁䍄䉁䅁䅁䅂䅁䅁䅍䅄䅁䅁䅯杏䅁䅁䅯眵䅯䅁䅯睢䅑䅁䅅䅁䉁䅁䅁兂潃歸㍳慩祅䅑杷允䅁䅁䅑䅁䑁䅁䅷䅁䭁䥁䍧䅁䭁䉁䅅䅁䭁䅁䅕䅁䉁䅁䅁允䅁䅁䄴䅆䅁䑁䅉䅍㍁䑁䅕李穁䑁䅣䅎㉁䅁䅁䍄䉁䅁䅁䅂䅁䅁䅍䅄䅁䅁䅯党䅁䅁䅯朶䅯䅁䅯兣䅑䅁䅅䅁䉁䅁䅁杄䵁䅁䅁䅍畁䑁䅍兏㑁䅁䅁䍄䉁䅁䅁䅂䅁䅁䅍䅄䅁䅁䅯䅱䅁䅁䅯朶䅯䅁䅯来䅑䅁䅅䅁䉁䅁䅁杄䵁䅁䅁䅍畁䑁䅑䅏ぁ䅁䅁䍄䉁䅁䅁䅂䅁䅁䅍䅄䅁䅁䅯䅊䅅䅁䅯眶䅯䅁䅯全䅑䅁䅅䅁䉁䅁䅁杄啁䅁䅁杍睁䑁䅙杍ㅁ䑁䅧睎祁䑁䅣䅁䵁䅉䅅䅁䕁䅁䅁睁䵁䅁䅁兂䅁䅁䅂䵁党兑䅯充䅁䅁䅯眯䅅䅁䅅䅁䉁䅁䅁杄啁䅁䅁免穁䑁䅅睍睁䑁䅁䅍睁䑁䅁䅁䵁䅉䅅䅁䕁䅁䅁睁䵁䅁䅁权⭃允䅁权牄权䅁权硂䅂䅁允䅁䅁䅅䅁佁䉁䅑䅁穁䑁䅑䅍ㅁ䑁䅧䅏硁䑁䅫䅎䅁䅁杷允䅁䅁䅑䅁䑁䅁䅷䅁䭁䵁䈴䅁䭁佁䭧䅁䭁佁䭷䅁䉁䅁䅁允䅁䅁䄴杄䅁䑁䅕䅏畁䑁䅧睎硁䅁䅁䍄䉁䅁䅁䅂䅁䅁䅍䅄䅁䅁䅯杚䅁䅁䅯眵䅯䅁䅯䄷䅯䅁䅅䅁䉁䅁䅁兂呄坔光䑗桫䅑杷允䅁䅁䅑䅁䑁䅁䅷䅁䭁䍁䈴䅁䭁佁䭣䅁䭁䥁䕕䅁䉁䅁䅁允䅁䅁䅕牘䩰䅄牉啌䵁䅉䅅䅁䕁䅁䅁睁䵁䅁䅁权穃允䅁权潄权䅁权硂䅂䅁允䅁䅁䅅䅁佁䅁䄴䅁硁䑁䅧杌硁䑁䅁杍䅁䅁杷允䅁䅁䅑䅁䑁䅁䅷䅁䭁䅁䈸䅁䭁佁䭯䅁䭁䡁䕁䅁䉁䅁䅁允䅁䅁䄴权䅁䑁䅁杌ぁ䑁䅍䅁䵁䅉䅅䅁䕁䅁䅁睁䵁䅁䅁权㙂睁䅁权䭁䅁䅁权䙁䅁䅁允䅁䅁䅅䅁䙁佁兘瑉㕶楦䅊䍄䉁䅁䅁睁䅁䅁䅍䅄䅁䅁䅯兑䅁䅁䅯䅊䅙䅁䅅䅁䉁䅁䅁权允䅂䅁䍄䉁䅁䅁䅂䅁䅁䅍䅄䅁䅁䅯睉䅁䅁䅯眶䅯䅁䅯兢䅑䅁䅅䅁䉁䅁䅁杄啁䅁䅁杍㉁䑁䅫兏睁䑁䅁䅍睁䑁䅁䅁䵁䅉䅅䅁䕁䅁䅁睁䵁䅁䅁权啁䅁䅁权潄权䅁权睂䅂䅁允䅁䅁䅅䅁佁䅁䄴䅁祁䑁䅑杌㍁䑁䅍睍䅁䅁杷允䅁䅁䅑䅁䑁䅁䅷䅁䭁偁䅑䅁䭁佁䭳䅁䭁䝁䔸䅁䉁䅁䅁允䅁䅁䄴䅆䅁䑁䅙䅎硁䑁䅅免ぁ䑁䅙兎祁䅁䅁䍄䉁䅁䅁䅂䅁䅁䅍䅄䅁䅁䅯䅌䅉䅁䅯权䅁䅁䅯眯䅅䅁䅅䅁䉁䅁䅁兂浃㡭村䡳䑉䅑杷允䅁䅁䅑䅁䑁䅁䅷䅁䭁䩁䉙䅁䭁佁䬰䅁䭁䝁䔰䅁䉁䅁䅁允䅁䅁䅕倹唳佥浫呷䴸䅉䅅䅁䕁䅁䅁睁䵁䅁䅁权桁䅁䅁权瑄权䅁权瑂䅂䅁允䅁䅁䅅䅁䙁䱁档㙅噎甸⽙䍄䉁䅁䅁䅂䅁䅁䅍䅄䅁䅁䅯睉䅅䅁䅯朵䅯䅁䅯兢䅑䅁䅅䅁䉁䅁䅁杄䵁䅁䅁睍畁䑁䅕兏㑁䅁䅁䍄䉁䅁䅁䅂䅁䅁䅍䅄䅁䅁䅯䅵䅅䅁䅯睈䅙䅁䅯䅉䅙䅁䅅䅁䉁䅁䅁权婁权䅁䍄䉁䅁䅁䅂䅁䅁䅍䅄䅁䅁䅯朳䅍䅁䅯充䅁䅁䅯眯䅅䅁䅅䅁䉁䅁䅁杄啁䅁䅁䅎ぁ䑁䅧杍睁䑁䅁䅍睁䑁䅁䅁䵁䅉䅅䅁䕁䅁䅁睁䵁䅁䅁权㙁䅁䅁权瑄权䅁权䙃䅂䅁允䅁䅁䅅䅁䙁䑁䬰㘱睎剶䅈䍄䉁䅁䅁䅂䅁䅁䅍䅄䅁䅁䅯䅱䅁䅁䅯䄶䅯䅁䅯睧䅑䅁䅅䅁䉁䅁䅁杄佁䅁䅁兎ぁ䍁䄴䅏祁䑁䅕䅁䵁䅉䅅䅁䕁䅁䅁睁䵁䅁䅁权㍁䅁䅁权瑄权䅁权獄权䅁允䅁䅁䅅䅁䙁偁㥔䠱灪瑊⽅䍄䉁䅁䅁䅂䅁䅁䅍䅄䅁䅁䅯睩䅁䅁䅯儷䅯䅁䅯䄷䅯䅁䅅䅁䉁䅁䅁兂潂敫㠱㍐穕䅑杷允䅁䅁䅑䅁䑁䅁䅷䅁䭁䩁䅯䅁䭁佁䭧䅁䭁䥁䕍䅁䉁䅁䅁允䅁䅁䅯睒䅁䅁杷允䅁䅁䅑䅁䑁䅁䅷䅁䭁䩁䄸䅁䭁佁䭫䅁䭁佁䭷䅁䉁䅁䅁允䅁䅁䅕䅁䅁佁獃㠴䵁䅉䅅䅁䕁䅁䅁睁䵁䅁䅁权浃允䅁权灄权䅁权硂䅂䅁允䅁䅁䅅䅁䙁䅁䅁䅁权危䉂䍄䉁䅁䅁䅂䅁䅁䅍䅄䅁䅁䅯睐䅉䅁䅯充䅁䅁䅯眯䅅䅁䅅䅁䉁䅁䅁杄啁䅁䅁䅏硁䑁䅑睎㕁䑁䅕䅍睁䑁䅁䅁䵁䅉䅅䅁䕁䅁䅁睁䵁䅁䅁权祁䅁䅁权浄权䅁权療䅂䅁允䅁䅁䅅䅁佁䅁䅷䅁穁䍁䄴䅍㍁䑁䅕䅁䵁䅉䅅䅁䕁䅁䅁睁䵁䅁䅁权㡃䅁䅁权煄权䅁权㙂䅂䅁允䅁䅁䅅䅁佁䅁䅷䅁睁䍁䄴䅏硁䑁䅧䅁䵁䅉䅅䅁䕁䅁䅁睁䵁䅁䅁权⽃䅁䅁权灄权䅁权療䅂䅁允䅁䅁䅅䅁䙁䅁䅁䅁䅂䄶䈱䍄䉁䅁䅁䅂䅁䅁䅍䅄䅁䅁䅯眫䅁䅁䅯朶䅯䅁䅯兣䅑䅁䅅䅁䉁䅁䅁杄䵁䅁䅁䅍畁䑁䅉兏㑁䅁䅁䍄䉁䅁䅁䅂䅁䅁䅍䅄䅁䅁䅯儴䅍䅁䅯䅂䅁䅁䅯兂䅁䅁䅅䅁䉁䅁䅁兂䅁䅁䅃堳㝸兑杷允䅁䅁䅑䅁䑁䅁䅷䅁䭁䑁䍁䅁䭁䉁䅅䅁䭁偁䈸䅁䉁䅁䅁允䅁䅁䄴杆䅁䑁䅑免穁䑁䅧兎睁䑁䅁䅍睁䑁䅁䅁䵁䅉䅅䅁䑁䅁䅁睁䵁䅁䅁权奂允䅁权慁杂䅁允䅁䅁䅅䅁䭁䑁䜰䅁䵁䅉䅅䅁䕁䅁䅁睁䵁䅁䅁权䭃允䅁权灄权䅁权獄权䅁允䅁䅁䅅䅁䙁䅁䅁䅁兂癯䄱䍄䉁䅁䅁䅂䅁䅁䅍䅄䅁䅁䅯兹䅅䅁䅯儷䅯䅁䅯来䅑䅁䅅䅁䉁䅁䅁兂䩄牤昶楇㤫睐杷允䅁䅁䅑䅁䑁䅁䅷䅁䭁䕁䄸䅁䭁佁䭣䅁䭁佁䭷䅁䉁䅁䅁允䅁䅁䅕卸睃浣剩啂䵁䅉䅅䅁䕁䅁䅁睁䵁䅁䅁权扁允䅁权牄权䅁权㙂䅂䅁允䅁䅁䅅䅁佁䉁䅙䅁硁䑁䅫䅍㍁䑁䅣兏ㅁ䑁䅉杍ㅁ䅁䅁䍄䉁䅁䅁䅂䅁䅁䅍䅄䅁䅁䅯䄰䅁䅁䅯朷䅯䅁䅯睢䅑䅁䅅䅁䉁䅁䅁兂䅁䅁䅁䭧奧兑杷允䅁䅁䅑䅁䑁䅁䅷䅁䭁偁䄴䅁䭁佁䬰䅁䭁佁䭷䅁䉁䅁䅁允䅁䅁䅕婪畤潅䅐樴䴸䅉䅅䅁䕁䅁䅁睁䵁䅁䅁权敂杁䅁权䭁䅁䅁权⽄允䅁允䅁䅁䅅䅁䙁䑁敖歵䵫桁䄵䍄䉁䅁䅁䅂䅁䅁䅍䅄䅁䅁䅯睢䄸䅁䅯朷䅯䅁䅯睧䅑䅁䅅䅁䉁䅁䅁兂䅁䅁䅁偯塷兑杷允䅁䅁䅑䅁䑁䅁䅷䅁䭁䡁䅁䅁䭁佁䭯䅁䭁䡁䕁䅁䉁䅁䅁允䅁䅁䄴䅄䅁䑁䅁杌㍁䑁䅙睍䅁䅁杷允䅁䅁䅑䅁䑁䅁䅷䅁䭁䕁䍁䅁䭁䅁䅑䅁䭁偁䈸䅁䉁䅁䅁允䅁䅁䅕䅁䅁乧䉐け䵅䅉䅅䅁䕁䅁䅁睁䵁䅁䅁权䵄允䅁权煄权䅁权㙂䅂䅁允䅁䅁䅅䅁佁䅁䅷䅁祁䍁䄴䅍㕁䑁䅑䅁䵁䅉䅅䅁䑁䅁䅁睁䵁䅁䅁权䱃允䅁权歁杂䅁允䅁䅁䅅䅁䭁䡁偙䅁䵁䅉䅅䅁䕁䅁䅁睁䵁䅁䅁权䍂睁䅁权䕁䅁䅁权䙁䅁䅁允䅁䅁䅅䅁䙁䅁䅁䥁䕄䥄䈱䍄䉁䅁䅁䅂䅁䅁䅍䅄䅁䅁䅯杒䅁䅁䅯朶䅯䅁䅯䄷䅯䅁䅅䅁䉁䅁䅁杄䵁䅁䅁䅍畁䑁䅑䅏㕁䅁䅁䍄䉁䅁䅁䅂䅁䅁䅍䅄䅁䅁䅯䅂䅅䅁䅯眵䅯䅁䅯全䅑䅁䅅䅁䉁䅁䅁兂晄㑔堲桢楉䅑杷允䅁䅁䅑䅁䑁䅁䅷䅁䭁䕁䐸䅁䭁䉁䅅䅁䭁偁䈸䅁䉁䅁䅁允䅁䅁䄴䅆䅁䑁䅕䅏祁䑁䅁䅎睁䑁䅁䅍睁䅁䅁䍄䉁䅁䅁䅂䅁䅁䅍䅄䅁䅁䅯杔䅁䅁䅯朷䅯䅁䅯兦䅑䅁䅅䅁䉁䅁䅁兂䅁䅁䅁䑧婣兑杷允䅁䅁䅑䅁䑁䅁䅷䅁䭁偁䉙䅁䭁䉁䜸䅁䭁䍁䝁䅁䉁䅁䅁允䅁䅁䅯䅔䅙䅁杷允䅁䅁䅑䅁䑁䅁䅷䅁䭁䝁䅙䅁䭁佁䭧䅁䭁䡁䕁䅁䉁䅁䅁允䅁䅁䄴杄䅁䑁䅍睎畁䑁䅫兏㍁䅁䅁䍄䉁䅁䅁䅂䅁䅁䅍䅄䅁䅁䅯睭䅁䅁䅯儷䅯䅁䅯睧䅑䅁䅅䅁䉁䅁䅁兂⭄䠱灪橊㉈睐杷允䅁䅁䅑䅁䑁䅁䅷䅁䭁偁䅁䅁䭁佁䭙䅁䭁䥁䕍䅁䉁䅁䅁允䅁䅁䄴䅄䅁䑁䅅杌祁䑁䅅兏䅁䅁杷允䅁䅁䅑䅁䑁䅁䅷䅁䭁偁䍑䅁䭁䅁䅯䅁䭁偁䈸䅁䉁䅁䅁允䅁䅁䅕㑈牘払敧䕆䵁䅉䅅䅁䕁䅁䅁睁䵁䅁䅁权䉄允䅁权畄权䅁权䑃䅂䅁允䅁䅁䅅䅁䙁䅁䅁䅁呁䑐䉆䍄䉁䅁䅁䅂䅁䅁䅍䅄䅁䅁䅯村䅍䅁䅯充䅁䅁䅯兂䅁䅁䅅䅁䉁䅁䅁杄奁䅁䅁杍ぁ䑁䅫䅎睁䑁䅁䅍睁䑁䅁䅍睁䅁䅁䍄䉁䅁䅁䅂䅁䅁䅍䅄䅁䅁䅯其䅁䅁䅯眶䅯䅁䅯睢䅑䅁䅅䅁䉁䅁䅁杄啁䅁䅁兏㍁䑁䅉䅎ㅁ䑁䅁䅍睁䑁䅁䅁䵁䅉䅅䅁䕁䅁䅁睁䵁䅁䅁权䥄允䅁权浄权䅁权䙃䅂䅁允䅁䅁䅅䅁佁䅁䅷䅁睁䍁䄴兏㉁䑁䅫䅁䵁䅉䅅䅁䕁䅁䅁睁䵁䅁䅁权楂睁䅁权䭁䅁䅁权䙁䅁䅁允䅁䅁䅅䅁䙁䵁杕䡳潊堷䅖䍄䉁䅁䅁䅂䅁䅁䅍䅄䅁䅁䅯䅑䅁䅁䅯眵䅯䅁䅯睧䅑䅁䅅䅁䉁䅁䅁兂佁扌摋㘷档䅑杷允䅁䅁䅑䅁䑁䅁䅷䅁䭁䕁䅍䅁䭁佁䭯䅁䭁䥁䕕䅁䉁䅁䅁允䅁䅁䄴䅄䅁䑁䅁杌穁䑁䅁兎䅁䅁杷允䅁䅁䅑䅁䑁䅁䅷䅁䭁䑁䉅䅁䭁䅁䍅䅁䭁䅁䍍䅁䉁䅁䅁允䅁䅁䅕⭢桺倵祍啺䵁䅉䅅䅁䕁䅁䅁睁䵁䅁䅁权ぃ睁䅁权䕁䅁䅁权䙁䅁䅁允䅁䅁䅅䅁䙁䅁䅁䅁煃䙙䉚䍄䉁䅁䅁䅂䅁䅁䅍䅄䅁䅁䅯睐䅅䅁䅯朶䅯䅁䅯兦䅑䅁䅅䅁䉁䅁䅁杄䵁䅁䅁免畁䑁䅑兏硁䅁䅁䍄䉁䅁䅁䅂䅁䅁䅍䅄䅁䅁䅯杭䅅䅁䅯䄶䅯䅁䅯兣䅑䅁䅅䅁䉁䅁䅁杄䵁䅁䅁免祁䍁䄴免㑁䅁䅁䍄䉁䅁䅁䅂䅁䅁䅍䅄䅁䅁䅯睖䅍䅁䅯充䅁䅁䅯兂䅁䅁䅅䅁䉁䅁䅁杄十䅁䅁䅎祁䑁䅣李㕁䑁䅁䅍睁䅁䅁䍄䉁䅁䅁䅂䅁䅁䅍䅄䅁䅁䅯䅴䅍䅁䅯权䅁䅁䅯兂䅁䅁䅅䅁䉁䅁䅁兂潂敫㠱㝐单䅑杷允䅁䅁䅑䅁䑁䅁䅷䅁䭁䑁䅑䅁䭁佁䭫䅁䭁䝁䔸䅁䉁䅁䅁允䅁䅁䅕䅁䅁䥁⭂い䵅䅉䅅䅁䕁䅁䅁睁䵁䅁䅁权㡂睁䅁权䭁䅁䅁权⽄允䅁允䅁䅁䅅䅁䙁偁灹搸乊桙䅖䍄䉁䅁䅁䅂䅁䅁䅍䅄䅁䅁䅯睏䅁䅁䅯眶䅯䅁䅯来䅑䅁䅅䅁䉁䅁䅁杄十䅁䅁䅏祁䑁䅑睎㍁䑁䅁䅍睁䅁䅁䍄䉁䅁䅁䅂䅁䅁䅍䅄䅁䅁䅯䅗䅁䅁䅯眶䅯䅁䅯来䅑䅁䅅䅁䉁䅁䅁杄啁䅁䅁李睁䑁䅉睍睁䑁䅁䅍睁䑁䅁䅁䵁䅉䅅䅁䕁䅁䅁睁䵁䅁䅁权噂允䅁权浄权䅁权療䅂䅁允䅁䅁䅅䅁佁䅁䅷䅁硁䍁䄴睍硁䑁䅕䅁䵁䅉䅅䅁䕁䅁䅁睁䵁䅁䅁权硄睁䅁权䭁䅁䅁权䙁䅁䅁允䅁䅁䅅䅁䙁䙁偹癷潕䈳䅤䍄䉁䅁䅁䅂䅁䅁䅍䅄䅁䅁䅯睄䅅䅁䅯朶䅯䅁䅯兦䅑䅁䅅䅁䉁䅁䅁杄䵁䅁䅁䅍畁䑁䅑免ㅁ䅁䅁䍄䉁䅁䅁䅂䅁䅁䅍䅄䅁䅁䅯朳䅍䅁䅯䅂䅁䅁䅯兂䅁䅁䅅䅁䉁䅁䅁兂䅁䅁䅁湫晴兑杷允䅁䅁䅍䅁䑁䅁䅷䅁䭁䩁䅅䅁䭁䉁䝷䅁䉁䅁䅁允䅁䅁䅯睋䅙䅁杷允䅁䅁䅑䅁䑁䅁䅷䅁䭁䅁䑯䅁䭁䅁䅑䅁䭁䅁䅕䅁䉁䅁䅁允䅁䅁䅕䅁䅁䭧扺䕣䵅䅉䅅䅁䕁䅁䅁睁䵁䅁䅁权流允䅁权潄权䅁权䙃䅂䅁允䅁䅁䅅䅁佁䅁䅷䅁硁䍁䄴䅎㉁䑁䅫䅁䵁䅉䅅䅁䕁䅁䅁睁䵁䅁䅁权浂允䅁权瑄权䅁权硂䅂䅁允䅁䅁䅅䅁䙁䭁捷浗㝑⼳⽍䍄䉁䅁䅁䅂䅁䅁䅍䅄䅁䅁䅯睬䅍䅁䅯权䅁䅁䅯眯䅅䅁䅅䅁䉁䅁䅁兂湁免獩么獯䅑杷允䅁䅁䅑䅁䑁䅁䅷䅁䭁䡁䅷䅁䭁佁䭙䅁䭁䡁䕅䅁䉁䅁䅁允䅁䅁䄴䅄䅁䑁䅅杌睁䑁䅉䅎䅁䅁杷允䅁䅁䅑䅁䑁䅁䅷䅁䭁䩁䌸䅁䭁䉁䅅䅁䭁偁䈸䅁䉁䅁䅁允䅁䅁䄴杆䅁䑁䅅䅎ㅁ䑁䅅䅍睁䑁䅁䅍睁䑁䅁䅁䵁䅉䅅䅁䕁䅁䅁睁䵁䅁䅁权歂允䅁权牄权䅁权䑃䅂䅁允䅁䅁䅅䅁佁䉁䅑䅁祁䑁䅙免㍁䑁䅣䅏睁䑁䅑兎䅁䅁杷允䅁䅁䅑䅁䑁䅁䅷䅁䭁䩁䑁䅁䭁䉁䅅䅁䭁偁䈸䅁䉁䅁䅁允䅁䅁䄴杅䅁䑁䅣睍睁䑁䅫李ㅁ䑁䅁䅍䅁䅁杷允䅁䅁䅑䅁䑁䅁䅷䅁䭁䭁䄴䅁䭁佁䭙䅁䭁佁䭷䅁䉁䅁䅁允䅁䅁䄴䅄䅁䑁䅅杌硁䑁䅁杍䅁䅁杷允䅁䅁䅑䅁䑁䅁䅷䅁䭁乁䐴䅁䭁䅁䅯䅁䭁偁䈸䅁䉁䅁䅁允䅁䅁䅕呣䬰㘱睎歄䵁䅉䅅䅁䕁䅁䅁睁䵁䅁䅁权硂允䅁权瑄权䅁权䑃䅂䅁允䅁䅁䅅䅁䙁䕁椵䙅㕧側⽁䍄䉁䅁䅁䅂䅁䅁䅍䅄䅁䅁䅯睵䅅䅁䅯朶䅯䅁䅯来䅑䅁䅅䅁䉁䅁䅁杄䵁䅁䅁免畁䑁䅉睎ぁ䅁䅁䍄䉁䅁䅁䅂䅁䅁䅍䅄䅁䅁䅯儸䅅䅁䅯䅂䅁䅁䅯䅂䅉䅁䅅䅁䉁䅁䅁兂䅁䅁䅁吸氹兑杷允䅁䅁䅑䅁䑁䅁䅷䅁䭁佁䍷䅁䭁䅁䅯䅁䭁偁䈸䅁䉁䅁䅁允䅁䅁䅕硢䑋䵷桱稯䴸䅉䅅䅁䕁䅁䅁睁䵁䅁䅁权桁允䅁权灄权䅁权獄权䅁允䅁䅁䅅䅁䙁䅁䅁䅁权䌸䉬䍄䉁䅁䅁䅂䅁䅁䅍䅄䅁䅁䅯权䅍䅁䅯充䅁䅁䅯兂䅁䅁䅅䅁䉁䅁䅁杄啁䅁䅁䅎㑁䑁䅕䅎睁䑁䅁䅍睁䑁䅁䅁䵁䅉䅅䅁䕁䅁䅁睁䵁䅁䅁权㝂允䅁权煄权䅁权㥂䅂䅁允䅁䅁䅅䅁佁䅁䅷䅁睁䍁䄴免穁䑁䅍䅁䵁䅉䅅䅁䕁䅁䅁睁䵁䅁䅁权捂杁䅁权剁䅁䅁权⽄允䅁允䅁䅁䅅䅁佁䉁䅙䅁硁䑁䅅䅏睁䑁䅁䅍睁䑁䅁䅍睁䅁䅁䍄䉁䅁䅁䅂䅁䅁䅍䅄䅁䅁䅯䅥䅍䅁䅯䅂䅁䅁䅯眯䅅䅁䅅䅁䉁䅁䅁权䡂䅁䅁䍄䉁䅁䅁睁䅁䅁䅍䅄䅁䅁䅯杙䅁䅁䅯杊䅙䅁䅅䅁䉁䅁䅁杄䵁䅁䅁李穁䍁䄴睎㕁䅁䅁䍄䉁䅁䅁䅂䅁䅁䅍䅄䅁䅁䅯睷䅍䅁䅯䅂䅁䅁䅯眯䅅䅁䅅䅁䉁䅁䅁兂䅁䅁䅁挰㡆兑杷允䅁䅁䅑䅁䑁䅁䅷䅁䭁䅁䅍䅁䭁佁䭣䅁䭁䝁䔰䅁䉁䅁䅁允䅁䅁䅕䥒獴⼵灴䕉䵁䅉䅅䅁䕁䅁䅁睁䵁䅁䅁权啃杁䅁权剁䅁䅁权⽄允䅁允䅁䅁䅅䅁佁䉁䅑䅁祁䑁䅉睍睁䑁䅁䅍睁䑁䅁䅍䅁䅁杷允䅁䅁䅑䅁䑁䅁䅷䅁䭁䙁䄴䅁䭁佁䬴䅁䭁䥁䕕䅁䉁䅁䅁允䅁䅁䅕䅁䅁偁癧䕇䵅䅉䅅䅁䕁䅁䅁睁䵁䅁䅁权㉂䅁䅁权晁杂䅁权杁杂䅁允䅁䅁䅅䅁䭁䉁䡣䅁䵁䅉䅅䅁䕁䅁䅁睁䵁䅁䅁权歄允䅁权䉁杁䅁权䍁杁䅁允䅁䅁䅅䅁䙁䥁㥙昷䅄⭌䅰䍄䉁䅁䅁䅂䅁䅁䅍䅄䅁䅁䅯䄳䅁䅁䅯儷䅯䅁䅯䅣䅑䅁䅅䅁䉁䅁䅁兂扄啳渱䕢㍘睐杷允䅁䅁䅑䅁䑁䅁䅷䅁䭁䡁䈴䅁䭁佁䭣䅁䭁䝁䔸䅁䉁䅁䅁允䅁䅁䅕䑚户硱摳稱䴸䅉䅅䅁䕁䅁䅁睁䵁䅁䅁权剃允䅁权浄权䅁权䙃䅂䅁允䅁䅁䅅䅁佁䅁䅷䅁睁䍁䄴兎㉁䑁䅍䅁䵁䅉䅅䅁䕁䅁䅁睁䵁䅁䅁权晄睁䅁权䕁䅁䅁权䙁䅁䅁允䅁䅁䅅䅁䙁䅁䅁䕁䅂奮䉬䍄䉁䅁䅁䅂䅁䅁䅍䅄䅁䅁䅯睁䅅䅁䅯朶䅯䅁䅯兦䅑䅁䅅䅁䉁䅁䅁杄䵁䅁䅁䅍畁䑁䅙䅍穁䅁䅁䍄䉁䅁䅁䅂䅁䅁䅍䅄䅁䅁䅯朸䅍䅁䅯权䅁䅁䅯兂䅁䅁䅅䅁䉁䅁䅁兂䉃啬䱏佢摣䅑杷允䅁䅁䅍䅁䑁䅁䅷䅁䭁䱁䉯䅁䭁䉁䝧䅁䉁䅁䅁允䅁䅁䅯兇䅙䅁杷允䅁䅁䅑䅁䑁䅁䅷䅁䭁䕁䅍䅁䭁佁䭳䅁䭁䡁䕯䅁䉁䅁䅁允䅁䅁䄴䅆䅁䑁䅕睍㍁䑁䅉䅍睁䑁䅁䅍睁䅁䅁䍄䉁䅁䅁䅂䅁䅁䅍䅄䅁䅁䅯杮䅍䅁䅯充䅁䅁䅯兂䅁䅁䅅䅁䉁䅁䅁杄啁䅁䅁睎睁䑁䅍杍ㅁ䑁䅁䅍睁䑁䅁䅁䵁䅉䅅䅁䕁䅁䅁睁䵁䅁䅁权穄睁䅁权䕁䅁䅁权䙁䅁䅁允䅁䅁䅅䅁䙁䅁䅁䅁噃䝥䉖䍄䉁䅁䅁䅂䅁䅁䅍䅄䅁䅁䅯睹䅅䅁䅯䄶䅯䅁䅯全䅑䅁䅅䅁䉁䅁䅁杄佁䅁䅁免㍁䍁䄴杍ぁ䑁䅕䅁䵁䅉䅅䅁䕁䅁䅁睁䵁䅁䅁权䑄睁䅁权䕁䅁䅁权䙁䅁䅁允䅁䅁䅅䅁䙁䅁䅁䅁䍂㍒䉸䍄䉁䅁䅁䅂䅁䅁䅍䅄䅁䅁䅯睹䅁䅁䅯儶䅯䅁䅯䅣䅑䅁䅅䅁䉁䅁䅁兂䅁䅁䅁乩偂具杷允䅁䅁䅑䅁䑁䅁䅷䅁䭁䭁䑑䅁䭁䅁䅯䅁䭁偁䈸䅁䉁䅁䅁允䅁䅁䅕噎㘶兓䍷含䴸䅉䅅䅁䕁䅁䅁睁䵁䅁䅁权㝁允䅁权牄权䅁权療䅂䅁允䅁䅁䅅䅁佁䉁䅑䅁ぁ䑁䅫免睁䑁䅣䅍ㅁ䑁䅕杍䅁䅁杷允䅁䅁䅑䅁䑁䅁䅷䅁䭁偁䑳䅁䭁䅁䅑䅁䭁䅁䅕䅁䉁䅁䅁允䅁䅁䅕䅁䅁䡁歺䕘䵅䅉䅅䅁䕁䅁䅁睁䵁䅁䅁权穃睁䅁权䕁䅁䅁权⽄允䅁允䅁䅁䅅䅁䙁䅁䅁䥁偃潈䉨䍄䉁䅁䅁睁䅁䅁䅍䅄䅁䅁䅯兯䅅䅁䅯䅈䅙䅁䅅䅁䉁䅁䅁权㥃杂䅁䍄䉁䅁䅁睁䅁䅁䅍䅄䅁䅁䅯眰䅅䅁䅯杇䅙䅁䅅䅁䉁䅁䅁权䱂杂䅁䍄䉁䅁䅁䅂䅁䅁䅍䅄䅁䅁䅯䅳䅅䅁䅯朶䅯䅁䅯兣䅑䅁䅅䅁䉁䅁䅁杄䵁䅁䅁䅍畁䑁䅉䅍㕁䅁䅁䍄䉁䅁䅁䅂䅁䅁䅍䅄䅁䅁䅯睷䅍䅁䅯权䅁䅁䅯兂䅁䅁䅅䅁䉁䅁䅁兂㡃䩤奍䙂楢睐杷允䅁䅁䅍䅁䑁䅁䅷䅁䭁䡁䄰䅁䭁䉁䝧䅁䉁䅁䅁允䅁䅁䅯睢䅙䅁杷允䅁䅁䅑䅁䑁䅁䅷䅁䭁䍁䅙䅁䭁佁䭯䅁䭁䡁䕯䅁䉁䅁䅁允䅁䅁䄴䅄䅁䑁䅁杌穁䑁䅉李䅁䅁杷允䅁䅁䅑䅁䑁䅁䅷䅁䭁䍁䅳䅁䭁佁䬴䅁䭁䥁䕍䅁䉁䅁䅁允䅁䅁䅕䅁䅁䩁㥃か䵅䅉䅅䅁䕁䅁䅁睁䵁䅁䅁权晃允䅁权浄权䅁权瑂䅂䅁允䅁䅁䅅䅁佁䅁䅷䅁祁䍁䄴䅎㕁䑁䅧䅁䵁䅉䅅䅁䕁䅁䅁睁䵁䅁䅁权婁䅁䅁权畄权䅁权睂䅂䅁允䅁䅁䅅䅁䙁䅁䅁䅁杄硇䉨䍄䉁䅁䅁䅂䅁䅁䅍䅄䅁䅁䅯䅒䅁䅁䅯允䅉䅁䅯睁䅉䅁䅅䅁䉁䅁䅁兂呁捋洳匱煙兑杷允䅁䅁䅑䅁䑁䅁䅷䅁䭁䭁䅫䅁䭁佁䭧䅁䭁䥁䕍䅁䉁䅁䅁允䅁䅁䄴杄䅁䍁䄰䅍畁䑁䅙䅍㑁䅁䅁䍄䉁䅁䅁䅂䅁䅁䅍䅄䅁䅁䅯睤䅉䅁䅯充䅁䅁䅯兂䅁䅁䅅䅁䉁䅁䅁杄啁䅁䅁免祁䑁䅫兏㕁䑁䅧䅎睁䑁䅁䅁䵁䅉䅅䅁䕁䅁䅁睁䵁䅁䅁权䱄䅁䅁权灄权䅁权瑂䅂䅁允䅁䅁䅅䅁䙁䅁䅁䅁奄䑎䉴䍄䉁䅁䅁䅂䅁䅁䅍䅄䅁䅁䅯䄹䅍䅁䅯䅂䅁䅁䅯兂䅁䅁䅅䅁䉁䅁䅁兂䅁䅁䅁乂㕧兑杷允䅁䅁䅑䅁䑁䅁䅷䅁䭁䥁䅅䅁䭁佁䬴䅁䭁䝁䔸䅁䉁䅁䅁允䅁䅁䅕䅁䅁䵁䅄㠶䵁䅉䅅䅁䕁䅁䅁睁䵁䅁䅁权⭃䅁䅁权畄权䅁权睂䅂䅁允䅁䅁䅅䅁䙁䅁䅁䅁瑃䝒䈱䍄䉁䅁䅁䅂䅁䅁䅍䅄䅁䅁䅯䅆䅍䅁䅯䅂䅁䅁䅯眯䅅䅁䅅䅁䉁䅁䅁兂䅁䅁䅁睖⭣兑杷允䅁䅁䅑䅁䑁䅁䅷䅁䭁偁䑑䅁䭁䅁䅯䅁䭁䅁䅕䅁䉁䅁䅁允䅁䅁䅕癴㥐䠱灨䕆䵁䅉䅅䅁䑁䅁䅁睁䵁䅁䅁权䑂䅁䅁权敁杂䅁允䅁䅁䅅䅁䭁䵁䝳䅁䵁䅉䅅䅁䑁䅁䅁睁䵁䅁䅁权㍁允䅁权歁杂䅁允䅁䅁䅅䅁䭁䩁倰䅁䵁䅉䅅䅁䕁䅁䅁睁䵁䅁䅁权畃䅁䅁权牄权䅁权硂䅂䅁允䅁䅁䅅䅁佁䉁䅉䅁㍁䑁䅅睎硁䑁䅕䅏睁䑁䅑䅁䵁䅉䅅䅁䕁䅁䅁睁䵁䅁䅁权䭁杁䅁权䭁䅁䅁权⽄允䅁允䅁䅁䅅䅁䙁䡁⼰噎㘶剹䅊䍄䉁䅁䅁䅂䅁䅁䅍䅄䅁䅁䅯光䅅䅁䅯儷䅯䅁䅯来䅑䅁䅅䅁䉁䅁䅁兂㝂䭆䠵場潲睐杷允䅁䅁䅑䅁䑁䅁䅷䅁䭁䥁䍯䅁䭁䅁䅯䅁䭁偁䈸䅁䉁䅁䅁允䅁䅁䅕䭆䠵場啯啂䵁䅉䅅䅁䕁䅁䅁睁䵁䅁䅁权䍂允䅁权瑄权䅁权㙂䅂䅁允䅁䅁䅅䅁䙁䅁䉡啬䱏佢⼸䍄䉁䅁䅁䅂䅁䅁䅍䅄䅁䅁䅯睴䅅䅁䅯儶䅯䅁䅯䅣䅑䅁䅅䅁䉁䅁䅁兂䅁䅁䅁䕳楣兑杷允䅁䅁䅍䅁䑁䅁䅷䅁䭁䍁䉯䅁䭁䍁䝑䅁䉁䅁䅁允䅁䅁䅯儷䄸䅁杷允䅁䅁䅑䅁䑁䅁䅷䅁䭁䑁偅䅁䭁佁䭣䅁䭁佁䭷䅁䉁䅁䅁允䅁䅁䅕扉祂䩡瑈䐱䴸䅉䅅䅁䕁䅁䅁睁䵁䅁䅁权乃允䅁权湄权䅁权䑃䅂䅁允䅁䅁䅅䅁䙁䍁扐堫焵䉶䅨䍄䉁䅁䅁䅂䅁䅁䅍䅄䅁䅁䅯內䅕䅁䅯眶䅯䅁䅯兣䅑䅁䅅䅁䉁䅁䅁杄十䅁䅁䅏祁䑁䅉兏祁䑁䅫䅍祁䅁䅁䍄䉁䅁䅁䅂䅁䅁䅍䅄䅁䅁䅯兴䅁䅁䅯眵䅯䅁䅯兣䅑䅁䅅䅁䉁䅁䅁兂慂䑚晶睔唰䅑杷允䅁䅁䅑䅁䑁䅁䅷䅁䭁䙁䑕䅁䭁䅁䅑䅁䭁偁䈸䅁䉁䅁䅁允䅁䅁䅕䅁䅁䩧渵歕䵅䅉䅅䅁䑁䅁䅁睁䵁䅁䅁权灁䅁䅁权歁杂䅁允䅁䅁䅅䅁䭁䙁允䅁䵁䅉䅅䅁䕁䅁䅁睁䵁䅁䅁权療睁䅁权䕁䅁䅁权⽄允䅁允䅁䅁䅅䅁䙁䅁䅁䅁奄ㄲ䉒䍄䉁䅁䅁䅂䅁䅁䅍䅄䅁䅁䅯睊䅁䅁䅯眶䅯䅁䅯䄷䅯䅁䅅䅁䉁䅁䅁杄坁䅁䅁杍睁䑁䅍兎睁䑁䅁䅍睁䑁䅁䅍䅁䅁杷允䅁䅁䅑䅁䑁䅁䅷䅁䭁䍁䑫䅁䭁䅁䅯䅁䭁䅁䅕䅁䉁䅁䅁允䅁䅁䅕浗㝑〳丫穴䴸䅉䅅䅁䕁䅁䅁睁䵁䅁䅁权乁䅁䅁权畄权䅁权㥂䅂䅁允䅁䅁䅅䅁䙁䅁䅁䅁あ唯䈹䍄䉁䅁䅁䅂䅁䅁䅍䅄䅁䅁䅯眶䅍䅁䅯䅂䅁䅁䅯兂䅁䅁䅅䅁䉁䅁䅁兂䅁䅁䅁汭偂兑杷允䅁䅁䅑䅁䑁䅁䅷䅁䭁䉁䉷䅁䭁佁䭧䅁䭁䡁䕅䅁䉁䅁䅁允䅁䅁䄴杄䅁䑁䅍睎畁䑁䅁䅏㕁䅁䅁䍄䉁䅁䅁䅂䅁䅁䅍䅄䅁䅁䅯內䅅䅁䅯眵䅯䅁䅯䅣䅑䅁䅅䅁䉁䅁䅁兂㙃兓䍷㡋癣䅑杷允䅁䅁䅑䅁䑁䅁䅷䅁䭁䕁䐸䅁䭁䅁䅯䅁䭁偁䈸䅁䉁䅁䅁允䅁䅁䅕婧䑖㉩湺い䵁䅉䅅䅁䕁䅁䅁睁䵁䅁䅁权療䅁䅁权牄权䅁权䙃䅂䅁允䅁䅁䅅䅁佁䉁䅑䅁穁䑁䅣兏㍁䑁䅉睍㑁䑁䅍䅏䅁䅁杷允䅁䅁䅑䅁䑁䅁䅷䅁䭁䩁䅯䅁䭁佁䭯䅁䭁䥁䕍䅁䉁䅁䅁允䅁䅁䄴䅄䅁䑁䅁杌硁䑁䅫䅏䅁䅁杷允䅁䅁䅑䅁䑁䅁䅷䅁䭁䵁䄴䅁䭁佁䭧䅁䭁䝁䔰䅁䉁䅁䅁允䅁䅁䄴杄䅁䑁䅉免畁䑁䅫䅍ぁ䅁䅁䍄䉁䅁䅁䅂䅁䅁䅍䅄䅁䅁䅯朸䅍䅁䅯充䅁䅁䅯眯䅅䅁䅅䅁䉁䅁䅁杄十䅁䅁兏祁䑁䅣䅍睁䑁䅁䅍睁䅁䅁䍄䉁䅁䅁䅂䅁䅁䅍䅄䅁䅁䅯杗䅁䅁䅯儷䅯䅁䅯睧䅑䅁䅅䅁䉁䅁䅁兂䙃爯䍱爯楲睐杷允䅁䅁䅑䅁䑁䅁䅷䅁䭁䵁䅯䅁䭁佁䭯䅁䭁䝁䔸䅁䉁䅁䅁允䅁䅁䄴䅄䅁䑁䅅杌㑁䑁䅍䅎䅁䅁杷允䅁䅁䅑䅁䑁䅁䅷䅁䭁乁䅣䅁䭁佁䭯䅁䭁䝁䔸䅁䉁䅁䅁允䅁䅁䅯睒䅁䅁杷允䅁䅁䅑䅁䑁䅁䅷䅁䭁䕁䍑䅁䭁䅁䅯䅁䭁䅁䅕䅁䉁䅁䅁允䅁䅁䅕䡰㥁瑃橥歄䵁䅉䅅䅁䕁䅁䅁睁䵁䅁䅁权䭄允䅁权煄权䅁权獄权䅁允䅁䅁䅅䅁佁䅁䅷䅁睁䍁䄴李ぁ䑁䅑䅁䵁䅉䅅䅁䕁䅁䅁睁䵁䅁䅁权睁杁䅁权䭁䅁䅁权⽄允䅁允䅁䅁䅅䅁䙁䕁桪桥畓睒䅆䍄䉁䅁䅁䅂䅁䅁䅍䅄䅁䅁䅯䅰䅁䅁䅯朶䅯䅁䅯兣䅑䅁䅅䅁䉁䅁䅁杄䵁䅁䅁䅍畁䑁䅉免硁䅁䅁䍄䉁䅁䅁䅂䅁䅁䅍䅄䅁䅁䅯兌䅅䅁䅯儷䅯䅁䅯来䅑䅁䅅䅁䉁䅁䅁兂呃䅇坒楄䴰䅑杷允䅁䅁䅑䅁䑁䅁䅷䅁䭁䕁䑅䅁䭁䅁䅯䅁䭁偁䈸䅁䉁䅁䅁允䅁䅁䅕㝤昶楇搹歈䵁䅉䅅䅁䕁䅁䅁睁䵁䅁䅁权㙄䅁䅁权牄权䅁权睂䅂䅁允䅁䅁䅅䅁佁䉁䅑䅁祁䑁䅁兎穁䑁䅧杍睁䑁䅁䅍䅁䅁杷允䅁䅁䅑䅁䑁䅁䅷䅁䭁偁䈰䅁䭁佁䭧䅁䭁䝁䔸䅁䉁䅁䅁允䅁䅁䄴杄䅁䑁䅅免畁䑁䅍䅏㕁䅁䅁䍄䉁䅁䅁䅂䅁䅁䅍䅄䅁䅁䅯䅴䅁䅁䅯儶䅯䅁䅯兣䅑䅁䅅䅁䉁䅁䅁兂䅁䅁䅁䩈敳兑杷允䅁䅁䅑䅁䑁䅁䅷䅁䭁䑁䑷䅁䭁䉁䅅䅁䭁䅁䅕䅁䉁䅁䅁允䅁䅁䄴杆䅁䑁䅅睍㑁䑁䅍䅍睁䑁䅁䅍睁䑁䅁䅁䵁䅉䅅䅁䕁䅁䅁睁䵁䅁䅁权㡃睁䅁权剁䅁䅁权⽄允䅁允䅁䅁䅅䅁佁䉁䅑䅁硁䑁䅣李祁䑁䅧䅍睁䑁䅁䅍䅁䅁杷允䅁䅁䅑䅁䑁䅁䅷䅁䭁䑁䉣䅁䭁佁䭯䅁䭁佁䭷䅁䉁䅁䅁允䅁䅁䄴䅄䅁䑁䅁杌祁䑁䅙兎䅁䅁杷允䅁䅁䅑䅁䑁䅁䅷䅁䭁䩁䑷䅁䭁䅁䅯䅁䭁䅁䅕䅁䉁䅁䅁允䅁䅁䅕敫㠱穐敖啃䵁䅉䅅䅁䕁䅁䅁睁䵁䅁䅁权牂䅁䅁权浄权䅁权硂䅂䅁允䅁䅁䅅䅁佁䅁䅷䅁硁䍁䄴䅍㍁䑁䅙䅁䵁䅉䅅䅁䕁䅁䅁睁䵁䅁䅁权桂杁䅁权䕁䅁䅁权䙁䅁䅁允䅁䅁䅅䅁䙁䅁䅁䥁䝄奚䉸䍄䉁䅁䅁䅂䅁䅁䅍䅄䅁䅁䅯睮䅍䅁䅯䅂䅁䅁䅯眯䅅䅁䅅䅁䉁䅁䅁兂䅁䅁䅁䵖奂兑杷允䅁䅁䅑䅁䑁䅁䅷䅁䭁䩁䅉䅁䭁佁䭯䅁䭁佁䭷䅁䉁䅁䅁允䅁䅁䄴䅄䅁䑁䅁杌祁䑁䅅免䅁䅁杷允䅁䅁䅑䅁䑁䅁䅷䅁䭁䕁䉑䅁䭁䅁䍅䅁䭁䅁䍕䅁䉁䅁䅁允䅁䅁䅕㥏⽦湕䑢䔲䵁䅉䅅䅁䕁䅁䅁睁䵁䅁䅁权䡂睁䅁权剁䅁䅁权⽄允䅁允䅁䅁䅅䅁佁䉁䅑䅁穁䑁䅙䅍㑁䑁䅁䅍睁䑁䅁䅍䅁䅁杷允䅁䅁䅑䅁䑁䅁䅷䅁䭁䵁䅕䅁䭁佁䭳䅁䭁䡁䕯䅁䉁䅁䅁允䅁䅁䄴䅆䅁䑁䅉免ぁ䑁䅫䅏ㅁ䑁䅧杍睁䅁䅁䍄䉁䅁䅁䅂䅁䅁䅍䅄䅁䅁䅯䅥䅍䅁䅯权䅁䅁䅯眯䅅䅁䅅䅁䉁䅁䅁权䡂䅁䅁䍄䉁䅁䅁䅂䅁䅁䅍䅄䅁䅁䅯儵䅅䅁䅯眶䅯䅁䅯兣䅑䅁䅅䅁䉁䅁䅁杄十䅁䅁李穁䑁䅫䅍睁䑁䅁䅍睁䅁䅁䍄䉁䅁䅁䅂䅁䅁䅍䅄䅁䅁䅯睅䅉䅁䅯权䅁䅁䅯眯䅅䅁䅅䅁䉁䅁䅁兂扁㥌欰潂噅䅑杷允䅁䅁䅑䅁䑁䅁䅷䅁䭁䍁䅁䅁䭁佁䭧䅁䭁佁䭷䅁䉁䅁䅁允䅁䅁䅯睒䅁䅁杷允䅁䅁䅑䅁䑁䅁䅷䅁䭁䱁䍧䅁䭁䉁䅅䅁䭁偁䈸䅁䉁䅁䅁允䅁䅁䄴䅆䅁䑁䅅䅏祁䑁䅧䅍睁䑁䅁䅍睁䅁䅁䍄䉁䅁䅁䅂䅁䅁䅍䅄䅁䅁䅯眶䅁䅁䅯䄶䅯䅁䅯兣䅑䅁䅅䅁䉁䅁䅁杄佁䅁䅁杍硁䍁䄴䅏祁䑁䅫䅁䵁䅉䅅䅁䕁䅁䅁睁䵁䅁䅁权䵁允䅁权潄权䅁权療䅂䅁允䅁䅁䅅䅁䭁䕁䅣䅁䵁䅉䅅䅁䑁䅁䅁睁䵁䅁䅁权䡁䅁䅁权敁杂䅁允䅁䅁䅅䅁䭁乁䠸䅁䵁䅉䅅䅁䕁䅁䅁睁䵁䅁䅁权湃允䅁权剁䅁䅁权䕁杁䅁允䅁䅁䅅䅁佁䉁䅙䅁硁䑁䅑䅏祁䑁䅁䅍睁䑁䅁䅍睁䅁䅁䍄䉁䅁䅁䅂䅁䅁䅍䅄䅁䅁䅯䅈䅁䅁䅯眶䅯䅁䅯䄷䅯䅁䅅䅁䉁䅁䅁杄啁䅁䅁䅎穁䑁䅕䅍睁䑁䅁䅍睁䑁䅁䅁䵁䅉䅅䅁䕁䅁䅁睁䵁䅁䅁权千允䅁权浄权䅁权硂䅂䅁允䅁䅁䅅䅁佁䅁䅷䅁祁䍁䄴睍ㅁ䑁䅣䅁䵁䅉䅅䅁䕁䅁䅁睁䵁䅁䅁权㉂允䅁权潄权䅁权睂䅂䅁允䅁䅁䅅䅁佁䅁䅷䅁㑁䍁䄴免ぁ䑁䅙䅁䵁䅉䅅䅁䕁䅁䅁睁䵁䅁䅁权㡃允䅁权剁䅁䅁权䕁杁䅁允䅁䅁䅅䅁佁䉁䅉䅁㉁䑁䅧兎㍁䑁䅫䅍睁䑁䅁䅁䵁䅉䅅䅁䕁䅁䅁睁䵁䅁䅁权㉁睁䅁权剁䅁䅁权䙁䅁䅁允䅁䅁䅅䅁佁䉁䅑䅁ぁ䑁䅕睍祁䑁䅅䅍睁䑁䅁䅍䅁䅁杷允䅁䅁䅑䅁䑁䅁䅷䅁䭁䙁䅫䅁䭁佁䭫䅁䭁䥁䕕䅁䉁䅁䅁允䅁䅁䅕䅁䅁䥁照啍䵅䅉䅅䅁䕁䅁䅁睁䵁䅁䅁权畃䅁䅁权瑄权䅁权䙃䅂䅁允䅁䅁䅅䅁䙁䑁䬰㘱睎児䅊䍄䉁䅁䅁䅂䅁䅁䅍䅄䅁䅁䅯李䅍䅁䅯权䅁䅁䅯兂䅁䅁䅅䅁䉁䅁䅁兂瑂⼵灵娸灉䅑杷允䅁䅁䅑䅁䑁䅁䅷䅁䭁䡁䅷䅁䭁佁䬴䅁䭁䡁䔰䅁䉁䅁䅁允䅁䅁䅕䅁䅁䝁祂䕆䵅䅉䅅䅁䕁䅁䅁睁䵁䅁䅁权浄允䅁权浄权䅁权㙂䅂䅁允䅁䅁䅅䅁䭁䕁䅣䅁䵁䅉䅅䅁䕁䅁䅁睁䵁䅁䅁权歄䅁䅁权煄权䅁权瑂䅂䅁允䅁䅁䅅䅁佁䅁䅷䅁睁䍁䄴兎㍁䑁䅑䅁䵁䅉䅅䅁䕁䅁䅁睁䵁䅁䅁权䉃允䅁权煄权䅁权㙂䅂䅁允䅁䅁䅅䅁佁䅁䅷䅁睁䍁䄴睍㑁䑁䅧䅁䵁䅉䅅䅁䕁䅁䅁睁䵁䅁䅁权晁睁䅁权䕁䅁䅁权⽄允䅁允䅁䅁䅅䅁䙁䅁䅁䅁杄坉䉤䍄䉁䅁䅁䅂䅁䅁䅍䅄䅁䅁䅯䅘䅁䅁䅯朶䅯䅁䅯䅣䅑䅁䅅䅁䉁䅁䅁杄䵁䅁䅁䅍畁䑁䅍兎ぁ䅁䅁䍄䉁䅁䅁䅂䅁䅁䅍䅄䅁䅁䅯眸䅉䅁䅯权䅁䅁䅯眯䅅䅁䅅䅁䉁䅁䅁兂楂䙅㕧䵴な睐杷允䅁䅁䅑䅁䑁䅁䅷䅁䭁䙁䄰䅁䭁佁䭳䅁䭁佁䭷䅁䉁䅁䅁允䅁䅁䄴䅆䅁䑁䅑睎㍁䑁䅍李祁䑁䅑睎睁䅁䅁䍄䉁䅁䅁睁䅁䅁䅍䅄䅁䅁䅯八䅁䅁䅯杇䅙䅁䅅䅁䉁䅁䅁权牁杂䅁䍄䉁䅁䅁䅂䅁䅁䅍䅄䅁䅁䅯睐䅁䅁䅯眵䅯䅁䅯兦䅑䅁䅅䅁䉁䅁䅁兂摁浗㝑㠳游䅑杷允䅁䅁䅑䅁䑁䅁䅷䅁䭁䙁䍣䅁䭁䅁䅯䅁䭁䅁䅕䅁䉁䅁䅁允䅁䅁䅕兇坒楄礳き䵁䅉䅅䅁䕁䅁䅁睁䵁䅁䅁权瑂䅁䅁权湄权䅁权㙂䅂䅁允䅁䅁䅅䅁䙁䱁敧敨剴䐲䅖䍄䉁䅁䅁䅂䅁䅁䅍䅄䅁䅁䅯䅮䅉䅁䅯䅂䅁䅁䅯眯䅅䅁䅅䅁䉁䅁䅁兂䅁䅁䅁ㅸ坬兑杷允䅁䅁䅑䅁䑁䅁䅷䅁䭁䕁䍙䅁䭁䉁䅅䅁䭁偁䈸䅁䉁䅁䅁允䅁䅁䄴䅆䅁䑁䅉睎睁䑁䅉䅍睁䑁䅁䅍睁䅁䅁䍄䉁䅁䅁睁䅁䅁䅍䅄䅁䅁䅯朹䅅䅁䅯䅊䅙䅁䅅䅁䉁䅁䅁权汃杂䅁䍄䉁䅁䅁䅂䅁䅁䅍䅄䅁䅁䅯杴䅍䅁䅯䅂䅁䅁䅯眯䅅䅁䅅䅁䉁䅁䅁兂䅁䅁䅁杍橴兑杷允䅁䅁䅑䅁䑁䅁䅷䅁䭁䵁䍯䅁䭁䅁䅑䅁䭁偁䈸䅁䉁䅁䅁允䅁䅁䅕䅁䅁佷协ざ䵅䅉䅅䅁䕁䅁䅁睁䵁䅁䅁权⭁允䅁权剁䅁䅁权䙁䅁䅁允䅁䅁䅅䅁佁䉁䅑䅁ㅁ䑁䅣睍㕁䑁䅕䅍睁䑁䅁䅍䅁䅁杷允䅁䅁䅑䅁䑁䅁䅷䅁䭁䵁䉉䅁䭁佁䬰䅁䭁䡁䕁䅁䉁䅁䅁允䅁䅁䅕兇坒楄礲呺䴸䅉䅅䅁䕁䅁䅁睁䵁䅁䅁权兄睁䅁权䕁䅁䅁权䙁䅁䅁允䅁䅁䅅䅁䙁䅁䅁䅁䙂䙯䈵䍄䉁䅁䅁䅂䅁䅁䅍䅄䅁䅁䅯䅚䅁䅁䅯朵䅯䅁䅯䅣䅑䅁䅅䅁䉁䅁䅁杄䵁䅁䅁睍畁䑁䅉䅎ㅁ䅁䅁䍄䉁䅁䅁䅂䅁䅁䅍䅄䅁䅁䅯睸䅁䅁䅯朵䅯䅁䅯睧䅑䅁䅅䅁䉁䅁䅁杄䵁䅁䅁兎畁䑁䅉免㕁䅁䅁䍄䉁䅁䅁䅂䅁䅁䅍䅄䅁䅁䅯兡䅅䅁䅯儶䅯䅁䅯兣䅑䅁䅅䅁䉁䅁䅁兂䅁䅁䅁䩷瑁兑杷允䅁䅁䅑䅁䑁䅁䅷䅁䭁䱁䅫䅁䭁佁䭧䅁䭁䥁䕍䅁䉁䅁䅁允䅁䅁䄴杄䅁䑁䅉睍畁䑁䅅䅍㕁䅁䅁䍄䉁䅁䅁䅂䅁䅁䅍䅄䅁䅁䅯儸䅁䅁䅯朷䅯䅁䅯兣䅑䅁䅅䅁䉁䅁䅁兂䅁䅁䅁䭭䩕兑杷允䅁䅁䅑䅁䑁䅁䅷䅁䭁䡁䉙䅁䭁佁䭳䅁䭁䥁䕍䅁䉁䅁䅁允䅁䅁䄴䅆䅁䑁䅣杍ぁ䑁䅁䅍睁䑁䅁䅍睁䅁䅁䍄䉁䅁䅁䅂䅁䅁䅍䅄䅁䅁䅯兑䅉䅁䅯䅂䅁䅁䅯兂䅁䅁䅅䅁䉁䅁䅁兂䅁䅁杁儳啋兑杷允䅁䅁䅑䅁䑁䅁䅷䅁䭁䥁䅧䅁䭁佁䭳䅁䭁䡁䕯䅁䉁䅁䅁允䅁䅁䄴䅆䅁䑁䅙䅎㕁䑁䅧李祁䑁䅧䅍ㅁ䅁䅁䍄䉁䅁䅁䅂䅁䅁䅍䅄䅁䅁䅯䅴䅅䅁䅯朷䅯䅁䅯䅣䅑䅁䅅䅁䉁䅁䅁兂䅁䅁䅁䩯䌸兑杷允䅁䅁䅑䅁䑁䅁䅷䅁䭁䙁䍁䅁䭁䉁䅅䅁䭁偁䈸䅁䉁䅁䅁允䅁䅁䄴䅆䅁䑁䅙睍硁䑁䅁䅍睁䑁䅁䅍睁䅁䅁䍄䉁䅁䅁䅂䅁䅁䅍䅄䅁䅁䅯具䅁䅁䅯䄶䅯䅁䅯兢䅑䅁䅅䅁䉁䅁䅁杄佁䅁䅁杍硁䍁䄴兏ㅁ䑁䅉䅁䵁䅉䅅䅁䕁䅁䅁睁䵁䅁䅁权⽂允䅁权湄权䅁权睂䅂䅁允䅁䅁䅅䅁䙁䭁䬶渹䰲佘⽑䍄䉁䅁䅁䅂䅁䅁䅍䅄䅁䅁䅯眷䅁䅁䅯䄶䅯䅁䅯兦䅑䅁䅅䅁䉁䅁䅁杄䵁䅁䅁免㑁䍁䄴䅎㕁䅁䅁䍄䉁䅁䅁䅂䅁䅁䅍䅄䅁䅁䅯朸䅁䅁䅯䄶䅯䅁䅯䅣䅑䅁䅅䅁䉁䅁䅁杄佁䅁䅁免祁䍁䄴䅏ㅁ䑁䅑䅁䵁䅉䅅䅁䕁䅁䅁睁䵁䅁䅁权癁允䅁权瑄权䅁权䙃䅂䅁允䅁䅁䅅䅁䙁䅁坒楄礲据⼸䍄䉁䅁䅁䅂䅁䅁䅍䅄䅁䅁䅯兵䅍䅁䅯充䅁䅁䅯兂䅁䅁䅅䅁䉁䅁䅁杄啁䅁䅁兎㑁䑁䅣兎睁䑁䅁䅍睁䑁䅁䅁䵁䅉䅅䅁䕁䅁䅁睁䵁䅁䅁权瑄允䅁权煄权䅁权䑃䅂䅁允䅁䅁䅅䅁佁䅁䅷䅁睁䍁䄴兎穁䑁䅧䅁䵁䅉䅅䅁䕁䅁䅁睁䵁䅁䅁权祁䅁䅁权浄权䅁权䑃䅂䅁允䅁䅁䅅䅁佁䅁䅷䅁祁䍁䄴睍㕁䑁䅅䅁䵁䅉䅅䅁䕁䅁䅁睁䵁䅁䅁权摄䅁䅁权灄权䅁权睂䅂䅁允䅁䅁䅅䅁䙁䅁䅁䅁䅁番䅌䍄䉁䅁䅁䅂䅁䅁䅍䅄䅁䅁䅯关䅉䅁䅯充䅁䅁䅯兂䅁䅁䅅䅁䉁䅁䅁杄啁䅁䅁免穁䑁䅍睎睁䑁䅁䅍睁䑁䅁䅁䵁䅉䅅䅁䕁䅁䅁睁䵁䅁䅁权㙃䅁䅁权灄权䅁权䑃䅂䅁允䅁䅁䅅䅁䙁䅁䅁䅁杄䉪䉲䍄䉁䅁䅁䅂䅁䅁䅍䅄䅁䅁䅯朳䅁䅁䅯朷䅯䅁䅯䅣䅑䅁䅅䅁䉁䅁䅁兂䅁䅁䅁䩅㑅兑杷允䅁䅁䅑䅁䑁䅁䅷䅁䭁䱁䑫䅁䭁䅁䅯䅁䭁䅁䅕䅁䉁䅁䅁允䅁䅁䅕敫㠱穐敘䕆䵁䅉䅅䅁䕁䅁䅁睁䵁䅁䅁权坁杁䅁权䕁䅁䅁权䙁䅁䅁允䅁䅁䅅䅁䙁䅁䅁䵁㝁奶䉬䍄䉁䅁䅁䅂䅁䅁䅍䅄䅁䅁䅯䅑䅅䅁䅯朶䅯䅁䅯兣䅑䅁䅅䅁䉁䅁䅁杄䵁䅁䅁䅍畁䑁䅑䅏祁䅁䅁䍄䉁䅁䅁䅂䅁䅁䅍䅄䅁䅁䅯杆䅉䅁䅯权䅁䅁䅯兂䅁䅁䅅䅁䉁䅁䅁兂䝂癴㥐倱塧䅑杷允䅁䅁䅑䅁䑁䅁䅷䅁䭁䕁䉑䅁䭁佁䭫䅁䭁䡁䕅䅁䉁䅁䅁允䅁䅁䅕䅁䅁䅁䑄獄䵅䅉䅅䅁䕁䅁䅁睁䵁䅁䅁权䕄睁䅁权䕁䅁䅁权䙁䅁䅁允䅁䅁䅅䅁䙁䅁䅁䍁卂婳䉎䍄䉁䅁䅁睁䅁䅁䅍䅄䅁䅁䅯睍䅅䅁䅯䅊䅙䅁䅅䅁䉁䅁䅁权偁元䅁䍄䉁䅁䅁䅂䅁䅁䅍䅄䅁䅁䅯朲䅁䅁䅯儶䅯䅁䅯䅣䅑䅁䅅䅁䉁䅁䅁兂䅁䅁䅁䙁䱧兑杷允䅁䅁䅑䅁䑁䅁䅷䅁䭁䝁䉅䅁䭁佁䭧䅁䭁䝁䔸䅁䉁䅁䅁允䅁䅁䄴杄䅁䑁䅅免畁䑁䅉李祁䅁䅁䍄䉁䅁䅁䅂䅁䅁䅍䅄䅁䅁䅯克䅉䅁䅯䅂䅁䅁䅯眯䅅䅁䅅䅁䉁䅁䅁兂䅁䅁䅁祔坊兑杷允䅁䅁䅍䅁䑁䅁䅷䅁䭁佁䉣䅁䭁䍁䝙䅁䉁䅁䅁允䅁䅁䄴权䅁䑁䅫䅍畁䑁䅣䅁䵁䅉䅅䅁䕁䅁䅁睁䵁䅁䅁权噃䅁䅁权䭁䅁䅁权䙁䅁䅁允䅁䅁䅅䅁䙁䅁坒楄礲剮䅤䍄䉁䅁䅁䅂䅁䅁䅍䅄䅁䅁䅯朹䅍䅁䅯权䅁䅁䅯兂䅁䅁䅅䅁䉁䅁䅁兂䱄啯㉗⼸䴰䅑杷允䅁䅁䅑䅁䑁䅁䅷䅁䭁䑁䅳䅁䭁佁䭙䅁䭁䝁䔸䅁䉁䅁䅁允䅁䅁䄴䅄䅁䑁䅅杌ぁ䑁䅉免䅁䅁杷允䅁䅁䅑䅁䑁䅁䅷䅁䭁偁䅙䅁䭁佁䭧䅁䭁䥁䕍䅁䉁䅁䅁允䅁䅁䄴杄䅁䑁䅅睍畁䑁䅧杍ㅁ䅁䅁䍄䉁䅁䅁䅂䅁䅁䅍䅄䅁䅁䅯䅨䅅䅁䅯䄶䅯䅁䅯全䅑䅁䅅䅁䉁䅁䅁杄佁䅁䅁䅏祁䍁䄴李穁䑁䅫䅁䵁䅉䅅䅁䕁䅁䅁睁䵁䅁䅁权湄睁䅁权剁䅁䅁权䙁䅁䅁允䅁䅁䅅䅁佁䉁䅑䅁硁䑁䅅兏㉁䑁䅫兏ㅁ䑁䅁䅍䅁䅁杷允䅁䅁䅑䅁䑁䅁䅷䅁䭁䭁䄸䅁䭁佁䭣䅁䭁䡁䕯䅁䉁䅁䅁允䅁䅁䅕楁䡵瑆佬啋䵁䅉䅅䅁䕁䅁䅁睁䵁䅁䅁权婄允䅁权浄权䅁权瑂䅂䅁允䅁䅁䅅䅁佁䅁䅯䅁硁䍁䄴睎穁䅁䅁䍄䉁䅁䅁䅂䅁䅁䅍䅄䅁䅁䅯眵䅍䅁䅯权䅁䅁䅯兂䅁䅁䅅䅁䉁䅁䅁兂䥂場啯歲㥦睐杷允䅁䅁䅑䅁䑁䅁䅷䅁䭁䍁䅳䅁䭁佁䭧䅁䭁佁䭷䅁䉁䅁䅁允䅁䅁䄴䅄䅁䑁䅉杌㍁䑁䅣睍䅁䅁杷允䅁䅁䅑䅁䑁䅁䅷䅁䭁偁䍑䅁䭁䉁䅅䅁䭁偁䈸䅁䉁䅁䅁允䅁䅁䄴杆䅁䑁䅅杍㉁䑁䅉䅍睁䑁䅁䅍睁䑁䅁䅁䵁䅉䅅䅁䑁䅁䅁睁䵁䅁䅁权䉄䅁䅁权歁杂䅁允䅁䅁䅅䅁䭁䵁䭕䅁䵁䅉䅅䅁䕁䅁䅁睁䵁䅁䅁权㍄睁䅁权䕁䅁䅁权䙁䅁䅁允䅁䅁䅅䅁䙁䅁䅁䕁剃浯䈵䍄䉁䅁䅁䅂䅁䅁䅍䅄䅁䅁䅯䅐䅅䅁䅯眶䅯䅁䅯睧䅑䅁䅅䅁䉁䅁䅁杄啁䅁䅁兎ぁ䑁䅑睍穁䑁䅍兏㉁䑁䅕䅁䵁䅉䅅䅁䕁䅁䅁睁䵁䅁䅁权䅃允䅁权畄权䅁权䑃䅂䅁允䅁䅁䅅䅁䙁䅁䅁䅁杄礷䉚䍄䉁䅁䅁䅂䅁䅁䅍䅄䅁䅁䅯眹䅍䅁䅯充䅁䅁䅯兂䅁䅁䅅䅁䉁䅁䅁杄啁䅁䅁杍祁䑁䅅免㉁䑁䅍䅍睁䑁䅁䅁䵁䅉䅅䅁䕁䅁䅁睁䵁䅁䅁权㍄睁䅁权䭁䅁䅁权䙁䅁䅁允䅁䅁䅅䅁䙁䵁桵扒穢卦䅎䍄䉁䅁䅁䅂䅁䅁䅍䅄䅁䅁䅯䅏䅁䅁䅯朶䅯䅁䅯兣䅑䅁䅅䅁䉁䅁䅁杄䵁䅁䅁䅍畁䑁䅑睎㕁䅁䅁䍄䉁䅁䅁䅂䅁䅁䅍䅄䅁䅁䅯睘䅍䅁䅯䅂䅁䅁䅯兂䅁䅁䅅䅁䉁䅁䅁兂䅁䅁䅁桨牨兑杷允䅁䅁䅑䅁䑁䅁䅷䅁䭁䑁䄸䅁䭁佁䬰䅁䭁䝁䔸䅁䉁䅁䅁允䅁䅁䅕捷桱扒穢呺䴸䅉䅅䅁䕁䅁䅁睁䵁䅁䅁权楄䅁䅁权牄权䅁权睂䅂䅁允䅁䅁䅅䅁佁䉁䅑䅁㑁䑁䅙杍㍁䑁䅅睍穁䑁䅙李䅁䅁杷允䅁䅁䅑䅁䑁䅁䅷䅁䭁䥁䉅䅁䭁佁䭧䅁䭁䥁䕍䅁䉁䅁䅁允䅁䅁䄴杄䅁䑁䅣䅍畁䑁䅍李㑁䅁䅁䍄䉁䅁䅁䅂䅁䅁䅍䅄䅁䅁䅯䅑䅅䅁䅯眶䅯䅁䅯䅣䅑䅁䅅䅁䉁䅁䅁杄十䅁䅁兎㍁䑁䅉李㑁䑁䅣䅏硁䅁䅁䍄䉁䅁䅁䅂䅁䅁䅍䅄䅁䅁䅯䅡䅍䅁䅯䅂䅁䅁䅯兂䅁䅁䅅䅁䉁䅁䅁兂䅁䅁䅄煯嘫兑杷允䅁䅁䅑䅁䑁䅁䅷䅁䭁䵁䅫䅁䭁䅁䍅䅁䭁䅁䍕䅁䉁䅁䅁允䅁䅁䅕瀸偍湊㕃欴䵁䅉䅅䅁䕁䅁䅁睁䵁䅁䅁权㥁睁䅁权䕁䅁䅁权⽄允䅁允䅁䅁䅅䅁䙁䅁䅁䅁啃㉮䉤䍄䉁䅁䅁䅂䅁䅁䅍䅄䅁䅁䅯杉䅅䅁䅯朶䅯䅁䅯兣䅑䅁䅅䅁䉁䅁䅁杄䵁䅁䅁䅍畁䑁䅑杍祁䅁䅁䍄䉁䅁䅁䅂䅁䅁䅍䅄䅁䅁䅯八䅅䅁䅯眵䅯䅁䅯来䅑䅁䅅䅁䉁䅁䅁兂獃䙈歰㥏䘸䅑杷允䅁䅁䅑䅁䑁䅁䅷䅁䭁偁䑫䅁䭁䅁䅯䅁䭁䅁䅕䅁䉁䅁䅁允䅁䅁䅕楄礲敮渫䐫䴸䅉䅅䅁䕁䅁䅁睁䵁䅁䅁权䭄允䅁权浄权䅁权療䅂䅁允䅁䅁䅅䅁佁䅁䅷䅁睁䍁䄴睎ㅁ䑁䅑䅁䵁䅉䅅䅁䕁䅁䅁睁䵁䅁䅁权慁杁䅁权䭁䅁䅁权䙁䅁䅁允䅁䅁䅅䅁䙁佁㠵穐敖杵䅌䍄䉁䅁䅁䅂䅁䅁䅍䅄䅁䅁䅯朳䅉䅁䅯充䅁䅁䅯眯䅅䅁䅅䅁䉁䅁䅁杄啁䅁䅁免㉁䑁䅅睎ㅁ䑁䅁䅍睁䑁䅁䅁䵁䅉䅅䅁䕁䅁䅁睁䵁䅁䅁权婃䅁䅁权湄权䅁权㙂䅂䅁允䅁䅁䅅䅁䙁䡁潎敫㠱硐䅨䍄䉁䅁䅁䅂䅁䅁䅍䅄䅁䅁䅯朲䅍䅁䅯充䅁䅁䅯眯䅅䅁䅅䅁䉁䅁䅁杄啁䅁䅁免祁䑁䅧䅍硁䑁䅣䅍睁䑁䅁䅁䵁䅉䅅䅁䕁䅁䅁睁䵁䅁䅁权啃䅁䅁权煄权䅁权瑂䅂䅁允䅁䅁䅅䅁佁䅁䅷䅁睁䍁䄴杍ㅁ䑁䅙䅁䵁䅉䅅䅁䕁䅁䅁睁䵁䅁䅁权⽂允䅁权煄权䅁权瑂䅂䅁允䅁䅁䅅䅁佁䅁䅷䅁睁䍁䄴䅍㉁䑁䅣䅁䵁䅉䅅䅁䕁䅁䅁睁䵁䅁䅁权㙄睁䅁权䕁䅁䅁权䙁䅁䅁允䅁䅁䅅䅁䙁䅁䅁䅁橃樷䉒䍄䉁䅁䅁䅂䅁䅁䅍䅄䅁䅁䅯睒䅅䅁䅯眵䅯䅁䅯睧䅑䅁䅅䅁䉁䅁䅁兂䵂㑎䉬余奕䅑杷允䅁䅁䅑䅁䑁䅁䅷䅁䭁䵁䉙䅁䭁佁䭣䅁䭁䝁䔰䅁䉁䅁䅁允䅁䅁䅕捺䵺䵺䵺商䵁䅉䅅䅁䕁䅁䅁睁䵁䅁䅁权㙄睁䅁权䭁䅁䅁权䙁䅁䅁允䅁䅁䅅䅁䙁䡁⼰噎㘶晓⽑䍄䉁䅁䅁䅂䅁䅁䅍䅄䅁䅁䅯睩䅅䅁䅯允䅉䅁䅯睁䅉䅁䅅䅁䉁䅁䅁兂ㅃ搲硹㕵䑷兑杷允䅁䅁䅑䅁䑁䅁䅷䅁䭁䝁䅫䅁䭁佁䭯䅁䭁䡁䕯䅁䉁䅁䅁允䅁䅁䄴䅄䅁䑁䅁杌硁䑁䅙䅏䅁䅁杷允䅁䅁䅑䅁䑁䅁䅷䅁䭁䥁䉅䅁䭁佁䭙䅁䭁䝁䔸䅁䉁䅁䅁允䅁䅁䄴䅄䅁䑁䅅杌祁䑁䅧睍䅁䅁杷允䅁䅁䅑䅁䑁䅁䅷䅁䭁䥁䍑䅁䭁䉁䅅䅁䭁䅁䅕䅁䉁䅁䅁允䅁䅁䄴䅆䅁䑁䅉睍睁䑁䅣䅍睁䑁䅁䅍睁䅁䅁䍄䉁䅁䅁䅂䅁䅁䅍䅄䅁䅁䅯免䅁䅁䅯朵䅯䅁䅯睢䅑䅁䅅䅁䉁䅁䅁杄䭁䅁䅁䅍畁䑁䅧李䅁䅁杷允䅁䅁䅑䅁䑁䅁䅷䅁䭁䵁䑉䅁䭁䅁䅑䅁䭁偁䈸䅁䉁䅁䅁允䅁䅁䅕䅁䅁佁扎啎䵅䅉䅅䅁䕁䅁䅁睁䵁䅁䅁权佁允䅁权浄权䅁权獄权䅁允䅁䅁䅅䅁佁䅁䅷䅁睁䍁䄴睍㕁䑁䅕䅁䵁䅉䅅䅁䕁䅁䅁睁䵁䅁䅁权牄允䅁权瑄权䅁权瑂䅂䅁允䅁䅁䅅䅁䙁䵁ㅐ䙋偹杷䅶䍄䉁䅁䅁䅂䅁䅁䅍䅄䅁䅁䅯睬䅉䅁䅯权䅁䅁䅯眯䅅䅁䅅䅁䉁䅁䅁兂⽁噎㘶兓䭷䅑杷允䅁䅁䅑䅁䑁䅁䅷䅁䭁䝁䅫䅁䭁佁䭳䅁䭁䡁䔰䅁䉁䅁䅁允䅁䅁䄴䅆䅁䑁䅙䅍ㅁ䑁䅫兎祁䑁䅁䅍睁䅁䅁䍄䉁䅁䅁䅂䅁䅁䅍䅄䅁䅁䅯睤䅍䅁䅯权䅁䅁䅯兂䅁䅁䅅䅁䉁䅁䅁兂祃敮渫獸剳䅑杷允䅁䅁䅑䅁䑁䅁䅷䅁䭁䩁䅣䅁䭁䅁䅑䅁䭁䅁䍑䅁䉁䅁䅁允䅁䅁䅕䅁䅁䑧䅂䕔䵅䅉䅅䅁䕁䅁䅁睁䵁䅁䅁权牁允䅁权浄权䅁权㙂䅂䅁允䅁䅁䅅䅁佁䅁䅯䅁硁䍁䄴李㉁䅁䅁䍄䉁䅁䅁䅂䅁䅁䅍䅄䅁䅁䅯朲䅁䅁䅯朵䅯䅁䅯来䅑䅁䅅䅁䉁䅁䅁杄䵁䅁䅁免畁䑁䅑兏ぁ䅁䅁䍄䉁䅁䅁䅂䅁䅁䅍䅄䅁䅁䅯免䄸䅁䅯朷䅯䅁䅯䅣䅑䅁䅅䅁䉁䅁䅁兂䅁䅁䅁䉤娰兑杷允䅁䅁䅑䅁䑁䅁䅷䅁䭁佁䌴䅁䭁䅁䅑䅁䭁偁䈸䅁䉁䅁䅁允䅁䅁䅕䅁䅁䭧㥒歙䵅䅉䅅䅁䕁䅁䅁睁䵁䅁䅁权療䅁䅁权灄权䅁权㥂䅂䅁允䅁䅁䅅䅁䙁䅁䅁䅁㑁儳䉰䍄䉁䅁䅁䅂䅁䅁䅍䅄䅁䅁䅯督䅁䅁䅯充䅁䅁䅯兂䅁䅁䅅䅁䉁䅁䅁杄啁䅁䅁杍穁䑁䅣䅎睁䑁䅁䅍睁䑁䅁䅁䵁䅉䅅䅁䕁䅁䅁睁䵁䅁䅁权䵄睁䅁权䕁䅁䅁权⽄允䅁允䅁䅁䅅䅁䙁䅁䅁䵁啂㙐䉖䍄䉁䅁䅁䅂䅁䅁䅍䅄䅁䅁䅯䅺䅉䅁䅯权䅁䅁䅯眯䅅䅁䅅䅁䉁䅁䅁兂䉃啬䱏佢ㅦ睐杷允䅁䅁䅑䅁䑁䅁䅷䅁䭁䑁䐰䅁䭁䉁䅅䅁䭁偁䈸䅁䉁䅁䅁允䅁䅁䄴䅆䅁䑁䅕兎睁䑁䅁兏硁䑁䅣兎睁䅁䅁䍄䉁䅁䅁䅂䅁䅁䅍䅄䅁䅁䅯睉䅁䅁䅯眵䅯䅁䅯兣䅑䅁䅅䅁䉁䅁䅁兂湄㘫确欰䈰䅑杷允䅁䅁䅑䅁䑁䅁䅷䅁䭁乁䉁䅁䭁佁䬰䅁䭁佁䭷䅁䉁䅁䅁允䅁䅁䅕匰扌堫焵䐱䴸䅉䅅䅁䕁䅁䅁睁䵁䅁䅁权慂䅁䅁权潄权䅁权㥂䅂䅁允䅁䅁䅅䅁佁䅁䄴䅁硁䑁䅧杌ㅁ䑁䅧睍䅁䅁杷允䅁䅁䅑䅁䑁䅁䅷䅁䭁䵁䐰䅁䭁䅁䅑䅁䭁䅁䅕䅁䉁䅁䅁允䅁䅁䅕䅁䅁䑧㡘䕒䵅䅉䅅䅁䕁䅁䅁睁䵁䅁䅁权祁允䅁权牄权䅁权硂䅂䅁允䅁䅁䅅䅁佁䉁䅉䅁㉁䑁䅁免穁䑁䅣睎ㅁ䑁䅣䅁䵁䅉䅅䅁䕁䅁䅁睁䵁䅁䅁权牃允䅁权灄权䅁权㙂䅂䅁允䅁䅁䅅䅁䙁䅁䅁䅁杁呗䉎䍄䉁䅁䅁䅂䅁䅁䅍䅄䅁䅁䅯眴䅁䅁䅯儷䅯䅁䅯䄷䅯䅁䅅䅁䉁䅁䅁兂权楇搯䅊硢睐杷允䅁䅁䅑䅁䑁䅁䅷䅁䭁佁䉅䅁䭁佁䭧䅁䭁䥁䕍䅁䉁䅁䅁允䅁䅁䄴䅄䅁䑁䅧杌睁䑁䅕杍䅁䅁杷允䅁䅁䅑䅁䑁䅁䅷䅁䭁䅁䅧䅁䭁佁䭳䅁䭁䝁䔸䅁䉁䅁䅁允䅁䅁䄴䅆䅁䑁䅅免㍁䑁䅕睍㍁䑁䅧睍ぁ䅁䅁䍄䉁䅁䅁䅂䅁䅁䅍䅄䅁䅁䅯児䅉䅁䅯权䅁䅁䅯眯䅅䅁䅅䅁䉁䅁䅁兂塄㍯㥁瑃䱣䅑杷允䅁䅁䅑䅁䑁䅁䅷䅁䭁䍁䅣䅁䭁佁䬰䅁䭁䥁䕕䅁䉁䅁䅁允䅁䅁䅕挲㌷⭕汏吹䴸䅉䅅䅁䕁䅁䅁睁䵁䅁䅁权穃䅁䅁权浄权䅁权㥂䅂䅁允䅁䅁䅅䅁佁䅁䅷䅁睁䍁䄴兏穁䑁䅑䅁䵁䅉䅅䅁䕁䅁䅁睁䵁䅁䅁权睂杁䅁权䭁䅁䅁权䙁䅁䅁允䅁䅁䅅䅁䙁䩁奍䙂余兌䅴䍄䉁䅁䅁䅂䅁䅁䅍䅄䅁䅁䅯䅡䅅䅁䅯朶䅯䅁䅯兦䅑䅁䅅䅁䉁䅁䅁杄䵁䅁䅁䅍畁䑁䅧䅍ㅁ䅁䅁䍄䉁䅁䅁䅂䅁䅁䅍䅄䅁䅁䅯䅉䅉䅁䅯充䅁䅁䅯眯䅅䅁䅅䅁䉁䅁䅁杄啁䅁䅁杍㑁䑁䅑兎睁䑁䅁䅍睁䑁䅁䅁䵁䅉䅅䅁䑁䅁䅁睁䵁䅁䅁权䑃允䅁权捁杂䅁允䅁䅁䅅䅁䭁佁䥙䅁䵁䅉䅅䅁䑁䅁䅁睁䵁䅁䅁权ㅄ允䅁权流杂䅁允䅁䅁䅅䅁佁䅁䅷䅁㕁䑁䅑杌ㅁ䑁䅣䅁䵁䅉䅅䅁䕁䅁䅁睁䵁䅁䅁权䙂䅁䅁权煄权䅁权硂䅂䅁允䅁䅁䅅䅁佁䅁䅷䅁硁䍁䄴䅎㕁䑁䅑䅁䵁䅉䅅䅁䕁䅁䅁睁䵁䅁䅁权ぁ睁䅁权剁䅁䅁权䙁䅁䅁允䅁䅁䅅䅁佁䉁䅑䅁硁䑁䅅兎ㅁ䑁䅉兎睁䑁䅁䅍䅁䅁杷允䅁䅁䅑䅁䑁䅁䅷䅁䭁䍁䉙䅁䭁佁䭣䅁䭁䡁䕁䅁䉁䅁䅁允䅁䅁䅕㘱睎児塲䕆䵁䅉䅅䅁䕁䅁䅁睁䵁䅁䅁权橁杁䅁权䕁䅁䅁权⽄允䅁允䅁䅁䅅䅁䙁䅁䅁䅁㡄ㅱ䉴䍄䉁䅁䅁䅂䅁䅁䅍䅄䅁䅁䅯杢䅅䅁䅯䄶䅯䅁䅯䅣䅑䅁䅅䅁䉁䅁䅁杄佁䅁䅁兌穁䍁䄴李硁䑁䅙䅁䵁䅉䅅䅁䕁䅁䅁睁䵁䅁䅁权杂睁䅁权剁䅁䅁权⽄允䅁允䅁䅁䅅䅁佁䉁䅑䅁穁䑁䅕兎㑁䑁䅁䅍睁䑁䅁䅍䅁䅁杷允䅁䅁䅑䅁䑁䅁䅷䅁䭁䡁䅕䅁䭁佁䭳䅁䭁䡁䕅䅁䉁䅁䅁允䅁䅁䄴䅆䅁䑁䅉杍祁䑁䅍䅍硁䑁䅁兎硁䅁䅁䍄䉁䅁䅁䅂䅁䅁䅍䅄䅁䅁䅯睯䅍䅁䅯䅂䅁䅁䅯眯䅅䅁䅅䅁䉁䅁䅁兂䅁䅁䅂べ睤兑杷允䅁䅁䅑䅁䑁䅁䅷䅁䭁䍁䄴䅁䭁佁䭳䅁䭁䡁䔰䅁䉁䅁䅁允䅁䅁䄴䅆䅁䑁䅅兎睁䑁䅕睎ㅁ䑁䅉睍硁䅁䅁䍄䉁䅁䅁䅂䅁䅁䅍䅄䅁䅁䅯睊䅅䅁䅯眶䅯䅁䅯䄷䅯䅁䅅䅁䉁䅁䅁杄啁䅁䅁兎㑁䑁䅙杍睁䑁䅁䅍睁䑁䅁䅁䵁䅉䅅䅁䕁䅁䅁睁䵁䅁䅁权㝃睁䅁权剁䅁䅁权䙁䅁䅁允䅁䅁䅅䅁佁䉁䅑䅁祁䑁䅅杍睁䑁䅁䅍睁䑁䅁䅍䅁䅁杷允䅁䅁䅍䅁䑁䅁䅷䅁䭁䥁䉧䅁䭁䉁䝷䅁䉁䅁䅁允䅁䅁䅯杍䅙䅁杷允䅁䅁䅑䅁䑁䅁䅷䅁䭁䡁䐸䅁䭁䉁䅅䅁䭁偁䈸䅁䉁䅁䅁允䅁䅁䄴䅆䅁䑁䅉䅎祁䑁䅧䅍睁䑁䅁䅍睁䅁䅁䍄䉁䅁䅁䅂䅁䅁䅍䅄䅁䅁䅯眫䅅䅁䅯睈䅙䅁䅯䅉䅙䅁䅅䅁䉁䅁䅁权䅃元䅁䍄䉁䅁䅁䅂䅁䅁䅍䅄䅁䅁䅯朴䅍䅁䅯权䅁䅁䅯兂䅁䅁䅅䅁䉁䅁䅁兂䥁䉲慸䑚湶睐杷允䅁䅁䅍䅁䑁䅁䅷䅁䭁偁䈴䅁䭁䉁䝧䅁䉁䅁䅁允䅁䅁䅯兏䅙䅁杷允䅁䅁䅑䅁䑁䅁䅷䅁䭁䕁䅑䅁䭁佁䭯䅁䭁䝁䔰䅁䉁䅁䅁允䅁䅁䄴䅄䅁䑁䅅杌祁䑁䅑杍䅁䅁杷允䅁䅁䅑䅁䑁䅁䅷䅁䭁䙁䌴䅁䭁䉁䅅䅁䭁䅁䅕䅁䉁䅁䅁允䅁䅁䄴䅆䅁䑁䅅䅍㍁䑁䅑䅍睁䑁䅁䅍睁䅁䅁䍄䉁䅁䅁䅂䅁䅁䅍䅄䅁䅁䅯具䅍䅁䅯䅂䅁䅁䅯眯䅅䅁䅅䅁䉁䅁䅁兂䅁䅁䅁橫匹兑杷允䅁䅁䅍䅁䑁䅁䅷䅁䭁乁䅣䅁䭁䍁䝑䅁䉁䅁䅁允䅁䅁䅯杨䄸䅁杷允䅁䅁䅍䅁䑁䅁䅷䅁䭁佁䅧䅁䭁䉁䝧䅁䉁䅁䅁允䅁䅁䅯兏䅙䅁杷允䅁䅁䅑䅁䑁䅁䅷䅁䭁䅁䈸䅁䭁佁䭣䅁䭁䝁䔰䅁䉁䅁䅁允䅁䅁䅕免獩䙈歰䕆䵁䅉䅅䅁䕁䅁䅁睁䵁䅁䅁权啂允䅁权瑄权䅁权瑂䅂䅁允䅁䅁䅅䅁䙁䕁椵䙅㕧側⽉䍄䉁䅁䅁睁䅁䅁䅍䅄䅁䅁䅯来䅅䅁䅯䅇䅙䅁䅅䅁䉁䅁䅁权㡂杂䅁䍄䉁䅁䅁䅂䅁䅁䅍䅄䅁䅁䅯杶䅁䅁䅯儶䅯䅁䅯全䅑䅁䅅䅁䉁䅁䅁兂䅁䅁䅁㙌框兑杷允䅁䅁䅑䅁䑁䅁䅷䅁䭁偁䉫䅁䭁佁䭯䅁䭁䡁䕅䅁䉁䅁䅁允䅁䅁䄴䅄䅁䑁䅁杌㉁䑁䅉免䅁䅁杷允䅁䅁䅑䅁䑁䅁䅷䅁䭁䵁䍳䅁䭁䅁䅯䅁䭁䅁䅕䅁䉁䅁䅁允䅁䅁䅕穊䥅䉲慸啂䵁䅉䅅䅁䕁䅁䅁睁䵁䅁䅁权慂䅁䅁权湄权䅁权䑃䅂䅁允䅁䅁䅅䅁䙁䕁楨欳灖杉䅂䍄䉁䅁䅁䅂䅁䅁䅍䅄䅁䅁䅯兙䅍䅁䅯充䅁䅁䅯兂䅁䅁䅅䅁䉁䅁䅁杄十䅁䅁䅎㍁䑁䅍䅍ぁ䑁䅁䅍睁䅁䅁䍄䉁䅁䅁䅂䅁䅁䅍䅄䅁䅁䅯䅩䅁䅁䅯眵䅯䅁䅯睧䅑䅁䅅䅁䉁䅁䅁兂祂ㅉ㡙卡な睐杷允䅁䅁䅑䅁䑁䅁䅷䅁䭁偁䅧䅁䭁佁䭙䅁䭁䥁䕍䅁䉁䅁䅁允䅁䅁䄴䅄䅁䑁䅅杌㉁䑁䅉䅎䅁䅁杷允䅁䅁䅑䅁䑁䅁䅷䅁䭁䑁䅷䅁䭁佁䭯䅁䭁䡁䕅䅁䉁䅁䅁允䅁䅁䄴䅄䅁䑁䅁杌㑁䑁䅙䅎䅁䅁杷允䅁䅁䅑䅁䑁䅁䅷䅁䭁䱁䉅䅁䭁佁䭣䅁䭁䝁䔰䅁䉁䅁䅁允䅁䅁䅕䉵䘶ㄶ㑅䕆䵁䅉䅅䅁䕁䅁䅁睁䵁䅁䅁权㕃允䅁权牄权䅁权硂䅂䅁允䅁䅁䅅䅁佁䉁䅑䅁穁䑁䅧杍睁䑁䅁䅍睁䑁䅁䅍䅁䅁杷允䅁䅁䅑䅁䑁䅁䅷䅁䭁䩁䑑䅁䭁䅁䅯䅁䭁偁䈸䅁䉁䅁䅁允䅁䅁䅕捷桱扒穢啃䵁䅉䅅䅁䕁䅁䅁睁䵁䅁䅁权允䅁䅁权畄权䅁权㥂䅂䅁允䅁䅁䅅䅁䙁䅁䅁䅁睂側䅰䍄䉁䅁䅁䅂䅁䅁䅍䅄䅁䅁䅯兌䅁䅁䅯朵䅯䅁䅯全䅑䅁䅅䅁䉁䅁䅁权䡂䅁䅁䍄䉁䅁䅁䅂䅁䅁䅍䅄䅁䅁䅯杣䅍䅁䅯权䅁䅁䅯眯䅅䅁䅅䅁䉁䅁䅁兂灁䥘䌯愹塧䅑杷允䅁䅁䅑䅁䑁䅁䅷䅁䭁䥁䑣䅁䭁䅁䅯䅁䭁䅁䅕䅁䉁䅁䅁允䅁䅁䅕硫䕧杖琴商䵁䅉䅅䅁䑁䅁䅁睁䵁䅁䅁权䥂䅁䅁权敁杂䅁允䅁䅁䅅䅁䭁䑁䝉䅁䵁䅉䅅䅁䕁䅁䅁睁䵁䅁䅁权呁䅁䅁权煄权䅁权硂䅂䅁允䅁䅁䅅䅁䭁䕁䅣䅁䵁䅉䅅䅁䕁䅁䅁睁䵁䅁䅁权瑄睁䅁权䭁䅁䅁权⽄允䅁允䅁䅁䅅䅁䙁乁欰潂噇硷䅬䍄䉁䅁䅁睁䅁䅁䅍䅄䅁䅁䅯睇䅅䅁䅯䅇䅙䅁䅅䅁䉁䅁䅁权㡂杂䅁䍄䉁䅁䅁䅂䅁䅁䅍䅄䅁䅁䅯杈䅁䅁䅯朶䅯䅁䅯兣䅑䅁䅅䅁䉁䅁䅁杄䵁䅁䅁免畁䑁䅁䅎硁䅁䅁䍄䉁䅁䅁䅂䅁䅁䅍䅄䅁䅁䅯杘䅅䅁䅯眵䅯䅁䅯全䅑䅁䅅䅁䉁䅁䅁兂橄婰䕶䱉潁䅑杷允䅁䅁䅑䅁䑁䅁䅷䅁䭁䱁䅉䅁䭁佁䭯䅁䭁䡁䕅䅁䉁䅁䅁允䅁䅁䄴䅄䅁䑁䅁杌睁䑁䅫䅏䅁䅁杷允䅁䅁䅑䅁䑁䅁䅷䅁䭁䱁䉣䅁䭁佁䭫䅁䭁䡁䔰䅁䉁䅁䅁允䅁䅁䅕䅁䅁䱁兄䕉䵅䅉䅅䅁䕁䅁䅁睁䵁䅁䅁权奄杁䅁权剁䅁䅁权⽄允䅁允䅁䅁䅅䅁佁䉁䅙䅁硁䑁䅫䅎睁䑁䅁䅍睁䑁䅁䅍睁䅁䅁䍄䉁䅁䅁䅂䅁䅁䅍䅄䅁䅁䅯䅬䅁䅁䅯朶䅯䅁䅯来䅑䅁䅅䅁䉁䅁䅁杄䵁䅁䅁䅍畁䑁䅉䅎㍁䅁䅁䍄䉁䅁䅁䅂䅁䅁䅍䅄䅁䅁䅯杒䅅䅁䅯朶䅯䅁䅯䅣䅑䅁䅅䅁䉁䅁䅁杄䵁䅁䅁䅍畁䑁䅅睍穁䅁䅁䍄䉁䅁䅁䅂䅁䅁䅍䅄䅁䅁䅯其䅁䅁䅯眵䅯䅁䅯睢䅑䅁䅅䅁䉁䅁䅁兂噄佥浫捍瑧䅑杷允䅁䅁䅑䅁䑁䅁䅷䅁䭁䩁䍫䅁䭁䅁䅑䅁䭁䅁䅕䅁䉁䅁䅁允䅁䅁䅕䅁䅁䅁圳ず䵅䅉䅅䅁䕁䅁䅁睁䵁䅁䅁权灁允䅁权牄权䅁权獄权䅁允䅁䅁䅅䅁佁䉁䅑䅁硁䑁䅕䅏穁䑁䅉睍穁䑁䅉睎䅁䅁杷允䅁䅁䅑䅁䑁䅁䅷䅁䭁䩁䍫䅁䭁䉁䅅䅁䭁䅁䅕䅁䉁䅁䅁允䅁䅁䄴䅆䅁䑁䅍免㑁䑁䅫䅍睁䑁䅁䅍睁䅁䅁䍄䉁䅁䅁䅂䅁䅁䅍䅄䅁䅁䅯兑䅁䅁䅯朶䅯䅁䅯来䅑䅁䅅䅁䉁䅁䅁杄䵁䅁䅁䅍畁䑁䅑睎祁䅁䅁䍄䉁䅁䅁䅂䅁䅁䅍䅄䅁䅁䅯睵䅉䅁䅯权䅁䅁䅯兂䅁䅁䅅䅁䉁䅁䅁兂癁匳䝑婧偕䅑杷允䅁䅁䅍䅁䑁䅁䅷䅁䭁乁䄴䅁䭁䉁䝧䅁䉁䅁䅁允䅁䅁䅯兇䅙䅁杷允䅁䅁䅑䅁䑁䅁䅷䅁䭁偁䅣䅁䭁佁䭣䅁䭁䥁䕕䅁䉁䅁䅁允䅁䅁䅕余兘瑉㕶え䵁䅉䅅䅁䕁䅁䅁睁䵁䅁䅁权䍁允䅁权畄权䅁权瑂䅂䅁允䅁䅁䅅䅁䙁䅁䅁䅁允歇䉤䍄䉁䅁䅁䅂䅁䅁䅍䅄䅁䅁䅯䅣䅅䅁䅯朵䅯䅁䅯睧䅑䅁䅅䅁䉁䅁䅁杄䵁䅁䅁免畁䑁䅍免ぁ䅁䅁䍄䉁䅁䅁䅂䅁䅁䅍䅄䅁䅁䅯睷䅉䅁䅯䅂䅁䅁䅯眯䅅䅁䅅䅁䉁䅁䅁兂䅁䅁䅁䑢摰兑杷允䅁䅁䅑䅁䑁䅁䅷䅁䭁乁䈴䅁䭁佁䭯䅁䭁䡁䕅䅁䉁䅁䅁允䅁䅁䄴䅄䅁䑁䅁杌ぁ䑁䅍杍䅁䅁杷允䅁䅁䅑䅁䑁䅁䅷䅁䭁䵁䍫䅁䭁䅁䅯䅁䭁偁䈸䅁䉁䅁䅁允䅁䅁䅕䵮村䡳潋䕉䵁䅉䅅䅁䕁䅁䅁睁䵁䅁䅁权㡁䅁䅁权䉁杁䅁权䍁杁䅁允䅁䅁䅅䅁䭁䕁䅣䅁䵁䅉䅅䅁䕁䅁䅁睁䵁䅁䅁权捄睁䅁权䕁䅁䅁权⽄允䅁允䅁䅁䅅䅁䙁䅁䅁䅁䵃㉃䈱䍄䉁䅁䅁䅂䅁䅁䅍䅄䅁䅁䅯䄷䅅䅁䅯䄶䅯䅁䅯全䅑䅁䅅䅁䉁䅁䅁杄佁䅁䅁杍㕁䍁䄴䅍ぁ</t>
  </si>
  <si>
    <t>䑁䅅䅁䵁䅉䅅䅁䕁䅁䅁睁䵁䅁䅁权㥄睁䅁权剁䅁䅁权䙁䅁䅁允䅁䅁䅅䅁佁䉁䅑䅁祁䑁䅁䅏睁䑁䅁䅍睁䑁䅁䅍䅁䅁杷允䅁䅁䅍䅁䑁䅁䅷䅁䭁䅁䉑䅁䭁䍁䝑䅁䉁䅁䅁允䅁䅁䅯睬䄸䅁杷允䅁䅁䅑䅁䑁䅁䅷䅁䭁䵁䉳䅁䭁佁䭯䅁䭁䝁䔰䅁䉁䅁䅁允䅁䅁䄴䅄䅁䑁䅁杌ㅁ䑁䅕兎䅁䅁杷允䅁䅁䅑䅁䑁䅁䅷䅁䭁䵁䉉䅁䭁䅁䅯䅁䭁䅁䅕䅁䉁䅁䅁允䅁䅁䅕扌摋㘷䝦啄䵁䅉䅅䅁䕁䅁䅁睁䵁䅁䅁权歁睁䅁权䕁䅁䅁权⽄允䅁允䅁䅁䅅䅁䙁䅁䅁䥁獂塃䉬䍄䉁䅁䅁睁䅁䅁䅍䅄䅁䅁䅯兩䅅䅁䅯䅊䅙䅁䅅䅁䉁䅁䅁权呄睄䅁䍄䉁䅁䅁䅂䅁䅁䅍䅄䅁䅁䅯䅸䅍䅁䅯权䅁䅁䅯兂䅁䅁䅅䅁䉁䅁䅁兂ㅂ硫䕧杖儴䅑杷允䅁䅁䅑䅁䑁䅁䅷䅁䭁䑁䅉䅁䭁佁䭯䅁䭁䡁䔰䅁䉁䅁䅁允䅁䅁䄴䅄䅁䑁䅁杌㉁䑁䅑李䅁䅁杷允䅁䅁䅑䅁䑁䅁䅷䅁䭁䩁䍅䅁䭁䅁䅯䅁䭁偁䈸䅁䉁䅁䅁允䅁䅁䅕䩡瑈䑦ㄫう䵁䅉䅅䅁䕁䅁䅁睁䵁䅁䅁权奁䅁䅁权浄权䅁权㥂䅂䅁允䅁䅁䅅䅁佁䅁䅷䅁硁䍁䄴䅏穁䑁䅕䅁䵁䅉䅅䅁䕁䅁䅁睁䵁䅁䅁权佃睁䅁权剁䅁䅁权䙁䅁䅁允䅁䅁䅅䅁佁䉁䅑䅁㉁䑁䅍杍㍁䑁䅍睍睁䑁䅁䅍䅁䅁杷允䅁䅁䅑䅁䑁䅁䅷䅁䭁䍁䅯䅁䭁佁䭧䅁䭁䡁䕯䅁䉁䅁䅁允䅁䅁䄴杄䅁䑁䅑䅍畁䑁䅍李㍁䅁䅁䍄䉁䅁䅁䅂䅁䅁䅍䅄䅁䅁䅯䅇䅅䅁䅯儷䅯䅁䅯䅣䅑䅁䅅䅁䉁䅁䅁兂歁䩬猰奺呦睐杷允䅁䅁䅑䅁䑁䅁䅷䅁䭁䉁䈸䅁䭁佁䭧䅁䭁䝁䔸䅁䉁䅁䅁允䅁䅁䄴杄䅁䑁䅍睍畁䑁䅉䅎㍁䅁䅁䍄䉁䅁䅁䅂䅁䅁䅍䅄䅁䅁䅯杪䅍䅁䅯权䅁䅁䅯兂䅁䅁䅅䅁䉁䅁䅁兂歂㥏倹婪䩣䅑杷允䅁䅁䅍䅁䑁䅁䅷䅁䭁佁䄰䅁䭁䉁䝧䅁䉁䅁䅁允䅁䅁䅯䅒䅙䅁杷允䅁䅁䅑䅁䑁䅁䅷䅁䭁䭁䉫䅁䭁佁䬰䅁䭁䡁䕯䅁䉁䅁䅁允䅁䅁䅕琯㑒匶硡歅䵁䅉䅅䅁䕁䅁䅁睁䵁䅁䅁权⽁䅁䅁权瑄权䅁权㙂䅂䅁允䅁䅁䅅䅁䙁䅁䍷㑋坣挲⼴䍄䉁䅁䅁䅂䅁䅁䅍䅄䅁䅁䅯䄳䅁䅁䅯儷䅯䅁䅯兦䅑䅁䅅䅁䉁䅁䅁兂䉃硪睕佖空睐杷允䅁䅁䅑䅁䑁䅁䅷䅁䭁偁䍍䅁䭁䅁䅯䅁䭁䅁䅕䅁䉁䅁䅁允䅁䅁䅕呣䬰㘱睎啃䵁䅉䅅䅁䕁䅁䅁睁䵁䅁䅁权䙁允䅁权湄权䅁权瑂䅂䅁允䅁䅁䅅䅁䙁䍁扐堫焵䑶䅂䍄䉁䅁䅁䅂䅁䅁䅍䅄䅁䅁䅯朲䅅䅁䅯权䅁䅁䅯䅂䅉䅁䅅䅁䉁䅁䅁兂⽁噎㘶兓楺睐杷允䅁䅁䅑䅁䑁䅁䅷䅁䭁偁䉷䅁䭁佁䭳䅁䭁䥁䕍䅁䉁䅁䅁允䅁䅁䄴䅆䅁䑁䅑䅍ぁ䑁䅧睎ぁ䑁䅫䅏㍁䅁䅁䍄䉁䅁䅁䅂䅁䅁䅍䅄䅁䅁䅯公䅁䅁䅯䄶䅯䅁䅯兣䅑䅁䅅䅁䉁䅁䅁杄佁䅁䅁免穁䍁䄴睎㕁䑁䅫䅁䵁䅉䅅䅁䕁䅁䅁睁䵁䅁䅁权允允䅁权䕁䅁䅁权䕁杁䅁允䅁䅁䅅䅁䙁䅁䅁䭁⽧牤䉂䍄䉁䅁䅁䅂䅁䅁䅍䅄䅁䅁䅯睩䅅䅁䅯朶䅯䅁䅯睧䅑䅁䅅䅁䉁䅁䅁杄䵁䅁䅁䅍畁䑁䅑免穁䅁䅁䍄䉁䅁䅁䅂䅁䅁䅍䅄䅁䅁䅯䄫䅍䅁䅯权䅁䅁䅯兂䅁䅁䅅䅁䉁䅁䅁兂卂䉵䘶㌶⭅䅑杷允䅁䅁䅑䅁䑁䅁䅷䅁䭁偁䐴䅁䭁䅁䅑䅁䭁䅁䅕䅁䉁䅁䅁允䅁䅁䅕䅁䅁佷㝦啤䵅䅉䅅䅁䑁䅁䅁睁䵁䅁䅁权㕁䅁䅁权捁杂䅁允䅁䅁䅅䅁䭁䝁䡧䅁䵁䅉䅅䅁䕁䅁䅁睁䵁䅁䅁权橁䅁䅁权瑄权䅁权獄权䅁允䅁䅁䅅䅁䙁䅁䉡啬䱏偢⽫䍄䉁䅁䅁䅂䅁䅁䅍䅄䅁䅁䅯兩䅍䅁䅯权䅁䅁䅯兂䅁䅁䅅䅁䉁䅁䅁兂湁免獩䙈奯䅑杷允䅁䅁䅍䅁䑁䅁䅷䅁䭁佁䅕䅁䭁䉁䝷䅁䉁䅁䅁允䅁䅁䅯其䅙䅁杷允䅁䅁䅑䅁䑁䅁䅷䅁䭁䝁䉑䅁䭁䅁䅯䅁䭁䅁䍑䅁䉁䅁䅁允䅁䅁䅕渫焵䡶呑䕌䵁䅉䅅䅁䕁䅁䅁睁䵁䅁䅁权敄杁䅁权䭁䅁䅁权䙁䅁䅁允䅁䅁䅅䅁䙁䕁㍷啩杆儵䄹䍄䉁䅁䅁睁䅁䅁䅍䅄䅁䅁䅯睏䅁䅁䅯杈䅙䅁䅅䅁䉁䅁䅁权晄睂䅁䍄䉁䅁䅁䅂䅁䅁䅍䅄䅁䅁䅯睁䅁䅁䅯朶䅯䅁䅯全䅑䅁䅅䅁䉁䅁䅁杄䭁䅁䅁䅍畁䑁䅙睍䅁䅁杷允䅁䅁䅑䅁䑁䅁䅷䅁䭁偁䉫䅁䭁佁䬰䅁䭁䝁䔸䅁䉁䅁䅁允䅁䅁䅕㥆佮ㄹ橎啊䵁䅉䅅䅁䕁䅁䅁睁䵁䅁䅁权浄睁䅁权䕁䅁䅁权䙁䅁䅁允䅁䅁䅅䅁䙁䅁䅁䅁呃䙦䉎䍄䉁䅁䅁䅂䅁䅁䅍䅄䅁䅁䅯儵䅍䅁䅯䅂䅁䅁䅯兂䅁䅁䅅䅁䉁䅁䅁兂䅁䅁䅃䉓㑖兑杷允䅁䅁䅑䅁䑁䅁䅷䅁䭁䙁䄰䅁䭁佁䬴䅁䭁佁䭷䅁䉁䅁䅁允䅁䅁䅕䅁䅁䅁剁歉䵅䅉䅅䅁䕁䅁䅁睁䵁䅁䅁权⭄䅁䅁权晁杂䅁权杁杂䅁允䅁䅁䅅䅁䭁䭁䩁䅁䵁䅉䅅䅁䕁䅁䅁睁䵁䅁䅁权䉁允䅁权畄权䅁权硂䅂䅁允䅁䅁䅅䅁䙁䅁䅁䅁浃ㅅ䉒䍄䉁䅁䅁䅂䅁䅁䅍䅄䅁䅁䅯睅䅅䅁䅯儷䅯䅁䅯䅣䅑䅁䅅䅁䉁䅁䅁兂㍁啩杆搵㡄睐杷允䅁䅁䅑䅁䑁䅁䅷䅁䭁䵁䉑䅁䭁佁䬴䅁䭁䝁䔰䅁䉁䅁䅁允䅁䅁䅕䅁䅁䵁硁䔫䵁䅉䅅䅁䕁䅁䅁睁䵁䅁䅁权汄睁䅁权剁䅁䅁权䙁䅁䅁允䅁䅁䅅䅁佁䉁䅙䅁硁䑁䅁兏㑁䑁䅁䅍睁䑁䅁䅍睁䅁䅁䍄䉁䅁䅁䅂䅁䅁䅍䅄䅁䅁䅯䅕䅅䅁䅯朷䅯䅁䅯䅣䅑䅁䅅䅁䉁䅁䅁兂䅁䅁䅁䉑嘴兑杷允䅁䅁䅑䅁䑁䅁䅷䅁䭁䭁䉯䅁䭁䅁䅯䅁䭁䅁䍑䅁䉁䅁䅁允䅁䅁䅯睒䅁䅁杷允䅁䅁䅑䅁䑁䅁䅷䅁䭁䩁䅍䅁䭁佁䭫䅁䭁佁䭷䅁䉁䅁䅁允䅁䅁䅕䅁䅁䥁⭂〯䵁䅉䅅䅁䕁䅁䅁睁䵁䅁䅁权慄杁䅁权䭁䅁䅁权⽄允䅁允䅁䅁䅅䅁䙁䝁光䑗ね䉹䅌䍄䉁䅁䅁䅂䅁䅁䅍䅄䅁䅁䅯䅈䅅䅁䅯朶䅯䅁䅯睧䅑䅁䅅䅁䉁䅁䅁杄䵁䅁䅁䅍畁䑁䅅李硁䅁䅁䍄䉁䅁䅁䅂䅁䅁䅍䅄䅁䅁䅯朰䅅䅁䅯朵䅯䅁䅯兢䅑䅁䅅䅁䉁䅁䅁杄䵁䅁䅁睍畁䑁䅍杍㕁䅁䅁䍄䉁䅁䅁䅂䅁䅁䅍䅄䅁䅁䅯䅍䅁䅁䅯允䅉䅁䅯睁䅉䅁䅅䅁䉁䅁䅁兂桂か搸䭖楢䅑杷允䅁䅁䅑䅁䑁䅁䅷䅁䭁佁䑕䅁䭁䅁䅯䅁䭁䅁䅕䅁䉁䅁䅁允䅁䅁䅕㡧䭄啯㉗䕂䵁䅉䅅䅁䕁䅁䅁睁䵁䅁䅁权楄䅁䅁权潄权䅁权獄权䅁允䅁䅁䅅䅁佁䅁䄴䅁瑁䑁䅅杌ぁ䑁䅙杍䅁䅁杷允䅁䅁䅑䅁䑁䅁䅷䅁䭁䥁䉁䅁䭁䉁䜸䅁䭁䍁䝁䅁䉁䅁䅁允䅁䅁䅯䅷䅣䅁杷允䅁䅁䅑䅁䑁䅁䅷䅁䭁䱁䍫䅁䭁䅁䅑䅁䭁䅁䅕䅁䉁䅁䅁允䅁䅁䅕䅁䅁乧栯䕥䵅䅉䅅䅁䕁䅁䅁睁䵁䅁䅁权㑃允䅁权煄权䅁权䙃䅂䅁允䅁䅁䅅䅁佁䅁䅷䅁睁䍁䄴䅎睁䑁䅫䅁䵁䅉䅅䅁䕁䅁䅁睁䵁䅁䅁权㉃杁䅁权䭁䅁䅁权䙁䅁䅁允䅁䅁䅅䅁䙁䉁畓⭒㙆䅆䄵䍄䉁䅁䅁䅂䅁䅁䅍䅄䅁䅁䅯兵䅉䅁䅯充䅁䅁䅯兂䅁䅁䅅䅁䉁䅁䅁杄啁䅁䅁李ぁ䑁䅁䅍睁䑁䅁䅍睁䑁䅁䅁䵁䅉䅅䅁䕁䅁䅁睁䵁䅁䅁权䑂䅁䅁权䭁䅁䅁权䙁䅁䅁允䅁䅁䅅䅁䙁佁㠵穐敖楥䅊䍄䉁䅁䅁䅂䅁䅁䅍䅄䅁䅁䅯眯䅍䅁䅯权䅁䅁䅯兂䅁䅁䅅䅁䉁䅁䅁兂湁免獩䙈獲睐杷允䅁䅁䅑䅁䑁䅁䅷䅁䭁䱁䄰䅁䭁佁䭳䅁䭁䝁䔰䅁䉁䅁䅁允䅁䅁䄴䅆䅁䑁䅫睎穁䑁䅁睎㕁䑁䅁䅍睁䅁䅁䍄䉁䅁䅁䅂䅁䅁䅍䅄䅁䅁䅯儯䅁䅁䅯朶䅯䅁䅯睢䅑䅁䅅䅁䉁䅁䅁杄䭁䅁䅁免畁䑁䅑䅎䅁䅁杷允䅁䅁䅑䅁䑁䅁䅷䅁䭁䵁䑅䅁䭁䅁䅯䅁䭁䅁䅕䅁䉁䅁䅁允䅁䅁䅕扏䥔牤昴ぅ䵁䅉䅅䅁䑁䅁䅁睁䵁䅁䅁权㉁䅁䅁权奁杂䅁允䅁䅁䅅䅁䭁䕁䝯䅁䵁䅉䅅䅁䑁䅁䅁睁䵁䅁䅁权呄允䅁权敁杂䅁允䅁䅁䅅䅁䭁䡁䡉䅁䵁䅉䅅䅁䕁䅁䅁睁䵁䅁䅁权䍃杁䅁权剁䅁䅁权⽄允䅁允䅁䅁䅅䅁佁䉁䅉䅁硁䑁䅫睎㑁䑁䅣䅍睁䑁䅁䅁䵁䅉䅅䅁䕁䅁䅁睁䵁䅁䅁权佂䅁䅁权瑄权䅁权療䅂䅁允䅁䅁䅅䅁䙁䡁㥅瑃橥偣⽅䍄䉁䅁䅁䅂䅁䅁䅍䅄䅁䅁䅯睌䅍䅁䅯权䅁䅁䅯眯䅅䅁䅅䅁䉁䅁䅁兂䱃佢㝦晱睈睐杷允䅁䅁䅑䅁䑁䅁䅷䅁䭁䝁䉯䅁䭁佁䭙䅁䭁䝁䔰䅁䉁䅁䅁允䅁䅁䄴䅄䅁䑁䅉杌睁䑁䅫杍䅁䅁杷允䅁䅁䅑䅁䑁䅁䅷䅁䭁䙁䑧䅁䭁䅁䅑䅁䭁偁䈸䅁䉁䅁䅁允䅁䅁䅕䅁䅁䡁䩑武䵅䅉䅅䅁䕁䅁䅁睁䵁䅁䅁权䅁䅂䅁权䭁䅁䅁权䙁䅁䅁允䅁䅁䅅䅁䙁䥁噇㑑獴硚䅬䍄䉁䅁䅁䅂䅁䅁䅍䅄䅁䅁䅯䅔䅁䅁䅯权䅁䅁䅯兂䅁䅁䅅䅁䉁䅁䅁兂㙄浦㡱䱤硍䅑杷允䅁䅁䅑䅁䑁䅁䅷䅁䭁佁䑣䅁䭁䉁䅅䅁䭁偁䈸䅁䉁䅁䅁允䅁䅁䄴䅆䅁䑁䅅免㑁䑁䅉䅏睁䑁䅕䅍睁䅁䅁䍄䉁䅁䅁䅂䅁䅁䅍䅄䅁䅁䅯兆䅁䅁䅯朷䅯䅁䅯睢䅑䅁䅅䅁䉁䅁䅁兂䅁䅁䅁䍉䱫兑杷允䅁䅁䅑䅁䑁䅁䅷䅁䭁䑁䅫䅁䭁佁䭧䅁䭁䡁䕁䅁䉁䅁䅁允䅁䅁䄴杄䅁䑁䅉免畁䑁䅕睍㍁䅁䅁䍄䉁䅁䅁䅂䅁䅁䅍䅄䅁䅁䅯䅶䅁䅁䅯儶䅯䅁䅯䄷䅯䅁䅅䅁䉁䅁䅁兂䅁䅁䅁䱅浙兑杷允䅁䅁䅑䅁䑁䅁䅷䅁䭁䙁䉯䅁䭁佁䭣䅁䭁䥁䕍䅁䉁䅁䅁允䅁䅁䅕㥏倹婪畦啊䵁䅉䅅䅁䕁䅁䅁睁䵁䅁䅁权灃䅁䅁权晁杂䅁权杁杂䅁允䅁䅁䅅䅁䭁䥁䥕䅁䵁䅉䅅䅁䕁䅁䅁睁䵁䅁䅁权㕄䅁䅁权灄权䅁权獄权䅁允䅁䅁䅅䅁䙁䅁䅁䅁睃呂䈱䍄䉁䅁䅁䅂䅁䅁䅍䅄䅁䅁䅯睑䅍䅁䅯䅂䅁䅁䅯兂䅁䅁䅅䅁䉁䅁䅁兂䅁䅁䅃䙘器兑杷允䅁䅁䅑䅁䑁䅁䅷䅁䭁䭁䉑䅁䭁佁䭙䅁䭁䡁䕅䅁䉁䅁䅁允䅁䅁䄴䅄䅁䑁䅁杌㍁䑁䅣李䅁䅁杷允䅁䅁䅑䅁䑁䅁䅷䅁䭁偁䉉䅁䭁佁䭣䅁䭁䥁䕕䅁䉁䅁䅁允䅁䅁䅕㉩湺㘫确商䵁䅉䅅䅁䕁䅁䅁睁䵁䅁䅁权䉃杁䅁权䕁䅁䅁权⽄允䅁允䅁䅁䅅䅁䙁䅁䅁䭁⽁婺䉴䍄䉁䅁䅁䅂䅁䅁䅍䅄䅁䅁䅯睮䅍䅁䅯充䅁䅁䅯兂䅁䅁䅅䅁䉁䅁䅁杄啁䅁䅁杍祁䑁䅑䅏睁䑁䅁䅍睁䑁䅁䅁䵁䅉䅅䅁䕁䅁䅁睁䵁䅁䅁权䑃䅁䅁权畄权䅁权㙂䅂䅁允䅁䅁䅅䅁䙁䅁䅁䅁潄桕䉖䍄䉁䅁䅁䅂䅁䅁䅍䅄䅁䅁䅯儲䅅䅁䅯眶䅯䅁䅯全䅑䅁䅅䅁䉁䅁䅁杄啁䅁䅁兎㍁䑁䅉李祁䑁䅕免穁䑁䅍䅁䵁䅉䅅䅁䕁䅁䅁睁䵁䅁䅁权䕃䅁䅁权灄权䅁权瑂䅂䅁允䅁䅁䅅䅁䙁䅁䅁䅁杂桦䉊䍄䉁䅁䅁䅂䅁䅁䅍䅄䅁䅁䅯八䅅䅁䅯眶䅯䅁䅯全䅑䅁䅅䅁䉁䅁䅁杄啁䅁䅁睍ぁ䑁䅫杍㍁䑁䅕睎㍁䑁䅕䅁䵁䅉䅅䅁䕁䅁䅁睁䵁䅁䅁权睃杁䅁权䭁䅁䅁权⽄允䅁允䅁䅁䅅䅁䙁䵁桵扒穢卶䅊䍄䉁䅁䅁䅂䅁䅁䅍䅄䅁䅁䅯䅷䅅䅁䅯朶䅯䅁䅯䄷䅯䅁䅅䅁䉁䅁䅁杄䵁䅁䅁䅍畁䑁䅉李硁䅁䅁䍄䉁䅁䅁䅂䅁䅁䅍䅄䅁䅁䅯杁䅑䅁䅯䅂䅁䅁䅯兂䅁䅁䅅䅁䉁䅁䅁兂䅁䅁䅁㙃婬兑杷允䅁䅁䅍䅁䑁䅁䅷䅁䭁佁䉷䅁䭁䉁䝷䅁䉁䅁䅁允䅁䅁䅯睒䅙䅁杷允䅁䅁䅑䅁䑁䅁䅷䅁䭁䵁䄰䅁䭁佁䭳䅁䭁䡁䕯䅁䉁䅁䅁允䅁䅁䄴䅆䅁䑁䅍䅍ぁ䑁䅫李ぁ䑁䅧杍ㅁ䅁䅁䍄䉁䅁䅁䅂䅁䅁䅍䅄䅁䅁䅯朶䅅䅁䅯儷䅯䅁䅯来䅑䅁䅅䅁䉁䅁䅁兂卂䉵䘶ㄶ䥈睐杷允䅁䅁䅑䅁䑁䅁䅷䅁䭁䙁䄸䅁䭁佁䭙䅁䭁䡁䕯䅁䉁䅁䅁允䅁䅁䄴䅄䅁䑁䅅杌睁䑁䅉兏䅁䅁杷允䅁䅁䅑䅁䑁䅁䅷䅁䭁䡁䄰䅁䭁佁䭫䅁䭁䡁䕁䅁䉁䅁䅁允䅁䅁䅕䅁䅁䕁㡁䕁䵅䅉䅅䅁䕁䅁䅁睁䵁䅁䅁权睂杁䅁权䭁䅁䅁权⽄允䅁允䅁䅁䅅䅁䙁䙁乃㉬匴硧䅚䍄䉁䅁䅁䅂䅁䅁䅍䅄䅁䅁䅯睬䅁䅁䅯朶䅯䅁䅯兢䅑䅁䅅䅁䉁䅁䅁杄䵁䅁䅁䅍畁䑁䅧䅍ㅁ䅁䅁䍄䉁䅁䅁䅂䅁䅁䅍䅄䅁䅁䅯儴䅁䅁䅯䄶䅯䅁䅯䅣䅑䅁䅅䅁䉁䅁䅁杄佁䅁䅁免祁䍁䄴䅎睁䑁䅅䅁䵁䅉䅅䅁䕁䅁䅁睁䵁䅁䅁权睁允䅁权煄权䅁权療䅂䅁允䅁䅁䅅䅁佁䅁䅷䅁睁䍁䄴免㍁䑁䅍䅁䵁䅉䅅䅁䕁䅁䅁睁䵁䅁䅁权坃杁䅁权剁䅁䅁权⽄允䅁允䅁䅁䅅䅁佁䉁䅙䅁硁䑁䅑兎ぁ䑁䅁䅍睁䑁䅁䅍睁䅁䅁䍄䉁䅁䅁䅂䅁䅁䅍䅄䅁䅁䅯杮䅅䅁䅯䄶䅯䅁䅯睧䅑䅁䅅䅁䉁䅁䅁杄佁䅁䅁杍㉁䍁䄴䅎ㅁ䑁䅣䅁䵁䅉䅅䅁䕁䅁䅁睁䵁䅁䅁权晄睁䅁权剁䅁䅁权䙁䅁䅁允䅁䅁䅅䅁佁䉁䅑䅁穁䑁䅍免㕁䑁䅁䅍睁䑁䅁䅍䅁䅁杷允䅁䅁䅑䅁䑁䅁䅷䅁䭁䍁䉯䅁䭁佁䭧䅁䭁䡁䔰䅁䉁䅁䅁允䅁䅁䄴杄䅁䑁䅉䅍畁䑁䅅䅎㉁䅁䅁䍄䉁䅁䅁䅂䅁䅁䅍䅄䅁䅁䅯朹䅅䅁䅯眶䅯䅁䅯䄷䅯䅁䅅䅁䉁䅁䅁杄坁䅁䅁免ㅁ䑁䅙䅍祁䑁䅫䅎穁䑁䅫睍䅁䅁杷允䅁䅁䅑䅁䑁䅁䅷䅁䭁䅁䕍䅁䭁䅁䅑䅁䭁䅁䅕䅁䉁䅁䅁允䅁䅁䅕䅁䅁偧桇止䵅䅉䅅䅁䕁䅁䅁睁䵁䅁䅁权䕄䅁䅁权畄权䅁权獄权䅁允䅁䅁䅅䅁䙁䅁䅁䅁䅃硨䉆䍄䉁䅁䅁䅂䅁䅁䅍䅄䅁䅁䅯兢䅉䅁䅯权䅁䅁䅯眯䅅䅁䅅䅁䉁䅁䅁兂敃㘷䝦穓汦睐杷允䅁䅁䅑䅁䑁䅁䅷䅁䭁䉁䉑䅁䭁佁䭧䅁䭁䥁䕍䅁䉁䅁䅁允䅁䅁䄴杄䅁䑁䅍䅍畁䑁䅕李㉁䅁䅁䍄䉁䅁䅁䅂䅁䅁䅍䅄䅁䅁䅯睤䅅䅁䅯眵䅯䅁䅯兢䅑䅁䅅䅁䉁䅁䅁兂牁硨婢湺奣䅑杷允䅁䅁䅑䅁䑁䅁䅷䅁䭁䕁䉣䅁䭁佁䭧䅁䭁䡁䔰䅁䉁䅁䅁允䅁䅁䄴杄䅁䑁䅉兏畁䑁䅁䅎硁䅁䅁䍄䉁䅁䅁䅂䅁䅁䅍䅄䅁䅁䅯杯䅅䅁䅯儷䅯䅁䅯䄷䅯䅁䅅䅁䉁䅁䅁兂䍂余兘瑉汶睐杷允䅁䅁䅑䅁䑁䅁䅷䅁䭁乁䉍䅁䭁佁䭙䅁䭁佁䭷䅁䉁䅁䅁允䅁䅁䅯睒䅁䅁杷允䅁䅁䅑䅁䑁䅁䅷䅁䭁䕁䑉䅁䭁䉁䅅䅁䭁偁䈸䅁䉁䅁䅁允䅁䅁䄴䅇䅁䑁䅉兎睁䑁䅣䅍睁䑁䅁䅍睁䑁䅁䅍䅁䅁杷允䅁䅁䅍䅁䑁䅁䅷䅁䭁䅁䉳䅁䭁䉁䜴䅁䉁䅁䅁允䅁䅁䅯杫䅙䅁杷允䅁䅁䅑䅁䑁䅁䅷䅁䭁䍁䅍䅁䭁佁䬰䅁䭁䥁䕕䅁䉁䅁䅁允䅁䅁䅕㉩湺㘫确樹䴸䅉䅅䅁䕁䅁䅁睁䵁䅁䅁权杁䅁䅁权潄权䅁权睂䅂䅁允䅁䅁䅅䅁䭁䕁䅣䅁䵁䅉䅅䅁䕁䅁䅁睁䵁䅁䅁权䑁䅂䅁权剁䅁䅁权䙁䅁䅁允䅁䅁䅅䅁佁䉁䅑䅁祁䑁䅉李睁䑁䅁䅍睁䑁䅁䅍䅁䅁杷允䅁䅁䅑䅁䑁䅁䅷䅁䭁䙁䅑䅁䭁佁䭣䅁䭁䥁䕕䅁䉁䅁䅁允䅁䅁䅕へ㍳啩杆歁䵁䅉䅅䅁䕁䅁䅁睁䵁䅁䅁权ㅂ允䅁权畄权䅁权䙃䅂䅁允䅁䅁䅅䅁䙁䅁䅁䅁元䕔䉬䍄䉁䅁䅁䅂䅁䅁䅍䅄䅁䅁䅯末䅁䅁䅯充䅁䅁䅯兂䅁䅁䅅䅁䉁䅁䅁杄啁䅁䅁杍睁䑁䅕兎㕁䑁䅅䅍睁䑁䅁䅁䵁䅉䅅䅁䕁䅁䅁睁䵁䅁䅁权䵄允䅁权潄权䅁权㙂䅂䅁允䅁䅁䅅䅁佁䅁䅷䅁ㅁ䍁䄴䅏㍁䑁䅙䅁䵁䅉䅅䅁䕁䅁䅁睁䵁䅁䅁权䭂杁䅁权䕁䅁䅁权⽄允䅁允䅁䅁䅅䅁䙁䅁䅁䥁奂夶䉂䍄䉁䅁䅁睁䅁䅁䅍䅄䅁䅁䅯䅎䅁䅁䅯杈䅙䅁䅅䅁䉁䅁䅁权流元䅁䍄䉁䅁䅁䅂䅁䅁䅍䅄䅁䅁䅯典䅅䅁䅯䄶䅯䅁䅯全䅑䅁䅅䅁䉁䅁䅁杄佁䅁䅁免穁䍁䄴兎㍁䑁䅍䅁䵁䅉䅅䅁䑁䅁䅁睁䵁䅁䅁权塁允䅁权捁杂䅁允䅁䅁䅅䅁䭁䉁䨸䅁䵁䅉䅅䅁䕁䅁䅁睁䵁䅁䅁权捃䅁䅁权畄权䅁权獄权䅁允䅁䅁䅅䅁䙁䅁䅁䅁睃祒䉊䍄䉁䅁䅁睁䅁䅁䅍䅄䅁䅁䅯兎䅅䅁䅯杇䅙䅁䅅䅁䉁䅁䅁权㡁䅃䅁䍄䉁䅁䅁睁䅁䅁䅍䅄䅁䅁䅯睹䅅䅁䅯杊䅙䅁䅅䅁䉁䅁䅁杄䵁䅁䅁兏穁䍁䄴李㕁䅁䅁䍄䉁䅁䅁䅂䅁䅁䅍䅄䅁䅁䅯李䅅䅁䅯权䅁䅁䅯䅂䅉䅁䅅䅁䉁䅁䅁兂㉃⼸唳佥坮睐杷允䅁䅁䅑䅁䑁䅁䅷䅁䭁䩁䉑䅁䭁佁䭣䅁䭁䡁䕯䅁䉁䅁䅁允䅁䅁䅕渫焵䡶呑啈䵁䅉䅅䅁䕁䅁䅁睁䵁䅁䅁权䕁䅂䅁权䕁䅁䅁权䙁䅁䅁允䅁䅁䅅䅁䙁䅁䅁䥁潄㕭䉬䍄䉁䅁䅁䅂䅁䅁䅍䅄䅁䅁䅯杯䅅䅁䅯儷䅯䅁䅯睢䅑䅁䅅䅁䉁䅁䅁兂汄䌰扌堫洷睐杷允䅁䅁䅍䅁䑁䅁䅷䅁䭁乁䅫䅁䭁䉁䝧䅁䉁䅁䅁允䅁䅁䅯兏䅙䅁杷允䅁䅁䅑䅁䑁䅁䅷䅁䭁乁䅳䅁䭁佁䬰䅁䭁䥁䕕䅁䉁䅁䅁允䅁䅁䅕児塲㍯㥁䐯䴸䅉䅅䅁䕁䅁䅁睁䵁䅁䅁权⭄䅁䅁权湄权䅁权硂䅂䅁允䅁䅁䅅䅁䙁䡁潎敫㠱祦䅸䍄䉁䅁䅁䅂䅁䅁䅍䅄䅁䅁䅯杵䅅䅁䅯朶䅯䅁䅯兣䅑䅁䅅䅁䉁䅁䅁杄䵁䅁䅁䅍畁䑁䅧䅎㕁䅁䅁䍄䉁䅁䅁䅂䅁䅁䅍䅄䅁䅁䅯內䅅䅁䅯朶䅯䅁䅯睧䅑䅁䅅䅁䉁䅁䅁杄䵁䅁䅁䅍畁䑁䅍李㕁䅁䅁䍄䉁䅁䅁䅂䅁䅁䅍䅄䅁䅁䅯䅂䅑䅁䅯充䅁䅁䅯兂䅁䅁䅅䅁䉁䅁䅁杄啁䅁䅁䅎㉁䑁䅉䅏睁䑁䅁䅍睁䑁䅁䅁䵁䅉䅅䅁䕁䅁䅁睁䵁䅁䅁权䕁䅂䅁权䭁䅁䅁权䙁䅁䅁允䅁䅁䅅䅁䙁䕁䱓佢㝦剋䄱䍄䉁䅁䅁䅂䅁䅁䅍䅄䅁䅁䅯允䅅䅁䅯朶䅯䅁䅯睧䅑䅁䅅䅁䉁䅁䅁杄䵁䅁䅁䅍畁䑁䅕李ぁ䅁䅁䍄䉁䅁䅁䅂䅁䅁䅍䅄䅁䅁䅯兂䅑䅁䅯䅂䅁䅁䅯兂䅁䅁䅅䅁䉁䅁䅁兂䅁䅁䅁䩏畂兑杷允䅁䅁䅑䅁䑁䅁䅷䅁䭁䙁䉉䅁䭁佁䬰䅁䭁䝁䔰䅁䉁䅁䅁允䅁䅁䅕⼵灵搸乊䐯䴸䅉䅅䅁䕁䅁䅁睁䵁䅁䅁权扄䅁䅁权潄权䅁权睂䅂䅁允䅁䅁䅅䅁佁䅁䄴䅁ぁ䑁䅙杌㑁䑁䅧兎䅁䅁杷允䅁䅁䅑䅁䑁䅁䅷䅁䭁佁䅷䅁䭁䅁䅯䅁䭁䅁䅕䅁䉁䅁䅁允䅁䅁䅕〰椱䙅㕩歐䵁䅉䅅䅁䕁䅁䅁睁䵁䅁䅁权歃允䅁权煄权䅁权療䅂䅁允䅁䅁䅅䅁佁䅁䅷䅁睁䍁䄴睍ぁ䑁䅉䅁䵁䅉䅅䅁䕁䅁䅁睁䵁䅁䅁权䙁䅂䅁权剁䅁䅁权䙁䅁䅁允䅁䅁䅅䅁佁䉁䅑䅁穁䑁䅅兎ㅁ䑁䅁䅍睁䑁䅁䅍䅁䅁杷允䅁䅁䅍䅁䑁䅁䅷䅁䭁偁䅷䅁䭁䉁䝧䅁䉁䅁䅁允䅁䅁䅯克䅙䅁杷允䅁䅁䅑䅁䑁䅁䅷䅁䭁䑁䉳䅁䭁佁䭣䅁䭁䡁䕯䅁䉁䅁䅁允䅁䅁䅕硢䑋䵷桯啊䵁䅉䅅䅁䕁䅁䅁睁䵁䅁䅁权㝃允䅁权牄权䅁权瑂䅂䅁允䅁䅁䅅䅁佁䉁䅑䅁㑁䑁䅕䅎睁䑁䅁䅍睁䑁䅁䅍䅁䅁杷允䅁䅁䅑䅁䑁䅁䅷䅁䭁䍁䉫䅁䭁佁䭙䅁䭁䡁䕯䅁䉁䅁䅁允䅁䅁䄴䅄䅁䑁䅁杌㑁䑁䅍睍䅁䅁杷允䅁䅁䅑䅁䑁䅁䅷䅁䭁䕁䍉䅁䭁䉁䅅䅁䭁䅁䅕䅁䉁䅁䅁允䅁䅁䄴杅䅁䑁䅑睎㕁䑁䅁䅍睁䑁䅁䅍䅁䅁杷允䅁䅁䅑䅁䑁䅁䅷䅁䭁䱁䄰䅁䭁佁䭳䅁䭁䥁䕍䅁䉁䅁䅁允䅁䅁䄴杆䅁䑁䅅䅍ぁ䑁䅣䅎㑁䑁䅕䅍睁䑁䅁䅁䵁䅉䅅䅁䕁䅁䅁睁䵁䅁䅁权杁睁䅁权䭁䅁䅁权䙁䅁䅁允䅁䅁䅅䅁䙁偁灹搸乊杙䅂䍄䉁䅁䅁睁䅁䅁䅍䅄䅁䅁䅯䅶䅅䅁䅯杊䅙䅁䅅䅁䉁䅁䅁杄佁䅁䅁免睁䑁䅁杌穁䑁䅫䅁䵁䅉䅅䅁䕁䅁䅁睁䵁䅁䅁权扁䅁䅁权牄权䅁权㙂䅂䅁允䅁䅁䅅䅁佁䉁䅑䅁ㅁ䑁䅉李睁䑁䅁免睁䑁䅁䅍䅁䅁杷允䅁䅁䅑䅁䑁䅁䅷䅁䭁䝁䈰䅁䭁佁䭧䅁䭁䥁䕍䅁䉁䅁䅁允䅁䅁䄴杄䅁䑁䅑杍畁䑁䅫免ㅁ䅁䅁䍄䉁䅁䅁䅂䅁䅁䅍䅄䅁䅁䅯杉䅍䅁䅯䅂䅁䅁䅯兂䅁䅁䅅䅁䉁䅁䅁兂䅁䅁䅃扇睖兑杷允䅁䅁䅑䅁䑁䅁䅷䅁䭁乁䅫䅁䭁佁䭳䅁䭁䥁䕕䅁䉁䅁䅁允䅁䅁䄴杆䅁䑁䅣䅎穁䑁䅅䅍睁䑁䅁䅍睁䑁䅁䅁䵁䅉䅅䅁䕁䅁䅁睁䵁䅁䅁权㕄䅁䅁权䉁杁䅁权䍁杁䅁允䅁䅁䅅䅁䙁䑁权䉏㕺畓䅤䍄䉁䅁䅁䅂䅁䅁䅍䅄䅁䅁䅯兙䅅䅁䅯儶䅯䅁䅯全䅑䅁䅅䅁䉁䅁䅁兂䅁䅁䅁䩑祔䅑杷允䅁䅁䅍䅁䑁䅁䅷䅁䭁䵁䅅䅁䭁䉁䜴䅁䉁䅁䅁允䅁䅁䅯兢䅧䅁杷允䅁䅁䅑䅁䑁䅁䅷䅁䭁䝁䅷䅁䭁佁䭣䅁䭁䥁䕍䅁䉁䅁䅁允䅁䅁䅕浗㝑〳丯䕉䵁䅉䅅䅁䕁䅁䅁睁䵁䅁䅁权硂䅁䅁权灄权䅁权䑃䅂䅁允䅁䅁䅅䅁䙁䅁䅁䅁䅄睥䉒䍄䉁䅁䅁䅂䅁䅁䅍䅄䅁䅁䅯兮䅁䅁䅯䄶䅯䅁䅯睧䅑䅁䅅䅁䉁䅁䅁杄佁䅁䅁杍硁䍁䄴兎㑁䑁䅉䅁䵁䅉䅅䅁䕁䅁䅁睁䵁䅁䅁权楃睁䅁权䕁䅁䅁权⽄允䅁允䅁䅁䅅䅁䙁䅁䅁䥁ㅁ䕖䉨䍄䉁䅁䅁䅂䅁䅁䅍䅄䅁䅁䅯䅹䅉䅁䅯充䅁䅁䅯兂䅁䅁䅅䅁䉁䅁䅁杄坁䅁䅁免硁䑁䅕兏睁䑁䅁䅍睁䑁䅁䅍䅁䅁杷允䅁䅁䅑䅁䑁䅁䅷䅁䭁䅁䄰䅁䭁佁䭙䅁䭁佁䭷䅁䉁䅁䅁允䅁䅁䄴权䅁䑁䅁杌㍁䑁䅙䅁䵁䅉䅅䅁䕁䅁䅁睁䵁䅁䅁权䝂䅁䅁权畄权䅁权䑃䅂䅁允䅁䅁䅅䅁䙁䅁䅁䅁权术䈹䍄䉁䅁䅁䅂䅁䅁䅍䅄䅁䅁䅯杒䅍䅁䅯权䅁䅁䅯眯䅅䅁䅅䅁䉁䅁䅁兂い搯㑒匶偙䅑杷允䅁䅁䅍䅁䑁䅁䅷䅁䭁䡁䄸䅁䭁䍁䝑䅁䉁䅁䅁允䅁䅁䅯䅌䅙䅁杷允䅁䅁䅑䅁䑁䅁䅷䅁䭁䵁䍧䅁䭁䅁䅯䅁䭁䅁䅕䅁䉁䅁䅁允䅁䅁䅕䑗ね䡹⭡啃䵁䅉䅅䅁䕁䅁䅁睁䵁䅁䅁权㑃䅁䅁权畄权䅁权㙂䅂䅁允䅁䅁䅅䅁䙁䅁䅁䅁䥄杋䈹䍄䉁䅁䅁䅂䅁䅁䅍䅄䅁䅁䅯䅏䅅䅁䅯眶䅯䅁䅯䅣䅑䅁䅅䅁䉁䅁䅁杄啁䅁䅁睍㑁䑁䅉䅍㉁䑁䅍睍ぁ䑁䅍䅁䵁䅉䅅䅁䕁䅁䅁睁䵁䅁䅁权獃睁䅁权剁䅁䅁权䙁䅁䅁允䅁䅁䅅䅁佁䉁䅑䅁ㅁ䑁䅑䅏㍁䑁䅉兏睁䑁䅁䅍䅁䅁杷允䅁䅁䅑䅁䑁䅁䅷䅁䭁䑁䅙䅁䭁佁䭯䅁䭁䥁䕕䅁䉁䅁䅁允䅁䅁䄴䅄䅁䑁䅁杌㍁䑁䅍睎䅁䅁杷允䅁䅁䅑䅁䑁䅁䅷䅁䭁䥁䅙䅁䭁佁䭧䅁䭁䡁䕯䅁䉁䅁䅁允䅁䅁䄴杄䅁䑁䅉兎畁䑁䅕杍ㅁ䅁䅁䍄䉁䅁䅁䅂䅁䅁䅍䅄䅁䅁䅯䅭䅁䅁䅯眶䅯䅁䅯睢䅑䅁䅅䅁䉁䅁䅁杄啁䅁䅁兎㍁䑁䅑免睁䑁䅅睎硁䑁䅍䅁䵁䅉䅅䅁䕁䅁䅁睁䵁䅁䅁权獃睁䅁权䭁䅁䅁权䙁䅁䅁允䅁䅁䅅䅁䙁䡁焹䡶呓假⽯䍄䉁䅁䅁䅂䅁䅁䅍䅄䅁䅁䅯䅅䅅䅁䅯朷䅯䅁䅯兢䅑䅁䅅䅁䉁䅁䅁兂䅁䅁䅁煳剂兑杷允䅁䅁䅑䅁䑁䅁䅷䅁䭁䩁䉯䅁䭁佁䬴䅁䭁䝁䔰䅁䉁䅁䅁允䅁䅁䅕䅁䅁䑁楂䕇䵅䅉䅅䅁䕁䅁䅁睁䵁䅁䅁权⭃䅁䅁权牄权䅁权㙂䅂䅁允䅁䅁䅅䅁佁䉁䅧䅁祁䑁䅑兎㉁䑁䅉䅍睁䑁䅁䅍睁䑁䅁䅁䵁䅉䅅䅁䕁䅁䅁睁䵁䅁䅁权楂允䅁权潄权䅁权䙃䅂䅁允䅁䅁䅅䅁佁䅁䄴䅁硁䑁䅁杌㍁䑁䅕李䅁䅁杷允䅁䅁䅑䅁䑁䅁䅷䅁䭁䥁䍑䅁䭁䅁䅑䅁䭁䅁䅕䅁䉁䅁䅁允䅁䅁䅕䅁䅁乁扌䕣䵅䅉䅅䅁䑁䅁䅁睁䵁䅁䅁权䵄䅁䅁权流杂䅁允䅁䅁䅅䅁佁䅁䅷䅁㑁䑁䅅杌㑁䑁䅉䅁䵁䅉䅅䅁䕁䅁䅁睁䵁䅁䅁权乁允䅁权晁杂䅁权杁杂䅁允䅁䅁䅅䅁䭁䕁䝷䅁䵁䅉䅅䅁䕁䅁䅁睁䵁䅁䅁权獂睁䅁权䭁䅁䅁权⽄允䅁允䅁䅁䅅䅁䙁䙁㕧䵴㉨當⽣䍄䉁䅁䅁䅂䅁䅁䅍䅄䅁䅁䅯睘䅅䅁䅯朶䅯䅁䅯兣䅑䅁䅅䅁䉁䅁䅁杄䵁䅁䅁䅍畁䑁䅍兏㍁䅁䅁䍄䉁䅁䅁睁䅁䅁䅍䅄䅁䅁䅯內䅅䅁䅯䅊䅙䅁䅅䅁䉁䅁䅁权睁睄䅁䍄䉁䅁䅁䅂䅁䅁䅍䅄䅁䅁䅯睕䅁䅁䅯䄶䅯䅁䅯来䅑䅁䅅䅁䉁䅁䅁杄佁䅁䅁免穁䍁䄴䅍ぁ䑁䅉䅁䵁䅉䅅䅁䕁䅁䅁睁䵁䅁䅁权浂䅁䅁权䕁䅁䅁权䙁䅁䅁允䅁䅁䅅䅁䙁䅁䅁䝁硃婔䉒䍄䉁䅁䅁䅂䅁䅁䅍䅄䅁䅁䅯䅡䅁䅁䅯眶䅯䅁䅯睢䅑䅁䅅䅁䉁䅁䅁杄十䅁䅁兎㑁䑁䅁兏ぁ䑁䅁䅍睁䅁䅁䍄䉁䅁䅁䅂䅁䅁䅍䅄䅁䅁䅯䅩䅅䅁䅯䄶䅯䅁䅯兦䅑䅁䅅䅁䉁䅁䅁杄佁䅁䅁免ぁ䍁䄴兎ㅁ䑁䅫䅁䵁䅉䅅䅁䕁䅁䅁睁䵁䅁䅁权㥃允䅁权瑄权䅁权㥂䅂䅁允䅁䅁䅅䅁䙁䅁坒楄礲兮䅺䍄䉁䅁䅁䅂䅁䅁䅍䅄䅁䅁䅯䅖䅅䅁䅯朷䅯䅁䅯䄷䅯䅁䅅䅁䉁䅁䅁兂䅁䅁䅁䑅栴兑杷允䅁䅁䅑䅁䑁䅁䅷䅁䭁䝁䑣䅁䭁䉁䅅䅁䭁䅁䅕䅁䉁䅁䅁允䅁䅁䄴杅䅁䑁䅕睎穁䑁䅕䅍睁䑁䅁䅍䅁䅁杷允䅁䅁䅑䅁䑁䅁䅷䅁䭁䉁䄸䅁䭁䅁䅑䅁䭁䅁䅕䅁䉁䅁䅁允䅁䅁䅕䅁䅁䕁特啓䵅䅉䅅䅁䕁䅁䅁睁䵁䅁䅁权啃允䅁权潄权䅁权硂䅂䅁允䅁䅁䅅䅁佁䅁䄴䅁硁䑁䅧杌㕁䑁䅣䅏䅁䅁杷允䅁䅁䅑䅁䑁䅁䅷䅁䭁䑁䑣䅁䭁䅁䅯䅁䭁偁䈸䅁䉁䅁䅁允䅁䅁䅕児塲㍯㥁商䵁䅉䅅䅁䕁䅁䅁睁䵁䅁䅁权睂䅁䅁权潄权䅁权㙂䅂䅁允䅁䅁䅅䅁佁䅁䅷䅁㕁䍁䄴免㑁䑁䅅䅁䵁䅉䅅䅁䕁䅁䅁睁䵁䅁䅁权婃䅁䅁权煄权䅁权䑃䅂䅁允䅁䅁䅅䅁佁䅁䅷䅁睁䍁䄴䅎㕁䑁䅙䅁䵁䅉䅅䅁䑁䅁䅁睁䵁䅁䅁权晁允䅁权奁杂䅁允䅁䅁䅅䅁䭁䡁䝷䅁䵁䅉䅅䅁䕁䅁䅁睁䵁䅁䅁权慃允䅁权牄权䅁权䑃䅂䅁允䅁䅁䅅䅁佁䉁䅑䅁硁䑁䅉䅎㍁䑁䅍睍ㅁ䑁䅍兎䅁䅁杷允䅁䅁䅑䅁䑁䅁䅷䅁䭁䝁䑣䅁䭁䅁䅯䅁䭁䅁䅕䅁䉁䅁䅁允䅁䅁䅕硨婢発呥啎䵁䅉䅅䅁䕁䅁䅁睁䵁䅁䅁权湁䅁䅁权畄权䅁权瑂䅂䅁允䅁䅁䅅䅁䙁䅁䅁䅁㉄氷䉂䍄䉁䅁䅁䅂䅁䅁䅍䅄䅁䅁䅯兎䅁䅁䅯朵䅯䅁䅯全䅑䅁䅅䅁䉁䅁䅁杄䵁䅁䅁免畁䑁䅑兎㕁䅁䅁䍄䉁䅁䅁䅂䅁䅁䅍䅄䅁䅁䅯眵䅁䅁䅯朶䅯䅁䅯兣䅑䅁䅅䅁䉁䅁䅁杄䵁䅁䅁䅍畁䑁䅅杍㑁䅁䅁䍄䉁䅁䅁䅂䅁䅁䅍䅄䅁䅁䅯兰䅍䅁䅯充䅁䅁䅯兂䅁䅁䅅䅁䉁䅁䅁杄啁䅁䅁杍穁䑁䅉杍睁䑁䅁䅍睁䑁䅁䅁䵁䅉䅅䅁䕁䅁䅁睁䵁䅁䅁权㝄䅁䅁权湄权䅁权䙃䅂䅁允䅁䅁䅅䅁䙁乁㕶浦㡱䍤䅤䍄䉁䅁䅁䅂䅁䅁䅍䅄䅁䅁䅯睢䅅䅁䅯朷䅯䅁䅯兣䅑䅁䅅䅁䉁䅁䅁兂䅁䅁䅁䱗䅖兑杷允䅁䅁䅑䅁䑁䅁䅷䅁䭁䵁䉧䅁䭁佁䭫䅁䭁䝁䔰䅁䉁䅁䅁允䅁䅁䅕䅁䅁䭁穂啇䵅䅉䅅䅁䕁䅁䅁睁䵁䅁䅁权敄杁䅁权䭁䅁䅁权⽄允䅁允䅁䅁䅅䅁䙁䥁獴⼵灵券䅖䍄䉁䅁䅁䅂䅁䅁䅍䅄䅁䅁䅯全䅁䅁䅯儷䅯䅁䅯来䅑䅁䅅䅁䉁䅁䅁兂坄千㜲慅唳睐杷允䅁䅁䅑䅁䑁䅁䅷䅁䭁䭁䑕䅁䭁䅁䅯䅁䭁䅁䅕䅁䉁䅁䅁允䅁䅁䅕挲㌷⭕汍歉䵁䅉䅅䅁䕁䅁䅁睁䵁䅁䅁权偃䅁䅁权湄权䅁权獄权䅁允䅁䅁䅅䅁䙁䱁祂䩡瑈䈯䅒䍄䉁䅁䅁䅂䅁䅁䅍䅄䅁䅁䅯睷䅁䅁䅯儷䅯䅁䅯来䅑䅁䅅䅁䉁䅁䅁兂㑃潈牘払煪睐杷允䅁䅁䅑䅁䑁䅁䅷䅁䭁乁䅉䅁䭁佁䭫䅁䭁䡁䔰䅁䉁䅁䅁允䅁䅁䅕䅁䅁䉁杁歎䵅䅉䅅䅁䕁䅁䅁睁䵁䅁䅁权坁杁䅁权䭁䅁䅁权⽄允䅁允䅁䅁䅅䅁䙁䥁䉬余兘桉䅢䍄䉁䅁䅁䅂䅁䅁䅍䅄䅁䅁䅯睋䅁䅁䅯眶䅯䅁䅯兢䅑䅁䅅䅁䉁䅁䅁杄啁䅁䅁李祁䑁䅍䅍睁䑁䅁䅍睁䑁䅁䅁䵁䅉䅅䅁䕁䅁䅁睁䵁䅁䅁权扄䅁䅁权煄权䅁权㙂䅂䅁允䅁䅁䅅䅁佁䅁䅷䅁睁䍁䄴免㑁䑁䅍䅁䵁䅉䅅䅁䕁䅁䅁睁䵁䅁䅁权硄䅁䅁权牄权䅁权㥂䅂䅁允䅁䅁䅅䅁佁䉁䅑䅁硁䑁䅕䅏睁䑁䅣兏睁䑁䅍睍䅁䅁杷允䅁䅁䅑䅁䑁䅁䅷䅁䭁偁䉁䅁䭁佁䬴䅁䭁佁䭷䅁䉁䅁䅁允䅁䅁䅕䅁䅁䩁瑄ぉ䵅䅉䅅䅁䕁䅁䅁睁䵁䅁䅁权䵁睁䅁权剁䅁䅁权⽄允䅁允䅁䅁䅅䅁佁䉁䅑䅁硁䑁䅕睍硁䑁䅍䅎㍁䑁䅕䅎䅁䅁杷允䅁䅁䅑䅁䑁䅁䅷䅁䭁䍁䍳䅁䭁䉁䅅䅁䭁䅁䅕䅁䉁䅁䅁允䅁䅁䄴䅆䅁䑁䅉䅎㕁䑁䅅䅍睁䑁䅁䅍睁䅁䅁䍄䉁䅁䅁䅂䅁䅁䅍䅄䅁䅁䅯睊䅅䅁䅯䄶䅯䅁䅯兣䅑䅁䅅䅁䉁䅁䅁杄佁䅁䅁免ㅁ䍁䄴李㍁䑁䅅䅁䵁䅉䅅䅁䕁䅁䅁睁䵁䅁䅁权䝄允䅁权瑄权䅁权䙃䅂䅁允䅁䅁䅅䅁䙁䱁へ硫䕧獖⼴䍄䉁䅁䅁䅂䅁䅁䅍䅄䅁䅁䅯兎䅅䅁䅯儶䅯䅁䅯䅣䅑䅁䅅䅁䉁䅁䅁兂䅁䅁䅁䍁㙹䅑杷允䅁䅁䅑䅁䑁䅁䅷䅁䭁䭁䍍䅁䭁䉁䅅䅁䭁䅁䅕䅁䉁䅁䅁允䅁䅁䄴杆䅁䑁䅅睍穁䑁䅅兏㉁䑁䅍䅍睁䑁䅁䅁䵁䅉䅅䅁䕁䅁䅁睁䵁䅁䅁权䕃䅁䅁权煄权䅁权瑂䅂䅁允䅁䅁䅅䅁佁䅁䅷䅁睁䍁䄴睍㉁䑁䅫䅁䵁䅉䅅䅁䕁䅁䅁睁䵁䅁䅁权⽂允䅁权瑄权䅁权䙃䅂䅁允䅁䅁䅅䅁䙁䙁⽴㉓瑤佲⼴䍄䉁䅁䅁䅂䅁䅁䅍䅄䅁䅁䅯眴䅅䅁䅯朶䅯䅁䅯䅣䅑䅁䅅䅁䉁䅁䅁杄䵁䅁䅁䅍畁䑁䅍䅎㍁䅁䅁䍄䉁䅁䅁䅂䅁䅁䅍䅄䅁䅁䅯䅥䅅䅁䅯眶䅯䅁䅯来䅑䅁䅅䅁䉁䅁䅁杄坁䅁䅁兎㉁䑁䅙睎睁䑁䅁䅍睁䑁䅁䅍䅁䅁杷允䅁䅁䅑䅁䑁䅁䅷䅁䭁䑁䍅䅁䭁䉁䅅䅁䭁䅁䅕䅁䉁䅁䅁允䅁䅁䄴䅆䅁䑁䅍兎穁䑁䅕䅍睁䑁䅁䅍睁䅁䅁䍄䉁䅁䅁䅂䅁䅁䅍䅄䅁䅁䅯兑䅁䅁䅯朶䅯䅁䅯䄷䅯䅁䅅䅁䉁䅁䅁杄䵁䅁䅁䅍畁䑁䅑兏ぁ䅁䅁䍄䉁䅁䅁䅂䅁䅁䅍䅄䅁䅁䅯睗䅍䅁䅯䅂䅁䅁䅯眯䅅䅁䅅䅁䉁䅁䅁兂䅁䅁䅁均歬兑杷允䅁䅁䅑䅁䑁䅁䅷䅁䭁䉁䄴䅁䭁佁䭳䅁䭁䝁䔰䅁䉁䅁䅁允䅁䅁䄴䅆䅁䑁䅑兏ㅁ䑁䅁䅍睁䑁䅁䅍睁䅁䅁䍄䉁䅁䅁䅂䅁䅁䅍䅄䅁䅁䅯睊䅉䅁䅯充䅁䅁䅯眯䅅䅁䅅䅁䉁䅁䅁杄啁䅁䅁杍㑁䑁䅫䅏祁䑁䅑䅍睁䑁䅁䅁䵁䅉䅅䅁䕁䅁䅁睁䵁䅁䅁权瑁允䅁权牄权䅁权䑃䅂䅁允䅁䅁䅅䅁佁䉁䅑䅁祁䑁䅕李硁䑁䅕睎㍁䑁䅧李䅁䅁杷允䅁䅁䅑䅁䑁䅁䅷䅁䭁䡁䉳䅁䭁佁䭙䅁䭁䡁䕅䅁䉁䅁䅁允䅁䅁䄴䅄䅁䑁䅁杌ㅁ䑁䅍䅏䅁䅁杷允䅁䅁䅑䅁䑁䅁䅷䅁䭁䡁䄰䅁䭁佁䬰䅁䭁䡁䕯䅁䉁䅁䅁允䅁䅁䅕䝭匴㡧䭄稯䴸䅉䅅䅁䕁䅁䅁睁䵁䅁䅁权潄允䅁权潄权䅁权睂䅂䅁允䅁䅁䅅䅁佁䅁䄴䅁祁䑁䅅杌穁䑁䅑兎䅁䅁杷允䅁䅁䅑䅁䑁䅁䅷䅁䭁䵁䉅䅁䭁佁䬴䅁䭁䡁䔰䅁䉁䅁䅁允䅁䅁䅕䅁䅁䉁䭊啋䵅䅉䅅䅁䕁䅁䅁睁䵁䅁䅁权畄睁䅁权䕁䅁䅁权䙁䅁䅁允䅁䅁䅅䅁䙁䅁䅁䅁摄穌䉬䍄䉁䅁䅁䅂䅁䅁䅍䅄䅁䅁䅯䅆䅁䅁䅯朶䅯䅁䅯兦䅑䅁䅅䅁䉁䅁䅁杄䵁䅁䅁䅍畁䑁䅕兎㍁䅁䅁䍄䉁䅁䅁䅂䅁䅁䅍䅄䅁䅁䅯䅷䅅䅁䅯䄶䅯䅁䅯兣䅑䅁䅅䅁䉁䅁䅁杄佁䅁䅁杍㉁䍁䄴睎㑁䑁䅉䅁䵁䅉䅅䅁䕁䅁䅁睁䵁䅁䅁权䩄允䅁权湄权䅁权瑂䅂䅁允䅁䅁䅅䅁䙁䥁䌯匹捨祄䅖䍄䉁䅁䅁䅂䅁䅁䅍䅄䅁䅁䅯杄䅅䅁䅯儷䅯䅁䅯睢䅑䅁䅅䅁䉁䅁䅁兂浄䵬獅啙䵘睐杷允䅁䅁䅑䅁䑁䅁䅷䅁䭁䵁䉑䅁䭁䅁䅯䅁䭁䅁䅕䅁䉁䅁䅁允䅁䅁䅕䑚晶㑔堲䕇䵁䅉䅅䅁䕁䅁䅁睁䵁䅁䅁权畄睁䅁权剁䅁䅁权䙁䅁䅁允䅁䅁䅅䅁佁䉁䅑䅁穁䑁䅉兏硁䑁䅁䅎睁䑁䅁䅍䅁䅁杷允䅁䅁䅑䅁䑁䅁䅷䅁䭁䅁䉳䅁䭁佁䭧䅁䭁䝁䔸䅁䉁䅁䅁允䅁䅁䅯睒䅁䅁杷允䅁䅁䅑䅁䑁䅁䅷䅁䭁䕁䑑䅁䭁䅁䅑䅁䭁偁䈸䅁䉁䅁䅁允䅁䅁䅕䅁䅁䭑佭啡䵅䅉䅅䅁䕁䅁䅁睁䵁䅁䅁权䩄允䅁权灄权䅁权獄权䅁允䅁䅁䅅䅁䙁䅁䅁䅁䅂偉䅴䍄䉁䅁䅁䅂䅁䅁䅍䅄䅁䅁䅯眱䅅䅁䅯眶䅯䅁䅯䄷䅯䅁䅅䅁䉁䅁䅁杄啁䅁䅁杍睁䑁䅉李睁䑁䅁䅍睁䑁䅁䅁䵁䅉䅅䅁䕁䅁䅁睁䵁䅁䅁权晁杁䅁权䕁䅁䅁权⽄允䅁允䅁䅁䅅䅁䙁䅁䅁䅁䡄ぬ䉴䍄䉁䅁䅁䅂䅁䅁䅍䅄䅁䅁䅯睬䅁䅁䅯眶䅯䅁䅯全䅑䅁䅅䅁䉁䅁䅁杄啁䅁䅁免ㅁ䑁䅍杍穁䑁䅕䅍睁䑁䅁䅁䵁䅉䅅䅁䕁䅁䅁睁䵁䅁䅁权晄睁䅁权䭁䅁䅁权䙁䅁䅁允䅁䅁䅅䅁䙁䥁牘払敧卒䅂䍄䉁䅁䅁䅂䅁䅁䅍䅄䅁䅁䅯免䅅䅁䅯朶䅯䅁䅯睧䅑䅁䅅䅁䉁䅁䅁杄䵁䅁䅁免畁䑁䅁睍穁䅁䅁䍄䉁䅁䅁䅂䅁䅁䅍䅄䅁䅁䅯免䅉䅁䅯充䅁䅁䅯眯䅅䅁䅅䅁䉁䅁䅁杄啁䅁䅁睍㉁䑁䅅杍ㅁ䑁䅁䅍睁䑁䅁䅁䵁䅉䅅䅁䕁䅁䅁睁䵁䅁䅁权潂睁䅁权剁䅁䅁权䙁䅁䅁允䅁䅁䅅䅁佁䉁䅑䅁㑁䑁䅙䅍睁䑁䅁䅍睁䑁䅁䅍䅁䅁杷允䅁䅁䅑䅁䑁䅁䅷䅁䭁䕁䄰䅁䭁佁䭳䅁䭁䥁䕍䅁䉁䅁䅁允䅁䅁䄴䅆䅁䑁䅑䅎穁䑁䅉杍祁䑁䅁䅍睁䅁䅁䍄䉁䅁䅁䅂䅁䅁䅍䅄䅁䅁䅯䄯䅅䅁䅯朵䅯䅁䅯来䅑䅁䅅䅁䉁䅁䅁杄䵁䅁䅁免畁䑁䅁睎穁䅁䅁䍄䉁䅁䅁䅂䅁䅁䅍䅄䅁䅁䅯杷䅉䅁䅯权䅁䅁䅯眯䅅䅁䅅䅁䉁䅁䅁兂㡄晱午坔义䅑杷允䅁䅁䅑䅁䑁䅁䅷䅁䭁䡁䅉䅁䭁佁䬴䅁䭁佁䭷䅁䉁䅁䅁允䅁䅁䅕䅁䅁䭁䙃歒䵅䅉䅅䅁䕁䅁䅁睁䵁䅁䅁权睁允䅁权剁䅁䅁权䙁䅁䅁允䅁䅁䅅䅁佁䉁䅑䅁硁䑁䅁兏穁䑁䅫兏睁䑁䅁䅍䅁䅁杷允䅁䅁䅑䅁䑁䅁䅷䅁䭁䩁䉯䅁䭁佁䭫䅁䭁䡁䔰䅁䉁䅁䅁允䅁䅁䅕䅁䅁佁灄あ䵅䅉䅅䅁䕁䅁䅁睁䵁䅁䅁权千䅁䅁权浄权䅁权䙃䅂䅁允䅁䅁䅅䅁佁䅁䅷䅁睁䍁䄴兎㕁䑁䅣䅁䵁䅉䅅䅁䕁䅁䅁睁䵁䅁䅁权浃允䅁权潄权䅁权硂䅂䅁允䅁䅁䅅䅁佁䅁䄴䅁ぁ䑁䅁杌㑁䑁䅁李䅁䅁杷允䅁䅁䅑䅁䑁䅁䅷䅁䭁䵁䉧䅁䭁䅁䍅䅁䭁䅁䍍䅁䉁䅁䅁允䅁䅁䅕噈佩䭫ㅆ唵䵁䅉䅅䅁䕁䅁䅁睁䵁䅁䅁权捄允䅁权煄权䅁权䑃䅂䅁允䅁䅁䅅䅁佁䅁䅷䅁祁䍁䄴兎㑁䑁䅕䅁䵁䅉䅅䅁䕁䅁䅁睁䵁䅁䅁权㑄睁䅁权剁䅁䅁权䙁䅁䅁允䅁䅁䅅䅁佁䉁䅉䅁㉁䑁䅧睎硁䑁䅁䅍睁䑁䅁䅁䵁䅉䅅䅁䑁䅁䅁睁䵁䅁䅁权奄允䅁权捁杂䅁允䅁䅁䅅䅁䭁䍁䜴䅁䵁䅉䅅䅁䕁䅁䅁睁䵁䅁䅁权佂䅁䅁权煄权䅁权䑃䅂䅁允䅁䅁䅅䅁佁䅁䅯䅁硁䍁䄴䅎穁䅁䅁䍄䉁䅁䅁䅂䅁䅁䅍䅄䅁䅁䅯䅷䅉䅁䅯充䅁䅁䅯眯䅅䅁䅅䅁䉁䅁䅁杄坁䅁䅁免穁䑁䅉睍睁䑁䅁䅍睁䑁䅁䅍䅁䅁杷允䅁䅁䅑䅁䑁䅁䅷䅁䭁䕁䉑䅁䭁佁䭧䅁䭁䥁䕍䅁䉁䅁䅁允䅁䅁䄴杄䅁䑁䅅李畁䑁䅕免穁䅁䅁䍄䉁䅁䅁䅂䅁䅁䅍䅄䅁䅁䅯䅎䅁䅁䅯儷䅯䅁䅯睢䅑䅁䅅䅁䉁䅁䅁兂畃⭒㙆䭆爷睐杷允䅁䅁䅑䅁䑁䅁䅷䅁䭁䡁䉣䅁䭁佁䭯䅁䭁䥁䕕䅁䉁䅁䅁允䅁䅁䄴䅄䅁䑁䅅杌睁䑁䅅李䅁䅁杷允䅁䅁䅑䅁䑁䅁䅷䅁䭁佁䉅䅁䭁佁䭧䅁䭁䡁䕅䅁䉁䅁䅁允䅁䅁䄴䅄䅁䑁䅫杌㕁䑁䅙䅏䅁䅁杷允䅁䅁䅑䅁䑁䅁䅷䅁䭁䙁䅧䅁䭁佁䬰䅁䭁䝁䔸䅁䉁䅁䅁允䅁䅁䅕㉩湺㘫确橳䴸䅉䅅䅁䕁䅁䅁睁䵁䅁䅁权杁允䅁权牄权䅁权瑂䅂䅁允䅁䅁䅅䅁佁䉁䅑䅁硁䑁䅙䅎㑁䑁䅅睎硁䑁䅧睍䅁䅁杷允䅁䅁䅑䅁䑁䅁䅷䅁䭁䝁䅑䅁䭁佁䭧䅁䭁䥁䕍䅁䉁䅁䅁允䅁䅁䄴杄䅁䑁䅉睎畁䑁䅍䅏㑁䅁䅁䍄䉁䅁䅁䅂䅁䅁䅍䅄䅁䅁䅯䅒䅍䅁䅯充䅁䅁䅯兂䅁䅁䅅䅁䉁䅁䅁杄十䅁䅁睎睁䑁䅅杍ㅁ䑁䅁䅍睁䅁䅁䍄䉁䅁䅁䅂䅁䅁䅍䅄䅁䅁䅯杉䅍䅁䅯权䅁䅁䅯眯䅅䅁䅅䅁䉁䅁䅁兂䥂場啯獲扣䅑杷允䅁䅁䅍䅁䑁䅁䅷䅁䭁佁䉷䅁䭁䉁䝯䅁䉁䅁䅁允䅁䅁䅯杘䅙䅁杷允䅁䅁䅑䅁䑁䅁䅷䅁䭁䕁䑑䅁䭁䅁䅯䅁䭁䅁䅕䅁䉁䅁䅁允䅁䅁䅕䉵䘶ㄶ㑇䕉䵁䅉䅅䅁䕁䅁䅁睁䵁䅁䅁权偁䅁䅁权畄权䅁权獄权䅁允䅁䅁䅅䅁䙁䅁䅁䅁兄䌶䉬䍄䉁䅁䅁䅂䅁䅁䅍䅄䅁䅁䅯䅓䅁䅁䅯䄶䅯䅁䅯睧䅑䅁䅅䅁䉁䅁䅁杄䵁䅁䅁免ㅁ䍁䄴䅏硁䅁䅁䍄䉁䅁䅁䅂䅁䅁䅍䅄䅁䅁䅯兹䅅䅁䅯儶䅯䅁䅯睧䅑䅁䅅䅁䉁䅁䅁兂䅁䅁䅁丰㌷䅑杷允䅁䅁䅑䅁䑁䅁䅷䅁䭁佁䈴䅁䭁佁䬴䅁䭁䡁䕯䅁䉁䅁䅁允䅁䅁䅕䅁䅁䩁穄歑䵅䅉䅅䅁䕁䅁䅁睁䵁䅁䅁权癄允䅁权湄权䅁权䑃䅂䅁允䅁䅁䅅䅁䙁偁卌坔光䍭䅒䍄䉁䅁䅁䅂䅁䅁䅍䅄䅁䅁䅯䅚䅁䅁䅯儶䅯䅁䅯睢䅑䅁䅅䅁䉁䅁䅁兂䅁䅁䅁䕙獢䅑杷允䅁䅁䅑䅁䑁䅁䅷䅁䭁䙁䍣䅁䭁䉁䅅䅁䭁䅁䅕䅁䉁䅁䅁允䅁䅁䄴䅆䅁䑁䅍兎穁䑁䅁䅍睁䑁䅁䅍睁䅁䅁䍄䉁䅁䅁䅂䅁䅁䅍䅄䅁䅁䅯兵䅉䅁䅯䅂䅁䅁䅯眯䅅䅁䅅䅁䉁䅁䅁兂䅁䅁䅁㜹㉖兑杷允䅁䅁䅑䅁䑁䅁䅷䅁䭁䍁䑫䅁䭁䅁䅑䅁䭁䅁䅕䅁䉁䅁䅁允䅁䅁䅕䅁䅁䱧塑啕䵅䅉䅅䅁䑁䅁䅁睁䵁䅁䅁权偃允䅁权敁杂䅁允䅁䅁䅅䅁䭁䍁䥍䅁䵁䅉䅅䅁䕁䅁䅁睁䵁䅁䅁权坄允䅁权湄权䅁权瑂䅂䅁允䅁䅁䅅䅁䙁䡁焹䡶呓䉭䅤䍄䉁䅁䅁睁䅁䅁䅍䅄䅁䅁䅯睌䅁䅁䅯杊䅙䅁䅅䅁䉁䅁䅁杄䵁䅁䅁兏㑁䍁䄴睎㉁䅁䅁䍄䉁䅁䅁䅂䅁䅁䅍䅄䅁䅁䅯䅋䅅䅁䅯朶䅯䅁䅯兣䅑䅁䅅䅁䉁䅁䅁权䡂䅁䅁䍄䉁䅁䅁䅂䅁䅁䅍䅄䅁䅁䅯克䅍䅁䅯充䅁䅁䅯兂䅁䅁䅅䅁䉁䅁䅁杄啁䅁䅁䅎睁䑁䅕李㍁䑁䅁䅍睁䑁䅁䅁䵁䅉䅅䅁䕁䅁䅁睁䵁䅁䅁权䑁允䅁权浄权䅁权獄权䅁允䅁䅁䅅䅁佁䅁䅷䅁睁䍁䄴兏ㅁ䑁䅅䅁䵁䅉䅅䅁䕁䅁䅁睁䵁䅁䅁权佁允䅁权湄权䅁权獄权䅁允䅁䅁䅅䅁䙁䡁捏瑖䔹⽥⽣䍄䉁䅁䅁睁䅁䅁䅍䅄䅁䅁䅯杤䅁䅁䅯杊䅙䅁䅅䅁䉁䅁䅁杄䵁䅁䅁䅏穁䍁䄴睎ぁ䅁䅁䍄䉁䅁䅁䅂䅁䅁䅍䅄䅁䅁䅯睅䅁䅁䅯眵䅯䅁䅯䅣䅑䅁䅅䅁䉁䅁䅁兂剃堷⽷摎場䅑杷允䅁䅁䅑䅁䑁䅁䅷䅁䭁䱁䉣䅁䭁佁䭫䅁䭁䡁䕅䅁䉁䅁䅁允䅁䅁䅕䅁䅁佁牄え䵅䅉䅅䅁䕁䅁䅁睁䵁䅁䅁权䝁允䅁权湄权䅁权瑂䅂䅁允䅁䅁䅅䅁䙁佁㠵穐敖橗䅊䍄䉁䅁䅁䅂䅁䅁䅍䅄䅁䅁䅯睘䅉䅁䅯䅂䅁䅁䅯兂䅁䅁䅅䅁䉁䅁䅁兂䅁䅁䅁楕呤兑杷允䅁䅁䅑䅁䑁䅁䅷䅁䭁䅁䅍䅁䭁佁䭧䅁䭁䡁䕯䅁䉁䅁䅁允䅁䅁䄴杄䅁䑁䅉䅏畁䑁䅫李硁䅁䅁䍄䉁䅁䅁䅂䅁䅁䅍䅄䅁䅁䅯睍䅁䅁䅯䄶䅯䅁䅯兦䅑䅁䅅䅁䉁䅁䅁杄佁䅁䅁䅎祁䍁䄴杍ぁ䑁䅉䅁䵁䅉䅅䅁䕁䅁䅁睁䵁䅁䅁权㙂允䅁权畄权䅁权㙂䅂䅁允䅁䅁䅅䅁䭁䕁䅣䅁䵁䅉䅅䅁䕁䅁䅁睁䵁䅁䅁权䉂允䅁权潄权䅁权䙃䅂䅁允䅁䅁䅅䅁佁䅁䄴䅁ぁ䑁䅑杌祁䑁䅍李䅁䅁杷允䅁䅁䅑䅁䑁䅁䅷䅁䭁䙁䌸䅁䭁䅁䅯䅁䭁䅁䅕䅁䉁䅁䅁允䅁䅁䅕婪畤潅䅐歂䵁䅉䅅䅁䕁䅁䅁睁䵁䅁䅁权坃允䅁权潄权䅁权療䅂䅁允䅁䅁䅅䅁佁䅁䄴䅁祁䑁䅉杌㉁䑁䅑杍䅁䅁杷允䅁䅁䅑䅁䑁䅁䅷䅁䭁䑁䅣䅁䭁佁䭳䅁䭁䡁䕁䅁䉁䅁䅁允䅁䅁䄴杆䅁䑁䅉兎穁䑁䅣䅍睁䑁䅁䅍睁䑁䅁䅁䵁䅉䅅䅁䕁䅁䅁睁䵁䅁䅁权ㅁ允䅁权畄权䅁权㥂䅂䅁允䅁䅁䅅䅁䙁䅁䅁䅁䅁偆䄵䍄䉁䅁䅁䅂䅁䅁䅍䅄䅁䅁䅯䅙䅅䅁䅯儷䅯䅁䅯䄷䅯䅁䅅䅁䉁䅁䅁兂㙄浦㡱䩤睐睐杷允䅁䅁䅑䅁䑁䅁䅷䅁䭁䑁䌸䅁䭁䅁䅑䅁䭁偁䈸䅁䉁䅁䅁允䅁䅁䅕䅁䅁䵁穊ぢ䵅䅉䅅䅁䕁䅁䅁睁䵁䅁䅁权⭁䅁䅁权潄权䅁权睂䅂䅁允䅁䅁䅅䅁佁䅁䅷䅁穁䍁䄴䅎㑁䑁䅍䅁䵁䅉䅅䅁䕁䅁䅁睁䵁䅁䅁权剃允䅁权湄权䅁权㥂䅂䅁允䅁䅁䅅䅁䙁䅁獩䙈歰睏䄱䍄䉁䅁䅁䅂䅁䅁䅍䅄䅁䅁䅯李䅉䅁䅯权䅁䅁䅯眯䅅䅁䅅䅁䉁䅁䅁兂晄㑔堲桢䩉䅑杷允䅁䅁䅍䅁䑁䅁䅷䅁䭁䑁䅁䅁䭁䉁䜴䅁䉁䅁䅁允䅁䅁䅯杒䅙䅁杷允䅁䅁䅑䅁䑁䅁䅷䅁䭁䑁䅁䅁䭁佁䬰䅁䭁䡁䔰䅁䉁䅁䅁允䅁䅁䅕䘫橐婰㡴ざ䵁䅉䅅䅁䕁䅁䅁睁䵁䅁䅁权塁允䅁权瑄权䅁权㙂䅂䅁允䅁䅁䅅䅁䙁䱁昶楇搯偊⽁䍄䉁䅁䅁睁䅁䅁䅍䅄䅁䅁䅯朹䅅䅁䅯杇䅙䅁䅅䅁䉁䅁䅁权楂杂䅁䍄䉁䅁䅁䅂䅁䅁䅍䅄䅁䅁䅯免䅁䅁䅯眶䅯䅁䅯兢䅑䅁䅅䅁䉁䅁䅁杄啁䅁䅁杍ㅁ䑁䅙李㕁䑁䅁杍祁䑁䅉䅁䵁䅉䅅䅁䕁䅁䅁睁䵁䅁䅁权獄睁䅁权剁䅁䅁权䙁䅁䅁允䅁䅁䅅䅁佁䉁䅑䅁硁䑁䅁睍ㅁ䑁䅁䅍睁䑁䅁䅍䅁䅁杷允䅁䅁䅑䅁䑁䅁䅷䅁䭁䩁䅁䅁䭁佁䭧䅁䭁䡁䕯䅁䉁䅁䅁允䅁䅁䄴杄䅁䑁䅕免畁䑁䅉李㑁䅁䅁䍄䉁䅁䅁睁䅁䅁䅍䅄䅁䅁䅯兤䅅䅁䅯杊䅙䅁䅅䅁䉁䅁䅁杄䵁䅁䅁䅏硁䍁䄴睍㕁䅁䅁䍄䉁䅁䅁䅂䅁䅁䅍䅄䅁䅁䅯䅔䅅䅁䅯眵䅯䅁䅯睧䅑䅁䅅䅁䉁䅁䅁兂捂㡪ㅌ䙋䩷䅑杷允䅁䅁䅑䅁䑁䅁䅷䅁䭁佁䑍䅁䭁䉁䅅䅁䭁偁䈸䅁䉁䅁䅁允䅁䅁䄴䅆䅁䑁䅅䅏睁䑁䅫睎㕁䑁䅁䅍睁䅁䅁䍄䉁䅁䅁䅂䅁䅁䅍䅄䅁䅁䅯兄䅁䅁䅯儷䅯䅁䅯睧䅑䅁䅅䅁䉁䅁䅁兂䭁㘱睎児呯䅑杷允䅁䅁䅑䅁䑁䅁䅷䅁䭁䅁䉑䅁䭁䅁䅯䅁䭁䅁䅕䅁䉁䅁䅁允䅁䅁䅕㉦㡱䩤奍樫䴸䅉䅅䅁䕁䅁䅁睁䵁䅁䅁权⽂允䅁权煄权䅁权㙂䅂䅁允䅁䅁䅅䅁佁䅁䅷䅁睁䍁䄴䅍㑁䑁䅍䅁䵁䅉䅅䅁䕁䅁䅁睁䵁䅁䅁权灃允䅁权瑄权䅁权睂䅂䅁允䅁䅁䅅䅁䙁佁剸䉵䘶硡䅂䍄䉁䅁䅁䅂䅁䅁䅍䅄䅁䅁䅯具䅑䅁䅯眶䅯䅁䅯䅣䅑䅁䅅䅁䉁䅁䅁杄啁䅁䅁免祁䑁䅧李㍁䑁䅑䅍睁䑁䅁䅁䵁䅉䅅䅁䕁䅁䅁睁䵁䅁䅁权⭁允䅁权湄权䅁权䑃䅂䅁允䅁䅁䅅䅁䙁䝁匸㡧䭄剉䅤䍄䉁䅁䅁䅂䅁䅁䅍䅄䅁䅁䅯杌䅉䅁䅯充䅁䅁䅯眯䅅䅁䅅䅁䉁䅁䅁杄十䅁䅁李㕁䑁䅫免睁䑁䅁䅍睁䅁䅁䍄䉁䅁䅁䅂䅁䅁䅍䅄䅁䅁䅯儯䅅䅁䅯朶䅯䅁䅯来䅑䅁䅅䅁䉁䅁䅁杄䵁䅁䅁䅍畁䑁䅕免㑁䅁䅁䍄䉁䅁䅁䅂䅁䅁䅍䅄䅁䅁䅯杯䅁䅁䅯允䅉䅁䅯兂䅉䅁䅅䅁䉁䅁䅁兂剁牕穥硴䍮䅑杷允䅁䅁䅑䅁䑁䅁䅷䅁䭁䩁䑙䅁䭁䅁䅑䅁䭁䅁䅕䅁䉁䅁䅁允䅁䅁䅕䅁䅁䉁ㅸ䕒䵅䅉䅅䅁䕁䅁䅁睁䵁䅁䅁权橄允䅁权潄权䅁权㙂䅂䅁允䅁䅁䅅䅁佁䅁䄴䅁穁䑁䅙杌㍁䑁䅫睎䅁䅁杷允䅁䅁䅑䅁䑁䅁䅷䅁䭁䉁䈸䅁䭁佁䭳䅁䭁䝁䔸䅁䉁䅁䅁允䅁䅁䄴䅆䅁䑁䅉䅏㉁䑁䅁䅍睁䑁䅁䅍睁䅁䅁䍄䉁䅁䅁䅂䅁䅁䅍䅄䅁䅁䅯杬䅍䅁䅯权䅁䅁䅯兂䅁䅁䅅䅁䉁䅁䅁兂杂搵楁㌲剫䅑杷允䅁䅁䅑䅁䑁䅁䅷䅁䭁䕁䅁䅁䭁䅁䅯䅁䭁䅁䍑䅁䉁䅁䅁允䅁䅁䅕癱午坔光䐹䴸䅉䅅䅁䕁䅁䅁睁䵁䅁䅁权扃䅁䅁权瑄权䅁权獄权䅁允䅁䅁䅅䅁䙁䙁㘶兓䍷⽋⽳䍄䉁䅁䅁䅂䅁䅁䅍䅄䅁䅁䅯䅄䅅䅁䅯朶䅯䅁䅯睧䅑䅁䅅䅁䉁䅁䅁杄䵁䅁䅁䅍畁䑁䅅䅎㍁䅁䅁䍄䉁䅁䅁䅂䅁䅁䅍䅄䅁䅁䅯睇䅅䅁䅯眵䅯䅁䅯䅣䅑䅁䅅䅁䉁䅁䅁兂牃员煥捉桺睐杷允䅁䅁䅑䅁䑁䅁䅷䅁䭁䍁䑙䅁䭁䉁䅅䅁䭁偁䈸䅁䉁䅁䅁允䅁䅁䄴䅆䅁䑁䅍免睁䑁䅣䅍睁䑁䅁䅍睁䅁䅁䍄䉁䅁䅁䅂䅁䅁䅍䅄䅁䅁䅯杅䅅䅁䅯朶䅯䅁䅯兦䅑䅁䅅䅁䉁䅁䅁杄䵁䅁䅁䅍畁䑁䅍䅎㉁䅁䅁䍄䉁䅁䅁睁䅁䅁䅍䅄䅁䅁䅯䄵䅅䅁䅯䅇䅙䅁䅅䅁䉁䅁䅁权灁杂䅁䍄䉁䅁䅁䅂䅁䅁䅍䅄䅁䅁䅯眷䅅䅁䅯䄶䅯䅁䅯䅣䅑䅁䅅䅁䉁䅁䅁杄佁䅁䅁睍㕁䍁䄴兏㕁䑁䅕䅁䵁䅉䅅䅁䕁䅁䅁睁䵁䅁䅁权允杁䅁权剁䅁䅁权䙁䅁䅁允䅁䅁䅅䅁佁䉁䅙䅁ぁ䑁䅉免ㅁ䑁䅁䅍睁䑁䅁䅍睁䅁䅁䍄䉁䅁䅁睁䅁䅁䅍䅄䅁䅁䅯䅷䅁䅁䅯䅈䅙䅁䅅䅁䉁䅁䅁权䉂杂䅁䍄䉁䅁䅁䅂䅁䅁䅍䅄䅁䅁䅕䅁䅁䭁䝍ご䭅䉁䅅䅁䭁偁䈸䅁䉁䅁䅁允䅁䅁䄴杅䅁䑁䅙杍㉁䑁䅁兎睁䑁䅁䅍䅁䅁杷允䅁䅁䅍䅁䑁䅁䅷䅁䭁䝁䉫䅁䭁䍁䝑䅁䉁䅁䅁允䅁䅁䅯剅䅁䅁杷允䅁䅁䅑䅁䑁䅁䅷䅁䭁䙁䅙䅁䭁佁䭧䅁䭁䡁䕁䅁䉁䅁䅁允䅁䅁䄴杄䅁䑁䅅兎畁䑁䅉兏ㅁ䅁䅁䍄䉁䅁䅁䅂䅁䅁䅍䅄䅁䅁䅯督䅁䅁䅯朶䅯䅁䅯䅣䅑䅁䅅䅁䉁䅁䅁杄䵁䅁䅁免畁䑁䅕䅎祁䅁䅁䍄䉁䅁䅁䅂䅁䅁䅍䅄䅁䅁䅯睶䅁䅁䅯朵䅯䅁䅯䄷䅯䅁䅅䅁䉁䅁䅁杄䵁䅁䅁䅍畁䑁䅫兏㍁䅁䅁䍄䉁䅁䅁䅂䅁䅁䅍䅄䅁䅁䅯杯䅉䅁䅯充䅁䅁䅯眯䅅䅁䅅䅁䉁䅁䅁杄啁䅁䅁䅎硁䑁䅣兏ㅁ䑁䅁䅍睁䑁䅁䅁䵁䅉䅅䅁䑁䅁䅁睁䵁䅁䅁权呁䅁䅁权慁杂䅁允䅁䅁䅅䅁䭁䉁䝳䅁䵁䅉䅅䅁䕁䅁䅁睁䵁䅁䅁权歂允䅁权浄权䅁权䑃䅂䅁允䅁䅁䅅䅁佁䅁䅷䅁睁䍁䄴睍㑁䑁䅣䅁䵁䅉䅅䅁䕁䅁䅁睁䵁䅁䅁权⽃允䅁权瑄权䅁权䑃䅂䅁允䅁䅁䅅䅁䙁䅁獩䙈歰⽏⽕䍄䉁䅁䅁䅂䅁䅁䅍䅄䅁䅁䅯李䅁䅁䅯儷䅯䅁䅯睧䅑䅁䅅䅁䉁䅁䅁兂㉄䙋偹湷剕䅑杷允䅁䅁䅑䅁䑁䅁䅷䅁䭁䑁䉯䅁䭁佁䭳䅁䭁䡁䕯䅁䉁䅁䅁允䅁䅁䄴杅䅁䑁䅣兎㕁䑁䅁䅍睁䑁䅁䅍䅁䅁杷允䅁䅁䅑䅁䑁䅁䅷䅁䭁䕁䅍䅁䭁佁䭯䅁䭁䝁䔰䅁䉁䅁䅁允䅁䅁䄴䅄䅁䑁䅁杌穁䑁䅫䅏䅁䅁杷允䅁䅁䅑䅁䑁䅁䅷䅁䭁䑁䉍䅁䭁佁䬰䅁䭁䥁䕕䅁䉁䅁䅁允䅁䅁䅕潅䅐煹䙆樹䴸䅉䅅䅁䕁䅁䅁睁䵁䅁䅁权捄䅁䅁权灄权䅁权療䅂䅁允䅁䅁䅅䅁䙁䅁䅁䅁䅁摧䅒䍄䉁䅁䅁䅂䅁䅁䅍䅄䅁䅁䅯䅅䅉䅁䅯权䅁䅁䅯兂䅁䅁䅅䅁䉁䅁䅁兂乃㉬匴㡧䵁䅑杷允䅁䅁䅑䅁䑁䅁䅷䅁䭁䵁䄰䅁䭁䅁䍅䅁䭁䅁䍍䅁䉁䅁䅁允䅁䅁䅕娰䵺桱浫啹䵁䅉䅅䅁䕁䅁䅁睁䵁䅁䅁权求允䅁权湄权䅁权䙃䅂䅁允䅁䅁䅅䅁䙁䩁䑚㉩湺祥䄹䍄䉁䅁䅁䅂䅁䅁䅍䅄䅁䅁䅯睏䅍䅁䅯䅂䅁䅁䅯兂䅁䅁䅅䅁䉁䅁䅁兂䅁䅁䅃浱瑸兑杷允䅁䅁䅑䅁䑁䅁䅷䅁䭁䥁䅷䅁䭁䉁䅅䅁䭁䅁䍑䅁䉁䅁䅁允䅁䅁䄴䅆䅁䑁䅫兏祁䑁䅁䅍睁䑁䅁䅍睁䅁䅁䍄䉁䅁䅁䅂䅁䅁䅍䅄䅁䅁䅯先䅍䅁䅯䅂䅁䅁䅯眯䅅䅁䅅䅁䉁䅁䅁兂䅁䅁䅁瀵ㅑ兑杷允䅁䅁䅑䅁䑁䅁䅷䅁䭁䵁䅣䅁䭁佁䬰䅁䭁䡁䕁䅁䉁䅁䅁允䅁䅁䅕敥浫免獩䑲䴸䅉䅅䅁䕁䅁䅁睁䵁䅁䅁权㡃䅁䅁权瑄权䅁权䑃䅂䅁允䅁䅁䅅䅁䙁䝁剩堷⽷敎⽉䍄䉁䅁䅁䅂䅁䅁䅍䅄䅁䅁䅯䅱䅁䅁䅯眶䅯䅁䅯兦䅑䅁䅅䅁䉁䅁䅁杄啁䅁䅁睎穁䑁䅁䅍㕁䑁䅍䅏㕁䑁䅙䅁䵁䅉䅅䅁䕁䅁䅁睁䵁䅁䅁权䩄䅁䅁权潄权䅁权獄权䅁允䅁䅁䅅䅁佁䅁䄴䅁硁䑁䅣杌㍁䑁䅉䅏䅁䅁杷允䅁䅁䅑䅁䑁䅁䅷䅁䭁䉁䉳䅁䭁佁䭫䅁䭁䥁䕕䅁䉁䅁䅁允䅁䅁䅕䅁䅁乁摸こ䵅䅉䅅䅁䕁䅁䅁睁䵁䅁䅁权噃允䅁权湄权䅁权䑃䅂䅁允䅁䅁䅅䅁䙁䑁䅆䙥㉖偄⽧䍄䉁䅁䅁䅂䅁䅁䅍䅄䅁䅁䅯䅌䅅䅁䅯眵䅯䅁䅯全䅑䅁䅅䅁䉁䅁䅁兂剃堷⽷噎娴䅑杷允䅁䅁䅑䅁䑁䅁䅷䅁䭁䑁䑳䅁䭁䅁䅯䅁䭁䅁䅕䅁䉁䅁䅁允䅁䅁䅕婪畤潅䅐樷䴸䅉䅅䅁䕁䅁䅁睁䵁䅁䅁权䅃允䅁权煄权䅁权䙃䅂䅁允䅁䅁䅅䅁佁䅁䅷䅁睁䍁䄴李祁䑁䅕䅁䵁䅉䅅䅁䕁䅁䅁睁䵁䅁䅁权捄允䅁权瑄权䅁权瑂䅂䅁允䅁䅁䅅䅁䙁䍁硣䭃捷畗⽑䍄䉁䅁䅁䅂䅁䅁䅍䅄䅁䅁䅯朸䅅䅁䅯睈䅙䅁䅯䅉䅙䅁䅅䅁䉁䅁䅁权䩂元䅁䍄䉁䅁䅁䅂䅁䅁䅍䅄䅁䅁䅯眷䅍䅁䅯䅂䅁䅁䅯兂䅁䅁䅅䅁䉁䅁䅁兂䅁䅁䅁㡲䱨兑杷允䅁䅁䅑䅁䑁䅁䅷䅁䭁䑁䅕䅁䭁佁䭳䅁䭁䡁䔰䅁䉁䅁䅁允䅁䅁䄴䅆䅁䑁䅅免ぁ䑁䅧睎ㅁ䑁䅍杍ㅁ䅁䅁䍄䉁䅁䅁䅂䅁䅁䅍䅄䅁䅁䅯睨䅍䅁䅯䅂䅁䅁䅯眯䅅䅁䅅䅁䉁䅁䅁兂䅁䅁䅁杧圱兑杷允䅁䅁䅑䅁䑁䅁䅷䅁䭁䭁䄰䅁䭁佁䭯䅁䭁䝁䔰䅁䉁䅁䅁允䅁䅁䄴䅄䅁䑁䅁杌穁䑁䅅李䅁䅁杷允䅁䅁䅑䅁䑁䅁䅷䅁䭁䑁䉯䅁䭁佁䬰䅁䭁䥁䕕䅁䉁䅁䅁允䅁䅁䅕積積積積稲䴸䅉䅅䅁䕁䅁䅁睁䵁䅁䅁权㉁䅁䅁权灄权䅁权療䅂䅁允䅁䅁䅅䅁䙁䅁䅁䅁䅂剄䉊䍄䉁䅁䅁䅂䅁䅁䅍䅄䅁䅁䅯䅘䅍䅁䅯充䅁䅁䅯眯䅅䅁䅅䅁䉁䅁䅁杄啁䅁䅁杍睁䑁䅙兎㍁䑁䅕䅍睁䑁䅁䅁䵁䅉䅅䅁䕁䅁䅁睁䵁䅁䅁权煃䅁䅁权煄权䅁权睂䅂䅁允䅁䅁䅅䅁佁䅁䅷䅁睁䍁䄴睎硁䑁䅍䅁䵁䅉䅅䅁䕁䅁䅁睁䵁䅁䅁权あ杁䅁权剁䅁䅁权⽄允䅁允䅁䅁䅅䅁佁䉁䅑䅁ㅁ䑁䅍䅍ぁ䑁䅁䅍睁䑁䅁䅍䅁䅁杷允䅁䅁䅑䅁䑁䅁䅷䅁䭁䱁䈰䅁䭁佁䭯䅁䭁䥁䕍䅁䉁䅁䅁允䅁䅁䄴䅄䅁䑁䅁杌ㅁ䑁䅧睍䅁䅁杷允䅁䅁䅑䅁䑁䅁䅷䅁䭁䉁䅫䅁䭁佁䭯䅁䭁䝁䔰䅁䉁䅁䅁允䅁䅁䄴䅄䅁䑁䅁杌㍁䑁䅫睎䅁䅁杷允䅁䅁䅑䅁䑁䅁䅷䅁䭁䑁䉙䅁䭁佁䭙䅁䭁佁䭷䅁䉁䅁䅁允䅁䅁䄴䅄䅁䑁䅅杌ぁ䑁䅫兏䅁䅁杷允䅁䅁䅑䅁䑁䅁䅷䅁䭁䅁䉙䅁䭁佁䬰䅁䭁䝁䔸䅁䉁䅁䅁允䅁䅁䅕牒穢搯㑒吹䴸䅉䅅䅁䕁䅁䅁睁䵁䅁䅁权畄允䅁权畄权䅁权療䅂䅁允䅁䅁䅅䅁䙁䅁䅁䅁㡂䕆䉖䍄䉁䅁䅁䅂䅁䅁䅍䅄䅁䅁䅯䅥䅉䅁䅯权䅁䅁䅯眯䅅䅁䅅䅁䉁䅁䅁兂䙃ㄶ㑇潈䉕䅑杷允䅁䅁䅑䅁䑁䅁䅷䅁䭁䝁䐰䅁䭁䅁䅑䅁䭁䅁䅕䅁䉁䅁䅁允䅁䅁䅕䅁䅁伴㕌䕯䵅䅉䅅䅁䑁䅁䅁睁䵁䅁䅁权䥄䅁䅁权流杂䅁允䅁䅁䅅䅁佁䅁䄴䅁硁䑁䅁睍畁䑁䅍䅏䅁䅁杷允䅁䅁䅑䅁䑁䅁䅷䅁䭁䑁䈴䅁䭁佁䭯䅁䭁䝁䔸䅁䉁䅁䅁允䅁䅁䄴䅄䅁䑁䅁杌ぁ䑁䅅免䅁䅁杷允䅁䅁䅑䅁䑁䅁䅷䅁䭁䕁䑁䅁䭁䅁䅯䅁䭁偁䈸䅁䉁䅁䅁允䅁䅁䅕扉祂䩡瑆歈䵁䅉䅅䅁䕁䅁䅁睁䵁䅁䅁权湃䅁䅁权煄权䅁权䑃䅂䅁允䅁䅁䅅䅁佁䅁䅷䅁硁䍁䄴䅎硁䑁䅍䅁䵁䅉䅅䅁䕁䅁䅁睁䵁䅁䅁权允允䅁权浄权䅁权㥂䅂䅁允䅁䅁䅅䅁佁䅁䅷䅁硁䍁䄴䅎㍁䑁䅑䅁䵁䅉䅅䅁䕁䅁䅁睁䵁䅁䅁权㙂允䅁权煄权䅁权療䅂䅁允䅁䅁䅅䅁䭁䕁䅣䅁䵁䅉䅅䅁䕁䅁䅁睁䵁䅁䅁权煄䅁䅁权瑄权䅁权硂䅂䅁允䅁䅁䅅䅁䙁䕁椵䙅㕧乴⽧䍄䉁䅁䅁䅂䅁䅁䅍䅄䅁䅁䅯兆䅅䅁䅯䄶䅯䅁䅯兦䅑䅁䅅䅁䉁䅁䅁权䡂䅁䅁䍄䉁䅁䅁䅂䅁䅁䅍䅄䅁䅁䅯眶䅁䅁䅯儷䅯䅁䅯兦䅑䅁䅅䅁䉁䅁䅁兂䭁㘱睎児㕲睐杷允䅁䅁䅑䅁䑁䅁䅷䅁䭁䵁䉁䅁䭁佁䭫䅁䭁佁䭷䅁䉁䅁䅁允䅁䅁䅕䅁䅁䱁剁㡋䵅䅉䅅䅁䕁䅁䅁睁䵁䅁䅁权㡄允䅁权湄权䅁权瑂䅂䅁允䅁䅁䅅䅁䙁偁周㘴扗䉸䅴䍄䉁䅁䅁䅂䅁䅁䅍䅄䅁䅁䅯兢䅍䅁䅯充䅁䅁䅯兂䅁䅁䅅䅁䉁䅁䅁杄啁䅁䅁䅏㉁䑁䅍䅍ㅁ䑁䅁䅍睁䑁䅁䅁䵁䅉䅅䅁䕁䅁䅁睁䵁䅁䅁权牄䅁䅁权煄权䅁权療䅂䅁允䅁䅁䅅䅁佁䅁䅷䅁睁䍁䄴睍睁䑁䅕䅁䵁䅉䅅䅁䕁䅁䅁睁䵁䅁䅁权佃允䅁权灄权䅁权療䅂䅁允䅁䅁䅅䅁䙁䅁䅁䅁权栰䈵䍄䉁䅁䅁䅂䅁䅁䅍䅄䅁䅁䅯朶䅅䅁䅯朶䅯䅁䅯兢䅑䅁䅅䅁䉁䅁䅁杄䵁䅁䅁䅍畁䑁䅕免ぁ䅁䅁䍄䉁䅁䅁䅂䅁䅁䅍䅄䅁䅁䅯具䅅䅁䅯朶䅯䅁䅯全䅑䅁䅅䅁䉁䅁䅁杄䵁䅁䅁䅍畁䑁䅅睎祁䅁䅁䍄䉁䅁䅁䅂䅁䅁䅍䅄䅁䅁䅯睭䅉䅁䅯充䅁䅁䅯眯䅅䅁䅅䅁䉁䅁䅁杄坁䅁䅁免祁䑁䅣䅏硁䑁䅙睍睁䑁䅁䅍䅁䅁杷允䅁䅁䅑䅁䑁䅁䅷䅁䭁䝁䍑䅁䭁䅁䅯䅁䭁䅁䅕䅁䉁䅁䅁允䅁䅁䅕佖汏㡭村樯䴸䅉䅅䅁䕁䅁䅁睁䵁䅁䅁权䵄允䅁权灄权䅁权䑃䅂䅁允䅁䅁䅅䅁䙁䅁䅁䅁䥃䕍䉂䍄䉁䅁䅁䅂䅁䅁䅍䅄䅁䅁䅯克䅁䅁䅯眶䅯䅁䅯兣䅑䅁䅅䅁䉁䅁䅁杄十䅁䅁李㍁䑁䅉李㕁䑁䅕睎㍁䅁䅁䍄䉁䅁䅁䅂䅁䅁䅍䅄䅁䅁䅯杏䅅䅁䅯儶䅯䅁䅯睢䅑䅁䅅䅁䉁䅁䅁兂䅁䅁䅁䅑㥦䅑杷允䅁䅁䅑䅁䑁䅁䅷䅁䭁佁䉧䅁䭁佁䭯䅁䭁䡁䕯䅁䉁䅁䅁允䅁䅁䄴䅄䅁䑁䅅杌穁䑁䅅兎䅁䅁杷允䅁䅁䅑䅁䑁䅁䅷䅁䭁乁䍧䅁䭁䉁䅅䅁䭁䅁䅕䅁䉁䅁䅁允䅁䅁䄴杆䅁䑁䅉䅎穁䑁䅙䅍睁䑁䅁䅍睁䑁䅁䅁䵁䅉䅅䅁䕁䅁䅁睁䵁䅁䅁权慁䅁䅁权浄权䅁权㙂䅂䅁允䅁䅁䅅䅁佁䅁䅷䅁祁䍁䄴䅍穁䑁䅉䅁䵁䅉䅅䅁䕁䅁䅁睁䵁䅁䅁权橁䅁䅁权浄权䅁权硂䅂䅁允䅁䅁䅅䅁佁䅁䅷䅁睁䍁䄴李ㅁ䑁䅉䅁䵁䅉䅅䅁䕁䅁䅁睁䵁䅁䅁权畂睁䅁权䕁䅁䅁权䙁䅁䅁允䅁䅁䅅䅁䙁䅁䅁䅁剄湥䉎䍄䉁䅁䅁䅂䅁䅁䅍䅄䅁䅁䅯眯䅉䅁䅯䅂䅁䅁䅯眯䅅䅁䅅䅁䉁䅁䅁兂䅁䅁䅁汖祚兑杷允䅁䅁䅑䅁䑁䅁䅷䅁䭁䍁䉧䅁䭁佁䬰䅁䭁䡁䕅䅁䉁䅁䅁允䅁䅁䅕䝴畵䱬桊稹䴸䅉䅅䅁䕁䅁䅁睁䵁䅁䅁权⭄允䅁权牄权䅁权瑂䅂䅁允䅁䅁䅅䅁佁䉁䅉䅁ㅁ䑁䅅兎睁䑁䅙䅍ㅁ䑁䅫䅁䵁䅉䅅䅁䕁䅁䅁睁䵁䅁䅁权橂睁䅁权䕁䅁䅁权⽄允䅁允䅁䅁䅅䅁䙁䅁䅁䥁癄に䉎䍄䉁䅁䅁睁䅁䅁䅍䅄䅁䅁䅯兊䅅䅁䅯杈䅙䅁䅅䅁䉁䅁䅁权䅁睂䅁䍄䉁䅁䅁䅂䅁䅁䅍䅄䅁䅁䅯睎䅁䅁䅯朷䅯䅁䅯兢䅑䅁䅅䅁䉁䅁䅁兂䅁䅁䅁牁㙆兑杷允䅁䅁䅑䅁䑁䅁䅷䅁䭁䥁䅑䅁䭁佁䭯䅁䭁䡁䕯䅁䉁䅁䅁允䅁䅁䄴䅄䅁䑁䅁杌穁䑁䅙䅎䅁䅁杷允䅁䅁䅑䅁䑁䅁䅷䅁䭁䱁䅯䅁䭁佁䭣䅁䭁䡁䕯䅁䉁䅁䅁允䅁䅁䅕匶硙䭃捷歃䵁䅉䅅䅁䕁䅁䅁睁䵁䅁䅁权穂杁䅁权䭁䅁䅁权䙁䅁䅁允䅁䅁䅅䅁䙁䅁䅁䅁䅁䍷䅂䍄䉁䅁䅁睁䅁䅁䅍䅄䅁䅁䅯免䅁䅁䅯䅇䅙䅁䅅䅁䉁䅁䅁权瑁杂䅁䍄䉁䅁䅁䅂䅁䅁䅍䅄䅁䅁䅯睲䅍䅁䅯权䅁䅁䅯眯䅅䅁䅅䅁䉁䅁䅁权湂杁䅁䍄䉁䅁䅁䅂䅁䅁䅍䅄䅁䅁䅯朱䅅䅁䅯朶䅯䅁䅯兢䅑䅁䅅䅁䉁䅁䅁杄䵁䅁䅁䅍畁䑁䅕䅎㍁䅁䅁䍄䉁䅁䅁䅂䅁䅁䅍䅄䅁䅁䅯䅔䅉䅁䅯䅂䅁䅁䅯眯䅅䅁䅅䅁䉁䅁䅁兂䅁䅁䅁牘塸兑杷允䅁䅁䅑䅁䑁䅁䅷䅁䭁乁䅁䅁䭁佁䭧䅁䭁䡁䕅䅁䉁䅁䅁允䅁䅁䄴杄䅁䑁䅉李畁䑁䅍䅍㕁䅁䅁䍄䉁䅁䅁䅂䅁䅁䅍䅄䅁䅁䅯睹䅍䅁䅯充䅁䅁䅯兂䅁䅁䅅䅁䉁䅁䅁杄啁䅁䅁睍硁䑁䅕兏睁䑁䅁䅍睁䑁䅁䅁䵁䅉䅅䅁䕁䅁䅁睁䵁䅁䅁权佄允䅁权潄权䅁权睂䅂䅁允䅁䅁䅅䅁佁䅁䄴䅁ㅁ䑁䅫杌㍁䑁䅅李䅁䅁杷允䅁䅁䅑䅁䑁䅁䅷䅁䭁䡁䈸䅁䭁䉁䜸䅁䭁䍁䝁䅁䉁䅁䅁允䅁䅁䅯李䅣䅁杷允䅁䅁䅑䅁䑁䅁䅷䅁䭁䩁䉅䅁䭁佁䭙䅁䭁䡁䕅䅁䉁䅁䅁允䅁䅁䄴权䅁䑁䅁杌㉁䑁䅣䅁䵁䅉䅅䅁䕁䅁䅁睁䵁䅁䅁权䕄睁䅁权剁䅁䅁权䙁䅁䅁允䅁䅁䅅䅁佁䉁䅙䅁穁䑁䅣杍睁䑁䅑䅍睁䑁䅁䅍睁䅁䅁䍄䉁䅁䅁䅂䅁䅁䅍䅄䅁䅁䅯睙䅁䅁䅯朶䅯䅁䅯全䅑䅁䅅䅁䉁䅁䅁杄䵁䅁䅁䅍畁䑁䅁睍㕁䅁䅁䍄䉁䅁䅁䅂䅁䅁䅍䅄䅁䅁䅯杬䅁䅁䅯䅂䅁䅁䅯䅂䅉䅁䅅䅁䉁䅁䅁兂䅁䅁䅁奲礰兑杷允䅁䅁䅑䅁䑁䅁䅷䅁䭁䉁䉑䅁䭁佁䭫䅁䭁䡁䕅䅁䉁䅁䅁允䅁䅁䅕䅁䅁䍁楂歄䵅䅉䅅䅁䕁䅁䅁睁䵁䅁䅁权晁䅁䅁权畄权䅁权睂䅂䅁允䅁䅁䅅䅁䙁䅁䅁䅁捁硖䉆䍄䉁䅁䅁䅂䅁䅁䅍䅄䅁䅁䅯䅒䅉䅁䅯充䅁䅁䅯兂䅁䅁䅅䅁䉁䅁䅁杄啁䅁䅁杍睁䑁䅫睎睁䑁䅁䅍睁䑁䅁䅁䵁䅉䅅䅁䕁䅁䅁睁䵁䅁䅁权㥄䅁䅁权瑄权䅁权㥂䅂䅁允䅁䅁䅅䅁䙁䅁䅁䅁䅁䅁䅁䍄䉁䅁䅁䅂䅁䅁䅍䅄䅁䅁䅯兘䅅䅁䅯朵䅯䅁䅯全䅑䅁䅅䅁䉁䅁䅁杄䵁䅁䅁䅍畁䑁䅧兎㑁䅁䅁䍄䉁䅁䅁䅂䅁䅁䅍䅄䅁䅁䅯杚䅍䅁䅯䅂䅁䅁䅯眯䅅䅁䅅䅁䉁䅁䅁兂䅁䅁䅁㜳浬兑杷允䅁䅁䅑䅁䑁䅁䅷䅁䭁䭁䅕䅁䭁佁䭧䅁䭁䡁䕁䅁䉁䅁䅁允䅁䅁䄴䅄䅁䑁䅑杌㉁䑁䅑兏䅁䅁杷允䅁䅁䅑䅁䑁䅁䅷䅁䭁偁䉉䅁䭁佁䬴䅁䭁䝁䔸䅁䉁䅁䅁允䅁䅁䅕䅁䅁䵁剂ぃ䵅䅉䅅䅁䕁䅁䅁睁䵁䅁䅁权橄允䅁权煄权䅁权㥂䅂䅁允䅁䅁䅅䅁佁䅁䅷䅁睁䍁䄴睍ぁ䑁䅧䅁䵁䅉䅅䅁䕁䅁䅁睁䵁䅁䅁权剁杁䅁权剁䅁䅁权⽄允䅁允䅁䅁䅅䅁佁䉁䅑䅁㉁䑁䅧䅍睁䑁䅁䅍睁䑁䅁䅍䅁䅁杷允䅁䅁䅑䅁䑁䅁䅷䅁䭁䥁䅧䅁䭁佁䭧䅁䭁䡁䕁䅁䉁䅁䅁允䅁䅁䄴杄䅁䑁䅉兏畁䑁䅫䅎祁䅁䅁䍄䉁䅁䅁䅂䅁䅁䅍䅄䅁䅁䅯兂䅅䅁䅯儷䅯䅁䅯兦䅑䅁䅅䅁䉁䅁䅁兂䕁杖琴灳䘰䅑杷允䅁䅁䅑䅁䑁䅁䅷䅁䭁偁䅕䅁䭁佁䭯䅁䭁䥁䕍䅁䉁䅁䅁允䅁䅁䄴䅄䅁䑁䅅杌睁䑁䅕免䅁䅁杷允䅁䅁䅑䅁䑁䅁䅷䅁䭁䡁䉙䅁䭁佁䭙䅁䭁䡁䕁䅁䉁䅁䅁允䅁䅁䄴䅄䅁䑁䅁杌㍁䑁䅉兎䅁䅁杷允䅁䅁䅑䅁䑁䅁䅷䅁䭁䩁䉯䅁䭁佁䬴䅁䭁䝁䔸䅁䉁䅁䅁允䅁䅁䅕䅁䅁䥁㡁啁䵅䅉䅅䅁䕁䅁䅁睁䵁䅁䅁权䕃睁䅁权䭁䅁䅁权⽄允䅁允䅁䅁䅅䅁䙁偁唷佥浫敍⽃䍄䉁䅁䅁䅂䅁䅁䅍䅄䅁䅁䅯䅦䅁䅁䅯朶䅯䅁䅯来䅑䅁䅅䅁䉁䅁䅁杄䵁䅁䅁䅍畁䑁䅕睎㍁䅁䅁䍄䉁䅁䅁䅂䅁䅁䅍䅄䅁䅁䅯杓䅅䅁䅯䄶䅯䅁䅯兣䅑䅁䅅䅁䉁䅁䅁杄佁䅁䅁杍穁䍁䄴免㕁䑁䅍䅁䵁䅉䅅䅁䕁䅁䅁睁䵁䅁䅁权慂睁䅁权剁䅁䅁权⽄允䅁允䅁䅁䅅䅁佁䉁䅉䅁祁䑁䅫睎㑁䑁䅕䅍睁䑁䅁䅁䵁䅉䅅䅁䕁䅁䅁睁䵁䅁䅁权㥂睁䅁权剁䅁䅁权⽄允䅁允䅁䅁䅅䅁佁䉁䅑䅁ぁ䑁䅣睎㑁䑁䅁睍硁䑁䅑杍䅁䅁杷允䅁䅁䅑䅁䑁䅁䅷䅁䭁佁䍫䅁䭁䉁䅅䅁䭁偁䈸䅁䉁䅁䅁允䅁䅁䄴杆䅁䑁䅅䅍祁䑁䅕兎睁䑁䅁䅍睁䑁䅁䅁䵁䅉䅅䅁䕁䅁䅁睁䵁䅁䅁权㑂䅁䅁权煄权䅁权硂䅂䅁允䅁䅁䅅䅁佁䅁䅷䅁睁䍁䄴䅎硁䑁䅉䅁䵁䅉䅅䅁䕁䅁䅁睁䵁䅁䅁权扂睁䅁权䭁䅁䅁权⽄允䅁允䅁䅁䅅䅁䙁䝁匸㡧䭄兯䅒䍄䉁䅁䅁䅂䅁䅁䅍䅄䅁䅁䅯朶䅁䅁䅯眵䅯䅁䅯䅣䅑䅁䅅䅁䉁䅁䅁兂扄堫焵偶噑䅑杷允䅁䅁䅑䅁䑁䅁䅷䅁䭁偁䑍䅁䭁䉁䅅䅁䭁䅁䅕䅁䉁䅁䅁允䅁䅁䄴䅆䅁䑁䅍杍硁䑁䅁䅍睁䑁䅁䅍睁䅁䅁䍄䉁䅁䅁䅂䅁䅁䅍䅄䅁䅁䅯光䅁䅁䅯允䅉䅁䅯杁䅉䅁䅅䅁䉁䅁䅁兂慂䑚晶㕆啌䅑杷允䅁䅁䅑䅁䑁䅁䅷䅁䭁䭁䈰䅁䭁佁䭣䅁䭁䥁䕕䅁䉁䅁䅁允䅁䅁䅕㕚佥㍥楬稫䴸䅉䅅䅁䕁䅁䅁睁䵁䅁䅁权橃允䅁权畄权䅁权瑂䅂䅁允䅁䅁䅅䅁䙁䅁䅁䅁䅄砰䉚䍄䉁䅁䅁䅂䅁䅁䅍䅄䅁䅁䅯眸䅍䅁䅯权䅁䅁䅯兂䅁䅁䅅䅁䉁䅁䅁兂啁歲桦桥䥑䅷杷允䅁䅁䅑䅁䑁䅁䅷䅁䭁偁䅳䅁䭁佁䭳䅁䭁䡁䕅䅁䉁䅁䅁允䅁䅁䄴䅆䅁䑁䅅睎㑁䑁䅣杍穁䑁䅧睎硁䅁䅁䍄䉁䅁䅁䅂䅁䅁䅍䅄䅁䅁䅯杚䅅䅁䅯充䅁䅁䅯兂䅁䅁䅅䅁䉁䅁䅁杄坁䅁䅁䅎硁䑁䅑䅏睁䑁䅁䅍睁䑁䅁䅍䅁䅁杷允䅁䅁䅑䅁䑁䅁䅷䅁䭁偁䉙䅁䭁佁䭫䅁䭁䡁䕁䅁䉁䅁䅁允䅁䅁䅕䅁䅁䱁㝁䕎䵅䅉䅅䅁䕁䅁䅁睁䵁䅁䅁权杄允䅁权浄权䅁权睂䅂䅁允䅁䅁䅅䅁佁䅁䅷䅁睁䍁䄴睎㉁䑁䅅䅁䵁䅉䅅䅁䕁䅁䅁睁䵁䅁䅁权佂睁䅁权剁䅁䅁权䙁䅁䅁允䅁䅁䅅䅁佁䉁䅙䅁硁䑁䅉睎硁䑁䅉䅏㕁䑁䅕李㕁䅁䅁䍄䉁䅁䅁䅂䅁䅁䅍䅄䅁䅁䅯䄹䅅䅁䅯朶䅯䅁䅯睧䅑䅁䅅䅁䉁䅁䅁杄䭁䅁䅁䅍畁䑁䅕兏䅁䅁杷允䅁䅁䅑䅁䑁䅁䅷䅁䭁䡁䈰䅁䭁佁䬰䅁䭁䡁䕯䅁䉁䅁䅁允䅁䅁䅕報灪橊䥅啁䵁䅉䅅䅁䕁䅁䅁睁䵁䅁䅁权㕄允䅁权湄权䅁权硂䅂䅁允䅁䅁䅅䅁䙁䅁䅁䅁䅁䍧䄹䍄䉁䅁䅁䅂䅁䅁䅍䅄䅁䅁䅯来䅉䅁䅯䅂䅁䅁䅯眯䅅䅁䅅䅁䉁䅁䅁兂䅁䅁䅃䑺湤兑杷允䅁䅁䅑䅁䑁䅁䅷䅁䭁䡁䉍䅁䭁佁䬴䅁䭁佁䭷䅁䉁䅁䅁允䅁䅁䅕䅁䅁䅁卂䔷䵁䅉䅅䅁䕁䅁䅁睁䵁䅁䅁权扃允䅁权煄权䅁权㥂䅂䅁允䅁䅁䅅䅁佁䅁䅷䅁睁䍁䄴䅎穁䑁䅍䅁䵁䅉䅅䅁䕁䅁䅁睁䵁䅁䅁权硃䅁䅁权畄权䅁权獄权䅁允䅁䅁䅅䅁䙁䅁䅁䅁硁橴䉆䍄䉁䅁䅁䅂䅁䅁䅍䅄䅁䅁䅯儲䅅䅁䅯儷䅯䅁䅯全䅑䅁䅅䅁䉁䅁䅁兂允䑗ね䡹敢睐杷允䅁䅁䅑䅁䑁䅁䅷䅁䭁䝁䍯䅁䭁䉁䅅䅁䭁偁䈸䅁䉁䅁䅁允䅁䅁䄴䅆䅁䑁䅉杍㉁䑁䅉兏㍁䑁䅁䅍睁䅁䅁䍄䉁䅁䅁䅂䅁䅁䅍䅄䅁䅁䅯睔䅁䅁䅯朵䅯䅁䅯兢䅑䅁䅅䅁䉁䅁䅁杄䵁䅁䅁䅍畁䑁䅣免㕁䅁䅁䍄䉁䅁䅁䅂䅁䅁䅍䅄䅁䅁䅯䅯䅍䅁䅯充䅁䅁䅯眯䅅䅁䅅䅁䉁䅁䅁杄啁䅁䅁杍㕁䑁䅉䅎ぁ䑁䅑免㍁䑁䅣䅁䵁䅉䅅䅁䑁䅁䅁睁䵁䅁䅁权㡁䅁䅁权歁杂䅁允䅁䅁䅅䅁䭁䕁倰䅁䵁䅉䅅䅁䕁䅁䅁睁䵁䅁䅁权杁允䅁权煄权䅁权療䅂䅁允䅁䅁䅅䅁佁䅁䅯䅁睁䍁䄴李硁䅁䅁䍄䉁䅁䅁䅂䅁䅁䅍䅄䅁䅁䅯杵䅁䅁䅯儷䅯䅁䅯来䅑䅁䅅䅁䉁䅁䅁兂捂㡪ㅌ䙋橺睐杷允䅁䅁䅑䅁䑁䅁䅷䅁䭁佁䉫䅁䭁佁䭙䅁䭁䝁䔸䅁䉁䅁䅁允䅁䅁䄴䅄䅁䑁䅅杌ぁ䑁䅧免䅁䅁杷允䅁䅁䅑䅁䑁䅁䅷䅁䭁偁䉫䅁䭁佁䬴䅁䭁䡁䕅䅁䉁䅁䅁允䅁䅁䅕䅁䅁䥁偄歄䵅䅉䅅䅁䕁䅁䅁睁䵁䅁䅁权楄杁䅁权䕁䅁䅁权䙁䅁䅁允䅁䅁䅅䅁䙁䅁䅁䅁杁㉘䉊䍄䉁䅁䅁䅂䅁䅁䅍䅄䅁䅁䅯睭䅁䅁䅯儷䅯䅁䅯兣䅑䅁䅅䅁䉁䅁䅁兂ぃ䡹⭡确穲睐杷允䅁䅁䅑䅁䑁䅁䅷䅁䭁佁䈴䅁䭁佁䬴䅁䭁䡁䕅䅁䉁䅁䅁允䅁䅁䅕䅁䅁䝁瑓啑䵅䅉䅅䅁䕁䅁䅁睁䵁䅁䅁权求允䅁权潄权䅁权睂䅂䅁允䅁䅁䅅䅁佁䅁䄴䅁祁䑁䅍杌㕁䑁䅁兏䅁䅁杷允䅁䅁䅑䅁䑁䅁䅷䅁䭁䩁䉯䅁䭁佁䭯䅁䭁佁䭷䅁䉁䅁䅁允䅁䅁䅯睒䅁䅁杷允䅁䅁䅑䅁䑁䅁䅷䅁䭁佁䉉䅁䭁佁䬰䅁䭁䝁䔸䅁䉁䅁䅁允䅁䅁䅕楬楎摌乬吶䴸䅉䅅䅁䕁䅁䅁睁䵁䅁䅁权灄允䅁权湄权䅁权䙃䅂䅁允䅁䅁䅅䅁䙁䑁敖歵䵫楁䅂䍄䉁䅁䅁䅂䅁䅁䅍䅄䅁䅁䅯朴䅉䅁䅯充䅁䅁䅯兂䅁䅁䅅䅁䉁䅁䅁杄啁䅁䅁免睁䑁䅙䅍睁䑁䅁䅍睁䑁䅁䅁䵁䅉䅅䅁䕁䅁䅁睁䵁䅁䅁权䉃兂䅁权瑄权䅁权䑃䅂䅁允䅁䅁䅅䅁䙁䑁ㄸ牘䩰䉪䅊䍄䉁䅁䅁䅂䅁䅁䅍䅄䅁䅁䅯䅲䅁䅁䅯朶䅯䅁䅯来䅑䅁䅅䅁䉁䅁䅁杄䵁䅁䅁䅍畁䑁䅅䅎㑁䅁䅁䍄䉁䅁䅁䅂䅁䅁䅍䅄䅁䅁䅯杷䅅䅁䅯眶䅯䅁䅯兣䅑䅁䅅䅁䉁䅁䅁杄啁䅁䅁睍ㅁ䑁䅫䅏祁䑁䅅䅏祁䑁䅙䅁䵁䅉䅅䅁䕁䅁䅁睁䵁䅁䅁权畂允䅁权浄权䅁权獄权䅁允䅁䅁䅅䅁佁䅁䅷䅁硁䍁䄴䅏㕁䑁䅕䅁䵁䅉䅅䅁䕁䅁䅁睁䵁䅁䅁权時睁䅁权剁䅁䅁权䙁䅁䅁允䅁䅁䅅䅁佁䉁䅑䅁ㅁ䑁䅕杍睁䑁䅁䅍睁䑁䅁䅍䅁䅁杷允䅁䅁䅍䅁䑁䅁䅷䅁䭁䝁䅍䅁䭁䉁䝷䅁䉁䅁䅁允䅁䅁䅯兑䅙䅁杷允䅁䅁䅑䅁䑁䅁䅷䅁䭁乁䅷䅁䭁佁䭳䅁䭁䝁䔸䅁䉁䅁䅁允䅁䅁䄴䅆䅁䑁䅑免㕁䑁䅉李ぁ䑁䅁䅍睁䅁䅁䍄䉁䅁䅁䅂䅁䅁䅍䅄䅁䅁䅯睄䅁䅁䅯朷䅯䅁䅯睧䅑䅁䅅䅁䉁䅁䅁兂䅁䅁䅁䘲ㅧ兑杷允䅁䅁䅑䅁䑁䅁䅷䅁䭁乁䄰䅁䭁佁䭯䅁䭁䡁䕅䅁䉁䅁䅁允䅁䅁䄴䅄䅁䑁䅁杌㑁䑁䅧䅎䅁䅁杷允䅁䅁䅑䅁䑁䅁䅷䅁䭁䙁䅷䅁䭁佁䭣䅁䭁䡁䕯䅁䉁䅁䅁允䅁䅁䅕挲㌷⭕汐歉䵁䅉䅅䅁䕁䅁䅁睁䵁䅁䅁权橄睁䅁权剁䅁䅁权䙁䅁䅁允䅁䅁䅅䅁佁䉁䅑䅁祁䑁䅅䅏硁䑁䅧䅍睁䑁䅁䅍䅁䅁杷允䅁䅁䅑䅁䑁䅁䅷䅁䭁偁䅅䅁䭁佁䭙䅁䭁䡁䔰䅁䉁䅁䅁允䅁䅁䄴䅄䅁䑁䅉杌㉁䑁䅁免䅁䅁杷允䅁䅁䅑䅁䑁䅁䅷䅁䭁佁䑫䅁䭁䅁䅯䅁䭁偁䈸䅁䉁䅁䅁允䅁䅁䅕灭婭婭婭稯䴸䅉䅅䅁䕁䅁䅁睁䵁䅁䅁权㉃杁䅁权䕁䅁䅁权⽄允䅁允䅁䅁䅅䅁䙁䅁䅁䅁硃㉩䉨䍄䉁䅁䅁䅂䅁䅁䅍䅄䅁䅁䅯兹䅍䅁䅯权䅁䅁䅯眯䅅䅁䅅䅁䉁䅁䅁兂剃堷⽷摎圴䅑杷允䅁䅁䅑䅁䑁䅁䅷䅁䭁䍁䅷䅁䭁佁䭯䅁䭁䡁䕁䅁䉁䅁䅁允䅁䅁䄴䅄䅁䑁䅅杌睁䑁䅑兎䅁䅁杷允䅁䅁䅑䅁䑁䅁䅷䅁䭁䅁䅫䅁䭁佁䭯䅁䭁佁䭷䅁䉁䅁䅁允䅁䅁䄴权䅁䑁䅁杌硁䑁䅣䅁䵁䅉䅅䅁䕁䅁䅁睁䵁䅁䅁权癁允䅁权灄权䅁权瑂䅂䅁允䅁䅁䅅䅁䙁䅁䅁䅁杂砶䉴䍄䉁䅁䅁䅂䅁䅁䅍䅄䅁䅁䅯杩䅅䅁䅯允䅉䅁䅯兂䅉䅁䅅䅁䉁䅁䅁兂噃⽇䥴穨坘䅑杷允䅁䅁䅑䅁䑁䅁䅷䅁䭁䡁䉅䅁䭁佁䭯䅁䭁䡁䕅䅁䉁䅁䅁允䅁䅁䄴䅄䅁䑁䅅杌祁䑁䅣睎䅁䅁杷允䅁䅁䅑䅁䑁䅁䅷䅁䭁䥁䈸䅁䭁佁䭫䅁䭁䝁䔰䅁䉁䅁䅁允䅁䅁䅕䅁䅁䩁㉁欯䵁䅉䅅䅁䕁䅁䅁睁䵁䅁䅁权䅃䅁䅁权浄权䅁权瑂䅂䅁允䅁䅁䅅䅁佁䅁䅷䅁祁䍁䄴䅎ㅁ䑁䅉䅁䵁䅉䅅䅁䕁䅁䅁睁䵁䅁䅁权扁睁䅁权䭁䅁䅁权䙁䅁䅁允䅁䅁䅅䅁䙁䡁⼰噎㘶剓䅂䍄䉁䅁䅁䅂䅁䅁䅍䅄䅁䅁䅯䅥䅁䅁䅯朶䅯䅁䅯睧䅑䅁䅅䅁䉁䅁䅁杄䭁䅁䅁䅍畁䑁䅑睍䅁䅁杷允䅁䅁䅑䅁䑁䅁䅷䅁䭁䭁䅁䅁䭁佁䭙䅁䭁䡁䕁䅁䉁䅁䅁允䅁䅁䄴䅄䅁䑁䅅杌ぁ䑁䅫兎䅁䅁杷允䅁䅁䅑䅁䑁䅁䅷䅁䭁䝁䉁䅁䭁佁䭙䅁䭁佁䭷䅁䉁䅁䅁允䅁䅁䄴䅄䅁䑁䅅杌ㅁ䑁䅑杍䅁䅁杷允䅁䅁䅑䅁䑁䅁䅷䅁䭁䙁䑅䅁䭁䅁䅑䅁䭁偁䈸䅁䉁䅁䅁允䅁䅁䅕䅁䅁䍧汖啢䵅䅉䅅䅁䕁䅁䅁睁䵁䅁䅁权䡃睁䅁权䕁䅁䅁权䙁䅁䅁允䅁䅁䅅䅁䙁䅁䅁䅁元䙦䉆䍄䉁䅁䅁䅂䅁䅁䅍䅄䅁䅁䅯睲䅁䅁䅯充䅁䅁䅯䅂䅉䅁䅅䅁䉁䅁䅁杄啁䅁䅁睍㉁䑁䅍睍祁䑁䅕䅍睁䑁䅁䅁䵁䅉䅅䅁䕁䅁䅁睁䵁䅁䅁权䅂允䅁权瑄权䅁权療䅂䅁允䅁䅁䅅䅁䙁䉁愱䑚晶⭔⽫䍄䉁䅁䅁䅂䅁䅁䅍䅄䅁䅁䅯儸䅅䅁䅯儷䅯䅁䅯睢䅑䅁䅅䅁䉁䅁䅁兂䥁䉲慸䑚䵳䅑杷允䅁䅁䅑䅁䑁䅁䅷䅁䭁䥁䑣䅁䭁䉁䅅䅁䭁䅁䅕䅁䉁䅁䅁允䅁䅁䄴杅䅁䑁䅕免㍁䑁䅅䅍㕁䑁䅙杍䅁䅁杷允䅁䅁䅑䅁䑁䅁䅷䅁䭁偁䅷䅁䭁佁䭯䅁䭁䡁䔰䅁䉁䅁䅁允䅁䅁䄴䅄䅁䑁䅁杌硁䑁䅍䅎䅁䅁杷允䅁䅁䅑䅁䑁䅁䅷䅁䭁䭁䐸䅁䭁䉁䅅䅁䭁䅁䅕䅁䉁䅁䅁允䅁䅁䅯睚䅉䅁杷允䅁䅁䅑䅁䑁䅁䅷䅁䭁䩁䍕䅁䭁䅁䅯䅁䭁偁䈸䅁䉁䅁䅁允䅁䅁䅕牘䩰䅄牋え䵁䅉䅅䅁䕁䅁䅁睁䵁䅁䅁权癃睁䅁权䭁䅁䅁权䙁䅁䅁允䅁䅁䅅䅁䭁䝁䍣䅁䵁䅉䅅䅁䕁䅁䅁睁䵁䅁䅁兂䅁䅁䅂䵁党兑䅯䅂䅁䅁䅯眯䅅䅁䅅䅁䉁䅁䅁兂䅁䅁䅁杔卒兑杷允䅁䅁䅑䅁䑁䅁䅷䅁䭁偁䄴䅁䭁佁䭯䅁䭁䥁䕍䅁䉁䅁䅁允䅁䅁䄴䅄䅁䑁䅅杌睁䑁䅣䅎䅁䅁杷允䅁䅁䅑䅁䑁䅁䅷䅁䭁佁䐸䅁䭁䉁䅅䅁䭁偁䈸䅁䉁䅁䅁允䅁䅁䄴䅆䅁䑁䅧睎㕁䑁䅙睎ㅁ䑁䅧䅎ㅁ䅁䅁䍄䉁䅁䅁䅂䅁䅁䅍䅄䅁䅁䅯儲䅅䅁䅯权䅁䅁䅯䅂䅉䅁䅅䅁䉁䅁䅁兂⽁噎㘶兓楺睐杷允䅁䅁䅑䅁䑁䅁䅷䅁䭁䅁䅳䅁䭁佁䭧䅁䭁䝁䔰䅁䉁䅁䅁允䅁䅁䄴䅄䅁䑁䅙杌㍁䑁䅕䅎䅁䅁杷允䅁䅁䅑䅁䑁䅁䅷䅁䭁䡁䈴䅁䭁佁䭫䅁䭁䡁䕯䅁䉁䅁䅁允䅁䅁䅕䅁䅁䵁㙁欸䵁䅉䅅䅁䕁䅁䅁睁䵁䅁䅁权潃睁䅁权剁䅁䅁权⽄允䅁允䅁䅁䅅䅁佁䉁䅑䅁硁䑁䅉睍㑁䑁䅫睍ㅁ䑁䅁䅍䅁䅁杷允䅁䅁䅑䅁䑁䅁䅷䅁䭁䑁䉳䅁䭁佁䬰䅁䭁䡁䕁䅁䉁䅁䅁允䅁䅁䅕灭婭婭婭䕇䵁䅉䅅䅁䕁䅁䅁睁䵁䅁䅁权敃杁䅁权䭁䅁䅁权䙁䅁䅁允䅁䅁䅅䅁䙁䕁㉡⼸唳佥⽫䍄䉁䅁䅁䅂䅁䅁䅍䅄䅁䅁䅯克䅁䅁䅯允䅉䅁䅯杁䅉䅁䅅䅁䉁䅁䅁兂慂ㅄ洫⽚楲䅑杷允䅁䅁䅑䅁䑁䅁䅷䅁䭁䑁䉳䅁䭁䅁䍅䅁䭁䅁䍍䅁䉁䅁䅁允䅁䅁䅕⼵慂㡅煺欴䵁䅉䅅䅁䕁䅁䅁睁䵁䅁䅁权䉃睁䅁权䕁䅁䅁权⽄允䅁允䅁䅁䅅䅁䙁䉁潊坔汩欳䉴䍄䉁䅁䅁睁䅁䅁䅍䅄䅁䅁䅯䅇䅁䅁䅯䅈䅙䅁䅅䅁䉁䅁䅁权祁杂䅁䍄䉁䅁䅁䅂䅁䅁䅍䅄䅁䅁䅯睍䅁䅁䅯允䅉䅁䅯睁䅉䅁䅅䅁䉁䅁䅁兂㕄桃㙹㔵瑪䅑杷允䅁䅁䅑䅁䑁䅁䅷䅁䙁䅁䅁䕁祂ㅗ䉊权䕁䅁䅁权⽄允䅁允䅁䅁䅅䅁䭁䕁䅣䅁䵁䅉䅅䅁䕁䅁䅁睁䵁䅁䅁权晃允䅁权潄权䅁权瑂䅂䅁允䅁䅁䅅䅁佁䅁䅷䅁硁䑁䅑杌硁䑁䅉䅁䵁䅉䅅䅁䑁䅁䅁睁䵁䅁䅁权㑁䅁䅁权敁杂䅁允䅁䅁䅅䅁䭁佁䝑䅁䵁䅉䅅䅁䕁䅁䅁睁䵁䅁䅁权桂允䅁权瑄权䅁权睂䅂䅁允䅁䅁䅅䅁䙁䩁䑚㉩湺㤫⽫䍄䉁䅁䅁䅂䅁䅁䅍䅄䅁䅁䅯杍䅁䅁䅯儷䅯䅁䅯兢䅑䅁䅅䅁䉁䅁䅁兂㝁〳丫㉬愷睐杷允䅁䅁䅑䅁䑁䅁䅷䅁䭁䑁䉑䅁䭁佁䭳䅁䭁䥁䕍䅁䉁䅁䅁允䅁䅁䄴䅆䅁䑁䅑免祁䑁䅁䅍睁䑁䅁䅍睁䅁䅁䍄䉁䅁䅁睁䅁䅁䅍䅄䅁䅁䅯杋䅅䅁䅯杊䅙䅁䅅䅁䉁䅁䅁杄䭁䅁䅁兏祁䍁䄴䅏䅁䅁杷允䅁䅁䅑䅁䑁䅁䅷䅁䭁偁䅑䅁䭁佁䭫䅁䭁䡁䕅䅁䉁䅁䅁允䅁䅁䅕䅁䅁䅁噧ぐ䵅䅉䅅䅁䕁䅁䅁睁䵁䅁䅁权偃睁䅁权䭁䅁䅁权䙁䅁䅁允䅁䅁䅅䅁䙁佁㙆䭆䠵卉䅎䍄䉁䅁䅁䅂䅁䅁䅍䅄䅁䅁䅯儹䅁䅁䅯儷䅯䅁䅯睧䅑䅁䅅䅁䉁䅁䅁兂汄䌰扌堫䐴䅷杷允䅁䅁䅑䅁䑁䅁䅷䅁䭁䑁䐴䅁䭁䅁䅑䅁䭁䅁䅕䅁䉁䅁䅁允䅁䅁䅕䅁䅁䕁睈䕖䵅䅉䅅䅁䕁䅁䅁睁䵁䅁䅁权汄䅁䅁权晁杂䅁权杁杂䅁允䅁䅁䅅䅁䭁䑁䝧䅁䵁䅉䅅䅁䕁䅁䅁睁䵁䅁䅁权⭁睁䅁权剁䅁䅁权䙁䅁䅁允䅁䅁䅅䅁佁䉁䅑䅁硁䑁䅑䅎㕁䑁䅁䅍睁䑁䅁䅍䅁䅁杷允䅁䅁䅑䅁䑁䅁䅷䅁䭁䱁䅷䅁䭁佁䭯䅁䭁䥁䕍䅁䉁䅁䅁允䅁䅁䄴䅄䅁䑁䅁杌㍁䑁䅫䅏䅁䅁杷允䅁䅁䅑䅁䑁䅁䅷䅁䭁䵁䑣䅁䭁䅁䅑䅁䭁偁䈸䅁䉁䅁䅁允䅁䅁䅕䅁䅁䉁㡄づ䵅䅉䅅䅁䑁䅁䅁睁䵁䅁䅁权楂䅁䅁权敁杂䅁允䅁䅁䅅䅁䭁䭁䝑䅁䵁䅉䅅䅁䕁䅁䅁睁䵁䅁䅁权畁䅁䅁权煄权䅁权睂䅂䅁允䅁䅁䅅䅁佁䅁䅷䅁睁䍁䄴睍㍁䑁䅅䅁䵁䅉䅅䅁䕁䅁䅁睁䵁䅁䅁权畁䅁䅁权畄权䅁权療䅂䅁允䅁䅁䅅䅁䙁䅁䅁䅁い歹䈱䍄䉁䅁䅁䅂䅁䅁䅍䅄䅁䅁䅯杓䅅䅁䅯允䅉䅁䅯兂䅉䅁䅅䅁䉁䅁䅁兂晄愳䕬㍁楘䅑杷允䅁䅁䅑䅁䑁䅁䅷䅁䭁乁䉷䅁䭁佁䭫䅁䭁䥁䕕䅁䉁䅁䅁允䅁䅁䅕䅁䅁䡁晃ぉ䵅䅉䅅䅁䕁䅁䅁睁䵁䅁䅁权㡂䅁䅁权浄权䅁权㙂䅂䅁允䅁䅁䅅䅁佁䅁䅯䅁硁䍁䄴䅍硁䅁䅁䍄䉁䅁䅁䅂䅁䅁䅍䅄䅁䅁䅯睋䅅䅁䅯眶䅯䅁䅯兣䅑䅁䅅䅁䉁䅁䅁杄啁䅁䅁免祁䑁䅉杍祁䑁䅑杍祁䑁䅁䅁䵁䅉䅅䅁䕁䅁䅁睁䵁䅁䅁权杂杁䅁权䕁䅁䅁权⽄允䅁允䅁䅁䅅䅁䙁䅁䅁䅁䝃噴䈵䍄䉁䅁䅁䅂䅁䅁䅍䅄䅁䅁䅯兗䅁䅁䅯眵䅯䅁䅯睧䅑䅁䅅䅁䉁䅁䅁兂䩂敂奱㙏癐睐杷允䅁䅁䅑䅁䑁䅁䅷䅁䭁䵁䑁䅁䭁䉁䅅䅁䭁䅁䅕䅁䉁䅁䅁允䅁䅁䄴䅆䅁䑁䅅杍㑁䑁䅣䅍㑁䑁䅁䅍睁䅁䅁䍄䉁䅁䅁䅂䅁䅁䅍䅄䅁䅁䅯䅸䅁䅁䅯眵䅯䅁䅯来䅑䅁䅅䅁䉁䅁䅁兂歃䑣䬰礱杍䅑杷允䅁䅁䅑䅁䑁䅁䅷䅁䭁佁䄸䅁䭁佁䬴䅁䭁䥁䕍䅁䉁䅁䅁允䅁䅁䅕䅁䅁䥁婁ぇ䵅䅉䅅䅁䕁䅁䅁睁䵁䅁䅁权硁允䅁权煄权䅁权㥂䅂䅁允䅁䅁䅅䅁佁䅁䅷䅁硁䍁䄴䅍祁䑁䅣䅁䵁䅉䅅䅁䕁䅁䅁睁䵁䅁䅁权䅄睁䅁权䭁䅁䅁权䙁䅁䅁允䅁䅁䅅䅁䙁䵁䱤㑎䉬䅙䄵䍄䉁䅁䅁䅂䅁䅁䅍䅄䅁䅁䅯兇䅁䅁䅯朵䅯䅁䅯睢䅑䅁䅅䅁䉁䅁䅁杄䵁䅁䅁免畁䑁䅕杍㉁䅁䅁䍄䉁䅁䅁䅂䅁䅁䅍䅄䅁䅁䅯杁䅅䅁䅯朷䅯䅁䅯䅣䅑䅁䅅䅁䉁䅁䅁兂䅁䅁䅁䍋ㅉ兑杷允䅁䅁䅑䅁䑁䅁䅷䅁䭁䩁䈴䅁䭁佁䭯䅁䭁佁䭷䅁䉁䅁䅁允䅁䅁䅯睒䅁䅁杷允䅁䅁䅑䅁䑁䅁䅷䅁䭁䱁䉫䅁䭁佁䭳䅁䭁佁䭷䅁䉁䅁䅁允䅁䅁䄴䅆䅁䑁䅍䅏㍁䑁䅁䅍睁䑁䅁䅍睁䅁䅁䍄䉁䅁䅁䅂䅁䅁䅍䅄䅁䅁䅯䅴䅁䅁䅯允䅉䅁䅯兂䅉䅁䅅䅁䉁䅁䅁兂湃䭆ㅡ硨䅮䅑杷允䅁䅁䅑䅁䑁䅁䅷䅁䭁䱁䑣䅁䭁䅁䅯䅁䭁䅁䅕䅁䉁䅁䅁允䅁䅁䅕報灪橊䥅樯䴸䅉䅅䅁䕁䅁䅁睁䵁䅁䅁权㥃允䅁权䕁䅁䅁权䙁䅁䅁允䅁䅁䅅䅁䙁䅁䅁䕁牁䩪䉊䍄䉁䅁䅁䅂䅁䅁䅍䅄䅁䅁䅯䄰䅅䅁䅯朷䅯䅁䅯来䅑䅁䅅䅁䉁䅁䅁兂䅁䅁䅁䱉㌴兑杷允䅁䅁䅑䅁䑁䅁䅷䅁䭁䍁䈸䅁䭁佁䭳䅁䭁䡁䔰䅁䉁䅁䅁允䅁䅁䄴䅅䅁䑁䅍杍ぁ䑁䅅睎ㅁ䑁䅁䅁䵁䅉䅅䅁䕁䅁䅁睁䵁䅁䅁权煃允䅁权湄权䅁权獄权䅁允䅁䅁䅅䅁䙁䅁坒楄礲普⽅䍄䉁䅁䅁䅂䅁䅁䅍䅄䅁䅁䅯兢䅅䅁䅯朶䅯䅁䅯全䅑䅁䅅䅁䉁䅁䅁杄䭁䅁䅁䅍畁䑁䅕䅏䅁䅁杷允䅁䅁䅑䅁䑁䅁䅷䅁䭁䑁䅉䅁䭁䉁䅅䅁䭁䅁䍑䅁䉁䅁䅁允䅁䅁䄴䅆䅁䑁䅑䅎穁䑁䅧䅍睁䑁䅁䅍睁䅁䅁䍄䉁䅁䅁䅂䅁䅁䅍䅄䅁䅁䅯兩䅁䅁䅯儶䅯䅁䅯兢䅑䅁䅅䅁䉁䅁䅁兂䅁䅁䅁䍙乍兑杷允䅁䅁䅑䅁䑁䅁䅷䅁䭁䅁䍁䅁䭁䉁䅅䅁䭁偁䈸䅁䉁䅁䅁允䅁䅁䄴䅆䅁䑁䅕李㍁䑁䅙䅍睁䑁䅁䅍睁䅁䅁䍄䉁䅁䅁䅂䅁䅁䅍䅄䅁䅁䅯䅁䅉䅁䅯权䅁䅁䅯眯䅅䅁䅅䅁䉁䅁䅁兂楂䙅㕧䵴䭧䅑杷允䅁䅁䅑䅁䑁䅁䅷䅁䭁䡁䉧䅁䭁佁䭧䅁䭁䥁䕍䅁䉁䅁䅁允䅁䅁䄴䅄䅁䑁䅍睍畁䑁䅑兏䅁䅁杷允䅁䅁䅑䅁䑁䅁䅷䅁䭁䭁䉷䅁䭁佁䭳䅁䭁䡁䕅䅁䉁䅁䅁允䅁䅁䄴䅆䅁䑁䅉杍㕁䑁䅑䅍睁䑁䅁䅍睁䅁䅁䍄䉁䅁䅁䅂䅁䅁䅍䅄䅁䅁䅯䄲䅅䅁䅯朵䅯䅁䅯全䅑䅁䅅䅁䉁䅁䅁杄䵁䅁䅁免畁䑁䅅䅎祁䅁䅁䍄䉁䅁䅁䅂䅁䅁䅍䅄䅁䅁䅯兂䅅䅁䅯䄶䅯䅁䅯䅣䅑䅁䅅䅁䉁䅁䅁杄佁䅁䅁睍硁䍁䄴䅍睁䑁䅫䅁䵁䅉䅅䅁䕁䅁䅁睁䵁䅁䅁权䝁杁䅁权䭁䅁䅁权⽄允䅁允䅁䅁䅅䅁䙁䥁牘払敧全䅨䍄䉁䅁䅁䅂䅁䅁䅍䅄䅁䅁䅯杍䅁䅁䅯朶䅯䅁䅯睢䅑䅁䅅䅁䉁䅁䅁杄䵁䅁䅁䅍畁䑁䅕免硁䅁䅁䍄䉁䅁䅁䅂䅁䅁䅍䅄䅁䅁䅯䄷䅁䅁䅯䄶䅯䅁䅯䅣䅑䅁䅅䅁䉁䅁䅁杄佁䅁䅁杍硁䍁䄴李㑁䑁䅉䅁䵁䅉䅅䅁䕁䅁䅁睁䵁䅁䅁权湁睁䅁权䕁䅁䅁权⽄允䅁允䅁䅁䅅䅁䙁䅁䅁䵁歃潁䉚䍄䉁䅁䅁䅂䅁䅁䅍䅄䅁䅁䅯杭䅁䅁䅯眵䅯䅁䅯睢䅑䅁䅅䅁䉁䅁䅁兂婄発呤㘴⽘睐杷允䅁䅁䅑䅁䑁䅁䅷䅁䭁䵁䉁䅁䭁佁䭙䅁䭁䡁䔰䅁䉁䅁䅁允䅁䅁䄴䅄䅁䑁䅅杌㍁䑁䅙䅎䅁䅁杷允䅁䅁䅑䅁䑁䅁䅷䅁䭁䑁䉙䅁䭁佁䭯䅁䭁䥁䕍䅁䉁䅁䅁允䅁䅁䄴䅄䅁䑁䅁杌ㅁ䑁䅙兎䅁䅁杷允䅁䅁䅑䅁䑁䅁䅷䅁䭁䕁䑅䅁䭁䉁䅅䅁䭁偁䈸䅁䉁䅁䅁允䅁䅁䄴杅䅁䑁䅧杍祁䑁䅁䅍睁䑁䅁䅍䅁䅁杷允䅁䅁䅑䅁䑁䅁䅷䅁䭁䅁䄸䅁䭁佁䭯䅁䭁䝁䔸䅁䉁䅁䅁允䅁䅁䄴䅄䅁䑁䅁杌ぁ䑁䅣杍䅁䅁杷允䅁䅁䅑䅁䑁䅁䅷䅁䭁䝁䄰䅁䭁佁䭫䅁䭁䡁䔰䅁䉁䅁䅁允䅁䅁䅕䅁䅁䡁䕨く䵅䅉䅅䅁䕁䅁䅁睁䵁䅁䅁权求䅁䅁权灄权䅁权瑂䅂䅁允䅁䅁䅅䅁䙁䅁䅁䅁䅂敃䅆䍄䉁䅁䅁䅂䅁䅁䅍䅄䅁䅁䅯䅧䅁䅁䅯儷䅯䅁䅯全䅑䅁䅅䅁䉁䅁䅁兂㝂䭆䠵場捲睐杷允䅁䅁䅑䅁䑁䅁䅷䅁䭁䑁䍉䅁䭁䅁䅯䅁䭁偁䈸䅁䉁䅁䅁允䅁䅁䅕瑃橥䑣䬲啇䵁䅉䅅䅁䕁䅁䅁睁䵁䅁䅁权剁允䅁权畄权䅁权睂䅂䅁允䅁䅁䅅䅁䙁䅁䅁䅁䅁睃䉎䍄䉁䅁䅁䅂䅁䅁䅍䅄䅁䅁䅯睡䅅䅁䅯允䅉䅁䅯杁䅉䅁䅅䅁䉁䅁䅁权䡂䅁䅁䍄䉁䅁䅁䅂䅁䅁䅍䅄䅁䅁䅯入䅅䅁䅯眶䅯䅁䅯睧䅑䅁䅅䅁䉁䅁䅁杄啁䅁䅁免㕁䑁䅣兎㍁䑁䅅杍㕁䑁䅣䅁䵁䅉䅅䅁䕁䅁䅁睁䵁䅁䅁权佂杁䅁权䕁䅁䅁权⽄允䅁允䅁䅁䅅䅁䙁䅁䅁乁時潶䈱䍄䉁䅁䅁睁䅁䅁䅍䅄䅁䅁䅯睯䅅䅁䅯杇䅙䅁䅅䅁䉁䅁䅁权䍄杂䅁䍄䉁䅁䅁䅂䅁䅁䅍䅄䅁䅁䅯杦䅁䅁䅯眵䅯䅁䅯䅣䅑䅁䅅䅁䉁䅁䅁兂灁䥘䌯挹⭧䅑杷允䅁䅁䅑䅁䑁䅁䅷䅁䭁䱁䅑䅁䭁佁䭧䅁䭁䡁䕯䅁䉁䅁䅁允䅁䅁䄴杄䅁䑁䅉杍畁䑁䅕䅏祁䅁䅁䍄䉁䅁䅁䅂䅁䅁䅍䅄䅁䅁䅯睩䅁䅁䅯䄶䅯䅁䅯䄷䅯䅁䅅䅁䉁䅁䅁杄佁䅁䅁杍穁䍁䄴兎㑁䑁䅣䅁䵁䅉䅅䅁䕁䅁䅁睁䵁䅁䅁权捂允䅁权瑄权䅁权㙂䅂䅁允䅁䅁䅅䅁䙁䅁塲㍯㥁权䅤䍄䉁䅁䅁䅂䅁䅁䅍䅄䅁䅁䅯党䅉䅁䅯充䅁䅁䅯眯䅅䅁䅅䅁䉁䅁䅁杄啁䅁䅁免硁䑁䅍睎睁䑁䅁䅍睁䑁䅁䅁䵁䅉䅅䅁䕁䅁䅁睁䵁䅁䅁权坁䅁䅁权晁杂䅁权杁杂䅁允䅁䅁䅅䅁䭁䥁䠰䅁䵁䅉䅅䅁䕁䅁䅁睁䵁䅁䅁权啃允䅁权畄权䅁权㥂䅂䅁允䅁䅁䅅䅁䙁䅁䅁䅁䉁㉋䈹䍄䉁䅁䅁䅂䅁䅁䅍䅄䅁䅁䅯杔䅉䅁䅯充䅁䅁䅯眯䅅䅁䅅䅁䉁䅁䅁杄啁䅁䅁李ぁ䑁䅅睍睁䑁䅁杍祁䑁䅅䅁䵁䅉䅅䅁䕁䅁䅁睁䵁䅁䅁权䑄䅁䅁权潄权䅁权硂䅂䅁允䅁䅁䅅䅁佁䅁䄴䅁祁䑁䅧杌ㅁ䑁䅑兎䅁䅁杷允䅁䅁䅑䅁䑁䅁䅷䅁䭁偁䐴䅁䭁䉁䅅䅁䭁偁䈸䅁䉁䅁䅁允䅁䅁䄴䅆䅁䑁䅉李硁䑁䅧䅍睁䑁䅁䅍睁䅁䅁䍄䉁䅁䅁䅂䅁䅁䅍䅄䅁䅁䅯杨䅁䅁䅯䄶䅯䅁䅯䅣䅑䅁䅅䅁䉁䅁䅁杄佁䅁䅁杍ぁ䍁䄴睍㉁䑁䅑䅁䵁䅉䅅䅁䕁䅁䅁睁䵁䅁䅁权乃䅁䅁权浄权䅁权睂䅂䅁允䅁䅁䅅䅁佁䅁䅷䅁ㅁ䍁䄴睎ぁ䑁䅉䅁䵁䅉䅅䅁䕁䅁䅁睁䵁䅁䅁权㉃杁䅁权䭁䅁䅁权⽄允䅁允䅁䅁䅅䅁䙁䭁䠵場啯杲䅤䍄䉁䅁䅁䅂䅁䅁䅍䅄䅁䅁䅯兗䅁䅁䅯朷䅯䅁䅯䅣䅑䅁䅅䅁䉁䅁䅁兂䅁䅁䅁䩩さ具杷允䅁䅁䅑䅁䑁䅁䅷䅁䭁䵁䈸䅁䭁䅁䅯䅁䭁䅁䍑䅁䉁䅁䅁允䅁䅁䅕歵䵫楁䡵樯䴸䅉䅅䅁䕁䅁䅁睁䵁䅁䅁权坃䅁䅁权牄权䅁权㙂䅂䅁允䅁䅁䅅䅁佁䉁䅑䅁硁䑁䅧免ぁ䑁䅫睍ぁ䑁䅫䅎䅁䅁杷允䅁䅁䅑䅁䑁䅁䅷䅁䭁偁䉙䅁䭁佁䬰䅁䭁䝁䔰䅁䉁䅁䅁允䅁䅁䅕瑺㑇䥈䰱䐹䴸䅉䅅䅁䕁䅁䅁睁䵁䅁䅁权䵃䅁䅁权浄权䅁权療䅂䅁允䅁䅁䅅䅁佁䅁䅷䅁硁䍁䄴杍㑁䑁䅫䅁䵁䅉䅅䅁䕁䅁䅁睁䵁䅁䅁权ぃ允䅁权畄权䅁权硂䅂䅁允䅁䅁䅅䅁䙁䅁䅁䅁䅃杏䉸䍄䉁䅁䅁䅂䅁䅁䅍䅄䅁䅁䅯杔䅉䅁䅯权䅁䅁䅯眯䅅䅁䅅䅁䉁䅁䅁兂䩃坑汄䌰楉䅑杷允䅁䅁䅑䅁䑁䅁䅷䅁䭁䍁䉑䅁䭁佁䬰䅁䭁佁䭷䅁䉁䅁䅁允䅁䅁䅕呣䬰㘱睎稯䴸䅉䅅䅁䕁䅁䅁睁䵁䅁䅁权䙂允䅁权灄权䅁权獄权䅁允䅁䅁䅅䅁䙁䅁䅁䅁㑁䑫䈵䍄䉁䅁䅁䅂䅁䅁䅍䅄䅁䅁䅯兙䅁䅁䅯眶䅯䅁䅯兣䅑䅁䅅䅁䉁䅁䅁杄啁䅁䅁睍ㅁ䑁䅉睍睁䑁䅁䅍睁䑁䅁䅁䵁䅉䅅䅁䕁䅁䅁睁䵁䅁䅁权潄䅁䅁权瑄权䅁权䙃䅂䅁允䅁䅁䅅䅁䙁䩁瘷㡰䱚睎䅒䍄䉁䅁䅁䅂䅁䅁䅍䅄䅁䅁䅯儶䅁䅁䅯允䅉䅁䅯杁䅉䅁䅅䅁䉁䅁䅁兂䥁睺畂祎橘䅑杷允䅁䅁䅑䅁䑁䅁䅷䅁䭁䅁䉳䅁䭁佁䭳䅁䭁䡁䕅䅁䉁䅁䅁允䅁䅁䄴䅆䅁䑁䅣兎㕁䑁䅍䅎ぁ䑁䅁兏祁䅁䅁䍄䉁䅁䅁䅂䅁䅁䅍䅄䅁䅁䅯䅗䅉䅁䅯权䅁䅁䅯眯䅅䅁䅅䅁䉁䅁䅁兂汄䌰扌昫昴䅑杷允䅁䅁䅑䅁䑁䅁䅷䅁䭁䝁䍫䅁䭁䅁䅑䅁䭁偁䈸䅁䉁䅁䅁允䅁䅁䅕䅁䅁偧䉡此䵅䅉䅅䅁䕁䅁䅁睁䵁䅁䅁权㍁允䅁权潄权䅁权㥂䅂䅁允䅁䅁䅅䅁佁䅁䄴䅁穁䑁䅁杌㑁䑁䅁杍䅁䅁杷允䅁䅁䅑䅁䑁䅁䅷䅁䭁䩁䉅䅁䭁佁䭯䅁䭁䡁䔰䅁䉁䅁䅁允䅁䅁䄴䅄䅁䑁䅁杌祁䑁䅧睍䅁䅁杷允䅁䅁䅑䅁䑁䅁䅷䅁䭁䝁䍫䅁䭁䉁䅅䅁䭁偁䈸䅁䉁䅁䅁允䅁䅁䄴杆䅁䑁䅅兎㍁䑁䅅䅍睁䑁䅁䅍睁䑁䅁䅁䵁䅉䅅䅁䕁䅁䅁睁䵁䅁䅁权允䅁䅁权瑄权䅁权㥂䅂䅁允䅁䅁䅅䅁䙁䭁硲欰椱偅⽁䍄䉁䅁䅁䅂䅁䅁䅍䅄䅁䅁䅯儹䅅䅁䅯䄶䅯䅁䅯兦䅑䅁䅅䅁䉁䅁䅁杄佁䅁䅁杍睁䍁䄴李硁䑁䅑䅁䵁䅉䅅䅁䕁䅁䅁睁䵁䅁䅁权ㅁ杁䅁权䕁䅁䅁权⽄允䅁允䅁䅁䅅䅁䙁䅁䅁䅁汃䝅䉨䍄䉁䅁䅁睁䅁䅁䅍䅄䅁䅁䅯杢䅅䅁䅯杈䅙䅁䅅䅁䉁䅁䅁权浄杂䅁䍄䉁䅁䅁䅂䅁䅁䅍䅄䅁䅁䅯朸䅁䅁䅯眵䅯䅁䅯来䅑䅁䅅䅁䉁䅁䅁兂偄ㄹ橐婰湳䅑杷允䅁䅁䅍䅁䑁䅁䅷䅁䭁乁䅧䅁䭁䉁䝷䅁䉁䅁䅁允䅁䅁䅯睘䅣䅁杷允䅁䅁䅑䅁䑁䅁䅷䅁䭁䭁䌸䅁䭁䉁䅅䅁䭁偁䈸䅁䉁䅁䅁允䅁䅁䄴䅆䅁䑁䅧睍㑁䑁䅧䅍睁䑁䅁䅍睁䅁䅁䍄䉁䅁䅁䅂䅁䅁䅍䅄䅁䅁䅯朷䅅䅁䅯朶䅯䅁䅯兦䅑䅁䅅䅁䉁䅁䅁权䡂䅁䅁䍄䉁䅁䅁䅂䅁䅁䅍䅄䅁䅁䅯杲䅁䅁䅯眶䅯䅁䅯兢䅑䅁䅅䅁䉁䅁䅁杄十䅁䅁睎睁䑁䅅睎睁䑁䅁免㉁䅁䅁䍄䉁䅁䅁䅂䅁䅁䅍䅄䅁䅁䅯朷䅉䅁䅯充䅁䅁䅯眯䅅䅁䅅䅁䉁䅁䅁杄啁䅁䅁䅎㉁䑁䅉睎ㅁ䑁䅁䅍睁䑁䅁䅁䵁䅉䅅䅁䕁䅁䅁睁䵁䅁䅁权時䅁䅁权煄权䅁权療䅂䅁允䅁䅁䅅䅁佁䅁䅷䅁睁䍁䄴杍ぁ䑁䅕䅁䵁䅉䅅䅁䕁䅁䅁睁䵁䅁䅁权瑂䅁䅁权牄权䅁权獄权䅁允䅁䅁䅅䅁佁䉁䅙䅁硁䑁䅙䅏ㅁ䑁䅕兎㍁䑁䅕睎ぁ䅁䅁䍄䉁䅁䅁䅂䅁䅁䅍䅄䅁䅁䅯眯䅁䅁䅯朶䅯䅁䅯䅣䅑䅁䅅䅁䉁䅁䅁权䡂䅁䅁䍄䉁䅁䅁䅂䅁䅁䅍䅄䅁䅁䅯䄱䅁䅁䅯䄶䅯䅁䅯全䅑䅁䅅䅁䉁䅁䅁杄䵁䅁䅁兏畁䑁䅕兏㕁䅁䅁䍄䉁䅁䅁䅂䅁䅁䅍䅄䅁䅁䅯权䅅䅁䅯儶䅯䅁䅯兢䅑䅁䅅䅁䉁䅁䅁兂䅁䅁䅁䥧䉣兑杷允䅁䅁䅑䅁䑁䅁䅷䅁䭁䥁䉁䅁䭁佁䭧䅁䭁䝁䔸䅁䉁䅁䅁允䅁䅁䄴杄䅁䑁䅉䅍畁䑁䅍睎㕁䅁䅁䍄䉁䅁䅁䅂䅁䅁䅍䅄䅁䅁䅯兆䅍䅁䅯权䅁䅁䅯眯䅅䅁䅅䅁䉁䅁䅁兂瑁灳瘳㡰坙䅑杷允䅁䅁䅍䅁䑁䅁䅷䅁䭁䉁䉁䅁䭁䍁䝙䅁䉁䅁䅁允䅁䅁䄴䅄䅁䑁䅕兎畁䑁䅅兏䅁䅁杷允䅁䅁䅑䅁䑁䅁䅷䅁䭁䱁䅧䅁䭁佁䭳䅁䭁䡁䔰䅁䉁䅁䅁允䅁䅁䄴䅆䅁䑁䅅兏硁䑁䅑兎睁䑁䅁䅍睁䅁䅁䍄䉁䅁䅁䅂䅁䅁䅍䅄䅁䅁䅯兣䅉䅁䅯充䅁䅁䅯眯䅅䅁䅅䅁䉁䅁䅁杄啁䅁䅁李穁䑁䅣李ㅁ䑁䅕䅍睁䑁䅁䅁䵁䅉䅅䅁䕁䅁䅁睁䵁䅁䅁权瑁䅁䅁权潄权䅁权獄权䅁允䅁䅁䅅䅁䭁䕁䅣䅁䵁䅉䅅䅁䕁䅁䅁睁䵁䅁䅁权㥄䅁䅁权煄权䅁权睂䅂䅁允䅁䅁䅅䅁佁䅁䅷䅁硁䍁䄴䅎睁䑁䅅䅁䵁䅉䅅䅁䕁䅁䅁睁䵁䅁䅁权㕂䅁䅁权畄权䅁权䑃䅂䅁允䅁䅁䅅䅁䙁䅁䅁䅁䅂畳䄵䍄䉁䅁䅁䅂䅁䅁䅍䅄䅁䅁䅯睔䅍䅁䅯䅂䅁䅁䅯眯䅅䅁䅅䅁䉁䅁䅁兂䅁䅁权坑桋兑杷允䅁䅁䅑䅁䑁䅁䅷䅁䭁䕁䉳䅁䭁佁䭳䅁䭁䥁䕕䅁䉁䅁䅁允䅁䅁䄴䅆䅁䑁䅉䅎㉁䑁䅉兏硁䑁䅍䅎祁䅁䅁䍄䉁䅁䅁睁䅁䅁䅍䅄䅁䅁䅯关䅁䅁䅯杊䅙䅁䅅䅁䉁䅁䅁杄䵁䅁䅁兏穁䍁䄴䅍㕁䅁䅁䍄䉁䅁䅁䅂䅁䅁䅍䅄䅁䅁䅯村䅉䅁䅯权䅁䅁䅯眯䅅䅁䅅䅁䉁䅁䅁兂㑄⭕汏㑭湑䅑杷允䅁䅁䅑䅁䑁䅁䅷䅁䭁䡁䌸䅁䭁䉁䅅䅁䭁偁䈸䅁䉁䅁䅁允䅁䅁䄴䅆䅁䑁䅉杍祁䑁䅕䅍睁䑁䅁䅍睁䅁䅁䍄䉁䅁䅁睁䅁䅁䅍䅄䅁䅁䅯䅕䅁䅁䅯杈䅙䅁䅅䅁䉁䅁䅁权慃杂䅁䍄䉁䅁䅁䅂䅁䅁䅍䅄䅁䅁䅯杤䅁䅁䅯䄶䅯䅁䅯兢䅑䅁䅅䅁䉁䅁䅁杄佁䅁䅁睍祁䍁䄴兏穁䑁䅧䅁䵁䅉䅅䅁䑁䅁䅁睁䵁䅁䅁权⽂允䅁权慁杂䅁允䅁䅁䅅䅁䭁䍁䝳䅁䵁䅉䅅䅁䕁䅁䅁睁䵁䅁䅁权剂允䅁权灄权䅁权睂䅂䅁允䅁䅁䅅䅁䙁䅁䅁䅁啂剴䉬䍄䉁䅁䅁䅂䅁䅁䅍䅄䅁䅁䅯充䅉䅁䅯䅂䅁䅁䅯眯䅅䅁䅅䅁䉁䅁䅁兂䅁䅁䅁睅杖兑杷允䅁䅁䅑䅁䑁䅁䅷䅁䭁䑁䅅䅁䭁佁䭳䅁䭁䡁䕅䅁䉁䅁䅁允䅁䅁䄴䅆䅁䑁䅉兎㉁䑁䅁兏㉁䑁䅧䅎㑁䅁䅁䍄䉁䅁䅁䅂䅁䅁䅍䅄䅁䅁䅯杴䅅䅁䅯允䅉䅁䅯睁䅉䅁䅅䅁䉁䅁䅁兂䝁卡捈牮杦䅑杷允䅁䅁䅑䅁䑁䅁䅷䅁䭁䅁䍫䅁䭁䅁䅑䅁䭁偁䈸䅁䉁䅁䅁允䅁䅁䅕䅁䅁佷歑歚䵅䅉䅅䅁䕁䅁䅁睁䵁䅁䅁权坂允䅁权浄权䅁权䙃䅂䅁允䅁䅁䅅䅁佁䅁䅯䅁ぁ䍁䄴李㍁䅁䅁䍄䉁䅁䅁䅂䅁䅁䅍䅄䅁䅁䅯眸䅅䅁䅯朵䅯䅁䅯䅣䅑䅁䅅䅁䉁䅁䅁杄䵁䅁䅁䅍畁䑁䅧李ㅁ䅁䅁䍄䉁䅁䅁睁䅁䅁䅍䅄䅁䅁䅯杯䅅䅁䅯䅊䅙䅁䅅䅁䉁䅁䅁权歄睄䅁䍄䉁䅁䅁䅂䅁䅁䅍䅄䅁䅁䅯睊䅁䅁䅯儶䅯䅁䅯来䅑䅁䅅䅁䉁䅁䅁兂䅁䅁䅁䱉㕉兑杷允䅁䅁䅑䅁䑁䅁䅷䅁䭁䉁䌸䅁䭁䉁䅅䅁䭁偁䈸䅁䉁䅁䅁允䅁䅁䄴䅆䅁䑁䅅李睁䑁䅑李㍁䑁䅁䅍睁䅁䅁䍄䉁䅁䅁睁䅁䅁䅍䅄䅁䅁䅯䅆䅁䅁䅯杇䅙䅁䅅䅁䉁䅁䅁权獂杂䅁䍄䉁䅁䅁䅂䅁䅁䅍䅄䅁䅁䅯兹䅅䅁䅯朶䅯䅁䅯兢䅑䅁䅅䅁䉁䅁䅁杄䵁䅁䅁䅍畁䑁䅣䅏㉁䅁䅁䍄䉁䅁䅁䅂䅁䅁䅍䅄䅁䅁䅯眵䅅䅁䅯朵䅯䅁䅯睢䅑䅁䅅䅁䉁䅁䅁杄䵁䅁䅁䅍畁䑁䅧李穁䅁䅁䍄䉁䅁䅁䅂䅁䅁䅍䅄䅁䅁䅯杤䅉䅁䅯充䅁䅁䅯眯䅅䅁䅅䅁䉁䅁䅁杄十䅁䅁䅏㑁䑁䅍䅍睁䑁䅁䅍睁䅁䅁䍄䉁䅁䅁睁䅁䅁䅍䅄䅁䅁䅯䄶䅁䅁䅯杇䅙䅁䅅䅁䉁䅁䅁权⭁杂䅁䍄䉁䅁䅁䅂䅁䅁䅍䅄䅁䅁䅯䅄䅉䅁䅯充䅁䅁䅯眯䅅䅁䅅䅁䉁䅁䅁杄啁䅁䅁免硁䑁䅣睎㕁䑁䅍䅍睁䑁䅁䅁䵁䅉䅅䅁䕁䅁䅁睁䵁䅁䅁权䉂䅁䅁权潄权䅁权睂䅂䅁允䅁䅁䅅䅁佁䅁䄴䅁穁䑁䅁杌祁䑁䅫免䅁䅁杷允䅁䅁䅑䅁䑁䅁䅷䅁䭁䕁䍁䅁䭁䅁䅯䅁䭁偁䈸䅁䉁䅁䅁允䅁䅁䅕䩡瑈䑦ㄸ樸䴸䅉䅅䅁䑁䅁䅁睁䵁䅁䅁权潁䅁䅁权敁杂䅁允䅁䅁䅅䅁䭁䩁䝉䅁䵁䅉䅅䅁䕁䅁䅁睁䵁䅁䅁权捄杁䅁权䕁䅁䅁权⽄允䅁允䅁䅁䅅䅁䙁䅁䅁䥁獄㑤䉆䍄䉁䅁䅁䅂䅁䅁䅍䅄䅁䅁䅯儲䅁䅁䅯眶䅯䅁䅯䅣䅑䅁䅅䅁䉁䅁䅁杄坁䅁䅁睎ぁ䑁䅍睍睁䑁䅁䅍睁䑁䅁䅍䅁䅁杷允䅁䅁䅑䅁䑁䅁䅷䅁䭁䭁䉍䅁䭁佁䭯䅁䭁䡁䕯䅁䉁䅁䅁允䅁䅁䄴䅄䅁䑁䅅杌ぁ䑁䅍睍䅁䅁杷允䅁䅁䅑䅁䑁䅁䅷䅁䭁偁䉫䅁䭁佁䭯䅁䭁䝁䔰䅁䉁䅁䅁允䅁䅁䄴䅄䅁䑁䅁杌㉁䑁䅙睎䅁䅁杷允䅁䅁䅑䅁䑁䅁䅷䅁䭁䥁䑕䅁䭁䅁䅯䅁䭁偁䈸䅁䉁䅁䅁允䅁䅁䅕桙奂扏䥒䕍䵁䅉䅅䅁䕁䅁䅁睁䵁䅁䅁权獁䅁䅁权牄权䅁权㥂䅂䅁允䅁䅁䅅䅁佁䉁䅉䅁㑁䑁䅁䅏穁䑁䅍兎睁䑁䅣䅁䵁䅉䅅䅁䕁䅁䅁睁䵁䅁䅁权⽁䅁䅁权潄权䅁权㙂䅂䅁允䅁䅁䅅䅁佁䅁䄴䅁穁䑁䅁杌㉁䑁䅧杍䅁䅁杷允䅁䅁䅑䅁䑁䅁䅷䅁䭁佁䅕䅁䭁佁䭧䅁䭁䝁䔸䅁䉁䅁䅁允䅁䅁䄴杄䅁䑁䅅兎畁䑁䅍䅍㑁䅁䅁䍄䉁䅁䅁䅂䅁䅁䅍䅄䅁䅁䅯䄲䅁䅁䅯儷䅯䅁䅯全䅑䅁䅅䅁䉁䅁䅁兂潃歸㍳啩潈睐杷允䅁䅁䅑䅁䑁䅁䅷䅁䭁䡁䍙䅁䭁䅁䅑䅁䭁偁䈸䅁䉁䅁䅁允䅁䅁䅕䅁䅁䝁㈷䕓䵅䅉䅅䅁䕁䅁䅁睁䵁䅁䅁权杁䅁䅁权潄权䅁权㥂䅂䅁允䅁䅁䅅䅁䭁䕁䅣䅁䵁䅉䅅䅁䕁䅁䅁睁䵁䅁䅁权䅄䅁䅁权潄权䅁权瑂䅂䅁允䅁䅁䅅䅁佁䅁䄴䅁穁䑁䅕杌硁䑁䅉睍䅁䅁杷允䅁䅁䅑䅁䑁䅁䅷䅁䭁䭁䍯䅁䭁䅁䅯䅁䭁偁䈸䅁䉁䅁䅁允䅁䅁䅕牒穢搯㑒啉䵁䅉䅅䅁䑁䅁䅁睁䵁䅁䅁权䡄允䅁权慁杂䅁允䅁䅁䅅䅁䭁䵁䝉䅁䵁䅉䅅䅁䕁䅁䅁睁䵁䅁䅁权偃允䅁权䭁䅁䅁权䙁䅁䅁允䅁䅁䅅䅁䙁䩁瑈䑦ㄸ瑘⽉䍄䉁䅁䅁䅂䅁䅁䅍䅄䅁䅁䅯杵䅅䅁䅯朶䅯䅁䅯兦䅑䅁䅅䅁䉁䅁䅁杄䵁䅁䅁䅍畁䑁䅫䅎ㅁ䅁䅁䍄䉁䅁䅁䅂䅁䅁䅍䅄䅁䅁䅯兌䅉䅁䅯䅂䅁䅁䅯眯䅅䅁䅅䅁䉁䅁䅁兂䅁䅁杁乶睵兑杷允䅁䅁䅑䅁䑁䅁䅷䅁䭁䙁䅅䅁䭁佁䭯䅁䭁䡁䕯䅁䉁䅁䅁允䅁䅁䄴䅃䅁䑁䅅杌穁䅁䅁䍄䉁䅁䅁䅂䅁䅁䅍䅄䅁䅁䅯杚䅉䅁䅯䅂䅁䅁䅯眯䅅䅁䅅䅁䉁䅁䅁权湂杁䅁䍄䉁䅁䅁䅂䅁䅁䅍䅄䅁䅁䅯兄䅁䅁䅯眶䅯䅁䅯兢䅑䅁䅅䅁䉁䅁䅁杄坁䅁䅁免㍁䑁䅙兎祁䑁䅕李㕁䑁䅧李䅁䅁杷允䅁䅁䅑䅁䑁䅁䅷䅁䭁䡁䅙䅁䭁佁䭣䅁䭁䡁䕁䅁䉁䅁䅁允䅁䅁䅕㑈牘払敧歎䵁䅉䅅䅁䕁䅁䅁睁䵁䅁䅁权穄允䅁权䉁杁䅁权䑁杁䅁允䅁䅁䅅䅁䙁佁㠵㝐噘摋䄹䍄䉁䅁䅁䅂䅁䅁䅍䅄䅁䅁䅯睩䅅䅁䅯朶䅯䅁䅯全䅑䅁䅅䅁䉁䅁䅁杄䵁䅁䅁䅍畁䑁䅑免㍁䅁䅁䍄䉁䅁䅁䅂䅁䅁䅍䅄䅁䅁䅯杙䅁䅁䅯䄶䅯䅁䅯䄷䅯䅁䅅䅁䉁䅁䅁杄佁䅁䅁杍睁䍁䄴䅏硁䑁䅉䅁䵁䅉䅅䅁䕁䅁䅁睁䵁䅁䅁权䍄䅁䅁权剁䅁䅁权䙁䅁䅁允䅁䅁䅅䅁佁䉁䅑䅁ㅁ䑁䅁杍㑁䑁䅑䅏祁䑁䅕䅍䅁䅁杷允䅁䅁䅑䅁䑁䅁䅷䅁䭁䵁䉷䅁䭁佁䭣䅁䭁䥁䕕䅁䉁䅁䅁允䅁䅁䅕搵楁⼲⭬䕌䵁䅉䅅䅁䕁䅁䅁睁䵁䅁䅁权塄䅁䅁权煄权䅁权㙂䅂䅁允䅁䅁䅅䅁䭁䕁䅣䅁䵁䅉䅅䅁䕁䅁䅁睁䵁䅁䅁权剁允䅁权䕁䅁䅁权䙁䅁䅁允䅁䅁䅅䅁䙁䅁䅁䅁穁䥵䉒䍄䉁䅁䅁䅂䅁䅁䅍䅄䅁䅁䅯眸䅁䅁䅯眶䅯䅁䅯兦䅑䅁䅅䅁䉁䅁䅁杄啁䅁䅁杍硁䑁䅑䅍睁䑁䅁䅍睁䑁䅁䅁䵁䅉䅅䅁䕁䅁䅁睁䵁䅁䅁权䥂䅁䅁权灄权䅁权㙂䅂䅁允䅁䅁䅅䅁䙁䅁䅁䅁潂䉁䉖䍄䉁䅁䅁䅂䅁䅁䅍䅄䅁䅁䅯䅲䅁䅁䅯儶䅯䅁䅯睢䅑䅁䅅䅁䉁䅁䅁兂䅁䅁䅁䙷噷兑杷允䅁䅁䅑䅁䑁䅁䅷䅁䭁䙁䉍䅁䭁佁䭯䅁䭁䡁䕯䅁䉁䅁䅁允䅁䅁䄴䅄䅁䑁䅁杌ㅁ䑁䅣兎䅁䅁杷允䅁䅁䅑䅁䑁䅁䅷䅁䭁䡁䉑䅁䭁佁䭙䅁䭁䡁䕁䅁䉁䅁䅁允䅁䅁䄴䅄䅁䑁䅉杌硁䑁䅍睎䅁䅁杷允䅁䅁䅑䅁䑁䅁䅷䅁䭁乁䉯䅁䭁佁䭙䅁䭁䝁䔰䅁䉁䅁䅁允䅁䅁䄴权䅁䑁䅅杌㍁䑁䅍䅁䵁䅉䅅䅁䕁䅁䅁睁䵁䅁䅁权坂允䅁权煄权䅁权䑃䅂䅁允䅁䅁䅅䅁佁䅁䅷䅁睁䍁䄴兏㕁䑁䅅䅁䵁䅉䅅䅁䕁䅁䅁睁䵁䅁䅁权浂杁䅁权剁䅁䅁权⽄允䅁允䅁䅁䅅䅁䭁䝁䍣䅁䵁䅉䅅䅁䕁䅁䅁睁䵁䅁䅁权偁允䅁权晁杂䅁权杁杂䅁允䅁䅁䅅䅁䭁䵁䤴䅁䵁䅉䅅䅁䕁䅁䅁睁䵁䅁䅁权兂杁䅁权䕁䅁䅁权⽄允䅁允䅁䅁䅅䅁䙁䅁䅁佁䍁䩊䉤䍄䉁䅁䅁䅂䅁䅁䅍䅄䅁䅁䅯杨䅅䅁䅯眵䅯䅁䅯兣䅑䅁䅅䅁䉁䅁䅁兂婁䙂余呌啉䅑杷允䅁䅁䅑䅁䑁䅁䅷䅁䭁䭁䍳䅁䭁䅁䅯䅁䭁偁䈸䅁䉁䅁䅁允䅁䅁䅕䥒獴⼵灵䕂䵁䅉䅅䅁䕁䅁䅁睁䵁䅁䅁权橁睁䅁权䕁䅁䅁权⽄允䅁允䅁䅁䅅䅁䙁䅁䅁䕁㍂汒䉚䍄䉁䅁䅁睁䅁䅁䅍䅄䅁䅁䅯杄䅅䅁䅯杇䅙䅁䅅䅁䉁䅁䅁权牁杂䅁䍄䉁䅁䅁䅂䅁䅁䅍䅄䅁䅁䅯朲䅁䅁䅯眵䅯䅁䅯睢䅑䅁䅅䅁䉁䅁䅁兂偄ㄹ橐婰噳䅑杷允䅁䅁䅑䅁䑁䅁䅷䅁䭁偁䉁䅁䭁佁䭯䅁䭁䝁䔸䅁䉁䅁䅁允䅁䅁䄴䅄䅁䑁䅁杌㍁䑁䅅免䅁䅁杷允䅁䅁䅑䅁䑁䅁䅷䅁䭁䉁䑍䅁䭁䅁䅯䅁䭁偁䈸䅁䉁䅁䅁允䅁䅁䅕杓䍷㑋坣啂䵁䅉䅅䅁䕁䅁䅁睁䵁䅁䅁权㑂䅁䅁权畄权䅁权䙃䅂䅁允䅁䅁䅅䅁䙁䅁䅁䅁元䅮䉨䍄䉁䅁䅁䅂䅁䅁䅍䅄䅁䅁䅯兩䅁䅁䅯朶䅯䅁䅯兣䅑䅁䅅䅁䉁䅁䅁杄䵁䅁䅁䅍畁䑁䅅兏ぁ䅁䅁䍄䉁䅁䅁䅂䅁䅁䅍䅄䅁䅁䅯杯䅁䅁䅯儷䅯䅁䅯䅣䅑䅁䅅䅁䉁䅁䅁兂祄欰椱䙅㕩睐杷允䅁䅁䅑䅁䑁䅁䅷䅁䭁䙁䍯䅁䭁䉁䅅䅁䭁偁䈸䅁䉁䅁䅁允䅁䅁䄴䅇䅁䑁䅅䅍硁䑁䅧兏睁䑁䅁䅍睁䑁䅁䅍䅁䅁杷允䅁䅁䅑䅁䑁䅁䅷䅁䭁䝁䄰䅁䭁佁䭯䅁䭁䡁䔰䅁䉁䅁䅁允䅁䅁䄴䅄䅁䑁䅁杌ㅁ䑁䅅李䅁䅁杷允䅁䅁䅑䅁䑁䅁䅷䅁䭁乁䅁䅁䭁䅁䍅䅁䭁䅁䍉䅁䉁䅁䅁允䅁䅁䅕瑩䍂戴匫欳䵁䅉䅅䅁䕁䅁䅁睁䵁䅁䅁权灄杁䅁权䕁䅁䅁权⽄允䅁允䅁䅁䅅䅁䙁䅁䅁䅁潁奤䉸䍄䉁䅁䅁䅂䅁䅁䅍䅄䅁䅁䅯睳䅁䅁䅯朵䅯䅁䅯睢䅑䅁䅅䅁䉁䅁䅁杄䵁䅁䅁免畁䑁䅉兎ぁ䅁䅁䍄䉁䅁䅁䅂䅁䅁䅍䅄䅁䅁䅯儵䅉䅁䅯权䅁䅁䅯眯䅅䅁䅅䅁䉁䅁䅁兂䵂㑎䉬余䍕䅑杷允䅁䅁䅑䅁䑁䅁䅷䅁䭁䥁䅁䅁䭁佁䭯䅁䭁䝁䔸䅁䉁䅁䅁允䅁䅁䄴䅄䅁䑁䅁杌㕁䑁䅑李䅁䅁杷允䅁䅁䅍䅁䑁䅁䅷䅁䭁䡁䉙䅁䭁䍁䝑䅁䉁䅁䅁允䅁䅁䅯杫䅯䅁杷允䅁䅁䅑䅁䑁䅁䅷䅁䭁䩁䉉䅁䭁佁䭙䅁䭁䡁䔰䅁䉁䅁䅁允䅁䅁䄴䅄䅁䑁䅑杌ぁ䑁䅑杍䅁䅁杷允䅁䅁䅑䅁䑁䅁䅷䅁䭁䱁䍯䅁䭁䅁䅑䅁䭁偁䈸䅁䉁䅁䅁允䅁䅁䅕䅁䅁䅁伫䕢䵅䅉䅅䅁䕁䅁䅁睁䵁䅁䅁权癁䅁䅁权煄权䅁权䙃䅂䅁允䅁䅁䅅䅁佁䅁䅷䅁睁䍁䄴杍㉁䑁䅅䅁䵁䅉䅅䅁䕁䅁䅁睁䵁䅁䅁权㕁䅁䅁权煄权䅁权㥂䅂䅁允䅁䅁䅅䅁佁䅁䅷䅁睁䍁䄴兏㉁䑁䅫䅁䵁䅉䅅䅁䕁䅁䅁睁䵁䅁䅁权⭄䅁䅁权瑄权䅁权瑂䅂䅁允䅁䅁䅅䅁䙁䩁瘷㡰䱚⭎⽕䍄䉁䅁䅁䅂䅁䅁䅍䅄䅁䅁䅯儰䅅䅁䅯儶䅯䅁䅯䅣䅑䅁䅅䅁䉁䅁䅁兂䅁䅁䅁䱙挸兑杷允䅁䅁䅑䅁䑁䅁䅷䅁䭁䡁䅷䅁䭁佁䬰䅁䭁䥁䕕䅁䉁䅁䅁允䅁䅁䅕⽺呤㘴扗啂䵁䅉䅅䅁䕁䅁䅁睁䵁䅁䅁权慄睁䅁权䕁䅁䅁权⽄允䅁允䅁䅁䅅䅁䙁䅁䅁䥁瑂䘸䈵䍄䉁䅁䅁䅂䅁䅁䅍䅄䅁䅁䅯䅢䅁䅁䅯儷䅯䅁䅯全䅑䅁䅅䅁䉁䅁䅁兂婁䙂余扌䑉䅑杷允䅁䅁䅑䅁䑁䅁䅷䅁䭁䡁䉷䅁䭁佁䭯䅁䭁佁䭷䅁䉁䅁䅁允䅁䅁䄴䅄䅁䑁䅁杌硁䑁䅣䅏䅁䅁杷允䅁䅁䅑䅁䑁䅁䅷䅁䭁䡁䍷䅁䭁䅁䅑䅁䭁偁䈸䅁䉁䅁䅁允䅁䅁䅕䅁䅁䵁佸つ䵅䅉䅅䅁䕁䅁䅁睁䵁䅁䅁权慃允䅁权畄权䅁权䙃䅂䅁允䅁䅁䅅䅁䙁䅁䅁䅁䅄癥䅂䍄䉁䅁䅁䅂䅁䅁䅍䅄䅁䅁䅯䅫䅁䅁䅯朶䅯䅁䅯睧䅑䅁䅅䅁䉁䅁䅁杄䵁䅁䅁䅍畁䑁䅕睎硁䅁䅁䍄䉁䅁䅁䅂䅁䅁䅍䅄䅁䅁䅯䅲䅁䅁䅯朵䅯䅁䅯䅣䅑䅁䅅䅁䉁䅁䅁杄䵁䅁䅁䅍畁䑁䅧兎ㅁ䅁䅁䍄䉁䅁䅁䅂䅁䅁䅍䅄䅁䅁䅯睷䅁䅁䅯䄶䅯䅁䅯全䅑䅁䅅䅁䉁䅁䅁杄佁䅁䅁杍㑁䍁䄴䅍㍁䑁䅉䅁䵁䅉䅅䅁䕁䅁䅁睁䵁䅁䅁权䩄䅁䅁权灄权䅁权㥂䅂䅁允䅁䅁䅅䅁䙁䅁䅁䅁䅁䱑䄯䍄䉁䅁䅁䅂䅁䅁䅍䅄䅁䅁䅯杵䅉䅁䅯权䅁䅁䅯眯䅅䅁䅅䅁䉁䅁䅁兂瑂⼵灵搸桌睐杷允䅁䅁䅑䅁䑁䅁䅷䅁䭁䝁䈴䅁䭁佁䭯䅁䭁䡁䕯䅁䉁䅁䅁允䅁䅁䄴䅄䅁䑁䅁杌穁䑁䅣兏䅁䅁杷允䅁䅁䅑䅁䑁䅁䅷䅁䭁乁䉅䅁䭁佁䭧䅁䭁䝁䔰䅁䉁䅁䅁允䅁䅁䄴䅄䅁䑁䅕杌㑁䑁䅕䅎䅁䅁杷允䅁䅁䅑䅁䑁䅁䅷䅁䭁佁䄰䅁䭁佁䭯䅁䭁䡁䕁䅁䉁䅁䅁允䅁䅁䄴䅄䅁䑁䅁杌㉁䑁䅉李䅁䅁杷允䅁䅁䅑䅁䑁䅁䅷䅁䭁乁䌸䅁䭁䅁䅯䅁䭁偁䈸䅁䉁䅁䅁允䅁䅁䅕㉩湺㘫确歉䵁䅉䅅䅁䕁䅁䅁睁䵁䅁䅁权汁允䅁权湄权䅁权獄权䅁允䅁䅁䅅䅁䙁䝁㡱䩤奍䉂䅤䍄䉁䅁䅁䅂䅁䅁䅍䅄䅁䅁䅯睷䅉䅁䅯权䅁䅁䅯眯䅅䅁䅅䅁䉁䅁䅁兂权楇搯䅊䥙䅑杷允䅁䅁䅑䅁䑁䅁䅷䅁䭁䙁䉅䅁䭁佁䬴䅁䭁䡁䕅䅁䉁䅁䅁允䅁䅁䅕䅁䅁䕁䑯か䵅䅉䅅䅁䕁䅁䅁睁䵁䅁䅁权㥃允䅁权潄权䅁权硂䅂䅁允䅁䅁䅅䅁佁䅁䅷䅁ぁ䍁䄴睎㍁䑁䅍䅁䵁䅉䅅䅁䑁䅁䅁睁䵁䅁䅁权歃䅁䅁权慁杂䅁允䅁䅁䅅䅁䭁䍁䜰䅁䵁䅉䅅䅁䕁䅁䅁睁䵁䅁䅁权䩁允䅁权畄权䅁权㙂䅂䅁允䅁䅁䅅䅁䙁䅁䅁䅁睃偎䅒䍄䉁䅁䅁䅂䅁䅁䅍䅄䅁䅁䅯兕䅁䅁䅯眶䅯䅁䅯兢䅑䅁䅅䅁䉁䅁䅁杄啁䅁䅁杍硁䑁䅫兏穁䑁䅫䅍睁䑁䅁䅁䵁䅉䅅䅁䕁䅁䅁睁䵁䅁䅁权瑂䅁䅁权潄权䅁权睂䅂䅁允䅁䅁䅅䅁佁䅁䄴䅁㉁䑁䅁杌穁䑁䅍兎䅁䅁杷允䅁䅁䅑䅁䑁䅁䅷䅁䭁佁䅁䅁䭁佁䭧䅁䭁䡁䔰䅁䉁䅁䅁允䅁䅁䄴䅄䅁䑁䅙杌睁䑁䅣睍䅁䅁杷允䅁䅁䅑䅁䑁䅁䅷䅁䭁䙁䄴䅁䭁佁䭯䅁䭁䡁䔰䅁䉁䅁䅁允䅁䅁䄴䅄䅁䑁䅁杌硁䑁䅙睍䅁䅁杷允䅁䅁䅑䅁䑁䅁䅷䅁䭁䉁䉣䅁䭁佁䭣䅁䭁佁䭷䅁䉁䅁䅁允䅁䅁䅕浚浚浚浢商䵁䅉䅅䅁䕁䅁䅁睁䵁䅁䅁权偄杁䅁权剁䅁䅁权⽄允䅁允䅁䅁䅅䅁佁䉁䅑䅁㉁䑁䅕兎硁䑁䅉杍睁䑁䅁䅍䅁䅁杷允䅁䅁䅑䅁䑁䅁䅷䅁䭁䍁䉑䅁䭁佁䬴䅁䭁䡁䕯䅁䉁䅁䅁允䅁䅁䅕䅁䅁䱁灁お䵅䅉䅅䅁䕁䅁䅁睁䵁䅁䅁权癁允䅁权瑄权䅁权硂䅂䅁允䅁䅁䅅䅁䙁䝁剩堷⽷捎⼴䍄䉁䅁䅁睁䅁䅁䅍䅄䅁䅁䅯睦䅅䅁䅯杊䅙䅁䅅䅁䉁䅁䅁杄䵁䅁䅁李睁䍁䄴免㍁䅁䅁䍄䉁䅁䅁䅂䅁䅁䅍䅄䅁䅁䅯睧䅁䅁䅯朷䅯䅁䅯兦䅑䅁䅅䅁䉁䅁䅁兂䅁䅁䅁䭍䭙兑杷允䅁䅁䅑䅁䑁䅁䅷䅁䭁乁䍣䅁䭁䉁䅅䅁䭁偁䈸䅁䉁䅁䅁允䅁䅁䄴䅆䅁䑁䅕免穁䑁䅑䅏ぁ䑁䅙䅍㕁䅁䅁䍄䉁䅁䅁䅂䅁䅁䅍䅄䅁䅁䅯䅓䅅䅁䅯朷䅯䅁䅯睧䅑䅁䅅䅁䉁䅁䅁兂䅁䅁䅁䱁卺䅷杷允䅁䅁䅑䅁䑁䅁䅷䅁䭁䵁䉁䅁䭁佁䬰䅁䭁䝁䔸䅁䉁䅁䅁允䅁䅁䅕楄礲敮渫樳䴸䅉䅅䅁䕁䅁䅁睁䵁䅁䅁权㉄允䅁权湄权䅁权䙃䅂䅁允䅁䅁䅅䅁䙁䡁卫杤据余⼰䍄䉁䅁䅁䅂䅁䅁䅍䅄䅁䅁䅯兗䅍䅁䅯充䅁䅁䅯眯䅅䅁䅅䅁䉁䅁䅁杄啁䅁䅁杍ぁ䑁䅙睍睁䑁䅁䅍睁䑁䅁䅁䵁䅉䅅䅁䕁䅁䅁睁䵁䅁䅁权塄杁䅁权䭁䅁䅁权⽄允䅁允䅁䅁䅅䅁䙁䩁䕺䱉祂䅡䅬䍄䉁䅁䅁䅂䅁䅁䅍䅄䅁䅁䅯䄸䅍䅁䅯䅂䅁䅁䅯眯䅅䅁䅅䅁䉁䅁䅁兂䅁䅁䅃卑䕴兑杷允䅁䅁䅑䅁䑁䅁䅷䅁䭁䝁䅫䅁䭁佁䭫䅁䭁䥁䕕䅁䉁䅁䅁允䅁䅁䅕䅁䅁佁睪ぎ䵅䅉䅅䅁䕁䅁䅁睁䵁䅁䅁权塂允䅁权浄权䅁权䑃䅂䅁允䅁䅁䅅䅁佁䅁䅷䅁睁䍁䄴睎睁䑁䅕䅁䵁䅉䅅䅁䕁䅁䅁睁䵁䅁䅁权㍂允䅁权潄权䅁权䙃䅂䅁允䅁䅁䅅䅁佁䅁䄴䅁硁䑁䅍杌穁䑁䅫李䅁䅁杷允䅁䅁䅑䅁䑁䅁䅷䅁䭁䉁䉍䅁䭁佁䭙䅁䭁䝁䔸䅁䉁䅁䅁允䅁䅁䄴䅄䅁䑁䅁杌ㅁ䑁䅣杍䅁䅁杷允䅁䅁䅑䅁䑁䅁䅷䅁䭁䍁䉉䅁䭁佁䬰䅁䭁䡁䔰䅁䉁䅁䅁允䅁䅁䅕灰䕶䱉祂䐵䴸䅉䅅䅁䕁䅁䅁睁䵁䅁䅁权䩄杁䅁权剁䅁䅁权⽄允䅁允䅁䅁䅅䅁佁䉁䅑䅁㍁䑁䅕杍睁䑁䅁䅍睁䑁䅁䅍䅁䅁杷允䅁䅁䅍䅁䑁䅁䅷䅁䭁䍁䅅䅁䭁䍁䝙䅁䉁䅁䅁允䅁䅁䄴䅄䅁䑁䅫李畁䑁䅣兎䅁䅁杷允䅁䅁䅑䅁䑁䅁䅷䅁䭁䅁䈰䅁䭁䅁䅯䅁䭁䅁䅕䅁䉁䅁䅁允䅁䅁䅕灳瘳㡰䱚啂䵁䅉䅅䅁䕁䅁䅁睁䵁䅁䅁权畄允䅁权牄权䅁权獄权䅁允䅁䅁䅅䅁佁䉁䅑䅁穁䑁䅧䅍ㅁ䑁䅍睎睁䑁䅧睎䅁䅁杷允䅁䅁䅑䅁䑁䅁䅷䅁䭁䍁䅉䅁䭁佁䬰䅁䭁䥁䕍䅁䉁䅁䅁允䅁䅁䅕癱午坔光䐵䴸䅉䅅䅁䕁䅁䅁睁䵁䅁䅁权佂䅁䅁权潄权䅁权瑂䅂䅁允䅁䅁䅅䅁佁䅁䄴䅁硁䑁䅑杌穁䑁䅑睎䅁䅁杷允䅁䅁䅑䅁䑁䅁䅷䅁䭁䥁䌸䅁䭁䅁䅑䅁䭁偁䈸䅁䉁䅁䅁允䅁䅁䅕䅁䅁䵁㕁䕐䵅䅉䅅䅁䕁䅁䅁睁䵁䅁䅁权瑃睁䅁权䭁䅁䅁权⽄允䅁允䅁䅁䅅䅁䙁䝁汄䌰扌儫䅸䍄䉁䅁䅁䅂䅁䅁䅍䅄䅁䅁䅯儵䅉䅁䅯䅂䅁䅁䅯眯䅅䅁䅅䅁䉁䅁䅁兂䅁䅁䅃癵䩡兑杷允䅁䅁䅑䅁䑁䅁䅷䅁䭁乁䉍䅁䭁佁䭳䅁䭁䡁䕅䅁䉁䅁䅁允䅁䅁䄴䅆䅁䑁䅕睎ぁ䑁䅁䅍睁䑁䅁䅍睁䅁䅁䍄䉁䅁䅁䅂䅁䅁䅍䅄䅁䅁䅯儵䅉䅁䅯充䅁䅁䅯眯䅅䅁䅅䅁䉁䅁䅁杄啁䅁䅁睎㑁䑁䅣兏ぁ䑁䅅睎ㅁ䑁䅁䅁䵁䅉䅅䅁䑁䅁䅁睁䵁䅁䅁权㥄允䅁权流杂䅁允䅁䅁䅅䅁佁䅁䅷䅁㍁䑁䅉杌ぁ䑁䅫䅁䵁䅉䅅䅁䕁䅁䅁睁䵁䅁䅁权噁䅁䅁权䕁䅁䅁权䕁杁䅁允䅁䅁䅅䅁䙁䅁䅁䅁獄噦䉨䍄䉁䅁䅁䅂䅁䅁䅍䅄䅁䅁䅯杳䅅䅁䅯眶䅯䅁䅯全䅑䅁䅅䅁䉁䅁䅁杄啁䅁䅁杍穁䑁䅫李ㅁ䑁䅣䅏㉁䑁䅁䅁䵁䅉䅅䅁䕁䅁䅁睁䵁䅁䅁权㝂允䅁权浄权䅁权瑂䅂䅁允䅁䅁䅅䅁佁䅁䅷䅁睁䍁䄴睍祁䑁䅑䅁䵁䅉䅅䅁䕁䅁䅁睁䵁䅁䅁权佃杁䅁权䭁䅁䅁权⽄允䅁允䅁䅁䅅䅁䙁䍁礲敮渫杸䄵䍄䉁䅁䅁䅂䅁䅁䅍䅄䅁䅁䅯䅫䅁䅁䅯䄶䅯䅁䅯兣䅑䅁䅅䅁䉁䅁䅁杄佁䅁䅁兎㕁䍁䄴李㑁䑁䅣䅁䵁䅉䅅䅁䕁䅁䅁睁䵁䅁䅁权硄䅁䅁权湄权䅁权硂䅂䅁允䅁䅁䅅䅁䙁䕁椵䙅㕧側⽑䍄䉁䅁䅁䅂䅁䅁䅍䅄䅁䅁䅯杲䅉䅁䅯䅂䅁䅁䅯眯䅅䅁䅅䅁䉁䅁䅁兂䅁䅁奃噢睏兑杷允䅁䅁䅑䅁䑁䅁䅷䅁䭁䑁䉙䅁䭁佁䭳䅁䭁䝁䔸䅁䉁䅁䅁允䅁䅁䄴䅆䅁䑁䅍兏睁䑁䅙䅍睁䑁䅁䅍睁䅁䅁䍄䉁䅁䅁䅂䅁䅁䅍䅄䅁䅁䅯儯䅉䅁䅯权䅁䅁䅯眯䅅䅁䅅䅁䉁䅁䅁兂䍂余兘瑉究睐杷允䅁䅁䅑䅁䑁䅁䅷䅁䭁䙁䉷䅁䭁佁䭙䅁䭁䥁䕕䅁䉁䅁䅁允䅁䅁䄴䅄䅁䑁䅅杌㕁䑁䅉李䅁䅁杷允䅁䅁䅍䅁䑁䅁䅷䅁䭁䩁䅑䅁䭁䉁䝷䅁䉁䅁䅁允䅁䅁䅯其䅙䅁杷允䅁䅁䅑䅁䑁䅁䅷䅁䭁䩁䉯䅁䭁䅁䅑䅁䭁䅁䅕䅁䉁䅁䅁允䅁䅁䅕䅁䅁䭁摑啕䵅䅉䅅䅁䕁䅁䅁睁䵁䅁䅁权湃允䅁权晁杂䅁权杁杂䅁允䅁䅁䅅䅁䭁䙁䩙䅁䵁䅉䅅䅁䕁䅁䅁睁䵁䅁䅁权䑁睁䅁权䭁䅁䅁权⽄允䅁允䅁䅁䅅䅁䙁䡁焹䡶呓䉭䅎䍄䉁䅁䅁睁䅁䅁䅍䅄䅁䅁䅯朸䅅䅁䅯杇䅙䅁䅅䅁䉁䅁䅁权獂杂䅁䍄䉁䅁䅁䅂䅁䅁䅍䅄䅁䅁䅯䅃䅍䅁䅯充䅁䅁䅯眯䅅䅁䅅䅁䉁䅁䅁杄十䅁䅁䅏㍁䑁䅑兏睁䑁䅁䅍睁䅁䅁䍄䉁䅁䅁睁䅁䅁䅍䅄䅁䅁䅯杵䅅䅁䅯杊䅙䅁䅅䅁䉁䅁䅁杄䵁䅁䅁兏祁䍁䄴兏㕁䅁䅁䍄䉁䅁䅁䅂䅁䅁䅍䅄䅁䅁䅯杊䅅䅁䅯眵䅯䅁䅯䄷䅯䅁䅅䅁䉁䅁䅁兂兂婪畤杅呍䅑杷允䅁䅁䅑䅁䑁䅁䅷䅁䭁䕁䉳䅁䭁佁䭫䅁䭁䡁䕅䅁䉁䅁䅁允䅁䅁䅕䅁䅁䅁煂䕃䵅䅉䅅䅁䕁䅁䅁睁䵁䅁䅁权灃䅁䅁权浄权䅁权睂䅂䅁允䅁䅁䅅䅁佁䅁䅷䅁硁䍁䄴兎祁䑁䅣䅁䵁䅉䅅䅁䕁䅁䅁睁䵁䅁䅁权䥄䅁䅁权浄权䅁权㥂䅂䅁允䅁䅁䅅䅁佁䅁䅷䅁硁䍁䄴李硁䑁䅉䅁䵁䅉䅅䅁䕁䅁䅁睁䵁䅁䅁权䉂允䅁权灄权䅁权硂䅂䅁允䅁䅁䅅䅁䙁䅁䅁䅁允呴䉌䍄䉁䅁䅁䅂䅁䅁䅍䅄䅁䅁䅯䅶䅉䅁䅯䅂䅁䅁䅯眯䅅䅁䅅䅁䉁䅁䅁兂䅁䅁䅁摄湚兑杷允䅁䅁䅑䅁䑁䅁䅷䅁䭁䍁䈴䅁䭁佁䭳䅁䭁䡁䕁䅁䉁䅁䅁允䅁䅁䄴䅆䅁䑁䅉睎祁䑁䅅睍ぁ䑁䅁䅍睁䅁䅁䍄䉁䅁䅁䅂䅁䅁䅍䅄䅁䅁䅯睆䅍䅁䅯䅂䅁䅁䅯眯䅅䅁䅅䅁䉁䅁䅁兂䅁䅁䅁䅵汰兑杷允䅁䅁䅑䅁䑁䅁䅷䅁䭁䕁䅷䅁䭁佁䭙䅁䭁䡁䕁䅁䉁䅁䅁允䅁䅁䄴䅄䅁䑁䅁杌㑁䑁䅙䅏䅁䅁杷允䅁䅁䅑䅁䑁䅁䅷䅁䭁䡁䑁䅁䭁䅁䅑䅁䭁偁䈸䅁䉁䅁䅁允䅁䅁䅕䅁䅁䍁呅ざ䵅䅉䅅䅁䕁䅁䅁睁䵁䅁䅁权䩁䅁䅁权晁杂䅁权杁杂䅁允䅁䅁䅅䅁䭁䩁䝷䅁䵁䅉䅅䅁䕁䅁䅁睁䵁䅁䅁权灃允䅁权灄权䅁权療䅂䅁允䅁䅁䅅䅁䙁䅁䅁䅁歁剖䉬䍄䉁䅁䅁䅂䅁䅁䅍䅄䅁䅁䅯睆䅍䅁䅯权䅁䅁䅯眯䅅䅁䅅䅁䉁䅁䅁兂佂桙奂扏晑䅑杷允䅁䅁䅑䅁䑁䅁䅷䅁䭁偁䍫䅁䭁䅁䅯䅁䭁偁䈸䅁䉁䅁䅁允䅁䅁䅕歵䵫楁䡵啅䵁䅉䅅䅁䕁䅁䅁睁䵁䅁䅁权㥂允䅁权潄权䅁权瑂䅂䅁允䅁䅁䅅䅁佁䅁䄴䅁ぁ䑁䅙杌ぁ䑁䅉兎䅁䅁杷允䅁䅁䅑䅁䑁䅁䅷䅁䭁䍁䑑䅁䭁䅁䅯䅁䭁偁䈸䅁䉁䅁䅁允䅁䅁䅕報灪橊䥅歆䵁䅉䅅䅁䕁䅁䅁睁䵁䅁䅁权慂䅁䅁权䉁杁䅁权䑁杁䅁允䅁䅁䅅䅁䙁䵁浯䙔偱䵄䅴䍄䉁䅁䅁䅂䅁䅁䅍䅄䅁䅁䅯杂䅍䅁䅯权䅁䅁䅯眯䅅䅁䅅䅁䉁䅁䅁兂偃癷潕䥘䔸䅑杷允䅁䅁䅍䅁䑁䅁䅷䅁䭁䭁䈴䅁䭁䍁䝑䅁䉁䅁䅁允䅁䅁䅯䄸䄸䅁杷允䅁䅁䅑䅁䑁䅁䅷䅁䭁䍁䈰䅁䭁佁䭣䅁䭁䥁䕕䅁䉁䅁䅁允䅁䅁䅕䵱䱚㑎䉬ぉ䵁䅉䅅䅁䕁䅁䅁睁䵁䅁䅁权㑄杁䅁权䭁䅁䅁权⽄允䅁允䅁䅁䅅䅁䙁䵁桵扒穢支⽧䍄䉁䅁䅁䅂䅁䅁䅍䅄䅁䅁䅯兰䅅䅁䅯朶䅯䅁䅯䄷䅯䅁䅅䅁䉁䅁䅁权䡂䅁䅁䍄䉁䅁䅁䅂䅁䅁䅍䅄䅁䅁䅯共䅉䅁䅯权䅁䅁䅯眯䅅䅁䅅䅁䉁䅁䅁兂捃䍸睃浣內䅑杷允䅁䅁䅑䅁䑁䅁䅷䅁䭁乁䅳䅁䭁佁䬴䅁䭁䥁䕕䅁䉁䅁䅁允䅁䅁䅕䅁䅁佁煃啒䵅䅉䅅䅁䕁䅁䅁睁䵁䅁䅁权䝂允䅁权晁杂䅁权杁杂䅁允䅁䅁䅅䅁䭁䉁䬴䅁䵁䅉䅅䅁䕁䅁䅁睁䵁䅁䅁权瑂允䅁权畄权䅁权㙂䅂䅁允䅁䅁䅅䅁䙁䅁䅁䅁啄桺䉰䍄䉁䅁䅁䅂䅁䅁䅍䅄䅁䅁䅯兏䅍䅁䅯䅂䅁䅁䅯眯䅅䅁䅅䅁䉁䅁䅁兂䅁䅁䅂摘剎兑杷允䅁䅁䅑䅁䑁䅁䅷䅁䭁䑁䑫䅁䭁䉁䅅䅁䭁偁䈸䅁䉁䅁䅁允䅁䅁䄴䅆䅁䑁䅅䅎睁䑁䅅兎㑁䑁䅁䅍睁䅁䅁䍄䉁䅁䅁䅂䅁䅁䅍䅄䅁䅁䅯术䅁䅁䅯䄶䅯䅁䅯䄷䅯䅁䅅䅁䉁䅁䅁杄佁䅁䅁杍㍁䍁䄴免㕁䑁䅍䅁䵁䅉䅅䅁䕁䅁䅁睁䵁䅁䅁权㕁睁䅁权䭁䅁䅁权⽄允䅁允䅁䅁䅅䅁䙁䭁硲欰椱䉅䅂䍄䉁䅁䅁䅂䅁䅁䅍䅄䅁䅁䅯末䅅䅁䅯儶䅯䅁䅯全䅑䅁䅅䅁䉁䅁䅁兂䅁䅁䅁歰桅兑杷允䅁䅁䅑䅁䑁䅁䅷䅁䭁䭁䑅䅁䭁䉁䅅䅁䭁偁䈸䅁䉁䅁䅁允䅁䅁䄴䅆䅁䑁䅙免硁䑁䅅免祁䑁䅍兏㉁䅁䅁䍄䉁䅁䅁䅂䅁䅁䅍䅄䅁䅁䅯䅅䅁䅁䅯眶䅯䅁䅯兢䅑䅁䅅䅁䉁䅁䅁杄十䅁䅁兎硁䑁䅅䅎硁䑁䅁䅍睁䅁䅁䍄䉁䅁䅁䅂䅁䅁䅍䅄䅁䅁䅯杳䅁䅁䅯睈䅙䅁䅯䅉䅙䅁䅅䅁䉁䅁䅁权⭁睂䅁䍄䉁䅁䅁䅂䅁䅁䅍䅄䅁䅁䅯睢䄸䅁䅯朵䅯䅁䅯睧䅑䅁䅅䅁䉁䅁䅁杄䵁䅁䅁免畁䑁䅙䅏㕁䅁䅁䍄䉁䅁䅁䅂䅁䅁䅍䅄䅁䅁䅯䄷䅁䅁䅯朷䅯䅁䅯全䅑䅁䅅䅁䉁䅁䅁兂䅁䅁䅁䜳焸兑杷允䅁䅁䅑䅁䑁䅁䅷䅁䭁䉁䉕䅁䭁佁䭧䅁䭁䡁䕯䅁䉁䅁䅁允䅁䅁䅯睒䅁䅁杷允䅁䅁䅍䅁䑁䅁䅷䅁䭁䵁䈰䅁䭁䉁䜴䅁䉁䅁䅁允䅁䅁䅯睳䅣䅁杷允䅁䅁䅑䅁䑁䅁䅷䅁䭁䑁䈰䅁䭁佁䭯䅁䭁䡁䕅䅁䉁䅁䅁允䅁䅁䄴䅄䅁䑁䅁杌㉁䑁䅅李䅁䅁杷允䅁䅁䅑䅁䑁䅁䅷䅁䭁䝁䍷䅁䭁䉁䅅䅁䭁偁䈸䅁䉁䅁䅁允䅁䅁䄴䅆䅁䑁䅉</t>
  </si>
  <si>
    <t>免㑁䑁䅁䅍睁䑁䅁䅍睁䅁䅁䍄䉁䅁䅁䅂䅁䅁䅍䅄䅁䅁䅯䅇䅉䅁䅯䅂䅁䅁䅯眯䅅䅁䅅䅁䉁䅁䅁兂䅁䅁䅄慓坏兑杷允䅁䅁䅑䅁䑁䅁䅷䅁䭁䝁䄰䅁䭁佁䭣䅁䭁䡁䕁䅁䉁䅁䅁允䅁䅁䅕婧䑖㉩䡹歍䵁䅉䅅䅁䕁䅁䅁睁䵁䅁䅁权硃允䅁权䭁䅁䅁权䕁杁䅁允䅁䅁䅅䅁䙁䩁畨潅䅐杹䅤䍄䉁䅁䅁䅂䅁䅁䅍䅄䅁䅁䅯睤䅁䅁䅯朵䅯䅁䅯来䅑䅁䅅䅁䉁䅁䅁杄䵁䅁䅁免畁䑁䅕䅏穁䅁䅁䍄䉁䅁䅁䅂䅁䅁䅍䅄䅁䅁䅯元䅅䅁䅯朵䅯䅁䅯来䅑䅁䅅䅁䉁䅁䅁杄䵁䅁䅁杍畁䑁䅧睎㕁䅁䅁䍄䉁䅁䅁䅂䅁䅁䅍䅄䅁䅁䅯睱䅍䅁䅯䅂䅁䅁䅯眯䅅䅁䅅䅁䉁䅁䅁兂䅁䅁䅃唰刵兑杷允䅁䅁䅑䅁䑁䅁䅷䅁䭁䙁䅧䅁䭁佁䭯䅁䭁䥁䕕䅁䉁䅁䅁允䅁䅁䄴䅄䅁䑁䅁杌ㅁ䑁䅑免䅁䅁杷允䅁䅁䅑䅁䑁䅁䅷䅁䭁䕁䑕䅁䭁䉁䅅䅁䭁偁䈸䅁䉁䅁䅁允䅁䅁䄴䅆䅁䑁䅫䅏㍁䑁䅁䅍睁䑁䅁䅍睁䅁䅁䍄䉁䅁䅁睁䅁䅁䅍䅄䅁䅁䅯杁䅅䅁䅯䅊䅙䅁䅅䅁䉁䅁䅁权ㅃ睄䅁䍄䉁䅁䅁䅂䅁䅁䅍䅄䅁䅁䅯䅖䅁䅁䅯朵䅯䅁䅯来䅑䅁䅅䅁䉁䅁䅁杄䵁䅁䅁免畁䑁䅑䅍祁䅁䅁䍄䉁䅁䅁䅂䅁䅁䅍䅄䅁䅁䅯杭䅅䅁䅯朵䅯䅁䅯兦䅑䅁䅅䅁䉁䅁䅁杄䭁䅁䅁免畁䑁䅉兏䅁䅁杷允䅁䅁䅑䅁䑁䅁䅷䅁䭁䍁䈰䅁䭁佁䭫䅁䭁䥁䕍䅁䉁䅁䅁允䅁䅁䅕䅁䅁䝁䍂䕈䵅䅉䅅䅁䕁䅁䅁睁䵁䅁䅁权䡃允䅁权灄权䅁权㙂䅂䅁允䅁䅁䅅䅁䙁䅁䅁䅁䅃癯䅬䍄䉁䅁䅁䅂䅁䅁䅍䅄䅁䅁䅯睳䅅䅁䅯儶䅯䅁䅯兦䅑䅁䅅䅁䉁䅁䅁兂䅁䅁䅁䕇楯兑杷允䅁䅁䅑䅁䑁䅁䅷䅁䭁䍁䌸䅁䭁䅁䅑䅁䭁偁䈸䅁䉁䅁䅁允䅁䅁䅕䅁䅁余楇啦䵅䅉䅅䅁䑁䅁䅁睁䵁䅁䅁权摂䅁䅁权敁杂䅁允䅁䅁䅅䅁䭁䕁䡣䅁䵁䅉䅅䅁䕁䅁䅁睁䵁䅁䅁权捂䅁䅁权畄权䅁权䑃䅂䅁允䅁䅁䅅䅁䙁䅁䅁䅁䥃䑖䉰䍄䉁䅁䅁䅂䅁䅁䅍䅄䅁䅁䅯杳䅁䅁䅯儷䅯䅁䅯睧䅑䅁䅅䅁䉁䅁䅁兂潂敫㠱穐睘睐杷允䅁䅁䅑䅁䑁䅁䅷䅁䭁偁䉙䅁䭁佁䬴䅁䭁䥁䕍䅁䉁䅁䅁允䅁䅁䅕䅁䅁䩁䵂啓䵅䅉䅅䅁䕁䅁䅁睁䵁䅁䅁权牄允䅁权浄权䅁权㥂䅂䅁允䅁䅁䅅䅁佁䅁䅷䅁睁䍁䄴睎㍁䑁䅉䅁䵁䅉䅅䅁䕁䅁䅁睁䵁䅁䅁权㉃䅁䅁权煄权䅁权㙂䅂䅁允䅁䅁䅅䅁佁䅁䅷䅁睁䍁䄴䅎㉁䑁䅧䅁䵁䅉䅅䅁䕁䅁䅁睁䵁䅁䅁权い䅁䅁权牄权䅁权㥂䅂䅁允䅁䅁䅅䅁佁䉁䅑䅁㉁䑁䅕䅍㑁䑁䅫杍穁䑁䅙睎䅁䅁杷允䅁䅁䅑䅁䑁䅁䅷䅁䭁䅁䉉䅁䭁佁䭫䅁䭁䥁䕍䅁䉁䅁䅁允䅁䅁䅕䅁䅁䅁䑄歐䵅䅉䅅䅁䕁䅁䅁睁䵁䅁䅁权允䅁䅁权晁杂䅁权杁杂䅁允䅁䅁䅅䅁䭁䑁䡳䅁䵁䅉䅅䅁䕁䅁䅁睁䵁䅁䅁权䩁睁䅁权䕁䅁䅁权⽄允䅁允䅁䅁䅅䅁䙁䅁䅁䵁獂潹䉊䍄䉁䅁䅁䅂䅁䅁䅍䅄䅁䅁䅯来䅁䅁䅯儶䅯䅁䅯䅣䅑䅁䅅䅁䉁䅁䅁兂䅁䅁䅁䭂剕兑杷允䅁䅁䅑䅁䑁䅁䅷䅁䭁䑁䑁䅁䭁䉁䅅䅁䭁偁䈸䅁䉁䅁䅁允䅁䅁䄴䅆䅁䑁䅉睎㕁䑁䅁䅍睁䑁䅁䅍睁䅁䅁䍄䉁䅁䅁䅂䅁䅁䅍䅄䅁䅁䅯䅤䅅䅁䅯儷䅯䅁䅯来䅑䅁䅅䅁䉁䅁䅁兂穁積積積䅍䅑杷允䅁䅁䅑䅁䑁䅁䅷䅁䭁䅁䉑䅁䭁佁䭳䅁䭁䝁䔰䅁䉁䅁䅁允䅁䅁䄴䅆䅁䑁䅕睍祁䑁䅅兏硁䑁䅁䅍睁䅁䅁䍄䉁䅁䅁䅂䅁䅁䅍䅄䅁䅁䅯䅺䅉䅁䅯䅂䅁䅁䅯眯䅅䅁䅅䅁䉁䅁䅁兂䅁䅁䅁䥔灆兑杷允䅁䅁䅑䅁䑁䅁䅷䅁䭁䥁䅉䅁䭁佁䭧䅁䭁佁䭷䅁䉁䅁䅁允䅁䅁䅯睒䅁䅁杷允䅁䅁䅑䅁䑁䅁䅷䅁䭁䩁䉣䅁䭁䅁䅯䅁䭁䅁䅕䅁䉁䅁䅁允䅁䅁䅕䭃捷浗㝑啂䵁䅉䅅䅁䕁䅁䅁睁䵁䅁䅁权⽃允䅁权煄权䅁权睂䅂䅁允䅁䅁䅅䅁佁䅁䅷䅁睁䍁䄴免祁䑁䅧䅁䵁䅉䅅䅁䕁䅁䅁睁䵁䅁䅁权㥃睁䅁权剁䅁䅁权⽄允䅁允䅁䅁䅅䅁佁䉁䅑䅁穁䑁䅕李睁䑁䅁䅍睁䑁䅁䅍䅁䅁杷允䅁䅁䅑䅁䑁䅁䅷䅁䭁䑁䉫䅁䭁佁䭣䅁䭁䡁䔰䅁䉁䅁䅁允䅁䅁䅕敥浫免獧䕆䵁䅉䅅䅁䑁䅁䅁睁䵁䅁䅁权歃䅁䅁权奁杂䅁允䅁䅁䅅䅁䭁䍁䜰䅁䵁䅉䅅䅁䕁䅁䅁睁䵁䅁䅁权浃䅁䅁权牄权䅁权硂䅂䅁允䅁䅁䅅䅁佁䉁䅑䅁硁䑁䅧兏㑁䑁䅁䅏ㅁ䑁䅧免䅁䅁杷允䅁䅁䅑䅁䑁䅁䅷䅁䭁䉁䑫䅁䭁䅁䅑䅁䭁偁䈸䅁䉁䅁䅁允䅁䅁䅕䅁䅁䥁䙤䕣䵅䅉䅅䅁䕁䅁䅁睁䵁䅁䅁权潂䅁䅁权畄权䅁权獄权䅁允䅁䅁䅅䅁䙁䅁䅁䅁潃杕䈹䍄䉁䅁䅁䅂䅁䅁䅍䅄䅁䅁䅯兖䅅䅁䅯眵䅯䅁䅯䄷䅯䅁䅅䅁䉁䅁䅁兂獄払敧坨味䅑杷允䅁䅁䅑䅁䑁䅁䅷䅁䭁䅁䅍䅁䭁佁䬰䅁䭁䡁䕯䅁䉁䅁䅁允䅁䅁䅕䑔䩥坑汄䐴䴸䅉䅅䅁䕁䅁䅁睁䵁䅁䅁权祁允䅁权灄权䅁权療䅂䅁允䅁䅁䅅䅁䙁䅁䅁䅁杁⽸䅴䍄䉁䅁䅁䅂䅁䅁䅍䅄䅁䅁䅯术䅁䅁䅯儷䅯䅁䅯䅣䅑䅁䅅䅁䉁䅁䅁兂灁䥘䌯匹歪睐杷允䅁䅁䅑䅁䑁䅁䅷䅁䭁䅁䑷䅁䭁䅁䅑䅁䭁偁䈸䅁䉁䅁䅁允䅁䅁䅕䅁䅁䥁䡑䕫䵅䅉䅅䅁䑁䅁䅁睁䵁䅁䅁权䍂䅁䅁权流杂䅁允䅁䅁䅅䅁佁䅁䅷䅁㕁䑁䅣杌睁䑁䅍䅁䵁䅉䅅䅁䕁䅁䅁睁䵁䅁䅁权⽁䅁䅁权瑄权䅁权䙃䅂䅁允䅁䅁䅅䅁䙁䭁䙊癴㥐丱⽁䍄䉁䅁䅁䅂䅁䅁䅍䅄䅁䅁䅯兪䅅䅁䅯朶䅯䅁䅯兦䅑䅁䅅䅁䉁䅁䅁杄䵁䅁䅁䅍畁䑁䅙李㕁䅁䅁䍄䉁䅁䅁䅂䅁䅁䅍䅄䅁䅁䅯睖䅍䅁䅯充䅁䅁䅯眯䅅䅁䅅䅁䉁䅁䅁杄十䅁䅁䅎祁䑁䅍兏㕁䑁䅁䅍睁䅁䅁䍄䉁䅁䅁䅂䅁䅁䅍䅄䅁䅁䅯儰䅁䅁䅯眶䅯䅁䅯兣䅑䅁䅅䅁䉁䅁䅁杄啁䅁䅁杍硁䑁䅕䅏睁䑁䅁李ㅁ䑁䅁䅁䵁䅉䅅䅁䕁䅁䅁睁䵁䅁䅁权䅄杁䅁权䕁䅁䅁权⽄允䅁允䅁䅁䅅䅁䙁䅁䅁䕁物㝋䉎䍄䉁䅁䅁睁䅁䅁䅍䅄䅁䅁䅯权䅅䅁䅯䅇䅙䅁䅅䅁䉁䅁䅁权䭂杂䅁䍄䉁䅁䅁䅂䅁䅁䅍䅄䅁䅁䅯睬䅁䅁䅯眶䅯䅁䅯睢䅑䅁䅅䅁䉁䅁䅁杄啁䅁䅁免㉁䑁䅉兏ㅁ䑁䅫䅍睁䑁䅁䅁䵁䅉䅅䅁䕁䅁䅁睁䵁䅁䅁权穁杁䅁权䭁䅁䅁权⽄允䅁允䅁䅁䅅䅁䙁䍁搯䅊䉡剆䅊䍄䉁䅁䅁䅂䅁䅁䅍䅄䅁䅁䅯兲䅁䅁䅯眶䅯䅁䅯睢䅑䅁䅅䅁䉁䅁䅁杄啁䅁䅁兏穁䑁䅧免㍁䑁䅑杍硁䑁䅧䅁䵁䅉䅅䅁䕁䅁䅁睁䵁䅁䅁权䍄允䅁权灄权䅁权瑂䅂䅁允䅁䅁䅅䅁䙁䅁䅁䅁杂硏䉬䍄䉁䅁䅁䅂䅁䅁䅍䅄䅁䅁䅯睍䅅䅁䅯睈䅙䅁䅯䅉䅙䅁䅅䅁䉁䅁䅁权允睂䅁䍄䉁䅁䅁䅂䅁䅁䅍䅄䅁䅁䅯杂䅅䅁䅯眵䅯䅁䅯睧䅑䅁䅅䅁䉁䅁䅁兂䍂余兘汉潳䅑杷允䅁䅁䅑䅁䑁䅁䅷䅁䭁䑁䉕䅁䭁佁䭙䅁䭁䝁䔰䅁䉁䅁䅁允䅁䅁䄴䅄䅁䑁䅧杌㕁䑁䅙睍䅁䅁杷允䅁䅁䅑䅁䑁䅁䅷䅁䭁䍁䉉䅁䭁佁䭙䅁䭁䡁䕁䅁䉁䅁䅁允䅁䅁䄴权䅁䑁䅅杌㉁䑁䅣䅁䵁䅉䅅䅁䕁䅁䅁睁䵁䅁䅁权摄允䅁权畄权䅁权療䅂䅁允䅁䅁䅅䅁䙁䅁䅁䅁睄根䉎䍄䉁䅁䅁䅂䅁䅁䅍䅄䅁䅁䅯术䅉䅁䅯䅂䅁䅁䅯眯䅅䅁䅅䅁䉁䅁䅁兂䅁䅁䅃制㉴兑杷允䅁䅁䅑䅁䑁䅁䅷䅁䭁䥁䅳䅁䭁佁䭙䅁䭁䝁䔸䅁䉁䅁䅁允䅁䅁䄴䅄䅁䑁䅁杌ㅁ䑁䅕䅏䅁䅁杷允䅁䅁䅑䅁䑁䅁䅷䅁䭁䅁䈸䅁䭁佁䭧䅁䭁䡁䕁䅁䉁䅁䅁允䅁䅁䄴杄䅁䑁䅉兎畁䑁䅧兎㉁䅁䅁䍄䉁䅁䅁䅂䅁䅁䅍䅄䅁䅁䅯眸䅁䅁䅯䄶䅯䅁䅯兣䅑䅁䅅䅁䉁䅁䅁杄佁䅁䅁杍穁䍁䄴䅏祁䑁䅙䅁䵁䅉䅅䅁䕁䅁䅁睁䵁䅁䅁权偂䅁䅁权浄权䅁权硂䅂䅁允䅁䅁䅅䅁佁䅁䅷䅁睁䍁䄴兎㍁䑁䅉䅁䵁䅉䅅䅁䕁䅁䅁睁䵁䅁䅁权呂允䅁权潄权䅁权㥂䅂䅁允䅁䅁䅅䅁佁䅁䅷䅁祁䑁䅑杌硁䑁䅉䅁䵁䅉䅅䅁䕁䅁䅁睁䵁䅁䅁权牂允䅁权䕁䅁䅁权䕁杁䅁允䅁䅁䅅䅁䙁䅁䅁䅁⭂ㅋ䈹䍄䉁䅁䅁䅂䅁䅁䅍䅄䅁䅁䅯杩䅅䅁䅯眶䅯䅁䅯䄷䅯䅁䅅䅁䉁䅁䅁杄十䅁䅁兎㕁䑁䅑睍㕁䑁䅁䅍睁䅁䅁䍄䉁䅁䅁䅂䅁䅁䅍䅄䅁䅁䅯杓䅍䅁䅯䅂䅁䅁䅯眯䅅䅁䅅䅁䉁䅁䅁兂䅁䅁䅃䉮䝏兑杷允䅁䅁䅑䅁䑁䅁䅷䅁䭁䱁䅍䅁䭁佁䭣䅁䭁䥁䕕䅁䉁䅁䅁允䅁䅁䅕兊䉡啬䱏歅䵁䅉䅅䅁䕁䅁䅁睁䵁䅁䅁兂䅁䅁䅁䥅㑘䅑䅯权䅁䅁䅯眯䅅䅁䅅䅁䉁䅁䅁兂㑄⭕汏㉭㑑䅑杷允䅁䅁䅑䅁䑁䅁䅷䅁䭁䑁䅳䅁䭁佁䭙䅁䭁䝁䔰䅁䉁䅁䅁允䅁䅁䄴䅄䅁䑁䅅杌穁䑁䅅免䅁䅁杷允䅁䅁䅑䅁䑁䅁䅷䅁䭁乁䅧䅁䭁佁䬰䅁䭁䥁䕍䅁䉁䅁䅁允䅁䅁䅕楁䡵瑆佮稵䴸䅉䅅䅁䕁䅁䅁睁䵁䅁䅁权慂睁䅁权䕁䅁䅁权⽄允䅁允䅁䅁䅅䅁䙁䅁䅁䅁䵁啙䉖䍄䉁䅁䅁䅂䅁䅁䅍䅄䅁䅁䅯內䅅䅁䅯儷䅯䅁䅯䅣䅑䅁䅅䅁䉁䅁䅁兂㥂穐敖歵杮睐杷允䅁䅁䅑䅁䑁䅁䅷䅁䭁䝁䑉䅁䭁䉁䅅䅁䭁偁䈸䅁䉁䅁䅁允䅁䅁䄴䅅䅁䑁䅍兎睁䑁䅧兎祁䑁䅑䅁䵁䅉䅅䅁䕁䅁䅁睁䵁䅁䅁权獄允䅁权煄权䅁权睂䅂䅁允䅁䅁䅅䅁佁䅁䅷䅁睁䍁䄴兎睁䑁䅕䅁䵁䅉䅅䅁䑁䅁䅁睁䵁䅁䅁权晄允䅁权奁杂䅁允䅁䅁䅅䅁䭁䉁䝫䅁䵁䅉䅅䅁䕁䅁䅁睁䵁䅁䅁权䩃允䅁权浄权䅁权㥂䅂䅁允䅁䅁䅅䅁佁䅁䅷䅁硁䍁䄴杍㑁䑁䅧䅁䵁䅉䅅䅁䕁䅁䅁睁䵁䅁䅁权䵄睁䅁权剁䅁䅁权⽄允䅁允䅁䅁䅅䅁佁䉁䅑䅁ㅁ䑁䅅李睁䑁䅁䅍睁䑁䅁䅍䅁䅁杷允䅁䅁䅑䅁䑁䅁䅷䅁䭁䍁䅕䅁䭁佁䭧䅁䭁䡁䕅䅁䉁䅁䅁允䅁䅁䄴杄䅁䑁䅅兎畁䑁䅕䅍ㅁ䅁䅁䍄䉁䅁䅁䅂䅁䅁䅍䅄䅁䅁䅯䄯䅁䅁䅯儶䅯䅁䅯全䅑䅁䅅䅁䉁䅁䅁兂䅁䅁䅁偣䕧兑杷允䅁䅁䅑䅁䑁䅁䅷䅁䭁䝁䅯䅁䭁佁䬰䅁䭁佁䭷䅁䉁䅁䅁允䅁䅁䅕乷升杙敔啅䵁䅉䅅䅁䕁䅁䅁睁䵁䅁䅁权桄䅁䅁权晁杂䅁权杁杂䅁允䅁䅁䅅䅁䭁䥁䡷䅁䵁䅉䅅䅁䕁䅁䅁睁䵁䅁䅁权硂允䅁权畄权䅁权䙃䅂䅁允䅁䅁䅅䅁䙁䅁䅁䅁䝂楆䉎䍄䉁䅁䅁䅂䅁䅁䅍䅄䅁䅁䅯李䅉䅁䅯充䅁䅁䅯眯䅅䅁䅅䅁䉁䅁䅁杄啁䅁䅁免硁䑁䅍䅎硁䑁䅙䅍睁䑁䅁䅁䵁䅉䅅䅁䕁䅁䅁睁䵁䅁䅁权䵃杁䅁权剁䅁䅁权⽄允䅁允䅁䅁䅅䅁佁䉁䅑䅁硁䑁䅕杍ぁ䑁䅑䅍ぁ䑁䅣免䅁䅁杷允䅁䅁䅑䅁䑁䅁䅷䅁䭁䍁䅁䅁䭁佁䭯䅁䭁䥁䕍䅁䉁䅁䅁允䅁䅁䄴䅄䅁䑁䅁杌睁䑁䅉李䅁䅁杷允䅁䅁䅑䅁䑁䅁䅷䅁䭁䩁䉍䅁䭁䉁䅅䅁䭁䅁䍑䅁䉁䅁䅁允䅁䅁䄴杅䅁䑁䅍䅏睁䑁䅫睎睁䑁䅁䅍䅁䅁杷允䅁䅁䅑䅁䑁䅁䅷䅁䭁䉁䍷䅁䭁䅁䅯䅁䭁偁䈸䅁䉁䅁䅁允䅁䅁䅕琸乊桙奂吹䴸䅉䅅䅁䕁䅁䅁睁䵁䅁䅁权湃睁䅁权䕁䅁䅁权⽄允䅁允䅁䅁䅅䅁䙁䅁䅁䅁歄䝘䉒䍄䉁䅁䅁睁䅁䅁䅍䅄䅁䅁䅯睙䅁䅁䅯杈䅙䅁䅅䅁䉁䅁䅁权敂䅃䅁䍄䉁䅁䅁䅂䅁䅁䅍䅄䅁䅁䅯杕䅁䅁䅯眵䅯䅁䅯兣䅑䅁䅅䅁䉁䅁䅁兂汄䌰扌堫嘴䅑杷允䅁䅁䅑䅁䑁䅁䅷䅁䭁䕁䄸䅁䭁佁䭙䅁䭁䡁䕯䅁䉁䅁䅁允䅁䅁䄴䅄䅁䑁䅁杌㕁䑁䅍䅏䅁䅁杷允䅁䅁䅑䅁䑁䅁䅷䅁䭁䡁䅯䅁䭁佁䭙䅁䭁䥁䕍䅁䉁䅁䅁允䅁䅁䄴䅄䅁䑁䅅杌硁䑁䅫睎䅁䅁杷允䅁䅁䅑䅁䑁䅁䅷䅁䭁䝁䉕䅁䭁佁䬰䅁䭁䡁䕅䅁䉁䅁䅁允䅁䅁䅕琯㑒匶硢歉䵁䅉䅅䅁䕁䅁䅁睁䵁䅁䅁权歁允䅁权灄权䅁权䙃䅂䅁允䅁䅁䅅䅁䙁䅁䅁䅁䅃硑䉒䍄䉁䅁䅁䅂䅁䅁䅍䅄䅁䅁䅯党䅁䅁䅯儷䅯䅁䅯兢䅑䅁䅅䅁䉁䅁䅁兂卂䉵䘶ㄶ䥈睐杷允䅁䅁䅑䅁䑁䅁䅷䅁䭁䕁䑙䅁䭁䉁䅅䅁䭁偁䈸䅁䉁䅁䅁允䅁䅁䄴杅䅁䑁䅙䅍㍁䑁䅉睍祁䑁䅕䅍䅁䅁杷允䅁䅁䅑䅁䑁䅁䅷䅁䭁䭁䍙䅁䭁䉁䅅䅁䭁偁䈸䅁䉁䅁䅁允䅁䅁䄴杅䅁䑁䅑䅍睁䑁䅕杍睁䑁䅁䅍䅁䅁杷允䅁䅁䅑䅁䑁䅁䅷䅁䭁䑁䅙䅁䭁佁䬰䅁䭁䡁䕅䅁䉁䅁䅁允䅁䅁䅕䩡瑈䑦ㄸ䕅䵁䅉䅅䅁䕁䅁䅁睁䵁䅁䅁权桂䅁䅁权潄权䅁权睂䅂䅁允䅁䅁䅅䅁佁䅁䄴䅁穁䑁䅁杌㉁䑁䅁兏䅁䅁杷允䅁䅁䅑䅁䑁䅁䅷䅁䭁䵁䍯䅁䭁䅁䅯䅁䭁偁䈸䅁䉁䅁䅁允䅁䅁䅕䩡瑈䑦ㄯ歌䵁䅉䅅䅁䕁䅁䅁睁䵁䅁䅁权潃允䅁权牄权䅁权㥂䅂䅁允䅁䅁䅅䅁佁䉁䅑䅁硁䑁䅣兏㑁䑁䅁䅍睁䑁䅁䅍䅁䅁杷允䅁䅁䅑䅁䑁䅁䅷䅁䭁䅁䑯䅁䭁䅁䅯䅁䭁偁䈸䅁䉁䅁䅁允䅁䅁䅕杓䍷㑋坣啃䵁䅉䅅䅁䕁䅁䅁睁䵁䅁䅁权畄䅁䅁权瑄权䅁权獄权䅁允䅁䅁䅅䅁䙁䙁余扌摋眷䅘䍄䉁䅁䅁䅂䅁䅁䅍䅄䅁䅁䅯术䅍䅁䅯权䅁䅁䅯眯䅅䅁䅅䅁䉁䅁䅁兂歃䑣䬰㘱奍䅑杷允䅁䅁䅍䅁䑁䅁䅷䅁䭁䭁䅣䅁䭁䍁䝑䅁䉁䅁䅁允䅁䅁䅯睭䄸䅁杷允䅁䅁䅑䅁䑁䅁䅷䅁䭁乁䅅䅁䭁䅁䅑䅁䭁䅁䅕䅁䉁䅁䅁允䅁䅁䅕䅁䅁佁㡪啚䵅䅉䅅䅁䕁䅁䅁睁䵁䅁䅁权畂䅁䅁权湄权䅁权䑃䅂䅁允䅁䅁䅅䅁䙁䥁睕湮灵癊⽳䍄䉁䅁䅁䅂䅁䅁䅍䅄䅁䅁䅯杰䅉䅁䅯权䅁䅁䅯眯䅅䅁䅅䅁䉁䅁䅁兂䅁䅁䅁䍁卂䅑杷允䅁䅁䅍䅁䑁䅁䅷䅁䭁佁䅯䅁䭁䉁䝯䅁䉁䅁䅁允䅁䅁䅯䅑䅙䅁杷允䅁䅁䅑䅁䑁䅁䅷䅁䭁䝁䅙䅁䭁佁䭳䅁䭁䝁䔰䅁䉁䅁䅁允䅁䅁䄴杆䅁䑁䅉䅎睁䑁䅙兏祁䑁䅉䅍睁䑁䅁䅁䵁䅉䅅䅁䕁䅁䅁睁䵁䅁䅁权㑄允䅁权畄权䅁权㥂䅂䅁允䅁䅁䅅䅁䙁䅁䅁䅁䕁硶䉆䍄䉁䅁䅁䅂䅁䅁䅍䅄䅁䅁䅯䄶䅉䅁䅯充䅁䅁䅯眯䅅䅁䅅䅁䉁䅁䅁杄啁䅁䅁杍穁䑁䅙䅏睁䑁䅁䅍睁䑁䅁䅁䵁䅉䅅䅁䕁䅁䅁睁䵁䅁䅁权潂允䅁权晁杂䅁权杁杂䅁允䅁䅁䅅䅁䭁䍁䨰䅁䵁䅉䅅䅁䕁䅁䅁睁䵁䅁䅁权浄杁䅁权䕁䅁䅁权⽄允䅁允䅁䅁䅅䅁䙁䅁䅁䅁癃䥡䉂䍄䉁䅁䅁䅂䅁䅁䅍䅄䅁䅁䅯兎䅍䅁䅯充䅁䅁䅯眯䅅䅁䅅䅁䉁䅁䅁杄啁䅁䅁免祁䑁䅣䅍㕁䑁䅑䅍睁䑁䅁䅁䵁䅉䅅䅁䕁䅁䅁睁䵁䅁䅁权䑁䅂䅁权䕁䅁䅁权⽄允䅁允䅁䅁䅅䅁䙁䅁䅁䥁兄堹䉎䍄䉁䅁䅁䅂䅁䅁䅍䅄䅁䅁䅯杣䅁䅁䅯䄶䅯䅁䅯来䅑䅁䅅䅁䉁䅁䅁杄佁䅁䅁免㕁䍁䄴兎穁䑁䅍䅁䵁䅉䅅䅁䕁䅁䅁睁䵁䅁䅁权瑁允䅁权潄权䅁权㙂䅂䅁允䅁䅁䅅䅁佁䅁䄴䅁穁䑁䅙杌穁䑁䅣兎䅁䅁杷允䅁䅁䅑䅁䑁䅁䅷䅁䭁䥁䉁䅁䭁佁䭫䅁䭁䥁䕍䅁䉁䅁䅁允䅁䅁䅕䅁䅁䥁獪歉䵅䅉䅅䅁䕁䅁䅁睁䵁䅁䅁权㝃杁䅁权䕁䅁䅁权⽄允䅁允䅁䅁䅅䅁䙁䅁䅁䅁䵂渵䈱䍄䉁䅁䅁䅂䅁䅁䅍䅄䅁䅁䅯䄹䅅䅁䅯充䅁䅁䅯兂䅁䅁䅅䅁䉁䅁䅁杄啁䅁䅁睍穁䑁䅍杍睁䑁䅁䅍睁䑁䅁䅁䵁䅉䅅䅁䕁䅁䅁睁䵁䅁䅁权浄杁䅁权䭁䅁䅁权⽄允䅁允䅁䅁䅅䅁䙁䥁坣挲㌷睕䅂䍄䉁䅁䅁睁䅁䅁䅍䅄䅁䅁䅯杈䅁䅁䅯䅈䅙䅁䅅䅁䉁䅁䅁权橁睂䅁䍄䉁䅁䅁䅂䅁䅁䅍䅄䅁䅁䅯杂䅁䅁䅯允䅉䅁䅯睁䅉䅁䅅䅁䉁䅁䅁兂癄摈㝌噰塦䅑杷允䅁䅁䅑䅁䑁䅁䅷䅁䭁䱁䅫䅁䭁佁䭫䅁䭁䡁䕅䅁䉁䅁䅁允䅁䅁䅕䅁䅁䅁奂㡹䵁䅉䅅䅁䕁䅁䅁睁䵁䅁䅁权㕃允䅁权潄权䅁权䑃䅂䅁允䅁䅁䅅䅁䭁䙁䴴䅁䵁䅉䅅䅁䑁䅁䅁睁䵁䅁䅁权潃允䅁权流杂䅁允䅁䅁䅅䅁佁䅁䅷䅁㕁䑁䅉杌ㅁ䑁䅑䅁䵁䅉䅅䅁䕁䅁䅁睁䵁䅁䅁权䵁䅁䅁权䕁䅁䅁权䙁䅁䅁允䅁䅁䅅䅁䙁䅁䅁䅁歄䑇䉤䍄䉁䅁䅁䅂䅁䅁䅍䅄䅁䅁䅯睇䅅䅁䅯眵䅯䅁䅯兦䅑䅁䅅䅁䉁䅁䅁兂桃然奷祯漳睐杷允䅁䅁䅍䅁䑁䅁䅷䅁䭁䩁䅉䅁䭁䍁䝙䅁䉁䅁䅁允䅁䅁䄴䅄䅁䑁䅧杍畁䑁䅕免䅁䅁杷允䅁䅁䅑䅁䑁䅁䅷䅁䭁䥁䅧䅁䭁佁䭧䅁䭁䥁䕕䅁䉁䅁䅁允䅁䅁䄴杄䅁䑁䅉䅏畁䑁䅅䅏㕁䅁䅁䍄䉁䅁䅁䅂䅁䅁䅍䅄䅁䅁䅯睸䅁䅁䅯儷䅯䅁䅯睢䅑䅁䅅䅁䉁䅁䅁兂㕂匶硙䭃獹睐杷允䅁䅁䅑䅁䑁䅁䅷䅁䭁䡁䉍䅁䭁佁䬰䅁䭁䥁䕍䅁䉁䅁䅁允䅁䅁䅕䉵䘶ㄶ㑇樸䴸䅉䅅䅁䕁䅁䅁睁䵁䅁䅁权煂允䅁权浄权䅁权睂䅂䅁允䅁䅁䅅䅁佁䅁䅷䅁硁䍁䄴兏㉁䑁䅣䅁䵁䅉䅅䅁䕁䅁䅁睁䵁䅁䅁权⭃允䅁权浄权䅁权睂䅂䅁允䅁䅁䅅䅁佁䅁䅷䅁睁䍁䄴李祁䑁䅑䅁䵁䅉䅅䅁䕁䅁䅁睁䵁䅁䅁权ㅃ䅁䅁权煄权䅁权䙃䅂䅁允䅁䅁䅅䅁佁䅁䅷䅁睁䍁䄴兎㍁䑁䅕䅁䵁䅉䅅䅁䕁䅁䅁睁䵁䅁䅁权噃允䅁权煄权䅁权睂䅂䅁允䅁䅁䅅䅁䭁䕁䅣䅁䵁䅉䅅䅁䕁䅁䅁睁䵁䅁䅁权牁睁䅁权剁䅁䅁权⽄允䅁允䅁䅁䅅䅁佁䉁䅑䅁硁䑁䅅䅏㍁䑁䅁䅍睁䑁䅁䅍䅁䅁杷允䅁䅁䅍䅁䑁䅁䅷䅁䭁佁䄴䅁䭁䉁䝷䅁䉁䅁䅁允䅁䅁䅯睺䅙䅁杷允䅁䅁䅑䅁䑁䅁䅷䅁䭁䡁䉑䅁䭁䅁䍅䅁䭁䅁䍕䅁䉁䅁䅁允䅁䅁䅕捄佤㡳塢〷䵁䅉䅅䅁䕁䅁䅁睁䵁䅁䅁权䕁睁䅁权䕁䅁䅁权⽄允䅁允䅁䅁䅅䅁䙁䅁䅁䅁獁呦䉂䍄䉁䅁䅁䅂䅁䅁䅍䅄䅁䅁䅯䅦䅅䅁䅯朶䅯䅁䅯全䅑䅁䅅䅁䉁䅁䅁杄䵁䅁䅁䅍畁䑁䅅兏穁䅁䅁䍄䉁䅁䅁䅂䅁䅁䅍䅄䅁䅁䅯睲䅉䅁䅯权䅁䅁䅯眯䅅䅁䅅䅁䉁䅁䅁兂佁扌摋㘷䍣䅑杷允䅁䅁䅑䅁䑁䅁䅷䅁䭁䙁䍉䅁䭁䉁䅅䅁䭁偁䈸䅁䉁䅁䅁允䅁䅁䄴䅆䅁䑁䅑䅏睁䑁䅑睎㍁䑁䅉兎睁䅁䅁䍄䉁䅁䅁睁䅁䅁䅍䅄䅁䅁䅯睲䅁䅁䅯䅊䅙䅁䅅䅁䉁䅁䅁权㥄睂䅁䍄䉁䅁䅁䅂䅁䅁䅍䅄䅁䅁䅯䄯䅅䅁䅯朶䅯䅁䅯兣䅑䅁䅅䅁䉁䅁䅁杄䵁䅁䅁䅍畁䑁䅙䅎ぁ䅁䅁䍄䉁䅁䅁䅂䅁䅁䅍䅄䅁䅁䅯杕䅉䅁䅯权䅁䅁䅯眯䅅䅁䅅䅁䉁䅁䅁兂⭄䠱灪橊㑈睐杷允䅁䅁䅍䅁䑁䅁䅷䅁䭁䱁䉅䅁䭁䉁䝷䅁䉁䅁䅁允䅁䅁䅯睒䅙䅁杷允䅁䅁䅑䅁䑁䅁䅷䅁䭁䵁䅙䅁䭁佁䭯䅁䭁䡁䔰䅁䉁䅁䅁允䅁䅁䄴䅄䅁䑁䅁杌祁䑁䅕兏䅁䅁杷允䅁䅁䅑䅁䑁䅁䅷䅁䭁䕁䅉䅁䭁佁䬴䅁䭁䥁䕕䅁䉁䅁䅁允䅁䅁䅕䅁䅁佁睁あ䵅䅉䅅䅁䕁䅁䅁睁䵁䅁䅁权䩂杁䅁权䕁䅁䅁权⽄允䅁允䅁䅁䅅䅁䙁䅁䅁䅁杄䕧䉸䍄䉁䅁䅁䅂䅁䅁䅍䅄䅁䅁䅯䅤䅅䅁䅯睈䅙䅁䅯䅉䅙䅁䅅䅁䉁䅁䅁权瑁元䅁䍄䉁䅁䅁䅂䅁䅁䅍䅄䅁䅁䅯杣䅅䅁䅯䄶䅯䅁䅯䅣䅑䅁䅅䅁䉁䅁䅁杄佁䅁䅁免㑁䍁䄴䅏硁䑁䅍䅁䵁䅉䅅䅁䑁䅁䅁睁䵁䅁䅁权汃䅁䅁权歁杂䅁允䅁䅁䅅䅁䭁䱁偯䅁䵁䅉䅅䅁䕁䅁䅁睁䵁䅁䅁权㕃允䅁权潄权䅁权獄权䅁允䅁䅁䅅䅁䭁䙁䴴䅁䵁䅉䅅䅁䕁䅁䅁睁䵁䅁䅁权ㅂ䅁䅁权煄权䅁权療䅂䅁允䅁䅁䅅䅁佁䅁䅷䅁睁䍁䄴睍穁䑁䅍䅁䵁䅉䅅䅁䕁䅁䅁睁䵁䅁䅁权䵁睁䅁权䭁䅁䅁权⽄允䅁允䅁䅁䅅䅁䙁佁汏㡭村䍣䅆䍄䉁䅁䅁䅂䅁䅁䅍䅄䅁䅁䅯入䅁䅁䅯朶䅯䅁䅯䄷䅯䅁䅅䅁䉁䅁䅁杄䵁䅁䅁䅍畁䑁䅉兎祁䅁䅁䍄䉁䅁䅁䅂䅁䅁䅍䅄䅁䅁䅯末䅁䅁䅯朶䅯䅁䅯兦䅑䅁䅅䅁䉁䅁䅁杄䵁䅁䅁䅍畁䑁䅙杍穁䅁䅁䍄䉁䅁䅁䅂䅁䅁䅍䅄䅁䅁䅯眱䅅䅁䅯儷䅯䅁䅯䄷䅯䅁䅅䅁䉁䅁䅁兂䝁婧䑖㉩智睐杷允䅁䅁䅑䅁䑁䅁䅷䅁䭁佁䉳䅁䭁佁䭫䅁䭁䡁䕅䅁䉁䅁䅁允䅁䅁䅕䅁䅁䍁䑂が䵅䅉䅅䅁䕁䅁䅁睁䵁䅁䅁权流䅁䅁权浄权䅁权獄权䅁允䅁䅁䅅䅁佁䅁䅷䅁硁䍁䄴䅍ぁ䑁䅙䅁䵁䅉䅅䅁䕁䅁䅁睁䵁䅁䅁权畁允䅁权潄权䅁权㙂䅂䅁允䅁䅁䅅䅁佁䅁䄴䅁穁䑁䅉杌ㅁ䑁䅅李䅁䅁杷允䅁䅁䅑䅁䑁䅁䅷䅁䭁䥁䍣䅁䭁䅁䅑䅁䭁偁䈸䅁䉁䅁䅁允䅁䅁䅕䅁䅁䑁奪歕䵅䅉䅅䅁䕁䅁䅁睁䵁䅁䅁权㙂䅁䅁权煄权䅁权瑂䅂䅁允䅁䅁䅅䅁佁䅁䅷䅁睁䍁䄴䅎ぁ䑁䅙䅁䵁䅉䅅䅁䕁䅁䅁睁䵁䅁䅁权㉂睁䅁权䕁䅁䅁权⽄允䅁允䅁䅁䅅䅁䙁䅁䅁䵁佂湋䉊䍄䉁䅁䅁䅂䅁䅁䅍䅄䅁䅁䅯杳䅁䅁䅯眵䅯䅁䅯睧䅑䅁䅅䅁䉁䅁䅁兂䱄啯㉗⼸䄰䅑杷允䅁䅁䅑䅁䑁䅁䅷䅁䭁乁䅉䅁䭁佁䬰䅁䭁䥁䕍䅁䉁䅁䅁允䅁䅁䅕歬䱏佢㝦吲䴸䅉䅅䅁䕁䅁䅁睁䵁䅁䅁权㍃杁䅁权䕁䅁䅁权⽄允䅁允䅁䅁䅅䅁䙁䅁䅁䥁⽄䡵䉤䍄䉁䅁䅁睁䅁䅁䅍䅄䅁䅁䅯䅮䅁䅁䅯杊䅙䅁䅅䅁䉁䅁䅁杄䵁䅁䅁睎㕁䍁䄴䅏㑁䅁䅁䍄䉁䅁䅁䅂䅁䅁䅍䅄䅁䅁䅯朵䅁䅁䅯䄶䅯䅁䅯兢䅑䅁䅅䅁䉁䅁䅁杄佁䅁䅁免ㅁ䍁䄴杍睁䑁䅧䅁䵁䅉䅅䅁䕁䅁䅁睁䵁䅁䅁权婄䅁䅁权潄权䅁权㙂䅂䅁允䅁䅁䅅䅁佁䅁䄴䅁ぁ䑁䅫杌ぁ䑁䅙李䅁䅁杷允䅁䅁䅑䅁䑁䅁䅷䅁䭁乁䍅䅁䭁䅁䅯䅁䭁偁䈸䅁䉁䅁䅁允䅁䅁䅕⽺呤㘴扗歁䵁䅉䅅䅁䕁䅁䅁睁䵁䅁䅁权楁䅁䅁权湄权䅁权獄权䅁允䅁䅁䅅䅁䙁䕁桪桥畓硸䅤䍄䉁䅁䅁䅂䅁䅁䅍䅄䅁䅁䅯睚䅁䅁䅯充䅁䅁䅯䅂䅉䅁䅅䅁䉁䅁䅁杄啁䅁䅁䅎ぁ䑁䅣䅎睁䑁䅁䅍睁䑁䅁䅁䵁䅉䅅䅁䕁䅁䅁睁䵁䅁䅁权歂允䅁权瑄权䅁权療䅂䅁允䅁䅁䅅䅁䙁䉁䍂浩佤㤰⽧䍄䉁䅁䅁䅂䅁䅁䅍䅄䅁䅁䅯先䅍䅁䅯充䅁䅁䅯眯䅅䅁䅅䅁䉁䅁䅁杄啁䅁䅁免睁䑁䅧睍㑁䑁䅧䅍睁䑁䅁䅁䵁䅉䅅䅁䕁䅁䅁睁䵁䅁䅁权潁允䅁权畄权䅁权瑂䅂䅁允䅁䅁䅅䅁䙁䅁䅁䅁䅂穤䉴䍄䉁䅁䅁䅂䅁䅁䅍䅄䅁䅁䅯儷䅅䅁䅯朵䅯䅁䅯兦䅑䅁䅅䅁䉁䅁䅁杄䵁䅁䅁免畁䑁䅣睍硁䅁䅁䍄䉁䅁䅁䅂䅁䅁䅍䅄䅁䅁䅯兮䅉䅁䅯充䅁䅁䅯眯䅅䅁䅅䅁䉁䅁䅁杄啁䅁䅁睍㕁䑁䅍杍睁䑁䅁䅍睁䑁䅁䅁䵁䅉䅅䅁䕁䅁䅁睁䵁䅁䅁权灂允䅁权湄权䅁权睂䅂䅁允䅁䅁䅅䅁䙁乁倹婪畤楅䅰䍄䉁䅁䅁䅂䅁䅁䅍䅄䅁䅁䅯睥䅍䅁䅯充䅁䅁䅯眯䅅䅁䅅䅁䉁䅁䅁杄坁䅁䅁免祁䑁䅉杍㉁䑁䅣杍睁䑁䅁䅍䅁䅁杷允䅁䅁䅑䅁䑁䅁䅷䅁䭁䡁䑅䅁䭁䅁䅑䅁䭁偁䈸䅁䉁䅁䅁允䅁䅁䅕䅁䅁䉁䴴歕䵅䅉䅅䅁䕁䅁䅁睁䵁䅁䅁权あ杁䅁权䭁䅁䅁权⽄允䅁允䅁䅁䅅䅁䙁䙁余扌摋祌䅤䍄䉁䅁䅁睁䅁䅁䅍䅄䅁䅁䅯睕䅁䅁䅯䅊䅙䅁䅅䅁䉁䅁䅁权䕃睄䅁䍄䉁䅁䅁睁䅁䅁䅍䅄䅁䅁䅯杚䅅䅁䅯杇䅙䅁䅅䅁䉁䅁䅁权獂杂䅁䍄䉁䅁䅁䅂䅁䅁䅍䅄䅁䅁䅯兦䅅䅁䅯朵䅯䅁䅯兦䅑䅁䅅䅁䉁䅁䅁杄䥁䅁䅁免畁䑁䅍䅁䵁䅉䅅䅁䕁䅁䅁睁䵁䅁䅁权䕁允䅁权湄权䅁权㙂䅂䅁允䅁䅁䅅䅁䙁乁㑖匶硙䍃䄱䍄䉁䅁䅁䅂䅁䅁䅍䅄䅁䅁䅯睌䅉䅁䅯权䅁䅁䅯眯䅅䅁䅅䅁䉁䅁䅁兂允䑗ね䡹䡙䅑杷允䅁䅁䅑䅁䑁䅁䅷䅁䭁䕁䈴䅁䭁佁䭳䅁䭁䡁䕯䅁䉁䅁䅁允䅁䅁䄴䅆䅁䑁䅍兏㑁䑁䅅䅍睁䑁䅁䅍睁䅁䅁䍄䉁䅁䅁䅂䅁䅁䅍䅄䅁䅁䅯杹䅁䅁䅯允䅉䅁䅯兂䅉䅁䅅䅁䉁䅁䅁兂時⭗䑒祐䠯䅑杷允䅁䅁䅑䅁䑁䅁䅷䅁䭁乁䅉䅁䭁佁䭳䅁䭁䥁䕍䅁䉁䅁䅁允䅁䅁䄴䅆䅁䑁䅣睍㑁䑁䅉䅍睁䑁䅁䅍睁䅁䅁䍄䉁䅁䅁䅂䅁䅁䅍䅄䅁䅁䅯兵䅅䅁䅯儷䅯䅁䅯兢䅑䅁䅅䅁䉁䅁䅁兂䕂㉩湺㘫硭睐杷允䅁䅁䅑䅁䑁䅁䅷䅁䭁䝁䐴䅁䭁䅁䅑䅁䭁偁䈸䅁䉁䅁䅁允䅁䅁䅕䅁䅁䉁䩘正䵅䅉䅅䅁䕁䅁䅁睁䵁䅁䅁权睁允䅁权晁杂䅁权杁杂䅁允䅁䅁䅅䅁䭁䕁䜴䅁䵁䅉䅅䅁䕁䅁䅁睁䵁䅁䅁权乃允䅁权潄权䅁权䙃䅂䅁允䅁䅁䅅䅁佁䅁䄴䅁祁䑁䅅杌ㅁ䑁䅍䅏䅁䅁杷允䅁䅁䅑䅁䑁䅁䅷䅁䭁䝁䑫䅁䭁䉁䅅䅁䭁偁䈸䅁䉁䅁䅁允䅁䅁䄴䅆䅁䑁䅅睍㍁䑁䅁䅍睁䑁䅁䅍睁䅁䅁䍄䉁䅁䅁䅂䅁䅁䅍䅄䅁䅁䅯䅄䅅䅁䅯眶䅯䅁䅯睧䅑䅁䅅䅁䉁䅁䅁杄啁䅁䅁杍睁䑁䅧䅎㕁䑁䅧睍祁䑁䅙䅁䵁䅉䅅䅁䕁䅁䅁睁䵁䅁䅁权㉂睁䅁权䭁䅁䅁权⽄允䅁允䅁䅁䅅䅁䙁䵁㉬灶愸睌䅖䍄䉁䅁䅁䅂䅁䅁䅍䅄䅁䅁䅯兦䅁䅁䅯䅂䅁䅁䅯䅂䅉䅁䅅䅁䉁䅁䅁兂䅁䅁䅁䭢晴兑杷允䅁䅁䅑䅁䑁䅁䅷䅁䭁䑁䉙䅁䭁佁䬰䅁䭁䥁䕍䅁䉁䅁䅁允䅁䅁䅕歲桦桥畓含䴸䅉䅅䅁䕁䅁䅁睁䵁䅁䅁权偂允䅁权䕁䅁䅁权䙁䅁䅁允䅁䅁䅅䅁䙁䅁䅁䅁煃䙙䉚䍄䉁䅁䅁䅂䅁䅁䅍䅄䅁䅁䅯兰䅁䅁䅯朷䅯䅁䅯䄷䅯䅁䅅䅁䉁䅁䅁权䡂䅁䅁䍄䉁䅁䅁䅂䅁䅁䅍䅄䅁䅁䅯兌䅅䅁䅯朵䅯䅁䅯兣䅑䅁䅅䅁䉁䅁䅁杄䵁䅁䅁䅍畁䑁䅅兏硁䅁䅁䍄䉁䅁䅁䅂䅁䅁䅍䅄䅁䅁䅯䅵䅍䅁䅯充䅁䅁䅯眯䅅䅁䅅䅁䉁䅁䅁杄啁䅁䅁免ㅁ䑁䅉兏睁䑁䅁䅍睁䑁䅁䅁䵁䅉䅅䅁䑁䅁䅁睁䵁䅁䅁权奂䅁䅁权捁杂䅁允䅁䅁䅅䅁䭁䕁䝣䅁䵁䅉䅅䅁䕁䅁䅁睁䵁䅁䅁权歄䅁䅁权浄权䅁权㥂䅂䅁允䅁䅁䅅䅁佁䅁䅷䅁穁䍁䄴兏ㅁ䑁䅙䅁䵁䅉䅅䅁䕁䅁䅁睁䵁䅁䅁权灂睁䅁权䭁䅁䅁权⽄允䅁允䅁䅁䅅䅁䙁乁佮ㄹ橐削䅴䍄䉁䅁䅁䅂䅁䅁䅍䅄䅁䅁䅯䄹䅁䅁䅯眶䅯䅁䅯来䅑䅁䅅䅁䉁䅁䅁杄啁䅁䅁李ぁ䑁䅅杍ㅁ䑁䅉睎ㅁ䑁䅫䅁䵁䅉䅅䅁䕁䅁䅁睁䵁䅁䅁权慄允䅁权䕁䅁䅁权䕁杁䅁允䅁䅁䅅䅁䙁䅁䅁䅁䝂坋䉎䍄䉁䅁䅁䅂䅁䅁䅍䅄䅁䅁䅯䅆䅉䅁䅯充䅁䅁䅯眯䅅䅁䅅䅁䉁䅁䅁杄坁䅁䅁免ぁ䑁䅁睍睁䑁䅣睎睁䑁䅁䅍䅁䅁杷允䅁䅁䅑䅁䑁䅁䅷䅁䭁䕁䈸䅁䭁佁䭯䅁䭁䝁䔰䅁䉁䅁䅁允䅁䅁䄴䅄䅁䑁䅅杌睁䑁䅅李䅁䅁杷允䅁䅁䅑䅁䑁䅁䅷䅁䭁䡁䌴䅁䭁䅁䅑䅁䭁偁䈸䅁䉁䅁䅁允䅁䅁䅕䅁䅁䕹吳䕲䵅䅉䅅䅁䑁䅁䅁睁䵁䅁䅁权㝃䅁䅁权歁杂䅁允䅁䅁䅅䅁䭁䕁䩙䅁䵁䅉䅅䅁䕁䅁䅁睁䵁䅁䅁权偂䅁䅁权潄权䅁权㙂䅂䅁允䅁䅁䅅䅁佁䅁䄴䅁ぁ䑁䅁杌祁䑁䅁杍䅁䅁杷允䅁䅁䅑䅁䑁䅁䅷䅁䭁䱁䉫䅁䭁佁䬰䅁䭁䡁䕯䅁䉁䅁䅁允䅁䅁䅕挲㌷⭕汏穵䴸䅉䅅䅁䕁䅁䅁睁䵁䅁䅁权剃睁䅁权䭁䅁䅁权⽄允䅁允䅁䅁䅅䅁䙁䭁硲欰椱偅⽉䍄䉁䅁䅁䅂䅁䅁䅍䅄䅁䅁䅯睴䅁䅁䅯朶䅯䅁䅯全䅑䅁䅅䅁䉁䅁䅁杄䵁䅁䅁䅍畁䑁䅉李祁䅁䅁䍄䉁䅁䅁䅂䅁䅁䅍䅄䅁䅁䅯眫䅉䅁䅯充䅁䅁䅯眯䅅䅁䅅䅁䉁䅁䅁杄啁䅁䅁杍睁䑁䅑杍睁䑁䅁䅍睁䑁䅁䅁䵁䅉䅅䅁䕁䅁䅁睁䵁䅁䅁权㡂杁䅁权剁䅁䅁权⽄允䅁允䅁䅁䅅䅁佁䉁䅑䅁穁䑁䅉兏睁䑁䅁䅍睁䑁䅁䅍䅁䅁杷允䅁䅁䅑䅁䑁䅁䅷䅁䭁偁䍳䅁䭁䅁䅯䅁䭁偁䈸䅁䉁䅁䅁允䅁䅁䅕祇搯䅊䉙か䵁䅉䅅䅁䕁䅁䅁睁䵁䅁䅁权䉄䅁䅁权湄权䅁权瑂䅂䅁允䅁䅁䅅䅁䙁乁倹婪畤桅䅖䍄䉁䅁䅁䅂䅁䅁䅍䅄䅁䅁䅯杣䅍䅁䅯充䅁䅁䅯眯䅅䅁䅅䅁䉁䅁䅁杄啁䅁䅁免祁䑁䅣免ㅁ䑁䅁䅍睁䑁䅁䅁䵁䅉䅅䅁䕁䅁䅁睁䵁䅁䅁权瑄允䅁权䕁䅁䅁权䕁杁䅁允䅁䅁䅅䅁䙁䅁䅁䅁䍄䡕䉂䍄䉁䅁䅁䅂䅁䅁䅍䅄䅁䅁䅯睭䅁䅁䅯朵䅯䅁䅯䅣䅑䅁䅅䅁䉁䅁䅁杄䵁䅁䅁免畁䑁䅅䅏㍁䅁䅁䍄䉁䅁䅁䅂䅁䅁䅍䅄䅁䅁䅯睰䅁䅁䅯朵䅯䅁䅯全䅑䅁䅅䅁䉁䅁䅁杄䵁䅁䅁睍畁䑁䅣李㑁䅁䅁䍄䉁䅁䅁䅂䅁䅁䅍䅄䅁䅁䅯儲䅍䅁䅯䅂䅁䅁䅯眯䅅䅁䅅䅁䉁䅁䅁兂䅁䅁䅁䱘䡒兑杷允䅁䅁䅑䅁䑁䅁䅷䅁䭁䭁䅅䅁䭁佁䭣䅁䭁䥁䕕䅁䉁䅁䅁允䅁䅁䅕䑗ね䡹教䕍䵁䅉䅅䅁䕁䅁䅁睁䵁䅁䅁权奁䅁䅁权晁杂䅁权杁杂䅁允䅁䅁䅅䅁䭁䱁䠴䅁䵁䅉䅅䅁䕁䅁䅁睁䵁䅁䅁权ㅄ䅁䅁权畄权䅁权䑃䅂䅁允䅁䅁䅅䅁䙁䅁䅁䅁坄午䉚䍄䉁䅁䅁䅂䅁䅁䅍䅄䅁䅁䅯䅹䅅䅁䅯朵䅯䅁䅯睢䅑䅁䅅䅁䉁䅁䅁杄䵁䅁䅁䅍畁䑁䅫睍ㅁ䅁䅁䍄䉁䅁䅁䅂䅁䅁䅍䅄䅁䅁䅯眵䅅䅁䅯朵䅯䅁䅯兣䅑䅁䅅䅁䉁䅁䅁杄䵁䅁䅁䅍畁䑁䅣李㍁䅁䅁䍄䉁䅁䅁䅂䅁䅁䅍䅄䅁䅁䅯睈䅁䅁䅯朶䅯䅁䅯睢䅑䅁䅅䅁䉁䅁䅁杄䵁䅁䅁䅍畁䑁䅧免ㅁ䅁䅁䍄䉁䅁䅁䅂䅁䅁䅍䅄䅁䅁䅯䅈䅅䅁䅯朵䅯䅁䅯䅣䅑䅁䅅䅁䉁䅁䅁杄䵁䅁䅁䅍畁䑁䅙兎㕁䅁䅁䍄䉁䅁䅁䅂䅁䅁䅍䅄䅁䅁䅯兡䅅䅁䅯允䅉䅁䅯睁䅉䅁䅅䅁䉁䅁䅁兂啂嘵㑱刹祪䅑杷允䅁䅁䅑䅁䑁䅁䅷䅁䭁䩁䑫䅁䭁䉁䅅䅁䭁偁䈸䅁䉁䅁䅁允䅁䅁䄴䅆䅁䑁䅅李ぁ䑁䅑睍穁䑁䅕兏㉁䅁䅁䍄䉁䅁䅁睁䅁䅁䅍䅄䅁䅁䅯眲䅁䅁䅯䅇䅙䅁䅅䅁䉁䅁䅁权瑁杂䅁䍄䉁䅁䅁䅂䅁䅁䅍䅄䅁䅁䅯兙䅁䅁䅯朶䅯䅁䅯兦䅑䅁䅅䅁䉁䅁䅁杄䵁䅁䅁䅍畁䑁䅕杍硁䅁䅁䍄䉁䅁䅁䅂䅁䅁䅍䅄䅁䅁䅯䅲䅁䅁䅯朵䅯䅁䅯兦䅑䅁䅅䅁䉁䅁䅁杄䵁䅁䅁䅍畁䑁䅣䅍㍁䅁䅁䍄䉁䅁䅁䅂䅁䅁䅍䅄䅁䅁䅯䅳䅅䅁䅯朷䅯䅁䅯兦䅑䅁䅅䅁䉁䅁䅁兂䅁䅁䅁䑷愴兑杷允䅁䅁䅑䅁䑁䅁䅷䅁䭁䉁䍑䅁䭁䅁䅑䅁䭁偁䈸䅁䉁䅁䅁允䅁䅁䅕䅁䅁䍧㑎䕙䵅䅉䅅䅁䕁䅁䅁睁䵁䅁䅁权牄睁䅁权剁䅁䅁权⽄允䅁允䅁䅁䅅䅁佁䉁䅑䅁硁䑁䅙兎㉁䑁䅁䅍睁䑁䅁䅍䅁䅁杷允䅁䅁䅑䅁䑁䅁䅷䅁䭁䡁䅳䅁䭁佁䭧䅁䭁䝁䔸䅁䉁䅁䅁允䅁䅁䄴杄䅁䑁䅉䅏畁䑁䅅兎㑁䅁䅁䍄䉁䅁䅁䅂䅁䅁䅍䅄䅁䅁䅯具䅁䅁䅯朶䅯䅁䅯䅣䅑䅁䅅䅁䉁䅁䅁杄䭁䅁䅁䅍畁䑁䅑兎䅁䅁杷允䅁䅁䅑䅁䑁䅁䅷䅁䭁佁䅁䅁䭁佁䬴䅁䭁䡁䔰䅁䉁䅁䅁允䅁䅁䅕䅁䅁䉁剃䵏䵅䅉䅅䅁䕁䅁䅁睁䵁䅁䅁权䵁允䅁权畄权䅁权㥂䅂䅁允䅁䅁䅅䅁䙁䅁䅁䅁䅁祃䉐䍄䉁䅁䅁䅂䅁䅁䅍䅄䅁䅁䅯兇䅅䅁䅯眶䅯䅁䅯睧䅑䅁䅅䅁䉁䅁䅁杄坁䅁䅁杍㍁䑁䅅睍睁䑁䅁䅍睁䑁䅁䅍䅁䅁杷允䅁䅁䅑䅁䑁䅁䅷䅁䭁䍁䅅䅁䭁佁䭫䅁䭁䡁䕯䅁䉁䅁䅁允䅁䅁䅕䅁䅁䍁時歅䵅䅉䅅䅁䕁䅁䅁睁䵁䅁䅁权䵁允䅁权灄权䅁权瑂䅂䅁允䅁䅁䅅䅁䙁䅁䅁䅁䅃祔䉊䍄䉁䅁䅁䅂䅁䅁䅍䅄䅁䅁䅯杄䅍䅁䅯充䅁䅁䅯眯䅅䅁䅅䅁䉁䅁䅁杄啁䅁䅁䅎祁䑁䅅䅍睁䑁䅁䅍睁䑁䅁䅁䵁䅉䅅䅁䑁䅁䅁睁䵁䅁䅁权ㅂ允䅁权敁杂䅁允䅁䅁䅅䅁䭁䭁䝉䅁䵁䅉䅅䅁䕁䅁䅁睁䵁䅁䅁权煂䅁䅁权煄权䅁权療䅂䅁允䅁䅁䅅䅁佁䅁䅷䅁睁䍁䄴免ㅁ䑁䅣䅁䵁䅉䅅䅁䕁䅁䅁睁䵁䅁䅁权牁允䅁权浄权䅁权㥂䅂䅁允䅁䅁䅅䅁佁䅁䅷䅁硁䍁䄴睍㕁䑁䅍䅁䵁䅉䅅䅁䕁䅁䅁睁䵁䅁䅁权摂睁䅁权䭁䅁䅁权⽄允䅁允䅁䅁䅅䅁䙁乁㑖匶硙䍓䅎䍄䉁䅁䅁䅂䅁䅁䅍䅄䅁䅁䅯杁䅅䅁䅯朷䅯䅁䅯䄷䅯䅁䅅䅁䉁䅁䅁兂䅁䅁䅁䉪䵆兑杷允䅁䅁䅑䅁䑁䅁䅷䅁䭁䅁䑳䅁䭁䅁䅯䅁䭁偁䈸䅁䉁䅁䅁允䅁䅁䅕㑋坣挲㌷稹䴸䅉䅅䅁䕁䅁䅁睁䵁䅁䅁权扁允䅁权牄权䅁权獄权䅁允䅁䅁䅅䅁佁䉁䅙䅁硁䑁䅧李㍁䑁䅣睍穁䑁䅙䅏睁䅁䅁䍄䉁䅁䅁䅂䅁䅁䅍䅄䅁䅁䅯条䅅䅁䅯儷䅯䅁䅯兦䅑䅁䅅䅁䉁䅁䅁兂噄䙒灇䅺䨴䅑杷允䅁䅁䅑䅁䑁䅁䅷䅁䭁䍁䉙䅁䭁佁䭯䅁䭁䝁䔰䅁䉁䅁䅁允䅁䅁䄴䅄䅁䑁䅕杌穁䑁䅅杍䅁䅁杷允䅁䅁䅑䅁䑁䅁䅷䅁䭁䕁䉯䅁䭁佁䭯䅁䭁䝁䔸䅁䉁䅁䅁允䅁䅁䄴䅄䅁䑁䅁杌ㅁ䑁䅕䅎䅁䅁杷允䅁䅁䅑䅁䑁䅁䅷䅁䭁䍁䈰䅁䭁佁䭳䅁䭁䡁䕅䅁䉁䅁䅁允䅁䅁䄴䅆䅁䑁䅉兎㉁䑁䅑杍ぁ䑁䅉李硁䅁䅁䍄䉁䅁䅁䅂䅁䅁䅍䅄䅁䅁䅯杖䅅䅁䅯儶䅯䅁䅯睧䅑䅁䅅䅁䉁䅁䅁兂䅁䅁䅁䬷祅兑杷允䅁䅁䅑䅁䑁䅁䅷䅁䭁䙁䑫䅁䭁䅁䅯䅁䭁偁䈸䅁䉁䅁䅁允䅁䅁䅕㑋坣挲㌷歁䵁䅉䅅䅁䕁䅁䅁睁䵁䅁䅁权䱁允䅁权潄权䅁权瑂䅂䅁允䅁䅁䅅䅁䭁䕁䅣䅁䵁䅉䅅䅁䕁䅁䅁睁䵁䅁䅁权穃睁䅁权剁䅁䅁权⽄允䅁允䅁䅁䅅䅁佁䉁䅑䅁㉁䑁䅑免睁䑁䅁䅍睁䑁䅁䅍䅁䅁杷允䅁䅁䅑䅁䑁䅁䅷䅁䭁䑁䑯䅁䭁䅁䅯䅁䭁偁䈸䅁䉁䅁䅁允䅁䅁䅕䅄牉硨婢捂䵁䅉䅅䅁䕁䅁䅁睁䵁䅁䅁权䥄允䅁权晁杂䅁权杁杂䅁允䅁䅁䅅䅁䭁偁䩕䅁䵁䅉䅅䅁䕁䅁䅁睁䵁䅁䅁权呂睁䅁权䭁䅁䅁权⽄允䅁允䅁䅁䅅䅁䙁偁唷佥浫免䅨䍄䉁䅁䅁䅂䅁䅁䅍䅄䅁䅁䅯杩䅅䅁䅯䄶䅯䅁䅯全䅑䅁䅅䅁䉁䅁䅁杄䵁䅁䅁睍ㅁ䍁䄴免ㅁ䅁䅁䍄䉁䅁䅁䅂䅁䅁䅍䅄䅁䅁䅯䅯䅉䅁䅯充䅁䅁䅯眯䅅䅁䅅䅁䉁䅁䅁杄啁䅁䅁䅎硁䑁䅙睎祁䑁䅙䅍睁䑁䅁䅁䵁䅉䅅䅁䕁䅁䅁睁䵁䅁䅁权ㅄ䅁䅁权煄权䅁权療䅂䅁允䅁䅁䅅䅁佁䅁䅷䅁硁䍁䄴䅎ぁ䑁䅧䅁䵁䅉䅅䅁䕁䅁䅁睁䵁䅁䅁权硂允䅁权煄权䅁权獄权䅁允䅁䅁䅅䅁佁䅁䅧䅁硁䍁䄴杍䅁䅁杷允䅁䅁䅑䅁䑁䅁䅷䅁䭁䭁䍑䅁䭁䅁䅑䅁䭁偁䈸䅁䉁䅁䅁允䅁䅁䅕䅁䅁䅷⽈す䵅䅉䅅䅁䕁䅁䅁睁䵁䅁䅁权療杁䅁权剁䅁䅁权⽄允䅁允䅁䅁䅅䅁佁䉁䅑䅁㉁䑁䅫䅎㑁䑁䅁䅍睁䑁䅁䅍䅁䅁杷允䅁䅁䅑䅁䑁䅁䅷䅁䭁䡁䑣䅁䭁䅁䅯䅁䭁偁䈸䅁䉁䅁䅁允䅁䅁䅕畮渫歸㍳啄䵁䅉䅅䅁䕁䅁䅁睁䵁䅁䅁权慂䅁䅁权畄权䅁权䑃䅂䅁允䅁䅁䅅䅁䙁䅁䅁䅁元吴䉖䍄䉁䅁䅁䅂䅁䅁䅍䅄䅁䅁䅯杊䅅䅁䅯朶䅯䅁䅯兣䅑䅁䅅䅁䉁䅁䅁杄䵁䅁䅁䅎畁䑁䅧䅏硁䅁䅁䍄䉁䅁䅁䅂䅁䅁䅍䅄䅁䅁䅯䄵䅉䅁䅯充䅁䅁䅯眯䅅䅁䅅䅁䉁䅁䅁杄啁䅁䅁兎ㅁ䑁䅙䅍睁䑁䅁䅍睁䑁䅁䅁䵁䅉䅅䅁䕁䅁䅁睁䵁䅁䅁权䝂䅁䅁权瑄权䅁权㥂䅂䅁允䅁䅁䅅䅁䙁䥁堲桢䑋偷⽙䍄䉁䅁䅁䅂䅁䅁䅍䅄䅁䅁䅯杄䅅䅁䅯权䅁䅁䅯兂䅁䅁䅅䅁䉁䅁䅁兂橁⼲⭬歡䅸䅑杷允䅁䅁䅑䅁䑁䅁䅷䅁䭁䱁䅑䅁䭁䉁䅅䅁䭁䅁䅕䅁䉁䅁䅁允䅁䅁䄴䅆䅁䑁䅑免穁䑁䅉杍ぁ䑁䅁䅍睁䅁䅁䍄䉁䅁䅁䅂䅁䅁䅍䅄䅁䅁䅯䅯䅉䅁䅯权䅁䅁䅯眯䅅䅁䅅䅁䉁䅁䅁兂い搯㑒匶䑙䅑杷允䅁䅁䅑䅁䑁䅁䅷䅁䭁䍁䅕䅁䭁佁䬰䅁䭁佁䭷䅁䉁䅁䅁允䅁䅁䅯睒䅁䅁杷允䅁䅁䅑䅁䑁䅁䅷䅁䭁䩁䍅䅁䭁䅁䅑䅁䭁偁䈸䅁䉁䅁䅁允䅁䅁䅕䅁䅁䍧䍔啫䵅䅉䅅䅁䕁䅁䅁睁䵁䅁䅁权睁䅁䅁权浄权䅁权㙂䅂䅁允䅁䅁䅅䅁佁䅁䅷䅁硁䍁䄴睍祁䑁䅅䅁䵁䅉䅅䅁䕁䅁䅁睁䵁䅁䅁权啂允䅁权煄权䅁权㥂䅂䅁允䅁䅁䅅䅁佁䅁䅷䅁睁䍁䄴兎穁䑁䅉䅁䵁䅉䅅䅁䕁䅁䅁睁䵁䅁䅁权楄䅁䅁权䭁䅁䅁权䙁䅁䅁允䅁䅁䅅䅁䙁䡁⼰噎㘶晓⽁䍄䉁䅁䅁䅂䅁䅁䅍䅄䅁䅁䅯兦䅍䅁䅯䅂䅁䅁䅯眯䅅䅁䅅䅁䉁䅁䅁兂䅁䅁䅁䱓敤兑杷允䅁䅁䅑䅁䑁䅁䅷䅁䭁䥁䉷䅁䭁佁䭯䅁䭁䝁䔰䅁䉁䅁䅁允䅁䅁䄴权䅁䑁䅁杌睁䑁䅕䅁䵁䅉䅅䅁䕁䅁䅁睁䵁䅁䅁权㥂睁䅁权䭁䅁䅁权⽄允䅁允䅁䅁䅅䅁䙁䝁光䑗ね䅹䅴䍄䉁䅁䅁睁䅁䅁䅍䅄䅁䅁䅯眸䅁䅁䅯杇䅙䅁䅅䅁䉁䅁䅁权⭁杂䅁䍄䉁䅁䅁䅂䅁䅁䅍䅄䅁䅁䅯兲䅁䅁䅯䄶䅯䅁䅯睧䅑䅁䅅䅁䉁䅁䅁杄佁䅁䅁䅎㑁䍁䄴李ㅁ䑁䅣䅁䵁䅉䅅䅁䑁䅁䅁睁䵁䅁䅁权穄䅁䅁权歁杂䅁允䅁䅁䅅䅁䭁䡁偯䅁䵁䅉䅅䅁䕁䅁䅁睁䵁䅁䅁权い允䅁权畄权䅁权䑃䅂䅁允䅁䅁䅅䅁䙁䅁䅁䅁㡁橘䉂䍄䉁䅁䅁䅂䅁䅁䅍䅄䅁䅁䅯眶䅉䅁䅯权䅁䅁䅯眯䅅䅁䅅䅁䉁䅁䅁兂奃桢䑋䕷奯䅑杷允䅁䅁䅍䅁䑁䅁䅷䅁䭁䥁䅳䅁䭁䍁䝙䅁䉁䅁䅁允䅁䅁䄴䅄䅁䑁䅫李畁䑁䅉䅏䅁䅁杷允䅁䅁䅑䅁䑁䅁䅷䅁䭁䑁䍯䅁䭁䅁䅯䅁䭁偁䈸䅁䉁䅁䅁允䅁䅁䅕畮渫歸㍳䕁䵁䅉䅅䅁䑁䅁䅁睁䵁䅁䅁权灃䅁䅁权奁杂䅁允䅁䅁䅅䅁䭁䡁䝷䅁䵁䅉䅅䅁䕁䅁䅁睁䵁䅁䅁权橂䅁䅁权煄权䅁权㥂䅂䅁允䅁䅁䅅䅁佁䅁䅷䅁睁䍁䄴䅍穁䑁䅑䅁䵁䅉䅅䅁䕁䅁䅁睁䵁䅁䅁权㡃允䅁权浄权䅁权㥂䅂䅁允䅁䅁䅅䅁佁䅁䅯䅁穁䍁䄴䅎㍁䅁䅁䍄䉁䅁䅁䅂䅁䅁䅍䅄䅁䅁䅯睊䅉䅁䅯权䅁䅁䅯眯䅅䅁䅅䅁䉁䅁䅁兂㙃兓䍷㑋獣䅑杷允䅁䅁䅑䅁䑁䅁䅷䅁䭁䡁䄸䅁䭁佁䭙䅁䭁佁䭷䅁䉁䅁䅁允䅁䅁䄴䅄䅁䑁䅅杌硁䑁䅍李䅁䅁杷允䅁䅁䅑䅁䑁䅁䅷䅁䭁䝁䉫䅁䭁佁䭯䅁䭁䥁䕍䅁䉁䅁䅁允䅁䅁䄴䅄䅁䑁䅁杌ㅁ䑁䅁睎䅁䅁杷允䅁䅁䅑䅁䑁䅁䅷䅁䭁䩁䍍䅁䭁䉁䅅䅁䭁偁䈸䅁䉁䅁䅁允䅁䅁䄴䅆䅁䑁䅅䅏㑁䑁䅉兏㑁䑁䅣兎睁䅁䅁䍄䉁䅁䅁睁䅁䅁䅍䅄䅁䅁䅯条䅅䅁䅯杈䅙䅁䅅䅁䉁䅁䅁权坂杂䅁䍄䉁䅁䅁䅂䅁䅁䅍䅄䅁䅁䅯朶䅁䅁䅯䄶䅯䅁䅯䄷䅯䅁䅅䅁䉁䅁䅁杄佁䅁䅁䅎硁䍁䄴兏㍁䑁䅉䅁䵁䅉䅅䅁䕁䅁䅁睁䵁䅁䅁权噃䅁䅁权畄权䅁权䑃䅂䅁允䅁䅁䅅䅁䙁䅁䅁䅁㡄䕚䉊䍄䉁䅁䅁䅂䅁䅁䅍䅄䅁䅁䅯䅒䅅䅁䅯朵䅯䅁䅯睧䅑䅁䅅䅁䉁䅁䅁杄䭁䅁䅁免畁䑁䅉兎䅁䅁杷允䅁䅁䅑䅁䑁䅁䅷䅁䭁䙁䍍䅁䭁䉁䅅䅁䭁偁䈸䅁䉁䅁䅁允䅁䅁䄴䅆䅁䑁䅣兏㕁䑁䅁䅍睁䑁䅁䅍睁䅁䅁䍄䉁䅁䅁睁䅁䅁䅍䅄䅁䅁䅯䅨䅅䅁䅯杇䅙䅁䅅䅁䉁䅁䅁权㥁杂䅁䍄䉁䅁䅁䅂䅁䅁䅍䅄䅁䅁䅯杇䅉䅁䅯䅂䅁䅁䅯眯䅅䅁䅅䅁䉁䅁䅁兂䅁䅁䅁塡卂兑杷允䅁䅁䅑䅁䑁䅁䅷䅁䭁䅁䕁䅁䭁䅁䅯䅁䭁偁䈸䅁䉁䅁䅁允䅁䅁䅕渷⽷噎㘴歆䵁䅉䅅䅁䕁䅁䅁睁䵁䅁䅁权灁允䅁权晁杂䅁权杁杂䅁允䅁䅁䅅䅁䭁䕁䜴䅁䵁䅉䅅䅁䕁䅁䅁睁䵁䅁䅁权兂允䅁权湄权䅁权硂䅂䅁允䅁䅁䅅䅁䙁偁卌坔光䉗䄱䍄䉁䅁䅁䅂䅁䅁䅍䅄䅁䅁䅯䅦䅅䅁䅯朵䅯䅁䅯睢䅑䅁䅅䅁䉁䅁䅁杄䵁䅁䅁免畁䑁䅁睍㕁䅁䅁䍄䉁䅁䅁䅂䅁䅁䅍䅄䅁䅁䅯儸䅅䅁䅯儷䅯䅁䅯全䅑䅁䅅䅁䉁䅁䅁兂䉃啬䱏䝢兣䅑杷允䅁䅁䅑䅁䑁䅁䅷䅁䭁佁䑳䅁䭁䅁䅯䅁䭁偁䈸䅁䉁䅁䅁允䅁䅁䅕敥浫免獩啁䵁䅉䅅䅁䕁䅁䅁睁䵁䅁䅁权䕃䅁䅁权潄权䅁权硂䅂䅁允䅁䅁䅅䅁佁䅁䄴䅁祁䑁䅉杌㉁䑁䅁兏䅁䅁杷允䅁䅁䅑䅁䑁䅁䅷䅁䭁䕁䈴䅁䭁佁䭫䅁䭁䥁䕍䅁䉁䅁䅁允䅁䅁䅕䅁䅁䙁㡃歊䵅䅉䅅䅁䕁䅁䅁睁䵁䅁䅁权䥂䅁䅁权䭁䅁䅁权䕁杁䅁允䅁䅁䅅䅁䙁䍁䡵瑆佮砹䅴䍄䉁䅁䅁䅂䅁䅁䅍䅄䅁䅁䅯睶䅅䅁䅯眵䅯䅁䅯䄷䅯䅁䅅䅁䉁䅁䅁兂奃桢䑋䵷䡯䅑杷允䅁䅁䅑䅁䑁䅁䅷䅁䭁䥁䍁䅁䭁䉁䅅䅁䭁偁䈸䅁䉁䅁䅁允䅁䅁䄴杆䅁䑁䅍䅎㍁䑁䅕䅍睁䑁䅁䅍睁䑁䅁䅁䵁䅉䅅䅁䕁䅁䅁睁䵁䅁䅁权灁允䅁权牄权䅁权䙃䅂䅁允䅁䅁䅅䅁佁䉁䅑䅁硁䑁䅕李㕁䑁䅍兏硁䑁䅧䅍䅁䅁杷允䅁䅁䅑䅁䑁䅁䅷䅁䭁佁䄰䅁䭁佁䭣䅁䭁䡁䕯䅁䉁䅁䅁允䅁䅁䅕㡧䭄啯㉗ぃ䵁䅉䅅䅁䕁䅁䅁睁䵁䅁䅁权杂睁䅁权䭁䅁䅁权⽄允䅁允䅁䅁䅅䅁䙁䭁䙊癴㥐䄱䄵䍄䉁䅁䅁䅂䅁䅁䅍䅄䅁䅁䅯䅦䅉䅁䅯权䅁䅁䅯眯䅅䅁䅅䅁䉁䅁䅁兂䭂䅄牉硨䍙䅑杷允䅁䅁䅑䅁䑁䅁䅷䅁䭁䅁䅍䅁䭁佁䬰䅁䭁䝁䔰䅁䉁䅁䅁允䅁䅁䅕桙奂扏䥔樴䴸䅉䅅䅁䕁䅁䅁睁䵁䅁䅁权歄䅁䅁权浄权䅁权睂䅂䅁允䅁䅁䅅䅁佁䅁䅷䅁ㅁ䍁䄴䅍睁䑁䅙䅁䵁䅉䅅䅁䕁䅁䅁睁䵁䅁䅁权楁允䅁权瑄权䅁权硂䅂䅁允䅁䅁䅅䅁䙁佁㙆䭆䠵攴⽙䍄䉁䅁䅁䅂䅁䅁䅍䅄䅁䅁䅯䄷䅉䅁䅯充䅁䅁䅯眯䅅䅁䅅䅁䉁䅁䅁杄啁䅁䅁免ぁ䑁䅑睍㕁䑁䅁䅍睁䑁䅁䅁䵁䅉䅅䅁䕁䅁䅁睁䵁䅁䅁权流允䅁权湄权䅁权㥂䅂䅁允䅁䅁䅅䅁䙁䥁䉬余兘杉䄹䍄䉁䅁䅁䅂䅁䅁䅍䅄䅁䅁䅯䅉䅅䅁䅯眶䅯䅁䅯䄷䅯䅁䅅䅁䉁䅁䅁杄啁䅁䅁免㉁䑁䅑兎祁䑁䅙兏㕁䑁䅣䅁䵁䅉䅅䅁䕁䅁䅁睁䵁䅁䅁权㉁允䅁权煄权䅁权䙃䅂䅁允䅁䅁䅅䅁佁䅁䅷䅁睁䍁䄴兎㑁䑁䅅䅁䵁䅉䅅䅁䕁䅁䅁睁䵁䅁䅁权睂允䅁权潄权䅁权䙃䅂䅁允䅁䅁䅅䅁佁䅁䄴䅁硁䑁䅙杌ㅁ䑁䅉兏䅁䅁杷允䅁䅁䅑䅁䑁䅁䅷䅁䭁偁䉳䅁䭁佁䭫䅁䭁䡁䕁䅁䉁䅁䅁允䅁䅁䅕䅁䅁䩁䱃啂䵅䅉䅅䅁䕁䅁䅁睁䵁䅁䅁权䑄䅁䅁权畄权䅁权獄权䅁允䅁䅁䅅䅁䙁䅁䅁䅁潁䑓䉤䍄䉁䅁䅁䅂䅁䅁䅍䅄䅁䅁䅯兮䅍䅁䅯䅂䅁䅁䅯眯䅅䅁䅅䅁䉁䅁䅁兂䅁䅁䅁猫䩨兑杷允䅁䅁䅑䅁䑁䅁䅷䅁䭁䝁䉉䅁䭁佁䭙䅁䭁䡁䕁䅁䉁䅁䅁允䅁䅁䄴䅄䅁䑁䅅杌ぁ䑁䅑免䅁䅁杷允䅁䅁䅑䅁䑁䅁䅷䅁䭁䙁䍳䅁䭁䅁䅯䅁䭁偁䈸䅁䉁䅁䅁允䅁䅁䅕⽺呤㘴扗䐷䴸䅉䅅䅁䕁䅁䅁睁䵁䅁䅁权兄䅁䅁权畄权䅁权瑂䅂䅁允䅁䅁䅅䅁䙁䅁䅁䅁睄楄䉂䍄䉁䅁䅁䅂䅁䅁䅍䅄䅁䅁䅯䅳䅍䅁䅯充䅁䅁䅯眯䅅䅁䅅䅁䉁䅁䅁杄啁䅁䅁䅏ㅁ䑁䅣䅍睁䑁䅁䅍睁䑁䅁䅁䵁䅉䅅䅁䕁䅁䅁睁䵁䅁䅁权元䅁䅁权浄权䅁权瑂䅂䅁允䅁䅁䅅䅁佁䅁䅷䅁硁䍁䄴䅍穁䑁䅙䅁䵁䅉䅅䅁䕁䅁䅁睁䵁䅁䅁权䕂睁䅁权䭁䅁䅁权⽄允䅁允䅁䅁䅅䅁䙁䱁昶楇搯䍊䅂䍄䉁䅁䅁䅂䅁䅁䅍䅄䅁䅁䅯䄲䅁䅁䅯眶䅯䅁䅯全䅑䅁䅅䅁䉁䅁䅁杄啁䅁䅁䅎穁䑁䅣李㍁䑁䅫李㉁䑁䅫䅁䵁䅉䅅䅁䕁䅁䅁睁䵁䅁䅁权祂允䅁权灄权䅁权硂䅂䅁允䅁䅁䅅䅁䙁䅁䅁䅁杂兓䈹䍄䉁䅁䅁䅂䅁䅁䅍䅄䅁䅁䅯䅳䅍䅁䅯权䅁䅁䅯眯䅅䅁䅅䅁䉁䅁䅁兂婄発呤㘴㍘睐杷允䅁䅁䅍䅁䑁䅁䅷䅁䭁䅁䉍䅁䭁䉁䝯䅁䉁䅁䅁允䅁䅁䅯杷䅙䅁杷允䅁䅁䅑䅁䑁䅁䅷䅁䭁䱁䉁䅁䭁佁䭫䅁䭁䝁䔰䅁䉁䅁䅁允䅁䅁䅕䅁䅁䕁扃啂䵅䅉䅅䅁䕁䅁䅁睁䵁䅁䅁权桂允䅁权牄权䅁权硂䅂䅁允䅁䅁䅅䅁佁䉁䅑䅁穁䑁䅉䅍穁䑁䅁䅍睁䑁䅁䅍䅁䅁杷允䅁䅁䅑䅁䑁䅁䅷䅁䭁䵁䅣䅁䭁佁䭯䅁䭁佁䭷䅁䉁䅁䅁允䅁䅁䄴䅄䅁䑁䅁杌ㅁ䑁䅑免䅁䅁杷允䅁䅁䅑䅁䑁䅁䅷䅁䭁䱁䉉䅁䭁䅁䅯䅁䭁䅁䍑䅁䉁䅁䅁允䅁䅁䅕牕敧敨剶䕅䵁䅉䅅䅁䕁䅁䅁睁䵁䅁䅁权乄䅁䅁权浄权䅁权獄权䅁允䅁䅁䅅䅁佁䅁䅷䅁硁䍁䄴睍睁䑁䅙䅁䵁䅉䅅䅁䕁䅁䅁睁䵁䅁䅁权䕄允䅁权浄权䅁权䑃䅂䅁允䅁䅁䅅䅁佁䅁䅷䅁硁䍁䄴兎㉁䑁䅑䅁䵁䅉䅅䅁䕁䅁䅁睁䵁䅁䅁权塄允䅁权瑄权䅁权㙂䅂䅁允䅁䅁䅅䅁䙁䵁ㅐ䙋偹畷⽅䍄䉁䅁䅁䅂䅁䅁䅍䅄䅁䅁䅯䅋䅉䅁䅯充䅁䅁䅯眯䅅䅁䅅䅁䉁䅁䅁杄十䅁䅁睎㉁䑁䅧李祁䑁䅁䅍睁䅁䅁䍄䉁䅁䅁䅂䅁䅁䅍䅄䅁䅁䅯杆䅅䅁䅯朶䅯䅁䅯全䅑䅁䅅䅁䉁䅁䅁杄䵁䅁䅁免畁䑁䅕睍穁䅁䅁䍄䉁䅁䅁䅂䅁䅁䅍䅄䅁䅁䅯䅋䅉䅁䅯权䅁䅁䅯眯䅅䅁䅅䅁䉁䅁䅁兂乄䵺䵺䵺歷䅑杷允䅁䅁䅍䅁䑁䅁䅷䅁䭁䵁䅉䅁䭁䉁䜴䅁䉁䅁䅁允䅁䅁䅯䅰䅙䅁杷允䅁䅁䅑䅁䑁䅁䅷䅁䭁䑁䉑䅁䭁佁䭳䅁䭁䝁䔰䅁䉁䅁䅁允䅁䅁䄴䅆䅁䑁䅑䅍ㅁ䑁䅑睍硁䑁䅍李硁䅁䅁䍄䉁䅁䅁䅂䅁䅁䅍䅄䅁䅁䅯睕䅅䅁䅯儶䅯䅁䅯兣䅑䅁䅅䅁䉁䅁䅁兂䅁䅁䅁䭷位具杷允䅁䅁䅑䅁䑁䅁䅷䅁䭁䍁䐴䅁䭁䅁䅯䅁䭁偁䈸䅁䉁䅁䅁允䅁䅁䅕琸乊桙奂含䴸䅉䅅䅁䕁䅁䅁睁䵁䅁䅁权䱁睁䅁权剁䅁䅁权⽄允䅁允䅁䅁䅅䅁佁䉁䅙䅁祁䑁䅅䅎硁䑁䅁䅍睁䑁䅁䅍睁䅁䅁䍄䉁䅁䅁䅂䅁䅁䅍䅄䅁䅁䅯兇䅁䅁䅯儶䅯䅁䅯兣䅑䅁䅅䅁䉁䅁䅁兂䅁䅁䅁䙧剕具杷允䅁䅁䅑䅁䑁䅁䅷䅁䭁䩁䉯䅁䭁佁䭣䅁䭁䡁䕯䅁䉁䅁䅁允䅁䅁䅕匶硙䭃捷歃䵁䅉䅅䅁䑁䅁䅁睁䵁䅁䅁权卄䅁䅁权敁杂䅁允䅁䅁䅅䅁䭁䡁䝣䅁䵁䅉䅅䅁䕁䅁䅁睁䵁䅁䅁权䑁䅁䅁权浄权䅁权㙂䅂䅁允䅁䅁䅅䅁佁䅁䅷䅁硁䍁䄴睎㑁䑁䅅䅁䵁䅉䅅䅁䕁䅁䅁睁䵁䅁䅁权偄允䅁权灄权䅁权獄权䅁允䅁䅁䅅䅁䙁䅁䅁䅁啁剥䉬䍄䉁䅁䅁䅂䅁䅁䅍䅄䅁䅁䅯眲䅍䅁䅯权䅁䅁䅯眯䅅䅁䅅䅁䉁䅁䅁兂㝂䭆䠵場汯䅑杷允䅁䅁䅑䅁䑁䅁䅷䅁䭁䡁䅧䅁䭁佁䭧䅁䭁䡁䕁䅁䉁䅁䅁允䅁䅁䄴䅄䅁䑁䅧杌㍁䑁䅣兏䅁䅁杷允䅁䅁䅑䅁䑁䅁䅷䅁䭁䝁䈰䅁䭁佁䭙䅁䭁䥁䕍䅁䉁䅁䅁允䅁䅁䄴䅄䅁䑁䅙杌㉁䑁䅉免䅁䅁杷允䅁䅁䅑䅁䑁䅁䅷䅁䭁䵁䍁䅁䭁䅁䅯䅁䭁偁䈸䅁䉁䅁䅁允䅁䅁䅕捷桱扒穢歇䵁䅉䅅䅁䕁䅁䅁睁䵁䅁䅁权䵁䅁䅁权灄权䅁权睂䅂䅁允䅁䅁䅅䅁䙁䅁䅁䅁䅁䱶䅴䍄䉁䅁䅁䅂䅁䅁䅍䅄䅁䅁䅯杦䅁䅁䅯睈䅙䅁䅯䅉䅙䅁䅅䅁䉁䅁䅁权允睂䅁䍄䉁䅁䅁䅂䅁䅁䅍䅄䅁䅁䅯杁䅅䅁䅯眵䅯䅁䅯睢䅑䅁䅅䅁䉁䅁䅁兂慂䑚晶㑔砳睐杷允䅁䅁䅑䅁䑁䅁䅷䅁䭁䅁䉑䅁䭁佁䭳䅁䭁䡁䕯䅁䉁䅁䅁允䅁䅁䄴䅆䅁䑁䅕睍㍁䑁䅉睍ㅁ䑁䅁䅍睁䅁䅁䍄䉁䅁䅁䅂䅁䅁䅍䅄䅁䅁䅯杴䅉䅁䅯充䅁䅁䅯眯䅅䅁䅅䅁䉁䅁䅁杄啁䅁䅁杍硁䑁䅑兏㍁䑁䅍䅍睁䑁䅁䅁䵁䅉䅅䅁䑁䅁䅁睁䵁䅁䅁权㕄䅁䅁权捁杂䅁允䅁䅁䅅䅁䭁䩁䜴䅁䵁䅉䅅䅁䕁䅁䅁睁䵁䅁䅁权䡁允䅁权湄权䅁权䙃䅂䅁允䅁䅁䅅䅁䙁䱁䩰䅄牉票䅎䍄䉁䅁䅁䅂䅁䅁䅍䅄䅁䅁䅯杴䅍䅁䅯充䅁䅁䅯眯䅅䅁䅅䅁䉁䅁䅁杄啁䅁䅁免祁䑁䅕杍睁䑁䅁䅍睁䑁䅁䅁䵁䅉䅅䅁䑁䅁䅁睁䵁䅁䅁权汄䅁䅁权流杂䅁允䅁䅁䅅䅁佁䅁䅷䅁㍁䑁䅣杌㉁䑁䅅䅁䵁䅉䅅䅁䑁䅁䅁睁䵁䅁䅁权䵃允䅁权敁杂䅁允䅁䅁䅅䅁䭁䩁䝉䅁䵁䅉䅅䅁䕁䅁䅁睁䵁䅁䅁权祃允䅁权煄权䅁权㥂䅂䅁允䅁䅁䅅䅁佁䅁䅷䅁睁䍁䄴䅍穁䑁䅧䅁䵁䅉䅅䅁䕁䅁䅁睁䵁䅁䅁权灁允䅁权瑄权䅁权睂䅂䅁允䅁䅁䅅䅁䙁䝁噃㉓畤癏⼸䍄䉁䅁䅁䅂䅁䅁䅍䅄䅁䅁䅯杴䅍䅁䅯权䅁䅁䅯眯䅅䅁䅅䅁䉁䅁䅁兂㉄䙋偹湷啕䅑杷允䅁䅁䅍䅁䑁䅁䅷䅁䭁䙁䉉䅁䭁䉁䝯䅁䉁䅁䅁允䅁䅁䅯兌䅙䅁杷允䅁䅁䅑䅁䑁䅁䅷䅁䭁䕁䅉䅁䭁佁䬰䅁䭁䡁䕯䅁䉁䅁䅁允䅁䅁䅕䵱䱚㑎䉬䐰䴸䅉䅅䅁䕁䅁䅁睁䵁䅁䅁权䥁䅁䅁权瑄权䅁权㥂䅂䅁允䅁䅁䅅䅁䙁䅁䍷㑋坣搲⽙䍄䉁䅁䅁䅂䅁䅁䅍䅄䅁䅁䅯睹䅅䅁䅯朷䅯䅁䅯兢䅑䅁䅅䅁䉁䅁䅁兂䅁䅁䅁䥍桷兑杷允䅁䅁䅑䅁䑁䅁䅷䅁䭁偁䉳䅁䭁佁䭳䅁䭁䡁䕁䅁䉁䅁䅁允䅁䅁䄴䅆䅁䑁䅅免硁䑁䅁兏穁䑁䅑兏硁䅁䅁䍄䉁䅁䅁䅂䅁䅁䅍䅄䅁䅁䅯杇䅍䅁䅯权䅁䅁䅯眯䅅䅁䅅䅁䉁䅁䅁兂摁浗㝑〳䠸䅑杷允䅁䅁䅑䅁䑁䅁䅷䅁䭁䍁䅑䅁䭁佁䬰䅁䭁䝁䔸䅁䉁䅁䅁允䅁䅁䅯睒䅁䅁杷允䅁䅁䅑䅁䑁䅁䅷䅁䭁䭁䅑䅁䭁佁䭧䅁䭁佁䭷䅁䉁䅁䅁允䅁䅁䄴杄䅁䑁䅍兏畁䑁䅉杍ㅁ䅁䅁䍄䉁䅁䅁䅂䅁䅁䅍䅄䅁䅁䅯杹䅁䅁䅯儷䅯䅁䅯䄷䅯䅁䅅䅁䉁䅁䅁兂牁硨婢発㝦睐杷允䅁䅁䅑䅁䑁䅁䅷䅁䭁䡁䉧䅁䭁䅁䅑䅁䭁䅁䅕䅁䉁䅁䅁允䅁䅁䅕䅁䅁䵧汚䕪䵅䅉䅅䅁䕁䅁䅁睁䵁䅁䅁权扄允䅁权潄权䅁权睂䅂䅁允䅁䅁䅅䅁佁䅁䄴䅁硁䑁䅧杌穁䑁䅙免䅁䅁杷允䅁䅁䅑䅁䑁䅁䅷䅁䭁䍁䍕䅁䭁䅁䅯䅁䭁偁䈸䅁䉁䅁䅁允䅁䅁䅕報灪橊䥆歎䵁䅉䅅䅁䕁䅁䅁睁䵁䅁䅁权㍄杁䅁权䕁䅁䅁权⽄允䅁允䅁䅁䅅䅁䙁䅁䅁䅁佄㉧䉸䍄䉁䅁䅁䅂䅁䅁䅍䅄䅁䅁䅯其䅅䅁䅯眵䅯䅁䅯兢䅑䅁䅅䅁䉁䅁䅁兂瑂⼵灵搸奉䅷杷允䅁䅁䅑䅁䑁䅁䅷䅁䭁䱁䑍䅁䭁䅁䅯䅁䭁偁䈸䅁䉁䅁䅁允䅁䅁䅕㑎䉬余兘啂䵁䅉䅅䅁䕁䅁䅁睁䵁䅁䅁权⭂䅁䅁权煄权䅁权㥂䅂䅁允䅁䅁䅅䅁佁䅁䅷䅁祁䍁䄴兎祁䑁䅣䅁䵁䅉䅅䅁䕁䅁䅁睁䵁䅁䅁权䍂允䅁权潄权䅁权睂䅂䅁允䅁䅁䅅䅁佁䅁䄴䅁硁䑁䅑杌㍁䑁䅧兎䅁䅁杷允䅁䅁䅑䅁䑁䅁䅷䅁䭁䵁䅧䅁䭁佁䭳䅁䭁䡁䕁䅁䉁䅁䅁允䅁䅁䄴䅆䅁䑁䅍杍㉁䑁䅁䅍睁䑁䅁䅍睁䅁䅁䍄䉁䅁䅁䅂䅁䅁䅍䅄䅁䅁䅯兘䅅䅁䅯朵䅯䅁䅯兦䅑䅁䅅䅁䉁䅁䅁杄䵁䅁䅁䅍畁䑁䅫免㉁䅁䅁䍄䉁䅁䅁䅂䅁䅁䅍䅄䅁䅁䅯条䅍䅁䅯充䅁䅁䅯眯䅅䅁䅅䅁䉁䅁䅁杄啁䅁䅁李ㅁ䑁䅍䅍睁䑁䅁䅍睁䑁䅁䅁䵁䅉䅅䅁䑁䅁䅁睁䵁䅁䅁权橁䅁䅁权歁杂䅁允䅁䅁䅅䅁䭁䑁偷䅁䵁䅉䅅䅁䕁䅁䅁睁䵁䅁䅁权煁䅁䅁权浄权䅁权㥂䅂䅁允䅁䅁䅅䅁佁䅁䅷䅁睁䍁䄴睎ㅁ䑁䅑䅁䵁䅉䅅䅁䕁䅁䅁睁䵁䅁䅁权楂䅁䅁权潄权䅁权療䅂䅁允䅁䅁䅅䅁佁䅁䄴䅁祁䑁䅅杌㍁䑁䅁䅎䅁䅁杷允䅁䅁䅑䅁䑁䅁䅷䅁䭁乁䅑䅁䭁䉁䜸䅁䭁䍁䝁䅁䉁䅁䅁允䅁䅁䅯眲䅧䅁杷允䅁䅁䅑䅁䑁䅁䅷䅁䭁䕁䉍䅁䭁佁䬴䅁䭁䡁䕁䅁䉁䅁䅁允䅁䅁䅕䅁䅁䑁⭁歐䵅䅉䅅䅁䕁䅁䅁睁䵁䅁䅁权敄䅁䅁权潄权䅁权㙂䅂䅁允䅁䅁䅅䅁佁䅁䄴䅁硁䑁䅙杌硁䑁䅧䅏䅁䅁杷允䅁䅁䅍䅁䑁䅁䅷䅁䭁䩁䅯䅁䭁䉁䜴䅁䉁䅁䅁允䅁䅁䅯睳䅙䅁杷允䅁䅁䅑䅁䑁䅁䅷䅁䭁䅁䄴䅁䭁佁䭯䅁䭁䝁䔰䅁䉁䅁䅁允䅁䅁䄴䅄䅁䑁䅁杌祁䑁䅁兎䅁䅁杷允䅁䅁䅑䅁䑁䅁䅷䅁䭁䭁䅷䅁䭁佁䭫䅁䭁䡁䔰䅁䉁䅁䅁允䅁䅁䅕䅁䅁䥁䅄䕂䵅䅉䅅䅁䕁䅁䅁睁䵁䅁䅁权䵁允䅁权牄权䅁权睂䅂䅁允䅁䅁䅅䅁佁䉁䅑䅁祁䑁䅁睎穁䑁䅅䅏ぁ䑁䅫䅎䅁䅁杷允䅁䅁䅑䅁䑁䅁䅷䅁䭁䕁䅫䅁䭁佁䭧䅁䭁䡁䕁䅁䉁䅁䅁允䅁䅁䄴杄䅁䑁䅉兎畁䑁䅑李硁䅁䅁䍄䉁䅁䅁䅂䅁䅁䅍䅄䅁䅁䅯具䅁䅁䅯儶䅯䅁䅯睧䅑䅁䅅䅁䉁䅁䅁兂䅁䅁䅁䭑䌰具杷允䅁䅁䅑䅁䑁䅁䅷䅁䭁䍁䄴䅁䭁佁䭙䅁䭁佁䭷䅁䉁䅁䅁允䅁䅁䄴䅄䅁䑁䅁杌穁䑁䅙睍䅁䅁杷允䅁䅁䅑䅁䑁䅁䅷䅁䭁佁䉍䅁䭁䅁䅑䅁䭁䅁䍑䅁䉁䅁䅁允䅁䅁䅕䅁䅁䉉扦の䵅䅉䅅䅁䕁䅁䅁睁䵁䅁䅁权ぁ杁䅁权䭁䅁䅁权⽄允䅁允䅁䅁䅅䅁䙁䙁㕧䵴㉨杶䅸䍄䉁䅁䅁䅂䅁䅁䅍䅄䅁䅁䅯䅤䅁䅁䅯充䅁䅁䅯䅂䅉䅁䅅䅁䉁䅁䅁杄啁䅁䅁杍ぁ䑁䅧免睁䑁䅁䅍睁䑁䅁䅁䵁䅉䅅䅁䕁䅁䅁睁䵁䅁䅁权乄允䅁权牄权䅁权㥂䅂䅁允䅁䅁䅅䅁佁䉁䅑䅁㕁䑁䅍兎祁䑁䅉兏穁䑁䅍䅏䅁䅁杷允䅁䅁䅑䅁䑁䅁䅷䅁䭁乁䌰䅁䭁䅁䅯䅁䭁偁䈸䅁䉁䅁䅁允䅁䅁䅕椹捨㡪ㅋき䵁䅉䅅䅁䕁䅁䅁睁䵁䅁䅁权㝁䅁䅁权瑄权䅁权睂䅂䅁允䅁䅁䅅䅁䙁䩁畨潅䅐畹⽕䍄䉁䅁䅁䅂䅁䅁䅍䅄䅁䅁䅯六䅁䅁䅯朵䅯䅁䅯兣䅑䅁䅅䅁䉁䅁䅁杄䵁䅁䅁免畁䑁䅍睍ㅁ䅁䅁䍄䉁䅁䅁䅂䅁䅁䅍䅄䅁䅁䅯典䅁䅁䅯儷䅯䅁䅯䅣䅑䅁䅅䅁䉁䅁䅁兂歃䑣䬰㘱㉐睐杷允䅁䅁䅑䅁䑁䅁䅷䅁䭁䝁䍅䅁䭁䉁䅅䅁䭁偁䈸䅁䉁䅁䅁允䅁䅁䄴杆䅁䑁䅕睎穁䑁䅍䅍睁䑁䅁䅍睁䑁䅁䅁䵁䅉䅅䅁䕁䅁䅁睁䵁䅁䅁权㝄䅁䅁权煄权䅁权睂䅂䅁允䅁䅁䅅䅁佁䅁䅷䅁睁䍁䄴杍㕁䑁䅅䅁䵁䅉䅅䅁䕁䅁䅁睁䵁䅁䅁权坂允䅁权煄权䅁权䙃䅂䅁允䅁䅁䅅䅁佁䅁䅷䅁睁䍁䄴兏祁䑁䅫䅁䵁䅉䅅䅁䕁䅁䅁睁䵁䅁䅁权獂睁䅁权䕁䅁䅁权⽄允䅁允䅁䅁䅅䅁䙁䅁䅁䥁求嘴䉆䍄䉁䅁䅁䅂䅁䅁䅍䅄䅁䅁䅯杖䅁䅁䅯朷䅯䅁䅯䄷䅯䅁䅅䅁䉁䅁䅁兂䅁䅁䅁䵄䙖兑杷允䅁䅁䅑䅁䑁䅁䅷䅁䭁䑁䉷䅁䭁佁䬴䅁䭁䡁䕯䅁䉁䅁䅁允䅁䅁䅕䅁䅁䑁䕁う䵅䅉䅅䅁䕁䅁䅁睁䵁䅁䅁权啄允䅁权䭁䅁䅁权䕁杁䅁允䅁䅁䅅䅁䙁䉁婦発呤硙䅰䍄䉁䅁䅁䅂䅁䅁䅍䅄䅁䅁䅯杉䅉䅁䅯充䅁䅁䅯眯䅅䅁䅅䅁䉁䅁䅁杄啁䅁䅁杍㍁䑁䅧䅍睁䑁䅁䅍睁䑁䅁䅁䵁䅉䅅䅁䕁䅁䅁睁䵁䅁䅁权歁允䅁权牄权䅁权瑂䅂䅁允䅁䅁䅅䅁佁䉁䅑䅁祁䑁䅁睎硁䑁䅣免ㅁ䑁䅧杍䅁䅁杷允䅁䅁䅍䅁䑁䅁䅷䅁䭁䅁䅙䅁䭁䉁䝷䅁䉁䅁䅁允䅁䅁䅯睉䅧䅁杷允䅁䅁䅑䅁䑁䅁䅷䅁䭁䉁䅳䅁䭁佁䭧䅁䭁佁䭷䅁䉁䅁䅁允䅁䅁䄴䅄䅁䑁䅕杌祁䑁䅉䅎䅁䅁杷允䅁䅁䅑䅁䑁䅁䅷䅁䭁䙁䉍䅁䭁佁䭣䅁䭁䥁䕍䅁䉁䅁䅁允䅁䅁䅕匰扌堫焵歈䵁䅉䅅䅁䑁䅁䅁睁䵁䅁䅁权慂䅁䅁权流杂䅁允䅁䅁䅅䅁佁䅁䅯䅁ㅁ䑁䅧杌ぁ䅁䅁䍄䉁䅁䅁䅂䅁䅁䅍䅄䅁䅁䅯杔䅅䅁䅯朵䅯䅁䅯来䅑䅁䅅䅁䉁䅁䅁杄䵁䅁䅁免畁䑁䅕兎㑁䅁䅁䍄䉁䅁䅁睁䅁䅁䅍䅄䅁䅁䅯睇䅁䅁䅯杈䅙䅁䅅䅁䉁䅁䅁权汁䅃䅁䍄䉁䅁䅁䅂䅁䅁䅍䅄䅁䅁䅯兄䅁䅁䅯眶䅯䅁䅯䅣䅑䅁䅅䅁䉁䅁䅁杄坁䅁䅁免㍁䑁䅙兎㍁䑁䅉睍硁䑁䅕䅍䅁䅁杷允䅁䅁䅍䅁䑁䅁䅷䅁䭁䱁䅫䅁䭁䉁䜴䅁䉁䅁䅁允䅁䅁䅯眴䅙䅁杷允䅁䅁䅑䅁䑁䅁䅷䅁䭁䙁䌸䅁䭁䅁䅑䅁䭁偁䈸䅁䉁䅁䅁允䅁䅁䅕䅁䅁乁呹歕䵅䅉䅅䅁䕁䅁䅁睁䵁䅁䅁权桁允䅁权牄权䅁权䑃䅂䅁允䅁䅁䅅䅁佁䉁䅑䅁硁䑁䅑免㉁䑁䅑睎硁䑁䅉兏䅁䅁杷允䅁䅁䅑䅁䑁䅁䅷䅁䭁偁䅷䅁䭁佁䭯䅁䭁䥁䕕䅁䉁䅁䅁允䅁䅁䄴䅄䅁䑁䅁杌硁䑁䅍兎䅁䅁杷允䅁䅁䅑䅁䑁䅁䅷䅁䭁佁䉑䅁䭁佁䭣䅁䭁䝁䔰䅁䉁䅁䅁允䅁䅁䅕㠯睴扅䌴啋䵁䅉䅅䅁䕁䅁䅁睁䵁䅁䅁权杄允䅁权灄权䅁权䙃䅂䅁允䅁䅁䅅䅁䙁䅁䅁䅁杂佒䅚䍄䉁䅁䅁䅂䅁䅁䅍䅄䅁䅁䅯睷䅁䅁䅯权䅁䅁䅯䅂䅉䅁䅅䅁䉁䅁䅁兂㡄晱午敔啉䅑杷允䅁䅁䅑䅁䑁䅁䅷䅁䭁䕁䉣䅁䭁佁䭳䅁䭁䥁䕍䅁䉁䅁䅁允䅁䅁䄴䅆䅁䑁䅍免㉁䑁䅑䅍睁䑁䅁䅍睁䅁䅁䍄䉁䅁䅁䅂䅁䅁䅍䅄䅁䅁䅯条䅉䅁䅯权䅁䅁䅯眯䅅䅁䅅䅁䉁䅁䅁兂杂搵楁稲桫䅑杷允䅁䅁䅑䅁䑁䅁䅷䅁䭁䵁䄸䅁䭁佁䭳䅁䭁䥁䕕䅁䉁䅁䅁允䅁䅁䄴䅆䅁䑁䅉免ㅁ䑁䅫免硁䑁䅁䅍睁䅁䅁䍄䉁䅁䅁睁䅁䅁䅍䅄䅁䅁䅯睁䅅䅁䅯䅇䅙䅁䅅䅁䉁䅁䅁权㕁杂䅁䍄䉁䅁䅁䅂䅁䅁䅍䅄䅁䅁䅯䅊䅁䅁䅯儶䅯䅁䅯兦䅑䅁䅅䅁䉁䅁䅁兂䅁䅁䅁䵅杅兑杷允䅁䅁䅑䅁䑁䅁䅷䅁䭁䙁䑅䅁䭁䉁䅅䅁䭁偁䈸䅁䉁䅁䅁允䅁䅁䄴䅆䅁䑁䅉杍ぁ䑁䅅䅍睁䑁䅁䅍睁䅁䅁䍄䉁䅁䅁睁䅁䅁䅍䅄䅁䅁䅯朷䅅䅁䅯䅊䅙䅁䅅䅁䉁䅁䅁权䅂䅅䅁䍄䉁䅁䅁䅂䅁䅁䅍䅄䅁䅁䅯兕䅍䅁䅯权䅁䅁䅯眯䅅䅁䅅䅁䉁䅁䅁兂兂婪畤杅坍䅑杷允䅁䅁䅑䅁䑁䅁䅷䅁䭁䭁䑳䅁䭁䅁䅯䅁䭁偁䈸䅁䉁䅁䅁允䅁䅁䅕浑汄䌰扉ぉ䵁䅉䅅䅁䕁䅁䅁睁䵁䅁䅁权慄䅁䅁权潄权䅁权㥂䅂䅁允䅁䅁䅅䅁佁䅁䄴䅁硁䑁䅉杌硁䑁䅧睍䅁䅁杷允䅁䅁䅑䅁䑁䅁䅷䅁䭁䥁䍁䅁䭁䅁䅯䅁䭁偁䈸䅁䉁䅁䅁允䅁䅁䅕䉵䘶ㄶ㑇ぁ䵁䅉䅅䅁䕁䅁䅁睁䵁䅁䅁权湄允䅁权煄权䅁权硂䅂䅁允䅁䅁䅅䅁佁䅁䅷䅁硁䍁䄴睍ㅁ䑁䅉䅁䵁䅉䅅䅁䕁䅁䅁睁䵁䅁䅁权䕄杁䅁权䭁䅁䅁权⽄允䅁允䅁䅁䅅䅁䙁䥁堲桢䑋䉑䅖䍄䉁䅁䅁䅂䅁䅁䅍䅄䅁䅁䅯䅹䅁䅁䅯充䅁䅁䅯䅂䅉䅁䅅䅁䉁䅁䅁杄啁䅁䅁睍硁䑁䅑䅍睁䑁䅁䅍睁䑁䅁䅁䵁䅉䅅䅁䕁䅁䅁睁䵁䅁䅁权䱃允䅁权浄权䅁权獄权䅁允䅁䅁䅅䅁佁䅁䅷䅁睁䍁䄴兏穁䑁䅫䅁䵁䅉䅅䅁䕁䅁䅁睁䵁䅁䅁权䥄睁䅁权䕁䅁䅁权⽄允䅁允䅁䅁䅅䅁䙁䅁䅁䅁䅃㍔䉊䍄䉁䅁䅁睁䅁䅁䅍䅄䅁䅁䅯䄲䅅䅁䅯䅊䅙䅁䅅䅁䉁䅁䅁权塂睄䅁䍄䉁䅁䅁䅂䅁䅁䅍䅄䅁䅁䅯䅪䅍䅁䅯充䅁䅁䅯眯䅅䅁䅅䅁䉁䅁䅁杄啁䅁䅁睎祁䑁䅕李睁䑁䅁䅍睁䑁䅁䅁䵁䅉䅅䅁䕁䅁䅁睁䵁䅁䅁权捂䅁䅁权剁䅁䅁权䕁杁䅁允䅁䅁䅅䅁佁䉁䅑䅁㍁䑁䅉䅍硁䑁䅉兎睁䑁䅑睍䅁䅁杷允䅁䅁䅑䅁䑁䅁䅷䅁䭁䭁䅅䅁䭁䅁䍅䅁䭁䅁䍕䅁䉁䅁䅁允䅁䅁䅕䭕䉔歪前啁䵅䅉䅅䅁䕁䅁䅁睁䵁䅁䅁权桁允䅁权湄权䅁权獄权䅁允䅁䅁䅅䅁䙁乁橥䑣䬰砱䄹䍄䉁䅁䅁䅂䅁䅁䅍䅄䅁䅁䅯睎䅁䅁䅯朶䅯䅁䅯䅣䅑䅁䅅䅁䉁䅁䅁杄䵁䅁䅁䅍畁䑁䅙䅎ㅁ䅁䅁䍄䉁䅁䅁䅂䅁䅁䅍䅄䅁䅁䅯䅱䅅䅁䅯眵䅯䅁䅯兢䅑䅁䅅䅁䉁䅁䅁兂橄婰䕶䱉十䅑杷允䅁䅁䅑䅁䑁䅁䅷䅁䭁偁䅕䅁䭁佁䭫䅁䭁䝁䔰䅁䉁䅁䅁允䅁䅁䅕䅁䅁䥁㥯啉䵅䅉䅅䅁䕁䅁䅁睁䵁䅁䅁权䩂杁䅁权剁䅁䅁权⽄允䅁允䅁䅁䅅䅁佁䉁䅑䅁祁䑁䅣睎睁䑁䅁䅍睁䑁䅁䅍䅁䅁杷允䅁䅁䅑䅁䑁䅁䅷䅁䭁偁䉯䅁䭁佁䬴䅁䭁䝁䔰䅁䉁䅁䅁允䅁䅁䅕䅁䅁䅁潋ぉ䵅䅉䅅䅁䕁䅁䅁睁䵁䅁䅁权療䅁䅁权潄权䅁权療䅂䅁允䅁䅁䅅䅁佁䅁䅷䅁㉁䑁䅅杌㉁䑁䅍䅁䵁䅉䅅䅁䕁䅁䅁睁䵁䅁䅁权䉃䅁䅁权浄权䅁权䙃䅂䅁允䅁䅁䅅䅁佁䅁䅯䅁硁䍁䄴兎祁䅁䅁䍄䉁䅁䅁䅂䅁䅁䅍䅄䅁䅁䅯儱䅁䅁䅯朷䅯䅁䅯䄷䅯䅁䅅䅁䉁䅁䅁兂䅁䅁䅁乱㉤兑杷允䅁䅁䅑䅁䑁䅁䅷䅁䭁䵁䍧䅁䭁䉁䅅䅁䭁偁䈸䅁䉁䅁䅁允䅁䅁䄴杆䅁䑁䅅免㍁䑁䅧䅍睁䑁䅁䅍睁䑁䅁䅁䵁䅉䅅䅁䕁䅁䅁睁䵁䅁䅁权䡁䅁䅁权煄权䅁权硂䅂䅁允䅁䅁䅅䅁佁䅁䅷䅁睁䍁䄴兎㉁䑁䅑䅁䵁䅉䅅䅁䕁䅁䅁睁䵁䅁䅁权牃䅁䅁权煄权䅁权㥂䅂䅁允䅁䅁䅅䅁佁䅁䅷䅁睁䍁䄴李ㅁ䑁䅅䅁䵁䅉䅅䅁䕁䅁䅁睁䵁䅁䅁权敂䅁䅁权剁䅁䅁权䙁䅁䅁允䅁䅁䅅䅁佁䉁䅑䅁硁䑁䅅睍㑁䑁䅁䅎睁䑁䅁䅍䅁䅁杷允䅁䅁䅑䅁䑁䅁䅷䅁䭁䡁䄴䅁䭁佁䭣䅁䭁䥁䕕䅁䉁䅁䅁允䅁䅁䅕䭆䠵場ば啐䵁䅉䅅䅁䕁䅁䅁睁䵁䅁䅁权⽄杁䅁权䭁䅁䅁权⽄允䅁允䅁䅁䅅䅁䙁䑁䬰㘱睎児䅸䍄䉁䅁䅁䅂䅁䅁䅍䅄䅁䅁䅯先䅉䅁䅯䅂䅁䅁䅯眯䅅䅁䅅䅁䉁䅁䅁兂䅁䅁䅃儰㝆兑杷允䅁䅁䅑䅁䑁䅁䅷䅁䭁䡁䅑䅁䭁佁䭯䅁䭁䝁䔸䅁䉁䅁䅁允䅁䅁䄴䅄䅁䑁䅁杌祁䑁䅧䅎䅁䅁杷允䅁䅁䅑䅁䑁䅁䅷䅁䭁佁䄴䅁䭁佁䭯䅁䭁䡁䕁䅁䉁䅁䅁允䅁䅁䄴䅄䅁䑁䅁杌㉁䑁䅣䅏䅁䅁杷允䅁䅁䅑䅁䑁䅁䅷䅁䭁䉁䌰䅁䭁䉁䅅䅁䭁偁䈸䅁䉁䅁䅁允䅁䅁䄴䅆䅁䑁䅣睎睁䑁䅁䅍睁䑁䅁䅍睁䅁䅁䍄䉁䅁䅁䅂䅁䅁䅍䅄䅁䅁䅯兵䅁䅁䅯朷䅯䅁䅯䄷䅯䅁䅅䅁䉁䅁䅁兂䅁䅁䅁䝙噷兑杷允䅁䅁䅑䅁䑁䅁䅷䅁䭁䥁䉕䅁䭁佁䭫䅁䭁䝁䔰䅁䉁䅁䅁允䅁䅁䅕䅁䅁偁祩き䵅䅉䅅䅁䕁䅁䅁睁䵁䅁䅁权牃允䅁权湄权䅁权獄权䅁允䅁䅁䅅䅁䙁䅁琴灳瘳硰䅆䍄䉁䅁䅁䅂䅁䅁䅍䅄䅁䅁䅯䅃䅅䅁䅯朷䅯䅁䅯来䅑䅁䅅䅁䉁䅁䅁兂䅁䅁䅁佑㥧兑杷允䅁䅁䅑䅁䑁䅁䅷䅁䭁䭁䍕䅁䭁䅁䅑䅁䭁偁䈸䅁䉁䅁䅁允䅁䅁䅕䅁䅁䝁䭪っ䵅䅉䅅䅁䕁䅁䅁睁䵁䅁䅁权噁䅁䅁权浄权䅁权瑂䅂䅁允䅁䅁䅅䅁佁䅁䅧䅁硁䍁䄴李䅁䅁杷允䅁䅁䅑䅁䑁䅁䅷䅁䭁乁䅧䅁䭁䅁䅯䅁䭁䅁䍑䅁䉁䅁䅁允䅁䅁䅕報灪橊䥅䕉䵁䅉䅅䅁䕁䅁䅁睁䵁䅁䅁权塄䅁䅁权浄权䅁权硂䅂䅁允䅁䅁䅅䅁䭁䕁䅣䅁䵁䅉䅅䅁䕁䅁䅁睁䵁䅁䅁权䙄允䅁权瑄权䅁权䑃䅂䅁允䅁䅁䅅䅁䙁䵁杕䡳潊摫⼰䍄䉁䅁䅁䅂䅁䅁䅍䅄䅁䅁䅯兰䅉䅁䅯充䅁䅁䅯眯䅅䅁䅅䅁䉁䅁䅁杄啁䅁䅁䅎睁䑁䅁䅏睁䑁䅁䅍睁䑁䅁䅁䵁䅉䅅䅁䑁䅁䅁睁䵁䅁䅁权歂䅁䅁权奁杂䅁允䅁䅁䅅䅁䭁䑁䝫䅁䵁䅉䅅䅁䕁䅁䅁睁䵁䅁䅁权㑄䅁䅁权灄权䅁权㥂䅂䅁允䅁䅁䅅䅁䙁䅁䅁䅁䅃睅䉸䍄䉁䅁䅁䅂䅁䅁䅍䅄䅁䅁䅯睎䅁䅁䅯眶䅯䅁䅯来䅑䅁䅅䅁䉁䅁䅁杄坁䅁䅁杍ㅁ䑁䅍睍睁䑁䅁䅍睁䑁䅁䅍䅁䅁杷允䅁䅁䅑䅁䑁䅁䅷䅁䭁䩁䉑䅁䭁佁䭯䅁䭁䡁䕅䅁䉁䅁䅁允䅁䅁䄴䅄䅁䑁䅁杌㑁䑁䅙睎䅁䅁杷允䅁䅁䅑䅁䑁䅁䅷䅁䭁䑁䅍䅁䭁佁䭧䅁䭁䝁䔰䅁䉁䅁䅁允䅁䅁䄴杄䅁䑁䅍兏畁䑁䅫兏硁䅁䅁䍄䉁䅁䅁䅂䅁䅁䅍䅄䅁䅁䅯兰䅉䅁䅯权䅁䅁䅯眯䅅䅁䅅䅁䉁䅁䅁兂呃䅇坒煄到䅑杷允䅁䅁䅑䅁䑁䅁䅷䅁䭁䑁䉧䅁䭁佁䭯䅁䭁䡁䕁䅁䉁䅁䅁允䅁䅁䅯睒䅁䅁杷允䅁䅁䅑䅁䑁䅁䅷䅁䭁䝁䈸䅁䭁佁䭧䅁䭁䡁䔰䅁䉁䅁䅁允䅁䅁䄴䅄䅁䑁䅣杌㑁䑁䅉李䅁䅁杷允䅁䅁䅑䅁䑁䅁䅷䅁䭁䭁䉙䅁䭁佁䬰䅁䭁䡁䕯䅁䉁䅁䅁允䅁䅁䅕楁䡵瑆佮吹䴸䅉䅅䅁䕁䅁䅁睁䵁䅁䅁权䥁允䅁权牄权䅁权瑂䅂䅁允䅁䅁䅅䅁佁䉁䅑䅁穁䑁䅧䅍㍁䑁䅣䅎穁䑁䅍䅎䅁䅁杷允䅁䅁䅑䅁䑁䅁䅷䅁䭁䩁䑷䅁䭁䅁䅯䅁䭁偁䈸䅁䉁䅁䅁允䅁䅁䅕䬸䝦穓䩥啃䵁䅉䅅䅁䕁䅁䅁睁䵁䅁䅁权瑃杁䅁权䭁䅁䅁权⽄允䅁允䅁䅁䅅䅁䙁偁⭰牡へ睫䅎䍄䉁䅁䅁䅂䅁䅁䅍䅄䅁䅁䅯元䅁䅁䅯朵䅯䅁䅯睧䅑䅁䅅䅁䉁䅁䅁杄䵁䅁䅁䅍畁䑁䅑李ぁ䅁䅁䍄䉁䅁䅁䅂䅁䅁䅍䅄䅁䅁䅯兰䅅䅁䅯朵䅯䅁䅯兦䅑䅁䅅䅁䉁䅁䅁权䡂䅁䅁䍄䉁䅁䅁䅂䅁䅁䅍䅄䅁䅁䅯杋䅁䅁䅯眶䅯䅁䅯兦䅑䅁䅅䅁䉁䅁䅁杄啁䅁䅁睍硁䑁䅕䅎穁䑁䅑兎穁䑁䅅䅁䵁䅉䅅䅁䕁䅁䅁睁䵁䅁䅁权呄䅁䅁权潄权䅁权㙂䅂䅁允䅁䅁䅅䅁佁䅁䄴䅁祁䑁䅉杌硁䑁䅕兏䅁䅁杷允䅁䅁䅑䅁䑁䅁䅷䅁䭁䝁䉳䅁䭁佁䬴䅁䭁䡁䕯䅁䉁䅁䅁允䅁䅁䅕䅁䅁佁煃商䵅䅉䅅䅁䕁䅁䅁睁䵁䅁䅁权潁睁䅁权剁䅁䅁权⽄允䅁允䅁䅁䅅䅁佁䉁䅑䅁祁䑁䅧李㉁䑁䅁䅍睁䑁䅁䅍䅁䅁杷允䅁䅁䅑䅁䑁䅁䅷䅁䭁䵁䑕䅁䭁䉁䅅䅁䭁偁䈸䅁䉁䅁䅁允䅁䅁䄴䅆䅁䑁䅍䅏穁䑁䅁䅍睁䑁䅁䅍睁䅁䅁䍄䉁䅁䅁睁䅁䅁䅍䅄䅁䅁䅯䅰䅁䅁䅯杈䅙䅁䅅䅁䉁䅁䅁权摃杂䅁䍄䉁䅁䅁䅂䅁䅁䅍䅄䅁䅁䅯杋䅁䅁䅯朵䅯䅁䅯䅣䅑䅁䅅䅁䉁䅁䅁杄䵁䅁䅁䅍畁䑁䅕兎穁䅁䅁䍄䉁䅁䅁䅂䅁䅁䅍䅄䅁䅁䅯杵䅁䅁䅯朷䅯䅁䅯䄷䅯䅁䅅䅁䉁䅁䅁兂䅁䅁䅁䩑䝕具杷允䅁䅁䅑䅁䑁䅁䅷䅁䭁䥁䈸䅁䭁佁䭣䅁䭁䡁䕯䅁䉁䅁䅁允䅁䅁䅕䵒汵䱃䔶歁䵁䅉䅅䅁䕁䅁䅁睁䵁䅁䅁权扂允䅁权煄权䅁权䑃䅂䅁允䅁䅁䅅䅁佁䅁䅷䅁硁䍁䄴睍ㅁ䑁䅍䅁䵁䅉䅅䅁䕁䅁䅁睁䵁䅁䅁权乄杁䅁权䕁䅁䅁权⽄允䅁允䅁䅁䅅䅁䙁䅁䅁䥁潃浑䈱䍄䉁䅁䅁䅂䅁䅁䅍䅄䅁䅁䅯睇䅅䅁䅯允䅉䅁䅯兂䅉䅁䅅䅁䉁䅁䅁兂䙁夰李歘㥈䅑杷允䅁䅁䅑䅁䑁䅁䅷䅁䭁䵁䑕䅁䭁䅁䅯䅁䭁偁䈸䅁䉁䅁䅁允䅁䅁䅕呣䬰㘱睎歃䵁䅉䅅䅁䕁䅁䅁睁䵁䅁䅁权乁䅁䅁权湄权䅁权睂䅂䅁允䅁䅁䅅䅁䙁䑁䩥坑汄䈰䅤䍄䉁䅁䅁䅂䅁䅁䅍䅄䅁䅁䅯眳䅁䅁䅯儶䅯䅁䅯睧䅑䅁䅅䅁䉁䅁䅁兂䅁䅁䅁䝫歯兑杷允䅁䅁䅑䅁䑁䅁䅷䅁䭁䩁䅁䅁䭁佁䭯䅁䭁䝁䔸䅁䉁䅁䅁允䅁䅁䄴䅄䅁䑁䅁杌ㅁ䑁䅉杍䅁䅁杷允䅁䅁䅍䅁䑁䅁䅷䅁䭁䥁䅯䅁䭁䍁䝙䅁䉁䅁䅁允䅁䅁䄴杄䅁䑁䅅䅍睁䍁䄴䅎硁䅁䅁䍄䉁䅁䅁䅂䅁䅁䅍䅄䅁䅁䅯䅴䅁䅁䅯儷䅯䅁䅯睧䅑䅁䅅䅁䉁䅁䅁兂楃扒穢搯奔睐杷允䅁䅁䅑䅁䑁䅁䅷䅁䭁䵁䑙䅁䭁䅁䅑䅁䭁偁䈸䅁䉁䅁䅁允䅁䅁䅕䅁䅁䉁歯䕘䵅䅉䅅䅁䕁䅁䅁睁䵁䅁䅁权奃允䅁权牄权䅁权硂䅂䅁允䅁䅁䅅䅁佁䉁䅑䅁ㅁ䑁䅧睍睁䑁䅁䅍睁䑁䅁䅍䅁䅁杷允䅁䅁䅑䅁䑁䅁䅷䅁䭁乁䑣䅁䭁䉁䅅䅁䭁偁䈸䅁䉁䅁䅁允䅁䅁䅯睚䅉䅁杷允䅁䅁䅑䅁䑁䅁䅷䅁䭁䱁䄰䅁䭁佁䭯䅁䭁䡁䕁䅁䉁䅁䅁允䅁䅁䄴䅄䅁䑁䅁杌㍁䑁䅙䅏䅁䅁杷允䅁䅁䅑䅁䑁䅁䅷䅁䭁䥁䉯䅁䭁佁䭧䅁䭁䥁䕍䅁䉁䅁䅁允䅁䅁䄴杄䅁䑁䅍杍畁䑁䅣李㉁䅁䅁䍄䉁䅁䅁䅂䅁䅁䅍䅄䅁䅁䅯杸䅍䅁䅯充䅁䅁䅯眯䅅䅁䅅䅁䉁䅁䅁杄啁䅁䅁杍㑁䑁䅁䅍睁䑁䅁䅍睁䑁䅁䅁䵁䅉䅅䅁䑁䅁䅁睁䵁䅁䅁权㡁允䅁权歁杂䅁允䅁䅁䅅䅁䭁䵁偙䅁䵁䅉䅅䅁䑁䅁䅁睁䵁䅁䅁权䩃允䅁权捁杂䅁允䅁䅁䅅䅁䭁䙁䝫䅁䵁䅉䅅䅁䕁䅁䅁睁䵁䅁䅁权敁䅁䅁权䭁䅁䅁权䕁杁䅁允䅁䅁䅅䅁䙁䵁䴳䵺䵺䅺䅰䍄䉁䅁䅁䅂䅁䅁䅍䅄䅁䅁䅯䅓䅁䅁䅯儷䅯䅁䅯睧䅑䅁䅅䅁䉁䅁䅁兂䵁楁䡵瑆畮睐杷允䅁䅁䅑䅁䑁䅁䅷䅁䭁䡁䅕䅁䭁佁䭣䅁䭁佁䭷䅁䉁䅁䅁允䅁䅁䅕牕敧敨剴い䵁䅉䅅䅁䕁䅁䅁睁䵁䅁䅁权㕁杁䅁权剁䅁䅁权⽄允䅁允䅁䅁䅅䅁佁䉁䅑䅁ㅁ䑁䅫睍ぁ䑁䅕䅍睁䑁䅁䅍䅁䅁杷允䅁䅁䅍䅁䑁䅁䅷䅁䭁䱁䅅䅁䭁䉁䜴䅁䉁䅁䅁允䅁䅁䅯䅬䅙䅁杷允䅁䅁䅑䅁䑁䅁䅷䅁䭁䉁䅕䅁䭁佁䭳䅁䭁䡁䕁䅁䉁䅁䅁允䅁䅁䄴䅆䅁䑁䅅睍㕁䑁䅉䅍ㅁ䑁䅕兎㉁䅁䅁䍄䉁䅁䅁䅂䅁䅁䅍䅄䅁䅁䅯来䅅䅁䅯眶䅯䅁䅯来䅑䅁䅅䅁䉁䅁䅁杄坁䅁䅁免穁䑁䅍䅏祁䑁䅉睍睁䑁䅁䅍䅁䅁杷允䅁䅁䅑䅁䑁䅁䅷䅁䭁䭁䉫䅁䭁佁䭙䅁䭁䡁䕅䅁䉁䅁䅁允䅁䅁䄴䅄䅁䑁䅁杌㕁䑁䅁睎䅁䅁杷允䅁䅁䅑䅁䑁䅁䅷䅁䭁䅁䉍䅁䭁佁䭯䅁䭁佁䭷䅁䉁䅁䅁允䅁䅁䄴䅄䅁䑁䅁杌ぁ䑁䅙兏䅁䅁杷允䅁䅁䅑䅁䑁䅁䅷䅁䭁偁䄰䅁䭁佁䭧䅁䭁䡁䕯䅁䉁䅁䅁允䅁䅁䄴杄䅁䑁䅉免畁䑁䅍兎硁䅁䅁䍄䉁䅁䅁䅂䅁䅁䅍䅄䅁䅁䅯兏䅉䅁䅯权䅁䅁䅯眯䅅䅁䅅䅁䉁䅁䅁兂楃扒穢搯䍑䅑杷允䅁䅁䅑䅁䑁䅁䅷䅁䭁䩁䅷䅁䭁佁䭳䅁䭁佁䭷䅁䉁䅁䅁允䅁䅁䄴䅆䅁䑁䅍䅎睁䑁䅁䅎㑁䑁䅑䅏㑁䅁䅁䍄䉁䅁䅁䅂䅁䅁䅍䅄䅁䅁䅯督䅍䅁䅯䅂䅁䅁䅯眯䅅䅁䅅䅁䉁䅁䅁兂䅁䅁䅃畲乤兑杷允䅁䅁䅑䅁䑁䅁䅷䅁䭁䭁䅙䅁䭁佁䬰䅁䭁䡁䕁䅁䉁䅁䅁允䅁䅁䅕潂噇㑑獴稵䴸䅉䅅䅁䕁䅁䅁睁䵁䅁䅁权あ睁䅁权剁䅁䅁权⽄允䅁允䅁䅁䅅䅁佁䉁䅑䅁ぁ䑁䅅免睁䑁䅫兎硁䑁䅕李䅁䅁杷允䅁䅁䅑䅁䑁䅁䅷䅁䭁䭁䅷䅁䭁佁䭯䅁䭁䝁䔰䅁䉁䅁䅁允䅁䅁䄴䅄䅁䑁䅁杌硁䑁䅑兏䅁䅁杷允䅁䅁䅑䅁䑁䅁䅷䅁䭁佁䉙䅁䭁佁䭙䅁䭁䝁䔸䅁䉁䅁䅁允䅁䅁䅯睒䅁䅁杷允䅁䅁䅑䅁䑁䅁䅷䅁䭁䝁䑳䅁䭁䅁䅑䅁䭁偁䈸䅁䉁䅁䅁允䅁䅁䅕䅁䅁䉧䍂啥䵅䅉䅅䅁䕁䅁䅁睁䵁䅁䅁权捁䅁䅁权潄权䅁权䑃䅂䅁允䅁䅁䅅䅁佁䅁䄴䅁㉁䑁䅁杌㍁䑁䅫睍䅁䅁杷允䅁䅁䅑䅁䑁䅁䅷䅁䭁佁䅧䅁䭁佁䭳䅁䭁䥁䕍䅁䉁䅁䅁允䅁䅁䄴䅆䅁䑁䅫免硁䑁䅁䅍㉁䑁䅉䅎睁䅁䅁䍄䉁䅁䅁䅂䅁䅁䅍䅄䅁䅁䅯內䅁䅁䅯眶䅯䅁䅯来䅑䅁䅅䅁䉁䅁䅁杄十䅁䅁䅎㍁䑁䅍䅍睁䑁䅁䅍睁䅁䅁䍄䉁䅁䅁䅂䅁䅁䅍䅄䅁䅁䅯䅶䅅䅁䅯朷䅯䅁䅯兣䅑䅁䅅䅁䉁䅁䅁兂䅁䅁䅁䉁浌䅑杷允䅁䅁䅑䅁䑁䅁䅷䅁䭁䩁䅳䅁䭁佁䭯䅁䭁䡁䕯䅁䉁䅁䅁允䅁䅁䄴䅄䅁䑁䅁杌ぁ䑁䅅免䅁䅁杷允䅁䅁䅑䅁䑁䅁䅷䅁䭁䡁䅕䅁䭁佁䭫䅁䭁䡁䕯䅁䉁䅁䅁允䅁䅁䅕䅁䅁䕁楩啊䵅䅉䅅䅁䕁䅁䅁睁䵁䅁䅁权噂睁䅁权䭁䅁䅁权⽄允䅁允䅁䅁䅅䅁䙁䅁琴灳瘳硰䅴䍄䉁䅁䅁䅂䅁䅁䅍䅄䅁䅁䅯睈䅁䅁䅯朷䅯䅁䅯睧䅑䅁䅅䅁䉁䅁䅁兂䅁䅁䅁䩍䩉兑杷允䅁䅁䅑䅁䑁䅁䅷䅁䭁䙁䅫䅁䭁佁䭯䅁䭁䝁䔰䅁䉁䅁䅁允䅁䅁䄴䅄䅁䑁䅁杌睁䑁䅑兎䅁䅁杷允䅁䅁䅑䅁䑁䅁䅷䅁䭁䉁䉯䅁䭁佁䬰䅁䭁䝁䔸䅁䉁䅁䅁允䅁䅁䅕畮渫歸㍳吷䴸䅉䅅䅁䕁䅁䅁睁䵁䅁䅁权歄允䅁权牄权䅁权硂䅂䅁允䅁䅁䅅䅁佁䉁䅑䅁硁䑁䅣兎㉁䑁䅣䅍㍁䑁䅉睎䅁䅁杷允䅁䅁䅑䅁䑁䅁䅷䅁䭁䡁䑕䅁䭁䅁䅯䅁䭁偁䈸䅁䉁䅁䅁允䅁䅁䅕椹捨㡪ㅊ䕅䵁䅉䅅䅁䑁䅁䅁睁䵁䅁䅁权牂䅁䅁权敁杂䅁允䅁䅁䅅䅁䭁佁䥙䅁䵁䅉䅅䅁䕁䅁䅁睁䵁䅁䅁权䍂允䅁权湄权䅁权療䅂䅁允䅁䅁䅅䅁䙁䥁坣挲㌷砰䅊䍄䉁䅁䅁䅂䅁䅁䅍䅄䅁䅁䅯睧䅅䅁䅯朷䅯䅁䅯䄷䅯䅁䅅䅁䉁䅁䅁兂䅁䅁䅁偙呕兑杷允䅁䅁䅑䅁䑁䅁䅷䅁䭁䩁䅍䅁䭁佁䭣䅁䭁䡁䔰䅁䉁䅁䅁允䅁䅁䅕扉祂䩡瑈䑺䴸䅉䅅䅁䕁䅁䅁睁䵁䅁䅁权橄杁䅁权䭁䅁䅁权⽄允䅁允䅁䅁䅅䅁䙁䵁䴳䵺䵺䍔䅤䍄䉁䅁䅁䅂䅁䅁䅍䅄䅁䅁䅯睭䅁䅁䅯儶䅯䅁䅯䅣䅑䅁䅅䅁䉁䅁䅁兂䅁䅁䅁䭷头兑杷允䅁䅁䅑䅁䑁䅁䅷䅁䭁䱁䉑䅁䭁佁䭳䅁䭁䡁䔰䅁䉁䅁䅁允䅁䅁䄴䅆䅁䑁䅕䅎㉁䑁䅫兏ぁ䑁䅧䅍穁䅁䅁䍄䉁䅁䅁䅂䅁䅁䅍䅄䅁䅁䅯兴䅅䅁䅯眶䅯䅁䅯兢䅑䅁䅅䅁䉁䅁䅁杄坁䅁䅁免穁䑁䅅睍穁䑁䅫免硁䑁䅁兏䅁䅁杷允䅁䅁䅑䅁䑁䅁䅷䅁䭁䵁䑫䅁䭁䉁䅅䅁䭁偁䈸䅁䉁䅁䅁允䅁䅁䄴杅䅁䑁䅫免㑁䑁䅉䅏睁䑁䅁䅍䅁䅁杷允䅁䅁䅑䅁䑁䅁䅷䅁䭁佁䄴䅁䭁佁䬰䅁䭁䝁䔸䅁䉁䅁䅁允䅁䅁䅕灶愸㥌欲獅䵁䅉䅅䅁䕁䅁䅁睁䵁䅁䅁权ぃ杁䅁权䭁䅁䅁权⽄允䅁允䅁䅁䅅䅁䙁䱁摋㘷䝦⭓⽣䍄䉁䅁䅁䅂䅁䅁䅍䅄䅁䅁䅯杇䅍䅁䅯䅂䅁䅁䅯眯䅅䅁䅅䅁䉁䅁䅁兂䅁䅁睄止睨兑杷允䅁䅁䅑䅁䑁䅁䅷䅁䭁偁䉷䅁䭁佁䭳䅁䭁䥁䕕䅁䉁䅁䅁允䅁䅁䄴䅆䅁䑁䅑䅍祁䑁䅧杍ㅁ䑁䅙杍㑁䅁䅁䍄䉁䅁䅁䅂䅁䅁䅍䅄䅁䅁䅯睡䅍䅁䅯权䅁䅁䅯眯䅅䅁䅅䅁䉁䅁䅁兂㉃⼸唳佥䅫䅑杷允䅁䅁䅑䅁䑁䅁䅷䅁䭁䥁䍕䅁䭁䅁䅑䅁䭁偁䈸䅁䉁䅁䅁允䅁䅁䅕䅁䅁䑁晴問䵅䅉䅅䅁䕁䅁䅁睁䵁䅁䅁权楂䅁䅁权浄权䅁权硂䅂䅁允䅁䅁䅅䅁佁䅁䅷䅁祁䍁䄴兎睁䑁䅣䅁䵁䅉䅅䅁䕁䅁䅁睁䵁䅁䅁权䕄䅁䅁权煄权䅁权療䅂䅁允䅁䅁䅅䅁佁䅁䅷䅁硁䍁䄴兎㍁䑁䅕䅁䵁䅉䅅䅁䕁䅁䅁睁䵁䅁䅁权⭄允䅁权畄权䅁权㥂䅂䅁允䅁䅁䅅䅁䙁䅁䅁䅁䅁癪䅌䍄䉁䅁䅁䅂䅁䅁䅍䅄䅁䅁䅯兢䅅䅁䅯朶䅯䅁䅯睧䅑䅁䅅䅁䉁䅁䅁杄䭁䅁䅁䅍畁䑁䅙免䅁䅁杷允䅁䅁䅑䅁䑁䅁䅷䅁䭁䙁䉁䅁䭁佁䭳䅁䭁䡁䕅䅁䉁䅁䅁允䅁䅁䄴䅆䅁䑁䅉兎穁䑁䅑䅏㑁䑁䅉䅏㑁䅁䅁䍄䉁䅁䅁䅂䅁䅁䅍䅄䅁䅁䅯䄱䅁䅁䅯眵䅯䅁䅯睧䅑䅁䅅䅁䉁䅁䅁兂䑃䵷桱扒卙䅑杷允䅁䅁䅑䅁䑁䅁䅷䅁䭁偁䉳䅁䭁佁䭯䅁䭁䝁䔰䅁䉁䅁䅁允䅁䅁䄴䅄䅁䑁䅁杌ㅁ䑁䅑睍䅁䅁杷允䅁䅁䅑䅁䑁䅁䅷䅁䭁䭁䈴䅁䭁佁䭳䅁䭁䡁䔰䅁䉁䅁䅁允䅁䅁䄴䅆䅁䑁䅉李硁䑁䅣睎睁䑁䅙李ㅁ䅁䅁䍄䉁䅁䅁䅂䅁䅁䅍䅄䅁䅁䅯全䅉䅁䅯权䅁䅁䅯眯䅅䅁䅅䅁䉁䅁䅁兂㉄䙋偹癷䡕䅑杷允䅁䅁䅍䅁䑁䅁䅷䅁䭁乁䉙䅁䭁䉁䝷䅁䉁䅁䅁允䅁䅁䅯杒䅣䅁杷允䅁䅁䅑䅁䑁䅁䅷䅁䭁偁䌴䅁䭁䉁䅅䅁䭁偁䈸䅁䉁䅁䅁允䅁䅁䄴䅆䅁䑁䅣䅎硁䑁䅍䅍睁䑁䅁䅍睁䅁䅁䍄䉁䅁䅁䅂䅁䅁䅍䅄䅁䅁䅯睓䅍䅁䅯䅂䅁䅁䅯眯䅅䅁䅅䅁䉁䅁䅁兂䅁䅁䅁䑖癊兑杷允䅁䅁䅍䅁䑁䅁䅷䅁䭁䝁䉉䅁䭁䍁䝑䅁䉁䅁䅁允䅁䅁䅯䅺䅧䅁杷允䅁䅁䅑䅁䑁䅁䅷䅁䭁䩁䉁䅁䭁佁䭣䅁䭁䡁䕯䅁䉁䅁䅁允䅁䅁䅕灳瘳㡰䱚歊䵁䅉䅅䅁䕁䅁䅁睁䵁䅁䅁权䱂睁䅁权䭁䅁䅁权⽄允䅁允䅁䅁䅅䅁䙁䉁奂扏䥔桤䅂䍄䉁䅁䅁䅂䅁䅁䅍䅄䅁䅁䅯䅸䅁䅁䅯朵䅯䅁䅯兦䅑䅁䅅䅁䉁䅁䅁杄䵁䅁䅁免畁䑁䅍免ぁ䅁䅁䍄䉁䅁䅁䅂䅁䅁䅍䅄䅁䅁䅯䅒䅅䅁䅯儷䅯䅁䅯䅣䅑䅁䅅䅁䉁䅁䅁兂橁⼲⭬牡獺睐杷允䅁䅁䅑䅁䑁䅁䅷䅁䭁䥁䍣䅁䭁䅁䅯䅁䭁偁䈸䅁䉁䅁䅁允䅁䅁䅕渷⽷噎㘶吴䴸䅉䅅䅁䕁䅁䅁睁䵁䅁䅁权畄䅁䅁权潄权䅁权獄权䅁允䅁䅁䅅䅁佁䅁䄴䅁祁䑁䅙杌祁䑁䅁睎䅁䅁杷允䅁䅁䅑䅁䑁䅁䅷䅁䭁乁䑉䅁䭁䅁䅑䅁䭁偁䈸䅁䉁䅁䅁允䅁䅁䅕䅁䅁䘰卆び䵅䅉䅅䅁䕁䅁䅁睁䵁䅁䅁权䝃杁䅁权剁䅁䅁权⽄允䅁允䅁䅁䅅䅁佁䉁䅑䅁硁䑁䅍䅏㕁䑁䅁䅍睁䑁䅁䅍䅁䅁杷允䅁䅁䅑䅁䑁䅁䅷䅁䭁䵁䅣䅁䭁佁䬴䅁䭁䥁䕍䅁䉁䅁䅁允䅁䅁䅕䅁䅁䅁䙁欹䵁䅉䅅䅁䕁䅁䅁睁䵁䅁䅁权偃允䅁权灄权䅁权硂䅂䅁允䅁䅁䅅䅁䙁䅁䅁䅁䅃⽬䅖䍄䉁䅁䅁䅂䅁䅁䅍䅄䅁䅁䅯䅎䅍䅁䅯权䅁䅁䅯眯䅅䅁䅅䅁䉁䅁䅁兂佂桙奂扏扑䅑杷允䅁䅁䅑䅁䑁䅁䅷䅁䭁䕁䅕䅁䭁佁䬴䅁䭁䝁䔸䅁䉁䅁䅁允䅁䅁䅕䅁䅁䙁㡃獊䵅䅉䅅䅁䕁䅁䅁睁䵁䅁䅁权捃睁䅁权剁䅁䅁权⽄允䅁允䅁䅁䅅䅁佁䉁䅙䅁硁䑁䅑兏睁䑁䅁䅍睁䑁䅁䅍睁䅁䅁䍄䉁䅁䅁䅂䅁䅁䅍䅄䅁䅁䅯朴䅁䅁䅯允䅉䅁䅯睁䅉䅁䅅䅁䉁䅁䅁兂坂楃橡㍍晢䅑杷允䅁䅁䅑䅁䑁䅁䅷䅁䭁䩁䍷䅁䭁䅁䅯䅁䭁偁䈸䅁䉁䅁䅁允䅁䅁䅕㑋坣挲㌷啁䵁䅉䅅䅁䕁䅁䅁睁䵁䅁䅁权楂允䅁权瑄权䅁权療䅂䅁允䅁䅁䅅䅁䙁䱁䥔牤昶瑇⼸䍄䉁䅁䅁䅂䅁䅁䅍䅄䅁䅁䅯杖䅉䅁䅯权䅁䅁䅯眯䅅䅁䅅䅁䉁䅁䅁兂楃扒穢搯㑔睐杷允䅁䅁䅑䅁䑁䅁䅷䅁䭁䝁䄴䅁䭁佁䭧䅁䭁䡁䔰䅁䉁䅁䅁允䅁䅁䅯睒䅁䅁杷允䅁䅁䅑䅁䑁䅁䅷䅁䭁偁䍉䅁䭁䅁䅑䅁䭁偁䈸䅁䉁䅁䅁允䅁䅁䅕䅁䅁䵁䅤歚䵅䅉䅅䅁䑁䅁䅁睁䵁䅁䅁权婁允䅁权流杂䅁允䅁䅁䅅䅁佁䅁䅷䅁ぁ䑁䅑杌硁䑁䅉䅁䵁䅉䅅䅁䕁䅁䅁睁䵁䅁䅁权祃䅁䅁权䕁䅁䅁权䕁杁䅁允䅁䅁䅅䅁䙁䅁䅁䅁婃坩䉬䍄䉁䅁䅁䅂䅁䅁䅍䅄䅁䅁䅯公䅅䅁䅯允䅉䅁䅯兂䅉䅁䅅䅁䉁䅁䅁兂睂⭸䙗夫挸兑杷允䅁䅁䅑䅁䑁䅁䅷䅁䭁偁䍉䅁䭁䉁䅅䅁䭁偁䈸䅁䉁䅁䅁允䅁䅁䄴䅆䅁䑁䅅李硁䑁䅣兎硁䑁䅁䅍睁䅁䅁䍄䉁䅁䅁䅂䅁䅁䅍䅄䅁䅁䅯兺䅁䅁䅯眵䅯䅁䅯睢䅑䅁䅅䅁䉁䅁䅁兂硂児塲㍯⽄睐杷允䅁䅁䅑䅁䑁䅁䅷䅁䭁䅁䈴䅁䭁佁䬰䅁䭁佁䭷䅁䉁䅁䅁允䅁䅁䅕牗礯䕭㡁䐰䴸䅉䅅䅁䕁䅁䅁睁䵁䅁䅁权㥁允䅁权潄权䅁权㥂䅂䅁允䅁䅁䅅䅁佁䅁䅷䅁㉁䍁䄴杍㕁䑁䅕䅁䵁䅉䅅䅁䕁䅁䅁睁䵁䅁䅁权橃睁䅁权剁䅁䅁权⽄允䅁允䅁䅁䅅䅁佁䉁䅑䅁硁䑁䅙䅎ぁ䑁䅉睎睁䑁䅁䅍䅁䅁杷允䅁䅁䅑䅁䑁䅁䅷䅁䭁䥁䐸䅁䭁䅁䅯䅁䭁偁䈸䅁䉁䅁䅁允䅁䅁䅕杖琴灳瘲お䵁䅉䅅䅁䕁䅁䅁睁䵁䅁䅁权啂䅁䅁权牄权䅁权䙃䅂䅁允䅁䅁䅅䅁佁䉁䅑䅁ㅁ䑁䅁睎祁䑁䅫李穁䑁䅉杍䅁䅁杷允䅁䅁䅑䅁䑁䅁䅷䅁䭁䭁䑍䅁䭁䅁䅯䅁䭁偁䈸䅁䉁䅁䅁允䅁䅁䅕敢㝦晱午䕈䵁䅉䅅䅁䕁䅁䅁睁䵁䅁䅁权坃䅁䅁权湄权䅁权硂䅂䅁允䅁䅁䅅䅁䙁䑁硰睕欴杶䅤䍄䉁䅁䅁睁䅁䅁䅍䅄䅁䅁䅯眵䅁䅁䅯䅈䅙䅁䅅䅁䉁䅁䅁权湁杂䅁䍄䉁䅁䅁䅂䅁䅁䅍䅄䅁䅁䅯杸䅁䅁䅯朵䅯䅁䅯兦䅑䅁䅅䅁䉁䅁䅁杄䵁䅁䅁䅍畁䑁䅍兏穁䅁䅁䍄䉁䅁䅁䅂䅁䅁䅍䅄䅁䅁䅯杷䅉䅁䅯䅂䅁䅁䅯眯䅅䅁䅅䅁䉁䅁䅁兂䅁䅁䅁䅔⼰兑杷允䅁䅁䅑䅁䑁䅁䅷䅁䭁䍁䅕䅁䭁佁䭙䅁䭁䡁䕯䅁䉁䅁䅁允䅁䅁䄴䅄䅁䑁䅅杌祁䑁䅫杍䅁䅁杷允䅁䅁䅑䅁䑁䅁䅷䅁䭁乁䅣䅁䭁佁䭫䅁䭁䡁䕯䅁䉁䅁䅁允䅁䅁䅕䅁䅁䙁偰歗䵅䅉䅅䅁䕁䅁䅁睁䵁䅁䅁权⭂允䅁权畄权䅁权獄权䅁允䅁䅁䅅䅁䙁䅁䅁䅁ぃ硗䉨䍄䉁䅁䅁䅂䅁䅁䅍䅄䅁䅁䅯兰䅁䅁䅯儶䅯䅁䅯兢䅑䅁䅅䅁䉁䅁䅁兂䅁䅁䅁䭳㉐䅷杷允䅁䅁䅑䅁䑁䅁䅷䅁䭁䵁䍉䅁䭁䉁䅅䅁䭁偁䈸䅁䉁䅁䅁允䅁䅁䄴䅆䅁䑁䅅䅎硁䑁䅙䅏硁䑁䅍䅏㑁䅁䅁䍄䉁䅁䅁䅂䅁䅁䅍䅄䅁䅁䅯眴䅉䅁䅯䅂䅁䅁䅯眯䅅䅁䅅䅁䉁䅁䅁兂䅁䅁潄畷㍋兑杷允䅁䅁䅍䅁䑁䅁䅷䅁䭁乁䉳䅁䭁䍁䝑䅁䉁䅁䅁允䅁䅁䅯䉆䅁䅁杷允䅁䅁䅑䅁䑁䅁䅷䅁䭁䑁䉳䅁䭁佁䬴䅁䭁䥁䕕䅁䉁䅁䅁允䅁䅁䅕䅁䅁䥁㥁唹䵁䅉䅅䅁䕁䅁䅁睁䵁䅁䅁兂䅁䅁䅁睯做兑䅯权䅁䅁䅯眯䅅䅁䅅䅁䉁䅁䅁兂浂浚浚潚硙䅑杷允䅁䅁䅑䅁䑁䅁䅷䅁䭁䭁䉅䅁䭁䅁䅑䅁䭁䅁䅕䅁䉁䅁䅁允䅁䅁䅕䅁䅁䅁剋ざ䵅䅉䅅䅁䕁䅁䅁睁䵁䅁䅁权允䅁䅁权潄权䅁权瑂䅂䅁允䅁䅁䅅䅁佁䅁䄴䅁硁䑁䅣杌睁䑁䅍兏䅁䅁杷允䅁䅁䅑䅁䑁䅁䅷䅁䭁䉁䍳䅁䭁䅁䅑䅁䭁偁䈸䅁䉁䅁䅁允䅁䅁䅕䅁䅁偁朶歗䵅䅉䅅䅁䕁䅁䅁睁䵁䅁䅁权敁䅁䅁权潄权䅁权瑂䅂䅁允䅁䅁䅅䅁佁䅁䄴䅁硁䑁䅣杌㑁䑁䅁䅏䅁䅁杷允䅁䅁䅑䅁䑁䅁䅷䅁䭁佁䉅䅁䭁佁䭙䅁䭁䥁䕍䅁䉁䅁䅁允䅁䅁䄴䅄䅁䑁䅅杌硁䑁䅉免䅁䅁杷允䅁䅁䅑䅁䑁䅁䅷䅁䭁佁䈰䅁䭁佁䭣䅁䭁䝁䔸䅁䉁䅁䅁允䅁䅁䅕䑚晶㑔堲䕈䵁䅉䅅䅁䕁䅁䅁睁䵁䅁䅁权扁杁䅁权䭁䅁䅁权⽄允䅁允䅁䅁䅅䅁䙁䭁慁㥌欰療⽫䍄䉁䅁䅁䅂䅁䅁䅍䅄䅁䅁䅯睺䅍䅁䅯权䅁䅁䅯眯䅅䅁䅅䅁䉁䅁䅁兂瑁灳瘳㡰㕢睐杷允䅁䅁䅑䅁䑁䅁䅷䅁䭁佁䍅䅁䭁䅁䅑䅁䭁偁䈸䅁䉁䅁䅁允䅁䅁䅕䅁䅁临畴歬䵅䅉䅅䅁䕁䅁䅁睁䵁䅁䅁权䱃䅁䅁权䕁䅁䅁权䕁杁䅁允䅁䅁䅅䅁䙁䅁䅁䅁䭃䕈䈱䍄䉁䅁䅁䅂䅁䅁䅍䅄䅁䅁䅯儴䅉䅁䅯充䅁䅁䅯眯䅅䅁䅅䅁䉁䅁䅁杄啁䅁䅁杍㉁䑁䅁兎睁䑁䅁䅍睁䑁䅁䅁䵁䅉䅅䅁䕁䅁䅁睁䵁䅁䅁权㙃睁䅁权䭁䅁䅁权⽄允䅁允䅁䅁䅅䅁䙁䵁桵扒穢是⽉䍄䉁䅁䅁䅂䅁䅁䅍䅄䅁䅁䅯光䅁䅁䅯儷䅯䅁䅯睧䅑䅁䅅䅁䉁䅁䅁兂䥂㥬瑔䅲汲睐杷允䅁䅁䅑䅁䑁䅁䅷䅁䭁乁䉑䅁䭁佁䭣䅁䭁䡁䕅䅁䉁䅁䅁允䅁䅁䅕硫䕧杖㤵啑䵁䅉䅅䅁䕁䅁䅁睁䵁䅁䅁权乂睁䅁权剁䅁䅁权⽄允䅁允䅁䅁䅅䅁佁䉁䅑䅁㉁䑁䅫䅎㕁䑁䅕杍睁䑁䅍䅏䅁䅁杷允䅁䅁䅑䅁䑁䅁䅷䅁䭁䙁䅅䅁䭁䉁䜸䅁䭁䍁䝁䅁䉁䅁䅁允䅁䅁䅯兵䅫䅁杷允䅁䅁䅑䅁䑁䅁䅷䅁䭁䑁䉁䅁䭁䅁䅑䅁䭁䅁䍑䅁䉁䅁䅁允䅁䅁䅕䅁䅁䙁⼷啍䵅䅉䅅䅁䕁䅁䅁睁䵁䅁䅁权穁允䅁权湄权䅁权㥂䅂䅁允䅁䅁䅅䅁䙁䑁䥅䉲慸䌵䅰䍄䉁䅁䅁䅂䅁䅁䅍䅄䅁䅁䅯入䅅䅁䅯眵䅯䅁䅯兣䅑䅁䅅䅁䉁䅁䅁兂祃敮渫歸啳䅑杷允䅁䅁䅑䅁䑁䅁䅷䅁䭁䥁䑍䅁䭁䅁䅑䅁䭁偁䈸䅁䉁䅁䅁允䅁䅁䅕䅁䅁䅧剕歪䵅䅉䅅䅁䕁䅁䅁睁䵁䅁䅁权㍄䅁䅁权浄权䅁权䑃䅂䅁允䅁䅁䅅䅁佁䅁䅷䅁睁䍁䄴兎祁䑁䅑䅁䵁䅉䅅䅁䕁䅁䅁睁䵁䅁䅁权乂睁䅁权䭁䅁䅁权⽄允䅁允䅁䅁䅅䅁䙁偁卌坔光䅗䅚䍄䉁䅁䅁䅂䅁䅁䅍䅄䅁䅁䅯睚䅅䅁䅯儶䅯䅁䅯睧䅑䅁䅅䅁䉁䅁䅁兂䅁䅁䅁倵䅆兑杷允䅁䅁䅑䅁䑁䅁䅷䅁䭁佁䉕䅁䭁佁䭧䅁䭁䥁䕕䅁䉁䅁䅁允䅁䅁䄴杄䅁䑁䅅䅎畁䑁䅁兏㍁䅁䅁䍄䉁䅁䅁䅂䅁䅁䅍䅄䅁䅁䅯睫䅅䅁䅯允䅉䅁䅯睁䅉䅁䅅䅁䉁䅁䅁兂祂改䱤䥒䕄䅑杷允䅁䅁䅑䅁䑁䅁䅷䅁䭁乁䑑䅁䭁䉁䅅䅁䭁偁䈸䅁䉁䅁䅁允䅁䅁䄴䅆䅁䑁䅅䅍㉁䑁䅕兎硁䑁䅁䅍睁䅁䅁䍄䉁䅁䅁䅂䅁䅁䅍䅄䅁䅁䅯兌䅍䅁䅯充䅁䅁䅯眯䅅䅁䅅䅁䉁䅁䅁杄坁䅁䅁免硁䑁䅁免睁䑁䅁䅍睁䑁䅁䅍䅁䅁杷允䅁䅁䅑䅁䑁䅁䅷䅁䭁䉁䉕䅁䭁䅁䍅䅁䭁䅁䍕䅁䉁䅁䅁允䅁䅁䅕畬㙏浔啧唳䵁䅉䅅䅁䕁䅁䅁睁䵁䅁䅁权啄允䅁权瑄权䅁权㙂䅂䅁允䅁䅁䅅䅁䙁䙁㘶兓䍷㥋⽣䍄䉁䅁䅁䅂䅁䅁䅍䅄䅁䅁䅯䄱䅍䅁䅯权䅁䅁䅯眯䅅䅁䅅䅁䉁䅁䅁兂䱄啯㉗⼸㈳睶杷允䅁䅁䅑䅁䑁䅁䅷䅁䭁䱁䉁䅁䭁佁䭙䅁䭁佁䭷䅁䉁䅁䅁允䅁䅁䄴䅄䅁䑁䅁杌㑁䑁䅁兏䅁䅁杷允䅁䅁䅑䅁䑁䅁䅷䅁䭁䕁䑧䅁䭁䅁䅑䅁䭁偁䈸䅁䉁䅁䅁允䅁䅁䅕䅁䅁䑁浸ず䵅䅉䅅䅁䕁䅁䅁睁䵁䅁䅁权允䅁䅁权灄权䅁权瑂䅂䅁允䅁䅁䅅䅁䙁䅁䅁䅁奃睆䉲䍄䉁䅁䅁䅂䅁䅁䅍䅄䅁䅁䅯䅨䅁䅁䅯䅂䅁䅁䅯䅂䅉䅁䅅䅁䉁䅁䅁兂䅁䅁䅁㘵硸兑杷允䅁䅁䅑䅁䑁䅁䅷䅁䭁佁䑑䅁䭁䅁䅯䅁䭁偁䈸䅁䉁䅁䅁允䅁䅁䅕桙奂扏䥔ぅ䵁䅉䅅䅁䕁䅁䅁睁䵁䅁䅁权祁允䅁权煄权䅁权療䅂䅁允䅁䅁䅅䅁佁䅁䅷䅁睁䍁䄴兏硁䑁䅅䅁䵁䅉䅅䅁䕁䅁䅁睁䵁䅁䅁权時允䅁权瑄权䅁权㙂䅂䅁允䅁䅁䅅䅁䙁䑁積積積㥍⽍䍄䉁䅁䅁䅂䅁䅁䅍䅄䅁䅁䅯兩䅅䅁䅯朷䅯䅁䅯兢䅑䅁䅅䅁䉁䅁䅁兂䅁䅁䅁䕹䍎兑杷允䅁䅁䅑䅁䑁䅁䅷䅁䭁佁䉫䅁䭁佁䬰䅁䭁䥁䕕䅁䉁䅁䅁允䅁䅁䅕渷⽷噎㘶吵䴸䅉䅅䅁䕁䅁䅁睁䵁䅁䅁权䥂睁䅁权剁䅁䅁权⽄允䅁允䅁䅁䅅䅁佁䉁䅑䅁ㅁ䑁䅣杍睁䑁䅁䅍睁䑁䅁䅍䅁䅁杷允䅁䅁䅑䅁䑁䅁䅷䅁䭁䭁䅧䅁䭁佁䭯䅁䭁䡁䕁䅁䉁䅁䅁允䅁䅁䄴权䅁䑁䅁杌ぁ䑁䅕䅁䵁䅉䅅䅁䕁䅁䅁睁䵁䅁䅁权扂允䅁权湄权䅁权硂䅂䅁允䅁䅁䅅䅁䙁乁楅⼲⭬楱䅨䍄䉁䅁䅁䅂䅁䅁䅍䅄䅁䅁䅯儰䅅䅁䅯儷䅯䅁䅯䅣䅑䅁䅅䅁䉁䅁䅁兂摄䅊䉡啬癐睐杷允䅁䅁䅑䅁䑁䅁䅷䅁䭁䥁䍅䅁䭁䅁䅯䅁䭁偁䈸䅁䉁䅁䅁允䅁䅁䅕琸乊桙奂え䵁䅉䅅䅁䕁䅁䅁睁䵁䅁䅁权䩄䅁䅁权瑄权䅁权瑂䅂䅁允䅁䅁䅅䅁䙁䱁昶楇搯佊⽙䍄䉁䅁䅁䅂䅁䅁䅍䅄䅁䅁䅯儫䅅䅁䅯睈䅙䅁䅯䅉䅙䅁䅅䅁䉁䅁䅁权⽂䅃䅁䍄䉁䅁䅁䅂䅁䅁䅍䅄䅁䅁䅯材䅁䅁䅯朶䅯䅁䅯睧䅑䅁䅅䅁䉁䅁䅁杄䵁䅁䅁睍畁䑁䅉免㉁䅁䅁䍄䉁䅁䅁䅂䅁䅁䅍䅄䅁䅁䅯入䅅䅁䅯朷䅯䅁䅯睧䅑䅁䅅䅁䉁䅁䅁兂䅁䅁䅁䅫兕具杷允䅁䅁䅑䅁䑁䅁䅷䅁䭁䩁䑧䅁䭁䅁䅯䅁䭁偁䈸䅁䉁䅁䅁允䅁䅁䅕㑈牘払敧あ䵁䅉䅅䅁䑁䅁䅁睁䵁䅁䅁权煂䅁䅁权敁杂䅁允䅁䅁䅅䅁䭁䑁䩅䅁䵁䅉䅅䅁䕁䅁䅁睁䵁䅁䅁权杄䅁䅁权潄权䅁权䑃䅂䅁允䅁䅁䅅䅁佁䅁䅷䅁ㅁ䍁䄴免㕁䑁䅣䅁䵁䅉䅅䅁䕁䅁䅁睁䵁䅁䅁权㥃允䅁权灄权䅁权㥂䅂䅁允䅁䅁䅅䅁䙁䅁䅁䅁权䈸䉮䍄䉁䅁䅁䅂䅁䅁䅍䅄䅁䅁䅯䅋䅅䅁䅯䄶䅯䅁䅯来䅑䅁䅅䅁䉁䅁䅁权䡂䅁䅁䍄䉁䅁䅁睁䅁䅁䅍䅄䅁䅁䅯入䅁䅁䅯䅇䅙䅁䅅䅁䉁䅁䅁权㕁杂䅁䍄䉁䅁䅁睁䅁䅁䅍䅄䅁䅁䅯䅺䅅䅁䅯䅈䅙䅁䅅䅁䉁䅁䅁权獄杂䅁䍄䉁䅁䅁䅂䅁䅁䅍䅄䅁䅁䅯睵䅁䅁䅯朶䅯䅁䅯䅣䅑䅁䅅䅁䉁䅁䅁杄䵁䅁䅁䅍畁䑁䅍睎穁䅁䅁䍄䉁䅁䅁睁䅁䅁䅍䅄䅁䅁䅯䄵䅅䅁䅯䅈䅙䅁䅅䅁䉁䅁䅁权祁睂䅁䍄䉁䅁䅁䅂䅁䅁䅍䅄䅁䅁䅯睶䅁䅁䅯朷䅯䅁䅯睧䅑䅁䅅䅁䉁䅁䅁兂䅁䅁䅁䡁䙺䅷杷允䅁䅁䅑䅁䑁䅁䅷䅁䭁䡁䉷䅁䭁佁䭧䅁䭁䡁䕅䅁䉁䅁䅁允䅁䅁䄴杄䅁䑁䅍免畁䑁䅣䅏ㅁ䅁䅁䍄䉁䅁䅁䅂䅁䅁䅍䅄䅁䅁䅯克䅉䅁䅯权䅁䅁䅯眯䅅䅁䅅䅁䉁䅁䅁兂䑄匹捨な噉䅑杷允䅁䅁䅑䅁䑁䅁䅷䅁䭁䙁䈴䅁䭁佁䭫䅁䭁䥁䕕䅁䉁䅁䅁允䅁䅁䅕䅁䅁䭁睃ぁ䵅䅉䅅䅁䕁䅁䅁睁䵁䅁䅁权ㅄ允䅁权潄权䅁权睂䅂䅁允䅁䅁䅅䅁佁䅁䄴䅁硁䑁䅧杌㑁䑁䅫杍䅁䅁杷允䅁䅁䅑䅁䑁䅁䅷䅁䭁䍁䑅䅁䭁䉁䅅䅁䭁偁䈸䅁䉁䅁䅁允䅁䅁䄴杆䅁䑁䅑䅍硁䑁䅑䅍睁䑁䅁䅍睁䑁䅁䅁䵁䅉䅅䅁䕁䅁䅁睁䵁䅁䅁权浃䅁䅁权浄权䅁权獄权䅁允䅁䅁䅅䅁佁䅁䅯䅁硁䍁䄴䅍祁䅁䅁䍄䉁䅁䅁䅂䅁䅁䅍䅄䅁䅁䅯兢䅅䅁䅯儶䅯䅁䅯兢䅑䅁䅅䅁䉁䅁䅁兂䅁䅁䅁䩴塣兑杷允䅁䅁䅑䅁䑁䅁䅷䅁䭁䅁䉍䅁䭁䅁䅯䅁䭁䅁䍑䅁䉁䅁䅁允䅁䅁䅕歲桦桥畓䕁䵁䅉䅅䅁䕁䅁䅁睁䵁䅁䅁权浃睁䅁权䕁䅁䅁权⽄允䅁允䅁䅁䅅䅁䙁䅁䅁䅁敄嘲䉂䍄䉁䅁䅁睁䅁䅁䅍䅄䅁䅁䅯䅵䅁䅁䅯䅇䅙䅁䅅䅁䉁䅁䅁权䕂杂䅁䍄䉁䅁䅁䅂䅁䅁䅍䅄䅁䅁䅯兇䅁䅁䅯眶䅯䅁䅯兣䅑䅁䅅䅁䉁䅁䅁杄啁䅁䅁睍ぁ䑁䅙䅍穁䑁䅣䅍睁䑁䅁䅁䵁䅉䅅䅁䕁䅁䅁睁䵁䅁䅁权灁允䅁权浄权䅁权獄权䅁允䅁䅁䅅䅁佁䅁䅷䅁硁䍁䄴免㉁䑁䅧䅁䵁䅉䅅䅁䕁䅁䅁睁䵁䅁䅁权塄睁䅁权䕁䅁䅁权⽄允䅁允䅁䅁䅅䅁䭁䝁䍣䅁䵁䅉䅅䅁䕁䅁䅁睁䵁䅁䅁权敁睁䅁权䕁䅁䅁权⽄允䅁允䅁䅁䅅䅁䙁䅁䅁䅁㑂汬䈵䍄䉁䅁䅁䅂䅁䅁䅍䅄䅁䅁䅯兖䅁䅁䅯朵䅯䅁䅯䅣䅑䅁䅅䅁䉁䅁䅁杄䵁䅁䅁䅍畁䑁䅫睍㕁䅁䅁䍄䉁䅁䅁䅂䅁䅁䅍䅄䅁䅁䅯睴䅁䅁䅯充䅁䅁䅯兂䅁䅁䅅䅁䉁䅁䅁杄啁䅁䅁睎㉁䑁䅁䅍睁䑁䅁䅍睁䑁䅁䅁䵁䅉䅅䅁䕁䅁䅁睁䵁䅁䅁权ㅄ允䅁权畄权䅁权瑂䅂䅁允䅁䅁䅅䅁䙁䅁䅁䅁䅄晇䅸䍄䉁䅁䅁䅂䅁䅁䅍䅄䅁䅁䅯䅤䅁䅁䅯儶䅯䅁䅯兣䅑䅁䅅䅁䉁䅁䅁兂䅁䅁䅁䉍杕兑杷允䅁䅁䅑䅁䑁䅁䅷䅁䭁䱁䅉䅁䭁佁䭙䅁䭁䥁䕕䅁䉁䅁䅁允䅁䅁䄴䅄䅁䑁䅑杌睁䑁䅣杍䅁䅁杷允䅁䅁䅑䅁䑁䅁䅷䅁䭁䱁䅣䅁䭁佁䭯䅁䭁䡁䕯䅁䉁䅁䅁允䅁䅁䄴䅄䅁䑁䅁杌祁䑁䅍睎䅁䅁杷允䅁䅁䅑䅁䑁䅁䅷䅁䭁䡁䉍䅁䭁佁䭙䅁䭁䡁䕯䅁䉁䅁䅁允䅁䅁䄴䅄䅁䑁䅅杌祁䑁䅁睎䅁䅁杷允䅁䅁䅑䅁䑁䅁䅷䅁䭁䵁䄴䅁䭁佁䭫䅁䭁䝁䔸䅁䉁䅁䅁允䅁䅁䅕䅁䅁䡁癁商䵅䅉䅅䅁䕁䅁䅁睁䵁䅁䅁权晃杁䅁权䭁䅁䅁权⽄允䅁允䅁䅁䅅䅁䙁䥁䌯匹捨睪䅆䍄䉁䅁䅁䅂䅁䅁䅍䅄䅁䅁䅯杣䅉䅁䅯䅂䅁䅁䅯眯䅅䅁䅅䅁䉁䅁䅁兂䅁䅁䅃㑘印兑杷允䅁䅁䅍䅁䑁䅁䅷䅁䭁䑁䅉䅁䭁䉁䝷䅁䉁䅁䅁允䅁䅁䅯睥䅙䅁杷允䅁䅁䅑䅁䑁䅁䅷䅁䭁䡁䍉䅁䭁䅁䅯䅁䭁偁䈸䅁䉁䅁䅁允䅁䅁䅕⽺呤㘴扗ぃ䵁䅉䅅䅁䑁䅁䅁睁䵁䅁䅁权潄允䅁权奁杂䅁允䅁䅁䅅䅁䭁䉁䝫䅁䵁䅉䅅䅁䕁䅁䅁睁䵁䅁䅁权婁允䅁权潄权䅁权硂䅂䅁允䅁䅁䅅䅁佁䅁䄴䅁穁䑁䅫杌ぁ䑁䅙䅎䅁䅁杷允䅁䅁䅍䅁䑁䅁䅷䅁䭁䑁䉷䅁䭁䉁䜴䅁䉁䅁䅁允䅁䅁䅯䅰䅙䅁杷允䅁䅁䅑䅁䑁䅁䅷䅁䭁䉁䑙䅁䭁䉁䅅䅁䭁偁䈸䅁䉁䅁䅁允䅁䅁䄴杅䅁䑁䅧免睁䑁䅙睎睁䑁䅁䅍䅁䅁杷允䅁䅁䅑䅁䑁䅁䅷䅁䭁䕁䉁䅁䭁佁䬰䅁䭁䡁䕁䅁䉁䅁䅁允䅁䅁䅕余兘瑉㕶樴䴸䅉䅅䅁䕁䅁䅁睁䵁䅁䅁权時允䅁权灄权䅁权瑂䅂䅁允䅁䅁䅅䅁䙁䅁䅁䅁杄兔䉨䍄䉁䅁䅁䅂䅁䅁䅍䅄䅁䅁䅯睃䅅䅁䅯朷䅯䅁䅯兣䅑䅁䅅䅁䉁䅁䅁兂䅁䅁䅁䥉⼴具杷允䅁䅁䅑䅁䑁䅁䅷䅁䭁佁䉷䅁䭁佁䭫䅁䭁䡁䕅䅁䉁䅁䅁允䅁䅁䅕䅁䅁䥁で啁䵅䅉䅅䅁䕁䅁䅁睁䵁䅁䅁权坁睁䅁权䭁䅁䅁权⽄允䅁允䅁䅁䅅䅁䙁䥁䌯匹捨祺䅂䍄䉁䅁䅁䅂䅁䅁䅍䅄䅁䅁䅯睊䅅䅁䅯朶䅯䅁䅯睧䅑䅁䅅䅁䉁䅁䅁杄䵁䅁䅁䅍畁䑁䅣兎祁䅁䅁䍄䉁䅁䅁䅂䅁䅁䅍䅄䅁䅁䅯睪䅅䅁䅯眶䅯䅁䅯睧䅑䅁䅅䅁䉁䅁䅁杄啁䅁䅁兎睁䑁䅧免ㅁ䑁䅫䅎ㅁ䑁䅍䅁䵁䅉䅅䅁䕁䅁䅁睁䵁䅁䅁权偃䅁䅁权湄权䅁权䑃䅂䅁允䅁䅁䅅䅁䙁䥁䅐煹䙆桴䅒䍄䉁䅁䅁䅂䅁䅁䅍䅄䅁䅁䅯䅂䅅䅁䅯儶䅯䅁䅯兦䅑䅁䅅䅁䉁䅁䅁兂䅁䅁䅁䙧䝫兑杷允䅁䅁䅑䅁䑁䅁䅷䅁䭁䝁䉙䅁䭁佁䭯䅁䭁佁䭷䅁䉁䅁䅁允䅁䅁䄴䅄䅁䑁䅁杌ぁ䑁䅑䅏䅁䅁杷允䅁䅁䅑䅁䑁䅁䅷䅁䭁䍁䑕䅁䭁䅁䅯䅁䭁偁䈸䅁䉁䅁䅁允䅁䅁䅕䉵䘶ㄶ㑅ぅ䵁䅉䅅䅁䕁䅁䅁睁䵁䅁䅁权㑃允䅁权牄权䅁权瑂䅂䅁允䅁䅁䅅䅁佁䉁䅑䅁祁䑁䅉兎ㅁ䑁䅙䅍睁䑁䅁䅍䅁䅁杷允䅁䅁䅑䅁䑁䅁䅷䅁䭁䍁䐰䅁䭁䅁䅯䅁䭁偁䈸䅁䉁䅁䅁允䅁䅁䅕捺䵺䵺䵺樫䴸䅉䅅䅁䕁䅁䅁睁䵁䅁䅁权桁䅁䅁权牄权䅁权療䅂䅁允䅁䅁䅅䅁佁䉁䅉䅁ㅁ䑁䅣䅍睁䑁䅁䅍睁䑁䅁䅁䵁䅉䅅䅁䕁䅁䅁睁䵁䅁䅁权塃杁䅁权䕁䅁䅁权⽄允䅁允䅁䅁䅅䅁䙁䅁䅁䥁䥄塦䉆䍄䉁䅁䅁睁䅁䅁䅍䅄䅁䅁䅯儶䅁䅁䅯杇䅙䅁䅅䅁䉁䅁䅁权㥁杂䅁䍄䉁䅁䅁䅂䅁䅁䅍䅄䅁䅁䅯克䅁䅁䅯儶䅯䅁䅯兣䅑䅁䅅䅁䉁䅁䅁兂䅁䅁䅁䱳歧兑杷允䅁䅁䅑䅁䑁䅁䅷䅁䭁䵁䉅䅁䭁佁䭯䅁䭁䝁䔸䅁䉁䅁䅁允䅁䅁䄴䅄䅁䑁䅁杌硁䑁䅣䅏䅁䅁杷允䅁䅁䅑䅁䑁䅁䅷䅁䭁䍁䅷䅁䭁佁䭫䅁䭁䡁䕯䅁䉁䅁䅁允䅁䅁䅕䅁䅁䅁噃啂䵅䅉䅅䅁䕁䅁䅁睁䵁䅁䅁权扃允䅁权瑄权䅁权硂䅂䅁允䅁䅁䅅䅁䙁䅁䅁䅁䅁偁⽁䍄䉁䅁䅁䅂䅁䅁䅍䅄䅁䅁䅯兇䅁䅁䅯眶䅯䅁䅯睧䅑䅁䅅䅁䉁䅁䅁杄啁䅁䅁睍ぁ䑁䅙䅍睁䑁䅁䅍睁䑁䅁䅁䵁䅉䅅䅁䕁䅁䅁睁䵁䅁䅁权扃睁䅁权䕁䅁䅁权⽄允䅁允䅁䅁䅅䅁䙁䅁䅁䕁㕁㉣䉆䍄䉁䅁䅁䅂䅁䅁䅍䅄䅁䅁䅯睂䅅䅁䅯允䅉䅁䅯兂䅉䅁䅅䅁䉁䅁䅁兂歁⽕㉓㝃硲䅑杷允䅁䅁䅑䅁䑁䅁䅷䅁䭁䙁䉙䅁䭁佁䬰䅁䭁䥁䕍䅁䉁䅁䅁允䅁䅁䅕噎㘶兓䍷稶䴸䅉䅅䅁䑁䅁䅁睁䵁䅁䅁权灄䅁䅁权奁杂䅁允䅁䅁䅅䅁䭁䑁䜰䅁䵁䅉䅅䅁䕁䅁䅁睁䵁䅁䅁权敁䅁䅁权潄权䅁权䑃䅂䅁允䅁䅁䅅䅁佁䅁䄴䅁硁䑁䅙杌㑁䑁䅧兎䅁䅁杷允䅁䅁䅑䅁䑁䅁䅷䅁䭁䱁䅧䅁䭁佁䭧䅁䭁䝁䔰䅁䉁䅁䅁允䅁䅁䄴䅄䅁䑁䅍䅍畁䑁䅧睎䅁䅁杷允䅁䅁䅑䅁䑁䅁䅷䅁䭁䙁䄰䅁䭁佁䭧䅁䭁䡁䕅䅁䉁䅁䅁允䅁䅁䄴杄䅁䑁䅅䅏畁䑁䅑䅏ぁ䅁䅁䍄䉁䅁䅁䅂䅁䅁䅍䅄䅁䅁䅯兕䅁䅁䅯䄶䅯䅁䅯来䅑䅁䅅䅁䉁䅁䅁杄䵁䅁䅁睎畁䑁䅣杍ㅁ䅁䅁䍄䉁䅁䅁䅂䅁䅁䅍䅄䅁䅁䅯兪䅁䅁䅯儶䅯䅁䅯睢䅑䅁䅅䅁䉁䅁䅁兂䅁䅁䅁䕤汷兑杷允䅁䅁䅑䅁䑁䅁䅷䅁䭁佁䅣䅁䭁佁䭯䅁䭁䝁䔸䅁䉁䅁䅁允䅁䅁䄴䅄䅁䑁䅁杌硁䑁䅑睎䅁䅁杷允䅁䅁䅑䅁䑁䅁䅷䅁䭁䩁䑉䅁䭁䉁䅅䅁䭁偁䈸䅁䉁䅁䅁允䅁䅁䄴䅆䅁䑁䅍䅍㕁䑁䅙䅍睁䑁䅁䅍睁䅁䅁䍄䉁䅁䅁䅂䅁䅁䅍䅄䅁䅁䅯杒䅁䅁䅯眵䅯䅁䅯全䅑䅁䅅䅁䉁䅁䅁兂療潅䅐煹啅䅑杷允䅁䅁䅑䅁䑁䅁䅷䅁䭁䵁䈴䅁䭁佁䬰䅁䭁䡁䕯䅁䉁䅁䅁允䅁䅁䅕核洱㥓摭含䴸䅉䅅䅁䕁䅁䅁睁䵁䅁䅁权橂杁䅁权䭁䅁䅁权⽄允䅁允䅁䅁䅅䅁䙁䑁敖歵䵫杁䅨䍄䉁䅁䅁䅂䅁䅁䅍䅄䅁䅁䅯兕䅁䅁䅯朶䅯䅁䅯兦䅑䅁䅅䅁䉁䅁䅁杄䵁䅁䅁免畁䑁䅉李㕁䅁䅁䍄䉁䅁䅁䅂䅁䅁䅍䅄䅁䅁䅯䄲䅁䅁䅯儶䅯䅁䅯兦䅑䅁䅅䅁䉁䅁䅁兂䅁䅁䅁佉穯兑杷允䅁䅁䅑䅁䑁䅁䅷䅁䭁䩁䅕䅁䭁佁䭳䅁䭁䡁䕅䅁䉁䅁䅁允䅁䅁䄴杆䅁䑁䅅睍㍁䑁䅑䅍睁䑁䅁䅍睁䑁䅁䅁䵁䅉䅅䅁䕁䅁䅁睁䵁䅁䅁权䍂允䅁权䕁䅁䅁权䕁杁䅁允䅁䅁䅅䅁䙁䅁䅁䥁㑂䡱䉎䍄䉁䅁䅁䅂䅁䅁䅍䅄䅁䅁䅯其䅅䅁䅯眶䅯䅁䅯兣䅑䅁䅅䅁䉁䅁䅁杄啁䅁䅁李睁䑁䅫兎硁䑁䅕䅍祁䑁䅍䅁䵁䅉䅅䅁䕁䅁䅁睁䵁䅁䅁权坃杁䅁权䭁䅁䅁权⽄允䅁允䅁䅁䅅䅁䙁䡁焹䡶呓䉇䅚䍄䉁䅁䅁䅂䅁䅁䅍䅄䅁䅁䅯杄䅁䅁䅯朵䅯䅁䅯全䅑䅁䅅䅁䉁䅁䅁杄䵁䅁䅁䅍畁䑁䅧兎ぁ䅁䅁䍄䉁䅁䅁䅂䅁䅁䅍䅄䅁䅁䅯兹䅁䅁䅯儷䅯䅁䅯睧䅑䅁䅅䅁䉁䅁䅁兂㝂䭆䠵場歲睐杷允䅁䅁䅑䅁䑁䅁䅷䅁䭁佁䅣䅁䭁佁䭫䅁䭁佁䭷䅁䉁䅁䅁允䅁䅁䅕䅁䅁䙁㕄啃䵅䅉䅅䅁䕁䅁䅁睁䵁䅁䅁权䡃睁䅁权䭁䅁䅁权⽄允䅁允䅁䅁䅅䅁䙁䩁瑈䑦ㄸ楮䅚䍄䉁䅁䅁䅂䅁䅁䅍䅄䅁䅁䅯杅䅁䅁䅯儷䅯䅁䅯兣䅑䅁䅅䅁䉁䅁䅁兂坃㑑獴⼵㥶睐杷允䅁䅁䅑䅁䑁䅁䅷䅁䭁乁䅷䅁䭁佁䬴䅁䭁䝁䔸䅁䉁䅁䅁允䅁䅁䅕䅁䅁䅁坃商䵅䅉䅅䅁䕁䅁䅁睁䵁䅁䅁权乄杁䅁权䭁䅁䅁权⽄允䅁允䅁䅁䅅䅁䙁䭁䝪穓䩥剷䅆䍄䉁䅁䅁䅂䅁䅁䅍䅄䅁䅁䅯眵䅅䅁䅯朶䅯䅁䅯睢䅑䅁䅅䅁䉁䅁䅁杄䵁䅁䅁免畁䑁䅙杍㑁䅁䅁䍄䉁䅁䅁䅂䅁䅁䅍䅄䅁䅁䅯儶䅉䅁䅯权䅁䅁䅯眯䅅䅁䅅䅁䉁䅁䅁兂楂䙅㕧䵴䕧䅑杷允䅁䅁䅑䅁䑁䅁䅷䅁䭁䝁䅯䅁䭁佁䭯䅁䭁䝁䔰䅁䉁䅁䅁允䅁䅁䄴䅄䅁䑁䅁杌硁䑁䅙兎䅁䅁杷允䅁䅁䅑䅁䑁䅁䅷䅁䭁䑁䉣䅁䭁佁䭧䅁䭁䥁䕕䅁䉁䅁䅁允䅁䅁䄴杄䅁䑁䅑睎畁䑁䅙睍ぁ䅁䅁䍄䉁䅁䅁䅂䅁䅁䅍䅄䅁䅁䅯兖䅅䅁䅯眶䅯䅁䅯䄷䅯䅁䅅䅁䉁䅁䅁杄啁䅁䅁睍ㅁ䑁䅫睎ㅁ䑁䅅兏㑁䑁䅁䅁䵁䅉䅅䅁䕁䅁䅁睁䵁䅁䅁权䭄睁䅁权䕁䅁䅁权⽄允䅁允䅁䅁䅅䅁䙁䅁䅁䙁䝃湅䉖䍄䉁䅁䅁䅂䅁䅁䅍䅄䅁䅁䅯䅇䅍䅁䅯权䅁䅁䅯眯䅅䅁䅅䅁䉁䅁䅁兂偃癷潕䥘㘯睐杷允䅁䅁䅑䅁䑁䅁䅷䅁䭁䡁䅯䅁䭁佁䭣䅁䭁䝁䔰䅁䉁䅁䅁允䅁䅁䅕呦ㄸ牘䩰ぅ䵁䅉䅅䅁䕁䅁䅁睁䵁䅁䅁权摁允䅁权浄权䅁权㙂䅂䅁允䅁䅁䅅䅁佁䅁䅷䅁睁䍁䄴兏穁䑁䅧䅁䵁䅉䅅䅁䕁䅁䅁睁䵁䅁䅁权偂杁䅁权剁䅁䅁权⽄允䅁允䅁䅁䅅䅁佁䉁䅑䅁穁䑁䅉兏ㅁ䑁䅁䅍睁䑁䅁䅍䅁䅁杷允䅁䅁䅑䅁䑁䅁䅷䅁䭁乁䉫䅁䭁佁䭳䅁䭁䝁䔸䅁䉁䅁䅁允䅁䅁䄴䅆䅁䑁䅕李㕁䑁䅉李穁䑁䅁睎㉁䅁䅁䍄䉁䅁䅁䅂䅁䅁䅍䅄䅁䅁䅯杨䅉䅁䅯权䅁䅁䅯眯䅅䅁䅅䅁䉁䅁䅁兂㝂䭆䠵場ひ睐杷允䅁䅁䅑䅁䑁䅁䅷䅁䭁䍁䅳䅁䭁佁䬰䅁䭁䝁䔸䅁䉁䅁䅁允䅁䅁䅕䉯癯匳䝑吰䴸䅉䅅䅁䕁䅁䅁睁䵁䅁䅁权煂䅁䅁权潄权䅁权㥂䅂䅁允䅁䅁䅅䅁佁䅁䄴䅁㉁䑁䅁杌㉁䑁䅫睍䅁䅁杷允䅁䅁䅑䅁䑁䅁䅷䅁䭁䥁䉉䅁䭁佁䬴䅁䭁䥁䕍䅁䉁䅁䅁允䅁䅁䅕䅁䅁䵁坁䕅䵅䅉䅅䅁䕁䅁䅁睁䵁䅁䅁权䙁䅂䅁权䕁䅁䅁权⽄允䅁允䅁䅁䅅䅁䙁䅁䅁䅁睄䝇䈹䍄䉁䅁䅁䅂䅁䅁䅍䅄䅁䅁䅯䅣䅅䅁䅯朶䅯䅁䅯兢䅑䅁䅅䅁䉁䅁䅁杄䵁䅁䅁免畁䑁䅙䅎穁䅁䅁䍄䉁䅁䅁䅂䅁䅁䅍䅄䅁䅁䅯朴䅅䅁䅯充䅁䅁䅯兂䅁䅁䅅䅁䉁䅁䅁杄啁䅁䅁免睁䑁䅙䅍睁䑁䅁䅍睁䑁䅁䅁䵁䅉䅅䅁䕁䅁䅁睁䵁䅁䅁权牂杁䅁权剁䅁䅁权⽄允䅁允䅁䅁䅅䅁佁䉁䅑䅁祁䑁䅫䅎㉁䑁䅙李睁䑁䅁䅍䅁䅁杷允䅁䅁䅑䅁䑁䅁䅷䅁䭁乁䐰䅁䭁䅁䅑䅁䭁偁䈸䅁䉁䅁䅁允䅁䅁䅕䅁䅁䕁晳䕡䵅䅉䅅䅁䕁䅁䅁睁䵁䅁䅁权浄䅁䅁权瑄权䅁权療䅂䅁允䅁䅁䅅䅁䙁䙁㑋潈牘剕䅆䍄䉁䅁䅁䅂䅁䅁䅍䅄䅁䅁䅯睩䅅䅁䅯眶䅯䅁䅯睧䅑䅁䅅䅁䉁䅁䅁杄啁䅁䅁䅎㑁䑁䅣兏ぁ䑁䅕䅏㉁䑁䅑䅁䵁䅉䅅䅁䕁䅁䅁睁䵁䅁䅁权摄睁䅁权剁䅁䅁权⽄允䅁允䅁䅁䅅䅁佁䉁䅑䅁硁䑁䅍睎㍁䑁䅕兎㉁䑁䅣䅍䅁䅁杷允䅁䅁䅑䅁䑁䅁䅷䅁䭁䝁䅧䅁䭁佁䬰䅁䭁䡁䔰䅁䉁䅁䅁允䅁䅁䅕匰扌堫焵䑶䴸䅉䅅䅁䕁䅁䅁睁䵁䅁䅁权摄睁䅁权䭁䅁䅁权⽄允䅁允䅁䅁䅅䅁䙁䙁㘶兓䍷睋䄵䍄䉁䅁䅁䅂䅁䅁䅍䅄䅁䅁䅯䅎䅅䅁䅯䄶䅯䅁䅯来䅑䅁䅅䅁䉁䅁䅁杄佁䅁䅁杍ㅁ䍁䄴杍硁䑁䅍䅁䵁䅉䅅䅁䕁䅁䅁睁䵁䅁䅁权⭃䅁䅁权瑄权䅁权療䅂䅁允䅁䅁䅅䅁䙁乁橥䑣䬰㠱⽍䍄䉁䅁䅁䅂䅁䅁䅍䅄䅁䅁䅯杷䅅䅁䅯儷䅯䅁䅯来䅑䅁䅅䅁䉁䅁䅁兂瑂⼵灵搸乌睐杷允䅁䅁䅑䅁䑁䅁䅷䅁䭁䙁䑷䅁䭁䅁䅑䅁䭁偁䈸䅁䉁䅁䅁允䅁䅁䅕䅁䅁䥷晶す䵅䅉䅅䅁䕁䅁䅁睁䵁䅁䅁权剂䅁䅁权潄权䅁权䑃䅂䅁允䅁䅁䅅䅁佁䅁䅷䅁㕁䍁䄴免㕁䑁䅑䅁䵁䅉䅅䅁䕁䅁䅁睁䵁䅁䅁权䵂允䅁权煄权䅁权獄权䅁允䅁䅁䅅䅁䭁䕁䅣䅁䵁䅉䅅䅁䕁䅁䅁睁䵁䅁䅁权偁䅁䅁权䕁䅁䅁权䕁杁䅁允䅁䅁䅅䅁䙁䅁䅁䅁䕃湦䉆䍄䉁䅁䅁䅂䅁䅁䅍䅄䅁䅁䅯睏䅁䅁䅯䅂䅁䅁䅯䅂䅉䅁䅅䅁䉁䅁䅁兂䅁䅁䅁䥁䥨兑杷允䅁䅁䅑䅁䑁䅁䅷䅁䭁䙁䑷䅁䭁䅁䅯䅁䭁偁䈸䅁䉁䅁䅁允䅁䅁䅕報灪橊䥇啇䵁䅉䅅䅁䑁䅁䅁睁䵁䅁䅁权敁䅁䅁权奁杂䅁允䅁䅁䅅䅁䭁䑁䝫䅁䵁䅉䅅䅁䕁䅁䅁睁䵁䅁䅁权ぃ䅁䅁权瑄权䅁权療䅂䅁允䅁䅁䅅䅁䙁偁湃歸㍳敩⽕䍄䉁䅁䅁䅂䅁䅁䅍䅄䅁䅁䅯䅙䅅䅁䅯朵䅯䅁䅯睢䅑䅁䅅䅁䉁䅁䅁杄䭁䅁䅁免畁䑁䅙李䅁䅁杷允䅁䅁䅑䅁䑁䅁䅷䅁䭁乁䅍䅁䭁䉁䅅䅁䭁䅁䍑䅁䉁䅁䅁允䅁䅁䄴䅆䅁䑁䅉李㍁䑁䅅䅍睁䑁䅁䅍睁䅁䅁䍄䉁䅁䅁䅂䅁䅁䅍䅄䅁䅁䅯杫䅍䅁䅯权䅁䅁䅯眯䅅䅁䅅䅁䉁䅁䅁兂楂䙅㕧䕴塧䅑杷允䅁䅁䅑䅁䑁䅁䅷䅁䭁䑁䅙䅁䭁佁䭯䅁䭁䥁䕍䅁䉁䅁䅁允䅁䅁䄴䅄䅁䑁䅁杌㍁䑁䅅睍䅁䅁杷允䅁䅁䅑䅁䑁䅁䅷䅁䭁䵁䑍䅁䭁䉁䅅䅁䭁偁䈸䅁䉁䅁䅁允䅁䅁䄴䅆䅁䑁䅙兎睁䑁䅁䅍睁䑁䅁䅍睁䅁䅁䍄䉁䅁䅁䅂䅁䅁䅍䅄䅁䅁䅯䅁䅅䅁䅯眶䅯䅁䅯全䅑䅁䅅䅁䉁䅁䅁杄坁䅁䅁免硁䑁䅫兏㉁䑁䅕兏㕁䑁䅅杍䅁䅁杷允䅁䅁䅑䅁䑁䅁䅷䅁䭁䅁䕍䅁䭁䉁䅅䅁䭁偁䈸䅁䉁䅁䅁允䅁䅁䄴䅆䅁䑁䅉睍硁䑁䅅䅍睁䑁䅁䅍睁䅁䅁䍄䉁䅁䅁睁䅁䅁䅍䅄䅁䅁䅯睂䅁䅁䅯䅇䅙䅁䅅䅁䉁䅁䅁权䭂杂䅁䍄䉁䅁䅁䅂䅁䅁䅍䅄䅁䅁䅯䅺䅁䅁䅯儶䅯䅁䅯全䅑䅁䅅䅁䉁䅁䅁兂䅁䅁䅁䱷䭳兑杷允䅁䅁䅑䅁䑁䅁䅷䅁䭁䱁䉅䅁䭁佁䭫䅁䭁佁䭷䅁䉁䅁䅁允䅁䅁䅯睒䅁䅁杷允䅁䅁䅑䅁䑁䅁䅷䅁䭁䭁䅙䅁䭁佁䭫䅁䭁佁䭷䅁䉁䅁䅁允䅁䅁䅕䅁䅁䕁偃う䵅䅉䅅䅁䑁䅁䅁睁䵁䅁䅁权偁允䅁权慁杂䅁允䅁䅁䅅䅁䭁䙁䜴䅁䵁䅉䅅䅁䕁䅁䅁睁䵁䅁䅁权慁䅁䅁权䉁杁䅁权䍁杁䅁允䅁䅁䅅䅁䙁䅁䬹礸灊捰䅸䍄䉁䅁䅁䅂䅁䅁䅍䅄䅁䅁䅯八䅁䅁䅯眵䅯䅁䅯兢䅑䅁䅅䅁䉁䅁䅁兂䡂晁娱䭗剅䅑杷允䅁䅁䅑䅁䑁䅁䅷䅁䭁䝁䉧䅁䭁䅁䍅䅁䭁䅁䍕䅁䉁䅁䅁允䅁䅁䅕婎乹䡉㑡䔫䵁䅉䅅䅁䕁䅁䅁睁䵁䅁䅁权䑁䅁䅁权瑄权䅁权獄权䅁允䅁䅁䅅䅁䭁䕁䅣䅁䵁䅉䅅䅁䕁䅁䅁睁䵁䅁䅁权奁䅁䅁权牄权䅁权硂䅂䅁允䅁䅁䅅䅁佁䉁䅑䅁硁䑁䅑睎ㅁ䑁䅉睎穁䑁䅉睎䅁䅁杷允䅁䅁䅑䅁䑁䅁䅷䅁䭁偁䅕䅁䭁佁䭳䅁䭁䝁䔸䅁䉁䅁䅁允䅁䅁䄴杅䅁䑁䅅李㕁䑁䅉李睁䑁䅁䅍䅁䅁杷允䅁䅁䅑䅁䑁䅁䅷䅁䭁䙁䑙䅁䭁䉁䅅䅁䭁偁䈸䅁䉁䅁䅁允䅁䅁䄴杆䅁䑁䅅䅍祁䑁䅕䅍睁䑁䅁䅍睁䑁䅁䅁䵁䅉䅅䅁䑁䅁䅁睁䵁䅁䅁权婁允䅁权奁杂䅁允䅁䅁䅅䅁䭁䑁䝫䅁䵁䅉䅅䅁䕁䅁䅁睁䵁䅁䅁权坂睁䅁权䭁䅁䅁权⽄允䅁允䅁䅁䅅䅁䙁䍁捬㡪ㅌ䍡䅴䍄䉁䅁䅁䅂䅁䅁䅍䅄䅁䅁䅯䄴䅅䅁䅯眵䅯䅁䅯兢䅑䅁䅅䅁䉁䅁䅁兂㙄浦㡱䩤卍䅑杷允䅁䅁䅑䅁䑁䅁䅷䅁䭁䩁䉙䅁䭁佁䭧䅁䭁䡁䕅䅁䉁䅁䅁允䅁䅁䄴杄䅁䑁䅉杍畁䑁䅕睎ㅁ䅁䅁䍄䉁䅁䅁睁䅁䅁䅍䅄䅁䅁䅯杫䅅䅁䅯杈䅙䅁䅅䅁䉁䅁䅁权䙄睂䅁䍄䉁䅁䅁䅂䅁䅁䅍䅄䅁䅁䅯睓䅅䅁䅯眵䅯䅁䅯䅣䅑䅁䅅䅁䉁䅁䅁兂穁積積㝍灍䅑杷允䅁䅁䅑䅁䑁䅁䅷䅁䭁䝁䄸䅁䭁佁䬰䅁䭁䝁䔰䅁䉁䅁䅁允䅁䅁䅕䍑橈洰㙔稵䴸䅉䅅䅁䕁䅁䅁睁䵁䅁䅁权敄䅁䅁权浄权䅁权療䅂䅁允䅁䅁䅅䅁佁䅁䅷䅁硁䍁䄴杍㑁䑁䅉䅁䵁䅉䅅䅁䕁䅁䅁睁䵁䅁䅁权灂允䅁权畄权䅁权療䅂䅁允䅁䅁䅅䅁䙁䅁䅁䅁䥄樵䉒䍄䉁䅁䅁䅂䅁䅁䅍䅄䅁䅁䅯睬䅅䅁䅯充䅁䅁䅯兂䅁䅁䅅䅁䉁䅁䅁杄坁䅁䅁免穁䑁䅣䅍睁䑁䅁䅍睁䑁䅁䅍䅁䅁杷允䅁䅁䅑䅁䑁䅁䅷䅁䭁䑁䐰䅁䭁䅁䅯䅁䭁偁䈸䅁䉁䅁䅁允䅁䅁䅕㥉㕶浦㡱樹䴸䅉䅅䅁䕁䅁䅁睁䵁䅁䅁权㥂䅁䅁权䉁杁䅁权䙁杁䅁允䅁䅁䅅䅁䙁䥁睫婖䑶䵮䅬䍄䉁䅁䅁䅂䅁䅁䅍䅄䅁䅁䅯兮䅁䅁䅯儶䅯䅁䅯全䅑䅁䅅䅁䉁䅁䅁兂䅁䅁䅁䍷乷兑杷允䅁䅁䅑䅁䑁䅁䅷䅁䭁䱁䅁䅁䭁佁䭳䅁䭁䡁䔰䅁䉁䅁䅁允䅁䅁䄴杅䅁䑁䅍䅏穁䑁䅅睍㍁䑁䅁䅏䅁䅁杷允䅁䅁䅑䅁䑁䅁䅷䅁䭁偁䉯䅁䭁佁䭣䅁䭁䥁䕍䅁䉁䅁䅁允䅁䅁䅕免睄㘳硵歇䵁䅉䅅䅁䕁䅁䅁睁䵁䅁䅁权㕁允䅁权煄权䅁权䑃䅂䅁允䅁䅁䅅䅁佁䅁䅷䅁睁䍁䄴免㉁䑁䅍䅁䵁䅉䅅䅁䕁䅁䅁睁䵁䅁䅁权佁睁䅁权䭁䅁䅁权⽄允䅁允䅁䅁䅅䅁䙁䩁奍䙂余晌⽉䍄䉁䅁䅁䅂䅁䅁䅍䅄䅁䅁䅯睫䅁䅁䅯朷䅯䅁䅯䅣䅑䅁䅅䅁䉁䅁䅁兂䅁䅁䅁䉣流具杷允䅁䅁䅑䅁䑁䅁䅷䅁䭁䵁䉑䅁䭁佁䭳䅁䭁佁䭷䅁䉁䅁䅁允䅁䅁䄴䅆䅁䑁䅅䅎硁䑁䅅免ぁ䑁䅕兎㉁䅁䅁䍄䉁䅁䅁䅂䅁䅁䅍䅄䅁䅁䅯杺䅍䅁䅯䅂䅁䅁䅯眯䅅䅁䅅䅁䉁䅁䅁兂䅁䅁䅁㤷匹兑杷允䅁䅁䅍䅁䑁䅁䅷䅁䭁䙁䉅䅁䭁䉁䜴䅁䉁䅁䅁允䅁䅁䅯兖䅫䅁杷允䅁䅁䅑䅁䑁䅁䅷䅁䭁䩁䅣䅁䭁佁䭣䅁䭁䥁䕕䅁䉁䅁䅁允䅁䅁䅕㑈牘払敪啊䵁䅉䅅䅁䕁䅁䅁睁䵁䅁䅁权䥂䅁䅁权煄权䅁权䑃䅂䅁允䅁䅁䅅䅁佁䅁䅷䅁硁䍁䄴睎睁䑁䅧䅁䵁䅉䅅䅁䕁䅁䅁睁䵁䅁䅁权佄睁䅁权剁䅁䅁权⽄允䅁允䅁䅁䅅䅁佁䉁䅉䅁ㅁ䑁䅑免睁䑁䅁䅍睁䑁䅁䅁䵁䅉䅅䅁䕁䅁䅁睁䵁䅁䅁权噁䅁䅁权牄权䅁权硂䅂䅁允䅁䅁䅅䅁佁䉁䅑䅁硁䑁䅍䅏㍁䑁䅧䅏ㅁ䑁䅕兎䅁䅁杷允䅁䅁䅑䅁䑁䅁䅷䅁䭁䵁䐴䅁䭁䅁䅯䅁䭁偁䈸䅁䉁䅁䅁允䅁䅁䅕扉祂䩡瑆歈䵁䅉䅅䅁䑁䅁䅁睁䵁䅁䅁权慃䅁䅁权捁杂䅁允䅁䅁䅅䅁䭁䙁䝫䅁䵁䅉䅅䅁䑁䅁䅁睁䵁䅁䅁权婄䅁䅁权慁杂䅁允䅁䅁䅅䅁䭁䑁䜴䅁䵁䅉䅅䅁䕁䅁䅁睁䵁䅁䅁权䩃䅁䅁权灄权䅁权䑃䅂䅁允䅁䅁䅅䅁䙁䅁䅁䅁䅃充䉒䍄䉁䅁䅁䅂䅁䅁䅍䅄䅁䅁䅯兎䅍䅁䅯权䅁䅁䅯眯䅅䅁䅅䅁䉁䅁䅁兂牁硨婢牺祣䅑杷允䅁䅁䅍䅁䑁䅁䅷䅁䭁䭁䅯䅁䭁䉁䝷䅁䉁䅁䅁允䅁䅁䅯睥䅙䅁杷允䅁䅁䅑䅁䑁䅁䅷䅁䭁䩁䉅䅁䭁佁䭧䅁䭁䡁䕯䅁䉁䅁䅁允䅁䅁䄴杄䅁䑁䅍䅏畁䑁䅫李硁䅁䅁䍄䉁䅁䅁䅂䅁䅁䅍䅄䅁䅁䅯䅲䅁䅁䅯眶䅯䅁䅯兦䅑䅁䅅䅁䉁䅁䅁杄啁䅁䅁免㕁䑁䅑李ぁ䑁䅍䅎ㅁ䑁䅉䅁䵁䅉䅅䅁䕁䅁䅁睁䵁䅁䅁权祂允䅁权湄权䅁权獄权䅁允䅁䅁䅅䅁䙁䩁奍䙂余晌⽯䍄䉁䅁䅁䅂䅁䅁䅍䅄䅁䅁䅯睰䅍䅁䅯权䅁䅁䅯眯䅅䅁䅅䅁䉁䅁䅁兂㉃⼸唳䝥浫䅑杷允䅁䅁䅑䅁䑁䅁䅷䅁䭁䙁䅫䅁䭁佁䭙䅁䭁䝁䔰䅁䉁䅁䅁允䅁䅁䄴䅄䅁䑁䅁杌ㅁ䑁䅍䅎䅁䅁杷允䅁䅁䅑䅁䑁䅁䅷䅁䭁䕁䑫䅁䭁䉁䅅䅁䭁偁䈸䅁䉁䅁䅁允䅁䅁䄴䅆䅁䑁䅫免祁䑁䅉李㕁䑁䅁李祁䅁䅁䍄䉁䅁䅁睁䅁䅁䅍䅄䅁䅁䅯杮䅅䅁䅯䅊䅙䅁䅅䅁䉁䅁䅁权㍃权䅁䍄䉁䅁䅁䅂䅁䅁䅍䅄䅁䅁䅯兔䅁䅁䅯眵䅯䅁䅯兢䅑䅁䅅䅁䉁䅁䅁兂䕂㉩湺㘫敫䅑杷允䅁䅁䅑䅁䑁䅁䅷䅁䭁䕁䅧䅁䭁佁䭫䅁䭁䡁䕅䅁䉁䅁䅁允䅁䅁䅕䅁䅁䩁湒商䵅䅉䅅䅁䕁䅁䅁睁䵁䅁䅁权䭃䅁䅁权潄权䅁权獄权䅁允䅁䅁䅅䅁佁䅁䄴䅁祁䑁䅁杌穁䑁䅑杍䅁䅁杷允䅁䅁䅑䅁䑁䅁䅷䅁䭁偁䉍䅁䭁佁䭯䅁䭁䡁䕅䅁䉁䅁䅁允䅁䅁䄴䅄䅁䑁䅉杌㕁䑁䅉免䅁䅁杷允䅁䅁䅑䅁䑁䅁䅷䅁䭁䩁䅁䅁䭁佁䬴䅁䭁䝁䔰䅁䉁䅁䅁允䅁䅁䅕䅁䅁䅁歂問䵅䅉䅅䅁䕁䅁䅁睁䵁䅁䅁权㍃䅁䅁权潄权䅁权䑃䅂䅁允䅁䅁䅅䅁佁䅁䄴䅁ㅁ䑁䅧杌ぁ䑁䅁李䅁䅁杷允䅁䅁䅑䅁䑁䅁䅷䅁䭁䭁䐴䅁䭁䅁䅑䅁䭁偁䈸䅁䉁䅁䅁允䅁䅁䅕䅁䅁䭁䝚䕓䵅䅉䅅䅁䕁䅁䅁睁䵁䅁䅁权䙃允䅁权煄权䅁权獄权䅁允䅁䅁䅅䅁䭁䕁䅣䅁䵁䅉䅅䅁䕁䅁䅁睁䵁䅁䅁权畃睁䅁权剁䅁䅁权⽄允䅁允䅁䅁䅅䅁佁䉁䅉䅁㍁䑁䅙䅍睁䑁䅁䅍睁䑁䅁䅁䵁䅉䅅䅁䕁䅁䅁睁䵁䅁䅁权䡁允䅁权晁杂䅁权杁杂䅁允䅁䅁䅅䅁䭁䙁䤸䅁䵁䅉䅅䅁䕁䅁䅁睁䵁䅁䅁权䝄杁䅁权䭁䅁䅁权⽄允䅁允䅁䅁䅅䅁䙁䱁穢搯㑒剡䅬䍄䉁䅁䅁䅂䅁䅁䅍䅄䅁䅁䅯児䅅䅁䅯儷䅯</t>
  </si>
  <si>
    <t>䅁䅯来䅑䅁䅅䅁䉁䅁䅁兂㕁䵴㉨灶䬫睐杷允䅁䅁䅑䅁䑁䅁䅷䅁䭁䡁䅉䅁䭁佁䭯䅁䭁佁䭷䅁䉁䅁䅁允䅁䅁䄴䅄䅁䑁䅁杌ぁ䑁䅫睍䅁䅁杷允䅁䅁䅑䅁䑁䅁䅷䅁䭁䅁䌰䅁䭁䅁䅯䅁䭁偁䈸䅁䉁䅁䅁允䅁䅁䅕䅄牉硨婢樳䴸䅉䅅䅁䑁䅁䅁睁䵁䅁䅁权桃允䅁权奁杂䅁允䅁䅁䅅䅁䭁䑁䝫䅁䵁䅉䅅䅁䕁䅁䅁睁䵁䅁䅁权歄允䅁权潄权䅁权睂䅂䅁允䅁䅁䅅䅁佁䅁䄴䅁㉁䑁䅫杌㕁䑁䅕睍䅁䅁杷允䅁䅁䅑䅁䑁䅁䅷䅁䭁䩁䉫䅁䭁䉁䜸䅁䭁䍁䝁䅁䉁䅁䅁允䅁䅁䅯睭䅙䅁杷允䅁䅁䅑䅁䑁䅁䅷䅁䭁䵁䅣䅁䭁佁䭧䅁䭁䡁䕯䅁䉁䅁䅁允䅁䅁䄴杄䅁䑁䅅李畁䑁䅣杍祁䅁䅁䍄䉁䅁䅁䅂䅁䅁䅍䅄䅁䅁䅯杊䅉䅁䅯䅂䅁䅁䅯眯䅅䅁䅅䅁䉁䅁䅁兂䅁䅁䅃敊䩚兑杷允䅁䅁䅑䅁䑁䅁䅷䅁䭁䵁䍣䅁䭁䅁䅑䅁䭁偁䈸䅁䉁䅁䅁允䅁䅁䅕䅁䅁䭁剏歖䵅䅉䅅䅁䕁䅁䅁睁䵁䅁䅁权睂允䅁权牄权䅁权睂䅂䅁允䅁䅁䅅䅁佁䉁䅑䅁㕁䑁䅫杍睁䑁䅁䅍睁䑁䅁䅍䅁䅁杷允䅁䅁䅑䅁䑁䅁䅷䅁䭁䭁䉣䅁䭁佁䬴䅁䭁䝁䔰䅁䉁䅁䅁允䅁䅁䅕䅁䅁䝁灄啎䵅䅉䅅䅁䕁䅁䅁睁䵁䅁䅁权畃允䅁权瑄权䅁权睂䅂䅁允䅁䅁䅅䅁䙁䩁䕺䱉祂佡⽫䍄䉁䅁䅁䅂䅁䅁䅍䅄䅁䅁䅯睤䅉䅁䅯权䅁䅁䅯眯䅅䅁䅅䅁䉁䅁䅁兂㕂匶硙佃灷䅑杷允䅁䅁䅑䅁䑁䅁䅷䅁䭁䙁䄴䅁䭁佁䭯䅁䭁䝁䔰䅁䉁䅁䅁允䅁䅁䄴䅄䅁䑁䅁杌硁䑁䅙睎䅁䅁杷允䅁䅁䅑䅁䑁䅁䅷䅁䭁䱁䅫䅁䭁佁䭣䅁䭁䝁䔰䅁䉁䅁䅁允䅁䅁䅕㑋坣挲㌷啃䵁䅉䅅䅁䕁䅁䅁睁䵁䅁䅁权汄䅁䅁权湄权䅁权䙃䅂䅁允䅁䅁䅅䅁䙁䩁瑈䑦ㄸ杘䄱䍄䉁䅁䅁䅂䅁䅁䅍䅄䅁䅁䅯权䅅䅁䅯䅂䅁䅁䅯兂䅁䅁䅅䅁䉁䅁䅁兂䅁䅁䅁䑓湊兑杷允䅁䅁䅑䅁䑁䅁䅷䅁䭁䱁䉉䅁䭁佁䬰䅁䭁䡁䔰䅁䉁䅁䅁允䅁䅁䅕剖氱穸汆吳䴸䅉䅅䅁䕁䅁䅁睁䵁䅁䅁权䡄杁䅁权剁䅁䅁权⽄允䅁允䅁䅁䅅䅁佁䉁䅑䅁ぁ䑁䅅䅍祁䑁䅁䅍睁䑁䅁䅍䅁䅁杷允䅁䅁䅍䅁䑁䅁䅷䅁䭁䅁䅧䅁䭁䍁䝙䅁䉁䅁䅁允䅁䅁䄴杂䅁䑁䅫李䅁䅁杷允䅁䅁䅑䅁䑁䅁䅷䅁䭁䉁䅳䅁䭁佁䭙䅁䭁佁䭷䅁䉁䅁䅁允䅁䅁䄴䅄䅁䑁䅅杌硁䑁䅅杍䅁䅁杷允䅁䅁䅑䅁䑁䅁䅷䅁䭁乁䅍䅁䭁佁䭙䅁䭁䡁䔰䅁䉁䅁䅁允䅁䅁䄴䅄䅁䑁䅁杌㕁䑁䅫䅏䅁䅁杷允䅁䅁䅑䅁䑁䅁䅷䅁䭁䡁䍣䅁䭁䅁䅑䅁䭁偁䈸䅁䉁䅁䅁允䅁䅁䅕䅁䅁䴰楚䕣䵅䅉䅅䅁䑁䅁䅁睁䵁䅁䅁权䍄䅁䅁权流杂䅁允䅁䅁䅅䅁佁䅁䅷䅁㑁䑁䅧杌硁䑁䅅䅁䵁䅉䅅䅁䕁䅁䅁睁䵁䅁䅁权ㅂ䅁䅁权煄权䅁权瑂䅂䅁允䅁䅁䅅䅁佁䅁䅷䅁睁䍁䄴杍㕁䑁䅕䅁䵁䅉䅅䅁䕁䅁䅁睁䵁䅁䅁权畁允䅁权潄权䅁权瑂䅂䅁允䅁䅁䅅䅁佁䅁䄴䅁穁䑁䅣杌㍁䑁䅑睎䅁䅁杷允䅁䅁䅑䅁䑁䅁䅷䅁䭁䅁䕧䅁䭁䉁䅅䅁䭁偁䈸䅁䉁䅁䅁允䅁䅁䄴䅆䅁䑁䅉兎ㅁ䑁䅅李㕁䑁䅁䅍睁䅁䅁䍄䉁䅁䅁睁䅁䅁䅍䅄䅁䅁䅯睶䅁䅁䅯䅇䅙䅁䅅䅁䉁䅁䅁权灁杂䅁䍄䉁䅁䅁䅂䅁䅁䅍䅄䅁䅁䅯杪䅅䅁䅯眶䅯䅁䅯䄷䅯䅁䅅䅁䉁䅁䅁杄十䅁䅁䅎㑁䑁䅁睎ぁ䑁䅕兏穁䅁䅁䍄䉁䅁䅁䅂䅁䅁䅍䅄䅁䅁䅯睦䅁䅁䅯朶䅯䅁䅯䅣䅑䅁䅅䅁䉁䅁䅁杄䵁䅁䅁䅍畁䑁䅕䅎祁䅁䅁䍄䉁䅁䅁䅂䅁䅁䅍䅄䅁䅁䅯杈䅅䅁䅯眶䅯䅁䅯来䅑䅁䅅䅁䉁䅁䅁杄啁䅁䅁䅎㉁䑁䅅李睁䑁䅁杍硁䑁䅕䅁䵁䅉䅅䅁䕁䅁䅁睁䵁䅁䅁权婂杁䅁权䕁䅁䅁权⽄允䅁允䅁䅁䅅䅁䙁䅁䅁䅁㑁浵䉤䍄䉁䅁䅁䅂䅁䅁䅍䅄䅁䅁䅯睶䅁䅁䅯䄶䅯䅁䅯兦䅑䅁䅅䅁䉁䅁䅁杄䭁䅁䅁䅎畁䑁䅕杍䅁䅁杷允䅁䅁䅑䅁䑁䅁䅷䅁䭁䭁䉁䅁䭁佁䭯䅁䭁䥁䕍䅁䉁䅁䅁允䅁䅁䄴䅄䅁䑁䅁杌ㅁ䑁䅫兏䅁䅁杷允䅁䅁䅑䅁䑁䅁䅷䅁䭁佁䉅䅁䭁佁䭯䅁䭁䡁䕅䅁䉁䅁䅁允䅁䅁䄴䅄䅁䑁䅁杌㑁䑁䅙睎䅁䅁杷允䅁䅁䅑䅁䑁䅁䅷䅁䭁䡁䅕䅁䭁佁䭣䅁䭁䥁䕍䅁䉁䅁䅁允䅁䅁䅕䭆䠵場啱歆䵁䅉䅅䅁䕁䅁䅁睁䵁䅁䅁权婂杁䅁权剁䅁䅁权⽄允䅁允䅁䅁䅅䅁佁䉁䅑䅁祁䑁䅕兎睁䑁䅁䅍睁䑁䅁䅍䅁䅁杷允䅁䅁䅑䅁䑁䅁䅷䅁䭁偁䉍䅁䭁佁䭫䅁䭁䡁䕯䅁䉁䅁䅁允䅁䅁䅕䅁䅁䭁桂䕈䵅䅉䅅䅁䕁䅁䅁睁䵁䅁䅁权煁睁䅁权䕁䅁䅁权⽄允䅁允䅁䅁䅅䅁䙁䅁䅁䥁䍂湌䉒䍄䉁䅁䅁䅂䅁䅁䅍䅄䅁䅁䅯兩䅁䅁䅯䄶䅯䅁䅯来䅑䅁䅅䅁䉁䅁䅁杄佁䅁䅁杍睁䍁䄴䅎ぁ䑁䅅䅁䵁䅉䅅䅁䕁䅁䅁睁䵁䅁䅁权扃允䅁权瑄权䅁权㙂䅂䅁允䅁䅁䅅䅁䙁乁乎桙奂敏⽷䍄䉁䅁䅁䅂䅁䅁䅍䅄䅁䅁䅯睲䅁䅁䅯䄶䅯䅁䅯全䅑䅁䅅䅁䉁䅁䅁杄佁䅁䅁免㕁䍁䄴䅍ㅁ䑁䅣䅁䵁䅉䅅䅁䕁䅁䅁睁䵁䅁䅁权煁睁䅁权䭁䅁䅁权⽄允䅁允䅁䅁䅅䅁䙁䅁䅁䅁䅁䅁䅚䍄䉁䅁䅁䅂䅁䅁䅍䅄䅁䅁䅯兪䅍䅁䅯䅂䅁䅁䅯眯䅅䅁䅅䅁䉁䅁䅁兂䅁䅁䅁眹楖兑杷允䅁䅁䅑䅁䑁䅁䅷䅁䭁䉁䅳䅁䭁佁䭳䅁䭁䥁䕕䅁䉁䅁䅁允䅁䅁䄴䅆䅁䑁䅕睍ぁ䑁䅕兏㉁䑁䅁䅍睁䅁䅁䍄䉁䅁䅁䅂䅁䅁䅍䅄䅁䅁䅯睗䅁䅁䅯眵䅯䅁䅯兣䅑䅁䅅䅁䉁䅁䅁兂偄ㄹ橐婰瑳䅑杷允䅁䅁䅑䅁䑁䅁䅷䅁䭁乁䅷䅁䭁䉁䜸䅁䭁䍁䝁䅁䉁䅁䅁允䅁䅁䅯杈䅯䅁杷允䅁䅁䅑䅁䑁䅁䅷䅁䭁䥁䐰䅁䭁䅁䅯䅁䭁偁䈸䅁䉁䅁䅁允䅁䅁䅕〰椱䙅㕧啁䵁䅉䅅䅁䕁䅁䅁睁䵁䅁䅁权卂䅁䅁权灄权䅁权療䅂䅁允䅁䅁䅅䅁䙁䅁䅁䅁杄楮䉤䍄䉁䅁䅁䅂䅁䅁䅍䅄䅁䅁䅯睺䅁䅁䅯朶䅯䅁䅯䅣䅑䅁䅅䅁䉁䅁䅁杄䵁䅁䅁䅍畁䑁䅉杍祁䅁䅁䍄䉁䅁䅁䅂䅁䅁䅍䅄䅁䅁䅯术䅅䅁䅯朷䅯䅁䅯来䅑䅁䅅䅁䉁䅁䅁兂䅁䅁䅁䩁剑兑杷允䅁䅁䅑䅁䑁䅁䅷䅁䭁䅁䑁䅁䭁䅁䅯䅁䭁偁䈸䅁䉁䅁䅁允䅁䅁䅯睚䅉䅁杷允䅁䅁䅑䅁䑁䅁䅷䅁䭁䍁䈴䅁䭁佁䬰䅁䭁䡁䕯䅁䉁䅁䅁允䅁䅁䅕呦ㄸ牘䩰䐱䴸䅉䅅䅁䕁䅁䅁睁䵁䅁䅁权䍁睁䅁权剁䅁䅁权⽄允䅁允䅁䅁䅅䅁佁䉁䅙䅁祁䑁䅅杍硁䑁䅣兎睁䑁䅁䅍睁䅁䅁䍄䉁䅁䅁䅂䅁䅁䅍䅄䅁䅁䅯具䅁䅁䅯朵䅯䅁䅯䄷䅯䅁䅅䅁䉁䅁䅁杄䵁䅁䅁䅍畁䑁䅙李㑁䅁䅁䍄䉁䅁䅁䅂䅁䅁䅍䅄䅁䅁䅯眰䅁䅁䅯朷䅯䅁䅯䄷䅯䅁䅅䅁䉁䅁䅁兂䅁䅁䅁乧瑘䅷杷允䅁䅁䅑䅁䑁䅁䅷䅁䭁䉁䈰䅁䭁佁䭣䅁䭁佁䭷䅁䉁䅁䅁允䅁䅁䅕〳丫㉬匴歌䵁䅉䅅䅁䕁䅁䅁睁䵁䅁䅁权奄允䅁权牄权䅁权瑂䅂䅁允䅁䅁䅅䅁佁䉁䅙䅁ぁ䑁䅍䅍祁䑁䅁䅍睁䑁䅁䅍睁䅁䅁䍄䉁䅁䅁䅂䅁䅁䅍䅄䅁䅁䅯䅣䅍䅁䅯权䅁䅁䅯眯䅅䅁䅅䅁䉁䅁䅁兂獄払敧敨㕶睐杷允䅁䅁䅑䅁䑁䅁䅷䅁䭁䭁䑅䅁䭁䅁䅑䅁䭁偁䈸䅁䉁䅁䅁允䅁䅁䅕䅁䅁佁⭈䕑䵅䅉䅅䅁䕁䅁䅁睁䵁䅁䅁权坂䅁䅁权䭁䅁䅁权䙁䅁䅁允䅁䅁䅅䅁䙁䙁偹癷潕䍘䅎䍄䉁䅁䅁䅂䅁䅁䅍䅄䅁䅁䅯䅤䅁䅁䅯䄶䅯䅁䅯兣䅑䅁䅅䅁䉁䅁䅁杄䵁䅁䅁睍㕁䍁䄴䅍ㅁ䅁䅁䍄䉁䅁䅁䅂䅁䅁䅍䅄䅁䅁䅯䅰䅁䅁䅯儶䅯䅁䅯䄷䅯䅁䅅䅁䉁䅁䅁兂䅁䅁䅁䍳潍兑杷允䅁䅁䅑䅁䑁䅁䅷䅁䭁䕁䉅䅁䭁佁䭧䅁䭁佁䭷䅁䉁䅁䅁允䅁䅁䄴杄䅁䑁䅑李畁䑁䅧睎ぁ䅁䅁䍄䉁䅁䅁䅂䅁䅁䅍䅄䅁䅁䅯杳䅅䅁䅯儶䅯䅁䅯睧䅑䅁䅅䅁䉁䅁䅁兂䅁䅁䅁䅫奣兑杷允䅁䅁䅑䅁䑁䅁䅷䅁䭁佁䉅䅁䭁佁䬴䅁䭁䝁䔸䅁䉁䅁䅁允䅁䅁䅕䅁䅁䥁硁〹䵁䅉䅅䅁䕁䅁䅁睁䵁䅁䅁权桁䅁䅁权瑄权䅁权睂䅂䅁允䅁䅁䅅䅁䙁䭁乸景乕⬹⽁䍄䉁䅁䅁䅂䅁䅁䅍䅄䅁䅁䅯䅑䅁䅁䅯䅂䅁䅁䅯兂䅁䅁䅅䅁䉁䅁䅁兂䅁䅁䅁晶牒兑杷允䅁䅁䅑䅁䑁䅁䅷䅁䭁䕁䑁䅁䭁䉁䅅䅁䭁偁䈸䅁䉁䅁䅁允䅁䅁䄴䅆䅁䑁䅅䅍ㅁ䑁䅉睎㉁䑁䅁䅍睁䅁䅁䍄䉁䅁䅁䅂䅁䅁䅍䅄䅁䅁䅯䅹䅁䅁䅯朵䅯䅁䅯来䅑䅁䅅䅁䉁䅁䅁杄䵁䅁䅁免畁䑁䅍杍ぁ䅁䅁䍄䉁䅁䅁䅂䅁䅁䅍䅄䅁䅁䅯䅆䅍䅁䅯权䅁䅁䅯眯䅅䅁䅅䅁䉁䅁䅁兂⽂牡へ硫䉧䅑杷允䅁䅁䅍䅁䑁䅁䅷䅁䭁䍁䉣䅁䭁䉁䝧䅁䉁䅁䅁允䅁䅁䅯䅦䅙䅁杷允䅁䅁䅑䅁䑁䅁䅷䅁䭁䝁䉁䅁䭁佁䬰䅁䭁䝁䔸䅁䉁䅁䅁允䅁䅁䅕㥏倹婪畤樷䴸䅉䅅䅁䕁䅁䅁睁䵁䅁䅁权⭂允䅁权畄权䅁权睂䅂䅁允䅁䅁䅅䅁䙁䅁䅁䅁䵂䉧䉖䍄䉁䅁䅁䅂䅁䅁䅍䅄䅁䅁䅯其䅍䅁䅯权䅁䅁䅯眯䅅䅁䅅䅁䉁䅁䅁兂摁浗㝑㠳朸䅑杷允䅁䅁䅑䅁䑁䅁䅷䅁䭁乁䅯䅁䭁佁䬰䅁䭁䡁䕁䅁䉁䅁䅁允䅁䅁䅕余兘瑉㕶樴䴸䅉䅅䅁䕁䅁䅁睁䵁䅁䅁权䅃睁䅁权剁䅁䅁权⽄允䅁允䅁䅁䅅䅁佁䉁䅙䅁祁䑁䅫睎睁䑁䅁䅍睁䑁䅁䅍睁䅁䅁䍄䉁䅁䅁䅂䅁䅁䅍䅄䅁䅁䅯条䅅䅁䅯睈䅙䅁䅯䅉䅙䅁䅅䅁䉁䅁䅁权兂权䅁䍄䉁䅁䅁䅂䅁䅁䅍䅄䅁䅁䅯䅮䅅䅁䅯朵䅯䅁䅯睧䅑䅁䅅䅁䉁䅁䅁杄䵁䅁䅁免畁䑁䅧䅏硁䅁䅁䍄䉁䅁䅁䅂䅁䅁䅍䅄䅁䅁䅯杳䅉䅁䅯䅂䅁䅁䅯眯䅅䅁䅅䅁䉁䅁䅁兂䅁䅁䅁䐹啨兑杷允䅁䅁䅍䅁䑁䅁䅷䅁䭁偁䅣䅁䭁䉁䝯䅁䉁䅁䅁允䅁䅁䅯睷䅙䅁杷允䅁䅁䅑䅁䑁䅁䅷䅁䭁乁䉍䅁䭁佁䭯䅁䭁䡁䔰䅁䉁䅁䅁允䅁䅁䄴䅄䅁䑁䅅杌㕁䑁䅫兎䅁䅁杷允䅁䅁䅑䅁䑁䅁䅷䅁䭁䍁䉑䅁䭁佁䭣䅁䭁䡁䕯䅁䉁䅁䅁允䅁䅁䅕潂噇㑑獴啂䵁䅉䅅䅁䕁䅁䅁睁䵁䅁䅁权㙃允䅁权灄权䅁权瑂䅂䅁允䅁䅁䅅䅁䙁䅁䅁䅁䅄免䉨䍄䉁䅁䅁䅂䅁䅁䅍䅄䅁䅁䅯杅䅉䅁䅯䅂䅁䅁䅯眯䅅䅁䅅䅁䉁䅁䅁兂䅁䅁䅁椵噸兑杷允䅁䅁䅑䅁䑁䅁䅷䅁䭁䙁䄴䅁䭁佁䭯䅁䭁䡁䕅䅁䉁䅁䅁允䅁䅁䄴䅄䅁䑁䅁杌硁䑁䅙杍䅁䅁杷允䅁䅁䅑䅁䑁䅁䅷䅁䭁䵁䄰䅁䭁佁䭙䅁䭁䝁䔰䅁䉁䅁䅁允䅁䅁䄴䅄䅁䑁䅅杌穁䑁䅁杍䅁䅁杷允䅁䅁䅑䅁䑁䅁䅷䅁䭁䍁䑁䅁䭁䅁䅑䅁䭁偁䈸䅁䉁䅁䅁允䅁䅁䅕䅁䅁䑧卉䕓䵅䅉䅅䅁䑁䅁䅁睁䵁䅁䅁权坂䅁䅁权捁杂䅁允䅁䅁䅅䅁䭁䍁䡍䅁䵁䅉䅅䅁䑁䅁䅁睁䵁䅁䅁权潄允䅁权流杂䅁允䅁䅁䅅䅁佁䅁䅷䅁ㅁ䑁䅑杌硁䑁䅅䅁䵁䅉䅅䅁䕁䅁䅁睁䵁䅁䅁权穁允䅁权畄权䅁权㙂䅂䅁允䅁䅁䅅䅁䙁䅁䅁䅁歁祋䉆䍄䉁䅁䅁䅂䅁䅁䅍䅄䅁䅁䅯睶䅅䅁䅯儷䅯䅁䅯来䅑䅁䅅䅁䉁䅁䅁兂㥁瑃橥䑣㈳睐杷允䅁䅁䅑䅁䑁䅁䅷䅁䭁䱁䐸䅁䭁䉁䅅䅁䭁偁䈸䅁䉁䅁䅁允䅁䅁䄴䅆䅁䑁䅍䅎ぁ䑁䅁䅏㉁䑁䅁杍硁䅁䅁䍄䉁䅁䅁睁䅁䅁䅍䅄䅁䅁䅯杂䅁䅁䅯杊䅙䅁䅅䅁䉁䅁䅁杄䵁䅁䅁䅏ㅁ䍁䄴䅍㍁䅁䅁䍄䉁䅁䅁䅂䅁䅁䅍䅄䅁䅁䅯睕䅁䅁䅯儷䅯䅁䅯兦䅑䅁䅅䅁䉁䅁䅁兂汄䌰扌堫洷睐杷允䅁䅁䅑䅁䑁䅁䅷䅁䭁䵁䉁䅁䭁佁䭙䅁䭁䥁䕍䅁䉁䅁䅁允䅁䅁䄴䅄䅁䑁䅅杌ㅁ䑁䅫兎䅁䅁杷允䅁䅁䅑䅁䑁䅁䅷䅁䭁佁䍯䅁䭁䅁䅯䅁䭁偁䈸䅁䉁䅁䅁允䅁䅁䅕㘴扗䍸睃䕇䵁䅉䅅䅁䕁䅁䅁睁䵁䅁䅁权睁允䅁权湄权䅁权䙃䅂䅁允䅁䅁䅅䅁䙁䩁戸䩩啳村䅆䍄䉁䅁䅁睁䅁䅁䅍䅄䅁䅁䅯杋䅅䅁䅯䅇䅙䅁䅅䅁䉁䅁䅁权䅂杂䅁䍄䉁䅁䅁䅂䅁䅁䅍䅄䅁䅁䅯克䅅䅁䅯儶䅯䅁䅯全䅑䅁䅅䅁䉁䅁䅁兂䅁䅁䅁䕣㕦䅷杷允䅁䅁䅑䅁䑁䅁䅷䅁䭁䅁䅙䅁䭁佁䭧䅁䭁䡁䔰䅁䉁䅁䅁允䅁䅁䄴杄䅁䑁䅙䅍畁䑁䅕免㑁䅁䅁䍄䉁䅁䅁䅂䅁䅁䅍䅄䅁䅁䅯兢䅁䅁䅯眶䅯䅁䅯兦䅑䅁䅅䅁䉁䅁䅁杄坁䅁䅁免㍁䑁䅧李硁䑁䅑兎㉁䑁䅙䅍䅁䅁杷允䅁䅁䅑䅁䑁䅁䅷䅁䭁䵁䅑䅁䭁䅁䍅䅁䭁䅁䍕䅁䉁䅁䅁允䅁䅁䅕䅱煩噊正〲䵁䅉䅅䅁䕁䅁䅁睁䵁䅁䅁权偃䅁䅁权畄权䅁权療䅂䅁允䅁䅁䅅䅁䙁䅁䅁䅁杁硡䉄䍄䉁䅁䅁䅂䅁䅁䅍䅄䅁䅁䅯眹䅉䅁䅯充䅁䅁䅯眯䅅䅁䅅䅁䉁䅁䅁杄坁䅁䅁免㍁䑁䅅李睁䑁䅁䅍睁䑁䅁䅍䅁䅁杷允䅁䅁䅑䅁䑁䅁䅷䅁䙁䅁䅁䕁䕄ㅐ䉂权剁䅁䅁权⽄允䅁允䅁䅁䅅䅁佁䉁䅑䅁硁䑁䅧睍睁䑁䅁䅍睁䑁䅁䅍䅁䅁杷允䅁䅁䅑䅁䑁䅁䅷䅁䭁䝁䅧䅁䭁佁䭧䅁䭁䡁䔰䅁䉁䅁䅁允䅁䅁䄴䅄䅁䑁䅅䅏畁䑁䅫睎䅁䅁杷允䅁䅁䅑䅁䑁䅁䅷䅁䭁䩁䅧䅁䭁䉁䜸䅁䭁䍁䝁䅁䉁䅁䅁允䅁䅁䅯睍䅙䅁杷允䅁䅁䅑䅁䑁䅁䅷䅁䭁䝁䄰䅁䭁佁䭳䅁䭁䡁䕁䅁䉁䅁䅁允䅁䅁䄴杆䅁䑁䅅睎硁䑁䅣李祁䑁䅙䅎祁䑁䅑䅁䵁䅉䅅䅁䕁䅁䅁睁䵁䅁䅁权敄䅁䅁权剁䅁䅁权䙁䅁䅁允䅁䅁䅅䅁佁䉁䅑䅁祁䑁䅕睍ㅁ䑁䅁䅍睁䑁䅁䅍䅁䅁杷允䅁䅁䅑䅁䑁䅁䅷䅁䭁䡁䑳䅁䭁䅁䅑䅁䭁偁䈸䅁䉁䅁䅁允䅁䅁䅕䅁䅁偁浩啚䵅䅉䅅䅁䕁䅁䅁睁䵁䅁䅁权䱁允䅁权煄权䅁权療䅂䅁允䅁䅁䅅䅁䭁䕁䅣䅁䵁䅉䅅䅁䑁䅁䅁睁䵁䅁䅁权潄䅁䅁权歁杂䅁允䅁䅁䅅䅁䭁䥁偫䅁䵁䅉䅅䅁䕁䅁䅁睁䵁䅁䅁权䙂䅁䅁权瑄权䅁权療䅂䅁允䅁䅁䅅䅁䙁䅁坒楄礲普⽅䍄䉁䅁䅁䅂䅁䅁䅍䅄䅁䅁䅯䅰䅍䅁䅯䅂䅁䅁䅯眯䅅䅁䅅䅁䉁䅁䅁兂䅁䅁䅁煍扎兑杷允䅁䅁䅑䅁䑁䅁䅷䅁䭁䙁䅳䅁䭁佁䬴䅁䭁䥁䕍䅁䉁䅁䅁允䅁䅁䅕䅁䅁䱁剸䕑䵅䅉䅅䅁䕁䅁䅁睁䵁䅁䅁权㑃䅁䅁权畄权䅁权瑂䅂䅁允䅁䅁䅅䅁䙁䅁䅁䅁䥄䉩䈱䍄䉁䅁䅁䅂䅁䅁䅍䅄䅁䅁䅯䅳䅅䅁䅯儷䅯䅁䅯兢䅑䅁䅅䅁䉁䅁䅁兂䥂場啯歲穦睐杷允䅁䅁䅑䅁䑁䅁䅷䅁䭁䵁䑷䅁䭁䅁䅯䅁䭁偁䈸䅁䉁䅁䅁允䅁䅁䅕へ㍳啩䅇䕎䵁䅉䅅䅁䕁䅁䅁睁䵁䅁䅁权晄允䅁权浄权䅁权䑃䅂䅁允䅁䅁䅅䅁佁䅁䅷䅁硁䍁䄴杍㍁䑁䅣䅁䵁䅉䅅䅁䕁䅁䅁睁䵁䅁䅁权噁䅁䅁权潄权䅁权㙂䅂䅁允䅁䅁䅅䅁佁䅁䅯䅁祁䑁䅣杌㍁䅁䅁䍄䉁䅁䅁䅂䅁䅁䅍䅄䅁䅁䅯䅡䅁䅁䅯朶䅯䅁䅯兢䅑䅁䅅䅁䉁䅁䅁杄䵁䅁䅁䅍畁䑁䅕睍穁䅁䅁䍄䉁䅁䅁䅂䅁䅁䅍䅄䅁䅁䅯睓䅅䅁䅯䄶䅯䅁䅯兦䅑䅁䅅䅁䉁䅁䅁杄佁䅁䅁杍ㅁ䍁䄴李穁䑁䅍䅁䵁䅉䅅䅁䕁䅁䅁睁䵁䅁䅁权䵄允䅁权牄权䅁权䙃䅂䅁允䅁䅁䅅䅁佁䉁䅑䅁穁䑁䅑䅍ぁ䑁䅕睍㕁䑁䅕免䅁䅁杷允䅁䅁䅑䅁䑁䅁䅷䅁䭁乁䉷䅁䭁佁䬴䅁䭁䡁䕅䅁䉁䅁䅁允䅁䅁䅕䅁䅁䍁杪ぢ䵅䅉䅅䅁䑁䅁䅁睁䵁䅁䅁权㥃允䅁权歁杂䅁允䅁䅁䅅䅁䭁䕁兕䅁䵁䅉䅅䅁䕁䅁䅁睁䵁䅁䅁权呃睁䅁权剁䅁䅁权⽄允䅁允䅁䅁䅅䅁佁䉁䅑䅁穁䑁䅍䅏穁䑁䅁䅍睁䑁䅁䅍䅁䅁杷允䅁䅁䅑䅁䑁䅁䅷䅁䭁䡁䅅䅁䭁佁䭙䅁䭁䝁䔸䅁䉁䅁䅁允䅁䅁䄴䅄䅁䑁䅅杌穁䑁䅧䅏䅁䅁杷允䅁䅁䅑䅁䑁䅁䅷䅁䭁䵁䑧䅁䭁䉁䅅䅁䭁偁䈸䅁䉁䅁䅁允䅁䅁䄴杆䅁䑁䅉杍ㅁ䑁䅧䅍睁䑁䅁䅍睁䑁䅁䅁䵁䅉䅅䅁䕁䅁䅁睁䵁䅁䅁权煂䅁䅁权灄权䅁权㥂䅂䅁允䅁䅁䅅䅁䙁䅁䅁䅁杄剏䉎䍄䉁䅁䅁䅂䅁䅁䅍䅄䅁䅁䅯杸䅅䅁䅯朵䅯䅁䅯䄷䅯䅁䅅䅁䉁䅁䅁权䡂䅁䅁䍄䉁䅁䅁䅂䅁䅁䅍䅄䅁䅁䅯䄳䅅䅁䅯朶䅯䅁䅯兦䅑䅁䅅䅁䉁䅁䅁杄䵁䅁䅁杍畁䑁䅑兏ㅁ䅁䅁䍄䉁䅁䅁䅂䅁䅁䅍䅄䅁䅁䅯䅰䅉䅁䅯充䅁䅁䅯眯䅅䅁䅅䅁䉁䅁䅁杄啁䅁䅁免ぁ䑁䅙杍ぁ䑁䅙䅍睁䑁䅁䅁䵁䅉䅅䅁䕁䅁䅁睁䵁䅁䅁权㉂䅁䅁权湄权䅁权䙃䅂䅁允䅁䅁䅅䅁䙁䩁奍䙂余呄䅰䍄䉁䅁䅁䅂䅁䅁䅍䅄䅁䅁䅯䅌䅅䅁䅯䄶䅯䅁䅯来䅑䅁䅅䅁䉁䅁䅁杄佁䅁䅁免ㅁ䍁䄴䅎㕁䑁䅉䅁䵁䅉䅅䅁䕁䅁䅁睁䵁䅁䅁权捂允䅁权浄权䅁权㥂䅂䅁允䅁䅁䅅䅁佁䅁䅷䅁硁䍁䄴兏㕁䑁䅅䅁䵁䅉䅅䅁䕁䅁䅁睁䵁䅁䅁权杂允䅁权䕁䅁䅁权䙁䅁䅁允䅁䅁䅅䅁䙁䅁䅁䥁䙁㑒䉖䍄䉁䅁䅁䅂䅁䅁䅍䅄䅁䅁䅯䅰䅉䅁䅯权䅁䅁䅯眯䅅䅁䅅䅁䉁䅁䅁兂⭄䠱灪橊硅䅑杷允䅁䅁䅑䅁䑁䅁䅷䅁䭁佁䈰䅁䭁佁䭧䅁䭁䡁䕁䅁䉁䅁䅁允䅁䅁䄴杄䅁䑁䅉睍畁䑁䅕免㍁䅁䅁䍄䉁䅁䅁䅂䅁䅁䅍䅄䅁䅁䅯睡䅍䅁䅯充䅁䅁䅯眯䅅䅁䅅䅁䉁䅁䅁杄坁䅁䅁免祁䑁䅍兎睁䑁䅁䅍睁䑁䅁䅍䅁䅁杷允䅁䅁䅍䅁䑁䅁䅷䅁䭁䕁䉍䅁䭁䉁䝯䅁䉁䅁䅁允䅁䅁䅯兌䅙䅁杷允䅁䅁䅑䅁䑁䅁䅷䅁䭁䱁䉉䅁䭁佁䬰䅁䭁䥁䕕䅁䉁䅁䅁允䅁䅁䅕癡〲湤娶稱䴸䅉䅅䅁䕁䅁䅁睁䵁䅁䅁权䵂睁䅁权䕁䅁䅁权⽄允䅁允䅁䅁䅅䅁䙁䅁䅁䭁㕂䭲䉆䍄䉁䅁䅁䅂䅁䅁䅍䅄䅁䅁䅯党䅁䅁䅯朶䅯䅁䅯兦䅑䅁䅅䅁䉁䅁䅁杄䵁䅁䅁䅍畁䑁䅑睎ぁ䅁䅁䍄䉁䅁䅁䅂䅁䅁䅍䅄䅁䅁䅯䄯䅁䅁䅯权䅁䅁䅯䅂䅉䅁䅅䅁䉁䅁䅁兂㉃⼸唳佥⭮睐杷允䅁䅁䅑䅁䑁䅁䅷䅁䭁䑁䉳䅁䭁佁䭧䅁䭁䡁䕁䅁䉁䅁䅁允䅁䅁䄴䅄䅁䑁䅕杌睁䑁䅙睎䅁䅁杷允䅁䅁䅑䅁䑁䅁䅷䅁䭁䥁䉧䅁䭁佁䭣䅁䭁䡁䕅䅁䉁䅁䅁允䅁䅁䅕敢㝦晱午啉䵁䅉䅅䅁䕁䅁䅁睁䵁䅁䅁权婁睁䅁权剁䅁䅁权⽄允䅁允䅁䅁䅅䅁佁䉁䅑䅁硁䑁䅫睍ㅁ䑁䅁䅍睁䑁䅁䅍䅁䅁杷允䅁䅁䅑䅁䑁䅁䅷䅁䭁䩁䅍䅁䭁佁䭙䅁䭁䝁䔰䅁䉁䅁䅁允䅁䅁䄴䅄䅁䑁䅅杌ㅁ䑁䅣䅎䅁䅁杷允䅁䅁䅑䅁䑁䅁䅷䅁䭁䵁䉷䅁䭁佁䭯䅁䭁䥁䕕䅁䉁䅁䅁允䅁䅁䄴䅄䅁䑁䅉杌穁䑁䅧李䅁䅁杷允䅁䅁䅑䅁䑁䅁䅷䅁䭁䝁䄴䅁䭁佁䬰䅁䭁䡁䕁䅁䉁䅁䅁允䅁䅁䅕㘶楒穵楅稴䴸䅉䅅䅁䕁䅁䅁睁䵁䅁䅁权㕁允䅁权煄权䅁权䙃䅂䅁允䅁䅁䅅䅁佁䅁䅷䅁睁䍁䄴免ㅁ䑁䅧䅁䵁䅉䅅䅁䕁䅁䅁睁䵁䅁䅁权呁睁䅁权剁䅁䅁权⽄允䅁允䅁䅁䅅䅁佁䉁䅑䅁硁䑁䅑䅎㕁䑁䅁䅍睁䑁䅁䅍䅁䅁杷允䅁䅁䅑䅁䑁䅁䅷䅁䭁䕁䅁䅁䭁佁䭯䅁䭁佁䭷䅁䉁䅁䅁允䅁䅁䄴䅄䅁䑁䅁杌穁䑁䅅兏䅁䅁杷允䅁䅁䅑䅁䑁䅁䅷䅁䭁䥁䈰䅁䭁佁䭯䅁䭁䥁䕍䅁䉁䅁䅁允䅁䅁䄴䅄䅁䑁䅁杌㍁䑁䅉杍䅁䅁杷允䅁䅁䅑䅁䑁䅁䅷䅁䭁䥁䉣䅁䭁佁䬰䅁䭁䥁䕍䅁䉁䅁䅁允䅁䅁䅕癱午坔光䐲䴸䅉䅅䅁䕁䅁䅁睁䵁䅁䅁权䵂䅁䅁权牄权䅁权㥂䅂䅁允䅁䅁䅅䅁佁䉁䅑䅁硁䑁䅉䅏祁䑁䅫李硁䑁䅁兎䅁䅁杷允䅁䅁䅑䅁䑁䅁䅷䅁䭁佁䅉䅁䭁佁䭧䅁䭁䡁䔰䅁䉁䅁䅁允䅁䅁䄴䅄䅁䑁䅉杌祁䑁䅑睍䅁䅁杷允䅁䅁䅑䅁䑁䅁䅷䅁䭁䍁䅳䅁䭁佁䭯䅁䭁䥁䕍䅁䉁䅁䅁允䅁䅁䄴䅄䅁䑁䅁杌ぁ䑁䅧杍䅁䅁杷允䅁䅁䅑䅁䑁䅁䅷䅁䭁䥁䄴䅁䭁佁䭙䅁䭁䥁䕕䅁䉁䅁䅁允䅁䅁䄴权䅁䑁䅅杌睁䑁䅣䅁䵁䅉䅅䅁䕁䅁䅁睁䵁䅁䅁权䕃睁䅁权剁䅁䅁权⽄允䅁允䅁䅁䅅䅁佁䉁䅑䅁㍁䑁䅙䅎睁䑁䅁䅍睁䑁䅁䅍䅁䅁杷允䅁䅁䅑䅁䑁䅁䅷䅁䭁䥁䅧䅁䭁佁䬰䅁䭁䥁䕕䅁䉁䅁䅁允䅁䅁䅕捣偱伸煘吰䴸䅉䅅䅁䕁䅁䅁睁䵁䅁䅁权䩃允䅁权潄权䅁权䑃䅂䅁允䅁䅁䅅䅁佁䅁䄴䅁硁䑁䅫杌硁䑁䅁睍䅁䅁杷允䅁䅁䅑䅁䑁䅁䅷䅁䭁䭁䌴䅁䭁䉁䅅䅁䭁偁䈸䅁䉁䅁䅁允䅁䅁䄴䅆䅁䑁䅅䅎ㅁ䑁䅁杍ㅁ䑁䅁䅍睁䅁䅁䍄䉁䅁䅁䅂䅁䅁䅍䅄䅁䅁䅯兲䅁䅁䅯朵䅯䅁䅯来䅑䅁䅅䅁䉁䅁䅁杄䵁䅁䅁免畁䑁䅁䅎硁䅁䅁䍄䉁䅁䅁䅂䅁䅁䅍䅄䅁䅁䅯䅖䅍䅁䅯䅂䅁䅁䅯眯䅅䅁䅅䅁䉁䅁䅁兂䅁䅁䅁浅潤兑杷允䅁䅁䅑䅁䑁䅁䅷䅁䭁䝁䅣䅁䭁佁䭣䅁䭁䝁䔰䅁䉁䅁䅁允䅁䅁䅕㡧䭄啯㉕䕈䵁䅉䅅䅁䕁䅁䅁睁䵁䅁䅁权啂允䅁权湄权䅁权㙂䅂䅁允䅁䅁䅅䅁䙁䭁睒児塲祙䅎䍄䉁䅁䅁䅂䅁䅁䅍䅄䅁䅁䅯䅖䅍䅁䅯权䅁䅁䅯眯䅅䅁䅅䅁䉁䅁䅁兂牁硨婢発䥣䅑杷允䅁䅁䅑䅁䑁䅁䅷䅁䭁䕁䅅䅁䭁佁䭯䅁䭁䥁䕍䅁䉁䅁䅁允䅁䅁䄴䅄䅁䑁䅁杌ぁ䑁䅕䅎䅁䅁杷允䅁䅁䅑䅁䑁䅁䅷䅁䭁䥁䑯䅁䭁䉁䅅䅁䭁偁䈸䅁䉁䅁䅁允䅁䅁䄴䅆䅁䑁䅉䅎穁䑁䅉䅏睁䑁䅁䅍睁䅁䅁䍄䉁䅁䅁䅂䅁䅁䅍䅄䅁䅁䅯杓䅁䅁䅯眶䅯䅁䅯来䅑䅁䅅䅁䉁䅁䅁杄十䅁䅁䅏㍁䑁䅅杍㍁䑁䅣免祁䅁䅁䍄䉁䅁䅁䅂䅁䅁䅍䅄䅁䅁䅯兺䅅䅁䅯朷䅯䅁䅯䄷䅯䅁䅅䅁䉁䅁䅁兂䅁䅁䅁䉁䉣具杷允䅁䅁䅑䅁䑁䅁䅷䅁䭁䙁䄰䅁䭁佁䭣䅁䭁䡁䕯䅁䉁䅁䅁允䅁䅁䅕䵱䱚㑎䉬䕇䵁䅉䅅䅁䕁䅁䅁睁䵁䅁䅁权時䅁䅁权潄权䅁权瑂䅂䅁允䅁䅁䅅䅁佁䅁䄴䅁穁䑁䅁杌㕁䑁䅣䅎䅁䅁杷允䅁䅁䅑䅁䑁䅁䅷䅁䭁偁䉉䅁䭁佁䭙䅁䭁䝁䔸䅁䉁䅁䅁允䅁䅁䄴䅄䅁䑁䅅杌睁䑁䅫䅎䅁䅁杷允䅁䅁䅍䅁䑁䅁䅷䅁䭁䙁䅕䅁䭁䉁䝷䅁䉁䅁䅁允䅁䅁䅯睘䅣䅁杷允䅁䅁䅑䅁䑁䅁䅷䅁䭁䥁䅅䅁䭁佁䭙䅁䭁䥁䕍䅁䉁䅁䅁允䅁䅁䄴䅄䅁䑁䅅杌㉁䑁䅧兏䅁䅁杷允䅁䅁䅑䅁䑁䅁䅷䅁䭁偁䄸䅁䭁佁䭙䅁䭁䡁䔰䅁䉁䅁䅁允䅁䅁䅯睒䅁䅁杷允䅁䅁䅑䅁䑁䅁䅷䅁䭁䭁䉧䅁䭁佁䬰䅁䭁䝁䔰䅁䉁䅁䅁允䅁䅁䅕〳丫㉬匴稲䴸䅉䅅䅁䕁䅁䅁睁䵁䅁䅁权䭃睁䅁权䭁䅁䅁权⽄允䅁允䅁䅁䅅䅁䙁䱁昶楇搯䅊䅖䍄䉁䅁䅁䅂䅁䅁䅍䅄䅁䅁䅯杲䅅䅁䅯充䅁䅁䅯兂䅁䅁䅅䅁䉁䅁䅁杄啁䅁䅁杍㉁䑁䅅李㕁䑁䅧䅍睁䑁䅁䅁䵁䅉䅅䅁䕁䅁䅁睁䵁䅁䅁权㝁䅁䅁权煄权䅁权睂䅂䅁允䅁䅁䅅䅁佁䅁䅷䅁硁䍁䄴免㉁䑁䅙䅁䵁䅉䅅䅁䕁䅁䅁睁䵁䅁䅁权䝃䅁䅁权畄权䅁权睂䅂䅁允䅁䅁䅅䅁䙁䅁䅁䅁睂票䉤䍄䉁䅁䅁䅂䅁䅁䅍䅄䅁䅁䅯杧䅁䅁䅯朵䅯䅁䅯睧䅑䅁䅅䅁䉁䅁䅁杄䵁䅁䅁免畁䑁䅙䅍㑁䅁䅁䍄䉁䅁䅁䅂䅁䅁䅍䅄䅁䅁䅯充䅅䅁䅯朵䅯䅁䅯全䅑䅁䅅䅁䉁䅁䅁杄䵁䅁䅁䅍畁䑁䅫䅏㉁䅁䅁䍄䉁䅁䅁䅂䅁䅁䅍䅄䅁䅁䅯朰䅁䅁䅯朶䅯䅁䅯睢䅑䅁䅅䅁䉁䅁䅁杄䵁䅁䅁䅍畁䑁䅉兏硁䅁䅁䍄䉁䅁䅁䅂䅁䅁䅍䅄䅁䅁䅯䄫䅁䅁䅯朵䅯䅁䅯睢䅑䅁䅅䅁䉁䅁䅁杄䵁䅁䅁免畁䑁䅧䅎ぁ䅁䅁䍄䉁䅁䅁䅂䅁䅁䅍䅄䅁䅁䅯兪䅅䅁䅯允䅉䅁䅯睁䅉䅁䅅䅁䉁䅁䅁兂㕂穕剚橣欷䅑杷允䅁䅁䅑䅁䑁䅁䅷䅁䭁䱁䍁䅁䭁䅁䅑䅁䭁偁䈸䅁䉁䅁䅁允䅁䅁䅕䅁䅁䩷佅䕩䵅䅉䅅䅁䕁䅁䅁睁䵁䅁䅁权塁䅁䅁权浄权䅁权瑂䅂䅁允䅁䅁䅅䅁佁䅁䅯䅁睁䍁䄴䅏硁䅁䅁䍄䉁䅁䅁䅂䅁䅁䅍䅄䅁䅁䅯䅳䅉䅁䅯充䅁䅁䅯眯䅅䅁䅅䅁䉁䅁䅁杄啁䅁䅁睍祁䑁䅧䅍睁䑁䅁䅍睁䑁䅁䅁䵁䅉䅅䅁䑁䅁䅁睁䵁䅁䅁权求䅁䅁权流杂䅁允䅁䅁䅅䅁佁䅁䅷䅁硁䑁䅁睍畁䑁䅫䅁䵁䅉䅅䅁䕁䅁䅁睁䵁䅁䅁权牄䅁䅁权浄权䅁权㙂䅂䅁允䅁䅁䅅䅁佁䅁䅷䅁睁䍁䄴睎睁䑁䅑䅁䵁䅉䅅䅁䕁䅁䅁睁䵁䅁䅁权癁允䅁权浄权䅁权療䅂䅁允䅁䅁䅅䅁佁䅁䅷䅁㉁䍁䄴兎穁䑁䅕䅁䵁䅉䅅䅁䕁䅁䅁睁䵁䅁䅁权⭂睁䅁权䕁䅁䅁权⽄允䅁允䅁䅁䅅䅁䙁䅁䅁䥁允䝦䉴䍄䉁䅁䅁䅂䅁䅁䅍䅄䅁䅁䅯䄹䅍䅁䅯权䅁䅁䅯眯䅅䅁䅅䅁䉁䅁䅁兂畄䑦ㄸ牘兯䅑杷允䅁䅁䅍䅁䑁䅁䅷䅁䭁䭁䅅䅁䭁䉁䜴䅁䉁䅁䅁允䅁䅁䅯朵䅙䅁杷允䅁䅁䅍䅁䑁䅁䅷䅁䭁䍁䉫䅁䭁䉁䝧䅁䉁䅁䅁允䅁䅁䅯克䅙䅁杷允䅁䅁䅑䅁䑁䅁䅷䅁䭁䙁䄰䅁䭁䅁䅑䅁䭁䅁䅕䅁䉁䅁䅁允䅁䅁䅕䅁䅁䕧㌸ず䵅䅉䅅䅁䕁䅁䅁睁䵁䅁䅁权牁䅁䅁权畄权䅁权療䅂䅁允䅁䅁䅅䅁䙁䅁䅁䅁睄橣䉂䍄䉁䅁䅁䅂䅁䅁䅍䅄䅁䅁䅯眰䅁䅁䅯眶䅯䅁䅯兣䅑䅁䅅䅁䉁䅁䅁杄啁䅁䅁杍ㅁ䑁䅍免硁䑁䅙䅎睁䑁䅣䅁䵁䅉䅅䅁䕁䅁䅁睁䵁䅁䅁权慃允䅁权浄权䅁权療䅂䅁允䅁䅁䅅䅁佁䅁䅷䅁硁䍁䄴䅎㑁䑁䅅䅁䵁䅉䅅䅁䕁䅁䅁睁䵁䅁䅁权㝁䅁䅁权畄权䅁权療䅂䅁允䅁䅁䅅䅁䙁䅁䅁䅁㑂儳䉰䍄䉁䅁䅁䅂䅁䅁䅍䅄䅁䅁䅯睭䅅䅁䅯朶䅯䅁䅯睢䅑䅁䅅䅁䉁䅁䅁杄䵁䅁䅁䅍畁䑁䅑䅏硁䅁䅁䍄䉁䅁䅁䅂䅁䅁䅍䅄䅁䅁䅯䄳䅁䅁䅯儷䅯䅁䅯睢䅑䅁䅅䅁䉁䅁䅁兂癁欸汵䩊㉲睐杷允䅁䅁䅑䅁䑁䅁䅷䅁䭁䭁䈰䅁䭁佁䬴䅁䭁䥁䕍䅁䉁䅁䅁允䅁䅁䅕䅁䅁䑁琵歊䵅䅉䅅䅁䕁䅁䅁睁䵁䅁䅁权牁䅁䅁权灄权䅁权䙃䅂䅁允䅁䅁䅅䅁䙁䅁䅁䅁㡂ㅲ䉂䍄䉁䅁䅁䅂䅁䅁䅍䅄䅁䅁䅯兕䅁䅁䅯䄶䅯䅁䅯兦䅑䅁䅅䅁䉁䅁䅁杄佁䅁䅁免睁䍁䄴䅍㕁䑁䅅䅁䵁䅉䅅䅁䑁䅁䅁睁䵁䅁䅁权楄䅁䅁权敁杂䅁允䅁䅁䅅䅁䭁乁䭳䅁䵁䅉䅅䅁䕁䅁䅁睁䵁䅁䅁权偁䅁䅁权瑄权䅁权睂䅂䅁允䅁䅁䅅䅁䙁䱁敧敨剴併⽯䍄䉁䅁䅁䅂䅁䅁䅍䅄䅁䅁䅯杭䅁䅁䅯朶䅯䅁䅯来䅑䅁䅅䅁䉁䅁䅁杄䭁䅁䅁䅍畁䑁䅁睎䅁䅁杷允䅁䅁䅑䅁䑁䅁䅷䅁䭁䥁䌰䅁䭁䉁䅅䅁䭁偁䈸䅁䉁䅁䅁允䅁䅁䄴杅䅁䑁䅍睎㉁䑁䅑睍睁䑁䅁䅍䅁䅁杷允䅁䅁䅍䅁䑁䅁䅷䅁䭁䩁䄰䅁䭁䍁䝙䅁䉁䅁䅁允䅁䅁䄴䅄䅁䑁䅧兏畁䑁䅙兎䅁䅁杷允䅁䅁䅑䅁䑁䅁䅷䅁䭁䥁䌰䅁䭁䅁䅯䅁䭁偁䈸䅁䉁䅁䅁允䅁䅁䅕㑋坣挲㌵歆䵁䅉䅅䅁䕁䅁䅁睁䵁䅁䅁权㝁䅁䅁权畄权䅁权㙂䅂䅁允䅁䅁䅅䅁䙁䅁䅁䅁䅄睔䈵䍄䉁䅁䅁䅂䅁䅁䅍䅄䅁䅁䅯睴䅁䅁䅯儷䅯䅁䅯睢䅑䅁䅅䅁䉁䅁䅁兂敂歵䵫楁䡶睐杷允䅁䅁䅑䅁䑁䅁䅷䅁䭁䅁䉉䅁䭁佁䭫䅁䭁佁䭷䅁䉁䅁䅁允䅁䅁䅕䅁䅁䭁敄䕈䵅䅉䅅䅁䕁䅁䅁睁䵁䅁䅁权㙃允䅁权灄权䅁权睂䅂䅁允䅁䅁䅅䅁䙁䅁䅁䅁杂睍䉊䍄䉁䅁䅁䅂䅁䅁䅍䅄䅁䅁䅯杂䅁䅁䅯䄶䅯䅁䅯来䅑䅁䅅䅁䉁䅁䅁杄佁䅁䅁李祁䍁䄴兏硁䑁䅑䅁䵁䅉䅅䅁䕁䅁䅁睁䵁䅁䅁权权䅁䅁权潄权䅁权䙃䅂䅁允䅁䅁䅅䅁佁䅁䄴䅁ㅁ䑁䅧杌硁䑁䅁䅎䅁䅁杷允䅁䅁䅑䅁䑁䅁䅷䅁䭁䭁䅷䅁䭁佁䬰䅁䭁䝁䔸䅁䉁䅁䅁允䅁䅁䅕㥉㕶浦㡱䐹䴸䅉䅅䅁䕁䅁䅁睁䵁䅁䅁权卂允䅁权剁䅁䅁权䙁䅁䅁允䅁䅁䅅䅁佁䉁䅑䅁ㅁ䑁䅣䅎睁䑁䅁䅍睁䑁䅁䅍䅁䅁杷允䅁䅁䅑䅁䑁䅁䅷䅁䭁䝁倸䅁䭁佁䭙䅁䭁佁䭷䅁䉁䅁䅁允䅁䅁䄴䅄䅁䑁䅅杌㍁䑁䅅李䅁䅁杷允䅁䅁䅑䅁䑁䅁䅷䅁䭁䭁䑫䅁䭁䉁䅅䅁䭁偁䈸䅁䉁䅁䅁允䅁䅁䄴䅆䅁䑁䅍杍ㅁ䑁䅧䅍睁䑁䅁䅍睁䅁䅁䍄䉁䅁䅁䅂䅁䅁䅍䅄䅁䅁䅯䅄䅅䅁䅯充䅁䅁䅯䅂䅉䅁䅅䅁䉁䅁䅁杄啁䅁䅁杍硁䑁䅅兏睁䑁䅁䅍睁䑁䅁䅁䵁䅉䅅䅁䕁䅁䅁睁䵁䅁䅁权獂允䅁权潄权䅁权䙃䅂䅁允䅁䅁䅅䅁佁䅁䄴䅁硁䑁䅉杌㑁䑁䅉兏䅁䅁杷允䅁䅁䅑䅁䑁䅁䅷䅁䭁䥁䈸䅁䭁佁䭫䅁䭁䡁䔰䅁䉁䅁䅁允䅁䅁䅕䅁䅁䵁㉄〲䵁䅉䅅䅁䕁䅁䅁睁䵁䅁䅁权浄睁䅁权䭁䅁䅁权⽄允䅁允䅁䅁䅅䅁䙁乁楅⼲⭬椶䅰䍄䉁䅁䅁䅂䅁䅁䅍䅄䅁䅁䅯兄䅁䅁䅯䄶䅯䅁䅯睧䅑䅁䅅䅁䉁䅁䅁杄佁䅁䅁兎硁䍁䄴兏穁䑁䅣䅁䵁䅉䅅䅁䕁䅁䅁睁䵁䅁䅁权㕂允䅁权牄权䅁权睂䅂䅁允䅁䅁䅅䅁佁䉁䅑䅁硁䑁䅫兎㑁䑁䅍睍㉁䑁䅣免䅁䅁杷允䅁䅁䅑䅁䑁䅁䅷䅁䭁乁䅙䅁䭁佁䭫䅁䭁䡁䕁䅁䉁䅁䅁允䅁䅁䅕䅁䅁䵁呄歆䵅䅉䅅䅁䕁䅁䅁睁䵁䅁䅁权卂允䅁权畄权䅁权瑂䅂䅁允䅁䅁䅅䅁䙁䅁䅁䅁䅂䌳䈹䍄䉁䅁䅁䅂䅁䅁䅍䅄䅁䅁䅯兕䅉䅁䅯权䅁䅁䅯眯䅅䅁䅅䅁䉁䅁䅁兂㑃潈牘払楧䅑杷允䅁䅁䅑䅁䑁䅁䅷䅁䭁乁䍑䅁䭁䅁䅑䅁䭁偁䈸䅁䉁䅁䅁允䅁䅁䅕䅁䅁䕁佩䕙䵅䅉䅅䅁䑁䅁䅁睁䵁䅁䅁权䡁允䅁权慁杂䅁允䅁䅁䅅䅁䭁䙁䝫䅁䵁䅉䅅䅁䕁䅁䅁睁䵁䅁䅁权敁䅁䅁权牄权䅁权㙂䅂䅁允䅁䅁䅅䅁佁䉁䅑䅁ぁ䑁䅫睎睁䑁䅁䅍睁䑁䅁䅍䅁䅁杷允䅁䅁䅑䅁䑁䅁䅷䅁䭁䱁䉯䅁䭁䅁䅑䅁䭁䅁䅕䅁䉁䅁䅁允䅁䅁䅕䅁䅁偁⭬䕖䵅䅉䅅䅁䕁䅁䅁睁䵁䅁䅁权歄睁䅁权䕁䅁䅁权⽄允䅁允䅁䅁䅅䅁䙁䅁䅁䵁硃䥒䉸䍄䉁䅁䅁睁䅁䅁䅍䅄䅁䅁䅯杲䅅䅁䅯杇䅙䅁䅅䅁䉁䅁䅁权婂杂䅁䍄䉁䅁䅁睁䅁䅁䅍䅄䅁䅁䅯䅷䅁䅁䅯杈䅙䅁䅅䅁䉁䅁䅁权敂䅃䅁䍄䉁䅁䅁䅂䅁䅁䅍䅄䅁䅁䅯䄸䅁䅁䅯儷䅯䅁䅯睢䅑䅁䅅䅁䉁䅁䅁兂呃䅇坒楄〳睐杷允䅁䅁䅑䅁䑁䅁䅷䅁䭁䙁䅳䅁䭁䅁䍅䅁䭁䅁䍉䅁䉁䅁䅁允䅁䅁䅕䉵䘶稶唫䕅䵅䅉䅅䅁䕁䅁䅁睁䵁䅁䅁权⭂䅁䅁权湄权䅁权䑃䅂䅁允䅁䅁䅅䅁䙁䙁歰㥏倹呌䄵䍄䉁䅁䅁䅂䅁䅁䅍䅄䅁䅁䅯䄵䅍䅁䅯充䅁䅁䅯眯䅅䅁䅅䅁䉁䅁䅁杄坁䅁䅁杍ㅁ䑁䅑杍睁䑁䅁䅍睁䑁䅁䅍䅁䅁杷允䅁䅁䅍䅁䑁䅁䅷䅁䭁䡁䉉䅁䭁䉁䝯䅁䉁䅁䅁允䅁䅁䅯兗䅙䅁杷允䅁䅁䅑䅁䑁䅁䅷䅁䭁䝁䅙䅁䭁佁䬴䅁䭁佁䭷䅁䉁䅁䅁允䅁䅁䅕䅁䅁䙁奪ご䵅䅉䅅䅁䕁䅁䅁睁䵁䅁䅁权穂睁䅁权剁䅁䅁权⽄允䅁允䅁䅁䅅䅁佁䉁䅉䅁祁䑁䅉睎硁䑁䅧杍㕁䑁䅁䅁䵁䅉䅅䅁䑁䅁䅁睁䵁䅁䅁权佂䅁䅁权歁杂䅁允䅁䅁䅅䅁䭁乁䩁䅁䵁䅉䅅䅁䕁䅁䅁睁䵁䅁䅁权㑃䅁䅁权煄权䅁权瑂䅂䅁允䅁䅁䅅䅁佁䅁䅷䅁睁䍁䄴睎㉁䑁䅧䅁䵁䅉䅅䅁䕁䅁䅁睁䵁䅁䅁权䍄允䅁权浄权䅁权䙃䅂䅁允䅁䅁䅅䅁佁䅁䅷䅁硁䍁䄴杍穁䑁䅧䅁䵁䅉䅅䅁䕁䅁䅁睁䵁䅁䅁权穂睁䅁权䭁䅁䅁权⽄允䅁允䅁䅁䅅䅁䙁䅁坒楄礲呶䄱䍄䉁䅁䅁䅂䅁䅁䅍䅄䅁䅁䅯兇䅁䅁䅯眶䅯䅁䅯兦䅑䅁䅅䅁䉁䅁䅁杄啁䅁䅁睍ぁ䑁䅣䅍睁䑁䅁䅍睁䑁䅁䅁䵁䅉䅅䅁䕁䅁䅁睁䵁䅁䅁权摂允䅁权浄权䅁权獄权䅁允䅁䅁䅅䅁佁䅁䅷䅁睁䍁䄴兎ㅁ䑁䅕䅁䵁䅉䅅䅁䕁䅁䅁睁䵁䅁䅁权㕁䅁䅁权灄权䅁权䑃䅂䅁允䅁䅁䅅䅁䙁䅁䅁䅁䅃䍺䉊䍄䉁䅁䅁䅂䅁䅁䅍䅄䅁䅁䅯兒䅁䅁䅯朵䅯䅁䅯䅣䅑䅁䅅䅁䉁䅁䅁杄䭁䅁䅁䅍畁䑁䅧免䅁䅁杷允䅁䅁䅑䅁䑁䅁䅷䅁䭁佁䅙䅁䭁佁䭯䅁䭁佁䭷䅁䉁䅁䅁允䅁䅁䄴䅄䅁䑁䅅杌ぁ䑁䅁免䅁䅁杷允䅁䅁䅑䅁䑁䅁䅷䅁䭁偁䅍䅁䭁佁䭳䅁䭁䡁䕁䅁䉁䅁䅁允䅁䅁䄴䅆䅁䑁䅉免ㅁ䑁䅁䅍睁䑁䅁䅍睁䅁䅁䍄䉁䅁䅁䅂䅁䅁䅍䅄䅁䅁䅯公䅍䅁䅯充䅁䅁䅯眯䅅䅁䅅䅁䉁䅁䅁杄啁䅁䅁䅎硁䑁䅉兏㕁䑁䅍䅍睁䑁䅁䅁䵁䅉䅅䅁䕁䅁䅁睁䵁䅁䅁权畁䅁䅁权潄权䅁权䑃䅂䅁允䅁䅁䅅䅁佁䅁䄴䅁穁䑁䅫杌祁䑁䅁兎䅁䅁杷允䅁䅁䅑䅁䑁䅁䅷䅁䭁䝁䍁䅁䭁䉁䅅䅁䭁偁䈸䅁䉁䅁䅁允䅁䅁䄴䅆䅁䑁䅕李睁䑁䅅杍ㅁ䑁䅁䅍睁䅁䅁䍄䉁䅁䅁䅂䅁䅁䅍䅄䅁䅁䅯朱䅍䅁䅯䅂䅁䅁䅯眯䅅䅁䅅䅁䉁䅁䅁兂䅁䅁䅁甴㕖兑杷允䅁䅁䅑䅁䑁䅁䅷䅁䭁䕁䅕䅁䭁佁䭯䅁䭁䡁䔰䅁䉁䅁䅁允䅁䅁䄴䅄䅁䑁䅅杌ぁ䑁䅕睍䅁䅁杷允䅁䅁䅑䅁䑁䅁䅷䅁䭁䩁䅑䅁䭁佁䭙䅁䭁䡁䕅䅁䉁䅁䅁允䅁䅁䄴䅄䅁䑁䅁杌㉁䑁䅣免䅁䅁杷允䅁䅁䅑䅁䑁䅁䅷䅁䭁乁䑙䅁䭁䅁䅯䅁䭁偁䈸䅁䉁䅁䅁允䅁䅁䅕㡧䭄啯㉗歄䵁䅉䅅䅁䕁䅁䅁睁䵁䅁䅁权十䅁䅁权煄权䅁权㙂䅂䅁允䅁䅁䅅䅁佁䅁䅷䅁睁䍁䄴兏ぁ䑁䅕䅁䵁䅉䅅䅁䕁䅁䅁睁䵁䅁䅁权呁允䅁权灄权䅁权䑃䅂䅁允䅁䅁䅅䅁䙁䅁䅁䅁䅄桊䈵䍄䉁䅁䅁䅂䅁䅁䅍䅄䅁䅁䅯睳䅅䅁䅯儷䅯䅁䅯兣䅑䅁䅅䅁䉁䅁䅁兂坂楄礲敮䠯睐杷允䅁䅁䅑䅁䑁䅁䅷䅁䭁䍁䉷䅁䭁佁䭧䅁䭁䝁䔸䅁䉁䅁䅁允䅁䅁䄴杄䅁䑁䅅李畁䑁䅅兏㉁䅁䅁䍄䉁䅁䅁䅂䅁䅁䅍䅄䅁䅁䅯睶䅉䅁䅯充䅁䅁䅯眯䅅䅁䅅䅁䉁䅁䅁杄坁䅁䅁睎ぁ䑁䅫兏睁䑁䅁䅍睁䑁䅁䅍䅁䅁杷允䅁䅁䅑䅁䑁䅁䅷䅁䭁䉁䄰䅁䭁佁䭙䅁䭁䝁䔸䅁䉁䅁䅁允䅁䅁䄴䅄䅁䑁䅁杌㉁䑁䅫睎䅁䅁杷允䅁䅁䅑䅁䑁䅁䅷䅁䭁䭁䍅䅁䭁䅁䅯䅁䭁偁䈸䅁䉁䅁䅁允䅁䅁䅕䉲慸䑚晶歉䵁䅉䅅䅁䕁䅁䅁睁䵁䅁䅁权䍂䅁䅁权瑄权䅁权獄权䅁允䅁䅁䅅䅁䙁䭁扡䍸睃瑣⽁䍄䉁䅁䅁䅂䅁䅁䅍䅄䅁䅁䅯儯䅁䅁䅯眵䅯䅁䅯睧䅑䅁䅅䅁䉁䅁䅁兂獁戸䰯扐に䅑杷允䅁䅁䅑䅁䑁䅁䅷䅁䭁䡁䑫䅁䭁䅁䅑䅁䭁偁䈸䅁䉁䅁䅁允䅁䅁䅕䅁䅁䍁⭤武䵅䅉䅅䅁䕁䅁䅁睁䵁䅁䅁权獃䅁䅁权煄权䅁权硂䅂䅁允䅁䅁䅅䅁佁䅁䅷䅁睁䍁䄴免穁䑁䅣䅁䵁䅉䅅䅁䕁䅁䅁睁䵁䅁䅁权敁允䅁权潄权䅁权䑃䅂䅁允䅁䅁䅅䅁佁䅁䅷䅁㍁䍁䄴睎㑁䑁䅣䅁䵁䅉䅅䅁䕁䅁䅁睁䵁䅁䅁权㕂睁䅁权䭁䅁䅁权⽄允䅁允䅁䅁䅅䅁䙁䩁䕺䱉祂䍋䅴䍄䉁䅁䅁睁䅁䅁䅍䅄䅁䅁䅯督䅁䅁䅯䅇䅙䅁䅅䅁䉁䅁䅁权䭂杂䅁䍄䉁䅁䅁䅂䅁䅁䅍䅄䅁䅁䅯䅬䅅䅁䅯眵䅯䅁䅯兦䅑䅁䅅䅁䉁䅁䅁兂汄䌰扌戫樴䅑杷允䅁䅁䅑䅁䑁䅁䅷䅁䭁䙁䑧䅁䭁䉁䅅䅁䭁偁䈸䅁䉁䅁䅁允䅁䅁䄴杆䅁䑁䅅睍㑁䑁䅕䅍睁䑁䅁䅍睁䑁䅁䅁䵁䅉䅅䅁䑁䅁䅁睁䵁䅁䅁权歃允䅁权奁杂䅁允䅁䅁䅅䅁䭁䍁䝫䅁䵁䅉䅅䅁䕁䅁䅁睁䵁䅁䅁权䡃允䅁权潄权䅁权䑃䅂䅁允䅁䅁䅅䅁佁䅁䅷䅁㕁䍁䄴免㉁䑁䅅䅁䵁䅉䅅䅁䕁䅁䅁睁䵁䅁䅁权摁允䅁权潄权䅁权睂䅂䅁允䅁䅁䅅䅁佁䅁䄴䅁穁䑁䅑杌㍁䑁䅕兎䅁䅁杷允䅁䅁䅑䅁䑁䅁䅷䅁䭁䥁䅙䅁䭁佁䬰䅁䭁䡁䔰䅁䉁䅁䅁允䅁䅁䅕硫䕧杖琴樲䴸䅉䅅䅁䕁䅁䅁睁䵁䅁䅁权塄䅁䅁权畄权䅁权睂䅂䅁允䅁䅁䅅䅁䙁䅁䅁䅁湂㉯䈳䍄䉁䅁䅁䅂䅁䅁䅍䅄䅁䅁䅯睉䅅䅁䅯朵䅯䅁䅯䅣䅑䅁䅅䅁䉁䅁䅁杄䵁䅁䅁杍畁䑁䅉杍㉁䅁䅁䍄䉁䅁䅁䅂䅁䅁䅍䅄䅁䅁䅯儵䅅䅁䅯朶䅯䅁䅯全䅑䅁䅅䅁䉁䅁䅁杄䵁䅁䅁䅍畁䑁䅫李硁䅁䅁䍄䉁䅁䅁䅂䅁䅁䅍䅄䅁䅁䅯眸䅅䅁䅯朷䅯䅁䅯兣䅑䅁䅅䅁䉁䅁䅁兂䅁䅁䅁䕁㥷兑杷允䅁䅁䅑䅁䑁䅁䅷䅁䭁䙁䑧䅁䭁䅁䅯䅁䭁偁䈸䅁䉁䅁䅁允䅁䅁䅕免獩䙈歰啁䵁䅉䅅䅁䕁䅁䅁睁䵁䅁䅁权ㅃ䅁䅁权浄权䅁权硂䅂䅁允䅁䅁䅅䅁佁䅁䅷䅁睁䍁䄴䅏㉁䑁䅉䅁䵁䅉䅅䅁䕁䅁䅁睁䵁䅁䅁权啂允䅁权湄权䅁权療䅂䅁允䅁䅁䅅䅁䙁䑁ね䡹⭡祈䅖䍄䉁䅁䅁䅂䅁䅁䅍䅄䅁䅁䅯䅪䅅䅁䅯儶䅯䅁䅯睢䅑䅁䅅䅁䉁䅁䅁兂䅁䅁䅁佌ㅑ兑杷允䅁䅁䅑䅁䑁䅁䅷䅁䭁䵁䍕䅁䭁䅁䅑䅁䭁偁䈸䅁䉁䅁䅁允䅁䅁䅕䅁䅁䍧呉䕗䵅䅉䅅䅁䕁䅁䅁睁䵁䅁䅁权䙄杁䅁权剁䅁䅁权⽄允䅁允䅁䅁䅅䅁佁䉁䅙䅁硁䑁䅁李㉁䑁䅑䅎祁䑁䅁䅍睁䅁䅁䍄䉁䅁䅁䅂䅁䅁䅍䅄䅁䅁䅯兄䅁䅁䅯朷䅯䅁䅯兣䅑䅁䅅䅁䉁䅁䅁兂䅁䅁䅁業卆兑杷允䅁䅁䅑䅁䑁䅁䅷䅁䭁䍁䉅䅁䭁佁䭧䅁䭁䡁䔰䅁䉁䅁䅁允䅁䅁䄴杄䅁䑁䅅睍畁䑁䅫兏ㅁ䅁䅁䍄䉁䅁䅁䅂䅁䅁䅍䅄䅁䅁䅯眳䅅䅁䅯䅂䅁䅁䅯䅂䅉䅁䅅䅁䉁䅁䅁兂䅁䅁䅃楫瑖兑杷允䅁䅁䅑䅁䑁䅁䅷䅁䭁䝁䐸䅁䭁䉁䅅䅁䭁偁䈸䅁䉁䅁䅁允䅁䅁䄴䅆䅁䑁䅅䅏ぁ䑁䅣䅍睁䑁䅁䅍睁䅁䅁䍄䉁䅁䅁睁䅁䅁䅍䅄䅁䅁䅯末䅁䅁䅯杊䅙䅁䅅䅁䉁䅁䅁杄䵁䅁䅁䅏㍁䍁䄴䅏㍁䅁䅁䍄䉁䅁䅁睁䅁䅁䅍䅄䅁䅁䅯䅗䅅䅁䅯䅊䅙䅁䅅䅁䉁䅁䅁权权睄䅁䍄䉁䅁䅁䅂䅁䅁䅍䅄䅁䅁䅯䅥䅅䅁䅯朵䅯䅁䅯睧䅑䅁䅅䅁䉁䅁䅁杄䵁䅁䅁杍畁䑁䅅免㍁䅁䅁䍄䉁䅁䅁䅂䅁䅁䅍䅄䅁䅁䅯杦䅅䅁䅯眶䅯䅁䅯睧䅑䅁䅅䅁䉁䅁䅁杄啁䅁䅁杍㕁䑁䅫杍ぁ䑁䅁睍㉁䑁䅙䅁䵁䅉䅅䅁䕁䅁䅁睁䵁䅁䅁权療睁䅁权䭁䅁䅁权⽄允䅁允䅁䅁䅅䅁䙁佁㙆䭆䠵刴䅨䍄䉁䅁䅁睁䅁䅁䅍䅄䅁䅁䅯䅸䅁䅁䅯杇䅙䅁䅅䅁䉁䅁䅁权䍄杂䅁䍄䉁䅁䅁䅂䅁䅁䅍䅄䅁䅁䅯杅䅁䅁䅯儷䅯䅁䅯睢䅑䅁䅅䅁䉁䅁䅁兂癁匳䝑婧㝘睐杷允䅁䅁䅍䅁䑁䅁䅷䅁䭁䉁䈰䅁䭁䉁䝯䅁䉁䅁䅁允䅁䅁䅯朱䅙䅁杷允䅁䅁䅑䅁䑁䅁䅷䅁䭁䥁䅁䅁䭁䅁䅯䅁䭁䅁䍑䅁䉁䅁䅁允䅁䅁䅕䘷㑇潈牘吹䴸䅉䅅䅁䕁䅁䅁睁䵁䅁䅁权穃杁䅁权䭁䅁䅁权⽄允䅁允䅁䅁䅅䅁䙁䑁晶㑔堲桢䅒䍄䉁䅁䅁䅂䅁䅁䅍䅄䅁䅁䅯其䅍䅁䅯䅂䅁䅁䅯眯䅅䅁䅅䅁䉁䅁䅁兂䅁䅁䅁呐礱兑杷允䅁䅁䅑䅁䑁䅁䅷䅁䭁䭁䅧䅁䭁佁䬰䅁䭁䡁䕁䅁䉁䅁䅁允䅁䅁䅕歯㉗⼸唰捊䵁䅉䅅䅁䕁䅁䅁睁䵁䅁䅁权䙁睁䅁权䭁䅁䅁权⽄允䅁允䅁䅁䅅䅁䙁䕁㉡⼸唳䅥䅆䍄䉁䅁䅁䅂䅁䅁䅍䅄䅁䅁䅯儷䅍䅁䅯充䅁䅁䅯眯䅅䅁䅅䅁䉁䅁䅁杄啁䅁䅁免㍁䑁䅅兏睁䑁䅁䅍睁䑁䅁䅁䵁䅉䅅䅁䕁䅁䅁睁䵁䅁䅁权䉂允䅁权煄权䅁权瑂䅂䅁允䅁䅁䅅䅁佁䅁䅷䅁睁䍁䄴兎穁䑁䅍䅁䵁䅉䅅䅁䕁䅁䅁睁䵁䅁䅁权汄允䅁权灄权䅁权療䅂䅁允䅁䅁䅅䅁䙁䅁䅁䅁杄兄䉊䍄䉁䅁䅁䅂䅁䅁䅍䅄䅁䅁䅯儫䅍䅁䅯充䅁䅁䅯眯䅅䅁䅅䅁䉁䅁䅁杄坁䅁䅁免ぁ䑁䅧兎㕁䑁䅁䅍睁䑁䅁䅍䅁䅁杷允䅁䅁䅑䅁䑁䅁䅷䅁䭁䩁䅉䅁䭁佁䭳䅁䭁䡁䕅䅁䉁䅁䅁允䅁䅁䄴䅆䅁䑁䅕杍㉁䑁䅅䅏ぁ䑁䅕䅏ㅁ䅁䅁䍄䉁䅁䅁䅂䅁䅁䅍䅄䅁䅁䅯䅬䅉䅁䅯䅂䅁䅁䅯眯䅅䅁䅅䅁䉁䅁䅁兂䅁䅁䅁煫奖兑杷允䅁䅁䅑䅁䑁䅁䅷䅁䭁乁䑍䅁䭁䅁䅑䅁䭁偁䈸䅁䉁䅁䅁允䅁䅁䅕䅁䅁乧慹歖䵅䅉䅅䅁䑁䅁䅁睁䵁䅁䅁权䝂䅁䅁权慁杂䅁允䅁䅁䅅䅁䭁䵁䝁䅁䵁䅉䅅䅁䕁䅁䅁睁䵁䅁䅁权䉃䅁䅁权煄权䅁权睂䅂䅁允䅁䅁䅅䅁佁䅁䅷䅁硁䍁䄴兏祁䑁䅍䅁䵁䅉䅅䅁䕁䅁䅁睁䵁䅁䅁权潂杁䅁权剁䅁䅁权⽄允䅁允䅁䅁䅅䅁佁䉁䅑䅁ぁ䑁䅕免祁䑁䅫䅍睁䑁䅁䅍䅁䅁杷允䅁䅁䅑䅁䑁䅁䅷䅁䭁䡁䅙䅁䭁佁䭫䅁䭁䝁䔸䅁䉁䅁䅁允䅁䅁䅕䅁䅁䵁兂う䵅䅉䅅䅁䕁䅁䅁睁䵁䅁䅁权䉄允䅁权灄权䅁权硂䅂䅁允䅁䅁䅅䅁䙁䅁䅁䅁兄楏䉰䍄䉁䅁䅁䅂䅁䅁䅍䅄䅁䅁䅯䄶䅍䅁䅯充䅁䅁䅯眯䅅䅁䅅䅁䉁䅁䅁杄啁䅁䅁兎㑁䑁䅕睎睁䑁䅁䅍睁䑁䅁䅁䵁䅉䅅䅁䑁䅁䅁睁䵁䅁䅁权摄䅁䅁权奁杂䅁允䅁䅁䅅䅁䭁䑁䝫䅁䵁䅉䅅䅁䕁䅁䅁睁䵁䅁䅁权啂䅁䅁权牄权䅁权療䅂䅁允䅁䅁䅅䅁佁䉁䅑䅁ㅁ䑁䅅䅍ぁ䑁䅙杍硁䑁䅉杍䅁䅁杷允䅁䅁䅑䅁䑁䅁䅷䅁䭁䙁䑁䅁䭁䉁䅅䅁䭁偁䈸䅁䉁䅁䅁允䅁䅁䄴杆䅁䑁䅅兏㍁䑁䅧李睁䑁䅁䅍睁䑁䅁䅁䵁䅉䅅䅁䕁䅁䅁睁䵁䅁䅁权療䅁䅁权牄权䅁权療䅂䅁允䅁䅁䅅䅁佁䉁䅑䅁穁䑁䅣兏穁䑁䅕䅎㍁䑁䅍䅏䅁䅁杷允䅁䅁䅑䅁䑁䅁䅷䅁䭁䱁䉑䅁䭁佁䬴䅁䭁䝁䔰䅁䉁䅁䅁允䅁䅁䅕䅁䅁䍁佸啅䵅䅉䅅䅁䕁䅁䅁睁䵁䅁䅁权䑃杁䅁权䭁䅁䅁权⽄允䅁允䅁䅁䅅䅁䙁䵁䴳䵺䵺䅺䅒䍄䉁䅁䅁睁䅁䅁䅍䅄䅁䅁䅯睭䅁䅁䅯杊䅙䅁䅅䅁䉁䅁䅁杄䵁䅁䅁睎㕁䍁䄴兏祁䅁䅁䍄䉁䅁䅁䅂䅁䅁䅍䅄䅁䅁䅯睧䅅䅁䅯儶䅯䅁䅯睧䅑䅁䅅䅁䉁䅁䅁兂䅁䅁䅁偁〯䅑杷允䅁䅁䅑䅁䑁䅁䅷䅁䭁䙁䅧䅁䭁佁䭯䅁䭁䥁䕍䅁䉁䅁䅁允䅁䅁䄴䅄䅁䑁䅁杌ㅁ䑁䅣杍䅁䅁杷允䅁䅁䅑䅁䑁䅁䅷䅁䭁䝁䉉䅁䭁䅁䍅䅁䭁䅁䍕䅁䉁䅁䅁允䅁䅁䅕䕏氵䡔晨䔷䵁䅉䅅䅁䕁䅁䅁睁䵁䅁䅁权煁允䅁权潄权䅁权硂䅂䅁允䅁䅁䅅䅁佁䅁䄴䅁祁䑁䅕杌㕁䑁䅫兏䅁䅁杷允䅁䅁䅑䅁䑁䅁䅷䅁䭁乁䍍䅁䭁䅁䅑䅁䭁偁䈸䅁䉁䅁䅁允䅁䅁䅕䅁䅁䡁剰歖䵅䅉䅅䅁䑁䅁䅁睁䵁䅁䅁权啃允䅁权慁杂䅁允䅁䅁䅅䅁䭁䑁䜰䅁䵁䅉䅅䅁䕁䅁䅁睁䵁䅁䅁权䙄允䅁权煄权䅁权㥂䅂䅁允䅁䅁䅅䅁佁䅁䅷䅁硁䍁䄴李ㅁ䑁䅫䅁䵁䅉䅅䅁䕁䅁䅁睁䵁䅁䅁权獃䅁䅁权潄权䅁权瑂䅂䅁允䅁䅁䅅䅁佁䅁䄴䅁ㅁ䑁䅁杌㕁䑁䅕䅏䅁䅁杷允䅁䅁䅑䅁䑁䅁䅷䅁䭁䉁䉫䅁䭁佁䬰䅁䭁䝁䔰䅁䉁䅁䅁允䅁䅁䅕㑋坣挲㌷ぇ䵁䅉䅅䅁䕁䅁䅁睁䵁䅁䅁权杂允䅁权煄权䅁权睂䅂䅁允䅁䅁䅅䅁佁䅁䅷䅁睁䍁䄴睎穁䑁䅣䅁䵁䅉䅅䅁䕁䅁䅁睁䵁䅁䅁权敂䅁䅁权瑄权䅁权瑂䅂䅁允䅁䅁䅅䅁䙁䍁礲敮渫癸⽫䍄䉁䅁䅁䅂䅁䅁䅍䅄䅁䅁䅯杰䅁䅁䅯儷䅯䅁䅯兣䅑䅁䅅䅁䉁䅁䅁兂䑃䵷桱扒湢睐杷允䅁䅁䅑䅁䑁䅁䅷䅁䭁䵁䉣䅁䭁佁䬴䅁䭁䡁䕁䅁䉁䅁䅁允䅁䅁䅕䅁䅁䥁捃歃䵅䅉䅅䅁䕁䅁䅁睁䵁䅁䅁权呄杁䅁权剁䅁䅁权⽄允䅁允䅁䅁䅅䅁佁䉁䅑䅁ぁ䑁䅑杍㍁䑁䅁䅍睁䑁䅁䅍䅁䅁杷允䅁䅁䅑䅁䑁䅁䅷䅁䭁䭁䅅䅁䭁䅁䍅䅁䭁䅁䍍䅁䉁䅁䅁允䅁䅁䅕䙃匯㙎剕䔹䵁䅉䅅䅁䕁䅁䅁睁䵁䅁䅁权睃允䅁权牄权䅁权獄权䅁允䅁䅁䅅䅁佁䉁䅑䅁㍁䑁䅍兏睁䑁䅙李睁䑁䅁䅍䅁䅁杷允䅁䅁䅑䅁䑁䅁䅷䅁䭁䥁䅫䅁䭁䅁䍅䅁䭁䅁䍕䅁䉁䅁䅁允䅁䅁䅕䑤㝓䡲㡹䕸䵁䅉䅅䅁䕁䅁䅁睁䵁䅁䅁权扄䅁䅁权灄权䅁权療䅂䅁允䅁䅁䅅䅁䙁䅁䅁䅁奁䑢䉤䍄䉁䅁䅁䅂䅁䅁䅍䅄䅁䅁䅯䅌䅅䅁䅯朶䅯䅁䅯兦䅑䅁䅅䅁䉁䅁䅁杄䵁䅁䅁䅍畁䑁䅧䅎㉁䅁䅁䍄䉁䅁䅁䅂䅁䅁䅍䅄䅁䅁䅯儵䅅䅁䅯儷䅯䅁䅯全䅑䅁䅅䅁䉁䅁䅁兂橁⼲⭬牡祺睐杷允䅁䅁䅍䅁䑁䅁䅷䅁䭁䱁䉙䅁䭁䉁䝷䅁䉁䅁䅁允䅁䅁䅯杯䅙䅁杷允䅁䅁䅑䅁䑁䅁䅷䅁䭁䥁䄴䅁䭁佁䬴䅁䭁䡁䔰䅁䉁䅁䅁允䅁䅁䅕䅁䅁䵁癃䕄䵅䅉䅅䅁䕁䅁䅁睁䵁䅁䅁权祁睁䅁权䭁䅁䅁权⽄允䅁允䅁䅁䅅䅁䙁䝁㝑〳丫硆䅴䍄䉁䅁䅁䅂䅁䅁䅍䅄䅁䅁䅯公䅁䅁䅯儷䅯䅁䅯兢䅑䅁䅅䅁䉁䅁䅁兂权楇搯䅊䙙䅑杷允䅁䅁䅑䅁䑁䅁䅷䅁䭁䉁䉙䅁䭁佁䬴䅁䭁䥁䕕䅁䉁䅁䅁允䅁䅁䅕䅁䅁䅁獁捲䵁䅉䅅䅁䕁䅁䅁睁䵁䅁䅁权煃允䅁权煄权䅁权睂䅂䅁允䅁䅁䅅䅁佁䅁䅷䅁睁䍁䄴李硁䑁䅧䅁䵁䅉䅅䅁䕁䅁䅁睁䵁䅁䅁权䥃杁䅁权剁䅁䅁权⽄允䅁允䅁䅁䅅䅁佁䉁䅑䅁祁䑁䅁䅏㑁䑁䅙睎祁䑁䅙䅎䅁䅁杷允䅁䅁䅑䅁䑁䅁䅷䅁䭁䡁䈴䅁䭁佁䭣䅁䭁䥁䕍䅁䉁䅁䅁允䅁䅁䅕䱱癎睖乏吸䴸䅉䅅䅁䕁䅁䅁睁䵁䅁䅁权楁䅁䅁权畄权䅁权䑃䅂䅁允䅁䅁䅅䅁䙁䅁䅁䅁杂剅䉒䍄䉁䅁䅁䅂䅁䅁䅍䅄䅁䅁䅯䅩䅉䅁䅯权䅁䅁䅯眯䅅䅁䅅䅁䉁䅁䅁兂歃䑣䬰礱噍䅑杷允䅁䅁䅑䅁䑁䅁䅷䅁䭁䡁䅳䅁䭁佁䭧䅁䭁䡁䕁䅁䉁䅁䅁允䅁䅁䄴杄䅁䑁䅉免畁䑁䅑睎㑁䅁䅁䍄䉁䅁䅁䅂䅁䅁䅍䅄䅁䅁䅯朶䅅䅁䅯儶䅯䅁䅯兣䅑䅁䅅䅁䉁䅁䅁兂䅁䅁䅁䑉䵷兑杷允䅁䅁䅑䅁䑁䅁䅷䅁䭁乁䅣䅁䭁佁䭙䅁䭁䝁䔸䅁䉁䅁䅁允䅁䅁䅯睒䅁䅁杷允䅁䅁䅑䅁䑁䅁䅷䅁䭁䝁䈸䅁䭁佁䭳䅁䭁䡁䕯䅁䉁䅁䅁允䅁䅁䄴䅆䅁䑁䅑免㑁䑁䅕李㕁䑁䅅䅏穁䅁䅁䍄䉁䅁䅁䅂䅁䅁䅍䅄䅁䅁䅯朲䅁䅁䅯朶䅯䅁䅯睢䅑䅁䅅䅁䉁䅁䅁杄䵁䅁䅁䅍畁䑁䅣䅏ぁ䅁䅁䍄䉁䅁䅁䅂䅁䅁䅍䅄䅁䅁䅯儹䅁䅁䅯眶䅯䅁䅯来䅑䅁䅅䅁䉁䅁䅁权䡂䅁䅁䍄䉁䅁䅁䅂䅁䅁䅍䅄䅁䅁䅯具䅁䅁䅯朷䅯䅁䅯䅣䅑䅁䅅䅁䉁䅁䅁兂䅁䅁䅁偋䱨兑杷允䅁䅁䅑䅁䑁䅁䅷䅁䭁䡁䑯䅁䭁䅁䅑䅁䭁偁䈸䅁䉁䅁䅁允䅁䅁䅕䅁䅁䅧げ啧䵅䅉䅅䅁䕁䅁䅁睁䵁䅁䅁权奁允䅁权瑄权䅁权獄权䅁允䅁䅁䅅䅁䙁䉁佂婮瑬乚⽅䍄䉁䅁䅁䅂䅁䅁䅍䅄䅁䅁䅯兇䅁䅁䅯朶䅯䅁䅯䅣䅑䅁䅅䅁䉁䅁䅁杄䵁䅁䅁䅍畁䑁䅣兏㑁䅁䅁䍄䉁䅁䅁䅂䅁䅁䅍䅄䅁䅁䅯睗䅁䅁䅯眵䅯䅁䅯睧䅑䅁䅅䅁䉁䅁䅁兂祃敮渫獸瑳䅑杷允䅁䅁䅑䅁䑁䅁䅷䅁䭁䡁䑯䅁䭁䉁䅅䅁䭁偁䈸䅁䉁䅁䅁允䅁䅁䄴䅆䅁䑁䅅兎ㅁ䑁䅙䅍睁䑁䅁䅍睁䅁䅁䍄䉁䅁䅁䅂䅁䅁䅍䅄䅁䅁䅯儴䅍䅁䅯充䅁䅁䅯眯䅅䅁䅅䅁䉁䅁䅁杄啁䅁䅁杍穁䑁䅙䅍睁䑁䅁䅍睁䑁䅁䅁䵁䅉䅅䅁䑁䅁䅁睁䵁䅁䅁权䑂允䅁权歁杂䅁允䅁䅁䅅䅁䭁䅁䩍䅁䵁䅉䅅䅁䕁䅁䅁睁䵁䅁䅁权䉃兂䅁权瑄权䅁权瑂䅂䅁允䅁䅁䅅䅁䙁䉁䑋䵷桱摒⽙䍄䉁䅁䅁䅂䅁䅁䅍䅄䅁䅁䅯儴䅍䅁䅯权䅁䅁䅯眯䅅䅁䅅䅁䉁䅁䅁兂硂児塲⽯十䅑杷允䅁䅁䅑䅁䑁䅁䅷䅁䭁佁䑁䅁䭁䅁䅑䅁䭁偁䈸䅁䉁䅁䅁允䅁䅁䅕䅁䅁䝁䱌で䵅䅉䅅䅁䑁䅁䅁睁䵁䅁䅁权流允䅁权歁杂䅁允䅁䅁䅅䅁䭁䉁兙䅁䵁䅉䅅䅁䕁䅁䅁睁䵁䅁䅁权杄䅁䅁权牄权䅁权瑂䅂䅁允䅁䅁䅅䅁佁䉁䅑䅁ぁ䑁䅣䅏睁䑁䅁䅍睁䑁䅁䅍䅁䅁杷允䅁䅁䅑䅁䑁䅁䅷䅁䭁䥁䅷䅁䭁佁䭳䅁䭁佁䭷䅁䉁䅁䅁允䅁䅁䄴䅆䅁䑁䅫免睁䑁䅁䅍睁䑁䅁䅍睁䅁䅁䍄䉁䅁䅁䅂䅁䅁䅍䅄䅁䅁䅯先䅅䅁䅯眵䅯䅁䅯睧䅑䅁䅅䅁䉁䅁䅁兂灁䥘䌯圹照䅑杷允䅁䅁䅑䅁䑁䅁䅷䅁䭁䩁䄴䅁䭁佁䭧䅁䭁䡁䔰䅁䉁䅁䅁允䅁䅁䄴䅄䅁䑁䅫杌ぁ䑁䅙免䅁䅁杷允䅁䅁䅑䅁䑁䅁䅷䅁䭁佁䑁䅁䭁䉁䅅䅁䭁偁䈸䅁䉁䅁䅁允䅁䅁䄴䅆䅁䑁䅉李穁䑁䅉䅍睁䑁䅁䅍睁䅁䅁䍄䉁䅁䅁䅂䅁䅁䅍䅄䅁䅁䅯䅐䅅䅁䅯儶䅯䅁䅯兢䅑䅁䅅䅁䉁䅁䅁兂䅁䅁䅁䍁煺䅷杷允䅁䅁䅑䅁䑁䅁䅷䅁䭁䥁䉫䅁䭁佁䭯䅁䭁䡁䕅䅁䉁䅁䅁允䅁䅁䄴䅄䅁䑁䅁杌ぁ䑁䅁兎䅁䅁杷允䅁䅁䅑䅁䑁䅁䅷䅁䭁偁䅣䅁䭁佁䭫䅁䭁䡁䕁䅁䉁䅁䅁允䅁䅁䅕䅁䅁䥁晁獃䵅䅉䅅䅁䕁䅁䅁睁䵁䅁䅁权䡄允䅁权瑄权䅁权㥂䅂䅁允䅁䅁䅅䅁䙁䵁桵扒穢是⽑䍄䉁䅁䅁䅂䅁䅁䅍䅄䅁䅁䅯䄴䅍䅁䅯权䅁䅁䅯眯䅅䅁䅅䅁䉁䅁䅁兂䝁婧䑖㑩㉷䅑杷允䅁䅁䅑䅁䑁䅁䅷䅁䭁䥁䈴䅁䭁佁䬰䅁䭁佁䭷䅁䉁䅁䅁允䅁䅁䅕潅䅐煹䙆樵䴸䅉䅅䅁䕁䅁䅁睁䵁䅁䅁权䍂睁䅁权䭁䅁䅁权⽄允䅁允䅁䅁䅅䅁䙁䩁畨潅䅐獹⽅䍄䉁䅁䅁睁䅁䅁䅍䅄䅁䅁䅯䅦䅁䅁䅯杈䅙䅁䅅䅁䉁䅁䅁权祂杂䅁䍄䉁䅁䅁䅂䅁䅁䅍䅄䅁䅁䅯兴䅉䅁䅯䅂䅁䅁䅯眯䅅䅁䅅䅁䉁䅁䅁兂䅁䅁䅁卷瀹兑杷允䅁䅁䅑䅁䑁䅁䅷䅁䭁乁䅍䅁䭁䅁䍅䅁䭁䅁䍕䅁䉁䅁䅁允䅁䅁䅕䡳㙲眵㕨欹䵁䅉䅅䅁䕁䅁䅁睁䵁䅁䅁权䱄允䅁权畄权䅁权獄权䅁允䅁䅁䅅䅁䙁䅁䅁䅁䅁效䅂䍄䉁䅁䅁睁䅁䅁䅍䅄䅁䅁䅯睷䅅䅁䅯杇䅙䅁䅅䅁䉁䅁䅁权杂杂䅁䍄䉁䅁䅁䅂䅁䅁䅍䅄䅁䅁䅯儷䅅䅁䅯权䅁䅁䅯䅂䅉䅁䅅䅁䉁䅁䅁兂兂婪畤杅坍䅑杷允䅁䅁䅑䅁䑁䅁䅷䅁䭁䡁䐴䅁䭁䅁䅯䅁䭁偁䈸䅁䉁䅁䅁允䅁䅁䅕扏䥔牤⼷歏䵁䅉䅅䅁䕁䅁䅁睁䵁䅁䅁权婁允䅁权䉁杁䅁权䍁杁䅁允䅁䅁䅅䅁䙁䅁灖浸牊䉳䉆䍄䉁䅁䅁䅂䅁䅁䅍䅄䅁䅁䅯兖䅅䅁䅯朷䅯䅁䅯兣䅑䅁䅅䅁䉁䅁䅁兂䅁䅁䅁䤶さ兑杷允䅁䅁䅑䅁䑁䅁䅷䅁䭁乁䍷䅁䭁䉁䅅䅁䭁偁䈸䅁䉁䅁䅁允䅁䅁䄴杆䅁䑁䅅䅍睁䑁䅉䅍睁䑁䅁䅍睁䑁䅁䅁䵁䅉䅅䅁䕁䅁䅁睁䵁䅁䅁权䉃䅁䅁权剁䅁䅁权䙁䅁䅁允䅁䅁䅅䅁佁䉁䅉䅁ぁ䑁䅫兎㕁䑁䅙䅍睁䑁䅁䅁䵁䅉䅅䅁䕁䅁䅁睁䵁䅁䅁权㑃䅁䅁权灄权䅁权㥂䅂䅁允䅁䅁䅅䅁䙁䅁䅁䅁㑃杳䉨䍄䉁䅁䅁䅂䅁䅁䅍䅄䅁䅁䅯䅉䅅䅁䅯朶䅯䅁䅯兢䅑䅁䅅䅁䉁䅁䅁杄䵁䅁䅁䅍畁䑁䅙䅍祁䅁䅁䍄䉁䅁䅁䅂䅁䅁䅍䅄䅁䅁䅯杣䅅䅁䅯儶䅯䅁䅯兢䅑䅁䅅䅁䉁䅁䅁兂䅁䅁䅁䙉䵕兑杷允䅁䅁䅑䅁䑁䅁䅷䅁䭁䙁䉧䅁䭁佁䭯䅁䭁䡁䕅䅁䉁䅁䅁允䅁䅁䄴䅄䅁䑁䅁杌㉁䑁䅧兏䅁䅁杷允䅁䅁䅑䅁䑁䅁䅷䅁䭁佁䉁䅁䭁佁䬰䅁䭁䡁䕯䅁䉁䅁䅁允䅁䅁䅕倹唳佥浫吵䴸䅉䅅䅁䑁䅁䅁睁䵁䅁䅁权噁䅁䅁权敁杂䅁允䅁䅁䅅䅁䭁䙁䝉䅁䵁䅉䅅䅁䕁䅁䅁睁䵁䅁䅁权牃䅁䅁权煄权䅁权獄权䅁允䅁䅁䅅䅁佁䅁䅷䅁睁䍁䄴李睁䑁䅣䅁䵁䅉䅅䅁䕁䅁䅁睁䵁䅁䅁权奃允䅁权湄权䅁权瑂䅂䅁允䅁䅁䅅䅁䙁佁㙆䭆䠵昴⽷䍄䉁䅁䅁䅂䅁䅁䅍䅄䅁䅁䅯杷䅁䅁䅯朷䅯䅁䅯兣䅑䅁䅅䅁䉁䅁䅁兂䅁䅁䅁䝫硁兑杷允䅁䅁䅑䅁䑁䅁䅷䅁䭁䉁䉁䅁䭁佁䭳䅁䭁䥁䕍䅁䉁䅁䅁允䅁䅁䄴䅅䅁䑁䅅䅎ぁ䑁䅣兏㍁䑁䅣䅁䵁䅉䅅䅁䕁䅁䅁睁䵁䅁䅁权晁允䅁权潄权䅁权䑃䅂䅁允䅁䅁䅅䅁佁䅁䄴䅁穁䑁䅍杌㉁䑁䅕兎䅁䅁杷允䅁䅁䅍䅁䑁䅁䅷䅁䭁䭁䉫䅁䭁䉁䝯䅁䉁䅁䅁允䅁䅁䅯材䅙䅁杷允䅁䅁䅑䅁䑁䅁䅷䅁䭁䭁䅉䅁䭁佁䭳䅁䭁䝁䔰䅁䉁䅁䅁允䅁䅁䄴䅆䅁䑁䅅䅍㍁䑁䅁李睁䑁䅉䅏硁䅁䅁䍄䉁䅁䅁䅂䅁䅁䅍䅄䅁䅁䅯睃䅅䅁䅯朵䅯䅁䅯兣䅑䅁䅅䅁䉁䅁䅁权䡂䅁䅁䍄䉁䅁䅁䅂䅁䅁䅍䅄䅁䅁䅯䅴䅍䅁䅯䅂䅁䅁䅯眯䅅䅁䅅䅁䉁䅁䅁兂䅁䅁䅂⭗塆兑杷允䅁䅁䅑䅁䑁䅁䅷䅁䭁䩁䅧䅁䭁佁䬰䅁䭁䝁䔰䅁䉁䅁䅁允䅁䅁䅕㑎䉬余兘䐫䴸䅉䅅䅁䕁䅁䅁睁䵁䅁䅁权ぃ睁䅁权剁䅁䅁权⽄允䅁允䅁䅁䅅䅁佁䉁䅑䅁祁䑁䅉李硁䑁䅕李睁䑁䅁䅍䅁䅁杷允䅁䅁䅑䅁䑁䅁䅷䅁䭁偁䑅䅁䭁䅁䅑䅁䭁偁䈸䅁䉁䅁䅁允䅁䅁䅕䅁䅁䉧䉬ち䵅䅉䅅䅁䕁䅁䅁睁䵁䅁䅁权啃䅁䅁权煄权䅁权獄权䅁允䅁䅁䅅䅁佁䅁䅷䅁睁䍁䄴杍㉁䑁䅉䅁䵁䅉䅅䅁䕁䅁䅁睁䵁䅁䅁权獃允䅁权潄权䅁权㥂䅂䅁允䅁䅁䅅䅁佁䅁䄴䅁硁䑁䅣杌㍁䑁䅙睎䅁䅁杷允䅁䅁䅑䅁䑁䅁䅷䅁䭁偁䄰䅁䭁佁䭙䅁䭁䡁䕯䅁䉁䅁䅁允䅁䅁䄴䅄䅁䑁䅅杌穁䑁䅉免䅁䅁杷允䅁䅁䅑䅁䑁䅁䅷䅁䭁偁䑅䅁䭁䉁䅅䅁䭁偁䈸䅁䉁䅁䅁允䅁䅁䄴䅆䅁䑁䅉䅍㍁䑁䅁䅍睁䑁䅁䅍睁䅁䅁䍄䉁䅁䅁䅂䅁䅁䅍䅄䅁䅁䅯䅤䅁䅁䅯儷䅯䅁䅯全䅑䅁䅅䅁䉁䅁䅁兂䑃䵷桱扒ㅢ睐杷允䅁䅁䅑䅁䑁䅁䅷䅁䭁乁䐴䅁䭁䅁䅑䅁䭁偁䈸䅁䉁䅁䅁允䅁䅁䅕䅁䅁䅁䐷じ䵅䅉䅅䅁䕁䅁䅁睁䵁䅁䅁权偁䅁䅁权浄权䅁权療䅂䅁允䅁䅁䅅䅁佁䅁䅷䅁ぁ䍁䄴睍睁䑁䅙䅁䵁䅉䅅䅁䕁䅁䅁睁䵁䅁䅁权慃睁䅁权剁䅁䅁权⽄允䅁允䅁䅁䅅䅁佁䉁䅙䅁祁䑁䅣䅎㑁䑁䅁䅍睁䑁䅁䅍睁䅁䅁䍄䉁䅁䅁䅂䅁䅁䅍䅄䅁䅁䅯睉䅁䅁䅯朶䅯䅁䅯䅣䅑䅁䅅䅁䉁䅁䅁杄䭁䅁䅁䅍畁䑁䅅睎䅁䅁杷允䅁䅁䅑䅁䑁䅁䅷䅁䭁乁䉣䅁䭁佁䬴䅁䭁䡁䕯䅁䉁䅁䅁允䅁䅁䅕䅁䅁䭁䝃歋䵅䅉䅅䅁䕁䅁䅁睁䵁䅁䅁权坄允䅁权湄权䅁权睂䅂䅁允䅁䅁䅅䅁䙁䅁坒楄礲剮䅊䍄䉁䅁䅁䅂䅁䅁䅍䅄䅁䅁䅯杩䅉䅁䅯䅂䅁䅁䅯眯䅅䅁䅅䅁䉁䅁䅁兂䅁䅁䅁剉煰兑杷允䅁䅁䅍䅁䑁䅁䅷䅁䭁䅁䅳䅁䭁䉁䝷䅁䉁䅁䅁允䅁䅁䅯䅪䅙䅁杷允䅁䅁䅑䅁䑁䅁䅷䅁䭁䍁䉁䅁䭁佁䬰䅁䭁䝁䔰䅁䉁䅁䅁允䅁䅁䅕䑗ね䡹⭡稳䴸䅉䅅䅁䕁䅁䅁睁䵁䅁䅁权潄䅁䅁权晁杂䅁权杁杂䅁允䅁䅁䅅䅁䭁偁䝧䅁䵁䅉䅅䅁䑁䅁䅁睁䵁䅁䅁权䕃允䅁权奁杂䅁允䅁䅁䅅䅁䭁䑁䜰䅁䵁䅉䅅䅁䕁䅁䅁睁䵁䅁䅁权婁允䅁权䉁杁䅁权䑁杁䅁允䅁䅁䅅䅁䙁䅁〫獁㥍眵䉰䍄䉁䅁䅁䅂䅁䅁䅍䅄䅁䅁䅯关䅉䅁䅯䅂䅁䅁䅯眯䅅䅁䅅䅁䉁䅁䅁兂䅁䅁䅁佷扤兑杷允䅁䅁䅑䅁䑁䅁䅷䅁䭁䉁䑅䅁䭁䅁䅑䅁䭁偁䈸䅁䉁䅁䅁允䅁䅁䅕䅁䅁䅑㠹づ䵅䅉䅅䅁䑁䅁䅁睁䵁䅁䅁权坁允䅁权慁杂䅁允䅁䅁䅅䅁䭁䵁䜰䅁䵁䅉䅅䅁䕁䅁䅁睁䵁䅁䅁权湄䅁䅁权䭁䅁䅁权䕁杁䅁允䅁䅁䅅䅁䙁䩁婱婭婭六䅨䍄䉁䅁䅁䅂䅁䅁䅍䅄䅁䅁䅯杵䅅䅁䅯睈䅙䅁䅯䅉䅙䅁䅅䅁䉁䅁䅁权䉃元䅁䍄䉁䅁䅁䅂䅁䅁䅍䅄䅁䅁䅯朸䅍䅁䅯权䅁䅁䅯眯䅅䅁䅅䅁䉁䅁䅁兂⽂牡へ硫橧䅑杷允䅁䅁䅑䅁䑁䅁䅷䅁䭁乁䅅䅁䭁佁䭙䅁䭁䡁䕅䅁䉁䅁䅁允䅁䅁䄴权䅁䑁䅁杌㍁䑁䅙䅁䵁䅉䅅䅁䕁䅁䅁睁䵁䅁䅁权敃睁䅁权剁䅁䅁权⽄允䅁允䅁䅁䅅䅁佁䉁䅑䅁㉁䑁䅍杍ㅁ䑁䅁䅍睁䑁䅁䅍䅁䅁杷允䅁䅁䅑䅁䑁䅁䅷䅁䭁䥁䉙䅁䭁佁䬰䅁䭁佁䭷䅁䉁䅁䅁允䅁䅁䅕牕敧敨剴䐵䴸䅉䅅䅁䕁䅁䅁睁䵁䅁䅁权䑄睁䅁权䭁䅁䅁权⽄允䅁允䅁䅁䅅䅁䙁䩁奍䙂余晌⽧䍄䉁䅁䅁䅂䅁䅁䅍䅄䅁䅁䅯䄹䅍䅁䅯䅂䅁䅁䅯眯䅅䅁䅅䅁䉁䅁䅁兂䅁䅁䅁倴び兑杷允䅁䅁䅑䅁䑁䅁䅷䅁䭁偁䑑䅁䭁䉁䅅䅁䭁偁䈸䅁䉁䅁䅁允䅁䅁䄴杅䅁䑁䅕䅏祁䑁䅁䅍睁䑁䅁䅍䅁䅁杷允䅁䅁䅍䅁䑁䅁䅷䅁䭁䝁䅉䅁䭁䉁䝧䅁䉁䅁䅁允䅁䅁䅯兏䅙䅁杷允䅁䅁䅍䅁䑁䅁䅷䅁䭁䉁䈴䅁䭁䉁䝧䅁䉁䅁䅁允䅁䅁䅯睢䅙䅁杷允䅁䅁䅍䅁䑁䅁䅷䅁䭁䑁䅣䅁䭁䉁䝷䅁䉁䅁䅁允䅁䅁䅯兹䅧䅁杷允䅁䅁䅑䅁䑁䅁䅷䅁䭁䩁䅁䅁䭁佁䭯䅁䭁䡁䔰䅁䉁䅁䅁允䅁䅁䄴权䅁䑁䅁杌ㅁ䑁䅧䅁䵁䅉䅅䅁䕁䅁䅁睁䵁䅁䅁权㡁睁䅁权剁䅁䅁权⽄允䅁允䅁䅁䅅䅁佁䉁䅙䅁硁䑁䅍䅏㍁䑁䅁䅍睁䑁䅁䅍睁䅁䅁䍄䉁䅁䅁䅂䅁䅁䅍䅄䅁䅁䅯朳䅅䅁䅯儶䅯䅁䅯䅣䅑䅁䅅䅁䉁䅁䅁兂䅁䅁䅁䍁估兑杷允䅁䅁䅑䅁䑁䅁䅷䅁䭁䉁䍕䅁䭁䉁䅅䅁䭁偁䈸䅁䉁䅁䅁允䅁䅁䄴杆䅁䑁䅉免穁䑁䅉䅍睁䑁䅁䅍睁䑁䅁䅁䵁䅉䅅䅁䕁䅁䅁睁䵁䅁䅁权瑂䅁䅁权瑄权䅁权㥂䅂䅁允䅁䅁䅅䅁䙁䅁塲㍯㥁桩䅲䍄䉁䅁䅁䅂䅁䅁䅍䅄䅁䅁䅯睥䅁䅁䅯儶䅯䅁䅯兢䅑䅁䅅䅁䉁䅁䅁兂䅁䅁䅁䕷婑兑杷允䅁䅁䅑䅁䑁䅁䅷䅁䭁䉁䍕䅁䭁䅁䅯䅁䭁偁䈸䅁䉁䅁䅁允䅁䅁䅕䭆䠵場啯樱䴸䅉䅅䅁䑁䅁䅁睁䵁䅁䅁权婃䅁䅁权捁杂䅁允䅁䅁䅅䅁䭁䡁䝳䅁䵁䅉䅅䅁䑁䅁䅁睁䵁䅁䅁权婃䅁䅁权流杂䅁允䅁䅁䅅䅁佁䅁䅷䅁㍁䑁䅙杌㉁䑁䅧䅁䵁䅉䅅䅁䕁䅁䅁睁䵁䅁䅁权䉂允䅁权畄权䅁权䑃䅂䅁允䅁䅁䅅䅁䙁䅁䅁䅁杂歑䉸䍄䉁䅁䅁䅂䅁䅁䅍䅄䅁䅁䅯李䅍䅁䅯充䅁䅁䅯眯䅅䅁䅅䅁䉁䅁䅁杄啁䅁䅁䅎㍁䑁䅍睎穁䑁䅅䅍睁䑁䅁䅁䵁䅉䅅䅁䕁䅁䅁睁䵁䅁䅁权桁䅁䅁权灄权䅁权䙃䅂䅁允䅁䅁䅅䅁䙁䅁䅁䅁䅂䄶䈱䍄䉁䅁䅁䅂䅁䅁䅍䅄䅁䅁䅯杹䅉䅁䅯充䅁䅁䅯眯䅅䅁䅅䅁䉁䅁䅁杄十䅁䅁睍㕁䑁䅧䅍㉁䑁䅁䅍睁䅁䅁䍄䉁䅁䅁䅂䅁䅁䅍䅄䅁䅁䅯䅩䅁䅁䅯眵䅯䅁䅯睢䅑䅁䅅䅁䉁䅁䅁兂癁䱨䝺噊硦睐杷允䅁䅁䅑䅁䑁䅁䅷䅁䭁䑁䉉䅁䭁佁䬰䅁䭁䡁䕯䅁䉁䅁䅁允䅁䅁䅕䝭匴㡧䭄吵䴸䅉䅅䅁䑁䅁䅁睁䵁䅁䅁权㡁允䅁权慁杂䅁允䅁䅁䅅䅁䭁䡁䝳䅁䵁䅉䅅䅁䕁䅁䅁睁䵁䅁䅁权ㅃ䅁䅁权浄权䅁权獄权䅁允䅁䅁䅅䅁佁䅁䅷䅁睁䍁䄴䅏祁䑁䅍䅁䵁䅉䅅䅁䕁䅁䅁睁䵁䅁䅁权坁允䅁权煄权䅁权䑃䅂䅁允䅁䅁䅅䅁佁䅁䅑䅁硁䅁䅁䍄䉁䅁䅁䅂䅁䅁䅍䅄䅁䅁䅯权䅑䅁䅯权䅁䅁䅯眯䅅䅁䅅䅁䉁䅁䅁兂䵁港䨱啴啊睶杷允䅁䅁䅑䅁䑁䅁䅷䅁䭁䕁䉷䅁䭁佁䭫䅁䭁䥁䕍䅁䉁䅁䅁允䅁䅁䅕䅁䅁䕁㙄歃䵅䅉䅅䅁䕁䅁䅁睁䵁䅁䅁权噄睁䅁权䕁䅁䅁权⽄允䅁允䅁䅁䅅䅁䙁䅁䅁䅁䝁䝹䈱䍄䉁䅁䅁䅂䅁䅁䅍䅄䅁䅁䅯睏䅁䅁䅯䄶䅯䅁䅯睧䅑䅁䅅䅁䉁䅁䅁杄佁䅁䅁睍ぁ䍁䄴睍穁䑁䅕䅁䵁䅉䅅䅁䕁䅁䅁睁䵁䅁䅁权獃允䅁权湄权䅁权睂䅂䅁允䅁䅁䅅䅁䙁䵁䱤㑎䉬䉙䅆䍄䉁䅁䅁䅂䅁䅁䅍䅄䅁䅁䅯睭䅁䅁䅯朷䅯䅁䅯睧䅑䅁䅅䅁䉁䅁䅁兂䅁䅁䅁䕣欴兑杷允䅁䅁䅑䅁䑁䅁䅷䅁䭁䩁䉯䅁䭁佁䭯䅁䭁䡁䕯䅁䉁䅁䅁允䅁䅁䄴䅄䅁䑁䅁杌穁䑁䅑兎䅁䅁杷允䅁䅁䅑䅁䑁䅁䅷䅁䭁䩁䉧䅁䭁佁䭧䅁䭁䡁䕁䅁䉁䅁䅁允䅁䅁䄴杄䅁䑁䅉睍畁䑁䅅睎㍁䅁䅁䍄䉁䅁䅁䅂䅁䅁䅍䅄䅁䅁䅯眹䅁䅁䅯朷䅯䅁䅯兢䅑䅁䅅䅁䉁䅁䅁兂䅁䅁䅁䵍爰兑杷允䅁䅁䅑䅁䑁䅁䅷䅁䭁乁䑕䅁䭁䉁䅅䅁䭁偁䈸䅁䉁䅁䅁允䅁䅁䄴䅆䅁䑁䅉睍㍁䑁䅍䅍睁䑁䅁䅍睁䅁䅁䍄䉁䅁䅁䅂䅁䅁䅍䅄䅁䅁䅯睆䅁䅁䅯儶䅯䅁䅯睧䅑䅁䅅䅁䉁䅁䅁兂䅁䅁䅁䝏督兑杷允䅁䅁䅑䅁䑁䅁䅷䅁䭁䡁䈸䅁䭁佁䭙䅁䭁䡁䔰䅁䉁䅁䅁允䅁䅁䄴䅄䅁䑁䅅杌硁䑁䅫兏䅁䅁杷允䅁䅁䅑䅁䑁䅁䅷䅁䭁䑁䅧䅁䭁佁䬰䅁䭁䡁䕯䅁䉁䅁䅁允䅁䅁䅕歲桦桥畓稹䴸䅉䅅䅁䕁䅁䅁睁䵁䅁䅁权十睁䅁权䕁䅁䅁权⽄允䅁允䅁䅁䅅䅁䙁䅁䅁䕁䝂塵䉂䍄䉁䅁䅁䅂䅁䅁䅍䅄䅁䅁䅯督䅁䅁䅯朶䅯䅁䅯兣䅑䅁䅅䅁䉁䅁䅁杄䵁䅁䅁免畁䑁䅕兎ㅁ䅁䅁䍄䉁䅁䅁䅂䅁䅁䅍䅄䅁䅁䅯杅䅍䅁䅯充䅁䅁䅯眯䅅䅁䅅䅁䉁䅁䅁杄啁䅁䅁杍ㅁ䑁䅕睍睁䑁䅁䅍睁䑁䅁䅁䵁䅉䅅䅁䕁䅁䅁睁䵁䅁䅁权噁䅁䅁权煄权䅁权瑂䅂䅁允䅁䅁䅅䅁佁䅁䅷䅁睁䍁䄴李ぁ䑁䅫䅁䵁䅉䅅䅁䕁䅁䅁睁䵁䅁䅁权㙁允䅁权潄权䅁权硂䅂䅁允䅁䅁䅅䅁佁䅁䄴䅁祁䑁䅕杌㕁䑁䅁兏䅁䅁杷允䅁䅁䅑䅁䑁䅁䅷䅁䭁乁䉕䅁䭁佁䭫䅁䭁䡁䔰䅁䉁䅁䅁允䅁䅁䅕䅁䅁䅁䩄唯䵁䅉䅅䅁䕁䅁䅁睁䵁䅁䅁权十睁䅁权䭁䅁䅁权⽄允䅁允䅁䅁䅅䅁䙁佁兘瑉㕶椯䅸䍄䉁䅁䅁䅂䅁䅁䅍䅄䅁䅁䅯䄫䅁䅁䅯眶䅯䅁䅯䅣䅑䅁䅅䅁䉁䅁䅁杄啁䅁䅁杍祁䑁䅣䅏穁䑁䅣李㉁䑁䅉䅁䵁䅉䅅䅁䕁䅁䅁睁䵁䅁䅁权㕃睁䅁权䭁䅁䅁权⽄允䅁允䅁䅁䅅䅁䙁偁湃歸㍳晩⽍䍄䉁䅁䅁䅂䅁䅁䅍䅄䅁䅁䅯睪䅅䅁䅯朵䅯䅁䅯睢䅑䅁䅅䅁䉁䅁䅁杄䵁䅁䅁杍畁䑁䅣杍祁䅁䅁䍄䉁䅁䅁䅂䅁䅁䅍䅄䅁䅁䅯朶䅅䅁䅯眶䅯䅁䅯兣䅑䅁䅅䅁䉁䅁䅁杄啁䅁䅁免㉁䑁䅁杍睁䑁䅁䅍睁䑁䅁䅁䵁䅉䅅䅁䕁䅁䅁睁䵁䅁䅁权兄睁䅁权剁䅁䅁权⽄允䅁允䅁䅁䅅䅁佁䉁䅑䅁㑁䑁䅅免㉁䑁䅁䅏睁䑁䅁䅍䅁䅁杷允䅁䅁䅑䅁䑁䅁䅷䅁䭁䍁䉕䅁䭁佁䭳䅁䭁䡁䔰䅁䉁䅁䅁允䅁䅁䄴杅䅁䑁䅕睎㑁䑁䅑䅏睁䑁䅁䅍䅁䅁杷允䅁䅁䅑䅁䑁䅁䅷䅁䭁偁䑙䅁䭁䅁䅯䅁䭁偁䈸䅁䉁䅁䅁允䅁䅁䅕䑗ね䡹⭡稫䴸䅉䅅䅁䕁䅁䅁睁䵁䅁䅁权汄䅁䅁权湄权䅁权䑃䅂䅁允䅁䅁䅅䅁䙁䭁䠵場啯桲䅆䍄䉁䅁䅁䅂䅁䅁䅍䅄䅁䅁䅯眵䅍䅁䅯䅂䅁䅁䅯眯䅅䅁䅅䅁䉁䅁䅁兂䅁䅁䅁䭉㥁兑杷允䅁䅁䅑䅁䑁䅁䅷䅁䭁䍁䅅䅁䭁佁䭙䅁䭁䡁䕅䅁䉁䅁䅁允䅁䅁䄴䅄䅁䑁䅅杌ㅁ䑁䅍李䅁䅁杷允䅁䅁䅑䅁䑁䅁䅷䅁䭁偁䑣䅁䭁䉁䅅䅁䭁偁䈸䅁䉁䅁䅁允䅁䅁䄴䅆䅁䑁䅉睍㉁䑁䅅李㉁䑁䅁䅍睁䅁䅁䍄䉁䅁䅁䅂䅁䅁䅍䅄䅁䅁䅯眹䅍䅁䅯权䅁䅁䅯眯䅅䅁䅅䅁䉁䅁䅁兂扄堫焵䑶楑䅑杷允䅁䅁䅑䅁䑁䅁䅷䅁䭁䙁䅁䅁䭁佁䭣䅁䭁䥁䕕䅁䉁䅁䅁允䅁䅁䅕䤰⭊獘奤歁䵁䅉䅅䅁䕁䅁䅁睁䵁䅁䅁权噂杁䅁权剁䅁䅁权⽄允䅁允䅁䅁䅅䅁佁䉁䅑䅁硁䑁䅁兎睁䑁䅫睍㍁䑁䅕䅍䅁䅁杷允䅁䅁䅑䅁䑁䅁䅷䅁䭁䑁䉷䅁䭁佁䭳䅁䭁佁䭷䅁䉁䅁䅁允䅁䅁䄴䅆䅁䑁䅕睍㑁䑁䅉䅍睁䑁䅁䅍睁䅁䅁䍄䉁䅁䅁䅂䅁䅁䅍䅄䅁䅁䅯䅮䅅䅁䅯眵䅯䅁䅯兢䅑䅁䅅䅁䉁䅁䅁兂呄男港琰兕䅑杷允䅁䅁䅑䅁䑁䅁䅷䅁䭁偁䉉䅁䭁佁䭧䅁䭁䡁䔰䅁䉁䅁䅁允䅁䅁䄴杄䅁䑁䅅免畁䑁䅙兏㉁䅁䅁䍄䉁䅁䅁䅂䅁䅁䅍䅄䅁䅁䅯䅸䅅䅁䅯朷䅯䅁䅯兣䅑䅁䅅䅁䉁䅁䅁兂䅁䅁䅁䡧㥈䅑杷允䅁䅁䅑䅁䑁䅁䅷䅁䭁䅁䅍䅁䭁佁䬴䅁䭁䥁䕍䅁䉁䅁䅁允䅁䅁䅕䅁䅁䭁流啉䵅䅉䅅䅁䕁䅁䅁睁䵁䅁䅁权慁睁䅁权剁䅁䅁权⽄允䅁允䅁䅁䅅䅁佁䉁䅑䅁硁䑁䅑睎㕁䑁䅫杍睁䑁䅁䅍䅁䅁杷允䅁䅁䅑䅁䑁䅁䅷䅁䭁䩁䉳䅁䭁佁䬴䅁䭁䝁䔸䅁䉁䅁䅁允䅁䅁䅕䅁䅁䡁䭁ぎ䵅䅉䅅䅁䑁䅁䅁睁䵁䅁䅁权牄䅁䅁权流杂䅁允䅁䅁䅅䅁佁䅁䅷䅁㉁䑁䅑杌穁䑁䅙䅁䵁䅉䅅䅁䕁䅁䅁睁䵁䅁䅁权楂䅁䅁权煄权䅁权䑃䅂䅁允䅁䅁䅅䅁佁䅁䅷䅁睁䍁䄴睍硁䑁䅙䅁䵁䅉䅅䅁䕁䅁䅁睁䵁䅁䅁权䑁允䅁权湄权䅁权獄权䅁允䅁䅁䅅䅁䙁䝁汄䌰扌别䅰䍄䉁䅁䅁䅂䅁䅁䅍䅄䅁䅁䅯朳䅅䅁䅯眵䅯䅁䅯睧䅑䅁䅅䅁䉁䅁䅁兂湄㘫确欰嘰䅑杷允䅁䅁䅑䅁䑁䅁䅷䅁䭁佁䉅䅁䭁佁䭳䅁䭁䥁䕕䅁䉁䅁䅁允䅁䅁䄴䅆䅁䑁䅉䅍㕁䑁䅅䅏硁䑁䅁睍硁䅁䅁䍄䉁䅁䅁䅂䅁䅁䅍䅄䅁䅁䅯䅌䅍䅁䅯充䅁䅁䅯眯䅅䅁䅅䅁䉁䅁䅁杄啁䅁䅁免硁䑁䅧䅍睁䑁䅁䅍睁䑁䅁䅁䵁䅉䅅䅁䕁䅁䅁睁䵁䅁䅁权噁䅁䅁权牄权䅁权療䅂䅁允䅁䅁䅅䅁佁䉁䅑䅁硁䑁䅍兏ぁ䑁䅧䅏祁䑁䅙䅏䅁䅁杷允䅁䅁䅑䅁䑁䅁䅷䅁䭁佁䌰䅁䭁䅁䅑䅁䭁偁䈸䅁䉁䅁䅁允䅁䅁䅕䅁䅁䅁⽄䕚䵅䅉䅅䅁䕁䅁䅁睁䵁䅁䅁权奄䅁䅁权煄权䅁权㥂䅂䅁允䅁䅁䅅䅁佁䅁䅷䅁睁䍁䄴李㉁䑁䅙䅁䵁䅉䅅䅁䕁䅁䅁睁䵁䅁䅁权牄䅁䅁权湄权䅁权療䅂䅁允䅁䅁䅅䅁䙁䭁慁㥌欰桂䅊䍄䉁䅁䅁䅂䅁䅁䅍䅄䅁䅁䅯睕䅅䅁䅯儶䅯䅁䅯睢䅑䅁䅅䅁䉁䅁䅁兂䅁䅁䅁䵯晷具杷允䅁䅁䅑䅁䑁䅁䅷䅁䭁䡁䅑䅁䭁佁䭳䅁䭁䡁䕅䅁䉁䅁䅁允䅁䅁䄴䅆䅁䑁䅉杍ㅁ䑁䅙䅏硁䑁䅉兎ぁ䅁䅁䍄䉁䅁䅁䅂䅁䅁䅍䅄䅁䅁䅯兵䅁䅁䅯睈䅙䅁䅯䅉䅙䅁䅅䅁䉁䅁䅁权桁杂䅁䍄䉁䅁䅁䅂䅁䅁䅍䅄䅁䅁䅯杮䅅䅁䅯儶䅯䅁䅯兣䅑䅁䅅䅁䉁䅁䅁兂䅁䅁䅁乁穐䅑杷允䅁䅁䅑䅁䑁䅁䅷䅁䭁偁䑯䅁䭁䅁䅑䅁䭁偁䈸䅁䉁䅁䅁允䅁䅁䅕䅁䅁佁漱き䵅䅉䅅䅁䕁䅁䅁睁䵁䅁䅁权㙁䅁䅁权潄权䅁权䑃䅂䅁允䅁䅁䅅䅁佁䅁䄴䅁ㅁ䑁䅫杌睁䑁䅧䅎䅁䅁杷允䅁䅁䅑䅁䑁䅁䅷䅁䭁䭁䉅䅁䭁佁䭙䅁䭁䥁䕕䅁䉁䅁䅁允䅁䅁䄴䅄䅁䑁䅁杌ㅁ䑁䅍兎䅁䅁杷允䅁䅁䅑䅁䑁䅁䅷䅁䭁䑁䉷䅁䭁佁䭣䅁䭁䥁䕍䅁䉁䅁䅁允䅁䅁䅕体㙆䭆䠶か䵁䅉䅅䅁䕁䅁䅁睁䵁䅁䅁权㙂杁䅁权䭁䅁䅁权⽄允䅁允䅁䅁䅅䅁䙁䉁癳匳䝑呙䅸䍄䉁䅁䅁䅂䅁䅁䅍䅄䅁䅁䅯材䅅䅁䅯眶䅯䅁䅯兦䅑䅁䅅䅁䉁䅁䅁杄啁䅁䅁兎㍁䑁䅅兎睁䑁䅁䅍睁䑁䅁䅁䵁䅉䅅䅁䕁䅁䅁睁䵁䅁䅁权婂允䅁权畄权䅁权獄权䅁允䅁䅁䅅䅁䙁䅁䅁䅁潄穦䉖䍄䉁䅁䅁䅂䅁䅁䅍䅄䅁䅁䅯眫䅍䅁䅯䅂䅁䅁䅯眯䅅䅁䅅䅁䉁䅁䅁兂䅁䅁䅁䙇扒兑杷允䅁䅁䅍䅁䑁䅁䅷䅁䭁䉁䄴䅁䭁䍁䝑䅁䉁䅁䅁允䅁䅁䅯朴䅧䅁杷允䅁䅁䅑䅁䑁䅁䅷䅁䭁䥁䅯䅁䭁佁䭫䅁䭁䡁䔰䅁䉁䅁䅁允䅁䅁䅕䅁䅁䍁权䕈䵅䅉䅅䅁䑁䅁䅁睁䵁䅁䅁权㉄䅁䅁权奁杂䅁允䅁䅁䅅䅁䭁䕁䝁䅁䵁䅉䅅䅁䕁䅁䅁睁䵁䅁䅁权㍂睁䅁权䕁䅁䅁权⽄允䅁允䅁䅁䅅䅁䙁䅁䅁䅁牁坸䉬䍄䉁䅁䅁䅂䅁䅁䅍䅄䅁䅁䅯兏䅅䅁䅯眵䅯䅁䅯全䅑䅁䅅䅁䉁䅁䅁兂瑁灳瘳㡰㝢睐杷允䅁䅁䅍䅁䑁䅁䅷䅁䭁䙁䅫䅁䭁䉁䝧䅁䉁䅁䅁允䅁䅁䅯䅦䅙䅁杷允䅁䅁䅑䅁䑁䅁䅷䅁䭁䡁䅁䅁䭁䉁䜸䅁䭁䍁䝁䅁䉁䅁䅁允䅁䅁䅯䄫䅙䅁杷允䅁䅁䅑䅁䑁䅁䅷䅁䭁䙁䉙䅁䭁佁䬴䅁䭁䡁䕯䅁䉁䅁䅁允䅁䅁䅕䅁䅁䅁扄歇䵅䅉䅅䅁䕁䅁䅁睁䵁䅁䅁权䅄允䅁权瑄权䅁权獄权䅁允䅁䅁䅅䅁䙁䱁昶楇搯乊⼴䍄䉁䅁䅁䅂䅁䅁䅍䅄䅁䅁䅯术䅅䅁䅯眶䅯䅁䅯全䅑䅁䅅䅁䉁䅁䅁杄十䅁䅁兎硁䑁䅍兎㕁䑁䅉䅏ぁ䅁䅁䍄䉁䅁䅁䅂䅁䅁䅍䅄䅁䅁䅯䄯䅍䅁䅯䅂䅁䅁䅯眯䅅䅁䅅䅁䉁䅁䅁兂䅁䅁䅃扊䵚兑杷允䅁䅁䅍䅁䑁䅁䅷䅁䭁䉁䅧䅁䭁䉁䝯䅁䉁䅁䅁允䅁䅁䅯睇䅙䅁杷允䅁䅁䅑䅁䑁䅁䅷䅁䭁䉁䉯䅁䭁佁䭫䅁䭁䡁䕁䅁䉁䅁䅁允䅁䅁䅕䅁䅁䭁㉄䕇䵅䅉䅅䅁䕁䅁䅁睁䵁䅁䅁权桁允䅁权畄权䅁权硂䅂䅁允䅁䅁䅅䅁䙁䅁䅁䅁㑁穑䉚䍄䉁䅁䅁䅂䅁䅁䅍䅄䅁䅁䅯睕䅅䅁䅯朶䅯䅁䅯睢䅑䅁䅅䅁䉁䅁䅁杄䵁䅁䅁䅍畁䑁䅉杍穁䅁䅁䍄䉁䅁䅁䅂䅁䅁䅍䅄䅁䅁䅯䅡䅅䅁䅯朶䅯䅁䅯䅣䅑䅁䅅䅁䉁䅁䅁杄䵁䅁䅁䅍畁䑁䅧免㕁䅁䅁䍄䉁䅁䅁䅂䅁䅁䅍䅄䅁䅁䅯䄯䅍䅁䅯权䅁䅁䅯眯䅅䅁䅅䅁䉁䅁䅁兂䍁㑋坣唲刴䅑杷允䅁䅁䅑䅁䑁䅁䅷䅁䭁䙁䅯䅁䭁佁䭳䅁䭁䡁䕯䅁䉁䅁䅁允䅁䅁䄴䅆䅁䑁䅉免㕁䑁䅣䅍㉁䑁䅧免祁䅁䅁䍄䉁䅁䅁䅂䅁䅁䅍䅄䅁䅁䅯䅵䅁䅁䅯朶䅯䅁䅯来䅑䅁䅅䅁䉁䅁䅁杄䵁䅁䅁䅍畁䑁䅙䅏㑁䅁䅁䍄䉁䅁䅁䅂䅁䅁䅍䅄䅁䅁䅯兊䅅䅁䅯朵䅯䅁䅯兦䅑䅁䅅䅁䉁䅁䅁杄䵁䅁䅁䅎畁䑁䅅䅎㉁䅁䅁䍄䉁䅁䅁䅂䅁䅁䅍䅄䅁䅁䅯入䅅䅁䅯眵䅯䅁䅯睢䅑䅁䅅䅁䉁䅁䅁兂㡄晱午坔噉䅑杷允䅁䅁䅑䅁䑁䅁䅷䅁䭁佁䑷䅁䭁䉁䅅䅁䭁偁䈸䅁䉁䅁䅁允䅁䅁䄴䅆䅁䑁䅅䅍㑁䑁䅁䅍睁䑁䅁䅍睁䅁䅁䍄䉁䅁䅁䅂䅁䅁䅍䅄䅁䅁䅯兺䅍䅁䅯权䅁䅁䅯眯䅅䅁䅅䅁䉁䅁䅁兂允䑗ね䡹䵙䅑杷允䅁䅁䅑䅁䑁䅁䅷䅁䭁佁䑉䅁䭁䉁䅅䅁䭁偁䈸䅁䉁䅁䅁允䅁䅁䄴䅆䅁䑁䅑兏祁䑁䅑免穁䑁䅁䅍睁䅁䅁䍄䉁䅁䅁睁䅁䅁䅍䅄䅁䅁䅯䅁䅅䅁䅯䅈䅙䅁䅅䅁䉁䅁䅁权偃杂䅁䍄䉁䅁䅁䅂䅁䅁䅍䅄䅁䅁䅯睈䅅䅁䅯朶䅯䅁䅯来䅑䅁䅅䅁䉁䅁䅁杄䵁䅁䅁䅍畁䑁䅍䅍硁䅁䅁䍄䉁䅁䅁䅂䅁䅁䅍䅄䅁䅁䅯睔䅅䅁䅯儶䅯䅁䅯全䅑䅁䅅䅁䉁䅁䅁兂䅁䅁䅁䱘啕兑杷允䅁䅁䅑䅁䑁䅁䅷䅁䭁䭁䉷䅁䭁佁䭫䅁䭁䡁䕯䅁䉁䅁䅁允䅁䅁䅕䅁䅁䍁祂ぁ䵅䅉䅅䅁䕁䅁䅁睁䵁䅁䅁权⭄允䅁权灄权䅁权硂䅂䅁允䅁䅁䅅䅁䙁䅁䅁䅁䅁瑭䅂䍄䉁䅁䅁䅂䅁䅁䅍䅄䅁䅁䅯䅲䅍䅁䅯权䅁䅁䅯眯䅅䅁䅅䅁䉁䅁䅁兂䭁㘱睎児㕲睐杷允䅁䅁䅑䅁䑁䅁䅷䅁䭁䑁䉳䅁䭁佁䭯䅁䭁䡁䕅䅁䉁䅁䅁允䅁䅁䄴䅄䅁䑁䅍杌祁䑁䅅䅎䅁䅁杷允䅁䅁䅑䅁䑁䅁䅷䅁䭁䝁䑑䅁䭁䅁䅯䅁䭁偁䈸䅁䉁䅁䅁允䅁䅁䅕桙奂扏䥔䕄䵁䅉䅅䅁䕁䅁䅁睁䵁䅁䅁权㕃䅁䅁权湄权䅁权㥂䅂䅁允䅁䅁䅅䅁䙁䱁摋㘷䝦睓䅒䍄䉁䅁䅁䅂䅁䅁䅍䅄䅁䅁䅯杏䅅䅁䅯䄶䅯䅁䅯兦䅑䅁䅅䅁䉁䅁䅁杄佁䅁䅁杍㍁䍁䄴杍硁䑁䅧䅁䵁䅉䅅䅁䑁䅁䅁睁䵁䅁䅁权睄允䅁权慁杂䅁允䅁䅁䅅䅁䭁䵁䝉䅁䵁䅉䅅䅁䕁䅁䅁睁䵁䅁䅁权㝂䅁䅁权牄权䅁权䑃䅂䅁允䅁䅁䅅䅁佁䉁䅑䅁祁䑁䅉䅎睁䑁䅕杍祁䑁䅍睍䅁䅁杷允䅁䅁䅑䅁䑁䅁䅷䅁䭁䩁䅯䅁䭁䅁䍅䅁䭁䅁䍕䅁䉁䅁䅁允䅁䅁䅕㕩卐癈睂唰䵁䅉䅅䅁䕁䅁䅁睁䵁䅁䅁权摁䅁䅁权灄权䅁权㥂䅂䅁允䅁䅁䅅䅁䙁䅁䅁䅁兂协䉤䍄䉁䅁䅁䅂䅁䅁䅍䅄䅁䅁䅯杲䅅䅁䅯眶䅯䅁䅯兣䅑䅁䅅䅁䉁䅁䅁杄啁䅁䅁杍㉁䑁䅁睍㑁䑁䅉睎ぁ䑁䅙䅁䵁䅉䅅䅁䕁䅁䅁睁䵁䅁䅁权い䅁䅁权潄权䅁权㙂䅂䅁允䅁䅁䅅䅁佁䅁䄴䅁硁䑁䅣杌睁䑁䅑兏䅁䅁杷允䅁䅁䅑䅁䑁䅁䅷䅁䭁䩁䍫䅁䭁䉁䅅䅁䭁偁䈸䅁䉁䅁䅁允䅁䅁䄴䅆䅁䑁䅍免㑁䑁䅕䅍睁䑁䅁䅍睁䅁䅁䍄䉁䅁䅁䅂䅁䅁䅍䅄䅁䅁䅯䅖䅁䅁䅯睈䅙䅁䅯䅉䅙䅁䅅䅁䉁䅁䅁权㕄杂䅁䍄䉁䅁䅁䅂䅁䅁䅍䅄䅁䅁䅯䅁䅅䅁䅯䄶䅯䅁䅯兣䅑䅁䅅䅁䉁䅁䅁杄䵁䅁䅁杍㑁䍁䄴兎祁䅁䅁䍄䉁䅁䅁䅂䅁䅁䅍䅄䅁䅁䅯杰䅁䅁䅯朶䅯䅁䅯兦䅑䅁䅅䅁䉁䅁䅁杄䵁䅁䅁䅍畁䑁䅕免㑁䅁䅁䍄䉁䅁䅁䅂䅁䅁䅍䅄䅁䅁䅯党䅅䅁䅯朶䅯䅁䅯兦䅑䅁䅅䅁䉁䅁䅁杄䵁䅁䅁免畁䑁䅅兏㉁䅁䅁䍄䉁䅁䅁䅂䅁䅁䅍䅄䅁䅁䅯䄸䅍䅁䅯充䅁䅁䅯眯䅅䅁䅅䅁䉁䅁䅁杄啁䅁䅁免睁䑁䅫睍㑁䑁䅙䅍睁䑁䅁䅁䵁䅉䅅䅁䑁䅁䅁睁䵁䅁䅁权硂䅁䅁权敁杂䅁允䅁䅁䅅䅁䭁䙁䤴䅁䵁䅉䅅䅁䕁䅁䅁睁䵁䅁䅁权塁允䅁权剁䅁䅁权䙁䅁䅁允䅁䅁䅅䅁佁䉁䅉䅁穁䑁䅧兏㕁䑁䅣䅍睁䑁䅁䅁䵁䅉䅅䅁䕁䅁䅁睁䵁䅁䅁权㑃允䅁权灄权䅁权睂䅂䅁允䅁䅁䅅䅁䙁䅁䅁䅁杂其䉒䍄䉁䅁䅁䅂䅁䅁䅍䅄䅁䅁䅯睺䅍䅁䅯䅂䅁䅁䅯眯䅅䅁䅅䅁䉁䅁䅁兂䅁䅁䅃㡊㙰兑杷允䅁䅁䅑䅁䑁䅁䅷䅁䭁䙁䅷䅁䭁佁䬴䅁䭁䡁䕁䅁䉁䅁䅁允䅁䅁䅕䅁䅁䥁畹䕌䵅䅉䅅䅁䕁䅁䅁睁䵁䅁䅁权㑂允䅁权畄权䅁权硂䅂䅁允䅁䅁䅅䅁䙁䅁䅁䅁睁嘯䉎䍄䉁䅁䅁䅂䅁䅁䅍䅄䅁䅁䅯䄱䅅䅁䅯眵䅯䅁䅯睢䅑䅁䅅䅁䉁䅁䅁兂䱄啯㉗㜸砰䅑杷允䅁䅁䅑䅁䑁䅁䅷䅁䭁佁䉯䅁䭁䅁䅯䅁䭁䅁䍑䅁䉁䅁䅁允䅁䅁䅕㡧䭄啯㉗歆䵁䅉䅅䅁䕁䅁䅁睁䵁䅁䅁权㑃䅁䅁权䉁杁䅁权䙁杁䅁允䅁䅁䅅䅁䙁䑁偎婅晑㥫䅬䍄䉁䅁䅁䅂䅁䅁䅍䅄䅁䅁䅯䅃䅅䅁䅯充䅁䅁䅯䅂䅉䅁䅅䅁䉁䅁䅁杄啁䅁䅁睍㕁䑁䅣䅍睁䑁䅁䅍睁䑁䅁䅁䵁䅉䅅䅁䕁䅁䅁睁䵁䅁䅁权䉄䅂䅁权煄权䅁权㥂䅂䅁允䅁䅁䅅䅁佁䅁䅷䅁硁䍁䄴兎穁䑁䅧䅁䵁䅉䅅䅁䕁䅁䅁睁䵁䅁䅁权㥄睁䅁权剁䅁䅁权⽄允䅁允䅁䅁䅅䅁佁䉁䅑䅁祁䑁䅅睍ㅁ䑁䅁䅍睁䑁䅁䅍䅁䅁杷允䅁䅁䅑䅁䑁䅁䅷䅁䭁䵁䅍䅁䭁佁䭫䅁䭁䥁䕕䅁䉁䅁䅁允䅁䅁䅕䅁䅁䉁㙁歋䵅䅉䅅䅁䕁䅁䅁睁䵁䅁䅁权䑄允䅁权煄权䅁权㥂䅂䅁允䅁䅁䅅䅁佁䅁䅷䅁硁䍁䄴免睁䑁䅍䅁䵁䅉䅅䅁䕁䅁䅁睁䵁䅁䅁权㥄睁䅁权䭁䅁䅁权⽄允䅁允䅁䅁䅅䅁䙁䕁椵䙅㕧側⽯䍄䉁䅁䅁睁䅁䅁䅍䅄䅁䅁䅯兣䅅䅁䅯䅇䅙䅁䅅䅁䉁䅁䅁权䕂杂䅁䍄䉁䅁䅁䅂䅁䅁䅍䅄䅁䅁䅯睷䅁䅁䅯儶䅯䅁䅯来䅑䅁䅅䅁䉁䅁䅁兂䅁䅁䅁䔶瀴兑杷允䅁䅁䅑䅁䑁䅁䅷䅁䭁䥁䐴䅁䭁䅁䅯䅁䭁偁䈸䅁䉁䅁䅁允䅁䅁䅕䡰㥁瑃橥歂䵁䅉䅅䅁䑁䅁䅁睁䵁䅁䅁权浂䅁䅁权捁杂䅁允䅁䅁䅅䅁䭁䥁䜸䅁䵁䅉䅅䅁䕁䅁䅁睁䵁䅁䅁权桂允䅁权浄权䅁权療䅂䅁允䅁䅁䅅䅁佁䅁䅷䅁硁䍁䄴睎祁䑁䅅䅁䵁䅉䅅䅁䕁䅁䅁睁䵁䅁䅁权穄杁䅁权剁䅁䅁权⽄允䅁允䅁䅁䅅䅁佁䉁䅑䅁祁䑁䅁睍ㅁ䑁䅍兎睁䑁䅁䅍䅁䅁杷允䅁䅁䅑䅁䑁䅁䅷䅁䭁䉁䅷䅁䭁佁䭣䅁䭁䡁䔰䅁䉁䅁䅁允䅁䅁䅕剌㠫䡴湯啅䵁䅉䅅䅁䕁䅁䅁睁䵁䅁䅁权兂允䅁权牄权䅁权睂䅂䅁允䅁䅁䅅䅁佁䉁䅑䅁祁䑁䅕免睁䑁䅍杍祁䑁䅍睎䅁䅁杷允䅁䅁䅑䅁䑁䅁䅷䅁䭁䡁䈸䅁䭁佁䬰䅁䭁䡁䔰䅁䉁䅁䅁允䅁䅁䅕奍漳㝙䵦稶䴸䅉䅅䅁䕁䅁䅁睁䵁䅁䅁权牃䅁䅁权牄权䅁权㙂䅂䅁允䅁䅁䅅䅁佁䉁䅑䅁硁䑁䅅李㑁䑁䅁兏㉁䑁䅁䅎䅁䅁杷允䅁䅁䅑䅁䑁䅁䅷䅁䭁佁䅧䅁䭁䅁䅑䅁䭁䅁䅕䅁䉁䅁䅁允䅁䅁䅕䅁䅁䕁⽖啪䵅䅉䅅䅁䕁䅁䅁睁䵁䅁䅁权噃䅁䅁权晁杂䅁权杁杂䅁允䅁䅁䅅䅁䭁䩁䠸䅁䵁䅉䅅䅁䕁䅁䅁睁䵁䅁䅁权浂允䅁权浄权䅁权睂䅂䅁允䅁䅁䅅䅁佁䅁䅷䅁睁䍁䄴兎㕁䑁䅕䅁䵁䅉䅅䅁䑁䅁䅁睁䵁䅁䅁权䙄允䅁权敁杂䅁允䅁䅁䅅䅁䭁偁䜸䅁䵁䅉䅅䅁䕁䅁䅁睁䵁䅁䅁权㍂允䅁权煄权䅁权瑂䅂䅁允䅁䅁䅅䅁佁䅁䅷䅁睁䍁䄴兏㉁䑁䅧䅁䵁䅉䅅䅁䕁䅁䅁睁䵁䅁䅁权湃允䅁权瑄权䅁权獄权䅁允䅁䅁䅅䅁䙁䵁㌯⭕汏㥭⽑䍄䉁䅁䅁䅂䅁䅁䅍䅄䅁䅁䅯䅬䅍䅁䅯充䅁䅁䅯眯䅅䅁䅅䅁䉁䅁䅁杄啁䅁䅁杍穁䑁䅣䅏睁䑁䅉兎睁䑁䅁䅁䵁䅉䅅䅁䕁䅁䅁睁䵁䅁䅁权䕂䅁䅁权煄权䅁权療䅂䅁允䅁䅁䅅䅁佁䅁䅷䅁硁䍁䄴免硁䑁䅕䅁䵁䅉䅅䅁䕁䅁䅁睁䵁䅁䅁权橂允䅁权瑄权䅁权硂䅂䅁允䅁䅁䅅䅁䙁䅁䍷㑋坣昲⼴䍄䉁䅁䅁䅂䅁䅁䅍䅄䅁䅁䅯杚䅅䅁䅯儷䅯䅁䅯兦䅑䅁䅅䅁䉁䅁䅁兂摁浗㝑〳稯睐杷允䅁䅁䅍䅁䑁䅁䅷䅁䭁䝁䉯䅁䭁䉁䝯䅁䉁䅁䅁允䅁䅁䅯兗䅙䅁杷允䅁䅁䅑䅁䑁䅁䅷䅁䭁佁䈴䅁䭁佁䭙䅁䭁䡁䕁䅁䉁䅁䅁允䅁䅁䅯睒䅁䅁杷允䅁䅁䅑䅁䑁䅁䅷䅁䭁乁䑍䅁䭁䅁䅯䅁䭁偁䈸䅁䉁䅁䅁允䅁䅁䅕瑃橥䑣䬰歄䵁䅉䅅䅁䕁䅁䅁睁䵁䅁䅁权塁䅁䅁权湄权䅁权瑂䅂䅁允䅁䅁䅅䅁䙁偁周㘴扗䉸䅖䍄䉁䅁䅁䅂䅁䅁䅍䅄䅁䅁䅯䅲䅁䅁䅯权䅁䅁䅯兂䅁䅁䅅䅁䉁䅁䅁兂坃㑑獴⼵佳䅑杷允䅁䅁䅑䅁䑁䅁䅷䅁䭁偁䉍䅁䭁佁䭣䅁䭁䝁䔸䅁䉁䅁䅁允䅁䅁䅕㝤昶楇搯啅䵁䅉䅅䅁䑁䅁䅁睁䵁䅁䅁权畄䅁䅁权歁杂䅁允䅁䅁䅅䅁䭁䥁偕䅁䵁䅉䅅䅁䕁䅁䅁睁䵁䅁䅁权婄䅁䅁权瑄权䅁权睂䅂䅁允䅁䅁䅅䅁䙁佁㙆䭆䠵搴⽯䍄䉁䅁䅁䅂䅁䅁䅍䅄䅁䅁䅯朳䅉䅁䅯䅂䅁䅁䅯眯䅅䅁䅅䅁䉁䅁䅁兂䅁䅁䅁䑆啸兑杷允䅁䅁䅑䅁䑁䅁䅷䅁䭁䅁䄴䅁䭁佁䭯䅁䭁佁䭷䅁䉁䅁䅁允䅁䅁䄴䅄䅁䑁䅁杌祁䑁䅑睎䅁䅁杷允䅁䅁䅑䅁䑁䅁䅷䅁䭁䱁䍧䅁䭁䅁䅑䅁䭁偁䈸䅁䉁䅁䅁允䅁䅁䅕䅁䅁䅁浔じ䵅䅉䅅䅁䕁䅁䅁睁䵁䅁䅁权畁䅁䅁权牄权䅁权硂䅂䅁允䅁䅁䅅䅁佁䉁䅑䅁硁䑁䅑兎祁䑁䅉兎ぁ䑁䅕兏䅁䅁杷允䅁䅁䅑䅁䑁䅁䅷䅁䭁䕁䅧䅁䭁佁䭯䅁䭁䥁䕕䅁䉁䅁䅁允䅁䅁䄴权䅁䑁䅅杌㉁䑁䅫䅁䵁䅉䅅䅁䕁䅁䅁睁䵁䅁䅁权ㅃ允䅁权灄权䅁权㥂䅂䅁允䅁䅁䅅䅁䙁䅁䅁䅁䅂硧䉬䍄䉁䅁䅁䅂䅁䅁䅍䅄䅁䅁䅯杰䅅䅁䅯儷䅯䅁䅯兢䅑䅁䅅䅁䉁䅁䅁兂㑃潈牘払㉪睐杷允䅁䅁䅑䅁䑁䅁䅷䅁䭁䱁䐴䅁䭁䅁䅑䅁䭁偁䈸䅁䉁䅁䅁允䅁䅁䅕䅁䅁䅁䙌じ䵅䅉䅅䅁䕁䅁䅁睁䵁䅁䅁权煃䅁䅁权浄权䅁权㙂䅂䅁允䅁䅁䅅䅁佁䅁䅷䅁祁䍁䄴睍㕁䑁䅑䅁䵁䅉䅅䅁䕁䅁䅁睁䵁䅁䅁权扄允䅁权瑄权䅁权瑂䅂䅁允䅁䅁䅅䅁䙁䉁䘫ㄶ㑇瑈⽕䍄䉁䅁䅁䅂䅁䅁䅍䅄䅁䅁䅯眯䅍䅁䅯权䅁䅁䅯眯䅅䅁䅅䅁䉁䅁䅁兂穁積積積䕍䅑杷允䅁䅁䅑䅁䑁䅁䅷䅁䭁䱁䐴䅁䭁䅁䅯䅁䭁偁䈸䅁䉁䅁䅁允䅁䅁䅕䬸䝦穓䩣歆䵁䅉䅅䅁䕁䅁䅁睁䵁䅁䅁权䩂䅁䅁权湄权䅁权硂䅂䅁允䅁䅁䅅䅁䙁䍁搯䅊䉡剬䅒䍄䉁䅁䅁䅂䅁䅁䅍䅄䅁䅁䅯睥䅅䅁䅯儶䅯䅁䅯全䅑䅁䅅䅁䉁䅁䅁兂䅁䅁䅁䅁瑄䅑杷允䅁䅁䅑䅁䑁䅁䅷䅁䭁䡁䅯䅁䭁佁䬰䅁䭁䡁䕅䅁䉁䅁䅁允䅁䅁䅕灭婭婭婭呵䴸䅉䅅䅁䕁䅁䅁睁䵁䅁䅁权摃允䅁权牄权䅁权䙃䅂䅁允䅁䅁䅅䅁佁䉁䅑䅁硁䑁䅫李硁䑁䅫免睁䑁䅁䅍䅁䅁杷允䅁䅁䅑䅁䑁䅁䅷䅁䭁佁䑙䅁䭁䅁䅑䅁䭁偁䈸䅁䉁䅁䅁允䅁䅁䅕䅁䅁䅁㕆歕䵅䅉䅅䅁䕁䅁䅁睁䵁䅁䅁权呁䅁䅁权畄权䅁权硂䅂䅁允䅁䅁䅅䅁䭁䕁䅣䅁䵁䅉䅅䅁䕁䅁䅁睁䵁䅁䅁权流允䅁权浄权䅁权獄权䅁允䅁䅁䅅䅁佁䅁䅷䅁睁䍁䄴䅏㕁䑁䅫䅁䵁䅉䅅䅁䕁䅁䅁睁䵁䅁䅁权汄睁䅁权剁䅁䅁权⽄允䅁允䅁䅁䅅䅁佁䉁䅙䅁硁䑁䅁䅏硁䑁䅁䅍睁䑁䅁䅍睁䅁䅁䍄䉁䅁䅁䅂䅁䅁䅍䅄䅁䅁䅯兓䅅䅁䅯眶䅯䅁䅯䄷䅯䅁䅅䅁䉁䅁䅁杄坁䅁䅁免硁䑁䅅䅏睁䑁䅁䅍睁䑁䅁䅍䅁䅁杷允䅁䅁䅑䅁䑁䅁䅷䅁䭁佁䑕䅁䭁䅁䅯䅁䭁偁䈸䅁䉁䅁䅁允䅁䅁䅕潅䅐煹䙆䕂䵁䅉䅅䅁䕁䅁䅁睁䵁䅁䅁权灂䅁䅁权煄权䅁权硂䅂䅁允䅁䅁䅅䅁佁䅁䅯䅁睁䍁䄴免祁䅁䅁䍄䉁䅁䅁䅂䅁䅁䅍䅄䅁䅁䅯儸䅁䅁䅯朷䅯䅁䅯兢䅑䅁䅅䅁䉁䅁䅁兂䅁䅁䅁䵁圷䅷杷允䅁䅁䅑䅁䑁䅁䅷䅁䭁䵁䅁䅁䭁䅁䍅䅁䭁䅁䍉䅁䉁䅁䅁允䅁䅁䅕㝗佷硃桤䔴䵁䅉䅅䅁䕁䅁䅁睁䵁䅁䅁权浄䅁䅁权浄权䅁权䙃䅂䅁允䅁䅁䅅䅁佁䅁䅯䅁硁䍁䄴䅍㉁䅁䅁䍄䉁䅁䅁䅂䅁䅁䅍䅄䅁䅁䅯杺䅁䅁䅯朶䅯䅁䅯睢䅑䅁䅅䅁䉁䅁䅁杄䵁䅁䅁䅍畁䑁䅙䅏ぁ䅁䅁䍄䉁䅁䅁睁䅁䅁䅍䅄䅁䅁䅯䅘䅁䅁䅯杊䅙䅁䅅䅁䉁䅁䅁杄䵁䅁䅁李㉁䍁䄴免祁䅁䅁䍄䉁䅁䅁䅂䅁䅁䅍䅄䅁䅁䅯杆䅁䅁䅯䄶䅯䅁䅯兦䅑䅁䅅䅁䉁䅁䅁杄佁䅁䅁李㍁䍁䄴䅏ぁ䑁䅣䅁䵁䅉䅅䅁䕁䅁䅁睁䵁䅁䅁权呁允䅁权湄权䅁权瑂䅂䅁允䅁䅁䅅䅁䙁䉁畓⭒㙆䅆䄵䍄䉁䅁䅁䅂䅁䅁䅍䅄䅁䅁䅯眯䅍䅁䅯䅂䅁䅁䅯眯䅅䅁䅅䅁䉁䅁䅁兂䅁䅁䅃䍪睬兑杷允䅁䅁䅍䅁䑁䅁䅷䅁䭁䙁䄴䅁䭁䉁䝧䅁䉁䅁䅁允䅁䅁䅯兌䅙䅁杷允䅁䅁䅑䅁䑁䅁䅷䅁䭁乁䉳䅁䭁佁䬴䅁䭁䡁䕅䅁䉁䅁䅁允䅁䅁䅕䅁䅁䅁穣ぎ䵅䅉䅅䅁䕁䅁䅁睁䵁䅁䅁权奄睁䅁权䭁䅁䅁权⽄允䅁允䅁䅁䅅䅁䙁䩁䑚㉩湺眫䅊䍄䉁䅁䅁䅂䅁䅁䅍䅄䅁䅁䅯䅩䅁䅁䅯朶䅯䅁䅯䄷䅯䅁䅅䅁䉁䅁䅁杄䵁䅁䅁䅍畁䑁䅅李㑁䅁䅁䍄䉁䅁䅁䅂䅁䅁䅍䅄䅁䅁䅯䅚䅅䅁䅯眶䅯䅁䅯兢䅑䅁䅅䅁䉁䅁䅁杄啁䅁䅁杍㉁䑁䅑兏㉁䑁䅫李㑁䑁䅕䅁䵁䅉䅅䅁䕁䅁䅁睁䵁䅁䅁权敄䅁䅁权畄权䅁权獄权䅁允䅁䅁䅅䅁䙁䅁䅁䅁杂穳䈵䍄䉁䅁䅁䅂䅁䅁䅍䅄䅁䅁䅯䅓䅅䅁䅯䄶䅯䅁䅯睧䅑䅁䅅䅁䉁䅁䅁杄佁䅁䅁免㍁䍁䄴睍㑁䑁䅫䅁䵁䅉䅅䅁䕁䅁䅁睁䵁䅁䅁权楃允䅁权灄权䅁权硂䅂䅁允䅁䅁䅅䅁䙁䅁䅁䅁䅃⽅䅸䍄䉁䅁䅁䅂䅁䅁䅍䅄䅁䅁䅯具䅍䅁䅯充䅁䅁䅯眯䅅䅁䅅䅁䉁䅁䅁杄十䅁䅁兏㕁䑁䅫李㍁䑁䅉兎睁䅁䅁䍄䉁䅁䅁䅂䅁䅁䅍䅄䅁䅁䅯䅁䅑䅁䅯䅂䅁䅁䅯眯䅅䅁䅅䅁䉁䅁䅁兂䅁䅁䅃灊硨兑杷允䅁䅁䅑䅁䑁䅁䅷䅁䭁䥁䙅䅁䭁佁䬰䅁䭁䡁䕁䅁䉁䅁䅁允䅁䅁䅕䙅㕧䵴㉨樱䴸䅉䅅䅁䑁䅁䅁睁䵁䅁䅁权求䅁䅁权捁杂䅁允䅁䅁䅅䅁䭁䡁䝣䅁䵁䅉䅅䅁䕁䅁䅁睁䵁䅁䅁权潃允䅁权䉁杁䅁权䑁杁䅁允䅁䅁䅅䅁䙁佁敮搯佁瑵䅆䍄䉁䅁䅁䅂䅁䅁䅍䅄䅁䅁䅯䅦䅍䅁䅯充䅁䅁䅯眯䅅䅁䅅䅁䉁䅁䅁杄啁䅁䅁䅎㑁䑁䅍䅎睁䑁䅁䅍睁䑁䅁䅁䵁䅉䅅䅁䕁䅁䅁睁䵁䅁䅁权楁䅁䅁权牄权䅁权獄权䅁允䅁䅁䅅䅁佁䉁䅑䅁硁䑁䅕䅏㑁䑁䅍兎硁䑁䅉睍䅁䅁杷允䅁䅁䅑䅁䑁䅁䅷䅁䭁乁䉍䅁䭁佁䭫䅁䭁佁䭷䅁䉁䅁䅁允䅁䅁䅯睒䅁䅁杷允䅁䅁䅑䅁䑁䅁䅷䅁䭁䡁䉙䅁䭁佁䭯䅁䭁䥁䕕䅁䉁䅁䅁允䅁䅁䄴䅄䅁䑁䅅杌睁䑁䅕䅎䅁䅁杷允䅁䅁䅑䅁䑁䅁䅷䅁䭁䩁䉙䅁䭁佁䬰䅁䭁䡁䔰䅁䉁䅁䅁允䅁䅁䅕琸乊桙奂呹䴸䅉䅅䅁䕁䅁䅁睁䵁䅁䅁权奃杁䅁权䭁䅁䅁权⽄允䅁允䅁䅁䅅䅁䙁䍁扐堫焵䅶䅒䍄䉁䅁䅁䅂䅁䅁䅍䅄䅁䅁䅯䅭䅁䅁䅯䅂䅁䅁䅯䅂䅉䅁䅅䅁䉁䅁䅁兂䅁䅁䅁㕇瀵兑杷允䅁䅁䅑䅁䑁䅁䅷䅁䭁䙁䉣䅁䭁䅁䅯䅁䭁䅁䅕䅁䉁䅁䅁允䅁䅁䅕噎㘶兓䍷え䵁䅉䅅䅁䕁䅁䅁睁䵁䅁䅁权佄杁䅁权䕁䅁䅁权⽄允䅁允䅁䅁䅅䅁䙁䅁䅁佁权䨫䉊䍄䉁䅁䅁䅂䅁䅁䅍䅄䅁䅁䅯睮䅍䅁䅯权䅁䅁䅯眯䅅䅁䅅䅁䉁䅁䅁兂兂婪畤杅捍䅑杷允䅁䅁䅑䅁䑁䅁䅷䅁䭁䱁䉉䅁䭁佁䭫䅁䭁䡁䕯䅁䉁䅁䅁允䅁䅁䅕䅁䅁䅁䡄商䵅䅉䅅䅁䕁䅁䅁睁䵁䅁䅁权䍁䅂䅁权剁䅁䅁权⽄允䅁允䅁䅁䅅䅁佁䉁䅑䅁祁䑁䅕杍硁䑁䅁䅍睁䑁䅁䅍䅁䅁杷允䅁䅁䅑䅁䑁䅁䅷䅁䭁䭁䅍䅁䭁佁䭳䅁䭁佁䭷䅁䉁䅁䅁允䅁䅁䄴䅆䅁䑁䅉睍㕁䑁䅁䅍睁䑁䅁䅍睁䅁䅁䍄䉁䅁䅁䅂䅁䅁䅍䅄䅁䅁䅯睶䅅䅁䅯眶䅯䅁䅯兣䅑䅁䅅䅁䉁䅁䅁杄坁䅁䅁杍睁䑁䅕杍睁䑁䅁䅍睁䑁䅁䅍䅁䅁杷允䅁䅁䅑䅁䑁䅁䅷䅁䭁䕁䉕䅁䭁佁䬴䅁䭁䡁䔰䅁䉁䅁䅁允䅁䅁䅕䅁䅁䥁䅧䕏䵅䅉䅅䅁䕁䅁䅁睁䵁䅁䅁权䍁䅂䅁权䭁䅁䅁权⽄允䅁允䅁䅁䅅䅁䙁乁橥䑣䬰眱䅒䍄䉁䅁䅁䅂䅁䅁䅍䅄䅁䅁䅯朹䅅䅁䅯䄶䅯䅁䅯兦䅑䅁䅅䅁䉁䅁䅁权䡂䅁䅁䍄䉁䅁䅁䅂䅁䅁䅍䅄䅁䅁䅯䅂䅑䅁䅯䅂䅁䅁䅯眯䅅䅁䅅䅁䉁䅁䅁兂䅁䅁䅁䅋慓兑杷允䅁䅁䅑䅁䑁䅁䅷䅁䭁䉁䅍䅁䭁佁䭧䅁䭁䡁䕯䅁䉁䅁䅁允䅁䅁䄴杄䅁䑁䅅杍畁䑁䅫䅏祁䅁䅁䍄䉁䅁䅁䅂䅁䅁䅍䅄䅁䅁䅯睺䅅䅁䅯眵䅯䅁䅯睢䅑䅁䅅䅁䉁䅁䅁兂䵄兄奋湭临䅑杷允䅁䅁䅑䅁䑁䅁䅷䅁䭁䅁䕕䅁䭁䉁䅅䅁䭁偁䈸䅁䉁䅁䅁允䅁䅁䄴䅆䅁䑁䅍杍祁䑁䅉兎睁䑁䅁䅍睁䅁䅁䍄䉁䅁䅁睁䅁䅁䅍䅄䅁䅁䅯睈䅁䅁䅯䅇䅙䅁䅅䅁䉁䅁䅁权䩂睂䅁䍄䉁䅁䅁䅂䅁䅁䅍䅄䅁䅁䅯䅉䅅䅁䅯䄶䅯䅁䅯兢䅑䅁䅅䅁䉁䅁䅁杄佁䅁䅁杍ぁ䍁䄴䅍祁䑁䅅䅁䵁䅉䅅䅁䕁䅁䅁睁䵁䅁䅁权⭃允䅁权浄权䅁权療䅂䅁允䅁䅁䅅䅁佁䅁䅷䅁睁䍁䄴睎㍁䑁䅕䅁䵁䅉䅅䅁䕁䅁䅁睁䵁䅁䅁权䭄䅁䅁权瑄权䅁权硂䅂䅁允䅁䅁䅅䅁䙁䱁穢搯㑒剡䅖䍄䉁䅁䅁䅂䅁䅁䅍䅄䅁䅁䅯儳䅅䅁䅯眵䅯䅁䅯兣䅑䅁䅅䅁䉁䅁䅁兂䑃䵷桱呒杙䅑杷允䅁䅁䅑䅁䑁䅁䅷䅁䭁䵁䍧䅁䭁䅁䅯䅁䭁偁䈸䅁䉁䅁䅁允䅁䅁䅕灭婭婭婭䕂䵁䅉䅅䅁䕁䅁䅁睁䵁䅁䅁权䍄䅁䅁权潄权䅁权獄权䅁允䅁䅁䅅䅁䭁䕁䅣䅁䵁䅉䅅䅁䕁䅁䅁睁䵁䅁䅁权䉄䅂䅁权灄权䅁权療䅂䅁允䅁䅁䅅䅁䙁䅁䅁䅁䥄睙䈵䍄䉁䅁䅁䅂䅁䅁䅍䅄䅁䅁䅯儯䅁䅁䅯朵䅯䅁䅯兦䅑䅁䅅䅁䉁䅁䅁杄䵁䅁䅁免畁䑁䅉䅏祁䅁䅁䍄䉁䅁䅁䅂䅁䅁䅍䅄䅁䅁䅯杧䅅䅁䅯儶䅯䅁䅯兣䅑䅁䅅䅁䉁䅁䅁兂䅁䅁䅁䅑䉑兑杷允䅁䅁䅑䅁䑁䅁䅷䅁䭁䕁䍉䅁䭁䅁䅑䅁䭁偁䈸䅁䉁䅁䅁允䅁䅁䅕䅁䅁䭁卲䕖䵅䅉䅅䅁䕁䅁䅁睁䵁䅁䅁权䉄䅂䅁权瑄权䅁权䙃䅂䅁允䅁䅁䅅䅁䙁䵁㌯⭕汏⭭⽧䍄䉁䅁䅁䅂䅁䅁䅍䅄䅁䅁䅯朳䅅䅁䅯眶䅯䅁䅯全䅑䅁䅅䅁䉁䅁䅁杄十䅁䅁兎ㅁ䑁䅅睎㉁䑁䅫䅍睁䅁䅁䍄䉁䅁䅁䅂䅁䅁䅍䅄䅁䅁䅯兙䅍䅁䅯䅂䅁䅁䅯眯䅅䅁䅅䅁䉁䅁䅁兂䅁䅁䅃䕑䙴兑杷允䅁䅁䅑䅁䑁䅁䅷䅁䭁䍁䑉䅁䭁䅁䅑䅁䭁偁䈸䅁䉁䅁䅁允䅁䅁䅕䅁䅁䭁婙っ䵅䅉䅅䅁䑁䅁䅁睁䵁䅁䅁权㝁允䅁权捁杂䅁允䅁䅁䅅䅁䭁䱁䝁䅁䵁䅉䅅䅁䕁䅁䅁睁䵁䅁䅁权楁睁䅁权剁䅁䅁权⽄允䅁允䅁䅁䅅䅁佁䉁䅑䅁㕁䑁䅉李睁䑁䅁䅍睁䑁䅁䅍䅁䅁杷允䅁䅁䅑䅁䑁䅁䅷䅁䭁偁䅙䅁䭁佁䭳䅁䭁䝁䔸䅁䉁䅁䅁允䅁䅁䄴䅆䅁䑁䅍䅍睁䑁䅁䅎祁䑁䅧睍㍁䅁䅁䍄䉁䅁䅁䅂䅁䅁䅍䅄䅁䅁䅯儲䅁䅁䅯眶䅯䅁䅯睢䅑䅁䅅䅁䉁䅁䅁杄坁䅁䅁睎ぁ䑁䅍李睁䑁䅁䅍睁䑁䅁䅍䅁䅁杷允䅁䅁䅑䅁䑁䅁䅷䅁䭁䱁䉷䅁䭁佁䬴䅁䭁䥁䕍䅁䉁䅁䅁允䅁䅁䅕䅁䅁䅁㡂唵䵁䅉䅅䅁䕁䅁䅁睁䵁䅁䅁权求睁䅁权䕁䅁䅁权⽄允䅁允䅁䅁䅅䅁䙁䅁䅁䵁䩄潡䉖䍄䉁䅁䅁䅂䅁䅁䅍䅄䅁䅁䅯杰䅁䅁䅯儷䅯䅁䅯睧䅑䅁䅅䅁䉁䅁䅁兂浃㡭村䡳杌睐杷允䅁䅁䅑䅁䑁䅁䅷䅁䭁䝁䑕䅁䭁䅁䅯䅁䭁偁䈸䅁䉁䅁䅁允䅁䅁䅕㥌欰潂噆啋䵁䅉䅅䅁䕁䅁䅁睁䵁䅁䅁权獃睁䅁权䕁䅁䅁权⽄允䅁允䅁䅁䅅䅁䙁䅁䅁䭁汄㉆䉴䍄䉁䅁䅁䅂䅁䅁䅍䅄䅁䅁䅯兹䅁䅁䅯儶䅯䅁䅯䄷䅯䅁䅅䅁䉁䅁䅁兂䅁䅁䅁䅕癫具杷允䅁䅁䅑䅁䑁䅁䅷䅁䭁佁䅁䅁䭁佁䭣䅁䭁䥁䕕䅁䉁䅁䅁允䅁䅁䅕癱午坔光歅䵁䅉䅅䅁䕁䅁䅁睁䵁䅁䅁权獃睁䅁权剁䅁䅁权⽄允䅁允䅁䅁䅅䅁佁䉁䅑䅁ㅁ䑁䅙䅍㍁䑁䅑睍睁䑁䅁䅍䅁䅁杷允䅁䅁䅍䅁䑁䅁䅷䅁䭁䍁䅳䅁䭁䉁䝷䅁䉁䅁䅁允䅁䅁䅯睺䅙䅁杷允䅁䅁䅑䅁䑁䅁䅷䅁䭁佁䄰䅁䭁佁䭳䅁䭁䥁䕍䅁䉁䅁䅁允䅁䅁䄴杆䅁䑁䅅䅎睁䑁䅁䅍睁䑁䅁䅍睁䑁䅁䅁䵁䅉䅅䅁䕁䅁䅁睁䵁䅁䅁权牃允䅁权潄权䅁权硂䅂䅁允䅁䅁䅅䅁佁䅁䄴䅁穁䑁䅁杌㉁䑁䅁兎䅁䅁杷允䅁䅁䅑䅁䑁䅁䅷䅁䭁乁䉅䅁䭁佁䬴䅁䭁䡁䕯䅁䉁䅁䅁允䅁䅁䅕䅁䅁䭁剃䕎䵅䅉䅅䅁䕁䅁䅁睁䵁䅁䅁权䕃杁䅁权䕁䅁䅁权⽄允䅁允䅁䅁䅅䅁䙁䅁䅁䥁祂䝧䈵䍄䉁䅁䅁睁䅁䅁䅍䅄䅁䅁䅯䅲䅅䅁䅯䅈䅙䅁䅅䅁䉁䅁䅁权煁睂䅁䍄䉁䅁䅁䅂䅁䅁䅍䅄䅁䅁䅯睋䅁䅁䅯䄶䅯䅁䅯全䅑䅁䅅䅁䉁䅁䅁杄佁䅁䅁䅎ぁ䍁䄴杍㍁䑁䅑䅁䵁䅉䅅䅁䕁䅁䅁睁䵁䅁䅁权湂睁䅁权䕁䅁䅁权⽄允䅁允䅁䅁䅅䅁䙁䅁䅁䅁䅁䙦䉖䍄䉁䅁䅁䅂䅁䅁䅍䅄䅁䅁䅯杋䅅䅁䅯朷䅯䅁䅯䄷䅯䅁䅅䅁䉁䅁䅁兂䅁䅁䅁䱙位兑杷允䅁䅁䅑䅁䑁䅁䅷䅁䭁䝁䑣䅁䭁䉁䅅䅁䭁偁䈸䅁䉁䅁䅁允䅁䅁䄴杅䅁䑁䅕睎㉁䑁䅣兎睁䑁䅁䅍䅁䅁杷允䅁䅁䅑䅁䑁䅁䅷䅁䭁䩁䄸䅁䭁佁䭯䅁䭁䡁䕯䅁䉁䅁䅁允䅁䅁䄴䅄䅁䑁䅁杌ぁ䑁䅣兎䅁䅁杷允䅁䅁䅑䅁䑁䅁䅷䅁䭁䍁䍳䅁䭁䅁䅑䅁䭁偁䈸䅁䉁䅁䅁允䅁䅁䅕䅁䅁䕁䵙䕔䵅䅉䅅䅁䕁䅁䅁睁䵁䅁䅁权煃䅁䅁权潄权䅁权㙂䅂䅁允䅁䅁䅅䅁佁䅁䄴䅁祁䑁䅧杌㕁䑁䅁兎䅁䅁杷允䅁䅁䅑䅁䑁䅁䅷䅁䭁偁䅷䅁䭁佁䭧䅁䭁䡁䔰䅁䉁䅁䅁允䅁䅁䄴䅄䅁䑁䅙免畁䑁䅣䅏䅁䅁杷允䅁䅁䅑䅁䑁䅁䅷䅁䭁䝁䈰䅁䭁佁䭣䅁䭁䡁䕯䅁䉁䅁䅁允䅁䅁䅕䉲慸䑚晶啊䵁䅉䅅䅁䕁䅁䅁睁䵁䅁䅁权橃杁䅁权剁䅁䅁权⽄允䅁允䅁䅁䅅䅁佁䉁䅙䅁硁䑁䅍睍㑁䑁䅑李祁䑁䅁䅍睁䅁䅁䍄䉁䅁䅁䅂䅁䅁䅍䅄䅁䅁䅯杹䅅䅁䅯允䅉䅁䅯兂䅉䅁䅅䅁䉁䅁䅁兂汄捃䉚䍐奫兑杷允䅁䅁䅑䅁䑁䅁䅷䅁䭁䉁䈰䅁䭁佁䭣䅁䭁䡁䕅䅁䉁䅁䅁允䅁䅁䅕䘫橐婰䕶䕌䵁䅉䅅䅁䕁䅁䅁睁䵁䅁䅁权橁允䅁权牄权䅁权硂䅂䅁允䅁䅁䅅䅁佁䉁䅑䅁硁䑁䅉睍ぁ䑁䅉李睁䑁䅁䅍䅁䅁杷允䅁䅁䅑䅁䑁䅁䅷䅁䭁䱁䅍䅁䭁佁䭙䅁䭁䥁䕍䅁䉁䅁䅁允䅁䅁䄴䅄䅁䑁䅁杌㕁䑁䅕睎䅁䅁杷允䅁䅁䅑䅁䑁䅁䅷䅁䭁䍁䉫䅁䭁佁䭯䅁䭁䝁䔰䅁䉁䅁䅁允䅁䅁䄴权䅁䑁䅁杌硁䑁䅍䅁䵁䅉䅅䅁䕁䅁䅁睁䵁䅁䅁权塂睁䅁权䕁䅁䅁权⽄允䅁允䅁䅁䅅䅁䙁䅁䅁䅁捂穏䉸䍄䉁䅁䅁䅂䅁䅁䅍䅄䅁䅁䅯䅗䅁䅁䅯䄶䅯䅁䅯睧䅑䅁䅅䅁䉁䅁䅁杄佁䅁䅁杍硁䍁䄴兏睁䑁䅫䅁䵁䅉䅅䅁䕁䅁䅁睁䵁䅁䅁权䥃允䅁权潄权䅁权療䅂䅁允䅁䅁䅅䅁佁䅁䄴䅁祁䑁䅁杌ㅁ䑁䅁䅏䅁䅁杷允䅁䅁䅑䅁䑁䅁䅷䅁䭁䑁䍅䅁䭁䅁䅑䅁䭁偁䈸䅁䉁䅁䅁允䅁䅁䅕䅁䅁䉑兇啩䵅䅉䅅䅁䕁䅁䅁睁䵁䅁䅁权湃䅁䅁权灄权䅁权瑂䅂䅁允䅁䅁䅅䅁䙁䅁䅁䅁䅃杮䉬䍄䉁䅁䅁䅂䅁䅁䅍䅄䅁䅁䅯杨䅅䅁䅯眵䅯䅁䅯睢䅑䅁䅅䅁䉁䅁䅁兂䭁㘱睎児奯䅑杷允䅁䅁䅑䅁䑁䅁䅷䅁䭁䥁䄴䅁䭁佁䭳䅁䭁䡁䕁䅁䉁䅁䅁允䅁䅁䄴䅆䅁䑁䅉䅍㉁䑁䅁䅍睁䑁䅁䅍睁䅁䅁䍄䉁䅁䅁䅂䅁䅁䅍䅄䅁䅁䅯䅡䅍䅁䅯权䅁䅁䅯眯䅅䅁䅅䅁䉁䅁䅁兂汁潂噇㑑汳䅑杷允䅁䅁䅑䅁䑁䅁䅷䅁䭁佁䐴䅁䭁䉁䅅䅁䭁偁䈸䅁䉁䅁䅁允䅁䅁䄴䅆䅁䑁䅍杍祁䑁䅣䅍睁䑁䅁䅍睁䅁䅁䍄䉁䅁䅁䅂䅁䅁䅍䅄䅁䅁䅯睴䅉䅁䅯充䅁䅁䅯眯䅅䅁䅅䅁䉁䅁䅁杄啁䅁䅁李祁䑁䅑䅍睁䑁䅁䅍睁䑁䅁䅁䵁䅉䅅䅁䕁䅁䅁睁䵁䅁䅁权敂允䅁权畄权䅁权獄权䅁允䅁䅁䅅䅁䙁䅁䅁䅁䅃⽬䄹䍄䉁䅁䅁䅂䅁䅁䅍䅄䅁䅁䅯眳䅍䅁䅯䅂䅁䅁䅯眯䅅䅁䅅䅁䉁䅁䅁兂䅁䅁䅄㉱䘫兑杷允䅁䅁䅑䅁䑁䅁䅷䅁䭁䕁䅙䅁䭁佁䭯䅁䭁䥁䕕䅁䉁䅁䅁允䅁䅁䄴䅄䅁䑁䅁杌ぁ䑁䅑杍䅁䅁杷允䅁䅁䅑䅁䑁䅁䅷䅁䭁䕁䉕䅁䭁佁䭧䅁䭁佁䭷䅁䉁䅁䅁允䅁䅁䄴䅄䅁䑁䅉杍畁䑁䅉䅎䅁䅁杷允䅁䅁䅑䅁䑁䅁䅷䅁䭁乁䐸䅁䭁䉁䅅䅁䭁偁䈸䅁䉁䅁䅁允䅁䅁䄴䅆䅁䑁䅍睍睁䑁䅅䅍睁䑁䅁䅍睁䅁䅁䍄䉁䅁䅁䅂䅁䅁䅍䅄䅁䅁䅯䅋䅅䅁䅯朶䅯䅁䅯兦䅑䅁䅅䅁䉁䅁䅁权䡂䅁䅁䍄䉁䅁䅁䅂䅁䅁䅍䅄䅁䅁䅯䅣䅅䅁䅯眵䅯䅁䅯睢䅑䅁䅅䅁䉁䅁䅁兂㉃⼸唳佥牫䅑杷允䅁䅁䅑䅁䑁䅁䅷䅁䭁偁䑧䅁䭁䅁䅑䅁䭁偁䈸䅁䉁䅁䅁允䅁䅁䅕䅁䅁䩁ぉ歚䵅䅉䅅䅁䑁䅁䅁睁䵁䅁䅁权獄䅁䅁权奁杂䅁允䅁䅁䅅䅁䭁䕁䝑䅁䵁䅉䅅䅁䕁䅁䅁睁䵁䅁䅁权橁䅁䅁权灄权䅁权療䅂䅁允䅁䅁䅅䅁䙁䅁䅁䅁权䈵䉴䍄䉁䅁䅁䅂䅁䅁䅍䅄䅁䅁䅯䅰䅁䅁䅯眵䅯䅁䅯兢䅑䅁䅅䅁䉁䅁䅁兂扄堫焵䡶佑䅑杷允䅁䅁䅑䅁䑁䅁䅷䅁䭁䙁䅕䅁䭁佁䬰䅁䭁䡁䕯䅁䉁䅁䅁允䅁䅁䅕牡へ硫䕧樵䴸䅉䅅䅁䕁䅁䅁睁䵁䅁䅁权㑄睁䅁权剁䅁䅁权⽄允䅁允䅁䅁䅅䅁佁䉁䅉䅁㍁䑁䅁兏㍁䑁䅍䅍睁䑁䅁䅁䵁䅉䅅䅁䑁䅁䅁睁䵁䅁䅁权楃䅁䅁权慁杂䅁允䅁䅁䅅䅁䭁䡁䝳䅁䵁䅉䅅䅁䕁䅁䅁睁䵁䅁䅁权煄䅁䅁权浄权䅁权硂䅂䅁允䅁䅁䅅䅁佁䅁䅷䅁穁䍁䄴䅏硁䑁䅍䅁䵁䅉䅅䅁䕁䅁䅁睁䵁䅁䅁权睂䅁䅁权煄权䅁权硂䅂䅁允䅁䅁䅅䅁佁䅁䅯䅁睁䍁䄴睎㉁䅁䅁䍄䉁䅁䅁䅂䅁䅁䅍䅄䅁䅁䅯杫䅅䅁䅯儷䅯䅁䅯兢䅑䅁䅅䅁䉁䅁䅁兂婄㝄楒䙤獺睐杷允䅁䅁䅑䅁䑁䅁䅷䅁䭁乁䑉䅁䭁䅁䅯䅁䭁偁䈸䅁䉁䅁䅁允䅁䅁䅕噋偹癷䥘䕍䵁䅉䅅䅁䑁䅁䅁睁䵁䅁䅁权畁允䅁权奁杂䅁允䅁䅁䅅䅁䭁䑁䝫䅁䵁䅉䅅䅁䕁䅁䅁睁䵁䅁䅁权牂䅁䅁权潄权䅁权䑃䅂䅁允䅁䅁䅅䅁佁䅁䄴䅁祁䑁䅍杌㉁䑁䅅䅎䅁䅁杷允䅁䅁䅑䅁䑁䅁䅷䅁䭁䥁䈰䅁䭁佁䭯䅁䭁䝁䔰䅁䉁䅁䅁允䅁䅁䄴权䅁䑁䅁杌㍁䑁䅉䅁䵁䅉䅅䅁䕁䅁䅁睁䵁䅁䅁权剄允䅁权湄权䅁权瑂䅂䅁允䅁䅁䅅䅁䙁䡁灮橊䥅偲⼴䍄䉁䅁䅁䅂䅁䅁䅍䅄䅁䅁䅯睖䅉䅁䅯充䅁䅁䅯眯䅅䅁䅅䅁䉁䅁䅁杄啁䅁䅁睍㕁䑁䅙䅍睁䑁䅁䅍睁䑁䅁䅁䵁䅉䅅䅁䕁䅁䅁睁䵁䅁䅁权橂允䅁权潄权䅁权㥂䅂䅁允䅁䅁䅅䅁佁䅁䄴䅁穁䑁䅅杌硁䑁䅣睍䅁䅁杷允䅁䅁䅑䅁䑁䅁䅷䅁䭁䍁䑫䅁䭁䉁䅅䅁䭁偁䈸䅁䉁䅁䅁允䅁䅁䄴䅆䅁䑁䅑䅍穁䑁䅑兎ぁ䑁䅁䅍睁䅁䅁䍄䉁䅁䅁䅂䅁䅁䅍䅄䅁䅁䅯䅵䅅䅁䅯儷䅯䅁䅯兣䅑䅁䅅䅁䉁䅁䅁兂畄䑦ㄸ牘桲睐杷允䅁䅁䅑䅁䑁䅁䅷䅁䭁䑁䉧䅁䭁佁䭧䅁䭁䡁䕯䅁䉁䅁䅁允䅁䅁䅯睒䅁䅁杷允䅁䅁䅑䅁䑁䅁䅷䅁䭁佁䑷䅁䭁䅁䅯䅁䭁偁䈸䅁䉁䅁䅁允䅁䅁䅕へ㍳啩杆䕆䵁䅉䅅䅁䑁䅁䅁睁䵁䅁䅁权瑃允䅁权歁杂䅁允䅁䅁䅅䅁䭁䉁䕁䅁䵁䅉䅅䅁䕁䅁䅁睁䵁䅁䅁权㙁允䅁权畄权䅁权療䅂䅁允䅁䅁䅅䅁䙁䅁䅁䅁权睄䉬䍄䉁䅁䅁䅂䅁䅁䅍䅄䅁䅁䅯睓䅅䅁䅯儷䅯䅁䅯睧䅑䅁䅅䅁䉁䅁䅁兂㝂䭆䠵場歱睐杷允䅁䅁䅑䅁䑁䅁䅷䅁䭁乁䈴䅁䭁佁䭯䅁䭁䥁䕍䅁䉁䅁䅁允䅁䅁䄴䅄䅁䑁䅁杌穁䑁䅫杍䅁䅁杷允䅁䅁䅑䅁䑁䅁䅷䅁䭁䩁䑙䅁䭁䅁䅑䅁䭁偁䈸䅁䉁䅁䅁允䅁䅁䅕䅁䅁偁䵑け䵅䅉䅅䅁䕁䅁䅁睁䵁䅁䅁权杁䅁䅁权湄权䅁权䑃䅂䅁允䅁䅁䅅䅁䙁䅁㝉橂㑳㤷⽍䍄䉁䅁䅁䅂䅁䅁䅍䅄䅁䅁䅯睳䅅䅁䅯儷䅯䅁䅯䅣䅑䅁䅅䅁䉁䅁䅁兂扁㥌欰潂䙈睐杷允䅁䅁䅑䅁䑁䅁䅷䅁䭁䑁䅙䅁䭁佁䭯䅁䭁䡁䕁䅁䉁䅁䅁允䅁䅁䄴䅄䅁䑁䅁杌㍁䑁䅅李䅁䅁杷允䅁䅁䅑䅁䑁䅁䅷䅁䭁䉁䈸䅁䭁佁䭯䅁䭁䝁䔰䅁䉁䅁䅁允䅁䅁䄴䅄䅁䑁䅁杌祁䑁䅙䅎䅁䅁杷允䅁䅁䅑䅁䑁䅁䅷䅁䭁䍁䅧䅁䭁佁䭳䅁䭁䡁䕯䅁䉁䅁䅁允䅁䅁䄴䅆䅁䑁䅅䅎㑁䑁䅅兏睁䑁䅑兎㕁䅁䅁䍄䉁䅁䅁䅂䅁䅁䅍䅄䅁䅁䅯眲䅅䅁䅯䅂䅁䅁䅯兂䅁䅁䅅䅁䉁䅁䅁兂䅁䅁䅃䥪䄲兑杷允䅁䅁䅑䅁䑁䅁䅷䅁䭁䩁䑙䅁䭁䅁䅯䅁䭁偁䈸䅁䉁䅁䅁允䅁䅁䅕へ㍳啩杈ぅ䵁䅉䅅䅁䑁䅁䅁睁䵁䅁䅁权ぁ允䅁权奁杂䅁允䅁䅁䅅䅁䭁䉁䝫䅁䵁䅉䅅䅁䕁䅁䅁睁䵁䅁䅁权摂允䅁权晁杂䅁权杁杂䅁允䅁䅁䅅䅁䭁乁䝧䅁䵁䅉䅅䅁䕁䅁䅁睁䵁䅁䅁权橃允䅁权煄权䅁权睂䅂䅁允䅁䅁䅅䅁佁䅁䅷䅁硁䍁䄴睍㕁䑁䅣䅁䵁䅉䅅䅁䕁䅁䅁睁䵁䅁䅁权桂䅁䅁权煄权䅁权睂䅂䅁允䅁䅁䅅䅁佁䅁䅷䅁睁䍁䄴䅎㑁䑁䅑䅁䵁䅉䅅䅁䕁䅁䅁睁䵁䅁䅁权ぃ䅁䅁权牄权䅁权䙃䅂䅁允䅁䅁䅅䅁佁䉁䅑䅁ぁ䑁䅅免穁䑁䅅免睁䑁䅁䅍䅁䅁杷允䅁䅁䅑䅁䑁䅁䅷䅁䭁䑁䑳䅁䭁䅁䅑䅁䭁偁䈸䅁䉁䅁䅁允䅁䅁䅕䅁䅁䵧䕕ぢ䵅䅉䅅䅁䕁䅁䅁睁䵁䅁䅁权䱄允䅁权煄权䅁权硂䅂䅁允䅁䅁䅅䅁佁䅁䅷䅁睁䍁䄴兎祁䑁䅫䅁䵁䅉䅅䅁䕁䅁䅁睁䵁䅁䅁权㑄允䅁权瑄权䅁权獄权䅁允䅁䅁䅅䅁䙁䭁䠵場啯畲⽣䍄䉁䅁䅁䅂䅁䅁䅍䅄䅁䅁䅯睗䅁䅁䅯眵䅯䅁䅯䄷䅯䅁䅅䅁䉁䅁䅁兂祄欰椱偅硧䅑杷允䅁䅁䅑䅁䑁䅁䅷䅁䭁䅁䕳䅁䭁䅁䅯䅁䭁偁䈸䅁䉁䅁䅁允䅁䅁䅕硢䑋䵷桱吶䴸䅉䅅䅁䕁䅁䅁睁䵁䅁䅁权䝃允䅁权牄权䅁权䑃䅂䅁允䅁䅁䅅䅁佁䉁䅑䅁硁䑁䅑兎硁䑁䅫李ぁ䑁䅕䅏䅁䅁杷允䅁䅁䅑䅁䑁䅁䅷䅁䭁䑁䉙䅁䭁佁䭣䅁䭁䡁䕯䅁䉁䅁䅁允䅁䅁䅕䝭匴㡧䭄う䵁䅉䅅䅁䑁䅁䅁睁䵁䅁䅁权楃䅁䅁权歁杂䅁允䅁䅁䅅䅁䭁䡁倰䅁䵁䅉䅅䅁䕁䅁䅁睁䵁䅁䅁权剃䅁䅁权灄权䅁权睂䅂䅁允䅁䅁䅅䅁䙁䅁䅁䅁睂楃䉤䍄䉁䅁䅁䅂䅁䅁䅍䅄䅁䅁䅯兴䅅䅁䅯儷䅯䅁䅯全䅑䅁䅅䅁䉁䅁䅁兂㙄浦㡱䩤歐睐杷允䅁䅁䅑䅁䑁䅁䅷䅁䭁䑁䑳䅁䭁䉁䅅䅁䭁偁䈸䅁䉁䅁䅁允䅁䅁䄴杆䅁䑁䅅杍硁䑁䅣䅎睁䑁䅁䅍睁䑁䅁䅁䵁䅉䅅䅁䑁䅁䅁睁䵁䅁䅁权⽁允䅁权敁杂䅁允䅁䅁䅅䅁䭁䑁䝉䅁䵁䅉䅅䅁䕁䅁䅁睁䵁䅁䅁权噃䅁䅁权煄权䅁权㙂䅂䅁允䅁䅁䅅䅁佁䅁䅷䅁睁䍁䄴兏睁䑁䅉䅁䵁䅉䅅䅁䕁䅁䅁睁䵁䅁䅁权潄允䅁权灄权䅁权䙃䅂䅁允䅁䅁䅅䅁䙁䅁䅁䅁允癍䄹䍄䉁䅁䅁䅂䅁䅁䅍䅄䅁䅁䅯眱䅁䅁䅯朶䅯䅁䅯兦䅑䅁䅅䅁䉁䅁䅁权䡂䅁䅁䍄䉁䅁䅁䅂䅁䅁䅍䅄䅁䅁䅯睬䅅䅁䅯儶䅯䅁䅯全䅑䅁䅅䅁䉁䅁䅁兂䅁䅁䅁䍷留兑杷允䅁䅁䅑䅁䑁䅁䅷䅁䭁佁䈴䅁䭁佁䬰䅁䭁䡁䕅䅁䉁䅁䅁允䅁䅁䅯睒䅁䅁杷允䅁䅁䅍䅁䑁䅁䅷䅁䭁䥁䉧䅁䭁䉁䝯䅁䉁䅁䅁允䅁䅁䅯睇䅙䅁杷允䅁䅁䅑䅁䑁䅁䅷䅁䭁䩁䅫䅁䭁佁䬴䅁䭁䡁䕁䅁䉁䅁䅁允䅁䅁䅕䅁䅁䭁㑨啕䵅䅉䅅䅁䕁䅁䅁睁䵁䅁䅁权㡄䅁䅁权煄权䅁权睂䅂䅁允䅁䅁䅅䅁佁䅁䅯䅁睁䍁䄴免ぁ䅁䅁䍄䉁䅁䅁䅂䅁䅁䅍䅄䅁䅁䅯睔䅅䅁䅯朶䅯䅁䅯睧䅑䅁䅅䅁䉁䅁䅁杄䵁䅁䅁免畁䑁䅅睍㑁䅁䅁䍄䉁䅁䅁䅂䅁䅁䅍䅄䅁䅁䅯䅅䅁䅁䅯儷䅯䅁䅯䅣䅑䅁䅅䅁䉁䅁䅁兂㕁䵴㉨灶焯睐杷允䅁䅁䅑䅁䑁䅁䅷䅁䭁䥁䉫䅁䭁䉁䅅䅁䭁䅁䍑䅁䉁䅁䅁允䅁䅁䄴杆䅁䑁䅅免㑁䑁䅙䅍睁䑁䅁䅍睁䑁䅁䅁䵁䅉䅅䅁䕁䅁䅁睁䵁䅁䅁权晄䅁䅁权湄权䅁权䙃䅂䅁允䅁䅁䅅䅁䙁䥁祅䕈歏剎䅖䍄䉁䅁䅁䅂䅁䅁䅍䅄䅁䅁䅯睄䅅䅁䅯朵䅯䅁䅯兦䅑䅁䅅䅁䉁䅁䅁杄䵁䅁䅁免畁䑁䅍兏㍁䅁䅁䍄䉁䅁䅁䅂䅁䅁䅍䅄䅁䅁䅯眷䅍䅁䅯䅂䅁䅁䅯眯䅅䅁䅅䅁䉁䅁䅁兂䅁䅁䅁氱䔵兑杷允䅁䅁䅑䅁䑁䅁䅷䅁䭁䱁䍅䅁䭁䅁䅯䅁䭁偁䈸䅁䉁䅁䅁允䅁䅁䅕䉵䘶ㄶ㑇い䵁䅉䅅䅁䕁䅁䅁睁䵁䅁䅁权灂䅁䅁权浄权䅁权㥂䅂䅁允䅁䅁䅅䅁佁䅁䅷䅁硁䍁䄴睍穁䑁䅉䅁䵁䅉䅅䅁䕁䅁䅁睁䵁䅁䅁权㕄䅁䅁权浄权䅁权㙂䅂䅁允䅁䅁䅅䅁佁䅁䅷䅁祁䍁䄴免睁䑁䅙䅁䵁䅉䅅䅁䑁䅁䅁睁䵁䅁䅁权塂允䅁权敁杂䅁允䅁䅁䅅䅁䭁䭁䝣䅁䵁䅉䅅䅁䕁䅁䅁睁䵁䅁䅁权䍂允䅁权煄权䅁权瑂䅂䅁允䅁䅁䅅䅁佁䅁䅷䅁睁䍁䄴兎穁䑁䅅䅁䵁䅉䅅䅁䕁䅁䅁睁䵁䅁䅁权捄睁䅁权剁䅁䅁权⽄允䅁允䅁䅁䅅䅁佁䉁䅉䅁ㅁ䑁䅅免睁䑁䅁䅍睁䑁䅁䅁䵁䅉䅅䅁䕁䅁䅁睁䵁䅁䅁权偁允䅁权瑄权䅁权硂䅂䅁允䅁䅁䅅䅁䙁䙁偹癷潕乘⼸䍄䉁䅁䅁䅂䅁䅁䅍䅄䅁䅁䅯䅱䅅䅁䅯儷䅯䅁䅯兣䅑䅁䅅䅁䉁䅁䅁兂㑄⭕汏㡭奔睐杷允䅁䅁䅑䅁䑁䅁䅷䅁䭁䝁䍑䅁䭁䅁䅯䅁䭁偁䈸䅁䉁䅁䅁允䅁䅁䅕㡪ㅌ䙋偹䐯䴸䅉䅅䅁䕁䅁䅁睁䵁䅁䅁权䱃允䅁权牄权䅁权獄权䅁允䅁䅁䅅䅁佁䉁䅑䅁ぁ䑁䅣免祁䑁䅫䅎祁䑁䅁兎䅁䅁杷允䅁䅁䅑䅁䑁䅁䅷䅁䭁佁䉧䅁䭁佁䭣䅁䭁䥁䕍䅁䉁䅁䅁允䅁䅁䅕㉩湺㘫硬䕍䵁䅉䅅䅁䕁䅁䅁睁䵁䅁䅁权偁允䅁权煄权䅁权䙃䅂䅁允䅁䅁䅅䅁佁䅁䅷䅁睁䍁䄴䅎硁䑁䅣䅁䵁䅉䅅䅁䕁䅁䅁睁䵁䅁䅁权煁允䅁权瑄权䅁权䙃䅂䅁允䅁䅁䅅䅁䙁䑁積積積⭍⽍䍄䉁䅁䅁䅂䅁䅁䅍䅄䅁䅁䅯䅲䅅䅁䅯儷䅯䅁䅯䅣䅑䅁䅅䅁䉁䅁䅁兂㑃潈牘払䭧䅑杷允䅁䅁䅑䅁䑁䅁䅷䅁䭁䱁䑕䅁䭁䉁䅅䅁䭁偁䈸䅁䉁䅁䅁允䅁䅁䄴杆䅁䑁䅅䅏祁䑁䅙睎ㅁ䑁䅁䅍睁䑁䅁䅁䵁䅉䅅䅁䕁䅁䅁睁䵁䅁䅁权䥂允䅁权潄权䅁权療䅂䅁允䅁䅁䅅䅁佁䅁䄴䅁硁䑁䅧杌㕁䑁䅧兎䅁䅁杷允䅁䅁䅑䅁䑁䅁䅷䅁䭁䙁䉑䅁䭁佁䭫䅁䭁䥁䕍䅁䉁䅁䅁允䅁䅁䅕䅁䅁䅁㡂啊䵅䅉䅅䅁䑁䅁䅁睁䵁䅁䅁权汄䅁䅁权敁杂䅁允䅁䅁䅅䅁䭁䕁䝙䅁䵁䅉䅅䅁䕁䅁䅁睁䵁䅁䅁权㙁䅁䅁权浄权䅁权瑂䅂䅁允䅁䅁䅅䅁佁䅁䅷䅁睁䍁䄴䅏ぁ䑁䅧䅁䵁䅉䅅䅁䕁䅁䅁睁䵁䅁䅁权奄杁䅁权䕁䅁䅁权⽄允䅁允䅁䅁䅅䅁䙁䅁䅁䕁乁䥉䉂䍄䉁䅁䅁䅂䅁䅁䅍䅄䅁䅁䅯睓䅁䅁䅯朷䅯䅁䅯睧䅑䅁䅅䅁䉁䅁䅁兂䅁䅁䅁䙒䈹兑杷允䅁䅁䅑䅁䑁䅁䅷䅁䭁䩁䈰䅁䭁佁䭫䅁䭁佁䭷䅁䉁䅁䅁允䅁䅁䅕䅁䅁䵁䕂啃䵅䅉䅅䅁䕁䅁䅁睁䵁䅁䅁权畂睁䅁权䭁䅁䅁权⽄允䅁允䅁䅁䅅䅁䙁䡁㥅瑃橥䈸䅆䍄䉁䅁䅁睁䅁䅁䅍䅄䅁䅁䅯睱䅁䅁䅯杈䅙䅁䅅䅁䉁䅁䅁权橄杂䅁䍄䉁䅁䅁䅂䅁䅁䅍䅄䅁䅁䅯䅪䅁䅁䅯朵䅯䅁䅯䄷䅯䅁䅅䅁䉁䅁䅁杄䵁䅁䅁免畁䑁䅅免硁䅁䅁䍄䉁䅁䅁䅂䅁䅁䅍䅄䅁䅁䅯免䅅䅁䅯朷䅯䅁䅯兦䅑䅁䅅䅁䉁䅁䅁兂䅁䅁䅁佷ㅺ䅑杷允䅁䅁䅑䅁䑁䅁䅷䅁䭁佁䅅䅁䭁䅁䅑䅁䭁䅁䅕䅁䉁䅁䅁允䅁䅁䅕䅁䅁䕁䡊䕦䵅䅉䅅䅁䕁䅁䅁睁䵁䅁䅁权祄䅁䅁权潄权䅁权瑂䅂䅁允䅁䅁䅅䅁佁䅁䄴䅁硁䑁䅍杌硁䑁䅧睎䅁䅁杷允䅁䅁䅑䅁䑁䅁䅷䅁䭁䅁䅧䅁䭁佁䭧䅁䭁䡁䔰䅁䉁䅁䅁允䅁䅁䄴杄䅁䑁䅑李畁䑁䅉䅏穁䅁䅁䍄䉁䅁䅁䅂䅁䅁䅍䅄䅁䅁䅯具䅅䅁䅯权䅁䅁䅯兂䅁䅁䅅䅁䉁䅁䅁兂浃㡭村䡳䱉䅑杷允䅁䅁䅑䅁䑁䅁䅷䅁䭁佁䅳䅁䭁佁䭙䅁䭁䡁䔰䅁䉁䅁䅁允䅁䅁䄴䅄䅁䑁䅁杌ㅁ䑁䅅䅎䅁䅁杷允䅁䅁䅑䅁䑁䅁䅷䅁䭁䵁䑑䅁䭁䅁䅑䅁䭁偁䈸䅁䉁䅁䅁允䅁䅁䅕䅁䅁䉁㝃啫䵅䅉䅅䅁䕁䅁䅁睁䵁䅁䅁权䕃䅁䅁权湄权䅁权硂䅂䅁允䅁䅁䅅䅁䙁偁㥔䠱灪杊䅎䍄䉁䅁䅁䅂䅁䅁䅍䅄䅁䅁䅯睉䅍䅁䅯充䅁䅁䅯眯䅅䅁䅅䅁䉁䅁䅁杄啁䅁䅁䅎㉁䑁䅕免ㅁ䑁䅧䅍睁䑁䅁䅁䵁䅉䅅䅁䑁䅁䅁睁䵁䅁䅁权坃允䅁权奁杂䅁允䅁䅁䅅䅁䭁䉁䝫䅁䵁䅉䅅䅁䕁䅁䅁睁䵁䅁䅁权佂允䅁权瑄权䅁权㥂䅂䅁允䅁䅁䅅䅁䙁偁潙䥘䌯改⽁䍄䉁䅁䅁䅂䅁䅁䅍䅄䅁䅁䅯䅩䅁䅁䅯䄶䅯䅁䅯兢䅑䅁䅅䅁䉁䅁䅁杄佁䅁䅁睍㕁䍁䄴兎祁䑁䅣䅁䵁䅉䅅䅁䕁䅁䅁睁䵁䅁䅁权獂允䅁权灄权䅁权睂䅂䅁允䅁䅁䅅䅁䙁䅁䅁䅁䅁呂䉒䍄䉁䅁䅁䅂䅁䅁䅍䅄䅁䅁䅯杙䅁䅁䅯朷䅯䅁䅯䄷䅯䅁䅅䅁䉁䅁䅁兂䅁䅁䅁䬸獣兑杷允䅁䅁䅑䅁䑁䅁䅷䅁䭁䩁䄴䅁䭁佁䭧䅁䭁䝁䔸䅁䉁䅁䅁允䅁䅁䄴权䅁䑁䅣杌硁䑁䅍䅁䵁䅉䅅䅁䕁䅁䅁睁䵁䅁䅁权穄睁䅁权䕁䅁䅁权⽄允䅁允䅁䅁䅅䅁䙁䅁䅁䅁潂㉃䈵䍄䉁䅁䅁䅂䅁䅁䅍䅄䅁䅁䅯眸䅍䅁䅯充䅁䅁䅯眯䅅䅁䅅䅁䉁䅁䅁杄啁䅁䅁睍硁䑁䅕䅍睁䑁䅁䅍睁䑁䅁䅁䵁䅉䅅䅁䕁䅁䅁睁䵁䅁䅁权啄䅁䅁权潄权䅁权㙂䅂䅁允䅁䅁䅅䅁佁䅁䅷䅁㉁䍁䄴䅏穁䑁䅧䅁䵁䅉䅅䅁䕁䅁䅁睁䵁䅁䅁权湁允䅁权牄权䅁权㥂䅂䅁允䅁䅁䅅䅁佁䉁䅑䅁ㅁ䑁䅧兎ぁ䑁䅁䅍睁䑁䅁䅍䅁䅁杷允䅁䅁䅑䅁䑁䅁䅷䅁䭁䵁䉙䅁䭁佁䭳䅁䭁䡁䕯䅁䉁䅁䅁允䅁䅁䄴䅆䅁䑁䅫兎㑁䑁䅁䅍睁䑁䅁䅍睁䅁䅁䍄䉁䅁䅁䅂䅁䅁䅍䅄䅁䅁䅯朴䅉䅁䅯䅂䅁䅁䅯眯䅅䅁䅅䅁䉁䅁䅁兂䅁䅁䅁湵桖兑杷允䅁䅁䅑䅁䑁䅁䅷䅁䭁䙁䅍䅁䭁佁䭯䅁䭁䡁䕯䅁䉁䅁䅁允䅁䅁䄴䅄䅁䑁䅁杌㕁䑁䅣䅎䅁䅁杷允䅁䅁䅑䅁䑁䅁䅷䅁䭁䙁䈸䅁䭁佁䭙䅁䭁䡁䕅䅁䉁䅁䅁允䅁䅁䄴䅄䅁䑁䅅杌㉁䑁䅧䅏䅁䅁杷允䅁䅁䅑䅁䑁䅁䅷䅁䭁䩁䉙䅁䭁佁䬴䅁䭁䥁䕕䅁䉁䅁䅁允䅁䅁䅕䅁䅁䉁睃う䵅䅉䅅䅁䕁䅁䅁睁䵁䅁䅁权䝁允䅁权畄权䅁权獄权䅁允䅁䅁䅅䅁䙁䅁䅁䅁潁桎䉨䍄䉁䅁䅁䅂䅁䅁䅍䅄䅁䅁䅯杗䅅䅁䅯朷䅯䅁䅯来䅑䅁䅅䅁䉁䅁䅁兂䅁䅁䅁䵧啁兑杷允䅁䅁䅑䅁䑁䅁䅷䅁䭁乁䍙䅁䭁䅁䅑䅁䭁偁䈸䅁䉁䅁䅁允䅁䅁䅕䅁䅁䥧灹䕔䵅䅉䅅䅁䕁䅁䅁睁䵁䅁䅁权坁允䅁权煄权䅁权㙂䅂䅁允䅁䅁䅅䅁佁䅁䅷䅁硁䍁䄴䅍祁䑁䅕䅁䵁䅉䅅䅁䕁䅁䅁睁䵁䅁䅁权坄杁䅁权䭁䅁䅁权⽄允䅁允䅁䅁䅅䅁䙁䩁婱婭婭六䅄䍄䉁䅁䅁䅂䅁䅁䅍䅄䅁䅁䅯杈䅁䅁䅯眶䅯䅁䅯睧䅑䅁䅅䅁䉁䅁䅁杄啁䅁䅁兎睁䑁䅕䅍睁䑁䅁䅍睁䑁䅁䅁䵁䅉䅅䅁䕁䅁䅁睁䵁䅁䅁权䍃䅁䅁权畄权䅁权療䅂䅁允䅁䅁䅅䅁䙁䅁䅁䅁杁橰䉶䍄䉁䅁䅁䅂䅁䅁䅍䅄䅁䅁䅯朳䅅䅁䅯眵䅯䅁䅯䄷䅯䅁䅅䅁䉁䅁䅁兂䱄啯㉗㜸栰䅑杷允䅁䅁䅑䅁䑁䅁䅷䅁䭁䥁䙅䅁䭁佁䬴䅁䭁䡁䕯䅁䉁䅁䅁允䅁䅁䅕䅁䅁䡁灧䕄䵅䅉䅅䅁䕁䅁䅁睁䵁䅁䅁权䕁允䅁权湄权䅁权硂䅂䅁允䅁䅁䅅䅁䙁䡁灮橊䥅䍌䅊䍄䉁䅁䅁䅂䅁䅁䅍䅄䅁䅁䅯䅏䅅䅁䅯朵䅯䅁䅯兢䅑䅁䅅䅁䉁䅁䅁权䡂䅁䅁䍄䉁䅁䅁䅂䅁䅁䅍䅄䅁䅁䅯睘䅍䅁䅯充䅁䅁䅯眯䅅䅁䅅䅁䉁䅁䅁杄啁䅁䅁兎ぁ䑁䅣䅍睁䑁䅁䅍睁䑁䅁䅁䵁䅉䅅䅁䕁䅁䅁睁䵁䅁䅁权乁䅁䅁权浄权䅁权療䅂䅁允䅁䅁䅅䅁佁䅁䅷䅁睁䍁䄴李ぁ䑁䅕䅁䵁䅉䅅䅁䕁䅁䅁睁䵁䅁䅁权䉂䅁䅁权煄权䅁权瑂䅂䅁允䅁䅁䅅䅁佁䅁䅷䅁睁䍁䄴䅎穁䑁䅙䅁䵁䅉䅅䅁䕁䅁䅁睁䵁䅁䅁权㍄允䅁权煄权䅁权療䅂䅁允䅁䅁䅅䅁佁䅁䅷䅁硁䍁䄴睍㍁䑁䅧䅁䵁䅉䅅䅁䕁䅁䅁睁䵁䅁䅁权扁睁䅁权䕁䅁䅁</t>
  </si>
  <si>
    <t>权⽄允䅁允䅁䅁䅅䅁䙁䅁䅁䅁歃噇䉰䍄䉁䅁䅁睁䅁䅁䅍䅄䅁䅁䅯睧䅅䅁䅯杊䅙䅁䅅䅁䉁䅁䅁杄䵁䅁䅁睎㑁䍁䄴兏硁䅁䅁䍄䉁䅁䅁䅂䅁䅁䅍䅄䅁䅁䅯杔䅁䅁䅯儷䅯䅁䅯䅣䅑䅁䅅䅁䉁䅁䅁兂㍂灶愸㥌礳睐杷允䅁䅁䅑䅁䑁䅁䅷䅁䭁䕁䉕䅁䭁䉁䅅䅁䭁䅁䍑䅁䉁䅁䅁允䅁䅁䄴䅆䅁䑁䅕䅎㑁䑁䅕䅍睁䑁䅁䅍睁䅁䅁䍄䉁䅁䅁䅂䅁䅁䅍䅄䅁䅁䅯䄱䅁䅁䅯眵䅯䅁䅯兣䅑䅁䅅䅁䉁䅁䅁兂瑁灳瘳㡰橢睶杷允䅁䅁䅑䅁䑁䅁䅷䅁䭁佁䉑䅁䭁佁䭙䅁䭁䡁䔰䅁䉁䅁䅁允䅁䅁䄴䅄䅁䑁䅅杌ㅁ䑁䅑睍䅁䅁杷允䅁䅁䅑䅁䑁䅁䅷䅁䭁䕁䍑䅁䭁䉁䅅䅁䭁偁䈸䅁䉁䅁䅁允䅁䅁䄴䅆䅁䑁䅉免睁䑁䅍䅍睁䑁䅁䅍睁䅁䅁䍄䉁䅁䅁睁䅁䅁䅍䅄䅁䅁䅯睳䅁䅁䅯䅈䅙䅁䅅䅁䉁䅁䅁权慂杂䅁䍄䉁䅁䅁䅂䅁䅁䅍䅄䅁䅁䅯元䅅䅁䅯眶䅯䅁䅯兦䅑䅁䅅䅁䉁䅁䅁杄十䅁䅁睎穁䑁䅧睎ぁ䑁䅁李祁䅁䅁䍄䉁䅁䅁䅂䅁䅁䅍䅄䅁䅁䅯睲䅍䅁䅯䅂䅁䅁䅯眯䅅䅁䅅䅁䉁䅁䅁权湂杁䅁䍄䉁䅁䅁睁䅁䅁䅍䅄䅁䅁䅯儯䅅䅁䅯杇䅙䅁䅅䅁䉁䅁䅁权⭁杂䅁䍄䉁䅁䅁䅂䅁䅁䅍䅄䅁䅁䅯睴䅁䅁䅯朶䅯䅁䅯睢䅑䅁䅅䅁䉁䅁䅁杄䵁䅁䅁䅍畁䑁䅉䅎穁䅁䅁䍄䉁䅁䅁䅂䅁䅁䅍䅄䅁䅁䅯睄䅅䅁䅯儷䅯䅁䅯兢䅑䅁䅅䅁䉁䅁䅁兂卂䉵䘶ㄶ杈睐杷允䅁䅁䅍䅁䑁䅁䅷䅁䭁䙁䅁䅁䭁䉁䝷䅁䉁䅁䅁允䅁䅁䅯睋䅙䅁杷允䅁䅁䅑䅁䑁䅁䅷䅁䭁䥁䅧䅁䭁佁䬰䅁䭁䡁䕁䅁䉁䅁䅁允䅁䅁䅕挹呪浣愵橹䴸䅉䅅䅁䕁䅁䅁睁䵁䅁䅁权㙁䅁䅁权煄权䅁权硂䅂䅁允䅁䅁䅅䅁佁䅁䅷䅁睁䍁䄴兎穁䑁䅉䅁䵁䅉䅅䅁䕁䅁䅁睁䵁䅁䅁权啃䅁䅁权瑄权䅁权瑂䅂䅁允䅁䅁䅅䅁䙁佁㠵穐敖杵䄹䍄䉁䅁䅁䅂䅁䅁䅍䅄䅁䅁䅯杮䅉䅁䅯䅂䅁䅁䅯眯䅅䅁䅅䅁䉁䅁䅁兂䅁䅁䅄歲洹兑杷允䅁䅁䅍䅁䑁䅁䅷䅁䭁䕁䄸䅁䭁䉁䜴䅁䉁䅁䅁允䅁䅁䅯睲䅙䅁杷允䅁䅁䅑䅁䑁䅁䅷䅁䭁偁䅫䅁䭁佁䭣䅁䭁䡁䔰䅁䉁䅁䅁允䅁䅁䅕兇坒楄礲歃䵁䅉䅅䅁䕁䅁䅁睁䵁䅁䅁权敃杁䅁权剁䅁䅁权⽄允䅁允䅁䅁䅅䅁佁䉁䅑䅁穁䑁䅧䅏ㅁ䑁䅅䅏ㅁ䑁䅁䅍䅁䅁杷允䅁䅁䅑䅁䑁䅁䅷䅁䭁䡁䅅䅁䭁佁䬰䅁䭁䡁䕯䅁䉁䅁䅁允䅁䅁䅕体㙆䭆䠵吲䴸䅉䅅䅁䕁䅁䅁睁䵁䅁䅁权捂允䅁权瑄权䅁权獄权䅁允䅁䅁䅅䅁䙁偁周㘴扗䅸䅖䍄䉁䅁䅁䅂䅁䅁䅍䅄䅁䅁䅯眲䅁䅁䅯朷䅯䅁䅯兣䅑䅁䅅䅁䉁䅁䅁兂䅁䅁䅁䭃㝯兑杷允䅁䅁䅑䅁䑁䅁䅷䅁䭁偁䉕䅁䭁䉁䅅䅁䭁䅁䅕䅁䉁䅁䅁允䅁䅁䄴䅆䅁䑁䅉䅎㕁䑁䅅䅍睁䑁䅁䅍睁䅁䅁䍄䉁䅁䅁䅂䅁䅁䅍䅄䅁䅁䅯睎䅉䅁䅯䅂䅁䅁䅯眯䅅䅁䅅䅁䉁䅁䅁兂䅁䅁䅁䅑䥸兑杷允䅁䅁䅑䅁䑁䅁䅷䅁䭁䭁䉷䅁䭁佁䭧䅁䭁佁䭷䅁䉁䅁䅁允䅁䅁䄴杄䅁䑁䅅兏畁䑁䅕䅏祁䅁䅁䍄䉁䅁䅁䅂䅁䅁䅍䅄䅁䅁䅯杬䅁䅁䅯儶䅯䅁䅯䅣䅑䅁䅅䅁䉁䅁䅁兂䅁䅁䅁䥉㝈䅑杷允䅁䅁䅑䅁䑁䅁䅷䅁䭁䑁䐴䅁䭁䅁䅑䅁䭁偁䈸䅁䉁䅁䅁允䅁䅁䅕䅁䅁䭁䙵啖䵅䅉䅅䅁䕁䅁䅁睁䵁䅁䅁权㝁䅁䅁权牄权䅁权䙃䅂䅁允䅁䅁䅅䅁佁䉁䅉䅁㑁䑁䅍䅍㉁䑁䅧䅍睁䑁䅁䅁䵁䅉䅅䅁䕁䅁䅁睁䵁䅁䅁权睂䅁䅁权䉁杁䅁权䍁杁䅁允䅁䅁䅅䅁䙁䉁噇䐯㐷瑁䅂䍄䉁䅁䅁䅂䅁䅁䅍䅄䅁䅁䅯儱䅅䅁䅯朷䅯䅁䅯来䅑䅁䅅䅁䉁䅁䅁兂䅁䅁䅁䕁偃䅑杷允䅁䅁䅑䅁䑁䅁䅷䅁䭁䑁䐴䅁䭁䅁䅯䅁䭁偁䈸䅁䉁䅁䅁允䅁䅁䅕㥆佮ㄹ橐歃䵁䅉䅅䅁䑁䅁䅁睁䵁䅁䅁权畃允䅁权奁杂䅁允䅁䅁䅅䅁䭁䡁䝷䅁䵁䅉䅅䅁䕁䅁䅁睁䵁䅁䅁权卂允䅁权晁杂䅁权杁杂䅁允䅁䅁䅅䅁䭁䩁䝷䅁䵁䅉䅅䅁䕁䅁䅁睁䵁䅁䅁权摂允䅁权瑄权䅁权㙂䅂䅁允䅁䅁䅅䅁䙁䍁礲敮渫畸⼫䍄䉁䅁䅁䅂䅁䅁䅍䅄䅁䅁䅯眷䅅䅁䅯儷䅯䅁䅯兦䅑䅁䅅䅁䉁䅁䅁兂扁㥌欰潂汇睐杷允䅁䅁䅑䅁䑁䅁䅷䅁䭁䵁䅳䅁䭁佁䭧䅁䭁䡁䕯䅁䉁䅁䅁允䅁䅁䄴杄䅁䑁䅑䅏畁䑁䅙兏㑁䅁䅁䍄䉁䅁䅁䅂䅁䅁䅍䅄䅁䅁䅯䅷䅍䅁䅯䅂䅁䅁䅯眯䅅䅁䅅䅁䉁䅁䅁兂䅁䅁䅁洹楖兑杷允䅁䅁䅍䅁䑁䅁䅷䅁䭁䉁䉕䅁䭁䉁䜴䅁䉁䅁䅁允䅁䅁䅯睳䅣䅁杷允䅁䅁䅑䅁䑁䅁䅷䅁䭁䵁䑁䅁䭁䉁䅅䅁䭁偁䈸䅁䉁䅁䅁允䅁䅁䄴䅆䅁䑁䅅杍㍁䑁䅧兏㕁䑁䅁䅍睁䅁䅁䍄䉁䅁䅁䅂䅁䅁䅍䅄䅁䅁䅯䅍䅅䅁䅯朵䅯䅁䅯睧䅑䅁䅅䅁䉁䅁䅁杄䵁䅁䅁䅍畁䑁䅁䅎ぁ䅁䅁䍄䉁䅁䅁䅂䅁䅁䅍䅄䅁䅁䅯睺䅅䅁䅯朶䅯䅁䅯䄷䅯䅁䅅䅁䉁䅁䅁杄䵁䅁䅁䅍畁䑁䅍䅎㉁䅁䅁䍄䉁䅁䅁䅂䅁䅁䅍䅄䅁䅁䅯䅆䅁䅁䅯眶䅯䅁䅯兣䅑䅁䅅䅁䉁䅁䅁杄啁䅁䅁杍㉁䑁䅧免㕁䑁䅉䅍睁䑁䅁䅁䵁䅉䅅䅁䕁䅁䅁睁䵁䅁䅁权奁䅁䅁权畄权䅁权硂䅂䅁允䅁䅁䅅䅁䙁䅁䅁䅁杁䅐䉸䍄䉁䅁䅁䅂䅁䅁䅍䅄䅁䅁䅯杒䅅䅁䅯朶䅯䅁䅯兣䅑䅁䅅䅁䉁䅁䅁杄䵁䅁䅁䅍畁䑁䅅杍㑁䅁䅁䍄䉁䅁䅁䅂䅁䅁䅍䅄䅁䅁䅯睹䅁䅁䅯朷䅯䅁䅯睢䅑䅁䅅䅁䉁䅁䅁兂䅁䅁䅁湁兂兑杷允䅁䅁䅑䅁䑁䅁䅷䅁䭁䅁䉷䅁䭁佁䭯䅁䭁䡁䔰䅁䉁䅁䅁允䅁䅁䄴䅄䅁䑁䅁杌硁䑁䅑李䅁䅁杷允䅁䅁䅑䅁䑁䅁䅷䅁䭁䵁䑁䅁䭁䅁䅯䅁䭁偁䈸䅁䉁䅁䅁允䅁䅁䅕⽷潕䥘䌯啃䵁䅉䅅䅁䕁䅁䅁睁䵁䅁䅁权煄䅁䅁权浄权䅁权睂䅂䅁允䅁䅁䅅䅁佁䅁䅷䅁穁䍁䄴兏ぁ䑁䅅䅁䵁䅉䅅䅁䕁䅁䅁睁䵁䅁䅁权畄䅁䅁权畄权䅁权䑃䅂䅁允䅁䅁䅅䅁䙁䅁䅁䅁潁呧䉰䍄䉁䅁䅁䅂䅁䅁䅍䅄䅁䅁䅯末䅁䅁䅯眵䅯䅁䅯睢䅑䅁䅅䅁䉁䅁䅁兂㍁啩杆搵坁䅑杷允䅁䅁䅍䅁䑁䅁䅷䅁䭁偁䉍䅁䭁䍁䝙䅁䉁䅁䅁允䅁䅁䄴䅄䅁䑁䅣兏畁䑁䅙杍䅁䅁杷允䅁䅁䅑䅁䑁䅁䅷䅁䭁䙁䉧䅁䭁佁䭳䅁䭁䝁䔰䅁䉁䅁䅁允䅁䅁䄴杆䅁䑁䅅睎㉁䑁䅫䅍硁䑁䅉杍㍁䑁䅑䅁䵁䅉䅅䅁䕁䅁䅁睁䵁䅁䅁权㍃睁䅁权䭁䅁䅁权⽄允䅁允䅁䅁䅅䅁䙁偁湃歸㍳兩䅬䍄䉁䅁䅁䅂䅁䅁䅍䅄䅁䅁䅕䅁䅁䙷塺䕕䭅䅁䅑䅁䭁偁䈸䅁䉁䅁䅁允䅁䅁䅕䅁䅁䩁㍃䕘䵅䅉䅅䅁䕁䅁䅁睁䵁䅁䅁权瑄䅁䅁权潄权䅁权瑂䅂䅁允䅁䅁䅅䅁佁䅁䅷䅁ぁ䍁䄴睎睁䑁䅙䅁䵁䅉䅅䅁䑁䅁䅁睁䵁䅁䅁权偂允䅁权流杂䅁允䅁䅁䅅䅁佁䅁䅷䅁㍁䑁䅧杌穁䑁䅫䅁䵁䅉䅅䅁䕁䅁䅁睁䵁䅁䅁权啃允䅁权煄权䅁权療䅂䅁允䅁䅁䅅䅁佁䅁䅷䅁睁䍁䄴睎㉁䑁䅧䅁䵁䅉䅅䅁䕁䅁䅁睁䵁䅁䅁兂䅁䅁䅄乘兤兑䅯充䅁䅁䅯眯䅅䅁䅅䅁䉁䅁䅁杄啁䅁䅁睎㑁䑁䅫䅍睁䑁䅁䅍睁䑁䅁䅁䵁䅉䅅䅁䕁䅁䅁睁䵁䅁䅁权偄允䅁权畄权䅁权睂䅂䅁允䅁䅁䅅䅁䙁䅁䅁䅁㉄卸䉚䍄䉁䅁䅁䅂䅁䅁䅍䅄䅁䅁䅯睔䅁䅁䅯眶䅯䅁䅯全䅑䅁䅅䅁䉁䅁䅁杄啁䅁䅁䅎祁䑁䅉兏ぁ䑁䅍李睁䑁䅧䅁䵁䅉䅅䅁䕁䅁䅁睁䵁䅁䅁权䑄䅁䅁权瑄权䅁权硂䅂䅁允䅁䅁䅅䅁䙁䡁㥅瑃橥佣⽫䍄䉁䅁䅁䅂䅁䅁䅍䅄䅁䅁䅯朲䅁䅁䅯朶䅯䅁䅯兣䅑䅁䅅䅁䉁䅁䅁杄䵁䅁䅁䅍畁䑁䅧免㍁䅁䅁䍄䉁䅁䅁䅂䅁䅁䅍䅄䅁䅁䅕䅁䅁䙷塺䕕䭅䅁䅯䅁䭁偁䈸䅁䉁䅁䅁允䅁䅁䅕䭆䠵場啯樹䴸䅉䅅䅁䕁䅁䅁睁䵁䅁䅁兂䅁䅁䅂䑸儹兑䅯䅂䅁䅁䅯眯䅅䅁䅅䅁䉁䅁䅁兂䅁䅁䅁汩圹兑杷允䅁䅁䅑䅁䑁䅁䅷䅁䭁䅁䐸䅁䭁䉁䅅䅁䭁偁䈸䅁䉁䅁䅁允䅁䅁䄴䅆䅁䑁䅅睎祁䑁䅣䅍睁䑁䅅兎ㅁ䅁䅁䍄䉁䅁䅁䅂䅁䅁䅍䅄䅁䅁䅯睈䅁䅁䅯朶䅯䅁䅯兣䅑䅁䅅䅁䉁䅁䅁杄䵁䅁䅁䅍畁䑁䅣兏硁䅁䅁䍄䉁䅁䅁䅂䅁䅁䅍䅄䅁䅁䅯䅉䅅䅁䅯朶䅯䅁䅯全䅑䅁䅅䅁䉁䅁䅁杄䵁䅁䅁䅍畁䑁䅙杍ㅁ䅁䅁䍄䉁䅁䅁䅂䅁䅁䅍䅄䅁䅁䅯睉䅅䅁䅯眶䅯䅁䅯䄷䅯䅁䅅䅁䉁䅁䅁杄啁䅁䅁免硁䑁䅫䅎睁䑁䅫䅍睁䑁䅁䅁䵁䅉䅅䅁䕁䅁䅁睁䵁䅁䅁权偁睁䅁权䭁䅁䅁权⽄允䅁允䅁䅁䅅䅁䙁䝁渳㘫确楅䅆䍄䉁䅁䅁䅂䅁䅁䅍䅄䅁䅁䅯䅖䅅䅁䅯眶䅯䅁䅯兦䅑䅁䅅䅁䉁䅁䅁杄啁䅁䅁杍ㅁ䑁䅫睎穁䑁䅕䅍睁䑁䅁䅁䵁䅉䅅䅁䕁䅁䅁睁䵁䅁䅁权䝃允䅁权畄权䅁权瑂䅂䅁允䅁䅁䅅䅁䙁䅁䅁䅁敃極䉖䍄䉁䅁䅁䅂䅁䅁䅍䅄䅁䅁䅯儶䅅䅁䅯眶䅯䅁䅯兦䅑䅁䅅䅁䉁䅁䅁杄坁䅁䅁免ぁ䑁䅉兎穁䑁䅍䅍㕁䑁䅁䅎䅁䅁杷允䅁䅁䅑䅁䑁䅁䅷䅁䭁佁䉁䅁䭁佁䭳䅁䭁䥁䕕䅁䉁䅁䅁允䅁䅁䄴䅆䅁䑁䅅免㑁䑁䅧䅎㉁䑁䅁䅍睁䅁䅁䍄䉁䅁䅁睁䅁䅁䅍䅄䅁䅁䅯兕䅅䅁䅯䅈䅙䅁䅅䅁䉁䅁䅁权乂杂䅁䍄䉁䅁䅁䅂䅁䅁䅍䅄䅁䅁䅯杘䅅䅁䅯䄶䅯䅁䅯全䅑䅁䅅䅁䉁䅁䅁杄佁䅁䅁杍㕁䍁䄴睍睁䑁䅉䅁䵁䅉䅅䅁䕁䅁䅁睁䵁䅁䅁权⭃允䅁权牄权䅁权㥂䅂䅁允䅁䅁䅅䅁佁䉁䅑䅁穁䑁䅑杍㍁䑁䅕䅏ぁ䑁䅉免䅁䅁杷允䅁䅁䅑䅁䑁䅁䅷䅁䭁䙁䉕䅁䭁佁䬰䅁䭁䝁䔰䅁䉁䅁䅁允䅁䅁䅕噎㘶兓䍷歁䵁䅉䅅䅁䕁䅁䅁睁䵁䅁䅁权扃睁䅁权剁䅁䅁权⽄允䅁允䅁䅁䅅䅁佁䉁䅉䅁㉁䑁䅁睎硁䑁䅣䅍睁䑁䅁䅁䵁䅉䅅䅁䑁䅁䅁睁䵁䅁䅁权求䅁䅁权歁杂䅁允䅁䅁䅅䅁䭁䥁偳䅁䵁䅉䅅䅁䕁䅁䅁睁䵁䅁䅁权獁允䅁权浄权䅁权睂䅂䅁允䅁䅁䅅䅁佁䅁䅷䅁硁䍁䄴免祁䑁䅣䅁䵁䅉䅅䅁䕁䅁䅁睁䵁䅁䅁权晃䅁䅁权煄权䅁权瑂䅂䅁允䅁䅁䅅䅁佁䅁䅷䅁睁䍁䄴䅎祁䑁䅑䅁䵁䅉䅅䅁䕁䅁䅁睁䵁䅁䅁权敄允䅁权灄权䅁权硂䅂䅁允䅁䅁䅅䅁䙁䅁䅁䅁元瘹䅎䍄䉁䅁䅁䅂䅁䅁䅍䅄䅁䅁䅯睂䅑䅁䅯充䅁䅁䅯眯䅅䅁䅅䅁䉁䅁䅁杄坁䅁䅁免睁䑁䅁睎ㅁ䑁䅅睎睁䑁䅁䅍䅁䅁杷允䅁䅁䅑䅁䑁䅁䅷䅁䭁䉁䅣䅁䭁佁䭳䅁䭁佁䭷䅁䉁䅁䅁允䅁䅁䄴䅆䅁䑁䅍杍㍁䑁䅑兏ぁ䑁䅙䅎㑁䅁䅁䍄䉁䅁䅁䅂䅁䅁䅍䅄䅁䅁䅯眱䅅䅁䅯眵䅯䅁䅯睧䅑䅁䅅䅁䉁䅁䅁兂睃浣剩堷卷䅑杷允䅁䅁䅑䅁䑁䅁䅷䅁䭁乁䄸䅁䭁䅁䅯䅁䭁䅁䍑䅁䉁䅁䅁允䅁䅁䅕扉祂䩡瑈ぃ䵁䅉䅅䅁䕁䅁䅁睁䵁䅁䅁权㡂允䅁权灄权䅁权㥂䅂䅁允䅁䅁䅅䅁䙁䅁䅁䅁兂単䉆䍄䉁䅁䅁䅂䅁䅁䅍䅄䅁䅁䅯睂䅑䅁䅯权䅁䅁䅯眯䅅䅁䅅䅁䉁䅁䅁兂瑁灳瘳㡰穢睐杷允䅁䅁䅑䅁䑁䅁䅷䅁䭁䡁䅳䅁䭁䉁䜸䅁䭁䍁䝁䅁䉁䅁䅁允䅁䅁䅯兙䅣䅁杷允䅁䅁䅑䅁䑁䅁䅷䅁䙁䅁䅁䅁橃歂䈹权䕁䅁䅁权⽄允䅁允䅁䅁䅅䅁䙁䅁䅁䥁婂歫䉒䍄䉁䅁䅁䅂䅁䅁䅍䅄䅁䅁䅯睡䅁䅁䅯允䅉䅁䅯兂䅉䅁䅅䅁䉁䅁䅁兂扃甯䡸塔奄䅑杷允䅁䅁䅑䅁䑁䅁䅷䅁䙁䅁䅁䕁祂ㅗ䉊权䭁䅁䅁权⽄允䅁允䅁䅁䅅䅁䭁䕁䅣䅁䵁䅉䅅䅁䕁䅁䅁睁䵁䅁䅁权䥄䅁䅁权瑄权䅁权㥂䅂䅁允䅁䅁䅅䅁䙁佁㙆䭆䠵攴⽉䍄䉁䅁䅁䅂䅁䅁䅍䅄䅁䅁䅯光䅅䅁䅯允䅉䅁䅯睁䅉䅁䅅䅁䉁䅁䅁兂⽄䙕業煃术䅑杷允䅁䅁䅑䅁䑁䅁䅷䅁䭁䉁䉕䅁䭁佁䭯䅁䭁䡁䕁䅁䉁䅁䅁允䅁䅁䅯睒䅁䅁杷允䅁䅁䅑䅁䑁䅁䅷䅁䙁䅁䅁䕁䅁汸䉂权䭁䅁䅁权⽄允䅁允䅁䅁䅅䅁䙁䅁䉡啬䱏䅢䅰䍄䉁䅁䅁䅂䅁䅁䅍䅄䅁䅁䅯睺䅁䅁䅯儶䅯䅁䅯䅣䅑䅁䅅䅁䉁䅁䅁兂䅁䅁䅁䱵楉兑杷允䅁䅁䅑䅁䑁䅁䅷䅁䭁䵁䉙䅁䭁佁䭣䅁䭁䡁䕯䅁䉁䅁䅁允䅁䅁䅕歬䱏佢㝦ぅ䵁䅉䅅䅁䕁䅁䅁睁䵁䅁䅁权佂允䅁权浄权䅁权療䅂䅁允䅁䅁䅅䅁佁䅁䅯䅁硁䍁䄴兎穁䅁䅁䍄䉁䅁䅁䅂䅁䅁䅍䅄䅁䅁䅯杂䅑䅁䅯权䅁䅁䅯眯䅅䅁䅅䅁䉁䅁䅁兂乄䵺䵺䵺㉺睐杷允䅁䅁䅍䅁䑁䅁䅷䅁䭁䍁䅷䅁䭁䍁䝑䅁䉁䅁䅁允䅁䅁䅯睆䄸䅁杷允䅁䅁䅑䅁䑁䅁䅷䅁䭁䑁䉳䅁䭁佁䭧䅁䭁䝁䔸䅁䉁䅁䅁允䅁䅁䄴䅄䅁䑁䅕杌ぁ䑁䅁兏䅁䅁杷允䅁䅁䅍䅁䑁䅁䅷䅁䭁䙁䉳䅁䭁䍁䝑䅁䉁䅁䅁允䅁䅁䅯睍䅣䅁杷允䅁䅁䅑䅁䑁䅁䅷䅁䭁䵁䄴䅁䭁佁䭯䅁䭁䡁䔰䅁䉁䅁䅁允䅁䅁䄴䅄䅁䑁䅁杌㍁䑁䅙李䅁䅁杷允䅁䅁䅑䅁䑁䅁䅷䅁䭁䭁䉷䅁䭁佁䭧䅁䭁䡁䕅䅁䉁䅁䅁允䅁䅁䄴杄䅁䑁䅉䅎畁䑁䅧杍硁䅁䅁䍄䉁䅁䅁䅂䅁䅁䅍䅄䅁䅁䅯睔䅅䅁䅯允䅉䅁䅯杁䅉䅁䅅䅁䉁䅁䅁兂千楸礴婙汪䅑杷允䅁䅁䅑䅁䑁䅁䅷䅁䭁䭁䉁䅁䭁佁䭯䅁䭁䡁䕁䅁䉁䅁䅁允䅁䅁䄴䅄䅁䑁䅁杌ㅁ䑁䅣睍䅁䅁杷允䅁䅁䅑䅁䑁䅁䅷䅁䭁䵁䉣䅁䭁佁䭳䅁䭁䡁䔰䅁䉁䅁䅁允䅁䅁䄴䅆䅁䑁䅅睍穁䑁䅉睍㑁䑁䅍李㑁䅁䅁䍄䉁䅁䅁䅂䅁䅁䅍䅄䅁䅁䅯杺䅅䅁䅯朵䅯䅁䅯兦䅑䅁䅅䅁䉁䅁䅁杄䵁䅁䅁䅍畁䑁䅅兎㉁䅁䅁䍄䉁䅁䅁䅂䅁䅁䅍䅄䅁䅁䅯儹䅅䅁䅯朷䅯䅁䅯睢䅑䅁䅅䅁䉁䅁䅁兂䅁䅁䅁䍑㍶䅑杷允䅁䅁䅑䅁䑁䅁䅷䅁䭁䝁䅅䅁䭁佁䭣䅁䭁䡁䕯䅁䉁䅁䅁允䅁䅁䅕㑋坣挲㌵啉䵁䅉䅅䅁䕁䅁䅁睁䵁䅁䅁权桃允䅁权煄权䅁权睂䅂䅁允䅁䅁䅅䅁佁䅁䅷䅁睁䍁䄴杍穁䑁䅅䅁䵁䅉䅅䅁䕁䅁䅁睁䵁䅁䅁权䡁允䅁权瑄权䅁权㥂䅂䅁允䅁䅁䅅䅁䙁䩁瘷㡰䱚睎䅖䍄䉁䅁䅁䅂䅁䅁䅍䅄䅁䅁䅯儵䅁䅁䅯眶䅯䅁䅯兢䅑䅁䅅䅁䉁䅁䅁杄啁䅁䅁李㉁䑁䅁䅎睁䑁䅁䅍睁䑁䅁䅁䵁䅉䅅䅁䑁䅁䅁睁䵁䅁䅁权奁允䅁权捁杂䅁允䅁䅁䅅䅁䭁䍁䝳䅁䵁䅉䅅䅁䕁䅁䅁睁䵁䅁䅁权灄允䅁权浄权䅁权睂䅂䅁允䅁䅁䅅䅁佁䅁䅷䅁硁䍁䄴睍㍁䑁䅑䅁䵁䅉䅅䅁䕁䅁䅁睁䵁䅁䅁权獂允䅁权牄权䅁权䑃䅂䅁允䅁䅁䅅䅁佁䉁䅑䅁ぁ䑁䅁兎睁䑁䅁䅍睁䑁䅁䅍䅁䅁杷允䅁䅁䅑䅁䑁䅁䅷䅁䭁偁䉧䅁䭁佁䭧䅁䭁䡁䔰䅁䉁䅁䅁允䅁䅁䄴杄䅁䑁䅅杍畁䑁䅅杍祁䅁䅁䍄䉁䅁䅁䅂䅁䅁䅍䅄䅁䅁䅯睈䅁䅁䅯眶䅯䅁䅯兣䅑䅁䅅䅁䉁䅁䅁杄啁䅁䅁杍㉁䑁䅧䅏㕁䑁䅁䅎㍁䑁䅁䅁䵁䅉䅅䅁䕁䅁䅁睁䵁䅁䅁权䭂䅁䅁权潄权䅁权硂䅂䅁允䅁䅁䅅䅁佁䅁䄴䅁祁䑁䅉杌ㅁ䑁䅧睎䅁䅁杷允䅁䅁䅍䅁䑁䅁䅷䅁䭁䝁䉧䅁䭁䉁䝯䅁䉁䅁䅁允䅁䅁䅯睥䅙䅁杷允䅁䅁䅑䅁䑁䅁䅷䅁䭁䭁䉳䅁䭁佁䭳䅁䭁䡁䕁䅁䉁䅁䅁允䅁䅁䄴杆䅁䑁䅅䅍㕁䑁䅑李睁䑁䅙李㍁䑁䅙䅁䵁䅉䅅䅁䕁䅁䅁睁䵁䅁䅁权㥄允䅁权浄权䅁权䑃䅂䅁允䅁䅁䅅䅁佁䅁䅷䅁祁䍁䄴䅍睁䑁䅑䅁䵁䅉䅅䅁䕁䅁䅁睁䵁䅁䅁权千允䅁权潄权䅁权獄权䅁允䅁䅁䅅䅁佁䅁䄴䅁㉁䑁䅕杌㑁䑁䅙兏䅁䅁杷允䅁䅁䅍䅁䑁䅁䅷䅁䭁䝁䉫䅁䭁䉁䝯䅁䉁䅁䅁允䅁䅁䅯䅐䅙䅁杷允䅁䅁䅑䅁䑁䅁䅷䅁䭁䅁䄸䅁䭁佁䭯䅁䭁佁䭷䅁䉁䅁䅁允䅁䅁䄴权䅁䑁䅁杌ぁ䑁䅣䅁䵁䅉䅅䅁䕁䅁䅁睁䵁䅁䅁权灁䅁䅁权浄权䅁权療䅂䅁允䅁䅁䅅䅁佁䅁䅷䅁睁䍁䄴䅏祁䑁䅕䅁䵁䅉䅅䅁䕁䅁䅁睁䵁䅁䅁权㑃䅁䅁权牄权䅁权硂䅂䅁允䅁䅁䅅䅁佁䉁䅑䅁硁䑁䅫免㍁䑁䅣睎睁䑁䅁䅍䅁䅁杷允䅁䅁䅑䅁䑁䅁䅷䅁䭁䱁䄴䅁䭁䅁䍅䅁䭁䅁䍍䅁䉁䅁䅁允䅁䅁䅕㡪ㅌ䥋穲商䵅䅉䅅䅁䕁䅁䅁睁䵁䅁䅁权湄䅁䅁权潄权䅁权䑃䅂䅁允䅁䅁䅅䅁佁䅁䄴䅁㉁䑁䅙杌祁䑁䅙杍䅁䅁杷允䅁䅁䅑䅁䑁䅁䅷䅁䭁䑁䉣䅁䭁佁䬰䅁䭁䡁䕯䅁䉁䅁䅁允䅁䅁䅕㥌欰潂噇启䴸䅉䅅䅁䕁䅁䅁睁䵁䅁䅁权䥂允䅁权潄权䅁权獄权䅁允䅁䅁䅅䅁佁䅁䄴䅁硁䑁䅫杌穁䑁䅁䅏䅁䅁杷允䅁䅁䅑䅁䑁䅁䅷䅁䭁䑁䅉䅁䭁佁䬰䅁䭁佁䭷䅁䉁䅁䅁允䅁䅁䅕婤奍䙂余吳䴸䅉䅅䅁䕁䅁䅁睁䵁䅁䅁权慃䅁䅁权䉁杁䅁权䍁杁䅁允䅁䅁䅅䅁䙁䝁䍒唵偊⬰䅬䍄䉁䅁䅁䅂䅁䅁䅍䅄䅁䅁䅯䅅䅅䅁䅯䄶䅯䅁䅯兢䅑䅁䅅䅁䉁䅁䅁杄佁䅁䅁杍㕁䍁䄴睍㉁䑁䅣䅁䵁䅉䅅䅁䕁䅁䅁睁䵁䅁䅁权睁允䅁权潄权䅁权睂䅂䅁允䅁䅁䅅䅁佁䅁䄴䅁ㅁ䑁䅣杌祁䑁䅕李䅁䅁杷允䅁䅁䅑䅁䑁䅁䅷䅁䭁䝁䅁䅁䭁佁䭧䅁䭁䡁䔰䅁䉁䅁䅁允䅁䅁䄴杄䅁䑁䅉兏畁䑁䅁免ㅁ䅁䅁䍄䉁䅁䅁䅂䅁䅁䅍䅄䅁䅁䅯睑䅁䅁䅯充䅁䅁䅯䅂䅉䅁䅅䅁䉁䅁䅁杄啁䅁䅁兎㍁䑁䅍䅍睁䑁䅁䅍睁䑁䅁䅁䵁䅉䅅䅁䕁䅁䅁睁䵁䅁䅁权癄允䅁权潄权䅁权獄权䅁允䅁䅁䅅䅁佁䅁䄴䅁ぁ䑁䅁杌硁䑁䅧兏䅁䅁杷允䅁䅁䅑䅁䑁䅁䅷䅁䭁乁䅙䅁䭁佁䭳䅁䭁䡁䕯䅁䉁䅁䅁允䅁䅁䄴䅆䅁䑁䅑䅍硁䑁䅍䅍睁䑁䅁䅍睁䅁䅁䍄䉁䅁䅁睁䅁䅁䅍䅄䅁䅁䅯儸䅅䅁䅯䅊䅙䅁䅅䅁䉁䅁䅁权歁睄䅁䍄䉁䅁䅁䅂䅁䅁䅍䅄䅁䅁䅯䄲䅅䅁䅯充䅁䅁䅯䅂䅉䅁䅅䅁䉁䅁䅁杄坁䅁䅁䅎穁䑁䅑䅍睁䑁䅁䅍睁䑁䅁䅍䅁䅁杷允䅁䅁䅑䅁䑁䅁䅷䅁䭁䩁䅷䅁䭁佁䭯䅁䭁䡁䕁䅁䉁䅁䅁允䅁䅁䄴䅄䅁䑁䅁杌穁䑁䅑睍䅁䅁杷允䅁䅁䅑䅁䑁䅁䅷䅁䭁䙁䅯䅁䭁佁䬰䅁䭁䝁䔰䅁䉁䅁䅁允䅁䅁䅕㙨㙮呆畹䐴䴸䅉䅅䅁䕁䅁䅁睁䵁䅁䅁权䥁允䅁权浄权䅁权睂䅂䅁允䅁䅁䅅䅁佁䅁䅷䅁硁䍁䄴李㕁䑁䅙䅁䵁䅉䅅䅁䑁䅁䅁睁䵁䅁䅁权㙂允䅁权流杂䅁允䅁䅁䅅䅁佁䅁䅯䅁㑁䑁䅕杌㑁䅁䅁䍄䉁䅁䅁䅂䅁䅁䅍䅄䅁䅁䅯児䅅䅁䅯朵䅯䅁䅯兦䅑䅁䅅䅁䉁䅁䅁杄䵁䅁䅁睍畁䑁䅫䅎㑁䅁䅁䍄䉁䅁䅁䅂䅁䅁䅍䅄䅁䅁䅯䅬䅁䅁䅯䅂䅁䅁䅯䅂䅉䅁䅅䅁䉁䅁䅁兂䅁䅁䅁偁䔹兑杷允䅁䅁䅍䅁䑁䅁䅷䅁䭁䑁䅑䅁䭁䍁䝙䅁䉁䅁䅁允䅁䅁䄴䅄䅁䑁䅑李畁䑁䅙李䅁䅁杷允䅁䅁䅑䅁䑁䅁䅷䅁䭁䑁䅫䅁䭁佁䭯䅁䭁䥁䕍䅁䉁䅁䅁允䅁䅁䄴䅄䅁䑁䅁杌㕁䑁䅣睍䅁䅁杷允䅁䅁䅑䅁䑁䅁䅷䅁䭁䕁䈸䅁䭁佁䬴䅁䭁䡁䕅䅁䉁䅁䅁允䅁䅁䅕䅁䅁䙁湓歇䵅䅉䅅䅁䕁䅁䅁睁䵁䅁䅁权䱄䅁䅁权瑄权䅁权療䅂䅁允䅁䅁䅅䅁䙁乁乎桙奂晏⽑䍄䉁䅁䅁䅂䅁䅁䅍䅄䅁䅁䅯䄲䅅䅁䅯朷䅯䅁䅯兦䅑䅁䅅䅁䉁䅁䅁兂䅁䅁䅁䥁䑧兑杷允䅁䅁䅑䅁䑁䅁䅷䅁䭁䉁䉁䅁䭁佁䭳䅁䭁䡁䕁䅁䉁䅁䅁允䅁䅁䄴䅅䅁䑁䅅䅎穁䑁䅣李㑁䑁䅧䅁䵁䅉䅅䅁䑁䅁䅁睁䵁䅁䅁权穃允䅁权慁杂䅁允䅁䅁䅅䅁䭁䵁䜰䅁䵁䅉䅅䅁䕁䅁䅁睁䵁䅁䅁权䡁䅁䅁权灄权䅁权瑂䅂䅁允䅁䅁䅅䅁䙁䅁䅁䅁婂浭䉆䍄䉁䅁䅁䅂䅁䅁䅍䅄䅁䅁䅯眹䅁䅁䅯睈䅙䅁䅯䅉䅙䅁䅅䅁䉁䅁䅁权䙃元䅁䍄䉁䅁䅁䅂䅁䅁䅍䅄䅁䅁䅯杁䅅䅁䅯眶䅯䅁䅯来䅑䅁䅅䅁䉁䅁䅁杄坁䅁䅁睍㕁䑁䅣兎祁䑁䅑兏㉁䑁䅧兎䅁䅁杷允䅁䅁䅑䅁䑁䅁䅷䅁䭁偁䅑䅁䭁佁䭫䅁䭁䡁䕁䅁䉁䅁䅁允䅁䅁䅕䅁䅁䅁剁欴䵁䅉䅅䅁䕁䅁䅁睁䵁䅁䅁权㡂䅁䅁权煄权䅁权睂䅂䅁允䅁䅁䅅䅁佁䅁䅷䅁睁䍁䄴兎祁䑁䅅䅁䵁䅉䅅䅁䕁䅁䅁睁䵁䅁䅁权煄䅁䅁权牄权䅁权㙂䅂䅁允䅁䅁䅅䅁佁䉁䅑䅁硁䑁䅧䅍穁䑁䅙免㍁䑁䅍睍䅁䅁杷允䅁䅁䅑䅁䑁䅁䅷䅁䭁䑁䄴䅁䭁佁䭧䅁䭁䡁䕅䅁䉁䅁䅁允䅁䅁䄴䅄䅁䑁䅉杌㍁䑁䅑杍䅁䅁杷允䅁䅁䅑䅁䑁䅁䅷䅁䭁䭁䅕䅁䭁佁䭣䅁䭁䡁䔰䅁䉁䅁䅁允䅁䅁䅕扏䥔牤昶爷䴸䅉䅅䅁䕁䅁䅁睁䵁䅁䅁权䡄允䅁权瑄权䅁权獄权䅁允䅁䅁䅅䅁䙁䝁浚浚浚杚䅎䍄䉁䅁䅁䅂䅁䅁䅍䅄䅁䅁䅯杂䅁䅁䅯儷䅯䅁䅯全䅑䅁䅅䅁䉁䅁䅁兂婁猸㈹䘫杺睐杷允䅁䅁䅑䅁䑁䅁䅷䅁䭁乁䄸䅁䭁佁䭫䅁䭁佁䭷䅁䉁䅁䅁允䅁䅁䅕䅁䅁䝁䕃啉䵅䅉䅅䅁䕁䅁䅁睁䵁䅁䅁权䑃允䅁权畄权䅁权硂䅂䅁允䅁䅁䅅䅁䙁䅁䅁䅁奁橩䉊䍄䉁䅁䅁䅂䅁䅁䅍䅄䅁䅁䅯䅆䅅䅁䅯朵䅯䅁䅯䅣䅑䅁䅅䅁䉁䅁䅁杄䵁䅁䅁杍畁䑁䅁兏㉁䅁䅁䍄䉁䅁䅁䅂䅁䅁䅍䅄䅁䅁䅯睑䅁䅁䅯朷䅯䅁䅯睧䅑䅁䅅䅁䉁䅁䅁兂䅁䅁䅁䙚偬兑杷允䅁䅁䅑䅁䑁䅁䅷䅁䭁䙁䉉䅁䭁佁䭙䅁䭁䡁䕯䅁䉁䅁䅁允䅁䅁䄴䅄䅁䑁䅁杌ㅁ䑁䅅睍䅁䅁杷允䅁䅁䅑䅁䑁䅁䅷䅁䭁䉁䉷䅁䭁佁䭫䅁䭁䡁䕅䅁䉁䅁䅁允䅁䅁䅕䅁䅁佁獂あ䵅䅉䅅䅁䕁䅁䅁睁䵁䅁䅁权㍂允䅁权牄权䅁权㥂䅂䅁允䅁䅁䅅䅁佁䉁䅑䅁硁䑁䅉免硁䑁䅁䅍睁䑁䅁䅍䅁䅁杷允䅁䅁䅑䅁䑁䅁䅷䅁䭁偁䅍䅁䭁佁䭧䅁䭁䥁䕕䅁䉁䅁䅁允䅁䅁䄴杄䅁䑁䅉兎畁䑁䅍䅏㕁䅁䅁䍄䉁䅁䅁䅂䅁䅁䅍䅄䅁䅁䅯杊䅁䅁䅯朶䅯䅁䅯全䅑䅁䅅䅁䉁䅁䅁杄䵁䅁䅁䅍畁䑁䅍䅎祁䅁䅁䍄䉁䅁䅁䅂䅁䅁䅍䅄䅁䅁䅯兲䅁䅁䅯允䅉䅁䅯兂䅉䅁䅅䅁䉁䅁䅁兂䡁癹穈湂慈䅑杷允䅁䅁䅑䅁䑁䅁䅷䅁䭁䡁䉯䅁䭁佁䭣䅁䭁䝁䔰䅁䉁䅁䅁允䅁䅁䅕扨摱捭㥐樷䴸䅉䅅䅁䕁䅁䅁睁䵁䅁䅁权㥂䅁䅁权晁杂䅁权杁杂䅁允䅁䅁䅅䅁䭁䵁䡁䅁䵁䅉䅅䅁䕁䅁䅁睁䵁䅁䅁权婃允䅁权牄权䅁权療䅂䅁允䅁䅁䅅䅁佁䉁䅑䅁ㅁ䑁䅣䅍睁䑁䅁䅍睁䑁䅁䅍䅁䅁杷允䅁䅁䅑䅁䑁䅁䅷䅁䭁䝁䅫䅁䭁佁䭙䅁䭁佁䭷䅁䉁䅁䅁允䅁䅁䄴权䅁䑁䅅杌穁䑁䅧䅁䵁䅉䅅䅁䕁䅁䅁睁䵁䅁䅁权楁䅁䅁权䉁杁䅁权䑁杁䅁允䅁䅁䅅䅁䙁乁塺潯啈挳䄵䍄䉁䅁䅁䅂䅁䅁䅍䅄䅁䅁䅯眯䅁䅁䅯朵䅯䅁䅯兣䅑䅁䅅䅁䉁䅁䅁权䡂䅁䅁䍄䉁䅁䅁䅂䅁䅁䅍䅄䅁䅁䅯東䅅䅁䅯儷䅯䅁䅯来䅑䅁䅅䅁䉁䅁䅁兂楃扒穢搯㑓睐杷允䅁䅁䅑䅁䑁䅁䅷䅁䭁䍁䉫䅁䭁佁䬰䅁䭁䥁䕕䅁䉁䅁䅁允䅁䅁䅕㡒桫䡘㝶樯䴸䅉䅅䅁䕁䅁䅁睁䵁䅁䅁权畁允䅁权潄权䅁权療䅂䅁允䅁䅁䅅䅁佁䅁䄴䅁穁䑁䅕杌ぁ䑁䅉兏䅁䅁杷允䅁䅁䅑䅁䑁䅁䅷䅁䭁䥁䉯䅁䭁䉁䜸䅁䭁䍁䝁䅁䉁䅁䅁允䅁䅁䅯䅒䅣䅁杷允䅁䅁䅑䅁䑁䅁䅷䅁䭁䱁䉁䅁䭁佁䬴䅁䭁䝁䔰䅁䉁䅁䅁允䅁䅁䅕䅁䅁䝁睁え䵅䅉䅅䅁䕁䅁䅁睁䵁䅁䅁权煁䅁䅁权浄权䅁权療䅂䅁允䅁䅁䅅䅁佁䅁䅷䅁睁䍁䄴李ㅁ䑁䅍䅁䵁䅉䅅䅁䕁䅁䅁睁䵁䅁䅁权⽂允䅁权浄权䅁权䙃䅂䅁允䅁䅁䅅䅁佁䅁䅷䅁硁䍁䄴免㑁䑁䅑䅁䵁䅉䅅䅁䕁䅁䅁睁䵁䅁䅁权坄允䅁权浄权䅁权硂䅂䅁允䅁䅁䅅䅁佁䅁䅷䅁睁䍁䄴李ぁ䑁䅙䅁䵁䅉䅅䅁䕁䅁䅁睁䵁䅁䅁权奄䅁䅁权煄权䅁权瑂䅂䅁允䅁䅁䅅䅁佁䅁䅷䅁睁䍁䄴睎㍁䑁䅑䅁䵁䅉䅅䅁䕁䅁䅁睁䵁䅁䅁权摁允䅁权煄权䅁权㥂䅂䅁允䅁䅁䅅䅁佁䅁䅷䅁睁䍁䄴兎硁䑁䅧䅁䵁䅉䅅䅁䕁䅁䅁睁䵁䅁䅁权㥄䅁䅁权浄权䅁权獄权䅁允䅁䅁䅅䅁佁䅁䅷䅁硁䍁䄴睍㑁䑁䅉䅁䵁䅉䅅䅁䕁䅁䅁睁䵁䅁䅁权癃允䅁权浄权䅁权瑂䅂䅁允䅁䅁䅅䅁佁䅁䅷䅁硁䍁䄴䅍㑁䑁䅉䅁䵁䅉䅅䅁䑁䅁䅁睁䵁䅁䅁权䝃允䅁权慁杂䅁允䅁䅁䅅䅁䭁䉁䝳䅁䵁䅉䅅䅁䕁䅁䅁睁䵁䅁䅁权穁䅁䅁权畄权䅁权療䅂䅁允䅁䅁䅅䅁䙁䅁䅁䅁杄卉䉤䍄䉁䅁䅁睁䅁䅁䅍䅄䅁䅁䅯䅍䅁䅁䅯䅇䅙䅁䅅䅁䉁䅁䅁权㕁杂䅁䍄䉁䅁䅁䅂䅁䅁䅍䅄䅁䅁䅯杊䅅䅁䅯充䅁䅁䅯兂䅁䅁䅅䅁䉁䅁䅁杄啁䅁䅁免穁䑁䅕李睁䑁䅁䅍睁䑁䅁䅁䵁䅉䅅䅁䕁䅁䅁睁䵁䅁䅁权祂允䅁权䕁䅁䅁权䙁䅁䅁允䅁䅁䅅䅁䙁䅁䅁䅁敄䙃䈵䍄䉁䅁䅁睁䅁䅁䅍䅄䅁䅁䅯䅏䅅䅁䅯䅊䅙䅁䅅䅁䉁䅁䅁权汁睄䅁䍄䉁䅁䅁䅂䅁䅁䅍䅄䅁䅁䅯兙䅅䅁䅯眵䅯䅁䅯兦䅑䅁䅅䅁䉁䅁䅁兂㑃潈牘払䥧䅑杷允䅁䅁䅑䅁䑁䅁䅷䅁䭁䵁䈸䅁䭁佁䭧䅁䭁佁䭷䅁䉁䅁䅁允䅁䅁䄴杄䅁䑁䅅李畁䑁䅙䅏㍁䅁䅁䍄䉁䅁䅁睁䅁䅁䅍䅄䅁䅁䅯睗䅁䅁䅯杊䅙䅁䅅䅁䉁䅁䅁杄䵁䅁䅁䅏祁䍁䄴䅍穁䅁䅁䍄䉁䅁䅁䅂䅁䅁䅍䅄䅁䅁䅯兣䅁䅁䅯眵䅯䅁䅯睢䅑䅁䅅䅁䉁䅁䅁兂偄ㄹ橐剰桳䅑杷允䅁䅁䅑䅁䑁䅁䅷䅁䭁䙁䉫䅁䭁佁䭙䅁䭁䡁䕁䅁䉁䅁䅁允䅁䅁䄴䅄䅁䑁䅅杌祁䑁䅫睎䅁䅁杷允䅁䅁䅑䅁䑁䅁䅷䅁䭁䡁䉉䅁䭁佁䬴䅁䭁佁䭷䅁䉁䅁䅁允䅁䅁䅕䅁䅁䥁㉂䴶䵁䅉䅅䅁䕁䅁䅁睁䵁䅁䅁权㝁䅁䅁权煄权䅁权瑂䅂䅁允䅁䅁䅅䅁佁䅁䅷䅁硁䍁䄴免ぁ䑁䅫䅁䵁䅉䅅䅁䕁䅁䅁睁䵁䅁䅁权湄䅁䅁权灄权䅁权㙂䅂䅁允䅁䅁䅅䅁䙁䅁䅁䅁权癋䅨䍄䉁䅁䅁䅂䅁䅁䅍䅄䅁䅁䅯睔䅅䅁䅯儷䅯䅁䅯䄷䅯䅁䅅䅁䉁䅁䅁兂㕂匶硙䭃䵹睐杷允䅁䅁䅍䅁䑁䅁䅷䅁䭁䍁䅷䅁䭁䉁䝯䅁䉁䅁䅁允䅁䅁䅯䅑䅙䅁杷允䅁䅁䅑䅁䑁䅁䅷䅁䭁乁䉧䅁䭁佁䬰䅁䭁䥁䕕䅁䉁䅁䅁允䅁䅁䅕穐敖歵䵫䐫䴸䅉䅅䅁䕁䅁䅁睁䵁䅁䅁权元允䅁权浄权䅁权䙃䅂䅁允䅁䅁䅅䅁佁䅁䅷䅁㉁䍁䄴兏ぁ䑁䅅䅁䵁䅉䅅䅁䕁䅁䅁睁䵁䅁䅁权瑃允䅁权晁杂䅁权杁杂䅁允䅁䅁䅅䅁䭁䩁䩁䅁䵁䅉䅅䅁䕁䅁䅁睁䵁䅁䅁权䵄允䅁权䉁杁䅁权䍁杁䅁允䅁䅁䅅䅁䙁䅁䉈䑈挱佮䅖䍄䉁䅁䅁䅂䅁䅁䅍䅄䅁䅁䅯杪䅅䅁䅯儶䅯䅁䅯全䅑䅁䅅䅁䉁䅁䅁兂䅁䅁䅁䉉散兑杷允䅁䅁䅍䅁䑁䅁䅷䅁䭁䩁䉕䅁䭁䉁䝷䅁䉁䅁䅁允䅁䅁䅯杙䅙䅁杷允䅁䅁䅑䅁䑁䅁䅷䅁䭁䥁䅑䅁䭁佁䭯䅁䭁䝁䔸䅁䉁䅁䅁允䅁䅁䄴䅄䅁䑁䅁杌穁䑁䅧兎䅁䅁杷允䅁䅁䅍䅁䑁䅁䅷䅁䭁䕁䅫䅁䭁䉁䝷䅁䉁䅁䅁允䅁䅁䅯杒䅣䅁杷允䅁䅁䅑䅁䑁䅁䅷䅁䭁䭁䅍䅁䭁佁䭙䅁䭁䥁䕕䅁䉁䅁䅁允䅁䅁䄴䅄䅁䑁䅁杌㕁䑁䅧兏䅁䅁杷允䅁䅁䅑䅁䑁䅁䅷䅁䭁䑁䉅䅁䭁佁䬰䅁䭁䝁䔰䅁䉁䅁䅁允䅁䅁䅕牘䩰䅄牉捁䵁䅉䅅䅁䑁䅁䅁睁䵁䅁䅁权啄允䅁权歁杂䅁允䅁䅁䅅䅁䭁䑁偉䅁䵁䅉䅅䅁䕁䅁䅁睁䵁䅁䅁权㝃允䅁权湄权䅁权㥂䅂䅁允䅁䅁䅅䅁䙁䡁⼰噎㘶卓䅊䍄䉁䅁䅁䅂䅁䅁䅍䅄䅁䅁䅯睐䅁䅁䅯朶䅯䅁䅯䅣䅑䅁䅅䅁䉁䅁䅁杄䵁䅁䅁䅍畁䑁䅙睎ぁ䅁䅁䍄䉁䅁䅁䅂䅁䅁䅍䅄䅁䅁䅯朴䅁䅁䅯眵䅯䅁䅯䅣䅑䅁䅅䅁䉁䅁䅁兂乃㉬匴㡧浄睐杷允䅁䅁䅑䅁䑁䅁䅷䅁䭁䅁䉁䅁䭁䅁䍅䅁䭁䅁䍍䅁䉁䅁䅁允䅁䅁䅕湏圱䨯捚歹䵁䅉䅅䅁䕁䅁䅁睁䵁䅁䅁权摂䅁䅁权瑄权䅁权獄权䅁允䅁䅁䅅䅁䙁䉁䕫杖琴畳⼰䍄䉁䅁䅁睁䅁䅁䅍䅄䅁䅁䅯儱䅅䅁䅯䅊䅙䅁䅅䅁䉁䅁䅁权瑄睄䅁䍄䉁䅁䅁䅂䅁䅁䅍䅄䅁䅁䅯光䅁䅁䅯朶䅯䅁䅯䄷䅯䅁䅅䅁䉁䅁䅁杄䵁䅁䅁杍畁䑁䅙䅏㑁䅁䅁䍄䉁䅁䅁䅂䅁䅁䅍䅄䅁䅁䅯䅗䅁䅁䅯儶䅯䅁䅯䄷䅯䅁䅅䅁䉁䅁䅁兂䅁䅁䅁䵷噁兑杷允䅁䅁䅑䅁䑁䅁䅷䅁䭁䕁䉉䅁䭁佁䭧䅁䭁䝁䔰䅁䉁䅁䅁允䅁䅁䄴杄䅁䑁䅅䅎畁䑁䅍兏ぁ䅁䅁䍄䉁䅁䅁䅂䅁䅁䅍䅄䅁䅁䅯䅇䅅䅁䅯朶䅯䅁䅯睢䅑䅁䅅䅁䉁䅁䅁杄䵁䅁䅁䅍畁䑁䅉䅎穁䅁䅁䍄䉁䅁䅁䅂䅁䅁䅍䅄䅁䅁䅯儰䅅䅁䅯儷䅯䅁䅯兢䅑䅁䅅䅁䉁䅁䅁兂偄ㄹ橐婰睶睐杷允䅁䅁䅍䅁䑁䅁䅷䅁䭁䱁䅉䅁䭁䉁䝷䅁䉁䅁䅁允䅁䅁䅯兑䅙䅁杷允䅁䅁䅑䅁䑁䅁䅷䅁䭁䍁䉍䅁䭁佁䭣䅁䭁䡁䕁䅁䉁䅁䅁允䅁䅁䅕䥒獴⼵灵吹䴸䅉䅅䅁䑁䅁䅁睁䵁䅁䅁权祃䅁䅁权奁杂䅁允䅁䅁䅅䅁䭁䡁䝷䅁䵁䅉䅅䅁䕁䅁䅁睁䵁䅁䅁权䅃䅁䅁权湄权䅁权瑂䅂䅁允䅁䅁䅅䅁䙁䅁獩䙈歰硵䅆䍄䉁䅁䅁䅂䅁䅁䅍䅄䅁䅁䅯兹䅁䅁䅯眵䅯䅁䅯䄷䅯䅁䅅䅁䉁䅁䅁兂楃扒穢搯䍑䅑杷允䅁䅁䅑䅁䑁䅁䅷䅁䭁䑁䉳䅁䭁佁䭳䅁䭁䡁䕅䅁䉁䅁䅁允䅁䅁䄴䅆䅁䑁䅕䅍穁䑁䅣䅍祁䑁䅁䅏硁䅁䅁䍄䉁䅁䅁䅂䅁䅁䅍䅄䅁䅁䅯兰䅅䅁䅯眶䅯䅁䅯兦䅑䅁䅅䅁䉁䅁䅁杄坁䅁䅁免ぁ䑁䅑睍㉁䑁䅅䅎㕁䑁䅙李䅁䅁杷允䅁䅁䅑䅁䑁䅁䅷䅁䭁䕁䅉䅁䭁佁䭳䅁䭁䡁䕁䅁䉁䅁䅁允䅁䅁䄴䅆䅁䑁䅅䅎硁䑁䅅免㕁䑁䅁䅍睁䅁䅁䍄䉁䅁䅁䅂䅁䅁䅍䅄䅁䅁䅯儶䅁䅁䅯䅂䅁䅁䅯䅂䅉䅁䅅䅁䉁䅁䅁兂䅁䅁䅁煗瘵兑杷允䅁䅁䅑䅁䑁䅁䅷䅁䭁䅁䉑䅁䭁佁䭯䅁䭁佁䭷䅁䉁䅁䅁允䅁䅁䄴䅄䅁䑁䅅杌穁䑁䅣䅎䅁䅁杷允䅁䅁䅑䅁䑁䅁䅷䅁䭁䥁䉷䅁䭁佁䭫䅁䭁佁䭷䅁䉁䅁䅁允䅁䅁䅕䅁䅁䭁橔䕊䵅䅉䅅䅁䕁䅁䅁睁䵁䅁䅁权婁䅁䅁权潄权䅁权瑂䅂䅁允䅁䅁䅅䅁佁䅁䄴䅁硁䑁䅍杌硁䑁䅧䅏䅁䅁杷允䅁䅁䅑䅁䑁䅁䅷䅁䭁䕁䈸䅁䭁䉁䅅䅁䭁䅁䅕䅁䉁䅁䅁允䅁䅁䄴䅆䅁䑁䅉杍睁䑁䅅䅏睁䑁䅁䅍睁䅁䅁䍄䉁䅁䅁䅂䅁䅁䅍䅄䅁䅁䅯內䅁䅁䅯朶䅯䅁䅯兣䅑䅁䅅䅁䉁䅁䅁杄䵁䅁䅁杍畁䑁䅕免㉁䅁䅁䍄䉁䅁䅁䅂䅁䅁䅍䅄䅁䅁䅯兓䅁䅁䅯朵䅯䅁䅯睢䅑䅁䅅䅁䉁䅁䅁杄䵁䅁䅁䅍畁䑁䅕睎㍁䅁䅁䍄䉁䅁䅁䅂䅁䅁䅍䅄䅁䅁䅯杖䅅䅁䅯眵䅯䅁䅯兦䅑䅁䅅䅁䉁䅁䅁兂䵂㑎䉬䭙汕䅑杷允䅁䅁䅑䅁䑁䅁䅷䅁䭁䱁䅉䅁䭁佁䭳䅁䭁䝁䔰䅁䉁䅁䅁允䅁䅁䄴杅䅁䑁䅫李硁䑁䅙李㉁䑁䅫睍䅁䅁杷允䅁䅁䅑䅁䑁䅁䅷䅁䭁䵁䉣䅁䭁佁䭯䅁䭁䥁䕍䅁䉁䅁䅁允䅁䅁䄴䅄䅁䑁䅅杌㍁䑁䅍䅏䅁䅁杷允䅁䅁䅑䅁䑁䅁䅷䅁䭁偁䉣䅁䭁䉁䅅䅁䭁䅁䅕䅁䉁䅁䅁允䅁䅁䄴䅆䅁䑁䅫睍㑁䑁䅁䅍睁䑁䅁䅍睁䅁䅁䍄䉁䅁䅁䅂䅁䅁䅍䅄䅁䅁䅯睏䅁䅁䅯眵䅯䅁䅯全䅑䅁䅅䅁䉁䅁䅁兂㝂䭆䠵刴㍯䅑杷允䅁䅁䅑䅁䑁䅁䅷䅁䭁䡁䈸䅁䭁佁䭯䅁䭁佁䭷䅁䉁䅁䅁允䅁䅁䄴䅄䅁䑁䅁杌睁䑁䅣睍䅁䅁杷允䅁䅁䅑䅁䑁䅁䅷䅁䭁䱁䉑䅁䭁佁䭙䅁䭁䡁䕁䅁䉁䅁䅁允䅁䅁䄴䅄䅁䑁䅉杌祁䑁䅕免䅁䅁杷允䅁䅁䅑䅁䑁䅁䅷䅁䭁䵁䉣䅁䭁佁䭙䅁䭁䡁䔰䅁䉁䅁䅁允䅁䅁䄴䅄䅁䑁䅅杌睁䑁䅍䅏䅁䅁杷允䅁䅁䅑䅁䑁䅁䅷䅁䭁䉁䅉䅁䭁佁䬴䅁䭁䡁䕯䅁䉁䅁䅁允䅁䅁䅕䅁䅁乁䅁歊䵅䅉䅅䅁䕁䅁䅁睁䵁䅁䅁权㑃䅁䅁权剁䅁䅁权䙁䅁䅁允䅁䅁䅅䅁佁䉁䅑䅁硁䑁䅫杍睁䑁䅕䅏睁䑁䅁䅍䅁䅁杷允䅁䅁䅑䅁䑁䅁䅷䅁䭁䭁䉫䅁䭁佁䭧䅁䭁䥁䕕䅁䉁䅁䅁允䅁䅁䄴䅄䅁䑁䅉免畁䑁䅅睍䅁䅁杷允䅁䅁䅍䅁䑁䅁䅷䅁䭁䉁䅫䅁䭁䍁䝙䅁䉁䅁䅁允䅁䅁䄴杄䅁䑁䅅䅍㍁䍁䄴䅏㑁䅁䅁䍄䉁䅁䅁䅂䅁䅁䅍䅄䅁䅁䅯䄴䅁䅁䅯睈䅙䅁䅯䅉䅙䅁䅅䅁䉁䅁䅁权㕄䅃䅁䍄䉁䅁䅁䅂䅁䅁䅍䅄䅁䅁䅯兔䅅䅁䅯睈䅙䅁䅯䅉䅙䅁䅅䅁䉁䅁䅁权偄䅃䅁䍄䉁䅁䅁䅂䅁䅁䅍䅄䅁䅁䅯儫䅅䅁䅯儶䅯䅁䅯睧䅑䅁䅅䅁䉁䅁䅁兂䅁䅁䅁䅁䥙兑杷允䅁䅁䅑䅁䑁䅁䅷䅁䭁䝁䅙䅁䭁佁䭧䅁䭁䝁䔸䅁䉁䅁䅁允䅁䅁䄴杄䅁䑁䅍杍畁䑁䅣睍硁䅁䅁䍄䉁䅁䅁䅂䅁䅁䅍䅄䅁䅁䅯末䅁䅁䅯朷䅯䅁䅯兢䅑䅁䅅䅁䉁䅁䅁兂䅁䅁䅁偵㑉兑杷允䅁䅁䅑䅁䑁䅁䅷䅁䭁䥁䅍䅁䭁佁䭙䅁䭁䝁䔰䅁䉁䅁䅁允䅁䅁䄴䅄䅁䑁䅁杌睁䑁䅕兏䅁䅁杷允䅁䅁䅑䅁䑁䅁䅷䅁䭁佁䈰䅁䭁佁䭳䅁䭁䡁䕅䅁䉁䅁䅁允䅁䅁䄴䅆䅁䑁䅍䅏睁䑁䅅䅍睁䑁䅁䅍睁䅁䅁䍄䉁䅁䅁䅂䅁䅁䅍䅄䅁䅁䅯兦䅅䅁䅯儷䅯䅁䅯睢䅑䅁䅅䅁䉁䅁䅁兂浃㡭村䡳䉉䅑杷允䅁䅁䅍䅁䑁䅁䅷䅁䭁佁䅉䅁䭁䍁䝙䅁䉁䅁䅁允䅁䅁䄴䅄䅁䑁䅙䅍畁䑁䅅兏䅁䅁杷允䅁䅁䅑䅁䑁䅁䅷䅁䭁䝁䅑䅁䭁佁䭧䅁䭁䝁䔸䅁䉁䅁䅁允䅁䅁䄴杄䅁䑁䅉䅏畁䑁䅁䅍ぁ䅁䅁䍄䉁䅁䅁䅂䅁䅁䅍䅄䅁䅁䅯杓䅁䅁䅯儷䅯䅁䅯全䅑䅁䅅䅁䉁䅁䅁兂啁歲桦桥㡔睐杷允䅁䅁䅑䅁䑁䅁䅷䅁䭁䉁䅳䅁䭁佁䭳䅁䭁佁䭷䅁䉁䅁䅁允䅁䅁䄴䅆䅁䑁䅑兏㍁䑁䅕免㑁䑁䅁䅍睁䅁䅁䍄䉁䅁䅁䅂䅁䅁䅍䅄䅁䅁䅯眳䅅䅁䅯眵䅯䅁䅯睧䅑䅁䅅䅁䉁䅁䅁兂㍂灶愸㥌礳睐杷允䅁䅁䅑䅁䑁䅁䅷䅁䭁䥁䉕䅁䭁佁䭳䅁䭁䡁䕁䅁䉁䅁䅁允䅁䅁䄴䅆䅁䑁䅉兎睁䑁䅕兏㑁䑁䅑䅍㉁䅁䅁䍄䉁䅁䅁睁䅁䅁䅍䅄䅁䅁䅯六䅅䅁䅯䅇䅙䅁䅅䅁䉁䅁䅁权㡂杂䅁䍄䉁䅁䅁䅂䅁䅁䅍䅄䅁䅁䅯兰䅅䅁䅯儷䅯䅁䅯睢䅑䅁䅅䅁䉁䅁䅁兂杂䍏儱婪灲睐杷允䅁䅁䅍䅁䑁䅁䅷䅁䭁䥁䈴䅁䭁䍁䝙䅁䉁䅁䅁允䅁䅁䄴䅄䅁䑁䅣杍畁䑁䅕兎䅁䅁杷允䅁䅁䅑䅁䑁䅁䅷䅁䭁䍁䄰䅁䭁佁䭙䅁䭁䡁䕅䅁䉁䅁䅁允䅁䅁䅯睒䅁䅁杷允䅁䅁䅑䅁䑁䅁䅷䅁䭁䡁䅁䅁䭁佁䭙䅁䭁䡁䕯䅁䉁䅁䅁允䅁䅁䄴䅄䅁䑁䅅杌硁䑁䅑免䅁䅁杷允䅁䅁䅑䅁䑁䅁䅷䅁䭁䱁䄰䅁䭁佁䬴䅁䭁䝁䔸䅁䉁䅁䅁允䅁䅁䅕䅁䅁䑁昷歉䵅䅉䅅䅁䕁䅁䅁睁䵁䅁䅁权奂䅁䅁权畄权䅁权療䅂䅁允䅁䅁䅅䅁䙁䅁䅁䅁杄䉥䉖䍄䉁䅁䅁䅂䅁䅁䅍䅄䅁䅁䅯杌䅅䅁䅯眶䅯䅁䅯兢䅑䅁䅅䅁䉁䅁䅁杄啁䅁䅁杍㍁䑁䅍䅏ㅁ䑁䅅䅍睁䑁䅁䅁䵁䅉䅅䅁䕁䅁䅁睁䵁䅁䅁权佁允䅁权灄权䅁权瑂䅂䅁允䅁䅁䅅䅁䙁䅁䅁䅁兄䍇䉌䍄䉁䅁䅁䅂䅁䅁䅍䅄䅁䅁䅯杦䅅䅁䅯儶䅯䅁䅯兢䅑䅁䅅䅁䉁䅁䅁兂䅁䅁䅁䭷䝯兑杷允䅁䅁䅑䅁䑁䅁䅷䅁䭁䉁䄴䅁䭁佁䭯䅁䭁䡁䕁䅁䉁䅁䅁允䅁䅁䄴䅄䅁䑁䅅杌睁䑁䅍杍䅁䅁杷允䅁䅁䅑䅁䑁䅁䅷䅁䭁䉁䉁䅁䭁佁䬰䅁䭁䥁䕍䅁䉁䅁䅁允䅁䅁䅕婤奍䙂余呺䴸䅉䅅䅁䕁䅁䅁睁䵁䅁䅁权塄䅁䅁权牄权䅁权療䅂䅁允䅁䅁䅅䅁佁䉁䅙䅁㍁䑁䅙䅏㑁䑁䅣李㍁䑁䅧睍祁䅁䅁䍄䉁䅁䅁䅂䅁䅁䅍䅄䅁䅁䅯杗䅅䅁䅯儶䅯䅁䅯䄷䅯䅁䅅䅁䉁䅁䅁兂䅁䅁䅁䙷䡁兑杷允䅁䅁䅑䅁䑁䅁䅷䅁䭁䭁䉷䅁䭁佁䬴䅁䭁佁䭷䅁䉁䅁䅁允䅁䅁䅕䅁䅁䝁摃啁䵅䅉䅅䅁䕁䅁䅁睁䵁䅁䅁权煁䅁䅁权浄权䅁权硂䅂䅁允䅁䅁䅅䅁佁䅁䅷䅁睁䍁䄴兎ぁ䑁䅣䅁䵁䅉䅅䅁䕁䅁䅁睁䵁䅁䅁权㡄允䅁权畄权䅁权獄权䅁允䅁䅁䅅䅁䙁䅁䅁䅁䅄橢䉊䍄䉁䅁䅁䅂䅁䅁䅍䅄䅁䅁䅯兊䅁䅁䅯眶䅯䅁䅯睢䅑䅁䅅䅁䉁䅁䅁杄啁䅁䅁杍㑁䑁䅁免祁䑁䅅䅍睁䑁䅁䅁䵁䅉䅅䅁䕁䅁䅁睁䵁䅁䅁权䑄允䅁权瑄权䅁权硂䅂䅁允䅁䅁䅅䅁䙁䑁積積積㡍⽍䍄䉁䅁䅁睁䅁䅁䅍䅄䅁䅁䅯䅵䅅䅁䅯䅈䅙䅁䅅䅁䉁䅁䅁权䡂杂䅁䍄䉁䅁䅁䅂䅁䅁䅍䅄䅁䅁䅯杍䅁䅁䅯朶䅯䅁䅯䅣䅑䅁䅅䅁䉁䅁䅁杄䵁䅁䅁䅍畁䑁䅕兎㑁䅁䅁䍄䉁䅁䅁䅂䅁䅁䅍䅄䅁䅁䅯杅䅅䅁䅯朵䅯䅁䅯睢䅑䅁䅅䅁䉁䅁䅁杄䵁䅁䅁免畁䑁䅍李祁䅁䅁䍄䉁䅁䅁睁䅁䅁䅍䅄䅁䅁䅯䅙䅅䅁䅯䅊䅙䅁䅅䅁䉁䅁䅁权兄䅃䅁䍄䉁䅁䅁䅂䅁䅁䅍䅄䅁䅁䅯督䅁䅁䅯儷䅯䅁䅯兢䅑䅁䅅䅁䉁䅁䅁兂㥁琶䐫獧潄睐杷允䅁䅁䅑䅁䑁䅁䅷䅁䭁䉁䉉䅁䭁佁䭣䅁䭁䥁䕕䅁䉁䅁䅁允䅁䅁䅕䬯确欰椱䕄䵁䅉䅅䅁䕁䅁䅁睁䵁䅁䅁权㥂允䅁权瑄权䅁权瑂䅂䅁允䅁䅁䅅䅁䙁䵁杕䡳潊八䅎䍄䉁䅁䅁䅂䅁䅁䅍䅄䅁䅁䅯杲䅅䅁䅯朷䅯䅁䅯兦䅑䅁䅅䅁䉁䅁䅁兂䅁䅁䅁䕺楳兑杷允䅁䅁䅍䅁䑁䅁䅷䅁䭁䩁䅫䅁䭁䉁䝯䅁䉁䅁䅁允䅁䅁䅯睥䅙䅁杷允䅁䅁䅍䅁䑁䅁䅷䅁䭁䵁䅳䅁䭁䉁䝯䅁䉁䅁䅁允䅁䅁䅯䅐䅙䅁杷允䅁䅁䅑䅁䑁䅁䅷䅁䭁䅁䈴䅁䭁䅁䅑䅁䭁䅁䅕䅁䉁䅁䅁允䅁䅁䅕䅁䅁䉁卌ち䵅䅉䅅䅁䕁䅁䅁睁䵁䅁䅁权捂允䅁权潄权䅁权䙃䅂䅁允䅁䅁䅅䅁佁䅁䄴䅁祁䑁䅅杌㕁䑁䅫䅏䅁䅁杷允䅁䅁䅑䅁䑁䅁䅷䅁䭁䑁䅉䅁䭁佁䬴䅁䭁佁䭷䅁䉁䅁䅁允䅁䅁䅕䅁䅁䡁桨歉䵅䅉䅅䅁䕁䅁䅁睁䵁䅁䅁权婄允䅁权煄权䅁权獄权䅁允䅁䅁䅅䅁佁䅁䅷䅁睁䍁䄴䅎㕁䑁䅅䅁䵁䅉䅅䅁䕁䅁䅁睁䵁䅁䅁权偃允䅁权灄权䅁权䑃䅂䅁允䅁䅁䅅䅁䙁䅁䅁䅁杂瘹䅬䍄䉁䅁䅁䅂䅁䅁䅍䅄䅁䅁䅯䅩䅁䅁䅯眶䅯䅁䅯睧䅑䅁䅅䅁䉁䅁䅁杄啁䅁䅁睎硁䑁䅣兎祁䑁䅑䅍睁䑁䅅䅁䵁䅉䅅䅁䕁䅁䅁睁䵁䅁䅁权元允䅁权潄权䅁权硂䅂䅁允䅁䅁䅅䅁佁䅁䄴䅁祁䑁䅙杌穁䑁䅧李䅁䅁杷允䅁䅁䅍䅁䑁䅁䅷䅁䭁乁䅅䅁䭁䉁䝧䅁䉁䅁䅁允䅁䅁䅯䅒䅙䅁杷允䅁䅁䅑䅁䑁䅁䅷䅁䭁乁䅉䅁䭁佁䭙䅁䭁䡁䕅䅁䉁䅁䅁允䅁䅁䄴䅄䅁䑁䅅杌㉁䑁䅧䅎䅁䅁杷允䅁䅁䅑䅁䑁䅁䅷䅁䭁䑁䅑䅁䭁佁䬰䅁䭁䡁䕯䅁䉁䅁䅁允䅁䅁䅕㉣剩堷⽷吷䴸䅉䅅䅁䑁䅁䅁睁䵁䅁䅁权㑂䅁䅁权敁杂䅁允䅁䅁䅅䅁䭁乁䠸䅁䵁䅉䅅䅁䕁䅁䅁睁䵁䅁䅁权䱂䅁䅁权牄权䅁权䑃䅂䅁允䅁䅁䅅䅁佁䉁䅑䅁ㅁ䑁䅧杍祁䑁䅉䅎㑁䑁䅍李䅁䅁杷允䅁䅁䅑䅁䑁䅁䅷䅁䭁䡁䉑䅁䭁佁䭳䅁䭁䥁䕕䅁䉁䅁䅁允䅁䅁䄴䅆䅁䑁䅅睍ㅁ䑁䅫李㍁䑁䅁䅍睁䅁䅁䍄䉁䅁䅁䅂䅁䅁䅍䅄䅁䅁䅯杔䅁䅁䅯朶䅯䅁䅯兦䅑䅁䅅䅁䉁䅁䅁杄䭁䅁䅁免畁䑁䅍睍䅁䅁杷允䅁䅁䅑䅁䑁䅁䅷䅁䭁䥁䅫䅁䭁佁䬰䅁䭁䝁䔸䅁䉁䅁䅁允䅁䅁䅕敥浫免獩䑲䴸䅉䅅䅁䕁䅁䅁睁䵁䅁䅁权兂允䅁权䉁杁䅁权䙁杁䅁允䅁䅁䅅䅁䙁䉁㑙㍅㕋畏䅖䍄䉁䅁䅁䅂䅁䅁䅍䅄䅁䅁䅯杢䅅䅁䅯儷䅯䅁䅯兢䅑䅁䅅䅁䉁䅁䅁兂䙄䱉祂䩡㕈睐杷允䅁䅁䅑䅁䑁䅁䅷䅁䭁䭁䈴䅁䭁佁䭯䅁䭁䡁䕯䅁䉁䅁䅁允䅁䅁䄴䅃䅁䑁䅁杌祁䅁䅁䍄䉁䅁䅁䅂䅁䅁䅍䅄䅁䅁䅯䅎䅅䅁䅯儷䅯䅁䅯䄷䅯䅁䅅䅁䉁䅁䅁兂摄䅊䉡啬湐睐杷允䅁䅁䅑䅁䑁䅁䅷䅁䭁䩁䅑䅁䭁佁䭙䅁䭁佁䭷䅁䉁䅁䅁允䅁䅁䄴䅄䅁䑁䅁杌ㅁ䑁䅁李䅁䅁杷允䅁䅁䅑䅁䑁䅁䅷䅁䭁䙁䉙䅁䭁佁䬴䅁䭁䝁䔸䅁䉁䅁䅁允䅁䅁䅕䅁䅁䑁杩き䵅䅉䅅䅁䕁䅁䅁睁䵁䅁䅁权晃䅁䅁权浄权䅁权硂䅂䅁允䅁䅁䅅䅁佁䅁䅷䅁睁䍁䄴杍硁䑁䅣䅁䵁䅉䅅䅁䕁䅁䅁睁䵁䅁䅁权歂䅁䅁权晁杂䅁权杁杂䅁允䅁䅁䅅䅁䭁䑁䝧䅁䵁䅉䅅䅁䕁䅁䅁睁䵁䅁䅁权摁允䅁权瑄权䅁权瑂䅂䅁允䅁䅁䅅䅁䙁䝁光䑗ね䉹䅌䍄䉁䅁䅁䅂䅁䅁䅍䅄䅁䅁䅯䄶䅅䅁䅯朶䅯䅁䅯睢䅑䅁䅅䅁䉁䅁䅁杄䵁䅁䅁免畁䑁䅍免穁䅁䅁䍄䉁䅁䅁睁䅁䅁䅍䅄䅁䅁䅯兄䅁䅁䅯䅇䅙䅁䅅䅁䉁䅁䅁权䭂杂䅁䍄䉁䅁䅁䅂䅁䅁䅍䅄䅁䅁䅯儶䅅䅁䅯朶䅯䅁䅯䅣䅑䅁䅅䅁䉁䅁䅁杄䵁䅁䅁䅍畁䑁䅣杍㍁䅁䅁䍄䉁䅁䅁䅂䅁䅁䅍䅄䅁䅁䅯兺䅁䅁䅯儷䅯䅁䅯兣䅑䅁䅅䅁䉁䅁䅁兂㝂䭆䠵昴捯䅑杷允䅁䅁䅑䅁䑁䅁䅷䅁䭁䕁䅍䅁䭁佁䭧䅁䭁䥁䕍䅁䉁䅁䅁允䅁䅁䄴杄䅁䑁䅕䅍畁䑁䅫免㉁䅁䅁䍄䉁䅁䅁䅂䅁䅁䅍䅄䅁䅁䅯睦䅁䅁䅯眶䅯䅁䅯睧䅑䅁䅅䅁䉁䅁䅁杄啁䅁䅁䅎㕁䑁䅑䅍ㅁ䑁䅁睎硁䑁䅁䅁䵁䅉䅅䅁䕁䅁䅁睁䵁䅁䅁权癃䅁䅁权瑄权䅁权硂䅂䅁允䅁䅁䅅䅁䙁䝁渳㘫确猰⼰䍄䉁䅁䅁䅂䅁䅁䅍䅄䅁䅁䅯䄫䅅䅁䅯眵䅯䅁䅯䄷䅯䅁䅅䅁䉁䅁䅁兂汄䌰扌昫攴䅑杷允䅁䅁䅑䅁䑁䅁䅷䅁䭁䡁䅍䅁䭁䅁䍅䅁䭁䅁䍍䅁䉁䅁䅁允䅁䅁䅕婢橮⽊潢唯䵁䅉䅅䅁䕁䅁䅁睁䵁䅁䅁权䍄允䅁权煄权䅁权䑃䅂䅁允䅁䅁䅅䅁佁䅁䅷䅁睁䍁䄴䅎㉁䑁䅕䅁䵁䅉䅅䅁䕁䅁䅁睁䵁䅁䅁权偁䅁䅁权浄权䅁权㙂䅂䅁允䅁䅁䅅䅁佁䅁䅷䅁ぁ䍁䄴李硁䑁䅙䅁䵁䅉䅅䅁䕁䅁䅁睁䵁䅁䅁权㝁䅁䅁权牄权䅁权硂䅂䅁允䅁䅁䅅䅁佁䉁䅉䅁㑁䑁䅍䅍穁䑁䅉䅍睁䑁䅁䅁䵁䅉䅅䅁䕁䅁䅁睁䵁䅁䅁权楃允䅁权浄权䅁权㙂䅂䅁允䅁䅁䅅䅁佁䅁䅷䅁祁䍁䄴兎ぁ䑁䅅䅁䵁䅉䅅䅁䕁䅁䅁睁䵁䅁䅁权㝂䅁䅁权潄权䅁权硂䅂䅁允䅁䅁䅅䅁佁䅁䄴䅁祁䑁䅍杌睁䑁䅣免䅁䅁杷允䅁䅁䅑䅁䑁䅁䅷䅁䭁乁䄰䅁䭁佁䭣䅁䭁佁䭷䅁䉁䅁䅁允䅁䅁䅕牘䩰䅄牋啊䵁䅉䅅䅁䕁䅁䅁睁䵁䅁䅁权䕃䅁䅁权畄权䅁权㙂䅂䅁允䅁䅁䅅䅁䙁䅁䅁䅁潂呔䉎䍄䉁䅁䅁䅂䅁䅁䅍䅄䅁䅁䅯睂䅁䅁䅯眶䅯䅁䅯睧䅑䅁䅅䅁䉁䅁䅁杄坁䅁䅁免㍁䑁䅍兎穁䑁䅕睎㕁䑁䅧䅍䅁䅁杷允䅁䅁䅑䅁䑁䅁䅷䅁䭁䝁䉣䅁䭁佁䭳䅁䭁䡁䕅䅁䉁䅁䅁允䅁䅁䄴杆䅁䑁䅅免㕁䑁䅕䅏睁䑁䅣睍穁䑁䅅䅁䵁䅉䅅䅁䑁䅁䅁睁䵁䅁䅁权䭄允䅁权流杂䅁允䅁䅁䅅䅁佁䅁䅷䅁㉁䑁䅧杌ㅁ䑁䅍䅁䵁䅉䅅䅁䕁䅁䅁睁䵁䅁䅁权㡃允䅁权浄权䅁权㙂䅂䅁允䅁䅁䅅䅁佁䅁䅷䅁穁䍁䄴兎㕁䑁䅧䅁䵁䅉䅅䅁䕁䅁䅁睁䵁䅁䅁权硁允䅁权畄权䅁权瑂䅂䅁允䅁䅁䅅䅁䙁䅁䅁䅁潂杲䉤䍄䉁䅁䅁䅂䅁䅁䅍䅄䅁䅁䅯兏䅁䅁䅯眵䅯䅁䅯䄷䅯䅁䅅䅁䉁䅁䅁兂桄桥畓㉒扅䅑杷允䅁䅁䅑䅁䑁䅁䅷䅁䭁䱁䉫䅁䭁佁䭙䅁䭁䡁䕯䅁䉁䅁䅁允䅁䅁䄴䅄䅁䑁䅑杌睁䑁䅧䅏䅁䅁杷允䅁䅁䅑䅁䑁䅁䅷䅁䭁䙁䅯䅁䭁䉁䅅䅁䭁䅁䍑䅁䉁䅁䅁允䅁䅁䄴䅆䅁䑁䅉李睁䑁䅉䅍睁䑁䅁䅍睁䅁䅁䍄䉁䅁䅁䅂䅁䅁䅍䅄䅁䅁䅯䄶䅁䅁䅯儷䅯䅁䅯䅣䅑䅁䅅䅁䉁䅁䅁兂偃癷潕䥘䘸䅑杷允䅁䅁䅑䅁䑁䅁䅷䅁䭁䥁䉉䅁䭁佁䭙䅁䭁䡁䕁䅁䉁䅁䅁允䅁䅁䄴䅄䅁䑁䅅杌㑁䑁䅍䅎䅁䅁杷允䅁䅁䅑䅁䑁䅁䅷䅁䭁䱁䅅䅁䭁䅁䍅䅁䭁䅁䍕䅁䉁䅁䅁允䅁䅁䅕䤸杲㕦橆欯䵁䅉䅅䅁䕁䅁䅁睁䵁䅁䅁权煄允䅁权剁䅁䅁权䙁䅁䅁允䅁䅁䅅䅁佁䉁䅑䅁硁䑁䅙䅍ㅁ䑁䅁䅍睁䑁䅁䅍䅁䅁杷允䅁䅁䅑䅁䑁䅁䅷䅁䭁䝁䄴䅁䭁佁䭳䅁䭁䝁䔸䅁䉁䅁䅁允䅁䅁䄴䅆䅁䑁䅅李㉁䑁䅅兎㍁䑁䅍睍穁䅁䅁䍄䉁䅁䅁睁䅁䅁䅍䅄䅁䅁䅯兒䅅䅁䅯杈䅙䅁䅅䅁䉁䅁䅁权䙁䅃䅁䍄䉁䅁䅁䅂䅁䅁䅍䅄䅁䅁䅯朲䅁䅁䅯眶䅯䅁䅯兢䅑䅁䅅䅁䉁䅁䅁杄啁䅁䅁杍穁䑁䅕䅍穁䑁䅕睎穁䑁䅫䅁䵁䅉䅅䅁䕁䅁䅁睁䵁䅁䅁权祃䅁䅁权潄权䅁权療䅂䅁允䅁䅁䅅䅁䭁䕁䅣䅁䵁䅉䅅䅁䕁䅁䅁睁䵁䅁䅁权䉃兂䅁权浄权䅁权䑃䅂䅁允䅁䅁䅅䅁佁䅁䅷䅁硁䍁䄴杍㑁䑁䅧䅁䵁䅉䅅䅁䕁䅁䅁睁䵁䅁䅁权潁允䅁权牄权䅁权㙂䅂䅁允䅁䅁䅅䅁佁䉁䅑䅁穁䑁䅫睎ㅁ䑁䅕睎㕁䑁䅫䅏䅁䅁杷允䅁䅁䅑䅁䑁䅁䅷䅁䭁䥁䅑䅁䭁佁䭯䅁䭁䥁䕍䅁䉁䅁䅁允䅁䅁䄴䅄䅁䑁䅁杌穁䑁䅙睍䅁䅁杷允䅁䅁䅑䅁䑁䅁䅷䅁䭁䩁䅕䅁䭁佁䭫䅁䭁䡁䕯䅁䉁䅁䅁允䅁䅁䅕䅁䅁偁慩げ䵅䅉䅅䅁䕁䅁䅁睁䵁䅁䅁权癃䅁䅁权湄权䅁权睂䅂䅁允䅁䅁䅅䅁䙁䝁汄䌰扌匫䅖䍄䉁䅁䅁䅂䅁䅁䅍䅄䅁䅁䅯儱䅁䅁䅯睈䅙䅁䅯䅉䅙䅁䅅䅁䉁䅁䅁权㕁元䅁䍄䉁䅁䅁䅂䅁䅁䅍䅄䅁䅁䅯睆䅅䅁䅯朶䅯䅁䅯兢䅑䅁䅅䅁䉁䅁䅁杄䵁䅁䅁免畁䑁䅅睎穁䅁䅁䍄䉁䅁䅁䅂䅁䅁䅍䅄䅁䅁䅯䅗䅅䅁䅯睈䅙䅁䅯䅉䅙䅁䅅䅁䉁䅁䅁权坃睂䅁䍄䉁䅁䅁䅂䅁䅁䅍䅄䅁䅁䅯內䅅䅁䅯朵䅯䅁䅯全䅑䅁䅅䅁䉁䅁䅁杄䵁䅁䅁免畁䑁䅑兎祁䅁䅁䍄䉁䅁䅁䅂䅁䅁䅍䅄䅁䅁䅯朶䅅䅁䅯眶䅯䅁䅯来䅑䅁䅅䅁䉁䅁䅁杄啁䅁䅁免ㅁ䑁䅫睎睁䑁䅁䅍睁䑁䅁䅁䵁䅉䅅䅁䑁䅁䅁睁䵁䅁䅁权湁䅁䅁权慁杂䅁允䅁䅁䅅䅁䭁䑁䝷䅁䵁䅉䅅䅁䕁䅁䅁睁䵁䅁䅁权晁䅁䅁权浄权䅁权睂䅂䅁允䅁䅁䅅䅁佁䅁䅷䅁祁䍁䄴䅎睁䑁䅫䅁䵁䅉䅅䅁䕁䅁䅁睁䵁䅁䅁权㕁䅁䅁权煄权䅁权睂䅂䅁允䅁䅁䅅䅁佁䅁䅷䅁睁䍁䄴兏ぁ䑁䅅䅁䵁䅉䅅䅁䕁䅁䅁睁䵁䅁䅁权睃允䅁权煄权䅁权睂䅂䅁允䅁䅁䅅䅁佁䅁䅷䅁睁䍁䄴杍穁䑁䅑䅁䵁䅉䅅䅁䑁䅁䅁睁䵁䅁䅁权佄允䅁权歁杂䅁允䅁䅁䅅䅁䭁䉁䕁䅁䵁䅉䅅䅁䕁䅁䅁睁䵁䅁䅁权瑁允䅁权畄权䅁权㥂䅂䅁允䅁䅁䅅䅁䙁䅁䅁䅁睁启䉎䍄䉁䅁䅁䅂䅁䅁䅍䅄䅁䅁䅯睯䅅䅁䅯眶䅯䅁䅯兣䅑䅁䅅䅁䉁䅁䅁杄啁䅁䅁兏㑁䑁䅁睎穁䑁䅅兏ㅁ䑁䅫䅁䵁䅉䅅䅁䕁䅁䅁睁䵁䅁䅁权䑁䅁䅁权牄权䅁权睂䅂䅁允䅁䅁䅅䅁佁䉁䅑䅁祁䑁䅫免ㅁ䑁䅧睎㍁䑁䅁睎䅁䅁杷允䅁䅁䅑䅁䑁䅁䅷䅁䭁䑁䅳䅁䭁佁䭧䅁䭁䡁䕯䅁䉁䅁䅁允䅁䅁䄴杄䅁䑁䅍兎畁䑁䅙杍祁䅁䅁䍄䉁䅁䅁䅂䅁䅁䅍䅄䅁䅁䅯儱䅁䅁䅯朵䅯䅁䅯全䅑䅁䅅䅁䉁䅁䅁杄䵁䅁䅁䅍畁䑁䅫䅏㑁䅁䅁䍄䉁䅁䅁䅂䅁䅁䅍䅄䅁䅁䅯儵䅅䅁䅯儶䅯䅁䅯兣䅑䅁䅅䅁䉁䅁䅁兂䅁䅁䅁伴充兑杷允䅁䅁䅑䅁䑁䅁䅷䅁䭁䑁䅷䅁䭁佁䭙䅁䭁䡁䕅䅁䉁䅁䅁允䅁䅁䄴䅄䅁䑁䅉杌睁䑁䅫睎䅁䅁杷允䅁䅁䅍䅁䑁䅁䅷䅁䭁䱁䅙䅁䭁䉁䝷䅁䉁䅁䅁允䅁䅁䅯䅤䅙䅁杷允䅁䅁䅑䅁䑁䅁䅷䅁䭁䝁䉙䅁䭁佁䭫䅁䭁佁䭷䅁䉁䅁䅁允䅁䅁䅕䅁䅁䥁汁啓䵅䅉䅅䅁䑁䅁䅁睁䵁䅁䅁权䵄䅁䅁权慁杂䅁允䅁䅁䅅䅁䭁䱁䝙䅁䵁䅉䅅䅁䑁䅁䅁睁䵁䅁䅁权桁允䅁权捁杂䅁允䅁䅁䅅䅁䭁䙁䝯䅁䵁䅉䅅䅁䕁䅁䅁睁䵁䅁䅁权ㅄ䅁䅁权畄权䅁权瑂䅂䅁允䅁䅁䅅䅁䙁䅁䅁䅁㉁楸䉨䍄䉁䅁䅁䅂䅁䅁䅍䅄䅁䅁䅯朰䅅䅁䅯儶䅯䅁䅯䅣䅑䅁䅅䅁䉁䅁䅁兂䅁䅁䅁䙍卣兑杷允䅁䅁䅑䅁䑁䅁䅷䅁䭁䡁䅁䅁䭁佁䭳䅁䭁䝁䔸䅁䉁䅁䅁允䅁䅁䄴䅆䅁䑁䅅杍ぁ䑁䅉兎穁䑁䅕免硁䅁䅁䍄䉁䅁䅁䅂䅁䅁䅍䅄䅁䅁䅯睚䅅䅁䅯儶䅯䅁䅯䄷䅯䅁䅅䅁䉁䅁䅁兂䅁䅁䅁䥬䝤兑杷允䅁䅁䅑䅁䑁䅁䅷䅁䭁䭁䉣䅁䭁佁䬴䅁䭁䡁䔰䅁䉁䅁䅁允䅁䅁䅕䅁䅁䩁䙁䕍䵅䅉䅅䅁䕁䅁䅁睁䵁䅁䅁权潁允䅁权瑄权䅁权瑂䅂䅁允䅁䅁䅅䅁䙁䝁穘塚慒癱⽉䍄䉁䅁䅁䅂䅁䅁䅍䅄䅁䅁䅯兲䅅䅁䅯朶䅯䅁䅯兣䅑䅁䅅䅁䉁䅁䅁杄䵁䅁䅁䅍畁䑁䅁睎㉁䅁䅁䍄䉁䅁䅁䅂䅁䅁䅍䅄䅁䅁䅯䅇䅅䅁䅯儷䅯䅁䅯兣䅑䅁䅅䅁䉁䅁䅁兂灄伶䕄潶匷睐杷允䅁䅁䅑䅁䑁䅁䅷䅁䭁䵁䉁䅁䭁佁䭣䅁䭁䡁䔰䅁䉁䅁䅁允䅁䅁䅕㡪ㅌ䙋偹爯䴸䅉䅅䅁䕁䅁䅁睁䵁䅁䅁权䉄䅂䅁权䕁䅁䅁权䕁杁䅁允䅁䅁䅅䅁䙁䅁䅁䅁獃䙤䈹䍄䉁䅁䅁䅂䅁䅁䅍䅄䅁䅁䅯䅍䅅䅁䅯朶䅯䅁䅯兣䅑䅁䅅䅁䉁䅁䅁杄䵁䅁䅁䅍畁䑁䅅李㍁䅁䅁䍄䉁䅁䅁睁䅁䅁䅍䅄䅁䅁䅯䄳䅁䅁䅯杈䅙䅁䅅䅁䉁䅁䅁权橁䅃䅁䍄䉁䅁䅁䅂䅁䅁䅍䅄䅁䅁䅯朴䅁䅁䅯朶䅯䅁䅯睧䅑䅁䅅䅁䉁䅁䅁杄䵁䅁䅁免畁䑁䅑杍穁䅁䅁䍄䉁䅁䅁睁䅁䅁䅍䅄䅁䅁䅯元䅅䅁䅯䅇䅙䅁䅅䅁䉁䅁䅁权婁杂䅁䍄䉁䅁䅁䅂䅁䅁䅍䅄䅁䅁䅯睂䅅䅁䅯䄶䅯䅁䅯兦䅑䅁䅅䅁䉁䅁䅁杄䵁䅁䅁䅎ぁ䍁䄴䅏穁䅁䅁䍄䉁䅁䅁睁䅁䅁䅍䅄䅁䅁䅯督䅅䅁䅯杈䅙䅁䅅䅁䉁䅁䅁权噃杂䅁䍄䉁䅁䅁䅂䅁䅁䅍䅄䅁䅁䅯杹䅁䅁䅯朵䅯䅁䅯兣䅑䅁䅅䅁䉁䅁䅁杄䵁䅁䅁免畁䑁䅑免穁䅁䅁䍄䉁䅁䅁䅂䅁䅁䅍䅄䅁䅁䅯朱䅁䅁䅯朷䅯䅁䅯睧䅑䅁䅅䅁䉁䅁䅁兂䅁䅁䅁䑷执兑杷允䅁䅁䅑䅁䑁䅁䅷䅁䭁佁䄰䅁䭁佁䭳䅁䭁䝁䔰䅁䉁䅁䅁允䅁䅁䄴杆䅁䑁䅅䅍睁䑁䅁䅍睁䑁䅁䅍睁䑁䅁䅁䵁䅉䅅䅁䕁䅁䅁睁䵁䅁䅁权䝁允䅁权煄权䅁权療䅂䅁允䅁䅁䅅䅁佁䅁䅷䅁睁䍁䄴兏ㅁ䑁䅕䅁䵁䅉䅅䅁䕁䅁䅁睁䵁䅁䅁权瑂允䅁权煄权䅁权獄权䅁允䅁䅁䅅䅁䭁䕁䅣䅁䵁䅉䅅䅁䕁䅁䅁睁䵁䅁䅁权硁允䅁权煄权䅁权䙃䅂䅁允䅁䅁䅅䅁佁䅁䅷䅁睁䍁䄴兏㑁䑁䅣䅁䵁䅉䅅䅁䑁䅁䅁睁䵁䅁䅁权奂允䅁权流杂䅁允䅁䅁䅅䅁佁䅁䅷䅁㉁䑁䅫杌㉁䑁䅫䅁䵁䅉䅅䅁䕁䅁䅁睁䵁䅁䅁权婃䅁䅁权潄权䅁权䑃䅂䅁允䅁䅁䅅䅁佁䅁䄴䅁ㅁ䑁䅙杌硁䑁䅁李䅁䅁杷允䅁䅁䅑䅁䑁䅁䅷䅁䭁䡁䉯䅁䭁佁䬰䅁䭁䡁䕅䅁䉁䅁䅁允䅁䅁䅕䘲䱮堸坥吸䴸䅉䅅䅁䑁䅁䅁睁䵁䅁䅁权元允䅁权流杂䅁允䅁䅁䅅䅁佁䅁䅷䅁㕁䑁䅧杌ぁ䑁䅑䅁䵁䅉䅅䅁䕁䅁䅁睁䵁䅁䅁权慂䅁䅁权牄权䅁权瑂䅂䅁允䅁䅁䅅䅁佁䉁䅑䅁祁䑁䅅䅎㍁䑁䅁䅍穁䑁䅑䅎䅁䅁杷允䅁䅁䅑䅁䑁䅁䅷䅁䭁䙁䉧䅁䭁佁䭙䅁䭁䡁䕯䅁䉁䅁䅁允䅁䅁䄴䅄䅁䑁䅅杌硁䑁䅕睎䅁䅁杷允䅁䅁䅑䅁䑁䅁䅷䅁䭁䭁䉉䅁䭁佁䭳䅁䭁䡁䔰䅁䉁䅁䅁允䅁䅁䄴䅆䅁䑁䅕䅍㉁䑁䅅杍睁䑁䅅免祁䅁䅁䍄䉁䅁䅁睁䅁䅁䅍䅄䅁䅁䅯睁䅁䅁䅯䅇䅙䅁䅅䅁䉁䅁䅁权䭂杂䅁䍄䉁䅁䅁䅂䅁䅁䅍䅄䅁䅁䅯杨䅁䅁䅯充䅁䅁䅯䅂䅉䅁䅅䅁䉁䅁䅁杄坁䅁䅁免祁䑁䅍李睁䑁䅁䅍睁䑁䅁䅍䅁䅁杷允䅁䅁䅑䅁䑁䅁䅷䅁䭁䑁䈰䅁䭁佁䭯䅁䭁䥁䕕䅁䉁䅁䅁允䅁䅁䄴䅄䅁䑁䅁杌ㅁ䑁䅧䅎䅁䅁杷允䅁䅁䅑䅁䑁䅁䅷䅁䭁䝁䈸䅁䭁佁䭯䅁䭁䥁䕕䅁䉁䅁䅁允䅁䅁䄴䅄䅁䑁䅉杌睁䑁䅣睎䅁䅁杷允䅁䅁䅍䅁䑁䅁䅷䅁䭁佁䉅䅁䭁䉁䝧䅁䉁䅁䅁允䅁䅁䅯兏䅙䅁杷允䅁䅁䅑䅁䑁䅁䅷䅁䭁䡁䉫䅁䭁佁䬰䅁䭁䝁䔰䅁䉁䅁䅁允䅁䅁䅕䵱䱚㑎䉬樹䴸䅉䅅䅁䕁䅁䅁睁䵁䅁䅁权偄䅁䅁权瑄权䅁权硂䅂䅁允䅁䅁䅅䅁䙁偁ぱ穣慗⬲⽧䍄䉁䅁䅁䅂䅁䅁䅍䅄䅁䅁䅯眰䅁䅁䅯朷䅯䅁䅯兣䅑䅁䅅䅁䉁䅁䅁兂䅁䅁䅁䅫獧兑杷允䅁䅁䅑䅁䑁䅁䅷䅁䭁偁䅍䅁䭁佁䬴䅁䭁䡁䕯䅁䉁䅁䅁允䅁䅁䅕䅁䅁䅁桄啃䵅䅉䅅䅁䕁䅁䅁睁䵁䅁䅁权䩄允䅁权浄权䅁权硂䅂䅁允䅁䅁䅅䅁佁䅁䅷䅁硁䍁䄴睍㍁䑁䅉䅁䵁䅉䅅䅁䕁䅁䅁睁䵁䅁䅁权㕂允䅁权浄权䅁权瑂䅂䅁允䅁䅁䅅䅁佁䅁䅷䅁睁䍁䄴兏㕁䑁䅕䅁䵁䅉䅅䅁䕁䅁䅁睁䵁䅁䅁权癄允䅁权浄权䅁权獄权䅁允䅁䅁䅅䅁佁䅁䅷䅁穁䍁䄴䅏㑁䑁䅙䅁䵁䅉䅅䅁䑁䅁䅁睁䵁䅁䅁权㝂䅁䅁权敁杂䅁允䅁䅁䅅䅁䭁䵁䝫䅁䵁䅉䅅䅁䑁䅁䅁睁䵁䅁䅁权楁允䅁权歁杂䅁允䅁䅁䅅䅁䭁乁䥑䅁䵁䅉䅅䅁䕁䅁䅁睁䵁䅁䅁权㥄䅁䅁权䉁杁䅁权䍁杁䅁允䅁䅁䅅䅁䙁䱁䝎兵㝳瑇䅆䍄䉁䅁䅁䅂䅁䅁䅍䅄䅁䅁䅯杅䅅䅁䅯儷䅯䅁䅯兦䅑䅁䅅䅁䉁䅁䅁兂睃浣剩堷智睐杷允䅁䅁䅑䅁䑁䅁䅷䅁䭁佁䅅䅁䭁䉁䅅䅁䭁䅁䍑䅁䉁䅁䅁允䅁䅁䄴䅆䅁䑁䅙兎ㅁ䑁䅁䅍睁䑁䅁䅍睁䅁䅁䍄䉁䅁䅁䅂䅁䅁䅍䅄䅁䅁䅯杚䅅䅁䅯朶䅯䅁䅯兢䅑䅁䅅䅁䉁䅁䅁杄䵁䅁䅁䅍畁䑁䅑睎㉁䅁䅁䍄䉁䅁䅁䅂䅁䅁䅍䅄䅁䅁䅯睧䅁䅁䅯眵䅯䅁䅯来䅑䅁䅅䅁䉁䅁䅁兂䭁歙䵯硳乑䅑杷允䅁䅁䅑䅁䑁䅁䅷䅁䭁䕁䉑䅁䭁佁䭯䅁䭁䥁䕍䅁䉁䅁䅁允䅁䅁䄴䅄䅁䑁䅁杌㍁䑁䅧免䅁䅁杷允䅁䅁䅑䅁䑁䅁䅷䅁䭁䡁䈸䅁䭁佁䭫䅁䭁䝁䔰䅁䉁䅁䅁允䅁䅁䅕䅁䅁䥁卄唸䵁䅉䅅䅁䕁䅁䅁睁䵁䅁䅁权塂䅁䅁权湄权䅁权瑂䅂䅁允䅁䅁䅅䅁䙁䭁䝪穓䩥剷䅸䍄䉁䅁䅁䅂䅁䅁䅍䅄䅁䅁䅯東䅁䅁䅯朶䅯䅁䅯兦䅑䅁䅅䅁䉁䅁䅁杄䵁䅁䅁䅍畁䑁䅣兎ぁ䅁䅁䍄䉁䅁䅁䅂䅁䅁䅍䅄䅁䅁䅯朱䅅䅁䅯䄶䅯䅁䅯来䅑䅁䅅䅁䉁䅁䅁杄佁䅁䅁免㍁䍁䄴兏㍁䑁䅅䅁䵁䅉䅅䅁䕁䅁䅁睁䵁䅁䅁权⭄允䅁权湄权䅁权㙂䅂䅁允䅁䅁䅅䅁䙁佁汏㡭村䉍䅤䍄䉁䅁䅁睁䅁䅁䅍䅄䅁䅁䅯䅇䅁䅁䅯䅇䅙䅁䅅䅁䉁䅁䅁权婁杂䅁䍄䉁䅁䅁睁䅁䅁䅍䅄䅁䅁䅯儰䅅䅁䅯杊䅙䅁䅅䅁䉁䅁䅁杄䭁䅁䅁睎穁䍁䄴兏䅁䅁杷允䅁䅁䅑䅁䑁䅁䅷䅁䭁䝁䉳䅁䭁佁䭯䅁䭁䥁䕕䅁䉁䅁䅁允䅁䅁䄴䅄䅁䑁䅁杌㉁䑁䅅睍䅁䅁杷允䅁䅁䅑䅁䑁䅁䅷䅁䭁䭁䉯䅁䭁佁䬰䅁䭁䡁䔰䅁䉁䅁䅁允䅁䅁䅕浑汄䌰扌呵䴸䅉䅅䅁䕁䅁䅁睁䵁䅁䅁权䑃䅁䅁权䕁䅁䅁权䙁䅁䅁允䅁䅁䅅䅁䙁䅁䅁䅁いぬ䉂䍄䉁䅁䅁䅂䅁䅁䅍䅄䅁䅁䅯睴䅅䅁䅯朵䅯䅁䅯䄷䅯䅁䅅䅁䉁䅁䅁杄䵁䅁䅁免畁䑁䅣睍㉁䅁䅁䍄䉁䅁䅁睁䅁䅁䅍䅄䅁䅁䅯䅸䅅䅁䅯杊䅙䅁䅅䅁䉁䅁䅁杄䵁䅁䅁兏睁䍁䄴䅏㍁䅁䅁䍄䉁䅁䅁䅂䅁䅁䅍䅄䅁䅁䅯具䅁䅁䅯充䅁䅁䅯䅂䅉䅁䅅䅁䉁䅁䅁杄坁䅁䅁免㑁䑁䅉兏祁䑁䅕䅍睁䑁䅁䅍䅁䅁杷允䅁䅁䅍䅁䑁䅁䅷䅁䭁䉁䅧䅁䭁䍁䝑䅁䉁䅁䅁允䅁䅁䅯儲䅧䅁杷允䅁䅁䅑䅁䑁䅁䅷䅁䭁乁䉳䅁䭁佁䭙䅁䭁䡁䕁䅁䉁䅁䅁允䅁䅁䄴䅄䅁䑁䅑杌睁䑁䅅李䅁䅁杷允䅁䅁䅑䅁䑁䅁䅷䅁䭁䉁䅳䅁䭁佁䬰䅁䭁䡁䔰䅁䉁䅁䅁允䅁䅁䅕湮煮奄䕹稶䴸䅉䅅䅁䑁䅁䅁睁䵁䅁䅁权兂允䅁权歁杂䅁允䅁䅁䅅䅁䭁䥁倸䅁䵁䅉䅅䅁䕁䅁䅁睁䵁䅁䅁权桁允䅁权灄权䅁权瑂䅂䅁允䅁䅁䅅䅁䙁䅁䅁䅁杁剋䉴䍄䉁䅁䅁䅂䅁䅁䅍䅄䅁䅁䅯兔䅅䅁䅯朷䅯䅁䅯兦䅑䅁䅅䅁䉁䅁䅁兂䅁䅁䅁䅙儰兑杷允䅁䅁䅑䅁䑁䅁䅷䅁䭁䵁䉍䅁䭁佁䭯䅁䭁䡁䕅䅁䉁䅁䅁允䅁䅁䄴䅄䅁䑁䅅杌睁䑁䅁䅎䅁䅁杷允䅁䅁䅑䅁䑁䅁䅷䅁䭁䑁䉷䅁䭁佁䬴䅁䭁䝁䔸䅁䉁䅁䅁允䅁䅁䅕䅁䅁䅁䭂唵䵁䅉䅅䅁䕁䅁䅁睁䵁䅁䅁权ㅃ允䅁权瑄权䅁权獄权䅁允䅁䅁䅅䅁䭁䕁䅣䅁䵁䅉䅅䅁䕁䅁䅁睁䵁䅁䅁权乃䅁䅁权煄权䅁权療䅂䅁允䅁䅁䅅䅁佁䅁䅷䅁硁䍁䄴䅍㉁䑁䅫䅁䵁䅉䅅䅁䕁䅁䅁睁䵁䅁䅁权煃䅁䅁权煄权䅁权獄权䅁允䅁䅁䅅䅁佁䅁䅷䅁睁䍁䄴睎㕁䑁䅉䅁䵁䅉䅅䅁䑁䅁䅁睁䵁䅁䅁权睄䅁䅁权敁杂䅁允䅁䅁䅅䅁䭁乁䠸䅁䵁䅉䅅䅁䑁䅁䅁睁䵁䅁䅁权噃允䅁权敁杂䅁允䅁䅁䅅䅁䭁䱁䡍䅁䵁䅉䅅䅁䕁䅁䅁睁䵁䅁䅁权畄䅁䅁权浄权䅁权㥂䅂䅁允䅁䅁䅅䅁佁䅁䅷䅁硁䍁䄴兎㕁䑁䅍䅁䵁䅉䅅䅁䕁䅁䅁睁䵁䅁䅁权獄允䅁权瑄权䅁权療䅂䅁允䅁䅁䅅䅁䙁䅁獩䙈歰㥏⽣䍄䉁䅁䅁䅂䅁䅁䅍䅄䅁䅁䅯睊䅅䅁䅯朷䅯䅁䅯睧䅑䅁䅅䅁䉁䅁䅁兂䅁䅁䅁乤䉒兑杷允䅁䅁䅍䅁䑁䅁䅷䅁䭁䭁䉫䅁䭁䉁䜴䅁䉁䅁䅁允䅁䅁䅯䅁䅣䅁杷允䅁䅁䅑䅁䑁䅁䅷䅁䭁䥁䅑䅁䭁佁䭙䅁䭁䥁䕕䅁䉁䅁䅁允䅁䅁䄴䅄䅁䑁䅅杌穁䑁䅁李䅁䅁杷允䅁䅁䅑䅁䑁䅁䅷䅁䭁䩁䉅䅁䭁佁䬴䅁䭁䥁䕕䅁䉁䅁䅁允䅁䅁䅕䅁䅁䙁慄え䵅䅉䅅䅁䕁䅁䅁睁䵁䅁䅁权睄䅁䅁权䭁䅁䅁权䕁杁䅁允䅁䅁䅅䅁䙁䕁杊搵楁眲䄵䍄䉁䅁䅁䅂䅁䅁䅍䅄䅁䅁䅯䄸䅁䅁䅯䄶䅯䅁䅯睧䅑䅁䅅䅁䉁䅁䅁杄佁䅁䅁免㍁䍁䄴李睁䑁䅑䅁䵁䅉䅅䅁䕁䅁䅁睁䵁䅁䅁权㉄䅁䅁权煄权䅁权瑂䅂䅁允䅁䅁䅅䅁佁䅁䅷䅁睁䍁䄴李穁䑁䅉䅁䵁䅉䅅䅁䕁䅁䅁睁䵁䅁䅁权㉄䅁䅁权瑄权䅁权獄权䅁允䅁䅁䅅䅁䙁䡁⼰噎㘶晓⽑䍄䉁䅁䅁䅂䅁䅁䅍䅄䅁䅁䅯免䅅䅁䅯䄶䅯䅁䅯睢䅑䅁䅅䅁䉁䅁䅁杄䵁䅁䅁䅎ぁ䍁䄴杍㕁䅁䅁䍄䉁䅁䅁䅂䅁䅁䅍䅄䅁䅁䅯杶䅅䅁䅯儷䅯䅁䅯睧䅑䅁䅅䅁䉁䅁䅁兂潂敫㠱穐㡘睐杷允䅁䅁䅑䅁䑁䅁䅷䅁䭁䙁䄴䅁䭁佁䭯䅁䭁䝁䔸䅁䉁䅁䅁允䅁䅁䄴䅄䅁䑁䅁杌祁䑁䅣杍䅁䅁杷允䅁䅁䅑䅁䑁䅁䅷䅁䭁䵁䅷䅁䭁佁䬴䅁䭁䡁䔰䅁䉁䅁䅁允䅁䅁䅕䅁䅁䝁⭂歉䵅䅉䅅䅁䕁䅁䅁睁䵁䅁䅁权硁允䅁权牄权䅁权睂䅂䅁允䅁䅁䅅䅁佁䉁䅉䅁祁䑁䅑睎ㅁ䑁䅍䅍睁䑁䅁䅁䵁䅉䅅䅁䕁䅁䅁睁䵁䅁䅁权乂允䅁权瑄权䅁权䑃䅂䅁允䅁䅁䅅䅁䭁䕁䅣䅁䵁䅉䅅䅁䕁䅁䅁睁䵁䅁䅁权楁䅁䅁权晁杂䅁权杁杂䅁允䅁䅁䅅䅁䭁䍁䥯䅁䵁䅉䅅䅁䕁䅁䅁睁䵁䅁䅁权㉄䅁䅁权畄权䅁权瑂䅂䅁允䅁䅁䅅䅁䭁䕁䅣䅁䵁䅉䅅䅁䕁䅁䅁睁䵁䅁䅁权䙄允䅁权牄权䅁权䙃䅂䅁允䅁䅁䅅䅁佁䉁䅑䅁硁䑁䅁睍硁䑁䅑杍㑁䑁䅁兎䅁䅁杷允䅁䅁䅑䅁䑁䅁䅷䅁䭁䵁䉷䅁䭁佁䭳䅁䭁䡁䕅䅁䉁䅁䅁允䅁䅁䄴䅆䅁䑁䅍睍穁䑁䅍䅍硁䑁䅫免㉁䅁䅁䍄䉁䅁䅁睁䅁䅁䅍䅄䅁䅁䅯內䅁䅁䅯䅇䅙䅁䅅䅁䉁䅁䅁权䕂杂䅁䍄䉁䅁䅁䅂䅁䅁䅍䅄䅁䅁䅯䅙䅁䅁䅯朶䅯䅁䅯䅣䅑䅁䅅䅁䉁䅁䅁杄䵁䅁䅁免畁䑁䅅免㉁䅁䅁䍄䉁䅁䅁睁䅁䅁䅍䅄䅁䅁䅯党䅅䅁䅯䅊䅙䅁䅅䅁䉁䅁䅁权瑂睄䅁䍄䉁䅁䅁䅂䅁䅁䅍䅄䅁䅁䅯睡䅅䅁䅯朶䅯䅁䅯䄷䅯䅁䅅䅁䉁䅁䅁杄䵁䅁䅁䅍畁䑁䅕睎硁䅁䅁䍄䉁䅁䅁䅂䅁䅁䅍䅄䅁䅁䅯䅸䅁䅁䅯䄶䅯䅁䅯睢䅑䅁䅅䅁䉁䅁䅁杄佁䅁䅁免睁䍁䄴䅍祁䑁䅉䅁䵁䅉䅅䅁䕁䅁䅁睁䵁䅁䅁权㑄䅁䅁权浄权䅁权㥂䅂䅁允䅁䅁䅅䅁佁䅁䅷䅁硁䍁䄴兎㕁䑁䅍䅁䵁䅉䅅䅁䕁䅁䅁睁䵁䅁䅁权硁允䅁权灄权䅁权療䅂䅁允䅁䅁䅅䅁䙁䅁䅁䅁奂䅫䉂䍄䉁䅁䅁䅂䅁䅁䅍䅄䅁䅁䅯䄷䅁䅁䅯儷䅯䅁䅯䅣䅑䅁䅅䅁䉁䅁䅁兂㍁啩杆搵噁䅷杷允䅁䅁䅑䅁䑁䅁䅷䅁䭁䡁䈸䅁䭁佁䬰䅁䭁䝁䔰䅁䉁䅁䅁允䅁䅁䅕塨欳歺噸䐸䴸䅉䅅䅁䑁䅁䅁睁䵁䅁䅁权睁允䅁权歁杂䅁允䅁䅁䅅䅁䭁䉁䕁䅁䵁䅉䅅䅁䕁䅁䅁睁䵁䅁䅁权㉁䅁䅁权牄权䅁权睂䅂䅁允䅁䅁䅅䅁佁䉁䅉䅁㑁䑁䅣睎睁䑁䅍䅍睁䑁䅁䅁䵁䅉䅅䅁䕁䅁䅁睁䵁䅁䅁权捃䅁䅁权牄权䅁权硂䅂䅁允䅁䅁䅅䅁佁䉁䅑䅁穁䑁䅕免硁䑁䅍䅏穁䑁䅧䅎䅁䅁杷允䅁䅁䅑䅁䑁䅁䅷䅁䭁偁䅉䅁䭁佁䬰䅁䭁䡁䕁䅁䉁䅁䅁允䅁䅁䅕椹捨㡪ㅌ樫䴸䅉䅅䅁䕁䅁䅁睁䵁䅁䅁权煄允䅁权潄权䅁权睂䅂䅁允䅁䅁䅅䅁佁䅁䄴䅁祁䑁䅧杌㉁䑁䅕杍䅁䅁杷允䅁䅁䅑䅁䑁䅁䅷䅁䭁偁䅕䅁䭁佁䭯䅁䭁䥁䕕䅁䉁䅁䅁允䅁䅁䄴䅄䅁䑁䅅杌ぁ䑁䅑免䅁䅁杷允䅁䅁䅑䅁䑁䅁䅷䅁䭁䱁䈸䅁䭁佁䬰䅁䭁䝁䔸䅁䉁䅁䅁允䅁䅁䅕児塲㍯㥁樹䴸䅉䅅䅁䕁䅁䅁睁䵁䅁䅁权牃䅁䅁权潄权䅁权獄权䅁允䅁䅁䅅䅁佁䅁䄴䅁硁䑁䅫杌ぁ䑁䅍杍䅁䅁杷允䅁䅁䅑䅁䑁䅁䅷䅁䭁䱁䅙䅁䭁佁䬰䅁䭁䥁䕍䅁䉁䅁䅁允䅁䅁䅕婪畤潅䅐樰䴸䅉䅅䅁䕁䅁䅁睁䵁䅁䅁权慁允䅁权牄权䅁权䑃䅂䅁允䅁䅁䅅䅁佁䉁䅑䅁祁䑁䅍兎ㅁ䑁䅅睍睁䑁䅁免䅁䅁杷允䅁䅁䅑䅁䑁䅁䅷䅁䭁䱁䉅䅁䭁佁䬴䅁䭁䥁䕕䅁䉁䅁䅁允䅁䅁䅕䅁䅁䉁獁䕊䵅䅉䅅䅁䕁䅁䅁睁䵁䅁䅁权䉄䅂䅁权浄权䅁权㥂䅂䅁允䅁䅁䅅䅁佁䅁䅷䅁硁䍁䄴免硁䑁䅙䅁䵁䅉䅅䅁䕁䅁䅁睁䵁䅁䅁权䵂䅁䅁权畄权䅁权療䅂䅁允䅁䅁䅅䅁䙁䅁䅁䅁佂䍴䉚䍄䉁䅁䅁䅂䅁䅁䅍䅄䅁䅁䅯兩䅁䅁䅯䅂䅁䅁䅯䅂䅉䅁䅅䅁䉁䅁䅁兂䅁䅁䅁唶慸兑杷允䅁䅁䅑䅁䑁䅁䅷䅁䭁佁䉣䅁䭁佁䬰䅁䭁䝁䔰䅁䉁䅁䅁允䅁䅁䅕攴䭵夶佘䐶䴸䅉䅅䅁䕁䅁䅁睁䵁䅁䅁权杂䅁䅁权瑄权䅁权㙂䅂䅁允䅁䅁䅅䅁䙁偁唷佥浫匸䅲䍄䉁䅁䅁䅂䅁䅁䅍䅄䅁䅁䅯儱䅁䅁䅯䄶䅯䅁䅯䅣䅑䅁䅅䅁䉁䅁䅁杄佁䅁䅁睍穁䍁䄴䅏㉁䑁䅧䅁䵁䅉䅅䅁䕁䅁䅁睁䵁䅁䅁权㙃允䅁权浄权䅁权㥂䅂䅁允䅁䅁䅅䅁佁䅁䅷䅁硁䍁䄴兏㕁䑁䅕䅁䵁䅉䅅䅁䑁䅁䅁睁䵁䅁䅁权㝄䅁䅁权捁杂䅁允䅁䅁䅅䅁䭁佁䝷䅁䵁䅉䅅䅁䕁䅁䅁睁䵁䅁䅁权楁䅁䅁权瑄权䅁权瑂䅂䅁允䅁䅁䅅䅁䙁䉁愱䑚晶⭔⽕䍄䉁䅁䅁䅂䅁䅁䅍䅄䅁䅁䅯䅴䅁䅁䅯朶䅯䅁䅯全䅑䅁䅅䅁䉁䅁䅁杄䵁䅁䅁䅍畁䑁䅅睎祁䅁䅁䍄䉁䅁䅁睁䅁䅁䅍䅄䅁䅁䅯睕䅁䅁䅯䅇䅙䅁䅅䅁䉁䅁䅁权䕂杂䅁䍄䉁䅁䅁䅂䅁䅁䅍䅄䅁䅁䅯朲䅅䅁䅯儶䅯䅁䅯睢䅑䅁䅅䅁䉁䅁䅁兂䅁䅁䅁䕧䌸兑杷允䅁䅁䅑䅁䑁䅁䅷䅁䭁䕁䅙䅁䭁佁䬴䅁䭁佁䭷䅁䉁䅁䅁允䅁䅁䅕䅁䅁佁啂ぃ䵅䅉䅅䅁䕁䅁䅁睁䵁䅁䅁权癃允䅁权潄权䅁权療䅂䅁允䅁䅁䅅䅁佁䅁䄴䅁硁䑁䅧杌ㅁ䑁䅫睎䅁䅁杷允䅁䅁䅍䅁䑁䅁䅷䅁䭁䑁䄰䅁䭁䉁䝷䅁䉁䅁䅁允䅁䅁䅯兹䅧䅁杷允䅁䅁䅑䅁䑁䅁䅷䅁䭁䍁䈰䅁䭁佁䭯䅁䭁䝁䔸䅁䉁䅁䅁允䅁䅁䄴䅄䅁䑁䅁杌ㅁ䑁䅉䅏䅁䅁杷允䅁䅁䅑䅁䑁䅁䅷䅁䭁䙁䉯䅁䭁佁䭫䅁䭁䡁䔰䅁䉁䅁䅁允䅁䅁䅕䅁䅁䕁䑃捃䵅䅉䅅䅁䕁䅁䅁睁䵁䅁䅁权㥂允䅁权牄权䅁权獄权䅁允䅁䅁䅅䅁佁䉁䅑䅁㕁䑁䅑睎㉁䑁䅧䅍睁䑁䅁䅍䅁䅁杷允䅁䅁䅑䅁䑁䅁䅷䅁䭁䥁䉍䅁䭁佁䭙䅁䭁䥁䕕䅁䉁䅁䅁允䅁䅁䄴䅄䅁䑁䅁杌㑁䑁䅍䅏䅁䅁杷允䅁䅁䅑䅁䑁䅁䅷䅁䭁偁䉉䅁䭁佁䭙䅁䭁䡁䕅䅁䉁䅁䅁允䅁䅁䄴权䅁䑁䅅杌睁䑁䅙䅁䵁䅉䅅䅁䕁䅁䅁睁䵁䅁䅁权㕁䅁䅁权浄权䅁权療䅂䅁允䅁䅁䅅䅁佁䅁䅷䅁祁䍁䄴杍睁䑁䅙䅁䵁䅉䅅䅁䕁䅁䅁睁䵁䅁䅁权䍂允䅁权浄权䅁权㙂䅂䅁允䅁䅁䅅䅁佁䅁䅷䅁硁䍁䄴䅍㑁䑁䅑䅁䵁䅉䅅䅁䕁䅁䅁睁䵁䅁䅁权摂䅁䅁权煄权䅁权獄权䅁允䅁䅁䅅䅁佁䅁䅷䅁睁䍁䄴兎ぁ䑁䅑䅁䵁䅉䅅䅁䕁䅁䅁睁䵁䅁䅁权䱁䅁䅁权煄权䅁权䙃䅂䅁允䅁䅁䅅䅁佁䅁䅷䅁祁䍁䄴免㑁䑁䅉䅁䵁䅉䅅䅁䕁䅁䅁睁䵁䅁䅁权摃䅁䅁权牄权䅁权硂䅂䅁允䅁䅁䅅䅁佁䉁䅑䅁㍁䑁䅉兏㍁䑁䅕睍睁䑁䅁䅍䅁䅁杷允䅁䅁䅑䅁䑁䅁䅷䅁䭁䱁䅉䅁䭁佁䭳䅁䭁䝁䔸䅁䉁䅁䅁允䅁䅁䄴杅䅁䑁䅫睎祁䑁䅉䅍硁䑁䅕䅏䅁䅁杷允䅁䅁䅑䅁䑁䅁䅷䅁䭁䉁䄴䅁䭁佁䭯䅁䭁䡁䕯䅁䉁䅁䅁允䅁䅁䄴䅄䅁䑁䅅杌睁䑁䅑兏䅁䅁杷允䅁䅁䅍䅁䑁䅁䅷䅁䭁䙁䉫䅁䭁䍁䝙䅁䉁䅁䅁允䅁䅁䄴䅄䅁䑁䅣䅎畁䑁䅅兎䅁䅁杷允䅁䅁䅑䅁䑁䅁䅷䅁䭁䍁䅕䅁䭁佁䭧䅁䭁䝁䔸䅁䉁䅁䅁允䅁䅁䄴杄䅁䑁䅅睍畁䑁䅕杍ぁ䅁䅁䍄䉁䅁䅁䅂䅁䅁䅍䅄䅁䅁䅯具䅁䅁䅯朶䅯䅁䅯兢䅑䅁䅅䅁䉁䅁䅁杄䵁䅁䅁䅍畁䑁䅕䅍祁䅁䅁䍄䉁䅁䅁䅂䅁䅁䅍䅄䅁䅁䅯儱䅁䅁䅯朷䅯䅁䅯来䅑䅁䅅䅁䉁䅁䅁兂䅁䅁䅁奡㝖兑杷允䅁䅁䅑䅁䑁䅁䅷䅁䭁䥁䉍䅁䭁佁䬰䅁䭁䥁䕕䅁䉁䅁䅁允䅁䅁䅕䥕堲桢䑌ぉ䵁䅉䅅䅁䕁䅁䅁睁䵁䅁䅁权奁允䅁权潄权䅁权睂䅂䅁允䅁䅁䅅䅁佁䅁䄴䅁祁䑁䅅杌㕁䑁䅍睍䅁䅁杷允䅁䅁䅑䅁䑁䅁䅷䅁䭁䑁䅣䅁䭁佁䭳䅁䭁䥁䕍䅁䉁䅁䅁允䅁䅁䄴杆䅁䑁䅉兎㕁䑁䅧䅍睁䑁䅁䅍睁䑁䅁䅁䵁䅉䅅䅁䕁䅁䅁睁䵁䅁䅁权㉃䅁䅁权浄权䅁权䑃䅂䅁允䅁䅁䅅䅁佁䅁䅷䅁祁䍁䄴免㉁䑁䅉䅁䵁䅉䅅䅁䕁䅁䅁睁䵁䅁䅁权奁允䅁权剁䅁䅁权䕁杁䅁允䅁䅁䅅䅁佁䉁䅑䅁ぁ䑁䅑睍硁䑁䅫睎祁䑁䅣䅏䅁䅁杷允䅁䅁䅑䅁䑁䅁䅷䅁䭁䕁䉑䅁䭁佁䭯䅁䭁䡁䕯䅁䉁䅁䅁允䅁䅁䄴䅄䅁䑁䅁杌㑁䑁䅉杍䅁䅁杷允䅁䅁䅑䅁䑁䅁䅷䅁䭁䕁䅁䅁䭁佁䭧䅁䭁䡁䕯䅁䉁䅁䅁允䅁䅁䄴杄䅁䑁䅕䅍畁䑁䅍免硁䅁䅁䍄䉁䅁䅁䅂䅁䅁䅍䅄䅁䅁䅯兊䅅䅁䅯朶䅯䅁䅯䄷䅯䅁䅅䅁䉁䅁䅁杄䵁䅁䅁免畁䑁䅁兏㕁䅁䅁䍄䉁䅁䅁䅂䅁䅁䅍䅄䅁䅁䅯眵䅁䅁䅯朶䅯䅁䅯全䅑䅁䅅䅁䉁䅁䅁杄䵁䅁䅁䅍畁䑁䅅睍㕁䅁䅁䍄䉁䅁䅁睁䅁䅁䅍䅄䅁䅁䅯䅡䅁䅁䅯䅊䅙䅁䅅䅁䉁䅁䅁权⽁睄䅁䍄䉁䅁䅁䅂䅁䅁䅍䅄䅁䅁䅯睱䅁䅁䅯䄶䅯䅁䅯兢䅑䅁䅅䅁䉁䅁䅁杄䵁䅁䅁杍硁䍁䄴兏㉁䅁䅁䍄䉁䅁䅁䅂䅁䅁䅍䅄䅁䅁䅯入䅁䅁䅯儷䅯䅁䅯睢䅑䅁䅅䅁䉁䅁䅁兂晄㑔堲桢䑌睐杷允䅁䅁䅑䅁䑁䅁䅷䅁䭁䥁䅳䅁䭁佁䭧䅁䭁䡁䔰䅁䉁䅁䅁允䅁䅁䄴杄䅁䑁䅅䅎畁䑁䅣睎㑁䅁䅁䍄䉁䅁䅁䅂䅁䅁䅍䅄䅁䅁䅯杯䅅䅁䅯朶䅯䅁䅯兢䅑䅁䅅䅁䉁䅁䅁杄䵁䅁䅁䅍畁䑁䅧兏祁䅁䅁䍄䉁䅁䅁䅂䅁䅁䅍䅄䅁䅁䅯䄷䅅䅁䅯眶䅯䅁䅯兣䅑䅁䅅䅁䉁䅁䅁杄十䅁䅁兏㑁䑁䅧䅍㑁䑁䅁䅍睁䅁䅁䍄䉁䅁䅁䅂䅁䅁䅍䅄䅁䅁䅯兹䅁䅁䅯朷䅯䅁䅯䅣䅑䅁䅅䅁䉁䅁䅁兂䅁䅁䅁䍧㑶䅑杷允䅁䅁䅑䅁䑁䅁䅷䅁䭁乁䅯䅁䭁佁䭙䅁䭁䝁䔰䅁䉁䅁䅁允䅁䅁䄴䅄䅁䑁䅅杌ㅁ䑁䅉兎䅁䅁杷允䅁䅁䅑䅁䑁䅁䅷䅁䭁䉁䈰䅁䭁佁䭯䅁䭁䡁䕅䅁䉁䅁䅁允䅁䅁䄴䅄䅁䑁䅁杌ㅁ䑁䅙䅎䅁䅁杷允䅁䅁䅑䅁䑁䅁䅷䅁䭁䱁䉍䅁䭁佁䭫䅁䭁佁䭷䅁䉁䅁䅁允䅁䅁䅕䅁䅁䩁楉䕉䵅䅉䅅䅁䕁䅁䅁睁䵁䅁䅁权摄䅁䅁权瑄权䅁权瑂䅂䅁允䅁䅁䅅䅁䙁䱁祂䩡瑈䅦䄵䍄䉁䅁䅁䅂䅁䅁䅍䅄䅁䅁䅯杤䅁䅁䅯朵䅯䅁䅯䅣䅑䅁䅅䅁䉁䅁䅁杄䵁䅁䅁免畁䑁䅑兏穁䅁䅁䍄䉁䅁䅁䅂䅁䅁䅍䅄䅁䅁䅯兴䅅䅁䅯眶䅯䅁䅯䅣䅑䅁䅅䅁䉁䅁䅁杄坁䅁䅁免祁䑁䅫睎㕁䑁䅍䅍㍁䑁䅫杍䅁䅁杷允䅁䅁䅍䅁䑁䅁䅷䅁䭁䡁䅑䅁䭁䍁䝑䅁䉁䅁䅁允䅁䅁䅯睊䄸䅁杷允䅁䅁䅑䅁䑁䅁䅷䅁䭁䝁䈰䅁䭁佁䬰䅁䭁佁䭷䅁䉁䅁䅁允䅁䅁䅯睒䅁䅁杷允䅁䅁䅍䅁䑁䅁䅷䅁䭁䵁䄴䅁䭁䉁䝯䅁䉁䅁䅁允䅁䅁䅯睇䅙䅁杷允䅁䅁䅑䅁䑁䅁䅷䅁䭁乁䅁䅁䭁佁䭳䅁䭁䥁䕍䅁䉁䅁䅁允䅁䅁䄴䅆䅁䑁䅑䅍ぁ䑁䅍李㍁䑁䅅杍ㅁ䅁䅁䍄䉁䅁䅁䅂䅁䅁䅍䅄䅁䅁䅯䅕䅁䅁䅯睈䅙䅁䅯䅉䅙䅁䅅䅁䉁䅁䅁权敄䅃䅁䍄䉁䅁䅁䅂䅁䅁䅍䅄䅁䅁䅯权䅅䅁䅯睈䅙䅁䅯䅉䅙䅁䅅䅁䉁䅁䅁权塄䅃䅁䍄䉁䅁䅁䅂䅁䅁䅍䅄䅁䅁䅯兗䅅䅁䅯䅂䅁䅁䅯䅂䅉䅁䅅䅁䉁䅁䅁兂䅁䅁䅁晆偩兑杷允䅁䅁䅑䅁䑁䅁䅷䅁䭁䅁䉫䅁䭁佁䭙䅁䭁䝁䔰䅁䉁䅁䅁允䅁䅁䄴䅄䅁䑁䅉杌穁䑁䅁睍䅁䅁杷允䅁䅁䅍䅁䑁䅁䅷䅁䭁佁䅑䅁䭁䉁䜴䅁䉁䅁䅁允䅁䅁䅯儷䅙䅁杷允䅁䅁䅑䅁䑁䅁䅷䅁䭁䩁䅙䅁䭁佁䭙䅁䭁䥁䕕䅁䉁䅁䅁允䅁䅁䄴䅄䅁䑁䅅杌睁䑁䅁杍䅁䅁杷允䅁䅁䅑䅁䑁䅁䅷䅁䭁䭁䅅䅁䭁䅁䅑䅁䭁䅁䍑䅁䉁䅁䅁允䅁䅁䅕䅁䅁䙁临つ䵅䅉䅅䅁䕁䅁䅁睁䵁䅁䅁权硄允䅁权畄权䅁权瑂䅂䅁允䅁䅁䅅䅁䙁䅁䅁䅁䅁橭䉂䍄䉁䅁䅁䅂䅁䅁䅍䅄䅁䅁䅯杪䅁䅁䅯䄶䅯䅁䅯睢䅑䅁䅅䅁䉁䅁䅁杄佁䅁䅁杍ぁ䍁䄴䅏ぁ䑁䅫䅁䵁䅉䅅䅁䕁䅁䅁睁䵁䅁䅁权畄䅁䅁权潄权䅁权瑂䅂䅁允䅁䅁䅅䅁佁䅁䄴䅁穁䑁䅍杌ぁ䑁䅑兏䅁䅁杷允䅁䅁䅑䅁䑁䅁䅷䅁䭁䱁䉧䅁䭁佁䭳䅁䭁䡁䕁䅁䉁䅁䅁允䅁䅁䄴䅆䅁䑁䅉睍穁䑁䅍睎㉁䑁䅁䅍睁䅁䅁䍄䉁䅁䅁䅂䅁䅁䅍䅄䅁䅁䅯杵䅅䅁䅯眶䅯䅁䅯全䅑䅁䅅䅁䉁䅁䅁杄十䅁䅁兎穁䑁䅙杍祁䑁䅁兎睁䅁䅁䍄䉁䅁䅁䅂䅁䅁䅍䅄䅁䅁䅯睶䅅䅁䅯眶䅯䅁䅯全䅑䅁䅅䅁䉁䅁䅁杄坁䅁䅁杍睁䑁䅕免㍁䑁䅁睎㍁䑁䅑免䅁䅁杷允䅁䅁䅍䅁䑁䅁䅷䅁䭁佁䅁䅁䭁䉁䝯䅁䉁䅁䅁允䅁䅁䅯朱䅙䅁杷允䅁䅁䅑䅁䑁䅁䅷䅁䭁䱁䄸䅁䭁佁䭳䅁䭁䡁䕯䅁䉁䅁䅁允䅁䅁䄴䅆䅁䑁䅍䅍㉁䑁䅑睎穁䑁䅍䅎㕁䅁䅁䍄䉁䅁䅁䅂䅁䅁䅍䅄䅁䅁䅯儷䅁䅁䅯朷䅯䅁䅯兣䅑䅁䅅䅁䉁䅁䅁兂䅁䅁䅁佬䱚兑杷允䅁䅁䅑䅁䑁䅁䅷䅁䭁䱁䉯䅁䭁佁䭳䅁䭁䝁䔸䅁䉁䅁䅁允䅁䅁䄴杅䅁䑁䅕睍㉁䑁䅣䅍ㅁ䑁䅑兏䅁䅁杷允䅁䅁䅑䅁䑁䅁䅷䅁䭁䉁䅑䅁䭁佁䬰䅁䭁䥁䕍䅁䉁䅁䅁允䅁䅁䅕硨婢発呤稰䴸䅉䅅䅁䕁䅁䅁睁䵁䅁䅁权潄允䅁权煄权䅁权硂䅂䅁允䅁䅁䅅䅁佁䅁䅷䅁硁䍁䄴免ㅁ䑁䅉䅁䵁䅉䅅䅁䑁䅁䅁睁䵁䅁䅁权祁允䅁权慁杂䅁允䅁䅁䅅䅁䭁䉁䝳䅁䵁䅉䅅䅁䕁䅁䅁睁䵁䅁䅁权䕃允䅁权煄权䅁权㥂䅂䅁允䅁䅁䅅䅁佁䅁䅷䅁睁䍁䄴李穁䑁䅫䅁䵁䅉䅅䅁䕁䅁䅁睁䵁䅁䅁权坁䅁䅁权瑄权䅁权䑃䅂䅁允䅁䅁䅅䅁䙁偁灹搸乊正䅶䍄䉁䅁䅁䅂䅁䅁䅍䅄䅁䅁䅯免䅅䅁䅯儶䅯䅁䅯兣䅑䅁䅅䅁䉁䅁䅁兂䅁䅁䅁䥫㤷䅑杷允䅁䅁䅑䅁䑁䅁䅷䅁䭁䵁䉣䅁䭁佁䭙䅁䭁䝁䔸䅁䉁䅁䅁允䅁䅁䄴䅄䅁䑁䅅杌睁䑁䅧李䅁䅁杷允䅁䅁䅍䅁䑁䅁䅷䅁䭁䥁䅑䅁䭁䉁䝯䅁䉁䅁䅁允䅁䅁䅯杘䅙䅁杷允䅁䅁䅑䅁䑁䅁䅷䅁䭁䉁䅣䅁䭁佁䬰䅁䭁䥁䕍䅁䉁䅁䅁允䅁䅁䅕㥆佮ㄹ橎ぅ䵁䅉䅅䅁䕁䅁䅁睁䵁䅁䅁权汃䅁䅁权浄权䅁权㥂䅂䅁允䅁䅁䅅䅁佁䅁䅷䅁硁䍁䄴睎㑁䑁䅍䅁䵁䅉䅅䅁䕁䅁䅁睁䵁䅁䅁权汄䅁䅁权潄权䅁权瑂䅂䅁允䅁䅁䅅䅁佁䅁䄴䅁硁䑁䅕杌睁䑁䅉杍䅁䅁杷允䅁䅁䅑䅁䑁䅁䅷䅁䭁䭁䉧䅁䭁佁䭫䅁䭁䝁䔸䅁䉁䅁䅁允䅁䅁䅕䅁䅁䵁あ啅䵅䅉䅅䅁䑁䅁䅁睁䵁䅁䅁权㡂允䅁权奁杂䅁允䅁䅁䅅䅁䭁䍁䜰䅁䵁䅉䅅䅁䕁䅁䅁睁䵁䅁䅁权䍃䅁䅁权灄权䅁权療䅂䅁允䅁䅁䅅䅁䙁䅁䅁䅁㡂䕉䉎䍄䉁䅁䅁䅂䅁䅁䅍䅄䅁䅁䅯杭䅁䅁䅯䄶䅯䅁䅯来䅑䅁䅅䅁䉁䅁䅁权䡂䅁䅁䍄䉁䅁䅁䅂䅁䅁䅍䅄䅁䅁䅯睭䅁䅁䅯朶䅯䅁䅯睢䅑䅁䅅䅁䉁䅁䅁杄䵁䅁䅁䅍畁䑁䅑睎ㅁ䅁䅁䍄䉁䅁䅁䅂䅁䅁䅍䅄䅁䅁䅯杴䅁䅁䅯朶䅯䅁䅯䄷䅯䅁䅅䅁䉁䅁䅁杄䭁䅁䅁䅍畁䑁䅑睎䅁䅁杷允䅁䅁䅑䅁䑁䅁䅷䅁䭁䱁䅙䅁䭁佁䬴䅁䭁䝁䔸䅁䉁䅁䅁允䅁䅁䅕䅁䅁䅁㡩啈䵅䅉䅅䅁䕁䅁䅁睁䵁䅁䅁权潃允䅁权煄权䅁权㥂䅂䅁允䅁䅁䅅䅁佁䅁䅷䅁睁䍁䄴䅎㍁䑁䅉䅁䵁䅉䅅䅁䑁䅁䅁睁䵁䅁䅁权杂允䅁权流杂䅁允䅁䅁䅅䅁佁䅁䅷䅁㉁䑁䅣杌祁䑁䅅䅁䵁䅉䅅䅁䕁䅁䅁睁䵁䅁䅁权祃䅁䅁权煄权䅁权㥂䅂䅁允䅁䅁䅅䅁佁䅁䅷䅁睁䍁䄴䅍㕁䑁䅕䅁䵁䅉䅅䅁䕁䅁䅁睁䵁䅁䅁权䭃䅁䅁权煄权䅁权㙂䅂䅁允䅁䅁䅅䅁佁䅁䅷䅁睁䍁䄴兎㕁䑁䅙䅁䵁䅉䅅䅁䕁䅁䅁睁䵁䅁䅁权佁䅁䅁权灄权䅁权獄权䅁允䅁䅁䅅䅁䙁䅁䅁䅁䅄却䉴䍄䉁䅁䅁䅂䅁䅁䅍䅄䅁䅁䅯睯䅅䅁䅯睈䅙䅁䅯䅉䅙䅁䅅䅁䉁䅁䅁权䅂元䅁䍄䉁䅁䅁䅂䅁䅁䅍䅄䅁䅁䅯允䅅䅁䅯儷䅯䅁䅯䄷䅯䅁䅅䅁䉁䅁䅁兂捂㡪ㅌ䙋塺睐杷允䅁䅁䅑䅁䑁䅁䅷䅁䭁䕁䉣䅁䭁佁䭣䅁䭁䡁䕅䅁䉁䅁䅁允䅁䅁䅕潂噇㑑獴う䵁䅉䅅䅁䕁䅁䅁睁䵁䅁䅁权桁允䅁权湄权䅁权睂䅂䅁允䅁䅁䅅䅁䙁䉁癳匳䝑剁䅰䍄䉁䅁䅁䅂䅁䅁䅍䅄䅁䅁䅯睔䅅䅁䅯睈䅙䅁䅯䅉䅙䅁䅅䅁䉁䅁䅁权摂权䅁䍄䉁䅁䅁睁䅁䅁䅍䅄䅁䅁䅯䅄䅁䅁䅯杊䅙䅁䅅䅁䉁䅁䅁杄佁䅁䅁免睁䑁䅣杌㍁䑁䅕䅁䵁䅉䅅䅁䑁䅁䅁睁䵁䅁䅁权牃允䅁权敁杂䅁允䅁䅁䅅䅁䭁䭁䝉䅁䵁䅉䅅䅁䕁䅁䅁睁䵁䅁䅁权捁䅁䅁权煄权䅁权硂䅂䅁允䅁䅁䅅䅁佁䅁䅷䅁睁䍁䄴免㍁䑁䅍䅁䵁䅉䅅䅁䕁䅁䅁睁䵁䅁䅁权⭂允䅁权潄权䅁权獄权䅁允䅁䅁䅅䅁佁䅁䄴䅁ぁ䑁䅣杌㑁䑁䅑䅎䅁䅁杷允䅁䅁䅑䅁䑁䅁䅷䅁䭁䝁䅫䅁䭁佁䭫䅁䭁䡁䕁䅁䉁䅁䅁允䅁䅁䅕䅁䅁乁物䕐䵅䅉䅅䅁䕁䅁䅁睁䵁䅁䅁权ㅁ䅁䅁权潄权䅁权療䅂䅁允䅁䅁䅅䅁佁䅁䄴䅁硁䑁䅧杌㕁䑁䅑兏䅁䅁杷允䅁䅁䅑䅁䑁䅁䅷䅁䭁䑁䅫䅁䭁佁䭯䅁䭁佁䭷䅁䉁䅁䅁允䅁䅁䄴䅄䅁䑁䅁杌㑁䑁䅕䅎䅁䅁杷允䅁䅁䅑䅁䑁䅁䅷䅁䭁䅁䅣䅁䭁佁䭣䅁䭁䝁䔰䅁䉁䅁䅁允䅁䅁䅕琯㑒匶硙歇䵁䅉䅅䅁䕁䅁䅁睁䵁䅁䅁权牄䅁䅁权瑄权䅁权硂䅂䅁允䅁䅁䅅䅁䙁偁卌坔光偗⽕䍄䉁䅁䅁䅂䅁䅁䅍䅄䅁䅁䅯杗䅅䅁䅯䅂䅁䅁䅯兂䅁䅁䅅䅁䉁䅁䅁兂䅁䅁䅁佲扊兑杷允䅁䅁䅍䅁䑁䅁䅷䅁䭁䉁䅧䅁䭁䍁䝙䅁䉁䅁䅁允䅁䅁䄴䅄䅁䑁䅧䅍畁䑁䅧睍䅁䅁杷允䅁䅁䅑䅁䑁䅁䅷䅁䭁䍁䉣䅁䭁佁䭳䅁䭁䝁䔰䅁䉁䅁䅁允䅁䅁䄴䅆䅁䑁䅕䅏ㅁ䑁䅧䅍睁䑁䅁䅍睁䅁䅁䍄䉁䅁䅁睁䅁䅁䅍䅄䅁䅁䅯杬䅅䅁䅯杈䅙䅁䅅䅁䉁䅁䅁权䩂杂䅁䍄䉁䅁䅁䅂䅁䅁䅍䅄䅁䅁䅯睎䅁䅁䅯儷䅯䅁䅯全䅑䅁䅅䅁䉁䅁䅁兂兂婪畤潅児睐杷允䅁䅁䅑䅁䑁䅁䅷䅁䭁䝁䉷䅁䭁佁䭣䅁䭁䥁䕕䅁䉁䅁䅁允䅁䅁䅕䙅㕧䵴㉧啋䵁䅉䅅䅁䕁䅁䅁睁䵁䅁䅁权坁允䅁权湄权䅁权硂䅂䅁允䅁䅁䅅䅁䙁䙁余扌摋ひ䅎䍄䉁䅁䅁䅂䅁䅁䅍䅄䅁䅁䅯儲䅅䅁䅯䄶䅯䅁䅯来䅑䅁䅅䅁䉁䅁䅁杄佁䅁䅁免穁䍁䄴睎穁䑁䅣䅁䵁䅉䅅䅁䑁䅁䅁睁䵁䅁䅁权⭄䅁䅁权歁杂䅁允䅁䅁䅅䅁䭁䉁䕁䅁䵁䅉䅅䅁䕁䅁䅁睁䵁䅁䅁权䱁䅁䅁权灄权䅁权硂䅂䅁允䅁䅁䅅䅁䙁䅁䅁䅁䅃䉅䉊䍄䉁䅁䅁䅂䅁䅁䅍䅄䅁䅁䅯兡䅅䅁䅯䄶䅯䅁䅯全䅑䅁䅅䅁䉁䅁䅁杄佁䅁䅁䅎ㅁ䍁䄴李祁䑁䅕䅁䵁䅉䅅䅁䕁䅁䅁睁䵁䅁䅁权㕃允䅁权瑄权䅁权㥂䅂䅁允䅁䅁䅅䅁䙁䝁剩堷⽷慎⼴䍄䉁䅁䅁䅂䅁䅁䅍䅄䅁䅁䅯材䅁䅁䅯朵䅯䅁䅯兦䅑䅁䅅䅁䉁䅁䅁杄䵁䅁䅁免畁䑁䅁兏㍁䅁䅁䍄䉁䅁䅁䅂䅁䅁䅍䅄䅁䅁䅯其䅁䅁䅯朶䅯䅁䅯䄷䅯䅁䅅䅁䉁䅁䅁杄䭁䅁䅁䅍畁䑁䅫睍䅁䅁杷允䅁䅁䅍䅁䑁䅁䅷䅁䭁䉁䉧䅁䭁䉁䝧䅁䉁䅁䅁允䅁䅁䅯䅦䅙䅁杷允䅁䅁䅑䅁䑁䅁䅷䅁䭁䵁䄸䅁䭁佁䭯䅁䭁佁䭷䅁䉁䅁䅁允䅁䅁䄴䅄䅁䑁䅁杌硁䑁䅫兏䅁䅁杷允䅁䅁䅍䅁䑁䅁䅷䅁䭁䱁䅷䅁䭁䉁䝧䅁䉁䅁䅁允䅁䅁䅯兏䅙䅁杷允䅁䅁䅑䅁䑁䅁䅷䅁䭁䉁䅷䅁䭁佁䭫䅁䭁䝁䔸䅁䉁䅁䅁允䅁䅁䅕䅁䅁䝁⭂歅䵅䅉䅅䅁䕁䅁䅁睁䵁䅁䅁权㝄䅁䅁权湄权䅁权瑂䅂䅁允䅁䅁䅅䅁䙁偁灹搸乊桙䅚䍄䉁䅁䅁䅂䅁䅁䅍䅄䅁䅁䅯䅓䅁䅁䅯朶䅯䅁䅯来䅑䅁䅅䅁䉁䅁䅁杄䵁䅁䅁免畁䑁䅙杍㕁䅁䅁䍄䉁䅁䅁䅂䅁䅁䅍䅄䅁䅁䅯睨䅁䅁䅯䄶䅯䅁䅯兦䅑䅁䅅䅁䉁䅁䅁杄佁䅁䅁李ㅁ䍁䄴兏祁䑁䅧䅁䵁䅉䅅䅁䕁䅁䅁睁䵁䅁䅁权祄允䅁权畄权䅁权㥂䅂䅁允䅁䅁䅅䅁䙁䅁䅁䅁杁楴䉄䍄䉁䅁䅁睁䅁䅁䅍䅄䅁䅁䅯睂䅁䅁䅯䅈䅙䅁䅅䅁䉁䅁䅁权䡂杂䅁䍄䉁䅁䅁䅂䅁䅁䅍䅄䅁䅁䅯䅂䅅䅁䅯朶䅯䅁䅯兣䅑䅁䅅䅁䉁䅁䅁杄䵁䅁䅁免畁䑁䅕兏祁䅁䅁䍄䉁䅁䅁䅂䅁䅁䅍䅄䅁䅁䅯䅧䅅䅁䅯眶䅯䅁䅯兦䅑䅁䅅䅁䉁䅁䅁杄啁䅁䅁兎㑁䑁䅧䅎睁䑁䅁䅍睁䑁䅁䅁䵁䅉䅅䅁䕁䅁䅁睁䵁䅁䅁权ㅁ䅁䅁权潄权䅁权㥂䅂䅁允䅁䅁䅅䅁佁䅁䄴䅁硁䑁䅣杌睁䑁䅍䅎䅁䅁杷允䅁䅁䅑䅁䑁䅁䅷䅁䭁䡁䅫䅁䭁佁䭣䅁䭁䡁䕯䅁䉁䅁䅁允䅁䅁䅕䵱䱚㑎䉮商䵁䅉䅅䅁䕁䅁䅁睁䵁䅁䅁权乃允䅁权潄权䅁权䑃䅂䅁允䅁䅁䅅䅁佁䅁䄴䅁硁䑁䅫杌㉁䑁䅙睎䅁䅁杷允䅁䅁䅑䅁䑁䅁䅷䅁䭁䙁䅅䅁䭁佁䭳䅁䭁䥁䕕䅁䉁䅁䅁允䅁䅁䄴䅆䅁䑁䅉免㕁䑁䅑兏睁䑁䅁䅍睁䅁䅁䍄䉁䅁䅁䅂䅁䅁䅍䅄䅁䅁䅯朵䅁䅁䅯䄶䅯䅁䅯兦䅑䅁䅅䅁䉁䅁䅁杄允䅁䅁兌硁䑁䅣杌ぁ䑁䅁兎䅁䅁杷允䅁䅁䅑䅁䑁䅁䅷䅁䭁䍁䉷䅁䭁佁䬴䅁䭁䡁䔰䅁䉁䅁䅁允䅁䅁䅕䅁䅁䝁獂捊䵅䅉䅅䅁䕁䅁䅁睁䵁䅁䅁权流䅁䅁权瑄权䅁权㥂䅂䅁允䅁䅁䅅䅁䭁䙁䴴䅁䵁䅉䅅䅁䕁䅁䅁睁䵁䅁䅁权偁允䅁权牄权䅁权睂䅂䅁允䅁䅁䅅䅁佁䉁䅙䅁硁䑁䅑睎睁䑁䅁䅍ぁ䑁䅁睍㍁䅁䅁䍄䉁䅁䅁䅂䅁䅁䅍䅄䅁䅁䅯朱䅅䅁䅯儶䅯䅁䅯䄷䅯䅁䅅䅁䉁䅁䅁兂䅁䅁䅁䴴䐸兑杷允䅁䅁䅍䅁䑁䅁䅷䅁䭁䉁䄴䅁䭁䍁䝙䅁䉁䅁䅁允䅁䅁䄴䅄䅁䑁䅫睎畁䑁䅍杍䅁䅁杷允䅁䅁䅑䅁䑁䅁䅷䅁䭁䉁䄸䅁䭁佁䭣䅁䭁佁䭷䅁䉁䅁䅁允䅁䅁䅕楄礲敮渫䕊䵁䅉䅅䅁䕁䅁䅁睁䵁䅁䅁权睂允䅁权煄权䅁权㙂䅂䅁允䅁䅁䅅䅁佁䅁䅷䅁硁䍁䄴兏㉁䑁䅉䅁䵁䅉䅅䅁䑁䅁䅁睁䵁䅁䅁权乂允䅁权奁杂䅁允䅁䅁䅅䅁䭁䕁䝁䅁䵁䅉䅅䅁䕁䅁䅁睁䵁䅁䅁权摂䅁䅁权浄权䅁权䑃䅂䅁允䅁䅁䅅䅁佁䅁䅷䅁睁䍁䄴睎㉁䑁䅉䅁䵁䅉䅅䅁䕁䅁䅁睁䵁䅁䅁权㕄䅁䅁权煄权䅁权䑃䅂䅁允䅁䅁䅅䅁佁䅁䅷䅁睁䍁䄴杍㑁䑁䅅䅁䵁䅉䅅䅁䕁䅁䅁睁䵁䅁䅁权塄允䅁权牄权䅁权㙂䅂䅁允䅁䅁䅅䅁佁䉁䅑䅁祁䑁䅉睎㕁䑁䅁䅍睁䑁䅁䅍䅁䅁杷允䅁䅁䅑䅁䑁䅁䅷䅁䭁䱁䅳䅁䭁佁䬴䅁䭁䡁䕅䅁䉁䅁䅁允䅁䅁䅕䅁䅁䭁杓䕍䵅䅉䅅䅁䕁䅁䅁睁䵁䅁䅁权硁允䅁权潄权䅁权獄权䅁允䅁䅁䅅䅁佁䅁䄴䅁ぁ䑁䅫杌㕁䑁䅍兏䅁䅁杷允䅁䅁䅍䅁䑁䅁䅷䅁䭁䩁䉅䅁䭁䉁䜴䅁䉁䅁䅁允䅁䅁䅯睲䅙䅁杷允䅁䅁䅑䅁䑁䅁䅷䅁䭁佁䅯䅁䭁佁䭯䅁䭁䡁䕯䅁䉁䅁䅁允䅁䅁䄴䅄䅁䑁䅁杌ぁ䑁䅕兎䅁䅁杷允䅁䅁䅍䅁䑁䅁䅷䅁䭁䍁䅉䅁䭁䍁䝑䅁䉁䅁䅁允䅁䅁䅯䅅䅑䅁杷允䅁䅁䅍䅁䑁䅁䅷䅁䭁䉁䉣䅁䭁䉁䝧䅁䉁䅁䅁允䅁䅁䅯䅒䅙䅁杷允䅁䅁䅑䅁䑁䅁䅷䅁䭁䩁䉁䅁䭁佁䭳䅁䭁䡁䕁䅁䉁䅁䅁允䅁䅁䄴杅䅁䑁䅑䅏㉁䑁䅙睎睁䑁䅁䅍䅁䅁杷允䅁䅁䅑䅁䑁䅁䅷䅁䭁䭁䅁䅁䭁佁䬰䅁䭁佁䭷䅁䉁䅁䅁允䅁䅁䅕灆䍒晍坬䐶䴸䅉䅅䅁䕁䅁䅁睁䵁䅁䅁权䡃允䅁权浄权䅁权獄权䅁允䅁䅁䅅䅁佁䅁䅷䅁硁䍁䄴睍㑁䑁䅑䅁䵁䅉䅅䅁䕁䅁䅁睁䵁䅁䅁权塄䅁䅁权湄权䅁权䑃䅂䅁允䅁䅁䅅䅁䙁䑁㕲祖灇伳⼰䍄䉁䅁䅁䅂䅁䅁䅍䅄䅁䅁䅯䄱䅅䅁䅯眶䅯䅁䅯兦䅑䅁䅅䅁䉁䅁䅁杄啁䅁䅁免祁䑁䅣杍硁䑁䅕䅍睁䑁䅁䅁䵁䅉䅅䅁䑁䅁䅁睁䵁䅁䅁权敃䅁䅁权歁杂䅁允䅁䅁䅅䅁䭁䙁倴䅁䵁䅉䅅䅁䑁䅁䅁睁䵁䅁䅁权兄允䅁权奁杂䅁允䅁䅁䅅䅁䭁䡁䝷䅁䵁䅉䅅䅁䕁䅁䅁睁䵁䅁䅁权慂䅁䅁权晁杂䅁权杁杂䅁允䅁䅁䅅䅁䭁乁䝳䅁䵁䅉䅅䅁䑁䅁䅁睁䵁䅁䅁权祃䅁䅁权敁杂䅁允䅁䅁䅅䅁䭁䩁䝉䅁䵁䅉䅅䅁䕁䅁䅁睁䵁䅁䅁权啄允䅁权畄权䅁权療䅂䅁允䅁䅁䅅䅁䙁䅁䅁䅁䵄剗䉊䍄䉁䅁䅁䅂䅁䅁䅍䅄䅁䅁䅯䅖䅁䅁䅯儷䅯䅁䅯来䅑䅁䅅䅁䉁䅁䅁兂婁䙂余扌㝌睐杷允䅁䅁䅑䅁䑁䅁䅷䅁䭁䕁䉫䅁䭁佁䬰䅁䭁䡁䕁䅁䉁䅁䅁允䅁䅁䅕㙹䙆癴㥐䐱䴸䅉䅅䅁䕁䅁䅁睁䵁䅁䅁权硂䅁䅁权䕁䅁䅁权䕁杁䅁允䅁䅁䅅䅁䙁䅁䅁䅁䥄啱䉰䍄䉁䅁䅁䅂䅁䅁䅍䅄䅁䅁䅯児䅅䅁䅯朵䅯䅁䅯䄷䅯䅁䅅䅁䉁䅁䅁杄䵁䅁䅁杍畁䑁䅁睍㕁䅁䅁䍄䉁䅁䅁䅂䅁䅁䅍䅄䅁䅁䅯睒䅅䅁䅯儷䅯䅁䅯兦䅑䅁䅅䅁䉁䅁䅁兂塄㍯㥁瑃穦睐杷允䅁䅁䅑䅁䑁䅁䅷䅁䭁偁䉁䅁䭁佁䬰䅁䭁䝁䔰䅁䉁䅁䅁允䅁䅁䅕祇搯䅊䉡吱䴸䅉䅅䅁䕁䅁䅁睁䵁䅁䅁权灁䅁䅁权煄权䅁权硂䅂䅁允䅁䅁䅅䅁佁䅁䅯䅁睁䍁䄴兎㑁䅁䅁䍄䉁䅁䅁䅂䅁䅁䅍䅄䅁䅁䅯內䅁䅁䅯朶䅯䅁䅯䄷䅯䅁䅅䅁䉁䅁䅁权䡂䅁䅁䍄䉁䅁䅁䅂䅁䅁䅍䅄䅁䅁䅯兏䅅䅁䅯朶䅯䅁䅯䅣䅑䅁䅅䅁䉁䅁䅁杄䵁䅁䅁䅍畁䑁䅅李ㅁ䅁䅁䍄䉁䅁䅁䅂䅁䅁䅍䅄䅁䅁䅯兮䅁䅁䅯朷䅯䅁䅯兣䅑䅁䅅䅁䉁䅁䅁兂䅁䅁䅁䩁剑兑杷允䅁䅁䅑䅁䑁䅁䅷䅁䭁䕁䉍䅁䭁佁䭙䅁䭁䥁䕍䅁䉁䅁䅁允䅁䅁䄴权䅁䑁䅁杌ㅁ䑁䅣䅁䵁䅉䅅䅁䕁䅁䅁睁䵁䅁䅁权晄允䅁权煄权䅁权睂䅂䅁允䅁䅁䅅䅁佁䅁䅷䅁睁䍁䄴李ㅁ䑁䅅䅁䵁䅉䅅䅁䕁䅁䅁睁䵁䅁䅁权㥁允䅁权煄权䅁权療䅂䅁允䅁䅁䅅䅁佁䅁䅷䅁睁䍁䄴兏ぁ䑁䅅䅁䵁䅉䅅䅁䕁䅁䅁睁䵁䅁䅁权佁允䅁权潄权䅁权睂䅂䅁允䅁䅁䅅䅁䭁䕁䅣䅁䵁䅉䅅䅁䕁䅁䅁睁䵁䅁䅁权楁允䅁权牄权䅁权硂䅂䅁允䅁䅁䅅䅁佁䉁䅑䅁㑁䑁䅉䅍睁䑁䅁䅍睁䑁䅁䅍䅁䅁杷允䅁䅁䅑䅁䑁䅁䅷䅁䭁䵁䉧䅁䭁䉁䅅䅁䭁䅁䅕䅁䉁䅁䅁允䅁䅁䄴䅆䅁䑁䅙䅏ㅁ䑁䅑杍ㅁ䑁䅁䅍睁䅁䅁䍄䉁䅁䅁睁䅁䅁䅍䅄䅁䅁䅯睓䅁䅁䅯䅊䅙䅁䅅䅁䉁䅁䅁权啄睂䅁䍄䉁䅁䅁䅂䅁䅁䅍䅄䅁䅁䅯睘䅁䅁䅯儶䅯䅁䅯全䅑䅁䅅䅁䉁䅁䅁兂䅁䅁䅁佷䍳兑杷允䅁䅁䅑䅁䑁䅁䅷䅁䭁䑁䉧䅁䭁佁䬰䅁䭁䝁䔰䅁䉁䅁䅁允䅁䅁䅯睒䅁䅁杷允䅁䅁䅑䅁䑁䅁䅷䅁䭁䕁䅍䅁䭁佁䬴䅁䭁佁䭷䅁䉁䅁䅁允䅁䅁䅕䅁䅁䩁㕧啎䵅䅉䅅䅁䕁䅁䅁睁䵁䅁䅁权噂䅁䅁权晁杂䅁权杁杂䅁允䅁䅁䅅䅁䭁䑁䝧䅁䵁䅉䅅䅁䕁䅁䅁睁䵁䅁䅁权ぃ允䅁权畄权䅁权䙃䅂䅁允䅁䅁䅅䅁䙁䅁䅁䅁䥂朶䈵䍄䉁䅁䅁䅂䅁䅁䅍䅄䅁䅁䅯䅃䅁䅁䅯眶䅯䅁䅯来䅑䅁䅅䅁䉁䅁䅁杄啁䅁䅁免硁䑁䅣兎祁䑁䅧免㍁䑁䅑䅁䵁䅉䅅䅁䕁䅁䅁睁䵁䅁䅁权煂允䅁权煄权䅁权硂䅂䅁允䅁䅁䅅䅁佁䅁䅷䅁睁䍁䄴䅍ぁ䑁䅑䅁䵁䅉䅅䅁䕁䅁䅁睁䵁䅁䅁权畃䅁䅁权畄权䅁权療䅂䅁允䅁䅁䅅䅁䙁䅁䅁䅁兂桤䉨䍄䉁䅁䅁䅂䅁䅁䅍䅄䅁䅁䅯䄫䅁䅁䅯朶䅯䅁䅯兣䅑䅁䅅䅁䉁䅁䅁杄䵁䅁䅁䅍畁䑁䅫䅏㍁䅁䅁䍄䉁䅁䅁䅂䅁䅁䅍䅄䅁䅁䅯杇䅅䅁䅯眵䅯䅁䅯睢䅑䅁䅅䅁䉁䅁䅁兂䱃佢㝦晱扅䅑杷允䅁䅁䅑䅁䑁䅁䅷䅁䭁䥁䈸䅁䭁佁䭳䅁䭁䡁䕅䅁䉁䅁䅁允䅁䅁䄴䅆䅁䑁䅕李ぁ䑁䅉䅎硁䑁䅅䅏硁䅁䅁䍄䉁䅁䅁䅂䅁䅁䅍䅄䅁䅁䅯睁䅁䅁䅯眶䅯䅁䅯䄷䅯䅁䅅䅁䉁䅁䅁权䡂䅁䅁䍄䉁䅁䅁䅂䅁䅁䅍䅄䅁䅁䅯睬䅁䅁䅯朶䅯䅁䅯睢䅑䅁䅅䅁䉁䅁䅁杄䵁䅁䅁䅍畁䑁䅣兏㍁䅁䅁䍄䉁䅁䅁䅂䅁䅁䅍䅄䅁䅁䅯䅦䅅䅁䅯眶䅯䅁䅯兢䅑䅁䅅䅁䉁䅁䅁杄坁䅁䅁杍硁䑁䅫睍ㅁ䑁䅣睍ㅁ䑁䅍李䅁䅁杷允䅁䅁䅑䅁䑁䅁䅷䅁䭁䡁䈸䅁䭁佁䭳䅁䭁䝁䔰䅁䉁䅁䅁允䅁䅁䄴䅆䅁䑁䅍兎ぁ䑁䅕李㍁䑁䅁䅍祁䅁䅁䍄䉁䅁䅁䅂䅁䅁䅍䅄䅁䅁䅯眶䅅䅁䅯眵䅯䅁䅯兣䅑䅁䅅䅁䉁䅁䅁兂㡄晱午坔潉䅑杷允䅁䅁䅑䅁䑁䅁䅷䅁䭁䍁䅣䅁䭁佁䬴䅁䭁䥁䕍䅁䉁䅁䅁允䅁䅁䅕䅁䅁䉁䱪䕐䵅䅉䅅䅁䕁䅁䅁睁䵁䅁䅁权歃䅁䅁权灄权䅁权瑂䅂䅁允䅁䅁䅅䅁䙁䅁䅁䅁䅄砶䉊䍄䉁䅁䅁䅂䅁䅁䅍䅄䅁䅁䅯兤䅅䅁䅯䄶䅯䅁䅯兣䅑䅁䅅䅁䉁䅁䅁杄佁䅁䅁免㉁䍁䄴䅍硁䑁䅍䅁䵁䅉䅅䅁䕁䅁䅁睁䵁䅁䅁权畁䅁䅁权煄权䅁权療䅂䅁允䅁䅁䅅䅁佁䅁䅯䅁睁䍁䄴睍㍁䅁䅁䍄䉁䅁䅁䅂䅁䅁䅍䅄䅁䅁䅯兣䅅䅁䅯眶䅯䅁䅯兢䅑䅁䅅䅁䉁䅁䅁杄啁䅁䅁免穁䑁䅧睎㍁䑁䅫李㉁䑁䅑䅁䵁䅉䅅䅁䕁䅁䅁睁䵁䅁䅁权ㅃ䅁䅁权牄权䅁权睂䅂䅁允䅁䅁䅅䅁佁䉁䅑䅁硁䑁䅧杍祁䑁䅁䅍睁䑁䅁䅍䅁䅁杷允䅁䅁䅑䅁䑁䅁䅷䅁䭁䩁䉯䅁䭁佁䭙䅁䭁䝁䔰䅁䉁䅁䅁允䅁䅁䄴䅄䅁䑁䅅杌㉁䑁䅑杍䅁䅁杷允䅁䅁䅑䅁䑁䅁䅷䅁䭁䙁䅯䅁䭁佁䭫䅁䭁䝁䔸䅁䉁䅁䅁允䅁䅁䅕䅁䅁䭁睄啇䵅䅉䅅䅁䕁䅁䅁睁䵁䅁䅁权畄允䅁权牄权䅁权療䅂䅁允䅁䅁䅅䅁佁䉁䅑䅁穁䑁䅧兏祁䑁䅉䅎㑁䑁䅧免䅁䅁杷允䅁䅁䅑䅁䑁䅁䅷䅁䭁偁䉯䅁䭁佁䭫䅁䭁䝁䔰䅁䉁䅁䅁允䅁䅁䅕䅁䅁䩁䵯ぉ䵅䅉䅅䅁䕁䅁䅁睁䵁䅁䅁权⭁䅁䅁权畄权䅁权䑃䅂䅁允䅁䅁䅅䅁䙁䅁䅁䅁䅁杣䉴䍄䉁䅁䅁䅂䅁䅁䅍䅄䅁䅁䅯兇䅅䅁䅯䄶䅯䅁䅯睧䅑䅁䅅䅁䉁䅁䅁杄佁䅁䅁䅎硁䍁䄴杍㍁䑁䅙䅁䵁䅉䅅䅁䕁䅁䅁睁䵁䅁䅁权ぃ允䅁权煄权䅁权䙃䅂䅁允䅁䅁䅅䅁佁䅁䅷䅁睁䍁䄴免ぁ䑁䅍䅁䵁䅉䅅䅁䕁䅁䅁睁䵁䅁䅁权敄允䅁权潄权䅁权療䅂䅁允䅁䅁䅅䅁佁䅁䄴䅁穁䑁䅅杌㉁䑁䅍免䅁䅁杷允䅁䅁䅍䅁䑁䅁䅷䅁䭁䙁䅙䅁䭁䉁䝧䅁䉁䅁䅁允䅁䅁䅯兏䅙䅁杷允䅁䅁䅍䅁䑁䅁䅷䅁䭁䡁䅯䅁䭁䉁䝧䅁䉁䅁䅁允䅁䅁䅯兏䅙䅁杷允䅁䅁䅑䅁䑁䅁䅷䅁䭁䵁䅍䅁䭁佁䭙䅁䭁䡁䕅䅁䉁䅁䅁允䅁䅁䄴䅄䅁䑁䅅杌睁䑁䅁兏䅁䅁杷允䅁䅁䅍䅁䑁䅁䅷䅁䭁䕁䉑䅁䭁䍁䝙䅁䉁䅁䅁允䅁䅁䄴䅄䅁䑁䅧睍畁䑁䅣免䅁䅁杷允䅁䅁䅑䅁䑁䅁䅷䅁䭁佁䅕䅁䭁佁䭳䅁䭁佁䭷䅁䉁䅁䅁允䅁䅁䅯睒䅁䅁杷允䅁䅁䅑䅁䑁䅁䅷䅁䭁䝁䅅䅁䭁佁䭫䅁䭁佁䭷䅁䉁䅁䅁允䅁䅁䅕䅁䅁䭁㕨啊䵅䅉䅅䅁䕁䅁䅁睁䵁䅁䅁权桂䅁䅁权煄权䅁权硂䅂䅁允䅁䅁䅅䅁佁䅁䅷䅁睁䍁䄴兎硁䑁䅉䅁䵁䅉䅅䅁䑁䅁䅁睁䵁䅁䅁权時䅁䅁权敁杂䅁允䅁䅁䅅䅁䭁䭁䜸䅁䵁䅉䅅䅁䕁䅁䅁睁䵁䅁䅁权楁允䅁权潄权䅁权㙂䅂䅁允䅁䅁䅅䅁佁䅁䄴䅁祁䑁䅁杌ぁ䑁䅕兎䅁䅁杷允䅁䅁䅍䅁䑁䅁䅷䅁䭁偁䅅䅁䭁䉁䝷䅁䉁䅁䅁允䅁䅁䅯杋䅙䅁杷允䅁䅁䅑䅁䑁䅁䅷䅁䭁䭁䈸䅁䭁佁䭯䅁䭁䥁䕍䅁䉁䅁䅁允䅁䅁䄴䅄䅁䑁䅅杌硁䑁䅫䅎䅁䅁杷允䅁䅁䅑䅁䑁䅁䅷䅁䭁䉁䅳䅁䭁佁䭧䅁䭁䝁䔸䅁䉁䅁䅁允䅁䅁䄴䅄䅁䑁䅍杌㍁䑁䅫䅏䅁䅁杷允䅁䅁䅑䅁䑁䅁䅷䅁䭁佁䅷䅁䭁佁䭯䅁䭁䡁䕁䅁䉁䅁䅁允䅁䅁䄴䅄䅁䑁䅅杌硁䑁䅍睍䅁䅁杷允䅁䅁䅑䅁䑁䅁䅷䅁䭁佁䉷䅁䭁佁䭣䅁䭁䥁䕕䅁䉁䅁䅁允䅁䅁䅕䝭匴㡧䭄歅䵁䅉䅅䅁䑁䅁䅁睁䵁䅁䅁权啄允䅁权敁杂䅁允䅁䅁䅅䅁䭁佁䝅䅁䵁䅉䅅䅁䕁䅁䅁睁䵁䅁䅁权权允䅁权湄权䅁权硂䅂䅁允䅁䅁䅅䅁䙁乁㕶浦㡱䈹䅬䍄䉁䅁䅁䅂䅁䅁䅍䅄䅁䅁䅯杯䅅䅁䅯眵䅯䅁䅯䅣䅑䅁䅅䅁䉁䅁䅁兂佂桙奂扏桑䅑杷允䅁䅁䅑䅁䑁䅁䅷䅁䭁䑁䉙䅁䭁佁䭳䅁䭁佁䭷䅁䉁䅁䅁允䅁䅁䄴䅆䅁䑁䅍兏祁䑁䅅䅍睁䑁䅁䅍睁䅁䅁䍄䉁䅁䅁䅂䅁䅁䅍䅄䅁䅁䅯睋䅁䅁䅯朶䅯䅁䅯兢䅑䅁䅅䅁䉁䅁䅁杄䭁䅁䅁䅍畁䑁䅑李䅁䅁杷允䅁䅁䅑䅁䑁䅁䅷䅁䭁䅁䄰䅁䭁䉁䜸䅁䭁䍁䝁䅁䉁䅁䅁允䅁䅁䅯睏䅙䅁杷允䅁䅁䅑䅁䑁䅁䅷䅁䭁䍁䅯䅁䭁佁䭣䅁䭁䝁䔸䅁䉁䅁䅁允䅁䅁䅕兇坒楄礲啁䵁䅉䅅䅁䕁䅁䅁睁䵁䅁䅁权睂允䅁权浄权䅁权療䅂䅁允䅁䅁䅅䅁佁䅁䅷䅁硁䍁䄴免穁䑁䅍䅁䵁䅉䅅䅁䕁䅁䅁睁䵁䅁䅁权㡁䅁䅁权灄权䅁权睂䅂䅁允䅁䅁䅅䅁䙁䅁䅁䅁扄䡫䉚䍄䉁䅁䅁䅂䅁䅁䅍䅄䅁䅁䅯䅏䅅䅁䅯儷䅯䅁䅯来䅑䅁䅅䅁䉁䅁䅁权䡂䅁䅁䍄䉁䅁䅁䅂䅁䅁䅍䅄䅁䅁䅯杩䅁䅁䅯朶䅯䅁䅯䅣䅑䅁䅅䅁䉁䅁䅁杄䵁䅁䅁䅍畁䑁䅕李ㅁ䅁䅁䍄䉁䅁䅁䅂䅁䅁䅍䅄䅁䅁䅯眹䅅䅁䅯朶䅯䅁䅯来䅑䅁䅅䅁䉁䅁䅁杄䵁䅁䅁免畁䑁䅍䅏㍁䅁䅁䍄䉁䅁䅁睁䅁䅁䅍䅄䅁䅁䅯杓䅁䅁䅯䅊䅙䅁䅅䅁䉁䅁䅁权灁睄䅁䍄䉁䅁䅁䅂䅁䅁䅍䅄䅁䅁䅯睎䅁䅁䅯朵䅯䅁䅯䅣䅑䅁䅅䅁䉁䅁䅁杄䵁䅁䅁杍畁䑁䅙䅏硁䅁䅁䍄䉁䅁䅁䅂䅁䅁䅍䅄䅁䅁䅯杏䅅䅁䅯朶䅯䅁䅯睢䅑䅁䅅䅁䉁䅁䅁杄䵁䅁䅁䅍畁䑁䅑兏㉁䅁䅁䍄䉁䅁䅁䅂䅁䅁䅍䅄䅁䅁䅯杳䅅䅁䅯朷䅯䅁䅯睢䅑䅁䅅䅁䉁䅁䅁兂䅁䅁䅁䑑硙兑杷允䅁䅁䅑䅁䑁䅁䅷䅁䭁䉁䅫䅁䭁佁䭳䅁䭁䥁䕕䅁䉁䅁䅁允䅁䅁䄴䅆䅁䑁䅍䅎㉁䑁䅁䅍睁䑁䅁䅍睁䅁䅁䍄䉁䅁䅁䅂䅁䅁䅍䅄䅁䅁䅯睭䅁䅁䅯朵䅯䅁䅯来䅑䅁䅅䅁䉁䅁䅁杄䵁䅁䅁免畁䑁䅉杍㉁䅁䅁䍄䉁䅁䅁䅂䅁䅁䅍䅄䅁䅁䅯䅳䅅䅁䅯䄶䅯䅁䅯兣䅑䅁䅅䅁䉁䅁䅁杄䵁䅁䅁睍ぁ䍁䄴杍祁䅁䅁䍄䉁䅁䅁䅂䅁䅁䅍䅄䅁䅁䅯睸䅁䅁䅯眶䅯䅁䅯来䅑䅁䅅䅁䉁䅁䅁杄坁䅁䅁杍祁䑁䅍睎㕁䑁䅍兏硁䑁䅣李䅁䅁杷允䅁䅁䅑䅁䑁䅁䅷䅁䭁䉁䄰䅁䭁佁䭙䅁䭁䥁䕕䅁䉁䅁䅁允䅁䅁䄴权䅁䑁䅁杌㍁䑁䅙䅁䵁䅉䅅䅁䕁䅁䅁睁䵁䅁䅁权獄允䅁权煄权䅁权獄权䅁允䅁䅁䅅䅁佁䅁䅷䅁睁䍁䄴兎㑁䑁䅧䅁䵁䅉䅅䅁䕁䅁䅁睁䵁䅁䅁权⭄允䅁权潄权䅁权療䅂䅁允䅁䅁䅅䅁佁䅁䄴䅁硁䑁䅫杌祁䑁䅁睍䅁䅁杷允䅁䅁䅍䅁䑁䅁䅷䅁䭁䅁䉕䅁䭁䍁䝙䅁䉁䅁䅁允䅁䅁䄴䅄䅁䑁䅧杍畁䑁䅧李䅁䅁杷允䅁䅁䅑䅁䑁䅁䅷䅁䭁䑁䅣䅁䭁佁䬴䅁䭁佁䭷䅁䉁䅁䅁允䅁䅁䅕䅁䅁䱁灮此䵅䅉䅅䅁䑁䅁䅁睁䵁䅁䅁权桂允䅁权慁杂䅁允䅁䅁䅅䅁䭁䵁䝉䅁䵁䅉䅅䅁䕁䅁䅁睁䵁䅁䅁权楄允䅁权潄权䅁权䑃䅂䅁允䅁䅁䅅䅁佁䅁䄴䅁硁䑁䅧杌㍁䑁䅅杍䅁䅁杷允䅁䅁䅑䅁䑁䅁䅷䅁䭁䍁䉍䅁䭁佁䭯䅁䭁䡁䔰䅁䉁䅁䅁允䅁䅁䄴䅄䅁䑁䅁杌硁䑁䅧䅏䅁䅁杷允䅁䅁䅑䅁䑁䅁䅷䅁䭁䍁䉅䅁䭁佁䭫䅁䭁䡁䕅䅁䉁䅁䅁允䅁䅁䅕䅁䅁䝁䉨捎䵅䅉䅅䅁䕁䅁䅁睁䵁䅁䅁权睃䅁䅁权瑄权䅁权硂䅂䅁允䅁䅁䅅䅁䙁䡁灮橊䥅偲⽁䍄䉁䅁䅁䅂䅁䅁䅍䅄䅁䅁䅯共䅅䅁䅯朶䅯䅁䅯䅣䅑䅁䅅䅁䉁䅁䅁杄䵁䅁䅁䅍畁䑁䅣兎㑁䅁䅁䍄䉁䅁䅁睁䅁䅁䅍䅄䅁䅁䅯眷䅅䅁䅯䅊䅙䅁䅅䅁䉁䅁䅁权允䅂䅁䍄䉁䅁䅁䅂䅁䅁䅍䅄䅁䅁䅯杶䅁䅁䅯眵䅯䅁䅯兦䅑䅁䅅䅁䉁䅁䅁兂睃浣剩昷潷䅑杷允䅁䅁䅑䅁䑁䅁䅷䅁䭁䵁䄰䅁䭁佁䭣䅁䭁䥁䕍䅁䉁䅁䅁允䅁䅁䅕琯㑒匶硙歁䵁䅉䅅䅁䕁䅁䅁睁䵁䅁䅁权允允䅁权灄权䅁权䙃䅂䅁允䅁䅁䅅䅁䙁䅁䅁䅁㝁䜫䉦䍄䉁䅁䅁䅂䅁䅁䅍䅄䅁䅁䅯䄫䅅䅁䅯朶䅯䅁䅯兣䅑䅁䅅䅁䉁䅁䅁杄䵁䅁䅁免畁䑁䅁李ぁ䅁䅁䍄䉁䅁䅁䅂䅁䅁䅍䅄䅁䅁䅯睢䅅䅁䅯䅂䅁䅁䅯兂䅁䅁䅅䅁䉁䅁䅁兂䅁䅁睃灑桋兑杷允䅁䅁䅍䅁䑁䅁䅷䅁䭁偁䉧䅁䭁䍁䝑䅁䉁䅁䅁允䅁䅁䅯硕䅁䅁杷允䅁䅁䅑䅁䑁䅁䅷䅁䭁䙁䉧䅁䭁佁䬴䅁䭁䥁䕕䅁䉁䅁䅁允䅁䅁䅕䅁䅁䍁穖歙䵅䅉䅅䅁䑁䅁䅁睁䵁䅁䅁权䡁䅁䅁权歁杂䅁允䅁䅁䅅䅁䭁䍁偯䅁䵁䅉䅅䅁䕁䅁䅁睁䵁䅁䅁权摃䅁䅁权湄权䅁权瑂䅂䅁允䅁䅁䅅䅁䙁䍁硧㙧橱晏⼸䍄䉁䅁䅁䅂䅁䅁䅍䅄䅁䅁䅯兊䅁䅁䅯朶䅯䅁䅯来䅑䅁䅅䅁䉁䅁䅁杄䥁䅁䅁䅍畁䑁䅑䅁䵁䅉䅅䅁䕁䅁䅁睁䵁䅁䅁权乂䅁䅁权瑄权䅁权瑂䅂䅁允䅁䅁䅅䅁䙁䉁愱䑚晶㥔⽕䍄䉁䅁䅁䅂䅁䅁䅍䅄䅁䅁䅯䅤䅁䅁䅯眶䅯䅁䅯兢䅑䅁䅅䅁䉁䅁䅁杄啁䅁䅁杍祁䑁䅙睍祁䑁䅁䅏㕁䑁䅑䅁䵁䅉䅅䅁䕁䅁䅁睁䵁䅁䅁权㕄允䅁权煄权䅁权㙂䅂䅁允䅁䅁䅅䅁佁䅁䅷䅁睁䍁䄴李硁䑁䅫䅁䵁䅉䅅䅁䑁䅁䅁睁䵁䅁䅁权睁允䅁权奁杂䅁允䅁䅁䅅䅁䭁䍁䝫䅁䵁䅉䅅䅁䕁䅁䅁睁䵁䅁䅁权晄允䅁权瑄权䅁权䑃䅂䅁允䅁䅁䅅䅁䙁偁唷佥浫敍⽷䍄䉁䅁䅁䅂䅁䅁䅍䅄䅁䅁䅯睆䅁䅁䅯朶䅯䅁䅯全䅑䅁䅅䅁䉁䅁䅁杄䵁䅁䅁䅍畁䑁䅣兏硁䅁䅁䍄䉁䅁䅁䅂䅁䅁䅍䅄䅁䅁䅯杇䅁䅁䅯儷䅯䅁䅯来䅑䅁䅅䅁䉁䅁䅁兂穂䩡瑈䑦栯睐杷允䅁䅁䅑䅁䑁䅁䅷䅁䭁䵁䉙䅁䭁佁䭧䅁䭁䥁䕍䅁䉁䅁䅁允䅁䅁䄴杄䅁䑁䅉䅏畁䑁䅁睎祁䅁䅁䍄䉁䅁䅁䅂䅁䅁䅍䅄䅁䅁䅯儳䅅䅁䅯儶䅯䅁䅯䅣䅑䅁䅅䅁䉁䅁䅁兂䅁䅁䅁佯䈴兑杷允䅁䅁䅑䅁䑁䅁䅷䅁䭁䡁䉯䅁䭁佁䭙䅁䭁䥁䕕䅁䉁䅁䅁允䅁䅁䅯睒䅁䅁杷允䅁䅁䅍䅁䑁䅁䅷䅁䭁䙁䅧䅁䭁䍁䝑䅁䉁䅁䅁允䅁䅁䅯䄰䄸䅁杷允䅁䅁䅑䅁䑁䅁䅷䅁䭁乁䄰䅁䭁佁䭳䅁䭁䝁䔸䅁䉁䅁䅁允䅁䅁䄴䅆䅁䑁䅅李㉁䑁䅫䅍睁䑁䅁䅍睁䅁䅁䍄䉁䅁䅁䅂䅁䅁䅍䅄䅁䅁䅯杇䅁䅁䅯眶䅯䅁䅯兢䅑䅁䅅䅁䉁䅁䅁杄啁䅁䅁免穁䑁䅍兏㉁䑁䅑杍穁䑁䅕䅁䵁䅉䅅䅁䕁䅁䅁睁䵁䅁䅁权佄允䅁权潄权䅁权㙂䅂䅁允䅁䅁䅅䅁佁䅁䄴䅁ㅁ䑁䅫杌硁䑁䅍免䅁䅁杷允䅁䅁䅑䅁䑁䅁䅷䅁䭁乁䉳䅁䭁佁䭯䅁䭁䥁䕍䅁䉁䅁䅁允䅁䅁䄴䅄䅁䑁䅅杌硁䑁䅙免䅁䅁杷允䅁䅁䅑䅁䑁䅁䅷䅁䭁䍁䄰䅁䭁佁䭯䅁䭁佁䭷䅁䉁䅁䅁允䅁䅁䅯睒䅁䅁杷允䅁䅁䅑䅁䑁䅁䅷䅁䭁䙁䄴䅁䭁佁䭳䅁䭁䡁䕅䅁䉁䅁䅁允䅁䅁䄴䅆䅁䑁䅅免穁䑁䅑杍ぁ䑁䅑免㍁䅁䅁䍄䉁䅁䅁䅂䅁䅁䅍䅄䅁䅁䅯睳䅁䅁䅯朵䅯䅁䅯䅣䅑䅁䅅䅁䉁䅁䅁杄䵁䅁䅁免畁䑁䅕䅍穁䅁䅁䍄䉁䅁䅁䅂䅁䅁䅍䅄䅁䅁䅯䄱䅁䅁䅯眵䅯䅁䅯睢䅑䅁䅅䅁䉁䅁䅁兂䕁杖琴灳昰䅑杷允䅁䅁䅍䅁䑁䅁䅷䅁䭁䱁䉉䅁䭁䉁䝧䅁䉁䅁䅁允䅁䅁䅯䅦䅙䅁杷允䅁䅁䅑䅁䑁䅁䅷䅁䭁䕁䉯䅁䭁佁䭯䅁䭁䡁䕅䅁䉁䅁䅁允䅁䅁䄴䅄䅁䑁䅁杌ㅁ䑁䅙䅏䅁䅁杷允䅁䅁䅑䅁䑁䅁䅷䅁䭁䡁䅍䅁䭁佁䭯䅁䭁䝁䔸䅁䉁䅁䅁允䅁䅁䄴䅄䅁䑁䅅杌ㅁ䑁䅣䅎䅁䅁杷允䅁䅁䅑䅁䑁䅁䅷䅁䭁乁䅑䅁䭁佁䭯䅁䭁䝁䔰䅁䉁䅁䅁允䅁䅁䄴䅄䅁䑁䅅杌硁䑁䅕䅎䅁䅁杷允䅁䅁䅑䅁䑁䅁䅷䅁䭁䥁䉑䅁䭁佁䭳䅁䭁䡁䕅䅁䉁䅁䅁允䅁䅁䄴杅䅁䑁䅉睍睁䑁䅁睎㉁䑁䅧免䅁䅁杷允䅁䅁䅍䅁䑁䅁䅷䅁䭁䵁䅍䅁䭁䉁䝷䅁䉁䅁䅁允䅁䅁䅯朲䅙䅁杷允䅁䅁䅑䅁䑁䅁䅷䅁䭁䅁䉳䅁䭁佁䭧䅁䭁䡁䕁䅁䉁䅁䅁允䅁䅁䅯睒䅁䅁杷允䅁䅁䅑䅁䑁䅁䅷䅁䭁䙁䉑䅁䭁佁䬴䅁䭁䡁䕅䅁䉁䅁䅁允䅁䅁䅕䅁䅁䝁婨啍䵅䅉䅅䅁䕁䅁䅁睁䵁䅁䅁权䝁允䅁权湄权䅁权睂䅂䅁允䅁䅁䅅䅁䙁䅁牉硨婢橄䅚䍄䉁䅁䅁䅂䅁䅁䅍䅄䅁䅁䅯公䅅䅁䅯眶䅯䅁䅯兢䅑䅁䅅䅁䉁䅁䅁杄坁䅁䅁杍㍁䑁䅫睎㉁䑁䅉䅍ぁ䑁䅁免䅁䅁杷允䅁䅁䅍䅁䑁䅁䅷䅁䭁䝁䅑䅁䭁䍁䝙䅁䉁䅁䅁允䅁䅁䄴䅄䅁䑁䅫兎畁䑁䅫睎䅁䅁杷允䅁䅁䅑䅁䑁䅁䅷䅁䭁䡁䉷䅁䭁佁䭙䅁䭁䥁䕍䅁䉁䅁䅁允䅁䅁䄴䅄䅁䑁䅁杌㕁䑁䅙免䅁䅁杷允䅁䅁䅑䅁䑁䅁䅷䅁䭁䡁䅷䅁䭁佁䭧䅁䭁䡁䔰䅁䉁䅁䅁允䅁䅁䄴杄䅁䑁䅙睍畁䑁䅉兎㕁䅁䅁䍄䉁䅁䅁䅂䅁䅁䅍䅄䅁䅁䅯睺䅅䅁䅯䄶䅯䅁䅯兦䅑䅁䅅䅁䉁䅁䅁杄佁䅁䅁免ぁ䍁䄴睎ㅁ䑁䅑䅁䵁䅉䅅䅁䕁䅁䅁睁䵁䅁䅁权㝄允䅁权䉁杁䅁权䙁杁䅁允䅁䅁䅅䅁䙁䝁桭佢⭍獄䅎䍄䉁䅁䅁䅂䅁䅁䅍䅄䅁䅁䅯䅥䅅䅁䅯眵䅯䅁䅯兢䅑䅁䅅䅁䉁䅁䅁兂ぃ䡹⭡确䭯䅑杷允䅁䅁䅍䅁䑁䅁䅷䅁䭁偁䅷䅁䭁䉁䝯䅁䉁䅁䅁允䅁䅁䅯睘䅙䅁杷允䅁䅁䅑䅁䑁䅁䅷䅁䭁䡁䉳䅁䭁佁䬴䅁䭁䡁䔰䅁䉁䅁䅁允䅁䅁䅕䅁䅁偁と啁䵅䅉䅅䅁䕁䅁䅁睁䵁䅁䅁权歃䅁䅁权浄权䅁权療䅂䅁允䅁䅁䅅䅁佁䅁䅷䅁硁䍁䄴䅍睁䑁䅫䅁䵁䅉䅅䅁䕁䅁䅁睁䵁䅁䅁权㕃䅁䅁权煄权䅁权㙂䅂䅁允䅁䅁䅅䅁佁䅁䅷䅁睁䍁䄴睍ぁ䑁䅉䅁䵁䅉䅅䅁䕁䅁䅁睁䵁䅁䅁权摂䅁䅁权煄权䅁权瑂䅂䅁允䅁䅁䅅䅁佁䅁䅷䅁睁䍁䄴李睁䑁䅕䅁䵁䅉䅅䅁䕁䅁䅁睁䵁䅁䅁权⭃䅁䅁权晁杂䅁权杁杂䅁允䅁䅁䅅䅁䭁䥁䝙䅁䵁䅉䅅䅁䕁䅁䅁睁䵁䅁䅁权ぃ允䅁权灄权䅁权療䅂䅁允䅁䅁䅅䅁䙁䅁䅁䅁杁偰䅚䍄䉁䅁䅁䅂䅁䅁䅍䅄䅁䅁䅯杸䅁䅁䅯儶䅯䅁䅯兣䅑䅁䅅䅁䉁䅁䅁兂䅁䅁䅁䍅汙兑杷允䅁䅁䅑䅁䑁䅁䅷䅁䭁䡁䉅䅁䭁佁䭯䅁䭁䥁䕍䅁䉁䅁䅁允䅁䅁䄴䅄䅁䑁䅅杌穁䑁䅫䅏䅁䅁杷允䅁䅁䅑䅁䑁䅁䅷䅁䭁䭁䉯䅁䭁佁䭯䅁䭁䥁䕕䅁䉁䅁䅁允䅁䅁䅯睒䅁䅁杷允䅁䅁䅍䅁䑁䅁䅷䅁䭁䙁䅙䅁䭁䉁䝯䅁䉁䅁䅁允䅁䅁䅯材䅙䅁杷允䅁䅁䅑䅁䑁䅁䅷䅁䭁䕁䄸䅁䭁䅁䅯䅁䭁䅁䅕䅁䉁䅁䅁允䅁䅁䅕䅁䅁䅁䅁歂䵁䅉䅅䅁䕁䅁䅁睁䵁䅁䅁权奁允䅁权牄权䅁权㥂䅂䅁允䅁䅁䅅䅁佁䉁䅑䅁ぁ䑁䅅䅎硁䑁䅕䅏㉁䑁䅧䅍䅁䅁杷允䅁䅁䅑䅁䑁䅁䅷䅁䭁䵁䉙䅁䭁佁䭣䅁䭁䡁䔰䅁䉁䅁䅁允䅁䅁䅕琸乊桙奂あ䵁䅉䅅䅁䕁䅁䅁睁䵁䅁䅁权橃䅁䅁权煄权䅁权䙃䅂䅁允䅁䅁䅅䅁佁䅁䅷䅁ㅁ䍁䄴䅍祁䑁䅉䅁䵁䅉䅅䅁䕁䅁䅁睁䵁䅁䅁权ㅁ允䅁权潄权䅁权䑃䅂䅁允䅁䅁䅅䅁佁䅁䄴䅁硁䑁䅣杌穁䑁䅙睍䅁䅁杷允䅁䅁䅑䅁䑁䅁䅷䅁䭁䱁䅫䅁䭁佁䭳䅁䭁䡁䕁䅁䉁䅁䅁允䅁䅁䄴䅆䅁䑁䅑免㑁䑁䅁睎ぁ䑁䅅睎ぁ䅁䅁䍄䉁䅁䅁䅂䅁䅁䅍䅄䅁䅁䅯眰䅁䅁䅯朷䅯䅁䅯兦䅑䅁䅅䅁䉁䅁䅁兂䅁䅁䅁䥧ㅪ䅑杷允䅁䅁䅍䅁䑁䅁䅷䅁䭁䥁䅧䅁䭁䍁䝑䅁䉁䅁䅁允䅁䅁䅯䅅䅑䅁杷允䅁䅁䅑䅁䑁䅁䅷䅁䭁䩁䅍䅁䭁佁䭣䅁䭁䡁䕅䅁䉁䅁䅁允䅁䅁䅕桙奂扏䥔爵䴸䅉䅅䅁䕁䅁䅁睁䵁䅁䅁权㙂允䅁权瑄权䅁权睂䅂䅁允䅁䅁䅅䅁䙁䕁奒牄㐸癆⽉䍄䉁䅁䅁䅂䅁䅁䅍䅄䅁䅁䅯朹䅁䅁䅯眶䅯䅁䅯睧䅑䅁䅅䅁䉁䅁䅁杄啁䅁䅁睍硁䑁䅑兏穁䑁䅕䅏祁䑁䅅䅁䵁䅉䅅䅁䕁䅁䅁睁䵁䅁䅁权摄允䅁权湄权䅁权獄权䅁允䅁䅁䅅䅁䭁䕁䅣䅁䵁䅉䅅䅁䕁䅁䅁睁䵁䅁䅁权允允䅁权灄权䅁权獄权䅁允䅁䅁䅅䅁䙁䅁䅁䅁䅃氰䉆䍄䉁䅁䅁䅂䅁䅁䅍䅄䅁䅁䅯杪䅅䅁䅯朶䅯䅁䅯兢䅑䅁䅅䅁䉁䅁䅁杄䵁䅁䅁免畁䑁䅧䅏㍁䅁䅁䍄䉁䅁䅁䅂䅁䅁䅍䅄䅁䅁䅯杣䅁䅁䅯朵䅯䅁䅯䅣䅑䅁䅅䅁䉁䅁䅁杄䵁䅁䅁䅍畁䑁䅣兏穁䅁䅁䍄䉁䅁䅁䅂䅁䅁䅍䅄䅁䅁䅯睓䅅䅁䅯眵䅯䅁䅯睢䅑䅁䅅䅁䉁䅁䅁兂卂䉵䘶砶灅䅑杷允䅁䅁䅑䅁䑁䅁䅷䅁䭁䉁䉉䅁䭁佁䭫䅁䭁䥁䕍䅁䉁䅁䅁允䅁䅁䅕䅁䅁䕁捃啃䵅䅉䅅䅁䕁䅁䅁睁䵁䅁䅁权敁允䅁权牄权䅁权䑃䅂䅁允䅁䅁䅅䅁佁䉁䅑䅁ぁ䑁䅙免㉁䑁䅁䅍㉁䑁䅑䅍䅁䅁杷允䅁䅁䅍䅁䑁䅁䅷䅁䭁䅁䄰䅁䭁䉁䜴䅁䉁䅁䅁允䅁䅁䅯睹䅙䅁杷允䅁䅁䅑䅁䑁䅁䅷䅁䭁乁䅷䅁䭁䅁䍅䅁䭁䅁䍍䅁䉁䅁䅁允䅁䅁䅕ひい丵噋唰䵁䅉䅅䅁䑁䅁䅁睁䵁䅁䅁权㑁䅁䅁权慁杂䅁允䅁䅁䅅䅁䭁䕁䝳䅁䵁䅉䅅䅁䕁䅁䅁睁䵁䅁䅁权瑃䅁䅁权灄权䅁权瑂䅂䅁允䅁䅁䅅䅁䙁䅁䅁䅁䅁偔䄳䍄䉁䅁䅁䅂䅁䅁䅍䅄䅁䅁䅯兖䅅䅁䅯朶䅯䅁䅯睧䅑䅁䅅䅁䉁䅁䅁杄䵁䅁䅁䅍畁䑁䅙杍㉁䅁䅁䍄䉁䅁䅁䅂䅁䅁䅍䅄䅁䅁䅯朰䅅䅁䅯儶䅯䅁䅯䄷䅯䅁䅅䅁䉁䅁䅁兂䅁䅁䅁䕸坣兑杷允䅁䅁䅑䅁䑁䅁䅷䅁䭁䑁䅫䅁䭁佁䭯䅁䭁䝁䔸䅁䉁䅁䅁允䅁䅁䄴䅄䅁䑁䅁杌㕁䑁䅁睍䅁䅁杷允䅁䅁䅑䅁䑁䅁䅷䅁䭁䙁䉅䅁䭁佁䬰䅁䭁䝁䔰䅁䉁䅁䅁允䅁䅁䅕灶愸㥌欳歏䵁䅉䅅䅁䕁䅁䅁睁䵁䅁䅁权噄允䅁权煄权䅁权䙃䅂䅁允䅁䅁䅅䅁佁䅁䅷䅁睁䍁䄴兎祁䑁䅫䅁䵁䅉䅅䅁䑁䅁䅁睁䵁䅁䅁权坂䅁䅁权流杂䅁允䅁䅁䅅䅁佁䅁䅷䅁㍁䑁䅣杌㍁䑁䅍䅁䵁䅉䅅䅁䕁䅁䅁睁䵁䅁䅁权乂䅁䅁权湄权䅁权獄权䅁允䅁䅁䅅䅁䙁䝁㝑〳丫硬䄹䍄䉁䅁䅁䅂䅁䅁䅍䅄䅁䅁䅯䅹䅁䅁䅯䄶䅯䅁䅯兣䅑䅁䅅䅁䉁䅁䅁权䡂䅁䅁䍄䉁䅁䅁䅂䅁䅁䅍䅄䅁䅁䅯兄䅁䅁䅯朷䅯䅁䅯全䅑䅁䅅䅁䉁䅁䅁兂䅁䅁䅁佦捒兑杷允䅁䅁䅍䅁䑁䅁䅷䅁䭁䉁䄰䅁䭁䍁䝑䅁䉁䅁䅁允䅁䅁䅯兌䄸䅁杷允䅁䅁䅑䅁䑁䅁䅷䅁䭁䍁䈰䅁䭁佁䭳䅁䭁䝁䔸䅁䉁䅁䅁允䅁䅁䄴䅆䅁䑁䅉李㑁䑁䅧睎ぁ䑁䅧睍ぁ䅁䅁䍄䉁䅁䅁䅂䅁䅁䅍䅄䅁䅁䅯睢䅁䅁䅯儷䅯䅁䅯全䅑䅁䅅䅁䉁䅁䅁兂祄癇伯䌯浈睐杷允䅁䅁䅑䅁䑁䅁䅷䅁䭁䱁䅯䅁䭁佁䭣䅁䭁䝁䔰䅁䉁䅁䅁允䅁䅁䅕䙅㕧䵴㉨歅䵁䅉䅅䅁䕁䅁䅁睁䵁䅁䅁权敄允䅁权灄权䅁权䑃䅂䅁允䅁䅁䅅䅁䙁䅁䅁䅁䅃佧䄹䍄䉁䅁䅁睁䅁䅁䅍䅄䅁䅁䅯䅺䅅䅁䅯杇䅙䅁䅅䅁䉁䅁䅁权㥁杂䅁䍄䉁䅁䅁睁䅁䅁䅍䅄䅁䅁䅯杙䅁䅁䅯䅈䅙䅁䅅䅁䉁䅁䅁权㝂杂䅁䍄䉁䅁䅁䅂䅁䅁䅍䅄䅁䅁䅯允䅅䅁䅯朷䅯䅁䅯睧䅑䅁䅅䅁䉁䅁䅁兂䅁䅁䅁䝗乤兑杷允䅁䅁䅑䅁䑁䅁䅷䅁䭁䩁䅧䅁䭁佁䭳䅁䭁䡁䕯䅁䉁䅁䅁允䅁䅁䄴䅆䅁䑁䅕兎㍁䑁䅍睍㍁䑁䅁兎硁䅁䅁䍄䉁䅁䅁睁䅁䅁䅍䅄䅁䅁䅯䅭䅅䅁䅯䅈䅙䅁䅅䅁䉁䅁䅁权婂杂䅁䍄䉁䅁䅁䅂䅁䅁䅍䅄䅁䅁䅯杏䅁䅁䅯眵䅯䅁䅯睧䅑䅁䅅䅁䉁䅁䅁兂灄橊䥅䩲硷䅑杷允䅁䅁䅑䅁䑁䅁䅷䅁䭁䍁䅁䅁䭁佁䭣䅁䭁䡁䕁䅁䉁䅁䅁允䅁䅁䅕潢圯㝉奍䐸䴸䅉䅅䅁䑁䅁䅁睁䵁䅁䅁权獂允䅁权流杂䅁允䅁䅁䅅䅁佁䅁䅷䅁㍁䑁䅕杌㑁䑁䅣䅁䵁䅉䅅䅁䕁䅁䅁睁䵁䅁䅁权摁允䅁权湄权䅁权睂䅂䅁允䅁䅁䅅䅁䙁䱁へ硫䕧楬䅒䍄䉁䅁䅁睁䅁䅁䅍䅄䅁䅁䅯兦䅁䅁䅯杈䅙䅁䅅䅁䉁䅁䅁权䡂睂䅁䍄䉁䅁䅁䅂䅁䅁䅍䅄䅁䅁䅯杰䅅䅁䅯眶䅯䅁䅯睧䅑䅁䅅䅁䉁䅁䅁杄啁䅁䅁䅎㕁䑁䅣䅍睁䑁䅁䅍睁䑁䅁䅁䵁䅉䅅䅁䕁䅁䅁睁䵁䅁䅁权慂䅁䅁权潄权䅁权療䅂䅁允䅁䅁䅅䅁佁䅁䄴䅁硁䑁䅧杌睁䑁䅁睍䅁䅁杷允䅁䅁䅑䅁䑁䅁䅷䅁䭁䩁䅫䅁䭁佁䭯䅁䭁䝁䔰䅁䉁䅁䅁允䅁䅁䄴䅄䅁䑁䅁杌穁䑁䅙免䅁䅁杷允䅁䅁䅍䅁䑁䅁䅷䅁䭁䑁䈸䅁䭁䉁䝯䅁䉁䅁䅁允䅁䅁䅯睇䅙䅁杷允䅁䅁䅑䅁䑁䅁䅷䅁䭁䥁䉑䅁䭁佁䭫䅁䭁䥁䕍䅁䉁䅁䅁允䅁䅁䅕䅁䅁䩁䍃䔫䵁䅉䅅䅁䕁䅁䅁睁䵁䅁䅁权偃䅁䅁权灄权䅁权䑃䅂䅁允䅁䅁䅅䅁䙁䅁䅁䅁䅁杤䉚䍄䉁䅁䅁䅂䅁䅁䅍䅄䅁䅁䅯杵䅁䅁䅯眶䅯䅁䅯睢䅑䅁䅅䅁䉁䅁䅁杄啁䅁䅁睍ㅁ䑁䅙䅍睁䑁䅁䅍睁䑁䅁䅁䵁䅉䅅䅁䕁䅁䅁睁䵁䅁䅁权歂允䅁权晁杂䅁权杁杂䅁允䅁䅁䅅䅁䭁乁䝳䅁䵁䅉䅅䅁䕁䅁䅁睁䵁䅁䅁权䉄䅂䅁权煄权䅁权療䅂䅁允䅁䅁䅅䅁佁䅁䅷䅁硁䍁䄴䅎硁䑁䅕䅁䵁䅉䅅䅁䕁䅁䅁睁䵁䅁䅁权䱄䅁䅁权煄权䅁权獄权䅁允䅁䅁䅅䅁佁䅁䅷䅁睁䍁䄴䅎㉁䑁䅉䅁䵁䅉䅅䅁䕁䅁䅁睁䵁䅁䅁权兄䅁䅁权牄权䅁权睂䅂䅁允䅁䅁䅅䅁佁䉁䅑䅁ぁ䑁䅁睍㍁䑁䅉䅎㕁䑁䅅兏䅁䅁杷允䅁䅁䅑䅁䑁䅁䅷䅁䭁偁䄸䅁䭁佁䭳䅁䭁䥁䕍䅁䉁䅁䅁允䅁䅁䄴䅆䅁䑁䅉䅍㍁䑁䅁䅍ぁ䑁䅅䅏硁䅁䅁䍄䉁䅁䅁䅂䅁䅁䅍䅄䅁䅁䅯杩䅅䅁䅯朵䅯䅁䅯兢䅑䅁䅅䅁䉁䅁䅁杄䵁䅁䅁杍畁䑁䅅免穁䅁䅁䍄䉁䅁䅁䅂䅁䅁䅍䅄䅁䅁䅯䅵䅅䅁䅯儶䅯䅁䅯来䅑䅁䅅䅁䉁䅁䅁兂䅁䅁䅁䱉䠴兑杷允䅁䅁䅍䅁䑁䅁䅷䅁䭁䉁䅳䅁䭁䍁䝙䅁䉁䅁䅁允䅁䅁䄴䅄䅁䑁䅫睍畁䑁䅍䅎䅁䅁杷允䅁䅁䅑䅁䑁䅁䅷䅁䭁䝁䅙䅁䭁佁䭯䅁䭁䥁䕍䅁䉁䅁䅁允䅁䅁䄴䅄䅁䑁䅁杌ぁ䑁䅑䅎䅁䅁杷允䅁䅁䅑䅁䑁䅁䅷䅁䭁䍁䉙䅁䭁佁䬴䅁䭁䝁䔸䅁䉁䅁䅁允䅁䅁䅕䅁䅁䩁䙁䕑䵅䅉䅅䅁䑁䅁䅁睁䵁䅁䅁权䕂䅁䅁权捁杂䅁允䅁䅁䅅䅁䭁佁䝑䅁䵁䅉䅅䅁䕁䅁䅁睁䵁䅁䅁权楃䅁䅁权浄权䅁权㥂䅂䅁允䅁䅁䅅䅁佁䅁䅷䅁穁䍁䄴䅍㑁䑁䅍䅁䵁䅉䅅䅁䕁䅁䅁睁䵁䅁䅁权ㅂ允䅁权湄权䅁权㙂䅂䅁允䅁䅁䅅䅁䙁䝁㝑〳丫睬䅚䍄䉁䅁䅁睁䅁䅁䅍䅄䅁䅁䅯杗䅁䅁䅯杈䅙䅁䅅䅁䉁䅁䅁权慃杂䅁䍄䉁䅁䅁䅂䅁䅁䅍䅄䅁䅁䅯眸䅁䅁䅯充䅁䅁䅯兂䅁䅁䅅䅁䉁䅁䅁杄啁䅁䅁杍硁䑁䅙䅍睁䑁䅁䅍睁䑁䅁䅁䵁䅉䅅䅁䕁</t>
  </si>
  <si>
    <t>䅁䅁睁䵁䅁䅁权䩁䅁䅁权煄权䅁权㥂䅂䅁允䅁䅁䅅䅁佁䅁䅷䅁睁䍁䄴免㍁䑁䅕䅁䵁䅉䅅䅁䕁䅁䅁睁䵁䅁䅁权桄䅁䅁权畄权䅁权䙃䅂䅁允䅁䅁䅅䅁䙁䅁䅁䅁䅁桘䉰䍄䉁䅁䅁䅂䅁䅁䅍䅄䅁䅁䅯杭䅅䅁䅯䄶䅯䅁䅯䅣䅑䅁䅅䅁䉁䅁䅁杄佁䅁䅁免㍁䍁䄴䅎㕁䑁䅕䅁䵁䅉䅅䅁䕁䅁䅁睁䵁䅁䅁权䕄允䅁权灄权䅁权䙃䅂䅁允䅁䅁䅅䅁䙁䅁䅁䅁䅃共䉸䍄䉁䅁䅁䅂䅁䅁䅍䅄䅁䅁䅯党䅁䅁䅯䄶䅯䅁䅯来䅑䅁䅅䅁䉁䅁䅁杄䵁䅁䅁睍硁䍁䄴李硁䅁䅁䍄䉁䅁䅁䅂䅁䅁䅍䅄䅁䅁䅯杚䅁䅁䅯朵䅯䅁䅯䄷䅯䅁䅅䅁䉁䅁䅁杄䵁䅁䅁免畁䑁䅉兎㍁䅁䅁䍄䉁䅁䅁䅂䅁䅁䅍䅄䅁䅁䅯入䅁䅁䅯权䅁䅁䅯兂䅁䅁䅅䅁䉁䅁䅁兂扁㥌欰杂剅䅑杷允䅁䅁䅑䅁䑁䅁䅷䅁䭁䅁䉉䅁䭁佁䭫䅁䭁䡁䔰䅁䉁䅁䅁允䅁䅁䅕䅁䅁䉁杨問䵅䅉䅅䅁䕁䅁䅁睁䵁䅁䅁权坄允䅁权牄权䅁权㙂䅂䅁允䅁䅁䅅䅁佁䉁䅑䅁祁䑁䅙䅏㉁䑁䅍䅍硁䑁䅍睎䅁䅁杷允䅁䅁䅑䅁䑁䅁䅷䅁䭁䑁䄴䅁䭁佁䭳䅁䭁佁䭷䅁䉁䅁䅁允䅁䅁䄴䅆䅁䑁䅅杍睁䑁䅫李㕁䑁䅁䅍睁䅁䅁䍄䉁䅁䅁䅂䅁䅁䅍䅄䅁䅁䅯兯䅁䅁䅯朶䅯䅁䅯兦䅑䅁䅅䅁䉁䅁䅁杄䭁䅁䅁䅍畁䑁䅫睍䅁䅁杷允䅁䅁䅑䅁䑁䅁䅷䅁䭁䥁䅙䅁䭁佁䭯䅁䭁䡁䕅䅁䉁䅁䅁允䅁䅁䄴䅄䅁䑁䅁杌穁䑁䅁兎䅁䅁杷允䅁䅁䅑䅁䑁䅁䅷䅁䭁䥁䄸䅁䭁佁䬴䅁䭁䡁䕁䅁䉁䅁䅁允䅁䅁䅕䅁䅁䥁偂歁䵅䅉䅅䅁䕁䅁䅁睁䵁䅁䅁权慂允䅁权瑄权䅁权䙃䅂䅁允䅁䅁䅅䅁䙁䑁積積積穣䅨䍄䉁䅁䅁䅂䅁䅁䅍䅄䅁䅁䅯入䅁䅁䅯朷䅯䅁䅯兣䅑䅁䅅䅁䉁䅁䅁兂䅁䅁䅁䝫䵧兑杷允䅁䅁䅑䅁䑁䅁䅷䅁䭁䝁䈴䅁䭁佁䭫䅁䭁䡁䕅䅁䉁䅁䅁允䅁䅁䅕䅁䅁䵁瑂䔱䵁䅉䅅䅁䕁䅁䅁睁䵁䅁䅁权㙃允䅁权畄权䅁权㥂䅂䅁允䅁䅁䅅䅁䙁䅁䅁䅁䅂癷䅴䍄䉁䅁䅁䅂䅁䅁䅍䅄䅁䅁䅯䅑䅅䅁䅯儶䅯䅁䅯䄷䅯䅁䅅䅁䉁䅁䅁权䡂䅁䅁䍄䉁䅁䅁䅂䅁䅁䅍䅄䅁䅁䅯杒䅅䅁䅯朶䅯䅁䅯兢䅑䅁䅅䅁䉁䅁䅁杄䵁䅁䅁䅍畁䑁䅅睍㉁䅁䅁䍄䉁䅁䅁䅂䅁䅁䅍䅄䅁䅁䅯材䅁䅁䅯朷䅯䅁䅯全䅑䅁䅅䅁䉁䅁䅁兂䅁䅁䅁䅵䨰兑杷允䅁䅁䅑䅁䑁䅁䅷䅁䭁䉁䉅䅁䭁佁䭣䅁䭁䡁䕅䅁䉁䅁䅁允䅁䅁䅕䘷㑇潈牘歊䵁䅉䅅䅁䕁䅁䅁睁䵁䅁䅁权慂允䅁权煄权䅁权療䅂䅁允䅁䅁䅅䅁佁䅁䅷䅁硁䍁䄴杍ㅁ䑁䅍䅁䵁䅉䅅䅁䕁䅁䅁睁䵁䅁䅁权⽃䅁䅁权湄权䅁权瑂䅂䅁允䅁䅁䅅䅁䙁䝁瘶癥之䍓䅂䍄䉁䅁䅁䅂䅁䅁䅍䅄䅁䅁䅯䄹䅁䅁䅯儷䅯䅁䅯䄷䅯䅁䅅䅁䉁䅁䅁兂呄坔光䑗㑮睐杷允䅁䅁䅑䅁䑁䅁䅷䅁䭁䡁䉉䅁䭁佁䭯䅁䭁䡁䕅䅁䉁䅁䅁允䅁䅁䄴䅄䅁䑁䅁杌祁䑁䅙李䅁䅁杷允䅁䅁䅑䅁䑁䅁䅷䅁䭁䍁䄰䅁䭁佁䭯䅁䭁䡁䔰䅁䉁䅁䅁允䅁䅁䅯睒䅁䅁杷允䅁䅁䅑䅁䑁䅁䅷䅁䭁䙁䈴䅁䭁佁䭧䅁䭁䡁䕅䅁䉁䅁䅁允䅁䅁䄴杄䅁䑁䅉睎畁䑁䅧兎ㅁ䅁䅁䍄䉁䅁䅁䅂䅁䅁䅍䅄䅁䅁䅯䄶䅅䅁䅯䅂䅁䅁䅯兂䅁䅁䅅䅁䉁䅁䅁兂䅁䅁䅁㍦䡊兑杷允䅁䅁䅍䅁䑁䅁䅷䅁䭁䝁䉅䅁䭁䍁䝑䅁䉁䅁䅁允䅁䅁䅯兺䄸䅁杷允䅁䅁䅑䅁䑁䅁䅷䅁䭁䕁䉯䅁䭁佁䭙䅁䭁䡁䕯䅁䉁䅁䅁允䅁䅁䄴权䅁䑁䅉杌睁䑁䅕䅁䵁䅉䅅䅁䕁䅁䅁睁䵁䅁䅁权䥃䅁䅁权牄权䅁权䙃䅂䅁允䅁䅁䅅䅁佁䉁䅑䅁㍁䑁䅁䅎ㅁ䑁䅣䅎㍁䑁䅅杍䅁䅁杷允䅁䅁䅑䅁䑁䅁䅷䅁䭁䵁䅉䅁䭁佁䭫䅁䭁佁䭷䅁䉁䅁䅁允䅁䅁䅯睒䅁䅁杷允䅁䅁䅑䅁䑁䅁䅷䅁䭁䉁䅷䅁䭁佁䬴䅁䭁䥁䕍䅁䉁䅁䅁允䅁䅁䅕䅁䅁䉁呧啍䵅䅉䅅䅁䕁䅁䅁睁䵁䅁䅁权㑂允䅁权瑄权䅁权㙂䅂䅁允䅁䅁䅅䅁䙁䩁䕺䱉祂佡⽫䍄䉁䅁䅁䅂䅁䅁䅍䅄䅁䅁䅯杺䅅䅁䅯睈䅙䅁䅯䅉䅙䅁䅅䅁䉁䅁䅁权佂杂䅁䍄䉁䅁䅁睁䅁䅁䅍䅄䅁䅁䅯䅚䅅䅁䅯䅊䅙䅁䅅䅁䉁䅁䅁权䕂䅅䅁䍄䉁䅁䅁睁䅁䅁䅍䅄䅁䅁䅯六䅅䅁䅯杇䅙䅁䅅䅁䉁䅁䅁权婂杂䅁䍄䉁䅁䅁䅂䅁䅁䅍䅄䅁䅁䅯睥䅁䅁䅯儷䅯䅁䅯睢䅑䅁䅅䅁䉁䅁䅁兂㑃潈牘払䩧䅑杷允䅁䅁䅑䅁䑁䅁䅷䅁䭁䥁䅑䅁䭁佁䭳䅁䭁䡁䕁䅁䉁䅁䅁允䅁䅁䄴䅆䅁䑁䅉䅏㕁䑁䅁䅍㉁䑁䅑李硁䅁䅁䍄䉁䅁䅁睁䅁䅁䅍䅄䅁䅁䅯朳䅁䅁䅯杇䅙䅁䅅䅁䉁䅁䅁权㉃杂䅁䍄䉁䅁䅁䅂䅁䅁䅍䅄䅁䅁䅯眵䅅䅁䅯䄶䅯䅁䅯睢䅑䅁䅅䅁䉁䅁䅁杄䵁䅁䅁兎畁䑁䅅睎祁䅁䅁䍄䉁䅁䅁䅂䅁䅁䅍䅄䅁䅁䅯䅔䅅䅁䅯儷䅯䅁䅯全䅑䅁䅅䅁䉁䅁䅁兂潃歸㍳啩䅅䅑杷允䅁䅁䅍䅁䑁䅁䅷䅁䭁䍁䅣䅁䭁䉁䝷䅁䉁䅁䅁允䅁䅁䅯睪䅙䅁杷允䅁䅁䅑䅁䑁䅁䅷䅁䭁䝁䅁䅁䭁佁䭣䅁䭁䝁䔰䅁䉁䅁䅁允䅁䅁䅕䙅㕧䵴坩問䵁䅉䅅䅁䕁䅁䅁睁䵁䅁䅁权䝄䅁䅁权牄权䅁权䑃䅂䅁允䅁䅁䅅䅁佁䉁䅙䅁硁䑁䅍兏㉁䑁䅫䅍㕁䑁䅕李ぁ䅁䅁䍄䉁䅁䅁䅂䅁䅁䅍䅄䅁䅁䅯睬䅁䅁䅯朵䅯䅁䅯䅣䅑䅁䅅䅁䉁䅁䅁杄䵁䅁䅁睍畁䑁䅣杍㉁䅁䅁䍄䉁䅁䅁䅂䅁䅁䅍䅄䅁䅁䅯睱䅁䅁䅯朶䅯䅁䅯兣䅑䅁䅅䅁䉁䅁䅁杄䵁䅁䅁䅍畁䑁䅙䅍ぁ䅁䅁䍄䉁䅁䅁䅂䅁䅁䅍䅄䅁䅁䅯眯䅁䅁䅯睈䅙䅁䅯䅉䅙䅁䅅䅁䉁䅁䅁权桃元䅁䍄䉁䅁䅁䅂䅁䅁䅍䅄䅁䅁䅯儳䅅䅁䅯眶䅯䅁䅯䅣䅑䅁䅅䅁䉁䅁䅁杄十䅁䅁䅏㕁䑁䅅䅎㕁䑁䅕䅎㑁䅁䅁䍄䉁䅁䅁䅂䅁䅁䅍䅄䅁䅁䅯朷䅅䅁䅯儷䅯䅁䅯来䅑䅁䅅䅁䉁䅁䅁权䡂䅁䅁䍄䉁䅁䅁䅂䅁䅁䅍䅄䅁䅁䅯兡䅁䅁䅯允䅉䅁䅯兂䅉䅁䅅䅁䉁䅁䅁兂㡁䍮⽍乖楺䅑杷允䅁䅁䅑䅁䑁䅁䅷䅁䭁䩁䈰䅁䭁佁䭙䅁䭁佁䭷䅁䉁䅁䅁允䅁䅁䄴䅄䅁䑁䅅杌㍁䑁䅫兏䅁䅁杷允䅁䅁䅑䅁䑁䅁䅷䅁䭁䅁䉯䅁䭁䅁䍅䅁䭁䅁䍕䅁䉁䅁䅁允䅁䅁䅕扉祂䡡摬唳䵁䅉䅅䅁䑁䅁䅁睁䵁䅁䅁权卂䅁䅁权慁杂䅁允䅁䅁䅅䅁䭁䑁䜰䅁䵁䅉䅅䅁䕁䅁䅁睁䵁䅁䅁权㕄䅁䅁权湄权䅁权睂䅂䅁允䅁䅁䅅䅁䙁䝁光䑗ね䉓䅆䍄䉁䅁䅁睁䅁䅁䅍䅄䅁䅁䅯充䅅䅁䅯杊䅙䅁䅅䅁䉁䅁䅁杄䵁䅁䅁䅏㍁䍁䄴䅍穁䅁䅁䍄䉁䅁䅁䅂䅁䅁䅍䅄䅁䅁䅯杷䅅䅁䅯朷䅯䅁䅯䅣䅑䅁䅅䅁䉁䅁䅁兂䅁䅁䅁䡱欸兑杷允䅁䅁䅍䅁䑁䅁䅷䅁䭁䙁䅍䅁䭁䉁䝯䅁䉁䅁䅁允䅁䅁䅯睓䅙䅁杷允䅁䅁䅑䅁䑁䅁䅷䅁䭁䍁䉑䅁䭁佁䬴䅁䭁䡁䕅䅁䉁䅁䅁允䅁䅁䅕䅁䅁䩁䩄啋䵅䅉䅅䅁䕁䅁䅁睁䵁䅁䅁权䍃允䅁权湄权䅁权䑃䅂䅁允䅁䅁䅅䅁䙁䍁䝕婧䑖睩䅰䍄䉁䅁䅁睁䅁䅁䅍䅄䅁䅁䅯杖䅁䅁䅯䅊䅙䅁䅅䅁䉁䅁䅁权癁睄䅁䍄䉁䅁䅁䅂䅁䅁䅍䅄䅁䅁䅯杪䅁䅁䅯朶䅯䅁䅯来䅑䅁䅅䅁䉁䅁䅁杄䵁䅁䅁䅍畁䑁䅙䅎祁䅁䅁䍄䉁䅁䅁睁䅁䅁䅍䅄䅁䅁䅯村䅁䅁䅯䅈䅙䅁䅅䅁䉁䅁䅁权坁䅃䅁䍄䉁䅁䅁䅂䅁䅁䅍䅄䅁䅁䅯条䅁䅁䅯朷䅯䅁䅯䄷䅯䅁䅅䅁䉁䅁䅁兂䅁䅁䅁䵭穉兑杷允䅁䅁䅑䅁䑁䅁䅷䅁䭁佁䅷䅁䭁佁䭯䅁䭁䥁䕕䅁䉁䅁䅁允䅁䅁䄴䅄䅁䑁䅅杌祁䑁䅕睍䅁䅁杷允䅁䅁䅑䅁䑁䅁䅷䅁䭁䵁䉷䅁䭁佁䬴䅁䭁䥁䕍䅁䉁䅁䅁允䅁䅁䅕䅁䅁䕁十ぎ䵅䅉䅅䅁䕁䅁䅁睁䵁䅁䅁权歁允䅁权瑄权䅁权瑂䅂䅁允䅁䅁䅅䅁䙁䍁礲敮渫癸⼸䍄䉁䅁䅁䅂䅁䅁䅍䅄䅁䅁䅯入䅁䅁䅯朶䅯䅁䅯来䅑䅁䅅䅁䉁䅁䅁杄䵁䅁䅁䅍畁䑁䅍杍㑁䅁䅁䍄䉁䅁䅁䅂䅁䅁䅍䅄䅁䅁䅯光䅅䅁䅯眵䅯䅁䅯来䅑䅁䅅䅁䉁䅁䅁兂噄佥浫奍敧䅑杷允䅁䅁䅑䅁䑁䅁䅷䅁䭁䕁䉅䅁䭁佁䭣䅁䭁䝁䔰䅁䉁䅁䅁允䅁䅁䅕䥕堲桢䑌歊䵁䅉䅅䅁䕁䅁䅁睁䵁䅁䅁权兂允䅁权剁䅁䅁权䕁杁䅁允䅁䅁䅅䅁佁䉁䅑䅁祁䑁䅧免睁䑁䅁䅍睁䑁䅁䅍䅁䅁杷允䅁䅁䅑䅁䑁䅁䅷䅁䭁䭁䉅䅁䭁佁䭯䅁䭁䡁䕯䅁䉁䅁䅁允䅁䅁䄴权䅁䑁䅁杌祁䑁䅍䅁䵁䅉䅅䅁䕁䅁䅁睁䵁䅁䅁权⭃允䅁权灄权䅁权䑃䅂䅁允䅁䅁䅅䅁䙁䅁䅁䅁䅂䉇䉚䍄䉁䅁䅁睁䅁䅁䅍䅄䅁䅁䅯睁䅁䅁䅯杈䅙䅁䅅䅁䉁䅁䅁权㍂杂䅁䍄䉁䅁䅁䅂䅁䅁䅍䅄䅁䅁䅯杇䅁䅁䅯朷䅯䅁䅯兣䅑䅁䅅䅁䉁䅁䅁兂䅁䅁䅁䉑㉧兑杷允䅁䅁䅑䅁䑁䅁䅷䅁䭁乁䕙䅁䭁佁䭣䅁䭁䡁䕅䅁䉁䅁䅁允䅁䅁䅕渫焵䡶呓䕊䵁䅉䅅䅁䕁䅁䅁睁䵁䅁䅁权捁䅁䅁权潄权䅁权療䅂䅁允䅁䅁䅅䅁佁䅁䄴䅁㉁䑁䅉杌㑁䑁䅫睍䅁䅁杷允䅁䅁䅑䅁䑁䅁䅷䅁䭁䡁䅍䅁䭁佁䬴䅁䭁佁䭷䅁䉁䅁䅁允䅁䅁䅕䅁䅁䙁䩁が䵅䅉䅅䅁䕁䅁䅁睁䵁䅁䅁权坂允䅁权晁杂䅁权杁杂䅁允䅁䅁䅅䅁䭁䵁䝅䅁䵁䅉䅅䅁䑁䅁䅁睁䵁䅁䅁权㉄䅁䅁权敁杂䅁允䅁䅁䅅䅁䭁䅁䠴䅁䵁䅉䅅䅁䕁䅁䅁睁䵁䅁䅁权䵃允䅁权湄权䅁权硂䅂䅁允䅁䅁䅅䅁䙁䝁光䑗ね䅹䅂䍄䉁䅁䅁䅂䅁䅁䅍䅄䅁䅁䅯䅍䅁䅁䅯䄶䅯䅁䅯来䅑䅁䅅䅁䉁䅁䅁杄佁䅁䅁睍祁䍁䄴䅎穁䑁䅑䅁䵁䅉䅅䅁䕁䅁䅁睁䵁䅁䅁权敄䅁䅁权煄权䅁权睂䅂䅁允䅁䅁䅅䅁佁䅁䅷䅁睁䍁䄴兏㕁䑁䅫䅁䵁䅉䅅䅁䕁䅁䅁睁䵁䅁䅁权㝂䅁䅁权煄权䅁权䑃䅂䅁允䅁䅁䅅䅁佁䅁䅷䅁睁䍁䄴睎睁䑁䅣䅁䵁䅉䅅䅁䕁䅁䅁睁䵁䅁䅁权㙄䅁䅁权剁䅁䅁权䕁杁䅁允䅁䅁䅅䅁佁䉁䅑䅁祁䑁䅁睍硁䑁䅙睎睁䑁䅁䅍䅁䅁杷允䅁䅁䅑䅁䑁䅁䅷䅁䭁䩁䉕䅁䭁佁䬴䅁䭁䝁䔰䅁䉁䅁䅁允䅁䅁䅕䅁䅁䑙摥啯䵅䅉䅅䅁䕁䅁䅁睁䵁䅁䅁权瑂䅁䅁权浄权䅁权㙂䅂䅁允䅁䅁䅅䅁佁䅁䅷䅁睁䍁䄴䅎ㅁ䑁䅕䅁䵁䅉䅅䅁䕁䅁䅁睁䵁䅁䅁权䱃允䅁权晁杂䅁权杁杂䅁允䅁䅁䅅䅁䭁佁䥍䅁䵁䅉䅅䅁䕁䅁䅁睁䵁䅁䅁权䥁䅁䅁权潄权䅁权瑂䅂䅁允䅁䅁䅅䅁佁䅁䄴䅁硁䑁䅕杌睁䑁䅅睍䅁䅁杷允䅁䅁䅑䅁䑁䅁䅷䅁䭁䥁䅅䅁䭁佁䭣䅁䭁䡁䕅䅁䉁䅁䅁允䅁䅁䅕へ㍳啩杈歎䵁䅉䅅䅁䕁䅁䅁睁䵁䅁䅁权䩃䅁䅁权浄权䅁权睂䅂䅁允䅁䅁䅅䅁佁䅁䅷䅁㉁䍁䄴睍ぁ䑁䅕䅁䵁䅉䅅䅁䕁䅁䅁睁䵁䅁䅁权佂允䅁权煄权䅁权獄权䅁允䅁䅁䅅䅁佁䅁䅷䅁睁䍁䄴李ㅁ䑁䅧䅁䵁䅉䅅䅁䕁䅁䅁睁䵁䅁䅁权啂䅁䅁权浄权䅁权硂䅂䅁允䅁䅁䅅䅁佁䅁䅷䅁硁䍁䄴䅎㍁䑁䅙䅁䵁䅉䅅䅁䕁䅁䅁睁䵁䅁䅁权啃䅁䅁权畄权䅁权獄权䅁允䅁䅁䅅䅁䙁䅁䅁䅁权栳䉸䍄䉁䅁䅁䅂䅁䅁䅍䅄䅁䅁䅯䅚䅁䅁䅯朶䅯䅁䅯䄷䅯䅁䅅䅁䉁䅁䅁杄䵁䅁䅁䅍畁䑁䅍兏㕁䅁䅁䍄䉁䅁䅁䅂䅁䅁䅍䅄䅁䅁䅯充䅅䅁䅯儶䅯䅁䅯睢䅑䅁䅅䅁䉁䅁䅁兂䅁䅁䅁䭯八兑杷允䅁䅁䅑䅁䑁䅁䅷䅁䭁䙁䉑䅁䭁佁䭳䅁䭁䡁䕅䅁䉁䅁䅁允䅁䅁䄴䅆䅁䑁䅉兎㍁䑁䅅兏睁䑁䅁兎穁䅁䅁䍄䉁䅁䅁䅂䅁䅁䅍䅄䅁䅁䅯儱䅅䅁䅯睈䅙䅁䅯䅉䅙䅁䅅䅁䉁䅁䅁权睄䅃䅁䍄䉁䅁䅁睁䅁䅁䅍䅄䅁䅁䅯杚䅅䅁䅯䅇䅙䅁䅅䅁䉁䅁䅁权䩂睂䅁䍄䉁䅁䅁䅂䅁䅁䅍䅄䅁䅁䅯䅶䅁䅁䅯朵䅯䅁䅯䅣䅑䅁䅅䅁䉁䅁䅁杄䵁䅁䅁杍畁䑁䅁兎㍁䅁䅁䍄䉁䅁䅁䅂䅁䅁䅍䅄䅁䅁䅯儯䅅䅁䅯䄶䅯䅁䅯兣䅑䅁䅅䅁䉁䅁䅁杄䵁䅁䅁睎畁䑁䅧兎㉁䅁䅁䍄䉁䅁䅁䅂䅁䅁䅍䅄䅁䅁䅯䄴䅁䅁䅯朶䅯䅁䅯全䅑䅁䅅䅁䉁䅁䅁杄䵁䅁䅁免畁䑁䅕李㕁䅁䅁䍄䉁䅁䅁䅂䅁䅁䅍䅄䅁䅁䅯克䅅䅁䅯朷䅯䅁䅯全䅑䅁䅅䅁䉁䅁䅁兂䅁䅁䅁䝆卉兑杷允䅁䅁䅑䅁䑁䅁䅷䅁䭁䡁䅣䅁䭁䉁䅅䅁䭁䅁䍑䅁䉁䅁䅁允䅁䅁䄴䅆䅁䑁䅣李ぁ䑁䅁䅍睁䑁䅁䅍睁䅁䅁䍄䉁䅁䅁䅂䅁䅁䅍䅄䅁䅁䅯䅺䅅䅁䅯䅂䅁䅁䅯䅂䅉䅁䅅䅁䉁䅁䅁兂䅁䅁䅃㥄婓兑杷允䅁䅁䅑䅁䑁䅁䅷䅁䭁䩁䉁䅁䭁佁䭣䅁䭁䡁䕁䅁䉁䅁䅁允䅁䅁䅕穐敖歵䵫ぉ䵁䅉䅅䅁䑁䅁䅁睁䵁䅁䅁权湃䅁䅁权敁杂䅁允䅁䅁䅅䅁䭁䥁䝁䅁䵁䅉䅅䅁䕁䅁䅁睁䵁䅁䅁权敃允䅁权瑄权䅁权硂䅂䅁允䅁䅁䅅䅁䙁䩁䕺䱉祂乡⽫䍄䉁䅁䅁睁䅁䅁䅍䅄䅁䅁䅯儯䅁䅁䅯䅇䅙䅁䅅䅁䉁䅁䅁权㡂杂䅁䍄䉁䅁䅁䅂䅁䅁䅍䅄䅁䅁䅯杔䅁䅁䅯眵䅯䅁䅯兦䅑䅁䅅䅁䉁䅁䅁兂捂㡪ㅌ之杷䅑杷允䅁䅁䅑䅁䑁䅁䅷䅁䭁䝁䉣䅁䭁佁䭫䅁䭁䡁䔰䅁䉁䅁䅁允䅁䅁䅕䅁䅁䍁慃啐䵅䅉䅅䅁䕁䅁䅁睁䵁䅁䅁权䑃允䅁权浄权䅁权獄权䅁允䅁䅁䅅䅁佁䅁䅷䅁睁䍁䄴睎㉁䑁䅍䅁䵁䅉䅅䅁䕁䅁䅁睁䵁䅁䅁权浃允䅁权潄权䅁权獄权䅁允䅁䅁䅅䅁佁䅁䄴䅁穁䑁䅙杌㑁䑁䅁兏䅁䅁杷允䅁䅁䅑䅁䑁䅁䅷䅁䭁乁䉷䅁䭁佁䭯䅁䭁䡁䕯䅁䉁䅁䅁允䅁䅁䄴䅄䅁䑁䅉杌㉁䑁䅙䅎䅁䅁杷允䅁䅁䅍䅁䑁䅁䅷䅁䭁䉁䉕䅁䭁䉁䝯䅁䉁䅁䅁允䅁䅁䅯杙䅙䅁杷允䅁䅁䅑䅁䑁䅁䅷䅁䭁䉁䉑䅁䭁佁䭯䅁䭁佁䭷䅁䉁䅁䅁允䅁䅁䄴䅄䅁䑁䅁杌穁䑁䅑睎䅁䅁杷允䅁䅁䅑䅁䑁䅁䅷䅁䭁䉁䉕䅁䭁佁䭯䅁䭁佁䭷䅁䉁䅁䅁允䅁䅁䅯睒䅁䅁杷允䅁䅁䅑䅁䑁䅁䅷䅁䭁䭁䅉䅁䭁佁䭫䅁䭁䡁䔰䅁䉁䅁䅁允䅁䅁䅕䅁䅁䍁䥄䔵䵁䅉䅅䅁䕁䅁䅁睁䵁䅁䅁权䭄䅁䅁权畄权䅁权㙂䅂䅁允䅁䅁䅅䅁䙁䅁䅁䅁䅁杤䉚䍄䉁䅁䅁䅂䅁䅁䅍䅄䅁䅁䅯睮䅅䅁䅯眵䅯䅁䅯兦䅑䅁䅅䅁䉁䅁䅁兂摄䅊䉡捬晍䅑杷允䅁䅁䅑䅁䑁䅁䅷䅁䭁䉁䉫䅁䭁佁䭯䅁䭁佁䭷䅁䉁䅁䅁允䅁䅁䄴䅄䅁䑁䅁杌穁䑁䅙兎䅁䅁杷允䅁䅁䅑䅁䑁䅁䅷䅁䭁䑁䅅䅁䭁佁䬴䅁䭁䥁䕍䅁䉁䅁䅁允䅁䅁䅕䅁䅁䥁䡁欯䵁䅉䅅䅁䕁䅁䅁睁䵁䅁䅁权ㅁ䅁䅁权瑄权䅁权瑂䅂䅁允䅁䅁䅅䅁䙁佁浫免獩偈⽉䍄䉁䅁䅁䅂䅁䅁䅍䅄䅁䅁䅯䅷䅁䅁䅯朶䅯䅁䅯兦䅑䅁䅅䅁䉁䅁䅁杄䵁䅁䅁䅍畁䑁䅉兏ㅁ䅁䅁䍄䉁䅁䅁䅂䅁䅁䅍䅄䅁䅁䅯儯䅁䅁䅯眵䅯䅁䅯兣䅑䅁䅅䅁䉁䅁䅁兂偃礰樲呐祷䅑杷允䅁䅁䅑䅁䑁䅁䅷䅁䭁䡁䉳䅁䭁䅁䍅䅁䭁䅁䍍䅁䉁䅁䅁允䅁䅁䅕䍰楘㜷䝍䕷䵁䅉䅅䅁䕁䅁䅁睁䵁䅁䅁权獄允䅁权浄权䅁权硂䅂䅁允䅁䅁䅅䅁佁䅁䅷䅁祁䍁䄴䅎祁䑁䅫䅁䵁䅉䅅䅁䕁䅁䅁睁䵁䅁䅁权あ允䅁权煄权䅁权䙃䅂䅁允䅁䅁䅅䅁佁䅁䅯䅁睁䍁䄴李㑁䅁䅁䍄䉁䅁䅁睁䅁䅁䅍䅄䅁䅁䅯睹䅅䅁䅯杇䅙䅁䅅䅁䉁䅁䅁权扁杂䅁䍄䉁䅁䅁䅂䅁䅁䅍䅄䅁䅁䅯䅈䅁䅁䅯儷䅯䅁䅯睧䅑䅁䅅䅁䉁䅁䅁兂晁㝲㍋䍙儸䅑杷允䅁䅁䅑䅁䑁䅁䅷䅁䭁乁䅙䅁䭁佁䭧䅁䭁佁䭷䅁䉁䅁䅁允䅁䅁䄴杄䅁䑁䅅睎畁䑁䅣兏硁䅁䅁䍄䉁䅁䅁睁䅁䅁䅍䅄䅁䅁䅯睉䅁䅁䅯䅇䅙䅁䅅䅁䉁䅁䅁权瑁杂䅁䍄䉁䅁䅁䅂䅁䅁䅍䅄䅁䅁䅯睘䅁䅁䅯眵䅯䅁䅯䅣䅑䅁䅅䅁䉁䅁䅁兂潂敫㠱穐䝕䅑杷允䅁䅁䅑䅁䑁䅁䅷䅁䭁偁䅳䅁䭁佁䭧䅁䭁䥁䕕䅁䉁䅁䅁允䅁䅁䄴杄䅁䑁䅣兎畁䑁䅅睎祁䅁䅁䍄䉁䅁䅁䅂䅁䅁䅍䅄䅁䅁䅯䅢䅁䅁䅯眶䅯䅁䅯兦䅑䅁䅅䅁䉁䅁䅁杄啁䅁䅁李睁䑁䅫䅏㑁䑁䅑兏ぁ䑁䅑䅁䵁䅉䅅䅁䕁䅁䅁睁䵁䅁䅁权杂允䅁权䉁杁䅁权䙁杁䅁允䅁䅁䅅䅁䙁䅁呑㝃搷⭥䅒䍄䉁䅁䅁䅂䅁䅁䅍䅄䅁䅁䅯䅙䅁䅁䅯朶䅯䅁䅯睢䅑䅁䅅䅁䉁䅁䅁杄䵁䅁䅁免畁䑁䅅李祁䅁䅁䍄䉁䅁䅁䅂䅁䅁䅍䅄䅁䅁䅯末䅁䅁䅯朷䅯䅁䅯䅣䅑䅁䅅䅁䉁䅁䅁兂䅁䅁䅁䡓す兑杷允䅁䅁䅍䅁䑁䅁䅷䅁䭁䭁䈸䅁䭁䍁䝙䅁䉁䅁䅁允䅁䅁䄴䅄䅁䑁䅙䅎畁䑁䅕杍䅁䅁杷允䅁䅁䅑䅁䑁䅁䅷䅁䭁䙁䉙䅁䭁佁䭣䅁䭁䝁䔸䅁䉁䅁䅁允䅁䅁䅕噋偹癷潕ぇ䵁䅉䅅䅁䕁䅁䅁睁䵁䅁䅁权䉄䅂䅁权畄权䅁权硂䅂䅁允䅁䅁䅅䅁䙁䅁䅁䅁奂䍭䉒䍄䉁䅁䅁䅂䅁䅁䅍䅄䅁䅁䅯睊䅅䅁䅯儷䅯䅁䅯䅣䅑䅁䅅䅁䉁䅁䅁兂㙂㉁㑎橖啦睐杷允䅁䅁䅑䅁䑁䅁䅷䅁䭁䝁䉣䅁䭁佁䬴䅁䭁䝁䔸䅁䉁䅁䅁允䅁䅁䅕䅁䅁䉁爵ざ䵅䅉䅅䅁䕁䅁䅁睁䵁䅁䅁权㕃䅁䅁权剁䅁䅁权䙁䅁䅁允䅁䅁䅅䅁佁䉁䅑䅁ぁ䑁䅕免祁䑁䅁䅍睁䑁䅁䅍䅁䅁杷允䅁䅁䅑䅁䑁䅁䅷䅁䭁䵁䅧䅁䭁佁䭳䅁䭁䥁䕍䅁䉁䅁䅁允䅁䅁䄴䅆䅁䑁䅍杍祁䑁䅁䅍睁䑁䅁䅍睁䅁䅁䍄䉁䅁䅁䅂䅁䅁䅍䅄䅁䅁䅯䅨䅅䅁䅯儷䅯䅁䅯兦䅑䅁䅅䅁䉁䅁䅁兂㡄晱午坔杊睐杷允䅁䅁䅑䅁䑁䅁䅷䅁䭁䵁䉣䅁䭁佁䭣䅁䭁䥁䕍䅁䉁䅁䅁允䅁䅁䅕㥏倹婪畤ぅ䵁䅉䅅䅁䑁䅁䅁睁䵁䅁䅁权㡁䅁䅁权捁杂䅁允䅁䅁䅅䅁䭁䵁䥫䅁䵁䅉䅅䅁䕁䅁䅁睁䵁䅁䅁权䩄䅁䅁权浄权䅁权䙃䅂䅁允䅁䅁䅅䅁佁䅁䅷䅁硁䍁䄴睎穁䑁䅕䅁䵁䅉䅅䅁䕁䅁䅁睁䵁䅁䅁权㉃允䅁权灄权䅁权獄权䅁允䅁䅁䅅䅁䙁䅁䅁䅁杂䉐䈱䍄䉁䅁䅁䅂䅁䅁䅍䅄䅁䅁䅯杅䅁䅁䅯朶䅯䅁䅯兢䅑䅁䅅䅁䉁䅁䅁杄䵁䅁䅁䅍畁䑁䅣䅏祁䅁䅁䍄䉁䅁䅁䅂䅁䅁䅍䅄䅁䅁䅯䅗䅁䅁䅯䅂䅁䅁䅯兂䅁䅁䅅䅁䉁䅁䅁兂䅁䅁䅁䉬呸兑杷允䅁䅁䅑䅁䑁䅁䅷䅁䭁䥁䄸䅁䭁佁䭳䅁䭁䡁䕅䅁䉁䅁䅁允䅁䅁䄴杆䅁䑁䅅䅎ぁ䑁䅑睍ぁ䑁䅍杍硁䑁䅉䅁䵁䅉䅅䅁䕁䅁䅁睁䵁䅁䅁权灃允䅁权灄权䅁权硂䅂䅁允䅁䅁䅅䅁䙁䅁䅁䅁㑃睤䉬䍄䉁䅁䅁䅂䅁䅁䅍䅄䅁䅁䅯䅊䅅䅁䅯朶䅯䅁䅯兦䅑䅁䅅䅁䉁䅁䅁杄䵁䅁䅁䅍畁䑁䅍兎ㅁ䅁䅁䍄䉁䅁䅁睁䅁䅁䅍䅄䅁䅁䅯兕䅁䅁䅯䅇䅙䅁䅅䅁䉁䅁䅁权療杂䅁䍄䉁䅁䅁睁䅁䅁䅍䅄䅁䅁䅯条䅁䅁䅯䅊䅙䅁䅅䅁䉁䅁䅁权允䅂䅁䍄䉁䅁䅁䅂䅁䅁䅍䅄䅁䅁䅯睚䅅䅁䅯朵䅯䅁䅯睢䅑䅁䅅䅁䉁䅁䅁杄䵁䅁䅁免畁䑁䅁睎ㅁ䅁䅁䍄䉁䅁䅁睁䅁䅁䅍䅄䅁䅁䅯杭䅅䅁䅯䅈䅙䅁䅅䅁䉁䅁䅁权捁睂䅁䍄䉁䅁䅁䅂䅁䅁䅍䅄䅁䅁䅯䅊䅅䅁䅯儶䅯䅁䅯䅣䅑䅁䅅䅁䉁䅁䅁兂䅁䅁䅁䉯呯兑杷允䅁䅁䅑䅁䑁䅁䅷䅁䭁䙁䅁䅁䭁佁䭧䅁䭁佁䭷䅁䉁䅁䅁允䅁䅁䄴䅄䅁䑁䅧杌㉁䑁䅫杍䅁䅁杷允䅁䅁䅑䅁䑁䅁䅷䅁䭁䝁䈸䅁䭁佁䬰䅁䭁䥁䕕䅁䉁䅁䅁允䅁䅁䅕⼲⭬牡へ稴䴸䅉䅅䅁䕁䅁䅁睁䵁䅁䅁权摃䅁䅁权牄权䅁权㥂䅂䅁允䅁䅁䅅䅁佁䉁䅑䅁㍁䑁䅍杍ㅁ䑁䅁睎睁䑁䅁䅍䅁䅁杷允䅁䅁䅑䅁䑁䅁䅷䅁䭁䝁䉅䅁䭁䉁䅅䅁䭁䅁䅕䅁䉁䅁䅁允䅁䅁䄴䅆䅁䑁䅍杍ㅁ䑁䅫䅍睁䑁䅁䅍睁䅁䅁䍄䉁䅁䅁睁䅁䅁䅍䅄䅁䅁䅯內䅁䅁䅯䅊䅙䅁䅅䅁䉁䅁䅁权剂䅅䅁䍄䉁䅁䅁睁䅁䅁䅍䅄䅁䅁䅯睲䅅䅁䅯杇䅙䅁䅅䅁䉁䅁䅁权敂杂䅁䍄䉁䅁䅁䅂䅁䅁䅍䅄䅁䅁䅯䅫䅁䅁䅯朶䅯䅁䅯来䅑䅁䅅䅁䉁䅁䅁杄䵁䅁䅁䅍畁䑁䅕兏硁䅁䅁䍄䉁䅁䅁睁䅁䅁䅍䅄䅁䅁䅯睗䅁䅁䅯杇䅙䅁䅅䅁䉁䅁䅁权⭁杂䅁䍄䉁䅁䅁睁䅁䅁䅍䅄䅁䅁䅯䄯䅅䅁䅯杇䅙䅁䅅䅁䉁䅁䅁权䅄杂䅁䍄䉁䅁䅁睁䅁䅁䅍䅄䅁䅁䅯兩䅁䅁䅯䅈䅙䅁䅅䅁䉁䅁䅁权䉂杂䅁䍄䉁䅁䅁䅂䅁䅁䅍䅄䅁䅁䅯䅙䅅䅁䅯朵䅯䅁䅯睧䅑䅁䅅䅁䉁䅁䅁杄䵁䅁䅁免畁䑁䅫杍祁䅁䅁䍄䉁䅁䅁䅂䅁䅁䅍䅄䅁䅁䅯睧䅁䅁䅯儷䅯䅁䅯兢䅑䅁䅅䅁䉁䅁䅁兂⽃䡙䠲䍔煪睐杷允䅁䅁䅑䅁䑁䅁䅷䅁䭁䵁䉅䅁䭁佁䬰䅁䭁䡁䕁䅁䉁䅁䅁允䅁䅁䅕噉瑩橧光啈䵁䅉䅅䅁䕁䅁䅁睁䵁䅁䅁权祄䅁䅁权剁䅁䅁权䕁杁䅁允䅁䅁䅅䅁佁䉁䅙䅁硁䑁䅉免㉁䑁䅁䅍睁䑁䅁䅍睁䅁䅁䍄䉁䅁䅁䅂䅁䅁䅍䅄䅁䅁䅯䅒䅅䅁䅯朷䅯䅁䅯兣䅑䅁䅅䅁䉁䅁䅁兂䅁䅁䅁偯婁兑杷允䅁䅁䅑䅁䑁䅁䅷䅁䭁佁䅯䅁䭁佁䬴䅁䭁䡁䕁䅁䉁䅁䅁允䅁䅁䅕䅁䅁䍁灁ぇ䵅䅉䅅䅁䕁䅁䅁睁䵁䅁䅁权䍁允䅁权灄权䅁权硂䅂䅁允䅁䅁䅅䅁䙁䅁䅁䅁杄砶䈯䍄䉁䅁䅁䅂䅁䅁䅍䅄䅁䅁䅯䅐䅅䅁䅯朶䅯䅁䅯兣䅑䅁䅅䅁䉁䅁䅁杄䵁䅁䅁䅍畁䑁䅑睍硁䅁䅁䍄䉁䅁䅁䅂䅁䅁䅍䅄䅁䅁䅯八䅁䅁䅯朶䅯䅁䅯兢䅑䅁䅅䅁䉁䅁䅁杄䵁䅁䅁䅍畁䑁䅉睎㉁䅁䅁䍄䉁䅁䅁䅂䅁䅁䅍䅄䅁䅁䅯睙䅅䅁䅯朶䅯䅁䅯全䅑䅁䅅䅁䉁䅁䅁杄䵁䅁䅁䅍畁䑁䅉䅍㍁䅁䅁䍄䉁䅁䅁䅂䅁䅁䅍䅄䅁䅁䅯䅮䅅䅁䅯䄶䅯䅁䅯䄷䅯䅁䅅䅁䉁䅁䅁杄䵁䅁䅁免穁䍁䄴兎㍁䅁䅁䍄䉁䅁䅁䅂䅁䅁䅍䅄䅁䅁䅯睶䅅䅁䅯朷䅯䅁䅯睧䅑䅁䅅䅁䉁䅁䅁兂䅁䅁䅁䥗䡴兑杷允䅁䅁䅑䅁䑁䅁䅷䅁䭁䝁䅑䅁䭁佁䭯䅁䭁䥁䕕䅁䉁䅁䅁允䅁䅁䄴䅄䅁䑁䅁杌ぁ䑁䅍免䅁䅁杷允䅁䅁䅑䅁䑁䅁䅷䅁䭁䥁䅁䅁䭁佁䭧䅁䭁䝁䔰䅁䉁䅁䅁允䅁䅁䄴杄䅁䑁䅅䅍畁䑁䅅李ㅁ䅁䅁䍄䉁䅁䅁䅂䅁䅁䅍䅄䅁䅁䅯睴䅅䅁䅯眵䅯䅁䅯睢䅑䅁䅅䅁䉁䅁䅁兂啂㘴扗䍸睁䅑杷允䅁䅁䅍䅁䑁䅁䅷䅁䭁乁䄴䅁䭁䉁䝷䅁䉁䅁䅁允䅁䅁䅯杆䅧䅁杷允䅁䅁䅑䅁䑁䅁䅷䅁䭁䝁䈴䅁䭁佁䭫䅁䭁䝁䔸䅁䉁䅁䅁允䅁䅁䅕䅁䅁䕁奂欵䵁䅉䅅䅁䕁䅁䅁睁䵁䅁䅁权慃允䅁权畄权䅁权睂䅂䅁允䅁䅁䅅䅁䙁䅁䅁䅁䅃充䉔䍄䉁䅁䅁䅂䅁䅁䅍䅄䅁䅁䅯免䄸䅁䅯眵䅯䅁䅯来䅑䅁䅅䅁䉁䅁䅁兂穁積積積穏睶杷允䅁䅁䅑䅁䑁䅁䅷䅁䭁佁䈰䅁䭁佁䭧䅁䭁䡁䔰䅁䉁䅁䅁允䅁䅁䄴杄䅁䑁䅉免畁䑁䅣䅏㍁䅁䅁䍄䉁䅁䅁䅂䅁䅁䅍䅄䅁䅁䅯儫䅅䅁䅯眵䅯䅁䅯睢䅑䅁䅅䅁䉁䅁䅁兂䍂余兘牉硳䅑杷允䅁䅁䅑䅁䑁䅁䅷䅁䭁䅁䅍䅁䭁佁䭙䅁䭁䝁䔸䅁䉁䅁䅁允䅁䅁䄴䅄䅁䑁䅉杌睁䑁䅧兏䅁䅁杷允䅁䅁䅑䅁䑁䅁䅷䅁䭁䙁䉫䅁䭁佁䭧䅁䭁䝁䔸䅁䉁䅁䅁允䅁䅁䄴杄䅁䑁䅅䅎畁䑁䅫李㍁䅁䅁䍄䉁䅁䅁睁䅁䅁䅍䅄䅁䅁䅯兤䅁䅁䅯䅈䅙䅁䅅䅁䉁䅁䅁权捁睂䅁䍄䉁䅁䅁䅂䅁䅁䅍䅄䅁䅁䅯䅹䅁䅁䅯眵䅯䅁䅯兦䅑䅁䅅䅁䉁䅁䅁兂䑃䵷桱呒剙䅷杷允䅁䅁䅑䅁䑁䅁䅷䅁䭁䥁䄴䅁䭁佁䭧䅁䭁佁䭷䅁䉁䅁䅁允䅁䅁䅯睒䅁䅁杷允䅁䅁䅑䅁䑁䅁䅷䅁䭁䙁䉁䅁䭁佁䭯䅁䭁䥁䕕䅁䉁䅁䅁允䅁䅁䄴䅄䅁䑁䅁杌穁䑁䅁李䅁䅁杷允䅁䅁䅍䅁䑁䅁䅷䅁䭁䥁䄴䅁䭁䍁䝑䅁䉁䅁䅁允䅁䅁䅯兎䄸䅁杷允䅁䅁䅑䅁䑁䅁䅷䅁䭁䙁䅁䅁䭁佁䭯䅁䭁佁䭷䅁䉁䅁䅁允䅁䅁䄴䅄䅁䑁䅁杌穁䑁䅕免䅁䅁杷允䅁䅁䅑䅁䑁䅁䅷䅁䭁䭁䉕䅁䭁佁䭫䅁䭁䡁䕯䅁䉁䅁䅁允䅁䅁䅕䅁䅁䅁䵂啈䵅䅉䅅䅁䕁䅁䅁睁䵁䅁䅁权灂允䅁权浄权䅁权硂䅂䅁允䅁䅁䅅䅁佁䅁䅷䅁穁䍁䄴兏㑁䑁䅣䅁䵁䅉䅅䅁䕁䅁䅁睁䵁䅁䅁权㙂允䅁权浄权䅁权獄权䅁允䅁䅁䅅䅁䭁䕁䅣䅁䵁䅉䅅䅁䕁䅁䅁睁䵁䅁䅁权䭁允䅁权潄权䅁权䙃䅂䅁允䅁䅁䅅䅁佁䅁䄴䅁硁䑁䅍杌㉁䑁䅁李䅁䅁杷允䅁䅁䅑䅁䑁䅁䅷䅁䭁䕁䉧䅁䭁佁䬴䅁䭁䡁䕁䅁䉁䅁䅁允䅁䅁䅕䅁䅁偁䩃唸䵁䅉䅅䅁䑁䅁䅁睁䵁䅁䅁权穃允䅁权敁杂䅁允䅁䅁䅅䅁䭁䡁䡯䅁䵁䅉䅅䅁䕁䅁䅁睁䵁䅁䅁权婂䅁䅁权湄权䅁权睂䅂䅁允䅁䅁䅅䅁䙁佁佰䝬㙊⽈⽉䍄䉁䅁䅁䅂䅁䅁䅍䅄䅁䅁䅯兙䅅䅁䅯眶䅯䅁䅯䄷䅯䅁䅅䅁䉁䅁䅁杄啁䅁䅁睍穁䑁䅑睍睁䑁䅁䅍睁䑁䅁䅁䵁䅉䅅䅁䕁䅁䅁睁䵁䅁䅁权潃允䅁权晁杂䅁权杁杂䅁允䅁䅁䅅䅁䭁乁䭧䅁䵁䅉䅅䅁䕁䅁䅁睁䵁䅁䅁权䅄允䅁权牄权䅁权㥂䅂䅁允䅁䅁䅅䅁佁䉁䅙䅁ぁ䑁䅅睎硁䑁䅁䅍睁䑁䅁䅍睁䅁䅁䍄䉁䅁䅁睁䅁䅁䅍䅄䅁䅁䅯䅮䅁䅁䅯杇䅙䅁䅅䅁䉁䅁䅁权瑁杂䅁䍄䉁䅁䅁睁䅁䅁䅍䅄䅁䅁䅯朴䅅䅁䅯杇䅙䅁䅅䅁䉁䅁䅁权牁杂䅁䍄䉁䅁䅁䅂䅁䅁䅍䅄䅁䅁䅯䅋䅁䅁䅯眵䅯䅁䅯兢䅑䅁䅅䅁䉁䅁䅁兂㑃潈牘払佧䅑杷允䅁䅁䅑䅁䑁䅁䅷䅁䭁佁䉅䅁䭁佁䬰䅁䭁䡁䕯䅁䉁䅁䅁允䅁䅁䅕䝭匴㡧䭂䵅䵁䅉䅅䅁䕁䅁䅁睁䵁䅁䅁权灂允䅁权潄权䅁权㙂䅂䅁允䅁䅁䅅䅁佁䅁䄴䅁穁䑁䅣杌穁䑁䅣兏䅁䅁杷允䅁䅁䅑䅁䑁䅁䅷䅁䭁䱁䅣䅁䭁佁䭯䅁䭁䡁䔰䅁䉁䅁䅁允䅁䅁䄴䅄䅁䑁䅁杌穁䑁䅅䅎䅁䅁杷允䅁䅁䅑䅁䑁䅁䅷䅁䭁偁䉷䅁䭁佁䬴䅁䭁䝁䔸䅁䉁䅁䅁允䅁䅁䅕䅁䅁䱁㑃䕎䵅䅉䅅䅁䕁䅁䅁睁䵁䅁䅁权䭄䅁䅁权牄权䅁权硂䅂䅁允䅁䅁䅅䅁佁䉁䅉䅁穁䑁䅕兎㑁䑁䅉䅍㕁䑁䅑䅁䵁䅉䅅䅁䕁䅁䅁睁䵁䅁䅁权奄䅁䅁权牄权䅁权㙂䅂䅁允䅁䅁䅅䅁佁䉁䅑䅁ぁ䑁䅉兏硁䑁䅙䅎㉁䑁䅅兎䅁䅁杷允䅁䅁䅑䅁䑁䅁䅷䅁䭁乁䅉䅁䭁佁䭳䅁䭁䡁䕯䅁䉁䅁䅁允䅁䅁䄴䅆䅁䑁䅣杍ぁ䑁䅁䅍睁䑁䅁䅍睁䅁䅁䍄䉁䅁䅁睁䅁䅁䅍䅄䅁䅁䅯睙䅁䅁䅯䅇䅙䅁䅅䅁䉁䅁䅁权㡂杂䅁䍄䉁䅁䅁䅂䅁䅁䅍䅄䅁䅁䅯睫䅅䅁䅯儷䅯䅁䅯兣䅑䅁䅅䅁䉁䅁䅁兂奂扏䥔牤瘶睐杷允䅁䅁䅍䅁䑁䅁䅷䅁䭁䥁䅉䅁䭁䉁䜴䅁䉁䅁䅁允䅁䅁䅯杧䅙䅁杷允䅁䅁䅑䅁䑁䅁䅷䅁䭁䑁䉷䅁䭁佁䬰䅁䭁䡁䕁䅁䉁䅁䅁允䅁䅁䅕灭婭婭婭吷䴸䅉䅅䅁䕁䅁䅁睁䵁䅁䅁权㥂䅁䅁权潄权䅁权㙂䅂䅁允䅁䅁䅅䅁佁䅁䄴䅁硁䑁䅙杌ㅁ䑁䅣杍䅁䅁杷允䅁䅁䅑䅁䑁䅁䅷䅁䭁䥁䅑䅁䭁佁䭙䅁䭁佁䭷䅁䉁䅁䅁允䅁䅁䄴䅄䅁䑁䅅杌硁䑁䅉睎䅁䅁杷允䅁䅁䅑䅁䑁䅁䅷䅁䭁䅁䅣䅁䭁佁䭯䅁䭁䡁䕯䅁䉁䅁䅁允䅁䅁䄴䅄䅁䑁䅁杌ㅁ䑁䅣免䅁䅁杷允䅁䅁䅑䅁䑁䅁䅷䅁䭁乁䅧䅁䭁佁䭯䅁䭁䡁䕅䅁䉁䅁䅁允䅁䅁䄴䅄䅁䑁䅁杌㍁䑁䅅兏䅁䅁杷允䅁䅁䅑䅁䑁䅁䅷䅁䭁䝁䄸䅁䭁佁䭣䅁䭁佁䭷䅁䉁䅁䅁允䅁䅁䅕汁潗卫㑊䕆䵁䅉䅅䅁䕁䅁䅁睁䵁䅁䅁权佁䅁䅁权浄权䅁权療䅂䅁允䅁䅁䅅䅁佁䅁䅷䅁硁䍁䄴䅍㑁䑁䅣䅁䵁䅉䅅䅁䕁䅁䅁睁䵁䅁䅁权敂䅁䅁权瑄权䅁权療䅂䅁允䅁䅁䅅䅁䙁䱁穢搯㑒昶⽯䍄䉁䅁䅁䅂䅁䅁䅍䅄䅁䅁䅯䄯䅅䅁䅯朷䅯䅁䅯兣䅑䅁䅅䅁䉁䅁䅁兂䅁䅁䅁䉣ㅙ兑杷允䅁䅁䅑䅁䑁䅁䅷䅁䭁䕁䅯䅁䭁䉁䅅䅁䭁䅁䍑䅁䉁䅁䅁允䅁䅁䄴杅䅁䑁䅫䅍ㅁ䑁䅁䅍睁䑁䅁䅍䅁䅁杷允䅁䅁䅑䅁䑁䅁䅷䅁䭁䱁䉧䅁䭁佁䭳䅁䭁䡁䕅䅁䉁䅁䅁允䅁䅁䄴䅆䅁䑁䅉睍ぁ䑁䅕䅎ぁ䑁䅁䅍睁䅁䅁䍄䉁䅁䅁睁䅁䅁䅍䅄䅁䅁䅯眳䅁䅁䅯䅊䅙䅁䅅䅁䉁䅁䅁权允䅂䅁䍄䉁䅁䅁睁䅁䅁䅍䅄䅁䅁䅯睓䅅䅁䅯䅇䅙䅁䅅䅁䉁䅁䅁权婁杂䅁䍄䉁䅁䅁睁䅁䅁䅍䅄䅁䅁䅯条䅁䅁䅯杊䅙䅁䅅䅁䉁䅁䅁杄䵁䅁䅁兏穁䍁䄴䅏ぁ䅁䅁䍄䉁䅁䅁䅂䅁䅁䅍䅄䅁䅁䅯权䅅䅁䅯䄶䅯䅁䅯兢䅑䅁䅅䅁䉁䅁䅁杄䵁䅁䅁兏畁䑁䅙䅎㍁䅁䅁䍄䉁䅁䅁䅂䅁䅁䅍䅄䅁䅁䅯睢䄸䅁䅯䄶䅯䅁䅯䅣䅑䅁䅅䅁䉁䅁䅁杄䭁䅁䅁䅍畁䑁䅁䅏䅁䅁杷允䅁䅁䅑䅁䑁䅁䅷䅁䭁䥁䉕䅁䭁佁䬰䅁䭁䡁䕅䅁䉁䅁䅁允䅁䅁䅕㑋坣挲㌷稹䴸䅉䅅䅁䕁䅁䅁睁䵁䅁䅁权敁䅁䅁权畄权䅁权㥂䅂䅁允䅁䅁䅅䅁䙁䅁䅁䅁兂祐䉚䍄䉁䅁䅁䅂䅁䅁䅍䅄䅁䅁䅯䅢䅁䅁䅯儷䅯䅁䅯䅣䅑䅁䅅䅁䉁䅁䅁兂䱄啯㉗⼸䄰䅑杷允䅁䅁䅑䅁䑁䅁䅷䅁䭁䱁䄴䅁䭁佁䭳䅁䭁䡁䔰䅁䉁䅁䅁允䅁䅁䄴䅇䅁䑁䅉䅎㍁䑁䅍䅍睁䑁䅁䅍睁䑁䅁䅍䅁䅁杷允䅁䅁䅑䅁䑁䅁䅷䅁䭁䝁䉙䅁䭁佁䬴䅁䭁䡁䕯䅁䉁䅁䅁允䅁䅁䅕䅁䅁䕁䙧歕䵅䅉䅅䅁䕁䅁䅁睁䵁䅁䅁权䩂允䅁权䕁䅁䅁权䙁䅁䅁允䅁䅁䅅䅁䙁䅁䅁䅁桄䜳䈵䍄䉁䅁䅁睁䅁䅁䅍䅄䅁䅁䅯元䅁䅁䅯杇䅙䅁䅅䅁䉁䅁䅁权瑁杂䅁䍄䉁䅁䅁䅂䅁䅁䅍䅄䅁䅁䅯兩䅅䅁䅯朶䅯䅁䅯全䅑䅁䅅䅁䉁䅁䅁杄䵁䅁䅁䅍畁䑁䅍兏穁䅁䅁䍄䉁䅁䅁睁䅁䅁䅍䅄䅁䅁䅯睷䅁䅁䅯䅊䅙䅁䅅䅁䉁䅁䅁权潂睄䅁䍄䉁䅁䅁䅂䅁䅁䅍䅄䅁䅁䅯杖䅁䅁䅯䄶䅯䅁䅯兣䅑䅁䅅䅁䉁䅁䅁杄佁䅁䅁免㑁䍁䄴免㍁䑁䅫䅁䵁䅉䅅䅁䑁䅁䅁睁䵁䅁䅁权楂䅁䅁权歁杂䅁允䅁䅁䅅䅁䭁䑁偙䅁䵁䅉䅅䅁䕁䅁䅁睁䵁䅁䅁权求允䅁权灄权䅁权硂䅂䅁允䅁䅁䅅䅁䙁䅁䅁䅁䅃卍䉤䍄䉁䅁䅁䅂䅁䅁䅍䅄䅁䅁䅯兦䅁䅁䅯朶䅯䅁䅯兦䅑䅁䅅䅁䉁䅁䅁杄䵁䅁䅁䅍畁䑁䅣䅎祁䅁䅁䍄䉁䅁䅁睁䅁䅁䅍䅄䅁䅁䅯睑䅁䅁䅯杊䅙䅁䅅䅁䉁䅁䅁杄䵁䅁䅁睎㕁䍁䄴䅏硁䅁䅁䍄䉁䅁䅁睁䅁䅁䅍䅄䅁䅁䅯兙䅁䅁䅯杈䅙䅁䅅䅁䉁䅁䅁权晄睂䅁䍄䉁䅁䅁䅂䅁䅁䅍䅄䅁䅁䅯儯䅁䅁䅯眶䅯䅁䅯来䅑䅁䅅䅁䉁䅁䅁杄十䅁䅁兎祁䑁䅉䅏㕁䑁䅧李㑁䅁䅁䍄䉁䅁䅁䅂䅁䅁䅍䅄䅁䅁䅯䅔䅅䅁䅯眶䅯䅁䅯全䅑䅁䅅䅁䉁䅁䅁杄啁䅁䅁免睁䑁䅧䅏ㅁ䑁䅑䅍穁䑁䅧䅁䵁䅉䅅䅁䕁䅁䅁睁䵁䅁䅁权汃允䅁权潄权䅁权䙃䅂䅁允䅁䅁䅅䅁䭁䕁䅣䅁䵁䅉䅅䅁䕁䅁䅁睁䵁䅁䅁权偃允䅁权牄权䅁权㙂䅂䅁允䅁䅁䅅䅁佁䉁䅑䅁㉁䑁䅁䅏硁䑁䅕䅍㍁䑁䅁兎䅁䅁杷允䅁䅁䅑䅁䑁䅁䅷䅁䭁䅁䄴䅁䭁佁䭧䅁䭁䥁䕍䅁䉁䅁䅁允䅁䅁䄴杄䅁䑁䅉兏畁䑁䅅李硁䅁䅁䍄䉁䅁䅁䅂䅁䅁䅍䅄䅁䅁䅯䅳䅁䅁䅯儷䅯䅁䅯来䅑䅁䅅䅁䉁䅁䅁兂瑁灳瘳㡰牢睐杷允䅁䅁䅍䅁䑁䅁䅷䅁䭁偁䅳䅁䭁䉁䝯䅁䉁䅁䅁允䅁䅁䅯児䅙䅁杷允䅁䅁䅑䅁䑁䅁䅷䅁䭁䅁䉑䅁䭁佁䭳䅁䭁䝁䔸䅁䉁䅁䅁允䅁䅁䄴䅆䅁䑁䅕睍ぁ䑁䅙䅍ㅁ䑁䅁䅍睁䅁䅁䍄䉁䅁䅁睁䅁䅁䅍䅄䅁䅁䅯兗䅅䅁䅯䅊䅙䅁䅅䅁䉁䅁䅁权㑁睄䅁䍄䉁䅁䅁䅂䅁䅁䅍䅄䅁䅁䅯䅊䅁䅁䅯朷䅯䅁䅯来䅑䅁䅅䅁䉁䅁䅁兂䅁䅁䅁䌲摨具杷允䅁䅁䅍䅁䑁䅁䅷䅁䭁䡁䉁䅁䭁䍁䝙䅁䉁䅁䅁允䅁䅁䄴䅄䅁䑁䅣免畁䑁䅍杍䅁䅁杷允䅁䅁䅑䅁䑁䅁䅷䅁䭁䝁䉫䅁䭁佁䬴䅁䭁䡁䔰䅁䉁䅁䅁允䅁䅁䅕䅁䅁䡁㉨か䵅䅉䅅䅁䕁䅁䅁睁䵁䅁䅁权桁䅁䅁权煄权䅁权睂䅂䅁允䅁䅁䅅䅁佁䅁䅷䅁祁䍁䄴兎穁䑁䅕䅁䵁䅉䅅䅁䕁䅁䅁睁䵁䅁䅁权噂允䅁权瑄权䅁权䙃䅂䅁允䅁䅁䅅䅁䙁䥁堲桢䑋偷⽯䍄䉁䅁䅁䅂䅁䅁䅍䅄䅁䅁䅯䅘䅁䅁䅯朶䅯䅁䅯兢䅑䅁䅅䅁䉁䅁䅁杄䵁䅁䅁䅍畁䑁䅉李硁䅁䅁䍄䉁䅁䅁䅂䅁䅁䅍䅄䅁䅁䅯杰䅁䅁䅯儷䅯䅁䅯全䅑䅁䅅䅁䉁䅁䅁兂剄瑉㕶浦潲睐杷允䅁䅁䅑䅁䑁䅁䅷䅁䭁䝁䉕䅁䭁䅁䅑䅁䭁䅁䅕䅁䉁䅁䅁允䅁䅁䅕䅁䅁䑧伶正䵅䅉䅅䅁䕁䅁䅁睁䵁䅁䅁权ㅂ允䅁权浄权䅁权䙃䅂䅁允䅁䅁䅅䅁佁䅁䅷䅁硁䍁䄴䅍穁䑁䅑䅁䵁䅉䅅䅁䑁䅁䅁睁䵁䅁䅁权牁䅁䅁权流杂䅁允䅁䅁䅅䅁佁䅁䅷䅁ㅁ䑁䅧杌硁䑁䅉䅁䵁䅉䅅䅁䕁䅁䅁睁䵁䅁䅁权䥄允䅁权牄权䅁权睂䅂䅁允䅁䅁䅅䅁佁䉁䅑䅁㉁䑁䅣睍㉁䑁䅣兎ㅁ䑁䅙䅏䅁䅁杷允䅁䅁䅑䅁䑁䅁䅷䅁䭁偁䉁䅁䭁佁䬴䅁䭁䥁䕕䅁䉁䅁䅁允䅁䅁䅕䅁䅁䙁摂啍䵅䅉䅅䅁䑁䅁䅁睁䵁䅁䅁权㉂允䅁权慁杂䅁允䅁䅁䅅䅁䭁䵁䝉䅁䵁䅉䅅䅁䕁䅁䅁睁䵁䅁䅁权䡁允䅁权䉁杁䅁权䑁杁䅁允䅁䅁䅅䅁䙁䩁䵔㑦坉⬶䅨䍄䉁䅁䅁䅂䅁䅁䅍䅄䅁䅁䅯杊䅅䅁䅯儶䅯䅁䅯睧䅑䅁䅅䅁䉁䅁䅁兂䅁䅁䅁䝅田兑杷允䅁䅁䅍䅁䑁䅁䅷䅁䭁偁䉯䅁䭁䉁䝷䅁䉁䅁䅁允䅁䅁䅯杍䅣䅁杷允䅁䅁䅑䅁䑁䅁䅷䅁䭁䍁䉉䅁䭁佁䬰䅁䭁䥁䕕䅁䉁䅁䅁允䅁䅁䅕瑃橥䑣䬰稵䴸䅉䅅䅁䑁䅁䅁睁䵁䅁䅁权䕂允䅁权敁杂䅁允䅁䅁䅅䅁䭁䙁䝁䅁䵁䅉䅅䅁䕁䅁䅁睁䵁䅁䅁权獄䅁䅁权灄权䅁权獄权䅁允䅁䅁䅅䅁䙁䅁䅁䅁煄楢䉂䍄䉁䅁䅁䅂䅁䅁䅍䅄䅁䅁䅯睆䅁䅁䅯眵䅯䅁䅯䅣䅑䅁䅅䅁䉁䅁䅁兂ぃ䡹⭡确晲睐杷允䅁䅁䅑䅁䑁䅁䅷䅁䭁䭁䅯䅁䭁佁䭫䅁䭁䥁䕕䅁䉁䅁䅁允䅁䅁䅕䅁䅁䙁㡃歎䵅䅉䅅䅁䕁䅁䅁睁䵁䅁䅁权畁允䅁权剁䅁䅁权䙁䅁䅁允䅁䅁䅅䅁佁䉁䅑䅁祁䑁䅣杍㍁䑁䅑䅏睁䑁䅁䅍䅁䅁杷允䅁䅁䅍䅁䑁䅁䅷䅁䭁䉁䈴䅁䭁䍁䝑䅁䉁䅁䅁允䅁䅁䅯䄵䄰䅁杷允䅁䅁䅑䅁䑁䅁䅷䅁䭁䍁䅳䅁䭁佁䭙䅁䭁䡁䕯䅁䉁䅁䅁允䅁䅁䄴䅄䅁䑁䅅杌ぁ䑁䅁李䅁䅁杷允䅁䅁䅍䅁䑁䅁䅷䅁䭁䵁䈴䅁䭁䉁䜴䅁䉁䅁䅁允䅁䅁䅯免䅧䅁杷允䅁䅁䅑䅁䑁䅁䅷䅁䭁䙁䈰䅁䭁佁䭯䅁䭁佁䭷䅁䉁䅁䅁允䅁䅁䄴䅄䅁䑁䅅杌硁䑁䅉䅏䅁䅁杷允䅁䅁䅑䅁䑁䅁䅷䅁䭁䭁䅣䅁䭁佁䭧䅁䭁䥁䕍䅁䉁䅁䅁允䅁䅁䄴杄䅁䑁䅉睍畁䑁䅅免㍁䅁䅁䍄䉁䅁䅁䅂䅁䅁䅍䅄䅁䅁䅯杲䅁䅁䅯䄶䅯䅁䅯睢䅑䅁䅅䅁䉁䅁䅁杄佁䅁䅁兎ぁ䍁䄴免㍁䑁䅣䅁䵁䅉䅅䅁䕁䅁䅁睁䵁䅁䅁权慁䅁䅁权瑄权䅁权獄权䅁允䅁䅁䅅䅁䙁偁㥔䠱灪畊⽕䍄䉁䅁䅁䅂䅁䅁䅍䅄䅁䅁䅯朵䅅䅁䅯朶䅯䅁䅯来䅑䅁䅅䅁䉁䅁䅁权䡂䅁䅁䍄䉁䅁䅁睁䅁䅁䅍䅄䅁䅁䅯䅧䅁䅁䅯杊䅙䅁䅅䅁䉁䅁䅁杄䵁䅁䅁䅎祁䍁䄴兎祁䅁䅁䍄䉁䅁䅁䅂䅁䅁䅍䅄䅁䅁䅯杳䅁䅁䅯眶䅯䅁䅯兦䅑䅁䅅䅁䉁䅁䅁杄啁䅁䅁免睁䑁䅑睍ㅁ䑁䅙䅎穁䑁䅑䅁䵁䅉䅅䅁䕁䅁䅁睁䵁䅁䅁权桁允䅁权牄权䅁权療䅂䅁允䅁䅁䅅䅁佁䉁䅑䅁硁䑁䅍睎硁䑁䅧免㑁䑁䅕杍䅁䅁杷允䅁䅁䅑䅁䑁䅁䅷䅁䭁䙁䉷䅁䭁佁䭳䅁䭁䡁䕯䅁䉁䅁䅁允䅁䅁䄴䅆䅁䑁䅉睎穁䑁䅕兏㕁䑁䅧免㑁䅁䅁䍄䉁䅁䅁䅂䅁䅁䅍䅄䅁䅁䅯杊䅁䅁䅯眶䅯䅁䅯兢䅑䅁䅅䅁䉁䅁䅁杄啁䅁䅁杍硁䑁䅙䅍睁䑁䅁䅍睁䑁䅁䅁䵁䅉䅅䅁䕁䅁䅁睁䵁䅁䅁权塄允䅁权畄权䅁权睂䅂䅁允䅁䅁䅅䅁䙁䅁䅁䅁䅁瑺䅨䍄䉁䅁䅁䅂䅁䅁䅍䅄䅁䅁䅯睸䅅䅁䅯䄶䅯䅁䅯睧䅑䅁䅅䅁䉁䅁䅁杄䭁䅁䅁睎畁䑁䅉䅏䅁䅁杷允䅁䅁䅑䅁䑁䅁䅷䅁䭁䕁䅷䅁䭁佁䭣䅁䭁䥁䕍䅁䉁䅁䅁允䅁䅁䅕潅䅐煹䙅啊䵁䅉䅅䅁䕁䅁䅁睁䵁䅁䅁权䑄䅁䅁权晁杂䅁权杁杂䅁允䅁䅁䅅䅁䭁䑁偯䅁䵁䅉䅅䅁䑁䅁䅁睁䵁䅁䅁权灂䅁䅁权奁杂䅁允䅁䅁䅅䅁䭁䡁䝷䅁䵁䅉䅅䅁䕁䅁䅁睁䵁䅁䅁权穁䅁䅁权浄权䅁权瑂䅂䅁允䅁䅁䅅䅁佁䅁䅷䅁硁䍁䄴䅎㉁䑁䅫䅁䵁䅉䅅䅁䕁䅁䅁睁䵁䅁䅁权橂䅁䅁权畄权䅁权䙃䅂䅁允䅁䅁䅅䅁䙁䅁䅁䅁㑄䍊䉰䍄䉁䅁䅁䅂䅁䅁䅍䅄䅁䅁䅯杩䅁䅁䅯朷䅯䅁䅯兣䅑䅁䅅䅁䉁䅁䅁兂䅁䅁䅁倴猰兑杷允䅁䅁䅑䅁䑁䅁䅷䅁䭁䥁䄰䅁䭁佁䭧䅁䭁䡁䕁䅁䉁䅁䅁允䅁䅁䄴杄䅁䑁䅉免畁䑁䅅䅎㍁䅁䅁䍄䉁䅁䅁睁䅁䅁䅍䅄䅁䅁䅯睱䅅䅁䅯䅇䅙䅁䅅䅁䉁䅁䅁权婁杂䅁䍄䉁䅁䅁䅂䅁䅁䅍䅄䅁䅁䅯䅙䅁䅁䅯眵䅯䅁䅯䄷䅯䅁䅅䅁䉁䅁䅁兂佂桙奂晏睑䅑杷允䅁䅁䅑䅁䑁䅁䅷䅁䭁䑁䅉䅁䭁佁䭯䅁䭁䡁䕯䅁䉁䅁䅁允䅁䅁䄴䅄䅁䑁䅁杌ㅁ䑁䅅免䅁䅁杷允䅁䅁䅍䅁䑁䅁䅷䅁䭁䝁䅫䅁䭁䉁䝯䅁䉁䅁䅁允䅁䅁䅯睋䅙䅁杷允䅁䅁䅑䅁䑁䅁䅷䅁䭁䥁䅣䅁䭁佁䭫䅁䭁䥁䕕䅁䉁䅁䅁允䅁䅁䅕䅁䅁䑁偁啉䵅䅉䅅䅁䕁䅁䅁睁䵁䅁䅁权㥃䅁䅁权牄权䅁权硂䅂䅁允䅁䅁䅅䅁佁䉁䅙䅁硁䑁䅁䅎硁䑁䅕睎硁䑁䅁䅍睁䅁䅁䍄䉁䅁䅁䅂䅁䅁䅍䅄䅁䅁䅯儱䅁䅁䅯朶䅯䅁䅯兦䅑䅁䅅䅁䉁䅁䅁杄䵁䅁䅁免畁䑁䅅免㑁䅁䅁䍄䉁䅁䅁䅂䅁䅁䅍䅄䅁䅁䅯䅶䅁䅁䅯朷䅯䅁䅯兢䅑䅁䅅䅁䉁䅁䅁兂䅁䅁䅁丫火兑杷允䅁䅁䅑䅁䑁䅁䅷䅁䭁䵁䄴䅁䭁佁䭯䅁䭁䡁䕁䅁䉁䅁䅁允䅁䅁䄴䅄䅁䑁䅁杌㉁䑁䅑李䅁䅁杷允䅁䅁䅑䅁䑁䅁䅷䅁䭁佁䉙䅁䭁䅁䍅䅁䭁䅁䍕䅁䉁䅁䅁允䅁䅁䅕䝃汒洶䱎䔱䵁䅉䅅䅁䕁䅁䅁睁䵁䅁䅁权乂䅁䅁权䕁䅁䅁权䙁䅁䅁允䅁䅁䅅䅁䙁䅁䅁䕁ぃ䭓䈱䍄䉁䅁䅁䅂䅁䅁䅍䅄䅁䅁䅯条䅅䅁䅯充䅁䅁䅯䅂䅉䅁䅅䅁䉁䅁䅁杄坁䅁䅁免㑁䑁䅅䅎睁䑁䅁䅍睁䑁䅁䅍䅁䅁杷允䅁䅁䅑䅁䑁䅁䅷䅁䭁䵁䅳䅁䭁佁䭣䅁䭁佁䭷䅁䉁䅁䅁允䅁䅁䅕硥畓⭒㙅歊䵁䅉䅅䅁䕁䅁䅁睁䵁䅁䅁权佂䅁䅁权䕁䅁䅁权䙁䅁䅁允䅁䅁䅅䅁䙁䅁䅁乁坄湢䉎䍄䉁䅁䅁䅂䅁䅁䅍䅄䅁䅁䅯䅗䅅䅁䅯朷䅯䅁䅯䅣䅑䅁䅅䅁䉁䅁䅁兂䅁䅁䅁䄫慴兑杷允䅁䅁䅑䅁䑁䅁䅷䅁䭁䡁䈰䅁䭁佁䭫䅁䭁䝁䔸䅁䉁䅁䅁允䅁䅁䅕䅁䅁䡁捩啌䵅䅉䅅䅁䑁䅁䅁睁䵁䅁䅁权楄允䅁权奁杂䅁允䅁䅁䅅䅁䭁䡁䝷䅁䵁䅉䅅䅁䕁䅁䅁睁䵁䅁䅁权湃䅁䅁权煄权䅁权硂䅂䅁允䅁䅁䅅䅁佁䅁䅷䅁硁䍁䄴免穁䑁䅕䅁䵁䅉䅅䅁䕁䅁䅁睁䵁䅁䅁权偂允䅁权灄权䅁权療䅂䅁允䅁䅁䅅䅁䙁䅁䅁䅁元刱䉊䍄䉁䅁䅁䅂䅁䅁䅍䅄䅁䅁䅯䅮䅅䅁䅯朵䅯䅁䅯来䅑䅁䅅䅁䉁䅁䅁杄䵁䅁䅁免畁䑁䅫䅍硁䅁䅁䍄䉁䅁䅁䅂䅁䅁䅍䅄䅁䅁䅯关䅅䅁䅯睈䅙䅁䅯䅉䅙䅁䅅䅁䉁䅁䅁权佄䅃䅁䍄䉁䅁䅁䅂䅁䅁䅍䅄䅁䅁䅯䄴䅅䅁䅯䄶䅯䅁䅯睧䅑䅁䅅䅁䉁䅁䅁杄䵁䅁䅁杍ㅁ䍁䄴兎ㅁ䅁䅁䍄䉁䅁䅁䅂䅁䅁䅍䅄䅁䅁䅯兙䅁䅁䅯朶䅯䅁䅯睢䅑䅁䅅䅁䉁䅁䅁杄䵁䅁䅁䅍畁䑁䅑睎ぁ䅁䅁䍄䉁䅁䅁䅂䅁䅁䅍䅄䅁䅁䅯兲䅅䅁䅯儷䅯䅁䅯全䅑䅁䅅䅁䉁䅁䅁兂㕄奔杏杶汮睐杷允䅁䅁䅑䅁䑁䅁䅷䅁䭁䭁䅳䅁䭁佁䭣䅁䭁䡁䕁䅁䉁䅁䅁允䅁䅁䅕䬸䝦穓䩥ぅ䵁䅉䅅䅁䕁䅁䅁睁䵁䅁䅁权䭃允䅁权灄权䅁权㙂䅂䅁允䅁䅁䅅䅁䙁䅁䅁䅁䥃䅢䉆䍄䉁䅁䅁䅂䅁䅁䅍䅄䅁䅁䅯䄸䅅䅁䅯儷䅯䅁䅯全䅑䅁䅅䅁䉁䅁䅁兂祄欰椱䙅婪睐杷允䅁䅁䅍䅁䑁䅁䅷䅁䭁䝁䅫䅁䭁䉁䝷䅁䉁䅁䅁允䅁䅁䅯睋䅙䅁杷允䅁䅁䅍䅁䑁䅁䅷䅁䭁䍁䉷䅁䭁䉁䜴䅁䉁䅁䅁允䅁䅁䅯杯䅙䅁杷允䅁䅁䅑䅁䑁䅁䅷䅁䭁䝁䈴䅁䭁䅁䍅䅁䭁䅁䍕䅁䉁䅁䅁允䅁䅁䅕晑ぺ橨慧䔲䵁䅉䅅䅁䕁䅁䅁睁䵁䅁䅁权捃允䅁权煄权䅁权䑃䅂䅁允䅁䅁䅅䅁佁䅁䅷䅁睁䍁䄴睍祁䑁䅣䅁䵁䅉䅅䅁䕁䅁䅁睁䵁䅁䅁权䩄允䅁权灄权䅁权㙂䅂䅁允䅁䅁䅅䅁䙁䅁䅁䅁允晲䅨䍄䉁䅁䅁䅂䅁䅁䅍䅄䅁䅁䅯䅒䅁䅁䅯䄶䅯䅁䅯睧䅑䅁䅅䅁䉁䅁䅁杄䵁䅁䅁免ぁ䍁䄴睍ぁ䅁䅁䍄䉁䅁䅁睁䅁䅁䅍䅄䅁䅁䅯䅄䅁䅁䅯杈䅙䅁䅅䅁䉁䅁䅁权塃杂䅁䍄䉁䅁䅁睁䅁䅁䅍䅄䅁䅁䅯杷䅅䅁䅯䅊䅙䅁䅅䅁䉁䅁䅁权䡃睄䅁䍄䉁䅁䅁䅂䅁䅁䅍䅄䅁䅁䅯䅹䅅䅁䅯䄶䅯䅁䅯全䅑䅁䅅䅁䉁䅁䅁权䡂䅁䅁䍄䉁䅁䅁睁䅁䅁䅍䅄䅁䅁䅯睁䅁䅁䅯杇䅙䅁䅅䅁䉁䅁䅁权㡁杂䅁䍄䉁䅁䅁䅂䅁䅁䅍䅄䅁䅁䅯兺䅅䅁䅯朶䅯䅁䅯睧䅑䅁䅅䅁䉁䅁䅁权䡂䅁䅁䍄䉁䅁䅁䅂䅁䅁䅍䅄䅁䅁䅯䅗䅅䅁䅯朵䅯䅁䅯全䅑䅁䅅䅁䉁䅁䅁杄䵁䅁䅁免畁䑁䅉兎ㅁ䅁䅁䍄䉁䅁䅁睁䅁䅁䅍䅄䅁䅁䅯杭䅅䅁䅯䅊䅙䅁䅅䅁䉁䅁䅁权⭄元䅁䍄䉁䅁䅁䅂䅁䅁䅍䅄䅁䅁䅯杇䅅䅁䅯朶䅯䅁䅯睧䅑䅁䅅䅁䉁䅁䅁杄䭁䅁䅁䅍畁䑁䅧䅏䅁䅁杷允䅁䅁䅑䅁䑁䅁䅷䅁䭁䉁䉫䅁䭁䉁䜸䅁䭁䍁䝁䅁䉁䅁䅁允䅁䅁䅯䅏䅙䅁杷允䅁䅁䅑䅁䑁䅁䅷䅁䭁䩁䅁䅁䭁佁䭳䅁䭁䥁䕕䅁䉁䅁䅁允䅁䅁䄴䅆䅁䑁䅙䅎硁䑁䅁䅍睁䑁䅁䅍睁䅁䅁䍄䉁䅁䅁䅂䅁䅁䅍䅄䅁䅁䅯兢䅅䅁䅯儶䅯䅁䅯全䅑䅁䅅䅁䉁䅁䅁兂䅁䅁䅁䔰啳兑杷允䅁䅁䅍䅁䑁䅁䅷䅁䭁䝁䅫䅁䭁䉁䜴䅁䉁䅁䅁允䅁䅁䅯睰䅙䅁杷允䅁䅁䅑䅁䑁䅁䅷䅁䭁䵁䅷䅁䭁䅁䅯䅁䭁䅁䅕䅁䉁䅁䅁允䅁䅁䅕硫䕧杖琴牳䴸䅉䅅䅁䕁䅁䅁睁䵁䅁䅁权䱂允䅁权瑄权䅁权瑂䅂䅁允䅁䅁䅅䅁䙁乁佮ㄹ橐晰⽕䍄䉁䅁䅁睁䅁䅁䅍䅄䅁䅁䅯睊䅅䅁䅯䅈䅙䅁䅅䅁䉁䅁䅁权牁杂䅁䍄䉁䅁䅁䅂䅁䅁䅍䅄䅁䅁䅯杆䅁䅁䅯眶䅯䅁䅯兣䅑䅁䅅䅁䉁䅁䅁杄啁䅁䅁杍㕁䑁䅁兎睁䑁䅁䅍睁䑁䅁䅁䵁䅉䅅䅁䕁䅁䅁睁䵁䅁䅁权浄允䅁权牄权䅁权療䅂䅁允䅁䅁䅅䅁佁䉁䅑䅁㕁䑁䅅䅍ㅁ䑁䅣睍ㅁ䑁䅙䅍䅁䅁杷允䅁䅁䅍䅁䑁䅁䅷䅁䭁䵁䉁䅁䭁䉁䝧䅁䉁䅁䅁允䅁䅁䅯兏䅙䅁杷允䅁䅁䅑䅁䑁䅁䅷䅁䭁乁䅣䅁䭁佁䭫䅁䭁䥁䕕䅁䉁䅁䅁允䅁䅁䅕䅁䅁䍁䑔啘䵅䅉䅅䅁䕁䅁䅁睁䵁䅁䅁权㉃允䅁权湄权䅁权䑃䅂䅁允䅁䅁䅅䅁䙁佁剸䉵䘶祋䅒䍄䉁䅁䅁䅂䅁䅁䅍䅄䅁䅁䅯䄫䅁䅁䅯朶䅯䅁䅯全䅑䅁䅅䅁䉁䅁䅁杄䵁䅁䅁䅍畁䑁䅫杍祁䅁䅁䍄䉁䅁䅁䅂䅁䅁䅍䅄䅁䅁䅯睳䅅䅁䅯朶䅯䅁䅯兦䅑䅁䅅䅁䉁䅁䅁杄䵁䅁䅁䅍畁䑁䅙兏㉁䅁䅁䍄䉁䅁䅁睁䅁䅁䅍䅄䅁䅁䅯光䅅䅁䅯䅇䅙䅁䅅䅁䉁䅁䅁权婁杂䅁䍄䉁䅁䅁䅂䅁䅁䅍䅄䅁䅁䅯眲䅁䅁䅯儷䅯䅁䅯兢䅑䅁䅅䅁䉁䅁䅁兂㉃⼸唳佥㡮睐杷允䅁䅁䅑䅁䑁䅁䅷䅁䭁乁䉳䅁䭁佁䭳䅁䭁䝁䔸䅁䉁䅁䅁允䅁䅁䄴䅆䅁䑁䅉睍ぁ䑁䅧免祁䑁䅫免㉁䅁䅁䍄䉁䅁䅁䅂䅁䅁䅍䅄䅁䅁䅯朱䅁䅁䅯朷䅯䅁䅯全䅑䅁䅅䅁䉁䅁䅁兂䅁䅁䅁䭑匰兑杷允䅁䅁䅑䅁䑁䅁䅷䅁䭁䕁䉑䅁䭁佁䭙䅁䭁䡁䕅䅁䉁䅁䅁允䅁䅁䄴䅄䅁䑁䅅杌硁䑁䅍兏䅁䅁杷允䅁䅁䅑䅁䑁䅁䅷䅁䭁䡁䅫䅁䭁䉁䜸䅁䭁䍁䝁䅁䉁䅁䅁允䅁䅁䅯䅏䅙䅁杷允䅁䅁䅑䅁䑁䅁䅷䅁䭁䵁䄸䅁䭁佁䭳䅁䭁䥁䕍䅁䉁䅁䅁允䅁䅁䄴䅆䅁䑁䅉免ㅁ䑁䅕䅍㉁䑁䅁䅍睁䅁䅁䍄䉁䅁䅁䅂䅁䅁䅍䅄䅁䅁䅯来䅁䅁䅯睈䅙䅁䅯䅉䅙䅁䅅䅁䉁䅁䅁权㑁杂䅁䍄䉁䅁䅁䅂䅁䅁䅍䅄䅁䅁䅯睯䅁䅁䅯眵䅯䅁䅯兢䅑䅁䅅䅁䉁䅁䅁兂䩃坑汄䌰䩉䅑杷允䅁䅁䅑䅁䑁䅁䅷䅁䭁䕁䉁䅁䭁佁䭳䅁䭁䥁䕍䅁䉁䅁䅁允䅁䅁䄴杅䅁䑁䅕睎睁䑁䅅䅎ぁ䑁䅫睎䅁䅁杷允䅁䅁䅑䅁䑁䅁䅷䅁䭁䵁䄴䅁䭁佁䭳䅁䭁䝁䔸䅁䉁䅁䅁允䅁䅁䄴䅆䅁䑁䅅睍㍁䑁䅅兏硁䑁䅫李㉁䅁䅁䍄䉁䅁䅁䅂䅁䅁䅍䅄䅁䅁䅯儵䅅䅁䅯朶䅯䅁䅯䄷䅯䅁䅅䅁䉁䅁䅁权䡂䅁䅁䍄䉁䅁䅁睁䅁䅁䅍䅄䅁䅁䅯䅓䅅䅁䅯䅇䅙䅁䅅䅁䉁䅁䅁权㕁杂䅁䍄䉁䅁䅁䅂䅁䅁䅍䅄䅁䅁䅯䅶䅅䅁䅯朵䅯䅁䅯䅣䅑䅁䅅䅁䉁䅁䅁杄䵁䅁䅁睍畁䑁䅣䅎穁䅁䅁䍄䉁䅁䅁䅂䅁䅁䅍䅄䅁䅁䅯䅙䅁䅁䅯朵䅯䅁䅯睧䅑䅁䅅䅁䉁䅁䅁杄䵁䅁䅁免畁䑁䅉睍㍁䅁䅁䍄䉁䅁䅁睁䅁䅁䅍䅄䅁䅁䅯䅧䅅䅁䅯杊䅙䅁䅅䅁䉁䅁䅁杄䵁䅁䅁䅏ぁ䍁䄴䅍ぁ䅁䅁䍄䉁䅁䅁䅂䅁䅁䅍䅄䅁䅁䅯元䅅䅁䅯䄶䅯䅁䅯全䅑䅁䅅䅁䉁䅁䅁杄䵁䅁䅁免ㅁ䍁䄴兏穁䅁䅁䍄䉁䅁䅁䅂䅁䅁䅍䅄䅁䅁䅯䅇䅁䅁䅯朶䅯䅁䅯兦䅑䅁䅅䅁䉁䅁䅁杄䵁䅁䅁免畁䑁䅅兎㕁䅁䅁䍄䉁䅁䅁䅂䅁䅁䅍䅄䅁䅁䅯䅩䅁䅁䅯眵䅯䅁䅯全䅑䅁䅅䅁䉁䅁䅁兂偃䐯瘲灔䅳䅑杷允䅁䅁䅍䅁䑁䅁䅷䅁䭁偁䅫䅁䭁䉁䜴䅁䉁䅁䅁允䅁䅁䅯䅩䅧䅁杷允䅁䅁䅑䅁䑁䅁䅷䅁䭁䥁䅁䅁䭁佁䭧䅁䭁䡁䕁䅁䉁䅁䅁允䅁䅁䄴杄䅁䑁䅅免畁䑁䅉睍ぁ䅁䅁䍄䉁䅁䅁䅂䅁䅁䅍䅄䅁䅁䅯睚䅅䅁䅯眵䅯䅁䅯䄷䅯䅁䅅䅁䉁䅁䅁兂䑃䵷桱扒坙䅑杷允䅁䅁䅍䅁䑁䅁䅷䅁䭁乁䅁䅁䭁䍁䝙䅁䉁䅁䅁允䅁䅁䄴䅄䅁䑁䅫䅏畁䑁䅕兏䅁䅁杷允䅁䅁䅑䅁䑁䅁䅷䅁䭁䑁䉁䅁䭁佁䭙䅁䭁䝁䔸䅁䉁䅁䅁允䅁䅁䄴䅄䅁䑁䅁杌硁䑁䅅免䅁䅁杷允䅁䅁䅑䅁䑁䅁䅷䅁䭁䉁䉅䅁䭁佁䭙䅁䭁䡁䔰䅁䉁䅁䅁允䅁䅁䄴䅄䅁䑁䅁杌㕁䑁䅧杍䅁䅁杷允䅁䅁䅑䅁䑁䅁䅷䅁䭁䡁䅉䅁䭁佁䭯䅁䭁䡁䔰䅁䉁䅁䅁允䅁䅁䄴䅄䅁䑁䅁杌ぁ䑁䅕䅏䅁䅁杷允䅁䅁䅑䅁䑁䅁䅷䅁䭁乁䅅䅁䭁佁䭙䅁䭁䡁䔰䅁䉁䅁䅁允䅁䅁䄴䅄䅁䑁䅁杌㑁䑁䅑李䅁䅁杷允䅁䅁䅑䅁䑁䅁䅷䅁䭁䅁䉉䅁䭁佁䭣䅁䭁䡁䕁䅁䉁䅁䅁允䅁䅁䅕䥒獴⼵灵吸䴸䅉䅅䅁䕁䅁䅁睁䵁䅁䅁权啁允䅁权浄权䅁权硂䅂䅁允䅁䅁䅅䅁佁䅁䅷䅁硁䍁䄴兏㕁䑁䅣䅁䵁䅉䅅䅁䕁䅁䅁睁䵁䅁䅁权偁允䅁权煄权䅁权獄权䅁允䅁䅁䅅䅁佁䅁䅷䅁睁䍁䄴䅎㉁䑁䅫䅁䵁䅉䅅䅁䑁䅁䅁睁䵁䅁䅁权䥄允䅁权流杂䅁允䅁䅁䅅䅁佁䅁䅷䅁㕁䑁䅅杌ㅁ䑁䅫䅁䵁䅉䅅䅁䑁䅁䅁睁䵁䅁䅁权牄䅁䅁权奁杂䅁允䅁䅁䅅䅁䭁䕁䡫䅁䵁䅉䅅䅁䕁䅁䅁睁䵁䅁䅁权䭃䅁䅁权潄权䅁权療䅂䅁允䅁䅁䅅䅁佁䅁䄴䅁祁䑁䅉杌穁䑁䅍兏䅁䅁杷允䅁䅁䅑䅁䑁䅁䅷䅁䭁䵁䅁䅁䭁佁䬰䅁䭁䝁䔸䅁䉁䅁䅁允䅁䅁䅕䝭匴㡧䭄吷䴸䅉䅅䅁䑁䅁䅁睁䵁䅁䅁权晃允䅁权慁杂䅁允䅁䅁䅅䅁䭁䝁䝷䅁䵁䅉䅅䅁䕁䅁䅁睁䵁䅁䅁权偃䅁䅁权牄权䅁权㙂䅂䅁允䅁䅁䅅䅁佁䉁䅙䅁硁䑁䅑䅎ぁ䑁䅍䅎穁䑁䅉免祁䅁䅁䍄䉁䅁䅁䅂䅁䅁䅍䅄䅁䅁䅯眱䅅䅁䅯儶䅯䅁䅯睧䅑䅁䅅䅁䉁䅁䅁兂䅁䅁䅁䈰嘸兑杷允䅁䅁䅑䅁䑁䅁䅷䅁䭁䥁䅳䅁䭁佁䭙䅁䭁䝁䔰䅁䉁䅁䅁允䅁䅁䄴䅄䅁䑁䅁杌㍁䑁䅉睍䅁䅁杷允䅁䅁䅑䅁䑁䅁䅷䅁䭁䕁䅁䅁䭁佁䬰䅁䭁佁䭷䅁䉁䅁䅁允䅁䅁䅕䘷㑇潈牘含䴸䅉䅅䅁䕁䅁䅁睁䵁䅁䅁权癃允䅁权䭁䅁䅁权䕁杁䅁允䅁䅁䅅䅁䙁䉁䘫ㄶ㑇楮䅰䍄䉁䅁䅁䅂䅁䅁䅍䅄䅁䅁䅯䅇䅅䅁䅯朷䅯䅁䅯兢䅑䅁䅅䅁䉁䅁䅁兂䅁䅁䅁流剰兑杷允䅁䅁䅑䅁䑁䅁䅷䅁䭁䱁䉫䅁䭁佁䭳䅁䭁䝁䔸䅁䉁䅁䅁允䅁䅁䄴䅆䅁䑁䅍䅏ㅁ䑁䅁䅍睁䑁䅁䅍睁䅁䅁䍄䉁䅁䅁䅂䅁䅁䅍䅄䅁䅁䅯睚䅁䅁䅯眶䅯䅁䅯睧䅑䅁䅅䅁䉁䅁䅁杄啁䅁䅁䅎ぁ䑁䅣李㍁䑁䅅李㕁䑁䅧䅁䵁䅉䅅䅁䕁䅁䅁睁䵁䅁䅁权ぃ䅁䅁权畄权䅁权療䅂䅁允䅁䅁䅅䅁䙁䅁䅁䅁㙃䍇䉊䍄䉁䅁䅁䅂䅁䅁䅍䅄䅁䅁䅯睌䅅䅁䅯朶䅯䅁䅯䅣䅑䅁䅅䅁䉁䅁䅁杄䵁䅁䅁免畁䑁䅑䅎㑁䅁䅁䍄䉁䅁䅁䅂䅁䅁䅍䅄䅁䅁䅯杮䅅䅁䅯儷䅯䅁䅯来䅑䅁䅅䅁䉁䅁䅁兂睃浣剩堷塺睐杷允䅁䅁䅑䅁䑁䅁䅷䅁䭁偁䉕䅁䭁䅁䅑䅁䭁䅁䍑䅁䉁䅁䅁允䅁䅁䅕䅁䅁䭁焷こ䵅䅉䅅䅁䑁䅁䅁睁䵁䅁䅁权䑁䅁䅁权捁杂䅁允䅁䅁䅅䅁䭁䡁䝣䅁䵁䅉䅅䅁䕁䅁䅁睁䵁䅁䅁权硂允䅁权煄权䅁权㙂䅂䅁允䅁䅁䅅䅁佁䅁䅷䅁硁䍁䄴杍㑁䑁䅉䅁䵁䅉䅅䅁䕁䅁䅁睁䵁䅁䅁权㍄允䅁权湄权䅁权獄权䅁允䅁䅁䅅䅁䙁䝁敄婮砯䍃䅆䍄䉁䅁䅁睁䅁䅁䅍䅄䅁䅁䅯䄱䅁䅁䅯䅈䅙䅁䅅䅁䉁䅁䅁权時睂䅁䍄䉁䅁䅁䅂䅁䅁䅍䅄䅁䅁䅯內䅁䅁䅯朶䅯䅁䅯睢䅑䅁䅅䅁䉁䅁䅁杄䵁䅁䅁免畁䑁䅣睍硁䅁䅁䍄䉁䅁䅁䅂䅁䅁䅍䅄䅁䅁䅯睎䅅䅁䅯朶䅯䅁䅯兢䅑䅁䅅䅁䉁䅁䅁杄䵁䅁䅁䅍畁䑁䅉䅍㕁䅁䅁䍄䉁䅁䅁䅂䅁䅁䅍䅄䅁䅁䅯儯䅅䅁䅯朵䅯䅁䅯睢䅑䅁䅅䅁䉁䅁䅁杄䵁䅁䅁杍畁䑁䅁兎穁䅁䅁䍄䉁䅁䅁䅂䅁䅁䅍䅄䅁䅁䅯睬䅅䅁䅯允䅉䅁䅯睁䅉䅁䅅䅁䉁䅁䅁兂捂㝷呇穰㉪䅑杷允䅁䅁䅑䅁䑁䅁䅷䅁䭁䝁䅫䅁䭁佁䭙䅁䭁䥁䕍䅁䉁䅁䅁允䅁䅁䄴䅄䅁䑁䅅杌祁䑁䅣䅎䅁䅁杷允䅁䅁䅑䅁䑁䅁䅷䅁䭁偁䉍䅁䭁佁䭯䅁䭁䡁䕯䅁䉁䅁䅁允䅁䅁䄴䅄䅁䑁䅉杌㉁䑁䅍睍䅁䅁杷允䅁䅁䅑䅁䑁䅁䅷䅁䭁䑁䄸䅁䭁佁䭳䅁䭁䡁䔰䅁䉁䅁䅁允䅁䅁䄴杅䅁䑁䅕杍㕁䑁䅍䅍ぁ䑁䅅杍䅁䅁杷允䅁䅁䅑䅁䑁䅁䅷䅁䭁䩁䅯䅁䭁佁䭙䅁䭁䡁䕅䅁䉁䅁䅁允䅁䅁䄴䅄䅁䑁䅉杌睁䑁䅣免䅁䅁杷允䅁䅁䅑䅁䑁䅁䅷䅁䭁䕁䄸䅁䭁佁䭣䅁䭁䥁䕕䅁䉁䅁䅁允䅁䅁䅕楁䡵瑆佮ぅ䵁䅉䅅䅁䕁䅁䅁睁䵁䅁䅁权兂䅁䅁权潄权䅁权睂䅂䅁允䅁䅁䅅䅁佁䅁䄴䅁硁䑁䅉杌㑁䑁䅕睎䅁䅁杷允䅁䅁䅍䅁䑁䅁䅷䅁䭁䙁䄰䅁䭁䉁䝷䅁䉁䅁䅁允䅁䅁䅯杒䅣䅁杷允䅁䅁䅑䅁䑁䅁䅷䅁䭁佁䄸䅁䭁佁䬰䅁䭁䡁䕯䅁䉁䅁䅁允䅁䅁䅕噋偹癷潕䐶䴸䅉䅅䅁䕁䅁䅁睁䵁䅁䅁权䑂䅁䅁权煄权䅁权㙂䅂䅁允䅁䅁䅅䅁佁䅁䅷䅁睁䍁䄴睍㉁䑁䅕䅁䵁䅉䅅䅁䕁䅁䅁睁䵁䅁䅁权㝂允䅁权牄权䅁权㥂䅂䅁允䅁䅁䅅䅁佁䉁䅉䅁㑁䑁䅅兎硁䑁䅅杍睁䑁䅑䅁䵁䅉䅅䅁䕁䅁䅁睁䵁䅁䅁权䍃允䅁权牄权䅁权䙃䅂䅁允䅁䅁䅅䅁佁䉁䅉䅁㉁䑁䅍李㑁䑁䅉䅍睁䑁䅁䅁䵁䅉䅅䅁䕁䅁䅁睁䵁䅁䅁权䑄允䅁权浄权䅁权㥂䅂䅁允䅁䅁䅅䅁佁䅁䅷䅁硁䍁䄴兎㉁䑁䅣䅁䵁䅉䅅䅁䕁䅁䅁睁䵁䅁䅁权歄允䅁权畄权䅁权睂䅂䅁允䅁䅁䅅䅁䙁䅁䅁䅁歄祔䉒䍄䉁䅁䅁睁䅁䅁䅍䅄䅁䅁䅯杗䅁䅁䅯䅈䅙䅁䅅䅁䉁䅁䅁权牁杂䅁䍄䉁䅁䅁䅂䅁䅁䅍䅄䅁䅁䅯睺䅁䅁䅯䄶䅯䅁䅯䅣䅑䅁䅅䅁䉁䅁䅁杄佁䅁䅁睍ぁ䍁䄴兎穁䑁䅅䅁䵁䅉䅅䅁䕁䅁䅁睁䵁䅁䅁权䡃䅁䅁权浄权䅁权瑂䅂䅁允䅁䅁䅅䅁佁䅁䅷䅁睁䍁䄴兏㕁䑁䅕䅁䵁䅉䅅䅁䕁䅁䅁睁䵁䅁䅁权啁允䅁权畄权䅁权硂䅂䅁允䅁䅁䅅䅁䙁䅁䅁䅁䅁獡䅨䍄䉁䅁䅁䅂䅁䅁䅍䅄䅁䅁䅯杧䅅䅁䅯眶䅯䅁䅯兦䅑䅁䅅䅁䉁䅁䅁杄十䅁䅁李穁䑁䅙睎㕁䑁䅁䅍睁䅁䅁䍄䉁䅁䅁睁䅁䅁䅍䅄䅁䅁䅯儹䅁䅁䅯杊䅙䅁䅅䅁䉁䅁䅁杄䭁䅁䅁兏穁䍁䄴睎䅁䅁杷允䅁䅁䅑䅁䑁䅁䅷䅁䭁䱁䅅䅁䭁佁䭧䅁䭁䝁䔸䅁䉁䅁䅁允䅁䅁䄴杄䅁䑁䅣免畁䑁䅕兏硁䅁䅁䍄䉁䅁䅁䅂䅁䅁䅍䅄䅁䅁䅯杴䅅䅁䅯朶䅯䅁䅯来䅑䅁䅅䅁䉁䅁䅁杄䵁䅁䅁䅍畁䑁䅍睎㍁䅁䅁䍄䉁䅁䅁䅂䅁䅁䅍䅄䅁䅁䅯杔䅅䅁䅯眶䅯䅁䅯䅣䅑䅁䅅䅁䉁䅁䅁杄啁䅁䅁睍㕁䑁䅫䅏睁䑁䅁䅍睁䑁䅁䅁䵁䅉䅅䅁䕁䅁䅁睁䵁䅁䅁权䍁允䅁权煄权䅁权療䅂䅁允䅁䅁䅅䅁佁䅁䅷䅁睁䍁䄴李ㅁ䑁䅙䅁䵁䅉䅅䅁䕁䅁䅁睁䵁䅁䅁权敂允䅁权湄权䅁权㥂䅂䅁允䅁䅁䅅䅁䙁䙁偹癷潕䌳䅚䍄䉁䅁䅁䅂䅁䅁䅍䅄䅁䅁䅯杇䅁䅁䅯眶䅯䅁䅯兣䅑䅁䅅䅁䉁䅁䅁杄啁䅁䅁免ぁ䑁䅕睍硁䑁䅫李㉁䑁䅧䅁䵁䅉䅅䅁䕁䅁䅁睁䵁䅁䅁权剂允䅁权湄权䅁权㙂䅂䅁允䅁䅁䅅䅁䙁䥁䌯匹捨睪䅖䍄䉁䅁䅁䅂䅁䅁䅍䅄䅁䅁䅯兢䅁䅁䅯朵䅯䅁䅯兢䅑䅁䅅䅁䉁䅁䅁杄䵁䅁䅁䅍畁䑁䅕免ぁ䅁䅁䍄䉁䅁䅁䅂䅁䅁䅍䅄䅁䅁䅯术䅅䅁䅯朵䅯䅁䅯睧䅑䅁䅅䅁䉁䅁䅁杄䭁䅁䅁䅍畁䑁䅫兏䅁䅁杷允䅁䅁䅑䅁䑁䅁䅷䅁䭁䕁䈸䅁䭁佁䬴䅁䭁䡁䔰䅁䉁䅁䅁允䅁䅁䅕䅁䅁䉁慸啇䵅䅉䅅䅁䕁䅁䅁睁䵁䅁䅁权硂䅁䅁权牄权䅁权獄权䅁允䅁䅁䅅䅁佁䉁䅑䅁硁䑁䅁䅎㍁䑁䅍䅏㑁䑁䅅睍䅁䅁杷允䅁䅁䅑䅁䑁䅁䅷䅁䭁䥁䅉䅁䭁佁䭫䅁䭁䡁䕅䅁䉁䅁䅁允䅁䅁䅕䅁䅁䵁⭨啐䵅䅉䅅䅁䕁䅁䅁睁䵁䅁䅁权汃䅁䅁权煄权䅁权㥂䅂䅁允䅁䅁䅅䅁佁䅁䅷䅁睁䍁䄴兎ぁ䑁䅕䅁䵁䅉䅅䅁䕁䅁䅁睁䵁䅁䅁权偄允䅁权浄权䅁权療䅂䅁允䅁䅁䅅䅁佁䅁䅷䅁睁䍁䄴睍㕁䑁䅣䅁䵁䅉䅅䅁䕁䅁䅁睁䵁䅁䅁权佁允䅁权潄权䅁权㥂䅂䅁允䅁䅁䅅䅁䭁䕁䅣䅁䵁䅉䅅䅁䕁䅁䅁睁䵁䅁䅁权ぁ允䅁权灄权䅁权療䅂䅁允䅁䅁䅅䅁䙁䅁䅁䅁䅃硑䉒䍄䉁䅁䅁䅂䅁䅁䅍䅄䅁䅁䅯䅢䅅䅁䅯儷䅯䅁䅯兣䅑䅁䅅䅁䉁䅁䅁兂ㅂ硫䕧杖琷睐杷允䅁䅁䅑䅁䑁䅁䅷䅁䭁䱁䉫䅁䭁佁䭧䅁䭁䡁䔰䅁䉁䅁䅁允䅁䅁䄴䅅䅁䍁䄰免ㅁ䍁䄴䅎㉁䑁䅣䅁䵁䅉䅅䅁䕁䅁䅁睁䵁䅁䅁权坁䅁䅁权浄权䅁权瑂䅂䅁允䅁䅁䅅䅁佁䅁䅷䅁睁䍁䄴䅎睁䑁䅍䅁䵁䅉䅅䅁䕁䅁䅁睁䵁䅁䅁权橃䅁䅁权灄权䅁权硂䅂䅁允䅁䅁䅅䅁䙁䅁䅁䅁权剨䉚䍄䉁䅁䅁䅂䅁䅁䅍䅄䅁䅁䅯杲䅁䅁䅯儷䅯䅁䅯兦䅑䅁䅅䅁䉁䅁䅁兂㉃⼸唳佥䍫䅑杷允䅁䅁䅑䅁䑁䅁䅷䅁䭁佁䅧䅁䭁佁䭫䅁䭁䡁䕯䅁䉁䅁䅁允䅁䅁䅕䅁䅁䉁㡄く䵅䅉䅅䅁䕁䅁䅁睁䵁䅁䅁权捃䅁䅁权䉁杁䅁权䑁杁䅁允䅁䅁䅅䅁䙁䝁⭨䵫䍂䵃䅊䍄䉁䅁䅁䅂䅁䅁䅍䅄䅁䅁䅯杳䅅䅁䅯䄶䅯䅁䅯睧䅑䅁䅅䅁䉁䅁䅁杄佁䅁䅁免ぁ䍁䄴李穁䑁䅣䅁䵁䅉䅅䅁䕁䅁䅁睁䵁䅁䅁权桁允䅁权煄权䅁权療䅂䅁允䅁䅁䅅䅁佁䅁䅷䅁硁䍁䄴䅍㉁䑁䅣䅁䵁䅉䅅䅁䕁䅁䅁睁䵁䅁䅁权瑄允䅁权潄权䅁权㙂䅂䅁允䅁䅁䅅䅁佁䅁䅷䅁祁䑁䅕杌㕁䑁䅕䅁䵁䅉䅅䅁䕁䅁䅁睁䵁䅁䅁权㉄允䅁权煄权䅁权硂䅂䅁允䅁䅁䅅䅁䭁䕁䅣䅁䵁䅉䅅䅁䕁䅁䅁睁䵁䅁䅁权煂䅁䅁权煄权䅁权㙂䅂䅁允䅁䅁䅅䅁䭁䕁䅣䅁䵁䅉䅅䅁䑁䅁䅁睁䵁䅁䅁权㉃䅁䅁权奁杂䅁允䅁䅁䅅䅁䭁䉁䝫䅁䵁䅉䅅䅁䕁䅁䅁睁䵁䅁䅁权穃允䅁权湄权䅁权獄权䅁允䅁䅁䅅䅁䙁䍁扐堫焵䉶䅎䍄䉁䅁䅁睁䅁䅁䅍䅄䅁䅁䅯兄䅅䅁䅯杊䅙䅁䅅䅁䉁䅁䅁杄䵁䅁䅁兏㑁䍁䄴李穁䅁䅁䍄䉁䅁䅁䅂䅁䅁䅍䅄䅁䅁䅯杁䅅䅁䅯眶䅯䅁䅯䄷䅯䅁䅅䅁䉁䅁䅁杄坁䅁䅁睍㕁䑁䅣李ㅁ䑁䅑䅏㑁䑁䅑兎䅁䅁杷允䅁䅁䅑䅁䑁䅁䅷䅁䭁䵁䉁䅁䭁佁䭯䅁䭁䥁䕍䅁䉁䅁䅁允䅁䅁䄴䅄䅁䑁䅁杌祁䑁䅣兏䅁䅁杷允䅁䅁䅑䅁䑁䅁䅷䅁䭁䝁䅳䅁䭁佁䭳䅁䭁䥁䕍䅁䉁䅁䅁允䅁䅁䄴䅆䅁䑁䅉䅎ㅁ䑁䅫兏㕁䑁䅁兏㑁䅁䅁䍄䉁䅁䅁䅂䅁䅁䅍䅄䅁䅁䅯兓䅁䅁䅯朶䅯䅁䅯兢䅑䅁䅅䅁䉁䅁䅁杄䵁䅁䅁䅍畁䑁䅑兎ㅁ䅁䅁䍄䉁䅁䅁䅂䅁䅁䅍䅄䅁䅁䅯杫䅅䅁䅯儶䅯䅁䅯䄷䅯䅁䅅䅁䉁䅁䅁兂䅁䅁䅁䜹前兑杷允䅁䅁䅑䅁䑁䅁䅷䅁䭁䩁䅧䅁䭁佁䬰䅁䭁佁䭷䅁䉁䅁䅁允䅁䅁䅕硫䕧杖琴樫䴸䅉䅅䅁䕁䅁䅁睁䵁䅁䅁权䩄䅁䅁权潄权䅁权硂䅂䅁允䅁䅁䅅䅁佁䅁䄴䅁硁䑁䅑杌㑁䑁䅣杍䅁䅁杷允䅁䅁䅑䅁䑁䅁䅷䅁䭁䱁䉉䅁䭁佁䬰䅁䭁佁䭷䅁䉁䅁䅁允䅁䅁䅕䥣⭱楊ㅡ䐲䴸䅉䅅䅁䑁䅁䅁睁䵁䅁䅁权湂允䅁权敁杂䅁允䅁䅁䅅䅁䭁䩁䭑䅁䵁䅉䅅䅁䕁䅁䅁睁䵁䅁䅁权慁䅁䅁权瑄权䅁权療䅂䅁允䅁䅁䅅䅁䙁䡁⼰噎㘶敓⽑䍄䉁䅁䅁䅂䅁䅁䅍䅄䅁䅁䅯睑䅁䅁䅯朶䅯䅁䅯睧䅑䅁䅅䅁䉁䅁䅁杄䵁䅁䅁䅍畁䑁䅍免祁䅁䅁䍄䉁䅁䅁睁䅁䅁䅍䅄䅁䅁䅯兤䅁䅁䅯䅇䅙䅁䅅䅁䉁䅁䅁权䅂杂䅁䍄䉁䅁䅁䅂䅁䅁䅍䅄䅁䅁䅯睵䅅䅁䅯朷䅯䅁䅯兣䅑䅁䅅䅁䉁䅁䅁兂䅁䅁䅁䜯䍒兑杷允䅁䅁䅑䅁䑁䅁䅷䅁䭁䅁䄰䅁䭁佁䭯䅁䭁䥁䕍䅁䉁䅁䅁允䅁䅁䄴䅄䅁䑁䅁杌ぁ䑁䅅免䅁䅁杷允䅁䅁䅑䅁䑁䅁䅷䅁䭁䱁䉅䅁䭁佁䭫䅁䭁䝁䔸䅁䉁䅁䅁允䅁䅁䅕䅁䅁䉁䕩き䵅䅉䅅䅁䑁䅁䅁睁䵁䅁䅁权啁䅁䅁权奁杂䅁允䅁䅁䅅䅁䭁䕁䡫䅁䵁䅉䅅䅁䑁䅁䅁睁䵁䅁䅁权瑄䅁䅁权捁杂䅁允䅁䅁䅅䅁䭁䍁䥁䅁䵁䅉䅅䅁䕁䅁䅁睁䵁䅁䅁权塃允䅁权潄权䅁权䙃䅂䅁允䅁䅁䅅䅁佁䅁䄴䅁祁䑁䅁杌祁䑁䅙䅏䅁䅁杷允䅁䅁䅑䅁䑁䅁䅷䅁䭁䩁䉫䅁䭁䉁䅅䅁䭁䅁䅕䅁䉁䅁䅁允䅁䅁䄴䅆䅁䑁䅙免ㅁ䑁䅫䅍睁䑁䅁䅍睁䅁䅁䍄䉁䅁䅁䅂䅁䅁䅍䅄䅁䅁䅯兰䅅䅁䅯朷䅯䅁䅯兦䅑䅁䅅䅁䉁䅁䅁兂䅁䅁䅁䱁⼳䅑杷允䅁䅁䅑䅁䑁䅁䅷䅁䭁䵁䉁䅁䭁佁䭣䅁䭁䝁䔰䅁䉁䅁䅁允䅁䅁䅕㑈牘払敧㡃䵁䅉䅅䅁䑁䅁䅁睁䵁䅁䅁权塄䅁䅁权流杂䅁允䅁䅁䅅䅁佁䅁䅷䅁㉁䑁䅙杌睁䑁䅕䅁䵁䅉䅅䅁䕁䅁䅁睁䵁䅁䅁权䕂䅁䅁权浄权䅁权硂䅂䅁允䅁䅁䅅䅁佁䅁䅷䅁硁䍁䄴䅍ぁ䑁䅕䅁䵁䅉䅅䅁䕁䅁䅁睁䵁䅁䅁权啃䅁䅁权潄权䅁权㥂䅂䅁允䅁䅁䅅䅁佁䅁䄴䅁ぁ䑁䅙杌穁䑁䅕睎䅁䅁杷允䅁䅁䅑䅁䑁䅁䅷䅁䭁䵁䅕䅁䭁佁䭣䅁䭁䝁䔰䅁䉁䅁䅁允䅁䅁䅕㑈牘払敩䕈䵁䅉䅅䅁䕁䅁䅁睁䵁䅁䅁权楄允䅁权牄权䅁权䙃䅂䅁允䅁䅁䅅䅁佁䉁䅑䅁硁䑁䅁睍穁䑁䅉免睁䑁䅑李䅁䅁杷允䅁䅁䅍䅁䑁䅁䅷䅁䭁乁䅷䅁䭁䍁䝑䅁䉁䅁䅁允䅁䅁䅯䅅䅑䅁杷允䅁䅁䅑䅁䑁䅁䅷䅁䭁䙁䉍䅁䭁佁䭯䅁䭁䥁䕕䅁䉁䅁䅁允䅁䅁䄴䅄䅁䑁䅁杌祁䑁䅍睎䅁䅁杷允䅁䅁䅍䅁䑁䅁䅷䅁䭁䉁䅉䅁䭁䍁䝑䅁䉁䅁䅁允䅁䅁䅯䄹䅧䅁杷允䅁䅁䅑䅁䑁䅁䅷䅁䭁䕁䅍䅁䭁佁䭣䅁䭁䝁䔰䅁䉁䅁䅁允䅁䅁䅕⽷潕䥘䌯啋䵁䅉䅅䅁䕁䅁䅁睁䵁䅁䅁权杄䅁䅁权湄权䅁权㙂䅂䅁允䅁䅁䅅䅁䙁䵁䱤㑎䉬䅙䅊䍄䉁䅁䅁睁䅁䅁䅍䅄䅁䅁䅯東䅅䅁䅯䅇䅙䅁䅅䅁䉁䅁䅁权婁杂䅁䍄䉁䅁䅁䅂䅁䅁䅍䅄䅁䅁䅯杤䅁䅁䅯眶䅯䅁䅯兢䅑䅁䅅䅁䉁䅁䅁杄啁䅁䅁杍㍁䑁䅫䅍睁䑁䅁䅍睁䑁䅁䅁䵁䅉䅅䅁䕁䅁䅁睁䵁䅁䅁权橁䅁䅁权牄权䅁权獄权䅁允䅁䅁䅅䅁佁䉁䅑䅁祁䑁䅣䅍穁䑁䅁䅍睁䑁䅁䅍䅁䅁杷允䅁䅁䅑䅁䑁䅁䅷䅁䭁䝁䅣䅁䭁佁䭙䅁䭁䡁䕁䅁䉁䅁䅁允䅁䅁䄴䅄䅁䑁䅁杌㍁䑁䅁睍䅁䅁杷允䅁䅁䅑䅁䑁䅁䅷䅁䭁䥁䉙䅁䭁䉁䅅䅁䭁䅁䍑䅁䉁䅁䅁允䅁䅁䄴䅆䅁䑁䅅䅎ㅁ䑁䅍睎穁䑁䅁䅍睁䅁䅁䍄䉁䅁䅁䅂䅁䅁䅍䅄䅁䅁䅯䄷䅅䅁䅯䄶䅯䅁䅯来䅑䅁䅅䅁䉁䅁䅁杄佁䅁䅁杍ㅁ䍁䄴兎㑁䑁䅅䅁䵁䅉䅅䅁䕁䅁䅁睁䵁䅁䅁权硄允䅁权䉁杁䅁权䑁杁䅁允䅁䅁䅅䅁䙁䥁捉桕偓瑷䅊䍄䉁䅁䅁睁䅁䅁䅍䅄䅁䅁䅯儯䅅䅁䅯䅊䅙䅁䅅䅁䉁䅁䅁权⭄睄䅁䍄䉁䅁䅁䅂䅁䅁䅍䅄䅁䅁䅯䅪䅅䅁䅯儷䅯䅁䅯䅣䅑䅁䅅䅁䉁䅁䅁兂啂㘴扗䍸獄睐杷允䅁䅁䅑䅁䑁䅁䅷䅁䭁䕁䉷䅁䭁佁䭳䅁䭁䡁䕅䅁䉁䅁䅁允䅁䅁䄴䅆䅁䑁䅅䅍㑁䑁䅫䅍㉁䑁䅑杍㉁䅁䅁䍄䉁䅁䅁䅂䅁䅁䅍䅄䅁䅁䅯䅵䅅䅁䅯朶䅯䅁䅯䄷䅯䅁䅅䅁䉁䅁䅁杄䵁䅁䅁䅍畁䑁䅑李㉁䅁䅁䍄䉁䅁䅁䅂䅁䅁䅍䅄䅁䅁䅯眶䅅䅁䅯朵䅯䅁䅯兢䅑䅁䅅䅁䉁䅁䅁杄䵁䅁䅁䅍畁䑁䅣䅎㕁䅁䅁䍄䉁䅁䅁䅂䅁䅁䅍䅄䅁䅁䅯睡䅁䅁䅯儷䅯䅁䅯睢䅑䅁䅅䅁䉁䅁䅁兂浂浚浚浚楢睐杷允䅁䅁䅑䅁䑁䅁䅷䅁䭁䥁䅉䅁䭁佁䭙䅁䭁䡁䕁䅁䉁䅁䅁允䅁䅁䄴䅄䅁䑁䅅杌㉁䑁䅉免䅁䅁杷允䅁䅁䅑䅁䑁䅁䅷䅁䭁䉁䅙䅁䭁佁䭯䅁䭁䡁䔰䅁䉁䅁䅁允䅁䅁䄴䅄䅁䑁䅁杌祁䑁䅍李䅁䅁杷允䅁䅁䅑䅁䑁䅁䅷䅁䭁䉁䅧䅁䭁佁䬴䅁䭁䡁䕯䅁䉁䅁䅁允䅁䅁䅕䅁䅁䅁䡁䔷䵁䅉䅅䅁䕁䅁䅁睁䵁䅁䅁权捄䅁䅁权牄权䅁权㥂䅂䅁允䅁䅁䅅䅁佁䉁䅑䅁穁䑁䅫兏㍁䑁䅧䅍睁䑁䅁䅍䅁䅁杷允䅁䅁䅑䅁䑁䅁䅷䅁䭁䡁䅕䅁䭁䉁䜸䅁䭁䍁䝁䅁䉁䅁䅁允䅁䅁䅯眴䅧䅁杷允䅁䅁䅑䅁䑁䅁䅷䅁䭁䕁䉉䅁䭁佁䬰䅁䭁䥁䕕䅁䉁䅁䅁允䅁䅁䅕䵮村䡳潊吸䴸䅉䅅䅁䑁䅁䅁睁䵁䅁䅁权䩁䅁䅁权捁杂䅁允䅁䅁䅅䅁䭁䭁䜸䅁䵁䅉䅅䅁䕁䅁䅁睁䵁䅁䅁权䅄䅁䅁权潄权䅁权㥂䅂䅁允䅁䅁䅅䅁佁䅁䄴䅁穁䑁䅍杌祁䑁䅙䅏䅁䅁杷允䅁䅁䅑䅁䑁䅁䅷䅁䭁偁䅧䅁䭁佁䭯䅁䭁䡁䕯䅁䉁䅁䅁允䅁䅁䄴䅄䅁䑁䅅杌睁䑁䅉免䅁䅁杷允䅁䅁䅑䅁䑁䅁䅷䅁䭁䥁䄰䅁䭁佁䬴䅁䭁䡁䕁䅁䉁䅁䅁允䅁䅁䅕䅁䅁䙁䙨啄䵅䅉䅅䅁䕁䅁䅁睁䵁䅁䅁权䑄䅁䅁权煄权䅁权㥂䅂䅁允䅁䅁䅅䅁佁䅁䅷䅁睁䍁䄴睍ぁ䑁䅕䅁䵁䅉䅅䅁䕁䅁䅁睁䵁䅁䅁权偁允䅁权瑄权䅁权㙂䅂䅁允䅁䅁䅅䅁䙁䵁桵扒穢支⽁䍄䉁䅁䅁睁䅁䅁䅍䅄䅁䅁䅯兕䅅䅁䅯杇䅙䅁䅅䅁䉁䅁䅁权敂杂䅁䍄䉁䅁䅁䅂䅁䅁䅍䅄䅁䅁䅯睦䅁䅁䅯眶䅯䅁䅯兣䅑䅁䅅䅁䉁䅁䅁杄啁䅁䅁䅎㕁䑁䅉䅍睁䑁䅙免ぁ䑁䅉䅁䵁䅉䅅䅁䕁䅁䅁睁䵁䅁䅁权慂允䅁权畄权䅁权䑃䅂䅁允䅁䅁䅅䅁䙁䅁䅁䅁䅄桐䉰䍄䉁䅁䅁䅂䅁䅁䅍䅄䅁䅁䅯全䅅䅁䅯眶䅯䅁䅯全䅑䅁䅅䅁䉁䅁䅁杄啁䅁䅁杍ㅁ䑁䅁䅍ㅁ䑁䅙杍ぁ䑁䅕䅁䵁䅉䅅䅁䕁䅁䅁睁䵁䅁䅁权千允䅁权湄权䅁权䙃䅂䅁允䅁䅁䅅䅁䙁䅁晁坕牺朰䄹䍄䉁䅁䅁睁䅁䅁䅍䅄䅁䅁䅯杔䅁䅁䅯䅈䅙䅁䅅䅁䉁䅁䅁权煁杂䅁䍄䉁䅁䅁䅂䅁䅁䅍䅄䅁䅁䅯村䅁䅁䅯朵䅯䅁䅯兦䅑䅁䅅䅁䉁䅁䅁杄䵁䅁䅁杍畁䑁䅑免㕁䅁䅁䍄䉁䅁䅁䅂䅁䅁䅍䅄䅁䅁䅯兓䅁䅁䅯允䅉䅁䅯兂䅉䅁䅅䅁䉁䅁䅁兂䑂晌獙爸䴷䅑杷允䅁䅁䅑䅁䑁䅁䅷䅁䭁䉁䈴䅁䭁佁䭧䅁䭁䡁䕁䅁䉁䅁䅁允䅁䅁䄴䅄䅁䑁䅧杌穁䑁䅉䅏䅁䅁杷允䅁䅁䅑䅁䑁䅁䅷䅁䭁䙁䅣䅁䭁佁䬴䅁䭁䡁䕅䅁䉁䅁䅁允䅁䅁䅕䅁䅁䕁浄欵䵁䅉䅅䅁䕁䅁䅁睁䵁䅁䅁权奂䅁䅁权灄权䅁权㙂䅂䅁允䅁䅁䅅䅁䙁䅁䅁䅁杁硒䉚䍄䉁䅁䅁䅂䅁䅁䅍䅄䅁䅁䅯兌䅁䅁䅯䄶䅯䅁䅯来䅑䅁䅅䅁䉁䅁䅁权䡂䅁䅁䍄䉁䅁䅁䅂䅁䅁䅍䅄䅁䅁䅯兆䅅䅁䅯朷䅯䅁䅯全䅑䅁䅅䅁䉁䅁䅁兂䅁䅁䅁䝷橧兑杷允䅁䅁䅑䅁䑁䅁䅷䅁䭁䵁䉁䅁䭁佁䭳䅁䭁䡁䕯䅁䉁䅁䅁允䅁䅁䄴杆䅁䑁䅑杍㍁䑁䅙䅍睁䑁䅁䅍睁䑁䅁䅁䵁䅉䅅䅁䕁䅁䅁睁䵁䅁䅁权慃允䅁权瑄权䅁权瑂䅂䅁允䅁䅁䅅䅁䙁䭁捷浗㝑⬳⽣䍄䉁䅁䅁睁䅁䅁䅍䅄䅁䅁䅯睕䅅䅁䅯䅈䅙䅁䅅䅁䉁䅁䅁权捁睂䅁䍄䉁䅁䅁䅂䅁䅁䅍䅄䅁䅁䅯杋䅁䅁䅯眶䅯䅁䅯来䅑䅁䅅䅁䉁䅁䅁杄啁䅁䅁睍硁䑁䅙䅍㍁䑁䅫䅎睁䑁䅅䅁䵁䅉䅅䅁䕁䅁䅁睁䵁䅁䅁权乄䅁䅁权潄权䅁权睂䅂䅁允䅁䅁䅅䅁佁䅁䄴䅁硁䑁䅕杌㕁䑁䅁李䅁䅁杷允䅁䅁䅍䅁䑁䅁䅷䅁䭁䵁䅁䅁䭁䍁䝑䅁䉁䅁䅁允䅁䅁䅯材䄸䅁杷允䅁䅁䅑䅁䑁䅁䅷䅁䭁佁䄸䅁䭁佁䭙䅁䭁䡁䔰䅁䉁䅁䅁允䅁䅁䄴䅄䅁䑁䅅杌穁䑁䅍兏䅁䅁杷允䅁䅁䅑䅁䑁䅁䅷䅁䭁䵁䅯䅁䭁佁䭯䅁䭁䝁䔰䅁䉁䅁䅁允䅁䅁䄴䅄䅁䑁䅅杌ㅁ䑁䅧李䅁䅁杷允䅁䅁䅑䅁䑁䅁䅷䅁䭁偁䉅䅁䭁佁䭳䅁䭁䝁䔸䅁䉁䅁䅁允䅁䅁䄴䅆䅁䑁䅣免硁䑁䅁杍㍁䑁䅁䅎穁䅁䅁䍄䉁䅁䅁䅂䅁䅁䅍䅄䅁䅁䅯兡䅁䅁䅯䄶䅯䅁䅯睧䅑䅁䅅䅁䉁䅁䅁杄䵁䅁䅁睍㉁䍁䄴䅎㕁䅁䅁䍄䉁䅁䅁䅂䅁䅁䅍䅄䅁䅁䅯䅰䅁䅁䅯儷䅯䅁䅯兢䅑䅁䅅䅁䉁䅁䅁兂十㡧䭄啯じ睐杷允䅁䅁䅑䅁䑁䅁䅷䅁䭁佁䅷䅁䭁佁䭯䅁䭁佁䭷䅁䉁䅁䅁允䅁䅁䄴䅄䅁䑁䅅杌睁䑁䅫李䅁䅁杷允䅁䅁䅑䅁䑁䅁䅷䅁䭁䩁䈸䅁䭁佁䭯䅁䭁佁䭷䅁䉁䅁䅁允䅁䅁䄴䅄䅁䑁䅁杌㍁䑁䅕䅎䅁䅁杷允䅁䅁䅑䅁䑁䅁䅷䅁䭁䍁䅯䅁䭁佁䭙䅁䭁䥁䕕䅁䉁䅁䅁允䅁䅁䄴䅃䅁䑁䅁杌㉁䅁䅁䍄䉁䅁䅁䅂䅁䅁䅍䅄䅁䅁䅯术䅁䅁䅯朷䅯䅁䅯䄷䅯䅁䅅䅁䉁䅁䅁兂䅁䅁䅁偩楳兑杷允䅁䅁䅑䅁䑁䅁䅷䅁䭁䅁䉙䅁䭁佁䬰䅁䭁䡁䕅䅁䉁䅁䅁允䅁䅁䅕䅁䅁䅁䅁䐹䴸䅉䅅䅁䕁䅁䅁睁䵁䅁䅁权䉂䅁䅁权湄权䅁权療䅂䅁允䅁䅁䅅䅁䙁䕁昵乖噄睆䅖䍄䉁䅁䅁䅂䅁䅁䅍䅄䅁䅁䅯䅖䅅䅁䅯睈䅙䅁䅯䅉䅙䅁䅅䅁䉁䅁䅁权䝃杂䅁䍄䉁䅁䅁睁䅁䅁䅍䅄䅁䅁䅯儯䅁䅁䅯杊䅙䅁䅅䅁䉁䅁䅁杄䵁䅁䅁睍㑁䍁䄴杍穁䅁䅁䍄䉁䅁䅁䅂䅁䅁䅍䅄䅁䅁䅯杖䅁䅁䅯朵䅯䅁䅯兦䅑䅁䅅䅁䉁䅁䅁杄䵁䅁䅁免畁䑁䅉䅏㑁䅁䅁䍄䉁䅁䅁䅂䅁䅁䅍䅄䅁䅁䅯睶䅁䅁䅯朶䅯䅁䅯䅣䅑䅁䅅䅁䉁䅁䅁杄䵁䅁䅁免畁䑁䅍兏ㅁ䅁䅁䍄䉁䅁䅁䅂䅁䅁䅍䅄䅁䅁䅯儶䅁䅁䅯朶䅯䅁䅯睧䅑䅁䅅䅁䉁䅁䅁杄䵁䅁䅁䅍畁䑁䅉䅍穁䅁䅁䍄䉁䅁䅁䅂䅁䅁䅍䅄䅁䅁䅯兯䅅䅁䅯朶䅯䅁䅯䄷䅯䅁䅅䅁䉁䅁䅁杄䭁䅁䅁䅍畁䑁䅉䅎䅁䅁杷允䅁䅁䅍䅁䑁䅁䅷䅁䭁䡁䅕䅁䭁䍁䝙䅁䉁䅁䅁允䅁䅁䄴䅄䅁䑁䅫杍畁䑁䅕兎䅁䅁杷允䅁䅁䅑䅁䑁䅁䅷䅁䭁䡁䅧䅁䭁佁䭫䅁䭁䝁䔸䅁䉁䅁䅁允䅁䅁䅕䅁䅁䵁婁〫䵁䅉䅅䅁䕁䅁䅁睁䵁䅁䅁权歃䅁䅁权湄权䅁权獄权䅁允䅁䅁䅅䅁䙁䍁捬㡪ㅌ䉱䅊䍄䉁䅁䅁䅂䅁䅁䅍䅄䅁䅁䅯杸䅅䅁䅯朶䅯䅁䅯䅣䅑䅁䅅䅁䉁䅁䅁杄䵁䅁䅁䅍畁䑁䅍睎穁䅁䅁䍄䉁䅁䅁睁䅁䅁䅍䅄䅁䅁䅯睨䅅䅁䅯杈䅙䅁䅅䅁䉁䅁䅁权噂元䅁䍄䉁䅁䅁䅂䅁䅁䅍䅄䅁䅁䅯杨䅅䅁䅯眵䅯䅁䅯睧䅑䅁䅅䅁䉁䅁䅁兂潃歸㍳捩卅䅑杷允䅁䅁䅑䅁䑁䅁䅷䅁䭁䡁䉧䅁䭁佁䭣䅁䭁䡁䔰䅁䉁䅁䅁允䅁䅁䅕余兘瑉㕴啉䵁䅉䅅䅁䑁䅁䅁睁䵁䅁䅁权晁䅁䅁权捁杂䅁允䅁䅁䅅䅁䭁䵁䥫䅁䵁䅉䅅䅁䕁䅁䅁睁䵁䅁䅁权䑃䅁䅁权煄权䅁权睂䅂䅁允䅁䅁䅅䅁佁䅁䅷䅁睁䍁䄴免㑁䑁䅫䅁䵁䅉䅅䅁䕁䅁䅁睁䵁䅁䅁权乄䅁䅁权䉁杁䅁权䍁杁䅁允䅁䅁䅅䅁䙁䉁潙眷㕔獺䄱䍄䉁䅁䅁䅂䅁䅁䅍䅄䅁䅁䅯䅤䅁䅁䅯朶䅯䅁䅯䅣䅑䅁䅅䅁䉁䅁䅁杄䵁䅁䅁䅍畁䑁䅉䅏㍁䅁䅁䍄䉁䅁䅁䅂䅁䅁䅍䅄䅁䅁䅯睢䄸䅁䅯朶䅯䅁䅯全䅑䅁䅅䅁䉁䅁䅁杄䵁䅁䅁䅍畁䑁䅧䅏穁䅁䅁䍄䉁䅁䅁䅂䅁䅁䅍䅄䅁䅁䅯兲䅅䅁䅯眶䅯䅁䅯䅣䅑䅁䅅䅁䉁䅁䅁杄啁䅁䅁䅏㍁䑁䅁睎ㅁ䑁䅙䅍睁䑁䅁䅁䵁䅉䅅䅁䕁䅁䅁睁䵁䅁䅁权歁䅁䅁权湄权䅁权睂䅂䅁允䅁䅁䅅䅁䙁䅁琴灳瘳⭰⽉䍄䉁䅁䅁䅂䅁䅁䅍䅄䅁䅁䅯䅓䅁䅁䅯朶䅯䅁䅯睢䅑䅁䅅䅁䉁䅁䅁杄䵁䅁䅁免畁䑁䅕李㉁䅁䅁䍄䉁䅁䅁䅂䅁䅁䅍䅄䅁䅁䅯睃䅅䅁䅯儷䅯䅁䅯睧䅑䅁䅅䅁䉁䅁䅁权䡂䅁䅁䍄䉁䅁䅁䅂䅁䅁䅍䅄䅁䅁䅯兑䅅䅁䅯儷䅯䅁䅯全䅑䅁䅅䅁䉁䅁䅁兂ㅁ牘䩰䅄牌睐杷允䅁䅁䅍䅁䑁䅁䅷䅁䭁䵁䅫䅁䭁䉁䝷䅁䉁䅁䅁允䅁䅁䅯䅈䅣䅁杷允䅁䅁䅑䅁䑁䅁䅷䅁䭁䡁䅫䅁䭁佁䭳䅁䭁䝁䔰䅁䉁䅁䅁允䅁䅁䄴杅䅁䑁䅧睎ㅁ䑁䅍兎㉁䑁䅑䅍䅁䅁杷允䅁䅁䅍䅁䑁䅁䅷䅁䭁偁䅷䅁䭁䍁䝑䅁䉁䅁䅁允䅁䅁䅯䅅䅑䅁杷允䅁䅁䅑䅁䑁䅁䅷䅁䭁䍁䅯䅁䭁䉁䅅䅁䭁䅁䅕䅁䉁䅁䅁允䅁䅁䄴䅆䅁䑁䅍免ㅁ䑁䅫䅍睁䑁䅁䅍睁䅁䅁䍄䉁䅁䅁䅂䅁䅁䅍䅄䅁䅁䅯来䅁䅁䅯眶䅯䅁䅯兢䅑䅁䅅䅁䉁䅁䅁杄啁䅁䅁免ㅁ䑁䅑李硁䑁䅧䅍睁䑁䅁䅁䵁䅉䅅䅁䕁䅁䅁睁䵁䅁䅁权坃䅁䅁权瑄权䅁权㙂䅂䅁允䅁䅁䅅䅁䙁佁⬵䝶䥍界⽕䍄䉁䅁䅁䅂䅁䅁䅍䅄䅁䅁䅯儵䅅䅁䅯朶䅯䅁䅯兢䅑䅁䅅䅁䉁䅁䅁杄䵁䅁䅁免畁䑁䅉睍ㅁ䅁䅁䍄䉁䅁䅁䅂䅁䅁䅍䅄䅁䅁䅯眴䅁䅁䅯朷䅯䅁䅯兣䅑䅁䅅䅁䉁䅁䅁兂䅁䅁䅁䕓䱸兑杷允䅁䅁䅑䅁䑁䅁䅷䅁䭁䭁䈰䅁䭁佁䭣䅁䭁䡁䕅䅁䉁䅁䅁允䅁䅁䅕㤯㘷祧敪䐫䴸䅉䅅䅁䑁䅁䅁睁䵁䅁䅁权晃䅁䅁权歁杂䅁允䅁䅁䅅䅁䭁䥁偁䅁䵁䅉䅅䅁䕁䅁䅁睁䵁䅁䅁权灃䅁䅁权灄权䅁权䙃䅂䅁允䅁䅁䅅䅁䙁䅁䅁䅁杂桎䈵䍄䉁䅁䅁䅂䅁䅁䅍䅄䅁䅁䅯兎䅅䅁䅯朶䅯䅁䅯全䅑䅁䅅䅁䉁䅁䅁杄䵁䅁䅁䅍畁䑁䅉䅏㉁䅁䅁䍄䉁䅁䅁䅂䅁䅁䅍䅄䅁䅁䅯权䅅䅁䅯权䅁䅁䅯䅂䅉䅁䅅䅁䉁䅁䅁兂摁浗㝑㠳礸䅑杷允䅁䅁䅑䅁䑁䅁䅷䅁䭁䉁䉧䅁䭁佁䭧䅁䭁䡁䕅䅁䉁䅁䅁允䅁䅁䄴杄䅁䑁䅉䅍畁䑁䅑䅏硁䅁䅁䍄䉁䅁䅁睁䅁䅁䅍䅄䅁䅁䅯关䅁䅁䅯䅈䅙䅁䅅䅁䉁䅁䅁权啃杂䅁䍄䉁䅁䅁䅂䅁䅁䅍䅄䅁䅁䅯杚䅁䅁䅯权䅁䅁䅯䅂䅉䅁䅅䅁䉁䅁䅁兂㍁啩杆嘵呁䅑杷允䅁䅁䅑䅁䑁䅁䅷䅁䭁䱁䅷䅁䭁䉁䜸䅁䭁䍁䝁䅁䉁䅁䅁允䅁䅁䅯末䅧䅁杷允䅁䅁䅑䅁䑁䅁䅷䅁䭁乁䅫䅁䭁佁䭳䅁䭁䝁䔰䅁䉁䅁䅁允䅁䅁䄴杆䅁䑁䅣䅎穁䑁䅕䅍睁䑁䅁䅍睁䑁䅁䅁䵁䅉䅅䅁䑁䅁䅁睁䵁䅁䅁权䡂允䅁权歁杂䅁允䅁䅁䅅䅁䭁䵁䩍䅁䵁䅉䅅䅁䕁䅁䅁睁䵁䅁䅁权潁允䅁权瑄权䅁权㙂䅂䅁允䅁䅁䅅䅁䙁䙁卢㕌㑥癲⽕䍄䉁䅁䅁睁䅁䅁䅍䅄䅁䅁䅯睔䅁䅁䅯䅈䅙䅁䅅䅁䉁䅁䅁权癃杂䅁䍄䉁䅁䅁睁䅁䅁䅍䅄䅁䅁䅯睤䅅䅁䅯杊䅙䅁䅅䅁䉁䅁䅁杄䵁䅁䅁兏ぁ䍁䄴睍ㅁ䅁䅁䍄䉁䅁䅁䅂䅁䅁䅍䅄䅁䅁䅯眰䅁䅁䅯朶䅯䅁䅯䄷䅯䅁䅅䅁䉁䅁䅁杄䵁䅁䅁䅍畁䑁䅧睎㕁䅁䅁䍄䉁䅁䅁睁䅁䅁䅍䅄䅁䅁䅯先䅅䅁䅯䅇䅙䅁䅅䅁䉁䅁䅁权療杂䅁䍄䉁䅁䅁䅂䅁䅁䅍䅄䅁䅁䅯六䅁䅁䅯朷䅯䅁䅯来䅑䅁䅅䅁䉁䅁䅁兂䅁䅁䅁畲匵兑杷允䅁䅁䅑䅁䑁䅁䅷䅁䭁䵁䄴䅁䭁䅁䅯䅁䭁䅁䅕䅁䉁䅁䅁允䅁䅁䅕浑汄䌰扌䕆䵁䅉䅅䅁䕁䅁䅁睁䵁䅁䅁权婂允䅁权潄权䅁权䑃䅂䅁允䅁䅁䅅䅁佁䅁䄴䅁硁䑁䅕杌ぁ䑁䅉李䅁䅁杷允䅁䅁䅑䅁䑁䅁䅷䅁䭁䭁䅳䅁䭁䉁䜸䅁䭁䍁䝁䅁䉁䅁䅁允䅁䅁䅯兢䅙䅁杷允䅁䅁䅑䅁䑁䅁䅷䅁䭁乁䉣䅁䭁佁䭯䅁䭁䥁䕕䅁䉁䅁䅁允䅁䅁䄴䅄䅁䑁䅁杌ぁ䑁䅫兎䅁䅁杷允䅁䅁䅍䅁䑁䅁䅷䅁䭁䕁䉧䅁䭁䉁䜴䅁䉁䅁䅁允䅁䅁䅯東䅙䅁杷允䅁䅁䅑䅁䑁䅁䅷䅁䭁䉁䅍䅁䭁佁䭙䅁䭁䡁䕅䅁䉁䅁䅁允䅁䅁䄴䅄䅁䑁䅅杌睁䑁䅣免䅁䅁杷允䅁䅁䅑䅁䑁䅁䅷䅁䭁乁䅳䅁䭁佁䭙䅁䭁䝁䔸䅁䉁䅁䅁允䅁䅁䄴䅄䅁䑁䅁杌㕁䑁䅁䅏䅁䅁杷允䅁䅁䅑䅁䑁䅁䅷䅁䭁䭁䅉䅁䭁䉁䅅䅁䭁䅁䅕䅁䉁䅁䅁允䅁䅁䄴䅆䅁䑁䅅䅍㍁䑁䅍睎祁䑁䅁䅍睁䅁䅁䍄䉁䅁䅁䅂䅁䅁䅍䅄䅁䅁䅯杹䅁䅁䅯朷䅯䅁䅯睧䅑䅁䅅䅁䉁䅁䅁兂䅁䅁䅁乙䠰兑杷允䅁䅁䅑䅁䑁䅁䅷䅁䭁䵁䅕䅁䭁䅁䅯䅁䭁䅁䅕䅁䉁䅁䅁允䅁䅁䅕牡へ硫䕧ぅ䵁䅉䅅䅁䕁䅁䅁睁䵁䅁䅁权䉄䅂䅁权䉁杁䅁权䙁杁䅁允䅁䅁䅅䅁䙁䱁杭桑洵捇䅨䍄䉁䅁䅁睁䅁䅁䅍䅄䅁䅁䅯䅉䅅䅁䅯杇䅙䅁䅅䅁䉁䅁䅁权扁杂䅁䍄䉁䅁䅁䅂䅁䅁䅍䅄䅁䅁䅯睸䅁䅁䅯权䅁䅁䅯兂䅁䅁䅅䅁䉁䅁䅁兂歃䑣䬰㘱睏睐杷允䅁䅁䅑䅁䑁䅁䅷䅁䭁䩁䉙䅁䭁佁䭫䅁䭁䥁䕕䅁䉁䅁䅁允䅁䅁䅕䅁䅁䑁䩁歅䵅䅉䅅䅁䕁䅁䅁睁䵁䅁䅁权瑄䅁䅁权牄权䅁权㙂䅂䅁允䅁䅁䅅䅁佁䉁䅙䅁硁䑁䅅䅍睁䑁䅁䅍睁䑁䅁䅍睁䅁䅁䍄䉁䅁䅁䅂䅁䅁䅍䅄䅁䅁䅯杤䅅䅁䅯䅂䅁䅁䅯兂䅁䅁䅅䅁䉁䅁䅁兂䅁䅁权䉃噗兑杷允䅁䅁䅍䅁䑁䅁䅷䅁䭁䍁䅳䅁䭁䉁䝧䅁䉁䅁䅁允䅁䅁䅯䅒䅙䅁杷允䅁䅁䅑䅁䑁䅁䅷䅁䭁䭁䅉䅁䭁佁䭙䅁䭁䥁䕕䅁䉁䅁䅁允䅁䅁䄴䅄䅁䑁䅍杌硁䑁䅧兏䅁䅁杷允䅁䅁䅑䅁䑁䅁䅷䅁䭁䙁䉷䅁䭁佁䭙䅁䭁䝁䔰䅁䉁䅁䅁允䅁䅁䄴䅄䅁䑁䅉杌祁䑁䅅睍䅁䅁杷允䅁䅁䅑䅁䑁䅁䅷䅁䭁䝁䅷䅁䭁佁䭯䅁䭁䝁䔸䅁䉁䅁䅁允䅁䅁䄴权䅁䑁䅁杌穁䑁䅙䅁䵁䅉䅅䅁䕁䅁䅁睁䵁䅁䅁权䥂允䅁权牄权䅁权㥂䅂䅁允䅁䅁䅅䅁佁䉁䅉䅁ぁ䑁䅅兏睁䑁䅑兎㉁䑁䅁䅁䵁䅉䅅䅁䕁䅁䅁睁䵁䅁䅁权元允䅁权煄权䅁权㥂䅂䅁允䅁䅁䅅䅁佁䅁䅷䅁睁䍁䄴䅏ぁ䑁䅉䅁䵁䅉䅅䅁䑁䅁䅁睁䵁䅁䅁权敁䅁䅁权敁杂䅁允䅁䅁䅅䅁䭁䅁䡁䅁䵁䅉䅅䅁䕁䅁䅁睁䵁䅁䅁权剃允䅁权畄权䅁权療䅂䅁允䅁䅁䅅䅁䙁䅁䅁䅁㑂䌹䉂䍄䉁䅁䅁䅂䅁䅁䅍䅄䅁䅁䅯兮䅁䅁䅯朶䅯䅁䅯兢䅑䅁䅅䅁䉁䅁䅁杄䵁䅁䅁䅍畁䑁䅑免祁䅁䅁䍄䉁䅁䅁䅂䅁䅁䅍䅄䅁䅁䅯兪䅅䅁䅯眶䅯䅁䅯兦䅑䅁䅅䅁䉁䅁䅁杄啁䅁䅁杍㑁䑁䅑睎祁䑁䅁兏㉁䑁䅁䅁䵁䅉䅅䅁䕁䅁䅁睁䵁䅁䅁权千允䅁权灄权䅁权䑃䅂䅁允䅁䅁䅅䅁䙁䅁䅁䅁䅃䅓䉰䍄䉁䅁䅁睁䅁䅁䅍䅄䅁䅁䅯睋䅁䅁䅯杇䅙䅁䅅䅁䉁䅁䅁权䑄杂䅁䍄䉁䅁䅁䅂䅁䅁䅍䅄䅁䅁䅯杩䅅䅁䅯朵䅯䅁䅯䄷䅯䅁䅅䅁䉁䅁䅁杄䵁䅁䅁免畁䑁䅧免硁䅁䅁䍄䉁䅁䅁䅂䅁䅁䅍䅄䅁䅁䅯儱䅁䅁䅯眵䅯䅁䅯全䅑䅁䅅䅁䉁䅁䅁兂捂㡪ㅌ䩋穷䅑杷允䅁䅁䅑䅁䑁䅁䅷䅁䭁偁䅑䅁䭁佁䬴䅁䭁佁䭷䅁䉁䅁䅁允䅁䅁䅕䅁䅁䥁歧歑䵅䅉䅅䅁䕁䅁䅁睁䵁䅁䅁权奄允䅁权潄权䅁权䑃䅂䅁允䅁䅁䅅䅁佁䅁䄴䅁穁䑁䅍杌㉁䑁䅕䅎䅁䅁杷允䅁䅁䅍䅁䑁䅁䅷䅁䭁䑁䉙䅁䭁䍁䝑䅁䉁䅁䅁允䅁䅁䅯睴䄸䅁杷允䅁䅁䅑䅁䑁䅁䅷䅁䭁䡁䅑䅁䭁佁䭫䅁䭁䝁䔰䅁䉁䅁䅁允䅁䅁䅕䅁䅁䩁敂歊䵅䅉䅅䅁䑁䅁䅁睁䵁䅁䅁权权䅁䅁权歁杂䅁允䅁䅁䅅䅁䭁䉁䕁䅁䵁䅉䅅䅁䕁䅁䅁睁䵁䅁䅁权䑁䅁䅁权湄权䅁权睂䅂䅁允䅁䅁䅅䅁䙁䕁杊搵楁祇䅆䍄䉁䅁䅁睁䅁䅁䅍䅄䅁䅁䅯朲䅅䅁䅯杇䅙䅁䅅䅁䉁䅁䅁权獂杂䅁䍄䉁䅁䅁䅂䅁䅁䅍䅄䅁䅁䅯䄰䅁䅁䅯眵䅯䅁䅯睧䅑䅁䅅䅁䉁䅁䅁兂ㅂ硫䕧潖吴䅑杷允䅁䅁䅑䅁䑁䅁䅷䅁䭁䡁䉳䅁䭁佁䭯䅁䭁䝁䔸䅁䉁䅁䅁允䅁䅁䄴䅄䅁䑁䅁杌硁䑁䅑䅎䅁䅁杷允䅁䅁䅑䅁䑁䅁䅷䅁䭁偁䅍䅁䭁䉁䜸䅁䭁䍁䝁䅁䉁䅁䅁允䅁䅁䅯䅏䅙䅁杷允䅁䅁䅑䅁䑁䅁䅷䅁䭁䕁䉳䅁䭁佁䭧䅁䭁䡁䕁䅁䉁䅁䅁允䅁䅁䄴杄䅁䑁䅉兎畁䑁䅉䅍硁䅁䅁䍄䉁䅁䅁䅂䅁䅁䅍䅄䅁䅁䅯眹䅁䅁䅯朵䅯䅁䅯兦䅑䅁䅅䅁䉁䅁䅁杄䵁䅁䅁䅍畁䑁䅙䅎ぁ䅁䅁䍄䉁䅁䅁䅂䅁䅁䅍䅄䅁䅁䅯元䅁䅁䅯朷䅯䅁䅯䄷䅯䅁䅅䅁䉁䅁䅁兂䅁䅁䅁䡁扅兑杷允䅁䅁䅑䅁䑁䅁䅷䅁䭁䑁䅣䅁䭁佁䭫䅁䭁䡁䕁䅁䉁䅁䅁允䅁䅁䅕䅁䅁䥁堲ず䵅䅉䅅䅁䑁䅁䅁睁䵁䅁䅁权䅂䅁䅁权敁杂䅁允䅁䅁䅅䅁䭁偁䥳䅁䵁䅉䅅䅁䕁䅁䅁睁䵁䅁䅁权奂允䅁权浄权䅁权硂䅂䅁允䅁䅁䅅䅁佁䅁䅷䅁硁䍁䄴杍㍁䑁䅕䅁䵁䅉䅅䅁䕁䅁䅁睁䵁䅁䅁权㝂允䅁权潄权䅁权硂䅂䅁允䅁䅁䅅䅁佁䅁䅷䅁ㅁ䑁䅧杌ぁ䑁䅕䅁䵁䅉䅅䅁䕁䅁䅁睁䵁䅁䅁权䍃允䅁权煄权䅁权㙂䅂䅁允䅁䅁䅅䅁佁䅁䅷䅁睁䍁䄴䅏穁䑁䅙䅁䵁䅉䅅䅁䑁䅁䅁睁䵁䅁䅁权䉂䅁䅁权敁杂䅁允䅁䅁䅅䅁䭁䡁䥑䅁䵁䅉䅅䅁䕁䅁䅁睁䵁䅁䅁权汁允䅁权䕁䅁䅁权䕁杁䅁允䅁䅁䅅䅁䙁䅁䅁䅁杁䕲䉸䍄䉁䅁䅁䅂䅁䅁䅍䅄䅁䅁䅯睴䅅䅁䅯权䅁䅁䅯䅂䅉䅁䅅䅁䉁䅁䅁兂权楇搯䅊䱙䅑杷允䅁䅁䅍䅁䑁䅁䅷䅁䭁䅁䄴䅁䭁䉁䝧䅁䉁䅁䅁允䅁䅁䅯兌䅙䅁杷允䅁䅁䅑䅁䑁䅁䅷䅁䭁䱁䅷䅁䭁佁䬰䅁䭁䡁䕯䅁䉁䅁䅁允䅁䅁䅕䭃捷浗㝑稴䴸䅉䅅䅁䕁䅁䅁睁䵁䅁䅁权潃允䅁权牄权䅁权䙃䅂䅁允䅁䅁䅅䅁佁䉁䅑䅁硁䑁䅣兏硁䑁䅁䅍睁䑁䅁䅍䅁䅁杷允䅁䅁䅑䅁䑁䅁䅷䅁䭁乁䉉䅁䭁䉁䜸䅁䭁䍁䝁䅁䉁䅁䅁允䅁䅁䅯杺䅧䅁杷允䅁䅁䅑䅁䑁䅁䅷䅁䭁乁䉕䅁䭁䅁䅑䅁䭁䅁䍑䅁䉁䅁䅁允䅁䅁䅕䅁䅁䉁湹䕖䵅䅉䅅䅁䑁䅁䅁睁䵁䅁䅁权偁䅁䅁权奁杂䅁允䅁䅁䅅䅁䭁䑁䝫䅁䵁䅉䅅䅁䕁䅁䅁睁䵁䅁䅁权桂䅁䅁权潄权䅁权㥂䅂䅁允䅁䅁䅅䅁佁䅁䄴䅁祁䑁䅧杌穁䑁䅅李䅁䅁杷允䅁䅁䅑䅁䑁䅁䅷䅁䭁䕁䉉䅁䭁佁䭫䅁䭁䝁䔰䅁䉁䅁䅁允䅁䅁䅕䅁䅁䩁婓け䵅䅉䅅䅁䕁䅁䅁睁䵁䅁䅁权䙂允䅁权牄权䅁权獄权䅁允䅁䅁䅅䅁佁䉁䅑䅁ぁ䑁䅣免睁䑁䅑免㍁䑁䅧䅏䅁䅁杷允䅁䅁䅑䅁䑁䅁䅷䅁䭁䝁䉑䅁䭁佁䬴䅁䭁䥁䕍䅁䉁䅁䅁允䅁䅁䅕䅁䅁䝁坪啍䵅䅉䅅䅁䑁䅁䅁睁䵁䅁䅁权湁䅁䅁权歁杂䅁允䅁䅁䅅䅁䭁䕁偁䅁䵁䅉䅅䅁䕁䅁䅁睁䵁䅁䅁权奁䅁䅁权湄权䅁权㙂䅂䅁允䅁䅁䅅䅁䙁佁兘瑉㕶橐䅂䍄䉁䅁䅁䅂䅁䅁䅍䅄䅁䅁䅯睫䅁䅁䅯允䅉䅁䅯杁䅉䅁䅅䅁䉁䅁䅁兂浂卥乢䑫楲䅑杷允䅁䅁䅑䅁䑁䅁䅷䅁䭁䍁䉉䅁䭁佁䭳䅁䭁䝁䔰䅁䉁䅁䅁允䅁䅁䄴䅆䅁䑁䅧兎ぁ䑁䅁䅍睁䑁䅁䅍睁䅁䅁䍄䉁䅁䅁䅂䅁䅁䅍䅄䅁䅁䅯杖䅅䅁䅯朶䅯䅁䅯䅣䅑䅁䅅䅁䉁䅁䅁杄䵁䅁䅁䅍畁䑁䅧李祁䅁䅁䍄䉁䅁䅁䅂䅁䅁䅍䅄䅁䅁䅯䅩䅅䅁䅯儷䅯䅁䅯睢䅑䅁䅅䅁䉁䅁䅁兂⭃确癯匳浔睐杷允䅁䅁䅑䅁䑁䅁䅷䅁䭁䅁䄸䅁䭁佁䭣䅁䭁䡁䕯䅁䉁䅁䅁允䅁䅁䅕呦ㄸ牘䩲啉䵁䅉䅅䅁䕁䅁䅁睁䵁䅁䅁权敁䅁䅁权煄权䅁权獄权䅁允䅁䅁䅅䅁佁䅁䅷䅁硁䍁䄴䅍祁䑁䅕䅁䵁䅉䅅䅁䕁䅁䅁睁䵁䅁䅁权䕂䅁䅁权䕁䅁䅁权䙁䅁䅁允䅁䅁䅅䅁䙁䅁䅁偁䍒捉䉆䍄䉁䅁䅁䅂䅁䅁䅍䅄䅁䅁䅯朹䅁䅁䅯朶䅯䅁䅯睧䅑䅁䅅䅁䉁䅁䅁杄䵁䅁䅁䅍畁䑁䅙䅍㕁䅁䅁䍄䉁䅁䅁䅂䅁䅁䅍䅄䅁䅁䅯杄䅅䅁䅯儶䅯䅁䅯䄷䅯䅁䅅䅁䉁䅁䅁兂䅁䅁䅁䭧䩉兑杷允䅁䅁䅍䅁䑁䅁䅷䅁䭁䕁䈴䅁䭁䉁䝧䅁䉁䅁䅁允䅁䅁䅯兇䅙䅁杷允䅁䅁䅑䅁䑁䅁䅷䅁䭁佁䉉䅁䭁佁䭯䅁䭁䝁䔰䅁䉁䅁䅁允䅁䅁䄴䅄䅁䑁䅁杌ぁ䑁䅑睍䅁䅁杷允䅁䅁䅑䅁䑁䅁䅷䅁䭁偁䈰䅁䭁佁䭯䅁䭁䥁䕍䅁䉁䅁䅁允䅁䅁䄴权䅁䑁䅁杌ㅁ䑁䅍䅁䵁䅉䅅䅁䕁䅁䅁睁䵁䅁䅁权穁䅁䅁权灄权䅁权䑃䅂䅁允䅁䅁䅅䅁䙁䅁䅁䅁潁兒䉬䍄䉁䅁䅁䅂䅁䅁䅍䅄䅁䅁䅯䅃䅁䅁䅯儶䅯䅁䅯全䅑䅁䅅䅁䉁䅁䅁兂䅁䅁䅁䨱呉兑杷允䅁䅁䅑䅁䑁䅁䅷䅁䭁䵁䅕䅁䭁佁䭫䅁䭁䡁䕯䅁䉁䅁䅁允䅁䅁䅕䅁䅁䥁灁䕁䵅䅉䅅䅁䕁䅁䅁睁䵁䅁䅁权摂允䅁权湄权䅁权䑃䅂䅁允䅁䅁䅅䅁䙁䩁畨潅䅐歇䅊䍄䉁䅁䅁䅂䅁䅁䅍䅄䅁䅁䅯朲䅅䅁䅯充䅁䅁䅯兂䅁䅁䅅䅁䉁䅁䅁杄啁䅁䅁兎㍁䑁䅕杍睁䑁䅁䅍睁䑁䅁䅁䵁䅉䅅䅁䕁䅁䅁睁䵁䅁䅁权捄允䅁权湄权䅁权䑃䅂䅁允䅁䅁䅅䅁䙁䥁堲桢䑋䉑䄱䍄䉁䅁䅁睁䅁䅁䅍䅄䅁䅁䅯䅌䅅䅁䅯杇䅙䅁䅅䅁䉁䅁䅁权扁杂䅁䍄䉁䅁䅁䅂䅁䅁䅍䅄䅁䅁䅯睱䅁䅁䅯朶䅯䅁䅯全䅑䅁䅅䅁䉁䅁䅁杄䵁䅁䅁䅍畁䑁䅙免㑁䅁䅁䍄䉁䅁䅁䅂䅁䅁䅍䅄䅁䅁䅯睙䅅䅁䅯䅂䅁䅁䅯䅂䅉䅁䅅䅁䉁䅁䅁兂䅁䅁䅁癏扖兑杷允䅁䅁䅑䅁䑁䅁䅷䅁䭁偁䈰䅁䭁佁䬴䅁䭁䥁䕕䅁䉁䅁䅁允䅁䅁䅕䅁䅁佁䝃ぇ䵅䅉䅅䅁䕁䅁䅁睁䵁䅁䅁权牁䅁䅁权晁杂䅁权杁杂䅁允䅁䅁䅅䅁䭁偁䤰䅁䵁䅉䅅䅁䑁䅁䅁睁䵁䅁䅁权䙄允䅁权捁杂䅁允䅁䅁䅅䅁䭁乁䝁䅁䵁䅉䅅䅁䕁䅁䅁睁䵁䅁䅁权獁允䅁权瑄权䅁权㥂䅂䅁允䅁䅁䅅䅁䙁䍁搯䅊䉡晬⽅䍄䉁䅁䅁睁䅁䅁䅍䅄䅁䅁䅯杋䅅䅁䅯杇䅙䅁䅅䅁䉁䅁䅁权䅂杂䅁䍄䉁䅁䅁䅂䅁䅁䅍䅄䅁䅁䅯眰䅅䅁䅯䄶䅯䅁䅯睧䅑䅁䅅䅁䉁䅁䅁杄佁䅁䅁免㍁䍁䄴䅎㍁䑁䅫䅁䵁䅉䅅䅁䑁䅁䅁睁䵁䅁䅁权瑂䅁䅁权奁杂䅁允䅁䅁䅅䅁䭁䝁䜸䅁䵁䅉䅅䅁䕁䅁䅁睁䵁䅁䅁权䉃䅁䅁权浄权䅁权㙂䅂䅁允䅁䅁䅅䅁佁䅁䅷䅁硁䍁䄴睎ㅁ䑁䅫䅁䵁䅉䅅䅁䕁䅁䅁睁䵁䅁䅁权剃允䅁权潄权䅁权䙃䅂䅁允䅁䅁䅅䅁佁䅁䄴䅁穁䑁䅅杌㑁䑁䅍杍䅁䅁杷允䅁䅁䅑䅁䑁䅁䅷䅁䭁乁䅧䅁䭁佁䭧䅁䭁䝁䔰䅁䉁䅁䅁允䅁䅁䄴杄䅁䑁䅉杍畁䑁䅫兎㍁䅁䅁䍄䉁䅁䅁䅂䅁䅁䅍䅄䅁䅁䅯睢䅅䅁䅯儷䅯䅁䅯兣䅑䅁䅅䅁䉁䅁䅁兂橁⼲⭬牡歺睐杷允䅁䅁䅑䅁䑁䅁䅷䅁䭁䉁䉍䅁䭁佁䭳䅁䭁䡁䕅䅁䉁䅁䅁允䅁䅁䄴杆䅁䑁䅅杍硁䑁䅣䅍睁䑁䅁䅍睁䑁䅁䅁䵁䅉䅅䅁䑁䅁䅁睁䵁䅁䅁权㙃允䅁权敁杂䅁允䅁䅁䅅䅁䭁䝁䝙䅁䵁䅉䅅䅁䕁䅁䅁睁䵁䅁䅁权ぃ䅁䅁权潄权䅁权獄权䅁允䅁䅁䅅䅁佁䅁䄴䅁ぁ䑁䅣杌祁䑁䅅免䅁䅁杷允䅁䅁䅑䅁䑁䅁䅷䅁䭁佁䅉䅁䭁佁䬴䅁䭁佁䭷䅁䉁䅁䅁允䅁䅁䅕䅁䅁䵁䭂䵃䵅䅉䅅䅁䕁䅁䅁睁䵁䅁䅁权㡃䅁䅁权牄权䅁权硂䅂䅁允䅁䅁䅅䅁佁䉁䅙䅁硁䑁䅅兏㍁䑁䅧䅍睁䑁䅁䅍睁䅁䅁䍄䉁䅁䅁䅂䅁䅁䅍䅄䅁䅁䅯眲䅅䅁䅯权䅁䅁䅯兂䅁䅁䅅䅁䉁䅁䅁兂敃㘷䝦穓獣䅑杷允䅁䅁䅑䅁䑁䅁䅷䅁䭁䡁䅧䅁䭁佁䭧䅁䭁䡁䕯䅁䉁䅁䅁允䅁䅁䄴杄䅁䑁䅉兎畁䑁䅣杍㉁䅁䅁䍄䉁䅁䅁䅂䅁䅁䅍䅄䅁䅁䅯杇䅁䅁䅯朵䅯䅁䅯兦䅑䅁䅅䅁䉁䅁䅁杄䵁䅁䅁免畁䑁䅧杍㕁䅁䅁䍄䉁䅁䅁䅂䅁䅁䅍䅄䅁䅁䅯材䅁䅁䅯朷䅯䅁䅯睢䅑䅁䅅䅁䉁䅁䅁兂䅁䅁䅁䝣㙈䅑杷允䅁䅁䅑䅁䑁䅁䅷䅁䭁䥁䉣䅁䭁佁䭙䅁䭁䡁䕯䅁䉁䅁䅁允䅁䅁䄴䅄䅁䑁䅅杌ㅁ䑁䅑李䅁䅁杷允䅁䅁䅑䅁䑁䅁䅷䅁䭁䑁䉧䅁䭁佁䭯䅁䭁䝁䔸䅁䉁䅁䅁允䅁䅁䅯睒䅁䅁杷允䅁䅁䅍䅁䑁䅁䅷䅁䭁䍁䅳䅁䭁䍁䝑䅁䉁䅁䅁允䅁䅁䅯兑䄸䅁杷允䅁䅁䅑䅁䑁䅁䅷䅁䭁偁䅉䅁䭁䉁䅅䅁䭁䅁䅕䅁䉁䅁䅁允䅁䅁䄴杆䅁䑁䅅免ㅁ䑁䅫䅍睁䑁䅁䅍睁䑁䅁䅁䵁䅉䅅䅁䕁䅁䅁睁䵁䅁䅁权䕄允䅁权潄权䅁权䙃䅂䅁允䅁䅁䅅䅁佁䅁䄴䅁祁䑁䅕杌祁䑁䅅兎䅁䅁杷允䅁䅁䅑䅁䑁䅁䅷䅁䭁䝁䅷䅁䭁佁䭯䅁䭁䡁䕁䅁䉁䅁䅁允䅁䅁䄴䅄䅁䑁䅁杌穁䑁䅕兏䅁䅁杷允䅁䅁䅑䅁䑁䅁䅷䅁䭁䭁䅉䅁䭁佁䭳䅁䭁䡁䕁䅁䉁䅁䅁允䅁䅁䄴䅆䅁䑁䅅䅍㍁䑁䅁䅎硁䑁䅉䅎㉁䅁䅁䍄䉁䅁䅁䅂䅁䅁䅍䅄䅁䅁䅯䄫䅁䅁䅯眵䅯䅁䅯全䅑䅁䅅䅁䉁䅁䅁兂汄䌰扌堫唴䅑杷允䅁䅁䅑䅁䑁䅁䅷䅁䭁䝁䉁䅁䭁佁䭳䅁䭁䡁䕁䅁䉁䅁䅁允䅁䅁䄴䅆䅁䑁䅣䅍穁䑁䅉䅍ㅁ䑁䅧睍睁䅁䅁䍄䉁䅁䅁睁䅁䅁䅍䅄䅁䅁䅯䅒䅅䅁䅯䅈䅙䅁䅅䅁䉁䅁䅁权兂杂䅁䍄䉁䅁䅁䅂䅁䅁䅍䅄䅁䅁䅯眴䅅䅁䅯允䅉䅁䅯兂䅉䅁䅅䅁䉁䅁䅁兂湃〵橃煉䭁兑杷允䅁䅁䅑䅁䑁䅁䅷䅁䭁䙁䄸䅁䭁佁䬴䅁䭁䥁䕍䅁䉁䅁䅁允䅁䅁䅕䅁䅁䭁㕂䕋䵅䅉䅅䅁䕁䅁䅁睁䵁䅁䅁权䙁允䅁权瑄权䅁权獄权䅁允䅁䅁䅅䅁䙁䑁䥅䉲慸䅚䅒䍄䉁䅁䅁䅂䅁䅁䅍䅄䅁䅁䅯兌䅅䅁䅯朷䅯䅁䅯全䅑䅁䅅䅁䉁䅁䅁兂䅁䅁䅁䉣歷兑杷允䅁䅁䅑䅁䑁䅁䅷䅁䭁乁䉙䅁䭁佁䭯䅁䭁䡁䕁䅁䉁䅁䅁允䅁䅁䄴䅄䅁䑁䅁杌ぁ䑁䅫䅏䅁䅁杷允䅁䅁䅍䅁䑁䅁䅷䅁䭁䩁䅳䅁䭁䉁䜴䅁䉁䅁䅁允䅁䅁䅯杊䅫䅁杷允䅁䅁䅑䅁䑁䅁䅷䅁䭁䭁䉍䅁䭁佁䭧䅁䭁佁䭷䅁䉁䅁䅁允䅁䅁䅯睒䅁䅁杷允䅁䅁䅑䅁䑁䅁䅷䅁䭁䅁䉧䅁䭁佁䭳䅁䭁佁䭷䅁䉁䅁䅁允䅁䅁䄴䅆䅁䑁䅍睎㍁䑁䅑兏穁䑁䅫免祁䅁䅁䍄䉁䅁䅁䅂䅁䅁䅍䅄䅁䅁䅯睋䅅䅁䅯朶䅯䅁䅯睧䅑䅁䅅䅁䉁䅁䅁杄䵁䅁䅁免畁䑁䅫杍ぁ䅁䅁䍄䉁䅁䅁䅂䅁䅁䅍䅄䅁䅁䅯眫䅅䅁䅯朵䅯䅁䅯兦䅑䅁䅅䅁䉁䅁䅁杄䵁䅁䅁睍畁䑁䅅䅍穁䅁䅁䍄䉁䅁䅁睁䅁䅁䅍䅄䅁䅁䅯眳䅁䅁䅯䅇䅙䅁䅅䅁䉁䅁䅁权㡂杂䅁䍄䉁䅁䅁䅂䅁䅁䅍䅄䅁䅁䅯䅆䅁䅁䅯朶䅯䅁䅯兣䅑䅁䅅䅁䉁䅁䅁杄䵁䅁䅁䅍畁䑁䅕䅏祁䅁䅁䍄䉁䅁䅁䅂䅁䅁䅍䅄䅁䅁䅯儯䅁䅁䅯眶䅯䅁䅯兣䅑䅁䅅䅁䉁䅁䅁杄十䅁䅁兎祁䑁䅉䅏㕁䑁䅧李㑁䅁䅁䍄䉁䅁䅁䅂䅁䅁䅍䅄䅁䅁䅯䄷䅁䅁䅯朵䅯䅁䅯兢䅑䅁䅅䅁䉁䅁䅁杄䵁䅁䅁䅍畁䑁䅣䅍ㅁ䅁䅁䍄䉁䅁䅁睁䅁䅁䅍䅄䅁䅁䅯督䅅䅁䅯䅊䅙䅁䅅䅁䉁䅁䅁权䍂睄䅁䍄䉁䅁䅁睁䅁䅁䅍䅄䅁䅁䅯兦䅅䅁䅯䅇䅙䅁䅅䅁䉁䅁䅁权䭂杂䅁䍄䉁䅁䅁䅂䅁䅁䅍䅄䅁䅁䅯杉䅁䅁䅯朶䅯䅁䅯兣䅑䅁䅅䅁䉁䅁䅁杄䵁䅁䅁䅍畁䑁䅉䅍硁䅁䅁䍄䉁䅁䅁䅂䅁䅁䅍䅄䅁䅁䅯睰䅅䅁䅯朵䅯䅁䅯全䅑䅁䅅䅁䉁䅁䅁杄䵁䅁䅁杍畁䑁䅧兏㍁䅁䅁䍄䉁䅁䅁睁䅁䅁䅍䅄䅁䅁䅯睑䅁䅁䅯䅊䅙䅁䅅䅁䉁䅁䅁权䑂睄䅁䍄䉁䅁䅁䅂䅁䅁䅍䅄䅁䅁䅯儲䅁䅁䅯充䅁䅁䅯兂䅁䅁䅅䅁䉁䅁䅁杄坁䅁䅁睎ぁ䑁䅙兎睁䑁䅁䅍睁䑁䅁䅍䅁䅁杷允䅁䅁䅑䅁䑁䅁䅷䅁䭁䩁䈴䅁䭁佁䭧䅁䭁䡁䔰䅁䉁䅁䅁允䅁䅁䄴杄䅁䑁䅉免畁䑁䅍杍ぁ䅁䅁䍄䉁䅁䅁䅂䅁䅁䅍䅄䅁䅁䅯兊䅁䅁䅯眶䅯䅁䅯来䅑䅁䅅䅁䉁䅁䅁杄啁䅁䅁杍㑁䑁䅁杍㉁䑁䅧䅍睁䑁䅁䅁䵁䅉䅅䅁䕁䅁䅁睁䵁䅁䅁权⭂允䅁权䉁杁䅁权䍁杁䅁允䅁䅁䅅䅁䙁乁挫㝗㙋电䅎䍄䉁䅁䅁睁䅁䅁䅍䅄䅁䅁䅯䅒䅁䅁䅯䅊䅙䅁䅅䅁䉁䅁䅁权䕂睄䅁䍄䉁䅁䅁睁䅁䅁䅍䅄䅁䅁䅯杶䅅䅁䅯杊䅙䅁䅅䅁䉁䅁䅁杄䵁䅁䅁䅏祁䍁䄴䅍穁䅁䅁䍄䉁䅁䅁䅂䅁䅁䅍䅄䅁䅁䅯朳䅁䅁䅯眶䅯䅁䅯全䅑䅁䅅䅁䉁䅁䅁杄啁䅁䅁杍ㅁ䑁䅅䅎祁䑁䅁䅎ぁ䑁䅣䅁䵁䅉䅅䅁䕁䅁䅁睁䵁䅁䅁权獂允䅁权煄权䅁权㙂䅂䅁允䅁䅁䅅䅁佁䅁䅯䅁硁䍁䄴睎㑁䅁䅁䍄䉁䅁䅁䅂䅁䅁䅍䅄䅁䅁䅯杊䅅䅁䅯眶䅯䅁䅯睢䅑䅁䅅䅁䉁䅁䅁杄啁䅁䅁免祁䑁䅙兏ぁ䑁䅁䅍㕁䑁䅣䅁䵁䅉䅅䅁䕁䅁䅁睁䵁䅁䅁权浂允䅁权牄权䅁权䑃䅂䅁允䅁䅁䅅䅁佁䉁䅙䅁ぁ䑁䅅睍祁䑁䅉䅎ぁ䑁䅣䅏睁䅁䅁䍄䉁䅁䅁䅂䅁䅁䅍䅄䅁䅁䅯睍䅅䅁䅯朵䅯䅁䅯兦䅑䅁䅅䅁䉁䅁䅁杄䵁䅁䅁免畁䑁䅑免硁䅁䅁䍄䉁䅁䅁䅂䅁䅁䅍䅄䅁䅁䅯睔䅅䅁䅯朶䅯䅁䅯䄷䅯䅁䅅䅁䉁䅁䅁杄䵁䅁䅁免畁䑁䅁䅍硁䅁䅁䍄䉁䅁䅁䅂䅁䅁䅍䅄䅁䅁䅯䅲䅁䅁䅯儶䅯䅁䅯䄷䅯䅁䅅䅁䉁䅁䅁兂䅁䅁䅁䅑䩙兑杷允䅁䅁䅑䅁䑁䅁䅷䅁䭁䑁䉯䅁䭁佁䭙䅁䭁䡁䕯䅁䉁䅁䅁允䅁䅁䄴䅄䅁䑁䅍杌ぁ䑁䅅睍䅁䅁杷允䅁䅁䅑䅁䑁䅁䅷䅁䭁䵁䉁䅁䭁佁䭯䅁䭁䝁䔰䅁䉁䅁䅁允䅁䅁䄴䅄䅁䑁䅁杌祁䑁䅫杍䅁䅁杷允䅁䅁䅍䅁䑁䅁䅷䅁䭁乁䅕䅁䭁䉁䝯䅁䉁䅁䅁允䅁䅁䅯杷䅙䅁杷允䅁䅁䅑䅁䑁䅁䅷䅁䭁䩁䅳䅁䭁佁䭙䅁䭁䝁䔰䅁䉁䅁䅁允䅁䅁䄴䅄䅁䑁䅅杌硁䑁䅁䅎䅁䅁杷允䅁䅁䅑䅁䑁䅁䅷䅁䭁䉁䉁䅁䭁佁䭣䅁䭁䝁䔰䅁䉁䅁䅁允䅁䅁䅕䉲慸䑚晴商䵁䅉䅅䅁䑁䅁䅁睁䵁䅁䅁权䱁允䅁权奁杂䅁允䅁䅁䅅䅁䭁䡁䝷䅁䵁䅉䅅䅁䕁䅁䅁睁䵁䅁䅁权㙂允䅁权浄权䅁权療䅂䅁允䅁䅁䅅䅁䭁䕁䅣䅁䵁䅉䅅䅁䕁䅁䅁睁䵁䅁䅁权佄允䅁权煄权䅁权䑃䅂䅁允䅁䅁䅅䅁佁䅁䅯䅁睁䍁䄴免ㅁ䅁䅁䍄䉁䅁䅁䅂䅁䅁䅍䅄䅁䅁䅯具䅑䅁䅯朵䅯䅁䅯䄷䅯䅁䅅䅁䉁䅁䅁权䡂䅁䅁䍄䉁䅁䅁睁䅁䅁䅍䅄䅁䅁䅯杘䅁䅁䅯杇䅙䅁䅅䅁䉁䅁䅁权瑁杂䅁䍄䉁䅁䅁䅂䅁䅁䅍䅄䅁䅁䅯睴䅁䅁䅯䅂䅁䅁䅯兂䅁䅁䅅䅁䉁䅁䅁兂䅁䅁䅁畬啚兑杷允䅁䅁䅑䅁䑁䅁䅷䅁䭁䉁䉣䅁䭁佁䭣䅁䭁䡁䔰䅁䉁䅁䅁允䅁䅁䅕扏䥔牤昶ぉ䵁䅉䅅䅁䕁䅁䅁睁䵁䅁䅁权䍂允䅁权畄权䅁权獄权䅁允䅁䅁䅅䅁䙁䅁䅁䅁杄桥䈱䍄䉁䅁䅁䅂䅁䅁䅍䅄䅁䅁䅯睧䅅䅁䅯朶䅯䅁䅯䄷䅯䅁䅅䅁䉁䅁䅁杄䵁䅁䅁免畁䑁䅅睎㕁䅁䅁䍄䉁䅁䅁䅂䅁䅁䅍䅄䅁䅁䅯䅆䅁䅁䅯䄶䅯䅁䅯兣䅑䅁䅅䅁䉁䅁䅁杄佁䅁䅁杍祁䍁䄴兏㑁䑁䅉䅁䵁䅉䅅䅁䕁䅁䅁睁䵁䅁䅁权杁䅁䅁权牄权䅁权㙂䅂䅁允䅁䅁䅅䅁佁䉁䅑䅁穁䑁䅅李硁䑁䅙杍㑁䑁䅧杍䅁䅁杷允䅁䅁䅑䅁䑁䅁䅷䅁䭁䥁䅷䅁䭁佁䭳䅁䭁䝁䔸䅁䉁䅁䅁允䅁䅁䄴䅆䅁䑁䅫杍睁䑁䅁䅍睁䑁䅁䅍睁䅁䅁䍄䉁䅁䅁䅂䅁䅁䅍䅄䅁䅁䅯朶䅅䅁䅯朶䅯䅁䅯兣䅑䅁䅅䅁䉁䅁䅁杄䵁䅁䅁䅍畁䑁䅕睎㍁䅁䅁䍄䉁䅁䅁睁䅁䅁䅍䅄䅁䅁䅯儲䅅䅁䅯䅇䅙䅁䅅䅁䉁䅁䅁权䩂睂䅁䍄䉁䅁䅁䅂䅁䅁䅍䅄䅁䅁䅯睎䅅䅁䅯儶䅯䅁䅯睢䅑䅁䅅䅁䉁䅁䅁兂䅁䅁䅁䥑䠸兑杷允䅁䅁䅑䅁䑁䅁䅷䅁䭁䙁䉅䅁䭁佁䭧䅁䭁䡁䕅䅁䉁䅁䅁允䅁䅁䄴䅄䅁䑁䅅杌ぁ䑁䅑䅏䅁䅁杷允䅁䅁䅑䅁䑁䅁䅷䅁䭁䱁䉳䅁䭁佁䬰䅁䭁䡁䕅䅁䉁䅁䅁允䅁䅁䅕浔光䑗ね䐫䴸䅉䅅䅁䕁䅁䅁睁䵁䅁䅁权呁䅁䅁权䭁䅁䅁权⽄允䅁允䅁䅁䅅䅁䙁䝁光䑗ね䅹䅰䍄䉁䅁䅁䅂䅁䅁䅍䅄䅁䅁䅯儵䅁䅁䅯朷䅯䅁䅯䅣䅑䅁䅅䅁䉁䅁䅁兂䅁䅁䅁䍃村兑杷允䅁䅁䅑䅁䑁䅁䅷䅁䭁佁䅧䅁䭁佁䭣䅁䭁佁䭷䅁䉁䅁䅁允䅁䅁䅕搵楁⼲⭬啃䵁䅉䅅䅁䕁䅁䅁睁䵁䅁䅁权㕃允䅁权煄权䅁权㥂䅂䅁允䅁䅁䅅䅁佁䅁䅷䅁睁䍁䄴杍㕁䑁䅧䅁䵁䅉䅅䅁䑁䅁䅁睁䵁䅁䅁权塂允䅁权奁杂䅁允䅁䅁䅅䅁䭁䡁䝷䅁䵁䅉䅅䅁䕁䅁䅁睁䵁䅁䅁权䡁䅁䅁权灄权䅁权㙂䅂䅁允䅁䅁䅅䅁䙁䅁䅁䅁睄吳䉎䍄䉁䅁䅁䅂䅁䅁䅍䅄䅁䅁䅯杕䅁䅁䅯朶䅯䅁䅯兢䅑䅁䅅䅁䉁䅁䅁杄䵁䅁䅁䅍畁䑁䅣睎㉁䅁䅁䍄䉁䅁䅁䅂䅁䅁䅍䅄䅁䅁䅯睥䅁䅁䅯朶䅯䅁䅯睢䅑䅁䅅䅁䉁䅁䅁杄䵁䅁䅁䅍畁䑁䅣免ぁ䅁䅁䍄䉁䅁䅁䅂䅁䅁䅍䅄䅁䅁䅯䅪䅁䅁䅯朵䅯䅁䅯全䅑䅁䅅䅁䉁䅁䅁杄䭁䅁䅁免畁䑁䅅睎䅁䅁杷允䅁䅁䅑䅁䑁䅁䅷䅁䭁䱁䅍䅁䭁佁䭯䅁䭁䡁䕅䅁䉁䅁䅁允䅁䅁䄴䅄䅁䑁䅁杌穁䑁䅧兏䅁䅁杷允䅁䅁䅍䅁䑁䅁䅷䅁䭁䕁䅑䅁䭁䉁䜴䅁䉁䅁䅁允䅁䅁䅯䄵䅙䅁杷允䅁䅁䅑䅁䑁䅁䅷䅁䭁䩁䉙䅁䭁佁䬴䅁䭁䥁䕍䅁䉁䅁䅁允䅁䅁䅕䅁䅁䙁睂歅䵅䅉䅅䅁䕁䅁䅁睁䵁䅁䅁权塄允䅁权灄权䅁权䙃䅂䅁允䅁䅁䅅䅁䙁䅁䅁䅁䅄硖䉰䍄䉁䅁䅁䅂䅁䅁䅍䅄䅁䅁䅯䅨䅁䅁䅯眵䅯䅁䅯全䅑䅁䅅䅁䉁䅁䅁权䡂䅁䅁䍄䉁䅁䅁䅂䅁䅁䅍䅄䅁䅁䅯䅔䅅䅁䅯睈䅙䅁䅯䅉䅙䅁䅅䅁䉁䅁䅁权瑂杂䅁䍄䉁䅁䅁䅂䅁䅁䅍䅄䅁䅁䅯杬䅅䅁䅯儷䅯䅁䅯兣䅑䅁䅅䅁䉁䅁䅁兂㝂䭆䠵場䕲睐杷允䅁䅁䅑䅁䑁䅁䅷䅁䭁䉁䅍䅁䭁佁䭫䅁䭁䡁䕁䅁䉁䅁䅁允䅁䅁䅕䅁䅁䉁㕂䕌䵅䅉䅅䅁䕁䅁䅁睁䵁䅁䅁权浃允䅁权煄权䅁权瑂䅂䅁允䅁䅁䅅䅁佁䅁䅷䅁睁䍁䄴免㑁䑁䅅䅁䵁䅉䅅䅁䕁䅁䅁睁䵁䅁䅁权ㅂ允䅁权牄权䅁权㥂䅂䅁允䅁䅁䅅䅁佁䉁䅙䅁硁䑁䅑李祁䑁䅉䅍睁䑁䅁䅍睁䅁䅁䍄䉁䅁䅁䅂䅁䅁䅍䅄䅁䅁䅯䅐䅁䅁䅯眶䅯䅁䅯来䅑䅁䅅䅁䉁䅁䅁杄奁䅁䅁免祁䑁䅍杍祁䑁䅁䅍睁䑁䅁䅍睁䅁䅁䍄䉁䅁䅁䅂䅁䅁䅍䅄䅁䅁䅯內䅕䅁䅯朷䅯䅁䅯全䅑䅁䅅䅁䉁䅁䅁兂䅁䅁䅁䙁睲䅑杷允䅁䅁䅑䅁䑁䅁䅷䅁䭁䙁䈸䅁䭁佁䭯䅁䭁䝁䔰䅁䉁䅁䅁允䅁䅁䄴䅄䅁䑁䅁杌ぁ䑁䅅䅏䅁䅁杷允䅁䅁䅑䅁䑁䅁䅷䅁䭁䑁䄰䅁䭁佁䭳䅁䭁䡁䕯䅁䉁䅁䅁允䅁䅁䄴䅇䅁䑁䅅杍穁䑁䅉杍睁䑁䅁䅍睁䑁䅁䅍䅁䅁杷允䅁䅁䅑䅁䑁䅁䅷䅁䭁䅁䉳䅁䭁佁䬴䅁䭁䡁䔰䅁䉁䅁䅁允䅁䅁䅕䅁䅁䅁奂く䵅䅉䅅䅁䕁䅁䅁睁䵁䅁䅁权偁允䅁权牄权䅁权䙃䅂䅁允䅁䅁䅅䅁佁䉁䅙䅁硁䑁䅑李ぁ䑁䅧李㑁䑁䅙睎㉁䅁䅁䍄䉁䅁䅁䅂䅁䅁䅍䅄䅁䅁䅯杤䅁䅁䅯䄶䅯䅁䅯䅣䅑䅁䅅䅁䉁䅁䅁杄佁䅁䅁睍㉁䍁䄴李㍁䑁䅅䅁䵁䅉䅅䅁䕁䅁䅁睁䵁䅁䅁权䅃䅁䅁权浄权䅁权㥂䅂䅁允䅁䅁䅅䅁佁䅁䅷䅁祁䍁䄴䅎祁䑁䅍䅁䵁䅉䅅䅁䕁䅁䅁睁䵁䅁䅁权千允䅁权浄权䅁权療䅂䅁允䅁䅁䅅䅁佁䅁䅷䅁祁䍁䄴兏祁䑁䅣䅁䵁䅉䅅䅁䕁䅁䅁睁䵁䅁䅁权䉃兂䅁权潄权䅁权硂䅂䅁允䅁䅁䅅䅁佁䅁䅷䅁祁䑁䅙杌㕁䑁䅣䅁䵁䅉䅅䅁䕁䅁䅁睁䵁䅁䅁权坂允䅁权剁䅁䅁权䙁䅁䅁允䅁䅁䅅䅁佁䉁䅑䅁ㅁ䑁䅉兎睁䑁䅁䅍睁䑁䅁䅍䅁䅁杷允䅁䅁䅑䅁䑁䅁䅷䅁䭁䡁䉍䅁䭁䅁䍅䅁䭁䅁䍍䅁䉁䅁䅁允䅁䅁䅕煬歩礷嘸䕺䵁䅉䅅䅁䕁䅁䅁睁䵁䅁䅁权䙄允䅁权煄权䅁权療䅂䅁允䅁䅁䅅䅁佁䅁䅷䅁硁䍁䄴䅎㉁䑁䅙䅁䵁䅉䅅䅁䕁䅁䅁睁䵁䅁䅁权畄允䅁权煄权䅁权䑃䅂䅁允䅁䅁䅅䅁䭁䕁䅣䅁䵁䅉䅅䅁䑁䅁䅁睁䵁䅁䅁权獃允䅁权歁杂䅁允䅁䅁䅅䅁䭁䭁䥁䅁䵁䅉䅅䅁䑁䅁䅁睁䵁䅁䅁权䵂允䅁权敁杂䅁允䅁䅁䅅䅁䭁佁䝍䅁䵁䅉䅅䅁䕁䅁䅁睁䵁䅁䅁权慁䅁䅁权畄权䅁权㥂䅂䅁允䅁䅁䅅䅁䙁䅁䅁䅁睂卡䉸䍄䉁䅁䅁䅂䅁䅁䅍䅄䅁䅁䅯䅡䅁䅁䅯儶䅯䅁䅯兣䅑䅁䅅䅁䉁䅁䅁兂䅁䅁䅁佣䅑兑杷允䅁䅁䅑䅁䑁䅁䅷䅁䭁䙁䈴䅁䭁佁䭳䅁䭁䡁䕅䅁䉁䅁䅁允䅁䅁䄴杅䅁䑁䅣睍ㅁ䑁䅁䅍睁䑁䅁䅍䅁䅁杷允䅁䅁䅑䅁䑁䅁䅷䅁䭁䱁䉷䅁䭁佁䬰䅁䭁䝁䔰䅁䉁䅁䅁允䅁䅁䅕㉩湺㘫确樸䴸䅉䅅䅁䑁䅁䅁睁䵁䅁䅁权歂䅁䅁权慁杂䅁允䅁䅁䅅䅁䭁䑁䜴䅁䵁䅉䅅䅁䕁䅁䅁睁䵁䅁䅁权獁䅁䅁权灄权䅁权硂䅂䅁允䅁䅁䅅䅁䙁䅁䅁䅁杄睤䉆䍄䉁䅁䅁䅂䅁䅁䅍䅄䅁䅁䅯睵䅁䅁䅯朶䅯䅁䅯睢䅑䅁䅅䅁䉁䅁䅁杄䵁䅁䅁䅍畁䑁䅑䅍ㅁ䅁䅁䍄䉁䅁䅁䅂䅁䅁䅍䅄䅁䅁䅯兒䅅䅁䅯䄶䅯䅁䅯兢䅑䅁䅅䅁䉁䅁䅁杄佁䅁䅁杍祁䍁䄴免㍁䑁䅣䅁䵁䅉䅅䅁䑁䅁䅁睁䵁䅁䅁权煄允䅁权奁杂䅁允䅁䅁䅅䅁䭁䑁䝫䅁䵁䅉䅅䅁䕁䅁䅁睁䵁䅁䅁权祂䅁䅁权畄权䅁权療䅂䅁允䅁䅁䅅䅁䙁䅁䅁䅁䥁䑹䉢䍄䉁䅁䅁䅂䅁䅁䅍䅄䅁䅁䅯先䅅䅁䅯朷䅯䅁䅯全䅑䅁䅅䅁䉁䅁䅁兂䅁䅁䅁䄷䬱兑杷允䅁䅁䅑䅁䑁䅁䅷䅁䭁䕁䈰䅁䭁佁䭯䅁䭁䝁䔸䅁䉁䅁䅁允䅁䅁䄴䅄䅁䑁䅅杌睁䑁䅁杍䅁䅁杷允䅁䅁䅑䅁䑁䅁䅷䅁䭁䡁䉧䅁䭁佁䭳䅁䭁䝁䔸䅁䉁䅁䅁允䅁䅁䄴杆䅁䑁䅕李㉁䑁䅙䅍睁䑁䅁䅍睁䑁䅁䅁䵁䅉䅅䅁䑁䅁䅁睁䵁䅁䅁权䡃䅁䅁权捁杂䅁允䅁䅁䅅䅁䭁䕁䝅䅁䵁䅉䅅䅁䑁䅁䅁睁䵁䅁䅁权歃䅁䅁权捁杂䅁允䅁䅁䅅䅁䭁䩁䜰䅁䵁䅉䅅䅁䕁䅁䅁睁䵁䅁䅁权䝃䅁䅁权湄权䅁权獄权䅁允䅁䅁䅅䅁䙁䅁坒楄礲兮䅴䍄䉁䅁䅁睁䅁䅁䅍䅄䅁䅁䅯䅚䅁䅁䅯杈䅙䅁䅅䅁䉁䅁䅁权䕁元䅁䍄䉁䅁䅁䅂䅁䅁䅍䅄䅁䅁䅯眳䅅䅁䅯朶䅯䅁䅯全䅑䅁䅅䅁䉁䅁䅁杄䵁䅁䅁䅍畁䑁䅙䅎ㅁ䅁䅁䍄䉁䅁䅁䅂䅁䅁䅍䅄䅁䅁䅯杂䅅䅁䅯充䅁䅁䅯䅂䅉䅁䅅䅁䉁䅁䅁杄啁䅁䅁杍睁䑁䅣睎ㅁ䑁䅧䅍睁䑁䅁䅁䵁䅉䅅䅁䕁䅁䅁睁䵁䅁䅁权佂䅁䅁权湄权䅁权睂䅂䅁允䅁䅁䅅䅁䙁䕁桪桥畓票䅒䍄䉁䅁䅁䅂䅁䅁䅍䅄䅁䅁䅯東䅅䅁䅯朷䅯䅁䅯睢䅑䅁䅅䅁䉁䅁䅁兂䅁䅁䅁䑗硉兑杷允䅁䅁䅍䅁䑁䅁䅷䅁䭁䑁䅣䅁䭁䉁䝧䅁䉁䅁䅁允䅁䅁䅯兓䅣䅁杷允䅁䅁䅑䅁䑁䅁䅷䅁䭁䑁䉍䅁䭁佁䭧䅁䭁䡁䕅䅁䉁䅁䅁允䅁䅁䄴杄䅁䑁䅅䅏畁䑁䅅䅍硁䅁䅁䍄䉁䅁䅁䅂䅁䅁䅍䅄䅁䅁䅯兏䅅䅁䅯权䅁䅁䅯䅂䅉䅁䅅䅁䉁䅁䅁兂⽁噎㘶兓䡷䅑杷允䅁䅁䅑䅁䑁䅁䅷䅁䭁偁䉅䅁䭁佁䭯䅁䭁䥁䕍䅁䉁䅁䅁允䅁䅁䄴䅄䅁䑁䅁杌祁䑁䅫兏䅁䅁杷允䅁䅁䅑䅁䑁䅁䅷䅁䭁䡁䄰䅁䭁佁䭧䅁䭁䝁䔰䅁䉁䅁䅁允䅁䅁䄴杄䅁䑁䅅䅏畁䑁䅉免祁䅁䅁䍄䉁䅁䅁䅂䅁䅁䅍䅄䅁䅁䅯䅳䅅䅁䅯儷䅯䅁䅯睧䅑䅁䅅䅁䉁䅁䅁兂ㅂ硫䕧杖砷睐杷允䅁䅁䅑䅁䑁䅁䅷䅁䭁䥁䄰䅁䭁佁䭣䅁䭁䡁䕁䅁䉁䅁䅁允䅁䅁䅕歬䱏佢㝦䕋䵁䅉䅅䅁䕁䅁䅁睁䵁䅁䅁权㝂允䅁权牄权䅁权瑂䅂䅁允䅁䅁䅅䅁佁䉁䅉䅁㑁䑁䅕李㉁䑁䅙杍祁䑁䅁䅁䵁䅉䅅䅁䕁䅁䅁睁䵁䅁䅁权⭂䅁䅁权潄权䅁权瑂䅂䅁允䅁䅁䅅䅁佁䅁䄴䅁硁䑁䅫杌㕁䑁䅅兏䅁䅁杷允䅁䅁䅑䅁䑁䅁䅷䅁䭁乁䉁䅁䭁佁䬴䅁䭁䡁䕁䅁䉁䅁䅁允䅁䅁䅕䅁䅁䕁畄䕌䵅䅉䅅䅁䕁䅁䅁睁䵁䅁䅁权权允䅁权晁杂䅁权杁杂䅁允䅁䅁䅅䅁䭁䅁䭅䅁䵁䅉䅅䅁䑁䅁䅁睁䵁䅁䅁权敁允䅁权捁杂䅁允䅁䅁䅅䅁䭁䱁䝁䅁䵁䅉䅅䅁䕁䅁䅁睁䵁䅁䅁权湃允䅁权煄权䅁权䑃䅂䅁允䅁䅁䅅䅁佁䅁䅷䅁睁䍁䄴䅎ㅁ䑁䅅䅁䵁䅉䅅䅁䕁䅁䅁睁䵁䅁䅁权瑃允䅁权湄权䅁权㥂䅂䅁允䅁䅁䅅䅁䙁䉁䑐䉙敋偵⽷䍄䉁䅁䅁䅂䅁䅁䅍䅄䅁䅁䅯兵䅁䅁䅯朶䅯䅁䅯兢䅑䅁䅅䅁䉁䅁䅁杄䵁䅁䅁䅍畁䑁䅍睍ぁ䅁䅁䍄䉁䅁䅁䅂䅁䅁䅍䅄䅁䅁䅯儸䅁䅁䅯眶䅯䅁䅯睢䅑䅁䅅䅁䉁䅁䅁杄啁䅁䅁免ㅁ䑁䅕睍穁䑁䅉䅍ぁ䑁䅙䅁䵁䅉䅅䅁䑁䅁䅁睁䵁䅁䅁权䥁䅁䅁权奁杂䅁允䅁䅁䅅䅁䭁䕁䝁䅁䵁䅉䅅䅁䕁䅁䅁睁䵁䅁䅁权剁允䅁权湄权䅁权㥂䅂䅁允䅁䅁䅅䅁䙁䅁牉硨婢桺䅎䍄䉁䅁䅁䅂䅁䅁䅍䅄䅁䅁䅯睂䅁䅁䅯朷䅯䅁䅯兦䅑䅁䅅䅁䉁䅁䅁兂䅁䅁䅁䠲硁兑杷允䅁䅁䅑䅁䑁䅁䅷䅁䭁䙁䉷䅁䭁佁䬴䅁䭁䝁䔰䅁䉁䅁䅁允䅁䅁䅕䅁䅁佁䙂捍䵅䅉䅅䅁䕁䅁䅁睁䵁䅁䅁权塁允䅁权煄权䅁权睂䅂䅁允䅁䅁䅅䅁佁䅁䅷䅁硁䍁䄴杍ぁ䑁䅧䅁䵁䅉䅅䅁䕁䅁䅁睁䵁䅁䅁权兄䅁䅁权浄权䅁权療䅂䅁允䅁䅁䅅䅁佁䅁䅯䅁祁䍁䄴睍㉁䅁䅁䍄䉁䅁䅁䅂䅁䅁䅍䅄䅁䅁䅯䄲䅅䅁䅯儷䅯䅁䅯兦䅑䅁䅅䅁䉁䅁䅁兂啂㘴扗䍸㙄睐杷允䅁䅁䅑䅁䑁䅁䅷䅁䭁䕁䉅䅁䭁佁䭯䅁䭁䝁䔸䅁䉁䅁䅁允䅁䅁䄴䅄䅁䑁䅁杌ㅁ䑁䅣兏䅁䅁杷允䅁䅁䅑䅁䑁䅁䅷䅁䭁䝁䉑䅁䭁䅁䍅䅁䭁䅁䍉䅁䉁䅁䅁允䅁䅁䅕瑘浫摫椷唴䵁䅉䅅䅁䑁䅁䅁睁䵁䅁䅁权灃允䅁权歁杂䅁允䅁䅁䅅䅁䭁䱁偙䅁䵁䅉䅅䅁䕁䅁䅁睁䵁䅁䅁权䝂䅁䅁权畄权䅁权瑂䅂䅁允䅁䅁䅅䅁䙁䅁䅁䅁䅁砰䉎䍄䉁䅁䅁䅂䅁䅁䅍䅄䅁䅁䅯睷䅅䅁䅯朵䅯䅁䅯兢䅑䅁䅅䅁䉁䅁䅁杄䵁䅁䅁杍畁䑁䅁杍ㅁ䅁䅁䍄䉁䅁䅁䅂䅁䅁䅍䅄䅁䅁䅯睚䅁䅁䅯允䅉䅁䅯杁䅉䅁䅅䅁䉁䅁䅁兂ㅁ楹乐癖橮䅑杷允䅁䅁䅑䅁䑁䅁䅷䅁䭁䕁䉍䅁䭁佁䬴䅁䭁䥁䕍䅁䉁䅁䅁允䅁䅁䅕䅁䅁䍁㥩䕍䵅䅉䅅䅁䕁䅁䅁睁䵁䅁䅁权獃允䅁权煄权䅁权䙃䅂䅁允䅁䅁䅅䅁佁䅁䅷䅁睁䍁䄴䅏ぁ䑁䅫䅁䵁䅉䅅䅁䑁䅁䅁睁䵁䅁䅁权畄允䅁权捁杂䅁允䅁䅁䅅䅁䭁䥁䝉䅁䵁䅉䅅䅁䕁䅁䅁睁䵁䅁䅁权硄䅁䅁权晁杂䅁权杁杂䅁允䅁䅁䅅䅁䭁䑁䡣䅁䵁䅉䅅䅁䑁䅁䅁睁䵁䅁䅁权獄䅁䅁权慁杂䅁允䅁䅁䅅䅁䭁䕁䝳䅁䵁䅉䅅䅁䕁䅁䅁睁䵁䅁䅁权䕁允䅁权䭁䅁䅁权䕁杁䅁允䅁䅁䅅䅁䙁佁浫免獩偈⽙䍄䉁䅁䅁䅂䅁䅁䅍䅄䅁䅁䅯杚䅁䅁䅯朵䅯䅁䅯全䅑䅁䅅䅁䉁䅁䅁杄䭁䅁䅁免畁䑁䅉免䅁䅁杷允䅁䅁䅍䅁䑁䅁䅷䅁䭁䡁䉧䅁䭁䉁䜴䅁䉁䅁䅁允䅁䅁䅯睪䅙䅁杷允䅁䅁䅑䅁䑁䅁䅷䅁䭁乁䅣䅁䭁䉁䜸䅁䭁䍁䝁䅁䉁䅁䅁允䅁䅁䅯䅔䅙䅁杷允䅁䅁䅑䅁䑁䅁䅷䅁䭁䱁䉫䅁䭁佁䬰䅁䭁䝁䔸䅁䉁䅁䅁允䅁䅁䅕塹⭡确癯呶䴸䅉䅅䅁䕁䅁䅁睁䵁䅁䅁权ㅁ允䅁权牄权䅁权療䅂䅁允䅁䅁䅅䅁佁䉁䅑䅁ぁ䑁䅁兏ㅁ䑁䅁䅍睁䑁䅁䅍䅁䅁杷允䅁䅁䅍䅁䑁䅁䅷䅁䭁䅁䅧䅁䭁䉁䝯䅁䉁䅁䅁允䅁䅁䅯䅑䅙䅁杷允䅁䅁䅑䅁䑁䅁䅷䅁䭁䡁䉅䅁䭁佁䭳䅁䭁䡁䔰䅁䉁䅁䅁允䅁䅁䄴䅆䅁䑁䅅䅎睁䑁䅕䅎ㅁ䑁䅑睎ㅁ䅁䅁䍄䉁䅁䅁睁䅁䅁䅍䅄䅁䅁䅯眷䅅䅁䅯䅈䅙䅁䅅䅁䉁䅁䅁权䉂杂䅁䍄䉁䅁䅁䅂䅁䅁䅍䅄䅁䅁䅯入䅅䅁䅯权䅁䅁䅯兂䅁䅁䅅䅁䉁䅁䅁兂捂㡪ㅌ之塷䅑杷允䅁䅁䅑䅁䑁䅁䅷䅁䭁䕁䅁䅁䭁佁䭧䅁䭁䡁䔰䅁䉁䅁䅁允䅁䅁䄴杄䅁䑁䅑兏畁䑁䅕兏ㅁ䅁䅁䍄䉁䅁䅁䅂䅁䅁䅍䅄䅁䅁䅯睡䅁䅁䅯儶䅯䅁䅯䄷䅯䅁䅅䅁䉁䅁䅁兂䅁䅁䅁义䬴兑杷允䅁䅁䅑䅁䑁䅁䅷䅁䭁偁䅧䅁䭁䅁䍅䅁䭁䅁䍍䅁䉁䅁䅁允䅁䅁䅕㠸晧䙄潬歷䵁䅉䅅䅁䕁䅁䅁睁䵁䅁䅁权扃䅁䅁权䉁杁䅁权䑁杁䅁允䅁䅁䅅䅁䙁佁祘㍈㥋⬳䅒䍄䉁䅁䅁䅂䅁䅁䅍䅄䅁䅁䅯睂䅁䅁䅯䄶䅯䅁䅯兦䅑䅁䅅䅁䉁䅁䅁杄佁䅁䅁杍ぁ䍁䄴兏㑁䑁䅉䅁䵁䅉䅅䅁䕁䅁䅁睁䵁䅁䅁权兄䅁䅁权瑄权䅁权㥂䅂䅁允䅁䅁䅅䅁䙁乁欰潂噇㥑⽍䍄䉁䅁䅁䅂䅁䅁䅍䅄䅁䅁䅯末䅁䅁䅯朷䅯䅁䅯来䅑䅁䅅䅁䉁䅁䅁兂䅁䅁䅁佷楳兑杷允䅁䅁䅑䅁䑁䅁䅷䅁䭁䙁䅯䅁䭁佁䭯䅁䭁䥁䕕䅁䉁䅁䅁允䅁䅁䄴䅄䅁䑁䅁杌祁䑁䅁䅎䅁䅁杷允䅁䅁䅍䅁䑁䅁䅷䅁䭁䅁䉅䅁䭁䉁䝧䅁䉁䅁䅁允䅁䅁䅯児䅙䅁杷允䅁䅁䅑䅁䑁䅁䅷䅁䭁䭁䈸䅁䭁佁䭣䅁䭁䡁䕅䅁䉁䅁䅁允䅁䅁䅕敨剴䉵䘵啋䵁䅉䅅䅁䕁䅁䅁睁䵁䅁䅁权睄䅁䅁权牄权䅁权硂䅂䅁允䅁䅁䅅䅁佁䉁䅑䅁ぁ䑁䅕兎穁䑁䅑杍祁䑁䅫䅍䅁䅁杷允䅁䅁䅑䅁䑁䅁䅷䅁䭁䉁䉁䅁䭁佁䭙䅁䭁䥁䕕䅁䉁䅁䅁允䅁䅁䄴䅄䅁䑁䅅杌㉁䑁䅑李䅁䅁杷允䅁䅁䅑䅁䑁䅁䅷䅁䭁䅁䄰䅁䭁佁䭧䅁䭁䡁䕅䅁䉁䅁䅁允䅁䅁䄴杄䅁䑁䅑兎畁䑁䅧䅍硁䅁䅁䍄䉁䅁䅁䅂䅁䅁䅍䅄䅁䅁䅯睢䅁䅁䅯䄶䅯䅁䅯兦䅑䅁䅅䅁䉁䅁䅁杄佁䅁䅁兎㑁䍁䄴李睁䑁䅑䅁䵁䅉䅅䅁䑁䅁䅁睁䵁䅁䅁权䝂允䅁权奁杂䅁允䅁䅁䅅䅁䭁䍁䝫䅁䵁䅉䅅䅁䕁䅁䅁睁䵁䅁䅁权䕄䅁䅁权瑄权䅁权䑃䅂䅁允䅁䅁䅅䅁䙁䡁潎敫㠱硐䅂䍄䉁䅁䅁䅂䅁䅁䅍䅄䅁䅁䅯眰䅅䅁䅯儷䅯䅁䅯来䅑䅁䅅䅁䉁䅁䅁兂䝁婧䑖㉩䡷䅷杷允䅁䅁䅍䅁䑁䅁䅷䅁䭁偁䅧䅁䭁䍁䝑䅁䉁䅁䅁允䅁䅁䅯杂䅫䅁杷允䅁䅁䅑䅁䑁䅁䅷䅁䭁䱁䉑䅁䭁佁䭯䅁䭁䡁䕯䅁䉁䅁䅁允䅁䅁䄴䅄䅁䑁䅁杌硁䑁䅍睎䅁䅁杷允䅁䅁䅑䅁䑁䅁䅷䅁䭁䱁䅯䅁䭁佁䭣䅁䭁䥁䕍䅁䉁䅁䅁允䅁䅁䅕楄礲敮渫樷䴸䅉䅅䅁䕁䅁䅁睁䵁䅁䅁权晁䅁䅁权晁杂䅁权杁杂䅁允䅁䅁䅅䅁䭁䵁䥯䅁䵁䅉䅅䅁䕁䅁䅁睁䵁䅁䅁权ㅁ允䅁权湄权䅁权㥂䅂䅁允䅁䅁䅅䅁䙁乁倹婪畤杅䅆䍄䉁䅁䅁䅂䅁䅁䅍䅄䅁䅁䅯兣䅅䅁䅯朵䅯䅁䅯兦䅑䅁䅅䅁䉁䅁䅁杄䭁䅁䅁免畁䑁䅅李䅁䅁杷允䅁䅁䅑䅁䑁䅁䅷䅁䭁䍁䅫䅁䭁佁䭧䅁䭁䝁䔸䅁䉁䅁䅁允䅁䅁䄴杄䅁䑁䅍免畁䑁䅉免祁䅁䅁䍄䉁䅁䅁䅂䅁䅁䅍䅄䅁䅁䅯杲䅁䅁䅯朵䅯䅁䅯来䅑䅁䅅䅁䉁䅁䅁杄䵁䅁䅁免畁䑁䅁免㍁䅁䅁䍄䉁䅁䅁䅂䅁䅁䅍䅄䅁䅁䅯睫䅅䅁䅯朶䅯䅁䅯来䅑䅁䅅䅁䉁䅁䅁杄䵁䅁䅁䅍畁䑁䅑免ㅁ䅁䅁䍄䉁䅁䅁睁䅁䅁䅍䅄䅁䅁䅯来䅁䅁䅯杈䅙䅁䅅䅁䉁䅁䅁权煃杂䅁䍄䉁䅁䅁䅂䅁䅁䅍䅄䅁䅁䅯眲䅅䅁䅯儷䅯䅁䅯全䅑䅁䅅䅁䉁䅁䅁兂湁免獩䙈啲睐杷允䅁䅁䅑䅁䑁䅁䅷䅁䭁䱁䉕䅁䭁䉁䅅䅁䭁䅁䅕䅁䉁䅁䅁允䅁䅁䄴杆䅁䑁䅅睍硁䑁䅙杍ㅁ䑁䅁䅍睁䑁䅁䅁䵁䅉䅅䅁䑁䅁䅁睁䵁䅁䅁权㡃允䅁权慁杂䅁允䅁䅁䅅䅁䭁䙁䜴䅁䵁䅉䅅䅁䑁䅁䅁睁䵁䅁䅁权穂䅁䅁权捁杂䅁允䅁䅁䅅䅁䭁䕁䜰䅁䵁䅉䅅䅁䕁䅁䅁睁䵁䅁䅁权䩂䅁䅁权牄权䅁</t>
  </si>
  <si>
    <t>权㙂䅂䅁允䅁䅁䅅䅁佁䉁䅑䅁硁䑁䅁李ぁ䑁䅁䅏ㅁ䑁䅍䅍䅁䅁杷允䅁䅁䅑䅁䑁䅁䅷䅁䭁䭁䉍䅁䭁佁䭣䅁䭁佁䭷䅁䉁䅁䅁允䅁䅁䅯睒䅁䅁杷允䅁䅁䅑䅁䑁䅁䅷䅁䭁偁䉣䅁䭁䅁䍅䅁䭁䅁䍕䅁䉁䅁䅁允䅁䅁䅕䱍湳㝶摔䕈䵅䅉䅅䅁䕁䅁䅁睁䵁䅁䅁权䙃䅁䅁权畄权䅁权䙃䅂䅁允䅁䅁䅅䅁䙁䅁䅁䅁㑁啐䉤䍄䉁䅁䅁䅂䅁䅁䅍䅄䅁䅁䅯睷䅅䅁䅯䄶䅯䅁䅯来䅑䅁䅅䅁䉁䅁䅁杄佁䅁䅁免穁䍁䄴兎㕁䑁䅉䅁䵁䅉䅅䅁䕁䅁䅁睁䵁䅁䅁权潁䅁䅁权煄权䅁权㙂䅂䅁允䅁䅁䅅䅁佁䅁䅷䅁睁䍁䄴免ㅁ䑁䅑䅁䵁䅉䅅䅁䕁䅁䅁睁䵁䅁䅁权扃允䅁权牄权䅁权獄权䅁允䅁䅁䅅䅁佁䉁䅑䅁穁䑁䅁䅏睁䑁䅑杍睁䑁䅑睍䅁䅁杷允䅁䅁䅑䅁䑁䅁䅷䅁䭁䅁䉷䅁䭁佁䭳䅁䭁䥁䕕䅁䉁䅁䅁允䅁䅁䄴䅆䅁䑁䅉䅍㑁䑁䅣李㕁䑁䅁兏ㅁ䅁䅁䍄䉁䅁䅁䅂䅁䅁䅍䅄䅁䅁䅯村䅁䅁䅯眶䅯䅁䅯睢䅑䅁䅅䅁䉁䅁䅁杄啁䅁䅁免穁䑁䅫兏㍁䑁䅅䅍睁䑁䅁䅁䵁䅉䅅䅁䕁䅁䅁睁䵁䅁䅁权慂䅁䅁权畄权䅁权瑂䅂䅁允䅁䅁䅅䅁䙁䅁䅁䅁元祴䉸䍄䉁䅁䅁睁䅁䅁䅍䅄䅁䅁䅯䅃䅁䅁䅯杈䅙䅁䅅䅁䉁䅁䅁权橄杂䅁䍄䉁䅁䅁䅂䅁䅁䅍䅄䅁䅁䅯䅖䅁䅁䅯䄶䅯䅁䅯兣䅑䅁䅅䅁䉁䅁䅁杄佁䅁䅁杍硁䍁䄴兎穁䑁䅍䅁䵁䅉䅅䅁䕁䅁䅁睁䵁䅁䅁权乂允䅁权潄权䅁权睂䅂䅁允䅁䅁䅅䅁佁䅁䄴䅁硁䑁䅕杌㕁䑁䅣睍䅁䅁杷允䅁䅁䅑䅁䑁䅁䅷䅁䭁䙁䉯䅁䭁佁䭳䅁䭁佁䭷䅁䉁䅁䅁允䅁䅁䄴䅆䅁䑁䅅杍穁䑁䅉兎硁䑁䅕兏ㅁ䅁䅁䍄䉁䅁䅁䅂䅁䅁䅍䅄䅁䅁䅯䄵䅁䅁䅯朶䅯䅁䅯睢䅑䅁䅅䅁䉁䅁䅁杄䵁䅁䅁䅍畁䑁䅕兏祁䅁䅁䍄䉁䅁䅁䅂䅁䅁䅍䅄䅁䅁䅯䅥䅅䅁䅯朷䅯䅁䅯睧䅑䅁䅅䅁䉁䅁䅁兂䅁䅁䅁䝷礴具杷允䅁䅁䅑䅁䑁䅁䅷䅁䭁䩁䉯䅁䭁佁䭳䅁䭁䥁䕕䅁䉁䅁䅁允䅁䅁䄴䅆䅁䑁䅅杍ぁ䑁䅣兎㑁䑁䅧䅏㍁䅁䅁䍄䉁䅁䅁䅂䅁䅁䅍䅄䅁䅁䅯䅆䅁䅁䅯朷䅯䅁䅯睢䅑䅁䅅䅁䉁䅁䅁兂䅁䅁䅁䩧䵁兑杷允䅁䅁䅑䅁䑁䅁䅷䅁䭁䡁䅑䅁䭁佁䬴䅁䭁䡁䕁䅁䉁䅁䅁允䅁䅁䅕䅁䅁䱁慃啋䵅䅉䅅䅁䕁䅁䅁睁䵁䅁䅁权汄䅁䅁权浄权䅁权㙂䅂䅁允䅁䅁䅅䅁佁䅁䅷䅁睁䍁䄴䅏㕁䑁䅉䅁䵁䅉䅅䅁䕁䅁䅁睁䵁䅁䅁权潁允䅁权牄权䅁权瑂䅂䅁允䅁䅁䅅䅁佁䉁䅑䅁穁䑁䅫兎㕁䑁䅍睎睁䑁䅅睍䅁䅁杷允䅁䅁䅑䅁䑁䅁䅷䅁䭁䙁䅁䅁䭁佁䭯䅁䭁䝁䔸䅁䉁䅁䅁允䅁䅁䄴䅄䅁䑁䅁杌穁䑁䅑䅎䅁䅁杷允䅁䅁䅑䅁䑁䅁䅷䅁䭁䑁䉉䅁䭁䉁䜸䅁䭁䍁䝁䅁䉁䅁䅁允䅁䅁䅯睏䅧䅁杷允䅁䅁䅑䅁䑁䅁䅷䅁䭁䭁䉁䅁䭁佁䬰䅁䭁䝁䔸䅁䉁䅁䅁允䅁䅁䅕灰䕶䱉祂䐯䴸䅉䅅䅁䕁䅁䅁睁䵁䅁䅁权畃允䅁权浄权䅁权瑂䅂䅁允䅁䅁䅅䅁佁䅁䅷䅁睁䍁䄴兏㉁䑁䅕䅁䵁䅉䅅䅁䕁䅁䅁睁䵁䅁䅁权㍃允䅁权湄权䅁权䑃䅂䅁允䅁䅁䅅䅁䙁䝁渳㘫确楕䄵䍄䉁䅁䅁䅂䅁䅁䅍䅄䅁䅁䅯䅃䅁䅁䅯睈䅙䅁䅯䅉䅙䅁䅅䅁䉁䅁䅁权瑂杂䅁䍄䉁䅁䅁睁䅁䅁䅍䅄䅁䅁䅯䅎䅁䅁䅯杇䅙䅁䅅䅁䉁䅁䅁权坄杂䅁䍄䉁䅁䅁䅂䅁䅁䅍䅄䅁䅁䅯克䅁䅁䅯眶䅯䅁䅯来䅑䅁䅅䅁䉁䅁䅁杄十䅁䅁李㉁䑁䅉睍ㅁ䑁䅅兏硁䅁䅁䍄䉁䅁䅁䅂䅁䅁䅍䅄䅁䅁䅯充䅅䅁䅯睈䅙䅁䅯䅉䅙䅁䅅䅁䉁䅁䅁权䱁睂䅁䍄䉁䅁䅁䅂䅁䅁䅍䅄䅁䅁䅯睘䅅䅁䅯朶䅯䅁䅯睢䅑䅁䅅䅁䉁䅁䅁杄䵁䅁䅁䅍畁䑁䅑䅍祁䅁䅁䍄䉁䅁䅁睁䅁䅁䅍䅄䅁䅁䅯䅃䅁䅁䅯䅊䅙䅁䅅䅁䉁䅁䅁权䡂睄䅁䍄䉁䅁䅁䅂䅁䅁䅍䅄䅁䅁䅯䅓䅁䅁䅯朵䅯䅁䅯来䅑䅁䅅䅁䉁䅁䅁杄䵁䅁䅁免畁䑁䅧杍ㅁ䅁䅁䍄䉁䅁䅁䅂䅁䅁䅍䅄䅁䅁䅯䅉䅅䅁䅯儷䅯䅁䅯䅣䅑䅁䅅䅁䉁䅁䅁兂敃㘷䝦穓汦睐杷允䅁䅁䅑䅁䑁䅁䅷䅁䭁䡁䉍䅁䭁佁䭳䅁䭁䥁䕍䅁䉁䅁䅁允䅁䅁䄴䅆䅁䑁䅅睍㍁䑁䅁䅍睁䑁䅁䅍睁䅁䅁䍄䉁䅁䅁䅂䅁䅁䅍䅄䅁䅁䅯朱䅅䅁䅯䅂䅁䅁䅯兂䅁䅁䅅䅁䉁䅁䅁兂䅁䅁䅁浄婰兑杷允䅁䅁䅑䅁䑁䅁䅷䅁䭁䝁䉑䅁䭁佁䭣䅁䭁䥁䕍䅁䉁䅁䅁允䅁䅁䅕㕐䙎敤㝶捆䵁䅉䅅䅁䕁䅁䅁睁䵁䅁䅁权慂䅁䅁权牄权䅁权睂䅂䅁允䅁䅁䅅䅁佁䉁䅑䅁祁䑁䅉杍睁䑁䅧兎㕁䑁䅕䅎䅁䅁杷允䅁䅁䅑䅁䑁䅁䅷䅁䭁䙁䄸䅁䭁佁䭳䅁䭁䡁䕁䅁䉁䅁䅁允䅁䅁䄴䅆䅁䑁䅍䅏ぁ䑁䅣睍ㅁ䑁䅅䅍㕁䅁䅁䍄䉁䅁䅁䅂䅁䅁䅍䅄䅁䅁䅯杴䅁䅁䅯眵䅯䅁䅯兢䅑䅁䅅䅁䉁䅁䅁兂桁䡳潊敫朰䅑杷允䅁䅁䅍䅁䑁䅁䅷䅁䭁䍁䉧䅁䭁䉁䝯䅁䉁䅁䅁允䅁䅁䅯杙䅙䅁杷允䅁䅁䅑䅁䑁䅁䅷䅁䭁䍁䅯䅁䭁佁䭯䅁䭁佁䭷䅁䉁䅁䅁允䅁䅁䄴䅄䅁䑁䅁杌祁䑁䅙䅎䅁䅁杷允䅁䅁䅑䅁䑁䅁䅷䅁䭁䅁䈴䅁䭁佁䭙䅁䭁䡁䕅䅁䉁䅁䅁允䅁䅁䄴䅄䅁䑁䅁杌穁䑁䅧杍䅁䅁杷允䅁䅁䅑䅁䑁䅁䅷䅁䭁䑁䈴䅁䭁佁䭣䅁䭁䡁䕅䅁䉁䅁䅁允䅁䅁䅕免獩䙈歰啄䵁䅉䅅䅁䑁䅁䅁睁䵁䅁䅁权佂䅁䅁权慁杂䅁允䅁䅁䅅䅁䭁䕁䝳䅁䵁䅉䅅䅁䕁䅁䅁睁䵁䅁䅁权佃䅁䅁权浄权䅁权䑃䅂䅁允䅁䅁䅅䅁佁䅁䅯䅁硁䍁䄴杍㑁䅁䅁䍄䉁䅁䅁䅂䅁䅁䅍䅄䅁䅁䅯杣䅅䅁䅯儶䅯䅁䅯睧䅑䅁䅅䅁䉁䅁䅁兂䅁䅁䅁䉑佯兑杷允䅁䅁䅑䅁䑁䅁䅷䅁䭁䭁䉫䅁䭁佁䭳䅁䭁䥁䕍䅁䉁䅁䅁允䅁䅁䄴杅䅁䑁䅣兏硁䑁䅣李祁䑁䅧䅍䅁䅁杷允䅁䅁䅑䅁䑁䅁䅷䅁䭁䍁䅯䅁䭁佁䬰䅁䭁䡁䕅䅁䉁䅁䅁允䅁䅁䅕余兘瑉㕶䐫䴸䅉䅅䅁䕁䅁䅁睁䵁䅁䅁权䡁允䅁权䕁䅁䅁权䕁杁䅁允䅁䅁䅅䅁䙁䅁䅁䅁䕂䙵䉤䍄䉁䅁䅁䅂䅁䅁䅍䅄䅁䅁䅯䅦䅅䅁䅯允䅉䅁䅯杁䅉䅁䅅䅁䉁䅁䅁兂䵃〳样䵚楪䅑杷允䅁䅁䅑䅁䑁䅁䅷䅁䭁䭁䄰䅁䭁佁䭯䅁䭁䥁䕍䅁䉁䅁䅁允䅁䅁䄴䅄䅁䑁䅁杌穁䑁䅣兎䅁䅁杷允䅁䅁䅑䅁䑁䅁䅷䅁䭁䕁䉉䅁䭁佁䭣䅁䭁䥁䕍䅁䉁䅁䅁允䅁䅁䅯睒䅁䅁杷允䅁䅁䅑䅁䑁䅁䅷䅁䭁䱁䅁䅁䭁佁䬴䅁䭁䝁䔰䅁䉁䅁䅁允䅁䅁䅕䅁䅁䕁坁唹䵁䅉䅅䅁䑁䅁䅁睁䵁䅁䅁权婁䅁䅁权慁杂䅁允䅁䅁䅅䅁䭁䕁䝁䅁䵁䅉䅅䅁䕁䅁䅁睁䵁䅁䅁权㝃允䅁权潄权䅁权獄权䅁允䅁䅁䅅䅁佁䅁䄴䅁硁䑁䅉杌ㅁ䑁䅕兎䅁䅁杷允䅁䅁䅍䅁䑁䅁䅷䅁䭁䭁䄸䅁䭁䍁䝙䅁䉁䅁䅁允䅁䅁䄴䅄䅁䑁䅧睍畁䑁䅁䅏䅁䅁杷允䅁䅁䅍䅁䑁䅁䅷䅁䭁䱁䅙䅁䭁䉁䝯䅁䉁䅁䅁允䅁䅁䅯睇䅙䅁杷允䅁䅁䅑䅁䑁䅁䅷䅁䭁䕁䅷䅁䭁䅁䅯䅁䭁䅁䍑䅁䉁䅁䅁允䅁䅁䅕佖汏㡭杔歊䵁䅉䅅䅁䕁䅁䅁睁䵁䅁䅁权汃允䅁权浄权䅁权獄权䅁允䅁䅁䅅䅁䭁䕁䅣䅁䵁䅉䅅䅁䕁䅁䅁睁䵁䅁䅁权䕄允䅁权牄权䅁权䙃䅂䅁允䅁䅁䅅䅁佁䉁䅑䅁硁䑁䅑䅎㕁䑁䅉李㕁䑁䅁䅍䅁䅁杷允䅁䅁䅑䅁䑁䅁䅷䅁䭁䡁䉷䅁䭁佁䬴䅁䭁䡁䕅䅁䉁䅁䅁允䅁䅁䅕䅁䅁䍁摁啈䵅䅉䅅䅁䕁䅁䅁睁䵁䅁䅁权ぃ允䅁权煄权䅁权瑂䅂䅁允䅁䅁䅅䅁佁䅁䅯䅁睁䍁䄴免ぁ䅁䅁䍄䉁䅁䅁䅂䅁䅁䅍䅄䅁䅁䅯朹䅅䅁䅯朶䅯䅁䅯来䅑䅁䅅䅁䉁䅁䅁权䡂䅁䅁䍄䉁䅁䅁睁䅁䅁䅍䅄䅁䅁䅯睘䅁䅁䅯杇䅙䅁䅅䅁䉁䅁䅁权瑁杂䅁䍄䉁䅁䅁䅂䅁䅁䅍䅄䅁䅁䅯睄䅁䅁䅯朵䅯䅁䅯全䅑䅁䅅䅁䉁䅁䅁杄䵁䅁䅁兎畁䑁䅙兏穁䅁䅁䍄䉁䅁䅁䅂䅁䅁䅍䅄䅁䅁䅯眶䅁䅁䅯儷䅯䅁䅯兢䅑䅁䅅䅁䉁䅁䅁兂摁浗㝑〳稯睐杷允䅁䅁䅑䅁䑁䅁䅷䅁䭁偁䅉䅁䭁佁䭙䅁䭁䥁䕍䅁䉁䅁䅁允䅁䅁䄴䅄䅁䑁䅅杌硁䑁䅫李䅁䅁杷允䅁䅁䅑䅁䑁䅁䅷䅁䭁偁䈴䅁䭁佁䭳䅁䭁䡁䕁䅁䉁䅁䅁允䅁䅁䄴杅䅁䑁䅕免穁䑁䅫兏㕁䑁䅙䅏䅁䅁杷允䅁䅁䅍䅁䑁䅁䅷䅁䭁䥁䉅䅁䭁䉁䝯䅁䉁䅁䅁允䅁䅁䅯兗䅙䅁杷允䅁䅁䅑䅁䑁䅁䅷䅁䭁䙁䉁䅁䭁佁䭯䅁䭁䡁䕁䅁䉁䅁䅁允䅁䅁䄴䅄䅁䑁䅁杌祁䑁䅙兏䅁䅁杷允䅁䅁䅍䅁䑁䅁䅷䅁䭁䵁䄴䅁䭁䉁䝧䅁䉁䅁䅁允䅁䅁䅯兇䅙䅁杷允䅁䅁䅑䅁䑁䅁䅷䅁䭁䭁䅯䅁䭁佁䬰䅁䭁䡁䕅䅁䉁䅁䅁允䅁䅁䅕牒穢搯㑒吵䴸䅉䅅䅁䕁䅁䅁睁䵁䅁䅁权㕄䅁䅁权潄权䅁权療䅂䅁允䅁䅁䅅䅁佁䅁䄴䅁ぁ䑁䅍杌㕁䑁䅁兏䅁䅁杷允䅁䅁䅑䅁䑁䅁䅷䅁䭁䵁䅕䅁䭁佁䭣䅁䭁佁䭷䅁䉁䅁䅁允䅁䅁䅯睒䅁䅁杷允䅁䅁䅑䅁䑁䅁䅷䅁䭁乁䉯䅁䭁佁䭙䅁䭁䥁䕍䅁䉁䅁䅁允䅁䅁䄴䅄䅁䑁䅅杌祁䑁䅧免䅁䅁杷允䅁䅁䅑䅁䑁䅁䅷䅁䭁䑁䉷䅁䭁佁䭣䅁䭁䡁䕅䅁䉁䅁䅁允䅁䅁䅕積積積積䕉䵁䅉䅅䅁䕁䅁䅁睁䵁䅁䅁权䕂䅁䅁权牄权䅁权療䅂䅁允䅁䅁䅅䅁佁䉁䅧䅁硁䑁䅁兎硁䑁䅅䅍睁䑁䅁䅍睁䑁䅁䅁䵁䅉䅅䅁䕁䅁䅁睁䵁䅁䅁权坄䅂䅁权煄权䅁权獄权䅁允䅁䅁䅅䅁佁䅁䅯䅁睁䍁䄴䅎㉁䅁䅁䍄䉁䅁䅁䅂䅁䅁䅍䅄䅁䅁䅯睸䅁䅁䅯眵䅯䅁䅯䄷䅯䅁䅅䅁䉁䅁䅁兂獄払敧敨慳䅑杷允䅁䅁䅑䅁䑁䅁䅷䅁䭁佁䅍䅁䭁佁䭙䅁䭁䝁䔰䅁䉁䅁䅁允䅁䅁䄴权䅁䑁䅁杌㑁䑁䅫䅁䵁䅉䅅䅁䑁䅁䅁睁䵁䅁䅁权⽄䅁䅁权敁杂䅁允䅁䅁䅅䅁䭁䩁䝉䅁䵁䅉䅅䅁䕁䅁䅁睁䵁䅁䅁权瑁允䅁权湄权䅁权㥂䅂䅁允䅁䅁䅅䅁䙁䙁㑋潈牘兕䅂䍄䉁䅁䅁䅂䅁䅁䅍䅄䅁䅁䅯䅕䅅䅁䅯朶䅯䅁䅯䄷䅯䅁䅅䅁䉁䅁䅁杄䵁䅁䅁䅍畁䑁䅉李祁䅁䅁䍄䉁䅁䅁䅂䅁䅁䅍䅄䅁䅁䅯村䅁䅁䅯眶䅯䅁䅯兣䅑䅁䅅䅁䉁䅁䅁杄啁䅁䅁免ぁ䑁䅍䅏㉁䑁䅙䅍睁䑁䅁䅁䵁䅉䅅䅁䑁䅁䅁睁䵁䅁䅁权㑄䅁䅁权奁杂䅁允䅁䅁䅅䅁䭁䕁䝑䅁䵁䅉䅅䅁䕁䅁䅁睁䵁䅁䅁权噂允䅁权灄权䅁权療䅂䅁允䅁䅁䅅䅁䙁䅁䅁䅁䅁睃䉐䍄䉁䅁䅁睁䅁䅁䅍䅄䅁䅁䅯睯䅅䅁䅯䅈䅙䅁䅅䅁䉁䅁䅁权䵃杂䅁䍄䉁䅁䅁䅂䅁䅁䅍䅄䅁䅁䅯睄䅁䅁䅯眶䅯䅁䅯兢䅑䅁䅅䅁䉁䅁䅁杄啁䅁䅁兏硁䑁䅅䅍睁䑁䅁䅍睁䑁䅁䅁䵁䅉䅅䅁䕁䅁䅁睁䵁䅁䅁权扂䅁䅁权浄权䅁权䙃䅂䅁允䅁䅁䅅䅁佁䅁䅷䅁硁䍁䄴杍ぁ䑁䅫䅁䵁䅉䅅䅁䕁䅁䅁睁䵁䅁䅁权千䅁䅁权晁杂䅁权杁杂䅁允䅁䅁䅅䅁䭁䑁䝍䅁䵁䅉䅅䅁䕁䅁䅁睁䵁䅁䅁权潃䅁䅁权潄权䅁权療䅂䅁允䅁䅁䅅䅁佁䅁䄴䅁ㅁ䑁䅑杌㍁䑁䅅睍䅁䅁杷允䅁䅁䅑䅁䑁䅁䅷䅁䭁䑁䉑䅁䭁佁䭫䅁䭁䡁䕅䅁䉁䅁䅁允䅁䅁䅕䅁䅁䅁偄䕄䵅䅉䅅䅁䕁䅁䅁睁䵁䅁䅁权㝄允䅁权浄权䅁权䑃䅂䅁允䅁䅁䅅䅁佁䅁䅷䅁穁䍁䄴杍穁䑁䅍䅁䵁䅉䅅䅁䕁䅁䅁睁䵁䅁䅁权㑂䅁䅁权浄权䅁权獄权䅁允䅁䅁䅅䅁䭁䕁䅣䅁䵁䅉䅅䅁䕁䅁䅁睁䵁䅁䅁权穂允䅁权浄权䅁权䑃䅂䅁允䅁䅁䅅䅁佁䅁䅷䅁硁䍁䄴杍ㅁ䑁䅍䅁䵁䅉䅅䅁䕁䅁䅁睁䵁䅁䅁权䙄允䅁权牄权䅁权㥂䅂䅁允䅁䅁䅅䅁佁䉁䅑䅁硁䑁䅁睍㉁䑁䅑睎㍁䑁䅍免䅁䅁杷允䅁䅁䅍䅁䑁䅁䅷䅁䭁䡁䅁䅁䭁䍁䝑䅁䉁䅁䅁允䅁䅁䅯朳䅫䅁杷允䅁䅁䅑䅁䑁䅁䅷䅁䭁偁䅅䅁䭁佁䭳䅁䭁䥁䕍䅁䉁䅁䅁允䅁䅁䄴䅆䅁䑁䅅兎㑁䑁䅉䅍㑁䑁䅙杍穁䅁䅁䍄䉁䅁䅁䅂䅁䅁䅍䅄䅁䅁䅯兺䅅䅁䅯朶䅯䅁䅯䅣䅑䅁䅅䅁䉁䅁䅁权䡂䅁䅁䍄䉁䅁䅁䅂䅁䅁䅍䅄䅁䅁䅯村䅅䅁䅯朶䅯䅁䅯䅣䅑䅁䅅䅁䉁䅁䅁杄䵁䅁䅁䅍畁䑁䅙睎祁䅁䅁䍄䉁䅁䅁䅂䅁䅁䅍䅄䅁䅁䅯党䅅䅁䅯䄶䅯䅁䅯䄷䅯䅁䅅䅁䉁䅁䅁杄佁䅁䅁杍ぁ䍁䄴睎㑁䑁䅅䅁䵁䅉䅅䅁䑁䅁䅁睁䵁䅁䅁权䑂䅁䅁权奁杂䅁允䅁䅁䅅䅁䭁䕁䝯䅁䵁䅉䅅䅁䕁䅁䅁睁䵁䅁䅁权敃允䅁权牄权䅁权瑂䅂䅁允䅁䅁䅅䅁佁䉁䅑䅁硁䑁䅫兏㕁䑁䅁䅍睁䑁䅁䅍䅁䅁杷允䅁䅁䅑䅁䑁䅁䅷䅁䭁䵁䉷䅁䭁䅁䅯䅁䭁䅁䍑䅁䉁䅁䅁允䅁䅁䅕児塲㍯㥁䐯䴸䅉䅅䅁䕁䅁䅁睁䵁䅁䅁权㑂允䅁权煄权䅁权㥂䅂䅁允䅁䅁䅅䅁佁䅁䅷䅁睁䍁䄴睍㍁䑁䅙䅁䵁䅉䅅䅁䕁䅁䅁睁䵁䅁䅁权佄䅁䅁权煄权䅁权㙂䅂䅁允䅁䅁䅅䅁䭁䕁䅣䅁䵁䅉䅅䅁䕁䅁䅁睁䵁䅁䅁权歂允䅁权浄权䅁权瑂䅂䅁允䅁䅁䅅䅁佁䅁䅷䅁睁䍁䄴睍㕁䑁䅅䅁䵁䅉䅅䅁䕁䅁䅁睁䵁䅁䅁权䑃允䅁权煄权䅁权瑂䅂䅁允䅁䅁䅅䅁佁䅁䅷䅁硁䍁䄴免㉁䑁䅫䅁䵁䅉䅅䅁䕁䅁䅁睁䵁䅁䅁权晃允䅁权牄权䅁权瑂䅂䅁允䅁䅁䅅䅁佁䉁䅑䅁ぁ䑁䅕䅎穁䑁䅙杍㉁䑁䅑兎䅁䅁杷允䅁䅁䅍䅁䑁䅁䅷䅁䭁䅁䉙䅁䭁䍁䝙䅁䉁䅁䅁允䅁䅁䄴䅄䅁䑁䅧睎畁䑁䅉䅏䅁䅁杷允䅁䅁䅑䅁䑁䅁䅷䅁䭁䩁䉧䅁䭁佁䬰䅁䭁䡁䔰䅁䉁䅁䅁允䅁䅁䅕䙂余扌摋稵䴸䅉䅅䅁䕁䅁䅁睁䵁䅁䅁权权允䅁权牄权䅁权瑂䅂䅁允䅁䅁䅅䅁佁䉁䅑䅁㉁䑁䅑兏㑁䑁䅁䅍睁䑁䅁䅍䅁䅁杷允䅁䅁䅑䅁䑁䅁䅷䅁䭁䕁䈸䅁䭁佁䭯䅁䭁䝁䔸䅁䉁䅁䅁允䅁䅁䄴䅄䅁䑁䅅杌睁䑁䅫杍䅁䅁杷允䅁䅁䅑䅁䑁䅁䅷䅁䭁䭁䉅䅁䭁佁䭳䅁䭁䝁䔰䅁䉁䅁䅁允䅁䅁䄴䅆䅁䑁䅅䅍㍁䑁䅍䅍睁䑁䅁䅍睁䅁䅁䍄䉁䅁䅁䅂䅁䅁䅍䅄䅁䅁䅯杌䅁䅁䅯朶䅯䅁䅯䄷䅯䅁䅅䅁䉁䅁䅁杄䵁䅁䅁䅍畁䑁䅍李ㅁ䅁䅁䍄䉁䅁䅁䅂䅁䅁䅍䅄䅁䅁䅯条䅁䅁䅯充䅁䅁䅯䅂䅉䅁䅅䅁䉁䅁䅁杄啁䅁䅁䅎ㅁ䑁䅍杍㕁䑁䅑䅍睁䑁䅁䅁䵁䅉䅅䅁䕁䅁䅁睁䵁䅁䅁权䭁允䅁权畄权䅁权獄权䅁允䅁䅁䅅䅁䙁䅁䅁䅁䅁摅䅊䍄䉁䅁䅁䅂䅁䅁䅍䅄䅁䅁䅯睆䅅䅁䅯睈䅙䅁䅯䅉䅙䅁䅅䅁䉁䅁䅁权䩁元䅁䍄䉁䅁䅁䅂䅁䅁䅍䅄䅁䅁䅯䅩䅁䅁䅯允䅉䅁䅯睁䅉䅁䅅䅁䉁䅁䅁兂䍃㉂䩈晑浈䅑杷允䅁䅁䅑䅁䑁䅁䅷䅁䭁乁䅑䅁䭁佁䭙䅁䭁䡁䕯䅁䉁䅁䅁允䅁䅁䄴䅄䅁䑁䅁杌㕁䑁䅅兏䅁䅁杷允䅁䅁䅑䅁䑁䅁䅷䅁䭁䡁䉳䅁䭁佁䭧䅁䭁䡁䕯䅁䉁䅁䅁允䅁䅁䄴杄䅁䑁䅙睍畁䑁䅫睍㉁䅁䅁䍄䉁䅁䅁睁䅁䅁䅍䅄䅁䅁䅯䅴䅅䅁䅯杊䅙䅁䅅䅁䉁䅁䅁杄䵁䅁䅁兏ぁ䍁䄴䅏㑁䅁䅁䍄䉁䅁䅁䅂䅁䅁䅍䅄䅁䅁䅯杅䅅䅁䅯䄶䅯䅁䅯睢䅑䅁䅅䅁䉁䅁䅁杄佁䅁䅁睍硁䍁䄴睎ㅁ䑁䅅䅁䵁䅉䅅䅁䕁䅁䅁睁䵁䅁䅁权㙃允䅁权湄权䅁权瑂䅂䅁允䅁䅁䅅䅁䙁乁橥䑣䬰祆䅎䍄䉁䅁䅁睁䅁䅁䅍䅄䅁䅁䅯睴䅅䅁䅯杇䅙䅁䅅䅁䉁䅁䅁权㡁杂䅁䍄䉁䅁䅁䅂䅁䅁䅍䅄䅁䅁䅯杦䅅䅁䅯眶䅯䅁䅯兦䅑䅁䅅䅁䉁䅁䅁杄啁䅁䅁杍㕁䑁䅅杍㕁䑁䅧李硁䑁䅁䅁䵁䅉䅅䅁䕁䅁䅁睁䵁䅁䅁权噂䅁䅁权瑄权䅁权瑂䅂䅁允䅁䅁䅅䅁䙁䅁塲㍯㥁畃⽣䍄䉁䅁䅁䅂䅁䅁䅍䅄䅁䅁䅯关䅁䅁䅯眶䅯䅁䅯睧䅑䅁䅅䅁䉁䅁䅁杄啁䅁䅁兏祁䑁䅍䅏㉁䑁䅅䅍睁䑁䅁䅁䵁䅉䅅䅁䕁䅁䅁睁䵁䅁䅁权捃允䅁权瑄权䅁权䙃䅂䅁允䅁䅁䅅䅁䙁䵁⽄㍳桊㥚⽑䍄䉁䅁䅁䅂䅁䅁䅍䅄䅁䅁䅯眱䅁䅁䅯朶䅯䅁䅯全䅑䅁䅅䅁䉁䅁䅁权䡂䅁䅁䍄䉁䅁䅁䅂䅁䅁䅍䅄䅁䅁䅯䅲䅅䅁䅯朵䅯䅁䅯兢䅑䅁䅅䅁䉁䅁䅁杄䵁䅁䅁免畁䑁䅕䅏穁䅁䅁䍄䉁䅁䅁䅂䅁䅁䅍䅄䅁䅁䅯眶䅁䅁䅯朶䅯䅁䅯来䅑䅁䅅䅁䉁䅁䅁杄䵁䅁䅁䅍畁䑁䅉兏㕁䅁䅁䍄䉁䅁䅁䅂䅁䅁䅍䅄䅁䅁䅯眶䅅䅁䅯朶䅯䅁䅯全䅑䅁䅅䅁䉁䅁䅁杄䵁䅁䅁免畁䑁䅉䅏㕁䅁䅁䍄䉁䅁䅁睁䅁䅁䅍䅄䅁䅁䅯杂䅁䅁䅯䅇䅙䅁䅅䅁䉁䅁䅁权灁杂䅁䍄䉁䅁䅁䅂䅁䅁䅍䅄䅁䅁䅯睓䅁䅁䅯儷䅯䅁䅯兣䅑䅁䅅䅁䉁䅁䅁兂塁挲㌷⭕䙐睐杷允䅁䅁䅑䅁䑁䅁䅷䅁䭁䝁䅁䅁䭁佁䭳䅁䭁䥁䕍䅁䉁䅁䅁允䅁䅁䄴杅䅁䑁䅉免㑁䑁䅙䅎㑁䑁䅅䅏䅁䅁杷允䅁䅁䅑䅁䑁䅁䅷䅁䭁乁䄸䅁䭁佁䭯䅁䭁䝁䔰䅁䉁䅁䅁允䅁䅁䄴䅄䅁䑁䅁杌祁䑁䅕杍䅁䅁杷允䅁䅁䅍䅁䑁䅁䅷䅁䭁䅁䅙䅁䭁䉁䝯䅁䉁䅁䅁允䅁䅁䅯睘䅙䅁杷允䅁䅁䅑䅁䑁䅁䅷䅁䭁䩁䉁䅁䭁佁䭙䅁䭁䝁䔸䅁䉁䅁䅁允䅁䅁䄴䅄䅁䑁䅙杌ぁ䑁䅅兏䅁䅁杷允䅁䅁䅑䅁䑁䅁䅷䅁䭁偁䉉䅁䭁佁䬰䅁䭁䥁䕍䅁䉁䅁䅁允䅁䅁䅕䭆䠵場啯䐹䴸䅉䅅䅁䕁䅁䅁睁䵁䅁䅁权㥂䅁䅁权浄权䅁权睂䅂䅁允䅁䅁䅅䅁佁䅁䅷䅁睁䍁䄴李硁䑁䅫䅁䵁䅉䅅䅁䕁䅁䅁睁䵁䅁䅁权硃允䅁权浄权䅁权瑂䅂䅁允䅁䅁䅅䅁佁䅁䅷䅁硁䍁䄴兏睁䑁䅅䅁䵁䅉䅅䅁䕁䅁䅁睁䵁䅁䅁权扁䅁䅁权煄权䅁权䑃䅂䅁允䅁䅁䅅䅁佁䅁䅷䅁硁䍁䄴李㕁䑁䅣䅁䵁䅉䅅䅁䕁䅁䅁睁䵁䅁䅁权晃䅁䅁权煄权䅁权䑃䅂䅁允䅁䅁䅅䅁佁䅁䅷䅁睁䍁䄴䅎㍁䑁䅣䅁䵁䅉䅅䅁䕁䅁䅁睁䵁䅁䅁权⽂䅁䅁权湄权䅁权㙂䅂䅁允䅁䅁䅅䅁䙁䝁煱噣䈳礹䅊䍄䉁䅁䅁睁䅁䅁䅍䅄䅁䅁䅯杭䅅䅁䅯杊䅙䅁䅅䅁䉁䅁䅁杄䵁䅁䅁兏ぁ䍁䄴䅏硁䅁䅁䍄䉁䅁䅁䅂䅁䅁䅍䅄䅁䅁䅯眫䅅䅁䅯眶䅯䅁䅯兣䅑䅁䅅䅁䉁䅁䅁杄啁䅁䅁免硁䑁䅁睎ㅁ䑁䅫兎㑁䑁䅣䅁䵁䅉䅅䅁䑁䅁䅁睁䵁䅁䅁权潂䅁䅁权敁杂䅁允䅁䅁䅅䅁䭁佁䜰䅁䵁䅉䅅䅁䕁䅁䅁睁䵁䅁䅁权獂䅁䅁权牄权䅁权硂䅂䅁允䅁䅁䅅䅁佁䉁䅑䅁㉁䑁䅁兏㍁䑁䅁睍㑁䑁䅅䅎䅁䅁杷允䅁䅁䅑䅁䑁䅁䅷䅁䭁䭁䉯䅁䭁佁䭯䅁䭁䡁䕯䅁䉁䅁䅁允䅁䅁䄴䅄䅁䑁䅁杌㉁䑁䅧䅎䅁䅁杷允䅁䅁䅑䅁䑁䅁䅷䅁䭁䍁䅯䅁䭁佁䭫䅁䭁䥁䕍䅁䉁䅁䅁允䅁䅁䅕䅁䅁䩁畃啅䵅䅉䅅䅁䑁䅁䅁睁䵁䅁䅁权䝁䅁䅁权敁杂䅁允䅁䅁䅅䅁䭁䍁䥍䅁䵁䅉䅅䅁䕁䅁䅁睁䵁䅁䅁权潃允䅁权灄权䅁权睂䅂䅁允䅁䅁䅅䅁䙁䅁䅁䅁杁䈶䉂䍄䉁䅁䅁䅂䅁䅁䅍䅄䅁䅁䅯䅕䅅䅁䅯朵䅯䅁䅯兣䅑䅁䅅䅁䉁䅁䅁杄䵁䅁䅁䅍畁䑁䅣䅍祁䅁䅁䍄䉁䅁䅁䅂䅁䅁䅍䅄䅁䅁䅯杸䅅䅁䅯儷䅯䅁䅯来䅑䅁䅅䅁䉁䅁䅁兂ㅁ牘䩰䅄䱌睐杷允䅁䅁䅍䅁䑁䅁䅷䅁䭁䅁䅙䅁䭁䍁䝑䅁䉁䅁䅁允䅁䅁䅯䅅䅑䅁杷允䅁䅁䅍䅁䑁䅁䅷䅁䭁䝁䉳䅁䭁䉁䜴䅁䉁䅁䅁允䅁䅁䅯杪䅣䅁杷允䅁䅁䅑䅁䑁䅁䅷䅁䭁䕁䉑䅁䭁佁䬰䅁䭁䥁䕍䅁䉁䅁䅁允䅁䅁䅕歲桦桥畓稶䴸䅉䅅䅁䕁䅁䅁睁䵁䅁䅁权䍄允䅁权潄权䅁权硂䅂䅁允䅁䅁䅅䅁佁䅁䄴䅁ぁ䑁䅍杌㑁䑁䅅免䅁䅁杷允䅁䅁䅍䅁䑁䅁䅷䅁䭁䭁䅅䅁䭁䍁䝑䅁䉁䅁䅁允䅁䅁䅯䅣䄸䅁杷允䅁䅁䅍䅁䑁䅁䅷䅁䭁䝁䉅䅁䭁䉁䜴䅁䉁䅁䅁允䅁䅁䅯儷䅙䅁杷允䅁䅁䅑䅁䑁䅁䅷䅁䭁偁䅑䅁䭁佁䭳䅁䭁䝁䔰䅁䉁䅁䅁允䅁䅁䄴䅆䅁䑁䅙䅎祁䑁䅅䅎㍁䑁䅣免㕁䅁䅁䍄䉁䅁䅁䅂䅁䅁䅍䅄䅁䅁䅯杲䅅䅁䅯眵䅯䅁䅯全䅑䅁䅅䅁䉁䅁䅁兂⽂牡へ硫䭧䅑杷允䅁䅁䅑䅁䑁䅁䅷䅁䭁䙁䅉䅁䭁佁䭳䅁䭁䥁䕍䅁䉁䅁䅁允䅁䅁䄴杆䅁䑁䅅䅍睁䑁䅫䅍㉁䑁䅅䅍睁䑁䅁䅁䵁䅉䅅䅁䕁䅁䅁睁䵁䅁䅁权㉂允䅁权灄权䅁权㥂䅂䅁允䅁䅁䅅䅁䙁䅁䅁䅁权祯䉆䍄䉁䅁䅁䅂䅁䅁䅍䅄䅁䅁䅯杘䅁䅁䅯朶䅯䅁䅯䅣䅑䅁䅅䅁䉁䅁䅁杄䵁䅁䅁䅍畁䑁䅅兎ぁ䅁䅁䍄䉁䅁䅁䅂䅁䅁䅍䅄䅁䅁䅯䅴䅅䅁䅯䄶䅯䅁䅯䅣䅑䅁䅅䅁䉁䅁䅁杄佁䅁䅁䅎睁䍁䄴兏㕁䑁䅉䅁䵁䅉䅅䅁䑁䅁䅁睁䵁䅁䅁权橄䅁䅁权奁杂䅁允䅁䅁䅅䅁䭁䕁䡫䅁䵁䅉䅅䅁䕁䅁䅁睁䵁䅁䅁权煄允䅁权瑄权䅁权睂䅂䅁允䅁䅁䅅䅁䙁䙁㑋潈牘捕⽧䍄䉁䅁䅁䅂䅁䅁䅍䅄䅁䅁䅯兓䅁䅁䅯䄶䅯䅁䅯兦䅑䅁䅅䅁䉁䅁䅁杄佁䅁䅁杍硁䍁䄴杍㑁䑁䅉䅁䵁䅉䅅䅁䕁䅁䅁睁䵁䅁䅁权㍂䅁䅁权瑄权䅁权瑂䅂䅁允䅁䅁䅅䅁䙁䱁昶楇搯䉰䅆䍄䉁䅁䅁䅂䅁䅁䅍䅄䅁䅁䅯䅥䅅䅁䅯朷䅯䅁䅯兢䅑䅁䅅䅁䉁䅁䅁兂䅁䅁䅁煥婎兑杷允䅁䅁䅑䅁䑁䅁䅷䅁䭁䩁䉍䅁䭁佁䭫䅁䭁䥁䕕䅁䉁䅁䅁允䅁䅁䅕䅁䅁䭁呄欶䵁䅉䅅䅁䑁䅁䅁睁䵁䅁䅁权楁䅁䅁权捁杂䅁允䅁䅁䅅䅁䭁䵁䝣䅁䵁䅉䅅䅁䕁䅁䅁睁䵁䅁䅁权潃䅁䅁权浄权䅁权睂䅂䅁允䅁䅁䅅䅁佁䅁䅯䅁睁䍁䄴䅏穁䅁䅁䍄䉁䅁䅁䅂䅁䅁䅍䅄䅁䅁䅯䅗䅅䅁䅯䄶䅯䅁䅯兦䅑䅁䅅䅁䉁䅁䅁杄佁䅁䅁杍穁䍁䄴兎硁䑁䅕䅁䵁䅉䅅䅁䕁䅁䅁睁䵁䅁䅁权权䅁䅁权煄权䅁权睂䅂䅁允䅁䅁䅅䅁佁䅁䅷䅁睁䍁䄴免睁䑁䅣䅁䵁䅉䅅䅁䕁䅁䅁睁䵁䅁䅁权㑁允䅁权灄权䅁权䙃䅂䅁允䅁䅁䅅䅁䙁䅁䅁䅁睁䑕䉴䍄䉁䅁䅁䅂䅁䅁䅍䅄䅁䅁䅯兣䅅䅁䅯儶䅯䅁䅯睢䅑䅁䅅䅁䉁䅁䅁兂䅁䅁䅁䭳䱧兑杷允䅁䅁䅑䅁䑁䅁䅷䅁䭁䍁䉅䅁䭁佁䭧䅁䭁䥁䕕䅁䉁䅁䅁允䅁䅁䄴杄䅁䑁䅅睍畁䑁䅉䅏ぁ䅁䅁䍄䉁䅁䅁䅂䅁䅁䅍䅄䅁䅁䅯睐䅁䅁䅯眶䅯䅁䅯睧䅑䅁䅅䅁䉁䅁䅁杄十䅁䅁兎祁䑁䅧兏㑁䑁䅅李㕁䅁䅁䍄䉁䅁䅁䅂䅁䅁䅍䅄䅁䅁䅯睐䅅䅁䅯睈䅙䅁䅯䅉䅙䅁䅅䅁䉁䅁䅁权䭁元䅁䍄䉁䅁䅁䅂䅁䅁䅍䅄䅁䅁䅯䅗䅁䅁䅯䄶䅯䅁䅯䅣䅑䅁䅅䅁䉁䅁䅁杄佁䅁䅁杍㕁䍁䄴䅏睁䑁䅣䅁䵁䅉䅅䅁䕁䅁䅁睁䵁䅁䅁权⽂䅁䅁权瑄权䅁权䙃䅂䅁允䅁䅁䅅䅁䙁䱁ご㈯乂晩⽕䍄䉁䅁䅁䅂䅁䅁䅍䅄䅁䅁䅯眹䅅䅁䅯眵䅯䅁䅯䅣䅑䅁䅅䅁䉁䅁䅁兂煂汣䵷杇㡐睶杷允䅁䅁䅑䅁䑁䅁䅷䅁䭁䱁䈰䅁䭁佁䭧䅁䭁䡁䔰䅁䉁䅁䅁允䅁䅁䄴䅄䅁䑁䅕杌ㅁ䑁䅅兏䅁䅁杷允䅁䅁䅑䅁䑁䅁䅷䅁䭁乁䉍䅁䭁佁䬰䅁䭁佁䭷䅁䉁䅁䅁允䅁䅁䅯睒䅁䅁杷允䅁䅁䅑䅁䑁䅁䅷䅁䭁䉁䅍䅁䭁佁䭯䅁䭁䝁䔸䅁䉁䅁䅁允䅁䅁䄴䅄䅁䑁䅁杌ㅁ䑁䅫䅏䅁䅁杷允䅁䅁䅑䅁䑁䅁䅷䅁䭁䍁䈸䅁䭁佁䭣䅁䭁䝁䔰䅁䉁䅁䅁允䅁䅁䅕啩杆搵䍃歎䵁䅉䅅䅁䕁䅁䅁睁䵁䅁䅁权㡁允䅁权䕁䅁䅁权䙁䅁䅁允䅁䅁䅅䅁䙁䅁䅁䥁佃浓䉂䍄䉁䅁䅁䅂䅁䅁䅍䅄䅁䅁䅯䅫䅅䅁䅯眶䅯䅁䅯兦䅑䅁䅅䅁䉁䅁䅁杄十䅁䅁䅎㍁䑁䅑免硁䑁䅁䅍睁䅁䅁䍄䉁䅁䅁睁䅁䅁䅍䅄䅁䅁䅯睈䅅䅁䅯杇䅙䅁䅅䅁䉁䅁䅁权牁杂䅁䍄䉁䅁䅁䅂䅁䅁䅍䅄䅁䅁䅯䅌䅅䅁䅯朵䅯䅁䅯兢䅑䅁䅅䅁䉁䅁䅁杄䭁䅁䅁免畁䑁䅁免䅁䅁杷允䅁䅁䅑䅁䑁䅁䅷䅁䭁䉁䅉䅁䭁佁䭯䅁䭁䥁䕍䅁䉁䅁䅁允䅁䅁䄴䅄䅁䑁䅁杌㑁䑁䅧睍䅁䅁杷允䅁䅁䅑䅁䑁䅁䅷䅁䭁䅁䉑䅁䭁佁䭫䅁䭁䡁䕁䅁䉁䅁䅁允䅁䅁䅕䅁䅁䱁睧䕃䵅䅉䅅䅁䕁䅁䅁睁䵁䅁䅁权灃䅁䅁权瑄权䅁权㙂䅂䅁允䅁䅁䅅䅁䙁偁杍湷䔸⬫⽕䍄䉁䅁䅁䅂䅁䅁䅍䅄䅁䅁䅯睆䅁䅁䅯允䅉䅁䅯兂䅉䅁䅅䅁䉁䅁䅁兂元䥭灦㝈䱄䅑杷允䅁䅁䅑䅁䑁䅁䅷䅁䭁䭁䅕䅁䭁佁䭳䅁䭁䡁䔰䅁䉁䅁䅁允䅁䅁䄴䅆䅁䑁䅉睍㍁䑁䅁兏㕁䑁䅁䅍睁䅁䅁䍄䉁䅁䅁䅂䅁䅁䅍䅄䅁䅁䅯杰䅁䅁䅯朵䅯䅁䅯兦䅑䅁䅅䅁䉁䅁䅁杄䵁䅁䅁免畁䑁䅅睍㑁䅁䅁䍄䉁䅁䅁睁䅁䅁䅍䅄䅁䅁䅯內䅅䅁䅯杊䅙䅁䅅䅁䉁䅁䅁杄䵁䅁䅁䅏㍁䍁䄴李硁䅁䅁䍄䉁䅁䅁䅂䅁䅁䅍䅄䅁䅁䅯䄯䅁䅁䅯眵䅯䅁䅯全䅑䅁䅅䅁䉁䅁䅁兂㕂眴伯塴䭷䅑杷允䅁䅁䅍䅁䑁䅁䅷䅁䭁䑁䉯䅁䭁䍁䝙䅁䉁䅁䅁允䅁䅁䄴杄䅁䑁䅅䅍祁䍁䄴免硁䅁䅁䍄䉁䅁䅁䅂䅁䅁䅍䅄䅁䅁䅯免䅁䅁䅯朵䅯䅁䅯兢䅑䅁䅅䅁䉁䅁䅁杄䵁䅁䅁䅍畁䑁䅑睍㉁䅁䅁䍄䉁䅁䅁䅂䅁䅁䅍䅄䅁䅁䅯䅸䅅䅁䅯朷䅯䅁䅯兦䅑䅁䅅䅁䉁䅁䅁兂䅁䅁䅁偧洯䅑杷允䅁䅁䅑䅁䑁䅁䅷䅁䭁䡁䅷䅁䭁佁䭳䅁䭁䥁䕍䅁䉁䅁䅁允䅁䅁䄴䅆䅁䑁䅍䅍㍁䑁䅉李ぁ䑁䅫䅎祁䅁䅁䍄䉁䅁䅁䅂䅁䅁䅍䅄䅁䅁䅯兪䅁䅁䅯朵䅯䅁䅯睧䅑䅁䅅䅁䉁䅁䅁杄䵁䅁䅁李畁䑁䅅杍㉁䅁䅁䍄䉁䅁䅁䅂䅁䅁䅍䅄䅁䅁䅯具䅅䅁䅯䄶䅯䅁䅯兦䅑䅁䅅䅁䉁䅁䅁杄佁䅁䅁睎祁䍁䄴兏祁䑁䅙䅁䵁䅉䅅䅁䑁䅁䅁睁䵁䅁䅁权䥄䅁䅁权慁杂䅁允䅁䅁䅅䅁䭁䵁䝉䅁䵁䅉䅅䅁䕁䅁䅁睁䵁䅁䅁权癄允䅁权灄权䅁权㙂䅂䅁允䅁䅁䅅䅁䙁䅁䅁䅁兄桮䈱䍄䉁䅁䅁䅂䅁䅁䅍䅄䅁䅁䅯儴䅁䅁䅯眵䅯䅁䅯睢䅑䅁䅅䅁䉁䅁䅁兂慃婭婭婭偫䅑杷允䅁䅁䅑䅁䑁䅁䅷䅁䭁䡁䄰䅁䭁佁䭳䅁䭁䥁䕍䅁䉁䅁䅁允䅁䅁䄴䅆䅁䑁䅉兏㑁䑁䅁䅍睁䑁䅁䅍睁䅁䅁䍄䉁䅁䅁䅂䅁䅁䅍䅄䅁䅁䅯眯䅁䅁䅯䄶䅯䅁䅯兦䅑䅁䅅䅁䉁䅁䅁权䡂䅁䅁䍄䉁䅁䅁䅂䅁䅁䅍䅄䅁䅁䅯睫䅁䅁䅯眶䅯䅁䅯睧䅑䅁䅅䅁䉁䅁䅁杄啁䅁䅁睍祁䑁䅅兎㍁䑁䅙䅍睁䑁䅁䅁䵁䅉䅅䅁䑁䅁䅁睁䵁䅁䅁权䩂允䅁权捁杂䅁允䅁䅁䅅䅁䭁䡁䝳䅁䵁䅉䅅䅁䕁䅁䅁睁䵁䅁䅁权剂允䅁权灄权䅁权硂䅂䅁允䅁䅁䅅䅁䙁䅁䅁䅁䅁祚䉊䍄䉁䅁䅁䅂䅁䅁䅍䅄䅁䅁䅯朰䅅䅁䅯儶䅯䅁䅯来䅑䅁䅅䅁䉁䅁䅁兂䅁䅁䅁乍剙兑杷允䅁䅁䅑䅁䑁䅁䅷䅁䭁䡁䄴䅁䭁佁䭳䅁䭁䥁䕍䅁䉁䅁䅁允䅁䅁䄴杅䅁䑁䅍兎睁䑁䅕睎ㅁ䑁䅧兎䅁䅁杷允䅁䅁䅍䅁䑁䅁䅷䅁䭁䙁䅣䅁䭁䉁䝧䅁䉁䅁䅁允䅁䅁䅯杓䅙䅁杷允䅁䅁䅑䅁䑁䅁䅷䅁䭁佁䅯䅁䭁䉁䜸䅁䭁䍁䝁䅁䉁䅁䅁允䅁䅁䅯䅭䅫䅁杷允䅁䅁䅑䅁䑁䅁䅷䅁䭁䱁䉅䅁䭁佁䭫䅁䭁䥁䕕䅁䉁䅁䅁允䅁䅁䅕䅁䅁䑁乄か䵅䅉䅅䅁䕁䅁䅁睁䵁䅁䅁权摁䅁䅁权瑄权䅁权療䅂䅁允䅁䅁䅅䅁䙁乁倹婪畤癅⽳䍄䉁䅁䅁䅂䅁䅁䅍䅄䅁䅁䅯六䅁䅁䅯儶䅯䅁䅯兢䅑䅁䅅䅁䉁䅁䅁兂䅁䅁䅁療唵兑杷允䅁䅁䅑䅁䑁䅁䅷䅁䭁䙁䉳䅁䭁佁䭯䅁䭁䡁䔰䅁䉁䅁䅁允䅁䅁䄴䅄䅁䑁䅅杌祁䑁䅣杍䅁䅁杷允䅁䅁䅑䅁䑁䅁䅷䅁䭁䑁䉑䅁䭁佁䬰䅁䭁䡁䔰䅁䉁䅁䅁允䅁䅁䅕呣䬰㘱睎吸䴸䅉䅅䅁䕁䅁䅁睁䵁䅁䅁权湄䅁䅁权煄权䅁权睂䅂䅁允䅁䅁䅅䅁佁䅁䅷䅁睁䍁䄴免穁䑁䅫䅁䵁䅉䅅䅁䕁䅁䅁睁䵁䅁䅁权硄允䅁权浄权䅁权䙃䅂䅁允䅁䅁䅅䅁佁䅁䅯䅁睁䍁䄴䅏穁䅁䅁䍄䉁䅁䅁睁䅁䅁䅍䅄䅁䅁䅯睖䅁䅁䅯杇䅙䅁䅅䅁䉁䅁䅁权敂杂䅁䍄䉁䅁䅁睁䅁䅁䅍䅄䅁䅁䅯䅅䅁䅁䅯杇䅙䅁䅅䅁䉁䅁䅁权㡁杂䅁䍄䉁䅁䅁䅂䅁䅁䅍䅄䅁䅁䅯睬䅅䅁䅯䄶䅯䅁䅯䄷䅯䅁䅅䅁䉁䅁䅁杄佁䅁䅁免硁䍁䄴杍ぁ䑁䅉䅁䵁䅉䅅䅁䑁䅁䅁睁䵁䅁䅁权䕃䅁䅁权流杂䅁允䅁䅁䅅䅁佁䅁䅷䅁㕁䑁䅅杌穁䑁䅕䅁䵁䅉䅅䅁䕁䅁䅁睁䵁䅁䅁权乁䅁䅁权煄权䅁权硂䅂䅁允䅁䅁䅅䅁佁䅁䅷䅁睁䍁䄴䅎祁䑁䅉䅁䵁䅉䅅䅁䕁䅁䅁睁䵁䅁䅁权䥄䅁䅁权湄权䅁权䙃䅂䅁允䅁䅁䅅䅁䙁䕁椵䙅㕧䉎䅢䍄䉁䅁䅁䅂䅁䅁䅍䅄䅁䅁䅯兘䅅䅁䅯眵䅯䅁䅯兢䅑䅁䅅䅁䉁䅁䅁兂䕁杖琴癳䜱䅑杷允䅁䅁䅑䅁䑁䅁䅷䅁䭁䥁䉳䅁䭁佁䬴䅁䭁䥁䕕䅁䉁䅁䅁允䅁䅁䅕䅁䅁佁㕁け䵅䅉䅅䅁䕁䅁䅁睁䵁䅁䅁权乁允䅁权畄权䅁权瑂䅂䅁允䅁䅁䅅䅁䙁䅁䅁䅁杄桥䈱䍄䉁䅁䅁䅂䅁䅁䅍䅄䅁䅁䅯䅺䅅䅁䅯眶䅯䅁䅯睢䅑䅁䅅䅁䉁䅁䅁杄啁䅁䅁睍硁䑁䅙兎㑁䑁䅑兏硁䑁䅁䅁䵁䅉䅅䅁䕁䅁䅁睁䵁䅁䅁权㡄允䅁权湄权䅁权睂䅂䅁允䅁䅁䅅䅁䙁䍁䡵瑆佮砹䄵䍄䉁䅁䅁睁䅁䅁䅍䅄䅁䅁䅯杭䅅䅁䅯杇䅙䅁䅅䅁䉁䅁䅁权䅂杂䅁䍄䉁䅁䅁䅂䅁䅁䅍䅄䅁䅁䅯睃䅁䅁䅯朶䅯䅁䅯兢䅑䅁䅅䅁䉁䅁䅁杄䵁䅁䅁杍畁䑁䅉䅍㍁䅁䅁䍄䉁䅁䅁䅂䅁䅁䅍䅄䅁䅁䅯眲䅁䅁䅯朵䅯䅁䅯䅣䅑䅁䅅䅁䉁䅁䅁杄䭁䅁䅁䅍畁䑁䅫杍䅁䅁杷允䅁䅁䅑䅁䑁䅁䅷䅁䭁䕁䉫䅁䭁佁䭳䅁䭁䡁䕯䅁䉁䅁䅁允䅁䅁䄴杆䅁䑁䅅免睁䑁䅫䅍睁䑁䅁䅍睁䑁䅁䅁䵁䅉䅅䅁䕁䅁䅁睁䵁䅁䅁权祄允䅁权湄权䅁权硂䅂䅁允䅁䅁䅅䅁䙁䝁光䑗ね䍹䅂䍄䉁䅁䅁䅂䅁䅁䅍䅄䅁䅁䅯䄵䅁䅁䅯睈䅙䅁䅯䅉䅙䅁䅅䅁䉁䅁䅁权䱁元䅁䍄䉁䅁䅁䅂䅁䅁䅍䅄䅁䅁䅯全䅅䅁䅯䄶䅯䅁䅯兣䅑䅁䅅䅁䉁䅁䅁权䡂䅁䅁䍄䉁䅁䅁䅂䅁䅁䅍䅄䅁䅁䅯兄䅅䅁䅯䄶䅯䅁䅯䄷䅯䅁䅅䅁䉁䅁䅁权䡂䅁䅁䍄䉁䅁䅁䅂䅁䅁䅍䅄䅁䅁䅯儰䅅䅁䅯儷䅯䅁䅯睢䅑䅁䅅䅁䉁䅁䅁兂睄㡰䱚㑎瑮睐杷允䅁䅁䅑䅁䑁䅁䅷䅁䭁偁䉧䅁䭁佁䭯䅁䭁䡁䔰䅁䉁䅁䅁允䅁䅁䄴䅄䅁䑁䅅杌睁䑁䅉李䅁䅁杷允䅁䅁䅍䅁䑁䅁䅷䅁䭁䵁䉙䅁䭁䍁䝑䅁䉁䅁䅁允䅁䅁䅯䅪䄸䅁杷允䅁䅁䅑䅁䑁䅁䅷䅁䭁䉁䅁䅁䭁佁䭯䅁䭁䥁䕕䅁䉁䅁䅁允䅁䅁䄴䅄䅁䑁䅁杌ㅁ䑁䅍䅎䅁䅁杷允䅁䅁䅑䅁䑁䅁䅷䅁䭁䵁䉁䅁䭁佁䬴䅁䭁䥁䕍䅁䉁䅁䅁允䅁䅁䅕䅁䅁䝁獂啒䵅䅉䅅䅁䑁䅁䅁睁䵁䅁䅁权㑄䅁䅁权捁杂䅁允䅁䅁䅅䅁䭁䍁䠴䅁䵁䅉䅅䅁䕁䅁䅁睁䵁䅁䅁权佁允䅁权潄权䅁权㙂䅂䅁允䅁䅁䅅䅁䭁䕁䅣䅁䵁䅉䅅䅁䕁䅁䅁睁䵁䅁䅁权流允䅁权煄权䅁权䑃䅂䅁允䅁䅁䅅䅁佁䅁䅷䅁ぁ䍁䄴睎硁䑁䅑䅁䵁䅉䅅䅁䑁䅁䅁睁䵁䅁䅁权祃允䅁权慁杂䅁允䅁䅁䅅䅁䭁䍁䝳䅁䵁䅉䅅䅁䑁䅁䅁睁䵁䅁䅁权塄允䅁权流杂䅁允䅁䅁䅅䅁佁䅁䅷䅁㑁䑁䅕杌㉁䑁䅣䅁䵁䅉䅅䅁䕁䅁䅁睁䵁䅁䅁权㝁䅁䅁权湄权䅁权䑃䅂䅁允䅁䅁䅅䅁䙁乁倹婪畤橅䅰䍄䉁䅁䅁䅂䅁䅁䅍䅄䅁䅁䅯睐䅁䅁䅯儶䅯䅁䅯睢䅑䅁䅅䅁䉁䅁䅁兂䅁䅁䅁䜴倴兑杷允䅁䅁䅑䅁䑁䅁䅷䅁䭁䱁䈰䅁䭁佁䭙䅁䭁䡁䔰䅁䉁䅁䅁允䅁䅁䄴䅄䅁䑁䅅杌硁䑁䅙䅎䅁䅁杷允䅁䅁䅑䅁䑁䅁䅷䅁䭁䕁䄴䅁䭁佁䭧䅁䭁䡁䔰䅁䉁䅁䅁允䅁䅁䄴杄䅁䑁䅅杍畁䑁䅍兎穁䅁䅁䍄䉁䅁䅁䅂䅁䅁䅍䅄䅁䅁䅯杖䅅䅁䅯权䅁䅁䅯兂䅁䅁䅅䅁䉁䅁䅁兂䭂䅄牉硨教䅑杷允䅁䅁䅑䅁䑁䅁䅷䅁䭁佁䉫䅁䭁䅁䍅䅁䭁䅁䍕䅁䉁䅁䅁允䅁䅁䅕吰䡍桅䑵䔵䵁䅉䅅䅁䕁䅁䅁睁䵁䅁䅁权ㅃ䅁䅁权灄权䅁权硂䅂䅁允䅁䅁䅅䅁䙁䅁䅁䅁杁䉯䉸䍄䉁䅁䅁䅂䅁䅁䅍䅄䅁䅁䅯杮䅅䅁䅯朵䅯䅁䅯全䅑䅁䅅䅁䉁䅁䅁杄䵁䅁䅁免畁䑁䅣兎㕁䅁䅁䍄䉁䅁䅁䅂䅁䅁䅍䅄䅁䅁䅯儶䅅䅁䅯允䅉䅁䅯睁䅉䅁䅅䅁䉁䅁䅁兂畄獐湣㐳祈䅑杷允䅁䅁䅑䅁䑁䅁䅷䅁䭁䉁䅫䅁䭁佁䬰䅁䭁䥁䕕䅁䉁䅁䅁允䅁䅁䅕匶硙䭃捷樵䴸䅉䅅䅁䕁䅁䅁睁䵁䅁䅁权敂䅁䅁权潄权䅁权療䅂䅁允䅁䅁䅅䅁佁䅁䄴䅁ぁ䑁䅕杌ㅁ䑁䅉睍䅁䅁杷允䅁䅁䅑䅁䑁䅁䅷䅁䭁佁䄰䅁䭁佁䬴䅁䭁䡁䕁䅁䉁䅁䅁允䅁䅁䅕䅁䅁䕁䵁䕓䵅䅉䅅䅁䑁䅁䅁睁䵁䅁䅁权塂䅁䅁权敁杂䅁允䅁䅁䅅䅁䭁䥁䠴䅁䵁䅉䅅䅁䕁䅁䅁睁䵁䅁䅁权䩂䅁䅁权煄权䅁权睂䅂䅁允䅁䅁䅅䅁佁䅁䅷䅁睁䍁䄴䅎穁䑁䅕䅁䵁䅉䅅䅁䑁䅁䅁睁䵁䅁䅁权穁䅁䅁权捁杂䅁允䅁䅁䅅䅁䭁䑁䡉䅁䵁䅉䅅䅁䕁䅁䅁睁䵁䅁䅁权橃䅁䅁权灄权䅁权睂䅂䅁允䅁䅁䅅䅁䙁䅁䅁䅁䅃眫䈹䍄䉁䅁䅁䅂䅁䅁䅍䅄䅁䅁䅯兲䅁䅁䅯儶䅯䅁䅯睢䅑䅁䅅䅁䉁䅁䅁兂䅁䅁䅁䝉硕兑杷允䅁䅁䅑䅁䑁䅁䅷䅁䭁䡁䉯䅁䭁佁䭳䅁䭁䝁䔸䅁䉁䅁䅁允䅁䅁䄴杆䅁䑁䅅睍祁䑁䅣兎祁䑁䅁李祁䑁䅑䅁䵁䅉䅅䅁䕁䅁䅁睁䵁䅁䅁权癄允䅁权煄权䅁权獄权䅁允䅁䅁䅅䅁佁䅁䅷䅁睁䍁䄴兎硁䑁䅑䅁䵁䅉䅅䅁䕁䅁䅁睁䵁䅁䅁权扂允䅁权瑄权䅁权瑂䅂䅁允䅁䅁䅅䅁䙁䥁牘払敧敨⽳䍄䉁䅁䅁睁䅁䅁䅍䅄䅁䅁䅯睺䅁䅁䅯䅊䅙䅁䅅䅁䉁䅁䅁权獁杂䅁䍄䉁䅁䅁䅂䅁䅁䅍䅄䅁䅁䅯睖䅁䅁䅯儶䅯䅁䅯来䅑䅁䅅䅁䉁䅁䅁兂䅁䅁䅁䩑㍐䅑杷允䅁䅁䅑䅁䑁䅁䅷䅁䭁䑁䄸䅁䭁䅁䍅䅁䭁䅁䍕䅁䉁䅁䅁允䅁䅁䅕嘶档楧䘶歸䵁䅉䅅䅁䕁䅁䅁睁䵁䅁䅁权穃允䅁权瑄权䅁权瑂䅂䅁允䅁䅁䅅䅁䙁䍁硣䭃捷獗⽑䍄䉁䅁䅁䅂䅁䅁䅍䅄䅁䅁䅯䄹䅅䅁䅯朷䅯䅁䅯兦䅑䅁䅅䅁䉁䅁䅁兂䅁䅁䅁䑑䍁兑杷允䅁䅁䅑䅁䑁䅁䅷䅁䭁䑁䅍䅁䭁佁䬴䅁䭁䡁䕯䅁䉁䅁䅁允䅁䅁䅕䅁䅁䅁噄か䵅䅉䅅䅁䕁䅁䅁睁䵁䅁䅁权佃䅁䅁权湄权䅁权睂䅂䅁允䅁䅁䅅䅁䙁䅁牉硨婢楄䅎䍄䉁䅁䅁䅂䅁䅁䅍䅄䅁䅁䅯杒䅅䅁䅯朵䅯䅁䅯来䅑䅁䅅䅁䉁䅁䅁杄䵁䅁䅁睍畁䑁䅙免㑁䅁䅁䍄䉁䅁䅁䅂䅁䅁䅍䅄䅁䅁䅯䄰䅅䅁䅯儶䅯䅁䅯䅣䅑䅁䅅䅁䉁䅁䅁兂䅁䅁䅁䔴睳兑杷允䅁䅁䅍䅁䑁䅁䅷䅁䭁䉁䄸䅁䭁䉁䝯䅁䉁䅁䅁允䅁䅁䅯䅢䅙䅁杷允䅁䅁䅑䅁䑁䅁䅷䅁䭁䑁䄸䅁䭁佁䭣䅁䭁䡁䕁䅁䉁䅁䅁允䅁䅁䅕噎㘶兓䍺歊䵁䅉䅅䅁䕁䅁䅁睁䵁䅁䅁权⽃䅁䅁权潄权䅁权䙃䅂䅁允䅁䅁䅅䅁佁䅁䅷䅁ㅁ䍁䄴睍硁䑁䅍䅁䵁䅉䅅䅁䕁䅁䅁睁䵁䅁䅁权㝂允䅁权畄权䅁权㙂䅂䅁允䅁䅁䅅䅁䭁䕁䅣䅁䵁䅉䅅䅁䕁䅁䅁睁䵁䅁䅁权杄允䅁权浄权䅁权瑂䅂䅁允䅁䅁䅅䅁佁䅁䅷䅁睁䍁䄴李㕁䑁䅕䅁䵁䅉䅅䅁䑁䅁䅁睁䵁䅁䅁权㑄䅁䅁权敁杂䅁允䅁䅁䅅䅁䭁䩁䝅䅁䵁䅉䅅䅁䕁䅁䅁睁䵁䅁䅁权䉄䅁䅁权畄权䅁权獄权䅁允䅁䅁䅅䅁䙁䅁䅁䅁㙃汷䉬䍄䉁䅁䅁䅂䅁䅁䅍䅄䅁䅁䅯党䅅䅁䅯朵䅯䅁䅯睢䅑䅁䅅䅁䉁䅁䅁杄䵁䅁䅁免畁䑁䅁䅎穁䅁䅁䍄䉁䅁䅁䅂䅁䅁䅍䅄䅁䅁䅯睰䅁䅁䅯䄶䅯䅁䅯全䅑䅁䅅䅁䉁䅁䅁杄佁䅁䅁免㑁䍁䄴睍穁䑁䅍䅁䵁䅉䅅䅁䕁䅁䅁睁䵁䅁䅁权湁䅁䅁权煄权䅁权䙃䅂䅁允䅁䅁䅅䅁佁䅁䅷䅁睁䍁䄴䅎㍁䑁䅕䅁䵁䅉䅅䅁䕁䅁䅁睁䵁䅁䅁权佃䅁䅁权煄权䅁权療䅂䅁允䅁䅁䅅䅁佁䅁䅷䅁睁䍁䄴睎祁䑁䅑䅁䵁䅉䅅䅁䕁䅁䅁睁䵁䅁䅁权ㅁ允䅁权潄权䅁权㙂䅂䅁允䅁䅁䅅䅁佁䅁䅷䅁穁䍁䄴睍ぁ䑁䅫䅁䵁䅉䅅䅁䕁䅁䅁睁䵁䅁䅁权䉂允䅁权煄权䅁权䙃䅂䅁允䅁䅁䅅䅁佁䅁䅷䅁睁䍁䄴李睁䑁䅕䅁䵁䅉䅅䅁䕁䅁䅁睁䵁䅁䅁权㕂允䅁权煄权䅁权療䅂䅁允䅁䅁䅅䅁佁䅁䅷䅁睁䍁䄴兎ㅁ䑁䅍䅁䵁䅉䅅䅁䕁䅁䅁睁䵁䅁䅁权噂允䅁权煄权䅁权硂䅂䅁允䅁䅁䅅䅁佁䅁䅷䅁睁䍁䄴睎ぁ䑁䅕䅁䵁䅉䅅䅁䕁䅁䅁睁䵁䅁䅁权瑂允䅁权牄权䅁权䙃䅂䅁允䅁䅁䅅䅁佁䉁䅑䅁㕁䑁䅙䅍祁䑁䅁䅏祁䑁䅣䅎䅁䅁杷允䅁䅁䅑䅁䑁䅁䅷䅁䭁䑁䅷䅁䭁佁䭙䅁䭁佁䭷䅁䉁䅁䅁允䅁䅁䄴䅄䅁䑁䅅杌㍁䑁䅙䅏䅁䅁杷允䅁䅁䅑䅁䑁䅁䅷䅁䭁䥁䅫䅁䭁佁䭧䅁䭁佁䭷䅁䉁䅁䅁允䅁䅁䄴杄䅁䑁䅉䅍畁䑁䅧䅎㑁䅁䅁䍄䉁䅁䅁䅂䅁䅁䅍䅄䅁䅁䅯䅋䅅䅁䅯眵䅯䅁䅯全䅑䅁䅅䅁䉁䅁䅁兂癃奚灲硄祶睐杷允䅁䅁䅑䅁䑁䅁䅷䅁䭁䕁䉕䅁䭁佁䭯䅁䭁䡁䕅䅁䉁䅁䅁允䅁䅁䄴䅄䅁䑁䅁杌㍁䑁䅧䅎䅁䅁杷允䅁䅁䅑䅁䑁䅁䅷䅁䭁䙁䅣䅁䭁䉁䜸䅁䭁䍁䝁䅁䉁䅁䅁允䅁䅁䅯睧䅣䅁杷允䅁䅁䅑䅁䑁䅁䅷䅁䭁䩁䅁䅁䭁佁䬴䅁䭁䡁䕅䅁䉁䅁䅁允䅁䅁䅕䅁䅁䍁䉩歏䵅䅉䅅䅁䑁䅁䅁睁䵁䅁䅁权䩄䅁䅁权歁杂䅁允䅁䅁䅅䅁䭁䅁光䅁䵁䅉䅅䅁䕁䅁䅁睁䵁䅁䅁权捁䅁䅁权䉁杁䅁权䍁杁䅁允䅁䅁䅅䅁䙁䭁ㄶ乇呩佚䅨䍄䉁䅁䅁䅂䅁䅁䅍䅄䅁䅁䅯兒䅁䅁䅯儷䅯䅁䅯兣䅑䅁䅅䅁䉁䅁䅁兂㙄浦㡱䩤睐睐杷允䅁䅁䅑䅁䑁䅁䅷䅁䭁䵁䅳䅁䭁佁䭯䅁䭁䡁䔰䅁䉁䅁䅁允䅁䅁䄴䅄䅁䑁䅁杌ぁ䑁䅁李䅁䅁杷允䅁䅁䅑䅁䑁䅁䅷䅁䭁乁䅳䅁䭁佁䭙䅁䭁䝁䔰䅁䉁䅁䅁允䅁䅁䄴䅄䅁䑁䅁杌㉁䑁䅙兏䅁䅁杷允䅁䅁䅑䅁䑁䅁䅷䅁䭁䉁䉉䅁䭁佁䭧䅁䭁䝁䔰䅁䉁䅁䅁允䅁䅁䄴杄䅁䑁䅍李畁䑁䅉睎ぁ䅁䅁䍄䉁䅁䅁䅂䅁䅁䅍䅄䅁䅁䅯杳䅅䅁䅯眵䅯䅁䅯䄷䅯䅁䅅䅁䉁䅁䅁兂䑂䑯⽯潚〶睐杷允䅁䅁䅍䅁䑁䅁䅷䅁䭁䵁䅯䅁䭁䉁䝧䅁䉁䅁䅁允䅁䅁䅯兇䅙䅁杷允䅁䅁䅑䅁䑁䅁䅷䅁䭁䍁䅳䅁䭁佁䭫䅁䭁䡁䕁䅁䉁䅁䅁允䅁䅁䅕䅁䅁䅁摁䕅䵅䅉䅅䅁䕁䅁䅁睁䵁䅁䅁权㝁允䅁权灄权䅁权睂䅂䅁允䅁䅁䅅䅁䙁䅁䅁䅁权䈸䉬䍄䉁䅁䅁䅂䅁䅁䅍䅄䅁䅁䅯䅑䅅䅁䅯朵䅯䅁䅯兢䅑䅁䅅䅁䉁䅁䅁杄䵁䅁䅁杍畁䑁䅕睍穁䅁䅁䍄䉁䅁䅁睁䅁䅁䅍䅄䅁䅁䅯兴䅅䅁䅯䅊䅙䅁䅅䅁䉁䅁䅁权ㅄ睄䅁䍄䉁䅁䅁䅂䅁䅁䅍䅄䅁䅁䅯兔䅅䅁䅯儶䅯䅁䅯来䅑䅁䅅䅁䉁䅁䅁兂䅁䅁䅁䉁䄰兑杷允䅁䅁䅑䅁䑁䅁䅷䅁䭁䥁䉑䅁䭁佁䭫䅁䭁䡁䕁䅁䉁䅁䅁允䅁䅁䅕䅁䅁䉁癄〫䵁䅉䅅䅁䕁䅁䅁睁䵁䅁䅁权䕃允䅁权瑄权䅁权㙂䅂䅁允䅁䅁䅅䅁䙁偁灹搸乊汙⽁䍄䉁䅁䅁睁䅁䅁䅍䅄䅁䅁䅯睂䅅䅁䅯䅈䅙䅁䅅䅁䉁䅁䅁权䉂杂䅁䍄䉁䅁䅁䅂䅁䅁䅍䅄䅁䅁䅯材䅅䅁䅯眶䅯䅁䅯全䅑䅁䅅䅁䉁䅁䅁杄啁䅁䅁兎㍁䑁䅉䅍睁䑁䅁䅍睁䑁䅁䅁䵁䅉䅅䅁䕁䅁䅁睁䵁䅁䅁权歄允䅁权灄权䅁权䙃䅂䅁允䅁䅁䅅䅁䙁䅁䅁䅁䝃匰䉊䍄䉁䅁䅁䅂䅁䅁䅍䅄䅁䅁䅯兮䅅䅁䅯睈䅙䅁䅯䅉䅙䅁䅅䅁䉁䅁䅁权湄元䅁䍄䉁䅁䅁䅂䅁䅁䅍䅄䅁䅁䅯䅸䅁䅁䅯眶䅯䅁䅯来䅑䅁䅅䅁䉁䅁䅁杄啁䅁䅁免穁䑁䅍李睁䑁䅁䅍睁䑁䅁䅁䵁䅉䅅䅁䕁䅁䅁睁䵁䅁䅁权䭂允䅁权䉁杁䅁权䑁杁䅁允䅁䅁䅅䅁䙁䩁汣奬楓琳䄱䍄䉁䅁䅁䅂䅁䅁䅍䅄䅁䅁䅯睡䅅䅁䅯眶䅯䅁䅯全䅑䅁䅅䅁䉁䅁䅁杄啁䅁䅁免㍁䑁䅉睎睁䑁䅁䅍睁䑁䅁䅁䵁䅉䅅䅁䕁䅁䅁睁䵁䅁䅁权晄允䅁权瑄权䅁权睂䅂䅁允䅁䅁䅅䅁䙁䑁ㄸ牘䩰佄⼴䍄䉁䅁䅁睁䅁䅁䅍䅄䅁䅁䅯䅗䅁䅁䅯䅇䅙䅁䅅䅁䉁䅁䅁权䭂杂䅁䍄䉁䅁䅁䅂䅁䅁䅍䅄䅁䅁䅯睶䅁䅁䅯眶䅯䅁䅯䄷䅯䅁䅅䅁䉁䅁䅁杄啁䅁䅁杍㕁䑁䅫兎㑁䑁䅣䅍祁䑁䅅䅁䵁䅉䅅䅁䕁䅁䅁睁䵁䅁䅁权坄䅁䅁权䉁杁䅁权䙁杁䅁允䅁䅁䅅䅁䙁䭁塆欸啣⭄䅊䍄䉁䅁䅁睁䅁䅁䅍䅄䅁䅁䅯睖䅁䅁䅯杊䅙䅁䅅䅁䉁䅁䅁杄䵁䅁䅁兏硁䍁䄴䅏ぁ䅁䅁䍄䉁䅁䅁睁䅁䅁䅍䅄䅁䅁䅯材䅅䅁䅯杇䅙䅁䅅䅁䉁䅁䅁权扁杂䅁䍄䉁䅁䅁䅂䅁䅁䅍䅄䅁䅁䅯睎䅁䅁䅯朵䅯䅁䅯䄷䅯䅁䅅䅁䉁䅁䅁杄䵁䅁䅁杍畁䑁䅙李祁䅁䅁䍄䉁䅁䅁䅂䅁䅁䅍䅄䅁䅁䅯兔䅅䅁䅯眶䅯䅁䅯兦䅑䅁䅅䅁䉁䅁䅁杄啁䅁䅁杍ㅁ䑁䅧睍㍁䑁䅧䅍ㅁ䑁䅁䅁䵁䅉䅅䅁䕁䅁䅁睁䵁䅁䅁权歄允䅁权湄权䅁权獄权䅁允䅁䅁䅅䅁䙁䑁䵌浅䙮即䅂䍄䉁䅁䅁睁䅁䅁䅍䅄䅁䅁䅯杓䅁䅁䅯䅇䅙䅁䅅䅁䉁䅁䅁权婁杂䅁䍄䉁䅁䅁䅂䅁䅁䅍䅄䅁䅁䅯眸䅁䅁䅯眶䅯䅁䅯睢䅑䅁䅅䅁䉁䅁䅁杄啁䅁䅁杍硁䑁䅕䅍睁䑁䅁䅍睁䑁䅁䅁䵁䅉䅅䅁䕁䅁䅁睁䵁䅁䅁权䱃允䅁权煄权䅁权瑂䅂䅁允䅁䅁䅅䅁佁䅁䅷䅁睁䍁䄴䅎睁䑁䅣䅁䵁䅉䅅䅁䕁䅁䅁睁䵁䅁䅁权䩁䅁䅁权潄权䅁权䙃䅂䅁允䅁䅁䅅䅁佁䅁䄴䅁ぁ䑁䅙杌睁䑁䅙睎䅁䅁杷允䅁䅁䅑䅁䑁䅁䅷䅁䭁偁䅷䅁䭁佁䭣䅁䭁䡁䔰䅁䉁䅁䅁允䅁䅁䅕煬㑑歉敷あ䵁䅉䅅䅁䕁䅁䅁睁䵁䅁䅁权歂允䅁权煄权䅁权獄权䅁允䅁䅁䅅䅁佁䅁䅯䅁睁䍁䄴兎㑁䅁䅁䍄䉁䅁䅁䅂䅁䅁䅍䅄䅁䅁䅯杕䅅䅁䅯儷䅯䅁䅯来䅑䅁䅅䅁䉁䅁䅁兂獄払敧敨㝶睐杷允䅁䅁䅍䅁䑁䅁䅷䅁䭁佁䅕䅁䭁䉁䝯䅁䉁䅁䅁允䅁䅁䅯材䅙䅁杷允䅁䅁䅑䅁䑁䅁䅷䅁䭁偁䄴䅁䭁佁䭳䅁䭁䡁䕯䅁䉁䅁䅁允䅁䅁䄴䅆䅁䑁䅑䅍ㅁ䑁䅁䅍㍁䑁䅫睎㉁䅁䅁䍄䉁䅁䅁䅂䅁䅁䅍䅄䅁䅁䅯睄䅁䅁䅯儷䅯䅁䅯䄷䅯䅁䅅䅁䉁䅁䅁兂ㅂ硫䕧杖瀷睐杷允䅁䅁䅑䅁䑁䅁䅷䅁䭁䙁䉧䅁䭁佁䭣䅁䭁䡁䔰䅁䉁䅁䅁允䅁䅁䅕歯㉗⼸唱え䵁䅉䅅䅁䕁䅁䅁睁䵁䅁䅁权摄允䅁权灄权䅁权䑃䅂䅁允䅁䅁䅅䅁䙁䅁䅁䅁杂杶䉨䍄䉁䅁䅁䅂䅁䅁䅍䅄䅁䅁䅯眯䅁䅁䅯眶䅯䅁䅯来䅑䅁䅅䅁䉁䅁䅁杄啁䅁䅁杍睁䑁䅅李穁䑁䅣䅏ㅁ䑁䅕䅁䵁䅉䅅䅁䕁䅁䅁睁䵁䅁䅁权潁䅁䅁权畄权䅁权睂䅂䅁允䅁䅁䅅䅁䙁䅁䅁䅁䅁砵䉪䍄䉁䅁䅁䅂䅁䅁䅍䅄䅁䅁䅯兴䅁䅁䅯䅂䅁䅁䅯兂䅁䅁䅅䅁䉁䅁䅁兂䅁䅁䅁䩡獒兑杷允䅁䅁䅑䅁䑁䅁䅷䅁䭁䍁䄸䅁䭁佁䭙䅁䭁佁䭷䅁䉁䅁䅁允䅁䅁䄴䅄䅁䑁䅁杌㉁䑁䅑李䅁䅁杷允䅁䅁䅑䅁䑁䅁䅷䅁䭁䅁䉁䅁䭁佁䭳䅁䭁䡁䕯䅁䉁䅁䅁允䅁䅁䄴杆䅁䑁䅅免㕁䑁䅍杍㉁䑁䅫免㍁䑁䅣䅁䵁䅉䅅䅁䕁䅁䅁睁䵁䅁䅁权扃允䅁权煄权䅁权㙂䅂䅁允䅁䅁䅅䅁佁䅁䅷䅁睁䍁䄴䅎㕁䑁䅣䅁䵁䅉䅅䅁䕁䅁䅁睁䵁䅁䅁权療䅁䅁权牄权䅁权㙂䅂䅁允䅁䅁䅅䅁佁䉁䅑䅁穁䑁䅣兏睁䑁䅧李㑁䑁䅧杍䅁䅁杷允䅁䅁䅍䅁䑁䅁䅷䅁䭁䩁䈰䅁䭁䉁䝷䅁䉁䅁䅁允䅁䅁䅯杯䅙䅁杷允䅁䅁䅍䅁䑁䅁䅷䅁䭁偁䉷䅁䭁䍁䝙䅁䉁䅁䅁允䅁䅁䄴䅄䅁䑁䅧免畁䑁䅧䅏䅁䅁杷允䅁䅁䅑䅁䑁䅁䅷䅁䭁乁䅁䅁䭁佁䭫䅁䭁䡁䕯䅁䉁䅁䅁允䅁䅁䅕䅁䅁䍁䕄歂䵅䅉䅅䅁䑁䅁䅁睁䵁䅁䅁权䵃䅁䅁权奁杂䅁允䅁䅁䅅䅁䭁䡁䝷䅁䵁䅉䅅䅁䕁䅁䅁睁䵁䅁䅁权䝂䅁䅁权䉁杁䅁权䙁杁䅁允䅁䅁䅅䅁䙁䕁眳坖慑散䅆䍄䉁䅁䅁䅂䅁䅁䅍䅄䅁䅁䅯睤䅁䅁䅯朵䅯䅁䅯全䅑䅁䅅䅁䉁䅁䅁杄䵁䅁䅁免畁䑁䅕䅍ㅁ䅁䅁䍄䉁䅁䅁䅂䅁䅁䅍䅄䅁䅁䅯兪䅁䅁䅯儷䅯䅁䅯睧䅑䅁䅅䅁䉁䅁䅁兂啂㘴扗䍸兄睐杷允䅁䅁䅑䅁䑁䅁䅷䅁䭁䍁䉑䅁䭁佁䭳䅁䭁䥁䕍䅁䉁䅁䅁允䅁䅁䄴䅆䅁䑁䅉䅍㉁䑁䅅睎ㅁ䑁䅕䅏㍁䅁䅁䍄䉁䅁䅁䅂䅁䅁䅍䅄䅁䅁䅯眰䅅䅁䅯䄶䅯䅁䅯兢䅑䅁䅅䅁䉁䅁䅁杄佁䅁䅁免穁䍁䄴䅍ぁ䑁䅧䅁䵁䅉䅅䅁䑁䅁䅁睁䵁䅁䅁权㍂䅁䅁权歁杂䅁允䅁䅁䅅䅁䭁䵁䥙䅁䵁䅉䅅䅁䕁䅁䅁睁䵁䅁䅁权⭁䅁䅁权潄权䅁权瑂䅂䅁允䅁䅁䅅䅁佁䅁䅷䅁ぁ䍁䄴䅏㕁䑁䅑䅁䵁䅉䅅䅁䑁䅁䅁睁䵁䅁䅁权䭂䅁䅁权慁杂䅁允䅁䅁䅅䅁䭁䉁䝳䅁䵁䅉䅅䅁䕁䅁䅁睁䵁䅁䅁权㕃䅁䅁权湄权䅁权睂䅂䅁允䅁䅁䅅䅁䙁䱁摋㘷䝦睓䅒䍄䉁䅁䅁䅂䅁䅁䅍䅄䅁䅁䅯杆䅅䅁䅯允䅉䅁䅯杁䅉䅁䅅䅁䉁䅁䅁兂潁䙹睴猰其䅑杷允䅁䅁䅑䅁䑁䅁䅷䅁䭁䕁䈴䅁䭁佁䭣䅁䭁䥁䕕䅁䉁䅁䅁允䅁䅁䅕䑔䩥坑汄䕈䵁䅉䅅䅁䕁䅁䅁睁䵁䅁䅁权卂允䅁权牄权䅁权睂䅂䅁允䅁䅁䅅䅁佁䉁䅑䅁ㅁ䑁䅣兎ㅁ䑁䅅李ぁ䑁䅣杍䅁䅁杷允䅁䅁䅑䅁䑁䅁䅷䅁䭁䙁䉧䅁䭁佁䭳䅁䭁䡁䔰䅁䉁䅁䅁允䅁䅁䄴杆䅁䑁䅅䅏㕁䑁䅑杍硁䑁䅕杍㉁䑁䅑䅁䵁䅉䅅䅁䕁䅁䅁睁䵁䅁䅁权卄䅁䅁权煄权䅁权硂䅂䅁允䅁䅁䅅䅁佁䅁䅷䅁睁䍁䄴杍㕁䑁䅧䅁䵁䅉䅅䅁䕁䅁䅁睁䵁䅁䅁权䱂䅁䅁权煄权䅁权睂䅂䅁允䅁䅁䅅䅁佁䅁䅷䅁睁䍁䄴兎祁䑁䅫䅁䵁䅉䅅䅁䕁䅁䅁睁䵁䅁䅁权㕂允䅁权灄权䅁权硂䅂䅁允䅁䅁䅅䅁䙁䅁䅁䅁杁券䉴䍄䉁䅁䅁䅂䅁䅁䅍䅄䅁䅁䅯眷䅁䅁䅯儷䅯䅁䅯兢䅑䅁䅅䅁䉁䅁䅁兂㙃兓䍷㑋睦睐杷允䅁䅁䅑䅁䑁䅁䅷䅁䭁䱁䉳䅁䭁佁䬰䅁䭁䡁䔰䅁䉁䅁䅁允䅁䅁䅕〳丫㉬匴吹䴸䅉䅅䅁䑁䅁䅁睁䵁䅁䅁权噄䅁䅁权歁杂䅁允䅁䅁䅅䅁䭁䕁偫䅁䵁䅉䅅䅁䕁䅁䅁睁䵁䅁䅁权歁䅁䅁权煄权䅁权硂䅂䅁允䅁䅁䅅䅁䭁䕁䅣䅁䵁䅉䅅䅁䕁䅁䅁睁䵁䅁䅁权婂䅁䅁权潄权䅁权䙃䅂䅁允䅁䅁䅅䅁䭁䕁䅣䅁䵁䅉䅅䅁䕁䅁䅁睁䵁䅁䅁权汄䅁䅁权潄权䅁权㙂䅂䅁允䅁䅁䅅䅁佁䅁䄴䅁硁䑁䅑杌穁䑁䅍睍䅁䅁杷允䅁䅁䅍䅁䑁䅁䅷䅁䭁䉁䅷䅁䭁䉁䜴䅁䉁䅁䅁允䅁䅁䅯免䅫䅁杷允䅁䅁䅑䅁䑁䅁䅷䅁䭁䱁䅍䅁䭁佁䬴䅁䭁䡁䕅䅁䉁䅁䅁允䅁䅁䅕䅁䅁䕁䙂ぇ䵅䅉䅅䅁䕁䅁䅁睁䵁䅁䅁权婄䅁䅁权浄权䅁权瑂䅂䅁允䅁䅁䅅䅁佁䅁䅷䅁硁䍁䄴睍ㅁ䑁䅅䅁䵁䅉䅅䅁䕁䅁䅁睁䵁䅁䅁权桂允䅁权瑄权䅁权獄权䅁允䅁䅁䅅䅁䙁䑁ㄸ牘䩰乄⽯䍄䉁䅁䅁睁䅁䅁䅍䅄䅁䅁䅯䅥䅁䅁䅯䅇䅙䅁䅅䅁䉁䅁䅁权䭂杂䅁䍄䉁䅁䅁䅂䅁䅁䅍䅄䅁䅁䅯杒䅅䅁䅯眶䅯䅁䅯兢䅑䅁䅅䅁䉁䅁䅁杄啁䅁䅁李硁䑁䅉李睁䑁䅕䅎㍁䑁䅧䅁䵁䅉䅅䅁䕁䅁䅁睁䵁䅁䅁权奄允䅁权瑄权䅁权㙂䅂䅁允䅁䅁䅅䅁䙁佁㝦晱午晔⽯䍄䉁䅁䅁䅂䅁䅁䅍䅄䅁䅁䅯睍䅁䅁䅯朵䅯䅁䅯睧䅑䅁䅅䅁䉁䅁䅁杄䵁䅁䅁杍畁䑁䅁免㕁䅁䅁䍄䉁䅁䅁䅂䅁䅁䅍䅄䅁䅁䅯眲䅅䅁䅯眵䅯䅁䅯兢䅑䅁䅅䅁䉁䅁䅁兂䕂㉩湺㘫䝫䅑杷允䅁䅁䅑䅁䑁䅁䅷䅁䭁佁䈴䅁䭁佁䭯䅁䭁䝁䔸䅁䉁䅁䅁允䅁䅁䅯睒䅁䅁杷允䅁䅁䅍䅁䑁䅁䅷䅁䭁䥁䅉䅁䭁䉁䝷䅁䉁䅁䅁允䅁䅁䅯杧䅙䅁杷允䅁䅁䅑䅁䑁䅁䅷䅁䭁䱁䅳䅁䭁佁䭯䅁䭁䥁䕕䅁䉁䅁䅁允䅁䅁䄴䅄䅁䑁䅁杌ぁ䑁䅉䅏䅁䅁杷允䅁䅁䅍䅁䑁䅁䅷䅁䭁䵁䉣䅁䭁䉁䝷䅁䉁䅁䅁允䅁䅁䅯睩䅙䅁杷允䅁䅁䅍䅁䑁䅁䅷䅁䭁䕁䉯䅁䭁䍁䝙䅁䉁䅁䅁允䅁䅁䄴䅄䅁䑁䅧兏畁䑁䅕李䅁䅁杷允䅁䅁䅍䅁䑁䅁䅷䅁䭁䵁䉯䅁䭁䉁䝧䅁䉁䅁䅁允䅁䅁䅯睢䅙䅁杷允䅁䅁䅑䅁䑁䅁䅷䅁䭁䥁䅕䅁䭁䅁䅯䅁䭁䅁䍑䅁䉁䅁䅁允䅁䅁䅕㑋坣挲㌴歊䵁䅉䅅䅁䕁䅁䅁睁䵁䅁䅁权⭃允䅁权煄权䅁权瑂䅂䅁允䅁䅁䅅䅁佁䅁䅷䅁睁䍁䄴睎㕁䑁䅙䅁䵁䅉䅅䅁䕁䅁䅁睁䵁䅁䅁权煁䅁䅁权瑄权䅁权㥂䅂䅁允䅁䅁䅅䅁䙁䉁婦発呤⼴⽣䍄䉁䅁䅁䅂䅁䅁䅍䅄䅁䅁䅯睺䅅䅁䅯眶䅯䅁䅯睧䅑䅁䅅䅁䉁䅁䅁杄啁䅁䅁睍㑁䑁䅙杍㍁䑁䅑䅏ㅁ䑁䅧䅁䵁䅉䅅䅁䕁䅁䅁睁䵁䅁䅁权敄䅁䅁权䭁䅁䅁权䕁杁䅁允䅁䅁䅅䅁䙁䱁䥔牤昶橥䅂䍄䉁䅁䅁䅂䅁䅁䅍䅄䅁䅁䅯䅐䅅䅁䅯朷䅯䅁䅯兦䅑䅁䅅䅁䉁䅁䅁兂䅁䅁䅁䬫汙兑杷允䅁䅁䅑䅁䑁䅁䅷䅁䭁䱁䉍䅁䭁佁䬴䅁䭁佁䭷䅁䉁䅁䅁允䅁䅁䅕䅁䅁䕁歩捅䵅䅉䅅䅁䕁䅁䅁睁䵁䅁䅁权楄允䅁权浄权䅁权瑂䅂䅁允䅁䅁䅅䅁佁䅁䅷䅁硁䍁䄴免㕁䑁䅫䅁䵁䅉䅅䅁䕁䅁䅁睁䵁䅁䅁权䡃允䅁权晁杂䅁权杁杂䅁允䅁䅁䅅䅁䭁䅁䨴䅁䵁䅉䅅䅁䕁䅁䅁睁䵁䅁䅁权汃允䅁权湄权䅁权瑂䅂䅁允䅁䅁䅅䅁䙁䭁核䬲癫⼷⽁䍄䉁䅁䅁睁䅁䅁䅍䅄䅁䅁䅯䅅䅅䅁䅯杇䅙䅁䅅䅁䉁䅁䅁权婂杂䅁䍄䉁䅁䅁䅂䅁䅁䅍䅄䅁䅁䅯杂䅁䅁䅯眶䅯䅁䅯兣䅑䅁䅅䅁䉁䅁䅁杄啁䅁䅁免㍁䑁䅅兏硁䑁䅁兎㕁䑁䅫䅁䵁䅉䅅䅁䑁䅁䅁睁䵁䅁䅁权啁允䅁权奁杂䅁允䅁䅁䅅䅁䭁䕁䝯䅁䵁䅉䅅䅁䕁䅁䅁睁䵁䅁䅁权佄䅁䅁权潄权䅁权㙂䅂䅁允䅁䅁䅅䅁䭁䕁䅣䅁䵁䅉䅅䅁䕁䅁䅁睁䵁䅁䅁权㍄允䅁权牄权䅁权䙃䅂䅁允䅁䅁䅅䅁佁䉁䅑䅁㕁䑁䅉兎睁䑁䅁䅍睁䑁䅁䅍䅁䅁杷允䅁䅁䅑䅁䑁䅁䅷䅁䭁䭁䈰䅁䭁佁䭫䅁䭁䡁䔰䅁䉁䅁䅁允䅁䅁䅕䅁䅁䙁慃ぃ䵅䅉䅅䅁䕁䅁䅁睁䵁䅁䅁权佂允䅁权潄权䅁权獄权䅁允䅁䅁䅅䅁佁䅁䄴䅁祁䑁䅉杌ㅁ䑁䅙兎䅁䅁杷允䅁䅁䅍䅁䑁䅁䅷䅁䭁䍁䉧䅁䭁䍁䝑䅁䉁䅁䅁允䅁䅁䅯剓䅁䅁杷允䅁䅁䅑䅁䑁䅁䅷䅁䭁䑁䅑䅁䭁佁䬰䅁䭁䝁䔰䅁䉁䅁䅁允䅁䅁䅕㑋坣挲㌷稵䴸䅉䅅䅁䕁䅁䅁睁䵁䅁䅁权㕁䅁䅁权浄权䅁权㙂䅂䅁允䅁䅁䅅䅁佁䅁䅯䅁祁䍁䄴免穁䅁䅁䍄䉁䅁䅁䅂䅁䅁䅍䅄䅁䅁䅯䅫䅁䅁䅯朶䅯䅁䅯䄷䅯䅁䅅䅁䉁䅁䅁杄䵁䅁䅁䅍畁䑁䅕李ㅁ䅁䅁䍄䉁䅁䅁䅂䅁䅁䅍䅄䅁䅁䅯杋䅅䅁䅯朵䅯䅁䅯兢䅑䅁䅅䅁䉁䅁䅁杄䵁䅁䅁免畁䑁䅧杍㕁䅁䅁䍄䉁䅁䅁䅂䅁䅁䅍䅄䅁䅁䅯条䅅䅁䅯允䅉䅁䅯睁䅉䅁䅅䅁䉁䅁䅁兂奁䥬卲䥡䉯兑杷允䅁䅁䅍䅁䑁䅁䅷䅁䭁乁䈴䅁䭁䉁䝧䅁䉁䅁䅁允䅁䅁䅯兇䅙䅁杷允䅁䅁䅑䅁䑁䅁䅷䅁䭁䩁䅷䅁䭁佁䭣䅁䭁䥁䕍䅁䉁䅁䅁允䅁䅁䅕匰扌堫焵ぅ䵁䅉䅅䅁䕁䅁䅁睁䵁䅁䅁权䙁允䅁权煄权䅁权硂䅂䅁允䅁䅁䅅䅁佁䅁䅷䅁硁䍁䄴䅍穁䑁䅅䅁䵁䅉䅅䅁䑁䅁䅁睁䵁䅁䅁权硁䅁䅁权流杂䅁允䅁䅁䅅䅁佁䅁䅷䅁㍁䑁䅫杌ぁ䑁䅅䅁䵁䅉䅅䅁䑁䅁䅁睁䵁䅁䅁权噄允䅁权奁杂䅁允䅁䅁䅅䅁䭁䕁䝁䅁䵁䅉䅅䅁䕁䅁䅁睁䵁䅁䅁权㉁允䅁权牄权䅁权睂䅂䅁允䅁䅁䅅䅁佁䉁䅑䅁穁䑁䅫李硁䑁䅁䅍睁䑁䅁䅍䅁䅁杷允䅁䅁䅑䅁䑁䅁䅷䅁䭁䱁䉉䅁䭁佁䭙䅁䭁䥁䕍䅁䉁䅁䅁允䅁䅁䄴䅄䅁䑁䅅杌ぁ䑁䅁睎䅁䅁杷允䅁䅁䅑䅁䑁䅁䅷䅁䭁䙁䄸䅁䭁佁䭯䅁䭁䥁䕍䅁䉁䅁䅁允䅁䅁䄴䅃䅁䑁䅁杌祁䅁䅁䍄䉁䅁䅁䅂䅁䅁䅍䅄䅁䅁䅯䅚䅅䅁䅯儷䅯䅁䅯全䅑䅁䅅䅁䉁䅁䅁兂䕂捺昹㕲桮睐杷允䅁䅁䅍䅁䑁䅁䅷䅁䭁䕁䅯䅁䭁䉁䝷䅁䉁䅁䅁允䅁䅁䅯杍䅙䅁杷允䅁䅁䅑䅁䑁䅁䅷䅁䭁䉁䅫䅁䭁佁䭙䅁䭁䥁䕍䅁䉁䅁䅁允䅁䅁䄴䅄䅁䑁䅅杌ㅁ䑁䅫杍䅁䅁杷允䅁䅁䅑䅁䑁䅁䅷䅁䭁佁䉕䅁䭁佁䭣䅁䭁䥁䕕䅁䉁䅁䅁允䅁䅁䅕匳䝑婧䑖啇䵁䅉䅅䅁䕁䅁䅁睁䵁䅁䅁权䩂䅁䅁权浄权䅁权獄权䅁允䅁䅁䅅䅁䭁䕁䅣䅁䵁䅉䅅䅁䕁䅁䅁睁䵁䅁䅁权䭃䅁䅁权牄权䅁权療䅂䅁允䅁䅁䅅䅁佁䉁䅙䅁硁䑁䅫免㉁䑁䅉睎㑁䑁䅁兎㑁䅁䅁䍄䉁䅁䅁䅂䅁䅁䅍䅄䅁䅁䅯兪䅁䅁䅯儷䅯䅁䅯兣䅑䅁䅅䅁䉁䅁䅁兂浃㡭村䡳兌睐杷允䅁䅁䅑䅁䑁䅁䅷䅁䭁䭁䄴䅁䭁佁䭯䅁䭁䥁䕍䅁䉁䅁䅁允䅁䅁䄴䅄䅁䑁䅁杌祁䑁䅕兎䅁䅁杷允䅁䅁䅑䅁䑁䅁䅷䅁䭁䵁䉕䅁䭁佁䬴䅁䭁䥁䕍䅁䉁䅁䅁允䅁䅁䅕䅁䅁䅁扱歉䵅䅉䅅䅁䕁䅁䅁睁䵁䅁䅁权あ允䅁权浄权䅁权獄权䅁允䅁䅁䅅䅁佁䅁䅷䅁祁䍁䄴兎ぁ䑁䅑䅁䵁䅉䅅䅁䕁䅁䅁睁䵁䅁䅁权乄䅁䅁权湄权䅁权硂䅂䅁允䅁䅁䅅䅁䙁䵁䴳䵺䵺䅺䅎䍄䉁䅁䅁睁䅁䅁䅍䅄䅁䅁䅯睗䅅䅁䅯䅇䅙䅁䅅䅁䉁䅁䅁权䕂杂䅁䍄䉁䅁䅁䅂䅁䅁䅍䅄䅁䅁䅯睓䅅䅁䅯儷䅯䅁䅯全䅑䅁䅅䅁䉁䅁䅁兂坃㑑獴⼵䕳䅑杷允䅁䅁䅑䅁䑁䅁䅷䅁䭁䝁䉅䅁䭁佁䭳䅁䭁䥁䕍䅁䉁䅁䅁允䅁䅁䄴䅆䅁䑁䅍免㍁䑁䅧䅍睁䑁䅁䅍睁䅁䅁䍄䉁䅁䅁睁䅁䅁䅍䅄䅁䅁䅯元䅅䅁䅯杊䅙䅁䅅䅁䉁䅁䅁杄䵁䅁䅁睎㕁䍁䄴杍祁䅁䅁䍄䉁䅁䅁䅂䅁䅁䅍䅄䅁䅁䅯䅳䅁䅁䅯眶䅯䅁䅯兢䅑䅁䅅䅁䉁䅁䅁杄十䅁䅁睍㑁䑁䅁䅎㕁䑁䅧免硁䅁䅁䍄䉁䅁䅁䅂䅁䅁䅍䅄䅁䅁䅯儳䅁䅁䅯儷䅯䅁䅯睧䅑䅁䅅䅁䉁䅁䅁兂穁積積㕍祍䅑杷允䅁䅁䅑䅁䑁䅁䅷䅁䭁䡁䈴䅁䭁佁䬰䅁䭁䥁䕍䅁䉁䅁䅁允䅁䅁䅕捺奁〫猷䐸䴸䅉䅅䅁䕁䅁䅁睁䵁䅁䅁权㉂䅁䅁权潄权䅁权䑃䅂䅁允䅁䅁䅅䅁佁䅁䄴䅁穁䑁䅙杌㉁䑁䅫杍䅁䅁杷允䅁䅁䅍䅁䑁䅁䅷䅁䭁䙁䉕䅁䭁䍁䝑䅁䉁䅁䅁允䅁䅁䅯睕䄸䅁杷允䅁䅁䅑䅁䑁䅁䅷䅁䭁䍁䅉䅁䭁佁䭯䅁䭁佁䭷䅁䉁䅁䅁允䅁䅁䄴䅄䅁䑁䅁杌祁䑁䅫杍䅁䅁杷允䅁䅁䅑䅁䑁䅁䅷䅁䭁䡁䉳䅁䭁佁䬰䅁䭁䡁䕯䅁䉁䅁䅁允䅁䅁䅕焱䵮䑯睁䐫䴸䅉䅅䅁䕁䅁䅁睁䵁䅁䅁权㕄允䅁权潄权䅁权瑂䅂䅁允䅁䅁䅅䅁佁䅁䄴䅁ぁ䑁䅙杌㑁䑁䅅兏䅁䅁杷允䅁䅁䅍䅁䑁䅁䅷䅁䭁偁䅷䅁䭁䉁䝷䅁䉁䅁䅁允䅁䅁䅯睊䅙䅁杷允䅁䅁䅑䅁䑁䅁䅷䅁䭁䡁䉧䅁䭁佁䬰䅁䭁佁䭷䅁䉁䅁䅁允䅁䅁䅕牡へ硫䕧樵䴸䅉䅅䅁䕁䅁䅁睁䵁䅁䅁权偄䅁䅁权浄权䅁权䙃䅂䅁允䅁䅁䅅䅁佁䅁䅷䅁硁䍁䄴䅍ぁ䑁䅉䅁䵁䅉䅅䅁䕁䅁䅁睁䵁䅁䅁权䙄允䅁权煄权䅁权䙃䅂䅁允䅁䅁䅅䅁佁䅁䅷䅁硁䍁䄴兎祁䑁䅍䅁䵁䅉䅅䅁䕁䅁䅁睁䵁䅁䅁权啄允䅁权潄权䅁权䑃䅂䅁允䅁䅁䅅䅁佁䅁䄴䅁祁䑁䅕杌㕁䑁䅑兏䅁䅁杷允䅁䅁䅑䅁䑁䅁䅷䅁䭁䕁䅙䅁䭁佁䭙䅁䭁佁䭷䅁䉁䅁䅁允䅁䅁䄴䅄䅁䑁䅁杌㑁䑁䅕睍䅁䅁杷允䅁䅁䅑䅁䑁䅁䅷䅁䭁佁䅯䅁䭁佁䬰䅁䭁䥁䕕䅁䉁䅁䅁允䅁䅁䅕䉯癯匳䝑吲䴸䅉䅅䅁䕁䅁䅁睁䵁䅁䅁权潁䅁䅁权潄权䅁权硂䅂䅁允䅁䅁䅅䅁佁䅁䄴䅁穁䑁䅣杌㕁䑁䅧睍䅁䅁杷允䅁䅁䅑䅁䑁䅁䅷䅁䭁䕁䉳䅁䭁佁䭣䅁䭁䥁䕍䅁䉁䅁䅁允䅁䅁䅕へ㍳啩杇歌䵁䅉䅅䅁䕁䅁䅁睁䵁䅁䅁权ぃ允䅁权晁杂䅁权杁杂䅁允䅁䅁䅅䅁䭁䕁䜴䅁䵁䅉䅅䅁䑁䅁䅁睁䵁䅁䅁权䭄䅁䅁权歁杂䅁允䅁䅁䅅䅁䭁䩁偕䅁䵁䅉䅅䅁䕁䅁䅁睁䵁䅁䅁权塂允䅁权煄权䅁权㙂䅂䅁允䅁䅁䅅䅁佁䅁䅷䅁睁䍁䄴杍睁䑁䅍䅁䵁䅉䅅䅁䕁䅁䅁睁䵁䅁䅁权⽂允䅁权潄权䅁权硂䅂䅁允䅁䅁䅅䅁佁䅁䅷䅁硁䑁䅍杌㕁䑁䅅䅁䵁䅉䅅䅁䕁䅁䅁睁䵁䅁䅁权䩃允䅁权潄权䅁权睂䅂䅁允䅁䅁䅅䅁佁䅁䄴䅁祁䑁䅁杌㑁䑁䅧李䅁䅁杷允䅁䅁䅑䅁䑁䅁䅷䅁䭁䍁䉁䅁䭁佁䭣䅁䭁䡁䕅䅁䉁䅁䅁允䅁䅁䅕捷桱扒穚歇䵁䅉䅅䅁䑁䅁䅁睁䵁䅁䅁权摄允䅁权奁杂䅁允䅁䅁䅅䅁䭁䕁䝁䅁䵁䅉䅅䅁䕁䅁䅁睁䵁䅁䅁权䩂䅁䅁权牄权䅁权瑂䅂䅁允䅁䅁䅅䅁佁䉁䅑䅁硁䑁䅁李ぁ䑁䅅睎㕁䑁䅫李䅁䅁杷允䅁䅁䅑䅁䑁䅁䅷䅁䭁䑁䄰䅁䭁佁䭙䅁䭁䡁䕅䅁䉁䅁䅁允䅁䅁䄴䅄䅁䑁䅉杌睁䑁䅫睎䅁䅁杷允䅁䅁䅑䅁䑁䅁䅷䅁䭁䑁䈴䅁䭁佁䭧䅁䭁䥁䕕䅁䉁䅁䅁允䅁䅁䄴杄䅁䑁䅉䅎畁䑁䅉睎㕁䅁䅁䍄䉁䅁䅁䅂䅁䅁䅍䅄䅁䅁䅯睲䅁䅁䅯朵䅯䅁䅯全䅑䅁䅅䅁䉁䅁䅁杄䵁䅁䅁李畁䑁䅕李㑁䅁䅁䍄䉁䅁䅁䅂䅁䅁䅍䅄䅁䅁䅯杶䅁䅁䅯权䅁䅁䅯䅂䅉䅁䅅䅁䉁䅁䅁兂ぃ䡹⭡确偲睐杷允䅁䅁䅑䅁䑁䅁䅷䅁䭁䥁䉁䅁䭁佁䭧䅁䭁䥁䕕䅁䉁䅁䅁允䅁䅁䄴杄䅁䑁䅉杍畁䑁䅍杍硁䅁䅁䍄䉁䅁䅁䅂䅁䅁䅍䅄䅁䅁䅯杬䅅䅁䅯眶䅯䅁䅯兦䅑䅁䅅䅁䉁䅁䅁杄啁䅁䅁兎㍁䑁䅅䅍祁䑁䅑䅎祁䑁䅉䅁䵁䅉䅅䅁䕁䅁䅁睁䵁䅁䅁权捁䅁䅁权浄权䅁权獄权䅁允䅁䅁䅅䅁佁䅁䅷䅁睁䍁䄴睍㉁䑁䅧䅁䵁䅉䅅䅁䕁䅁䅁睁䵁䅁䅁权䥃䅁䅁权牄权䅁权獄权䅁允䅁䅁䅅䅁佁䉁䅑䅁ㅁ䑁䅧䅍穁䑁䅣兏㕁䑁䅑䅍䅁䅁杷允䅁䅁䅑䅁䑁䅁䅷䅁䭁䙁䉍䅁䭁佁䭳䅁䭁䝁䔸䅁䉁䅁䅁允䅁䅁䄴䅆䅁䑁䅙䅏㕁䑁䅅睎睁䑁䅁䅍睁䅁䅁䍄䉁䅁䅁䅂䅁䅁䅍䅄䅁䅁䅯睪䅅䅁䅯䄶䅯䅁䅯全䅑䅁䅅䅁䉁䅁䅁杄䵁䅁䅁睍ㅁ䍁䄴免㕁䅁䅁䍄䉁䅁䅁䅂䅁䅁䅍䅄䅁䅁䅯杺䅅䅁䅯眶䅯䅁䅯兣䅑䅁䅅䅁䉁䅁䅁杄啁䅁䅁睍祁䑁䅫䅍硁䑁䅑兎硁䑁䅉䅁䵁䅉䅅䅁䕁䅁䅁睁䵁䅁䅁权䵂允䅁权瑄权䅁权硂䅂䅁允䅁䅁䅅䅁䙁䭁捷浗㝑⼳⼰䍄䉁䅁䅁䅂䅁䅁䅍䅄䅁䅁䅯杧䅅䅁䅯朵䅯䅁䅯睢䅑䅁䅅䅁䉁䅁䅁杄䵁䅁䅁杍畁䑁䅁杍㕁䅁䅁䍄䉁䅁䅁睁䅁䅁䅍䅄䅁䅁䅯睭䅁䅁䅯杇䅙䅁䅅䅁䉁䅁䅁权坄杂䅁䍄䉁䅁䅁䅂䅁䅁䅍䅄䅁䅁䅯杸䅁䅁䅯朷䅯䅁䅯兢䅑䅁䅅䅁䉁䅁䅁兂䅁䅁䅁估灧兑杷允䅁䅁䅑䅁䑁䅁䅷䅁䭁䵁䅉䅁䭁佁䬰䅁䭁䥁䕕䅁䉁䅁䅁允䅁䅁䅕場啯歲桦橹䴸䅉䅅䅁䕁䅁䅁睁䵁䅁䅁权睄䅁䅁权灄权䅁权㙂䅂䅁允䅁䅁䅅䅁䙁䅁䅁䅁杄䉪䉰䍄䉁䅁䅁䅂䅁䅁䅍䅄䅁䅁䅯睆䅁䅁䅯朶䅯䅁䅯来䅑䅁䅅䅁䉁䅁䅁杄䵁䅁䅁䅍畁䑁䅧杍㉁䅁䅁䍄䉁䅁䅁䅂䅁䅁䅍䅄䅁䅁䅯兴䅅䅁䅯䄶䅯䅁䅯兢䅑䅁䅅䅁䉁䅁䅁杄佁䅁䅁免ㅁ䍁䄴䅎㕁䑁䅕䅁䵁䅉䅅䅁䕁䅁䅁睁䵁䅁䅁权晁䅁䅁权畄权䅁权䙃䅂䅁允䅁䅁䅅䅁䙁䅁䅁䅁捄硶䉆䍄䉁䅁䅁䅂䅁䅁䅍䅄䅁䅁䅯村䅁䅁䅯䄶䅯䅁䅯睢䅑䅁䅅䅁䉁䅁䅁杄佁䅁䅁免睁䍁䄴兎㍁䑁䅙䅁䵁䅉䅅䅁䕁䅁䅁睁䵁䅁䅁权呄允䅁权潄权䅁权䙃䅂䅁允䅁䅁䅅䅁佁䅁䄴䅁硁䑁䅕杌ㅁ䑁䅑䅎䅁䅁杷允䅁䅁䅍䅁䑁䅁䅷䅁䭁佁䉣䅁䭁䉁䝧䅁䉁䅁䅁允䅁䅁䅯杓䅙䅁杷允䅁䅁䅑䅁䑁䅁䅷䅁䭁䙁䅕䅁䭁佁䭙䅁䭁䡁䕅䅁䉁䅁䅁允䅁䅁䄴䅄䅁䑁䅁杌㑁䑁䅉䅎䅁䅁杷允䅁䅁䅍䅁䑁䅁䅷䅁䭁䉁䅳䅁䭁䉁䝧䅁䉁䅁䅁允䅁䅁䅯杓䅙䅁杷允䅁䅁䅑䅁䑁䅁䅷䅁䭁䑁䄴䅁䭁佁䭧䅁䭁䡁䔰䅁䉁䅁䅁允䅁䅁䄴䅄䅁䑁䅍杌㕁䑁䅑睍䅁䅁杷允䅁䅁䅑䅁䑁䅁䅷䅁䭁䥁䅙䅁䭁佁䭙䅁䭁䡁䕯䅁䉁䅁䅁允䅁䅁䄴䅄䅁䑁䅅杌睁䑁䅁李䅁䅁杷允䅁䅁䅑䅁䑁䅁䅷䅁䭁䥁䄴䅁䭁佁䭧䅁䭁䡁䕯䅁䉁䅁䅁允䅁䅁䄴杄䅁䑁䅉睍畁䑁䅁睍㍁䅁䅁䍄䉁䅁䅁睁䅁䅁䅍䅄䅁䅁䅯䅓䅁䅁䅯杇䅙䅁䅅䅁䉁䅁䅁权扁杂䅁䍄䉁䅁䅁䅂䅁䅁䅍䅄䅁䅁䅯李䅁䅁䅯充䅁䅁䅯䅂䅉䅁䅅䅁䉁䅁䅁杄啁䅁䅁免睁䑁䅫兏ぁ䑁䅧䅍睁䑁䅁䅁䵁䅉䅅䅁䑁䅁䅁睁䵁䅁䅁权䉃䅁䅁权捁杂䅁允䅁䅁䅅䅁䭁䍁䝯䅁䵁䅉䅅䅁䕁䅁䅁睁䵁䅁䅁权ㅁ䅁䅁权煄权䅁权療䅂䅁允䅁䅁䅅䅁佁䅁䅷䅁睁䍁䄴睎祁䑁䅙䅁䵁䅉䅅䅁䕁䅁䅁睁䵁䅁䅁权煄䅁䅁权灄权䅁权獄权䅁允䅁䅁䅅䅁䙁䅁䅁䅁杂䉢䉖䍄䉁䅁䅁䅂䅁䅁䅍䅄䅁䅁䅯䄹䅅䅁䅯眵䅯䅁䅯睧䅑䅁䅅䅁䉁䅁䅁兂慂䑚晶睔儰䅑杷允䅁䅁䅑䅁䑁䅁䅷䅁䭁偁䅳䅁䭁佁䭯䅁䭁䝁䔰䅁䉁䅁䅁允䅁䅁䄴䅄䅁䑁䅁杌祁䑁䅅杍䅁䅁杷允䅁䅁䅑䅁䑁䅁䅷䅁䭁䍁䅅䅁䭁佁䭙䅁䭁䥁䕕䅁䉁䅁䅁允䅁䅁䄴䅄䅁䑁䅅杌ぁ䑁䅙䅏䅁䅁杷允䅁䅁䅑䅁䑁䅁䅷䅁䭁䝁䅷䅁䭁佁䭯䅁䭁䡁䔰䅁䉁䅁䅁允䅁䅁䄴䅄䅁䑁䅁杌穁䑁䅙兏䅁䅁杷允䅁䅁䅑䅁䑁䅁䅷䅁䭁䑁偅䅁䭁䉁䅅䅁䭁䅁䍑䅁䉁䅁䅁允䅁䅁䄴䅆䅁䑁䅉免㕁䑁䅫李ㅁ䑁䅁䅍睁䅁䅁䍄䉁䅁䅁䅂䅁䅁䅍䅄䅁䅁䅯兕䅁䅁䅯眶䅯䅁䅯兣䅑䅁䅅䅁䉁䅁䅁杄啁䅁䅁杍硁䑁䅫李㉁䑁䅍䅍睁䑁䅁䅁䵁䅉䅅䅁䕁䅁䅁睁䵁䅁䅁权瑂䅁䅁权畄权䅁权睂䅂䅁允䅁䅁䅅䅁䙁䅁䅁䅁歁〸䉖䍄䉁䅁䅁䅂䅁䅁䅍䅄䅁䅁䅯党䅅䅁䅯䄶䅯䅁䅯全䅑䅁䅅䅁䉁䅁䅁杄佁䅁䅁杍穁䍁䄴李睁䑁䅅䅁䵁䅉䅅䅁䕁䅁䅁睁䵁䅁䅁权卄允䅁权灄权䅁权㥂䅂䅁允䅁䅁䅅䅁䙁䅁䅁䅁权兙䉸䍄䉁䅁䅁䅂䅁䅁䅍䅄䅁䅁䅯䅣䅅䅁䅯朶䅯䅁䅯兦䅑䅁䅅䅁䉁䅁䅁杄䭁䅁䅁免畁䑁䅫兎䅁䅁杷允䅁䅁䅑䅁䑁䅁䅷䅁䭁䕁䅙䅁䭁佁䭯䅁䭁䡁䔰䅁䉁䅁䅁允䅁䅁䄴权䅁䑁䅁杌ぁ䑁䅕䅁䵁䅉䅅䅁䕁䅁䅁睁䵁䅁䅁权桂䅁䅁权潄权䅁权瑂䅂䅁允䅁䅁䅅䅁佁䅁䄴䅁穁䑁䅙杌祁䑁䅍䅎䅁䅁杷允䅁䅁䅍䅁䑁䅁䅷䅁䭁偁䄸䅁䭁䉁䝷䅁䉁䅁䅁允䅁䅁䅯兑䅙䅁杷允䅁䅁䅑䅁䑁䅁䅷䅁䭁䑁䅯䅁䭁佁䭳䅁䭁䡁䔰䅁䉁䅁䅁允䅁䅁䄴杅䅁䑁䅧䅍睁䑁䅙睍睁䑁䅑䅎䅁䅁杷允䅁䅁䅑䅁䑁䅁䅷䅁䭁䩁䉣䅁䭁䉁䜸䅁䭁䍁䝁䅁䉁䅁䅁允䅁䅁䅯䅅䅫䅁杷允䅁䅁䅍䅁䑁䅁䅷䅁䭁䩁䅫䅁䭁䉁䝧䅁䉁䅁䅁允䅁䅁䅯兏䅙䅁杷允䅁䅁䅑䅁䑁䅁䅷䅁䭁䉁䅯䅁䭁䅁䅑䅁䭁䅁䅕䅁䉁䅁䅁允䅁䅁䅕䅁䅁䉁歆䕪䵅䅉䅅䅁䑁䅁䅁睁䵁䅁䅁权䉁允䅁权捁杂䅁允䅁䅁䅅䅁䭁佁䝷䅁䵁䅉䅅䅁䕁䅁䅁睁䵁䅁䅁权⽂允䅁权牄权䅁权㥂䅂䅁允䅁䅁䅅䅁佁䉁䅑䅁穁䑁䅙兎㑁䑁䅙免㕁䑁䅙李䅁䅁杷允䅁䅁䅑䅁䑁䅁䅷䅁䭁䥁䈰䅁䭁佁䬰䅁䭁䝁䔸䅁䉁䅁䅁允䅁䅁䅕噎㘶兓䍷稷䴸䅉䅅䅁䕁䅁䅁睁䵁䅁䅁权䕄允䅁权潄权䅁权獄权䅁允䅁䅁䅅䅁佁䅁䅷䅁祁䑁䅅杌ぁ䑁䅧䅁䵁䅉䅅䅁䕁䅁䅁睁䵁䅁䅁权䙂䅁䅁权浄权䅁权療䅂䅁允䅁䅁䅅䅁佁䅁䅷䅁睁䍁䄴睎㕁䑁䅙䅁䵁䅉䅅䅁䑁䅁䅁睁䵁䅁䅁权慂允䅁权敁杂䅁允䅁䅁䅅䅁䭁佁䥙䅁䵁䅉䅅䅁䕁䅁䅁睁䵁䅁䅁权潄䅁䅁权䭁䅁䅁权䕁杁䅁允䅁䅁䅅䅁䙁䅁䅁䅁䅁䅁䅰䍄䉁䅁䅁䅂䅁䅁䅍䅄䅁䅁䅯杬䅅䅁䅯朶䅯䅁䅯兦䅑䅁䅅䅁䉁䅁䅁杄䭁䅁䅁免畁䑁䅙睍䅁䅁杷允䅁䅁䅍䅁䑁䅁䅷䅁䭁䙁䉑䅁䭁䉁䝯䅁䉁䅁䅁允䅁䅁䅯睥䅙䅁杷允䅁䅁䅑䅁䑁䅁䅷䅁䭁䝁䈸䅁䭁佁䭙䅁䭁䡁䔰䅁䉁䅁䅁允䅁䅁䄴䅄䅁䑁䅅杌ㅁ䑁䅑杍䅁䅁杷允䅁䅁䅑䅁䑁䅁䅷䅁䭁䝁䄴䅁䭁佁䭳䅁䭁䡁䔰䅁䉁䅁䅁允䅁䅁䄴䅆䅁䑁䅅李ㅁ䑁䅧李ぁ䑁䅫䅍穁䅁䅁䍄䉁䅁䅁䅂䅁䅁䅍䅄䅁䅁䅯䅋䅅䅁䅯儶䅯䅁䅯睧䅑䅁䅅䅁䉁䅁䅁兂䅁䅁䅁余㉍兑杷允䅁䅁䅑䅁䑁䅁䅷䅁䭁䵁䉉䅁䭁佁䭫䅁䭁䡁䕯䅁䉁䅁䅁允䅁䅁䅕䅁䅁偁癁う䵅䅉䅅䅁䕁䅁䅁睁䵁䅁䅁权噂允䅁权湄权䅁权㥂䅂䅁允䅁䅁䅅䅁䙁䕁䵯楁䡵杆䄱䍄䉁䅁䅁䅂䅁䅁䅍䅄䅁䅁䅯杊䅅䅁䅯眵䅯䅁䅯睧䅑䅁䅅䅁䉁䅁䅁兂楂䙅㕧䵴剧䅑杷允䅁䅁䅑䅁䑁䅁䅷䅁䭁偁䈰䅁䭁佁䭙䅁䭁䡁䕯䅁䉁䅁䅁允䅁䅁䄴䅄䅁䑁䅉杌睁䑁䅍兏䅁䅁杷允䅁䅁䅑䅁䑁䅁䅷䅁䭁䱁䉷䅁䭁佁䭧䅁䭁䥁䕍䅁䉁䅁䅁允䅁䅁䄴杄䅁䑁䅅杍畁䑁䅑䅍㕁䅁䅁䍄䉁䅁䅁䅂䅁䅁䅍䅄䅁䅁䅯材䅁䅁䅯儷䅯䅁䅯䄷䅯䅁䅅䅁䉁䅁䅁兂䉃啬䱏佢癦睐杷允䅁䅁䅑䅁䑁䅁䅷䅁䭁䕁䉕䅁䭁佁䭯䅁䭁䡁䔰䅁䉁䅁䅁允䅁䅁䄴䅄䅁䑁䅁杌㍁䑁䅙李䅁䅁杷允䅁䅁䅍䅁䑁䅁䅷䅁䭁乁䉉䅁䭁䍁䝙䅁䉁䅁䅁允䅁䅁䄴䅄䅁䑁䅣睍畁䑁䅙兏䅁䅁杷允䅁䅁䅑䅁䑁䅁䅷䅁䭁䕁䄰䅁䭁佁䬰䅁䭁䥁䕕䅁䉁䅁䅁允䅁䅁䅕場啯歲桦樲䴸䅉䅅䅁䕁䅁䅁睁䵁䅁䅁权浄允䅁权湄权䅁权㙂䅂䅁允䅁䅁䅅䅁䙁䑁砯⭌晓昫⽑䍄䉁䅁䅁䅂䅁䅁䅍䅄䅁䅁䅯兓䅁䅁䅯权䅁䅁䅯䅂䅉䅁䅅䅁䉁䅁䅁兂㝂䭆䠵場坯䅑杷允䅁䅁䅑䅁䑁䅁䅷䅁䭁䡁䅅䅁䭁佁䬴䅁䭁䥁䕍䅁䉁䅁䅁允䅁䅁䅕䅁䅁偁ぃ獈䵅䅉䅅䅁䕁䅁䅁睁䵁䅁䅁权獂允䅁权浄权䅁权䙃䅂䅁允䅁䅁䅅䅁佁䅁䅷䅁硁䍁䄴李㉁䑁䅫䅁䵁䅉䅅䅁䕁䅁䅁睁䵁䅁䅁权佂䅁䅁权瑄权䅁权䙃䅂䅁允䅁䅁䅅䅁䙁䩁奍䙂余晌⽑䍄䉁䅁䅁䅂䅁䅁䅍䅄䅁䅁䅯杕䅁䅁䅯权䅁䅁䅯䅂䅉䅁䅅䅁䉁䅁䅁兂祄欰椱䙅穪睐杷允䅁䅁䅑䅁䑁䅁䅷䅁䭁䙁䅳䅁䭁佁䭫䅁䭁䝁䔰䅁䉁䅁䅁允䅁䅁䅕䅁䅁䑁畩問䵅䅉䅅䅁䕁䅁䅁睁䵁䅁䅁权㡂䅁䅁权煄权䅁权療䅂䅁允䅁䅁䅅䅁佁䅁䅷䅁睁䍁䄴兎硁䑁䅕䅁䵁䅉䅅䅁䑁䅁䅁睁䵁䅁䅁权歃允䅁权捁杂䅁允䅁䅁䅅䅁䭁䑁䡉䅁䵁䅉䅅䅁䕁䅁䅁睁䵁䅁䅁权㍃允䅁权䉁杁䅁权䑁杁䅁允䅁䅁䅅䅁䙁䕁㙄灊琳偲䅂䍄䉁䅁䅁睁䅁䅁䅍䅄䅁䅁䅯䅲䅅䅁䅯杈䅙䅁䅅䅁䉁䅁䅁权桄杂䅁䍄䉁䅁䅁䅂䅁䅁䅍䅄䅁䅁䅯杣䅁䅁䅯儷䅯䅁䅯䄷䅯䅁䅅䅁䉁䅁䅁兂㥂穐敖歵䝫䅑杷允䅁䅁䅑䅁䑁䅁䅷䅁䭁䱁䅁䅁䭁佁䭣䅁䭁䝁䔸䅁䉁䅁䅁允䅁䅁䅕㙹䙆癴㥍䕉䵁䅉䅅䅁䑁䅁䅁睁䵁䅁䅁权㙄䅁䅁权慁杂䅁允䅁䅁䅅䅁䭁䑁䜴䅁䵁䅉䅅䅁䕁䅁䅁睁䵁䅁䅁权䩃允䅁权瑄权䅁权㥂䅂䅁允䅁䅁䅅䅁䙁䅁琴灳瘳⭰⽉䍄䉁䅁䅁睁䅁䅁䅍䅄䅁䅁䅯睉䅅䅁䅯杊䅙䅁䅅䅁䉁䅁䅁杄䵁䅁䅁睎㕁䍁䄴兎硁䅁䅁䍄䉁䅁䅁䅂䅁䅁䅍䅄䅁䅁䅯兗䅁䅁䅯儶䅯䅁䅯兣䅑䅁䅅䅁䉁䅁䅁兂䅁䅁䅁佅癑兑杷允䅁䅁䅑䅁䑁䅁䅷䅁䭁䙁䉍䅁䭁佁䭧䅁䭁佁䭷䅁䉁䅁䅁允䅁䅁䄴杄䅁䑁䅉兎畁䑁䅉䅏㕁䅁䅁䍄䉁䅁䅁䅂䅁䅁䅍䅄䅁䅁䅯杓䅁䅁䅯睈䅙䅁䅯䅉䅙䅁䅅䅁䉁䅁䅁权剁元䅁䍄䉁䅁䅁䅂䅁䅁䅍䅄䅁䅁䅯䅬䅁䅁䅯儶䅯䅁䅯兣䅑䅁䅅䅁䉁䅁䅁兂䅁䅁䅁䙧䉕兑杷允䅁䅁䅑䅁䑁䅁䅷䅁䭁䙁䄰䅁䭁佁䭳䅁䭁䥁䕕䅁䉁䅁䅁允䅁䅁䄴䅆䅁䑁䅑睎㍁䑁䅫李㍁䑁䅧䅏硁䅁䅁䍄䉁䅁䅁䅂䅁䅁䅍䅄䅁䅁䅯杹䅁䅁䅯眶䅯䅁䅯全䅑䅁䅅䅁䉁䅁䅁杄十䅁䅁睍ㅁ䑁䅕睍㉁䑁䅫睍穁䅁䅁䍄䉁䅁䅁䅂䅁䅁䅍䅄䅁䅁䅯東䅅䅁䅯朷䅯䅁䅯䅣䅑䅁䅅䅁䉁䅁䅁兂䅁䅁䅁䉧扫具杷允䅁䅁䅍䅁䑁䅁䅷䅁䭁乁䉑䅁䭁䉁䝯䅁䉁䅁䅁允䅁䅁䅯兺䅙䅁杷允䅁䅁䅑䅁䑁䅁䅷䅁䭁偁䅫䅁䭁佁䭙䅁䭁䡁䕅䅁䉁䅁䅁允䅁䅁䄴䅄䅁䑁䅅杌祁䑁䅕杍䅁䅁杷允䅁䅁䅑䅁䑁䅁䅷䅁䭁䝁䉳䅁䭁佁䭧䅁䭁䡁䕁䅁䉁䅁䅁允䅁䅁䄴杄䅁䑁䅉兎畁䑁䅣兏ぁ䅁䅁䍄䉁䅁䅁䅂䅁䅁䅍䅄䅁䅁䅯兪䅅䅁䅯朶䅯䅁䅯兣䅑䅁䅅䅁䉁䅁䅁杄䵁䅁䅁䅍畁䑁䅣杍硁䅁䅁䍄䉁䅁䅁䅂䅁䅁䅍䅄䅁䅁䅯䅗䅁䅁䅯朵䅯䅁䅯兦䅑䅁䅅䅁䉁䅁䅁杄䭁䅁䅁睍畁䑁䅁免䅁䅁杷允䅁䅁䅑䅁䑁䅁䅷䅁䭁䙁䈰䅁䭁佁䬴䅁䭁䡁䕅䅁䉁䅁䅁允䅁䅁䅕䅁䅁䕁瑄䕃䵅䅉䅅䅁䕁䅁䅁睁䵁䅁䅁权㙃䅁䅁权煄权䅁权䑃䅂䅁允䅁䅁䅅䅁佁䅁䅷䅁硁䍁䄴䅎祁䑁䅫䅁䵁䅉䅅䅁䕁䅁䅁睁䵁䅁䅁权㥄䅁䅁权煄权䅁权瑂䅂䅁允䅁䅁䅅䅁佁䅁䅷䅁硁䍁䄴杍㑁䑁䅕䅁䵁䅉䅅䅁䕁䅁䅁睁䵁䅁䅁权呁䅁䅁权煄权䅁权㥂䅂䅁允䅁䅁䅅䅁佁䅁䅷䅁睁䍁䄴兎硁䑁䅫䅁䵁䅉䅅䅁䕁䅁䅁睁䵁䅁䅁权晁䅁䅁权湄权䅁权㥂䅂䅁允䅁䅁䅅䅁䙁䱁昶楇搯䍰䅤䍄䉁䅁䅁䅂䅁䅁䅍䅄䅁䅁䅯內䅁䅁䅯儷䅯䅁䅯䅣䅑䅁䅅䅁䉁䅁䅁兂㡃䩤奍䙂煢睐杷允䅁䅁䅑䅁䑁䅁䅷䅁䭁䑁䉫䅁䭁䉁䅅䅁䭁䅁䅕䅁䉁䅁䅁允䅁䅁䄴䅆䅁䑁䅙睍祁䑁䅣睍穁䑁䅁䅍睁䅁䅁䍄䉁䅁䅁䅂䅁䅁䅍䅄䅁䅁䅯䄶䅁䅁䅯儷䅯䅁䅯睧䅑䅁䅅䅁䉁䅁䅁兂䕂㉩湺㘫䙫䅑杷允䅁䅁䅍䅁䑁䅁䅷䅁䭁䕁䅯䅁䭁䍁䝙䅁䉁䅁䅁允䅁䅁䄴䅄䅁䑁䅫䅏畁䑁䅣兎䅁䅁杷允䅁䅁䅑䅁䑁䅁䅷䅁䭁䅁䄴䅁䭁佁䭯䅁䭁䡁䕁䅁䉁䅁䅁允䅁䅁䄴䅄䅁䑁䅁杌祁䑁䅍李䅁䅁杷允䅁䅁䅑䅁䑁䅁䅷䅁䭁䉁䅑䅁䭁佁䭧䅁䭁䡁䔰䅁䉁䅁䅁允䅁䅁䄴杄䅁䑁䅉睍畁䑁䅉李㉁䅁䅁䍄䉁䅁䅁䅂䅁䅁䅍䅄䅁䅁䅯先䅁䅁䅯允䅉䅁䅯睁䅉䅁䅅䅁䉁䅁䅁兂㝁癦㡳䙺空䅑杷允䅁䅁䅑䅁䑁䅁䅷䅁䭁䵁䉷䅁䭁佁䭙䅁䭁䡁䕯䅁䉁䅁䅁允䅁䅁䄴权䅁䑁䅅杌ぁ䑁䅧䅁䵁䅉䅅䅁䑁䅁䅁睁䵁䅁䅁权䱂䅁䅁权慁杂䅁允䅁䅁䅅䅁䭁䑁䜰䅁䵁䅉䅅䅁䕁䅁䅁睁䵁䅁䅁权䉄䅁䅁权煄权䅁权硂䅂䅁允䅁䅁䅅䅁佁䅁䅷䅁睁䍁䄴䅎㉁䑁䅣䅁䵁䅉䅅䅁䑁䅁䅁睁䵁䅁䅁权瑂䅁䅁权流杂䅁允䅁䅁䅅䅁佁䅁䅷䅁㉁䑁䅉杌㉁䑁䅕䅁䵁䅉䅅䅁䕁䅁䅁睁䵁䅁䅁权㍃允䅁权瑄权䅁权睂䅂䅁允䅁䅁䅅䅁䙁偁湃歸㍳晩⽕䍄䉁䅁䅁䅂䅁䅁䅍䅄䅁䅁䅯䅓䅁䅁䅯儷䅯䅁䅯䄷䅯䅁䅅䅁䉁䅁䅁兂橄婰䕶䱉祄睐杷允䅁䅁䅑䅁䑁䅁䅷䅁䭁偁䅑䅁䭁佁䭯䅁䭁䡁䕯䅁䉁䅁䅁允䅁䅁䄴䅄䅁䑁䅁杌㑁䑁䅧睎䅁䅁杷允䅁䅁䅑䅁䑁䅁䅷䅁䭁偁䉕䅁䭁佁䭳䅁䭁䡁䔰䅁䉁䅁䅁允䅁䅁䄴䅆䅁䑁䅉䅎㍁䑁䅑䅍睁䑁䅁䅍睁䅁䅁䍄䉁䅁䅁䅂䅁䅁䅍䅄䅁䅁䅯䅩䅁䅁䅯䄶䅯䅁䅯兣䅑䅁䅅䅁䉁䅁䅁杄佁䅁䅁睍睁䍁䄴䅍㕁䑁䅉䅁䵁䅉䅅䅁䕁䅁䅁睁䵁䅁䅁权䅄䅁䅁权煄权䅁权療䅂䅁允䅁䅁䅅䅁佁䅁䅯䅁睁䍁䄴杍ㅁ䅁䅁䍄䉁䅁䅁睁䅁䅁䅍䅄䅁䅁䅯杍䅁䅁䅯䅇䅙䅁䅅䅁䉁䅁䅁权㕁杂䅁䍄䉁䅁䅁睁䅁䅁䅍䅄䅁䅁䅯䅍䅁䅁䅯杊䅙䅁䅅䅁䉁䅁䅁杄䵁䅁䅁李㕁䍁䄴李㑁䅁䅁䍄䉁䅁䅁䅂䅁䅁䅍䅄䅁䅁䅯睙䅅䅁䅯眶䅯䅁䅯䄷䅯䅁䅅䅁䉁䅁䅁杄啁䅁䅁杍㕁䑁䅫免睁䑁䅁䅍睁䑁䅁䅁䵁䅉䅅䅁䕁䅁䅁睁䵁䅁䅁权牁䅁䅁权畄权䅁权㥂䅂䅁允䅁䅁䅅䅁䙁䅁䅁䅁㑁穎䉨䍄䉁䅁䅁䅂䅁䅁䅍䅄䅁䅁䅯兹䅅䅁䅯朷䅯䅁䅯兦䅑䅁䅅䅁䉁䅁䅁兂䅁䅁䅁佁偄䅑杷允䅁䅁䅑䅁䑁䅁䅷䅁䭁乁䉑䅁䭁佁䬰䅁䭁䝁䔸䅁䉁䅁䅁允䅁䅁䅕牕敧敨剴䐲䴸䅉䅅䅁䕁䅁䅁睁䵁䅁䅁权扁䅁䅁权浄权䅁权䙃䅂䅁允䅁䅁䅅䅁佁䅁䅷䅁硁䍁䄴免祁䑁䅑䅁䵁䅉䅅䅁䕁䅁䅁睁䵁䅁䅁权浂䅁䅁权剁䅁䅁权䙁䅁䅁允䅁䅁䅅䅁佁䉁䅙䅁祁䑁䅕李睁䑁䅑䅍睁䑁䅁䅍睁䅁䅁䍄䉁䅁䅁䅂䅁䅁䅍䅄䅁䅁䅯儫䅁䅁䅯朶䅯䅁䅯来䅑䅁䅅䅁䉁䅁䅁杄䵁䅁䅁䅍畁䑁䅍免㍁䅁䅁䍄䉁䅁䅁䅂䅁䅁䅍䅄䅁䅁䅯眳䅅䅁䅯儶䅯䅁䅯睧䅑䅁䅅䅁䉁䅁䅁兂䅁䅁䅁䩑䙳兑杷允䅁䅁䅑䅁䑁䅁䅷䅁䭁偁䉳䅁䭁佁䬰䅁䭁䝁䔸䅁䉁䅁䅁允䅁䅁䅕匰扌堫焴捋䵁䅉䅅䅁䕁䅁䅁睁䵁䅁䅁权㍂䅁䅁权牄权䅁权療䅂䅁允䅁䅁䅅䅁佁䉁䅑䅁㍁䑁䅉䅎㕁䑁䅧杍㑁䑁䅍䅎䅁䅁杷允䅁䅁䅑䅁䑁䅁䅷䅁䭁䥁䅑䅁䭁佁䬰䅁䭁佁䭷䅁䉁䅁䅁允䅁䅁䅕匰扌堫焵䐶䴸䅉䅅䅁䕁䅁䅁睁䵁䅁䅁权捃允䅁权畄权䅁权㙂䅂䅁允䅁䅁䅅䅁䙁䅁䅁䅁杄呏䉎䍄䉁䅁䅁䅂䅁䅁䅍䅄䅁䅁䅯杙䅅䅁䅯眶䅯䅁䅯全䅑䅁䅅䅁䉁䅁䅁杄啁䅁䅁杍㍁䑁䅉䅎睁䑁䅣兏㍁䑁䅁䅁䵁䅉䅅䅁䕁䅁䅁睁䵁䅁䅁权㡃允䅁权晁杂䅁权杁杂䅁允䅁䅁䅅䅁䭁䵁䤴䅁䵁䅉䅅䅁䑁䅁䅁睁䵁䅁䅁权捁䅁䅁权捁杂䅁允䅁䅁䅅䅁䭁䑁䡉䅁䵁䅉䅅䅁䕁䅁䅁睁䵁䅁䅁权畃允䅁权牄权䅁权䑃䅂䅁允䅁䅁䅅䅁佁䉁䅑䅁祁䑁䅕兏㕁䑁䅙杍ぁ䑁䅧兎䅁䅁杷允䅁䅁䅍䅁䑁䅁䅷䅁䭁䑁䅅䅁䭁䉁䝯䅁䉁䅁䅁允䅁䅁䅯兌䅙䅁杷允䅁䅁䅑䅁䑁䅁䅷䅁䭁䑁䅙䅁䭁佁䭙䅁䭁䥁䕍䅁䉁䅁䅁允䅁䅁䄴䅄䅁䑁䅅杌祁䑁䅑兏䅁䅁杷允䅁䅁䅑䅁䑁䅁䅷䅁䭁䵁䉉䅁䭁䅁䍅䅁䭁䅁䍍䅁䉁䅁䅁允䅁䅁䅕䵔䩉晤坂䔵䵁䅉䅅䅁䕁䅁䅁睁䵁䅁䅁权剁允䅁权畄权䅁权療䅂䅁允䅁䅁䅅䅁䙁䅁䅁䅁䅁䅑䈯䍄䉁䅁䅁䅂䅁䅁䅍䅄䅁䅁䅯睑䅅䅁䅯朵䅯䅁䅯兣䅑䅁䅅䅁䉁䅁䅁杄䵁䅁䅁免畁䑁䅁睍㕁䅁䅁䍄䉁䅁䅁䅂䅁䅁䅍䅄䅁䅁䅯䅡䅅䅁䅯眶䅯䅁䅯来䅑䅁䅅䅁䉁䅁䅁杄坁䅁䅁免穁䑁䅁睍㍁䑁䅣䅍睁䑁䅁䅍䅁䅁杷允䅁䅁䅑䅁䑁䅁䅷䅁䭁乁䉳䅁䭁佁䭳䅁䭁佁䭷䅁䉁䅁䅁允䅁䅁䄴䅆䅁䑁䅉睍睁䑁䅣兎睁䑁䅕䅍㉁䅁䅁䍄䉁䅁䅁睁䅁䅁䅍䅄䅁䅁䅯杍䅁䅁䅯杇䅙䅁䅅䅁䉁䅁䅁权㝂杂䅁䍄䉁䅁䅁䅂䅁䅁䅍䅄䅁䅁䅯兄䅅䅁䅯朶䅯䅁䅯兢䅑䅁䅅䅁䉁䅁䅁权䡂䅁䅁䍄䉁䅁䅁䅂䅁䅁䅍䅄䅁䅁䅯杖䅅䅁䅯儶䅯䅁䅯䅣䅑䅁䅅䅁䉁䅁䅁兂䅁䅁䅁䑊礰兑杷允䅁䅁䅑䅁䑁䅁䅷䅁䭁䝁䉙䅁䭁佁䭣䅁䭁䡁䔰䅁䉁䅁䅁允䅁䅁䅕穊䥅䉲慺商䵁䅉䅅䅁䕁䅁䅁睁䵁䅁䅁权㙃允䅁权煄权䅁权獄权䅁允䅁䅁䅅䅁佁䅁䅷䅁睁䍁䄴䅏睁䑁䅍䅁䵁䅉䅅䅁䕁䅁䅁睁䵁䅁䅁权楂允䅁权牄权䅁权䑃䅂䅁允䅁䅁䅅䅁佁䉁䅑䅁祁䑁䅣杍ㅁ䑁䅕睍㉁䑁䅧免䅁䅁杷允䅁䅁䅑䅁䑁䅁䅷䅁䭁䑁䅙䅁䭁佁䭫䅁䭁䝁䔰䅁䉁䅁䅁允䅁䅁䅕䅁䅁偁兒商䵅䅉䅅䅁䕁䅁䅁睁䵁䅁䅁权歂䅁䅁权瑄权䅁权療䅂䅁允䅁䅁䅅䅁䙁䅁塲㍯㥁畃⼸䍄䉁䅁䅁䅂䅁䅁䅍䅄䅁䅁䅯儳䅁䅁䅯朵䅯䅁䅯睧䅑䅁䅅䅁䉁䅁䅁杄䵁䅁䅁免畁䑁䅉杍㑁䅁䅁䍄䉁䅁䅁䅂䅁䅁䅍䅄䅁䅁䅯杵䅅䅁䅯朷䅯䅁䅯来䅑䅁䅅䅁䉁䅁䅁兂䅁䅁䅁䑧丸兑杷允䅁䅁䅍䅁䑁䅁䅷䅁䭁偁䄸䅁䭁䉁䝧䅁䉁䅁䅁允䅁䅁䅯䅦䅙䅁杷允䅁䅁䅑䅁䑁䅁䅷䅁䭁佁䅉䅁䭁佁䬴䅁䭁䝁䔰䅁䉁䅁䅁允䅁䅁䅕䅁䅁䅁塁捁䵅䅉䅅䅁䕁䅁䅁睁䵁䅁䅁权㑄䅁䅁权牄权䅁权䙃䅂䅁允䅁䅁䅅䅁佁䉁䅑䅁祁䑁䅍兎睁䑁䅕兎ぁ䑁䅉兏䅁䅁杷允䅁䅁䅑䅁䑁䅁䅷䅁䭁䉁䅙䅁䭁佁䬰䅁䭁䝁䔰䅁䉁䅁䅁允䅁䅁䅕牡へ硫䕩䵆䵁䅉䅅䅁䕁䅁䅁睁䵁䅁䅁权㡂䅁䅁权湄权䅁权瑂䅂䅁允䅁䅁䅅䅁䙁䉁奂扏䥔楴䅒䍄䉁䅁䅁䅂䅁䅁䅍䅄䅁䅁䅯兔䅁䅁䅯䄶䅯䅁䅯兣䅑䅁䅅䅁䉁䅁䅁杄䵁䅁䅁䅎畁䑁䅉兏㕁䅁䅁䍄䉁䅁䅁䅂䅁䅁䅍䅄䅁䅁䅯兢䅁䅁䅯朶䅯䅁䅯兣䅑䅁䅅䅁䉁䅁䅁杄䵁䅁䅁䅍畁䑁䅕睍㉁䅁䅁䍄䉁䅁䅁䅂䅁䅁䅍䅄䅁䅁䅯兦䅁䅁䅯眵䅯䅁䅯兢䅑䅁䅅䅁䉁䅁䅁兂偄ㄹ橐剰女䅑杷允䅁䅁䅑䅁䑁䅁䅷䅁䭁䥁䉅䅁䭁䉁䜸䅁䭁䍁䝁䅁䉁䅁䅁允䅁䅁䅯睭䅙䅁杷允䅁䅁䅍䅁䑁䅁䅷䅁䭁䥁䉕䅁䭁䉁䝷䅁䉁䅁䅁允䅁䅁䅯杧䅙䅁杷允䅁䅁䅑䅁䑁䅁䅷䅁䭁䉁䅳䅁䭁佁䭯䅁䭁䡁䕅䅁䉁䅁䅁允䅁䅁䄴䅄䅁䑁䅅杌㉁䑁䅫兎䅁䅁杷允䅁䅁䅑䅁䑁䅁䅷䅁䭁䵁䄸䅁䭁佁䭙䅁䭁䡁䕅䅁䉁䅁䅁允䅁䅁䄴䅄䅁䑁䅅杌睁䑁䅍䅎䅁䅁杷允䅁䅁䅑䅁䑁䅁䅷䅁䭁佁䅫䅁䭁䅁䅯䅁䭁䅁䅕䅁䉁䅁䅁允䅁䅁䅕䉲慸䑚晶稶䴸䅉䅅䅁䑁䅁䅁睁䵁䅁䅁权硁䅁䅁权捁杂䅁允䅁䅁䅅䅁䭁䭁䜸䅁䵁䅉䅅䅁䑁䅁䅁睁䵁䅁䅁权汄允䅁权歁杂䅁允䅁䅁䅅䅁䭁䑁八䅁䵁䅉䅅䅁䑁䅁䅁睁䵁䅁䅁权䥂允䅁权捁杂䅁允䅁䅁䅅䅁䭁䱁䜰䅁䵁䅉䅅䅁䕁䅁䅁睁䵁䅁䅁权杁䅁䅁权䉁杁䅁权䙁杁䅁允䅁䅁䅅䅁䙁䙁剥潤楩⽊䄹䍄䉁䅁䅁䅂䅁䅁䅍䅄䅁䅁䅯睚䅅䅁䅯充䅁䅁䅯䅂䅉䅁䅅䅁䉁䅁䅁杄坁䅁䅁免祁䑁䅕䅎㍁䑁䅙兏㕁䑁䅉李䅁䅁杷允䅁䅁䅑䅁䑁䅁䅷䅁䭁䕁䉙䅁䭁佁䭫䅁䭁䡁䔰䅁䉁䅁䅁允䅁䅁䅕䅁䅁䥁睂唯䵁䅉䅅䅁䕁䅁䅁睁䵁䅁䅁权杁䅁䅁权䉁杁䅁权䑁杁䅁允䅁䅁䅅䅁䙁佁噌㑩㙒晵䄱䍄䉁䅁䅁䅂䅁䅁䅍䅄䅁䅁䅯䅬䅁䅁䅯朵䅯䅁䅯睢䅑䅁䅅䅁䉁䅁䅁杄䭁䅁䅁䅍畁䑁䅍杍䅁䅁杷允䅁䅁䅑䅁䑁䅁䅷䅁䭁䕁䄴䅁䭁䉁䜸䅁䭁䍁䝁䅁䉁䅁䅁允䅁䅁䅯睖䅙䅁杷允䅁䅁䅑䅁䑁䅁䅷䅁䭁䙁䉳䅁䭁佁䭣䅁䭁䝁䔸䅁䉁䅁䅁允䅁䅁䅕敢㝦晱午え䵁䅉䅅䅁䕁䅁䅁睁䵁䅁䅁权灃允䅁权湄权䅁权瑂䅂䅁允䅁䅁䅅䅁䙁䵁䴳䵺䵺䍺䅎䍄䉁䅁䅁䅂䅁䅁䅍䅄䅁䅁䅯杰䅁䅁䅯眶䅯䅁䅯兢䅑䅁䅅䅁䉁䅁䅁杄啁䅁䅁免㑁䑁䅫睎㕁䑁䅑兏硁䑁䅅䅁䵁䅉䅅䅁䕁䅁䅁睁䵁䅁䅁权䉄䅂䅁权湄权䅁权㥂䅂䅁允䅁䅁䅅䅁䙁䡁潎敫㠱祶䅚䍄䉁䅁䅁䅂䅁䅁䅍䅄䅁䅁䅯睑䅁䅁䅯朶䅯䅁䅯兦䅑䅁䅅䅁䉁䅁䅁杄䵁䅁䅁䅍畁䑁䅍免㍁䅁䅁䍄䉁䅁䅁䅂䅁䅁䅍䅄䅁䅁䅯杪䅅䅁䅯儷䅯䅁䅯来䅑䅁䅅䅁䉁䅁䅁兂㥂穐敖歵潮睐杷允䅁䅁䅍䅁䑁䅁䅷䅁䭁䍁䉑䅁䭁䉁䝧䅁䉁䅁䅁允䅁䅁䅯兌䅙䅁杷允䅁䅁䅑䅁䑁䅁䅷䅁䭁䡁䅉䅁䭁佁䭳䅁䭁䝁䔸䅁䉁䅁䅁允䅁䅁䄴䅆䅁䑁䅅杍㑁䑁䅧睍㕁䑁䅣睎㑁䅁䅁䍄䉁䅁䅁睁䅁䅁䅍䅄䅁䅁䅯儷䅅䅁䅯杊䅙䅁䅅䅁䉁䅁䅁杄䵁䅁䅁睎㕁䍁䄴杍ㅁ䅁䅁䍄䉁䅁䅁䅂䅁䅁䅍䅄䅁䅁䅯兙䅅䅁䅯䄶䅯䅁䅯䅣䅑䅁䅅䅁䉁䅁䅁杄䵁䅁䅁兎畁䑁䅑睍硁䅁䅁䍄䉁䅁䅁䅂䅁䅁䅍䅄䅁䅁䅯䅰䅅䅁䅯眵䅯䅁䅯兣䅑䅁䅅䅁䉁䅁䅁兂歂慙䝱獸汈睐杷允䅁䅁䅑䅁䑁䅁䅷䅁䭁䩁䅁䅁䭁佁䬴䅁䭁䥁䕍䅁䉁䅁䅁允䅁䅁䅕䅁䅁䕁睨啎䵅䅉䅅䅁䕁䅁䅁睁䵁䅁䅁权畃允䅁权灄权䅁权㥂䅂䅁允䅁䅁䅅䅁䙁䅁䅁䅁䅁䱒䅈䍄䉁䅁䅁䅂䅁䅁䅍䅄䅁䅁䅯睨䅁䅁䅯朶䅯䅁䅯兦䅑䅁䅅䅁䉁䅁䅁杄䵁䅁䅁䅍畁䑁䅁䅎ぁ䅁䅁䍄䉁䅁䅁睁䅁䅁䅍䅄䅁䅁䅯睲䅅䅁䅯䅇䅙䅁䅅䅁䉁䅁䅁权䭂杂䅁䍄䉁䅁䅁䅂䅁䅁䅍䅄䅁䅁䅯睊䅁䅁䅯䄶䅯䅁䅯兢䅑䅁䅅䅁䉁䅁䅁杄佁䅁䅁睍㍁䍁䄴李ぁ䑁䅑䅁䵁䅉䅅䅁䕁䅁䅁睁䵁䅁䅁权穄允䅁权牄权䅁权獄权䅁允䅁䅁䅅䅁䭁䕁䅣䅁䵁䅉䅅䅁䕁䅁䅁睁䵁䅁䅁权獂䅁䅁权湄权䅁权䙃䅂䅁允䅁䅁䅅䅁䙁䙁乃㉬匴祧䅂䍄䉁䅁䅁䅂䅁䅁䅍䅄䅁䅁䅯䄹䅅䅁䅯朶䅯䅁䅯兦䅑䅁䅅䅁䉁䅁䅁杄䵁䅁䅁䅍畁䑁䅙杍ぁ䅁䅁䍄䉁䅁䅁䅂䅁䅁䅍䅄䅁䅁䅯末䅁䅁䅯眵䅯䅁䅯来䅑䅁䅅䅁䉁䅁䅁兂䵁楁䡵瑆䭫䅑杷允䅁䅁䅑䅁䑁䅁䅷䅁䭁䥁䅯䅁䭁佁䭳䅁䭁䡁䕯䅁䉁䅁䅁允䅁䅁䄴杆䅁䑁䅅兏硁䑁䅕䅍㉁䑁䅍李硁䑁䅣䅁䵁䅉䅅䅁䕁䅁䅁睁䵁䅁䅁权䙄䅁䅁权剁䅁䅁权䙁䅁䅁允䅁䅁䅅䅁佁䉁䅑䅁祁䑁䅅兏㕁䑁䅁䅍睁䑁䅁䅍䅁䅁杷允䅁䅁䅑䅁䑁䅁䅷䅁䭁佁䅣䅁䭁佁䬰䅁䭁䝁䔰䅁䉁䅁䅁允䅁䅁䅕伳瑁夳挫樸䴸䅉䅅䅁䕁䅁䅁睁䵁䅁䅁权瑁允䅁权湄权䅁权獄权䅁允䅁䅁䅅䅁䙁䍁䡵瑆佮硤䅬䍄䉁䅁䅁䅂䅁䅁䅍䅄䅁䅁䅯睲䅅䅁䅯眵䅯䅁䅯睧䅑䅁䅅䅁䉁䅁䅁兂䩃坑汄䬰汉䅑杷允䅁䅁䅍䅁䑁䅁䅷䅁䭁䍁䉧䅁䭁䉁䜴䅁䉁䅁䅁允䅁䅁䅯睳䅣䅁杷允䅁䅁䅑䅁䑁䅁䅷䅁䭁䑁䉁䅁䭁佁䬰䅁䭁䥁䕍䅁䉁䅁䅁允䅁䅁䅕䩈癨祏湵稵䴸䅉䅅䅁䑁䅁䅁睁䵁䅁䅁权祁䅁䅁权敁杂䅁允䅁䅁䅅䅁䭁䭁䝑䅁䵁䅉䅅䅁䕁䅁䅁睁䵁䅁䅁权祃䅁䅁权畄权䅁权䑃䅂䅁允䅁䅁䅅䅁䙁䅁䅁䅁兄楈䉆䍄䉁䅁䅁䅂䅁䅁䅍䅄䅁䅁䅯杔䅅䅁䅯朶䅯䅁䅯睢䅑䅁䅅䅁䉁䅁䅁杄䵁䅁䅁䅍畁䑁䅙䅎㉁䅁䅁䍄䉁䅁䅁䅂䅁䅁䅍䅄䅁䅁䅯睒䅅䅁䅯眶䅯䅁䅯兣䅑䅁䅅䅁䉁䅁䅁杄啁䅁䅁睍硁䑁䅑李睁䑁䅁䅍睁䑁䅁䅁䵁䅉䅅䅁䑁䅁䅁睁䵁䅁䅁权牄䅁䅁权敁杂䅁允䅁䅁䅅䅁䭁䅁䥍䅁䵁䅉䅅䅁䕁䅁䅁睁䵁䅁䅁权偄允䅁权潄权䅁权㙂䅂䅁允䅁䅁䅅䅁佁䅁䄴䅁硁䑁䅕杌ぁ䑁䅍䅎䅁䅁杷允䅁䅁䅍䅁䑁䅁䅷䅁䭁䱁䉫䅁䭁䉁䝧䅁䉁䅁䅁允䅁䅁䅯杓䅙䅁杷允䅁䅁䅑䅁䑁䅁䅷䅁䭁䡁䄸䅁䭁佁䭧䅁䭁䡁䕯䅁䉁䅁䅁允䅁䅁䄴杄䅁䑁䅍䅍畁䑁䅙杍祁䅁䅁䍄䉁䅁䅁䅂䅁䅁䅍䅄䅁䅁䅯兡䅅䅁䅯眵䅯䅁䅯来䅑䅁䅅䅁䉁䅁䅁兂呄坔光䑗汫䅑杷允䅁䅁䅑䅁䑁䅁䅷䅁䭁䩁䅑䅁䭁䉁䜸䅁䭁䍁䝁䅁䉁䅁䅁允䅁䅁䅯䅏䅙䅁杷允䅁䅁䅍䅁䑁䅁䅷䅁䭁䉁䉣䅁䭁䉁䝯䅁䉁䅁䅁允䅁䅁䅯睓䅙䅁杷允䅁䅁䅑䅁䑁䅁䅷䅁䭁䙁䅣䅁䭁佁䬰䅁䭁䡁䔰䅁䉁䅁䅁允䅁䅁䅕㥏倹婪畤橯䴸䅉䅅䅁䕁䅁䅁睁䵁䅁䅁权扄䅁䅁权湄权䅁权䑃䅂䅁允䅁䅁䅅䅁䙁偁㥔䠱灪杊䅖䍄䉁䅁䅁䅂䅁䅁䅍䅄䅁䅁䅯杈䅅䅁䅯眵䅯䅁䅯兢䅑䅁䅅䅁䉁䅁䅁兂㥁瑃橥䑣愰䅑杷允䅁䅁䅑䅁䑁䅁䅷䅁䭁䑁䉑䅁䭁佁䭙䅁䭁佁䭷䅁䉁䅁䅁允䅁䅁䄴䅄䅁䑁䅉杌祁䑁䅫李䅁䅁杷允䅁䅁䅑䅁䑁䅁䅷䅁䭁乁䅷䅁䭁䅁䅯䅁䭁䅁䍑䅁䉁䅁䅁允䅁䅁䅕体㙆䭆䠵吰䴸䅉䅅䅁䕁䅁䅁睁䵁䅁䅁权偃允䅁权煄权䅁权㥂䅂䅁允䅁䅁䅅䅁佁䅁䅷䅁睁䍁䄴免㉁䑁䅍䅁䵁䅉䅅䅁䕁䅁䅁睁䵁䅁䅁权㑁䅁䅁权瑄权䅁权獄权䅁允䅁䅁䅅䅁䙁䝁光䑗ね偹⽙䍄䉁䅁䅁䅂䅁䅁䅍䅄䅁䅁䅯共䅁䅁䅯䄶䅯䅁䅯兦䅑䅁䅅䅁䉁䅁䅁杄䵁䅁䅁䅎畁䑁䅣杍ぁ䅁䅁䍄䉁䅁䅁䅂䅁䅁䅍䅄䅁䅁䅯睺䅁䅁䅯儷䅯䅁䅯䅣䅑䅁䅅䅁䉁䅁䅁兂䱁器穩ㄱ潄睐杷允䅁䅁䅑䅁䑁䅁䅷䅁䭁䕁䈴䅁䭁䉁䜸䅁䭁䍁䝁䅁䉁䅁䅁允䅁䅁䅯儲䅫䅁杷允䅁䅁䅍䅁䑁䅁䅷䅁䭁䱁䅣䅁䭁䉁䝷䅁䉁䅁䅁允䅁䅁䅯䄷䅙䅁杷允䅁䅁䅑䅁䑁䅁䅷䅁䭁䡁䅑䅁䭁佁䭧䅁䭁䝁䔰䅁䉁䅁䅁允䅁䅁䄴杄䅁䑁䅑兎畁䑁䅁䅍㍁䅁䅁䍄䉁䅁䅁䅂䅁䅁䅍䅄䅁䅁䅯杵䅁䅁䅯儶䅯䅁䅯睢䅑䅁䅅䅁䉁䅁䅁兂䅁䅁䅁䑧坣兑杷允䅁䅁䅑䅁䑁䅁䅷䅁䭁偁䉯䅁䭁佁䭫䅁䭁佁䭷䅁䉁䅁䅁允䅁䅁䅕䅁䅁䩁慌䕉䵅䅉䅅䅁䕁䅁䅁睁䵁䅁䅁权敂䅁䅁权浄权䅁权硂䅂䅁允䅁䅁䅅䅁佁䅁䅷䅁睁䍁䄴李㉁䑁䅣䅁䵁䅉䅅䅁䕁䅁䅁睁䵁䅁䅁权权允䅁权畄权䅁权硂䅂䅁允䅁䅁䅅䅁䙁䅁䅁䅁㡂ど䉚䍄䉁䅁䅁䅂䅁䅁䅍䅄䅁䅁䅯具䅑䅁䅯䄶䅯䅁䅯睧䅑䅁䅅䅁䉁䅁䅁杄佁䅁䅁免㍁䍁䄴兎ぁ䑁䅕䅁䵁䅉䅅䅁䕁䅁䅁睁䵁䅁䅁权㑃允䅁权潄权䅁权睂䅂䅁允䅁䅁䅅䅁佁䅁䄴䅁穁䑁䅅杌㑁䑁䅙睍䅁䅁杷允䅁䅁䅑䅁䑁䅁䅷䅁䭁䭁䅑䅁䭁䉁䅅䅁䭁䅁䍑䅁䉁䅁䅁允䅁䅁䄴䅆䅁䑁䅍䅎㕁䑁䅑䅍睁䑁䅁䅍睁䅁䅁䍄䉁䅁䅁䅂䅁䅁䅍䅄䅁䅁䅯䅺䅁䅁䅯儷䅯䅁䅯䄷䅯䅁䅅䅁䉁䅁䅁兂ぃ䡹⭡确晲睐杷允䅁䅁䅑䅁䑁䅁䅷䅁䭁䥁䉧䅁䭁佁䭧䅁䭁佁䭷䅁䉁䅁䅁允䅁䅁䄴䅄䅁䑁䅅䅏畁䑁䅅睎䅁䅁杷允䅁䅁䅑䅁䑁䅁䅷䅁䭁䙁䉅䅁䭁佁䭧䅁䭁䝁䔰䅁䉁䅁䅁允䅁䅁䄴䅄䅁䑁䅅杌穁䑁䅅睍䅁䅁杷允䅁䅁䅑䅁䑁䅁䅷䅁䭁䵁䈴䅁䭁佁䭣䅁䭁䥁䕕䅁䉁䅁䅁允䅁䅁䅕甫昵⽰歅䐹䴸䅉䅅䅁䕁䅁䅁睁䵁䅁䅁权硁䅁䅁权晁杂䅁权杁杂䅁允䅁䅁䅅䅁䭁䑁䝍䅁䵁䅉䅅䅁䕁䅁䅁睁䵁䅁䅁权ㅃ䅁䅁权潄权䅁权㥂䅂䅁允䅁䅁䅅䅁佁䅁䅷䅁祁䑁䅁杌祁䑁䅫䅁䵁䅉䅅䅁䕁䅁䅁睁䵁䅁䅁权呄䅁䅁权灄权䅁权瑂䅂䅁允䅁䅁䅅䅁䙁䅁䅁䅁元剔䈱䍄䉁䅁䅁䅂䅁䅁䅍䅄䅁䅁䅯睯䅅䅁䅯儷䅯䅁䅯睢䅑䅁䅅䅁䉁䅁䅁兂䑄匹捨㑪杉䅷杷允䅁䅁䅑䅁䑁䅁䅷䅁䭁䑁䅉䅁䭁䉁䜸䅁䭁䍁䝁䅁䉁䅁䅁允䅁䅁䅯杨䅙䅁杷允䅁䅁䅑䅁䑁䅁䅷䅁䭁䅁䉧䅁䭁佁䬴䅁䭁䥁䕕䅁䉁䅁䅁允䅁䅁䅕䅁䅁乁煨歑䵅䅉䅅䅁䕁䅁䅁睁䵁䅁䅁权晄允䅁权牄权䅁权療䅂䅁允䅁䅁䅅䅁佁䉁䅑䅁硁䑁䅕䅎硁䑁䅑睎ㅁ䑁䅅䅍䅁䅁杷允䅁䅁䅍䅁䑁䅁䅷䅁䭁䑁䅅䅁䭁䍁䝑䅁䉁䅁䅁允䅁䅁䅯杓䄸䅁杷允䅁䅁䅑䅁䑁䅁䅷䅁䭁䡁䄰䅁䭁佁䬰䅁䭁䝁䔸䅁䉁䅁䅁允䅁䅁䅕〰椱䙅㕧啁䵁䅉䅅䅁䕁䅁䅁睁䵁䅁䅁权偄䅁䅁权浄权䅁权㙂䅂䅁允䅁䅁䅅䅁佁䅁䅷䅁硁䍁䄴䅍ぁ䑁䅅䅁䵁䅉䅅䅁䕁䅁䅁睁䵁䅁䅁权䱄䅁䅁权牄权䅁权䑃䅂䅁允䅁䅁䅅䅁佁䉁䅙䅁硁䑁䅉䅎㍁䑁䅁䅍睁䑁䅁䅍睁䅁䅁䍄䉁䅁䅁䅂䅁䅁䅍䅄䅁䅁䅯杓䅅䅁䅯朷䅯䅁䅯睢䅑䅁䅅䅁䉁䅁䅁兂䅁䅁䅁余噫兑杷允䅁䅁䅑䅁䑁䅁䅷䅁䭁䥁䉑䅁䭁佁䬰䅁䭁䝁䔰䅁䉁䅁䅁允䅁䅁䅕䬯确欰椱䑕䴸䅉䅅䅁䑁䅁䅁睁䵁䅁䅁权摂䅁䅁权慁杂䅁允䅁䅁䅅䅁䭁乁䝙䅁䵁䅉䅅䅁䕁䅁䅁睁䵁䅁䅁权偃䅁䅁权煄权䅁权㥂䅂䅁允䅁䅁䅅䅁佁䅁䅷䅁睁䍁䄴䅏ぁ䑁䅑䅁䵁䅉䅅䅁䕁䅁䅁睁䵁䅁䅁权坃䅁䅁权潄权䅁权硂䅂䅁允䅁䅁䅅䅁佁䅁䄴䅁ㅁ䑁䅫杌祁䑁䅧睍䅁䅁杷允䅁䅁䅑䅁䑁䅁䅷䅁䭁䭁䉯䅁䭁佁䭫䅁䭁䥁䕍䅁䉁䅁䅁允䅁䅁䅕䅁䅁䅁剁獁䵅䅉䅅䅁䕁䅁䅁睁䵁䅁䅁权⭁允䅁权畄权䅁权睂䅂䅁允䅁䅁䅅䅁䙁䅁䅁䅁睃䍲䉚䍄䉁䅁䅁睁䅁䅁䅍䅄䅁䅁䅯杲䅁䅁䅯杊䅙䅁䅅䅁䉁䅁䅁杄䵁䅁䅁兏ㅁ䍁䄴李ㅁ䅁䅁䍄䉁䅁䅁䅂䅁䅁䅍䅄䅁䅁䅯典䅁䅁䅯儷䅯䅁䅯睧䅑䅁䅅䅁䉁䅁䅁兂㡃䩤奍䙂祢睐杷允䅁䅁䅑䅁䑁䅁䅷䅁䭁䝁䉯䅁䭁佁䬴䅁䭁䝁䔸䅁䉁䅁䅁允䅁䅁䅕䅁䅁䑧䘫䵣䵅䅉䅅䅁䕁䅁䅁睁䵁䅁䅁权啃允䅁权晁杂䅁权杁杂䅁允䅁䅁䅅䅁䭁偁䩍䅁䵁䅉䅅䅁䕁䅁䅁睁䵁䅁䅁权扃允䅁权瑄权䅁权䑃䅂䅁允䅁䅁䅅䅁䙁䅁琴灳瘳⽰⽁䍄䉁䅁䅁䅂䅁䅁䅍䅄䅁䅁䅯睳䅅䅁䅯朵䅯䅁䅯全䅑䅁䅅䅁䉁䅁䅁杄佁䅁䅁免硁䍁䄴李㑁䑁䅕䅁䵁䅉䅅䅁䑁䅁䅁睁䵁䅁䅁权摁允䅁权敁杂䅁允䅁䅁䅅䅁䭁䉁䩑䅁䵁䅉䅅䅁䕁䅁䅁睁䵁䅁䅁权杄䅁䅁权潄权䅁权硂䅂䅁允䅁䅁䅅䅁佁䅁䅷䅁ぁ䍁䄴免㉁䑁䅅䅁䵁䅉䅅䅁䕁䅁䅁睁䵁䅁䅁权㑃䅁䅁权煄权䅁权睂䅂䅁允䅁䅁䅅䅁佁䅁䅷䅁睁䍁䄴李ぁ䑁䅅䅁䵁䅉䅅䅁䕁䅁䅁睁䵁䅁䅁权煁允䅁权瑄权䅁权䑃䅂䅁允䅁䅁䅅䅁䙁䍁䡵瑆佮⬹⽍䍄䉁䅁䅁䅂䅁䅁䅍䅄䅁䅁䅯儴䅅䅁䅯朷䅯䅁䅯来䅑䅁䅅䅁䉁䅁䅁兂䅁䅁䅁䡑愰兑杷允䅁䅁䅑䅁䑁䅁䅷䅁䭁䑁䄴䅁䭁佁䬰䅁䭁䥁䕕䅁䉁䅁䅁允䅁䅁䅕児塲㍯㥁樹䴸䅉䅅䅁䕁䅁䅁睁䵁䅁䅁权㡃䅁䅁权牄权䅁权瑂䅂䅁允䅁䅁䅅䅁佁䉁䅙䅁硁䑁䅉䅍㕁䑁䅍䅍睁䑁䅁䅍睁䅁䅁䍄䉁䅁䅁䅂䅁䅁䅍䅄䅁䅁䅯兮䅅䅁䅯儶䅯䅁䅯全䅑䅁䅅䅁䉁䅁䅁兂䅁䅁䅁䝉关兑杷允䅁䅁䅑䅁䑁䅁䅷䅁䭁䭁䅕䅁䭁佁䬴䅁䭁䥁䕍䅁䉁䅁䅁允䅁䅁䅕䅁䅁䝁桪啄䵅䅉䅅䅁䕁䅁䅁睁䵁䅁䅁权䥂允䅁权煄权䅁权䑃䅂䅁允䅁䅁䅅䅁佁䅁䅷䅁睁䍁䄴䅎穁䑁䅫䅁䵁䅉䅅䅁䕁䅁䅁睁䵁䅁䅁权㉃允䅁权牄权䅁权䑃䅂䅁允䅁䅁䅅䅁佁䉁䅉䅁ㅁ䑁䅕免ぁ䑁䅑免㍁䑁䅣䅁䵁䅉䅅䅁䕁䅁䅁睁䵁䅁䅁权䙂允䅁权湄权䅁权睂䅂䅁允䅁䅁䅅䅁䙁䭁扡䍸睃楣䅒䍄䉁䅁䅁䅂䅁䅁䅍䅄䅁䅁䅯兏䅁䅁䅯睈䅙䅁䅯䅉䅙䅁䅅䅁䉁䅁䅁权杁元䅁䍄䉁䅁䅁䅂䅁䅁䅍䅄䅁䅁䅯䄹䅅䅁䅯眶䅯䅁䅯全䅑䅁䅅䅁䉁䅁䅁杄啁䅁䅁睍祁䑁䅧睍穁䑁䅍兏穁䑁䅕䅁䵁䅉䅅䅁䕁䅁䅁睁䵁䅁䅁权䝄䅁䅁权浄权䅁权睂䅂䅁允䅁䅁䅅䅁佁䅁䅷䅁睁䍁䄴兎睁䑁䅫䅁䵁䅉䅅䅁䕁䅁䅁睁䵁䅁䅁权敂䅁䅁权煄权䅁权獄权䅁允䅁䅁䅅䅁佁䅁䅷䅁睁䍁䄴免ㅁ䑁䅕䅁䵁䅉䅅䅁䕁䅁䅁睁䵁䅁䅁权潂允䅁权潄权䅁权䑃䅂䅁允䅁䅁䅅䅁佁䅁䄴䅁祁䑁䅫杌㑁䑁䅕免䅁䅁杷允䅁䅁䅍䅁䑁䅁䅷䅁䭁䝁䈴䅁䭁䉁䝷䅁䉁䅁䅁允䅁䅁䅯睥䅙䅁杷允䅁䅁䅑䅁䑁䅁䅷䅁䭁䑁䉍䅁䭁佁䭯䅁䭁䡁䕁䅁䉁䅁䅁允䅁䅁䄴䅄䅁䑁䅅杌穁䑁䅅䅎䅁䅁杷允䅁䅁䅑䅁䑁䅁䅷䅁䭁䵁䉑䅁䭁佁䭣䅁䭁䝁䔸䅁䉁䅁䅁允䅁䅁䅕噎㘶兓䍹䕈䵁䅉䅅䅁䕁䅁䅁睁䵁䅁䅁权㥄䅁䅁权煄权䅁权㙂䅂䅁允䅁䅁䅅䅁佁䅁䅯䅁硁䍁䄴兎硁䅁䅁䍄䉁䅁䅁䅂䅁䅁䅍䅄䅁䅁䅯䅨䅁䅁䅯眵䅯䅁䅯䅣䅑䅁䅅䅁䉁䅁䅁兂い搯㑒匶偙䅑杷允䅁䅁䅑䅁䑁䅁䅷䅁䭁乁䈸䅁䭁佁䭧䅁䭁佁䭷䅁䉁䅁䅁允䅁䅁䄴䅄䅁䑁䅫杌㍁䑁䅫䅏䅁䅁杷允䅁䅁䅑䅁䑁䅁䅷䅁䭁䵁䅉䅁䭁佁䬰䅁䭁佁䭷䅁䉁䅁䅁允䅁䅁䅯睒䅁䅁杷允䅁䅁䅑䅁䑁䅁䅷䅁䭁䍁䉅䅁䭁佁䬴䅁䭁䥁䕕䅁䉁䅁䅁允䅁䅁䅕䅁䅁䭁啨ぎ䵅䅉䅅䅁䕁䅁䅁睁䵁䅁䅁权潄允䅁权晁杂䅁权杁杂䅁允䅁䅁䅅䅁䭁䑁䩁䅁䵁䅉䅅䅁䑁䅁䅁睁䵁䅁䅁权ぃ允䅁权奁杂䅁允䅁䅁䅅䅁䭁䍁䝫䅁䵁䅉䅅䅁䕁䅁䅁睁䵁䅁䅁权偁䅁䅁权䉁杁䅁权䑁杁䅁允䅁䅁䅅䅁䙁䍁㘯晢湺兔䉊䍄䉁䅁䅁䅂䅁䅁䅍䅄䅁䅁䅯䅳䅅䅁䅯朶䅯䅁䅯睧䅑䅁䅅䅁䉁䅁䅁杄䭁䅁䅁䅍畁䑁䅅兏䅁䅁杷允䅁䅁䅍䅁䑁䅁䅷䅁䭁䑁䅷䅁䭁䉁䝯䅁䉁䅁䅁允䅁䅁䅯䅢䅙䅁杷允䅁䅁䅑䅁䑁䅁䅷䅁䭁乁䅯䅁䭁佁䬰䅁䭁䥁䕕䅁䉁䅁䅁允䅁䅁䅕〰椱䙅㕧䐵䴸䅉䅅䅁䑁䅁䅁睁䵁䅁䅁权㥁䅁䅁权慁杂䅁允䅁䅁䅅䅁䭁䝁䝷䅁䵁䅉䅅䅁䕁䅁䅁睁䵁䅁䅁权䝂䅁䅁权潄权䅁权䑃䅂䅁允䅁䅁䅅䅁佁䅁䄴䅁祁䑁䅫杌ㅁ䑁䅉睍䅁䅁杷允䅁䅁䅑䅁䑁䅁䅷䅁䭁乁䅕䅁䭁佁䬴䅁䭁䝁䔸䅁䉁䅁䅁允䅁䅁䅕䅁䅁䭧剥啥䵅䅉䅅䅁䑁䅁䅁睁䵁䅁䅁权䙂䅁䅁权奁杂䅁允䅁䅁䅅䅁䭁䕁䝯䅁䵁䅉䅅䅁䕁䅁䅁睁䵁䅁䅁权祄䅁䅁权牄权䅁权㥂䅂䅁允䅁䅁䅅䅁佁䉁䅙䅁硁䑁䅅兎睁䑁䅅睎㕁䑁䅍杍祁䅁䅁䍄䉁䅁䅁䅂䅁䅁䅍䅄䅁䅁䅯光䅁䅁䅯儷䅯䅁䅯兦䅑䅁䅅䅁䉁䅁䅁兂扃㤳乴协湺睐杷允䅁䅁䅑䅁䑁䅁䅷䅁䭁䩁䄴䅁䭁佁䬴䅁䭁䡁䔰䅁䉁䅁䅁允䅁䅁䅕䅁䅁䅁啃捷䵁䅉䅅䅁䕁䅁䅁睁䵁䅁䅁权浄允䅁权畄权䅁权䙃䅂䅁允䅁䅁䅅䅁䙁䅁䅁䅁䅄楐䉰䍄䉁䅁䅁䅂䅁䅁䅍䅄䅁䅁䅯兊䅁䅁䅯眵䅯䅁䅯兣䅑䅁䅅䅁䉁䅁䅁兂剃堷⽷噎䨴䅑杷允䅁䅁䅑䅁䑁䅁䅷䅁䭁䑁䅷䅁䭁佁䭳䅁䭁䥁䕍䅁䉁䅁䅁允䅁䅁䄴䅇䅁䑁䅅杍㉁䑁䅉兏睁䑁䅁䅍睁䑁䅁䅍䅁䅁杷允䅁䅁䅑䅁䑁䅁䅷䅁䭁䙁䅫䅁䭁䉁䅅䅁䭁䅁䅕䅁䉁䅁䅁允䅁䅁䄴杆䅁䑁䅅䅏穁䑁䅅䅍睁䑁䅁䅍睁䑁䅁䅁䵁䅉䅅䅁䕁䅁䅁睁䵁䅁䅁权卄䅁䅁权湄权䅁权䙃䅂䅁允䅁䅁䅅䅁䙁䡁啳歲桦来䅴䍄䉁䅁䅁䅂䅁䅁䅍䅄䅁䅁䅯杔䅅䅁䅯朵䅯䅁䅯䄷䅯䅁䅅䅁䉁䅁䅁杄䵁䅁䅁免畁䑁䅍䅍㉁䅁䅁䍄䉁䅁䅁睁䅁䅁䅍䅄䅁䅁䅯兯䅅䅁䅯杊䅙䅁䅅䅁䉁䅁䅁杄䵁䅁䅁兏祁䍁䄴䅍㕁䅁䅁䍄䉁䅁䅁䅂䅁䅁䅍䅄䅁䅁䅯兰䅅䅁䅯䄶䅯䅁䅯䅣䅑䅁䅅䅁䉁䅁䅁权䡂䅁䅁䍄䉁䅁䅁䅂䅁䅁䅍䅄䅁䅁䅯䅎䅁䅁䅯眵䅯䅁䅯䅣䅑䅁䅅䅁䉁䅁䅁兂煂䡶呓䅇摑䅑杷允䅁䅁䅑䅁䑁䅁䅷䅁䭁䕁䄰䅁䭁佁䬴䅁䭁䡁䕯䅁䉁䅁䅁允䅁䅁䅕䅁䅁䝁桺歒䵅䅉䅅䅁䕁䅁䅁睁䵁䅁䅁权慁允䅁权煄权䅁权睂䅂䅁允䅁䅁䅅䅁佁䅁䅷䅁睁䍁䄴睎睁䑁䅧䅁䵁䅉䅅䅁䕁䅁䅁睁䵁䅁䅁权楁允䅁权湄权䅁权瑂䅂䅁允䅁䅁䅅䅁䙁䉁奂扏䥔杤䄹䍄䉁䅁䅁䅂䅁䅁䅍䅄䅁䅁䅯兎䅁䅁䅯朶䅯䅁䅯䅣䅑䅁䅅䅁䉁䅁䅁杄䵁䅁䅁䅍畁䑁䅣䅎㕁䅁䅁䍄䉁䅁䅁䅂䅁䅁䅍䅄䅁䅁䅯䅐䅁䅁䅯儷䅯䅁䅯来䅑䅁䅅䅁䉁䅁䅁兂卂䉵䘶ㄶ㑇睐杷允䅁䅁䅑䅁䑁䅁䅷䅁䭁䭁䅫䅁䭁佁䬰䅁䭁䥁䕍䅁䉁䅁䅁允䅁䅁䅕㝭㉌桑⭰稴䴸䅉䅅䅁䕁䅁䅁睁䵁䅁䅁权㙄允䅁权剁䅁䅁权䙁䅁䅁允䅁䅁䅅䅁佁䉁䅙䅁硁䑁䅁免ㅁ䑁䅣睎㉁䑁䅙兏㍁䅁䅁䍄䉁䅁䅁䅂䅁䅁䅍䅄䅁䅁䅯眴䅅䅁䅯䄶䅯䅁䅯睧䅑䅁䅅䅁䉁䅁䅁杄佁䅁䅁睍㉁䍁䄴睎㉁䑁䅕䅁䵁䅉䅅䅁䕁䅁䅁睁䵁䅁䅁权ぁ䅁䅁权畄权䅁权㙂䅂䅁允䅁䅁䅅䅁䙁䅁䅁䅁䅁瑭䅂䍄䉁䅁䅁䅂䅁䅁䅍䅄䅁䅁䅯䅴䅅䅁䅯眵䅯䅁䅯兣䅑䅁䅅䅁䉁䅁䅁兂⽂䡈䌳瑷⭔睐杷允䅁䅁䅑䅁䑁䅁䅷䅁䭁偁䉕䅁䭁佁䭯䅁䭁䝁䔰䅁䉁䅁䅁允䅁䅁䄴䅄䅁䑁䅁杌ぁ䑁䅁李䅁䅁杷允䅁䅁䅑䅁䑁䅁䅷䅁䭁䩁䅕䅁䭁佁䭳䅁䭁䡁䕯䅁䉁䅁䅁允䅁䅁䄴杆䅁䑁䅅睍㍁䑁䅑睎㑁䑁䅕兏㑁䑁䅁䅁䵁䅉䅅䅁䕁䅁䅁睁䵁䅁䅁权捂䅁䅁权湄权䅁权硂䅂䅁允䅁䅁䅅䅁䙁䅁塲㍯㥁癃⽅䍄䉁䅁䅁䅂䅁䅁䅍䅄䅁䅁䅯兂䅅䅁䅯睈䅙䅁䅯䅉䅙䅁䅅䅁䉁䅁䅁权潂元䅁䍄䉁䅁䅁睁䅁䅁䅍䅄䅁䅁䅯䅎䅅䅁䅯杈䅙䅁䅅䅁䉁䅁䅁权楃杂䅁䍄䉁䅁䅁䅂䅁䅁䅍䅄䅁䅁䅯睉䅅䅁䅯䄶䅯䅁䅯全䅑䅁䅅䅁䉁䅁䅁杄佁䅁䅁杍㕁䍁䄴兏㍁䑁䅙䅁䵁䅉䅅䅁䕁䅁䅁睁䵁䅁䅁权䩁䅁䅁权煄权䅁权㙂䅂䅁允䅁䅁䅅䅁佁䅁䅷䅁睁䍁䄴免㑁䑁䅑䅁䵁䅉䅅䅁䕁䅁䅁睁䵁䅁䅁权扃允䅁权潄权䅁权䙃䅂䅁允䅁䅁䅅䅁佁䅁䄴䅁ㅁ䑁䅅杌穁䑁䅙兏䅁䅁杷允䅁䅁䅑䅁䑁䅁䅷䅁䭁䭁䈰䅁䭁佁䬴䅁䭁䡁䕅䅁䉁䅁䅁允䅁䅁䅕䅁䅁䭁㉑お䵅䅉䅅䅁䑁䅁䅁睁䵁䅁䅁权癄允䅁权敁杂䅁允䅁䅁䅅䅁䭁䩁䝉䅁䵁䅉䅅䅁䕁䅁䅁睁䵁䅁䅁权牂䅁䅁权䭁䅁䅁权䕁杁䅁允䅁䅁䅅䅁䙁䍁睇浣剩儷䅊䍄䉁䅁䅁䅂䅁䅁䅍䅄䅁䅁䅯䅡䅁䅁䅯朶䅯䅁䅯䅣䅑䅁䅅䅁䉁䅁䅁杄䵁䅁䅁䅍畁䑁䅕䅍㑁䅁䅁䍄䉁䅁䅁䅂䅁䅁䅍䅄䅁䅁䅯杫䅅䅁䅯儷䅯䅁䅯来䅑䅁䅅䅁䉁䅁䅁兂偃婃歷㡲潶睐杷允䅁䅁䅑䅁䑁䅁䅷䅁䭁乁䅣䅁䭁佁䭫䅁䭁佁䭷䅁䉁䅁䅁允䅁䅁䅕䅁䅁䭁㉧䕘䵅䅉䅅䅁䕁䅁䅁睁䵁䅁䅁权煃允䅁权煄权䅁权療䅂䅁允䅁䅁䅅䅁佁䅁䅷䅁睁䍁䄴睎祁䑁䅅䅁䵁䅉䅅䅁䕁䅁䅁睁䵁䅁䅁权桄允䅁权灄权䅁权㙂䅂䅁允䅁䅁䅅䅁䙁䅁䅁䅁权硔䈹䍄䉁䅁䅁䅂䅁䅁䅍䅄䅁䅁䅯睸䅅䅁䅯儶䅯䅁䅯睧䅑䅁䅅䅁䉁䅁䅁兂䅁䅁䅁䡑䵅兑杷允䅁䅁䅑䅁䑁䅁䅷䅁䭁偁䉯䅁䭁佁䭧䅁䭁䝁䔸䅁䉁䅁䅁允䅁䅁䄴杄䅁䑁䅫䅏畁䑁䅣䅎祁䅁䅁䍄䉁䅁䅁䅂䅁䅁䅍䅄䅁䅁䅯朴䅁䅁䅯权䅁䅁䅯䅂䅉䅁䅅䅁䉁䅁䅁兂㥂穐敖歵䭫䅑杷允䅁䅁䅑䅁䑁䅁䅷䅁䭁䑁䉧䅁䭁佁䭫䅁䭁䥁䕍䅁䉁䅁䅁允䅁䅁䅕䅁䅁乁噪啎䵅䅉䅅䅁䕁䅁䅁睁䵁䅁䅁权歄允䅁权浄权䅁权䙃䅂䅁允䅁䅁䅅䅁佁䅁䅷䅁硁䍁䄴䅍祁䑁䅕䅁䵁䅉䅅䅁䕁䅁䅁睁䵁䅁䅁权㥁允䅁权瑄权䅁权䙃䅂䅁允䅁䅁䅅䅁䙁偁灹搸乊潙⽁䍄䉁䅁䅁睁䅁䅁䅍䅄䅁䅁䅯眫䅅䅁䅯䅇䅙䅁䅅䅁䉁䅁䅁权䕂杂䅁䍄䉁䅁䅁䅂䅁䅁䅍䅄䅁䅁䅯杶䅅䅁䅯朵䅯䅁䅯兦䅑䅁䅅䅁䉁䅁䅁杄䵁䅁䅁䅍畁䑁䅣杍硁䅁䅁䍄䉁䅁䅁䅂䅁䅁䅍䅄䅁䅁䅯眷䅅䅁䅯儶䅯䅁䅯兦䅑䅁䅅䅁䉁䅁䅁兂䅁䅁䅁偫慕兑杷允䅁䅁䅑䅁䑁䅁䅷䅁䭁䑁䉳䅁䭁佁䭧䅁䭁䝁䔰䅁䉁䅁䅁允䅁䅁䄴䅄䅁䑁䅕杌睁䑁䅍杍䅁䅁杷允䅁䅁䅍䅁䑁䅁䅷䅁䭁䑁䅷䅁䭁䉁䜴䅁䉁䅁䅁允䅁䅁䅯兹䅧䅁杷允䅁䅁䅑䅁䑁䅁䅷䅁䭁䍁䅕䅁䭁佁䭧䅁䭁䡁䕁䅁䉁䅁䅁允䅁䅁䄴杄䅁䑁䅑䅏畁䑁䅑兏穁䅁䅁䍄䉁䅁䅁䅂䅁䅁䅍䅄䅁䅁䅯材䅁䅁䅯允䅉䅁䅯杁䅉䅁䅅䅁䉁䅁䅁兂⽄䵳噢慶䐷䅑杷允䅁䅁䅑䅁䑁䅁䅷䅁䭁䭁䅉䅁䭁佁䭯䅁䭁䡁䕁䅁䉁䅁䅁允䅁䅁䄴䅄䅁䑁䅁杌穁䑁䅁免䅁䅁杷允䅁䅁䅍䅁䑁䅁䅷䅁䭁䕁䅳䅁䭁䉁䝧䅁䉁䅁䅁允䅁䅁䅯児䅙䅁杷允䅁䅁䅑䅁䑁䅁䅷䅁䭁䥁䅑䅁䭁佁䬰䅁䭁䥁䕕䅁䉁䅁䅁允䅁䅁䅕穊䥅䉲慸䐵䴸䅉䅅䅁䕁䅁䅁睁䵁䅁䅁权㉂允䅁权瑄权䅁权㥂䅂䅁允䅁䅁䅅䅁䙁䱁へ硫䕧楆䅔䍄䉁䅁䅁䅂䅁䅁䅍䅄䅁䅁䅯䄹䅅䅁䅯䄶䅯䅁䅯兦䅑䅁䅅䅁䉁䅁䅁杄佁䅁䅁杍睁䍁䄴杍㕁䑁䅉䅁䵁䅉䅅䅁䕁䅁䅁睁䵁䅁䅁权敃䅁䅁权浄权䅁权㙂䅂䅁允䅁䅁䅅䅁佁䅁䅷䅁睁䍁䄴䅏硁䑁䅣䅁䵁䅉䅅䅁䕁䅁䅁睁䵁䅁䅁权牃䅁䅁权浄权䅁权㥂䅂䅁允䅁䅁䅅䅁佁䅁䅷䅁硁䍁䄴睍穁䑁䅣䅁䵁䅉䅅䅁䕁䅁䅁睁䵁䅁䅁权䩄䅁䅁权浄权䅁权療䅂䅁允䅁䅁䅅䅁佁䅁䅷䅁祁䍁䄴李硁䑁䅣䅁䵁䅉䅅䅁䕁䅁䅁睁䵁䅁䅁权睁允䅁权煄权䅁权䑃䅂䅁允䅁䅁䅅䅁佁䅁䅷䅁睁䍁䄴免㉁䑁䅣䅁䵁䅉䅅䅁䕁䅁䅁睁䵁䅁䅁权摂䅁䅁权瑄权䅁权䑃䅂䅁允䅁䅁䅅䅁䙁䵁㉬灶愸⽌⽅䍄䉁䅁䅁䅂䅁䅁䅍䅄䅁䅁䅯杺䅁䅁䅯朵䅯䅁䅯睢䅑䅁䅅䅁䉁䅁䅁杄䵁䅁䅁免畁䑁䅕李㕁䅁䅁䍄䉁䅁䅁䅂䅁䅁䅍䅄䅁䅁䅯䅥䅅䅁䅯朶䅯䅁䅯䅣䅑䅁䅅䅁䉁䅁䅁杄䵁䅁䅁䅍畁䑁䅉李㉁䅁䅁䍄䉁䅁䅁䅂䅁䅁䅍䅄䅁䅁䅯八䅅䅁䅯朶䅯䅁䅯兢䅑䅁䅅䅁䉁䅁䅁杄䵁䅁䅁䅍畁䑁䅉䅍硁䅁䅁䍄䉁䅁䅁䅂䅁䅁䅍䅄䅁䅁䅯䅭䅁䅁䅯朵䅯䅁䅯全䅑䅁䅅䅁䉁䅁䅁杄䵁䅁䅁䅍畁䑁䅧李㑁䅁䅁䍄䉁䅁䅁䅂䅁䅁䅍䅄䅁䅁䅯䄴䅁䅁䅯朶䅯䅁䅯来䅑䅁䅅䅁䉁䅁䅁杄䵁䅁䅁免畁䑁䅙兎ㅁ䅁䅁䍄䉁䅁䅁䅂䅁䅁䅍䅄䅁䅁䅯眵䅅䅁䅯儶䅯䅁䅯兢䅑䅁䅅䅁䉁䅁䅁兂䅁䅁䅁䡁㍁兑杷允䅁䅁䅑䅁䑁䅁䅷䅁䭁䝁䉑䅁䭁佁䭧䅁䭁佁䭷䅁䉁䅁䅁允䅁䅁䄴䅄䅁䑁䅕杌㑁䑁䅣䅏䅁䅁杷允䅁䅁䅑䅁䑁䅁䅷䅁䭁䩁䈴䅁䭁佁䭧䅁䭁䝁䔰䅁䉁䅁䅁允䅁䅁䄴杄䅁䑁䅉䅏畁䑁䅉兏㕁䅁䅁䍄䉁䅁䅁䅂䅁䅁䅍䅄䅁䅁䅯䅶䅅䅁䅯眶䅯䅁䅯䄷䅯䅁䅅䅁䉁䅁䅁杄十䅁䅁睎睁䑁䅍李硁䑁䅧䅎㉁䅁䅁䍄䉁䅁䅁䅂䅁䅁䅍䅄䅁䅁䅯䄹䅅䅁䅯儶䅯䅁䅯睢䅑䅁䅅䅁䉁䅁䅁兂䅁䅁䅁佷⽪䅑杷允䅁䅁䅑䅁䑁䅁䅷䅁䭁䍁䉣䅁䭁佁䬴䅁䭁䝁䔰䅁䉁䅁䅁允䅁䅁䅕䅁䅁䭁硌歒䵅䅉䅅䅁䕁䅁䅁睁䵁䅁䅁权权允䅁权潄权䅁权瑂䅂䅁允䅁䅁䅅䅁佁䅁䄴䅁祁䑁䅉杌㕁䑁䅑䅏䅁䅁杷允䅁䅁䅑䅁䑁䅁䅷䅁䭁䥁䅑䅁䭁䉁䜸䅁䭁䍁䝁䅁䉁䅁䅁允䅁䅁䅯儫䅙䅁杷允䅁䅁䅑䅁䑁䅁䅷䅁䭁䍁䉁䅁䭁佁䭯䅁䭁䡁䕯䅁䉁䅁䅁允䅁䅁䄴䅄䅁䑁䅁杌㉁䑁䅙杍䅁䅁杷允䅁䅁䅑䅁䑁䅁䅷䅁䭁䍁䉯䅁䭁佁䭧䅁䭁䥁䕍䅁䉁䅁䅁允䅁䅁䄴杄䅁䑁䅉睎畁䑁䅧䅍ㅁ䅁䅁䍄䉁䅁䅁䅂䅁䅁䅍䅄䅁䅁䅯䅐䅁䅁䅯睈䅙䅁䅯䅉䅙䅁䅅䅁䉁䅁䅁权噁元䅁䍄䉁䅁䅁䅂䅁䅁䅍䅄䅁䅁䅯杧䅁䅁䅯朷䅯䅁䅯兦䅑䅁䅅䅁䉁䅁䅁兂䅁䅁䅁䅯塉具杷允䅁䅁䅑䅁䑁䅁䅷䅁䭁䑁䄰䅁䭁䉁䜸䅁䭁䍁䝁䅁䉁䅁䅁允䅁䅁䅯兆䅫䅁杷允䅁䅁䅑䅁䑁䅁䅷䅁䭁䥁䅑䅁䭁佁䭣䅁䭁䡁䕯䅁䉁䅁䅁允䅁䅁䅕敨剴䉵䘶ぃ䵁䅉䅅䅁䕁䅁䅁睁䵁䅁䅁权䑁允䅁权灄权䅁权㙂䅂䅁允䅁䅁䅅䅁䙁䅁䅁䅁潃武䉂䍄䉁䅁䅁睁䅁䅁䅍䅄䅁䅁䅯児䅁䅁䅯䅊䅙䅁䅅䅁䉁䅁䅁权乂睄䅁䍄䉁䅁䅁䅂䅁䅁䅍䅄䅁䅁䅯杇䅁䅁䅯眵䅯䅁䅯䄷䅯䅁䅅䅁䉁䅁䅁兂摁浗㝑〳䐸䅑杷允䅁䅁䅑䅁䑁䅁䅷䅁䭁䉁䉅䅁䭁䉁䅅䅁䭁䅁䅕䅁䉁䅁䅁允䅁䅁䄴䅆䅁䑁䅉免㑁䑁䅕䅍睁䑁䅁䅍睁䅁䅁䍄䉁䅁䅁睁䅁䅁䅍䅄䅁䅁䅯杊䅅䅁䅯䅇䅙䅁䅅䅁䉁䅁䅁权䭂杂䅁䍄䉁䅁䅁䅂䅁䅁䅍䅄䅁䅁䅯杢䅁䅁䅯儶䅯䅁䅯兦䅑䅁䅅䅁䉁䅁䅁兂䅁䅁䅁䝣汫兑杷允䅁䅁䅑䅁䑁䅁䅷䅁䭁䩁䅉䅁䭁佁䭣䅁䭁䡁䕁䅁䉁䅁䅁允䅁䅁䅕穐敖歵䵫啃䵁䅉䅅䅁䑁䅁䅁睁䵁䅁䅁权䅃䅁䅁权歁杂䅁允䅁䅁䅅䅁䭁䥁䡣䅁䵁䅉䅅䅁䕁䅁䅁睁䵁䅁䅁权婄允䅁权剁䅁䅁权䙁䅁䅁允䅁䅁䅅䅁佁䉁䅑䅁ㅁ䑁䅣兎祁䑁䅁䅍睁䑁䅁䅍䅁䅁杷允䅁䅁䅑䅁䑁䅁䅷䅁䭁䑁䉷䅁䭁佁䭯䅁䭁佁䭷䅁䉁䅁䅁允䅁䅁䄴权䅁䑁䅁杌祁䑁䅕䅁䵁䅉䅅䅁䕁䅁䅁睁䵁䅁䅁权剄允䅁权潄权䅁权㥂䅂䅁允䅁䅁䅅䅁佁䅁䄴䅁硁䑁䅉杌㍁䑁䅕兎䅁䅁杷允䅁䅁䅍䅁䑁䅁䅷䅁䭁佁䅑䅁䭁䉁䝧䅁䉁䅁䅁允䅁䅁䅯兏䅙䅁杷允䅁䅁䅑䅁䑁䅁䅷䅁䭁䅁䅍䅁䭁佁䭳䅁䭁䡁䔰䅁䉁䅁䅁允䅁䅁䄴䅆䅁䑁䅉兏ㅁ䑁䅉李硁䑁䅁䅍睁䅁䅁䍄䉁䅁䅁䅂䅁䅁䅍䅄䅁䅁䅯公䅁䅁䅯䄶䅯䅁䅯䅣䅑䅁䅅䅁䉁䅁䅁杄佁䅁䅁免㕁䍁䄴䅎㑁䑁䅕䅁䵁䅉䅅䅁䕁䅁䅁睁䵁䅁䅁权㍁允䅁权潄权䅁权㙂䅂䅁允䅁䅁䅅䅁佁䅁䄴䅁ぁ䑁䅑杌ぁ䑁䅙杍䅁䅁杷允䅁䅁䅑䅁䑁䅁䅷䅁䭁䅁䉉䅁䭁佁䬴䅁䭁䡁䕯䅁䉁䅁䅁允䅁䅁䅕䅁䅁佁䍧啖䵅䅉䅅䅁䕁䅁䅁睁䵁䅁䅁权灂允䅁权晁杂䅁权杁杂䅁允䅁䅁䅅䅁䭁偁䝑䅁䵁䅉䅅䅁䕁䅁䅁睁䵁䅁䅁权瑃䅁䅁权灄权䅁权獄权䅁允䅁䅁䅅䅁䙁䅁䅁䅁兄椱䉸䍄䉁䅁䅁䅂䅁䅁䅍䅄䅁䅁䅯䅷䅅䅁䅯朶䅯䅁䅯䅣䅑䅁䅅䅁䉁䅁䅁杄䵁䅁䅁䅍畁䑁䅉李ㅁ䅁䅁䍄䉁䅁䅁睁䅁䅁䅍䅄䅁䅁䅯䅪䅅䅁䅯䅈䅙䅁䅅䅁䉁䅁䅁权䉂杂䅁䍄䉁䅁䅁䅂䅁䅁䅍䅄䅁䅁䅯杭䅁䅁䅯朶䅯䅁䅯睢䅑䅁䅅䅁䉁䅁䅁杄䵁䅁䅁䅍畁䑁䅁䅏㉁䅁䅁䍄䉁䅁䅁䅂䅁䅁䅍䅄䅁䅁䅯全䅅䅁䅯眶䅯䅁䅯䄷䅯䅁䅅䅁䉁䅁䅁权䡂䅁䅁䍄䉁䅁䅁䅂䅁䅁䅍䅄䅁䅁䅯杴䅅䅁䅯䄶䅯䅁䅯兦䅑䅁䅅䅁䉁䅁䅁杄䵁䅁䅁䅎㍁䍁䄴兏㕁䅁䅁䍄䉁䅁䅁䅂䅁䅁䅍䅄䅁䅁䅯睧䅁䅁䅯朵䅯䅁䅯兦䅑䅁䅅䅁䉁䅁䅁杄䵁䅁䅁䅍畁䑁䅅兏ㅁ䅁䅁䍄䉁䅁䅁睁䅁䅁䅍䅄䅁䅁䅯兎䅁䅁䅯杊䅙䅁䅅䅁䉁䅁䅁杄䵁䅁䅁䅏穁䍁䄴䅎祁䅁䅁䍄䉁䅁䅁䅂䅁䅁䅍䅄䅁䅁䅯眹䅅䅁䅯朵䅯䅁䅯睧䅑䅁䅅䅁䉁䅁䅁杄䵁䅁䅁䅍畁䑁䅣李穁䅁䅁䍄䉁䅁䅁䅂䅁䅁䅍䅄䅁䅁䅯睁䅁䅁䅯眶䅯䅁䅯睧䅑䅁䅅䅁䉁䅁䅁杄啁䅁䅁杍㕁䑁䅉睎ぁ䑁䅣䅍睁䑁䅁䅁䵁䅉䅅䅁䕁䅁䅁睁䵁䅁䅁权塂䅁䅁权浄权䅁权䙃䅂䅁允䅁䅁䅅䅁佁䅁䅷䅁硁䍁䄴杍㍁䑁䅍䅁䵁䅉䅅䅁䑁䅁䅁睁䵁䅁䅁权㡁䅁䅁权流杂䅁允䅁䅁䅅䅁佁䅁䅷䅁㉁䑁䅑杌ぁ䑁䅕䅁䵁䅉䅅䅁䑁䅁䅁睁䵁䅁䅁权䍃䅁䅁权慁杂䅁允䅁䅁䅅䅁䭁䙁䝫䅁䵁䅉䅅䅁䕁䅁䅁睁䵁䅁䅁权䭂䅁䅁权䭁䅁䅁权䙁䅁䅁允䅁䅁䅅䅁䙁䉁䑋䵷桱剒䅊䍄䉁䅁䅁睁䅁䅁䅍䅄䅁䅁䅯児䅁䅁䅯杊䅙䅁䅅䅁䉁䅁䅁杄䵁䅁䅁李ぁ䍁䄴䅎ㅁ䅁䅁䍄䉁䅁䅁䅂䅁䅁䅍䅄䅁䅁䅯䅹䅁䅁䅯䄶䅯䅁䅯䅣䅑䅁䅅䅁䉁䅁䅁杄佁䅁䅁免穁䍁䄴李㕁䑁䅫䅁䵁䅉䅅䅁䕁䅁䅁睁䵁䅁䅁权⭄䅁䅁权湄权䅁权療䅂䅁允䅁䅁䅅䅁䙁䙁乃㉬匴祷䄵䍄䉁䅁䅁䅂䅁䅁䅍䅄䅁䅁䅯儳䅅䅁䅯眵䅯䅁䅯兦䅑䅁䅅䅁䉁䅁䅁兂祃敮渫獸桳䅑杷允䅁䅁䅑䅁䑁䅁䅷䅁䭁䙁䅣䅁䭁佁䭧䅁䭁佁䭷䅁䉁䅁䅁允䅁䅁䄴杄䅁䑁䅅䅏畁䑁䅁杍祁䅁䅁䍄䉁䅁䅁睁䅁䅁䅍䅄䅁䅁䅯兹䅅䅁䅯䅈䅙䅁䅅䅁䉁䅁䅁权婂杂䅁䍄䉁䅁䅁䅂䅁䅁䅍䅄䅁䅁䅯䅄䅁䅁䅯朶䅯䅁䅯兣䅑䅁䅅䅁䉁䅁䅁杄䵁䅁䅁䅍畁䑁䅅睎㑁䅁䅁䍄䉁䅁䅁䅂䅁䅁䅍䅄䅁䅁䅯兮䅁䅁䅯睈䅙䅁䅯䅉䅙䅁䅅䅁䉁䅁䅁权䍃权䅁䍄䉁䅁䅁睁䅁䅁䅍䅄䅁䅁䅯睶䅅䅁䅯杊䅙䅁䅅䅁䉁䅁䅁杄䵁䅁䅁䅏硁䍁䄴李ㅁ䅁䅁䍄䉁䅁䅁䅂䅁䅁䅍䅄䅁䅁䅯東䅁䅁䅯权䅁䅁䅯䅂䅉䅁䅅䅁䉁䅁䅁兂桄桥畓㉒塅䅑杷允䅁䅁䅑䅁䑁䅁䅷䅁䭁䍁䅍䅁䭁佁䭳䅁䭁䝁䔸䅁䉁䅁䅁允䅁䅁䄴䅆䅁䑁䅉李㉁䑁䅫䅍睁䑁䅁䅍睁䅁䅁䍄䉁䅁䅁䅂䅁䅁䅍䅄䅁䅁䅯兎䅅䅁䅯眶䅯䅁䅯来䅑䅁䅅䅁䉁䅁䅁杄啁䅁䅁䅎睁䑁䅫睍睁䑁䅁䅍睁䑁䅁䅁䵁䅉䅅䅁䕁䅁䅁睁䵁䅁䅁权杁䅁䅁权剁䅁䅁权䙁䅁䅁允䅁䅁䅅䅁佁䉁䅑䅁穁䑁䅑兎㑁䑁䅁䅍睁䑁䅁䅍䅁䅁杷允䅁䅁䅑䅁䑁䅁䅷䅁䭁䥁䅑䅁䭁佁䭫䅁䭁䡁䕅䅁䉁䅁䅁允䅁䅁䅕䅁䅁䭁流啅䵅䅉䅅䅁䕁䅁䅁睁䵁䅁䅁权䥃䅁䅁权潄权䅁权㥂䅂䅁允䅁䅁䅅䅁佁䅁䄴䅁祁䑁䅕杌睁䑁䅍䅎䅁䅁杷允䅁䅁䅑䅁䑁䅁䅷䅁䭁䅁䉍䅁䭁䉁䜸䅁䭁䍁䝁䅁䉁</t>
  </si>
  <si>
    <t>䅁䅁允䅁䅁䅯睃䅫䅁杷允䅁䅁䅑䅁䑁䅁䅷䅁䭁䥁䅷䅁䭁佁䭣䅁䭁䥁䕍䅁䉁䅁䅁允䅁䅁䅕歯㉗⼸唲ぎ䵁䅉䅅䅁䕁䅁䅁睁䵁䅁䅁权桃䅁䅁权瑄权䅁权硂䅂䅁允䅁䅁䅅䅁䙁䝁㡱䩤奍乂⽙䍄䉁䅁䅁䅂䅁䅁䅍䅄䅁䅁䅯䅂䅅䅁䅯睈䅙䅁䅯䅉䅙䅁䅅䅁䉁䅁䅁权䅂权䅁䍄䉁䅁䅁䅂䅁䅁䅍䅄䅁䅁䅯䅨䅁䅁䅯儷䅯䅁䅯䅣䅑䅁䅅䅁䉁䅁䅁兂允䑗ね䡹浢睐杷允䅁䅁䅑䅁䑁䅁䅷䅁䭁䕁䈸䅁䭁佁䭳䅁䭁䥁䕕䅁䉁䅁䅁允䅁䅁䄴䅆䅁䑁䅉免㑁䑁䅍兎㍁䑁䅧䅏ぁ䅁䅁䍄䉁䅁䅁睁䅁䅁䅍䅄䅁䅁䅯杭䅁䅁䅯䅇䅙䅁䅅䅁䉁䅁䅁权㡂杂䅁䍄䉁䅁䅁䅂䅁䅁䅍䅄䅁䅁䅯睔䅁䅁䅯朶䅯䅁䅯睧䅑䅁䅅䅁䉁䅁䅁杄䵁䅁䅁䅍畁䑁䅅兏硁䅁䅁䍄䉁䅁䅁䅂䅁䅁䅍䅄䅁䅁䅯杤䅅䅁䅯䄶䅯䅁䅯全䅑䅁䅅䅁䉁䅁䅁杄佁䅁䅁免睁䍁䄴䅎㍁䑁䅅䅁䵁䅉䅅䅁䕁䅁䅁睁䵁䅁䅁权䩃䅁䅁权牄权䅁权獄权䅁允䅁䅁䅅䅁佁䉁䅑䅁ぁ䑁䅑睎ㅁ䑁䅕李祁䑁䅧李䅁䅁杷允䅁䅁䅑䅁䑁䅁䅷䅁䭁䱁䅑䅁䭁䉁䜸䅁䭁䍁䝁䅁䉁䅁䅁允䅁䅁䅯兦䅧䅁杷允䅁䅁䅑䅁䑁䅁䅷䅁䭁偁䉯䅁䭁佁䬰䅁䭁佁䭷䅁䉁䅁䅁允䅁䅁䅕㙹噎欰䩯吵䴸䅉䅅䅁䕁䅁䅁睁䵁䅁䅁权噄允䅁权煄权䅁权療䅂䅁允䅁䅁䅅䅁佁䅁䅷䅁睁䍁䄴䅎㉁䑁䅅䅁䵁䅉䅅䅁䕁䅁䅁睁䵁䅁䅁权啂䅁䅁权湄权䅁权睂䅂䅁允䅁䅁䅅䅁䙁䱁䥔牤昶癇⽣䍄䉁䅁䅁䅂䅁䅁䅍䅄䅁䅁䅯儱䅅䅁䅯儷䅯䅁䅯睢䅑䅁䅅䅁䉁䅁䅁兂㉃⼸唳佥敮睐杷允䅁䅁䅑䅁䑁䅁䅷䅁䭁偁䉅䅁䭁佁䭳䅁䭁䥁䕍䅁䉁䅁䅁允䅁䅁䄴䅆䅁䑁䅙李㕁䑁䅍䅏ㅁ䑁䅣免㉁䅁䅁䍄䉁䅁䅁䅂䅁䅁䅍䅄䅁䅁䅯䅌䅁䅁䅯眵䅯䅁䅯兦䅑䅁䅅䅁䉁䅁䅁兂潂敫㠱㝐婕䅑杷允䅁䅁䅑䅁䑁䅁䅷䅁䭁䡁䉷䅁䭁佁䭙䅁䭁佁䭷䅁䉁䅁䅁允䅁䅁䄴䅄䅁䑁䅁杌㕁䑁䅑䅏䅁䅁杷允䅁䅁䅑䅁䑁䅁䅷䅁䭁䑁䅙䅁䭁佁䬰䅁䭁佁䭷䅁䉁䅁䅁允䅁䅁䅕㘴扗䍸睃啈䵁䅉䅅䅁䕁䅁䅁睁䵁䅁䅁权䅃䅁䅁权湄权䅁权䑃䅂䅁允䅁䅁䅅䅁䙁偁潙䥘䌯儹䄵䍄䉁䅁䅁䅂䅁䅁䅍䅄䅁䅁䅯典䅁䅁䅯䄶䅯䅁䅯兦䅑䅁䅅䅁䉁䅁䅁杄䵁䅁䅁䅏畁䑁䅧杍祁䅁䅁䍄䉁䅁䅁䅂䅁䅁䅍䅄䅁䅁䅯儵䅅䅁䅯眶䅯䅁䅯䄷䅯䅁䅅䅁䉁䅁䅁权䡂䅁䅁䍄䉁䅁䅁䅂䅁䅁䅍䅄䅁䅁䅯杩䅅䅁䅯朶䅯䅁䅯来䅑䅁䅅䅁䉁䅁䅁杄䵁䅁䅁䅍畁䑁䅙睍穁䅁䅁䍄䉁䅁䅁䅂䅁䅁䅍䅄䅁䅁䅯杵䅁䅁䅯朷䅯䅁䅯全䅑䅁䅅䅁䉁䅁䅁兂䅁䅁䅁䰴呙兑杷允䅁䅁䅑䅁䑁䅁䅷䅁䭁佁䉙䅁䭁佁䭳䅁䭁䝁䔰䅁䉁䅁䅁允䅁䅁䄴䅆䅁䑁䅫䅍㑁䑁䅑睎㍁䑁䅙兎㑁䅁䅁䍄䉁䅁䅁䅂䅁䅁䅍䅄䅁䅁䅯杸䅅䅁䅯䄶䅯䅁䅯兢䅑䅁䅅䅁䉁䅁䅁杄佁䅁䅁睍ㅁ䍁䄴兏㍁䑁䅕䅁䵁䅉䅅䅁䕁䅁䅁睁䵁䅁䅁权䍄䅁䅁权潄权䅁权睂䅂䅁允䅁䅁䅅䅁佁䅁䅷䅁ぁ䑁䅉杌㉁䑁䅍䅁䵁䅉䅅䅁䕁䅁䅁睁䵁䅁䅁权穄䅁䅁权畄权䅁权療䅂䅁允䅁䅁䅅䅁䙁䅁䅁䅁䅂睧䉬䍄䉁䅁䅁䅂䅁䅁䅍䅄䅁䅁䅯睅䅅䅁䅯儷䅯䅁䅯䄷䅯䅁䅅䅁䉁䅁䅁兂扁㥌欰潂㥈睐杷允䅁䅁䅍䅁䑁䅁䅷䅁䭁䑁䅍䅁䭁䉁䜴䅁䉁䅁䅁允䅁䅁䅯䅪䅫䅁杷允䅁䅁䅍䅁䑁䅁䅷䅁䭁䝁䄰䅁䭁䉁䝯䅁䉁䅁䅁允䅁䅁䅯朱䅙䅁杷允䅁䅁䅑䅁䑁䅁䅷䅁䭁䉁䉙䅁䭁佁䭙䅁䭁䡁䕯䅁䉁䅁䅁允䅁䅁䄴䅄䅁䑁䅉杌㑁䑁䅙睍䅁䅁杷允䅁䅁䅑䅁䑁䅁䅷䅁䭁䩁䉙䅁䭁佁䭙䅁䭁䡁䕯䅁䉁䅁䅁允䅁䅁䄴䅄䅁䑁䅑杌穁䑁䅧兏䅁䅁杷允䅁䅁䅑䅁䑁䅁䅷䅁䭁䵁䉑䅁䭁佁䭙䅁䭁䝁䔰䅁䉁䅁䅁允䅁䅁䄴䅄䅁䑁䅅杌穁䑁䅑睎䅁䅁杷允䅁䅁䅑䅁䑁䅁䅷䅁䭁䩁䅁䅁䭁䉁䅅䅁䭁䅁䅕䅁䉁䅁䅁允䅁䅁䄴䅆䅁䑁䅙䅎祁䑁䅁䅍睁䑁䅁䅍睁䅁䅁䍄䉁䅁䅁䅂䅁䅁䅍䅄䅁䅁䅯䄫䅁䅁䅯眶䅯䅁䅯睧䅑䅁䅅䅁䉁䅁䅁杄啁䅁䅁杍穁䑁䅕䅍㉁䑁䅍䅍祁䑁䅁䅁䵁䅉䅅䅁䕁䅁䅁睁䵁䅁䅁权獂䅁䅁权牄权䅁权䑃䅂䅁允䅁䅁䅅䅁佁䉁䅑䅁㉁䑁䅁兏穁䑁䅫䅏㍁䑁䅍䅏䅁䅁杷允䅁䅁䅑䅁䑁䅁䅷䅁䭁䡁䅉䅁䭁佁䭧䅁䭁䝁䔰䅁䉁䅁䅁允䅁䅁䄴杄䅁䑁䅅睎畁䑁䅧睍㕁䅁䅁䍄䉁䅁䅁䅂䅁䅁䅍䅄䅁䅁䅯睪䅅䅁䅯䄶䅯䅁䅯兢䅑䅁䅅䅁䉁䅁䅁杄佁䅁䅁睍ㅁ䍁䄴䅎祁䑁䅅䅁䵁䅉䅅䅁䕁䅁䅁睁䵁䅁䅁权䝃䅁䅁权牄权䅁权獄权䅁允䅁䅁䅅䅁佁䉁䅙䅁硁䑁䅅兏睁䑁䅁䅍睁䑁䅁䅍睁䅁䅁䍄䉁䅁䅁䅂䅁䅁䅍䅄䅁䅁䅯睡䅅䅁䅯儷䅯䅁䅯䅣䅑䅁䅅䅁䉁䅁䅁兂穂䩡瑈䑦䈸䅑杷允䅁䅁䅑䅁䑁䅁䅷䅁䭁䕁䄸䅁䭁佁䭯䅁䭁䝁䔰䅁䉁䅁䅁允䅁䅁䄴权䅁䑁䅁杌硁䑁䅣䅁䵁䅉䅅䅁䕁䅁䅁睁䵁䅁䅁权䙄允䅁权牄权䅁权療䅂䅁允䅁䅁䅅䅁佁䉁䅑䅁硁䑁䅁䅍㑁䑁䅉兏㕁䑁䅕䅎䅁䅁杷允䅁䅁䅑䅁䑁䅁䅷䅁䭁䙁䅣䅁䭁佁䭣䅁䭁䡁䕯䅁䉁䅁䅁允䅁䅁䅕杖琴灳瘳䕈䵁䅉䅅䅁䕁䅁䅁睁䵁䅁䅁权硃允䅁权潄权䅁权瑂䅂䅁允䅁䅁䅅䅁佁䅁䄴䅁穁䑁䅁杌硁䑁䅫䅏䅁䅁杷允䅁䅁䅑䅁䑁䅁䅷䅁䭁䝁䄴䅁䭁佁䭧䅁䭁䝁䔸䅁䉁䅁䅁允䅁䅁䅯睒䅁䅁杷允䅁䅁䅑䅁䑁䅁䅷䅁䭁乁䉉䅁䭁䅁䅯䅁䭁䅁䍑䅁䉁䅁䅁允䅁䅁䅕穐敖歵䵫䕅䵁䅉䅅䅁䕁䅁䅁睁䵁䅁䅁权歃允䅁权煄权䅁权獄权䅁允䅁䅁䅅䅁佁䅁䅷䅁睁䍁䄴睍穁䑁䅕䅁䵁䅉䅅䅁䑁䅁䅁睁䵁䅁䅁权卄䅁䅁权奁杂䅁允䅁䅁䅅䅁䭁䕁䝯䅁䵁䅉䅅䅁䕁䅁䅁睁䵁䅁䅁权潁允䅁权煄权䅁权睂䅂䅁允䅁䅁䅅䅁䭁䕁䅣䅁䵁䅉䅅䅁䕁䅁䅁睁䵁䅁䅁权湄允䅁权煄权䅁权瑂䅂䅁允䅁䅁䅅䅁佁䅁䅷䅁硁䍁䄴李㍁䑁䅕䅁䵁䅉䅅䅁䑁䅁䅁睁䵁䅁䅁权偃䅁䅁权捁杂䅁允䅁䅁䅅䅁䭁䅁䡷䅁䵁䅉䅅䅁䑁䅁䅁睁䵁䅁䅁权杄䅁䅁权奁杂䅁允䅁䅁䅅䅁䭁䝁䜸䅁䵁䅉䅅䅁䕁䅁䅁睁䵁䅁䅁权䉁允䅁权牄权䅁权䙃䅂䅁允䅁䅁䅅䅁佁䉁䅙䅁硁䑁䅅䅏㍁䑁䅑䅍㍁䑁䅫䅎祁䅁䅁䍄䉁䅁䅁䅂䅁䅁䅍䅄䅁䅁䅯杔䅅䅁䅯䄶䅯䅁䅯睢䅑䅁䅅䅁䉁䅁䅁杄佁䅁䅁杍祁䍁䄴兏穁䑁䅅䅁䵁䅉䅅䅁䑁䅁䅁睁䵁䅁䅁权啂䅁䅁权流杂䅁允䅁䅁䅅䅁佁䅁䅷䅁㕁䑁䅣杌硁䑁䅧䅁䵁䅉䅅䅁䕁䅁䅁睁䵁䅁䅁权㉁䅁䅁权晁杂䅁权杁杂䅁允䅁䅁䅅䅁䭁䵁䩙䅁䵁䅉䅅䅁䕁䅁䅁睁䵁䅁䅁权十䅁䅁权浄权䅁权䙃䅂䅁允䅁䅁䅅䅁佁䅁䅷䅁硁䍁䄴䅎穁䑁䅙䅁䵁䅉䅅䅁䑁䅁䅁睁䵁䅁䅁权汃䅁䅁权慁杂䅁允䅁䅁䅅䅁䭁䑁䜴䅁䵁䅉䅅䅁䕁䅁䅁睁䵁䅁䅁权䍄䅁䅁权潄权䅁权硂䅂䅁允䅁䅁䅅䅁佁䅁䄴䅁ぁ䑁䅑杌㑁䑁䅙李䅁䅁杷允䅁䅁䅑䅁䑁䅁䅷䅁䭁䩁䅅䅁䭁佁䭧䅁䭁䡁䕯䅁䉁䅁䅁允䅁䅁䄴杄䅁䑁䅅睎畁䑁䅍睎ぁ䅁䅁䍄䉁䅁䅁䅂䅁䅁䅍䅄䅁䅁䅯杵䅁䅁䅯朶䅯䅁䅯䄷䅯䅁䅅䅁䉁䅁䅁杄䵁䅁䅁免畁䑁䅑杍硁䅁䅁䍄䉁䅁䅁䅂䅁䅁䅍䅄䅁䅁䅯儸䅁䅁䅯充䅁䅁䅯䅂䅉䅁䅅䅁䉁䅁䅁杄啁䅁䅁免㉁䑁䅕李睁䑁䅕兎睁䑁䅁䅁䵁䅉䅅䅁䕁䅁䅁睁䵁䅁䅁权乄允䅁权䉁杁䅁权䍁杁䅁允䅁䅁䅅䅁䙁乁䱴⭶卫捖䅰䍄䉁䅁䅁䅂䅁䅁䅍䅄䅁䅁䅯䅸䅁䅁䅯䄶䅯䅁䅯兣䅑䅁䅅䅁䉁䅁䅁杄佁䅁䅁免睁䍁䄴免祁䑁䅫䅁䵁䅉䅅䅁䕁䅁䅁睁䵁䅁䅁权乁允䅁权牄权䅁权䙃䅂䅁允䅁䅁䅅䅁佁䉁䅑䅁ぁ䑁䅙李祁䑁䅉免㍁䑁䅫兎䅁䅁杷允䅁䅁䅑䅁䑁䅁䅷䅁䭁䍁䉁䅁䭁佁䭧䅁䭁䥁䕕䅁䉁䅁䅁允䅁䅁䄴杄䅁䑁䅉䅍畁䑁䅧兏㉁䅁䅁䍄䉁䅁䅁䅂䅁䅁䅍䅄䅁䅁䅯兦䅁䅁䅯眶䅯䅁䅯兢䅑䅁䅅䅁䉁䅁䅁杄啁䅁䅁杍㕁䑁䅧䅍睁䑁䅁䅍睁䑁䅁䅁䵁䅉䅅䅁䕁䅁䅁睁䵁䅁䅁权慃允䅁权䉁杁䅁权䍁杁䅁允䅁䅁䅅䅁䙁䍁㙳䑓䴴牵䄵䍄䉁䅁䅁䅂䅁䅁䅍䅄䅁䅁䅯杸䅁䅁䅯䄶䅯䅁䅯兣䅑䅁䅅䅁䉁䅁䅁杄佁䅁䅁杍㕁䍁䄴睎㕁䑁䅅䅁䵁䅉䅅䅁䕁䅁䅁睁䵁䅁䅁权䩁䅁䅁权煄权䅁权硂䅂䅁允䅁䅁䅅䅁佁䅁䅷䅁睁䍁䄴免ㅁ䑁䅑䅁䵁䅉䅅䅁䕁䅁䅁睁䵁䅁䅁权癃䅁䅁权煄权䅁权䙃䅂䅁允䅁䅁䅅䅁佁䅁䅷䅁硁䍁䄴杍㕁䑁䅕䅁䵁䅉䅅䅁䕁䅁䅁睁䵁䅁䅁权㕁䅁䅁权潄权䅁权瑂䅂䅁允䅁䅁䅅䅁佁䅁䄴䅁祁䑁䅅杌ㅁ䑁䅅兎䅁䅁杷允䅁䅁䅍䅁䑁䅁䅷䅁䭁䝁䄰䅁䭁䉁䝷䅁䉁䅁䅁允䅁䅁䅯䅆䅫䅁杷允䅁䅁䅑䅁䑁䅁䅷䅁䭁䡁䅅䅁䭁䉁䜸䅁䭁䍁䝁䅁䉁䅁䅁允䅁䅁䅯儵䅧䅁杷允䅁䅁䅍䅁䑁䅁䅷䅁䭁䕁䈸䅁䭁䉁䝯䅁䉁䅁䅁允䅁䅁䅯杴䅙䅁杷允䅁䅁䅑䅁䑁䅁䅷䅁䭁䝁䅳䅁䭁佁䬴䅁䭁䥁䕍䅁䉁䅁䅁允䅁䅁䅕䅁䅁䍁卄䕄䵅䅉䅅䅁䕁䅁䅁睁䵁䅁䅁权䕂䅁䅁权牄权䅁权㙂䅂䅁允䅁䅁䅅䅁佁䉁䅧䅁硁䑁䅁䅎㕁䑁䅁䅍睁䑁䅁䅍睁䑁䅁䅁䵁䅉䅅䅁䕁䅁䅁睁䵁䅁䅁权灄䅁䅁权湄权䅁权睂䅂䅁允䅁䅁䅅䅁䙁䭁䝪穓䩥剑䅆䍄䉁䅁䅁䅂䅁䅁䅍䅄䅁䅁䅯眶䅁䅁䅯䄶䅯䅁䅯䅣䅑䅁䅅䅁䉁䅁䅁杄䭁䅁䅁睍㑁䍁䄴䅏䅁䅁杷允䅁䅁䅑䅁䑁䅁䅷䅁䭁䵁䈴䅁䭁䅁䅯䅁䭁䅁䍑䅁䉁䅁䅁允䅁䅁䅕積積積積㝳䴸䅉䅅䅁䕁䅁䅁睁䵁䅁䅁权あ䅁䅁权浄权䅁权睂䅂䅁允䅁䅁䅅䅁佁䅁䅷䅁睁䍁䄴李㑁䑁䅍䅁䵁䅉䅅䅁䕁䅁䅁睁䵁䅁䅁权乄允䅁权煄权䅁权療䅂䅁允䅁䅁䅅䅁䭁䕁䅣䅁䵁䅉䅅䅁䑁䅁䅁睁䵁䅁䅁权瑂允䅁权慁杂䅁允䅁䅁䅅䅁䭁䵁䝁䅁䵁䅉䅅䅁䕁䅁䅁睁䵁䅁䅁权浄允䅁权畄权䅁权療䅂䅁允䅁䅁䅅䅁䙁䅁䅁䅁䥄呐䉎䍄䉁䅁䅁䅂䅁䅁䅍䅄䅁䅁䅯睓䅅䅁䅯儷䅯䅁䅯兦䅑䅁䅅䅁䉁䅁䅁兂㝁〳丫㉬椶睐杷允䅁䅁䅑䅁䑁䅁䅷䅁䭁䍁䅉䅁䭁佁䭧䅁䭁䡁䕯䅁䉁䅁䅁允䅁䅁䄴杄䅁䑁䅕兎畁䑁䅫杍㕁䅁䅁䍄䉁䅁䅁䅂䅁䅁䅍䅄䅁䅁䅯兒䅅䅁䅯允䅉䅁䅯睁䅉䅁䅅䅁䉁䅁䅁兂㝃獧㥧䜱⬯䅑杷允䅁䅁䅍䅁䑁䅁䅷䅁䭁䩁䅧䅁䭁䍁䝙䅁䉁䅁䅁允䅁䅁䄴权䅁䑁䅧兎畁䑁䅙䅁䵁䅉䅅䅁䕁䅁䅁睁䵁䅁䅁权佁䅁䅁权潄权䅁权瑂䅂䅁允䅁䅁䅅䅁佁䅁䄴䅁穁䑁䅍杌ㅁ䑁䅁䅎䅁䅁杷允䅁䅁䅑䅁䑁䅁䅷䅁䭁䅁䄸䅁䭁佁䭧䅁䭁䝁䔰䅁䉁䅁䅁允䅁䅁䄴杄䅁䑁䅑兎畁䑁䅉䅎㉁䅁䅁䍄䉁䅁䅁䅂䅁䅁䅍䅄䅁䅁䅯睢䅅䅁䅯䄶䅯䅁䅯全䅑䅁䅅䅁䉁䅁䅁杄䵁䅁䅁睎畁䑁䅁兎穁䅁䅁䍄䉁䅁䅁睁䅁䅁䅍䅄䅁䅁䅯杰䅁䅁䅯杊䅙䅁䅅䅁䉁䅁䅁杄䵁䅁䅁䅏㑁䍁䄴䅎㑁䅁䅁䍄䉁䅁䅁䅂䅁䅁䅍䅄䅁䅁䅯睫䅅䅁䅯眵䅯䅁䅯睧䅑䅁䅅䅁䉁䅁䅁兂㍁啩杆嘵湁䅑杷允䅁䅁䅑䅁䑁䅁䅷䅁䭁䕁䄰䅁䭁佁䭧䅁䭁䝁䔰䅁䉁䅁䅁允䅁䅁䄴䅄䅁䑁䅑杌ぁ䑁䅅兎䅁䅁杷允䅁䅁䅍䅁䑁䅁䅷䅁䭁䙁䉅䅁䭁䉁䝧䅁䉁䅁䅁允䅁䅁䅯杓䅙䅁杷允䅁䅁䅍䅁䑁䅁䅷䅁䭁䑁䅫䅁䭁䉁䝧䅁䉁䅁䅁允䅁䅁䅯児䅙䅁杷允䅁䅁䅑䅁䑁䅁䅷䅁䭁䱁䅉䅁䭁佁䬴䅁䭁䥁䕕䅁䉁䅁䅁允䅁䅁䅕䅁䅁䩁㙁䕌䵅䅉䅅䅁䕁䅁䅁睁䵁䅁䅁权乃䅁䅁权牄权䅁权睂䅂䅁允䅁䅁䅅䅁佁䉁䅑䅁祁䑁䅅䅍㉁䑁䅕䅏睁䑁䅁䅍䅁䅁杷允䅁䅁䅍䅁䑁䅁䅷䅁䭁佁䅯䅁䭁䍁䝑䅁䉁䅁䅁允䅁䅁䅯杮䄸䅁杷允䅁䅁䅑䅁䑁䅁䅷䅁䭁䅁䉙䅁䭁䉁䅅䅁䭁䅁䅕䅁䉁䅁䅁允䅁䅁䄴䅆䅁䑁䅉䅍ㅁ䑁䅕䅎㍁䑁䅁䅍睁䅁䅁䍄䉁䅁䅁䅂䅁䅁䅍䅄䅁䅁䅯睬䅁䅁䅯䄶䅯䅁䅯兢䅑䅁䅅䅁䉁䅁䅁杄佁䅁䅁杍ぁ䍁䄴李㉁䑁䅉䅁䵁䅉䅅䅁䑁䅁䅁睁䵁䅁䅁权硂允䅁权捁杂䅁允䅁䅁䅅䅁䭁䉁䨸䅁䵁䅉䅅䅁䕁䅁䅁睁䵁䅁䅁权䙂䅁䅁权煄权䅁权睂䅂䅁允䅁䅁䅅䅁佁䅁䅷䅁硁䍁䄴䅎睁䑁䅫䅁䵁䅉䅅䅁䕁䅁䅁睁䵁䅁䅁权牃允䅁权煄权䅁权睂䅂䅁允䅁䅁䅅䅁佁䅁䅷䅁睁䍁䄴杍硁䑁䅉䅁䵁䅉䅅䅁䑁䅁䅁睁䵁䅁䅁权流允䅁权捁杂䅁允䅁䅁䅅䅁䭁䕁䜰䅁䵁䅉䅅䅁䑁䅁䅁睁䵁䅁䅁权兂允䅁权奁杂䅁允䅁䅁䅅䅁䭁䕁䝑䅁䵁䅉䅅䅁䕁䅁䅁睁䵁䅁䅁权千䅁䅁权湄权䅁权硂䅂䅁允䅁䅁䅅䅁䙁乁倹婪畤癅⼸䍄䉁䅁䅁睁䅁䅁䅍䅄䅁䅁䅯杢䅅䅁䅯䅇䅙䅁䅅䅁䉁䅁䅁权㕁杂䅁䍄䉁䅁䅁䅂䅁䅁䅍䅄䅁䅁䅯杇䅁䅁䅯眶䅯䅁䅯兦䅑䅁䅅䅁䉁䅁䅁杄啁䅁䅁免ㅁ䑁䅁兎㑁䑁䅕兎硁䑁䅍䅁䵁䅉䅅䅁䕁䅁䅁睁䵁䅁䅁权灁䅁䅁权煄权䅁权瑂䅂䅁允䅁䅁䅅䅁佁䅁䅷䅁睁䍁䄴兎㍁䑁䅫䅁䵁䅉䅅䅁䕁䅁䅁睁䵁䅁䅁权㝃䅁䅁权潄权䅁权睂䅂䅁允䅁䅁䅅䅁佁䅁䄴䅁祁䑁䅧杌祁䑁䅍杍䅁䅁杷允䅁䅁䅑䅁䑁䅁䅷䅁䭁䕁䅕䅁䭁佁䭧䅁䭁䝁䔰䅁䉁䅁䅁允䅁䅁䄴权䅁䑁䅍杌硁䑁䅑䅁䵁䅉䅅䅁䕁䅁䅁睁䵁䅁䅁权乃䅁䅁权煄权䅁权硂䅂䅁允䅁䅁䅅䅁佁䅁䅯䅁硁䍁䄴䅍㑁䅁䅁䍄䉁䅁䅁䅂䅁䅁䅍䅄䅁䅁䅯允䅅䅁䅯朵䅯䅁䅯兢䅑䅁䅅䅁䉁䅁䅁杄䵁䅁䅁免畁䑁䅉兏硁䅁䅁䍄䉁䅁䅁䅂䅁䅁䅍䅄䅁䅁䅯朰䅅䅁䅯䄶䅯䅁䅯䅣䅑䅁䅅䅁䉁䅁䅁杄佁䅁䅁睍ぁ䍁䄴睍㉁䑁䅅䅁䵁䅉䅅䅁䕁䅁䅁睁䵁䅁䅁权䵁䅁䅁权牄权䅁权㙂䅂䅁允䅁䅁䅅䅁佁䉁䅑䅁硁䑁䅕兏㑁䑁䅁䅍睁䑁䅁䅍䅁䅁杷允䅁䅁䅑䅁䑁䅁䅷䅁䭁䉁䄸䅁䭁佁䬰䅁䭁䡁䔰䅁䉁䅁䅁允䅁䅁䅕歯㉗⼸唲㡊䵁䅉䅅䅁䕁䅁䅁睁䵁䅁䅁权㕄允䅁权湄权䅁权獄权䅁允䅁䅁䅅䅁䙁䵁䱤㑎䉬䑯䅆䍄䉁䅁䅁䅂䅁䅁䅍䅄䅁䅁䅯睓䅁䅁䅯䄶䅯䅁䅯兦䅑䅁䅅䅁䉁䅁䅁杄佁䅁䅁兎㕁䍁䄴兎㉁䑁䅑䅁䵁䅉䅅䅁䕁䅁䅁睁䵁䅁䅁权㉄䅁䅁权煄权䅁权㙂䅂䅁允䅁䅁䅅䅁佁䅁䅷䅁睁䍁䄴李睁䑁䅫䅁䵁䅉䅅䅁䕁䅁䅁睁䵁䅁䅁权塂允䅁权瑄权䅁权硂䅂䅁允䅁䅁䅅䅁䙁䵁楁歅嘫摌⼴䍄䉁䅁䅁䅂䅁䅁䅍䅄䅁䅁䅯睄䅁䅁䅯眵䅯䅁䅯䅣䅑䅁䅅䅁䉁䅁䅁兂睃浣剩吷桷䅑杷允䅁䅁䅑䅁䑁䅁䅷䅁䭁䍁䅙䅁䭁佁䭧䅁䭁䝁䔰䅁䉁䅁䅁允䅁䅁䄴杄䅁䑁䅑杍畁䑁䅧兏㑁䅁䅁䍄䉁䅁䅁䅂䅁䅁䅍䅄䅁䅁䅯䅣䅁䅁䅯儶䅯䅁䅯兦䅑䅁䅅䅁䉁䅁䅁兂䅁䅁䅁䠰䵙兑杷允䅁䅁䅑䅁䑁䅁䅷䅁䭁䍁䉅䅁䭁佁䭙䅁䭁佁䭷䅁䉁䅁䅁允䅁䅁䄴䅄䅁䑁䅅杌穁䑁䅑睍䅁䅁杷允䅁䅁䅑䅁䑁䅁䅷䅁䭁䅁䉫䅁䭁佁䭳䅁䭁䥁䕕䅁䉁䅁䅁允䅁䅁䄴杅䅁䑁䅣䅎㕁䑁䅍免㉁䑁䅫睎䅁䅁杷允䅁䅁䅑䅁䑁䅁䅷䅁䭁䉁䉅䅁䭁佁䭣䅁䭁䡁䕯䅁䉁䅁䅁允䅁䅁䅕䵱䱚㑎䉮䕇䵁䅉䅅䅁䕁䅁䅁睁䵁䅁䅁权敂允䅁权畄权䅁权硂䅂䅁允䅁䅁䅅䅁䙁䅁䅁䅁杄睌䈱䍄䉁䅁䅁䅂䅁䅁䅍䅄䅁䅁䅯来䅅䅁䅯眵䅯䅁䅯全䅑䅁䅅䅁䉁䅁䅁兂⭂湎嘸慰牘睐杷允䅁䅁䅑䅁䑁䅁䅷䅁䭁䡁䈴䅁䭁佁䭙䅁䭁䡁䕯䅁䉁䅁䅁允䅁䅁䄴权䅁䑁䅅杌ㅁ䑁䅑䅁䵁䅉䅅䅁䕁䅁䅁睁䵁䅁䅁权奂䅁䅁权晁杂䅁权杁杂䅁允䅁䅁䅅䅁䭁䵁䝕䅁䵁䅉䅅䅁䕁䅁䅁睁䵁䅁䅁权橃允䅁权潄权䅁权㙂䅂䅁允䅁䅁䅅䅁佁䅁䅷䅁㕁䍁䄴䅍祁䑁䅑䅁䵁䅉䅅䅁䕁䅁䅁睁䵁䅁䅁权㡄允䅁权牄权䅁权睂䅂䅁允䅁䅁䅅䅁佁䉁䅑䅁ぁ䑁䅁免穁䑁䅁杍㕁䑁䅑兏䅁䅁杷允䅁䅁䅑䅁䑁䅁䅷䅁䭁佁䄴䅁䭁佁䭳䅁䭁䡁䔰䅁䉁䅁䅁允䅁䅁䄴杅䅁䑁䅍睎祁䑁䅅杍祁䑁䅅兏䅁䅁杷允䅁䅁䅑䅁䑁䅁䅷䅁䭁乁䉫䅁䭁佁䭯䅁䭁䡁䕯䅁䉁䅁䅁允䅁䅁䄴权䅁䑁䅁杌㉁䑁䅉䅁䵁䅉䅅䅁䑁䅁䅁睁䵁䅁䅁权捂䅁䅁权敁杂䅁允䅁䅁䅅䅁䭁䩁䝉䅁䵁䅉䅅䅁䕁䅁䅁睁䵁䅁䅁权婃䅁䅁权畄权䅁权䙃䅂䅁允䅁䅁䅅䅁䙁䅁䅁䅁奄污䉊䍄䉁䅁䅁䅂䅁䅁䅍䅄䅁䅁䅯眱䅁䅁䅯䄶䅯䅁䅯䅣䅑䅁䅅䅁䉁䅁䅁权䡂䅁䅁䍄䉁䅁䅁䅂䅁䅁䅍䅄䅁䅁䅯兙䅅䅁䅯朷䅯䅁䅯睧䅑䅁䅅䅁䉁䅁䅁兂䅁䅁䅁余唸兑杷允䅁䅁䅍䅁䑁䅁䅷䅁䭁䥁䈸䅁䭁䉁䝯䅁䉁䅁䅁允䅁䅁䅯睘䅙䅁杷允䅁䅁䅑䅁䑁䅁䅷䅁䭁䍁䅁䅁䭁佁䭫䅁䭁䡁䕯䅁䉁䅁䅁允䅁䅁䅕䅁䅁䙁㍷げ䵅䅉䅅䅁䕁䅁䅁睁䵁䅁䅁权穃䅁䅁权煄权䅁权䙃䅂䅁允䅁䅁䅅䅁佁䅁䅷䅁睁䍁䄴睍㑁䑁䅅䅁䵁䅉䅅䅁䕁䅁䅁睁䵁䅁䅁权䝄䅁䅁权瑄权䅁权㥂䅂䅁允䅁䅁䅅䅁䙁䕁杊搵楁⬲⽅䍄䉁䅁䅁睁䅁䅁䅍䅄䅁䅁䅯䅒䅁䅁䅯䅇䅙䅁䅅䅁䉁䅁䅁权䕂杂䅁䍄䉁䅁䅁䅂䅁䅁䅍䅄䅁䅁䅯內䅅䅁䅯眶䅯䅁䅯睧䅑䅁䅅䅁䉁䅁䅁杄坁䅁䅁免㑁䑁䅫杍睁䑁䅁䅍睁䑁䅁䅍䅁䅁杷允䅁䅁䅑䅁䑁䅁䅷䅁䭁䍁䉫䅁䭁䉁䅅䅁䭁䅁䍑䅁䉁䅁䅁允䅁䅁䄴䅆䅁䑁䅅兎㉁䑁䅍睎㉁䑁䅁䅍睁䅁䅁䍄䉁䅁䅁䅂䅁䅁䅍䅄䅁䅁䅯条䅅䅁䅯允䅉䅁䅯兂䅉䅁䅅䅁䉁䅁䅁兂敁牨剮㑗䙁兑杷允䅁䅁䅑䅁䑁䅁䅷䅁䭁䙁䉁䅁䭁佁䬰䅁䭁䡁䔰䅁䉁䅁䅁允䅁䅁䅕㉦㡱䩤奍㡇䵁䅉䅅䅁䑁䅁䅁睁䵁䅁䅁权䑂䅁䅁权慁杂䅁允䅁䅁䅅䅁䭁䑁䝷䅁䵁䅉䅅䅁䕁䅁䅁睁䵁䅁䅁权䭂允䅁权潄权䅁权㙂䅂䅁允䅁䅁䅅䅁佁䅁䅷䅁祁䑁䅉杌穁䑁䅕䅁䵁䅉䅅䅁䑁䅁䅁睁䵁䅁䅁权坂允䅁权流杂䅁允䅁䅁䅅䅁佁䅁䅷䅁㍁䑁䅅杌ぁ䑁䅕䅁䵁䅉䅅䅁䕁䅁䅁睁䵁䅁䅁权湂䅁䅁权煄权䅁权䙃䅂䅁允䅁䅁䅅䅁佁䅁䅷䅁睁䍁䄴䅎㕁䑁䅍䅁䵁䅉䅅䅁䕁䅁䅁睁䵁䅁䅁权䙄䅁䅁权浄权䅁权瑂䅂䅁允䅁䅁䅅䅁佁䅁䅷䅁硁䍁䄴䅍㉁䑁䅅䅁䵁䅉䅅䅁䕁䅁䅁睁䵁䅁䅁权佁允䅁权剁䅁䅁权䕁杁䅁允䅁䅁䅅䅁佁䉁䅉䅁穁䑁䅫睍睁䑁䅁䅍睁䑁䅁䅁䵁䅉䅅䅁䕁䅁䅁睁䵁䅁䅁权卂允䅁权灄权䅁权獄权䅁允䅁䅁䅅䅁䙁䅁䅁䅁䅄䉒䉬䍄䉁䅁䅁䅂䅁䅁䅍䅄䅁䅁䅯村䅅䅁䅯儷䅯䅁䅯睢䅑䅁䅅䅁䉁䅁䅁兂硁䭃捷浗牔睐杷允䅁䅁䅑䅁䑁䅁䅷䅁䭁䭁䉑䅁䭁佁䭯䅁䭁䥁䕍䅁䉁䅁䅁允䅁䅁䄴䅄䅁䑁䅁杌穁䑁䅉䅏䅁䅁杷允䅁䅁䅍䅁䑁䅁䅷䅁䭁䕁䅍䅁䭁䉁䝷䅁䉁䅁䅁允䅁䅁䅯睹䅙䅁杷允䅁䅁䅑䅁䑁䅁䅷䅁䭁䙁䅉䅁䭁佁䭳䅁䭁䝁䔸䅁䉁䅁䅁允䅁䅁䄴䅆䅁䑁䅫䅏㕁䑁䅁䅏ㅁ䑁䅁䅍睁䅁䅁䍄䉁䅁䅁睁䅁䅁䅍䅄䅁䅁䅯杴䅅䅁䅯䅇䅙䅁䅅䅁䉁䅁䅁权婁杂䅁䍄䉁䅁䅁䅂䅁䅁䅍䅄䅁䅁䅯儸䅅䅁䅯眶䅯䅁䅯全䅑䅁䅅䅁䉁䅁䅁杄啁䅁䅁李㉁䑁䅫李祁䑁䅫䅍穁䑁䅕䅁䵁䅉䅅䅁䕁䅁䅁睁䵁䅁䅁权婃䅁䅁权煄权䅁权㥂䅂䅁允䅁䅁䅅䅁佁䅁䅷䅁睁䍁䄴䅎㑁䑁䅍䅁䵁䅉䅅䅁䕁䅁䅁睁䵁䅁䅁权㕄䅁䅁权浄权䅁权䑃䅂䅁允䅁䅁䅅䅁佁䅁䅷䅁祁䍁䄴杍㍁䑁䅧䅁䵁䅉䅅䅁䕁䅁䅁睁䵁䅁䅁权奂允䅁权湄权䅁权睂䅂䅁允䅁䅁䅅䅁䙁䱁䥔牤昶桇䅬䍄䉁䅁䅁䅂䅁䅁䅍䅄䅁䅁䅯睪䅅䅁䅯䄶䅯䅁䅯来䅑䅁䅅䅁䉁䅁䅁杄佁䅁䅁睍㉁䍁䄴兎㕁䑁䅧䅁䵁䅉䅅䅁䕁䅁䅁睁䵁䅁䅁权㡄允䅁权瑄权䅁权療䅂䅁允䅁䅁䅅䅁䙁䥁䅐煹䙆杴䅂䍄䉁䅁䅁䅂䅁䅁䅍䅄䅁䅁䅯睅䅅䅁䅯睈䅙䅁䅯䅉䅙䅁䅅䅁䉁䅁䅁权桂睂䅁䍄䉁䅁䅁䅂䅁䅁䅍䅄䅁䅁䅯䅸䅅䅁䅯朶䅯䅁䅯睢䅑䅁䅅䅁䉁䅁䅁杄䵁䅁䅁䅍畁䑁䅧䅏㕁䅁䅁䍄䉁䅁䅁䅂䅁䅁䅍䅄䅁䅁䅯眷䅁䅁䅯眶䅯䅁䅯睧䅑䅁䅅䅁䉁䅁䅁杄啁䅁䅁免硁䑁䅉䅍睁䑁䅁䅍睁䑁䅁䅁䵁䅉䅅䅁䕁䅁䅁睁䵁䅁䅁权婄允䅁权湄权䅁权睂䅂䅁允䅁䅁䅅䅁䙁䉁䕫杖琴杳䅆䍄䉁䅁䅁䅂䅁䅁䅍䅄䅁䅁䅯兄䅅䅁䅯儷䅯䅁䅯兣䅑䅁䅅䅁䉁䅁䅁兂睂慡午焵橢睐杷允䅁䅁䅑䅁䑁䅁䅷䅁䭁䝁䉧䅁䭁佁䭧䅁䭁䡁䕯䅁䉁䅁䅁允䅁䅁䄴杄䅁䑁䅍免畁䑁䅑兏㍁䅁䅁䍄䉁䅁䅁䅂䅁䅁䅍䅄䅁䅁䅯杪䅅䅁䅯眵䅯䅁䅯兣䅑䅁䅅䅁䉁䅁䅁兂穁積積㍍祍䅑杷允䅁䅁䅍䅁䑁䅁䅷䅁䭁乁䅅䅁䭁䉁䜴䅁䉁䅁䅁允䅁䅁䅯䅚䅣䅁杷允䅁䅁䅑䅁䑁䅁䅷䅁䭁䩁䅁䅁䭁佁䭫䅁䭁䥁䕕䅁䉁䅁䅁允䅁䅁䅕䅁䅁䥁呁䕌䵅䅉䅅䅁䕁䅁䅁睁䵁䅁䅁权奂允䅁权灄权䅁权硂䅂䅁允䅁䅁䅅䅁䙁䅁䅁䅁捄䕈䉆䍄䉁䅁䅁䅂䅁䅁䅍䅄䅁䅁䅯杰䅅䅁䅯眶䅯䅁䅯全䅑䅁䅅䅁䉁䅁䅁杄啁䅁䅁䅎㕁䑁䅧䅍睁䑁䅁䅍睁䑁䅁䅁䵁䅉䅅䅁䕁䅁䅁睁䵁䅁䅁权畃允䅁权灄权䅁权硂䅂䅁允䅁䅁䅅䅁䙁䅁䅁䅁䕂硵䉚䍄䉁䅁䅁䅂䅁䅁䅍䅄䅁䅁䅯杢䅁䅁䅯眶䅯䅁䅯兣䅑䅁䅅䅁䉁䅁䅁杄啁䅁䅁免㉁䑁䅙免ぁ䑁䅧李㕁䑁䅧䅁䵁䅉䅅䅁䕁䅁䅁睁䵁䅁䅁权䙄䅁䅁权煄权䅁权㥂䅂䅁允䅁䅁䅅䅁佁䅁䅯䅁硁䍁䄴杍㍁䅁䅁䍄䉁䅁䅁䅂䅁䅁䅍䅄䅁䅁䅯䅐䅅䅁䅯儷䅯䅁䅯兢䅑䅁䅅䅁䉁䅁䅁兂䅁䅁䅁䅁祄睐杷允䅁䅁䅍䅁䑁䅁䅷䅁䭁䍁䅫䅁䭁䉁䝯䅁䉁䅁䅁允䅁䅁䅯睇䅙䅁杷允䅁䅁䅑䅁䑁䅁䅷䅁䭁䙁䅑䅁䭁佁䭙䅁䭁䡁䔰䅁䉁䅁䅁允䅁䅁䄴䅄䅁䑁䅅杌㍁䑁䅁免䅁䅁杷允䅁䅁䅑䅁䑁䅁䅷䅁䭁佁䅳䅁䭁佁䭙䅁䭁䡁䕅䅁䉁䅁䅁允䅁䅁䄴䅄䅁䑁䅁杌㍁䑁䅅睍䅁䅁杷允䅁䅁䅑䅁䑁䅁䅷䅁䭁䕁䅍䅁䭁佁䭣䅁䭁䡁䕯䅁䉁䅁䅁允䅁䅁䅕婧䑖㉩湺䕆䵁䅉䅅䅁䕁䅁䅁睁䵁䅁䅁权晁允䅁权瑄权䅁权獄权䅁允䅁䅁䅅䅁䙁偁界㑂祸⬴⽉䍄䉁䅁䅁䅂䅁䅁䅍䅄䅁䅁䅯入䅁䅁䅯儶䅯䅁䅯兢䅑䅁䅅䅁䉁䅁䅁兂䅁䅁䅁䕁剅兑杷允䅁䅁䅑䅁䑁䅁䅷䅁䭁䍁䅅䅁䭁佁䭣䅁䭁佁䭷䅁䉁䅁䅁允䅁䅁䅕㔸ㅯ智䥺啈䵁䅉䅅䅁䕁䅁䅁睁䵁䅁䅁权噂允䅁权灄权䅁权䙃䅂䅁允䅁䅁䅅䅁䙁䅁䅁䅁䅁佬䅆䍄䉁䅁䅁䅂䅁䅁䅍䅄䅁䅁䅯杚䅁䅁䅯䄶䅯䅁䅯睧䅑䅁䅅䅁䉁䅁䅁杄佁䅁䅁睍㑁䍁䄴睍ぁ䑁䅧䅁䵁䅉䅅䅁䕁䅁䅁睁䵁䅁䅁权䉁允䅁权潄权䅁权睂䅂䅁允䅁䅁䅅䅁佁䅁䄴䅁ぁ䑁䅉杌睁䑁䅉免䅁䅁杷允䅁䅁䅑䅁䑁䅁䅷䅁䭁佁䉁䅁䭁佁䭧䅁䭁䥁䕕䅁䉁䅁䅁允䅁䅁䄴杄䅁䑁䅉睎畁䑁䅑䅏ㅁ䅁䅁䍄䉁䅁䅁䅂䅁䅁䅍䅄䅁䅁䅯䅔䅁䅁䅯朶䅯䅁䅯䄷䅯䅁䅅䅁䉁䅁䅁杄䵁䅁䅁䅍畁䑁䅙兏ぁ䅁䅁䍄䉁䅁䅁䅂䅁䅁䅍䅄䅁䅁䅯共䅅䅁䅯眶䅯䅁䅯䅣䅑䅁䅅䅁䉁䅁䅁杄十䅁䅁睎㑁䑁䅉免硁䑁䅧䅍ぁ䅁䅁䍄䉁䅁䅁睁䅁䅁䅍䅄䅁䅁䅯杗䅁䅁䅯䅊䅙䅁䅅䅁䉁䅁䅁权允䅂䅁䍄䉁䅁䅁䅂䅁䅁䅍䅄䅁䅁䅯䅸䅅䅁䅯朶䅯䅁䅯䅣䅑䅁䅅䅁䉁䅁䅁杄䵁䅁䅁䅍畁䑁䅧免㉁䅁䅁䍄䉁䅁䅁䅂䅁䅁䅍䅄䅁䅁䅯具䅁䅁䅯允䅉䅁䅯睁䅉䅁䅅䅁䉁䅁䅁兂穁䉑杚噄䑣兑杷允䅁䅁䅑䅁䑁䅁䅷䅁䭁乁䉫䅁䭁佁䭯䅁䭁䡁䕁䅁䉁䅁䅁允䅁䅁䄴权䅁䑁䅁杌ぁ䑁䅧䅁䵁䅉䅅䅁䑁䅁䅁睁䵁䅁䅁权畁允䅁权慁杂䅁允䅁䅁䅅䅁䭁䑁䜴䅁䵁䅉䅅䅁䕁䅁䅁睁䵁䅁䅁权癄䅁䅁权浄权䅁权療䅂䅁允䅁䅁䅅䅁佁䅁䅷䅁硁䍁䄴杍ㅁ䑁䅑䅁䵁䅉䅅䅁䕁䅁䅁睁䵁䅁䅁权䥃允䅁权灄权䅁权硂䅂䅁允䅁䅁䅅䅁䙁䅁䅁䅁䅂砫䈵䍄䉁䅁䅁䅂䅁䅁䅍䅄䅁䅁䅯儰䅁䅁䅯儷䅯䅁䅯全䅑䅁䅅䅁䉁䅁䅁兂塄㍯㥁瑃噣䅑杷允䅁䅁䅑䅁䑁䅁䅷䅁䭁䕁䉑䅁䭁佁䬴䅁䭁䡁䕁䅁䉁䅁䅁允䅁䅁䅕䅁䅁䅁歂挫䵁䅉䅅䅁䕁䅁䅁睁䵁䅁䅁权獁允䅁权煄权䅁权療䅂䅁允䅁䅁䅅䅁佁䅁䅷䅁睁䍁䄴䅏穁䑁䅍䅁䵁䅉䅅䅁䑁䅁䅁睁䵁䅁䅁权佁允䅁权歁杂䅁允䅁䅁䅅䅁䭁䉁䕁䅁䵁䅉䅅䅁䕁䅁䅁睁䵁䅁䅁权䩁䅁䅁权䉁杁䅁权䍁杁䅁允䅁䅁䅅䅁䙁䍁猲䑷㉗㡡䅤䍄䉁䅁䅁䅂䅁䅁䅍䅄䅁䅁䅯兖䅁䅁䅯儷䅯䅁䅯兦䅑䅁䅅䅁䉁䅁䅁兂佂桙奂扏奔睐杷允䅁䅁䅑䅁䑁䅁䅷䅁䭁䵁䅁䅁䭁佁䭯䅁䭁佁䭷䅁䉁䅁䅁允䅁䅁䄴䅄䅁䑁䅁杌祁䑁䅣䅎䅁䅁杷允䅁䅁䅑䅁䑁䅁䅷䅁䭁䵁䅳䅁䭁佁䭳䅁䭁䝁䔰䅁䉁䅁䅁允䅁䅁䄴杆䅁䑁䅅杍ぁ䑁䅙䅍睁䑁䅁䅍睁䑁䅁䅁䵁䅉䅅䅁䕁䅁䅁睁䵁䅁䅁权杁䅁䅁权灄权䅁权䙃䅂䅁允䅁䅁䅅䅁䙁䅁䅁䅁允穚䈹䍄䉁䅁䅁䅂䅁䅁䅍䅄䅁䅁䅯杰䅁䅁䅯朷䅯䅁䅯兢䅑䅁䅅䅁䉁䅁䅁兂䅁䅁䅁䑋硯兑杷允䅁䅁䅑䅁䑁䅁䅷䅁䭁䩁䅯䅁䭁佁䬴䅁䭁䡁䕁䅁䉁䅁䅁允䅁䅁䅕䅁䅁䅁塁唸䵁䅉䅅䅁䕁䅁䅁睁䵁䅁䅁权橂允䅁权牄权䅁权㥂䅂䅁允䅁䅁䅅䅁佁䉁䅑䅁祁䑁䅫免㍁䑁䅁䅍睁䑁䅁䅍䅁䅁杷允䅁䅁䅍䅁䑁䅁䅷䅁䭁䥁䄴䅁䭁䉁䜴䅁䉁䅁䅁允䅁䅁䅯䅪䅙䅁杷允䅁䅁䅑䅁䑁䅁䅷䅁䭁䱁䉑䅁䭁䅁䅯䅁䭁䅁䅕䅁䉁䅁䅁允䅁䅁䅕兊䉡啬䱏䑺䴸䅉䅅䅁䕁䅁䅁睁䵁䅁䅁权橃允䅁权瑄权䅁权硂䅂䅁允䅁䅁䅅䅁䙁䙁㘶兓䍷硱䅲䍄䉁䅁䅁睁䅁䅁䅍䅄䅁䅁䅯䅁䅅䅁䅯杇䅙䅁䅅䅁䉁䅁䅁权㡁杂䅁䍄䉁䅁䅁䅂䅁䅁䅍䅄䅁䅁䅯䅌䅁䅁䅯权䅁䅁䅯䅂䅉䅁䅅䅁䉁䅁䅁兂䭂䅄牉硨摙䅑杷允䅁䅁䅑䅁䑁䅁䅷䅁䭁䝁䅁䅁䭁佁䭙䅁䭁䝁䔸䅁䉁䅁䅁允䅁䅁䄴䅄䅁䑁䅅杌睁䑁䅅免䅁䅁杷允䅁䅁䅑䅁䑁䅁䅷䅁䭁䡁䅣䅁䭁佁䭳䅁䭁䡁䕁䅁䉁䅁䅁允䅁䅁䄴䅆䅁䑁䅣䅎ぁ䑁䅫䅏祁䑁䅧睍ぁ䅁䅁䍄䉁䅁䅁䅂䅁䅁䅍䅄䅁䅁䅯䅫䅅䅁䅯儶䅯䅁䅯兣䅑䅁䅅䅁䉁䅁䅁兂䅁䅁䅁䭫㍪䅑杷允䅁䅁䅑䅁䑁䅁䅷䅁䭁䱁䉍䅁䭁佁䭫䅁䭁䝁䔰䅁䉁䅁䅁允䅁䅁䅕䅁䅁䝁䥌䕍䵅䅉䅅䅁䕁䅁䅁睁䵁䅁䅁权㕁䅁䅁权煄权䅁权䙃䅂䅁允䅁䅁䅅䅁佁䅁䅷䅁睁䍁䄴兏ㅁ䑁䅣䅁䵁䅉䅅䅁䕁䅁䅁睁䵁䅁䅁权䑂䅁䅁权晁杂䅁权杁杂䅁允䅁䅁䅅䅁䭁䑁䝳䅁䵁䅉䅅䅁䕁䅁䅁睁䵁䅁䅁权坄䅁䅁权潄权䅁权瑂䅂䅁允䅁䅁䅅䅁佁䅁䄴䅁硁䑁䅣杌硁䑁䅅李䅁䅁杷允䅁䅁䅑䅁䑁䅁䅷䅁䭁䕁䅑䅁䭁䉁䜸䅁䭁䍁䝁䅁䉁䅁䅁允䅁䅁䅯杇䅫䅁杷允䅁䅁䅑䅁䑁䅁䅷䅁䭁䝁䅑䅁䭁佁䭣䅁䭁䥁䕍䅁䉁䅁䅁允䅁䅁䅕䬸䝦穓䩥ぅ䵁䅉䅅䅁䑁䅁䅁睁䵁䅁䅁权㝁䅁䅁权捁杂䅁允䅁䅁䅅䅁䭁䕁䝣䅁䵁䅉䅅䅁䑁䅁䅁睁䵁䅁䅁权啄䅁䅁权奁杂䅁允䅁䅁䅅䅁䭁䕁䡫䅁䵁䅉䅅䅁䕁䅁䅁睁䵁䅁䅁权瑃䅁䅁权瑄权䅁权睂䅂䅁允䅁䅁䅅䅁䙁偁湃歸㍳敩⽕䍄䉁䅁䅁䅂䅁䅁䅍䅄䅁䅁䅯睁䅅䅁䅯朵䅯䅁䅯睢䅑䅁䅅䅁䉁䅁䅁杄䵁䅁䅁䅍畁䑁䅧䅏祁䅁䅁䍄䉁䅁䅁䅂䅁䅁䅍䅄䅁䅁䅯儱䅁䅁䅯眵䅯䅁䅯䄷䅯䅁䅅䅁䉁䅁䅁兂噄佥浫敍ㅧ䅑杷允䅁䅁䅑䅁䑁䅁䅷䅁䭁佁䄴䅁䭁佁䭙䅁䭁䡁䕅䅁䉁䅁䅁允䅁䅁䄴䅄䅁䑁䅅杌祁䑁䅣䅏䅁䅁杷允䅁䅁䅍䅁䑁䅁䅷䅁䭁乁䅣䅁䭁䉁䜴䅁䉁䅁䅁允䅁䅁䅯睳䅣䅁杷允䅁䅁䅑䅁䑁䅁䅷䅁䭁䑁䈴䅁䭁佁䬴䅁䭁䝁䔸䅁䉁䅁䅁允䅁䅁䅕䅁䅁䝁䭃䕍䵅䅉䅅䅁䕁䅁䅁睁䵁䅁䅁权䙂允䅁权晁杂䅁权杁杂䅁允䅁䅁䅅䅁䭁䥁䩯䅁䵁䅉䅅䅁䑁䅁䅁睁䵁䅁䅁权⭂䅁䅁权流杂䅁允䅁䅁䅅䅁佁䅁䅷䅁㕁䑁䅉杌硁䑁䅙䅁䵁䅉䅅䅁䕁䅁䅁睁䵁䅁䅁权㝂䅁䅁权浄权䅁权㙂䅂䅁允䅁䅁䅅䅁佁䅁䅷䅁睁䍁䄴李ぁ䑁䅙䅁䵁䅉䅅䅁䕁䅁䅁睁䵁䅁䅁权畂䅁䅁权灄权䅁权療䅂䅁允䅁䅁䅅䅁䙁䅁䅁䅁兄䍁䉚䍄䉁䅁䅁睁䅁䅁䅍䅄䅁䅁䅯䅒䅁䅁䅯杊䅙䅁䅅䅁䉁䅁䅁杄䵁䅁䅁李穁䍁䄴李穁䅁䅁䍄䉁䅁䅁睁䅁䅁䅍䅄䅁䅁䅯党䅅䅁䅯䅇䅙䅁䅅䅁䉁䅁䅁权療杂䅁䍄䉁䅁䅁䅂䅁䅁䅍䅄䅁䅁䅯䄰䅁䅁䅯儷䅯䅁䅯来䅑䅁䅅䅁䉁䅁䅁兂佁扌摋㘷敦睐杷允䅁䅁䅍䅁䑁䅁䅷䅁䭁䥁䄸䅁䭁䉁䝧䅁䉁䅁䅁允䅁䅁䅯䅑䅙䅁杷允䅁䅁䅑䅁䑁䅁䅷䅁䭁䱁䅯䅁䭁佁䭯䅁䭁䝁䔰䅁䉁䅁䅁允䅁䅁䄴䅄䅁䑁䅅杌ぁ䑁䅙兎䅁䅁杷允䅁䅁䅑䅁䑁䅁䅷䅁䭁䝁䉫䅁䭁佁䭫䅁䭁佁䭷䅁䉁䅁䅁允䅁䅁䅕䅁䅁䑁㕩ぉ䵅䅉䅅䅁䕁䅁䅁睁䵁䅁䅁权灄允䅁权灄权䅁权瑂䅂䅁允䅁䅁䅅䅁䙁䅁䅁䅁睁穄䉆䍄䉁䅁䅁䅂䅁䅁䅍䅄䅁䅁䅯朹䅅䅁䅯朶䅯䅁䅯睢䅑䅁䅅䅁䉁䅁䅁权䡂䅁䅁䍄䉁䅁䅁睁䅁䅁䅍䅄䅁䅁䅯䅸䅁䅁䅯䅈䅙䅁䅅䅁䉁䅁䅁权䱃杂䅁䍄䉁䅁䅁䅂䅁䅁䅍䅄䅁䅁䅯睵䅁䅁䅯䄶䅯䅁䅯睢䅑䅁䅅䅁䉁䅁䅁杄佁䅁䅁睍㉁䍁䄴李㕁䑁䅣䅁䵁䅉䅅䅁䑁䅁䅁睁䵁䅁䅁权⭁允䅁权歁杂䅁允䅁䅁䅅䅁䭁䩁偅䅁䵁䅉䅅䅁䕁䅁䅁睁䵁䅁䅁权ㅄ允䅁权瑄权䅁权瑂䅂䅁允䅁䅁䅅䅁䙁䕁䵯楁䡵瑆⽅䍄䉁䅁䅁䅂䅁䅁䅍䅄䅁䅁䅯八䅅䅁䅯眶䅯䅁䅯睧䅑䅁䅅䅁䉁䅁䅁杄啁䅁䅁睍ぁ䑁䅫䅍祁䑁䅅兏穁䑁䅙䅁䵁䅉䅅䅁䕁䅁䅁睁䵁䅁䅁权㝂允䅁权灄权䅁权睂䅂䅁允䅁䅁䅅䅁䙁䅁䅁䅁䅁佖䅸䍄䉁䅁䅁䅂䅁䅁䅍䅄䅁䅁䅯睴䅅䅁䅯允䅉䅁䅯兂䅉䅁䅅䅁䉁䅁䅁兂䍄穐偰橄㡄䅑杷允䅁䅁䅍䅁䑁䅁䅷䅁䭁佁䅑䅁䭁䉁䝷䅁䉁䅁䅁允䅁䅁䅯儷䅙䅁杷允䅁䅁䅑䅁䑁䅁䅷䅁䭁䝁䅙䅁䭁佁䬰䅁䭁䡁䕅䅁䉁䅁䅁允䅁䅁䅕呦ㄸ牘䩰䐳䴸䅉䅅䅁䕁䅁䅁睁䵁䅁䅁权䵄䅁䅁权牄权䅁权獄权䅁允䅁䅁䅅䅁佁䉁䅙䅁祁䑁䅁兏硁䑁䅧兎㉁䑁䅁䅍睁䅁䅁䍄䉁䅁䅁䅂䅁䅁䅍䅄䅁䅁䅯䅶䅅䅁䅯朷䅯䅁䅯全䅑䅁䅅䅁䉁䅁䅁兂䅁䅁䅁䙁牪䅑杷允䅁䅁䅑䅁䑁䅁䅷䅁䭁䕁䅳䅁䭁佁䭙䅁䭁䡁䔰䅁䉁䅁䅁允䅁䅁䄴䅄䅁䑁䅉杌硁䑁䅣杍䅁䅁杷允䅁䅁䅑䅁䑁䅁䅷䅁䭁䩁䅑䅁䭁佁䭧䅁䭁䡁䕅䅁䉁䅁䅁允䅁䅁䄴权䅁䑁䅑杍畁䑁䅍䅁䵁䅉䅅䅁䕁䅁䅁睁䵁䅁䅁权癃䅁䅁权晁杂䅁权杁杂䅁允䅁䅁䅅䅁䭁䵁䩅䅁䵁䅉䅅䅁䕁䅁䅁睁䵁䅁䅁权㍄䅁䅁权灄权䅁权䙃䅂䅁允䅁䅁䅅䅁䙁䅁䅁䅁兂穙䉂䍄䉁䅁䅁䅂䅁䅁䅍䅄䅁䅁䅯杙䅅䅁䅯朷䅯䅁䅯䅣䅑䅁䅅䅁䉁䅁䅁兂䅁䅁䅁䅙剣具杷允䅁䅁䅑䅁䑁䅁䅷䅁䭁乁䉑䅁䭁佁䭯䅁䭁䡁䔰䅁䉁䅁䅁允䅁䅁䄴䅄䅁䑁䅅杌ぁ䑁䅍杍䅁䅁杷允䅁䅁䅍䅁䑁䅁䅷䅁䭁䍁䉅䅁䭁䉁䝯䅁䉁䅁䅁允䅁䅁䅯睇䅙䅁杷允䅁䅁䅑䅁䑁䅁䅷䅁䭁䕁䅁䅁䭁佁䭣䅁䭁䝁䔰䅁䉁䅁䅁允䅁䅁䅕敥浫免獧啈䵁䅉䅅䅁䕁䅁䅁睁䵁䅁䅁权㍂䅁䅁权湄权䅁权䙃䅂䅁允䅁䅁䅅䅁䙁䩁奍䙂余剌䄹䍄䉁䅁䅁䅂䅁䅁䅍䅄䅁䅁䅯儵䅅䅁䅯朵䅯䅁䅯来䅑䅁䅅䅁䉁䅁䅁杄䵁䅁䅁杍畁䑁䅅兏硁䅁䅁䍄䉁䅁䅁䅂䅁䅁䅍䅄䅁䅁䅯睬䅁䅁䅯䄶䅯䅁䅯兣䅑䅁䅅䅁䉁䅁䅁杄佁䅁䅁杍穁䍁䄴兎㕁䑁䅉䅁䵁䅉䅅䅁䑁䅁䅁睁䵁䅁䅁权䭃允䅁权捁杂䅁允䅁䅁䅅䅁䭁䡁䝣䅁䵁䅉䅅䅁䑁䅁䅁睁䵁䅁䅁权癁允䅁权敁杂䅁允䅁䅁䅅䅁䭁䡁䡯䅁䵁䅉䅅䅁䕁䅁䅁睁䵁䅁䅁权奃䅁䅁权潄权䅁权硂䅂䅁允䅁䅁䅅䅁佁䅁䄴䅁穁䑁䅧杌硁䑁䅣兎䅁䅁杷允䅁䅁䅑䅁䑁䅁䅷䅁䭁䉁䅍䅁䭁佁䭳䅁䭁䥁䕕䅁䉁䅁䅁允䅁䅁䄴䅆䅁䑁䅕兎祁䑁䅍免㍁䑁䅁睍㑁䅁䅁䍄䉁䅁䅁䅂䅁䅁䅍䅄䅁䅁䅯睇䅁䅁䅯朷䅯䅁䅯䅣䅑䅁䅅䅁䉁䅁䅁兂䅁䅁䅁乁払具杷允䅁䅁䅑䅁䑁䅁䅷䅁䭁䡁䅍䅁䭁䉁䜸䅁䭁䍁䝁䅁䉁䅁䅁允䅁䅁䅯睊䅧䅁杷允䅁䅁䅑䅁䑁䅁䅷䅁䭁䉁䄰䅁䭁佁䭣䅁䭁䡁䕅䅁䉁䅁䅁允䅁䅁䅯睒䅁䅁杷允䅁䅁䅑䅁䑁䅁䅷䅁䭁䵁䄴䅁䭁佁䭧䅁䭁䡁䕁䅁䉁䅁䅁允䅁䅁䄴杄䅁䑁䅅䅏畁䑁䅧李硁䅁䅁䍄䉁䅁䅁䅂䅁䅁䅍䅄䅁䅁䅯䄲䅁䅁䅯䄶䅯䅁䅯兦䅑䅁䅅䅁䉁䅁䅁杄佁䅁䅁杍祁䍁䄴免硁䑁䅉䅁䵁䅉䅅䅁䑁䅁䅁睁䵁䅁䅁权㕂䅁䅁权捁杂䅁允䅁䅁䅅䅁䭁䱁䜰䅁䵁䅉䅅䅁䕁䅁䅁睁䵁䅁䅁权扄允䅁权灄权䅁权療䅂䅁允䅁䅁䅅䅁䙁䅁䅁䅁歃硥䉊䍄䉁䅁䅁䅂䅁䅁䅍䅄䅁䅁䅯睈䅅䅁䅯儷䅯䅁䅯睧䅑䅁䅅䅁䉁䅁䅁兂权扥敐奺灪睐杷允䅁䅁䅍䅁䑁䅁䅷䅁䭁乁䉫䅁䭁䍁䝑䅁䉁䅁䅁允䅁䅁䅯硈䅁䅁杷允䅁䅁䅑䅁䑁䅁䅷䅁䭁䉁䅷䅁䭁佁䭳䅁䭁䝁䔰䅁䉁䅁䅁允䅁䅁䄴䅆䅁䑁䅑睍ㅁ䑁䅁䅍睁䑁䅁䅍睁䅁䅁䍄䉁䅁䅁䅂䅁䅁䅍䅄䅁䅁䅯䅭䅅䅁䅯允䅉䅁䅯兂䅉䅁䅅䅁䉁䅁䅁兂㕃焸扐穆睲䅑杷允䅁䅁䅑䅁䑁䅁䅷䅁䭁䅁䅧䅁䭁佁䭯䅁䭁䥁䕕䅁䉁䅁䅁允䅁䅁䄴䅄䅁䑁䅁杌ぁ䑁䅧睎䅁䅁杷允䅁䅁䅍䅁䑁䅁䅷䅁䭁䍁䄸䅁䭁䍁䝑䅁䉁䅁䅁允䅁䅁䅯杔䄸䅁杷允䅁䅁䅑䅁䑁䅁䅷䅁䭁䙁䉣䅁䭁䅁䅯䅁䭁䅁䍑䅁䉁䅁䅁允䅁䅁䅕㥌欰潂噅え䵁䅉䅅䅁䕁䅁䅁睁䵁䅁䅁权ぁ允䅁权牄权䅁权硂䅂䅁允䅁䅁䅅䅁佁䉁䅑䅁ぁ䑁䅁兏㕁䑁䅅䅎ぁ䑁䅙免䅁䅁杷允䅁䅁䅑䅁䑁䅁䅷䅁䭁佁䉙䅁䭁佁䭧䅁䭁䝁䔰䅁䉁䅁䅁允䅁䅁䅯睒䅁䅁杷允䅁䅁䅑䅁䑁䅁䅷䅁䭁乁䅯䅁䭁佁䭳䅁䭁佁䭷䅁䉁䅁䅁允䅁䅁䄴䅆䅁䑁䅉杍穁䑁䅣睎㉁䑁䅕䅏睁䅁䅁䍄䉁䅁䅁䅂䅁䅁䅍䅄䅁䅁䅯䅐䅅䅁䅯充䅁䅁䅯䅂䅉䅁䅅䅁䉁䅁䅁杄啁䅁䅁兎㉁䑁䅕睍ㅁ䑁䅁䅍睁䑁䅁䅁䵁䅉䅅䅁䑁䅁䅁睁䵁䅁䅁权䱃䅁䅁权奁杂䅁允䅁䅁䅅䅁䭁䑁䝫䅁䵁䅉䅅䅁䕁䅁䅁睁䵁䅁䅁权流䅁䅁权浄权䅁权㙂䅂䅁允䅁䅁䅅䅁佁䅁䅷䅁硁䍁䄴䅍㑁䑁䅣䅁䵁䅉䅅䅁䕁䅁䅁睁䵁䅁䅁权穃允䅁权䭁䅁䅁权䕁杁䅁允䅁䅁䅅䅁䙁䍁䡵瑆佮祤䅖䍄䉁䅁䅁䅂䅁䅁䅍䅄䅁䅁䅯杈䅁䅁䅯儷䅯䅁䅯全䅑䅁䅅䅁䉁䅁䅁兂㕂匶硙䭃㡹睐杷允䅁䅁䅑䅁䑁䅁䅷䅁䭁䍁䅑䅁䭁䅁䍅䅁䭁䅁䍉䅁䉁䅁䅁允䅁䅁䅕穋橭扐塨〱䵁䅉䅅䅁䕁䅁䅁睁䵁䅁䅁权畃䅁䅁权牄权䅁权睂䅂䅁允䅁䅁䅅䅁佁䉁䅉䅁㍁䑁䅅䅎㉁䑁䅍䅏㕁䑁䅑䅁䵁䅉䅅䅁䕁䅁䅁睁䵁䅁䅁权䝄允䅁权䉁杁䅁权䑁杁䅁允䅁䅁䅅䅁䙁䙁㑋潈汕权䉂䍄䉁䅁䅁䅂䅁䅁䅍䅄䅁䅁䅯兯䅁䅁䅯允䅉䅁䅯杁䅉䅁䅅䅁䉁䅁䅁兂牃䨰摴䡇䅅兑杷允䅁䅁䅑䅁䑁䅁䅷䅁䭁䕁䉑䅁䭁佁䭧䅁䭁䡁䕁䅁䉁䅁䅁允䅁䅁䄴䅄䅁䑁䅁杌祁䑁䅍睎䅁䅁杷允䅁䅁䅑䅁䑁䅁䅷䅁䭁䡁䉳䅁䭁佁䭧䅁䭁䝁䔰䅁䉁䅁䅁允䅁䅁䄴杄䅁䑁䅕䅏畁䑁䅍兎ぁ䅁䅁䍄䉁䅁䅁䅂䅁䅁䅍䅄䅁䅁䅯䄴䅁䅁䅯朵䅯䅁䅯睧䅑䅁䅅䅁䉁䅁䅁杄䵁䅁䅁免畁䑁䅙睍穁䅁䅁䍄䉁䅁䅁䅂䅁䅁䅍䅄䅁䅁䅯䅨䅅䅁䅯儶䅯䅁䅯兢䅑䅁䅅䅁䉁䅁䅁兂䅁䅁䅁佧㡘䅑杷允䅁䅁䅍䅁䑁䅁䅷䅁䭁䥁䄸䅁䭁䉁䝯䅁䉁䅁䅁允䅁䅁䅯䅑䅙䅁杷允䅁䅁䅑䅁䑁䅁䅷䅁䭁䅁䅣䅁䭁佁䭯䅁䭁䝁䔸䅁䉁䅁䅁允䅁䅁䄴䅄䅁䑁䅁杌ㅁ䑁䅣睎䅁䅁杷允䅁䅁䅑䅁䑁䅁䅷䅁䭁䥁䅅䅁䭁䅁䍅䅁䭁䅁䍕䅁䉁䅁䅁允䅁䅁䅕䱘煬偙䭲唱䵁䅉䅅䅁䕁䅁䅁睁䵁䅁䅁权求允䅁权潄权䅁权㥂䅂䅁允䅁䅁䅅䅁佁䅁䄴䅁祁䑁䅅杌㑁䑁䅉䅎䅁䅁杷允䅁䅁䅑䅁䑁䅁䅷䅁䭁䱁䅫䅁䭁佁䬰䅁䭁䥁䕍䅁䉁䅁䅁允䅁䅁䅕㥉㕶浦㡱䐱䴸䅉䅅䅁䕁䅁䅁睁䵁䅁䅁权㙃䅁䅁权浄权䅁权獄权䅁允䅁䅁䅅䅁佁䅁䅷䅁硁䍁䄴李㉁䑁䅫䅁䵁䅉䅅䅁䕁䅁䅁睁䵁䅁䅁权扁允䅁权煄权䅁权㙂䅂䅁允䅁䅁䅅䅁䭁䕁䅣䅁䵁䅉䅅䅁䕁䅁䅁睁䵁䅁䅁权䝃允䅁权灄权䅁权瑂䅂䅁允䅁䅁䅅䅁䙁䅁䅁䅁㡁䈸䉊䍄䉁䅁䅁䅂䅁䅁䅍䅄䅁䅁䅯兘䅁䅁䅯儷䅯䅁䅯䅣䅑䅁䅅䅁䉁䅁䅁兂灄橊䥅䉲畺睐杷允䅁䅁䅑䅁䑁䅁䅷䅁䭁䱁䅑䅁䭁佁䭳䅁䭁䝁䔰䅁䉁䅁䅁允䅁䅁䄴䅆䅁䑁䅕兏㉁䑁䅧睎睁䑁䅁䅍睁䅁䅁䍄䉁䅁䅁䅂䅁䅁䅍䅄䅁䅁䅯杉䅅䅁䅯朶䅯䅁䅯来䅑䅁䅅䅁䉁䅁䅁杄䵁䅁䅁䅍畁䑁䅑睎ㅁ䅁䅁䍄䉁䅁䅁睁䅁䅁䅍䅄䅁䅁䅯䅸䅅䅁䅯䅇䅙䅁䅅䅁䉁䅁䅁权療杂䅁䍄䉁䅁䅁䅂䅁䅁䅍䅄䅁䅁䅯兤䅅䅁䅯眶䅯䅁䅯全䅑䅁䅅䅁䉁䅁䅁杄坁䅁䅁免ぁ䑁䅑䅏硁䑁䅁䅍睁䑁䅁䅍䅁䅁杷允䅁䅁䅍䅁䑁䅁䅷䅁䭁䩁䅍䅁䭁䉁䝧䅁䉁䅁䅁允䅁䅁䅯兌䅙䅁杷允䅁䅁䅑䅁䑁䅁䅷䅁䭁偁䄰䅁䭁佁䭫䅁䭁䡁䔰䅁䉁䅁䅁允䅁䅁䅕䅁䅁䉁佁唹䵁䅉䅅䅁䑁䅁䅁睁䵁䅁䅁权啃䅁䅁权奁杂䅁允䅁䅁䅅䅁䭁䑁䝫䅁䵁䅉䅅䅁䕁䅁䅁睁䵁䅁䅁权卄䅁䅁权䭁䅁䅁权䙁䅁䅁允䅁䅁䅅䅁䙁䍁捬㡪ㅌ䉋䅊䍄䉁䅁䅁䅂䅁䅁䅍䅄䅁䅁䅯䅤䅅䅁䅯眵䅯䅁䅯来䅑䅁䅅䅁䉁䅁䅁兂䭁㘱睎児睯䅑杷允䅁䅁䅍䅁䑁䅁䅷䅁䭁䩁䅣䅁䭁䉁䝧䅁䉁䅁䅁允䅁䅁䅯兏䅙䅁杷允䅁䅁䅑䅁䑁䅁䅷䅁䭁䑁䅕䅁䭁佁䭧䅁䭁佁䭷䅁䉁䅁䅁允䅁䅁䄴杄䅁䑁䅉免畁䑁䅁䅏㕁䅁䅁䍄䉁䅁䅁睁䅁䅁䅍䅄䅁䅁䅯䄫䅅䅁䅯杇䅙䅁䅅䅁䉁䅁䅁权敂杂䅁䍄䉁䅁䅁䅂䅁䅁䅍䅄䅁䅁䅯睖䅁䅁䅯儶䅯䅁䅯睢䅑䅁䅅䅁䉁䅁䅁兂䅁䅁䅁䕳㠯䅑杷允䅁䅁䅑䅁䑁䅁䅷䅁䭁偁䅷䅁䭁佁䬰䅁䭁䝁䔰䅁䉁䅁䅁允䅁䅁䅕䕌䥅椷捕樵䴸䅉䅅䅁䕁䅁䅁睁䵁䅁䅁权桁䅁䅁权畄权䅁权㥂䅂䅁允䅁䅁䅅䅁䙁䅁䅁䅁䅂䌹䉴䍄䉁䅁䅁䅂䅁䅁䅍䅄䅁䅁䅯兌䅅䅁䅯眶䅯䅁䅯兦䅑䅁䅅䅁䉁䅁䅁杄啁䅁䅁杍ㅁ䑁䅕睎穁䑁䅅睎㑁䑁䅉䅁䵁䅉䅅䅁䕁䅁䅁睁䵁䅁䅁权獁允䅁权湄权䅁权獄权䅁允䅁䅁䅅䅁䙁䙁㕧䵴㉨杶䅸䍄䉁䅁䅁睁䅁䅁䅍䅄䅁䅁䅯睨䅅䅁䅯杊䅙䅁䅅䅁䉁䅁䅁杄䵁䅁䅁兏㍁䍁䄴免㍁䅁䅁䍄䉁䅁䅁䅂䅁䅁䅍䅄䅁䅁䅯睭䅁䅁䅯朷䅯䅁䅯兣䅑䅁䅅䅁䉁䅁䅁兂䅁䅁䅁䉧洴兑杷允䅁䅁䅑䅁䑁䅁䅷䅁䭁佁䉉䅁䭁佁䭣䅁䭁䥁䕕䅁䉁䅁䅁允䅁䅁䅕㝂䩨䙺䴫稯䴸䅉䅅䅁䕁䅁䅁睁䵁䅁䅁权硄允䅁权晁杂䅁权杁杂䅁允䅁䅁䅅䅁䭁䑁䝍䅁䵁䅉䅅䅁䕁䅁䅁睁䵁䅁䅁权偃䅁䅁权晁杂䅁权杁杂䅁允䅁䅁䅅䅁䭁䵁䤸䅁䵁䅉䅅䅁䑁䅁䅁睁䵁䅁䅁权塃䅁䅁权敁杂䅁允䅁䅁䅅䅁䭁佁䝙䅁䵁䅉䅅䅁䕁䅁䅁睁䵁䅁䅁权橂䅁䅁权灄权䅁权㙂䅂䅁允䅁䅁䅅䅁䙁䅁䅁䅁䅁䌹䉰䍄䉁䅁䅁䅂䅁䅁䅍䅄䅁䅁䅯兤䅁䅁䅯朷䅯䅁䅯兣䅑䅁䅅䅁䉁䅁䅁兂䅁䅁䅁䉕樸兑杷允䅁䅁䅑䅁䑁䅁䅷䅁䭁乁䈰䅁䭁佁䭧䅁䭁䡁䕁䅁䉁䅁䅁允䅁䅁䄴杄䅁䑁䅅睎畁䑁䅉兎㍁䅁䅁䍄䉁䅁䅁䅂䅁䅁䅍䅄䅁䅁䅯睆䅅䅁䅯儷䅯䅁䅯䄷䅯䅁䅅䅁䉁䅁䅁兂捃䍸睃浣硪睐杷允䅁䅁䅍䅁䑁䅁䅷䅁䭁䵁䉣䅁䭁䉁䜴䅁䉁䅁䅁允䅁䅁䅯儱䅙䅁杷允䅁䅁䅑䅁䑁䅁䅷䅁䭁䅁䉷䅁䭁佁䭣䅁䭁佁䭷䅁䉁䅁䅁允䅁䅁䅕摧乸⬷浕ぁ䵁䅉䅅䅁䕁䅁䅁睁䵁䅁䅁权䅂允䅁权煄权䅁权䙃䅂䅁允䅁䅁䅅䅁佁䅁䅷䅁睁䍁䄴李睁䑁䅫䅁䵁䅉䅅䅁䕁䅁䅁睁䵁䅁䅁权千䅁䅁权煄权䅁权瑂䅂䅁允䅁䅁䅅䅁佁䅁䅷䅁睁䍁䄴免㑁䑁䅕䅁䵁䅉䅅䅁䕁䅁䅁睁䵁䅁䅁权⽄䅁䅁权灄权䅁权㙂䅂䅁允䅁䅁䅅䅁䙁䅁䅁䅁䥄䍗䉴䍄䉁䅁䅁䅂䅁䅁䅍䅄䅁䅁䅯杤䅁䅁䅯朶䅯䅁䅯兢䅑䅁䅅䅁䉁䅁䅁杄䵁䅁䅁免畁䑁䅑睍穁䅁䅁䍄䉁䅁䅁䅂䅁䅁䅍䅄䅁䅁䅯兄䅅䅁䅯朷䅯䅁䅯来䅑䅁䅅䅁䉁䅁䅁兂䅁䅁䅁䡯灍兑杷允䅁䅁䅑䅁䑁䅁䅷䅁䭁䑁䅙䅁䭁佁䭧䅁䭁䥁䕍䅁䉁䅁䅁允䅁䅁䄴杄䅁䑁䅅兏畁䑁䅍䅎㑁䅁䅁䍄䉁䅁䅁䅂䅁䅁䅍䅄䅁䅁䅯睘䅁䅁䅯䄶䅯䅁䅯来䅑䅁䅅䅁䉁䅁䅁杄佁䅁䅁睍㕁䍁䄴睍ぁ䑁䅕䅁䵁䅉䅅䅁䕁䅁䅁睁䵁䅁䅁权㝂䅁䅁权牄权䅁权睂䅂䅁允䅁䅁䅅䅁佁䉁䅑䅁祁䑁䅉杍硁䑁䅕䅍穁䑁䅉䅍䅁䅁杷允䅁䅁䅑䅁䑁䅁䅷䅁䭁佁䄴䅁䭁佁䬰䅁䭁䝁䔰䅁䉁䅁䅁允䅁䅁䅕倹唳佥浫捅䵁䅉䅅䅁䑁䅁䅁睁䵁䅁䅁权㝂䅁䅁权奁杂䅁允䅁䅁䅅䅁䭁䑁䜰䅁䵁䅉䅅䅁䕁䅁䅁睁䵁䅁䅁权呄允䅁权湄权䅁权瑂䅂䅁允䅁䅁䅅䅁䙁䵁桵扒穢卶䅖䍄䉁䅁䅁睁䅁䅁䅍䅄䅁䅁䅯朸䅅䅁䅯䅈䅙䅁䅅䅁䉁䅁䅁权呁䅃䅁䍄䉁䅁䅁䅂䅁䅁䅍䅄䅁䅁䅯䅑䅁䅁䅯朷䅯䅁䅯全䅑䅁䅅䅁䉁䅁䅁兂䅁䅁䅁䭧㌴兑杷允䅁䅁䅑䅁䑁䅁䅷䅁䭁䍁䄴䅁䭁佁䭯䅁䭁䥁䕕䅁䉁䅁䅁允䅁䅁䄴䅄䅁䑁䅁杌穁䑁䅣杍䅁䅁杷允䅁䅁䅑䅁䑁䅁䅷䅁䭁䕁䈸䅁䭁佁䭳䅁䭁佁䭷䅁䉁䅁䅁允䅁䅁䄴䅆䅁䑁䅉免硁䑁䅫杍㕁䑁䅉睎ㅁ䅁䅁䍄䉁䅁䅁䅂䅁䅁䅍䅄䅁䅁䅯䅢䅅䅁䅯眵䅯䅁䅯来䅑䅁䅅䅁䉁䅁䅁兂摁浗㝑〳娸䅑杷允䅁䅁䅑䅁䑁䅁䅷䅁䭁䩁䈸䅁䭁佁䬴䅁䭁䥁䕕䅁䉁䅁䅁允䅁䅁䅕䅁䅁䅁䅂な䵁䅉䅅䅁䕁䅁䅁睁䵁䅁䅁权硁䅁䅁权瑄权䅁权療䅂䅁允䅁䅁䅅䅁䙁䱁䩰䅄牉⽨⽧䍄䉁䅁䅁䅂䅁䅁䅍䅄䅁䅁䅯睱䅁䅁䅯儷䅯䅁䅯䄷䅯䅁䅅䅁䉁䅁䅁兂䙃ㄶ㑇潈牘睐杷允䅁䅁䅑䅁䑁䅁䅷䅁䭁䙁䅷䅁䭁佁䭧䅁䭁佁䭷䅁䉁䅁䅁允䅁䅁䅯睒䅁䅁杷允䅁䅁䅑䅁䑁䅁䅷䅁䭁偁䅍䅁䭁䅁䍅䅁䭁䅁䍍䅁䉁䅁䅁允䅁䅁䅕捥朹睆眫〴䵁䅉䅅䅁䕁䅁䅁睁䵁䅁䅁权㍃䅁䅁权瑄权䅁权㥂䅂䅁允䅁䅁䅅䅁䙁佁浫免獩䵈⽯䍄䉁䅁䅁䅂䅁䅁䅍䅄䅁䅁䅯䅕䅅䅁䅯眶䅯䅁䅯兢䅑䅁䅅䅁䉁䅁䅁杄啁䅁䅁杍ぁ䑁䅅䅏睁䑁䅙䅎祁䑁䅅䅁䵁䅉䅅䅁䕁䅁䅁睁䵁䅁䅁权㑄允䅁权浄权䅁权療䅂䅁允䅁䅁䅅䅁佁䅁䅷䅁硁䍁䄴睍㕁䑁䅍䅁䵁䅉䅅䅁䕁䅁䅁睁䵁䅁䅁权兄允䅁权煄权䅁权獄权䅁允䅁䅁䅅䅁佁䅁䅷䅁睁䍁䄴杍ㅁ䑁䅉䅁䵁䅉䅅䅁䑁䅁䅁睁䵁䅁䅁权捁允䅁权奁杂䅁允䅁䅁䅅䅁䭁䍁䜰䅁䵁䅉䅅䅁䕁䅁䅁睁䵁䅁䅁权㉂䅁䅁权灄权䅁权睂䅂䅁允䅁䅁䅅䅁䙁䅁䅁䅁䅂桋䉎䍄䉁䅁䅁䅂䅁䅁䅍䅄䅁䅁䅯杫䅅䅁䅯眶䅯䅁䅯兣䅑䅁䅅䅁䉁䅁䅁杄啁䅁䅁杍硁䑁䅅杍㍁䑁䅧䅏睁䑁䅍䅁䵁䅉䅅䅁䑁䅁䅁睁䵁䅁䅁权偃䅁䅁权流杂䅁允䅁䅁䅅䅁佁䅁䅷䅁ぁ䑁䅧杌ㅁ䑁䅣䅁䵁䅉䅅䅁䕁䅁䅁睁䵁䅁䅁权祂允䅁权潄权䅁权瑂䅂䅁允䅁䅁䅅䅁佁䅁䄴䅁祁䑁䅁杌㍁䑁䅑兎䅁䅁杷允䅁䅁䅍䅁䑁䅁䅷䅁䭁䡁䄰䅁䭁䍁䝑䅁䉁䅁䅁允䅁䅁䅯睨䅣䅁杷允䅁䅁䅑䅁䑁䅁䅷䅁䭁䥁䅙䅁䭁佁䭙䅁䭁䥁䕍䅁䉁䅁䅁允䅁䅁䄴䅄䅁䑁䅁杌㕁䑁䅕睍䅁䅁杷允䅁䅁䅑䅁䑁䅁䅷䅁䭁䅁䈴䅁䭁佁䭯䅁䭁䝁䔸䅁䉁䅁䅁允䅁䅁䄴䅄䅁䑁䅁杌穁䑁䅉䅎䅁䅁杷允䅁䅁䅍䅁䑁䅁䅷䅁䭁䡁䄴䅁䭁䍁䝑䅁䉁䅁䅁允䅁䅁䅯睄䅫䅁杷允䅁䅁䅑䅁䑁䅁䅷䅁䭁䝁䅣䅁䭁佁䭣䅁䭁䥁䕕䅁䉁䅁䅁允䅁䅁䅕䥘䌯匹捨啇䵁䅉䅅䅁䕁䅁䅁睁䵁䅁䅁权㑁䅁䅁权潄权䅁权睂䅂䅁允䅁䅁䅅䅁佁䅁䅷䅁祁䑁䅫杌㑁䑁䅫䅁䵁䅉䅅䅁䕁䅁䅁睁䵁䅁䅁权㉁䅁䅁权瑄权䅁权䙃䅂䅁允䅁䅁䅅䅁䙁䥁牘払敧全䄹䍄䉁䅁䅁䅂䅁䅁䅍䅄䅁䅁䅯朳䅁䅁䅯朷䅯䅁䅯来䅑䅁䅅䅁䉁䅁䅁兂䅁䅁䅁䩩䕖兑杷允䅁䅁䅑䅁䑁䅁䅷䅁䭁䙁䄸䅁䭁佁䬴䅁䭁䡁䕅䅁䉁䅁䅁允䅁䅁䅕䅁䅁䱁塁歋䵅䅉䅅䅁䕁䅁䅁睁䵁䅁䅁权摃䅁䅁权浄权䅁权瑂䅂䅁允䅁䅁䅅䅁佁䅁䅷䅁硁䍁䄴睎㑁䑁䅫䅁䵁䅉䅅䅁䕁䅁䅁睁䵁䅁䅁权塂允䅁权牄权䅁权䑃䅂䅁允䅁䅁䅅䅁佁䉁䅉䅁㕁䑁䅑兏㕁䑁䅉杍硁䑁䅍䅁䵁䅉䅅䅁䕁䅁䅁睁䵁䅁䅁权扃䅁䅁权畄权䅁权䙃䅂䅁允䅁䅁䅅䅁䙁䅁䅁䅁睂卍䈱䍄䉁䅁䅁䅂䅁䅁䅍䅄䅁䅁䅯朵䅁䅁䅯眶䅯䅁䅯兦䅑䅁䅅䅁䉁䅁䅁杄啁䅁䅁杍祁䑁䅫兏ㅁ䑁䅙䅎穁䑁䅧䅁䵁䅉䅅䅁䕁䅁䅁睁䵁䅁䅁权晃䅁䅁权煄权䅁权㥂䅂䅁允䅁䅁䅅䅁佁䅁䅷䅁睁䍁䄴睍㕁䑁䅕䅁䵁䅉䅅䅁䕁䅁䅁睁䵁䅁䅁权剃䅁䅁权牄权䅁权䙃䅂䅁允䅁䅁䅅䅁佁䉁䅑䅁硁䑁䅕李㕁䑁䅁䅍睁䑁䅁䅍䅁䅁杷允䅁䅁䅑䅁䑁䅁䅷䅁䭁䅁䉣䅁䭁佁䭯䅁䭁䥁䕍䅁䉁䅁䅁允䅁䅁䄴䅄䅁䑁䅁杌ぁ䑁䅁李䅁䅁杷允䅁䅁䅑䅁䑁䅁䅷䅁䭁䉁䉣䅁䭁佁䭫䅁䭁䥁䕕䅁䉁䅁䅁允䅁䅁䅕䅁䅁䩁呪䕁䵅䅉䅅䅁䕁䅁䅁睁䵁䅁䅁权敃䅁䅁权湄权䅁权療䅂䅁允䅁䅁䅅䅁䙁䙁偹癷潕䅘䅒䍄䉁䅁䅁䅂䅁䅁䅍䅄䅁䅁䅯䅫䅅䅁䅯朵䅯䅁䅯兣䅑䅁䅅䅁䉁䅁䅁杄䵁䅁䅁睎畁䑁䅣䅎硁䅁䅁䍄䉁䅁䅁睁䅁䅁䅍䅄䅁䅁䅯䅲䅁䅁䅯䅇䅙䅁䅅䅁䉁䅁䅁权瑁杂䅁䍄䉁䅁䅁䅂䅁䅁䅍䅄䅁䅁䅯兊䅅䅁䅯䄶䅯䅁䅯全䅑䅁䅅䅁䉁䅁䅁杄佁䅁䅁免ぁ䍁䄴䅎㕁䑁䅧䅁䵁䅉䅅䅁䑁䅁䅁睁䵁䅁䅁权㉄允䅁权敁杂䅁允䅁䅁䅅䅁䭁䱁䡍䅁䵁䅉䅅䅁䕁䅁䅁睁䵁䅁䅁权塃允䅁权湄权䅁权獄权䅁允䅁䅁䅅䅁䙁䅁塲㍯㥁权䅖䍄䉁䅁䅁䅂䅁䅁䅍䅄䅁䅁䅯兎䅁䅁䅯䅂䅁䅁䅯兂䅁䅁䅅䅁䉁䅁䅁兂䅁䅁䅁坨桬兑杷允䅁䅁䅑䅁䑁䅁䅷䅁䭁偁䅯䅁䭁佁䬰䅁䭁䝁䔰䅁䉁䅁䅁允䅁䅁䅕䡶呓䅇坒橺䴸䅉䅅䅁䑁䅁䅁睁䵁䅁䅁权ㅄ䅁䅁权奁杂䅁允䅁䅁䅅䅁䭁䕁䝑䅁䵁䅉䅅䅁䕁䅁䅁睁䵁䅁䅁权佂允䅁权畄权䅁权㥂䅂䅁允䅁䅁䅅䅁䙁䅁䅁䅁杂档䉒䍄䉁䅁䅁䅂䅁䅁䅍䅄䅁䅁䅯䅣䅅䅁䅯眶䅯䅁䅯睢䅑䅁䅅䅁䉁䅁䅁杄啁䅁䅁兏㕁䑁䅍䅍睁䑁䅁䅍睁䑁䅁䅁䵁䅉䅅䅁䕁䅁䅁睁䵁䅁䅁权㥄允䅁权牄权䅁权硂䅂䅁允䅁䅁䅅䅁佁䉁䅑䅁祁䑁䅙睍㑁䑁䅙杍睁䑁䅁䅍䅁䅁杷允䅁䅁䅑䅁䑁䅁䅷䅁䭁䭁䅑䅁䭁佁䭙䅁䭁佁䭷䅁䉁䅁䅁允䅁䅁䄴䅄䅁䑁䅅杌祁䑁䅧睍䅁䅁杷允䅁䅁䅑䅁䑁䅁䅷䅁䭁䩁䄴䅁䭁佁䭫䅁䭁䝁䔸䅁䉁䅁䅁允䅁䅁䅕䅁䅁䥁潃䔫䵁䅉䅅䅁䕁䅁䅁睁䵁䅁䅁权歄䅁䅁权瑄权䅁权瑂䅂䅁允䅁䅁䅅䅁䙁偁⭰牡へ㍫⽧䍄䉁䅁䅁睁䅁䅁䅍䅄䅁䅁䅯兲䅁䅁䅯杊䅙䅁䅅䅁䉁䅁䅁杄䵁䅁䅁䅎㕁䍁䄴䅍㍁䅁䅁䍄䉁䅁䅁䅂䅁䅁䅍䅄䅁䅁䅯睮䅅䅁䅯朷䅯䅁䅯兦䅑䅁䅅䅁䉁䅁䅁兂䅁䅁䅁佁㌰兑杷允䅁䅁䅑䅁䑁䅁䅷䅁䭁䩁䅁䅁䭁佁䭧䅁䭁䝁䔸䅁䉁䅁䅁允䅁䅁䄴杄䅁䑁䅕䅎畁䑁䅁睍ㅁ䅁䅁䍄䉁䅁䅁䅂䅁䅁䅍䅄䅁䅁䅯杚䅅䅁䅯朶䅯䅁䅯睧䅑䅁䅅䅁䉁䅁䅁杄䵁䅁䅁䅍畁䑁䅑李㑁䅁䅁䍄䉁䅁䅁䅂䅁䅁䅍䅄䅁䅁䅯睨䅅䅁䅯眵䅯䅁䅯䅣䅑䅁䅅䅁䉁䅁䅁兂晁敨剴䉵儴䅑杷允䅁䅁䅑䅁䑁䅁䅷䅁䭁䝁䉣䅁䭁佁䭯䅁䭁䥁䕍䅁䉁䅁䅁允䅁䅁䄴䅄䅁䑁䅁杌穁䑁䅙兎䅁䅁杷允䅁䅁䅍䅁䑁䅁䅷䅁䭁䭁䅍䅁䭁䉁䝯䅁䉁䅁䅁允䅁䅁䅯杘䅙䅁杷允䅁䅁䅑䅁䑁䅁䅷䅁䭁䍁䅧䅁䭁佁䬴䅁䭁佁䭷䅁䉁䅁䅁允䅁䅁䅕䅁䅁䕁㉁捍䵅䅉䅅䅁䕁䅁䅁睁䵁䅁䅁权瑃䅁䅁权瑄权䅁权䙃䅂䅁允䅁䅁䅅䅁䙁䑁ね䡹⭡⭮⽙䍄䉁䅁䅁䅂䅁䅁䅍䅄䅁䅁䅯杵䅁䅁䅯眶䅯䅁䅯来䅑䅁䅅䅁䉁䅁䅁杄啁䅁䅁睍ㅁ䑁䅕䅏祁䑁䅫李㕁䑁䅧䅁䵁䅉䅅䅁䕁䅁䅁睁䵁䅁䅁权⽃允䅁权灄权䅁权㥂䅂䅁允䅁䅁䅅䅁䙁䅁䅁䅁潃䑐䉴䍄䉁䅁䅁睁䅁䅁䅍䅄䅁䅁䅯杵䅅䅁䅯杇䅙䅁䅅䅁䉁䅁䅁权扁杂䅁䍄䉁䅁䅁䅂䅁䅁䅍䅄䅁䅁䅯兣䅅䅁䅯眵䅯䅁䅯兦䅑䅁䅅䅁䉁䅁䅁兂䑄匹捨な婉䅑杷允䅁䅁䅑䅁䑁䅁䅷䅁䭁䑁䉳䅁䭁佁䭣䅁䭁䥁䕕䅁䉁䅁䅁允䅁䅁䅕歵䵫楁䡵歉䵁䅉䅅䅁䑁䅁䅁睁䵁䅁䅁权䙃允䅁权歁杂䅁允䅁䅁䅅䅁䭁䉁䨰䅁䵁䅉䅅䅁䕁䅁䅁睁䵁䅁䅁权䡁䅁䅁权䭁䅁䅁权䙁䅁䅁允䅁䅁䅅䅁䙁䍁扐堫焵䅶䅎䍄䉁䅁䅁䅂䅁䅁䅍䅄䅁䅁䅯兓䅅䅁䅯儶䅯䅁䅯䄷䅯䅁䅅䅁䉁䅁䅁兂䅁䅁䅁䍭㑣兑杷允䅁䅁䅑䅁䑁䅁䅷䅁䭁䩁䉫䅁䭁佁䭳䅁䭁䝁䔰䅁䉁䅁䅁允䅁䅁䄴䅆䅁䑁䅕李ぁ䑁䅁䅍睁䑁䅁䅍睁䅁䅁䍄䉁䅁䅁䅂䅁䅁䅍䅄䅁䅁䅯兰䅅䅁䅯眵䅯䅁䅯来䅑䅁䅅䅁䉁䅁䅁兂䱂䙓牁㕓癔睐杷允䅁䅁䅍䅁䑁䅁䅷䅁䭁乁䅯䅁䭁䍁䝙䅁䉁䅁䅁允䅁䅁䄴权䅁䑁䅫䅏畁䑁䅑䅁䵁䅉䅅䅁䕁䅁䅁睁䵁䅁䅁权晃䅁䅁权煄权䅁权硂䅂䅁允䅁䅁䅅䅁佁䅁䅯䅁睁䍁䄴䅎硁䅁䅁䍄䉁䅁䅁䅂䅁䅁䅍䅄䅁䅁䅯公䅅䅁䅯允䅉䅁䅯睁䅉䅁䅅䅁䉁䅁䅁兂䱃硯慣眫奅兑杷允䅁䅁䅑䅁䑁䅁䅷䅁䭁䉁䄰䅁䭁佁䭙䅁䭁䡁䕯䅁䉁䅁䅁允䅁䅁䄴䅄䅁䑁䅁杌㑁䑁䅅免䅁䅁杷允䅁䅁䅑䅁䑁䅁䅷䅁䭁䙁䉅䅁䭁佁䭙䅁䭁䥁䕍䅁䉁䅁䅁允䅁䅁䄴䅄䅁䑁䅁杌㑁䑁䅣李䅁䅁杷允䅁䅁䅑䅁䑁䅁䅷䅁䭁佁䉅䅁䭁佁䭳䅁䭁䡁䔰䅁䉁䅁䅁允䅁䅁䄴䅆䅁䑁䅉䅍㍁䑁䅁兎穁䑁䅅免穁䅁䅁䍄䉁䅁䅁䅂䅁䅁䅍䅄䅁䅁䅯杔䅅䅁䅯眶䅯䅁䅯兣䅑䅁䅅䅁䉁䅁䅁杄啁䅁䅁睍㕁䑁䅫䅎睁䑁䅁䅍睁䑁䅁䅁䵁䅉䅅䅁䕁䅁䅁睁䵁䅁䅁权睃䅁䅁权潄权䅁权㙂䅂䅁允䅁䅁䅅䅁佁䅁䄴䅁ぁ䑁䅉杌ㅁ䑁䅑免䅁䅁杷允䅁䅁䅑䅁䑁䅁䅷䅁䭁乁䅁䅁䭁佁䭙䅁䭁䝁䔰䅁䉁䅁䅁允䅁䅁䄴䅄䅁䑁䅉杌祁䑁䅧兏䅁䅁杷允䅁䅁䅑䅁䑁䅁䅷䅁䭁䕁䈰䅁䭁佁䭯䅁䭁䥁䕕䅁䉁䅁䅁允䅁䅁䅯睒䅁䅁杷允䅁䅁䅍䅁䑁䅁䅷䅁䭁䉁䉁䅁䭁䉁䝷䅁䉁䅁䅁允䅁䅁䅯兗䅙䅁杷允䅁䅁䅑䅁䑁䅁䅷䅁䭁䅁䅫䅁䭁佁䬴䅁䭁䡁䔰䅁䉁䅁䅁允䅁䅁䅕䅁䅁䙁流歆䵅䅉䅅䅁䕁䅁䅁睁䵁䅁䅁权時䅁䅁权畄权䅁权㥂䅂䅁允䅁䅁䅅䅁䙁䅁䅁䅁䅁昫䅘䍄䉁䅁䅁睁䅁䅁䅍䅄䅁䅁䅯䅲䅅䅁䅯杇䅙䅁䅅䅁䉁䅁䅁权乄杂䅁䍄䉁䅁䅁䅂䅁䅁䅍䅄䅁䅁䅯先䅁䅁䅯权䅁䅁䅯䅂䅉䅁䅅䅁䉁䅁䅁兂䑃䵷桱呒兙䅑杷允䅁䅁䅑䅁䑁䅁䅷䅁䭁䝁䅅䅁䭁䉁䜸䅁䭁䍁䝁䅁䉁䅁䅁允䅁䅁䅯杺䅧䅁杷允䅁䅁䅑䅁䑁䅁䅷䅁䭁䥁䉁䅁䭁佁䬴䅁䭁䝁䔰䅁䉁䅁䅁允䅁䅁䅕䅁䅁䍁体啍䵅䅉䅅䅁䕁䅁䅁睁䵁䅁䅁权奄允䅁权畄权䅁权療䅂䅁允䅁䅁䅅䅁䙁䅁䅁䅁㑄呎䉐䍄䉁䅁䅁睁䅁䅁䅍䅄䅁䅁䅯兒䅅䅁䅯䅊䅙䅁䅅䅁䉁䅁䅁权偂睄䅁䍄䉁䅁䅁䅂䅁䅁䅍䅄䅁䅁䅯䅑䅅䅁䅯朶䅯䅁䅯来䅑䅁䅅䅁䉁䅁䅁杄䭁䅁䅁䅍畁䑁䅕免䅁䅁杷允䅁䅁䅑䅁䑁䅁䅷䅁䭁䙁䅙䅁䭁佁䭯䅁䭁䥁䕕䅁䉁䅁䅁允䅁䅁䄴䅄䅁䑁䅅杌祁䑁䅙免䅁䅁杷允䅁䅁䅑䅁䑁䅁䅷䅁䭁䙁䉅䅁䭁䉁䅅䅁䭁䅁䍑䅁䉁䅁䅁允䅁䅁䄴䅆䅁䑁䅉䅍㕁䑁䅕兎㉁䑁䅣兎睁䅁䅁䍄䉁䅁䅁䅂䅁䅁䅍䅄䅁䅁䅯䅢䅅䅁䅯儷䅯䅁䅯全䅑䅁䅅䅁䉁䅁䅁兂獃䙈歰㥏爯睐杷允䅁䅁䅍䅁䑁䅁䅷䅁䭁䙁䅍䅁䭁䉁䝷䅁䉁䅁䅁允䅁䅁䅯睈䅫䅁杷允䅁䅁䅑䅁䑁䅁䅷䅁䭁䥁䅫䅁䭁佁䬴䅁䭁䝁䔸䅁䉁䅁䅁允䅁䅁䅕䅁䅁䅁䍄歇䵅䅉䅅䅁䕁䅁䅁睁䵁䅁䅁权⭄䅁䅁权牄权䅁权獄权䅁允䅁䅁䅅䅁佁䉁䅑䅁ぁ䑁䅁睍㉁䑁䅙兏睁䑁䅁䅍䅁䅁杷允䅁䅁䅑䅁䑁䅁䅷䅁䭁乁䉍䅁䭁佁䭣䅁䭁䥁䕕䅁䉁䅁䅁允䅁䅁䅕〰椱䙅㕪歌䵁䅉䅅䅁䕁䅁䅁睁䵁䅁䅁权剁允䅁权潄权䅁权㥂䅂䅁允䅁䅁䅅䅁佁䅁䅷䅁ㅁ䍁䄴李㕁䑁䅍䅁䵁䅉䅅䅁䕁䅁䅁睁䵁䅁䅁权⭁允䅁权䭁䅁䅁权䕁杁䅁允䅁䅁䅅䅁䙁䝁光䑗ね䅹䅤䍄䉁䅁䅁䅂䅁䅁䅍䅄䅁䅁䅯兓䅅䅁䅯儶䅯䅁䅯来䅑䅁䅅䅁䉁䅁䅁兂䅁䅁䅁䕧啍兑杷允䅁䅁䅑䅁䑁䅁䅷䅁䭁䡁䅳䅁䭁佁䭳䅁䭁佁䭷䅁䉁䅁䅁允䅁䅁䄴䅆䅁䑁䅉免㍁䑁䅑李硁䑁䅁李睁䅁䅁䍄䉁䅁䅁䅂䅁䅁䅍䅄䅁䅁䅯杚䅅䅁䅯权䅁䅁䅯䅂䅉䅁䅅䅁䉁䅁䅁兂佂桙奂扏䕑䅑杷允䅁䅁䅑䅁䑁䅁䅷䅁䭁䉁䉣䅁䭁佁䭯䅁䭁佁䭷䅁䉁䅁䅁允䅁䅁䄴䅄䅁䑁䅅杌祁䑁䅅免䅁䅁杷允䅁䅁䅑䅁䑁䅁䅷䅁䭁䑁䅑䅁䭁佁䭙䅁䭁䝁䔸䅁䉁䅁䅁允䅁䅁䄴䅄䅁䑁䅉杌㍁䑁䅁杍䅁䅁杷允䅁䅁䅑䅁䑁䅁䅷䅁䭁䱁䅷䅁䭁佁䭣䅁䭁䡁䕅䅁䉁䅁䅁允䅁䅁䅕䥘䌯匹捪啊䵁䅉䅅䅁䕁䅁䅁睁䵁䅁䅁权獁允䅁权剁䅁䅁权䙁䅁䅁允䅁䅁䅅䅁佁䉁䅑䅁硁䑁䅕杍睁䑁䅁䅍睁䑁䅁䅍䅁䅁杷允䅁䅁䅍䅁䑁䅁䅷䅁䭁䍁䅍䅁䭁䉁䝷䅁䉁䅁䅁允䅁䅁䅯兮䅙䅁杷允䅁䅁䅑䅁䑁䅁䅷䅁䭁䅁䉫䅁䭁佁䭣䅁䭁䡁䕯䅁䉁䅁䅁允䅁䅁䅕浑汄䌰扌䕃䵁䅉䅅䅁䕁䅁䅁睁䵁䅁䅁权䡂允䅁权煄权䅁权療䅂䅁允䅁䅁䅅䅁佁䅁䅷䅁睁䍁䄴兎硁䑁䅉䅁䵁䅉䅅䅁䕁䅁䅁睁䵁䅁䅁权䉃兂䅁权湄权䅁权㙂䅂䅁允䅁䅁䅅䅁䙁䅁塲㍯㥁桃䅒䍄䉁䅁䅁䅂䅁䅁䅍䅄䅁䅁䅯睭䅅䅁䅯眵䅯䅁䅯睧䅑䅁䅅䅁䉁䅁䅁兂捂㡪ㅌ䙋奷䅑杷允䅁䅁䅑䅁䑁䅁䅷䅁䭁乁䉧䅁䭁佁䭣䅁䭁䥁䕍䅁䉁䅁䅁允䅁䅁䅕啩杆搵楁ぉ䵁䅉䅅䅁䑁䅁䅁睁䵁䅁䅁权潄允䅁权敁杂䅁允䅁䅁䅅䅁䭁䩁䠰䅁䵁䅉䅅䅁䕁䅁䅁睁䵁䅁䅁权硄䅁䅁权畄权䅁权㙂䅂䅁允䅁䅁䅅䅁䙁䅁䅁䅁元⽵䅺䍄䉁䅁䅁䅂䅁䅁䅍䅄䅁䅁䅯杸䅁䅁䅯儷䅯䅁䅯全䅑䅁䅅䅁䉁䅁䅁兂㙃兓䍷㑋楦睐杷允䅁䅁䅍䅁䑁䅁䅷䅁䭁䉁䉳䅁䭁䉁䝷䅁䉁䅁䅁允䅁䅁䅯杙䅙䅁杷允䅁䅁䅑䅁䑁䅁䅷䅁䭁䭁䅉䅁䭁佁䭧䅁䭁䝁䔸䅁䉁䅁䅁允䅁䅁䄴杄䅁䑁䅑䅏畁䑁䅣兏㍁䅁䅁䍄䉁䅁䅁䅂䅁䅁䅍䅄䅁䅁䅯睉䅁䅁䅯睈䅙䅁䅯䅉䅙䅁䅅䅁䉁䅁䅁权捃杂䅁䍄䉁䅁䅁䅂䅁䅁䅍䅄䅁䅁䅯睴䅁䅁䅯儷䅯䅁䅯来䅑䅁䅅䅁䉁䅁䅁兂ㅂ硫䕧杖丷睐杷允䅁䅁䅑䅁䑁䅁䅷䅁䭁䑁䉍䅁䭁佁䭙䅁䭁䡁䕅䅁䉁䅁䅁允䅁䅁䄴䅄䅁䑁䅅杌ㅁ䑁䅣睍䅁䅁杷允䅁䅁䅍䅁䑁䅁䅷䅁䭁䡁䅉䅁䭁䍁䝑䅁䉁䅁䅁允䅁䅁䅯䄳䄸䅁杷允䅁䅁䅑䅁䑁䅁䅷䅁䭁䍁䉅䅁䭁佁䭧䅁䭁佁䭷䅁䉁䅁䅁允䅁䅁䄴杄䅁䑁䅅兎畁䑁䅣睍穁䅁䅁䍄䉁䅁䅁䅂䅁䅁䅍䅄䅁䅁䅯䅋䅅䅁䅯朶䅯䅁䅯睢䅑䅁䅅䅁䉁䅁䅁权䡂䅁䅁䍄䉁䅁䅁䅂䅁䅁䅍䅄䅁䅁䅯元䅁䅁䅯儷䅯䅁䅯兣䅑䅁䅅䅁䉁䅁䅁兂䑃䵷桱扒ㅢ睐杷允䅁䅁䅍䅁䑁䅁䅷䅁䭁䥁䅑䅁䭁䉁䜴䅁䉁䅁䅁允䅁䅁䅯眳䅣䅁杷允䅁䅁䅑䅁䑁䅁䅷䅁䭁䍁䄰䅁䭁䉁䜸䅁䭁䍁䝁䅁䉁䅁䅁允䅁䅁䅯䅔䅙䅁杷允䅁䅁䅑䅁䑁䅁䅷䅁䭁佁䉷䅁䭁佁䭙䅁䭁䡁䕁䅁䉁䅁䅁允䅁䅁䄴䅄䅁䑁䅍杌睁䑁䅧免䅁䅁杷允䅁䅁䅑䅁䑁䅁䅷䅁䭁䝁䅫䅁䭁佁䭯䅁䭁佁䭷䅁䉁䅁䅁允䅁䅁䄴䅄䅁䑁䅁杌硁䑁䅅䅎䅁䅁杷允䅁䅁䅑䅁䑁䅁䅷䅁䭁䅁䉁䅁䭁佁䬰䅁䭁䡁䕁䅁䉁䅁䅁允䅁䅁䅕㑈牘払敧吷䴸䅉䅅䅁䕁䅁䅁睁䵁䅁䅁权杂允䅁权潄权䅁权睂䅂䅁允䅁䅁䅅䅁佁䅁䄴䅁硁䑁䅉杌穁䑁䅙䅎䅁䅁杷允䅁䅁䅑䅁䑁䅁䅷䅁䭁偁䉕䅁䭁佁䭯䅁䭁佁䭷䅁䉁䅁䅁允䅁䅁䄴䅄䅁䑁䅁杌穁䑁䅙李䅁䅁杷允䅁䅁䅍䅁䑁䅁䅷䅁䭁䱁䉑䅁䭁䉁䝯䅁䉁䅁䅁允䅁䅁䅯睘䅙䅁杷允䅁䅁䅑䅁䑁䅁䅷䅁䭁䙁䉧䅁䭁佁䬰䅁䭁䡁䕁䅁䉁䅁䅁允䅁䅁䅕体㙆䭆䠵呷䴸䅉䅅䅁䑁䅁䅁睁䵁䅁䅁权䕄允䅁权歁杂䅁允䅁䅁䅅䅁䭁䑁䩉䅁䵁䅉䅅䅁䕁䅁䅁睁䵁䅁䅁权䵂䅁䅁权煄权䅁权瑂䅂䅁允䅁䅁䅅䅁佁䅁䅷䅁睁䍁䄴李ㅁ䑁䅙䅁䵁䅉䅅䅁䕁䅁䅁睁䵁䅁䅁权⭁允䅁权煄权䅁权㙂䅂䅁允䅁䅁䅅䅁佁䅁䅷䅁睁䍁䄴睍㑁䑁䅅䅁䵁䅉䅅䅁䕁䅁䅁睁䵁䅁䅁权⭄䅁䅁权煄权䅁权獄权䅁允䅁䅁䅅䅁佁䅁䅧䅁硁䍁䄴免䅁䅁杷允䅁䅁䅍䅁䑁䅁䅷䅁䭁偁䉍䅁䭁䉁䝷䅁䉁䅁䅁允䅁䅁䅯䅳䅙䅁杷允䅁䅁䅑䅁䑁䅁䅷䅁䭁䡁䅫䅁䭁佁䭯䅁䭁䡁䔰䅁䉁䅁䅁允䅁䅁䄴䅄䅁䑁䅁杌穁䑁䅁兏䅁䅁杷允䅁䅁䅍䅁䑁䅁䅷䅁䭁䡁䅁䅁䭁䉁䝯䅁䉁䅁䅁允䅁䅁䅯䅷䅙䅁杷允䅁䅁䅑䅁䑁䅁䅷䅁䭁䵁䅁䅁䭁䉁䜸䅁䭁䍁䝁䅁䉁䅁䅁允䅁䅁䅯儵䅧䅁杷允䅁䅁䅑䅁䑁䅁䅷䅁䭁䥁䄸䅁䭁佁䭫䅁䭁䝁䔰䅁䉁䅁䅁允䅁䅁䅕䅁䅁䵁楂䕂䵅䅉䅅䅁䕁䅁䅁睁䵁䅁䅁权晄允䅁权瑄权䅁权硂䅂䅁允䅁䅁䅅䅁䙁䥁䉬余兘畉⽳䍄䉁䅁䅁䅂䅁䅁䅍䅄䅁䅁䅯睩䅁䅁䅯朶䅯䅁䅯䅣䅑䅁䅅䅁䉁䅁䅁杄䵁䅁䅁䅍畁䑁䅕睎硁䅁䅁䍄䉁䅁䅁䅂䅁䅁䅍䅄䅁䅁䅯来䅅䅁䅯朶䅯䅁䅯来䅑䅁䅅䅁䉁䅁䅁权䡂䅁䅁䍄䉁䅁䅁䅂䅁䅁䅍䅄䅁䅁䅯䅩䅅䅁䅯眵䅯䅁䅯䄷䅯䅁䅅䅁䉁䅁䅁兂婁䙂余扌楉䅑杷允䅁䅁䅑䅁䑁䅁䅷䅁䭁佁䅙䅁䭁佁䬴䅁䭁䥁䕍䅁䉁䅁䅁允䅁䅁䅕䅁䅁䍁求啉䵅䅉䅅䅁䑁䅁䅁睁䵁䅁䅁权扄允䅁权流杂䅁允䅁䅁䅅䅁佁䅁䅷䅁㍁䑁䅕杌ㅁ䑁䅍䅁䵁䅉䅅䅁䕁䅁䅁睁䵁䅁䅁权敁䅁䅁权瑄权䅁权䑃䅂䅁允䅁䅁䅅䅁䙁䡁㥅瑃橥䱣⼰䍄䉁䅁䅁䅂䅁䅁䅍䅄䅁䅁䅯䅄䅅䅁䅯睈䅙䅁䅯䅉䅙䅁䅅䅁䉁䅁䅁权癃睂䅁䍄䉁䅁䅁䅂䅁䅁䅍䅄䅁䅁䅯朰䅁䅁䅯眵䅯䅁䅯䄷䅯䅁䅅䅁䉁䅁䅁兂㝂䭆䠵場兯䅑杷允䅁䅁䅑䅁䑁䅁䅷䅁䭁䥁䉁䅁䭁佁䬰䅁䭁䡁䔰䅁䉁䅁䅁允䅁䅁䅕歲桦桥畓吸䴸䅉䅅䅁䕁䅁䅁睁䵁䅁䅁权牄䅁䅁权煄权䅁权䙃䅂䅁允䅁䅁䅅䅁佁䅁䅷䅁睁䍁䄴杍㕁䑁䅧䅁䵁䅉䅅䅁䕁䅁䅁睁䵁䅁䅁权捄允䅁权瑄权䅁权睂䅂䅁允䅁䅁䅅䅁䙁䙁橔婰䕶佉⽧䍄䉁䅁䅁䅂䅁䅁䅍䅄䅁䅁䅯睋䅁䅁䅯朵䅯䅁䅯睢䅑䅁䅅䅁䉁䅁䅁杄䵁䅁䅁免畁䑁䅙免㉁䅁䅁䍄䉁䅁䅁䅂䅁䅁䅍䅄䅁䅁䅯児䅅䅁䅯眶䅯䅁䅯兣䅑䅁䅅䅁䉁䅁䅁杄啁䅁䅁杍祁䑁䅑杍㑁䑁䅙䅏㉁䑁䅉䅁䵁䅉䅅䅁䑁䅁䅁睁䵁䅁䅁权千䅁䅁权慁杂䅁允䅁䅁䅅䅁䭁䍁䜰䅁䵁䅉䅅䅁䑁䅁䅁睁䵁䅁䅁权䡁允䅁权流杂䅁允䅁䅁䅅䅁佁䅁䅷䅁㍁䑁䅅杌穁䑁䅫䅁䵁䅉䅅䅁䕁䅁䅁睁䵁䅁䅁权奄䅁䅁权灄权䅁权療䅂䅁允䅁䅁䅅䅁䙁䅁䅁䥁㙁䕃䉊䍄䉁䅁䅁䅂䅁䅁䅍䅄䅁䅁䅯杶䅅䅁䅯朷䅯䅁䅯䄷䅯䅁䅅䅁䉁䅁䅁兂䅁䅁䅁䙁㡌䅑杷允䅁䅁䅍䅁䑁䅁䅷䅁䭁䩁䅍䅁䭁䉁䝯䅁䉁䅁䅁允䅁䅁䅯兌䅙䅁杷允䅁䅁䅍䅁䑁䅁䅷䅁䭁䩁䅑䅁䭁䉁䝯䅁䉁䅁䅁允䅁䅁䅯材䅙䅁杷允䅁䅁䅍䅁䑁䅁䅷䅁䭁䩁䅙䅁䭁䉁䝯䅁䉁䅁䅁允䅁䅁䅯睘䅙䅁杷允䅁䅁䅑䅁䑁䅁䅷䅁䭁䥁䅅䅁䭁佁䭧䅁䭁佁䭷䅁䉁䅁䅁允䅁䅁䅯睒䅁䅁杷允䅁䅁䅑䅁䑁䅁䅷䅁䭁䍁䈴䅁䭁佁䭯䅁䭁䡁䕅䅁䉁䅁䅁允䅁䅁䄴权䅁䑁䅁杌㍁䑁䅣䅁䵁䅉䅅䅁䕁䅁䅁睁䵁䅁䅁权奂允䅁权煄权䅁权獄权䅁允䅁䅁䅅䅁佁䅁䅷䅁睁䍁䄴睎祁䑁䅫䅁䵁䅉䅅䅁䑁䅁䅁睁䵁䅁䅁权奃䅁䅁权慁杂䅁允䅁䅁䅅䅁䭁䍁䜰䅁䵁䅉䅅䅁䕁䅁䅁睁䵁䅁䅁权㍂䅁䅁权晁杂䅁权杁杂䅁允䅁䅁䅅䅁䭁䥁䩁䅁䵁䅉䅅䅁䕁䅁䅁睁䵁䅁䅁权牂䅁䅁权煄权䅁权獄权䅁允䅁䅁䅅䅁佁䅁䅷䅁睁䍁䄴李ㅁ䑁䅧䅁䵁䅉䅅䅁䑁䅁䅁睁䵁䅁䅁权㑃䅁䅁权慁杂䅁允䅁䅁䅅䅁䭁䵁䜰䅁䵁䅉䅅䅁䕁䅁䅁睁䵁䅁䅁权摃允䅁权潄权䅁权㥂䅂䅁允䅁䅁䅅䅁佁䅁䄴䅁硁䑁䅅杌硁䑁䅅免䅁䅁杷允䅁䅁䅑䅁䑁䅁䅷䅁䭁䉁䉣䅁䭁佁䬰䅁䭁䝁䔰䅁䉁䅁䅁允䅁䅁䅕㑋坣挲㌷稷䴸䅉䅅䅁䕁䅁䅁睁䵁䅁䅁权䭂允䅁权䕁䅁䅁权䙁䅁䅁允䅁䅁䅅䅁䙁䅁䅁䅁䵄䙙䉒䍄䉁䅁䅁睁䅁䅁䅍䅄䅁䅁䅯杫䅁䅁䅯䅈䅙䅁䅅䅁䉁䅁䅁权癃杂䅁䍄䉁䅁䅁䅂䅁䅁䅍䅄䅁䅁䅯杹䅅䅁䅯䄶䅯䅁䅯䄷䅯䅁䅅䅁䉁䅁䅁杄佁䅁䅁杍㉁䍁䄴睎㑁䑁䅕䅁䵁䅉䅅䅁䕁䅁䅁睁䵁䅁䅁权䡄䅁䅁权灄权䅁权瑂䅂䅁允䅁䅁䅅䅁䙁䅁䅁䅁䅃偹䅊䍄䉁䅁䅁䅂䅁䅁䅍䅄䅁䅁䅯睢䅅䅁䅯朶䅯䅁䅯兢䅑䅁䅅䅁䉁䅁䅁杄䵁䅁䅁免畁䑁䅧杍ㅁ䅁䅁䍄䉁䅁䅁睁䅁䅁䅍䅄䅁䅁䅯睫䅁䅁䅯䅈䅙䅁䅅䅁䉁䅁䅁权癃杂䅁䍄䉁䅁䅁䅂䅁䅁䅍䅄䅁䅁䅯杹䅁䅁䅯䄶䅯䅁䅯兣䅑䅁䅅䅁䉁䅁䅁杄佁䅁䅁免㍁䍁䄴杍穁䑁䅉䅁䵁䅉䅅䅁䕁䅁䅁睁䵁䅁䅁权婄允䅁权畄权䅁权瑂䅂䅁允䅁䅁䅅䅁䭁䕁䅣䅁䵁䅉䅅䅁䕁䅁䅁睁䵁䅁䅁权⽂䅁䅁权浄权䅁权㥂䅂䅁允䅁䅁䅅䅁佁䅁䅷䅁硁䍁䄴免ㅁ䑁䅉䅁䵁䅉䅅䅁䕁䅁䅁睁䵁䅁䅁权摃䅁䅁权灄权䅁权睂䅂䅁允䅁䅁䅅䅁䙁䅁䅁䅁䅁昱䅴䍄䉁䅁䅁䅂䅁䅁䅍䅄䅁䅁䅯兤䅅䅁䅯儷䅯䅁䅯兢䅑䅁䅅䅁䉁䅁䅁兂㡃䩤奍䙂浢睐杷允䅁䅁䅑䅁䑁䅁䅷䅁䭁䱁䉳䅁䭁佁䬰䅁䭁䝁䔰䅁䉁䅁䅁允䅁䅁䅕䥕堲桢䑋䐫䴸䅉䅅䅁䑁䅁䅁睁䵁䅁䅁权噃䅁䅁权捁杂䅁允䅁䅁䅅䅁䭁䍁䜴䅁䵁䅉䅅䅁䕁䅁䅁睁䵁䅁䅁权祃允䅁权剁䅁䅁权䕁杁䅁允䅁䅁䅅䅁佁䉁䅑䅁祁䑁䅣杍㕁䑁䅁䅍睁䑁䅁䅍䅁䅁杷允䅁䅁䅍䅁䑁䅁䅷䅁䭁䩁䅙䅁䭁䉁䝷䅁䉁䅁䅁允䅁䅁䅯睐䅙䅁杷允䅁䅁䅑䅁䑁䅁䅷䅁䭁偁䅍䅁䭁佁䬰䅁䭁䥁䕍䅁䉁䅁䅁允䅁䅁䅕歲桦桥畓啁䵁䅉䅅䅁䕁䅁䅁睁䵁䅁䅁权獃允䅁权浄权䅁权硂䅂䅁允䅁䅁䅅䅁佁䅁䅷䅁㉁䍁䄴杍ぁ䑁䅣䅁䵁䅉䅅䅁䑁䅁䅁睁䵁䅁䅁权塃䅁䅁权捁杂䅁允䅁䅁䅅䅁䭁䡁䝳䅁䵁䅉䅅䅁䕁䅁䅁睁䵁䅁䅁权䩂䅁䅁权瑄权䅁权獄权䅁允䅁䅁䅅䅁䭁䕁䅣䅁䵁䅉䅅䅁䑁䅁䅁睁䵁䅁䅁权十允䅁权歁杂䅁允䅁䅁䅅䅁䭁䙁儰䅁䵁䅉䅅䅁䕁䅁䅁睁䵁䅁䅁权牁允䅁权浄权䅁权獄权䅁允䅁䅁䅅䅁佁䅁䅷䅁硁䍁䄴兏睁䑁䅧䅁䵁䅉䅅䅁䕁䅁䅁睁䵁䅁䅁权㉃允䅁权瑄权䅁权㥂䅂䅁允䅁䅁䅅䅁䙁䡁㥅瑃橥䈸䅺䍄䉁䅁䅁睁䅁䅁䅍䅄䅁䅁䅯䅄䅁䅁䅯䅈䅙䅁䅅䅁䉁䅁䅁权慄杂䅁䍄䉁䅁䅁䅂䅁䅁䅍䅄䅁䅁䅯杶䅅䅁䅯朷䅯䅁䅯睧䅑䅁䅅䅁䉁䅁䅁兂䅁䅁䅁䡁坙兑杷允䅁䅁䅑䅁䑁䅁䅷䅁䭁䉁䅁䅁䭁䅁䍅䅁䭁䅁䍕䅁䉁䅁䅁允䅁䅁䅕卮㍺湥制欰䵁䅉䅅䅁䕁䅁䅁睁䵁䅁䅁权獂允䅁权浄权䅁权䑃䅂䅁允䅁䅁䅅䅁佁䅁䅷䅁硁䍁䄴䅏ぁ䑁䅑䅁䵁䅉䅅䅁䑁䅁䅁睁䵁䅁䅁权敃允䅁权奁杂䅁允䅁䅁䅅䅁䭁䕁䝯䅁䵁䅉䅅䅁䕁䅁䅁睁䵁䅁䅁权牂䅁䅁权浄权䅁权獄权䅁允䅁䅁䅅䅁佁䅁䅷䅁硁䍁䄴兏ㅁ䑁䅍䅁䵁䅉䅅䅁䕁䅁䅁睁䵁䅁䅁权䕃䅁䅁权灄权䅁权㥂䅂䅁允䅁䅁䅅䅁䙁䅁䅁䅁䅃硅䉸䍄䉁䅁䅁䅂䅁䅁䅍䅄䅁䅁䅯睩䅁䅁䅯儶䅯䅁䅯来䅑䅁䅅䅁䉁䅁䅁兂䅁䅁䅁临䉳兑杷允䅁䅁䅍䅁䑁䅁䅷䅁䭁䭁䉁䅁䭁䉁䝧䅁䉁䅁䅁允䅁䅁䅯兇䅙䅁杷允䅁䅁䅑䅁䑁䅁䅷䅁䭁䍁䅅䅁䭁佁䭫䅁䭁䝁䔸䅁䉁䅁䅁允䅁䅁䅕䅁䅁䵁汄ぅ䵅䅉䅅䅁䕁䅁䅁睁䵁䅁䅁权楂䅁䅁权灄权䅁权䙃䅂䅁允䅁䅁䅅䅁䙁䅁䅁䅁杄硐䉊䍄䉁䅁䅁睁䅁䅁䅍䅄䅁䅁䅯䅓䅁䅁䅯䅊䅙䅁䅅䅁䉁䅁䅁权卂睄䅁䍄䉁䅁䅁䅂䅁䅁䅍䅄䅁䅁䅯睏䅁䅁䅯朶䅯䅁䅯全䅑䅁䅅䅁䉁䅁䅁杄䵁䅁䅁免畁䑁䅉杍㕁䅁䅁䍄䉁䅁䅁䅂䅁䅁䅍䅄䅁䅁䅯睨䅁䅁䅯䅂䅁䅁䅯兂䅁䅁䅅䅁䉁䅁䅁兂䅁䅁䅁䡹敨兑杷允䅁䅁䅑䅁䑁䅁䅷䅁䭁䍁䉯䅁䭁佁䬰䅁䭁䡁䔰䅁䉁䅁䅁允䅁䅁䅕䡰㥁瑃橥䐵䴸䅉䅅䅁䕁䅁䅁睁䵁䅁䅁权偃䅁䅁权煄权䅁权硂䅂䅁允䅁䅁䅅䅁佁䅁䅷䅁睁䍁䄴睎㍁䑁䅧䅁䵁䅉䅅䅁䑁䅁䅁睁䵁䅁䅁权牃䅁䅁权歁杂䅁允䅁䅁䅅䅁䭁䵁偷䅁䵁䅉䅅䅁䑁䅁䅁睁䵁䅁䅁权乄允䅁权慁杂䅁允䅁䅁䅅䅁䭁䝁䝉䅁䵁䅉䅅䅁䕁䅁䅁睁䵁䅁䅁权㑁允䅁权湄权䅁权睂䅂䅁允䅁䅁䅅䅁䙁䡁呗䅇坒癄⽅䍄䉁䅁䅁睁䅁䅁䅍䅄䅁䅁䅯睫䅁䅁䅯杈䅙䅁䅅䅁䉁䅁䅁权癃杂䅁䍄䉁䅁䅁睁䅁䅁䅍䅄䅁䅁䅯䅬䅁䅁䅯杈䅙䅁䅅䅁䉁䅁䅁权䝂杂䅁䍄䉁䅁䅁䅂䅁䅁䅍䅄䅁䅁䅯杰䅁䅁䅯眵䅯䅁䅯睧䅑䅁䅅䅁䉁䅁䅁兂祃敮渫歸乳䅑杷允䅁䅁䅍䅁䑁䅁䅷䅁䭁䥁䉍䅁䭁䉁䝯䅁䉁䅁䅁允䅁䅁䅯䅕䅣䅁杷允䅁䅁䅍䅁䑁䅁䅷䅁䭁䩁䅕䅁䭁䉁䜴䅁䉁䅁䅁允䅁䅁䅯杩䅣䅁杷允䅁䅁䅑䅁䑁䅁䅷䅁䭁佁䅁䅁䭁佁䭳䅁䭁䥁䕕䅁䉁䅁䅁允䅁䅁䄴䅆䅁䑁䅕睍ㅁ䑁䅁䅍睁䑁䅁䅍睁䅁䅁䍄䉁䅁䅁䅂䅁䅁䅍䅄䅁䅁䅯儱䅅䅁䅯儷䅯䅁䅯兢䅑䅁䅅䅁䉁䅁䅁兂㡄晱午坔歌睐杷允䅁䅁䅍䅁䑁䅁䅷䅁䭁佁䅫䅁䭁䍁䝑䅁䉁䅁䅁允䅁䅁䅯䅏䅯䅁杷允䅁䅁䅑䅁䑁䅁䅷䅁䭁䩁䉉䅁䭁佁䭫䅁䭁䝁䔰䅁䉁䅁䅁允䅁䅁䅕䅁䅁䭁ご䕅䵅䅉䅅䅁䑁䅁䅁睁䵁䅁䅁权時允䅁权敁杂䅁允䅁䅁䅅䅁䭁䑁䠰䅁䵁䅉䅅䅁䑁䅁䅁睁䵁䅁䅁权坃䅁䅁权敁杂䅁允䅁䅁䅅䅁䭁䑁䜸䅁䵁䅉䅅䅁䑁䅁䅁睁䵁䅁䅁权坁允䅁权敁杂䅁允䅁䅁䅅䅁䭁䵁䡉䅁䵁䅉䅅䅁䕁䅁䅁睁䵁䅁䅁权牃䅁䅁权浄权䅁权䑃䅂䅁允䅁䅁䅅䅁佁䅁䅷䅁硁䍁䄴睍硁䑁䅣䅁䵁䅉䅅䅁䕁䅁䅁睁䵁䅁䅁权呂允䅁权湄权䅁权㙂䅂䅁允䅁䅁䅅䅁䙁䍁扐堫焵䍦䅊䍄䉁䅁䅁睁䅁䅁䅍䅄䅁䅁䅯䅭䅁䅁䅯杈䅙䅁䅅䅁䉁䅁䅁权癃杂䅁䍄䉁䅁䅁䅂䅁䅁䅍䅄䅁䅁䅯杧䅁䅁䅯眵䅯䅁䅯来䅑䅁䅅䅁䉁䅁䅁兂㍁啩杆搵剁䅑杷允䅁䅁䅑䅁䑁䅁䅷䅁䭁䥁䉁䅁䭁佁䭯䅁䭁䝁䔸䅁䉁䅁䅁允䅁䅁䄴䅄䅁䑁䅁杌㉁䑁䅅睍䅁䅁杷允䅁䅁䅍䅁䑁䅁䅷䅁䭁䩁䉣䅁䭁䉁䝯䅁䉁䅁䅁允䅁䅁䅯朱䅙䅁杷允䅁䅁䅑䅁䑁䅁䅷䅁䭁偁䅑䅁䭁佁䬰䅁䭁䡁䔰䅁䉁䅁䅁允䅁䅁䅕䑚晶㑔堲ぅ䵁䅉䅅䅁䕁䅁䅁睁䵁䅁䅁权佂允䅁权潄权䅁权瑂䅂䅁允䅁䅁䅅䅁佁䅁䅷䅁祁䑁䅍杌ㅁ䑁䅫䅁䵁䅉䅅䅁䕁䅁䅁睁䵁䅁䅁权㙁䅁䅁权䉁杁䅁权䙁杁䅁允䅁䅁䅅䅁䙁䍁牔㤰䤵畱䅨䍄䉁䅁䅁䅂䅁䅁䅍䅄䅁䅁䅯兔䅁䅁䅯朵䅯䅁䅯䅣䅑䅁䅅䅁䉁䅁䅁杄䵁䅁䅁䅍畁䑁䅫杍㍁䅁䅁䍄䉁䅁䅁䅂䅁䅁䅍䅄䅁䅁䅯䅮䅁䅁䅯眶䅯䅁䅯兦䅑䅁䅅䅁䉁䅁䅁杄啁䅁䅁睍㍁䑁䅧李ぁ䑁䅧兎㕁䑁䅫䅁䵁䅉䅅䅁䕁䅁䅁睁䵁䅁䅁权時允䅁权牄权䅁权硂䅂䅁允䅁䅁䅅䅁佁䉁䅉䅁ぁ䑁䅣睍穁䑁䅅䅏ぁ䑁䅕䅁䵁䅉䅅䅁䕁䅁䅁睁䵁䅁䅁权硂䅁䅁权瑄权䅁权硂䅂䅁允䅁䅁䅅䅁䙁䕁杊搵楁㤲⽫䍄䉁䅁䅁䅂䅁䅁䅍䅄䅁䅁䅯睉䅅䅁䅯儶䅯䅁䅯睢䅑䅁䅅䅁䉁䅁䅁兂䅁䅁䅁䄸㍮䅑杷允䅁䅁䅑䅁䑁䅁䅷䅁䭁䩁䅫䅁䭁佁䭧䅁䭁䡁䔰䅁䉁䅁䅁允䅁䅁䄴䅄䅁䑁䅕李畁䑁䅕免䅁䅁杷允䅁䅁䅑䅁䑁䅁䅷䅁䭁䩁䉑䅁䭁佁䭯䅁䭁䥁䕍䅁䉁䅁䅁允䅁䅁䄴权䅁䑁䅁杌㑁䑁䅫䅁䵁䅉䅅䅁䑁䅁䅁睁䵁䅁䅁权潁䅁䅁权歁杂䅁允䅁䅁䅅䅁䭁䉁䕁䅁䵁䅉䅅䅁䕁䅁䅁睁䵁䅁䅁权䭃䅁䅁权湄权䅁权睂䅂䅁允䅁䅁䅅䅁䙁䅁獩䙈歰硏䅨䍄䉁䅁䅁䅂䅁䅁䅍䅄䅁䅁䅯杬䅅䅁䅯眶䅯䅁䅯兣䅑䅁䅅䅁䉁䅁䅁杄啁䅁䅁兎㍁䑁䅅兏㑁䑁䅉睍㉁䑁䅣䅁䵁䅉䅅䅁䕁䅁䅁睁䵁䅁䅁权晄䅁䅁权湄权䅁权療䅂䅁允䅁䅁䅅䅁䙁乁䕰䅗㤫創䅚䍄䉁䅁䅁䅂䅁䅁䅍䅄䅁䅁䅯公䅅䅁䅯眶䅯䅁䅯兣䅑䅁䅅䅁䉁䅁䅁杄坁䅁䅁杍㑁䑁䅣李㉁䑁䅕䅏ㅁ䑁䅫䅎䅁䅁杷允䅁䅁䅑䅁䑁䅁䅷䅁䭁䍁䈴䅁䭁佁䭳䅁䭁䡁䕯䅁䉁䅁䅁允䅁䅁䄴䅆䅁䑁䅉睎穁䑁䅧杍睁䑁䅁䅍睁䅁䅁䍄䉁䅁䅁睁䅁䅁䅍䅄䅁䅁䅯眹䅅䅁䅯䅈䅙䅁䅅䅁䉁䅁䅁权乂杂䅁䍄䉁䅁䅁䅂䅁䅁䅍䅄䅁䅁䅯睆䅁䅁䅯䄶䅯䅁䅯全䅑䅁䅅䅁䉁䅁䅁杄佁䅁䅁免㍁䍁䄴䅍睁䑁䅕䅁䵁䅉䅅䅁䕁䅁䅁睁䵁䅁䅁权硃䅁䅁权浄权䅁权䑃䅂䅁允䅁䅁䅅䅁佁䅁䅷䅁睁䍁䄴睎㑁䑁䅧䅁䵁䅉䅅䅁䕁䅁䅁睁䵁䅁䅁权䩃䅁䅁权煄权䅁权睂䅂䅁允䅁䅁䅅䅁佁䅁䅷䅁睁䍁䄴杍睁䑁䅣䅁䵁䅉䅅䅁䑁䅁䅁睁䵁䅁䅁权瑁允䅁权敁杂䅁允䅁䅁䅅䅁䭁乁䝷䅁䵁䅉䅅䅁䕁䅁䅁睁䵁䅁䅁权塂允䅁权潄权䅁权䙃䅂䅁允䅁䅁䅅䅁佁䅁䄴䅁祁䑁䅕杌祁䑁䅧䅏䅁䅁杷允䅁䅁䅍䅁䑁䅁䅷䅁䭁䅁䈸䅁䭁䉁䜴䅁䉁䅁䅁允䅁䅁䅯眳䅣䅁杷允䅁䅁䅑䅁䑁䅁䅷䅁䭁䙁䅧䅁䭁佁䬰䅁䭁䡁䕯䅁䉁䅁䅁允䅁䅁䅕浗㝑〳丫穴䴸䅉䅅䅁䕁䅁䅁睁䵁䅁䅁权䩄允䅁权浄权䅁权睂䅂䅁允䅁䅁䅅䅁佁䅁䅷䅁硁䍁䄴睍㕁䑁䅍䅁䵁䅉䅅䅁䑁䅁䅁睁䵁䅁䅁权塄䅁䅁权慁杂䅁允䅁䅁䅅䅁䭁䝁䝉䅁䵁䅉䅅䅁䕁䅁䅁睁䵁䅁䅁权㕁允䅁权灄权䅁权㥂䅂䅁允䅁䅁䅅䅁䙁䅁䅁䅁杁樴䉆䍄䉁䅁䅁睁䅁䅁䅍䅄䅁䅁䅯兯䅅䅁䅯杈䅙䅁䅅䅁䉁䅁䅁权煃杂䅁䍄䉁䅁䅁䅂䅁䅁䅍䅄䅁䅁䅯兌䅁䅁䅯儶䅯䅁䅯兣䅑䅁䅅䅁䉁䅁䅁兂䅁䅁䅁䵥䭤兑杷允䅁䅁䅑䅁䑁䅁䅷䅁䭁䕁䅯䅁䭁佁䭫䅁䭁䥁䕍䅁䉁䅁䅁允䅁䅁䅕䅁䅁䥁噂啁䵅䅉䅅䅁䕁䅁䅁睁䵁䅁䅁权湂䅁䅁权潄权䅁权㙂䅂䅁允䅁䅁䅅䅁佁䅁䄴䅁穁䑁䅁杌ぁ䑁䅙李䅁䅁杷允䅁䅁䅍䅁䑁䅁䅷䅁䭁䝁䉑䅁䭁䉁䝧䅁䉁䅁䅁允䅁䅁䅯䅦䅙䅁杷允䅁䅁䅑䅁䑁䅁䅷䅁䭁䡁䉧䅁䭁佁䬰䅁䭁䥁䕍䅁䉁䅁䅁允䅁䅁䅕倹唳佥浫吵䴸䅉䅅䅁䕁䅁䅁睁䵁䅁䅁权㉄允䅁权浄权䅁权睂䅂䅁允䅁䅁䅅䅁䭁䕁䅣䅁䵁䅉䅅䅁䕁䅁䅁睁䵁䅁䅁权䱂允䅁权潄权䅁权䙃䅂䅁允䅁䅁䅅䅁佁䅁䄴䅁祁䑁䅍杌㕁䑁䅁䅎䅁䅁杷允䅁䅁䅑䅁䑁䅁䅷䅁䭁䥁䅑䅁䭁佁䬴䅁䭁佁䭷䅁䉁䅁䅁允䅁䅁䅕䅁䅁䅁䙁䕂䵅䅉䅅䅁䕁䅁䅁睁䵁䅁䅁权䉄允䅁权灄权䅁权瑂䅂䅁允䅁䅁䅅䅁䙁䅁䅁䅁杂卪䉤䍄䉁䅁䅁䅂䅁䅁䅍䅄䅁䅁䅯兹䅅䅁䅯充䅁䅁䅯䅂䅉䅁䅅䅁䉁䅁䅁杄十䅁䅁睎ぁ䑁䅍睎睁䑁䅁䅍睁䅁䅁䍄䉁䅁䅁睁䅁䅁䅍䅄䅁䅁䅯䄸䅁䅁䅯䅊䅙䅁䅅䅁䉁䅁䅁权牄睄䅁䍄䉁䅁䅁䅂䅁䅁䅍䅄䅁䅁䅯䅒䅅䅁䅯䅂䅁䅁䅯兂䅁䅁䅅䅁䉁䅁䅁兂䅁䅁䅃⬳㑆兑杷允䅁䅁䅍䅁䑁䅁䅷䅁䭁䅁䅫䅁䭁䉁䝧䅁䉁䅁䅁允䅁䅁䅯兌䅙䅁杷允䅁䅁䅑䅁䑁䅁䅷䅁䭁䱁䈰䅁䭁佁䭧䅁䭁䥁䕍䅁䉁䅁䅁允䅁䅁䄴䅄䅁䑁䅉杌穁䑁䅉兏䅁䅁杷允䅁䅁䅑䅁䑁䅁䅷䅁䭁䩁䅙䅁䭁䉁䜸䅁䭁䍁䝁䅁䉁䅁䅁允䅁䅁䅯杔䅙䅁杷允䅁䅁䅑䅁䑁䅁䅷䅁䭁䩁䅣䅁䭁䉁䜸䅁䭁䍁䝁䅁䉁䅁䅁允䅁䅁䅯兌䅫䅁杷允䅁䅁䅍䅁䑁䅁䅷䅁䭁䉁䅉䅁䭁䉁䝷䅁䉁䅁䅁允䅁䅁䅯朲䅙䅁杷允䅁䅁䅑䅁䑁䅁䅷䅁䭁䝁䅍䅁䭁佁䭧䅁䭁䡁䕯䅁䉁䅁䅁允䅁䅁䄴杄䅁䑁䅣䅍畁䑁䅧兏㍁䅁䅁䍄䉁䅁䅁䅂䅁䅁䅍䅄䅁䅁䅯儳䅅䅁䅯朵䅯䅁䅯来䅑䅁䅅䅁䉁䅁䅁杄䵁䅁䅁杍畁䑁䅑睍ぁ䅁䅁䍄䉁䅁䅁䅂䅁䅁䅍䅄䅁䅁䅯朷䅅䅁䅯䄶䅯䅁䅯兦䅑䅁䅅䅁䉁䅁䅁权䡂䅁䅁䍄䉁䅁䅁䅂䅁䅁䅍䅄䅁䅁䅯䄴䅅䅁䅯朷䅯䅁䅯全䅑䅁䅅䅁䉁䅁䅁兂䅁䅁䅁䕉漳䅑杷允䅁䅁䅍䅁䑁䅁䅷䅁䭁䵁䅉䅁䭁䍁䝑䅁䉁䅁䅁允䅁䅁䅯睏䅫䅁杷允䅁䅁䅍䅁䑁䅁䅷䅁䭁䱁䉍䅁䭁䍁䝙䅁䉁䅁䅁允䅁䅁䄴䅄䅁䑁䅧睎畁䑁䅙杍䅁䅁杷允䅁䅁䅑䅁䑁䅁䅷䅁䭁䥁䉕䅁䭁佁䭧䅁䭁䝁䔰䅁䉁䅁䅁允䅁䅁䅯睒䅁䅁杷允䅁䅁䅑䅁䑁䅁䅷䅁䭁佁䅕䅁䭁佁䭯䅁䭁䡁䕯䅁䉁䅁䅁允䅁䅁䄴䅄䅁䑁䅁杌ぁ䑁䅙杍䅁䅁杷允䅁䅁䅑䅁䑁䅁䅷䅁䭁偁䅕䅁䭁佁䬴䅁䭁䡁䕯䅁䉁䅁䅁允䅁䅁䅕䅁䅁䙁畂䕊䵅䅉䅅䅁䕁䅁䅁睁䵁䅁䅁权㍃允䅁权牄权䅁权瑂䅂䅁允䅁䅁䅅䅁佁䉁䅑䅁ぁ䑁䅑䅏ぁ䑁䅣睍睁䑁䅣睍䅁䅁杷允䅁䅁䅑䅁䑁䅁䅷䅁䭁䱁䈴䅁䭁佁䭧䅁䭁佁䭷䅁䉁䅁䅁允䅁䅁䄴杄䅁䑁䅅睎畁䑁䅧䅍㍁䅁䅁䍄䉁䅁䅁䅂䅁䅁䅍䅄䅁䅁䅯睦䅁䅁䅯儷䅯䅁䅯睧䅑䅁䅅䅁䉁䅁䅁兂乃牏㉴歨穪睐杷允䅁䅁䅑䅁䑁䅁䅷䅁䭁䕁䉅䅁䭁佁䬰䅁䭁䝁䔸䅁䉁䅁䅁允䅁䅁䅕免獩䙈歰稶䴸䅉䅅䅁䕁䅁䅁睁䵁䅁䅁权瑄䅁䅁权浄权䅁权㥂䅂䅁允䅁䅁䅅䅁佁䅁䅷䅁硁䍁䄴䅍㕁䑁䅙䅁䵁䅉䅅䅁䕁䅁䅁睁䵁䅁䅁权ㅄ䅁䅁权湄权䅁权療䅂䅁允䅁䅁䅅䅁䙁䍁捬㡪ㅌ䐶䅊䍄䉁䅁䅁䅂䅁䅁䅍䅄䅁䅁䅯儱䅅䅁䅯䄶䅯䅁䅯睢䅑䅁䅅䅁䉁䅁䅁杄佁䅁䅁睍ぁ䍁䄴睍ㅁ䑁䅣䅁䵁䅉䅅䅁䕁䅁䅁睁䵁䅁䅁权瑄䅁䅁权湄权䅁权㥂䅂䅁允䅁䅁䅅䅁䙁偁灹搸乊杙䅒䍄䉁䅁䅁睁䅁䅁䅍䅄䅁䅁䅯睢䅅䅁䅯杊䅙䅁䅅䅁䉁䅁䅁杄䵁䅁䅁睎ㅁ䍁䄴兎ぁ䅁䅁䍄䉁䅁䅁䅂䅁䅁䅍䅄䅁䅁䅯䅔䅁䅁䅯朷䅯䅁䅯来䅑䅁䅅䅁䉁䅁䅁兂䅁䅁䅁佂祅兑杷允䅁䅁䅍䅁䑁䅁䅷䅁䭁䩁䅉䅁䭁䍁䝑䅁䉁䅁䅁允䅁䅁䅯䅖䄸䅁杷允䅁䅁䅑䅁䑁䅁䅷䅁䭁䑁䄰䅁䭁佁䭧䅁䭁䝁䔰䅁䉁䅁䅁允䅁䅁䄴杄䅁䑁䅍䅏畁䑁䅍杍㉁䅁䅁䍄䉁䅁䅁睁䅁䅁䅍䅄䅁䅁䅯䅬䅁䅁䅯䅊䅙䅁䅅䅁䉁䅁䅁权坂睄䅁䍄䉁䅁䅁睁䅁䅁䅍䅄䅁䅁䅯兤䅅䅁䅯䅈䅙䅁䅅䅁䉁䅁䅁权楃杂䅁䍄䉁䅁䅁䅂䅁䅁䅍䅄䅁䅁䅯眳䅁䅁䅯眵䅯䅁䅯兣䅑䅁䅅䅁䉁䅁䅁兂獃䵤㕴䙖睯䅑杷允䅁䅁䅑䅁䑁䅁䅷䅁䭁䩁䉍䅁䭁佁䭣䅁䭁䡁䕁䅁䉁䅁䅁允䅁䅁䅕䙅㕧䵴㉨お䵁䅉䅅䅁䕁䅁䅁睁䵁䅁䅁权㑄允䅁权瑄权䅁权硂䅂䅁允䅁䅁䅅䅁䙁䭁䠵場啯畲⽳䍄䉁䅁䅁睁䅁䅁䅍䅄䅁䅁䅯睤䅁䅁䅯杇䅙䅁䅅䅁䉁䅁䅁权䑄杂䅁䍄䉁䅁䅁䅂䅁䅁䅍䅄䅁䅁䅯䅷䅁䅁䅯权䅁䅁䅯兂䅁䅁䅅䅁䉁䅁䅁兂煃搸乊桙䅁䅑杷允䅁䅁䅍䅁䑁䅁䅷䅁䭁䩁䅕䅁䭁䍁䝑䅁䉁䅁䅁允䅁䅁䅯睖䄸䅁杷允䅁䅁䅍䅁䑁䅁䅷䅁䭁䩁䅙䅁䭁䍁䝑䅁䉁䅁䅁允䅁䅁䅯䅅䅑䅁杷允䅁䅁䅑䅁䑁䅁䅷䅁䭁䍁䄴䅁䭁佁䭣䅁䭁䡁䕯䅁䉁䅁䅁允䅁䅁䅕䬸䝦穓䩥歆䵁䅉䅅䅁䕁䅁䅁睁䵁䅁䅁权桂䅁䅁权浄权䅁权䙃䅂䅁允䅁䅁䅅䅁佁䅁䅷䅁ㅁ䍁䄴睍硁䑁䅅䅁䵁䅉䅅䅁䕁䅁䅁睁䵁䅁䅁权祁允䅁权瑄权䅁权療䅂䅁允䅁䅁䅅䅁䙁䍁睇浣剩攷⽑䍄䉁䅁䅁䅂䅁䅁䅍䅄䅁䅁䅯儸䅁䅁䅯朶䅯䅁䅯兢䅑䅁䅅䅁䉁䅁䅁杄䵁䅁䅁䅍畁䑁䅫䅏硁䅁䅁䍄䉁䅁䅁䅂䅁䅁䅍䅄䅁䅁䅯䅓䅅䅁䅯朶䅯䅁䅯全䅑䅁䅅䅁䉁䅁䅁杄䵁䅁䅁䅍畁䑁䅑杍㍁䅁䅁䍄䉁䅁䅁䅂䅁䅁䅍䅄䅁䅁䅯䅬䅅䅁䅯眶䅯䅁䅯兢䅑䅁䅅䅁䉁䅁䅁杄坁䅁䅁䅎穁䑁䅕睍睁䑁䅁䅍睁䑁䅁䅍䅁䅁杷允䅁䅁䅑䅁䑁䅁䅷䅁䭁䱁䉯䅁䭁佁䭳䅁䭁䡁䕅䅁䉁䅁䅁允䅁䅁䄴杅䅁䑁䅕睍㍁䑁䅍䅍ㅁ䑁䅙李䅁䅁杷允䅁䅁䅍䅁䑁䅁䅷䅁䭁偁䉫䅁䭁䉁䝯䅁䉁䅁䅁允䅁䅁䅯䅷䅙䅁杷允䅁䅁䅑䅁䑁䅁䅷䅁䭁䡁䉙䅁䭁䅁䍅䅁䭁䅁䍕䅁䉁䅁䅁允䅁䅁䅕浑汄䝕稳䔵䵁䅉䅅䅁䕁䅁䅁睁䵁䅁䅁权婃允䅁权䉁杁䅁权䍁杁䅁允䅁䅁䅅䅁䙁䅁乖䱢䭯⽤䅎䍄䉁䅁䅁䅂䅁䅁䅍䅄䅁䅁䅯䄫䅅䅁䅯朶䅯䅁䅯䅣䅑䅁䅅䅁䉁䅁䅁杄䵁䅁䅁免畁䑁䅁兏㑁䅁䅁䍄䉁䅁䅁睁䅁䅁䅍䅄䅁䅁䅯睫䅁䅁䅯杊䅙䅁䅅䅁䉁䅁䅁杄䵁䅁䅁䅏硁䍁䄴兏㍁䅁䅁䍄䉁䅁䅁䅂䅁䅁䅍䅄䅁䅁䅯眵䅁䅁䅯䄶䅯䅁䅯䄷䅯䅁䅅䅁䉁䅁䅁杄佁䅁䅁李ぁ䍁䄴兏㕁䑁䅙䅁䵁䅉䅅䅁䑁䅁䅁睁䵁䅁䅁权噃䅁䅁权流杂䅁允䅁䅁䅅䅁佁䅁䅷䅁㍁䑁䅕杌ぁ䑁䅉䅁䵁䅉䅅䅁䑁䅁䅁睁䵁䅁䅁权敄允䅁权捁杂䅁允䅁䅁䅅䅁䭁乁䝯䅁䵁䅉䅅䅁䑁䅁䅁睁䵁䅁䅁权坃䅁䅁权流杂䅁允䅁䅁䅅䅁佁䅁䅷䅁㕁䑁䅅杌ぁ䑁䅕䅁䵁䅉䅅䅁䑁䅁䅁睁䵁䅁䅁权塃䅁䅁权流杂䅁允䅁䅁䅅䅁佁䅁䅷䅁㕁䑁䅙杌㉁䑁䅍䅁䵁䅉䅅䅁䕁䅁䅁睁䵁䅁䅁权晄允䅁权䉁杁䅁权䙁杁䅁允䅁䅁䅅䅁䙁乁兙䵱啄㥂䄵䍄䉁䅁䅁睁䅁䅁䅍䅄䅁䅁䅯䅢䅅䅁䅯䅈䅙䅁䅅䅁䉁䅁䅁权獄杂䅁䍄䉁䅁䅁䅂䅁䅁䅍䅄䅁䅁䅯八䅅䅁䅯䄶䅯䅁䅯䄷䅯䅁䅅䅁䉁䅁䅁杄佁䅁䅁睍祁䍁䄴兎睁䑁䅍䅁䵁䅉䅅䅁䕁䅁䅁睁䵁䅁䅁权䡁允䅁权潄权䅁权䑃䅂䅁允䅁䅁䅅䅁佁䅁䄴䅁ぁ䑁䅍杌㑁䑁䅑杍䅁䅁杷允䅁䅁䅑䅁䑁䅁䅷䅁䭁䝁䅑䅁䭁佁䭣䅁䭁䡁䔰䅁䉁䅁䅁允䅁䅁䅕⽺呤㘴扗商䵁䅉䅅䅁䕁䅁䅁睁䵁䅁䅁权䡂允䅁权煄权䅁权獄权䅁允䅁䅁䅅䅁佁䅁䅯䅁睁䍁䄴䅎㕁䅁䅁䍄䉁䅁䅁䅂䅁䅁䅍䅄䅁䅁䅯睬䅅䅁䅯儷䅯䅁䅯兣䅑䅁䅅䅁䉁䅁䅁兂橄婰䕶䱉浄睐杷允䅁䅁䅑䅁䑁䅁䅷䅁䭁䅁䉅䅁䭁佁䭯䅁䭁䡁䔰䅁䉁䅁䅁允䅁䅁䄴䅄䅁䑁䅁杌㉁䑁䅙免䅁䅁杷允䅁䅁䅍䅁䑁䅁䅷䅁䭁偁䉫䅁䭁䉁䝷䅁䉁䅁䅁允䅁䅁䅯朲䅙䅁杷允䅁䅁䅑䅁䑁䅁䅷䅁䭁䝁䉍䅁䭁䅁䅯䅁䭁䅁䅕䅁䉁䅁䅁允䅁䅁䅕潅䅐煹䙆䕁䵁䅉䅅䅁䕁䅁䅁睁䵁䅁䅁权㕄允䅁权䉁杁䅁权䙁杁䅁允䅁䅁䅅䅁䙁䱁䭳剋伯⬯䅆䍄䉁䅁䅁䅂䅁䅁䅍䅄䅁䅁䅯兆䅁䅁䅯眶䅯䅁䅯全䅑䅁䅅䅁䉁䅁䅁杄啁䅁䅁免穁䑁䅧睎ぁ䑁䅕䅍㕁䑁䅫䅁䵁䅉䅅䅁䕁䅁䅁睁䵁䅁䅁权㕂䅁䅁权灄权䅁权䑃䅂䅁允䅁䅁䅅䅁䙁䅁䅁䅁杂昫䅂䍄䉁䅁䅁䅂䅁䅁䅍䅄䅁䅁䅯儱䅁䅁䅯朶䅯䅁䅯睢䅑䅁䅅䅁䉁䅁䅁杄䭁䅁䅁免畁䑁䅁兏䅁䅁杷允䅁䅁䅑䅁䑁䅁䅷䅁䭁䭁䄰䅁䭁佁䬴䅁䭁䡁䕯䅁䉁䅁䅁允䅁䅁䅕䅁䅁䵁䑨歑䵅䅉䅅䅁䕁䅁䅁睁䵁䅁䅁权穂允䅁权浄权䅁权䙃䅂䅁允䅁䅁䅅䅁佁䅁䅷䅁硁䍁䄴睍硁䑁䅍䅁䵁䅉䅅䅁䑁䅁䅁睁䵁䅁䅁权䡃允䅁权歁杂䅁允䅁䅁䅅䅁䭁䙁偯䅁䵁䅉䅅䅁䕁䅁䅁睁䵁䅁䅁权䙃䅁䅁权煄权䅁权硂䅂䅁允䅁䅁䅅䅁佁䅁䅷䅁睁䍁䄴睍ㅁ䑁䅍䅁䵁䅉䅅䅁䕁䅁䅁睁䵁䅁䅁权捄䅁䅁权潄权䅁权睂䅂䅁允䅁䅁䅅䅁佁䅁䄴䅁穁䑁䅙杌㍁䑁䅉䅎䅁䅁杷允䅁䅁䅑䅁䑁䅁䅷䅁䭁䡁䉷䅁䭁佁䬴䅁䭁佁䭷䅁䉁䅁䅁允䅁䅁䅕䅁䅁䥁㙃啒䵅䅉䅅䅁䕁䅁䅁睁䵁䅁䅁权䱄允䅁权瑄权䅁权獄权䅁允䅁䅁䅅䅁䙁䕁椵䙅㕧䵴⽧䍄䉁䅁䅁䅂䅁䅁䅍䅄䅁䅁䅯村䅁䅁䅯朷䅯䅁䅯䄷䅯䅁䅅䅁䉁䅁䅁兂䅁䅁䅁佥啫兑杷允䅁䅁䅑䅁䑁䅁䅷䅁䭁䅁䈸䅁䭁佁䭯䅁䭁䝁䔰䅁䉁䅁䅁允䅁䅁䄴䅄䅁䑁䅁杌ぁ䑁䅣免䅁䅁杷允䅁䅁䅍䅁䑁䅁䅷䅁䭁䕁䉯䅁䭁䉁䝷䅁䉁䅁䅁允䅁䅁䅯睩䅙䅁杷允䅁䅁䅑䅁䑁䅁䅷䅁䭁䩁䄰䅁䭁佁䭧䅁䭁䥁䕕䅁䉁䅁䅁允䅁䅁䄴杄䅁䑁䅉睍畁䑁䅍䅎穁䅁䅁䍄䉁䅁䅁䅂䅁䅁䅍䅄䅁䅁䅯兂䅅䅁䅯允䅉䅁䅯杁䅉䅁䅅䅁䉁䅁䅁兂慂卄䌷䐴稳䅑杷允䅁䅁䅑䅁䑁䅁䅷䅁䭁䍁䉁䅁䭁佁䭳䅁䭁䥁䕕䅁䉁䅁䅁允䅁䅁䄴䅆䅁䑁䅅李ㅁ䑁䅉兏㑁䑁䅫兎㕁䅁䅁䍄䉁䅁䅁䅂䅁䅁䅍䅄䅁䅁䅯兵䅅䅁䅯朶䅯䅁䅯兣䅑䅁䅅䅁䉁䅁䅁杄䵁䅁䅁䅍畁䑁䅕兏ぁ䅁䅁䍄䉁䅁䅁䅂䅁䅁䅍䅄䅁䅁䅯睨䅁䅁䅯朶䅯䅁䅯来䅑䅁䅅䅁䉁䅁䅁杄䵁䅁䅁䅍畁䑁䅁李㕁䅁䅁䍄䉁䅁䅁䅂䅁䅁䅍䅄䅁䅁䅯兪䅁䅁䅯眵䅯䅁䅯兣䅑䅁䅅䅁䉁䅁䅁兂偃癷潕䥘琸䅑杷允䅁䅁䅍䅁䑁䅁䅷䅁䭁䱁䉣䅁䭁䍁䝑䅁䉁䅁䅁允䅁䅁䅯剑䅁䅁杷允䅁䅁䅑䅁䑁䅁䅷䅁䭁偁䄴䅁䭁佁䬴䅁䭁䡁䕁䅁䉁䅁䅁允䅁䅁䅕䅁䅁䭁乷䕊䵅䅉䅅䅁䕁䅁䅁睁䵁䅁䅁权捃允䅁权煄权䅁权療䅂䅁允䅁䅁䅅䅁佁䅁䅷䅁睁䍁䄴睍穁䑁䅣䅁䵁䅉䅅䅁䕁䅁䅁睁䵁䅁䅁权䵄允䅁权煄权䅁权療䅂䅁允䅁䅁䅅䅁佁䅁䅷䅁祁䍁䄴䅍祁䑁䅉䅁䵁䅉䅅䅁䕁䅁䅁睁䵁䅁䅁权啄允䅁权䭁䅁䅁权䙁䅁䅁允䅁䅁䅅䅁䙁䡁灮橊䥅䍌䅚䍄䉁䅁䅁䅂䅁䅁䅍䅄䅁䅁䅯朱䅑䅁䅯儶䅯䅁䅯兦䅑䅁䅅䅁䉁䅁䅁兂䅁䅁䅁䑹ㅅ兑杷允䅁䅁䅍䅁䑁䅁䅷䅁䭁䑁䅧䅁䭁䉁䝧䅁䉁䅁䅁允䅁䅁䅯䅒䅙䅁杷允䅁䅁䅑䅁䑁䅁䅷䅁䭁䕁䉧䅁䭁佁䬰䅁䭁䝁䔸䅁䉁䅁䅁允䅁䅁䅕杓䍷㑋坣呹䴸䅉䅅䅁䕁䅁䅁睁䵁䅁䅁权䭂允䅁权畄权䅁权睂䅂䅁允䅁䅁䅅䅁䙁䅁䅁䅁䅁⼲䅰䍄䉁䅁䅁䅂䅁䅁䅍䅄䅁䅁䅯䅬䅁䅁䅯眵䅯䅁䅯兣䅑䅁䅅䅁䉁䅁䅁兂㝁〳丫㉬唴䅑杷允䅁䅁䅑䅁䑁䅁䅷䅁䭁䭁䅳䅁䭁佁䭯䅁䭁䝁䔸䅁䉁䅁䅁允䅁䅁䄴䅄䅁䑁䅁杌㉁䑁䅕睎䅁䅁杷允䅁䅁䅑䅁䑁䅁䅷䅁䭁䅁䉣䅁䭁佁䭯䅁䭁䡁䕯䅁䉁䅁䅁允䅁䅁䄴䅄䅁䑁䅁杌ぁ䑁䅧䅎䅁䅁杷允䅁䅁䅑䅁䑁䅁䅷䅁䭁䉁䅕䅁䭁佁䭫䅁䭁䡁䕯䅁䉁䅁䅁允䅁䅁䅕䅁䅁䍁潄䕁䵅䅉䅅䅁䕁䅁䅁睁䵁䅁䅁权坁䅁䅁权灄权䅁权㙂䅂䅁允䅁䅁䅅䅁䙁䅁䅁䅁䅂祪䉤䍄䉁䅁䅁䅂䅁䅁䅍䅄䅁䅁䅯睗䅁䅁䅯朵䅯䅁䅯来䅑䅁䅅䅁䉁䅁䅁杄䵁䅁䅁免畁䑁䅅李ぁ䅁䅁䍄䉁䅁䅁䅂䅁䅁䅍䅄䅁䅁䅯睆䅁䅁䅯儶䅯䅁䅯来䅑䅁䅅䅁䉁䅁䅁兂䅁䅁䅁䌫〸兑杷允䅁䅁䅑䅁䑁䅁䅷䅁䭁䵁䕅䅁䭁佁䭣䅁䭁䝁䔰䅁䉁䅁䅁允䅁䅁䅕噈歰㥏瘸䕏䵁䅉䅅䅁䕁䅁䅁睁䵁䅁䅁权䕂䅁䅁权牄权䅁权瑂䅂䅁允䅁䅁䅅䅁佁䉁䅧䅁硁䑁䅁兎㕁䑁䅍䅍睁䑁䅁䅍睁䑁䅁䅁䵁䅉䅅䅁䕁䅁䅁睁䵁䅁䅁权婂允䅁权潄权䅁权㥂䅂䅁允䅁䅁䅅䅁佁䅁䄴䅁硁䑁䅙杌ぁ䑁䅍兎䅁䅁杷允䅁䅁䅑䅁䑁䅁䅷䅁䭁䱁䉅䅁䭁佁䭧䅁䭁䥁䕕䅁䉁䅁䅁允䅁䅁䄴䅄䅁䑁䅉睎畁䑁䅙䅏䅁䅁杷允䅁䅁䅍䅁䑁䅁䅷䅁䭁䵁䄸䅁䭁䉁䝧䅁䉁䅁䅁允䅁䅁䅯䅦䅙䅁杷允䅁䅁䅑䅁䑁䅁䅷䅁䭁䩁䅷䅁䭁佁䭫䅁䭁䡁䔰䅁䉁䅁䅁允䅁䅁䅕䅁䅁䍁乂啊䵅䅉䅅䅁䕁䅁䅁睁䵁䅁䅁权塂䅁䅁权瑄权䅁权療䅂䅁允䅁䅁䅅䅁䙁偁灹搸乊煙⽁䍄䉁䅁䅁䅂䅁䅁䅍䅄䅁䅁䅯兪䅁䅁䅯朵䅯䅁䅯来䅑䅁䅅䅁䉁䅁䅁杄䵁䅁䅁兎畁䑁䅫李ぁ䅁䅁䍄䉁䅁䅁䅂䅁䅁䅍䅄䅁䅁䅯杩䅁䅁䅯眵䅯䅁䅯䄷䅯䅁䅅䅁䉁䅁䅁兂ぃ䡹⭡确奯䅑杷允䅁䅁䅑䅁䑁䅁䅷䅁䭁䵁䅉䅁䭁佁䭙䅁䭁䡁䔰䅁䉁䅁䅁允䅁䅁䄴䅄䅁䑁䅅杌㍁䑁䅫睍䅁䅁杷允䅁䅁䅑䅁䑁䅁䅷䅁䭁䕁䉙䅁䭁佁䭣䅁䭁䡁䕅䅁䉁䅁䅁允䅁䅁䅕杨⽶⽇⬹啂䵁䅉䅅䅁䕁䅁䅁睁䵁䅁䅁权桃允䅁权灄权䅁权療䅂䅁允䅁䅁䅅䅁䙁䅁䅁䅁睂䉤䉚䍄䉁䅁䅁䅂䅁䅁䅍䅄䅁䅁䅯睷䅁䅁䅯朵䅯䅁䅯兦䅑䅁䅅䅁䉁䅁䅁杄䕁䅁䅁免䅁䅁杷允䅁䅁䅑䅁䑁䅁䅷䅁䭁佁䅁䅁䭁佁䬴䅁䭁䡁䕯䅁䉁䅁䅁允䅁䅁䅕䅁䅁䥁元䕈䵅䅉䅅䅁䕁䅁䅁睁䵁䅁䅁权㝃允䅁权煄权䅁权䑃䅂䅁允䅁䅁䅅䅁佁䅁䅷䅁硁䍁䄴杍穁䑁䅧䅁䵁䅉䅅䅁䕁䅁䅁睁䵁䅁䅁权㍁䅁䅁权灄权䅁权㥂䅂䅁允䅁䅁䅅䅁䙁䅁䅁䅁祁ㅸ䉖䍄䉁䅁䅁䅂䅁䅁䅍䅄䅁䅁䅯杭䅅䅁䅯眶䅯䅁䅯睢䅑䅁䅅䅁䉁䅁䅁杄啁䅁䅁免祁䑁䅑䅏穁䑁䅕兎㑁䑁䅉䅁䵁䅉䅅䅁䕁䅁䅁睁䵁䅁䅁权塂允䅁权瑄权䅁权䙃䅂䅁允䅁䅁䅅䅁䙁䱁杮睤剑乇⼸䍄䉁䅁䅁睁䅁䅁䅍䅄䅁䅁䅯兘䅁䅁䅯杊䅙䅁䅅䅁䉁䅁䅁杄䵁䅁䅁䅏㉁䍁䄴兏㑁䅁䅁䍄䉁䅁䅁䅂䅁䅁䅍䅄䅁䅁䅯睊䅁䅁䅯朶䅯䅁䅯睢䅑䅁䅅䅁䉁䅁䅁杄䵁䅁䅁䅍畁䑁䅕䅍ㅁ䅁䅁䍄䉁䅁䅁䅂䅁䅁䅍䅄䅁䅁䅯允䅅䅁䅯䄶䅯䅁䅯䄷䅯䅁䅅䅁䉁䅁䅁杄佁䅁䅁䅎穁䍁䄴䅍祁䑁䅑䅁䵁䅉䅅䅁䕁䅁䅁睁䵁䅁䅁权扁允䅁权浄权䅁权瑂䅂䅁允䅁䅁䅅䅁䭁䕁䅣䅁䵁䅉䅅䅁䕁䅁䅁睁䵁䅁䅁权䥃䅁䅁权畄权䅁权瑂䅂䅁允䅁䅁䅅䅁䙁䅁䅁䅁䅃偨䄵䍄䉁䅁䅁䅂䅁䅁䅍䅄䅁䅁䅯睷䅁䅁䅯朷䅯䅁䅯兣䅑䅁䅅䅁䉁䅁䅁兂䅁䅁䅁䥯癅兑杷允䅁䅁䅑䅁䑁䅁䅷䅁䭁佁䅧䅁䭁佁䭫䅁䭁䝁䔸䅁䉁䅁䅁允䅁䅁䅕䅁䅁䕁歁䵆䵅䅉䅅䅁䕁䅁䅁睁䵁䅁䅁权元䅁䅁权牄权䅁权硂䅂䅁允䅁䅁䅅䅁佁䉁䅑䅁㉁䑁䅍兎㍁䑁䅁䅍睁䑁䅁䅍䅁䅁杷允䅁䅁䅑䅁䑁䅁䅷䅁䭁䵁䅙䅁䭁佁䬴䅁䭁䡁䕅䅁䉁䅁䅁允䅁䅁䅕䅁䅁䭁杁歅䵅䅉䅅䅁䕁䅁䅁睁䵁䅁䅁权噄䅁䅁权浄权䅁权睂䅂䅁允䅁䅁䅅䅁佁䅁䅷䅁硁䍁䄴䅍穁䑁䅣䅁䵁䅉䅅䅁䕁䅁䅁睁䵁䅁䅁权敄䅁䅁权瑄权䅁权獄权䅁允䅁䅁䅅䅁䙁偁唷佥浫晍⽙䍄䉁䅁䅁䅂䅁䅁䅍䅄䅁䅁䅯兡䅅䅁䅯眶䅯䅁䅯睢䅑䅁䅅䅁䉁䅁䅁杄啁䅁䅁杍ㅁ䑁䅣睎穁䑁䅫兎㕁䑁䅫䅁䵁䅉䅅䅁䕁䅁䅁睁䵁䅁䅁权穁䅁䅁权湄权䅁权硂䅂䅁允䅁䅁䅅䅁䙁偁灋睳偍兯䅚䍄䉁䅁䅁䅂䅁䅁䅍䅄䅁䅁䅯兩䅁䅁䅯䄶䅯䅁䅯兣䅑䅁䅅䅁䉁䅁䅁杄佁䅁䅁免ぁ䍁䄴免硁䑁䅕䅁䵁䅉䅅䅁䕁䅁䅁睁䵁䅁䅁权䥄䅁䅁权畄权䅁权硂䅂䅁允䅁䅁䅅䅁䭁䕁䅣䅁䵁䅉䅅䅁䕁䅁䅁睁䵁䅁䅁权婄允䅁权瑄权䅁权硂䅂䅁允䅁䅁䅅䅁䙁䡁呗䅇坒瑄⼰䍄䉁䅁䅁䅂䅁䅁䅍䅄䅁䅁䅯睅䅁䅁䅯䄶䅯䅁䅯全䅑䅁䅅䅁䉁䅁䅁杄佁䅁䅁杍㉁䍁䄴兏睁䑁䅙䅁䵁䅉䅅䅁䕁䅁䅁睁䵁䅁䅁权䵂䅁䅁权瑄权䅁权硂䅂䅁允䅁䅁䅅䅁䙁䡁灮橊䥅偲⽁䍄䉁䅁䅁䅂䅁䅁䅍䅄䅁䅁䅯兖䅁䅁䅯朵䅯䅁䅯睢䅑䅁䅅䅁䉁䅁䅁杄䵁䅁䅁䅍畁䑁䅧䅎ㅁ䅁䅁䍄䉁䅁䅁䅂䅁䅁䅍䅄䅁䅁䅯杗䅁䅁䅯朷䅯䅁䅯来䅑䅁䅅䅁䉁䅁䅁兂䅁䅁䅁䅧琰兑杷允䅁䅁䅑䅁䑁䅁䅷䅁䭁䑁䉳䅁䭁佁䭯䅁䭁䥁䕍䅁䉁䅁䅁允䅁䅁䄴䅄䅁䑁䅍杌ぁ䑁䅙睎䅁䅁杷允䅁䅁䅑䅁䑁䅁䅷䅁䭁䥁䈸䅁䭁佁䭣䅁䭁䝁䔰䅁䉁䅁䅁允䅁䅁䅕䡤湆湎畃稷䴸䅉䅅䅁䑁䅁䅁睁䵁䅁䅁权䡄允䅁权歁杂䅁允䅁䅁䅅䅁䭁䙁偳䅁䵁䅉䅅䅁䕁䅁䅁睁䵁䅁䅁权㉁䅁䅁权潄权䅁权䙃䅂䅁允䅁䅁䅅䅁佁䅁䄴䅁祁䑁䅅杌㉁䑁䅫䅎䅁䅁杷允䅁䅁䅑䅁䑁䅁䅷䅁䭁䡁䅕䅁䭁佁䭯䅁䭁䥁䕕䅁䉁䅁䅁允䅁䅁䅯睒䅁䅁杷允䅁䅁䅑䅁䑁䅁䅷䅁䭁乁䉉䅁䭁佁䬴䅁䭁䡁䕁䅁䉁䅁䅁允䅁䅁䅕䅁䅁䱁䩹䕇䵅䅉䅅䅁䕁䅁䅁睁䵁䅁䅁权晁䅁䅁权煄权䅁权䙃䅂䅁允䅁䅁䅅䅁佁䅁䅷䅁睁䍁䄴䅏祁䑁䅅䅁䵁䅉䅅䅁䕁䅁䅁睁䵁䅁䅁权坁䅁䅁权浄权䅁权睂䅂䅁允䅁䅁䅅䅁佁䅁䅷䅁睁䍁䄴䅎祁䑁䅉䅁䵁䅉䅅䅁䕁䅁䅁睁䵁䅁䅁权婄䅁䅁权畄权䅁权睂䅂䅁允䅁䅁䅅䅁䙁䅁䅁䥁㡁䡣䈵䍄䉁䅁䅁䅂䅁䅁䅍䅄䅁䅁䅯䄶䅁䅁䅯朷䅯䅁䅯兢䅑䅁䅅䅁䉁䅁䅁兂䅁䅁䅁䥨兒兑杷允䅁䅁䅍䅁䑁䅁䅷䅁䭁䉁䅯䅁䭁䍁䝙䅁䉁䅁䅁允䅁䅁䄴䅄䅁䑁䅧睎畁䑁䅕兎䅁䅁杷允䅁䅁䅑䅁䑁䅁䅷䅁䭁佁䉷䅁䭁䅁䅑䅁䭁䅁䍑䅁䉁䅁䅁允䅁䅁䅕䅁䅁䙑に䕕䵅䅉䅅䅁䕁䅁䅁睁䵁䅁䅁权塂允䅁权湄权䅁权瑂䅂䅁允䅁䅁䅅䅁䙁佁䡺穇䙫眲䅴䍄䉁䅁䅁䅂䅁䅁䅍䅄䅁䅁䅯杲䅅䅁䅯权䅁䅁䅯兂䅁䅁䅅䅁䉁䅁䅁兂䵁楁䡵瑆偫䅑杷允䅁䅁䅍䅁䑁䅁䅷䅁䭁䱁䅯䅁䭁䉁䝯䅁䉁䅁䅁允䅁䅁䅯朱䅙䅁杷允䅁䅁䅑䅁䑁䅁䅷䅁䭁䩁䉉䅁䭁佁䭯䅁䭁䝁䔰䅁䉁䅁䅁允䅁䅁䄴䅄䅁䑁䅁杌硁䑁䅅䅏䅁䅁杷允䅁䅁䅑䅁䑁䅁䅷䅁䭁䅁䄰䅁䭁佁䬴䅁䭁佁䭷䅁䉁䅁䅁允䅁䅁䅕䅁䅁䱁祪䕏䵅䅉䅅䅁䕁䅁䅁睁䵁䅁䅁权䑂䅁䅁权牄权䅁权瑂䅂䅁允䅁䅁䅅䅁佁䉁䅑䅁ㅁ䑁䅍李㕁䑁䅁䅍睁䑁䅁䅍䅁䅁杷允䅁䅁䅑䅁䑁䅁䅷䅁䭁䅁䉕䅁䭁佁䬴䅁䭁䝁䔸䅁䉁䅁䅁允䅁䅁䅕䅁䅁偁睁か䵅䅉䅅䅁䕁䅁䅁睁䵁䅁䅁权摄䅁䅁权畄权䅁权硂䅂䅁允䅁䅁䅅䅁䙁䅁䅁䅁䥂稯䉊䍄䉁䅁䅁睁䅁䅁䅍䅄䅁䅁䅯兣䅅䅁䅯杈䅙䅁䅅䅁䉁䅁䅁权晁元䅁䍄䉁䅁䅁䅂䅁䅁䅍䅄䅁䅁䅯䅶䅅䅁䅯眶䅯䅁䅯兣䅑䅁䅅䅁䉁䅁䅁杄十䅁䅁李㕁䑁䅫䅍㍁䑁䅉䅏㕁䅁䅁䍄䉁䅁䅁睁䅁䅁䅍䅄䅁䅁䅯睰䅁䅁䅯䅇䅙䅁䅅䅁䉁䅁䅁权䅂杂䅁䍄䉁䅁䅁睁䅁䅁䅍䅄䅁䅁䅯朶䅁䅁䅯杈䅙䅁䅅䅁䉁䅁䅁权癃䅃䅁䍄䉁䅁䅁䅂䅁䅁䅍䅄䅁䅁䅯䄯䅁䅁䅯眵䅯䅁䅯䄷䅯䅁䅅䅁䉁䅁䅁兂㥁㉋䉇⭇券䅑杷允䅁䅁䅑䅁䑁䅁䅷䅁䭁䍁䅉䅁䭁佁䭧䅁䭁䝁䔰䅁䉁䅁䅁允䅁䅁䄴杄䅁䑁䅕兎畁䑁䅁䅍㕁䅁䅁䍄䉁䅁䅁䅂䅁䅁䅍䅄䅁䅁䅯睷䅁䅁䅯朵䅯䅁䅯䅣䅑䅁䅅䅁䉁䅁䅁杄䵁䅁䅁免畁䑁䅁免穁䅁䅁䍄䉁䅁䅁䅂䅁䅁䅍䅄䅁䅁䅯䅆䅅䅁䅯眵䅯䅁䅯来䅑䅁䅅䅁䉁䅁䅁兂煂䡶呓䅇救䅑杷允䅁䅁䅍䅁䑁䅁䅷䅁䭁䍁䉉䅁䭁䉁䝧䅁䉁䅁䅁允䅁䅁䅯兏䅙䅁杷允䅁䅁䅑䅁䑁䅁䅷䅁䭁䕁䅫䅁䭁佁䬰䅁䭁䥁䕍䅁䉁䅁䅁允䅁䅁䅕兊䉡啬䱏䐵䴸䅉䅅䅁䕁䅁䅁睁䵁䅁䅁权潂䅁䅁权畄权䅁权療䅂䅁允䅁䅁䅅䅁䙁䅁䅁䅁䥂睆䈵䍄䉁䅁䅁䅂䅁䅁䅍䅄䅁䅁䅯儳䅁䅁䅯朷䅯䅁䅯睧䅑䅁䅅䅁䉁䅁䅁兂䅁䅁䅁䱧㉔䅑杷允䅁䅁䅑䅁䑁䅁䅷䅁䭁乁䉫䅁䭁佁䭙䅁䭁佁䭷䅁䉁䅁䅁允䅁䅁䄴䅄䅁䑁䅅杌㉁䑁䅣李䅁䅁杷允䅁䅁䅑䅁䑁䅁䅷䅁䭁䍁䅅䅁䭁䉁䜸䅁䭁䍁䝁䅁䉁䅁䅁允䅁䅁䅯睊䅧䅁杷允䅁䅁䅑䅁䑁䅁䅷䅁䭁䕁䄴䅁䭁佁䭣䅁䭁䡁䕅䅁䉁䅁䅁允䅁䅁䅕䝭匴㡧䭁歋䵁䅉䅅䅁䕁䅁䅁睁䵁䅁䅁权䕄允䅁权煄权䅁权瑂䅂䅁允䅁䅁䅅䅁佁䅁䅷䅁睁䍁䄴䅏ㅁ䑁䅙䅁䵁䅉䅅䅁䕁䅁䅁睁䵁䅁䅁权䙄䅁䅁权灄权䅁权瑂䅂䅁允䅁䅁䅅䅁䙁䅁䅁䅁佃歍䉺䍄䉁䅁䅁䅂䅁䅁䅍䅄䅁䅁䅯䅈䅅䅁䅯眶䅯䅁䅯兢䅑䅁䅅䅁䉁䅁䅁杄啁䅁䅁䅎㉁䑁䅫䅏祁䑁䅉䅎㍁䑁䅉䅁䵁䅉䅅䅁䕁䅁䅁睁䵁䅁䅁权䍁允䅁权牄权䅁权䙃䅂䅁允䅁䅁䅅䅁佁䉁䅙䅁ぁ䑁䅁䅍祁䑁䅫兎ぁ䑁䅑睍㍁䅁䅁䍄䉁䅁䅁䅂䅁䅁䅍䅄䅁䅁䅯杒䅅䅁䅯儷䅯䅁䅯全䅑䅁䅅䅁䉁䅁䅁兂祄癣㝁䭔焷睐杷允䅁䅁䅑䅁䑁䅁䅷䅁䭁乁䈸䅁䭁佁䭙䅁䭁佁䭷䅁䉁䅁䅁允䅁䅁䄴䅄䅁䑁䅅杌硁䑁䅁䅎䅁䅁杷允䅁䅁䅑䅁䑁䅁䅷䅁䭁䭁䄴䅁䭁佁䭳䅁䭁䝁䔸䅁䉁䅁䅁允䅁䅁䄴杅䅁䑁䅙兏㉁䑁䅣李㕁䑁䅉睍䅁䅁杷允䅁䅁䅑䅁䑁䅁䅷䅁䭁䱁䅕䅁䭁佁䬰䅁䭁䡁䕁䅁䉁䅁䅁允䅁䅁䅕敨剴䉵䘶啁䵁䅉䅅䅁䕁䅁䅁睁䵁䅁䅁权汁允䅁权牄权䅁权睂䅂䅁允䅁䅁䅅䅁佁䉁䅉䅁ㅁ䑁䅣兏穁䑁䅍䅍睁䑁䅁䅁䵁䅉䅅䅁䕁䅁䅁睁䵁䅁䅁权祂允䅁权畄权䅁权硂䅂䅁允䅁䅁䅅䅁䙁䅁䅁䅁杄睶䈷䍄䉁䅁䅁䅂䅁䅁䅍䅄䅁䅁䅯睵䅅䅁䅯朶䅯䅁䅯全䅑䅁䅅䅁䉁䅁䅁杄䵁䅁䅁免畁䑁䅅兏㑁䅁䅁䍄䉁䅁䅁睁䅁䅁䅍䅄䅁䅁䅯杧䅁䅁䅯杊䅙䅁䅅䅁䉁䅁䅁杄䵁䅁䅁李㉁䍁䄴䅏祁䅁䅁䍄䉁䅁䅁䅂䅁䅁䅍䅄䅁䅁䅯睢䅁䅁䅯朷䅯䅁䅯兦䅑䅁䅅䅁䉁䅁䅁兂䅁䅁䅁䄯奁兑杷允䅁䅁䅑䅁䑁䅁䅷䅁䭁佁䅅䅁䭁佁䬰䅁䭁䡁䕯䅁䉁䅁䅁允䅁䅁䅕渷⽷噎㘶吷䴸䅉䅅䅁䕁䅁䅁睁䵁䅁䅁权扂䅁䅁权湄权䅁权䙃䅂䅁允䅁䅁䅅䅁䙁䅁牉硨婢楺䄱䍄䉁䅁䅁䅂䅁䅁䅍䅄䅁䅁䅯杲䅅䅁䅯朷䅯䅁䅯睢䅑䅁䅅䅁䉁䅁䅁兂䅁䅁䅁噡㙙兑杷允䅁䅁䅍䅁䑁䅁䅷䅁䭁䍁䉕䅁䭁䉁䝯䅁䉁䅁䅁允䅁䅁䅯材䅙䅁杷允䅁䅁䅑䅁䑁䅁䅷䅁䭁䙁䉧䅁䭁佁䬴䅁䭁䥁䕍䅁䉁䅁䅁允䅁䅁䅕䅁䅁䝁䙯䕗䵅䅉䅅䅁䕁䅁䅁睁䵁䅁䅁权慂允䅁权瑄权䅁权㙂䅂䅁允䅁䅁䅅䅁䙁佁㙆䭆䠵刴䅤䍄䉁䅁䅁䅂䅁䅁䅍䅄䅁䅁䅯杋䅁䅁䅯䄶䅯䅁䅯兦䅑䅁䅅䅁䉁䅁䅁杄䵁䅁䅁睍ぁ䍁䄴兎㑁䅁䅁䍄䉁䅁䅁䅂䅁䅁䅍䅄䅁䅁䅯䄶䅅䅁䅯眶䅯䅁䅯睧䅑䅁䅅䅁䉁䅁䅁杄啁䅁䅁䅎㕁䑁䅉䅏祁䑁䅁睎㉁䑁䅅䅁䵁䅉䅅䅁䑁䅁䅁睁䵁䅁䅁权呂䅁䅁权流杂䅁允䅁䅁䅅䅁佁䅁䄴䅁硁䑁䅁睍畁䑁䅫兎䅁䅁杷允䅁䅁䅍䅁䑁䅁䅷䅁䭁䅁䈸䅁䭁䍁䝑䅁䉁䅁䅁允䅁䅁䅯杙䄸䅁杷允䅁䅁䅑䅁䑁䅁䅷䅁䭁䱁䉧䅁䭁佁䭳䅁䭁䡁䔰䅁䉁䅁䅁允䅁䅁䄴䅆䅁䑁䅉䅎㉁䑁䅅免睁䑁䅁䅍睁䅁䅁䍄䉁䅁䅁䅂䅁䅁䅍䅄䅁䅁䅯䅳䅁䅁䅯䄶䅯䅁䅯睢䅑䅁䅅䅁䉁䅁䅁杄佁䅁䅁杍㕁䍁䄴䅎穁䑁䅫䅁䵁䅉䅅䅁䕁䅁䅁睁䵁䅁䅁权乃允䅁权牄权䅁权睂䅂䅁允䅁䅁䅅䅁佁䉁䅑䅁祁䑁䅧兎ㅁ䑁䅙兏㍁䑁䅣兎䅁䅁杷允䅁䅁䅑䅁䑁䅁䅷䅁䭁䉁䅳䅁䭁䅁䅯䅁䭁䅁䍑䅁䉁䅁䅁允䅁䅁䅕穐敖歵䵫啄䵁䅉䅅䅁䕁䅁䅁睁䵁䅁䅁权祃䅁䅁权湄权䅁权睂䅂䅁允䅁䅁䅅䅁䙁䱁穢搯㑒儶䅆䍄䉁䅁䅁䅂䅁䅁䅍䅄䅁䅁䅯睒䅅䅁䅯䅂䅁䅁䅯䅂䅉䅁䅅䅁䉁䅁䅁兂䅁䅁䅁㑉汴兑杷允䅁䅁䅑䅁䑁䅁䅷䅁䭁佁䈰䅁䭁佁䭙䅁䭁佁䭷䅁䉁䅁䅁允䅁䅁䄴䅄䅁䑁䅅杌㉁䑁䅑杍䅁䅁杷允䅁䅁䅑䅁䑁䅁䅷䅁䭁䙁䈸䅁䭁佁䬰䅁䭁䥁䕕䅁䉁䅁䅁允䅁䅁䅕楁䡵瑆佮稱䴸䅉䅅䅁䕁䅁䅁睁䵁䅁䅁权敄允䅁权潄权䅁权獄权䅁允䅁䅁䅅䅁佁䅁䄴䅁ぁ䑁䅉杌ぁ䑁䅅睍䅁䅁杷允䅁䅁䅑䅁䑁䅁䅷䅁䭁䩁䅧䅁䭁佁䬰䅁䭁䡁䕁䅁䉁䅁䅁允䅁䅁䅕渷⽷噎㘶含䴸䅉䅅䅁䕁䅁䅁睁䵁䅁䅁权䭃允䅁权灄权䅁权硂䅂䅁允䅁䅁䅅䅁䙁䅁䅁䅁潂䅚䉰䍄䉁䅁䅁䅂䅁䅁䅍䅄䅁䅁䅯兪䅅䅁䅯朵䅯䅁䅯䄷䅯䅁䅅䅁䉁䅁䅁杄䵁䅁䅁免畁䑁䅍免㕁䅁䅁䍄䉁䅁䅁䅂䅁䅁䅍䅄䅁䅁䅯朳䅁䅁䅯充䅁䅁䅯䅂䅉䅁䅅䅁䉁䅁䅁杄啁䅁䅁杍㍁䑁䅁䅍睁䑁䅁䅍睁䑁䅁䅁䵁䅉䅅䅁䕁䅁䅁睁䵁䅁䅁权杄允䅁权煄权䅁权療䅂䅁允䅁䅁䅅䅁佁䅁䅷䅁睁䍁䄴䅎睁䑁䅅䅁䵁䅉䅅䅁䕁䅁䅁睁䵁䅁䅁权摁允䅁权瑄权䅁权㥂䅂䅁允䅁䅁䅅䅁䙁偁周㘴扗䉸䅲䍄䉁䅁䅁䅂䅁䅁䅍䅄䅁䅁䅯杲䅅䅁䅯儷䅯䅁䅯睢䅑䅁䅅䅁䉁䅁䅁兂塄㍯㥁瑃湦睐杷允䅁䅁䅍䅁䑁䅁䅷䅁䭁佁䅑䅁䭁䍁䝙䅁䉁䅁䅁允䅁䅁䄴权䅁䑁䅙睎畁䑁䅫䅁䵁䅉䅅䅁䕁䅁䅁睁䵁䅁䅁权㥄䅁䅁权晁杂䅁权杁杂䅁允䅁䅁䅅䅁䭁䍁䩯䅁䵁䅉䅅䅁䑁䅁䅁睁䵁䅁䅁权䥃䅁䅁权奁杂䅁允䅁䅁䅅䅁䭁䡁䝷䅁䵁䅉䅅䅁䕁䅁䅁睁䵁䅁䅁权䍂允䅁权牄权䅁权䑃䅂䅁允䅁䅁䅅䅁佁䉁䅑䅁㑁䑁䅍睎睁䑁䅣兏穁䑁䅫䅍䅁䅁杷允䅁䅁䅍䅁䑁䅁䅷䅁䭁䕁䅫䅁䭁䉁䝧䅁䉁䅁䅁允䅁䅁䅯睢䅙䅁杷允䅁䅁䅑䅁䑁䅁䅷䅁䭁䉁䄸䅁䭁佁䬴䅁䭁䡁䔰䅁䉁䅁䅁允䅁䅁䅕䅁䅁䑁歂唯䵁䅉䅅䅁䕁䅁䅁睁䵁䅁䅁权䑁䅁䅁权浄权䅁权獄权䅁允䅁䅁䅅䅁䭁䕁䅣䅁䵁䅉䅅䅁䕁䅁䅁睁䵁䅁䅁权㉁䅁䅁权湄权䅁权瑂䅂䅁允䅁䅁䅅䅁䙁䭁慁㥌欰桂䅰䍄䉁䅁䅁䅂䅁䅁䅍䅄䅁䅁䅯六䅁䅁䅯眵䅯䅁䅯兦䅑䅁䅅䅁䉁䅁䅁兂十㡧䭄捯牕䅑杷允䅁䅁䅑䅁䑁䅁䅷䅁䭁䍁䉳䅁䭁佁䬰䅁䭁䡁䕅䅁䉁䅁䅁允䅁䅁䅕刷扥ぢ䙕䐶䴸䅉䅅䅁䕁䅁䅁睁䵁䅁䅁权坂允䅁权灄权䅁权獄权䅁允䅁䅁䅅䅁䙁䅁䅁䅁睁䈱䈵䍄䉁䅁䅁睁䅁䅁䅍䅄䅁䅁䅯䅩䅁䅁䅯杇䅙䅁䅅䅁䉁䅁䅁权牁杂䅁䍄䉁䅁䅁䅂䅁䅁䅍䅄䅁䅁䅯䄳䅁䅁䅯朶䅯䅁䅯兢䅑䅁䅅䅁䉁䅁䅁杄䵁䅁䅁䅍畁䑁䅅兏㑁䅁䅁䍄䉁䅁䅁䅂䅁䅁䅍䅄䅁䅁䅯睨䅁䅁䅯儷䅯䅁䅯兢䅑䅁䅅䅁䉁䅁䅁兂坂楄礲敮港睐杷允䅁䅁䅑䅁䑁䅁䅷䅁䭁䝁䉙䅁䭁佁䭯䅁䭁䥁䕕䅁䉁䅁䅁允䅁䅁䄴权䅁䑁䅁杌ぁ䑁䅙䅁䵁䅉䅅䅁䑁䅁䅁睁䵁䅁䅁权ㅃ䅁䅁权敁杂䅁允䅁䅁䅅䅁䭁䡁䝣䅁䵁䅉䅅䅁䕁䅁䅁睁䵁䅁䅁权䱄䅁䅁权畄权䅁权㥂䅂䅁允䅁䅁䅅䅁䙁䅁䅁䅁䅃䑮䉰䍄䉁䅁䅁䅂䅁䅁䅍䅄䅁䅁䅯杋䅁䅁䅯䄶䅯䅁䅯䅣䅑䅁䅅䅁䉁䅁䅁杄佁䅁䅁䅎穁䍁䄴睍穁䑁䅙䅁䵁䅉䅅䅁䕁䅁䅁睁䵁䅁䅁权療䅁䅁权畄权䅁权䙃䅂䅁允䅁䅁䅅䅁䙁䅁䅁䅁䅄桁䉴䍄䉁䅁䅁䅂䅁䅁䅍䅄䅁䅁䅯䅈䅅䅁䅯䄶䅯䅁䅯兢䅑䅁䅅䅁䉁䅁䅁杄佁䅁䅁睍㍁䍁䄴睍㕁䑁䅅䅁䵁䅉䅅䅁䕁䅁䅁睁䵁䅁䅁权湁䅁䅁权晁杂䅁权杁杂䅁允䅁䅁䅅䅁䭁偁䝑䅁䵁䅉䅅䅁䕁䅁䅁睁䵁䅁䅁权硃䅁䅁权潄权䅁权䙃䅂䅁允䅁䅁䅅䅁佁䅁䄴䅁㉁䑁䅫杌穁䑁䅉䅏䅁䅁杷允䅁䅁䅑䅁䑁䅁䅷䅁䭁佁䉧䅁䭁佁䬴䅁䭁䡁䕁䅁䉁䅁䅁允䅁䅁䅕䅁䅁䩁捁〯䵁䅉䅅䅁䑁䅁䅁睁䵁䅁䅁权硄䅁䅁权慁杂䅁允䅁䅁䅅䅁䭁䕁䝳䅁䵁䅉䅅䅁䕁䅁䅁睁䵁䅁䅁权偄允䅁权煄权䅁权療䅂䅁允䅁䅁䅅䅁佁䅁䅷䅁睁䍁䄴睍ぁ䑁䅍䅁䵁䅉䅅䅁䕁䅁䅁睁䵁䅁䅁权㝂䅁䅁权畄权䅁权㥂䅂䅁允䅁䅁䅅䅁䙁䅁䅁䅁䥃吲䉆䍄䉁䅁䅁䅂䅁䅁䅍䅄䅁䅁䅯杕䅅䅁䅯䄶䅯䅁䅯睢䅑䅁䅅䅁䉁䅁䅁杄佁䅁䅁睍ぁ䍁䄴李㍁䑁䅑䅁䵁䅉䅅䅁䕁䅁䅁睁䵁䅁䅁权穂允䅁权煄权䅁权瑂䅂䅁允䅁䅁䅅䅁佁䅁䅷䅁硁䍁䄴睍祁䑁䅅䅁䵁䅉䅅䅁䑁䅁䅁睁䵁䅁䅁权潃䅁䅁权敁杂䅁允䅁䅁䅅䅁䭁䉁䡑䅁䵁䅉䅅䅁䕁䅁䅁睁䵁䅁䅁权呁允䅁权畄权䅁权䑃䅂䅁允䅁䅁䅅䅁䙁䅁䅁䅁潄橁䉖䍄䉁䅁䅁睁䅁䅁䅍䅄䅁䅁䅯兎䅅䅁䅯䅈䅙䅁䅅䅁䉁䅁䅁权㡁䅃䅁䍄䉁䅁䅁睁䅁䅁䅍䅄䅁䅁䅯䅩䅁䅁䅯䅈䅙䅁䅅䅁䉁䅁䅁权牁杂䅁䍄䉁䅁䅁䅂䅁䅁䅍䅄䅁䅁䅯儱䅅䅁䅯眶䅯䅁䅯睢䅑䅁䅅䅁䉁䅁䅁杄十䅁䅁李硁䑁䅅免㑁䑁䅁兎㍁䅁䅁䍄䉁䅁䅁䅂䅁䅁䅍䅄䅁䅁䅯睇䅁䅁䅯眶䅯䅁䅯兦䅑䅁䅅䅁䉁䅁䅁杄啁䅁䅁兎ㅁ䑁䅅睎硁䑁䅑䅍睁䑁䅁䅁䵁䅉䅅䅁䕁䅁䅁睁䵁䅁䅁权佃允䅁权浄权䅁权㙂䅂䅁允䅁䅁䅅䅁佁䅁䅷䅁祁䍁䄴睍睁䑁䅍䅁䵁䅉䅅䅁䕁䅁䅁睁䵁䅁䅁权噃䅁䅁权潄权䅁权療䅂䅁允䅁䅁䅅䅁佁䅁䅷䅁祁䑁䅅杌硁䑁䅧䅁䵁䅉䅅䅁䕁䅁䅁睁䵁䅁䅁权敃䅁䅁权浄权䅁权䑃䅂䅁允䅁䅁䅅䅁佁䅁䅷䅁睁䍁䄴兏㉁䑁䅉䅁䵁䅉䅅䅁䕁䅁䅁睁䵁䅁䅁权䕄䅁䅁权瑄权䅁权㥂䅂䅁允䅁䅁䅅䅁䙁䵁杕䡳潊剫䅂䍄䉁䅁䅁䅂䅁䅁䅍䅄䅁䅁䅯䅹䅅䅁䅯朶䅯䅁䅯兢䅑䅁䅅䅁䉁䅁䅁杄䵁䅁䅁䅍畁䑁䅕免祁䅁䅁䍄䉁䅁䅁䅂䅁䅁䅍䅄䅁䅁䅯䅅䅁䅁䅯䄶䅯䅁䅯兦䅑䅁䅅䅁䉁䅁䅁杄佁䅁䅁杍ぁ䍁䄴杍硁䑁䅍䅁䵁䅉䅅䅁䑁䅁䅁睁䵁䅁䅁权桁䅁䅁权奁杂䅁允䅁䅁䅅䅁䭁䕁䝯䅁䵁䅉䅅䅁䕁䅁䅁睁䵁䅁䅁权穃允䅁权煄权䅁权獄权䅁允䅁䅁䅅䅁佁䅁䅧䅁睁䍁䄴䅏䅁䅁杷允䅁䅁䅍䅁䑁䅁䅷䅁䭁䉁䉳䅁䭁䍁䝑䅁䉁䅁䅁允䅁䅁䅯兘䄸䅁杷允䅁䅁䅍䅁䑁䅁䅷䅁䭁䝁䉫䅁䭁䉁䝧䅁䉁䅁䅁允䅁䅁䅯杓䅙䅁杷允䅁䅁䅑䅁䑁䅁䅷䅁䭁䕁䅕䅁䭁佁䭯䅁䭁䥁䕕䅁䉁䅁䅁允䅁䅁䄴䅄䅁䑁䅅杌ぁ䑁䅉䅏䅁䅁杷允䅁䅁䅑䅁䑁䅁䅷䅁䭁䅁䈴䅁䭁佁䭧䅁䭁䡁䕅䅁䉁䅁䅁允䅁䅁䅯睒䅁䅁杷允䅁䅁䅑䅁䑁䅁䅷䅁䭁䵁䅳䅁䭁佁䭳䅁䭁䡁䕯䅁䉁䅁䅁允䅁䅁䄴杆䅁䑁䅅杍ぁ䑁䅙䅍睁䑁䅁䅍睁䑁䅁䅁䵁䅉䅅䅁䕁䅁䅁睁䵁䅁䅁权㍄䅁䅁权潄权䅁权瑂䅂䅁允䅁䅁䅅䅁佁䅁䄴䅁硁䑁䅫杌㉁䑁䅅兏䅁䅁杷允䅁䅁䅑䅁䑁䅁䅷䅁䭁乁䅷䅁䭁佁䭙䅁䭁䡁䕯䅁䉁䅁䅁允䅁䅁䄴䅄䅁䑁䅁杌㍁䑁䅣䅏䅁䅁杷允䅁䅁䅑䅁䑁䅁䅷䅁䭁䕁䅙䅁䭁佁䭳䅁䭁䡁䕅䅁䉁䅁䅁允䅁䅁䄴䅆䅁䑁䅅杍穁䑁䅁䅍睁䑁䅁䅍睁䅁䅁䍄䉁䅁䅁䅂䅁䅁䅍䅄䅁䅁䅯児䅅䅁䅯眶䅯䅁䅯䄷䅯䅁䅅䅁䉁䅁䅁杄啁䅁䅁免㕁䑁䅍睎㑁䑁䅍䅎ぁ䑁䅙䅁䵁䅉䅅䅁䕁䅁䅁睁䵁䅁䅁权䭃允䅁权畄权䅁权療䅂䅁允䅁䅁䅅䅁䙁䅁䅁䅁杁儫䉨䍄䉁䅁䅁䅂䅁䅁䅍䅄䅁䅁䅯朶䅅䅁䅯眶䅯䅁䅯䄷䅯䅁䅅䅁䉁䅁䅁杄啁䅁䅁免ㅁ䑁䅍李睁䑁䅁䅍睁䑁䅁䅁䵁䅉䅅䅁䕁䅁䅁睁䵁䅁䅁权䵄䅁䅁权牄权䅁权䙃䅂䅁允䅁䅁䅅䅁佁䉁䅙䅁祁䑁䅁兎穁䑁䅑睍㍁䑁䅁䅍睁䅁䅁䍄䉁䅁䅁䅂䅁䅁䅍䅄䅁䅁䅯䅷䅁䅁䅯䅂䅁䅁䅯兂䅁䅁䅅䅁䉁䅁䅁兂䅁䅁䅁䌴塆兑杷允䅁䅁䅑䅁䑁䅁䅷䅁䭁䩁䉷䅁䭁䅁䍅䅁䭁䅁䍕䅁䉁䅁䅁允䅁䅁䅕㈹杉湴礯欱䵁䅉䅅䅁䕁䅁䅁睁䵁䅁䅁权煄䅁䅁权潄权䅁权睂䅂䅁允䅁䅁䅅䅁佁䅁䄴䅁穁䑁䅧杌祁䑁䅫兏䅁䅁杷允䅁䅁䅑䅁䑁䅁䅷䅁䭁䡁䉕䅁䭁佁䭣䅁䭁佁䭷䅁䉁䅁䅁允䅁䅁䅕⼵灵搸乊啄䵁䅉䅅䅁䕁䅁䅁睁䵁䅁䅁权瑃允䅁权浄权䅁权獄权䅁允䅁䅁䅅䅁佁䅁䅷䅁硁䍁䄴杍㑁䑁䅉䅁䵁䅉䅅䅁䕁䅁䅁睁䵁䅁䅁权䝂䅁䅁权瑄权䅁权硂䅂䅁允䅁䅁䅅䅁䙁䱁祂䩡瑈偦⽍䍄䉁䅁䅁䅂䅁䅁䅍䅄䅁䅁䅯公䅅䅁䅯䄶䅯䅁䅯兢䅑䅁䅅䅁䉁䅁䅁权䡂䅁䅁䍄䉁䅁䅁䅂䅁䅁䅍䅄䅁䅁䅯杙䅁䅁䅯朶䅯䅁䅯兦䅑䅁䅅䅁䉁䅁䅁杄䵁䅁䅁䅍畁䑁䅍免㍁䅁䅁䍄䉁䅁䅁睁䅁䅁䅍䅄䅁䅁䅯眹䅅䅁䅯䅇䅙䅁䅅䅁䉁䅁䅁权䭂杂䅁䍄䉁䅁䅁䅂䅁䅁䅍䅄䅁䅁䅯睹䅅䅁䅯朶䅯䅁䅯来䅑䅁䅅䅁䉁䅁䅁杄䵁䅁䅁䅍畁䑁䅕䅎㑁䅁䅁䍄䉁䅁䅁䅂䅁䅁䅍䅄䅁䅁䅯睋䅁䅁䅯儶䅯䅁䅯兢䅑䅁䅅䅁䉁䅁䅁兂䅁䅁䅁䍉捍兑杷允䅁䅁䅑䅁䑁䅁䅷䅁䭁䉁䉧䅁䭁佁䬴䅁䭁䡁䕁䅁䉁䅁䅁允䅁䅁䅕䅁䅁䉁剃䕓䵅䅉䅅䅁䕁䅁䅁睁䵁䅁䅁权求允䅁权煄权䅁权瑂䅂䅁允䅁䅁䅅䅁佁䅁䅷䅁硁䍁䄴杍睁䑁䅕䅁䵁䅉䅅䅁䕁䅁䅁睁䵁䅁䅁权㙂允䅁权湄权䅁权㥂䅂䅁允䅁䅁䅅䅁䙁䱁㑭ㅘ灒⽕⽅䍄䉁䅁䅁䅂䅁䅁䅍䅄䅁䅁䅯睐䅁䅁䅯眵䅯䅁䅯兢䅑䅁䅅䅁䉁䅁䅁兂慃婭婭噭汫䅑杷允䅁䅁䅑䅁䑁䅁䅷䅁䭁䍁䉫䅁䭁佁䬰䅁䭁䡁䕅䅁䉁䅁䅁允䅁䅁䅕㍍圶䑅䅸䕁䵁䅉䅅䅁䕁䅁䅁睁䵁䅁䅁权佂䅁䅁权牄权䅁权䑃䅂䅁允䅁䅁䅅䅁佁䉁䅑䅁穁䑁䅍䅏㕁䑁䅧杍睁䑁䅁䅍䅁䅁杷允䅁䅁䅑䅁䑁䅁䅷䅁䭁䵁䄴䅁䭁䅁䅯䅁䭁䅁䍑䅁䉁䅁䅁允䅁䅁䅕牡へ硫䕧商䵁䅉䅅䅁䕁䅁䅁睁䵁䅁䅁权㉄䅁䅁权浄权䅁权䙃䅂䅁</t>
  </si>
  <si>
    <t>允䅁䅁䅅䅁佁䅁䅷䅁睁䍁䄴䅏睁䑁䅕䅁䵁䅉䅅䅁䕁䅁䅁睁䵁䅁䅁权䍄䅁䅁权浄权䅁权睂䅂䅁允䅁䅁䅅䅁佁䅁䅷䅁硁䍁䄴兎㍁䑁䅕䅁䵁䅉䅅䅁䑁䅁䅁睁䵁䅁䅁权獃䅁䅁权敁杂䅁允䅁䅁䅅䅁䭁䙁䜰䅁䵁䅉䅅䅁䑁䅁䅁睁䵁䅁䅁权扃䅁䅁权歁杂䅁允䅁䅁䅅䅁䭁䙁䝳䅁䵁䅉䅅䅁䕁䅁䅁睁䵁䅁䅁权浂䅁䅁权浄权䅁权䑃䅂䅁允䅁䅁䅅䅁佁䅁䅷䅁硁䍁䄴免硁䑁䅧䅁䵁䅉䅅䅁䕁䅁䅁睁䵁䅁䅁权慁允䅁权畄权䅁权睂䅂䅁允䅁䅁䅅䅁䙁䅁䅁䅁䅁佔䄳䍄䉁䅁䅁䅂䅁䅁䅍䅄䅁䅁䅯杭䅅䅁䅯朶䅯䅁䅯睢䅑䅁䅅䅁䉁䅁䅁杄䭁䅁䅁䅍畁䑁䅍兎䅁䅁杷允䅁䅁䅑䅁䑁䅁䅷䅁䭁䉁䅉䅁䭁佁䭧䅁䭁䡁䕅䅁䉁䅁䅁允䅁䅁䄴杄䅁䑁䅅睎畁䑁䅉兎穁䅁䅁䍄䉁䅁䅁䅂䅁䅁䅍䅄䅁䅁䅯睋䅁䅁䅯䅂䅁䅁䅯兂䅁䅁䅅䅁䉁䅁䅁兂䅁䅁䅁敓楰兑杷允䅁䅁䅑䅁䑁䅁䅷䅁䭁偁䅳䅁䭁佁䭫䅁䭁䝁䔰䅁䉁䅁䅁允䅁䅁䅕䅁䅁䉁癃き䵅䅉䅅䅁䕁䅁䅁睁䵁䅁䅁权橃允䅁权潄权䅁权瑂䅂䅁允䅁䅁䅅䅁佁䅁䅷䅁㑁䍁䄴睍硁䑁䅙䅁䵁䅉䅅䅁䕁䅁䅁睁䵁䅁䅁权䥃䅁䅁权晁杂䅁权杁杂䅁允䅁䅁䅅䅁䭁䥁䥕䅁䵁䅉䅅䅁䕁䅁䅁睁䵁䅁䅁权㥂允䅁权煄权䅁权䑃䅂䅁允䅁䅁䅅䅁佁䅁䅷䅁睁䍁䄴李硁䑁䅙䅁䵁䅉䅅䅁䕁䅁䅁睁䵁䅁䅁权捃䅁䅁权牄权䅁权䑃䅂䅁允䅁䅁䅅䅁佁䉁䅑䅁穁䑁䅙兏㉁䑁䅉兎ㅁ䑁䅑䅎䅁䅁杷允䅁䅁䅍䅁䑁䅁䅷䅁䭁䵁䄰䅁䭁䍁䝑䅁䉁䅁䅁允䅁䅁䅯杣䄸䅁杷允䅁䅁䅑䅁䑁䅁䅷䅁䭁䝁䉕䅁䭁佁䬴䅁䭁䡁䕅䅁䉁䅁䅁允䅁䅁䅕䅁䅁䥁噂啍䵅䅉䅅䅁䕁䅁䅁睁䵁䅁䅁权楂䅁䅁权瑄权䅁权睂䅂䅁允䅁䅁䅅䅁䙁䥁䉬余兘煉⽳䍄䉁䅁䅁䅂䅁䅁䅍䅄䅁䅁䅯䄳䅁䅁䅯朶䅯䅁䅯睧䅑䅁䅅䅁䉁䅁䅁杄䭁䅁䅁䅍畁䑁䅅䅏䅁䅁杷允䅁䅁䅑䅁䑁䅁䅷䅁䭁䭁䅉䅁䭁佁䬰䅁䭁䥁䕕䅁䉁䅁䅁允䅁䅁䅕牡へ硫䕧橴䴸䅉䅅䅁䕁䅁䅁睁䵁䅁䅁权獄䅁䅁权晁杂䅁权杁杂䅁允䅁䅁䅅䅁䭁䍁䤸䅁䵁䅉䅅䅁䕁䅁䅁睁䵁䅁䅁权㉁允䅁权灄权䅁权䙃䅂䅁允䅁䅁䅅䅁䙁䅁䅁䅁䅄⽤䄱䍄䉁䅁䅁䅂䅁䅁䅍䅄䅁䅁䅯兕䅅䅁䅯䄶䅯䅁䅯来䅑䅁䅅䅁䉁䅁䅁杄䵁䅁䅁免畁䑁䅍免㕁䅁䅁䍄䉁䅁䅁睁䅁䅁䅍䅄䅁䅁䅯李䅁䅁䅯杈䅙䅁䅅䅁䉁䅁䅁权㍁杂䅁䍄䉁䅁䅁䅂䅁䅁䅍䅄䅁䅁䅯公䅁䅁䅯眶䅯䅁䅯䄷䅯䅁䅅䅁䉁䅁䅁杄坁䅁䅁免穁䑁䅣睍睁䑁䅁䅍睁䑁䅁䅍䅁䅁杷允䅁䅁䅍䅁䑁䅁䅷䅁䭁䱁䈴䅁䭁䉁䜴䅁䉁䅁䅁允䅁䅁䅯睒䅣䅁杷允䅁䅁䅑䅁䑁䅁䅷䅁䭁䍁䅕䅁䭁䉁䜸䅁䭁䍁䝁䅁䉁䅁䅁允䅁䅁䅯䅏䅙䅁杷允䅁䅁䅑䅁䑁䅁䅷䅁䭁乁䅑䅁䭁佁䬰䅁䭁䝁䔸䅁䉁䅁䅁允䅁䅁䅕䘫橐婰䕶䕅䵁䅉䅅䅁䕁䅁䅁睁䵁䅁䅁权䅃允䅁权畄权䅁权㥂䅂䅁允䅁䅁䅅䅁䙁䅁䅁䅁㑂祎䉬䍄䉁䅁䅁䅂䅁䅁䅍䅄䅁䅁䅯先䅅䅁䅯儶䅯䅁䅯来䅑䅁䅅䅁䉁䅁䅁兂䅁䅁䅁䕧䑬兑杷允䅁䅁䅑䅁䑁䅁䅷䅁䭁䩁䈰䅁䭁佁䬰䅁䭁䥁䕕䅁䉁䅁䅁允䅁䅁䅕䥒獴⼵灵吴䴸䅉䅅䅁䑁䅁䅁睁䵁䅁䅁权睂䅁䅁权敁杂䅁允䅁䅁䅅䅁䭁䩁䝕䅁䵁䅉䅅䅁䕁䅁䅁睁䵁䅁䅁权牃䅁䅁权湄权䅁权療䅂䅁允䅁䅁䅅䅁䙁䡁焹䡶呓䉭䅨䍄䉁䅁䅁䅂䅁䅁䅍䅄䅁䅁䅯兆䅅䅁䅯朵䅯䅁䅯䅣䅑䅁䅅䅁䉁䅁䅁权䡂䅁䅁䍄䉁䅁䅁睁䅁䅁䅍䅄䅁䅁䅯条䅅䅁䅯杊䅙䅁䅅䅁䉁䅁䅁杄䵁䅁䅁李硁䍁䄴兎㑁䅁䅁䍄䉁䅁䅁䅂䅁䅁䅍䅄䅁䅁䅯兡䅅䅁䅯儷䅯䅁䅯全䅑䅁䅅䅁䉁䅁䅁兂䭁㘱睎児湱睐杷允䅁䅁䅍䅁䑁䅁䅷䅁䭁䍁䅁䅁䭁䍁䝑䅁䉁䅁䅁允䅁䅁䅯䅅䅑䅁杷允䅁䅁䅍䅁䑁䅁䅷䅁䭁䵁䉑䅁䭁䉁䝷䅁䉁䅁䅁允䅁䅁䅯杒䅣䅁杷允䅁䅁䅍䅁䑁䅁䅷䅁䭁䥁䅧䅁䭁䍁䝙䅁䉁䅁䅁允䅁䅁䄴䅄䅁䑁䅫䅎畁䑁䅑䅎䅁䅁杷允䅁䅁䅍䅁䑁䅁䅷䅁䭁䵁䅳䅁䭁䉁䝷䅁䉁䅁䅁允䅁䅁䅯睹䅙䅁杷允䅁䅁䅑䅁䑁䅁䅷䅁䭁䡁䄴䅁䭁佁䭯䅁䭁䝁䔰䅁䉁䅁䅁允䅁䅁䄴䅄䅁䑁䅍杌祁䑁䅧兏䅁䅁杷允䅁䅁䅑䅁䑁䅁䅷䅁䭁䱁䅁䅁䭁佁䬰䅁䭁佁䭷䅁䉁䅁䅁允䅁䅁䅕㥆佮ㄹ橐吶䴸䅉䅅䅁䕁䅁䅁睁䵁䅁䅁权⭂允䅁权潄权䅁权䙃䅂䅁允䅁䅁䅅䅁佁䅁䄴䅁ぁ䑁䅅杌祁䑁䅕䅏䅁䅁杷允䅁䅁䅑䅁䑁䅁䅷䅁䭁䉁䅷䅁䭁佁䬴䅁䭁䥁䕕䅁䉁䅁䅁允䅁䅁䅕䅁䅁䉁䕂䕉䵅䅉䅅䅁䕁䅁䅁睁䵁䅁䅁权权䅁䅁权牄权䅁权硂䅂䅁允䅁䅁䅅䅁佁䉁䅑䅁㉁䑁䅅兏㑁䑁䅣免祁䑁䅍睎䅁䅁杷允䅁䅁䅑䅁䑁䅁䅷䅁䭁佁䅕䅁䭁佁䭙䅁䭁佁䭷䅁䉁䅁䅁允䅁䅁䅯睒䅁䅁杷允䅁䅁䅑䅁䑁䅁䅷䅁䭁䥁䉫䅁䭁佁䭯䅁䭁䝁䔰䅁䉁䅁䅁允䅁䅁䄴䅄䅁䑁䅁杌ぁ䑁䅁兎䅁䅁杷允䅁䅁䅑䅁䑁䅁䅷䅁䭁乁䅣䅁䭁佁䭯䅁䭁䡁䕁䅁䉁䅁䅁允䅁䅁䅯睒䅁䅁杷允䅁䅁䅑䅁䑁䅁䅷䅁䭁佁䅙䅁䭁佁䭧䅁䭁䡁䕯䅁䉁䅁䅁允䅁䅁䄴杄䅁䑁䅉兎畁䑁䅙䅍ぁ䅁䅁䍄䉁䅁䅁䅂䅁䅁䅍䅄䅁䅁䅯杲䅁䅁䅯朶䅯䅁䅯䄷䅯䅁䅅䅁䉁䅁䅁杄䭁䅁䅁䅍畁䑁䅉杍䅁䅁杷允䅁䅁䅍䅁䑁䅁䅷䅁䭁䩁䄸䅁䭁䉁䜴䅁䉁䅁䅁允䅁䅁䅯䄳䅙䅁杷允䅁䅁䅑䅁䑁䅁䅷䅁䭁䵁䉷䅁䭁佁䭳䅁䭁䥁䕍䅁䉁䅁䅁允䅁䅁䄴䅆䅁䑁䅍兎穁䑁䅅杍穁䑁䅉䅍睁䅁䅁䍄䉁䅁䅁䅂䅁䅁䅍䅄䅁䅁䅯䅖䅁䅁䅯朶䅯䅁䅯来䅑䅁䅅䅁䉁䅁䅁权䡂䅁䅁䍄䉁䅁䅁䅂䅁䅁䅍䅄䅁䅁䅯䄱䅁䅁䅯儷䅯䅁䅯兦䅑䅁䅅䅁䉁䅁䅁兂噄佥浫啍汧䅑杷允䅁䅁䅍䅁䑁䅁䅷䅁䭁䝁䅯䅁䭁䉁䝯䅁䉁䅁䅁允䅁䅁䅯睘䅙䅁杷允䅁䅁䅑䅁䑁䅁䅷䅁䭁䅁䅷䅁䭁佁䭯䅁䭁䥁䕕䅁䉁䅁䅁允䅁䅁䄴䅄䅁䑁䅁杌硁䑁䅣睎䅁䅁杷允䅁䅁䅍䅁䑁䅁䅷䅁䭁䩁䄴䅁䭁䉁䝯䅁䉁䅁䅁允䅁䅁䅯睇䅙䅁杷允䅁䅁䅑䅁䑁䅁䅷䅁䭁䩁䉯䅁䭁佁䭧䅁䭁䝁䔸䅁䉁䅁䅁允䅁䅁䄴杄䅁䑁䅅䅏畁䑁䅫䅍ぁ䅁䅁䍄䉁䅁䅁䅂䅁䅁䅍䅄䅁䅁䅯杄䅁䅁䅯眵䅯䅁䅯兦䅑䅁䅅䅁䉁䅁䅁兂坃㑑獴⼵䝳䅑杷允䅁䅁䅑䅁䑁䅁䅷䅁䭁䩁䉧䅁䭁佁䭧䅁䭁䝁䔸䅁䉁䅁䅁允䅁䅁䄴杄䅁䑁䅍免畁䑁䅙睍ぁ䅁䅁䍄䉁䅁䅁䅂䅁䅁䅍䅄䅁䅁䅯杵䅅䅁䅯眶䅯䅁䅯兢䅑䅁䅅䅁䉁䅁䅁杄十䅁䅁兎穁䑁䅣兎㕁䑁䅫睎㉁䅁䅁䍄䉁䅁䅁睁䅁䅁䅍䅄䅁䅁䅯兖䅅䅁䅯杇䅙䅁䅅䅁䉁䅁䅁权兂睂䅁䍄䉁䅁䅁䅂䅁䅁䅍䅄䅁䅁䅯杚䅅䅁䅯眵䅯䅁䅯䄷䅯䅁䅅䅁䉁䅁䅁兂瑁灳瘳ば噙䅑杷允䅁䅁䅑䅁䑁䅁䅷䅁䭁䉁䅯䅁䭁佁䭯䅁䭁䝁䔸䅁䉁䅁䅁允䅁䅁䄴䅄䅁䑁䅉杌睁䑁䅣䅏䅁䅁杷允䅁䅁䅑䅁䑁䅁䅷䅁䭁佁䅑䅁䭁佁䭯䅁䭁䡁䕯䅁䉁䅁䅁允䅁䅁䄴权䅁䑁䅁杌㉁䑁䅅䅁䵁䅉䅅䅁䕁䅁䅁睁䵁䅁䅁权祃允䅁权䭁䅁䅁权䙁䅁䅁允䅁䅁䅅䅁䙁䥁䉬余兘癉⽳䍄䉁䅁䅁睁䅁䅁䅍䅄䅁䅁䅯杨䅁䅁䅯䅇䅙䅁䅅䅁䉁䅁䅁权療杂䅁䍄䉁䅁䅁䅂䅁䅁䅍䅄䅁䅁䅯䅹䅁䅁䅯朶䅯䅁䅯兦䅑䅁䅅䅁䉁䅁䅁杄䵁䅁䅁䅍畁䑁䅑䅎㍁䅁䅁䍄䉁䅁䅁䅂䅁䅁䅍䅄䅁䅁䅯䅵䅅䅁䅯儷䅯䅁䅯兦䅑䅁䅅䅁䉁䅁䅁兂䩄牤昶楇栯睐杷允䅁䅁䅑䅁䑁䅁䅷䅁䭁䅁䅳䅁䭁佁䬰䅁䭁䡁䕁䅁䉁䅁䅁允䅁䅁䅕䉲慸䑚晶稱䴸䅉䅅䅁䕁䅁䅁睁䵁䅁䅁权流䅁䅁权畄权䅁权㥂䅂䅁允䅁䅁䅅䅁䙁䅁䅁䅁杄剃䉴䍄䉁䅁䅁䅂䅁䅁䅍䅄䅁䅁䅯杧䅅䅁䅯朶䅯䅁䅯䄷䅯䅁䅅䅁䉁䅁䅁杄䵁䅁䅁䅍畁䑁䅣睎祁䅁䅁䍄䉁䅁䅁睁䅁䅁䅍䅄䅁䅁䅯条䅁䅁䅯䅈䅙䅁䅅䅁䉁䅁䅁权祁睂䅁䍄䉁䅁䅁睁䅁䅁䅍䅄䅁䅁䅯睐䅅䅁䅯䅈䅙䅁䅅䅁䉁䅁䅁权祁杂䅁䍄䉁䅁䅁睁䅁䅁䅍䅄䅁䅁䅯䅢䅅䅁䅯䅊䅙䅁䅅䅁䉁䅁䅁权湂睄䅁䍄䉁䅁䅁䅂䅁䅁䅍䅄䅁䅁䅯䄳䅁䅁䅯朵䅯䅁䅯䅣䅑䅁䅅䅁䉁䅁䅁杄䵁䅁䅁䅍畁䑁䅑李㍁䅁䅁䍄䉁䅁䅁睁䅁䅁䅍䅄䅁䅁䅯兊䅅䅁䅯杊䅙䅁䅅䅁䉁䅁䅁杄䵁䅁䅁兏祁䍁䄴睍ㅁ䅁䅁䍄䉁䅁䅁䅂䅁䅁䅍䅄䅁䅁䅯䅦䅅䅁䅯眵䅯䅁䅯兣䅑䅁䅅䅁䉁䅁䅁兂十㡧䭄啯䝕䅑杷允䅁䅁䅑䅁䑁䅁䅷䅁䭁䥁䈴䅁䭁佁䬰䅁䭁䡁䔰䅁䉁䅁䅁允䅁䅁䅕捺䵺䵺䵺䐷䴸䅉䅅䅁䕁䅁䅁睁䵁䅁䅁权䑁䅁䅁权牄权䅁权硂䅂䅁允䅁䅁䅅䅁佁䉁䅑䅁祁䑁䅫睍睁䑁䅑免㑁䑁䅅睎䅁䅁杷允䅁䅁䅑䅁䑁䅁䅷䅁䭁乁䄴䅁䭁佁䭣䅁䭁䝁䔸䅁䉁䅁䅁允䅁䅁䅕㉩湺㘫确䕄䵁䅉䅅䅁䕁䅁䅁睁䵁䅁䅁权摃䅁䅁权湄权䅁权䑃䅂䅁允䅁䅁䅅䅁䙁䙁な湨䍇剮䅖䍄䉁䅁䅁䅂䅁䅁䅍䅄䅁䅁䅯眱䅁䅁䅯眶䅯䅁䅯全䅑䅁䅅䅁䉁䅁䅁杄坁䅁䅁睎㕁䑁䅉睍穁䑁䅕睎穁䑁䅍兏䅁䅁杷允䅁䅁䅑䅁䑁䅁䅷䅁䭁䱁䉷䅁䭁佁䭫䅁䭁䡁䕁䅁䉁䅁䅁允䅁䅁䅕䅁䅁䥁汁唶䵁䅉䅅䅁䕁䅁䅁睁䵁䅁䅁权䵄䅁䅁权畄权䅁权䑃䅂䅁允䅁䅁䅅䅁䙁䅁䅁䅁睂䑋䉊䍄䉁䅁䅁䅂䅁䅁䅍䅄䅁䅁䅯杕䅅䅁䅯朵䅯䅁䅯睢䅑䅁䅅䅁䉁䅁䅁杄䵁䅁䅁䅍畁䑁䅕李硁䅁䅁䍄䉁䅁䅁䅂䅁䅁䅍䅄䅁䅁䅯眲䅅䅁䅯䄶䅯䅁䅯睧䅑䅁䅅䅁䉁䅁䅁杄佁䅁䅁杍ぁ䍁䄴兎硁䑁䅑䅁䵁䅉䅅䅁䕁䅁䅁睁䵁䅁䅁权佃允䅁权牄权䅁权療䅂䅁允䅁䅁䅅䅁佁䉁䅉䅁ぁ䑁䅧睎睁䑁䅣䅎祁䑁䅧䅁䵁䅉䅅䅁䑁䅁䅁睁䵁䅁䅁权潂允䅁权捁杂䅁允䅁䅁䅅䅁䭁䡁䝳䅁䵁䅉䅅䅁䕁䅁䅁睁䵁䅁䅁权䡃䅁䅁权煄权䅁权䙃䅂䅁允䅁䅁䅅䅁佁䅁䅷䅁睁䍁䄴䅍ㅁ䑁䅫䅁䵁䅉䅅䅁䕁䅁䅁睁䵁䅁䅁权硃允䅁权䉁杁䅁权䙁杁䅁允䅁䅁䅅䅁䙁偁伹䅰し末䉂䍄䉁䅁䅁䅂䅁䅁䅍䅄䅁䅁䅯党䅁䅁䅯朶䅯䅁䅯䅣䅑䅁䅅䅁䉁䅁䅁杄䵁䅁䅁䅍畁䑁䅑䅎ㅁ䅁䅁䍄䉁䅁䅁䅂䅁䅁䅍䅄䅁䅁䅯杹䅁䅁䅯儶䅯䅁䅯睢䅑䅁䅅䅁䉁䅁䅁兂䅁䅁䅁䍷乷兑杷允䅁䅁䅑䅁䑁䅁䅷䅁䭁䩁䅳䅁䭁佁䭧䅁䭁䥁䕍䅁䉁䅁䅁允䅁䅁䄴杄䅁䑁䅍兎畁䑁䅉杍㉁䅁䅁䍄䉁䅁䅁䅂䅁䅁䅍䅄䅁䅁䅯眳䅁䅁䅯睈䅙䅁䅯䅉䅙䅁䅅䅁䉁䅁䅁权䙃䅃䅁䍄䉁䅁䅁䅂䅁䅁䅍䅄䅁䅁䅯杗䅁䅁䅯䄶䅯䅁䅯兣䅑䅁䅅䅁䉁䅁䅁杄佁䅁䅁杍睁䍁䄴䅎ㅁ䑁䅙䅁䵁䅉䅅䅁䕁䅁䅁睁䵁䅁䅁权湃䅁䅁权牄权䅁权䙃䅂䅁允䅁䅁䅅䅁佁䉁䅑䅁硁䑁䅙睍ぁ䑁䅧兏ぁ䑁䅕李䅁䅁杷允䅁䅁䅑䅁䑁䅁䅷䅁䭁䍁䉙䅁䭁佁䭯䅁䭁佁䭷䅁䉁䅁䅁允䅁䅁䄴䅄䅁䑁䅑杌㕁䑁䅙兏䅁䅁杷允䅁䅁䅍䅁䑁䅁䅷䅁䭁䡁䅅䅁䭁䉁䝧䅁䉁䅁䅁允䅁䅁䅯䅦䅙䅁杷允䅁䅁䅑䅁䑁䅁䅷䅁䭁䍁䅫䅁䭁佁䬴䅁䭁䥁䕍䅁䉁䅁䅁允䅁䅁䅕䅁䅁䍁物き䵅䅉䅅䅁䕁䅁䅁睁䵁䅁䅁权卄允䅁权瑄权䅁权睂䅂䅁允䅁䅁䅅䅁䙁䙁橔婰䕶义⽁䍄䉁䅁䅁䅂䅁䅁䅍䅄䅁䅁䅯睮䅁䅁䅯儶䅯䅁䅯来䅑䅁䅅䅁䉁䅁䅁兂䅁䅁䅁偙䑍兑杷允䅁䅁䅑䅁䑁䅁䅷䅁䭁䝁䉣䅁䭁佁䭯䅁䭁䝁䔰䅁䉁䅁䅁允䅁䅁䄴䅄䅁䑁䅁杌ぁ䑁䅅䅏䅁䅁杷允䅁䅁䅑䅁䑁䅁䅷䅁䭁䍁䄸䅁䭁佁䭧䅁䭁佁䭷䅁䉁䅁䅁允䅁䅁䄴杄䅁䑁䅙兎畁䑁䅅䅏ぁ䅁䅁䍄䉁䅁䅁䅂䅁䅁䅍䅄䅁䅁䅯睯䅁䅁䅯眶䅯䅁䅯兣䅑䅁䅅䅁䉁䅁䅁杄啁䅁䅁杍ぁ䑁䅑䅍睁䑁䅁䅍睁䑁䅁䅁䵁䅉䅅䅁䕁䅁䅁睁䵁䅁䅁权㍄䅁䅁权湄权䅁权療䅂䅁允䅁䅁䅅䅁䙁䭁䠵場啯椷䅖䍄䉁䅁䅁䅂䅁䅁䅍䅄䅁䅁䅯東䅁䅁䅯眶䅯䅁䅯全䅑䅁䅅䅁䉁䅁䅁杄坁䅁䅁免硁䑁䅅䅎睁䑁䅁䅍睁䑁䅁䅍䅁䅁杷允䅁䅁䅑䅁䑁䅁䅷䅁䭁䍁䈸䅁䭁佁䭙䅁䭁䥁䕍䅁䉁䅁䅁允䅁䅁䄴䅄䅁䑁䅣杌ぁ䑁䅅免䅁䅁杷允䅁䅁䅍䅁䑁䅁䅷䅁䭁偁䅑䅁䭁䉁䝧䅁䉁䅁䅁允䅁䅁䅯兇䅙䅁杷允䅁䅁䅑䅁䑁䅁䅷䅁䭁䵁䅧䅁䭁佁䬴䅁䭁䥁䕍䅁䉁䅁䅁允䅁䅁䅕䅁䅁䅁慃䴸䵁䅉䅅䅁䕁䅁䅁睁䵁䅁䅁权㉄䅁䅁权牄权䅁权䙃䅂䅁允䅁䅁䅅䅁佁䉁䅑䅁穁䑁䅅兎祁䑁䅍䅎睁䑁䅕䅏䅁䅁杷允䅁䅁䅑䅁䑁䅁䅷䅁䭁䵁䉣䅁䭁佁䬴䅁䭁䡁䕅䅁䉁䅁䅁允䅁䅁䅕䅁䅁䅁奂ぇ䵅䅉䅅䅁䑁䅁䅁睁䵁䅁䅁权捃允䅁权歁杂䅁允䅁䅁䅅䅁䭁䍁䝷䅁䵁䅉䅅䅁䕁䅁䅁睁䵁䅁䅁权䵄䅁䅁权畄权䅁权瑂䅂䅁允䅁䅁䅅䅁䙁䅁䅁䅁睄穳䉰䍄䉁䅁䅁䅂䅁䅁䅍䅄䅁䅁䅯元䅅䅁䅯眵䅯䅁䅯䄷䅯䅁䅅䅁䉁䅁䅁兂坂楄礲敮堯睶杷允䅁䅁䅑䅁䑁䅁䅷䅁䭁偁䉅䅁䭁佁䬰䅁䭁䝁䔰䅁䉁䅁䅁允䅁䅁䅕㉦㡱䩤奍䕄䵁䅉䅅䅁䕁䅁䅁睁䵁䅁䅁权桂允䅁权浄权䅁权睂䅂䅁允䅁䅁䅅䅁佁䅁䅷䅁硁䍁䄴睎ぁ䑁䅑䅁䵁䅉䅅䅁䕁䅁䅁睁䵁䅁䅁权婄允䅁权牄权䅁权獄权䅁允䅁䅁䅅䅁佁䉁䅑䅁ㅁ䑁䅙李㉁䑁䅉免㑁䑁䅫䅏䅁䅁杷允䅁䅁䅑䅁䑁䅁䅷䅁䭁䩁䅕䅁䭁佁䭙䅁䭁佁䭷䅁䉁䅁䅁允䅁䅁䄴䅄䅁䑁䅁杌㑁䑁䅍䅎䅁䅁杷允䅁䅁䅑䅁䑁䅁䅷䅁䭁䭁䅕䅁䭁佁䭯䅁䭁䡁䕅䅁䉁䅁䅁允䅁䅁䄴䅄䅁䑁䅁杌ㅁ䑁䅑杍䅁䅁杷允䅁䅁䅑䅁䑁䅁䅷䅁䭁䭁䅁䅁䭁佁䭧䅁䭁䝁䔰䅁䉁䅁䅁允䅁䅁䄴杄䅁䑁䅕兏畁䑁䅁兎硁䅁䅁䍄䉁䅁䅁䅂䅁䅁䅍䅄䅁䅁䅯兢䅅䅁䅯睈䅙䅁䅯䅉䅙䅁䅅䅁䉁䅁䅁权⽂䅃䅁䍄䉁䅁䅁睁䅁䅁䅍䅄䅁䅁䅯元䅅䅁䅯杈䅙䅁䅅䅁䉁䅁䅁权楃杂䅁䍄䉁䅁䅁䅂䅁䅁䅍䅄䅁䅁䅯杇䅁䅁䅯䄶䅯䅁䅯䄷䅯䅁䅅䅁䉁䅁䅁杄䵁䅁䅁睍畁䑁䅅李㕁䅁䅁䍄䉁䅁䅁䅂䅁䅁䅍䅄䅁䅁䅯䄹䅁䅁䅯儷䅯䅁䅯全䅑䅁䅅䅁䉁䅁䅁兂⭄䠱灪橊䥅䅑杷允䅁䅁䅑䅁䑁䅁䅷䅁䭁䵁䉫䅁䭁佁䭧䅁䭁䥁䕕䅁䉁䅁䅁允䅁䅁䄴杄䅁䑁䅍免畁䑁䅧䅎祁䅁䅁䍄䉁䅁䅁䅂䅁䅁䅍䅄䅁䅁䅯杴䅅䅁䅯朶䅯䅁䅯睧䅑䅁䅅䅁䉁䅁䅁杄䵁䅁䅁䅍畁䑁䅍兎穁䅁䅁䍄䉁䅁䅁䅂䅁䅁䅍䅄䅁䅁䅯䅵䅁䅁䅯儶䅯䅁䅯兢䅑䅁䅅䅁䉁䅁䅁兂䅁䅁䅁䩖慧兑杷允䅁䅁䅑䅁䑁䅁䅷䅁䭁䥁䉷䅁䭁佁䭫䅁䭁䡁䕯䅁䉁䅁䅁允䅁䅁䅕䅁䅁䭁偨歌䵅䅉䅅䅁䕁䅁䅁睁䵁䅁䅁权㡂䅁䅁权潄权䅁权硂䅂䅁允䅁䅁䅅䅁佁䅁䄴䅁㉁䑁䅙杌ぁ䑁䅣䅏䅁䅁杷允䅁䅁䅑䅁䑁䅁䅷䅁䭁䕁䉍䅁䭁佁䭳䅁䭁佁䭷䅁䉁䅁䅁允䅁䅁䄴䅆䅁䑁䅧兎穁䑁䅁䅍睁䑁䅁䅍睁䅁䅁䍄䉁䅁䅁䅂䅁䅁䅍䅄䅁䅁䅯䅒䅅䅁䅯朷䅯䅁䅯䄷䅯䅁䅅䅁䉁䅁䅁兂䅁䅁䅁䑷焴兑杷允䅁䅁䅑䅁䑁䅁䅷䅁䭁䥁䉁䅁䭁佁䬴䅁䭁䡁䕁䅁䉁䅁䅁允䅁䅁䅕䅁䅁偁䡪䕌䵅䅉䅅䅁䕁䅁䅁睁䵁䅁䅁权汃䅁䅁权湄权䅁权硂䅂䅁允䅁䅁䅅䅁䙁䭁慁㥌欰療⽍䍄䉁䅁䅁睁䅁䅁䅍䅄䅁䅁䅯元䅁䅁䅯杊䅙䅁䅅䅁䉁䅁䅁杄䵁䅁䅁䅏ㅁ䍁䄴䅎㕁䅁䅁䍄䉁䅁䅁睁䅁䅁䅍䅄䅁䅁䅯杍䅅䅁䅯䅈䅙䅁䅅䅁䉁䅁䅁权あ杂䅁䍄䉁䅁䅁䅂䅁䅁䅍䅄䅁䅁䅯术䅁䅁䅯䄶䅯䅁䅯䅣䅑䅁䅅䅁䉁䅁䅁杄佁䅁䅁杍ㅁ䍁䄴杍睁䑁䅣䅁䵁䅉䅅䅁䕁䅁䅁睁䵁䅁䅁权捁䅁䅁权瑄权䅁权䙃䅂䅁允䅁䅁䅅䅁䙁䱁呪元㝁硏䅆䍄䉁䅁䅁䅂䅁䅁䅍䅄䅁䅁䅯兮䅅䅁䅯眶䅯䅁䅯䅣䅑䅁䅅䅁䉁䅁䅁杄啁䅁䅁免㕁䑁䅅免睁䑁䅅䅍睁䑁䅁䅁䵁䅉䅅䅁䑁䅁䅁睁䵁䅁䅁权⽃䅁䅁权敁杂䅁允䅁䅁䅅䅁䭁䑁䤰䅁䵁䅉䅅䅁䕁䅁䅁睁䵁䅁䅁权䙁允䅁权浄权䅁权䙃䅂䅁允䅁䅁䅅䅁佁䅁䅷䅁硁䍁䄴兎㍁䑁䅫䅁䵁䅉䅅䅁䕁䅁䅁睁䵁䅁䅁权㍂允䅁权灄权䅁权獄权䅁允䅁䅁䅅䅁䙁䅁䅁䅁杁剶䉎䍄䉁䅁䅁䅂䅁䅁䅍䅄䅁䅁䅯眳䅁䅁䅯朶䅯䅁䅯来䅑䅁䅅䅁䉁䅁䅁杄䵁䅁䅁䅍畁䑁䅉李ぁ䅁䅁䍄䉁䅁䅁䅂䅁䅁䅍䅄䅁䅁䅯兹䅁䅁䅯眶䅯䅁䅯兢䅑䅁䅅䅁䉁䅁䅁杄啁䅁䅁杍ㅁ䑁䅕睎睁䑁䅁䅍睁䑁䅁䅁䵁䅉䅅䅁䕁䅁䅁睁䵁䅁䅁权䵃允䅁权浄权䅁权睂䅂䅁允䅁䅁䅅䅁佁䅁䅷䅁硁䍁䄴䅍睁䑁䅑䅁䵁䅉䅅䅁䕁䅁䅁睁䵁䅁䅁权橁䅁䅁权牄权䅁权㥂䅂䅁允䅁䅁䅅䅁佁䉁䅑䅁祁䑁䅙杍㉁䑁䅁䅍睁䑁䅁䅍䅁䅁杷允䅁䅁䅑䅁䑁䅁䅷䅁䭁䕁䉧䅁䭁佁䭳䅁䭁佁䭷䅁䉁䅁䅁允䅁䅁䄴杅䅁䑁䅑睍硁䑁䅅杍㉁䑁䅧兏䅁䅁杷允䅁䅁䅑䅁䑁䅁䅷䅁䭁䡁䅁䅁䭁佁䭧䅁䭁䝁䔸䅁䉁䅁䅁允䅁䅁䄴䅅䅁䍁䄰免睁䍁䄴杍㑁䑁䅣䅁䵁䅉䅅䅁䕁䅁䅁睁䵁䅁䅁权癁允䅁权瑄权䅁权獄权䅁允䅁䅁䅅䅁䙁䕁桪桥畓㥒⽅䍄䉁䅁䅁睁䅁䅁䅍䅄䅁䅁䅯睗䅅䅁䅯䅈䅙䅁䅅䅁䉁䅁䅁权煁睂䅁䍄䉁䅁䅁䅂䅁䅁䅍䅄䅁䅁䅯䄶䅁䅁䅯眵䅯䅁䅯睧䅑䅁䅅䅁䉁䅁䅁兂橄婰䕶䑉剁䅑杷允䅁䅁䅑䅁䑁䅁䅷䅁䭁䥁䈰䅁䭁佁䭳䅁䭁䡁䕯䅁䉁䅁䅁允䅁䅁䄴䅆䅁䑁䅉䅏ぁ䑁䅕睍㍁䑁䅙免㉁䅁䅁䍄䉁䅁䅁睁䅁䅁䅍䅄䅁䅁䅯杲䅅䅁䅯杈䅙䅁䅅䅁䉁䅁䅁权慁睂䅁䍄䉁䅁䅁䅂䅁䅁䅍䅄䅁䅁䅯䅰䅁䅁䅯朷䅯䅁䅯全䅑䅁䅅䅁䉁䅁䅁兂䅁䅁䅁䩁兲䅑杷允䅁䅁䅑䅁䑁䅁䅷䅁䭁䱁䅧䅁䭁佁䭯䅁䭁䡁䔰䅁䉁䅁䅁允䅁䅁䄴䅄䅁䑁䅁杌ㅁ䑁䅫䅎䅁䅁杷允䅁䅁䅑䅁䑁䅁䅷䅁䭁䕁䄴䅁䭁佁䭣䅁䭁䝁䔰䅁䉁䅁䅁允䅁䅁䅕潅䅐煹䙇䕋䵁䅉䅅䅁䕁䅁䅁睁䵁䅁䅁权瑄䅁䅁权瑄权䅁权㙂䅂䅁允䅁䅁䅅䅁䙁䭁睒児塲⽯⽷䍄䉁䅁䅁䅂䅁䅁䅍䅄䅁䅁䅯杺䅅䅁䅯儷䅯䅁䅯睢䅑䅁䅅䅁䉁䅁䅁兂㙂湤敳潆㝲睐杷允䅁䅁䅑䅁䑁䅁䅷䅁䭁佁䉣䅁䭁佁䭳䅁䭁佁䭷䅁䉁䅁䅁允䅁䅁䄴䅆䅁䑁䅉李㕁䑁䅣睎穁䑁䅁䅍睁䅁䅁䍄䉁䅁䅁䅂䅁䅁䅍䅄䅁䅁䅯睹䅅䅁䅯眵䅯䅁䅯䅣䅑䅁䅅䅁䉁䅁䅁兂敃㘷䝦穓䱣䅑杷允䅁䅁䅑䅁䑁䅁䅷䅁䭁偁䈴䅁䭁佁䬴䅁䭁䝁䔸䅁䉁䅁䅁允䅁䅁䅕䅁䅁䵁硄啅䵅䅉䅅䅁䕁䅁䅁睁䵁䅁䅁权楃䅁䅁权煄权䅁权㙂䅂䅁允䅁䅁䅅䅁佁䅁䅷䅁睁䍁䄴睍㍁䑁䅅䅁䵁䅉䅅䅁䕁䅁䅁睁䵁䅁䅁权婁允䅁权煄权䅁权䙃䅂䅁允䅁䅁䅅䅁佁䅁䅷䅁睁䍁䄴睍㉁䑁䅧䅁䵁䅉䅅䅁䑁䅁䅁睁䵁䅁䅁权䑄䅁䅁权流杂䅁允䅁䅁䅅䅁佁䅁䅯䅁㑁䑁䅅杌祁䅁䅁䍄䉁䅁䅁䅂䅁䅁䅍䅄䅁䅁䅯䅹䅅䅁䅯䄶䅯䅁䅯睢䅑䅁䅅䅁䉁䅁䅁杄佁䅁䅁免㉁䍁䄴䅎㉁䑁䅫䅁䵁䅉䅅䅁䕁䅁䅁睁䵁䅁䅁权桃允䅁权剁䅁䅁权䙁䅁䅁允䅁䅁䅅䅁佁䉁䅑䅁硁䑁䅁睎ぁ䑁䅁䅍睁䑁䅁䅍䅁䅁杷允䅁䅁䅑䅁䑁䅁䅷䅁䭁乁䉁䅁䭁佁䭫䅁䭁佁䭷䅁䉁䅁䅁允䅁䅁䅕䅁䅁䑁敪啍䵅䅉䅅䅁䑁䅁䅁睁䵁䅁䅁权䕄䅁䅁权流杂䅁允䅁䅁䅅䅁佁䅁䅷䅁㕁䑁䅕杌ぁ䑁䅫䅁䵁䅉䅅䅁䕁䅁䅁睁䵁䅁䅁权䑁䅁䅁权潄权䅁权䑃䅂䅁允䅁䅁䅅䅁佁䅁䄴䅁穁䑁䅁杌睁䑁䅧䅎䅁䅁杷允䅁䅁䅑䅁䑁䅁䅷䅁䭁䉁䉙䅁䭁佁䭯䅁䭁䡁䔰䅁䉁䅁䅁允䅁䅁䄴权䅁䑁䅅杌硁䑁䅧䅁䵁䅉䅅䅁䕁䅁䅁睁䵁䅁䅁权䉃兂䅁权潄权䅁权瑂䅂䅁允䅁䅁䅅䅁佁䅁䄴䅁祁䑁䅧杌㕁䑁䅁睎䅁䅁杷允䅁䅁䅍䅁䑁䅁䅷䅁䭁䵁䅙䅁䭁䍁䝙䅁䉁䅁䅁允䅁䅁䄴䅄䅁䑁䅧睍畁䑁䅍䅏䅁䅁杷允䅁䅁䅑䅁䑁䅁䅷䅁䭁䅁䅫䅁䭁佁䭣䅁䭁䡁䔰䅁䉁䅁䅁允䅁䅁䅕場啯歲桦啁䵁䅉䅅䅁䕁䅁䅁睁䵁䅁䅁权噂䅁䅁权煄权䅁权㥂䅂䅁允䅁䅁䅅䅁佁䅁䅷䅁睁䍁䄴睍ㅁ䑁䅍䅁䵁䅉䅅䅁䕁䅁䅁睁䵁䅁䅁权䱃䅁䅁权畄权䅁权療䅂䅁允䅁䅁䅅䅁䙁䅁䅁䅁䅁桲䉖䍄䉁䅁䅁䅂䅁䅁䅍䅄䅁䅁䅯䄸䅅䅁䅯朵䅯䅁䅯全䅑䅁䅅䅁䉁䅁䅁杄䵁䅁䅁免畁䑁䅣李㑁䅁䅁䍄䉁䅁䅁䅂䅁䅁䅍䅄䅁䅁䅯杰䅁䅁䅯眶䅯䅁䅯睢䅑䅁䅅䅁䉁䅁䅁杄啁䅁䅁免㑁䑁䅫兎ぁ䑁䅧李㍁䑁䅁䅁䵁䅉䅅䅁䕁䅁䅁睁䵁䅁䅁权䅄䅁䅁权牄权䅁权瑂䅂䅁允䅁䅁䅅䅁佁䉁䅑䅁ㅁ䑁䅣兎睁䑁䅙杍祁䑁䅅睎䅁䅁杷允䅁䅁䅑䅁䑁䅁䅷䅁䭁䑁䉅䅁䭁佁䬰䅁䭁䝁䔸䅁䉁䅁䅁允䅁䅁䅕䉵䘶ㄶ㑇獁䵁䅉䅅䅁䕁䅁䅁睁䵁䅁䅁权楂允䅁权煄权䅁权䑃䅂䅁允䅁䅁䅅䅁佁䅁䅷䅁睁䍁䄴睎㍁䑁䅙䅁䵁䅉䅅䅁䑁䅁䅁睁䵁䅁䅁权瑄䅁䅁权慁杂䅁允䅁䅁䅅䅁䭁䝁䝁䅁䵁䅉䅅䅁䕁䅁䅁睁䵁䅁䅁权婄䅁䅁权浄权䅁权㥂䅂䅁允䅁䅁䅅䅁佁䅁䅷䅁硁䍁䄴兏硁䑁䅍䅁䵁䅉䅅䅁䕁䅁䅁睁䵁䅁䅁权偂䅁䅁权牄权䅁权䑃䅂䅁允䅁䅁䅅䅁佁䉁䅑䅁ぁ䑁䅉杍㕁䑁䅁䅏㉁䑁䅁䅏䅁䅁杷允䅁䅁䅑䅁䑁䅁䅷䅁䭁乁䅁䅁䭁佁䭫䅁䭁䡁䕅䅁䉁䅁䅁允䅁䅁䅕䅁䅁䝁䍂䕄䵅䅉䅅䅁䑁䅁䅁睁䵁䅁䅁权㝂允䅁权慁杂䅁允䅁䅁䅅䅁䭁䙁䜸䅁䵁䅉䅅䅁䕁䅁䅁睁䵁䅁䅁权䝃䅁䅁权浄权䅁权療䅂䅁允䅁䅁䅅䅁佁䅁䅷䅁硁䍁䄴䅍㉁䑁䅅䅁䵁䅉䅅䅁䕁䅁䅁睁䵁䅁䅁权硄允䅁权牄权䅁权獄权䅁允䅁䅁䅅䅁佁䉁䅑䅁㍁䑁䅅免㕁䑁䅁䅏睁䑁䅕睎䅁䅁杷允䅁䅁䅍䅁䑁䅁䅷䅁䭁偁䉳䅁䭁䍁䝙䅁䉁䅁䅁允䅁䅁䄴䅄䅁䑁䅙李畁䑁䅧免䅁䅁杷允䅁䅁䅑䅁䑁䅁䅷䅁䭁䱁䉍䅁䭁佁䭣䅁䭁䝁䔰䅁䉁䅁䅁允䅁䅁䅕㑈牘払敧䕊䵁䅉䅅䅁䕁䅁䅁睁䵁䅁䅁权䥃䅁䅁权畄权䅁权㥂䅂䅁允䅁䅁䅅䅁䙁䅁䅁䅁权剖䈵䍄䉁䅁䅁䅂䅁䅁䅍䅄䅁䅁䅯睮䅁䅁䅯朶䅯䅁䅯睢䅑䅁䅅䅁䉁䅁䅁杄䵁䅁䅁䅍畁䑁䅕李穁䅁䅁䍄䉁䅁䅁䅂䅁䅁䅍䅄䅁䅁䅯兇䅅䅁䅯儶䅯䅁䅯全䅑䅁䅅䅁䉁䅁䅁兂䅁䅁䅁䡫䍚兑杷允䅁䅁䅍䅁䑁䅁䅷䅁䭁䕁䉫䅁䭁䍁䝙䅁䉁䅁䅁允䅁䅁䄴䅄䅁䑁䅣兏畁䑁䅉睍䅁䅁杷允䅁䅁䅑䅁䑁䅁䅷䅁䭁乁䕙䅁䭁佁䭳䅁䭁䡁䕯䅁䉁䅁䅁允䅁䅁䄴䅆䅁䑁䅅睍硁䑁䅉兎祁䑁䅅䅍㍁䅁䅁䍄䉁䅁䅁䅂䅁䅁䅍䅄䅁䅁䅯䅡䅁䅁䅯睈䅙䅁䅯䅉䅙䅁䅅䅁䉁䅁䅁权い元䅁䍄䉁䅁䅁䅂䅁䅁䅍䅄䅁䅁䅯杄䅅䅁䅯儷䅯䅁䅯兣䅑䅁䅅䅁䉁䅁䅁兂睄佅硺桫剶睐杷允䅁䅁䅑䅁䑁䅁䅷䅁䭁䭁䈰䅁䭁佁䭙䅁䭁䡁䕁䅁䉁䅁䅁允䅁䅁䄴䅄䅁䑁䅉杌祁䑁䅍兏䅁䅁杷允䅁䅁䅑䅁䑁䅁䅷䅁䭁䕁䉙䅁䭁佁䬴䅁䭁䥁䕕䅁䉁䅁䅁允䅁䅁䅕䅁䅁䅁癹啇䵅䅉䅅䅁䕁䅁䅁睁䵁䅁䅁权⭃允䅁权煄权䅁权睂䅂䅁允䅁䅁䅅䅁佁䅁䅷䅁睁䍁䄴䅏祁䑁䅧䅁䵁䅉䅅䅁䑁䅁䅁睁䵁䅁䅁权獃䅁䅁权捁杂䅁允䅁䅁䅅䅁䭁䙁䜰䅁䵁䅉䅅䅁䕁䅁䅁睁䵁䅁䅁权㥁䅁䅁权浄权䅁权療䅂䅁允䅁䅁䅅䅁佁䅁䅯䅁硁䍁䄴兏ㅁ䅁䅁䍄䉁䅁䅁䅂䅁䅁䅍䅄䅁䅁䅯䄰䅁䅁䅯儷䅯䅁䅯䄷䅯䅁䅅䅁䉁䅁䅁兂桁䡳潊敫挳睐杷允䅁䅁䅑䅁䑁䅁䅷䅁䭁䉁䅯䅁䭁佁䬰䅁䭁䡁䕁䅁䉁䅁䅁允䅁䅁䅕渫焵䡶呓䐴䴸䅉䅅䅁䕁䅁䅁睁䵁䅁䅁权敁䅁䅁权䕁䅁䅁权䙁䅁䅁允䅁䅁䅅䅁䙁䅁䅁䥁慄䡤䉊䍄䉁䅁䅁䅂䅁䅁䅍䅄䅁䅁䅯儯䅅䅁䅯眶䅯䅁䅯兢䅑䅁䅅䅁䉁䅁䅁杄啁䅁䅁杍㉁䑁䅙睍ㅁ䑁䅉䅍睁䑁䅁䅁䵁䅉䅅䅁䕁䅁䅁睁䵁䅁䅁权歄䅁䅁权瑄权䅁权獄权䅁允䅁䅁䅅䅁䭁䕁䅣䅁䵁䅉䅅䅁䕁䅁䅁睁䵁䅁䅁权㝃允䅁权煄权䅁权睂䅂䅁允䅁䅁䅅䅁佁䅁䅷䅁硁䍁䄴杍ㅁ䑁䅑䅁䵁䅉䅅䅁䕁䅁䅁睁䵁䅁䅁权䉂允䅁权晁杂䅁权杁杂䅁允䅁䅁䅅䅁䭁偁䝑䅁䵁䅉䅅䅁䕁䅁䅁睁䵁䅁䅁权䥂䅁䅁权煄权䅁权硂䅂䅁允䅁䅁䅅䅁佁䅁䅷䅁硁䍁䄴兎㉁䑁䅑䅁䵁䅉䅅䅁䕁䅁䅁睁䵁䅁䅁权䱃䅁䅁权牄权䅁权硂䅂䅁允䅁䅁䅅䅁佁䉁䅑䅁硁䑁䅑杍睁䑁䅕免睁䑁䅁䅍䅁䅁杷允䅁䅁䅑䅁䑁䅁䅷䅁䭁䉁䉷䅁䭁佁䭙䅁䭁䝁䔸䅁䉁䅁䅁允䅁䅁䄴䅄䅁䑁䅁杌ぁ䑁䅙䅎䅁䅁杷允䅁䅁䅍䅁䑁䅁䅷䅁䭁䥁䅑䅁䭁䉁䝧䅁䉁䅁䅁允䅁䅁䅯杓䅙䅁杷允䅁䅁䅑䅁䑁䅁䅷䅁䭁䉁䉑䅁䭁䉁䜸䅁䭁䍁䝁䅁䉁䅁䅁允䅁䅁䅯睏䅙䅁杷允䅁䅁䅑䅁䑁䅁䅷䅁䭁䕁䅅䅁䭁佁䭧䅁䭁佁䭷䅁䉁䅁䅁允䅁䅁䄴杄䅁䑁䅉兏畁䑁䅫䅏㑁䅁䅁䍄䉁䅁䅁䅂䅁䅁䅍䅄䅁䅁䅯䅢䅅䅁䅯䅂䅁䅁䅯䅂䅉䅁䅅䅁䉁䅁䅁兂䅁䅁杄牶捥兑杷允䅁䅁䅍䅁䑁䅁䅷䅁䭁䡁䉑䅁䭁䉁䝷䅁䉁䅁䅁允䅁䅁䅯睥䅙䅁杷允䅁䅁䅑䅁䑁䅁䅷䅁䭁䉁䉕䅁䭁䉁䜸䅁䭁䍁䝁䅁䉁䅁䅁允䅁䅁䅯䅔䅙䅁杷允䅁䅁䅍䅁䑁䅁䅷䅁䭁䙁䉅䅁䭁䍁䝙䅁䉁䅁䅁允䅁䅁䄴䅄䅁䑁䅫睍畁䑁䅁兏䅁䅁杷允䅁䅁䅑䅁䑁䅁䅷䅁䭁䡁䈸䅁䭁佁䭧䅁䭁䡁䔰䅁䉁䅁䅁允䅁䅁䄴杄䅁䑁䅅免畁䑁䅁睎㍁䅁䅁䍄䉁䅁䅁䅂䅁䅁䅍䅄䅁䅁䅯杇䅅䅁䅯儷䅯䅁䅯全䅑䅁䅅䅁䉁䅁䅁兂㡄晱午坔獌睐杷允䅁䅁䅑䅁䑁䅁䅷䅁䭁乁䉣䅁䭁佁䬴䅁䭁䡁䕅䅁䉁䅁䅁允䅁䅁䅕䅁䅁䉁㉄䕈䵅䅉䅅䅁䕁䅁䅁睁䵁䅁䅁权啂允䅁权浄权䅁权睂䅂䅁允䅁䅁䅅䅁佁䅁䅷䅁祁䍁䄴睍ㅁ䑁䅕䅁䵁䅉䅅䅁䑁䅁䅁睁䵁䅁䅁权㉂允䅁权捁杂䅁允䅁䅁䅅䅁䭁䥁䝷䅁䵁䅉䅅䅁䕁䅁䅁睁䵁䅁䅁权捄䅁䅁权湄权䅁权療䅂䅁允䅁䅁䅅䅁䙁䉁獵䩐䅱摪⽕䍄䉁䅁䅁䅂䅁䅁䅍䅄䅁䅁䅯杚䅅䅁䅯儶䅯䅁䅯睧䅑䅁䅅䅁䉁䅁䅁兂䅁䅁䅁偰偖兑杷允䅁䅁䅑䅁䑁䅁䅷䅁䭁䙁䄸䅁䭁佁䬴䅁䭁䝁䔰䅁䉁䅁䅁允䅁䅁䅕䅁䅁䙁慄啍䵅䅉䅅䅁䕁䅁䅁睁䵁䅁䅁权㥃䅁䅁权潄权䅁权㥂䅂䅁允䅁䅁䅅䅁佁䅁䅷䅁祁䑁䅫杌ㅁ䑁䅑䅁䵁䅉䅅䅁䕁䅁䅁睁䵁䅁䅁权䝄䅁䅁权潄权䅁权㙂䅂䅁允䅁䅁䅅䅁佁䅁䅷䅁祁䑁䅣杌硁䑁䅧䅁䵁䅉䅅䅁䕁䅁䅁睁䵁䅁䅁权晄允䅁权浄权䅁权睂䅂䅁允䅁䅁䅅䅁佁䅁䅷䅁硁䍁䄴䅍㑁䑁䅣䅁䵁䅉䅅䅁䕁䅁䅁睁䵁䅁䅁权兄䅁䅁权潄权䅁权䑃䅂䅁允䅁䅁䅅䅁佁䅁䄴䅁祁䑁䅑杌睁䑁䅍䅏䅁䅁杷允䅁䅁䅑䅁䑁䅁䅷䅁䭁䉁䈸䅁䭁佁䭣䅁䭁佁䭷䅁䉁䅁䅁允䅁䅁䅕䥬楈嘯奙え䵁䅉䅅䅁䕁䅁䅁睁䵁䅁䅁权牂允䅁权牄权䅁权療䅂䅁允䅁䅁䅅䅁佁䉁䅑䅁硁䑁䅣杍㍁䑁䅕䅎睁䑁䅣䅍䅁䅁杷允䅁䅁䅑䅁䑁䅁䅷䅁䭁䵁䈸䅁䭁佁䬰䅁䭁䡁䔰䅁䉁䅁䅁允䅁䅁䅕捇㐯㍅歮稲䴸䅉䅅䅁䕁䅁䅁睁䵁䅁䅁权䡄䅁䅁权潄权䅁权䙃䅂䅁允䅁䅁䅅䅁佁䅁䅷䅁㑁䍁䄴睎硁䑁䅕䅁䵁䅉䅅䅁䕁䅁䅁睁䵁䅁䅁权硂允䅁权灄权䅁权瑂䅂䅁允䅁䅁䅅䅁䙁䅁䅁䅁䅁材䉂䍄䉁䅁䅁䅂䅁䅁䅍䅄䅁䅁䅯杫䅅䅁䅯朶䅯䅁䅯䄷䅯䅁䅅䅁䉁䅁䅁杄䵁䅁䅁䅍畁䑁䅅免㉁䅁䅁䍄䉁䅁䅁䅂䅁䅁䅍䅄䅁䅁䅯其䅅䅁䅯眵䅯䅁䅯全䅑䅁䅅䅁䉁䅁䅁兂剄瑉㕶浦ひ睶杷允䅁䅁䅑䅁䑁䅁䅷䅁䭁䱁䅳䅁䭁佁䭙䅁䭁䡁䕯䅁䉁䅁䅁允䅁䅁䄴䅄䅁䑁䅕杌ぁ䑁䅍兏䅁䅁杷允䅁䅁䅑䅁䑁䅁䅷䅁䭁䉁䉷䅁䭁佁䭧䅁䭁佁䭷䅁䉁䅁䅁允䅁䅁䄴杄䅁䑁䅑李畁䑁䅑李㑁䅁䅁䍄䉁䅁䅁䅂䅁䅁䅍䅄䅁䅁䅯杴䅁䅁䅯朷䅯䅁䅯来䅑䅁䅅䅁䉁䅁䅁兂䅁䅁䅁䔷塣兑杷允䅁䅁䅑䅁䑁䅁䅷䅁䭁䝁䉉䅁䭁佁䭯䅁䭁䝁䔸䅁䉁䅁䅁允䅁䅁䄴䅄䅁䑁䅁杌㑁䑁䅉䅏䅁䅁杷允䅁䅁䅑䅁䑁䅁䅷䅁䭁乁䅁䅁䭁佁䬰䅁䭁䥁䕍䅁䉁䅁䅁允䅁䅁䅕噎㘶兓䍷稰䴸䅉䅅䅁䕁䅁䅁睁䵁䅁䅁权䥁允䅁权潄权䅁权㙂䅂䅁允䅁䅁䅅䅁佁䅁䄴䅁祁䑁䅑杌㕁䑁䅁睍䅁䅁杷允䅁䅁䅑䅁䑁䅁䅷䅁䭁䥁䉧䅁䭁佁䭧䅁䭁䡁䕁䅁䉁䅁䅁允䅁䅁䄴杄䅁䑁䅅睎畁䑁䅅䅎祁䅁䅁䍄䉁䅁䅁䅂䅁䅁䅍䅄䅁䅁䅯儴䅅䅁䅯朵䅯䅁䅯睢䅑䅁䅅䅁䉁䅁䅁杄䵁䅁䅁免畁䑁䅅䅎硁䅁䅁䍄䉁䅁䅁䅂䅁䅁䅍䅄䅁䅁䅯督䅅䅁䅯朶䅯䅁䅯䅣䅑䅁䅅䅁䉁䅁䅁杄䵁䅁䅁免畁䑁䅉䅎㉁䅁䅁䍄䉁䅁䅁睁䅁䅁䅍䅄䅁䅁䅯䅴䅁䅁䅯杊䅙䅁䅅䅁䉁䅁䅁杄䵁䅁䅁兏穁䍁䄴䅏祁䅁䅁䍄䉁䅁䅁䅂䅁䅁䅍䅄䅁䅁䅯睩䅅䅁䅯儷䅯䅁䅯全䅑䅁䅅䅁䉁䅁䅁兂偄ㄹ橐婰捶睐杷允䅁䅁䅍䅁䑁䅁䅷䅁䭁䡁䅫䅁䭁䍁䝙䅁䉁䅁䅁允䅁䅁䄴䅄䅁䑁䅫䅍畁䑁䅅杍䅁䅁杷允䅁䅁䅑䅁䑁䅁䅷䅁䭁䥁䅯䅁䭁佁䭫䅁䭁䝁䔸䅁䉁䅁䅁允䅁䅁䅕䅁䅁䝁杂う䵅䅉䅅䅁䕁䅁䅁睁䵁䅁䅁权䱁䅁䅁权灄权䅁权睂䅂䅁允䅁䅁䅅䅁䙁䅁䅁䅁獂䉫䉨䍄䉁䅁䅁䅂䅁䅁䅍䅄䅁䅁䅯䅄䅁䅁䅯朷䅯䅁䅯来䅑䅁䅅䅁䉁䅁䅁兂䅁䅁䅁䑁㑪䅑杷允䅁䅁䅑䅁䑁䅁䅷䅁䭁佁䉙䅁䭁佁䬰䅁䭁䡁䕁䅁䉁䅁䅁允䅁䅁䅕塊㤹椰㍫䐰䴸䅉䅅䅁䕁䅁䅁睁䵁䅁䅁权歁䅁䅁权剁䅁䅁权䙁䅁䅁允䅁䅁䅅䅁佁䉁䅑䅁穁䑁䅉李ㅁ䑁䅙䅏睁䑁䅁䅍䅁䅁杷允䅁䅁䅑䅁䑁䅁䅷䅁䭁䝁䉧䅁䭁佁䭯䅁䭁䥁䕍䅁䉁䅁䅁允䅁䅁䄴䅄䅁䑁䅁杌㉁䑁䅣兎䅁䅁杷允䅁䅁䅑䅁䑁䅁䅷䅁䭁䥁䅅䅁䭁佁䭙䅁䭁䡁䕅䅁䉁䅁䅁允䅁䅁䄴䅄䅁䑁䅅杌㍁䑁䅅免䅁䅁杷允䅁䅁䅑䅁䑁䅁䅷䅁䭁䅁䉍䅁䭁䉁䅅䅁䭁䅁䍑䅁䉁䅁䅁允䅁䅁䄴杆䅁䑁䅑杍祁䑁䅣兎睁䑁䅁䅍睁䑁䅁䅁䵁䅉䅅䅁䕁䅁䅁睁䵁䅁䅁权獁䅁䅁权煄权䅁权䑃䅂䅁允䅁䅁䅅䅁佁䅁䅷䅁硁䍁䄴䅍硁䑁䅑䅁䵁䅉䅅䅁䑁䅁䅁睁䵁䅁䅁权婂允䅁权捁杂䅁允䅁䅁䅅䅁䭁䭁䝉䅁䵁䅉䅅䅁䕁䅁䅁睁䵁䅁䅁权䑁䅁䅁权灄权䅁权療䅂䅁允䅁䅁䅅䅁䙁䅁䅁䅁杂䉢䉖䍄䉁䅁䅁䅂䅁䅁䅍䅄䅁䅁䅯睚䅅䅁䅯眵䅯䅁䅯来䅑䅁䅅䅁䉁䅁䅁兂湁免獩䙈坯䅑杷允䅁䅁䅑䅁䑁䅁䅷䅁䭁䉁䈰䅁䭁佁䭙䅁䭁䝁䔸䅁䉁䅁䅁允䅁䅁䄴权䅁䑁䅁杌㑁䑁䅫䅁䵁䅉䅅䅁䕁䅁䅁睁䵁䅁䅁权瑃允䅁权浄权䅁权㙂䅂䅁允䅁䅁䅅䅁佁䅁䅷䅁硁䍁䄴睍㉁䑁䅅䅁䵁䅉䅅䅁䕁䅁䅁睁䵁䅁䅁权慄允䅁权煄权䅁权㥂䅂䅁允䅁䅁䅅䅁佁䅁䅷䅁睁䍁䄴兎㍁䑁䅣䅁䵁䅉䅅䅁䕁䅁䅁睁䵁䅁䅁权湁允䅁权䉁杁䅁权䍁杁䅁允䅁䅁䅅䅁䙁䱁佖䥘䬵⽶䅚䍄䉁䅁䅁䅂䅁䅁䅍䅄䅁䅁䅯睋䅅䅁䅯朷䅯䅁䅯䄷䅯䅁䅅䅁䉁䅁䅁兂䅁䅁䅁䐴啍兑杷允䅁䅁䅍䅁䑁䅁䅷䅁䭁乁䅯䅁䭁䉁䝷䅁䉁䅁䅁允䅁䅁䅯杌䅣䅁杷允䅁䅁䅑䅁䑁䅁䅷䅁䭁偁䉙䅁䭁佁䭫䅁䭁佁䭷䅁䉁䅁䅁允䅁䅁䅕䅁䅁䍁癁歏䵅䅉䅅䅁䕁䅁䅁睁䵁䅁䅁权䝁䅁䅁权湄权䅁权㙂䅂䅁允䅁䅁䅅䅁䙁䑁㝤砲楃申⼸䍄䉁䅁䅁䅂䅁䅁䅍䅄䅁䅁䅯䅧䅅䅁䅯䄶䅯䅁䅯来䅑䅁䅅䅁䉁䅁䅁杄佁䅁䅁杍祁䍁䄴睍睁䑁䅧䅁䵁䅉䅅䅁䕁䅁䅁睁䵁䅁䅁权䉂允䅁权潄权䅁权瑂䅂䅁允䅁䅁䅅䅁佁䅁䄴䅁ぁ䑁䅅杌穁䑁䅅兎䅁䅁杷允䅁䅁䅑䅁䑁䅁䅷䅁䭁䅁䉯䅁䭁佁䭧䅁䭁䡁䕅䅁䉁䅁䅁允䅁䅁䄴䅄䅁䑁䅫杌㍁䑁䅍兎䅁䅁杷允䅁䅁䅑䅁䑁䅁䅷䅁䭁䕁䈰䅁䭁佁䭳䅁䭁䥁䕕䅁䉁䅁䅁允䅁䅁䄴䅆䅁䑁䅉兎㑁䑁䅁䅍睁䑁䅁䅍睁䅁䅁䍄䉁䅁䅁䅂䅁䅁䅍䅄䅁䅁䅯睓䅁䅁䅯朵䅯䅁䅯兢䅑䅁䅅䅁䉁䅁䅁杄䵁䅁䅁杍畁䑁䅁兏㍁䅁䅁䍄䉁䅁䅁䅂䅁䅁䅍䅄䅁䅁䅯䄵䅁䅁䅯眶䅯䅁䅯䅣䅑䅁䅅䅁䉁䅁䅁杄坁䅁䅁免祁䑁䅕䅎ぁ䑁䅁䅎睁䑁䅁䅍䅁䅁杷允䅁䅁䅑䅁䑁䅁䅷䅁䭁䥁䉍䅁䭁佁䭫䅁䭁䡁䕁䅁䉁䅁䅁允䅁䅁䅕䅁䅁䭁啁䕊䵅䅉䅅䅁䕁䅁䅁睁䵁䅁䅁权橃䅁䅁权潄权䅁权㙂䅂䅁允䅁䅁䅅䅁佁䅁䅷䅁硁䍁䄴杍穁䑁䅫䅁䵁䅉䅅䅁䕁䅁䅁睁䵁䅁䅁权灃䅁䅁权浄权䅁权獄权䅁允䅁䅁䅅䅁佁䅁䅧䅁硁䍁䄴李䅁䅁杷允䅁䅁䅑䅁䑁䅁䅷䅁䭁䙁䈴䅁䭁佁䭯䅁䭁䡁䕅䅁䉁䅁䅁允䅁䅁䄴䅄䅁䑁䅁杌㍁䑁䅣杍䅁䅁杷允䅁䅁䅑䅁䑁䅁䅷䅁䭁乁䅙䅁䭁佁䭙䅁䭁䥁䕍䅁䉁䅁䅁允䅁䅁䄴䅄䅁䑁䅁杌㑁䑁䅫李䅁䅁杷允䅁䅁䅑䅁䑁䅁䅷䅁䭁乁䉯䅁䭁佁䭧䅁䭁䡁䕅䅁䉁䅁䅁允䅁䅁䄴䅄䅁䑁䅅兎畁䑁䅕兎䅁䅁杷允䅁䅁䅑䅁䑁䅁䅷䅁䭁䩁䉁䅁䭁佁䭳䅁䭁䡁䕯䅁䉁䅁䅁允䅁䅁䄴杅䅁䑁䅑䅏㉁䑁䅫䅏睁䑁䅁䅍䅁䅁杷允䅁䅁䅑䅁䑁䅁䅷䅁䭁䵁䉷䅁䭁佁䭣䅁䭁䝁䔰䅁䉁䅁䅁允䅁䅁䅕㡪ㅌ䙋偹䐫䴸䅉䅅䅁䕁䅁䅁睁䵁䅁䅁权扁䅁䅁权湄权䅁权瑂䅂䅁允䅁䅁䅅䅁䙁䅁䱡㑵䑡⽶⽕䍄䉁䅁䅁䅂䅁䅁䅍䅄䅁䅁䅯六䅁䅁䅯朶䅯䅁䅯全䅑䅁䅅䅁䉁䅁䅁杄䵁䅁䅁䅍畁䑁䅕免ㅁ䅁䅁䍄䉁䅁䅁䅂䅁䅁䅍䅄䅁䅁䅯朰䅁䅁䅯䄶䅯䅁䅯全䅑䅁䅅䅁䉁䅁䅁杄佁䅁䅁睍睁䍁䄴兎㉁䑁䅕䅁䵁䅉䅅䅁䕁䅁䅁睁䵁䅁䅁权獁允䅁权畄权䅁权療䅂䅁允䅁䅁䅅䅁䙁䅁䅁䅁㑃呰䉂䍄䉁䅁䅁䅂䅁䅁䅍䅄䅁䅁䅯睆䅁䅁䅯朶䅯䅁䅯䅣䅑䅁䅅䅁䉁䅁䅁杄䵁䅁䅁䅍畁䑁䅣䅍硁䅁䅁䍄䉁䅁䅁䅂䅁䅁䅍䅄䅁䅁䅯督䅁䅁䅯儶䅯䅁䅯兦䅑䅁䅅䅁䉁䅁䅁兂䅁䅁䅁䩉⭑兑杷允䅁䅁䅑䅁䑁䅁䅷䅁䭁䭁䄸䅁䭁佁䭯䅁䭁佁䭷䅁䉁䅁䅁允䅁䅁䄴䅄䅁䑁䅁杌㑁䑁䅣兎䅁䅁杷允䅁䅁䅑䅁䑁䅁䅷䅁䭁䍁䅯䅁䭁䉁䜸䅁䭁䍁䝁䅁䉁䅁䅁允䅁䅁䅯䅮䅙䅁杷允䅁䅁䅑䅁䑁䅁䅷䅁䭁䥁䅑䅁䭁佁䬴䅁䭁䥁䕍䅁䉁䅁䅁允䅁䅁䅕䅁䅁䭁⭨䕍䵅䅉䅅䅁䕁䅁䅁睁䵁䅁䅁权婁䅁䅁权瑄权䅁权睂䅂䅁允䅁䅁䅅䅁䙁䅁䉡啬䱏佢⽣䍄䉁䅁䅁睁䅁䅁䅍䅄䅁䅁䅯兌䅁䅁䅯杊䅙䅁䅅䅁䉁䅁䅁杄䵁䅁䅁睎㉁䍁䄴睎祁䅁䅁䍄䉁䅁䅁睁䅁䅁䅍䅄䅁䅁䅯睳䅁䅁䅯杇䅙䅁䅅䅁䉁䅁䅁权扁杂䅁䍄䉁䅁䅁䅂䅁䅁䅍䅄䅁䅁䅯兕䅁䅁䅯儶䅯䅁䅯睧䅑䅁䅅䅁䉁䅁䅁兂䅁䅁䅁䩪挰兑杷允䅁䅁䅑䅁䑁䅁䅷䅁䭁偁䅯䅁䭁佁䭙䅁䭁䝁䔸䅁䉁䅁䅁允䅁䅁䄴䅄䅁䑁䅅杌硁䑁䅍䅎䅁䅁杷允䅁䅁䅑䅁䑁䅁䅷䅁䭁䭁䉍䅁䭁佁䭯䅁䭁䡁䔰䅁䉁䅁䅁允䅁䅁䄴䅄䅁䑁䅅杌ぁ䑁䅉䅎䅁䅁杷允䅁䅁䅑䅁䑁䅁䅷䅁䭁䙁䉳䅁䭁佁䭫䅁䭁佁䭷䅁䉁䅁䅁允䅁䅁䅕䅁䅁䍁㝁䕋䵅䅉䅅䅁䕁䅁䅁睁䵁䅁䅁权桂允䅁权晁杂䅁权杁杂䅁允䅁䅁䅅䅁䭁䝁䡙䅁䵁䅉䅅䅁䕁䅁䅁睁䵁䅁䅁权婂䅁䅁权牄权䅁权㙂䅂䅁允䅁䅁䅅䅁佁䉁䅙䅁硁䑁䅧杍㑁䑁䅕免睁䑁䅍䅍ㅁ䅁䅁䍄䉁䅁䅁䅂䅁䅁䅍䅄䅁䅁䅯睺䅁䅁䅯朶䅯䅁䅯兢䅑䅁䅅䅁䉁䅁䅁杄䵁䅁䅁䅍畁䑁䅅李㍁䅁䅁䍄䉁䅁䅁䅂䅁䅁䅍䅄䅁䅁䅯兘䅅䅁䅯儷䅯䅁䅯睧䅑䅁䅅䅁䉁䅁䅁兂婁䙂余扌硌睶杷允䅁䅁䅍䅁䑁䅁䅷䅁䭁䱁䅷䅁䭁䉁䝯䅁䉁䅁䅁允䅁䅁䅯杷䅙䅁杷允䅁䅁䅑䅁䑁䅁䅷䅁䭁䑁䉑䅁䭁佁䭣䅁䭁䝁䔰䅁䉁䅁䅁允䅁䅁䅕婤奍䙂佚䕊䵁䅉䅅䅁䕁䅁䅁睁䵁䅁䅁权剂䅁䅁权灄权䅁权㥂䅂䅁允䅁䅁䅅䅁䙁䅁䅁䅁睁剚䈹䍄䉁䅁䅁䅂䅁䅁䅍䅄䅁䅁䅯免䅁䅁䅯朶䅯䅁䅯睧䅑䅁䅅䅁䉁䅁䅁杄䭁䅁䅁䅍畁䑁䅅䅏䅁䅁杷允䅁䅁䅑䅁䑁䅁䅷䅁䭁乁䅷䅁䭁佁䭳䅁䭁佁䭷䅁䉁䅁䅁允䅁䅁䄴䅆䅁䑁䅑兎睁䑁䅫兎㍁䑁䅁䅍睁䅁䅁䍄䉁䅁䅁䅂䅁䅁䅍䅄䅁䅁䅯杊䅅䅁䅯䅂䅁䅁䅯䅂䅉䅁䅅䅁䉁䅁䅁兂䅁䅁杂㙍畏兑杷允䅁䅁䅑䅁䑁䅁䅷䅁䭁䝁䅅䅁䭁佁䭳䅁䭁䡁䕯䅁䉁䅁䅁允䅁䅁䄴䅆䅁䑁䅍兎ㅁ䑁䅍䅍睁䑁䅁䅍睁䅁䅁䍄䉁䅁䅁睁䅁䅁䅍䅄䅁䅁䅯杳䅁䅁䅯杊䅙䅁䅅䅁䉁䅁䅁杄䭁䅁䅁䅏ㅁ䍁䄴睎䅁䅁杷允䅁䅁䅍䅁䑁䅁䅷䅁䭁䵁䉫䅁䭁䍁䝑䅁䉁䅁䅁允䅁䅁䅯䅳䅫䅁杷允䅁䅁䅑䅁䑁䅁䅷䅁䭁䱁䅍䅁䭁䉁䅅䅁䭁䅁䅕䅁䉁䅁䅁允䅁䅁䄴䅆䅁䑁䅍兎ㅁ䑁䅙䅍睁䑁䅁䅍睁䅁䅁䍄䉁䅁䅁睁䅁䅁䅍䅄䅁䅁䅯東䅁䅁䅯杊䅙䅁䅅䅁䉁䅁䅁杄䵁䅁䅁睎㕁䍁䄴杍硁䅁䅁䍄䉁䅁䅁䅂䅁䅁䅍䅄䅁䅁䅯䅆䅁䅁䅯权䅁䅁䅯兂䅁䅁䅅䅁䉁䅁䅁兂㙄浦㡱䩤位䅑杷允䅁䅁䅑䅁䑁䅁䅷䅁䭁䩁䅳䅁䭁佁䭯䅁䭁䝁䔰䅁䉁䅁䅁允䅁䅁䄴权䅁䑁䅁杌ぁ䑁䅍䅁䵁䅉䅅䅁䕁䅁䅁睁䵁䅁䅁权⭄䅁䅁权潄权䅁权䑃䅂䅁允䅁䅁䅅䅁佁䅁䄴䅁祁䑁䅍杌睁䑁䅑杍䅁䅁杷允䅁䅁䅍䅁䑁䅁䅷䅁䭁佁䉅䅁䭁䉁䝷䅁䉁䅁䅁允䅁䅁䅯䅪䅙䅁杷允䅁䅁䅑䅁䑁䅁䅷䅁䭁䕁䅁䅁䭁佁䭯䅁䭁䡁䕁䅁䉁䅁䅁允䅁䅁䄴䅄䅁䑁䅁杌穁䑁䅑睎䅁䅁杷允䅁䅁䅑䅁䑁䅁䅷䅁䭁䝁䅣䅁䭁佁䬴䅁䭁佁䭷䅁䉁䅁䅁允䅁䅁䅕䅁䅁䥁坃か䵅䅉䅅䅁䕁䅁䅁睁䵁䅁䅁权䉂䅁䅁权煄权䅁权睂䅂䅁允䅁䅁䅅䅁佁䅁䅷䅁睁䍁䄴䅎㍁䑁䅫䅁䵁䅉䅅䅁䕁䅁䅁睁䵁䅁䅁权䑃䅁䅁权潄权䅁权瑂䅂䅁允䅁䅁䅅䅁佁䅁䄴䅁ㅁ䑁䅣杌睁䑁䅁兏䅁䅁杷允䅁䅁䅑䅁䑁䅁䅷䅁䭁䥁䉯䅁䭁佁䭫䅁䭁䝁䔸䅁䉁䅁䅁允䅁䅁䅕䅁䅁偁㉩ぁ䵅䅉䅅䅁䕁䅁䅁睁䵁䅁䅁权㙄允䅁权煄权䅁权睂䅂䅁允䅁䅁䅅䅁佁䅁䅷䅁睁䍁䄴䅍㑁䑁䅙䅁䵁䅉䅅䅁䑁䅁䅁睁䵁䅁䅁权䑄䅁䅁权慁杂䅁允䅁䅁䅅䅁䭁䵁䝁䅁䵁䅉䅅䅁䑁䅁䅁睁䵁䅁䅁权䝄䅁䅁权慁杂䅁允䅁䅁䅅䅁䭁乁䝙䅁䵁䅉䅅䅁䕁䅁䅁睁䵁䅁䅁权䥄允䅁权灄权䅁权䑃䅂䅁允䅁䅁䅅䅁䙁䅁䅁䅁兄橈䉆䍄䉁䅁䅁䅂䅁䅁䅍䅄䅁䅁䅯党䅅䅁䅯朷䅯䅁䅯睧䅑䅁䅅䅁䉁䅁䅁兂䅁䅁䅁䅯浧兑杷允䅁䅁䅑䅁䑁䅁䅷䅁䭁䡁䉷䅁䭁䅁䅑䅁䭁䅁䅕䅁䉁䅁䅁允䅁䅁䅕䅁䅁乁䰵つ䵅䅉䅅䅁䕁䅁䅁睁䵁䅁䅁权佄允䅁权浄权䅁权獄权䅁允䅁䅁䅅䅁佁䅁䅷䅁睁䍁䄴兎ぁ䑁䅅䅁䵁䅉䅅䅁䕁䅁䅁睁䵁䅁䅁权摃允䅁权煄权䅁权硂䅂䅁允䅁䅁䅅䅁䭁䕁䅣䅁䵁䅉䅅䅁䕁䅁䅁睁䵁䅁䅁权湄允䅁权瑄权䅁权獄权䅁允䅁䅁䅅䅁䙁䕁㥨剫智⭇⽧䍄䉁䅁䅁睁䅁䅁䅍䅄䅁䅁䅯䅖䅁䅁䅯䅊䅙䅁䅅䅁䉁䅁䅁权桂睄䅁䍄䉁䅁䅁䅂䅁䅁䅍䅄䅁䅁䅯䅥䅁䅁䅯儶䅯䅁䅯䄷䅯䅁䅅䅁䉁䅁䅁权䡂䅁䅁䍄䉁䅁䅁䅂䅁䅁䅍䅄䅁䅁䅯䅂䅅䅁䅯朶䅯䅁䅯全䅑䅁䅅䅁䉁䅁䅁杄䵁䅁䅁免畁䑁䅑兏㍁䅁䅁䍄䉁䅁䅁䅂䅁䅁䅍䅄䅁䅁䅯䅅䅅䅁䅯眵䅯䅁䅯䅣䅑䅁䅅䅁䉁䅁䅁兂䵂㑎䉬余何䅑杷允䅁䅁䅑䅁䑁䅁䅷䅁䭁䑁䅕䅁䭁佁䬰䅁䭁䡁䕅䅁䉁䅁䅁允䅁䅁䅕䙂余扌摋稷䴸䅉䅅䅁䕁䅁䅁睁䵁䅁䅁权䡁䅁䅁权牄权䅁权睂䅂䅁允䅁䅁䅅䅁佁䉁䅙䅁硁䑁䅣睍㕁䑁䅙睍ぁ䑁䅑䅏ぁ䅁䅁䍄䉁䅁䅁䅂䅁䅁䅍䅄䅁䅁䅯䅦䅅䅁䅯䄶䅯䅁䅯睧䅑䅁䅅䅁䉁䅁䅁杄佁䅁䅁睍硁䍁䄴杍㑁䑁䅕䅁䵁䅉䅅䅁䕁䅁䅁睁䵁䅁䅁权摃允䅁权牄权䅁权硂䅂䅁允䅁䅁䅅䅁佁䉁䅑䅁硁䑁䅫杍㕁䑁䅁䅍睁䑁䅁䅍䅁䅁杷允䅁䅁䅑䅁䑁䅁䅷䅁䭁䥁䙅䅁䭁佁䭳䅁䭁佁䭷䅁䉁䅁䅁允䅁䅁䄴杅䅁䑁䅧免㍁䑁䅍䅍㕁䑁䅫兏䅁䅁杷允䅁䅁䅑䅁䑁䅁䅷䅁䭁乁䉣䅁䭁佁䭙䅁䭁䥁䕕䅁䉁䅁䅁允䅁䅁䄴䅄䅁䑁䅁杌㍁䑁䅉兏䅁䅁杷允䅁䅁䅑䅁䑁䅁䅷䅁䭁乁䉯䅁䭁佁䬰䅁䭁䝁䔰䅁䉁䅁䅁允䅁䅁䅕㥉㕶浦㡱䐱䴸䅉䅅䅁䕁䅁䅁睁䵁䅁䅁权䥂允䅁权牄权䅁权睂䅂䅁允䅁䅁䅅䅁佁䉁䅉䅁ぁ䑁䅉䅎ぁ䑁䅁䅏㍁䑁䅙䅁䵁䅉䅅䅁䕁䅁䅁睁䵁䅁䅁权坃䅁䅁权煄权䅁权㥂䅂䅁允䅁䅁䅅䅁佁䅁䅷䅁睁䍁䄴免祁䑁䅉䅁䵁䅉䅅䅁䕁䅁䅁睁䵁䅁䅁权求允䅁权晁杂䅁权杁杂䅁允䅁䅁䅅䅁䭁䑁䩕䅁䵁䅉䅅䅁䕁䅁䅁睁䵁䅁䅁权畂允䅁权瑄权䅁权㥂䅂䅁允䅁䅁䅅䅁䙁佁㠵穐敖癵⽕䍄䉁䅁䅁睁䅁䅁䅍䅄䅁䅁䅯朹䅁䅁䅯䅈䅙䅁䅅䅁䉁䅁䅁权䵁睂䅁䍄䉁䅁䅁䅂䅁䅁䅍䅄䅁䅁䅯兖䅅䅁䅯朵䅯䅁䅯兣䅑䅁䅅䅁䉁䅁䅁杄䵁䅁䅁免畁䑁䅍兎㉁䅁䅁䍄䉁䅁䅁睁䅁䅁䅍䅄䅁䅁䅯允䅅䅁䅯杇䅙䅁䅅䅁䉁䅁䅁权㥁杂䅁䍄䉁䅁䅁睁䅁䅁䅍䅄䅁䅁䅯兗䅅䅁䅯杈䅙䅁䅅䅁䉁䅁䅁权楃杂䅁䍄䉁䅁䅁䅂䅁䅁䅍䅄䅁䅁䅯杌䅅䅁䅯朵䅯䅁䅯䅣䅑䅁䅅䅁䉁䅁䅁杄䵁䅁䅁免畁䑁䅍免㍁䅁䅁䍄䉁䅁䅁䅂䅁䅁䅍䅄䅁䅁䅯兒䅅䅁䅯朶䅯䅁䅯睧䅑䅁䅅䅁䉁䅁䅁杄䵁䅁䅁䅍畁䑁䅧免㕁䅁䅁䍄䉁䅁䅁䅂䅁䅁䅍䅄䅁䅁䅯睃䅁䅁䅯眵䅯䅁䅯䄷䅯䅁䅅䅁䉁䅁䅁兂橄婰䕶䱉䵁䅑杷允䅁䅁䅑䅁䑁䅁䅷䅁䭁䕁䄰䅁䭁佁䭯䅁䭁佁䭷䅁䉁䅁䅁允䅁䅁䄴䅄䅁䑁䅍杌ぁ䑁䅣睎䅁䅁杷允䅁䅁䅑䅁䑁䅁䅷䅁䭁䙁䉷䅁䭁佁䬴䅁䭁䡁䕁䅁䉁䅁䅁允䅁䅁䅕䅁䅁䝁䍂䕐䵅䅉䅅䅁䑁䅁䅁睁䵁䅁䅁权奁允䅁权敁杂䅁允䅁䅁䅅䅁䭁䩁䝯䅁䵁䅉䅅䅁䕁䅁䅁睁䵁䅁䅁权ㅃ䅁䅁权畄权䅁权㥂䅂䅁允䅁䅁䅅䅁䙁䅁䅁䅁权硣䉬䍄䉁䅁䅁睁䅁䅁䅍䅄䅁䅁䅯䅺䅅䅁䅯䅊䅙䅁䅅䅁䉁䅁䅁权呁䅅䅁䍄䉁䅁䅁䅂䅁䅁䅍䅄䅁䅁䅯兮䅅䅁䅯朶䅯䅁䅯睧䅑䅁䅅䅁䉁䅁䅁杄䵁䅁䅁䅍畁䑁䅧睍穁䅁䅁䍄䉁䅁䅁䅂䅁䅁䅍䅄䅁䅁䅯睆䅁䅁䅯儶䅯䅁䅯䅣䅑䅁䅅䅁䉁䅁䅁兂䅁䅁䅁䕁⭢䅷杷允䅁䅁䅑䅁䑁䅁䅷䅁䭁佁䄰䅁䭁佁䭧䅁䭁䡁䕁䅁䉁䅁䅁允䅁䅁䄴杄䅁䑁䅅杍畁䑁䅍睎㍁䅁䅁䍄䉁䅁䅁䅂䅁䅁䅍䅄䅁䅁䅯眳䅅䅁䅯朶䅯䅁䅯睧䅑䅁䅅䅁䉁䅁䅁杄䵁䅁䅁䅍畁䑁䅙李ㅁ䅁䅁䍄䉁䅁䅁䅂䅁䅁䅍䅄䅁䅁䅯朱䅁䅁䅯权䅁䅁䅯䅂䅉䅁䅅䅁䉁䅁䅁兂允䑗ね䡹䕙䅑杷允䅁䅁䅑䅁䑁䅁䅷䅁䭁䵁䉅䅁䭁佁䭳䅁䭁䡁䕅䅁䉁䅁䅁允䅁䅁䄴䅆䅁䑁䅍杍ㅁ䑁䅫杍睁䑁䅕杍祁䅁䅁䍄䉁䅁䅁䅂䅁䅁䅍䅄䅁䅁䅯儷䅅䅁䅯眵䅯䅁䅯来䅑䅁䅅䅁䉁䅁䅁兂䑄匹捨な摉䅑杷允䅁䅁䅍䅁䑁䅁䅷䅁䭁䥁䅙䅁䭁䍁䝙䅁䉁䅁䅁允䅁䅁䄴䅄䅁䑁䅕兎畁䑁䅕䅎䅁䅁杷允䅁䅁䅑䅁䑁䅁䅷䅁䭁䝁䉑䅁䭁佁䬴䅁䭁䡁䕅䅁䉁䅁䅁允䅁䅁䅕䅁䅁䍁硩歍䵅䅉䅅䅁䕁䅁䅁睁䵁䅁䅁权䵃允䅁权畄权䅁权䙃䅂䅁允䅁䅁䅅䅁䙁䅁䅁䅁䉃穅䈵䍄䉁䅁䅁䅂䅁䅁䅍䅄䅁䅁䅯杴䅁䅁䅯睈䅙䅁䅯䅉䅙䅁䅅䅁䉁䅁䅁权⭂杂䅁䍄䉁䅁䅁睁䅁䅁䅍䅄䅁䅁䅯杧䅅䅁䅯䅇䅙䅁䅅䅁䉁䅁䅁权䕂杂䅁䍄䉁䅁䅁䅂䅁䅁䅍䅄䅁䅁䅯䅮䅁䅁䅯朶䅯䅁䅯䄷䅯䅁䅅䅁䉁䅁䅁杄䵁䅁䅁䅍畁䑁䅑免ぁ䅁䅁䍄䉁䅁䅁睁䅁䅁䅍䅄䅁䅁䅯杴䅁䅁䅯䅊䅙䅁䅅䅁䉁䅁䅁权歂睄䅁䍄䉁䅁䅁䅂䅁䅁䅍䅄䅁䅁䅯睖䅁䅁䅯朶䅯䅁䅯全䅑䅁䅅䅁䉁䅁䅁杄䵁䅁䅁䅍畁䑁䅙免㉁䅁䅁䍄䉁䅁䅁䅂䅁䅁䅍䅄䅁䅁䅯䅙䅁䅁䅯允䅉䅁䅯杁䅉䅁䅅䅁䉁䅁䅁兂硄䅔潖慚娯䅑杷允䅁䅁䅍䅁䑁䅁䅷䅁䭁䱁䅙䅁䭁䍁䝙䅁䉁䅁䅁允䅁䅁䄴䅄䅁䑁䅧䅏畁䑁䅁免䅁䅁杷允䅁䅁䅑䅁䑁䅁䅷䅁䭁䉁䉫䅁䭁佁䭧䅁䭁䥁䕕䅁䉁䅁䅁允䅁䅁䄴杄䅁䑁䅍䅏畁䑁䅅杍㍁䅁䅁䍄䉁䅁䅁䅂䅁䅁䅍䅄䅁䅁䅯睄䅅䅁䅯䄶䅯䅁䅯来䅑䅁䅅䅁䉁䅁䅁杄佁䅁䅁杍㉁䍁䄴兏ぁ䑁䅉䅁䵁䅉䅅䅁䕁䅁䅁睁䵁䅁䅁权睂允䅁权潄权䅁权㥂䅂䅁允䅁䅁䅅䅁佁䅁䄴䅁硁䑁䅣杌睁䑁䅉䅏䅁䅁杷允䅁䅁䅑䅁䑁䅁䅷䅁䭁䉁䅯䅁䭁佁䭯䅁䭁䡁䕅䅁䉁䅁䅁允䅁䅁䄴䅄䅁䑁䅉杌穁䑁䅙李䅁䅁杷允䅁䅁䅑䅁䑁䅁䅷䅁䭁䵁䅕䅁䭁佁䭫䅁䭁䥁䕍䅁䉁䅁䅁允䅁䅁䅕䅁䅁䥁㉂䕃䵅䅉䅅䅁䕁䅁䅁睁䵁䅁䅁权瑄䅁䅁权煄权䅁权療䅂䅁允䅁䅁䅅䅁佁䅁䅷䅁睁䍁䄴李㑁䑁䅉䅁䵁䅉䅅䅁䕁䅁䅁睁䵁䅁䅁权婄允䅁权煄权䅁权䙃䅂䅁允䅁䅁䅅䅁佁䅁䅷䅁睁䍁䄴䅎㑁䑁䅣䅁䵁䅉䅅䅁䑁䅁䅁睁䵁䅁䅁权卄允䅁权奁杂䅁允䅁䅁䅅䅁䭁䕁䝯䅁䵁䅉䅅䅁䕁䅁䅁睁䵁䅁䅁权慁䅁䅁权瑄权䅁权硂䅂䅁允䅁䅁䅅䅁䙁䙁㘶兓䍷㥋⼸䍄䉁䅁䅁䅂䅁䅁䅍䅄䅁䅁䅯兢䅅䅁䅯䄶䅯䅁䅯兢䅑䅁䅅䅁䉁䅁䅁杄佁䅁䅁䅎硁䍁䄴杍㕁䑁䅣䅁䵁䅉䅅䅁䕁䅁䅁睁䵁䅁䅁权癁䅁䅁权灄权䅁权䙃䅂䅁允䅁䅁䅅䅁䙁䅁䅁䅁杁⼱䅒䍄䉁䅁䅁䅂䅁䅁䅍䅄䅁䅁䅯睓䅁䅁䅯眵䅯䅁䅯全䅑䅁䅅䅁䉁䅁䅁兂䩃坑汄䬰瑉䅑杷允䅁䅁䅑䅁䑁䅁䅷䅁䭁乁䅁䅁䭁佁䭯䅁䭁䡁䕅䅁䉁䅁䅁允䅁䅁䄴䅄䅁䑁䅁杌ぁ䑁䅣䅎䅁䅁杷允䅁䅁䅍䅁䑁䅁䅷䅁䭁偁䅅䅁䭁䍁䝑䅁䉁䅁䅁允䅁䅁䅯党䄸䅁杷允䅁䅁䅑䅁䑁䅁䅷䅁䭁䑁䅫䅁䭁佁䬴䅁䭁䡁䕁䅁䉁䅁䅁允䅁䅁䅕䅁䅁䝁㕃啈䵅䅉䅅䅁䕁䅁䅁睁䵁䅁䅁权㑄允䅁权灄权䅁权硂䅂䅁允䅁䅁䅅䅁䙁䅁䅁䅁睁睺䉰䍄䉁䅁䅁䅂䅁䅁䅍䅄䅁䅁䅯杙䅁䅁䅯儷䅯䅁䅯全䅑䅁䅅䅁䉁䅁䅁兂㕁䵴㉨灶焫睐杷允䅁䅁䅑䅁䑁䅁䅷䅁䭁䉁䉫䅁䭁佁䭧䅁䭁䡁䕯䅁䉁䅁䅁允䅁䅁䄴杄䅁䑁䅑杍畁䑁䅫兎ㅁ䅁䅁䍄䉁䅁䅁䅂䅁䅁䅍䅄䅁䅁䅯兵䅅䅁䅯朵䅯䅁䅯兦䅑䅁䅅䅁䉁䅁䅁杄䵁䅁䅁睍畁䑁䅑李ぁ䅁䅁䍄䉁䅁䅁䅂䅁䅁䅍䅄䅁䅁䅯睆䅅䅁䅯䄶䅯䅁䅯睢䅑䅁䅅䅁䉁䅁䅁杄佁䅁䅁免穁䍁䄴免硁䑁䅕䅁䵁䅉䅅䅁䕁䅁䅁睁䵁䅁䅁权硁允䅁权瑄权䅁权硂䅂䅁允䅁䅁䅅䅁䙁䍁睇浣剩儷䅘䍄䉁䅁䅁䅂䅁䅁䅍䅄䅁䅁䅯兑䅅䅁䅯儷䅯䅁䅯睧䅑䅁䅅䅁䉁䅁䅁兂汄䌰扌堫男睐杷允䅁䅁䅑䅁䑁䅁䅷䅁䭁䅁䅧䅁䭁佁䭳䅁䭁䡁䔰䅁䉁䅁䅁允䅁䅁䄴䅆䅁䑁䅅免㍁䑁䅉兏㕁䑁䅍兏祁䅁䅁䍄䉁䅁䅁䅂䅁䅁䅍䅄䅁䅁䅯杇䅅䅁䅯朶䅯䅁䅯全䅑䅁䅅䅁䉁䅁䅁杄䭁䅁䅁䅍畁䑁䅧兎䅁䅁杷允䅁䅁䅑䅁䑁䅁䅷䅁䭁䅁䄸䅁䭁佁䭣䅁䭁䥁䕍䅁䉁䅁䅁允䅁䅁䅕浑汄䌰扊䕍䵁䅉䅅䅁䕁䅁䅁睁䵁䅁䅁权煂䅁䅁权湄权䅁权硂䅂䅁允䅁䅁䅅䅁䙁䩁慃湇瀵㝲⽑䍄䉁䅁䅁䅂䅁䅁䅍䅄䅁䅁䅯儸䅅䅁䅯儷䅯䅁䅯来䅑䅁䅅䅁䉁䅁䅁兂捂㡪ㅌ䙋乷䅑杷允䅁䅁䅑䅁䑁䅁䅷䅁䭁䙁䅧䅁䭁佁䭳䅁䭁䝁䔰䅁䉁䅁䅁允䅁䅁䄴䅆䅁䑁䅕䅏㑁䑁䅙䅍睁䑁䅁䅍睁䅁䅁䍄䉁䅁䅁䅂䅁䅁䅍䅄䅁䅁䅯睌䅅䅁䅯眵䅯䅁䅯全䅑䅁䅅䅁䉁䅁䅁兂䵁楁䡵灆ㅫ䅑杷允䅁䅁䅑䅁䑁䅁䅷䅁䭁䙁䉑䅁䭁佁䭯䅁䭁䡁䕯䅁䉁䅁䅁允䅁䅁䄴䅄䅁䑁䅁杌ㅁ䑁䅍䅏䅁䅁杷允䅁䅁䅑䅁䑁䅁䅷䅁䭁佁䉑䅁䭁佁䬴䅁䭁佁䭷䅁䉁䅁䅁允䅁䅁䅕䅁䅁䕁䔶啊䵅䅉䅅䅁䑁䅁䅁睁䵁䅁䅁权䥂䅁䅁权流杂䅁允䅁䅁䅅䅁佁䅁䄴䅁硁䑁䅁䅍畁䑁䅑杍䅁䅁杷允䅁䅁䅑䅁䑁䅁䅷䅁䭁䭁䅅䅁䭁佁䭫䅁䭁䥁䕕䅁䉁䅁䅁允䅁䅁䅕䅁䅁䍁啃歐䵅䅉䅅䅁䑁䅁䅁睁䵁䅁䅁权瑁允䅁权流杂䅁允䅁䅁䅅䅁佁䅁䅷䅁㑁䑁䅅杌㑁䑁䅕䅁䵁䅉䅅䅁䕁䅁䅁睁䵁䅁䅁权楄䅁䅁权灄权䅁权㙂䅂䅁允䅁䅁䅅䅁䙁䅁䅁䅁䅃睅䉸䍄䉁䅁䅁䅂䅁䅁䅍䅄䅁䅁䅯䅳䅅䅁䅯朷䅯䅁䅯来䅑䅁䅅䅁䉁䅁䅁兂䅁䅁䅁䝙湁兑杷允䅁䅁䅑䅁䑁䅁䅷䅁䭁䉁䄰䅁䭁佁䭙䅁䭁䡁䔰䅁䉁䅁䅁允䅁䅁䄴䅄䅁䑁䅁杌㍁䑁䅙兏䅁䅁杷允䅁䅁䅑䅁䑁䅁䅷䅁䭁䩁䉉䅁䭁佁䭯䅁䭁䡁䕯䅁䉁䅁䅁允䅁䅁䄴权䅁䑁䅁杌硁䑁䅉䅁䵁䅉䅅䅁䕁䅁䅁睁䵁䅁䅁权䑃䅁䅁权瑄权䅁权睂䅂䅁允䅁䅁䅅䅁䙁佁楱畡㘱敹⽣䍄䉁䅁䅁䅂䅁䅁䅍䅄䅁䅁䅯杈䅅䅁䅯朷䅯䅁䅯兦䅑䅁䅅䅁䉁䅁䅁兂䅁䅁䅁䕡稰兑杷允䅁䅁䅑䅁䑁䅁䅷䅁䭁䑁䉳䅁䭁佁䭧䅁䭁䡁䔰䅁䉁䅁䅁允䅁䅁䄴䅄䅁䑁䅑杌㕁䑁䅁睍䅁䅁杷允䅁䅁䅑䅁䑁䅁䅷䅁䭁䙁䅷䅁䭁佁䬴䅁䭁䝁䔸䅁䉁䅁䅁允䅁䅁䅕䅁䅁乁歱歍䵅䅉䅅䅁䕁䅁䅁睁䵁䅁䅁权婁允䅁权湄权䅁权䙃䅂䅁允䅁䅁䅅䅁䙁䑁䥅䉲慸䉚䅬䍄䉁䅁䅁䅂䅁䅁䅍䅄䅁䅁䅯睆䅅䅁䅯儷䅯䅁䅯兣䅑䅁䅅䅁䉁䅁䅁兂㕁䵴㉨灶眯睐杷允䅁䅁䅑䅁䑁䅁䅷䅁䭁䅁䅳䅁䭁佁䭯䅁䭁䡁䕯䅁䉁䅁䅁允䅁䅁䄴䅄䅁䑁䅉杌祁䑁䅫杍䅁䅁杷允䅁䅁䅑䅁䑁䅁䅷䅁䭁䍁䅧䅁䭁佁䭧䅁䭁䝁䔰䅁䉁䅁䅁允䅁䅁䄴䅄䅁䑁䅑䅍畁䑁䅉兎䅁䅁杷允䅁䅁䅑䅁䑁䅁䅷䅁䭁䩁䅅䅁䭁佁䬴䅁䭁䡁䕁䅁䉁䅁䅁允䅁䅁䅕䅁䅁䭁䱃商䵅䅉䅅䅁䕁䅁䅁睁䵁䅁䅁权十允䅁权晁杂䅁权杁杂䅁允䅁䅁䅅䅁䭁䵁䝕䅁䵁䅉䅅䅁䕁䅁䅁睁䵁䅁䅁权䙃允䅁权煄权䅁权療䅂䅁允䅁䅁䅅䅁佁䅁䅷䅁睁䍁䄴䅍㍁䑁䅫䅁䵁䅉䅅䅁䕁䅁䅁睁䵁䅁䅁权㝃允䅁权牄权䅁权㙂䅂䅁允䅁䅁䅅䅁佁䉁䅑䅁㑁䑁䅕睎睁䑁䅁䅍睁䑁䅁䅍䅁䅁杷允䅁䅁䅑䅁䑁䅁䅷䅁䭁䅁䅳䅁䭁䉁䅅䅁䭁䅁䍑䅁䉁䅁䅁允䅁䅁䄴䅆䅁䑁䅕睍硁䑁䅅免睁䑁䅁䅍睁䅁䅁䍄䉁䅁䅁䅂䅁䅁䅍䅄䅁䅁䅯兙䅅䅁䅯朶䅯䅁䅯兦䅑䅁䅅䅁䉁䅁䅁杄䵁䅁䅁䅍畁䑁䅕䅏㕁䅁䅁䍄䉁䅁䅁䅂䅁䅁䅍䅄䅁䅁䅯䅄䅁䅁䅯朶䅯䅁䅯睧䅑䅁䅅䅁䉁䅁䅁杄䵁䅁䅁䅍畁䑁䅅李硁䅁䅁䍄䉁䅁䅁䅂䅁䅁䅍䅄䅁䅁䅯兆䅁䅁䅯朶䅯䅁䅯兦䅑䅁䅅䅁䉁䅁䅁杄䭁䅁䅁䅍畁䑁䅑䅎䅁䅁杷允䅁䅁䅑䅁䑁䅁䅷䅁䭁䑁䄸䅁䭁佁䭳䅁䭁䡁䕁䅁䉁䅁䅁允䅁䅁䄴杅䅁䑁䅕杍㍁䑁䅅䅏ぁ䑁䅫睍䅁䅁杷允䅁䅁䅍䅁䑁䅁䅷䅁䭁佁䄴䅁䭁䉁䝯䅁䉁䅁䅁允䅁䅁䅯睷䅙䅁杷允䅁䅁䅑䅁䑁䅁䅷䅁䭁䵁䅕䅁䭁佁䭳䅁䭁䡁䕅䅁䉁䅁䅁允䅁䅁䄴䅆䅁䑁䅉免㍁䑁䅫䅍㍁䑁䅉䅍㉁䅁䅁䍄䉁䅁䅁䅂䅁䅁䅍䅄䅁䅁䅯䅵䅅䅁䅯眶䅯䅁䅯来䅑䅁䅅䅁䉁䅁䅁杄啁䅁䅁杍穁䑁䅉䅍ㅁ䑁䅙䅍睁䑁䅁䅁䵁䅉䅅䅁䕁䅁䅁睁䵁䅁䅁权癄䅁䅁权湄权䅁权療䅂䅁允䅁䅁䅅䅁䙁䙁歰㥏倹剪䅤䍄䉁䅁䅁䅂䅁䅁䅍䅄䅁䅁䅯杴䅅䅁䅯朶䅯䅁䅯䅣䅑䅁䅅䅁䉁䅁䅁杄䵁䅁䅁䅍畁䑁䅍李穁䅁䅁䍄䉁䅁䅁䅂䅁䅁䅍䅄䅁䅁䅯儱䅁䅁䅯眶䅯䅁䅯来䅑䅁䅅䅁䉁䅁䅁杄奁䅁䅁免ㅁ䑁䅉杍祁䑁䅉兎㕁䑁䅁䅍睁䅁䅁䍄䉁䅁䅁䅂䅁䅁䅍䅄䅁䅁䅯免䅅䅁䅯眶䅯䅁䅯来䅑䅁䅅䅁䉁䅁䅁杄十䅁䅁杍ぁ䑁䅕李ぁ䑁䅁䅍睁䅁䅁䍄䉁䅁䅁䅂䅁䅁䅍䅄䅁䅁䅯䅴䅅䅁䅯朷䅯䅁䅯睢䅑䅁䅅䅁䉁䅁䅁兂䅁䅁䅁䜶味兑杷允䅁䅁䅍䅁䑁䅁䅷䅁䭁䱁䅷䅁䭁䉁䝷䅁䉁䅁䅁允䅁䅁䅯睩䅙䅁杷允䅁䅁䅍䅁䑁䅁䅷䅁䭁䱁䅷䅁䭁䉁䜴䅁䉁䅁䅁允䅁䅁䅯兴䅙䅁杷允䅁䅁䅑䅁䑁䅁䅷䅁䭁䙁䅉䅁䭁佁䭯䅁䭁䡁䕯䅁䉁䅁䅁允䅁䅁䄴䅄䅁䑁䅁杌㍁䑁䅣䅎䅁䅁杷允䅁䅁䅑䅁䑁䅁䅷䅁䭁乁䉅䅁䭁佁䭳䅁䭁佁䭷䅁䉁䅁䅁允䅁䅁䄴䅆䅁䑁䅍杍祁䑁䅫䅎ㅁ䑁䅁䅏ぁ䅁䅁䍄䉁䅁䅁睁䅁䅁䅍䅄䅁䅁䅯兔䅅䅁䅯䅊䅙䅁䅅䅁䉁䅁䅁权ぃ睂䅁䍄䉁䅁䅁䅂䅁䅁䅍䅄䅁䅁䅯兄䅅䅁䅯朵䅯䅁䅯兢䅑䅁䅅䅁䉁䅁䅁权䡂䅁䅁䍄䉁䅁䅁䅂䅁䅁䅍䅄䅁䅁䅯兵䅅䅁䅯眵䅯䅁䅯兢䅑䅁䅅䅁䉁䅁䅁兂畃⭒㙆䵆〴䅷杷允䅁䅁䅑䅁䑁䅁䅷䅁䭁䕁䉑䅁䭁佁䭯䅁䭁䝁䔸䅁䉁䅁䅁允䅁䅁䄴䅄䅁䑁䅁杌㍁䑁䅧免䅁䅁杷允䅁䅁䅑䅁䑁䅁䅷䅁䭁䡁䉷䅁䭁佁䭫䅁䭁佁䭷䅁䉁䅁䅁允䅁䅁䅕䅁䅁䑁䝃歉䵅䅉䅅䅁䕁䅁䅁睁䵁䅁䅁权䑁允䅁权牄权䅁权䙃䅂䅁允䅁䅁䅅䅁佁䉁䅙䅁ぁ䑁䅁䅎㕁䑁䅁䅍睁䑁䅁䅍睁䅁䅁䍄䉁䅁䅁䅂䅁䅁䅍䅄䅁䅁䅯兲䅅䅁䅯朶䅯䅁䅯全䅑䅁䅅䅁䉁䅁䅁杄䵁䅁䅁䅍畁䑁䅁睎㉁䅁䅁䍄䉁䅁䅁䅂䅁䅁䅍䅄䅁䅁䅯䅂䅅䅁䅯眶䅯䅁䅯全䅑䅁䅅䅁䉁䅁䅁杄啁䅁䅁兎ぁ䑁䅉睍㍁䑁䅁䅍睁䑁䅁䅁䵁䅉䅅䅁䕁䅁䅁睁䵁䅁䅁权䭄允䅁权灄权䅁权㥂䅂䅁允䅁䅁䅅䅁䙁䅁䅁䅁䅃え䉰䍄䉁䅁䅁䅂䅁䅁䅍䅄䅁䅁䅯䅨䅁䅁䅯儷䅯䅁䅯来䅑䅁䅅䅁䉁䅁䅁兂䉃啬䱏佢湦睐杷允䅁䅁䅑䅁䑁䅁䅷䅁䭁䵁䄴䅁䭁佁䭫䅁䭁䡁䕁䅁䉁䅁䅁允䅁䅁䅕䅁䅁䑁䱰ぉ䵅䅉䅅䅁䕁䅁䅁睁䵁䅁䅁权奄䅁䅁权灄权䅁权㙂䅂䅁允䅁䅁䅅䅁䙁䅁䅁䅁ㅄ啙䉂䍄䉁䅁䅁䅂䅁䅁䅍䅄䅁䅁䅯儴䅁䅁䅯眶䅯䅁䅯来䅑䅁䅅䅁䉁䅁䅁杄啁䅁䅁李㉁䑁䅣䅍睁䑁䅁䅍睁䑁䅁䅁䵁䅉䅅䅁䕁䅁䅁睁䵁䅁䅁权橃䅁䅁权煄权䅁权㙂䅂䅁允䅁䅁䅅䅁佁䅁䅷䅁ㅁ䍁䄴杍ぁ䑁䅫䅁䵁䅉䅅䅁䕁䅁䅁睁䵁䅁䅁权汄䅁䅁权畄权䅁权䙃䅂䅁允䅁䅁䅅䅁䙁䅁䅁䅁睄䑓䉤䍄䉁䅁䅁䅂䅁䅁䅍䅄䅁䅁䅯杫䅅䅁䅯眵䅯䅁䅯䄷䅯䅁䅅䅁䉁䅁䅁兂楃䉌穇奰偙䅑杷允䅁䅁䅑䅁䑁䅁䅷䅁䭁䍁䉣䅁䭁佁䭙䅁䭁䝁䔰䅁䉁䅁䅁允䅁䅁䄴䅄䅁䑁䅁杌祁䑁䅧睎䅁䅁杷允䅁䅁䅍䅁䑁䅁䅷䅁䭁䱁䅷䅁䭁䍁䝑䅁䉁䅁䅁允䅁䅁䅯杚䄸䅁杷允䅁䅁䅑䅁䑁䅁䅷䅁䭁乁䅷䅁䭁佁䭯䅁䭁䡁䔰䅁䉁䅁䅁允䅁䅁䄴䅄䅁䑁䅁杌硁䑁䅣䅏䅁䅁杷允䅁䅁䅑䅁䑁䅁䅷䅁䭁乁䉑䅁䭁佁䭫䅁䭁佁䭷䅁䉁䅁䅁允䅁䅁䅯睒䅁䅁杷允䅁䅁䅑䅁䑁䅁䅷䅁䭁䡁䅳䅁䭁佁䭯䅁䭁䡁䕁䅁䉁䅁䅁允䅁䅁䄴䅄䅁䑁䅁杌㑁䑁䅣兏䅁䅁杷允䅁䅁䅑䅁䑁䅁䅷䅁䭁䍁䉳䅁䭁佁䭧䅁䭁佁䭷䅁䉁䅁䅁允䅁䅁䄴䅄䅁䑁䅣杌睁䑁䅅李䅁䅁杷允䅁䅁䅑䅁䑁䅁䅷䅁䭁佁䉅䅁䭁佁䬰䅁䭁䝁䔸䅁䉁䅁䅁允䅁䅁䅕䙅㕧䵴㉨捅䵁䅉䅅䅁䑁䅁䅁睁䵁䅁䅁权㡃䅁䅁权流杂䅁允䅁䅁䅅䅁佁䅁䅷䅁㕁䑁䅙杌祁䑁䅙䅁䵁䅉䅅䅁䑁䅁䅁睁䵁䅁䅁权癁允䅁权流杂䅁允䅁䅁䅅䅁佁䅁䅷䅁㑁䑁䅕杌硁䑁䅅䅁䵁䅉䅅䅁䕁䅁䅁睁䵁䅁䅁权偂允䅁权瑄权䅁权䑃䅂䅁允䅁䅁䅅䅁䙁䉁癳匳䝑婧⽕䍄䉁䅁䅁睁䅁䅁䅍䅄䅁䅁䅯儸䅁䅁䅯䅇䅙䅁䅅䅁䉁䅁䅁权䕂杂䅁䍄䉁䅁䅁睁䅁䅁䅍䅄䅁䅁䅯睫䅅䅁䅯䅇䅙䅁䅅䅁䉁䅁䅁权㡂杂䅁䍄䉁䅁䅁䅂䅁䅁䅍䅄䅁䅁䅯䅈䅁䅁䅯䄶䅯䅁䅯兦䅑䅁䅅䅁䉁䅁䅁杄佁䅁䅁兎㕁䍁䄴睎祁䑁䅫䅁䵁䅉䅅䅁䕁䅁䅁睁䵁䅁䅁权牁䅁䅁权牄权䅁权㥂䅂䅁允䅁䅁䅅䅁佁䉁䅑䅁㉁䑁䅍䅍睁䑁䅁䅍睁䑁䅁䅍䅁䅁杷允䅁䅁䅑䅁䑁䅁䅷䅁䭁䝁䉕䅁䭁佁䬰䅁䭁䡁䕁䅁䉁䅁䅁允䅁䅁䅕匰扌堫焴䕌䵁䅉䅅䅁䕁䅁䅁睁䵁䅁䅁权睄䅁䅁权畄权䅁权硂䅂䅁允䅁䅁䅅䅁䙁䅁䅁䅁元呂䉂䍄䉁䅁䅁䅂䅁䅁䅍䅄䅁䅁䅯睲䅅䅁䅯儷䅯䅁䅯睢䅑䅁䅅䅁䉁䅁䅁兂剃堷⽷奎䴵䅑杷允䅁䅁䅑䅁䑁䅁䅷䅁䭁䡁䉫䅁䭁佁䭧䅁䭁䥁䕍䅁䉁䅁䅁允䅁䅁䄴杄䅁䑁䅅李畁䑁䅍李穁䅁䅁䍄䉁䅁䅁䅂䅁䅁䅍䅄䅁䅁䅯儯䅁䅁䅯眶䅯䅁䅯睢䅑䅁䅅䅁䉁䅁䅁杄十䅁䅁兎祁䑁䅉䅏㕁䑁䅧李㑁䅁䅁䍄䉁䅁䅁䅂䅁䅁䅍䅄䅁䅁䅯朷䅁䅁䅯朵䅯䅁䅯来䅑䅁䅅䅁䉁䅁䅁杄䭁䅁䅁免畁䑁䅅睎䅁䅁杷允䅁䅁䅑䅁䑁䅁䅷䅁䭁䩁䉑䅁䭁佁䬰䅁䭁䝁䔰䅁䉁䅁䅁允䅁䅁䅕癴㥐䠱灪橸䴸䅉䅅䅁䕁䅁䅁睁䵁䅁䅁权湃允䅁权浄权䅁权䑃䅂䅁允䅁䅁䅅䅁佁䅁䅷䅁祁䍁䄴兏穁䑁䅙䅁䵁䅉䅅䅁䑁䅁䅁睁䵁䅁䅁权睃䅁䅁权奁杂䅁允䅁䅁䅅䅁䭁䡁䝷䅁䵁䅉䅅䅁䕁䅁䅁睁䵁䅁䅁权敃䅁䅁权瑄权䅁权獄权䅁允䅁䅁䅅䅁䙁䅁䍷㑋坣攲⽙䍄䉁䅁䅁䅂䅁䅁䅍䅄䅁䅁䅯兙䅁䅁䅯朵䅯䅁䅯䄷䅯䅁䅅䅁䉁䅁䅁杄䵁䅁䅁䅎畁䑁䅫睎㕁䅁䅁䍄䉁䅁䅁䅂䅁䅁䅍䅄䅁䅁䅯䅃䅅䅁䅯睈䅙䅁䅯䅉䅙䅁䅅䅁䉁䅁䅁权獂睂䅁䍄䉁䅁䅁䅂䅁䅁䅍䅄䅁䅁䅯儯䅅䅁䅯儷䅯䅁䅯来䅑䅁䅅䅁䉁䅁䅁兂奃桢䑋䵷婲睐杷允䅁䅁䅑䅁䑁䅁䅷䅁䭁䱁䅕䅁䭁佁䭯䅁䭁䡁䕯䅁䉁䅁䅁允䅁䅁䄴䅄䅁䑁䅁杌ㅁ䑁䅣李䅁䅁杷允䅁䅁䅑䅁䑁䅁䅷䅁䭁䥁䉕䅁䭁佁䭯䅁䭁䡁䕅䅁䉁䅁䅁允䅁䅁䄴䅄䅁䑁䅁杌睁䑁䅙杍䅁䅁杷允䅁䅁䅑䅁䑁䅁䅷䅁䭁䙁䅑䅁䭁佁䭣䅁䭁佁䭷䅁䉁䅁䅁允䅁䅁䅕䑗ね䡹⭡啂䵁䅉䅅䅁䕁䅁䅁睁䵁䅁䅁权坄允䅁权湄权䅁权㥂䅂䅁允䅁䅁䅅䅁䙁䅁䉡啬䱏䉢䅆䍄䉁䅁䅁䅂䅁䅁䅍䅄䅁䅁䅯朴䅅䅁䅯眶䅯䅁䅯兦䅑䅁䅅䅁䉁䅁䅁杄啁䅁䅁免睁䑁䅙睍㑁䑁䅉李㕁䑁䅍䅁䵁䅉䅅䅁䕁䅁䅁睁䵁䅁䅁权䕃䅁䅁权䭁䅁䅁权䙁䅁䅁允䅁䅁䅅䅁䙁偁灹搸乊桙䅎䍄䉁䅁䅁䅂䅁䅁䅍䅄䅁䅁䅯杹䅁䅁䅯眶䅯䅁䅯来䅑䅁䅅䅁䉁䅁䅁杄十䅁䅁睍ㅁ䑁䅙睍硁䑁䅧兎ぁ䅁䅁䍄䉁䅁䅁䅂䅁䅁䅍䅄䅁䅁䅯朸䅅䅁䅯朶䅯䅁䅯全䅑䅁䅅䅁䉁䅁䅁杄䵁䅁䅁䅍畁䑁䅕䅎硁䅁䅁䍄䉁䅁䅁䅂䅁䅁䅍䅄䅁䅁䅯睮䅁䅁䅯朶䅯䅁䅯䄷䅯䅁䅅䅁䉁䅁䅁杄䵁䅁䅁䅍畁䑁䅑免祁䅁䅁䍄䉁䅁䅁䅂䅁䅁䅍䅄䅁䅁䅯䄯䅅䅁䅯朶䅯䅁䅯睧䅑䅁䅅䅁䉁䅁䅁杄䵁䅁䅁䅍畁䑁䅙兎硁䅁䅁䍄䉁䅁䅁䅂䅁䅁䅍䅄䅁䅁䅯兴䅁䅁䅯儶䅯䅁䅯来䅑䅁䅅䅁䉁䅁䅁兂䅁䅁䅁䌴坣兑杷允䅁䅁䅑䅁䑁䅁䅷䅁䭁䙁䅣䅁䭁佁䭣䅁䭁䡁䔰䅁䉁䅁䅁允䅁䅁䅕䬸䝦穓䩥歆䵁䅉䅅䅁䕁䅁䅁睁䵁䅁䅁权潄允䅁权牄权䅁权䙃䅂䅁允䅁䅁䅅䅁佁䉁䅑䅁ぁ䑁䅧䅎睁䑁䅍睎㑁䑁䅕䅏䅁䅁杷允䅁䅁䅑䅁䑁䅁䅷䅁䭁䱁䅯䅁䭁佁䭯䅁䭁䡁䕯䅁䉁䅁䅁允䅁䅁䄴䅄䅁䑁䅅杌ぁ䑁䅉免䅁䅁杷允䅁䅁䅍䅁䑁䅁䅷䅁䭁佁䄴䅁䭁䉁䝧䅁䉁䅁䅁允䅁䅁䅯䅒䅙䅁杷允䅁䅁䅑䅁䑁䅁䅷䅁䭁䍁䅉䅁䭁佁䭙䅁䭁䡁䕅䅁䉁䅁䅁允䅁䅁䄴䅄䅁䑁䅅杌ぁ䑁䅍兎䅁䅁杷允䅁䅁䅑䅁䑁䅁䅷䅁䭁䙁䅅䅁䭁佁䭳䅁䭁佁䭷䅁䉁䅁䅁允䅁䅁䅯睒䅁䅁杷允䅁䅁䅑䅁䑁䅁䅷䅁䭁䱁䅍䅁䭁佁䭧䅁䭁䡁䕁䅁䉁䅁䅁允䅁䅁䄴杄䅁䑁䅉䅎畁䑁䅙兎㍁䅁䅁䍄䉁䅁䅁䅂䅁䅁䅍䅄䅁䅁䅯䅈䅁䅁䅯睈䅙䅁䅯䅉䅙䅁䅅䅁䉁䅁䅁权㕁元䅁䍄䉁䅁䅁䅂䅁䅁䅍䅄䅁䅁䅯䅦䅅䅁䅯儶䅯䅁䅯睧䅑䅁䅅䅁䉁䅁䅁兂䅁䅁䅁䵷奣兑杷允䅁䅁䅑䅁䑁䅁䅷䅁䭁䉁䅷䅁䭁佁䭙䅁䭁䡁䕁䅁䉁䅁䅁允䅁䅁䄴䅄䅁䑁䅁杌ぁ䑁䅅䅏䅁䅁杷允䅁䅁䅑䅁䑁䅁䅷䅁䭁乁䉕䅁䭁佁䭳䅁䭁䡁䕁䅁䉁䅁䅁允䅁䅁䄴杅䅁䑁䅙免㉁䑁䅍兏㕁䑁䅙兎䅁䅁杷允䅁䅁䅍䅁䑁䅁䅷䅁䭁䥁䅁䅁䭁䉁䝷䅁䉁䅁䅁允䅁䅁䅯杒䅣䅁杷允䅁䅁䅑䅁䑁䅁䅷䅁䭁乁䉍䅁䭁佁䭧䅁䭁䡁䔰䅁䉁䅁䅁允䅁䅁䄴杄䅁䑁䅅睎畁䑁䅉兎硁䅁䅁䍄䉁䅁䅁䅂䅁䅁䅍䅄䅁䅁䅯䅫䅁䅁䅯眵䅯䅁䅯䅣䅑䅁䅅䅁䉁䅁䅁兂楃扒穢刯桑䅑杷允䅁䅁䅑䅁䑁䅁䅷䅁䭁䵁䅕䅁䭁䅁䅑䅁䭁䅁䅕䅁䉁䅁䅁允䅁䅁䅕䅁䅁偷䅉䕣䵅䅉䅅䅁䕁䅁䅁睁䵁䅁䅁权䉃允䅁权畄权䅁权硂䅂䅁允䅁䅁䅅䅁䙁䅁䅁䅁奃歫䉴䍄䉁䅁䅁䅂䅁䅁䅍䅄䅁䅁䅯兮䅁䅁䅯朵䅯䅁䅯来䅑䅁䅅䅁䉁䅁䅁杄䵁䅁䅁杍畁䑁䅅兏ぁ䅁䅁䍄䉁䅁䅁䅂䅁䅁䅍䅄䅁䅁䅯睷䅁䅁䅯儶䅯䅁䅯䄷䅯䅁䅅䅁䉁䅁䅁兂䅁䅁䅁䈳穁兑杷允䅁䅁䅑䅁䑁䅁䅷䅁䭁佁䉳䅁䭁佁䬴䅁䭁䡁䕁䅁䉁䅁䅁允䅁䅁䅕䅁䅁䕁楄歈䵅䅉䅅䅁䕁䅁䅁睁䵁䅁䅁权睂䅁䅁权煄权䅁权獄权䅁允䅁䅁䅅䅁佁䅁䅯䅁硁䍁䄴䅍祁䅁䅁䍄䉁䅁䅁䅂䅁䅁䅍䅄䅁䅁䅯朰䅁䅁䅯朷䅯䅁䅯兦䅑䅁䅅䅁䉁䅁䅁兂䅁䅁䅁䱥㥕兑杷允䅁䅁䅑䅁䑁䅁䅷䅁䭁䵁䅑䅁䭁佁䭫䅁䭁佁䭷䅁䉁䅁䅁允䅁䅁䅕䅁䅁䍁あぃ䵅䅉䅅䅁䕁䅁䅁睁䵁䅁䅁权䝄䅁䅁权灄权䅁权獄权䅁允䅁䅁䅅䅁䙁䅁䅁䅁杁桪䈹䍄䉁䅁䅁䅂䅁䅁䅍䅄䅁䅁䅯兴䅁䅁䅯朷䅯䅁䅯䄷䅯䅁䅅䅁䉁䅁䅁兂䅁䅁䅁䙧桕兑杷允䅁䅁䅑䅁䑁䅁䅷䅁䭁䵁䅧䅁䭁佁䭫䅁䭁佁䭷䅁䉁䅁䅁允䅁䅁䅕䅁䅁䅁㥃え䵅䅉䅅䅁䑁䅁䅁睁䵁䅁䅁权䕄䅁䅁权奁杂䅁允䅁䅁䅅䅁䭁䑁䝫䅁䵁䅉䅅䅁䕁䅁䅁睁䵁䅁䅁权䍃允䅁权䭁䅁䅁权䕁杁䅁允䅁䅁䅅䅁䙁䍁扐堫焵䍶䅤䍄䉁䅁䅁䅂䅁䅁䅍䅄䅁䅁䅯䄲䅅䅁䅯朵䅯䅁䅯兦䅑䅁䅅䅁䉁䅁䅁杄䵁䅁䅁免畁䑁䅅兎硁䅁䅁䍄䉁䅁䅁睁䅁䅁䅍䅄䅁䅁䅯䅹䅁䅁䅯䅇䅙䅁䅅䅁䉁䅁䅁权㕁杂䅁䍄䉁䅁䅁䅂䅁䅁䅍䅄䅁䅁䅯眰䅅䅁䅯眶䅯䅁䅯睢䅑䅁䅅䅁䉁䅁䅁杄啁䅁䅁兎㉁䑁䅕䅍睁䑁䅁䅍睁䑁䅁䅁䵁䅉䅅䅁䕁䅁䅁睁䵁䅁䅁权牃䅁䅁权潄权䅁权㥂䅂䅁允䅁䅁䅅䅁佁䅁䄴䅁硁䑁䅣杌睁䑁䅧免䅁䅁杷允䅁䅁䅍䅁䑁䅁䅷䅁䭁佁䅁䅁䭁䉁䜴䅁䉁䅁䅁允䅁䅁䅯朴䅙䅁杷允䅁䅁䅑䅁䑁䅁䅷䅁䭁䉁䉯䅁䭁佁䭳䅁䭁䡁䕅䅁䉁䅁䅁允䅁䅁䄴䅆䅁䑁䅉睍ㅁ䑁䅉免睁䑁䅧兎ぁ䅁䅁䍄䉁䅁䅁䅂䅁䅁䅍䅄䅁䅁䅯睳䅅䅁䅯䄶䅯䅁䅯䄷䅯䅁䅅䅁䉁䅁䅁杄佁䅁䅁免睁䍁䄴杍㍁䑁䅣䅁䵁䅉䅅䅁䕁䅁䅁睁䵁䅁䅁权䡄允䅁权煄权䅁权瑂䅂䅁允䅁䅁䅅䅁佁䅁䅷䅁硁䍁䄴兎㕁䑁䅍䅁䵁䅉䅅䅁䑁䅁䅁睁䵁䅁䅁权㝁允䅁权流杂䅁允䅁䅁䅅䅁佁䅁䅷䅁㑁䑁䅣杌㍁䑁䅧䅁䵁䅉䅅䅁䕁䅁䅁睁䵁䅁䅁权䩂䅁䅁权牄权䅁权療䅂䅁允䅁䅁䅅䅁佁䉁䅑䅁硁䑁䅁李ぁ䑁䅅李ㅁ䑁䅍䅍䅁䅁杷允䅁䅁䅑䅁䑁䅁䅷䅁䭁䅁䉅䅁䭁䉁䅅䅁䭁䅁䅕䅁䉁䅁䅁允䅁䅁䄴杆䅁䑁䅅杍睁䑁䅕李㍁䑁䅕䅍睁䑁䅁䅁䵁䅉䅅䅁䕁䅁䅁睁䵁䅁䅁权歄允䅁权瑄权䅁权㙂䅂䅁允䅁䅁䅅䅁䙁䍁湏㘴欴⭲⼴䍄䉁䅁䅁䅂䅁䅁䅍䅄䅁䅁䅯睭䅁䅁䅯朷䅯䅁䅯兦䅑䅁䅅䅁䉁䅁䅁兂䅁䅁䅁䉍摉兑杷允䅁䅁䅑䅁䑁䅁䅷䅁䭁䙁䈴䅁䭁佁䭙䅁䭁䡁䕯䅁䉁䅁䅁允䅁䅁䄴权䅁䑁䅉杌穁䑁䅑䅁䵁䅉䅅䅁䕁䅁䅁睁䵁䅁䅁权敂䅁䅁权浄权䅁权瑂䅂䅁允䅁䅁䅅䅁佁䅁䅷䅁睁䍁䄴兎㕁䑁䅑䅁䵁䅉䅅䅁䕁䅁䅁睁䵁䅁䅁权灃允䅁权牄权䅁权獄权䅁允䅁䅁䅅䅁佁䉁䅉䅁㍁䑁䅣睍㑁䑁䅣免祁䑁䅫䅁䵁䅉䅅䅁䕁䅁䅁睁䵁䅁䅁权⽁允䅁权䉁杁䅁权䍁杁䅁允䅁䅁䅅䅁䙁䍁礲敮游㡗䄱䍄䉁䅁䅁䅂䅁䅁䅍䅄䅁䅁䅯杨䅁䅁䅯䄶䅯䅁䅯全䅑䅁䅅䅁䉁䅁䅁杄佁䅁䅁杍ㅁ䍁䄴杍㉁䑁䅙䅁䵁䅉䅅䅁䑁䅁䅁睁䵁䅁䅁权汃䅁䅁权捁杂䅁允䅁䅁䅅䅁䭁䱁䜰䅁䵁䅉䅅䅁䑁䅁䅁睁䵁䅁䅁权䍄䅁䅁权捁杂䅁允䅁䅁䅅䅁䭁䡁䝳䅁䵁䅉䅅䅁䕁䅁䅁睁䵁䅁䅁权療䅁䅁权潄权䅁权瑂䅂䅁允䅁䅁䅅䅁佁䅁䄴䅁㉁䑁䅉杌ぁ䑁䅅李䅁䅁杷允䅁䅁䅑䅁䑁䅁䅷䅁䭁䡁䉷䅁䭁佁䭳䅁䭁䡁䕯䅁䉁䅁䅁允䅁䅁䄴杆䅁䑁䅉免穁䑁䅣䅎㉁䑁䅁睍ㅁ䑁䅕䅁䵁䅉䅅䅁䕁䅁䅁睁䵁䅁䅁权穃允䅁权牄权䅁权睂䅂䅁允䅁䅁䅅䅁佁䉁䅑䅁祁䑁䅣䅏穁䑁䅑睍ㅁ䑁䅣睍䅁䅁杷允䅁䅁䅑䅁䑁䅁䅷䅁䭁䵁䅅䅁䭁佁䭣䅁䭁佁䭷䅁䉁䅁䅁允䅁䅁䅕硫䕧杖琴歅䵁䅉䅅䅁䕁䅁䅁睁䵁䅁䅁权敃允䅁权煄权䅁权䙃䅂䅁允䅁䅁䅅䅁佁䅁䅷䅁睁䍁䄴睍硁䑁䅧䅁䵁䅉䅅䅁䕁䅁䅁睁䵁䅁䅁权啂䅁䅁权潄权䅁权瑂䅂䅁允䅁䅁䅅䅁佁䅁䄴䅁硁䑁䅫杌睁䑁䅍䅎䅁䅁杷允䅁䅁䅑䅁䑁䅁䅷䅁䭁䙁䉙䅁䭁䅁䍅䅁䭁䅁䍍䅁䉁䅁䅁允䅁䅁䅕䅫坶嘰佈䔴䵁䅉䅅䅁䕁䅁䅁睁䵁䅁䅁权偃允䅁权牄权䅁权療䅂䅁允䅁䅁䅅䅁佁䉁䅑䅁㉁䑁䅅䅏穁䑁䅫兎ㅁ䑁䅅䅍䅁䅁杷允䅁䅁䅑䅁䑁䅁䅷䅁䭁䝁䅳䅁䭁䅁䍅䅁䭁䅁䍍䅁䉁䅁䅁允䅁䅁䅕塂剏潪礴〰䵁䅉䅅䅁䑁䅁䅁睁䵁䅁䅁权䕄䅁䅁权敁杂䅁允䅁䅁䅅䅁䭁䍁䡁䅁䵁䅉䅅䅁䕁䅁䅁睁䵁䅁䅁权䭂允䅁权潄权䅁权獄权䅁允䅁䅁䅅䅁䭁䕁䅣䅁䵁䅉䅅䅁䑁䅁䅁睁䵁䅁䅁权䝄䅁䅁权敁杂䅁允䅁䅁䅅䅁䭁䥁䡯䅁䵁䅉䅅䅁䕁䅁䅁睁䵁䅁䅁权湄允䅁权潄权䅁权㙂䅂䅁允䅁䅁䅅䅁佁䅁䅷䅁ㅁ䍁䄴杍㕁䑁䅣䅁䵁䅉䅅䅁䕁䅁䅁睁䵁䅁䅁权癃䅁䅁权䕁䅁䅁权䙁䅁䅁允䅁䅁䅅䅁䙁䅁䅁䵁兄奉䉆䍄䉁䅁䅁䅂䅁䅁䅍䅄䅁䅁䅯睢䅅䅁䅯朵䅯䅁䅯睧䅑䅁䅅䅁䉁䅁䅁杄䵁䅁䅁免畁䑁䅍杍㕁䅁䅁䍄䉁䅁䅁䅂䅁䅁䅍䅄䅁䅁䅯杯䅁䅁䅯朶䅯䅁䅯兢䅑䅁䅅䅁䉁䅁䅁杄䵁䅁䅁䅍畁䑁䅕免ぁ䅁䅁䍄䉁䅁䅁睁䅁䅁䅍䅄䅁䅁䅯䅹䅁䅁䅯杈䅙䅁䅅䅁䉁䅁䅁权䵃杂䅁䍄䉁䅁䅁䅂䅁䅁䅍䅄䅁䅁䅯睵䅁䅁䅯䄶䅯䅁䅯睧䅑䅁䅅䅁䉁䅁䅁杄佁䅁䅁睍ㅁ䍁䄴䅎ㅁ䑁䅉䅁䵁䅉䅅䅁䕁䅁䅁睁䵁䅁䅁权歁允䅁权湄权䅁权㥂䅂䅁允䅁䅁䅅䅁䙁乁楅⼲⭬条䄵䍄䉁䅁䅁䅂䅁䅁䅍䅄䅁䅁䅯䅋䅁䅁䅯眶䅯䅁䅯睧䅑䅁䅅䅁䉁䅁䅁杄啁䅁䅁免ぁ䑁䅫睍㍁䑁䅍杍㉁䑁䅙䅁䵁䅉䅅䅁䕁䅁䅁睁䵁䅁䅁权䉂䅁䅁权畄权䅁权䙃䅂䅁允䅁䅁䅅䅁䙁䅁䅁䅁䅂桋䉎䍄䉁䅁䅁睁䅁䅁䅍䅄䅁䅁䅯䅸䅁䅁䅯䅊䅙䅁䅅䅁䉁䅁䅁权灂睄䅁䍄䉁䅁䅁睁䅁䅁䅍䅄䅁䅁䅯䅹䅁䅁䅯䅊䅙䅁䅅䅁䉁䅁䅁权煂睄䅁䍄䉁䅁䅁䅂䅁䅁䅍䅄䅁䅁䅯䄳䅅䅁䅯充䅁䅁䅯䅂䅉䅁䅅䅁䉁䅁䅁杄坁䅁䅁䅏ぁ䑁䅅兎睁䑁䅁䅍睁䑁䅁䅍䅁䅁杷允䅁䅁䅑䅁䑁䅁䅷䅁䭁䅁䅙䅁䭁佁䭳䅁䭁䥁䕍䅁䉁䅁䅁允䅁䅁䄴䅆䅁䑁䅅睎睁䑁䅧李㕁䑁䅣睎㑁䅁䅁䍄䉁䅁䅁䅂䅁䅁䅍䅄䅁䅁䅯杨䅅䅁䅯充䅁䅁䅯兂䅁䅁䅅䅁䉁䅁䅁杄啁䅁䅁免ぁ䑁䅧䅏祁䑁䅍䅍睁䑁䅁䅁䵁䅉䅅䅁䕁䅁䅁睁䵁䅁䅁权穄䅁䅁权煄权䅁权䙃䅂䅁允䅁䅁䅅䅁佁䅁䅷䅁睁䍁䄴李硁䑁䅣䅁䵁䅉䅅䅁䑁䅁䅁睁䵁䅁䅁权㉁䅁䅁权捁杂䅁允䅁䅁䅅䅁䭁䕁䜰䅁䵁䅉䅅䅁䕁䅁䅁睁䵁䅁䅁权瑁䅁䅁权灄权䅁权䑃䅂䅁允䅁䅁䅅䅁䙁䅁䅁䅁坁䙴䉊䍄䉁䅁䅁䅂䅁䅁䅍䅄䅁䅁䅯睷䅁䅁䅯眵䅯䅁䅯兢䅑䅁䅅䅁䉁䅁䅁兂䙃ㄶ㑇杈塕䅑杷允䅁䅁䅑䅁䑁䅁䅷䅁䭁䅁䉣䅁䭁佁䭣䅁䭁佁䭷䅁䉁䅁䅁允䅁䅁䅕浑汄䌰扌䕌䵁䅉䅅䅁䕁䅁䅁睁䵁䅁䅁权獄允䅁权潄权䅁权睂䅂䅁允䅁䅁䅅䅁佁䅁䄴䅁祁䑁䅁杌硁䑁䅧睍䅁䅁杷允䅁䅁䅑䅁䑁䅁䅷䅁䭁䩁䅙䅁䭁佁䭙䅁䭁䡁䕁䅁䉁䅁䅁允䅁䅁䄴䅄䅁䑁䅁杌㍁䑁䅧兎䅁䅁杷允䅁䅁䅑䅁䑁䅁䅷䅁䭁䭁䅙䅁䭁䉁䜸䅁䭁䍁䝁䅁䉁䅁䅁允䅁䅁䅯睐䅫䅁杷允䅁䅁䅍䅁䑁䅁䅷䅁䭁䅁䉁䅁䭁䍁䝑䅁䉁䅁䅁允䅁䅁䅯兰䄸䅁杷允䅁䅁䅑䅁䑁䅁䅷䅁䭁䅁䄴䅁䭁佁䭙䅁䭁䡁䕯䅁䉁䅁䅁允䅁䅁䄴䅄䅁䑁䅅杌睁䑁䅍䅎䅁䅁杷允䅁䅁䅑䅁䑁䅁䅷䅁䭁䅁䄴䅁䭁佁䭯䅁䭁䝁䔸䅁䉁䅁䅁允䅁䅁䄴䅄䅁䑁䅁杌祁䑁䅍睍䅁䅁杷允䅁䅁䅑䅁䑁䅁䅷䅁䭁䥁䉣䅁䭁䅁䅯䅁䭁䅁䍑䅁䉁䅁䅁允䅁䅁䅕楄礲敮渫䕄䵁䅉䅅䅁䕁䅁䅁睁䵁䅁䅁权灄允䅁权畄权䅁权療䅂䅁允䅁䅁䅅䅁䙁䅁䅁䅁ぁひ䉊䍄䉁䅁䅁䅂䅁䅁䅍䅄䅁䅁䅯東䅁䅁䅯朷䅯䅁䅯兦䅑䅁䅅䅁䉁䅁䅁兂䅁䅁䅁䑡㉳兑杷允䅁䅁䅑䅁䑁䅁䅷䅁䭁䭁䉅䅁䭁佁䭫䅁䭁佁䭷䅁䉁䅁䅁允䅁䅁䅕䅁䅁䡁ㅁ䕆䵅䅉䅅䅁䕁䅁䅁睁䵁䅁䅁权硃允䅁权煄权䅁权㥂䅂䅁允䅁䅁䅅䅁佁䅁䅷䅁睁䍁䄴睍㉁䑁䅫䅁䵁䅉䅅䅁䑁䅁䅁睁䵁䅁䅁权㙂䅁䅁权慁杂䅁允䅁䅁䅅䅁䭁䑁䜴䅁䵁䅉䅅䅁䕁䅁䅁睁䵁䅁䅁权ㅂ允䅁权瑄权䅁权㙂䅂䅁允䅁䅁䅅䅁䙁䝁汄䌰扌攫⽙䍄䉁䅁䅁䅂䅁䅁䅍䅄䅁䅁䅯䅭䅁䅁䅯䄶䅯䅁䅯䄷䅯䅁䅅䅁䉁䅁䅁杄佁䅁䅁睍㉁䍁䄴兏㉁䑁䅫䅁䵁䅉䅅䅁䕁䅁䅁睁䵁䅁䅁权硂允䅁权牄权䅁权獄权䅁允䅁䅁䅅䅁佁䉁䅑䅁硁䑁䅍䅏㍁䑁䅧䅏㕁䑁䅣兏䅁䅁杷允䅁䅁䅑䅁䑁䅁䅷䅁䭁䙁䈰䅁䭁佁䭫䅁䭁䝁䔰䅁䉁䅁䅁允䅁䅁䅕䅁䅁䝁杂あ䵅䅉䅅䅁䕁䅁䅁睁䵁䅁䅁权潂允䅁权潄权䅁权療䅂䅁允䅁䅁䅅䅁佁䅁䄴䅁穁䑁䅉杌ㅁ䑁䅫䅎䅁䅁杷允䅁䅁䅑䅁䑁䅁䅷䅁䭁䅁䉯䅁䭁佁䬰䅁䭁䡁䕁䅁䉁䅁䅁允䅁䅁䅕䵱䱚㑎䉬䐶䴸䅉䅅䅁䕁䅁䅁睁䵁䅁䅁权千允䅁权䉁杁䅁权䑁杁䅁允䅁䅁䅅䅁䙁乁娷䤷歋㥐䅎䍄䉁䅁䅁䅂䅁䅁䅍䅄䅁䅁䅯睯䅅䅁䅯眶䅯䅁䅯来䅑䅁䅅䅁䉁䅁䅁杄啁䅁䅁兏㉁䑁䅍睎硁䑁䅣睎㕁䑁䅫䅁䵁䅉䅅䅁䕁䅁䅁睁䵁䅁䅁权潄允䅁权潄权䅁权硂䅂䅁允䅁䅁䅅䅁佁䅁䄴䅁祁䑁䅅杌㕁䑁䅁兏䅁䅁杷允䅁䅁䅍䅁䑁䅁䅷䅁䭁佁䅯䅁䭁䉁䝧䅁䉁䅁䅁允䅁䅁䅯䅑䅙䅁杷允䅁䅁䅑䅁䑁䅁䅷䅁䭁䥁䄴䅁䭁佁䭯䅁䭁䥁䕕䅁䉁䅁䅁允䅁䅁䄴䅄䅁䑁䅁杌㉁䑁䅧免䅁䅁杷允䅁䅁䅍䅁䑁䅁䅷䅁䭁䱁䈰䅁䭁䉁䜴䅁䉁䅁䅁允䅁䅁䅯杯䅙䅁杷允䅁䅁䅑䅁䑁䅁䅷䅁䭁偁䅙䅁䭁佁䭯䅁䭁䡁䕁䅁䉁䅁䅁允䅁䅁䄴䅄䅁䑁䅁杌ㅁ䑁䅧睎䅁䅁杷允䅁䅁䅑䅁䑁䅁䅷䅁䭁乁䉷䅁䭁佁䭫䅁䭁䝁䔰䅁䉁䅁䅁允䅁䅁䅕䅁䅁乁硱䕖䵅䅉䅅䅁䕁䅁䅁睁䵁䅁䅁权捂䅁䅁权畄权䅁权硂䅂䅁允䅁䅁䅅䅁䙁䅁䅁䅁元卖䉴䍄䉁䅁䅁䅂䅁䅁䅍䅄䅁䅁䅯杤䅅䅁䅯睈䅙䅁䅯䅉䅙䅁䅅䅁䉁䅁䅁权䅂元䅁䍄䉁䅁䅁䅂䅁䅁䅍䅄䅁䅁䅯儰䅁䅁䅯儶䅯䅁䅯䅣䅑䅁䅅䅁䉁䅁䅁兂䅁䅁䅁䙧䉕具杷允䅁䅁䅑䅁䑁䅁䅷䅁䭁䍁䉁䅁䭁佁䭧䅁䭁䡁䔰䅁䉁䅁䅁允䅁䅁䄴杄䅁䑁䅉免畁䑁䅣䅎㑁䅁䅁䍄䉁䅁䅁䅂䅁䅁䅍䅄䅁䅁䅯睳䅅䅁䅯朶䅯䅁䅯兢䅑䅁䅅䅁䉁䅁䅁杄䵁䅁䅁䅍畁䑁䅫䅏祁䅁䅁䍄䉁䅁䅁睁䅁䅁䅍䅄䅁䅁䅯入䅁䅁䅯杈䅙䅁䅅䅁䉁䅁䅁权煃杂䅁䍄䉁䅁䅁䅂䅁䅁䅍䅄䅁䅁䅯兮䅅䅁䅯眵䅯䅁䅯兢䅑䅁䅅䅁䉁䅁䅁兂穁積積積乍䅑杷允䅁䅁䅍䅁䑁䅁䅷䅁䭁䍁䅙䅁䭁䍁䝙䅁䉁䅁䅁允䅁䅁䄴䅄䅁䑁䅧䅏畁䑁䅉兎䅁䅁杷允䅁䅁䅍䅁䑁䅁䅷䅁䭁䩁䉁䅁䭁䉁䝯䅁䉁䅁䅁允䅁䅁䅯睥䅙䅁杷允䅁䅁䅑䅁䑁䅁䅷䅁䭁䵁䉉䅁䭁佁䭧䅁䭁佁䭷䅁䉁䅁䅁允䅁䅁䄴杄䅁䑁䅑䅏畁䑁䅣䅍硁䅁䅁䍄䉁䅁䅁睁䅁䅁䅍䅄䅁䅁䅯来䅁䅁䅯䅊䅙䅁䅅䅁䉁䅁䅁权獂睄䅁䍄䉁䅁䅁䅂䅁䅁䅍䅄䅁䅁䅯䅘䅁䅁䅯䅂䅁䅁䅯䅂䅉䅁䅅䅁䉁䅁䅁兂䅁䅁杁祁ㅚ兑杷允䅁䅁䅑䅁䑁䅁䅷䅁䭁䥁䅯䅁䭁佁䬰䅁䭁䡁䔰䅁䉁䅁䅁允䅁䅁䅕渫焵䡶呓䐲䴸䅉䅅䅁䕁䅁䅁睁䵁䅁䅁权㡄䅁䅁权浄权䅁权䑃䅂䅁允䅁䅁䅅䅁佁䅁䅷䅁硁䍁䄴䅏㉁䑁䅣䅁䵁䅉䅅䅁䕁䅁䅁睁䵁䅁䅁权捃䅁䅁权潄权䅁权獄权䅁允䅁䅁䅅䅁佁䅁䄴䅁硁䑁䅙杌㕁䑁䅍䅎䅁䅁杷允䅁䅁䅍䅁䑁䅁䅷䅁䭁䡁䅯䅁䭁䍁䝙䅁䉁䅁䅁允䅁䅁䄴䅄䅁䑁䅧兏畁䑁䅍睍䅁䅁杷允䅁䅁䅑䅁䑁䅁䅷䅁䭁䥁䅯䅁䭁佁䭧䅁䭁䥁䕕䅁䉁䅁䅁允䅁䅁䄴䅄䅁䑁䅉杍畁䑁䅅杍䅁䅁杷允䅁䅁䅑䅁䑁䅁䅷䅁䭁佁䅳䅁䭁佁䭳䅁䭁䥁䕕䅁䉁䅁䅁允䅁䅁䄴杆䅁䑁䅣免ぁ䑁䅫兎㕁䑁䅧兎㕁䑁䅁䅁䵁䅉䅅䅁䕁䅁䅁睁䵁䅁䅁权橃䅁䅁权䭁䅁䅁权䙁䅁䅁允䅁䅁䅅䅁䙁䙁㑋潈牘到䅎䍄䉁䅁䅁䅂䅁䅁䅍䅄䅁䅁䅯䅆䅅䅁䅯朷䅯䅁䅯睢䅑䅁䅅䅁䉁䅁䅁兂䅁䅁䅁䥙猰兑杷允䅁䅁䅑䅁䑁䅁䅷䅁䭁䑁䉉䅁䭁佁䭙䅁䭁䝁䔸䅁䉁䅁䅁允䅁䅁䄴䅄䅁䑁䅉杌睁䑁䅍䅎䅁䅁杷允䅁䅁䅑䅁䑁䅁䅷䅁䭁䡁䉉䅁䭁佁䭫䅁䭁䥁䕕䅁䉁䅁䅁允䅁䅁䅕䅁䅁䥁湃䕆䵅䅉䅅䅁䕁䅁䅁睁䵁䅁䅁权祂允䅁权畄权䅁权䑃䅂䅁允䅁䅁䅅䅁䙁䅁䅁䅁㑃礹䉎䍄䉁䅁䅁䅂䅁䅁䅍䅄䅁䅁䅯䅶䅅䅁䅯眶䅯䅁䅯兦䅑䅁䅅䅁䉁䅁䅁杄十䅁䅁李㕁䑁䅙兏ぁ䑁䅍李穁䅁䅁䍄䉁䅁䅁䅂䅁䅁䅍䅄䅁䅁䅯杷䅅䅁䅯朶䅯䅁䅯䄷䅯䅁䅅䅁䉁䅁䅁杄䵁䅁䅁䅍畁䑁䅕兎ぁ䅁䅁䍄䉁䅁䅁䅂䅁䅁䅍䅄䅁䅁䅯材䅁䅁䅯眵䅯䅁䅯䄷䅯䅁䅅䅁䉁䅁䅁兂煂䡶呓䥇桑䅑杷允䅁䅁䅑䅁䑁䅁䅷䅁䭁䕁䄰䅁䭁佁䭧䅁䭁䥁䕍䅁䉁䅁䅁允䅁䅁䄴䅄䅁䑁䅑杌ㅁ䑁䅙兎䅁䅁杷允䅁䅁䅑䅁䑁䅁䅷䅁䭁乁䅯䅁䭁佁䭙䅁䭁䡁䕁䅁䉁䅁䅁允䅁䅁䄴䅄䅁䑁䅅杌祁䑁䅫免䅁䅁杷允䅁䅁䅑䅁䑁䅁䅷䅁䭁䝁䈰䅁䭁佁䭳䅁䭁䡁䔰䅁䉁䅁䅁允䅁䅁䄴䅆䅁䑁䅫兎ぁ䑁䅉李睁䑁䅁兎睁䅁䅁䍄䉁䅁䅁䅂䅁䅁䅍䅄䅁䅁䅯眸䅁䅁䅯朶䅯䅁䅯来䅑䅁䅅䅁䉁䅁䅁杄䵁䅁䅁䅍畁䑁䅙䅍㑁䅁䅁䍄䉁䅁䅁䅂䅁䅁䅍䅄䅁䅁䅯具䅁䅁䅯眶䅯䅁䅯兢䅑䅁䅅䅁䉁䅁䅁杄坁䅁䅁免㑁䑁䅅䅍睁䑁䅁䅍睁䑁䅁䅍䅁䅁杷允䅁䅁䅍䅁䑁䅁䅷䅁䭁䍁䅙䅁䭁䉁䝧䅁䉁䅁䅁允䅁䅁䅯䅦䅙䅁杷允䅁䅁䅑䅁䑁䅁䅷䅁䭁䝁䅑䅁䭁佁䬴䅁䭁䡁䕁䅁䉁䅁䅁允䅁䅁䅕䅁䅁䉁㙨商䵅䅉䅅䅁䕁䅁䅁睁䵁䅁䅁权⽂允䅁权浄权䅁权睂䅂䅁允䅁䅁䅅䅁佁䅁䅷䅁睁䍁䄴䅏硁䑁䅕䅁䵁䅉䅅䅁䕁䅁䅁睁䵁䅁䅁权㝂允䅁权潄权䅁权䑃䅂䅁允䅁䅁䅅䅁佁䅁䄴䅁㉁䑁䅑杌㉁䑁䅅李䅁䅁杷允䅁䅁䅑䅁䑁䅁䅷䅁䭁䱁䅑䅁䭁佁䭯䅁䭁䥁䕍䅁䉁䅁䅁允䅁䅁䄴䅄䅁䑁䅁杌硁䑁䅕杍䅁䅁杷允䅁䅁䅑䅁䑁䅁䅷䅁䭁䅁䈰䅁䭁佁䭣䅁䭁䥁䕍䅁䉁䅁䅁允䅁䅁䅕扒睐婉䐶稶䴸䅉䅅䅁䑁䅁䅁睁䵁䅁䅁权䵃允䅁权歁杂䅁允䅁䅁䅅䅁䭁䉁䕁䅁䵁䅉䅅䅁䕁䅁䅁睁䵁䅁䅁权啄䅁䅁权煄权䅁权療䅂䅁允䅁䅁䅅䅁佁䅁䅷䅁硁䍁䄴兎祁䑁䅍䅁䵁䅉䅅䅁䕁䅁䅁睁䵁䅁䅁权䭁允䅁权湄权䅁权硂䅂䅁允䅁䅁䅅䅁䙁䵁桵扒穢儯䅬䍄䉁䅁䅁䅂䅁䅁䅍䅄䅁䅁䅯朵䅅䅁䅯儷䅯䅁䅯兣䅑䅁䅅䅁䉁䅁䅁兂䝁䕖䙱偶䕢睐杷允䅁䅁䅑䅁䑁䅁䅷䅁䭁䱁䉫䅁䭁佁䭳䅁䭁䥁䕕䅁䉁䅁䅁允䅁䅁䄴䅆䅁䑁䅍䅏硁䑁䅁䅍睁䑁䅁䅍睁䅁䅁䍄䉁䅁䅁䅂䅁䅁䅍䅄䅁䅁䅯眫䅅䅁䅯䄶䅯䅁䅯䄷䅯䅁䅅䅁䉁䅁䅁杄佁䅁䅁杍ㅁ䍁䄴兎ㅁ䑁䅫䅁䵁䅉䅅䅁䑁䅁䅁睁䵁䅁䅁权流䅁䅁权慁杂䅁允䅁䅁䅅䅁䭁䍁䝳䅁䵁䅉䅅䅁䑁䅁䅁睁䵁䅁䅁权捁允䅁权捁杂䅁允䅁䅁䅅䅁䭁䩁䜰䅁䵁䅉䅅䅁䕁䅁䅁睁䵁䅁䅁权千允䅁权潄权䅁权䑃䅂䅁允䅁䅁䅅䅁佁䅁䄴䅁㉁䑁䅫杌㍁䑁䅁免䅁䅁杷允䅁䅁䅑䅁䑁䅁䅷䅁䭁偁䅙䅁䭁佁䭯䅁䭁䡁䕅䅁䉁䅁䅁允䅁䅁䅯睒䅁䅁杷允䅁䅁䅑䅁䑁䅁䅷䅁䭁䱁䅁䅁䭁䅁䅯䅁䭁䅁䅕䅁䉁䅁䅁允䅁䅁䅕㙹䙆癴㥐ぉ䵁䅉䅅䅁䕁䅁䅁睁䵁䅁䅁权㑃䅁䅁权牄权䅁权療䅂䅁允䅁䅁䅅䅁佁䉁䅑䅁硁䑁䅫杍硁䑁䅍李睁䑁䅁䅍䅁䅁杷允䅁䅁䅑䅁䑁䅁䅷䅁䭁䱁䉁䅁䭁佁䭯䅁䭁䝁䔸䅁䉁䅁䅁允䅁䅁䄴䅄䅁䑁䅁杌祁䑁䅁李䅁䅁杷允䅁䅁䅍䅁䑁䅁䅷䅁䭁䍁䉍䅁䭁䉁䜴䅁䉁䅁䅁允䅁䅁䅯睤䅙䅁杷允䅁䅁䅑䅁䑁䅁䅷䅁䭁䑁䅅䅁䭁佁䭫䅁䭁䡁䕅䅁䉁䅁䅁允䅁䅁䅕䅁䅁䥁䭃唯䵁䅉䅅䅁䕁䅁䅁睁䵁䅁䅁权䥁䅁䅁权煄权䅁权瑂䅂䅁允䅁䅁䅅䅁佁䅁䅷䅁睁䍁䄴杍㑁䑁䅫䅁䵁䅉䅅䅁䕁䅁䅁睁䵁䅁䅁权晃䅁䅁权浄权䅁权療䅂䅁允䅁䅁䅅䅁佁䅁䅷䅁睁䍁䄴免㕁䑁䅕䅁䵁䅉䅅䅁䕁䅁䅁睁䵁䅁䅁权䉄䅁䅁权牄权䅁权㥂䅂䅁允䅁䅁䅅䅁佁䉁䅙䅁硁䑁䅧杍㍁䑁䅁䅍睁䑁䅁䅍睁䅁䅁䍄䉁䅁䅁䅂䅁䅁䅍䅄䅁䅁䅯朸䅁䅁䅯儶䅯䅁䅯兦䅑䅁䅅䅁䉁䅁䅁兂䅁䅁䅁䐸牁兑杷允䅁䅁䅑䅁䑁䅁䅷䅁䭁䵁䉑䅁䭁佁䭳䅁䭁䡁䕅䅁䉁䅁䅁允䅁䅁䄴䅆䅁䑁䅅䅎ぁ䑁䅍李㑁䑁䅍杍睁䅁䅁䍄䉁䅁䅁䅂䅁䅁䅍䅄䅁䅁䅯儷䅅䅁䅯朷䅯䅁䅯来䅑䅁䅅䅁䉁䅁䅁兂䅁䅁䅁䙕橅兑杷允䅁䅁䅑䅁䑁䅁䅷䅁䭁䥁䅣䅁䭁佁䬰䅁䭁䡁䕯䅁䉁䅁䅁允䅁䅁䅕䙅㕧䵴㉨樶䴸䅉䅅䅁䕁䅁䅁睁䵁䅁䅁权㝃䅁䅁权潄权䅁权䙃䅂䅁允䅁䅁䅅䅁佁䅁䄴䅁穁䑁䅫杌硁䑁䅑睎䅁䅁杷允䅁䅁䅑䅁䑁䅁䅷䅁䭁偁䅣䅁䭁佁䬰䅁䭁䡁䕯䅁䉁䅁䅁允䅁䅁䅕搵楁⼲⭮啅䵁䅉䅅䅁䕁䅁䅁睁䵁䅁䅁权煄䅁䅁权潄权䅁权㙂䅂䅁允䅁䅁䅅䅁佁䅁䄴䅁ㅁ䑁䅑杌㕁䑁䅙杍䅁䅁杷允䅁䅁䅑䅁䑁䅁䅷䅁䭁䕁䉯䅁䭁佁䭙䅁䭁䡁䕁䅁䉁䅁䅁允䅁䅁䄴权䅁䑁䅅杌㕁䑁䅫䅁䵁䅉䅅䅁䕁䅁䅁睁䵁䅁䅁权㡂允䅁权湄权䅁权䑃䅂䅁允䅁䅁䅅䅁䙁䥁噇㑑獴⼵⽕䍄䉁䅁䅁䅂䅁䅁䅍䅄䅁䅁䅯朹䅁䅁䅯儷䅯䅁䅯兦䅑䅁䅅䅁䉁䅁䅁兂奃桢䑋䵷䙯䅑杷允䅁䅁䅍䅁䑁䅁䅷䅁䭁䍁䉑䅁䭁䉁䝷䅁䉁䅁䅁允䅁䅁䅯兮䅙䅁杷允䅁䅁䅑䅁䑁䅁䅷䅁䭁佁䉁䅁䭁佁䭙䅁䭁䥁䕕䅁䉁䅁䅁允䅁䅁䄴䅄䅁䑁䅁杌㍁䑁䅙䅎䅁䅁杷允䅁䅁䅑䅁䑁䅁䅷䅁䭁䕁䅅䅁䭁䅁䍅䅁䭁䅁䍍䅁䉁䅁䅁允䅁䅁䅕祧⭣䉃煬歸䵁䅉䅅䅁䕁䅁䅁睁䵁䅁䅁权㙃䅁䅁权灄权䅁权㙂䅂䅁允䅁䅁䅅䅁䙁䅁䅁䅁䅁儷䉤䍄䉁䅁䅁睁䅁䅁䅍䅄䅁䅁䅯杊䅁䅁䅯䅈䅙䅁䅅䅁䉁䅁䅁权牁杂䅁䍄䉁䅁䅁䅂䅁䅁䅍䅄䅁䅁䅯村䅅䅁䅯朶䅯䅁䅯睢䅑䅁䅅䅁䉁䅁䅁杄䵁䅁䅁䅍畁䑁䅕兏ぁ䅁䅁䍄䉁䅁䅁䅂䅁䅁䅍䅄䅁䅁䅯兢䅅䅁䅯朷䅯䅁䅯兣䅑䅁䅅䅁䉁䅁䅁兂䅁䅁䅁䵃䑁兑杷允䅁䅁䅑䅁䑁䅁䅷䅁䭁乁䅍䅁䭁佁䭣䅁䭁䡁䕯䅁䉁䅁䅁允䅁䅁䅕畮渫歸㍳歋䵁䅉䅅䅁䕁䅁䅁睁䵁䅁䅁权楁䅁䅁权剁䅁䅁权䕁杁䅁允䅁䅁䅅䅁佁䉁䅑䅁硁䑁䅍免ぁ䑁䅫睎㍁䑁䅕䅍䅁䅁杷允䅁䅁䅑䅁䑁䅁䅷䅁䭁佁䉍䅁䭁佁䭧䅁䭁䡁䕁䅁䉁䅁䅁允䅁䅁䄴杄䅁䑁䅍睎畁䑁䅉睎穁䅁䅁䍄䉁䅁䅁睁䅁䅁䅍䅄䅁䅁䅯䅇䅅䅁䅯杇䅙䅁䅅䅁䉁䅁䅁权牁杂䅁䍄䉁䅁䅁睁䅁䅁䅍䅄䅁䅁䅯䅭䅅䅁䅯杇䅙䅁䅅䅁䉁䅁䅁权婂杂䅁䍄䉁䅁䅁䅂䅁䅁䅍䅄䅁䅁䅯督䅅䅁䅯儶䅯䅁䅯全䅑䅁䅅䅁䉁䅁䅁兂䅁䅁䅁䍧女具杷允䅁䅁䅑䅁䑁䅁䅷䅁䭁䭁䉅䅁䭁佁䭙䅁䭁佁䭷䅁䉁䅁䅁允䅁䅁䄴䅄䅁䑁䅁杌ぁ䑁䅙杍䅁䅁杷允䅁䅁䅍䅁䑁䅁䅷䅁䭁䅁䈰䅁䭁䍁䝑䅁䉁䅁䅁允䅁䅁䅯䅃䅣䅁杷允䅁䅁䅑䅁䑁䅁䅷䅁䭁䕁䅙䅁䭁佁䭫䅁䭁䝁䔰䅁䉁䅁䅁允䅁䅁䅕䅁䅁䵁煁啂䵅䅉䅅䅁䕁䅁䅁睁䵁䅁䅁权婁允䅁权浄权䅁权獄权䅁允䅁䅁䅅䅁佁䅁䅷䅁硁䍁䄴䅍硁䑁䅣䅁䵁䅉䅅䅁䑁䅁䅁睁䵁䅁䅁权䥂䅁䅁权捁杂䅁允䅁䅁䅅䅁䭁䑁䝉䅁䵁䅉䅅䅁䕁䅁䅁睁䵁䅁䅁权ぁ䅁䅁权灄权䅁权㥂䅂䅁允䅁䅁䅅䅁䙁䅁䅁䅁䅄䅒䉬䍄䉁䅁䅁䅂䅁䅁䅍䅄䅁䅁䅯杴䅅䅁䅯朶䅯䅁䅯全䅑䅁䅅䅁䉁䅁䅁杄䵁䅁䅁䅍畁䑁䅍睎ㅁ䅁䅁䍄䉁䅁䅁䅂䅁䅁䅍䅄䅁䅁䅯睌䅁䅁䅯朶䅯䅁䅯䅣䅑䅁䅅䅁䉁䅁䅁杄䵁䅁䅁䅍畁䑁䅉李硁䅁䅁䍄䉁䅁䅁䅂䅁䅁䅍䅄䅁䅁䅯杋䅅䅁䅯允䅉䅁䅯兂䅉䅁䅅䅁䉁䅁䅁兂汄㝲㑫畵慢䅑杷允䅁䅁䅑䅁䑁䅁䅷䅁䭁䑁䅷䅁䭁佁䬴䅁䭁䡁䕅䅁䉁䅁䅁允䅁䅁䅕䅁䅁佧䩳正䵅䅉䅅䅁䕁䅁䅁睁䵁䅁䅁权祂䅁䅁权潄权䅁权睂䅂䅁允䅁䅁䅅䅁佁䅁䅷䅁ㅁ䍁䄴䅏硁䑁䅕䅁䵁䅉䅅䅁䑁䅁䅁睁䵁䅁䅁权偄允䅁权歁杂䅁允䅁䅁䅅䅁䭁䍁䝷䅁䵁䅉䅅䅁䕁䅁䅁睁䵁䅁䅁权䝄䅁䅁权湄权䅁权㥂䅂䅁允䅁䅁䅅䅁䙁䭁䝪穓䩥兑䅚䍄䉁䅁䅁䅂䅁䅁䅍䅄䅁䅁䅯䅷䅅䅁䅯朶䅯䅁䅯兣䅑䅁䅅䅁䉁䅁䅁杄䵁䅁䅁䅍畁䑁䅍杍ぁ䅁䅁䍄䉁䅁䅁䅂䅁䅁䅍䅄䅁䅁䅯儸䅁䅁䅯儷䅯䅁䅯来䅑䅁䅅䅁䉁䅁䅁兂湁免獩䙈䩯䅑杷允䅁䅁䅑䅁䑁䅁䅷䅁䭁䝁䉷䅁䭁佁䭧䅁䭁䡁䔰䅁䉁䅁䅁允䅁䅁䄴杄䅁䑁䅅睍畁䑁䅕䅏㕁䅁䅁䍄䉁䅁䅁䅂䅁䅁䅍䅄䅁䅁䅯䅍䅁䅁䅯朶䅯䅁䅯兦䅑䅁䅅䅁䉁䅁䅁杄䵁䅁䅁䅍畁䑁䅣睎穁䅁䅁䍄䉁䅁䅁䅂䅁䅁䅍䅄䅁䅁䅯䅪䅅䅁䅯儷䅯䅁䅯兢䅑䅁䅅䅁䉁䅁䅁兂汄䌰扌堫焷睐杷允䅁䅁䅑䅁䑁䅁䅷䅁䭁佁䅙䅁䭁佁䭧䅁䭁䝁䔸䅁䉁䅁䅁允䅁䅁䄴杄䅁䍁䄰李畁䑁䅣免ㅁ䅁䅁䍄䉁䅁䅁䅂䅁䅁䅍䅄䅁䅁䅯儷䅁䅁䅯朵䅯䅁䅯睧䅑䅁䅅䅁䉁䅁䅁杄䵁䅁䅁免畁䑁䅅兎祁䅁䅁䍄䉁䅁䅁睁䅁䅁䅍䅄䅁䅁䅯䅳䅁䅁䅯杇䅙䅁䅅䅁䉁䅁䅁权婂杂䅁䍄䉁䅁䅁䅂䅁䅁䅍䅄䅁䅁䅯睪䅁䅁䅯䄶䅯䅁䅯睧䅑䅁䅅䅁䉁䅁䅁杄佁䅁䅁免穁䍁䄴䅎㍁䑁䅣䅁䵁䅉䅅䅁䕁䅁䅁睁䵁䅁䅁权㥁允䅁权灄权䅁权䑃䅂䅁允䅁䅁䅅䅁䙁䅁䅁䅁杄䄲䉨䍄䉁䅁䅁睁䅁䅁䅍䅄䅁䅁䅯䅷䅅䅁䅯䅊䅙䅁䅅䅁䉁䅁䅁权杄睄䅁䍄䉁䅁䅁䅂䅁䅁䅍䅄䅁䅁䅯朳䅁䅁䅯权䅁䅁䅯兂䅁䅁䅅䅁䉁䅁䅁兂剃堷⽷婎瘴䅑杷允䅁䅁䅍䅁䑁䅁䅷䅁䭁䍁䅙䅁䭁䍁䝑䅁䉁䅁䅁允䅁䅁䅯杢䄸䅁杷允䅁䅁䅑䅁䑁䅁䅷䅁䭁䍁䄴䅁䭁佁䭳䅁䭁䡁䕯䅁䉁䅁䅁允䅁䅁䄴䅆䅁䑁䅅䅎祁䑁䅣䅎硁䑁䅅䅏㍁䅁䅁䍄䉁䅁䅁䅂䅁䅁䅍䅄䅁䅁䅯䅑䅁䅁䅯朶䅯䅁䅯兦䅑䅁䅅䅁䉁䅁䅁杄䵁䅁䅁䅍畁䑁䅍兎㉁䅁䅁䍄䉁䅁䅁䅂䅁䅁䅍䅄䅁䅁䅯䄵䅁䅁䅯朷䅯䅁䅯全䅑䅁䅅䅁䉁䅁䅁兂䅁䅁䅁汷汑兑杷允䅁䅁䅑䅁䑁䅁䅷䅁䭁䡁䅕䅁䭁佁䭯䅁䭁佁䭷䅁䉁䅁䅁允䅁䅁䄴䅄䅁䑁䅁杌祁䑁䅫李䅁䅁杷允䅁䅁䅑䅁䑁䅁䅷䅁䭁䑁䅯䅁䭁佁䭧䅁䭁䡁䕯䅁䉁䅁䅁允䅁䅁䄴杄䅁䑁䅕䅏畁䑁䅙䅏ㅁ䅁䅁䍄䉁䅁䅁䅂䅁䅁䅍䅄䅁䅁䅯䅕䅁䅁䅯眶䅯䅁䅯䅣䅑䅁䅅䅁䉁䅁䅁杄十䅁䅁兎祁䑁䅁杍穁䑁䅁兎祁䅁䅁䍄䉁䅁䅁䅂䅁䅁䅍䅄䅁䅁䅯杤䅁䅁䅯儶䅯䅁䅯来䅑䅁䅅䅁䉁䅁䅁兂䅁䅁䅁䝙坙兑杷允䅁䅁䅑䅁䑁䅁䅷䅁䭁佁䅷䅁䭁佁䭣䅁䭁䝁䔸䅁䉁䅁䅁允䅁䅁䅕捷桱扒穢歌䵁䅉䅅䅁䕁䅁䅁睁䵁䅁䅁权䡃䅁䅁权晁杂䅁权杁杂䅁允䅁䅁䅅䅁䭁佁䥕䅁䵁䅉䅅䅁䕁䅁䅁睁䵁䅁䅁权㝄䅁䅁权煄权䅁权䙃䅂䅁允䅁䅁䅅䅁佁䅁䅷䅁睁䍁䄴睍穁䑁䅑䅁䵁䅉䅅䅁䕁䅁䅁睁䵁䅁䅁权权允䅁权潄权䅁权㙂䅂䅁允䅁䅁䅅䅁佁䅁䄴䅁祁䑁䅕杌ㅁ䑁䅕免䅁䅁杷允䅁䅁䅑䅁䑁䅁䅷䅁䭁佁䅧䅁䭁佁䭧䅁䭁䝁䔰䅁䉁䅁䅁允䅁䅁䄴杄䅁䑁䅑杍畁䑁䅙䅍㑁䅁䅁䍄䉁䅁䅁䅂䅁䅁䅍䅄䅁䅁䅯䅳䅁䅁䅯朷䅯䅁䅯睧䅑䅁䅅䅁䉁䅁䅁兂䅁䅁䅁䬶䬴兑杷允䅁䅁䅑䅁䑁䅁䅷䅁䭁䱁䉧䅁䭁佁䭳䅁䭁䝁䔸䅁䉁䅁䅁允䅁䅁䄴䅆䅁䑁䅉睍硁䑁䅣杍ㅁ䑁䅁䅍睁䅁䅁䍄䉁䅁䅁睁䅁䅁䅍䅄䅁䅁䅯眸䅁䅁䅯杈䅙䅁䅅䅁䉁䅁䅁权煃杂䅁䍄䉁䅁䅁䅂䅁䅁䅍䅄䅁䅁䅯睋䅁䅁䅯朷䅯䅁䅯来䅑䅁䅅䅁䉁䅁䅁兂䅁䅁䅁䅥睫兑杷允䅁䅁䅑䅁䑁䅁䅷䅁䭁䡁䉙䅁䭁䅁䅑䅁䭁䅁䍑䅁䉁䅁䅁允䅁䅁䅕䅁䅁䩉杍䕭䵅䅉䅅䅁䕁䅁䅁睁䵁䅁䅁权元允䅁权灄权䅁权睂䅂䅁允䅁䅁䅅䅁䙁䅁䅁䅁兄⽬䅚䍄䉁䅁䅁䅂䅁䅁䅍䅄䅁䅁䅯兄䅅䅁䅯儶䅯䅁䅯兢䅑䅁䅅䅁䉁䅁䅁兂䅁䅁䅁䡯奫兑杷允䅁䅁䅍䅁䑁䅁䅷䅁䭁䙁䅅䅁䭁䉁䝷䅁䉁䅁䅁允䅁䅁䅯䅳䅙䅁杷允䅁䅁䅑䅁䑁䅁䅷䅁䭁偁䉯䅁䭁佁䭙䅁䭁佁䭷䅁䉁䅁䅁允䅁䅁䄴杄䅁䑁䅉免畁䑁䅕䅍ㅁ䅁䅁䍄䉁䅁䅁睁䅁䅁䅍䅄䅁䅁䅯兦䅁䅁䅯杇䅙䅁䅅䅁䉁䅁䅁权坄杂䅁䍄䉁䅁䅁䅂䅁䅁䅍䅄䅁䅁䅯䅺䅅䅁䅯允䅉䅁䅯兂䅉䅁䅅䅁䉁䅁䅁兂獄㕗湷昶摺䅑杷允䅁䅁䅍䅁䑁䅁䅷䅁䭁䡁䄴䅁䭁䉁䝯䅁䉁䅁䅁允䅁䅁䅯睷䅙䅁杷允䅁䅁䅑䅁䑁䅁䅷䅁䭁乁䈸䅁䭁佁䭣䅁䭁䡁䕅䅁䉁䅁䅁允䅁䅁䅕䝭匴㡧䭄䕄䵁䅉䅅䅁䕁䅁䅁睁䵁䅁䅁权楂允䅁权煄权䅁权硂䅂䅁允䅁䅁䅅䅁佁䅁䅷䅁睁䍁䄴䅏㉁䑁䅉䅁䵁䅉䅅䅁䕁䅁䅁睁䵁䅁䅁权畄允䅁权浄权䅁权䑃䅂䅁允䅁䅁䅅䅁䭁䕁䅣䅁䵁䅉䅅䅁䑁䅁䅁睁䵁䅁䅁权㡄允䅁权歁杂䅁允䅁䅁䅅䅁䭁䙁八䅁䵁䅉䅅䅁䕁䅁䅁睁䵁䅁䅁权楃䅁䅁权潄权䅁权䙃䅂䅁允䅁䅁䅅䅁佁䅁䄴䅁ぁ䑁䅍杌㍁䑁䅕睍䅁䅁杷允䅁䅁䅑䅁䑁䅁䅷䅁䭁䍁䉉䅁䭁佁䭯䅁䭁䥁䕍䅁䉁䅁䅁允䅁䅁䄴䅄䅁䑁䅁杌ぁ䑁䅕免䅁䅁杷允䅁䅁䅍䅁䑁䅁䅷䅁䭁䡁䅁䅁䭁䉁䝧䅁䉁䅁䅁允䅁䅁䅯兇䅙䅁杷允䅁䅁䅑䅁䑁䅁䅷䅁䭁䵁䉷䅁䭁佁䬰䅁䭁䡁䕁䅁䉁䅁䅁允䅁䅁䅕琯㑒匶硙䐲䴸䅉䅅䅁䕁䅁䅁睁䵁䅁䅁权呃䅁䅁权煄权䅁权療䅂䅁允䅁䅁䅅䅁佁䅁䅷䅁睁䍁䄴兎睁䑁䅧䅁䵁䅉䅅䅁䕁䅁䅁睁䵁䅁䅁权晃允䅁权晁杂䅁权杁杂䅁允䅁䅁䅅䅁䭁䥁䡷䅁䵁䅉䅅䅁䕁䅁䅁睁䵁䅁䅁权睁允䅁权浄权䅁权䙃䅂䅁允䅁䅁䅅䅁佁䅁䅷䅁睁䍁䄴䅍㍁䑁䅫䅁䵁䅉䅅䅁䕁䅁䅁睁䵁䅁䅁权䙃允䅁权煄权䅁权睂䅂䅁允䅁䅁䅅䅁佁䅁䅯䅁睁䍁䄴䅍㍁䅁䅁䍄䉁䅁䅁䅂䅁䅁䅍䅄䅁䅁䅯兑䅅䅁䅯朶䅯䅁䅯䄷䅯䅁䅅䅁䉁䅁䅁杄䵁䅁䅁䅍畁䑁䅕睍ㅁ䅁䅁䍄䉁䅁䅁䅂䅁䅁䅍䅄䅁䅁䅯睳䅅䅁䅯朵䅯䅁䅯睧䅑䅁䅅䅁䉁䅁䅁杄佁䅁䅁免硁䍁䄴杍㕁䑁䅣䅁䵁䅉䅅䅁䑁䅁䅁睁䵁䅁䅁权允允䅁权敁杂䅁允䅁䅁䅅䅁䭁䕁䩑䅁䵁䅉䅅䅁䕁䅁䅁睁䵁䅁䅁权㡂䅁䅁权浄权䅁权䑃䅂䅁允䅁䅁䅅䅁佁䅁䅷䅁睁䍁䄴兏㑁䑁䅧䅁䵁䅉䅅䅁䕁䅁䅁睁䵁䅁䅁权噁允䅁权牄权䅁权療䅂䅁允䅁䅁䅅䅁佁䉁䅑䅁㉁䑁䅣李祁䑁䅙䅏㍁䑁䅍杍䅁䅁杷允䅁䅁䅑䅁䑁䅁䅷䅁䭁䉁䉷䅁䭁佁䭣䅁䭁䡁䔰䅁䉁䅁䅁允䅁䅁䅕塹⭡确癱ぅ䵁䅉䅅䅁䑁䅁䅁睁䵁䅁䅁权㡂䅁䅁权捁杂䅁允䅁䅁䅅䅁䭁佁䝷䅁䵁䅉䅅䅁䕁䅁䅁睁䵁䅁䅁权䅃允䅁权煄权䅁权硂䅂䅁允䅁䅁䅅䅁佁䅁䅷䅁睁䍁䄴李ㅁ䑁䅣䅁䵁䅉䅅䅁䑁䅁䅁睁䵁䅁䅁权⭂䅁䅁权捁杂䅁允䅁䅁䅅䅁䭁䵁䜸䅁䵁䅉䅅䅁䕁䅁䅁睁䵁䅁䅁权䍃允䅁权䉁杁䅁权䙁杁䅁允䅁䅁䅅䅁䙁䡁煮⭔㥱捇䅨䍄䉁䅁䅁䅂䅁䅁䅍䅄䅁䅁䅯䅶䅁䅁䅯䄶䅯䅁䅯睧䅑䅁䅅䅁䉁䅁䅁杄佁䅁䅁杍穁䍁䄴兎硁䑁䅅䅁䵁䅉䅅䅁䕁䅁䅁睁䵁䅁䅁权㉄䅁䅁权浄权䅁权䑃䅂䅁允䅁䅁䅅䅁佁䅁䅷䅁睁䍁䄴睎㑁䑁䅕䅁䵁䅉䅅䅁䕁䅁䅁睁䵁䅁䅁权ㅂ允䅁权灄权䅁权睂䅂䅁允䅁䅁䅅䅁䙁䅁䅁䅁奃䑭䉰䍄䉁䅁䅁䅂䅁䅁䅍䅄䅁䅁䅯䅃䅅䅁䅯眶䅯䅁䅯睧䅑䅁䅅䅁䉁䅁䅁杄啁䅁䅁睍㑁䑁䅕兏ぁ䑁䅫睎㍁䑁䅍䅁䵁䅉䅅䅁䕁䅁䅁睁䵁䅁䅁权㡃允䅁权煄权䅁权睂䅂䅁允䅁䅁䅅䅁佁䅁䅷䅁睁䍁䄴李㍁䑁䅧䅁䵁䅉䅅䅁䑁䅁䅁睁䵁䅁䅁权㡂䅁䅁权流杂䅁允䅁䅁䅅䅁佁䅁䅯䅁㕁䑁䅅杌㍁䅁䅁䍄䉁䅁䅁䅂䅁䅁䅍䅄䅁䅁䅯䅩䅁䅁䅯朶䅯䅁䅯兦䅑䅁䅅䅁䉁䅁䅁杄䭁䅁䅁䅍畁䑁䅁兎䅁䅁杷允䅁䅁䅑䅁䑁䅁䅷䅁䭁䝁䅯䅁䭁佁䬴䅁䭁䥁䕕䅁䉁䅁䅁允䅁䅁䅕䅁䅁䡁奪き䵅䅉䅅䅁䕁䅁䅁睁䵁䅁䅁权捄䅁䅁权浄权䅁权獄权䅁允䅁䅁䅅䅁佁䅁䅷䅁睁䍁䄴李祁䑁䅫䅁䵁䅉䅅䅁䕁䅁䅁睁䵁䅁䅁权䩃允䅁权湄权䅁权獄权䅁允䅁䅁䅅䅁䙁乁欰潂噇硑䅎䍄䉁䅁䅁䅂䅁䅁䅍䅄䅁䅁䅯儵䅅䅁䅯眵䅯䅁䅯兦䅑䅁䅅䅁䉁䅁䅁兂㉃⼸唳佥䱫䅷杷允䅁䅁䅑䅁䑁䅁䅷䅁䭁䵁䅣䅁䭁䉁䜸䅁䭁䍁䝁䅁䉁䅁䅁允䅁䅁䅯䅏䅙䅁杷允䅁䅁䅍䅁䑁䅁䅷䅁䭁䡁䄰䅁䭁䍁䝙䅁䉁䅁䅁允䅁䅁䄴䅄䅁䑁䅕李畁䑁䅫䅎䅁䅁杷允䅁䅁䅍䅁䑁䅁䅷䅁䭁䙁䉳䅁䭁䍁䝙䅁䉁䅁䅁允䅁䅁䄴䅄䅁䑁䅙睎畁䑁䅉䅏䅁䅁杷允䅁䅁䅑䅁䑁䅁䅷䅁䭁䉁䉑䅁䭁佁䭳䅁䭁䝁䔰䅁䉁䅁䅁允䅁䅁䄴䅆䅁䑁䅅䅎ㅁ䑁䅧䅍睁䑁䅁䅍睁䅁䅁䍄䉁䅁䅁䅂䅁䅁䅍䅄䅁䅁䅯杄䅅䅁䅯朷䅯䅁䅯䄷䅯䅁䅅䅁䉁䅁䅁兂䅁䅁䅁䙁獉兑杷允䅁䅁䅑䅁䑁䅁䅷䅁䭁䥁䉕䅁䭁佁䭣䅁䭁䡁䕁䅁䉁䅁䅁允䅁䅁䅕㥆佮ㄹ橐啁䵁䅉䅅䅁䑁䅁䅁睁䵁䅁䅁权ぁ允䅁权捁杂䅁允䅁䅁䅅䅁䭁䭁䝉䅁䵁䅉䅅䅁䕁䅁䅁睁䵁䅁䅁权䝁䅁䅁权畄权䅁权㥂䅂䅁允䅁䅁䅅䅁䙁䅁䅁䅁䥃桰䉊䍄䉁䅁䅁䅂䅁䅁䅍䅄䅁䅁䅯䄴䅅䅁䅯儷䅯䅁䅯䅣䅑䅁䅅䅁䉁䅁䅁兂䍁㑋坣挲渷睐杷允䅁䅁䅍䅁䑁䅁䅷䅁䭁䙁䅑䅁䭁䉁䜴䅁䉁䅁䅁允䅁䅁䅯眳䅣䅁杷允䅁䅁䅑䅁䑁䅁䅷䅁䭁䍁䅳䅁䭁佁䬴䅁䭁䡁䕅䅁䉁䅁䅁允䅁䅁䅕䅁䅁䅁䑄欷䵁䅉䅅䅁䑁䅁䅁睁䵁䅁䅁权㍁允䅁权捁杂䅁允䅁䅁䅅䅁䭁䩁䜰䅁䵁䅉䅅䅁䕁䅁䅁睁䵁䅁䅁权䙄䅁䅁权灄权䅁权睂䅂䅁允䅁䅁䅅䅁䙁䅁䅁䅁允剕䉊䍄䉁䅁䅁睁䅁䅁䅍䅄䅁䅁䅯兘䅁䅁䅯䅇䅙䅁䅅䅁䉁䅁䅁权療杂䅁䍄䉁䅁䅁䅂䅁䅁䅍䅄䅁䅁䅯䅄䅁䅁䅯眶䅯䅁䅯兦䅑䅁䅅䅁䉁䅁䅁杄啁䅁䅁免ㅁ䑁䅕䅍睁䑁䅙兏祁䑁䅙䅁䵁䅉䅅䅁䕁䅁䅁睁䵁䅁䅁权瑁䅁䅁权䕁䅁䅁权䙁䅁䅁允䅁䅁䅅䅁䙁䅁䅁䍁卂婳䉎䍄䉁䅁䅁䅂䅁䅁䅍䅄䅁䅁䅯䄱䅁䅁䅯允䅉䅁䅯兂䅉䅁䅅䅁䉁䅁䅁兂瑃呗㤵牵娷䅑杷允䅁䅁䅑䅁䑁䅁䅷䅁䭁乁䅑䅁䭁䅁䍅䅁䭁䅁䍍䅁䉁䅁䅁允䅁䅁䅕牰䐴止卲歺䵁䅉䅅䅁䕁䅁䅁睁䵁䅁䅁权㍄䅁䅁权潄权䅁权獄权䅁允䅁䅁䅅䅁佁䅁䄴䅁祁䑁䅁杌ㅁ䑁䅧兎䅁䅁杷允䅁䅁䅑䅁䑁䅁䅷䅁䭁䍁䉷䅁䭁佁䭣䅁䭁䥁䕍䅁䉁䅁䅁允䅁䅁䅕歬䱏佢㝤䕇䵁䅉䅅䅁䕁䅁䅁睁䵁䅁䅁权穂允䅁权潄权䅁权療䅂䅁允䅁䅁䅅䅁佁䅁䄴䅁硁䑁䅍杌㕁䑁䅧李䅁䅁杷允䅁䅁䅍䅁䑁䅁䅷䅁䭁䩁䅯䅁䭁䍁䝑䅁䉁䅁䅁允䅁䅁䅯䅅䅑䅁杷允䅁䅁䅑䅁䑁䅁䅷䅁䭁佁䅅䅁䭁䅁䅯䅁䭁䅁䍑䅁䉁䅁䅁允䅁䅁䅕䙅㕧䵴㉨啂䵁䅉䅅䅁䕁䅁䅁睁䵁䅁䅁权楄䅁䅁权牄权䅁权䑃䅂䅁允䅁䅁䅅䅁佁䉁䅑䅁㑁䑁䅙睍祁䑁䅙免ぁ䑁䅅睍䅁䅁杷允䅁䅁䅑䅁䑁䅁䅷䅁䭁䙁䅯䅁䭁佁䬰䅁䭁䡁䔰䅁䉁䅁䅁允䅁䅁䅕晔漰湸瑈樴䴸䅉䅅䅁䕁䅁䅁睁䵁䅁䅁权䵃允䅁权煄权䅁权獄权䅁允䅁䅁䅅䅁佁䅁䅷䅁睁䍁䄴䅍ぁ䑁䅫䅁䵁䅉䅅䅁䑁䅁䅁睁䵁䅁䅁权ㅃ允䅁权捁杂䅁允䅁䅁䅅䅁䭁䥁䝷䅁䵁䅉䅅䅁䕁䅁䅁睁䵁䅁䅁权佄䅁䅁权灄权䅁权獄权䅁允䅁䅁䅅䅁䙁䅁䅁䅁潁兌䉸䍄䉁䅁䅁睁䅁䅁䅍䅄䅁䅁䅯儸䅅䅁䅯䅈䅙䅁䅅䅁䉁䅁䅁权硂䅃䅁䍄䉁䅁䅁䅂䅁䅁䅍䅄䅁䅁䅯杒䅁䅁䅯䄶䅯䅁䅯兢䅑䅁䅅䅁䉁䅁䅁杄䵁䅁䅁睍ぁ䍁䄴兏㑁䅁䅁䍄䉁䅁䅁䅂䅁䅁䅍䅄䅁䅁䅯睚䅁䅁䅯朷䅯䅁䅯睧䅑䅁䅅䅁䉁䅁䅁兂䅁䅁䅁䥑游兑杷允䅁䅁䅑䅁䑁䅁䅷䅁䭁䙁䉧䅁䭁佁䭯䅁䭁䡁䕁䅁䉁䅁䅁允䅁䅁䄴䅄䅁䑁䅁杌㍁䑁䅉杍䅁䅁杷允䅁䅁䅑䅁䑁䅁䅷䅁䭁偁䉑䅁䭁佁䭯䅁䭁䡁䕯䅁䉁䅁䅁允䅁䅁䄴䅄䅁䑁䅁杌ぁ䑁䅫李䅁䅁杷允䅁䅁䅑䅁䑁䅁䅷䅁䭁䵁䅳䅁䭁佁䭧䅁䭁䡁䕅䅁䉁䅁䅁允䅁䅁䄴杄䅁䑁䅑䅎畁䑁䅕䅍ぁ䅁䅁䍄䉁䅁䅁䅂䅁䅁䅍䅄䅁䅁䅯䄲䅅䅁䅯朶䅯䅁䅯兣䅑䅁䅅䅁䉁䅁䅁杄䵁䅁䅁䅍畁䑁䅑䅎ぁ䅁䅁䍄䉁䅁䅁䅂䅁䅁䅍䅄䅁䅁䅯条䅅䅁䅯眵䅯䅁䅯全䅑䅁䅅䅁䉁䅁䅁兂煁硥㝫㝡煘睐杷允䅁䅁䅍䅁䑁䅁䅷䅁䭁乁䅕䅁䭁䉁䝷䅁䉁䅁䅁允䅁䅁䅯䅪䅙䅁杷允䅁䅁䅑䅁䑁䅁䅷䅁䭁偁䄰䅁䭁佁䭧䅁䭁佁䭷䅁䉁䅁䅁允䅁䅁䄴杄䅁䑁䅅睎畁䑁䅍䅎ㅁ䅁䅁䍄䉁䅁䅁睁䅁䅁䅍䅄䅁䅁䅯儱䅁䅁䅯杈䅙䅁䅅䅁䉁䅁䅁权䵃杂䅁䍄䉁䅁䅁䅂䅁䅁䅍䅄䅁䅁䅯杯䅁䅁䅯眶䅯䅁䅯兣䅑䅁䅅䅁䉁䅁䅁杄啁䅁䅁免睁䑁䅙䅏ぁ䑁䅣䅎㍁䑁䅕䅁䵁䅉䅅䅁䕁䅁䅁睁䵁䅁䅁权䍄䅁䅁权煄权䅁权療䅂䅁允䅁䅁䅅䅁佁䅁䅷䅁睁䍁䄴杍睁䑁䅉䅁䵁䅉䅅䅁䕁䅁䅁睁䵁䅁䅁权乃允䅁权湄权䅁权㙂䅂䅁允䅁䅁䅅䅁䙁乁楅⼲⭬栶䄹䍄䉁䅁䅁䅂䅁䅁䅍䅄䅁䅁䅯杬䅅䅁䅯朶䅯䅁䅯睧䅑䅁䅅䅁䉁䅁䅁杄䵁䅁䅁免畁䑁䅙䅎㉁䅁䅁䍄䉁䅁䅁睁䅁䅁䅍䅄䅁䅁䅯䄳䅁䅁䅯杊䅙䅁䅅䅁䉁䅁䅁杄䵁䅁䅁兏㉁䍁䄴免硁䅁䅁䍄䉁䅁䅁䅂䅁䅁䅍䅄䅁䅁䅯䅇䅁䅁䅯儷䅯䅁䅯兣䅑䅁䅅䅁䉁䅁䅁兂䭁㘱睎児㍱睐杷允䅁䅁䅑䅁䑁䅁䅷䅁䭁䡁䅣䅁䭁佁䭫䅁䭁䥁䕍䅁䉁䅁䅁允䅁䅁䅕䅁䅁䅁㉂歆䵅䅉䅅䅁䕁䅁䅁睁䵁䅁䅁权扁䅁䅁权瑄权䅁权㙂䅂䅁允䅁䅁䅅䅁䙁䍁㡎⭴䍹番⽑䍄䉁䅁䅁䅂䅁䅁䅍䅄䅁䅁䅯䄷䅁䅁䅯朶䅯䅁䅯兣䅑䅁䅅䅁䉁䅁䅁杄䵁䅁䅁免畁䑁䅅免㑁䅁䅁䍄䉁䅁䅁䅂䅁䅁䅍䅄䅁䅁䅯先䅁䅁䅯儶䅯䅁䅯兣䅑䅁䅅䅁䉁䅁䅁权䡂䅁䅁䍄䉁䅁䅁䅂䅁䅁䅍䅄䅁䅁䅯䅮䅁䅁䅯权䅁䅁䅯䅂䅉䅁䅅䅁䉁䅁䅁兂坃㑑獴⼵䍳䅷杷允䅁䅁䅑䅁䑁䅁䅷䅁䭁䉁䉧䅁䭁佁䭧䅁䭁䥁䕍䅁䉁䅁䅁允䅁䅁䄴杄䅁䑁䅉䅍畁䑁䅧䅎穁䅁䅁䍄䉁䅁䅁䅂䅁䅁䅍䅄䅁䅁䅯睮䅅䅁䅯朵䅯䅁䅯全䅑䅁䅅䅁䉁䅁䅁杄䵁䅁䅁杍畁䑁䅁免㍁䅁䅁䍄䉁䅁䅁䅂䅁䅁䅍䅄䅁䅁䅯杬䅅䅁䅯眵䅯䅁䅯兦䅑䅁䅅䅁䉁䅁䅁兂汁潂噇㑑ㅳ䅑杷允䅁䅁䅑䅁䑁䅁䅷䅁䭁䭁䉁䅁䭁佁䭙䅁䭁䥁䕕䅁䉁䅁䅁允䅁䅁䄴䅄䅁䑁䅅杌穁䑁䅕䅎䅁䅁杷允䅁䅁䅑䅁䑁䅁䅷䅁䭁䥁䅣䅁䭁佁䬴䅁䭁䥁䕍䅁䉁䅁䅁允䅁䅁䅕䅁䅁䅁啃啍䵅䅉䅅䅁䕁䅁䅁睁䵁䅁䅁权㥁允䅁权湄权䅁权㥂䅂䅁允䅁䅁䅅䅁䙁䩁畨潅䅐癹⽕䍄䉁䅁䅁䅂䅁䅁䅍䅄䅁䅁䅯杳䅁䅁䅯朵䅯䅁䅯兢䅑䅁䅅䅁䉁䅁䅁杄䵁䅁䅁杍畁䑁䅙䅍硁䅁䅁䍄䉁䅁䅁䅂䅁䅁䅍䅄䅁䅁䅯睊䅅䅁䅯权䅁䅁䅯兂䅁䅁䅅䅁䉁䅁䅁兂剃堷⽷摎唴䅑杷允䅁䅁䅑䅁䑁䅁䅷䅁䭁䥁䉑䅁䭁佁䭧䅁䭁䡁䔰䅁䉁䅁䅁允䅁䅁䄴杄䅁䑁䅣䅎畁䑁䅁睍穁䅁䅁䍄䉁䅁䅁䅂䅁䅁䅍䅄䅁䅁䅯睊䅁䅁䅯儷䅯䅁䅯来䅑䅁䅅䅁䉁䅁䅁兂卂䉵䘶ㄶ䩅䅑杷允䅁䅁䅑䅁䑁䅁䅷䅁䭁䑁䅣䅁䭁佁䭧䅁䭁䥁䕕䅁䉁䅁䅁允䅁䅁䄴杄䅁䑁䅑兏畁䑁䅙䅎穁䅁䅁䍄䉁䅁䅁䅂䅁䅁䅍䅄䅁䅁䅯睩䅁䅁䅯朵䅯䅁䅯全䅑䅁䅅䅁䉁䅁䅁杄䵁䅁䅁䅍畁䑁䅑兎穁䅁䅁䍄䉁䅁䅁䅂䅁䅁䅍䅄䅁䅁䅯內䅁䅁䅯朶䅯䅁䅯全䅑䅁䅅䅁䉁䅁䅁杄䵁䅁䅁免畁䑁䅧睍㉁䅁䅁䍄䉁䅁䅁睁䅁䅁䅍䅄䅁䅁䅯兎䅁䅁䅯杈䅙䅁䅅䅁䉁䅁䅁权浂杂䅁䍄䉁䅁䅁䅂䅁䅁䅍䅄䅁䅁䅯睢䅅䅁䅯䄶䅯䅁䅯兢䅑䅁䅅䅁䉁䅁䅁杄䵁䅁䅁杍畁䑁䅉兎㉁䅁䅁䍄䉁䅁䅁䅂䅁䅁䅍䅄䅁䅁䅯材䅅䅁䅯眵䅯䅁䅯兦䅑䅁䅅䅁䉁䅁䅁兂啂㘴扗䍸坁䅑杷允䅁䅁䅑䅁䑁䅁䅷䅁䭁䝁䉷䅁䭁佁䭧䅁䭁䥁䕍䅁䉁䅁䅁允䅁䅁䄴杄䅁䑁䅅䅍畁䑁䅣兏ぁ䅁䅁䍄䉁䅁䅁䅂䅁䅁䅍䅄䅁䅁䅯䅕䅁䅁䅯儶䅯䅁䅯兦䅑䅁䅅䅁䉁䅁䅁兂䅁䅁䅁䱁㝺䅑杷允䅁䅁䅑䅁䑁䅁䅷䅁䭁䙁䅅䅁䭁佁䭳䅁䭁䥁䕍䅁䉁䅁䅁允䅁䅁䄴䅆䅁䑁䅉免㕁䑁䅑睎睁䑁䅁䅍睁䅁䅁䍄䉁䅁䅁睁䅁䅁䅍䅄䅁䅁䅯儱䅁䅁䅯杊䅙䅁䅅䅁䉁䅁䅁杄䵁䅁䅁李硁䍁䄴免㍁䅁䅁䍄䉁䅁䅁睁䅁䅁䅍䅄䅁䅁䅯䅦䅅䅁䅯䅊䅙䅁䅅䅁䉁䅁䅁权䙄睄䅁䍄䉁䅁䅁䅂䅁䅁䅍䅄䅁䅁䅯杬䅁䅁䅯朷䅯䅁䅯䅣䅑䅁䅅䅁䉁䅁䅁兂䅁䅁䅁䡣䕯兑杷允䅁䅁䅑䅁䑁䅁䅷䅁䭁䱁䅙䅁䭁佁䭯䅁䭁䡁䔰䅁䉁䅁䅁允䅁䅁䄴权䅁䑁䅁杌ㅁ䑁䅅䅁䵁䅉䅅䅁䕁䅁䅁睁䵁䅁䅁权允允䅁权湄权䅁权䙃䅂䅁允䅁䅁䅅䅁䙁䍁䡵瑆佮眹䄷䍄䉁䅁䅁䅂䅁䅁䅍䅄䅁䅁䅯兤䅁䅁䅯朶䅯䅁䅯䅣䅑䅁䅅䅁䉁䅁䅁杄䵁䅁䅁䅍畁䑁䅍睍ㅁ䅁䅁䍄䉁䅁䅁䅂䅁䅁䅍䅄䅁䅁䅯杫䅅䅁䅯儶䅯䅁䅯来䅑䅁䅅䅁䉁䅁䅁兂䅁䅁䅁乯䡯兑杷允䅁䅁䅑䅁䑁䅁䅷䅁䭁䅁䈸䅁䭁佁䭳䅁䭁䡁䕯䅁䉁䅁䅁允䅁䅁䄴杆䅁䑁䅅䅎㍁䑁䅅䅍穁䑁䅫䅏㕁䑁䅙䅁䵁䅉䅅䅁䕁䅁䅁睁䵁䅁䅁权橄允䅁权牄权䅁权䙃䅂䅁允䅁䅁䅅䅁佁䉁䅙䅁ぁ䑁䅉䅍ぁ䑁䅅䅍硁䑁䅙兎㕁䅁䅁䍄䉁䅁䅁睁䅁䅁䅍䅄䅁䅁䅯睶䅁䅁䅯䅊䅙䅁䅅䅁䉁䅁䅁权婃睄䅁䍄䉁䅁䅁睁䅁䅁䅍䅄䅁䅁䅯朸䅁䅁䅯杊䅙䅁䅅䅁䉁䅁䅁杄䵁䅁䅁兏睁䍁䄴䅍ㅁ䅁䅁䍄䉁䅁䅁䅂䅁䅁䅍䅄䅁䅁䅯䅸䅅䅁䅯儷䅯䅁䅯䄷䅯䅁䅅䅁䉁䅁䅁兂䉃啬䱏佢䕣䅑杷允䅁䅁䅑䅁䑁䅁䅷䅁䭁偁䅅䅁䭁佁䭧䅁䭁䡁䔰䅁䉁䅁䅁允䅁䅁䄴权䅁䑁䅉杌ㅁ䑁䅉䅁䵁䅉䅅䅁䕁䅁䅁睁䵁䅁䅁权畄䅁䅁权晁杂䅁权杁杂䅁允䅁䅁䅅䅁䭁䕁䩕䅁䵁䅉䅅䅁䕁䅁䅁睁䵁䅁䅁权佁允䅁权煄权䅁权㥂䅂䅁允䅁䅁䅅䅁佁䅁䅷䅁睁䍁䄴睍祁䑁䅫䅁䵁䅉䅅䅁䕁䅁䅁睁䵁䅁䅁权剃䅁䅁权煄权䅁权㙂䅂䅁允䅁䅁䅅䅁佁䅁䅷䅁睁䍁䄴杍㕁䑁䅣䅁䵁䅉䅅䅁䕁䅁䅁睁䵁䅁䅁权坃允䅁权湄权䅁权睂䅂䅁允䅁䅁䅅䅁䙁佁汏㡭村䑳䅖䍄䉁䅁䅁䅂䅁䅁䅍䅄䅁䅁䅯兤䅅䅁䅯朶䅯䅁䅯睧䅑䅁䅅䅁䉁䅁䅁杄䵁䅁䅁䅍畁䑁䅑兎穁䅁䅁䍄䉁䅁䅁䅂䅁䅁䅍䅄䅁䅁䅯杚䅁䅁䅯朵䅯䅁䅯兦䅑䅁䅅䅁䉁䅁䅁杄䵁䅁䅁免畁䑁䅁李㍁䅁䅁䍄䉁䅁䅁䅂䅁䅁䅍䅄䅁䅁䅯眷䅅䅁䅯眵䅯䅁䅯全䅑䅁䅅䅁䉁䅁䅁兂䭂䅄牉硨湙䅑杷允䅁䅁䅑䅁䑁䅁䅷䅁䭁䩁䅅䅁䭁佁䭫䅁䭁䝁䔸䅁䉁䅁䅁允䅁䅁䅕䅁䅁䕁䝁啋䵅䅉䅅䅁䑁䅁䅁睁䵁䅁䅁权橂允䅁权慁杂䅁允䅁䅁䅅䅁䭁䍁䜰䅁䵁䅉䅅䅁䕁䅁䅁睁䵁䅁䅁权煃䅁䅁权煄权䅁权䙃䅂䅁允䅁䅁䅅䅁佁䅁䅯䅁睁䍁䄴李㕁䅁䅁䍄䉁䅁䅁䅂䅁䅁䅍䅄䅁䅁䅯兇䅅䅁䅯朶䅯䅁䅯兢䅑䅁䅅䅁䉁䅁䅁杄䵁䅁䅁䅍畁䑁䅍䅏ぁ䅁䅁䍄䉁䅁䅁䅂䅁䅁䅍䅄䅁䅁䅯䄱䅁䅁䅯眵䅯䅁䅯兦䅑䅁䅅䅁䉁䅁䅁兂呄坔光䑗䅫䅑杷允䅁䅁䅑䅁䑁䅁䅷䅁䭁䍁䅑䅁䭁佁䬰䅁䭁䡁䕅䅁䉁䅁䅁允䅁䅁䅯睒䅁䅁杷允䅁䅁䅑䅁䑁䅁䅷䅁䭁䝁䅑䅁䭁佁䭳䅁䭁䝁䔰䅁䉁䅁䅁允䅁䅁䄴䅆䅁䑁䅅兎睁䑁䅁杍ㅁ䑁䅁兏㉁䅁䅁䍄䉁䅁䅁䅂䅁䅁䅍䅄䅁䅁䅯睎䅅䅁䅯眶䅯䅁䅯全䅑䅁䅅䅁䉁䅁䅁杄啁䅁䅁李穁䑁䅅杍睁䑁䅫兏㉁䑁䅉䅁䵁䅉䅅䅁䑁䅁䅁睁䵁䅁䅁权㑄䅁䅁权慁杂䅁允䅁䅁䅅䅁䭁䝁䝁䅁䵁䅉䅅䅁䕁䅁䅁睁䵁䅁䅁权䥁允䅁权牄权䅁权㙂䅂䅁允䅁䅁䅅䅁佁䉁䅑䅁穁䑁䅧免㕁䑁䅫兎ㅁ䑁䅙李䅁䅁杷允䅁䅁䅑䅁䑁䅁䅷䅁䭁䑁䉁䅁䭁佁䭳䅁䭁佁䭷䅁䉁䅁䅁允䅁䅁䄴䅆䅁䑁䅅䅍㉁䑁䅧杍ぁ䑁䅅䅎硁䅁䅁䍄䉁䅁䅁䅂䅁䅁䅍䅄䅁䅁䅯䅔䅅䅁䅯朶䅯䅁䅯睧䅑䅁䅅䅁䉁䅁䅁杄䵁䅁䅁䅍畁䑁䅑睍祁䅁䅁䍄䉁䅁䅁䅂䅁䅁䅍䅄䅁䅁䅯免䄸䅁䅯朷䅯䅁䅯睢䅑䅁䅅䅁䉁䅁䅁兂䅁䅁䅁䕷汅兑杷允䅁䅁䅑䅁䑁䅁䅷䅁䭁䥁䉙䅁䭁佁䭣䅁䭁䝁䔰䅁䉁䅁䅁允䅁䅁䅕噎㘶兓䍹う䵁䅉䅅䅁䕁䅁䅁睁䵁䅁䅁权㝄允䅁权灄权䅁权瑂䅂䅁允䅁䅁䅅䅁䙁䅁䅁䅁杄䉲䉎䍄䉁䅁䅁䅂䅁䅁䅍䅄䅁䅁䅯儰䅁䅁䅯朶䅯䅁䅯兣䅑䅁䅅䅁䉁䅁䅁杄䵁䅁䅁䅍畁䑁䅍睍㕁䅁䅁䍄䉁䅁䅁睁䅁䅁䅍䅄䅁䅁䅯兯䅁䅁䅯䅈䅙䅁䅅䅁䉁䅁䅁权㝂杂䅁䍄䉁䅁䅁䅂䅁䅁䅍䅄䅁䅁䅯䅋䅅䅁䅯儷䅯䅁䅯兦䅑䅁䅅䅁䉁䅁䅁兂䝂瑦婒瑪穔睐杷允䅁䅁䅍䅁䑁䅁䅷䅁䭁䭁䉳䅁䭁䍁䝙䅁䉁䅁䅁允䅁䅁䄴䅄䅁䑁䅣䅏畁䑁䅑䅏䅁䅁杷允䅁䅁䅍䅁䑁䅁䅷䅁䭁䵁䉉䅁䭁䉁䝯䅁䉁䅁䅁允䅁䅁䅯䅷䅙䅁杷允䅁䅁䅑䅁䑁䅁䅷䅁䭁乁䉙䅁䭁佁䭧䅁䭁䥁䕍䅁䉁䅁䅁允䅁䅁䄴杄䅁䑁䅅睎畁䑁䅉䅎㕁䅁䅁䍄䉁䅁䅁睁䅁䅁䅍䅄䅁䅁䅯䄳䅁䅁䅯䅇䅙䅁䅅䅁䉁䅁䅁权灁杂䅁䍄䉁䅁䅁䅂䅁䅁䅍䅄䅁䅁䅯睹䅁䅁䅯䅂䅁䅁䅯䅂䅉䅁䅅䅁䉁䅁䅁兂䅁䅁䅃村㙰兑杷允䅁䅁䅍䅁䑁䅁䅷䅁䭁䑁䄴䅁䭁䉁䝧䅁䉁䅁䅁允䅁䅁䅯兇䅙䅁杷允䅁䅁䅑䅁䑁䅁䅷䅁䭁䵁䈸䅁䭁佁䬰䅁䭁䥁䕍䅁䉁䅁䅁允䅁䅁䅕⽄癖㥶䱁䐳䴸䅉䅅䅁䕁䅁䅁睁䵁䅁䅁权橄允䅁权灄权䅁权䙃䅂䅁允䅁䅁䅅䅁䙁䅁䅁䅁䥃噯䉊䍄䉁䅁䅁䅂䅁䅁䅍䅄䅁䅁䅯李䅁䅁䅯朷䅯䅁䅯兦䅑䅁䅅䅁䉁䅁䅁兂䅁䅁䅁䑤捳兑杷允䅁䅁䅍䅁䑁䅁䅷䅁䭁䕁䅳䅁䭁䉁䜴䅁䉁䅁䅁允䅁䅁䅯杣䅙䅁杷允䅁䅁䅑䅁䑁䅁䅷䅁䭁䡁䅷䅁䭁佁䬰䅁䭁䥁䕍䅁䉁䅁䅁允䅁䅁䅕桙奂扏䥔歃䵁䅉䅅䅁䕁䅁䅁睁䵁䅁䅁权獂䅁䅁权畄权䅁权㥂䅂䅁允䅁䅁䅅䅁䙁䅁䅁䅁䅃穅䉸䍄䉁䅁䅁䅂䅁䅁䅍䅄䅁䅁䅯兩䅁䅁䅯儷䅯䅁䅯全䅑䅁䅅䅁䉁䅁䅁兂䭁㘱睎児㍱睐杷允䅁䅁䅑䅁䑁䅁䅷䅁䭁䥁䅯䅁䭁佁䬰䅁䭁䥁䕍䅁䉁䅁䅁允䅁䅁䅕扉祂䩡瑈䐶䴸䅉䅅䅁䕁䅁䅁睁䵁䅁䅁权䩂允䅁权畄权䅁权㥂䅂䅁允䅁䅁䅅䅁䙁䅁䅁䅁杂砷䉒䍄䉁䅁䅁䅂䅁䅁䅍䅄䅁䅁䅯䅬䅅䅁䅯儷䅯䅁䅯全䅑䅁䅅䅁䉁䅁䅁兂䝂癴㥐䠱䩪睐杷允䅁䅁䅑䅁䑁䅁䅷䅁䭁䵁䉷䅁䭁佁䭧䅁䭁䡁䔰䅁䉁䅁䅁允䅁䅁䄴杄䅁䑁䅅睍畁䑁䅑兏㕁䅁䅁䍄䉁䅁䅁䅂䅁䅁䅍䅄䅁䅁䅯儱䅁䅁䅯儶䅯䅁䅯来䅑䅁䅅䅁䉁䅁䅁兂䅁䅁䅁䡖げ兑杷允䅁䅁䅑䅁䑁䅁䅷䅁䭁佁䅷䅁䭁佁䭙䅁䭁䝁䔸䅁䉁䅁䅁允䅁䅁䄴䅄䅁䑁䅁杌㉁䑁䅫李䅁䅁杷允䅁䅁䅑䅁䑁䅁䅷䅁䭁䩁䉫䅁䭁佁䭧䅁䭁䝁䔸䅁䉁䅁䅁允䅁䅁䄴杄䅁䑁䅑兎畁䑁䅙睍㑁䅁䅁䍄䉁䅁䅁䅂䅁䅁䅍䅄䅁䅁䅯睙䅁䅁䅯䄶䅯䅁䅯睢䅑䅁䅅䅁䉁䅁䅁杄佁䅁䅁睎睁䍁䄴䅍ぁ䑁䅫䅁䵁䅉䅅䅁䕁䅁䅁睁䵁䅁䅁权浂允䅁权浄权䅁权䙃䅂䅁允䅁䅁䅅䅁佁䅁䅧䅁睁䍁䄴睎䅁䅁杷允䅁䅁䅑䅁䑁䅁䅷䅁䭁䩁䉑䅁䭁佁䭧䅁䭁䝁䔸䅁䉁䅁䅁允䅁䅁䄴杄䅁䑁䅉䅍畁䑁䅍䅎祁䅁䅁䍄䉁䅁䅁睁䅁䅁䅍䅄䅁䅁䅯眷䅁䅁䅯杈䅙䅁䅅䅁䉁䅁䅁权㍁杂䅁䍄䉁䅁䅁䅂䅁</t>
  </si>
  <si>
    <t>䅁䅍䅄䅁䅁䅯杅䅁䅁䅯朵䅯䅁䅯兣䅑䅁䅅䅁䉁䅁䅁杄䵁䅁䅁免畁䑁䅑䅍ぁ䅁䅁䍄䉁䅁䅁䅂䅁䅁䅍䅄䅁䅁䅯䅔䅁䅁䅯眶䅯䅁䅯兣䅑䅁䅅䅁䉁䅁䅁杄啁䅁䅁免祁䑁䅧䅎硁䑁䅁䅏ㅁ䑁䅑䅁䵁䅉䅅䅁䕁䅁䅁睁䵁䅁䅁权煂䅁䅁权牄权䅁权䙃䅂䅁允䅁䅁䅅䅁佁䉁䅑䅁ぁ䑁䅙李硁䑁䅙䅍睁䑁䅁䅍䅁䅁杷允䅁䅁䅑䅁䑁䅁䅷䅁䭁䥁䉁䅁䭁佁䭙䅁䭁䡁䔰䅁䉁䅁䅁允䅁䅁䄴䅄䅁䑁䅁杌ㅁ䑁䅑睍䅁䅁杷允䅁䅁䅑䅁䑁䅁䅷䅁䭁䍁䄸䅁䭁佁䭫䅁䭁䡁䕅䅁䉁䅁䅁允䅁䅁䅕䅁䅁䥁㥃欫䵁䅉䅅䅁䕁䅁䅁睁䵁䅁䅁权敂允䅁权牄权䅁权㙂䅂䅁允䅁䅁䅅䅁佁䉁䅉䅁㍁䑁䅉李睁䑁䅁䅍睁䑁䅁䅁䵁䅉䅅䅁䕁䅁䅁睁䵁䅁䅁权㕁允䅁权牄权䅁权㙂䅂䅁允䅁䅁䅅䅁佁䉁䅑䅁㉁䑁䅍杍㕁䑁䅉免㑁䑁䅅李䅁䅁杷允䅁䅁䅍䅁䑁䅁䅷䅁䭁佁䉑䅁䭁䉁䝯䅁䉁䅁䅁允䅁䅁䅯睘䅙䅁杷允䅁䅁䅑䅁䑁䅁䅷䅁䭁䕁䉍䅁䭁佁䬴䅁䭁䥁䕕䅁䉁䅁䅁允䅁䅁䅕䅁䅁䕁求歐䵅䅉䅅䅁䕁䅁䅁睁䵁䅁䅁权佃䅁䅁权浄权䅁权獄权䅁允䅁䅁䅅䅁䭁䕁䅣䅁䵁䅉䅅䅁䕁䅁䅁睁䵁䅁䅁权流允䅁权牄权䅁权睂䅂䅁允䅁䅁䅅䅁佁䉁䅑䅁硁䑁䅍䅍睁䑁䅁䅍睁䑁䅁䅍䅁䅁杷允䅁䅁䅍䅁䑁䅁䅷䅁䭁䙁䉉䅁䭁䍁䝙䅁䉁䅁䅁允䅁䅁䄴䅄䅁䑁䅧睍畁䑁䅉睍䅁䅁杷允䅁䅁䅑䅁䑁䅁䅷䅁䭁佁䉷䅁䭁佁䭣䅁䭁䝁䔰䅁䉁䅁䅁允䅁䅁䅕㑎䉬余兘䕇䵁䅉䅅䅁䕁䅁䅁睁䵁䅁䅁权祁䅁䅁权牄权䅁权䙃䅂䅁允䅁䅁䅅䅁佁䉁䅑䅁ぁ䑁䅍䅍ㅁ䑁䅫䅎㉁䑁䅍杍䅁䅁杷允䅁䅁䅑䅁䑁䅁䅷䅁䭁䕁䉣䅁䭁佁䭙䅁䭁䝁䔰䅁䉁䅁䅁允䅁䅁䄴䅄䅁䑁䅁杌ㅁ䑁䅧睍䅁䅁杷允䅁䅁䅑䅁䑁䅁䅷䅁䭁䑁䉣䅁䭁䅁䅯䅁䭁䅁䅕䅁䉁䅁䅁允䅁䅁䅕噈歰㥏倹吸䴸䅉䅅䅁䕁䅁䅁睁䵁䅁䅁权灂允䅁权灄权䅁权㙂䅂䅁允䅁䅁䅅䅁䙁䅁䅁䅁䅄歡䉶䍄䉁䅁䅁䅂䅁䅁䅍䅄䅁䅁䅯睱䅅䅁䅯朶䅯䅁䅯兣䅑䅁䅅䅁䉁䅁䅁杄䵁䅁䅁䅍畁䑁䅉杍㕁䅁䅁䍄䉁䅁䅁䅂䅁䅁䅍䅄䅁䅁䅯內䅁䅁䅯眵䅯䅁䅯兦䅑䅁䅅䅁䉁䅁䅁兂䱃佢㝦婱ぅ䅑杷允䅁䅁䅑䅁䑁䅁䅷䅁䭁䡁䉣䅁䭁佁䭳䅁䭁佁䭷䅁䉁䅁䅁允䅁䅁䄴䅆䅁䑁䅅免㍁䑁䅅䅍睁䑁䅁䅍睁䅁䅁䍄䉁䅁䅁䅂䅁䅁䅍䅄䅁䅁䅯儱䅁䅁䅯朶䅯䅁䅯来䅑䅁䅅䅁䉁䅁䅁杄䵁䅁䅁免畁䑁䅁杍㉁䅁䅁䍄䉁䅁䅁䅂䅁䅁䅍䅄䅁䅁䅯䄶䅁䅁䅯眶䅯䅁䅯睢䅑䅁䅅䅁䉁䅁䅁杄啁䅁䅁兏祁䑁䅑李ぁ䑁䅕免ㅁ䑁䅉䅁䵁䅉䅅䅁䕁䅁䅁睁䵁䅁䅁权摄䅁䅁权煄权䅁权療䅂䅁允䅁䅁䅅䅁佁䅁䅯䅁睁䍁䄴䅏祁䅁䅁䍄䉁䅁䅁䅂䅁䅁䅍䅄䅁䅁䅯䅨䅁䅁䅯儶䅯䅁䅯䅣䅑䅁䅅䅁䉁䅁䅁兂䅁䅁䅁䝕杍兑杷允䅁䅁䅑䅁䑁䅁䅷䅁䭁䭁䉷䅁䭁佁䭧䅁䭁䥁䕍䅁䉁䅁䅁允䅁䅁䄴杄䅁䑁䅉䅍畁䑁䅕睍硁䅁䅁䍄䉁䅁䅁䅂䅁䅁䅍䅄䅁䅁䅯䅳䅅䅁䅯䄶䅯䅁䅯䅣䅑䅁䅅䅁䉁䅁䅁杄佁䅁䅁睍㑁䍁䄴睎ㅁ䑁䅫䅁䵁䅉䅅䅁䑁䅁䅁睁䵁䅁䅁权偁允䅁权捁杂䅁允䅁䅁䅅䅁䭁䕁䝣䅁䵁䅉䅅䅁䕁䅁䅁睁䵁䅁䅁权噃䅁䅁权瑄权䅁权療䅂䅁允䅁䅁䅅䅁䙁䩁瑈䑦ㄸ杘䅊䍄䉁䅁䅁睁䅁䅁䅍䅄䅁䅁䅯具䅅䅁䅯䅇䅙䅁䅅䅁䉁䅁䅁权灁杂䅁䍄䉁䅁䅁䅂䅁䅁䅍䅄䅁䅁䅯睐䅁䅁䅯朵䅯䅁䅯䄷䅯䅁䅅䅁䉁䅁䅁杄䵁䅁䅁䅎畁䑁䅅䅎祁䅁䅁䍄䉁䅁䅁䅂䅁䅁䅍䅄䅁䅁䅯杧䅁䅁䅯朷䅯䅁䅯䅣䅑䅁䅅䅁䉁䅁䅁兂䅁䅁䅁䌴嘱兑杷允䅁䅁䅑䅁䑁䅁䅷䅁䭁䥁䅫䅁䭁佁䭯䅁䭁䥁䕍䅁䉁䅁䅁允䅁䅁䄴䅄䅁䑁䅁杌硁䑁䅫兎䅁䅁杷允䅁䅁䅑䅁䑁䅁䅷䅁䭁䝁䉍䅁䭁佁䭯䅁䭁佁䭷䅁䉁䅁䅁允䅁䅁䄴䅄䅁䑁䅁杌祁䑁䅣免䅁䅁杷允䅁䅁䅑䅁䑁䅁䅷䅁䭁䥁䉑䅁䭁佁䭧䅁䭁䡁䕅䅁䉁䅁䅁允䅁䅁䄴杄䅁䑁䅧杍畁䑁䅫兎㍁䅁䅁䍄䉁䅁䅁睁䅁䅁䅍䅄䅁䅁䅯兂䅅䅁䅯䅊䅙䅁䅅䅁䉁䅁䅁权㕄元䅁䍄䉁䅁䅁䅂䅁䅁䅍䅄䅁䅁䅯睳䅅䅁䅯儶䅯䅁䅯睧䅑䅁䅅䅁䉁䅁䅁兂䅁䅁䅁䵘煫兑杷允䅁䅁䅑䅁䑁䅁䅷䅁䭁䝁䉧䅁䭁佁䭙䅁䭁䡁䕅䅁䉁䅁䅁允䅁䅁䄴䅄䅁䑁䅍杌睁䑁䅕李䅁䅁杷允䅁䅁䅍䅁䑁䅁䅷䅁䭁䭁䅅䅁䭁䍁䝙䅁䉁䅁䅁允䅁䅁䄴䅄䅁䑁䅣䅏畁䑁䅧李䅁䅁杷允䅁䅁䅑䅁䑁䅁䅷䅁䭁䑁䉫䅁䭁佁䭳䅁䭁䥁䕕䅁䉁䅁䅁允䅁䅁䄴䅆䅁䑁䅙杍㕁䑁䅍杍㑁䑁䅁兎㑁䅁䅁䍄䉁䅁䅁䅂䅁䅁䅍䅄䅁䅁䅯兘䅁䅁䅯朷䅯䅁䅯睢䅑䅁䅅䅁䉁䅁䅁兂䅁䅁䅁䜴兑兑杷允䅁䅁䅑䅁䑁䅁䅷䅁䭁䑁䉯䅁䭁佁䭙䅁䭁䥁䕕䅁䉁䅁䅁允䅁䅁䄴䅄䅁䑁䅍杌硁䑁䅅䅎䅁䅁杷允䅁䅁䅍䅁䑁䅁䅷䅁䭁䡁䉣䅁䭁䉁䜴䅁䉁䅁䅁允䅁䅁䅯䅆䅣䅁杷允䅁䅁䅑䅁䑁䅁䅷䅁䭁䑁䉉䅁䭁佁䭣䅁䭁䡁䕁䅁䉁䅁䅁允䅁䅁䅕噋偹癷潕歃䵁䅉䅅䅁䕁䅁䅁睁䵁䅁䅁权い允䅁权煄权䅁权獄权䅁允䅁䅁䅅䅁佁䅁䅷䅁睁䍁䄴䅎ㅁ䑁䅕䅁䵁䅉䅅䅁䕁䅁䅁睁䵁䅁䅁权⽄䅁䅁权潄权䅁权睂䅂䅁允䅁䅁䅅䅁䭁䕁䅣䅁䵁䅉䅅䅁䕁䅁䅁睁䵁䅁䅁权佁允䅁权潄权䅁权獄权䅁允䅁䅁䅅䅁䭁䕁䅣䅁䵁䅉䅅䅁䑁䅁䅁睁䵁䅁䅁权牄䅁䅁权歁杂䅁允䅁䅁䅅䅁䭁䡁偅䅁䵁䅉䅅䅁䕁䅁䅁睁䵁䅁䅁权ㅄ䅁䅁权牄权䅁权睂䅂䅁允䅁䅁䅅䅁佁䉁䅉䅁硁䑁䅣睍硁䑁䅫䅍睁䑁䅁䅁䵁䅉䅅䅁䕁䅁䅁睁䵁䅁䅁权楄允䅁权瑄权䅁权㙂䅂䅁允䅁䅁䅅䅁䙁䕁㙙㡖䥧⭗⽑䍄䉁䅁䅁䅂䅁䅁䅍䅄䅁䅁䅯睕䅁䅁䅯权䅁䅁䅯䅂䅉䅁䅅䅁䉁䅁䅁兂歂㥏倹婪䥣䅑杷允䅁䅁䅑䅁䑁䅁䅷䅁䭁䱁䅉䅁䭁佁䭧䅁䭁䡁䔰䅁䉁䅁䅁允䅁䅁䅯睒䅁䅁杷允䅁䅁䅑䅁䑁䅁䅷䅁䭁乁䄸䅁䭁佁䬰䅁䭁䝁䔰䅁䉁䅁䅁允䅁䅁䅕瑡䭴朱䜯呷䴸䅉䅅䅁䕁䅁䅁睁䵁䅁䅁权㡂允䅁权潄权䅁权㥂䅂䅁允䅁䅁䅅䅁佁䅁䄴䅁祁䑁䅫杌㕁䑁䅉䅎䅁䅁杷允䅁䅁䅑䅁䑁䅁䅷䅁䭁䱁䉳䅁䭁佁䭧䅁䭁䡁䕅䅁䉁䅁䅁允䅁䅁䄴杄䅁䑁䅅杍畁䑁䅁睎祁䅁䅁䍄䉁䅁䅁䅂䅁䅁䅍䅄䅁䅁䅯䄯䅁䅁䅯儶䅯䅁䅯兢䅑䅁䅅䅁䉁䅁䅁兂䅁䅁䅁䑳剣兑杷允䅁䅁䅑䅁䑁䅁䅷䅁䭁乁䈸䅁䭁佁䭧䅁䭁䥁䕍䅁䉁䅁䅁允䅁䅁䄴䅄䅁䑁䅙杌㍁䑁䅧䅏䅁䅁杷允䅁䅁䅑䅁䑁䅁䅷䅁䭁䉁䉷䅁䭁佁䭧䅁䭁䡁䕯䅁䉁䅁䅁允䅁䅁䄴杄䅁䑁䅑兎畁䑁䅑䅎硁䅁䅁䍄䉁䅁䅁䅂䅁䅁䅍䅄䅁䅁䅯䅪䅅䅁䅯䄶䅯䅁䅯睧䅑䅁䅅䅁䉁䅁䅁权䡂䅁䅁䍄䉁䅁䅁䅂䅁䅁䅍䅄䅁䅁䅯杹䅅䅁䅯朶䅯䅁䅯全䅑䅁䅅䅁䉁䅁䅁杄䵁䅁䅁䅍畁䑁䅣免㕁䅁䅁䍄䉁䅁䅁睁䅁䅁䅍䅄䅁䅁䅯䄯䅁䅁䅯杈䅙䅁䅅䅁䉁䅁䅁权硁䅃䅁䍄䉁䅁䅁䅂䅁䅁䅍䅄䅁䅁䅯䅇䅁䅁䅯䄶䅯䅁䅯兦䅑䅁䅅䅁䉁䅁䅁杄佁䅁䅁杍硁䍁䄴睍祁䑁䅣䅁䵁䅉䅅䅁䕁䅁䅁睁䵁䅁䅁权佂允䅁权煄权䅁权硂䅂䅁允䅁䅁䅅䅁佁䅁䅯䅁睁䍁䄴李穁䅁䅁䍄䉁䅁䅁䅂䅁䅁䅍䅄䅁䅁䅯杣䅅䅁䅯眶䅯䅁䅯全䅑䅁䅅䅁䉁䅁䅁杄啁䅁䅁䅎㕁䑁䅕兏穁䑁䅣䅏㕁䑁䅅䅁䵁䅉䅅䅁䕁䅁䅁睁䵁䅁䅁权慁䅁䅁权畄权䅁权㙂䅂䅁允䅁䅁䅅䅁䙁䅁䅁䅁兄呦䉢䍄䉁䅁䅁䅂䅁䅁䅍䅄䅁䅁䅯睁䅅䅁䅯眶䅯䅁䅯兦䅑䅁䅅䅁䉁䅁䅁杄坁䅁䅁䅎睁䑁䅣兎睁䑁䅁䅍睁䑁䅁䅍䅁䅁杷允䅁䅁䅑䅁䑁䅁䅷䅁䭁䥁䉧䅁䭁佁䭳䅁䭁䡁䕅䅁䉁䅁䅁允䅁䅁䄴䅆䅁䑁䅉杍㍁䑁䅅睎穁䑁䅅李硁䅁䅁䍄䉁䅁䅁䅂䅁䅁䅍䅄䅁䅁䅯李䅁䅁䅯允䅉䅁䅯兂䅉䅁䅅䅁䉁䅁䅁兂兂婪畤煅䝔䅑杷允䅁䅁䅑䅁䑁䅁䅷䅁䭁䑁䅧䅁䭁佁䭙䅁䭁䡁䔰䅁䉁䅁䅁允䅁䅁䄴䅄䅁䑁䅉杌㉁䑁䅧杍䅁䅁杷允䅁䅁䅑䅁䑁䅁䅷䅁䭁䡁䉯䅁䭁佁䭫䅁䭁䡁䕯䅁䉁䅁䅁允䅁䅁䅕䅁䅁䍁橁䕌䵅䅉䅅䅁䕁䅁䅁睁䵁䅁䅁权歃允䅁权牄权䅁权䑃䅂䅁允䅁䅁䅅䅁佁䉁䅑䅁祁䑁䅫免㑁䑁䅉䅎㕁䑁䅕䅏䅁䅁杷允䅁䅁䅍䅁䑁䅁䅷䅁䭁乁䅯䅁䭁䉁䝯䅁䉁䅁䅁允䅁䅁䅯䅙䅙䅁杷允䅁䅁䅑䅁䑁䅁䅷䅁䭁䕁䈴䅁䭁䉁䅅䅁䭁䅁䅕䅁䉁䅁䅁允䅁䅁䄴䅆䅁䑁䅑䅍硁䑁䅅䅍睁䑁䅁䅍睁䅁䅁䍄䉁䅁䅁䅂䅁䅁䅍䅄䅁䅁䅯睮䅅䅁䅯儶䅯䅁䅯䄷䅯䅁䅅䅁䉁䅁䅁兂䅁䅁䅁䩑噳兑杷允䅁䅁䅍䅁䑁䅁䅷䅁䭁乁䅯䅁䭁䉁䜴䅁䉁䅁䅁允䅁䅁䅯八䅙䅁杷允䅁䅁䅑䅁䑁䅁䅷䅁䭁佁䉕䅁䭁佁䬰䅁䭁佁䭷䅁䉁䅁䅁允䅁䅁䅯睒䅁䅁杷允䅁䅁䅑䅁䑁䅁䅷䅁䭁䍁䉑䅁䭁佁䭧䅁䭁䡁䕅䅁䉁䅁䅁允䅁䅁䄴杄䅁䑁䅉䅏畁䑁䅑李祁䅁䅁䍄䉁䅁䅁䅂䅁䅁䅍䅄䅁䅁䅯兦䅅䅁䅯朷䅯䅁䅯兢䅑䅁䅅䅁䉁䅁䅁兂䅁䅁䅁买䌹兑杷允䅁䅁䅍䅁䑁䅁䅷䅁䭁䝁䉧䅁䭁䉁䝧䅁䉁䅁䅁允䅁䅁䅯兏䅙䅁杷允䅁䅁䅑䅁䑁䅁䅷䅁䭁䕁䄰䅁䭁佁䬰䅁䭁䡁䕯䅁䉁䅁䅁允䅁䅁䅕硨婢発呤稲䴸䅉䅅䅁䑁䅁䅁睁䵁䅁䅁权摁䅁䅁权流杂䅁允䅁䅁䅅䅁佁䅁䅷䅁㉁䑁䅣杌穁䑁䅙䅁䵁䅉䅅䅁䕁䅁䅁睁䵁䅁䅁权灁䅁䅁权潄权䅁权瑂䅂䅁允䅁䅁䅅䅁佁䅁䄴䅁祁䑁䅫杌㍁䑁䅑䅎䅁䅁杷允䅁䅁䅑䅁䑁䅁䅷䅁䭁䅁䅷䅁䭁佁䬰䅁䭁䡁䕯䅁䉁䅁䅁允䅁䅁䅕䅁䅁䅁䅁䐴䴸䅉䅅䅁䕁䅁䅁睁䵁䅁䅁权㉃䅁䅁权灄权䅁权㙂䅂䅁允䅁䅁䅅䅁䙁䅁䅁䅁䵂䉮䉒䍄䉁䅁䅁䅂䅁䅁䅍䅄䅁䅁䅯䅏䅅䅁䅯朷䅯䅁䅯睧䅑䅁䅅䅁䉁䅁䅁兂䅁䅁䅁䩹䩚兑杷允䅁䅁䅑䅁䑁䅁䅷䅁䭁䝁䉁䅁䭁佁䬴䅁䭁佁䭷䅁䉁䅁䅁允䅁䅁䅕䅁䅁䥁㍁欹䵁䅉䅅䅁䕁䅁䅁睁䵁䅁䅁权あ䅁䅁权湄权䅁权療䅂䅁允䅁䅁䅅䅁䙁䍁扐堫焵䍶䅆䍄䉁䅁䅁䅂䅁䅁䅍䅄䅁䅁䅯杤䅁䅁䅯允䅉䅁䅯睁䅉䅁䅅䅁䉁䅁䅁兂㡄扇攲瀰栳䅑杷允䅁䅁䅑䅁䑁䅁䅷䅁䭁䭁䈰䅁䭁佁䭯䅁䭁䡁䕁䅁䉁䅁䅁允䅁䅁䄴权䅁䑁䅁杌睁䑁䅧䅁䵁䅉䅅䅁䕁䅁䅁睁䵁䅁䅁权敂允䅁权潄权䅁权䑃䅂䅁允䅁䅁䅅䅁佁䅁䄴䅁祁䑁䅫杌穁䑁䅑兎䅁䅁杷允䅁䅁䅑䅁䑁䅁䅷䅁䭁䭁䈴䅁䭁佁䭧䅁䭁䥁䕕䅁䉁䅁䅁允䅁䅁䄴杄䅁䑁䅑䅎畁䑁䅅䅍㉁䅁䅁䍄䉁䅁䅁䅂䅁䅁䅍䅄䅁䅁䅯睺䅅䅁䅯眶䅯䅁䅯兦䅑䅁䅅䅁䉁䅁䅁杄啁䅁䅁睍㕁䑁䅍䅏睁䑁䅑睎㕁䑁䅕䅁䵁䅉䅅䅁䑁䅁䅁睁䵁䅁䅁权灁允䅁权歁杂䅁允䅁䅁䅅䅁䭁䉁䕁䅁䵁䅉䅅䅁䕁䅁䅁睁䵁䅁䅁权穁允䅁权牄权䅁权硂䅂䅁允䅁䅁䅅䅁佁䉁䅙䅁硁䑁䅍睎硁䑁䅍䅍睁䑁䅁䅍睁䅁䅁䍄䉁䅁䅁䅂䅁䅁䅍䅄䅁䅁䅯眱䅅䅁䅯权䅁䅁䅯兂䅁䅁䅅䅁䉁䅁䅁兂⭃确癯匳兑䅑杷允䅁䅁䅑䅁䑁䅁䅷䅁䭁䉁䅉䅁䭁佁䭫䅁䭁佁䭷䅁䉁䅁䅁允䅁䅁䅕䅁䅁佁獃啄䵅䅉䅅䅁䕁䅁䅁睁䵁䅁䅁权㙁䅁䅁权畄权䅁权㙂䅂䅁允䅁䅁䅅䅁䙁䅁䅁䅁䅁剕䉖䍄䉁䅁䅁䅂䅁䅁䅍䅄䅁䅁䅯䅍䅁䅁䅯眶䅯䅁䅯睢䅑䅁䅅䅁䉁䅁䅁杄啁䅁䅁睎㉁䑁䅕睎睁䑁䅁䅍睁䑁䅁䅁䵁䅉䅅䅁䕁䅁䅁睁䵁䅁䅁权慄䅁䅁权晁杂䅁权杁杂䅁允䅁䅁䅅䅁䭁䩁䡧䅁䵁䅉䅅䅁䕁䅁䅁睁䵁䅁䅁权杄䅁䅁权潄权䅁权獄权䅁允䅁䅁䅅䅁佁䅁䅷䅁祁䍁䄴李ㅁ䑁䅉䅁䵁䅉䅅䅁䑁䅁䅁睁䵁䅁䅁权婂允䅁权慁杂䅁允䅁䅁䅅䅁䭁䉁䝳䅁䵁䅉䅅䅁䕁䅁䅁睁䵁䅁䅁权畄䅁䅁权畄权䅁权䙃䅂䅁允䅁䅁䅅䅁䙁䅁䅁䅁杂稷䉒䍄䉁䅁䅁䅂䅁䅁䅍䅄䅁䅁䅯䅌䅁䅁䅯儶䅯䅁䅯兦䅑䅁䅅䅁䉁䅁䅁兂䅁䅁䅁䩁㥦䅑杷允䅁䅁䅑䅁䑁䅁䅷䅁䭁䍁䅳䅁䭁佁䭳䅁䭁䝁䔸䅁䉁䅁䅁允䅁䅁䄴䅆䅁䑁䅙睍㑁䑁䅁䅍睁䑁䅁䅍睁䅁䅁䍄䉁䅁䅁䅂䅁䅁䅍䅄䅁䅁䅯兺䅅䅁䅯睈䅙䅁䅯䅉䅙䅁䅅䅁䉁䅁䅁权䵂杂䅁䍄䉁䅁䅁䅂䅁䅁䅍䅄䅁䅁䅯䄹䅅䅁䅯眶䅯䅁䅯睧䅑䅁䅅䅁䉁䅁䅁杄啁䅁䅁睍穁䑁䅉杍穁䑁䅑䅍㑁䑁䅣䅁䵁䅉䅅䅁䕁䅁䅁睁䵁䅁䅁权慁䅁䅁权潄权䅁权療䅂䅁允䅁䅁䅅䅁佁䅁䅷䅁穁䍁䄴兏㕁䑁䅧䅁䵁䅉䅅䅁䑁䅁䅁睁䵁䅁䅁权橄䅁䅁权捁杂䅁允䅁䅁䅅䅁䭁䙁䠸䅁䵁䅉䅅䅁䕁䅁䅁睁䵁䅁䅁权坄䅂䅁权剁䅁䅁权䙁䅁䅁允䅁䅁䅅䅁佁䉁䅑䅁硁䑁䅑杍㕁䑁䅣李睁䑁䅁䅍䅁䅁杷允䅁䅁䅑䅁䑁䅁䅷䅁䭁䵁䉣䅁䭁佁䭣䅁䭁䡁䕁䅁䉁䅁䅁允䅁䅁䅕㉣剩堷⽹䕅䵁䅉䅅䅁䑁䅁䅁睁䵁䅁䅁权癄䅁䅁权歁杂䅁允䅁䅁䅅䅁䭁䑁兣䅁䵁䅉䅅䅁䕁䅁䅁睁䵁䅁䅁权硄䅁䅁权煄权䅁权㥂䅂䅁允䅁䅁䅅䅁佁䅁䅷䅁睁䍁䄴兏穁䑁䅕䅁䵁䅉䅅䅁䑁䅁䅁睁䵁䅁䅁权㍂允䅁权歁杂䅁允䅁䅁䅅䅁䭁䉁䕁䅁䵁䅉䅅䅁䕁䅁䅁睁䵁䅁䅁权䝁䅁䅁权潄权䅁权獄权䅁允䅁䅁䅅䅁佁䅁䄴䅁㉁䑁䅑杌睁䑁䅙免䅁䅁杷允䅁䅁䅑䅁䑁䅁䅷䅁䭁䉁䄰䅁䭁佁䭫䅁䭁䥁䕍䅁䉁䅁䅁允䅁䅁䅕䅁䅁䅁湄䵃䵅䅉䅅䅁䕁䅁䅁睁䵁䅁䅁权潃允䅁权湄权䅁权䑃䅂䅁允䅁䅁䅅䅁䙁䅁琴灳瘳硊䅆䍄䉁䅁䅁䅂䅁䅁䅍䅄䅁䅁䅯眵䅅䅁䅯权䅁䅁䅯兂䅁䅁䅅䅁䉁䅁䅁兂⽁噎㘶奓畷䅑杷允䅁䅁䅑䅁䑁䅁䅷䅁䭁偁䅳䅁䭁佁䭧䅁䭁䡁䕁䅁䉁䅁䅁允䅁䅁䄴杄䅁䑁䅣䅎畁䑁䅅䅎ㅁ䅁䅁䍄䉁䅁䅁䅂䅁䅁䅍䅄䅁䅁䅯䅘䅅䅁䅯眶䅯䅁䅯兣䅑䅁䅅䅁䉁䅁䅁杄啁䅁䅁杍㍁䑁䅧睍ㅁ䑁䅧杍硁䑁䅁䅁䵁䅉䅅䅁䕁䅁䅁睁䵁䅁䅁权楂允䅁权瑄权䅁权獄权䅁允䅁䅁䅅䅁䙁偁⭰牡へ⭫⽁䍄䉁䅁䅁睁䅁䅁䅍䅄䅁䅁䅯睚䅁䅁䅯䅇䅙䅁䅅䅁䉁䅁䅁权㥁杂䅁䍄䉁䅁䅁䅂䅁䅁䅍䅄䅁䅁䅯䄲䅁䅁䅯朵䅯䅁䅯睧䅑䅁䅅䅁䉁䅁䅁杄䵁䅁䅁免畁䑁䅍杍㉁䅁䅁䍄䉁䅁䅁䅂䅁䅁䅍䅄䅁䅁䅯眲䅁䅁䅯朶䅯䅁䅯睧䅑䅁䅅䅁䉁䅁䅁杄䵁䅁䅁䅍畁䑁䅅李㕁䅁䅁䍄䉁䅁䅁䅂䅁䅁䅍䅄䅁䅁䅯䅨䅅䅁䅯朶䅯䅁䅯兣䅑䅁䅅䅁䉁䅁䅁杄䵁䅁䅁䅍畁䑁䅕兏㉁䅁䅁䍄䉁䅁䅁䅂䅁䅁䅍䅄䅁䅁䅯䅅䅅䅁䅯儶䅯䅁䅯䅣䅑䅁䅅䅁䉁䅁䅁兂䅁䅁䅁䡯潬兑杷允䅁䅁䅑䅁䑁䅁䅷䅁䭁䍁䅷䅁䭁佁䭯䅁䭁䡁䕅䅁䉁䅁䅁允䅁䅁䄴䅄䅁䑁䅅杌睁䑁䅍睍䅁䅁杷允䅁䅁䅑䅁䑁䅁䅷䅁䭁乁䅕䅁䭁䉁䅅䅁䭁䅁䍑䅁䉁䅁䅁允䅁䅁䄴䅇䅁䑁䅅李㍁䑁䅅李穁䑁䅅兏㍁䑁䅕䅍䅁䅁杷允䅁䅁䅑䅁䑁䅁䅷䅁䭁䍁䈰䅁䭁䅁䍅䅁䭁䅁䍉䅁䉁䅁䅁允䅁䅁䅕剌塏湒穷䔴䵁䅉䅅䅁䑁䅁䅁睁䵁䅁䅁权兂䅁䅁权奁杂䅁允䅁䅁䅅䅁䭁䡁䝷䅁䵁䅉䅅䅁䕁䅁䅁睁䵁䅁䅁权癄䅁䅁权煄权䅁权㙂䅂䅁允䅁䅁䅅䅁佁䅁䅷䅁睁䍁䄴李㑁䑁䅫䅁䵁䅉䅅䅁䕁䅁䅁睁䵁䅁䅁权兄䅁䅁权瑄权䅁权療䅂䅁允䅁䅁䅅䅁䙁䉁䑋䵷桱摒⼴䍄䉁䅁䅁睁䅁䅁䅍䅄䅁䅁䅯眶䅅䅁䅯䅊䅙䅁䅅䅁䉁䅁䅁权煁䅅䅁䍄䉁䅁䅁䅂䅁䅁䅍䅄䅁䅁䅯䅷䅁䅁䅯眶䅯䅁䅯来䅑䅁䅅䅁䉁䅁䅁杄啁䅁䅁兎㍁䑁䅙䅍㉁䑁䅍睎ぁ䑁䅁䅁䵁䅉䅅䅁䕁䅁䅁睁䵁䅁䅁权歃䅁䅁权瑄权䅁权硂䅂䅁允䅁䅁䅅䅁䙁䱁穢搯㑒昶⽉䍄䉁䅁䅁䅂䅁䅁䅍䅄䅁䅁䅯眵䅅䅁䅯朶䅯䅁䅯䄷䅯䅁䅅䅁䉁䅁䅁杄䵁䅁䅁免畁䑁䅣䅍㕁䅁䅁䍄䉁䅁䅁䅂䅁䅁䅍䅄䅁䅁䅯睆䅅䅁䅯眶䅯䅁䅯䅣䅑䅁䅅䅁䉁䅁䅁杄十䅁䅁睍㑁䑁䅉䅍ㅁ䑁䅁䅍睁䅁䅁䍄䉁䅁䅁睁䅁䅁䅍䅄䅁䅁䅯睐䅅䅁䅯䅊䅙䅁䅅䅁䉁䅁䅁权㥄睂䅁䍄䉁䅁䅁䅂䅁䅁䅍䅄䅁䅁䅯䅂䅅䅁䅯充䅁䅁䅯䅂䅉䅁䅅䅁䉁䅁䅁杄啁䅁䅁兎㍁䑁䅫免祁䑁䅁䅍睁䑁䅁䅁䵁䅉䅅䅁䕁䅁䅁睁䵁䅁䅁权獁允䅁权潄权䅁权瑂䅂䅁允䅁䅁䅅䅁佁䅁䄴䅁硁䑁䅫杌㉁䑁䅑睍䅁䅁杷允䅁䅁䅍䅁䑁䅁䅷䅁䭁佁䉫䅁䭁䉁䝧䅁䉁䅁䅁允䅁䅁䅯児䅙䅁杷允䅁䅁䅑䅁䑁䅁䅷䅁䭁䉁䅯䅁䭁佁䭫䅁䭁䡁䕁䅁䉁䅁䅁允䅁䅁䅕䅁䅁䅁䑄歄䵅䅉䅅䅁䕁䅁䅁睁䵁䅁䅁权㡂允䅁权浄权䅁权㥂䅂䅁允䅁䅁䅅䅁佁䅁䅷䅁睁䍁䄴䅏穁䑁䅅䅁䵁䅉䅅䅁䕁䅁䅁睁䵁䅁䅁权呁䅁䅁权瑄权䅁权硂䅂䅁允䅁䅁䅅䅁䙁䱁䩰䅄牉睨䅴䍄䉁䅁䅁䅂䅁䅁䅍䅄䅁䅁䅯䄲䅁䅁䅯朷䅯䅁䅯来䅑䅁䅅䅁䉁䅁䅁兂䅁䅁䅁㝘穉兑杷允䅁䅁䅑䅁䑁䅁䅷䅁䭁䵁䉫䅁䭁佁䬰䅁䭁䡁䔰䅁䉁䅁䅁允䅁䅁䅕牒穢搯㑒吰䴸䅉䅅䅁䑁䅁䅁睁䵁䅁䅁权奃允䅁权歁杂䅁允䅁䅁䅅䅁䭁䡁偑䅁䵁䅉䅅䅁䑁䅁䅁睁䵁䅁䅁权潁䅁䅁权奁杂䅁允䅁䅁䅅䅁䭁䡁䝷䅁䵁䅉䅅䅁䕁䅁䅁睁䵁䅁䅁权呂䅁䅁权瑄权䅁权䑃䅂䅁允䅁䅁䅅䅁䙁䡁啳歲桦略⽷䍄䉁䅁䅁睁䅁䅁䅍䅄䅁䅁䅯䅔䅁䅁䅯䅇䅙䅁䅅䅁䉁䅁䅁权婁杂䅁䍄䉁䅁䅁䅂䅁䅁䅍䅄䅁䅁䅯杉䅁䅁䅯朶䅯䅁䅯兢䅑䅁䅅䅁䉁䅁䅁杄䵁䅁䅁䅍畁䑁䅅䅏祁䅁䅁䍄䉁䅁䅁䅂䅁䅁䅍䅄䅁䅁䅯来䅅䅁䅯朷䅯䅁䅯睧䅑䅁䅅䅁䉁䅁䅁兂䅁䅁䅁䡋䵖兑杷允䅁䅁䅑䅁䑁䅁䅷䅁䭁䅁䉁䅁䭁佁䭯䅁䭁䡁䕅䅁䉁䅁䅁允䅁䅁䄴䅄䅁䑁䅁杌穁䑁䅅䅏䅁䅁杷允䅁䅁䅑䅁䑁䅁䅷䅁䭁䝁䅑䅁䭁佁䭫䅁䭁䡁䕯䅁䉁䅁䅁允䅁䅁䅕䅁䅁䕁呁䕁䵅䅉䅅䅁䕁䅁䅁睁䵁䅁䅁权癁允䅁权潄权䅁权㥂䅂䅁允䅁䅁䅅䅁佁䅁䄴䅁祁䑁䅁杌睁䑁䅫睎䅁䅁杷允䅁䅁䅑䅁䑁䅁䅷䅁䭁偁䉯䅁䭁佁䭧䅁䭁䥁䕍䅁䉁䅁䅁允䅁䅁䄴杄䅁䑁䅅䅍睁䍁䄴䅍㉁䅁䅁䍄䉁䅁䅁睁䅁䅁䅍䅄䅁䅁䅯䅅䅅䅁䅯䅊䅙䅁䅅䅁䉁䅁䅁权允䅂䅁䍄䉁䅁䅁䅂䅁䅁䅍䅄䅁䅁䅯䅹䅅䅁䅯眶䅯䅁䅯䄷䅯䅁䅅䅁䉁䅁䅁杄啁䅁䅁李ㅁ䑁䅧䅍ぁ䑁䅣睍睁䑁䅕䅁䵁䅉䅅䅁䕁䅁䅁睁䵁䅁䅁权乁䅁䅁权湄权䅁权䙃䅂䅁允䅁䅁䅅䅁䙁䕁䵯楁䡵椱䅂䍄䉁䅁䅁䅂䅁䅁䅍䅄䅁䅁䅯內䅅䅁䅯权䅁䅁䅯䅂䅉䅁䅅䅁䉁䅁䅁兂䡃瑆佮㤹卍䅑杷允䅁䅁䅑䅁䑁䅁䅷䅁䭁乁䅅䅁䭁佁䬰䅁䭁䡁䔰䅁䉁䅁䅁允䅁䅁䅕硢䑋䵷桯啈䵁䅉䅅䅁䑁䅁䅁睁䵁䅁䅁权晄䅁䅁权慁杂䅁允䅁䅁䅅䅁䭁䍁䝳䅁䵁䅉䅅䅁䕁䅁䅁睁䵁䅁䅁权ㅂ䅁䅁权畄权䅁权瑂䅂䅁允䅁䅁䅅䅁䙁䅁䅁䅁潂卸䉨䍄䉁䅁䅁䅂䅁䅁䅍䅄䅁䅁䅯䅆䅅䅁䅯朵䅯䅁䅯睢䅑䅁䅅䅁䉁䅁䅁杄䵁䅁䅁免畁䑁䅉兎㕁䅁䅁䍄䉁䅁䅁䅂䅁䅁䅍䅄䅁䅁䅯眲䅅䅁䅯允䅉䅁䅯杁䅉䅁䅅䅁䉁䅁䅁兂权㈵㑧畏歔䅑杷允䅁䅁䅑䅁䑁䅁䅷䅁䭁䭁䉍䅁䭁佁䭫䅁䭁䝁䔸䅁䉁䅁䅁允䅁䅁䅕䅁䅁䍁浃か䵅䅉䅅䅁䕁䅁䅁睁䵁䅁䅁权㝁允䅁权煄权䅁权療䅂䅁允䅁䅁䅅䅁佁䅁䅷䅁穁䍁䄴杍祁䑁䅙䅁䵁䅉䅅䅁䑁䅁䅁睁䵁䅁䅁权浂䅁䅁权敁杂䅁允䅁䅁䅅䅁䭁䥁䜸䅁䵁䅉䅅䅁䕁䅁䅁睁䵁䅁䅁权㕁䅁䅁权灄权䅁权睂䅂䅁允䅁䅁䅅䅁䙁䅁䅁䅁兄卬䉊䍄䉁䅁䅁䅂䅁䅁䅍䅄䅁䅁䅯兲䅅䅁䅯儷䅯䅁䅯睧䅑䅁䅅䅁䉁䅁䅁兂㙄ㅪ䥺潎欳睐杷允䅁䅁䅍䅁䑁䅁䅷䅁䭁䕁䉉䅁䭁䉁䜴䅁䉁䅁䅁允䅁䅁䅯杍䅙䅁杷允䅁䅁䅑䅁䑁䅁䅷䅁䭁䍁䉑䅁䭁佁䭯䅁䭁佁䭷䅁䉁䅁䅁允䅁䅁䄴䅄䅁䑁䅁杌穁䑁䅙免䅁䅁杷允䅁䅁䅑䅁䑁䅁䅷䅁䭁䱁䅕䅁䭁䉁䜸䅁䭁䍁䝁䅁䉁䅁䅁允䅁䅁䅯䅢䅣䅁杷允䅁䅁䅑䅁䑁䅁䅷䅁䭁偁䅧䅁䭁䉁䜸䅁䭁䍁䝁䅁䉁䅁䅁允䅁䅁䅯䅭䅣䅁杷允䅁䅁䅑䅁䑁䅁䅷䅁䭁䕁䉫䅁䭁佁䭣䅁䭁䡁䕁䅁䉁䅁䅁允䅁䅁䅕㥌欰潂噇稵䴸䅉䅅䅁䕁䅁䅁睁䵁䅁䅁权䑂䅁䅁权潄权䅁权獄权䅁允䅁䅁䅅䅁佁䅁䄴䅁ぁ䑁䅍杌硁䑁䅧睍䅁䅁杷允䅁䅁䅑䅁䑁䅁䅷䅁䭁䩁䉍䅁䭁佁䭯䅁䭁䥁䕕䅁䉁䅁䅁允䅁䅁䄴䅄䅁䑁䅁杌ぁ䑁䅅免䅁䅁杷允䅁䅁䅑䅁䑁䅁䅷䅁䭁佁䅷䅁䭁佁䬴䅁䭁䝁䔰䅁䉁䅁䅁允䅁䅁䅕䅁䅁䵁伴ぉ䵅䅉䅅䅁䕁䅁䅁睁䵁䅁䅁权杂允䅁权瑄权䅁权睂䅂䅁允䅁䅁䅅䅁䙁䱁昶楇搯佊⼴䍄䉁䅁䅁睁䅁䅁䅍䅄䅁䅁䅯兡䅅䅁䅯䅈䅙䅁䅅䅁䉁䅁䅁权䱄杂䅁䍄䉁䅁䅁睁䅁䅁䅍䅄䅁䅁䅯䅑䅁䅁䅯䅊䅙䅁䅅䅁䉁䅁䅁权ㅂ睄䅁䍄䉁䅁䅁䅂䅁䅁䅍䅄䅁䅁䅯杨䅅䅁䅯朶䅯䅁䅯睧䅑䅁䅅䅁䉁䅁䅁杄䵁䅁䅁免畁䑁䅑䅍穁䅁䅁䍄䉁䅁䅁䅂䅁䅁䅍䅄䅁䅁䅯東䅅䅁䅯儶䅯䅁䅯䅣䅑䅁䅅䅁䉁䅁䅁兂䅁䅁䅁佁㕈䅷杷允䅁䅁䅑䅁䑁䅁䅷䅁䭁䱁䅣䅁䭁佁䭳䅁䭁䝁䔸䅁䉁䅁䅁允䅁䅁䄴䅆䅁䑁䅣睍㉁䑁䅁䅍睁䑁䅁䅍睁䅁䅁䍄䉁䅁䅁䅂䅁䅁䅍䅄䅁䅁䅯睅䅁䅁䅯朷䅯䅁䅯睧䅑䅁䅅䅁䉁䅁䅁兂䅁䅁䅁䅩㍙兑杷允䅁䅁䅑䅁䑁䅁䅷䅁䭁䍁䉣䅁䭁佁䭙䅁䭁䥁䕕䅁䉁䅁䅁允䅁䅁䄴䅄䅁䑁䅁杌穁䑁䅍睍䅁䅁杷允䅁䅁䅑䅁䑁䅁䅷䅁䭁䕁䅧䅁䭁佁䭧䅁䭁䡁䕁䅁䉁䅁䅁允䅁䅁䄴杄䅁䑁䅅睍畁䑁䅉䅍㑁䅁䅁䍄䉁䅁䅁䅂䅁䅁䅍䅄䅁䅁䅯䅲䅅䅁䅯儶䅯䅁䅯睢䅑䅁䅅䅁䉁䅁䅁兂䅁䅁䅁䵑䝣兑杷允䅁䅁䅑䅁䑁䅁䅷䅁䭁䵁䉁䅁䭁佁䬴䅁䭁䡁䕅䅁䉁䅁䅁允䅁䅁䅕䅁䅁䭁橃啕䵅䅉䅅䅁䑁䅁䅁睁䵁䅁䅁权㉁允䅁权捁杂䅁允䅁䅁䅅䅁䭁䕁䝣䅁䵁䅉䅅䅁䕁䅁䅁睁䵁䅁䅁权㥁䅁䅁权浄权䅁权獄权䅁允䅁䅁䅅䅁佁䅁䅷䅁硁䍁䄴睎㉁䑁䅧䅁䵁䅉䅅䅁䕁䅁䅁睁䵁䅁䅁权摁允䅁权湄权䅁权㙂䅂䅁允䅁䅁䅅䅁䙁䥁噇㑑獴礵䅰䍄䉁䅁䅁䅂䅁䅁䅍䅄䅁䅁䅯元䅅䅁䅯䄶䅯䅁䅯来䅑䅁䅅䅁䉁䅁䅁杄佁䅁䅁免硁䍁䄴李㕁䑁䅅䅁䵁䅉䅅䅁䕁䅁䅁睁䵁䅁䅁权㑄允䅁权瑄权䅁权㥂䅂䅁允䅁䅁䅅䅁䙁䭁捷浗㝑⬳⽳䍄䉁䅁䅁䅂䅁䅁䅍䅄䅁䅁䅯眱䅅䅁䅯朷䅯䅁䅯睢䅑䅁䅅䅁䉁䅁䅁兂䅁䅁䅁䵷昸兑杷允䅁䅁䅍䅁䑁䅁䅷䅁䭁乁䄸䅁䭁䉁䜴䅁䉁䅁䅁允䅁䅁䅯杭䅙䅁杷允䅁䅁䅑䅁䑁䅁䅷䅁䭁佁䅣䅁䭁佁䭳䅁䭁䡁䔰䅁䉁䅁䅁允䅁䅁䄴杅䅁䑁䅙䅎硁䑁䅧免㉁䑁䅅䅎䅁䅁杷允䅁䅁䅑䅁䑁䅁䅷䅁䭁䑁䈰䅁䭁佁䭧䅁䭁佁䭷䅁䉁䅁䅁允䅁䅁䄴杄䅁䑁䅉杍畁䑁䅣睎㑁䅁䅁䍄䉁䅁䅁䅂䅁䅁䅍䅄䅁䅁䅯睯䅁䅁䅯儷䅯䅁䅯睧䅑䅁䅅䅁䉁䅁䅁兂兂婪畤潅㡐睶杷允䅁䅁䅑䅁䑁䅁䅷䅁䭁偁䅑䅁䭁佁䭳䅁䭁䡁䕅䅁䉁䅁䅁允䅁䅁䄴䅆䅁䑁䅙睍㕁䑁䅉䅏睁䑁䅍睎㕁䅁䅁䍄䉁䅁䅁睁䅁䅁䅍䅄䅁䅁䅯兗䅅䅁䅯䅇䅙䅁䅅䅁䉁䅁䅁权婁杂䅁䍄䉁䅁䅁䅂䅁䅁䅍䅄䅁䅁䅯先䅁䅁䅯朵䅯䅁䅯兣䅑䅁䅅䅁䉁䅁䅁杄䵁䅁䅁䅍畁䑁䅣睍㕁䅁䅁䍄䉁䅁䅁䅂䅁䅁䅍䅄䅁䅁䅯睧䅅䅁䅯朶䅯䅁䅯兦䅑䅁䅅䅁䉁䅁䅁杄䭁䅁䅁免畁䑁䅅兎䅁䅁杷允䅁䅁䅑䅁䑁䅁䅷䅁䭁䭁䅣䅁䭁佁䬰䅁䭁䥁䕕䅁䉁䅁䅁允䅁䅁䅕䡶呓䅇坒樱䴸䅉䅅䅁䕁䅁䅁睁䵁䅁䅁权兄䅁䅁权瑄权䅁权硂䅂䅁允䅁䅁䅅䅁䙁䥁䉬余兘瑉⽍䍄䉁䅁䅁䅂䅁䅁䅍䅄䅁䅁䅯睢䅅䅁䅯朷䅯䅁䅯睧䅑䅁䅅䅁䉁䅁䅁兂䅁䅁䅁䌸瑑兑杷允䅁䅁䅑䅁䑁䅁䅷䅁䭁偁䉷䅁䭁佁䬰䅁䭁䡁䕯䅁䉁䅁䅁允䅁䅁䅕余兘瑉㕶啁䵁䅉䅅䅁䑁䅁䅁睁䵁䅁䅁权湁允䅁权敁杂䅁允䅁䅁䅅䅁䭁䩁䝯䅁䵁䅉䅅䅁䑁䅁䅁睁䵁䅁䅁权晄䅁䅁权流杂䅁允䅁䅁䅅䅁佁䅁䅷䅁㑁䑁䅫杌㉁䑁䅍䅁䵁䅉䅅䅁䕁䅁䅁睁䵁䅁䅁权ㅃ䅁䅁权浄权䅁权療䅂䅁允䅁䅁䅅䅁佁䅁䅷䅁睁䍁䄴䅏睁䑁䅕䅁䵁䅉䅅䅁䕁䅁䅁睁䵁䅁䅁权䡄䅁䅁权剁䅁䅁权䙁䅁䅁允䅁䅁䅅䅁佁䉁䅙䅁祁䑁䅉兏㍁䑁䅫杍㍁䑁䅁䅍睁䅁䅁䍄䉁䅁䅁䅂䅁䅁䅍䅄䅁䅁䅯村䅁䅁䅯眵䅯䅁䅯睧䅑䅁䅅䅁䉁䅁䅁兂偄ㄹ橐剰灳䅑杷允䅁䅁䅑䅁䑁䅁䅷䅁䭁䥁䄰䅁䭁佁䭧䅁䭁佁䭷䅁䉁䅁䅁允䅁䅁䄴杄䅁䑁䅅睎畁䑁䅫兎ㅁ䅁䅁䍄䉁䅁䅁䅂䅁䅁䅍䅄䅁䅁䅯兖䅁䅁䅯朵䅯䅁䅯兦䅑䅁䅅䅁䉁䅁䅁杄䵁䅁䅁䅍畁䑁䅙兎硁䅁䅁䍄䉁䅁䅁䅂䅁䅁䅍䅄䅁䅁䅯眸䅁䅁䅯朶䅯䅁䅯䄷䅯䅁䅅䅁䉁䅁䅁权䡂䅁䅁䍄䉁䅁䅁䅂䅁䅁䅍䅄䅁䅁䅯材䅅䅁䅯儶䅯䅁䅯睧䅑䅁䅅䅁䉁䅁䅁兂䅁䅁䅁瑐栱兑杷允䅁䅁䅍䅁䑁䅁䅷䅁䭁䥁䅍䅁䭁䉁䜴䅁䉁䅁䅁允䅁䅁䅯免䅧䅁杷允䅁䅁䅑䅁䑁䅁䅷䅁䭁䥁䄴䅁䭁佁䭳䅁䭁䡁䕯䅁䉁䅁䅁允䅁䅁䄴䅆䅁䑁䅉䅍ㅁ䑁䅁䅍睁䑁䅁䅍睁䅁䅁䍄䉁䅁䅁䅂䅁䅁䅍䅄䅁䅁䅯睷䅁䅁䅯䄶䅯䅁䅯兢䅑䅁䅅䅁䉁䅁䅁杄佁䅁䅁杍㑁䍁䄴䅏㕁䑁䅑䅁䵁䅉䅅䅁䑁䅁䅁睁䵁䅁䅁权㑂允䅁权捁杂䅁允䅁䅁䅅䅁䭁䥁䜸䅁䵁䅉䅅䅁䕁䅁䅁睁䵁䅁䅁权䡄䅁䅁权煄权䅁权䙃䅂䅁允䅁䅁䅅䅁佁䅁䅷䅁睁䍁䄴兎ぁ䑁䅙䅁䵁䅉䅅䅁䕁䅁䅁睁䵁䅁䅁权敂允䅁权瑄权䅁权㥂䅂䅁允䅁䅁䅅䅁䙁䍁睇浣剩户⽷䍄䉁䅁䅁睁䅁䅁䅍䅄䅁䅁䅯䅔䅁䅁䅯杈䅙䅁䅅䅁䉁䅁䅁权捂杂䅁䍄䉁䅁䅁䅂䅁䅁䅍䅄䅁䅁䅯䅖䅅䅁䅯朷䅯䅁䅯兦䅑䅁䅅䅁䉁䅁䅁兂䅁䅁䅁䕧橫兑杷允䅁䅁䅑䅁䑁䅁䅷䅁䭁䙁䈰䅁䭁佁䭣䅁䭁佁䭷䅁䉁䅁䅁允䅁䅁䅕琯㑒匶䉢げ䵁䅉䅅䅁䕁䅁䅁睁䵁䅁䅁权牁䅁䅁权牄权䅁权睂䅂䅁允䅁䅁䅅䅁佁䉁䅑䅁㉁䑁䅍李睁䑁䅁䅍睁䑁䅁䅍䅁䅁杷允䅁䅁䅑䅁䑁䅁䅷䅁䭁䙁䉁䅁䭁佁䬰䅁䭁䡁䕁䅁䉁䅁䅁允䅁䅁䅕杓䍷㑋坣㡄䵁䅉䅅䅁䕁䅁䅁睁䵁䅁䅁权祄䅁䅁权潄权䅁权䑃䅂䅁允䅁䅁䅅䅁佁䅁䄴䅁硁䑁䅅杌㕁䑁䅑兎䅁䅁杷允䅁䅁䅑䅁䑁䅁䅷䅁䭁䥁䉍䅁䭁佁䭙䅁䭁䡁䕯䅁䉁䅁䅁允䅁䅁䄴䅄䅁䑁䅁杌㑁䑁䅑兏䅁䅁杷允䅁䅁䅑䅁䑁䅁䅷䅁䭁䩁䉉䅁䭁䉁䅅䅁䭁䅁䍑䅁䉁䅁䅁允䅁䅁䄴䅆䅁䑁䅅䅎睁䑁䅁免㉁䑁䅁杍㑁䅁䅁䍄䉁䅁䅁䅂䅁䅁䅍䅄䅁䅁䅯䅁䅅䅁䅯眶䅯䅁䅯兣䅑䅁䅅䅁䉁䅁䅁杄坁䅁䅁免祁䑁䅁䅍㍁䑁䅕䅎㕁䑁䅣䅍䅁䅁杷允䅁䅁䅑䅁䑁䅁䅷䅁䭁䍁䅧䅁䭁佁䭯䅁䭁䡁䕁䅁䉁䅁䅁允䅁䅁䄴䅄䅁䑁䅁杌硁䑁䅕睍䅁䅁杷允䅁䅁䅑䅁䑁䅁䅷䅁䭁䥁䈰䅁䭁佁䭯䅁䭁䡁䕯䅁䉁䅁䅁允䅁䅁䄴䅄䅁䑁䅁杌㍁䑁䅑李䅁䅁杷允䅁䅁䅑䅁䑁䅁䅷䅁䭁䝁䉯䅁䭁佁䭯䅁䭁䡁䕯䅁䉁䅁䅁允䅁䅁䄴䅄䅁䑁䅁杌睁䑁䅑兏䅁䅁杷允䅁䅁䅑䅁䑁䅁䅷䅁䭁䱁䅙䅁䭁佁䬰䅁䭁䡁䕯䅁䉁䅁䅁允䅁䅁䅕㑋坣挲㌷稰䴸䅉䅅䅁䕁䅁䅁睁䵁䅁䅁权療允䅁权牄权䅁权睂䅂䅁允䅁䅁䅅䅁佁䉁䅑䅁ぁ䑁䅉睍㕁䑁䅕杍硁䑁䅍兎䅁䅁杷允䅁䅁䅑䅁䑁䅁䅷䅁䭁䑁䉅䅁䭁䅁䅑䅁䭁䅁䍑䅁䉁䅁䅁允䅁䅁䅕䅁䅁䩁㥍䕎䵅䅉䅅䅁䕁䅁䅁睁䵁䅁䅁权䝂䅁䅁权潄权䅁权獄权䅁允䅁䅁䅅䅁佁䅁䄴䅁祁䑁䅧杌ㅁ䑁䅧兎䅁䅁杷允䅁䅁䅑䅁䑁䅁䅷䅁䭁䩁䉍䅁䭁佁䭧䅁䭁䝁䔸䅁䉁䅁䅁允䅁䅁䄴杄䅁䑁䅕免畁䑁䅣䅍ㅁ䅁䅁䍄䉁䅁䅁䅂䅁䅁䅍䅄䅁䅁䅯䅒䅅䅁䅯朷䅯䅁䅯兢䅑䅁䅅䅁䉁䅁䅁兂䅁䅁䅁䅧搰兑杷允䅁䅁䅑䅁䑁䅁䅷䅁䭁䅁䅙䅁䭁佁䭳䅁䭁䡁䔰䅁䉁䅁䅁允䅁䅁䄴䅆䅁䑁䅅睎睁䑁䅧兎㕁䑁䅣䅍ぁ䅁䅁䍄䉁䅁䅁䅂䅁䅁䅍䅄䅁䅁䅯䅰䅁䅁䅯眵䅯䅁䅯来䅑䅁䅅䅁䉁䅁䅁兂䝁婧䑖㉩空睐杷允䅁䅁䅑䅁䑁䅁䅷䅁䭁䙁䉙䅁䭁佁䭣䅁䭁䥁䕕䅁䉁䅁䅁允䅁䅁䅕䑗ね䡹⭙䕊䵁䅉䅅䅁䕁䅁䅁睁䵁䅁䅁权婁䅁䅁权䕁䅁䅁权䙁䅁䅁允䅁䅁䅅䅁䙁䅁䅁䅁煁湃䉊䍄䉁䅁䅁䅂䅁䅁䅍䅄䅁䅁䅯睉䅁䅁䅯䄶䅯䅁䅯䅣䅑䅁䅅䅁䉁䅁䅁杄佁䅁䅁䅎㑁䍁䄴睍㕁䑁䅑䅁䵁䅉䅅䅁䕁䅁䅁睁䵁䅁䅁权汃䅁䅁权湄权䅁权瑂䅂䅁允䅁䅁䅅䅁䙁䝁渳㘫确田⽗䍄䉁䅁䅁䅂䅁䅁䅍䅄䅁䅁䅯睋䅅䅁䅯眵䅯䅁䅯来䅑䅁䅅䅁䉁䅁䅁兂灂橹晭愫噣䅑杷允䅁䅁䅑䅁䑁䅁䅷䅁䭁䉁䉅䅁䭁佁䬴䅁䭁䥁䕕䅁䉁䅁䅁允䅁䅁䅕䅁䅁䥁捃欫䵁䅉䅅䅁䕁䅁䅁睁䵁䅁䅁权流允䅁权浄权䅁权㙂䅂䅁允䅁䅁䅅䅁佁䅁䅷䅁睁䍁䄴兏祁䑁䅙䅁䵁䅉䅅䅁䕁䅁䅁睁䵁䅁䅁权䕂允䅁权牄权䅁权療䅂䅁允䅁䅁䅅䅁佁䉁䅑䅁ㅁ䑁䅫兏㍁䑁䅍睎祁䑁䅅兏䅁䅁杷允䅁䅁䅑䅁䑁䅁䅷䅁䭁䵁䅉䅁䭁䉁䅅䅁䭁䅁䍑䅁䉁䅁䅁允䅁䅁䄴䅆䅁䑁䅑䅎睁䑁䅕䅎㍁䑁䅁䅍睁䅁䅁䍄䉁䅁䅁䅂䅁䅁䅍䅄䅁䅁䅯眸䅅䅁䅯儷䅯䅁䅯䅣䅑䅁䅅䅁䉁䅁䅁兂㍂灶愸㥌㐳睐杷允䅁䅁䅑䅁䑁䅁䅷䅁䭁䡁䉧䅁䭁佁䭙䅁䭁䡁䔰䅁䉁䅁䅁允䅁䅁䄴权䅁䑁䅅杌穁䑁䅣䅁䵁䅉䅅䅁䕁䅁䅁睁䵁䅁䅁权扂允䅁权灄权䅁权硂䅂䅁允䅁䅁䅅䅁䙁䅁䅁䅁允䑆䉨䍄䉁䅁䅁䅂䅁䅁䅍䅄䅁䅁䅯朲䅅䅁䅯睈䅙䅁䅯䅉䅙䅁䅅䅁䉁䅁䅁权瑃䅃䅁䍄䉁䅁䅁睁䅁䅁䅍䅄䅁䅁䅯䅺䅁䅁䅯䅇䅙䅁䅅䅁䉁䅁䅁权婁杂䅁䍄䉁䅁䅁䅂䅁䅁䅍䅄䅁䅁䅯朰䅁䅁䅯儷䅯䅁䅯来䅑䅁䅅䅁䉁䅁䅁兂捂㡪ㅌ䙋塺睐杷允䅁䅁䅑䅁䑁䅁䅷䅁䭁䩁䉷䅁䭁佁䭳䅁䭁䡁䕁䅁䉁䅁䅁允䅁䅁䄴䅆䅁䑁䅉兏㉁䑁䅧䅍㍁䑁䅅睍㕁䅁䅁䍄䉁䅁䅁䅂䅁䅁䅍䅄䅁䅁䅯䅊䅅䅁䅯眶䅯䅁䅯兣䅑䅁䅅䅁䉁䅁䅁杄啁䅁䅁杍睁䑁䅙睍ㅁ䑁䅣䅍㍁䑁䅁䅁䵁䅉䅅䅁䑁䅁䅁睁䵁䅁䅁权㙄䅁䅁权奁杂䅁允䅁䅁䅅䅁䭁䑁䝫䅁䵁䅉䅅䅁䑁䅁䅁睁䵁䅁䅁权㙂允䅁权捁杂䅁允䅁䅁䅅䅁䭁䝁䝉䅁䵁䅉䅅䅁䕁䅁䅁睁䵁䅁䅁权婁䅁䅁权瑄权䅁权療䅂䅁允䅁䅁䅅䅁䙁佁㝦晱午敔⽙䍄䉁䅁䅁䅂䅁䅁䅍䅄䅁䅁䅯睕䅁䅁䅯睈䅙䅁䅯䅉䅙䅁䅅䅁䉁䅁䅁权奂元䅁䍄䉁䅁䅁䅂䅁䅁䅍䅄䅁䅁䅯睎䅁䅁䅯眵䅯䅁䅯兦䅑䅁䅅䅁䉁䅁䅁兂浃㡭村䑳汉䅑杷允䅁䅁䅑䅁䑁䅁䅷䅁䭁䍁䈰䅁䭁佁䭫䅁䭁䡁䕯䅁䉁䅁䅁允䅁䅁䅕䅁䅁䍁癁歋䵅䅉䅅䅁䑁䅁䅁睁䵁䅁䅁权䝂䅁䅁权捁杂䅁允䅁䅁䅅䅁䭁乁䝯䅁䵁䅉䅅䅁䕁䅁䅁睁䵁䅁䅁权䭂允䅁权湄权䅁权瑂䅂䅁允䅁䅁䅅䅁䙁䡁㥅瑃橥䉣䅨䍄䉁䅁䅁䅂䅁䅁䅍䅄䅁䅁䅯兑䅁䅁䅯儷䅯䅁䅯兦䅑䅁䅅䅁䉁䅁䅁兂桁㍄瑢歐浦睐杷允䅁䅁䅑䅁䑁䅁䅷䅁䭁䙁䅕䅁䭁佁䭫䅁䭁䥁䕕䅁䉁䅁䅁允䅁䅁䅕䅁䅁佁坃䵉䵅䅉䅅䅁䕁䅁䅁睁䵁䅁䅁权⭄䅁䅁权煄权䅁权㥂䅂䅁允䅁䅁䅅䅁佁䅁䅷䅁硁䍁䄴䅍穁䑁䅣䅁䵁䅉䅅䅁䕁䅁䅁睁䵁䅁䅁权湃䅁䅁权煄权䅁权療䅂䅁允䅁䅁䅅䅁佁䅁䅷䅁硁䍁䄴免穁䑁䅅䅁䵁䅉䅅䅁䕁䅁䅁睁䵁䅁䅁权ぃ䅁䅁权潄权䅁权硂䅂䅁允䅁䅁䅅䅁佁䉁䅁䅁硁䑁䅁杍畁䑁䅫睎穁䅁䅁䍄䉁䅁䅁䅂䅁䅁䅍䅄䅁䅁䅯兑䅁䅁䅯䄶䅯䅁䅯兢䅑䅁䅅䅁䉁䅁䅁杄佁䅁䅁杍ㅁ䍁䄴睍㉁䑁䅫䅁䵁䅉䅅䅁䕁䅁䅁睁䵁䅁䅁权⽄䅁䅁权煄权䅁权㥂䅂䅁允䅁䅁䅅䅁䭁䕁䅣䅁䵁䅉䅅䅁䕁䅁䅁睁䵁䅁䅁权䥃允䅁权煄权䅁权睂䅂䅁允䅁䅁䅅䅁佁䅁䅷䅁睁䍁䄴䅏㍁䑁䅅䅁䵁䅉䅅䅁䕁䅁䅁睁䵁䅁䅁权䝄允䅁权煄权䅁权瑂䅂䅁允䅁䅁䅅䅁佁䅁䅷䅁睁䍁䄴䅎硁䑁䅅䅁䵁䅉䅅䅁䕁䅁䅁睁䵁䅁䅁权䅁允䅁权煄权䅁权㥂䅂䅁允䅁䅁䅅䅁佁䅁䅧䅁睁䍁䄴睍䅁䅁杷允䅁䅁䅍䅁䑁䅁䅷䅁䭁䕁䉉䅁䭁䉁䝧䅁䉁䅁䅁允䅁䅁䅯兇䅙䅁杷允䅁䅁䅑䅁䑁䅁䅷䅁䭁䉁䉍䅁䭁佁䭣䅁䭁䥁䕍䅁䉁䅁䅁允䅁䅁䅕⽷潕䥘䌯啅䵁䅉䅅䅁䑁䅁䅁睁䵁䅁䅁权潂允䅁权流杂䅁允䅁䅁䅅䅁佁䅁䅷䅁㑁䑁䅉杌㉁䑁䅉䅁䵁䅉䅅䅁䕁䅁䅁睁䵁䅁䅁权桁䅁䅁权浄权䅁权睂䅂䅁允䅁䅁䅅䅁佁䅁䅷䅁硁䍁䄴䅎㑁䑁䅧䅁䵁䅉䅅䅁䕁䅁䅁睁䵁䅁䅁权䉄䅁䅁权湄权䅁权䑃䅂䅁允䅁䅁䅅䅁䙁䕁椵䙅㕧䅴䅰䍄䉁䅁䅁䅂䅁䅁䅍䅄䅁䅁䅯䅕䅅䅁䅯儶䅯䅁䅯兦䅑䅁䅅䅁䉁䅁䅁兂䅁䅁䅁䥑䩍兑杷允䅁䅁䅑䅁䑁䅁䅷䅁䭁佁䈸䅁䭁佁䭯䅁䭁䥁䕍䅁䉁䅁䅁允䅁䅁䄴权䅁䑁䅁杌ㅁ䑁䅉䅁䵁䅉䅅䅁䕁䅁䅁睁䵁䅁䅁权佁䅁䅁权牄权䅁权㙂䅂䅁允䅁䅁䅅䅁佁䉁䅙䅁硁䑁䅁䅍睁䑁䅑兏㑁䑁䅉䅍㍁䅁䅁䍄䉁䅁䅁䅂䅁䅁䅍䅄䅁䅁䅯兗䅅䅁䅯儶䅯䅁䅯兢䅑䅁䅅䅁䉁䅁䅁兂䅁䅁䅁䉍杕兑杷允䅁䅁䅑䅁䑁䅁䅷䅁䭁䉁䅕䅁䭁佁䭧䅁䭁䝁䔰䅁䉁䅁䅁允䅁䅁䄴杄䅁䑁䅅䅍畁䑁䅫免硁䅁䅁䍄䉁䅁䅁䅂䅁䅁䅍䅄䅁䅁䅯睆䅁䅁䅯䄶䅯䅁䅯兢䅑䅁䅅䅁䉁䅁䅁杄佁䅁䅁免ぁ䍁䄴兏㍁䑁䅧䅁䵁䅉䅅䅁䕁䅁䅁睁䵁䅁䅁权䡄䅁䅁权瑄权䅁权獄权䅁允䅁䅁䅅䅁䙁䱁䩰䅄牉㙨⽙䍄䉁䅁䅁䅂䅁䅁䅍䅄䅁䅁䅯睆䅁䅁䅯朷䅯䅁䅯兢䅑䅁䅅䅁䉁䅁䅁兂䅁䅁䅁偷䅤兑杷允䅁䅁䅑䅁䑁䅁䅷䅁䭁䑁䉙䅁䭁䅁䍅䅁䭁䅁䍍䅁䉁䅁䅁允䅁䅁䅕潷湡㌱扴唵䵁䅉䅅䅁䕁䅁䅁睁䵁䅁䅁权畃允䅁权灄权䅁权䙃䅂䅁允䅁䅁䅅䅁䙁䅁䅁䅁あ䈯䉚䍄䉁䅁䅁睁䅁䅁䅍䅄䅁䅁䅯䄴䅁䅁䅯杊䅙䅁䅅䅁䉁䅁䅁杄䭁䅁䅁䅏穁䍁䄴李䅁䅁杷允䅁䅁䅑䅁䑁䅁䅷䅁䭁䱁䈸䅁䭁䅁䍅䅁䭁䅁䍍䅁䉁䅁䅁允䅁䅁䅕獄煲䡄䡤䕂䵅䅉䅅䅁䕁䅁䅁睁䵁䅁䅁权䭄䅁䅁权畄权䅁权獄权䅁允䅁䅁䅅䅁䙁䅁䅁䅁䅁⭥䅈䍄䉁䅁䅁䅂䅁䅁䅍䅄䅁䅁䅯䅣䅅䅁䅯朶䅯䅁䅯睢䅑䅁䅅䅁䉁䅁䅁杄䵁䅁䅁免畁䑁䅙兎㍁䅁䅁䍄䉁䅁䅁䅂䅁䅁䅍䅄䅁䅁䅯公䅅䅁䅯眵䅯䅁䅯来䅑䅁䅅䅁䉁䅁䅁兂牄挷瑘潙㡦睐杷允䅁䅁䅑䅁䑁䅁䅷䅁䭁䥁䄴䅁䭁佁䭯䅁䭁䡁䕅䅁䉁䅁䅁允䅁䅁䄴䅄䅁䑁䅁杌㉁䑁䅫睎䅁䅁杷允䅁䅁䅑䅁䑁䅁䅷䅁䭁䡁䉣䅁䭁佁䭧䅁䭁䡁䕅䅁䉁䅁䅁允䅁䅁䄴杄䅁䑁䅅䅎畁䑁䅙免祁䅁䅁䍄䉁䅁䅁䅂䅁䅁䅍䅄䅁䅁䅯朰䅁䅁䅯䄶䅯䅁䅯睢䅑䅁䅅䅁䉁䅁䅁杄佁䅁䅁睍睁䍁䄴兎祁䑁䅧䅁䵁䅉䅅䅁䕁䅁䅁睁䵁䅁䅁权䵂䅁䅁权剁䅁䅁权䕁杁䅁允䅁䅁䅅䅁佁䉁䅑䅁硁䑁䅍䅍㑁䑁䅧兎㑁䑁䅁杍䅁䅁杷允䅁䅁䅑䅁䑁䅁䅷䅁䭁䩁䅯䅁䭁佁䭳䅁䭁佁䭷䅁䉁䅁䅁允䅁䅁䄴䅆䅁䑁䅕睎睁䑁䅑睍祁䑁䅉睎ㅁ䅁䅁䍄䉁䅁䅁䅂䅁䅁䅍䅄䅁䅁䅯睦䅁䅁䅯儷䅯䅁䅯兦䅑䅁䅅䅁䉁䅁䅁兂歁硏散坵ㅪ睐杷允䅁䅁䅑䅁䑁䅁䅷䅁䭁偁䅳䅁䭁佁䭫䅁䭁䥁䕍䅁䉁䅁䅁允䅁䅁䅕䅁䅁䍁楄啉䵅䅉䅅䅁䕁䅁䅁睁䵁䅁䅁权扃允䅁权剁䅁䅁权䕁杁䅁允䅁䅁䅅䅁佁䉁䅑䅁穁䑁䅁兏穁䑁䅁䅍睁䑁䅁䅍䅁䅁杷允䅁䅁䅑䅁䑁䅁䅷䅁䭁䡁䉣䅁䭁䉁䜸䅁䭁䍁䝁䅁䉁䅁䅁允䅁䅁䅯䅸䅫䅁杷允䅁䅁䅍䅁䑁䅁䅷䅁䭁䑁䉅䅁䭁䍁䝙䅁䉁䅁䅁允䅁䅁䄴䅄䅁䑁䅧睎畁䑁䅅杍䅁䅁杷允䅁䅁䅍䅁䑁䅁䅷䅁䭁䥁䉙䅁䭁䉁䝧䅁䉁䅁䅁允䅁䅁䅯兇䅙䅁杷允䅁䅁䅑䅁䑁䅁䅷䅁䭁䑁䉍䅁䭁佁䭯䅁䭁䥁䕕䅁䉁䅁䅁允䅁䅁䄴䅄䅁䑁䅅杌祁䑁䅣兏䅁䅁杷允䅁䅁䅑䅁䑁䅁䅷䅁䭁䵁䉷䅁䭁佁䭧䅁䭁佁䭷䅁䉁䅁䅁允䅁䅁䄴䅄䅁䑁䅍杌祁䑁䅣睍䅁䅁杷允䅁䅁䅑䅁䑁䅁䅷䅁䭁偁䉣䅁䭁佁䭫䅁䭁䡁䔰䅁䉁䅁䅁允䅁䅁䅕䅁䅁䭁䝷歖䵅䅉䅅䅁䕁䅁䅁睁䵁䅁䅁权䅂䅁䅁权牄权䅁权獄权䅁允䅁䅁䅅䅁佁䉁䅙䅁硁䑁䅧睎㑁䑁䅕䅎ㅁ䑁䅧睎硁䅁䅁䍄䉁䅁䅁䅂䅁䅁䅍䅄䅁䅁䅯眷䅁䅁䅯朵䅯䅁䅯来䅑䅁䅅䅁䉁䅁䅁杄䵁䅁䅁免畁䑁䅁䅍祁䅁䅁䍄䉁䅁䅁䅂䅁䅁䅍䅄䅁䅁䅯兢䅅䅁䅯眵䅯䅁䅯兢䅑䅁䅅䅁䉁䅁䅁兂ぃ䡹⭡㕮湯䅑杷允䅁䅁䅍䅁䑁䅁䅷䅁䭁䭁䉳䅁䭁䉁䝯䅁䉁䅁䅁允䅁䅁䅯睇䅙䅁杷允䅁䅁䅑䅁䑁䅁䅷䅁䭁䭁䅁䅁䭁佁䭧䅁䭁䡁䕯䅁䉁䅁䅁允䅁䅁䄴䅄䅁䑁䅙䅍畁䑁䅧䅏䅁䅁杷允䅁䅁䅑䅁䑁䅁䅷䅁䭁䕁䉯䅁䭁佁䭯䅁䭁䝁䔰䅁䉁䅁䅁允䅁䅁䄴䅄䅁䑁䅁杌ㅁ䑁䅕睎䅁䅁杷允䅁䅁䅑䅁䑁䅁䅷䅁䭁䩁䉕䅁䭁佁䬰䅁䭁佁䭷䅁䉁䅁䅁允䅁䅁䅕摦䅃ㅦ渲あ䵁䅉䅅䅁䕁䅁䅁睁䵁䅁䅁权睁允䅁权煄权䅁权瑂䅂䅁允䅁䅁䅅䅁佁䅁䅷䅁睁䍁䄴免㍁䑁䅑䅁䵁䅉䅅䅁䕁䅁䅁睁䵁䅁䅁权瑂允䅁权䉁杁䅁权䍁杁䅁允䅁䅁䅅䅁䙁䍁打⭱煚攫䅚䍄䉁䅁䅁䅂䅁䅁䅍䅄䅁䅁䅯睖䅁䅁䅯䄶䅯䅁䅯来䅑䅁䅅䅁䉁䅁䅁杄䵁䅁䅁杍睁䍁䄴䅏ぁ䅁䅁䍄䉁䅁䅁䅂䅁䅁䅍䅄䅁䅁䅯睆䅅䅁䅯眶䅯䅁䅯睢䅑䅁䅅䅁䉁䅁䅁杄十䅁䅁睍㑁䑁䅁䅏穁䑁䅑䅍硁䅁䅁䍄䉁䅁䅁䅂䅁䅁䅍䅄䅁䅁䅯睺䅅䅁䅯眵䅯䅁䅯䅣䅑䅁䅅䅁䉁䅁䅁兂煄李楳㥬匴䅑杷允䅁䅁䅑䅁䑁䅁䅷䅁䭁䉁䈸䅁䭁佁䭙䅁䭁䥁䕍䅁䉁䅁䅁允䅁䅁䄴䅄䅁䑁䅅杌硁䑁䅣睎䅁䅁杷允䅁䅁䅑䅁䑁䅁䅷䅁䭁䍁䉉䅁䭁佁䭣䅁䭁佁䭷䅁䉁䅁䅁允䅁䅁䅕䥘䌯匹捨䕅䵁䅉䅅䅁䕁䅁䅁睁䵁䅁䅁权浃允䅁权湄权䅁权㥂䅂䅁允䅁䅁䅅䅁䙁䉁畓⭒㙆䍆䅆䍄䉁䅁䅁䅂䅁䅁䅍䅄䅁䅁䅯兎䅁䅁䅯眶䅯䅁䅯睢䅑䅁䅅䅁䉁䅁䅁杄啁䅁䅁免硁䑁䅍免睁䑁䅁䅍睁䑁䅁䅁䵁䅉䅅䅁䕁䅁䅁睁䵁䅁䅁权煃䅁䅁权灄权䅁权䑃䅂䅁允䅁䅁䅅䅁䙁䅁䅁䅁㑄橧䉴䍄䉁䅁䅁䅂䅁䅁䅍䅄䅁䅁䅯儲䅁䅁䅯䅂䅁䅁䅯兂䅁䅁䅅䅁䉁䅁䅁兂䅁䅁睁䍓片兑杷允䅁䅁䅑䅁䑁䅁䅷䅁䭁䍁䉅䅁䭁䅁䍅䅁䭁䅁䍕䅁䉁䅁䅁允䅁䅁䅕奸搲䐶㐱欳䵁䅉䅅䅁䕁䅁䅁睁䵁䅁䅁权坁允䅁权潄权䅁权㥂䅂䅁允䅁䅁䅅䅁佁䅁䅷䅁硁䑁䅕杌穁䑁䅕䅁䵁䅉䅅䅁䕁䅁䅁睁䵁䅁䅁权㑂允䅁权潄权䅁权瑂䅂䅁允䅁䅁䅅䅁佁䅁䄴䅁祁䑁䅕杌㕁䑁䅙䅏䅁䅁杷允䅁䅁䅑䅁䑁䅁䅷䅁䭁䍁䅑䅁䭁佁䭙䅁䭁䡁䕅䅁䉁䅁䅁允䅁䅁䅯睒䅁䅁杷允䅁䅁䅑䅁䑁䅁䅷䅁䭁乁䅣䅁䭁䅁䅯䅁䭁䅁䅕䅁䉁䅁䅁允䅁䅁䅕敢㝦晱午ぁ䵁䅉䅅䅁䕁䅁䅁睁䵁䅁䅁权煁允䅁权灄权䅁权㙂䅂䅁允䅁䅁䅅䅁䙁䅁䅁䅁睁到䉊䍄䉁䅁䅁䅂䅁䅁䅍䅄䅁䅁䅯杶䅅䅁䅯儶䅯䅁䅯兢䅑䅁䅅䅁䉁䅁䅁兂䅁䅁䅁䡁坙兑杷允䅁䅁䅑䅁䑁䅁䅷䅁䭁佁䅑䅁䭁佁䭯䅁䭁佁䭷䅁䉁䅁䅁允䅁䅁䄴䅄䅁䑁䅁杌ㅁ䑁䅙杍䅁䅁杷允䅁䅁䅑䅁䑁䅁䅷䅁䭁乁䅫䅁䭁佁䬰䅁䭁䡁䔰䅁䉁䅁䅁允䅁䅁䅕穐敖歵䵫樲䴸䅉䅅䅁䕁䅁䅁睁䵁䅁䅁权捃允䅁权湄权䅁权獄权䅁允䅁䅁䅅䅁䙁䑁祩煙䝌睳䅨䍄䉁䅁䅁䅂䅁䅁䅍䅄䅁䅁䅯睘䅅䅁䅯儷䅯䅁䅯兢䅑䅁䅅䅁䉁䅁䅁兂橄婰䕶䱉卄睐杷允䅁䅁䅑䅁䑁䅁䅷䅁䭁䵁䉁䅁䭁佁䭫䅁䭁䡁䔰䅁䉁䅁䅁允䅁䅁䅕䅁䅁䕁敁捒䵅䅉䅅䅁䕁䅁䅁睁䵁䅁䅁权煁䅁䅁权煄权䅁权硂䅂䅁允䅁䅁䅅䅁佁䅁䅷䅁睁䍁䄴杍睁䑁䅍䅁䵁䅉䅅䅁䕁䅁䅁睁䵁䅁䅁权獄䅁䅁权潄权䅁权瑂䅂䅁允䅁䅁䅅䅁佁䅁䅷䅁祁䑁䅅杌睁䑁䅑䅁䵁䅉䅅䅁䕁䅁䅁睁䵁䅁䅁权㍄䅁䅁权畄权䅁权睂䅂䅁允䅁䅁䅅䅁䙁䅁䅁䅁䅂樫䉰䍄䉁䅁䅁䅂䅁䅁䅍䅄䅁䅁䅯睑䅁䅁䅯䄶䅯䅁䅯䅣䅑䅁䅅䅁䉁䅁䅁杄佁䅁䅁睍㕁䍁䄴李硁䑁䅍䅁䵁䅉䅅䅁䕁䅁䅁睁䵁䅁䅁权䱁䅁䅁权湄权䅁权㥂䅂䅁允䅁䅁䅅䅁䙁䅁坒楄礲剮䄹䍄䉁䅁䅁䅂䅁䅁䅍䅄䅁䅁䅯杒䅅䅁䅯朶䅯䅁䅯兦䅑䅁䅅䅁䉁䅁䅁杄䵁䅁䅁䅍畁䑁䅅杍㍁䅁䅁䍄䉁䅁䅁䅂䅁䅁䅍䅄䅁䅁䅯睔䅅䅁䅯眵䅯䅁䅯全䅑䅁䅅䅁䉁䅁䅁兂权楇搯䭊ㅙ䅑杷允䅁䅁䅑䅁䑁䅁䅷䅁䭁䉁䄸䅁䭁䅁䅑䅁䭁䅁䍑䅁䉁䅁䅁允䅁䅁䅕䅁䅁䱧䍢歒䵅䅉䅅䅁䕁䅁䅁睁䵁䅁䅁权摂䅁䅁权湄权䅁权睂䅂䅁允䅁䅁䅅䅁䙁佁兘瑉㕶栯䅚䍄䉁䅁䅁䅂䅁䅁䅍䅄䅁䅁䅯䅒䅁䅁䅯眵䅯䅁䅯来䅑䅁䅅䅁䉁䅁䅁兂权楇搯䅊扙䅑杷允䅁䅁䅑䅁䑁䅁䅷䅁䭁䥁䉧䅁䭁佁䬰䅁䭁䥁䕕䅁䉁䅁䅁允䅁䅁䅕瑃橥䑣䬰稵䴸䅉䅅䅁䕁䅁䅁睁䵁䅁䅁权偃允䅁权瑄权䅁权㙂䅂䅁允䅁䅁䅅䅁䙁佁敋㝌慖瑋⼸䍄䉁䅁䅁䅂䅁䅁䅍䅄䅁䅁䅯共䅅䅁䅯朶䅯䅁䅯全䅑䅁䅅䅁䉁䅁䅁杄䵁䅁䅁䅍畁䑁䅣睎祁䅁䅁䍄䉁䅁䅁䅂䅁䅁䅍䅄䅁䅁䅯䅶䅅䅁䅯朶䅯䅁䅯兣䅑䅁䅅䅁䉁䅁䅁杄䵁䅁䅁䅍畁䑁䅧䅍㍁䅁䅁䍄䉁䅁䅁睁䅁䅁䅍䅄䅁䅁䅯睺䅁䅁䅯杇䅙䅁䅅䅁䉁䅁䅁权牁杂䅁䍄䉁䅁䅁䅂䅁䅁䅍䅄䅁䅁䅯睳䅅䅁䅯䄶䅯䅁䅯兢䅑䅁䅅䅁䉁䅁䅁杄䭁䅁䅁免㉁䍁䄴睎䅁䅁杷允䅁䅁䅑䅁䑁䅁䅷䅁䭁䉁䉣䅁䭁佁䬴䅁䭁䡁䕁䅁䉁䅁䅁允䅁䅁䅕䅁䅁䉁䉄啁䵅䅉䅅䅁䕁䅁䅁睁䵁䅁䅁权⽁䅁䅁权浄权䅁权睂䅂䅁允䅁䅁䅅䅁佁䅁䅷䅁穁䍁䄴䅏硁䑁䅕䅁䵁䅉䅅䅁䕁䅁䅁睁䵁䅁䅁权㉃䅁䅁权浄权䅁权獄权䅁允䅁䅁䅅䅁佁䅁䅷䅁硁䍁䄴䅎睁䑁䅣䅁䵁䅉䅅䅁䕁䅁䅁睁䵁䅁䅁权穂允䅁权潄权䅁权䙃䅂䅁允䅁䅁䅅䅁佁䅁䄴䅁硁䑁䅁杌㕁䑁䅙睎䅁䅁杷允䅁䅁䅑䅁䑁䅁䅷䅁䭁䡁䉁䅁䭁佁䭯䅁䭁䡁䕁䅁䉁䅁䅁允䅁䅁䄴权䅁䑁䅅杌㑁䑁䅣䅁䵁䅉䅅䅁䑁䅁䅁睁䵁䅁䅁权㍁允䅁权流杂䅁允䅁䅁䅅䅁佁䅁䅷䅁㕁䑁䅧杌㍁䑁䅕䅁䵁䅉䅅䅁䕁䅁䅁睁䵁䅁䅁权慁允䅁权潄权䅁权䙃䅂䅁允䅁䅁䅅䅁佁䅁䄴䅁硁䑁䅕杌㉁䑁䅍睍䅁䅁杷允䅁䅁䅑䅁䑁䅁䅷䅁䭁佁䅣䅁䭁䅁䅯䅁䭁䅁䅕䅁䉁䅁䅁允䅁䅁䅕敨剴䉵䘶䕃䵁䅉䅅䅁䕁䅁䅁睁䵁䅁䅁权㑃允䅁权䭁䅁䅁权䙁䅁䅁允䅁䅁䅅䅁䙁䡁灮橊䥅䅲䅊䍄䉁䅁䅁䅂䅁䅁䅍䅄䅁䅁䅯䅎䅁䅁䅯眶䅯䅁䅯兦䅑䅁䅅䅁䉁䅁䅁杄啁䅁䅁䅎㍁䑁䅧兎ㅁ䑁䅣䅍睁䑁䅁䅁䵁䅉䅅䅁䕁䅁䅁睁䵁䅁䅁权㥄允䅁权煄权䅁权硂䅂䅁允䅁䅁䅅䅁佁䅁䅷䅁睁䍁䄴兎睁䑁䅙䅁䵁䅉䅅䅁䕁䅁䅁睁䵁䅁䅁权䱂䅁䅁权牄权䅁权瑂䅂䅁允䅁䅁䅅䅁佁䉁䅑䅁ㅁ䑁䅕睎祁䑁䅁䅏ぁ䑁䅣睎䅁䅁杷允䅁䅁䅍䅁䑁䅁䅷䅁䭁䵁䉍䅁䭁䍁䝑䅁䉁䅁䅁允䅁䅁䅯䅰䅯䅁杷允䅁䅁䅑䅁䑁䅁䅷䅁䭁偁䄸䅁䭁䅁䅯䅁䭁䅁䅕䅁䉁䅁䅁允䅁䅁䅕䵴㉨灶愸ぅ䵁䅉䅅䅁䕁䅁䅁睁䵁䅁䅁权坂允䅁权瑄权䅁权㙂䅂䅁允䅁䅁䅅䅁䙁䱁昶楇搯佊⽯䍄䉁䅁䅁睁䅁䅁䅍䅄䅁䅁䅯末䅅䅁䅯杊䅙䅁䅅䅁䉁䅁䅁杄䵁䅁䅁兏㕁䍁䄴杍㕁䅁䅁䍄䉁䅁䅁䅂䅁䅁䅍䅄䅁䅁䅯睉䅁䅁䅯眵䅯䅁䅯全䅑䅁䅅䅁䉁䅁䅁兂十㡧䭄捯剕䅑杷允䅁䅁䅑䅁䑁䅁䅷䅁䭁䕁䅷䅁䭁佁䭳䅁䭁䡁䕁䅁䉁䅁䅁允䅁䅁䄴䅆䅁䑁䅅杍㑁䑁䅕䅎睁䑁䅫兏睁䅁䅁䍄䉁䅁䅁䅂䅁䅁䅍䅄䅁䅁䅯睙䅅䅁䅯朶䅯䅁䅯兦䅑䅁䅅䅁䉁䅁䅁杄䵁䅁䅁䅍畁䑁䅉兏硁䅁䅁䍄䉁䅁䅁䅂䅁䅁䅍䅄䅁䅁䅯兡䅅䅁䅯儷䅯䅁䅯睢䅑䅁䅅䅁䉁䅁䅁兂桁䡳潊敫㠲睐杷允䅁䅁䅑䅁䑁䅁䅷䅁䭁䭁䅷䅁䭁佁䭧䅁䭁䝁䔸䅁䉁䅁䅁允䅁䅁䄴杄䅁䑁䅕李畁䑁䅙䅏㕁䅁䅁䍄䉁䅁䅁䅂䅁䅁䅍䅄䅁䅁䅯眵䅅䅁䅯儷䅯䅁䅯兦䅑䅁䅅䅁䉁䅁䅁兂獁䝖搴㉏湔睐杷允䅁䅁䅑䅁䑁䅁䅷䅁䭁䍁䉅䅁䭁䉁䅅䅁䭁䅁䅕䅁䉁䅁䅁允䅁䅁䄴䅆䅁䑁䅅䅎祁䑁䅣䅍睁䑁䅁䅍睁䅁䅁䍄䉁䅁䅁䅂䅁䅁䅍䅄䅁䅁䅯䅭䅅䅁䅯䄶䅯䅁䅯䄷䅯䅁䅅䅁䉁䅁䅁杄佁䅁䅁杍硁䍁䄴李ぁ䑁䅍䅁䵁䅉䅅䅁䑁䅁䅁睁䵁䅁䅁权婂䅁䅁权捁杂䅁允䅁䅁䅅䅁䭁䕁䝅䅁䵁䅉䅅䅁䕁䅁䅁睁䵁䅁䅁权⽁允䅁权潄权䅁权獄权䅁允䅁䅁䅅䅁佁䅁䄴䅁硁䑁䅣杌㑁䑁䅉睍䅁䅁杷允䅁䅁䅑䅁䑁䅁䅷䅁䭁乁䄸䅁䭁佁䭫䅁䭁䡁䕁䅁䉁䅁䅁允䅁䅁䅕䅁䅁䅁塁啍䵅䅉䅅䅁䕁䅁䅁睁䵁䅁䅁权牄允䅁权浄权䅁权療䅂䅁允䅁䅁䅅䅁佁䅁䅷䅁睁䍁䄴睎ㅁ䑁䅕䅁䵁䅉䅅䅁䕁䅁䅁睁䵁䅁䅁权䍃䅁䅁权煄权䅁权獄权䅁允䅁䅁䅅䅁佁䅁䅷䅁睁䍁䄴杍祁䑁䅫䅁䵁䅉䅅䅁䕁䅁䅁睁䵁䅁䅁权湄䅁䅁权浄权䅁权䙃䅂䅁允䅁䅁䅅䅁佁䅁䅯䅁硁䍁䄴䅎穁䅁䅁䍄䉁䅁䅁䅂䅁䅁䅍䅄䅁䅁䅯䅭䅅䅁䅯朶䅯䅁䅯兣䅑䅁䅅䅁䉁䅁䅁杄䵁䅁䅁䅍畁䑁䅅䅏㉁䅁䅁䍄䉁䅁䅁䅂䅁䅁䅍䅄䅁䅁䅯兵䅅䅁䅯䅂䅁䅁䅯兂䅁䅁䅅䅁䉁䅁䅁兂䅁䅁䅁䉧愹兑杷允䅁䅁䅑䅁䑁䅁䅷䅁䭁䅁䉉䅁䭁佁䬰䅁䭁䡁䔰䅁䉁䅁䅁允䅁䅁䅕㡧䭄啯㉗歃䵁䅉䅅䅁䕁䅁䅁睁䵁䅁䅁权㉂允䅁权潄权䅁权硂䅂䅁允䅁䅁䅅䅁佁䅁䅷䅁硁䑁䅁杌ぁ䑁䅑䅁䵁䅉䅅䅁䑁䅁䅁睁䵁䅁䅁权偄䅁䅁权捁杂䅁允䅁䅁䅅䅁䭁䍁䝳䅁䵁䅉䅅䅁䕁䅁䅁睁䵁䅁䅁权慁䅁䅁权煄权䅁权㙂䅂䅁允䅁䅁䅅䅁佁䅁䅷䅁祁䍁䄴免睁䑁䅧䅁䵁䅉䅅䅁䕁䅁䅁睁䵁䅁䅁权䉃允䅁权煄权䅁权瑂䅂䅁允䅁䅁䅅䅁佁䅁䅷䅁睁䍁䄴䅎睁䑁䅧䅁䵁䅉䅅䅁䑁䅁䅁睁䵁䅁䅁权塃允䅁权歁杂䅁允䅁䅁䅅䅁䭁䩁䩕䅁䵁䅉䅅䅁䕁䅁䅁睁䵁䅁䅁权灄䅁䅁权潄权䅁权獄权䅁允䅁䅁䅅䅁佁䅁䄴䅁ぁ䑁䅅杌穁䑁䅧杍䅁䅁杷允䅁䅁䅑䅁䑁䅁䅷䅁䭁䥁䉷䅁䭁佁䭧䅁䭁䥁䕕䅁䉁䅁䅁允䅁䅁䅯睒䅁䅁杷允䅁䅁䅍䅁䑁䅁䅷䅁䭁乁䄰䅁䭁䉁䝯䅁䉁䅁䅁允䅁䅁䅯杷䅙䅁杷允䅁䅁䅑䅁䑁䅁䅷䅁䭁佁䅳䅁䭁佁䬴䅁䭁䡁䕅䅁䉁䅁䅁允䅁䅁䅕䅁䅁䭁穱啚䵅䅉䅅䅁䕁䅁䅁睁䵁䅁䅁权婃允䅁权煄权䅁权療䅂䅁允䅁䅁䅅䅁佁䅁䅷䅁睁䍁䄴杍ぁ䑁䅅䅁䵁䅉䅅䅁䕁䅁䅁睁䵁䅁䅁权奂䅁䅁权浄权䅁权睂䅂䅁允䅁䅁䅅䅁佁䅁䅷䅁穁䍁䄴睎ㅁ䑁䅕䅁䵁䅉䅅䅁䕁䅁䅁睁䵁䅁䅁权慂允䅁权煄权䅁权㥂䅂䅁允䅁䅁䅅䅁佁䅁䅷䅁硁䍁䄴杍㕁䑁䅅䅁䵁䅉䅅䅁䑁䅁䅁睁䵁䅁䅁权睄允䅁权流杂䅁允䅁䅁䅅䅁佁䅁䅷䅁㕁䑁䅅杌ぁ䑁䅣䅁䵁䅉䅅䅁䕁䅁䅁睁䵁䅁䅁权㕂允䅁权灄权䅁权䙃䅂䅁允䅁䅁䅅䅁䙁䅁䅁䅁睁硳䉤䍄䉁䅁䅁䅂䅁䅁䅍䅄䅁䅁䅯党䅁䅁䅯朵䅯䅁䅯兣䅑䅁䅅䅁䉁䅁䅁杄䵁䅁䅁䅎畁䑁䅍李㑁䅁䅁䍄䉁䅁䅁䅂䅁䅁䅍䅄䅁䅁䅯朹䅅䅁䅯䅂䅁䅁䅯䅂䅉䅁䅅䅁䉁䅁䅁兂䅁䅁䅃煈ㅴ兑杷允䅁䅁䅑䅁䑁䅁䅷䅁䭁佁䅅䅁䭁佁䭯䅁䭁䡁䔰䅁䉁䅁䅁允䅁䅁䄴䅄䅁䑁䅁杌ㅁ䑁䅁李䅁䅁杷允䅁䅁䅍䅁䑁䅁䅷䅁䭁䥁䉉䅁䭁䉁䜴䅁䉁䅁䅁允䅁䅁䅯䅓䅙䅁杷允䅁䅁䅑䅁䑁䅁䅷䅁䭁䡁䅫䅁䭁佁䬰䅁䭁䡁䕁䅁䉁䅁䅁允䅁䅁䅕⽺呤㘴扗䑸䴸䅉䅅䅁䕁䅁䅁睁䵁䅁䅁权䥁允䅁权潄权䅁权療䅂䅁允䅁䅁䅅䅁佁䅁䄴䅁祁䑁䅑杌㕁䑁䅧李䅁䅁杷允䅁䅁䅑䅁䑁䅁䅷䅁䭁䵁䄴䅁䭁䅁䅑䅁䭁䅁䅕䅁䉁䅁䅁允䅁䅁䅕䅁䅁䙁儹啘䵅䅉䅅䅁䕁䅁䅁睁䵁䅁䅁权捃䅁䅁权畄权䅁权㙂䅂䅁允䅁䅁䅅䅁䙁䅁䅁䅁杄穐䉊䍄䉁䅁䅁䅂䅁䅁䅍䅄䅁䅁䅯睲䅅䅁䅯眶䅯䅁䅯兦䅑䅁䅅䅁䉁䅁䅁杄啁䅁䅁杍㍁䑁䅕兏穁䑁䅫兏睁䑁䅁䅁䵁䅉䅅䅁䕁䅁䅁睁䵁䅁䅁权䭄允䅁权湄权䅁权瑂䅂䅁允䅁䅁䅅䅁䙁䵁䱤㑎䉬䌴䅤䍄䉁䅁䅁睁䅁䅁䅍䅄䅁䅁䅯杒䅅䅁䅯杇䅙䅁䅅䅁䉁䅁䅁权時杂䅁䍄䉁䅁䅁睁䅁䅁䅍䅄䅁䅁䅯睃䅁䅁䅯䅇䅙䅁䅅䅁䉁䅁䅁权㕁杂䅁䍄䉁䅁䅁䅂䅁䅁䅍䅄䅁䅁䅯具䅁䅁䅯朶䅯䅁䅯䄷䅯䅁䅅䅁䉁䅁䅁杄䵁䅁䅁䅍畁䑁䅑䅏硁䅁䅁䍄䉁䅁䅁䅂䅁䅁䅍䅄䅁䅁䅯睴䅅䅁䅯朷䅯䅁䅯睧䅑䅁䅅䅁䉁䅁䅁兂䅁䅁䅁䙷䝙兑杷允䅁䅁䅑䅁䑁䅁䅷䅁䭁乁䅉䅁䭁佁䬴䅁䭁䥁䕍䅁䉁䅁䅁允䅁䅁䅕䅁䅁䡁橂啐䵅䅉䅅䅁䕁䅁䅁睁䵁䅁䅁权桄䅁䅁权浄权䅁权㙂䅂䅁允䅁䅁䅅䅁佁䅁䅷䅁硁䍁䄴杍㕁䑁䅣䅁䵁䅉䅅䅁䕁䅁䅁睁䵁䅁䅁权䅄䅁䅁权瑄权䅁权瑂䅂䅁允䅁䅁䅅䅁䙁䍁硣䭃捷畗⽷䍄䉁䅁䅁䅂䅁䅁䅍䅄䅁䅁䅯䅐䅅䅁䅯朷䅯䅁䅯䄷䅯䅁䅅䅁䉁䅁䅁权䡂䅁䅁䍄䉁䅁䅁䅂䅁䅁䅍䅄䅁䅁䅯䅴䅅䅁䅯朶䅯䅁䅯睧䅑䅁䅅䅁䉁䅁䅁杄䭁䅁䅁䅍畁䑁䅅䅎䅁䅁杷允䅁䅁䅍䅁䑁䅁䅷䅁䭁䅁䉷䅁䭁䉁䝯䅁䉁䅁䅁允䅁䅁䅯兗䅙䅁杷允䅁䅁䅑䅁䑁䅁䅷䅁䭁䝁䅙䅁䭁佁䭳䅁䭁䥁䕕䅁䉁䅁䅁允䅁䅁䄴杆䅁䑁䅉䅎睁䑁䅣免㍁䑁䅧䅍睁䑁䅁䅁䵁䅉䅅䅁䕁䅁䅁睁䵁䅁䅁权偄䅁䅁权晁杂䅁权杁杂䅁允䅁䅁䅅䅁䭁䥁䥳䅁䵁䅉䅅䅁䑁䅁䅁睁䵁䅁䅁权㑂䅁䅁权流杂䅁允䅁䅁䅅䅁佁䅁䅷䅁㕁䑁䅫杌ぁ䑁䅍䅁䵁䅉䅅䅁䕁䅁䅁睁䵁䅁䅁权䭁允䅁权灄权䅁权㥂䅂䅁允䅁䅁䅅䅁䙁䅁䅁䅁权元䉰䍄䉁䅁䅁睁䅁䅁䅍䅄䅁䅁䅯睨䅁䅁䅯杇䅙䅁䅅䅁䉁䅁䅁权婂杂䅁䍄䉁䅁䅁䅂䅁䅁䅍䅄䅁䅁䅯兣䅅䅁䅯儷䅯䅁䅯来䅑䅁䅅䅁䉁䅁䅁兂潃歸㍳啩祈睐杷允䅁䅁䅑䅁䑁䅁䅷䅁䭁䥁䉕䅁䭁䅁䍅䅁䭁䅁䍉䅁䉁䅁䅁允䅁䅁䅕临穩㘵祂〲䵁䅉䅅䅁䑁䅁䅁睁䵁䅁䅁权灃䅁䅁权慁杂䅁允䅁䅁䅅䅁䭁䍁䝳䅁䵁䅉䅅䅁䕁䅁䅁睁䵁䅁䅁权ぁ䅁䅁权煄权䅁权睂䅂䅁允䅁䅁䅅䅁佁䅁䅯䅁睁䍁䄴䅎㍁䅁䅁䍄䉁䅁䅁䅂䅁䅁䅍䅄䅁䅁䅯杇䅁䅁䅯睈䅙䅁䅯䅉䅙䅁䅅䅁䉁䅁䅁权㕄䅃䅁䍄䉁䅁䅁䅂䅁䅁䅍䅄䅁䅁䅯睑䅁䅁䅯朵䅯䅁䅯兢䅑䅁䅅䅁䉁䅁䅁杄䵁䅁䅁免畁䑁䅉兎㍁䅁䅁䍄䉁䅁䅁䅂䅁䅁䅍䅄䅁䅁䅯杙䅅䅁䅯朷䅯䅁䅯睧䅑䅁䅅䅁䉁䅁䅁兂䅁䅁䅁䕉浣兑杷允䅁䅁䅑䅁䑁䅁䅷䅁䭁䕁䅯䅁䭁佁䭧䅁䭁佁䭷䅁䉁䅁䅁允䅁䅁䄴杄䅁䑁䅉䅎畁䑁䅁睍㍁䅁䅁䍄䉁䅁䅁䅂䅁䅁䅍䅄䅁䅁䅯䅐䅅䅁䅯朷䅯䅁䅯兣䅑䅁䅅䅁䉁䅁䅁兂䅁䅁䅁䅡煯兑杷允䅁䅁䅑䅁䑁䅁䅷䅁䭁䩁䉳䅁䭁佁䭧䅁䭁䡁䕁䅁䉁䅁䅁允䅁䅁䄴杄䅁䑁䅙睍畁䑁䅉䅍穁䅁䅁䍄䉁䅁䅁䅂䅁䅁䅍䅄䅁䅁䅯儱䅅䅁䅯朵䅯䅁䅯睧䅑䅁䅅䅁䉁䅁䅁杄䵁䅁䅁杍畁䑁䅉免穁䅁䅁䍄䉁䅁䅁䅂䅁䅁䅍䅄䅁䅁䅯睌䅁䅁䅯睈䅙䅁䅯䅉䅙䅁䅅䅁䉁䅁䅁权㝂权䅁䍄䉁䅁䅁䅂䅁䅁䅍䅄䅁䅁䅯杮䅁䅁䅯䄶䅯䅁䅯兣䅑䅁䅅䅁䉁䅁䅁杄䥁䅁䅁兏畁䑁䅙䅁䵁䅉䅅䅁䕁䅁䅁睁䵁䅁䅁权啁䅁䅁权灄权䅁权㥂䅂䅁允䅁䅁䅅䅁䙁䅁䅁䅁䅁䵣䅦䍄䉁䅁䅁䅂䅁䅁䅍䅄䅁䅁䅯䄱䅁䅁䅯眶䅯䅁䅯兣䅑䅁䅅䅁䉁䅁䅁杄啁䅁䅁杍穁䑁䅅䅏穁䑁䅁杍ぁ䑁䅙䅁䵁䅉䅅䅁䕁䅁䅁睁䵁䅁䅁权い允䅁权灄权䅁权硂䅂䅁允䅁䅁䅅䅁䙁䅁䅁䅁䅁桤䉚䍄䉁䅁䅁䅂䅁䅁䅍䅄䅁䅁䅯䅍䅁䅁䅯朶䅯䅁䅯兢䅑䅁䅅䅁䉁䅁䅁杄䵁䅁䅁䅍畁䑁䅣免穁䅁䅁䍄䉁䅁䅁䅂䅁䅁䅍䅄䅁䅁䅯睍䅅䅁䅯䄶䅯䅁䅯䄷䅯䅁䅅䅁䉁䅁䅁杄佁䅁䅁杍睁䍁䄴睍祁䑁䅫䅁䵁䅉䅅䅁䑁䅁䅁睁䵁䅁䅁权偄䅁䅁权流杂䅁允䅁䅁䅅䅁佁䅁䅷䅁㑁䑁䅫杌㑁䑁䅉䅁䵁䅉䅅䅁䕁䅁䅁睁䵁䅁䅁权⭁允䅁权浄权䅁权睂䅂䅁允䅁䅁䅅䅁佁䅁䅷䅁硁䍁䄴免㍁䑁䅕䅁䵁䅉䅅䅁䑁䅁䅁睁䵁䅁䅁权睁允䅁权流杂䅁允䅁䅁䅅䅁佁䅁䅷䅁㕁䑁䅉杌硁䑁䅣䅁䵁䅉䅅䅁䕁䅁䅁睁䵁䅁䅁权䙄䅁䅁权浄权䅁权硂䅂䅁允䅁䅁䅅䅁佁䅁䅷䅁硁䍁䄴睍睁䑁䅙䅁䵁䅉䅅䅁䑁䅁䅁睁䵁䅁䅁权䵂䅁䅁权捁杂䅁允䅁䅁䅅䅁䭁䙁䝯䅁䵁䅉䅅䅁䑁䅁䅁睁䵁䅁䅁权乂䅁䅁权捁杂䅁允䅁䅁䅅䅁䭁䱁䝁䅁䵁䅉䅅䅁䕁䅁䅁睁䵁䅁䅁权橃允䅁权湄权䅁权瑂䅂䅁允䅁䅁䅅䅁䙁䱁祂䩡瑈䉦䅤䍄䉁䅁䅁睁䅁䅁䅍䅄䅁䅁䅯睍䅁䅁䅯杇䅙䅁䅅䅁䉁䅁䅁权時杂䅁䍄䉁䅁䅁睁䅁䅁䅍䅄䅁䅁䅯䅘䅁䅁䅯䅊䅙䅁䅅䅁䉁䅁䅁权允䅂䅁䍄䉁䅁䅁䅂䅁䅁䅍䅄䅁䅁䅯兒䅁䅁䅯儶䅯䅁䅯来䅑䅁䅅䅁䉁䅁䅁兂䅁䅁䅁偑㙯兑杷允䅁䅁䅑䅁䑁䅁䅷䅁䭁偁䅣䅁䭁佁䬴䅁䭁䡁䕯䅁䉁䅁䅁允䅁䅁䅕䅁䅁乁捧ぐ䵅䅉䅅䅁䕁䅁䅁睁䵁䅁䅁权橃允䅁权煄权䅁权療䅂䅁允䅁䅁䅅䅁佁䅁䅷䅁硁䍁䄴䅎ぁ䑁䅉䅁䵁䅉䅅䅁䕁䅁䅁睁䵁䅁䅁权䕁允䅁权浄权䅁权瑂䅂䅁允䅁䅁䅅䅁佁䅁䅷䅁硁䍁䄴䅎祁䑁䅣䅁䵁䅉䅅䅁䕁䅁䅁睁䵁䅁䅁权捁䅁䅁权䕁䅁䅁权䕁杁䅁允䅁䅁䅅䅁䙁䅁䅁䅁楂䙍䉨䍄䉁䅁䅁䅂䅁䅁䅍䅄䅁䅁䅯兤䅅䅁䅯䄶䅯䅁䅯䄷䅯䅁䅅䅁䉁䅁䅁杄佁䅁䅁免㍁䍁䄴䅍睁䑁䅕䅁䵁䅉䅅䅁䕁䅁䅁睁䵁䅁䅁权㡂䅁䅁权䉁杁䅁权䙁杁䅁允䅁䅁䅅䅁䙁䡁硒癁㑁䵆䅎䍄䉁䅁䅁䅂䅁䅁䅍䅄䅁䅁䅯杤䅅䅁䅯朶䅯䅁䅯睧䅑䅁䅅䅁䉁䅁䅁杄䵁䅁䅁免畁䑁䅁䅏硁䅁䅁䍄䉁䅁䅁䅂䅁䅁䅍䅄䅁䅁䅯睧䅅䅁䅯眵䅯䅁䅯全䅑䅁䅅䅁䉁䅁䅁兂ㅁ牘䩰䵄浉䅑杷允䅁䅁䅍䅁䑁䅁䅷䅁䭁䙁䅁䅁䭁䍁䝙䅁䉁䅁䅁允䅁䅁䄴䅄䅁䑁䅫䅏畁䑁䅁兎䅁䅁杷允䅁䅁䅍䅁䑁䅁䅷䅁䭁䕁䅕䅁䭁䍁䝙䅁䉁䅁䅁允䅁䅁䄴䅄䅁䑁䅧兎畁䑁䅧䅏䅁䅁杷允䅁䅁䅑䅁䑁䅁䅷䅁䭁䍁䅍䅁䭁佁䬰䅁䭁䡁䕅䅁䉁䅁䅁允䅁䅁䅕噎㘶兓䍷稹䴸䅉䅅䅁䕁䅁䅁睁䵁䅁䅁权浂允䅁权浄权䅁权㙂䅂䅁允䅁䅁䅅䅁佁䅁䅷䅁睁䍁䄴李㉁䑁䅑䅁䵁䅉䅅䅁䑁䅁䅁睁䵁䅁䅁权祂允䅁权敁杂䅁允䅁䅁䅅䅁䭁䩁䝉䅁䵁䅉䅅䅁䕁䅁䅁睁䵁䅁䅁权㑄䅁䅁权牄权䅁权㥂䅂䅁允䅁䅁䅅䅁佁䉁䅑䅁祁䑁䅍䅎穁䑁䅣睍穁䑁䅕睍䅁䅁杷允䅁䅁䅑䅁䑁䅁䅷䅁䭁䉁䉫䅁䭁佁䭳䅁䭁䡁䕯䅁䉁䅁䅁允䅁䅁䄴杆䅁䑁䅉睎ㅁ䑁䅕䅍睁䑁䅁䅍睁䑁䅁䅁䵁䅉䅅䅁䕁䅁䅁睁䵁䅁䅁权䅂允䅁权湄权䅁权瑂䅂䅁允䅁䅁䅅䅁䙁䙁㕧䵴㉨桶䅤䍄䉁䅁䅁䅂䅁䅁䅍䅄䅁䅁䅯睂䅅䅁䅯儷䅯䅁䅯䄷䅯䅁䅅䅁䉁䅁䅁兂⭃确癯匳⭔睐杷允䅁䅁䅍䅁䑁䅁䅷䅁䭁䍁䈸䅁䭁䉁䝧䅁䉁䅁䅁允䅁䅁䅯䅒䅙䅁杷允䅁䅁䅑䅁䑁䅁䅷䅁䭁䩁䈰䅁䭁佁䭧䅁䭁䡁䕯䅁䉁䅁䅁允䅁䅁䄴杄䅁䑁䅅杍畁䑁䅙䅎ㅁ䅁䅁䍄䉁䅁䅁䅂䅁䅁䅍䅄䅁䅁䅯典䅁䅁䅯朷䅯䅁䅯兢䅑䅁䅅䅁䉁䅁䅁权䡂䅁䅁䍄䉁䅁䅁䅂䅁䅁䅍䅄䅁䅁䅯杇䅅䅁䅯权䅁䅁䅯兂䅁䅁䅅䅁䉁䅁䅁兂偄ㄹ橐剰噳䅑杷允䅁䅁䅑䅁䑁䅁䅷䅁䭁䉁䉳䅁䭁佁䭧䅁䭁䡁䕁䅁䉁䅁䅁允䅁䅁䅯睒䅁䅁杷允䅁䅁䅍䅁䑁䅁䅷䅁䭁佁䅳䅁䭁䉁䝷䅁䉁䅁䅁允䅁䅁䅯睁䅣䅁杷允䅁䅁䅑䅁䑁䅁䅷䅁䭁乁䅷䅁䭁佁䭣䅁䭁佁䭷䅁䉁䅁䅁允䅁䅁䅕捩穌㠹か稵䴸䅉䅅䅁䑁䅁䅁睁䵁䅁䅁权摃允䅁权慁杂䅁允䅁䅁䅅䅁䭁䉁䝳䅁䵁䅉䅅䅁䕁䅁䅁睁䵁䅁䅁权㝃允䅁权浄权䅁权硂䅂䅁允䅁䅁䅅䅁佁䅁䅷䅁硁䍁䄴䅍㕁䑁䅧䅁䵁䅉䅅䅁䕁䅁䅁睁䵁䅁䅁权⽂䅁䅁权潄权䅁权硂䅂䅁允䅁䅁䅅䅁佁䅁䄴䅁穁䑁䅁杌㑁䑁䅑睍䅁䅁杷允䅁䅁䅑䅁䑁䅁䅷䅁䭁佁䅣䅁䭁佁䭯䅁䭁䡁䕯䅁䉁䅁䅁允䅁䅁䄴䅄䅁䑁䅁杌硁䑁䅑杍䅁䅁杷允䅁䅁䅑䅁䑁䅁䅷䅁䭁䑁䅉䅁䭁佁䭙䅁䭁䡁䕅䅁䉁䅁䅁允䅁䅁䄴䅄䅁䑁䅉杌㍁䑁䅁䅏䅁䅁杷允䅁䅁䅑䅁䑁䅁䅷䅁䭁佁䅳䅁䭁䉁䜸䅁䭁䍁䝁䅁䉁䅁䅁允䅁䅁䅯睕䅫䅁杷允䅁䅁䅑䅁䑁䅁䅷䅁䭁䍁䉕䅁䭁佁䬰䅁䭁䥁䕕䅁䉁䅁䅁允䅁䅁䅕啩杆搵楁穱䴸䅉䅅䅁䕁䅁䅁睁䵁䅁䅁权䵂允䅁权䕁䅁䅁权䕁杁䅁允䅁䅁䅅䅁䙁䅁䅁䅁ㅂ䝓䉂䍄䉁䅁䅁䅂䅁䅁䅍䅄䅁䅁䅯眱䅁䅁䅯䄶䅯䅁䅯兢䅑䅁䅅䅁䉁䅁䅁权䡂䅁䅁䍄䉁䅁䅁䅂䅁䅁䅍䅄䅁䅁䅯睁䅅䅁䅯朵䅯䅁䅯全䅑䅁䅅䅁䉁䅁䅁杄䵁䅁䅁免畁䑁䅑李㍁䅁䅁䍄䉁䅁䅁䅂䅁䅁䅍䅄䅁䅁䅯䅂䅅䅁䅯朵䅯䅁䅯全䅑䅁䅅䅁䉁䅁䅁杄䵁䅁䅁免畁䑁䅕杍ぁ䅁䅁䍄䉁䅁䅁䅂䅁䅁䅍䅄䅁䅁䅯免䄸䅁䅯儶䅯䅁䅯睢䅑䅁䅅䅁䉁䅁䅁兂䅁䅁䅁䝣礷䅑杷允䅁䅁䅑䅁䑁䅁䅷䅁䭁䩁䉅䅁䭁佁䬰䅁䭁䡁䕯䅁䉁䅁䅁允䅁䅁䅕㉩湺㘫确樯䴸䅉䅅䅁䕁䅁䅁睁䵁䅁䅁权㍁䅁䅁权煄权䅁权瑂䅂䅁允䅁䅁䅅䅁佁䅁䅷䅁睁䍁䄴睎祁䑁䅣䅁䵁䅉䅅䅁䕁䅁䅁睁䵁䅁䅁权煂允䅁权浄权䅁权䑃䅂䅁允䅁䅁䅅䅁佁䅁䅷䅁祁䍁䄴䅍㍁䑁䅙䅁䵁䅉䅅䅁䕁䅁䅁睁䵁䅁䅁权㍃允䅁权煄权䅁权硂䅂䅁允䅁䅁䅅䅁佁䅁䅷䅁睁䍁䄴李祁䑁䅑䅁䵁䅉䅅䅁䕁䅁䅁睁䵁䅁䅁权啂䅁䅁权煄权䅁权䑃䅂䅁允䅁䅁䅅䅁佁䅁䅷䅁睁䍁䄴杍硁䑁䅣䅁䵁䅉䅅䅁䕁䅁䅁睁䵁䅁䅁权十允䅁权畄权䅁权㙂䅂䅁允䅁䅁䅅䅁䙁䅁䅁䅁杄硩䉚䍄䉁䅁䅁䅂䅁䅁䅍䅄䅁䅁䅯睺䅅䅁䅯朶䅯䅁䅯兦䅑䅁䅅䅁䉁䅁䅁杄䭁䅁䅁䅍畁䑁䅍䅎䅁䅁杷允䅁䅁䅑䅁䑁䅁䅷䅁䭁䍁䉉䅁䭁佁䭳䅁䭁䡁䔰䅁䉁䅁䅁允䅁䅁䄴䅆䅁䑁䅧杍穁䑁䅁䅍睁䑁䅁䅍睁䅁䅁䍄䉁䅁䅁䅂䅁䅁䅍䅄䅁䅁䅯睴䅅䅁䅯䄶䅯䅁䅯兢䅑䅁䅅䅁䉁䅁䅁杄佁䅁䅁睍ㅁ䍁䄴睎穁䑁䅙䅁䵁䅉䅅䅁䕁䅁䅁睁䵁䅁䅁权湃䅁䅁权畄权䅁权獄权䅁允䅁䅁䅅䅁䙁䅁䅁䅁奄䅯䉊䍄䉁䅁䅁䅂䅁䅁䅍䅄䅁䅁䅯睏䅁䅁䅯䄶䅯䅁䅯兣䅑䅁䅅䅁䉁䅁䅁杄佁䅁䅁睍睁䍁䄴兎睁䑁䅙䅁䵁䅉䅅䅁䕁䅁䅁睁䵁䅁䅁权流允䅁权潄权䅁权療䅂䅁允䅁䅁䅅䅁佁䅁䅯䅁睁䍁䄴兏㍁䅁䅁䍄䉁䅁䅁䅂䅁䅁䅍䅄䅁䅁䅯睓䅁䅁䅯朶䅯䅁䅯来䅑䅁䅅䅁䉁䅁䅁杄䵁䅁䅁䅍畁䑁䅕睍㑁䅁䅁䍄䉁䅁䅁䅂䅁䅁䅍䅄䅁䅁䅯杭䅁䅁䅯眵䅯䅁䅯来䅑䅁䅅䅁䉁䅁䅁兂啂㘴扗䍸㉄睐杷允䅁䅁䅍䅁䑁䅁䅷䅁䭁佁䉧䅁䭁䉁䝯䅁䉁䅁䅁允䅁䅁䅯䅷䅙䅁杷允䅁䅁䅑䅁䑁䅁䅷䅁䭁䉁䉯䅁䭁䅁䍅䅁䭁䅁䍕䅁䉁䅁䅁允䅁䅁䅕獬晑椵㥺〴䵁䅉䅅䅁䕁䅁䅁睁䵁䅁䅁权剄允䅁权浄权䅁权䑃䅂䅁允䅁䅁䅅䅁佁䅁䅷䅁硁䍁䄴䅏睁䑁䅫䅁䵁䅉䅅䅁䕁䅁䅁睁䵁䅁䅁权ㅁ允䅁权瑄权䅁权䑃䅂䅁允䅁䅁䅅䅁䙁乁橥䑣䬰㠱⽍䍄䉁䅁䅁䅂䅁䅁䅍䅄䅁䅁䅯睙䅅䅁䅯朶䅯䅁䅯兣䅑䅁䅅䅁䉁䅁䅁杄䵁䅁䅁䅍畁䑁䅉睍㉁䅁䅁䍄䉁䅁䅁䅂䅁䅁䅍䅄䅁䅁䅯睵䅁䅁䅯朷䅯䅁䅯兦䅑䅁䅅䅁䉁䅁䅁兂䅁䅁䅁乍〴兑杷允䅁䅁䅑䅁䑁䅁䅷䅁䭁䩁䉍䅁䭁䉁䜸䅁䭁䍁䝁䅁䉁䅁䅁允䅁䅁䅯儵䅧䅁杷允䅁䅁䅑䅁䑁䅁䅷䅁䭁佁䅙䅁䭁佁䬴䅁䭁䡁䔰䅁䉁䅁䅁允䅁䅁䅕䅁䅁䑁楂䵏䵅䅉䅅䅁䕁䅁䅁睁䵁䅁䅁权桁允䅁权煄权䅁权䙃䅂䅁允䅁䅁䅅䅁佁䅁䅷䅁硁䍁䄴䅍ㅁ䑁䅣䅁䵁䅉䅅䅁䑁䅁䅁睁䵁䅁䅁权扄允䅁权奁杂䅁允䅁䅁䅅䅁䭁䕁䝁䅁䵁䅉䅅䅁䕁䅁䅁睁䵁䅁䅁权灄䅁䅁权瑄权䅁权瑂䅂䅁允䅁䅁䅅䅁䙁䉁䑋䵷桱晒⽁䍄䉁䅁䅁䅂䅁䅁䅍䅄䅁䅁䅯杪䅅䅁䅯朷䅯䅁䅯兣䅑䅁䅅䅁䉁䅁䅁兂䅁䅁䅁䝷椴兑杷允䅁䅁䅑䅁䑁䅁䅷䅁䭁䅁䉍䅁䭁佁䭧䅁䭁䡁䔰䅁䉁䅁䅁允䅁䅁䄴杄䅁䑁䅍䅍畁䑁䅣睎穁䅁䅁䍄䉁䅁䅁睁䅁䅁䅍䅄䅁䅁䅯杉䅁䅁䅯杈䅙䅁䅅䅁䉁䅁䅁权䡄杂䅁䍄䉁䅁䅁䅂䅁䅁䅍䅄䅁䅁䅯睑䅅䅁䅯眶䅯䅁䅯䅣䅑䅁䅅䅁䉁䅁䅁杄啁䅁䅁䅏穁䑁䅧䅍睁䑁䅁䅍睁䑁䅁䅁䵁䅉䅅䅁䑁䅁䅁睁䵁䅁䅁权祁允䅁权敁杂䅁允䅁䅁䅅䅁䭁䝁䝙䅁䵁䅉䅅䅁䕁䅁䅁睁䵁䅁䅁权⽁䅁䅁权浄权䅁权㥂䅂䅁允䅁䅁䅅䅁佁䅁䅷䅁穁䍁䄴䅎㑁䑁䅕䅁䵁䅉䅅䅁䕁䅁䅁睁䵁䅁䅁权奂䅁䅁权牄权䅁权䑃䅂䅁允䅁䅁䅅䅁佁䉁䅑䅁㉁䑁䅁睎㕁䑁䅁䅍睁䑁䅁䅍䅁䅁杷允䅁䅁䅑䅁䑁䅁䅷䅁䭁䑁䅙䅁䭁佁䬰䅁䭁䡁䔰䅁䉁䅁䅁允䅁䅁䅕䬸䝦穓䩣ぅ䵁䅉䅅䅁䑁䅁䅁睁䵁䅁䅁权楁䅁䅁权流杂䅁允䅁䅁䅅䅁佁䅁䄴䅁硁䑁䅁䅍畁䑁䅍䅎䅁䅁杷允䅁䅁䅑䅁䑁䅁䅷䅁䭁䭁䅕䅁䭁佁䭯䅁䭁䝁䔰䅁䉁䅁䅁允䅁䅁䄴䅄䅁䑁䅁杌ㅁ䑁䅅䅎䅁䅁杷允䅁䅁䅑䅁䑁䅁䅷䅁䭁䥁䅙䅁䭁佁䭧䅁䭁䥁䕍䅁䉁䅁䅁允䅁䅁䄴杄䅁䑁䅉睍畁䑁䅫兎ㅁ䅁䅁䍄䉁䅁䅁䅂䅁䅁䅍䅄䅁䅁䅯兩䅁䅁䅯朶䅯䅁䅯来䅑䅁䅅䅁䉁䅁䅁杄䵁䅁䅁䅍畁䑁䅉免ㅁ䅁䅁䍄䉁䅁䅁䅂䅁䅁䅍䅄䅁䅁䅯朰䅁䅁䅯眵䅯䅁䅯䅣䅑䅁䅅䅁䉁䅁䅁兂獃䙈歰㥏倸䅑杷允䅁䅁䅑䅁䑁䅁䅷䅁䭁䑁䅅䅁䭁佁䭯䅁䭁䡁䕁䅁䉁䅁䅁允䅁䅁䄴䅄䅁䑁䅁杌硁䑁䅫䅎䅁䅁杷允䅁䅁䅑䅁䑁䅁䅷䅁䭁䍁䅑䅁䭁佁䭳䅁䭁䡁䕯䅁䉁䅁䅁允䅁䅁䄴䅆䅁䑁䅉兏㕁䑁䅉睍硁䑁䅁䅍ㅁ䅁䅁䍄䉁䅁䅁睁䅁䅁䅍䅄䅁䅁䅯䅈䅁䅁䅯杇䅙䅁䅅䅁䉁䅁䅁权時杂䅁䍄䉁䅁䅁睁䅁䅁䅍䅄䅁䅁䅯睪䅅䅁䅯杊䅙䅁䅅䅁䉁䅁䅁杄䵁䅁䅁兏㍁䍁䄴杍㉁䅁䅁䍄䉁䅁䅁䅂䅁䅁䅍䅄䅁䅁䅯杗䅁䅁䅯朷䅯䅁䅯䄷䅯䅁䅅䅁䉁䅁䅁兂䅁䅁䅁䡁浙兑杷允䅁䅁䅑䅁䑁䅁䅷䅁䭁佁䉧䅁䭁佁䭣䅁䭁䡁䔰䅁䉁䅁䅁允䅁䅁䅕䑚晶㑔報歋䵁䅉䅅䅁䕁䅁䅁睁䵁䅁䅁权䍂䅁䅁权煄权䅁权睂䅂䅁允䅁䅁䅅䅁佁䅁䅷䅁硁䍁䄴兏ㅁ䑁䅫䅁䵁䅉䅅䅁䕁䅁䅁睁䵁䅁䅁权偄䅁䅁权煄权䅁权㙂䅂䅁允䅁䅁䅅䅁佁䅁䅯䅁睁䍁䄴免㍁䅁䅁䍄䉁䅁䅁䅂䅁䅁䅍䅄䅁䅁䅯朱䅅䅁䅯朵䅯䅁䅯睧䅑䅁䅅䅁䉁䅁䅁杄䵁䅁䅁䅍畁䑁䅧䅎㉁䅁䅁䍄䉁䅁䅁䅂䅁䅁䅍䅄䅁䅁䅯儯䅁䅁䅯儷䅯䅁䅯来䅑䅁䅅䅁䉁䅁䅁兂䅁䅁䅁䅁䅁䅁杷允䅁䅁䅑䅁䑁䅁䅷䅁䭁䑁䉯䅁䭁佁䭳䅁䭁䡁䕅䅁䉁䅁䅁允䅁䅁䄴杅䅁䑁䅣兎㍁䑁䅉䅏ㅁ䑁䅫睍䅁䅁杷允䅁䅁䅍䅁䑁䅁䅷䅁䭁䩁䅳䅁䭁䉁䝷䅁䉁䅁䅁允䅁䅁䅯杌䅙䅁杷允䅁䅁䅑䅁䑁䅁䅷䅁䭁䵁䉣䅁䭁佁䭳䅁䭁佁䭷䅁䉁䅁䅁允䅁䅁䄴䅆䅁䑁䅅䅍㕁䑁䅕睍㕁䑁䅧䅍ぁ䅁䅁䍄䉁䅁䅁䅂䅁䅁䅍䅄䅁䅁䅯兌䅅䅁䅯䄶䅯䅁䅯兢䅑䅁䅅䅁䉁䅁䅁杄佁䅁䅁杍㍁䍁䄴兎硁䑁䅫䅁䵁䅉䅅䅁䕁䅁䅁睁䵁䅁䅁权㍁允䅁权湄权䅁权睂䅂䅁允䅁䅁䅅䅁䙁䭁䠵場啯杲䄵䍄䉁䅁䅁睁䅁䅁䅍䅄䅁䅁䅯眸䅁䅁䅯䅇䅙䅁䅅䅁䉁䅁䅁权㕁杂䅁䍄䉁䅁䅁䅂䅁䅁䅍䅄䅁䅁䅯杪䅁䅁䅯䄶䅯䅁䅯兣䅑䅁䅅䅁䉁䅁䅁杄佁䅁䅁杍㍁䍁䄴免ぁ䑁䅧䅁䵁䅉䅅䅁䕁䅁䅁睁䵁䅁䅁权允䅁䅁权潄权䅁权獄权䅁允䅁䅁䅅䅁佁䅁䅷䅁祁䑁䅉杌祁䑁䅑䅁䵁䅉䅅䅁䕁䅁䅁睁䵁䅁䅁权祁䅁䅁权煄权䅁权獄权䅁允䅁䅁䅅䅁佁䅁䅷䅁睁䍁䄴䅎祁䑁䅍䅁䵁䅉䅅䅁䕁䅁䅁睁䵁䅁䅁权䅂䅁䅁权晁杂䅁权杁杂䅁允䅁䅁䅅䅁䭁䥁䨴䅁䵁䅉䅅䅁䕁䅁䅁睁䵁䅁䅁权噃䅁䅁权煄权䅁权硂䅂䅁允䅁䅁䅅䅁佁䅁䅷䅁硁䍁䄴免硁䑁䅉䅁䵁䅉䅅䅁䑁䅁䅁睁䵁䅁䅁权橃䅁䅁权敁杂䅁允䅁䅁䅅䅁䭁䙁䩕䅁䵁䅉䅅䅁䕁䅁䅁睁䵁䅁䅁权晃䅁䅁权潄权䅁权獄权䅁允䅁䅁䅅䅁佁䅁䅷䅁祁䑁䅅杌祁䑁䅉䅁䵁䅉䅅䅁䑁䅁䅁睁䵁䅁䅁权噂允䅁权捁杂䅁允䅁䅁䅅䅁䭁䙁䝍䅁䵁䅉䅅䅁䕁䅁䅁睁䵁䅁䅁权慃䅁䅁权浄权䅁权療䅂䅁允䅁䅁䅅䅁佁䅁䅷䅁硁䍁䄴兏祁䑁䅙䅁䵁䅉䅅䅁䕁䅁䅁睁䵁䅁䅁权時䅁䅁权牄权䅁权硂䅂䅁允䅁䅁䅅䅁佁䉁䅑䅁穁䑁䅧睍㕁䑁䅉䅎㕁䑁䅅杍䅁䅁杷允䅁䅁䅍䅁䑁䅁䅷䅁䭁䙁䅧䅁䭁䍁䝙䅁䉁䅁䅁允䅁䅁䄴䅄䅁䑁䅧睎畁䑁䅕睎䅁䅁杷允䅁䅁䅍䅁䑁䅁䅷䅁䭁䥁䉯䅁䭁䍁䝑䅁䉁䅁䅁允䅁䅁䅯入䄸䅁杷允䅁䅁䅑䅁䑁䅁䅷䅁䭁䅁䅷䅁䭁佁䭣䅁䭁䝁䔸䅁䉁䅁䅁允䅁䅁䅕呣䬰㘱睎吶䴸䅉䅅䅁䕁䅁䅁睁䵁䅁䅁权婂䅁䅁权灄权䅁权㥂䅂䅁允䅁䅁䅅䅁䙁䅁䅁䅁㑃呤䉨䍄䉁䅁䅁䅂䅁䅁䅍䅄䅁䅁䅯具䅁䅁䅯眶䅯䅁䅯兣䅑䅁䅅䅁䉁䅁䅁杄坁䅁䅁免㑁䑁䅧免睁䑁䅁䅍睁䑁䅁䅍䅁䅁杷允䅁䅁䅑䅁䑁䅁䅷䅁䭁佁䅷䅁䭁佁䭫䅁䭁䡁䔰䅁䉁䅁䅁允䅁䅁䅕䅁䅁䙁䵓え䵅䅉䅅䅁䕁䅁䅁睁䵁䅁䅁权楁允䅁权湄权䅁权㙂䅂䅁允䅁䅁䅅䅁䙁䥁獴⼵灵儸䅤䍄䉁䅁䅁䅂䅁䅁䅍䅄䅁䅁䅯䅶䅅䅁䅯儶䅯䅁䅯睧䅑䅁䅅䅁䉁䅁䅁兂䅁䅁䅁䭁慮䅑杷允䅁䅁䅑䅁䑁䅁䅷䅁䭁䡁䉑䅁䭁佁䭣䅁䭁䡁䕁䅁䉁䅁䅁允䅁䅁䅕㉦㡱䩤奏か䵁䅉䅅䅁䕁䅁䅁睁䵁䅁䅁权捃允䅁权湄权䅁权療䅂䅁允䅁䅁䅅䅁䙁偁䝺瑑塳兯䄵䍄䉁䅁䅁䅂䅁䅁䅍䅄䅁䅁䅯䄲䅅䅁䅯眵䅯䅁䅯全䅑䅁䅅䅁䉁䅁䅁兂䍁㑋坣夲椴䅑杷允䅁䅁䅑䅁䑁䅁䅷䅁䭁佁䉑䅁䭁䅁䍅䅁䭁䅁䍍䅁䉁䅁䅁允䅁䅁䅕穯⼱漱䡍䔶䵁䅉䅅䅁䑁䅁䅁睁䵁䅁䅁权㝂䅁䅁权慁杂䅁允䅁䅁䅅䅁䭁䑁䜰䅁䵁䅉䅅䅁䕁䅁䅁睁䵁䅁䅁权橂䅁䅁权畄权䅁权獄权䅁允䅁䅁䅅䅁䙁䅁䅁䅁㑃呃䉆䍄䉁䅁䅁䅂䅁䅁䅍䅄䅁䅁䅯典䅁䅁䅯朷䅯䅁䅯全䅑䅁䅅䅁䉁䅁䅁兂䅁䅁䅁义攸兑杷允䅁䅁䅑䅁䑁䅁䅷䅁䭁䑁䉧䅁䭁佁䬴䅁䭁䡁䕅䅁䉁䅁䅁允䅁䅁䅕䅁䅁䩁噧し䵅䅉䅅䅁䕁䅁䅁睁䵁䅁䅁权潄允䅁权煄权䅁权獄权䅁允䅁䅁䅅䅁佁䅁䅷䅁硁䍁䄴免ぁ䑁䅅䅁䵁䅉䅅䅁䕁䅁䅁睁䵁䅁䅁权灁䅁䅁权畄权䅁权瑂䅂䅁允䅁䅁䅅䅁䙁䅁䅁䅁䅃礫䈹䍄䉁䅁䅁睁䅁䅁䅍䅄䅁䅁䅯儹䅁䅁䅯䅈䅙䅁䅅䅁䉁䅁䅁权煁杂䅁䍄䉁䅁䅁䅂䅁䅁䅍䅄䅁䅁䅯䅎䅁䅁䅯朶䅯䅁䅯兦䅑䅁䅅䅁䉁䅁䅁杄䵁䅁䅁䅍畁䑁䅕睍㕁䅁䅁䍄䉁䅁䅁睁䅁䅁䅍䅄䅁䅁䅯䅸䅅䅁䅯杇䅙䅁䅅䅁䉁䅁䅁权坄杂䅁䍄䉁䅁䅁䅂䅁䅁䅍䅄䅁䅁䅯兓䅁䅁䅯眵䅯䅁䅯来䅑䅁䅅䅁䉁䅁䅁兂婁䙂余扌剉䅑杷允䅁䅁䅑䅁䑁䅁䅷䅁䭁䑁䉕䅁䭁佁䬴䅁䭁䥁䕍䅁䉁䅁䅁允䅁䅁䅕䅁䅁䅁橂啂䵅䅉䅅䅁䕁䅁䅁睁䵁䅁䅁权睁䅁䅁权湄权䅁权療䅂䅁允䅁䅁䅅䅁䙁䅁塲㍯㥁楹䅴䍄䉁䅁䅁䅂䅁䅁䅍䅄䅁䅁䅯杤䅅䅁䅯朵䅯䅁䅯兦䅑䅁䅅䅁䉁䅁䅁杄䵁䅁䅁䅍畁䑁䅣兏㕁䅁䅁䍄䉁䅁䅁䅂䅁䅁䅍䅄䅁䅁䅯䅙䅁䅁䅯眵䅯䅁䅯全䅑䅁䅅䅁䉁䅁䅁兂橁⼲⭬癡ぷ䅑杷允䅁䅁䅑䅁䑁䅁䅷䅁䭁䩁䄰䅁䭁佁䭳䅁䭁䥁䕕䅁䉁䅁䅁允䅁䅁䄴䅆䅁䑁䅣睍睁䑁䅅杍㑁䑁䅁䅍睁䅁䅁䍄䉁䅁䅁䅂䅁䅁䅍䅄䅁䅁䅯八䅅䅁䅯充䅁䅁䅯䅂䅉䅁䅅䅁䉁䅁䅁杄啁䅁䅁睍ぁ䑁䅑李穁䑁䅅䅍ㅁ䑁䅙䅁䵁䅉䅅䅁䕁䅁䅁睁䵁䅁䅁权癄允䅁权牄权䅁权睂䅂䅁允䅁䅁䅅䅁佁䉁䅑䅁祁䑁䅉睍ぁ䑁䅫䅎睁䑁䅁䅍䅁䅁杷允䅁䅁䅍䅁䑁䅁䅷䅁䭁䙁䅑䅁䭁䉁䝷䅁䉁䅁䅁允䅁䅁䅯睒䅙䅁杷允䅁䅁䅑䅁䑁䅁䅷䅁䭁䑁䅍䅁䭁佁䭯䅁䭁䝁䔸䅁䉁䅁䅁允䅁䅁䄴䅄䅁䑁䅁杌祁䑁䅕睎䅁䅁杷允䅁䅁䅑䅁䑁䅁䅷䅁䭁佁䉣䅁䭁佁䭯䅁䭁䡁䕁䅁䉁䅁䅁允䅁䅁䄴䅄䅁䑁䅅杌ぁ䑁䅫睎䅁䅁杷允䅁䅁䅑䅁䑁䅁䅷䅁䭁䥁䉳䅁䭁佁䭙䅁䭁䡁䕁䅁䉁䅁䅁允䅁䅁䄴䅄䅁䑁䅁杌㕁䑁䅅免䅁䅁杷允䅁䅁䅑䅁䑁䅁䅷䅁䭁䩁䅙䅁䭁佁䭳䅁䭁䡁䕁䅁䉁䅁䅁允䅁䅁䄴䅆䅁䑁䅅䅏ぁ䑁䅣睎ぁ䑁䅑䅏㉁䅁䅁䍄䉁䅁䅁䅂䅁䅁䅍䅄䅁䅁䅯䅂䅅䅁䅯儶䅯䅁䅯䄷䅯䅁䅅䅁䉁䅁䅁兂䅁䅁䅁体䙕兑杷允䅁䅁䅑䅁䑁䅁䅷䅁䭁䡁䉙䅁䭁佁䬰䅁䭁䡁䕅䅁䉁䅁䅁允䅁䅁䅕㘴扗䍸睁捋䵁䅉䅅䅁䕁䅁䅁睁䵁䅁䅁权煄允䅁权瑄权䅁权䑃䅂䅁允䅁䅁䅅䅁䙁䑁ね䡹⭡㥮⽉䍄䉁䅁䅁䅂䅁䅁䅍䅄䅁䅁䅯督䅁䅁䅯儶䅯䅁䅯䅣䅑䅁䅅䅁䉁䅁䅁兂䅁䅁䅁䍬䉨兑杷允䅁䅁䅑䅁䑁䅁䅷䅁䭁䩁䈸䅁䭁佁䭯䅁䭁䥁䕕䅁䉁䅁䅁允䅁䅁䄴权䅁䑁䅁杌ㅁ䑁䅫䅁䵁䅉䅅䅁䕁䅁䅁睁䵁䅁䅁权䑁允䅁权煄权䅁权睂䅂䅁允䅁䅁䅅䅁佁䅁䅷䅁睁䍁䄴䅎ㅁ䑁䅍䅁䵁䅉䅅䅁䕁䅁䅁睁䵁䅁䅁权桃允䅁权煄权䅁权䙃䅂䅁允䅁䅁䅅䅁佁䅁䅷䅁睁䍁䄴杍祁䑁䅕䅁䵁䅉䅅䅁䕁䅁䅁睁䵁䅁䅁权㕁䅁䅁权畄权䅁权䑃䅂䅁允䅁䅁䅅䅁䙁䅁䅁䅁杂呄䉂䍄䉁䅁䅁䅂䅁䅁䅍䅄䅁䅁䅯䅁䅅䅁䅯朶䅯䅁䅯睧䅑䅁䅅䅁䉁䅁䅁杄䭁䅁䅁䅍畁䑁䅍杍䅁䅁杷允䅁䅁䅑䅁䑁䅁䅷䅁䭁䭁䈴䅁䭁佁䬰䅁䭁䥁䕍䅁䉁䅁䅁允䅁䅁䅕渫焵䡶呓䐶䴸䅉䅅䅁䑁䅁䅁睁䵁䅁䅁权灂允䅁权流杂䅁允䅁䅁䅅䅁佁䅁䅷䅁㕁䑁䅑杌穁䑁䅧䅁䵁䅉䅅䅁䕁䅁䅁睁䵁䅁䅁权硄允䅁权䕁䅁䅁权䙁䅁䅁允䅁䅁䅅䅁䙁䅁䅁䅁䵃坋䉨䍄䉁䅁䅁䅂䅁䅁䅍䅄䅁䅁䅯䅫䅁䅁䅯眵䅯䅁䅯兦䅑䅁䅅䅁䉁䅁䅁兂䱄啯㉗㌸爰䅑杷允䅁䅁䅑䅁䑁䅁䅷䅁䭁䕁䉅䅁䭁佁䭯䅁䭁䡁䕯䅁䉁䅁䅁允䅁䅁䄴权䅁䑁䅁杌ㅁ䑁䅫䅁䵁䅉䅅䅁䕁䅁䅁睁䵁䅁䅁权㍄允䅁权灄权䅁权瑂䅂䅁允䅁䅁䅅䅁䙁䅁䅁䅁睂䙅䉚䍄䉁䅁䅁䅂䅁䅁䅍䅄䅁䅁䅯睨䅅䅁䅯儷䅯䅁䅯兣䅑䅁䅅䅁䉁䅁䅁兂䭂䅄牉硨桢睐杷允䅁䅁䅑䅁䑁䅁䅷䅁䭁䉁䉁䅁䭁佁䭳䅁䭁䝁䔰䅁䉁䅁䅁允䅁䅁䄴䅅䅁䑁䅅䅎穁䑁䅧李㉁䑁䅫䅁䵁䅉䅅䅁䕁䅁䅁睁䵁䅁䅁权㝃允䅁权䉁杁䅁权䙁杁䅁允䅁䅁䅅䅁䙁䝁㜰坢昲其䉚䍄䉁䅁䅁睁䅁䅁䅍䅄䅁䅁䅯杚䅁䅁䅯杊䅙䅁䅅䅁䉁䅁䅁杄䵁䅁䅁睎祁䍁䄴睎ぁ䅁䅁䍄䉁䅁䅁䅂䅁䅁䅍䅄䅁䅁䅯杕䅁䅁䅯睈䅙䅁䅯䅉䅙䅁䅅䅁䉁䅁䅁权牂睂䅁䍄䉁䅁䅁䅂䅁䅁䅍䅄䅁䅁䅯兕䅁䅁䅯朵䅯䅁䅯兣䅑䅁䅅䅁䉁䅁䅁杄䵁䅁䅁免畁䑁䅅兏硁䅁䅁䍄䉁䅁䅁䅂䅁䅁䅍䅄䅁䅁䅯䄳䅅䅁䅯眶䅯䅁䅯兦䅑䅁䅅䅁䉁䅁䅁杄坁䅁䅁䅏睁䑁䅧杍睁䑁䅁䅍睁䑁䅁䅍䅁䅁杷允䅁䅁䅑䅁䑁䅁䅷䅁䭁䡁䅍䅁䭁佁䭧䅁䭁䝁䔰䅁䉁䅁䅁允䅁䅁䄴䅄䅁䑁䅍杌睁䑁䅑䅏䅁䅁杷允䅁䅁䅑䅁䑁䅁䅷䅁䭁䝁䈴䅁䭁佁䭳䅁䭁䡁䕁䅁䉁䅁䅁允䅁䅁䄴䅆䅁䑁䅅睍ㅁ䑁䅫䅏㕁䑁䅁䅍睁䅁䅁䍄䉁䅁䅁睁䅁䅁䅍䅄䅁䅁䅯儹䅁䅁䅯䅊䅙䅁䅅䅁䉁䅁䅁权㡂睄䅁䍄䉁䅁䅁䅂䅁䅁䅍䅄䅁䅁䅯杕䅁䅁䅯儷䅯䅁䅯兣䅑䅁䅅䅁䉁䅁䅁兂牁硨婢発扦睐杷允䅁䅁䅑䅁䑁䅁䅷䅁䭁䵁䉯䅁䭁佁䬴䅁䭁䡁䕯䅁䉁䅁䅁允䅁䅁䅕䅁䅁䍁穔啖䵅䅉䅅䅁䕁䅁䅁睁䵁䅁䅁权奄允䅁权灄权䅁权䙃䅂䅁允䅁䅁䅅䅁䙁䅁䅁䅁㡂啨䉤䍄䉁䅁䅁䅂䅁䅁䅍䅄䅁䅁䅯杅䅅䅁䅯眵䅯䅁䅯兢䅑䅁䅅䅁䉁䅁䅁兂楃扒穢搯噑䅑杷允䅁䅁䅑䅁䑁䅁䅷䅁䭁䉁䉷䅁䭁佁䭙䅁䭁䡁䕯䅁䉁䅁䅁允䅁䅁䄴䅄䅁䑁䅁杌㍁䑁䅣兎䅁䅁杷允䅁䅁䅍䅁䑁䅁䅷䅁䭁䕁䅕䅁䭁䉁䝷䅁䉁䅁䅁允䅁䅁䅯兔䅙䅁杷允䅁䅁䅍䅁䑁䅁䅷䅁䭁䍁䉑䅁䭁䉁䜴䅁䉁䅁䅁允䅁䅁䅯兮䅙䅁杷允䅁䅁䅑䅁䑁䅁䅷䅁䭁䩁䅁䅁䭁佁䬰䅁䭁䥁䕍䅁䉁䅁䅁允䅁䅁䅕硨婢発呤稴䴸䅉䅅䅁䕁䅁䅁睁䵁䅁䅁权㑁䅁䅁权牄权䅁权療䅂䅁允䅁䅁䅅䅁佁䉁䅑䅁ぁ䑁䅧杍睁䑁䅁䅍睁䑁䅁䅍䅁䅁杷允䅁䅁䅑䅁䑁䅁䅷䅁䭁䍁䉳䅁䭁佁䭳䅁䭁䡁䕯䅁䉁䅁䅁允䅁䅁䄴䅆䅁䑁䅅杍睁䑁䅑䅍硁䑁䅙李硁䅁䅁䍄䉁䅁䅁䅂䅁䅁䅍䅄䅁䅁䅯䅫䅁䅁䅯朵䅯䅁䅯睢䅑䅁䅅䅁䉁䅁䅁杄䵁䅁䅁免畁䑁䅅免祁䅁䅁䍄䉁䅁䅁睁䅁䅁䅍䅄䅁䅁䅯䅑䅁䅁䅯䅈䅙䅁䅅䅁䉁䅁䅁权兄杂䅁䍄䉁䅁䅁䅂䅁䅁䅍䅄䅁䅁䅯六䅅䅁䅯儷䅯䅁䅯全䅑䅁䅅䅁䉁䅁䅁兂㕂匶硙䭃潺睐杷允䅁䅁䅍䅁䑁䅁䅷䅁䭁䵁䄰䅁䭁䉁䝯䅁䉁䅁䅁允䅁䅁䅯睷䅙䅁杷允䅁䅁䅑䅁䑁䅁䅷䅁䭁䝁䅷䅁䭁䅁䅯䅁䭁䅁䍑䅁䉁䅁䅁允䅁䅁䅕䘷㑇潈牕䕉䵁䅉䅅䅁䕁䅁䅁睁䵁䅁䅁权晄允䅁权牄权䅁权瑂䅂䅁允䅁䅁䅅䅁佁䉁䅑䅁硁䑁䅕䅎穁䑁䅣杍㕁䑁䅍睍䅁䅁杷允䅁䅁䅍䅁䑁䅁䅷䅁䭁䕁䅅䅁䭁䉁䝷䅁䉁䅁䅁允䅁䅁䅯䅤䅧䅁杷允䅁䅁䅑䅁䑁䅁䅷䅁䭁䕁䄰䅁䭁佁䭯䅁䭁䥁䕕䅁䉁䅁䅁允䅁䅁䄴䅄䅁䑁䅑杌㉁䑁䅕杍䅁䅁杷允䅁䅁䅍䅁䑁䅁䅷䅁䭁䥁䉍䅁䭁䍁䝑䅁䉁䅁䅁允䅁䅁䅯硃䅁䅁杷允䅁䅁䅍䅁䑁䅁䅷䅁䭁䡁䉅䅁䭁䍁䝑䅁䉁䅁䅁允䅁䅁䅯睇䅣䅁杷允䅁䅁䅑䅁䑁䅁䅷䅁䭁䱁䅙䅁䭁佁䭯䅁䭁䝁䔰䅁䉁䅁䅁允䅁䅁䄴䅄䅁䑁䅁杌ぁ䑁䅣兏䅁䅁杷允䅁䅁䅑䅁䑁䅁䅷䅁䭁乁䅍䅁䭁佁䭧䅁䭁䡁䔰䅁䉁䅁䅁允䅁䅁䄴杄䅁䑁䅅李畁䑁䅁杍祁䅁䅁䍄䉁䅁䅁䅂䅁䅁䅍䅄䅁䅁䅯睨䅅䅁䅯眵䅯䅁䅯䄷䅯䅁䅅䅁䉁䅁䅁兂癁匳䝑婧剕䅑杷允䅁䅁䅍䅁䑁䅁䅷䅁䭁䩁䄸䅁䭁䉁䝧䅁䉁䅁䅁允䅁䅁䅯䅒䅙䅁杷允䅁䅁䅑䅁䑁䅁䅷䅁䭁乁䅁䅁䭁佁䭳䅁䭁佁䭷䅁䉁䅁䅁允䅁䅁䄴䅆䅁䑁䅑䅍穁䑁䅑睍祁䑁䅍李㑁䅁䅁䍄䉁䅁䅁䅂䅁䅁䅍䅄䅁䅁䅯䅈䅅䅁䅯儶䅯䅁䅯兦䅑䅁䅅䅁䉁䅁䅁兂䅁䅁䅁䩉唴兑杷允䅁䅁䅍䅁䑁䅁䅷䅁䭁佁䄸䅁䭁䉁䝷䅁䉁䅁䅁允䅁䅁䅯兔䅙䅁杷允䅁䅁䅍䅁䑁䅁䅷䅁䭁䵁䉑䅁䭁䉁䜴䅁䉁䅁䅁允䅁䅁䅯睒䅣䅁杷允䅁䅁䅑䅁䑁䅁䅷䅁䭁䙁䉫䅁䭁佁䭧䅁䭁䡁䕁䅁䉁䅁䅁允䅁䅁䄴杄䅁䑁䅅睍畁䑁䅧䅎㍁䅁䅁䍄䉁䅁䅁䅂䅁䅁䅍䅄䅁䅁䅯杔䅁䅁䅯朶䅯䅁䅯兢䅑䅁䅅䅁䉁䅁䅁杄䵁䅁䅁免畁䑁䅕䅏㍁䅁䅁䍄䉁䅁䅁䅂䅁䅁䅍䅄䅁䅁䅯䄯䅁䅁䅯睈䅙䅁䅯䅉䅙䅁䅅䅁䉁䅁䅁权佂杂䅁䍄䉁䅁䅁䅂䅁䅁䅍䅄䅁䅁䅯睎䅅䅁䅯睈䅙䅁䅯䅉䅙䅁䅅䅁䉁䅁䅁权慂元䅁䍄䉁䅁䅁䅂䅁䅁䅍䅄䅁䅁䅯児䅅䅁䅯眵䅯䅁䅯䄷䅯䅁䅅䅁䉁䅁䅁兂桁䡳潊坫樰䅑杷允䅁䅁䅑䅁䑁䅁䅷䅁䭁䝁䉁䅁䭁佁䭧䅁䭁䡁䕯䅁䉁䅁䅁允䅁䅁䄴杄䅁䑁䅅杍畁䑁䅧李穁䅁䅁䍄䉁䅁䅁䅂䅁䅁䅍䅄䅁䅁䅯睎䅁䅁䅯眶䅯䅁䅯兦䅑䅁䅅䅁䉁䅁䅁杄坁䅁䅁杍ㅁ䑁䅙李睁䑁䅁䅍睁䑁䅁䅍䅁䅁杷允䅁䅁䅑䅁䑁䅁䅷䅁䭁䝁䅑䅁䭁佁䭧䅁䭁䡁䔰䅁䉁䅁䅁允䅁䅁䄴杄䅁䑁䅉兏畁䑁䅑䅏ㅁ䅁䅁䍄䉁䅁䅁䅂䅁䅁䅍䅄䅁䅁䅯杲䅅䅁䅯睈䅙䅁䅯䅉䅙䅁䅅䅁䉁䅁䅁权扃杂䅁䍄䉁䅁䅁䅂䅁䅁䅍䅄䅁䅁䅯睢䅅䅁䅯朶䅯䅁䅯睢䅑䅁䅅䅁䉁䅁䅁杄䵁䅁䅁免畁䑁䅧䅏祁䅁䅁䍄䉁䅁䅁䅂䅁䅁䅍䅄䅁䅁䅯克䅁䅁䅯眵䅯䅁䅯兦䅑䅁䅅䅁䉁䅁䅁兂䙃ㄶ㑇杈杕䅑杷允䅁䅁䅑䅁䑁䅁䅷䅁䭁䡁䉯䅁䭁佁䭙䅁䭁䡁䔰䅁䉁䅁䅁允䅁䅁䅯睒䅁䅁杷允䅁䅁䅑䅁䑁䅁䅷䅁䭁䙁䅉䅁䭁佁䭯䅁䭁䡁䔰䅁䉁䅁䅁允䅁䅁䄴䅄䅁䑁䅁杌㉁䑁䅙免䅁䅁杷允䅁䅁䅑䅁䑁䅁䅷䅁䭁䝁䅳䅁䭁佁䭯䅁䭁䡁䔰䅁䉁䅁䅁允䅁䅁䄴䅄䅁䑁䅁杌㉁䑁䅧兏䅁䅁杷允䅁䅁䅑䅁䑁䅁䅷䅁䭁䙁䅍䅁䭁佁䭯䅁䭁䡁䔰䅁䉁䅁䅁允䅁䅁䄴䅄䅁䑁䅅杌睁䑁䅫杍䅁䅁杷允䅁䅁䅍䅁䑁䅁䅷䅁䭁偁䅷䅁䭁䍁䝙䅁䉁䅁䅁允䅁䅁䄴䅄䅁䑁䅫䅎畁䑁䅙䅎䅁䅁杷允䅁䅁䅑䅁䑁䅁䅷䅁䭁䅁䈰䅁䭁佁䭣䅁䭁䡁䕅䅁䉁䅁䅁允䅁䅁䅕伵㉑椴椲吱䴸䅉䅅䅁䕁䅁䅁睁䵁䅁䅁权㝁允䅁权剁䅁䅁权䙁䅁䅁允䅁䅁䅅䅁佁䉁䅑䅁ㅁ䑁䅁睎㑁䑁䅍睎祁䑁䅅兎䅁䅁杷允䅁䅁䅑䅁䑁䅁䅷䅁䭁䭁䉣䅁䭁佁䭳䅁䭁䝁䔸䅁䉁䅁䅁允䅁䅁䄴杆䅁䑁䅅䅎穁䑁䅣䅍睁䑁䅁䅍睁䑁䅁䅁䵁䅉䅅䅁䕁䅁䅁睁䵁䅁䅁权慂允䅁权瑄权䅁权睂䅂䅁允䅁䅁䅅䅁䙁䙁余扌摋祲䅤䍄䉁䅁䅁䅂䅁䅁䅍䅄䅁䅁䅯督䅅䅁䅯儷䅯䅁䅯兣䅑䅁䅅䅁䉁䅁䅁兂⽁噎㘶兓ぺ睐杷允䅁䅁䅑䅁䑁䅁䅷䅁䭁佁䅳䅁䭁佁䬰䅁䭁䥁䕍䅁䉁䅁䅁允䅁䅁䅕㝤昶楇搯樹䴸䅉䅅䅁䕁䅁䅁睁䵁䅁䅁权㕄䅁䅁权牄权䅁权獄权䅁允䅁䅁䅅䅁佁䉁䅙䅁硁䑁䅅杍睁䑁䅁䅍睁䑁䅁䅍睁䅁䅁䍄䉁䅁䅁䅂䅁䅁䅍䅄䅁䅁䅯䅷䅅䅁䅯儶䅯䅁䅯睢䅑䅁䅅䅁䉁䅁䅁兂䅁䅁䅃䑴睎具杷允䅁䅁䅍䅁䑁䅁䅷䅁䭁䱁䉅䅁䭁䉁䝯䅁䉁䅁䅁允䅁䅁䅯杘䅙䅁杷允䅁䅁䅑䅁䑁䅁䅷䅁䭁䱁䅣䅁䭁佁䭣䅁䭁䡁䕯䅁䉁䅁䅁允䅁䅁䅕呦ㄸ牘䩰䕄䵁䅉䅅䅁䕁䅁䅁睁䵁䅁䅁权偁允䅁权湄权䅁权療䅂䅁允䅁䅁䅅䅁䙁䩁婱婭婭則䅎䍄䉁䅁䅁䅂䅁䅁䅍䅄䅁䅁䅯先䅁䅁䅯儷䅯䅁䅯来䅑䅁䅅䅁䉁䅁䅁兂潃歸㍳啩㙈睐杷允䅁䅁䅑䅁䑁䅁䅷䅁䭁䱁䉧䅁䭁佁䬴䅁䭁䡁䕯䅁䉁䅁䅁允䅁䅁䅕䅁䅁䭁䕄䕇䵅䅉䅅䅁䕁䅁䅁睁䵁䅁䅁权煃允䅁权牄权䅁权硂䅂䅁允䅁䅁䅅䅁佁䉁䅑䅁祁䑁䅣䅎睁䑁䅁䅍睁䑁䅁䅍䅁䅁杷允䅁䅁䅑䅁䑁䅁䅷䅁䭁偁䅣䅁䭁佁䭙䅁䭁䥁䕕䅁䉁䅁䅁允䅁䅁䄴䅄䅁䑁䅁杌ぁ䑁䅉兎䅁䅁杷允䅁䅁䅑䅁䑁䅁䅷䅁䭁䕁䉧䅁䭁佁䭯䅁䭁䝁䔸䅁䉁䅁䅁允䅁䅁䄴䅄䅁䑁䅁杌ぁ䑁䅑睍䅁䅁杷允䅁䅁䅑䅁䑁䅁䅷䅁䭁䥁䉕䅁䭁佁䭳䅁䭁䡁䕯䅁䉁䅁䅁允䅁䅁䄴䅆䅁䑁䅉兎硁䑁䅁睎睁䑁䅫免㕁䅁䅁䍄䉁䅁䅁睁䅁䅁䅍䅄䅁䅁䅯䅆䅅䅁䅯杈䅙䅁䅅䅁䉁䅁䅁权䱄杂䅁䍄䉁䅁䅁睁䅁䅁䅍䅄䅁䅁䅯睺䅅䅁䅯杇䅙䅁䅅䅁䉁䅁䅁权牁杂䅁䍄䉁䅁䅁䅂䅁䅁䅍䅄䅁䅁䅯䅤䅅䅁䅯眶䅯䅁䅯睧䅑䅁䅅䅁䉁䅁䅁杄啁䅁䅁免穁䑁䅙睎ㅁ䑁䅁䅍睁䑁䅁䅁䵁䅉䅅䅁䕁䅁䅁睁䵁䅁䅁权癃允䅁权煄权䅁权硂䅂䅁允䅁䅁䅅䅁佁䅁䅷䅁硁䍁䄴杍ぁ䑁䅫䅁䵁䅉䅅䅁䑁䅁䅁睁䵁䅁䅁权㉂䅁䅁权捁杂䅁允䅁䅁䅅䅁䭁䵁䜸䅁䵁䅉䅅䅁䕁䅁䅁睁䵁䅁䅁权奂允䅁权剁䅁䅁权䕁杁䅁允䅁䅁䅅䅁佁䉁䅙䅁硁䑁䅫杍睁䑁䅁䅍睁䑁䅁䅍睁䅁䅁䍄䉁䅁䅁䅂䅁䅁䅍䅄䅁䅁䅯䅊䅅䅁䅯儷䅯䅁䅯睢䅑䅁䅅䅁䉁䅁䅁兂ぃ䡹⭡确䉯䅑杷允䅁䅁䅑䅁䑁䅁䅷䅁䭁䩁䉷䅁䭁佁䭯䅁䭁䡁䕯䅁䉁䅁䅁允䅁䅁䄴䅄䅁䑁䅁杌穁䑁䅍免䅁䅁杷允䅁䅁䅑䅁䑁䅁䅷䅁䭁䥁䅳䅁䭁䅁䅯䅁䭁䅁䅕䅁䉁䅁䅁允䅁䅁䅕䡶呓䅇坒䕁䵁䅉䅅䅁䕁䅁䅁睁䵁䅁䅁权䍁允䅁权牄权䅁权瑂䅂䅁允䅁䅁䅅䅁佁䉁䅙䅁穁䑁䅫李穁䑁䅑䅎ぁ䑁䅧睍㉁䅁䅁䍄䉁䅁䅁睁䅁䅁䅍䅄䅁䅁䅯朹䅁䅁䅯杇䅙䅁䅅䅁䉁䅁䅁权䅂杂䅁䍄䉁䅁䅁䅂䅁䅁䅍䅄䅁䅁䅯睦䅅䅁䅯朵䅯䅁䅯睢䅑䅁䅅䅁䉁䅁䅁杄䵁䅁䅁䅍畁䑁䅣李ㅁ䅁䅁䍄䉁䅁䅁䅂䅁䅁䅍䅄䅁䅁䅯杯䅁䅁䅯儷䅯䅁䅯睢䅑䅁䅅䅁䉁䅁䅁兂祃敮渫歸㍵睐杷允䅁䅁䅑䅁䑁䅁䅷䅁䭁䉁䉳䅁䭁佁䭫䅁䭁䡁䔰䅁䉁䅁䅁允䅁䅁䅕䅁䅁偁㤶啕䵅䅉䅅䅁䕁䅁䅁睁䵁䅁䅁权十䅁䅁权浄权䅁权獄权䅁允䅁䅁䅅䅁佁䅁䅷䅁硁䍁䄴睍硁䑁䅣䅁䵁䅉䅅䅁䕁䅁䅁睁䵁䅁䅁权灁允䅁权灄权䅁权㙂䅂䅁允䅁䅁䅅䅁䙁䅁䅁䅁兂偈䅰䍄䉁䅁䅁䅂䅁䅁䅍䅄䅁䅁䅯杓䅅䅁䅯䄶䅯䅁䅯全䅑䅁䅅䅁䉁䅁䅁杄佁䅁䅁杍㑁䍁䄴兎祁䑁䅧䅁䵁䅉䅅䅁䕁䅁䅁睁䵁䅁䅁权⽂允䅁权湄权䅁权䙃䅂䅁允䅁䅁䅅䅁䙁䱁䕚晥䅐乙⼲䍄䉁䅁䅁䅂䅁䅁䅍䅄䅁䅁䅯䅚䅁䅁䅯朷䅯䅁䅯䄷䅯䅁䅅䅁䉁䅁䅁兂䅁䅁䅁䭁佯兑杷允䅁䅁䅑䅁䑁䅁䅷䅁䭁䱁䉕䅁䭁佁䬴䅁䭁䝁䔰䅁䉁䅁䅁允䅁䅁䅕䅁䅁䵁乄㡆䵅䅉䅅䅁䕁䅁䅁睁䵁䅁䅁权⭄允䅁权瑄权䅁权獄权䅁允䅁䅁䅅䅁䙁䭁䙊癴㥐伱⽑䍄䉁䅁䅁睁䅁䅁䅍䅄䅁䅁䅯䅌䅁䅁䅯杊䅙䅁䅅䅁䉁䅁䅁杄䵁䅁䅁兏ぁ䍁䄴睍㍁䅁䅁䍄䉁䅁䅁睁䅁䅁䅍䅄䅁䅁䅯术䅁䅁䅯杈䅙䅁䅅䅁䉁䅁䅁权穂杂䅁䍄䉁䅁䅁睁䅁䅁䅍䅄䅁䅁䅯光䅁䅁䅯杇䅙䅁䅅䅁䉁䅁䅁权敂杂䅁䍄䉁䅁䅁䅂䅁䅁䅍䅄䅁䅁䅯睖䅁䅁䅯朶䅯䅁䅯睢䅑䅁䅅䅁䉁䅁䅁杄䵁䅁䅁䅍畁䑁䅙杍ㅁ䅁䅁䍄䉁䅁䅁䅂䅁䅁䅍䅄䅁䅁䅯兑䅁䅁䅯䄶䅯䅁䅯来䅑䅁䅅䅁䉁䅁䅁杄佁䅁䅁杍㕁䍁䄴䅍硁䑁䅫䅁䵁䅉䅅䅁䕁䅁䅁睁䵁䅁䅁权汁允䅁权灄权䅁权瑂䅂䅁允䅁䅁䅅䅁䙁䅁䅁䅁睁偏䅬䍄䉁䅁䅁䅂䅁䅁䅍䅄䅁䅁䅯杣䅅䅁䅯朶䅯䅁䅯来䅑䅁䅅䅁䉁䅁䅁杄䵁䅁䅁䅍畁䑁䅉兎㍁䅁䅁䍄䉁䅁䅁䅂䅁䅁䅍䅄䅁䅁䅯䅫䅁䅁䅯眶䅯䅁䅯兢䅑䅁䅅䅁䉁䅁䅁杄啁䅁䅁李ㅁ䑁䅅䅍睁䑁䅁䅍睁䑁䅁䅁䵁䅉䅅䅁䕁䅁䅁睁䵁䅁䅁权灂䅁䅁权牄权䅁权睂䅂䅁允䅁䅁䅅䅁佁䉁䅑䅁ㅁ䑁䅣䅍祁䑁䅣䅏睁䑁䅁䅍䅁䅁杷允䅁䅁䅑䅁䑁䅁䅷䅁䭁䝁䅳䅁䭁佁䭳䅁䭁䥁䕕䅁䉁䅁䅁允䅁䅁䄴䅆䅁䑁䅉䅎㉁䑁䅍䅎睁䑁䅕睍睁䅁䅁䍄䉁䅁䅁䅂䅁䅁䅍䅄䅁䅁䅯杉䅅䅁䅯朶䅯䅁䅯兢䅑䅁䅅䅁䉁䅁䅁杄䥁䅁䅁䅍畁䑁䅕䅁䵁䅉䅅䅁䕁䅁䅁睁䵁䅁䅁权祃允䅁权畄权䅁权㥂䅂䅁允䅁䅁䅅䅁䙁䅁䅁䅁䥁䍏䉖䍄䉁䅁䅁䅂䅁䅁䅍䅄䅁䅁䅯村䅅䅁䅯眵䅯䅁䅯兣䅑䅁䅅䅁䉁䅁䅁兂橄婰䕶䱉䕁䅑杷允䅁䅁䅑䅁䑁䅁䅷䅁䭁䕁䉍䅁䭁佁䭙䅁䭁䡁䕁䅁䉁䅁䅁允䅁䅁䄴权䅁䑁䅅杌睁䑁䅕䅁䵁䅉䅅䅁䕁䅁䅁睁䵁䅁䅁权瑃允䅁权灄权䅁权䑃䅂䅁允䅁䅁䅅䅁䙁䅁䅁䅁䥁充䉨䍄䉁䅁䅁䅂䅁䅁䅍䅄䅁䅁䅯杺䅅䅁䅯允䅉䅁䅯杁䅉䅁䅅䅁䉁䅁䅁兂楁灢䉂䩖䥮䅑杷允䅁䅁䅑䅁䑁䅁䅷䅁䭁䭁䉳䅁䭁佁䭧䅁䭁䥁䕕䅁䉁䅁䅁允䅁䅁䄴杄䅁䑁䅅䅏畁䑁䅅睎㕁䅁䅁䍄䉁䅁䅁䅂䅁䅁䅍䅄䅁䅁䅯睖䅁䅁䅯朵䅯䅁䅯睢䅑䅁䅅䅁䉁䅁䅁杄䵁䅁䅁免畁䑁䅉兎㕁䅁䅁䍄䉁䅁䅁䅂䅁䅁䅍䅄䅁䅁䅯䄹䅁䅁䅯眵䅯䅁䅯兦䅑䅁䅅䅁䉁䅁䅁兂桁䡳潊敫㠳睐杷允䅁䅁䅑䅁䑁䅁䅷䅁䭁䙁䄰䅁䭁佁䭯䅁䭁䡁䕅䅁䉁䅁䅁允䅁䅁䄴䅄䅁䑁䅁杌ㅁ䑁䅣睎䅁䅁杷允䅁䅁䅑䅁䑁䅁䅷䅁䭁䱁䉫䅁䭁佁䬴䅁䭁佁䭷䅁䉁䅁䅁允䅁䅁䅕䅁䅁䩁汃㡌䵅䅉䅅䅁䕁䅁䅁睁䵁䅁䅁权畁䅁䅁权晁杂䅁权杁杂䅁允䅁䅁䅅䅁䭁䉁䩕䅁䵁䅉䅅䅁䕁䅁䅁睁䵁䅁䅁权灁允䅁权灄权䅁权睂䅂䅁允䅁䅁䅅䅁䙁䅁䅁䅁䅄療䅰䍄䉁䅁䅁䅂䅁䅁䅍䅄䅁䅁䅯䅡䅁䅁䅯儶䅯䅁䅯䄷䅯䅁䅅䅁䉁䅁䅁兂䅁䅁䅁䴰䉍兑杷允䅁䅁䅑䅁䑁䅁䅷䅁䭁䅁䉳䅁䭁佁䭙䅁䭁䝁䔰䅁䉁䅁䅁允䅁䅁䅯睒䅁䅁杷允䅁䅁䅑䅁䑁䅁䅷䅁䭁䅁䄰䅁䭁佁䭯䅁䭁䡁䕁䅁䉁䅁䅁允䅁䅁䄴䅄䅁䑁䅁杌穁䑁䅑睎䅁䅁杷允䅁䅁䅑䅁䑁䅁䅷䅁䭁䵁䄸䅁䭁佁䬴䅁䭁䝁䔰䅁䉁䅁䅁允䅁䅁䅕䅁䅁䵁偩歊䵅䅉䅅䅁䕁䅁䅁睁䵁䅁䅁权十䅁䅁权牄权䅁权瑂䅂䅁允䅁䅁䅅䅁佁䉁䅑䅁硁䑁䅅睎睁䑁䅁䅍睁䑁䅁䅍䅁䅁杷允䅁䅁䅑䅁䑁䅁䅷䅁䭁䱁䅷䅁䭁佁䭯䅁䭁䡁䕅䅁䉁䅁䅁允䅁䅁䄴䅄䅁䑁䅁杌㑁䑁䅉兎䅁䅁杷允䅁䅁䅑䅁䑁䅁䅷䅁䭁䙁䅅䅁䭁佁䭫䅁䭁䝁䔸䅁䉁䅁䅁允䅁䅁䅕䅁䅁䥁㥪あ䵅䅉䅅䅁䕁䅁䅁睁䵁䅁䅁权杂䅁䅁权牄权䅁权瑂䅂䅁允䅁䅁䅅䅁佁䉁䅉䅁祁䑁䅁兏ぁ䑁䅫䅎㉁䑁䅅䅁䵁䅉䅅䅁䕁䅁䅁睁䵁䅁䅁权剃允䅁权牄权䅁权㥂䅂䅁允䅁䅁䅅䅁佁䉁䅑䅁穁䑁䅑䅏㑁䑁䅁䅏睁䑁䅧杍䅁䅁杷允䅁䅁䅍䅁䑁䅁䅷䅁䭁䅁䉫䅁䭁䉁䝯䅁䉁䅁䅁允䅁䅁䅯睇䅙䅁杷允䅁䅁䅑䅁䑁䅁䅷䅁䭁佁䄸䅁䭁佁䭳䅁䭁䝁䔸䅁䉁䅁䅁允䅁䅁䄴䅆䅁䑁䅅免祁䑁䅁䅍睁䑁䅁䅍睁䅁䅁䍄䉁䅁䅁䅂䅁䅁䅍䅄䅁䅁䅯朶䅅䅁䅯朶䅯䅁䅯全䅑䅁䅅䅁䉁䅁䅁杄䵁䅁䅁䅍畁䑁䅕睎㍁䅁䅁䍄䉁䅁䅁睁䅁䅁䅍䅄䅁䅁䅯杺䅁䅁䅯杊䅙䅁䅅䅁䉁䅁䅁杄䵁䅁䅁䅏ぁ䍁䄴䅍祁䅁䅁䍄䉁䅁䅁䅂䅁䅁䅍䅄䅁䅁䅯䅡䅁䅁䅯眵䅯䅁䅯兢䅑䅁䅅䅁䉁䅁䅁兂祃敮渫獸楳䅑杷允䅁䅁䅑䅁䑁䅁䅷䅁䭁䩁䉕䅁䭁佁䭯䅁䭁䡁䔰䅁䉁䅁䅁允䅁䅁䅯睒䅁䅁杷允䅁䅁䅑䅁䑁䅁䅷䅁䭁䡁䄴䅁䭁䅁䍅䅁䭁䅁䍕䅁䉁䅁䅁允䅁䅁䅕甸杒㑬乫䔱䵁䅉䅅䅁䕁䅁䅁睁䵁䅁䅁权䭄䅁䅁权畄权䅁权硂䅂䅁允䅁䅁䅅䅁䙁䅁䅁䅁睄剳䉊䍄䉁䅁䅁䅂䅁䅁䅍䅄䅁䅁䅯睲䅁䅁䅯朶䅯䅁䅯睧䅑䅁䅅䅁䉁䅁䅁杄䵁䅁䅁免畁䑁䅉杍ㅁ䅁䅁䍄䉁䅁䅁睁䅁䅁䅍䅄䅁䅁䅯睯䅅䅁䅯杊䅙䅁䅅䅁䉁䅁䅁杄䵁䅁䅁䅏睁䍁䄴睍穁䅁䅁䍄䉁䅁䅁䅂䅁䅁䅍䅄䅁䅁䅯儳䅁䅁䅯䄶䅯䅁䅯䄷䅯䅁䅅䅁䉁䅁䅁杄佁䅁䅁杍㑁䍁䄴䅍㑁䑁䅕䅁䵁䅉䅅䅁䑁䅁䅁睁䵁䅁䅁权㍄允䅁权慁杂䅁允䅁䅁䅅䅁䭁䙁䜴䅁䵁䅉䅅䅁䕁䅁䅁睁䵁䅁䅁权獂䅁䅁权瑄权䅁权㥂䅂䅁允䅁䅁䅅䅁䙁䥁䅐煹䙆杴䅚䍄䉁䅁䅁睁䅁䅁䅍䅄䅁䅁䅯元䅅䅁䅯䅊䅙䅁䅅䅁䉁䅁䅁权⭂睄䅁䍄䉁䅁䅁睁䅁䅁䅍䅄䅁䅁䅯䄷䅁䅁䅯杊䅙䅁䅅䅁䉁䅁䅁杄䝁䅁䅁䅏ㅁ䅁䅁䍄䉁䅁䅁睁䅁䅁䅍䅄䅁䅁䅯杍䅅䅁䅯杊䅙䅁䅅䅁䉁䅁䅁杄䵁䅁䅁䅏㕁䍁䄴睎ㅁ䅁䅁䍄䉁䅁䅁䅂䅁䅁䅍䅄䅁䅁䅯杦䅁䅁䅯䄶䅯䅁䅯兣䅑䅁䅅䅁䉁䅁䅁杄佁䅁䅁免㕁䍁䄴杍㉁䑁䅣䅁䵁䅉䅅䅁䕁䅁䅁睁䵁䅁䅁权畄䅁䅁权浄权䅁权獄权䅁允䅁䅁䅅䅁佁䅁䅷䅁硁䍁䄴杍硁䑁䅣䅁䵁䅉䅅䅁䕁䅁䅁睁䵁䅁䅁权⽃允䅁权灄权䅁权睂䅂䅁允䅁䅁䅅䅁䙁䅁䅁䅁潂橪䈱䍄䉁䅁䅁䅂䅁䅁䅍䅄䅁䅁䅯朱䅑䅁䅯朵䅯䅁䅯䄷䅯䅁䅅䅁䉁䅁䅁杄䵁䅁䅁䅍畁䑁䅕䅏㕁䅁䅁䍄䉁䅁䅁睁䅁䅁䅍䅄䅁䅁䅯䅳䅁䅁䅯杊䅙䅁䅅䅁䉁䅁䅁杄䵁䅁䅁兏ㅁ䍁䄴䅎硁䅁䅁䍄䉁䅁䅁䅂䅁䅁䅍䅄䅁䅁䅯䅭䅁䅁䅯眶䅯䅁䅯兢䅑䅁䅅䅁䉁䅁䅁杄啁䅁䅁兎㍁䑁䅑睍㉁䑁䅕兎㕁䑁䅧䅁䵁䅉䅅䅁䕁䅁䅁睁䵁䅁䅁权啁允䅁权浄权䅁权瑂䅂䅁允䅁䅁䅅䅁佁䅁䅷䅁硁䍁䄴睍ぁ䑁䅫䅁䵁䅉䅅䅁䕁䅁䅁睁䵁䅁䅁权ㅄ允䅁权牄权䅁权睂䅂䅁允䅁䅁䅅䅁佁䉁䅑䅁祁䑁䅑䅎祁䑁䅁䅍睁䑁䅁䅍䅁䅁杷允䅁䅁䅑䅁䑁䅁䅷䅁䭁䕁䉁䅁䭁佁䬰䅁䭁䡁䕯䅁䉁䅁䅁允䅁䅁䅕䭆䠵場啯樴䴸䅉䅅䅁䕁䅁䅁睁䵁䅁䅁权ㅃ允䅁权瑄权䅁权䑃䅂䅁允䅁䅁䅅䅁䙁䕁㍷啩杆攵⽑䍄䉁䅁䅁睁䅁䅁䅍䅄䅁䅁䅯䅇䅅䅁䅯䅊䅙䅁䅅䅁䉁䅁䅁权⽂睄䅁䍄䉁䅁䅁䅂䅁䅁䅍䅄䅁䅁䅯睲䅁䅁䅯儷䅯䅁䅯全䅑䅁䅅䅁䉁䅁䅁兂㕂匶硙䭃䵺睐杷允䅁䅁䅑䅁䑁䅁䅷䅁䭁偁䅙䅁䭁佁䭯䅁䭁䡁䔰䅁䉁䅁䅁允䅁䅁䄴䅄䅁䑁䅁杌ㅁ䑁䅫李䅁䅁杷允䅁䅁䅑䅁䑁䅁䅷䅁䭁䅁䉳䅁䭁佁䭫䅁䭁䡁䕅䅁䉁䅁䅁允䅁䅁䅕䅁䅁䥁汁啃䵅䅉䅅䅁䕁䅁䅁睁䵁䅁䅁权㙄允䅁权瑄权䅁权㥂䅂䅁允䅁䅁䅅䅁䙁䉁瑎け晡佫⽣䍄䉁䅁䅁睁䅁䅁䅍䅄䅁䅁䅯䅰䅅䅁䅯杇䅙䅁䅅䅁䉁䅁䅁权時杂䅁䍄䉁䅁䅁䅂䅁䅁䅍䅄䅁䅁䅯典䅅䅁䅯眵䅯䅁䅯兢䅑䅁䅅䅁䉁䅁䅁兂塁挲㌷⭕奍䅑杷允䅁䅁䅑䅁䑁䅁䅷䅁䭁䡁䄴䅁䭁佁䬰䅁䭁䡁䕯䅁䉁䅁䅁允䅁䅁䅕免獩䙈歰戹䴸䅉䅅䅁䕁䅁䅁睁䵁䅁䅁权晁允䅁权䉁杁䅁权䑁杁䅁允䅁䅁䅅䅁䙁乁䑃丱坃㡧䄹䍄䉁䅁䅁䅂䅁䅁䅍䅄䅁䅁䅯䅺䅁䅁䅯朶䅯䅁䅯来䅑䅁䅅䅁䉁䅁䅁杄䵁䅁䅁免畁䑁䅁兎ㅁ䅁䅁䍄䉁䅁䅁䅂䅁䅁䅍䅄䅁䅁䅯䅪䅅䅁䅯眵䅯䅁䅯兢䅑䅁䅅䅁䉁䅁䅁兂㙄浦㡱䩤㑐睐杷允䅁䅁䅍䅁䑁䅁䅷䅁䭁䙁䅉䅁䭁䉁䝧䅁䉁䅁䅁允䅁䅁䅯児䅙䅁杷允䅁䅁䅑䅁䑁䅁䅷䅁䭁䡁䉙䅁䭁佁䬰䅁䭁佁䭷䅁䉁䅁䅁允䅁䅁䅯睒䅁䅁杷允䅁䅁䅑䅁䑁䅁䅷䅁䭁䩁䅙䅁䭁佁䭫䅁䭁䥁䕍䅁䉁䅁䅁允䅁䅁䅕䅁䅁䵁䝃唹䵁䅉䅅䅁䕁䅁䅁睁䵁䅁䅁权䱃允䅁权湄权䅁权療䅂䅁允䅁䅁䅅䅁䙁䝁汄䌰扌剥䅴䍄䉁䅁䅁䅂䅁䅁䅍䅄䅁䅁䅯朱䅁䅁䅯䄶䅯䅁䅯全䅑䅁䅅䅁䉁䅁䅁杄䵁䅁䅁免㑁䍁䄴免硁䅁䅁䍄䉁䅁䅁䅂䅁䅁䅍䅄䅁䅁䅯共䅅䅁䅯眶䅯䅁䅯兦䅑䅁䅅䅁䉁䅁䅁杄十䅁䅁睎㕁䑁䅑兏祁䑁䅑杍祁䅁䅁䍄䉁䅁䅁睁䅁䅁䅍䅄䅁䅁䅯睕䅁䅁䅯杈䅙䅁䅅䅁䉁䅁䅁权晁元䅁䍄䉁䅁䅁䅂䅁䅁䅍䅄䅁䅁䅯兴䅁䅁䅯儷䅯䅁䅯䄷䅯䅁䅅䅁䉁䅁䅁兂㝁〳丫㉬䐴䅑杷允䅁䅁䅑䅁䑁䅁䅷䅁䭁䡁䉍䅁䭁佁䭯䅁䭁䡁䔰䅁䉁䅁䅁允䅁䅁䄴䅄䅁䑁䅅杌硁䑁䅉兏䅁䅁杷允䅁䅁䅍䅁䑁䅁䅷䅁䭁䑁䄸䅁䭁䉁䝧䅁䉁䅁䅁允䅁䅁䅯兇䅙䅁杷允䅁䅁䅑䅁䑁䅁䅷䅁䭁䉁䅍䅁䭁佁䭣䅁䭁䥁䕕䅁䉁䅁䅁允䅁䅁䅕免獩䙈歰う䵁䅉䅅䅁䕁䅁䅁睁䵁䅁䅁权穄䅁䅁权瑄权䅁权療䅂䅁允䅁䅁䅅䅁䙁䥁牘払敧敨⼸䍄䉁䅁䅁䅂䅁䅁䅍䅄䅁䅁䅯䅢䅅䅁䅯儷䅯䅁䅯来䅑䅁䅅䅁䉁䅁䅁兂い搯㑒匶硢睐杷允䅁䅁䅑䅁䑁䅁䅷䅁䭁䡁䅷䅁䭁佁䭳䅁䭁䡁䕅䅁䉁䅁䅁允䅁䅁䄴䅆䅁䑁䅍䅍穁䑁䅕睎ㅁ䑁䅫䅍硁䅁䅁䍄䉁䅁䅁䅂䅁䅁䅍䅄䅁䅁䅯眰䅁䅁䅯眶䅯䅁䅯兦䅑䅁䅅䅁䉁䅁䅁杄啁䅁䅁杍ㅁ䑁䅙睎睁䑁䅁䅍睁䑁䅁䅁䵁䅉䅅䅁䕁䅁䅁睁䵁䅁䅁权啃䅁䅁权潄权䅁权睂䅂䅁允䅁䅁䅅䅁佁䅁䄴䅁㑁䑁䅣杌祁䑁䅑免䅁䅁杷允䅁䅁䅑䅁䑁䅁䅷䅁䭁乁䅷䅁䭁佁䭯䅁䭁䥁䕕䅁䉁䅁䅁允䅁䅁䄴䅄䅁䑁䅁杌硁䑁䅧睍䅁䅁杷允䅁䅁䅑䅁䑁䅁䅷䅁䭁偁䅑䅁䭁佁䭳䅁䭁䥁䕍䅁䉁䅁䅁允䅁䅁䄴䅆䅁䑁䅙䅎睁䑁䅍免睁䑁䅣䅎祁䅁䅁䍄䉁䅁䅁睁䅁䅁䅍䅄䅁䅁䅯䅌䅅䅁䅯杊䅙䅁䅅䅁䉁䅁䅁杄䵁䅁䅁䅏穁䍁䄴䅏穁䅁䅁䍄䉁䅁䅁䅂䅁䅁䅍䅄䅁䅁䅯睳䅅䅁䅯睈䅙䅁䅯䅉䅙䅁䅅䅁䉁䅁䅁权捃䅃䅁䍄䉁䅁䅁睁䅁䅁䅍䅄䅁䅁䅯免䅅䅁䅯䅊䅙䅁䅅䅁䉁䅁䅁权䉃睄䅁䍄䉁䅁䅁䅂䅁䅁䅍䅄䅁䅁䅯兆䅅䅁䅯眶䅯䅁䅯兣䅑䅁䅅䅁䉁䅁䅁杄啁䅁䅁李㑁䑁䅅免祁䑁䅑䅏硁䑁䅁䅁䵁䅉䅅䅁䑁䅁䅁睁䵁䅁䅁权畄䅁䅁权敁杂䅁允䅁䅁䅅䅁䭁乁䝷䅁䵁䅉䅅䅁䕁䅁䅁睁䵁䅁䅁权䙃允䅁权瑄权䅁权㥂䅂䅁允䅁䅁䅅䅁䙁佁㝦晱午晔⽑䍄䉁䅁䅁䅂䅁䅁䅍䅄䅁䅁䅯元䅁䅁䅯䅂䅁䅁䅯䅂䅉䅁䅅䅁䉁䅁䅁兂䅁䅁䅁ぷ嘹兑杷允䅁䅁䅑䅁䑁䅁䅷䅁䭁䝁䉷䅁䭁佁䬰䅁䭁䝁䔸䅁䉁䅁䅁允䅁䅁䅕呦ㄸ牘䩰樸䴸䅉䅅䅁䕁䅁䅁睁䵁䅁䅁权塁䅁䅁权煄权䅁权硂䅂䅁允䅁䅁䅅䅁佁䅁䅷䅁睁䍁䄴睎ㅁ䑁䅙䅁䵁䅉䅅䅁䕁䅁䅁睁䵁䅁䅁权婂允䅁权湄权䅁权瑂䅂䅁允䅁䅁䅅䅁䙁䱁摋㘷䝦睓䅬䍄䉁䅁䅁䅂䅁䅁䅍䅄䅁䅁䅯䅸䅅䅁䅯儷䅯䅁䅯兣䅑䅁䅅䅁䉁䅁䅁兂剄瑉㕶浦䉯䅑杷允䅁䅁䅑䅁䑁䅁䅷䅁䭁䭁䅣䅁䭁佁䭳䅁䭁䡁䔰䅁䉁䅁䅁允䅁䅁䄴䅆䅁䑁䅅睎睁䑁䅅睎睁䑁䅍睎ㅁ䅁䅁䍄䉁䅁䅁䅂䅁䅁䅍䅄䅁䅁䅯睶䅁䅁䅯䄶䅯䅁䅯兢䅑䅁䅅䅁䉁䅁䅁杄䵁䅁䅁李畁䑁䅣睎㉁䅁䅁䍄䉁䅁䅁䅂䅁䅁䅍䅄䅁䅁䅯䄵䅁䅁䅯眶䅯䅁䅯全䅑䅁䅅䅁䉁䅁䅁杄坁䅁䅁免祁䑁䅑睍㑁䑁䅧䅏睁䑁䅁䅍䅁䅁杷允䅁䅁䅑䅁䑁䅁䅷䅁䭁䕁䉍䅁䭁佁䭯䅁䭁䡁䕅䅁䉁䅁䅁允䅁䅁䄴䅄䅁䑁䅁杌硁䑁䅍免䅁䅁杷允䅁䅁䅑䅁䑁䅁䅷䅁䭁佁䅑䅁䭁佁䭯䅁䭁䥁䕕䅁䉁䅁䅁允䅁䅁䄴䅃䅁䑁䅁杌㍁䅁䅁䍄䉁䅁䅁睁䅁䅁䅍䅄䅁䅁䅯杶䅅䅁䅯䅊䅙䅁䅅䅁䉁䅁䅁权䍃睄䅁䍄䉁䅁䅁䅂䅁䅁䅍䅄䅁䅁䅯睡䅁䅁䅯儶䅯䅁䅯全䅑䅁䅅䅁䉁䅁䅁兂䅁䅁䅁䬴䙯兑杷允䅁䅁䅑䅁䑁䅁䅷䅁䭁䭁䈸䅁䭁佁䭳䅁䭁䥁䕕䅁䉁䅁䅁允䅁䅁䄴䅆䅁䑁䅉李㑁䑁䅫李㍁䑁䅍䅍睁䅁䅁䍄䉁䅁䅁䅂䅁䅁䅍䅄䅁䅁䅯兔䅁䅁䅯眶䅯䅁䅯兢䅑䅁䅅䅁䉁䅁䅁杄啁䅁䅁䅎ぁ䑁䅍兏ぁ䑁䅉䅍睁䑁䅁䅁䵁䅉䅅䅁䕁䅁䅁睁䵁䅁䅁权䉄䅁䅁权瑄权䅁权療䅂䅁允䅁䅁䅅䅁䙁䝁㡱䩤奍乂⼴䍄䉁䅁䅁䅂䅁䅁䅍䅄䅁䅁䅯䅩䅁䅁䅯朶䅯䅁䅯兣䅑䅁䅅䅁䉁䅁䅁杄䵁䅁䅁䅍畁䑁䅁䅎㕁䅁䅁䍄䉁䅁䅁䅂䅁䅁䅍䅄䅁䅁䅯朸䅁䅁䅯睈䅙䅁䅯䅉䅙䅁䅅䅁䉁䅁䅁权偃权䅁䍄䉁䅁䅁䅂䅁䅁䅍䅄䅁䅁䅯兮䅅䅁䅯眵䅯䅁䅯来䅑䅁䅅䅁䉁䅁䅁兂畃⭒㙆䭆嘴䅑杷允䅁䅁䅑䅁䑁䅁䅷䅁䭁䙁䅍䅁䭁䅁䍅䅁䭁䅁䍉䅁䉁䅁䅁允䅁䅁䅕塁〵あ㙐䕹䵁䅉䅅䅁䕁䅁䅁睁䵁䅁䅁权㝄䅁䅁权瑄权䅁权睂䅂䅁允䅁䅁䅅䅁䙁䭁䝪穓䩥摑⽧䍄䉁䅁䅁䅂䅁䅁䅍䅄䅁䅁䅯䅭䅅䅁䅯朶䅯䅁䅯兢䅑䅁䅅䅁䉁䅁䅁杄䵁䅁䅁䅍畁䑁䅍䅍ㅁ䅁䅁䍄䉁䅁䅁睁䅁䅁䅍䅄䅁䅁䅯杕䅁䅁䅯䅊䅙䅁䅅䅁䉁䅁䅁权䑃睄䅁䍄䉁䅁䅁䅂䅁䅁䅍䅄䅁䅁䅯杴䅁䅁䅯儶䅯䅁䅯全䅑䅁䅅䅁䉁䅁䅁兂䅁䅁䅁䵓啙兑杷允䅁䅁䅑䅁䑁䅁䅷䅁䭁䉁䉉䅁䭁䅁䅯䅁䭁䅁䅕䅁䉁䅁䅁允䅁䅁䅕䡰㥁瑃橥歄䵁䅉䅅䅁䕁䅁䅁睁䵁䅁䅁权湁䅁䅁权湄权䅁权㥂䅂䅁允䅁䅁䅅䅁䙁䱁敧敨剴䉏䅴䍄䉁䅁䅁䅂䅁䅁䅍䅄䅁䅁䅯睱䅁䅁䅯眶䅯䅁䅯䄷䅯䅁䅅䅁䉁䅁䅁杄啁䅁䅁免硁䑁䅕䅎睁䑁䅫睍ㅁ䑁䅁䅁䵁䅉䅅䅁䕁䅁䅁睁䵁䅁䅁权䑁允䅁权牄权䅁权䑃䅂䅁允䅁䅁䅅䅁佁䉁䅙䅁ぁ䑁䅁李㉁䑁䅁䅍睁䑁䅁䅍睁䅁䅁䍄䉁䅁䅁䅂䅁䅁䅍䅄䅁䅁䅯杔䅅䅁䅯眶䅯䅁䅯䄷䅯䅁䅅䅁䉁䅁䅁杄啁䅁䅁睍㕁䑁䅅睍睁䑁䅁䅍睁䑁䅁䅁䵁䅉䅅䅁䕁䅁䅁睁䵁䅁䅁权慃允䅁权浄权䅁权䙃䅂䅁允䅁䅁䅅䅁佁䅁䅷䅁硁䍁䄴兎ぁ䑁䅑䅁䵁䅉䅅䅁䕁䅁䅁睁䵁䅁䅁权䅃䅁䅁权灄权䅁权瑂䅂䅁允䅁䅁䅅䅁䙁䅁䅁䅁允儰䉒䍄䉁䅁䅁睁䅁䅁䅍䅄䅁䅁䅯䅄䅅䅁䅯䅈䅙䅁䅅䅁䉁䅁䅁权䉂杂䅁䍄䉁䅁䅁䅂䅁䅁䅍䅄䅁䅁䅯朱䅁䅁䅯儶䅯䅁䅯睧䅑䅁䅅䅁䉁䅁䅁兂䅁䅁䅁乙奣兑杷允䅁䅁䅑䅁䑁䅁䅷䅁䭁䱁䉉䅁䭁䅁䍅䅁䭁䅁䍉䅁䉁䅁䅁允䅁䅁䅕杯湅晙全欰䵁䅉䅅䅁䑁䅁䅁睁䵁䅁䅁权䵂允䅁权流杂䅁允䅁䅁䅅䅁佁䅁䅷䅁㑁䑁䅫杌ぁ䑁䅍䅁䵁䅉䅅䅁䕁䅁䅁睁䵁䅁䅁权㥃䅁䅁权潄权䅁权䑃䅂䅁允䅁䅁䅅䅁佁䅁䄴䅁祁䑁䅫杌睁䑁䅣䅏䅁䅁杷允䅁䅁䅑䅁䑁䅁䅷䅁䭁䥁䉉䅁䭁佁䭣䅁䭁䡁䕅䅁䉁䅁䅁允䅁䅁䅕穊䥅䉲慸䕆䵁䅉䅅䅁䕁䅁䅁睁䵁䅁䅁权穁䅁䅁权畄权䅁权睂䅂䅁允䅁䅁䅅䅁䙁䅁䅁䅁杄祐䉊䍄䉁䅁䅁䅂䅁䅁䅍䅄䅁䅁䅯李䅁䅁䅯眶䅯䅁䅯䄷䅯䅁䅅䅁䉁䅁䅁杄十䅁䅁睎㍁䑁䅉睎㍁䑁䅁䅍睁䅁䅁䍄䉁䅁䅁䅂䅁䅁䅍䅄䅁䅁䅯䅓䅅䅁䅯眵䅯䅁䅯睢䅑䅁䅅䅁䉁䅁䅁兂䡄穓䩥救允䅑杷允䅁䅁䅑䅁䑁䅁䅷䅁䭁䡁䈴䅁䭁佁䭳䅁䭁佁䭷䅁䉁䅁䅁允䅁䅁䄴䅆䅁䑁䅍睍㉁䑁䅣䅎穁䑁䅑李硁䅁䅁䍄䉁䅁䅁䅂䅁䅁䅍䅄䅁䅁䅯東䅅䅁䅯儷䅯䅁䅯睢䅑䅁䅅䅁䉁䅁䅁兂䍁㑋坣挲㌶睐杷允䅁䅁䅑䅁䑁䅁䅷䅁䭁乁䈸䅁䭁佁䭳䅁䭁䥁䕕䅁䉁䅁䅁允䅁䅁䄴䅆䅁䑁䅅兎穁䑁䅍䅍㕁䑁䅣䅏ぁ䅁䅁䍄䉁䅁䅁䅂䅁䅁䅍䅄䅁䅁䅯眹䅅䅁䅯儶䅯䅁䅯全䅑䅁䅅䅁䉁䅁䅁兂䅁䅁䅁䅦塨兑杷允䅁䅁䅑䅁䑁䅁䅷䅁䭁䑁䅫䅁䭁䉁䅅䅁䭁䅁䍑䅁䉁䅁䅁允䅁䅁䄴䅆䅁䑁䅧兏祁䑁䅁䅍睁䑁䅁䅍睁䅁䅁䍄䉁䅁䅁䅂䅁䅁䅍䅄䅁䅁䅯兮䅅䅁䅯朶䅯䅁䅯兢䅑䅁䅅䅁䉁䅁䅁杄䵁䅁䅁䅍畁䑁䅧李㑁䅁䅁䍄䉁䅁䅁䅂䅁䅁䅍䅄䅁䅁䅯䅊䅁䅁䅯睈䅙䅁䅯䅉䅙䅁䅅䅁䉁䅁䅁权坃杂䅁䍄䉁䅁䅁睁䅁䅁䅍䅄䅁䅁䅯睺䅅䅁䅯䅈䅙䅁䅅䅁䉁䅁䅁权牁杂䅁䍄䉁䅁䅁䅂䅁䅁䅍䅄䅁䅁䅯儰䅁䅁䅯眵䅯䅁䅯睢䅑䅁䅅䅁䉁䅁䅁兂䅁䅁䅁䥁呁䅑杷允䅁䅁䅑䅁䑁䅁䅷䅁䭁䵁䉉䅁䭁佁䭣䅁䭁䥁䕍䅁䉁䅁䅁允䅁䅁䅕㥏倹婪畤啊䵁䅉䅅䅁䕁䅁䅁睁䵁䅁䅁权煁䅁䅁权畄权䅁权獄权䅁允䅁䅁䅅䅁䙁䅁䅁䅁潂呶䉆䍄䉁䅁䅁䅂䅁䅁䅍䅄䅁䅁䅯眱䅁䅁䅯朵䅯䅁䅯睧䅑䅁䅅䅁䉁䅁䅁权䡂䅁䅁䍄䉁䅁䅁睁䅁䅁䅍䅄䅁䅁䅯朹䅁䅁䅯杊䅙䅁䅅䅁䉁䅁䅁杄䵁䅁䅁䅏ㅁ䍁䄴李硁䅁䅁䍄䉁䅁䅁䅂䅁䅁䅍䅄䅁䅁䅯睃䅁䅁䅯睈䅙䅁䅯䅉䅙䅁䅅䅁䉁䅁䅁权䅂元䅁䍄䉁䅁䅁䅂䅁䅁䅍䅄䅁䅁䅯材䅁䅁䅯朵䅯䅁䅯兣䅑䅁䅅䅁䉁䅁䅁杄䵁䅁䅁免畁䑁䅑䅍ぁ䅁䅁䍄䉁䅁䅁䅂䅁䅁䅍䅄䅁䅁䅯睢䅁䅁䅯充䅁䅁䅯兂䅁䅁䅅䅁䉁䅁䅁杄啁䅁䅁睍㕁䑁䅁䅏㕁䑁䅣䅍睁䑁䅁䅁䵁䅉䅅䅁䕁䅁䅁睁䵁䅁䅁权扁允䅁权䉁杁䅁权䑁杁䅁允䅁䅁䅅䅁䙁䱁啍慐㤴⽙䅖䍄䉁䅁䅁䅂䅁䅁䅍䅄䅁䅁䅯朰䅅䅁䅯儷䅯䅁䅯来䅑䅁䅅䅁䉁䅁䅁兂䭁㘱睎児䡲睐杷允䅁䅁䅑䅁䑁䅁䅷䅁䭁䍁䅫䅁䭁佁䭣䅁䭁䝁䔸䅁䉁䅁䅁允䅁䅁䅕兊䉡啬䱎䕊䵁䅉䅅䅁䕁䅁䅁睁䵁䅁䅁权䵂允䅁权煄权䅁权睂䅂䅁允䅁䅁䅅䅁佁䅁䅷䅁睁䍁䄴睍㕁䑁䅣䅁䵁䅉䅅䅁䕁䅁䅁睁䵁䅁䅁权噃䅁䅁权瑄权䅁权硂䅂䅁允䅁䅁䅅䅁䙁䑁積積積睍䅒䍄䉁䅁䅁䅂䅁䅁䅍䅄䅁䅁䅯六䅁䅁䅯朶䅯䅁䅯来䅑䅁䅅䅁䉁䅁䅁杄䵁䅁䅁䅍畁䑁䅍䅍ㅁ䅁䅁䍄䉁䅁䅁䅂䅁䅁䅍䅄䅁䅁䅯共䅅䅁䅯朶䅯䅁䅯兦䅑䅁䅅䅁䉁䅁䅁杄䵁䅁䅁䅍畁䑁䅣李㑁䅁䅁䍄䉁䅁䅁睁䅁䅁䅍䅄䅁䅁䅯眹䅅䅁䅯杊䅙䅁䅅䅁䉁䅁䅁杄䵁䅁䅁䅏㕁䍁䄴李㉁䅁䅁䍄䉁䅁䅁䅂䅁䅁䅍䅄䅁䅁䅯䅯䅅䅁䅯眵䅯䅁䅯䄷䅯䅁䅅䅁䉁䅁䅁兂ㅁ牘䩰䥄捉䅑杷允䅁䅁䅑䅁䑁䅁䅷䅁䭁䡁䅷䅁䭁佁䭳䅁䭁䝁䔰䅁䉁䅁䅁允䅁䅁䄴䅆䅁䑁䅍李ㅁ䑁䅍兏㍁䑁䅅䅎㕁䅁䅁䍄䉁䅁䅁䅂䅁䅁䅍䅄䅁䅁䅯杸䅅䅁䅯眶䅯䅁䅯兣䅑䅁䅅䅁䉁䅁䅁杄啁䅁䅁兏㍁䑁䅅䅍睁䑁䅁䅍睁䑁䅁䅁䵁䅉䅅䅁䕁䅁䅁睁䵁䅁䅁权祄允䅁权瑄权䅁权硂䅂䅁允䅁䅁䅅䅁䙁䉁奂扏䥔癤⽉䍄䉁䅁䅁䅂䅁䅁䅍䅄䅁䅁䅯杦䅁䅁䅯眶䅯䅁䅯兢䅑䅁䅅䅁䉁䅁䅁杄十䅁䅁睍ぁ䑁䅉䅏硁䑁䅫杍㍁䅁䅁䍄䉁䅁䅁䅂䅁䅁䅍䅄䅁䅁䅯杩䅅䅁䅯朷䅯䅁䅯兦䅑䅁䅅䅁䉁䅁䅁兂䅁䅁䅁䅥䥑兑杷允䅁䅁䅍䅁䑁䅁䅷䅁䭁䉁䉑䅁䭁䉁䝯䅁䉁䅁䅁允䅁䅁䅯䅐䅙䅁杷允䅁䅁䅑䅁䑁䅁䅷䅁䭁䵁䄴䅁䭁佁䭯䅁䭁佁䭷䅁䉁䅁䅁允䅁䅁䄴䅄䅁䑁䅁杌ㅁ䑁䅫睍䅁䅁杷允䅁䅁䅑䅁䑁䅁䅷䅁䭁䑁䉧䅁䭁佁䭣䅁䭁佁䭷䅁䉁䅁䅁允䅁䅁䅕潅䅐煹䙆樸䴸䅉䅅䅁䕁䅁䅁睁䵁䅁䅁权獄䅁䅁权灄权䅁权䙃䅂䅁允䅁䅁䅅䅁䙁䅁䅁䅁䝄䌱䉎䍄䉁䅁䅁䅂䅁䅁䅍䅄䅁䅁䅯朹䅅䅁䅯儶䅯䅁䅯兦䅑䅁䅅䅁䉁䅁䅁兂䅁䅁䅁䅑㙁兑杷允䅁䅁䅑䅁䑁䅁䅷䅁䭁䙁䉣䅁䭁佁䭣䅁䭁䝁䔸䅁䉁䅁䅁允䅁䅁䅕䱸佮䑕䍘䕅䵁䅉䅅䅁䕁䅁䅁睁䵁䅁䅁权㡃允䅁权灄权䅁权獄权䅁允䅁䅁䅅䅁䙁䅁䅁䅁䅁敓䅆䍄䉁䅁䅁䅂䅁䅁䅍䅄䅁䅁䅯睆䅅䅁䅯儶䅯䅁䅯兣䅑䅁䅅䅁䉁䅁䅁兂䅁䅁䅁䉯瀳䅑杷允䅁䅁䅑䅁䑁䅁䅷䅁䭁䱁䅷䅁䭁佁䭧䅁䭁䡁䕯䅁䉁䅁䅁允䅁䅁䄴杄䅁䑁䅉䅎畁䑁䅣杍祁䅁䅁䍄䉁䅁䅁䅂䅁䅁䅍䅄䅁䅁䅯睅䅅䅁䅯儶䅯䅁䅯䄷䅯䅁䅅䅁䉁䅁䅁兂䅁䅁䅁䑕洸兑杷允䅁䅁䅑䅁䑁䅁䅷䅁䭁佁䉙䅁䭁佁䭳䅁䭁䥁䕕䅁䉁䅁䅁允䅁䅁䄴䅆䅁䑁䅫睍㑁䑁䅍睎㑁䑁䅅兏睁䅁䅁䍄䉁䅁䅁睁䅁䅁䅍䅄䅁䅁䅯䄵䅅䅁䅯䅊䅙䅁䅅䅁䉁䅁䅁权允䅂䅁䍄䉁䅁䅁䅂䅁䅁䅍䅄䅁䅁䅯睑䅁䅁䅯儷䅯䅁䅯来䅑䅁䅅䅁䉁䅁䅁兂䵂㑎䉬䍙汕䅑杷允䅁䅁䅑䅁䑁䅁䅷䅁䭁佁䉕䅁䭁佁䭙䅁䭁䡁䔰䅁䉁䅁䅁允䅁䅁䄴䅄䅁䑁䅉杌祁䑁䅉李䅁䅁杷允䅁䅁䅑䅁䑁䅁䅷䅁䭁䵁䅷䅁䭁佁䭧䅁䭁䥁䕍䅁䉁䅁䅁允䅁䅁䄴䅄䅁䑁䅕杌㍁䑁䅧兎䅁䅁杷允䅁䅁䅑䅁䑁䅁䅷䅁䭁䉁䉕䅁䭁佁䬰䅁䭁䡁䕅䅁䉁䅁䅁允䅁䅁䅕塪歄㉉㑃䐸䴸䅉䅅䅁䑁䅁䅁睁䵁䅁䅁权扂允䅁权慁杂䅁允䅁䅁䅅䅁䭁䵁䜰䅁䵁䅉䅅䅁䑁䅁䅁睁䵁䅁䅁权畃䅁䅁权慁杂䅁允䅁䅁䅅䅁䭁䙁䝫䅁䵁䅉䅅䅁䕁䅁䅁睁䵁䅁䅁权歄䅁䅁权瑄权䅁权硂䅂䅁允䅁䅁䅅䅁䙁䑁晶㑔堲潢⽉䍄䉁䅁䅁䅂䅁䅁䅍䅄䅁䅁䅯杓䅅䅁䅯儷䅯䅁䅯䄷䅯䅁䅅䅁䉁䅁䅁权䡂䅁䅁䍄䉁䅁䅁䅂䅁䅁䅍䅄䅁䅁䅯䅊䅅䅁䅯儶䅯䅁䅯兦䅑䅁䅅䅁䉁䅁䅁兂䅁䅁䅁䍉扫兑杷允䅁䅁䅑䅁䑁䅁䅷䅁䭁䥁䅅䅁䭁佁䭙䅁䭁䡁䕁䅁䉁䅁䅁允䅁䅁䄴䅄䅁䑁䅅杌㍁䑁䅕兎䅁䅁杷允䅁䅁䅑䅁䑁䅁䅷䅁䭁䥁䈴䅁䭁佁䬴䅁䭁䥁䕍䅁䉁䅁䅁允䅁䅁䅕䅁䅁䕁㍂ぇ䵅䅉䅅䅁䕁䅁䅁睁䵁䅁䅁权坁允䅁权煄权䅁权療䅂䅁允䅁䅁䅅䅁佁䅁䅷䅁硁䍁䄴兎㉁䑁䅕䅁䵁䅉䅅䅁䕁䅁䅁睁䵁䅁䅁权䑃允䅁权瑄权䅁权㙂䅂䅁允䅁䅁䅅䅁䙁䭁扡䍸睃核䅨䍄䉁䅁䅁䅂䅁䅁䅍䅄䅁䅁䅯兴䅁䅁䅯儶䅯䅁䅯䄷䅯䅁䅅䅁䉁䅁䅁兂䅁䅁䅁䝑何兑杷允䅁䅁䅑䅁䑁䅁䅷䅁䭁佁䉫䅁䭁佁䭣䅁䭁䝁䔸䅁䉁䅁䅁允䅁䅁䅕䑚晶㑔堲䕉䵁䅉䅅䅁䕁䅁䅁睁䵁䅁䅁权畁允䅁权畄权䅁权䑃䅂䅁允䅁䅁䅅䅁䙁䅁䅁䅁潁剑䉬䍄䉁䅁䅁䅂䅁䅁䅍䅄䅁䅁䅯具䅑䅁䅯允䅉䅁䅯杁䅉䅁䅅䅁䉁䅁䅁兂㕁焱晒歩䩦䅑杷允䅁䅁䅍䅁䑁䅁䅷䅁䭁乁䅣䅁䭁䉁䝷䅁䉁䅁䅁允䅁䅁䅯杙䅙䅁杷允䅁䅁䅑䅁䑁䅁䅷䅁䭁䝁䅫䅁䭁佁䬴䅁䭁佁䭷䅁䉁䅁䅁允䅁䅁䅕䅁䅁䩁㕄啉䵅䅉䅅䅁䕁䅁䅁睁䵁䅁䅁权㕃䅁䅁权浄权䅁权硂䅂䅁允䅁䅁䅅䅁佁䅁䅷䅁祁䍁䄴䅎祁䑁䅕䅁䵁䅉䅅䅁䑁䅁䅁睁䵁䅁䅁权啂允䅁权奁杂䅁允䅁䅁䅅䅁䭁䑁䝫䅁䵁䅉䅅䅁䕁䅁䅁睁䵁䅁䅁权呃允䅁权浄权䅁权㙂䅂䅁允䅁䅁䅅䅁佁䅁䄴䅁硁䑁䅑杌ㅁ䑁䅣兏䅁䅁杷允䅁䅁䅑䅁䑁䅁䅷䅁䭁䩁䅧</t>
  </si>
  <si>
    <t>䅁䭁佁䭣䅁䭁䝁䔰䅁䉁䅁䅁允䅁䅁䅕噋偹癷潕䐹䴸䅉䅅䅁䕁䅁䅁睁䵁䅁䅁权䱄允䅁权晁杂䅁权杁杂䅁允䅁䅁䅅䅁䭁偁䡳䅁䵁䅉䅅䅁䑁䅁䅁睁䵁䅁䅁权ㅃ䅁䅁权流杂䅁允䅁䅁䅅䅁佁䅁䅷䅁㕁䑁䅉杌㑁䑁䅧䅁䵁䅉䅅䅁䕁䅁䅁睁䵁䅁䅁权㑁䅁䅁权畄权䅁权睂䅂䅁允䅁䅁䅅䅁䙁䅁䅁䅁睃䍸䉊䍄䉁䅁䅁䅂䅁䅁䅍䅄䅁䅁䅯杤䅁䅁䅯眶䅯䅁䅯䅣䅑䅁䅅䅁䉁䅁䅁杄啁䅁䅁杍㑁䑁䅅䅍睁䑁䅁䅍睁䑁䅁䅁䵁䅉䅅䅁䕁䅁䅁睁䵁䅁䅁权求䅁䅁权䉁杁䅁权䑁杁䅁允䅁䅁䅅䅁䙁佁愵す剺䵡䅬䍄䉁䅁䅁睁䅁䅁䅍䅄䅁䅁䅯睇䅁䅁䅯䅈䅙䅁䅅䅁䉁䅁䅁权乂杂䅁䍄䉁䅁䅁䅂䅁䅁䅍䅄䅁䅁䅯䅒䅁䅁䅯儷䅯䅁䅯全䅑䅁䅅䅁䉁䅁䅁兂ㅂ硫䕧杖琷睐杷允䅁䅁䅑䅁䑁䅁䅷䅁䭁䵁䅷䅁䭁佁䬴䅁䭁佁䭷䅁䉁䅁䅁允䅁䅁䅕䅁䅁䉁㝃啑䵅䅉䅅䅁䕁䅁䅁睁䵁䅁䅁权煃允䅁权䉁杁䅁权䙁杁䅁允䅁䅁䅅䅁䭁䕁䅣䅁䵁䅉䅅䅁䕁䅁䅁睁䵁䅁䅁权䱁允䅁权潄权䅁权䙃䅂䅁允䅁䅁䅅䅁䭁䕁䅣䅁䵁䅉䅅䅁䕁䅁䅁睁䵁䅁䅁权楁允䅁权瑄权䅁权療䅂䅁允䅁䅁䅅䅁䙁乁欰潂噇⭑⽣䍄䉁䅁䅁䅂䅁䅁䅍䅄䅁䅁䅯東䅅䅁䅯允䅉䅁䅯睁䅉䅁䅅䅁䉁䅁䅁权䡂䅁䅁䍄䉁䅁䅁䅂䅁䅁䅍䅄䅁䅁䅯儵䅅䅁䅯䄶䅯䅁䅯来䅑䅁䅅䅁䉁䅁䅁杄佁䅁䅁免㍁䍁䄴兎穁䑁䅣䅁䵁䅉䅅䅁䕁䅁䅁睁䵁䅁䅁权桂允䅁权瑄权䅁权瑂䅂䅁允䅁䅁䅅䅁䙁䭁慁㥌欰瑂⽫䍄䉁䅁䅁䅂䅁䅁䅍䅄䅁䅁䅯朱䅅䅁䅯眶䅯䅁䅯兦䅑䅁䅅䅁䉁䅁䅁杄啁䅁䅁杍㉁䑁䅧杍穁䑁䅅睎穁䑁䅧䅁䵁䅉䅅䅁䕁䅁䅁睁䵁䅁䅁权偁允䅁权潄权䅁权㥂䅂䅁允䅁䅁䅅䅁佁䅁䄴䅁祁䑁䅕杌㉁䑁䅅杍䅁䅁杷允䅁䅁䅑䅁䑁䅁䅷䅁䭁䑁䉧䅁䭁佁䭧䅁䭁䝁䔰䅁䉁䅁䅁允䅁䅁䅯睒䅁䅁杷允䅁䅁䅑䅁䑁䅁䅷䅁䭁䥁䉅䅁䭁佁䭳䅁䭁䡁䕁䅁䉁䅁䅁允䅁䅁䄴杆䅁䑁䅅䅏ㅁ䑁䅕䅍睁䑁䅁䅍睁䑁䅁䅁䵁䅉䅅䅁䕁䅁䅁睁䵁䅁䅁权穃允䅁权瑄权䅁权療䅂䅁允䅁䅁䅅䅁䙁䑁䩥坑汄䴰⽉䍄䉁䅁䅁䅂䅁䅁䅍䅄䅁䅁䅯眶䅅䅁䅯眶䅯䅁䅯兣䅑䅁䅅䅁䉁䅁䅁杄坁䅁䅁免硁䑁䅍杍祁䑁䅁䅍睁䑁䅁䅍䅁䅁杷允䅁䅁䅑䅁䑁䅁䅷䅁䭁䍁䅅䅁䭁佁䭙䅁䭁䡁䔰䅁䉁䅁䅁允䅁䅁䄴䅄䅁䑁䅅杌ぁ䑁䅙李䅁䅁杷允䅁䅁䅑䅁䑁䅁䅷䅁䭁佁䉍䅁䭁䅁䍅䅁䭁䅁䍍䅁䉁䅁䅁允䅁䅁䅕ㅗ啇兤穙䕂䵅䅉䅅䅁䕁䅁䅁睁䵁䅁䅁权硂䅁䅁权煄权䅁权䑃䅂䅁允䅁䅁䅅䅁佁䅁䅷䅁睁䍁䄴䅎㑁䑁䅅䅁䵁䅉䅅䅁䕁䅁䅁睁䵁䅁䅁权扃允䅁权瑄权䅁权睂䅂䅁允䅁䅁䅅䅁䙁䉁愱䑚晶⭔⼰䍄䉁䅁䅁睁䅁䅁䅍䅄䅁䅁䅯睶䅁䅁䅯杊䅙䅁䅅䅁䉁䅁䅁杄䵁䅁䅁兏㑁䍁䄴兏穁䅁䅁䍄䉁䅁䅁䅂䅁䅁䅍䅄䅁䅁䅯䅲䅁䅁䅯眵䅯䅁䅯兢䅑䅁䅅䅁䉁䅁䅁兂晄㑔堲桢䩉䅑杷允䅁䅁䅑䅁䑁䅁䅷䅁䭁䍁䅁䅁䭁佁䬰䅁䭁䝁䔰䅁䉁䅁䅁允䅁䅁䅕灔當㉱火䕆䵁䅉䅅䅁䕁䅁䅁睁䵁䅁䅁权灁䅁䅁权䕁䅁䅁权䕁杁䅁允䅁䅁䅅䅁䙁䅁䅁䅁歁䝩䉊䍄䉁䅁䅁䅂䅁䅁䅍䅄䅁䅁䅯眰䅅䅁䅯朶䅯䅁䅯睢䅑䅁䅅䅁䉁䅁䅁杄䵁䅁䅁免畁䑁䅣兏㕁䅁䅁䍄䉁䅁䅁睁䅁䅁䅍䅄䅁䅁䅯党䅅䅁䅯杇䅙䅁䅅䅁䉁䅁䅁权兂睂䅁䍄䉁䅁䅁䅂䅁䅁䅍䅄䅁䅁䅯睍䅁䅁䅯䄶䅯䅁䅯睧䅑䅁䅅䅁䉁䅁䅁杄佁䅁䅁睍㕁䍁䄴睍ぁ䑁䅑䅁䵁䅉䅅䅁䕁䅁䅁睁䵁䅁䅁权硁䅁䅁权牄权䅁权獄权䅁允䅁䅁䅅䅁佁䉁䅑䅁祁䑁䅕李㑁䑁䅣李祁䑁䅫兏䅁䅁杷允䅁䅁䅑䅁䑁䅁䅷䅁䭁䥁䅁䅁䭁佁䭧䅁䭁䡁䕅䅁䉁䅁䅁允䅁䅁䄴杄䅁䑁䅅免畁䑁䅑睍㉁䅁䅁䍄䉁䅁䅁䅂䅁䅁䅍䅄䅁䅁䅯眹䅅䅁䅯充䅁䅁䅯䅂䅉䅁䅅䅁䉁䅁䅁杄啁䅁䅁兏ㅁ䑁䅙䅍睁䑁䅁䅍睁䑁䅁䅁䵁䅉䅅䅁䕁䅁䅁睁䵁䅁䅁权煄䅁䅁权牄权䅁权睂䅂䅁允䅁䅁䅅䅁佁䉁䅑䅁硁䑁䅧䅎穁䑁䅑䅎穁䑁䅙䅍䅁䅁杷允䅁䅁䅑䅁䑁䅁䅷䅁䭁䍁䅍䅁䭁佁䬰䅁䭁䡁䔰䅁䉁䅁䅁允䅁䅁䅕啩杆搵楁稹䴸䅉䅅䅁䕁䅁䅁睁䵁䅁䅁权㡂䅁䅁权剁䅁䅁权䙁䅁䅁允䅁䅁䅅䅁佁䉁䅑䅁穁䑁䅁兏睁䑁䅁䅍睁䑁䅁䅍䅁䅁杷允䅁䅁䅑䅁䑁䅁䅷䅁䭁佁䄰䅁䭁佁䬴䅁䭁䝁䔰䅁䉁䅁䅁允䅁䅁䅕䅁䅁偁噃ご䵅䅉䅅䅁䕁䅁䅁睁䵁䅁䅁权塄允䅁权牄权䅁权㥂䅂䅁允䅁䅁䅅䅁佁䉁䅑䅁祁䑁䅅李穁䑁䅁䅍睁䑁䅁䅍䅁䅁杷允䅁䅁䅑䅁䑁䅁䅷䅁䭁䕁䅳䅁䭁佁䭯䅁䭁䡁䔰䅁䉁䅁䅁允䅁䅁䄴䅄䅁䑁䅁杌ㅁ䑁䅑䅎䅁䅁杷允䅁䅁䅑䅁䑁䅁䅷䅁䭁乁䅁䅁䭁䉁䜸䅁䭁䍁䝁䅁䉁䅁䅁允䅁䅁䅯䅡䅫䅁杷允䅁䅁䅑䅁䑁䅁䅷䅁䭁佁䅳䅁䭁佁䭯䅁䭁䝁䔰䅁䉁䅁䅁允䅁䅁䄴䅄䅁䑁䅁杌穁䑁䅉䅏䅁䅁杷允䅁䅁䅑䅁䑁䅁䅷䅁䭁䩁䉉䅁䭁佁䭳䅁䭁䡁䔰䅁䉁䅁䅁允䅁䅁䄴䅆䅁䑁䅅睍ㅁ䑁䅁䅍㍁䑁䅉䅏睁䅁䅁䍄䉁䅁䅁䅂䅁䅁䅍䅄䅁䅁䅯䄲䅁䅁䅯眵䅯䅁䅯䄷䅯䅁䅅䅁䉁䅁䅁兂灁䥘䌯愹癧䅑杷允䅁䅁䅑䅁䑁䅁䅷䅁䭁䝁䈴䅁䭁佁䭧䅁䭁䝁䔸䅁䉁䅁䅁允䅁䅁䄴杄䅁䑁䅅睎畁䑁䅫睎㍁䅁䅁䍄䉁䅁䅁䅂䅁䅁䅍䅄䅁䅁䅯眷䅅䅁䅯权䅁䅁䅯兂䅁䅁䅅䅁䉁䅁䅁兂䑃䵷桱扒婙䅑杷允䅁䅁䅑䅁䑁䅁䅷䅁䭁䥁䅧䅁䭁佁䭧䅁䭁䡁䕯䅁䉁䅁䅁允䅁䅁䄴杄䅁䑁䅉睎畁䑁䅁䅏穁䅁䅁䍄䉁䅁䅁䅂䅁䅁䅍䅄䅁䅁䅯児䅅䅁䅯朷䅯䅁䅯䄷䅯䅁䅅䅁䉁䅁䅁兂䅁䅁䅁䑔儰兑杷允䅁䅁䅑䅁䑁䅁䅷䅁䭁佁䅑䅁䭁佁䭯䅁䭁䡁䕅䅁䉁䅁䅁允䅁䅁䄴䅄䅁䑁䅁杌㉁䑁䅑䅏䅁䅁杷允䅁䅁䅍䅁䑁䅁䅷䅁䭁䩁䉕䅁䭁䉁䝧䅁䉁䅁䅁允䅁䅁䅯䅦䅙䅁杷允䅁䅁䅑䅁䑁䅁䅷䅁䭁䑁䅑䅁䭁䉁䜸䅁䭁䍁䝁䅁䉁䅁䅁允䅁䅁䅯兡䅫䅁杷允䅁䅁䅑䅁䑁䅁䅷䅁䭁䝁䅕䅁䭁佁䭣䅁䭁䡁䕅䅁䉁䅁䅁允䅁䅁䅕䑔䩥坑汄啅䵁䅉䅅䅁䕁䅁䅁睁䵁䅁䅁权塄䅁䅁权畄权䅁权獄权䅁允䅁䅁䅅䅁䙁䅁䅁䅁权啱䉄䍄䉁䅁䅁䅂䅁䅁䅍䅄䅁䅁䅯兹䅁䅁䅯䄶䅯䅁䅯睢䅑䅁䅅䅁䉁䅁䅁杄佁䅁䅁免㍁䍁䄴䅍祁䑁䅙䅁䵁䅉䅅䅁䕁䅁䅁睁䵁䅁䅁权歂允䅁权灄权䅁权獄权䅁允䅁䅁䅅䅁䙁䅁䅁䅁䅂䍍䉊䍄䉁䅁䅁䅂䅁䅁䅍䅄䅁䅁䅯睗䅁䅁䅯䄶䅯䅁䅯全䅑䅁䅅䅁䉁䅁䅁杄佁䅁䅁睍㕁䍁䄴免㉁䑁䅉䅁䵁䅉䅅䅁䕁䅁䅁睁䵁䅁䅁权㕂允䅁权畄权䅁权硂䅂䅁允䅁䅁䅅䅁䙁䅁䅁䅁潁穥䉴䍄䉁䅁䅁䅂䅁䅁䅍䅄䅁䅁䅯䄰䅅䅁䅯朶䅯䅁䅯全䅑䅁䅅䅁䉁䅁䅁杄䵁䅁䅁䅍畁䑁䅉䅍穁䅁䅁䍄䉁䅁䅁䅂䅁䅁䅍䅄䅁䅁䅯睔䅁䅁䅯朵䅯䅁䅯睧䅑䅁䅅䅁䉁䅁䅁杄䵁䅁䅁䅍畁䑁䅣兏㑁䅁䅁䍄䉁䅁䅁䅂䅁䅁䅍䅄䅁䅁䅯杂䅅䅁䅯朵䅯䅁䅯兦䅑䅁䅅䅁䉁䅁䅁杄䵁䅁䅁䅍畁䑁䅧睍硁䅁䅁䍄䉁䅁䅁䅂䅁䅁䅍䅄䅁䅁䅯䅅䅅䅁䅯睈䅙䅁䅯䅉䅙䅁䅅䅁䉁䅁䅁权煂元䅁䍄䉁䅁䅁䅂䅁䅁䅍䅄䅁䅁䅯睖䅅䅁䅯䄶䅯䅁䅯兢䅑䅁䅅䅁䉁䅁䅁杄䵁䅁䅁杍ㅁ䍁䄴杍㑁䅁䅁䍄䉁䅁䅁䅂䅁䅁䅍䅄䅁䅁䅯杘䅁䅁䅯眶䅯䅁䅯兦䅑䅁䅅䅁䉁䅁䅁杄啁䅁䅁免硁䑁䅍杍ㅁ䑁䅍睍祁䑁䅙䅁䵁䅉䅅䅁䕁䅁䅁睁䵁䅁䅁权捂允䅁权䕁䅁䅁权䙁䅁䅁允䅁䅁䅅䅁䙁䅁䅁䵁桂䤫䉸䍄䉁䅁䅁䅂䅁䅁䅍䅄䅁䅁䅯杌䅅䅁䅯睈䅙䅁䅯䅉䅙䅁䅅䅁䉁䅁䅁权㑁杂䅁䍄䉁䅁䅁䅂䅁䅁䅍䅄䅁䅁䅯睯䅅䅁䅯朶䅯䅁䅯睧䅑䅁䅅䅁䉁䅁䅁杄䵁䅁䅁免畁䑁䅑䅎㉁䅁䅁䍄䉁䅁䅁䅂䅁䅁䅍䅄䅁䅁䅯䅩䅅䅁䅯眶䅯䅁䅯睢䅑䅁䅅䅁䉁䅁䅁杄啁䅁䅁杍祁䑁䅕杍睁䑁䅁䅍睁䑁䅁䅁䵁䅉䅅䅁䕁䅁䅁睁䵁䅁䅁权牁䅁䅁权牄权䅁权䙃䅂䅁允䅁䅁䅅䅁佁䉁䅑䅁㉁䑁䅍兏睁䑁䅁䅍睁䑁䅁䅍䅁䅁杷允䅁䅁䅑䅁䑁䅁䅷䅁䭁䥁䅷䅁䭁䅁䅯䅁䭁䅁䅕䅁䉁䅁䅁允䅁䅁䅕癱午坔兌歉䵁䅉䅅䅁䕁䅁䅁睁䵁䅁䅁权汃允䅁权潄权䅁权㥂䅂䅁允䅁䅁䅅䅁䭁䕁䅣䅁䵁䅉䅅䅁䕁䅁䅁睁䵁䅁䅁权䝂䅁䅁权牄权䅁权瑂䅂䅁允䅁䅁䅅䅁佁䉁䅑䅁硁䑁䅉䅎睁䑁䅁䅍睁䑁䅁䅍䅁䅁杷允䅁䅁䅑䅁䑁䅁䅷䅁䭁䱁䉍䅁䭁䉁䅅䅁䭁䅁䅕䅁䉁䅁䅁允䅁䅁䄴䅆䅁䑁䅉䅏穁䑁䅍免㕁䑁䅁䅍睁䅁䅁䍄䉁䅁䅁睁䅁䅁䅍䅄䅁䅁䅯材䅁䅁䅯䅊䅙䅁䅅䅁䉁䅁䅁权獂元䅁䍄䉁䅁䅁睁䅁䅁䅍䅄䅁䅁䅯典䅅䅁䅯杇䅙䅁䅅䅁䉁䅁䅁权㉃杂䅁䍄䉁䅁䅁睁䅁䅁䅍䅄䅁䅁䅯兇䅅䅁䅯杈䅙䅁䅅䅁䉁䅁䅁权䝂杂䅁䍄䉁䅁䅁睁䅁䅁䅍䅄䅁䅁䅯䅶䅅䅁䅯䅈䅙䅁䅅䅁䉁䅁䅁权䡂杂䅁䍄䉁䅁䅁䅂䅁䅁䅍䅄䅁䅁䅯杓䅁䅁䅯䄶䅯䅁䅯䅣䅑䅁䅅䅁䉁䅁䅁杄佁䅁䅁杍祁䍁䄴䅎㍁䑁䅕䅁䵁䅉䅅䅁䕁䅁䅁睁䵁䅁䅁权㥁䅁䅁权剁䅁䅁权䕁杁䅁允䅁䅁䅅䅁佁䉁䅧䅁硁䑁䅍兎ㅁ䑁䅍䅍睁䑁䅁䅍睁䑁䅁䅁䵁䅉䅅䅁䕁䅁䅁睁䵁䅁䅁权䙄䅁䅁权煄权䅁权瑂䅂䅁允䅁䅁䅅䅁佁䅁䅷䅁睁䍁䄴兏ㅁ䑁䅍䅁䵁䅉䅅䅁䕁䅁䅁睁䵁䅁䅁权婂允䅁权瑄权䅁权硂䅂䅁允䅁䅁䅅䅁䙁䑁晶㑔堲杢䅒䍄䉁䅁䅁䅂䅁䅁䅍䅄䅁䅁䅯睸䅁䅁䅯朶䅯䅁䅯兢䅑䅁䅅䅁䉁䅁䅁杄䵁䅁䅁䅍畁䑁䅕䅎㍁䅁䅁䍄䉁䅁䅁䅂䅁䅁䅍䅄䅁䅁䅯杢䅁䅁䅯儶䅯䅁䅯来䅑䅁䅅䅁䉁䅁䅁兂䅁䅁䅁偍樰兑杷允䅁䅁䅑䅁䑁䅁䅷䅁䭁䱁䉁䅁䭁佁䭳䅁䭁䡁䕁䅁䉁䅁䅁允䅁䅁䄴䅆䅁䑁䅣睍㍁䑁䅣睍㉁䑁䅁䅍睁䅁䅁䍄䉁䅁䅁䅂䅁䅁䅍䅄䅁䅁䅯儸䅅䅁䅯儶䅯䅁䅯䄷䅯䅁䅅䅁䉁䅁䅁兂䅁䅁䅁乧硌䅷杷允䅁䅁䅍䅁䑁䅁䅷䅁䭁䉁䉅䅁䭁䍁䝑䅁䉁䅁䅁允䅁䅁䅯杩䄸䅁杷允䅁䅁䅑䅁䑁䅁䅷䅁䭁䕁䅉䅁䭁佁䭧䅁䭁䡁䕅䅁䉁䅁䅁允䅁䅁䄴䅄䅁䑁䅫杌㉁䑁䅫睍䅁䅁杷允䅁䅁䅑䅁䑁䅁䅷䅁䭁䙁䉳䅁䭁䉁䜸䅁䭁䍁䝁䅁䉁䅁䅁允䅁䅁䅯睷䅣䅁杷允䅁䅁䅑䅁䑁䅁䅷䅁䭁䭁䉙䅁䭁佁䭳䅁䭁䡁䕯䅁䉁䅁䅁允䅁䅁䄴䅆䅁䑁䅑兏㑁䑁䅁䅍睁䑁䅁䅍睁䅁䅁䍄䉁䅁䅁䅂䅁䅁䅍䅄䅁䅁䅯八䅁䅁䅯儷䅯䅁䅯睢䅑䅁䅅䅁䉁䅁䅁兂橁䡎摍呡睗睐杷允䅁䅁䅑䅁䑁䅁䅷䅁䭁䕁䉫䅁䭁佁䬰䅁䭁䡁䕅䅁䉁䅁䅁允䅁䅁䅕㑈牘払敧吱䴸䅉䅅䅁䕁䅁䅁睁䵁䅁䅁权䵂允䅁权畄权䅁权䙃䅂䅁允䅁䅁䅅䅁䙁䅁䅁䅁杄䉭䉨䍄䉁䅁䅁睁䅁䅁䅍䅄䅁䅁䅯党䅁䅁䅯䅇䅙䅁䅅䅁䉁䅁䅁权䭂杂䅁䍄䉁䅁䅁䅂䅁䅁䅍䅄䅁䅁䅯睱䅅䅁䅯允䅉䅁䅯兂䅉䅁䅅䅁䉁䅁䅁兂い獡畊ㅁ㕈䅑杷允䅁䅁䅑䅁䑁䅁䅷䅁䭁䥁䈰䅁䭁佁䭧䅁䭁䝁䔰䅁䉁䅁䅁允䅁䅁䄴杄䅁䑁䅉睍畁䑁䅍䅏祁䅁䅁䍄䉁䅁䅁䅂䅁䅁䅍䅄䅁䅁䅯睍䅁䅁䅯朶䅯䅁䅯睧䅑䅁䅅䅁䉁䅁䅁杄䵁䅁䅁䅍畁䑁䅉兎㉁䅁䅁䍄䉁䅁䅁䅂䅁䅁䅍䅄䅁䅁䅯眱䅁䅁䅯朵䅯䅁䅯全䅑䅁䅅䅁䉁䅁䅁权䡂䅁䅁䍄䉁䅁䅁䅂䅁䅁䅍䅄䅁䅁䅯杆䅅䅁䅯儶䅯䅁䅯兦䅑䅁䅅䅁䉁䅁䅁兂䅁䅁䅁䝳㉪䅑杷允䅁䅁䅑䅁䑁䅁䅷䅁䭁䝁䉫䅁䭁佁䭣䅁䭁䡁䕅䅁䉁䅁䅁允䅁䅁䅕祇搯䅊䉡啊䵁䅉䅅䅁䕁䅁䅁睁䵁䅁䅁权潃允䅁权煄权䅁权療䅂䅁允䅁䅁䅅䅁佁䅁䅷䅁睁䍁䄴兎㉁䑁䅧䅁䵁䅉䅅䅁䕁䅁䅁睁䵁䅁䅁权㕃允䅁权浄权䅁权䙃䅂䅁允䅁䅁䅅䅁佁䅁䅷䅁祁䍁䄴䅎㉁䑁䅍䅁䵁䅉䅅䅁䕁䅁䅁睁䵁䅁䅁权摄允䅁权潄权䅁权䙃䅂䅁允䅁䅁䅅䅁佁䅁䄴䅁祁䑁䅁杌ぁ䑁䅉兏䅁䅁杷允䅁䅁䅑䅁䑁䅁䅷䅁䭁䍁䅙䅁䭁佁䭣䅁䭁䥁䕕䅁䉁䅁䅁允䅁䅁䅕啲ぎ潮扩商䵁䅉䅅䅁䕁䅁䅁睁䵁䅁䅁权睂允䅁权煄权䅁权硂䅂䅁允䅁䅁䅅䅁佁䅁䅯䅁硁䍁䄴䅏穁䅁䅁䍄䉁䅁䅁䅂䅁䅁䅍䅄䅁䅁䅯儫䅅䅁䅯朵䅯䅁䅯全䅑䅁䅅䅁䉁䅁䅁杄䵁䅁䅁免畁䑁䅅䅏ぁ䅁䅁䍄䉁䅁䅁䅂䅁䅁䅍䅄䅁䅁䅯杉䅁䅁䅯朷䅯䅁䅯兦䅑䅁䅅䅁䉁䅁䅁兂䅁䅁䅁䬵䕂兑杷允䅁䅁䅑䅁䑁䅁䅷䅁䭁䱁䉳䅁䭁佁䭳䅁䭁䥁䕕䅁䉁䅁䅁允䅁䅁䄴䅆䅁䑁䅧兎祁䑁䅁䅍睁䑁䅁䅍睁䅁䅁䍄䉁䅁䅁䅂䅁䅁䅍䅄䅁䅁䅯䄱䅅䅁䅯睈䅙䅁䅯䅉䅙䅁䅅䅁䉁䅁䅁权䵂睂䅁䍄䉁䅁䅁䅂䅁䅁䅍䅄䅁䅁䅯睰䅅䅁䅯朶䅯䅁䅯来䅑䅁䅅䅁䉁䅁䅁杄䵁䅁䅁䅍畁䑁䅑䅏㍁䅁䅁䍄䉁䅁䅁䅂䅁䅁䅍䅄䅁䅁䅯䅨䅁䅁䅯朵䅯䅁䅯兢䅑䅁䅅䅁䉁䅁䅁杄䭁䅁䅁免畁䑁䅅睍䅁䅁杷允䅁䅁䅑䅁䑁䅁䅷䅁䭁䍁䉉䅁䭁䉁䜸䅁䭁䍁䝁䅁䉁䅁䅁允䅁䅁䅯杓䅣䅁杷允䅁䅁䅑䅁䑁䅁䅷䅁䭁佁䈸䅁䭁佁䭣䅁䭁䡁䕅䅁䉁䅁䅁允䅁䅁䅕䭃捷浗㝓䕈䵁䅉䅅䅁䕁䅁䅁睁䵁䅁䅁权㍁允䅁权浄权䅁权睂䅂䅁允䅁䅁䅅䅁佁䅁䅯䅁硁䍁䄴杍ㅁ䅁䅁䍄䉁䅁䅁䅂䅁䅁䅍䅄䅁䅁䅯睑䅁䅁䅯䄶䅯䅁䅯来䅑䅁䅅䅁䉁䅁䅁杄佁䅁䅁睍㕁䍁䄴李睁䑁䅑䅁䵁䅉䅅䅁䕁䅁䅁睁䵁䅁䅁权权䅁䅁权湄权䅁权獄权䅁允䅁䅁䅅䅁䙁䍁㕣摆問睦䅖䍄䉁䅁䅁䅂䅁䅁䅍䅄䅁䅁䅯睹䅅䅁䅯眶䅯䅁䅯䅣䅑䅁䅅䅁䉁䅁䅁杄啁䅁䅁杍ぁ䑁䅉兎睁䑁䅁䅍睁䑁䅁䅁䵁䅉䅅䅁䑁䅁䅁睁䵁䅁䅁权噁允䅁权奁杂䅁允䅁䅁䅅䅁䭁䡁䝷䅁䵁䅉䅅䅁䑁䅁䅁睁䵁䅁䅁权啁允䅁权捁杂䅁允䅁䅁䅅䅁䭁䵁䝳䅁䵁䅉䅅䅁䕁䅁䅁睁䵁䅁䅁权䥄允䅁权浄权䅁权硂䅂䅁允䅁䅁䅅䅁佁䅁䅷䅁睁䍁䄴兏㍁䑁䅅䅁䵁䅉䅅䅁䕁䅁䅁睁䵁䅁䅁权䩃允䅁权湄权䅁权療䅂䅁允䅁䅁䅅䅁䙁偁湃歸㍳剃䅆䍄䉁䅁䅁䅂䅁䅁䅍䅄䅁䅁䅯杈䅅䅁䅯儶䅯䅁䅯兢䅑䅁䅅䅁䉁䅁䅁兂䅁䅁䅁乭睑兑杷允䅁䅁䅑䅁䑁䅁䅷䅁䭁䝁䉳䅁䭁佁䭫䅁䭁䝁䔸䅁䉁䅁䅁允䅁䅁䅕䅁䅁䅁䩄唯䵁䅉䅅䅁䕁䅁䅁睁䵁䅁䅁权ぁ允䅁权浄权䅁权㥂䅂䅁允䅁䅁䅅䅁佁䅁䅷䅁祁䍁䄴免㍁䑁䅫䅁䵁䅉䅅䅁䕁䅁䅁睁䵁䅁䅁权䵂允䅁权湄权䅁权硂䅂䅁允䅁䅁䅅䅁䙁䵁桵扒穢是⼴䍄䉁䅁䅁䅂䅁䅁䅍䅄䅁䅁䅯督䅅䅁䅯䄶䅯䅁䅯䄷䅯䅁䅅䅁䉁䅁䅁杄䵁䅁䅁免ぁ䍁䄴䅍ぁ䅁䅁䍄䉁䅁䅁䅂䅁䅁䅍䅄䅁䅁䅯兪䅅䅁䅯儷䅯䅁䅯䄷䅯䅁䅅䅁䉁䅁䅁兂⽁噎㘶兓畺睐杷允䅁䅁䅍䅁䑁䅁䅷䅁䭁䥁䈰䅁䭁䍁䝑䅁䉁䅁䅁允䅁䅁䅯睺䄸䅁杷允䅁䅁䅑䅁䑁䅁䅷䅁䭁䭁䉳䅁䭁佁䬴䅁䭁佁䭷䅁䉁䅁䅁允䅁䅁䅕䅁䅁䥁䝧ぎ䵅䅉䅅䅁䕁䅁䅁睁䵁䅁䅁权療䅁䅁权浄权䅁权㥂䅂䅁允䅁䅁䅅䅁佁䅁䅷䅁睁䍁䄴兎㉁䑁䅑䅁䵁䅉䅅䅁䕁䅁䅁睁䵁䅁䅁权㍂允䅁权潄权䅁权䑃䅂䅁允䅁䅁䅅䅁佁䅁䄴䅁硁䑁䅙杌ぁ䑁䅉兎䅁䅁杷允䅁䅁䅍䅁䑁䅁䅷䅁䭁䉁䉑䅁䭁䍁䝑䅁䉁䅁䅁允䅁䅁䅯䅣䅫䅁杷允䅁䅁䅍䅁䑁䅁䅷䅁䭁䉁䉕䅁䭁䍁䝑䅁䉁䅁䅁允䅁䅁䅯杊䅣䅁杷允䅁䅁䅑䅁䑁䅁䅷䅁䭁䅁䉣䅁䭁佁䬴䅁䭁䡁䕁䅁䉁䅁䅁允䅁䅁䅕䅁䅁䱁浃お䵅䅉䅅䅁䕁䅁䅁睁䵁䅁䅁权乃允䅁权灄权䅁权䙃䅂䅁允䅁䅁䅅䅁䙁䅁䅁䅁杄䈯䉨䍄䉁䅁䅁睁䅁䅁䅍䅄䅁䅁䅯䅵䅅䅁䅯杇䅙䅁䅅䅁䉁䅁䅁权敂杂䅁䍄䉁䅁䅁睁䅁䅁䅍䅄䅁䅁䅯兓䅁䅁䅯杇䅙䅁䅅䅁䉁䅁䅁权坄杂䅁䍄䉁䅁䅁睁䅁䅁䅍䅄䅁䅁䅯兕䅁䅁䅯䅊䅙䅁䅅䅁䉁䅁䅁权歄兄䅁䍄䉁䅁䅁䅂䅁䅁䅍䅄䅁䅁䅯睘䅁䅁䅯朷䅯䅁䅯来䅑䅁䅅䅁䉁䅁䅁兂䅁䅁䅁䉯啑兑杷允䅁䅁䅑䅁䑁䅁䅷䅁䭁䍁䄰䅁䭁佁䭧䅁䭁䡁䕁䅁䉁䅁䅁允䅁䅁䅯睒䅁䅁杷允䅁䅁䅑䅁䑁䅁䅷䅁䭁乁䅙䅁䭁佁䭳䅁䭁佁䭷䅁䉁䅁䅁允䅁䅁䄴䅆䅁䑁䅍兏ㅁ䑁䅕䅍睁䑁䅁䅍睁䅁䅁䍄䉁䅁䅁睁䅁䅁䅍䅄䅁䅁䅯䄸䅅䅁䅯䅈䅙䅁䅅䅁䉁䅁䅁权䱃杂䅁䍄䉁䅁䅁䅂䅁䅁䅍䅄䅁䅁䅯睄䅁䅁䅯儷䅯䅁䅯兢䅑䅁䅅䅁䉁䅁䅁兂䥁䉲慸䑚牶睐杷允䅁䅁䅑䅁䑁䅁䅷䅁䭁䭁䅙䅁䭁佁䭙䅁䭁䥁䕍䅁䉁䅁䅁允䅁䅁䄴䅄䅁䑁䅅杌睁䑁䅧李䅁䅁杷允䅁䅁䅑䅁䑁䅁䅷䅁䭁䭁䉫䅁䭁佁䭙䅁䭁䡁䕁䅁䉁䅁䅁允䅁䅁䄴䅄䅁䑁䅁杌㕁䑁䅅䅎䅁䅁杷允䅁䅁䅑䅁䑁䅁䅷䅁䭁䝁䅳䅁䭁佁䬴䅁䭁佁䭷䅁䉁䅁䅁允䅁䅁䅕䅁䅁䍁牃歂䵅䅉䅅䅁䕁䅁䅁睁䵁䅁䅁权㑄䅁䅁权湄权䅁权獄权䅁允䅁䅁䅅䅁䭁䕁䅣䅁䵁䅉䅅䅁䑁䅁䅁睁䵁䅁䅁权⽃允䅁权奁杂䅁允䅁䅁䅅䅁䭁䍁䜰䅁䵁䅉䅅䅁䕁䅁䅁睁䵁䅁䅁权㉁允䅁权煄权䅁权獄权䅁允䅁䅁䅅䅁佁䅁䅷䅁睁䍁䄴李祁䑁䅙䅁䵁䅉䅅䅁䕁䅁䅁睁䵁䅁䅁权獄允䅁权湄权䅁权㥂䅂䅁允䅁䅁䅅䅁䭁䕁䅣䅁䵁䅉䅅䅁䕁䅁䅁睁䵁䅁䅁权湃允䅁权煄权䅁权瑂䅂䅁允䅁䅁䅅䅁佁䅁䅷䅁睁䍁䄴䅎硁䑁䅕䅁䵁䅉䅅䅁䕁䅁䅁睁䵁䅁䅁权䭁允䅁权煄权䅁权㙂䅂䅁允䅁䅁䅅䅁佁䅁䅷䅁睁䍁䄴睎㍁䑁䅕䅁䵁䅉䅅䅁䕁䅁䅁睁䵁䅁䅁权兂允䅁权牄权䅁权㥂䅂䅁允䅁䅁䅅䅁佁䉁䅑䅁祁䑁䅙兎ぁ䑁䅍兏硁䑁䅍䅎䅁䅁杷允䅁䅁䅑䅁䑁䅁䅷䅁䭁䭁䉉䅁䭁佁䭯䅁䭁䝁䔸䅁䉁䅁䅁允䅁䅁䄴䅄䅁䑁䅁杌㉁䑁䅑免䅁䅁杷允䅁䅁䅑䅁䑁䅁䅷䅁䭁䅁䅧䅁䭁䅁䍅䅁䭁䅁䍉䅁䉁䅁䅁允䅁䅁䅕䥫浶䴲佹䔰䵁䅉䅅䅁䕁䅁䅁睁䵁䅁䅁权杁䅁䅁权畄权䅁权睂䅂䅁允䅁䅁䅅䅁䙁䅁䅁䅁㍁塶䉲䍄䉁䅁䅁䅂䅁䅁䅍䅄䅁䅁䅯䅡䅁䅁䅯眶䅯䅁䅯全䅑䅁䅅䅁䉁䅁䅁杄十䅁䅁兎㕁䑁䅉䅍㍁䑁䅁䅍睁䅁䅁䍄䉁䅁䅁䅂䅁䅁䅍䅄䅁䅁䅯兹䅁䅁䅯权䅁䅁䅯兂䅁䅁䅅䅁䉁䅁䅁兂乃㉬匴㡧慄睐杷允䅁䅁䅍䅁䑁䅁䅷䅁䭁䙁䉣䅁䭁䍁䝑䅁䉁䅁䅁允䅁䅁䅯䅌䅙䅁杷允䅁䅁䅑䅁䑁䅁䅷䅁䭁佁䈰䅁䭁佁䭧䅁䭁䝁䔰䅁䉁䅁䅁允䅁䅁䄴杄䅁䑁䅉兏畁䑁䅣䅍㑁䅁䅁䍄䉁䅁䅁䅂䅁䅁䅍䅄䅁䅁䅯儫䅅䅁䅯䄶䅯䅁䅯䄷䅯䅁䅅䅁䉁䅁䅁杄佁䅁䅁兎ぁ䍁䄴兏㕁䑁䅍䅁䵁䅉䅅䅁䕁䅁䅁睁䵁䅁䅁权潁䅁䅁权晁杂䅁权杁杂䅁允䅁䅁䅅䅁䭁䝁䝑䅁䵁䅉䅅䅁䕁䅁䅁睁䵁䅁䅁权䭂允䅁权湄权䅁权䑃䅂䅁允䅁䅁䅅䅁䙁䍁䝕婧䑖祃䅖䍄䉁䅁䅁䅂䅁䅁䅍䅄䅁䅁䅯允䅅䅁䅯眵䅯䅁䅯兣䅑䅁䅅䅁䉁䅁䅁兂䍂余兘汉湳䅑杷允䅁䅁䅑䅁䑁䅁䅷䅁䭁䝁䅍䅁䭁佁䭧䅁䭁佁䭷䅁䉁䅁䅁允䅁䅁䄴杄䅁䑁䅣杍畁䑁䅙免㑁䅁䅁䍄䉁䅁䅁䅂䅁䅁䅍䅄䅁䅁䅯䄳䅁䅁䅯朷䅯䅁䅯䅣䅑䅁䅅䅁䉁䅁䅁兂䅁䅁䅁䕑免兑杷允䅁䅁䅑䅁䑁䅁䅷䅁䭁䑁䉧䅁䭁佁䭣䅁䭁䝁䔰䅁䉁䅁䅁允䅁䅁䅕䡰㥁瑃橥䐷䴸䅉䅅䅁䕁䅁䅁睁䵁䅁䅁权扃䅁䅁权牄权䅁权獄权䅁允䅁䅁䅅䅁佁䉁䅑䅁硁䑁䅣䅏硁䑁䅫睍硁䑁䅕睎䅁䅁杷允䅁䅁䅑䅁䑁䅁䅷䅁䭁佁䅣䅁䭁佁䬰䅁䭁䥁䕍䅁䉁䅁䅁允䅁䅁䅕噙潘㉰癭䐸䴸䅉䅅䅁䕁䅁䅁睁䵁䅁䅁权晁允䅁权潄权䅁权睂䅂䅁允䅁䅁䅅䅁佁䅁䄴䅁穁䑁䅕杌㕁䑁䅣䅎䅁䅁杷允䅁䅁䅑䅁䑁䅁䅷䅁䭁䝁䉕䅁䭁佁䬰䅁䭁䡁䕯䅁䉁䅁䅁允䅁䅁䅕䅁䅁䅁䅁歍䵁䅉䅅䅁䕁䅁䅁睁䵁䅁䅁权時䅁䅁权瑄权䅁权療䅂䅁允䅁䅁䅅䅁䙁䙁㘶兓䍷睋䅂䍄䉁䅁䅁䅂䅁䅁䅍䅄䅁䅁䅯睁䅅䅁䅯儷䅯䅁䅯睢䅑䅁䅅䅁䉁䅁䅁兂䙃ㄶ㑇潈湘睐杷允䅁䅁䅑䅁䑁䅁䅷䅁䭁䅁䉁䅁䭁佁䭣䅁䭁䝁䔸䅁䉁䅁䅁允䅁䅁䅕㑈牘払敧あ䵁䅉䅅䅁䑁䅁䅁睁䵁䅁䅁权捂䅁䅁权奁杂䅁允䅁䅁䅅䅁䭁䡁䝷䅁䵁䅉䅅䅁䕁䅁䅁睁䵁䅁䅁权浃允䅁权畄权䅁权睂䅂䅁允䅁䅁䅅䅁䙁䅁䅁䅁允䍌䉒䍄䉁䅁䅁睁䅁䅁䅍䅄䅁䅁䅯䅘䅁䅁䅯杇䅙䅁䅅䅁䉁䅁䅁权婂杂䅁䍄䉁䅁䅁䅂䅁䅁䅍䅄䅁䅁䅯䄶䅅䅁䅯权䅁䅁䅯兂䅁䅁䅅䅁䉁䅁䅁兂䥁䉲慸䑚湶睐杷允䅁䅁䅑䅁䑁䅁䅷䅁䭁䝁䉕䅁䭁佁䭣䅁䭁佁䭷䅁䉁䅁䅁允䅁䅁䅕〰椱䙅婨䕍䵁䅉䅅䅁䕁䅁䅁睁䵁䅁䅁权䵁䅁䅁权晁杂䅁权杁杂䅁允䅁䅁䅅䅁䭁䑁䝧䅁䵁䅉䅅䅁䕁䅁䅁睁䵁䅁䅁权㡁䅁䅁权煄权䅁权瑂䅂䅁允䅁䅁䅅䅁佁䅁䅷䅁睁䍁䄴䅏㍁䑁䅙䅁䵁䅉䅅䅁䕁䅁䅁睁䵁䅁䅁权求䅁䅁权牄权䅁权療䅂䅁允䅁䅁䅅䅁佁䉁䅑䅁硁䑁䅕䅏㑁䑁䅣䅏硁䑁䅉睎䅁䅁杷允䅁䅁䅑䅁䑁䅁䅷䅁䭁䑁䉧䅁䭁佁䭙䅁䭁䡁䕁䅁䉁䅁䅁允䅁䅁䅯睒䅁䅁杷允䅁䅁䅍䅁䑁䅁䅷䅁䭁䙁䅷䅁䭁䉁䝷䅁䉁䅁䅁允䅁䅁䅯兑䅙䅁杷允䅁䅁䅑䅁䑁䅁䅷䅁䭁䍁䉳䅁䭁佁䭫䅁䭁䝁䔸䅁䉁䅁䅁允䅁䅁䅕䅁䅁䅁䵂啈䵅䅉䅅䅁䕁䅁䅁睁䵁䅁䅁权呂允䅁权湄权䅁权㥂䅂䅁允䅁䅁䅅䅁䙁乁乎桙奂剏䅒䍄䉁䅁䅁䅂䅁䅁䅍䅄䅁䅁䅯睁䅁䅁䅯朵䅯䅁䅯兣䅑䅁䅅䅁䉁䅁䅁杄䵁䅁䅁杍畁䑁䅙䅏穁䅁䅁䍄䉁䅁䅁䅂䅁䅁䅍䅄䅁䅁䅯眹䅁䅁䅯朵䅯䅁䅯兣䅑䅁䅅䅁䉁䅁䅁杄䵁䅁䅁䅍畁䑁䅑兎㕁䅁䅁䍄䉁䅁䅁䅂䅁䅁䅍䅄䅁䅁䅯杌䅅䅁䅯朷䅯䅁䅯来䅑䅁䅅䅁䉁䅁䅁兂䅁䅁䅁䄶䑫兑杷允䅁䅁䅑䅁䑁䅁䅷䅁䭁䑁䅫䅁䭁佁䭧䅁䭁䥁䕕䅁䉁䅁䅁允䅁䅁䄴杄䅁䑁䅉杍畁䑁䅉睎㑁䅁䅁䍄䉁䅁䅁睁䅁䅁䅍䅄䅁䅁䅯儸䅅䅁䅯杈䅙䅁䅅䅁䉁䅁䅁权灃权䅁䍄䉁䅁䅁䅂䅁䅁䅍䅄䅁䅁䅯儴䅅䅁䅯儷䅯䅁䅯全䅑䅁䅅䅁䉁䅁䅁兂療潅䅐煹䭅䅷杷允䅁䅁䅑䅁䑁䅁䅷䅁䭁偁䉑䅁䭁佁䬰䅁䭁䥁䕍䅁䉁䅁䅁允䅁䅁䅕㥌欰潂噇稰䴸䅉䅅䅁䕁䅁䅁睁䵁䅁䅁权㥂䅁䅁权煄权䅁权硂䅂䅁允䅁䅁䅅䅁佁䅁䅷䅁睁䍁䄴䅏睁䑁䅙䅁䵁䅉䅅䅁䕁䅁䅁睁䵁䅁䅁权㑄䅁䅁权浄权䅁权㙂䅂䅁允䅁䅁䅅䅁佁䅁䅷䅁硁䍁䄴李硁䑁䅣䅁䵁䅉䅅䅁䕁䅁䅁睁䵁䅁䅁权流䅁䅁权灄权䅁权䑃䅂䅁允䅁䅁䅅䅁䙁䅁䅁䅁睁䍪䉆䍄䉁䅁䅁䅂䅁䅁䅍䅄䅁䅁䅯儱䅅䅁䅯䅂䅁䅁䅯兂䅁䅁䅅䅁䉁䅁䅁兂䅁䅁䅁瑋婰兑杷允䅁䅁䅑䅁䑁䅁䅷䅁䭁䡁䅧䅁䭁佁䭙䅁䭁䥁䕕䅁䉁䅁䅁允䅁䅁䄴䅄䅁䑁䅍杌ㅁ䑁䅧杍䅁䅁杷允䅁䅁䅑䅁䑁䅁䅷䅁䭁䉁䄸䅁䭁佁䬰䅁䭁䡁䕁䅁䉁䅁䅁允䅁䅁䅕〳丫㉬匵獑䵁䅉䅅䅁䕁䅁䅁睁䵁䅁䅁权灄䅁䅁权畄权䅁权睂䅂䅁允䅁䅁䅅䅁䙁䅁䅁䅁䥃䑊䉊䍄䉁䅁䅁䅂䅁䅁䅍䅄䅁䅁䅯杹䅁䅁䅯䄶䅯䅁䅯䅣䅑䅁䅅䅁䉁䅁䅁杄佁䅁䅁免㑁䍁䄴免㉁䑁䅑䅁䵁䅉䅅䅁䕁䅁䅁睁䵁䅁䅁权䭃允䅁权潄权䅁权獄权䅁允䅁䅁䅅䅁佁䅁䄴䅁穁䑁䅁杌穁䑁䅫睍䅁䅁杷允䅁䅁䅑䅁䑁䅁䅷䅁䭁䭁䅣䅁䭁佁䭯䅁䭁䡁䕁䅁䉁䅁䅁允䅁䅁䄴䅄䅁䑁䅅杌祁䑁䅕䅎䅁䅁杷允䅁䅁䅑䅁䑁䅁䅷䅁䭁䉁䅷䅁䭁佁䭧䅁䭁䡁䕯䅁䉁䅁䅁允䅁䅁䄴杄䅁䑁䅕兏畁䑁䅉杍ㅁ䅁䅁䍄䉁䅁䅁䅂䅁䅁䅍䅄䅁䅁䅯睥䅅䅁䅯朶䅯䅁䅯䅣䅑䅁䅅䅁䉁䅁䅁杄䭁䅁䅁䅍畁䑁䅅䅎䅁䅁杷允䅁䅁䅑䅁䑁䅁䅷䅁䭁䍁䈴䅁䭁佁䭯䅁䭁䡁䕁䅁䉁䅁䅁允䅁䅁䄴䅄䅁䑁䅁杌㍁䑁䅁兏䅁䅁杷允䅁䅁䅑䅁䑁䅁䅷䅁䭁偁䄰䅁䭁佁䬰䅁䭁䥁䕍䅁䉁䅁䅁允䅁䅁䅕䅁䅁䅁䅁䅁䵁䅉䅅䅁䑁䅁䅁睁䵁䅁䅁权剂䅁䅁权慁杂䅁允䅁䅁䅅䅁䭁䱁䝁䅁䵁䅉䅅䅁䕁䅁䅁睁䵁䅁䅁权䉁允䅁权瑄权䅁权睂䅂䅁允䅁䅁䅅䅁䙁䭁捷浗㝑㤳⽣䍄䉁䅁䅁䅂䅁䅁䅍䅄䅁䅁䅯眸䅅䅁䅯儷䅯䅁䅯兢䅑䅁䅅䅁䉁䅁䅁兂䥁䉲慸䑚䥳䅑杷允䅁䅁䅑䅁䑁䅁䅷䅁䭁䡁䉉䅁䭁佁䭯䅁䭁䝁䔰䅁䉁䅁䅁允䅁䅁䄴䅄䅁䑁䅁杌祁䑁䅣䅏䅁䅁杷允䅁䅁䅑䅁䑁䅁䅷䅁䭁䉁䅯䅁䭁佁䬴䅁䭁䥁䕕䅁䉁䅁䅁允䅁䅁䅕䅁䅁佁瑁啎䵅䅉䅅䅁䕁䅁䅁睁䵁䅁䅁权䵂允䅁权煄权䅁权硂䅂䅁允䅁䅁䅅䅁佁䅁䅷䅁睁䍁䄴睍㕁䑁䅑䅁䵁䅉䅅䅁䕁䅁䅁睁䵁䅁䅁权䉃允䅁权煄权䅁权療䅂䅁允䅁䅁䅅䅁佁䅁䅷䅁睁䍁䄴䅎硁䑁䅕䅁䵁䅉䅅䅁䕁䅁䅁睁䵁䅁䅁权剂䅁䅁权煄权䅁权䙃䅂䅁允䅁䅁䅅䅁佁䅁䅷䅁硁䍁䄴杍㍁䑁䅅䅁䵁䅉䅅䅁䕁䅁䅁睁䵁䅁䅁权睂䅁䅁权牄权䅁权硂䅂䅁允䅁䅁䅅䅁佁䉁䅑䅁硁䑁䅉兎ㅁ䑁䅫兏睁䑁䅕䅏䅁䅁杷允䅁䅁䅑䅁䑁䅁䅷䅁䭁䵁䅁䅁䭁佁䬴䅁䭁䥁䕍䅁䉁䅁䅁允䅁䅁䅕䅁䅁䵁䕂啇䵅䅉䅅䅁䑁䅁䅁睁䵁䅁䅁权䍂允䅁权歁杂䅁允䅁䅁䅅䅁䭁䥁倰䅁䵁䅉䅅䅁䕁䅁䅁睁䵁䅁䅁权ㅁ䅁䅁权煄权䅁权䑃䅂䅁允䅁䅁䅅䅁佁䅁䅷䅁睁䍁䄴睎㍁䑁䅉䅁䵁䅉䅅䅁䕁䅁䅁睁䵁䅁䅁权㡂䅁䅁权牄权䅁权療䅂䅁允䅁䅁䅅䅁佁䉁䅑䅁穁䑁䅙兏㕁䑁䅅睎㕁䑁䅫䅍䅁䅁杷允䅁䅁䅑䅁䑁䅁䅷䅁䭁䅁䉳䅁䭁佁䭯䅁䭁佁䭷䅁䉁䅁䅁允䅁䅁䅯睒䅁䅁杷允䅁䅁䅑䅁䑁䅁䅷䅁䭁䕁䉷䅁䭁佁䬰䅁䭁䡁䕯䅁䉁䅁䅁允䅁䅁䅕硫䕧杖琴䐯䴸䅉䅅䅁䕁䅁䅁睁䵁䅁䅁权時䅁䅁权牄权䅁权㥂䅂䅁允䅁䅁䅅䅁佁䉁䅑䅁穁䑁䅧杍㉁䑁䅕兏睁䑁䅧免䅁䅁杷允䅁䅁䅑䅁䑁䅁䅷䅁䭁䡁䄰䅁䭁佁䭳䅁䭁䝁䔸䅁䉁䅁䅁允䅁䅁䄴䅆䅁䑁䅉兏㑁䑁䅁䅍睁䑁䅁䅍睁䅁䅁䍄䉁䅁䅁䅂䅁䅁䅍䅄䅁䅁䅯睦䅁䅁䅯儷䅯䅁䅯䅣䅑䅁䅅䅁䉁䅁䅁兂獂牖䉭湲稷睐杷允䅁䅁䅑䅁䑁䅁䅷䅁䭁䡁䄴䅁䭁佁䭳䅁䭁䝁䔸䅁䉁䅁䅁允䅁䅁䄴杅䅁䑁䅍䅎ㅁ䑁䅍䅍穁䑁䅣䅍䅁䅁杷允䅁䅁䅍䅁䑁䅁䅷䅁䭁䭁䉯䅁䭁䍁䝑䅁䉁䅁䅁允䅁䅁䅯杪䄸䅁杷允䅁䅁䅑䅁䑁䅁䅷䅁䭁䍁䈴䅁䭁佁䭙䅁䭁䥁䕍䅁䉁䅁䅁允䅁䅁䄴䅄䅁䑁䅅杌穁䑁䅣睍䅁䅁杷允䅁䅁䅑䅁䑁䅁䅷䅁䭁䍁䅳䅁䭁佁䭯䅁䭁䡁䔰䅁䉁䅁䅁允䅁䅁䄴䅄䅁䑁䅁杌ぁ䑁䅁睍䅁䅁杷允䅁䅁䅑䅁䑁䅁䅷䅁䭁乁䄰䅁䭁佁䭳䅁䭁䡁䕅䅁䉁䅁䅁允䅁䅁䄴䅆䅁䑁䅅李㉁䑁䅉䅍睁䑁䅁䅍睁䅁䅁䍄䉁䅁䅁䅂䅁䅁䅍䅄䅁䅁䅯杍䅅䅁䅯朷䅯䅁䅯来䅑䅁䅅䅁䉁䅁䅁兂䅁䅁䅁偁祢䅑杷允䅁䅁䅑䅁䑁䅁䅷䅁䭁䅁䉙䅁䭁䉁䜸䅁䭁䍁䝁䅁䉁䅁䅁允䅁䅁䅯兵䅯䅁杷允䅁䅁䅑䅁䑁䅁䅷䅁䭁䭁䉣䅁䭁佁䭳䅁䭁䡁䕅䅁䉁䅁䅁允䅁䅁䄴杆䅁䑁䅅䅎穁䑁䅕䅍睁䑁䅁䅍睁䑁䅁䅁䵁䅉䅅䅁䑁䅁䅁睁䵁䅁䅁权䡁允䅁权敁杂䅁允䅁䅁䅅䅁䭁䙁䤴䅁䵁䅉䅅䅁䕁䅁䅁睁䵁䅁䅁权婁允䅁权湄权䅁权獄权䅁允䅁䅁䅅䅁䙁䅁塲㍯㥁桩䅸䍄䉁䅁䅁睁䅁䅁䅍䅄䅁䅁䅯睮䅁䅁䅯杇䅙䅁䅅䅁䉁䅁䅁权䑄杂䅁䍄䉁䅁䅁䅂䅁䅁䅍䅄䅁䅁䅯眳䅁䅁䅯允䅉䅁䅯兂䅉䅁䅅䅁䉁䅁䅁兂歂㡡敥㝵兄䅑杷允䅁䅁䅍䅁䑁䅁䅷䅁䭁䅁䉑䅁䭁䉁䝯䅁䉁䅁䅁允䅁䅁䅯睓䅙䅁杷允䅁䅁䅑䅁䑁䅁䅷䅁䭁䥁䅅䅁䭁佁䭧䅁䭁䥁䕍䅁䉁䅁䅁允䅁䅁䄴杄䅁䑁䅅睎畁䑁䅫杍㑁䅁䅁䍄䉁䅁䅁䅂䅁䅁䅍䅄䅁䅁䅯眳䅁䅁䅯允䅉䅁䅯睁䅉䅁䅅䅁䉁䅁䅁兂㉂塣䝢㑰坺䅑杷允䅁䅁䅑䅁䑁䅁䅷䅁䭁䥁䉁䅁䭁佁䭳䅁䭁䡁䕁䅁䉁䅁䅁允䅁䅁䄴䅆䅁䑁䅕李ぁ䑁䅕䅍睁䑁䅁䅍睁䅁䅁䍄䉁䅁䅁睁䅁䅁䅍䅄䅁䅁䅯朷䅁䅁䅯杊䅙䅁䅅䅁䉁䅁䅁杄䵁䅁䅁兏硁䍁䄴䅏祁䅁䅁䍄䉁䅁䅁䅂䅁䅁䅍䅄䅁䅁䅯䅑䅁䅁䅯充䅁䅁䅯兂䅁䅁䅅䅁䉁䅁䅁杄坁䅁䅁杍睁䑁䅅睍睁䑁䅁䅍睁䑁䅁䅍䅁䅁杷允䅁䅁䅑䅁䑁䅁䅷䅁䭁䡁䉍䅁䭁䅁䅯䅁䭁䅁䍑䅁䉁䅁䅁允䅁䅁䅕体㙆䭆䠵啅䵁䅉䅅䅁䕁䅁䅁睁䵁䅁䅁权ぃ允䅁权灄权䅁权㥂䅂䅁允䅁䅁䅅䅁䙁䅁䅁䅁奂睡䉂䍄䉁䅁䅁䅂䅁䅁䅍䅄䅁䅁䅯儱䅁䅁䅯眶䅯䅁䅯兣䅑䅁䅅䅁䉁䅁䅁杄奁䅁䅁免ㅁ䑁䅑李睁䑁䅉杍穁䑁䅁䅍睁䅁䅁䍄䉁䅁䅁睁䅁䅁䅍䅄䅁䅁䅯朵䅅䅁䅯杊䅙䅁䅅䅁䉁䅁䅁杄䵁䅁䅁䅏祁䍁䄴䅎硁䅁䅁䍄䉁䅁䅁䅂䅁䅁䅍䅄䅁䅁䅯䅇䅁䅁䅯朷䅯䅁䅯兦䅑䅁䅅䅁䉁䅁䅁兂䅁䅁䅁䕷㥘䅑杷允䅁䅁䅑䅁䑁䅁䅷䅁䭁䕁䅑䅁䭁佁䬴䅁䭁䡁䕁䅁䉁䅁䅁允䅁䅁䅕䅁䅁偧扷正䵅䅉䅅䅁䕁䅁䅁睁䵁䅁䅁权扂䅁䅁权湄权䅁权㥂䅂䅁允䅁䅁䅅䅁䙁䥁䅐煹䙆楤䄱䍄䉁䅁䅁䅂䅁䅁䅍䅄䅁䅁䅯睭䅁䅁䅯眵䅯䅁䅯全䅑䅁䅅䅁䉁䅁䅁兂瑁灳瘳㡰橙䅑杷允䅁䅁䅑䅁䑁䅁䅷䅁䭁䝁䉍䅁䭁佁䭫䅁䭁䝁䔰䅁䉁䅁䅁允䅁䅁䅕䅁䅁䵁杁い䵅䅉䅅䅁䕁䅁䅁睁䵁䅁䅁权睁允䅁权湄权䅁权睂䅂䅁允䅁䅁䅅䅁䙁䅁片晭穳䅳䄱䍄䉁䅁䅁䅂䅁䅁䅍䅄䅁䅁䅯杣䅅䅁䅯儷䅯䅁䅯兣䅑䅁䅅䅁䉁䅁䅁兂㥁瑃橥䑣匳睐杷允䅁䅁䅍䅁䑁䅁䅷䅁䭁䵁䅁䅁䭁䉁䝯䅁䉁䅁䅁允䅁䅁䅯兗䅙䅁杷允䅁䅁䅍䅁䑁䅁䅷䅁䭁䵁䅳䅁䭁䉁䜴䅁䉁䅁䅁允䅁䅁䅯睹䅙䅁杷允䅁䅁䅑䅁䑁䅁䅷䅁䭁䉁䉯䅁䭁䅁䅑䅁䭁䅁䅕䅁䉁䅁䅁允䅁䅁䅕䅁䅁䭁㙲止䵅䅉䅅䅁䑁䅁䅁睁䵁䅁䅁权偂䅁䅁权流杂䅁允䅁䅁䅅䅁佁䅁䅷䅁㕁䑁䅧杌穁䑁䅧䅁䵁䅉䅅䅁䑁䅁䅁睁䵁䅁䅁权偁允䅁权奁杂䅁允䅁䅁䅅䅁䭁䕁䝯䅁䵁䅉䅅䅁䑁䅁䅁睁䵁䅁䅁权㑄允䅁权流杂䅁允䅁䅁䅅䅁佁䅁䅷䅁㑁䑁䅕杌祁䑁䅅䅁䵁䅉䅅䅁䕁䅁䅁睁䵁䅁䅁权畂允䅁权晁杂䅁权杁杂䅁允䅁䅁䅅䅁䭁䥁䝙䅁䵁䅉䅅䅁䕁䅁䅁睁䵁䅁䅁权摁䅁䅁权煄权䅁权獄权䅁允䅁䅁䅅䅁佁䅁䅷䅁睁䍁䄴免㍁䑁䅣䅁䵁䅉䅅䅁䑁䅁䅁睁䵁䅁䅁权楄䅁䅁权歁杂䅁允䅁䅁䅅䅁䭁䥁䭕䅁䵁䅉䅅䅁䕁䅁䅁睁䵁䅁䅁权䉄䅁䅁权浄权䅁权療䅂䅁允䅁䅁䅅䅁佁䅁䅯䅁睁䍁䄴睎穁䅁䅁䍄䉁䅁䅁䅂䅁䅁䅍䅄䅁䅁䅯村䅁䅁䅯眵䅯䅁䅯来䅑䅁䅅䅁䉁䅁䅁兂塁挲㌷祕潍䅑杷允䅁䅁䅑䅁䑁䅁䅷䅁䭁䙁䉳䅁䭁佁䭯䅁䭁佁䭷䅁䉁䅁䅁允䅁䅁䄴权䅁䑁䅅杌硁䑁䅫䅁䵁䅉䅅䅁䑁䅁䅁睁䵁䅁䅁权橃䅁䅁权流杂䅁允䅁䅁䅅䅁佁䅁䅷䅁㑁䑁䅧杌祁䑁䅕䅁䵁䅉䅅䅁䕁䅁䅁睁䵁䅁䅁权捁䅁䅁权牄权䅁权睂䅂䅁允䅁䅁䅅䅁佁䉁䅑䅁ぁ䑁䅍兎睁䑁䅁䅍睁䑁䅁䅍䅁䅁杷允䅁䅁䅑䅁䑁䅁䅷䅁䭁䵁䅍䅁䭁佁䬴䅁䭁䝁䔸䅁䉁䅁䅁允䅁䅁䅕䅁䅁䭁潁啋䵅䅉䅅䅁䕁䅁䅁睁䵁䅁䅁权佃允䅁权煄权䅁权療䅂䅁允䅁䅁䅅䅁佁䅁䅯䅁祁䍁䄴䅍硁䅁䅁䍄䉁䅁䅁䅂䅁䅁䅍䅄䅁䅁䅯兴䅅䅁䅯眵䅯䅁䅯䄷䅯䅁䅅䅁䉁䅁䅁权䡂䅁䅁䍄䉁䅁䅁䅂䅁䅁䅍䅄䅁䅁䅯兆䅅䅁䅯眵䅯䅁䅯来䅑䅁䅅䅁䉁䅁䅁兂塄䤷癬硕祲睐杷允䅁䅁䅑䅁䑁䅁䅷䅁䭁䥁䅉䅁䭁佁䭧䅁䭁䝁䔸䅁䉁䅁䅁允䅁䅁䅯睒䅁䅁杷允䅁䅁䅑䅁䑁䅁䅷䅁䭁䵁䉕䅁䭁佁䭙䅁䭁䥁䕍䅁䉁䅁䅁允䅁䅁䄴䅄䅁䑁䅅杌祁䑁䅁兏䅁䅁杷允䅁䅁䅑䅁䑁䅁䅷䅁䭁乁䅁䅁䭁佁䭧䅁䭁䡁䔰䅁䉁䅁䅁允䅁䅁䄴杄䅁䑁䅉睍畁䑁䅅兎㍁䅁䅁䍄䉁䅁䅁䅂䅁䅁䅍䅄䅁䅁䅯䅍䅅䅁䅯眵䅯䅁䅯䄷䅯䅁䅅䅁䉁䅁䅁兂煁杭硸䑷㤳睐杷允䅁䅁䅍䅁䑁䅁䅷䅁䭁䭁䉍䅁䭁䉁䜴䅁䉁䅁䅁允䅁䅁䅯䅪䅙䅁杷允䅁䅁䅑䅁䑁䅁䅷䅁䭁䝁䉍䅁䭁佁䬰䅁䭁䥁䕍䅁䉁䅁䅁允䅁䅁䅕免獩䙈歰稯䴸䅉䅅䅁䕁䅁䅁睁䵁䅁䅁权ㅃ允䅁权潄权䅁权䑃䅂䅁允䅁䅁䅅䅁佁䅁䄴䅁硁䑁䅣杌祁䑁䅫兎䅁䅁杷允䅁䅁䅍䅁䑁䅁䅷䅁䭁䱁䉧䅁䭁䍁䝑䅁䉁䅁䅁允䅁䅁䅯杇䅯䅁杷允䅁䅁䅑䅁䑁䅁䅷䅁䭁偁䅧䅁䭁佁䭣䅁䭁䡁䔰䅁䉁䅁䅁允䅁䅁䅕倹唳佥浭䕅䵁䅉䅅䅁䕁䅁䅁睁䵁䅁䅁权慃允䅁权瑄权䅁权㙂䅂䅁允䅁䅁䅅䅁䙁䝁剩堷⽷敎⼴䍄䉁䅁䅁䅂䅁䅁䅍䅄䅁䅁䅯兩䅁䅁䅯睈䅙䅁䅯䅉䅙䅁䅅䅁䉁䅁䅁权⭁睂䅁䍄䉁䅁䅁䅂䅁䅁䅍䅄䅁䅁䅯睩䅁䅁䅯眵䅯䅁䅯睢䅑䅁䅅䅁䉁䅁䅁兂桁䡳潊卫朰䅑杷允䅁䅁䅑䅁䑁䅁䅷䅁䭁䭁䅉䅁䭁佁䬴䅁䭁䡁䕁䅁䉁䅁䅁允䅁䅁䅕䅁䅁䍁塸䕅䵅䅉䅅䅁䕁䅁䅁睁䵁䅁䅁权佃允䅁权煄权䅁权㥂䅂䅁允䅁䅁䅅䅁佁䅁䅷䅁祁䍁䄴免祁䑁䅍䅁䵁䅉䅅䅁䕁䅁䅁睁䵁䅁䅁权⭂允䅁权煄权䅁权睂䅂䅁允䅁䅁䅅䅁佁䅁䅷䅁睁䍁䄴免祁䑁䅅䅁䵁䅉䅅䅁䕁䅁䅁睁䵁䅁䅁权橃䅁䅁权浄权䅁权療䅂䅁允䅁䅁䅅䅁佁䅁䅷䅁睁䍁䄴兏ぁ䑁䅫䅁䵁䅉䅅䅁䕁䅁䅁睁䵁䅁䅁权剂䅁䅁权牄权䅁权㥂䅂䅁允䅁䅁䅅䅁佁䉁䅑䅁祁䑁䅅兏穁䑁䅍李睁䑁䅁䅍䅁䅁杷允䅁䅁䅑䅁䑁䅁䅷䅁䭁䝁䅉䅁䭁佁䭳䅁䭁䡁䕁䅁䉁䅁䅁允䅁䅁䄴杆䅁䑁䅅李硁䑁䅧䅍睁䑁䅁䅍睁䑁䅁䅁䵁䅉䅅䅁䕁䅁䅁睁䵁䅁䅁权噂䅁䅁权牄权䅁权䑃䅂䅁允䅁䅁䅅䅁佁䉁䅑䅁硁䑁䅙兏㑁䑁䅁䅍睁䑁䅁䅍䅁䅁杷允䅁䅁䅑䅁䑁䅁䅷䅁䭁䝁䅍䅁䭁佁䭳䅁䭁䡁䕁䅁䉁䅁䅁允䅁䅁䄴䅆䅁䑁䅍兎㕁䑁䅍杍ㅁ䑁䅅睍㑁䅁䅁䍄䉁䅁䅁䅂䅁䅁䅍䅄䅁䅁䅯睊䅅䅁䅯朷䅯䅁䅯来䅑䅁䅅䅁䉁䅁䅁兂䅁䅁䅁佨䥰兑杷允䅁䅁䅑䅁䑁䅁䅷䅁䭁䝁䄴䅁䭁佁䭯䅁䭁䡁䕅䅁䉁䅁䅁允䅁䅁䅯睒䅁䅁杷允䅁䅁䅑䅁䑁䅁䅷䅁䭁佁䅯䅁䭁佁䭙䅁䭁佁䭷䅁䉁䅁䅁允䅁䅁䄴䅄䅁䑁䅉杌ㅁ䑁䅫免䅁䅁杷允䅁䅁䅑䅁䑁䅁䅷䅁䭁䡁䅳䅁䭁䅁䍅䅁䭁䅁䍉䅁䉁䅁䅁允䅁䅁䅕瑕慦㌫煪欰䵁䅉䅅䅁䕁䅁䅁睁䵁䅁䅁权㕁允䅁权煄权䅁权硂䅂䅁允䅁䅁䅅䅁佁䅁䅷䅁睁䍁䄴免㉁䑁䅉䅁䵁䅉䅅䅁䑁䅁䅁睁䵁䅁䅁权䍄允䅁权奁杂䅁允䅁䅁䅅䅁䭁䉁䝫䅁䵁䅉䅅䅁䕁䅁䅁睁䵁䅁䅁权楃䅁䅁权灄权䅁权䑃䅂䅁允䅁䅁䅅䅁䙁䅁䅁䅁奃朰䉒䍄䉁䅁䅁䅂䅁䅁䅍䅄䅁䅁䅯䅥䅅䅁䅯䄶䅯䅁䅯兦䅑䅁䅅䅁䉁䅁䅁杄佁䅁䅁䅎ㅁ䍁䄴䅍㑁䑁䅕䅁䵁䅉䅅䅁䕁䅁䅁睁䵁䅁䅁权坁允䅁权畄权䅁权㥂䅂䅁允䅁䅁䅅䅁䙁䅁䅁䅁杂畅䄱䍄䉁䅁䅁䅂䅁䅁䅍䅄䅁䅁䅯䅮䅁䅁䅯䄶䅯䅁䅯睧䅑䅁䅅䅁䉁䅁䅁杄佁䅁䅁睍睁䍁䄴睍ㅁ䑁䅑䅁䵁䅉䅅䅁䕁䅁䅁睁䵁䅁䅁权祃䅁䅁权浄权䅁权硂䅂䅁允䅁䅁䅅䅁佁䅁䅷䅁穁䍁䄴免ㅁ䑁䅧䅁䵁䅉䅅䅁䑁䅁䅁睁䵁䅁䅁权偁允䅁权流杂䅁允䅁䅁䅅䅁佁䅁䅷䅁㕁䑁䅅杌硁䑁䅍䅁䵁䅉䅅䅁䕁䅁䅁睁䵁䅁䅁权癄䅁䅁权瑄权䅁权獄权䅁允䅁䅁䅅䅁䙁䉁婦発呤⬴⼰䍄䉁䅁䅁䅂䅁䅁䅍䅄䅁䅁䅯䅤䅁䅁䅯朷䅯䅁䅯䄷䅯䅁䅅䅁䉁䅁䅁兂䅁䅁䅁倴猰兑杷允䅁䅁䅑䅁䑁䅁䅷䅁䭁䩁䉙䅁䭁䅁䅯䅁䭁䅁䅕䅁䉁䅁䅁允䅁䅁䅕㡪ㅌ䙋偹樫䴸䅉䅅䅁䕁䅁䅁睁䵁䅁䅁权穃允䅁权煄权䅁权睂䅂䅁允䅁䅁䅅䅁佁䅁䅷䅁睁䍁䄴睎ぁ䑁䅧䅁䵁䅉䅅䅁䕁䅁䅁睁䵁䅁䅁权坃䅁䅁权潄权䅁权療䅂䅁允䅁䅁䅅䅁佁䅁䄴䅁㉁䑁䅉杌ㅁ䑁䅁兏䅁䅁杷允䅁䅁䅑䅁䑁䅁䅷䅁䭁乁䅕䅁䭁佁䭣䅁䭁䡁䕁䅁䉁䅁䅁允䅁䅁䅕呣䬰㘱睍䕎䵁䅉䅅䅁䕁䅁䅁睁䵁䅁䅁权杄允䅁权煄权䅁权䑃䅂䅁允䅁䅁䅅䅁佁䅁䅷䅁睁䍁䄴睍ぁ䑁䅣䅁䵁䅉䅅䅁䕁䅁䅁睁䵁䅁䅁权灄允䅁权灄权䅁权㥂䅂䅁允䅁䅁䅅䅁䙁䅁䅁䅁䅁祺䉸䍄䉁䅁䅁䅂䅁䅁䅍䅄䅁䅁䅯䄯䅁䅁䅯儷䅯䅁䅯全䅑䅁䅅䅁䉁䅁䅁兂睄浵偱兂浐睐杷允䅁䅁䅑䅁䑁䅁䅷䅁䭁佁䉅䅁䭁佁䭯䅁䭁䥁䕍䅁䉁䅁䅁允䅁䅁䄴䅄䅁䑁䅁杌㑁䑁䅉李䅁䅁杷允䅁䅁䅑䅁䑁䅁䅷䅁䭁䉁䉙䅁䭁佁䭧䅁䭁䥁䕕䅁䉁䅁䅁允䅁䅁䄴杄䅁䑁䅉免畁䑁䅣䅎祁䅁䅁䍄䉁䅁䅁䅂䅁䅁䅍䅄䅁䅁䅯公䅅䅁䅯朵䅯䅁䅯兢䅑䅁䅅䅁䉁䅁䅁权䡂䅁䅁䍄䉁䅁䅁䅂䅁䅁䅍䅄䅁䅁䅯朲䅅䅁䅯䄶䅯䅁䅯兦䅑䅁䅅䅁䉁䅁䅁杄佁䅁䅁免穁䍁䄴杍ぁ䑁䅅䅁䵁䅉䅅䅁䕁䅁䅁睁䵁䅁䅁权㕄允䅁权牄权䅁权䙃䅂䅁允䅁䅁䅅䅁佁䉁䅑䅁硁䑁䅑䅎㕁䑁䅙兎祁䑁䅕䅎䅁䅁杷允䅁䅁䅑䅁䑁䅁䅷䅁䭁䩁䅳䅁䭁佁䭧䅁䭁䡁䕯䅁䉁䅁䅁允䅁䅁䄴杄䅁䑁䅍兏畁䑁䅙睍㕁䅁䅁䍄䉁䅁䅁䅂䅁䅁䅍䅄䅁䅁䅯䄴䅅䅁䅯朵䅯䅁䅯睢䅑䅁䅅䅁䉁䅁䅁杄䵁䅁䅁䅍畁䑁䅣睎㕁䅁䅁䍄䉁䅁䅁䅂䅁䅁䅍䅄䅁䅁䅯材䅅䅁䅯朵䅯䅁䅯兣䅑䅁䅅䅁䉁䅁䅁杄䵁䅁䅁免畁䑁䅅免㉁䅁䅁䍄䉁䅁䅁䅂䅁䅁䅍䅄䅁䅁䅯典䅅䅁䅯儷䅯䅁䅯兦䅑䅁䅅䅁䉁䅁䅁兂㕁䵴㉨灶愯睐杷允䅁䅁䅑䅁䑁䅁䅷䅁䭁䍁䈸䅁䭁佁䭯䅁䭁䥁䕕䅁䉁䅁䅁允䅁䅁䄴䅄䅁䑁䅅杌㉁䑁䅕兎䅁䅁杷允䅁䅁䅑䅁䑁䅁䅷䅁䭁䉁䄴䅁䭁䅁䅯䅁䭁䅁䅕䅁䉁䅁䅁允䅁䅁䅕㉦㡱䩤奍歄䵁䅉䅅䅁䕁䅁䅁睁䵁䅁䅁权祂䅁䅁权灄权䅁权療䅂䅁允䅁䅁䅅䅁䙁䅁䅁䅁䅄礳䉒䍄䉁䅁䅁䅂䅁䅁䅍䅄䅁䅁䅯睈䅁䅁䅯权䅁䅁䅯兂䅁䅁䅅䅁䉁䅁䅁兂汄䌰扌堫㘷睐杷允䅁䅁䅑䅁䑁䅁䅷䅁䭁䕁䉅䅁䭁佁䭙䅁䭁䥁䕍䅁䉁䅁䅁允䅁䅁䄴䅄䅁䑁䅅杌祁䑁䅧免䅁䅁杷允䅁䅁䅑䅁䑁䅁䅷䅁䭁䥁䅙䅁䭁䉁䅅䅁䭁䅁䅕䅁䉁䅁䅁允䅁䅁䄴杆䅁䑁䅅杍穁䑁䅕䅍睁䑁䅁䅍睁䑁䅁䅁䵁䅉䅅䅁䕁䅁䅁睁䵁䅁䅁权歁允䅁权潄权䅁权瑂䅂䅁允䅁䅁䅅䅁佁䅁䄴䅁祁䑁䅕杌㍁䑁䅍兎䅁䅁杷允䅁䅁䅑䅁䑁䅁䅷䅁䭁䭁䉉䅁䭁佁䭯䅁䭁䡁䔰䅁䉁䅁䅁允䅁䅁䄴䅄䅁䑁䅁杌㍁䑁䅅䅏䅁䅁杷允䅁䅁䅑䅁䑁䅁䅷䅁䭁䭁䉉䅁䭁佁䬴䅁䭁䝁䔰䅁䉁䅁䅁允䅁䅁䅕䅁䅁䕁奁獆䵅䅉䅅䅁䕁䅁䅁睁䵁䅁䅁权扂䅁䅁权瑄权䅁权睂䅂䅁允䅁䅁䅅䅁䙁䕁㍷啩杆搵⽁䍄䉁䅁䅁䅂䅁䅁䅍䅄䅁䅁䅯兺䅅䅁䅯眶䅯䅁䅯兣䅑䅁䅅䅁䉁䅁䅁杄啁䅁䅁兏穁䑁䅙兎㉁䑁䅍兏㑁䑁䅣䅁䵁䅉䅅䅁䕁䅁䅁睁䵁䅁䅁权䅃允䅁权剁䅁䅁权䙁䅁䅁允䅁䅁䅅䅁佁䉁䅑䅁ㅁ䑁䅫杍㕁䑁䅁䅍睁䑁䅁䅍䅁䅁杷允䅁䅁䅑䅁䑁䅁䅷䅁䭁䥁䉯䅁䭁佁䭣䅁䭁䝁䔰䅁䉁䅁䅁允䅁䅁䅕牕敧敨剴が䵁䅉䅅䅁䕁䅁䅁睁䵁䅁䅁权㉃允䅁权浄权䅁权㥂䅂䅁允䅁䅁䅅䅁佁䅁䅷䅁祁䍁䄴兏ㅁ䑁䅙䅁䵁䅉䅅䅁䕁䅁䅁睁䵁䅁䅁权䱄䅁䅁权潄权䅁权䙃䅂䅁允䅁䅁䅅䅁佁䅁䄴䅁ぁ䑁䅧杌祁䑁䅅睍䅁䅁杷允䅁䅁䅑䅁䑁䅁䅷䅁䭁䕁䈸䅁䭁佁䭫䅁䭁佁䭷䅁䉁䅁䅁允䅁䅁䅕䅁䅁䍁坁い䵅䅉䅅䅁䕁䅁䅁睁䵁䅁䅁权晃允䅁权灄权䅁权療䅂䅁允䅁䅁䅅䅁䙁䅁䅁䅁䅁䍚䉬䍄䉁䅁䅁睁䅁䅁䅍䅄䅁䅁䅯朲䅅䅁䅯䅇䅙䅁䅅䅁䉁䅁䅁权䩂睂䅁䍄䉁䅁䅁䅂䅁䅁䅍䅄䅁䅁䅯杲䅅䅁䅯朷䅯䅁䅯全䅑䅁䅅䅁䉁䅁䅁兂䅁䅁䅁䄴慷兑杷允䅁䅁䅍䅁䑁䅁䅷䅁䭁䑁䅑䅁䭁䉁䝷䅁䉁䅁䅁允䅁䅁䅯杌䅙䅁杷允䅁䅁䅑䅁䑁䅁䅷䅁䭁䍁䅫䅁䭁佁䬰䅁䭁䝁䔰䅁䉁䅁䅁允䅁䅁䅕呣䬰㘱睎稫䴸䅉䅅䅁䕁䅁䅁睁䵁䅁䅁权流允䅁权畄权䅁权獄权䅁允䅁䅁䅅䅁䙁䅁䅁䅁潂汪䈱䍄䉁䅁䅁䅂䅁䅁䅍䅄䅁䅁䅯兢䅁䅁䅯䄶䅯䅁䅯睢䅑䅁䅅䅁䉁䅁䅁杄佁䅁䅁李硁䍁䄴杍祁䑁䅧䅁䵁䅉䅅䅁䕁䅁䅁睁䵁䅁䅁权扂允䅁权䭁䅁䅁权䕁杁䅁允䅁䅁䅅䅁䙁佁㝦晱午兔䅚䍄䉁䅁䅁䅂䅁䅁䅍䅄䅁䅁䅯䅈䅁䅁䅯朵䅯䅁䅯睧䅑䅁䅅䅁䉁䅁䅁杄䵁䅁䅁䅍畁䑁䅑兏ㅁ䅁䅁䍄䉁䅁䅁䅂䅁䅁䅍䅄䅁䅁䅯其䅁䅁䅯睈䅙䅁䅯䅉䅙䅁䅅䅁䉁䅁䅁权䱃睂䅁䍄䉁䅁䅁䅂䅁䅁䅍䅄䅁䅁䅯䅌䅅䅁䅯眵䅯䅁䅯䅣䅑䅁䅅䅁䉁䅁䅁兂䑄匹捨な慉䅑杷允䅁䅁䅑䅁䑁䅁䅷䅁䭁䝁䅣䅁䭁佁䭳䅁䭁䥁䕕䅁䉁䅁䅁允䅁䅁䄴䅆䅁䑁䅕䅏祁䑁䅕睍㉁䑁䅧兏祁䅁䅁䍄䉁䅁䅁䅂䅁䅁䅍䅄䅁䅁䅯朴䅁䅁䅯儷䅯䅁䅯来䅑䅁䅅䅁䉁䅁䅁兂扄堫焵䡶䉑䅑杷允䅁䅁䅑䅁䑁䅁䅷䅁䭁偁䉁䅁䭁佁䭳䅁䭁䡁䔰䅁䉁䅁䅁允䅁䅁䄴䅆䅁䑁䅍免ㅁ䑁䅑免㍁䑁䅉䅎ㅁ䅁䅁䍄䉁䅁䅁睁䅁䅁䅍䅄䅁䅁䅯杭䅅䅁䅯䅇䅙䅁䅅䅁䉁䅁䅁权䅂杂䅁䍄䉁䅁䅁䅂䅁䅁䅍䅄䅁䅁䅯兌䅅䅁䅯充䅁䅁䅯兂䅁䅁䅅䅁䉁䅁䅁杄啁䅁䅁杍㑁䑁䅍䅍睁䑁䅁䅍睁䑁䅁䅁䵁䅉䅅䅁䕁䅁䅁睁䵁䅁䅁权時允䅁权煄权䅁权睂䅂䅁允䅁䅁䅅䅁佁䅁䅯䅁睁䍁䄴睍㍁䅁䅁䍄䉁䅁䅁䅂䅁䅁䅍䅄䅁䅁䅯杁䅅䅁䅯朶䅯䅁䅯兦䅑䅁䅅䅁䉁䅁䅁杄䵁䅁䅁䅍畁䑁䅙䅎㍁䅁䅁䍄䉁䅁䅁䅂䅁䅁䅍䅄䅁䅁䅯杪䅅䅁䅯䄶䅯䅁䅯兣䅑䅁䅅䅁䉁䅁䅁杄佁䅁䅁免㉁䍁䄴䅎㉁䑁䅉䅁䵁䅉䅅䅁䕁䅁䅁睁䵁䅁䅁权硁䅁䅁权煄权䅁权㥂䅂䅁允䅁䅁䅅䅁佁䅁䅷䅁睁䍁䄴杍硁䑁䅍䅁䵁䅉䅅䅁䕁䅁䅁睁䵁䅁䅁权䩂䅁䅁权畄权䅁权䙃䅂䅁允䅁䅁䅅䅁䙁䅁䅁䅁杁䅭䉖䍄䉁䅁䅁䅂䅁䅁䅍䅄䅁䅁䅯杯䅅䅁䅯儷䅯䅁䅯䅣䅑䅁䅅䅁䉁䅁䅁兂塄㍯㥁瑃湦睐杷允䅁䅁䅑䅁䑁䅁䅷䅁䭁䙁䈸䅁䭁䅁䍅䅁䭁䅁䍉䅁䉁䅁䅁允䅁䅁䅕夶㐸奶兏䔱䵁䅉䅅䅁䑁䅁䅁睁䵁䅁䅁权婃䅁䅁权敁杂䅁允䅁䅁䅅䅁䭁䭁䝑䅁䵁䅉䅅䅁䕁䅁䅁睁䵁䅁䅁权湂允䅁权牄权䅁权䑃䅂䅁允䅁䅁䅅䅁佁䉁䅙䅁硁䑁䅅䅏睁䑁䅍兏㑁䑁䅣䅎㑁䅁䅁䍄䉁䅁䅁䅂䅁䅁䅍䅄䅁䅁䅯䅤䅅䅁䅯朵䅯䅁䅯来䅑䅁䅅䅁䉁䅁䅁杄䵁䅁䅁杍畁䑁䅅兎祁䅁䅁䍄䉁䅁䅁睁䅁䅁䅍䅄䅁䅁䅯李䅁䅁䅯杊䅙䅁䅅䅁䉁䅁䅁杄䵁䅁䅁䅎㑁䍁䄴睍㕁䅁䅁䍄䉁䅁䅁䅂䅁䅁䅍䅄䅁䅁䅯睃䅁䅁䅯朶䅯䅁䅯兦䅑䅁䅅䅁䉁䅁䅁杄䵁䅁䅁免畁䑁䅙睍㑁䅁䅁䍄䉁䅁䅁䅂䅁䅁䅍䅄䅁䅁䅯兒䅅䅁䅯朶䅯䅁䅯兢䅑䅁䅅䅁䉁䅁䅁杄䵁䅁䅁䅍畁䑁䅣䅎ㅁ䅁䅁䍄䉁䅁䅁䅂䅁䅁䅍䅄䅁䅁䅯兦䅅䅁䅯朵䅯䅁䅯全䅑䅁䅅䅁䉁䅁䅁杄䵁䅁䅁免畁䑁䅁䅎㉁䅁䅁䍄䉁䅁䅁䅂䅁䅁䅍䅄䅁䅁䅯杦䅅䅁䅯儷䅯䅁䅯䄷䅯䅁䅅䅁䉁䅁䅁兂摂砷儯偱煘睐杷允䅁䅁䅍䅁䑁䅁䅷䅁䭁䕁䈰䅁䭁䍁䝙䅁䉁䅁䅁允䅁䅁䄴䅄䅁䑁䅧李畁䑁䅙兏䅁䅁杷允䅁䅁䅑䅁䑁䅁䅷䅁䭁䱁䅕䅁䭁佁䭣䅁䭁䡁䔰䅁䉁䅁䅁允䅁䅁䅕⽺呤㘴払ぅ䵁䅉䅅䅁䕁䅁䅁睁䵁䅁䅁权䥃允䅁权湄权䅁权療䅂䅁允䅁䅁䅅䅁䙁䕁䵯楁䡵椱䅨䍄䉁䅁䅁䅂䅁䅁䅍䅄䅁䅁䅯儴䅁䅁䅯朶䅯䅁䅯兢䅑䅁䅅䅁䉁䅁䅁杄䵁䅁䅁䅍畁䑁䅙兏硁䅁䅁䍄䉁䅁䅁睁䅁䅁䅍䅄䅁䅁䅯兮䅅䅁䅯䅇䅙䅁䅅䅁䉁䅁䅁权婁杂䅁䍄䉁䅁䅁䅂䅁䅁䅍䅄䅁䅁䅯䅌䅅䅁䅯朶䅯䅁䅯䅣䅑䅁䅅䅁䉁䅁䅁杄䵁䅁䅁䅍畁䑁䅧兎㕁䅁䅁䍄䉁䅁䅁䅂䅁䅁䅍䅄䅁䅁䅯睧䅅䅁䅯朷䅯䅁䅯兢䅑䅁䅅䅁䉁䅁䅁兂䅁䅁䅁估漴兑杷允䅁䅁䅍䅁䑁䅁䅷䅁䭁䑁䈰䅁䭁䉁䝷䅁䉁䅁䅁允䅁䅁䅯睹䅙䅁杷允䅁䅁䅑䅁䑁䅁䅷䅁䭁䍁䉙䅁䭁佁䭣䅁䭁䝁䔸䅁䉁䅁䅁允䅁䅁䅕歲桦桥畓䕂䵁䅉䅅䅁䕁䅁䅁睁䵁䅁䅁权千允䅁权煄权䅁权䑃䅂䅁允䅁䅁䅅䅁佁䅁䅷䅁睁䍁䄴免㍁䑁䅅䅁䵁䅉䅅䅁䑁䅁䅁睁䵁䅁䅁权十䅁䅁权奁杂䅁允䅁䅁䅅䅁䭁䉁䝫䅁䵁䅉䅅䅁䕁䅁䅁睁䵁䅁䅁权䩁䅁䅁权潄权䅁权㙂䅂䅁允䅁䅁䅅䅁佁䅁䄴䅁ぁ䑁䅑杌穁䑁䅣睍䅁䅁杷允䅁䅁䅑䅁䑁䅁䅷䅁䭁乁䄸䅁䭁䅁䅯䅁䭁䅁䅕䅁䉁䅁䅁允䅁䅁䅕䵴㉨灶愫う䵁䅉䅅䅁䕁䅁䅁睁䵁䅁䅁权浂允䅁权瑄权䅁权睂䅂䅁允䅁䅁䅅䅁䙁䍁䝕婧䑖⽩⽉䍄䉁䅁䅁䅂䅁䅁䅍䅄䅁䅁䅯儯䅅䅁䅯眵䅯䅁䅯全䅑䅁䅅䅁䉁䅁䅁兂硂児塲㍯㕄睐杷允䅁䅁䅑䅁䑁䅁䅷䅁䭁䡁䅅䅁䭁佁䬰䅁䭁䥁䕍䅁䉁䅁䅁允䅁䅁䅕䙅㕧䵴㉨樳䴸䅉䅅䅁䕁䅁䅁睁䵁䅁䅁权祁允䅁权䭁䅁䅁权䙁䅁䅁允䅁䅁䅅䅁䙁䭁硲欰椱䅅䅤䍄䉁䅁䅁䅂䅁䅁䅍䅄䅁䅁䅯睇䅅䅁䅯朷䅯䅁䅯来䅑䅁䅅䅁䉁䅁䅁兂䅁䅁䅁䍯睸具杷允䅁䅁䅑䅁䑁䅁䅷䅁䭁䉁䅳䅁䭁佁䭙䅁䭁䝁䔸䅁䉁䅁䅁允䅁䅁䄴䅄䅁䑁䅅杌睁䑁䅫䅏䅁䅁杷允䅁䅁䅑䅁䑁䅁䅷䅁䭁乁䅧䅁䭁佁䬰䅁䭁佁䭷䅁䉁䅁䅁允䅁䅁䅕積積積積稵䴸䅉䅅䅁䕁䅁䅁睁䵁䅁䅁权獂允䅁权浄权䅁权硂䅂䅁允䅁䅁䅅䅁佁䅁䅷䅁硁䍁䄴兎㕁䑁䅕䅁䵁䅉䅅䅁䕁䅁䅁睁䵁䅁䅁权奃允䅁权浄权䅁权瑂䅂䅁允䅁䅁䅅䅁佁䅁䅷䅁睁䍁䄴䅏ㅁ䑁䅅䅁䵁䅉䅅䅁䕁䅁䅁睁䵁䅁䅁权㥂䅁䅁权䉁杁䅁权䍁杁䅁允䅁䅁䅅䅁䙁䱁田奄琱㡋䅬䍄䉁䅁䅁䅂䅁䅁䅍䅄䅁䅁䅯全䅁䅁䅯眶䅯䅁䅯全䅑䅁䅅䅁䉁䅁䅁杄啁䅁䅁杍祁䑁䅧䅎睁䑁䅁䅍睁䑁䅁䅁䵁䅉䅅䅁䕁䅁䅁睁䵁䅁䅁权噄䅁䅁权䉁杁䅁权䍁杁䅁允䅁䅁䅅䅁䙁䥁䈴愲桴䔲䉚䍄䉁䅁䅁䅂䅁䅁䅍䅄䅁䅁䅯共䅁䅁䅯朷䅯䅁䅯来䅑䅁䅅䅁䉁䅁䅁兂䅁䅁䅁䭡䭂兑杷允䅁䅁䅑䅁䑁䅁䅷䅁䭁䕁䉫䅁䭁佁䭯䅁䭁䡁䕁䅁䉁䅁䅁允䅁䅁䄴权䅁䑁䅁杌穁䑁䅙䅁䵁䅉䅅䅁䕁䅁䅁睁䵁䅁䅁权佃䅁䅁权䉁杁䅁权䍁杁䅁允䅁䅁䅅䅁䙁䉁噕䩗猳乶䅆䍄䉁䅁䅁睁䅁䅁䅍䅄䅁䅁䅯朰䅁䅁䅯䅈䅙䅁䅅䅁䉁䅁䅁权㍂杂䅁䍄䉁䅁䅁䅂䅁䅁䅍䅄䅁䅁䅯䅪䅅䅁䅯眶䅯䅁䅯䅣䅑䅁䅅䅁䉁䅁䅁杄啁䅁䅁䅏㑁䑁䅕䅍硁䑁䅁兏㉁䑁䅣䅁䵁䅉䅅䅁䕁䅁䅁睁䵁䅁䅁权㍁䅁䅁权牄权䅁权硂䅂䅁允䅁䅁䅅䅁佁䉁䅙䅁祁䑁䅕李硁䑁䅁䅍睁䑁䅁䅍睁䅁䅁䍄䉁䅁䅁䅂䅁䅁䅍䅄䅁䅁䅯眱䅅䅁䅯朷䅯䅁䅯睧䅑䅁䅅䅁䉁䅁䅁兂䅁䅁䅁䐸牁兑杷允䅁䅁䅑䅁䑁䅁䅷䅁䭁乁䈸䅁䭁䉁䜸䅁䭁䍁䝁䅁䉁䅁䅁允䅁䅁䅯充䅫䅁杷允䅁䅁䅍䅁䑁䅁䅷䅁䭁䉁䉫䅁䭁䉁䝯䅁䉁䅁䅁允䅁䅁䅯材䅙䅁杷允䅁䅁䅑䅁䑁䅁䅷䅁䭁䵁䄴䅁䭁佁䭧䅁䭁䡁䔰䅁䉁䅁䅁允䅁䅁䄴杄䅁䑁䅅兏畁䑁䅑兏㉁䅁䅁䍄䉁䅁䅁䅂䅁䅁䅍䅄䅁䅁䅯䅵䅅䅁䅯眵䅯䅁䅯兣䅑䅁䅅䅁䉁䅁䅁兂穂䩡瑈䱦娸䅑杷允䅁䅁䅑䅁䑁䅁䅷䅁䭁䉁䅉䅁䭁䉁䜸䅁䭁䍁䝁䅁䉁䅁䅁允䅁䅁䅯䄲䅙䅁杷允䅁䅁䅑䅁䑁䅁䅷䅁䭁佁䉅䅁䭁佁䭫䅁䭁佁䭷䅁䉁䅁䅁允䅁䅁䅕䅁䅁䥁䅄䕆䵅䅉䅅䅁䑁䅁䅁睁䵁䅁䅁权湂䅁䅁权歁杂䅁允䅁䅁䅅䅁䭁䭁䝁䅁䵁䅉䅅䅁䕁䅁䅁睁䵁䅁䅁权䡂允䅁权䭁䅁䅁权䕁杁䅁允䅁䅁䅅䅁䙁䩁瘷㡰䱚睎䅬䍄䉁䅁䅁䅂䅁䅁䅍䅄䅁䅁䅯兴䅁䅁䅯朶䅯䅁䅯兢䅑䅁䅅䅁䉁䅁䅁杄䵁䅁䅁䅍畁䑁䅕䅏㉁䅁䅁䍄䉁䅁䅁睁䅁䅁䅍䅄䅁䅁䅯杅䅁䅁䅯杊䅙䅁䅅䅁䉁䅁䅁杄䵁䅁䅁兏硁䍁䄴免㉁䅁䅁䍄䉁䅁䅁䅂䅁䅁䅍䅄䅁䅁䅯党䅁䅁䅯䅂䅁䅁䅯䅂䅉䅁䅅䅁䉁䅁䅁兂䅁䅁䅁浪癳兑杷允䅁䅁䅑䅁䑁䅁䅷䅁䭁䵁䄴䅁䭁佁䭣䅁䭁䥁䕍䅁䉁䅁䅁允䅁䅁䅯睒䅁䅁杷允䅁䅁䅍䅁䑁䅁䅷䅁䭁䝁䉣䅁䭁䍁䝙䅁䉁䅁䅁允䅁䅁䄴䅄䅁䑁䅍䅎畁䑁䅧免䅁䅁杷允䅁䅁䅑䅁䑁䅁䅷䅁䭁䉁䉷䅁䭁佁䭙䅁䭁佁䭷䅁䉁䅁䅁允䅁䅁䄴䅄䅁䑁䅁杌ㅁ䑁䅅兎䅁䅁杷允䅁䅁䅑䅁䑁䅁䅷䅁䭁䩁䉅䅁䭁䅁䍅䅁䭁䅁䍕䅁䉁䅁䅁允䅁䅁䅕䍡䠵琫䱹欳䵁䅉䅅䅁䕁䅁䅁睁䵁䅁䅁权乁䅁䅁权煄权䅁权瑂䅂䅁允䅁䅁䅅䅁佁䅁䅷䅁睁䍁䄴䅎穁䑁䅑䅁䵁䅉䅅䅁䕁䅁䅁睁䵁䅁䅁权剄䅁䅁权牄权䅁权睂䅂䅁允䅁䅁䅅䅁佁䉁䅑䅁祁䑁䅅李睁䑁䅁䅍睁䑁䅁䅍䅁䅁杷允䅁䅁䅑䅁䑁䅁䅷䅁䭁䝁䉷䅁䭁佁䭳䅁䭁佁䭷䅁䉁䅁䅁允䅁䅁䄴䅆䅁䑁䅍䅍㕁䑁䅁䅍睁䑁䅁䅍睁䅁䅁䍄䉁䅁䅁䅂䅁䅁䅍䅄䅁䅁䅯眵䅁䅁䅯䄶䅯䅁䅯兦䅑䅁䅅䅁䉁䅁䅁杄佁䅁䅁李ㅁ䍁䄴免ㅁ䑁䅕䅁䵁䅉䅅䅁䕁䅁䅁睁䵁䅁䅁权桁䅁䅁权煄权䅁权䙃䅂䅁允䅁䅁䅅䅁佁䅁䅷䅁祁䍁䄴睍ぁ䑁䅣䅁䵁䅉䅅䅁䕁䅁䅁睁䵁䅁䅁权捂允䅁权煄权䅁权㥂䅂䅁允䅁䅁䅅䅁佁䅁䅷䅁睁䍁䄴睎穁䑁䅉䅁䵁䅉䅅䅁䕁䅁䅁睁䵁䅁䅁权慃允䅁权煄权䅁权䑃䅂䅁允䅁䅁䅅䅁佁䅁䅷䅁睁䍁䄴睍ぁ䑁䅍䅁䵁䅉䅅䅁䕁䅁䅁睁䵁䅁䅁权噂允䅁权晁杂䅁权杁杂䅁允䅁䅁䅅䅁䭁䱁䝷䅁䵁䅉䅅䅁䕁䅁䅁睁䵁䅁䅁权桂允䅁权浄权䅁权獄权䅁允䅁䅁䅅䅁佁䅁䅷䅁硁䍁䄴䅎㕁䑁䅅䅁䵁䅉䅅䅁䑁䅁䅁睁䵁䅁䅁权硂允䅁权流杂䅁允䅁䅁䅅䅁佁䅁䅷䅁㑁䑁䅙杌㑁䑁䅅䅁䵁䅉䅅䅁䕁䅁䅁睁䵁䅁䅁权㉃䅁䅁权畄权䅁权獄权䅁允䅁䅁䅅䅁䙁䅁䅁䅁歁䉦䉬䍄䉁䅁䅁䅂䅁䅁䅍䅄䅁䅁䅯兑䅁䅁䅯朶䅯䅁䅯兣䅑䅁䅅䅁䉁䅁䅁杄䵁䅁䅁䅍畁䑁䅑睍硁䅁䅁䍄䉁䅁䅁䅂䅁䅁䅍䅄䅁䅁䅯杭䅅䅁䅯眶䅯䅁䅯䅣䅑䅁䅅䅁䉁䅁䅁杄啁䅁䅁免祁䑁䅑䅏硁䑁䅣兎㍁䑁䅁䅁䵁䅉䅅䅁䑁䅁䅁睁䵁䅁䅁权䙃允䅁权敁杂䅁允䅁䅁䅅䅁䭁䥁䝉䅁䵁䅉䅅䅁䑁䅁䅁睁䵁䅁䅁权呄允䅁权捁杂䅁允䅁䅁䅅䅁䭁䍁䝯䅁䵁䅉䅅䅁䕁䅁䅁睁䵁䅁䅁权浂允䅁权灄权䅁权睂䅂䅁允䅁䅁䅅䅁䙁䅁䅁䅁潄欰䉸䍄䉁䅁䅁䅂䅁䅁䅍䅄䅁䅁䅯睑䅅䅁䅯䄶䅯䅁䅯睧䅑䅁䅅䅁䉁䅁䅁杄佁䅁䅁䅎穁䍁䄴杍㍁䑁䅉䅁䵁䅉䅅䅁䕁䅁䅁睁䵁䅁䅁权㑁允䅁权湄权䅁权硂䅂䅁允䅁䅁䅅䅁䙁䑁敖歵䵫畁⽍䍄䉁䅁䅁䅂䅁䅁䅍䅄䅁䅁䅯兏䅅䅁䅯眵䅯䅁䅯䄷䅯䅁䅅䅁䉁䅁䅁兂啂㘴扗䍸䕁䅑杷允䅁䅁䅑䅁䑁䅁䅷䅁䭁䩁䉧䅁䭁䉁䅅䅁䭁䅁䍑䅁䉁䅁䅁允䅁䅁䄴䅆䅁䑁䅙杍硁䑁䅁䅍睁䑁䅁䅍睁䅁䅁䍄䉁䅁䅁睁䅁䅁䅍䅄䅁䅁䅯䅊䅁䅁䅯杊䅙䅁䅅䅁䉁䅁䅁杄䵁䅁䅁兏祁䍁䄴䅍㕁䅁䅁䍄䉁䅁䅁䅂䅁䅁䅍䅄䅁䅁䅯术䅅䅁䅯朵䅯䅁䅯睢䅑䅁䅅䅁䉁䅁䅁杄䵁䅁䅁免畁䑁䅍李㉁䅁䅁䍄䉁䅁䅁䅂䅁䅁䅍䅄䅁䅁䅯眰䅁䅁䅯朶䅯䅁䅯兦䅑䅁䅅䅁䉁䅁䅁杄䵁䅁䅁䅍畁䑁䅫兎祁䅁䅁䍄䉁䅁䅁䅂䅁䅁䅍䅄䅁䅁䅯睳䅅䅁䅯眵䅯䅁䅯睢䅑䅁䅅䅁䉁䅁䅁兂呃䅇坒煄朰䅑杷允䅁䅁䅑䅁䑁䅁䅷䅁䭁䉁䈸䅁䭁䉁䜸䅁䭁䍁䝁䅁䉁䅁䅁允䅁䅁䅯睩䅧䅁杷允䅁䅁䅍䅁䑁䅁䅷䅁䭁乁䅅䅁䭁䉁䝷䅁䉁䅁䅁允䅁䅁䅯睺䅙䅁杷允䅁䅁䅍䅁䑁䅁䅷䅁䭁䉁䈸䅁䭁䍁䝑䅁䉁䅁䅁允䅁䅁䅯䅌䅙䅁杷允䅁䅁䅑䅁䑁䅁䅷䅁䭁䙁䈰䅁䭁佁䭳䅁䭁䥁䕍䅁䉁䅁䅁允䅁䅁䄴䅆䅁䑁䅅䅍穁䑁䅑䅍睁䑁䅁䅍睁䅁䅁䍄䉁䅁䅁䅂䅁䅁䅍䅄䅁䅁䅯睸䅅䅁䅯䅂䅁䅁䅯䅂䅉䅁䅅䅁䉁䅁䅁兂䅁䅁䅃㘲㡂兑杷允䅁䅁䅑䅁䑁䅁䅷䅁䭁䅁䄸䅁䭁佁䬴䅁䭁䝁䔰䅁䉁䅁䅁允䅁䅁䅕䅁䅁䱁㡂歐䵅䅉䅅䅁䕁䅁䅁睁䵁䅁䅁权啃允䅁权潄权䅁权獄权䅁允䅁䅁䅅䅁佁䅁䄴䅁硁䑁䅫杌㍁䑁䅍䅏䅁䅁杷允䅁䅁䅑䅁䑁䅁䅷䅁䭁佁䉅䅁䭁佁䭣䅁䭁䝁䔸䅁䉁䅁䅁允䅁䅁䅕䙅㕧䵴㉩啋䵁䅉䅅䅁䕁䅁䅁睁䵁䅁䅁权瑁䅁䅁权湄权䅁权硂䅂䅁允䅁䅁䅅䅁䙁䥁睒夸䱃敪⽣䍄䉁䅁䅁䅂䅁䅁䅍䅄䅁䅁䅯䄷䅁䅁䅯儶䅯䅁䅯来䅑䅁䅅䅁䉁䅁䅁兂䅁䅁䅁䅁橉兑杷允䅁䅁䅑䅁䑁䅁䅷䅁䭁䥁䉍䅁䭁佁䭧䅁䭁䝁䔸䅁䉁䅁䅁允䅁䅁䄴杄䅁䑁䅅兏畁䑁䅅䅍穁䅁䅁䍄䉁䅁䅁䅂䅁䅁䅍䅄䅁䅁䅯全䅅䅁䅯眶䅯䅁䅯睧䅑䅁䅅䅁䉁䅁䅁杄啁䅁䅁杍ぁ䑁䅫兏ぁ䑁䅑䅍ぁ䑁䅁䅁䵁䅉䅅䅁䕁䅁䅁睁䵁䅁䅁权汄䅁䅁权煄权䅁权㥂䅂䅁允䅁䅁䅅䅁佁䅁䅷䅁睁䍁䄴兎睁䑁䅑䅁䵁䅉䅅䅁䑁䅁䅁睁䵁䅁䅁权晁允䅁权流杂䅁允䅁䅁䅅䅁佁䅁䅷䅁㍁䑁䅣杌祁䑁䅍䅁䵁䅉䅅䅁䕁䅁䅁睁䵁䅁䅁权歁䅁䅁权䉁杁䅁权䑁杁䅁允䅁䅁䅅䅁䙁乁婘杘橘㥹䅴䍄䉁䅁䅁睁䅁䅁䅍䅄䅁䅁䅯䅗䅁䅁䅯杇䅙䅁䅅䅁䉁䅁䅁权敂杂䅁䍄䉁䅁䅁䅂䅁䅁䅍䅄䅁䅁䅯䅡䅁䅁䅯儶䅯䅁䅯来䅑䅁䅅䅁䉁䅁䅁兂䅁䅁䅁䩥䉙兑杷允䅁䅁䅑䅁䑁䅁䅷䅁䭁䥁䅁䅁䭁佁䭯䅁䭁䥁䕍䅁䉁䅁䅁允䅁䅁䄴䅄䅁䑁䅁杌㑁䑁䅧李䅁䅁杷允䅁䅁䅑䅁䑁䅁䅷䅁䭁䵁䄸䅁䭁佁䭧䅁䭁䝁䔸䅁䉁䅁䅁允䅁䅁䄴杄䅁䑁䅉兎畁䑁䅫李ㅁ䅁䅁䍄䉁䅁䅁䅂䅁䅁䅍䅄䅁䅁䅯术䅅䅁䅯儷䅯䅁䅯来䅑䅁䅅䅁䉁䅁䅁兂㉃⼸唳佥浮睐杷允䅁䅁䅑䅁䑁䅁䅷䅁䭁䑁䉯䅁䭁佁䭯䅁䭁䡁䕯䅁䉁䅁䅁允䅁䅁䄴䅄䅁䑁䅁杌ㅁ䑁䅑䅏䅁䅁杷允䅁䅁䅑䅁䑁䅁䅷䅁䭁䑁䅅䅁䭁佁䭙䅁䭁䥁䕕䅁䉁䅁䅁允䅁䅁䄴䅄䅁䑁䅁杌㍁䑁䅁兏䅁䅁杷允䅁䅁䅑䅁䑁䅁䅷䅁䭁䅁䅙䅁䭁佁䭣䅁䭁䡁䔰䅁䉁䅁䅁允䅁䅁䅕睃捪睺䈶吹䴸䅉䅅䅁䕁䅁䅁睁䵁䅁䅁权䡃䅁䅁权潄权䅁权䙃䅂䅁允䅁䅁䅅䅁佁䅁䄴䅁㉁䑁䅕杌穁䑁䅕杍䅁䅁杷允䅁䅁䅑䅁䑁䅁䅷䅁䭁䍁䉧䅁䭁佁䭣䅁䭁佁䭷䅁䉁䅁䅁允䅁䅁䅕䉰啔穏⭑吸䴸䅉䅅䅁䕁䅁䅁睁䵁䅁䅁权䅂允䅁权浄权䅁权睂䅂䅁允䅁䅁䅅䅁佁䅁䅷䅁祁䍁䄴杍硁䑁䅉䅁䵁䅉䅅䅁䕁䅁䅁睁䵁䅁䅁权婂允䅁权浄权䅁权獄权䅁允䅁䅁䅅䅁佁䅁䅷䅁硁䍁䄴䅍㍁䑁䅙䅁䵁䅉䅅䅁䕁䅁䅁睁䵁䅁䅁权牃允䅁权牄权䅁权䑃䅂䅁允䅁䅁䅅䅁佁䉁䅙䅁硁䑁䅁䅏㑁䑁䅍睎㑁䑁䅅兏穁䅁䅁䍄䉁䅁䅁䅂䅁䅁䅍䅄䅁䅁䅯朹䅅䅁䅯眵䅯䅁䅯来䅑䅁䅅䅁䉁䅁䅁兂桂睎呡偏畺睐杷允䅁䅁䅑䅁䑁䅁䅷䅁䭁䑁䈸䅁䭁佁䭯䅁䭁䥁䕍䅁䉁䅁䅁允䅁䅁䄴䅄䅁䑁䅅杌ㅁ䑁䅧兎䅁䅁杷允䅁䅁䅍䅁䑁䅁䅷䅁䭁䕁䉍䅁䭁䍁䝙䅁䉁䅁䅁允䅁䅁䄴䅄䅁䑁䅣睎畁䑁䅣睎䅁䅁杷允䅁䅁䅑䅁䑁䅁䅷䅁䭁䥁䈴䅁䭁佁䭧䅁䭁䝁䔸䅁䉁䅁䅁允䅁䅁䄴杄䅁䑁䅅李畁䑁䅫睎㑁䅁䅁䍄䉁䅁䅁䅂䅁䅁䅍䅄䅁䅁䅯䄶䅅䅁䅯眶䅯䅁䅯䄷䅯䅁䅅䅁䉁䅁䅁杄啁䅁䅁䅎㑁䑁䅑李硁䑁䅫杍ㅁ䑁䅑䅁䵁䅉䅅䅁䕁䅁䅁睁䵁䅁䅁权楂䅁䅁权䭁䅁䅁权䕁杁䅁允䅁䅁䅅䅁䙁䉁癳匳䝑晧⼰䍄䉁䅁䅁䅂䅁䅁䅍䅄䅁䅁䅯杌䅅䅁䅯儶䅯䅁䅯兣䅑䅁䅅䅁䉁䅁䅁兂䅁䅁䅁䴷呑兑杷允䅁䅁䅑䅁䑁䅁䅷䅁䭁䑁䉅䅁䭁佁䬴䅁䭁䥁䕍䅁䉁䅁䅁允䅁䅁䅕䅁䅁佁癄唯䵁䅉䅅䅁䕁䅁䅁睁䵁䅁䅁权桁䅁䅁权潄权䅁权㙂䅂䅁允䅁䅁䅅䅁佁䅁䅷䅁ㅁ䍁䄴䅍睁䑁䅫䅁䵁䅉䅅䅁䑁䅁䅁睁䵁䅁䅁权䥂䅁䅁权奁杂䅁允䅁䅁䅅䅁䭁䉁䝫䅁䵁䅉䅅䅁䕁䅁䅁睁䵁䅁䅁权穄䅁䅁权䕁䅁䅁权䕁杁䅁允䅁䅁䅅䅁䙁䅁䅁䅁ぁㅵ䉂䍄䉁䅁䅁睁䅁䅁䅍䅄䅁䅁䅯䅷䅅䅁䅯䅈䅙䅁䅅䅁䉁䅁䅁权㝂杂䅁䍄䉁䅁䅁䅂䅁䅁䅍䅄䅁䅁䅯杶䅅䅁䅯䄶䅯䅁䅯兣䅑䅁䅅䅁䉁䅁䅁权䡂䅁䅁䍄䉁䅁䅁䅂䅁䅁䅍䅄䅁䅁䅯条䅁䅁䅯儶䅯䅁䅯全䅑䅁䅅䅁䉁䅁䅁兂䅁䅁䅁䩋栴兑杷允䅁䅁䅑䅁䑁䅁䅷䅁䭁䕁䉯䅁䭁佁䭣䅁䭁䥁䕕䅁䉁䅁䅁允䅁䅁䅕祇搯䅊䉡歉䵁䅉䅅䅁䕁䅁䅁睁䵁䅁䅁权㍂允䅁权䉁杁䅁权䙁杁䅁允䅁䅁䅅䅁䙁䑁偫䅸し㥆䅎䍄䉁䅁䅁䅂䅁䅁䅍䅄䅁䅁䅯公䅅䅁䅯眶䅯䅁䅯睧䅑䅁䅅䅁䉁䅁䅁杄坁䅁䅁杍㕁䑁䅁李睁䑁䅧兎祁䑁䅣睍䅁䅁杷允䅁䅁䅍䅁䑁䅁䅷䅁䭁䉁䅕䅁䭁䉁䝧䅁䉁䅁䅁允䅁䅁䅯䅒䅙䅁杷允䅁䅁䅑䅁䑁䅁䅷䅁䭁乁䅙䅁䭁佁䬴䅁䭁䡁䕯䅁䉁䅁䅁允䅁䅁䅕䅁䅁䥁䵄歅䵅䅉䅅䅁䕁䅁䅁睁䵁䅁䅁权慁允䅁权潄权䅁权䑃䅂䅁允䅁䅁䅅䅁佁䅁䄴䅁硁䑁䅙杌㑁䑁䅍免䅁䅁杷允䅁䅁䅑䅁䑁䅁䅷䅁䭁䍁䈰䅁䭁佁䭯䅁䭁䥁䕕䅁䉁䅁䅁允䅁䅁䄴䅄䅁䑁䅁杌ㅁ䑁䅁睎䅁䅁杷允䅁䅁䅑䅁䑁䅁䅷䅁䭁䕁䉑䅁䭁佁䭣䅁䭁䥁䕕䅁䉁䅁䅁允䅁䅁䅕㘱睎児塲稶䴸䅉䅅䅁䕁䅁䅁睁䵁䅁䅁权㥄允䅁权瑄权䅁权硂䅂䅁允䅁䅁䅅䅁䙁佁浫免獩么⽯䍄䉁䅁䅁睁䅁䅁䅍䅄䅁䅁䅯儷䅁䅁䅯杊䅙䅁䅅䅁䉁䅁䅁杄䵁䅁䅁䅏㍁䍁䄴睍ぁ䅁䅁䍄䉁䅁䅁䅂䅁䅁䅍䅄䅁䅁䅯儷䅅䅁䅯朶䅯䅁䅯兣䅑䅁䅅䅁䉁䅁䅁杄䵁䅁䅁䅍畁䑁䅕兏㍁䅁䅁䍄䉁䅁䅁䅂䅁䅁䅍䅄䅁䅁䅯睧䅁䅁䅯朶䅯䅁䅯睧䅑䅁䅅䅁䉁䅁䅁杄䵁䅁䅁䅍畁䑁䅅䅏㑁䅁䅁䍄䉁䅁䅁睁䅁䅁䅍䅄䅁䅁䅯兴䅁䅁䅯杇䅙䅁䅅䅁䉁䅁䅁权㡁杂䅁䍄䉁䅁䅁䅂䅁䅁䅍䅄䅁䅁䅯杘䅁䅁䅯䄶䅯䅁䅯䄷䅯䅁䅅䅁䉁䅁䅁杄佁䅁䅁睍睁䍁䄴免硁䑁䅅䅁䵁䅉䅅䅁䕁䅁䅁睁䵁䅁䅁权穁允䅁权畄权䅁权瑂䅂䅁允䅁䅁䅅䅁䙁䅁䅁䅁歂祅䉂䍄䉁䅁䅁䅂䅁䅁䅍䅄䅁䅁䅯眴䅅䅁䅯䄶䅯䅁䅯兣䅑䅁䅅䅁䉁䅁䅁杄佁䅁䅁睍穁䍁䄴睍ㅁ䑁䅙䅁䵁䅉䅅䅁䕁䅁䅁睁䵁䅁䅁权歄允䅁权煄权䅁权䑃䅂䅁允䅁䅁䅅䅁佁䅁䅷䅁睁䍁䄴杍ㅁ䑁䅧䅁䵁䅉䅅䅁䕁䅁䅁睁䵁䅁䅁权㍁䅁䅁权畄权䅁权硂䅂䅁允䅁䅁䅅䅁䙁䅁䅁䅁佂塧䉊䍄䉁䅁䅁䅂䅁䅁䅍䅄䅁䅁䅯杩䅁䅁䅯朶䅯䅁䅯睢䅑䅁䅅䅁䉁䅁䅁杄䵁䅁䅁䅍畁䑁䅕䅏ぁ䅁䅁䍄䉁䅁䅁䅂䅁䅁䅍䅄䅁䅁䅯睳䅁䅁䅯儷䅯䅁䅯全䅑䅁䅅䅁䉁䅁䅁兂剃堷⽷噎匷睐杷允䅁䅁䅑䅁䑁䅁䅷䅁䭁䡁䅙䅁䭁佁䬴䅁䭁䥁䕍䅁䉁䅁䅁允䅁䅁䅕䅁䅁䭁啁䕆䵅䅉䅅䅁䕁䅁䅁睁䵁䅁䅁权塄允䅁权煄权䅁权硂䅂䅁允䅁䅁䅅䅁佁䅁䅷䅁睁䍁䄴䅎祁䑁䅉䅁䵁䅉䅅䅁䕁䅁䅁睁䵁䅁䅁权灁允䅁权瑄权䅁权㙂䅂䅁允䅁䅁䅅䅁䙁乁圲癑䉃偋⼸䍄䉁䅁䅁䅂䅁䅁䅍䅄䅁䅁䅯儵䅅䅁䅯朷䅯䅁䅯睧䅑䅁䅅䅁䉁䅁䅁兂䅁䅁䅁䥳兕兑杷允䅁䅁䅍䅁䑁䅁䅷䅁䭁䉁䅯䅁䭁䉁䝧䅁䉁䅁䅁允䅁䅁䅯睢䅙䅁杷允䅁䅁䅑䅁䑁䅁䅷䅁䭁䑁䅙䅁䭁佁䭳䅁䭁䝁䔸䅁䉁䅁䅁允䅁䅁䄴杅䅁䑁䅧杍㉁䑁䅉䅎睁䑁䅁䅍䅁䅁杷允䅁䅁䅑䅁䑁䅁䅷䅁䭁䥁䅫䅁䭁佁䭧䅁䭁䥁䕍䅁䉁䅁䅁允䅁䅁䄴杄䅁䑁䅅睎畁䑁䅑免硁䅁䅁䍄䉁䅁䅁䅂䅁䅁䅍䅄䅁䅁䅯杶䅁䅁䅯朶䅯䅁䅯兣䅑䅁䅅䅁䉁䅁䅁杄䵁䅁䅁免畁䑁䅑睎ㅁ䅁䅁䍄䉁䅁䅁䅂䅁䅁䅍䅄䅁䅁䅯䅋䅅䅁䅯眶䅯䅁䅯睢䅑䅁䅅䅁䉁䅁䅁杄啁䅁䅁睍㕁䑁䅙兏硁䑁䅫杍㍁䑁䅍䅁䵁䅉䅅䅁䕁䅁䅁睁䵁䅁䅁权㝁䅁䅁权牄权䅁权睂䅂䅁允䅁䅁䅅䅁佁䉁䅉䅁㑁䑁䅉䅏㍁䑁䅍䅍睁䑁䅁䅁䵁䅉䅅䅁䑁䅁䅁睁䵁䅁䅁权ㅄ允䅁权歁杂䅁允䅁䅁䅅䅁䭁䩁偍䅁䵁䅉䅅䅁䕁䅁䅁睁䵁䅁䅁权硄允䅁权湄权䅁权㙂䅂䅁允䅁䅁䅅䅁䙁䅁䉡啬䱏䅢䅒䍄䉁䅁䅁睁䅁䅁䅍䅄䅁䅁䅯睥䅅䅁䅯杊䅙䅁䅅䅁䉁䅁䅁杄䵁䅁䅁䅏㍁䍁䄴䅍㑁䅁䅁䍄䉁䅁䅁䅂䅁䅁䅍䅄䅁䅁䅯兖䅁䅁䅯眵䅯䅁䅯䄷䅯䅁䅅䅁䉁䅁䅁兂剄瑉㕶畦兯䅷杷允䅁䅁䅑䅁䑁䅁䅷䅁䭁䭁䉫䅁䭁佁䭙䅁䭁䥁䕕䅁䉁䅁䅁允䅁䅁䄴䅄䅁䑁䅁杌㑁䑁䅕睎䅁䅁杷允䅁䅁䅑䅁䑁䅁䅷䅁䭁䵁䉧䅁䭁佁䬰䅁䭁䡁䔰䅁䉁䅁䅁允䅁䅁䅕灶愸㥌欰樵䴸䅉䅅䅁䑁䅁䅁睁䵁䅁䅁权慁䅁䅁权捁杂䅁允䅁䅁䅅䅁䭁䕁䡙䅁䵁䅉䅅䅁䑁䅁䅁睁䵁䅁䅁权慁䅁䅁权敁杂䅁允䅁䅁䅅䅁䭁佁䝉䅁䵁䅉䅅䅁䕁䅁䅁睁䵁䅁䅁权呄允䅁权牄权䅁权䙃䅂䅁允䅁䅁䅅䅁佁䉁䅑䅁ㅁ䑁䅣兎睁䑁䅁䅍睁䑁䅁䅍䅁䅁杷允䅁䅁䅑䅁䑁䅁䅷䅁䭁䥁䉑䅁䭁佁䭣䅁䭁䡁䕅䅁䉁䅁䅁允䅁䅁䅕浗㝑〳丸歐䵁䅉䅅䅁䑁䅁䅁睁䵁䅁䅁权慁䅁䅁权歁杂䅁允䅁䅁䅅䅁䭁䙁偁䅁䵁䅉䅅䅁䕁䅁䅁睁䵁䅁䅁权⭂䅁䅁权煄权䅁权療䅂䅁允䅁䅁䅅䅁佁䅁䅯䅁祁䍁䄴睍㑁䅁䅁䍄䉁䅁䅁䅂䅁䅁䅍䅄䅁䅁䅯全䅁䅁䅯䄶䅯䅁䅯兢䅑䅁䅅䅁䉁䅁䅁杄佁䅁䅁杍穁䍁䄴睎㍁䑁䅙䅁䵁䅉䅅䅁䕁䅁䅁睁䵁䅁䅁权十䅁䅁权灄权䅁权㙂䅂䅁允䅁䅁䅅䅁䙁䅁䅁䅁䅁桵䉎䍄䉁䅁䅁睁䅁䅁䅍䅄䅁䅁䅯䅖䅅䅁䅯䅈䅙䅁䅅䅁䉁䅁䅁权㝂杂䅁䍄䉁䅁䅁䅂䅁䅁䅍䅄䅁䅁䅯儶䅁䅁䅯儷䅯䅁䅯䄷䅯䅁䅅䅁䉁䅁䅁兂歃䑣䬰㘱睐睐杷允䅁䅁䅑䅁䑁䅁䅷䅁䭁䉁䅑䅁䭁佁䬴䅁䭁䝁䔰䅁䉁䅁䅁允䅁䅁䅕䅁䅁䵁硄啍䵅䅉䅅䅁䕁䅁䅁睁䵁䅁䅁权偃允䅁权牄权䅁权瑂䅂䅁允䅁䅁䅅䅁佁䉁䅑䅁㉁䑁䅍兎祁䑁䅧兏穁䑁䅉兏䅁䅁杷允䅁䅁䅑䅁䑁䅁䅷䅁䭁䥁䅳䅁䭁佁䭧䅁䭁䥁䕍䅁䉁䅁䅁允䅁䅁䄴杄䅁䑁䅅睎畁䑁䅙睍祁䅁䅁䍄䉁䅁䅁䅂䅁䅁䅍䅄䅁䅁䅯杈䅅䅁䅯儶䅯䅁䅯睢䅑䅁䅅䅁䉁䅁䅁兂䅁䅁䅁䄴焸兑杷允䅁䅁䅍䅁䑁䅁䅷䅁䭁䡁䅉䅁䭁䉁䝧䅁䉁䅁䅁允䅁䅁䅯䅒䅙䅁杷允䅁䅁䅑䅁䑁䅁䅷䅁䭁䱁䅳䅁䭁佁䬰䅁䭁䝁䔸䅁䉁䅁䅁允䅁䅁䅕浗㝑〳丫穴䴸䅉䅅䅁䕁䅁䅁睁䵁䅁䅁权塂䅁䅁权潄权䅁权硂䅂䅁允䅁䅁䅅䅁佁䅁䄴䅁祁䑁䅉杌㕁䑁䅉免䅁䅁杷允䅁䅁䅍䅁䑁䅁䅷䅁䭁䱁䅑䅁䭁䉁䝷䅁䉁䅁䅁允䅁䅁䅯䄷䅙䅁杷允䅁䅁䅍䅁䑁䅁䅷䅁䭁䍁䉫䅁䭁䉁䝯䅁䉁䅁䅁允䅁䅁䅯睘䅙䅁杷允䅁䅁䅑䅁䑁䅁䅷䅁䭁䥁䉅䅁䭁佁䭯䅁䭁䡁䔰䅁䉁䅁䅁允䅁䅁䄴䅄䅁䑁䅁杌穁䑁䅣免䅁䅁杷允䅁䅁䅑䅁䑁䅁䅷䅁䭁䱁䅉䅁䭁佁䬰䅁䭁䡁䕅䅁䉁䅁䅁允䅁䅁䅕⽺呤㘴扗䐷䴸䅉䅅䅁䕁䅁䅁睁䵁䅁䅁权剃允䅁权煄权䅁权㙂䅂䅁允䅁䅁䅅䅁佁䅁䅷䅁睁䍁䄴免㍁䑁䅕䅁䵁䅉䅅䅁䕁䅁䅁睁䵁䅁䅁权呂允䅁权浄权䅁权獄权䅁允䅁䅁䅅䅁佁䅁䅷䅁硁䍁䄴䅎ぁ䑁䅕䅁䵁䅉䅅䅁䕁䅁䅁睁䵁䅁䅁权療䅁䅁权牄权䅁权睂䅂䅁允䅁䅁䅅䅁佁䉁䅑䅁穁䑁䅣䅏㕁䑁䅍兏㍁䑁䅕免䅁䅁杷允䅁䅁䅑䅁䑁䅁䅷䅁䭁䍁䅣䅁䭁佁䭣䅁䭁䥁䕍䅁䉁䅁䅁允䅁䅁䅕児塲㍯㥁商䵁䅉䅅䅁䕁䅁䅁睁䵁䅁䅁权㙃允䅁权潄权䅁权睂䅂䅁允䅁䅁䅅䅁佁䅁䄴䅁祁䑁䅁杌㍁䑁䅁李䅁䅁杷允䅁䅁䅍䅁䑁䅁䅷䅁䭁䡁䅣䅁䭁䉁䝷䅁䉁䅁䅁允䅁䅁䅯睺䅙䅁杷允䅁䅁䅍䅁䑁䅁䅷䅁䭁䕁䉧䅁䭁䉁䝯䅁䉁䅁䅁允䅁䅁䅯材䅙䅁杷允䅁䅁䅑䅁䑁䅁䅷䅁䭁䝁䅣䅁䭁䉁䜸䅁䭁䍁䝁䅁䉁䅁䅁允䅁䅁䅯䅦䅫䅁杷允䅁䅁䅑䅁䑁䅁䅷䅁䭁䕁䅙䅁䭁䅁䍅䅁䭁䅁䍉䅁䉁䅁䅁允䅁䅁䅕䝶䥮灳䉈唳䵁䅉䅅䅁䕁䅁䅁睁䵁䅁䅁权ぁ䅁䅁权瑄权䅁权䙃䅂䅁允䅁䅁䅅䅁䙁䵁䴳䵺䵺佺⽷䍄䉁䅁䅁䅂䅁䅁䅍䅄䅁䅁䅯其䅁䅁䅯朷䅯䅁䅯来䅑䅁䅅䅁䉁䅁䅁兂䅁䅁䅁䭄慅兑杷允䅁䅁䅑䅁䑁䅁䅷䅁䭁䙁䅫䅁䭁佁䭫䅁䭁䡁䕁䅁䉁䅁䅁允䅁䅁䅕䅁䅁䙁䥄䕎䵅䅉䅅䅁䕁䅁䅁睁䵁䅁䅁权偄允䅁权瑄权䅁权䙃䅂䅁允䅁䅁䅅䅁䙁䥁睳㝇剷丸⽳䍄䉁䅁䅁䅂䅁䅁䅍䅄䅁䅁䅯睥䅁䅁䅯䄶䅯䅁䅯全䅑䅁䅅䅁䉁䅁䅁杄佁䅁䅁杍硁䍁䄴兎睁䑁䅅䅁䵁䅉䅅䅁䕁䅁䅁睁䵁䅁䅁权䵂䅁䅁权剁䅁䅁权䙁䅁䅁允䅁䅁䅅䅁佁䉁䅑䅁硁䑁䅉兏㕁䑁䅫䅏ぁ䑁䅁䅍䅁䅁杷允䅁䅁䅑䅁䑁䅁䅷䅁䭁䭁䉅䅁䭁佁䬴䅁䭁䡁䕁䅁䉁䅁䅁允䅁䅁䅕䅁䅁䙁㑧䕉䵅䅉䅅䅁䕁䅁䅁睁䵁䅁䅁权硄允䅁权浄权䅁权䑃䅂䅁允䅁䅁䅅䅁佁䅁䅷䅁睁䍁䄴兏ぁ䑁䅕䅁䵁䅉䅅䅁䑁䅁䅁睁䵁䅁䅁权㍃䅁䅁权慁杂䅁允䅁䅁䅅䅁䭁䑁䜰䅁䵁䅉䅅䅁䕁䅁䅁睁䵁䅁䅁权䙂䅁䅁权潄权䅁权睂䅂䅁允䅁䅁䅅䅁佁䅁䅯䅁穁䍁䄴兎ぁ䅁䅁䍄䉁䅁䅁䅂䅁䅁䅍䅄䅁䅁䅯睙䅅䅁䅯朶䅯䅁䅯䅣䅑䅁䅅䅁䉁䅁䅁杄䵁䅁䅁䅍畁䑁䅉兎㑁䅁䅁䍄䉁䅁䅁䅂䅁䅁䅍䅄䅁䅁䅯䄰䅁䅁䅯朶䅯䅁䅯全䅑䅁䅅䅁䉁䅁䅁杄䵁䅁䅁䅍畁䑁䅑李硁䅁䅁䍄䉁䅁䅁睁䅁䅁䅍䅄䅁䅁䅯睦䅁䅁䅯杇䅙䅁䅅䅁䉁䅁䅁权牁杂䅁䍄䉁䅁䅁䅂䅁䅁䅍䅄䅁䅁䅯杒䅁䅁䅯权䅁䅁䅯兂䅁䅁䅅䅁䉁䅁䅁兂㕂匶硙䭃乷䅑杷允䅁䅁䅍䅁䑁䅁䅷䅁䭁䵁䈰䅁䭁䍁䝙䅁䉁䅁䅁允䅁䅁䄴䅄䅁䑁䅣杍畁䑁䅉䅎䅁䅁杷允䅁䅁䅑䅁䑁䅁䅷䅁䭁䅁䅙䅁䭁佁䭣䅁䭁䥁䕍䅁䉁䅁䅁允䅁䅁䅕偬㝢硌䑆稹䴸䅉䅅䅁䑁䅁䅁睁䵁䅁䅁权畄允䅁权慁杂䅁允䅁䅁䅅䅁䭁䙁䝫䅁䵁䅉䅅䅁䕁䅁䅁睁䵁䅁䅁权㍃䅁䅁权浄权䅁权㥂䅂䅁允䅁䅁䅅䅁佁䅁䅷䅁硁䍁䄴李ㅁ䑁䅧䅁䵁䅉䅅䅁䑁䅁䅁睁䵁䅁䅁权時䅁䅁权捁杂䅁允䅁䅁䅅䅁䭁䭁䜸䅁䵁䅉䅅䅁䑁䅁䅁睁䵁䅁䅁权獂䅁䅁权捁杂䅁允䅁䅁䅅䅁䭁乁䝁䅁䵁䅉䅅䅁䑁䅁䅁睁䵁䅁䅁权婄允䅁权捁杂䅁允䅁䅁䅅䅁䭁䉁䥍䅁䵁䅉䅅䅁䕁䅁䅁睁䵁䅁䅁权求䅁䅁权潄权䅁权䙃䅂䅁允䅁䅁䅅䅁佁䅁䄴䅁祁䑁䅫杌㍁䑁䅫李䅁䅁杷允䅁䅁䅑䅁䑁䅁䅷䅁䭁䥁䅫䅁䭁佁䭳䅁䭁䝁䔸䅁䉁䅁䅁允䅁䅁䄴䅆䅁䑁䅑䅎㕁䑁䅑睍㕁䑁䅫兎祁䅁䅁䍄䉁䅁䅁䅂䅁䅁䅍䅄䅁䅁䅯兲䅁䅁䅯眵䅯䅁䅯䅣䅑䅁䅅䅁䉁䅁䅁兂兂婪畤潅䱍䅑杷允䅁䅁䅑䅁䑁䅁䅷䅁䭁䡁䈸䅁䭁䅁䍅䅁䭁䅁䍍䅁䉁䅁䅁允䅁䅁䅕䥘䌯匹晪唴䵁䅉䅅䅁䕁䅁䅁睁䵁䅁䅁权䭄允䅁权潄权䅁权睂䅂䅁允䅁䅁䅅䅁佁䅁䅷䅁祁䑁䅕杌㉁䑁䅅䅁䵁䅉䅅䅁䕁䅁䅁睁䵁䅁䅁权㉄䅁䅁权煄权䅁权療䅂䅁允䅁䅁䅅䅁佁䅁䅷䅁睁䍁䄴李ㅁ䑁䅍䅁䵁䅉䅅䅁䕁䅁䅁睁䵁䅁䅁权晁䅁䅁权灄权䅁权䑃䅂䅁允䅁䅁䅅䅁䙁䅁䅁䅁䥁䅸䉂䍄䉁䅁䅁䅂䅁䅁䅍䅄䅁䅁䅯䅎䅁䅁䅯儶䅯䅁䅯䄷䅯䅁䅅䅁䉁䅁䅁权䡂䅁䅁䍄䉁䅁䅁䅂䅁䅁䅍䅄䅁䅁䅯眲䅁䅁䅯眶䅯䅁䅯全䅑䅁䅅䅁䉁䅁䅁杄坁䅁䅁免睁䑁䅫䅍㉁䑁䅅兏穁䑁䅑兏䅁䅁杷允䅁䅁䅑䅁䑁䅁䅷䅁䭁䱁䉕䅁䭁佁䭳䅁䭁䡁䔰䅁䉁䅁䅁允䅁䅁䄴杆䅁䑁䅅杍㕁䑁䅅兎睁䑁䅍䅍睁䑁䅁䅁䵁䅉䅅䅁䕁䅁䅁睁䵁䅁䅁权⭁䅁䅁权晁杂䅁权杁杂䅁允䅁䅁䅅䅁䭁䕁䥍䅁䵁䅉䅅䅁䕁䅁䅁睁䵁䅁䅁权䙃允䅁权瑄权䅁权㙂䅂䅁允䅁䅁䅅䅁䙁乁倹婪畤癅⽍䍄䉁䅁䅁䅂䅁䅁䅍䅄䅁䅁䅯兓䅅䅁䅯眵䅯䅁䅯睧䅑䅁䅅䅁䉁䅁䅁兂䱃佢㝦晱奅䅷杷允䅁䅁䅑䅁䑁䅁䅷䅁䭁䝁䉕䅁䭁佁䭧䅁䭁䡁䕯䅁䉁䅁䅁允䅁䅁䄴杄䅁䑁䅉䅎畁䑁䅑睎㉁䅁䅁䍄䉁䅁䅁睁䅁䅁䅍䅄䅁䅁䅯材䅁䅁䅯杊䅙䅁䅅䅁䉁䅁䅁杄䵁䅁䅁兏ㅁ䍁䄴䅎㉁䅁䅁䍄䉁䅁䅁䅂䅁䅁䅍䅄䅁䅁䅯東䅅䅁䅯朶䅯䅁䅯䄷䅯䅁䅅䅁䉁䅁䅁杄䵁䅁䅁䅍畁䑁䅙杍ぁ䅁䅁䍄䉁䅁䅁䅂䅁䅁䅍䅄䅁䅁䅯杅䅅䅁䅯儷䅯䅁䅯䄷䅯䅁䅅䅁䉁䅁䅁兂㉃⼸唳佥楮睐杷允䅁䅁䅑䅁䑁䅁䅷䅁䭁䭁䄴䅁䭁佁䭧䅁䭁䡁䔰䅁䉁䅁䅁允䅁䅁䄴杄䅁䑁䅕䅍畁䑁䅫免硁䅁䅁䍄䉁䅁䅁䅂䅁䅁䅍䅄䅁䅁䅯朴䅁䅁䅯眵䅯䅁䅯睧䅑䅁䅅䅁䉁䅁䅁兂呃䅇坒楄匳睶杷允䅁䅁䅑䅁䑁䅁䅷䅁䭁䉁䉉䅁䭁佁䭙䅁䭁佁䭷䅁䉁䅁䅁允䅁䅁䄴䅄䅁䑁䅉杌ぁ䑁䅍李䅁䅁杷允䅁䅁䅑䅁䑁䅁䅷䅁䭁偁䉯䅁䭁佁䭳䅁䭁䝁䔸䅁䉁䅁䅁允䅁䅁䄴杆䅁䑁䅅䅍ぁ䑁䅣免㍁䑁䅉䅎㑁䑁䅅䅁䵁䅉䅅䅁䕁䅁䅁睁䵁䅁䅁权噂䅁䅁权潄权䅁权睂䅂䅁允䅁䅁䅅䅁佁䅁䄴䅁穁䑁䅍杌㉁䑁䅣杍䅁䅁杷允䅁䅁䅑䅁䑁䅁䅷䅁䭁乁䅳䅁䭁佁䭙䅁䭁䡁䔰䅁䉁䅁䅁允䅁䅁䄴䅄䅁䑁䅁杌㉁䑁䅧䅏䅁䅁杷允䅁䅁䅑䅁䑁䅁䅷䅁䭁䱁䉳䅁䭁佁䭫䅁䭁䥁䕍䅁䉁䅁䅁允䅁䅁䅕䅁䅁佁䅪ぐ䵅䅉䅅䅁䕁䅁䅁睁䵁䅁䅁权㉂䅁䅁权煄权䅁权䙃䅂䅁允䅁䅁䅅䅁佁䅁䅷䅁硁䍁䄴免ぁ䑁䅙䅁䵁䅉䅅䅁䕁䅁䅁睁䵁䅁䅁权橄䅁䅁权湄权䅁权獄权䅁允䅁䅁䅅䅁䙁偁㥔䠱灪畊⽅䍄䉁䅁䅁䅂䅁䅁䅍䅄䅁䅁䅯䅒䅅䅁䅯儶䅯䅁䅯䅣䅑䅁䅅䅁䉁䅁䅁兂䅁䅁䅁䑷䵉具杷允䅁䅁䅍䅁䑁䅁䅷䅁䭁䍁䈴䅁䭁䉁䝷䅁䉁䅁䅁允䅁䅁䅯其䅙䅁杷允䅁䅁䅑䅁䑁䅁䅷䅁䭁䡁䄴䅁䭁佁䬴䅁䭁䡁䕯䅁䉁䅁䅁允䅁䅁䅕䅁䅁偁歂歁䵅䅉䅅䅁䕁䅁䅁睁䵁䅁䅁权䙂䅁䅁权煄权䅁权㙂䅂䅁允䅁䅁䅅䅁佁䅁䅷䅁硁䍁䄴䅎ぁ䑁䅣䅁䵁䅉䅅䅁䕁䅁䅁睁䵁䅁䅁权硁允䅁权煄权䅁权㙂䅂䅁允䅁䅁䅅䅁佁䅁䅯䅁硁䍁䄴䅍ㅁ䅁䅁䍄䉁䅁䅁睁䅁䅁䅍䅄䅁䅁䅯入䅅䅁䅯䅇䅙䅁䅅䅁䉁䅁䅁权䩂睂䅁䍄䉁䅁䅁䅂䅁䅁䅍䅄䅁䅁䅯杺䅅䅁䅯儷䅯䅁䅯全䅑䅁䅅䅁䉁䅁䅁兂䡂䕴敐畯㉔睐杷允䅁䅁䅍䅁䑁䅁䅷䅁䭁䍁䈴䅁䭁䉁䜴䅁䉁䅁䅁允䅁䅁䅯東䅙䅁杷允䅁䅁䅑䅁䑁䅁䅷䅁䭁䕁䅅䅁䭁佁䭳䅁䭁䡁䕅䅁䉁䅁䅁允䅁䅁䄴䅆䅁䑁䅣䅍穁䑁䅙䅍睁䑁䅁䅍睁䅁䅁䍄䉁䅁䅁䅂䅁䅁䅍䅄䅁䅁䅯兙䅁䅁䅯儶䅯䅁䅯兢䅑䅁䅅䅁䉁䅁䅁兂䅁䅁䅁偁欸兑杷允䅁䅁䅑䅁䑁䅁䅷䅁䭁乁䅕䅁䭁佁䬴䅁䭁䡁䕁䅁䉁䅁䅁允䅁䅁䅕䅁䅁䥁樲啤䵅䅉䅅䅁䕁䅁䅁睁䵁䅁䅁权扃允䅁权煄权䅁权䙃䅂䅁允䅁䅁䅅䅁佁䅁䅷䅁睁䍁䄴䅎㑁䑁䅉䅁䵁䅉䅅䅁䑁䅁䅁睁䵁䅁䅁权允䅁䅁权奁杂䅁允䅁䅁䅅䅁䭁䕁䝯䅁䵁䅉䅅䅁䑁䅁䅁睁䵁䅁䅁权㥁允䅁权慁杂䅁允䅁䅁䅅䅁䭁䑁䝷䅁䵁䅉䅅䅁䕁䅁䅁睁䵁䅁䅁权䕄䅁䅁权浄权䅁权獄权䅁允䅁䅁䅅䅁佁䅁䅷䅁硁䍁䄴睍祁䑁䅍䅁䵁䅉䅅䅁䕁䅁䅁睁䵁䅁䅁权桂允䅁权湄权䅁权瑂䅂䅁允䅁䅁䅅䅁䙁䡁焹䡶呓䉇䅊䍄䉁䅁䅁䅂䅁䅁䅍䅄䅁䅁䅯睹䅁䅁䅯朶䅯䅁䅯睧䅑䅁䅅䅁䉁䅁䅁杄䵁䅁䅁䅍畁䑁䅑杍ㅁ䅁䅁䍄䉁䅁䅁䅂䅁䅁䅍䅄䅁䅁䅯杊䅁䅁䅯眶䅯䅁䅯睢䅑䅁䅅䅁䉁䅁䅁杄啁䅁䅁杍硁䑁䅙兎睁䑁䅁䅍睁䑁䅁䅁䵁䅉䅅䅁䕁䅁䅁睁䵁䅁䅁权汃䅁䅁权潄权䅁权瑂䅂䅁允䅁䅁䅅䅁佁䅁䅷䅁祁䍁䄴䅍穁䑁䅕䅁䵁䅉䅅䅁䑁䅁䅁睁䵁䅁䅁权佃允䅁权奁杂䅁允䅁䅁䅅䅁䭁䉁䝫䅁䵁䅉䅅䅁䕁䅁䅁睁䵁䅁䅁权䉂䅁䅁权䉁杁䅁权䍁杁䅁允䅁䅁䅅䅁䙁䱁楁教瑤㠰䅰䍄䉁䅁䅁䅂䅁䅁䅍䅄䅁䅁䅯東䅁䅁䅯眵䅯䅁䅯全䅑䅁䅅䅁䉁䅁䅁兂㉄䙋偹牷浕䅑杷允䅁䅁䅑䅁䑁䅁䅷䅁䭁䅁䉍䅁䭁佁䭙䅁䭁䡁䕁䅁䉁䅁䅁允䅁䅁䄴䅄䅁䑁䅁杌㑁䑁䅫兎䅁䅁杷允䅁䅁䅑䅁䑁䅁䅷䅁䭁䍁䉳䅁䭁佁䭯䅁䭁佁䭷䅁䉁䅁䅁允䅁䅁䄴䅄䅁䑁䅉杌㉁䑁䅍睎䅁䅁杷允䅁䅁䅍䅁䑁䅁䅷䅁䭁䝁䄴䅁䭁䉁䜴䅁䉁䅁䅁允䅁䅁䅯䅎䅙䅁杷允䅁䅁䅑䅁䑁䅁䅷䅁䭁䅁䉑䅁䭁佁䭙䅁䭁䡁䕁䅁䉁䅁䅁允䅁䅁䄴䅄䅁䑁䅅杌穁䑁䅫䅏䅁䅁杷允䅁䅁䅑䅁䑁䅁䅷䅁䭁䉁䅣䅁䭁佁䬴䅁䭁䥁䕍䅁䉁䅁䅁允䅁䅁䅕䅁䅁佁㝺䕔䵅䅉䅅䅁䕁䅁䅁睁䵁䅁䅁权噂䅁䅁权䉁杁䅁权䙁杁䅁允䅁䅁䅅䅁䙁䭁潉晢䔳瑁䅒䍄䉁䅁䅁䅂䅁䅁䅍䅄䅁䅁䅯眫䅁䅁䅯朵䅯䅁䅯兣䅑䅁䅅䅁䉁䅁䅁杄䵁䅁䅁䅍畁䑁䅣李㕁䅁䅁䍄䉁䅁䅁䅂䅁䅁䅍䅄䅁䅁䅯䄹䅁䅁䅯朶䅯䅁䅯䅣䅑䅁䅅䅁䉁䅁䅁杄䭁䅁䅁䅍畁䑁䅣䅎䅁䅁杷允䅁䅁䅑䅁䑁䅁䅷䅁䭁䑁䉁䅁䭁佁䭣䅁䭁䡁䕅䅁䉁䅁䅁允䅁䅁䅕噫⽴祁䩚ぉ䵁䅉䅅䅁䕁䅁䅁睁䵁䅁䅁权祃允䅁权潄权䅁权䙃䅂䅁允䅁䅁䅅䅁佁䅁䄴䅁穁䑁䅙杌㕁䑁䅁䅏䅁䅁杷允䅁䅁䅑䅁䑁䅁䅷䅁䭁䑁䉁䅁䭁佁䬴䅁䭁䡁䕅䅁䉁䅁䅁允䅁䅁䅕䅁䅁䝁療あ䵅䅉䅅䅁䕁䅁䅁睁䵁䅁䅁权⭄允䅁权潄权䅁权㥂䅂䅁允䅁䅁䅅䅁佁䅁䄴䅁硁䑁䅫杌㑁䑁䅕䅏䅁䅁杷允䅁䅁䅑䅁䑁䅁䅷䅁䭁䅁䅣䅁䭁佁䬰䅁䭁䡁䕁䅁䉁䅁䅁允䅁䅁䅕佖汏㡭村䐲䴸䅉䅅䅁䕁䅁䅁睁䵁䅁䅁权桂允䅁权潄权䅁权獄权䅁允䅁䅁䅅䅁佁䅁䄴䅁硁䑁䅅杌ぁ䑁䅅杍䅁䅁杷允䅁䅁䅑䅁䑁䅁䅷䅁䭁䉁䅷䅁䭁佁䬴䅁䭁䡁䕅䅁䉁䅁䅁允䅁䅁䅕䅁䅁䕁㥂歋䵅䅉䅅䅁䕁䅁䅁睁䵁䅁䅁权湃䅁䅁权畄权䅁权㙂䅂䅁允䅁䅁䅅䅁䙁䅁䅁䅁䕃剗䉤䍄䉁䅁䅁䅂䅁䅁䅍䅄䅁䅁䅯䅈䅅䅁䅯儷䅯䅁䅯䄷䅯䅁䅅䅁䉁䅁䅁兂瑂⼵灵搸ㅌ睐杷允䅁䅁䅍䅁䑁䅁䅷䅁䭁䩁䅁䅁䭁䉁䜴䅁䉁䅁䅁允䅁䅁䅯杣䅙䅁杷允䅁䅁䅑䅁䑁䅁䅷䅁䭁䕁䈸䅁䭁佁䭫䅁䭁䥁䕍䅁䉁䅁䅁允䅁䅁䅕䅁䅁䍁奪啅䵅䅉䅅䅁䕁䅁䅁睁䵁䅁䅁权敃允䅁权煄权䅁权䑃䅂䅁允䅁䅁䅅䅁佁䅁䅯䅁睁䍁䄴睍祁䅁䅁䍄䉁䅁䅁睁䅁䅁䅍䅄䅁䅁䅯杇䅅䅁䅯杈䅙䅁䅅䅁䉁䅁䅁权橄杂䅁䍄䉁䅁䅁䅂䅁䅁䅍䅄䅁䅁䅯兰䅅䅁䅯䄶䅯䅁䅯睧䅑䅁䅅䅁䉁䅁䅁权䡂䅁䅁䍄䉁䅁䅁䅂䅁䅁䅍䅄䅁䅁䅯䅚䅅䅁䅯朶䅯䅁䅯睧䅑䅁䅅䅁䉁䅁䅁杄䵁䅁䅁䅍畁䑁䅕兎㕁䅁䅁䍄䉁䅁䅁䅂䅁䅁䅍䅄䅁䅁䅯杢䅁䅁䅯睈䅙䅁䅯䅉䅙䅁䅅䅁䉁䅁䅁权䵂杂䅁䍄䉁䅁䅁䅂䅁䅁䅍䅄䅁䅁䅯䅖䅅䅁䅯允䅉䅁䅯睁䅉䅁䅅䅁䉁䅁䅁兂楂牲桭瘴樷䅑杷允䅁䅁䅍䅁䑁䅁䅷䅁䭁乁䅅䅁䭁䉁䝯䅁䉁䅁䅁允䅁䅁䅯睷䅙䅁杷允䅁䅁䅑䅁䑁䅁䅷䅁䭁䙁䉧䅁䭁佁䭧䅁䭁䥁䕕䅁䉁䅁䅁允䅁䅁䄴杄䅁䑁䅉免畁䑁䅫免祁䅁䅁䍄䉁䅁䅁䅂䅁䅁䅍䅄䅁䅁䅯杅䅁䅁䅯朶䅯䅁䅯䅣䅑䅁䅅䅁䉁䅁䅁杄䵁䅁䅁䅍畁䑁䅧兎祁䅁䅁䍄䉁䅁䅁䅂䅁䅁䅍䅄䅁䅁䅯兊䅁䅁䅯朵䅯䅁䅯䄷䅯䅁䅅䅁䉁䅁䅁权䡂䅁䅁䍄䉁䅁䅁䅂䅁䅁䅍䅄䅁䅁䅯䅗䅅䅁䅯䄶䅯䅁䅯兢䅑䅁䅅䅁䉁䅁䅁杄佁䅁䅁杍睁䍁䄴䅎㕁䑁䅍䅁䵁䅉䅅䅁䑁䅁䅁睁䵁䅁䅁权兂允䅁权流杂䅁允䅁䅁䅅䅁佁䅁䅷䅁㕁䑁䅣杌睁䑁䅧䅁䵁䅉䅅䅁䕁䅁䅁睁䵁䅁䅁权捁䅁䅁权煄权䅁权療䅂䅁允䅁䅁䅅䅁佁䅁䅷䅁睁䍁䄴免㍁䑁䅍䅁䵁䅉䅅䅁䕁䅁䅁睁䵁䅁䅁权㍃允䅁权瑄权䅁权㙂䅂䅁允䅁䅁䅅䅁䙁䕁杊搵楁⼲⽕䍄䉁䅁䅁睁䅁䅁䅍䅄䅁䅁䅯杅䅅䅁䅯䅈䅙䅁䅅䅁䉁䅁䅁权䡂杂䅁䍄䉁䅁䅁䅂䅁䅁䅍䅄䅁䅁䅯兌䅁䅁䅯眵䅯䅁䅯睢䅑䅁䅅䅁䉁䅁䅁兂癁攰畧䕩硐睐杷允䅁䅁䅑䅁䑁䅁䅷䅁䭁䙁䅕䅁䭁佁䭳䅁䭁䥁䕕䅁䉁䅁䅁允䅁䅁䄴䅆䅁䑁䅅睎睁䑁䅁䅍睁䑁䅁䅍睁䅁䅁䍄䉁䅁䅁䅂䅁䅁䅍䅄䅁䅁䅯䄵䅅䅁䅯儶䅯䅁䅯䅣䅑䅁䅅䅁䉁䅁䅁兂䅁䅁䅁䑒晳兑杷允䅁䅁䅍䅁䑁䅁䅷䅁䭁䵁䄴䅁䭁䍁䝑䅁䉁䅁䅁允䅁䅁䅯杹䄸䅁杷允䅁䅁䅑䅁䑁䅁䅷䅁䭁䙁䅷䅁䭁佁䬰䅁䭁䝁䔸䅁䉁䅁䅁允䅁䅁䅕㑈牘払敧吵䴸䅉䅅䅁䕁䅁䅁睁䵁䅁䅁权睂允䅁权剁䅁䅁权䙁䅁䅁允䅁䅁䅅䅁佁䉁䅙䅁硁䑁䅁䅍祁䑁䅁䅍睁䑁䅁䅍睁䅁䅁䍄䉁䅁䅁䅂䅁䅁䅍䅄䅁䅁䅯朱䅑䅁䅯眶䅯䅁䅯兦䅑䅁䅅䅁䉁䅁䅁杄啁䅁䅁免穁䑁䅑䅍硁䑁䅫杍ㅁ䑁䅍䅁䵁䅉䅅䅁䑁䅁䅁睁䵁䅁䅁权湄䅁䅁权歁杂䅁允䅁䅁䅅䅁䭁䉁䕁䅁䵁䅉䅅䅁䕁䅁䅁睁䵁䅁䅁权牄允䅁权晁杂䅁权杁杂䅁允䅁䅁䅅䅁䭁䝁䬴䅁䵁䅉䅅䅁䑁䅁䅁睁䵁䅁䅁权剄䅁䅁权流杂䅁允䅁䅁䅅䅁佁䅁䄴䅁硁䑁䅅免畁䑁䅕兏䅁䅁杷允䅁䅁䅑䅁䑁䅁䅷䅁䭁䉁䉑䅁䭁佁䭯䅁䭁䡁䕅䅁䉁䅁䅁允䅁䅁䄴䅄䅁䑁䅁杌穁䑁䅑睎䅁䅁杷允䅁䅁䅍䅁䑁䅁䅷䅁䭁䑁䉁䅁䭁䉁䝯䅁䉁䅁䅁允䅁䅁䅯睘䅙䅁杷允䅁䅁䅑䅁䑁䅁䅷䅁䭁䙁䅁䅁䭁佁䭙䅁䭁佁䭷䅁䉁䅁䅁允䅁䅁䄴䅄䅁䑁䅁杌ぁ䑁䅅李䅁䅁杷允䅁䅁䅑䅁䑁䅁䅷䅁䭁䵁䅁䅁䭁佁䭧䅁䭁䥁䕕䅁䉁䅁䅁允䅁䅁䄴杄䅁䑁䅍李畁䑁䅅䅏祁䅁䅁䍄䉁䅁䅁䅂䅁䅁䅍䅄䅁䅁䅯儶䅁䅁䅯朵䅯䅁䅯来䅑䅁䅅䅁䉁䅁䅁杄䵁䅁䅁䅍畁䑁䅍李㑁䅁䅁䍄䉁䅁䅁䅂䅁䅁䅍䅄䅁䅁䅯䅬䅁䅁䅯䄶䅯䅁䅯睧䅑䅁䅅䅁䉁䅁䅁杄佁䅁䅁䅎㍁䍁䄴䅍㑁䑁䅑䅁䵁䅉䅅䅁䕁䅁䅁睁䵁䅁䅁权睄䅁䅁权䕁䅁䅁权䕁杁䅁允䅁䅁䅅䅁䙁䅁䅁䥁㉁塸䉂䍄䉁䅁䅁䅂䅁䅁䅍䅄䅁䅁䅯䅨䅅䅁䅯允䅉䅁䅯杁䅉䅁䅅䅁䉁䅁䅁兂⽄ㅁ捅䩌䡌䅑杷允䅁䅁䅑䅁䑁䅁䅷䅁䭁䍁䉁䅁䭁佁䭳䅁䭁䡁䕁䅁䉁䅁䅁允䅁䅁䄴䅆䅁䑁䅅李㉁䑁䅁杍ぁ䑁䅙杍穁䅁䅁䍄䉁䅁䅁睁䅁䅁䅍䅄䅁䅁䅯睱䅁䅁䅯䅇䅙䅁䅅䅁䉁䅁䅁权䅂杂䅁䍄䉁䅁䅁䅂䅁䅁䅍䅄䅁䅁䅯朵䅅䅁䅯朵䅯䅁䅯兦䅑䅁䅅䅁䉁䅁䅁权䡂䅁䅁䍄䉁䅁䅁䅂䅁䅁䅍䅄䅁䅁䅯䅑䅁䅁䅯眵䅯䅁䅯兣䅑䅁䅅䅁䉁䅁䅁兂䉃啬䱏䝢晣䅑杷允䅁䅁䅑䅁䑁䅁䅷䅁䭁䙁䉁䅁䭁佁䬰䅁䭁䝁䔰䅁䉁䅁䅁允䅁䅁䅕報灪橊䥅獃䵁䅉䅅䅁䕁䅁䅁睁䵁䅁䅁权䱂允䅁权䕁䅁䅁权䕁杁䅁允䅁䅁䅅䅁䙁䅁䅁䅁奄嘷䉆䍄䉁䅁䅁䅂䅁䅁䅍䅄䅁䅁䅯䅨䅅䅁䅯朵䅯䅁䅯兣䅑䅁䅅䅁䉁䅁䅁杄佁䅁䅁免㕁䍁䄴䅎穁䑁䅅䅁䵁䅉䅅䅁䕁䅁䅁睁䵁䅁䅁权い允䅁权煄权䅁权睂䅂䅁允䅁䅁䅅䅁佁䅁䅷䅁睁䍁䄴䅎㉁䑁䅣䅁䵁䅉䅅䅁䕁䅁䅁睁䵁䅁䅁权㙄允䅁权潄权䅁权獄权䅁允䅁䅁䅅䅁佁䅁䄴䅁㍁䑁䅙杌㑁䑁䅙杍䅁䅁杷允䅁䅁䅑䅁䑁䅁䅷䅁䭁䍁䅧䅁䭁佁䭙䅁䭁䥁䕍䅁䉁䅁䅁允䅁䅁䄴䅄䅁䑁䅅杌㕁䑁䅣䅎䅁䅁杷允䅁䅁䅑䅁䑁䅁䅷䅁䭁䩁䅅䅁䭁佁䭧䅁䭁䥁䕕䅁䉁䅁䅁允䅁䅁䄴杄䅁䍁䄰李畁䑁䅙䅏硁䅁䅁䍄䉁䅁䅁䅂䅁䅁䅍䅄䅁䅁䅯䅧䅅䅁䅯允䅉䅁䅯杁䅉䅁䅅䅁䉁䅁䅁兂䕃樸伶硃楄䅑杷允䅁䅁䅍䅁䑁䅁䅷䅁䭁䑁䉁䅁䭁䉁䜴䅁䉁䅁䅁允䅁䅁䅯免䅧䅁杷允䅁䅁䅑䅁䑁䅁䅷䅁䭁佁䉫䅁䭁佁䬰䅁䭁䝁䔰䅁䉁䅁䅁允䅁䅁䅕扏䥔牤昶樴䴸䅉䅅䅁䕁䅁䅁睁䵁䅁䅁权䥃䅁䅁权䉁杁䅁权䙁杁䅁允䅁䅁䅅䅁䙁䑁敓䉪塰敄䅤䍄䉁䅁䅁䅂䅁䅁䅍䅄䅁䅁䅯朸䅁䅁䅯朷䅯䅁䅯睧䅑䅁䅅䅁䉁䅁䅁兂䅁䅁䅁䡓す兑杷允䅁䅁䅑䅁䑁䅁䅷䅁䭁䍁䈰䅁䭁佁䭙䅁䭁䝁䔰䅁䉁䅁䅁允䅁䅁䄴䅄䅁䑁䅁杌硁䑁䅣䅎䅁䅁杷允䅁䅁䅑䅁䑁䅁䅷䅁䭁䥁䉑䅁䭁佁䭧䅁䭁䝁䔰䅁䉁䅁䅁允䅁䅁䄴杄䅁䑁䅧兎畁䑁䅙兏祁䅁䅁䍄䉁䅁䅁䅂䅁䅁䅍䅄䅁䅁䅯睰䅅䅁䅯眶䅯䅁䅯䅣䅑䅁䅅䅁䉁䅁䅁杄坁䅁䅁免ぁ䑁䅍李睁䑁䅁䅍睁䑁䅁䅍䅁䅁杷允䅁䅁䅑䅁䑁䅁䅷䅁䭁䱁䅁䅁䭁佁䭯䅁䭁䥁䕕䅁䉁䅁䅁允䅁䅁䄴䅄䅁䑁䅁杌ㅁ䑁䅍䅏䅁䅁杷允䅁䅁䅑䅁䑁䅁䅷䅁䭁䉁䉯䅁䭁佁䭙䅁䭁䡁䕯䅁䉁䅁䅁允䅁䅁䄴权䅁䑁䅅杌ぁ䑁䅫䅁䵁䅉䅅䅁䕁䅁䅁睁䵁䅁䅁权牁䅁䅁权牄权䅁权硂䅂䅁允䅁䅁䅅䅁佁䉁䅑䅁㉁䑁䅍䅏睁䑁䅁䅍睁䑁䅁䅍䅁䅁杷允䅁䅁䅑䅁䑁䅁䅷䅁䭁䭁䅅䅁䭁佁䭧䅁䭁䥁䕕䅁䉁䅁䅁允䅁䅁䄴杄䅁䑁䅍免畁䑁䅉兎硁䅁䅁䍄䉁䅁䅁睁䅁䅁䅍䅄䅁䅁䅯䅏䅅䅁䅯杇䅙䅁䅅䅁䉁䅁䅁权婂杂䅁䍄䉁䅁䅁䅂䅁䅁䅍䅄䅁䅁䅯朳䅅䅁䅯眶䅯䅁䅯兣䅑䅁䅅䅁䉁䅁䅁杄十䅁䅁兎穁䑁䅧睎㑁䑁䅕䅍睁䅁䅁䍄䉁䅁䅁睁䅁䅁䅍䅄䅁䅁䅯䅮䅁䅁䅯䅇䅙䅁䅅䅁䉁䅁䅁权瑁杂䅁䍄䉁䅁䅁䅂䅁䅁䅍䅄䅁䅁䅯眸䅁䅁䅯朷䅯䅁䅯兢䅑䅁䅅䅁䉁䅁䅁兂䅁䅁䅁䉑水兑杷允䅁䅁䅑䅁䑁䅁䅷䅁䭁䭁䉙䅁䭁佁䭯䅁䭁䡁䕁䅁䉁䅁䅁允䅁䅁䄴䅄䅁䑁䅁杌祁䑁䅅䅎䅁䅁杷允䅁䅁䅑䅁䑁䅁䅷䅁䭁佁䉕䅁䭁佁䭯䅁䭁䝁䔸䅁䉁䅁䅁允䅁䅁䄴䅄䅁䑁䅅杌睁䑁䅉睎䅁䅁杷允䅁䅁䅑䅁䑁䅁䅷䅁䭁䑁䅍䅁䭁佁䭧䅁䭁䡁䕁䅁䉁䅁䅁允䅁䅁䄴杄䅁䑁䅑杍畁䑁䅁免㕁䅁䅁䍄䉁䅁䅁䅂䅁䅁䅍䅄䅁䅁䅯䄴䅁䅁䅯眵䅯䅁䅯兢䅑䅁䅅䅁䉁䅁䅁兂奃桢䑋䵷㕲睐杷允䅁䅁䅑䅁䑁䅁䅷䅁䭁䙁䉫䅁䭁佁䭧䅁䭁䝁䔰䅁䉁䅁䅁允䅁䅁䄴䅄䅁䑁䅑杌穁䑁䅧杍䅁䅁杷允䅁䅁䅍䅁䑁䅁䅷䅁䭁䥁䉣䅁䭁䉁䝧䅁䉁䅁䅁允䅁䅁䅯杓䅙䅁杷允䅁䅁䅑䅁䑁䅁䅷䅁䭁䵁䉍䅁䭁佁䭫䅁䭁佁䭷䅁䉁䅁䅁允䅁䅁䅕䅁䅁䥁楃啇䵅䅉䅅䅁䕁䅁䅁睁䵁䅁䅁权灂䅁䅁权牄权䅁权療䅂䅁允䅁䅁䅅䅁佁䉁䅑䅁ㅁ䑁䅕李㍁䑁䅅睎睁䑁䅁䅍䅁䅁杷允䅁䅁䅍䅁䑁䅁䅷䅁䭁䝁䉷䅁䭁䉁䝧䅁䉁䅁䅁允䅁䅁䅯児䅙䅁杷允䅁䅁䅑䅁䑁䅁䅷䅁䭁䡁䅣䅁䭁佁䭳䅁䭁䥁䕍䅁䉁䅁䅁允䅁䅁䄴䅆䅁䑁䅣李穁䑁䅫兎㕁䑁䅍兎㑁䅁䅁䍄䉁䅁䅁䅂䅁䅁䅍䅄䅁䅁䅯兄䅁䅁䅯䄶䅯䅁䅯来䅑䅁䅅䅁䉁䅁䅁杄佁䅁䅁䅎㕁䍁䄴杍㕁䑁䅕䅁䵁䅉䅅䅁䕁䅁䅁睁䵁䅁䅁权卄允䅁权煄权䅁权療䅂䅁允䅁䅁䅅䅁佁䅁䅷䅁睁䍁䄴李㕁䑁䅕䅁䵁䅉䅅䅁䕁䅁䅁睁䵁䅁䅁权䑂䅁䅁权灄权䅁权㙂䅂䅁允䅁䅁䅅䅁䙁䅁䅁䅁杁䍸䉚䍄䉁䅁䅁䅂䅁䅁䅍䅄䅁䅁䅯䅢䅁䅁䅯䅂䅁䅁䅯䅂䅉䅁䅅䅁䉁䅁䅁兂䅁䅁䅁獐ぴ兑杷允䅁䅁䅑䅁䑁䅁䅷䅁䭁䩁䈴䅁䭁佁䭯䅁䭁䝁䔸䅁䉁䅁䅁允䅁䅁䄴䅄䅁䑁䅁杌穁䑁䅍䅎䅁䅁杷允䅁䅁䅑䅁䑁䅁䅷䅁䭁䡁䈰䅁䭁䉁䅅䅁䭁䅁䅕䅁䉁䅁䅁允䅁䅁䄴䅆䅁䑁䅫䅍穁䑁䅉䅏ぁ䑁䅁䅍睁䅁䅁䍄䉁䅁䅁䅂䅁䅁䅍䅄䅁䅁䅯具䅁䅁䅯睈䅙䅁䅯䅉䅙䅁䅅䅁䉁䅁䅁权佃权䅁䍄䉁䅁䅁睁䅁䅁䅍䅄䅁䅁䅯䅏䅅䅁䅯杈䅙䅁䅅䅁䉁䅁䅁权䍃杂䅁䍄䉁䅁䅁䅂䅁䅁䅍䅄䅁䅁䅯䅭䅁䅁䅯儶䅯䅁䅯来䅑䅁䅅䅁䉁䅁䅁兂䅁䅁䅁䝷匴兑杷允䅁䅁䅑䅁䑁䅁䅷䅁䭁䅁䉁䅁䭁佁䬴䅁䭁䥁䕍䅁䉁䅁䅁允䅁䅁䅕䅁䅁䙁䝧䕉䵅䅉䅅䅁䑁䅁䅁睁䵁䅁䅁权睃䅁䅁权捁杂䅁允䅁䅁䅅䅁䭁䕁䝅䅁䵁䅉䅅䅁䕁䅁䅁睁䵁䅁䅁权䍃䅁䅁权湄权䅁权療䅂䅁允䅁䅁䅅䅁䙁偁湃歸㍳兩䄱䍄䉁䅁䅁睁䅁䅁䅍䅄䅁䅁䅯睥䅁䅁䅯䅈䅙䅁䅅䅁䉁䅁䅁权獄杂䅁䍄䉁䅁䅁䅂䅁䅁䅍䅄䅁䅁䅯東䅁䅁䅯眵䅯䅁䅯来䅑䅁䅅䅁䉁䅁䅁兂桁䡳潊慫氰䅑杷允䅁䅁䅑䅁䑁䅁䅷䅁䭁乁䅯䅁䭁䉁䅅䅁䭁䅁䍑䅁䉁䅁䅁允䅁䅁䄴䅆䅁䑁䅉睎硁䑁䅉杍睁䑁䅁䅍睁䅁䅁䍄䉁䅁䅁䅂䅁䅁䅍䅄䅁䅁䅯杴䅅䅁䅯朶䅯䅁䅯䄷䅯䅁䅅䅁䉁䅁䅁杄䵁䅁䅁䅍畁䑁䅍兏㉁䅁䅁䍄䉁䅁䅁䅂䅁䅁䅍䅄䅁䅁䅯東䅁䅁䅯朵䅯䅁䅯䅣䅑䅁䅅䅁䉁䅁䅁杄䭁䅁䅁杍畁䑁䅙兎䅁䅁杷允䅁䅁䅑䅁䑁䅁䅷䅁䭁䑁䉧䅁䭁䉁䜸䅁䭁䍁䝁䅁䉁䅁䅁允䅁䅁䅯杧䅫䅁杷允䅁䅁䅑䅁䑁䅁䅷䅁䭁䡁䉑䅁䭁佁䭣䅁䭁䥁䕕䅁䉁䅁䅁允䅁䅁䅕へ㍳啩杈が䵁䅉䅅䅁䕁䅁䅁睁䵁䅁䅁权呁䅁䅁权䕁䅁䅁权⽄允䅁允䅁䅁䅅䅁䙁䅁䅁䥁㉄游䉨䍄䉁䅁䅁䅂䅁䅁䅍䅄䅁䅁䅯杚䅁䅁䅯儶䅯䅁䅯䅣䅑䅁䅅䅁䉁䅁䅁兂䅁䅁䅁乢䥖兑杷允䅁䅁䅑䅁䑁䅁䅷䅁䭁䅁䉯䅁䭁佁䭙䅁䭁䡁䔰䅁䉁䅁䅁允䅁䅁䄴䅄䅁䑁䅅杌㉁䑁䅉睎䅁䅁杷允䅁䅁䅑䅁䑁䅁䅷䅁䭁䑁䉉䅁䭁佁䭣䅁䭁䥁䕍䅁䉁䅁䅁允䅁䅁䅕敢㝦晱卆䕅䵁䅉䅅䅁䕁䅁䅁睁䵁䅁䅁权噂允䅁权煄权䅁权療䅂䅁允䅁䅁䅅䅁佁䅁䅷䅁睁䍁䄴李祁䑁䅕䅁䵁䅉䅅䅁䕁䅁䅁睁䵁䅁䅁权晁䅁䅁权浄权䅁权療䅂䅁允䅁䅁䅅䅁佁䅁䅷䅁祁䍁䄴䅎㕁䑁䅑䅁䵁䅉䅅䅁䕁䅁䅁睁䵁䅁䅁权㕂允䅁权湄权䅁权獄权䅁允䅁䅁䅅䅁䙁䅁䍷㑋坣刲䅂䍄䉁䅁䅁䅂䅁䅁䅍䅄䅁䅁䅯杚䅅䅁䅯朵䅯䅁䅯睢䅑䅁䅅䅁䉁䅁䅁杄䵁䅁䅁䅍畁䑁䅣免㕁䅁䅁䍄䉁䅁䅁睁䅁䅁䅍䅄䅁䅁䅯䅏䅅䅁䅯杊䅙䅁䅅䅁䉁䅁䅁杄䵁䅁䅁兏穁䍁䄴杍ぁ䅁䅁䍄䉁䅁䅁䅂䅁䅁䅍䅄䅁䅁䅯睩䅁䅁䅯眶䅯䅁䅯睧䅑䅁䅅䅁䉁䅁䅁杄啁䅁䅁免ぁ䑁䅧杍㕁䑁䅍䅍睁䑁䅁䅁䵁䅉䅅䅁䕁䅁䅁睁䵁䅁䅁权睃允䅁权湄权䅁权䑃䅂䅁允䅁䅁䅅䅁䙁䕁桪桥畓睒䅆䍄䉁䅁䅁䅂䅁䅁䅍䅄䅁䅁䅯䅘䅁䅁䅯䄶䅯䅁䅯䅣䅑䅁䅅䅁䉁䅁䅁权䡂䅁䅁䍄䉁䅁䅁䅂䅁䅁䅍䅄䅁䅁䅯兺䅁䅁䅯朶䅯䅁䅯䅣䅑䅁䅅䅁䉁䅁䅁杄䵁䅁䅁䅍畁䑁䅑免ㅁ䅁䅁䍄䉁䅁䅁䅂䅁䅁䅍䅄䅁䅁䅯儫䅅䅁䅯眵䅯䅁䅯睧䅑䅁䅅䅁䉁䅁䅁兂䱃佢㝦扱睅䅑杷允䅁䅁䅑䅁䑁䅁䅷䅁䭁䙁䉕䅁䭁佁䭣䅁䭁䥁䕍䅁䉁䅁䅁允䅁䅁䅕祇搯䅊䉡吱䴸䅉䅅䅁䕁䅁䅁睁䵁䅁䅁权䉄允䅁权牄权䅁权獄权䅁允䅁䅁䅅䅁佁䉁䅑䅁穁䑁䅉李ぁ䑁䅉兎睁䑁䅍兏䅁䅁杷允䅁䅁䅍䅁䑁䅁䅷䅁䭁䅁䅳䅁䭁䍁䝙䅁䉁䅁䅁允䅁䅁䄴䅄䅁䑁䅑䅏畁䑁䅅兎䅁䅁杷允䅁䅁䅑䅁䑁䅁䅷䅁䭁偁䅯䅁䭁佁䭧䅁䭁䝁䔸䅁䉁䅁䅁允䅁䅁䄴杄䅁䑁䅉䅍畁䑁䅁兏穁䅁䅁䍄䉁䅁䅁䅂䅁䅁䅍䅄䅁䅁䅯䄲䅁䅁䅯䄶䅯䅁䅯䅣䅑䅁䅅䅁䉁䅁䅁杄佁䅁䅁杍㕁䍁䄴䅍祁䑁䅕䅁䵁䅉䅅䅁䕁䅁䅁睁䵁䅁䅁权癄允䅁权灄权䅁权睂䅂䅁允䅁䅁䅅䅁䙁䅁䅁䅁睄祇䉊䍄䉁䅁䅁睁䅁䅁䅍䅄䅁䅁䅯睯䅁䅁䅯䅈䅙䅁䅅䅁䉁䅁䅁权乂杂䅁䍄䉁䅁䅁䅂䅁䅁䅍䅄䅁䅁䅯睊䅁䅁䅯眵䅯䅁䅯䅣䅑䅁䅅䅁䉁䅁䅁兂权楇搯䥊塙䅑杷允䅁䅁䅑䅁䑁䅁䅷䅁䭁䙁䄸䅁䭁佁䬴䅁䭁䝁䔸䅁䉁䅁䅁允䅁䅁䅕䅁䅁䍁捄歑䵅䅉䅅䅁䕁䅁䅁睁䵁䅁䅁权摁允䅁权畄权䅁权䑃䅂䅁允䅁䅁䅅䅁䙁䅁䅁䅁潃歑䉰䍄䉁䅁䅁䅂䅁䅁䅍䅄䅁䅁䅯睵䅁䅁䅯䄶䅯䅁䅯兦䅑䅁䅅䅁䉁䅁䅁杄䵁䅁䅁睍ぁ䍁䄴䅏㉁䅁䅁䍄䉁䅁䅁䅂䅁䅁䅍䅄䅁䅁䅯児䅁䅁䅯儶䅯䅁䅯兢䅑䅁䅅䅁䉁䅁䅁兂䅁䅁䅁䕨㔵兑杷允䅁䅁䅑䅁䑁䅁䅷䅁䭁䭁䅍䅁䭁䉁䜸䅁䭁䍁䝁䅁䉁䅁䅁允䅁䅁䅯杄䅫䅁杷允䅁䅁䅑䅁䑁䅁䅷䅁䭁䵁䅅䅁䭁佁䬴䅁䭁䥁䕍䅁䉁䅁䅁允䅁䅁䅕䅁䅁䭁杨啒䵅䅉䅅䅁䕁䅁䅁睁䵁䅁䅁权畂允䅁权潄权䅁权瑂䅂䅁允䅁䅁䅅䅁佁䅁䄴䅁祁䑁䅅杌㍁䑁䅅睎䅁䅁杷允䅁䅁䅑䅁䑁䅁䅷䅁䭁䝁䈴䅁䭁佁䭳䅁䭁䝁䔰䅁䉁䅁䅁允䅁䅁䄴䅆䅁䑁䅅睍祁䑁䅑䅎㑁䑁䅁䅍睁䅁䅁䍄䉁䅁䅁䅂䅁䅁䅍䅄䅁䅁䅯儷䅅䅁䅯䄶䅯䅁䅯睢䅑䅁䅅䅁䉁䅁䅁杄佁䅁䅁杍㉁䍁䄴䅎㉁䑁䅕䅁䵁䅉䅅䅁䕁䅁䅁睁䵁䅁䅁权摄䅁䅁权晁杂䅁权杁杂䅁允䅁䅁䅅䅁䭁䑁䩫䅁䵁䅉䅅䅁䑁䅁䅁睁䵁䅁䅁权楁允䅁权捁杂䅁允䅁䅁䅅䅁䭁䥁䝳䅁䵁䅉䅅䅁䕁䅁䅁睁䵁䅁䅁权䥂䅁䅁权浄权䅁权療䅂䅁允䅁䅁䅅䅁佁䅁䅷䅁硁䍁䄴睎㍁䑁䅑䅁䵁䅉䅅䅁䕁䅁䅁睁䵁䅁䅁权䵃䅁䅁权畄权䅁权硂䅂䅁允䅁䅁䅅䅁䙁䅁䅁䅁潂歧䈹䍄䉁䅁䅁䅂䅁䅁䅍䅄䅁䅁䅯䅵䅅䅁䅯朶䅯䅁䅯兣䅑䅁䅅䅁䉁䅁䅁杄䭁䅁䅁䅍畁䑁䅑李䅁䅁杷允䅁䅁䅑䅁䑁䅁䅷䅁䭁佁䈸䅁䭁佁䭧䅁䭁䡁䕅䅁䉁䅁䅁允䅁䅁䄴杄䅁䑁䅉兏畁䑁䅫免ㅁ䅁䅁䍄䉁䅁䅁䅂䅁䅁䅍䅄䅁䅁䅯兗䅅䅁䅯䄶䅯䅁䅯来䅑䅁䅅䅁䉁䅁䅁杄佁䅁䅁免ぁ䍁䄴䅎ぁ䑁䅣䅁䵁䅉䅅䅁䕁䅁䅁睁䵁䅁䅁权硂䅁䅁权煄权䅁权獄权䅁允䅁䅁䅅䅁佁䅁䅷䅁睁䍁䄴兎㑁䑁䅅䅁䵁䅉䅅䅁䕁䅁䅁睁䵁䅁䅁权杄䅁䅁权潄权䅁权䙃䅂䅁允䅁䅁䅅䅁佁䅁䅷䅁ㅁ䍁䄴䅏睁䑁䅧䅁䵁䅉䅅䅁䕁䅁䅁睁䵁䅁䅁权硃䅁䅁权煄权䅁权睂䅂䅁允䅁䅁䅅䅁佁䅁䅷䅁睁䍁䄴䅍㑁䑁䅣䅁䵁䅉䅅䅁䕁䅁䅁睁䵁䅁䅁权䙂䅁䅁权煄权䅁权䑃䅂䅁允䅁䅁䅅䅁佁䅁䅷䅁硁䍁䄴䅎ぁ䑁䅫䅁䵁䅉䅅䅁䕁䅁䅁睁䵁䅁䅁权桄允䅁权潄权䅁权療䅂䅁允䅁䅁䅅䅁佁䅁䄴䅁祁䑁䅅杌ㅁ䑁䅧睎䅁䅁杷允䅁䅁䅑䅁䑁䅁䅷䅁䭁䑁䉑䅁䭁佁䭙䅁䭁䡁䕁䅁䉁䅁䅁允䅁䅁䄴䅄䅁䑁䅅杌㕁䑁䅙睎䅁䅁杷允䅁䅁䅑䅁䑁䅁䅷䅁䭁䥁䈴䅁䭁佁䬰䅁䭁䥁䕕䅁䉁䅁䅁允䅁䅁䅕牡へ硫䕧樶䴸䅉䅅䅁䕁䅁䅁睁䵁䅁䅁权歃䅁䅁权晁杂䅁权杁杂䅁允䅁䅁䅅䅁䭁䩁䝷䅁䵁䅉䅅䅁䕁䅁䅁睁䵁䅁䅁权䵂䅁䅁权浄权䅁权瑂䅂䅁允䅁䅁䅅䅁佁䅁䅯䅁硁䍁䄴䅍㉁䅁䅁䍄䉁䅁䅁䅂䅁䅁䅍䅄䅁䅁䅯䄴䅁䅁䅯儶䅯䅁䅯全䅑䅁䅅䅁䉁䅁䅁兂䅁䅁䅁䍧灕兑杷允䅁䅁䅍䅁䑁䅁䅷䅁䭁偁䅅䅁䭁䉁䜴䅁䉁䅁䅁允䅁䅁䅯兒䅙䅁杷允䅁䅁䅍䅁䑁䅁䅷䅁䭁䵁䈴䅁䭁䉁䝯䅁䉁䅁䅁允䅁䅁䅯睘䅙䅁杷允䅁䅁䅑䅁䑁䅁䅷䅁䭁䍁䉑䅁䭁佁䭣䅁䭁䥁䕕䅁䉁䅁䅁允䅁䅁䅕䭃捷浗㝑䕃䵁䅉䅅䅁䕁䅁䅁睁䵁䅁䅁权橃䅁䅁权潄权䅁权獄权䅁允䅁䅁䅅䅁佁䅁䅷䅁硁䍁䄴睎睁䑁䅫䅁䵁䅉䅅䅁䕁䅁䅁睁䵁䅁䅁权塁允䅁权潄权䅁权睂䅂䅁允䅁䅁䅅䅁佁䅁䄴䅁硁䑁䅁杌㉁䑁䅕兏䅁䅁杷允䅁䅁䅍䅁䑁䅁䅷䅁䭁乁䉁䅁䭁䍁䝑䅁䉁䅁䅁允䅁䅁䅯䅬䄸䅁杷允䅁䅁䅑䅁䑁䅁䅷䅁䭁䕁䉍䅁䭁佁䭧䅁䭁䝁䔸䅁䉁䅁䅁允䅁䅁䄴䅄䅁䑁䅕免畁䑁䅧䅎䅁䅁杷允䅁䅁䅍䅁䑁䅁䅷䅁䭁佁䅷䅁䭁䉁䝷䅁䉁䅁䅁允䅁䅁䅯杋䅙䅁杷允䅁䅁䅑䅁䑁䅁䅷䅁䭁䝁䅫䅁䭁佁䭳䅁䭁䡁䕯䅁䉁䅁䅁允䅁䅁䄴䅆䅁䑁䅕李硁䑁䅍李㕁䑁䅁䅍睁䅁䅁䍄䉁䅁䅁䅂䅁䅁䅍䅄䅁䅁䅯杌䅅䅁䅯儷䅯䅁䅯䄷䅯䅁䅅䅁䉁䅁䅁兂偄ㄹ橐婰杶睐杷允䅁䅁䅑䅁䑁䅁䅷䅁䭁䡁䉷䅁䭁佁䬴䅁䭁䝁䔸䅁䉁䅁䅁允䅁䅁䅕䅁䅁䑁橺げ䵅䅉䅅䅁䑁䅁䅁睁䵁䅁䅁权穁允䅁权奁杂䅁允䅁䅁䅅䅁䭁䕁䝑䅁䵁䅉䅅䅁䕁䅁䅁睁䵁䅁䅁权穃䅁䅁权牄权䅁权㙂䅂䅁允䅁䅁䅅䅁佁䉁䅑䅁穁䑁䅕䅍穁䑁䅁䅍睁䑁䅁䅍䅁䅁杷允䅁䅁䅑䅁䑁䅁䅷䅁䭁佁䅳䅁䭁佁䭣䅁䭁䥁䕍䅁䉁䅁䅁允䅁䅁䅕䡳潊敫㠳啅䵁䅉䅅䅁䕁䅁䅁睁䵁䅁䅁权畃允䅁权瑄权䅁权瑂䅂䅁允䅁䅁䅅䅁䙁䭁捷浗㝑⬳⽣䍄䉁䅁䅁䅂䅁䅁䅍䅄䅁䅁䅯䅥䅅䅁䅯朶䅯䅁䅯䄷䅯䅁䅅䅁䉁䅁䅁杄䭁䅁䅁䅍畁䑁䅉李䅁䅁杷允䅁䅁䅑䅁䑁䅁䅷䅁䭁䥁䉑䅁䭁佁䭧䅁䭁䡁䕯䅁䉁䅁䅁允䅁䅁䄴杄䅁䑁䅣兏畁䑁䅣李穁䅁䅁䍄䉁䅁䅁䅂䅁䅁䅍䅄䅁䅁䅯兩䅅䅁䅯朷䅯䅁䅯来䅑䅁䅅䅁䉁䅁䅁兂䅁䅁䅁䕃㍕兑杷允䅁䅁䅍䅁䑁䅁䅷䅁䭁偁䅅䅁䭁䍁䝙䅁䉁䅁䅁允䅁䅁䄴杄䅁䑁䅅䅍㉁䍁䄴䅏ぁ䅁䅁䍄䉁䅁䅁䅂䅁䅁䅍䅄䅁䅁䅯兮䅅䅁䅯儷䅯䅁䅯兣䅑䅁䅅䅁䉁䅁䅁兂睃浣剩堷橺睐杷允䅁䅁䅍䅁䑁䅁䅷䅁䭁佁䉑䅁䭁䉁䜴䅁䉁䅁䅁允䅁䅁䅯典䅣䅁杷允䅁䅁䅑䅁䑁䅁䅷䅁䭁䵁䅉䅁䭁佁䭯䅁䭁䥁䕕䅁䉁䅁䅁允䅁䅁䄴䅄䅁䑁䅁杌祁䑁䅉免䅁䅁杷允䅁䅁䅑䅁䑁䅁䅷䅁䭁䉁䅑䅁䭁佁䭣䅁䭁䡁䕅䅁䉁䅁䅁允䅁䅁䅕桙奂扏䥒ぇ䵁䅉䅅䅁䕁䅁䅁睁䵁䅁䅁权坁䅁䅁权湄权䅁权硂䅂䅁允䅁䅁䅅䅁䙁䉁癳匳䝑剧䅸䍄䉁䅁䅁䅂䅁䅁䅍䅄䅁䅁䅯督䅁䅁䅯朵䅯䅁䅯来䅑䅁䅅䅁䉁䅁䅁杄䵁䅁䅁免畁䑁䅑䅏㕁䅁䅁䍄䉁䅁䅁䅂䅁䅁䅍䅄䅁䅁䅯睆䅁䅁䅯眵䅯䅁䅯兣䅑䅁䅅䅁䉁䅁䅁兂塁挲㌷⭕乍䅑杷允䅁䅁䅑䅁䑁䅁䅷䅁䭁乁䅷䅁䭁佁䭙䅁䭁䝁䔰䅁䉁䅁䅁允䅁䅁䄴䅄䅁䑁䅁杌ㅁ䑁䅣兏䅁䅁杷允䅁䅁䅑䅁䑁䅁䅷䅁䭁䝁䉉䅁䭁佁䭫䅁䭁䥁䕕䅁䉁䅁䅁允䅁䅁䅕䅁䅁䕁䑃啋䵅䅉䅅䅁䕁䅁䅁睁䵁䅁䅁权㑃䅁䅁权煄权䅁权䑃䅂䅁允䅁䅁䅅䅁佁䅁䅷䅁睁䍁䄴李㍁䑁䅣䅁䵁䅉䅅䅁䕁䅁䅁睁䵁䅁䅁权婁允䅁权灄权䅁权療䅂䅁允䅁䅁䅅䅁䙁䅁䅁䅁ぃ䕗䉚䍄䉁䅁䅁䅂䅁䅁䅍䅄䅁䅁䅯兎䅁䅁䅯儶䅯䅁䅯睢䅑䅁䅅䅁䉁䅁䅁兂䅁䅁䅁䉷乍兑杷允䅁䅁䅑䅁䑁䅁䅷䅁䭁偁䄸䅁䭁佁䭣䅁䭁䥁䕕䅁䉁䅁䅁允䅁䅁䅕歲桦桥畓稶䴸䅉䅅䅁䕁䅁䅁睁䵁䅁䅁权湂䅁䅁权瑄权䅁权㙂䅂䅁允䅁䅁䅅䅁䙁䥁獴⼵灵昸⽑䍄䉁䅁䅁䅂䅁䅁䅍䅄䅁䅁䅯䅯䅁䅁䅯儷䅯䅁䅯兦䅑䅁䅅䅁䉁䅁䅁兂䙃穓娹㡥湈睐杷允䅁䅁䅑䅁䑁䅁䅷䅁䭁䭁䉁䅁䭁佁䭫䅁䭁䡁䕅䅁䉁䅁䅁允䅁䅁䅕䅁䅁䅁䱁き䵅䅉䅅䅁䕁䅁䅁睁䵁䅁䅁权汁䅁䅁权灄权䅁权㥂䅂䅁允䅁䅁䅅䅁䙁䅁䅁䅁奂䐲䈹䍄䉁䅁䅁䅂䅁䅁䅍䅄䅁䅁䅯児䅁䅁䅯朶䅯䅁䅯兦䅑䅁䅅䅁䉁䅁䅁杄䭁䅁䅁䅍畁䑁䅣李䅁䅁杷允䅁䅁䅑䅁䑁䅁䅷䅁䭁偁䅁䅁䭁佁䭧䅁䭁䥁䕕䅁䉁䅁䅁允䅁䅁䄴杄䅁䑁䅅䅏畁䑁䅑免㉁䅁䅁䍄䉁䅁䅁䅂䅁䅁䅍䅄䅁䅁䅯睸䅅䅁䅯朶䅯䅁䅯睢䅑䅁䅅䅁䉁䅁䅁杄䵁䅁䅁免畁䑁䅙䅍硁䅁䅁䍄䉁䅁䅁睁䅁䅁䅍䅄䅁䅁䅯杬䅅䅁䅯杊䅙䅁䅅䅁䉁䅁䅁杄䵁䅁䅁䅏ぁ䍁䄴免㉁䅁䅁䍄䉁䅁䅁䅂䅁䅁䅍䅄䅁䅁䅯內䅁䅁䅯允䅉䅁䅯杁䅉䅁䅅䅁䉁䅁䅁兂㡁昸堸橱塺䅑杷允䅁䅁䅑䅁䑁䅁䅷䅁䭁䙁䅣䅁䭁䅁䅯䅁䭁䅁䅕䅁䉁䅁䅁允䅁䅁䅕婤奍䙂佡商䵁䅉䅅䅁䕁䅁䅁睁䵁䅁䅁权ㅃ允䅁权䉁杁䅁权䍁杁䅁允䅁䅁䅅䅁䙁䉁杨术猷乪䅖䍄䉁䅁䅁䅂䅁䅁䅍䅄䅁䅁䅯睸䅅䅁䅯儶䅯䅁䅯䅣䅑䅁䅅䅁䉁䅁䅁兂䅁䅁䅁䕍獯兑杷允䅁䅁䅑䅁䑁䅁䅷䅁䭁䑁䉳䅁䭁佁䭫䅁䭁䝁䔰䅁䉁䅁䅁允䅁䅁䅕䅁䅁䵁䡄䕇䵅䅉䅅䅁䕁䅁䅁睁䵁䅁䅁权塂允䅁权灄权䅁权㙂䅂䅁允䅁䅁䅅䅁䙁䅁䅁䅁奃兩䈹䍄䉁䅁䅁䅂䅁䅁䅍䅄䅁䅁䅯先䅅䅁䅯朷䅯䅁䅯䄷䅯䅁䅅䅁䉁䅁䅁兂䅁䅁䅁䙷噷具杷允䅁䅁䅑䅁䑁䅁䅷䅁䭁佁䉣䅁䭁佁䭣䅁䭁佁䭷䅁䉁䅁䅁允䅁䅁䅕偉扌㤶焵啄䵁䅉䅅䅁䑁䅁䅁睁䵁䅁䅁权㍄䅁䅁权捁杂䅁允䅁䅁䅅䅁䭁䵁䜸䅁䵁䅉䅅䅁䕁䅁䅁睁䵁䅁䅁权橃允䅁权煄权䅁权䙃䅂䅁允䅁䅁䅅䅁佁䅁䅷䅁硁䍁䄴兎睁䑁䅅䅁䵁䅉䅅䅁䑁䅁䅁睁䵁䅁䅁权扄允䅁权慁杂䅁允䅁䅁䅅䅁䭁䕁䝁䅁䵁䅉䅅䅁䕁䅁䅁睁䵁䅁䅁权桂䅁䅁权瑄权䅁权獄权䅁允䅁䅁䅅䅁䭁䕁䅣䅁䵁䅉䅅䅁䕁䅁䅁睁䵁䅁䅁权噄䅁䅁权煄权䅁权䙃䅂䅁允䅁䅁䅅䅁佁䅁䅷䅁硁䍁䄴䅍ぁ䑁䅅䅁䵁䅉䅅䅁䕁䅁䅁睁䵁䅁䅁权歄䅁䅁权畄权䅁权睂䅂䅁允䅁䅁䅅䅁䙁䅁䅁䅁杁䉘䈹䍄䉁䅁䅁䅂䅁䅁䅍䅄䅁䅁䅯䅚䅁䅁䅯朵䅯䅁䅯兢䅑䅁䅅䅁䉁䅁䅁杄䵁䅁䅁免畁䑁䅉睍穁䅁䅁䍄䉁䅁䅁䅂䅁䅁䅍䅄䅁䅁䅯杋䅅䅁䅯朷䅯䅁䅯全䅑䅁䅅䅁䉁䅁䅁兂䅁䅁䅁䰶杙兑杷允䅁䅁䅑䅁䑁䅁䅷䅁䭁䑁䉯䅁䭁佁䭯䅁䭁䥁䕍䅁䉁䅁䅁允䅁䅁䄴䅄䅁䑁䅁杌ㅁ䑁䅫兎䅁䅁杷允䅁䅁䅑䅁䑁䅁䅷䅁䭁䉁䈰䅁䭁佁䬴䅁䭁䝁䔸䅁䉁䅁䅁允䅁䅁䅕䅁䅁䙁⽨啓䵅䅉䅅䅁䕁䅁䅁睁䵁䅁䅁权䑁䅁䅁权湄权䅁权㥂䅂䅁允䅁䅁䅅䅁䙁䑁敖歵䵫楁䅊䍄䉁䅁䅁睁䅁䅁䅍䅄䅁䅁䅯䅺䅁䅁䅯杈䅙䅁䅅䅁䉁䅁䅁权剂杂䅁䍄䉁䅁䅁䅂䅁䅁䅍䅄䅁䅁䅯睙䅅䅁䅯眶䅯䅁䅯全䅑䅁䅅䅁䉁䅁䅁杄啁䅁䅁杍㕁䑁䅅䅏睁䑁䅁䅍睁䑁䅁䅁䵁䅉䅅䅁䕁䅁䅁睁䵁䅁䅁权硁䅁䅁权灄权䅁权㥂䅂䅁允䅁䅁䅅䅁䙁䅁䅁䅁䅄儵䉎䍄䉁䅁䅁䅂䅁䅁䅍䅄䅁䅁䅯東䅅䅁䅯眶䅯䅁䅯来䅑䅁䅅䅁䉁䅁䅁杄啁䅁䅁杍㍁䑁䅑睎睁䑁䅅睎ぁ䑁䅍䅁䵁䅉䅅䅁䕁䅁䅁睁䵁䅁䅁权硁睄䅁权煄权䅁权療䅂䅁允䅁䅁䅅䅁佁䅁䅷䅁睁䍁䄴䅍硁䑁䅙䅁䵁䅉䅅䅁䕁䅁䅁睁䵁䅁䅁权穂允䅁权牄权䅁权㙂䅂䅁允䅁䅁䅅䅁佁䉁䅑䅁硁䑁䅍䅎㍁䑁䅁兏㍁䑁䅧兎䅁䅁杷允䅁䅁䅑䅁䑁䅁䅷䅁䭁䙁䄰䅁䭁䉁䜸䅁䭁䍁䝁䅁䉁䅁䅁允䅁䅁䅯䅷䅣䅁杷允䅁䅁䅑䅁䑁䅁䅷䅁䭁佁䉫䅁䭁佁䭫䅁䭁䡁䕯䅁䉁䅁䅁允䅁䅁䅕䅁䅁䭁㑨啍䵅䅉䅅䅁䕁䅁䅁睁䵁䅁䅁权佄䅁䅁权潄权䅁权獄权䅁允䅁䅁䅅䅁佁䅁䄴䅁祁䑁䅅杌睁䑁䅑免䅁䅁杷允䅁䅁䅑䅁䑁䅁䅷䅁䭁䡁䉫䅁䭁佁䬰䅁䭁䡁䔰䅁䉁䅁䅁允䅁䅁䅕佖汏㡭村樫䴸䅉䅅䅁䑁䅁䅁睁䵁䅁䅁权䑃䅁䅁权慁杂䅁允䅁䅁䅅䅁䭁䙁䜸䅁䵁䅉䅅䅁䕁䅁䅁睁䵁䅁䅁权浂允䅁权䉁杁䅁权䑁杁䅁允䅁䅁䅅䅁䙁䱁獵丹獃䅤䉊䍄䉁䅁䅁䅂䅁䅁䅍䅄䅁䅁䅯䅬䅅䅁䅯充䅁䅁䅯䅂䅉䅁䅅䅁䉁䅁䅁杄坁䅁䅁䅎祁䑁䅣兎睁䑁䅁䅍睁䑁䅁䅍䅁䅁杷允䅁䅁䅑䅁䑁䅁䅷䅁䭁䵁䉉䅁䭁佁䭳䅁䭁䥁䕕䅁䉁䅁䅁允䅁䅁䄴䅆䅁䑁䅍李硁䑁䅉睍祁䑁䅍䅏㍁䅁䅁䍄䉁䅁䅁睁䅁䅁䅍䅄䅁䅁䅯术䅁䅁䅯䅈䅙䅁䅅䅁䉁䅁䅁权獁睂䅁䍄䉁䅁䅁䅂䅁䅁䅍䅄䅁䅁䅯眰䅁䅁䅯朵䅯䅁䅯䅣䅑䅁䅅䅁䉁䅁䅁杄䵁䅁䅁䅍畁䑁䅣䅏硁䅁䅁䍄䉁䅁䅁䅂䅁䅁䅍䅄䅁䅁䅯兯䅅䅁䅯朷䅯䅁䅯兢䅑䅁䅅䅁䉁䅁䅁兂䅁䅁䅁䅍浯兑杷允䅁䅁䅑䅁䑁䅁䅷䅁䭁偁䉑䅁䭁佁䭣䅁䭁䝁䔰䅁䉁䅁䅁允䅁䅁䅕灳瘳㡰䱚吸䴸䅉䅅䅁䕁䅁䅁睁䵁䅁䅁权呄䅁䅁权瑄权䅁权睂䅂䅁允䅁䅁䅅䅁䙁偁潙䥘䌯儹䅸䍄䉁䅁䅁䅂䅁䅁䅍䅄䅁䅁䅯儶䅁䅁䅯眵䅯䅁䅯兣䅑䅁䅅䅁䉁䅁䅁兂坂楄礲敮倸䅑杷允䅁䅁䅍䅁䑁䅁䅷䅁䭁䱁䅯䅁䭁䍁䝑䅁䉁䅁䅁允䅁䅁䅯硔䅁䅁杷允䅁䅁䅑䅁䑁䅁䅷䅁䭁䙁䉣䅁䭁佁䭫䅁䭁䡁䕅䅁䉁䅁䅁允䅁䅁䅕䅁䅁䵁䙪䕅䵅䅉䅅䅁䕁䅁䅁睁䵁䅁䅁权求䅁䅁权煄权䅁权獄权䅁允䅁䅁䅅䅁佁䅁䅷䅁睁䍁䄴䅎㍁䑁䅙䅁䵁䅉䅅䅁䕁䅁䅁睁䵁䅁䅁权䉄䅁䅁权瑄权䅁权㙂䅂䅁允䅁䅁䅅䅁䙁䍁睇浣剩搷⽷䍄䉁䅁䅁䅂䅁䅁䅍䅄䅁䅁䅯睙䅅䅁䅯䄶䅯䅁䅯睢䅑䅁䅅䅁䉁䅁䅁杄佁䅁䅁睍㕁䍁䄴免祁䑁䅧䅁䵁䅉䅅䅁䕁䅁䅁睁䵁䅁䅁权療允䅁权煄权䅁权硂䅂䅁允䅁䅁䅅䅁佁䅁䅷䅁硁䍁䄴兏㕁䑁䅣䅁䵁䅉䅅䅁䑁䅁䅁睁䵁䅁䅁权橃允䅁权奁杂䅁允䅁䅁䅅䅁䭁䑁䝫䅁䵁䅉䅅䅁䕁䅁䅁睁䵁䅁䅁权坃䅁䅁权湄权䅁权㥂䅂䅁允䅁䅁䅅䅁䙁䑁啗ば䝲睆䄱䍄䉁䅁䅁䅂䅁䅁䅍䅄䅁䅁䅯兯䅅䅁䅯儷䅯䅁䅯兦䅑䅁䅅䅁䉁䅁䅁兂灄橊䥅䉲慺睐杷允䅁䅁䅑䅁䑁䅁䅷䅁䭁乁䅷䅁䭁佁䬴䅁䭁䡁䕯䅁䉁䅁䅁允䅁䅁䅕䅁䅁䅁䅃䕆䵅䅉䅅䅁䕁䅁䅁睁䵁䅁䅁权ㅁ允䅁权煄权䅁权獄权䅁允䅁䅁䅅䅁佁䅁䅷䅁睁䍁䄴杍㕁䑁䅧䅁䵁䅉䅅䅁䕁䅁䅁睁䵁䅁䅁权㑁允䅁权牄权䅁权硂䅂䅁允䅁䅁䅅䅁佁䉁䅑䅁穁䑁䅧䅍穁䑁䅧兏㉁䑁䅁兏䅁䅁杷允䅁䅁䅑䅁䑁䅁䅷䅁䭁䕁䉫䅁䭁佁䭯䅁䭁䡁䕅䅁䉁䅁䅁允䅁䅁䄴䅄䅁䑁䅁杌祁䑁䅫兎䅁䅁杷允䅁䅁䅑䅁䑁䅁䅷䅁䭁䵁䉳䅁䭁佁䭧䅁䭁䡁䕁䅁䉁䅁䅁允䅁䅁䄴杄䅁䑁䅅睎畁䑁䅍免ぁ䅁䅁䍄䉁䅁䅁䅂䅁䅁䅍䅄䅁䅁䅯䅯䅁䅁䅯允䅉䅁䅯兂䅉䅁䅅䅁䉁䅁䅁兂穃睧偄慥丳䅑杷允䅁䅁䅑䅁䑁䅁䅷䅁䭁䅁䉑䅁䭁佁䭧䅁䭁䥁䕍䅁䉁䅁䅁允䅁䅁䄴䅄䅁䑁䅅兎畁䑁䅧免䅁䅁杷允䅁䅁䅑䅁䑁䅁䅷䅁䭁佁䉑䅁䭁佁䭫䅁䭁䥁䕍䅁䉁䅁䅁允䅁䅁䅕䅁䅁䙁㡱啉䵅䅉䅅䅁䑁䅁䅁睁䵁䅁䅁权㍄䅁䅁权歁杂䅁允䅁䅁䅅䅁䭁䥁䩙䅁䵁䅉䅅䅁䑁䅁䅁睁䵁䅁䅁权湁允䅁权歁杂䅁允䅁䅁䅅䅁䭁䱁偉䅁䵁䅉䅅䅁䕁䅁䅁睁䵁䅁䅁权塄䅁䅁权煄权䅁权瑂䅂䅁允䅁䅁䅅䅁䭁䕁䅣䅁䵁䅉䅅䅁䕁䅁䅁睁䵁䅁䅁权㑁允䅁权畄权䅁权䙃䅂䅁允䅁䅁䅅䅁䙁䅁䅁䅁煄噍䉴䍄䉁䅁䅁䅂䅁䅁䅍䅄䅁䅁䅯䅒䅅䅁䅯䄶䅯䅁䅯兢䅑䅁䅅䅁䉁䅁䅁杄䵁䅁䅁兎畁䑁䅣杍㕁䅁䅁䍄䉁䅁䅁䅂䅁䅁䅍䅄䅁䅁䅯兡䅁䅁䅯朶䅯䅁䅯兦䅑䅁䅅䅁䉁䅁䅁杄䵁䅁䅁䅍畁䑁䅅䅎ぁ䅁䅁䍄䉁䅁䅁睁䅁䅁䅍䅄䅁䅁䅯眹䅁䅁䅯杊䅙䅁䅅䅁䉁䅁䅁杄䵁䅁䅁李㉁䍁䄴李㕁䅁䅁䍄䉁䅁䅁䅂䅁䅁䅍䅄䅁䅁䅯睮䅅䅁䅯朷䅯䅁䅯兣䅑䅁䅅䅁䉁䅁䅁兂䅁䅁䅁䙧杳具杷允䅁䅁䅑䅁䑁䅁䅷䅁䭁偁䉁䅁䭁䉁䜸䅁䭁䍁䝁䅁䉁䅁䅁允䅁䅁䅯末䅧䅁杷允䅁䅁䅑䅁䑁䅁䅷䅁䭁䙁䅣䅁䭁佁䬴䅁䭁䡁䕁䅁䉁䅁䅁允䅁䅁䅕䅁䅁䅁⭄〲䵁䅉䅅䅁䕁䅁䅁睁䵁䅁䅁权晁允䅁权畄权䅁权療䅂䅁允䅁䅁䅅䅁䙁䅁䅁䅁䅁砲䉰䍄䉁䅁䅁䅂䅁䅁䅍䅄䅁䅁䅯公䅁䅁䅯儷䅯䅁䅯全䅑䅁䅅䅁䉁䅁䅁兂桄桥畓⭒䍅䅑杷允䅁䅁䅑䅁䑁䅁䅷䅁䭁䑁䉷䅁䭁佁䭳䅁䭁䡁䔰䅁䉁䅁䅁允䅁䅁䄴䅆䅁䑁䅕䅎ㅁ䑁䅑兎㕁䑁䅧免ぁ䅁䅁䍄䉁䅁䅁䅂䅁䅁䅍䅄䅁䅁䅯睋䅁䅁䅯朵䅯䅁䅯全䅑䅁䅅䅁䉁䅁䅁杄䵁䅁䅁免畁䑁䅣䅏ぁ䅁䅁䍄䉁䅁䅁䅂䅁䅁䅍䅄䅁䅁䅯杸䅁䅁䅯眶䅯䅁䅯兦䅑䅁䅅䅁䉁䅁䅁杄坁䅁䅁免ぁ䑁䅁睍㍁䑁䅉䅍㑁䑁䅕䅏䅁䅁杷允䅁䅁䅑䅁䑁䅁䅷䅁䭁䅁䉁䅁䭁佁䭳䅁䭁䥁䕍䅁䉁䅁䅁允䅁䅁䄴杆䅁䑁䅅免㕁䑁䅫免ぁ䑁䅙䅍ぁ䑁䅕䅁䵁䅉䅅䅁䕁䅁䅁睁䵁䅁䅁权剂允䅁权晁杂䅁权杁杂䅁允䅁䅁䅅䅁䭁䩁䩑䅁䵁䅉䅅䅁䕁䅁䅁睁䵁䅁䅁权千允䅁权瑄权䅁权䙃䅂䅁允䅁䅁䅅䅁䙁䉁䕥前楑⭁⽣䍄䉁䅁䅁睁䅁䅁䅍䅄䅁䅁䅯村䅅䅁䅯杇䅙䅁䅅䅁䉁䅁䅁权扁杂䅁䍄䉁䅁䅁䅂䅁䅁䅍䅄䅁䅁䅯䅓䅅䅁䅯儷䅯䅁䅯兣䅑䅁䅅䅁䉁䅁䅁兂㡃䩤奍䙂佢睐杷允䅁䅁䅑䅁䑁䅁䅷䅁䭁䭁䉷䅁䭁佁䬰䅁䭁䡁䔰䅁䉁䅁䅁允䅁䅁䅕灳瘳㡰䱚稹䴸䅉䅅䅁䕁䅁䅁睁䵁䅁䅁权畁䅁䅁权瑄权䅁权瑂䅂䅁允䅁䅁䅅䅁䙁乁乎桙奂創䅎䍄䉁䅁䅁睁䅁䅁䅍䅄䅁䅁䅯兏䅅䅁䅯䅇䅙䅁䅅䅁䉁䅁䅁权瑁杂䅁䍄䉁䅁䅁䅂䅁䅁䅍䅄䅁䅁䅯睑䅁䅁䅯眵䅯䅁䅯䄷䅯䅁䅅䅁䉁䅁䅁兂㡃䩤奍乂婙䅑杷允䅁䅁䅑䅁䑁䅁䅷䅁䭁䉁䅉䅁䭁佁䭧䅁䭁䡁䕯䅁䉁䅁䅁允䅁䅁䄴杄䅁䑁䅍杍畁䑁䅁免㍁䅁䅁䍄䉁䅁䅁䅂䅁䅁䅍䅄䅁䅁䅯䅗䅅䅁䅯眵䅯䅁䅯兣䅑䅁䅅䅁䉁䅁䅁兂穂䩡瑈䑦匸䅑杷允䅁䅁䅑䅁䑁䅁䅷䅁䭁䱁䉑䅁䭁佁䬴䅁䭁䡁䕯䅁䉁䅁䅁允䅁䅁䅕䅁䅁䭁䵂ぅ䵅䅉䅅䅁䕁</t>
  </si>
  <si>
    <t>䅁䅁睁䵁䅁䅁权剂䅁䅁权畄权䅁权睂䅂䅁允䅁䅁䅅䅁䙁䅁䅁䅁㡄卑䉒䍄䉁䅁䅁䅂䅁䅁䅍䅄䅁䅁䅯䅋䅅䅁䅯睈䅙䅁䅯䅉䅙䅁䅅䅁䉁䅁䅁权䵂杂䅁䍄䉁䅁䅁睁䅁䅁䅍䅄䅁䅁䅯兄䅅䅁䅯杇䅙䅁䅅䅁䉁䅁䅁权楂杂䅁䍄䉁䅁䅁䅂䅁䅁䅍䅄䅁䅁䅯睄䅅䅁䅯儷䅯䅁䅯䅣䅑䅁䅅䅁䉁䅁䅁兂硂児塲㍯桄睐杷允䅁䅁䅑䅁䑁䅁䅷䅁䭁䭁䅫䅁䭁佁䭳䅁䭁䥁䕕䅁䉁䅁䅁允䅁䅁䄴䅆䅁䑁䅣䅎ぁ䑁䅍李㉁䑁䅑睎ㅁ䅁䅁䍄䉁䅁䅁睁䅁䅁䅍䅄䅁䅁䅯睩䅅䅁䅯杈䅙䅁䅅䅁䉁䅁䅁权ㅄ䅃䅁䍄䉁䅁䅁䅂䅁䅁䅍䅄䅁䅁䅯眫䅁䅁䅯眶䅯䅁䅯兦䅑䅁䅅䅁䉁䅁䅁杄啁䅁䅁免㑁䑁䅅李睁䑁䅑睎㑁䑁䅅䅁䵁䅉䅅䅁䕁䅁䅁睁䵁䅁䅁权奂䅁䅁权畄权䅁权硂䅂䅁允䅁䅁䅅䅁䙁䅁䅁䅁䅄䅲䉂䍄䉁䅁䅁䅂䅁䅁䅍䅄䅁䅁䅯入䅅䅁䅯权䅁䅁䅯䅂䅉䅁䅅䅁䉁䅁䅁兂䑃䵷桱扒啙䅑杷允䅁䅁䅍䅁䑁䅁䅷䅁䭁䅁䉍䅁䭁䍁䝑䅁䉁䅁䅁允䅁䅁䅯杬䄸䅁杷允䅁䅁䅑䅁䑁䅁䅷䅁䭁䵁䄴䅁䭁佁䭙䅁䭁佁䭷䅁䉁䅁䅁允䅁䅁䄴䅄䅁䑁䅉杌硁䑁䅉兏䅁䅁杷允䅁䅁䅍䅁䑁䅁䅷䅁䭁䥁䅫䅁䭁䍁䝑䅁䉁䅁䅁允䅁䅁䅯䅅䅑䅁杷允䅁䅁䅑䅁䑁䅁䅷䅁䭁佁䅁䅁䭁佁䭣䅁䭁䡁䔰䅁䉁䅁䅁允䅁䅁䅕呦ㄸ牘䩰䕆䵁䅉䅅䅁䕁䅁䅁睁䵁䅁䅁权敃允䅁权䭁䅁䅁权䙁䅁䅁允䅁䅁䅅䅁䙁䵁桵扒穢是⽉䍄䉁䅁䅁䅂䅁䅁䅍䅄䅁䅁䅯朵䅁䅁䅯儶䅯䅁䅯全䅑䅁䅅䅁䉁䅁䅁兂䅁䅁䅁余唸兑杷允䅁䅁䅑䅁䑁䅁䅷䅁䭁䩁䈰䅁䭁佁䭣䅁䭁䥁䕕䅁䉁䅁䅁允䅁䅁䅕〰椱䙅㕧ぅ䵁䅉䅅䅁䕁䅁䅁睁䵁䅁䅁权橃允䅁权䉁杁䅁权䑁杁䅁允䅁䅁䅅䅁䙁䑁奦湧兵摸䅬䍄䉁䅁䅁䅂䅁䅁䅍䅄䅁䅁䅯眱䅁䅁䅯儷䅯䅁䅯兦䅑䅁䅅䅁䉁䅁䅁兂浂塬潶癑䍷䅑杷允䅁䅁䅑䅁䑁䅁䅷䅁䭁䝁䉍䅁䭁佁䭣䅁䭁䡁䕅䅁䉁䅁䅁允䅁䅁䅕牕敧敨剴ぃ䵁䅉䅅䅁䕁䅁䅁睁䵁䅁䅁权䉄䅂䅁权畄权䅁权睂䅂䅁允䅁䅁䅅䅁䙁䅁䅁䅁杁睲䉴䍄䉁䅁䅁䅂䅁䅁䅍䅄䅁䅁䅯兮䅁䅁䅯朶䅯䅁䅯兦䅑䅁䅅䅁䉁䅁䅁杄䵁䅁䅁䅍畁䑁䅑䅎ぁ䅁䅁䍄䉁䅁䅁䅂䅁䅁䅍䅄䅁䅁䅯䅙䅅䅁䅯朶䅯䅁䅯全䅑䅁䅅䅁䉁䅁䅁杄䵁䅁䅁䅍畁䑁䅣睍㉁䅁䅁䍄䉁䅁䅁䅂䅁䅁䅍䅄䅁䅁䅯內䅅䅁䅯眶䅯䅁䅯䄷䅯䅁䅅䅁䉁䅁䅁杄坁䅁䅁免㑁䑁䅣李硁䑁䅣睎睁䑁䅁䅎䅁䅁杷允䅁䅁䅑䅁䑁䅁䅷䅁䭁䉁䉁䅁䭁佁䭧䅁䭁䡁䔰䅁䉁䅁䅁允䅁䅁䄴杄䅁䑁䅕李畁䑁䅙䅍硁䅁䅁䍄䉁䅁䅁䅂䅁䅁䅍䅄䅁䅁䅯䅫䅅䅁䅯朷䅯䅁䅯兢䅑䅁䅅䅁䉁䅁䅁兂䅁䅁䅁䡃䕧兑杷允䅁䅁䅍䅁䑁䅁䅷䅁䭁䕁䉉䅁䭁䉁䝷䅁䉁䅁䅁允䅁䅁䅯杍䅙䅁杷允䅁䅁䅑䅁䑁䅁䅷䅁䭁䕁䉙䅁䭁佁䭧䅁䭁䝁䔰䅁䉁䅁䅁允䅁䅁䄴杄䅁䑁䅕兎畁䑁䅑李㑁䅁䅁䍄䉁䅁䅁䅂䅁䅁䅍䅄䅁䅁䅯兄䅅䅁䅯儶䅯䅁䅯全䅑䅁䅅䅁䉁䅁䅁兂䅁䅁䅁䑷愴兑杷允䅁䅁䅑䅁䑁䅁䅷䅁䭁䱁䈸䅁䭁佁䭯䅁䭁䥁䕕䅁䉁䅁䅁允䅁䅁䄴䅄䅁䑁䅁杌硁䑁䅙兏䅁䅁杷允䅁䅁䅑䅁䑁䅁䅷䅁䭁佁䉯䅁䭁佁䭙䅁䭁䡁䕁䅁䉁䅁䅁允䅁䅁䄴䅄䅁䑁䅕杌硁䑁䅧睎䅁䅁杷允䅁䅁䅍䅁䑁䅁䅷䅁䭁䕁䉕䅁䭁䉁䝯䅁䉁䅁䅁允䅁䅁䅯睇䅙䅁杷允䅁䅁䅑䅁䑁䅁䅷䅁䭁䍁䉯䅁䭁佁䬰䅁䭁佁䭷䅁䉁䅁䅁允䅁䅁䅕兇坒楄礲吵䴸䅉䅅䅁䑁䅁䅁睁䵁䅁䅁权求允䅁权流杂䅁允䅁䅁䅅䅁佁䅁䅷䅁㑁䑁䅕杌祁䑁䅅䅁䵁䅉䅅䅁䕁䅁䅁睁䵁䅁䅁权睁允䅁权䭁䅁䅁权䙁䅁䅁允䅁䅁䅅䅁䙁䑁晶㑔堲癢⽁䍄䉁䅁䅁䅂䅁䅁䅍䅄䅁䅁䅯朴䅅䅁䅯儶䅯䅁䅯来䅑䅁䅅䅁䉁䅁䅁兂䅁䅁䅁䙧䉕兑杷允䅁䅁䅑䅁䑁䅁䅷䅁䭁䕁䉉䅁䭁䉁䜸䅁䭁䍁䝁䅁䉁䅁䅁允䅁䅁䅯睌䅙䅁杷允䅁䅁䅑䅁䑁䅁䅷䅁䭁䱁䉙䅁䭁佁䭙䅁䭁䡁䕯䅁䉁䅁䅁允䅁䅁䄴䅄䅁䑁䅍杌㑁䑁䅅兎䅁䅁杷允䅁䅁䅍䅁䑁䅁䅷䅁䭁䕁䉉䅁䭁䍁䝙䅁䉁䅁䅁允䅁䅁䄴䅄䅁䑁䅧睍畁䑁䅙兎䅁䅁杷允䅁䅁䅑䅁䑁䅁䅷䅁䭁䭁䉫䅁䭁佁䭫䅁䭁䡁䔰䅁䉁䅁䅁允䅁䅁䅕䅁䅁䩁乷歅䵅䅉䅅䅁䕁䅁䅁睁䵁䅁䅁权䅂允䅁权潄权䅁权瑂䅂䅁允䅁䅁䅅䅁佁䅁䄴䅁祁䑁䅫杌睁䑁䅧兎䅁䅁杷允䅁䅁䅑䅁䑁䅁䅷䅁䭁䥁䅅䅁䭁佁䭙䅁䭁䝁䔰䅁䉁䅁䅁允䅁䅁䄴䅄䅁䑁䅅杌㍁䑁䅁杍䅁䅁杷允䅁䅁䅑䅁䑁䅁䅷䅁䭁䑁䉍䅁䭁佁䭫䅁䭁䝁䔸䅁䉁䅁䅁允䅁䅁䅕䅁䅁偁歃う䵅䅉䅅䅁䕁䅁䅁睁䵁䅁䅁权穄䅁䅁权煄权䅁权㥂䅂䅁允䅁䅁䅅䅁佁䅁䅷䅁睁䍁䄴兎ぁ䑁䅫䅁䵁䅉䅅䅁䑁䅁䅁睁䵁䅁䅁权䥁允䅁权奁杂䅁允䅁䅁䅅䅁䭁䕁䝯䅁䵁䅉䅅䅁䕁䅁䅁睁䵁䅁䅁权䭃䅁䅁权灄权䅁权㙂䅂䅁允䅁䅁䅅䅁䙁䅁䅁䅁䅁畕䅸䍄䉁䅁䅁䅂䅁䅁䅍䅄䅁䅁䅯睡䅅䅁䅯朶䅯䅁䅯兢䅑䅁䅅䅁䉁䅁䅁杄䵁䅁䅁䅍畁䑁䅕李㑁䅁䅁䍄䉁䅁䅁䅂䅁䅁䅍䅄䅁䅁䅯䅊䅁䅁䅯儷䅯䅁䅯全䅑䅁䅅䅁䉁䅁䅁权䡂䅁䅁䍄䉁䅁䅁䅂䅁䅁䅍䅄䅁䅁䅯睸䅁䅁䅯朶䅯䅁䅯睧䅑䅁䅅䅁䉁䅁䅁杄䵁䅁䅁䅍畁䑁䅕兎㍁䅁䅁䍄䉁䅁䅁䅂䅁䅁䅍䅄䅁䅁䅯兒䅁䅁䅯儶䅯䅁䅯兦䅑䅁䅅䅁䉁䅁䅁兂䅁䅁䅁䙭䅤兑杷允䅁䅁䅑䅁䑁䅁䅷䅁䭁䕁䉯䅁䭁佁䭳䅁䭁䡁䕅䅁䉁䅁䅁允䅁䅁䄴䅆䅁䑁䅅睎ぁ䑁䅕䅎㍁䑁䅁䅍睁䅁䅁䍄䉁䅁䅁䅂䅁䅁䅍䅄䅁䅁䅯睭䅅䅁䅯儶䅯䅁䅯兢䅑䅁䅅䅁䉁䅁䅁兂䅁䅁䅁䥁橧兑杷允䅁䅁䅑䅁䑁䅁䅷䅁䭁䉁䅳䅁䭁佁䬰䅁䭁䡁䕁䅁䉁䅁䅁允䅁䅁䅕橇偧㙏䱒吵䴸䅉䅅䅁䕁䅁䅁睁䵁䅁䅁权奃䅁䅁权畄权䅁权獄权䅁允䅁䅁䅅䅁䙁䅁䅁䅁䅂祘䈹䍄䉁䅁䅁䅂䅁䅁䅍䅄䅁䅁䅯䅖䅁䅁䅯眵䅯䅁䅯兢䅑䅁䅅䅁䉁䅁䅁兂十㡧䭄啯䙕䅑杷允䅁䅁䅑䅁䑁䅁䅷䅁䭁䕁䅙䅁䭁佁䭧䅁䭁䡁䕁䅁䉁䅁䅁允䅁䅁䄴杄䅁䑁䅉䅏畁䑁䅅李穁䅁䅁䍄䉁䅁䅁䅂䅁䅁䅍䅄䅁䅁䅯睈䅅䅁䅯朶䅯䅁䅯睢䅑䅁䅅䅁䉁䅁䅁杄䵁䅁䅁䅍畁䑁䅉睎㉁䅁䅁䍄䉁䅁䅁䅂䅁䅁䅍䅄䅁䅁䅯睗䅁䅁䅯䄶䅯䅁䅯兢䅑䅁䅅䅁䉁䅁䅁杄佁䅁䅁䅎睁䍁䄴免㑁䑁䅫䅁䵁䅉䅅䅁䕁䅁䅁睁䵁䅁䅁权乄允䅁权煄权䅁权獄权䅁允䅁䅁䅅䅁䭁䕁䅣䅁䵁䅉䅅䅁䑁䅁䅁睁䵁䅁䅁权ㅃ允䅁权奁杂䅁允䅁䅁䅅䅁䭁䑁䝫䅁䵁䅉䅅䅁䕁䅁䅁睁䵁䅁䅁权噄允䅁权䉁杁䅁权䙁杁䅁允䅁䅁䅅䅁䙁䅁䝬剳攴琱䅰䍄䉁䅁䅁䅂䅁䅁䅍䅄䅁䅁䅯杗䅁䅁䅯朵䅯䅁䅯䄷䅯䅁䅅䅁䉁䅁䅁杄䵁䅁䅁䅍畁䑁䅑䅏㑁䅁䅁䍄䉁䅁䅁䅂䅁䅁䅍䅄䅁䅁䅯睵䅁䅁䅯朷䅯䅁䅯睧䅑䅁䅅䅁䉁䅁䅁兂䅁䅁䅁䑧癍兑杷允䅁䅁䅑䅁䑁䅁䅷䅁䭁䵁䅯䅁䭁佁䭙䅁䭁䡁䔰䅁䉁䅁䅁允䅁䅁䄴䅄䅁䑁䅅杌睁䑁䅫兎䅁䅁杷允䅁䅁䅑䅁䑁䅁䅷䅁䭁偁䄰䅁䭁䉁䅅䅁䭁䅁䅕䅁䉁䅁䅁允䅁䅁䄴杅䅁䑁䅕杍祁䑁䅫兏ぁ䑁䅅免䅁䅁杷允䅁䅁䅑䅁䑁䅁䅷䅁䭁䅁䉑䅁䭁佁䬴䅁䭁䝁䔰䅁䉁䅁䅁允䅁䅁䅕䅁䅁䭁剓え䵅䅉䅅䅁䕁䅁䅁睁䵁䅁䅁权歁允䅁权煄权䅁权䙃䅂䅁允䅁䅁䅅䅁佁䅁䅷䅁睁䍁䄴杍㉁䑁䅣䅁䵁䅉䅅䅁䕁䅁䅁睁䵁䅁䅁权獁允䅁权煄权䅁权硂䅂䅁允䅁䅁䅅䅁佁䅁䅷䅁睁䍁䄴兏穁䑁䅅䅁䵁䅉䅅䅁䕁䅁䅁睁䵁䅁䅁权灁䅁䅁权灄权䅁权療䅂䅁允䅁䅁䅅䅁䙁䅁䅁䅁䅂祭䉖䍄䉁䅁䅁睁䅁䅁䅍䅄䅁䅁䅯其䅁䅁䅯䅊䅙䅁䅅䅁䉁䅁䅁权扂杂䅁䍄䉁䅁䅁䅂䅁䅁䅍䅄䅁䅁䅯睭䅁䅁䅯儶䅯䅁䅯来䅑䅁䅅䅁䉁䅁䅁兂䅁䅁䅁䑁爸兑杷允䅁䅁䅍䅁䑁䅁䅷䅁䭁䕁䉕䅁䭁䉁䝷䅁䉁䅁䅁允䅁䅁䅯杗䅙䅁杷允䅁䅁䅑䅁䑁䅁䅷䅁䭁䉁䉅䅁䭁䅁䍅䅁䭁䅁䍍䅁䉁䅁䅁允䅁䅁䅕噃㙤佺啤唰䵁䅉䅅䅁䑁䅁䅁睁䵁䅁䅁权桂允䅁权捁杂䅁允䅁䅁䅅䅁䭁佁䜰䅁䵁䅉䅅䅁䕁䅁䅁睁䵁䅁䅁权䑃䅁䅁权灄权䅁权瑂䅂䅁允䅁䅁䅅䅁䙁䅁䅁䅁允朴䉒䍄䉁䅁䅁睁䅁䅁䅍䅄䅁䅁䅯䅉䅅䅁䅯䅇䅙䅁䅅䅁䉁䅁䅁权婁杂䅁䍄䉁䅁䅁䅂䅁䅁䅍䅄䅁䅁䅯村䅁䅁䅯朵䅯䅁䅯兣䅑䅁䅅䅁䉁䅁䅁杄䵁䅁䅁杍畁䑁䅁免ㅁ䅁䅁䍄䉁䅁䅁䅂䅁䅁䅍䅄䅁䅁䅯睶䅁䅁䅯充䅁䅁䅯兂䅁䅁䅅䅁䉁䅁䅁杄啁䅁䅁睍硁䑁䅉兎ㅁ䑁䅁兏ぁ䑁䅉䅁䵁䅉䅅䅁䕁䅁䅁睁䵁䅁䅁权慄䅁䅁权湄权䅁权睂䅂䅁允䅁䅁䅅䅁䙁䥁䉬余兘桉䅒䍄䉁䅁䅁䅂䅁䅁䅍䅄䅁䅁䅯䅴䅅䅁䅯䄶䅯䅁䅯兦䅑䅁䅅䅁䉁䅁䅁杄佁䅁䅁兎祁䍁䄴䅎穁䑁䅅䅁䵁䅉䅅䅁䑁䅁䅁睁䵁䅁䅁权䵃䅁䅁权慁杂䅁允䅁䅁䅅䅁䭁䙁䝫䅁䵁䅉䅅䅁䕁䅁䅁睁䵁䅁䅁权塄允䅁权灄权䅁权㥂䅂䅁允䅁䅁䅅䅁䙁䅁䅁䅁䅁⼳䅆䍄䉁䅁䅁䅂䅁䅁䅍䅄䅁䅁䅯杺䅁䅁䅯朷䅯䅁䅯䅣䅑䅁䅅䅁䉁䅁䅁兂䅁䅁䅁䙁䕙兑杷允䅁䅁䅑䅁䑁䅁䅷䅁䭁乁䈸䅁䭁佁䭙䅁䭁䡁䔰䅁䉁䅁䅁允䅁䅁䄴䅄䅁䑁䅅杌穁䑁䅁䅎䅁䅁杷允䅁䅁䅑䅁䑁䅁䅷䅁䭁䱁䅁䅁䭁佁䬴䅁䭁䡁䕅䅁䉁䅁䅁允䅁䅁䅕䅁䅁䕁睄歁䵅䅉䅅䅁䕁䅁䅁睁䵁䅁䅁权啂允䅁权灄权䅁权瑂䅂䅁允䅁䅁䅅䅁䙁䅁䅁䅁权栰䈵䍄䉁䅁䅁䅂䅁䅁䅍䅄䅁䅁䅯睖䅅䅁䅯朶䅯䅁䅯兢䅑䅁䅅䅁䉁䅁䅁杄䥁䅁䅁䅍畁䑁䅉䅁䵁䅉䅅䅁䑁䅁䅁睁䵁䅁䅁权睄䅁䅁权流杂䅁允䅁䅁䅅䅁佁䅁䅷䅁㑁䑁䅍杌㑁䑁䅅䅁䵁䅉䅅䅁䕁䅁䅁睁䵁䅁䅁权㑃允䅁权牄权䅁权䙃䅂䅁允䅁䅁䅅䅁佁䉁䅑䅁祁䑁䅑免㍁䑁䅁兏睁䑁䅁䅍䅁䅁杷允䅁䅁䅑䅁䑁䅁䅷䅁䭁䅁䉫䅁䭁佁䭣䅁䭁䥁䕍䅁䉁䅁䅁允䅁䅁䅕䙅㕧䵴㉨歃䵁䅉䅅䅁䕁䅁䅁睁䵁䅁䅁权橂允䅁权浄权䅁权䙃䅂䅁允䅁䅁䅅䅁佁䅁䅷䅁睁䍁䄴兏睁䑁䅅䅁䵁䅉䅅䅁䕁䅁䅁睁䵁䅁䅁权歂允䅁权浄权䅁权䙃䅂䅁允䅁䅁䅅䅁佁䅁䅷䅁睁䍁䄴睍㉁䑁䅅䅁䵁䅉䅅䅁䕁䅁䅁睁䵁䅁䅁权畂允䅁权煄权䅁权瑂䅂䅁允䅁䅁䅅䅁佁䅁䅯䅁睁䍁䄴䅎㍁䅁䅁䍄䉁䅁䅁䅂䅁䅁䅍䅄䅁䅁䅯䅨䅅䅁䅯眶䅯䅁䅯䄷䅯䅁䅅䅁䉁䅁䅁杄十䅁䅁杍祁䑁䅫䅏㍁䑁䅉䅎ㅁ䅁䅁䍄䉁䅁䅁䅂䅁䅁䅍䅄䅁䅁䅯䅮䅁䅁䅯䄶䅯䅁䅯全䅑䅁䅅䅁䉁䅁䅁杄佁䅁䅁睍祁䍁䄴睎祁䑁䅅䅁䵁䅉䅅䅁䕁䅁䅁睁䵁䅁䅁权硂允䅁权潄权䅁权䙃䅂䅁允䅁䅁䅅䅁佁䅁䅷䅁㕁䍁䄴李ぁ䑁䅍䅁䵁䅉䅅䅁䕁䅁䅁睁䵁䅁䅁权剃允䅁权浄权䅁权㥂䅂䅁允䅁䅁䅅䅁佁䅁䅷䅁睁䍁䄴李ぁ䑁䅙䅁䵁䅉䅅䅁䕁䅁䅁睁䵁䅁䅁权桃允䅁权瑄权䅁权獄权䅁允䅁䅁䅅䅁䙁䭁䙊癴㥐丱⽧䍄䉁䅁䅁䅂䅁䅁䅍䅄䅁䅁䅯䅷䅅䅁䅯朷䅯䅁䅯䅣䅑䅁䅅䅁䉁䅁䅁兂䅁䅁䅁䭗祫具杷允䅁䅁䅑䅁䑁䅁䅷䅁䭁䉁䉅䅁䭁佁䭧䅁䭁䡁䕁䅁䉁䅁䅁允䅁䅁䄴䅄䅁䑁䅙杌硁䑁䅣杍䅁䅁杷允䅁䅁䅍䅁䑁䅁䅷䅁䭁偁䄴䅁䭁䉁䝧䅁䉁䅁䅁允䅁䅁䅯兇䅙䅁杷允䅁䅁䅑䅁䑁䅁䅷䅁䭁䝁䅙䅁䭁佁䭣䅁䭁䝁䔰䅁䉁䅁䅁允䅁䅁䅕噈歰㥏倯歆䵁䅉䅅䅁䕁䅁䅁睁䵁䅁䅁权䙃䅁䅁权晁杂䅁权杁杂䅁允䅁䅁䅅䅁䭁乁䝳䅁䵁䅉䅅䅁䕁䅁䅁睁䵁䅁䅁权佄䅁䅁权煄权䅁权硂䅂䅁允䅁䅁䅅䅁佁䅁䅷䅁睁䍁䄴李㑁䑁䅫䅁䵁䅉䅅䅁䕁䅁䅁睁䵁䅁䅁权乂允䅁权剁䅁䅁权䕁杁䅁允䅁䅁䅅䅁佁䉁䅑䅁祁䑁䅕兏㑁䑁䅣䅎睁䑁䅧杍䅁䅁杷允䅁䅁䅑䅁䑁䅁䅷䅁䭁䍁䅫䅁䭁佁䭧䅁䭁䡁䔰䅁䉁䅁䅁允䅁䅁䄴杄䅁䑁䅉睎畁䑁䅍兏㍁䅁䅁䍄䉁䅁䅁䅂䅁䅁䅍䅄䅁䅁䅯䅑䅅䅁䅯眶䅯䅁䅯䄷䅯䅁䅅䅁䉁䅁䅁权䡂䅁䅁䍄䉁䅁䅁䅂䅁䅁䅍䅄䅁䅁䅯杩䅅䅁䅯儷䅯䅁䅯䅣䅑䅁䅅䅁䉁䅁䅁兂祃敮渫歸㝶睐杷允䅁䅁䅑䅁䑁䅁䅷䅁䭁䝁䉍䅁䭁佁䭳䅁䭁䡁䕅䅁䉁䅁䅁允䅁䅁䄴䅆䅁䑁䅉兏ぁ䑁䅑䅎睁䑁䅁䅍睁䅁䅁䍄䉁䅁䅁䅂䅁䅁䅍䅄䅁䅁䅯杋䅁䅁䅯儶䅯䅁䅯兣䅑䅁䅅䅁䉁䅁䅁兂䅁䅁䅁䭷䭉兑杷允䅁䅁䅑䅁䑁䅁䅷䅁䭁䑁䉉䅁䭁佁䭙䅁䭁䡁䕁䅁䉁䅁䅁允䅁䅁䄴䅄䅁䑁䅉杌祁䑁䅧睎䅁䅁杷允䅁䅁䅍䅁䑁䅁䅷䅁䭁䑁䉍䅁䭁䉁䝯䅁䉁䅁䅁允䅁䅁䅯睷䅙䅁杷允䅁䅁䅑䅁䑁䅁䅷䅁䭁䥁䅳䅁䭁佁䭳䅁䭁䥁䕕䅁䉁䅁䅁允䅁䅁䄴䅆䅁䑁䅅䅎硁䑁䅫䅏㕁䑁䅁䅍睁䅁䅁䍄䉁䅁䅁䅂䅁䅁䅍䅄䅁䅁䅯睔䅅䅁䅯眶䅯䅁䅯兢䅑䅁䅅䅁䉁䅁䅁杄啁䅁䅁杍硁䑁䅉兏㑁䑁䅑睎ぁ䑁䅣䅁䵁䅉䅅䅁䕁䅁䅁睁䵁䅁䅁权㍄允䅁权潄权䅁权㥂䅂䅁允䅁䅁䅅䅁佁䅁䅷䅁㕁䍁䄴䅏ㅁ䑁䅅䅁䵁䅉䅅䅁䕁䅁䅁睁䵁䅁䅁权塁允䅁权煄权䅁权䙃䅂䅁允䅁䅁䅅䅁佁䅁䅷䅁硁䍁䄴李ㅁ䑁䅫䅁䵁䅉䅅䅁䕁䅁䅁睁䵁䅁䅁权偃允䅁权畄权䅁权瑂䅂䅁允䅁䅁䅅䅁䙁䅁䅁䅁奄䍅䉆䍄䉁䅁䅁䅂䅁䅁䅍䅄䅁䅁䅯杮䅅䅁䅯朶䅯䅁䅯兢䅑䅁䅅䅁䉁䅁䅁杄䵁䅁䅁䅍畁䑁䅍免ㅁ䅁䅁䍄䉁䅁䅁䅂䅁䅁䅍䅄䅁䅁䅯䅺䅁䅁䅯䄶䅯䅁䅯兣䅑䅁䅅䅁䉁䅁䅁杄䵁䅁䅁䅏畁䑁䅙䅍ㅁ䅁䅁䍄䉁䅁䅁䅂䅁䅁䅍䅄䅁䅁䅯睮䅅䅁䅯朶䅯䅁䅯兢䅑䅁䅅䅁䉁䅁䅁杄䵁䅁䅁䅍畁䑁䅧兏祁䅁䅁䍄䉁䅁䅁䅂䅁䅁䅍䅄䅁䅁䅯兯䅅䅁䅯朶䅯䅁䅯兢䅑䅁䅅䅁䉁䅁䅁杄䵁䅁䅁䅍畁䑁䅉睍㕁䅁䅁䍄䉁䅁䅁䅂䅁䅁䅍䅄䅁䅁䅯杈䅁䅁䅯睈䅙䅁䅯䅉䅙䅁䅅䅁䉁䅁䅁权㑄杂䅁䍄䉁䅁䅁䅂䅁䅁䅍䅄䅁䅁䅯䅍䅁䅁䅯眵䅯䅁䅯兢䅑䅁䅅䅁䉁䅁䅁兂瑁灳瘳㡰留䅑杷允䅁䅁䅑䅁䑁䅁䅷䅁䭁䩁䅅䅁䭁佁䭣䅁䭁䡁䕅䅁䉁䅁䅁允䅁䅁䅕祹桔獲㑓啌䵁䅉䅅䅁䕁䅁䅁睁䵁䅁䅁权乄䅁䅁权畄权䅁权䙃䅂䅁允䅁䅁䅅䅁䙁䅁䅁䅁䅃楌䉖䍄䉁䅁䅁䅂䅁䅁䅍䅄䅁䅁䅯其䅅䅁䅯眵䅯䅁䅯兦䅑䅁䅅䅁䉁䅁䅁兂ぃ䡹⭡确癲睐杷允䅁䅁䅑䅁䑁䅁䅷䅁䭁䅁䉣䅁䭁䅁䅑䅁䭁䅁䅕䅁䉁䅁䅁允䅁䅁䅕䅁䅁䙁剩歖䵅䅉䅅䅁䕁䅁䅁睁䵁䅁䅁权婂䅁䅁权煄权䅁权硂䅂䅁允䅁䅁䅅䅁佁䅁䅷䅁睁䍁䄴䅍穁䑁䅧䅁䵁䅉䅅䅁䕁䅁䅁睁䵁䅁䅁权扄允䅁权煄权䅁权療䅂䅁允䅁䅁䅅䅁佁䅁䅷䅁睁䍁䄴䅏㉁䑁䅫䅁䵁䅉䅅䅁䕁䅁䅁睁䵁䅁䅁权潂䅁䅁权灄权䅁权療䅂䅁允䅁䅁䅅䅁䙁䅁䅁䅁䅃兌䉒䍄䉁䅁䅁䅂䅁䅁䅍䅄䅁䅁䅯六䅁䅁䅯眵䅯䅁䅯睢䅑䅁䅅䅁䉁䅁䅁兂㉄䙋偹癷摕䅑杷允䅁䅁䅑䅁䑁䅁䅷䅁䭁佁䅙䅁䭁佁䭯䅁䭁䥁䕍䅁䉁䅁䅁允䅁䅁䄴䅄䅁䑁䅁杌㑁䑁䅙兎䅁䅁杷允䅁䅁䅑䅁䑁䅁䅷䅁䭁䍁䉯䅁䭁佁䭧䅁䭁䝁䔰䅁䉁䅁䅁允䅁䅁䄴杄䅁䑁䅉兏畁䑁䅉免㍁䅁䅁䍄䉁䅁䅁䅂䅁䅁䅍䅄䅁䅁䅯元䅅䅁䅯朶䅯䅁䅯全䅑䅁䅅䅁䉁䅁䅁杄䵁䅁䅁䅍畁䑁䅕杍祁䅁䅁䍄䉁䅁䅁䅂䅁䅁䅍䅄䅁䅁䅯典䅅䅁䅯权䅁䅁䅯兂䅁䅁䅅䅁䉁䅁䅁兂䡄穓䩥坑坁䅑杷允䅁䅁䅑䅁䑁䅁䅷䅁䭁佁䉍䅁䭁佁䭳䅁䭁䥁䕍䅁䉁䅁䅁允䅁䅁䄴杆䅁䑁䅑杍睁䑁䅑䅍穁䑁䅫兏㑁䑁䅕䅁䵁䅉䅅䅁䑁䅁䅁睁䵁䅁䅁权䉃䅁䅁权慁杂䅁允䅁䅁䅅䅁䭁䕁䝳䅁䵁䅉䅅䅁䕁䅁䅁睁䵁䅁䅁权歄䅁䅁权潄权䅁权䑃䅂䅁允䅁䅁䅅䅁佁䅁䄴䅁穁䑁䅣杌㑁䑁䅫睎䅁䅁杷允䅁䅁䅑䅁䑁䅁䅷䅁䭁䍁䅑䅁䭁佁䭙䅁䭁䡁䔰䅁䉁䅁䅁允䅁䅁䅯睒䅁䅁杷允䅁䅁䅑䅁䑁䅁䅷䅁䭁䝁䄸䅁䭁䉁䅅䅁䭁䅁䍑䅁䉁䅁䅁允䅁䅁䄴䅆䅁䑁䅍䅏㑁䑁䅁䅏㕁䑁䅁䅍睁䅁䅁䍄䉁䅁䅁䅂䅁䅁䅍䅄䅁䅁䅯睎䅁䅁䅯儷䅯䅁䅯兦䅑䅁䅅䅁䉁䅁䅁兂桁䡳潊敫䴳睐杷允䅁䅁䅑䅁䑁䅁䅷䅁䭁偁䅍䅁䭁佁䭣䅁䭁佁䭷䅁䉁䅁䅁允䅁䅁䅯睒䅁䅁杷允䅁䅁䅑䅁䑁䅁䅷䅁䭁乁䄴䅁䭁佁䬰䅁䭁䡁䕅䅁䉁䅁䅁允䅁䅁䅕歯㉗⼸唳樹䴸䅉䅅䅁䕁䅁䅁睁䵁䅁䅁权捁允䅁权浄权䅁权瑂䅂䅁允䅁䅁䅅䅁佁䅁䅷䅁睁䍁䄴兎睁䑁䅙䅁䵁䅉䅅䅁䕁䅁䅁睁䵁䅁䅁权硃䅁䅁权剁䅁䅁权䕁杁䅁允䅁䅁䅅䅁佁䉁䅑䅁㍁䑁䅙䅎㍁䑁䅙杍睁䑁䅁䅍䅁䅁杷允䅁䅁䅑䅁䑁䅁䅷䅁䭁䉁䅣䅁䭁佁䭯䅁䭁䡁䔰䅁䉁䅁䅁允䅁䅁䄴䅄䅁䑁䅁杌㉁䑁䅙䅎䅁䅁杷允䅁䅁䅑䅁䑁䅁䅷䅁䭁䥁䅧䅁䭁佁䭯䅁䭁䝁䔰䅁䉁䅁䅁允䅁䅁䄴䅄䅁䑁䅁杌硁䑁䅣杍䅁䅁杷允䅁䅁䅑䅁䑁䅁䅷䅁䭁䍁䅕䅁䭁佁䬴䅁䭁䡁䕅䅁䉁䅁䅁允䅁䅁䅕䅁䅁䉁ㅃ歉䵅䅉䅅䅁䕁䅁䅁睁䵁䅁䅁权硁䅁䅁权湄权䅁权㥂䅂䅁允䅁䅁䅅䅁䙁䝁汄䌰扌儫䅖䍄䉁䅁䅁䅂䅁䅁䅍䅄䅁䅁䅯䅷䅅䅁䅯眶䅯䅁䅯䅣䅑䅁䅅䅁䉁䅁䅁杄坁䅁䅁䅎祁䑁䅕睎睁䑁䅁䅍睁䑁䅁䅍䅁䅁杷允䅁䅁䅑䅁䑁䅁䅷䅁䭁䵁䕅䅁䭁䅁䅯䅁䭁䅁䍑䅁䉁䅁䅁允䅁䅁䅕⽷潕䥘䌯う䵁䅉䅅䅁䕁䅁䅁睁䵁䅁䅁权奄䅁䅁权潄权䅁权獄权䅁允䅁䅁䅅䅁佁䅁䄴䅁穁䑁䅉杌ㅁ䑁䅁李䅁䅁杷允䅁䅁䅑䅁䑁䅁䅷䅁䭁䱁䅁䅁䭁佁䭫䅁䭁䡁䕁䅁䉁䅁䅁允䅁䅁䅕䅁䅁䝁ぁ啁䵅䅉䅅䅁䕁䅁䅁睁䵁䅁䅁权呄䅁䅁权浄权䅁权䙃䅂䅁允䅁䅁䅅䅁佁䅁䅷䅁睁䍁䄴兏穁䑁䅙䅁䵁䅉䅅䅁䕁䅁䅁睁䵁䅁䅁权噄允䅁权湄权䅁权䑃䅂䅁允䅁䅁䅅䅁䙁䍁睇浣剩刷䄱䍄䉁䅁䅁睁䅁䅁䅍䅄䅁䅁䅯杦䅅䅁䅯杈䅙䅁䅅䅁䉁䅁䅁权䵃元䅁䍄䉁䅁䅁䅂䅁䅁䅍䅄䅁䅁䅯䅩䅁䅁䅯儷䅯䅁䅯睢䅑䅁䅅䅁䉁䅁䅁兂獁䝋⭄奐䴳睐杷允䅁䅁䅍䅁䑁䅁䅷䅁䭁䱁䄸䅁䭁䉁䝯䅁䉁䅁䅁允䅁䅁䅯䅐䅧䅁杷允䅁䅁䅑䅁䑁䅁䅷䅁䭁䅁䈸䅁䭁佁䭙䅁䭁䝁䔰䅁䉁䅁䅁允䅁䅁䄴䅄䅁䑁䅅杌睁䑁䅧免䅁䅁杷允䅁䅁䅍䅁䑁䅁䅷䅁䭁䉁䉫䅁䭁䍁䝑䅁䉁䅁䅁允䅁䅁䅯兪䅫䅁杷允䅁䅁䅑䅁䑁䅁䅷䅁䭁䥁䅁䅁䭁佁䭣䅁䭁䥁䕕䅁䉁䅁䅁允䅁䅁䅕㝤昶楇搯歆䵁䅉䅅䅁䕁䅁䅁睁䵁䅁䅁权䵄允䅁权湄权䅁权療䅂䅁允䅁䅁䅅䅁䙁䅁䅁䅁䅁䅁䅆䍄䉁䅁䅁䅂䅁䅁䅍䅄䅁䅁䅯児䅁䅁䅯朶䅯䅁䅯来䅑䅁䅅䅁䉁䅁䅁杄䵁䅁䅁䅍畁䑁䅧杍ㅁ䅁䅁䍄䉁䅁䅁䅂䅁䅁䅍䅄䅁䅁䅯兲䅁䅁䅯允䅉䅁䅯睁䅉䅁䅅䅁䉁䅁䅁兂㉄㉕瘫㥰牺䅑杷允䅁䅁䅍䅁䑁䅁䅷䅁䭁䱁䄸䅁䭁䉁䝷䅁䉁䅁䅁允䅁䅁䅯䅐䅧䅁杷允䅁䅁䅑䅁䑁䅁䅷䅁䭁䙁䉑䅁䭁䉁䅅䅁䭁䅁䅕䅁䉁䅁䅁允䅁䅁䄴䅆䅁䑁䅉李硁䑁䅍睎睁䑁䅁䅍睁䅁䅁䍄䉁䅁䅁䅂䅁䅁䅍䅄䅁䅁䅯睡䅅䅁䅯朵䅯䅁䅯兢䅑䅁䅅䅁䉁䅁䅁杄䵁䅁䅁免畁䑁䅉䅍祁䅁䅁䍄䉁䅁䅁䅂䅁䅁䅍䅄䅁䅁䅯兰䅅䅁䅯儷䅯䅁䅯睧䅑䅁䅅䅁䉁䅁䅁兂䩃䐹㉅琴牦睐杷允䅁䅁䅑䅁䑁䅁䅷䅁䭁䡁䉫䅁䭁佁䭫䅁䭁䥁䕍䅁䉁䅁䅁允䅁䅁䅕䅁䅁䥁橂う䵅䅉䅅䅁䕁䅁䅁睁䵁䅁䅁权摄䅁䅁权牄权䅁权獄权䅁允䅁䅁䅅䅁佁䉁䅑䅁硁䑁䅙李㕁䑁䅁䅍睁䑁䅁䅍䅁䅁杷允䅁䅁䅑䅁䑁䅁䅷䅁䭁䵁䉧䅁䭁佁䬰䅁䭁佁䭷䅁䉁䅁䅁允䅁䅁䅕婤奍䙂余吵䴸䅉䅅䅁䕁䅁䅁睁䵁䅁䅁权㡁允䅁权浄权䅁权㙂䅂䅁允䅁䅁䅅䅁佁䅁䅷䅁硁䍁䄴兏穁䑁䅫䅁䵁䅉䅅䅁䕁䅁䅁睁䵁䅁䅁权硄䅁䅁权潄权䅁权獄权䅁允䅁䅁䅅䅁佁䅁䅷䅁穁䍁䄴兎ぁ䑁䅅䅁䵁䅉䅅䅁䕁䅁䅁睁䵁䅁䅁权慃允䅁权湄权䅁权瑂䅂䅁允䅁䅁䅅䅁䙁䕁桪桥畓硸䅨䍄䉁䅁䅁䅂䅁䅁䅍䅄䅁䅁䅯杯䅅䅁䅯朶䅯䅁䅯兣䅑䅁䅅䅁䉁䅁䅁杄䵁䅁䅁䅍畁䑁䅣李硁䅁䅁䍄䉁䅁䅁䅂䅁䅁䅍䅄䅁䅁䅯朷䅁䅁䅯䅂䅁䅁䅯䅂䅉䅁䅅䅁䉁䅁䅁兂䅁䅁䅁畬歚兑杷允䅁䅁䅑䅁䑁䅁䅷䅁䭁䙁䅕䅁䭁佁䭯䅁䭁䡁䕅䅁䉁䅁䅁允䅁䅁䄴䅄䅁䑁䅁杌穁䑁䅙睍䅁䅁杷允䅁䅁䅑䅁䑁䅁䅷䅁䭁䭁䉑䅁䭁佁䭫䅁䭁䝁䔸䅁䉁䅁䅁允䅁䅁䅕䅁䅁䍁睂䴴䵁䅉䅅䅁䕁䅁䅁睁䵁䅁䅁权䩃䅁䅁权灄权䅁权㥂䅂䅁允䅁䅁䅅䅁䙁䅁䅁䅁䅂児䉒䍄䉁䅁䅁䅂䅁䅁䅍䅄䅁䅁䅯杒䅅䅁䅯䅂䅁䅁䅯兂䅁䅁䅅䅁䉁䅁䅁兂䅁䅁䅃浘䍨兑杷允䅁䅁䅑䅁䑁䅁䅷䅁䭁䡁䉳䅁䭁佁䭧䅁䭁䝁䔸䅁䉁䅁䅁允䅁䅁䄴杄䅁䑁䅙睍畁䑁䅙杍ぁ䅁䅁䍄䉁䅁䅁䅂䅁䅁䅍䅄䅁䅁䅯儱䅅䅁䅯眵䅯䅁䅯睢䅑䅁䅅䅁䉁䅁䅁兂湄㘫确欰攰䅑杷允䅁䅁䅑䅁䑁䅁䅷䅁䭁䅁䅧䅁䭁佁䭯䅁䭁䡁䕁䅁䉁䅁䅁允䅁䅁䄴䅄䅁䑁䅁杌祁䑁䅫杍䅁䅁杷允䅁䅁䅑䅁䑁䅁䅷䅁䭁䉁䅷䅁䭁佁䭣䅁䭁佁䭷䅁䉁䅁䅁允䅁䅁䅕⭩癉潣䙙㡆䵁䅉䅅䅁䕁䅁䅁睁䵁䅁䅁权硃䅁䅁权潄权䅁权硂䅂䅁允䅁䅁䅅䅁佁䅁䅷䅁㉁䑁䅫杌穁䑁䅉䅁䵁䅉䅅䅁䕁䅁䅁睁䵁䅁䅁权㕄䅁䅁权潄权䅁权䙃䅂䅁允䅁䅁䅅䅁佁䅁䄴䅁穁䑁䅉杌㍁䑁䅣杍䅁䅁杷允䅁䅁䅑䅁䑁䅁䅷䅁䭁䭁䅁䅁䭁佁䭯䅁䭁䝁䔸䅁䉁䅁䅁允䅁䅁䄴䅄䅁䑁䅁杌硁䑁䅁杍䅁䅁杷允䅁䅁䅑䅁䑁䅁䅷䅁䭁䵁䉅䅁䭁佁䭳䅁䭁䡁䕯䅁䉁䅁䅁允䅁䅁䄴䅆䅁䑁䅍杍㉁䑁䅁䅎穁䑁䅍䅏穁䅁䅁䍄䉁䅁䅁䅂䅁䅁䅍䅄䅁䅁䅯杸䅁䅁䅯朶䅯䅁䅯睧䅑䅁䅅䅁䉁䅁䅁杄䵁䅁䅁䅍畁䑁䅉兏穁䅁䅁䍄䉁䅁䅁䅂䅁䅁䅍䅄䅁䅁䅯杉䅅䅁䅯䄶䅯䅁䅯睧䅑䅁䅅䅁䉁䅁䅁杄佁䅁䅁免㕁䍁䄴免ぁ䑁䅫䅁䵁䅉䅅䅁䕁䅁䅁睁䵁䅁䅁权䥃允䅁权剁䅁䅁权䕁杁䅁允䅁䅁䅅䅁佁䉁䅑䅁祁䑁䅑杍穁䑁䅁䅍睁䑁䅁䅍䅁䅁杷允䅁䅁䅑䅁䑁䅁䅷䅁䭁䍁䅉䅁䭁佁䭳䅁䭁䡁䔰䅁䉁䅁䅁允䅁䅁䄴䅆䅁䑁䅅䅎ぁ䑁䅑䅏ぁ䑁䅙兎睁䅁䅁䍄䉁䅁䅁䅂䅁䅁䅍䅄䅁䅁䅯䅧䅁䅁䅯䄶䅯䅁䅯兦䅑䅁䅅䅁䉁䅁䅁杄佁䅁䅁免硁䍁䄴䅎ぁ䑁䅅䅁䵁䅉䅅䅁䕁䅁䅁睁䵁䅁䅁权剄允䅁权䕁䅁䅁权䙁䅁䅁允䅁䅁䅅䅁䙁䅁䅁䵁硄奭䉎䍄䉁䅁䅁䅂䅁䅁䅍䅄䅁䅁䅯䅤䅁䅁䅯䄶䅯䅁䅯䅣䅑䅁䅅䅁䉁䅁䅁杄佁䅁䅁䅎祁䍁䄴免㍁䑁䅣䅁䵁䅉䅅䅁䕁䅁䅁睁䵁䅁䅁权獁允䅁权䉁杁䅁权䙁杁䅁允䅁䅁䅅䅁䙁䝁奤䕬汵甹䄱䍄䉁䅁䅁䅂䅁䅁䅍䅄䅁䅁䅯眫䅅䅁䅯䄶䅯䅁䅯来䅑䅁䅅䅁䉁䅁䅁杄䵁䅁䅁杍ㅁ䍁䄴睎ぁ䅁䅁䍄䉁䅁䅁䅂䅁䅁䅍䅄䅁䅁䅯睩䅅䅁䅯眵䅯䅁䅯兢䅑䅁䅅䅁䉁䅁䅁兂㝁〳丫㉬挴䅑杷允䅁䅁䅑䅁䑁䅁䅷䅁䭁䙁䅫䅁䭁佁䭣䅁䭁䝁䔸䅁䉁䅁䅁允䅁䅁䅕㑑桎ㅉ畃稸䴸䅉䅅䅁䕁䅁䅁睁䵁䅁䅁权䅁允䅁权浄权䅁权硂䅂䅁允䅁䅁䅅䅁佁䅁䅷䅁硁䍁䄴李㉁䑁䅧䅁䵁䅉䅅䅁䑁䅁䅁睁䵁䅁䅁权㝄䅁䅁权流杂䅁允䅁䅁䅅䅁佁䅁䅷䅁ㅁ䑁䅙杌硁䑁䅕䅁䵁䅉䅅䅁䕁䅁䅁睁䵁䅁䅁权䩂䅁䅁权湄权䅁权睂䅂䅁允䅁䅁䅅䅁䙁䑁ㄸ牘䩰䉪䅖䍄䉁䅁䅁䅂䅁䅁䅍䅄䅁䅁䅯朸䅁䅁䅯眶䅯䅁䅯来䅑䅁䅅䅁䉁䅁䅁杄坁䅁䅁免硁䑁䅉睎㕁䑁䅣䅏硁䑁䅣兎䅁䅁杷允䅁䅁䅑䅁䑁䅁䅷䅁䭁䝁䉅䅁䭁佁䬴䅁䭁䝁䔸䅁䉁䅁䅁允䅁䅁䅕䅁䅁䕁㉂あ䵅䅉䅅䅁䕁䅁䅁睁䵁䅁䅁权塃允䅁权畄权䅁权硂䅂䅁允䅁䅁䅅䅁䙁䅁䅁䅁杂吳䉤䍄䉁䅁䅁䅂䅁䅁䅍䅄䅁䅁䅯䅭䅅䅁䅯朶䅯䅁䅯睧䅑䅁䅅䅁䉁䅁䅁杄䵁䅁䅁䅍畁䑁䅅李㕁䅁䅁䍄䉁䅁䅁䅂䅁䅁䅍䅄䅁䅁䅯杬䅁䅁䅯儷䅯䅁䅯睢䅑䅁䅅䅁䉁䅁䅁兂㙂ㅡ睸圵汈睐杷允䅁䅁䅑䅁䑁䅁䅷䅁䭁䝁䈰䅁䭁佁䬰䅁䭁䡁䔰䅁䉁䅁䅁允䅁䅁䅕浗㝑〳丫穬䴸䅉䅅䅁䕁䅁䅁睁䵁䅁䅁权㙂允䅁权浄权䅁权硂䅂䅁允䅁䅁䅅䅁䭁䕁䅣䅁䵁䅉䅅䅁䑁䅁䅁睁䵁䅁䅁权扁䅁䅁权歁杂䅁允䅁䅁䅅䅁䭁䩁偯䅁䵁䅉䅅䅁䕁䅁䅁睁䵁䅁䅁权ㅃ䅁䅁权潄权䅁权䙃䅂䅁允䅁䅁䅅䅁佁䅁䄴䅁祁䑁䅅杌㉁䑁䅉睎䅁䅁杷允䅁䅁䅑䅁䑁䅁䅷䅁䭁䅁䉷䅁䭁佁䬰䅁䭁佁䭷䅁䉁䅁䅁允䅁䅁䅕匶䭨湪䉷稰䴸䅉䅅䅁䕁䅁䅁睁䵁䅁䅁权あ允䅁权瑄权䅁权睂䅂䅁允䅁䅁䅅䅁䙁䭁睒児塲睯䅆䍄䉁䅁䅁䅂䅁䅁䅍䅄䅁䅁䅯儫䅁䅁䅯朵䅯䅁䅯䄷䅯䅁䅅䅁䉁䅁䅁杄䵁䅁䅁免畁䑁䅫睎㕁䅁䅁䍄䉁䅁䅁䅂䅁䅁䅍䅄䅁䅁䅯䅙䅅䅁䅯朵䅯䅁䅯兣䅑䅁䅅䅁䉁䅁䅁杄䵁䅁䅁免畁䑁䅣李㕁䅁䅁䍄䉁䅁䅁䅂䅁䅁䅍䅄䅁䅁䅯䅡䅅䅁䅯眶䅯䅁䅯睢䅑䅁䅅䅁䉁䅁䅁杄坁䅁䅁免祁䑁䅫免㕁䑁䅕䅏睁䑁䅁䅍䅁䅁杷允䅁䅁䅍䅁䑁䅁䅷䅁䭁䱁䈴䅁䭁䉁䝯䅁䉁䅁䅁允䅁䅁䅯朱䅙䅁杷允䅁䅁䅑䅁䑁䅁䅷䅁䭁䙁䄴䅁䭁佁䬴䅁䭁䡁䔰䅁䉁䅁䅁允䅁䅁䅕䅁䅁䭁啪啃䵅䅉䅅䅁䕁䅁䅁睁䵁䅁䅁权慃䅁䅁权牄权䅁权䑃䅂䅁允䅁䅁䅅䅁佁䉁䅑䅁ㅁ䑁䅙李㑁䑁䅁兏硁䑁䅕睍䅁䅁杷允䅁䅁䅑䅁䑁䅁䅷䅁䭁乁䅫䅁䭁佁䬰䅁䭁䝁䔰䅁䉁䅁䅁允䅁䅁䅕⽷潕䥘䌯吱䴸䅉䅅䅁䕁䅁䅁睁䵁䅁䅁权剁允䅁权䭁䅁䅁权䙁䅁䅁允䅁䅁䅅䅁䙁䵁杕䡳潊剅䅒䍄䉁䅁䅁䅂䅁䅁䅍䅄䅁䅁䅯䅃䅁䅁䅯朶䅯䅁䅯睢䅑䅁䅅䅁䉁䅁䅁杄䵁䅁䅁䅍畁䑁䅍䅍祁䅁䅁䍄䉁䅁䅁䅂䅁䅁䅍䅄䅁䅁䅯䅆䅁䅁䅯䅂䅁䅁䅯䅂䅉䅁䅅䅁䉁䅁䅁兂䅁䅁䅁乙奤兑杷允䅁䅁䅑䅁䑁䅁䅷䅁䭁偁䅅䅁䭁䉁䅅䅁䭁䅁䅕䅁䉁䅁䅁允䅁䅁䄴䅆䅁䑁䅅兎㑁䑁䅣睎ぁ䑁䅉兎睁䅁䅁䍄䉁䅁䅁䅂䅁䅁䅍䅄䅁䅁䅯杆䅁䅁䅯䅂䅁䅁䅯䅂䅉䅁䅅䅁䉁䅁䅁兂䅁䅁䅁䄷䬱兑杷允䅁䅁䅑䅁䑁䅁䅷䅁䭁䉁䅣䅁䭁䅁䅑䅁䭁䅁䍑䅁䉁䅁䅁允䅁䅁䅕䅁䅁䍁⭬つ䵅䅉䅅䅁䑁䅁䅁睁䵁䅁䅁权奂允䅁权奁杂䅁允䅁䅁䅅䅁䭁䑁䜰䅁䵁䅉䅅䅁䕁䅁䅁睁䵁䅁䅁权剃䅁䅁权瑄权䅁权獄权䅁允䅁䅁䅅䅁䙁佁汖潑䥥牙⽁䍄䉁䅁䅁䅂䅁䅁䅍䅄䅁䅁䅯䅋䅅䅁䅯朷䅯䅁䅯䄷䅯䅁䅅䅁䉁䅁䅁兂䅁䅁䅁䉉晅具杷允䅁䅁䅑䅁䑁䅁䅷䅁䭁䱁䈰䅁䭁佁䭯䅁䭁䡁䕁䅁䉁䅁䅁允䅁䅁䄴䅄䅁䑁䅁杌ぁ䑁䅧䅏䅁䅁杷允䅁䅁䅍䅁䑁䅁䅷䅁䭁䉁䅳䅁䭁䉁䝯䅁䉁䅁䅁允䅁䅁䅯杘䅙䅁杷允䅁䅁䅑䅁䑁䅁䅷䅁䭁䭁䅁䅁䭁佁䭣䅁䭁䡁䕯䅁䉁䅁䅁允䅁䅁䅕瑢䭥䕕䰸䕂䵁䅉䅅䅁䕁䅁䅁睁䵁䅁䅁权㑁䅁䅁权牄权䅁权獄权䅁允䅁䅁䅅䅁佁䉁䅑䅁ぁ䑁䅙睎睁䑁䅁䅍睁䑁䅁䅍䅁䅁杷允䅁䅁䅑䅁䑁䅁䅷䅁䭁䕁䉣䅁䭁佁䭣䅁䭁佁䭷䅁䉁䅁䅁允䅁䅁䅕⽺呤㘴扗䕇䵁䅉䅅䅁䕁䅁䅁睁䵁䅁䅁权楂䅁䅁权煄权䅁权睂䅂䅁允䅁䅁䅅䅁佁䅁䅷䅁睁䍁䄴睍祁䑁䅉䅁䵁䅉䅅䅁䕁䅁䅁睁䵁䅁䅁权橂䅁䅁权煄权䅁权睂䅂䅁允䅁䅁䅅䅁佁䅁䅷䅁睁䍁䄴䅍ぁ䑁䅕䅁䵁䅉䅅䅁䑁䅁䅁睁䵁䅁䅁权摁允䅁权歁杂䅁允䅁䅁䅅䅁䭁乁䩁䅁䵁䅉䅅䅁䕁䅁䅁睁䵁䅁䅁权㡃允䅁权湄权䅁权睂䅂䅁允䅁䅁䅅䅁䙁䭁䙊癴㥐䈱䅖䍄䉁䅁䅁䅂䅁䅁䅍䅄䅁䅁䅯睰䅁䅁䅯睈䅙䅁䅯䅉䅙䅁䅅䅁䉁䅁䅁权歃睂䅁䍄䉁䅁䅁䅂䅁䅁䅍䅄䅁䅁䅯杊䅅䅁䅯眵䅯䅁䅯兢䅑䅁䅅䅁䉁䅁䅁兂浃㡭村䡳剉䅑杷允䅁䅁䅑䅁䑁䅁䅷䅁䭁䙁䉣䅁䭁佁䭧䅁䭁䡁䕯䅁䉁䅁䅁允䅁䅁䄴杄䅁䑁䅉兎畁䑁䅁兏ぁ䅁䅁䍄䉁䅁䅁睁䅁䅁䅍䅄䅁䅁䅯杺䅁䅁䅯杈䅙䅁䅅䅁䉁䅁䅁权捂杂䅁䍄䉁䅁䅁䅂䅁䅁䅍䅄䅁䅁䅯儫䅅䅁䅯儶䅯䅁䅯睢䅑䅁䅅䅁䉁䅁䅁兂䅁䅁䅁乁䭳兑杷允䅁䅁䅍䅁䑁䅁䅷䅁䭁佁䉙䅁䭁䉁䝧䅁䉁䅁䅁允䅁䅁䅯䅦䅙䅁杷允䅁䅁䅑䅁䑁䅁䅷䅁䭁䝁䅷䅁䭁佁䭣䅁䭁䡁䔰䅁䉁䅁䅁允䅁䅁䅕噈歰㥏倫啉䵁䅉䅅䅁䕁䅁䅁睁䵁䅁䅁权癃䅁䅁权煄权䅁权㥂䅂䅁允䅁䅁䅅䅁佁䅁䅷䅁硁䍁䄴䅍穁䑁䅧䅁䵁䅉䅅䅁䕁䅁䅁睁䵁䅁䅁权䑂允䅁权煄权䅁权療䅂䅁允䅁䅁䅅䅁佁䅁䅷䅁睁䍁䄴免ㅁ䑁䅣䅁䵁䅉䅅䅁䕁䅁䅁睁䵁䅁䅁权䵂允䅁权瑄权䅁权㥂䅂䅁允䅁䅁䅅䅁䙁䭁捷浗㝑眳䅎䍄䉁䅁䅁睁䅁䅁䅍䅄䅁䅁䅯杧䅅䅁䅯䅊䅙䅁䅅䅁䉁䅁䅁权㥄睂䅁䍄䉁䅁䅁䅂䅁䅁䅍䅄䅁䅁䅯杙䅅䅁䅯朵䅯䅁䅯䄷䅯䅁䅅䅁䉁䅁䅁杄䵁䅁䅁免畁䑁䅍睍㕁䅁䅁䍄䉁䅁䅁䅂䅁䅁䅍䅄䅁䅁䅯睘䅁䅁䅯朵䅯䅁䅯兢䅑䅁䅅䅁䉁䅁䅁杄䵁䅁䅁䅍畁䑁䅧䅎㑁䅁䅁䍄䉁䅁䅁䅂䅁䅁䅍䅄䅁䅁䅯睱䅁䅁䅯朷䅯䅁䅯䅣䅑䅁䅅䅁䉁䅁䅁兂䅁䅁䅁䕁偄䅷杷允䅁䅁䅑䅁䑁䅁䅷䅁䭁佁䅳䅁䭁佁䭫䅁䭁䝁䔸䅁䉁䅁䅁允䅁䅁䅕䅁䅁䕁穃啁䵅䅉䅅䅁䕁䅁䅁睁䵁䅁䅁权剂允䅁权瑄权䅁权䙃䅂䅁允䅁䅁䅅䅁䙁偁唷佥浫即䅆䍄䉁䅁䅁䅂䅁䅁䅍䅄䅁䅁䅯䅃䅁䅁䅯儷䅯䅁䅯睢䅑䅁䅅䅁䉁䅁䅁兂歂㥏倹婪坦睐杷允䅁䅁䅑䅁䑁䅁䅷䅁䭁䉁䉙䅁䭁佁䭫䅁䭁䡁䕯䅁䉁䅁䅁允䅁䅁䅕䅁䅁䩁㙁䔯䵁䅉䅅䅁䕁䅁䅁睁䵁䅁䅁权卄允䅁权䕁䅁䅁权䙁䅁䅁允䅁䅁䅅䅁䙁䅁䅁䕁䑃汌䉆䍄䉁䅁䅁䅂䅁䅁䅍䅄䅁䅁䅯杩䅁䅁䅯朶䅯䅁䅯兦䅑䅁䅅䅁䉁䅁䅁杄䭁䅁䅁䅍畁䑁䅑兏䅁䅁杷允䅁䅁䅑䅁䑁䅁䅷䅁䭁䕁䉕䅁䭁佁䭙䅁䭁䡁䕯䅁䉁䅁䅁允䅁䅁䄴䅄䅁䑁䅅杌祁䑁䅧䅎䅁䅁杷允䅁䅁䅍䅁䑁䅁䅷䅁䭁䑁䉣䅁䭁䉁䜴䅁䉁䅁䅁允䅁䅁䅯兮䅙䅁杷允䅁䅁䅑䅁䑁䅁䅷䅁䭁䕁䈰䅁䭁佁䭳䅁䭁䡁䕅䅁䉁䅁䅁允䅁䅁䄴䅆䅁䑁䅉兎㑁䑁䅑䅎㍁䑁䅉免穁䅁䅁䍄䉁䅁䅁䅂䅁䅁䅍䅄䅁䅁䅯杷䅁䅁䅯眶䅯䅁䅯睧䅑䅁䅅䅁䉁䅁䅁杄啁䅁䅁䅎㕁䑁䅧睍硁䑁䅍兏ㅁ䑁䅙䅁䵁䅉䅅䅁䕁䅁䅁睁䵁䅁䅁权佄䅁䅁权剁䅁䅁权䕁杁䅁允䅁䅁䅅䅁佁䉁䅑䅁硁䑁䅑兎祁䑁䅣睍睁䑁䅁䅍䅁䅁杷允䅁䅁䅑䅁䑁䅁䅷䅁䭁䅁䈰䅁䭁佁䭳䅁䭁䡁䕯䅁䉁䅁䅁允䅁䅁䄴䅆䅁䑁䅑兎祁䑁䅫李硁䑁䅧兎穁䅁䅁䍄䉁䅁䅁䅂䅁䅁䅍䅄䅁䅁䅯睷䅁䅁䅯眶䅯䅁䅯睧䅑䅁䅅䅁䉁䅁䅁杄啁䅁䅁䅎硁䑁䅉免睁䑁䅁䅍睁䑁䅁䅁䵁䅉䅅䅁䕁䅁䅁睁䵁䅁䅁权䱄允䅁权䉁杁䅁权䍁杁䅁允䅁䅁䅅䅁䙁䙁男住灰丷䅰䍄䉁䅁䅁睁䅁䅁䅍䅄䅁䅁䅯兄䅅䅁䅯杈䅙䅁䅅䅁䉁䅁䅁权ぁ杂䅁䍄䉁䅁䅁䅂䅁䅁䅍䅄䅁䅁䅯睯䅁䅁䅯朶䅯䅁䅯兦䅑䅁䅅䅁䉁䅁䅁杄䵁䅁䅁䅎畁䑁䅕兏㍁䅁䅁䍄䉁䅁䅁䅂䅁䅁䅍䅄䅁䅁䅯睑䅅䅁䅯䄶䅯䅁䅯兢䅑䅁䅅䅁䉁䅁䅁杄佁䅁䅁兎穁䍁䄴免硁䑁䅧䅁䵁䅉䅅䅁䑁䅁䅁睁䵁䅁䅁权呃允䅁权歁杂䅁允䅁䅁䅅䅁䭁䩁偷䅁䵁䅉䅅䅁䑁䅁䅁睁䵁䅁䅁权潃䅁䅁权歁杂䅁允䅁䅁䅅䅁䭁䅁䨸䅁䵁䅉䅅䅁䕁䅁䅁睁䵁䅁䅁权摃䅁䅁权瑄权䅁权睂䅂䅁允䅁䅁䅅䅁䙁䩁儶䔫㉘低⽁䍄䉁䅁䅁䅂䅁䅁䅍䅄䅁䅁䅯睙䅅䅁䅯朶䅯䅁䅯来䅑䅁䅅䅁䉁䅁䅁杄䵁䅁䅁䅍畁䑁䅅䅏㑁䅁䅁䍄䉁䅁䅁䅂䅁䅁䅍䅄䅁䅁䅯儯䅁䅁䅯眶䅯䅁䅯兦䅑䅁䅅䅁䉁䅁䅁杄十䅁䅁兎祁䑁䅉䅏㕁䑁䅧李㑁䅁䅁䍄䉁䅁䅁䅂䅁䅁䅍䅄䅁䅁䅯䅆䅅䅁䅯眵䅯䅁䅯䄷䅯䅁䅅䅁䉁䅁䅁兂㍁啩杆嘵奁䅑杷允䅁䅁䅑䅁䑁䅁䅷䅁䭁䙁䉯䅁䭁佁䭙䅁䭁䝁䔰䅁䉁䅁䅁允䅁䅁䄴䅄䅁䑁䅁杌㕁䑁䅑睍䅁䅁杷允䅁䅁䅑䅁䑁䅁䅷䅁䭁䵁䈰䅁䭁佁䬴䅁䭁䡁䕅䅁䉁䅁䅁允䅁䅁䅕䅁䅁䩁汃が䵅䅉䅅䅁䕁䅁䅁睁䵁䅁䅁权汄䅁䅁权灄权䅁权療䅂䅁允䅁䅁䅅䅁䙁䅁䅁䅁睃硚䉖䍄䉁䅁䅁䅂䅁䅁䅍䅄䅁䅁䅯睒䅅䅁䅯眶䅯䅁䅯兢䅑䅁䅅䅁䉁䅁䅁杄啁䅁䅁睍硁䑁䅉䅍睁䑁䅁䅍睁䑁䅁䅁䵁䅉䅅䅁䕁䅁䅁睁䵁䅁䅁权元允䅁权畄权䅁权睂䅂䅁允䅁䅁䅅䅁䙁䅁䅁䅁奃睒䈵䍄䉁䅁䅁䅂䅁䅁䅍䅄䅁䅁䅯杈䅅䅁䅯朶䅯䅁䅯兦䅑䅁䅅䅁䉁䅁䅁杄䭁䅁䅁免畁䑁䅫杍䅁䅁杷允䅁䅁䅑䅁䑁䅁䅷䅁䭁䡁䉁䅁䭁佁䭧䅁䭁䡁䕯䅁䉁䅁䅁允䅁䅁䄴杄䅁䑁䅅睎畁䑁䅉李ㅁ䅁䅁䍄䉁䅁䅁䅂䅁䅁䅍䅄䅁䅁䅯先䅁䅁䅯眵䅯䅁䅯睢䅑䅁䅅䅁䉁䅁䅁兂湁免獩䙈䡯䅑杷允䅁䅁䅑䅁䑁䅁䅷䅁䭁乁䄸䅁䭁佁䭯䅁䭁佁䭷䅁䉁䅁䅁允䅁䅁䄴䅄䅁䑁䅁杌祁䑁䅕李䅁䅁杷允䅁䅁䅑䅁䑁䅁䅷䅁䭁佁䄸䅁䭁佁䭳䅁䭁䡁䔰䅁䉁䅁䅁允䅁䅁䄴䅆䅁䑁䅅免祁䑁䅁䅍睁䑁䅁䅍睁䅁䅁䍄䉁䅁䅁䅂䅁䅁䅍䅄䅁䅁䅯䄰䅅䅁䅯朶䅯䅁䅯睧䅑䅁䅅䅁䉁䅁䅁杄䵁䅁䅁䅍畁䑁䅉䅍祁䅁䅁䍄䉁䅁䅁睁䅁䅁䅍䅄䅁䅁䅯杌䅁䅁䅯䅈䅙䅁䅅䅁䉁䅁䅁权呁䅃䅁䍄䉁䅁䅁䅂䅁䅁䅍䅄䅁䅁䅯睔䅁䅁䅯眵䅯䅁䅯睧䅑䅁䅅䅁䉁䅁䅁兂畃⭒㙆䭆䨴䅑杷允䅁䅁䅑䅁䑁䅁䅷䅁䭁乁䅫䅁䭁䉁䜸䅁䭁䍁䝁䅁䉁䅁䅁允䅁䅁䅯䅏䅙䅁杷允䅁䅁䅑䅁䑁䅁䅷䅁䭁䙁䉷䅁䭁佁䭯䅁䭁䡁䕯䅁䉁䅁䅁允䅁䅁䄴䅄䅁䑁䅁杌ぁ䑁䅫睍䅁䅁杷允䅁䅁䅑䅁䑁䅁䅷䅁䭁䕁䉫䅁䭁佁䭧䅁䭁䝁䔰䅁䉁䅁䅁允䅁䅁䄴杄䅁䑁䅑䅏畁䑁䅉睎祁䅁䅁䍄䉁䅁䅁䅂䅁䅁䅍䅄䅁䅁䅯睰䅅䅁䅯儷䅯䅁䅯兣䅑䅁䅅䅁䉁䅁䅁兂ぃ䡹⭡确塲睐杷允䅁䅁䅑䅁䑁䅁䅷䅁䭁䑁䅕䅁䭁佁䭙䅁䭁䡁䕅䅁䉁䅁䅁允䅁䅁䄴䅄䅁䑁䅅杌祁䑁䅑兏䅁䅁杷允䅁䅁䅑䅁䑁䅁䅷䅁䭁䉁䉁䅁䭁佁䭧䅁䭁佁䭷䅁䉁䅁䅁允䅁䅁䄴杄䅁䑁䅅䅍畁䑁䅙睍㍁䅁䅁䍄䉁䅁䅁䅂䅁䅁䅍䅄䅁䅁䅯䅉䅅䅁䅯朶䅯䅁䅯兣䅑䅁䅅䅁䉁䅁䅁杄䵁䅁䅁䅍畁䑁䅙䅍㍁䅁䅁䍄䉁䅁䅁䅂䅁䅁䅍䅄䅁䅁䅯䄳䅅䅁䅯䄶䅯䅁䅯兢䅑䅁䅅䅁䉁䅁䅁杄䕁䅁䅁李䅁䅁杷允䅁䅁䅑䅁䑁䅁䅷䅁䭁䙁䅳䅁䭁佁䭙䅁䭁䡁䕅䅁䉁䅁䅁允䅁䅁䄴䅄䅁䑁䅅杌穁䑁䅑睍䅁䅁杷允䅁䅁䅑䅁䑁䅁䅷䅁䭁䍁䈸䅁䭁佁䭫䅁䭁䡁䕅䅁䉁䅁䅁允䅁䅁䅕䅁䅁䝁䡷啇䵅䅉䅅䅁䕁䅁䅁睁䵁䅁䅁权⽂允䅁权畄权䅁权䑃䅂䅁允䅁䅁䅅䅁䙁䅁䅁䅁䅂呲䉊䍄䉁䅁䅁䅂䅁䅁䅍䅄䅁䅁䅯杮䅁䅁䅯儷䅯䅁䅯睧䅑䅁䅅䅁䉁䅁䅁兂䥁䉲慸䑚牶睐杷允䅁䅁䅑䅁䑁䅁䅷䅁䭁偁䅫䅁䭁佁䬰䅁䭁䥁䕕䅁䉁䅁䅁允䅁䅁䅕〰椱䙅㕧䐱䴸䅉䅅䅁䕁䅁䅁睁䵁䅁䅁权坂允䅁权潄权䅁权䙃䅂䅁允䅁䅁䅅䅁佁䅁䄴䅁硁䑁䅧杌㍁䑁䅉睍䅁䅁杷允䅁䅁䅑䅁䑁䅁䅷䅁䭁佁䉧䅁䭁佁䭯䅁䭁䡁䕁䅁䉁䅁䅁允䅁䅁䄴䅄䅁䑁䅅杌硁䑁䅍兏䅁䅁杷允䅁䅁䅑䅁䑁䅁䅷䅁䭁䍁䉯䅁䭁佁䭯䅁䭁䡁䕯䅁䉁䅁䅁允䅁䅁䄴䅄䅁䑁䅁杌ㅁ䑁䅣睍䅁䅁杷允䅁䅁䅍䅁䑁䅁䅷䅁䭁䅁䉧䅁䭁䉁䜴䅁䉁䅁䅁允䅁䅁䅯睤䅙䅁杷允䅁䅁䅑䅁䑁䅁䅷䅁䭁䱁䉅䅁䭁佁䭫䅁䭁䥁䕍䅁䉁䅁䅁允䅁䅁䅕䅁䅁䩁卂䕋䵅䅉䅅䅁䕁䅁䅁睁䵁䅁䅁权湄允䅁权浄权䅁权睂䅂䅁允䅁䅁䅅䅁佁䅁䅷䅁睁䍁䄴䅏穁䑁䅑䅁䵁䅉䅅䅁䑁䅁䅁睁䵁䅁䅁权䉂䅁䅁权奁杂䅁允䅁䅁䅅䅁䭁䍁䝫䅁䵁䅉䅅䅁䕁䅁䅁睁䵁䅁䅁权婁䅁䅁权牄权䅁权瑂䅂䅁允䅁䅁䅅䅁佁䉁䅑䅁穁䑁䅑睎ぁ䑁䅅睎睁䑁䅁䅍䅁䅁杷允䅁䅁䅑䅁䑁䅁䅷䅁䭁䡁䉣䅁䭁䅁䅯䅁䭁䅁䅕䅁䉁䅁䅁允䅁䅁䅕牕敧敨剶う䵁䅉䅅䅁䕁䅁䅁睁䵁䅁䅁权乄允䅁权灄权䅁权療䅂䅁允䅁䅁䅅䅁䙁䅁䅁䅁䅂桂䉮䍄䉁䅁䅁䅂䅁䅁䅍䅄䅁䅁䅯䄯䅅䅁䅯眵䅯䅁䅯䄷䅯䅁䅅䅁䉁䅁䅁兂䭂䅄牉硨塙䅑杷允䅁䅁䅍䅁䑁䅁䅷䅁䭁䙁䉷䅁䭁䍁䝙䅁䉁䅁䅁允䅁䅁䄴䅄䅁䑁䅧䅍畁䑁䅫杍䅁䅁杷允䅁䅁䅑䅁䑁䅁䅷䅁䭁䭁䄴䅁䭁佁䭧䅁䭁䡁䕁䅁䉁䅁䅁允䅁䅁䄴杄䅁䑁䅕免畁䑁䅕䅎ぁ䅁䅁䍄䉁䅁䅁䅂䅁䅁䅍䅄䅁䅁䅯朳䅁䅁䅯睈䅙䅁䅯䅉䅙䅁䅅䅁䉁䅁䅁权㙃元䅁䍄䉁䅁䅁䅂䅁䅁䅍䅄䅁䅁䅯睡䅅䅁䅯朶䅯䅁䅯睢䅑䅁䅅䅁䉁䅁䅁杄䵁䅁䅁䅍畁䑁䅕李㑁䅁䅁䍄䉁䅁䅁䅂䅁䅁䅍䅄䅁䅁䅯来䅁䅁䅯儶䅯䅁䅯睢䅑䅁䅅䅁䉁䅁䅁兂䅁䅁䅁䱸督兑杷允䅁䅁䅑䅁䑁䅁䅷䅁䭁䕁䈰䅁䭁佁䭯䅁䭁䝁䔰䅁䉁䅁䅁允䅁䅁䄴䅄䅁䑁䅁杌㉁䑁䅣兏䅁䅁杷允䅁䅁䅑䅁䑁䅁䅷䅁䭁䵁䈰䅁䭁佁䭧䅁䭁䡁䕯䅁䉁䅁䅁允䅁䅁䅯睒䅁䅁杷允䅁䅁䅍䅁䑁䅁䅷䅁䭁䱁䉍䅁䭁䉁䝧䅁䉁䅁䅁允䅁䅁䅯䅒䅙䅁杷允䅁䅁䅑䅁䑁䅁䅷䅁䭁䅁䉣䅁䭁䉁䅅䅁䭁䅁䍑䅁䉁䅁䅁允䅁䅁䄴䅆䅁䑁䅅䅏㍁䑁䅫䅍睁䑁䅁䅍睁䅁䅁䍄䉁䅁䅁䅂䅁䅁䅍䅄䅁䅁䅯䅨䅅䅁䅯眵䅯䅁䅯䄷䅯䅁䅅䅁䉁䅁䅁兂塁挲㌷⭕㡍䅑杷允䅁䅁䅑䅁䑁䅁䅷䅁䭁䉁䈴䅁䭁佁䬰䅁䭁䡁䕯䅁䉁䅁䅁允䅁䅁䅕㉣剩堷⽷吹䴸䅉䅅䅁䑁䅁䅁睁䵁䅁䅁权捃䅁䅁权歁杂䅁允䅁䅁䅅䅁䭁䙁兙䅁䵁䅉䅅䅁䕁䅁䅁睁䵁䅁䅁权摁䅁䅁权䕁䅁䅁权䕁杁䅁允䅁䅁䅅䅁䙁䅁䅁䥁祂䡆䉤䍄䉁䅁䅁䅂䅁䅁䅍䅄䅁䅁䅯杣䅁䅁䅯朷䅯䅁䅯来䅑䅁䅅䅁䉁䅁䅁兂䅁䅁䅁体㉣兑杷允䅁䅁䅑䅁䑁䅁䅷䅁䭁䥁䅁䅁䭁䉁䜸䅁䭁䍁䝁䅁䉁䅁䅁允䅁䅁䅯睇䅯䅁杷允䅁䅁䅑䅁䑁䅁䅷䅁䭁䉁䈸䅁䭁佁䭳䅁䭁䥁䕕䅁䉁䅁䅁允䅁䅁䄴䅆䅁䑁䅉䅏ぁ䑁䅍䅍睁䑁䅁䅍睁䅁䅁䍄䉁䅁䅁䅂䅁䅁䅍䅄䅁䅁䅯睪䅅䅁䅯允䅉䅁䅯杁䅉䅁䅅䅁䉁䅁䅁兂晁獦睔噓漷䅑杷允䅁䅁䅑䅁䑁䅁䅷䅁䭁䍁䉣䅁䭁佁䭫䅁䭁䡁䕁䅁䉁䅁䅁允䅁䅁䅕䅁䅁䥁䩔啑䵅䅉䅅䅁䕁䅁䅁睁䵁䅁䅁权㕄允䅁权潄权䅁权㙂䅂䅁允䅁䅁䅅䅁佁䅁䄴䅁ㅁ䑁䅕杌祁䑁䅍杍䅁䅁杷允䅁䅁䅑䅁䑁䅁䅷䅁䭁䑁䉕䅁䭁佁䬰䅁䭁䡁䔰䅁䉁䅁䅁允䅁䅁䅕㉦㡱䩤奍䑸䴸䅉䅅䅁䑁䅁䅁睁䵁䅁䅁权允䅁䅁权歁杂䅁允䅁䅁䅅䅁䭁䩁倸䅁䵁䅉䅅䅁䕁䅁䅁睁䵁䅁䅁权䉂䅁䅁权灄权䅁权㙂䅂䅁允䅁䅁䅅䅁䙁䅁䅁䅁䅃杩䈱䍄䉁䅁䅁䅂䅁䅁䅍䅄䅁䅁䅯杈䅅䅁䅯䄶䅯䅁䅯䄷䅯䅁䅅䅁䉁䅁䅁权䡂䅁䅁䍄䉁䅁䅁睁䅁䅁䅍䅄䅁䅁䅯杉䅅䅁䅯杈䅙䅁䅅䅁䉁䅁䅁权ㅃ杂䅁䍄䉁䅁䅁䅂䅁䅁䅍䅄䅁䅁䅯䅈䅁䅁䅯朶䅯䅁䅯䄷䅯䅁䅅䅁䉁䅁䅁杄䵁䅁䅁䅍畁䑁䅅睍祁䅁䅁䍄䉁䅁䅁䅂䅁䅁䅍䅄䅁䅁䅯睕䅁䅁䅯眶䅯䅁䅯兣䅑䅁䅅䅁䉁䅁䅁杄啁䅁䅁杍㉁䑁䅣杍睁䑁䅁䅍睁䑁䅁䅁䵁䅉䅅䅁䕁䅁䅁睁䵁䅁䅁权㕂允䅁权煄权䅁权獄权䅁允䅁䅁䅅䅁佁䅁䅷䅁睁䍁䄴兎硁䑁䅅䅁䵁䅉䅅䅁䕁䅁䅁睁䵁䅁䅁权扂䅁䅁权煄权䅁权䑃䅂䅁允䅁䅁䅅䅁佁䅁䅷䅁睁䍁䄴睎睁䑁䅣䅁䵁䅉䅅䅁䕁䅁䅁睁䵁䅁䅁权呃䅁䅁权湄权䅁权䑃䅂䅁允䅁䅁䅅䅁䙁䝁㡱䩤奍䅂䄹䍄䉁䅁䅁䅂䅁䅁䅍䅄䅁䅁䅯杸䅁䅁䅯眵䅯䅁䅯兣䅑䅁䅅䅁䉁䅁䅁兂㕂匶硙䭃卷䅑杷允䅁䅁䅑䅁䑁䅁䅷䅁䭁佁䅷䅁䭁佁䭳䅁䭁佁䭷䅁䉁䅁䅁允䅁䅁䄴杅䅁䑁䅕睎硁䑁䅅睍ㅁ䑁䅅兎䅁䅁杷允䅁䅁䅑䅁䑁䅁䅷䅁䭁䕁䉕䅁䭁佁䭯䅁䭁䡁䕁䅁䉁䅁䅁允䅁䅁䄴䅄䅁䑁䅁杌㍁䑁䅍䅏䅁䅁杷允䅁䅁䅍䅁䑁䅁䅷䅁䭁䉁䅁䅁䭁䍁䝙䅁䉁䅁䅁允䅁䅁䄴杄䅁䑁䅅䅍㕁䍁䄴兎硁䅁䅁䍄䉁䅁䅁䅂䅁䅁䅍䅄䅁䅁䅯元䅁䅁䅯眵䅯䅁䅯䄷䅯䅁䅅䅁䉁䅁䅁兂瑂⼵灵搸䉉䅑杷允䅁䅁䅑䅁䑁䅁䅷䅁䭁䡁䅉䅁䭁佁䬰䅁䭁䥁䕕䅁䉁䅁䅁允䅁䅁䅕䉲慸䑚晶啁䵁䅉䅅䅁䕁䅁䅁睁䵁䅁䅁权牄允䅁权潄权䅁权㥂䅂䅁允䅁䅁䅅䅁佁䅁䄴䅁硁䑁䅣杌㑁䑁䅫兎䅁䅁杷允䅁䅁䅍䅁䑁䅁䅷䅁䭁䕁䅁䅁䭁䉁䝯䅁䉁䅁䅁允䅁䅁䅯杴䅙䅁杷允䅁䅁䅑䅁䑁䅁䅷䅁䭁乁䅅䅁䭁佁䭣䅁䭁䡁䕯䅁䉁䅁䅁允䅁䅁䅕⽷潕䥘䌹ぅ䵁䅉䅅䅁䑁䅁䅁睁䵁䅁䅁权䉂䅁䅁权慁杂䅁允䅁䅁䅅䅁䭁䙁䜸䅁䵁䅉䅅䅁䕁䅁䅁睁䵁䅁䅁权允䅁䅁权潄权䅁权㙂䅂䅁允䅁䅁䅅䅁佁䅁䄴䅁祁䑁䅑杌㕁䑁䅧李䅁䅁杷允䅁䅁䅑䅁䑁䅁䅷䅁䭁䥁䉳䅁䭁佁䬰䅁䭁䡁䕁䅁䉁䅁䅁允䅁䅁䅕噋偹癷潕䐴䴸䅉䅅䅁䕁䅁䅁睁䵁䅁䅁权療䅁䅁权浄权䅁权硂䅂䅁允䅁䅁䅅䅁佁䅁䅷䅁睁䍁䄴免㑁䑁䅧䅁䵁䅉䅅䅁䕁䅁䅁睁䵁䅁䅁权㝃䅁䅁权湄权䅁权㥂䅂䅁允䅁䅁䅅䅁䙁䙁㘶兓䍷礶䅂䍄䉁䅁䅁䅂䅁䅁䅍䅄䅁䅁䅯兪䅁䅁䅯眶䅯䅁䅯兢䅑䅁䅅䅁䉁䅁䅁杄啁䅁䅁杍睁䑁䅉兏硁䑁䅉䅏㑁䑁䅅䅁䵁䅉䅅䅁䕁䅁䅁睁䵁䅁䅁权剂允䅁权浄权䅁权瑂䅂䅁允䅁䅁䅅䅁佁䅁䅷䅁睁䍁䄴兏硁䑁䅣䅁䵁䅉䅅䅁䕁䅁䅁睁䵁䅁䅁权湃䅁䅁权煄权䅁权瑂䅂䅁允䅁䅁䅅䅁佁䅁䅷䅁硁䍁䄴䅍硁䑁䅉䅁䵁䅉䅅䅁䑁䅁䅁睁䵁䅁䅁权畁䅁䅁权奁杂䅁允䅁䅁䅅䅁䭁䕁䡫䅁䵁䅉䅅䅁䕁䅁䅁睁䵁䅁䅁权䍂䅁䅁权潄权䅁权䙃䅂䅁允䅁䅁䅅䅁佁䅁䄴䅁硁䑁䅁杌ㅁ䑁䅣兏䅁䅁杷允䅁䅁䅑䅁䑁䅁䅷䅁䭁䡁䅯䅁䭁佁䭧䅁䭁䡁䕯䅁䉁䅁䅁允䅁䅁䄴杄䅁䑁䅉李畁䑁䅑免ㅁ䅁䅁䍄䉁䅁䅁睁䅁䅁䅍䅄䅁䅁䅯睱䅁䅁䅯杊䅙䅁䅅䅁䉁䅁䅁杄䵁䅁䅁兏穁䍁䄴杍㕁䅁䅁䍄䉁䅁䅁䅂䅁䅁䅍䅄䅁䅁䅯睑䅁䅁䅯䄶䅯䅁䅯兢䅑䅁䅅䅁䉁䅁䅁杄佁䅁䅁李ㅁ䍁䄴兏ㅁ䑁䅫䅁䵁䅉䅅䅁䕁䅁䅁睁䵁䅁䅁权歃䅁䅁权浄权䅁权硂䅂䅁允䅁䅁䅅䅁佁䅁䅷䅁硁䍁䄴䅍硁䑁䅉䅁䵁䅉䅅䅁䕁䅁䅁睁䵁䅁䅁权䑁䅁䅁权煄权䅁权獄权䅁允䅁䅁䅅䅁䭁䕁䅣䅁䵁䅉䅅䅁䕁䅁䅁睁䵁䅁䅁权祃允䅁权牄权䅁权睂䅂䅁允䅁䅁䅅䅁佁䉁䅑䅁祁䑁䅍兎睁䑁䅍杍㍁䑁䅧免䅁䅁杷允䅁䅁䅑䅁䑁䅁䅷䅁䭁䕁䅍䅁䭁佁䭯䅁䭁䡁䕁䅁䉁䅁䅁允䅁䅁䄴䅄䅁䑁䅁杌穁䑁䅅睍䅁䅁杷允䅁䅁䅑䅁䑁䅁䅷䅁䭁䍁䈴䅁䭁佁䭯䅁䭁佁䭷䅁䉁䅁䅁允䅁䅁䄴䅄䅁䑁䅁杌ㅁ䑁䅕睍䅁䅁杷允䅁䅁䅑䅁䑁䅁䅷䅁䭁䉁䉕䅁䭁佁䭙䅁䭁䝁䔸䅁䉁䅁䅁允䅁䅁䅯睒䅁䅁杷允䅁䅁䅑䅁䑁䅁䅷䅁䭁䵁䉯䅁䭁佁䭯䅁䭁䝁䔸䅁䉁䅁䅁允䅁䅁䄴䅄䅁䑁䅁杌㉁䑁䅫兏䅁䅁杷允䅁䅁䅑䅁䑁䅁䅷䅁䭁䙁䅍䅁䭁佁䭣䅁䭁䡁䕯䅁䉁䅁䅁允䅁䅁䅕兇坒楄礰啇䵁䅉䅅䅁䕁䅁䅁睁䵁䅁䅁权硃允䅁权煄权䅁权睂䅂䅁允䅁䅁䅅䅁佁䅁䅯䅁睁䍁䄴睍㑁䅁䅁䍄䉁䅁䅁睁䅁䅁䅍䅄䅁䅁䅯权䅅䅁䅯杈䅙䅁䅅䅁䉁䅁䅁权㍁杂䅁䍄䉁䅁䅁䅂䅁䅁䅍䅄䅁䅁䅯䅇䅅䅁䅯儶䅯䅁䅯睢䅑䅁䅅䅁䉁䅁䅁兂䅁䅁䅁偓䌹兑杷允䅁䅁䅑䅁䑁䅁䅷䅁䭁䙁䅧䅁䭁佁䭫䅁䭁䥁䕕䅁䉁䅁䅁允䅁䅁䅕䅁䅁䙁牂う䵅䅉䅅䅁䕁䅁䅁睁䵁䅁䅁权浃䅁䅁权煄权䅁权瑂䅂䅁允䅁䅁䅅䅁佁䅁䅷䅁睁䍁䄴兎祁䑁䅣䅁䵁䅉䅅䅁䑁䅁䅁睁䵁䅁䅁权牁允䅁权流杂䅁允䅁䅁䅅䅁佁䅁䅷䅁㕁䑁䅑杌ぁ䑁䅣䅁䵁䅉䅅䅁䑁䅁䅁睁䵁䅁䅁权畁䅁䅁权歁杂䅁允䅁䅁䅅䅁䭁䩁䩳䅁䵁䅉䅅䅁䕁䅁䅁睁䵁䅁䅁权允䅁䅁权湄权䅁权䑃䅂䅁允䅁䅁䅅䅁䙁䉁婦発呤破䅖䍄䉁䅁䅁睁䅁䅁䅍䅄䅁䅁䅯䅁䅅䅁䅯䅇䅙䅁䅅䅁䉁䅁䅁权䭂杂䅁䍄䉁䅁䅁䅂䅁䅁䅍䅄䅁䅁䅯睑䅅䅁䅯眵䅯䅁䅯全䅑䅁䅅䅁䉁䅁䅁兂噄佥浫免䝧䅑杷允䅁䅁䅑䅁䑁䅁䅷䅁䭁䍁䉉䅁䭁佁䭯䅁䭁䡁䕁䅁䉁䅁䅁允䅁䅁䄴䅄䅁䑁䅁杌ぁ䑁䅉䅎䅁䅁杷允䅁䅁䅑䅁䑁䅁䅷䅁䭁偁䉯䅁䭁佁䭣䅁䭁䥁䕕䅁䉁䅁䅁允䅁䅁䅕瀸卢浴䕒商䵁䅉䅅䅁䑁䅁䅁睁䵁䅁䅁权癁允䅁权歁杂䅁允䅁䅁䅅䅁䭁偁䠰䅁䵁䅉䅅䅁䕁䅁䅁睁䵁䅁䅁权㍃䅁䅁权湄权䅁权瑂䅂䅁允䅁䅁䅅䅁䙁䅁獩䙈歰睏䄹䍄䉁䅁䅁䅂䅁䅁䅍䅄䅁䅁䅯䅹䅅䅁䅯朶䅯䅁䅯䄷䅯䅁䅅䅁䉁䅁䅁杄䵁䅁䅁䅍畁䑁䅕睍㑁䅁䅁䍄䉁䅁䅁䅂䅁䅁䅍䅄䅁䅁䅯䅖䅅䅁䅯眵䅯䅁䅯兦䅑䅁䅅䅁䉁䅁䅁兂浃㡭村偳桉䅑杷允䅁䅁䅍䅁䑁䅁䅷䅁䭁䵁䉙䅁䭁䍁䝙䅁䉁䅁䅁允䅁䅁䄴䅄䅁䑁䅧免畁䑁䅍䅎䅁䅁杷允䅁䅁䅑䅁䑁䅁䅷䅁䭁䝁䉧䅁䭁佁䭣䅁䭁佁䭷䅁䉁䅁䅁允䅁䅁䅕䙂余扌摋き䵁䅉䅅䅁䕁䅁䅁睁䵁䅁䅁权坄允䅁权煄权䅁权㙂䅂䅁允䅁䅁䅅䅁佁䅁䅷䅁睁䍁䄴兎睁䑁䅧䅁䵁䅉䅅䅁䕁䅁䅁睁䵁䅁䅁权㝃允䅁权灄权䅁权療䅂䅁允䅁䅁䅅䅁䙁䅁䅁䅁㑃穥䉤䍄䉁䅁䅁䅂䅁䅁䅍䅄䅁䅁䅯䅱䅁䅁䅯朷䅯䅁䅯䅣䅑䅁䅅䅁䉁䅁䅁兂䅁䅁䅁䐫䍴兑杷允䅁䅁䅑䅁䑁䅁䅷䅁䭁䩁䉕䅁䭁佁䭧䅁䭁䥁䕕䅁䉁䅁䅁允䅁䅁䅯睒䅁䅁杷允䅁䅁䅑䅁䑁䅁䅷䅁䭁䙁䅍䅁䭁佁䬴䅁䭁佁䭷䅁䉁䅁䅁允䅁䅁䅕䅁䅁䅁睂㡰䵁䅉䅅䅁䕁䅁䅁睁䵁䅁䅁权婄允䅁权䉁杁䅁权䙁杁䅁允䅁䅁䅅䅁䭁䕁䅣䅁䵁䅉䅅䅁䕁䅁䅁睁䵁䅁䅁权婂䅁䅁权䭁䅁䅁权䕁杁䅁允䅁䅁䅅䅁䙁䱁䩰䅄牉睨䅖䍄䉁䅁䅁睁䅁䅁䅍䅄䅁䅁䅯睍䅅䅁䅯杊䅙䅁䅅䅁䉁䅁䅁杄䭁䅁䅁䅏㍁䍁䄴睎䅁䅁杷允䅁䅁䅑䅁䑁䅁䅷䅁䭁䱁䉍䅁䭁佁䭳䅁䭁䥁䕕䅁䉁䅁䅁允䅁䅁䄴䅆䅁䑁䅉䅏ぁ䑁䅍兎ぁ䑁䅧兏㕁䅁䅁䍄䉁䅁䅁䅂䅁䅁䅍䅄䅁䅁䅯䄳䅅䅁䅯眵䅯䅁䅯䅣䅑䅁䅅䅁䉁䅁䅁兂煂䡶呓䅇扑䅑杷允䅁䅁䅑䅁䑁䅁䅷䅁䭁䙁䉑䅁䭁䉁䅅䅁䭁䅁䍑䅁䉁䅁䅁允䅁䅁䄴䅆䅁䑁䅉睎ㅁ䑁䅙䅎㉁䑁䅁䅍睁䅁䅁䍄䉁䅁䅁䅂䅁䅁䅍䅄䅁䅁䅯兮䅅䅁䅯权䅁䅁䅯䅂䅉䅁䅅䅁䉁䅁䅁兂浃㡭村䡳䑉䅑杷允䅁䅁䅑䅁䑁䅁䅷䅁䭁䱁䈰䅁䭁佁䭧䅁䭁䡁䕁䅁䉁䅁䅁允䅁䅁䄴䅄䅁䑁䅍杌睁䑁䅣䅏䅁䅁杷允䅁䅁䅑䅁䑁䅁䅷䅁䭁偁䉳䅁䭁佁䭧䅁䭁䥁䕕䅁䉁䅁䅁允䅁䅁䄴䅄䅁䑁䅉李畁䑁䅍杍䅁䅁杷允䅁䅁䅑䅁䑁䅁䅷䅁䭁䡁䅑䅁䭁佁䬰䅁䭁䡁䔰䅁䉁䅁䅁允䅁䅁䅕敨剴䉵䘶稸䴸䅉䅅䅁䕁䅁䅁睁䵁䅁䅁权兄䅁䅁权畄权䅁权㙂䅂䅁允䅁䅁䅅䅁䙁䅁䅁䅁允䉮䉊䍄䉁䅁䅁䅂䅁䅁䅍䅄䅁䅁䅯睐䅅䅁䅯朵䅯䅁䅯全䅑䅁䅅䅁䉁䅁䅁杄䵁䅁䅁免畁䑁䅣䅏穁䅁䅁䍄䉁䅁䅁䅂䅁䅁䅍䅄䅁䅁䅯䅚䅁䅁䅯眵䅯䅁䅯兢䅑䅁䅅䅁䉁䅁䅁兂煃搸乊桙偁䅑杷允䅁䅁䅑䅁䑁䅁䅷䅁䭁偁䉁䅁䭁佁䭙䅁䭁䡁䕯䅁䉁䅁䅁允䅁䅁䄴䅄䅁䑁䅅杌ㅁ䑁䅁睎䅁䅁杷允䅁䅁䅑䅁䑁䅁䅷䅁䭁乁䄰䅁䭁佁䬰䅁䭁䡁䕁䅁䉁䅁䅁允䅁䅁䅕⽺呤㘴扗啋䵁䅉䅅䅁䕁䅁䅁睁䵁䅁䅁权䥃允䅁权煄权䅁权㙂䅂䅁允䅁䅁䅅䅁佁䅁䅷䅁硁䍁䄴䅍㍁䑁䅑䅁䵁䅉䅅䅁䕁䅁䅁睁䵁䅁䅁权ㅄ䅁䅁权潄权䅁权㥂䅂䅁允䅁䅁䅅䅁佁䅁䄴䅁祁䑁䅅杌祁䑁䅍睍䅁䅁杷允䅁䅁䅑䅁䑁䅁䅷䅁䭁䉁䉅䅁䭁佁䭧䅁䭁䝁䔸䅁䉁䅁䅁允䅁䅁䄴䅄䅁䑁䅕杌㕁䑁䅅䅏䅁䅁杷允䅁䅁䅑䅁䑁䅁䅷䅁䭁䉁䉧䅁䭁䉁䜸䅁䭁䍁䝁䅁䉁䅁䅁允䅁䅁䅯眲䅙䅁杷允䅁䅁䅑䅁䑁䅁䅷䅁䭁䝁䅉䅁䭁佁䬰䅁䭁佁䭷䅁䉁䅁䅁允䅁䅁䅕㙹䙆癴㥐䑴䴸䅉䅅䅁䕁䅁䅁睁䵁䅁䅁权䭃䅁䅁权浄权䅁权瑂䅂䅁允䅁䅁䅅䅁佁䅁䅷䅁睁䍁䄴兏㉁䑁䅍䅁䵁䅉䅅䅁䕁䅁䅁睁䵁䅁䅁权汄䅁䅁权瑄权䅁权睂䅂䅁允䅁䅁䅅䅁䙁䵁䭈啯㉗㤸⽕䍄䉁䅁䅁䅂䅁䅁䅍䅄䅁䅁䅯睙䅁䅁䅯儷䅯䅁䅯䄷䅯䅁䅅䅁䉁䅁䅁兂獄払敧敨䉶睐杷允䅁䅁䅑䅁䑁䅁䅷䅁䭁䑁䉍䅁䭁佁䬰䅁䭁䡁䔰䅁䉁䅁䅁允䅁䅁䅕牕敧敨剴䐫䴸䅉䅅䅁䕁䅁䅁睁䵁䅁䅁权潄允䅁权畄权䅁权㙂䅂䅁允䅁䅁䅅䅁䙁䅁䅁䅁奄杴䉆䍄䉁䅁䅁䅂䅁䅁䅍䅄䅁䅁䅯睦䅁䅁䅯眶䅯䅁䅯睢䅑䅁䅅䅁䉁䅁䅁杄啁䅁䅁䅎㕁䑁䅅䅍穁䑁䅍睍睁䑁䅁䅁䵁䅉䅅䅁䕁䅁䅁睁䵁䅁䅁权楄䅁䅁权煄权䅁权獄权䅁允䅁䅁䅅䅁佁䅁䅷䅁祁䍁䄴䅍㍁䑁䅕䅁䵁䅉䅅䅁䕁䅁䅁睁䵁䅁䅁权䙃䅁䅁权煄权䅁权瑂䅂䅁允䅁䅁䅅䅁佁䅁䅷䅁睁䍁䄴睍ㅁ䑁䅫䅁䵁䅉䅅䅁䕁䅁䅁睁䵁䅁䅁权敃䅁䅁权湄权䅁权㥂䅂䅁允䅁䅁䅅䅁䙁䝁㝑〳丫睬䄵䍄䉁䅁䅁䅂䅁䅁䅍䅄䅁䅁䅯眫䅁䅁䅯䄶䅯䅁䅯睢䅑䅁䅅䅁䉁䅁䅁杄佁䅁䅁睎硁䍁䄴兎㑁䑁䅣䅁䵁䅉䅅䅁䕁䅁䅁睁䵁䅁䅁权橄䅁䅁权煄权䅁权獄权䅁允䅁䅁䅅䅁佁䅁䅷䅁睁䍁䄴睍ぁ䑁䅧䅁䵁䅉䅅䅁䕁䅁䅁睁䵁䅁䅁权牁允䅁权湄权䅁权䑃䅂䅁允䅁䅁䅅䅁䙁䙁灕䱍䴷䉧䅴䍄䉁䅁䅁䅂䅁䅁䅍䅄䅁䅁䅯睶䅅䅁䅯朷䅯䅁䅯睢䅑䅁䅅䅁䉁䅁䅁兂䅁䅁䅁欸全兑杷允䅁䅁䅍䅁䑁䅁䅷䅁䭁䝁䉳䅁䭁䉁䝯䅁䉁䅁䅁允䅁䅁䅯杘䅙䅁杷允䅁䅁䅑䅁䑁䅁䅷䅁䭁偁䅧䅁䭁佁䭳䅁䭁䡁䕅䅁䉁䅁䅁允䅁䅁䄴䅆䅁䑁䅉杍㕁䑁䅣䅏穁䑁䅣兏ㅁ䅁䅁䍄䉁䅁䅁䅂䅁䅁䅍䅄䅁䅁䅯杶䅅䅁䅯朶䅯䅁䅯来䅑䅁䅅䅁䉁䅁䅁杄䵁䅁䅁䅍畁䑁䅧睍ぁ䅁䅁䍄䉁䅁䅁䅂䅁䅁䅍䅄䅁䅁䅯杫䅁䅁䅯䄶䅯䅁䅯䅣䅑䅁䅅䅁䉁䅁䅁杄佁䅁䅁睍㕁䍁䄴䅏㕁䑁䅅䅁䵁䅉䅅䅁䕁䅁䅁睁䵁䅁䅁权㙄䅁䅁权瑄权䅁权䑃䅂䅁允䅁䅁䅅䅁䙁乁楅⼲⭬瑡⽑䍄䉁䅁䅁䅂䅁䅁䅍䅄䅁䅁䅯䅍䅁䅁䅯䄶䅯䅁䅯睧䅑䅁䅅䅁䉁䅁䅁杄佁䅁䅁杍穁䍁䄴李硁䑁䅕䅁䵁䅉䅅䅁䕁䅁䅁睁䵁䅁䅁权煃允䅁权湄权䅁权䙃䅂䅁允䅁䅁䅅䅁䭁䕁䅣䅁䵁䅉䅅䅁䕁䅁䅁睁䵁䅁䅁权慃䅁䅁权浄权䅁权獄权䅁允䅁䅁䅅䅁佁䅁䅷䅁硁䍁䄴睎㑁䑁䅧䅁䵁䅉䅅䅁䕁䅁䅁睁䵁䅁䅁权潃允䅁权潄权䅁权睂䅂䅁允䅁䅁䅅䅁佁䅁䄴䅁祁䑁䅅杌ぁ䑁䅉李䅁䅁杷允䅁䅁䅍䅁䑁䅁䅷䅁䭁䝁䅳䅁䭁䉁䝯䅁䉁䅁䅁允䅁䅁䅯䅕䅣䅁杷允䅁䅁䅑䅁䑁䅁䅷䅁䭁偁䄴䅁䭁佁䭳䅁䭁䝁䔰䅁䉁䅁䅁允䅁䅁䄴䅆䅁䑁䅑䅍穁䑁䅑兏㉁䑁䅁䅍睁䅁䅁䍄䉁䅁䅁䅂䅁䅁䅍䅄䅁䅁䅯杌䅁䅁䅯儷䅯䅁䅯睢䅑䅁䅅䅁䉁䅁䅁兂塄㍯㥁汃噣䅑杷允䅁䅁䅑䅁䑁䅁䅷䅁䭁䕁䉍䅁䭁佁䭯䅁䭁䡁䕁䅁䉁䅁䅁允䅁䅁䄴䅄䅁䑁䅁杌硁䑁䅍䅏䅁䅁杷允䅁䅁䅍䅁䑁䅁䅷䅁䭁䝁䅳䅁䭁䉁䝷䅁䉁䅁䅁允䅁䅁䅯朵䅧䅁杷允䅁䅁䅑䅁䑁䅁䅷䅁䭁乁䅙䅁䭁佁䭫䅁䭁䡁䔰䅁䉁䅁䅁允䅁䅁䅕䅁䅁䅁㡂商䵅䅉䅅䅁䕁䅁䅁睁䵁䅁䅁权䱁允䅁权灄权䅁权㙂䅂䅁允䅁䅁䅅䅁䙁䅁䅁䅁兂樲䉆䍄䉁䅁䅁䅂䅁䅁䅍䅄䅁䅁䅯䅯䅅䅁䅯䅂䅁䅁䅯䅂䅉䅁䅅䅁䉁䅁䅁兂䅁䅁䅁浐䅡兑杷允䅁䅁䅑䅁䑁䅁䅷䅁䭁䡁䉍䅁䭁佁䬰䅁䭁䡁䕯䅁䉁䅁䅁允䅁䅁䅕牕敧敨剴樸䴸䅉䅅䅁䕁䅁䅁睁䵁䅁䅁权噄允䅁权瑄权䅁权硂䅂䅁允䅁䅁䅅䅁䙁䅁坒楄礲敮⽍䍄䉁䅁䅁䅂䅁䅁䅍䅄䅁䅁䅯杬䅅䅁䅯眶䅯䅁䅯全䅑䅁䅅䅁䉁䅁䅁杄啁䅁䅁兎㍁䑁䅅䅎睁䑁䅑睍硁䑁䅅䅁䵁䅉䅅䅁䕁䅁䅁睁䵁䅁䅁权䭃䅁䅁权湄权䅁权瑂䅂䅁允䅁䅁䅅䅁䙁䍁搯䅊䉡卖䅂䍄䉁䅁䅁䅂䅁䅁䅍䅄䅁䅁䅯杘䅅䅁䅯儶䅯䅁䅯睧䅑䅁䅅䅁䉁䅁䅁兂䅁䅁䅁伴䌴兑杷允䅁䅁䅑䅁䑁䅁䅷䅁䭁乁䉯䅁䭁佁䭳䅁䭁䝁䔸䅁䉁䅁䅁允䅁䅁䄴䅆䅁䑁䅕李㕁䑁䅉李穁䑁䅁睎㉁䅁䅁䍄䉁䅁䅁䅂䅁䅁䅍䅄䅁䅁䅯䅏䅅䅁䅯权䅁䅁䅯兂䅁䅁䅅䅁䉁䅁䅁兂潂敫㠱㝐橕䅑杷允䅁䅁䅑䅁䑁䅁䅷䅁䭁䝁䈸䅁䭁佁䭙䅁䭁䝁䔸䅁䉁䅁䅁允䅁䅁䄴䅄䅁䑁䅅杌祁䑁䅅睍䅁䅁杷允䅁䅁䅑䅁䑁䅁䅷䅁䭁䡁䉑䅁䭁佁䬰䅁䭁䥁䕍䅁䉁䅁䅁允䅁䅁䅕䙂余扌摋䕁䵁䅉䅅䅁䕁䅁䅁睁䵁䅁䅁权畃允䅁权潄权䅁权硂䅂䅁允䅁䅁䅅䅁佁䅁䄴䅁ぁ䑁䅍杌ㅁ䑁䅫䅎䅁䅁杷允䅁䅁䅑䅁䑁䅁䅷䅁䭁偁䉳䅁䭁佁䭳䅁䭁佁䭷䅁䉁䅁䅁允䅁䅁䄴䅆䅁䑁䅅䅍ぁ䑁䅧兎睁䑁䅙兎穁䅁䅁䍄䉁䅁䅁睁䅁䅁䅍䅄䅁䅁䅯睲䅁䅁䅯杈䅙䅁䅅䅁䉁䅁䅁权㙂睂䅁䍄䉁䅁䅁䅂䅁䅁䅍䅄䅁䅁䅯来䅅䅁䅯朷䅯䅁䅯兢䅑䅁䅅䅁䉁䅁䅁兂䅁䅁䅁䭳湙兑杷允䅁䅁䅍䅁䑁䅁䅷䅁䭁䩁䅅䅁䭁䉁䝧䅁䉁䅁䅁允䅁䅁䅯䅦䅙䅁杷允䅁䅁䅑䅁䑁䅁䅷䅁䭁䉁䅧䅁䭁佁䭣䅁䭁䡁䕁䅁䉁䅁䅁允䅁䅁䅕㉦㡱䩤奍歌䵁䅉䅅䅁䕁䅁䅁睁䵁䅁䅁权啄允䅁权瑄权䅁权㥂䅂䅁允䅁䅁䅅䅁䙁䵁㉬灶愸㥌⽕䍄䉁䅁䅁䅂䅁䅁䅍䅄䅁䅁䅯䅨䅁䅁䅯朷䅯䅁䅯睢䅑䅁䅅䅁䉁䅁䅁兂䅁䅁䅁偫硫兑杷允䅁䅁䅑䅁䑁䅁䅷䅁䭁䵁䅁䅁䭁䅁䍅䅁䭁䅁䍍䅁䉁䅁䅁允䅁䅁䅕䩎佊瘷甹唳䵁䅉䅅䅁䕁䅁䅁睁䵁䅁䅁权㝄允䅁权煄权䅁权䙃䅂䅁允䅁䅁䅅䅁佁䅁䅷䅁睁䍁䄴䅎㕁䑁䅍䅁䵁䅉䅅䅁䑁䅁䅁睁䵁䅁䅁权剃䅁䅁权敁杂䅁允䅁䅁䅅䅁䭁䩁䝯䅁䵁䅉䅅䅁䕁䅁䅁睁䵁䅁䅁权硂䅁䅁权牄权䅁权睂䅂䅁允䅁䅁䅅䅁佁䉁䅑䅁硁䑁䅁兎穁䑁䅑免穁䑁䅅兎䅁䅁杷允䅁䅁䅑䅁䑁䅁䅷䅁䭁䵁䉕䅁䭁佁䭧䅁䭁䡁䕅䅁䉁䅁䅁允䅁䅁䄴杄䅁䑁䅅杍畁䑁䅁睍㕁䅁䅁䍄䉁䅁䅁睁䅁䅁䅍䅄䅁䅁䅯睮䅅䅁䅯䅊䅙䅁䅅䅁䉁䅁䅁权歄睄䅁䍄䉁䅁䅁䅂䅁䅁䅍䅄䅁䅁䅯䅅䅅䅁䅯眵䅯䅁䅯睧䅑䅁䅅䅁䉁䅁䅁兂婄発呤㘴浕䅑杷允䅁䅁䅑䅁䑁䅁䅷䅁䭁䑁䅧䅁䭁佁䭫䅁䭁䥁䕕䅁䉁䅁䅁允䅁䅁䅕䅁䅁䭁灪き䵅䅉䅅䅁䕁䅁䅁睁䵁䅁䅁权敂䅁䅁权晁杂䅁权杁杂䅁允䅁䅁䅅䅁䭁䝁䭳䅁䵁䅉䅅䅁䕁䅁䅁睁䵁䅁䅁权潃允䅁权煄权䅁权睂䅂䅁允䅁䅁䅅䅁佁䅁䅷䅁睁䍁䄴兎祁䑁䅫䅁䵁䅉䅅䅁䕁䅁䅁睁䵁䅁䅁权剃䅁䅁权晁杂䅁权杁杂䅁允䅁䅁䅅䅁䭁乁䝳䅁䵁䅉䅅䅁䕁䅁䅁睁䵁䅁䅁权奂允䅁权煄权䅁权瑂䅂䅁允䅁䅁䅅䅁佁䅁䅷䅁睁䍁䄴睎㉁䑁䅉䅁䵁䅉䅅䅁䑁䅁䅁睁䵁䅁䅁权剃䅁䅁权歁杂䅁允䅁䅁䅅䅁䭁䍁䝷䅁䵁䅉䅅䅁䕁䅁䅁睁䵁䅁䅁权㑃䅁䅁权浄权䅁权䑃䅂䅁允䅁䅁䅅䅁佁䅁䅷䅁祁䍁䄴䅏穁䑁䅙䅁䵁䅉䅅䅁䕁䅁䅁睁䵁䅁䅁权䉄允䅁权䉁杁䅁权䍁杁䅁允䅁䅁䅅䅁䙁䍁㉫䵲㥲併䅚䍄䉁䅁䅁䅂䅁䅁䅍䅄䅁䅁䅯䅯䅁䅁䅯权䅁䅁䅯䅂䅉䅁䅅䅁䉁䅁䅁兂㥂穐敖歵据睐杷允䅁䅁䅑䅁䑁䅁䅷䅁䭁䍁䅅䅁䭁佁䭯䅁䭁䡁䔰䅁䉁䅁䅁允䅁䅁䄴䅄䅁䑁䅉杌ぁ䑁䅧兎䅁䅁杷允䅁䅁䅑䅁䑁䅁䅷䅁䭁䅁䉙䅁䭁佁䭯䅁䭁䥁䕕䅁䉁䅁䅁允䅁䅁䄴䅄䅁䑁䅅杌睁䑁䅍睍䅁䅁杷允䅁䅁䅍䅁䑁䅁䅷䅁䭁䍁䅁䅁䭁䍁䝙䅁䉁䅁䅁允䅁䅁䄴䅄䅁䑁䅣睎畁䑁䅣兏䅁䅁杷允䅁䅁䅍䅁䑁䅁䅷䅁䭁䱁䅣䅁䭁䍁䝑䅁䉁䅁䅁允䅁䅁䅯睙䅙䅁杷允䅁䅁䅑䅁䑁䅁䅷䅁䭁䥁䅣䅁䭁佁䭯䅁䭁䝁䔰䅁䉁䅁䅁允䅁䅁䄴䅄䅁䑁䅁杌睁䑁䅙䅏䅁䅁杷允䅁䅁䅑䅁䑁䅁䅷䅁䭁䕁䅧䅁䭁佁䭳䅁䭁䥁䕕䅁䉁䅁䅁允䅁䅁䄴䅆䅁䑁䅅杍穁䑁䅑䅍睁䑁䅁䅍睁䅁䅁䍄䉁䅁䅁䅂䅁䅁䅍䅄䅁䅁䅯兆䅁䅁䅯儷䅯䅁䅯兢䅑䅁䅅䅁䉁䅁䅁兂乄䵺䵺䵺䡷䅑杷允䅁䅁䅑䅁䑁䅁䅷䅁䭁佁䄸䅁䭁佁䭣䅁䭁䥁䕍䅁䉁䅁䅁允䅁䅁䅕䬸䝦穓䩥ぇ䵁䅉䅅䅁䕁䅁䅁睁䵁䅁䅁权呃䅁䅁权瑄权䅁权硂䅂䅁允䅁䅁䅅䅁䙁䡁焹䡶呓佇⽷䍄䉁䅁䅁䅂䅁䅁䅍䅄䅁䅁䅯杢䅅䅁䅯儷䅯䅁䅯睧䅑䅁䅅䅁䉁䅁䅁兂畄䑦ㄸ牘ㅲ睐杷允䅁䅁䅑䅁䑁䅁䅷䅁䭁䙁䅳䅁䭁佁䬰䅁䭁䡁䔰䅁䉁䅁䅁允䅁䅁䅕㡪ㅌ䙋偹樰䴸䅉䅅䅁䕁䅁䅁睁䵁䅁䅁权䅁允䅁权牄权䅁权療䅂䅁允䅁䅁䅅䅁佁䉁䅙䅁硁䑁䅅兏穁䑁䅕䅏睁䑁䅫李ㅁ䅁䅁䍄䉁䅁䅁䅂䅁䅁䅍䅄䅁䅁䅯党䅁䅁䅯儷䅯䅁䅯䄷䅯䅁䅅䅁䉁䅁䅁兂桄桥畓⭒䭈睐杷允䅁䅁䅑䅁䑁䅁䅷䅁䭁䝁䈰䅁䭁佁䭙䅁䭁佁䭷䅁䉁䅁䅁允䅁䅁䅯睒䅁䅁杷允䅁䅁䅑䅁䑁䅁䅷䅁䭁䕁䅯䅁䭁佁䭣䅁䭁䥁䕕䅁䉁䅁䅁允䅁䅁䅕䡶呓䅇坑お䵁䅉䅅䅁䕁䅁䅁睁䵁䅁䅁权硃䅁䅁权湄权䅁权獄权䅁允䅁䅁䅅䅁䙁乁㍢㉕剋䅚䅖䍄䉁䅁䅁䅂䅁䅁䅍䅄䅁䅁䅯睍䅅䅁䅯朶䅯䅁䅯来䅑䅁䅅䅁䉁䅁䅁杄䵁䅁䅁免畁䑁䅍睎祁䅁䅁䍄䉁䅁䅁䅂䅁䅁䅍䅄䅁䅁䅯睵䅅䅁䅯眵䅯䅁䅯兣䅑䅁䅅䅁䉁䅁䅁兂㡃䩤奍䙂教䅑杷允䅁䅁䅑䅁䑁䅁䅷䅁䭁䱁䅑䅁䭁佁䭧䅁䭁䥁䕍䅁䉁䅁䅁允䅁䅁䄴杄䅁䑁䅑䅎畁䑁䅉兏㕁䅁䅁䍄䉁䅁䅁䅂䅁䅁䅍䅄䅁䅁䅯光䅅䅁䅯睈䅙䅁䅯䅉䅙䅁䅅䅁䉁䅁䅁权晃元䅁䍄䉁䅁䅁䅂䅁䅁䅍䅄䅁䅁䅯䅉䅅䅁䅯儷䅯䅁䅯䄷䅯䅁䅅䅁䉁䅁䅁兂敃㘷䝦穓桦睐杷允䅁䅁䅑䅁䑁䅁䅷䅁䭁䵁䉅䅁䭁䉁䅅䅁䭁䅁䅕䅁䉁䅁䅁允䅁䅁䄴䅆䅁䑁䅍杍㉁䑁䅧䅍㍁䑁䅍杍㉁䅁䅁䍄䉁䅁䅁睁䅁䅁䅍䅄䅁䅁䅯术䅁䅁䅯杇䅙䅁䅅䅁䉁䅁䅁权䅄杂䅁䍄䉁䅁䅁䅂䅁䅁䅍䅄䅁䅁䅯䅨䅅䅁䅯朷䅯䅁䅯兣䅑䅁䅅䅁䉁䅁䅁兂䅁䅁䅁䑙㝔䅑杷允䅁䅁䅍䅁䑁䅁䅷䅁䭁偁䄸䅁䭁䉁䝯䅁䉁䅁䅁允䅁䅁䅯兗䅙䅁杷允䅁䅁䅑䅁䑁䅁䅷䅁䭁䭁䄰䅁䭁佁䬴䅁䭁䝁䔸䅁䉁䅁䅁允䅁䅁䅯睒䅁䅁杷允䅁䅁䅑䅁䑁䅁䅷䅁䭁乁䉉䅁䭁佁䭣䅁䭁䝁䔸䅁䉁䅁䅁允䅁䅁䅕渷⽷噎㘵か䵁䅉䅅䅁䑁䅁䅁睁䵁䅁䅁权獂允䅁权敁杂䅁允䅁䅁䅅䅁䭁䩁䡍䅁䵁䅉䅅䅁䕁䅁䅁睁䵁䅁䅁权偃允䅁权湄权䅁权䙃䅂䅁允䅁䅁䅅䅁䙁䕁䕐歈汅癇⽕䍄䉁䅁䅁䅂䅁䅁䅍䅄䅁䅁䅯䅋䅁䅁䅯朷䅯䅁䅯来䅑䅁䅅䅁䉁䅁䅁兂䅁䅁䅁乃け兑杷允䅁䅁䅑䅁䑁䅁䅷䅁䭁䵁䉉䅁䭁佁䭣䅁䭁䥁䕕䅁䉁䅁䅁允䅁䅁䅕渫焵䡶呓お䵁䅉䅅䅁䑁䅁䅁睁䵁䅁䅁权㝄允䅁权歁杂䅁允䅁䅁䅅䅁䭁䭁偍䅁䵁䅉䅅䅁䕁䅁䅁睁䵁䅁䅁权䉁允䅁权湄权䅁权㙂䅂䅁允䅁䅁䅅䅁䙁䩁畨潅䅐楹䅎䍄䉁䅁䅁䅂䅁䅁䅍䅄䅁䅁䅯关䅁䅁䅯朶䅯䅁䅯兣䅑䅁䅅䅁䉁䅁䅁杄䵁䅁䅁䅍畁䑁䅁䅏㉁䅁䅁䍄䉁䅁䅁䅂䅁䅁䅍䅄䅁䅁䅯兇䅁䅁䅯儷䅯䅁䅯来䅑䅁䅅䅁䉁䅁䅁兂汄䌰扌堫洷睐杷允䅁䅁䅑䅁䑁䅁䅷䅁䭁䑁䅁䅁䭁佁䬰䅁䭁䡁䕯䅁䉁䅁䅁允䅁䅁䅕䉲慸䑚晶啄䵁䅉䅅䅁䕁䅁䅁睁䵁䅁䅁权㙂䅁䅁权浄权䅁权療䅂䅁允䅁䅁䅅䅁佁䅁䅷䅁祁䍁䄴䅎ぁ䑁䅅䅁䵁䅉䅅䅁䕁䅁䅁睁䵁䅁䅁权䑄允䅁权潄权䅁权睂䅂䅁允䅁䅁䅅䅁佁䅁䄴䅁硁䑁䅅杌穁䑁䅑睎䅁䅁杷允䅁䅁䅑䅁䑁䅁䅷䅁䭁䱁䅫䅁䭁佁䬰䅁䭁䡁䕯䅁䉁䅁䅁允䅁䅁䅕㝤昶楇搯䐱䴸䅉䅅䅁䕁䅁䅁睁䵁䅁䅁权晄允䅁权䕁䅁䅁权䙁䅁䅁允䅁䅁䅅䅁䙁䅁䅁䥁摃均䈵䍄䉁䅁䅁䅂䅁䅁䅍䅄䅁䅁䅯䅊䅁䅁䅯朵䅯䅁䅯兢䅑䅁䅅䅁䉁䅁䅁权䡂䅁䅁䍄䉁䅁䅁䅂䅁䅁䅍䅄䅁䅁䅯䅍䅅䅁䅯䄶䅯䅁䅯来䅑䅁䅅䅁䉁䅁䅁杄佁䅁䅁兎㍁䍁䄴杍穁䑁䅕䅁䵁䅉䅅䅁䕁䅁䅁睁䵁䅁䅁权慂允䅁权湄权䅁权㙂䅂䅁允䅁䅁䅅䅁䙁偁卌坔光䌲䅚䍄䉁䅁䅁䅂䅁䅁䅍䅄䅁䅁䅯䅳䅅䅁䅯䄶䅯䅁䅯睢䅑䅁䅅䅁䉁䅁䅁杄佁䅁䅁睍㑁䍁䄴䅎穁䑁䅉䅁䵁䅉䅅䅁䕁䅁䅁睁䵁䅁䅁权䙄䅁䅁权潄权䅁权硂䅂䅁允䅁䅁䅅䅁䭁䕁䅣䅁䵁䅉䅅䅁䕁䅁䅁睁䵁䅁䅁权䅁允䅁权晁杂䅁权杁杂䅁允䅁䅁䅅䅁䭁偁䝑䅁䵁䅉䅅䅁䕁䅁䅁睁䵁䅁䅁权㙃允䅁权灄权䅁权㙂䅂䅁允䅁䅁䅅䅁䙁䅁䅁䅁䅁兒䉰䍄䉁䅁䅁䅂䅁䅁䅍䅄䅁䅁䅯睹䅅䅁䅯朷䅯䅁䅯全䅑䅁䅅䅁䉁䅁䅁兂䅁䅁䅁䵉坑兑杷允䅁䅁䅍䅁䑁䅁䅷䅁䭁䑁䉅䅁䭁䉁䝧䅁䉁䅁䅁允䅁䅁䅯兏䅙䅁杷允䅁䅁䅑䅁䑁䅁䅷䅁䭁䵁䉉䅁䭁佁䭫䅁䭁䡁䕅䅁䉁䅁䅁允䅁䅁䅕䅁䅁偁㍄う䵅䅉䅅䅁䑁䅁䅁睁䵁䅁䅁权畂允䅁权歁杂䅁允䅁䅁䅅䅁䭁䭁偑䅁䵁䅉䅅䅁䑁䅁䅁睁䵁䅁䅁权⽄䅁䅁权歁杂䅁允䅁䅁䅅䅁䭁䉁䕁䅁䵁䅉䅅䅁䑁䅁䅁睁䵁䅁䅁权㍂允䅁权奁杂䅁允䅁䅁䅅䅁䭁䕁䝑䅁䵁䅉䅅䅁䕁䅁䅁睁䵁䅁䅁权婂允䅁权灄权䅁权䑃䅂䅁允䅁䅁䅅䅁䙁䅁䅁䅁潂橰䉬䍄䉁䅁䅁睁䅁䅁䅍䅄䅁䅁䅯眯䅁䅁䅯杊䅙䅁䅅䅁䉁䅁䅁杄䵁䅁䅁䅏ㅁ䍁䄴李㕁䅁䅁䍄䉁䅁䅁䅂䅁䅁䅍䅄䅁䅁䅯杙䅁䅁䅯儷䅯䅁䅯兦䅑䅁䅅䅁䉁䅁䅁兂㕁䵴㉨灶焫睐杷允䅁䅁䅑䅁䑁䅁䅷䅁䭁䡁䅍䅁䭁佁䭧䅁䭁䝁䔸䅁䉁䅁䅁允䅁䅁䄴䅄䅁䑁䅕杌硁䑁䅅兎䅁䅁杷允䅁䅁䅍䅁䑁䅁䅷䅁䭁䅁䉁䅁䭁䍁䝙䅁䉁䅁䅁允䅁䅁䄴䅄䅁䑁䅧睍畁䑁䅧䅏䅁䅁杷允䅁䅁䅍䅁䑁䅁䅷䅁䭁䥁䉁䅁䭁䍁䝑䅁䉁䅁䅁允䅁䅁䅯杰䄸䅁杷允䅁䅁䅑䅁䑁䅁䅷䅁䭁䉁䅣䅁䭁佁䬰䅁䭁䝁䔸䅁䉁䅁䅁允䅁䅁䅕䡶呓䅇坒あ䵁䅉䅅䅁䕁䅁䅁睁䵁䅁䅁权㍃䅁䅁权潄权䅁权硂䅂䅁允䅁䅁䅅䅁佁䅁䄴䅁㍁䑁䅅杌㕁䑁䅣兎䅁䅁杷允䅁䅁䅑䅁䑁䅁䅷䅁䭁乁䄴䅁䭁佁䭯䅁䭁䡁䕯䅁䉁䅁䅁允䅁䅁䄴䅄䅁䑁䅅杌睁䑁䅉杍䅁䅁杷允䅁䅁䅑䅁䑁䅁䅷䅁䭁䅁䉷䅁䭁佁䭣䅁䭁䝁䔸䅁䉁䅁䅁允䅁䅁䅕㥹买䉋䵩あ䵁䅉䅅䅁䕁䅁䅁睁䵁䅁䅁权佁䅁䅁权䕁䅁䅁权䕁杁䅁允䅁䅁䅅䅁䙁䅁䅁䅁求㍇䉆䍄䉁䅁䅁䅂䅁䅁䅍䅄䅁䅁䅯兢䅅䅁䅯䄶䅯䅁䅯睢䅑䅁䅅䅁䉁䅁䅁杄䵁䅁䅁䅎睁䍁䄴免硁䅁䅁䍄䉁䅁䅁䅂䅁䅁䅍䅄䅁䅁䅯䅙䅅䅁䅯眶䅯䅁䅯䄷䅯䅁䅅䅁䉁䅁䅁杄啁䅁䅁睎睁䑁䅙䅏㉁䑁䅅睎穁䑁䅧䅁䵁䅉䅅䅁䕁䅁䅁睁䵁䅁䅁权㉄允䅁权潄权䅁权療䅂䅁允䅁䅁䅅䅁䭁䕁䅣䅁䵁䅉䅅䅁䕁䅁䅁睁䵁䅁䅁权剄䅁䅁权煄权䅁权㙂䅂䅁允䅁䅁䅅䅁佁䅁䅷䅁睁䍁䄴睍ぁ䑁䅉䅁䵁䅉䅅䅁䑁䅁䅁睁䵁䅁䅁权瑁䅁䅁权敁杂䅁允䅁䅁䅅䅁䭁䱁䡍䅁䵁䅉䅅䅁䕁䅁䅁睁䵁䅁䅁权橂䅁䅁权灄权䅁权睂䅂䅁允䅁䅁䅅䅁䙁䅁䅁䅁䅂升䉰䍄䉁䅁䅁䅂䅁䅁䅍䅄䅁䅁䅯睤䅅䅁䅯朶䅯䅁䅯来䅑䅁䅅䅁䉁䅁䅁杄䵁䅁䅁免畁䑁䅁䅎穁䅁䅁䍄䉁䅁䅁睁䅁䅁䅍䅄䅁䅁䅯䅂䅅䅁䅯䅇䅙䅁䅅䅁䉁䅁䅁权䕂杂䅁䍄䉁䅁䅁䅂䅁䅁䅍䅄䅁䅁䅯䅉䅅䅁䅯朶䅯䅁䅯䅣䅑䅁䅅䅁䉁䅁䅁杄䵁䅁䅁䅍畁䑁䅙免祁䅁䅁䍄䉁䅁䅁睁䅁䅁䅍䅄䅁䅁䅯䅹䅅䅁䅯杇䅙䅁䅅䅁䉁䅁䅁权扁杂䅁䍄䉁䅁䅁䅂䅁䅁䅍䅄䅁䅁䅯督䅅䅁䅯儷䅯䅁䅯䄷䅯䅁䅅䅁䉁䅁䅁兂䡃瑆佮ㄹㅐ睐杷允䅁䅁䅑䅁䑁䅁䅷䅁䭁偁䉕䅁䭁佁䭧䅁䭁䥁䕍䅁䉁䅁䅁允䅁䅁䄴杄䅁䑁䅅睎畁䑁䅍睎硁䅁䅁䍄䉁䅁䅁䅂䅁䅁䅍䅄䅁䅁䅯䅹䅅䅁䅯䄶䅯䅁䅯䅣䅑䅁䅅䅁䉁䅁䅁杄䵁䅁䅁免畁䑁䅍䅍ぁ䅁䅁䍄䉁䅁䅁䅂䅁䅁䅍䅄䅁䅁䅯杉䅁䅁䅯朶䅯䅁䅯睢䅑䅁䅅䅁䉁䅁䅁杄䵁䅁䅁䅍畁䑁䅅䅍ㅁ䅁䅁䍄䉁䅁䅁䅂䅁䅁䅍䅄䅁䅁䅯眹䅁䅁䅯朶䅯䅁䅯兣䅑䅁䅅䅁䉁䅁䅁杄䵁䅁䅁䅍畁䑁䅑睍㍁䅁䅁䍄䉁䅁䅁䅂䅁䅁䅍䅄䅁䅁䅯具䅁䅁䅯朶䅯䅁䅯兦䅑䅁䅅䅁䉁䅁䅁杄䵁䅁䅁䅍畁䑁䅑杍㕁䅁䅁䍄䉁䅁䅁䅂䅁䅁䅍䅄䅁䅁䅯杋䅅䅁䅯䄶䅯䅁䅯䅣䅑䅁䅅䅁䉁䅁䅁杄䭁䅁䅁杍睁䍁䄴䅏䅁䅁杷允䅁䅁䅑䅁䑁䅁䅷䅁䭁䙁䅕䅁䭁佁䭧䅁䭁䡁䔰䅁䉁䅁䅁允䅁䅁䄴杄䅁䑁䅅䅎畁䑁䅫兏硁䅁䅁䍄䉁䅁䅁䅂䅁䅁䅍䅄䅁䅁䅯李䅅䅁䅯儷䅯䅁䅯全䅑䅁䅅䅁䉁䅁䅁兂䩄牤昶楇稯睐杷允䅁䅁䅑䅁䑁䅁䅷䅁䭁䅁䉕䅁䭁䅁䅯䅁䭁䅁䅕䅁䉁䅁䅁允䅁䅁䅕⼲⭬牡へえ䵁䅉䅅䅁䑁䅁䅁睁䵁䅁䅁权䑁允䅁权流杂䅁允䅁䅁䅅䅁佁䅁䅷䅁㍁䑁䅙杌㕁䑁䅣䅁䵁䅉䅅䅁䑁䅁䅁睁䵁䅁䅁权䕁允䅁权流杂䅁允䅁䅁䅅䅁佁䅁䅷䅁㕁䑁䅫杌硁䑁䅫䅁䵁䅉䅅䅁䕁䅁䅁睁䵁䅁䅁权偃䅁䅁权煄权䅁权療䅂䅁允䅁䅁䅅䅁佁䅁䅷䅁睁䍁䄴䅏睁䑁䅉䅁䵁䅉䅅䅁䕁䅁䅁睁䵁䅁䅁权呃允䅁权煄权䅁权療䅂䅁允䅁䅁䅅䅁佁䅁䅷䅁睁䍁䄴䅎ぁ䑁䅕䅁䵁䅉䅅䅁䕁䅁䅁睁䵁䅁䅁权呄䅁䅁权䉁杁䅁权䑁杁䅁允䅁䅁䅅䅁䙁䵁楂䱡煂伲䄱䍄䉁䅁䅁睁䅁䅁䅍䅄䅁䅁䅯睃䅁䅁䅯杇䅙䅁䅅䅁䉁䅁䅁权䍄杂䅁䍄䉁䅁䅁睁䅁䅁䅍䅄䅁䅁䅯睈䅁䅁䅯杊䅙䅁䅅䅁䉁䅁䅁杄佁䅁䅁免睁䑁䅁杌祁䑁䅫䅁䵁䅉䅅䅁䕁䅁䅁睁䵁䅁䅁权煂䅁䅁权牄权䅁权䑃䅂䅁允䅁䅁䅅䅁佁䉁䅑䅁ぁ䑁䅙李硁䑁䅍䅎睁䑁䅁䅍䅁䅁杷允䅁䅁䅑䅁䑁䅁䅷䅁䭁䥁䈴䅁䭁佁䭙䅁䭁䥁䕕䅁䉁䅁䅁允䅁䅁䄴䅄䅁䑁䅉杌㑁䑁䅕免䅁䅁杷允䅁䅁䅑䅁䑁䅁䅷䅁䭁偁䉁䅁䭁佁䭯䅁䭁䡁䕅䅁䉁䅁䅁允䅁䅁䄴䅄䅁䑁䅁杌㉁䑁䅧䅎䅁䅁杷允䅁䅁䅍䅁䑁䅁䅷䅁䭁䅁䉍䅁䭁䉁䝷䅁䉁䅁䅁允䅁䅁䅯儷䅙䅁杷允䅁䅁䅑䅁䑁䅁䅷䅁䭁佁䈸䅁䭁佁䭯䅁䭁䡁䔰䅁䉁䅁䅁允䅁䅁䄴䅄䅁䑁䅁杌ㅁ䑁䅅睎䅁䅁杷允䅁䅁䅑䅁䑁䅁䅷䅁䭁䅁䉍䅁䭁佁䭯䅁䭁䝁䔸䅁䉁䅁䅁允䅁䅁䄴䅄䅁䑁䅁杌ぁ䑁䅑睎䅁䅁杷允䅁䅁䅍䅁䑁䅁䅷䅁䭁䅁䉍䅁䭁䉁䜴䅁䉁䅁䅁允䅁䅁䅯儷䅙䅁杷允䅁䅁䅑䅁䑁䅁䅷䅁䭁佁䅕䅁䭁佁䭳䅁䭁䡁䕅䅁䉁䅁䅁允䅁䅁䄴䅆䅁䑁䅙䅎ㅁ䑁䅑䅍睁䑁䅁䅍睁䅁䅁䍄䉁䅁䅁䅂䅁䅁䅍䅄䅁䅁䅯睪䅁䅁䅯朷䅯䅁䅯兢䅑䅁䅅䅁䉁䅁䅁兂䅁䅁䅁䉧愸兑杷允䅁䅁䅍䅁䑁䅁䅷䅁䭁䅁䉑䅁䭁䉁䜴䅁䉁䅁䅁允䅁䅁䅯儰䅙䅁杷允䅁䅁䅑䅁䑁䅁䅷䅁䭁䕁䅕䅁䭁佁䭯䅁䭁䝁䔰䅁䉁䅁䅁允䅁䅁䄴䅄䅁䑁䅅杌ㅁ䑁䅍䅎䅁䅁杷允䅁䅁䅑䅁䑁䅁䅷䅁䭁䩁䅕䅁䭁䅁䅑䅁䭁䅁䍑䅁䉁䅁䅁允䅁䅁䅕䅁䅁䱑祘歫䵅䅉䅅䅁䕁䅁䅁睁䵁䅁䅁权乁允䅁权煄权䅁权療䅂䅁允䅁䅁䅅䅁䭁䕁䅣䅁䵁䅉䅅䅁䕁䅁䅁睁䵁䅁䅁权婃允䅁权牄权䅁权䙃䅂䅁允䅁䅁䅅䅁佁䉁䅑䅁㉁䑁䅁杍睁䑁䅁䅍睁䑁䅁䅍䅁䅁杷允䅁䅁䅑䅁䑁䅁䅷䅁䭁䡁䅷䅁䭁佁䭣䅁䭁䥁䕕䅁䉁䅁䅁允䅁䅁䅕䬯确欰椰啍䵁䅉䅅䅁䑁䅁䅁睁䵁䅁䅁权⽂允䅁权捁杂䅁允䅁䅁䅅䅁䭁䍁䝳䅁䵁䅉䅅䅁䕁䅁䅁睁䵁䅁䅁权睄允䅁权牄权䅁权䙃䅂䅁允䅁䅁䅅䅁佁䉁䅑䅁穁䑁䅅免㕁䑁䅧杍ㅁ䑁䅍兏䅁䅁杷允䅁䅁䅑䅁䑁䅁䅷䅁䭁䥁䅣䅁䭁佁䭳䅁䭁䡁䔰䅁䉁䅁䅁允䅁䅁䄴䅆䅁䑁䅕兎㕁䑁䅁䅍睁䑁䅁䅍睁䅁䅁䍄䉁䅁䅁䅂䅁䅁䅍䅄䅁䅁䅯杨䅁䅁䅯儶䅯䅁䅯䄷䅯䅁䅅䅁䉁䅁䅁兂䅁䅁䅁䵉汯兑杷允䅁䅁䅍䅁䑁䅁䅷䅁䭁䵁䅅䅁䭁䉁䝷䅁䉁䅁䅁允䅁䅁䅯睘䅣䅁杷允䅁䅁䅑䅁䑁䅁䅷䅁䭁䉁䅧䅁䭁佁䭫䅁䭁佁䭷䅁䉁䅁䅁允䅁䅁䅕䅁䅁䵁獃䕁䵅䅉䅅䅁䕁䅁䅁睁䵁䅁䅁权湁允䅁权剁䅁䅁权䕁杁䅁允䅁䅁䅅䅁佁䉁䅑䅁ㅁ䑁䅧睎硁䑁䅁䅍睁䑁䅁䅍䅁䅁杷允䅁䅁䅑䅁䑁䅁䅷䅁䭁䱁䈴䅁䭁佁䭧䅁䭁䡁䕁䅁䉁䅁䅁允䅁䅁䄴杄䅁䑁䅅兏畁䑁䅉免㕁䅁䅁䍄䉁䅁䅁䅂䅁䅁䅍䅄䅁䅁䅯杕䅅䅁䅯眵䅯䅁䅯兦䅑䅁䅅䅁䉁䅁䅁兂塄㍯㥁瑃䥣䅑杷允䅁䅁䅑䅁䑁䅁䅷䅁䭁佁䅧䅁䭁佁䭧䅁䭁䡁䕁䅁䉁䅁䅁允䅁䅁䄴杄䅁䑁䅅兎畁䑁䅑䅏祁䅁䅁䍄䉁䅁䅁䅂䅁䅁䅍䅄䅁䅁䅯睇䅅䅁䅯睈䅙䅁䅯䅉䅙䅁䅅䅁䉁䅁䅁权䵂杂䅁䍄䉁䅁䅁睁䅁䅁䅍䅄䅁䅁䅯睇䅅䅁䅯杊䅙䅁䅅䅁䉁䅁䅁杄䵁䅁䅁睎㑁䍁䄴免㕁䅁䅁䍄䉁䅁䅁䅂䅁䅁䅍䅄䅁䅁䅯督䅅䅁䅯眵䅯䅁䅯兢䅑䅁䅅䅁䉁䅁䅁兂摁浗㝑〳昸䅑杷允䅁䅁䅑䅁䑁䅁䅷䅁䭁䵁䅑䅁䭁佁䭳䅁䭁䡁䕅䅁䉁䅁䅁允䅁䅁䄴䅆䅁䑁䅅睍ぁ䑁䅅䅍睁䑁䅁䅍睁䅁䅁䍄䉁䅁䅁䅂䅁䅁䅍䅄䅁䅁䅯杖䅁䅁䅯朷䅯䅁䅯兣䅑䅁䅅䅁䉁䅁䅁兂䅁䅁䅁䜳攰兑杷允䅁䅁䅑䅁䑁䅁䅷䅁䭁佁䈰䅁䭁佁䬰䅁䭁䝁䔸䅁䉁䅁䅁允䅁䅁䅕䵮村䡳潊吶䴸䅉䅅䅁䑁䅁䅁睁䵁䅁䅁权乁允䅁权捁杂䅁允䅁䅁䅅䅁䭁䝁䝉䅁䵁䅉䅅䅁䕁䅁䅁睁䵁䅁䅁权祄䅁䅁权瑄权䅁权㙂䅂䅁允䅁䅁䅅䅁䙁䝁㡱䩤奍偂⽯䍄䉁䅁䅁䅂䅁䅁䅍䅄䅁䅁䅯杌䅁䅁䅯朷䅯䅁䅯睧䅑䅁䅅䅁䉁䅁䅁兂䅁䅁䅁䕺䩊兑杷允䅁䅁䅑䅁䑁䅁䅷䅁䭁䙁䅅䅁䭁佁䭫䅁䭁䝁䔰䅁䉁䅁䅁允䅁䅁䅕䅁䅁䥁塨あ䵅䅉䅅䅁䕁䅁䅁睁䵁䅁䅁权歁允䅁权煄权䅁权㙂䅂䅁允䅁䅁䅅䅁佁䅁䅷䅁睁䍁䄴杍ぁ䑁䅕䅁䵁䅉䅅䅁䕁䅁䅁睁䵁䅁䅁权䅂允䅁权潄权䅁权獄权䅁允䅁䅁䅅䅁䭁䕁䅣䅁䵁䅉䅅䅁䕁䅁䅁睁䵁䅁䅁权㙂允䅁权潄权䅁权㥂䅂䅁允䅁䅁䅅䅁䭁䕁䅣䅁䵁䅉䅅䅁䕁䅁䅁睁䵁䅁䅁权䅂䅁䅁权煄权䅁权療䅂䅁允䅁䅁䅅䅁佁䅁䅷䅁睁䍁䄴睍穁䑁䅫䅁䵁䅉䅅䅁䕁䅁䅁睁䵁䅁䅁权䉂䅁䅁权煄权䅁权療䅂䅁允䅁䅁䅅䅁佁䅁䅷䅁睁䍁䄴䅎硁䑁䅕䅁䵁䅉䅅䅁䕁䅁䅁睁䵁䅁䅁权兄允䅁权潄权䅁权睂䅂䅁允䅁䅁䅅䅁佁䅁䄴䅁ㅁ䑁䅁杌睁䑁䅣杍䅁䅁杷允䅁䅁䅑䅁䑁䅁䅷䅁䭁偁䄰䅁䭁佁䭳䅁䭁䥁䕍䅁䉁䅁䅁允䅁䅁䄴杅䅁䑁䅕杍祁䑁䅧兏㑁䑁䅙䅏䅁䅁杷允䅁䅁䅑䅁䑁䅁䅷䅁䭁䍁䉫䅁䭁佁䭣䅁䭁䡁䕁䅁䉁䅁䅁允䅁䅁䅕坮䭊睸㐱樫䴸䅉䅅䅁䕁䅁䅁睁䵁䅁䅁权煃允䅁权潄权䅁权䑃䅂䅁允䅁䅁䅅䅁佁䅁䅷䅁硁䍁䄴睎ぁ䑁䅫䅁䵁䅉䅅䅁䕁䅁䅁睁䵁䅁䅁权䝃䅁䅁权晁杂䅁权杁杂䅁允䅁䅁䅅䅁䭁䵁䡁䅁䵁䅉䅅䅁䕁䅁䅁睁䵁䅁䅁权㙃䅁䅁权浄权䅁权療䅂䅁允䅁䅁䅅䅁佁䅁䅷䅁祁䍁䄴䅍穁䑁䅣䅁䵁䅉䅅䅁䕁䅁䅁睁䵁䅁䅁权呃䅁䅁权浄权䅁权䙃䅂䅁允䅁䅁䅅䅁佁䅁䅷䅁硁䍁䄴䅏㑁䑁䅅䅁䵁䅉䅅䅁䕁䅁䅁睁䵁䅁䅁权元允䅁权瑄权䅁权硂䅂䅁允䅁䅁䅅䅁䙁偁灹搸乊湙⽁䍄䉁䅁䅁䅂䅁䅁䅍䅄䅁䅁䅯朶䅅䅁䅯眶䅯䅁䅯䅣䅑䅁䅅䅁䉁䅁䅁杄啁䅁䅁免㉁䑁䅁䅎睁䑁䅁䅍睁䑁䅁䅁䵁䅉䅅䅁䑁䅁䅁睁䵁䅁䅁权橂允䅁权捁杂䅁允䅁䅁䅅䅁䭁䩁䜰䅁䵁䅉䅅䅁䕁䅁䅁睁䵁䅁䅁权㉁䅁䅁权煄权䅁权硂䅂䅁允䅁䅁䅅䅁佁䅁䅷䅁睁䍁䄴睎ぁ䑁䅑䅁䵁䅉䅅䅁䕁䅁䅁睁䵁䅁䅁权䝂䅁䅁权䕁䅁䅁权䙁䅁䅁允䅁䅁䅅䅁䙁䅁䅁䅁䵄噆䉒䍄䉁䅁䅁䅂䅁䅁䅍䅄䅁䅁䅯兙䅁䅁䅯朵䅯䅁䅯䅣䅑䅁䅅䅁䉁䅁䅁杄䵁䅁䅁兎畁䑁䅕兎硁䅁䅁䍄䉁䅁䅁䅂䅁䅁䅍䅄䅁䅁䅯朸䅅䅁䅯䅂䅁䅁䅯兂䅁䅁䅅䅁䉁䅁䅁兂䅁䅁䅁⭉栵兑杷允䅁䅁䅍䅁䑁䅁䅷䅁䭁䝁䉍䅁䭁䉁䜴䅁䉁䅁䅁允䅁䅁䅯兮䅙䅁杷允䅁䅁䅑䅁䑁䅁䅷䅁䭁䑁䈰䅁䭁佁䭯䅁䭁䝁䔰䅁䉁䅁䅁允䅁䅁䄴䅄䅁䑁䅁杌㕁䑁䅁杍䅁䅁杷允䅁䅁䅑䅁䑁䅁䅷䅁䭁䙁䉯䅁䭁䉁䜸䅁䭁䍁䝁䅁䉁䅁䅁允䅁䅁䅯杺䅫䅁杷允䅁䅁䅑䅁䑁䅁䅷䅁䭁䅁䅣䅁䭁䅁䍅䅁䭁䅁䍉䅁䉁䅁䅁允䅁䅁䅕奒塂䡴吹あ䵅䅉䅅䅁䕁䅁䅁睁䵁䅁䅁权ぃ䅁䅁权煄权䅁权㥂䅂䅁允䅁䅁䅅䅁佁䅁䅯䅁睁䍁䄴睍祁䅁䅁䍄䉁䅁䅁䅂䅁䅁䅍䅄䅁䅁䅯睺䅁䅁䅯眵䅯䅁䅯来䅑䅁䅅䅁䉁䅁䅁兂剁⬹㙑䠷㥢睐杷允䅁䅁䅑䅁䑁䅁䅷䅁䭁佁䅳䅁䭁佁䭳䅁䭁佁䭷䅁䉁䅁䅁允䅁䅁䄴杆䅁䑁䅣免㕁䑁䅕兎㉁䑁䅅睎祁䑁䅙䅁䵁䅉䅅䅁䕁䅁䅁睁䵁䅁䅁权橂允䅁权晁杂䅁权杁杂䅁允䅁䅁䅅䅁䭁䩁䝷䅁䵁䅉䅅䅁䕁䅁䅁睁䵁䅁䅁权捃允䅁权湄权䅁权睂䅂䅁允䅁䅁䅅䅁䙁佁䰴䥳㙃免䄹䍄䉁䅁䅁䅂䅁䅁䅍䅄䅁䅁䅯杵䅅䅁䅯朶䅯䅁䅯睧䅑䅁䅅䅁䉁䅁䅁杄䵁䅁䅁䅍畁䑁䅫䅏穁䅁䅁䍄䉁䅁䅁睁䅁䅁䅍䅄䅁䅁䅯兎䅅䅁䅯䅊䅙䅁䅅䅁䉁䅁䅁权㑃睄䅁䍄䉁䅁䅁䅂䅁䅁䅍䅄䅁䅁䅯杰䅅䅁䅯眵䅯䅁䅯兣䅑䅁䅅䅁䉁䅁䅁兂䉄煹䙆癴䵍䅑杷允䅁䅁䅑䅁䑁䅁䅷䅁䭁䙁䈸䅁䭁佁䬴䅁䭁䥁䕕䅁䉁䅁䅁允䅁䅁䅕䅁䅁佁㙄䕅䵅䅉䅅䅁䑁䅁䅁睁䵁䅁䅁权橂允䅁权流杂䅁允䅁䅁䅅䅁佁䅁䅷䅁㕁䑁䅙杌ㅁ䑁䅫䅁䵁䅉䅅䅁䕁䅁䅁睁䵁䅁䅁权㡃允䅁权牄权䅁权療䅂䅁允䅁䅁䅅䅁佁䉁䅉䅁㍁䑁䅁免ぁ䑁䅅李㕁䑁䅉䅁䵁䅉䅅䅁䕁䅁䅁睁䵁䅁䅁权䑄䅁䅁权瑄权䅁权䙃䅂䅁允䅁䅁䅅䅁䙁偁卌坔光偗⽅䍄䉁䅁䅁䅂䅁䅁䅍䅄䅁䅁䅯䄷䅁䅁䅯眶䅯䅁䅯兦䅑䅁䅅䅁䉁䅁䅁杄十䅁䅁李硁䑁䅁睍㑁䑁䅫睍㉁䅁䅁䍄䉁䅁䅁䅂䅁䅁䅍䅄䅁䅁䅯東䅁䅁䅯䅂䅁䅁䅯兂䅁䅁䅅䅁䉁䅁䅁兂䅁䅁䅁啌䈶兑杷允䅁䅁䅑䅁䑁䅁䅷䅁䭁䉁䉍䅁䭁佁䭙䅁䭁䡁䕅䅁䉁䅁䅁允䅁䅁䄴䅄䅁䑁䅁杌㍁䑁䅣䅎䅁䅁杷允䅁䅁䅑䅁䑁䅁䅷䅁䭁䉁䅑䅁䭁佁䭫䅁䭁䝁䔸䅁䉁䅁䅁允䅁䅁䅕䅁䅁䵁硄啅䵅䅉䅅䅁䕁䅁䅁睁䵁䅁䅁权䥄䅁䅁权瑄权䅁权䙃䅂䅁允䅁䅁䅅䅁䙁䅁坒楄礲敮⽣䍄䉁䅁䅁䅂䅁䅁䅍䅄䅁䅁䅯睕䅁䅁䅯儶䅯䅁䅯全䅑䅁䅅䅁䉁䅁䅁兂䅁䅁䅁䝁䩑兑杷允䅁䅁䅑䅁䑁䅁䅷䅁䭁䩁䄴䅁䭁佁䭧䅁䭁䡁䕁䅁䉁䅁䅁允䅁䅁䄴䅄䅁䑁䅫杌ぁ䑁䅧睍䅁䅁杷允䅁䅁䅍䅁䑁䅁䅷䅁䭁䩁䉅䅁䭁䍁䝑䅁䉁䅁䅁允䅁䅁䅯䅱䄸䅁杷允䅁䅁䅑䅁䑁䅁䅷䅁䭁䭁䉯䅁䭁佁䭙䅁䭁䝁䔰䅁䉁䅁䅁允䅁䅁䄴䅄䅁䑁䅅杌睁䑁䅣䅏䅁䅁杷允䅁䅁䅑䅁䑁䅁䅷䅁䭁䉁䄰䅁䭁佁䭧䅁䭁䥁䕕䅁䉁䅁䅁允䅁䅁䄴杄䅁䑁䅑睎畁䑁䅙兏㑁䅁䅁䍄䉁䅁䅁䅂䅁䅁䅍䅄䅁䅁䅯儯䅁䅁䅯朷䅯䅁䅯来䅑䅁䅅䅁䉁䅁䅁兂䅁䅁䅁䅇䅳兑杷允䅁䅁䅑䅁䑁䅁䅷䅁䭁䍁䉷䅁䭁䉁䜸䅁䭁䍁䝁䅁䉁䅁䅁允䅁䅁䅯睐䅫䅁杷允䅁䅁䅑䅁䑁䅁䅷䅁䭁䍁䅕䅁䭁䅁䍅䅁䭁䅁䍕䅁䉁䅁䅁允䅁䅁䅕牒䡊丶㝑歂䵅䅉䅅䅁䕁䅁䅁睁䵁䅁䅁权噄䅁䅁权畄权䅁权㥂䅂䅁允䅁䅁䅅䅁䙁䅁䅁䅁潃䡐䉴䍄䉁䅁䅁䅂䅁䅁䅍䅄䅁䅁䅯睨䅅䅁䅯儶䅯䅁䅯䄷䅯䅁䅅䅁䉁䅁䅁兂䅁䅁䅁䩧㝢䅑杷允䅁䅁䅑䅁䑁䅁䅷䅁䭁䕁䅕䅁䭁佁䭯䅁䭁佁䭷䅁䉁䅁䅁允䅁䅁䄴䅄䅁䑁䅅杌ぁ䑁䅣兏䅁䅁杷允䅁䅁䅑䅁䑁䅁䅷䅁䭁䕁䉍䅁䭁䅁䅑䅁䭁䅁䅕䅁䉁䅁䅁允䅁䅁䅕䅁䅁乁穖ち䵅䅉䅅䅁䑁䅁䅁睁䵁䅁䅁权灃䅁䅁权敁杂䅁允䅁䅁䅅䅁䭁䭁䝣䅁䵁䅉䅅䅁䕁䅁䅁睁䵁䅁䅁权牄允䅁权潄权䅁权獄权䅁允䅁䅁䅅䅁佁䅁䄴䅁硁䑁䅉杌ぁ䑁䅣兏䅁䅁杷允䅁䅁䅑䅁䑁䅁䅷䅁䭁䝁䅷䅁䭁佁䭫䅁䭁䡁䕅䅁䉁䅁䅁允䅁䅁䅕䅁䅁䍁ㅁ問䵅䅉䅅䅁䕁䅁䅁睁䵁䅁䅁权㙂䅁䅁权灄权䅁权㙂䅂䅁允䅁䅁䅅䅁䙁䅁䅁䅁㑂桴䉨䍄䉁䅁䅁䅂䅁䅁䅍䅄䅁䅁䅯䅩䅅䅁䅯䅂䅁䅁䅯兂䅁䅁䅅䅁䉁䅁䅁兂䅁䅁䅁琰睴兑杷允䅁䅁䅑䅁䑁䅁䅷䅁䭁乁䉯䅁䭁佁䬴䅁䭁䝁䔰䅁䉁䅁䅁允䅁䅁䅯睒䅁䅁杷允䅁䅁䅑䅁䑁䅁䅷䅁䭁乁䅣䅁䭁佁䬰䅁䭁䝁䔰䅁䉁䅁䅁允䅁䅁䅕⭉硪䱵剑歁䵁䅉䅅䅁䕁䅁䅁睁䵁䅁䅁权摄䅁䅁权湄权䅁权㙂䅂䅁允䅁䅁䅅䅁䙁䕁㍷啩杆印䅬䍄䉁䅁䅁䅂䅁䅁䅍䅄䅁䅁䅯䄯䅁䅁䅯充䅁䅁䅯兂䅁䅁䅅䅁䉁䅁䅁杄啁䅁䅁免ぁ䑁䅅李ぁ䑁䅍睎㑁䑁䅧䅁䵁䅉䅅䅁䕁䅁䅁睁䵁䅁䅁权䱄允䅁权潄权䅁权䑃䅂䅁允䅁䅁䅅䅁佁䅁䄴䅁硁䑁䅍杌㑁䑁䅣兏䅁䅁杷允䅁䅁䅍䅁䑁䅁䅷䅁䭁䉁䄸䅁䭁䉁䜴䅁䉁䅁䅁允䅁䅁䅯兹䅧䅁杷允䅁䅁䅑䅁䑁䅁䅷䅁䭁䱁䅉䅁䭁佁䬴䅁䭁䝁䔰䅁䉁䅁䅁允䅁䅁䅕䅁䅁䝁杂う䵅䅉䅅䅁䑁䅁䅁睁䵁䅁䅁权䉁允䅁权敁杂䅁允䅁䅁䅅䅁䭁䡁䝉䅁䵁䅉䅅䅁䕁䅁䅁睁䵁䅁䅁权剂允䅁权湄权䅁权療䅂䅁允䅁䅁䅅䅁䙁䅁塲㍯㥁权䅖䍄䉁䅁䅁睁䅁䅁䅍䅄䅁䅁䅯睈䅁䅁䅯䅊䅙䅁䅅䅁䉁䅁䅁权灃睄䅁䍄䉁䅁䅁䅂䅁䅁䅍䅄䅁䅁䅯兇䅁䅁䅯允䅉䅁䅯兂䅉䅁䅅䅁䉁䅁䅁兂䙄䘷焳㡚剔䅑杷允䅁䅁䅑䅁䑁䅁䅷䅁䭁䵁䅙䅁䭁佁䭣䅁䭁䝁䔸䅁䉁䅁䅁允䅁䅁䅕牘䩰䅄牉啅䵁䅉䅅䅁䑁䅁䅁睁䵁䅁䅁权流允䅁权慁杂䅁允䅁䅁䅅䅁䭁䙁䜴䅁䵁䅉䅅䅁䕁䅁䅁睁䵁䅁䅁权奄允䅁权牄权䅁权獄权䅁允䅁䅁䅅䅁佁䉁䅙䅁ぁ䑁䅍䅍ぁ䑁䅁䅍睁䑁䅁䅍睁䅁䅁䍄䉁䅁䅁睁䅁䅁䅍䅄䅁䅁䅯杚䅅䅁䅯䅈䅙䅁䅅䅁䉁䅁䅁权呁䅃䅁䍄䉁䅁䅁䅂䅁䅁䅍䅄䅁䅁䅯杏䅅䅁䅯朷䅯䅁䅯䄷䅯䅁䅅䅁䉁䅁䅁兂䅁䅁䅁䵑㔷䅑杷允䅁䅁䅑䅁䑁䅁䅷䅁䭁佁䉳䅁䭁佁䭳䅁䭁䝁䔰䅁䉁䅁䅁允䅁䅁䄴杆䅁䑁䅅免穁䑁䅕䅏睁䑁䅁䅍睁䑁䅁䅁䵁䅉䅅䅁䕁䅁䅁睁䵁䅁䅁权权䅁䅁权浄权䅁权瑂䅂䅁允䅁䅁䅅䅁佁䅁䅷䅁穁䍁䄴免㍁䑁䅑䅁䵁䅉䅅䅁䕁䅁䅁睁䵁䅁䅁权㡁允䅁权灄权䅁权䙃䅂䅁允䅁䅁䅅䅁䙁䅁䅁䅁兄祖䉒䍄䉁䅁䅁睁䅁䅁䅍䅄䅁䅁䅯睚䅅䅁䅯䅈䅙䅁䅅䅁䉁䅁䅁权啃权䅁䍄䉁䅁䅁䅂䅁䅁䅍䅄䅁䅁䅯兣䅅䅁䅯朶䅯䅁䅯䅣䅑䅁䅅䅁䉁䅁䅁杄䵁䅁䅁免畁䑁䅉睎ぁ䅁䅁䍄䉁䅁䅁䅂䅁䅁䅍䅄䅁䅁䅯児䅁䅁䅯眶䅯䅁䅯兦䅑䅁䅅䅁䉁䅁䅁杄奁䅁䅁免祁䑁䅣杍祁䑁䅁䅍睁䑁䅁䅍睁䅁䅁䍄䉁䅁䅁䅂䅁䅁䅍䅄䅁䅁䅯兤䅁䅁䅯䄶䅯䅁䅯睢䅑䅁䅅䅁䉁䅁䅁杄佁䅁䅁睍㍁䍁䄴睎穁䑁䅧䅁䵁䅉䅅䅁䕁䅁䅁睁䵁䅁䅁权慄䅁䅁权牄权䅁权療䅂䅁允䅁䅁䅅䅁佁䉁䅑䅁祁䑁䅍䅎㕁䑁䅫杍㕁䑁䅙䅍䅁䅁杷允䅁䅁䅍䅁䑁䅁䅷䅁䭁偁䉅䅁䭁䍁䝙䅁䉁䅁䅁允䅁䅁䄴䅄䅁䑁䅫免畁䑁䅅免䅁䅁杷允䅁䅁䅑䅁䑁䅁䅷䅁䭁䍁䅷䅁䭁佁䭫䅁䭁佁䭷䅁䉁䅁䅁允䅁䅁䅕䅁䅁佁䵂䕂䵅䅉䅅䅁䕁䅁䅁睁䵁䅁䅁权㕃䅁䅁权煄权䅁权獄权䅁允䅁䅁䅅䅁佁䅁䅷䅁睁䍁䄴睍穁䑁䅧䅁䵁䅉䅅䅁䕁䅁䅁睁䵁䅁䅁权剄允䅁权浄权䅁权療䅂䅁允䅁䅁䅅䅁佁䅁䅷䅁祁䍁䄴免祁䑁䅙䅁䵁䅉䅅䅁䕁䅁䅁睁䵁䅁䅁权䵁䅁䅁权灄权䅁权硂䅂䅁允䅁䅁䅅䅁䙁䅁䅁䅁䅁佒䅚䍄䉁䅁䅁䅂䅁䅁䅍䅄䅁䅁䅯眫䅁䅁䅯眶䅯䅁䅯䄷䅯䅁䅅䅁䉁䅁䅁杄啁䅁䅁杍㑁䑁䅣杍㑁䑁䅣兏祁䑁䅙䅁䵁䅉䅅䅁䕁䅁䅁睁䵁䅁䅁权⭂允䅁权牄权䅁权瑂䅂䅁允䅁䅁䅅䅁佁䉁䅑䅁穁䑁䅍李㉁䑁䅍李㍁䑁䅑杍䅁䅁杷允䅁䅁䅑䅁䑁䅁䅷䅁䭁佁䈰䅁䭁佁䭧䅁䭁䡁䕅䅁䉁䅁䅁允䅁䅁䄴杄䅁䑁䅉睎畁䑁䅅䅏㑁䅁䅁䍄䉁䅁䅁䅂䅁䅁䅍䅄䅁䅁䅯杓䅅䅁䅯眵䅯䅁䅯䄷䅯䅁䅅䅁䉁䅁䅁权䡂䅁䅁䍄䉁䅁䅁䅂䅁䅁䅍䅄䅁䅁䅯䅚䅅䅁䅯眵䅯䅁䅯来䅑䅁䅅䅁䉁䅁䅁兂㥄㉡潥獃ぶ睐杷允䅁䅁䅑䅁䑁䅁䅷䅁䭁䡁䈰䅁䭁佁䬰䅁䭁䡁䕁䅁䉁䅁䅁允䅁䅁䅕琸乊桙奂䕁䵁䅉䅅䅁䕁䅁䅁睁䵁䅁䅁权浂允䅁权晁杂䅁权杁杂䅁允䅁䅁䅅䅁䭁䉁䩕䅁䵁䅉䅅䅁䕁䅁䅁睁䵁䅁䅁权䍃䅁䅁权潄权䅁权硂䅂䅁允䅁䅁䅅䅁䭁䕁䅣䅁䵁䅉䅅䅁䕁䅁䅁睁䵁䅁䅁权湂允䅁权晁杂䅁权杁杂䅁允䅁䅁䅅䅁䭁乁䥍䅁䵁䅉䅅䅁䑁䅁䅁睁䵁䅁䅁权䑂允䅁权敁杂䅁允䅁䅁䅅䅁䭁䩁䜰䅁䵁䅉䅅䅁䑁䅁䅁睁䵁䅁䅁权浂允䅁权歁杂䅁允䅁䅁䅅䅁䭁䭁偳䅁䵁䅉䅅䅁䕁䅁䅁睁䵁䅁䅁权婁允䅁权煄权䅁权睂䅂䅁允䅁䅁䅅䅁佁䅁䅷䅁睁䍁䄴睍㕁䑁䅅䅁䵁䅉䅅䅁䑁䅁䅁睁䵁䅁䅁权摂䅁䅁权歁杂䅁允䅁䅁䅅䅁䭁䭁倰䅁䵁䅉䅅䅁䕁䅁䅁睁䵁䅁䅁权畂䅁䅁权牄权䅁权睂䅂䅁允䅁䅁䅅䅁佁䉁䅑䅁硁䑁䅙李㍁䑁䅉䅎硁䑁䅅李䅁䅁杷允䅁䅁䅑䅁䑁䅁䅷䅁䭁偁䅉䅁䭁佁䭧䅁䭁䡁䔰䅁䉁䅁䅁允䅁䅁䄴杄䅁䑁䅅免畁䑁䅫䅍㍁䅁䅁䍄䉁䅁䅁䅂䅁䅁䅍䅄䅁䅁䅯儴䅁䅁䅯朶䅯䅁䅯睢䅑䅁䅅䅁䉁䅁䅁杄䵁䅁䅁䅍畁䑁䅕䅏ぁ䅁䅁䍄䉁䅁䅁䅂䅁䅁䅍䅄䅁䅁䅯䅅䅁䅁䅯眶䅯䅁䅯兦䅑䅁䅅䅁䉁䅁䅁杄十䅁䅁兎硁䑁䅅䅏祁䑁䅁䅍睁䅁䅁䍄䉁䅁䅁䅂䅁䅁䅍䅄䅁䅁䅯杢䅅䅁䅯䅂䅁䅁䅯兂䅁䅁䅅䅁䉁䅁䅁兂䅁䅁䅁塍䉰兑杷允䅁䅁䅑䅁䑁䅁䅷䅁䭁䥁䉉䅁䭁佁䭯䅁䭁䡁䕁䅁䉁䅁䅁允䅁䅁䄴䅄䅁䑁䅁杌㍁䑁䅫免䅁䅁杷允䅁䅁䅑䅁䑁䅁䅷䅁䭁䉁䅧䅁䭁佁䭯䅁䭁佁䭷䅁䉁䅁䅁允䅁䅁䄴䅄䅁䑁䅅杌硁䑁䅧兎䅁䅁杷允䅁䅁䅑䅁䑁䅁䅷䅁䭁䙁䉙䅁䭁佁䭯䅁䭁䡁䕅䅁䉁䅁䅁允䅁䅁䄴䅄䅁䑁䅁杌㕁䑁䅉免䅁䅁杷允䅁䅁䅑䅁䑁䅁䅷䅁䭁䙁䈸䅁䭁佁䭣䅁䭁䡁䕁䅁䉁䅁䅁允䅁䅁䅕㉣剩堷⽷䕅䵁䅉䅅䅁䑁䅁䅁睁䵁䅁䅁权坄䅁䅁权奁杂䅁允䅁䅁䅅䅁䭁䉁䝫䅁䵁䅉䅅䅁䕁䅁䅁睁䵁䅁䅁权䅂允䅁权畄权䅁权䙃䅂䅁允䅁䅁䅅䅁䙁䅁䅁䅁兂䄷䉎䍄䉁䅁䅁䅂䅁䅁䅍䅄䅁䅁䅯材䅅䅁䅯朵䅯䅁䅯兦䅑䅁䅅䅁䉁䅁䅁杄䭁䅁䅁免畁䑁䅅兏䅁䅁杷允䅁䅁䅑䅁䑁䅁䅷䅁䭁䥁䉙䅁䭁佁䭫䅁䭁䡁䕁䅁䉁䅁䅁允䅁䅁䅕䅁䅁䱁䥄欯䵁䅉䅅䅁䕁䅁䅁睁䵁䅁䅁权獄允䅁权湄权䅁权䑃䅂䅁允䅁䅁䅅䅁䙁䙁乃㉬匴硧䅊䍄䉁䅁䅁䅂䅁䅁䅍䅄䅁䅁䅯睅䅁䅁䅯儷䅯䅁䅯睧䅑䅁䅅䅁䉁䅁䅁兂潂敫㠱穐䉕䅑杷允䅁䅁䅍䅁䑁䅁䅷䅁䭁䡁䈰䅁䭁䉁䝯䅁䉁䅁䅁允䅁䅁䅯䅐䅙䅁杷允䅁䅁䅑䅁䑁䅁䅷䅁䭁䅁䅣䅁䭁佁䭳䅁䭁䡁䔰䅁䉁䅁䅁允䅁䅁䄴杆䅁䑁䅅睎穁䑁䅧兏ぁ䑁䅙睎㕁䑁䅫䅁䵁䅉䅅䅁䕁䅁䅁睁䵁䅁䅁权潃䅁䅁权灄权䅁权療䅂䅁允䅁䅁䅅䅁䙁䅁䅁䅁䵂䕎䉆䍄䉁䅁䅁䅂䅁䅁䅍䅄䅁䅁䅯兎䅁䅁䅯眵䅯䅁䅯来䅑䅁䅅䅁䉁䅁䅁兂㍂灶愸ㅌ朰䅑杷允䅁䅁䅑䅁䑁䅁䅷䅁䭁佁䉣䅁䭁佁䭳䅁䭁䝁䔸䅁䉁䅁䅁允䅁䅁䄴䅆䅁䑁䅉睎㕁䑁䅧睍㕁䑁䅁䅍睁䅁䅁䍄䉁䅁䅁睁䅁䅁䅍䅄䅁䅁䅯䅆䅁䅁䅯䅈䅙䅁䅅䅁䉁䅁䅁权時睂䅁䍄䉁䅁䅁䅂䅁䅁䅍䅄䅁䅁䅯杵䅅䅁䅯䄶䅯䅁䅯兦䅑䅁䅅䅁䉁䅁䅁杄佁䅁䅁杍硁䍁䄴䅏硁䑁䅑䅁䵁䅉䅅䅁䕁䅁䅁睁䵁䅁䅁权乁允䅁权瑄权䅁权㙂䅂䅁允䅁䅁䅅䅁䙁䩁䑰刹䕹畩⽅䍄䉁䅁䅁䅂䅁䅁䅍䅄䅁䅁䅯䅉䅁䅁䅯儷䅯䅁䅯䅣䅑䅁䅅䅁䉁䅁䅁兂允㕊䴹硚啧䅑杷允䅁䅁䅑䅁䑁䅁䅷䅁䭁偁䄰䅁䭁佁䭙䅁䭁䥁䕍䅁䉁䅁䅁允䅁䅁䄴䅄䅁䑁䅅杌穁䑁䅍䅏䅁䅁杷允䅁䅁䅑䅁䑁䅁䅷䅁䭁䱁䉅䅁䭁佁䬰䅁䭁䥁䕍䅁䉁䅁䅁允䅁䅁䅕䵴㉨灶愸稳䴸䅉䅅䅁䕁䅁䅁睁䵁䅁䅁权浃䅁䅁权潄权䅁权䙃䅂䅁允䅁䅁䅅䅁佁䅁䄴䅁硁䑁䅙杌ㅁ䑁䅁免䅁䅁杷允䅁䅁䅑䅁䑁䅁䅷䅁䭁䑁䉑䅁䭁佁䭫䅁䭁佁䭷䅁䉁䅁䅁允䅁䅁䅕䅁䅁䅁⽄䕆䵅䅉䅅䅁䕁䅁䅁睁䵁䅁䅁权䭃允䅁权湄权䅁权䑃䅂䅁允䅁䅁䅅䅁䙁偁唷佥浫匸䅬䍄䉁䅁䅁睁䅁䅁䅍䅄䅁䅁䅯允䅅䅁䅯䅊䅙䅁䅅䅁䉁䅁䅁权畃睄䅁䍄䉁䅁䅁䅂䅁䅁䅍䅄䅁䅁䅯儶䅁䅁䅯眵䅯䅁䅯全䅑䅁䅅䅁䉁䅁䅁兂灄橊䥅䉲䱷䅑杷允䅁䅁䅑䅁䑁䅁䅷䅁䭁䥁䉯䅁䭁佁䭣䅁䭁䥁䕕䅁䉁䅁䅁允䅁䅁䅕㑈牘払敨歊䵁䅉䅅䅁䑁䅁䅁睁䵁䅁䅁权䥁允䅁权捁杂䅁允䅁䅁䅅䅁䭁䡁䝣䅁䵁䅉䅅䅁䕁䅁䅁睁䵁䅁䅁权卂䅁䅁权潄权䅁权療䅂䅁允䅁䅁䅅䅁佁䅁䄴䅁硁䑁䅣杌ぁ䑁䅧睎䅁䅁杷允䅁䅁䅑䅁䑁䅁䅷䅁䭁䵁䉑䅁䭁佁䭣䅁䭁䥁䕕䅁䉁䅁䅁允䅁䅁䅕桙奂扏䥔歋䵁䅉䅅䅁䕁䅁䅁睁䵁䅁䅁权呂䅁䅁权潄权䅁权療䅂䅁允䅁䅁䅅䅁佁䅁䄴䅁硁䑁䅉杌睁䑁䅉李䅁䅁杷允䅁䅁䅑䅁䑁䅁䅷䅁䭁乁䅙䅁䭁䉁䜸䅁䭁䍁䝁䅁䉁䅁䅁允䅁䅁䅯睘䅯䅁杷允䅁䅁䅍䅁䑁䅁䅷䅁䭁䑁䉫䅁䭁䍁䝑䅁䉁䅁䅁允䅁䅁䅯睇䄸䅁杷允䅁䅁䅑䅁䑁䅁䅷䅁䭁䑁䉑䅁䭁佁䭳䅁䭁䡁䔰䅁䉁䅁䅁允䅁䅁䄴䅆䅁䑁䅑免硁䑁䅧免睁䑁䅁睎穁䅁䅁䍄䉁䅁䅁睁䅁䅁䅍䅄䅁䅁䅯児䅅䅁䅯䅇䅙䅁䅅䅁䉁䅁䅁权䭂杂䅁䍄䉁䅁䅁䅂䅁䅁䅍䅄䅁䅁䅯睁䅅䅁䅯朷䅯䅁䅯兣䅑䅁䅅䅁䉁䅁䅁兂䅁䅁䅁䭧潧兑杷允䅁䅁䅑䅁䑁䅁䅷䅁䭁䅁䉑䅁䭁佁䬴䅁䭁䡁䕅䅁䉁䅁䅁允䅁䅁䅕䅁䅁䍁瑷䕇䵅䅉䅅䅁䑁䅁䅁睁䵁䅁䅁权歃䅁䅁权歁杂䅁允䅁䅁䅅䅁䭁䭁倸䅁䵁䅉䅅䅁䕁䅁䅁睁䵁䅁䅁权畃䅁䅁权煄权䅁权睂䅂䅁允䅁䅁䅅䅁佁䅁䅷䅁睁䍁䄴杍穁䑁䅫䅁䵁䅉䅅䅁䕁䅁䅁睁䵁䅁䅁权䵁允䅁权湄权䅁权䑃䅂䅁允䅁䅁䅅䅁䙁䍁漯卆ㅭ癈⼴䍄䉁䅁䅁䅂䅁䅁䅍䅄䅁䅁䅯䅺䅁䅁䅯朵䅯䅁䅯兣䅑䅁䅅䅁䉁䅁䅁杄䵁䅁䅁免畁䑁䅅兏ㅁ䅁䅁䍄䉁䅁䅁䅂䅁䅁䅍䅄䅁䅁䅯杆䅅䅁䅯眵䅯䅁䅯兦䅑䅁䅅䅁䉁䅁䅁兂煂䡶呓䕇歑䅑杷允䅁䅁䅑䅁䑁䅁䅷䅁䭁䙁䅅䅁䭁佁䭳䅁䭁䡁䕯䅁䉁䅁䅁允䅁䅁䄴䅆䅁䑁䅉免㕁䑁䅫免硁䑁䅁䅍睁䅁䅁䍄䉁䅁䅁䅂䅁䅁䅍䅄䅁䅁䅯朱䅅䅁䅯朶䅯䅁䅯睧䅑䅁䅅䅁䉁䅁䅁杄䵁䅁䅁䅍畁䑁䅕䅍㑁䅁䅁䍄䉁䅁䅁䅂䅁䅁䅍䅄䅁䅁䅯杮䅅䅁䅯儶䅯䅁䅯睢䅑䅁䅅䅁䉁䅁䅁兂䅁䅁䅁䭷㠯䅑杷允䅁䅁䅑䅁䑁䅁䅷䅁䭁䭁䉁䅁䭁佁䭫䅁䭁䝁䔸䅁䉁䅁䅁允䅁䅁䅕䅁䅁䙁塩啎䵅䅉䅅䅁䕁䅁䅁睁䵁䅁䅁权䩄䅁䅁权剁䅁䅁权䕁杁䅁允䅁䅁䅅䅁佁䉁䅑䅁祁䑁䅑睍睁䑁䅁䅍睁䑁䅁䅍䅁䅁杷允䅁䅁䅑䅁䑁䅁䅷䅁䭁乁䄰䅁䭁䅁䍅䅁䭁䅁䍕䅁䉁䅁䅁允䅁䅁䅕牱噘单漵欵䵁䅉䅅䅁䕁䅁䅁睁䵁䅁䅁权䉄允䅁权牄权䅁权瑂䅂䅁允䅁䅁䅅䅁佁䉁䅑䅁穁䑁䅉李祁䑁䅣䅏硁䑁䅍䅏䅁䅁杷允䅁䅁䅍䅁䑁䅁䅷䅁䭁䵁䉉䅁䭁䍁䝙䅁䉁䅁䅁允䅁䅁䄴䅄䅁䑁䅣䅏畁䑁䅑杍䅁䅁杷允䅁䅁䅑䅁䑁䅁䅷䅁䭁䝁䅉䅁䭁佁䭣䅁䭁䝁䔸䅁䉁䅁䅁允䅁䅁䅕婤奍䙂余啂䵁䅉䅅䅁䕁䅁䅁睁䵁䅁䅁权䥃允䅁权灄权䅁权療䅂䅁允䅁䅁䅅䅁䙁䅁䅁䅁奂卶䉤䍄䉁䅁䅁䅂䅁䅁䅍䅄䅁䅁䅯䅲䅁䅁䅯朶䅯䅁䅯䅣䅑䅁䅅䅁䉁䅁䅁杄䵁䅁䅁䅍畁䑁䅅睍祁䅁䅁䍄䉁䅁䅁䅂䅁䅁䅍䅄䅁䅁䅯睯䅅䅁䅯朵䅯䅁䅯睧䅑䅁䅅䅁䉁䅁䅁杄䵁䅁䅁䅍畁䑁䅙兏穁䅁䅁䍄䉁䅁䅁䅂䅁䅁䅍䅄䅁䅁䅯材䅁䅁䅯儶䅯䅁䅯全䅑䅁䅅䅁䉁䅁䅁兂䅁䅁䅁䄰え䅑杷允䅁䅁䅍䅁䑁䅁䅷䅁䭁䭁䅙䅁䭁䉁䜴䅁䉁䅁䅁允䅁䅁䅯杯䅙䅁杷允䅁䅁䅑䅁䑁䅁䅷䅁䭁佁䅫䅁䭁佁䬰䅁䭁䡁䔰䅁䉁䅁䅁允䅁䅁䅕歲桦桥畓稷䴸䅉䅅䅁䑁䅁䅁睁䵁䅁䅁权扃䅁䅁权奁杂䅁允䅁䅁䅅䅁䭁䝁䜸䅁䵁䅉䅅䅁䕁䅁䅁睁䵁䅁䅁权卂䅁䅁权畄权䅁权獄权䅁允䅁䅁䅅䅁䙁䅁䅁䅁允祯䉖䍄䉁䅁䅁䅂䅁䅁䅍䅄䅁䅁䅯兤䅁䅁䅯朵䅯䅁䅯兣䅑䅁䅅䅁䉁䅁䅁杄䵁䅁䅁免畁䑁䅧免硁䅁䅁䍄䉁䅁䅁䅂䅁䅁䅍䅄䅁䅁䅯睓䅅䅁䅯朵䅯䅁䅯兣䅑䅁䅅䅁䉁䅁䅁杄䵁䅁䅁免畁䑁䅙睍㕁䅁䅁䍄䉁䅁䅁䅂䅁䅁䅍䅄䅁䅁䅯東䅅䅁䅯眶䅯䅁䅯睢䅑䅁䅅䅁䉁䅁䅁杄啁䅁䅁杍㍁䑁䅕䅎睁䑁䅫䅎㉁䑁䅍䅁䵁䅉䅅䅁䕁䅁䅁睁䵁䅁䅁权㝄允䅁权瑄权䅁权瑂䅂䅁允䅁䅁䅅䅁䙁䥁坣挲㌷祕䅮䍄䉁䅁䅁䅂䅁䅁䅍䅄䅁䅁䅯杭䅁䅁䅯儷䅯䅁䅯来䅑䅁䅅䅁䉁䅁䅁兂祃敮渫歸硶睐杷允䅁䅁䅍䅁䑁䅁䅷䅁䭁䵁䅳䅁䭁䉁䝧䅁䉁䅁䅁允䅁䅁䅯杓䅙䅁杷允䅁䅁䅑䅁䑁䅁䅷䅁䭁䍁䅁䅁䭁佁䭧䅁䭁䝁䔸䅁䉁䅁䅁允䅁䅁䅯睒䅁䅁杷允䅁䅁䅑䅁䑁䅁䅷䅁䭁䉁䉍䅁䭁佁䭧䅁䭁䝁䔰䅁䉁䅁䅁允䅁䅁䄴杄䅁䑁䅑䅏畁䑁䅉兎祁䅁䅁䍄䉁䅁䅁䅂䅁䅁䅍䅄䅁䅁䅯儳䅁䅁䅯朶䅯䅁䅯兦䅑䅁䅅䅁䉁䅁䅁杄䭁䅁䅁䅍畁䑁䅙兏䅁䅁杷允䅁䅁䅍䅁䑁䅁䅷䅁䭁佁䅅䅁䭁䉁䝯䅁䉁䅁䅁允䅁䅁䅯䅢䅙䅁杷允䅁䅁䅑䅁䑁䅁䅷䅁䭁䅁䉯䅁䭁䅁䍅䅁䭁䅁䍉䅁䉁䅁䅁允䅁䅁䅕⼵灵吸奲欰䵁䅉䅅䅁䕁䅁䅁睁䵁䅁䅁权䩄允䅁权牄权䅁权瑂䅂䅁允䅁䅁䅅䅁佁䉁䅉䅁㍁䑁䅉䅏㕁䑁䅧䅍㍁䑁䅉䅁䵁䅉䅅䅁䕁䅁䅁睁䵁䅁䅁权婁䅁䅁权牄权䅁权睂䅂䅁允䅁䅁䅅䅁佁䉁䅑䅁穁䑁䅑睎穁䑁䅁䅍睁䑁䅁䅍䅁䅁杷允䅁䅁䅑䅁䑁䅁䅷䅁䭁佁䄴䅁䭁佁䭧䅁䭁䡁䔰䅁䉁䅁䅁允䅁䅁䄴杄䅁䑁䅅兎畁䑁䅁䅏㍁䅁䅁䍄䉁䅁䅁睁䅁䅁䅍䅄䅁䅁䅯兢䅅䅁䅯杈䅙䅁䅅䅁䉁䅁䅁权穂杂䅁䍄䉁䅁䅁䅂䅁䅁䅍䅄䅁䅁䅯朳䅅䅁䅯充䅁䅁䅯兂䅁䅁䅅䅁䉁䅁䅁杄十䅁䅁兎㑁䑁䅁䅍睁䑁䅁䅍睁䅁䅁䍄䉁䅁䅁睁䅁䅁䅍䅄䅁䅁䅯䅄䅅䅁䅯杈䅙䅁䅅䅁䉁䅁䅁权坂杂䅁䍄䉁䅁䅁䅂䅁䅁䅍䅄䅁䅁䅯兊䅁䅁䅯儶䅯䅁䅯来䅑䅁䅅䅁䉁䅁䅁兂䅁䅁䅁䥁呪䅷杷允䅁䅁䅑䅁䑁䅁䅷䅁䭁䵁䅑䅁䭁佁䭯䅁䭁䥁䕍䅁䉁䅁䅁允䅁䅁䄴䅄䅁䑁䅅杌㍁䑁䅑䅏䅁䅁杷允䅁䅁䅍䅁䑁䅁䅷䅁䭁䕁䄰䅁䭁䍁䝙䅁䉁䅁䅁允䅁䅁䄴䅄䅁䑁䅙䅏畁䑁䅅䅎䅁䅁杷允䅁䅁䅑䅁䑁䅁䅷䅁䭁䙁䅁䅁䭁佁䬰䅁䭁䡁䕯䅁䉁䅁䅁允䅁䅁䅕祓浘挲晥樲䴸䅉䅅䅁䑁䅁䅁睁䵁䅁䅁权潂䅁䅁权奁杂䅁允䅁䅁䅅䅁䭁䑁䝫䅁䵁䅉䅅䅁䑁䅁䅁睁䵁䅁䅁权元䅁䅁权奁杂䅁允䅁䅁䅅䅁䭁䑁䜰䅁䵁䅉䅅䅁䑁䅁䅁睁䵁䅁䅁权浃䅁䅁权捁杂䅁允䅁䅁䅅䅁䭁䭁䝉䅁䵁䅉䅅䅁䕁䅁䅁睁䵁䅁䅁权㉄允䅁权畄权䅁权睂䅂䅁允䅁䅁䅅䅁䙁䅁䅁䅁䕂啔䉒䍄䉁䅁䅁䅂䅁䅁䅍䅄䅁䅁䅯䅮䅁䅁䅯儷䅯䅁䅯睢䅑䅁䅅䅁䉁䅁䅁兂摁浗㝑〳㤯睐杷允䅁䅁䅑䅁䑁䅁䅷䅁䭁䡁䉳䅁䭁佁䬰䅁䭁䡁䕁䅁䉁䅁䅁允䅁䅁䅕眶䝕㡊灴䐫䴸䅉䅅䅁䕁䅁䅁睁䵁䅁䅁权䙃允䅁权剁䅁䅁权䙁䅁䅁允䅁䅁䅅䅁佁䉁䅑䅁祁䑁䅕䅎睁䑁䅁䅍睁䑁䅁䅍䅁䅁杷允䅁䅁䅑䅁䑁䅁䅷䅁䭁佁䉅䅁䭁䉁䜸䅁䭁䍁䝁䅁䉁䅁䅁允䅁䅁䅯睥䅧䅁杷允䅁䅁䅍䅁䑁䅁䅷䅁䭁䝁䈰䅁䭁䍁䝑䅁䉁䅁䅁允䅁䅁䅯杳䄸䅁杷允䅁䅁䅑䅁䑁䅁䅷䅁䭁䍁䉯䅁䭁佁䭣䅁䭁䡁䕅䅁䉁䅁䅁允䅁䅁䅕㥉㕶浦㡯歆䵁䅉䅅䅁䕁䅁䅁睁䵁䅁䅁权湃䅁䅁权潄权䅁权㙂䅂䅁允䅁䅁䅅䅁佁䅁䄴䅁硁䑁䅑杌ㅁ䑁䅫李䅁䅁杷允䅁䅁䅑䅁䑁䅁䅷䅁䭁䭁䅯䅁䭁佁䬴䅁䭁䝁䔰䅁䉁䅁䅁允䅁䅁䅕䅁䅁䡁⼵啕䵅䅉䅅䅁䕁䅁䅁睁䵁䅁䅁权䅁允䅁权潄权䅁权䑃䅂䅁允䅁䅁䅅䅁佁䅁䄴䅁穁䑁䅅杌ぁ䑁䅣䅏䅁䅁杷允䅁䅁䅑䅁䑁䅁䅷䅁䭁䥁䉳䅁䭁佁䭯䅁䭁䡁䕅䅁䉁䅁䅁允䅁䅁䄴䅄䅁䑁䅁杌ぁ䑁䅅兏䅁䅁杷允䅁䅁䅑䅁䑁䅁䅷䅁䭁䥁䈰䅁䭁佁䬴䅁䭁䡁䕁䅁䉁䅁䅁允䅁䅁䅕䅁䅁䡁剄ぉ䵅䅉䅅䅁䕁䅁䅁睁䵁䅁䅁权千允䅁权潄权䅁权䙃䅂䅁允䅁䅁䅅䅁佁䅁䄴䅁㉁䑁䅧杌穁䑁䅉杍䅁䅁杷允䅁䅁䅑䅁䑁䅁䅷䅁䭁佁䅑䅁䭁佁䭯䅁䭁䡁䔰䅁䉁䅁䅁允䅁䅁䄴䅄䅁䑁䅁杌㍁䑁䅕兎䅁䅁杷允䅁䅁䅑䅁䑁䅁䅷䅁䭁佁䅕䅁䭁佁䬴䅁䭁䝁䔸䅁䉁䅁䅁允䅁䅁䅕䅁䅁佁䥁ぎ䵅䅉䅅䅁䕁䅁䅁睁䵁䅁䅁权扁允䅁权剁䅁䅁权䕁杁䅁允䅁䅁䅅䅁佁䉁䅙䅁祁䑁䅁䅎㕁䑁䅑䅍睁䑁䅁䅍睁䅁䅁䍄䉁䅁䅁䅂䅁䅁䅍䅄䅁䅁䅯兴䅅䅁䅯睈䅙䅁䅯䅉䅙䅁䅅䅁䉁䅁䅁权䅂元䅁䍄䉁䅁䅁䅂䅁䅁䅍䅄䅁䅁䅯兖䅁䅁䅯眶䅯䅁䅯䅣䅑䅁䅅䅁䉁䅁䅁杄啁䅁䅁免㍁䑁䅁䅏睁䑁䅁䅍睁䑁䅁䅁䵁䅉䅅䅁䕁䅁䅁睁䵁䅁䅁权䉂允䅁权潄权䅁权㥂䅂䅁允䅁䅁䅅䅁佁䅁䄴䅁ぁ䑁䅉杌硁䑁䅫李䅁䅁杷允䅁䅁䅑䅁䑁䅁䅷䅁䭁䙁䉉䅁䭁佁䬰䅁䭁䡁䕅䅁䉁䅁䅁允䅁䅁䅕潂噇㑑獴歁䵁䅉䅅䅁䕁䅁䅁睁䵁䅁䅁权㍄䅁䅁权煄权䅁权㥂䅂䅁允䅁䅁䅅䅁佁䅁䅷䅁睁䍁䄴睍ぁ䑁䅉䅁䵁䅉䅅䅁䑁䅁䅁睁䵁䅁䅁权䙄䅁䅁权歁杂䅁允䅁䅁䅅䅁䭁䩁䩕䅁䵁䅉䅅䅁䕁䅁䅁睁䵁䅁䅁权湁允䅁权瑄权䅁权獄权䅁允䅁䅁䅅䅁䙁䥁㔰猳攰獥⼴䍄䉁䅁䅁䅂䅁䅁䅍䅄䅁䅁䅯䅡䅁䅁䅯䄶䅯䅁䅯兣䅑䅁䅅䅁䉁䅁䅁杄佁䅁䅁杍㕁䍁䄴杍睁䑁䅉䅁䵁䅉䅅䅁䕁䅁䅁睁䵁䅁䅁权乁允䅁权煄权䅁权硂䅂䅁允䅁䅁䅅䅁䭁䕁䅣䅁䵁䅉䅅䅁䕁䅁䅁睁䵁䅁䅁权噃䅁䅁权煄权䅁权瑂䅂䅁允䅁䅁䅅䅁佁䅁䅷䅁硁䍁䄴免硁䑁䅅䅁䵁䅉䅅䅁䕁䅁䅁睁䵁䅁䅁权楁䅁䅁权牄权䅁权㙂䅂䅁允䅁䅁䅅䅁佁䉁䅑䅁硁䑁䅕兎祁䑁䅉兏睁䑁䅉䅎䅁䅁杷允䅁䅁䅑䅁䑁䅁䅷䅁䭁䍁䅫䅁䭁佁䭧䅁䭁䡁䕯䅁䉁䅁䅁允䅁䅁䄴䅄䅁䑁䅉兏畁䑁䅫兎䅁䅁杷允䅁䅁䅑䅁䑁䅁䅷䅁䭁䩁䅙䅁䭁佁䭯䅁䭁䝁䔰䅁䉁䅁䅁允䅁䅁䄴䅄䅁䑁䅁杌硁䑁䅉䅎䅁䅁杷允䅁䅁䅑䅁䑁䅁䅷䅁䭁䩁䅧䅁䭁佁䭯䅁䭁䝁䔰䅁䉁䅁䅁允䅁䅁䄴䅄䅁䑁䅁杌硁䑁䅣兏䅁䅁杷允䅁䅁䅑䅁䑁䅁䅷䅁䭁䱁䈸䅁䭁佁䭣䅁䭁䡁䔰䅁䉁䅁䅁允䅁䅁䅕歵䵫楁䡵歅䵁䅉䅅䅁䕁䅁䅁睁䵁䅁䅁权桂允䅁权牄权䅁权睂䅂䅁允䅁䅁䅅䅁佁䉁䅑䅁穁䑁䅉䅎㕁䑁䅁䅍睁䑁䅁䅍䅁䅁杷允䅁䅁䅍䅁䑁䅁䅷䅁䭁䍁䉉䅁䭁䉁䝯䅁䉁䅁䅁允䅁䅁䅯杷䅙䅁杷允䅁䅁䅑䅁䑁䅁䅷䅁䭁䙁䉣䅁䭁佁䭳䅁䭁佁䭷䅁䉁䅁䅁允䅁䅁䄴杅䅁䑁䅧杍㕁䑁䅉免硁䑁䅧免䅁䅁杷允䅁䅁䅑䅁䑁䅁䅷䅁䭁䕁䈸䅁䭁䅁䍅䅁䭁䅁䍕䅁䉁䅁䅁允䅁䅁䅕汢〫周杙䔵䵁䅉䅅䅁䕁䅁䅁睁䵁䅁䅁权流䅁䅁权灄权䅁权瑂䅂䅁允䅁䅁䅅䅁䙁䅁䅁䅁杂楚䉚䍄䉁䅁䅁䅂䅁䅁䅍䅄䅁䅁䅯睃䅅䅁䅯儷䅯䅁䅯䄷䅯䅁䅅䅁䉁䅁䅁权䡂䅁䅁䍄䉁䅁䅁䅂䅁䅁䅍䅄䅁䅁䅯兆䅅䅁䅯朶䅯䅁䅯兢䅑䅁䅅䅁䉁䅁䅁权䡂䅁䅁䍄䉁䅁䅁䅂䅁䅁䅍䅄䅁䅁䅯元䅁䅁䅯眶䅯䅁䅯睧䅑䅁䅅䅁䉁䅁䅁杄啁䅁䅁杍祁䑁䅫睎睁䑁䅅睎睁䑁䅫䅁䵁䅉䅅䅁䑁䅁䅁睁䵁䅁䅁权桁允䅁权歁杂䅁允䅁䅁䅅䅁䭁䱁偍䅁䵁䅉䅅䅁䕁䅁䅁睁䵁䅁䅁权敃䅁䅁权煄权䅁权䑃䅂䅁允䅁䅁䅅䅁佁䅁䅷䅁硁䍁䄴䅍祁䑁䅣䅁䵁䅉䅅䅁䕁䅁䅁睁䵁䅁䅁权橄允䅁权潄权䅁权獄权䅁允䅁䅁䅅䅁佁䅁䄴䅁穁䑁䅧杌穁䑁䅑睍䅁䅁杷允䅁䅁䅑䅁䑁䅁䅷䅁䭁䙁䅙䅁䭁佁䭣䅁䭁䡁䔰䅁䉁䅁䅁允䅁䅁䅕䭆䠵場啯お䵁䅉䅅䅁䕁䅁䅁睁䵁䅁䅁权灃䅁䅁权牄权䅁权硂䅂䅁允䅁䅁䅅䅁佁䉁䅑䅁㍁䑁䅍䅍㑁䑁䅉免硁䑁䅅免䅁䅁杷允䅁䅁䅑䅁䑁䅁䅷䅁䭁乁䉙䅁䭁佁䭯䅁䭁佁䭷䅁䉁䅁䅁允䅁䅁䄴䅄䅁䑁䅁杌ぁ䑁䅫兎䅁䅁杷允䅁䅁䅑䅁䑁䅁䅷䅁䭁䵁䅁䅁䭁佁䭳䅁䭁䝁䔸䅁䉁䅁䅁允䅁䅁䄴䅆䅁䑁䅕睎ぁ䑁䅣䅎祁䑁䅍兎穁䅁䅁䍄䉁䅁䅁䅂䅁䅁䅍䅄䅁䅁䅯睑䅁䅁䅯儶䅯䅁䅯兦䅑䅁䅅䅁䉁䅁䅁兂䅁䅁䅁䬱䙸兑杷允䅁䅁䅑䅁䑁䅁䅷䅁䭁䕁䅍䅁䭁佁䬰䅁䭁䥁䕍䅁䉁䅁䅁允䅁䅁䅕倹唳佥浫歉䵁䅉䅅䅁䕁䅁䅁睁䵁䅁䅁权䕄䅁䅁权畄权䅁权瑂䅂䅁允䅁䅁䅅䅁䙁䅁䅁䅁兂硅䉖䍄䉁䅁䅁䅂䅁䅁䅍䅄䅁䅁䅯睌䅅䅁䅯儷䅯䅁䅯兢䅑䅁䅅䅁䉁䅁䅁兂啂㘴扗䍸兄睐杷允䅁䅁䅍䅁䑁䅁䅷䅁䭁䭁䄴䅁䭁䉁䝷䅁䉁䅁䅁允䅁䅁䅯兗䅙䅁杷允䅁䅁䅍䅁䑁䅁䅷䅁䭁䡁䈸䅁䭁䍁䝑䅁䉁䅁䅁允䅁䅁䅯䉎䅁䅁杷允䅁䅁䅑䅁䑁䅁䅷䅁䭁佁䄴䅁䭁佁䭣䅁䭁佁䭷䅁䉁䅁䅁允䅁䅁䅕扉祂䩡瑈ぉ䵁䅉䅅䅁䕁䅁䅁睁䵁䅁䅁权乃允䅁权剁䅁䅁权䙁䅁䅁允䅁䅁䅅䅁佁䉁䅑䅁祁䑁䅧李ㅁ䑁䅁䅍睁䑁䅁䅍䅁䅁杷允䅁䅁䅑䅁䑁䅁䅷䅁䭁䭁䉷䅁䭁佁䭳䅁䭁䡁䕯䅁䉁䅁䅁允䅁䅁䄴䅆䅁䑁䅉睍睁䑁䅉䅍睁䑁䅁䅍睁䅁䅁䍄䉁䅁䅁䅂䅁䅁䅍䅄䅁䅁䅯元䅁䅁䅯朷䅯䅁䅯来䅑䅁䅅䅁䉁䅁䅁兂䅁䅁䅁䜸呁兑杷允䅁䅁䅍䅁䑁䅁䅷䅁䭁䑁䉫䅁䭁䉁䝷䅁䉁䅁䅁允䅁䅁䅯兮䅙䅁杷允䅁䅁䅑䅁䑁䅁䅷䅁䭁䭁䅧䅁䭁佁䭙䅁䭁䡁䕯䅁䉁䅁䅁允䅁䅁䄴䅄䅁䑁䅅杌睁䑁䅣兎䅁䅁杷允䅁䅁䅑䅁䑁䅁䅷䅁䭁䙁䉙䅁䭁佁䭧䅁䭁䡁䕅䅁䉁䅁䅁允䅁䅁䄴杄䅁䑁䅅䅏畁䑁䅍䅍穁䅁䅁䍄䉁䅁䅁䅂䅁䅁䅍䅄䅁䅁䅯杌䅁䅁䅯眵䅯䅁䅯䅣䅑䅁䅅䅁䉁䅁䅁兂㉄䙋偹癷啕䅑杷允䅁䅁䅑䅁䑁䅁䅷䅁䭁䱁䅑䅁䭁䅁䅑䅁䭁䅁䍑䅁䉁䅁䅁允䅁䅁䅕䅁䅁䝑塙歗䵅䅉䅅䅁䕁䅁䅁睁䵁䅁䅁权㙁允䅁权晁杂䅁权杁杂䅁允䅁䅁䅅䅁䭁偁䡳䅁䵁䅉䅅䅁䕁䅁䅁睁䵁䅁䅁权灃允䅁权瑄权䅁权㥂䅂䅁允䅁䅁䅅䅁䙁乁㑖匶硙䉩䅰䍄䉁䅁䅁䅂䅁䅁䅍䅄䅁䅁䅯睳䅁䅁䅯朶䅯䅁䅯兢䅑䅁䅅䅁䉁䅁䅁杄䵁䅁䅁䅍畁䑁䅍睎㉁䅁䅁䍄䉁䅁䅁䅂䅁䅁䅍䅄䅁䅁䅯杲䅁䅁䅯睈䅙䅁䅯䅉䅙䅁䅅䅁䉁䅁䅁权㑁杂䅁䍄䉁䅁䅁䅂䅁䅁䅍䅄䅁䅁䅯䅒䅁䅁䅯朶䅯䅁䅯来䅑䅁䅅䅁䉁䅁䅁杄䭁䅁䅁免畁䑁䅁兏䅁䅁杷允䅁䅁䅑䅁䑁䅁䅷䅁䭁䥁䉑䅁䭁佁䭧䅁䭁䝁䔸䅁䉁䅁䅁允䅁䅁䄴杄䅁䑁䅣李畁䑁䅙䅏穁䅁䅁䍄䉁䅁䅁䅂䅁䅁䅍䅄䅁䅁䅯睡䅁䅁䅯眶䅯䅁䅯䅣䅑䅁䅅䅁䉁䅁䅁杄啁䅁䅁杍ぁ䑁䅑䅎㉁䑁䅧兎ㅁ䑁䅫䅁䵁䅉䅅䅁䕁䅁䅁睁䵁䅁䅁权噄䅁䅁权䉁杁䅁权䑁杁䅁允䅁䅁䅅䅁䙁䭁䄳䵫㥘呩䈹䍄䉁䅁䅁䅂䅁䅁䅍䅄䅁䅁䅯䅦䅁䅁䅯朶䅯䅁䅯全䅑䅁䅅䅁䉁䅁䅁杄䵁䅁䅁䅍畁䑁䅙䅏㕁䅁䅁䍄䉁䅁䅁䅂䅁䅁䅍䅄䅁䅁䅯杸䅅䅁䅯朵䅯䅁䅯全䅑䅁䅅䅁䉁䅁䅁杄䵁䅁䅁免畁䑁䅁䅎祁䅁䅁䍄䉁䅁䅁睁䅁䅁䅍䅄䅁䅁䅯睕䅅䅁䅯䅇䅙䅁䅅䅁䉁䅁䅁权䅂杂䅁䍄䉁䅁䅁䅂䅁䅁䅍䅄䅁䅁䅯睄䅁䅁䅯朶䅯䅁䅯䅣䅑䅁䅅䅁䉁䅁䅁杄䵁䅁䅁䅍畁䑁䅑睍㉁䅁䅁䍄䉁䅁䅁睁䅁䅁䅍䅄䅁䅁䅯兒䅁䅁䅯杈䅙䅁䅅䅁䉁䅁䅁权㍁杂䅁䍄䉁䅁䅁䅂䅁䅁䅍䅄䅁䅁䅯杋䅁䅁䅯眶䅯䅁䅯兢䅑䅁䅅䅁䉁䅁䅁杄啁䅁䅁睍硁䑁䅣李㑁䑁䅁䅏ㅁ䑁䅕䅁䵁䅉䅅䅁䑁䅁䅁睁䵁䅁䅁权㍃䅁䅁权奁杂䅁允䅁䅁䅅䅁䭁䑁䜰䅁䵁䅉䅅䅁䕁䅁䅁睁䵁䅁䅁权杁䅁䅁权浄权䅁权療䅂䅁允䅁䅁䅅䅁佁䅁䅷䅁硁䍁䄴李睁䑁䅉䅁䵁䅉䅅䅁䕁䅁䅁睁䵁䅁䅁权杂允䅁权煄权䅁权療䅂䅁允䅁䅁䅅䅁佁䅁䅷䅁睁䍁䄴睎穁䑁䅧䅁䵁䅉䅅䅁䕁䅁䅁睁䵁䅁䅁权敂䅁䅁权牄权䅁权䙃䅂䅁允䅁䅁䅅䅁佁䉁䅑䅁硁䑁䅅睍穁䑁䅍䅏ぁ䑁䅁䅍䅁䅁杷允䅁䅁䅑䅁䑁䅁䅷䅁䭁䵁䅕䅁䭁佁䭯䅁䭁䡁䕯䅁䉁䅁䅁允䅁䅁䄴权䅁䑁䅅杌穁䑁䅉䅁䵁䅉䅅䅁䕁䅁䅁睁䵁䅁䅁权流允䅁权畄权䅁权硂䅂䅁允䅁䅁䅅䅁䙁䅁䅁䅁䅃允䈹䍄䉁䅁䅁䅂䅁䅁䅍䅄䅁䅁䅯睏䅁䅁䅯睈䅙䅁䅯䅉䅙䅁䅅䅁䉁䅁䅁权㕄杂䅁䍄䉁䅁䅁䅂䅁䅁䅍䅄䅁䅁䅯元䅅䅁䅯眵䅯䅁䅯睢䅑䅁䅅䅁䉁䅁䅁兂敂歵䵫楁㕶睐杷允䅁䅁䅍䅁䑁䅁䅷䅁䭁䙁䉍䅁䭁䍁䝙䅁䉁䅁䅁允䅁䅁䄴䅄䅁䑁䅧䅎畁䑁䅧睎䅁䅁杷允䅁䅁䅑䅁䑁䅁䅷䅁䭁偁䉁䅁䭁佁䭯䅁䭁䝁䔰䅁䉁䅁䅁允䅁䅁䄴䅄䅁䑁䅁杌㉁䑁䅣䅏䅁䅁杷允䅁䅁䅑䅁䑁䅁䅷䅁䭁䙁䅷䅁䭁佁䭫䅁䭁䡁䕯䅁䉁䅁䅁允䅁䅁䅕䅁䅁䉁硢䕌䵅䅉䅅䅁䕁䅁䅁睁䵁䅁䅁权獂䅁䅁权牄权䅁权瑂䅂䅁允䅁䅁䅅䅁佁䉁䅑䅁㉁䑁䅁䅎祁䑁䅑免祁䑁䅙䅍䅁䅁杷允䅁䅁䅑䅁䑁䅁䅷䅁䭁䭁䄴䅁䭁佁䭫䅁䭁䥁䕍䅁䉁䅁䅁允䅁䅁䅕䅁䅁䱁䍂啄䵅䅉䅅䅁䕁䅁䅁睁䵁䅁䅁权捂允䅁权灄权䅁权㥂䅂䅁允䅁䅁䅅䅁䙁䅁䅁䅁㡄ぺ䉖䍄䉁䅁䅁睁䅁䅁䅍䅄䅁䅁䅯䅄䅁䅁䅯䅇䅙䅁䅅䅁䉁䅁䅁权婁杂䅁䍄䉁䅁䅁䅂䅁䅁䅍䅄䅁䅁䅯六䅅䅁䅯眵䅯䅁䅯䅣䅑䅁䅅䅁䉁䅁䅁兂畄䑦ㄸ牘䩯䅑杷允䅁䅁䅍䅁䑁䅁䅷䅁䭁䙁䅕䅁䭁䍁䝑䅁䉁䅁䅁允䅁䅁䅯具䄸䅁杷允䅁䅁䅍䅁䑁䅁䅷䅁䭁䑁䉕䅁䭁䉁䝧䅁䉁䅁䅁允䅁䅁䅯克䅙䅁杷允䅁䅁䅑䅁䑁䅁䅷䅁䭁䍁䅣䅁䭁佁䭧䅁䭁䥁䕍䅁䉁䅁䅁允䅁䅁䄴䅄䅁䑁䅍兏畁䑁䅕李䅁䅁杷允䅁䅁䅑䅁䑁䅁䅷䅁䭁佁䅳䅁䭁佁䭧䅁䭁䡁䔰䅁䉁䅁䅁允䅁䅁䄴杄䅁䑁䅍睎畁䑁䅫杍ぁ䅁䅁䍄䉁䅁䅁䅂䅁䅁䅍䅄䅁䅁䅯杬䅅䅁䅯䄶䅯䅁䅯兦䅑䅁䅅䅁䉁䅁䅁杄佁䅁䅁杍穁䍁䄴兎ぁ䑁䅑䅁䵁䅉䅅䅁䕁䅁䅁睁䵁䅁䅁权䱃䅁䅁权牄权䅁权㥂䅂䅁允䅁䅁䅅䅁佁䉁䅑䅁硁䑁䅕䅎硁䑁䅅䅎睁䑁䅁䅍䅁䅁杷允䅁䅁䅑䅁䑁䅁䅷䅁䭁䭁䉧䅁䭁佁䭫䅁䭁䡁䔰䅁䉁䅁䅁允䅁䅁䅕䅁䅁䕁敁啂䵅䅉䅅䅁䕁䅁䅁睁䵁䅁䅁权扄䅁䅁权瑄权䅁权療䅂䅁允䅁䅁䅅䅁䙁乁乎桙奂晏⽷䍄䉁䅁䅁䅂䅁䅁䅍䅄䅁䅁䅯杦䅁䅁䅯儶䅯䅁䅯睢䅑䅁䅅䅁䉁䅁䅁兂䅁䅁䅁余䈸兑杷允䅁䅁䅑䅁䑁䅁䅷䅁䭁䝁䉳䅁䭁佁䬰䅁䭁䡁䕯䅁䉁䅁䅁允䅁䅁䅕硫䕧杖琴あ䵁䅉䅅䅁䕁䅁䅁睁䵁䅁䅁权楄䅁䅁权䕁䅁䅁权䙁䅁䅁允䅁䅁䅅䅁䙁䅁䅁佁楄愫䉂䍄䉁䅁䅁䅂䅁䅁䅍䅄䅁䅁䅯朴䅁䅁䅯䅂䅁䅁䅯䅂䅉䅁䅅䅁䉁䅁䅁兂䅁䅁䅄䉂来兑杷允䅁䅁䅑䅁䑁䅁䅷䅁䭁偁䅳䅁䭁佁䭙䅁䭁䡁䔰䅁䉁䅁䅁允䅁䅁䄴䅄䅁䑁䅁杌㉁䑁䅅兎䅁䅁杷允䅁䅁䅑䅁䑁䅁䅷䅁䭁䍁䅣䅁䭁佁䭙䅁䭁佁䭷䅁䉁䅁䅁允䅁䅁䄴䅄䅁䑁䅅杌祁䑁䅣兏䅁䅁杷允䅁䅁䅑䅁䑁䅁䅷䅁䭁䙁䄰䅁䭁佁䭣䅁䭁䝁䔰䅁䉁䅁䅁允䅁䅁䅕䑚晶㑔堰䕆䵁䅉䅅䅁䕁䅁䅁睁䵁䅁䅁权ぃ䅁䅁权浄权䅁权䙃䅂䅁允䅁䅁䅅䅁佁䅁䅷䅁睁䍁䄴兎㑁䑁䅫䅁䵁䅉䅅䅁䕁䅁䅁睁䵁䅁䅁权捄䅁䅁权浄权䅁权硂䅂䅁允䅁䅁䅅䅁佁䅁䅷䅁睁䍁䄴</t>
  </si>
  <si>
    <t>䅎ㅁ䑁䅍䅁䵁䅉䅅䅁䕁䅁䅁睁䵁䅁䅁权䝁允䅁权湄权䅁权療䅂䅁允䅁䅁䅅䅁䙁䝁光䑗ね䍓䅰䍄䉁䅁䅁䅂䅁䅁䅍䅄䅁䅁䅯兕䅅䅁䅯朶䅯䅁䅯睢䅑䅁䅅䅁䉁䅁䅁杄䵁䅁䅁䅎畁䑁䅣杍ぁ䅁䅁䍄䉁䅁䅁䅂䅁䅁䅍䅄䅁䅁䅯兒䅅䅁䅯朶䅯䅁䅯来䅑䅁䅅䅁䉁䅁䅁杄䵁䅁䅁䅍畁䑁䅣兏㕁䅁䅁䍄䉁䅁䅁䅂䅁䅁䅍䅄䅁䅁䅯免䄸䅁䅯朵䅯䅁䅯来䅑䅁䅅䅁䉁䅁䅁杄䵁䅁䅁免畁䑁䅁睍硁䅁䅁䍄䉁䅁䅁䅂䅁䅁䅍䅄䅁䅁䅯朳䅁䅁䅯儷䅯䅁䅯兢䅑䅁䅅䅁䉁䅁䅁兂汁潂噇㑑㉶睐杷允䅁䅁䅑䅁䑁䅁䅷䅁䭁䅁䅫䅁䭁佁䭯䅁䭁䡁䕁䅁䉁䅁䅁允䅁䅁䄴䅄䅁䑁䅁杌硁䑁䅣免䅁䅁杷允䅁䅁䅑䅁䑁䅁䅷䅁䭁䙁䉧䅁䭁佁䭙䅁䭁䝁䔸䅁䉁䅁䅁允䅁䅁䄴䅄䅁䑁䅅杌睁䑁䅙兏䅁䅁杷允䅁䅁䅑䅁䑁䅁䅷䅁䭁䕁䅙䅁䭁佁䭣䅁䭁䡁䕯䅁䉁䅁䅁允䅁䅁䅕佖汏㡭村う䵁䅉䅅䅁䕁䅁䅁睁䵁䅁䅁权䱁允䅁权牄权䅁权䙃䅂䅁允䅁䅁䅅䅁佁䉁䅑䅁㍁䑁䅙兏睁䑁䅣睍祁䑁䅣䅏䅁䅁杷允䅁䅁䅑䅁䑁䅁䅷䅁䭁䉁䉯䅁䭁佁䭳䅁䭁䥁䕕䅁䉁䅁䅁允䅁䅁䄴䅆䅁䑁䅉睍ㅁ䑁䅧䅍睁䑁䅁䅍睁䅁䅁䍄䉁䅁䅁䅂䅁䅁䅍䅄䅁䅁䅯兊䅁䅁䅯眵䅯䅁䅯兢䅑䅁䅅䅁䉁䅁䅁兂䉃啬䱏䝢卣䅑杷允䅁䅁䅑䅁䑁䅁䅷䅁䭁䑁䉫䅁䭁佁䭯䅁䭁䝁䔰䅁䉁䅁䅁允䅁䅁䄴䅄䅁䑁䅁杌硁䑁䅕䅏䅁䅁杷允䅁䅁䅑䅁䑁䅁䅷䅁䭁䭁䄴䅁䭁佁䬰䅁䭁䡁䕯䅁䉁䅁䅁允䅁䅁䅕㉣剩堷⽷啂䵁䅉䅅䅁䕁䅁䅁睁䵁䅁䅁权㡃䅁䅁权畄权䅁权㥂䅂䅁允䅁䅁䅅䅁䙁䅁䅁䅁杂祐䉂䍄䉁䅁䅁䅂䅁䅁䅍䅄䅁䅁䅯朰䅅䅁䅯眶䅯䅁䅯睢䅑䅁䅅䅁䉁䅁䅁杄啁䅁䅁免ぁ䑁䅙睎㍁䑁䅙免ぁ䑁䅫䅁䵁䅉䅅䅁䕁䅁䅁睁䵁䅁䅁权ぁ䅁䅁权瑄权䅁权硂䅂䅁允䅁䅁䅅䅁䙁䵁䴳䵺䵺偺⽁䍄䉁䅁䅁䅂䅁䅁䅍䅄䅁䅁䅯杅䅅䅁䅯儶䅯䅁䅯兢䅑䅁䅅䅁䉁䅁䅁兂䅁䅁䅁䙑义兑杷允䅁䅁䅑䅁䑁䅁䅷䅁䭁佁䉅䅁䭁䅁䅑䅁䭁䅁䅕䅁䉁䅁䅁允䅁䅁䅕䅁䅁䙁癡䕗䵅䅉䅅䅁䑁䅁䅁睁䵁䅁䅁权佁䅁䅁权流杂䅁允䅁䅁䅅䅁佁䅁䅷䅁㑁䑁䅉杌㕁䑁䅅䅁䵁䅉䅅䅁䕁䅁䅁睁䵁䅁䅁权䩁允䅁权潄权䅁权硂䅂䅁允䅁䅁䅅䅁佁䅁䄴䅁硁䑁䅉杌㑁䑁䅁睎䅁䅁杷允䅁䅁䅑䅁䑁䅁䅷䅁䭁䕁䉑䅁䭁佁䭳䅁䭁䡁䔰䅁䉁䅁䅁允䅁䅁䄴䅆䅁䑁䅕兏ㅁ䑁䅁睎穁䑁䅁䅎㉁䅁䅁䍄䉁䅁䅁䅂䅁䅁䅍䅄䅁䅁䅯杩䅅䅁䅯䅂䅁䅁䅯兂䅁䅁䅅䅁䉁䅁䅁兂䅁䅁䅁䥑䜵兑杷允䅁䅁䅍䅁䑁䅁䅷䅁䭁佁䉣䅁䭁䍁䝑䅁䉁䅁䅁允䅁䅁䅯桒䅁䅁杷允䅁䅁䅑䅁䑁䅁䅷䅁䭁偁䅳䅁䭁䅁䅯䅁䭁䅁䅕䅁䉁䅁䅁允䅁䅁䅕䅄牉硨婢歋䵁䅉䅅䅁䑁䅁䅁睁䵁䅁䅁权乂䅁䅁权敁杂䅁允䅁䅁䅅䅁䭁䵁䜴䅁䵁䅉䅅䅁䕁䅁䅁睁䵁䅁䅁权㉁允䅁权浄权䅁权睂䅂䅁允䅁䅁䅅䅁佁䅁䅷䅁祁䍁䄴䅏㕁䑁䅧䅁䵁䅉䅅䅁䑁䅁䅁睁䵁䅁䅁权佂䅁䅁权敁杂䅁允䅁䅁䅅䅁䭁䙁䝕䅁䵁䅉䅅䅁䕁䅁䅁睁䵁䅁䅁权晁允䅁权䉁杁䅁权䍁杁䅁允䅁䅁䅅䅁䙁䙁噑䈴睸㥷䅎䍄䉁䅁䅁䅂䅁䅁䅍䅄䅁䅁䅯睕䅁䅁䅯朷䅯䅁䅯䅣䅑䅁䅅䅁䉁䅁䅁兂䅁䅁䅁佑佉兑杷允䅁䅁䅑䅁䑁䅁䅷䅁䭁佁䅍䅁䭁佁䭣䅁䭁䥁䕕䅁䉁䅁䅁允䅁䅁䅕歯㉗⼸唳樸䴸䅉䅅䅁䕁䅁䅁睁䵁䅁䅁权潁䅁䅁权潄权䅁权療䅂䅁允䅁䅁䅅䅁佁䅁䄴䅁ぁ䑁䅅杌㕁䑁䅙睎䅁䅁杷允䅁䅁䅑䅁䑁䅁䅷䅁䭁䙁䅫䅁䭁佁䭳䅁䭁䥁䕕䅁䉁䅁䅁允䅁䅁䄴杆䅁䑁䅅䅏祁䑁䅅杍㕁䑁䅫䅏祁䑁䅁䅁䵁䅉䅅䅁䕁䅁䅁睁䵁䅁䅁权敃允䅁权煄权䅁权㥂䅂䅁允䅁䅁䅅䅁佁䅁䅷䅁睁䍁䄴睍睁䑁䅑䅁䵁䅉䅅䅁䕁䅁䅁睁䵁䅁䅁权坄允䅁权畄权䅁权䙃䅂䅁允䅁䅁䅅䅁䙁䅁䅁䅁睃桏䉂䍄䉁䅁䅁䅂䅁䅁䅍䅄䅁䅁䅯兔䅁䅁䅯睈䅙䅁䅯䅉䅙䅁䅅䅁䉁䅁䅁权婂睂䅁䍄䉁䅁䅁䅂䅁䅁䅍䅄䅁䅁䅯儶䅁䅁䅯儷䅯䅁䅯睢䅑䅁䅅䅁䉁䅁䅁兂呄坔光䑗睮睐杷允䅁䅁䅑䅁䑁䅁䅷䅁䭁偁䅣䅁䭁佁䭳䅁䭁䡁䔰䅁䉁䅁䅁允䅁䅁䄴杆䅁䑁䅅杍㉁䑁䅉䅍睁䑁䅁䅍睁䑁䅁䅁䵁䅉䅅䅁䕁䅁䅁睁䵁䅁䅁权䵃允䅁权潄权䅁权獄权䅁允䅁䅁䅅䅁䭁䕁䅣䅁䵁䅉䅅䅁䕁䅁䅁睁䵁䅁䅁权乁䅁䅁权煄权䅁权獄权䅁允䅁䅁䅅䅁佁䅁䅷䅁睁䍁䄴睍㕁䑁䅍䅁䵁䅉䅅䅁䕁䅁䅁睁䵁䅁䅁权祁允䅁权潄权䅁权䙃䅂䅁允䅁䅁䅅䅁佁䅁䄴䅁硁䑁䅍杌㍁䑁䅫䅏䅁䅁杷允䅁䅁䅍䅁䑁䅁䅷䅁䭁䙁䅫䅁䭁䉁䝯䅁䉁䅁䅁允䅁䅁䅯兗䅙䅁杷允䅁䅁䅑䅁䑁䅁䅷䅁䭁佁䉍䅁䭁佁䭧䅁䭁䡁䔰䅁䉁䅁䅁允䅁䅁䄴杄䅁䑁䅍李畁䑁䅉䅍穁䅁䅁䍄䉁䅁䅁䅂䅁䅁䅍䅄䅁䅁䅯䅤䅁䅁䅯朶䅯䅁䅯来䅑䅁䅅䅁䉁䅁䅁杄䵁䅁䅁䅍畁䑁䅉䅏㑁䅁䅁䍄䉁䅁䅁䅂䅁䅁䅍䅄䅁䅁䅯儲䅁䅁䅯朵䅯䅁䅯兣䅑䅁䅅䅁䉁䅁䅁杄䵁䅁䅁免畁䑁䅉免㑁䅁䅁䍄䉁䅁䅁睁䅁䅁䅍䅄䅁䅁䅯䅣䅅䅁䅯杇䅙䅁䅅䅁䉁䅁䅁权䱂杂䅁䍄䉁䅁䅁䅂䅁䅁䅍䅄䅁䅁䅯兄䅁䅁䅯朷䅯䅁䅯来䅑䅁䅅䅁䉁䅁䅁兂䅁䅁䅁䙪䉎兑杷允䅁䅁䅑䅁䑁䅁䅷䅁䭁䍁䅍䅁䭁䉁䅅䅁䭁䅁䅕䅁䉁䅁䅁允䅁䅁䄴䅆䅁䑁䅉李穁䑁䅑䅍睁䑁䅁䅍睁䅁䅁䍄䉁䅁䅁䅂䅁䅁䅍䅄䅁䅁䅯睧䅅䅁䅯眶䅯䅁䅯兢䅑䅁䅅䅁䉁䅁䅁杄啁䅁䅁睍穁䑁䅅䅏睁䑁䅁䅍睁䑁䅁䅁䵁䅉䅅䅁䕁䅁䅁睁䵁䅁䅁权㍄允䅁权畄权䅁权㥂䅂䅁允䅁䅁䅅䅁䙁䅁䅁䅁牁䝊䈹䍄䉁䅁䅁䅂䅁䅁䅍䅄䅁䅁䅯杶䅁䅁䅯䅂䅁䅁䅯兂䅁䅁䅅䅁䉁䅁䅁兂䅁䅁䅃䅸乹兑杷允䅁䅁䅑䅁䑁䅁䅷䅁䭁䡁䉑䅁䭁佁䭣䅁䭁䡁䔰䅁䉁䅁䅁允䅁䅁䅕灶愸㥌欱が䵁䅉䅅䅁䕁䅁䅁睁䵁䅁䅁权䱁允䅁权湄权䅁权䑃䅂䅁允䅁䅁䅅䅁䙁䑁ㄸ牘䩰偄⽁䍄䉁䅁䅁䅂䅁䅁䅍䅄䅁䅁䅯䅮䅅䅁䅯朶䅯䅁䅯兦䅑䅁䅅䅁䉁䅁䅁杄䵁䅁䅁䅍畁䑁䅍杍硁䅁䅁䍄䉁䅁䅁䅂䅁䅁䅍䅄䅁䅁䅯䄸䅁䅁䅯朵䅯䅁䅯兢䅑䅁䅅䅁䉁䅁䅁杄䵁䅁䅁免畁䑁䅁睍㉁䅁䅁䍄䉁䅁䅁䅂䅁䅁䅍䅄䅁䅁䅯䅤䅁䅁䅯眶䅯䅁䅯睢䅑䅁䅅䅁䉁䅁䅁杄啁䅁䅁杍祁䑁䅙杍穁䑁䅫李㉁䑁䅉䅁䵁䅉䅅䅁䑁䅁䅁睁䵁䅁䅁权湄䅁䅁权敁杂䅁允䅁䅁䅅䅁䭁䑁䥅䅁䵁䅉䅅䅁䕁䅁䅁睁䵁䅁䅁权獃䅁䅁权煄权䅁权䙃䅂䅁允䅁䅁䅅䅁佁䅁䅷䅁睁䍁䄴免ㅁ䑁䅣䅁䵁䅉䅅䅁䑁䅁䅁睁䵁䅁䅁权穂䅁䅁权歁杂䅁允䅁䅁䅅䅁䭁䱁偫䅁䵁䅉䅅䅁䕁䅁䅁睁䵁䅁䅁权浄允䅁权瑄权䅁权㙂䅂䅁允䅁䅁䅅䅁䙁䉁祁歮汘搰⽑䍄䉁䅁䅁睁䅁䅁䅍䅄䅁䅁䅯䄯䅅䅁䅯杈䅙䅁䅅䅁䉁䅁䅁权摃睂䅁䍄䉁䅁䅁䅂䅁䅁䅍䅄䅁䅁䅯䅲䅅䅁䅯眵䅯䅁䅯䄷䅯䅁䅅䅁䉁䅁䅁兂佂桙奂扏楑䅑杷允䅁䅁䅑䅁䑁䅁䅷䅁䭁䑁䉫䅁䭁佁䭳䅁䭁䝁䔰䅁䉁䅁䅁允䅁䅁䄴䅆䅁䑁䅙兎睁䑁䅙杍㕁䑁䅧睎㉁䅁䅁䍄䉁䅁䅁䅂䅁䅁䅍䅄䅁䅁䅯䄲䅁䅁䅯眶䅯䅁䅯䅣䅑䅁䅅䅁䉁䅁䅁杄啁䅁䅁䅎穁䑁䅁兏㉁䑁䅑兏㕁䑁䅅䅁䵁䅉䅅䅁䕁䅁䅁睁䵁䅁䅁权䥄允䅁权煄权䅁权䙃䅂䅁允䅁䅁䅅䅁䭁䕁䅣䅁䵁䅉䅅䅁䕁䅁䅁睁䵁䅁䅁权塃允䅁权䉁杁䅁权䙁杁䅁允䅁䅁䅅䅁䙁乁㉍㙆䩊晬䅚䍄䉁䅁䅁䅂䅁䅁䅍䅄䅁䅁䅯兑䅅䅁䅯䅂䅁䅁䅯䅂䅉䅁䅅䅁䉁䅁䅁兂䅁䅁䅁䑕䡭兑杷允䅁䅁䅑䅁䑁䅁䅷䅁䭁䕁䉳䅁䭁佁䭳䅁䭁佁䭷䅁䉁䅁䅁允䅁䅁䄴䅆䅁䑁䅉䅎㍁䑁䅧䅍睁䑁䅁䅍睁䅁䅁䍄䉁䅁䅁睁䅁䅁䅍䅄䅁䅁䅯朱䅅䅁䅯杈䅙䅁䅅䅁䉁䅁䅁权䡂睂䅁䍄䉁䅁䅁䅂䅁䅁䅍䅄䅁䅁䅯睳䅅䅁䅯朷䅯䅁䅯䅣䅑䅁䅅䅁䉁䅁䅁兂䅁䅁䅁䠷坍兑杷允䅁䅁䅑䅁䑁䅁䅷䅁䭁偁䉕䅁䭁佁䭫䅁䭁䡁䕅䅁䉁䅁䅁允䅁䅁䅕䅁䅁䅁䑄欷䵁䅉䅅䅁䕁䅁䅁睁䵁䅁䅁权噃䅁䅁权䉁杁䅁权䙁杁䅁允䅁䅁䅅䅁䙁䩁っ䅩䅣共䈱䍄䉁䅁䅁䅂䅁䅁䅍䅄䅁䅁䅯杳䅅䅁䅯朷䅯䅁䅯䅣䅑䅁䅅䅁䉁䅁䅁兂䅁䅁䅁久桑兑杷允䅁䅁䅍䅁䑁䅁䅷䅁䭁䭁䅕䅁䭁䉁䜴䅁䉁䅁䅁允䅁䅁䅯杒䅙䅁杷允䅁䅁䅍䅁䑁䅁䅷䅁䭁佁䉯䅁䭁䉁䝷䅁䉁䅁䅁允䅁䅁䅯睥䅙䅁杷允䅁䅁䅑䅁䑁䅁䅷䅁䭁䕁䉉䅁䭁佁䭳䅁䭁䡁䔰䅁䉁䅁䅁允䅁䅁䄴䅆䅁䑁䅧睍ぁ䑁䅣䅏硁䑁䅅免㕁䅁䅁䍄䉁䅁䅁䅂䅁䅁䅍䅄䅁䅁䅯䅬䅁䅁䅯朵䅯䅁䅯全䅑䅁䅅䅁䉁䅁䅁杄䵁䅁䅁䅍畁䑁䅑睍㍁䅁䅁䍄䉁䅁䅁䅂䅁䅁䅍䅄䅁䅁䅯䅓䅅䅁䅯眵䅯䅁䅯䅣䅑䅁䅅䅁䉁䅁䅁兂䵁楁䡵瑆䵫䅑杷允䅁䅁䅑䅁䑁䅁䅷䅁䭁䩁䅕䅁䭁佁䭙䅁䭁䥁䕕䅁䉁䅁䅁允䅁䅁䄴䅄䅁䑁䅁杌㑁䑁䅣睎䅁䅁杷允䅁䅁䅑䅁䑁䅁䅷䅁䭁䕁䉷䅁䭁佁䭣䅁䭁䡁䕯䅁䉁䅁䅁允䅁䅁䅕⼲⭬牡へ䕃䵁䅉䅅䅁䕁䅁䅁睁䵁䅁䅁权塃䅁䅁权浄权䅁权䙃䅂䅁允䅁䅁䅅䅁佁䅁䅷䅁穁䍁䄴杍㍁䑁䅣䅁䵁䅉䅅䅁䕁䅁䅁睁䵁䅁䅁权䵁允䅁权畄权䅁权睂䅂䅁允䅁䅁䅅䅁䙁䅁䅁䅁杂刳䉤䍄䉁䅁䅁䅂䅁䅁䅍䅄䅁䅁䅯睮䅁䅁䅯睈䅙䅁䅯䅉䅙䅁䅅䅁䉁䅁䅁权㥃元䅁䍄䉁䅁䅁䅂䅁䅁䅍䅄䅁䅁䅯䄵䅁䅁䅯䄶䅯䅁䅯䄷䅯䅁䅅䅁䉁䅁䅁杄佁䅁䅁䅎穁䍁䄴兎祁䑁䅙䅁䵁䅉䅅䅁䕁䅁䅁睁䵁䅁䅁权⭃允䅁权牄权䅁权瑂䅂䅁允䅁䅁䅅䅁佁䉁䅑䅁穁䑁䅑兎硁䑁䅁䅏㑁䑁䅉睎䅁䅁杷允䅁䅁䅍䅁䑁䅁䅷䅁䭁䉁䅷䅁䭁䍁䝑䅁䉁䅁䅁允䅁䅁䅯䅶䄸䅁杷允䅁䅁䅑䅁䑁䅁䅷䅁䭁偁䅷䅁䭁佁䬴䅁䭁䥁䕕䅁䉁䅁䅁允䅁䅁䅕䅁䅁䡁䑺䕈䵅䅉䅅䅁䕁䅁䅁睁䵁䅁䅁权䑃䅁䅁权浄权䅁权䙃䅂䅁允䅁䅁䅅䅁佁䅁䅷䅁睁䍁䄴免㑁䑁䅫䅁䵁䅉䅅䅁䕁䅁䅁睁䵁䅁䅁权䍄䅁䅁权瑄权䅁权㙂䅂䅁允䅁䅁䅅䅁䙁䵁杕䡳潊捫⼰䍄䉁䅁䅁䅂䅁䅁䅍䅄䅁䅁䅯䅖䅅䅁䅯朶䅯䅁䅯全䅑䅁䅅䅁䉁䅁䅁杄䵁䅁䅁䅍畁䑁䅕睎ㅁ䅁䅁䍄䉁䅁䅁䅂䅁䅁䅍䅄䅁䅁䅯睓䅁䅁䅯朷䅯䅁䅯兣䅑䅁䅅䅁䉁䅁䅁兂䅁䅁䅁䭧䠵兑杷允䅁䅁䅑䅁䑁䅁䅷䅁䭁䙁䅷䅁䭁佁䬰䅁䭁佁䭷䅁䉁䅁䅁允䅁䅁䅕免獩䙈歰稵䴸䅉䅅䅁䑁䅁䅁睁䵁䅁䅁权䵃䅁䅁权歁杂䅁允䅁䅁䅅䅁䭁䱁倰䅁䵁䅉䅅䅁䕁䅁䅁睁䵁䅁䅁权噁允䅁权瑄权䅁权療䅂䅁允䅁䅁䅅䅁䙁䕁偱さ䱨畴⼰䍄䉁䅁䅁䅂䅁䅁䅍䅄䅁䅁䅯睡䅅䅁䅯朶䅯䅁䅯兣䅑䅁䅅䅁䉁䅁䅁杄䵁䅁䅁䅍畁䑁䅕兏ㅁ䅁䅁䍄䉁䅁䅁䅂䅁䅁䅍䅄䅁䅁䅯內䅅䅁䅯朵䅯䅁䅯䅣䅑䅁䅅䅁䉁䅁䅁杄䵁䅁䅁免畁䑁䅍兏㑁䅁䅁䍄䉁䅁䅁䅂䅁䅁䅍䅄䅁䅁䅯䅄䅁䅁䅯朵䅯䅁䅯来䅑䅁䅅䅁䉁䅁䅁杄䵁䅁䅁免畁䑁䅅䅍ㅁ䅁䅁䍄䉁䅁䅁䅂䅁䅁䅍䅄䅁䅁䅯兤䅅䅁䅯儷䅯䅁䅯兦䅑䅁䅅䅁䉁䅁䅁兂䭁㘱睎児晲睐杷允䅁䅁䅑䅁䑁䅁䅷䅁䭁䱁䉍䅁䭁佁䭯䅁䭁䥁䕍䅁䉁䅁䅁允䅁䅁䄴䅄䅁䑁䅁杌㑁䑁䅣李䅁䅁杷允䅁䅁䅑䅁䑁䅁䅷䅁䭁䙁䉁䅁䭁佁䭳䅁䭁䥁䕕䅁䉁䅁䅁允䅁䅁䄴䅆䅁䑁䅉兎㍁䑁䅧睎㕁䑁䅉兎㑁䅁䅁䍄䉁䅁䅁䅂䅁䅁䅍䅄䅁䅁䅯睍䅁䅁䅯朶䅯䅁䅯兦䅑䅁䅅䅁䉁䅁䅁杄䭁䅁䅁䅍畁䑁䅉李䅁䅁杷允䅁䅁䅑䅁䑁䅁䅷䅁䭁䙁䄸䅁䭁佁䬴䅁䭁䥁䕕䅁䉁䅁䅁允䅁䅁䅕䅁䅁䉁㡄く䵅䅉䅅䅁䕁䅁䅁睁䵁䅁䅁权䅄䅁䅁权牄权䅁权㥂䅂䅁允䅁䅁䅅䅁佁䉁䅑䅁ぁ䑁䅧兏㑁䑁䅕免睁䑁䅫睎䅁䅁杷允䅁䅁䅑䅁䑁䅁䅷䅁䭁䅁䉳䅁䭁佁䭧䅁䭁䥁䕍䅁䉁䅁䅁允䅁䅁䅯睒䅁䅁杷允䅁䅁䅑䅁䑁䅁䅷䅁䭁䅁䅧䅁䭁佁䭫䅁䭁䥁䕍䅁䉁䅁䅁允䅁䅁䅕䅁䅁䭁欶䕊䵅䅉䅅䅁䕁䅁䅁睁䵁䅁䅁权䑄允䅁权潄权䅁权䙃䅂䅁允䅁䅁䅅䅁佁䅁䄴䅁硁䑁䅉杌㑁䑁䅑䅎䅁䅁杷允䅁䅁䅑䅁䑁䅁䅷䅁䭁䑁䅅䅁䭁佁䭙䅁䭁佁䭷䅁䉁䅁䅁允䅁䅁䄴䅄䅁䑁䅁杌穁䑁䅍李䅁䅁杷允䅁䅁䅑䅁䑁䅁䅷䅁䭁䑁䅉䅁䭁佁䭙䅁䭁䡁䕁䅁䉁䅁䅁允䅁䅁䄴䅄䅁䑁䅉杌㑁䑁䅣兎䅁䅁杷允䅁䅁䅑䅁䑁䅁䅷䅁䭁䥁䉁䅁䭁佁䬰䅁䭁䝁䔰䅁䉁䅁䅁允䅁䅁䅕䑚晶㑔堲䐫䴸䅉䅅䅁䕁䅁䅁睁䵁䅁䅁权桂䅁䅁权灄权䅁权療䅂䅁允䅁䅁䅅䅁䙁䅁䅁䅁兄卡䉆䍄䉁䅁䅁䅂䅁䅁䅍䅄䅁䅁䅯兓䅅䅁䅯朷䅯䅁䅯兢䅑䅁䅅䅁䉁䅁䅁兂䅁䅁䅁䰸䤹兑杷允䅁䅁䅑䅁䑁䅁䅷䅁䭁偁䅧䅁䭁佁䭯䅁䭁䡁䔰䅁䉁䅁䅁允䅁䅁䄴䅄䅁䑁䅁杌㍁䑁䅫睍䅁䅁杷允䅁䅁䅑䅁䑁䅁䅷䅁䭁䑁䅫䅁䭁佁䭫䅁䭁䡁䔰䅁䉁䅁䅁允䅁䅁䅕䅁䅁䑁㥄ぉ䵅䅉䅅䅁䕁䅁䅁睁䵁䅁䅁权䍂䅁䅁权煄权䅁权㙂䅂䅁允䅁䅁䅅䅁佁䅁䅷䅁祁䍁䄴免睁䑁䅍䅁䵁䅉䅅䅁䕁䅁䅁睁䵁䅁䅁权剄䅁䅁权湄权䅁权瑂䅂䅁允䅁䅁䅅䅁䙁䅁䍷㑋坣儲䄹䍄䉁䅁䅁䅂䅁䅁䅍䅄䅁䅁䅯儷䅁䅁䅯睈䅙䅁䅯䅉䅙䅁䅅䅁䉁䅁䅁权元睂䅁䍄䉁䅁䅁䅂䅁䅁䅍䅄䅁䅁䅯䅬䅁䅁䅯儷䅯䅁䅯兣䅑䅁䅅䅁䉁䅁䅁兂㑄⭕汏㡭佑䅑杷允䅁䅁䅑䅁䑁䅁䅷䅁䭁䉁䉑䅁䭁佁䭯䅁䭁䡁䔰䅁䉁䅁䅁允䅁䅁䄴䅄䅁䑁䅁杌ぁ䑁䅁免䅁䅁杷允䅁䅁䅑䅁䑁䅁䅷䅁䭁䥁䉑䅁䭁佁䭳䅁䭁䝁䔰䅁䉁䅁䅁允䅁䅁䄴杅䅁䑁䅉杍㕁䑁䅣免㑁䑁䅁睍䅁䅁杷允䅁䅁䅑䅁䑁䅁䅷䅁䭁乁䈴䅁䭁佁䬰䅁䭁䡁䔰䅁䉁䅁䅁允䅁䅁䅕歵䵫楁䡵橬䴸䅉䅅䅁䕁䅁䅁睁䵁䅁䅁权䩁䅁䅁权灄权䅁权獄权䅁允䅁䅁䅅䅁䙁䅁䅁䅁䅂癒䄹䍄䉁䅁䅁䅂䅁䅁䅍䅄䅁䅁䅯儶䅅䅁䅯眶䅯䅁䅯睢䅑䅁䅅䅁䉁䅁䅁杄坁䅁䅁免ぁ䑁䅅杍硁䑁䅕䅎祁䑁䅫䅏䅁䅁杷允䅁䅁䅑䅁䑁䅁䅷䅁䭁䉁䉕䅁䭁佁䭯䅁䭁䡁䔰䅁䉁䅁䅁允䅁䅁䅯睒䅁䅁杷允䅁䅁䅑䅁䑁䅁䅷䅁䭁䭁䉧䅁䭁佁䭧䅁䭁䥁䕕䅁䉁䅁䅁允䅁䅁䄴䅄䅁䑁䅅兏畁䑁䅑兏䅁䅁杷允䅁䅁䅑䅁䑁䅁䅷䅁䭁䕁䉷䅁䭁佁䬴䅁䭁䡁䕯䅁䉁䅁䅁允䅁䅁䅕䅁䅁䥁卄啅䵅䅉䅅䅁䕁䅁䅁睁䵁䅁䅁权摃允䅁权䉁杁䅁权䙁杁䅁允䅁䅁䅅䅁䙁偁汮畧に瑮䅂䍄䉁䅁䅁䅂䅁䅁䅍䅄䅁䅁䅯克䅅䅁䅯朷䅯䅁䅯䅣䅑䅁䅅䅁䉁䅁䅁兂䅁䅁䅁䈲䤴兑杷允䅁䅁䅑䅁䑁䅁䅷䅁䭁䉁䉍䅁䭁佁䭯䅁䭁䝁䔰䅁䉁䅁䅁允䅁䅁䄴䅄䅁䑁䅁杌祁䑁䅅免䅁䅁杷允䅁䅁䅑䅁䑁䅁䅷䅁䭁䡁䉯䅁䭁佁䭧䅁䭁䝁䔰䅁䉁䅁䅁允䅁䅁䅯睒䅁䅁杷允䅁䅁䅑䅁䑁䅁䅷䅁䭁䭁䉯䅁䭁佁䭳䅁䭁䡁䔰䅁䉁䅁䅁允䅁䅁䄴䅆䅁䑁䅉睎ぁ䑁䅁䅍睁䑁䅁䅍睁䅁䅁䍄䉁䅁䅁䅂䅁䅁䅍䅄䅁䅁䅯睦䅅䅁䅯儷䅯䅁䅯睧䅑䅁䅅䅁䉁䅁䅁兂䑂框佇浥獘睐杷允䅁䅁䅑䅁䑁䅁䅷䅁䭁䥁䅕䅁䭁䉁䅅䅁䭁䅁䅕䅁䉁䅁䅁允䅁䅁䄴䅆䅁䑁䅉睍祁䑁䅉䅍睁䑁䅁䅍睁䅁䅁䍄䉁䅁䅁䅂䅁䅁䅍䅄䅁䅁䅯其䅁䅁䅯眶䅯䅁䅯兦䅑䅁䅅䅁䉁䅁䅁杄坁䅁䅁免睁䑁䅑李㉁䑁䅅李睁䑁䅁䅍䅁䅁杷允䅁䅁䅑䅁䑁䅁䅷䅁䭁佁䅧䅁䭁佁䭯䅁䭁佁䭷䅁䉁䅁䅁允䅁䅁䄴䅄䅁䑁䅁杌ぁ䑁䅅免䅁䅁杷允䅁䅁䅑䅁䑁䅁䅷䅁䭁䝁䉷䅁䭁佁䬴䅁䭁䡁䕅䅁䉁䅁䅁允䅁䅁䅕䅁䅁䱁楧啍䵅䅉䅅䅁䑁䅁䅁睁䵁䅁䅁权䅂䅁䅁权流杂䅁允䅁䅁䅅䅁佁䅁䅯䅁㍁䑁䅕杌㉁䅁䅁䍄䉁䅁䅁䅂䅁䅁䅍䅄䅁䅁䅯睱䅁䅁䅯充䅁䅁䅯䅂䅉䅁䅅䅁䉁䅁䅁杄啁䅁䅁免穁䑁䅣免睁䑁䅁䅍睁䑁䅁䅁䵁䅉䅅䅁䑁䅁䅁睁䵁䅁䅁权㉄允䅁权捁杂䅁允䅁䅁䅅䅁䭁䝁䝉䅁䵁䅉䅅䅁䕁䅁䅁睁䵁䅁䅁权乄䅁䅁权瑄权䅁权睂䅂䅁允䅁䅁䅅䅁䙁偁周㘴扗䉒䄹䍄䉁䅁䅁睁䅁䅁䅍䅄䅁䅁䅯兑䅁䅁䅯杊䅙䅁䅅䅁䉁䅁䅁杄佁䅁䅁免睁䑁䅑杌ぁ䑁䅧䅁䵁䅉䅅䅁䕁䅁䅁睁䵁䅁䅁权煃䅁䅁权潄权䅁权䑃䅂䅁允䅁䅁䅅䅁佁䅁䄴䅁祁䑁䅣杌祁䑁䅍兏䅁䅁杷允䅁䅁䅑䅁䑁䅁䅷䅁䭁䅁䈰䅁䭁佁䭣䅁䭁䝁䔰䅁䉁䅁䅁允䅁䅁䅕佔坏䅇奩稵䴸䅉䅅䅁䑁䅁䅁睁䵁䅁䅁权桁允䅁权敁杂䅁允䅁䅁䅅䅁䭁䅁䥕䅁䵁䅉䅅䅁䕁䅁䅁睁䵁䅁䅁权卄䅁䅁权䉁杁䅁权䙁杁䅁允䅁䅁䅅䅁䙁偁歲㍫㍶杳䉸䍄䉁䅁䅁䅂䅁䅁䅍䅄䅁䅁䅯睎䅅䅁䅯儶䅯䅁䅯来䅑䅁䅅䅁䉁䅁䅁兂䅁䅁䅁乁䱕兑杷允䅁䅁䅑䅁䑁䅁䅷䅁䭁乁䉅䅁䭁佁䭙䅁䭁䡁䕅䅁䉁䅁䅁允䅁䅁䄴䅄䅁䑁䅅杌㑁䑁䅍兏䅁䅁杷允䅁䅁䅑䅁䑁䅁䅷䅁䭁䙁䅯䅁䭁佁䭧䅁䭁䡁䕯䅁䉁䅁䅁允䅁䅁䄴杄䅁䑁䅅睎畁䑁䅁免ぁ䅁䅁䍄䉁䅁䅁䅂䅁䅁䅍䅄䅁䅁䅯朰䅁䅁䅯眶䅯䅁䅯䄷䅯䅁䅅䅁䉁䅁䅁杄啁䅁䅁睎硁䑁䅕李睁䑁䅁䅍睁䑁䅁䅁䵁䅉䅅䅁䕁䅁䅁睁䵁䅁䅁权煁允䅁权牄权䅁权硂䅂䅁允䅁䅁䅅䅁佁䉁䅑䅁硁䑁䅍杍硁䑁䅁䅍睁䑁䅁䅍䅁䅁杷允䅁䅁䅑䅁䑁䅁䅷䅁䭁䕁䉫䅁䭁佁䭯䅁䭁䡁䕯䅁䉁䅁䅁允䅁䅁䄴䅄䅁䑁䅁杌ぁ䑁䅅睍䅁䅁杷允䅁䅁䅑䅁䑁䅁䅷䅁䭁䝁䈴䅁䭁佁䭯䅁䭁䥁䕕䅁䉁䅁䅁允䅁䅁䄴䅄䅁䑁䅁杌㉁䑁䅉䅏䅁䅁杷允䅁䅁䅍䅁䑁䅁䅷䅁䭁䭁䄸䅁䭁䉁䝧䅁䉁䅁䅁允䅁䅁䅯䅒䅙䅁杷允䅁䅁䅑䅁䑁䅁䅷䅁䭁䥁䉕䅁䭁䉁䅅䅁䭁䅁䍑䅁䉁䅁䅁允䅁䅁䄴䅆䅁䑁䅍䅍睁䑁䅁䅍睁䑁䅁䅍睁䅁䅁䍄䉁䅁䅁睁䅁䅁䅍䅄䅁䅁䅯眶䅅䅁䅯䅇䅙䅁䅅䅁䉁䅁䅁权䕂杂䅁䍄䉁䅁䅁䅂䅁䅁䅍䅄䅁䅁䅯䄶䅅䅁䅯朵䅯䅁䅯来䅑䅁䅅䅁䉁䅁䅁杄䵁䅁䅁䅍畁䑁䅣睎㑁䅁䅁䍄䉁䅁䅁睁䅁䅁䅍䅄䅁䅁䅯睦䅁䅁䅯䅇䅙䅁䅅䅁䉁䅁䅁权㡂杂䅁䍄䉁䅁䅁䅂䅁䅁䅍䅄䅁䅁䅯䅤䅅䅁䅯䄶䅯䅁䅯兣䅑䅁䅅䅁䉁䅁䅁杄䵁䅁䅁䅎祁䍁䄴杍㑁䅁䅁䍄䉁䅁䅁䅂䅁䅁䅍䅄䅁䅁䅯睦䅅䅁䅯眵䅯䅁䅯䄷䅯䅁䅅䅁䉁䅁䅁兂桂䑃搵㡑婌睐杷允䅁䅁䅑䅁䑁䅁䅷䅁䭁䭁䉁䅁䭁佁䭯䅁䭁䝁䔸䅁䉁䅁䅁允䅁䅁䄴䅄䅁䑁䅁杌ㅁ䑁䅑兎䅁䅁杷允䅁䅁䅑䅁䑁䅁䅷䅁䭁䩁䅍䅁䭁佁䭳䅁䭁䥁䕕䅁䉁䅁䅁允䅁䅁䄴䅆䅁䑁䅍免㕁䑁䅍䅏祁䑁䅁䅍睁䅁䅁䍄䉁䅁䅁䅂䅁䅁䅍䅄䅁䅁䅯兓䅅䅁䅯眶䅯䅁䅯全䅑䅁䅅䅁䉁䅁䅁杄坁䅁䅁免睁䑁䅫䅏睁䑁䅁䅍睁䑁䅁䅍䅁䅁杷允䅁䅁䅑䅁䑁䅁䅷䅁䭁䩁䅑䅁䭁佁䭳䅁䭁䥁䕕䅁䉁䅁䅁允䅁䅁䄴䅆䅁䑁䅙䅎硁䑁䅁䅍睁䑁䅁䅍睁䅁䅁䍄䉁䅁䅁䅂䅁䅁䅍䅄䅁䅁䅯䅈䅅䅁䅯眵䅯䅁䅯睧䅑䅁䅅䅁䉁䅁䅁兂灁䥘䌯匹㑪睐杷允䅁䅁䅍䅁䑁䅁䅷䅁䭁䵁䉕䅁䭁䉁䝧䅁䉁䅁䅁允䅁䅁䅯兇䅙䅁杷允䅁䅁䅑䅁䑁䅁䅷䅁䭁佁䅷䅁䭁佁䭯䅁䭁䝁䔸䅁䉁䅁䅁允䅁䅁䄴䅄䅁䑁䅅杌祁䑁䅁兎䅁䅁杷允䅁䅁䅑䅁䑁䅁䅷䅁䭁䩁䅙䅁䭁佁䭳䅁䭁䥁䕕䅁䉁䅁䅁允䅁䅁䄴䅆䅁䑁䅅䅏ぁ䑁䅕睎㉁䑁䅁兏睁䅁䅁䍄䉁䅁䅁䅂䅁䅁䅍䅄䅁䅁䅯杢䅁䅁䅯朶䅯䅁䅯兢䅑䅁䅅䅁䉁䅁䅁权䡂䅁䅁䍄䉁䅁䅁䅂䅁䅁䅍䅄䅁䅁䅯杨䅁䅁䅯朶䅯䅁䅯来䅑䅁䅅䅁䉁䅁䅁杄䵁䅁䅁䅍畁䑁䅉䅏㕁䅁䅁䍄䉁䅁䅁䅂䅁䅁䅍䅄䅁䅁䅯䅋䅅䅁䅯䄶䅯䅁䅯兢䅑䅁䅅䅁䉁䅁䅁权䡂䅁䅁䍄䉁䅁䅁睁䅁䅁䅍䅄䅁䅁䅯朰䅁䅁䅯䅊䅙䅁䅅䅁䉁䅁䅁权⭃睄䅁䍄䉁䅁䅁䅂䅁䅁䅍䅄䅁䅁䅯䅋䅁䅁䅯朷䅯䅁䅯兢䅑䅁䅅䅁䉁䅁䅁兂䅁䅁䅁偓䑬兑杷允䅁䅁䅑䅁䑁䅁䅷䅁䭁佁䄸䅁䭁佁䭳䅁䭁佁䭷䅁䉁䅁䅁允䅁䅁䄴䅆䅁䑁䅅免祁䑁䅁䅍睁䑁䅁䅍睁䅁䅁䍄䉁䅁䅁䅂䅁䅁䅍䅄䅁䅁䅯䅵䅅䅁䅯䄶䅯䅁䅯兢䅑䅁䅅䅁䉁䅁䅁杄佁䅁䅁睍睁䍁䄴免硁䑁䅑䅁䵁䅉䅅䅁䑁䅁䅁睁䵁䅁䅁权獃允䅁权流杂䅁允䅁䅁䅅䅁佁䅁䅷䅁㕁䑁䅫杌硁䑁䅙䅁䵁䅉䅅䅁䕁䅁䅁睁䵁䅁䅁权乂䅁䅁权潄权䅁权睂䅂䅁允䅁䅁䅅䅁佁䅁䅷䅁ぁ䍁䄴䅎睁䑁䅧䅁䵁䅉䅅䅁䕁䅁䅁睁䵁䅁䅁权啄允䅁权煄权䅁权硂䅂䅁允䅁䅁䅅䅁佁䅁䅷䅁硁䍁䄴兏ㅁ䑁䅕䅁䵁䅉䅅䅁䕁䅁䅁睁䵁䅁䅁权呃允䅁权煄权䅁权睂䅂䅁允䅁䅁䅅䅁佁䅁䅷䅁睁䍁䄴䅎祁䑁䅣䅁䵁䅉䅅䅁䑁䅁䅁睁䵁䅁䅁权婁䅁䅁权敁杂䅁允䅁䅁䅅䅁䭁䉁䥉䅁䵁䅉䅅䅁䕁䅁䅁睁䵁䅁䅁权祁䅁䅁权畄权䅁权㙂䅂䅁允䅁䅁䅅䅁䙁䅁䅁䅁杂硇䉚䍄䉁䅁䅁䅂䅁䅁䅍䅄䅁䅁䅯杭䅅䅁䅯儶䅯䅁䅯䄷䅯䅁䅅䅁䉁䅁䅁权䡂䅁䅁䍄䉁䅁䅁䅂䅁䅁䅍䅄䅁䅁䅯共䅁䅁䅯眶䅯䅁䅯兢䅑䅁䅅䅁䉁䅁䅁杄啁䅁䅁李㑁䑁䅫杍硁䑁䅅䅍㉁䑁䅕䅁䵁䅉䅅䅁䕁䅁䅁睁䵁䅁䅁权㥂䅁䅁权湄权䅁权睂䅂䅁允䅁䅁䅅䅁䙁䕁㉡⼸唳䉥䅰䍄䉁䅁䅁䅂䅁䅁䅍䅄䅁䅁䅯杯䅅䅁䅯儶䅯䅁䅯睧䅑䅁䅅䅁䉁䅁䅁兂䅁䅁䅁䥯坕兑杷允䅁䅁䅑䅁䑁䅁䅷䅁䭁䅁䅷䅁䭁佁䭫䅁䭁䥁䕕䅁䉁䅁䅁允䅁䅁䅕䅁䅁䅁睃捲䵁䅉䅅䅁䕁䅁䅁睁䵁䅁䅁权㉄䅁䅁权潄权䅁权療䅂䅁允䅁䅁䅅䅁佁䅁䅷䅁硁䑁䅙杌㍁䑁䅅䅁䵁䅉䅅䅁䑁䅁䅁睁䵁䅁䅁权祂允䅁权奁杂䅁允䅁䅁䅅䅁䭁䡁䝷䅁䵁䅉䅅䅁䕁䅁䅁睁䵁䅁䅁权慂䅁䅁权湄权䅁权睂䅂䅁允䅁䅁䅅䅁䙁佁呬塶す睙䅎䍄䉁䅁䅁䅂䅁䅁䅍䅄䅁䅁䅯杧䅅䅁䅯䄶䅯䅁䅯䅣䅑䅁䅅䅁䉁䅁䅁杄佁䅁䅁免硁䍁䄴兎祁䑁䅅䅁䵁䅉䅅䅁䑁䅁䅁睁䵁䅁䅁权塄允䅁权敁杂䅁允䅁䅁䅅䅁䭁䭁䥍䅁䵁䅉䅅䅁䕁䅁䅁睁䵁䅁䅁权剃允䅁权浄权䅁权㙂䅂䅁允䅁䅁䅅䅁佁䅁䅷䅁睁䍁䄴睎ぁ䑁䅣䅁䵁䅉䅅䅁䕁䅁䅁睁䵁䅁䅁权啄䅁䅁权潄权䅁权療䅂䅁允䅁䅁䅅䅁佁䅁䄴䅁硁䑁䅁杌睁䑁䅫睎䅁䅁杷允䅁䅁䅑䅁䑁䅁䅷䅁䭁偁䄸䅁䭁䅁䍅䅁䭁䅁䍉䅁䉁䅁䅁允䅁䅁䅕牷低浰倴唰䵁䅉䅅䅁䕁䅁䅁睁䵁䅁䅁权療允䅁权畄权䅁权㥂䅂䅁允䅁䅁䅅䅁䙁䅁䅁䅁奃穓䉊䍄䉁䅁䅁䅂䅁䅁䅍䅄䅁䅁䅯典䅁䅁䅯朷䅯䅁䅯睧䅑䅁䅅䅁䉁䅁䅁兂䅁䅁䅁偷䕧兑杷允䅁䅁䅑䅁䑁䅁䅷䅁䭁乁䉑䅁䭁佁䬰䅁䭁䥁䕕䅁䉁䅁䅁允䅁䅁䅕塹⭡确癯吱䴸䅉䅅䅁䑁䅁䅁睁䵁䅁䅁权㍂允䅁权慁杂䅁允䅁䅁䅅䅁䭁䵁䝍䅁䵁䅉䅅䅁䕁䅁䅁睁䵁䅁䅁权穁䅁䅁权牄权䅁权療䅂䅁允䅁䅁䅅䅁佁䉁䅉䅁㕁䑁䅙䅎㑁䑁䅧䅍睁䑁䅁䅁䵁䅉䅅䅁䕁䅁䅁睁䵁䅁䅁权潃䅁䅁权牄权䅁权䙃䅂䅁允䅁䅁䅅䅁佁䉁䅑䅁㍁䑁䅉兎穁䑁䅑杍睁䑁䅍䅍䅁䅁杷允䅁䅁䅑䅁䑁䅁䅷䅁䭁乁䄰䅁䭁佁䬰䅁䭁䡁䕅䅁䉁䅁䅁允䅁䅁䅕余兘瑉㕵啉䵁䅉䅅䅁䑁䅁䅁睁䵁䅁䅁权㍂允䅁权捁杂䅁允䅁䅁䅅䅁䭁䵁䜸䅁䵁䅉䅅䅁䕁䅁䅁睁䵁䅁䅁权噁允䅁权湄权䅁权㥂䅂䅁允䅁䅁䅅䅁䙁偁⭪塥剮晡⽅䍄䉁䅁䅁䅂䅁䅁䅍䅄䅁䅁䅯䅊䅁䅁䅯儶䅯䅁䅯全䅑䅁䅅䅁䉁䅁䅁兂䅁䅁䅁䵷婅兑杷允䅁䅁䅑䅁䑁䅁䅷䅁䭁䝁䅫䅁䭁佁䭧䅁䭁䡁䕯䅁䉁䅁䅁允䅁䅁䄴杄䅁䑁䅑䅍畁䑁䅍䅍㑁䅁䅁䍄䉁䅁䅁䅂䅁䅁䅍䅄䅁䅁䅯入䅁䅁䅯儷䅯䅁䅯兦䅑䅁䅅䅁䉁䅁䅁兂䍁㑋坣挲䠷睐杷允䅁䅁䅑䅁䑁䅁䅷䅁䭁䡁䅯䅁䭁佁䭳䅁䭁佁䭷䅁䉁䅁䅁允䅁䅁䅯睒䅁䅁杷允䅁䅁䅑䅁䑁䅁䅷䅁䭁䕁䉫䅁䭁䅁䍅䅁䭁䅁䍉䅁䉁䅁䅁允䅁䅁䅕䵌匱⽖⽮欹䵁䅉䅅䅁䕁䅁䅁睁䵁䅁䅁权摄允䅁权潄权䅁权瑂䅂䅁允䅁䅁䅅䅁佁䅁䄴䅁祁䑁䅅杌睁䑁䅁李䅁䅁杷允䅁䅁䅑䅁䑁䅁䅷䅁䭁䡁䅯䅁䭁佁䬰䅁䭁䡁䔰䅁䉁䅁䅁允䅁䅁䅕捷桱扒穢呶䴸䅉䅅䅁䕁䅁䅁睁䵁䅁䅁权㡄允䅁权潄权䅁权硂䅂䅁允䅁䅁䅅䅁佁䅁䄴䅁祁䑁䅫杌㑁䑁䅙䅎䅁䅁杷允䅁䅁䅍䅁䑁䅁䅷䅁䭁䅁䉧䅁䭁䉁䝯䅁䉁䅁䅁允䅁䅁䅯䅐䅙䅁杷允䅁䅁䅑䅁䑁䅁䅷䅁䭁䉁䅕䅁䭁佁䭫䅁䭁䡁䕅䅁䉁䅁䅁允䅁䅁䅕䅁䅁䵁癁䵍䵅䅉䅅䅁䕁䅁䅁睁䵁䅁䅁权㥂允䅁权湄权䅁权㥂䅂䅁允䅁䅁䅅䅁䙁䕁椵䙅㕧䍴䅂䍄䉁䅁䅁䅂䅁䅁䅍䅄䅁䅁䅯睖䅁䅁䅯儷䅯䅁䅯兢䅑䅁䅅䅁䉁䅁䅁兂奂扏䥔牤昶睐杷允䅁䅁䅑䅁䑁䅁䅷䅁䭁䭁䄴䅁䭁佁䭳䅁䭁䥁䕕䅁䉁䅁䅁允䅁䅁䄴杅䅁䑁䅣杍祁䑁䅁睍睁䑁䅁李䅁䅁杷允䅁䅁䅍䅁䑁䅁䅷䅁䭁䥁䄰䅁䭁䉁䝧䅁䉁䅁䅁允䅁䅁䅯䅒䅙䅁杷允䅁䅁䅑䅁䑁䅁䅷䅁䭁䙁䈸䅁䭁佁䭳䅁䭁䝁䔰䅁䉁䅁䅁允䅁䅁䄴杅䅁䑁䅑李㍁䑁䅁李㉁䑁䅅杍䅁䅁杷允䅁䅁䅑䅁䑁䅁䅷䅁䭁䥁䈴䅁䭁佁䭙䅁䭁䡁䔰䅁䉁䅁䅁允䅁䅁䄴䅄䅁䑁䅉杌㉁䑁䅫䅏䅁䅁杷允䅁䅁䅑䅁䑁䅁䅷䅁䭁偁䄸䅁䭁佁䭯䅁䭁䥁䕕䅁䉁䅁䅁允䅁䅁䅯睒䅁䅁杷允䅁䅁䅑䅁䑁䅁䅷䅁䭁䡁䉯䅁䭁䅁䅑䅁䭁䅁䅕䅁䉁䅁䅁允䅁䅁䅕䅁䅁䍁夸っ䵅䅉䅅䅁䕁䅁䅁睁䵁䅁䅁权㕃允䅁权灄权䅁权㥂䅂䅁允䅁䅁䅅䅁䙁䅁䅁䅁䅃晓䅎䍄䉁䅁䅁䅂䅁䅁䅍䅄䅁䅁䅯儶䅅䅁䅯朵䅯䅁䅯全䅑䅁䅅䅁䉁䅁䅁杄䭁䅁䅁免畁䑁䅍李䅁䅁杷允䅁䅁䅍䅁䑁䅁䅷䅁䭁䥁䅁䅁䭁䉁䝯䅁䉁䅁䅁允䅁䅁䅯朱䅙䅁杷允䅁䅁䅑䅁䑁䅁䅷䅁䭁䉁䅳䅁䭁佁䬰䅁䭁佁䭷䅁䉁䅁䅁允䅁䅁䅕䅵奎婰畈䐵䴸䅉䅅䅁䕁䅁䅁睁䵁䅁䅁权卂䅁䅁权煄权䅁权獄权䅁允䅁䅁䅅䅁佁䅁䅷䅁睁䍁䄴李㍁䑁䅉䅁䵁䅉䅅䅁䕁䅁䅁睁䵁䅁䅁权千䅁䅁权䕁䅁䅁权䕁杁䅁允䅁䅁䅅䅁䙁䅁䅁䅁捃㍁䉂䍄䉁䅁䅁䅂䅁䅁䅍䅄䅁䅁䅯杢䅅䅁䅯眶䅯䅁䅯睧䅑䅁䅅䅁䉁䅁䅁杄啁䅁䅁免穁䑁䅕兎㑁䑁䅕䅍ぁ䑁䅍䅁䵁䅉䅅䅁䕁䅁䅁睁䵁䅁䅁权䕂䅁䅁权潄权䅁权睂䅂䅁允䅁䅁䅅䅁佁䅁䄴䅁硁䑁䅧杌㑁䑁䅍䅎䅁䅁杷允䅁䅁䅑䅁䑁䅁䅷䅁䭁䩁䅍䅁䭁䅁䅑䅁䭁䅁䍑䅁䉁䅁䅁允䅁䅁䅕䅁䅁䉧㤶正䵅䅉䅅䅁䕁䅁䅁睁䵁䅁䅁权煂䅁䅁权䕁䅁䅁权䕁杁䅁允䅁䅁䅅䅁䙁䅁䅁䥁䝃䜷䉆䍄䉁䅁䅁䅂䅁䅁䅍䅄䅁䅁䅯睶䅁䅁䅯眵䅯䅁䅯兣䅑䅁䅅䅁䉁䅁䅁兂ぃㅈ䔴略档䅑杷允䅁䅁䅑䅁䑁䅁䅷䅁䭁䡁䈴䅁䭁佁䬴䅁䭁䥁䕕䅁䉁䅁䅁允䅁䅁䅕䅁䅁䝁晔商䵅䅉䅅䅁䕁䅁䅁睁䵁䅁䅁权⽃允䅁权潄权䅁权睂䅂䅁允䅁䅁䅅䅁佁䅁䄴䅁ㅁ䑁䅉杌ㅁ䑁䅁䅎䅁䅁杷允䅁䅁䅑䅁䑁䅁䅷䅁䭁偁䉍䅁䭁佁䭣䅁䭁䡁䕁䅁䉁䅁䅁允䅁䅁䅕浑汄䌰扌䕈䵁䅉䅅䅁䕁䅁䅁睁䵁䅁䅁权硄䅁䅁权煄权䅁权睂䅂䅁允䅁䅁䅅䅁佁䅁䅷䅁睁䍁䄴䅏㕁䑁䅉䅁䵁䅉䅅䅁䕁䅁䅁睁䵁䅁䅁权硄䅁䅁权瑄权䅁权㥂䅂䅁允䅁䅁䅅䅁䙁䡁潎敫㠱睐䅴䍄䉁䅁䅁䅂䅁䅁䅍䅄䅁䅁䅯睂䅅䅁䅯朵䅯䅁䅯来䅑䅁䅅䅁䉁䅁䅁杄䵁䅁䅁免畁䑁䅕免㉁䅁䅁䍄䉁䅁䅁䅂䅁䅁䅍䅄䅁䅁䅯䅦䅅䅁䅯睈䅙䅁䅯䅉䅙䅁䅅䅁䉁䅁䅁权捃杂䅁䍄䉁䅁䅁䅂䅁䅁䅍䅄䅁䅁䅯兵䅅䅁䅯朷䅯䅁䅯兢䅑䅁䅅䅁䉁䅁䅁兂䅁䅁䅁䍕瀰兑杷允䅁䅁䅑䅁䑁䅁䅷䅁䭁䭁䅅䅁䭁佁䭯䅁䭁䡁䕅䅁䉁䅁䅁允䅁䅁䄴䅄䅁䑁䅁杌㑁䑁䅙杍䅁䅁杷允䅁䅁䅑䅁䑁䅁䅷䅁䭁䝁䉷䅁䭁佁䭳䅁䭁䡁䔰䅁䉁䅁䅁允䅁䅁䄴䅆䅁䑁䅑睍睁䑁䅁䅍睁䑁䅁䅍睁䅁䅁䍄䉁䅁䅁睁䅁䅁䅍䅄䅁䅁䅯李䅁䅁䅯杇䅙䅁䅅䅁䉁䅁䅁权敂杂䅁䍄䉁䅁䅁䅂䅁䅁䅍䅄䅁䅁䅯睱䅅䅁䅯眵䅯䅁䅯兦䅑䅁䅅䅁䉁䅁䅁兂䙄䱉祂䩡㍈睐杷允䅁䅁䅑䅁䑁䅁䅷䅁䭁䑁䉙䅁䭁佁䬴䅁䭁䝁䔸䅁䉁䅁䅁允䅁䅁䅕䅁䅁䝁慂䕃䵅䅉䅅䅁䕁䅁䅁睁䵁䅁䅁权癄允䅁权浄权䅁权硂䅂䅁允䅁䅁䅅䅁佁䅁䅷䅁ぁ䍁䄴免ぁ䑁䅙䅁䵁䅉䅅䅁䕁䅁䅁睁䵁䅁䅁权噄允䅁权瑄权䅁权䑃䅂䅁允䅁䅁䅅䅁䙁䅁䉡啬䱏佢⽣䍄䉁䅁䅁睁䅁䅁䅍䅄䅁䅁䅯䅶䅅䅁䅯䅊䅙䅁䅅䅁䉁䅁䅁权⽃睄䅁䍄䉁䅁䅁䅂䅁䅁䅍䅄䅁䅁䅯䅆䅁䅁䅯朵䅯䅁䅯兢䅑䅁䅅䅁䉁䅁䅁杄䵁䅁䅁免畁䑁䅍睎㉁䅁䅁䍄䉁䅁䅁睁䅁䅁䅍䅄䅁䅁䅯术䅅䅁䅯䅈䅙䅁䅅䅁䉁䅁䅁权䱃杂䅁䍄䉁䅁䅁䅂䅁䅁䅍䅄䅁䅁䅯六䅅䅁䅯䄶䅯䅁䅯全䅑䅁䅅䅁䉁䅁䅁杄佁䅁䅁䅎穁䍁䄴䅍硁䑁䅍䅁䵁䅉䅅䅁䕁䅁䅁睁䵁䅁䅁权啄䅁䅁权灄权䅁权瑂䅂䅁允䅁䅁䅅䅁䙁䅁䅁䅁㑄䉎䉆䍄䉁䅁䅁䅂䅁䅁䅍䅄䅁䅁䅯兑䅅䅁䅯朵䅯䅁䅯全䅑䅁䅅䅁䉁䅁䅁杄䵁䅁䅁免畁䑁䅍䅏ぁ䅁䅁䍄䉁䅁䅁䅂䅁䅁䅍䅄䅁䅁䅯睋䅅䅁䅯权䅁䅁䅯兂䅁䅁䅅䅁䉁䅁䅁兂䭂䅄牉㝨穙䅑杷允䅁䅁䅑䅁䑁䅁䅷䅁䭁䡁䅫䅁䭁佁䭣䅁䭁䥁䕕䅁䉁䅁䅁允䅁䅁䅕報灪橊䥅啂䵁䅉䅅䅁䕁䅁䅁睁䵁䅁䅁权䕂允䅁权牄权䅁权睂䅂䅁允䅁䅁䅅䅁佁䉁䅑䅁ㅁ䑁䅫䅏ぁ䑁䅕李ぁ䑁䅕兏䅁䅁杷允䅁䅁䅑䅁䑁䅁䅷䅁䭁偁䉍䅁䭁佁䭙䅁䭁䡁䔰䅁䉁䅁䅁允䅁䅁䄴䅄䅁䑁䅁杌㍁䑁䅣免䅁䅁杷允䅁䅁䅍䅁䑁䅁䅷䅁䭁䕁䉍䅁䭁䉁䝧䅁䉁䅁䅁允䅁䅁䅯兌䅙䅁杷允䅁䅁䅑䅁䑁䅁䅷䅁䭁䕁䅉䅁䭁佁䭫䅁䭁䡁䕯䅁䉁䅁䅁允䅁䅁䅕䅁䅁䡁桨啂䵅䅉䅅䅁䕁䅁䅁睁䵁䅁䅁权塄允䅁权浄权䅁权瑂䅂䅁允䅁䅁䅅䅁佁䅁䅷䅁睁䍁䄴兏穁䑁䅕䅁䵁䅉䅅䅁䑁䅁䅁睁䵁䅁䅁权䝃允䅁权流杂䅁允䅁䅁䅅䅁佁䅁䅷䅁㕁䑁䅁杌㑁䑁䅑䅁䵁䅉䅅䅁䕁䅁䅁睁䵁䅁䅁权䩃䅁䅁权潄权䅁权療䅂䅁允䅁䅁䅅䅁佁䅁䄴䅁祁䑁䅉杌ㅁ䑁䅣兎䅁䅁杷允䅁䅁䅑䅁䑁䅁䅷䅁䭁䩁䅣䅁䭁佁䭫䅁䭁䡁䔰䅁䉁䅁䅁允䅁䅁䅕䅁䅁䱁歂䔹䵁䅉䅅䅁䕁䅁䅁睁䵁䅁䅁权瑃䅁䅁权畄权䅁权獄权䅁允䅁䅁䅅䅁䙁䅁䅁䅁兂す䉂䍄䉁䅁䅁䅂䅁䅁䅍䅄䅁䅁䅯杅䅁䅁䅯眵䅯䅁䅯睧䅑䅁䅅䅁䉁䅁䅁兂扁㥌欰歂牅䅑杷允䅁䅁䅑䅁䑁䅁䅷䅁䭁䭁䈴䅁䭁佁䭙䅁䭁䡁䕯䅁䉁䅁䅁允䅁䅁䄴䅄䅁䑁䅁杌㕁䑁䅅李䅁䅁杷允䅁䅁䅑䅁䑁䅁䅷䅁䭁䱁䅅䅁䭁佁䭫䅁䭁䝁䔸䅁䉁䅁䅁允䅁䅁䅕䅁䅁䉁㙳䕍䵅䅉䅅䅁䕁䅁䅁睁䵁䅁䅁权汃允䅁权煄权䅁权療䅂䅁允䅁䅁䅅䅁䭁䕁䅣䅁䵁䅉䅅䅁䕁䅁䅁睁䵁䅁䅁权䉃䅁䅁权煄权䅁权䑃䅂䅁允䅁䅁䅅䅁佁䅁䅷䅁硁䍁䄴兏睁䑁䅕䅁䵁䅉䅅䅁䕁䅁䅁睁䵁䅁䅁权卂䅁䅁权剁䅁䅁权䙁䅁䅁允䅁䅁䅅䅁佁䉁䅙䅁硁䑁䅁免ㅁ䑁䅁䅍睁䑁䅁䅍睁䅁䅁䍄䉁䅁䅁䅂䅁䅁䅍䅄䅁䅁䅯兘䅁䅁䅯朵䅯䅁䅯䄷䅯䅁䅅䅁䉁䅁䅁杄䵁䅁䅁䅍畁䑁䅙䅏㕁䅁䅁䍄䉁䅁䅁䅂䅁䅁䅍䅄䅁䅁䅯杷䅁䅁䅯眵䅯䅁䅯䄷䅯䅁䅅䅁䉁䅁䅁权䡂䅁䅁䍄䉁䅁䅁䅂䅁䅁䅍䅄䅁䅁䅯儫䅅䅁䅯眶䅯䅁䅯兣䅑䅁䅅䅁䉁䅁䅁杄啁䅁䅁免ぁ䑁䅍睍睁䑁䅧睎祁䑁䅫䅁䵁䅉䅅䅁䑁䅁䅁睁䵁䅁䅁权坁允䅁权捁杂䅁允䅁䅁䅅䅁䭁䍁䡯䅁䵁䅉䅅䅁䕁䅁䅁睁䵁䅁䅁权㡃允䅁权牄权䅁权瑂䅂䅁允䅁䅁䅅䅁佁䉁䅉䅁㍁䑁䅁免㕁䑁䅙䅍穁䑁䅅䅁䵁䅉䅅䅁䑁䅁䅁睁䵁䅁䅁权瑄允䅁权捁杂䅁允䅁䅁䅅䅁䭁䕁䝣䅁䵁䅉䅅䅁䕁䅁䅁睁䵁䅁䅁权䙄䅁䅁权䉁杁䅁权䙁杁䅁允䅁䅁䅅䅁䙁䉁剨㥨く琳䄵䍄䉁䅁䅁䅂䅁䅁䅍䅄䅁䅁䅯䅚䅅䅁䅯眵䅯䅁䅯兦䅑䅁䅅䅁䉁䅁䅁兂捄灰捨獭ひ睶杷允䅁䅁䅑䅁䑁䅁䅷䅁䭁䵁䄰䅁䭁佁䭳䅁䭁䡁䕅䅁䉁䅁䅁允䅁䅁䄴䅆䅁䑁䅍杍㉁䑁䅕兎睁䑁䅅䅎硁䅁䅁䍄䉁䅁䅁䅂䅁䅁䅍䅄䅁䅁䅯朲䅅䅁䅯䄶䅯䅁䅯兢䅑䅁䅅䅁䉁䅁䅁杄佁䅁䅁免㑁䍁䄴䅍㕁䑁䅣䅁䵁䅉䅅䅁䑁䅁䅁睁䵁䅁䅁权䅄允䅁权慁杂䅁允䅁䅁䅅䅁䭁䡁䝳䅁䵁䅉䅅䅁䕁䅁䅁睁䵁䅁䅁权穂䅁䅁权牄权䅁权獄权䅁允䅁䅁䅅䅁佁䉁䅑䅁祁䑁䅉兎㉁䑁䅑免穁䑁䅙免䅁䅁杷允䅁䅁䅑䅁䑁䅁䅷䅁䭁䉁䉙䅁䭁䉁䜸䅁䭁䍁䝁䅁䉁䅁䅁允䅁䅁䅯睷䅣䅁杷允䅁䅁䅑䅁䑁䅁䅷䅁䭁䉁䅫䅁䭁佁䭯䅁䭁䥁䕕䅁䉁䅁䅁允䅁䅁䄴䅄䅁䑁䅁杌㍁䑁䅣兎䅁䅁杷允䅁䅁䅑䅁䑁䅁䅷䅁䭁䝁䅷䅁䭁佁䭧䅁䭁䝁䔰䅁䉁䅁䅁允䅁䅁䄴杄䅁䑁䅕免畁䑁䅍李ぁ䅁䅁䍄䉁䅁䅁䅂䅁䅁䅍䅄䅁䅁䅯䄰䅅䅁䅯朶䅯䅁䅯睢䅑䅁䅅䅁䉁䅁䅁杄䵁䅁䅁䅍畁䑁䅉睍㉁䅁䅁䍄䉁䅁䅁睁䅁䅁䅍䅄䅁䅁䅯杆䅅䅁䅯䅊䅙䅁䅅䅁䉁䅁䅁权权䅃䅁䍄䉁䅁䅁䅂䅁䅁䅍䅄䅁䅁䅯䅌䅁䅁䅯朷䅯䅁䅯䄷䅯䅁䅅䅁䉁䅁䅁兂䅁䅁䅁乁偢䅷杷允䅁䅁䅑䅁䑁䅁䅷䅁䭁䥁䅣䅁䭁佁䬴䅁䭁䝁䔸䅁䉁䅁䅁允䅁䅁䅕䅁䅁䭁湂か䵅䅉䅅䅁䑁䅁䅁睁䵁䅁䅁权浃䅁䅁权歁杂䅁允䅁䅁䅅䅁䭁䅁儸䅁䵁䅉䅅䅁䕁䅁䅁睁䵁䅁䅁权啁允䅁权潄权䅁权瑂䅂䅁允䅁䅁䅅䅁佁䅁䄴䅁祁䑁䅫杌睁䑁䅁杍䅁䅁杷允䅁䅁䅑䅁䑁䅁䅷䅁䭁䝁䉁䅁䭁佁䭧䅁䭁䝁䔸䅁䉁䅁䅁允䅁䅁䄴杄䅁䑁䅅䅍畁䑁䅫兎㍁䅁䅁䍄䉁䅁䅁䅂䅁䅁䅍䅄䅁䅁䅯睱䅅䅁䅯儶䅯䅁䅯睢䅑䅁䅅䅁䉁䅁䅁兂䅁䅁䅁䉕㡳兑杷允䅁䅁䅑䅁䑁䅁䅷䅁䭁䱁䉁䅁䭁佁䭧䅁䭁䡁䔰䅁䉁䅁䅁允䅁䅁䄴䅄䅁䑁䅍䅎畁䑁䅫兏䅁䅁杷允䅁䅁䅑䅁䑁䅁䅷䅁䭁䱁䅑䅁䭁佁䬴䅁䭁䡁䕅䅁䉁䅁䅁允䅁䅁䅕䅁䅁䅁佑ぉ䵅䅉䅅䅁䕁䅁䅁睁䵁䅁䅁权灄允䅁权煄权䅁权獄权䅁允䅁䅁䅅䅁佁䅁䅷䅁睁䍁䄴李㕁䑁䅑䅁䵁䅉䅅䅁䑁䅁䅁睁䵁䅁䅁权晄允䅁权捁杂䅁允䅁䅁䅅䅁䭁䙁䝯䅁䵁䅉䅅䅁䕁䅁䅁睁䵁䅁䅁权䩂允䅁权煄权䅁权䙃䅂䅁允䅁䅁䅅䅁佁䅁䅷䅁睁䍁䄴杍ぁ䑁䅣䅁䵁䅉䅅䅁䕁䅁䅁睁䵁䅁䅁权捂䅁䅁权牄权䅁权䙃䅂䅁允䅁䅁䅅䅁佁䉁䅑䅁㍁䑁䅕睎㍁䑁䅧免硁䑁䅅免䅁䅁杷允䅁䅁䅑䅁䑁䅁䅷䅁䭁乁䉯䅁䭁佁䭳䅁䭁䡁䕯䅁䉁䅁䅁允䅁䅁䄴䅆䅁䑁䅕李㕁䑁䅁兏穁䑁䅫杍硁䅁䅁䍄䉁䅁䅁睁䅁䅁䅍䅄䅁䅁䅯䅘䅅䅁䅯杇䅙䅁䅅䅁䉁䅁䅁权扁杂䅁䍄䉁䅁䅁䅂䅁䅁䅍䅄䅁䅁䅯杕䅅䅁䅯䄶䅯䅁䅯睧䅑䅁䅅䅁䉁䅁䅁杄佁䅁䅁睍祁䍁䄴李穁䑁䅕䅁䵁䅉䅅䅁䕁䅁䅁睁䵁䅁䅁权䙃允䅁权湄权䅁权㥂䅂䅁允䅁䅁䅅䅁䙁䉁畓⭒㙆䅆䅤䍄䉁䅁䅁睁䅁䅁䅍䅄䅁䅁䅯先䅁䅁䅯杈䅙䅁䅅䅁䉁䅁䅁权癃杂䅁䍄䉁䅁䅁䅂䅁䅁䅍䅄䅁䅁䅯杺䅁䅁䅯眶䅯䅁䅯兦䅑䅁䅅䅁䉁䅁䅁杄啁䅁䅁免穁䑁䅫䅏ㅁ䑁䅅杍㕁䑁䅧䅁䵁䅉䅅䅁䑁䅁䅁睁䵁䅁䅁权䱃䅁䅁权歁杂䅁允䅁䅁䅅䅁䭁䵁偍䅁䵁䅉䅅䅁䕁䅁䅁睁䵁䅁䅁权呁允䅁权煄权䅁权睂䅂䅁允䅁䅁䅅䅁佁䅁䅷䅁睁䍁䄴杍硁䑁䅅䅁䵁䅉䅅䅁䕁䅁䅁睁䵁䅁䅁权捄䅁䅁权湄权䅁权䑃䅂䅁允䅁䅁䅅䅁䙁䭁䵈獖兺偡⽳䍄䉁䅁䅁䅂䅁䅁䅍䅄䅁䅁䅯杚䅅䅁䅯朶䅯䅁䅯来䅑䅁䅅䅁䉁䅁䅁杄䵁䅁䅁䅍畁䑁䅑兎硁䅁䅁䍄䉁䅁䅁䅂䅁䅁䅍䅄䅁䅁䅯䅤䅁䅁䅯眵䅯䅁䅯䅣䅑䅁䅅䅁䉁䅁䅁兂穁積積積坍䅑杷允䅁䅁䅑䅁䑁䅁䅷䅁䭁䩁䅉䅁䭁佁䭯䅁䭁䥁䕕䅁䉁䅁䅁允䅁䅁䄴䅄䅁䑁䅁杌祁䑁䅉䅎䅁䅁杷允䅁䅁䅑䅁䑁䅁䅷䅁䭁䕁䅅䅁䭁佁䭣䅁䭁䡁䕅䅁䉁䅁䅁允䅁䅁䅕⽓乆楦㙆啅䵁䅉䅅䅁䕁䅁䅁睁䵁䅁䅁权湂允䅁权煄权䅁权㙂䅂䅁允䅁䅁䅅䅁佁䅁䅷䅁睁䍁䄴睍㑁䑁䅅䅁䵁䅉䅅䅁䕁䅁䅁睁䵁䅁䅁权䥂䅁䅁权剁䅁䅁权䕁杁䅁允䅁䅁䅅䅁佁䉁䅑䅁祁䑁䅁睍ぁ䑁䅣䅍睁䑁䅁䅍䅁䅁杷允䅁䅁䅑䅁䑁䅁䅷䅁䭁䱁䈸䅁䭁佁䭧䅁䭁䝁䔰䅁䉁䅁䅁允䅁䅁䄴杄䅁䑁䅑睎畁䑁䅑䅍㕁䅁䅁䍄䉁䅁䅁䅂䅁䅁䅍䅄䅁䅁䅯朲䅅䅁䅯儷䅯䅁䅯兣䅑䅁䅅䅁䉁䅁䅁兂ㅂ硫䕧杖搷睐杷允䅁䅁䅑䅁䑁䅁䅷䅁䭁偁䉧䅁䭁佁䭫䅁䭁䝁䔰䅁䉁䅁䅁允䅁䅁䅕䅁䅁䙁卹䕆䵅䅉䅅䅁䑁䅁䅁睁䵁䅁䅁权㉂允䅁权流杂䅁允䅁䅁䅅䅁佁䅁䅷䅁穁䑁䅑杌穁䑁䅍䅁䵁䅉䅅䅁䑁䅁䅁睁䵁䅁䅁权歄允䅁权流杂䅁允䅁䅁䅅䅁佁䅁䅷䅁㍁䑁䅫杌㑁䑁䅅䅁䵁䅉䅅䅁䕁䅁䅁睁䵁䅁䅁权浃䅁䅁权浄权䅁权瑂䅂䅁允䅁䅁䅅䅁佁䅁䅷䅁硁䍁䄴䅍㍁䑁䅣䅁䵁䅉䅅䅁䕁䅁䅁睁䵁䅁䅁权捂允䅁权牄权䅁权療䅂䅁允䅁䅁䅅䅁佁䉁䅑䅁祁䑁䅣免㍁䑁䅕杍祁䑁䅫杍䅁䅁杷允䅁䅁䅑䅁䑁䅁䅷䅁䭁䕁䈸䅁䭁佁䭯䅁䭁䡁䕁䅁䉁䅁䅁允䅁䅁䄴䅄䅁䑁䅅杌睁䑁䅑李䅁䅁杷允䅁䅁䅑䅁䑁䅁䅷䅁䭁䝁䉯䅁䭁佁䭧䅁䭁佁䭷䅁䉁䅁䅁允䅁䅁䅯睒䅁䅁杷允䅁䅁䅑䅁䑁䅁䅷䅁䭁䉁䉅䅁䭁佁䭣䅁䭁佁䭷䅁䉁䅁䅁允䅁䅁䅯睒䅁䅁杷允䅁䅁䅑䅁䑁䅁䅷䅁䭁乁䉁䅁䭁佁䭧䅁䭁佁䭷䅁䉁䅁䅁允䅁䅁䄴杄䅁䑁䅕䅍畁䑁䅫李㉁䅁䅁䍄䉁䅁䅁睁䅁䅁䅍䅄䅁䅁䅯䅘䅅䅁䅯䅊䅙䅁䅅䅁䉁䅁䅁权䕄睄䅁䍄䉁䅁䅁䅂䅁䅁䅍䅄䅁䅁䅯䅍䅅䅁䅯儷䅯䅁䅯来䅑䅁䅅䅁䉁䅁䅁兂塃洷䕧栵湲睐杷允䅁䅁䅑䅁䑁䅁䅷䅁䭁䡁䉅䅁䭁佁䬰䅁䭁䝁䔸䅁䉁䅁䅁允䅁䅁䅕穊䥅䉲慸䐹䴸䅉䅅䅁䕁䅁䅁睁䵁䅁䅁权ㅄ允䅁权煄权䅁权䙃䅂䅁允䅁䅁䅅䅁佁䅁䅷䅁睁䍁䄴䅎睁䑁䅕䅁䵁䅉䅅䅁䕁䅁䅁睁䵁䅁䅁权允䅁䅁权牄权䅁权䙃䅂䅁允䅁䅁䅅䅁佁䉁䅉䅁ㅁ䑁䅅杍㕁䑁䅙䅍睁䑁䅁䅁䵁䅉䅅䅁䕁䅁䅁睁䵁䅁䅁权佄䅁䅁权湄权䅁权獄权䅁允䅁䅁䅅䅁䙁乁欰潂噇硑䅨䍄䉁䅁䅁䅂䅁䅁䅍䅄䅁䅁䅯眷䅁䅁䅯䄶䅯䅁䅯睧䅑䅁䅅䅁䉁䅁䅁杄佁䅁䅁杍睁䍁䄴杍穁䑁䅅䅁䵁䅉䅅䅁䕁䅁䅁睁䵁䅁䅁权慂䅁䅁权浄权䅁权瑂䅂䅁允䅁䅁䅅䅁佁䅁䅷䅁睁䍁䄴兎睁䑁䅙䅁䵁䅉䅅䅁䕁䅁䅁睁䵁䅁䅁权桂允䅁权潄权䅁权㥂䅂䅁允䅁䅁䅅䅁佁䅁䄴䅁硁䑁䅅杌㕁䑁䅫兏䅁䅁杷允䅁䅁䅑䅁䑁䅁䅷䅁䭁䕁䈸䅁䭁佁䭫䅁䭁䝁䔰䅁䉁䅁䅁允䅁䅁䅕䅁䅁䭁偁䕅䵅䅉䅅䅁䕁䅁䅁睁䵁䅁䅁权㑂允䅁权浄权䅁权睂䅂䅁允䅁䅁䅅䅁佁䅁䅷䅁硁䍁䄴䅍ぁ䑁䅣䅁䵁䅉䅅䅁䑁䅁䅁睁䵁䅁䅁权㉂允䅁权敁杂䅁允䅁䅁䅅䅁䭁䥁䝷䅁䵁䅉䅅䅁䕁䅁䅁睁䵁䅁䅁权䱁允䅁权煄权䅁权䑃䅂䅁允䅁䅁䅅䅁䭁䕁䅣䅁䵁䅉䅅䅁䕁䅁䅁睁䵁䅁䅁权啃允䅁权灄权䅁权瑂䅂䅁允䅁䅁䅅䅁䙁䅁䅁䅁佃䙗䈵䍄䉁䅁䅁䅂䅁䅁䅍䅄䅁䅁䅯关䅅䅁䅯朶䅯䅁䅯兢䅑䅁䅅䅁䉁䅁䅁杄䵁䅁䅁䅍畁䑁䅍李㕁䅁䅁䍄䉁䅁䅁䅂䅁䅁䅍䅄䅁䅁䅯䅣䅅䅁䅯眵䅯䅁䅯兢䅑䅁䅅䅁䉁䅁䅁兂奂扏䥔橤渴䅑杷允䅁䅁䅑䅁䑁䅁䅷䅁䭁䱁䉑䅁䭁佁䭳䅁䭁䡁䕯䅁䉁䅁䅁允䅁䅁䄴䅆䅁䑁䅣䅍睁䑁䅍免㉁䑁䅧䅍㍁䅁䅁䍄䉁䅁䅁睁䅁䅁䅍䅄䅁䅁䅯䅺䅁䅁䅯䅈䅙䅁䅅䅁䉁䅁䅁权兄杂䅁䍄䉁䅁䅁睁䅁䅁䅍䅄䅁䅁䅯䅍䅁䅁䅯䅈䅙䅁䅅䅁䉁䅁䅁权㥃杂䅁䍄䉁䅁䅁䅂䅁䅁䅍䅄䅁䅁䅯兏䅅䅁䅯䄶䅯䅁䅯睢䅑䅁䅅䅁䉁䅁䅁杄佁䅁䅁睍㍁䍁䄴䅎祁䑁䅧䅁䵁䅉䅅䅁䕁䅁䅁睁䵁䅁䅁权癁䅁䅁权牄权䅁权硂䅂䅁允䅁䅁䅅䅁佁䉁䅑䅁硁䑁䅁䅏睁䑁䅕䅍睁䑁䅁䅍䅁䅁杷允䅁䅁䅑䅁䑁䅁䅷䅁䭁䕁䈸䅁䭁佁䭯䅁䭁䡁䕯䅁䉁䅁䅁允䅁䅁䄴䅄䅁䑁䅅杌睁䑁䅫免䅁䅁杷允䅁䅁䅑䅁䑁䅁䅷䅁䭁䭁䉷䅁䭁佁䭣䅁䭁䝁䔰䅁䉁䅁䅁允䅁䅁䅕佖汏㡭村歋䵁䅉䅅䅁䕁䅁䅁睁䵁䅁䅁权歄允䅁权煄权䅁权獄权䅁允䅁䅁䅅䅁佁䅁䅷䅁睁䍁䄴杍ぁ䑁䅅䅁䵁䅉䅅䅁䕁䅁䅁睁䵁䅁䅁权䑂允䅁权瑄权䅁权瑂䅂䅁允䅁䅁䅅䅁䙁䝁㝑〳丫⽬⽙䍄䉁䅁䅁䅂䅁䅁䅍䅄䅁䅁䅯䅨䅅䅁䅯朶䅯䅁䅯来䅑䅁䅅䅁䉁䅁䅁杄䵁䅁䅁䅍畁䑁䅕睍ㅁ䅁䅁䍄䉁䅁䅁䅂䅁䅁䅍䅄䅁䅁䅯䅭䅅䅁䅯儷䅯䅁䅯来䅑䅁䅅䅁䉁䅁䅁兂晁敨剴䉵氷睐杷允䅁䅁䅑䅁䑁䅁䅷䅁䭁䭁䉑䅁䭁佁䭯䅁䭁䥁䕕䅁䉁䅁䅁允䅁䅁䄴䅄䅁䑁䅁杌穁䑁䅍免䅁䅁杷允䅁䅁䅑䅁䑁䅁䅷䅁䭁䡁䉑䅁䭁佁䭯䅁䭁䡁䕯䅁䉁䅁䅁允䅁䅁䄴䅄䅁䑁䅁杌㉁䑁䅣李䅁䅁杷允䅁䅁䅍䅁䑁䅁䅷䅁䭁偁䅑䅁䭁䉁䝷䅁䉁䅁䅁允䅁䅁䅯䅕䅙䅁杷允䅁䅁䅑䅁䑁䅁䅷䅁䭁䍁䄴䅁䭁佁䭙䅁䭁䝁䔰䅁䉁䅁䅁允䅁䅁䄴䅄䅁䑁䅁杌穁䑁䅅䅎䅁䅁杷允䅁䅁䅑䅁䑁䅁䅷䅁䭁䥁䈴䅁䭁佁䭣䅁䭁䝁䔰䅁䉁䅁䅁允䅁䅁䅕㝤昶楇搫歍䵁䅉䅅䅁䕁䅁䅁睁䵁䅁䅁权㑂䅁䅁权瑄权䅁权䙃䅂䅁允䅁䅁䅅䅁䙁䭁捷浗㝑㤳⼸䍄䉁䅁䅁䅂䅁䅁䅍䅄䅁䅁䅯睧䅁䅁䅯儷䅯䅁䅯睢䅑䅁䅅䅁䉁䅁䅁兂十牣㠲婹灘睐杷允䅁䅁䅑䅁䑁䅁䅷䅁䭁偁䅑䅁䭁䉁䜸䅁䭁䍁䝁䅁䉁䅁䅁允䅁䅁䅯朰䅙䅁杷允䅁䅁䅑䅁䑁䅁䅷䅁䭁䕁䅉䅁䭁佁䭫䅁䭁䥁䕕䅁䉁䅁䅁允䅁䅁䅕䅁䅁乁慪䕂䵅䅉䅅䅁䕁䅁䅁睁䵁䅁䅁权剁允䅁权煄权䅁权硂䅂䅁允䅁䅁䅅䅁佁䅁䅷䅁穁䍁䄴李㍁䑁䅫䅁䵁䅉䅅䅁䑁䅁䅁睁䵁䅁䅁权癄䅁䅁权慁杂䅁允䅁䅁䅅䅁䭁䙁䜴䅁䵁䅉䅅䅁䕁䅁䅁睁䵁䅁䅁权灁䅁䅁权瑄权䅁权睂䅂䅁允䅁䅁䅅䅁䙁䍁硣䭃捷癗⽯䍄䉁䅁䅁䅂䅁䅁䅍䅄䅁䅁䅯朵䅅䅁䅯眵䅯䅁䅯䅣䅑䅁䅅䅁䉁䅁䅁兂䅃摸噴桢癲睐杷允䅁䅁䅑䅁䑁䅁䅷䅁䭁䍁䅉䅁䭁佁䬴䅁䭁䝁䔸䅁䉁䅁䅁允䅁䅁䅕䅁䅁佁畧䕆䵅䅉䅅䅁䕁䅁䅁睁䵁䅁䅁权呂䅁䅁权煄权䅁权䙃䅂䅁允䅁䅁䅅䅁佁䅁䅷䅁睁䍁䄴兏㍁䑁䅍䅁䵁䅉䅅䅁䕁䅁䅁睁䵁䅁䅁权穂䅁䅁权瑄权䅁权療䅂䅁允䅁䅁䅅䅁䙁䥁ㅹ⽚浂佺⽍䍄䉁䅁䅁睁䅁䅁䅍䅄䅁䅁䅯杆䅁䅁䅯䅇䅙䅁䅅䅁䉁䅁䅁权䕂杂䅁䍄䉁䅁䅁䅂䅁䅁䅍䅄䅁䅁䅯䅰䅁䅁䅯儷䅯䅁䅯来䅑䅁䅅䅁䉁䅁䅁兂䑃䵷桱扒穢睐杷允䅁䅁䅑䅁䑁䅁䅷䅁䭁䕁䉁䅁䭁佁䭫䅁䭁䡁䕁䅁䉁䅁䅁允䅁䅁䅕䅁䅁䩁捄䔯䵁䅉䅅䅁䕁䅁䅁睁䵁䅁䅁权汁䅁䅁权煄权䅁权㥂䅂䅁允䅁䅁䅅䅁佁䅁䅷䅁睁䍁䄴䅏ㅁ䑁䅧䅁䵁䅉䅅䅁䕁䅁䅁睁䵁䅁䅁权䑄䅁䅁权瑄权䅁权㥂䅂䅁允䅁䅁䅅䅁䙁䩁婱婭婭敭⼰䍄䉁䅁䅁䅂䅁䅁䅍䅄䅁䅁䅯䄵䅁䅁䅯䄶䅯䅁䅯睢䅑䅁䅅䅁䉁䅁䅁杄佁䅁䅁䅎穁䍁䄴兏㑁䑁䅧䅁䵁䅉䅅䅁䕁䅁䅁睁䵁䅁䅁权硃䅁䅁权煄权䅁权獄权䅁允䅁䅁䅅䅁佁䅁䅷䅁睁䍁䄴䅍㕁䑁䅉䅁䵁䅉䅅䅁䕁䅁䅁睁䵁䅁䅁权奁允䅁权湄权䅁权睂䅂䅁允䅁䅁䅅䅁䙁䍁歳畂㥁兩䄹䍄䉁䅁䅁䅂䅁䅁䅍䅄䅁䅁䅯睍䅁䅁䅯儷䅯䅁䅯睢䅑䅁䅅䅁䉁䅁䅁兂䕁啋杲䩧㉪睐杷允䅁䅁䅑䅁䑁䅁䅷䅁䭁䉁䉍䅁䭁䉁䅅䅁䭁䅁䍑䅁䉁䅁䅁允䅁䅁䄴杆䅁䑁䅅杍硁䑁䅧杍硁䑁䅕䅍睁䑁䅁䅁䵁䅉䅅䅁䕁䅁䅁睁䵁䅁䅁权歂允䅁权瑄权䅁权瑂䅂䅁允䅁䅁䅅䅁䙁䩁畐楆硱㤶⽧䍄䉁䅁䅁䅂䅁䅁䅍䅄䅁䅁䅯䅷䅁䅁䅯眵䅯䅁䅯睧䅑䅁䅅䅁䉁䅁䅁兂㡄晱午坔呉䅑杷允䅁䅁䅑䅁䑁䅁䅷䅁䭁䭁䄸䅁䭁䅁䍅䅁䭁䅁䍕䅁䉁䅁䅁允䅁䅁䅕㜶摁㌵捶欴䵁䅉䅅䅁䕁䅁䅁睁䵁䅁䅁权慂允䅁权潄权䅁权療䅂䅁允䅁䅁䅅䅁佁䅁䄴䅁祁䑁䅁杌ぁ䑁䅍免䅁䅁杷允䅁䅁䅍䅁䑁䅁䅷䅁䭁䑁䉙䅁䭁䉁䝯䅁䉁䅁䅁允䅁䅁䅯杘䅙䅁杷允䅁䅁䅑䅁䑁䅁䅷䅁䭁佁䅫䅁䭁佁䭣䅁䭁䡁䕯䅁䉁䅁䅁允䅁䅁䅕䭆䠵場啯䕄䵁䅉䅅䅁䑁䅁䅁睁䵁䅁䅁权㉄允䅁权奁杂䅁允䅁䅁䅅䅁䭁䡁䝷䅁䵁䅉䅅䅁䕁䅁䅁睁䵁䅁䅁权浃䅁䅁权牄权䅁权睂䅂䅁允䅁䅁䅅䅁佁䉁䅑䅁硁䑁䅧兏ぁ䑁䅙睍睁䑁䅅兎䅁䅁杷允䅁䅁䅑䅁䑁䅁䅷䅁䭁䕁䉁䅁䭁佁䭯䅁䭁䥁䕍䅁䉁䅁䅁允䅁䅁䄴䅄䅁䑁䅁杌㉁䑁䅅兏䅁䅁杷允䅁䅁䅑䅁䑁䅁䅷䅁䭁乁䉳䅁䭁佁䬰䅁䭁䥁䕍䅁䉁䅁䅁允䅁䅁䅕㝤昶楇搯䐱䴸䅉䅅䅁䕁䅁䅁睁䵁䅁䅁权硃䅁䅁权潄权䅁权㙂䅂䅁允䅁䅁䅅䅁佁䅁䄴䅁㉁䑁䅫杌㕁䑁䅙李䅁䅁杷允䅁䅁䅑䅁䑁䅁䅷䅁䭁䝁䉉䅁䭁佁䭳䅁䭁䡁䕯䅁䉁䅁䅁允䅁䅁䄴䅆䅁䑁䅉睎ぁ䑁䅍睍㉁䑁䅕䅍ぁ䅁䅁䍄䉁䅁䅁䅂䅁䅁䅍䅄䅁䅁䅯睌䅅䅁䅯朶䅯䅁䅯睧䅑䅁䅅䅁䉁䅁䅁杄䭁䅁䅁免畁䑁䅕䅎䅁䅁杷允䅁䅁䅑䅁䑁䅁䅷䅁䭁乁䈴䅁䭁佁䭙䅁䭁䡁䔰䅁䉁䅁䅁允䅁䅁䄴䅄䅁䑁䅅杌硁䑁䅫免䅁䅁杷允䅁䅁䅍䅁䑁䅁䅷䅁䭁䡁䅉䅁䭁䍁䝙䅁䉁䅁䅁允䅁䅁䄴䅄䅁䑁䅫杍畁䑁䅑䅏䅁䅁杷允䅁䅁䅑䅁䑁䅁䅷䅁䭁佁䅯䅁䭁佁䭣䅁䭁䝁䔸䅁䉁䅁䅁允䅁䅁䅕呦ㄸ牘䩰歇䵁䅉䅅䅁䕁䅁䅁睁䵁䅁䅁权噂䅁䅁权湄权䅁权瑂䅂䅁允䅁䅁䅅䅁䙁䕁䱓佢㝦共䅄䍄䉁䅁䅁䅂䅁䅁䅍䅄䅁䅁䅯杄䅅䅁䅯儷䅯䅁䅯全䅑䅁䅅䅁䉁䅁䅁兂杂敄佤灤剢睐杷允䅁䅁䅍䅁䑁䅁䅷䅁䭁䉁䅕䅁䭁䉁䝷䅁䉁䅁䅁允䅁䅁䅯杕䅙䅁杷允䅁䅁䅑䅁䑁䅁䅷䅁䭁䵁䄸䅁䭁佁䭣䅁䭁䥁䕕䅁䉁䅁䅁允䅁䅁䅕欸佂㍣婘䕁䵁䅉䅅䅁䑁䅁䅁睁䵁䅁䅁权坁䅁䅁权捁杂䅁允䅁䅁䅅䅁䭁䵁䜸䅁䵁䅉䅅䅁䕁䅁䅁睁䵁䅁䅁权奂允䅁权灄权䅁权睂䅂䅁允䅁䅁䅅䅁䙁䅁䅁䅁浄䙌䉖䍄䉁䅁䅁睁䅁䅁䅍䅄䅁䅁䅯䅱䅁䅁䅯杇䅙䅁䅅䅁䉁䅁䅁权䑄杂䅁䍄䉁䅁䅁䅂䅁䅁䅍䅄䅁䅁䅯睢䅁䅁䅯朶䅯䅁䅯来䅑䅁䅅䅁䉁䅁䅁杄䵁䅁䅁䅍畁䑁䅅䅎㑁䅁䅁䍄䉁䅁䅁睁䅁䅁䅍䅄䅁䅁䅯睆䅁䅁䅯䅈䅙䅁䅅䅁䉁䅁䅁权兂杂䅁䍄䉁䅁䅁䅂䅁䅁䅍䅄䅁䅁䅯杦䅅䅁䅯儷䅯䅁䅯兦䅑䅁䅅䅁䉁䅁䅁兂牄橋橦㍬硘睐杷允䅁䅁䅑䅁䑁䅁䅷䅁䭁䵁䄸䅁䭁佁䬰䅁䭁䥁䕕䅁䉁䅁䅁允䅁䅁䅕ㅈ噱婖㉂吵䴸䅉䅅䅁䕁䅁䅁睁䵁䅁䅁权流䅁䅁权灄权䅁权獄权䅁允䅁䅁䅅䅁䙁䅁䅁䅁杄礹䈱䍄䉁䅁䅁䅂䅁䅁䅍䅄䅁䅁䅯兗䅁䅁䅯朷䅯䅁䅯全䅑䅁䅅䅁䉁䅁䅁兂䅁䅁䅁桪吱具杷允䅁䅁䅑䅁䑁䅁䅷䅁䭁䑁䉙䅁䭁䉁䜸䅁䭁䍁䝁䅁䉁䅁䅁允䅁䅁䅯杺䅧䅁杷允䅁䅁䅑䅁䑁䅁䅷䅁䭁佁䉙䅁䭁佁䬴䅁䭁䡁䔰䅁䉁䅁䅁允䅁䅁䅕䅁䅁䅁瑄あ䵅䅉䅅䅁䑁䅁䅁睁䵁䅁䅁权瑄䅁䅁权敁杂䅁允䅁䅁䅅䅁䭁偁䡧䅁䵁䅉䅅䅁䕁䅁䅁睁䵁䅁䅁权慄允䅁权湄权䅁权㥂䅂䅁允䅁䅁䅅䅁䙁䑁ね䡹⭡睮䅂䍄䉁䅁䅁䅂䅁䅁䅍䅄䅁䅁䅯朴䅅䅁䅯儶䅯䅁䅯全䅑䅁䅅䅁䉁䅁䅁兂䅁䅁䅁偷䅣兑杷允䅁䅁䅑䅁䑁䅁䅷䅁䭁䉁䅁䅁䭁佁䬴䅁䭁䝁䔸䅁䉁䅁䅁允䅁䅁䅕䅁䅁䥁㡃歄䵅䅉䅅䅁䕁䅁䅁睁䵁䅁䅁权䍃䅁䅁权湄权䅁权睂䅂䅁允䅁䅁䅅䅁䙁䩁䕺䱉祂䅡䄱䍄䉁䅁䅁䅂䅁䅁䅍䅄䅁䅁䅯䅦䅅䅁䅯儶䅯䅁䅯睢䅑䅁䅅䅁䉁䅁䅁兂䅁䅁䅁䩁桑兑杷允䅁䅁䅑䅁䑁䅁䅷䅁䭁䵁䉉䅁䭁䅁䅑䅁䭁䅁䅕䅁䉁䅁䅁允䅁䅁䅕䅁䅁䱁灇さ䵅䅉䅅䅁䑁䅁䅁睁䵁䅁䅁权㙁䅁䅁权奁杂䅁允䅁䅁䅅䅁䭁䡁䝷䅁䵁䅉䅅䅁䕁䅁䅁睁䵁䅁䅁权㑄允䅁权䭁䅁䅁权䙁䅁䅁允䅁䅁䅅䅁䙁䱁敧敨剴䍵䅂䍄䉁䅁䅁䅂䅁䅁䅍䅄䅁䅁䅯睪䅁䅁䅯儶䅯䅁䅯睢䅑䅁䅅䅁䉁䅁䅁兂䅁䅁䅁䥑䠸兑杷允䅁䅁䅑䅁䑁䅁䅷䅁䭁乁䅁䅁䭁佁䭙䅁䭁䡁䕅䅁䉁䅁䅁允䅁䅁䄴䅄䅁䑁䅉杌祁䑁䅅睎䅁䅁杷允䅁䅁䅑䅁䑁䅁䅷䅁䭁䅁䅧䅁䭁佁䭙䅁䭁䝁䔰䅁䉁䅁䅁允䅁䅁䄴䅄䅁䑁䅅杌㕁䑁䅕䅎䅁䅁杷允䅁䅁䅑䅁䑁䅁䅷䅁䭁䙁䉍䅁䭁佁䭯䅁䭁䡁䕁䅁䉁䅁䅁允䅁䅁䄴䅄䅁䑁䅁杌ぁ䑁䅅兎䅁䅁杷允䅁䅁䅑䅁䑁䅁䅷䅁䭁䭁䉳䅁䭁䉁䜸䅁䭁䍁䝁䅁䉁䅁䅁允䅁䅁䅯䅦䅣䅁杷允䅁䅁䅑䅁䑁䅁䅷䅁䭁䵁䉁䅁䭁佁䭣䅁䭁䝁䔸䅁䉁䅁䅁允䅁䅁䅕潅䅐煹䙆牸䴸䅉䅅䅁䑁䅁䅁睁䵁䅁䅁权㝄䅁䅁权奁杂䅁允䅁䅁䅅䅁䭁䑁䜰䅁䵁䅉䅅䅁䕁䅁䅁睁䵁䅁䅁权⽂䅁䅁权瑄权䅁权硂䅂䅁允䅁䅁䅅䅁䙁䩁朹㙋㕧⼹⽍䍄䉁䅁䅁䅂䅁䅁䅍䅄䅁䅁䅯睍䅅䅁䅯朷䅯䅁䅯全䅑䅁䅅䅁䉁䅁䅁兂䅁䅁䅁䙙摍兑杷允䅁䅁䅑䅁䑁䅁䅷䅁䭁乁䄰䅁䭁佁䭧䅁䭁䡁䔰䅁䉁䅁䅁允䅁䅁䄴杄䅁䑁䅉䅎畁䑁䅫李ㅁ䅁䅁䍄䉁䅁䅁䅂䅁䅁䅍䅄䅁䅁䅯䅯䅅䅁䅯眶䅯䅁䅯全䅑䅁䅅䅁䉁䅁䅁杄啁䅁䅁李ㅁ䑁䅫杍ㅁ䑁䅁李ぁ䑁䅑䅁䵁䅉䅅䅁䕁䅁䅁睁䵁䅁䅁权扂允䅁权瑄权䅁权㥂䅂䅁允䅁䅁䅅䅁䙁䭁䠵場啯畲⽳䍄䉁䅁䅁睁䅁䅁䅍䅄䅁䅁䅯眫䅁䅁䅯杈䅙䅁䅅䅁䉁䅁䅁权祂杂䅁䍄䉁䅁䅁䅂䅁䅁䅍䅄䅁䅁䅯杷䅁䅁䅯朶䅯䅁䅯睧䅑䅁䅅䅁䉁䅁䅁杄䵁䅁䅁䅍畁䑁䅉䅎㕁䅁䅁䍄䉁䅁䅁䅂䅁䅁䅍䅄䅁䅁䅯朲䅁䅁䅯朶䅯䅁䅯兢䅑䅁䅅䅁䉁䅁䅁杄䵁䅁䅁䅍畁䑁䅧免ぁ䅁䅁䍄䉁䅁䅁䅂䅁䅁䅍䅄䅁䅁䅯睇䅅䅁䅯儷䅯䅁䅯兣䅑䅁䅅䅁䉁䅁䅁兂慂䕨慑㌯䡧䅑杷允䅁䅁䅑䅁䑁䅁䅷䅁䭁䱁䉙䅁䭁佁䭣䅁䭁䥁䕕䅁䉁䅁䅁允䅁䅁䅕硥畓⭒㙆啊䵁䅉䅅䅁䑁䅁䅁睁䵁䅁䅁权⭁允䅁权敁杂䅁允䅁䅁䅅䅁䭁䝁䝙䅁䵁䅉䅅䅁䕁䅁䅁睁䵁䅁䅁权啄䅁䅁权灄权䅁权硂䅂䅁允䅁䅁䅅䅁䙁䅁䅁䅁兄䅨䉶䍄䉁䅁䅁䅂䅁䅁䅍䅄䅁䅁䅯睎䅅䅁䅯䄶䅯䅁䅯睢䅑䅁䅅䅁䉁䅁䅁杄佁䅁䅁䅎睁䍁䄴兎㍁䑁䅅䅁䵁䅉䅅䅁䑁䅁䅁睁䵁䅁䅁权佂允䅁权捁杂䅁允䅁䅁䅅䅁䭁䡁䝑䅁䵁䅉䅅䅁䕁䅁䅁睁䵁䅁䅁权啃允䅁权灄权䅁权䑃䅂䅁允䅁䅁䅅䅁䙁䅁䅁䅁煄噇䈹䍄䉁䅁䅁䅂䅁䅁䅍䅄䅁䅁䅯杶䅁䅁䅯儶䅯䅁䅯䄷䅯䅁䅅䅁䉁䅁䅁权䡂䅁䅁䍄䉁䅁䅁䅂䅁䅁䅍䅄䅁䅁䅯睗䅅䅁䅯朶䅯䅁䅯全䅑䅁䅅䅁䉁䅁䅁杄䵁䅁䅁免畁䑁䅍兏穁䅁䅁䍄䉁䅁䅁䅂䅁䅁䅍䅄䅁䅁䅯杗䅁䅁䅯权䅁䅁䅯兂䅁䅁䅅䅁䉁䅁䅁兂䭂䅄牉硨啙䅑杷允䅁䅁䅑䅁䑁䅁䅷䅁䭁䭁䅣䅁䭁佁䭳䅁䭁䝁䔰䅁䉁䅁䅁允䅁䅁䄴䅆䅁䑁䅅兎硁䑁䅅免㍁䑁䅅兎穁䅁䅁䍄䉁䅁䅁䅂䅁䅁䅍䅄䅁䅁䅯杓䅁䅁䅯眵䅯䅁䅯睢䅑䅁䅅䅁䉁䅁䅁兂ㅂ硫䕧杖洴䅑杷允䅁䅁䅑䅁䑁䅁䅷䅁䭁䩁䉫䅁䭁佁䭣䅁䭁䝁䔰䅁䉁䅁䅁允䅁䅁䅕婪畤潅䅎商䵁䅉䅅䅁䑁䅁䅁睁䵁䅁䅁权䉃䅁䅁权敁杂䅁允䅁䅁䅅䅁䭁乁䝅䅁䵁䅉䅅䅁䕁䅁䅁睁䵁䅁䅁权楃允䅁权煄权䅁权䑃䅂䅁允䅁䅁䅅䅁佁䅁䅷䅁睁䍁䄴兎ぁ䑁䅧䅁䵁䅉䅅䅁䕁䅁䅁睁䵁䅁䅁权睁䅁䅁权晁杂䅁权杁杂䅁允䅁䅁䅅䅁䭁䑁䝧䅁䵁䅉䅅䅁䕁䅁䅁睁䵁䅁䅁权啃䅁䅁权煄权䅁权睂䅂䅁允䅁䅁䅅䅁佁䅁䅯䅁睁䍁䄴杍ぁ䅁䅁䍄䉁䅁䅁䅂䅁䅁䅍䅄䅁䅁䅯杮䅅䅁䅯允䅉䅁䅯杁䅉䅁䅅䅁䉁䅁䅁兂佁䕡ㅷば匳䅑杷允䅁䅁䅑䅁䑁䅁䅷䅁䭁偁䅣䅁䭁佁䭫䅁䭁䝁䔸䅁䉁䅁䅁允䅁䅁䅕䅁䅁䙁㕨歏䵅䅉䅅䅁䕁䅁䅁睁䵁䅁䅁权乃允䅁权晁杂䅁权杁杂䅁允䅁䅁䅅䅁䭁䵁䨴䅁䵁䅉䅅䅁䕁䅁䅁睁䵁䅁䅁权剃䅁䅁权浄权䅁权瑂䅂䅁允䅁䅁䅅䅁佁䅁䅷䅁睁䍁䄴李祁䑁䅧䅁䵁䅉䅅䅁䕁䅁䅁睁䵁䅁䅁权⽁允䅁权䉁杁䅁权䙁杁䅁允䅁䅁䅅䅁䙁䝁湂扤な乶䅂䍄䉁䅁䅁䅂䅁䅁䅍䅄䅁䅁䅯睐䅅䅁䅯允䅉䅁䅯睁䅉䅁䅅䅁䉁䅁䅁兂湂䩤慐䥵䔷䅑杷允䅁䅁䅑䅁䑁䅁䅷䅁䭁䉁䉍䅁䭁佁䭙䅁䭁䥁䕕䅁䉁䅁䅁允䅁䅁䄴权䅁䑁䅁杌㍁䑁䅣䅁䵁䅉䅅䅁䕁䅁䅁睁䵁䅁䅁权祃允䅁权畄权䅁权䙃䅂䅁允䅁䅁䅅䅁䙁䅁䅁䅁潄穂䉂䍄䉁䅁䅁䅂䅁䅁䅍䅄䅁䅁䅯兹䅅䅁䅯儷䅯䅁䅯睧䅑䅁䅅䅁䉁䅁䅁兂䍂余兘瑉䩶睐杷允䅁䅁䅍䅁䑁䅁䅷䅁䭁偁䅳䅁䭁䍁䝑䅁䉁䅁䅁允䅁䅁䅯䅅䅑䅁杷允䅁䅁䅍䅁䑁䅁䅷䅁䭁䡁䈴䅁䭁䉁䝯䅁䉁䅁䅁允䅁䅁䅯睘䅙䅁杷允䅁䅁䅑䅁䑁䅁䅷䅁䭁䅁䅙䅁䭁佁䭯䅁䭁䡁䕯䅁䉁䅁䅁允䅁䅁䄴䅄䅁䑁䅁杌睁䑁䅧免䅁䅁杷允䅁䅁䅑䅁䑁䅁䅷䅁䭁乁䅷䅁䭁佁䬰䅁䭁䡁䕯䅁䉁䅁䅁允䅁䅁䅕䡥杧歑潧樹䴸䅉䅅䅁䕁䅁䅁睁䵁䅁䅁权煁允䅁权牄权䅁权療䅂䅁允䅁䅁䅅䅁佁䉁䅑䅁硁䑁䅍杍硁䑁䅁䅍睁䑁䅁䅍䅁䅁杷允䅁䅁䅑䅁䑁䅁䅷䅁䭁䡁䉳䅁䭁佁䭯䅁䭁䥁䕍䅁䉁䅁䅁允䅁䅁䄴䅄䅁䑁䅁杌硁䑁䅍李䅁䅁杷允䅁䅁䅑䅁䑁䅁䅷䅁䭁偁䅧䅁䭁佁䭫䅁䭁䡁䕯䅁䉁䅁䅁允䅁䅁䅕䅁䅁䍁婂ぅ䵅䅉䅅䅁䕁䅁䅁睁䵁䅁䅁权塃允䅁权煄权䅁权䙃䅂䅁允䅁䅁䅅䅁佁䅁䅷䅁睁䍁䄴兎睁䑁䅙䅁䵁䅉䅅䅁䑁䅁䅁睁䵁䅁䅁权十允䅁权流杂䅁允䅁䅁䅅䅁佁䅁䅷䅁㕁䑁䅍杌㑁䑁䅫䅁䵁䅉䅅䅁䕁䅁䅁睁䵁䅁䅁权祂允䅁权湄权䅁权䙃䅂䅁允䅁䅁䅅䅁䙁䱁䥔牤昶杇䅴䍄䉁䅁䅁䅂䅁䅁䅍䅄䅁䅁䅯䅅䅁䅁䅯儶䅯䅁䅯兣䅑䅁䅅䅁䉁䅁䅁兂䅁䅁䅁䉷䡁兑杷允䅁䅁䅑䅁䑁䅁䅷䅁䭁䉁䉳䅁䭁佁䭯䅁䭁佁䭷䅁䉁䅁䅁允䅁䅁䅯睒䅁䅁杷允䅁䅁䅑䅁䑁䅁䅷䅁䭁䭁䉁䅁䭁佁䭙䅁䭁䡁䕯䅁䉁䅁䅁允䅁䅁䄴䅄䅁䑁䅅杌祁䑁䅁李䅁䅁杷允䅁䅁䅍䅁䑁䅁䅷䅁䭁䍁䅕䅁䭁䉁䜴䅁䉁䅁䅁允䅁䅁䅯東䅙䅁杷允䅁䅁䅑䅁䑁䅁䅷䅁䭁䵁䄸䅁䭁佁䭯䅁䭁䡁䕅䅁䉁䅁䅁允䅁䅁䄴䅄䅁䑁䅁杌硁䑁䅣䅎䅁䅁杷允䅁䅁䅑䅁䑁䅁䅷䅁䭁䡁䉣䅁䭁佁䭧䅁䭁佁䭷䅁䉁䅁䅁允䅁䅁䄴杄䅁䑁䅅睎畁䑁䅑杍祁䅁䅁䍄䉁䅁䅁䅂䅁䅁䅍䅄䅁䅁䅯杦䅅䅁䅯睈䅙䅁䅯䅉䅙䅁䅅䅁䉁䅁䅁权卄睂䅁䍄䉁䅁䅁䅂䅁䅁䅍䅄䅁䅁䅯杏䅅䅁䅯朶䅯䅁䅯兣䅑䅁䅅䅁䉁䅁䅁杄䵁䅁䅁䅍畁䑁䅕䅎㍁䅁䅁䍄䉁䅁䅁䅂䅁䅁䅍䅄䅁䅁䅯睦䅅䅁䅯儶䅯䅁䅯全䅑䅁䅅䅁䉁䅁䅁兂䅁䅁䅁䍳潍具杷允䅁䅁䅑䅁䑁䅁䅷䅁䭁偁䉷䅁䭁佁䭫䅁䭁䥁䕕䅁䉁䅁䅁允䅁䅁䅕䅁䅁佁穁䕊䵅䅉䅅䅁䑁䅁䅁睁䵁䅁䅁权流允䅁权敁杂䅁允䅁䅁䅅䅁䭁䙁䩕䅁䵁䅉䅅䅁䑁䅁䅁睁䵁䅁䅁权䙃允䅁权奁杂䅁允䅁䅁䅅䅁䭁䡁䝷䅁䵁䅉䅅䅁䕁䅁䅁睁䵁䅁䅁权汃䅁䅁权瑄权䅁权㥂䅂䅁允䅁䅁䅅䅁䙁䱁䥔牤昶瑇⼸䍄䉁䅁䅁䅂䅁䅁䅍䅄䅁䅁䅯兔䅅䅁䅯儶䅯䅁䅯兢䅑䅁䅅䅁䉁䅁䅁兂䅁䅁䅁乧䉉兑杷允䅁䅁䅑䅁䑁䅁䅷䅁䭁偁䅁䅁䭁佁䭧䅁䭁䡁䕯䅁䉁䅁䅁允䅁䅁䄴杄䅁䑁䅅睎畁䑁䅧免ぁ䅁䅁䍄䉁䅁䅁睁䅁䅁䅍䅄䅁䅁䅯睅䅅䅁䅯杊䅙䅁䅅䅁䉁䅁䅁杄䵁䅁䅁䅏㍁䍁䄴兏祁䅁䅁䍄䉁䅁䅁睁䅁䅁䅍䅄䅁䅁䅯杫䅅䅁䅯杇䅙䅁䅅䅁䉁䅁䅁权時杂䅁䍄䉁䅁䅁䅂䅁䅁䅍䅄䅁䅁䅯䅰䅁䅁䅯眶䅯䅁䅯䄷䅯䅁䅅䅁䉁䅁䅁杄啁䅁䅁睍㉁䑁䅁䅍睁䑁䅁䅍睁䑁䅁䅁䵁䅉䅅䅁䕁䅁䅁睁䵁䅁䅁权噃䅁䅁权牄权䅁权䑃䅂䅁允䅁䅁䅅䅁佁䉁䅙䅁硁䑁䅍睎㍁䑁䅁䅍睁䑁䅁䅍睁䅁䅁䍄䉁䅁䅁䅂䅁䅁䅍䅄䅁䅁䅯杉䅅䅁䅯朷䅯䅁䅯兢䅑䅁䅅䅁䉁䅁䅁兂䅁䅁䅁䅍橍兑杷允䅁䅁䅑䅁䑁䅁䅷䅁䭁䩁䉳䅁䭁䉁䜸䅁䭁䍁䝁䅁䉁䅁䅁允䅁䅁䅯来䅙䅁杷允䅁䅁䅑䅁䑁䅁䅷䅁䭁佁䉍䅁䭁佁䭳䅁䭁䡁䔰䅁䉁䅁䅁允䅁䅁䄴杆䅁䑁䅑杍睁䑁䅍兏㕁䑁䅅䅎㑁䑁䅍䅁䵁䅉䅅䅁䑁䅁䅁睁䵁䅁䅁权䕂允䅁权慁杂䅁允䅁䅁䅅䅁䭁䱁䝙䅁䵁䅉䅅䅁䑁䅁䅁睁䵁䅁䅁权䙃允䅁权慁杂䅁允䅁䅁䅅䅁䭁䙁䝫䅁䵁䅉䅅䅁䕁䅁䅁睁䵁䅁䅁权慂䅁䅁权牄权䅁权㥂䅂䅁允䅁䅁䅅䅁佁䉁䅑䅁祁䑁䅉睎㑁䑁䅫䅏硁䑁䅧李䅁䅁杷允䅁䅁䅑䅁䑁䅁䅷䅁䭁䩁䅑䅁䭁佁䭧䅁䭁䥁䕕䅁䉁䅁䅁允䅁䅁䄴杄䅁䑁䅑睎畁䑁䅫睍㍁䅁䅁䍄䉁䅁䅁䅂䅁䅁䅍䅄䅁䅁䅯兔䅅䅁䅯朵䅯䅁䅯䄷䅯䅁䅅䅁䉁䅁䅁杄䵁䅁䅁免畁䑁䅑杍㑁䅁䅁䍄䉁䅁䅁䅂䅁䅁䅍䅄䅁䅁䅯睌䅅䅁䅯䄶䅯䅁䅯䄷䅯䅁䅅䅁䉁䅁䅁杄佁䅁䅁免㍁䍁䄴䅍ㅁ䑁䅉䅁䵁䅉䅅䅁䕁䅁䅁睁䵁䅁䅁权乃允䅁权牄权䅁权瑂䅂䅁允䅁䅁䅅䅁佁䉁䅑䅁祁䑁䅧睍穁䑁䅕䅎㍁䑁䅑李䅁䅁杷允䅁䅁䅑䅁䑁䅁䅷䅁䭁䱁䉣䅁䭁佁䭯䅁䭁䡁䔰䅁䉁䅁䅁允䅁䅁䄴䅄䅁䑁䅁杌ㅁ䑁䅕䅏䅁䅁杷允䅁䅁䅑䅁䑁䅁䅷䅁䭁乁䉕䅁䭁佁䬰䅁䭁佁䭷䅁䉁䅁䅁允䅁䅁䅕〳丫㉬匴稴䴸䅉䅅䅁䕁䅁䅁睁䵁䅁䅁权䱄䅁䅁权瑄权䅁权獄权䅁允䅁䅁䅅䅁䙁䍁睇浣剩昷⽑䍄䉁䅁䅁䅂䅁䅁䅍䅄䅁䅁䅯䅉䅅䅁䅯睈䅙䅁䅯䅉䅙䅁䅅䅁䉁䅁䅁权㝄睂䅁䍄䉁䅁䅁䅂䅁䅁䅍䅄䅁䅁䅯兓䅁䅁䅯朵䅯䅁䅯全䅑䅁䅅䅁䉁䅁䅁杄䵁䅁䅁睍畁䑁䅅兏㍁䅁䅁䍄䉁䅁䅁䅂䅁䅁䅍䅄䅁䅁䅯䅊䅅䅁䅯睈䅙䅁䅯䅉䅙䅁䅅䅁䉁䅁䅁权捃杂䅁䍄䉁䅁䅁䅂䅁䅁䅍䅄䅁䅁䅯睵䅁䅁䅯儶䅯䅁䅯兦䅑䅁䅅䅁䉁䅁䅁兂䅁䅁䅁偅潕兑杷允䅁䅁䅑䅁䑁䅁䅷䅁䭁䩁䅯䅁䭁佁䭯䅁䭁佁䭷䅁䉁䅁䅁允䅁䅁䄴䅄䅁䑁䅁杌睁䑁䅕睎䅁䅁杷允䅁䅁䅑䅁䑁䅁䅷䅁䭁䅁䉧䅁䭁佁䭯䅁䭁䝁䔰䅁䉁䅁䅁允䅁䅁䄴䅄䅁䑁䅁杌ぁ䑁䅙免䅁䅁杷允䅁䅁䅑䅁䑁䅁䅷䅁䭁䵁䉙䅁䭁佁䭳䅁䭁䝁䔰䅁䉁䅁䅁允䅁䅁䄴䅆䅁䑁䅫李祁䑁䅁䅍睁䑁䅁䅍睁䅁䅁䍄䉁䅁䅁䅂䅁䅁䅍䅄䅁䅁䅯元䅁䅁䅯䄶䅯䅁䅯兦䅑䅁䅅䅁䉁䅁䅁杄佁䅁䅁䅎硁䍁䄴䅏㍁䑁䅉䅁䵁䅉䅅䅁䕁䅁䅁睁䵁䅁䅁权捂䅁䅁权浄权䅁权獄权䅁允䅁䅁䅅䅁佁䅁䅷䅁睁䍁䄴兏ぁ䑁䅅䅁䵁䅉䅅䅁䕁䅁䅁睁䵁䅁䅁权睂䅁䅁权牄权䅁权㙂䅂䅁允䅁䅁䅅䅁佁䉁䅑䅁硁䑁䅉䅎祁䑁䅕睍ㅁ䑁䅅免䅁䅁杷允䅁䅁䅑䅁䑁䅁䅷䅁䭁䱁䅉䅁䭁䅁䍅䅁䭁䅁䍉䅁䉁䅁䅁允䅁䅁䅕捎㝢㙌䕶欴䵁䅉䅅䅁䕁䅁䅁睁䵁䅁䅁权䝂允䅁权煄权䅁权㙂䅂䅁允䅁䅁䅅䅁佁䅁䅷䅁睁䍁䄴免穁䑁䅕䅁䵁䅉䅅䅁䑁䅁䅁睁䵁䅁䅁权㡁允䅁权捁杂䅁允䅁䅁䅅䅁䭁䡁䝳䅁䵁䅉䅅䅁䕁䅁䅁睁䵁䅁䅁权䱁䅁䅁权牄权䅁权㙂䅂䅁允䅁䅁䅅䅁佁䉁䅑䅁ㅁ䑁䅧䅏睁䑁䅧睎ぁ䑁䅅䅍䅁䅁杷允䅁䅁䅑䅁䑁䅁䅷䅁䭁䙁䄰䅁䭁佁䭳䅁䭁䡁䕯䅁䉁䅁䅁允䅁䅁䄴䅆䅁䑁䅑睎㑁䑁䅅李㕁䑁䅁兏㉁䅁䅁䍄䉁䅁䅁䅂䅁䅁䅍䅄䅁䅁䅯兇䅅䅁䅯朷䅯䅁䅯睢䅑䅁䅅䅁䉁䅁䅁兂䅁䅁䅁氷捒兑杷允䅁䅁䅑䅁䑁䅁䅷䅁䭁䍁䉳䅁䭁佁䭳䅁䭁䡁䕁䅁䉁䅁䅁允䅁䅁䄴䅆䅁䑁䅅杍睁䑁䅕䅍睁䑁䅙睍ㅁ䅁䅁䍄䉁䅁䅁䅂䅁䅁䅍䅄䅁䅁䅯䅣䅁䅁䅯儷䅯䅁䅯来䅑䅁䅅䅁䉁䅁䅁兂佁扌摋㘷敦睐杷允䅁䅁䅑䅁䑁䅁䅷䅁䭁䕁䅯䅁䭁佁䭳䅁䭁佁䭷䅁䉁䅁䅁允䅁䅁䄴杅䅁䑁䅧李睁䑁䅕䅏睁䑁䅕兏䅁䅁杷允䅁䅁䅍䅁䑁䅁䅷䅁䭁䡁䈸䅁䭁䉁䝧䅁䉁䅁䅁允䅁䅁䅯䅦䅙䅁杷允䅁䅁䅑䅁䑁䅁䅷䅁䭁䱁䅙䅁䭁佁䬰䅁䭁䡁䕅䅁䉁䅁䅁允䅁䅁䅕穐敖歵䵫樲䴸䅉䅅䅁䕁䅁䅁睁䵁䅁䅁权晁䅁䅁权煄权䅁权䑃䅂䅁允䅁䅁䅅䅁佁䅁䅷䅁睁䍁䄴睎㍁䑁䅣䅁䵁䅉䅅䅁䕁䅁䅁睁䵁䅁䅁权婄允䅁权䉁杁䅁权䑁杁䅁允䅁䅁䅅䅁䭁䕁䅣䅁䵁䅉䅅䅁䕁䅁䅁睁䵁䅁䅁权䙃允䅁权晁杂䅁权杁杂䅁允䅁䅁䅅䅁䭁䥁䩉䅁䵁䅉䅅䅁䕁䅁䅁睁䵁䅁䅁权慂允䅁权䕁䅁䅁权䕁杁䅁允䅁䅁䅅䅁䙁䅁䅁䅁允汁䉴䍄䉁䅁䅁䅂䅁䅁䅍䅄䅁䅁䅯朵䅅䅁䅯朶䅯䅁䅯睢䅑䅁䅅䅁䉁䅁䅁权䡂䅁䅁䍄䉁䅁䅁䅂䅁䅁䅍䅄䅁䅁䅯睺䅅䅁䅯眶䅯䅁䅯睢䅑䅁䅅䅁䉁䅁䅁杄啁䅁䅁睍㑁䑁䅅免㑁䑁䅫兏睁䑁䅙䅁䵁䅉䅅䅁䕁䅁䅁睁䵁䅁䅁权䥁䅁䅁权煄权䅁权獄权䅁允䅁䅁䅅䅁佁䅁䅷䅁睁䍁䄴杍ㅁ䑁䅙䅁䵁䅉䅅䅁䕁䅁䅁睁䵁䅁䅁权㥄䅁䅁权潄权䅁权䙃䅂䅁允䅁䅁䅅䅁佁䅁䄴䅁硁䑁䅫杌ㅁ䑁䅣睎䅁䅁杷允䅁䅁䅍䅁䑁䅁䅷䅁䭁䥁䉕䅁䭁䍁䝙䅁䉁䅁䅁允䅁䅁䄴䅄䅁䑁䅧兎畁䑁䅧睎䅁䅁杷允䅁䅁䅍䅁䑁䅁䅷䅁䭁乁䄰䅁䭁䉁䜴䅁䉁䅁䅁允䅁䅁䅯儷䅙䅁杷允䅁䅁䅑䅁䑁䅁䅷䅁䭁䡁䅳䅁䭁䅁䅑䅁䭁䅁䅕䅁䉁䅁䅁允䅁䅁䅕䅁䅁偧桇止䵅䅉䅅䅁䕁䅁䅁睁䵁䅁䅁权㑁允䅁权剁䅁䅁权䙁䅁䅁允䅁䅁䅅䅁佁䉁䅑䅁穁䑁䅧睍ぁ䑁䅁䅍睁䑁䅁䅍䅁䅁杷允䅁䅁䅑䅁䑁䅁䅷䅁䭁䱁䉕䅁䭁佁䭙䅁䭁䡁䕅䅁䉁䅁䅁允䅁䅁䄴䅄䅁䑁䅁杌㑁䑁䅫䅎䅁䅁杷允䅁䅁䅑䅁䑁䅁䅷䅁䭁䅁䅍䅁䭁䅁䅯䅁䭁䅁䅕䅁䉁䅁䅁允䅁䅁䅕⼵灵搸乊あ䵁䅉䅅䅁䕁䅁䅁睁䵁䅁䅁权䉂䅁䅁权䉁杁䅁权䙁杁䅁允䅁䅁䅅䅁䙁偁払㍵䨶䵑䅨䍄䉁䅁䅁䅂䅁䅁䅍䅄䅁䅁䅯児䅁䅁䅯眵䅯䅁䅯来䅑䅁䅅䅁䉁䅁䅁兂湄㘫确焰眰䅑杷允䅁䅁䅍䅁䑁䅁䅷䅁䭁䭁䉫䅁䭁䍁䝙䅁䉁䅁䅁允䅁䅁䄴䅄䅁䑁䅫兎畁䑁䅣䅎䅁䅁杷允䅁䅁䅍䅁䑁䅁䅷䅁䭁䵁䅕䅁䭁䉁䝧䅁䉁䅁䅁允䅁䅁䅯睢䅙䅁杷允䅁䅁䅑䅁䑁䅁䅷䅁䭁偁䅳䅁䭁佁䭯䅁䭁䥁䕍䅁䉁䅁䅁允䅁䅁䄴䅄䅁䑁䅁杌祁䑁䅕兏䅁䅁杷允䅁䅁䅑䅁䑁䅁䅷䅁䭁䕁䈴䅁䭁佁䬴䅁䭁䝁䔰䅁䉁䅁䅁允䅁䅁䅕䅁䅁䕁敨䕏䵅䅉䅅䅁䕁䅁䅁睁䵁䅁䅁权元䅁䅁权湄权䅁权硂䅂䅁允䅁䅁䅅䅁䙁䝁浚浚浚楊䄹䍄䉁䅁䅁䅂䅁䅁䅍䅄䅁䅁䅯䅄䅅䅁䅯朶䅯䅁䅯兢䅑䅁䅅䅁䉁䅁䅁杄䵁䅁䅁䅍畁䑁䅅李㑁䅁䅁䍄䉁䅁䅁䅂䅁䅁䅍䅄䅁䅁䅯杓䅅䅁䅯䄶䅯䅁䅯睧䅑䅁䅅䅁䉁䅁䅁杄佁䅁䅁睍睁䍁䄴李睁䑁䅧䅁䵁䅉䅅䅁䑁䅁䅁睁䵁䅁䅁权㙄允䅁权敁杂䅁允䅁䅁䅅䅁䭁䵁䠰䅁䵁䅉䅅䅁䕁䅁䅁睁䵁䅁䅁权䍂䅁䅁权浄权䅁权睂䅂䅁允䅁䅁䅅䅁佁䅁䅷䅁硁䍁䄴䅏ぁ䑁䅣䅁䵁䅉䅅䅁䕁䅁䅁睁䵁䅁䅁权ぃ䅁䅁权灄权䅁权䙃䅂䅁允䅁䅁䅅䅁䙁䅁䅁䅁权晴䅎䍄䉁䅁䅁䅂䅁䅁䅍䅄䅁䅁䅯睔䅁䅁䅯朷䅯䅁䅯睢䅑䅁䅅䅁䉁䅁䅁兂䅁䅁䅁乂㍣兑杷允䅁䅁䅑䅁䑁䅁䅷䅁䭁䵁䅳䅁䭁佁䭯䅁䭁䝁䔰䅁䉁䅁䅁允䅁䅁䄴䅄䅁䑁䅁杌ㅁ䑁䅍睍䅁䅁杷允䅁䅁䅑䅁䑁䅁䅷䅁䭁䡁䉑䅁䭁佁䬰䅁䭁䥁䕕䅁䉁䅁䅁允䅁䅁䅕䭃捷浗㝑䕁䵁䅉䅅䅁䕁䅁䅁睁䵁䅁䅁权捁允䅁权湄权䅁权睂䅂䅁允䅁䅁䅅䅁䙁䑁䬰㘱睎剐䅎䍄䉁䅁䅁䅂䅁䅁䅍䅄䅁䅁䅯䅤䅁䅁䅯朶䅯䅁䅯全䅑䅁䅅䅁䉁䅁䅁杄䵁䅁䅁䅍畁䑁䅉兏㍁䅁䅁䍄䉁䅁䅁䅂䅁䅁䅍䅄䅁䅁䅯兕䅅䅁䅯儷䅯䅁䅯兣䅑䅁䅅䅁䉁䅁䅁兂楂䙅㕧䕴塧䅑杷允䅁䅁䅑䅁䑁䅁䅷䅁䭁佁䉧䅁䭁佁䭯䅁䭁䡁䔰䅁䉁䅁䅁允䅁䅁䄴䅄䅁䑁䅅杌祁䑁䅍兎䅁䅁杷允䅁䅁䅑䅁䑁䅁䅷䅁䭁䕁䅙䅁䭁佁䭯䅁䭁䥁䕍䅁䉁䅁䅁允䅁䅁䄴䅄䅁䑁䅁杌ぁ䑁䅕李䅁䅁杷允䅁䅁䅑䅁䑁䅁䅷䅁䭁乁䅣䅁䭁佁䭳䅁䭁䡁䔰䅁䉁䅁䅁允䅁䅁䄴杆䅁䑁䅣兏㍁䑁䅉䅎穁䑁䅧免ぁ䑁䅧䅁䵁䅉䅅䅁䕁䅁䅁睁䵁䅁䅁权摄䅁䅁权浄权䅁权瑂䅂䅁允䅁䅁䅅䅁佁䅁䅷䅁硁䍁䄴杍㑁䑁䅉䅁䵁䅉䅅䅁䕁䅁䅁睁䵁䅁䅁权⭄允䅁权灄权䅁权䙃䅂䅁允䅁䅁䅅䅁䙁䅁䅁䅁䅁䵔䄳䍄䉁䅁䅁䅂䅁䅁䅍䅄䅁䅁䅯眵䅅䅁䅯眶䅯䅁䅯来䅑䅁䅅䅁䉁䅁䅁杄啁䅁䅁杍㍁䑁䅫兎祁䑁䅁䅍睁䑁䅁䅁䵁䅉䅅䅁䕁䅁䅁睁䵁䅁䅁权䉃䅁䅁权湄权䅁权瑂䅂䅁允䅁䅁䅅䅁䙁偁潙䥘䌯呬䅖䍄䉁䅁䅁睁䅁䅁䅍䅄䅁䅁䅯典䅁䅁䅯杇䅙䅁䅅䅁䉁䅁䅁权睃杂䅁䍄䉁䅁䅁睁䅁䅁䅍䅄䅁䅁䅯睸䅁䅁䅯杇䅙䅁䅅䅁䉁䅁䅁权⭁杂䅁䍄䉁䅁䅁䅂䅁䅁䅍䅄䅁䅁䅯杓䅁䅁䅯儷䅯䅁䅯来䅑䅁䅅䅁䉁䅁䅁兂佂桙奂扏㡔睐杷允䅁䅁䅑䅁䑁䅁䅷䅁䭁䕁䅫䅁䭁佁䬴䅁䭁䝁䔸䅁䉁䅁䅁允䅁䅁䅕䅁䅁䭁牃䕇䵅䅉䅅䅁䕁䅁䅁睁䵁䅁䅁权啂䅁䅁权牄权䅁权㙂䅂䅁允䅁䅁䅅䅁佁䉁䅑䅁ㅁ䑁䅅䅍睁䑁䅙兎硁䑁䅁免䅁䅁杷允䅁䅁䅑䅁䑁䅁䅷䅁䭁䡁䉣䅁䭁佁䬰䅁䭁佁䭷䅁䉁䅁䅁允䅁䅁䅕扏䥔牤昶䕄䵁䅉䅅䅁䕁䅁䅁睁䵁䅁䅁权偃允䅁权浄权䅁权獄权䅁允䅁䅁䅅䅁佁䅁䅷䅁硁䍁䄴䅏祁䑁䅙䅁䵁䅉䅅䅁䑁䅁䅁睁䵁䅁䅁权睂䅁䅁权捁杂䅁允䅁䅁䅅䅁䭁乁䝯䅁䵁䅉䅅䅁䕁䅁䅁睁䵁䅁䅁权⽃䅁䅁权畄权䅁权㙂䅂䅁允䅁䅁䅅䅁䙁䅁䅁䅁杂䉨䉆䍄䉁䅁䅁䅂䅁䅁䅍䅄䅁䅁䅯儸䅁䅁䅯儶䅯䅁䅯兣䅑䅁䅅䅁䉁䅁䅁兂䅁䅁䅁䅍じ䅑杷允䅁䅁䅑䅁䑁䅁䅷䅁䭁䉁䄰䅁䭁佁䭧䅁䭁䝁䔰䅁䉁䅁䅁允䅁䅁䄴杄䅁䑁䅕䅍畁䑁䅣睎ぁ䅁䅁䍄䉁䅁䅁䅂䅁䅁䅍䅄䅁䅁䅯睲䅅䅁䅯儶䅯䅁䅯睢䅑䅁䅅䅁䉁䅁䅁兂䅁䅁䅁䩅㈰兑杷允䅁䅁䅑䅁䑁䅁䅷䅁䭁䱁䅧䅁䭁佁䬰䅁䭁䡁䕁䅁䉁䅁䅁允䅁䅁䅕⼲⭬牡へ穫䴸䅉䅅䅁䕁䅁䅁睁䵁䅁䅁权䭃允䅁权潄权䅁权硂䅂䅁允䅁䅁䅅䅁佁䅁䄴䅁ぁ䑁䅁杌祁䑁䅫䅎䅁䅁杷允䅁䅁䅑䅁䑁䅁䅷䅁䭁䙁䅙䅁䭁佁䭯䅁䭁䡁䕅䅁䉁䅁䅁允䅁䅁䄴䅄䅁䑁䅅杌祁䑁䅙睍䅁䅁杷允䅁䅁䅑䅁䑁䅁䅷䅁䭁䝁䅙䅁䭁䉁䜸䅁䭁䍁䝁䅁䉁䅁䅁允䅁䅁䅯䄹䅙䅁杷允䅁䅁䅑䅁䑁䅁䅷䅁䭁佁䈸䅁䭁佁䭙䅁䭁䝁䔸䅁䉁䅁䅁允䅁䅁䄴䅄䅁䑁䅅杌㕁䑁䅁䅎䅁䅁杷允䅁䅁䅍䅁䑁䅁䅷䅁䭁䵁䅕䅁䭁䉁䝷䅁䉁䅁䅁允䅁䅁䅯䅳䅙䅁杷允䅁䅁䅑䅁䑁䅁䅷䅁䭁偁䅑䅁䭁佁䭣䅁䭁䡁䕁䅁䉁䅁䅁允䅁䅁䅕䘷㑇潈牘稯䴸䅉䅅䅁䕁䅁䅁睁䵁䅁䅁权楂䅁䅁权䉁杁䅁权䙁杁䅁允䅁䅁䅅䅁䙁䍁⽕椴㕤李䉖䍄䉁䅁䅁䅂䅁䅁䅍䅄䅁䅁䅯䅅䅅䅁䅯权䅁䅁䅯兂䅁䅁䅅䅁䉁䅁䅁兂䡃瑆佮⽶漯䅑杷允䅁䅁䅑䅁䑁䅁䅷䅁䭁䝁䅯䅁䭁佁䭣䅁䭁䥁䕍䅁䉁䅁䅁允䅁䅁䅕䡍瑆報堸歂䵁䅉䅅䅁䑁䅁䅁睁䵁䅁䅁权䵃允䅁权慁杂䅁允䅁䅁䅅䅁䭁䙁䝫䅁䵁䅉䅅䅁䕁䅁䅁睁䵁䅁䅁权䥃允䅁权浄权䅁权瑂䅂䅁允䅁䅁䅅䅁佁䅁䅷䅁硁䍁䄴杍睁䑁䅫䅁䵁䅉䅅䅁䕁䅁䅁睁䵁䅁䅁权硃允䅁权煄权䅁权㙂䅂䅁允䅁䅁䅅䅁佁䅁䅷䅁睁䍁䄴睍ㅁ䑁䅉䅁䵁䅉䅅䅁䑁䅁䅁睁䵁䅁䅁权䡄䅁䅁权敁杂䅁允䅁䅁䅅䅁䭁䭁䝯䅁䵁䅉䅅䅁䕁䅁䅁睁䵁䅁䅁权瑁䅁䅁权瑄权䅁权䙃䅂䅁允䅁䅁䅅䅁䙁䵁䙏摓桶晏⽫䍄䉁䅁䅁䅂䅁䅁䅍䅄䅁䅁䅯兇䅁䅁䅯朶䅯䅁䅯兣䅑䅁䅅䅁䉁䅁䅁杄䭁䅁䅁䅍畁䑁䅣䅏䅁䅁杷允䅁䅁䅑䅁䑁䅁䅷䅁䭁偁䅁䅁䭁佁䭣䅁䭁䡁䔰䅁䉁䅁䅁允䅁䅁䅕㑋坣挲㌵歆䵁䅉䅅䅁䕁䅁䅁睁䵁䅁䅁权佂允䅁权潄权䅁权䑃䅂䅁允䅁䅁䅅䅁佁䅁䄴䅁祁䑁䅁杌硁䑁䅙睎䅁䅁杷允䅁䅁䅑䅁䑁䅁䅷䅁䭁䙁䉯䅁䭁佁䭫䅁䭁䥁䕕䅁䉁䅁䅁允䅁䅁䅕䅁䅁䅁煂䔲䵁䅉䅅䅁䕁䅁䅁睁䵁䅁䅁权元允䅁权煄权䅁权硂䅂䅁允䅁䅁䅅䅁佁䅁䅷䅁睁䍁䄴睎㉁䑁䅍䅁䵁䅉䅅䅁䕁䅁䅁睁䵁䅁䅁权奃允䅁权潄权䅁权䑃䅂䅁允䅁䅁䅅䅁佁䅁䄴䅁祁䑁䅍杌穁䑁䅧䅎䅁䅁杷允䅁䅁䅑䅁䑁䅁䅷䅁䭁佁䅳䅁䭁佁䬴䅁䭁䝁䔰䅁䉁䅁䅁允䅁䅁䅕䅁䅁䩁睩歚䵅䅉䅅䅁䕁䅁䅁睁䵁䅁䅁权㍁䅁䅁权浄权䅁权䙃䅂䅁允䅁䅁䅅䅁佁䅁䅷䅁祁䍁䄴兎㉁䑁䅣䅁䵁䅉䅅䅁䕁䅁䅁睁䵁䅁䅁权啄允䅁权牄权䅁权獄权䅁允䅁䅁䅅䅁䭁䕁䅣䅁䵁䅉䅅䅁䕁䅁䅁睁䵁䅁䅁权祂允䅁权䭁䅁䅁权䙁䅁䅁允䅁䅁䅅䅁䙁䕁椵䙅㕧側⼴䍄䉁䅁䅁睁䅁䅁䅍䅄䅁䅁䅯朷䅅䅁䅯杈䅙䅁䅅䅁䉁䅁䅁权䍃杂䅁䍄䉁䅁䅁䅂䅁䅁䅍䅄䅁䅁䅯睙䅁䅁䅯眶䅯䅁䅯睧䅑䅁䅅䅁䉁䅁䅁杄啁䅁䅁睍ㅁ䑁䅧兏㑁䑁䅅免穁䑁䅧䅁䵁䅉䅅䅁䕁䅁䅁睁䵁䅁䅁权㑃允䅁权浄权䅁权㙂䅂䅁允䅁䅁䅅䅁佁䅁䅷䅁穁䍁䄴兏㑁䑁䅣䅁䵁䅉䅅䅁䕁䅁䅁睁䵁䅁䅁权祃䅁䅁权浄权䅁权㙂䅂䅁允䅁䅁䅅䅁佁䅁䅷䅁祁䍁䄴兏㕁䑁䅙䅁䵁䅉䅅䅁䕁䅁䅁睁䵁䅁䅁权䉄䅁䅁权瑄权䅁权獄权䅁允䅁䅁䅅䅁䙁䩁瘷㡰䱚㥎⽫䍄䉁䅁䅁䅂䅁䅁䅍䅄䅁䅁䅯杩䅅䅁䅯朶䅯䅁䅯睢䅑䅁䅅䅁䉁䅁䅁杄䵁䅁䅁䅍畁䑁䅙李硁䅁䅁䍄䉁䅁䅁䅂䅁䅁䅍䅄䅁䅁䅯杳䅅䅁䅯䅂䅁䅁䅯䅂䅉䅁䅅䅁䉁䅁䅁兂䅁䅁䅃呎牒兑杷允䅁䅁䅍䅁䑁䅁䅷䅁䭁䵁䅣䅁䭁䍁䝙䅁䉁䅁䅁允䅁䅁䄴䅄䅁䑁䅕䅍畁䑁䅁睎䅁䅁杷允䅁䅁䅑䅁䑁䅁䅷䅁䭁䡁䅯䅁䭁佁䭧䅁䭁䥁䕍䅁䉁䅁䅁允䅁䅁䄴杄䅁䑁䅉睎畁䑁䅙免㕁䅁䅁䍄䉁䅁䅁䅂䅁䅁䅍䅄䅁䅁䅯眷䅁䅁䅯充䅁䅁䅯兂䅁䅁䅅䅁䉁䅁䅁杄啁䅁䅁免硁䑁䅍䅍睁䑁䅁䅍睁䑁䅁䅁䵁䅉䅅䅁䕁䅁䅁睁䵁䅁䅁权㑄允䅁权晁杂䅁权杁杂䅁允䅁䅁䅅䅁䭁䩁䭫䅁䵁䅉䅅䅁䕁䅁䅁睁䵁䅁䅁权楂䅁䅁权灄权䅁权獄权䅁允䅁䅁䅅䅁䙁䅁䅁䅁允祯䉖䍄䉁䅁䅁䅂䅁䅁䅍䅄䅁䅁䅯睯䅁䅁䅯䄶䅯䅁䅯䅣䅑䅁䅅䅁䉁䅁䅁杄䵁䅁䅁免畁䑁䅍兏硁䅁䅁䍄䉁䅁䅁䅂䅁䅁䅍䅄䅁䅁䅯睳䅅䅁䅯儶䅯䅁䅯全䅑䅁䅅䅁䉁䅁䅁兂䅁䅁䅁䅇硳兑杷允䅁䅁䅑䅁䑁䅁䅷䅁䭁偁䉙䅁䭁䅁䍅䅁䭁䅁䍉䅁䉁䅁䅁允䅁䅁䅕㙈畊㜸穤䔸䵁䅉䅅䅁䕁䅁䅁睁䵁䅁䅁权䵁允䅁权䉁杁䅁权䙁杁䅁允䅁䅁䅅䅁䙁䥁㍘祃㡹㥍䅒䍄䉁䅁䅁䅂䅁䅁䅍䅄䅁䅁䅯典䅅䅁䅯儶䅯䅁䅯兦䅑䅁䅅䅁䉁䅁䅁兂䅁䅁䅁䍑䥑兑杷允䅁䅁䅑䅁䑁䅁䅷䅁䭁佁䄸䅁䭁佁䭙䅁䭁䡁䕁䅁䉁䅁䅁允䅁䅁䄴权䅁䑁䅁杌㕁䑁䅣䅁䵁䅉䅅䅁䕁䅁䅁睁䵁䅁䅁权扁允䅁权湄权䅁权瑂䅂䅁允䅁䅁䅅䅁䙁䩁祶灮䵯搵⼰䍄䉁䅁䅁䅂䅁䅁䅍䅄䅁䅁䅯村䅅䅁䅯朵䅯䅁䅯䅣䅑䅁䅅䅁䉁䅁䅁杄䵁䅁䅁免畁䑁䅍兎㉁䅁䅁䍄䉁䅁䅁䅂䅁䅁䅍䅄䅁䅁䅯䅒䅅䅁䅯朶䅯䅁䅯全䅑䅁䅅䅁䉁䅁䅁杄䭁䅁䅁䅍畁䑁䅣免䅁䅁杷允䅁䅁䅑䅁䑁䅁䅷䅁䭁䑁䅷䅁䭁佁䭙䅁䭁䡁䕁䅁䉁䅁䅁允䅁䅁䄴䅄䅁䑁䅉杌硁䑁䅑兏䅁䅁杷允䅁䅁䅑䅁䑁䅁䅷䅁䭁䑁䄰䅁䭁佁䭙䅁䭁䡁䕁䅁䉁䅁䅁允䅁䅁䄴䅄䅁䑁䅉杌硁䑁䅑兏䅁䅁杷允䅁䅁䅑䅁䑁䅁䅷䅁䭁乁䉉䅁䭁佁䭣䅁䭁䥁䕍䅁䉁䅁䅁允䅁䅁䅕䵱䱚㑎䉬啊䵁䅉䅅䅁䑁䅁䅁睁䵁䅁䅁权扄䅁䅁权捁杂䅁允䅁䅁䅅䅁䭁䭁䜸䅁䵁䅉䅅䅁䕁䅁䅁睁䵁䅁䅁权呄允䅁权剁䅁䅁权䕁杁䅁允䅁䅁䅅䅁佁䉁䅑䅁㉁䑁䅫兏睁䑁䅁䅍睁䑁䅁䅍䅁䅁杷允䅁䅁䅑䅁䑁䅁䅷䅁䭁佁䉉䅁䭁佁䭯䅁䭁䡁䔰䅁䉁䅁䅁允䅁䅁䄴䅄䅁䑁䅁杌祁䑁䅧杍䅁䅁杷允䅁䅁䅑䅁䑁䅁䅷䅁䭁䥁䅕䅁䭁佁䭫䅁䭁䡁䔰䅁䉁䅁䅁允䅁䅁䅕䅁䅁䑁䉄啌䵅䅉䅅䅁䕁䅁䅁睁䵁䅁䅁权䕂䅁䅁权畄权䅁权療䅂䅁允䅁䅁䅅䅁䙁䅁䅁䥁呃䡸䉨䍄䉁䅁䅁䅂䅁䅁䅍䅄䅁䅁䅯䅓䅅䅁䅯眶䅯䅁䅯全䅑䅁䅅䅁䉁䅁䅁杄十䅁䅁䅎祁䑁䅅䅍㉁䑁䅉李祁䅁䅁䍄䉁䅁䅁睁䅁䅁䅍䅄䅁䅁䅯睫䅅䅁䅯杊䅙䅁䅅䅁䉁䅁䅁杄佁䅁䅁免睁䑁䅁杌㍁䑁䅉䅁䵁䅉䅅䅁䕁䅁䅁睁䵁䅁䅁权䝁䅁䅁权灄权䅁权䙃䅂䅁允䅁䅁䅅䅁䙁䅁䅁䅁杄晱䅂䍄䉁䅁䅁䅂䅁䅁䅍䅄䅁䅁䅯共䅁䅁䅯朵䅯䅁䅯兢䅑䅁䅅䅁䉁䅁䅁杄䵁䅁䅁免畁䑁䅕䅎穁䅁䅁䍄䉁䅁䅁䅂䅁䅁䅍䅄䅁䅁䅯睓䅁䅁䅯儶䅯䅁䅯䄷䅯䅁䅅䅁䉁䅁䅁兂䅁䅁䅁䘲㉉兑杷允䅁䅁䅑䅁䑁䅁䅷䅁䭁佁䉑䅁䭁䅁䅑䅁䭁䅁䅕䅁䉁䅁䅁允䅁䅁䅕䅁䅁䭁入啕䵅䅉䅅䅁䕁䅁䅁睁䵁䅁䅁权灄䅁䅁权剁䅁䅁权䕁杁䅁允䅁䅁䅅䅁佁䉁䅙䅁祁䑁䅉李㉁䑁䅁䅍睁䑁䅁䅍睁䅁䅁䍄䉁䅁䅁睁䅁䅁䅍䅄䅁䅁䅯睑䅅䅁䅯䅈䅙䅁䅅䅁䉁䅁䅁权摃杂䅁䍄䉁䅁䅁䅂䅁䅁䅍䅄䅁䅁䅯䅙䅅䅁䅯儶䅯䅁䅯䄷䅯䅁䅅䅁䉁䅁䅁兂䅁䅁䅁䱑前具杷允䅁䅁䅑䅁䑁䅁䅷䅁䭁乁䉙䅁䭁佁䭳䅁䭁䥁䕕䅁䉁䅁䅁允䅁䅁䄴䅆䅁䑁䅉李㑁䑁䅍睍硁䑁䅧䅍祁䅁䅁䍄䉁䅁䅁䅂䅁䅁䅍䅄䅁䅁䅯䄷䅅䅁䅯儶䅯䅁䅯全䅑䅁䅅䅁䉁䅁䅁兂䅁䅁䅁䝯㡦䅑杷允䅁䅁䅑䅁䑁䅁䅷䅁䭁偁䉷䅁䭁佁䭙䅁䭁䝁䔸䅁䉁䅁䅁允䅁䅁䄴䅄䅁䑁䅁杌㑁䑁䅫免䅁䅁杷允䅁䅁䅑䅁䑁䅁䅷䅁䭁佁䉣䅁䭁佁䬰䅁䭁䥁䕕䅁䉁䅁䅁允䅁䅁䅕桨䩬捷乮吵䴸䅉䅅䅁䕁䅁䅁睁䵁䅁䅁权湁䅁䅁权潄权䅁权䙃䅂䅁允䅁䅁䅅䅁佁䅁䄴䅁ぁ䑁䅅杌㍁䑁䅉兏䅁䅁杷允䅁䅁䅑䅁䑁䅁䅷䅁䭁䡁䉅䅁䭁佁䭯䅁䭁䝁䔸䅁䉁䅁䅁允䅁䅁䄴䅄䅁䑁䅅杌祁䑁䅉免䅁䅁杷允䅁䅁䅑䅁䑁䅁䅷䅁䭁䅁䉷䅁䭁佁䭯䅁䭁䡁䕯䅁䉁䅁䅁允䅁䅁䄴䅄䅁䑁䅁杌硁䑁䅕兏䅁䅁杷允䅁䅁䅑䅁䑁䅁䅷䅁䭁䉁䅉䅁䭁佁䭣䅁䭁䥁䕕䅁䉁䅁䅁允䅁䅁䅕畮渫歸㍳歅䵁䅉䅅䅁䕁䅁䅁睁䵁䅁䅁权慄䅁䅁权潄权䅁权䙃䅂䅁允䅁䅁䅅䅁佁䅁䄴䅁硁䑁䅑杌睁䑁䅣兏䅁䅁杷允䅁䅁䅑䅁䑁䅁䅷䅁䭁䡁䅁䅁䭁佁䬴䅁䭁䡁䕁䅁䉁䅁䅁允䅁䅁䅕䅁䅁佁潄䴵䵁䅉䅅䅁䕁䅁䅁睁䵁䅁䅁权穂䅁䅁权瑄权䅁权睂䅂䅁允䅁䅁䅅䅁䙁乁橥畃癡畹⽑䍄䉁䅁䅁䅂䅁䅁䅍䅄䅁䅁䅯眫䅁䅁䅯儷䅯䅁䅯兣䅑䅁䅅䅁䉁䅁䅁兂㉄䙋偹癷奘睐杷允䅁䅁䅑䅁䑁䅁䅷䅁䭁䭁䅳䅁䭁佁䬴䅁䭁䝁䔸䅁䉁䅁䅁允䅁䅁䅕䅁䅁䥁牁䕇䵅䅉䅅䅁䕁䅁䅁睁䵁䅁䅁权十允䅁权煄权䅁权硂䅂䅁允䅁䅁䅅䅁佁䅁䅷䅁睁䍁䄴睍㉁䑁䅍䅁䵁䅉䅅䅁䕁䅁䅁睁䵁䅁䅁权䙂允䅁权潄权䅁权硂䅂䅁允䅁䅁䅅䅁佁䅁䄴䅁祁䑁䅉杌ㅁ䑁䅉兎䅁䅁杷允䅁䅁䅍䅁䑁䅁䅷䅁䭁䕁䉫䅁䭁䉁䜴䅁䉁䅁䅁允䅁䅁䅯䅰䅙䅁杷允䅁䅁䅑䅁䑁䅁䅷䅁䭁䥁䅳䅁䭁佁䬴䅁䭁䡁䕅䅁䉁䅁䅁允䅁䅁䅕䅁䅁䩁牁歅䵅䅉䅅䅁䕁䅁䅁睁䵁䅁䅁权牄䅁䅁权湄权䅁权睂䅂䅁允䅁䅁䅅䅁䙁䵁䱤㑎䉬䉙䅂䍄䉁䅁䅁䅂䅁䅁䅍䅄䅁䅁䅯䅃䅁䅁䅯朶䅯䅁䅯兣䅑䅁䅅䅁䉁䅁䅁杄䵁䅁䅁䅍畁䑁䅕䅍㍁䅁䅁䍄䉁䅁䅁䅂䅁䅁䅍䅄䅁䅁䅯䅉䅅䅁䅯充䅁䅁䅯䅂䅉䅁䅅䅁䉁䅁䅁杄啁䅁䅁免㉁䑁䅣兎睁䑁䅁䅍睁䑁䅁䅁䵁䅉䅅䅁䕁䅁䅁睁䵁䅁䅁权橁允䅁权湄权䅁权㙂䅂䅁允䅁䅁䅅䅁䙁䑁敖歵䵫癁⼸䍄䉁䅁䅁䅂䅁䅁䅍䅄䅁䅁䅯睢䅅䅁䅯眶䅯䅁䅯兦䅑䅁䅅䅁䉁䅁䅁杄啁䅁䅁䅎ㅁ䑁䅧䅏㉁䑁䅉睍硁䑁䅙䅁䵁䅉䅅䅁䕁䅁䅁睁䵁䅁䅁权⽂䅁䅁权䉁杁䅁权䑁杁䅁允䅁䅁䅅䅁䙁䭁呏㌵㙌晃䅒䍄䉁䅁䅁䅂䅁䅁䅍䅄䅁䅁䅯杄䅅䅁䅯朷䅯䅁䅯来䅑䅁䅅䅁䉁䅁䅁兂䅁䅁䅁䝱す兑杷允䅁䅁䅑䅁䑁䅁䅷䅁䭁䙁䉯䅁䭁佁䭧䅁䭁䥁䕕䅁䉁䅁䅁允䅁䅁䄴权䅁䑁䅫杌㍁䑁䅑䅁䵁䅉䅅䅁䕁䅁䅁睁䵁䅁䅁权杂允䅁权晁杂䅁权杁杂䅁允䅁䅁䅅䅁䭁䕁乑䅁䵁䅉䅅䅁䕁䅁䅁睁䵁䅁䅁权獁允䅁权牄权䅁权䙃䅂䅁允䅁䅁䅅䅁佁䉁䅑䅁硁䑁䅕䅍㑁䑁䅙䅎㑁䑁䅕免䅁䅁杷允䅁䅁䅍䅁䑁䅁䅷䅁䭁䵁䄴䅁䭁䉁䝷䅁䉁䅁䅁允䅁䅁䅯杗䅙䅁杷允䅁䅁䅑䅁䑁䅁䅷䅁䭁佁䅷䅁䭁佁䬴䅁䭁䡁䔰䅁䉁䅁䅁允䅁䅁䅕䅁䅁䕁䥪啊䵅䅉䅅䅁䕁䅁䅁睁䵁䅁䅁权元䅁䅁权潄权䅁权䙃䅂䅁允䅁䅁䅅䅁佁䅁䄴䅁ぁ䑁䅑杌㍁䑁䅧兏䅁䅁杷允䅁䅁䅑䅁䑁䅁䅷䅁䭁䉁䅫䅁䭁佁䭙䅁䭁䡁䕯䅁䉁䅁䅁允䅁䅁䄴䅄䅁䑁䅅杌ㅁ䑁䅫䅎䅁䅁杷允䅁䅁䅑䅁䑁䅁䅷䅁䭁䝁䅣䅁䭁佁䬴䅁䭁䝁䔸䅁䉁䅁䅁允䅁䅁䅕䅁䅁䱁坧き䵅䅉䅅䅁䕁䅁䅁睁䵁䅁䅁权䵁䅁䅁权䭁䅁䅁权䙁䅁䅁允䅁䅁䅅䅁䙁偁卌坔光乗⽫䍄䉁䅁䅁䅂䅁䅁䅍䅄䅁䅁䅯全䅅䅁䅯朶䅯䅁䅯来䅑䅁䅅䅁䉁䅁䅁杄䥁䅁䅁䅍畁䑁䅅䅁䵁䅉䅅䅁䕁䅁䅁睁䵁䅁䅁权佄䅁䅁权晁杂䅁权杁杂䅁允䅁䅁䅅䅁䭁乁䩑䅁䵁䅉䅅䅁䕁䅁䅁睁䵁䅁䅁权潂允䅁权瑄权䅁权獄权䅁允䅁䅁䅅䅁䙁䱁昶楇搯乊⼴䍄䉁䅁䅁䅂䅁䅁䅍䅄䅁䅁䅯睌䅁䅁䅯眶䅯䅁䅯来䅑䅁䅅䅁䉁䅁䅁杄啁䅁䅁免睁䑁䅣䅎㍁䑁䅅䅍睁䑁䅁䅁䵁䅉䅅䅁䕁䅁䅁睁䵁䅁䅁权䕂允䅁权潄权䅁权䙃䅂䅁允䅁䅁䅅䅁佁䅁䅷䅁㍁䍁䄴睎睁䑁䅫䅁䵁䅉䅅䅁䕁䅁䅁睁䵁䅁䅁权㍁允䅁权煄权䅁权㙂䅂䅁允䅁䅁䅅䅁佁䅁䅷䅁睁䍁䄴免㑁䑁䅧䅁䵁䅉䅅䅁䑁䅁䅁睁䵁䅁䅁权坁䅁䅁权慁杂䅁允䅁䅁䅅䅁䭁䵁䝍䅁䵁䅉䅅䅁䕁䅁䅁睁䵁䅁䅁权祂䅁䅁权煄权䅁权䑃䅂䅁允䅁䅁䅅䅁佁䅁䅯䅁睁䍁䄴兎穁䅁䅁䍄䉁䅁䅁䅂䅁䅁䅍䅄䅁䅁䅯䄵䅅䅁䅯眶䅯䅁䅯来䅑䅁䅅䅁䉁䅁䅁杄啁䅁䅁免㍁䑁䅕䅍硁䑁䅁䅏㑁䑁䅣䅁䵁䅉䅅䅁䕁䅁䅁睁䵁䅁䅁权䅄䅁䅁权牄权䅁权䙃䅂䅁允䅁䅁䅅䅁佁䉁䅑䅁ぁ䑁䅫免穁䑁䅅李㉁䑁䅍䅏䅁䅁杷允䅁䅁䅍䅁䑁䅁䅷䅁䭁䝁䉁䅁䭁䉁䝧䅁䉁䅁䅁允䅁䅁䅯䅑䅙䅁杷允䅁䅁䅑䅁䑁䅁䅷䅁䭁䱁䅁䅁䭁䉁䜸䅁䭁䍁䝁䅁䉁䅁䅁允䅁䅁䅯朱䅫䅁杷允䅁䅁䅑䅁䑁䅁䅷䅁䭁䍁䄰䅁䭁䅁䅯䅁䭁䅁䍑䅁䉁䅁䅁允䅁䅁䅕挲㌷⭕汏䕅䵁䅉䅅䅁䕁䅁䅁睁䵁䅁䅁权䍄䅁䅁权湄权䅁权䑃䅂䅁允䅁䅁䅅䅁䙁䉁䑋䵷桱剒䅎䍄䉁䅁䅁䅂䅁䅁䅍䅄䅁䅁䅯八䅁䅁䅯眶䅯䅁䅯䄷䅯䅁䅅䅁䉁䅁䅁杄啁䅁䅁免ㅁ䑁䅙睍睁䑁䅁䅍睁䑁䅁䅁䵁䅉䅅䅁䕁䅁䅁睁䵁䅁䅁权剄䅁䅁权瑄权䅁权療䅂䅁允䅁䅁䅅䅁䙁䝁汄䌰扌别䅤䍄䉁䅁䅁䅂䅁䅁䅍䅄䅁䅁䅯杨䅅䅁䅯眶䅯䅁䅯来䅑䅁䅅䅁䉁䅁䅁杄啁䅁䅁免ぁ䑁䅙䅎ぁ䑁䅑䅍穁䑁䅅䅁䵁䅉䅅䅁䕁䅁䅁睁䵁䅁䅁权䩁允䅁权瑄权䅁权硂䅂䅁允䅁䅁䅅䅁䙁䡁啳歲桦瑥⽷䍄䉁䅁䅁䅂䅁䅁䅍䅄䅁䅁䅯儶䅅䅁䅯儷䅯䅁䅯睧䅑䅁䅅䅁䉁䅁䅁兂楂䙅㕧䵴浪睐杷允䅁䅁䅍䅁䑁䅁䅷䅁䭁䝁䅅䅁䭁䍁䝙䅁䉁䅁䅁允䅁䅁䄴䅄䅁䑁䅧䅎畁䑁䅍睎䅁䅁杷允䅁䅁䅑䅁䑁䅁䅷䅁䭁䉁䉕䅁䭁佁䭫䅁䭁䝁䔸䅁䉁䅁䅁允䅁䅁䅕䅁䅁䩁㡂啉䵅䅉䅅䅁䕁䅁䅁睁䵁䅁䅁权⭁允䅁权瑄权䅁权䙃䅂䅁允䅁䅁䅅䅁䙁䍁睇浣剩搷⽑䍄䉁䅁䅁䅂䅁䅁䅍䅄䅁䅁䅯睲䅁䅁䅯朶䅯䅁䅯来䅑䅁䅅䅁䉁䅁䅁杄䵁䅁䅁免畁䑁䅅䅎㉁䅁䅁䍄䉁䅁䅁䅂䅁䅁䅍䅄䅁䅁䅯杁䅅䅁䅯充䅁䅁䅯䅂䅉䅁䅅䅁䉁䅁䅁杄坁䅁䅁䅎睁䑁䅍䅎睁䑁䅁䅍睁䑁䅁䅍䅁䅁杷允䅁䅁䅑䅁䑁䅁䅷䅁䭁䭁䈸䅁䭁佁䭯䅁䭁䝁䔰䅁䉁䅁䅁允䅁䅁䄴权䅁䑁䅅杌祁䑁䅍䅁䵁䅉䅅䅁䕁䅁䅁睁䵁䅁䅁权㑃允䅁权煄权䅁权睂䅂䅁允䅁䅁䅅䅁佁䅁䅷䅁睁䍁䄴䅎㍁䑁䅑䅁䵁䅉䅅䅁䕁䅁䅁睁䵁䅁䅁权㙃允䅁权牄权䅁权䑃䅂䅁允䅁䅁䅅䅁佁䉁䅉䅁ㅁ䑁䅍李穁䑁䅅䅍硁䑁䅙䅁䵁䅉䅅䅁䑁䅁䅁睁䵁䅁䅁权杂允䅁权敁杂䅁允䅁䅁䅅䅁䭁䩁䝍䅁䵁䅉䅅䅁䕁䅁䅁睁䵁䅁䅁权䝄䅁䅁权浄权䅁权瑂䅂䅁允䅁䅁䅅䅁佁䅁䅷䅁睁䍁䄴䅎㕁䑁䅑䅁䵁䅉䅅䅁䕁䅁䅁睁䵁䅁䅁权塂允䅁权䕁䅁䅁权䙁䅁䅁允䅁䅁䅅䅁䙁䅁䅁䕁扄ㅸ䉒䍄䉁䅁䅁䅂䅁䅁䅍䅄䅁䅁䅯条䅅䅁䅯䄶䅯䅁䅯兢䅑䅁䅅䅁䉁䅁䅁权䡂䅁䅁䍄䉁䅁䅁䅂䅁䅁䅍䅄䅁䅁䅯睡䅁䅁䅯眶䅯䅁䅯兦䅑䅁䅅䅁䉁䅁䅁杄啁䅁䅁杍ぁ䑁䅑免㕁䑁䅑䅍㕁䑁䅧䅁䵁䅉䅅䅁䕁䅁䅁睁䵁䅁䅁权⭃䅁䅁权瑄权䅁权䑃䅂䅁允䅁䅁䅅䅁䙁䕁㉡⼸唳乥⽫䍄䉁䅁䅁䅂䅁䅁䅍䅄䅁䅁䅯李䅅䅁䅯眶䅯䅁䅯睧䅑䅁䅅䅁䉁䅁䅁杄啁䅁䅁睍㑁䑁䅙免睁䑁䅁䅍睁䑁䅁䅁䵁䅉䅅䅁䑁䅁䅁睁䵁䅁䅁权㍁䅁䅁权慁杂䅁允䅁䅁䅅䅁䭁䝁䝷䅁䵁䅉䅅䅁䑁䅁䅁睁䵁䅁䅁权穂允䅁权捁杂䅁允䅁䅁䅅䅁䭁乁䝯䅁䵁䅉䅅䅁䕁䅁䅁睁䵁䅁䅁权坃䅁䅁权煄权䅁权療䅂䅁允䅁䅁䅅䅁佁䅁䅷䅁睁䍁䄴免祁䑁䅅䅁䵁䅉䅅䅁䕁䅁䅁睁䵁䅁䅁权啁䅁䅁权煄权䅁权瑂䅂䅁允䅁䅁䅅䅁佁䅁䅷䅁睁䍁䄴兎㉁䑁䅣䅁䵁䅉䅅䅁䕁䅁䅁睁䵁䅁䅁权あ䅁䅁权潄权䅁权㥂䅂䅁允䅁䅁䅅䅁佁䅁䄴䅁ぁ䑁䅙杌祁䑁䅍杍䅁䅁杷允䅁䅁䅑䅁䑁䅁䅷䅁䭁䉁䉁䅁䭁佁䭣䅁䭁䡁䕯䅁䉁䅁䅁允䅁䅁䅕捷桱扒穢啉䵁䅉䅅䅁䕁䅁䅁睁䵁䅁䅁权㑂䅁䅁权煄权䅁权䙃䅂䅁允䅁䅁䅅䅁佁䅁䅷䅁睁䍁䄴䅎硁䑁䅕䅁䵁䅉䅅䅁䑁䅁䅁睁䵁䅁䅁权㙃䅁䅁权捁杂䅁允䅁䅁䅅䅁䭁䕁䡙䅁䵁䅉䅅䅁䕁䅁䅁睁䵁䅁䅁权䝄䅁䅁权浄权䅁权硂䅂䅁允䅁䅁䅅䅁佁䅁䅷䅁睁䍁䄴睍㍁䑁䅫䅁䵁䅉䅅䅁䕁䅁䅁睁䵁䅁䅁权䍁允䅁权瑄权䅁权㙂䅂䅁允䅁䅁䅅䅁䙁䡁呗䅇坒杄䅸䍄䉁䅁䅁䅂䅁䅁䅍䅄䅁䅁䅯眯䅁䅁䅯儷䅯䅁䅯䅣䅑䅁䅅䅁䉁䅁䅁权䡂䅁䅁䍄䉁䅁䅁䅂䅁䅁䅍䅄䅁䅁䅯杖䅅䅁䅯眵䅯䅁䅯䅣䅑䅁䅅䅁䉁䅁䅁兂㙄浦㡱乤桍䅑杷允䅁䅁䅑䅁䑁䅁䅷䅁䭁䭁䉙䅁䭁佁䬴䅁䭁䥁䕕䅁䉁䅁䅁允䅁䅁䅕䅁䅁䑁㍄䕊䵅䅉䅅䅁䕁䅁䅁睁䵁䅁䅁权㕂䅁䅁权煄权䅁权䙃䅂䅁允䅁䅁䅅䅁佁䅁䅷䅁睁䍁䄴杍㍁䑁䅙䅁䵁䅉䅅䅁䕁䅁䅁睁䵁䅁䅁权㙂䅁䅁权煄权䅁权䙃䅂䅁允䅁䅁䅅䅁佁䅁䅯䅁睁䍁䄴兎㑁䅁䅁䍄䉁䅁䅁䅂䅁䅁䅍䅄䅁䅁䅯睸䅅䅁䅯朶䅯䅁䅯䅣䅑䅁䅅䅁䉁䅁䅁杄䵁䅁䅁免畁䑁䅑䅏祁䅁䅁䍄䉁䅁䅁睁䅁䅁䅍䅄䅁䅁䅯䄹䅅䅁䅯杇䅙䅁䅅䅁䉁䅁䅁权䅂杂䅁䍄䉁䅁䅁䅂䅁䅁䅍䅄䅁䅁䅯睖䅁䅁䅯儷䅯䅁䅯全䅑䅁䅅䅁䉁䅁䅁兂䵂㑎䉬余杗睐杷允䅁䅁䅑䅁䑁䅁䅷䅁䭁䝁䅧䅁䭁佁䭙䅁䭁䡁䔰䅁䉁䅁䅁允䅁䅁䄴䅄䅁䑁䅅杌硁䑁䅫李䅁䅁杷允䅁䅁䅑䅁䑁䅁䅷䅁䭁䑁䅫䅁䭁佁䭯䅁䭁䡁䕯䅁䉁䅁䅁允䅁䅁䄴䅄䅁䑁䅁杌㕁䑁䅍睎䅁䅁杷允䅁䅁䅑䅁䑁䅁䅷䅁䭁䭁䅯䅁䭁佁䭫䅁䭁䡁䕅䅁䉁䅁䅁允䅁䅁䅕䅁䅁䕁捷啒䵅䅉䅅䅁䕁䅁䅁睁䵁䅁䅁权扃允䅁权牄权䅁权瑂䅂䅁允䅁䅁䅅䅁佁䉁䅑䅁穁䑁䅁睎睁䑁䅙䅎㍁䑁䅙兎䅁䅁杷允䅁䅁䅑䅁䑁䅁䅷䅁䭁䵁䉫䅁䭁佁䭣䅁䭁䥁䕍䅁䉁䅁䅁允䅁䅁䅕硨婢発呣お䵁䅉䅅䅁䕁䅁䅁睁䵁䅁䅁权敂允䅁权煄权䅁权獄权䅁允䅁䅁䅅䅁佁䅁䅷䅁睁䍁䄴睎㉁䑁䅫䅁䵁䅉䅅䅁䑁䅁䅁睁䵁䅁䅁权歁允䅁权流杂䅁允䅁䅁䅅䅁佁䅁䅷䅁㍁䑁䅧杌睁䑁䅍䅁䵁䅉䅅䅁䕁䅁䅁睁䵁䅁䅁权䉂允䅁权牄权䅁权䙃䅂䅁允䅁䅁䅅䅁佁䉁䅙䅁祁䑁䅕睍ㅁ䑁䅉兏穁䑁䅣兏穁䅁䅁䍄䉁䅁䅁䅂䅁䅁䅍䅄䅁䅁䅯兹䅅䅁䅯䄶䅯䅁䅯兣䅑䅁䅅䅁䉁䅁䅁杄佁䅁䅁睍睁䍁䄴兏ぁ䑁䅑䅁䵁䅉䅅䅁䑁䅁䅁睁䵁䅁䅁权摁䅁䅁权奁杂䅁允䅁䅁䅅䅁䭁䍁䜰䅁䵁䅉䅅䅁䕁䅁䅁睁䵁䅁䅁权㡃䅁䅁权灄权䅁权瑂䅂䅁允䅁䅁䅅䅁䙁䅁䅁䅁䅁礸䉚䍄䉁䅁䅁䅂䅁䅁䅍䅄䅁䅁䅯睩䅁䅁䅯儶䅯䅁䅯兢䅑䅁䅅䅁䉁䅁䅁兂䅁䅁䅁䑑䤴兑杷允䅁䅁䅑䅁䑁䅁䅷䅁䭁䩁䉍䅁䭁佁䬴䅁䭁䥁䕍䅁䉁䅁䅁允䅁䅁䅕䅁䅁䍁㝃唫䵁䅉䅅䅁䕁䅁䅁睁䵁䅁䅁权㉂䅁䅁权煄权䅁权睂䅂䅁允䅁䅁䅅䅁佁䅁䅷䅁硁䍁䄴䅍祁䑁䅙䅁䵁䅉䅅䅁䕁䅁䅁睁䵁䅁䅁权乄允䅁权瑄权䅁权㙂䅂䅁允䅁䅁䅅䅁䙁偁㍗啪硇偁⽧䍄䉁䅁䅁䅂䅁䅁䅍䅄䅁䅁䅯睺䅁䅁䅯儶䅯䅁䅯兢䅑䅁䅅䅁䉁䅁䅁兂䅁䅁䅁䥷偑兑杷允䅁䅁䅑䅁䑁䅁䅷䅁䭁乁䈰䅁䭁佁䬰䅁䭁佁䭷䅁䉁䅁䅁允䅁䅁䅕佖汏㡭村䐵䴸䅉䅅䅁䕁䅁䅁睁䵁䅁䅁权䭂䅁䅁权瑄权䅁权療䅂䅁允䅁䅁䅅䅁䙁䭁硲欰椱偅⽯䍄䉁䅁䅁䅂䅁䅁䅍䅄䅁䅁䅯杉䅅䅁䅯朶䅯䅁䅯兦䅑䅁䅅䅁䉁䅁䅁杄䵁䅁䅁䅍畁䑁䅑睍㉁䅁䅁䍄䉁䅁䅁䅂䅁䅁䅍䅄䅁䅁䅯杯䅅䅁䅯儷䅯䅁䅯兢䅑䅁䅅䅁䉁䅁䅁兂煂䡶呓䅇浔睐杷允䅁䅁䅑䅁䑁䅁䅷䅁䭁䝁䉳䅁䭁佁䬰䅁䭁䡁䕅䅁䉁䅁䅁允䅁䅁䅕䬯确欰椱䑧䴸䅉䅅䅁䕁䅁䅁睁䵁䅁䅁权剂䅁䅁权煄权䅁权睂䅂䅁允䅁䅁䅅䅁佁䅁䅷䅁硁䍁䄴杍㑁䑁䅍䅁䵁䅉䅅䅁䕁䅁䅁睁䵁䅁䅁权䡂允䅁权潄权䅁权療䅂䅁允䅁䅁䅅䅁佁䅁䄴䅁穁䑁䅅杌㕁䑁䅣睍䅁䅁杷允䅁䅁䅍䅁䑁䅁䅷䅁䭁䉁䄰䅁䭁䉁䝷䅁䉁䅁䅁允䅁䅁䅯睲䅙䅁杷允䅁䅁䅍䅁䑁䅁䅷䅁䭁䩁䉉䅁䭁䉁䝧䅁䉁䅁䅁允䅁䅁䅯克䅙䅁杷允䅁䅁䅑䅁䑁䅁䅷䅁䭁䑁䅯䅁䭁佁䬰䅁䭁䡁䔰䅁䉁䅁䅁允䅁䅁䅕積積積穏䵆䵁䅉䅅䅁䕁䅁䅁睁䵁䅁䅁权䉁允䅁权浄权䅁权䙃䅂䅁允䅁䅁䅅䅁佁䅁䅷䅁硁䍁䄴李㉁䑁䅉䅁䵁䅉䅅䅁䑁䅁䅁睁䵁䅁䅁权㥃允䅁权慁杂䅁允䅁䅁䅅䅁䭁䉁䝳䅁䵁䅉䅅䅁䕁䅁䅁睁䵁䅁䅁权⽃䅁䅁权煄权䅁权䙃䅂䅁允䅁䅁䅅䅁佁䅁䅯䅁硁䍁䄴䅎ㅁ䅁䅁䍄䉁䅁䅁䅂䅁䅁䅍䅄䅁䅁䅯䄸䅁䅁䅯朶䅯䅁䅯兦䅑䅁䅅䅁䉁䅁䅁杄䵁䅁䅁䅍畁䑁䅙杍㉁䅁䅁䍄䉁䅁䅁䅂䅁䅁䅍䅄䅁䅁䅯杶䅁䅁䅯儶䅯䅁䅯来䅑䅁䅅䅁䉁䅁䅁兂䅁䅁䅁㘫癨兑杷允䅁䅁䅑䅁䑁䅁䅷䅁䭁䡁䈸䅁䭁佁䭯䅁䭁䡁䕁䅁䉁䅁䅁允䅁䅁䄴权䅁䑁䅁杌硁䑁䅍䅁䵁䅉䅅䅁䕁䅁䅁睁䵁䅁䅁权䍂允䅁权煄权䅁权獄权䅁允䅁䅁䅅䅁佁䅁䅷䅁睁䍁䄴兎㉁䑁䅕䅁䵁䅉䅅䅁䕁䅁䅁睁䵁䅁䅁权歃䅁䅁权瑄权䅁权獄权䅁允䅁䅁䅅䅁䙁䝁匸㡧䭄景⽅䍄䉁䅁䅁䅂䅁䅁䅍䅄䅁䅁䅯兮䅅䅁䅯朷䅯䅁䅯䅣䅑䅁䅅䅁䉁䅁䅁兂䅁䅁䅁䙁㝩䅷杷允䅁䅁䅑䅁䑁䅁䅷䅁䭁乁䉧䅁䭁佁䭯䅁䭁䝁䔰䅁䉁䅁䅁允䅁䅁䄴䅄䅁䑁䅁杌ぁ䑁䅑睎䅁䅁杷允䅁䅁䅑䅁䑁䅁䅷䅁䭁䉁䄰䅁䭁䉁䜸䅁䭁䍁䝁䅁䉁䅁䅁允䅁䅁䅯䅮䅙䅁杷允䅁䅁䅑䅁䑁䅁䅷䅁䭁䱁䅫䅁䭁佁䭣䅁䭁佁䭷䅁䉁䅁䅁允䅁䅁䅕へ㍳啩杆ぃ䵁䅉䅅䅁䕁䅁䅁睁䵁䅁䅁权啁允䅁权灄权䅁权瑂䅂䅁允䅁䅁䅅䅁䙁䅁䅁䅁睁硒䉂䍄䉁䅁䅁䅂䅁䅁䅍䅄䅁䅁䅯睨䅅䅁䅯儶䅯䅁䅯睧䅑䅁䅅䅁䉁䅁䅁兂䅁䅁䅁䉁䍅兑杷允䅁䅁䅑䅁䑁䅁䅷䅁䭁䩁䉷䅁䭁佁䭫䅁䭁佁䭷䅁䉁䅁䅁允䅁䅁䅕䅁䅁佁㕁ぉ䵅䅉䅅䅁䕁䅁䅁睁䵁䅁䅁权杂允䅁权浄权䅁权䙃䅂䅁允䅁䅁䅅䅁佁䅁䅷䅁硁䍁䄴睎㑁䑁䅙䅁䵁䅉䅅䅁䕁䅁䅁睁䵁䅁䅁权噄允䅁权潄权䅁权瑂䅂䅁允䅁䅁䅅䅁佁䅁䄴䅁穁䑁䅙杌㍁䑁䅧睎䅁䅁杷允䅁䅁䅍䅁䑁䅁䅷䅁䭁䱁䅫䅁䭁䉁䝧䅁䉁䅁䅁允䅁䅁䅯䅑䅙䅁杷允䅁䅁䅍䅁䑁䅁䅷䅁䭁䥁䉙䅁䭁䉁䜴䅁䉁䅁䅁允䅁䅁䅯睔䅙䅁杷允䅁䅁䅑䅁䑁䅁䅷䅁䭁䡁䅙䅁䭁佁䬰䅁䭁䝁䔸䅁䉁䅁䅁允䅁䅁䅕倹唳佥浫戫䴸䅉䅅䅁䕁䅁䅁睁䵁䅁䅁权穄䅁䅁权灄权䅁权㥂䅂䅁允䅁䅁䅅䅁䙁䅁䅁䅁䅂睰䉎䍄䉁䅁䅁睁䅁䅁䅍䅄䅁䅁䅯杈䅅䅁䅯杇䅙䅁䅅䅁䉁䅁䅁权睃杂䅁䍄䉁䅁䅁䅂䅁䅁䅍䅄䅁䅁䅯眶䅅䅁䅯眶䅯䅁䅯来䅑䅁䅅䅁䉁䅁䅁杄坁䅁䅁免硁䑁䅍睍硁䑁䅁䅍睁䑁䅁䅍䅁䅁杷允䅁䅁䅑䅁䑁䅁䅷䅁䭁䭁䅙䅁䭁佁䭣䅁䭁䡁䔰䅁䉁䅁䅁允䅁䅁䅕場啯歲桦歄䵁䅉䅅䅁䕁䅁䅁睁䵁䅁䅁权牃允䅁权煄权䅁权療䅂䅁允䅁䅁䅅䅁佁䅁䅷䅁睁䍁䄴睍硁䑁䅕䅁䵁䅉䅅䅁䕁䅁䅁睁䵁䅁䅁权祃允䅁权湄权䅁权㥂䅂䅁允䅁䅁䅅䅁䙁䩁晬䙭ㅳ捖⽥䍄䉁䅁䅁䅂䅁䅁䅍䅄䅁䅁䅯睡䅁䅁䅯充䅁䅁䅯䅂䅉䅁䅅䅁䉁䅁䅁杄啁䅁䅁杍ぁ䑁䅫李睁䑁䅁䅍睁䑁䅁䅁䵁䅉䅅䅁䕁䅁䅁睁䵁䅁䅁权㍃允䅁权潄权䅁权䑃䅂䅁允䅁䅁䅅䅁佁䅁䄴䅁ぁ䑁䅍杌㑁䑁䅁睎䅁䅁杷允䅁䅁䅍䅁䑁䅁䅷䅁䭁䱁䅫䅁䭁䉁䝷䅁䉁䅁䅁允䅁䅁䅯䅈䅣䅁杷允䅁䅁䅑䅁䑁䅁䅷䅁䭁䙁䉣䅁䭁佁䭯䅁䭁䡁䔰䅁䉁䅁䅁允䅁䅁䄴䅃䅁䑁䅁杌祁䅁䅁䍄䉁䅁䅁睁䅁䅁䅍䅄䅁䅁䅯杄䅅䅁䅯杊䅙䅁䅅䅁䉁䅁䅁杄䵁䅁䅁兏ㅁ䍁䄴免祁䅁䅁䍄䉁䅁䅁䅂䅁䅁䅍䅄䅁䅁䅯睢䅁䅁䅯眵䅯䅁䅯䅣䅑䅁䅅䅁䉁䅁䅁兂橂㝺汊㍇奉䅑杷允䅁䅁䅍䅁䑁䅁䅷䅁䭁䕁䉁䅁䭁䉁䜴䅁䉁䅁䅁允䅁䅁䅯䅘䅙䅁杷允䅁䅁䅑䅁䑁䅁䅷䅁䭁䝁䉫䅁䭁䅁䍅䅁䭁䅁䍕䅁䉁䅁䅁允䅁䅁䅕㕔㤳穎䑤〶䵁䅉䅅䅁䕁䅁䅁睁䵁䅁䅁权䩄䅁䅁权牄权䅁权療䅂䅁允䅁䅁䅅䅁佁䉁䅑䅁祁䑁䅕兎㍁䑁䅁䅍睁䑁䅁䅍䅁䅁杷允䅁䅁䅑䅁䑁䅁䅷䅁䭁佁䉳䅁䭁佁䭣䅁䭁䡁䕁䅁䉁䅁䅁允䅁䅁䅕⽺呤㘴扗啉䵁䅉䅅䅁䕁䅁䅁睁䵁䅁䅁权䑁䅁䅁权畄权䅁权睂䅂䅁允䅁䅁䅅䅁䙁䅁䅁䅁杁硕䉒䍄䉁䅁䅁䅂䅁䅁䅍䅄䅁䅁䅯䅡䅁䅁䅯眵䅯䅁䅯兣䅑䅁䅅䅁䉁䅁䅁兂瑂⼵灵嘸杉䅑杷允䅁䅁䅑䅁䑁䅁䅷䅁䭁䭁䅫䅁䭁佁䬰䅁䭁䥁䕕䅁䉁䅁䅁允䅁䅁䅕儷癗䍡䥕䐶䴸䅉䅅䅁䕁䅁䅁睁䵁䅁䅁权流允䅁权牄权䅁权䙃䅂䅁允䅁䅁䅅䅁佁䉁䅑䅁硁䑁䅍睍睁䑁䅙杍ぁ䑁䅧兎䅁䅁杷允䅁䅁䅑䅁䑁䅁䅷䅁䭁䥁䅷䅁䭁佁䭙䅁䭁䡁䕅䅁䉁䅁䅁允䅁䅁䄴䅄䅁䑁䅅杌硁䑁䅙李䅁䅁杷允䅁䅁䅑䅁䑁䅁䅷䅁䭁䝁䄰䅁䭁佁䭯䅁䭁䝁䔸䅁䉁䅁䅁允䅁䅁䄴䅄䅁䑁䅁杌㉁䑁䅉䅎䅁䅁杷允䅁䅁䅑䅁䑁䅁䅷䅁䭁乁䅕䅁䭁䅁䅯䅁䭁䅁䍑䅁䉁䅁䅁允䅁䅁䅕硥畓⭒㙆啅䵁䅉䅅䅁䑁䅁䅁睁䵁䅁䅁权㕃䅁䅁权歁杂䅁允䅁䅁䅅䅁䭁䵁偳䅁䵁䅉䅅䅁䕁䅁䅁睁䵁䅁䅁权捃䅁䅁权牄权䅁权㙂䅂䅁允䅁䅁䅅䅁佁䉁䅑䅁穁䑁䅑兎祁䑁䅫睍ぁ䑁䅙䅍䅁䅁杷允䅁䅁䅑䅁䑁䅁䅷䅁䭁䩁䄴䅁䭁佁䭳䅁䭁䥁䕕䅁䉁䅁䅁允䅁䅁䄴杅䅁䑁䅍兏㍁䑁䅣兏㕁䑁䅍李䅁䅁杷允䅁䅁䅍䅁䑁䅁䅷䅁䭁䱁䅫䅁䭁䍁䝙䅁䉁䅁䅁允䅁䅁䄴䅄䅁䑁䅣䅍畁䑁䅫兎䅁䅁杷允䅁䅁䅑䅁䑁䅁䅷䅁䭁䑁䉕䅁䭁䅁䍅䅁䭁䅁䍕䅁䉁䅁䅁允䅁䅁䅕䝙噒癨㙆欳䵁䅉䅅䅁䕁䅁䅁睁䵁䅁䅁权潃允䅁权畄权䅁权瑂䅂䅁允䅁䅁䅅䅁䙁䅁䅁䅁睂䍅䉚䍄䉁䅁䅁䅂䅁䅁䅍䅄䅁䅁䅯儶䅅䅁䅯眵䅯䅁䅯兣䅑䅁䅅䅁䉁䅁䅁兂䑃䵷桱呒桙䅑杷允䅁䅁䅑䅁䑁䅁䅷䅁䭁䉁䅯䅁䭁佁䭫䅁䭁䝁䔸䅁䉁䅁䅁允䅁䅁䅕䅁䅁䕁硂䕄䵅䅉䅅䅁䕁䅁䅁睁䵁䅁䅁权奄䅁䅁权煄权䅁权䙃䅂䅁允䅁䅁䅅䅁佁䅁䅷䅁睁䍁䄴李㑁䑁䅅䅁䵁䅉䅅䅁䕁䅁䅁睁䵁䅁䅁权楄䅁䅁权煄权䅁权睂䅂䅁允䅁䅁䅅䅁佁䅁䅷䅁硁䍁䄴李祁䑁䅧䅁䵁䅉䅅䅁䕁䅁䅁睁䵁䅁䅁权奂䅁䅁权瑄权䅁权硂䅂䅁允䅁䅁䅅䅁䙁佁浫免獩䱈⽯䍄䉁䅁䅁䅂䅁䅁䅍䅄䅁䅁䅯眴䅁䅁䅯朶䅯䅁䅯䅣䅑䅁䅅䅁䉁䅁䅁杄䵁䅁䅁䅍畁䑁䅍杍㑁䅁䅁䍄䉁䅁䅁睁䅁䅁䅍䅄䅁䅁䅯睱䅁䅁䅯杇䅙䅁䅅䅁䉁䅁䅁权䅂杂䅁䍄䉁䅁䅁䅂䅁䅁䅍䅄䅁䅁䅯杅䅅䅁䅯朵䅯䅁䅯兦䅑䅁䅅䅁䉁䅁䅁杄䵁䅁䅁免畁䑁䅧䅏㕁䅁䅁䍄䉁䅁䅁䅂䅁䅁䅍䅄䅁䅁䅯睫䅅䅁䅯朷䅯䅁䅯兦䅑䅁䅅䅁䉁䅁䅁兂䅁䅁䅁䝁㥥䅑杷允䅁䅁䅍䅁䑁䅁䅷䅁䭁䭁䅳䅁䭁䉁䝷䅁䉁䅁䅁允䅁䅁䅯䅈䅣䅁杷允䅁䅁䅑䅁䑁䅁䅷䅁䭁乁䉣䅁䭁佁䬴䅁䭁䥁䕕䅁䉁䅁䅁允䅁䅁䅕䅁䅁䭁物啊䵅䅉䅅䅁䑁䅁䅁睁䵁䅁䅁权慄允䅁权歁杂䅁允䅁䅁䅅䅁䭁䉁儸䅁䵁䅉䅅䅁䕁䅁䅁睁䵁䅁䅁权千䅁䅁权湄权䅁权療䅂䅁允䅁䅁䅅䅁䙁䵁桵扒穢儯䅴䍄䉁䅁䅁䅂䅁䅁䅍䅄䅁䅁䅯䅚䅅䅁䅯朷䅯䅁䅯䄷䅯䅁䅅䅁䉁䅁䅁兂䅁䅁䅁倴㥣兑杷允䅁䅁䅑䅁䑁䅁䅷䅁䭁偁䉁䅁䭁佁䭣䅁䭁佁䭷䅁䉁䅁䅁允䅁䅁䅕挲㌷⭕汎啉䵁䅉䅅䅁䕁䅁䅁睁䵁䅁䅁权療睄䅁权灄权䅁权䑃䅂䅁允䅁䅁䅅䅁䙁䅁䅁䅁䅁眯䉔䍄䉁䅁䅁睁䅁䅁䅍䅄䅁䅁䅯儳䅅䅁䅯䅈䅙䅁䅅䅁䉁䅁䅁权䵁睂䅁䍄䉁䅁䅁䅂䅁䅁䅍䅄䅁䅁䅯杈䅅䅁䅯䄶䅯䅁䅯来䅑䅁䅅䅁䉁䅁䅁杄䵁䅁䅁兏畁䑁䅕李穁䅁䅁䍄䉁䅁䅁䅂䅁䅁䅍䅄䅁䅁䅯杳䅅䅁䅯儷䅯䅁䅯来䅑䅁䅅䅁䉁䅁䅁兂楄摗戶睧塶睐杷允䅁䅁䅑䅁䑁䅁䅷䅁䭁䉁䅕䅁䭁佁䬴䅁䭁䡁䕅䅁䉁䅁䅁允䅁䅁䅕䅁䅁䱁奄う䵅䅉䅅䅁䕁䅁䅁睁䵁䅁䅁权煄允䅁权浄权䅁权䑃䅂䅁允䅁䅁䅅䅁佁䅁䅷䅁穁䍁䄴䅏祁䑁䅕䅁䵁䅉䅅䅁䕁䅁䅁睁䵁䅁䅁权㝄䅁䅁权潄权䅁权瑂䅂䅁允䅁䅁䅅䅁佁䅁䄴䅁㍁䑁䅑杌㕁䑁䅣杍䅁䅁杷允䅁䅁䅑䅁䑁䅁䅷䅁䭁佁䅷䅁䭁佁䭧䅁䭁䡁䕅䅁䉁䅁䅁允䅁䅁䄴杄䅁䑁䅉免畁䑁䅣䅎㕁䅁䅁䍄䉁䅁䅁䅂䅁䅁䅍䅄䅁䅁䅯睊䅅䅁䅯朶䅯䅁䅯兦䅑䅁䅅䅁䉁䅁䅁杄䵁䅁䅁䅍畁䑁䅣睍ぁ䅁䅁䍄䉁䅁䅁䅂䅁䅁䅍䅄䅁䅁䅯兓䅅䅁䅯眶䅯䅁䅯睧䅑䅁䅅䅁䉁䅁䅁杄坁䅁䅁免睁䑁䅫兎睁䑁䅁䅍睁䑁䅁䅍䅁䅁杷允䅁䅁䅑䅁䑁䅁䅷䅁䭁䩁䉣䅁䭁佁䭧䅁䭁䝁䔰䅁䉁䅁䅁允䅁䅁䄴杄䅁䑁䅉䅍畁䑁䅙睍㍁䅁䅁䍄䉁䅁䅁睁䅁䅁䅍䅄䅁䅁䅯睄䅁䅁䅯䅈䅙䅁䅅䅁䉁䅁䅁权㝂杂䅁䍄䉁䅁䅁䅂䅁䅁䅍䅄䅁䅁䅯䅡䅁䅁䅯朵䅯䅁䅯来䅑䅁䅅䅁䉁䅁䅁杄䵁䅁䅁免畁䑁䅍李ㅁ䅁䅁䍄䉁䅁䅁䅂䅁䅁䅍䅄䅁䅁䅯儵䅁䅁䅯儷䅯䅁䅯睧䅑䅁䅅䅁䉁䅁䅁兂楂䙅㕧䵴な睐杷允䅁䅁䅑䅁䑁䅁䅷䅁䭁䅁䉣䅁䭁䅁䅯䅁䭁䅁䍑䅁䉁䅁䅁允䅁䅁䅕硨婢発呤歉䵁䅉䅅䅁䕁䅁䅁睁䵁䅁䅁权䙂䅁䅁权畄权䅁权硂䅂䅁允䅁䅁䅅䅁䙁䅁䅁䅁睂䕈䉔䍄䉁䅁䅁䅂䅁䅁䅍䅄䅁䅁䅯六䅁䅁䅯儶䅯䅁䅯全䅑䅁䅅䅁䉁䅁䅁兂䅁䅁䅁估䭊兑杷允䅁䅁䅑䅁䑁䅁䅷䅁䭁䅁䅫䅁䭁䅁䍅䅁䭁䅁䍍䅁䉁䅁䅁允䅁䅁䅕㜸㜴ㅷ㉷䕺䵁䅉䅅䅁䕁䅁䅁睁䵁䅁䅁权䍂䅁䅁权瑄权䅁权㥂䅂䅁允䅁䅁䅅䅁䙁䉁䘫ㄶ㑇獈⽕䍄䉁䅁䅁䅂䅁䅁䅍䅄䅁䅁䅯睬䅅䅁䅯朶䅯䅁䅯来䅑䅁䅅䅁䉁䅁䅁杄䵁䅁䅁䅍畁䑁䅑䅎穁䅁䅁䍄䉁䅁䅁䅂䅁䅁䅍䅄䅁䅁䅯杺䅅䅁䅯朶䅯䅁䅯全䅑䅁䅅䅁䉁䅁䅁杄䵁䅁䅁䅍畁䑁䅅䅎㑁䅁䅁䍄䉁䅁䅁䅂䅁䅁䅍䅄䅁䅁䅯兓䅁䅁䅯朶䅯䅁䅯来䅑䅁䅅䅁䉁䅁䅁杄䵁䅁䅁䅍畁䑁䅑免㕁䅁䅁䍄䉁䅁䅁䅂䅁䅁䅍䅄䅁䅁䅯睖䅅䅁䅯儷䅯䅁䅯䅣䅑䅁䅅䅁䉁䅁䅁兂䕁㈴⽘六敔睐杷允䅁䅁䅑䅁䑁䅁䅷䅁䭁䍁䅙䅁䭁佁䭧䅁䭁䡁䕅䅁䉁䅁䅁允䅁䅁䄴杄䅁䑁䅉䅎畁䑁䅍杍㉁䅁䅁䍄䉁䅁䅁䅂䅁䅁䅍䅄䅁䅁䅯杙䅅䅁䅯睈䅙䅁䅯䅉䅙䅁䅅䅁䉁䅁䅁权湄元䅁䍄䉁䅁䅁䅂䅁䅁䅍䅄䅁䅁䅯杷䅁䅁䅯儷䅯䅁䅯睢䅑䅁䅅䅁䉁䅁䅁兂䩄牤昶楇丯睐杷允䅁䅁䅑䅁䑁䅁䅷䅁䭁乁䄴䅁䭁佁䭯䅁䭁䝁䔸䅁䉁䅁䅁允䅁䅁䄴䅄䅁䑁䅁杌㕁䑁䅫䅎䅁䅁杷允䅁䅁䅑䅁䑁䅁䅷䅁䭁䵁䉣䅁䭁佁䭣䅁䭁䡁䕯䅁䉁䅁䅁允䅁䅁䅕佖汏㡭杓歅䵁䅉䅅䅁䑁䅁䅁睁䵁䅁䅁权煁䅁䅁权慁杂䅁允䅁䅁䅅䅁䭁䍁䜰䅁䵁䅉䅅䅁䕁䅁䅁睁䵁䅁䅁权㑁䅁䅁权潄权䅁权䙃䅂䅁允䅁䅁䅅䅁佁䅁䅷䅁祁䑁䅑杌睁䑁䅧䅁䵁䅉䅅䅁䕁䅁䅁睁䵁䅁䅁权ㅁ允䅁权煄权䅁权硂䅂䅁允䅁䅁䅅䅁佁䅁䅷䅁睁䍁䄴杍㑁䑁䅫䅁䵁䅉䅅䅁䑁䅁䅁睁䵁䅁䅁权佂允䅁权慁杂䅁允䅁䅁䅅䅁䭁䉁䝳䅁䵁䅉䅅䅁䑁䅁䅁睁䵁䅁䅁权剄允䅁权歁杂䅁允䅁䅁䅅䅁䭁偁偳䅁䵁䅉䅅䅁䕁䅁䅁睁䵁䅁䅁权捂允䅁权潄权䅁权療䅂䅁允䅁䅁䅅䅁佁䅁䄴䅁硁䑁䅕杌ㅁ䑁䅉兏䅁䅁杷允䅁䅁䅑䅁䑁䅁䅷䅁䭁䍁䅍䅁䭁佁䭯䅁䭁䡁䕯䅁䉁䅁䅁允䅁䅁䄴䅄䅁䑁䅁杌硁䑁䅕兎䅁䅁杷允䅁䅁䅑䅁䑁䅁䅷䅁䭁䝁䅑䅁䭁佁䭧䅁䭁䝁䔰䅁䉁䅁䅁允䅁䅁䄴杄䅁䑁䅉䅏畁䑁䅅兎㍁䅁䅁䍄䉁䅁䅁䅂䅁䅁䅍䅄䅁䅁䅯免䅁䅁䅯䅂䅁䅁䅯兂䅁䅁䅅䅁䉁䅁䅁兂䅁䅁䅁䱐佬兑杷允䅁䅁䅑䅁䑁䅁䅷䅁䭁乁䕙䅁䭁佁䭫䅁䭁䝁䔰䅁䉁䅁䅁允䅁䅁䅕䅁䅁䝁慂䵇䵅䅉䅅䅁䕁䅁䅁睁䵁䅁䅁权扂允䅁权灄权䅁权䑃䅂䅁允䅁䅁䅅䅁䙁䅁䅁䅁睃楤䈹䍄䉁䅁䅁䅂䅁䅁䅍䅄䅁䅁䅯杫䅅䅁䅯朷䅯䅁䅯兦䅑䅁䅅䅁䉁䅁䅁兂䅁䅁䅁䑸剁兑杷允䅁䅁䅑䅁䑁䅁䅷䅁䭁䙁䉍䅁䭁佁䭳䅁䭁䡁䔰䅁䉁䅁䅁允䅁䅁䄴䅆䅁䑁䅣免睁䑁䅙睎㑁䑁䅁䅍睁䅁䅁䍄䉁䅁䅁䅂䅁䅁䅍䅄䅁䅁䅯䅤䅅䅁䅯权䅁䅁䅯兂䅁䅁䅅䅁䉁䅁䅁兂祄欰椱䉅畧䅑杷允䅁䅁䅑䅁䑁䅁䅷䅁䭁䭁䉉䅁䭁佁䭙䅁䭁佁䭷䅁䉁䅁䅁允䅁䅁䄴䅄䅁䑁䅉杌ぁ䑁䅕睍䅁䅁杷允䅁䅁䅑䅁䑁䅁䅷䅁䭁䭁䉑䅁䭁佁䭧䅁䭁䝁䔰䅁䉁䅁䅁允䅁䅁䄴杄䅁䑁䅍䅍畁䑁䅕李ㅁ䅁䅁䍄䉁䅁䅁䅂䅁䅁䅍䅄䅁䅁䅯睱䅅䅁䅯朶䅯䅁䅯来䅑䅁䅅䅁䉁䅁䅁杄䵁䅁䅁䅍畁䑁䅉兎穁䅁䅁䍄䉁䅁䅁䅂䅁䅁䅍䅄䅁䅁䅯䄶䅅䅁䅯儶䅯䅁䅯兢䅑䅁䅅䅁䉁䅁䅁兂䅁䅁䅁䵳㕺䅑杷允䅁䅁䅑䅁䑁䅁䅷䅁䭁䙁䉑䅁䭁佁䭧䅁䭁䡁䕁䅁䉁䅁䅁允䅁䅁䄴杄䅁䑁䅍䅎畁䑁䅫䅍硁䅁䅁䍄䉁䅁䅁䅂䅁䅁䅍䅄䅁䅁䅯朰䅁䅁䅯眶䅯䅁䅯兢䅑䅁䅅䅁䉁䅁䅁杄啁䅁䅁睎硁䑁䅫免睁䑁䅁䅍睁䑁䅁䅁䵁䅉䅅䅁䕁䅁䅁睁䵁䅁䅁权㕁允䅁权煄权䅁权療䅂䅁允䅁䅁䅅䅁佁䅁䅷䅁睁䍁䄴免祁䑁䅅䅁䵁䅉䅅䅁䕁䅁䅁睁䵁䅁䅁权兂允䅁权瑄权䅁权㙂䅂䅁允䅁䅁䅅䅁䙁䡁啳歲桦来䅺䍄䉁䅁䅁䅂䅁䅁䅍䅄䅁䅁䅯杩䅅䅁䅯朶䅯䅁䅯䄷䅯䅁䅅䅁䉁䅁䅁杄䵁䅁䅁䅍畁䑁䅕睎㕁䅁䅁䍄䉁䅁䅁睁䅁䅁䅍䅄䅁䅁䅯杔䅅䅁䅯杈䅙䅁䅅䅁䉁䅁䅁权浂杂䅁䍄䉁䅁䅁䅂䅁䅁䅍䅄䅁䅁䅯杈䅅䅁䅯朷䅯䅁䅯全䅑䅁䅅䅁䉁䅁䅁兂䅁䅁䅁䥳㥉兑杷允䅁䅁䅑䅁䑁䅁䅷䅁䭁偁䅷䅁䭁佁䭣䅁䭁䥁䕍䅁䉁䅁䅁允䅁䅁䅕剬甶噮㑱䕈䵁䅉䅅䅁䕁䅁䅁睁䵁䅁䅁权㥄䅁䅁权浄权䅁权瑂䅂䅁允䅁䅁䅅䅁佁䅁䅷䅁硁䍁䄴䅎祁䑁䅣䅁䵁䅉䅅䅁䕁䅁䅁睁䵁䅁䅁权牄允䅁权䭁䅁䅁权䕁杁䅁允䅁䅁䅅䅁䙁䵁㌯⭕汏睭䅒䍄䉁䅁䅁䅂䅁䅁䅍䅄䅁䅁䅯儹䅅䅁䅯朷䅯䅁䅯䄷䅯䅁䅅䅁䉁䅁䅁兂䅁䅁䅁偧䌴兑杷允䅁䅁䅑䅁䑁䅁䅷䅁䭁䅁䅣䅁䭁佁䭫䅁䭁䥁䕕䅁䉁䅁䅁允䅁䅁䅕䅁䅁䝁灄啎䵅䅉䅅䅁䕁䅁䅁睁䵁䅁䅁权穃䅁䅁权潄权䅁权瑂䅂䅁允䅁䅁䅅䅁佁䅁䄴䅁祁䑁䅕杌ぁ䑁䅉睎䅁䅁杷允䅁䅁䅑䅁䑁䅁䅷䅁䭁佁䅑䅁䭁佁䭯䅁䭁䥁䕍䅁䉁䅁䅁允䅁䅁䄴䅄䅁䑁䅁杌㍁䑁䅑杍䅁䅁杷允䅁䅁䅑䅁䑁䅁䅷䅁䭁䩁䉷䅁䭁佁䭣䅁䭁䡁䕯䅁䉁䅁䅁允䅁䅁䅕塢䡷漷桉歄䵁䅉䅅䅁䕁䅁䅁睁䵁䅁䅁权桂允䅁权浄权䅁权䙃䅂䅁允䅁䅁䅅䅁佁䅁䅷䅁硁䍁䄴睎穁䑁䅅䅁䵁䅉䅅䅁䕁䅁䅁睁䵁䅁䅁权穂允䅁权瑄权䅁权療䅂䅁允䅁䅁䅅䅁䙁䅁坒楄礲普⽅䍄䉁䅁䅁䅂䅁䅁䅍䅄䅁䅁䅯兦䅁䅁䅯䄶䅯䅁䅯兣䅑䅁䅅䅁䉁䅁䅁杄䵁䅁䅁免㑁䍁䄴睎穁䅁䅁䍄䉁䅁䅁䅂䅁䅁䅍䅄䅁䅁䅯兩䅁䅁䅯朵䅯䅁䅯兢䅑䅁䅅䅁䉁䅁䅁杄䭁䅁䅁䅍畁䑁䅫睍䅁䅁杷允䅁䅁䅑䅁䑁䅁䅷䅁䭁偁䅉䅁䭁佁䭯䅁䭁䡁䕁䅁䉁䅁䅁允䅁䅁䄴权䅁䑁䅅杌㉁䑁䅧䅁䵁䅉䅅䅁䕁䅁䅁睁䵁䅁䅁权䕂允䅁权煄权䅁权睂䅂䅁允䅁䅁䅅䅁佁䅁䅷䅁睁䍁䄴李㕁䑁䅧䅁䵁䅉䅅䅁䕁䅁䅁睁䵁䅁䅁权潁䅁䅁权灄权䅁权㥂䅂䅁允䅁䅁䅅䅁䙁䅁䅁䅁潂樱䉆䍄䉁䅁䅁䅂䅁䅁䅍䅄䅁䅁䅯䅡䅅䅁䅯眶䅯䅁䅯兢䅑䅁䅅䅁䉁䅁䅁杄坁䅁䅁免祁䑁䅧䅎㕁䑁䅕李睁䑁䅁䅍䅁䅁杷允䅁䅁䅑䅁䑁䅁䅷䅁䭁䍁䈰䅁䭁佁䬰䅁䭁佁䭷䅁䉁䅁䅁允䅁䅁䅕䘫橐婰䕶ぁ䵁䅉䅅䅁䕁䅁䅁睁䵁䅁䅁权灂允䅁权牄权䅁权瑂䅂䅁允䅁䅁䅅䅁佁䉁䅑䅁祁䑁䅕李㕁䑁䅑䅍穁䑁䅧杍䅁䅁杷允䅁䅁䅍䅁䑁䅁䅷䅁䭁䵁䉫䅁䭁䉁䝧䅁䉁䅁䅁允䅁䅁䅯䅦䅙䅁杷允䅁䅁䅍䅁䑁䅁䅷䅁䭁䵁䉅䅁䭁䍁䝑䅁䉁䅁䅁允䅁䅁䅯䅅䅑䅁杷允䅁䅁䅑䅁䑁䅁䅷䅁䭁䍁䉉䅁䭁佁䬴䅁䭁䡁䕯䅁䉁䅁䅁允䅁䅁䅕䅁䅁䭁䵄え䵅䅉䅅䅁䕁䅁䅁睁䵁䅁䅁权㕂允䅁权湄权䅁权㥂䅂䅁允䅁䅁䅅䅁䙁䱁䩰䅄牉睨䅰䍄䉁䅁䅁䅂䅁䅁䅍䅄䅁䅁䅯兓䅁䅁䅯䅂䅁䅁䅯兂䅁䅁䅅䅁䉁䅁䅁兂䅁䅁䅁止昹兑杷允䅁䅁䅑䅁䑁䅁䅷䅁䭁䙁䉁䅁䭁䅁䅯䅁䭁䅁䅕䅁䉁䅁䅁允䅁䅁䅕䵴㉨灶愸啅䵁䅉䅅䅁䕁䅁䅁睁䵁䅁䅁权䙂䅁䅁权牄权䅁权䑃䅂䅁允䅁䅁䅅䅁佁䉁䅙䅁硁䑁䅉䅏祁䑁䅁䅍睁䑁䅁䅍睁䅁䅁䍄䉁䅁䅁䅂䅁䅁䅍䅄䅁䅁䅯睖䅁䅁䅯朶䅯䅁䅯兣䅑䅁䅅䅁䉁䅁䅁杄䵁䅁䅁䅍畁䑁䅙免㍁䅁䅁䍄䉁䅁䅁䅂䅁䅁䅍䅄䅁䅁䅯儹䅁䅁䅯眵䅯䅁䅯䄷䅯䅁䅅䅁䉁䅁䅁兂灄橊䥅乲橷䅑杷允䅁䅁䅑䅁䑁䅁䅷䅁䭁䵁䅕䅁䭁佁䭙䅁䭁佁䭷䅁䉁䅁䅁允䅁䅁䅯睒䅁䅁杷允䅁䅁䅑䅁䑁䅁䅷䅁䭁䑁䅉䅁䭁佁䭳䅁䭁䡁䕅䅁䉁䅁䅁允䅁䅁䄴䅆䅁䑁䅑杍㉁䑁䅍䅏㉁䑁䅑杍㉁䅁䅁䍄䉁䅁䅁䅂䅁䅁䅍䅄䅁䅁䅯睸䅁䅁䅯朵䅯䅁䅯䄷䅯䅁䅅䅁䉁䅁䅁杄䵁䅁䅁李畁䑁䅑兏ぁ䅁䅁䍄䉁䅁䅁䅂䅁䅁䅍䅄䅁䅁䅯元䅅䅁䅯朶䅯䅁䅯兣䅑䅁䅅䅁䉁䅁䅁杄䵁䅁䅁䅍畁䑁䅕免㍁䅁䅁䍄䉁䅁䅁䅂䅁䅁䅍䅄䅁䅁䅯䄴䅁䅁䅯朶䅯䅁䅯兦䅑䅁䅅䅁䉁䅁䅁杄䵁䅁䅁免畁䑁䅙杍ぁ</t>
  </si>
  <si>
    <t>䅁䅁䍄䉁䅁䅁䅂䅁䅁䅍䅄䅁䅁䅯兢䅅䅁䅯儷䅯䅁䅯全䅑䅁䅅䅁䉁䅁䅁兂扁㥌欰潂噇睐杷允䅁䅁䅑䅁䑁䅁䅷䅁䭁䵁䉍䅁䭁佁䭧䅁䭁佁䭷䅁䉁䅁䅁允䅁䅁䄴杄䅁䑁䅅䅍畁䑁䅁睍ぁ䅁䅁䍄䉁䅁䅁䅂䅁䅁䅍䅄䅁䅁䅯杂䅁䅁䅯朶䅯䅁䅯兦䅑䅁䅅䅁䉁䅁䅁杄䵁䅁䅁䅍畁䑁䅁睎㍁䅁䅁䍄䉁䅁䅁䅂䅁䅁䅍䅄䅁䅁䅯䅥䅅䅁䅯眵䅯䅁䅯睢䅑䅁䅅䅁䉁䅁䅁兂祃敮渫獸慳䅑杷允䅁䅁䅍䅁䑁䅁䅷䅁䭁䕁䈴䅁䭁䍁䝑䅁䉁䅁䅁允䅁䅁䅯杺䄸䅁杷允䅁䅁䅍䅁䑁䅁䅷䅁䭁䡁䉍䅁䭁䍁䝙䅁䉁䅁䅁允䅁䅁䄴䅄䅁䑁䅣䅏畁䑁䅉䅎䅁䅁杷允䅁䅁䅑䅁䑁䅁䅷䅁䭁䅁䅧䅁䭁佁䭙䅁䭁䥁䕕䅁䉁䅁䅁允䅁䅁䄴䅄䅁䑁䅅杌㑁䑁䅁䅏䅁䅁杷允䅁䅁䅑䅁䑁䅁䅷䅁䭁䑁䈴䅁䭁佁䭯䅁䭁䡁䕅䅁䉁䅁䅁允䅁䅁䄴䅄䅁䑁䅁杌穁䑁䅙兏䅁䅁杷允䅁䅁䅑䅁䑁䅁䅷䅁䭁偁䉉䅁䭁佁䭧䅁䭁䥁䕕䅁䉁䅁䅁允䅁䅁䄴杄䅁䑁䅅兏畁䑁䅁䅏祁䅁䅁䍄䉁䅁䅁䅂䅁䅁䅍䅄䅁䅁䅯眲䅁䅁䅯朶䅯䅁䅯䄷䅯䅁䅅䅁䉁䅁䅁杄䵁䅁䅁䅍畁䑁䅉免祁䅁䅁䍄䉁䅁䅁䅂䅁䅁䅍䅄䅁䅁䅯杓䅁䅁䅯允䅉䅁䅯兂䅉䅁䅅䅁䉁䅁䅁兂䑄㑨〷䑱䡐䅑杷允䅁䅁䅑䅁䑁䅁䅷䅁䭁䩁䈰䅁䭁佁䬴䅁䭁䡁䔰䅁䉁䅁䅁允䅁䅁䅕䅁䅁䵁汄ぁ䵅䅉䅅䅁䕁䅁䅁睁䵁䅁䅁权㕁䅁䅁权潄权䅁权㙂䅂䅁允䅁䅁䅅䅁佁䅁䄴䅁祁䑁䅉杌穁䑁䅍䅏䅁䅁杷允䅁䅁䅑䅁䑁䅁䅷䅁䭁䡁䉙䅁䭁佁䭣䅁䭁䡁䕯䅁䉁䅁䅁允䅁䅁䅕祇搯䅊䉡䕆䵁䅉䅅䅁䕁䅁䅁睁䵁䅁䅁权乃允䅁权潄权䅁权硂䅂䅁允䅁䅁䅅䅁佁䅁䄴䅁祁䑁䅉杌硁䑁䅑兏䅁䅁杷允䅁䅁䅍䅁䑁䅁䅷䅁䭁䩁䉅䅁䭁䉁䝯䅁䉁䅁䅁允䅁䅁䅯兌䅙䅁杷允䅁䅁䅑䅁䑁䅁䅷䅁䭁䥁䅙䅁䭁佁䭫䅁䭁䡁䕁䅁䉁䅁䅁允䅁䅁䅕䅁䅁䕁䩃䕋䵅䅉䅅䅁䑁䅁䅁睁䵁䅁䅁权佂允䅁权流杂䅁允䅁䅁䅅䅁佁䅁䅷䅁㑁䑁䅍杌硁䑁䅑䅁䵁䅉䅅䅁䕁䅁䅁睁䵁䅁䅁权䝄䅁䅁权潄权䅁权睂䅂䅁允䅁䅁䅅䅁佁䅁䄴䅁祁䑁䅙杌㍁䑁䅧䅏䅁䅁杷允䅁䅁䅑䅁䑁䅁䅷䅁䭁䱁䅁䅁䭁佁䭧䅁䭁䥁䕍䅁䉁䅁䅁允䅁䅁䄴杄䅁䑁䅍睎畁䑁䅕睍㉁䅁䅁䍄䉁䅁䅁䅂䅁䅁䅍䅄䅁䅁䅯允䅅䅁䅯眶䅯䅁䅯睢䅑䅁䅅䅁䉁䅁䅁杄坁䅁䅁免硁䑁䅕䅍㕁䑁䅅杍ぁ䑁䅣䅏䅁䅁杷允䅁䅁䅑䅁䑁䅁䅷䅁䭁䭁䉕䅁䭁佁䭧䅁䭁䝁䔰䅁䉁䅁䅁允䅁䅁䅯睒䅁䅁杷允䅁䅁䅑䅁䑁䅁䅷䅁䭁䭁䅉䅁䭁佁䭙䅁䭁䥁䕍䅁䉁䅁䅁允䅁䅁䄴䅄䅁䑁䅍杌穁䑁䅕睎䅁䅁杷允䅁䅁䅑䅁䑁䅁䅷䅁䭁䅁䉧䅁䭁佁䭧䅁䭁䡁䕁䅁䉁䅁䅁允䅁䅁䄴杄䅁䑁䅉䅎畁䑁䅣兎㉁䅁䅁䍄䉁䅁䅁䅂䅁䅁䅍䅄䅁䅁䅯眱䅅䅁䅯朶䅯䅁䅯兦䅑䅁䅅䅁䉁䅁䅁杄䵁䅁䅁䅍畁䑁䅍李穁䅁䅁䍄䉁䅁䅁䅂䅁䅁䅍䅄䅁䅁䅯兑䅁䅁䅯眶䅯䅁䅯䄷䅯䅁䅅䅁䉁䅁䅁杄啁䅁䅁李㕁䑁䅍睎睁䑁䅁䅍睁䑁䅁䅁䵁䅉䅅䅁䕁䅁䅁睁䵁䅁䅁权兂允䅁权牄权䅁权療䅂䅁允䅁䅁䅅䅁佁䉁䅑䅁祁䑁䅑䅎㉁䑁䅅免穁䑁䅅䅍䅁䅁杷允䅁䅁䅍䅁䑁䅁䅷䅁䭁䍁䈰䅁䭁䉁䝧䅁䉁䅁䅁允䅁䅁䅯䅒䅙䅁杷允䅁䅁䅑䅁䑁䅁䅷䅁䭁䉁䅫䅁䭁佁䭧䅁䭁䡁䕅䅁䉁䅁䅁允䅁䅁䄴杄䅁䑁䅅免畁䑁䅫兎ぁ䅁䅁䍄䉁䅁䅁䅂䅁䅁䅍䅄䅁䅁䅯杚䅁䅁䅯眵䅯䅁䅯全䅑䅁䅅䅁䉁䅁䅁兂㡃䩤奍乂桙䅑杷允䅁䅁䅑䅁䑁䅁䅷䅁䭁䥁䅅䅁䭁佁䭳䅁䭁佁䭷䅁䉁䅁䅁允䅁䅁䅯睒䅁䅁杷允䅁䅁䅑䅁䑁䅁䅷䅁䭁䩁䅕䅁䭁佁䭙䅁䭁䝁䔸䅁䉁䅁䅁允䅁䅁䄴䅄䅁䑁䅁杌㑁䑁䅧李䅁䅁杷允䅁䅁䅑䅁䑁䅁䅷䅁䭁䑁䅧䅁䭁䉁䜸䅁䭁䍁䝁䅁䉁䅁䅁允䅁䅁䅯䅳䅣䅁杷允䅁䅁䅑䅁䑁䅁䅷䅁䭁佁䉁䅁䭁䅁䍅䅁䭁䅁䍍䅁䉁䅁䅁允䅁䅁䅕㕍噖㕑穹べ䵁䅉䅅䅁䕁䅁䅁睁䵁䅁䅁权睃䅁䅁权煄权䅁权獄权䅁允䅁䅁䅅䅁佁䅁䅷䅁睁䍁䄴兎ㅁ䑁䅅䅁䵁䅉䅅䅁䕁䅁䅁睁䵁䅁䅁权㍄䅁䅁权湄权䅁权㙂䅂䅁允䅁䅁䅅䅁䙁䍁搯䅊䉡公䅚䍄䉁䅁䅁䅂䅁䅁䅍䅄䅁䅁䅯兹䅅䅁䅯眵䅯䅁䅯全䅑䅁䅅䅁䉁䅁䅁兂歂㥏倹剪潣䅑杷允䅁䅁䅑䅁䑁䅁䅷䅁䭁䱁䉳䅁䭁佁䬰䅁䭁䡁䕁䅁䉁䅁䅁允䅁䅁䅕婤奍䙂余稹䴸䅉䅅䅁䕁䅁䅁睁䵁䅁䅁权摂允䅁权潄权䅁权療䅂䅁允䅁䅁䅅䅁佁䅁䄴䅁㍁䑁䅅杌祁䑁䅑兏䅁䅁杷允䅁䅁䅍䅁䑁䅁䅷䅁䭁䭁䉯䅁䭁䍁䝙䅁䉁䅁䅁允䅁䅁䄴䅄䅁䑁䅣睎畁䑁䅁杍䅁䅁杷允䅁䅁䅑䅁䑁䅁䅷䅁䭁乁䄰䅁䭁佁䭳䅁䭁䥁䕕䅁䉁䅁䅁允䅁䅁䄴䅆䅁䑁䅅李㉁䑁䅉䅍睁䑁䅁䅍睁䅁䅁䍄䉁䅁䅁䅂䅁䅁䅍䅄䅁䅁䅯䅱䅅䅁䅯䄶䅯䅁䅯兣䅑䅁䅅䅁䉁䅁䅁杄佁䅁䅁免㍁䍁䄴兏穁䑁䅍䅁䵁䅉䅅䅁䕁䅁䅁睁䵁䅁䅁权橃允䅁权潄权䅁权睂䅂䅁允䅁䅁䅅䅁佁䅁䅷䅁㕁䍁䄴䅏祁䑁䅧䅁䵁䅉䅅䅁䑁䅁䅁睁䵁䅁䅁权啄允䅁权捁杂䅁允䅁䅁䅅䅁䭁䍁䡯䅁䵁䅉䅅䅁䑁䅁䅁睁䵁䅁䅁权㑁䅁䅁权流杂䅁允䅁䅁䅅䅁佁䅁䅷䅁㕁䑁䅧杌睁䑁䅑䅁䵁䅉䅅䅁䕁䅁䅁睁䵁䅁䅁权㙃允䅁权湄权䅁权㙂䅂䅁允䅁䅁䅅䅁䙁䑁敖歵䵫楑䅚䍄䉁䅁䅁睁䅁䅁䅍䅄䅁䅁䅯睃䅁䅁䅯杈䅙䅁䅅䅁䉁䅁䅁权䵃杂䅁䍄䉁䅁䅁䅂䅁䅁䅍䅄䅁䅁䅯䄱䅁䅁䅯儷䅯䅁䅯睧䅑䅁䅅䅁䉁䅁䅁兂剄瑉㕶畦摯䅑杷允䅁䅁䅑䅁䑁䅁䅷䅁䭁䅁䉉䅁䭁佁䬰䅁䭁䝁䔸䅁䉁䅁䅁允䅁䅁䅕婪畤潅䅐䕄䵁䅉䅅䅁䕁䅁䅁睁䵁䅁䅁权慄允䅁权畄权䅁权䙃䅂䅁允䅁䅁䅅䅁䙁䅁䅁䅁䅁⬲䅲䍄䉁䅁䅁䅂䅁䅁䅍䅄䅁䅁䅯杇䅅䅁䅯朵䅯䅁䅯兦䅑䅁䅅䅁䉁䅁䅁杄䵁䅁䅁免畁䑁䅙䅏穁䅁䅁䍄䉁䅁䅁䅂䅁䅁䅍䅄䅁䅁䅯儰䅅䅁䅯朶䅯䅁䅯全䅑䅁䅅䅁䉁䅁䅁杄䵁䅁䅁免畁䑁䅅兎㉁䅁䅁䍄䉁䅁䅁睁䅁䅁䅍䅄䅁䅁䅯杯䅅䅁䅯杈䅙䅁䅅䅁䉁䅁䅁权塄睂䅁䍄䉁䅁䅁䅂䅁䅁䅍䅄䅁䅁䅯克䅁䅁䅯朵䅯䅁䅯兦䅑䅁䅅䅁䉁䅁䅁杄䭁䅁䅁免畁䑁䅅兎䅁䅁杷允䅁䅁䅑䅁䑁䅁䅷䅁䭁䑁䅑䅁䭁佁䭙䅁䭁䝁䔰䅁䉁䅁䅁允䅁䅁䄴䅄䅁䑁䅍杌ぁ䑁䅧睎䅁䅁杷允䅁䅁䅍䅁䑁䅁䅷䅁䭁䥁䈴䅁䭁䉁䝷䅁䉁䅁䅁允䅁䅁䅯兓䅙䅁杷允䅁䅁䅑䅁䑁䅁䅷䅁䭁䅁䈸䅁䭁佁䭯䅁䭁䡁䕅䅁䉁䅁䅁允䅁䅁䄴䅄䅁䑁䅁杌ぁ䑁䅍免䅁䅁杷允䅁䅁䅑䅁䑁䅁䅷䅁䭁䉁䉑䅁䭁佁䭧䅁䭁䡁䔰䅁䉁䅁䅁允䅁䅁䄴杄䅁䑁䅉兎畁䑁䅕李祁䅁䅁䍄䉁䅁䅁䅂䅁䅁䅍䅄䅁䅁䅯末䅁䅁䅯朵䅯䅁䅯全䅑䅁䅅䅁䉁䅁䅁杄䵁䅁䅁免畁䑁䅁睎㕁䅁䅁䍄䉁䅁䅁䅂䅁䅁䅍䅄䅁䅁䅯杙䅁䅁䅯䄶䅯䅁䅯兢䅑䅁䅅䅁䉁䅁䅁杄佁䅁䅁杍穁䍁䄴李㉁䑁䅉䅁䵁䅉䅅䅁䕁䅁䅁睁䵁䅁䅁权潁允䅁权瑄权䅁权療䅂䅁允䅁䅁䅅䅁䙁䭁噲琸㑈癩⽍䍄䉁䅁䅁䅂䅁䅁䅍䅄䅁䅁䅯杤䅁䅁䅯朷䅯䅁䅯兢䅑䅁䅅䅁䉁䅁䅁兂䅁䅁䅁䕯昸兑杷允䅁䅁䅑䅁䑁䅁䅷䅁䭁䭁䉉䅁䭁佁䬴䅁䭁䥁䕕䅁䉁䅁䅁允䅁䅁䅕䅁䅁䅁䅂な䵁䅉䅅䅁䑁䅁䅁睁䵁䅁䅁权䱃允䅁权流杂䅁允䅁䅁䅅䅁佁䅁䅷䅁㑁䑁䅍杌硁䑁䅣䅁䵁䅉䅅䅁䑁䅁䅁睁䵁䅁䅁权䍂䅁䅁权敁杂䅁允䅁䅁䅅䅁䭁䉁䥙䅁䵁䅉䅅䅁䕁䅁䅁睁䵁䅁䅁权䕂允䅁权湄权䅁权硂䅂䅁允䅁䅁䅅䅁䙁䝁㡱䩤奍偂⽯䍄䉁䅁䅁䅂䅁䅁䅍䅄䅁䅁䅯杇䅅䅁䅯儷䅯䅁䅯䄷䅯䅁䅅䅁䉁䅁䅁兂䝂癴㥐䠱瑪睐杷允䅁䅁䅑䅁䑁䅁䅷䅁䭁䝁䉁䅁䭁佁䭯䅁䭁䝁䔰䅁䉁䅁䅁允䅁䅁䄴䅄䅁䑁䅁杌㍁䑁䅅睍䅁䅁杷允䅁䅁䅑䅁䑁䅁䅷䅁䭁䭁䈰䅁䭁佁䭳䅁䭁䡁䕅䅁䉁䅁䅁允䅁䅁䄴䅆䅁䑁䅣兎祁䑁䅑李睁䑁䅁䅍睁䅁䅁䍄䉁䅁䅁睁䅁䅁䅍䅄䅁䅁䅯兪䅅䅁䅯杇䅙䅁䅅䅁䉁䅁䅁权䅂杂䅁䍄䉁䅁䅁䅂䅁䅁䅍䅄䅁䅁䅯䅪䅁䅁䅯眵䅯䅁䅯䄷䅯䅁䅅䅁䉁䅁䅁兂㑄⭕汏ね㉑䅑杷允䅁䅁䅑䅁䑁䅁䅷䅁䭁䭁䉧䅁䭁佁䭧䅁䭁䝁䔸䅁䉁䅁䅁允䅁䅁䄴杄䅁䑁䅉免畁䑁䅑䅎祁䅁䅁䍄䉁䅁䅁䅂䅁䅁䅍䅄䅁䅁䅯睂䅅䅁䅯眶䅯䅁䅯䄷䅯䅁䅅䅁䉁䅁䅁杄啁䅁䅁免㍁䑁䅫兏穁䑁䅣䅏睁䑁䅕䅁䵁䅉䅅䅁䕁䅁䅁睁䵁䅁䅁权㝁䅁䅁权䕁䅁䅁权䙁䅁䅁允䅁䅁䅅䅁䙁䅁䅁䥁䵂欷䉴䍄䉁䅁䅁睁䅁䅁䅍䅄䅁䅁䅯睭䅅䅁䅯杇䅙䅁䅅䅁䉁䅁䅁权㥁杂䅁䍄䉁䅁䅁䅂䅁䅁䅍䅄䅁䅁䅯杣䅅䅁䅯睈䅙䅁䅯䅉䅙䅁䅅䅁䉁䅁䅁权獃权䅁䍄䉁䅁䅁睁䅁䅁䅍䅄䅁䅁䅯杄䅁䅁䅯杈䅙䅁䅅䅁䉁䅁䅁权癃杂䅁䍄䉁䅁䅁䅂䅁䅁䅍䅄䅁䅁䅯䅈䅅䅁䅯眵䅯䅁䅯䄷䅯䅁䅅䅁䉁䅁䅁兂祃敮渫歸塳䅑杷允䅁䅁䅑䅁䑁䅁䅷䅁䭁䩁䅷䅁䭁佁䭧䅁䭁䝁䔸䅁䉁䅁䅁允䅁䅁䄴杄䅁䑁䅕杍畁䑁䅣兏㕁䅁䅁䍄䉁䅁䅁䅂䅁䅁䅍䅄䅁䅁䅯朰䅁䅁䅯眶䅯䅁䅯全䅑䅁䅅䅁䉁䅁䅁杄啁䅁䅁睎穁䑁䅧兏睁䑁䅁䅍睁䑁䅁䅁䵁䅉䅅䅁䕁䅁䅁睁䵁䅁䅁权兂䅁䅁权浄权䅁权㥂䅂䅁允䅁䅁䅅䅁佁䅁䅷䅁睁䍁䄴䅎硁䑁䅧䅁䵁䅉䅅䅁䕁䅁䅁睁䵁䅁䅁权䙄䅁䅁权湄权䅁权㙂䅂䅁允䅁䅁䅅䅁䙁䍁捬㡪ㅌ䅋䅊䍄䉁䅁䅁䅂䅁䅁䅍䅄䅁䅁䅯䄫䅅䅁䅯眶䅯䅁䅯睧䅑䅁䅅䅁䉁䅁䅁杄十䅁䅁李㕁䑁䅍兏穁䑁䅅䅎祁䅁䅁䍄䉁䅁䅁睁䅁䅁䅍䅄䅁䅁䅯睄䅁䅁䅯杈䅙䅁䅅䅁䉁䅁䅁权歃杂䅁䍄䉁䅁䅁䅂䅁䅁䅍䅄䅁䅁䅯杏䅅䅁䅯眵䅯䅁䅯兦䅑䅁䅅䅁䉁䅁䅁兂塄㍯㥁汃档䅑杷允䅁䅁䅑䅁䑁䅁䅷䅁䭁䥁䈸䅁䭁佁䭧䅁䭁䡁䕁䅁䉁䅁䅁允䅁䅁䄴杄䅁䑁䅍䅏畁䑁䅧䅍硁䅁䅁䍄䉁䅁䅁睁䅁䅁䅍䅄䅁䅁䅯兲䅅䅁䅯䅇䅙䅁䅅䅁䉁䅁䅁权灁杂䅁䍄䉁䅁䅁睁䅁䅁䅍䅄䅁䅁䅯兪䅅䅁䅯䅈䅙䅁䅅䅁䉁䅁䅁权捁睂䅁䍄䉁䅁䅁䅂䅁䅁䅍䅄䅁䅁䅯䅈䅁䅁䅯眵䅯䅁䅯来䅑䅁䅅䅁䉁䅁䅁兂扂偃〸䅓䙅䅑杷允䅁䅁䅑䅁䑁䅁䅷䅁䭁䝁䅑䅁䭁佁䬴䅁䭁䝁䔰䅁䉁䅁䅁允䅁䅁䅕䅁䅁䱁㝄䕆䵅䅉䅅䅁䕁䅁䅁睁䵁䅁䅁权䥂䅁䅁权湄权䅁权䑃䅂䅁允䅁䅁䅅䅁䙁䝁剩堷⽷华䅴䍄䉁䅁䅁䅂䅁䅁䅍䅄䅁䅁䅯睱䅅䅁䅯儷䅯䅁䅯兢䅑䅁䅅䅁䉁䅁䅁兂㕂匶硙䭃睺睐杷允䅁䅁䅑䅁䑁䅁䅷䅁䭁䅁䉙䅁䭁佁䭙䅁䭁䥁䕍䅁䉁䅁䅁允䅁䅁䄴䅄䅁䑁䅅杌睁䑁䅕睎䅁䅁杷允䅁䅁䅑䅁䑁䅁䅷䅁䭁䵁䅑䅁䭁佁䭫䅁䭁䝁䔰䅁䉁䅁䅁允䅁䅁䅕䅁䅁䍁杁䕅䵅䅉䅅䅁䕁䅁䅁睁䵁䅁䅁权扄䅁䅁权潄权䅁权獄权䅁允䅁䅁䅅䅁佁䅁䄴䅁ぁ䑁䅕杌㉁䑁䅉免䅁䅁杷允䅁䅁䅑䅁䑁䅁䅷䅁䭁䕁䈰䅁䭁佁䭣䅁䭁佁䭷䅁䉁䅁䅁允䅁䅁䅕婤奍䙂余ぃ䵁䅉䅅䅁䕁䅁䅁睁䵁䅁䅁权求䅁䅁权瑄权䅁权䙃䅂䅁允䅁䅁䅅䅁䙁䩁婱婭婭摭⽅䍄䉁䅁䅁䅂䅁䅁䅍䅄䅁䅁䅯杌䅅䅁䅯儶䅯䅁䅯来䅑䅁䅅䅁䉁䅁䅁兂䅁䅁䅁䅧䵑兑杷允䅁䅁䅑䅁䑁䅁䅷䅁䭁䅁䅣䅁䭁佁䭧䅁䭁䥁䕕䅁䉁䅁䅁允䅁䅁䄴杄䅁䑁䅉兎畁䑁䅕李ぁ䅁䅁䍄䉁䅁䅁䅂䅁䅁䅍䅄䅁䅁䅯杹䅅䅁䅯朵䅯䅁䅯兦䅑䅁䅅䅁䉁䅁䅁杄䵁䅁䅁䅍畁䑁䅕䅏㍁䅁䅁䍄䉁䅁䅁䅂䅁䅁䅍䅄䅁䅁䅯䅋䅅䅁䅯朵䅯䅁䅯全䅑䅁䅅䅁䉁䅁䅁权䡂䅁䅁䍄䉁䅁䅁䅂䅁䅁䅍䅄䅁䅁䅯睡䅅䅁䅯眶䅯䅁䅯兣䅑䅁䅅䅁䉁䅁䅁杄啁䅁䅁免㍁䑁䅉睎睁䑁䅁䅍睁䑁䅁䅁䵁䅉䅅䅁䕁䅁䅁睁䵁䅁䅁权䅄允䅁权瑄权䅁权瑂䅂䅁允䅁䅁䅅䅁䙁䱁穢搯㑒搶⼴䍄䉁䅁䅁䅂䅁䅁䅍䅄䅁䅁䅯儫䅅䅁䅯充䅁䅁䅯兂䅁䅁䅅䅁䉁䅁䅁杄啁䅁䅁免ぁ䑁䅣睍穁䑁䅙免ㅁ䑁䅫䅁䵁䅉䅅䅁䑁䅁䅁睁䵁䅁䅁权灄䅁䅁权流杂䅁允䅁䅁䅅䅁佁䅁䅷䅁㉁䑁䅣杌ぁ䑁䅕䅁䵁䅉䅅䅁䕁䅁䅁睁䵁䅁䅁权獃䅁䅁权湄权䅁权獄权䅁允䅁䅁䅅䅁䙁佁㠵穐敖杵䅚䍄䉁䅁䅁䅂䅁䅁䅍䅄䅁䅁䅯䅧䅅䅁䅯䄶䅯䅁䅯兦䅑䅁䅅䅁䉁䅁䅁杄佁䅁䅁免㍁䍁䄴免祁䑁䅫䅁䵁䅉䅅䅁䕁䅁䅁睁䵁䅁䅁权湄允䅁权煄权䅁权㙂䅂䅁允䅁䅁䅅䅁佁䅁䅷䅁硁䍁䄴兎㉁䑁䅫䅁䵁䅉䅅䅁䕁䅁䅁睁䵁䅁䅁权桁䅁䅁权瑄权䅁权䙃䅂䅁允䅁䅁䅅䅁䙁䥁硷㝂偕畮⽍䍄䉁䅁䅁䅂䅁䅁䅍䅄䅁䅁䅯䅑䅁䅁䅯朶䅯䅁䅯全䅑䅁䅅䅁䉁䅁䅁杄䵁䅁䅁䅍畁䑁䅍䅎ぁ䅁䅁䍄䉁䅁䅁䅂䅁䅁䅍䅄䅁䅁䅯䅲䅁䅁䅯眵䅯䅁䅯睧䅑䅁䅅䅁䉁䅁䅁兂扄堫焵䡶佑䅑杷允䅁䅁䅑䅁䑁䅁䅷䅁䭁䱁䉙䅁䭁佁䬰䅁䭁䝁䔰䅁䉁䅁䅁允䅁䅁䅕卸睃浣剧䵅䵁䅉䅅䅁䕁䅁䅁睁䵁䅁䅁权睁䅁䅁权煄权䅁权硂䅂䅁允䅁䅁䅅䅁佁䅁䅷䅁睁䍁䄴睎㉁䑁䅧䅁䵁䅉䅅䅁䕁䅁䅁睁䵁䅁䅁权畂允䅁权煄权䅁权硂䅂䅁允䅁䅁䅅䅁佁䅁䅷䅁睁䍁䄴睍ぁ䑁䅫䅁䵁䅉䅅䅁䑁䅁䅁睁䵁䅁䅁权乃允䅁权流杂䅁允䅁䅁䅅䅁佁䅁䅷䅁㑁䑁䅫杌ぁ䑁䅧䅁䵁䅉䅅䅁䕁䅁䅁睁䵁䅁䅁权䑃䅁䅁权煄权䅁权療䅂䅁允䅁䅁䅅䅁佁䅁䅷䅁睁䍁䄴免㑁䑁䅫䅁䵁䅉䅅䅁䕁䅁䅁睁䵁䅁䅁权汁允䅁权畄权䅁权睂䅂䅁允䅁䅁䅅䅁䙁䅁䅁䅁䅁偵䄹䍄䉁䅁䅁䅂䅁䅁䅍䅄䅁䅁䅯克䅅䅁䅯眵䅯䅁䅯睧䅑䅁䅅䅁䉁䅁䅁兂煂祯坂湡䉅䅑杷允䅁䅁䅑䅁䑁䅁䅷䅁䭁䕁䉷䅁䭁佁䭯䅁䭁䝁䔸䅁䉁䅁䅁允䅁䅁䄴权䅁䑁䅁杌ぁ䑁䅅䅁䵁䅉䅅䅁䕁䅁䅁睁䵁䅁䅁权呃䅁䅁权瑄权䅁权䙃䅂䅁允䅁䅁䅅䅁䙁䵁ㅐ䙋偹畷⽕䍄䉁䅁䅁䅂䅁䅁䅍䅄䅁䅁䅯杢䅅䅁䅯朵䅯䅁䅯兦䅑䅁䅅䅁䉁䅁䅁杄䵁䅁䅁睍畁䑁䅑䅎ㅁ䅁䅁䍄䉁䅁䅁䅂䅁䅁䅍䅄䅁䅁䅯全䅅䅁䅯允䅉䅁䅯兂䅉䅁䅅䅁䉁䅁䅁兂牂䑇硡潥杮䅑杷允䅁䅁䅑䅁䑁䅁䅷䅁䭁佁䅕䅁䭁佁䭯䅁䭁䥁䕍䅁䉁䅁䅁允䅁䅁䄴䅄䅁䑁䅁杌ㅁ䑁䅑兎䅁䅁杷允䅁䅁䅑䅁䑁䅁䅷䅁䭁䅁䅙䅁䭁佁䭣䅁䭁佁䭷䅁䉁䅁䅁允䅁䅁䅕硺獓祡婸樲䴸䅉䅅䅁䑁䅁䅁睁䵁䅁䅁权㝃䅁䅁权捁杂䅁允䅁䅁䅅䅁䭁䵁䝳䅁䵁䅉䅅䅁䕁䅁䅁睁䵁䅁䅁权㝃䅁䅁权瑄权䅁权硂䅂䅁允䅁䅁䅅䅁䙁䑁䥅䉲慸䱚⽳䍄䉁䅁䅁䅂䅁䅁䅍䅄䅁䅁䅯杋䅅䅁䅯朷䅯䅁䅯兢䅑䅁䅅䅁䉁䅁䅁兂䅁䅁䅁乫慷兑杷允䅁䅁䅑䅁䑁䅁䅷䅁䭁䑁䉅䅁䭁佁䬰䅁䭁佁䭷䅁䉁䅁䅁允䅁䅁䅕灶愸㥌欰獁䵁䅉䅅䅁䕁䅁䅁睁䵁䅁䅁权煄䅁䅁权煄权䅁权㥂䅂䅁允䅁䅁䅅䅁佁䅁䅷䅁睁䍁䄴李睁䑁䅍䅁䵁䅉䅅䅁䕁䅁䅁睁䵁䅁䅁权汄允䅁权湄权䅁权㙂䅂䅁允䅁䅁䅅䅁䙁䭁䙊癴㥐䈱䄹䍄䉁䅁䅁䅂䅁䅁䅍䅄䅁䅁䅯兄䅅䅁䅯朷䅯䅁䅯䄷䅯䅁䅅䅁䉁䅁䅁兂䅁䅁䅁䅑䭁具杷允䅁䅁䅑䅁䑁䅁䅷䅁䭁䍁䈸䅁䭁䅁䅯䅁䭁䅁䍑䅁䉁䅁䅁允䅁䅁䅕䑔䩥坑婁䕣䵁䅉䅅䅁䑁䅁䅁睁䵁䅁䅁权時䅁䅁权流杂䅁允䅁䅁䅅䅁佁䅁䅷䅁㑁䑁䅣杌ぁ䑁䅧䅁䵁䅉䅅䅁䕁䅁䅁睁䵁䅁䅁权䅃䅁䅁权煄权䅁权硂䅂䅁允䅁䅁䅅䅁佁䅁䅷䅁睁䍁䄴䅏㑁䑁䅫䅁䵁䅉䅅䅁䕁䅁䅁睁䵁䅁䅁权橄䅁䅁权䉁杁䅁权䑁杁䅁允䅁䅁䅅䅁䙁䕁穲浉䴵㥥䅚䍄䉁䅁䅁䅂䅁䅁䅍䅄䅁䅁䅯共䅅䅁䅯朵䅯䅁䅯兢䅑䅁䅅䅁䉁䅁䅁杄䵁䅁䅁免畁䑁䅁兎㍁䅁䅁䍄䉁䅁䅁䅂䅁䅁䅍䅄䅁䅁䅯睒䅅䅁䅯儷䅯䅁䅯兣䅑䅁䅅䅁䉁䅁䅁兂塄㍯㥁瑃穦睐杷允䅁䅁䅑䅁䑁䅁䅷䅁䭁䑁䅁䅁䭁佁䭣䅁䭁佁䭷䅁䉁䅁䅁允䅁䅁䅕杖琴灳瘰歊䵁䅉䅅䅁䕁䅁䅁睁䵁䅁䅁权塁允䅁权煄权䅁权㥂䅂䅁允䅁䅁䅅䅁佁䅁䅧䅁硁䍁䄴睍䅁䅁杷允䅁䅁䅑䅁䑁䅁䅷䅁䭁䡁䉅䅁䭁佁䭧䅁䭁䝁䔰䅁䉁䅁䅁允䅁䅁䄴䅄䅁䑁䅣杌祁䑁䅉李䅁䅁杷允䅁䅁䅑䅁䑁䅁䅷䅁䭁䍁䉷䅁䭁佁䬰䅁䭁䝁䔸䅁䉁䅁䅁允䅁䅁䅕硢䑋䵷桱稸䴸䅉䅅䅁䑁䅁䅁睁䵁䅁䅁权㥄䅁䅁权敁杂䅁允䅁䅁䅅䅁䭁䩁䝯䅁䵁䅉䅅䅁䕁䅁䅁睁䵁䅁䅁权杂䅁䅁权灄权䅁权䑃䅂䅁允䅁䅁䅅䅁䙁䅁䅁䅁㑁先䉰䍄䉁䅁䅁䅂䅁䅁䅍䅄䅁䅁䅯杷䅅䅁䅯儷䅯䅁䅯䄷䅯䅁䅅䅁䉁䅁䅁兂桄桥畓⭒䭈睐杷允䅁䅁䅑䅁䑁䅁䅷䅁䭁䝁䅑䅁䭁佁䭯䅁䭁䡁䔰䅁䉁䅁䅁允䅁䅁䄴䅄䅁䑁䅁杌ぁ䑁䅑䅎䅁䅁杷允䅁䅁䅑䅁䑁䅁䅷䅁䭁䱁䅕䅁䭁佁䭣䅁䭁䥁䕍䅁䉁䅁䅁允䅁䅁䅕䥕堲桢䑉商䵁䅉䅅䅁䕁䅁䅁睁䵁䅁䅁权獂允䅁权灄权䅁权䑃䅂䅁允䅁䅁䅅䅁䙁䅁䅁䅁允ひ䉎䍄䉁䅁䅁睁䅁䅁䅍䅄䅁䅁䅯䅗䅁䅁䅯杈䅙䅁䅅䅁䉁䅁䅁权晄睂䅁䍄䉁䅁䅁䅂䅁䅁䅍䅄䅁䅁䅯杫䅁䅁䅯朷䅯䅁䅯䄷䅯䅁䅅䅁䉁䅁䅁兂䅁䅁䅁䍅㉁兑杷允䅁䅁䅑䅁䑁䅁䅷䅁䭁䡁䉑䅁䭁佁䭧䅁䭁䥁䕍䅁䉁䅁䅁允䅁䅁䄴杄䅁䑁䅍兏畁䑁䅍杍ぁ䅁䅁䍄䉁䅁䅁䅂䅁䅁䅍䅄䅁䅁䅯眸䅅䅁䅯朶䅯䅁䅯䅣䅑䅁䅅䅁䉁䅁䅁杄䵁䅁䅁睍畁䑁䅕䅎㑁䅁䅁䍄䉁䅁䅁睁䅁䅁䅍䅄䅁䅁䅯杗䅅䅁䅯杇䅙䅁䅅䅁䉁䅁䅁权兂睂䅁䍄䉁䅁䅁睁䅁䅁䅍䅄䅁䅁䅯䄳䅅䅁䅯杊䅙䅁䅅䅁䉁䅁䅁杄䵁䅁䅁睍ㅁ䍁䄴杍㍁䅁䅁䍄䉁䅁䅁䅂䅁䅁䅍䅄䅁䅁䅯兦䅅䅁䅯朷䅯䅁䅯䅣䅑䅁䅅䅁䉁䅁䅁兂䅁䅁䅁䵳硯兑杷允䅁䅁䅑䅁䑁䅁䅷䅁䭁䥁䄰䅁䭁䉁䜸䅁䭁䍁䝁䅁䉁䅁䅁允䅁䅁䅯䅮䅧䅁杷允䅁䅁䅑䅁䑁䅁䅷䅁䭁乁䉁䅁䭁佁䭯䅁䭁䡁䕯䅁䉁䅁䅁允䅁䅁䄴䅄䅁䑁䅁杌祁䑁䅍䅎䅁䅁杷允䅁䅁䅍䅁䑁䅁䅷䅁䭁䉁䅕䅁䭁䉁䝯䅁䉁䅁䅁允䅁䅁䅯兺䅙䅁杷允䅁䅁䅑䅁䑁䅁䅷䅁䭁䕁䅧䅁䭁佁䭣䅁䭁䝁䔸䅁䉁䅁䅁允䅁䅁䅕浗㝑〳丯ぉ䵁䅉䅅䅁䕁䅁䅁睁䵁䅁䅁权䡃允䅁权湄权䅁权㙂䅂䅁允䅁䅁䅅䅁䙁乁㕶浦㡱䉤䅆䍄䉁䅁䅁䅂䅁䅁䅍䅄䅁䅁䅯兰䅅䅁䅯眶䅯䅁䅯睢䅑䅁䅅䅁䉁䅁䅁杄坁䅁䅁免ぁ䑁䅕杍㑁䑁䅅免穁䑁䅫杍䅁䅁杷允䅁䅁䅑䅁䑁䅁䅷䅁䭁䡁䉉䅁䭁佁䭳䅁䭁䡁䕅䅁䉁䅁䅁允䅁䅁䄴䅆䅁䑁䅑兏ぁ䑁䅣睍ぁ䑁䅉免ぁ䅁䅁䍄䉁䅁䅁䅂䅁䅁䅍䅄䅁䅁䅯具䅅䅁䅯䅂䅁䅁䅯兂䅁䅁䅅䅁䉁䅁䅁兂䅁䅁䅂癫圵兑杷允䅁䅁䅍䅁䑁䅁䅷䅁䭁䉁䅣䅁䭁䉁䝯䅁䉁䅁䅁允䅁䅁䅯杴䅙䅁杷允䅁䅁䅑䅁䑁䅁䅷䅁䭁䕁䅉䅁䭁佁䭯䅁䭁䝁䔰䅁䉁䅁䅁允䅁䅁䄴䅄䅁䑁䅉杌穁䑁䅧杍䅁䅁杷允䅁䅁䅑䅁䑁䅁䅷䅁䭁乁䅧䅁䭁䅁䍅䅁䭁䅁䍉䅁䉁䅁䅁允䅁䅁䅕慬歆唰䑳歃䵅䅉䅅䅁䕁䅁䅁睁䵁䅁䅁权浄䅁䅁权煄权䅁权䙃䅂䅁允䅁䅁䅅䅁佁䅁䅷䅁硁䍁䄴免硁䑁䅣䅁䵁䅉䅅䅁䕁䅁䅁睁䵁䅁䅁权呁允䅁权瑄权䅁权㙂䅂䅁允䅁䅁䅅䅁䙁佁兘瑉㕶癦⽷䍄䉁䅁䅁䅂䅁䅁䅍䅄䅁䅁䅯朳䅅䅁䅯朷䅯䅁䅯兦䅑䅁䅅䅁䉁䅁䅁兂䅁䅁䅁乵䉕兑杷允䅁䅁䅑䅁䑁䅁䅷䅁䭁䝁䅅䅁䭁佁䬰䅁䭁䡁䕁䅁䉁䅁䅁允䅁䅁䅯睒䅁䅁杷允䅁䅁䅑䅁䑁䅁䅷䅁䭁䉁䉍䅁䭁佁䭫䅁䭁䡁䕁䅁䉁䅁䅁允䅁䅁䅕䅁䅁佁穁䕊䵅䅉䅅䅁䕁䅁䅁睁䵁䅁䅁权捁允䅁权灄权䅁权㙂䅂䅁允䅁䅁䅅䅁䙁䅁䅁䅁䅄⽋䅬䍄䉁䅁䅁䅂䅁䅁䅍䅄䅁䅁䅯兖䅁䅁䅯眶䅯䅁䅯来䅑䅁䅅䅁䉁䅁䅁杄啁䅁䅁免㍁䑁䅕杍睁䑁䅁䅍睁䑁䅁䅁䵁䅉䅅䅁䕁䅁䅁睁䵁䅁䅁权敁允䅁权瑄权䅁权䑃䅂䅁允䅁䅁䅅䅁䙁䥁䅐煹䙆癴⽫䍄䉁䅁䅁䅂䅁䅁䅍䅄䅁䅁䅯睋䅅䅁䅯䄶䅯䅁䅯兢䅑䅁䅅䅁䉁䅁䅁杄䵁䅁䅁䅍畁䑁䅁兏祁䅁䅁䍄䉁䅁䅁䅂䅁䅁䅍䅄䅁䅁䅯杧䅁䅁䅯朷䅯䅁䅯兢䅑䅁䅅䅁䉁䅁䅁兂䅁䅁䅁䅬坰兑杷允䅁䅁䅑䅁䑁䅁䅷䅁䭁乁䅯䅁䭁佁䭙䅁䭁䥁䕕䅁䉁䅁䅁允䅁䅁䄴䅄䅁䑁䅅杌㑁䑁䅁䅏䅁䅁杷允䅁䅁䅍䅁䑁䅁䅷䅁䭁䩁䉅䅁䭁䉁䝷䅁䉁䅁䅁允䅁䅁䅯睲䅙䅁杷允䅁䅁䅍䅁䑁䅁䅷䅁䭁䉁䅑䅁䭁䉁䜴䅁䉁䅁䅁允䅁䅁䅯儳䅫䅁杷允䅁䅁䅑䅁䑁䅁䅷䅁䭁䵁䅯䅁䭁佁䭯䅁䭁䡁䕯䅁䉁䅁䅁允䅁䅁䄴权䅁䑁䅅杌㑁䑁䅣䅁䵁䅉䅅䅁䑁䅁䅁睁䵁䅁䅁权坁䅁䅁权敁杂䅁允䅁䅁䅅䅁䭁乁䝷䅁䵁䅉䅅䅁䕁䅁䅁睁䵁䅁䅁权啁允䅁权浄权䅁权獄权䅁允䅁䅁䅅䅁佁䅁䅯䅁硁䍁䄴䅎ぁ䅁䅁䍄䉁䅁䅁䅂䅁䅁䅍䅄䅁䅁䅯䅐䅅䅁䅯朵䅯䅁䅯兣䅑䅁䅅䅁䉁䅁䅁杄䵁䅁䅁䅍畁䑁䅫睎㑁䅁䅁䍄䉁䅁䅁睁䅁䅁䅍䅄䅁䅁䅯睆䅁䅁䅯杈䅙䅁䅅䅁䉁䅁䅁权兂杂䅁䍄䉁䅁䅁䅂䅁䅁䅍䅄䅁䅁䅯杘䅁䅁䅯䄶䅯䅁䅯䅣䅑䅁䅅䅁䉁䅁䅁杄佁䅁䅁睍祁䍁䄴䅍祁䑁䅑䅁䵁䅉䅅䅁䕁䅁䅁睁䵁䅁䅁权ㅄ允䅁权䉁杁䅁权䍁杁䅁允䅁䅁䅅䅁䙁䱁愷婕㍷挲䅬䍄䉁䅁䅁䅂䅁䅁䅍䅄䅁䅁䅯睆䅁䅁䅯眵䅯䅁䅯来䅑䅁䅅䅁䉁䅁䅁兂㉄䙋偹湷払䅑杷允䅁䅁䅑䅁䑁䅁䅷䅁䭁䅁䉧䅁䭁佁䭣䅁䭁䡁䕁䅁䉁䅁䅁允䅁䅁䅕䙂余扌摋啅䵁䅉䅅䅁䕁䅁䅁睁䵁䅁䅁权ぃ允䅁权潄权䅁权䑃䅂䅁允䅁䅁䅅䅁佁䅁䄴䅁ㅁ䑁䅑杌ぁ䑁䅕李䅁䅁杷允䅁䅁䅑䅁䑁䅁䅷䅁䭁䭁䅕䅁䭁䉁䅅䅁䭁䅁䅕䅁䉁䅁䅁允䅁䅁䄴䅆䅁䑁䅉䅎穁䑁䅙睍ㅁ䑁䅁䅍睁䅁䅁䍄䉁䅁䅁䅂䅁䅁䅍䅄䅁䅁䅯杇䅅䅁䅯眵䅯䅁䅯䄷䅯䅁䅅䅁䉁䅁䅁权䡂䅁䅁䍄䉁䅁䅁䅂䅁䅁䅍䅄䅁䅁䅯睒䅅䅁䅯儶䅯䅁䅯兢䅑䅁䅅䅁䉁䅁䅁兂䅁䅁䅁䔰晣兑杷允䅁䅁䅑䅁䑁䅁䅷䅁䭁䵁䉧䅁䭁䉁䅅䅁䭁䅁䍑䅁䉁䅁䅁允䅁䅁䄴䅆䅁䑁䅣免㉁䑁䅧兎睁䑁䅁䅍睁䅁䅁䍄䉁䅁䅁䅂䅁䅁䅍䅄䅁䅁䅯眴䅁䅁䅯儷䅯䅁䅯兣䅑䅁䅅䅁䉁䅁䅁兂㥂穐敖歵睮睐杷允䅁䅁䅑䅁䑁䅁䅷䅁䭁佁䉷䅁䭁佁䬰䅁䭁䡁䔰䅁䉁䅁䅁允䅁䅁䅕杓䍷㑋坣吴䴸䅉䅅䅁䑁䅁䅁睁䵁䅁䅁权楂允䅁权慁杂䅁允䅁䅁䅅䅁䭁䉁䝳䅁䵁䅉䅅䅁䕁䅁䅁睁䵁䅁䅁权䙁允䅁权煄权䅁权㥂䅂䅁允䅁䅁䅅䅁佁䅁䅷䅁硁䍁䄴䅍祁䑁䅙䅁䵁䅉䅅䅁䕁䅁䅁睁䵁䅁䅁权獁䅁䅁权灄权䅁权䑃䅂䅁允䅁䅁䅅䅁䙁䅁䅁䅁䅁⽧䅨䍄䉁䅁䅁䅂䅁䅁䅍䅄䅁䅁䅯兯䅁䅁䅯朶䅯䅁䅯全䅑䅁䅅䅁䉁䅁䅁杄䭁䅁䅁䅍畁䑁䅧䅏䅁䅁杷允䅁䅁䅑䅁䑁䅁䅷䅁䭁䕁䅳䅁䭁佁䭯䅁䭁䡁䕅䅁䉁䅁䅁允䅁䅁䄴䅄䅁䑁䅁杌ㅁ䑁䅕䅎䅁䅁杷允䅁䅁䅑䅁䑁䅁䅷䅁䭁䱁䉷䅁䭁佁䭯䅁䭁䡁䕯䅁䉁䅁䅁允䅁䅁䄴权䅁䑁䅁杌㍁䑁䅅䅁䵁䅉䅅䅁䕁䅁䅁睁䵁䅁䅁权䱃䅁䅁权湄权䅁权䑃䅂䅁允䅁䅁䅅䅁䙁䍁硣䭃捷桗䅒䍄䉁䅁䅁䅂䅁䅁䅍䅄䅁䅁䅯儶䅁䅁䅯儷䅯䅁䅯䅣䅑䅁䅅䅁䉁䅁䅁兂潂敫㠱穐睘睐杷允䅁䅁䅑䅁䑁䅁䅷䅁䭁䕁䉁䅁䭁佁䭳䅁䭁䝁䔸䅁䉁䅁䅁允䅁䅁䄴杅䅁䑁䅕睎硁䑁䅫睎睁䑁䅁䅍䅁䅁杷允䅁䅁䅑䅁䑁䅁䅷䅁䭁䱁䈸䅁䭁佁䬰䅁䭁䥁䕕䅁䉁䅁䅁允䅁䅁䅕㥉㕶浦㡱䐹䴸䅉䅅䅁䕁䅁䅁睁䵁䅁䅁权啁䅁䅁权晁杂䅁权杁杂䅁允䅁䅁䅅䅁䭁䑁䝧䅁䵁䅉䅅䅁䕁䅁䅁睁䵁䅁䅁权啄允䅁权牄权䅁权硂䅂䅁允䅁䅁䅅䅁佁䉁䅑䅁硁䑁䅉李祁䑁䅉杍睁䑁䅁䅍䅁䅁杷允䅁䅁䅑䅁䑁䅁䅷䅁䭁䕁䅳䅁䭁佁䭳䅁䭁䡁䔰䅁䉁䅁䅁允䅁䅁䄴䅆䅁䑁䅕䅏ぁ䑁䅧睍㕁䑁䅑免穁䅁䅁䍄䉁䅁䅁䅂䅁䅁䅍䅄䅁䅁䅯眯䅁䅁䅯儶䅯䅁䅯全䅑䅁䅅䅁䉁䅁䅁兂䅁䅁䅁䄴啅兑杷允䅁䅁䅑䅁䑁䅁䅷䅁䭁䉁䅕䅁䭁䉁䜸䅁䭁䍁䝁䅁䉁䅁䅁允䅁䅁䅯眳䅫䅁杷允䅁䅁䅑䅁䑁䅁䅷䅁䭁佁䄰䅁䭁佁䭧䅁䭁䡁䕅䅁䉁䅁䅁允䅁䅁䄴䅄䅁䑁䅑杌ぁ䑁䅧䅎䅁䅁杷允䅁䅁䅑䅁䑁䅁䅷䅁䭁䉁䅣䅁䭁䉁䜸䅁䭁䍁䝁䅁䉁䅁䅁允䅁䅁䅯朰䅙䅁杷允䅁䅁䅍䅁䑁䅁䅷䅁䭁䍁䉳䅁䭁䉁䝧䅁䉁䅁䅁允䅁䅁䅯杓䅙䅁杷允䅁䅁䅑䅁䑁䅁䅷䅁䭁䙁䉑䅁䭁佁䭣䅁䭁䡁䕁䅁䉁䅁䅁允䅁䅁䅕穊䥅䉲慷歉䵁䅉䅅䅁䕁䅁䅁睁䵁䅁䅁权⽂允䅁权灄权䅁权硂䅂䅁允䅁䅁䅅䅁䙁䅁䅁䅁睃穏䉒䍄䉁䅁䅁䅂䅁䅁䅍䅄䅁䅁䅯䅴䅅䅁䅯儷䅯䅁䅯睧䅑䅁䅅䅁䉁䅁䅁兂⭁䉁癍㝅畈睐杷允䅁䅁䅑䅁䑁䅁䅷䅁䭁䕁䅙䅁䭁佁䭣䅁䭁䝁䔸䅁䉁䅁䅁允䅁䅁䅕敥浫免獧䕆䵁䅉䅅䅁䕁䅁䅁睁䵁䅁䅁权坁䅁䅁权煄权䅁权䑃䅂䅁允䅁䅁䅅䅁佁䅁䅷䅁睁䍁䄴杍ㅁ䑁䅫䅁䵁䅉䅅䅁䕁䅁䅁睁䵁䅁䅁权䅃允䅁权煄权䅁权瑂䅂䅁允䅁䅁䅅䅁佁䅁䅷䅁睁䍁䄴李ぁ䑁䅍䅁䵁䅉䅅䅁䕁䅁䅁睁䵁䅁䅁权慃允䅁权湄权䅁权㥂䅂䅁允䅁䅁䅅䅁䙁䭁䠵場啯桲䅴䍄䉁䅁䅁䅂䅁䅁䅍䅄䅁䅁䅯䅕䅅䅁䅯朵䅯䅁䅯䅣䅑䅁䅅䅁䉁䅁䅁杄䵁䅁䅁䅍畁䑁䅧䅎穁䅁䅁䍄䉁䅁䅁䅂䅁䅁䅍䅄䅁䅁䅯䅷䅅䅁䅯眵䅯䅁䅯兣䅑䅁䅅䅁䉁䅁䅁兂㉄䙋偹癷䅕䅑杷允䅁䅁䅍䅁䑁䅁䅷䅁䭁䭁䄰䅁䭁䉁䜴䅁䉁䅁䅁允䅁䅁䅯兣䅫䅁杷允䅁䅁䅑䅁䑁䅁䅷䅁䭁䩁䉳䅁䭁佁䭫䅁䭁䝁䔸䅁䉁䅁䅁允䅁䅁䅕䅁䅁䭁杁歉䵅䅉䅅䅁䕁䅁䅁睁䵁䅁䅁权乁䅁䅁权煄权䅁权㥂䅂䅁允䅁䅁䅅䅁佁䅁䅷䅁睁䍁䄴睍ㅁ䑁䅧䅁䵁䅉䅅䅁䕁䅁䅁睁䵁䅁䅁权穁䅁䅁权湄权䅁权㙂䅂䅁允䅁䅁䅅䅁䙁䙁ぬ牆䝵睵䄱䍄䉁䅁䅁睁䅁䅁䅍䅄䅁䅁䅯兆䅁䅁䅯䅊䅙䅁䅅䅁䉁䅁䅁权剄睄䅁䍄䉁䅁䅁睁䅁䅁䅍䅄䅁䅁䅯杆䅁䅁䅯䅊䅙䅁䅅䅁䉁䅁䅁权卄睄䅁䍄䉁䅁䅁睁䅁䅁䅍䅄䅁䅁䅯䅆䅁䅁䅯杊䅙䅁䅅䅁䉁䅁䅁杄䭁䅁䅁䅏㑁䍁䄴䅏䅁䅁杷允䅁䅁䅑䅁䑁䅁䅷䅁䭁䉁䉉䅁䭁佁䭙䅁䭁䝁䔰䅁䉁䅁䅁允䅁䅁䄴䅄䅁䑁䅅杌㕁䑁䅁李䅁䅁杷允䅁䅁䅍䅁䑁䅁䅷䅁䭁䉁䅕䅁䭁䍁䝙䅁䉁䅁䅁允䅁䅁䄴䅄䅁䑁䅧睎畁䑁䅕兏䅁䅁杷允䅁䅁䅑䅁䑁䅁䅷䅁䭁䉁䉙䅁䭁佁䭧䅁䭁䝁䔸䅁䉁䅁䅁允䅁䅁䄴杄䅁䑁䅉䅎畁䑁䅕睍㑁䅁䅁䍄䉁䅁䅁䅂䅁䅁䅍䅄䅁䅁䅯睃䅁䅁䅯眶䅯䅁䅯䅣䅑䅁䅅䅁䉁䅁䅁杄啁䅁䅁兎㑁䑁䅕兎祁䑁䅁䅍睁䑁䅁䅁䵁䅉䅅䅁䕁䅁䅁睁䵁䅁䅁权牁䅁䅁权煄权䅁权獄权䅁允䅁䅁䅅䅁佁䅁䅷䅁睁䍁䄴睍㕁䑁䅕䅁䵁䅉䅅䅁䑁䅁䅁睁䵁䅁䅁权坁䅁䅁权流杂䅁允䅁䅁䅅䅁佁䅁䅷䅁㉁䑁䅑杌㕁䑁䅉䅁䵁䅉䅅䅁䕁䅁䅁睁䵁䅁䅁权䑄䅁䅁权潄权䅁权䑃䅂䅁允䅁䅁䅅䅁佁䅁䄴䅁祁䑁䅙杌ㅁ䑁䅣李䅁䅁杷允䅁䅁䅍䅁䑁䅁䅷䅁䭁䉁䅣䅁䭁䍁䝙䅁䉁䅁䅁允䅁䅁䄴䅄䅁䑁䅧睎畁䑁䅫免䅁䅁杷允䅁䅁䅑䅁䑁䅁䅷䅁䭁䕁䉯䅁䭁佁䭫䅁䭁䥁䕍䅁䉁䅁䅁允䅁䅁䅕䅁䅁䅁啃啅䵅䅉䅅䅁䕁䅁䅁睁䵁䅁䅁权塂允䅁权灄权䅁权㥂䅂䅁允䅁䅁䅅䅁䙁䅁䅁䅁兄睓䉴䍄䉁䅁䅁䅂䅁䅁䅍䅄䅁䅁䅯䅎䅁䅁䅯朵䅯䅁䅯睧䅑䅁䅅䅁䉁䅁䅁杄䵁䅁䅁睍畁䑁䅉䅍穁䅁䅁䍄䉁䅁䅁䅂䅁䅁䅍䅄䅁䅁䅯克䅁䅁䅯朶䅯䅁䅯睧䅑䅁䅅䅁䉁䅁䅁杄䵁䅁䅁䅍畁䑁䅕李㍁䅁䅁䍄䉁䅁䅁䅂䅁䅁䅍䅄䅁䅁䅯䅓䅁䅁䅯䄶䅯䅁䅯来䅑䅁䅅䅁䉁䅁䅁杄佁䅁䅁免ぁ䍁䄴杍睁䑁䅅䅁䵁䅉䅅䅁䕁䅁䅁睁䵁䅁䅁权塃允䅁权灄权䅁权硂䅂䅁允䅁䅁䅅䅁䙁䅁䅁䅁杄匯䉸䍄䉁䅁䅁䅂䅁䅁䅍䅄䅁䅁䅯杴䅅䅁䅯儶䅯䅁䅯来䅑䅁䅅䅁䉁䅁䅁兂䅁䅁䅁䍉捍兑杷允䅁䅁䅍䅁䑁䅁䅷䅁䭁䕁䈰䅁䭁䉁䝯䅁䉁䅁䅁允䅁䅁䅯䅑䅙䅁杷允䅁䅁䅑䅁䑁䅁䅷䅁䭁䱁䈸䅁䭁佁䭯䅁䭁䡁䔰䅁䉁䅁䅁允䅁䅁䄴䅄䅁䑁䅁杌硁䑁䅙李䅁䅁杷允䅁䅁䅑䅁䑁䅁䅷䅁䭁䡁䅉䅁䭁佁䬰䅁䭁䝁䔸䅁䉁䅁䅁允䅁䅁䅕㥏倹婪畤䕂䵁䅉䅅䅁䕁䅁䅁睁䵁䅁䅁权䍃允䅁权煄权䅁权䑃䅂䅁允䅁䅁䅅䅁佁䅁䅷䅁睁䍁䄴䅏睁䑁䅑䅁䵁䅉䅅䅁䕁䅁䅁睁䵁䅁䅁权䍄允䅁权潄权䅁权䙃䅂䅁允䅁䅁䅅䅁佁䅁䄴䅁ぁ䑁䅑杌㕁䑁䅁睎䅁䅁杷允䅁䅁䅑䅁䑁䅁䅷䅁䭁䡁䅣䅁䭁佁䭳䅁䭁佁䭷䅁䉁䅁䅁允䅁䅁䄴䅆䅁䑁䅣䅍㉁䑁䅫睎㑁䑁䅧免ㅁ䅁䅁䍄䉁䅁䅁䅂䅁䅁䅍䅄䅁䅁䅯睍䅅䅁䅯朶䅯䅁䅯䄷䅯䅁䅅䅁䉁䅁䅁杄䭁䅁䅁免畁䑁䅉李䅁䅁杷允䅁䅁䅑䅁䑁䅁䅷䅁䭁䍁䄴䅁䭁佁䭯䅁䭁䥁䕍䅁䉁䅁䅁允䅁䅁䄴䅄䅁䑁䅁杌穁䑁䅣李䅁䅁杷允䅁䅁䅑䅁䑁䅁䅷䅁䭁䡁䅧䅁䭁佁䭳䅁䭁䡁䔰䅁䉁䅁䅁允䅁䅁䄴杅䅁䑁䅑李㕁䑁䅙䅏睁䑁䅁䅍䅁䅁杷允䅁䅁䅍䅁䑁䅁䅷䅁䭁䭁䉕䅁䭁䉁䜴䅁䉁䅁䅁允䅁䅁䅯䅎䅙䅁杷允䅁䅁䅑䅁䑁䅁䅷䅁䭁乁䈰䅁䭁佁䭳䅁䭁佁䭷䅁䉁䅁䅁允䅁䅁䄴杅䅁䑁䅧兏硁䑁䅙李穁䑁䅅兎䅁䅁杷允䅁䅁䅑䅁䑁䅁䅷䅁䭁乁䄰䅁䭁佁䬰䅁䭁䝁䔸䅁䉁䅁䅁允䅁䅁䅕灭婭婭婭ぅ䵁䅉䅅䅁䕁䅁䅁睁䵁䅁䅁权湄允䅁权灄权䅁权㥂䅂䅁允䅁䅁䅅䅁䙁䅁䅁䅁元吷䉎䍄䉁䅁䅁䅂䅁䅁䅍䅄䅁䅁䅯杫䅅䅁䅯䄶䅯䅁䅯睢䅑䅁䅅䅁䉁䅁䅁杄佁䅁䅁李㑁䍁䄴䅏ぁ䑁䅙䅁䵁䅉䅅䅁䕁䅁䅁睁䵁䅁䅁权摂允䅁权牄权䅁权獄权䅁允䅁䅁䅅䅁佁䉁䅉䅁㕁䑁䅑免睁䑁䅁䅍睁䑁䅁䅁䵁䅉䅅䅁䕁䅁䅁睁䵁䅁䅁权⽂䅁䅁权煄权䅁权㙂䅂䅁允䅁䅁䅅䅁佁䅁䅷䅁睁䍁䄴兎硁䑁䅧䅁䵁䅉䅅䅁䕁䅁䅁睁䵁䅁䅁权捄允䅁权潄权䅁权獄权䅁允䅁䅁䅅䅁佁䅁䅷䅁㉁䍁䄴睍ぁ䑁䅍䅁䵁䅉䅅䅁䕁䅁䅁睁䵁䅁䅁权䵁䅁䅁权煄权䅁权㙂䅂䅁允䅁䅁䅅䅁佁䅁䅷䅁睁䍁䄴免㍁䑁䅅䅁䵁䅉䅅䅁䕁䅁䅁睁䵁䅁䅁权啁䅁䅁权灄权䅁权瑂䅂䅁允䅁䅁䅅䅁䙁䅁䅁䅁杁栴䉆䍄䉁䅁䅁䅂䅁䅁䅍䅄䅁䅁䅯典䅁䅁䅯儶䅯䅁䅯睢䅑䅁䅅䅁䉁䅁䅁兂䅁䅁䅁䡯䵯兑杷允䅁䅁䅑䅁䑁䅁䅷䅁䭁䅁䉍䅁䭁佁䬴䅁䭁䝁䔰䅁䉁䅁䅁允䅁䅁䅕䅁䅁偁契啑䵅䅉䅅䅁䕁䅁䅁睁䵁䅁䅁权奂允䅁权牄权䅁权獄权䅁允䅁䅁䅅䅁佁䉁䅙䅁硁䑁䅣䅎㉁䑁䅍兏穁䑁䅫䅍ㅁ䅁䅁䍄䉁䅁䅁䅂䅁䅁䅍䅄䅁䅁䅯睸䅁䅁䅯儶䅯䅁䅯睢䅑䅁䅅䅁䉁䅁䅁兂䅁䅁䅁䐶䍯兑杷允䅁䅁䅑䅁䑁䅁䅷䅁䭁䩁䅁䅁䭁佁䭫䅁䭁䡁䕯䅁䉁䅁䅁允䅁䅁䅕䅁䅁䱁塁歋䵅䅉䅅䅁䕁䅁䅁睁䵁䅁䅁权䅄䅁䅁权潄权䅁权獄权䅁允䅁䅁䅅䅁佁䅁䄴䅁穁䑁䅑杌㑁䑁䅍睍䅁䅁杷允䅁䅁䅍䅁䑁䅁䅷䅁䭁䍁䉳䅁䭁䉁䝷䅁䉁䅁䅁允䅁䅁䅯兔䅙䅁杷允䅁䅁䅍䅁䑁䅁䅷䅁䭁䡁䈰䅁䭁䉁䝷䅁䉁䅁䅁允䅁䅁䅯睪䅙䅁杷允䅁䅁䅑䅁䑁䅁䅷䅁䭁䕁䉅䅁䭁佁䭳䅁䭁䝁䔰䅁䉁䅁䅁允䅁䅁䄴杆䅁䑁䅉兎祁䑁䅣李穁䑁䅣睍穁䑁䅕䅁䵁䅉䅅䅁䕁䅁䅁睁䵁䅁䅁权癃䅁䅁权浄权䅁权㥂䅂䅁允䅁䅁䅅䅁佁䅁䅷䅁ㅁ䍁䄴䅎ぁ䑁䅧䅁䵁䅉䅅䅁䕁䅁䅁睁䵁䅁䅁权䙃允䅁权浄权䅁权療䅂䅁允䅁䅁䅅䅁佁䅁䅷䅁硁䍁䄴免睁䑁䅣䅁䵁䅉䅅䅁䕁䅁䅁睁䵁䅁䅁权捃允䅁权潄权䅁权睂䅂䅁允䅁䅁䅅䅁佁䅁䄴䅁硁䑁䅣杌睁䑁䅅睎䅁䅁杷允䅁䅁䅑䅁䑁䅁䅷䅁䭁䍁䉅䅁䭁佁䬰䅁䭁䥁䕕䅁䉁䅁䅁允䅁䅁䅕潅䅐煹䙆樵䴸䅉䅅䅁䕁䅁䅁睁䵁䅁䅁权䵂允䅁权煄权䅁权瑂䅂䅁允䅁䅁䅅䅁䭁䕁䅣䅁䵁䅉䅅䅁䕁䅁䅁睁䵁䅁䅁权獄允䅁权牄权䅁权㥂䅂䅁允䅁䅁䅅䅁佁䉁䅉䅁㕁䑁䅧李祁䑁䅫䅍睁䑁䅁䅁䵁䅉䅅䅁䕁䅁䅁睁䵁䅁䅁权㥄䅁䅁权畄权䅁权硂䅂䅁允䅁䅁䅅䅁䙁䅁䅁䅁权杈䉊䍄䉁䅁䅁䅂䅁䅁䅍䅄䅁䅁䅯兦䅅䅁䅯睈䅙䅁䅯䅉䅙䅁䅅䅁䉁䅁䅁权い杂䅁䍄䉁䅁䅁䅂䅁䅁䅍䅄䅁䅁䅯䄱䅅䅁䅯䄶䅯䅁䅯兦䅑䅁䅅䅁䉁䅁䅁杄佁䅁䅁杍ぁ䍁䄴杍㉁䑁䅣䅁䵁䅉䅅䅁䕁䅁䅁睁䵁䅁䅁权癁䅁䅁权煄权䅁权療䅂䅁允䅁䅁䅅䅁佁䅁䅷䅁睁䍁䄴杍㉁䑁䅣䅁䵁䅉䅅䅁䕁䅁䅁睁䵁䅁䅁权䝃䅁䅁权湄权䅁权硂䅂䅁允䅁䅁䅅䅁䙁䍁礲敮渫杸䅰䍄䉁䅁䅁䅂䅁䅁䅍䅄䅁䅁䅯䅣䅁䅁䅯䄶䅯䅁䅯兣䅑䅁䅅䅁䉁䅁䅁杄䵁䅁䅁兏畁䑁䅉杍ぁ䅁䅁䍄䉁䅁䅁䅂䅁䅁䅍䅄䅁䅁䅯眫䅁䅁䅯眵䅯䅁䅯来䅑䅁䅅䅁䉁䅁䅁兂䩄牤昶楇椸䅑杷允䅁䅁䅑䅁䑁䅁䅷䅁䭁䅁䅫䅁䭁佁䭫䅁䭁䡁䕅䅁䉁䅁䅁允䅁䅁䅕䅁䅁䥁噄唷䵁䅉䅅䅁䕁䅁䅁睁䵁䅁䅁权䩃䅁䅁权湄权䅁权䑃䅂䅁允䅁䅁䅅䅁䙁偁湃歸㍳晩⽳䍄䉁䅁䅁䅂䅁䅁䅍䅄䅁䅁䅯朱䅁䅁䅯儷䅯䅁䅯全䅑䅁䅅䅁䉁䅁䅁兂㑃潈牘払㙪睶杷允䅁䅁䅑䅁䑁䅁䅷䅁䭁䍁䉷䅁䭁佁䭙䅁䭁䥁䕍䅁䉁䅁䅁允䅁䅁䄴䅃䅁䑁䅅杌祁䅁䅁䍄䉁䅁䅁䅂䅁䅁䅍䅄䅁䅁䅯䅵䅅䅁䅯儶䅯䅁䅯兦䅑䅁䅅䅁䉁䅁䅁兂䅁䅁䅁䭉䭷兑杷允䅁䅁䅑䅁䑁䅁䅷䅁䭁佁䉍䅁䭁䉁䜸䅁䭁䍁䝁䅁䉁䅁䅁允䅁䅁䅯儱䅯䅁杷允䅁䅁䅍䅁䑁䅁䅷䅁䭁䑁䉳䅁䭁䍁䝑䅁䉁䅁䅁允䅁䅁䅯䅫䅯䅁杷允䅁䅁䅑䅁䑁䅁䅷䅁䭁乁䉅䅁䭁佁䬴䅁䭁䡁䔰䅁䉁䅁䅁允䅁䅁䅕䅁䅁䕁牂啈䵅䅉䅅䅁䕁䅁䅁睁䵁䅁䅁权䭄䅁䅁权煄权䅁权硂䅂䅁允䅁䅁䅅䅁佁䅁䅷䅁硁䍁䄴李祁䑁䅑䅁䵁䅉䅅䅁䕁䅁䅁睁䵁䅁䅁权䍁允䅁权䉁杁䅁权䙁杁䅁允䅁䅁䅅䅁䙁䝁䨹昷敭⽑䅒䍄䉁䅁䅁䅂䅁䅁䅍䅄䅁䅁䅯眴䅅䅁䅯朷䅯䅁䅯睢䅑䅁䅅䅁䉁䅁䅁兂䅁䅁䅁⭗楤兑杷允䅁䅁䅍䅁䑁䅁䅷䅁䭁䕁䅷䅁䭁䍁䝑䅁䉁䅁䅁允䅁䅁䅯睇䅣䅁杷允䅁䅁䅑䅁䑁䅁䅷䅁䭁佁䄸䅁䭁佁䭣䅁䭁䡁䕁䅁䉁䅁䅁允䅁䅁䅕へ㍳啩杈歆䵁䅉䅅䅁䑁䅁䅁睁䵁䅁䅁权⭁允䅁权奁杂䅁允䅁䅁䅅䅁䭁䉁䝫䅁䵁䅉䅅䅁䕁䅁䅁睁䵁䅁䅁权桁䅁䅁权牄权䅁权䙃䅂䅁允䅁䅁䅅䅁佁䉁䅉䅁ㅁ䑁䅧䅍睁䑁䅁䅍睁䑁䅁䅁䵁䅉䅅䅁䑁䅁䅁睁䵁䅁䅁权佁䅁䅁权慁杂䅁允䅁䅁䅅䅁䭁䍁䜰䅁䵁䅉䅅䅁䕁䅁䅁睁䵁䅁䅁权䑂允䅁权牄权䅁权㥂䅂䅁允䅁䅁䅅䅁佁䉁䅑䅁㑁䑁䅍李睁䑁䅁䅍睁䑁䅁䅍䅁䅁杷允䅁䅁䅑䅁䑁䅁䅷䅁䭁䵁䉁䅁䭁佁䭙䅁䭁䝁䔰䅁䉁䅁䅁允䅁䅁䄴䅄䅁䑁䅅杌穁䑁䅉睎䅁䅁杷允䅁䅁䅍䅁䑁䅁䅷䅁䭁䅁䄸䅁䭁䉁䝯䅁䉁䅁䅁允䅁䅁䅯睥䅙䅁杷允䅁䅁䅑䅁䑁䅁䅷䅁䭁䕁䅷䅁䭁佁䭫䅁䭁䝁䔸䅁䉁䅁䅁允䅁䅁䅕䅁䅁䕁剂啊䵅䅉䅅䅁䕁䅁䅁睁䵁䅁䅁权噁允䅁权浄权䅁权瑂䅂䅁允䅁䅁䅅䅁䭁䕁䅣䅁䵁䅉䅅䅁䕁䅁䅁睁䵁䅁䅁权䑄允䅁权煄权䅁权䙃䅂䅁允䅁䅁䅅䅁佁䅁䅷䅁硁䍁䄴䅍硁䑁䅉䅁䵁䅉䅅䅁䕁䅁䅁睁䵁䅁䅁权䝄允䅁权湄权䅁权䑃䅂䅁允䅁䅁䅅䅁䙁䝁浚浚浚桚䅂䍄䉁䅁䅁䅂䅁䅁䅍䅄䅁䅁䅯䅲䅁䅁䅯儶䅯䅁䅯睧䅑䅁䅅䅁䉁䅁䅁兂䅁䅁䅁䉁剣兑杷允䅁䅁䅑䅁䑁䅁䅷䅁䭁䵁䄴䅁䭁佁䬴䅁䭁䡁䕅䅁䉁䅁䅁允䅁䅁䅕䅁䅁䵁⽨え䵅䅉䅅䅁䑁䅁䅁睁䵁䅁䅁权煄允䅁权流杂䅁允䅁䅁䅅䅁佁䅁䅷䅁硁䑁䅁免畁䑁䅉䅁䵁䅉䅅䅁䑁䅁䅁睁䵁䅁䅁权ㅁ䅁䅁权捁杂䅁允䅁䅁䅅䅁䭁䡁䝑䅁䵁䅉䅅䅁䕁䅁䅁睁䵁䅁䅁权流䅁䅁权灄权䅁权硂䅂䅁允䅁䅁䅅䅁䙁䅁䅁䅁杄券䈵䍄䉁䅁䅁䅂䅁䅁䅍䅄䅁䅁䅯睭䅅䅁䅯允䅉䅁䅯兂䅉䅁䅅䅁䉁䅁䅁兂偃極湭歹坄䅑杷允䅁䅁䅑䅁䑁䅁䅷䅁䭁䭁䈴䅁䭁佁䭙䅁䭁䥁䕍䅁䉁䅁䅁允䅁䅁䄴䅄䅁䑁䅅杌睁䑁䅣䅏䅁䅁杷允䅁䅁䅑䅁䑁䅁䅷䅁䭁䙁䅷䅁䭁佁䭫䅁䭁䝁䔸䅁䉁䅁䅁允䅁䅁䅕䅁䅁乁昳ぎ䵅䅉䅅䅁䕁䅁䅁睁䵁䅁䅁权扃䅁䅁权湄权䅁权㙂䅂䅁允䅁䅁䅅䅁䙁䅁獩䙈歰祏䅊䍄䉁䅁䅁䅂䅁䅁䅍䅄䅁䅁䅯儯䅅䅁䅯儶䅯䅁䅯来䅑䅁䅅䅁䉁䅁䅁兂䅁䅁䅁䉁䄰兑杷允䅁䅁䅑䅁䑁䅁䅷䅁䭁䉁䄰䅁䭁佁䭫䅁䭁䝁䔰䅁䉁䅁䅁允䅁䅁䅕䅁䅁偁㑩歍䵅䅉䅅䅁䕁䅁䅁睁䵁䅁䅁权瑂允䅁权牄权䅁权瑂䅂䅁允䅁䅁䅅䅁佁䉁䅑䅁㕁䑁䅙李睁䑁䅕睍硁䑁䅙李䅁䅁杷允䅁䅁䅑䅁䑁䅁䅷䅁䭁䝁䅯䅁䭁佁䭯䅁䭁佁䭷䅁䉁䅁䅁允䅁䅁䄴䅄䅁䑁䅁杌硁䑁䅙睎䅁䅁杷允䅁䅁䅑䅁䑁䅁䅷䅁䭁䕁䅁䅁䭁佁䭳䅁䭁䝁䔸䅁䉁䅁䅁允䅁䅁䄴杆䅁䑁䅅兏祁䑁䅧䅎硁䑁䅫免ㅁ䑁䅍䅁䵁䅉䅅䅁䕁䅁䅁睁䵁䅁䅁权䉂䅁䅁权牄权䅁权療䅂䅁允䅁䅁䅅䅁佁䉁䅑䅁㉁䑁䅫兏睁䑁䅁䅍睁䑁䅁䅍䅁䅁杷允䅁䅁䅑䅁䑁䅁䅷䅁䭁䥁䅑䅁䭁佁䭣䅁䭁䥁䕍䅁䉁䅁䅁允䅁䅁䅕浚浚浚浚歃䵁䅉䅅䅁䕁䅁䅁睁䵁䅁䅁权牃䅁䅁权湄权䅁权硂䅂䅁允䅁䅁䅅䅁䙁䕁杊搵楁眲䅚䍄䉁䅁䅁睁䅁䅁䅍䅄䅁䅁䅯材䅅䅁䅯䅈䅙䅁䅅䅁䉁䅁䅁权あ杂䅁䍄䉁䅁䅁䅂䅁䅁䅍䅄䅁䅁䅯杳䅅䅁䅯朶䅯䅁䅯睢䅑䅁䅅䅁䉁䅁䅁杄䵁䅁䅁䅍畁䑁䅁睍㑁䅁䅁䍄䉁䅁䅁䅂䅁䅁䅍䅄䅁䅁䅯䅔䅁䅁䅯朶䅯䅁䅯兣䅑䅁䅅䅁䉁䅁䅁杄䵁䅁䅁䅍畁䑁䅙兎硁䅁䅁䍄䉁䅁䅁䅂䅁䅁䅍䅄䅁䅁䅯儴䅁䅁䅯朵䅯䅁䅯䅣䅑䅁䅅䅁䉁䅁䅁杄䵁䅁䅁免畁䑁䅉兏硁䅁䅁䍄䉁䅁䅁䅂䅁䅁䅍䅄䅁䅁䅯兊䅁䅁䅯朶䅯䅁䅯兣䅑䅁䅅䅁䉁䅁䅁杄䵁䅁䅁䅍畁䑁䅑李㉁䅁䅁䍄䉁䅁䅁䅂䅁䅁䅍䅄䅁䅁䅯材䅅䅁䅯睈䅙䅁䅯䅉䅙䅁䅅䅁䉁䅁䅁权婄元䅁䍄䉁䅁䅁䅂䅁䅁䅍䅄䅁䅁䅯杵䅅䅁䅯朶䅯䅁䅯䅣䅑䅁䅅䅁䉁䅁䅁杄䵁䅁䅁䅍畁䑁䅧免祁䅁䅁䍄䉁䅁䅁䅂䅁䅁䅍䅄䅁䅁䅯睔䅁䅁䅯儶䅯䅁䅯兦䅑䅁䅅䅁䉁䅁䅁兂䅁䅁䅁偘卯兑杷允䅁䅁䅑䅁䑁䅁䅷䅁䭁䥁䅳䅁䭁佁䭯䅁䭁䥁䕕䅁䉁䅁䅁允䅁䅁䄴䅄䅁䑁䅁杌㉁䑁䅑䅎䅁䅁杷允䅁䅁䅑䅁䑁䅁䅷䅁䭁乁䉷䅁䭁佁䭯䅁䭁䡁䕁䅁䉁䅁䅁允䅁䅁䄴䅄䅁䑁䅉杌ㅁ䑁䅕免䅁䅁杷允䅁䅁䅍䅁䑁䅁䅷䅁䭁䑁䈴䅁䭁䍁䝙䅁䉁䅁䅁允䅁䅁䄴䅄䅁䑁䅧䅍畁䑁䅧睍䅁䅁杷允䅁䅁䅑䅁䑁䅁䅷䅁䭁䉁䉧䅁䭁佁䭧䅁䭁佁䭷䅁䉁䅁䅁允䅁䅁䄴杄䅁䑁䅅䅎畁䑁䅅兏硁䅁䅁䍄䉁䅁䅁䅂䅁䅁䅍䅄䅁䅁䅯八䅅䅁䅯眶䅯䅁䅯来䅑䅁䅅䅁䉁䅁䅁杄啁䅁䅁睍ㅁ䑁䅑兎㉁䑁䅙䅍㍁䑁䅅䅁䵁䅉䅅䅁䕁䅁䅁睁䵁䅁䅁权摂䅁䅁权潄权䅁权䙃䅂䅁允䅁䅁䅅䅁佁䅁䄴䅁祁䑁䅁杌㑁䑁䅑睎䅁䅁杷允䅁䅁䅑䅁䑁䅁䅷䅁䭁䵁䅍䅁䭁佁䭯䅁䭁䝁䔰䅁䉁䅁䅁允䅁䅁䄴䅄䅁䑁䅁杌穁䑁䅕兎䅁䅁杷允䅁䅁䅑䅁䑁䅁䅷䅁䭁䅁䅍䅁䭁佁䭯䅁䭁䡁䔰䅁䉁䅁䅁允䅁䅁䄴䅄䅁䑁䅁杌㉁䑁䅍睍䅁䅁杷允䅁䅁䅑䅁䑁䅁䅷䅁䭁䉁䅫䅁䭁佁䭙䅁䭁䝁䔰䅁䉁䅁䅁允䅁䅁䄴䅄䅁䑁䅅杌ㅁ䑁䅁兏䅁䅁杷允䅁䅁䅑䅁䑁䅁䅷䅁䭁䙁䈴䅁䭁䅁䍅䅁䭁䅁䍍䅁䉁䅁䅁允䅁䅁䅕愯杗畤䑯唰䵁䅉䅅䅁䕁䅁䅁睁䵁䅁䅁权硃䅁䅁权牄权䅁权睂䅂䅁允䅁䅁䅅䅁佁䉁䅑䅁㕁䑁䅉兎㍁䑁䅫䅍睁䑁䅁䅍䅁䅁杷允䅁䅁䅑䅁䑁䅁䅷䅁䭁䥁䉉䅁䭁䅁䍅䅁䭁䅁䍍䅁䉁䅁䅁允䅁䅁䅕匲婂場敊啵䵁䅉䅅䅁䕁䅁䅁睁䵁䅁䅁权牁䅁䅁权潄权䅁权䑃䅂䅁允䅁䅁䅅䅁佁䅁䄴䅁祁䑁䅅杌ぁ䑁䅅睎䅁䅁杷允䅁䅁䅑䅁䑁䅁䅷䅁䭁䙁䉧䅁䭁佁䭳䅁䭁䡁䕯䅁䉁䅁䅁允䅁䅁䄴杆䅁䑁䅅䅏祁䑁䅧兏硁䑁䅣免硁䑁䅍䅁䵁䅉䅅䅁䕁䅁䅁睁䵁䅁䅁权捄䅁䅁权湄权䅁权䙃䅂䅁允䅁䅁䅅䅁䙁䉁䔱䠳ぅ⽹⽇䍄䉁䅁䅁䅂䅁䅁䅍䅄䅁䅁䅯睬䅅䅁䅯儶䅯䅁䅯兢䅑䅁䅅䅁䉁䅁䅁兂䅁䅁䅁䭉㙷兑杷允䅁䅁䅑䅁䑁䅁䅷䅁䭁佁䅕䅁䭁佁䭙䅁䭁䡁䕅䅁䉁䅁䅁允䅁䅁䄴权䅁䑁䅁杌㑁䑁䅍䅁䵁䅉䅅䅁䕁䅁䅁睁䵁䅁䅁权牄允䅁权畄权䅁权獄权䅁允䅁䅁䅅䅁䙁䅁䅁䅁䅃栰䉆䍄䉁䅁䅁䅂䅁䅁䅍䅄䅁䅁䅯杓䅁䅁䅯朵䅯䅁䅯䄷䅯䅁䅅䅁䉁䅁䅁杄䵁䅁䅁杍畁䑁䅅睎ぁ䅁䅁䍄䉁䅁䅁䅂䅁䅁䅍䅄䅁䅁䅯䅬䅁䅁䅯眵䅯䅁䅯䅣䅑䅁䅅䅁䉁䅁䅁兂睄㡰䱚㑎潫䅑杷允䅁䅁䅑䅁䑁䅁䅷䅁䭁佁䅅䅁䭁佁䭣䅁䭁䡁䔰䅁䉁䅁䅁允䅁䅁䅕⽺呤㘴扗䐯䴸䅉䅅䅁䕁䅁䅁睁䵁䅁䅁权㡃允䅁权湄权䅁权硂䅂䅁允䅁䅁䅅䅁䙁䥁䉬余兘椴䅒䍄䉁䅁䅁䅂䅁䅁䅍䅄䅁䅁䅯其䅅䅁䅯朷䅯䅁䅯睢䅑䅁䅅䅁䉁䅁䅁兂䅁䅁䅁䤶さ具杷允䅁䅁䅍䅁䑁䅁䅷䅁䭁䝁䈴䅁䭁䍁䝙䅁䉁䅁䅁允䅁䅁䄴䅄䅁䑁䅫免畁䑁䅙兎䅁䅁杷允䅁䅁䅑䅁䑁䅁䅷䅁䭁䥁䄸䅁䭁佁䬰䅁䭁䝁䔸䅁䉁䅁䅁允䅁䅁䅕⼲⭬牡へ稯䴸䅉䅅䅁䕁䅁䅁睁䵁䅁䅁权㍁允䅁权畄权䅁权䙃䅂䅁允䅁䅁䅅䅁䙁䅁䅁䅁睄匶䉆䍄䉁䅁䅁䅂䅁䅁䅍䅄䅁䅁䅯䅚䅅䅁䅯儶䅯䅁䅯䅣䅑䅁䅅䅁䉁䅁䅁兂䅁䅁䅁䕳祣兑杷允䅁䅁䅑䅁䑁䅁䅷䅁䭁乁䅫䅁䭁佁䭧䅁䭁䝁䔸䅁䉁䅁䅁允䅁䅁䄴杄䅁䑁䅕睎畁䑁䅧䅎硁䅁䅁䍄䉁䅁䅁睁䅁䅁䅍䅄䅁䅁䅯睔䅁䅁䅯䅇䅙䅁䅅䅁䉁䅁䅁权瑁杂䅁䍄䉁䅁䅁䅂䅁䅁䅍䅄䅁䅁䅯䅲䅅䅁䅯充䅁䅁䅯䅂䅉䅁䅅䅁䉁䅁䅁杄啁䅁䅁杍㑁䑁䅍䅏睁䑁䅁䅍睁䑁䅁䅁䵁䅉䅅䅁䕁䅁䅁睁䵁䅁䅁权䙄䅁䅁权瑄权䅁权獄权䅁允䅁䅁䅅䅁䭁䕁䅣䅁䵁䅉䅅䅁䕁䅁䅁睁䵁䅁䅁权煃允䅁权潄权䅁权瑂䅂䅁允䅁䅁䅅䅁佁䅁䅷䅁㕁䍁䄴兎穁䑁䅧䅁䵁䅉䅅䅁䑁䅁䅁睁䵁䅁䅁权䍃允䅁权捁杂䅁允䅁䅁䅅䅁䭁偁䝣䅁䵁䅉䅅䅁䕁䅁䅁睁䵁䅁䅁权婂䅁䅁权牄权䅁权獄权䅁允䅁䅁䅅䅁佁䉁䅙䅁硁䑁䅧免ㅁ䑁䅫睎祁䑁䅣兏㕁䅁䅁䍄䉁䅁䅁䅂䅁䅁䅍䅄䅁䅁䅯兮䅅䅁䅯充䅁䅁䅯䅂䅉䅁䅅䅁䉁䅁䅁杄啁䅁䅁杍祁䑁䅙兎祁䑁䅁䅍睁䑁䅁䅁䵁䅉䅅䅁䕁䅁䅁睁䵁䅁䅁权慂允䅁权牄权䅁权療䅂䅁允䅁䅁䅅䅁佁䉁䅑䅁硁䑁䅉睍㉁䑁䅣睍㉁䑁䅧䅎䅁䅁杷允䅁䅁䅑䅁䑁䅁䅷䅁䭁䉁䉁䅁䭁佁䭧䅁䭁䡁䕁䅁䉁䅁䅁允䅁䅁䄴杄䅁䑁䅉免畁䑁䅫免㍁䅁䅁䍄䉁䅁䅁䅂䅁䅁䅍䅄䅁䅁䅯䅇䅁䅁䅯朵䅯䅁䅯睢䅑䅁䅅䅁䉁䅁䅁杄䵁䅁䅁免畁䑁䅙睎穁䅁䅁䍄䉁䅁䅁䅂䅁䅁䅍䅄䅁䅁䅯眱䅁䅁䅯䄶䅯䅁䅯来䅑䅁䅅䅁䉁䅁䅁权䡂䅁䅁䍄䉁䅁䅁䅂䅁䅁䅍䅄䅁䅁䅯杒䅅䅁䅯眶䅯䅁䅯兦䅑䅁䅅䅁䉁䅁䅁杄啁䅁䅁李硁䑁䅅䅏㉁䑁䅍睎㑁䑁䅁䅁䵁䅉䅅䅁䕁䅁䅁睁䵁䅁䅁权慃䅁䅁权煄权䅁权瑂䅂䅁允䅁䅁䅅䅁佁䅁䅷䅁睁䍁䄴䅍ㅁ䑁䅙䅁䵁䅉䅅䅁䕁䅁䅁睁䵁䅁䅁权䕂䅁䅁权䭁䅁䅁权䙁䅁䅁允䅁䅁䅅䅁䙁䑁䥅䉲慸䅚䅆䍄䉁䅁䅁䅂䅁䅁䅍䅄䅁䅁䅯朱䅁䅁䅯眵䅯䅁䅯䅣䅑䅁䅅䅁䉁䅁䅁兂㝂䭆䠵吴獯䅑杷允䅁䅁䅑䅁䑁䅁䅷䅁䭁䙁䉙䅁䭁佁䬴䅁䭁䥁䕕䅁䉁䅁䅁允䅁䅁䅕䅁䅁䉁⭨䕎䵅䅉䅅䅁䕁䅁䅁睁䵁䅁䅁权桄允䅁权浄权䅁权瑂䅂䅁允䅁䅁䅅䅁佁䅁䅷䅁硁䍁䄴杍穁䑁䅍䅁䵁䅉䅅䅁䕁䅁䅁睁䵁䅁䅁权噁䅁䅁权湄权䅁权㙂䅂䅁允䅁䅁䅅䅁䙁䑁ね䡹⭡祮䅆䍄䉁䅁䅁䅂䅁䅁䅍䅄䅁䅁䅯六䅁䅁䅯儷䅯䅁䅯全䅑䅁䅅䅁䉁䅁䅁兂浃㡭村䡳㙌睐杷允䅁䅁䅑䅁䑁䅁䅷䅁䭁䍁䄰䅁䭁佁䭯䅁䭁䝁䔰䅁䉁䅁䅁允䅁䅁䅯睒䅁䅁杷允䅁䅁䅑䅁䑁䅁䅷䅁䭁䵁䄰䅁䭁䅁䅑䅁䭁䅁䍑䅁䉁䅁䅁允䅁䅁䅕䅁䅁䑉䤰歙䵅䅉䅅䅁䕁䅁䅁睁䵁䅁䅁权⭁允䅁权瑄权䅁权獄权䅁允䅁䅁䅅䅁䙁䍁睇浣剩攷⽧䍄䉁䅁䅁睁䅁䅁䅍䅄䅁䅁䅯杳䅅䅁䅯杈䅙䅁䅅䅁䉁䅁䅁权湃杂䅁䍄䉁䅁䅁䅂䅁䅁䅍䅄䅁䅁䅯杒䅁䅁䅯眶䅯䅁䅯兦䅑䅁䅅䅁䉁䅁䅁杄啁䅁䅁免祁䑁䅉李睁䑁䅁䅍睁䑁䅁䅁䵁䅉䅅䅁䕁䅁䅁睁䵁䅁䅁权兄䅁䅁权煄权䅁权㙂䅂䅁允䅁䅁䅅䅁佁䅁䅷䅁睁䍁䄴䅎穁䑁䅍䅁䵁䅉䅅䅁䕁䅁䅁睁䵁䅁䅁权偂䅁䅁权晁杂䅁权杁杂䅁允䅁䅁䅅䅁䭁䩁䝷䅁䵁䅉䅅䅁䑁䅁䅁睁䵁䅁䅁权偂䅁䅁权歁杂䅁允䅁䅁䅅䅁䭁乁偕䅁䵁䅉䅅䅁䕁䅁䅁睁䵁䅁䅁权䩁䅁䅁权浄权䅁权䙃䅂䅁允䅁䅁䅅䅁佁䅁䅷䅁睁䍁䄴睍㕁䑁䅑䅁䵁䅉䅅䅁䕁䅁䅁睁䵁䅁䅁权䑃允䅁权灄权䅁权療䅂䅁允䅁䅁䅅䅁䙁䅁䅁䅁睂䌷䉴䍄䉁䅁䅁䅂䅁䅁䅍䅄䅁䅁䅯兩䅁䅁䅯朷䅯䅁䅯兢䅑䅁䅅䅁䉁䅁䅁兂䅁䅁䅁䙫呣兑杷允䅁䅁䅑䅁䑁䅁䅷䅁䭁乁䅅䅁䭁佁䭯䅁䭁䡁䔰䅁䉁䅁䅁允䅁䅁䄴䅄䅁䑁䅁杌穁䑁䅍兏䅁䅁杷允䅁䅁䅑䅁䑁䅁䅷䅁䭁䉁䅙䅁䭁佁䭳䅁䭁䡁䔰䅁䉁䅁䅁允䅁䅁䄴䅆䅁䑁䅍䅍ぁ䑁䅣䅍睁䑁䅁䅍睁䅁䅁䍄䉁䅁䅁䅂䅁䅁䅍䅄䅁䅁䅯眹䅅䅁䅯儷䅯䅁䅯兢䅑䅁䅅䅁䉁䅁䅁兂橃ぉ呏䭬煌睐杷允䅁䅁䅑䅁䑁䅁䅷䅁䭁乁䅯䅁䭁佁䭯䅁䭁䥁䕕䅁䉁䅁䅁允䅁䅁䄴䅄䅁䑁䅁杌㑁䑁䅫睍䅁䅁杷允䅁䅁䅑䅁䑁䅁䅷䅁䭁䭁䅍䅁䭁佁䭫䅁䭁䝁䔸䅁䉁䅁䅁允䅁䅁䅕䅁䅁䭁穂啇䵅䅉䅅䅁䕁䅁䅁睁䵁䅁䅁权扃䅁䅁权潄权䅁权療䅂䅁允䅁䅁䅅䅁佁䅁䄴䅁ぁ䑁䅁杌㑁䑁䅉睎䅁䅁杷允䅁䅁䅑䅁䑁䅁䅷䅁䭁乁䉳䅁䭁佁䭧䅁䭁䝁䔰䅁䉁䅁䅁允䅁䅁䄴䅄䅁䑁䅅䅍畁䑁䅕睍䅁䅁杷允䅁䅁䅑䅁䑁䅁䅷䅁䭁䥁䅯䅁䭁佁䭳䅁䭁䡁䕁䅁䉁䅁䅁允䅁䅁䄴杆䅁䑁䅅兏硁䑁䅑李㕁䑁䅧䅎㑁䑁䅍䅁䵁䅉䅅䅁䕁䅁䅁睁䵁䅁䅁权噂䅁䅁权灄权䅁权瑂䅂䅁允䅁䅁䅅䅁䙁䅁䅁䅁䅁晫䄷䍄䉁䅁䅁䅂䅁䅁䅍䅄䅁䅁䅯睈䅅䅁䅯䅂䅁䅁䅯䅂䅉䅁䅅䅁䉁䅁䅁兂䅁䅁䅁ぷ䡤兑杷允䅁䅁䅑䅁䑁䅁䅷䅁䭁䕁䉁䅁䭁佁䭧䅁䭁䡁䕅䅁䉁䅁䅁允䅁䅁䄴杄䅁䑁䅍䅍畁䑁䅙睍㕁䅁䅁䍄䉁䅁䅁䅂䅁䅁䅍䅄䅁䅁䅯睗䅅䅁䅯眶䅯䅁䅯睧䅑䅁䅅䅁䉁䅁䅁杄坁䅁䅁免ㅁ䑁䅍免㑁䑁䅫睎祁䑁䅕杍䅁䅁杷允䅁䅁䅑䅁䑁䅁䅷䅁䭁䙁䉅䅁䭁佁䭫䅁䭁䥁䕕䅁䉁䅁䅁允䅁䅁䅕䅁䅁乁䵂商䵅䅉䅅䅁䕁䅁䅁睁䵁䅁䅁权穂允䅁权煄权䅁权㙂䅂䅁允䅁䅁䅅䅁佁䅁䅷䅁硁䍁䄴杍㑁䑁䅕䅁䵁䅉䅅䅁䑁䅁䅁睁䵁䅁䅁权灁䅁䅁权流杂䅁允䅁䅁䅅䅁佁䅁䅷䅁㕁䑁䅁杌㍁䑁䅅䅁䵁䅉䅅䅁䕁䅁䅁睁䵁䅁䅁权㉁允䅁权䕁䅁䅁权䕁杁䅁允䅁䅁䅅䅁䙁䅁䅁䅁㙁歲䉊䍄䉁䅁䅁䅂䅁䅁䅍䅄䅁䅁䅯术䅁䅁䅯眵䅯䅁䅯全䅑䅁䅅䅁䉁䅁䅁兂㥁瑃橥偣猰䅑杷允䅁䅁䅑䅁䑁䅁䅷䅁䭁䉁䉁䅁䭁佁䬰䅁䭁䡁䔰䅁䉁䅁䅁允䅁䅁䅕䑚晶㑔堲橺䴸䅉䅅䅁䕁䅁䅁睁䵁䅁䅁权㕂允䅁权瑄权䅁权硂䅂䅁允䅁䅁䅅䅁䙁䵁㉬灶愸⽌⽣䍄䉁䅁䅁䅂䅁䅁䅍䅄䅁䅁䅯䅉䅁䅁䅯权䅁䅁䅯䅂䅉䅁䅅䅁䉁䅁䅁兂㍁啩杆攵䡂䅑杷允䅁䅁䅑䅁䑁䅁䅷䅁䭁䱁䄴䅁䭁佁䭫䅁䭁䡁䕁䅁䉁䅁䅁允䅁䅁䅕䅁䅁䉁椱䕢䵅䅉䅅䅁䕁䅁䅁睁䵁䅁䅁权㥄䅁䅁权畄权䅁权療䅂䅁允䅁䅁䅅䅁䙁䅁䅁䅁奁䅕䉨䍄䉁䅁䅁䅂䅁䅁䅍䅄䅁䅁䅯睕䅅䅁䅯眶䅯䅁䅯䅣䅑䅁䅅䅁䉁䅁䅁杄啁䅁䅁李㕁䑁䅣䅏睁䑁䅁䅍睁䑁䅁䅁䵁䅉䅅䅁䕁䅁䅁睁䵁䅁䅁权䉁允䅁权煄权䅁权硂䅂䅁允䅁䅁䅅䅁佁䅁䅷䅁睁䍁䄴李穁䑁䅫䅁䵁䅉䅅䅁䕁䅁䅁睁䵁䅁䅁权䕁允䅁权潄权䅁权㙂䅂䅁允䅁䅁䅅䅁佁䅁䄴䅁硁䑁䅕杌㍁䑁䅫䅎䅁䅁杷允䅁䅁䅑䅁䑁䅁䅷䅁䭁䱁䉳䅁䭁䅁䅑䅁䭁䅁䅕䅁䉁䅁䅁允䅁䅁䅕䅁䅁䭷癋啬䵅䅉䅅䅁䕁䅁䅁睁䵁䅁䅁权慁允䅁权牄权䅁权睂䅂䅁允䅁䅁䅅䅁佁䉁䅑䅁祁䑁䅍䅎ㅁ䑁䅁䅍睁䑁䅁䅍䅁䅁杷允䅁䅁䅑䅁䑁䅁䅷䅁䭁䑁䈸䅁䭁佁䭯䅁䭁䡁䕁䅁䉁䅁䅁允䅁䅁䄴权䅁䑁䅅杌ぁ䑁䅑䅁䵁䅉䅅䅁䕁䅁䅁睁䵁䅁䅁权卂䅁䅁权灄权䅁权硂䅂䅁允䅁䅁䅅䅁䙁䅁䅁䅁杄桨䉴䍄䉁䅁䅁䅂䅁䅁䅍䅄䅁䅁䅯睴䅁䅁䅯允䅉䅁䅯兂䅉䅁䅅䅁䉁䅁䅁兂⽄㉬剶䐯佄䅑杷允䅁䅁䅑䅁䑁䅁䅷䅁䭁䱁䅣䅁䭁䅁䍅䅁䭁䅁䍍䅁䉁䅁䅁允䅁䅁䅕䭂摄祉牮欰䵁䅉䅅䅁䕁䅁䅁睁䵁䅁䅁权䑃䅁䅁权煄权䅁权獄权䅁允䅁䅁䅅䅁佁䅁䅷䅁睁䍁䄴免㑁䑁䅙䅁䵁䅉䅅䅁䑁䅁䅁睁䵁䅁䅁权䅃允䅁权慁杂䅁允䅁䅁䅅䅁䭁乁䝙䅁䵁䅉䅅䅁䑁䅁䅁睁䵁䅁䅁权楃允䅁权流杂䅁允䅁䅁䅅䅁佁䅁䅷䅁㑁䑁䅁杌祁䑁䅉䅁䵁䅉䅅䅁䕁䅁䅁睁䵁䅁䅁权䱂䅁䅁权晁杂䅁权杁杂䅁允䅁䅁䅅䅁䭁䡁䝯䅁䵁䅉䅅䅁䕁䅁䅁睁䵁䅁䅁权呄允䅁权潄权䅁权獄权䅁允䅁䅁䅅䅁䭁䕁䅣䅁䵁䅉䅅䅁䕁䅁䅁睁䵁䅁䅁权摃䅁䅁权煄权䅁权療䅂䅁允䅁䅁䅅䅁佁䅁䅷䅁睁䍁䄴䅎睁䑁䅉䅁䵁䅉䅅䅁䕁䅁䅁睁䵁䅁䅁权㑄䅁䅁权潄权䅁权㙂䅂䅁允䅁䅁䅅䅁佁䅁䅯䅁硁䑁䅍杌㉁䅁䅁䍄䉁䅁䅁䅂䅁䅁䅍䅄䅁䅁䅯䄶䅁䅁䅯眶䅯䅁䅯䄷䅯䅁䅅䅁䉁䅁䅁杄啁䅁䅁兏祁䑁䅫睍㕁䑁䅙兎㍁䑁䅕䅁䵁䅉䅅䅁䑁䅁䅁睁䵁䅁䅁权䅃䅁䅁权奁杂䅁允䅁䅁䅅䅁䭁䝁䜸䅁䵁䅉䅅䅁䕁䅁䅁睁䵁䅁䅁权㕁允䅁权瑄权䅁权獄权䅁允䅁䅁䅅䅁䙁䥁噇㑑獴⬵⼸䍄䉁䅁䅁䅂䅁䅁䅍䅄䅁䅁䅯䅪䅁䅁䅯儷䅯䅁䅯来䅑䅁䅅䅁䉁䅁䅁兂橄婰䕶䱉䅁䅑杷允䅁䅁䅑䅁䑁䅁䅷䅁䭁佁䅫䅁䭁佁䬰䅁䭁䡁䕯䅁䉁䅁䅁允䅁䅁䅕噋偹癷潕䐸䴸䅉䅅䅁䕁䅁䅁睁䵁䅁䅁权䭄允䅁权牄权䅁权䙃䅂䅁允䅁䅁䅅䅁佁䉁䅙䅁祁䑁䅍兎㉁䑁䅧䅏㉁䑁䅉免硁䅁䅁䍄䉁䅁䅁䅂䅁䅁䅍䅄䅁䅁䅯杊䅁䅁䅯䅂䅁䅁䅯䅂䅉䅁䅅䅁䉁䅁䅁兂䅁䅁䅁䔯湚兑杷允䅁䅁䅑䅁䑁䅁䅷䅁䭁䙁䉑䅁䭁佁䭯䅁䭁䡁䕁䅁䉁䅁䅁允䅁䅁䄴䅄䅁䑁䅁杌ㅁ䑁䅉兎䅁䅁杷允䅁䅁䅍䅁䑁䅁䅷䅁䭁䍁䉕䅁䭁䉁䝧䅁䉁䅁䅁允䅁䅁䅯兏䅙䅁杷允䅁䅁䅑䅁䑁䅁䅷䅁䭁䕁䉑䅁䭁佁䭧䅁䭁䡁䕯䅁䉁䅁䅁允䅁䅁䄴杄䅁䑁䅅䅍畁䑁䅫䅍㉁䅁䅁䍄䉁䅁䅁䅂䅁䅁䅍䅄䅁䅁䅯杩䅁䅁䅯朷䅯䅁䅯睢䅑䅁䅅䅁䉁䅁䅁兂䅁䅁䅁䝑何兑杷允䅁䅁䅑䅁䑁䅁䅷䅁䭁䍁䉷䅁䭁佁䭧䅁䭁䡁䕅䅁䉁䅁䅁允䅁䅁䄴杄䅁䍁䄰杍畁䑁䅙兎硁䅁䅁䍄䉁䅁䅁䅂䅁䅁䅍䅄䅁䅁䅯兗䅅䅁䅯朶䅯䅁䅯䅣䅑䅁䅅䅁䉁䅁䅁杄䵁䅁䅁免畁䑁䅉䅏硁䅁䅁䍄䉁䅁䅁䅂䅁䅁䅍䅄䅁䅁䅯来䅅䅁䅯朶䅯䅁䅯睧䅑䅁䅅䅁䉁䅁䅁权䡂䅁䅁䍄䉁䅁䅁䅂䅁䅁䅍䅄䅁䅁䅯䄳䅁䅁䅯儶䅯䅁䅯䅣䅑䅁䅅䅁䉁䅁䅁兂䅁䅁䅁䡁䤷䅷杷允䅁䅁䅑䅁䑁䅁䅷䅁䭁䡁䉙䅁䭁佁䭯䅁䭁䝁䔰䅁䉁䅁䅁允䅁䅁䄴䅄䅁䑁䅅杌硁䑁䅧䅎䅁䅁杷允䅁䅁䅑䅁䑁䅁䅷䅁䭁䭁䅑䅁䭁佁䭙䅁䭁䝁䔰䅁䉁䅁䅁允䅁䅁䄴䅄䅁䑁䅅杌睁䑁䅍李䅁䅁杷允䅁䅁䅑䅁䑁䅁䅷䅁䭁䅁䈰䅁䭁佁䭣䅁䭁䡁䔰䅁䉁䅁䅁允䅁䅁䅕摊㤷䠫敚吷䴸䅉䅅䅁䕁䅁䅁睁䵁䅁䅁权摄允䅁权浄权䅁权瑂䅂䅁允䅁䅁䅅䅁佁䅁䅷䅁穁䍁䄴杍祁䑁䅧䅁䵁䅉䅅䅁䑁䅁䅁睁䵁䅁䅁权䉂允䅁权捁杂䅁允䅁䅁䅅䅁䭁䥁䜸䅁䵁䅉䅅䅁䕁䅁䅁睁䵁䅁䅁权呃䅁䅁权畄权䅁权䑃䅂䅁允䅁䅁䅅䅁䙁䅁䅁䅁䅁䅣䉦䍄䉁䅁䅁䅂䅁䅁䅍䅄䅁䅁䅯儰䅅䅁䅯眵䅯䅁䅯睧䅑䅁䅅䅁䉁䅁䅁兂敂歵䵫煁扳䅑杷允䅁䅁䅑䅁䑁䅁䅷䅁䭁䵁䉣䅁䭁佁䭯䅁䭁䡁䕯䅁䉁䅁䅁允䅁䅁䄴䅄䅁䑁䅅杌ㅁ䑁䅙兎䅁䅁杷允䅁䅁䅑䅁䑁䅁䅷䅁䭁䙁䅑䅁䭁佁䬴䅁䭁䡁䕅䅁䉁䅁䅁允䅁䅁䅕䅁䅁䡁ぁ䕉䵅䅉䅅䅁䕁䅁䅁睁䵁䅁䅁权⭂䅁䅁权牄权䅁权㙂䅂䅁允䅁䅁䅅䅁佁䉁䅉䅁穁䑁䅑兏ㅁ䑁䅙李祁䑁䅍䅁䵁䅉䅅䅁䕁䅁䅁睁䵁䅁䅁权兄允䅁权湄权䅁权睂䅂䅁允䅁䅁䅅䅁䙁䥁䉬余兘桉䅨䍄䉁䅁䅁䅂䅁䅁䅍䅄䅁䅁䅯䅫䅅䅁䅯朶䅯䅁䅯全䅑䅁䅅䅁䉁䅁䅁杄䵁䅁䅁䅍畁䑁䅧睍ㅁ䅁䅁䍄䉁䅁䅁䅂䅁䅁䅍䅄䅁䅁䅯儲䅅䅁䅯䄶䅯䅁䅯兢䅑䅁䅅䅁䉁䅁䅁杄佁䅁䅁免㑁䍁䄴䅍㕁䑁䅣䅁䵁䅉䅅䅁䕁䅁䅁睁䵁䅁䅁权坂䅁䅁权潄权䅁权䑃䅂䅁允䅁䅁䅅䅁佁䅁䄴䅁硁䑁䅣杌㕁䑁䅁䅎䅁䅁杷允䅁䅁䅍䅁䑁䅁䅷䅁䭁乁䉕䅁䭁䉁䝯䅁䉁䅁䅁允䅁䅁䅯䅑䅙䅁杷允䅁䅁䅑䅁䑁䅁䅷䅁䭁佁䈴䅁䭁䅁䍅䅁䭁䅁䍍䅁䉁䅁䅁允䅁䅁䅕潅扉浓煘䕺䵁䅉䅅䅁䕁䅁䅁睁䵁䅁䅁权偁䅁䅁权畄权䅁权㥂䅂䅁允䅁䅁䅅䅁䙁䅁䅁䅁䅂穳䉆䍄䉁䅁䅁䅂䅁䅁䅍䅄䅁䅁䅯兊䅅䅁䅯睈䅙䅁䅯䅉䅙䅁䅅䅁䉁䅁䅁权捂睂䅁䍄䉁䅁䅁䅂䅁䅁䅍䅄䅁䅁䅯䅉䅁䅁䅯儶䅯䅁䅯䅣䅑䅁䅅䅁䉁䅁䅁兂䅁䅁䅁䥕做兑杷允䅁䅁䅑䅁䑁䅁䅷䅁䭁䙁䅧䅁䭁佁䬰䅁䭁佁䭷䅁䉁䅁䅁允䅁䅁䅕䥒獴⼵灵味䴸䅉䅅䅁䕁䅁䅁睁䵁䅁䅁权ㅄ䅁䅁权牄权䅁权䙃䅂䅁允䅁䅁䅅䅁佁䉁䅉䅁硁䑁䅣䅏ㅁ䑁䅣䅍睁䑁䅁䅁䵁䅉䅅䅁䕁䅁䅁睁䵁䅁䅁权䝁䅁䅁权煄权䅁权硂䅂䅁允䅁䅁䅅䅁佁䅁䅷䅁睁䍁䄴䅍㑁䑁䅉䅁䵁䅉䅅䅁䕁䅁䅁睁䵁䅁䅁权㑃䅁䅁权瑄权䅁权㙂䅂䅁允䅁䅁䅅䅁䙁乁㕶浦㡱䩤⽍䍄䉁䅁䅁䅂䅁䅁䅍䅄䅁䅁䅯睖䅁䅁䅯眵䅯䅁䅯䄷䅯䅁䅅䅁䉁䅁䅁兂祃敮渫歸坳䅑杷允䅁䅁䅑䅁䑁䅁䅷䅁䭁䕁䉁䅁䭁佁䬰䅁䭁䡁䔰䅁䉁䅁䅁允䅁䅁䅕㥌欰潂噇稲䴸䅉䅅䅁䕁䅁䅁睁䵁䅁䅁权汁䅁䅁权煄权䅁权療䅂䅁允䅁䅁䅅䅁佁䅁䅷䅁睁䍁䄴䅎睁䑁䅉䅁䵁䅉䅅䅁䕁䅁䅁睁䵁䅁䅁权塁䅁䅁权牄权䅁权䙃䅂䅁允䅁䅁䅅䅁佁䉁䅑䅁穁䑁䅉䅏睁䑁䅅睍祁䑁䅧睍䅁䅁杷允䅁䅁䅑䅁䑁䅁䅷䅁䭁䭁䉙䅁䭁佁䬰䅁䭁䡁䕁䅁䉁䅁䅁允䅁䅁䅕穊䥅䉲慸樹䴸䅉䅅䅁䕁䅁䅁睁䵁䅁䅁权䩂䅁䅁权灄权䅁权硂䅂䅁允䅁䅁䅅䅁䙁䅁䅁䅁䅁晚䄱䍄䉁䅁䅁䅂䅁䅁䅍䅄䅁䅁䅯杇䅅䅁䅯朶䅯䅁䅯兣䅑䅁䅅䅁䉁䅁䅁权䡂䅁䅁䍄䉁䅁䅁䅂䅁䅁䅍䅄䅁䅁䅯兊䅅䅁䅯䄶䅯䅁䅯兦䅑䅁䅅䅁䉁䅁䅁杄䵁䅁䅁免祁䍁䄴兏㉁䅁䅁䍄䉁䅁䅁睁䅁䅁䅍䅄䅁䅁䅯䄲䅅䅁䅯杊䅙䅁䅅䅁䉁䅁䅁杄䭁䅁䅁李穁䍁䄴睎䅁䅁杷允䅁䅁䅑䅁䑁䅁䅷䅁䭁䑁䅕䅁䭁佁䭯䅁䭁䝁䔰䅁䉁䅁䅁允䅁䅁䄴䅄䅁䑁䅁杌㉁䑁䅣兏䅁䅁杷允䅁䅁䅑䅁䑁䅁䅷䅁䭁䅁䅙䅁䭁佁䭳䅁䭁䡁䕯䅁䉁䅁䅁允䅁䅁䄴䅆䅁䑁䅅睎祁䑁䅁免㍁䑁䅙睎ぁ䅁䅁䍄䉁䅁䅁䅂䅁䅁䅍䅄䅁䅁䅯先䅁䅁䅯䄶䅯䅁䅯来䅑䅁䅅䅁䉁䅁䅁杄佁䅁䅁䅎㉁䍁䄴免ㅁ䑁䅉䅁䵁䅉䅅䅁䕁䅁䅁睁䵁䅁䅁权瑂䅁䅁权䉁杁䅁权䙁杁䅁允䅁䅁䅅䅁䙁䝁剨浨畦偑䅖䍄䉁䅁䅁䅂䅁䅁䅍䅄䅁䅁䅯䅗䅅䅁䅯眵䅯䅁䅯全䅑䅁䅅䅁䉁䅁䅁兂橁⼲⭬橡摷䅑杷允䅁䅁䅍䅁䑁䅁䅷䅁䭁乁䄰䅁䭁䍁䝙䅁䉁䅁䅁允䅁䅁䄴䅄䅁䑁䅧睎畁䑁䅕兏䅁䅁杷允䅁䅁䅑䅁䑁䅁䅷䅁䭁䙁䅧䅁䭁佁䬴䅁䭁佁䭷䅁䉁䅁䅁允䅁䅁䅕䅁䅁䕁摁啅䵅䅉䅅䅁䕁䅁䅁睁䵁䅁䅁权乁允䅁权湄权䅁权獄权䅁允䅁䅁䅅䅁䙁䕁䩐䅃㍂畅⽙䍄䉁䅁䅁睁䅁䅁䅍䅄䅁䅁䅯䅴䅁䅁䅯杇䅙䅁䅅䅁䉁䅁䅁权㥁杂䅁䍄䉁䅁䅁䅂䅁䅁䅍䅄䅁䅁䅯眸䅁䅁䅯朶䅯䅁䅯兣䅑䅁䅅䅁䉁䅁䅁杄䵁䅁䅁䅍畁䑁䅙免ぁ䅁䅁䍄䉁䅁䅁睁䅁䅁䅍䅄䅁䅁䅯儳䅅䅁䅯杊䅙䅁䅅䅁䉁䅁䅁杄䵁䅁䅁兏硁䍁䄴䅏ぁ䅁䅁䍄䉁䅁䅁䅂䅁䅁䅍䅄䅁䅁䅯兲䅁䅁䅯儶䅯䅁䅯睧䅑䅁䅅䅁䉁䅁䅁兂䅁䅁䅁䑷焴兑杷允䅁䅁䅑䅁䑁䅁䅷䅁䭁䑁䉫䅁䭁佁䭫䅁䭁䡁䕅䅁䉁䅁䅁允䅁䅁䅕䅁䅁䱁塁歋䵅䅉䅅䅁䑁䅁䅁睁䵁䅁䅁权ぃ䅁䅁权歁杂䅁允䅁䅁䅅䅁䭁佁䩧䅁䵁䅉䅅䅁䕁䅁䅁睁䵁䅁䅁权⽁允䅁权灄权䅁权㥂䅂䅁允䅁䅁䅅䅁䙁䅁䅁䅁䅂末䉰䍄䉁䅁䅁䅂䅁䅁䅍䅄䅁䅁䅯杄䅅䅁䅯眶䅯䅁䅯全䅑䅁䅅䅁䉁䅁䅁杄十䅁䅁䅎穁䑁䅑䅍睁䑁䅁䅍睁䅁䅁䍄䉁䅁䅁䅂䅁䅁䅍䅄䅁䅁䅯眸䅅䅁䅯䄶䅯䅁䅯兢䅑䅁䅅䅁䉁䅁䅁杄䭁䅁䅁兎畁䑁䅣䅏䅁䅁杷允䅁䅁䅑䅁䑁䅁䅷䅁䭁䅁䅳䅁䭁佁䭧䅁䭁䝁䔸䅁䉁䅁䅁允䅁䅁䄴䅄䅁䑁䅧杌㑁䑁䅅睍䅁䅁杷允䅁䅁䅑䅁䑁䅁䅷䅁䭁佁䉕䅁䭁佁䬴䅁䭁䡁䕁䅁䉁䅁䅁允䅁䅁䅕䅁䅁䥁䭃唯䵁䅉䅅䅁䕁䅁䅁睁䵁䅁䅁权扁䅁䅁权煄权䅁权療䅂䅁允䅁䅁䅅䅁佁䅁䅷䅁硁䍁䄴䅏睁䑁䅕䅁䵁䅉䅅䅁䑁䅁䅁睁䵁䅁䅁权呄䅁䅁权慁杂䅁允䅁䅁䅅䅁䭁䕁䝁䅁䵁䅉䅅䅁䕁䅁䅁睁䵁䅁䅁权噃允䅁权潄权䅁权硂䅂䅁允䅁䅁䅅䅁䭁䕁䅣䅁䵁䅉䅅䅁䕁䅁䅁睁䵁䅁䅁权䩁䅁䅁权潄权䅁权療䅂䅁允䅁䅁䅅䅁佁䅁䄴䅁ㅁ䑁䅁杌㑁䑁䅫䅎䅁䅁杷允䅁䅁䅑䅁䑁䅁䅷䅁䭁䅁䉣䅁䭁佁䭯䅁䭁䡁䔰䅁䉁䅁䅁允䅁䅁䄴䅄䅁䑁䅁杌ぁ䑁䅁兎䅁䅁杷允䅁䅁䅑䅁䑁䅁䅷䅁䭁䕁䉳䅁䭁佁䭯䅁䭁䝁䔰䅁䉁䅁䅁允䅁䅁䄴䅄䅁䑁䅁杌㑁䑁䅑兏䅁䅁杷允䅁䅁䅑䅁䑁䅁䅷䅁䭁䉁䅉䅁䭁佁䭳䅁䭁䡁䕅䅁䉁䅁䅁允䅁䅁䄴䅆䅁䑁䅅免㍁䑁䅣䅍睁䑁䅁䅍睁䅁䅁䍄䉁䅁䅁䅂䅁䅁䅍䅄䅁䅁䅯兆䅁䅁䅯儷䅯䅁䅯䄷䅯䅁䅅䅁䉁䅁䅁兂浃㡭村䡳䝉䅑杷允䅁䅁䅑䅁䑁䅁䅷䅁䭁䝁䉧䅁䭁佁䭳䅁䭁佁䭷䅁䉁䅁䅁允䅁䅁䄴杆䅁䑁䅅杍㑁䑁䅉兏ㅁ䑁䅣䅍睁䑁䅁䅁䵁䅉䅅䅁䕁䅁䅁睁䵁䅁䅁权湃允䅁权潄权䅁权䙃䅂䅁允䅁䅁䅅䅁佁䅁䅷䅁穁䑁䅑杌㍁䑁䅣䅁䵁䅉䅅䅁䕁䅁䅁睁䵁䅁䅁权畄允䅁权畄权䅁权㥂䅂䅁允䅁䅁䅅䅁䙁䅁䅁䅁睁穸䉸䍄䉁䅁䅁䅂䅁䅁䅍䅄䅁䅁䅯睹䅁䅁䅯朵䅯䅁䅯䅣䅑䅁䅅䅁䉁䅁䅁杄䵁䅁䅁免畁䑁䅁睎㕁䅁䅁䍄䉁䅁䅁䅂䅁䅁䅍䅄䅁䅁䅯䄱䅁䅁䅯眵䅯䅁䅯䅣䅑䅁䅅䅁䉁䅁䅁兂敃㘷䝦穓桦睶杷允䅁䅁䅑䅁䑁䅁䅷䅁䭁䝁䉫䅁䭁佁䭳䅁䭁佁䭷䅁䉁䅁䅁允䅁䅁䄴䅆䅁䑁䅉兎㉁䑁䅫李㍁䑁䅣李㍁䅁䅁䍄䉁䅁䅁䅂䅁䅁䅍䅄䅁䅁䅯杦䅅䅁䅯眵䅯䅁䅯来䅑䅁䅅䅁䉁䅁䅁兂䉁测㕯祎浲睐杷允䅁䅁䅍䅁䑁䅁䅷䅁䭁䕁䅙䅁䭁䉁䝧䅁䉁䅁䅁允䅁䅁䅯兇䅙䅁杷允䅁䅁䅑䅁䑁䅁䅷䅁䭁䕁䅯䅁䭁佁䭳䅁䭁䥁䕕䅁䉁䅁䅁允䅁䅁䄴杅䅁䑁䅧睎㍁䑁䅧睎穁䑁䅁李䅁䅁杷允䅁䅁䅑䅁䑁䅁䅷䅁䭁䍁䉣䅁䭁佁䭯䅁䭁佁䭷䅁䉁䅁䅁允䅁䅁䄴䅄䅁䑁䅁杌㍁䑁䅕杍䅁䅁杷允䅁䅁䅑䅁䑁䅁䅷䅁䭁偁䅉䅁䭁佁䭣䅁䭁䥁䕕䅁䉁䅁䅁允䅁䅁䅕䙂余扌摉歋䵁䅉䅅䅁䕁䅁䅁睁䵁䅁䅁权瑄允䅁权潄权䅁权獄权䅁允䅁䅁䅅䅁佁䅁䄴䅁祁䑁䅍杌㕁䑁䅍兎䅁䅁杷允䅁䅁䅑䅁䑁䅁䅷䅁䭁偁䅅䅁䭁佁䭙䅁䭁佁䭷䅁䉁䅁䅁允䅁䅁䄴权䅁䑁䅉杌穁䑁䅅䅁䵁䅉䅅䅁䕁䅁䅁睁䵁䅁䅁权硂允䅁权潄权䅁权獄权䅁允䅁䅁䅅䅁佁䅁䅷䅁㍁䍁䄴䅏穁䑁䅍䅁䵁䅉䅅䅁䕁䅁䅁睁䵁䅁䅁权䉄䅁䅁权瑄权䅁权瑂䅂䅁允䅁䅁䅅䅁䙁䥁䉬余兘瑉⽳䍄䉁䅁䅁睁䅁䅁䅍䅄䅁䅁䅯䄶䅅䅁䅯䅊䅙䅁䅅䅁䉁䅁䅁权塄睄䅁䍄䉁䅁䅁䅂䅁䅁䅍䅄䅁䅁䅯免䅁䅁䅯充䅁䅁䅯䅂䅉䅁䅅䅁䉁䅁䅁杄啁䅁䅁杍ㅁ䑁䅁睎睁䑁䅁䅍睁䑁䅁䅁䵁䅉䅅䅁䕁䅁䅁睁䵁䅁䅁权卂䅁䅁权浄权䅁权瑂䅂䅁允䅁䅁䅅䅁佁䅁䅷䅁硁䍁䄴睍祁䑁䅕䅁䵁䅉䅅䅁䕁䅁䅁睁䵁䅁䅁权畄䅁䅁权畄权䅁权睂䅂䅁允䅁䅁䅅䅁䙁䅁䅁䅁䅂啯䉒䍄䉁䅁䅁䅂䅁䅁䅍䅄䅁䅁䅯兇䅅䅁䅯朶䅯䅁䅯睢䅑䅁䅅䅁䉁䅁䅁杄䵁䅁䅁䅍畁䑁䅍睎穁䅁䅁䍄䉁䅁䅁䅂䅁䅁䅍䅄䅁䅁䅯睃䅅䅁䅯睈䅙䅁䅯䅉䅙䅁䅅䅁䉁䅁䅁权桃元䅁䍄䉁䅁䅁睁䅁䅁䅍䅄䅁䅁䅯杒䅁䅁䅯杈䅙䅁䅅䅁䉁䅁䅁权噃杂䅁䍄䉁䅁䅁䅂䅁䅁䅍䅄䅁䅁䅯杯䅁䅁䅯儶䅯䅁䅯睢䅑䅁䅅䅁䉁䅁䅁兂䅁䅁䅁䈸呫兑杷允䅁䅁䅑䅁䑁䅁䅷䅁䭁䥁䅷䅁䭁佁䭳䅁䭁䡁䕁䅁䉁䅁䅁允䅁䅁䄴䅆䅁䑁䅫睍硁䑁䅁䅍睁䑁䅁䅍睁䅁䅁䍄䉁䅁䅁䅂䅁䅁䅍䅄䅁䅁䅯眷䅅䅁䅯眶䅯䅁䅯兢䅑䅁䅅䅁䉁䅁䅁杄啁䅁䅁杍祁䑁䅉兏㉁䑁䅙䅍睁䑁䅁䅁䵁䅉䅅䅁䕁䅁䅁睁䵁䅁䅁权⭄允䅁权牄权䅁权㥂䅂䅁允䅁䅁䅅䅁佁䉁䅉䅁ㅁ䑁䅅䅎祁䑁䅑兏㉁䑁䅫䅁䵁䅉䅅䅁䕁䅁䅁睁䵁䅁䅁权桁允䅁权畄权䅁权瑂䅂䅁允䅁䅁䅅䅁䙁䅁䅁䅁睃橳䉖䍄䉁䅁䅁䅂䅁䅁䅍䅄䅁䅁䅯来䅁䅁䅯朶䅯䅁䅯睢䅑䅁䅅䅁䉁䅁䅁杄䵁䅁䅁䅍畁䑁䅕杍㕁䅁䅁䍄䉁䅁䅁䅂䅁䅁䅍䅄䅁䅁䅯兓䅅䅁䅯朵䅯䅁䅯䄷䅯䅁䅅䅁䉁䅁䅁杄䵁䅁䅁睍畁䑁䅅睍ぁ䅁䅁䍄䉁䅁䅁䅂䅁䅁䅍䅄䅁䅁䅯儷䅅䅁䅯儷䅯䅁䅯䄷䅯䅁䅅䅁䉁䅁䅁兂㙃兓䍷㑋煦睐杷允䅁䅁䅍䅁䑁䅁䅷䅁䭁佁䅧䅁䭁䉁䝷䅁䉁䅁䅁允䅁䅁䅯睉䅣䅁杷允䅁䅁䅍䅁䑁䅁䅷䅁䭁䕁䉣䅁䭁䉁䜴䅁䉁䅁䅁允䅁䅁䅯兮䅣䅁杷允䅁䅁䅑䅁䑁䅁䅷䅁䭁䕁䅫䅁䭁䅁䅑䅁䭁䅁䍑䅁䉁䅁䅁允䅁䅁䅕䅁䅁䡁唰歘䵅䅉䅅䅁䕁䅁䅁睁䵁䅁䅁权呁允䅁权灄权䅁权瑂䅂䅁允䅁䅁䅅䅁䙁䅁䅁䅁杁桪䈹䍄䉁䅁䅁䅂䅁䅁䅍䅄䅁䅁䅯䅵䅅䅁䅯䄶䅯䅁䅯兦䅑䅁䅅䅁䉁䅁䅁杄佁䅁䅁睍穁䍁䄴睍ぁ䑁䅙䅁䵁䅉䅅䅁䕁䅁䅁睁䵁䅁䅁权㍄䅁䅁权瑄权䅁权獄权䅁允䅁䅁䅅䅁䙁䍁扐堫焵䅶䅨䍄䉁䅁䅁䅂䅁䅁䅍䅄䅁䅁䅯睋䅅䅁䅯允䅉䅁䅯兂䅉䅁䅅䅁䉁䅁䅁兂硁扣剎剶瑺䅑杷允䅁䅁䅑䅁䑁䅁䅷䅁䭁䉁䅫䅁䭁䉁䜸䅁䭁䍁䝁䅁䉁䅁䅁允䅁䅁䅯兎䅙䅁杷允䅁䅁䅑䅁䑁䅁䅷䅁䭁䥁䄰䅁䭁佁䭧䅁䭁䝁䔰䅁䉁䅁䅁允䅁䅁䄴䅄䅁䑁䅉䅎畁䑁䅁杍䅁䅁杷允䅁䅁䅑䅁䑁䅁䅷䅁䭁䕁䅙䅁䭁䉁䜸䅁䭁䍁䝁䅁䉁䅁䅁允䅁䅁䅯睘䅧䅁杷允䅁䅁䅑䅁䑁䅁䅷䅁䭁䑁䅁䅁䭁佁䭳䅁䭁䡁䕯䅁䉁䅁䅁允䅁䅁䄴䅆䅁䑁䅣李ぁ䑁䅉䅍睁䑁䅁䅍睁䅁䅁䍄䉁䅁䅁䅂䅁䅁䅍䅄䅁䅁䅯杗䅁䅁䅯朵䅯䅁䅯睧䅑䅁䅅䅁䉁䅁䅁杄䵁䅁䅁䅍畁䑁䅑䅏㍁䅁䅁䍄䉁䅁䅁䅂䅁䅁䅍䅄䅁䅁䅯睑䅅䅁䅯儶䅯䅁䅯兦䅑䅁䅅䅁䉁䅁䅁兂䅁䅁䅁偅瑁兑杷允䅁䅁䅑䅁䑁䅁䅷䅁䭁䡁䉁䅁䭁䉁䜸䅁䭁䍁䝁䅁䉁䅁䅁允䅁䅁䅯䅑䅯䅁杷允䅁䅁䅍䅁䑁䅁䅷䅁䭁䕁䅙䅁䭁䍁䝑䅁䉁䅁䅁允䅁䅁䅯䄲䄸䅁杷允䅁䅁䅑䅁䑁䅁䅷䅁䭁䅁䈰䅁䭁佁䭙䅁䭁䡁䕯䅁䉁䅁䅁允䅁䅁䅯睒䅁䅁杷允䅁䅁䅑䅁䑁䅁䅷䅁䭁䍁䅅䅁䭁佁䭣䅁䭁䥁䕍䅁䉁䅁䅁允䅁䅁䅕摌㍙剚䭨歉䵁䅉䅅䅁䕁䅁䅁睁䵁䅁䅁权䱂允䅁权䭁䅁䅁权䙁䅁䅁允䅁䅁䅅䅁䙁䥁堲桢䑋䅷䅚䍄䉁䅁䅁睁䅁䅁䅍䅄䅁䅁䅯杒䅁䅁䅯杊䅙䅁䅅䅁䉁䅁䅁杄䵁䅁䅁兏㍁䍁䄴李㉁䅁䅁䍄䉁䅁䅁睁䅁䅁䅍䅄䅁䅁䅯兙䅅䅁䅯䅇䅙䅁䅅䅁䉁䅁䅁权㕁杂䅁䍄䉁䅁䅁䅂䅁䅁䅍䅄䅁䅁䅯䅅䅁䅁䅯儶䅯䅁䅯䄷䅯䅁䅅䅁䉁䅁䅁兂䅁䅁䅁䕧婘䅑杷允䅁䅁䅑䅁䑁䅁䅷䅁䭁䉁䉑䅁䭁佁䭣䅁䭁䡁䔰䅁䉁䅁䅁允䅁䅁䅕穐敖歵䵫商䵁䅉䅅䅁䕁䅁䅁睁䵁䅁䅁权湂䅁䅁权潄权䅁权䑃䅂䅁允䅁䅁䅅䅁佁䅁䄴䅁祁䑁䅑杌穁䑁䅁睍䅁䅁杷允䅁䅁䅑䅁䑁䅁䅷䅁䭁䝁䈰䅁䭁佁䭧䅁䭁䡁䕁䅁䉁䅁䅁允䅁䅁䄴杄䅁䑁䅑睍畁䑁䅉兏硁䅁䅁䍄䉁䅁䅁䅂䅁䅁䅍䅄䅁䅁䅯村䅁䅁䅯朷䅯䅁䅯兦䅑䅁䅅䅁䉁䅁䅁兂䅁䅁䅁䬲杷兑杷允䅁䅁䅑䅁䑁䅁䅷䅁䭁䝁䅑䅁䭁佁䭧䅁䭁䡁䕅䅁䉁䅁䅁允䅁䅁䄴杄䅁䑁䅉兏畁䑁䅅䅍硁䅁䅁䍄䉁䅁䅁䅂䅁䅁䅍䅄䅁䅁䅯䅪䅁䅁䅯朶䅯䅁䅯䄷䅯䅁䅅䅁䉁䅁䅁杄䵁䅁䅁䅍畁䑁䅙䅍硁䅁䅁䍄䉁䅁䅁䅂䅁䅁䅍䅄䅁䅁䅯朷䅁䅁䅯朷䅯䅁䅯兣䅑䅁䅅䅁䉁䅁䅁兂䅁䅁䅁䤰に兑杷允䅁䅁䅑䅁䑁䅁䅷䅁䭁䵁䅍䅁䭁佁䭯䅁䭁䥁䕕䅁䉁䅁䅁允䅁䅁䄴权䅁䑁䅁杌穁䑁䅙䅁䵁䅉䅅䅁䕁䅁䅁睁䵁䅁䅁权扃允䅁权畄权䅁权䙃䅂䅁允䅁䅁䅅䅁䙁䅁䅁䅁杁祆䈵䍄䉁䅁䅁䅂䅁䅁䅍䅄䅁䅁䅯䅸䅁䅁䅯朶䅯䅁䅯全䅑䅁䅅䅁䉁䅁䅁杄䵁䅁䅁免畁䑁䅣䅎硁䅁䅁䍄䉁䅁䅁䅂䅁䅁䅍䅄䅁䅁䅯杸䅁䅁䅯朶䅯䅁䅯全䅑䅁䅅䅁䉁䅁䅁杄䵁䅁䅁䅍畁䑁䅉兏ぁ䅁䅁䍄䉁䅁䅁䅂䅁䅁䅍䅄䅁䅁䅯䅍䅅䅁䅯䄶䅯䅁䅯睧䅑䅁䅅䅁䉁䅁䅁杄佁䅁䅁兎㍁䍁䄴兏穁䑁䅧䅁䵁䅉䅅䅁䕁䅁䅁睁䵁䅁䅁权塂允䅁权煄权䅁权䙃䅂䅁允䅁䅁䅅䅁佁䅁䅷䅁睁䍁䄴杍睁䑁䅫䅁䵁䅉䅅䅁䕁䅁䅁睁䵁䅁䅁权歁䅁䅁权畄权䅁权㥂䅂䅁允䅁䅁䅅䅁䙁䅁䅁䅁奄唱䉘䍄䉁䅁䅁䅂䅁䅁䅍䅄䅁䅁䅯䅹䅁䅁䅯朶䅯䅁䅯全䅑䅁䅅䅁䉁䅁䅁杄䵁䅁䅁䅍畁䑁䅑兎穁䅁䅁䍄䉁䅁䅁睁䅁䅁䅍䅄䅁䅁䅯杓䅅䅁䅯杇䅙䅁䅅䅁䉁䅁䅁权䍄杂䅁䍄䉁䅁䅁䅂䅁䅁䅍䅄䅁䅁䅯兯䅅䅁䅯儶䅯䅁䅯兣䅑䅁䅅䅁䉁䅁䅁兂䅁䅁䅁䱉場兑杷允䅁䅁䅑䅁䑁䅁䅷䅁䭁䵁䉧䅁䭁佁䬴䅁䭁䝁䔰䅁䉁䅁䅁允䅁䅁䅕䅁䅁䵁流歄䵅䅉䅅䅁䕁䅁䅁睁䵁䅁䅁权晃䅁䅁权潄权䅁权療䅂䅁允䅁䅁䅅䅁佁䅁䄴䅁穁䑁䅍杌硁䑁䅍兏䅁䅁杷允䅁䅁䅑䅁䑁䅁䅷䅁䭁䩁䉁䅁䭁䉁䜸䅁䭁䍁䝁䅁䉁䅁䅁允䅁䅁䅯杨䅙䅁杷允䅁䅁䅑䅁䑁䅁䅷䅁䭁䍁䅣䅁䭁佁䬴䅁䭁䡁䕅䅁䉁䅁䅁允䅁䅁䅕䅁䅁䙁㑧䕕䵅䅉䅅䅁䕁䅁䅁睁䵁䅁䅁权㡄䅁䅁权煄权䅁权䑃䅂䅁允䅁䅁䅅䅁佁䅁䅷䅁睁䍁䄴免穁䑁䅙䅁䵁䅉䅅䅁䕁䅁䅁睁䵁䅁䅁权䍄䅁䅁权䕁䅁䅁权䕁杁䅁允䅁䅁䅅䅁䙁䅁䅁䍁扁㉇䉂䍄䉁䅁䅁䅂䅁䅁䅍䅄䅁䅁䅯䄰䅁䅁䅯眶䅯䅁䅯兦䅑䅁䅅䅁䉁䅁䅁杄啁䅁䅁䅎睁䑁䅑兏㕁䑁䅙兎㑁䑁䅉䅁䵁䅉䅅䅁䕁䅁䅁睁䵁䅁䅁权偂允䅁权湄权䅁权硂䅂䅁允䅁䅁䅅䅁䙁䡁焹䡶呓䑥䅎䍄䉁䅁䅁䅂䅁䅁䅍䅄䅁䅁䅯睺䅅䅁䅯权䅁䅁䅯兂䅁䅁䅅䅁䉁䅁䅁兂湁免獩䙈䙯䅑杷允䅁䅁䅑䅁䑁䅁䅷䅁䭁䍁䅷䅁䭁佁䭙䅁䭁䡁䕅䅁䉁䅁䅁允䅁䅁䄴䅄䅁䑁䅅杌睁䑁䅍李䅁䅁杷允䅁䅁䅍䅁䑁䅁䅷䅁䭁䑁䅍䅁䭁䍁䝑䅁䉁䅁䅁允䅁䅁䅯朶䅫䅁杷允䅁䅁䅍䅁䑁䅁䅷䅁䭁䝁䄸䅁䭁䉁䝧䅁䉁䅁䅁允䅁䅁䅯克䅙䅁杷允䅁䅁䅑䅁䑁䅁䅷䅁䭁䍁䅷䅁䭁佁䭳䅁䭁䝁䔰䅁䉁䅁䅁允䅁䅁䄴杅䅁䑁䅣兏㑁䑁䅁䅍穁䑁䅫李䅁䅁杷允䅁䅁䅍䅁䑁䅁䅷䅁䭁䝁䄸䅁䭁䉁䝯䅁䉁䅁䅁允䅁䅁䅯睘䅙䅁杷允䅁䅁䅑䅁䑁䅁䅷䅁䭁䕁䄴䅁䭁佁䭫䅁䭁佁䭷䅁䉁䅁䅁允䅁䅁䅯睒䅁䅁杷允䅁䅁䅑䅁䑁䅁䅷䅁䭁䡁䄸䅁䭁佁䭙䅁䭁䥁䕕䅁䉁䅁䅁允䅁䅁䄴䅄䅁䑁䅅杌睁䑁䅧免䅁䅁杷允䅁䅁䅍䅁䑁䅁䅷䅁䭁䱁䉍䅁䭁䉁䝷䅁䉁䅁䅁允䅁䅁䅯眹䅙䅁杷允䅁䅁䅑䅁䑁䅁䅷䅁䭁䡁䉷䅁䭁佁䭳䅁䭁佁䭷䅁䉁䅁䅁允䅁䅁䄴杆䅁䑁䅉免㕁䑁䅣李㑁䑁䅕䅍硁䑁䅍䅁䵁䅉䅅䅁䕁䅁䅁睁䵁䅁䅁权䉂允䅁权煄权䅁权睂䅂䅁允䅁䅁䅅䅁佁䅁䅷䅁睁䍁䄴兎㕁䑁䅑䅁䵁䅉䅅䅁䕁䅁䅁睁䵁䅁䅁权㑂允䅁权湄权䅁权㙂䅂䅁允䅁䅁䅅䅁䙁䩁瘷㡰䱚睎䅴䍄䉁䅁䅁䅂䅁䅁䅍䅄䅁䅁䅯睲䅅䅁䅯䄶䅯䅁䅯兦䅑䅁䅅䅁䉁䅁䅁杄佁䅁䅁杍睁䍁䄴䅎㉁䑁䅅䅁䵁䅉䅅䅁䕁䅁䅁睁䵁䅁䅁权摄允䅁权浄权䅁权硂䅂䅁允䅁䅁䅅䅁佁䅁䅷䅁祁䍁䄴兎㍁䑁䅅䅁䵁䅉䅅䅁䑁䅁䅁睁䵁䅁䅁权療䅁䅁权捁杂䅁允䅁䅁䅅䅁䭁䍁䝣䅁䵁䅉䅅䅁䑁䅁䅁睁䵁䅁䅁权䱂允䅁权捁杂䅁允䅁䅁䅅䅁䭁䍁䡷䅁䵁䅉䅅䅁䑁䅁䅁睁䵁䅁䅁权祂允䅁权歁杂䅁允䅁䅁䅅䅁䭁䉁䕁䅁䵁䅉䅅䅁䕁䅁䅁睁䵁䅁䅁权乁允䅁权煄权䅁权䑃䅂䅁允䅁䅁䅅䅁䭁䕁䅣䅁䵁䅉䅅䅁䕁䅁䅁睁䵁䅁䅁权睁允䅁权湄权䅁权瑂䅂䅁允䅁䅁䅅䅁䙁䅁扺瘱畧偰⼴䍄䉁䅁䅁䅂䅁䅁䅍䅄䅁䅁䅯睱䅅䅁䅯眵䅯䅁䅯全䅑䅁䅅䅁䉁䅁䅁兂扁㥌欰潂䉅䅑杷允䅁䅁䅍䅁䑁䅁䅷䅁䭁䉁䉫䅁䭁䉁䝷䅁䉁䅁䅁允䅁䅁䅯其䅙䅁杷允䅁䅁䅑䅁䑁䅁䅷䅁䭁䙁䉷䅁䭁佁䭙䅁䭁䡁䕁䅁䉁䅁䅁允䅁䅁䄴䅄䅁䑁䅉杌睁䑁䅍兎䅁䅁杷允䅁䅁䅑䅁䑁䅁䅷䅁䭁佁䉷䅁䭁佁䭳䅁䭁䡁䕯䅁䉁䅁䅁允䅁䅁䄴杅䅁䑁䅫䅏㍁䑁䅫兏睁䑁䅁䅍䅁䅁杷允䅁䅁䅑䅁䑁䅁䅷䅁䭁乁䉁䅁䭁佁䭣䅁䭁䡁䔰䅁䉁䅁䅁允䅁䅁䅕牕敧敨剶歅䵁䅉䅅䅁䕁䅁䅁睁䵁䅁䅁权卄允䅁权瑄权䅁权䙃䅂䅁允䅁䅁䅅䅁䙁䱁䩰䅄牉㥨⽙䍄䉁䅁䅁䅂䅁䅁䅍䅄䅁䅁䅯眴䅅䅁䅯朵䅯䅁䅯来䅑䅁䅅䅁䉁䅁䅁杄䵁䅁䅁䅍畁䑁䅙杍㉁䅁䅁䍄䉁䅁䅁睁䅁䅁䅍䅄䅁䅁䅯睢䅁䅁䅯杈䅙䅁䅅䅁䉁䅁䅁权硁䅃䅁䍄䉁䅁䅁睁䅁䅁䅍䅄䅁䅁䅯共䅅䅁䅯䅇䅙䅁䅅䅁䉁䅁䅁权㕁杂䅁䍄䉁䅁䅁䅂䅁䅁䅍䅄䅁䅁䅯睐䅁䅁䅯朷䅯䅁䅯全䅑䅁䅅䅁䉁䅁䅁兂䅁䅁䅁䝙剳兑杷允䅁䅁䅑䅁䑁䅁䅷䅁䭁䙁䉷䅁䭁佁䭯䅁䭁䥁䕕䅁䉁䅁䅁允䅁䅁䄴䅄䅁䑁䅁杌ㅁ䑁䅫睍䅁䅁杷允䅁䅁䅑䅁䑁䅁䅷䅁䭁䝁䉯䅁䭁佁䭳䅁䭁䥁䕍䅁䉁䅁䅁允䅁䅁䄴杆䅁䑁䅅李ㅁ䑁䅧睎穁䑁䅍免穁䑁䅍䅁䵁䅉䅅䅁䕁䅁䅁睁䵁䅁䅁权䱄允䅁权浄权䅁权睂䅂䅁允䅁䅁䅅䅁佁䅁䅯䅁硁䍁䄴李㍁䅁䅁䍄䉁䅁䅁睁䅁䅁䅍䅄䅁䅁䅯睵䅅䅁䅯䅊䅙䅁䅅䅁䉁䅁䅁权婄睄䅁䍄䉁䅁䅁䅂䅁䅁䅍䅄䅁䅁䅯睉䅁䅁䅯儶䅯䅁䅯兣䅑䅁䅅䅁䉁䅁䅁兂䅁䅁䅁䝷䑧兑杷允䅁䅁䅑䅁䑁䅁䅷䅁䭁䡁䉳䅁䭁佁䭙䅁䭁䥁䕕䅁䉁䅁䅁允䅁䅁䄴䅄䅁䑁䅁杌祁䑁䅁免䅁䅁杷允䅁䅁䅑䅁䑁䅁䅷䅁䭁䝁䄸䅁䭁佁䬰䅁䭁䡁䕅䅁䉁䅁䅁允䅁䅁䅕睬灂睑嘳吵䴸䅉䅅䅁䕁䅁䅁睁䵁䅁䅁权剄䅁䅁权瑄权䅁权瑂䅂䅁允䅁䅁䅅䅁䙁䭁硲欰椱䉫䅤䍄䉁䅁䅁睁䅁䅁䅍䅄䅁䅁䅯儫䅁䅁䅯䅇䅙䅁䅅䅁䉁䅁䅁权䅂杂䅁䍄䉁䅁䅁䅂䅁䅁䅍䅄䅁䅁䅯睘䅁䅁䅯权䅁䅁䅯兂䅁䅁䅅䅁䉁䅁䅁兂㝁〳丫㉬䴴䅑杷允䅁䅁䅑䅁䑁䅁䅷䅁䭁䕁䅫䅁䭁佁䭯䅁䭁䥁䕍䅁䉁䅁䅁允䅁䅁䄴䅄䅁䑁䅁杌ぁ䑁䅧李䅁䅁杷允䅁䅁䅑䅁䑁䅁䅷䅁䭁䥁䅣䅁䭁佁䭣䅁䭁䡁䕯䅁䉁䅁䅁允䅁䅁䅕癱午坔光䕁䵁䅉䅅䅁䕁䅁䅁睁䵁䅁䅁权牄䅁䅁权煄权䅁权獄权䅁允䅁䅁䅅䅁佁䅁䅷䅁睁䍁䄴睍睁䑁䅫䅁䵁䅉䅅䅁䕁䅁䅁睁䵁䅁䅁权牄允䅁权䭁䅁䅁权䙁䅁䅁允䅁䅁䅅䅁䙁䩁瑈䑦ㄸ杘䅨䍄䉁䅁䅁䅂䅁䅁䅍䅄䅁䅁䅯具䅑䅁䅯朷䅯䅁䅯睢䅑䅁䅅䅁䉁䅁䅁兂䅁䅁䅁偯佁兑杷允䅁䅁䅑䅁䑁䅁䅷䅁䭁偁䉯䅁䭁䉁䜸䅁䭁䍁䝁䅁䉁䅁䅁允䅁䅁䅯兤䅧䅁杷允䅁䅁䅑䅁䑁䅁䅷䅁䭁䍁䅳䅁䭁佁䭧䅁䭁䡁䕅䅁䉁䅁䅁允䅁䅁䄴䅅䅁䍁䄰杍祁䍁䄴杍祁䑁䅣䅁䵁䅉䅅䅁䕁䅁䅁睁䵁䅁䅁权療䅁䅁权晁杂䅁权杁杂䅁允䅁䅁䅅䅁䭁䕁䜴䅁䵁䅉䅅䅁䕁䅁䅁睁䵁䅁䅁权敁允䅁权牄权䅁权獄权䅁允䅁䅁䅅䅁䭁䕁䅣䅁䵁䅉䅅䅁䕁䅁䅁睁䵁䅁䅁权䡁䅁䅁权潄权䅁权睂䅂䅁允䅁䅁䅅䅁佁䅁䄴䅁祁䑁䅍杌穁䑁䅅䅎䅁䅁杷允䅁䅁䅑䅁䑁䅁䅷䅁䭁偁䉍䅁䭁佁䭙䅁䭁䥁䕕䅁䉁䅁䅁允䅁䅁䄴䅄䅁䑁䅁杌㑁䑁䅁免䅁䅁杷允䅁䅁䅍䅁䑁䅁䅷䅁䭁䅁䉳䅁䭁䉁䝷䅁䉁䅁䅁允䅁䅁䅯兑䅙䅁杷允䅁䅁䅑䅁䑁䅁䅷䅁䭁䵁䅧䅁䭁佁䭫䅁䭁䝁䔰䅁䉁䅁䅁允䅁䅁䅕䅁䅁䭁杁歉䵅䅉䅅䅁䕁䅁䅁睁䵁䅁䅁权扄䅁䅁权浄权䅁权獄权䅁允䅁䅁䅅䅁佁䅁䅷䅁睁䍁䄴䅏ㅁ䑁䅧䅁䵁䅉䅅䅁䕁䅁䅁睁䵁䅁䅁权瑁䅁䅁权畄权䅁权䙃䅂䅁允䅁䅁䅅䅁䙁䅁䅁䅁乄浫䈱䍄䉁䅁䅁䅂䅁䅁䅍䅄䅁䅁䅯眸䅅䅁䅯朶䅯䅁䅯兦䅑䅁䅅䅁䉁䅁䅁杄䭁䅁䅁睍畁䑁䅙杍䅁䅁杷允䅁䅁䅍䅁䑁䅁䅷䅁䭁䝁䄸䅁䭁䍁䝑䅁䉁䅁䅁允䅁䅁䅯䅅䅑䅁杷允䅁䅁䅑䅁䑁䅁䅷䅁䭁䝁䈸䅁䭁佁䭯䅁䭁䡁䕯䅁䉁䅁䅁允䅁䅁䄴䅄䅁䑁䅉杌睁䑁䅁杍䅁䅁杷允䅁䅁䅑䅁䑁䅁䅷䅁䭁偁䅷䅁䭁佁䭧䅁䭁佁䭷䅁䉁䅁䅁允䅁䅁䄴杄䅁䑁䅙免畁䑁䅑䅎㑁䅁䅁䍄䉁䅁䅁䅂䅁䅁䅍䅄䅁䅁䅯䅋䅁䅁䅯朶䅯䅁䅯睢䅑䅁䅅䅁䉁䅁䅁杄䵁䅁䅁䅍畁䑁䅅李硁䅁䅁䍄䉁䅁䅁䅂䅁䅁䅍䅄䅁䅁䅯杆䅅䅁䅯眵䅯䅁䅯䄷䅯䅁䅅䅁䉁䅁䅁权䡂䅁䅁䍄䉁䅁䅁䅂䅁䅁䅍䅄䅁䅁䅯䅓䅅䅁䅯朵䅯䅁䅯䄷䅯䅁䅅䅁䉁䅁䅁杄䭁䅁䅁䅍畁䑁䅫䅎䅁䅁杷允䅁䅁䅍䅁䑁䅁䅷䅁䭁䝁䄸䅁䭁䍁䝙䅁䉁䅁䅁允䅁䅁䄴䅄䅁䑁䅧睍畁䑁䅍杍䅁䅁杷允䅁䅁䅑䅁䑁䅁䅷䅁䭁䑁䅁䅁䭁佁䭳䅁䭁䝁䔰䅁䉁䅁䅁允䅁䅁䄴䅆䅁䑁䅣李㍁䑁䅁䅍睁䑁䅁䅍睁䅁䅁䍄䉁䅁䅁䅂䅁䅁䅍䅄䅁䅁䅯睺䅅䅁䅯䄶䅯䅁䅯全䅑䅁䅅䅁䉁䅁䅁杄䵁䅁䅁免ぁ䍁䄴杍ぁ䅁䅁䍄䉁䅁䅁睁䅁䅁䅍䅄䅁䅁䅯儯䅁䅁䅯杇䅙䅁䅅䅁䉁䅁䅁权牁杂䅁䍄䉁䅁䅁䅂䅁䅁䅍䅄䅁䅁䅯兇䅅䅁䅯䄶䅯䅁䅯䄷䅯䅁䅅䅁䉁䅁䅁杄佁䅁䅁䅎硁䍁䄴免ぁ䑁䅙䅁䵁䅉䅅䅁䕁䅁䅁睁䵁䅁䅁权湁允䅁权牄权䅁权療䅂䅁允䅁䅁䅅䅁佁䉁䅑䅁ㅁ䑁䅧兎㑁䑁䅁䅍睁䑁䅁䅍䅁䅁杷允䅁䅁䅍䅁䑁䅁䅷䅁䭁偁䄰䅁䭁䉁䝷䅁䉁䅁䅁允䅁䅁䅯睋䅙䅁杷允䅁䅁䅑䅁䑁䅁䅷䅁䭁䙁䉅䅁䭁佁䭳䅁䭁䡁䕅䅁䉁䅁䅁允䅁䅁䄴䅆䅁䑁䅅兏㕁䑁䅑李硁䑁䅧李ぁ䅁䅁䍄䉁䅁䅁䅂䅁䅁䅍䅄䅁䅁䅯杰䅁䅁䅯朷䅯䅁䅯睧䅑䅁䅅䅁䉁䅁䅁兂䅁䅁䅁䕷婑兑杷允䅁䅁䅑䅁䑁䅁䅷䅁䭁乁䈴䅁䭁䉁䜸䅁䭁䍁䝁䅁䉁䅁䅁允䅁䅁䅯睕䅧䅁杷允䅁䅁䅑䅁䑁䅁䅷䅁䭁偁䅍䅁䭁佁䭣䅁䭁䡁䕁䅁䉁䅁䅁允䅁䅁䅕呦ㄸ牘䩰歈䵁䅉䅅䅁䕁䅁䅁睁䵁䅁䅁权㉁允䅁权畄权䅁权瑂䅂䅁允䅁䅁䅅䅁䙁䅁䅁䅁杂剚䉊䍄䉁䅁䅁睁䅁䅁䅍䅄䅁䅁䅯朴䅁䅁䅯䅈䅙䅁䅅䅁䉁䅁䅁权睃杂䅁䍄䉁䅁䅁睁䅁䅁䅍䅄䅁䅁䅯眸䅅䅁䅯杈䅙䅁䅅䅁䉁䅁䅁权䝃睂䅁䍄䉁䅁䅁䅂䅁䅁䅍䅄䅁䅁䅯眱䅁䅁䅯眵䅯䅁䅯䅣䅑䅁䅅䅁䉁䅁䅁兂剂䩣啉䔷焷睐杷允䅁䅁䅑䅁䑁䅁䅷䅁䭁䕁䈸䅁䭁佁䭧䅁䭁䝁䔸䅁䉁䅁䅁允䅁䅁䄴杄䅁䑁䅍睍畁䑁䅉杍㑁䅁䅁䍄䉁䅁䅁睁䅁䅁䅍䅄䅁䅁䅯睖䅅䅁䅯杇䅙䅁䅅䅁䉁䅁䅁权牁杂䅁䍄䉁䅁䅁䅂䅁䅁䅍䅄䅁䅁䅯兆䅁䅁䅯儶䅯䅁䅯睢䅑䅁䅅䅁䉁䅁䅁兂䅁䅁䅁䕉䱉兑杷允䅁䅁䅑䅁䑁䅁䅷䅁䭁乁䅕䅁䭁佁䭫䅁䭁䝁䔸䅁䉁䅁䅁允䅁䅁䅕䅁䅁䙁扁䕢䵅䅉䅅䅁䕁䅁䅁睁䵁䅁䅁权ㅃ䅁䅁权畄权䅁权䑃䅂䅁允䅁䅁䅅䅁䙁䅁䅁䅁䅂剩䉨䍄䉁䅁䅁䅂䅁䅁䅍䅄䅁䅁䅯朷䅁䅁䅯儷䅯䅁䅯䅣䅑䅁䅅䅁䉁䅁䅁兂䥁䉲慸䑚剳䅷杷允䅁䅁䅑䅁䑁䅁䅷䅁䭁乁䈸䅁䭁佁䭯䅁䭁䡁䕯䅁䉁䅁䅁允䅁䅁䄴䅄䅁䑁䅁杌㉁䑁䅫兎䅁䅁杷允䅁䅁䅑䅁䑁䅁䅷䅁䭁䉁䅷䅁䭁佁䭯䅁䭁䡁䕯䅁䉁䅁䅁允䅁䅁䄴权䅁䑁䅁杌硁䑁䅣䅁䵁䅉䅅䅁䕁䅁䅁睁䵁䅁䅁权橃䅁䅁权牄权䅁权療䅂䅁允䅁䅁䅅䅁佁䉁䅑䅁祁䑁䅑杍睁䑁䅁䅍睁䑁䅁䅍䅁䅁杷允䅁䅁䅑䅁䑁䅁䅷䅁䭁佁䅑䅁䭁佁䬴䅁䭁佁䭷䅁䉁䅁䅁允䅁䅁䅕䅁䅁䕁噩ぉ䵅䅉䅅䅁䕁䅁䅁睁䵁䅁䅁权奁允䅁权煄权䅁权㙂䅂䅁允䅁䅁䅅䅁佁䅁䅷䅁睁䍁䄴杍穁䑁䅑䅁䵁䅉䅅䅁䕁䅁䅁睁䵁䅁䅁权穃䅁䅁权瑄权䅁权睂䅂䅁允䅁䅁䅅䅁䙁䭁硲欰椱久⽧䍄䉁䅁䅁䅂䅁䅁䅍䅄䅁䅁䅯眷䅁䅁䅯朶䅯䅁䅯䄷䅯䅁䅅䅁䉁䅁䅁杄䵁䅁䅁䅍畁䑁䅙李ぁ䅁䅁䍄䉁䅁䅁䅂䅁䅁䅍䅄䅁䅁䅯䅉䅁䅁䅯䄶䅯䅁䅯全䅑䅁䅅䅁䉁䅁䅁权䡂䅁䅁䍄䉁䅁䅁䅂䅁䅁䅍䅄䅁䅁䅯睒䅅䅁䅯朶䅯䅁䅯兣䅑䅁䅅䅁䉁䅁䅁杄䵁䅁䅁䅍畁䑁䅑兏㕁䅁䅁䍄䉁䅁䅁睁䅁䅁䅍䅄䅁䅁䅯杗䅅䅁䅯䅈䅙䅁䅅䅁䉁䅁䅁权浄䅃䅁䍄䉁䅁䅁䅂䅁䅁䅍䅄䅁䅁䅯兗䅁䅁䅯朷䅯䅁䅯睢䅑䅁䅅䅁䉁䅁䅁兂䅁䅁䅁呭祚兑杷允䅁䅁䅑䅁䑁䅁䅷䅁䭁偁䉷䅁䭁䅁䍅䅁䭁䅁䍕䅁䉁䅁䅁允䅁䅁䅕塉申㐯䰸唸䵁䅉䅅䅁䕁䅁䅁睁䵁䅁䅁权睁允䅁权瑄权䅁权獄权䅁允䅁䅁䅅䅁䙁䭁慕睲华敨⽫䍄䉁䅁䅁䅂䅁䅁䅍䅄䅁䅁䅯睹䅅䅁䅯朵䅯䅁䅯兣䅑䅁䅅䅁䉁䅁䅁杄䵁䅁䅁免畁䑁䅣李硁䅁䅁䍄䉁䅁䅁䅂䅁䅁䅍䅄䅁䅁䅯眵䅁䅁䅯睈䅙䅁䅯䅉䅙䅁䅅䅁䉁䅁䅁权卄睂䅁䍄䉁䅁䅁䅂䅁䅁䅍䅄䅁䅁䅯兰䅁䅁䅯朵䅯䅁䅯睢䅑䅁䅅䅁䉁䅁䅁杄䵁䅁䅁免畁䑁䅧兎㍁䅁䅁䍄䉁䅁䅁䅂䅁䅁䅍䅄䅁䅁䅯睺䅅䅁䅯朷䅯䅁䅯䄷䅯䅁䅅䅁䉁䅁䅁兂䅁䅁䅁牅浍兑杷允䅁䅁䅍䅁䑁䅁䅷䅁䭁佁䅣䅁䭁䍁䝙䅁䉁䅁䅁允䅁䅁䄴䅄䅁䑁䅫李畁䑁䅧䅏䅁䅁杷允䅁䅁䅑䅁䑁䅁䅷䅁䭁䝁䉕䅁䭁佁䭯䅁䭁䝁䔸䅁䉁䅁䅁允䅁䅁䄴䅄䅁䑁䅅杌祁䑁䅅免䅁䅁杷允䅁䅁䅑䅁䑁䅁䅷䅁䭁䱁䈴䅁䭁佁䭣䅁䭁䡁䕁䅁䉁䅁䅁允䅁䅁䅕灭婭婭婫啉䵁䅉䅅䅁䕁䅁䅁睁䵁䅁䅁权䙂䅁䅁权瑄权䅁权㙂䅂䅁允䅁䅁䅅䅁䙁䕁杊搵楁⼲⽅䍄䉁䅁䅁䅂䅁䅁䅍䅄䅁䅁䅯兄䅁䅁䅯儶䅯䅁䅯睧䅑䅁䅅䅁䉁䅁䅁兂䅁䅁䅁伫⬰兑杷允䅁䅁䅑䅁䑁䅁䅷䅁䭁䥁䅕䅁䭁佁䭳䅁䭁佁䭷䅁䉁䅁䅁允䅁䅁䄴䅆䅁䑁䅉杍㉁䑁䅙䅍睁䑁䅁䅍睁䅁䅁䍄䉁䅁䅁䅂䅁䅁䅍䅄䅁䅁䅯䅺䅁䅁䅯眵䅯䅁䅯兣䅑䅁䅅䅁䉁䅁䅁兂牁硨婢湺剣䅑杷允䅁䅁䅑䅁䑁䅁䅷䅁䭁䙁䄸䅁䭁䅁䅯䅁䭁䅁䍑䅁䉁䅁䅁允䅁䅁䅕浑汄䌰扌䕄䵁䅉䅅䅁䕁䅁䅁睁䵁䅁䅁权䝃䅁䅁权浄权䅁权㥂䅂䅁允䅁䅁䅅䅁佁䅁䅷䅁睁䍁䄴兏硁䑁䅧䅁䵁䅉䅅䅁䕁䅁䅁睁䵁䅁䅁权潃䅁䅁权牄权䅁权硂䅂䅁允䅁䅁䅅䅁佁䉁䅑䅁㍁䑁䅉杍㍁䑁䅁䅍睁䑁䅁䅍䅁䅁杷允䅁䅁䅑䅁䑁䅁䅷䅁䭁䱁䉧䅁䭁佁䭯䅁䭁䡁䕯䅁䉁䅁䅁允䅁䅁䄴权䅁䑁䅁杌ぁ䑁䅙䅁䵁䅉䅅䅁䕁䅁䅁睁䵁䅁䅁权畃允䅁权煄权䅁权獄权䅁允䅁䅁䅅䅁佁䅁䅷䅁睁䍁䄴杍睁䑁䅑䅁䵁䅉䅅䅁䕁䅁䅁睁䵁䅁䅁权塃允䅁权浄权䅁权䑃䅂䅁允䅁䅁䅅䅁佁䅁䅷䅁睁䍁䄴李ぁ䑁䅙䅁䵁䅉䅅䅁䑁䅁䅁睁䵁䅁䅁权佁允䅁权捁杂䅁允䅁䅁䅅䅁䭁䍁䝳䅁䵁䅉䅅䅁䑁䅁䅁睁䵁䅁䅁权佁允䅁权敁杂䅁允䅁䅁䅅䅁䭁䩁䡯䅁䵁䅉䅅䅁䕁䅁䅁睁䵁䅁䅁权瑄䅁䅁权灄权䅁权硂䅂䅁允䅁䅁䅅䅁䙁䅁䅁䅁潁呡䈵䍄䉁䅁䅁䅂䅁䅁䅍䅄䅁䅁䅯杄䅅䅁䅯睈䅙䅁䅯䅉䅙䅁䅅䅁䉁䅁䅁权䉃䅃䅁䍄䉁䅁䅁䅂䅁䅁䅍䅄䅁䅁䅯睍䅁䅁䅯儷䅯䅁䅯兢䅑䅁䅅䅁䉁䅁䅁兂㝂畺䵶䝢㈳睐杷允䅁䅁䅑䅁䑁䅁䅷䅁䭁䕁䅯䅁䭁佁䭣䅁䭁䝁䔰䅁䉁䅁䅁允䅁䅁䅕浔光䑗ね䕊䵁䅉䅅䅁䕁䅁䅁睁䵁䅁䅁权⭃允䅁权灄权䅁权硂䅂䅁允䅁䅁䅅䅁䭁䕁䅣䅁䵁䅉䅅䅁䕁䅁䅁睁䵁䅁䅁权い允䅁权瑄权䅁权㙂䅂䅁允䅁䅁䅅䅁䙁䙁余扌摋㤷⽣䍄䉁䅁䅁䅂䅁䅁䅍䅄䅁䅁䅯睺䅁䅁䅯朷䅯䅁䅯睢䅑䅁䅅䅁䉁䅁䅁兂䅁䅁䅁䥉獣兑杷允䅁䅁䅑䅁䑁䅁䅷䅁䭁䉁䉫䅁䭁佁䬰䅁䭁䡁䔰䅁䉁䅁䅁允䅁䅁䅕䬯确欰䌰䵓䵁䅉䅅䅁䑁䅁䅁睁䵁䅁䅁权䩁䅁䅁权敁杂䅁允䅁䅁䅅䅁䭁䭁䜸䅁䵁䅉䅅䅁䕁䅁䅁睁䵁䅁䅁权㉃䅁䅁权瑄权䅁权療䅂䅁允䅁䅁䅅䅁䙁偁㥔䠱灪瑊⽅䍄䉁䅁䅁䅂䅁䅁䅍䅄䅁䅁䅯免䄸䅁䅯朶䅯䅁䅯来䅑䅁䅅䅁䉁䅁䅁杄䵁䅁䅁䅍畁䑁䅁免㍁䅁䅁䍄䉁䅁䅁䅂䅁䅁䅍䅄䅁䅁䅯先䅅䅁䅯朵䅯䅁䅯兢䅑䅁䅅䅁䉁䅁䅁杄䭁䅁䅁䅍畁䑁䅧䅏䅁䅁杷允䅁䅁䅑䅁䑁䅁䅷䅁䭁䅁䅙䅁䭁佁䭧䅁䭁䥁䕕䅁䉁䅁䅁允䅁䅁䄴䅄䅁䑁䅕兏畁䑁䅧杍䅁䅁杷允䅁䅁䅑䅁䑁䅁䅷䅁䭁䉁䅣䅁䭁佁䭳䅁䭁䡁䕅䅁䉁䅁䅁允䅁䅁䄴䅆䅁䑁䅍杍㑁䑁䅁免㑁䑁䅣睍㕁䅁䅁䍄䉁䅁䅁䅂䅁䅁䅍䅄䅁䅁䅯䅱䅅䅁䅯眵䅯䅁䅯䄷䅯䅁䅅䅁䉁䅁䅁兂䩃坑汄䌰慉䅑杷允䅁䅁䅑䅁䑁䅁䅷䅁䭁䭁䅷䅁䭁佁䭯䅁䭁䥁䕍䅁䉁䅁䅁允䅁䅁䄴䅄䅁䑁䅁杌硁䑁䅕杍䅁䅁杷允䅁䅁䅑䅁䑁䅁䅷䅁䭁䭁䈸䅁䭁䅁䍅䅁䭁䅁䍍䅁䉁䅁䅁允䅁䅁䅕捕㉂䅍兵䔸䵁䅉䅅䅁䕁䅁䅁睁䵁䅁䅁权䉃允䅁权畄权䅁权睂䅂䅁允䅁䅁䅅䅁䙁䅁䅁䅁歃ㅔ䉆䍄䉁䅁䅁䅂䅁䅁䅍䅄䅁䅁䅯村䅁䅁䅯朶䅯䅁䅯全䅑䅁䅅䅁䉁䅁䅁杄䵁䅁䅁免畁䑁䅫免㉁䅁䅁䍄䉁䅁䅁䅂䅁䅁䅍䅄䅁䅁䅯東䅁䅁䅯儷䅯䅁䅯䅣䅑䅁䅅䅁䉁䅁䅁兂呄坔光䑗歮睐杷允䅁䅁䅍䅁䑁䅁䅷䅁䭁䅁䅫䅁䭁䍁䝑䅁䉁䅁䅁允䅁䅁䅯眲䄸䅁杷允䅁䅁䅑䅁䑁䅁䅷䅁䭁䕁䉣䅁䭁佁䬰䅁䭁䥁䕍䅁䉁䅁䅁允䅁䅁䅕䬸䝦穓䩥稸䴸䅉䅅䅁䕁䅁䅁睁䵁䅁䅁权啂䅁䅁权潄权䅁权䙃䅂䅁允䅁䅁䅅䅁佁䅁䅷䅁硁䑁䅍杌㑁䑁䅫䅁䵁䅉䅅䅁䕁䅁䅁睁䵁䅁䅁权䕃䅁䅁权浄权䅁权療䅂䅁允䅁䅁䅅䅁佁䅁䅷䅁硁䍁䄴免㉁䑁䅫䅁䵁䅉䅅䅁䑁䅁䅁睁䵁䅁䅁权㡂允䅁权慁杂䅁允䅁䅁䅅䅁䭁䍁䜰䅁䵁䅉䅅䅁䕁䅁䅁睁䵁䅁䅁权㙁允䅁权䕁䅁䅁权䙁䅁䅁允䅁䅁䅅䅁䙁䅁䅁䅁坂欫䉨䍄䉁䅁䅁䅂䅁䅁䅍䅄䅁䅁䅯䅰䅁䅁䅯儷䅯䅁䅯兦䅑䅁䅅䅁䉁䅁䅁兂ぃ䡹⭡确硲睐杷允䅁䅁䅑䅁䑁䅁䅷䅁䭁偁䉕䅁䭁佁䭯䅁䭁䡁䕁䅁䉁䅁䅁允䅁䅁䄴䅄䅁䑁䅁杌ぁ䑁䅁䅎䅁䅁杷允䅁䅁䅍䅁䑁䅁䅷䅁䭁䩁䉅䅁䭁䉁䝧䅁䉁䅁䅁允䅁䅁䅯兌䅙䅁杷允䅁䅁䅑䅁䑁䅁䅷䅁䭁䙁䈴䅁䭁佁䭯䅁䭁䡁䕁䅁䉁䅁䅁允䅁䅁䄴䅄䅁䑁䅁杌㍁䑁䅑兏䅁䅁杷允䅁䅁䅑䅁䑁䅁䅷䅁䭁䱁䅳䅁䭁佁䭫䅁䭁䡁䕁䅁䉁䅁䅁允䅁䅁䅕䅁䅁䭁䥁歊䵅䅉䅅䅁䕁䅁䅁睁䵁䅁䅁权䥄䅁䅁权潄权䅁权䙃䅂䅁允䅁䅁䅅䅁佁䉁䅁䅁瑁䑁䅅䅎畁䑁䅉兎ㅁ䅁䅁䍄䉁䅁䅁䅂䅁䅁䅍䅄䅁䅁䅯来䅅䅁䅯䄶䅯䅁䅯䄷䅯䅁䅅䅁䉁䅁䅁权䡂䅁䅁䍄䉁䅁䅁䅂䅁䅁䅍䅄䅁䅁䅯杸䅅䅁䅯眶䅯䅁䅯䅣䅑䅁䅅䅁䉁䅁䅁杄啁䅁䅁兏㍁䑁䅅䅍睁䑁䅁䅍睁䑁䅁䅁䵁䅉䅅䅁䕁䅁䅁睁䵁䅁䅁权⭁允䅁权䕁䅁䅁权䕁杁䅁允䅁䅁䅅䅁䙁䅁䅁䥁䩄湢䉂䍄䉁䅁䅁䅂䅁䅁䅍䅄䅁䅁䅯睘䅁䅁䅯䅂䅁䅁䅯兂䅁䅁䅅䅁䉁䅁䅁兂䅁䅁䅁楩癬兑杷允䅁䅁䅑䅁䑁䅁䅷䅁䭁佁䅧䅁䭁佁䭙䅁䭁䥁䕍䅁䉁䅁䅁允䅁䅁䄴权䅁䑁䅅杌睁䑁䅙䅁䵁䅉䅅䅁䕁䅁䅁睁䵁䅁䅁权睄允䅁权灄权䅁权䙃䅂䅁允䅁䅁䅅䅁䙁䅁䅁䅁䅃䌲䉂䍄䉁䅁䅁䅂䅁䅁䅍䅄䅁䅁䅯六䅁䅁䅯䄶䅯䅁䅯全䅑䅁䅅䅁䉁䅁䅁杄佁䅁䅁兎ㅁ䍁䄴兎ぁ䑁䅙䅁䵁䅉䅅䅁䕁䅁䅁睁䵁䅁䅁权㕃允䅁权煄权䅁权睂䅂䅁允䅁䅁䅅䅁佁䅁䅷䅁睁䍁䄴䅍穁䑁䅧䅁䵁䅉䅅䅁䑁䅁䅁睁䵁䅁䅁权潃䅁䅁权奁杂䅁允䅁䅁䅅䅁䭁䕁䝑䅁䵁䅉䅅䅁䕁䅁䅁睁䵁䅁䅁权呄䅁䅁权浄权䅁权瑂䅂䅁允䅁䅁䅅䅁佁䅁䅷䅁睁䍁䄴睎㕁䑁䅍䅁䵁䅉䅅䅁䕁䅁䅁睁䵁䅁䅁权祃允䅁权潄权䅁权睂䅂䅁允䅁䅁䅅䅁佁䅁䄴䅁硁䑁䅙杌㍁䑁䅫李䅁䅁杷允䅁䅁䅑䅁䑁䅁䅷䅁䭁乁䉁䅁䭁佁䬰䅁䭁䡁䕁䅁䉁䅁䅁允䅁䅁䅕⽺呤㘴扗䐱䴸䅉䅅䅁䕁䅁䅁睁䵁䅁䅁权ㅃ䅁䅁权䉁杁䅁权䙁杁䅁允䅁䅁䅅䅁䙁䥁䴲噙㡂敕䅰䍄䉁䅁䅁䅂䅁䅁䅍䅄䅁䅁䅯朹䅅䅁䅯眶䅯䅁䅯睧䅑䅁䅅䅁䉁䅁䅁杄坁䅁䅁免ㅁ䑁䅍杍㕁䑁䅕䅍㍁䑁䅕䅏䅁䅁杷允䅁䅁䅑䅁䑁䅁䅷䅁䭁佁䅳䅁䭁佁䭣䅁䭁䡁䕅䅁䉁䅁䅁允䅁䅁䅕䝭匴㡧䭄啃䵁䅉䅅䅁䕁䅁䅁睁䵁䅁䅁权療䅁䅁权煄权䅁权療䅂䅁允䅁䅁䅅䅁佁䅁䅷䅁睁䍁䄴免ぁ䑁䅣䅁䵁䅉䅅䅁䕁䅁䅁睁䵁䅁䅁权䍃䅁䅁权潄权䅁权㥂䅂䅁允䅁䅁䅅䅁䭁䕁䅣䅁䵁䅉䅅䅁䕁䅁䅁睁䵁䅁䅁权汃䅁䅁权䕁䅁䅁权䕁杁䅁允䅁䅁䅅䅁䙁䅁䅁䅁䭂橊䉚䍄䉁䅁䅁䅂䅁䅁䅍䅄䅁䅁䅯杏䅅䅁䅯眶䅯䅁䅯兦䅑䅁䅅䅁䉁䅁䅁杄十䅁䅁睎ㅁ䑁䅙䅏穁䑁䅕杍穁䅁䅁䍄䉁䅁䅁䅂䅁䅁䅍䅄䅁䅁䅯八䅅䅁䅯睈䅙䅁䅯䅉䅙䅁䅅䅁䉁䅁䅁权瑄元䅁䍄䉁䅁䅁睁䅁䅁䅍䅄䅁䅁䅯八䅅䅁䅯杊䅙䅁䅅䅁䉁䅁䅁杄䵁䅁䅁䅏穁䍁䄴免ぁ䅁䅁䍄䉁䅁䅁䅂䅁䅁䅍䅄䅁䅁䅯来䅁䅁䅯朷䅯䅁䅯睢䅑䅁䅅䅁䉁䅁䅁兂䅁䅁䅁䍂栰兑杷允䅁䅁䅑䅁䑁䅁䅷䅁䭁佁䅣䅁䭁佁䭳䅁䭁䥁䕕䅁䉁䅁䅁允䅁䅁䄴杅䅁䑁䅙䅎硁䑁䅧䅎㉁䑁䅁䅎䅁䅁杷允䅁䅁䅑䅁䑁䅁䅷䅁䭁䉁䉅䅁䭁佁䭯䅁䭁䥁䕕䅁䉁䅁䅁允䅁䅁䄴䅄䅁䑁䅉杌ぁ䑁䅉䅎䅁䅁杷允䅁䅁䅑䅁䑁䅁䅷䅁䭁䅁䄴䅁䭁䉁䜸䅁䭁䍁䝁䅁䉁䅁䅁允䅁䅁䅯杗䅫䅁杷允䅁䅁䅑䅁䑁䅁䅷䅁䭁䙁䉳䅁䭁佁䭯䅁䭁䡁䕅䅁䉁䅁䅁允䅁䅁䄴䅄䅁䑁䅅杌ぁ䑁䅑䅏䅁䅁杷允䅁䅁䅑䅁䑁䅁䅷䅁䭁䅁䄸䅁䭁䉁䜸䅁䭁䍁䝁䅁䉁䅁䅁允䅁䅁䅯杨䅙䅁杷允䅁䅁䅑䅁䑁䅁䅷䅁䭁佁䅕䅁䭁佁䭳䅁䭁䡁䕁䅁䉁䅁䅁允䅁䅁䄴䅆䅁䑁䅙䅎㉁䑁䅧䅍睁䑁䅁䅍睁䅁䅁䍄䉁䅁䅁䅂䅁䅁䅍䅄䅁䅁䅯睦䅅䅁䅯眶䅯䅁䅯䅣䅑䅁䅅䅁䉁䅁䅁杄啁䅁䅁睍ㅁ䑁䅫䅍㍁䑁䅕睎睁䑁䅧䅁䵁䅉䅅䅁䑁䅁䅁睁䵁䅁䅁权敁允䅁权流杂䅁允䅁䅁䅅䅁佁䅁䅙䅁㑁䑁䅑䅁䵁䅉䅅䅁䕁䅁䅁睁䵁䅁䅁权㍂允䅁权牄权䅁权睂䅂䅁允䅁䅁䅅䅁佁䉁䅑䅁硁䑁䅉免硁䑁䅁䅍睁䑁䅁䅍䅁䅁杷允䅁䅁䅑䅁䑁䅁䅷䅁䭁䡁䅧䅁䭁䉁䜸䅁䭁䍁䝁䅁䉁䅁䅁允䅁䅁䅯儫䅙䅁杷允䅁䅁䅍䅁䑁䅁䅷䅁䭁乁䉷䅁䭁䉁䝯䅁䉁䅁䅁允䅁䅁䅯䅳䅙䅁杷允䅁䅁䅑䅁䑁䅁䅷䅁䭁䩁䄸䅁䭁佁䬰䅁䭁䡁䕅䅁䉁䅁䅁允䅁䅁䅕䵴㉨灶㘹䕓䵁䅉䅅䅁䕁䅁䅁睁䵁䅁䅁权煂允䅁权畄权䅁权㥂䅂䅁允䅁䅁䅅䅁䙁䅁䅁䅁汄䜰䉌䍄䉁䅁䅁䅂䅁䅁䅍䅄䅁䅁䅯睧䅅䅁䅯儷䅯䅁䅯兦䅑䅁䅅䅁䉁䅁䅁兂橄婰䕶䑉歁䅑杷允䅁䅁䅍䅁䑁䅁䅷䅁䭁䡁䅉䅁䭁䉁䝷䅁䉁䅁䅁允䅁䅁䅯睺䅙䅁杷允䅁䅁䅑䅁䑁䅁䅷䅁䭁佁䅁䅁䭁䅁䅯䅁䭁䅁䍑䅁䉁䅁䅁允䅁䅁䅕穊䥅䉲慸啄䵁䅉䅅䅁䕁䅁䅁睁䵁䅁䅁权㍃䅁䅁权煄权䅁权獄权䅁允䅁䅁䅅䅁佁䅁䅯䅁睁䍁䄴睍ぁ䅁䅁䍄䉁䅁䅁䅂䅁䅁䅍䅄䅁䅁䅯杕䅅䅁䅯朷䅯䅁䅯䅣䅑䅁䅅䅁䉁䅁䅁兂䅁䅁䅁䥁橪䅷杷允䅁䅁䅑䅁䑁䅁䅷䅁䭁䑁䅣䅁䭁佁䬴䅁䭁䡁䕯䅁䉁䅁䅁允䅁䅁䅕䅁䅁䅁㕆正䵅䅉䅅䅁䕁䅁䅁睁䵁䅁䅁权偄䅁䅁权畄权䅁权硂䅂䅁允䅁䅁䅅䅁䙁䅁䅁䅁䅄楋䉖䍄䉁䅁䅁睁䅁䅁䅍䅄䅁䅁䅯杶䅁䅁䅯䅇䅙䅁䅅䅁䉁䅁䅁权㕁杂䅁䍄䉁䅁䅁䅂䅁䅁䅍䅄䅁䅁䅯䅗䅅䅁䅯儷䅯䅁䅯䄷䅯䅁䅅䅁䉁䅁䅁兂祄欰椱䙅䩪睐杷允䅁䅁䅑䅁䑁䅁䅷䅁䭁偁䅑䅁䭁佁䭧䅁䭁䡁䕁䅁䉁䅁䅁允䅁䅁䄴䅄䅁䑁䅧杌㍁䑁䅧睎䅁䅁杷允䅁䅁䅑䅁䑁䅁䅷䅁䭁䝁䉣䅁䭁佁䭙䅁䭁䡁䕁䅁䉁䅁䅁允䅁䅁䄴䅄䅁䑁䅁杌㕁䑁䅍䅏䅁䅁杷允䅁䅁䅑䅁䑁䅁䅷䅁䭁䅁䉫䅁䭁佁䭫䅁䭁䥁䕍䅁䉁䅁䅁允䅁䅁䅕䅁䅁䅁䍂䕹䵁䅉䅅䅁䕁䅁䅁睁䵁䅁䅁权啃允䅁权浄权䅁权硂䅂䅁允䅁䅁䅅䅁佁䅁䅷䅁硁䍁䄴䅎㍁䑁䅫䅁䵁䅉䅅䅁䑁䅁䅁睁䵁䅁䅁权祂䅁䅁权敁杂䅁允䅁䅁䅅䅁䭁乁䝷䅁䵁䅉䅅䅁䕁䅁䅁睁䵁䅁䅁权䱄䅁䅁权煄权䅁权療䅂䅁允䅁䅁䅅䅁佁䅁䅷䅁睁䍁䄴兎ㅁ䑁䅧䅁䵁䅉䅅䅁䕁䅁䅁睁䵁䅁䅁权灁允䅁权煄权䅁权睂䅂䅁允䅁䅁䅅䅁佁䅁䅯䅁睁䍁䄴免穁䅁䅁䍄䉁䅁䅁䅂䅁䅁䅍䅄䅁䅁䅯睕䅅䅁䅯眶䅯䅁䅯兢䅑䅁䅅䅁䉁䅁䅁杄啁䅁䅁李㑁䑁䅕兎㕁䑁䅕䅍睁䑁䅁䅁䵁䅉䅅䅁䕁䅁䅁睁䵁䅁䅁权坂䅁䅁权潄权䅁权㥂䅂䅁允䅁䅁䅅䅁佁䅁䄴䅁硁䑁䅕杌ㅁ䑁䅅兏䅁䅁杷允䅁䅁䅑䅁䑁䅁䅷䅁䭁䡁䅉䅁䭁䉁䜸䅁䭁䍁䝁䅁䉁䅁䅁允䅁䅁䅯儯䅧䅁杷允䅁䅁䅑䅁䑁䅁䅷䅁䭁䅁䉯䅁䭁佁䬰䅁䭁䡁䕯䅁䉁䅁䅁允䅁䅁䅕噋偹癷潕䐶䴸䅉䅅䅁䕁䅁䅁睁䵁䅁䅁权牃允䅁权潄权䅁权療䅂䅁允䅁䅁䅅䅁佁䅁䄴䅁祁䑁䅅杌ぁ䑁䅉兏䅁䅁杷允䅁䅁䅑䅁䑁䅁䅷䅁䭁䅁䉉䅁䭁佁䭯䅁䭁佁䭷䅁䉁䅁䅁允䅁䅁䄴䅄䅁䑁䅁杌ㅁ䑁䅣免䅁䅁杷允䅁䅁䅑䅁䑁䅁䅷䅁䭁䵁䄴䅁䭁佁䭣䅁䭁䡁䕁䅁䉁䅁䅁允䅁䅁䅕呣䬰㘱睎う䵁䅉䅅䅁䕁䅁䅁睁䵁䅁䅁权卂允䅁权湄权䅁权䑃䅂䅁允䅁䅁䅅䅁䙁䥁䅐煹䙆杴䅨䍄䉁䅁䅁睁䅁䅁䅍䅄䅁䅁䅯具䅑䅁䅯杇䅙䅁䅅䅁䉁䅁䅁权䱂杂䅁䍄䉁䅁䅁䅂䅁䅁䅍䅄䅁䅁䅯睯䅁䅁䅯眶䅯䅁䅯兦䅑䅁䅅䅁䉁䅁䅁杄啁䅁䅁杍ㅁ䑁䅕䅍睁䑁䅁䅍睁䑁䅁䅁䵁䅉䅅䅁䕁䅁䅁睁䵁䅁䅁权啂允䅁权灄权䅁权㥂䅂䅁允䅁䅁䅅䅁䙁䅁䅁䅁睁祁䉎䍄䉁䅁䅁䅂䅁䅁䅍䅄䅁䅁䅯眴䅅䅁䅯眶䅯䅁䅯来䅑䅁䅅䅁䉁䅁䅁杄坁䅁䅁䅎祁䑁䅁兏ㅁ䑁䅅兏㕁䑁䅫李䅁䅁杷允䅁䅁䅍䅁䑁䅁䅷䅁䭁䱁䉕䅁䭁䉁䜴䅁䉁䅁䅁允䅁䅁䅯䅪䅙䅁杷允䅁䅁䅑䅁䑁䅁䅷䅁䭁䱁䅍䅁䭁佁䬴䅁䭁䥁䕍䅁䉁䅁䅁允䅁䅁䅕䅁䅁䭁塃ぅ䵅䅉䅅䅁䕁䅁䅁睁䵁䅁䅁权湂䅁䅁权灄权䅁权獄权䅁允䅁䅁䅅䅁䙁䅁䅁䅁睂楆䉖䍄䉁䅁䅁䅂䅁䅁䅍䅄䅁䅁䅯䄰䅅䅁䅯朵䅯䅁䅯兦䅑䅁䅅䅁䉁䅁䅁杄䵁䅁䅁䅍畁䑁䅫免硁䅁䅁䍄䉁䅁䅁睁䅁䅁䅍䅄䅁䅁䅯村䅁䅁䅯杇䅙䅁䅅䅁䉁䅁䅁权㉃杂䅁䍄䉁䅁䅁睁䅁䅁䅍䅄䅁䅁䅯䅯䅁䅁䅯杇䅙䅁䅅䅁䉁䅁䅁权時杂䅁䍄䉁䅁䅁䅂䅁䅁䅍䅄䅁䅁䅯兘䅅䅁䅯朷䅯䅁䅯来䅑䅁䅅䅁䉁䅁䅁兂䅁䅁䅁䩧䑑兑杷允䅁䅁䅑䅁䑁䅁䅷䅁䭁䡁䅳䅁䭁佁䭣䅁䭁䡁䕅䅁䉁䅁䅁允䅁䅁䅕㉦㡱䩤奍え䵁䅉䅅䅁䕁䅁䅁睁䵁䅁䅁权⭃允䅁权瑄权䅁权瑂䅂䅁允䅁䅁䅅䅁䙁䍁硣䭃捷癗⽯䍄䉁䅁䅁䅂䅁䅁䅍䅄䅁䅁䅯䅷䅅䅁䅯眶䅯䅁䅯兢䅑䅁䅅䅁䉁䅁䅁杄坁䅁䅁䅎穁䑁䅍䅍睁䑁䅁䅍睁䑁䅁䅍䅁䅁杷允䅁䅁䅑䅁䑁䅁䅷䅁䭁偁䉙䅁䭁佁䭳䅁䭁䝁䔰䅁䉁䅁䅁允䅁䅁䄴杆䅁䑁䅅兎ㅁ䑁䅫睎㕁䑁䅙䅍㑁䑁䅧䅁䵁䅉䅅䅁䕁䅁䅁睁䵁䅁䅁权橂允䅁权瑄权䅁权㥂䅂䅁允䅁䅁䅅䅁䙁䡁⼰噎㘶晓⼴䍄䉁䅁䅁睁䅁䅁䅍䅄䅁䅁䅯六䅅䅁䅯杈䅙䅁䅅䅁䉁䅁䅁权慁睂䅁䍄䉁䅁䅁䅂䅁䅁䅍䅄䅁䅁䅯䄸䅁䅁䅯儶䅯䅁䅯兣䅑䅁䅅䅁䉁䅁䅁兂䅁䅁䅁䝁婑兑杷允䅁䅁䅑䅁䑁䅁䅷䅁䭁䱁䅑䅁䭁佁䬴䅁䭁䡁䕁䅁䉁䅁䅁允䅁䅁䅕䅁䅁䕁椫啍䵅䅉䅅䅁䕁䅁䅁睁䵁䅁䅁权䭂允䅁权瑄权䅁权㥂䅂䅁允䅁䅁䅅䅁䙁䥁牘払敧摨⽳䍄䉁䅁䅁䅂䅁䅁䅍䅄䅁䅁䅯兗䅅䅁䅯朷䅯䅁䅯䅣䅑䅁䅅䅁䉁䅁䅁兂䅁䅁䅁偵㑉兑杷允䅁䅁䅑䅁䑁䅁䅷䅁䭁䝁䈰䅁䭁佁䭙䅁䭁䥁䕕䅁䉁䅁䅁允䅁䅁䄴䅄䅁䑁䅕杌㍁䑁䅑免䅁䅁杷允䅁䅁䅑䅁䑁䅁䅷䅁䭁䥁䄰䅁䭁佁䬰䅁䭁䡁䕁䅁䉁䅁䅁允䅁䅁䅕䅄牉硨婢橺䴸䅉䅅䅁䕁䅁䅁睁䵁䅁䅁权佄䅁䅁权灄权䅁权㥂䅂䅁允䅁䅁䅅䅁䙁䅁䅁䅁睄朵䉴䍄䉁䅁䅁䅂䅁䅁䅍䅄䅁䅁䅯朴䅁䅁䅯睈䅙䅁䅯䅉䅙䅁䅅䅁䉁䅁䅁权捄权䅁䍄䉁䅁䅁䅂䅁䅁䅍䅄䅁䅁䅯眴䅁䅁䅯睈䅙䅁䅯䅉䅙䅁䅅䅁䉁䅁䅁权䵃睂䅁䍄䉁䅁䅁䅂䅁䅁䅍䅄䅁䅁䅯䅐䅅䅁䅯朶䅯䅁䅯兦䅑䅁䅅䅁䉁䅁䅁杄䭁䅁䅁䅍畁䑁䅕兎䅁䅁杷允䅁䅁䅍䅁䑁䅁䅷䅁䭁乁䉁䅁䭁䉁䜴䅁䉁䅁䅁允䅁䅁䅯杘䅧䅁杷允䅁䅁䅑䅁䑁䅁䅷䅁䭁䕁䅉䅁䭁䉁䜸䅁䭁䍁䝁䅁䉁䅁䅁允䅁䅁䅯眷䅫䅁杷允䅁䅁䅑䅁䑁䅁䅷䅁䭁䥁䉁䅁䭁佁䭙䅁䭁䝁䔸䅁䉁䅁䅁允䅁䅁䄴权䅁䑁䅁杌㉁䑁䅙䅁䵁䅉䅅䅁䕁䅁䅁睁䵁䅁䅁权㡃允䅁权瑄权䅁权療䅂䅁允䅁䅁䅅䅁䙁䑁ね䡹⭡⽮⽑䍄䉁䅁䅁䅂䅁䅁䅍䅄䅁䅁䅯杗䅅䅁䅯眶䅯䅁䅯来䅑䅁䅅䅁䉁䅁䅁杄啁䅁䅁免祁䑁䅑杍睁䑁䅅䅏睁䑁䅣䅁䵁䅉䅅䅁䕁䅁䅁睁䵁䅁䅁权乃䅁䅁权潄权䅁权䑃䅂䅁允䅁䅁䅅䅁佁䅁䄴䅁祁䑁䅉杌㑁䑁䅧䅎䅁䅁杷允䅁䅁䅑䅁䑁䅁䅷䅁䭁䙁䉁䅁䭁佁䭫䅁䭁䥁䕕䅁䉁䅁䅁允䅁䅁䅕䅁䅁佁桁う䵅䅉䅅䅁䕁䅁䅁睁䵁䅁䅁权⭄允䅁权浄权䅁权獄权䅁允䅁䅁䅅䅁佁䅁䅷䅁硁䍁䄴䅎ぁ䑁䅫䅁䵁䅉䅅䅁䑁䅁䅁睁䵁䅁䅁权䍂䅁䅁权歁杂䅁允䅁䅁䅅䅁䭁乁倰䅁䵁䅉䅅䅁䕁䅁䅁睁䵁䅁䅁权橂允䅁权畄权䅁权䑃䅂䅁允䅁䅁䅅䅁䙁䅁䅁䅁兂祓䉒䍄䉁䅁䅁䅂䅁䅁䅍䅄䅁䅁䅯眰䅁䅁䅯朶䅯䅁䅯兣䅑䅁䅅䅁䉁䅁䅁杄䵁䅁䅁䅍畁䑁䅫免ぁ䅁䅁䍄䉁䅁䅁䅂䅁䅁䅍䅄䅁䅁䅯䅇䅅䅁䅯权䅁䅁䅯䅂䅉䅁䅅䅁䉁䅁䅁兂㕁䵴㉨灶爸䅑杷允䅁䅁䅑䅁䑁䅁䅷䅁䭁䩁䈸䅁䭁䅁䍅䅁䭁䅁䍉䅁䉁䅁䅁允䅁䅁䅯睒䅁䅁杷允䅁䅁䅑䅁䑁䅁䅷䅁䭁䥁䉳䅁䭁佁䬰䅁䭁䝁䔸䅁䉁䅁䅁允䅁䅁䅕䬸䝦穓䩥吴䴸䅉䅅䅁䕁䅁䅁睁䵁䅁䅁权㍄䅁䅁权湄权䅁权䑃䅂䅁允䅁䅁䅅䅁䙁佁兘瑉㕶畦⽉䍄䉁䅁䅁䅂䅁䅁䅍䅄䅁䅁䅯材䅁䅁䅯眶䅯䅁䅯兢䅑䅁䅅䅁䉁䅁䅁杄啁䅁䅁免硁䑁䅧李㉁䑁䅑䅍睁䑁䅁䅁䵁䅉䅅䅁䕁䅁䅁睁䵁䅁䅁权潄䅁䅁权浄权䅁权瑂䅂䅁允䅁䅁䅅䅁佁䅁䅯䅁硁䍁䄴䅍ぁ䅁䅁䍄䉁䅁䅁䅂䅁䅁䅍䅄䅁䅁䅯儴䅅䅁䅯朶䅯䅁䅯䅣䅑䅁䅅䅁䉁䅁䅁杄䵁䅁䅁䅍畁䑁䅫杍㕁䅁䅁䍄䉁䅁䅁䅂䅁䅁䅍䅄䅁䅁䅯䅱䅁䅁䅯儶䅯䅁䅯䄷䅯䅁䅅䅁䉁䅁䅁兂䅁䅁䅁䤴㡁兑杷允䅁䅁䅑䅁䑁䅁䅷䅁䭁䵁䅑䅁䭁䅁䍅䅁䭁䅁䍍䅁䉁䅁䅁允䅁䅁䅕敉㙱㑸捥〱䵁䅉䅅䅁䕁䅁䅁睁䵁䅁䅁权㡁允䅁权畄权䅁权䑃䅂䅁允䅁䅁䅅䅁䙁䅁䅁䅁杂祔䈵䍄䉁䅁䅁睁䅁䅁䅍䅄䅁䅁䅯杅䅅䅁䅯杇䅙䅁䅅䅁䉁䅁䅁权敂杂䅁䍄䉁䅁䅁䅂䅁䅁䅍䅄䅁䅁䅯䄱䅁䅁䅯眶䅯䅁䅯全䅑䅁䅅䅁䉁䅁䅁杄啁䅁䅁杍祁䑁䅧杍㉁䑁䅅李㕁䑁䅅䅁䵁䅉䅅䅁䕁䅁䅁睁䵁䅁䅁权偁䅁䅁权浄权䅁权硂䅂䅁允䅁䅁䅅䅁佁䅁䅷䅁ぁ䍁䄴兎ㅁ䑁䅕䅁䵁䅉䅅䅁䕁䅁䅁睁䵁䅁䅁权䍁允䅁权瑄权䅁权䙃䅂䅁允䅁䅁䅅䅁䙁䉁䘫ㄶ㑇杈䅰䍄䉁䅁䅁䅂䅁䅁䅍䅄䅁䅁䅯睁䅁䅁䅯儷䅯䅁䅯兦䅑䅁䅅䅁䉁䅁䅁兂䅁䅁䅁䅁杄睐杷允䅁䅁䅑䅁䑁䅁䅷䅁䭁䝁䉁䅁䭁佁䭯䅁䭁佁䭷䅁䉁䅁䅁允䅁䅁䄴䅄䅁䑁䅁杌㍁䑁䅉睎䅁䅁杷允䅁䅁䅑䅁䑁䅁䅷䅁䭁䍁䉉䅁䭁佁䭫䅁䭁佁䭷䅁䉁䅁䅁允䅁䅁䅕䅁䅁䕁噃歂䵅䅉䅅䅁䕁䅁䅁睁䵁䅁䅁权獂䅁䅁权潄权䅁权㙂䅂䅁允䅁䅁䅅䅁佁䅁䄴䅁ㅁ䑁䅁杌硁䑁䅉兎䅁䅁杷允䅁䅁䅑䅁䑁䅁䅷䅁䭁偁䅍䅁䭁佁䬴䅁䭁䡁䔰䅁䉁䅁䅁允䅁䅁䅕䅁䅁䡁允歊䵅䅉䅅䅁䕁䅁䅁睁䵁䅁䅁权牁允䅁权䕁䅁䅁权䕁杁䅁允䅁䅁䅅䅁䙁䅁䅁䅁呄婺䉎䍄䉁䅁䅁䅂䅁䅁䅍䅄䅁䅁䅯杫䅅䅁䅯睈䅙䅁䅯䅉䅙䅁䅅䅁䉁䅁䅁权硄元䅁䍄䉁䅁䅁䅂䅁䅁䅍䅄䅁䅁䅯䅧䅅䅁䅯儷䅯䅁䅯兣䅑䅁䅅䅁䉁䅁䅁兂ㅁ牘䩰䅄ㅌ睐杷允䅁䅁䅑䅁䑁䅁䅷䅁䭁䥁䉑䅁䭁䅁䍅䅁䭁䅁䍕䅁䉁䅁䅁允䅁䅁䅕癘瑄桨汪歷䵁䅉䅅䅁䕁䅁䅁睁䵁䅁䅁权啄允䅁权潄权䅁权療䅂䅁允䅁䅁䅅䅁佁䅁䄴䅁祁䑁䅕杌祁䑁䅅睍䅁䅁杷允䅁䅁䅍䅁䑁䅁䅷䅁䭁䩁䉉䅁䭁䍁䝑䅁䉁䅁䅁允䅁䅁䅯䅅䅑䅁杷允䅁䅁䅍䅁䑁䅁䅷䅁䭁乁䈰䅁䭁䍁䝑䅁䉁䅁䅁允䅁䅁䅯剋䅁䅁杷允䅁䅁䅑䅁䑁䅁䅷䅁䭁䩁䅅䅁䭁佁䭫䅁䭁䥁䕕䅁䉁䅁䅁允䅁䅁䅕䅁䅁䥁牁䴫䵁䅉䅅䅁䕁䅁䅁睁䵁䅁䅁权扂允䅁权浄权䅁权㙂䅂䅁允䅁䅁䅅䅁佁䅁䅷䅁祁䍁䄴睍㕁䑁䅙䅁䵁䅉䅅䅁䕁䅁䅁睁䵁䅁䅁权䕃䅁䅁权潄权䅁权瑂䅂䅁允䅁䅁䅅䅁佁䅁䄴䅁祁䑁䅣杌睁䑁䅅杍䅁䅁杷允䅁䅁䅍䅁䑁䅁䅷䅁䭁䩁䉉䅁䭁䍁䝙䅁䉁䅁䅁允䅁䅁䄴䅄䅁䑁䅫李畁䑁䅧杍䅁䅁杷允䅁䅁䅑䅁䑁䅁䅷䅁䭁䩁䅕䅁䭁䅁䍅䅁䭁䅁䍉䅁䉁䅁䅁允䅁䅁䅕扪桌慘堳䕄䵅䅉䅅䅁䕁䅁䅁睁䵁䅁䅁权坃䅁䅁权牄权䅁权㥂䅂䅁允䅁䅁䅅䅁佁䉁䅑䅁硁䑁䅣䅍㕁䑁䅕䅏ぁ䑁䅉杍䅁䅁杷允䅁䅁䅑䅁䑁䅁䅷䅁䭁偁䅙䅁䭁䅁䍅䅁䭁䅁䍕䅁䉁䅁䅁允䅁䅁䅕坕歺汶穊欳䵁䅉䅅䅁䕁䅁䅁睁䵁䅁䅁权呂允䅁权煄权䅁权硂䅂䅁允䅁䅁䅅䅁佁䅁䅷䅁睁䍁䄴睍ぁ䑁䅑䅁䵁䅉䅅䅁䑁䅁䅁睁䵁䅁䅁权䱃䅁䅁权敁杂䅁允䅁䅁䅅䅁䭁䅁䩑䅁䵁䅉䅅䅁䕁䅁䅁睁䵁䅁䅁权䙄允䅁权煄权䅁权㙂䅂䅁允䅁䅁䅅䅁佁䅁䅷䅁硁䍁䄴睍㕁䑁䅅䅁䵁䅉䅅䅁䑁䅁䅁睁䵁䅁䅁权䭄允䅁权歁杂䅁允䅁䅁䅅䅁䭁乁䩁䅁䵁䅉䅅䅁䕁䅁䅁睁䵁䅁䅁权塃䅁䅁权牄权䅁权瑂䅂䅁允䅁䅁䅅䅁佁䉁䅑䅁硁䑁䅙免㍁䑁䅉杍睁䑁䅁䅍䅁䅁杷允䅁䅁䅑䅁䑁䅁䅷䅁䭁䱁䉫䅁䭁佁䭣䅁䭁佁䭷䅁䉁䅁䅁允䅁䅁䅕婤奍䙂佡㡍䵁䅉䅅䅁䕁䅁䅁睁䵁䅁䅁权汃䅁䅁权潄权䅁权硂䅂䅁允䅁䅁䅅䅁佁䅁䅷䅁㍁䍁䄴免硁䑁䅑䅁䵁䅉䅅䅁䕁䅁䅁睁䵁䅁䅁权歂允䅁权煄权䅁权療䅂䅁允䅁䅁䅅䅁佁䅁䅷䅁睁䍁䄴兎㕁䑁䅫䅁䵁䅉䅅䅁䕁䅁䅁睁䵁䅁䅁权瑂允䅁权瑄权䅁权睂䅂䅁允䅁䅁䅅䅁䙁偁灹搸乊灙⽁䍄䉁䅁䅁䅂䅁䅁䅍䅄䅁䅁䅯睦䅁䅁䅯儶䅯䅁䅯兢䅑䅁䅅䅁䉁䅁䅁兂䅁䅁䅁䠰潅兑杷允䅁䅁䅑䅁䑁䅁䅷䅁䭁佁䅍䅁䭁佁䭳䅁䭁佁䭷䅁䉁䅁䅁允䅁䅁䄴杆䅁䑁䅉䅎㍁䑁䅍䅍睁䑁䅁䅍睁䑁䅁䅁䵁䅉䅅䅁䕁䅁䅁睁䵁䅁䅁权捂䅁䅁权潄权䅁权䙃䅂䅁允䅁䅁䅅䅁䭁䕁䅣䅁䵁䅉䅅䅁䕁䅁䅁睁䵁䅁䅁权湂允䅁权煄权䅁权䙃䅂䅁允䅁䅁䅅䅁佁䅁䅷䅁睁䍁䄴睍㉁䑁䅣䅁䵁䅉䅅䅁䑁䅁䅁睁䵁䅁䅁权䑃允䅁权奁杂䅁允䅁䅁䅅䅁䭁䝁䜸䅁䵁䅉䅅䅁䕁䅁䅁睁䵁䅁䅁权獂䅁䅁权晁杂䅁权杁杂䅁允䅁䅁䅅䅁䭁䥁䨴䅁䵁䅉䅅䅁䕁䅁䅁睁䵁䅁䅁权䉃允䅁权煄权䅁权硂䅂䅁允䅁䅁䅅䅁佁䅁䅯䅁睁䍁䄴睍㑁䅁䅁䍄䉁䅁䅁䅂䅁䅁䅍䅄䅁䅁䅯䄴䅁䅁䅯眶䅯䅁䅯䅣䅑䅁䅅䅁䉁䅁䅁杄啁䅁䅁兎睁䑁䅉䅍睁䑁䅁䅍睁䑁䅁䅁䵁䅉䅅䅁䕁䅁䅁睁䵁䅁䅁权睂允䅁权煄权䅁权䙃䅂䅁允䅁䅁䅅䅁佁䅁䅷䅁硁䍁䄴兏㑁䑁䅕䅁䵁䅉䅅䅁䑁䅁䅁睁䵁䅁䅁权䭄䅁䅁权慁杂䅁允䅁䅁䅅䅁䭁䉁䝳䅁䵁䅉䅅䅁䕁䅁䅁睁䵁䅁䅁权䕃允䅁权牄权䅁权㥂䅂䅁允䅁䅁䅅䅁佁䉁䅉䅁祁䑁䅍䅍㍁䑁䅫兏㉁䑁䅁䅁䵁䅉䅅䅁䕁䅁䅁睁䵁䅁䅁权䑄允䅁权煄权䅁权療䅂䅁允䅁䅁䅅䅁佁䅁䅷䅁睁䍁䄴䅏㉁䑁䅙䅁䵁䅉䅅䅁䕁䅁䅁睁䵁䅁䅁权灂䅁䅁权浄权䅁权療䅂䅁允䅁䅁䅅䅁佁䅁䅷䅁硁䍁䄴䅎㍁䑁䅕䅁䵁䅉䅅䅁䕁䅁䅁睁䵁䅁䅁权剄䅁䅁权牄权䅁权獄权䅁允䅁䅁䅅䅁佁䉁䅑䅁祁䑁䅅杍睁䑁䅁䅍睁䑁䅁䅍䅁䅁杷允䅁䅁䅑䅁䑁䅁䅷䅁䭁偁䅙䅁䭁佁䭧䅁䭁䡁䕅䅁䉁䅁䅁允䅁䅁䅯睒䅁䅁杷允䅁䅁䅑䅁䑁䅁䅷䅁䭁䡁䉧䅁䭁佁䭳䅁䭁䥁䕕䅁䉁䅁䅁允䅁䅁䄴杆䅁䑁䅕李ぁ䑁䅙䅍睁䑁䅁䅍睁䑁䅁䅁䵁䅉䅅䅁䕁䅁䅁睁䵁䅁䅁权捂允䅁权煄权䅁权療䅂䅁允䅁䅁䅅䅁佁䅁䅷䅁睁䍁䄴䅎睁䑁䅧䅁䵁䅉䅅䅁䑁䅁䅁睁䵁䅁䅁权㉂䅁䅁权敁杂䅁允䅁䅁䅅䅁䭁䉁䡑䅁䵁䅉䅅䅁䕁䅁䅁睁䵁䅁䅁权潄䅁䅁权灄权䅁权獄权䅁允䅁䅁䅅䅁䙁䅁䅁䅁奁呇䉂䍄䉁䅁䅁䅂䅁䅁䅍䅄䅁䅁䅯睚䅁䅁䅯朵䅯䅁䅯全䅑䅁䅅䅁䉁䅁䅁杄䵁䅁䅁䅍畁䑁䅫李㍁䅁䅁䍄䉁䅁䅁䅂䅁䅁䅍䅄䅁䅁䅯杣䅁䅁䅯儶䅯䅁䅯来䅑䅁䅅䅁䉁䅁䅁兂䅁䅁䅁余坍兑杷允䅁䅁䅍䅁䑁䅁䅷䅁䭁䱁䉍䅁䭁䍁䝑䅁䉁䅁䅁允䅁䅁䅯睅䅯䅁杷允䅁䅁䅑䅁䑁䅁䅷䅁䭁䙁䅙䅁䭁佁䭯䅁䭁䥁䕍䅁䉁䅁䅁允䅁䅁䄴䅄䅁䑁䅅杌穁䑁䅕䅎䅁䅁杷允䅁䅁䅍䅁䑁䅁䅷䅁䭁䱁䄴䅁䭁䉁䝷䅁䉁䅁䅁允䅁䅁䅯睥䅙䅁杷允䅁䅁䅑䅁䑁䅁䅷䅁䭁䙁䅁䅁䭁佁䬰䅁䭁䡁䔰䅁䉁䅁䅁允䅁䅁䅕牭戰ㅎ㤷樳䴸䅉䅅䅁䕁䅁䅁睁䵁䅁䅁权㍃允䅁权浄权䅁权睂䅂䅁允䅁䅁䅅䅁佁䅁䅷䅁穁䍁䄴睍穁䑁䅅䅁䵁䅉䅅䅁䕁䅁䅁睁䵁䅁䅁权乄䅁䅁权潄权䅁权獄权䅁允䅁䅁䅅䅁佁䅁䄴䅁硁䑁䅕杌硁䑁䅫䅎䅁䅁杷允䅁䅁䅍䅁䑁䅁䅷䅁䭁䱁䉁䅁䭁䍁䝑䅁䉁䅁䅁允䅁䅁䅯杅䅫䅁杷允䅁䅁䅑䅁䑁䅁䅷䅁䭁䍁䅉䅁䭁佁䬴䅁䭁䡁䕅䅁䉁䅁䅁允䅁䅁䅕䅁䅁䅁硄啄䵅䅉䅅䅁䕁䅁䅁睁䵁䅁䅁权桃䅁䅁权牄权䅁权獄权䅁允䅁䅁䅅䅁佁䉁䅑䅁㑁䑁䅁兏睁䑁䅁䅍睁䑁䅁䅍䅁䅁杷允䅁䅁䅑䅁䑁䅁䅷䅁䭁䕁䄴䅁䭁佁䭯䅁䭁䝁䔸䅁䉁䅁䅁允䅁䅁䄴䅄䅁䑁䅅杌穁䑁䅣免䅁䅁杷允䅁䅁䅍䅁䑁䅁䅷䅁䭁䑁䉑䅁䭁䉁䝯䅁䉁䅁䅁允䅁䅁䅯睇䅙䅁杷允䅁䅁䅑䅁䑁䅁䅷䅁䭁䉁䅙䅁䭁佁䬰䅁䭁䡁䕅䅁䉁䅁䅁允䅁䅁䅕㝤昶楇搯獍䵁䅉䅅䅁䕁䅁䅁</t>
  </si>
  <si>
    <t>睁䵁䅁䅁权扂䅁䅁权浄权䅁权瑂䅂䅁允䅁䅁䅅䅁佁䅁䅷䅁硁䍁䄴䅍㉁䑁䅧䅁䵁䅉䅅䅁䕁䅁䅁睁䵁䅁䅁权杁允䅁权湄权䅁权療䅂䅁允䅁䅁䅅䅁䙁䙁歰㥏倹卄䅂䍄䉁䅁䅁䅂䅁䅁䅍䅄䅁䅁䅯朹䅅䅁䅯眵䅯䅁䅯兦䅑䅁䅅䅁䉁䅁䅁兂䑄琱䩷坢睐睐杷允䅁䅁䅑䅁䑁䅁䅷䅁䭁䝁䅫䅁䭁佁䬴䅁䭁䡁䕁䅁䉁䅁䅁允䅁䅁䅕䅁䅁乁潄啋䵅䅉䅅䅁䕁䅁䅁睁䵁䅁䅁权㑂䅁䅁权䭁䅁䅁权䕁杁䅁允䅁䅁䅅䅁䙁䉁奂扏䥔根䅰䍄䉁䅁䅁䅂䅁䅁䅍䅄䅁䅁䅯共䅁䅁䅯朵䅯䅁䅯睢䅑䅁䅅䅁䉁䅁䅁杄䵁䅁䅁免畁䑁䅕䅏㍁䅁䅁䍄䉁䅁䅁䅂䅁䅁䅍䅄䅁䅁䅯兓䅅䅁䅯䄶䅯䅁䅯来䅑䅁䅅䅁䉁䅁䅁杄佁䅁䅁睍㑁䍁䄴睎睁䑁䅉䅁䵁䅉䅅䅁䕁䅁䅁睁䵁䅁䅁权㉃䅁䅁权牄权䅁权㥂䅂䅁允䅁䅁䅅䅁佁䉁䅑䅁祁䑁䅍䅍ぁ䑁䅣兎硁䑁䅧䅎䅁䅁杷允䅁䅁䅑䅁䑁䅁䅷䅁䭁䍁䅧䅁䭁佁䬰䅁䭁䥁䕍䅁䉁䅁䅁允䅁䅁䅕䭃捷浗㝑空䴸䅉䅅䅁䕁䅁䅁睁䵁䅁䅁权捁允䅁权瑄权䅁权䑃䅂䅁允䅁䅁䅅䅁䙁䡁灮橊䥅偲⽯䍄䉁䅁䅁䅂䅁䅁䅍䅄䅁䅁䅯六䅅䅁䅯䅂䅁䅁䅯兂䅁䅁䅅䅁䉁䅁䅁兂䅁䅁䅃䑙祖兑杷允䅁䅁䅑䅁䑁䅁䅷䅁䭁䙁䉷䅁䭁佁䭳䅁䭁䥁䕍䅁䉁䅁䅁允䅁䅁䄴䅆䅁䑁䅉䅏㑁䑁䅁䅍睁䑁䅕睎㍁䅁䅁䍄䉁䅁䅁䅂䅁䅁䅍䅄䅁䅁䅯睢䅅䅁䅯䄶䅯䅁䅯䅣䅑䅁䅅䅁䉁䅁䅁杄䵁䅁䅁睍畁䑁䅕睎ぁ䅁䅁䍄䉁䅁䅁睁䅁䅁䅍䅄䅁䅁䅯䅬䅅䅁䅯䅈䅙䅁䅅䅁䉁䅁䅁权獄杂䅁䍄䉁䅁䅁䅂䅁䅁䅍䅄䅁䅁䅯睏䅅䅁䅯朵䅯䅁䅯睢䅑䅁䅅䅁䉁䅁䅁杄䵁䅁䅁免畁䑁䅉李穁䅁䅁䍄䉁䅁䅁䅂䅁䅁䅍䅄䅁䅁䅯睌䅅䅁䅯睈䅙䅁䅯䅉䅙䅁䅅䅁䉁䅁䅁权捃䅃䅁䍄䉁䅁䅁䅂䅁䅁䅍䅄䅁䅁䅯兩䅅䅁䅯朵䅯䅁䅯䄷䅯䅁䅅䅁䉁䅁䅁杄䥁䅁䅁免畁䑁䅍䅁䵁䅉䅅䅁䕁䅁䅁睁䵁䅁䅁权䱄䅁䅁权灄权䅁权䑃䅂䅁允䅁䅁䅅䅁䙁䅁䅁䅁睁却䈹䍄䉁䅁䅁䅂䅁䅁䅍䅄䅁䅁䅯睩䅅䅁䅯䄶䅯䅁䅯兢䅑䅁䅅䅁䉁䅁䅁杄佁䅁䅁睍㑁䍁䄴兏ㅁ䑁䅉䅁䵁䅉䅅䅁䕁䅁䅁睁䵁䅁䅁权硃允䅁权瑄权䅁权硂䅂䅁允䅁䅁䅅䅁䙁䝁汄䌰扌搫⼴䍄䉁䅁䅁䅂䅁䅁䅍䅄䅁䅁䅯䄵䅅䅁䅯朷䅯䅁䅯睢䅑䅁䅅䅁䉁䅁䅁兂䅁䅁䅁䝚潁兑杷允䅁䅁䅍䅁䑁䅁䅷䅁䭁䵁䄰䅁䭁䍁䝙䅁䉁䅁䅁允䅁䅁䄴䅄䅁䑁䅙䅏畁䑁䅍睎䅁䅁杷允䅁䅁䅑䅁䑁䅁䅷䅁䭁䍁䅍䅁䭁䅁䅑䅁䭁䅁䅕䅁䉁䅁䅁允䅁䅁䅕䅁䅁偁䑋し䵅䅉䅅䅁䕁䅁䅁睁䵁䅁䅁权奄允䅁权灄权䅁权瑂䅂䅁允䅁䅁䅅䅁䙁䅁䅁䅁䕂欴䉂䍄䉁䅁䅁睁䅁䅁䅍䅄䅁䅁䅯䅬䅅䅁䅯杈䅙䅁䅅䅁䉁䅁䅁权硂元䅁䍄䉁䅁䅁䅂䅁䅁䅍䅄䅁䅁䅯杉䅁䅁䅯眵䅯䅁䅯全䅑䅁䅅䅁䉁䅁䅁兂獃䙈歰㥏㌯睐杷允䅁䅁䅑䅁䑁䅁䅷䅁䭁䕁䉧䅁䭁䅁䅯䅁䭁䅁䍑䅁䉁䅁䅁允䅁䅁䅕㑎䉬余兘歁䵁䅉䅅䅁䕁䅁䅁睁䵁䅁䅁权㡂允䅁权剁䅁䅁权䕁杁䅁允䅁䅁䅅䅁佁䉁䅙䅁硁䑁䅫䅏ㅁ䑁䅁䅍睁䑁䅁䅍睁䅁䅁䍄䉁䅁䅁䅂䅁䅁䅍䅄䅁䅁䅯䅇䅁䅁䅯䄶䅯䅁䅯睧䅑䅁䅅䅁䉁䅁䅁杄䵁䅁䅁杍穁䍁䄴杍祁䅁䅁䍄䉁䅁䅁䅂䅁䅁䅍䅄䅁䅁䅯眫䅅䅁䅯朶䅯䅁䅯兦䅑䅁䅅䅁䉁䅁䅁杄䭁䅁䅁䅍畁䑁䅑杍䅁䅁杷允䅁䅁䅍䅁䑁䅁䅷䅁䭁䑁䈸䅁䭁䉁䝧䅁䉁䅁䅁允䅁䅁䅯兇䅙䅁杷允䅁䅁䅍䅁䑁䅁䅷䅁䭁佁䉕䅁䭁䉁䝷䅁䉁䅁䅁允䅁䅁䅯杋䅣䅁杷允䅁䅁䅑䅁䑁䅁䅷䅁䭁䥁䅯䅁䭁䅁䅯䅁䭁䅁䍑䅁䉁䅁䅁允䅁䅁䅕䬯确欰椱樸䴸䅉䅅䅁䕁䅁䅁睁䵁䅁䅁权㉄允䅁权灄权䅁权䑃䅂䅁允䅁䅁䅅䅁䙁䅁䅁䅁潃稴䉒䍄䉁䅁䅁䅂䅁䅁䅍䅄䅁䅁䅯睗䅁䅁䅯朷䅯䅁䅯来䅑䅁䅅䅁䉁䅁䅁兂䅁䅁䅁䩉㥯兑杷允䅁䅁䅑䅁䑁䅁䅷䅁䭁䭁䅧䅁䭁佁䬰䅁䭁䥁䕕䅁䉁䅁䅁允䅁䅁䅕体㙆䭆䠶䵊䵁䅉䅅䅁䑁䅁䅁睁䵁䅁䅁权潂䅁䅁权慁杂䅁允䅁䅁䅅䅁䭁䵁䝉䅁䵁䅉䅅䅁䑁䅁䅁睁䵁䅁䅁权㙄䅁䅁权捁杂䅁允䅁䅁䅅䅁䭁䱁䜰䅁䵁䅉䅅䅁䕁䅁䅁睁䵁䅁䅁权捄䅁䅁权潄权䅁权獄权䅁允䅁䅁䅅䅁佁䅁䄴䅁穁䑁䅙杌硁䑁䅑杍䅁䅁杷允䅁䅁䅑䅁䑁䅁䅷䅁䭁䭁䅧䅁䭁佁䭯䅁䭁䡁䔰䅁䉁䅁䅁允䅁䅁䄴䅄䅁䑁䅁杌ぁ䑁䅙免䅁䅁杷允䅁䅁䅍䅁䑁䅁䅷䅁䭁䝁䅧䅁䭁䉁䝷䅁䉁䅁䅁允䅁䅁䅯儷䅙䅁杷允䅁䅁䅑䅁䑁䅁䅷䅁䭁䉁䉧䅁䭁佁䭳䅁䭁䡁䕅䅁䉁䅁䅁允䅁䅁䄴䅆䅁䑁䅑䅍ㅁ䑁䅉李㕁䑁䅙睍㍁䅁䅁䍄䉁䅁䅁䅂䅁䅁䅍䅄䅁䅁䅯眹䅅䅁䅯朶䅯䅁䅯䄷䅯䅁䅅䅁䉁䅁䅁杄䵁䅁䅁免畁䑁䅑䅎祁䅁䅁䍄䉁䅁䅁䅂䅁䅁䅍䅄䅁䅁䅯䅢䅁䅁䅯朶䅯䅁䅯䄷䅯䅁䅅䅁䉁䅁䅁杄䵁䅁䅁䅍畁䑁䅍兎ぁ䅁䅁䍄䉁䅁䅁䅂䅁䅁䅍䅄䅁䅁䅯免䅅䅁䅯朵䅯䅁䅯兢䅑䅁䅅䅁䉁䅁䅁杄䵁䅁䅁免畁䑁䅣兏㑁䅁䅁䍄䉁䅁䅁睁䅁䅁䅍䅄䅁䅁䅯睥䅅䅁䅯杈䅙䅁䅅䅁䉁䅁䅁权⽁杂䅁䍄䉁䅁䅁䅂䅁䅁䅍䅄䅁䅁䅯睚䅅䅁䅯朵䅯䅁䅯全䅑䅁䅅䅁䉁䅁䅁杄䭁䅁䅁䅍畁䑁䅧李䅁䅁杷允䅁䅁䅑䅁䑁䅁䅷䅁䭁䡁䉅䅁䭁佁䭳䅁䭁䡁䕅䅁䉁䅁䅁允䅁䅁䄴䅆䅁䑁䅅睍㕁䑁䅕李㍁䑁䅁睎硁䅁䅁䍄䉁䅁䅁䅂䅁䅁䅍䅄䅁䅁䅯眶䅁䅁䅯朷䅯䅁䅯全䅑䅁䅅䅁䉁䅁䅁兂䅁䅁䅁䰴橚兑杷允䅁䅁䅑䅁䑁䅁䅷䅁䭁䱁䈰䅁䭁佁䭳䅁䭁䥁䕕䅁䉁䅁䅁允䅁䅁䄴䅆䅁䑁䅙䅍ぁ䑁䅙免祁䑁䅍䅏㉁䅁䅁䍄䉁䅁䅁䅂䅁䅁䅍䅄䅁䅁䅯䄫䅁䅁䅯䄶䅯䅁䅯䄷䅯䅁䅅䅁䉁䅁䅁权䡂䅁䅁䍄䉁䅁䅁䅂䅁䅁䅍䅄䅁䅁䅯杕䅁䅁䅯眶䅯䅁䅯全䅑䅁䅅䅁䉁䅁䅁杄坁䅁䅁免睁䑁䅁李ぁ䑁䅣免睁䑁䅁䅍䅁䅁杷允䅁䅁䅍䅁䑁䅁䅷䅁䭁䍁䉷䅁䭁䉁䝧䅁䉁䅁䅁允䅁䅁䅯兇䅙䅁杷允䅁䅁䅑䅁䑁䅁䅷䅁䭁乁䅁䅁䭁佁䭧䅁䭁䝁䔸䅁䉁䅁䅁允䅁䅁䄴杄䅁䑁䅉睎畁䑁䅍睎㑁䅁䅁䍄䉁䅁䅁䅂䅁䅁䅍䅄䅁䅁䅯睕䅁䅁䅯眶䅯䅁䅯全䅑䅁䅅䅁䉁䅁䅁杄啁䅁䅁杍㉁䑁䅣兏睁䑁䅁䅍睁䑁䅁䅁䵁䅉䅅䅁䕁䅁䅁睁䵁䅁䅁权婂䅁䅁权灄权䅁权療䅂䅁允䅁䅁䅅䅁䙁䅁䅁䅁䅁䑦䉖䍄䉁䅁䅁睁䅁䅁䅍䅄䅁䅁䅯杖䅅䅁䅯䅈䅙䅁䅅䅁䉁䅁䅁权慂杂䅁䍄䉁䅁䅁睁䅁䅁䅍䅄䅁䅁䅯䅡䅁䅁䅯杊䅙䅁䅅䅁䉁䅁䅁杄䵁䅁䅁兏㑁䍁䄴睍㑁䅁䅁䍄䉁䅁䅁睁䅁䅁䅍䅄䅁䅁䅯䅳䅁䅁䅯杈䅙䅁䅅䅁䉁䅁䅁权敂䅃䅁䍄䉁䅁䅁䅂䅁䅁䅍䅄䅁䅁䅯兤䅅䅁䅯朶䅯䅁䅯兦䅑䅁䅅䅁䉁䅁䅁杄䭁䅁䅁䅍畁䑁䅑睍䅁䅁杷允䅁䅁䅑䅁䑁䅁䅷䅁䭁䍁䅍䅁䭁佁䬴䅁䭁䡁䕯䅁䉁䅁䅁允䅁䅁䅕䅁䅁䩁⽄䕉䵅䅉䅅䅁䕁䅁䅁睁䵁䅁䅁权䱄允䅁权煄权䅁权䑃䅂䅁允䅁䅁䅅䅁佁䅁䅷䅁睁䍁䄴兎㍁䑁䅍䅁䵁䅉䅅䅁䕁䅁䅁睁䵁䅁䅁权歁䅁䅁权潄权䅁权䑃䅂䅁允䅁䅁䅅䅁䭁䕁䅣䅁䵁䅉䅅䅁䕁䅁䅁睁䵁䅁䅁权䍃䅁䅁权煄权䅁权㥂䅂䅁允䅁䅁䅅䅁佁䅁䅷䅁睁䍁䄴杍祁䑁䅧䅁䵁䅉䅅䅁䕁䅁䅁睁䵁䅁䅁权⽁允䅁权浄权䅁权瑂䅂䅁允䅁䅁䅅䅁佁䅁䅯䅁硁䍁䄴睎ㅁ䅁䅁䍄䉁䅁䅁䅂䅁䅁䅍䅄䅁䅁䅯䅑䅁䅁䅯朷䅯䅁䅯睢䅑䅁䅅䅁䉁䅁䅁兂䅁䅁䅁䰸㕫兑杷允䅁䅁䅑䅁䑁䅁䅷䅁䭁䍁䉷䅁䭁佁䬴䅁䭁䥁䕍䅁䉁䅁䅁允䅁䅁䅕䅁䅁䱁䱁䕌䵅䅉䅅䅁䕁䅁䅁睁䵁䅁䅁权乂允䅁权瑄权䅁权硂䅂䅁允䅁䅁䅅䅁䙁䩁䕺䱉祂佡⽕䍄䉁䅁䅁䅂䅁䅁䅍䅄䅁䅁䅯䅃䅁䅁䅯权䅁䅁䅯兂䅁䅁䅅䅁䉁䅁䅁兂睃浣剩吷湷䅑杷允䅁䅁䅑䅁䑁䅁䅷䅁䭁䍁䅯䅁䭁佁䭯䅁䭁䝁䔸䅁䉁䅁䅁允䅁䅁䄴䅄䅁䑁䅁杌硁䑁䅙李䅁䅁杷允䅁䅁䅑䅁䑁䅁䅷䅁䭁䕁䅅䅁䭁佁䬴䅁䭁䝁䔸䅁䉁䅁䅁允䅁䅁䅕䅁䅁䍁乂商䵅䅉䅅䅁䕁䅁䅁睁䵁䅁䅁权䱄允䅁权牄权䅁权瑂䅂䅁允䅁䅁䅅䅁佁䉁䅑䅁祁䑁䅑杍㕁䑁䅧兎睁䑁䅁䅍䅁䅁杷允䅁䅁䅑䅁䑁䅁䅷䅁䭁䱁䅷䅁䭁佁䭙䅁䭁䝁䔸䅁䉁䅁䅁允䅁䅁䄴䅄䅁䑁䅅杌㕁䑁䅫杍䅁䅁杷允䅁䅁䅍䅁䑁䅁䅷䅁䭁䕁䉁䅁䭁䍁䝑䅁䉁䅁䅁允䅁䅁䅯剉䅁䅁杷允䅁䅁䅍䅁䑁䅁䅷䅁䭁䵁䉫䅁䭁䍁䝙䅁䉁䅁䅁允䅁䅁䄴䅄䅁䑁䅫李畁䑁䅙䅎䅁䅁杷允䅁䅁䅑䅁䑁䅁䅷䅁䭁䍁䉯䅁䭁佁䭳䅁䭁䡁䔰䅁䉁䅁䅁允䅁䅁䄴䅆䅁䑁䅅睍穁䑁䅅䅍睁䑁䅁䅍睁䅁䅁䍄䉁䅁䅁睁䅁䅁䅍䅄䅁䅁䅯眰䅁䅁䅯杊䅙䅁䅅䅁䉁䅁䅁杄䵁䅁䅁䅏硁䍁䄴兎㍁䅁䅁䍄䉁䅁䅁䅂䅁䅁䅍䅄䅁䅁䅯杹䅅䅁䅯儶䅯䅁䅯全䅑䅁䅅䅁䉁䅁䅁兂䅁䅁䅁䝏剆兑杷允䅁䅁䅑䅁䑁䅁䅷䅁䭁䅁䉷䅁䭁佁䭙䅁䭁䡁䔰䅁䉁䅁䅁允䅁䅁䄴䅄䅁䑁䅕杌㍁䑁䅣免䅁䅁杷允䅁䅁䅑䅁䑁䅁䅷䅁䭁䍁䉍䅁䭁佁䬰䅁䭁䡁䕁䅁䉁䅁䅁允䅁䅁䅕牕敧敨剴䐴䴸䅉䅅䅁䕁䅁䅁睁䵁䅁䅁权穂䅁䅁权牄权䅁权㥂䅂䅁允䅁䅁䅅䅁佁䉁䅑䅁祁䑁䅍睎硁䑁䅅䅎硁䑁䅫䅍䅁䅁杷允䅁䅁䅑䅁䑁䅁䅷䅁䭁䭁䉫䅁䭁佁䭣䅁䭁䡁䕁䅁䉁䅁䅁允䅁䅁䅕扉祂䩡瑇啉䵁䅉䅅䅁䕁䅁䅁睁䵁䅁䅁权灄允䅁权潄权䅁权睂䅂䅁允䅁䅁䅅䅁佁䅁䄴䅁祁䑁䅍杌睁䑁䅫李䅁䅁杷允䅁䅁䅍䅁䑁䅁䅷䅁䭁䑁䉅䅁䭁䉁䝯䅁䉁䅁䅁允䅁䅁䅯材䅙䅁杷允䅁䅁䅑䅁䑁䅁䅷䅁䭁偁䅫䅁䭁佁䭣䅁䭁䡁䕅䅁䉁䅁䅁允䅁䅁䅕㑎䉬余兘䵂䵁䅉䅅䅁䑁䅁䅁睁䵁䅁䅁权硁允䅁权捁杂䅁允䅁䅁䅅䅁䭁䱁䜰䅁䵁䅉䅅䅁䕁䅁䅁睁䵁䅁䅁权䙄允䅁权牄权䅁权硂䅂䅁允䅁䅁䅅䅁佁䉁䅑䅁硁䑁䅁睍祁䑁䅉䅍睁䑁䅉睎䅁䅁杷允䅁䅁䅑䅁䑁䅁䅷䅁䭁偁䅁䅁䭁佁䭯䅁䭁䡁䕁䅁䉁䅁䅁允䅁䅁䄴䅄䅁䑁䅁杌ㅁ䑁䅣兎䅁䅁杷允䅁䅁䅑䅁䑁䅁䅷䅁䭁佁䅙䅁䭁佁䭳䅁䭁䡁䕁䅁䉁䅁䅁允䅁䅁䄴䅆䅁䑁䅉䅍㑁䑁䅅李㉁䑁䅉李祁䅁䅁䍄䉁䅁䅁䅂䅁䅁䅍䅄䅁䅁䅯元䅅䅁䅯䄶䅯䅁䅯兢䅑䅁䅅䅁䉁䅁䅁杄䵁䅁䅁免畁䑁䅑免ぁ䅁䅁䍄䉁䅁䅁䅂䅁䅁䅍䅄䅁䅁䅯免䅅䅁䅯睈䅙䅁䅯䅉䅙䅁䅅䅁䉁䅁䅁权い元䅁䍄䉁䅁䅁䅂䅁䅁䅍䅄䅁䅁䅯䅫䅅䅁䅯朷䅯䅁䅯全䅑䅁䅅䅁䉁䅁䅁兂䅁䅁䅁䡉䙫兑杷允䅁䅁䅑䅁䑁䅁䅷䅁䭁䡁䄰䅁䭁佁䬴䅁䭁佁䭷䅁䉁䅁䅁允䅁䅁䅯睒䅁䅁杷允䅁䅁䅑䅁䑁䅁䅷䅁䭁䱁䄰䅁䭁佁䬰䅁䭁䝁䔸䅁䉁䅁䅁允䅁䅁䅕䘷㑇潈牘呷䴸䅉䅅䅁䕁䅁䅁睁䵁䅁䅁权噄䅁䅁权瑄权䅁权䑃䅂䅁允䅁䅁䅅䅁䙁䑁敖歵䵫癁⼰䍄䉁䅁䅁䅂䅁䅁䅍䅄䅁䅁䅯兺䅅䅁䅯朷䅯䅁䅯睧䅑䅁䅅䅁䉁䅁䅁兂䅁䅁䅁䴴桉兑杷允䅁䅁䅑䅁䑁䅁䅷䅁䭁䵁䅕䅁䭁佁䭳䅁䭁䝁䔰䅁䉁䅁䅁允䅁䅁䄴䅆䅁䑁䅉免ㅁ䑁䅁睎㑁䑁䅁免㑁䅁䅁䍄䉁䅁䅁䅂䅁䅁䅍䅄䅁䅁䅯儯䅁䅁䅯充䅁䅁䅯䅂䅉䅁䅅䅁䉁䅁䅁杄十䅁䅁兎祁䑁䅍䅍㍁䑁䅍䅍祁䅁䅁䍄䉁䅁䅁䅂䅁䅁䅍䅄䅁䅁䅯䄷䅅䅁䅯朷䅯䅁䅯兣䅑䅁䅅䅁䉁䅁䅁权䡂䅁䅁䍄䉁䅁䅁䅂䅁䅁䅍䅄䅁䅁䅯兔䅅䅁䅯朵䅯䅁䅯兦䅑䅁䅅䅁䉁䅁䅁权䡂䅁䅁䍄䉁䅁䅁䅂䅁䅁䅍䅄䅁䅁䅯䅲䅅䅁䅯朶䅯䅁䅯兣䅑䅁䅅䅁䉁䅁䅁杄䵁䅁䅁䅍畁䑁䅣兏㉁䅁䅁䍄䉁䅁䅁䅂䅁䅁䅍䅄䅁䅁䅯睋䅁䅁䅯朶䅯䅁䅯䅣䅑䅁䅅䅁䉁䅁䅁杄䵁䅁䅁䅍畁䑁䅍睎㕁䅁䅁䍄䉁䅁䅁䅂䅁䅁䅍䅄䅁䅁䅯䅎䅁䅁䅯儷䅯䅁䅯睧䅑䅁䅅䅁䉁䅁䅁兂扁㥌欰潂瑈睐杷允䅁䅁䅑䅁䑁䅁䅷䅁䭁䥁䉧䅁䭁佁䭳䅁䭁䥁䕍䅁䉁䅁䅁允䅁䅁䄴䅆䅁䑁䅉杍㑁䑁䅍䅍睁䑁䅁䅍睁䅁䅁䍄䉁䅁䅁䅂䅁䅁䅍䅄䅁䅁䅯充䅅䅁䅯朶䅯䅁䅯睧䅑䅁䅅䅁䉁䅁䅁杄䵁䅁䅁杍畁䑁䅕兎ㅁ䅁䅁䍄䉁䅁䅁䅂䅁䅁䅍䅄䅁䅁䅯充䅅䅁䅯朵䅯䅁䅯䅣䅑䅁䅅䅁䉁䅁䅁杄䵁䅁䅁免畁䑁䅁免ぁ䅁䅁䍄䉁䅁䅁䅂䅁䅁䅍䅄䅁䅁䅯杲䅅䅁䅯眵䅯䅁䅯兦䅑䅁䅅䅁䉁䅁䅁兂穂䩡瑈䑦䈸䅑杷允䅁䅁䅑䅁䑁䅁䅷䅁䭁乁䉷䅁䭁佁䬴䅁䭁佁䭷䅁䉁䅁䅁允䅁䅁䅕䅁䅁䍁欶䕖䵅䅉䅅䅁䑁䅁䅁睁䵁䅁䅁权卂允䅁权奁杂䅁允䅁䅁䅅䅁䭁䍁䜰䅁䵁䅉䅅䅁䕁䅁䅁睁䵁䅁䅁权䝄䅁䅁权畄权䅁权療䅂䅁允䅁䅁䅅䅁䙁䅁䅁䅁䅂楋䉎䍄䉁䅁䅁䅂䅁䅁䅍䅄䅁䅁䅯䄰䅁䅁䅯朵䅯䅁䅯来䅑䅁䅅䅁䉁䅁䅁杄䵁䅁䅁杍畁䑁䅅睎㑁䅁䅁䍄䉁䅁䅁䅂䅁䅁䅍䅄䅁䅁䅯杇䅅䅁䅯䄶䅯䅁䅯䄷䅯䅁䅅䅁䉁䅁䅁杄佁䅁䅁免㉁䍁䄴兎㑁䑁䅕䅁䵁䅉䅅䅁䕁䅁䅁睁䵁䅁䅁权㉁允䅁权浄权䅁权䙃䅂䅁允䅁䅁䅅䅁佁䅁䅷䅁祁䍁䄴睎㕁䑁䅫䅁䵁䅉䅅䅁䕁䅁䅁睁䵁䅁䅁权䕄允䅁权潄权䅁权㥂䅂䅁允䅁䅁䅅䅁佁䅁䄴䅁祁䑁䅑杌㕁䑁䅁䅎䅁䅁杷允䅁䅁䅍䅁䑁䅁䅷䅁䭁䵁䉧䅁䭁䉁䜴䅁䉁䅁䅁允䅁䅁䅯杍䅙䅁杷允䅁䅁䅍䅁䑁䅁䅷䅁䭁䩁䉙䅁䭁䉁䝯䅁䉁䅁䅁允䅁䅁䅯睇䅙䅁杷允䅁䅁䅑䅁䑁䅁䅷䅁䭁䑁䅷䅁䭁佁䭧䅁䭁䝁䔰䅁䉁䅁䅁允䅁䅁䄴杄䅁䑁䅍䅏畁䑁䅍杍㉁䅁䅁䍄䉁䅁䅁䅂䅁䅁䅍䅄䅁䅁䅯朹䅅䅁䅯朶䅯䅁䅯䅣䅑䅁䅅䅁䉁䅁䅁权䡂䅁䅁䍄䉁䅁䅁䅂䅁䅁䅍䅄䅁䅁䅯䅴䅁䅁䅯眵䅯䅁䅯来䅑䅁䅅䅁䉁䅁䅁兂祃敮渫歸䝳䅷杷允䅁䅁䅑䅁䑁䅁䅷䅁䭁乁䈸䅁䭁佁䭧䅁䭁䡁䕅䅁䉁䅁䅁允䅁䅁䄴杄䅁䑁䅅免畁䑁䅧兎㕁䅁䅁䍄䉁䅁䅁䅂䅁䅁䅍䅄䅁䅁䅯杊䅅䅁䅯朵䅯䅁䅯䅣䅑䅁䅅䅁䉁䅁䅁杄䵁䅁䅁䅍畁䑁䅫免㉁䅁䅁䍄䉁䅁䅁䅂䅁䅁䅍䅄䅁䅁䅯儱䅅䅁䅯眶䅯䅁䅯兦䅑䅁䅅䅁䉁䅁䅁杄十䅁䅁李祁䑁䅁䅍睁䑁䅁䅍睁䅁䅁䍄䉁䅁䅁睁䅁䅁䅍䅄䅁䅁䅯杬䅅䅁䅯䅈䅙䅁䅅䅁䉁䅁䅁权䩂杂䅁䍄䉁䅁䅁䅂䅁䅁䅍䅄䅁䅁䅯兏䅁䅁䅯眶䅯䅁䅯睢䅑䅁䅅䅁䉁䅁䅁杄啁䅁䅁䅏㍁䑁䅧䅍睁䑁䅁䅍睁䑁䅁䅁䵁䅉䅅䅁䕁䅁䅁睁䵁䅁䅁权畂䅁䅁权潄权䅁权㙂䅂䅁允䅁䅁䅅䅁䭁䕁䅣䅁䵁䅉䅅䅁䕁䅁䅁睁䵁䅁䅁权乄䅁䅁权浄权䅁权療䅂䅁允䅁䅁䅅䅁佁䅁䅷䅁硁䍁䄴杍ぁ䑁䅍䅁䵁䅉䅅䅁䕁䅁䅁睁䵁䅁䅁权牄䅁䅁权浄权䅁权療䅂䅁允䅁䅁䅅䅁佁䅁䅷䅁睁䍁䄴睎穁䑁䅍䅁䵁䅉䅅䅁䕁䅁䅁睁䵁䅁䅁权坃允䅁权晁杂䅁权杁杂䅁允䅁䅁䅅䅁䭁偁䩙䅁䵁䅉䅅䅁䕁䅁䅁睁䵁䅁䅁权湃䅁䅁权煄权䅁权䙃䅂䅁允䅁䅁䅅䅁佁䅁䅷䅁硁䍁䄴杍ぁ䑁䅕䅁䵁䅉䅅䅁䕁䅁䅁睁䵁䅁䅁权䙄䅁䅁权煄权䅁权䑃䅂䅁允䅁䅁䅅䅁佁䅁䅷䅁硁䍁䄴杍ㅁ䑁䅫䅁䵁䅉䅅䅁䕁䅁䅁睁䵁䅁䅁权䭁允䅁权瑄权䅁权硂䅂䅁允䅁䅁䅅䅁䙁乁楅⼲⭬畡⽧䍄䉁䅁䅁䅂䅁䅁䅍䅄䅁䅁䅯兒䅅䅁䅯儷䅯䅁䅯兢䅑䅁䅅䅁䉁䅁䅁兂ㅁ牘䩰䅄䅉䅑杷允䅁䅁䅑䅁䑁䅁䅷䅁䭁䥁䙅䅁䭁佁䭣䅁䭁䥁䕍䅁䉁䅁䅁允䅁䅁䅕䩡瑈䑦ㄸ䕊䵁䅉䅅䅁䕁䅁䅁睁䵁䅁䅁权牃䅁䅁权灄权䅁权㙂䅂䅁允䅁䅁䅅䅁䙁䅁䅁䅁䅄杍䉸䍄䉁䅁䅁䅂䅁䅁䅍䅄䅁䅁䅯䅔䅅䅁䅯儶䅯䅁䅯䄷䅯䅁䅅䅁䉁䅁䅁权䡂䅁䅁䍄䉁䅁䅁睁䅁䅁䅍䅄䅁䅁䅯䄫䅅䅁䅯杈䅙䅁䅅䅁䉁䅁䅁权桂杂䅁䍄䉁䅁䅁䅂䅁䅁䅍䅄䅁䅁䅯䄲䅁䅁䅯眶䅯䅁䅯睧䅑䅁䅅䅁䉁䅁䅁杄啁䅁䅁䅎ぁ䑁䅍免ぁ䑁䅙睎ㅁ䑁䅅䅁䵁䅉䅅䅁䕁䅁䅁睁䵁䅁䅁权乃允䅁权潄权䅁权睂䅂䅁允䅁䅁䅅䅁佁䅁䄴䅁祁䑁䅅杌祁䑁䅁睍䅁䅁杷允䅁䅁䅑䅁䑁䅁䅷䅁䭁䵁䉑䅁䭁佁䭳䅁䭁䡁䔰䅁䉁䅁䅁允䅁䅁䄴䅆䅁䑁䅅䅎穁䑁䅣兎硁䑁䅣䅎㉁䅁䅁䍄䉁䅁䅁䅂䅁䅁䅍䅄䅁䅁䅯䅩䅁䅁䅯朶䅯䅁䅯睢䅑䅁䅅䅁䉁䅁䅁杄䵁䅁䅁䅍畁䑁䅅兎㕁䅁䅁䍄䉁䅁䅁䅂䅁䅁䅍䅄䅁䅁䅯䅁䅅䅁䅯眵䅯䅁䅯兢䅑䅁䅅䅁䉁䅁䅁兂䱄啯㉗⼸䔰䅑杷允䅁䅁䅑䅁䑁䅁䅷䅁䭁䅁䉕䅁䭁佁䭯䅁䭁佁䭷䅁䉁䅁䅁允䅁䅁䄴䅄䅁䑁䅅杌睁䑁䅁李䅁䅁杷允䅁䅁䅑䅁䑁䅁䅷䅁䭁䱁䉧䅁䭁䅁䅑䅁䭁䅁䅕䅁䉁䅁䅁允䅁䅁䅕䅁䅁䥁䥰歔䵅䅉䅅䅁䕁䅁䅁睁䵁䅁䅁权噄允䅁权浄权䅁权瑂䅂䅁允䅁䅁䅅䅁佁䅁䅷䅁祁䍁䄴兎睁䑁䅉䅁䵁䅉䅅䅁䕁䅁䅁睁䵁䅁䅁权䙃䅁䅁权畄权䅁权䑃䅂䅁允䅁䅁䅅䅁䙁䅁䅁䅁䥄橯䉤䍄䉁䅁䅁䅂䅁䅁䅍䅄䅁䅁䅯睥䅅䅁䅯睈䅙䅁䅯䅉䅙䅁䅅䅁䉁䅁䅁权佂杂䅁䍄䉁䅁䅁䅂䅁䅁䅍䅄䅁䅁䅯兵䅁䅁䅯䅂䅁䅁䅯䅂䅉䅁䅅䅁䉁䅁䅁兂䅁䅁䅁癶湤兑杷允䅁䅁䅑䅁䑁䅁䅷䅁䭁乁䅍䅁䭁佁䭯䅁䭁䝁䔸䅁䉁䅁䅁允䅁䅁䄴䅄䅁䑁䅅杌睁䑁䅍睍䅁䅁杷允䅁䅁䅑䅁䑁䅁䅷䅁䭁䑁䅑䅁䭁佁䭙䅁䭁䡁䕁䅁䉁䅁䅁允䅁䅁䄴䅄䅁䑁䅉杌ㅁ䑁䅧兏䅁䅁杷允䅁䅁䅑䅁䑁䅁䅷䅁䭁䉁䉳䅁䭁佁䬴䅁䭁䡁䔰䅁䉁䅁䅁允䅁䅁䅕䅁䅁䭧十捦䵅䅉䅅䅁䕁䅁䅁睁䵁䅁䅁权楁䅁䅁权浄权䅁权㥂䅂䅁允䅁䅁䅅䅁佁䅁䅷䅁睁䍁䄴兏㉁䑁䅑䅁䵁䅉䅅䅁䕁䅁䅁睁䵁䅁䅁权䩄允䅁权䭁䅁䅁权䕁杁䅁允䅁䅁䅅䅁䙁䍁睇浣剩儷䄱䍄䉁䅁䅁睁䅁䅁䅍䅄䅁䅁䅯朳䅁䅁䅯䅊䅙䅁䅅䅁䉁䅁䅁权晄睄䅁䍄䉁䅁䅁睁䅁䅁䅍䅄䅁䅁䅯朳䅁䅁䅯杊䅙䅁䅅䅁䉁䅁䅁杄䵁䅁䅁睎㉁䍁䄴䅎ㅁ䅁䅁䍄䉁䅁䅁䅂䅁䅁䅍䅄䅁䅁䅯䅇䅅䅁䅯䄶䅯䅁䅯睢䅑䅁䅅䅁䉁䅁䅁杄佁䅁䅁杍睁䍁䄴免ㅁ䑁䅙䅁䵁䅉䅅䅁䕁䅁䅁睁䵁䅁䅁权湂允䅁权浄权䅁权硂䅂䅁允䅁䅁䅅䅁佁䅁䅷䅁睁䍁䄴兏睁䑁䅫䅁䵁䅉䅅䅁䕁䅁䅁睁䵁䅁䅁权橃䅁䅁权瑄权䅁权瑂䅂䅁允䅁䅁䅅䅁䙁䭁䙊癴㥐䄱䅔䍄䉁䅁䅁䅂䅁䅁䅍䅄䅁䅁䅯東䅁䅁䅯朷䅯䅁䅯睢䅑䅁䅅䅁䉁䅁䅁兂䅁䅁䅁䐷䕆兑杷允䅁䅁䅑䅁䑁䅁䅷䅁䭁䵁䅫䅁䭁佁䬴䅁䭁佁䭷䅁䉁䅁䅁允䅁䅁䅕䅁䅁䥁䉁〯䵁䅉䅅䅁䑁䅁䅁睁䵁䅁䅁权㡄允䅁权奁杂䅁允䅁䅁䅅䅁䭁䉁䝫䅁䵁䅉䅅䅁䕁䅁䅁睁䵁䅁䅁权灂䅁䅁权潄权䅁权䙃䅂䅁允䅁䅁䅅䅁佁䅁䄴䅁穁䑁䅣杌㉁䑁䅧杍䅁䅁杷允䅁䅁䅑䅁䑁䅁䅷䅁䭁䥁䉙䅁䭁佁䭳䅁䭁䡁䔰䅁䉁䅁䅁允䅁䅁䄴䅆䅁䑁䅅䅎ㅁ䑁䅅李睁䑁䅅兎㕁䅁䅁䍄䉁䅁䅁睁䅁䅁䅍䅄䅁䅁䅯䄸䅁䅁䅯䅇䅙䅁䅅䅁䉁䅁䅁权䭂杂䅁䍄䉁䅁䅁䅂䅁䅁䅍䅄䅁䅁䅯杗䅅䅁䅯䄶䅯䅁䅯兦䅑䅁䅅䅁䉁䅁䅁杄佁䅁䅁免ㅁ䍁䄴䅏㍁䑁䅕䅁䵁䅉䅅䅁䕁䅁䅁睁䵁䅁䅁权塁䅁䅁权煄权䅁权䑃䅂䅁允䅁䅁䅅䅁佁䅁䅷䅁睁䍁䄴睎㑁䑁䅫䅁䵁䅉䅅䅁䕁䅁䅁睁䵁䅁䅁权捃允䅁权潄权䅁权䑃䅂䅁允䅁䅁䅅䅁佁䅁䄴䅁硁䑁䅑杌硁䑁䅣兎䅁䅁杷允䅁䅁䅑䅁䑁䅁䅷䅁䭁䕁䄸䅁䭁佁䬰䅁䭁䝁䔸䅁䉁䅁䅁允䅁䅁䅕䩡瑈䑦ㄸ樯䴸䅉䅅䅁䕁䅁䅁睁䵁䅁䅁权䉄允䅁权潄权䅁权療䅂䅁允䅁䅁䅅䅁佁䅁䄴䅁㍁䑁䅑杌㕁䑁䅑杍䅁䅁杷允䅁䅁䅑䅁䑁䅁䅷䅁䭁䝁䄸䅁䭁䅁䅯䅁䭁䅁䍑䅁䉁䅁䅁允䅁䅁䅕䡶呓䅇坒樱䴸䅉䅅䅁䕁䅁䅁睁䵁䅁䅁权浄䅁䅁权浄权䅁权瑂䅂䅁允䅁䅁䅅䅁佁䅁䅷䅁硁䍁䄴䅍硁䑁䅣䅁䵁䅉䅅䅁䕁䅁䅁睁䵁䅁䅁权㍁䅁䅁权浄权䅁权㥂䅂䅁允䅁䅁䅅䅁佁䅁䅷䅁祁䍁䄴䅍㉁䑁䅧䅁䵁䅉䅅䅁䕁䅁䅁睁䵁䅁䅁权偃允䅁权煄权䅁权硂䅂䅁允䅁䅁䅅䅁佁䅁䅷䅁睁䍁䄴免㉁䑁䅍䅁䵁䅉䅅䅁䕁䅁䅁睁䵁䅁䅁权流允䅁权牄权䅁权瑂䅂䅁允䅁䅁䅅䅁佁䉁䅑䅁硁䑁䅉李睁䑁䅁䅍睁䑁䅁䅍䅁䅁杷允䅁䅁䅍䅁䑁䅁䅷䅁䭁䩁䉕䅁䭁䍁䝑䅁䉁䅁䅁允䅁䅁䅯睋䅫䅁杷允䅁䅁䅍䅁䑁䅁䅷䅁䭁䩁䉧䅁䭁䉁䝧䅁䉁䅁䅁允䅁䅁䅯䅦䅙䅁杷允䅁䅁䅑䅁䑁䅁䅷䅁䭁乁䅧䅁䭁佁䭳䅁䭁䡁䕅䅁䉁䅁䅁允䅁䅁䄴䅆䅁䑁䅑睍祁䑁䅣兎㕁䑁䅕䅏ぁ䅁䅁䍄䉁䅁䅁䅂䅁䅁䅍䅄䅁䅁䅯兏䅁䅁䅯儶䅯䅁䅯全䅑䅁䅅䅁䉁䅁䅁兂䅁䅁䅁䉑浧兑杷允䅁䅁䅑䅁䑁䅁䅷䅁䭁䵁䅷䅁䭁佁䭯䅁䭁䡁䔰䅁䉁䅁䅁允䅁䅁䄴䅄䅁䑁䅅杌睁䑁䅫睍䅁䅁杷允䅁䅁䅑䅁䑁䅁䅷䅁䭁䩁䉳䅁䭁佁䭧䅁䭁佁䭷䅁䉁䅁䅁允䅁䅁䄴杄䅁䑁䅕免畁䑁䅑䅏ㅁ䅁䅁䍄䉁䅁䅁䅂䅁䅁䅍䅄䅁䅁䅯䅆䅅䅁䅯朶䅯䅁䅯睧䅑䅁䅅䅁䉁䅁䅁杄䵁䅁䅁䅍畁䑁䅍兏ㅁ䅁䅁䍄䉁䅁䅁䅂䅁䅁䅍䅄䅁䅁䅯䅋䅅䅁䅯充䅁䅁䅯䅂䅉䅁䅅䅁䉁䅁䅁杄啁䅁䅁䅎祁䑁䅙䅍睁䑁䅁䅍睁䑁䅁䅁䵁䅉䅅䅁䕁䅁䅁睁䵁䅁䅁权坃允䅁权畄权䅁权獄权䅁允䅁䅁䅅䅁䙁䅁䅁䅁杄䉁䉂䍄䉁䅁䅁䅂䅁䅁䅍䅄䅁䅁䅯杒䅁䅁䅯充䅁䅁䅯䅂䅉䅁䅅䅁䉁䅁䅁杄啁䅁䅁免祁䑁䅍李睁䑁䅁䅍睁䑁䅁䅁䵁䅉䅅䅁䕁䅁䅁睁䵁䅁䅁权噁允䅁权煄权䅁权䑃䅂䅁允䅁䅁䅅䅁䭁䕁䅣䅁䵁䅉䅅䅁䕁䅁䅁睁䵁䅁䅁权奁允䅁权浄权䅁权獄权䅁允䅁䅁䅅䅁佁䅁䅷䅁睁䍁䄴睍㑁䑁䅕䅁䵁䅉䅅䅁䕁䅁䅁睁䵁䅁䅁权䡂允䅁权湄权䅁权䙃䅂䅁允䅁䅁䅅䅁䙁䭁䠵場啯桲䅨䍄䉁䅁䅁䅂䅁䅁䅍䅄䅁䅁䅯全䅅䅁䅯儶䅯䅁䅯兣䅑䅁䅅䅁䉁䅁䅁兂䅁䅁䅁䙷坙兑杷允䅁䅁䅑䅁䑁䅁䅷䅁䭁佁䉅䅁䭁佁䬰䅁䭁䥁䕍䅁䉁䅁䅁允䅁䅁䅕㑋坣挲㌵㡅䵁䅉䅅䅁䕁䅁䅁睁䵁䅁䅁权湃䅁䅁权牄权䅁权㙂䅂䅁允䅁䅁䅅䅁佁䉁䅑䅁硁䑁䅕兎㉁䑁䅅睎㕁䑁䅁兏䅁䅁杷允䅁䅁䅑䅁䑁䅁䅷䅁䭁䱁䉑䅁䭁佁䬰䅁䭁䥁䕕䅁䉁䅁䅁允䅁䅁䅕余䩈漷㕤稷䴸䅉䅅䅁䕁䅁䅁睁䵁䅁䅁权杂允䅁权瑄权䅁权䑃䅂䅁允䅁䅁䅅䅁䙁䡁㥅瑃橥佣⽫䍄䉁䅁䅁䅂䅁䅁䅍䅄䅁䅁䅯杰䅅䅁䅯朶䅯䅁䅯兦䅑䅁䅅䅁䉁䅁䅁杄䵁䅁䅁䅍畁䑁䅍䅍㉁䅁䅁䍄䉁䅁䅁䅂䅁䅁䅍䅄䅁䅁䅯睴䅁䅁䅯䄶䅯䅁䅯兦䅑䅁䅅䅁䉁䅁䅁杄佁䅁䅁睎㕁䍁䄴䅍穁䑁䅣䅁䵁䅉䅅䅁䕁䅁䅁睁䵁䅁䅁权允䅁䅁权潄权䅁权療䅂䅁允䅁䅁䅅䅁佁䅁䄴䅁祁䑁䅍杌ぁ䑁䅉李䅁䅁杷允䅁䅁䅑䅁䑁䅁䅷䅁䭁偁䅙䅁䭁䅁䅯䅁䭁䅁䅕䅁䉁䅁䅁允䅁䅁䅕硫䕧杖琴䐫䴸䅉䅅䅁䕁䅁䅁睁䵁䅁䅁权㝄䅁䅁权牄权䅁权睂䅂䅁允䅁䅁䅅䅁佁䉁䅑䅁硁䑁䅣䅏穁䑁䅍兏㕁䑁䅣䅏䅁䅁杷允䅁䅁䅍䅁䑁䅁䅷䅁䭁䕁䉧䅁䭁䍁䝙䅁䉁䅁䅁允䅁䅁䄴䅄䅁䑁䅫兎畁䑁䅕䅎䅁䅁杷允䅁䅁䅍䅁䑁䅁䅷䅁䭁䩁䉧䅁䭁䉁䜴䅁䉁䅁䅁允䅁䅁䅯杇䅣䅁杷允䅁䅁䅑䅁䑁䅁䅷䅁䭁䩁䉉䅁䭁佁䭙䅁䭁䡁䕯䅁䉁䅁䅁允䅁䅁䄴权䅁䑁䅉杌硁䑁䅕䅁䵁䅉䅅䅁䕁䅁䅁睁䵁䅁䅁权佁允䅁权牄权䅁权㥂䅂䅁允䅁䅁䅅䅁佁䉁䅉䅁穁䑁䅫杍睁䑁䅁䅍睁䑁䅁䅁䵁䅉䅅䅁䕁䅁䅁睁䵁䅁䅁权婂允䅁权瑄权䅁权䑃䅂䅁允䅁䅁䅅䅁䙁偁灹搸乊癙⼴䍄䉁䅁䅁䅂䅁䅁䅍䅄䅁䅁䅯睌䅅䅁䅯眶䅯䅁䅯来䅑䅁䅅䅁䉁䅁䅁杄允䅁䅁睍睁䑁䅫䅍祁䑁䅙李䅁䅁杷允䅁䅁䅑䅁䑁䅁䅷䅁䭁䝁䅷䅁䭁佁䬰䅁䭁佁䭷䅁䉁䅁䅁允䅁䅁䅕癴㥐䠱灪䕁䵁䅉䅅䅁䕁䅁䅁睁䵁䅁䅁权畄䅁䅁权灄权䅁权瑂䅂䅁允䅁䅁䅅䅁䙁䅁䅁䅁杄穓䉂䍄䉁䅁䅁䅂䅁䅁䅍䅄䅁䅁䅯睑䅁䅁䅯眵䅯䅁䅯兦䅑䅁䅅䅁䉁䅁䅁兂䵂㑎䉬余慕䅑杷允䅁䅁䅑䅁䑁䅁䅷䅁䭁䉁䈰䅁䭁佁䭣䅁䭁䝁䔸䅁䉁䅁䅁允䅁䅁䅕䉵䘶ㄶ㑅䕍䵁䅉䅅䅁䕁䅁䅁睁䵁䅁䅁权奃允䅁权晁杂䅁权杁杂䅁允䅁䅁䅅䅁䭁䩁䝳䅁䵁䅉䅅䅁䕁䅁䅁睁䵁䅁䅁权瑃䅁䅁权畄权䅁权䙃䅂䅁允䅁䅁䅅䅁䙁䅁䅁䅁啂〳䉤䍄䉁䅁䅁䅂䅁䅁䅍䅄䅁䅁䅯䅦䅅䅁䅯眵䅯䅁䅯兦䅑䅁䅅䅁䉁䅁䅁兂呄坔光䑗㙮睐杷允䅁䅁䅍䅁䑁䅁䅷䅁䭁䩁䉧䅁䭁䍁䝙䅁䉁䅁䅁允䅁䅁䄴䅄䅁䑁䅫䅏畁䑁䅍䅎䅁䅁杷允䅁䅁䅑䅁䑁䅁䅷䅁䭁䝁䄴䅁䭁佁䬰䅁䭁䥁䕕䅁䉁䅁䅁允䅁䅁䅕䭥穯汗獺䐴䴸䅉䅅䅁䕁䅁䅁睁䵁䅁䅁权⭃䅁䅁权牄权䅁权䙃䅂䅁允䅁䅁䅅䅁佁䉁䅧䅁祁䑁䅑李㉁䑁䅁䅍睁䑁䅁䅍睁䑁䅁䅁䵁䅉䅅䅁䑁䅁䅁睁䵁䅁䅁权坄允䅁权流杂䅁允䅁䅁䅅䅁佁䅁䅯䅁㑁䑁䅉杌ㅁ䅁䅁䍄䉁䅁䅁䅂䅁䅁䅍䅄䅁䅁䅯杺䅁䅁䅯儶䅯䅁䅯睧䅑䅁䅅䅁䉁䅁䅁权䡂䅁䅁䍄䉁䅁䅁䅂䅁䅁䅍䅄䅁䅁䅯兄䅅䅁䅯朶䅯䅁䅯来䅑䅁䅅䅁䉁䅁䅁权䡂䅁䅁䍄䉁䅁䅁䅂䅁䅁䅍䅄䅁䅁䅯杨䅅䅁䅯儶䅯䅁䅯睧䅑䅁䅅䅁䉁䅁䅁兂䅁䅁䅁䙷䕕兑杷允䅁䅁䅑䅁䑁䅁䅷䅁䭁䱁䄸䅁䭁佁䭳䅁䭁䡁䕅䅁䉁䅁䅁允䅁䅁䄴䅆䅁䑁䅍䅍ぁ䑁䅧䅏㕁䑁䅅䅎睁䅁䅁䍄䉁䅁䅁䅂䅁䅁䅍䅄䅁䅁䅯杸䅁䅁䅯䄶䅯䅁䅯兦䅑䅁䅅䅁䉁䅁䅁杄佁䅁䅁杍祁䍁䄴睎祁䑁䅙䅁䵁䅉䅅䅁䕁䅁䅁睁䵁䅁䅁权摄䅁䅁权煄权䅁权睂䅂䅁允䅁䅁䅅䅁佁䅁䅷䅁睁䍁䄴睎硁䑁䅣䅁䵁䅉䅅䅁䕁䅁䅁睁䵁䅁䅁权硄䅁䅁权䉁杁䅁权䙁杁䅁允䅁䅁䅅䅁䙁偁湘䍣汣瑬䅒䍄䉁䅁䅁䅂䅁䅁䅍䅄䅁䅁䅯䅲䅅䅁䅯眶䅯䅁䅯睢䅑䅁䅅䅁䉁䅁䅁杄啁䅁䅁杍穁䑁䅍䅍睁䑁䅁䅍睁䑁䅁䅁䵁䅉䅅䅁䕁䅁䅁睁䵁䅁䅁权杂䅁䅁权牄权䅁权獄权䅁允䅁䅁䅅䅁佁䉁䅉䅁祁䑁䅁䅏㉁䑁䅧䅏㍁䑁䅍䅁䵁䅉䅅䅁䕁䅁䅁睁䵁䅁䅁权浄䅁䅁权湄权䅁权療䅂䅁允䅁䅁䅅䅁䙁䱁敧敨剴䍥䅔䍄䉁䅁䅁䅂䅁䅁䅍䅄䅁䅁䅯朹䅁䅁䅯朵䅯䅁䅯兦䅑䅁䅅䅁䉁䅁䅁杄䵁䅁䅁䅍畁䑁䅣李穁䅁䅁䍄䉁䅁䅁䅂䅁䅁䅍䅄䅁䅁䅯䅷䅅䅁䅯䄶䅯䅁䅯睧䅑䅁䅅䅁䉁䅁䅁杄佁䅁䅁免硁䍁䄴杍㍁䑁䅕䅁䵁䅉䅅䅁䑁䅁䅁睁䵁䅁䅁权楃䅁䅁权敁杂䅁允䅁䅁䅅䅁䭁䭁䝑䅁䵁䅉䅅䅁䕁䅁䅁睁䵁䅁䅁权歂䅁䅁权湄权䅁权睂䅂䅁允䅁䅁䅅䅁䙁佁㙆䭆䠵刴䅂䍄䉁䅁䅁䅂䅁䅁䅍䅄䅁䅁䅯䄴䅁䅁䅯朵䅯䅁䅯全䅑䅁䅅䅁䉁䅁䅁杄䵁䅁䅁免畁䑁䅙䅏㉁䅁䅁䍄䉁䅁䅁䅂䅁䅁䅍䅄䅁䅁䅯村䅅䅁䅯䄶䅯䅁䅯睢䅑䅁䅅䅁䉁䅁䅁杄佁䅁䅁免㍁䍁䄴兎硁䑁䅍䅁䵁䅉䅅䅁䕁䅁䅁睁䵁䅁䅁权䝂䅁䅁权剁䅁䅁权䙁䅁䅁允䅁䅁䅅䅁佁䉁䅑䅁硁䑁䅉睍㕁䑁䅁䅍睁䑁䅁䅍䅁䅁杷允䅁䅁䅑䅁䑁䅁䅷䅁䭁偁䅉䅁䭁佁䭯䅁䭁䥁䕍䅁䉁䅁䅁允䅁䅁䄴䅄䅁䑁䅅杌㍁䑁䅣杍䅁䅁杷允䅁䅁䅑䅁䑁䅁䅷䅁䭁䙁䉳䅁䭁佁䭧䅁䭁䡁䕅䅁䉁䅁䅁允䅁䅁䄴杄䅁䑁䅅兎畁䑁䅁䅍㉁䅁䅁䍄䉁䅁䅁䅂䅁䅁䅍䅄䅁䅁䅯睔䅁䅁䅯朶䅯䅁䅯全䅑䅁䅅䅁䉁䅁䅁杄䵁䅁䅁䅍畁䑁䅉睍㕁䅁䅁䍄䉁䅁䅁䅂䅁䅁䅍䅄䅁䅁䅯杋䅁䅁䅯䅂䅁䅁䅯䅂䅉䅁䅅䅁䉁䅁䅁兂䅁䅁䅁䱇晬兑杷允䅁䅁䅑䅁䑁䅁䅷䅁䭁䡁䅕䅁䭁佁䭣䅁䭁䡁䔰䅁䉁䅁䅁允䅁䅁䅕杓䍷㑋坥商䵁䅉䅅䅁䕁䅁䅁睁䵁䅁䅁权㉁䅁䅁权灄权䅁权硂䅂䅁允䅁䅁䅅䅁䙁䅁䅁䅁杂兊䉸䍄䉁䅁䅁䅂䅁䅁䅍䅄䅁䅁䅯儫䅁䅁䅯眶䅯䅁䅯兦䅑䅁䅅䅁䉁䅁䅁杄啁䅁䅁睎㕁䑁䅍䅍睁䑁䅁䅍睁䑁䅁䅁䵁䅉䅅䅁䕁䅁䅁睁䵁䅁䅁权奁允䅁权浄权䅁权療䅂䅁允䅁䅁䅅䅁佁䅁䅷䅁睁䍁䄴睍㑁䑁䅙䅁䵁䅉䅅䅁䑁䅁䅁睁䵁䅁䅁权敂允䅁权捁杂䅁允䅁䅁䅅䅁䭁䡁䝣䅁䵁䅉䅅䅁䕁䅁䅁睁䵁䅁䅁权䅄䅁䅁权湄权䅁权獄权䅁允䅁䅁䅅䅁䙁䑁䬰㘱睎剶䅊䍄䉁䅁䅁䅂䅁䅁䅍䅄䅁䅁䅯䄲䅅䅁䅯睈䅙䅁䅯䅉䅙䅁䅅䅁䉁䅁䅁权晃睂䅁䍄䉁䅁䅁䅂䅁䅁䅍䅄䅁䅁䅯杯䅁䅁䅯睈䅙䅁䅯䅉䅙䅁䅅䅁䉁䅁䅁权䝃杂䅁䍄䉁䅁䅁䅂䅁䅁䅍䅄䅁䅁䅯䅢䅅䅁䅯充䅁䅁䅯䅂䅉䅁䅅䅁䉁䅁䅁杄啁䅁䅁李穁䑁䅧䅍睁䑁䅁䅍睁䑁䅁䅁䵁䅉䅅䅁䕁䅁䅁睁䵁䅁䅁权ㅄ允䅁权煄权䅁权䑃䅂䅁允䅁䅁䅅䅁佁䅁䅷䅁睁䍁䄴䅎ㅁ䑁䅉䅁䵁䅉䅅䅁䕁䅁䅁睁䵁䅁䅁权乃允䅁权煄权䅁权療䅂䅁允䅁䅁䅅䅁佁䅁䅷䅁睁䍁䄴睎穁䑁䅑䅁䵁䅉䅅䅁䕁䅁䅁睁䵁䅁䅁权䩄允䅁权瑄权䅁权䙃䅂䅁允䅁䅁䅅䅁䙁䱁䩰䅄牉㡨⽙䍄䉁䅁䅁睁䅁䅁䅍䅄䅁䅁䅯睵䅅䅁䅯杊䅙䅁䅅䅁䉁䅁䅁杄䵁䅁䅁李睁䍁䄴睍㑁䅁䅁䍄䉁䅁䅁䅂䅁䅁䅍䅄䅁䅁䅯杨䅁䅁䅯眶䅯䅁䅯来䅑䅁䅅䅁䉁䅁䅁杄坁䅁䅁免祁䑁䅁兏睁䑁䅁䅍睁䑁䅁䅍䅁䅁杷允䅁䅁䅑䅁䑁䅁䅷䅁䭁䱁䅕䅁䭁佁䭳䅁䭁䡁䕅䅁䉁䅁䅁允䅁䅁䄴䅆䅁䑁䅅䅏硁䑁䅕䅍睁䑁䅁䅍睁䅁䅁䍄䉁䅁䅁䅂䅁䅁䅍䅄䅁䅁䅯杅䅁䅁䅯儶䅯䅁䅯兢䅑䅁䅅䅁䉁䅁䅁兂䅁䅁䅁䝁䉉兑杷允䅁䅁䅑䅁䑁䅁䅷䅁䭁䑁䅷䅁䭁佁䭧䅁䭁䝁䔸䅁䉁䅁䅁允䅁䅁䄴杄䅁䑁䅍李畁䑁䅧杍㉁䅁䅁䍄䉁䅁䅁䅂䅁䅁䅍䅄䅁䅁䅯兲䅁䅁䅯儷䅯䅁䅯兢䅑䅁䅅䅁䉁䅁䅁兂い搯㑒匶灢睐杷允䅁䅁䅑䅁䑁䅁䅷䅁䭁䱁䅑䅁䭁䅁䅯䅁䭁䅁䍑䅁䉁䅁䅁允䅁䅁䅕兇坒楄礲獁䵁䅉䅅䅁䕁䅁䅁睁䵁䅁䅁权㥄䅁䅁权灄权䅁权䙃䅂䅁允䅁䅁䅅䅁䙁䅁䅁䅁䅁瘯䄹䍄䉁䅁䅁䅂䅁䅁䅍䅄䅁䅁䅯䅪䅅䅁䅯朶䅯䅁䅯睧䅑䅁䅅䅁䉁䅁䅁杄䵁䅁䅁䅍畁䑁䅁李穁䅁䅁䍄䉁䅁䅁睁䅁䅁䅍䅄䅁䅁䅯杕䅅䅁䅯䅈䅙䅁䅅䅁䉁䅁䅁权癃杂䅁䍄䉁䅁䅁䅂䅁䅁䅍䅄䅁䅁䅯䅆䅁䅁䅯䄶䅯䅁䅯全䅑䅁䅅䅁䉁䅁䅁杄佁䅁䅁杍ぁ䍁䄴杍ぁ䑁䅉䅁䵁䅉䅅䅁䕁䅁䅁睁䵁䅁䅁权湂䅁䅁权䕁䅁䅁权䕁杁䅁允䅁䅁䅅䅁䙁䅁䅁䅁獁䝪䈹䍄䉁䅁䅁䅂䅁䅁䅍䅄䅁䅁䅯睑䅅䅁䅯眵䅯䅁䅯来䅑䅁䅅䅁䉁䅁䅁兂潂敫㠱穐䉕䅑杷允䅁䅁䅑䅁䑁䅁䅷䅁䭁䍁䅳䅁䭁佁䭧䅁䭁䡁䔰䅁䉁䅁䅁允䅁䅁䄴权䅁䑁䅁杌穁䑁䅍䅁䵁䅉䅅䅁䕁䅁䅁睁䵁䅁䅁权獁䅁䅁权畄权䅁权睂䅂䅁允䅁䅁䅅䅁䙁䅁䅁䅁䅃⽐䄱䍄䉁䅁䅁䅂䅁䅁䅍䅄䅁䅁䅯杁䅅䅁䅯䅂䅁䅁䅯兂䅁䅁䅅䅁䉁䅁䅁兂䅁䅁睁䄷汃兑杷允䅁䅁䅑䅁䑁䅁䅷䅁䭁䉁䉕䅁䭁佁䭯䅁䭁䝁䔸䅁䉁䅁䅁允䅁䅁䅯睒䅁䅁杷允䅁䅁䅑䅁䑁䅁䅷䅁䭁䥁䅍䅁䭁䅁䍅䅁䭁䅁䍕䅁䉁䅁䅁允䅁䅁䅕㝲扭汪䵘唲䵁䅉䅅䅁䕁䅁䅁睁䵁䅁䅁权坂䅁䅁权浄权䅁权㙂䅂䅁允䅁䅁䅅䅁佁䅁䅷䅁硁䍁䄴免ㅁ䑁䅣䅁䵁䅉䅅䅁䕁䅁䅁睁䵁䅁䅁权䱃䅁䅁权畄权䅁权瑂䅂䅁允䅁䅁䅅䅁䙁䅁䅁䅁兂䉹䉒䍄䉁䅁䅁䅂䅁䅁䅍䅄䅁䅁䅯典䅅䅁䅯儷䅯䅁䅯兢䅑䅁䅅䅁䉁䅁䅁兂汁潂噇㑑捶睐杷允䅁䅁䅑䅁䑁䅁䅷䅁䭁佁䉕䅁䭁佁䭙䅁䭁佁䭷䅁䉁䅁䅁允䅁䅁䅯睒䅁䅁杷允䅁䅁䅍䅁䑁䅁䅷䅁䭁䥁䅯䅁䭁䍁䝑䅁䉁䅁䅁允䅁䅁䅯䉃䅁䅁杷允䅁䅁䅑䅁䑁䅁䅷䅁䭁䩁䅷䅁䭁佁䭣䅁䭁䝁䔸䅁䉁䅁䅁允䅁䅁䅕杖琴灳倳䕍䵁䅉䅅䅁䕁䅁䅁睁䵁䅁䅁权煁允䅁权潄权䅁权㙂䅂䅁允䅁䅁䅅䅁佁䅁䄴䅁穁䑁䅁杌睁䑁䅉兏䅁䅁杷允䅁䅁䅑䅁䑁䅁䅷䅁䭁䕁䅙䅁䭁佁䭳䅁䭁䥁䕍䅁䉁䅁䅁允䅁䅁䄴䅆䅁䑁䅅杍祁䑁䅣䅍睁䑁䅁䅍睁䅁䅁䍄䉁䅁䅁䅂䅁䅁䅍䅄䅁䅁䅯睃䅁䅁䅯䄶䅯䅁䅯来䅑䅁䅅䅁䉁䅁䅁杄䵁䅁䅁兎畁䑁䅙䅍㑁䅁䅁䍄䉁䅁䅁䅂䅁䅁䅍䅄䅁䅁䅯具䅁䅁䅯儷䅯䅁䅯兦䅑䅁䅅䅁䉁䅁䅁兂灁䥘䌯匹捪睐杷允䅁䅁䅑䅁䑁䅁䅷䅁䭁䝁䉣䅁䭁佁䭯䅁䭁䡁䕅䅁䉁䅁䅁允䅁䅁䄴䅄䅁䑁䅁杌穁䑁䅫䅎䅁䅁杷允䅁䅁䅍䅁䑁䅁䅷䅁䭁䙁䉉䅁䭁䍁䝑䅁䉁䅁䅁允䅁䅁䅯䅐䄸䅁杷允䅁䅁䅑䅁䑁䅁䅷䅁䭁䑁䅉䅁䭁佁䭫䅁䭁䥁䕕䅁䉁䅁䅁允䅁䅁䅕䅁䅁佁䩪啉䵅䅉䅅䅁䕁䅁䅁睁䵁䅁䅁权汄䅁䅁权畄权䅁权硂䅂䅁允䅁䅁䅅䅁䙁䅁䅁䅁权楄䉖䍄䉁䅁䅁䅂䅁䅁䅍䅄䅁䅁䅯眫䅁䅁䅯䄶䅯䅁䅯兦䅑䅁䅅䅁䉁䅁䅁杄佁䅁䅁睎㍁䍁䄴䅍硁䑁䅣䅁䵁䅉䅅䅁䕁䅁䅁睁䵁䅁䅁权慁允䅁权浄权䅁权䙃䅂䅁允䅁䅁䅅䅁佁䅁䅷䅁硁䍁䄴䅎㑁䑁䅅䅁䵁䅉䅅䅁䑁䅁䅁睁䵁䅁䅁权䍃允䅁权慁杂䅁允䅁䅁䅅䅁䭁䵁䜰䅁䵁䅉䅅䅁䕁䅁䅁睁䵁䅁䅁权潂䅁䅁权煄权䅁权療䅂䅁允䅁䅁䅅䅁佁䅁䅷䅁睁䍁䄴兎ぁ䑁䅉䅁䵁䅉䅅䅁䕁䅁䅁睁䵁䅁䅁权牃允䅁权牄权䅁权瑂䅂䅁允䅁䅁䅅䅁佁䉁䅙䅁硁䑁䅁睎穁䑁䅙兏祁䑁䅅䅏穁䅁䅁䍄䉁䅁䅁䅂䅁䅁䅍䅄䅁䅁䅯䅺䅅䅁䅯睈䅙䅁䅯䅉䅙䅁䅅䅁䉁䅁䅁权坃睂䅁䍄䉁䅁䅁䅂䅁䅁䅍䅄䅁䅁䅯䅈䅁䅁䅯眶䅯䅁䅯来䅑䅁䅅䅁䉁䅁䅁杄啁䅁䅁䅎穁䑁䅕䅍睁䑁䅁䅍睁䑁䅁䅁䵁䅉䅅䅁䑁䅁䅁睁䵁䅁䅁权婃允䅁权歁杂䅁允䅁䅁䅅䅁䭁佁偅䅁䵁䅉䅅䅁䕁䅁䅁睁䵁䅁䅁权睁䅁䅁权浄权䅁权療䅂䅁允䅁䅁䅅䅁佁䅁䅷䅁硁䍁䄴睍ぁ䑁䅑䅁䵁䅉䅅䅁䕁䅁䅁睁䵁䅁䅁权湄䅁䅁权潄权䅁权䙃䅂䅁允䅁䅁䅅䅁佁䅁䄴䅁㉁䑁䅕杌睁䑁䅫睎䅁䅁杷允䅁䅁䅑䅁䑁䅁䅷䅁䭁䕁䅕䅁䭁佁䬰䅁䭁䝁䔰䅁䉁䅁䅁允䅁䅁䅕敨剴䉵䘶吸䴸䅉䅅䅁䕁䅁䅁睁䵁䅁䅁权䭃䅁䅁权晁杂䅁权杁杂䅁允䅁䅁䅅䅁䭁䱁䝷䅁䵁䅉䅅䅁䕁䅁䅁睁䵁䅁䅁权剃允䅁权浄权䅁权獄权䅁允䅁䅁䅅䅁佁䅁䅷䅁睁䍁䄴睎ㅁ䑁䅑䅁䵁䅉䅅䅁䕁䅁䅁睁䵁䅁䅁权佃允䅁权牄权䅁权睂䅂䅁允䅁䅁䅅䅁佁䉁䅉䅁ぁ䑁䅫䅍㍁䑁䅙杍ぁ䑁䅣䅁䵁䅉䅅䅁䑁䅁䅁睁䵁䅁䅁权ぃ允䅁权捁杂䅁允䅁䅁䅅䅁䭁䍁䥍䅁䵁䅉䅅䅁䕁䅁䅁睁䵁䅁䅁权䩂允䅁权牄权䅁权硂䅂䅁允䅁䅁䅅䅁佁䉁䅙䅁硁䑁䅅䅍ぁ䑁䅁䅍睁䑁䅁䅍睁䅁䅁䍄䉁䅁䅁䅂䅁䅁䅍䅄䅁䅁䅯䅫䅅䅁䅯朵䅯䅁䅯睧䅑䅁䅅䅁䉁䅁䅁杄䵁䅁䅁李畁䑁䅕䅍㑁䅁䅁䍄䉁䅁䅁䅂䅁䅁䅍䅄䅁䅁䅯睩䅁䅁䅯朶䅯䅁䅯兦䅑䅁䅅䅁䉁䅁䅁杄䵁䅁䅁䅍畁䑁䅕䅏㕁䅁䅁䍄䉁䅁䅁䅂䅁䅁䅍䅄䅁䅁䅯睔䅁䅁䅯朶䅯䅁䅯䅣䅑䅁䅅䅁䉁䅁䅁杄䵁䅁䅁䅍畁䑁䅅䅏ぁ䅁䅁䍄䉁䅁䅁䅂䅁䅁䅍䅄䅁䅁䅯朲䅁䅁䅯朵䅯䅁䅯䄷䅯䅁䅅䅁䉁䅁䅁杄䵁䅁䅁免畁䑁䅙免ぁ䅁䅁䍄䉁䅁䅁䅂䅁䅁䅍䅄䅁䅁䅯睹䅅䅁䅯朶䅯䅁䅯全䅑䅁䅅䅁䉁䅁䅁杄䵁䅁䅁䅍畁䑁䅕免㕁䅁䅁䍄䉁䅁䅁睁䅁䅁䅍䅄䅁䅁䅯儱䅅䅁䅯杈䅙䅁䅅䅁䉁䅁䅁权浃睂䅁䍄䉁䅁䅁䅂䅁䅁䅍䅄䅁䅁䅯朶䅁䅁䅯儷䅯䅁䅯兢䅑䅁䅅䅁䉁䅁䅁兂硁䭃捷浗扔睐杷允䅁䅁䅑䅁䑁䅁䅷䅁䭁䙁䉕䅁䭁䅁䍅䅁䭁䅁䍍䅁䉁䅁䅁允䅁䅁䅕灴杓兔摵唹䵁䅉䅅䅁䕁䅁䅁睁䵁䅁䅁权療䅁䅁权潄权䅁权硂䅂䅁允䅁䅁䅅䅁佁䅁䄴䅁㉁䑁䅍杌㕁䑁䅫兎䅁䅁杷允䅁䅁䅑䅁䑁䅁䅷䅁䭁䉁䈰䅁䭁佁䭯䅁䭁䡁䕯䅁䉁䅁䅁允䅁䅁䄴䅄䅁䑁䅁杌ㅁ䑁䅣䅏䅁䅁杷允䅁䅁䅑䅁䑁䅁䅷䅁䭁䅁䉳䅁䭁佁䭧䅁䭁䡁䔰䅁䉁䅁䅁允䅁䅁䅯睒䅁䅁杷允䅁䅁䅑䅁䑁䅁䅷䅁䭁䡁䅍䅁䭁佁䭧䅁䭁䥁䕍䅁䉁䅁䅁允䅁䅁䄴䅄䅁䑁䅣杌硁䑁䅣兏䅁䅁杷允䅁䅁䅑䅁䑁䅁䅷䅁䭁乁䅍䅁䭁佁䭧䅁䭁䥁䕍䅁䉁䅁䅁允䅁䅁䄴杄䅁䑁䅉䅍畁䑁䅍䅏㍁䅁䅁䍄䉁䅁䅁䅂䅁䅁䅍䅄䅁䅁䅯䅰䅅䅁䅯儷䅯䅁䅯兢䅑䅁䅅䅁䉁䅁䅁权敂䅄䅁䍄䉁䅁䅁睁䅁䅁䅍䅄䅁䅁䅯兏䅁䅁䅯䅊䅙䅁䅅䅁䉁䅁䅁权㥄元䅁䍄䉁䅁䅁䅂䅁䅁䅍䅄䅁䅁䅯八䅅䅁䅯䄶䅯䅁䅯兢䅑䅁䅅䅁䉁䅁䅁杄佁䅁䅁睍ㅁ䍁䄴免祁䑁䅑䅁䵁䅉䅅䅁䕁䅁䅁睁䵁䅁䅁权桃䅁䅁权畄权䅁权瑂䅂䅁允䅁䅁䅅䅁䙁䅁䅁䅁元楏䉸䍄䉁䅁䅁睁䅁䅁䅍䅄䅁䅁䅯睩䅅䅁䅯䅇䅙䅁䅅䅁䉁䅁䅁权䅂杂䅁䍄䉁䅁䅁䅂䅁䅁䅍䅄䅁䅁䅯兯䅁䅁䅯儷䅯䅁䅯䅣䅑䅁䅅䅁䉁䅁䅁兂晁敨剴䉵嘷睐杷允䅁䅁䅑䅁䑁䅁䅷䅁䭁䩁䅯䅁䭁佁䭫䅁䭁䥁䕍䅁䉁䅁䅁允䅁䅁䅕䅁䅁䝁橄歊䵅䅉䅅䅁䕁䅁䅁睁䵁䅁䅁权䍄䅁䅁权潄权䅁权䙃䅂䅁允䅁䅁䅅䅁佁䅁䄴䅁ぁ䑁䅣杌硁䑁䅁䅏䅁䅁杷允䅁䅁䅑䅁䑁䅁䅷䅁䭁䙁䉯䅁䭁佁䭫䅁䭁䡁䕅䅁䉁䅁䅁允䅁䅁䅕䅁䅁䅁睂〹䵁䅉䅅䅁䕁䅁䅁睁䵁䅁䅁权佃䅁䅁权畄权䅁权睂䅂䅁允䅁䅁䅅䅁䙁䅁䅁䅁允却䉊䍄䉁䅁䅁䅂䅁䅁䅍䅄䅁䅁䅯眰䅅䅁䅯朵䅯䅁䅯䅣䅑䅁䅅䅁䉁䅁䅁杄䵁䅁䅁免畁䑁䅅李㉁䅁䅁䍄䉁䅁䅁䅂䅁䅁䅍䅄䅁䅁䅯䅱䅁䅁䅯朷䅯䅁䅯全䅑䅁䅅䅁䉁䅁䅁兂䅁䅁䅁䉂䡸兑杷允䅁䅁䅑䅁䑁䅁䅷䅁䭁䙁䉯䅁䭁佁䬰䅁䭁䥁䕍䅁䉁䅁䅁允䅁䅁䅕捷桱扒穚歈䵁䅉䅅䅁䕁䅁䅁睁䵁䅁䅁权允允䅁权煄权䅁权㙂䅂䅁允䅁䅁䅅䅁佁䅁䅷䅁睁䍁䄴睍ぁ䑁䅑䅁䵁䅉䅅䅁䕁䅁䅁睁䵁䅁䅁权瑂允䅁权煄权䅁权硂䅂䅁允䅁䅁䅅䅁佁䅁䅷䅁睁䍁䄴兎ぁ䑁䅣䅁䵁䅉䅅䅁䕁䅁䅁睁䵁䅁䅁权湃允䅁权瑄权䅁权療䅂䅁允䅁䅁䅅䅁䙁䡁㥅瑃橥乣⽕䍄䉁䅁䅁䅂䅁䅁䅍䅄䅁䅁䅯䅃䅁䅁䅯䄶䅯䅁䅯䄷䅯䅁䅅䅁䉁䅁䅁杄佁䅁䅁免㉁䍁䄴兏硁䑁䅫䅁䵁䅉䅅䅁䕁䅁䅁睁䵁䅁䅁权允䅁䅁权牄权䅁权硂䅂䅁允䅁䅁䅅䅁佁䉁䅉䅁ㅁ䑁䅅睍穁䑁䅧䅍睁䑁䅁䅁䵁䅉䅅䅁䕁䅁䅁睁䵁䅁䅁权剃允䅁权瑄权䅁权䙃䅂䅁允䅁䅁䅅䅁䙁䩁瑈䑦ㄸ癘⽯䍄䉁䅁䅁䅂䅁䅁䅍䅄䅁䅁䅯睓䅁䅁䅯朷䅯䅁䅯来䅑䅁䅅䅁䉁䅁䅁兂䅁䅁䅁䅬䝰兑杷允䅁䅁䅑䅁䑁䅁䅷䅁䭁䑁䉉䅁䭁佁䭫䅁䭁䥁䕍䅁䉁䅁䅁允䅁䅁䅕䅁䅁䝁㕁欵䵁䅉䅅䅁䑁䅁䅁睁䵁䅁䅁权䍁允䅁权奁杂䅁允䅁䅁䅅䅁䭁䕁䝑䅁䵁䅉䅅䅁䕁䅁䅁睁䵁䅁䅁权䍄䅁䅁权畄权䅁权䙃䅂䅁允䅁䅁䅅䅁䙁䅁䅁䅁敄呈䉊䍄䉁䅁䅁䅂䅁䅁䅍䅄䅁䅁䅯眱䅅䅁䅯眶䅯䅁䅯全䅑䅁䅅䅁䉁䅁䅁杄啁䅁䅁杍硁䑁䅕䅏睁䑁䅁䅍睁䑁䅁䅁䵁䅉䅅䅁䕁䅁䅁睁䵁䅁䅁权䥁允䅁权䉁杁䅁权䙁杁䅁允䅁䅁䅅䅁䙁䕁䙨䩅祕䉄䉂䍄䉁䅁䅁䅂䅁䅁䅍䅄䅁䅁䅯䅕䅅䅁䅯儶䅯䅁䅯兢䅑䅁䅅䅁䉁䅁䅁兂䅁䅁䅁乯敉兑杷允䅁䅁䅑䅁䑁䅁䅷䅁䭁佁䉑䅁䭁佁䭧䅁䭁䥁䕍䅁䉁䅁䅁允䅁䅁䄴杄䅁䑁䅣睍畁䑁䅅䅏㑁䅁䅁䍄䉁䅁䅁睁䅁䅁䅍䅄䅁䅁䅯睢䅅䅁䅯䅈䅙䅁䅅䅁䉁䅁䅁权獄杂䅁䍄䉁䅁䅁䅂䅁䅁䅍䅄䅁䅁䅯朷䅁䅁䅯眶䅯䅁䅯睢䅑䅁䅅䅁䉁䅁䅁杄十䅁䅁睍穁䑁䅅睎㉁䑁䅍睍㉁䅁䅁䍄䉁䅁䅁睁䅁䅁䅍䅄䅁䅁䅯杁䅅䅁䅯杇䅙䅁䅅䅁䉁䅁䅁权杂杂䅁䍄䉁䅁䅁䅂䅁䅁䅍䅄䅁䅁䅯杯䅁䅁䅯眶䅯䅁䅯兦䅑䅁䅅䅁䉁䅁䅁杄啁䅁䅁免睁䑁䅙䅏祁䑁䅕䅍㉁䑁䅣䅁䵁䅉䅅䅁䕁䅁䅁睁䵁䅁䅁权㍄允䅁权牄权䅁权㥂䅂䅁允䅁䅁䅅䅁佁䉁䅑䅁㕁䑁䅍杍睁䑁䅁䅍睁䑁䅁䅍䅁䅁杷允䅁䅁䅑䅁䑁䅁䅷䅁䭁䅁䉉䅁䭁佁䭯䅁䭁䥁䕕䅁䉁䅁䅁允䅁䅁䄴䅄䅁䑁䅁杌㉁䑁䅕李䅁䅁杷允䅁䅁䅑䅁䑁䅁䅷䅁䭁䉁䉁䅁䭁佁䭧䅁䭁䝁䔸䅁䉁䅁䅁允䅁䅁䄴杄䅁䑁䅍兏畁䑁䅑睎硁䅁䅁䍄䉁䅁䅁睁䅁䅁䅍䅄䅁䅁䅯杁䅅䅁䅯杈䅙䅁䅅䅁䉁䅁䅁权㑄睂䅁䍄䉁䅁䅁䅂䅁䅁䅍䅄䅁䅁䅯䅚䅁䅁䅯权䅁䅁䅯䅂䅉䅁䅅䅁䉁䅁䅁兂い搯㑒匶䝙䅑杷允䅁䅁䅑䅁䑁䅁䅷䅁䭁䵁䅳䅁䭁佁䬴䅁䭁䡁䕁䅁䉁䅁䅁允䅁䅁䅕䅁䅁偁瑺䕑䵅䅉䅅䅁䕁䅁䅁睁䵁䅁䅁权慁䅁䅁权湄权䅁权瑂䅂䅁允䅁䅁䅅䅁䙁䩁奍䙂余兌䄹䍄䉁䅁䅁䅂䅁䅁䅍䅄䅁䅁䅯杋䅁䅁䅯眶䅯䅁䅯睢䅑䅁䅅䅁䉁䅁䅁杄啁䅁䅁睍硁䑁䅙睍ㅁ䑁䅑䅎ぁ䑁䅙䅁䵁䅉䅅䅁䑁䅁䅁睁䵁䅁䅁权桂䅁䅁权捁杂䅁允䅁䅁䅅䅁䭁䕁䝣䅁䵁䅉䅅䅁䕁䅁䅁睁䵁䅁䅁权䕄䅁䅁权潄权䅁权瑂䅂䅁允䅁䅁䅅䅁佁䅁䅷䅁㕁䍁䄴兎祁䑁䅙䅁䵁䅉䅅䅁䕁䅁䅁睁䵁䅁䅁权呂允䅁权煄权䅁权㥂䅂䅁允䅁䅁䅅䅁佁䅁䅷䅁睁䍁䄴䅎ぁ䑁䅍䅁䵁䅉䅅䅁䕁䅁䅁睁䵁䅁䅁权䵁䅁䅁权剁䅁䅁权䕁杁䅁允䅁䅁䅅䅁佁䉁䅑䅁硁䑁䅕䅍ぁ䑁䅁䅍睁䑁䅁䅍䅁䅁杷允䅁䅁䅑䅁䑁䅁䅷䅁䭁䡁䅑䅁䭁佁䭳䅁䭁䥁䕕䅁䉁䅁䅁允䅁䅁䄴䅆䅁䑁䅉杍㉁䑁䅅睍㉁䑁䅍睍ぁ䅁䅁䍄䉁䅁䅁䅂䅁䅁䅍䅄䅁䅁䅯儶䅅䅁䅯眶䅯䅁䅯兣䅑䅁䅅䅁䉁䅁䅁杄坁䅁䅁免ぁ䑁䅉睎穁䑁䅫䅎㑁䑁䅑睍䅁䅁杷允䅁䅁䅑䅁䑁䅁䅷䅁䭁䡁䅉䅁䭁佁䭙䅁䭁䝁䔸䅁䉁䅁䅁允䅁䅁䄴䅄䅁䑁䅁杌㍁䑁䅍睍䅁䅁杷允䅁䅁䅑䅁䑁䅁䅷䅁䭁䥁䄰䅁䭁佁䭙䅁䭁䝁䔸䅁䉁䅁䅁允䅁䅁䄴䅄䅁䑁䅕杌㑁䑁䅍䅏䅁䅁杷允䅁䅁䅑䅁䑁䅁䅷䅁䭁佁䈰䅁䭁佁䭯䅁䭁䡁䕁䅁䉁䅁䅁允䅁䅁䄴䅄䅁䑁䅁杌ㅁ䑁䅉兏䅁䅁杷允䅁䅁䅑䅁䑁䅁䅷䅁䭁䩁䉙䅁䭁佁䭳䅁䭁䝁䔰䅁䉁䅁䅁允䅁䅁䄴䅆䅁䑁䅕睎穁䑁䅍杍睁䑁䅑兎祁䅁䅁䍄䉁䅁䅁䅂䅁䅁䅍䅄䅁䅁䅯䅰䅅䅁䅯眵䅯䅁䅯兦䅑䅁䅅䅁䉁䅁䅁兂牄䭤穐㝁㕲睐杷允䅁䅁䅑䅁䑁䅁䅷䅁䭁乁䉑䅁䭁佁䭙䅁䭁䥁䕕䅁䉁䅁䅁允䅁䅁䄴䅄䅁䑁䅉杌穁䑁䅉䅎䅁䅁杷允䅁䅁䅑䅁䑁䅁䅷䅁䭁乁䈴䅁䭁䅁䅯䅁䭁䅁䍑䅁䉁䅁䅁允䅁䅁䅕噎㘶兓䍷歂䵁䅉䅅䅁䕁䅁䅁睁䵁䅁䅁权䙄䅁䅁权瑄权䅁权㥂䅂䅁允䅁䅁䅅䅁䙁䑁䬰㘱睎晐⽉䍄䉁䅁䅁䅂䅁䅁䅍䅄䅁䅁䅯眴䅅䅁䅯儶䅯䅁䅯睢䅑䅁䅅䅁䉁䅁䅁兂䅁䅁䅁䅈䭚兑杷允䅁䅁䅑䅁䑁䅁䅷䅁䭁䅁䉧䅁䭁佁䭳䅁䭁䥁䕕䅁䉁䅁䅁允䅁䅁䄴䅆䅁䑁䅍䅏㉁䑁䅍睎祁䑁䅍杍硁䅁䅁䍄䉁䅁䅁䅂䅁䅁䅍䅄䅁䅁䅯杣䅅䅁䅯眵䅯䅁䅯来䅑䅁䅅䅁䉁䅁䅁兂ぃ䡹⭡确䉯䅑杷允䅁䅁䅑䅁䑁䅁䅷䅁䭁䕁䅑䅁䭁佁䬴䅁䭁䝁䔰䅁䉁䅁䅁允䅁䅁䅕䅁䅁䵁䌳啨䵅䅉䅅䅁䕁䅁䅁睁䵁䅁䅁权䡄䅁䅁权瑄权䅁权㥂䅂䅁允䅁䅁䅅䅁䙁䅁牉硨婢牺⽣䍄䉁䅁䅁䅂䅁䅁䅍䅄䅁䅁䅯眱䅅䅁䅯眵䅯䅁䅯来䅑䅁䅅䅁䉁䅁䅁兂㑄⭕汏㡭坑䅑杷允䅁䅁䅑䅁䑁䅁䅷䅁䭁䑁䅅䅁䭁佁䭯䅁䭁䥁䕕䅁䉁䅁䅁允䅁䅁䄴䅄䅁䑁䅁杌祁䑁䅁兏䅁䅁杷允䅁䅁䅑䅁䑁䅁䅷䅁䭁䕁䉕䅁䭁佁䭣䅁䭁䝁䔸䅁䉁䅁䅁允䅁䅁䅕䥕堲桢䑋歉䵁䅉䅅䅁䕁䅁䅁睁䵁䅁䅁权湂䅁䅁权牄权䅁权獄权䅁允䅁䅁䅅䅁佁䉁䅑䅁㉁䑁䅉䅎㉁䑁䅉李ㅁ䑁䅑兎䅁䅁杷允䅁䅁䅑䅁䑁䅁䅷䅁䭁偁䅍䅁䭁佁䬰䅁䭁䡁䕁䅁䉁䅁䅁允䅁䅁䅕䥘䌯匹捨稸䴸䅉䅅䅁䕁䅁䅁睁䵁䅁䅁权䍁允䅁权晁杂䅁权杁杂䅁允䅁䅁䅅䅁䭁䩁䡁䅁䵁䅉䅅䅁䕁䅁䅁睁䵁䅁䅁权湄允䅁权潄权䅁权硂䅂䅁允䅁䅁䅅䅁佁䅁䅷䅁㉁䍁䄴免穁䑁䅣䅁䵁䅉䅅䅁䕁䅁䅁睁䵁䅁䅁权䍃允䅁权湄权䅁权睂䅂䅁允䅁䅁䅅䅁䙁䅁牉硨婢杺䅚䍄䉁䅁䅁䅂䅁䅁䅍䅄䅁䅁䅯兪䅅䅁䅯眶䅯䅁䅯全䅑䅁䅅䅁䉁䅁䅁杄啁䅁䅁杍㑁䑁䅕免穁䑁䅫䅏祁䑁䅁䅁䵁䅉䅅䅁䕁䅁䅁睁䵁䅁䅁权穄允䅁权煄权䅁权䑃䅂䅁允䅁䅁䅅䅁佁䅁䅷䅁祁䍁䄴李㕁䑁䅧䅁䵁䅉䅅䅁䑁䅁䅁睁䵁䅁䅁权䍁允䅁权流杂䅁允䅁䅁䅅䅁佁䅁䅷䅁㉁䑁䅍杌祁䑁䅅䅁䵁䅉䅅䅁䕁䅁䅁睁䵁䅁䅁权䕄䅁䅁权湄权䅁权睂䅂䅁允䅁䅁䅅䅁䙁䥁坣挲㌷硕䅬䍄䉁䅁䅁睁䅁䅁䅍䅄䅁䅁䅯䅳䅅䅁䅯杈䅙䅁䅅䅁䉁䅁䅁权癃杂䅁䍄䉁䅁䅁䅂䅁䅁䅍䅄䅁䅁䅯睕䅅䅁䅯朶䅯䅁䅯䄷䅯䅁䅅䅁䉁䅁䅁杄䵁䅁䅁䅍畁䑁䅑杍㉁䅁䅁䍄䉁䅁䅁䅂䅁䅁䅍䅄䅁䅁䅯睇䅁䅁䅯眶䅯䅁䅯睢䅑䅁䅅䅁䉁䅁䅁杄啁䅁䅁兎硁䑁䅁䅍㍁䑁䅧䅍睁䑁䅁䅁䵁䅉䅅䅁䕁䅁䅁睁䵁䅁䅁权㡂䅁䅁权瑄权䅁权㙂䅂䅁允䅁䅁䅅䅁䙁䡁⭥确癯昳⽁䍄䉁䅁䅁䅂䅁䅁䅍䅄䅁䅁䅯䄫䅅䅁䅯朵䅯䅁䅯睧䅑䅁䅅䅁䉁䅁䅁杄䭁䅁䅁免畁䑁䅉兏䅁䅁杷允䅁䅁䅑䅁䑁䅁䅷䅁䭁䙁䅕䅁䭁佁䭯䅁䭁䝁䔸䅁䉁䅁䅁允䅁䅁䄴䅄䅁䑁䅁杌ぁ䑁䅅李䅁䅁杷允䅁䅁䅑䅁䑁䅁䅷䅁䭁䅁䄴䅁䭁佁䬴䅁䭁佁䭷䅁䉁䅁䅁允䅁䅁䅕䅁䅁䥁偂歍䵅䅉䅅䅁䕁䅁䅁睁䵁䅁䅁权㍃䅁䅁权潄权䅁权瑂䅂䅁允䅁䅁䅅䅁佁䅁䄴䅁ㅁ䑁䅧杌ㅁ䑁䅁免䅁䅁杷允䅁䅁䅑䅁䑁䅁䅷䅁䭁䍁䅧䅁䭁佁䭣䅁䭁䝁䔸䅁䉁䅁䅁允䅁䅁䅕穐敖歵䵫䕅䵁䅉䅅䅁䕁䅁䅁睁䵁䅁䅁权㝄允䅁权浄权䅁权療䅂䅁允䅁䅁䅅䅁佁䅁䅷䅁硁䍁䄴兎祁䑁䅧䅁䵁䅉䅅䅁䕁䅁䅁睁䵁䅁䅁权獃䅁䅁权䕁䅁䅁权䕁杁䅁允䅁䅁䅅䅁䙁䅁䅁䅁䥄〫䈱䍄䉁䅁䅁䅂䅁䅁䅍䅄䅁䅁䅯杊䅅䅁䅯儷䅯䅁䅯睢䅑䅁䅅䅁䉁䅁䅁兂牁硨婢発䙣䅷杷允䅁䅁䅑䅁䑁䅁䅷䅁䭁䕁䅫䅁䭁佁䭳䅁䭁䡁䔰䅁䉁䅁䅁允䅁䅁䄴䅆䅁䑁䅅䅍ぁ䑁䅍兏㑁䑁䅙免㑁䅁䅁䍄䉁䅁䅁䅂䅁䅁䅍䅄䅁䅁䅯䅣䅁䅁䅯朶䅯䅁䅯兦䅑䅁䅅䅁䉁䅁䅁杄䭁䅁䅁免畁䑁䅁兏䅁䅁杷允䅁䅁䅑䅁䑁䅁䅷䅁䭁䙁䉣䅁䭁䅁䍅䅁䭁䅁䍉䅁䉁䅁䅁允䅁䅁䅕杰㑉硂杆歸䵁䅉䅅䅁䕁䅁䅁睁䵁䅁䅁权癃䅁䅁权湄权䅁权㥂䅂䅁允䅁䅁䅅䅁䙁䅁獩䙈歰祏䅒䍄䉁䅁䅁䅂䅁䅁䅍䅄䅁䅁䅯儹䅁䅁䅯眶䅯䅁䅯䄷䅯䅁䅅䅁䉁䅁䅁杄十䅁䅁免㉁䑁䅣䅎㍁䑁䅁䅍睁䅁䅁䍄䉁䅁䅁䅂䅁䅁䅍䅄䅁䅁䅯䅪䅅䅁䅯朵䅯䅁䅯兢䅑䅁䅅䅁䉁䅁䅁杄䵁䅁䅁䅍畁䑁䅣䅏㑁䅁䅁䍄䉁䅁䅁䅂䅁䅁䅍䅄䅁䅁䅯兢䅁䅁䅯朶䅯䅁䅯䅣䅑䅁䅅䅁䉁䅁䅁杄䵁䅁䅁䅍畁䑁䅕䅍穁䅁䅁䍄䉁䅁䅁睁䅁䅁䅍䅄䅁䅁䅯杚䅁䅁䅯䅇䅙䅁䅅䅁䉁䅁䅁权䭂杂䅁䍄䉁䅁䅁䅂䅁䅁䅍䅄䅁䅁䅯杫䅅䅁䅯眵䅯䅁䅯兣䅑䅁䅅䅁䉁䅁䅁兂呄坋㔴㉊䭷䅑杷允䅁䅁䅑䅁䑁䅁䅷䅁䭁䍁䅣䅁䭁佁䭯䅁䭁䡁䕁䅁䉁䅁䅁允䅁䅁䄴䅄䅁䑁䅁杌ぁ䑁䅧兏䅁䅁杷允䅁䅁䅑䅁䑁䅁䅷䅁䭁䙁䅣䅁䭁佁䭳䅁䭁䡁䕯䅁䉁䅁䅁允䅁䅁䄴杅䅁䑁䅣䅎㉁䑁䅫李睁䑁䅁䅍䅁䅁杷允䅁䅁䅑䅁䑁䅁䅷䅁䭁乁䅁䅁䭁佁䭣䅁䭁䝁䔰䅁䉁䅁䅁允䅁䅁䅕䭆䠵場啱商䵁䅉䅅䅁䕁䅁䅁睁䵁䅁䅁权歁䅁䅁权湄权䅁权㥂䅂䅁允䅁䅁䅅䅁䙁䥁䅐煹䙆畴⽣䍄䉁䅁䅁䅂䅁䅁䅍䅄䅁䅁䅯䅬䅁䅁䅯朷䅯䅁䅯睢䅑䅁䅅䅁䉁䅁䅁兂䅁䅁䅁䕧䑫兑杷允䅁䅁䅑䅁䑁䅁䅷䅁䭁䉁䅉䅁䭁佁䬰䅁䭁䥁䕕䅁䉁䅁䅁允䅁䅁䅕挲㌷⭕汏启䴸䅉䅅䅁䕁䅁䅁睁䵁䅁䅁权敃允䅁权浄权䅁权瑂䅂䅁允䅁䅁䅅䅁佁䅁䅷䅁硁䍁䄴兏㑁䑁䅧䅁䵁䅉䅅䅁䕁䅁䅁睁䵁䅁䅁权权允䅁权浄权䅁权瑂䅂䅁允䅁䅁䅅䅁佁䅁䅷䅁硁䍁䄴睍硁䑁䅍䅁䵁䅉䅅䅁䕁䅁䅁睁䵁䅁䅁权桄允䅁权畄权䅁权獄权䅁允䅁䅁䅅䅁䙁䅁䅁䅁䅄兮䈹䍄䉁䅁䅁䅂䅁䅁䅍䅄䅁䅁䅯䅪䅁䅁䅯朶䅯䅁䅯兦䅑䅁䅅䅁䉁䅁䅁杄䵁䅁䅁䅍畁䑁䅕兏祁䅁䅁䍄䉁䅁䅁䅂䅁䅁䅍䅄䅁䅁䅯兯䅅䅁䅯朵䅯䅁䅯兢䅑䅁䅅䅁䉁䅁䅁杄䵁䅁䅁䅍畁䑁䅑䅍穁䅁䅁䍄䉁䅁䅁䅂䅁䅁䅍䅄䅁䅁䅯末䅁䅁䅯䄶䅯䅁䅯睧䅑䅁䅅䅁䉁䅁䅁杄佁䅁䅁免硁䍁䄴睎㉁䑁䅣䅁䵁䅉䅅䅁䑁䅁䅁睁䵁䅁䅁权剄允䅁权慁杂䅁允䅁䅁䅅䅁䭁䕁䝁䅁䵁䅉䅅䅁䕁䅁䅁睁䵁䅁䅁权兂允䅁权湄权䅁权䙃䅂䅁允䅁䅁䅅䅁䙁䉁愱䑚晶祔䅖䍄䉁䅁䅁䅂䅁䅁䅍䅄䅁䅁䅯兔䅁䅁䅯眶䅯䅁䅯全䅑䅁䅅䅁䉁䅁䅁杄啁䅁䅁䅎ぁ䑁䅉睎㕁䑁䅍䅍睁䑁䅁䅁䵁䅉䅅䅁䕁䅁䅁睁䵁䅁䅁权剂允䅁权潄权䅁权睂䅂䅁允䅁䅁䅅䅁佁䅁䅷䅁硁䍁䄴李㉁䑁䅙䅁䵁䅉䅅䅁䕁䅁䅁睁䵁䅁䅁权佂䅁䅁权牄权䅁权䙃䅂䅁允䅁䅁䅅䅁佁䉁䅑䅁穁䑁䅍李㕁䑁䅕杍睁䑁䅁䅍䅁䅁杷允䅁䅁䅑䅁䑁䅁䅷䅁䭁乁䅳䅁䭁佁䭧䅁䭁䝁䔸䅁䉁䅁䅁允䅁䅁䄴杄䅁䑁䅕睍畁䑁䅙免㉁䅁䅁䍄䉁䅁䅁睁䅁䅁䅍䅄䅁䅁䅯䅍䅁䅁䅯䅊䅙䅁䅅䅁䉁䅁䅁权楄睄䅁䍄䉁䅁䅁䅂䅁䅁䅍䅄䅁䅁䅯眲䅁䅁䅯朶䅯䅁䅯兢䅑䅁䅅䅁䉁䅁䅁杄䵁䅁䅁䅍畁䑁䅅睎ㅁ䅁䅁䍄䉁䅁䅁睁䅁䅁䅍䅄䅁䅁䅯睳䅁䅁䅯䅇䅙䅁䅅䅁䉁䅁䅁权婁杂䅁䍄䉁䅁䅁䅂䅁䅁䅍䅄䅁䅁䅯䅏䅅䅁䅯朶䅯䅁䅯兣䅑䅁䅅䅁䉁䅁䅁权䡂䅁䅁䍄䉁䅁䅁䅂䅁䅁䅍䅄䅁䅁䅯䅩䅅䅁䅯睈䅙䅁䅯䅉䅙䅁䅅䅁䉁䅁䅁权ㅄ元䅁䍄䉁䅁䅁䅂䅁䅁䅍䅄䅁䅁䅯权䅅䅁䅯朵䅯䅁䅯睧䅑䅁䅅䅁䉁䅁䅁杄䵁䅁䅁杍畁䑁䅍䅎ㅁ䅁䅁䍄䉁䅁䅁睁䅁䅁䅍䅄䅁䅁䅯眴䅅䅁䅯杈䅙䅁䅅䅁䉁䅁䅁权䑁䅃䅁䍄䉁䅁䅁䅂䅁䅁䅍䅄䅁䅁䅯䅇䅅䅁䅯朵䅯䅁䅯兣䅑䅁䅅䅁䉁䅁䅁杄䵁䅁䅁䅍畁䑁䅍兏ㅁ䅁䅁䍄䉁䅁䅁䅂䅁䅁䅍䅄䅁䅁䅯兙䅅䅁䅯儷䅯䅁䅯兦䅑䅁䅅䅁䉁䅁䅁兂獄払敧敨婶睐杷允䅁䅁䅑䅁䑁䅁䅷䅁䭁䝁䅯䅁䭁佁䭧䅁䭁䝁䔰䅁䉁䅁䅁允䅁䅁䄴杄䅁䑁䅙免畁䑁䅫䅍ㅁ䅁䅁䍄䉁䅁䅁䅂䅁䅁䅍䅄䅁䅁䅯杫䅁䅁䅯朶䅯䅁䅯䅣䅑䅁䅅䅁䉁䅁䅁杄䵁䅁䅁䅍畁䑁䅉䅍㍁䅁䅁䍄䉁䅁䅁䅂䅁䅁䅍䅄䅁䅁䅯兓䅅䅁䅯儷䅯䅁䅯䄷䅯䅁䅅䅁䉁䅁䅁兂瑁灳瘳㡰呢睐杷允䅁䅁䅑䅁䑁䅁䅷䅁䭁乁䈰䅁䭁䉁䜸䅁䭁䍁䝁䅁䉁䅁䅁允䅁䅁䅯杙䅯䅁杷允䅁䅁䅑䅁䑁䅁䅷䅁䭁偁䉯䅁䭁佁䭯䅁䭁佁䭷䅁䉁䅁䅁允䅁䅁䄴䅄䅁䑁䅁杌睁䑁䅧睎䅁䅁杷允䅁䅁䅑䅁䑁䅁䅷䅁䭁䙁䅙䅁䭁佁䭳䅁䭁䡁䕯䅁䉁䅁䅁允䅁䅁䄴䅆䅁䑁䅙杍㉁䑁䅙杍硁䑁䅕睎祁䅁䅁䍄䉁䅁䅁䅂䅁䅁䅍䅄䅁䅁䅯睖䅁䅁䅯朷䅯䅁䅯来䅑䅁䅅䅁䉁䅁䅁兂䅁䅁䅁䥭䑉兑杷允䅁䅁䅑䅁䑁䅁䅷䅁䭁䩁䅍䅁䭁佁䭯䅁䭁䡁䕁䅁䉁䅁䅁允䅁䅁䄴权䅁䑁䅁杌ぁ䑁䅧䅁䵁䅉䅅䅁䑁䅁䅁睁䵁䅁䅁权⽃允䅁权歁杂䅁允䅁䅁䅅䅁䭁䍁允䅁䵁䅉䅅䅁䕁䅁䅁睁䵁䅁䅁权坃䅁䅁权煄权䅁权睂䅂䅁允䅁䅁䅅䅁佁䅁䅯䅁睁䍁䄴免祁䅁䅁䍄䉁䅁䅁睁䅁䅁䅍䅄䅁䅁䅯朶䅅䅁䅯杈䅙䅁䅅䅁䉁䅁䅁权歃杂䅁䍄䉁䅁䅁䅂䅁䅁䅍䅄䅁䅁䅯睇䅅䅁䅯权䅁䅁䅯䅂䅉䅁䅅䅁䉁䅁䅁兂䩄牤昶煇朸䅑杷允䅁䅁䅑䅁䑁䅁䅷䅁䭁䝁䅉䅁䭁佁䭯䅁䭁䥁䕕䅁䉁䅁䅁允䅁䅁䄴䅄䅁䑁䅁杌穁䑁䅑杍䅁䅁杷允䅁䅁䅑䅁䑁䅁䅷䅁䭁䩁䅧䅁䭁佁䭯䅁䭁䡁䕁䅁䉁䅁䅁允䅁䅁䄴䅄䅁䑁䅁杌祁䑁䅉兎䅁䅁杷允䅁䅁䅑䅁䑁䅁䅷䅁䭁䥁䅫䅁䭁佁䭯䅁䭁佁䭷䅁䉁䅁䅁允䅁䅁䄴䅄䅁䑁䅁杌祁䑁䅉杍䅁䅁杷允䅁䅁䅍䅁䑁䅁䅷䅁䭁䱁䅍䅁䭁䉁䜴䅁䉁䅁䅁允䅁䅁䅯䅘䅙䅁杷允䅁䅁䅑䅁䑁䅁䅷䅁䭁䅁䅷䅁䭁佁䬴䅁䭁佁䭷䅁䉁䅁䅁允䅁䅁䅕䅁䅁䅁㑁䔶䵁䅉䅅䅁䕁䅁䅁睁䵁䅁䅁权摁允䅁权畄权䅁权瑂䅂䅁允䅁䅁䅅䅁䙁䅁䅁䅁潂䕩䈵䍄䉁䅁䅁䅂䅁䅁䅍䅄䅁䅁䅯䅍䅅䅁䅯朵䅯䅁䅯来䅑䅁䅅䅁䉁䅁䅁杄䵁䅁䅁䅍畁䑁䅅兎㕁䅁䅁䍄䉁䅁䅁䅂䅁䅁䅍䅄䅁䅁䅯睖䅁䅁䅯朶䅯䅁䅯兦䅑䅁䅅䅁䉁䅁䅁杄䵁䅁䅁䅍畁䑁䅙睍㍁䅁䅁䍄䉁䅁䅁䅂䅁䅁䅍䅄䅁䅁䅯睁䅅䅁䅯䄶䅯䅁䅯兣䅑䅁䅅䅁䉁䅁䅁杄佁䅁䅁杍㍁䍁䄴兎㕁䑁䅧䅁䵁䅉䅅䅁䕁䅁䅁睁䵁䅁䅁权晃䅁䅁权潄权䅁权瑂䅂䅁允䅁䅁䅅䅁佁䅁䄴䅁祁䑁䅅杌㑁䑁䅙䅏䅁䅁杷允䅁䅁䅑䅁䑁䅁䅷䅁䭁䍁䅧䅁䭁佁䭣䅁䭁䡁䕅䅁䉁䅁䅁允䅁䅁䅕匳䝑婧䑖ぃ䵁䅉䅅䅁䕁䅁䅁睁䵁䅁䅁权慂䅁䅁权灄权䅁权䙃䅂䅁允䅁䅁䅅䅁䙁䅁䅁䅁䅃䈲䉂䍄䉁䅁䅁䅂䅁䅁䅍䅄䅁䅁䅯杇䅅䅁䅯朵䅯䅁䅯睢䅑䅁䅅䅁䉁䅁䅁杄䵁䅁䅁免畁䑁䅕䅏ぁ䅁䅁䍄䉁䅁䅁䅂䅁䅁䅍䅄䅁䅁䅯䅪䅅䅁䅯儷䅯䅁䅯兦䅑䅁䅅䅁䉁䅁䅁兂煂䡶呓䅇煔睐杷允䅁䅁䅑䅁䑁䅁䅷䅁䭁䉁䅣䅁䭁佁䭫䅁䭁䝁䔸䅁䉁䅁䅁允䅁䅁䅕䅁䅁䉁穂啌䵅䅉䅅䅁䕁䅁䅁睁䵁䅁䅁权⽁䅁䅁权潄权䅁权獄权䅁允䅁䅁䅅䅁佁䅁䄴䅁祁䑁䅣杌祁䑁䅅杍䅁䅁杷允䅁䅁䅑䅁䑁䅁䅷䅁䭁䵁䅳䅁䭁佁䭳䅁䭁䡁䔰䅁䉁䅁䅁允䅁䅁䄴杆䅁䑁䅅杍ぁ䑁䅧䅍睁䑁䅁䅍睁䑁䅁䅁䵁䅉䅅䅁䕁䅁䅁睁䵁䅁䅁权㉁䅁䅁权煄权䅁权獄权䅁允䅁䅁䅅䅁佁䅁䅯䅁睁䍁䄴睎ㅁ䅁䅁䍄䉁䅁䅁䅂䅁䅁䅍䅄䅁䅁䅯兌䅅䅁䅯朵䅯䅁䅯全䅑䅁䅅䅁䉁䅁䅁杄䵁䅁䅁䅍畁䑁䅅兏穁䅁䅁䍄䉁䅁䅁䅂䅁䅁䅍䅄䅁䅁䅯杪䅅䅁䅯䄶䅯䅁䅯兢䅑䅁䅅䅁䉁䅁䅁杄佁䅁䅁免㍁䍁䄴杍ぁ䑁䅕䅁䵁䅉䅅䅁䕁䅁䅁睁䵁䅁䅁权䡃䅁䅁权湄权䅁权療䅂䅁允䅁䅁䅅䅁䙁乁楅⼲⭬条䅂䍄䉁䅁䅁䅂䅁䅁䅍䅄䅁䅁䅯睃䅅䅁䅯䄶䅯䅁䅯兣䅑䅁䅅䅁䉁䅁䅁权䡂䅁䅁䍄䉁䅁䅁䅂䅁䅁䅍䅄䅁䅁䅯兯䅁䅁䅯儷䅯䅁䅯来䅑䅁䅅䅁䉁䅁䅁兂佁扌摋㘷坦睐杷允䅁䅁䅑䅁䑁䅁䅷䅁䭁䭁䈴䅁䭁佁䭙䅁䭁䡁䔰䅁䉁䅁䅁允䅁䅁䄴权䅁䑁䅁杌㕁䑁䅉䅁䵁䅉䅅䅁䕁䅁䅁睁䵁䅁䅁权㉁䅁䅁权灄权䅁权䑃䅂䅁允䅁䅁䅅䅁䙁䅁䅁䅁䥂睅䈵䍄䉁䅁䅁䅂䅁䅁䅍䅄䅁䅁䅯睳䅁䅁䅯睈䅙䅁䅯䅉䅙䅁䅅䅁䉁䅁䅁权汄杂䅁䍄䉁䅁䅁䅂䅁䅁䅍䅄䅁䅁䅯睨䅁䅁䅯眶䅯䅁䅯来䅑䅁䅅䅁䉁䅁䅁杄啁䅁䅁兎㍁䑁䅍䅍睁䑁䅁䅍睁䑁䅁䅁䵁䅉䅅䅁䕁䅁䅁睁䵁䅁䅁权䵃䅁䅁权潄权䅁权獄权䅁允䅁䅁䅅䅁佁䅁䄴䅁㉁䑁䅍杌硁䑁䅁睍䅁䅁杷允䅁䅁䅍䅁䑁䅁䅷䅁䭁䱁䅍䅁䭁䍁䝑䅁䉁䅁䅁允䅁䅁䅯眴䄸䅁杷允䅁䅁䅑䅁䑁䅁䅷䅁䭁䅁䉑䅁䭁佁䬰䅁䭁䡁䕯䅁䉁䅁䅁允䅁䅁䅕䝭匴㡧䭄啁䵁䅉䅅䅁䕁䅁䅁睁䵁䅁䅁权婁允䅁权煄权䅁权㙂䅂䅁允䅁䅁䅅䅁佁䅁䅷䅁睁䍁䄴䅎硁䑁䅅䅁䵁䅉䅅䅁䑁䅁䅁睁䵁䅁䅁权穃䅁䅁权流杂䅁允䅁䅁䅅䅁佁䅁䅷䅁㕁䑁䅑杌㕁䑁䅙䅁䵁䅉䅅䅁䑁䅁䅁睁䵁䅁䅁权楄䅁䅁权慁杂䅁允䅁䅁䅅䅁䭁䱁䝁䅁䵁䅉䅅䅁䑁䅁䅁睁䵁䅁䅁权䩃允䅁权慁杂䅁允䅁䅁䅅䅁䭁䙁䝫䅁䵁䅉䅅䅁䕁䅁䅁睁䵁䅁䅁权佃允䅁权煄权䅁权㙂䅂䅁允䅁䅁䅅䅁佁䅁䅷䅁祁䍁䄴䅍ㅁ䑁䅫䅁䵁䅉䅅䅁䕁䅁䅁睁䵁䅁䅁权牂䅁䅁权煄权䅁权䙃䅂䅁允䅁䅁䅅䅁佁䅁䅷䅁睁䍁䄴李㍁䑁䅣䅁䵁䅉䅅䅁䕁䅁䅁睁䵁䅁䅁权䕁允䅁权潄权䅁权硂䅂䅁允䅁䅁䅅䅁佁䅁䄴䅁硁䑁䅅杌㕁䑁䅕䅎䅁䅁杷允䅁䅁䅑䅁䑁䅁䅷䅁䭁䍁䉙䅁䭁佁䭯䅁䭁䥁䕕䅁䉁䅁䅁允䅁䅁䄴䅄䅁䑁䅑杌㍁䑁䅑兎䅁䅁杷允䅁䅁䅑䅁䑁䅁䅷䅁䭁䡁䅉䅁䭁佁䭯䅁䭁䝁䔰䅁䉁䅁䅁允䅁䅁䄴䅄䅁䑁䅁杌ㅁ䑁䅕李䅁䅁杷允䅁䅁䅑䅁䑁䅁䅷䅁䭁乁䅷䅁䭁佁䭙䅁䭁䡁䔰䅁䉁䅁䅁允䅁䅁䄴䅄䅁䑁䅁杌ぁ䑁䅉睍䅁䅁杷允䅁䅁䅑䅁䑁䅁䅷䅁䭁乁䅣䅁䭁佁䭳䅁䭁䡁䕅䅁䉁䅁䅁允䅁䅁䄴杆䅁䑁䅣䅏㕁䑁䅕䅎ㅁ䑁䅣李㉁䑁䅕䅁䵁䅉䅅䅁䑁䅁䅁睁䵁䅁䅁权敃允䅁权慁杂䅁允䅁䅁䅅䅁䭁䙁䜴䅁䵁䅉䅅䅁䕁䅁䅁睁䵁䅁䅁权灃允䅁权畄权䅁权瑂䅂䅁允䅁䅁䅅䅁䙁䅁䅁䅁獄硤䉒䍄䉁䅁䅁睁䅁䅁䅍䅄䅁䅁䅯兯䅅䅁䅯杇䅙䅁䅅䅁䉁䅁䅁权⭁杂䅁䍄䉁䅁䅁䅂䅁䅁䅍䅄䅁䅁䅯䅊䅁䅁䅯儷䅯䅁䅯兢䅑䅁䅅䅁䉁䅁䅁权䡂䅁䅁䍄䉁䅁䅁䅂䅁䅁䅍䅄䅁䅁䅯䄳䅁䅁䅯朵䅯䅁䅯睢䅑䅁䅅䅁䉁䅁䅁杄䵁䅁䅁免畁䑁䅉免㍁䅁䅁䍄䉁䅁䅁䅂䅁䅁䅍䅄䅁䅁䅯杕䅅䅁䅯朶䅯䅁䅯兦䅑䅁䅅䅁䉁䅁䅁杄䵁䅁䅁䅍畁䑁䅉睎㕁䅁䅁䍄䉁䅁䅁䅂䅁䅁䅍䅄䅁䅁䅯睡䅁䅁䅯朶䅯䅁䅯䅣䅑䅁䅅䅁䉁䅁䅁杄䵁䅁䅁䅍畁䑁䅣䅍祁䅁䅁䍄䉁䅁䅁䅂䅁䅁䅍䅄䅁䅁䅯督䅁䅁䅯朶䅯䅁䅯䄷䅯䅁䅅䅁䉁䅁䅁杄䵁䅁䅁免畁䑁䅙兎穁䅁䅁䍄䉁䅁䅁䅂䅁䅁䅍䅄䅁䅁䅯儶䅅䅁䅯朶䅯䅁䅯兦䅑䅁䅅䅁䉁䅁䅁杄䵁䅁䅁䅍畁䑁䅣免硁䅁䅁䍄䉁䅁䅁睁䅁䅁䅍䅄䅁䅁䅯杮䅅䅁䅯䅈䅙䅁䅅䅁䉁䅁䅁权䡂杂䅁䍄䉁䅁䅁睁䅁䅁䅍䅄䅁䅁䅯睮䅅䅁䅯䅈䅙䅁䅅䅁䉁䅁䅁权呁䅃䅁䍄䉁䅁䅁睁䅁䅁䅍䅄䅁䅁䅯䅯䅅䅁䅯䅈䅙䅁䅅䅁䉁䅁䅁权摁杂䅁䍄䉁䅁䅁䅂䅁䅁䅍䅄䅁䅁䅯兄䅁䅁䅯朶䅯䅁䅯睢䅑䅁䅅䅁䉁䅁䅁杄䵁䅁䅁䅍畁䑁䅑䅍ㅁ䅁䅁䍄䉁䅁䅁䅂䅁䅁䅍䅄䅁䅁䅯䅈䅁䅁䅯儷䅯䅁䅯䅣䅑䅁䅅䅁䉁䅁䅁兂睁䵄睍䕄呍䅑杷允䅁䅁䅑䅁䑁䅁䅷䅁䭁䑁䅫䅁䭁佁䬰䅁䭁䝁䔰䅁䉁䅁䅁允䅁䅁䅕扏䥔牤昶樶䴸䅉䅅䅁䕁䅁䅁睁䵁䅁䅁权䍄䅁䅁权潄权䅁权瑂䅂䅁允䅁䅁䅅䅁佁䅁䅷䅁ぁ䑁䅑杌硁䑁䅫䅁䵁䅉䅅䅁䕁䅁䅁睁䵁䅁䅁权扃䅁䅁权煄权䅁权睂䅂䅁允䅁䅁䅅䅁佁䅁䅷䅁睁䍁䄴睍穁䑁䅣䅁䵁䅉䅅䅁䕁䅁䅁睁䵁䅁䅁权乄䅁䅁权瑄权䅁权㙂䅂䅁允䅁䅁䅅䅁䙁䑁敖歵䵫楧䅂䍄䉁䅁䅁䅂䅁䅁䅍䅄䅁䅁䅯杸䅁䅁䅯䄶䅯䅁䅯兢䅑䅁䅅䅁䉁䅁䅁杄佁䅁䅁杍ㅁ䍁䄴䅏祁䑁䅍䅁䵁䅉䅅䅁䕁䅁䅁睁䵁䅁䅁权睂允䅁权牄权䅁权䑃䅂䅁允䅁䅁䅅䅁佁䉁䅙䅁硁䑁䅁䅍硁䑁䅁䅍睁䑁䅁䅍睁䅁䅁䍄䉁䅁䅁䅂䅁䅁䅍䅄䅁䅁䅯䅹䅁䅁䅯䄶䅯䅁䅯兢䅑䅁䅅䅁䉁䅁䅁权䡂䅁䅁䍄䉁䅁䅁睁䅁䅁䅍䅄䅁䅁䅯杶䅁䅁䅯杇䅙䅁䅅䅁䉁䅁䅁权㝂杂䅁䍄䉁䅁䅁睁䅁䅁䅍䅄䅁䅁䅯杮䅅䅁䅯杈䅙䅁䅅䅁䉁䅁䅁权佃睂䅁䍄䉁䅁䅁䅂䅁䅁䅍䅄䅁䅁䅯杚䅁䅁䅯朷䅯䅁䅯兢䅑䅁䅅䅁䉁䅁䅁兂䅁䅁䅁煖慎兑杷允䅁䅁䅑䅁䑁䅁䅷䅁䭁䅁䉫䅁䭁佁䭳䅁䭁䥁䕍䅁䉁䅁䅁允䅁䅁䄴杅䅁䑁䅣䅎㍁䑁䅙睍睁䑁䅁䅎䅁䅁杷允䅁䅁䅑䅁䑁䅁䅷䅁䭁䥁䉕䅁䭁佁䬴䅁䭁䡁䕅䅁䉁䅁䅁允䅁䅁䅕䅁䅁䑁硄啒䵅䅉䅅䅁䑁䅁䅁睁䵁䅁䅁权晃允䅁权敁杂䅁允䅁䅁䅅䅁䭁乁䡣䅁䵁䅉䅅䅁䕁䅁䅁睁䵁䅁䅁权獄允䅁权浄权䅁权䑃䅂䅁允䅁䅁䅅䅁佁䅁䅯䅁祁䍁䄴杍㕁䅁䅁䍄䉁䅁䅁睁䅁䅁䅍䅄䅁䅁䅯䅯䅅䅁䅯杈䅙䅁䅅䅁䉁䅁䅁权摁杂䅁䍄䉁䅁䅁䅂䅁䅁䅍䅄䅁䅁䅯儶䅁䅁䅯儶䅯䅁䅯䅣䅑䅁䅅䅁䉁䅁䅁兂䅁䅁䅁䩅湣兑杷允䅁䅁䅑䅁䑁䅁䅷䅁䭁䉁䉕䅁䭁佁䬴䅁䭁䡁䕅䅁䉁䅁䅁允䅁䅁䅕䅁䅁䵁摃ぐ䵅䅉䅅䅁䕁䅁䅁睁䵁䅁䅁权摁允䅁权瑄权䅁权䑃䅂䅁允䅁䅁䅅䅁䙁䵁㌯⭕汏硇䅪䍄䉁䅁䅁䅂䅁䅁䅍䅄䅁䅁䅯睈䅅䅁䅯朶䅯䅁䅯䅣䅑䅁䅅䅁䉁䅁䅁杄䵁䅁䅁䅍畁䑁䅍睍穁䅁䅁䍄䉁䅁䅁䅂䅁䅁䅍䅄䅁䅁䅯杈䅁䅁䅯眶䅯䅁䅯睢䅑䅁䅅䅁䉁䅁䅁杄啁䅁䅁䅎㕁䑁䅙䅍睁䑁䅁䅍睁䑁䅁䅁䵁䅉䅅䅁䕁䅁䅁睁䵁䅁䅁权䕄䅁䅁权煄权䅁权睂䅂䅁允䅁䅁䅅䅁佁䅁䅷䅁硁䍁䄴䅎㍁䑁䅉䅁䵁䅉䅅䅁䕁䅁䅁睁䵁䅁䅁权摄䅁䅁权畄权䅁权䙃䅂䅁允䅁䅁䅅䅁䙁䅁䅁䅁杁楹䉖䍄䉁䅁䅁䅂䅁䅁䅍䅄䅁䅁䅯兪䅅䅁䅯儶䅯䅁䅯䄷䅯䅁䅅䅁䉁䅁䅁兂䅁䅁䅁䵫夸兑杷允䅁䅁䅑䅁䑁䅁䅷䅁䭁䡁䅙䅁䭁䉁䅅䅁䭁䅁䍑䅁䉁䅁䅁允䅁䅁䄴䅆䅁䑁䅍䅍祁䑁䅁䅍睁䑁䅁䅍睁䅁䅁䍄䉁䅁䅁䅂䅁䅁䅍䅄䅁䅁䅯睊䅅䅁䅯儷䅯䅁䅯兢䅑䅁䅅䅁䉁䅁䅁兂坃敤㙅牪割睐杷允䅁䅁䅑䅁䑁䅁䅷䅁䭁䱁䄸䅁䭁佁䬰䅁䭁䥁䕍䅁䉁䅁䅁允䅁䅁䅕㘵挸⽶穹稴䴸䅉䅅䅁䕁䅁䅁睁䵁䅁䅁权摄䅁䅁权䕁䅁䅁权䙁䅁䅁允䅁䅁䅅䅁䙁䅁䅁䅁十䝃䉎䍄䉁䅁䅁䅂䅁䅁䅍䅄䅁䅁䅯杷䅅䅁䅯䄶䅯䅁䅯来䅑䅁䅅䅁䉁䅁䅁杄佁䅁䅁䅎睁䍁䄴睎祁䑁䅍䅁䵁䅉䅅䅁䕁䅁䅁睁䵁䅁䅁权啂䅁䅁权瑄权䅁权硂䅂䅁允䅁䅁䅅䅁䙁䡁灮橊䥅偲⽯䍄䉁䅁䅁䅂䅁䅁䅍䅄䅁䅁䅯兕䅅䅁䅯朷䅯䅁䅯䄷䅯䅁䅅䅁䉁䅁䅁兂䅁䅁䅁㕙䩆兑杷允䅁䅁䅑䅁䑁䅁䅷䅁䭁䅁䉕䅁䭁佁䭯䅁䭁䝁䔸䅁䉁䅁䅁允䅁䅁䄴权䅁䑁䅅杌睁䑁䅅䅁䵁䅉䅅䅁䕁䅁䅁睁䵁䅁䅁权敃允䅁权晁杂䅁权杁杂䅁允䅁䅁䅅䅁䭁䱁䭙䅁䵁䅉䅅䅁䕁䅁䅁睁䵁䅁䅁权䩁䅁䅁权煄权䅁权䑃䅂䅁允䅁䅁䅅䅁佁䅁䅷䅁睁䍁䄴免㑁䑁䅅䅁䵁䅉䅅䅁䕁䅁䅁睁䵁䅁䅁权桃允䅁权晁杂䅁权杁杂䅁允䅁䅁䅅䅁䭁䑁䝧䅁䵁䅉䅅䅁䕁䅁䅁睁䵁䅁䅁权䩄䅁䅁权晁杂䅁权杁杂䅁允䅁䅁䅅䅁䭁䍁䭯䅁䵁䅉䅅䅁䑁䅁䅁睁䵁䅁䅁权桃允䅁权歁杂䅁允䅁䅁䅅䅁䭁佁偙䅁䵁䅉䅅䅁䕁䅁䅁睁䵁䅁䅁权㡂允䅁权潄权䅁权䙃䅂䅁允䅁䅁䅅䅁佁䅁䄴䅁祁䑁䅑杌穁䑁䅣杍䅁䅁杷允䅁䅁䅑䅁䑁䅁䅷䅁䭁䵁䈴䅁䭁佁䭯䅁䭁佁䭷䅁䉁䅁䅁允䅁䅁䄴䅄䅁䑁䅁杌硁䑁䅕䅏䅁䅁杷允䅁䅁䅑䅁䑁䅁䅷䅁䭁䑁䉳䅁䭁佁䭙䅁䭁䥁䕍䅁䉁䅁䅁允䅁䅁䄴䅄䅁䑁䅅杌祁䑁䅑杍䅁䅁杷允䅁䅁䅍䅁䑁䅁䅷䅁䭁䩁䈴䅁䭁䍁䝙䅁䉁䅁䅁允䅁䅁䄴䅄䅁䑁䅫兏畁䑁䅍免䅁䅁杷允䅁䅁䅍䅁䑁䅁䅷䅁䭁䩁䈸䅁䭁䍁䝙䅁䉁䅁䅁允䅁䅁䄴䅄䅁䑁䅧䅍畁䑁䅉杍䅁䅁杷允䅁䅁䅑䅁䑁䅁䅷䅁䭁䑁䅯䅁䭁佁䬴䅁䭁䝁䔰䅁䉁䅁䅁允䅁䅁䅕䅁䅁䭁䥒歇䵅䅉䅅䅁䕁䅁䅁睁䵁䅁䅁权䩁允䅁权湄权䅁权䙃䅂䅁允䅁䅁䅅䅁䙁䥁䉬余兘桉䅊䍄䉁䅁䅁䅂䅁䅁䅍䅄䅁䅁䅯杖䅅䅁䅯䄶䅯䅁䅯睢䅑䅁䅅䅁䉁䅁䅁杄佁䅁䅁免ㅁ䍁䄴䅍㉁䑁䅍䅁䵁䅉䅅䅁䕁䅁䅁睁䵁䅁䅁权塃允䅁权畄权䅁权獄权䅁允䅁䅁䅅䅁䙁䅁䅁䅁权呱䉂䍄䉁䅁䅁睁䅁䅁䅍䅄䅁䅁䅯䅯䅅䅁䅯杊䅙䅁䅅䅁䉁䅁䅁杄䵁䅁䅁睎㕁䍁䄴杍ㅁ䅁䅁䍄䉁䅁䅁䅂䅁䅁䅍䅄䅁䅁䅯睡䅁䅁䅯眶䅯䅁䅯兣䅑䅁䅅䅁䉁䅁䅁杄啁䅁䅁杍ぁ䑁䅍免ㅁ䑁䅉睎㉁䑁䅍䅁䵁䅉䅅䅁䕁䅁䅁睁䵁䅁䅁权捂允䅁权瑄权䅁权䑃䅂䅁允䅁䅁䅅䅁䙁䝁光䑗ね䅹䅖䍄䉁䅁䅁䅂䅁䅁䅍䅄䅁䅁䅯睦䅅䅁䅯朶䅯䅁䅯全䅑䅁䅅䅁䉁䅁䅁杄䵁䅁䅁䅍畁䑁䅁䅎㑁䅁䅁䍄䉁䅁䅁䅂䅁䅁䅍䅄䅁䅁䅯兲䅅䅁䅯䄶䅯䅁䅯睢䅑䅁䅅䅁䉁䅁䅁杄佁䅁䅁兏睁䍁䄴䅎㕁䑁䅉䅁䵁䅉䅅䅁䑁䅁䅁睁䵁䅁䅁权楃允䅁权奁杂䅁允䅁䅁䅅䅁䭁䕁䡫䅁䵁䅉䅅䅁䕁䅁䅁睁䵁䅁䅁权㑂䅁䅁权瑄权䅁权硂䅂䅁允䅁䅁䅅䅁䙁䡁啳歲桦瑥⽷䍄䉁䅁䅁䅂䅁䅁䅍䅄䅁䅁䅯睰䅅䅁䅯眶䅯䅁䅯来䅑䅁䅅䅁䉁䅁䅁杄坁䅁䅁免ぁ䑁䅍䅏睁䑁䅁䅍睁䑁䅁䅍䅁䅁杷允䅁䅁䅑䅁䑁䅁䅷䅁䭁䍁䅅䅁䭁佁䭫䅁䭁佁䭷䅁䉁䅁䅁允䅁䅁䅕䅁䅁䕁睁歅䵅䅉䅅䅁䕁䅁䅁睁䵁䅁䅁权䥂䅁䅁权潄权䅁权療䅂䅁允䅁䅁䅅䅁佁䅁䄴䅁硁䑁䅍杌ぁ䑁䅙免䅁䅁杷允䅁䅁䅑䅁䑁䅁䅷䅁䭁偁䅉䅁䭁佁䭯䅁䭁佁䭷䅁䉁䅁䅁允䅁䅁䅯睒䅁䅁杷允䅁䅁䅍䅁䑁䅁䅷䅁䭁䭁䉉䅁䭁䉁䝯䅁䉁䅁䅁允䅁䅁䅯䅢䅙䅁杷允䅁䅁䅑䅁䑁䅁䅷䅁䭁䑁䉣䅁䭁佁䭫䅁䭁䝁䔰䅁䉁䅁䅁允䅁䅁䅕䅁䅁䅁䝂歄䵅䅉䅅䅁䕁䅁䅁睁䵁䅁䅁权癃允䅁权湄权䅁权㥂䅂䅁允䅁䅁䅅䅁䙁乁佮ㄹ橐半䅤䍄䉁䅁䅁䅂䅁䅁䅍䅄䅁䅁䅯杵䅅䅁䅯儶䅯䅁䅯睧䅑䅁䅅䅁䉁䅁䅁兂䅁䅁䅁䝑䩯兑杷允䅁䅁䅑䅁䑁䅁䅷䅁䭁䥁䅳䅁䭁佁䭳䅁䭁䝁䔰䅁䉁䅁䅁允䅁䅁䄴䅆䅁䑁䅅䅎硁䑁䅉䅍㑁䑁䅁䅍睁䅁䅁䍄䉁䅁䅁䅂䅁䅁䅍䅄䅁䅁䅯杗䅅䅁䅯允䅉䅁䅯睁䅉䅁䅅䅁䉁䅁䅁兂汄睌牓数兪䅑杷允䅁䅁䅑䅁䑁䅁䅷䅁䭁䱁䉁䅁䭁䅁䅯䅁䭁䅁䅕䅁䉁䅁䅁允䅁䅁䅕䉲慸䑚晶稷䴸䅉䅅䅁䕁䅁䅁睁䵁䅁䅁权湁允䅁权煄权䅁权瑂䅂䅁允䅁䅁䅅䅁佁䅁䅷䅁睁䍁䄴睎㉁䑁䅫䅁䵁䅉䅅䅁䕁䅁䅁睁䵁䅁䅁权ぃ允䅁权灄权䅁权㙂䅂䅁允䅁䅁䅅䅁䙁䅁䅁䅁杂䅰䉊䍄䉁䅁䅁䅂䅁䅁䅍䅄䅁䅁䅯眹䅅䅁䅯儶䅯䅁䅯兣䅑䅁䅅䅁䉁䅁䅁兂䅁䅁䅁焯噖兑杷允䅁䅁䅍䅁䑁䅁䅷䅁䭁䕁䉅䅁䭁䍁䝙䅁䉁䅁䅁允䅁䅁䄴䅄䅁䑁䅣兏畁䑁䅁兏䅁䅁杷允䅁䅁䅑䅁䑁䅁䅷䅁䭁䉁䉧䅁䭁佁䬴䅁䭁䡁䕯䅁䉁䅁䅁允䅁䅁䅕䅁䅁䵁敷ご䵅䅉䅅䅁䕁䅁䅁睁䵁䅁䅁权潂䅁䅁权牄权䅁权硂䅂䅁允䅁䅁䅅䅁佁䉁䅉䅁ㅁ䑁䅧睎㕁䑁䅣䅍睁䑁䅁䅁䵁䅉䅅䅁䕁䅁䅁睁䵁䅁䅁权⭄允䅁权湄权䅁权瑂䅂䅁允䅁䅁䅅䅁䙁䉁䘫ㄶ㑇案䄱䍄䉁䅁䅁䅂䅁䅁䅍䅄䅁䅁䅯睦䅁䅁䅯朷䅯䅁䅯䅣䅑䅁䅅䅁䉁䅁䅁兂䅁䅁䅁乫湕具杷允䅁䅁䅑䅁䑁䅁䅷䅁䭁䑁䈴䅁䭁佁䭣䅁䭁䥁䕕䅁䉁䅁䅁允䅁䅁䅕䡰㥁瑃橣啅䵁䅉䅅䅁䕁䅁䅁睁䵁䅁䅁权婃允䅁权瑄权䅁权獄权䅁允䅁䅁䅅䅁䙁䥁䉬余兘癉⽅䍄䉁䅁䅁䅂䅁䅁䅍䅄䅁䅁䅯兊䅁䅁䅯朵䅯䅁䅯兦䅑䅁䅅䅁䉁䅁䅁杄䵁䅁䅁免畁䑁䅕䅍㉁䅁䅁䍄䉁䅁䅁䅂䅁䅁䅍䅄䅁䅁䅯䅡䅅䅁䅯儶䅯䅁䅯䅣䅑䅁䅅䅁䉁䅁䅁兂䅁䅁䅁䡨瑫兑杷允䅁䅁䅑䅁䑁䅁䅷䅁䭁偁䉁䅁䭁佁䭳䅁䭁䝁䔸䅁䉁䅁䅁允䅁䅁䄴䅆䅁䑁䅉兏㕁䑁䅫免㑁䑁䅅䅍睁䅁䅁䍄䉁䅁䅁䅂䅁䅁䅍䅄䅁䅁䅯杳䅁䅁䅯眶䅯䅁䅯全䅑䅁䅅䅁䉁䅁䅁杄啁䅁䅁免睁䑁䅅睍㑁䑁䅅杍㉁䑁䅙䅁䵁䅉䅅䅁䑁䅁䅁睁䵁䅁䅁权㥃允䅁权流杂䅁允䅁䅁䅅䅁佁䅁䅷䅁㉁䑁䅧杌㉁䑁䅙䅁䵁䅉䅅䅁䕁䅁䅁睁䵁䅁䅁权偂䅁䅁权浄权䅁权䙃䅂䅁允䅁䅁䅅䅁佁䅁䅷䅁睁䍁䄴兏硁䑁䅅䅁䵁䅉䅅䅁䕁䅁䅁睁䵁䅁䅁权䝃允䅁权瑄权䅁权療䅂䅁允䅁䅁䅅䅁䙁䝁㝑〳丫⭬⽙䍄䉁䅁䅁䅂䅁䅁䅍䅄䅁䅁䅯兡䅅䅁䅯权䅁䅁䅯䅂䅉䅁䅅䅁䉁䅁䅁兂歃䑣䬰㈱楍䅑杷允䅁䅁䅑䅁䑁䅁䅷䅁䭁乁䉉䅁䭁佁䭣䅁䭁䡁䕅䅁䉁䅁䅁允䅁䅁䅕䙂余扌摌䕋䵁䅉䅅䅁䑁䅁䅁睁䵁䅁䅁权畃允䅁权流杂䅁允䅁䅁䅅䅁佁䅁䅷䅁㕁䑁䅕杌硁䑁䅧䅁䵁䅉䅅䅁䕁䅁䅁睁䵁䅁䅁权楁䅁䅁权瑄权䅁权㙂䅂䅁允䅁䅁䅅䅁䙁䡁灮橊䥅佲⽑䍄䉁䅁䅁䅂䅁䅁䅍䅄䅁䅁䅯䅈䅅䅁䅯朶䅯䅁䅯兦䅑䅁䅅䅁䉁䅁䅁杄䵁䅁䅁䅍畁䑁䅉兏穁䅁䅁䍄䉁䅁䅁睁䅁䅁䅍䅄䅁䅁䅯典䅅䅁䅯䅊䅙䅁䅅䅁䉁䅁䅁权湄睄䅁䍄䉁䅁䅁䅂䅁䅁䅍䅄䅁䅁䅯眴䅁䅁䅯儶䅯䅁䅯兣䅑䅁䅅䅁䉁䅁䅁兂䅁䅁䅁佁堰具杷允䅁䅁䅑䅁䑁䅁䅷䅁䭁䡁䅁䅁䭁佁䭣䅁䭁佁䭷䅁䉁䅁䅁允䅁䅁䅕渫焵䡶呑啅䵁䅉䅅䅁䕁䅁䅁睁䵁䅁䅁权楁䅁䅁权䉁杁䅁权䙁杁䅁允䅁䅁䅅䅁䙁䭁䡘䥃䑶㡊䅴䍄䉁䅁䅁䅂䅁䅁䅍䅄䅁䅁䅯眵䅁䅁䅯䅂䅁䅁䅯兂䅁䅁䅅䅁䉁䅁䅁兂䅁䅁䅁䩘㘰兑杷允䅁䅁䅑䅁䑁䅁䅷䅁䭁䵁䉧䅁䭁佁䭣䅁䭁䡁䕅䅁䉁䅁䅁允䅁䅁䅕䑚晶㑔堲䕂䵁䅉䅅䅁䕁䅁䅁睁䵁䅁䅁权湂䅁䅁权煄权䅁权獄权䅁允䅁䅁䅅䅁佁䅁䅷䅁睁䍁䄴兎睁䑁䅅䅁䵁䅉䅅䅁䕁䅁䅁睁䵁䅁䅁权汃允䅁权畄权䅁权䑃䅂䅁允䅁䅁䅅䅁䙁䅁䅁䅁杄协䉎䍄䉁䅁䅁睁䅁䅁䅍䅄䅁䅁䅯杣䅅䅁䅯䅈䅙䅁䅅䅁䉁䅁䅁权䉂杂䅁䍄䉁䅁䅁䅂䅁䅁䅍䅄䅁䅁䅯睪䅁䅁䅯儷䅯䅁䅯全䅑䅁䅅䅁䉁䅁䅁兂䱃佢㝦晱⭈睐杷允䅁䅁䅑䅁䑁䅁䅷䅁䭁䑁䉫䅁䭁䉁䜸䅁䭁䍁䝁䅁䉁䅁䅁允䅁䅁䅯䅮䅙䅁杷允䅁䅁䅑䅁䑁䅁䅷䅁䭁䱁䉕䅁䭁䅁䅯䅁䭁䅁䍑䅁䉁䅁䅁允䅁䅁䅕余兘瑉㕶䐸䴸䅉䅅䅁䕁䅁䅁睁䵁䅁䅁权奁䅁䅁权潄权䅁权獄权䅁允䅁䅁䅅䅁佁䅁䄴䅁祁䑁䅅杌硁䑁䅅杍䅁䅁杷允䅁䅁䅑䅁䑁䅁䅷䅁䭁乁䉅䅁䭁佁䭫䅁䭁䝁䔰䅁䉁䅁䅁允䅁䅁䅕䅁䅁䩁㉂獉䵅䅉䅅䅁䕁䅁䅁睁䵁䅁䅁权卂允䅁权煄权䅁权硂䅂䅁允䅁䅁䅅䅁佁䅁䅷䅁睁䍁䄴杍ぁ䑁䅙䅁䵁䅉䅅䅁䕁䅁䅁睁䵁䅁䅁权⽁允䅁权湄权䅁权㥂䅂䅁允䅁䅁䅅䅁䙁䙁㘶兓䍷祱䄱䍄䉁䅁䅁睁䅁䅁䅍䅄䅁䅁䅯睧䅁䅁䅯䅊䅙䅁䅅䅁䉁䅁䅁权允䅂䅁䍄䉁䅁䅁睁䅁䅁䅍䅄䅁䅁䅯䅤䅅䅁䅯杈䅙䅁䅅䅁䉁䅁䅁权浄杂䅁䍄䉁䅁䅁䅂䅁䅁䅍䅄䅁䅁䅯䅨䅁䅁䅯眶䅯䅁䅯睧䅑䅁䅅䅁䉁䅁䅁杄啁䅁䅁杍㕁䑁䅁免睁䑁䅧兎㍁䑁䅑䅁䵁䅉䅅䅁䕁䅁䅁睁䵁䅁䅁权㙁允䅁权瑄权䅁权獄权䅁允䅁䅁䅅䅁䙁䡁焹䡶呓佇⽁䍄䉁䅁䅁䅂䅁䅁䅍䅄䅁䅁䅯杩䅅䅁䅯朶䅯䅁䅯兣䅑䅁䅅䅁䉁䅁䅁杄䵁䅁䅁䅍畁䑁䅣免㕁䅁䅁䍄䉁䅁䅁䅂䅁䅁䅍䅄䅁䅁䅯䅈䅅䅁䅯眶䅯䅁䅯来䅑䅁䅅䅁䉁䅁䅁杄啁䅁䅁䅎ぁ䑁䅧睍㕁䑁䅧李穁䑁䅉䅁䵁䅉䅅䅁䕁䅁䅁睁䵁䅁䅁权橂允䅁权湄权䅁权䙃䅂䅁允䅁䅁䅅䅁䙁䙁乃㉬匴睧䅎䍄䉁䅁䅁䅂䅁䅁䅍䅄䅁䅁䅯睍䅁䅁䅯朶䅯䅁䅯兢䅑䅁䅅䅁䉁䅁䅁杄䵁䅁䅁䅍畁䑁䅉兎㉁䅁䅁䍄䉁䅁䅁睁䅁䅁䅍䅄䅁䅁䅯睰䅅䅁䅯杇䅙䅁䅅䅁䉁䅁䅁权䅂杂䅁䍄䉁䅁䅁䅂䅁䅁䅍䅄䅁䅁䅯兌䅁䅁䅯眶䅯䅁䅯全䅑䅁䅅䅁䉁䅁䅁杄坁䅁䅁睍㉁䑁䅍睎㕁䑁䅉李㑁䑁䅁杍䅁䅁杷允䅁䅁䅑䅁䑁䅁䅷䅁䭁䥁䉣䅁䭁佁䭳䅁䭁䥁䕕䅁䉁䅁䅁允䅁䅁䄴䅆䅁䑁䅅杍㕁䑁䅫睍ㅁ䑁䅧䅏穁䅁䅁䍄䉁䅁䅁䅂䅁䅁䅍䅄䅁䅁䅯杚䅁䅁䅯儶䅯䅁䅯兢䅑䅁䅅䅁䉁䅁䅁兂䅁䅁䅁䍌䬱兑杷允䅁䅁䅑䅁䑁䅁䅷䅁䭁䝁䅷䅁䭁佁䬰䅁䭁䡁䕯䅁䉁䅁䅁允䅁䅁䅕䵴㉨灶愸䕁䵁䅉䅅䅁䕁䅁䅁睁䵁䅁䅁权い䅁䅁权剁䅁䅁权䕁杁䅁允䅁䅁䅅䅁佁䉁䅑䅁㉁䑁䅑免睁䑁䅁䅍睁䑁䅁䅍䅁䅁杷允䅁䅁䅑䅁䑁䅁䅷䅁䭁䵁䉫䅁䭁䉁䅅䅁䭁䅁䅕䅁䉁䅁䅁允䅁䅁䄴杅䅁䑁䅣睍睁䑁䅉兎睁䑁䅁䅍䅁䅁杷允䅁䅁䅑䅁䑁䅁䅷䅁䭁乁䉧䅁䭁佁䭧䅁䭁䡁䔰䅁䉁䅁䅁允䅁䅁䄴杄䅁䑁䅍䅎畁䑁䅍李祁䅁䅁䍄䉁䅁䅁䅂䅁䅁䅍䅄䅁䅁䅯杤䅁䅁䅯朵䅯䅁䅯睢䅑䅁䅅䅁䉁䅁䅁杄䭁䅁䅁免畁䑁䅍睎䅁䅁杷允䅁䅁䅑䅁䑁䅁䅷䅁䭁䉁䈰䅁䭁佁䭣䅁䭁䥁䕕䅁䉁䅁䅁允䅁䅁䅕穐敖歵䵬歋䵁䅉䅅䅁䕁䅁䅁睁䵁䅁䅁权硄䅁䅁权潄权䅁权療䅂䅁允䅁䅁䅅䅁佁䅁䅷䅁穁䍁䄴李㉁䑁䅧䅁䵁䅉䅅䅁䕁䅁䅁睁䵁䅁䅁权䡂允䅁权煄权䅁权㙂䅂䅁允䅁䅁䅅䅁佁䅁䅷䅁睁䍁䄴兎硁䑁䅅䅁䵁䅉䅅䅁䕁䅁䅁睁䵁䅁䅁权穃允䅁权煄权䅁权䙃䅂䅁允䅁䅁䅅䅁佁䅁䅯䅁睁䍁䄴兏ぁ䅁䅁䍄䉁䅁䅁睁䅁䅁䅍䅄䅁䅁䅯兙䅁䅁䅯䅇䅙䅁䅅䅁䉁䅁䅁权䭂杂䅁䍄䉁䅁䅁䅂䅁䅁䅍䅄䅁䅁䅯睨䅅䅁䅯儷䅯䅁䅯兦䅑䅁䅅䅁䉁䅁䅁兂歂㥏倹婪坦睐杷允䅁䅁䅍䅁䑁䅁䅷䅁䭁䭁䉣䅁䭁䍁䝑䅁䉁䅁䅁允䅁䅁䅯兂䅯䅁杷允䅁䅁䅑䅁䑁䅁䅷䅁䭁䉁䄰䅁䭁佁䭙䅁䭁䝁䔰䅁䉁䅁䅁允䅁䅁䄴䅄䅁䑁䅁杌㉁䑁䅙兏䅁䅁杷允䅁䅁䅑䅁䑁䅁䅷䅁䭁䍁䅳䅁䭁佁䭯䅁䭁䡁䕯䅁䉁䅁䅁允䅁䅁䄴䅄䅁䑁䅁杌ぁ䑁䅍杍䅁䅁杷允䅁䅁䅍䅁䑁䅁䅷䅁䭁䭁䉣䅁䭁䍁䝙䅁䉁䅁䅁允䅁䅁䄴䅄䅁䑁䅧兎畁䑁䅁免䅁䅁杷允䅁䅁䅑䅁䑁䅁䅷䅁䭁䕁䅯䅁䭁佁䭯䅁䭁䡁䕁䅁䉁䅁䅁允䅁䅁䄴䅄䅁䑁䅁杌㑁䑁䅍杍䅁䅁杷允䅁䅁䅑䅁䑁䅁䅷䅁䭁䥁䅫䅁䭁佁䭙䅁䭁佁䭷䅁䉁䅁䅁允䅁䅁䄴䅄䅁䑁䅁杌㉁䑁䅕䅏䅁䅁杷允䅁䅁䅑䅁䑁䅁䅷䅁䭁偁䉕䅁䭁佁䭙䅁䭁佁䭷䅁䉁䅁䅁允䅁䅁䄴䅄䅁䑁䅁杌㑁䑁䅑睍䅁䅁杷允䅁䅁䅑䅁䑁䅁䅷䅁䭁䅁䄸䅁䭁佁䭯䅁䭁䝁䔰䅁䉁䅁䅁允䅁䅁䄴䅄䅁䑁䅁杌ぁ䑁䅕睍䅁䅁杷允䅁䅁䅑䅁䑁䅁䅷䅁䭁乁䉧䅁䭁佁䭧䅁䭁䡁䕯䅁䉁䅁䅁允䅁䅁䄴杄䅁䑁䅍䅎畁䑁䅙杍㑁䅁䅁䍄䉁䅁䅁䅂䅁䅁䅍䅄䅁䅁䅯睔䅁䅁䅯朶䅯䅁䅯来䅑䅁䅅䅁䉁䅁䅁杄䭁䅁䅁䅍畁䑁䅅兏䅁䅁杷允䅁䅁䅑䅁䑁䅁䅷䅁䭁䕁䉍䅁䭁佁䭙䅁䭁䝁䔸䅁䉁䅁䅁允䅁䅁䄴䅄䅁䑁䅁杌㍁䑁䅍䅏䅁䅁杷允䅁䅁䅍䅁䑁䅁䅷䅁䭁䉁䉯䅁䭁䍁䝙䅁䉁䅁䅁允䅁䅁䄴䅄䅁䑁䅧兎畁䑁䅕杍䅁䅁杷允䅁䅁䅍䅁䑁䅁䅷䅁䭁乁䈴䅁䭁䍁䝙䅁䉁䅁䅁允䅁䅁䄴䅄䅁䑁䅫䅍畁䑁䅁䅏䅁䅁杷允䅁䅁䅑䅁䑁䅁䅷䅁䭁䭁䉫䅁䭁佁䭧䅁䭁䥁䕍䅁䉁䅁䅁允䅁䅁䄴杄䅁䑁䅉杍畁䑁䅫䅏㕁䅁䅁䍄䉁䅁䅁䅂䅁䅁䅍䅄䅁䅁䅯睢䄸䅁䅯允䅉䅁䅯杁䅉䅁䅅䅁䉁䅁䅁兂乃焰⽖穗橲䅑杷允䅁䅁䅑䅁䑁䅁䅷䅁䭁䩁䅑䅁䭁佁䭳䅁䭁䡁䕅䅁䉁䅁䅁允䅁䅁䄴䅆䅁䑁䅙睍㍁䑁䅁䅍睁䑁䅁䅍睁䅁䅁䍄䉁䅁䅁䅂䅁䅁䅍䅄䅁䅁䅯杍䅅䅁䅯䄶䅯䅁䅯来䅑䅁䅅䅁䉁䅁䅁杄佁䅁䅁免ぁ䍁䄴李穁䑁䅧䅁䵁䅉䅅䅁䕁䅁䅁睁䵁䅁䅁权穃允䅁权湄权䅁权㥂䅂䅁允䅁䅁䅅䅁䙁䉁婦発呤破䅚䍄䉁䅁䅁䅂䅁䅁䅍䅄䅁䅁䅯杘䅁䅁䅯眵䅯䅁䅯睢䅑䅁䅅䅁䉁䅁䅁兂䅁䅁䅁䥁噁䅑杷允䅁䅁䅑䅁䑁䅁䅷䅁䭁䱁䉁䅁䭁佁䭫䅁䭁佁䭷䅁䉁䅁䅁允䅁䅁䅕䅁䅁䵁䕂啇䵅䅉䅅䅁䕁䅁䅁睁䵁䅁䅁权㍄允䅁权䉁杁䅁权䍁杁䅁允䅁䅁䅅䅁䙁䑁噘㙄䘲䉵䈱䍄䉁䅁䅁䅂䅁䅁䅍䅄䅁䅁䅯䅐䅁䅁䅯眵䅯䅁䅯全䅑䅁䅅䅁䉁䅁䅁兂獃䙈歰ㅏ爸䅑杷允䅁䅁䅑䅁䑁䅁䅷䅁䭁䵁䉍䅁䭁佁䬰䅁䭁䥁䕍䅁䉁䅁䅁允䅁䅁䅕匰扌堫焵䑶䴸䅉䅅䅁䕁䅁䅁睁䵁䅁䅁权㥁䅁䅁权湄权䅁权䙃䅂䅁允䅁䅁䅅䅁䙁䭁捷浗㝑祘䅴䍄䉁䅁䅁䅂䅁䅁䅍䅄䅁䅁䅯睉䅁䅁䅯朷䅯䅁䅯睢䅑䅁䅅䅁䉁䅁䅁兂䅁䅁䅁䘰爸兑杷允䅁䅁䅑䅁䑁䅁䅷䅁䭁䍁䅷䅁䭁佁䬴䅁䭁䡁䕯䅁䉁䅁䅁允䅁䅁䅕䅁䅁䍁楁䕃䵅䅉䅅䅁䕁䅁䅁睁䵁䅁䅁权ㅃ允䅁权浄权䅁权獄权䅁允䅁䅁䅅䅁䭁䕁䅣䅁䵁䅉䅅䅁䕁䅁䅁睁䵁䅁䅁权䝂䅁䅁权浄权䅁权療䅂䅁允䅁䅁䅅䅁佁䅁䅷䅁睁䍁䄴䅏㑁䑁䅉䅁䵁䅉䅅䅁䕁䅁䅁睁䵁䅁䅁权湂允䅁权煄权䅁权㥂䅂䅁允䅁䅁䅅䅁佁䅁䅷䅁睁䍁䄴睍㍁䑁䅍䅁䵁䅉䅅䅁䑁䅁䅁睁䵁䅁䅁权ㅁ䅁䅁权奁杂䅁允䅁䅁䅅䅁䭁䉁䝫䅁䵁䅉䅅䅁䕁䅁䅁睁䵁䅁䅁权婄允䅁权湄权䅁权䙃䅂䅁允䅁䅁䅅䅁䙁䉁畓⭒㙆䅆䅖䍄䉁䅁䅁䅂䅁䅁䅍䅄䅁䅁䅯睲䅁䅁䅯眶䅯䅁䅯䄷䅯䅁䅅䅁䉁䅁䅁杄啁䅁䅁睍睁䑁䅧李祁䑁䅫䅍㉁䑁䅁䅁䵁䅉䅅䅁䕁䅁䅁睁䵁䅁䅁权䉁允䅁权浄权䅁权㥂䅂䅁允䅁䅁䅅䅁佁䅁䅷䅁硁䍁䄴睍㕁䑁䅕䅁䵁䅉䅅䅁䕁䅁䅁睁䵁䅁䅁权瑃允䅁权牄权䅁权療䅂䅁允䅁䅁䅅䅁佁䉁䅑䅁㑁䑁䅣兎硁䑁䅫睎睁䑁䅁䅍䅁䅁杷允䅁䅁䅑䅁䑁䅁䅷䅁䭁䩁䉫䅁䭁佁䭙䅁䭁䝁䔰䅁䉁䅁䅁允䅁䅁䄴权䅁䑁䅅杌睁䑁䅙䅁䵁䅉䅅䅁䕁䅁䅁睁䵁䅁䅁权䵃䅁䅁权湄权䅁权瑂䅂䅁允䅁䅁䅅䅁䙁䵁䱤㑎䉬䑉䅚䍄䉁䅁䅁䅂䅁䅁䅍䅄䅁䅁䅯兏䅅䅁䅯䄶䅯䅁䅯兢䅑䅁䅅䅁䉁䅁䅁杄佁䅁䅁䅎祁䍁䄴䅎㉁䑁䅫䅁䵁䅉䅅䅁䕁䅁䅁睁䵁䅁䅁权湄䅁䅁权潄权䅁权㙂䅂䅁允䅁䅁䅅䅁佁䅁䄴䅁㉁䑁䅑杌㍁䑁䅕兏䅁䅁杷允䅁䅁䅍䅁䑁䅁䅷䅁䭁䙁䅯䅁䭁䉁䝯䅁䉁䅁䅁允䅁䅁䅯睋䅙䅁杷允䅁䅁䅑䅁䑁䅁䅷䅁䭁偁䅉䅁䭁佁䭣䅁䭁䡁䔰䅁䉁䅁䅁允䅁䅁䅕報灪橊䥇䕊䵁䅉䅅䅁䕁䅁䅁睁䵁䅁䅁权噃允䅁权灄权䅁权療䅂䅁允䅁䅁䅅䅁䙁䅁䅁䅁慄坭䉨䍄䉁䅁䅁䅂䅁䅁䅍䅄䅁䅁䅯睦䅅䅁䅯朶䅯䅁䅯兦䅑䅁䅅䅁䉁䅁䅁杄䵁䅁䅁䅍畁䑁䅁兏㑁䅁䅁䍄䉁䅁䅁䅂䅁䅁䅍䅄䅁䅁䅯睏䅅䅁䅯朵䅯䅁䅯兦䅑䅁䅅䅁䉁䅁䅁杄䵁䅁䅁免畁䑁䅉免ぁ䅁䅁䍄䉁䅁䅁䅂䅁䅁䅍䅄䅁䅁䅯䄯䅅䅁䅯儷䅯䅁䅯睧䅑䅁䅅䅁䉁䅁䅁兂奂扏䥔牤䈴䅑杷允䅁䅁䅍䅁䑁䅁䅷䅁䭁䱁䅧䅁䭁䉁䝷䅁䉁䅁䅁允䅁䅁䅯眹䅙䅁杷允䅁䅁䅑䅁䑁䅁䅷䅁䭁䅁䈴䅁䭁佁䭳䅁䭁佁䭷䅁䉁䅁䅁允䅁䅁䄴杅䅁䑁䅑杍ㅁ䑁䅁䅍睁䑁䅁䅍䅁䅁杷允䅁䅁䅑䅁䑁䅁䅷䅁䭁䥁䅯䅁䭁佁䭳䅁䭁䝁䔰䅁䉁䅁䅁允䅁䅁䄴杆䅁䑁䅅兏硁䑁䅍睎㉁䑁䅧䅍睁䑁䅁䅁䵁䅉䅅䅁䕁䅁䅁睁䵁䅁䅁权㉄䅁䅁权浄权䅁权療䅂䅁允䅁䅁䅅䅁佁䅁䅷䅁硁䍁䄴䅍㕁䑁䅑䅁䵁䅉䅅䅁䕁䅁䅁睁䵁䅁䅁权㕄䅁䅁权剁䅁䅁权䕁杁䅁允䅁䅁䅅䅁佁䉁䅑䅁㑁䑁䅁免睁䑁䅁䅍睁䑁䅁䅍䅁䅁杷允䅁䅁䅑䅁䑁䅁䅷䅁䭁䵁䉅䅁䭁佁䭯䅁䭁䡁䔰䅁䉁䅁䅁允䅁䅁䄴䅄䅁䑁䅁杌硁䑁䅙睍䅁䅁杷允䅁䅁䅍䅁䑁䅁䅷䅁䭁䱁䅧䅁䭁䉁䜴䅁䉁䅁䅁允䅁䅁䅯杂䅯䅁杷允䅁䅁䅑䅁䑁䅁䅷䅁䭁佁䅷䅁䭁佁䭙䅁䭁䡁䕅䅁䉁䅁䅁允䅁䅁䄴䅄䅁䑁䅁杌㍁䑁䅉兎䅁䅁杷允䅁䅁䅑䅁䑁䅁䅷䅁䭁䙁䉉䅁䭁佁䭯䅁䭁䡁䕁䅁䉁䅁䅁允䅁䅁䄴䅄䅁䑁䅁杌祁䑁䅙睍䅁䅁杷允䅁䅁䅑䅁䑁䅁䅷䅁䭁䙁䉣䅁䭁佁䬴䅁䭁䡁䔰䅁䉁䅁䅁允䅁䅁䅕䅁䅁䕁楧啈䵅䅉䅅䅁䕁䅁䅁睁䵁䅁䅁权卂䅁䅁权瑄权䅁权睂䅂䅁允䅁䅁䅅䅁䙁䕁椵䙅㕧乴⽧䍄䉁䅁䅁䅂䅁䅁䅍䅄䅁䅁䅯䅣䅅䅁䅯儶䅯䅁䅯全䅑䅁䅅䅁䉁䅁䅁兂䅁䅁䅁䉡乆兑杷允䅁䅁䅑䅁䑁䅁䅷䅁䭁䱁䉁䅁䭁佁䭣䅁䭁䡁䔰䅁䉁䅁䅁允䅁䅁䅕婤奍䙂余ぃ䵁䅉䅅䅁䕁䅁䅁睁䵁䅁䅁权㉃䅁䅁权湄权䅁权䑃䅂䅁允䅁䅁䅅䅁䙁䭁硲欰椱䍅䅂䍄䉁䅁䅁䅂䅁䅁䅍䅄䅁䅁䅯兖䅅䅁䅯朶䅯䅁䅯䅣䅑䅁䅅䅁䉁䅁䅁杄䵁䅁䅁䅍畁䑁䅙䅏ㅁ䅁䅁䍄䉁䅁䅁䅂䅁䅁䅍䅄䅁䅁䅯杯䅁䅁䅯权䅁䅁䅯䅂䅉䅁䅅䅁䉁䅁䅁兂卂䉵䘶ㄶ䑅䅑杷允䅁䅁䅑䅁䑁䅁䅷䅁䭁䑁䅳䅁䭁佁䭫䅁䭁䡁䕁䅁䉁䅁䅁允䅁䅁䅕䅁䅁乁䉪䕄䵅䅉䅅䅁䕁䅁䅁睁䵁䅁䅁权摄允䅁权畄权䅁权獄权䅁允䅁䅁䅅䅁䙁䅁䅁䅁睂桳䉒䍄䉁䅁䅁睁䅁䅁䅍䅄䅁䅁䅯兌䅅䅁䅯䅊䅙䅁䅅䅁䉁䅁䅁权乁䅃䅁䍄䉁䅁䅁䅂䅁䅁䅍䅄䅁䅁䅯䅎䅁䅁䅯权䅁䅁䅯兂䅁䅁䅅䅁䉁䅁䅁兂慂䑚晶㑔㌳睐杷允䅁䅁䅑䅁䑁䅁䅷䅁䭁䙁䅉䅁䭁佁䭧䅁䭁䡁䕯䅁䉁䅁䅁允䅁䅁䄴䅄䅁䑁䅅兎畁䑁䅙李䅁䅁杷允䅁䅁䅑䅁䑁䅁䅷䅁䭁䉁䉍䅁䭁佁䭳䅁䭁䝁䔸䅁䉁䅁䅁允䅁䅁䄴杆䅁䑁䅅杍硁䑁䅫䅍睁䑁䅁䅍睁䑁䅁䅁䵁䅉䅅䅁䕁䅁䅁睁䵁䅁䅁权䵁䅁䅁权牄权䅁权睂䅂䅁允䅁䅁䅅䅁佁䉁䅑䅁硁䑁䅕睎㕁䑁䅁䅍睁䑁䅁䅍䅁䅁杷允䅁䅁䅑䅁䑁䅁䅷䅁䭁䱁䅁䅁䭁佁䭣䅁䭁䥁䕍䅁䉁䅁䅁允䅁䅁䅕浗㝑〳丫啊䵁䅉䅅䅁䕁䅁䅁睁䵁䅁䅁权捁允䅁权湄权䅁权瑂䅂䅁允䅁䅁䅅䅁䙁䍁扐堫焵䅶䅰䍄䉁䅁䅁䅂䅁䅁䅍䅄䅁䅁䅯䅵䅁䅁䅯睈䅙䅁䅯䅉䅙䅁䅅䅁䉁䅁䅁权汄杂䅁䍄䉁䅁䅁睁䅁䅁䅍䅄䅁䅁䅯䅵䅁䅁䅯䅊䅙䅁䅅䅁䉁䅁䅁权潄睄䅁䍄䉁䅁䅁䅂䅁䅁䅍䅄䅁䅁䅯䄴䅁䅁䅯䄶䅯䅁䅯兢䅑䅁䅅䅁䉁䅁䅁杄䵁䅁䅁杍畁䑁䅕䅍穁䅁䅁䍄䉁䅁䅁䅂䅁䅁䅍䅄䅁䅁䅯兓䅅䅁䅯朷䅯䅁䅯兣䅑䅁䅅䅁䉁䅁䅁兂䅁䅁䅁䝱ㅁ兑杷允䅁䅁䅑䅁䑁䅁䅷䅁䭁䉁䉣䅁䭁佁䭯䅁䭁䝁䔸䅁䉁䅁䅁允䅁䅁䄴䅄䅁䑁䅅杌㉁䑁䅍李䅁䅁杷允䅁䅁䅑䅁䑁䅁䅷䅁䭁䱁䅍䅁䭁佁䬰䅁䭁䝁䔸䅁䉁䅁䅁允䅁䅁䅕䥕堲桢䑋䐲䴸䅉䅅䅁䕁䅁䅁睁䵁䅁䅁权橄允䅁权煄权䅁权䑃䅂䅁允䅁䅁䅅䅁佁䅁䅷䅁睁䍁䄴睍ぁ䑁䅑䅁䵁䅉䅅䅁䑁䅁䅁睁䵁䅁䅁权䭁允䅁权慁杂䅁允䅁䅁䅅䅁䭁䙁䜴䅁䵁䅉䅅䅁䕁䅁䅁睁䵁䅁䅁权䑂䅁䅁权煄权䅁权硂䅂䅁允䅁䅁䅅䅁佁䅁䅷䅁睁䍁䄴睍ぁ䑁䅫䅁䵁䅉䅅䅁䕁䅁䅁睁䵁䅁䅁权䉂允䅁权灄权䅁权療䅂䅁允䅁䅁䅅䅁䙁䅁䅁䅁啄啈䉨䍄䉁䅁䅁䅂䅁䅁䅍䅄䅁䅁䅯睲䅁䅁䅯朷䅯䅁䅯兣䅑䅁䅅䅁䉁䅁䅁兂䅁䅁䅁䱷䍫具杷允䅁䅁䅑䅁䑁䅁䅷䅁䭁䉁䉳䅁䭁佁䭙䅁䭁佁䭷䅁䉁䅁䅁允䅁䅁䅯睒䅁䅁杷允䅁䅁䅑䅁䑁䅁䅷䅁䭁䍁䈸䅁䭁佁䭧䅁䭁䡁䕁䅁䉁䅁䅁允䅁䅁䄴杄䅁䑁䅉䅍畁䑁䅉兎ぁ䅁䅁䍄䉁䅁䅁䅂䅁䅁䅍䅄䅁䅁䅯䅤䅁䅁䅯朵䅯䅁䅯兦䅑䅁䅅䅁䉁䅁䅁杄䵁䅁䅁䅍畁䑁䅣兎硁䅁䅁䍄䉁䅁䅁䅂䅁䅁䅍䅄䅁䅁䅯䄱䅁䅁䅯䄶䅯䅁䅯兣䅑䅁䅅䅁䉁䅁䅁杄䥁䅁䅁免畁䑁䅕䅁䵁䅉䅅䅁䕁䅁䅁睁䵁䅁䅁权䍄允䅁权湄权䅁权硂䅂䅁允䅁䅁䅅䅁䙁䭁捷浗㝑礳䅒䍄䉁䅁䅁睁䅁䅁䅍䅄䅁䅁䅯共䅅䅁䅯䅈䅙䅁䅅䅁䉁䅁䅁权橁睂䅁䍄䉁䅁䅁䅂䅁䅁䅍䅄䅁䅁䅯杆䅅䅁䅯眵䅯䅁䅯兢䅑䅁䅅䅁䉁䅁䅁兂兂婪畤歅䑎䅑杷允䅁䅁䅑䅁䑁䅁䅷䅁䭁䙁䉷䅁䭁䅁䅑䅁䭁䅁䍑䅁䉁䅁䅁允䅁䅁䅕䅁䅁䵁眴啨䵅䅉䅅䅁䕁䅁䅁睁䵁䅁䅁权い䅁䅁权潄权䅁权硂䅂䅁允䅁䅁䅅䅁佁䅁䄴䅁硁䑁䅙杌㑁䑁䅧免䅁䅁杷允䅁䅁䅑䅁䑁䅁䅷䅁䭁乁䅍䅁䭁佁䭯䅁䭁䝁䔰䅁䉁䅁䅁允䅁䅁䄴权䅁䑁䅁杌㑁䑁䅫䅁䵁䅉䅅䅁䕁䅁䅁睁䵁䅁䅁权楁允䅁权浄权䅁权䙃䅂䅁允䅁䅁䅅䅁佁䅁䅷䅁硁䍁䄴睎睁䑁䅍䅁䵁䅉䅅䅁䕁䅁䅁睁䵁䅁䅁权㑁允䅁权煄权䅁权㥂䅂䅁允䅁䅁䅅䅁䭁䕁䅣䅁䵁䅉䅅䅁䑁䅁䅁睁䵁䅁䅁权坂允䅁权慁杂䅁允䅁䅁䅅䅁䭁䉁䝳䅁䵁䅉䅅䅁䕁䅁䅁睁䵁䅁䅁权晃允䅁权牄权䅁权䙃䅂䅁允䅁䅁䅅䅁佁䉁䅑䅁ぁ䑁䅧䅎穁䑁䅕兏㍁䑁䅙杍䅁䅁杷允䅁䅁䅑䅁䑁䅁䅷䅁䭁䭁䉯䅁䭁佁䭳䅁䭁䥁䕕䅁䉁䅁䅁允䅁䅁䄴䅆䅁䑁䅉睎ぁ䑁䅁䅍睁䑁䅁䅍睁䅁䅁䍄䉁䅁䅁䅂䅁䅁䅍䅄䅁䅁䅯睐䅁䅁䅯儷䅯䅁䅯兦䅑䅁䅅䅁䉁䅁䅁兂睄㡰䱚㑎剮睐杷允䅁䅁䅑䅁䑁䅁䅷䅁䭁䡁䉑䅁䭁䅁䍅䅁䭁䅁䍉䅁䉁䅁䅁允䅁䅁䅕祯橈挰奊〸䵁䅉䅅䅁䕁䅁䅁睁䵁䅁䅁权啃允䅁权畄权䅁权䙃䅂䅁允䅁䅁䅅䅁䙁䅁䅁䅁療浣䈵䍄䉁䅁䅁䅂䅁䅁䅍䅄䅁䅁䅯杘䅁䅁䅯䄶䅯䅁䅯兢䅑䅁䅅䅁䉁䅁䅁杄佁䅁䅁睍硁䍁䄴免㉁䑁䅑䅁䵁䅉䅅䅁䑁䅁䅁睁䵁䅁䅁权塁允䅁权流杂䅁允䅁䅁䅅䅁佁䅁䅷䅁㕁䑁䅫杌㉁䑁䅣䅁䵁䅉䅅䅁䕁䅁䅁睁䵁䅁䅁权塂䅁䅁权灄权䅁权睂䅂䅁允䅁䅁䅅䅁䙁䅁䅁䅁䅂偰䅬䍄䉁䅁䅁䅂䅁䅁䅍䅄䅁䅁䅯睧䅁䅁䅯䄶䅯䅁䅯全䅑䅁䅅䅁䉁䅁䅁杄佁䅁䅁兎㍁䍁䄴睎㍁䑁䅑䅁䵁䅉䅅䅁䕁䅁䅁睁䵁䅁䅁权捃䅁䅁权牄权䅁权䙃䅂䅁允䅁䅁䅅䅁佁䉁䅑䅁穁䑁䅙杍硁䑁䅅睍㉁䑁䅕兏䅁䅁杷允䅁䅁䅑䅁䑁䅁䅷䅁䭁䭁䅕䅁䭁佁䭳䅁䭁䝁䔰䅁䉁䅁䅁允䅁䅁䄴䅆䅁䑁䅉䅎㍁䑁䅧睎祁䑁䅁䅍睁䅁䅁䍄䉁䅁䅁䅂䅁䅁䅍䅄䅁䅁䅯杖䅁䅁䅯朶䅯䅁䅯来䅑䅁䅅䅁䉁䅁䅁杄䵁䅁䅁免畁䑁䅉䅎㕁䅁䅁䍄䉁䅁䅁䅂䅁䅁䅍䅄䅁䅁䅯督䅁䅁䅯眵䅯䅁䅯兣䅑䅁䅅䅁䉁䅁䅁兂桄牡ㅯ䑣䤰䅑杷允䅁䅁䅑䅁䑁䅁䅷䅁䭁䱁䉷䅁䭁佁䭣䅁䭁䥁䕕䅁䉁䅁䅁允䅁䅁䅕捺䵺䵺䵺商䵁䅉䅅䅁䕁䅁䅁睁䵁䅁䅁权䍂允䅁权畄权䅁权䙃䅂䅁允䅁䅁䅅䅁䭁䕁䅣䅁䵁䅉䅅䅁䕁䅁䅁睁䵁䅁䅁权佄允䅁权浄权䅁权療䅂䅁允䅁䅁䅅䅁佁䅁䅷䅁睁䍁䄴䅎ㅁ䑁䅣䅁䵁䅉䅅䅁䕁䅁䅁睁䵁䅁䅁权呄允䅁权牄权䅁权獄权䅁允䅁䅁䅅䅁䭁䕁䅣䅁䵁䅉䅅䅁䕁䅁䅁睁䵁䅁䅁权楄允䅁权灄权䅁权㥂䅂䅁允䅁䅁䅅䅁䙁䅁䅁䅁䅃兊䉬䍄䉁䅁䅁睁䅁䅁䅍䅄䅁䅁䅯䄸䅁䅁䅯杇䅙䅁䅅䅁䉁䅁䅁权敂杂䅁䍄䉁䅁䅁䅂䅁䅁䅍䅄䅁䅁䅯睔䅁䅁䅯䄶䅯䅁䅯兣䅑䅁䅅䅁䉁䅁䅁杄佁䅁䅁杍㕁䍁䄴杍硁䑁䅧䅁䵁䅉䅅䅁䕁䅁䅁睁䵁䅁䅁权䍁允䅁权浄权䅁权䙃䅂䅁允䅁䅁䅅䅁佁䅁䅯䅁硁䍁䄴杍硁䅁䅁䍄䉁䅁䅁䅂䅁䅁䅍䅄䅁䅁䅯兕䅁䅁䅯朷䅯䅁䅯兣䅑䅁䅅䅁䉁䅁䅁兂䅁䅁䅁癊獷兑杷允䅁䅁䅑䅁䑁䅁䅷䅁䭁佁䅳䅁䭁佁䭙䅁䭁䡁䕁䅁䉁䅁䅁允䅁䅁䄴䅄䅁䑁䅁杌㉁䑁䅣兏䅁䅁杷允䅁䅁䅑䅁䑁䅁䅷䅁䭁䝁䉅䅁䭁佁䭣䅁䭁佁䭷䅁䉁䅁䅁允䅁䅁䅕㑎䉬余兘啂䵁䅉䅅䅁䕁䅁䅁睁䵁䅁䅁权浄允䅁权瑄权䅁权獄权䅁允䅁䅁䅅䅁䙁䍁潊䍧卬㥶⽑䍄䉁䅁䅁睁䅁䅁䅍䅄䅁䅁䅯儲䅁䅁䅯䅊䅙䅁䅅䅁䉁䅁䅁权煄睄䅁䍄䉁䅁䅁䅂䅁䅁䅍䅄䅁䅁䅯杦䅅䅁䅯朵䅯䅁䅯䄷䅯䅁䅅䅁䉁䅁䅁杄䵁䅁䅁免畁䑁䅙李硁䅁䅁䍄䉁䅁䅁䅂䅁䅁䅍䅄䅁䅁䅯䄸䅁䅁䅯睈䅙䅁䅯䅉䅙䅁䅅䅁䉁䅁䅁权汄杂䅁䍄䉁䅁䅁䅂䅁䅁䅍䅄䅁䅁䅯杸䅅䅁䅯朶䅯䅁䅯兦䅑䅁䅅䅁䉁䅁䅁杄䵁䅁䅁䅍畁䑁䅍䅎穁䅁䅁䍄䉁䅁䅁睁䅁䅁䅍䅄䅁䅁䅯東䅅䅁䅯䅈䅙䅁䅅䅁䉁䅁䅁权あ杂䅁䍄䉁䅁䅁䅂䅁䅁䅍䅄䅁䅁䅯杙䅁䅁䅯眶䅯䅁䅯来䅑䅁䅅䅁䉁䅁䅁杄坁䅁䅁免㉁䑁䅅䅏睁䑁䅁䅍睁䑁䅁䅍䅁䅁杷允䅁䅁䅍䅁䑁䅁䅷䅁䭁䭁䉯䅁䭁䉁䜴䅁䉁䅁䅁允䅁䅁䅯睃䅯䅁杷允䅁䅁䅑䅁䑁䅁䅷䅁䭁乁䅙䅁䭁佁䬴䅁䭁䝁䔸䅁䉁䅁䅁允䅁䅁䅕䅁䅁䕁䵁䕇䵅䅉䅅䅁䕁䅁䅁睁䵁䅁䅁权噁允䅁权湄权䅁权瑂䅂䅁允䅁䅁䅅䅁䙁佁㝕䉆椸癶⽉䍄䉁䅁䅁䅂䅁䅁䅍䅄䅁䅁䅯䄸䅁䅁䅯儷䅯䅁䅯䅣䅑䅁䅅䅁䉁䅁䅁兂湁免獩䙈ひ睐杷允䅁䅁䅑䅁䑁䅁䅷䅁䭁䱁䉳䅁䭁䅁䅑䅁䭁䅁䍑䅁䉁䅁䅁允䅁䅁䅕䅁䅁余砰ぬ䵅䅉䅅䅁䕁䅁䅁睁䵁䅁䅁权祃允䅁权牄权䅁权獄权䅁允䅁䅁䅅䅁佁䉁䅑䅁祁䑁䅉䅎㕁䑁䅣免㍁䑁䅅兎䅁䅁杷允䅁䅁䅑䅁䑁䅁䅷䅁䭁䉁䉅䅁䭁佁䭧䅁䭁䡁䕯䅁䉁䅁䅁允䅁䅁䄴䅄䅁䑁䅙杌穁䑁䅫兎䅁䅁杷允䅁䅁䅑䅁䑁䅁䅷䅁䭁䡁䉑䅁䭁佁䭣䅁䭁䥁䕍䅁䉁䅁䅁允䅁䅁䅕㘱睎児塱啌䵁䅉䅅䅁䕁䅁䅁睁䵁䅁䅁权潃允䅁权畄权䅁权硂䅂䅁允䅁䅁䅅䅁䙁䅁䅁䅁杂礷䉒䍄䉁䅁䅁䅂䅁䅁䅍䅄䅁䅁䅯兒䅁䅁䅯朷䅯䅁䅯全䅑䅁䅅䅁䉁䅁䅁兂䅁䅁䅁䱳䕨兑杷允䅁䅁䅑䅁䑁䅁䅷䅁䭁䭁䉯䅁䭁䉁䜸䅁䭁䍁䝁䅁䉁䅁䅁允䅁䅁䅯睈䄸䅁杷允䅁䅁䅑䅁䑁䅁䅷䅁䭁䕁䉣䅁䭁佁䭳䅁䭁佁䭷䅁䉁䅁䅁允䅁䅁䄴䅆䅁䑁䅍免祁䑁䅁䅍睁䑁䅁䅍睁䅁䅁䍄䉁䅁䅁䅂䅁䅁䅍䅄䅁䅁䅯睈䅁䅁䅯朶䅯䅁䅯兢䅑䅁䅅䅁䉁䅁䅁杄䵁䅁䅁䅍畁䑁䅣睎ぁ䅁䅁䍄䉁䅁䅁䅂䅁䅁䅍䅄䅁䅁䅯朰䅁䅁䅯朶䅯䅁䅯来䅑䅁䅅䅁䉁䅁䅁杄䵁䅁䅁䅍畁䑁䅉䅏ぁ䅁䅁䍄䉁䅁䅁䅂䅁䅁䅍䅄䅁䅁䅯䅮䅅䅁䅯眵䅯䅁䅯兦䅑䅁䅅䅁䉁䅁䅁兂䝁䱢䝂步䡁䅑杷允䅁䅁䅑䅁䑁䅁䅷䅁䭁䙁䉳䅁䭁佁䭳䅁䭁䡁䕅䅁䉁䅁䅁允䅁䅁䄴杆䅁䑁䅅兎硁䑁䅣䅍睁䑁䅁䅍睁䑁䅁䅁䵁䅉䅅䅁䕁䅁䅁睁䵁䅁䅁权䕄允䅁权潄权䅁权㙂䅂䅁允䅁䅁䅅䅁佁䅁䄴䅁硁䑁䅫杌穁䑁䅅兏䅁䅁杷允䅁䅁䅍䅁䑁䅁䅷䅁䭁䑁䉉䅁䭁䉁䝧䅁䉁䅁䅁允䅁䅁䅯兇䅙䅁杷允䅁䅁䅑䅁䑁䅁䅷䅁䭁䭁䅉䅁䭁佁䭯䅁䭁佁䭷䅁䉁䅁䅁允䅁䅁䄴䅄䅁䑁䅁杌祁䑁䅣兏䅁䅁杷允䅁䅁䅑䅁䑁䅁䅷䅁䭁䉁䈴䅁䭁佁䭳䅁䭁䝁䔸䅁䉁䅁䅁允䅁䅁䄴䅆䅁䑁䅑兎㕁䑁䅉䅎ぁ䑁䅫兏ㅁ䅁䅁䍄䉁䅁䅁䅂䅁䅁䅍䅄䅁䅁䅯兯䅁䅁䅯眵䅯䅁䅯兦䅑䅁䅅䅁䉁䅁䅁兂穂䩡瑈䱦眸䅑杷允䅁䅁䅑䅁䑁䅁䅷䅁䭁佁䅫䅁䭁佁䬴䅁䭁䥁䕕䅁䉁䅁䅁允䅁䅁䅕䅁䅁䡁晃き䵅䅉䅅䅁䕁䅁䅁睁䵁䅁䅁权㙁䅁䅁权煄权䅁权瑂䅂䅁允䅁䅁䅅䅁佁䅁䅷䅁睁䍁䄴兎ぁ䑁䅧䅁䵁䅉䅅䅁䑁䅁䅁睁䵁䅁䅁权祁允䅁权歁杂䅁允䅁䅁䅅䅁䭁䅁䭷䅁䵁䅉䅅䅁䕁䅁䅁睁䵁䅁䅁权摂允䅁权牄权䅁权㥂䅂䅁允䅁䅁䅅䅁佁䉁䅑䅁硁䑁䅁䅎穁䑁䅁䅍睁䑁䅁䅍䅁䅁杷允䅁䅁䅑䅁䑁䅁䅷䅁䭁乁䈸䅁䭁䅁䅯䅁䭁䅁䅕䅁䉁䅁䅁允䅁䅁䅕穊䥅䉲慸䐷䴸䅉䅅䅁䕁䅁䅁睁䵁䅁䅁权䥄䅁䅁权䭁䅁䅁权䙁䅁䅁允䅁䅁䅅䅁䙁䉁畓⭒㙆䅆䅪䍄䉁䅁䅁䅂䅁䅁䅍䅄䅁䅁䅯杈䅅䅁䅯䄶䅯䅁䅯兦䅑䅁䅅䅁䉁䅁䅁杄䵁䅁䅁睎畁䑁䅫䅏硁䅁䅁䍄䉁䅁䅁䅂䅁䅁䅍䅄䅁䅁䅯兊䅅䅁䅯朶䅯䅁䅯睢䅑䅁䅅䅁䉁䅁䅁杄䵁䅁䅁免畁䑁䅁睎㉁䅁䅁䍄䉁䅁䅁睁䅁䅁䅍䅄䅁䅁䅯杙䅅䅁䅯䅈䅙䅁䅅䅁䉁䅁䅁权楃杂䅁䍄䉁䅁䅁䅂䅁䅁䅍䅄䅁䅁䅯䅌䅁䅁䅯朷䅯䅁䅯全䅑䅁䅅䅁䉁䅁䅁兂䅁䅁䅁䱯呁兑杷允䅁䅁䅑䅁䑁䅁䅷䅁䭁䉁䉳䅁䭁佁䭙䅁䭁䡁䕅䅁䉁䅁䅁允䅁䅁䅯睒䅁䅁杷允䅁䅁䅑䅁䑁䅁䅷䅁䭁䥁䄴䅁䭁佁䭣䅁䭁䝁䔸䅁䉁䅁䅁允䅁䅁䅕灳瘳㡰䱡ぉ䵁䅉䅅䅁䕁䅁䅁睁䵁䅁䅁权汁允䅁权牄权䅁权獄权䅁允䅁䅁䅅䅁佁䉁䅉䅁ㅁ䑁䅙李祁䑁䅙䅍睁䑁䅁䅁䵁䅉䅅䅁䕁䅁䅁睁䵁䅁䅁权奃允䅁权畄权䅁权㙂䅂䅁允䅁䅁䅅䅁䙁䅁䅁䅁䅂栫䉰䍄䉁䅁䅁䅂䅁䅁䅍䅄䅁䅁䅯䅏䅁䅁䅯朶䅯䅁䅯睧䅑䅁䅅䅁䉁䅁䅁杄䵁䅁䅁䅍畁䑁䅕䅍㕁䅁䅁䍄䉁䅁䅁䅂䅁䅁䅍䅄䅁䅁䅯睑䅁䅁䅯儶䅯䅁䅯睧䅑䅁䅅䅁䉁䅁䅁兂䅁䅁䅁䅵ㅯ兑杷允䅁䅁䅑䅁䑁䅁䅷䅁䭁䥁䉑䅁䭁佁䭙䅁䭁䡁䕁䅁䉁䅁䅁允䅁䅁䄴权䅁䑁䅅睍畁䑁䅙䅁䵁䅉䅅䅁䑁䅁䅁睁䵁䅁䅁权楂允䅁权敁杂䅁允䅁䅁䅅䅁䭁䭁䝉䅁䵁䅉䅅䅁䕁䅁䅁睁䵁䅁䅁权䭄䅁䅁权煄权䅁权䑃䅂䅁允䅁䅁䅅䅁佁䅁䅷䅁硁䍁䄴兏㉁䑁䅍䅁䵁䅉䅅䅁䕁䅁䅁睁䵁䅁䅁权獄䅁䅁权浄权䅁权㥂䅂䅁允䅁䅁䅅䅁佁䅁䅷䅁睁䍁䄴睎睁䑁䅕䅁䵁䅉䅅䅁䑁䅁䅁睁䵁䅁䅁权楂允䅁权流杂䅁允䅁䅁䅅䅁佁䅁䅷䅁㑁䑁䅁杌㕁䑁䅍䅁䵁䅉䅅䅁䕁䅁䅁睁䵁䅁䅁权呁䅁䅁权浄权䅁权䙃䅂䅁允䅁䅁䅅䅁佁䅁䅷䅁硁䍁䄴䅍ぁ䑁䅣䅁䵁䅉䅅䅁䕁䅁䅁睁䵁䅁䅁权扃允䅁权畄权䅁权瑂䅂䅁允䅁䅁䅅䅁䙁䅁䅁䅁䅁呂䉒䍄䉁䅁䅁䅂䅁䅁䅍䅄䅁䅁䅯䅶䅅䅁䅯䄶䅯䅁䅯䄷䅯䅁䅅䅁䉁䅁䅁杄䵁䅁䅁免㕁䍁䄴䅎祁䅁䅁䍄䉁䅁䅁睁䅁䅁䅍䅄䅁䅁䅯睱䅅䅁䅯䅈䅙䅁䅅䅁䉁䅁䅁权楃杂䅁䍄䉁䅁䅁䅂䅁䅁䅍䅄䅁䅁䅯睙䅁䅁䅯眶䅯䅁䅯兦䅑䅁䅅䅁䉁䅁䅁杄啁䅁䅁睍ㅁ䑁䅧兏穁䑁䅑免穁䑁䅧䅁䵁䅉䅅䅁䕁䅁䅁睁䵁䅁䅁权敃䅁䅁权牄权䅁权瑂䅂䅁允䅁䅁䅅䅁佁䉁䅉䅁穁䑁䅫免祁䑁䅫䅎硁䑁䅫䅁䵁䅉䅅䅁䕁䅁䅁睁䵁䅁䅁权㙂䅁䅁权煄权䅁权䑃䅂䅁允䅁䅁䅅䅁佁䅁䅯䅁睁䍁䄴兎ㅁ䅁䅁䍄䉁䅁䅁䅂䅁䅁䅍䅄䅁䅁䅯杧䅁䅁䅯朷䅯䅁䅯睧䅑䅁䅅䅁䉁䅁䅁兂䅁䅁䅁佈丵兑杷允䅁䅁䅍䅁䑁䅁䅷䅁䭁䙁䅕䅁䭁䉁䝧䅁䉁䅁䅁允䅁䅁䅯兓䅣䅁杷允䅁䅁䅑䅁䑁䅁䅷䅁䭁乁䅉䅁䭁佁䬰䅁䭁䡁䕁䅁䉁䅁䅁允䅁䅁䅕瑃橥䑣䬰稱䴸䅉䅅䅁䕁䅁䅁睁䵁䅁䅁权啂允䅁权䉁杁䅁权䙁杁䅁允䅁䅁䅅䅁䙁佁潵㥩䥄⭫䄱䍄䉁䅁䅁䅂䅁䅁䅍䅄䅁䅁䅯兄䅁䅁䅯儶䅯䅁䅯䅣䅑䅁䅅䅁䉁䅁䅁兂䅁䅁䅁余〸兑杷允䅁䅁䅑䅁䑁䅁䅷䅁䭁䥁䈸䅁䭁佁䭯䅁䭁䡁䕁䅁䉁䅁䅁允䅁䅁䄴䅄䅁䑁䅁杌硁䑁䅙䅏䅁䅁杷允䅁䅁䅑䅁䑁䅁䅷䅁䭁䡁䅧䅁䭁佁䬰䅁䭁䡁䔰䅁䉁䅁䅁允䅁䅁䅕匳䝑婧䑖稲䴸䅉䅅䅁䕁䅁䅁睁䵁䅁䅁权晁䅁䅁权畄权䅁权獄权䅁允䅁䅁䅅䅁䙁䅁䅁䅁潄杫䉤䍄䉁䅁䅁䅂䅁䅁䅍䅄䅁䅁䅯睮䅅䅁䅯朵䅯䅁䅯睢䅑䅁䅅䅁䉁䅁䅁杄䵁䅁䅁杍畁䑁䅕兏穁䅁䅁䍄䉁䅁䅁䅂䅁䅁䅍䅄䅁䅁䅯睵䅅䅁䅯儷䅯䅁䅯睢䅑䅁䅅䅁䉁䅁䅁兂㍂灶愸㥌㐳睐杷允䅁䅁䅍䅁䑁䅁䅷䅁䭁䥁䅁䅁䭁䉁䜴䅁䉁䅁䅁允䅁䅁䅯睒䅣䅁杷允䅁䅁䅑䅁䑁䅁䅷䅁䭁偁䅅䅁䭁佁䭯䅁䭁䥁䕍䅁䉁䅁䅁允䅁䅁䄴䅄䅁䑁䅅杌祁䑁䅅睎䅁䅁杷允䅁䅁䅍䅁䑁䅁䅷䅁䭁䥁䉁䅁䭁䉁䝷䅁䉁䅁䅁允䅁䅁䅯杒䅣䅁杷允䅁䅁䅑䅁䑁䅁䅷䅁䭁佁䉧䅁䭁佁䬴䅁䭁䡁䕅䅁䉁䅁䅁允䅁䅁䅕䅁䅁䵁湩歁䵅䅉䅅䅁䕁䅁䅁睁䵁䅁䅁权楃允䅁权灄权䅁权獄权䅁允䅁䅁䅅䅁䙁䅁䅁䅁䅂硭䉖䍄䉁䅁䅁睁䅁䅁䅍䅄䅁䅁䅯䅧䅅䅁䅯杈䅙䅁䅅䅁䉁䅁䅁权䡂睂䅁䍄䉁䅁䅁䅂䅁䅁䅍䅄䅁䅁䅯䅗䅁䅁䅯朶䅯䅁䅯兦䅑䅁䅅䅁䉁䅁䅁杄䵁䅁䅁䅍畁䑁䅕䅏ぁ䅁䅁䍄䉁䅁䅁䅂䅁䅁䅍䅄䅁䅁䅯杫䅁䅁䅯朵䅯䅁䅯兦䅑䅁䅅䅁䉁䅁䅁杄䵁䅁䅁䅍畁䑁䅙免㑁䅁䅁䍄䉁䅁䅁䅂䅁䅁䅍䅄䅁䅁䅯典䅁䅁䅯朵䅯䅁䅯䅣䅑䅁䅅䅁䉁䅁䅁杄䵁䅁䅁免畁䑁䅉睎㕁䅁䅁䍄䉁䅁䅁䅂䅁䅁䅍䅄䅁䅁䅯杘䅁䅁䅯䅂䅁䅁䅯兂䅁䅁䅅䅁䉁䅁䅁兂䅁䅁䅄攷剬兑杷允䅁䅁䅑䅁䑁䅁䅷䅁䭁䉁䉑䅁䭁佁䭳䅁䭁䥁䕍䅁䉁䅁䅁允䅁䅁䄴䅆䅁䑁䅅䅎ぁ䑁䅧䅍睁䑁䅁䅍睁䅁䅁䍄䉁䅁䅁䅂䅁䅁䅍䅄䅁䅁䅯䅅䅁䅁䅯朶䅯䅁䅯来䅑䅁䅅䅁䉁䅁䅁杄䭁䅁䅁䅍畁䑁䅕免䅁䅁杷允䅁䅁䅍䅁䑁䅁䅷䅁䭁䵁䈴䅁䭁䍁䝙䅁䉁䅁䅁允䅁䅁䄴䅄䅁䑁䅫䅍畁䑁䅧睍䅁䅁杷允䅁䅁䅑䅁䑁䅁䅷䅁䭁䙁䅳䅁䭁佁䬰䅁䭁佁䭷䅁䉁䅁䅁允䅁䅁䅕報灪橊䥅䐴䴸䅉䅅䅁䕁䅁䅁睁䵁䅁䅁权⭄䅁䅁权潄权䅁权硂䅂䅁允䅁䅁䅅䅁佁䅁䄴䅁祁䑁䅑杌ㅁ䑁䅕兎䅁䅁杷允䅁䅁䅑䅁䑁䅁䅷䅁䭁䩁䉅䅁䭁佁䬰䅁䭁䝁䔰䅁䉁䅁䅁允䅁䅁䅕桙奂扏䥔樯䴸䅉䅅䅁䕁䅁䅁睁䵁䅁䅁权䩄䅁䅁权煄权䅁权䙃䅂䅁允䅁䅁䅅䅁佁䅁䅷䅁睁䍁䄴睍穁䑁䅉䅁䵁䅉䅅䅁䑁䅁䅁睁䵁䅁䅁权瑄䅁䅁权歁杂䅁允䅁䅁䅅䅁䭁佁偷䅁䵁䅉䅅䅁䕁䅁䅁睁䵁䅁䅁权睂䅁䅁权浄权䅁权硂䅂䅁允䅁䅁䅅䅁佁䅁䅷䅁硁䍁䄴睍㉁䑁䅕䅁䵁䅉䅅䅁䕁䅁䅁睁䵁䅁䅁权䕄允䅁权煄权䅁权硂䅂䅁允䅁䅁䅅䅁佁䅁䅯䅁硁䍁䄴䅍祁䅁䅁䍄䉁䅁䅁䅂䅁䅁䅍䅄䅁䅁䅯䅍䅁䅁䅯朶䅯䅁䅯来䅑䅁䅅䅁䉁䅁䅁杄䭁䅁䅁䅍畁䑁䅣睍䅁䅁杷允䅁䅁䅑䅁䑁䅁䅷䅁䭁䵁䅉䅁䭁佁䭳䅁䭁䝁䔰䅁䉁䅁䅁允䅁䅁䄴䅆䅁䑁䅑兏ㅁ䑁䅫睎㉁䑁䅑䅏穁䅁䅁䍄䉁䅁䅁䅂䅁䅁䅍䅄䅁䅁䅯䄰䅁䅁䅯眵䅯䅁䅯䅣䅑䅁䅅䅁䉁䅁䅁兂浃㡭村䡳啉䅑杷允䅁䅁䅑䅁䑁䅁䅷䅁䭁䵁䕅䅁䭁佁䭯䅁䭁佁䭷䅁䉁䅁䅁允䅁䅁䅯睒䅁䅁杷允䅁䅁䅍䅁䑁䅁䅷䅁䭁䅁䉕䅁䭁䉁䝧䅁䉁䅁䅁允䅁䅁䅯兇䅙䅁杷允䅁䅁䅑䅁䑁䅁䅷䅁䭁䡁䄴䅁䭁佁䭳䅁䭁䥁䕕䅁䉁䅁䅁允䅁䅁䄴杅䅁䑁䅍䅎㑁䑁䅣兏硁䑁䅉睍䅁䅁杷允䅁䅁䅍䅁䑁䅁䅷䅁䭁䡁䉅䅁䭁䉁䝯䅁䉁䅁䅁允䅁䅁䅯睓䅙䅁杷允䅁䅁䅑䅁䑁䅁䅷䅁䭁乁䅙䅁䭁佁䭫䅁䭁䡁䕯䅁䉁䅁䅁允䅁䅁䅕䅁䅁䕁㍂ぇ䵅䅉䅅䅁䕁䅁䅁睁䵁䅁䅁权癃䅁䅁权灄权䅁权瑂䅂䅁允䅁䅁䅅䅁䙁䅁䅁䅁㑂礯䉬䍄䉁䅁䅁䅂䅁䅁䅍䅄䅁䅁䅯睸䅁䅁䅯朶䅯䅁䅯兦䅑䅁䅅䅁䉁䅁䅁杄䵁䅁䅁䅍畁䑁䅕䅏㑁䅁䅁䍄䉁䅁䅁䅂䅁䅁䅍䅄䅁䅁䅯睭䅅䅁䅯眵䅯䅁䅯兣䅑䅁䅅䅁䉁䅁䅁兂⽂牡へ硫晧䅑杷允䅁䅁䅑䅁䑁䅁䅷䅁䭁偁䉁䅁䭁佁䬰䅁䭁䥁䕍䅁䉁䅁䅁允䅁䅁䅕䑗ね䡹⭡稱䴸䅉䅅䅁䕁䅁䅁睁䵁䅁䅁权㡄允䅁权煄权䅁权睂䅂䅁允䅁䅁䅅䅁佁䅁䅯䅁睁䍁䄴李穁䅁䅁䍄䉁䅁䅁睁䅁䅁䅍䅄䅁䅁䅯杢䅁䅁䅯䅊䅙䅁䅅䅁䉁䅁䅁权流睂䅁䍄䉁䅁䅁䅂䅁䅁䅍䅄䅁䅁䅯䄹䅁䅁䅯允䅉䅁䅯杁䅉䅁䅅䅁䉁䅁䅁兂求䭁楪䍙婪䅑杷允䅁䅁䅑䅁䑁䅁䅷䅁䭁䉁䅧䅁䭁佁䭧䅁䭁䡁䕅䅁䉁䅁䅁允䅁䅁䄴杄䅁䑁䅅兏畁䑁䅅兎㑁䅁䅁䍄䉁䅁䅁䅂䅁䅁䅍䅄䅁䅁䅯䅙䅁䅁䅯䄶䅯䅁䅯来䅑䅁䅅䅁䉁䅁䅁杄佁䅁䅁睍睁䍁䄴睍睁䑁䅅䅁䵁䅉䅅䅁䑁䅁䅁睁䵁䅁䅁权摄䅁䅁权歁杂䅁允䅁䅁䅅䅁䭁佁倴䅁䵁䅉䅅䅁䑁䅁䅁睁䵁䅁䅁权䝄允䅁权慁杂䅁允䅁䅁䅅䅁䭁䑁䜴䅁䵁䅉䅅䅁䕁䅁䅁睁䵁䅁䅁权㉃允䅁权湄权䅁权獄权䅁允䅁䅁䅅䅁䙁䥁䅐煹䙆椹䅚䍄䉁䅁䅁䅂䅁䅁䅍䅄䅁䅁䅯儰䅅䅁䅯朶䅯䅁䅯䅣䅑䅁䅅䅁䉁䅁䅁杄䵁䅁䅁䅍畁䑁䅫䅍祁䅁䅁䍄䉁䅁䅁䅂䅁䅁䅍䅄䅁䅁䅯睓䅁䅁䅯眵䅯䅁䅯䄷䅯䅁䅅䅁䉁䅁䅁兂乃㉬匴㡧橁䅑杷允䅁䅁䅑䅁䑁䅁䅷䅁䭁䙁䅧䅁䭁佁䬰䅁䭁䥁䕍䅁䉁䅁䅁允䅁䅁䅕啩杆搵楁穵䴸䅉䅅䅁䕁䅁䅁睁䵁䅁䅁权䱄䅁䅁权晁杂䅁权杁杂䅁允䅁䅁䅅䅁䭁䑁䝳䅁䵁䅉䅅䅁䑁䅁䅁睁䵁䅁䅁权䱄䅁䅁权歁杂䅁允䅁䅁䅅䅁䭁佁倸䅁䵁䅉䅅䅁䕁䅁䅁睁䵁䅁䅁权㥃䅁䅁权剁䅁䅁权䕁杁䅁允䅁䅁䅅䅁佁䉁䅙䅁硁䑁䅁睎硁䑁䅉睎㑁䑁䅁䅍睁䅁䅁䍄䉁䅁䅁䅂䅁䅁䅍䅄䅁䅁䅯眫䅁䅁䅯眶䅯䅁䅯兢䅑䅁䅅䅁䉁䅁䅁杄啁䅁䅁杍㕁䑁䅁兏㑁䑁䅑睍㍁䑁䅍䅁䵁䅉䅅䅁䑁䅁䅁睁䵁䅁䅁权ㅃ允䅁权慁杂䅁允䅁䅁䅅䅁䭁䵁䝉䅁䵁䅉䅅䅁䕁䅁䅁睁䵁䅁䅁权灄䅁䅁权潄权䅁权䑃䅂䅁允䅁䅁䅅䅁佁䅁䄴䅁ぁ䑁䅑杌㕁䑁䅕兏䅁䅁杷允䅁䅁䅍䅁䑁䅁䅷䅁䭁䵁䅳䅁䭁䍁䝙䅁䉁䅁䅁允䅁䅁䄴䅄䅁䑁䅧兎畁䑁䅫䅎䅁䅁杷允䅁䅁䅑䅁䑁䅁䅷䅁䭁䙁䄰䅁䭁佁䬴䅁䭁䡁䕁䅁䉁䅁䅁允䅁䅁䅕䅁䅁䱁浩䕊䵅䅉䅅䅁䕁䅁䅁睁䵁䅁䅁权呃允䅁权瑄权䅁权瑂䅂䅁允䅁䅁䅅䅁䙁䑁ね䡹⭡㙮⽯䍄䉁䅁䅁䅂䅁䅁䅍䅄䅁䅁䅯睳䅁䅁䅯朶䅯䅁䅯䄷䅯䅁䅅䅁䉁䅁䅁杄䵁䅁䅁䅍畁䑁䅍䅎ㅁ䅁䅁䍄䉁䅁䅁䅂䅁䅁䅍䅄䅁䅁䅯朸䅅䅁䅯䅂䅁䅁䅯䅂䅉䅁䅅䅁䉁䅁䅁兂䅁䅁䅃ㅎ根兑杷允䅁䅁䅑䅁䑁䅁䅷䅁䭁䡁䅍䅁䭁佁䭯䅁䭁䥁䕍䅁䉁䅁䅁允䅁䅁䄴䅄䅁䑁䅅杌㉁䑁䅁免䅁䅁杷允䅁䅁䅑䅁䑁䅁䅷䅁䭁䥁䄴䅁䭁佁䭯䅁䭁䥁䕍䅁䉁䅁䅁允䅁䅁䄴䅃䅁䑁䅁杌㉁䅁䅁䍄䉁䅁䅁䅂䅁䅁䅍䅄䅁䅁䅯兙䅅䅁䅯儷䅯䅁䅯全䅑䅁䅅䅁䉁䅁䅁兂湄㘫确欰愳睐杷允䅁䅁䅑䅁䑁䅁䅷䅁䭁䍁䅉䅁䭁佁䭧䅁䭁䡁䕅䅁䉁䅁䅁允䅁䅁䄴杄䅁䑁䅑兏畁䑁䅅䅍㑁䅁䅁䍄䉁䅁䅁䅂䅁䅁䅍䅄䅁䅁䅯杣䅅䅁䅯朶䅯䅁䅯䄷䅯䅁䅅䅁䉁䅁䅁杄䵁䅁䅁䅍畁䑁䅉李祁䅁䅁䍄䉁䅁䅁䅂䅁䅁䅍䅄䅁䅁䅯睚䅁䅁䅯眶䅯䅁䅯䅣䅑䅁䅅䅁䉁䅁䅁杄啁䅁䅁兎㑁䑁䅍李ぁ䑁䅑杍㍁䑁䅣䅁䵁䅉䅅䅁䕁䅁䅁睁䵁䅁䅁权瑁允䅁权煄权䅁权獄权䅁允䅁䅁䅅䅁佁䅁䅷䅁睁䍁䄴䅎祁䑁䅫䅁䵁䅉䅅䅁䕁䅁䅁睁䵁䅁䅁权剂允䅁权灄权䅁权㥂䅂䅁允䅁䅁䅅䅁䙁䅁䅁䅁啄桉䉰䍄䉁䅁䅁䅂䅁䅁䅍䅄䅁䅁䅯東䅁䅁䅯朶䅯䅁䅯睧䅑䅁䅅䅁䉁䅁䅁杄䵁䅁䅁䅍畁䑁䅙兏ぁ䅁䅁䍄䉁䅁䅁䅂䅁䅁䅍䅄䅁䅁䅯杤䅁䅁䅯朷䅯䅁䅯全䅑䅁䅅䅁䉁䅁䅁兂䅁䅁䅁䉉搰兑杷允䅁䅁䅑䅁䑁䅁䅷䅁䭁佁䅳䅁䭁佁䭳䅁䭁䡁䔰䅁䉁䅁䅁允䅁䅁䄴杆䅁䑁䅣免ぁ䑁䅫杍穁䑁䅑兎ぁ䑁䅧䅁䵁䅉䅅䅁䕁䅁䅁睁䵁䅁䅁权䩁允䅁权潄权䅁权䑃䅂䅁允䅁䅁䅅䅁佁䅁䄴䅁硁䑁䅉杌㍁䑁䅑䅎䅁䅁杷允䅁䅁䅑䅁䑁䅁䅷䅁䭁䥁䅫䅁䭁佁䭣䅁䭁佁䭷䅁䉁䅁䅁允䅁䅁䅕匶硙䭃捷䕂䵁䅉䅅䅁䕁䅁䅁睁䵁䅁䅁权歂允䅁权潄权䅁权䑃䅂䅁允䅁䅁䅅䅁佁䅁䄴䅁瑁䑁䅅䅍畁䑁䅉䅏䅁䅁杷允䅁䅁䅑䅁䑁䅁䅷䅁䭁䥁䅑䅁䭁佁䭫䅁䭁䝁䔸䅁䉁䅁䅁允䅁䅁䅕䅁䅁䅁煂䕇䵅䅉䅅䅁䕁䅁䅁睁䵁䅁䅁权慄允䅁权牄权䅁权䑃䅂䅁允䅁䅁䅅䅁佁䉁䅑䅁ㅁ䑁䅣免㕁䑁䅕兏㑁䑁䅅李䅁䅁杷允䅁䅁䅍䅁䑁䅁䅷䅁䭁䙁䉣䅁䭁䉁䝷䅁䉁䅁䅁允䅁䅁䅯睋䅙䅁杷允䅁䅁䅑䅁䑁䅁䅷䅁䭁偁䅍䅁䭁佁䭳䅁䭁䥁䕍䅁䉁䅁䅁允䅁䅁䄴䅆䅁䑁䅉免ぁ䑁䅁䅍睁䑁䅁䅍睁䅁䅁䍄䉁䅁䅁䅂䅁䅁䅍䅄䅁䅁䅯䄷䅁䅁䅯儷䅯䅁䅯䄷䅯䅁䅅䅁䉁䅁䅁兂桄桥畓⭒塅䅷杷允䅁䅁䅑䅁䑁䅁䅷䅁䭁䭁䅧䅁䭁佁䭯䅁䭁䥁䕍䅁䉁䅁䅁允䅁䅁䄴䅄䅁䑁䅁杌ㅁ䑁䅁睎䅁䅁杷允䅁䅁䅑䅁䑁䅁䅷䅁䭁䅁䈰䅁䭁佁䬴䅁䭁䝁䔸䅁䉁䅁䅁允䅁䅁䅕䅁䅁䅁㥃〯䵁䅉䅅䅁䕁䅁䅁睁䵁䅁䅁权䱂允䅁权煄权䅁权㙂䅂䅁允䅁䅁䅅䅁佁䅁䅷䅁睁䍁䄴䅏㑁䑁䅣䅁䵁䅉䅅䅁䕁䅁䅁睁䵁䅁䅁权䩄允䅁权煄权䅁权䑃䅂䅁允䅁䅁䅅䅁佁䅁䅷䅁睁䍁䄴睎㕁䑁䅕䅁䵁䅉䅅䅁䑁䅁䅁睁䵁䅁䅁权䱂允䅁权慁杂䅁允䅁䅁䅅䅁䭁䵁䝁䅁䵁䅉䅅䅁䕁䅁䅁睁䵁䅁䅁权摂䅁䅁权牄权䅁权㥂䅂䅁允䅁䅁䅅䅁佁䉁䅑䅁ぁ䑁䅣李㕁䑁䅁李㍁䑁䅫睎䅁䅁杷允䅁䅁䅑䅁䑁䅁䅷䅁䭁䍁䈴䅁䭁佁䭳䅁䭁䡁䔰䅁䉁䅁䅁允䅁䅁䄴䅆䅁䑁䅉睎祁䑁䅙䅏ぁ䑁䅁䅍睁䅁䅁䍄䉁䅁䅁䅂䅁䅁䅍䅄䅁䅁䅯兹䅅䅁䅯䄶䅯䅁䅯䄷䅯䅁䅅䅁䉁䅁䅁杄佁䅁䅁睍祁䍁䄴䅎穁䑁䅉䅁䵁䅉䅅䅁䑁䅁䅁睁䵁䅁䅁权㥄允䅁权敁杂䅁允䅁䅁䅅䅁䭁䭁䝯䅁䵁䅉䅅䅁䕁䅁䅁睁䵁䅁䅁权求䅁䅁权浄权䅁权㥂䅂䅁允䅁䅁䅅䅁佁䅁䅷䅁ぁ䍁䄴䅍ぁ䑁䅕䅁䵁䅉䅅䅁䕁䅁䅁睁䵁䅁䅁权䕃允䅁权潄权䅁权䑃䅂䅁允䅁䅁䅅䅁佁䅁䄴䅁㍁䑁䅣杌穁䑁䅫兎䅁䅁杷允䅁䅁䅑䅁䑁䅁䅷䅁䭁䙁䉣䅁䭁䉁䜸䅁䭁䍁䝁䅁䉁䅁䅁允䅁䅁䅯李䅣䅁杷允䅁䅁䅑䅁䑁䅁䅷䅁䭁偁䈴䅁䭁佁䬰䅁䭁䡁䕅䅁䉁䅁䅁允䅁䅁䅕灭婭婭婭吶䴸䅉䅅䅁䕁䅁䅁睁䵁䅁䅁权㑃䅁䅁权煄权䅁权硂䅂䅁允䅁䅁䅅䅁佁䅁䅷䅁睁䍁䄴睎硁䑁䅙䅁䵁䅉䅅䅁䕁䅁䅁睁䵁䅁䅁权杄允䅁权牄权䅁权睂䅂䅁允䅁</t>
  </si>
  <si>
    <t>䅁䅅䅁佁䉁䅑䅁硁䑁䅅兏㍁䑁䅅睎睁䑁䅁䅍䅁䅁杷允䅁䅁䅍䅁䑁䅁䅷䅁䭁䙁䉣䅁䭁䍁䝙䅁䉁䅁䅁允䅁䅁䄴权䅁䑁䅧免畁䑁䅫䅁䵁䅉䅅䅁䕁䅁䅁睁䵁䅁䅁权扁䅁䅁权瑄权䅁权瑂䅂䅁允䅁䅁䅅䅁䙁䑁睉契杫畤⽣䍄䉁䅁䅁䅂䅁䅁䅍䅄䅁䅁䅯睸䅁䅁䅯䄶䅯䅁䅯睧䅑䅁䅅䅁䉁䅁䅁杄䵁䅁䅁睍畁䑁䅑李ぁ䅁䅁䍄䉁䅁䅁䅂䅁䅁䅍䅄䅁䅁䅯䄱䅁䅁䅯朶䅯䅁䅯睧䅑䅁䅅䅁䉁䅁䅁杄䭁䅁䅁免畁䑁䅅李䅁䅁杷允䅁䅁䅑䅁䑁䅁䅷䅁䭁佁䅑䅁䭁䅁䅯䅁䭁䅁䅕䅁䉁䅁䅁允䅁䅁䅕杓䍷㑋坣稸䴸䅉䅅䅁䕁䅁䅁睁䵁䅁䅁权潄允䅁权灄权䅁权療䅂䅁允䅁䅁䅅䅁䙁䅁䅁䅁䥃杴䉂䍄䉁䅁䅁䅂䅁䅁䅍䅄䅁䅁䅯儹䅁䅁䅯朶䅯䅁䅯䅣䅑䅁䅅䅁䉁䅁䅁权䡂䅁䅁䍄䉁䅁䅁䅂䅁䅁䅍䅄䅁䅁䅯䅷䅅䅁䅯眶䅯䅁䅯䄷䅯䅁䅅䅁䉁䅁䅁杄坁䅁䅁䅎穁䑁䅙杍睁䑁䅁䅍睁䑁䅁䅍䅁䅁杷允䅁䅁䅍䅁䑁䅁䅷䅁䭁䥁䅳䅁䭁䉁䝷䅁䉁䅁䅁允䅁䅁䅯睉䅣䅁杷允䅁䅁䅑䅁䑁䅁䅷䅁䭁䩁䅙䅁䭁佁䭫䅁䭁䡁䔰䅁䉁䅁䅁允䅁䅁䅕䅁䅁䥁䱁䔫䵁䅉䅅䅁䕁䅁䅁睁䵁䅁䅁权硃䅁䅁权潄权䅁权睂䅂䅁允䅁䅁䅅䅁佁䅁䄴䅁㉁䑁䅣杌㉁䑁䅑免䅁䅁杷允䅁䅁䅑䅁䑁䅁䅷䅁䭁䥁䉑䅁䭁佁䭳䅁䭁䡁䕁䅁䉁䅁䅁允䅁䅁䄴杅䅁䑁䅉杍㕁䑁䅫睍ぁ䑁䅣兏䅁䅁杷允䅁䅁䅑䅁䑁䅁䅷䅁䭁䵁䈰䅁䭁佁䬰䅁䭁佁䭷䅁䉁䅁䅁允䅁䅁䅕㥱㕬单呄䐶䴸䅉䅅䅁䕁䅁䅁睁䵁䅁䅁权獄允䅁权瑄权䅁权䙃䅂䅁允䅁䅁䅅䅁䙁䝁光䑗ね佹⽉䍄䉁䅁䅁睁䅁䅁䅍䅄䅁䅁䅯杨䅅䅁䅯䅈䅙䅁䅅䅁䉁䅁䅁权偂杂䅁䍄䉁䅁䅁䅂䅁䅁䅍䅄䅁䅁䅯睱䅁䅁䅯䄶䅯䅁䅯睧䅑䅁䅅䅁䉁䅁䅁杄佁䅁䅁免㕁䍁䄴䅏穁䑁䅙䅁䵁䅉䅅䅁䕁䅁䅁睁䵁䅁䅁权湃允䅁权剁䅁䅁权䙁䅁䅁允䅁䅁䅅䅁佁䉁䅙䅁硁䑁䅑䅎穁䑁䅁䅍睁䑁䅁䅍睁䅁䅁䍄䉁䅁䅁䅂䅁䅁䅍䅄䅁䅁䅯䄸䅁䅁䅯䄶䅯䅁䅯睢䅑䅁䅅䅁䉁䅁䅁杄佁䅁䅁免㕁䍁䄴䅍睁䑁䅅䅁䵁䅉䅅䅁䕁䅁䅁睁䵁䅁䅁权桃䅁䅁权剁䅁䅁权䕁杁䅁允䅁䅁䅅䅁佁䉁䅑䅁㕁䑁䅅杍睁䑁䅁䅍睁䑁䅁䅍䅁䅁杷允䅁䅁䅑䅁䑁䅁䅷䅁䭁佁䉁䅁䭁佁䭣䅁䭁䡁䕅䅁䉁䅁䅁允䅁䅁䅕硫䕧杖琴ぅ䵁䅉䅅䅁䕁䅁䅁睁䵁䅁䅁权湄允䅁权畄权䅁权療䅂䅁允䅁䅁䅅䅁䙁䅁䅁䅁䅁畤䅚䍄䉁䅁䅁䅂䅁䅁䅍䅄䅁䅁䅯睩䅁䅁䅯睈䅙䅁䅯䅉䅙䅁䅅䅁䉁䅁䅁权奄杂䅁䍄䉁䅁䅁䅂䅁䅁䅍䅄䅁䅁䅯睱䅅䅁䅯朷䅯䅁䅯睧䅑䅁䅅䅁䉁䅁䅁兂䅁䅁䅁䩉摯兑杷允䅁䅁䅑䅁䑁䅁䅷䅁䭁䥁䅷䅁䭁佁䭯䅁䭁䡁䕁䅁䉁䅁䅁允䅁䅁䄴䅄䅁䑁䅁杌ㅁ䑁䅫睎䅁䅁杷允䅁䅁䅑䅁䑁䅁䅷䅁䭁䡁䉅䅁䭁佁䭙䅁䭁䡁䕅䅁䉁䅁䅁允䅁䅁䄴䅄䅁䑁䅅杌祁䑁䅉睎䅁䅁杷允䅁䅁䅑䅁䑁䅁䅷䅁䭁䍁䉣䅁䭁佁䬴䅁䭁䡁䕅䅁䉁䅁䅁允䅁䅁䅕䅁䅁䵁塓歑䵅䅉䅅䅁䕁䅁䅁睁䵁䅁䅁权呃允䅁权潄权䅁权㥂䅂䅁允䅁䅁䅅䅁佁䅁䄴䅁ㅁ䑁䅕杌睁䑁䅍李䅁䅁杷允䅁䅁䅍䅁䑁䅁䅷䅁䭁䑁䅫䅁䭁䉁䜴䅁䉁䅁䅁允䅁䅁䅯条䅣䅁杷允䅁䅁䅑䅁䑁䅁䅷䅁䭁偁䅁䅁䭁佁䬴䅁䭁䥁䕕䅁䉁䅁䅁允䅁䅁䅕䅁䅁䍁坄ぉ䵅䅉䅅䅁䕁䅁䅁睁䵁䅁䅁权䕂允䅁权潄权䅁权㥂䅂䅁允䅁䅁䅅䅁佁䅁䅯䅁硁䍁䄴䅎祁䅁䅁䍄䉁䅁䅁䅂䅁䅁䅍䅄䅁䅁䅯䅗䅅䅁䅯朵䅯䅁䅯䅣䅑䅁䅅䅁䉁䅁䅁杄䭁䅁䅁免畁䑁䅉睍䅁䅁杷允䅁䅁䅑䅁䑁䅁䅷䅁䭁䭁䉷䅁䭁佁䭣䅁䭁䡁䕯䅁䉁䅁䅁允䅁䅁䅕桙奂扏䥔ぅ䵁䅉䅅䅁䕁䅁䅁睁䵁䅁䅁权䙂允䅁权牄权䅁权睂䅂䅁允䅁䅁䅅䅁佁䉁䅑䅁ぁ䑁䅧兏祁䑁䅣杍㕁䑁䅉䅍䅁䅁杷允䅁䅁䅑䅁䑁䅁䅷䅁䭁䡁䉑䅁䭁佁䭧䅁䭁佁䭷䅁䉁䅁䅁允䅁䅁䄴杄䅁䑁䅑兎畁䑁䅙兎㍁䅁䅁䍄䉁䅁䅁䅂䅁䅁䅍䅄䅁䅁䅯䅈䅁䅁䅯眶䅯䅁䅯睢䅑䅁䅅䅁䉁䅁䅁杄啁䅁䅁䅎穁䑁䅕䅍睁䑁䅁䅍睁䑁䅁䅁䵁䅉䅅䅁䕁䅁䅁睁䵁䅁䅁权噂允䅁权瑄权䅁权㥂䅂䅁允䅁䅁䅅䅁䙁䥁獴⼵灵昸⽙䍄䉁䅁䅁䅂䅁䅁䅍䅄䅁䅁䅯睲䅅䅁䅯儷䅯䅁䅯睧䅑䅁䅅䅁䉁䅁䅁兂坂楄礲剮坤䅑杷允䅁䅁䅑䅁䑁䅁䅷䅁䭁䕁䉕䅁䭁佁䬰䅁䭁䥁䕕䅁䉁䅁䅁允䅁䅁䅕余兘瑉㕶䐯䴸䅉䅅䅁䕁䅁䅁睁䵁䅁䅁权捂允䅁权灄权䅁权䑃䅂䅁允䅁䅁䅅䅁䙁䅁䅁䅁睃䕲䉚䍄䉁䅁䅁䅂䅁䅁䅍䅄䅁䅁䅯末䅅䅁䅯朷䅯䅁䅯䄷䅯䅁䅅䅁䉁䅁䅁兂䅁䅁䅁朵椸兑杷允䅁䅁䅑䅁䑁䅁䅷䅁䭁䵁䈰䅁䭁佁䭣䅁䭁䡁䕯䅁䉁䅁䅁允䅁䅁䅕搰十祩䔳樴䴸䅉䅅䅁䕁䅁䅁睁䵁䅁䅁权䉃䅁䅁权牄权䅁权瑂䅂䅁允䅁䅁䅅䅁佁䉁䅉䅁ぁ䑁䅕兏㉁䑁䅕䅍睁䑁䅁䅁䵁䅉䅅䅁䕁䅁䅁睁䵁䅁䅁权䱄䅁䅁权煄权䅁权㙂䅂䅁允䅁䅁䅅䅁佁䅁䅷䅁睁䍁䄴兎睁䑁䅙䅁䵁䅉䅅䅁䑁䅁䅁睁䵁䅁䅁权㕁䅁䅁权流杂䅁允䅁䅁䅅䅁佁䅁䅷䅁㑁䑁䅑杌祁䑁䅕䅁䵁䅉䅅䅁䕁䅁䅁睁䵁䅁䅁权湄䅁䅁权瑄权䅁权睂䅂䅁允䅁䅁䅅䅁䙁䕁汚扣䥰⽦⽉䍄䉁䅁䅁睁䅁䅁䅍䅄䅁䅁䅯睤䅁䅁䅯杊䅙䅁䅅䅁䉁䅁䅁杄䵁䅁䅁䅎ぁ䍁䄴免㍁䅁䅁䍄䉁䅁䅁䅂䅁䅁䅍䅄䅁䅁䅯兴䅅䅁䅯朶䅯䅁䅯来䅑䅁䅅䅁䉁䅁䅁杄䵁䅁䅁䅍畁䑁䅕免祁䅁䅁䍄䉁䅁䅁䅂䅁䅁䅍䅄䅁䅁䅯䅊䅁䅁䅯䄶䅯䅁䅯兦䅑䅁䅅䅁䉁䅁䅁权䡂䅁䅁䍄䉁䅁䅁睁䅁䅁䅍䅄䅁䅁䅯䅥䅅䅁䅯䅊䅙䅁䅅䅁䉁䅁䅁权祄睄䅁䍄䉁䅁䅁䅂䅁䅁䅍䅄䅁䅁䅯兊䅅䅁䅯䄶䅯䅁䅯䄷䅯䅁䅅䅁䉁䅁䅁杄佁䅁䅁免睁䍁䄴睎㕁䑁䅉䅁䵁䅉䅅䅁䕁䅁䅁睁䵁䅁䅁权潁允䅁权畄权䅁权䑃䅂䅁允䅁䅁䅅䅁䙁䅁䅁䅁杂〱䉨䍄䉁䅁䅁䅂䅁䅁䅍䅄䅁䅁䅯䅫䅅䅁䅯朷䅯䅁䅯䄷䅯䅁䅅䅁䉁䅁䅁兂䅁䅁䅁䕇偷兑杷允䅁䅁䅑䅁䑁䅁䅷䅁䭁䵁䅯䅁䭁佁䭣䅁䭁䥁䕍䅁䉁䅁䅁允䅁䅁䅕婧䑖㉩湹ぎ䵁䅉䅅䅁䕁䅁䅁睁䵁䅁䅁权㥁䅁䅁权潄权䅁权睂䅂䅁允䅁䅁䅅䅁佁䅁䄴䅁穁䑁䅕杌㑁䑁䅙兎䅁䅁杷允䅁䅁䅑䅁䑁䅁䅷䅁䭁䭁䈸䅁䭁䉁䜸䅁䭁䍁䝁䅁䉁䅁䅁允䅁䅁䅯睚䅙䅁杷允䅁䅁䅑䅁䑁䅁䅷䅁䭁偁䉑䅁䭁佁䭙䅁䭁䥁䕕䅁䉁䅁䅁允䅁䅁䄴䅄䅁䑁䅅杌睁䑁䅫䅏䅁䅁杷允䅁䅁䅍䅁䑁䅁䅷䅁䭁乁䉧䅁䭁䉁䜴䅁䉁䅁䅁允䅁䅁䅯杩䅣䅁杷允䅁䅁䅑䅁䑁䅁䅷䅁䭁乁䅅䅁䭁佁䭧䅁䭁䝁䔸䅁䉁䅁䅁允䅁䅁䄴杄䅁䑁䅍睍畁䑁䅣兎硁䅁䅁䍄䉁䅁䅁䅂䅁䅁䅍䅄䅁䅁䅯儳䅁䅁䅯儶䅯䅁䅯来䅑䅁䅅䅁䉁䅁䅁兂䅁䅁䅁䍉扫兑杷允䅁䅁䅑䅁䑁䅁䅷䅁䭁乁䈴䅁䭁佁䭳䅁䭁䥁䕍䅁䉁䅁䅁允䅁䅁䄴杅䅁䑁䅕兎ぁ䑁䅉李祁䑁䅁䅍䅁䅁杷允䅁䅁䅑䅁䑁䅁䅷䅁䭁偁䉅䅁䭁䅁䍅䅁䭁䅁䍕䅁䉁䅁䅁允䅁䅁䅕扉堲婳歋ぺ䵁䅉䅅䅁䕁䅁䅁睁䵁䅁䅁权䕃䅁䅁权煄权䅁权睂䅂䅁允䅁䅁䅅䅁佁䅁䅷䅁睁䍁䄴睍㍁䑁䅫䅁䵁䅉䅅䅁䕁䅁䅁睁䵁䅁䅁权時䅁䅁权剁䅁䅁权䕁杁䅁允䅁䅁䅅䅁佁䉁䅑䅁穁䑁䅧䅍睁䑁䅁䅍睁䑁䅁䅍䅁䅁杷允䅁䅁䅑䅁䑁䅁䅷䅁䭁䝁䉅䅁䭁佁䭫䅁䭁䝁䔸䅁䉁䅁䅁允䅁䅁䅕䅁䅁䥁扃欹䵁䅉䅅䅁䕁䅁䅁睁䵁䅁䅁权敄允䅁权潄权䅁权䙃䅂䅁允䅁䅁䅅䅁佁䅁䄴䅁穁䑁䅁杌㕁䑁䅣䅎䅁䅁杷允䅁䅁䅍䅁䑁䅁䅷䅁䭁䭁䈸䅁䭁䍁䝑䅁䉁䅁䅁允䅁䅁䅯眸䄸䅁杷允䅁䅁䅑䅁䑁䅁䅷䅁䭁䝁䅫䅁䭁䅁䅯䅁䭁䅁䅕䅁䉁䅁䅁允䅁䅁䅕牒穢搯㑔商䵁䅉䅅䅁䕁䅁䅁睁䵁䅁䅁权穂䅁䅁权煄权䅁权䙃䅂䅁允䅁䅁䅅䅁佁䅁䅷䅁硁䍁䄴兎㉁䑁䅅䅁䵁䅉䅅䅁䕁䅁䅁睁䵁䅁䅁权卄䅁䅁权煄权䅁权睂䅂䅁允䅁䅁䅅䅁佁䅁䅷䅁睁䍁䄴杍㍁䑁䅙䅁䵁䅉䅅䅁䕁䅁䅁睁䵁䅁䅁权⭁允䅁权牄权䅁权㙂䅂䅁允䅁䅁䅅䅁佁䉁䅑䅁ㅁ䑁䅣杍睁䑁䅁䅍睁䑁䅁䅍䅁䅁杷允䅁䅁䅑䅁䑁䅁䅷䅁䭁䍁䉧䅁䭁佁䭫䅁䭁䡁䕯䅁䉁䅁䅁允䅁䅁䅕䅁䅁䥁䩩歎䵅䅉䅅䅁䕁䅁䅁睁䵁䅁䅁权䅃允䅁权灄权䅁权䙃䅂䅁允䅁䅁䅅䅁䙁䅁䅁䅁奄楷䉒䍄䉁䅁䅁䅂䅁䅁䅍䅄䅁䅁䅯兲䅅䅁䅯儷䅯䅁䅯䄷䅯䅁䅅䅁䉁䅁䅁兂允䰹䍩塙浘睐杷允䅁䅁䅍䅁䑁䅁䅷䅁䭁䱁䉑䅁䭁䍁䝑䅁䉁䅁䅁允䅁䅁䅯䅅䅑䅁杷允䅁䅁䅍䅁䑁䅁䅷䅁䭁偁䉅䅁䭁䉁䝯䅁䉁䅁䅁允䅁䅁䅯兌䅙䅁杷允䅁䅁䅑䅁䑁䅁䅷䅁䭁䭁䅉䅁䭁佁䭫䅁䭁䡁䕁䅁䉁䅁䅁允䅁䅁䅕䅁䅁䕁楄䕄䵅䅉䅅䅁䑁䅁䅁睁䵁䅁䅁权䡃允䅁权慁杂䅁允䅁䅁䅅䅁䭁䙁䜴䅁䵁䅉䅅䅁䕁䅁䅁睁䵁䅁䅁权䡁䅁䅁权瑄权䅁权獄权䅁允䅁䅁䅅䅁䙁偁卌坔光乗⽅䍄䉁䅁䅁䅂䅁䅁䅍䅄䅁䅁䅯䄸䅁䅁䅯眶䅯䅁䅯兢䅑䅁䅅䅁䉁䅁䅁杄啁䅁䅁䅎ㅁ䑁䅙兏ㅁ䑁䅕兏硁䑁䅧䅁䵁䅉䅅䅁䑁䅁䅁睁䵁䅁䅁权䡃允䅁权捁杂䅁允䅁䅁䅅䅁䭁䕁䜰䅁䵁䅉䅅䅁䑁䅁䅁睁䵁䅁䅁权桄允䅁权歁杂䅁允䅁䅁䅅䅁䭁䡁䭁䅁䵁䅉䅅䅁䕁䅁䅁睁䵁䅁䅁权䩃䅁䅁权畄权䅁权䙃䅂䅁允䅁䅁䅅䅁䙁䅁䅁䅁兄䉮䉖䍄䉁䅁䅁睁䅁䅁䅍䅄䅁䅁䅯睆䅅䅁䅯䅊䅙䅁䅅䅁䉁䅁䅁权い睄䅁䍄䉁䅁䅁䅂䅁䅁䅍䅄䅁䅁䅯睦䅁䅁䅯朷䅯䅁䅯兢䅑䅁䅅䅁䉁䅁䅁兂䅁䅁䅁乯㥧兑杷允䅁䅁䅑䅁䑁䅁䅷䅁䭁䝁䉕䅁䭁佁䭫䅁䭁䝁䔰䅁䉁䅁䅁允䅁䅁䅕䅁䅁偁䙄お䵅䅉䅅䅁䕁䅁䅁睁䵁䅁䅁权䑃䅁䅁权畄权䅁权療䅂䅁允䅁䅁䅅䅁䙁䅁䅁䅁䥃䈵䉊䍄䉁䅁䅁睁䅁䅁䅍䅄䅁䅁䅯䅄䅅䅁䅯䅇䅙䅁䅅䅁䉁䅁䅁权㡂杂䅁䍄䉁䅁䅁䅂䅁䅁䅍䅄䅁䅁䅯䅍䅁䅁䅯儷䅯䅁䅯䅣䅑䅁䅅䅁䉁䅁䅁兂䱄啯㉗㌸昰䅷杷允䅁䅁䅍䅁䑁䅁䅷䅁䭁䩁䉳䅁䭁䉁䝧䅁䉁䅁䅁允䅁䅁䅯児䅙䅁杷允䅁䅁䅑䅁䑁䅁䅷䅁䭁䕁䄴䅁䭁佁䭳䅁䭁佁䭷䅁䉁䅁䅁允䅁䅁䅯睒䅁䅁杷允䅁䅁䅍䅁䑁䅁䅷䅁䭁佁䉁䅁䭁䉁䝯䅁䉁䅁䅁允䅁䅁䅯材䅙䅁杷允䅁䅁䅑䅁䑁䅁䅷䅁䭁䝁䈴䅁䭁佁䬴䅁䭁䥁䕕䅁䉁䅁䅁允䅁䅁䅕䅁䅁偁乪啁䵅䅉䅅䅁䕁䅁䅁睁䵁䅁䅁权㍃䅁䅁权浄权䅁权䙃䅂䅁允䅁䅁䅅䅁佁䅁䅷䅁硁䍁䄴䅍ぁ䑁䅕䅁䵁䅉䅅䅁䕁䅁䅁睁䵁䅁䅁权瑄䅁䅁权湄权䅁权療䅂䅁允䅁䅁䅅䅁䙁䍁礲敮渫杸䅰䍄䉁䅁䅁䅂䅁䅁䅍䅄䅁䅁䅯睚䅁䅁䅯儷䅯䅁䅯睢䅑䅁䅅䅁䉁䅁䅁兂佁扌摋㘷㙦睐杷允䅁䅁䅑䅁䑁䅁䅷䅁䭁䍁䈰䅁䭁䅁䅯䅁䭁䅁䍑䅁䉁䅁䅁允䅁䅁䅕㙹䙆癴㥐捋䵁䅉䅅䅁䕁䅁䅁睁䵁䅁䅁权千允䅁权瑄权䅁权㥂䅂䅁允䅁䅁䅅䅁䙁䅁扈祄先偂⼴䍄䉁䅁䅁䅂䅁䅁䅍䅄䅁䅁䅯眱䅅䅁䅯朵䅯䅁䅯兦䅑䅁䅅䅁䉁䅁䅁杄䵁䅁䅁䅍畁䑁䅣睎祁䅁䅁䍄䉁䅁䅁䅂䅁䅁䅍䅄䅁䅁䅯杍䅅䅁䅯眶䅯䅁䅯䅣䅑䅁䅅䅁䉁䅁䅁杄十䅁䅁李睁䑁䅑䅍ぁ䑁䅫李硁䅁䅁䍄䉁䅁䅁䅂䅁䅁䅍䅄䅁䅁䅯睕䅅䅁䅯朵䅯䅁䅯兢䅑䅁䅅䅁䉁䅁䅁杄䵁䅁䅁免畁䑁䅑兎ぁ䅁䅁䍄䉁䅁䅁睁䅁䅁䅍䅄䅁䅁䅯睩䅅䅁䅯䅈䅙䅁䅅䅁䉁䅁䅁权捁睂䅁䍄䉁䅁䅁䅂䅁䅁䅍䅄䅁䅁䅯杙䅁䅁䅯䄶䅯䅁䅯䅣䅑䅁䅅䅁䉁䅁䅁杄佁䅁䅁免ぁ䍁䄴兏㑁䑁䅍䅁䵁䅉䅅䅁䕁䅁䅁睁䵁䅁䅁权䙂䅁䅁权潄权䅁权䙃䅂䅁允䅁䅁䅅䅁佁䅁䅷䅁ㅁ䍁䄴免㕁䑁䅅䅁䵁䅉䅅䅁䕁䅁䅁睁䵁䅁䅁权橂䅁䅁权潄权䅁权睂䅂䅁允䅁䅁䅅䅁佁䅁䄴䅁㍁䑁䅁杌穁䑁䅍兎䅁䅁杷允䅁䅁䅑䅁䑁䅁䅷䅁䭁䍁䅕䅁䭁佁䭙䅁䭁䥁䕍䅁䉁䅁䅁允䅁䅁䄴䅄䅁䑁䅅杌ぁ䑁䅙李䅁䅁杷允䅁䅁䅑䅁䑁䅁䅷䅁䭁䵁䅣䅁䭁佁䬴䅁䭁䝁䔰䅁䉁䅁䅁允䅁䅁䅕䅁䅁䩁奷䕈䵅䅉䅅䅁䕁䅁䅁睁䵁䅁䅁权⽁允䅁权湄权䅁权㙂䅂䅁允䅁䅁䅅䅁䙁䵁䴳䵺䵺䑪䅊䍄䉁䅁䅁䅂䅁䅁䅍䅄䅁䅁䅯兰䅁䅁䅯眶䅯䅁䅯兣䅑䅁䅅䅁䉁䅁䅁杄啁䅁䅁杍ぁ䑁䅅䅏㉁䑁䅕䅍睁䑁䅁䅁䵁䅉䅅䅁䕁䅁䅁睁䵁䅁䅁权䵄䅁䅁权浄权䅁权睂䅂䅁允䅁䅁䅅䅁佁䅁䅷䅁硁䍁䄴杍睁䑁䅧䅁䵁䅉䅅䅁䕁䅁䅁睁䵁䅁䅁权⽂允䅁权湄权䅁权㥂䅂䅁允䅁䅁䅅䅁䙁䅁啇扩㉤畃⽳䍄䉁䅁䅁睁䅁䅁䅍䅄䅁䅁䅯睭䅅䅁䅯䅈䅙䅁䅅䅁䉁䅁䅁权獄杂䅁䍄䉁䅁䅁䅂䅁䅁䅍䅄䅁䅁䅯杦䅁䅁䅯朵䅯䅁䅯兢䅑䅁䅅䅁䉁䅁䅁杄䵁䅁䅁䅍畁䑁䅕李硁䅁䅁䍄䉁䅁䅁䅂䅁䅁䅍䅄䅁䅁䅯䅓䅁䅁䅯眶䅯䅁䅯兦䅑䅁䅅䅁䉁䅁䅁杄啁䅁䅁免穁䑁䅅睎㉁䑁䅣䅍睁䑁䅁䅁䵁䅉䅅䅁䕁䅁䅁睁䵁䅁䅁权卂允䅁权牄权䅁权㙂䅂䅁允䅁䅁䅅䅁佁䉁䅑䅁ㅁ䑁䅣兎㕁䑁䅉杍ぁ䑁䅅睎䅁䅁杷允䅁䅁䅑䅁䑁䅁䅷䅁䭁乁䅣䅁䭁䅁䅯䅁䭁䅁䍑䅁䉁䅁䅁允䅁䅁䅕䅄牉硨婢ぁ䵁䅉䅅䅁䕁䅁䅁睁䵁䅁䅁权㥄䅁䅁权瑄权䅁权睂䅂䅁允䅁䅁䅅䅁䙁䅁䅁䅁䅁䅁䅁䍄䉁䅁䅁䅂䅁䅁䅍䅄䅁䅁䅯杸䅅䅁䅯朵䅯䅁䅯来䅑䅁䅅䅁䉁䅁䅁杄䵁䅁䅁免畁䑁䅁䅎硁䅁䅁䍄䉁䅁䅁䅂䅁䅁䅍䅄䅁䅁䅯䅆䅅䅁䅯䄶䅯䅁䅯睢䅑䅁䅅䅁䉁䅁䅁杄佁䅁䅁杍㑁䍁䄴免ㅁ䑁䅍䅁䵁䅉䅅䅁䕁䅁䅁睁䵁䅁䅁权湂允䅁权畄权䅁权睂䅂䅁允䅁䅁䅅䅁䙁䅁䅁䅁奄䙚䉎䍄䉁䅁䅁䅂䅁䅁䅍䅄䅁䅁䅯䄫䅅䅁䅯䄶䅯䅁䅯全䅑䅁䅅䅁䉁䅁䅁杄䵁䅁䅁免硁䍁䄴䅏㉁䅁䅁䍄䉁䅁䅁䅂䅁䅁䅍䅄䅁䅁䅯朶䅅䅁䅯朶䅯䅁䅯来䅑䅁䅅䅁䉁䅁䅁杄䵁䅁䅁䅍畁䑁䅑睍㑁䅁䅁䍄䉁䅁䅁䅂䅁䅁䅍䅄䅁䅁䅯杷䅁䅁䅯眶䅯䅁䅯兣䅑䅁䅅䅁䉁䅁䅁杄啁䅁䅁䅎㕁䑁䅕兏睁䑁䅧免ㅁ䑁䅁䅁䵁䅉䅅䅁䕁䅁䅁睁䵁䅁䅁权卂䅁䅁权潄权䅁权睂䅂䅁允䅁䅁䅅䅁佁䅁䄴䅁硁䑁䅑杌㉁䑁䅫睍䅁䅁杷允䅁䅁䅑䅁䑁䅁䅷䅁䭁䵁䅍䅁䭁佁䭳䅁䭁䡁䕅䅁䉁䅁䅁允䅁䅁䄴䅆䅁䑁䅑免睁䑁䅣䅍睁䑁䅁䅍睁䅁䅁䍄䉁䅁䅁䅂䅁䅁䅍䅄䅁䅁䅯睡䅅䅁䅯允䅉䅁䅯兂䅉䅁䅅䅁䉁䅁䅁权䡂䅁䅁䍄䉁䅁䅁䅂䅁䅁䅍䅄䅁䅁䅯䅺䅅䅁䅯朷䅯䅁䅯兦䅑䅁䅅䅁䉁䅁䅁兂䅁䅁䅁䍡䤹兑杷允䅁䅁䅑䅁䑁䅁䅷䅁䭁䵁䅙䅁䭁佁䭳䅁䭁䡁䕅䅁䉁䅁䅁允䅁䅁䄴杆䅁䑁䅅睍㕁䑁䅁䅎ぁ䑁䅙䅍ぁ䑁䅍䅁䵁䅉䅅䅁䑁䅁䅁睁䵁䅁䅁权䵃䅁䅁权敁杂䅁允䅁䅁䅅䅁䭁䉁䡯䅁䵁䅉䅅䅁䕁䅁䅁睁䵁䅁䅁权䥄䅁䅁权牄权䅁权硂䅂䅁允䅁䅁䅅䅁佁䉁䅑䅁穁䑁䅉李睁䑁䅁䅍睁䑁䅁䅍䅁䅁杷允䅁䅁䅑䅁䑁䅁䅷䅁䭁䝁䈴䅁䭁佁䭫䅁䭁䡁䕯䅁䉁䅁䅁允䅁䅁䅕䅁䅁䥁潁啸䵁䅉䅅䅁䑁䅁䅁睁䵁䅁䅁权祄允䅁权流杂䅁允䅁䅁䅅䅁佁䅁䄴䅁硁䑁䅁䅍畁䑁䅧李䅁䅁杷允䅁䅁䅑䅁䑁䅁䅷䅁䭁䱁䅧䅁䭁佁䬴䅁䭁䡁䕁䅁䉁䅁䅁允䅁䅁䅕䅁䅁䭁剓歇䵅䅉䅅䅁䕁䅁䅁睁䵁䅁䅁权䱁允䅁权瑄权䅁权㙂䅂䅁允䅁䅁䅅䅁䭁䕁䅣䅁䵁䅉䅅䅁䕁䅁䅁睁䵁䅁䅁权㉃允䅁权潄权䅁权硂䅂䅁允䅁䅁䅅䅁佁䅁䄴䅁ぁ䑁䅧杌硁䑁䅉睎䅁䅁杷允䅁䅁䅍䅁䑁䅁䅷䅁䭁䩁䉳䅁䭁䉁䜴䅁䉁䅁䅁允䅁䅁䅯杣䅙䅁杷允䅁䅁䅍䅁䑁䅁䅷䅁䭁䭁䉑䅁䭁䍁䝙䅁䉁䅁䅁允䅁䅁䄴䅄䅁䑁䅧杍畁䑁䅑兏䅁䅁杷允䅁䅁䅑䅁䑁䅁䅷䅁䭁䑁䈸䅁䭁䅁䅯䅁䭁䅁䅕䅁䉁䅁䅁允䅁䅁䅕牘䩰䅄牉歃䵁䅉䅅䅁䕁䅁䅁睁䵁䅁䅁权䅂允䅁权畄权䅁权療䅂䅁允䅁䅁䅅䅁䙁䅁䅁䅁兄⽨䅤䍄䉁䅁䅁䅂䅁䅁䅍䅄䅁䅁䅯杴䅅䅁䅯眵䅯䅁䅯䅣䅑䅁䅅䅁䉁䅁䅁兂晄㑔堲瑢歉䅑杷允䅁䅁䅑䅁䑁䅁䅷䅁䭁䕁䉉䅁䭁佁䭯䅁䭁䥁䕕䅁䉁䅁䅁允䅁䅁䄴䅄䅁䑁䅁杌㍁䑁䅑睎䅁䅁杷允䅁䅁䅑䅁䑁䅁䅷䅁䭁䥁䉫䅁䭁佁䭣䅁䭁䡁䔰䅁䉁䅁䅁允䅁䅁䅕浑汄䌰扌啄䵁䅉䅅䅁䑁䅁䅁睁䵁䅁䅁权楄允䅁权捁杂䅁允䅁䅁䅅䅁䭁䍁䝳䅁䵁䅉䅅䅁䕁䅁䅁睁䵁䅁䅁权扂䅁䅁权潄权䅁权睂䅂䅁允䅁䅁䅅䅁佁䅁䄴䅁ぁ䑁䅁杌㑁䑁䅫杍䅁䅁杷允䅁䅁䅑䅁䑁䅁䅷䅁䭁偁䉷䅁䭁佁䭣䅁䭁䝁䔸䅁䉁䅁䅁允䅁䅁䅕挲㌷⭕汎䕉䵁䅉䅅䅁䕁䅁䅁睁䵁䅁䅁权䱄允䅁权湄权䅁权䑃䅂䅁允䅁䅁䅅䅁䙁䉁奂扏䥔杤䅨䍄䉁䅁䅁睁䅁䅁䅍䅄䅁䅁䅯睭䅅䅁䅯䅊䅙䅁䅅䅁䉁䅁䅁权塁䅃䅁䍄䉁䅁䅁䅂䅁䅁䅍䅄䅁䅁䅯睊䅁䅁䅯䄶䅯䅁䅯睢䅑䅁䅅䅁䉁䅁䅁杄佁䅁䅁䅎睁䍁䄴李睁䑁䅣䅁䵁䅉䅅䅁䕁䅁䅁睁䵁䅁䅁权橁允䅁权䕁䅁䅁权䙁䅁䅁允䅁䅁䅅䅁䙁䅁䅁䥁ㅁ䔯䉒䍄䉁䅁䅁䅂䅁䅁䅍䅄䅁䅁䅯杦䅁䅁䅯眶䅯䅁䅯䄷䅯䅁䅅䅁䉁䅁䅁杄十䅁䅁睍ぁ䑁䅉睍睁䑁䅧免穁䅁䅁䍄䉁䅁䅁䅂䅁䅁䅍䅄䅁䅁䅯兊䅅䅁䅯朷䅯䅁䅯兣䅑䅁䅅䅁䉁䅁䅁兂䅁䅁䅁体䕳兑杷允䅁䅁䅑䅁䑁䅁䅷䅁䭁䕁䉯䅁䭁佁䭯䅁䭁䡁䔰䅁䉁䅁䅁允䅁䅁䄴䅄䅁䑁䅁杌㉁䑁䅑䅏䅁䅁杷允䅁䅁䅍䅁䑁䅁䅷䅁䭁䱁䈴䅁䭁䉁䝧䅁䉁䅁䅁允䅁䅁䅯睢䅙䅁杷允䅁䅁䅍䅁䑁䅁䅷䅁䭁䱁䉕䅁䭁䍁䝙䅁䉁䅁䅁允䅁䅁䄴权䅁䑁䅧兏畁䑁䅅䅁䵁䅉䅅䅁䕁䅁䅁睁䵁䅁䅁权噁䅁䅁权浄权䅁权䙃䅂䅁允䅁䅁䅅䅁佁䅁䅷䅁硁䍁䄴李睁䑁䅅䅁䵁䅉䅅䅁䕁䅁䅁睁䵁䅁䅁权慄䅁䅁权煄权䅁权㥂䅂䅁允䅁䅁䅅䅁佁䅁䅷䅁睁䍁䄴䅏㑁䑁䅑䅁䵁䅉䅅䅁䑁䅁䅁睁䵁䅁䅁权䉃䅁䅁权流杂䅁允䅁䅁䅅䅁佁䅁䅷䅁㕁䑁䅑杌㕁䑁䅉䅁䵁䅉䅅䅁䕁䅁䅁睁䵁䅁䅁权⭄䅁䅁权煄权䅁权䙃䅂䅁允䅁䅁䅅䅁佁䅁䅷䅁硁䍁䄴䅍㑁䑁䅕䅁䵁䅉䅅䅁䕁䅁䅁睁䵁䅁䅁权晄䅁䅁权牄权䅁权䙃䅂䅁允䅁䅁䅅䅁佁䉁䅑䅁穁䑁䅣睍硁䑁䅁䅍睁䑁䅁䅍䅁䅁杷允䅁䅁䅑䅁䑁䅁䅷䅁䭁䕁䉍䅁䭁佁䭳䅁䭁䝁䔰䅁䉁䅁䅁允䅁䅁䄴䅆䅁䑁䅧兎祁䑁䅁䅍睁䑁䅁䅍睁䅁䅁䍄䉁䅁䅁䅂䅁䅁䅍䅄䅁䅁䅯䅁䅅䅁䅯朶䅯䅁䅯全䅑䅁䅅䅁䉁䅁䅁杄䵁䅁䅁䅍畁䑁䅍杍ぁ䅁䅁䍄䉁䅁䅁䅂䅁䅁䅍䅄䅁䅁䅯睶䅁䅁䅯朶䅯䅁䅯睢䅑䅁䅅䅁䉁䅁䅁杄䵁䅁䅁免畁䑁䅑兏㉁䅁䅁䍄䉁䅁䅁䅂䅁䅁䅍䅄䅁䅁䅯杤䅁䅁䅯眶䅯䅁䅯兣䅑䅁䅅䅁䉁䅁䅁杄啁䅁䅁杍㑁䑁䅅䅍睁䑁䅁䅍睁䑁䅁䅁䵁䅉䅅䅁䑁䅁䅁睁䵁䅁䅁权潁允䅁权捁杂䅁允䅁䅁䅅䅁䭁䝁䝉䅁䵁䅉䅅䅁䕁䅁䅁睁䵁䅁䅁权穄䅁䅁权湄权䅁权療䅂䅁允䅁䅁䅅䅁䙁偁周㘴扗䍸䅆䍄䉁䅁䅁䅂䅁䅁䅍䅄䅁䅁䅯睏䅅䅁䅯朶䅯䅁䅯来䅑䅁䅅䅁䉁䅁䅁杄䵁䅁䅁睍畁䑁䅍免ぁ䅁䅁䍄䉁䅁䅁睁䅁䅁䅍䅄䅁䅁䅯杂䅅䅁䅯䅈䅙䅁䅅䅁䉁䅁䅁权䝂睂䅁䍄䉁䅁䅁睁䅁䅁䅍䅄䅁䅁䅯䅵䅅䅁䅯杈䅙䅁䅅䅁䉁䅁䅁权晄睂䅁䍄䉁䅁䅁䅂䅁䅁䅍䅄䅁䅁䅯䅃䅁䅁䅯朷䅯䅁䅯兦䅑䅁䅅䅁䉁䅁䅁兂䅁䅁䅁䅱流兑杷允䅁䅁䅑䅁䑁䅁䅷䅁䭁䙁䅫䅁䭁䉁䅅䅁䭁䅁䍑䅁䉁䅁䅁允䅁䅁䄴杆䅁䑁䅅䅏㕁䑁䅣䅍睁䑁䅁䅍睁䑁䅁䅁䵁䅉䅅䅁䕁䅁䅁睁䵁䅁䅁权千允䅁权湄权䅁权㙂䅂䅁允䅁䅁䅅䅁䙁䍁煴扑昫睯䅚䍄䉁䅁䅁䅂䅁䅁䅍䅄䅁䅁䅯䅧䅅䅁䅯朷䅯䅁䅯睢䅑䅁䅅䅁䉁䅁䅁兂䅁䅁䅁䅫橷兑杷允䅁䅁䅑䅁䑁䅁䅷䅁䭁䍁䅫䅁䭁佁䬰䅁䭁佁䭷䅁䉁䅁䅁允䅁䅁䅕牒穢搯㑒含䴸䅉䅅䅁䕁䅁䅁睁䵁䅁䅁权䙂䅁䅁权牄权䅁权睂䅂䅁允䅁䅁䅅䅁佁䉁䅙䅁硁䑁䅉兎祁䑁䅁䅍睁䑁䅁䅍睁䅁䅁䍄䉁䅁䅁䅂䅁䅁䅍䅄䅁䅁䅯杷䅁䅁䅯朷䅯䅁䅯兢䅑䅁䅅䅁䉁䅁䅁兂䅁䅁䅁呭硅兑杷允䅁䅁䅑䅁䑁䅁䅷䅁䭁佁䅧䅁䭁䅁䅑䅁䭁䅁䍑䅁䉁䅁䅁允䅁䅁䅕䅁䅁乷奰ど䵅䅉䅅䅁䕁䅁䅁睁䵁䅁䅁权慃䅁䅁权煄权䅁权睂䅂䅁允䅁䅁䅅䅁佁䅁䅷䅁睁䍁䄴䅍㑁䑁䅙䅁䵁䅉䅅䅁䕁䅁䅁睁䵁䅁䅁权䙂允䅁权浄权䅁权瑂䅂䅁允䅁䅁䅅䅁佁䅁䅷䅁硁䍁䄴䅎硁䑁䅙䅁䵁䅉䅅䅁䕁䅁䅁睁䵁䅁䅁权獃允䅁权瑄权䅁权䑃䅂䅁允䅁䅁䅅䅁䙁䥁䉬余兘癉⽣䍄䉁䅁䅁䅂䅁䅁䅍䅄䅁䅁䅯䅹䅁䅁䅯朷䅯䅁䅯兢䅑䅁䅅䅁䉁䅁䅁权䡂䅁䅁䍄䉁䅁䅁睁䅁䅁䅍䅄䅁䅁䅯䅵䅅䅁䅯杊䅙䅁䅅䅁䉁䅁䅁杄佁䅁䅁免睁䑁䅅杌硁䑁䅉䅁䵁䅉䅅䅁䕁䅁䅁睁䵁䅁䅁权潃允䅁权畄权䅁权㙂䅂䅁允䅁䅁䅅䅁䙁䅁䅁䅁䅄睲䉸䍄䉁䅁䅁䅂䅁䅁䅍䅄䅁䅁䅯全䅁䅁䅯允䅉䅁䅯杁䅉䅁䅅䅁䉁䅁䅁兂㑁䙵癶呥氷䅑杷允䅁䅁䅑䅁䑁䅁䅷䅁䭁䵁䄴䅁䭁佁䬰䅁䭁䥁䕍䅁䉁䅁䅁允䅁䅁䅕䡳潊敫㠱稵䴸䅉䅅䅁䕁䅁䅁睁䵁䅁䅁权奁䅁䅁权潄权䅁权瑂䅂䅁允䅁䅁䅅䅁佁䅁䄴䅁硁䑁䅣杌祁䑁䅧䅎䅁䅁杷允䅁䅁䅑䅁䑁䅁䅷䅁䭁乁䉳䅁䭁佁䭙䅁䭁䝁䔰䅁䉁䅁䅁允䅁䅁䄴䅄䅁䑁䅉杌ㅁ䑁䅁睎䅁䅁杷允䅁䅁䅑䅁䑁䅁䅷䅁䭁䕁䅙䅁䭁佁䭧䅁䭁䝁䔸䅁䉁䅁䅁允䅁䅁䄴杄䅁䑁䅉兏畁䑁䅅李ㅁ䅁䅁䍄䉁䅁䅁䅂䅁䅁䅍䅄䅁䅁䅯杪䅅䅁䅯朶䅯䅁䅯䄷䅯䅁䅅䅁䉁䅁䅁杄䭁䅁䅁免畁䑁䅫睎䅁䅁杷允䅁䅁䅑䅁䑁䅁䅷䅁䭁䝁䄸䅁䭁佁䭯䅁䭁䡁䔰䅁䉁䅁䅁允䅁䅁䄴权䅁䑁䅁杌硁䑁䅑䅁䵁䅉䅅䅁䕁䅁䅁睁䵁䅁䅁权⽁䅁䅁权瑄权䅁权䑃䅂䅁允䅁䅁䅅䅁䙁䕁䵯楁䡵瑆⽅䍄䉁䅁䅁䅂䅁䅁䅍䅄䅁䅁䅯典䅁䅁䅯权䅁䅁䅯䅂䅉䅁䅅䅁䉁䅁䅁兂䡄穓䩥坑十䅑杷允䅁䅁䅑䅁䑁䅁䅷䅁䭁䱁䉉䅁䭁佁䭣䅁䭁䡁䕁䅁䉁䅁䅁允䅁䅁䅕根坋摇睷樵䴸䅉䅅䅁䕁䅁䅁睁䵁䅁䅁权煂䅁䅁权湄权䅁权療䅂䅁允䅁䅁䅅䅁䙁䱁乄㡩汁剡䅐䍄䉁䅁䅁䅂䅁䅁䅍䅄䅁䅁䅯眵䅅䅁䅯充䅁䅁䅯䅂䅉䅁䅅䅁䉁䅁䅁杄啁䅁䅁睍ぁ䑁䅁兏㉁䑁䅙䅍睁䑁䅁䅁䵁䅉䅅䅁䑁䅁䅁睁䵁䅁䅁权㑂允䅁权流杂䅁允䅁䅁䅅䅁佁䅁䅯䅁㉁䑁䅙杌祁䅁䅁䍄䉁䅁䅁䅂䅁䅁䅍䅄䅁䅁䅯充䅅䅁䅯允䅉䅁䅯兂䅉䅁䅅䅁䉁䅁䅁兂慂畑畍㥐堷䅑杷允䅁䅁䅑䅁䑁䅁䅷䅁䭁䉁䈸䅁䭁佁䬰䅁䭁䡁䕅䅁䉁䅁䅁允䅁䅁䅕汓灅㍄佉稵䴸䅉䅅䅁䑁䅁䅁睁䵁䅁䅁权㝁允䅁权慁杂䅁允䅁䅁䅅䅁䭁䱁䝁䅁䵁䅉䅅䅁䕁䅁䅁睁䵁䅁䅁权䱄䅁䅁权瑄权䅁权瑂䅂䅁允䅁䅁䅅䅁䙁䱁敧敨剴偵⽙䍄䉁䅁䅁䅂䅁䅁䅍䅄䅁䅁䅯眴䅅䅁䅯儷䅯䅁䅯兣䅑䅁䅅䅁䉁䅁䅁兂允䑗ね䡹⭢睐杷允䅁䅁䅑䅁䑁䅁䅷䅁䭁䕁䉅䅁䭁佁䭫䅁䭁䡁䕯䅁䉁䅁䅁允䅁䅁䅕䅁䅁䅁噌䕖䵅䅉䅅䅁䕁䅁䅁睁䵁䅁䅁权坂允䅁权浄权䅁权獄权䅁允䅁䅁䅅䅁佁䅁䅷䅁ㅁ䍁䄴睍㕁䑁䅕䅁䵁䅉䅅䅁䕁䅁䅁睁䵁䅁䅁权䥃允䅁权剁䅁䅁权䙁䅁䅁允䅁䅁䅅䅁佁䉁䅑䅁祁䑁䅍䅍㍁䑁䅁䅍睁䑁䅁䅍䅁䅁杷允䅁䅁䅑䅁䑁䅁䅷䅁䭁䅁䄰䅁䭁佁䭳䅁䭁䝁䔸䅁䉁䅁䅁允䅁䅁䄴杆䅁䑁䅅睎㉁䑁䅣免睁䑁䅑李硁䑁䅍䅁䵁䅉䅅䅁䕁䅁䅁睁䵁䅁䅁权剂允䅁权灄权䅁权䑃䅂䅁允䅁䅁䅅䅁䙁䅁䅁䅁ぃ硐䈱䍄䉁䅁䅁䅂䅁䅁䅍䅄䅁䅁䅯杸䅅䅁䅯朵䅯䅁䅯兢䅑䅁䅅䅁䉁䅁䅁杄䵁䅁䅁免畁䑁䅁李祁䅁䅁䍄䉁䅁䅁䅂䅁䅁䅍䅄䅁䅁䅯杺䅅䅁䅯眵䅯䅁䅯䄷䅯䅁䅅䅁䉁䅁䅁兂㑁㈷歇欳䥑䅑杷允䅁䅁䅑䅁䑁䅁䅷䅁䭁䥁䉷䅁䭁佁䭧䅁䭁䡁䕯䅁䉁䅁䅁允䅁䅁䅯睒䅁䅁杷允䅁䅁䅑䅁䑁䅁䅷䅁䭁䙁䅧䅁䭁佁䭣䅁䭁䡁䕯䅁䉁䅁䅁允䅁䅁䅕体㙆䭆䠷歉䵁䅉䅅䅁䕁䅁䅁睁䵁䅁䅁权奁允䅁权湄权䅁权瑂䅂䅁允䅁䅁䅅䅁䙁乁䍇㥲兡栯䅂䍄䉁䅁䅁䅂䅁䅁䅍䅄䅁䅁䅯䅎䅅䅁䅯睈䅙䅁䅯䅉䅙䅁䅅䅁䉁䅁䅁权㡂睂䅁䍄䉁䅁䅁睁䅁䅁䅍䅄䅁䅁䅯睏䅁䅁䅯杇䅙䅁䅅䅁䉁䅁䅁权敂杂䅁䍄䉁䅁䅁睁䅁䅁䅍䅄䅁䅁䅯兲䅁䅁䅯杇䅙䅁䅅䅁䉁䅁䅁权㥁杂䅁䍄䉁䅁䅁䅂䅁䅁䅍䅄䅁䅁䅯䅯䅁䅁䅯儷䅯䅁䅯全䅑䅁䅅䅁䉁䅁䅁兂穁漸牎㥚湐睐杷允䅁䅁䅑䅁䑁䅁䅷䅁䭁佁䄰䅁䭁佁䭣䅁䭁䝁䔰䅁䉁䅁䅁允䅁䅁䅕䘫橐婰䕶䐸䴸䅉䅅䅁䑁䅁䅁睁䵁䅁䅁权あ允䅁权流杂䅁允䅁䅁䅅䅁佁䅁䅷䅁㑁䑁䅙杌㉁䑁䅍䅁䵁䅉䅅䅁䕁䅁䅁睁䵁䅁䅁权捂䅁䅁权潄权䅁权硂䅂䅁允䅁䅁䅅䅁䭁䕁䅣䅁䵁䅉䅅䅁䕁䅁䅁睁䵁䅁䅁权扄䅁䅁权䉁杁䅁权䙁杁䅁允䅁䅁䅅䅁䙁䭁敢㙓噩癶䅆䍄䉁䅁䅁䅂䅁䅁䅍䅄䅁䅁䅯兡䅁䅁䅯儷䅯䅁䅯䅣䅑䅁䅅䅁䉁䅁䅁兂捃婵㉔奧噐睐杷允䅁䅁䅑䅁䑁䅁䅷䅁䭁偁䉣䅁䭁佁䬰䅁䭁䡁䕅䅁䉁䅁䅁允䅁䅁䅕硸塆煖愯樵䴸䅉䅅䅁䕁䅁䅁睁䵁䅁䅁权祄䅁䅁权瑄权䅁权瑂䅂䅁允䅁䅁䅅䅁䙁䍁硣䭃捷癗⽧䍄䉁䅁䅁䅂䅁䅁䅍䅄䅁䅁䅯睂䅁䅁䅯朶䅯䅁䅯兢䅑䅁䅅䅁䉁䅁䅁杄䵁䅁䅁䅍畁䑁䅕李ぁ䅁䅁䍄䉁䅁䅁䅂䅁䅁䅍䅄䅁䅁䅯杘䅁䅁䅯儷䅯䅁䅯兦䅑䅁䅅䅁䉁䅁䅁兂硁䭃捷浗㕔睐杷允䅁䅁䅑䅁䑁䅁䅷䅁䭁偁䉑䅁䭁佁䭳䅁䭁䡁䔰䅁䉁䅁䅁允䅁䅁䄴䅆䅁䑁䅍睍祁䑁䅁兏㑁䑁䅙䅎睁䅁䅁䍄䉁䅁䅁䅂䅁䅁䅍䅄䅁䅁䅯睊䅅䅁䅯朷䅯䅁䅯兦䅑䅁䅅䅁䉁䅁䅁兂䅁䅁䅁牌䍂兑杷允䅁䅁䅑䅁䑁䅁䅷䅁䭁䙁䈰䅁䭁佁䬰䅁䭁䝁䔰䅁䉁䅁䅁允䅁䅁䅕呣䬰㘱睎户䴸䅉䅅䅁䕁䅁䅁睁䵁䅁䅁权灂䅁䅁权煄权䅁权䙃䅂䅁允䅁䅁䅅䅁佁䅁䅷䅁睁䍁䄴免ㅁ䑁䅕䅁䵁䅉䅅䅁䕁䅁䅁睁䵁䅁䅁权乁䅁䅁权畄权䅁权睂䅂䅁允䅁䅁䅅䅁䙁䅁䅁䅁权欰䈵䍄䉁䅁䅁䅂䅁䅁䅍䅄䅁䅁䅯督䅁䅁䅯朷䅯䅁䅯睢䅑䅁䅅䅁䉁䅁䅁兂䅁䅁䅁䝨䕸兑杷允䅁䅁䅑䅁䑁䅁䅷䅁䭁䡁䉙䅁䭁䅁䍅䅁䭁䅁䍉䅁䉁䅁䅁允䅁䅁䅕癗久慨唫欶䵁䅉䅅䅁䑁䅁䅁睁䵁䅁䅁权ぁ允䅁权流杂䅁允䅁䅁䅅䅁佁䅁䅯䅁㕁䑁䅍杌㑁䅁䅁䍄䉁䅁䅁䅂䅁䅁䅍䅄䅁䅁䅯兦䅅䅁䅯朵䅯䅁䅯䅣䅑䅁䅅䅁䉁䅁䅁杄䵁䅁䅁免畁䑁䅍兎ぁ䅁䅁䍄䉁䅁䅁䅂䅁䅁䅍䅄䅁䅁䅯睲䅅䅁䅯朵䅯䅁䅯全䅑䅁䅅䅁䉁䅁䅁杄䵁䅁䅁免畁䑁䅅兎祁䅁䅁䍄䉁䅁䅁䅂䅁䅁䅍䅄䅁䅁䅯䅭䅁䅁䅯朶䅯䅁䅯䄷䅯䅁䅅䅁䉁䅁䅁杄䵁䅁䅁䅍畁䑁䅉免㕁䅁䅁䍄䉁䅁䅁䅂䅁䅁䅍䅄䅁䅁䅯䄵䅅䅁䅯眶䅯䅁䅯兦䅑䅁䅅䅁䉁䅁䅁杄啁䅁䅁免㍁䑁䅕䅎㉁䑁䅙杍祁䑁䅉䅁䵁䅉䅅䅁䕁䅁䅁睁䵁䅁䅁权㥃允䅁权湄权䅁权䑃䅂䅁允䅁䅁䅅䅁䙁䡁灮橊䥅䡲⽷䍄䉁䅁䅁䅂䅁䅁䅍䅄䅁䅁䅯六䅁䅁䅯䄶䅯䅁䅯兢䅑䅁䅅䅁䉁䅁䅁杄佁䅁䅁兎㍁䍁䄴兎ぁ䑁䅉䅁䵁䅉䅅䅁䕁䅁䅁睁䵁䅁䅁权癄允䅁权灄权䅁权硂䅂䅁允䅁䅁䅅䅁䙁䅁䅁䅁䅁䈶䉸䍄䉁䅁䅁䅂䅁䅁䅍䅄䅁䅁䅯全䅁䅁䅯眶䅯䅁䅯䅣䅑䅁䅅䅁䉁䅁䅁杄啁䅁䅁杍祁䑁䅫䅍睁䑁䅁䅍睁䑁䅁䅁䵁䅉䅅䅁䕁䅁䅁睁䵁䅁䅁权权䅁䅁权牄权䅁权㥂䅂䅁允䅁䅁䅅䅁佁䉁䅑䅁㉁䑁䅅兏㑁䑁䅫免㑁䑁䅁兏䅁䅁杷允䅁䅁䅑䅁䑁䅁䅷䅁䭁䝁䉙䅁䭁佁䭫䅁䭁䝁䔸䅁䉁䅁䅁允䅁䅁䅕䅁䅁䝁䥂こ䵅䅉䅅䅁䕁䅁䅁睁䵁䅁䅁权ㅁ䅁䅁权湄权䅁权㥂䅂䅁允䅁䅁䅅䅁䙁䕁桪桥畓硸䅸䍄䉁䅁䅁䅂䅁䅁䅍䅄䅁䅁䅯睫䅁䅁䅯朶䅯䅁䅯䄷䅯䅁䅅䅁䉁䅁䅁杄䵁䅁䅁䅍畁䑁䅕免㉁䅁䅁䍄䉁䅁䅁䅂䅁䅁䅍䅄䅁䅁䅯儶䅁䅁䅯朶䅯䅁䅯䄷䅯䅁䅅䅁䉁䅁䅁杄䵁䅁䅁䅍畁䑁䅉睍㉁䅁䅁䍄䉁䅁䅁䅂䅁䅁䅍䅄䅁䅁䅯朴䅅䅁䅯䄶䅯䅁䅯兢䅑䅁䅅䅁䉁䅁䅁杄䵁䅁䅁睍㍁䍁䄴兏㕁䅁䅁䍄䉁䅁䅁䅂䅁䅁䅍䅄䅁䅁䅯睮䅁䅁䅯䄶䅯䅁䅯兦䅑䅁䅅䅁䉁䅁䅁杄佁䅁䅁免祁䍁䄴免ㅁ䑁䅉䅁䵁䅉䅅䅁䕁䅁䅁睁䵁䅁䅁权湃䅁䅁权湄权䅁权䑃䅂䅁允䅁䅁䅅䅁䙁䍁扐堫焵䑦䅊䍄䉁䅁䅁䅂䅁䅁䅍䅄䅁䅁䅯公䅅䅁䅯儷䅯䅁䅯睧䅑䅁䅅䅁䉁䅁䅁兂㝁䥗䝥⭺䉫䅑杷允䅁䅁䅑䅁䑁䅁䅷䅁䭁䙁䅉䅁䭁佁䭯䅁䭁䥁䕕䅁䉁䅁䅁允䅁䅁䄴䅄䅁䑁䅁杌㍁䑁䅍免䅁䅁杷允䅁䅁䅑䅁䑁䅁䅷䅁䭁䥁䅣䅁䭁佁䬴䅁䭁䡁䔰䅁䉁䅁䅁允䅁䅁䅕䅁䅁䩁瑄ぉ䵅䅉䅅䅁䕁䅁䅁睁䵁䅁䅁权⽁允䅁权牄权䅁权硂䅂䅁允䅁䅁䅅䅁佁䉁䅑䅁祁䑁䅉䅍㉁䑁䅁䅍睁䑁䅁䅍䅁䅁杷允䅁䅁䅑䅁䑁䅁䅷䅁䭁䡁䉍䅁䭁䉁䅅䅁䭁䅁䍑䅁䉁䅁䅁允䅁䅁䄴䅆䅁䑁䅅䅎穁䑁䅁䅍睁䑁䅁䅍睁䅁䅁䍄䉁䅁䅁䅂䅁䅁䅍䅄䅁䅁䅯杹䅅䅁䅯儶䅯䅁䅯兢䅑䅁䅅䅁䉁䅁䅁兂䅁䅁䅁獺剖兑杷允䅁䅁䅑䅁䑁䅁䅷䅁䭁乁䈸䅁䭁佁䭧䅁䭁䡁䔰䅁䉁䅁䅁允䅁䅁䄴䅄䅁䑁䅕杌睁䑁䅧杍䅁䅁杷允䅁䅁䅑䅁䑁䅁䅷䅁䭁佁䅫䅁䭁佁䭳䅁䭁䡁䕁䅁䉁䅁䅁允䅁䅁䄴杆䅁䑁䅉杍硁䑁䅫睍㍁䑁䅑李ㅁ䑁䅑䅁䵁䅉䅅䅁䕁䅁䅁睁䵁䅁䅁权㉁䅁䅁权牄权䅁权瑂䅂䅁允䅁䅁䅅䅁佁䉁䅉䅁㑁䑁䅁兎穁䑁䅙䅍睁䑁䅁䅁䵁䅉䅅䅁䕁䅁䅁睁䵁䅁䅁权㡄允䅁权潄权䅁权睂䅂䅁允䅁䅁䅅䅁佁䅁䄴䅁祁䑁䅫杌㉁䑁䅅䅏䅁䅁杷允䅁䅁䅍䅁䑁䅁䅷䅁䭁䭁䉍䅁䭁䍁䝑䅁䉁䅁䅁允䅁䅁䅯朹䄸䅁杷允䅁䅁䅍䅁䑁䅁䅷䅁䭁乁䉷䅁䭁䉁䝧䅁䉁䅁䅁允䅁䅁䅯睢䅙䅁杷允䅁䅁䅑䅁䑁䅁䅷䅁䭁䉁䅧䅁䭁佁䭣䅁䭁䡁䕅䅁䉁䅁䅁允䅁䅁䅕敨剴䉵䘵歋䵁䅉䅅䅁䕁䅁䅁睁䵁䅁䅁权啄允䅁权湄权䅁权䑃䅂䅁允䅁䅁䅅䅁䙁䕁㉡⼸唳䑵䅒䍄䉁䅁䅁䅂䅁䅁䅍䅄䅁䅁䅯兦䅅䅁䅯朷䅯䅁䅯兣䅑䅁䅅䅁䉁䅁䅁兂䅁䅁䅁䅣呫具杷允䅁䅁䅑䅁䑁䅁䅷䅁䭁䝁䅷䅁䭁佁䭙䅁䭁䝁䔰䅁䉁䅁䅁允䅁䅁䄴䅄䅁䑁䅁杌㍁䑁䅙兎䅁䅁杷允䅁䅁䅑䅁䑁䅁䅷䅁䭁乁䉅䅁䭁佁䬰䅁䭁䡁䔰䅁䉁䅁䅁允䅁䅁䅕牕敧敨剴䐸䴸䅉䅅䅁䕁䅁䅁睁䵁䅁䅁权楃䅁䅁权瑄权䅁权獄权䅁允䅁䅁䅅䅁䙁䥁䅐煹䙆牴⽍䍄䉁䅁䅁䅂䅁䅁䅍䅄䅁䅁䅯杇䅁䅁䅯朶䅯䅁䅯䅣䅑䅁䅅䅁䉁䅁䅁杄䵁䅁䅁杍畁䑁䅁兏㍁䅁䅁䍄䉁䅁䅁䅂䅁䅁䅍䅄䅁䅁䅯䅯䅅䅁䅯䄶䅯䅁䅯兣䅑䅁䅅䅁䉁䅁䅁杄佁䅁䅁杍睁䍁䄴䅍㍁䑁䅑䅁䵁䅉䅅䅁䑁䅁䅁睁䵁䅁䅁权䭄允䅁权捁杂䅁允䅁䅁䅅䅁䭁佁䥙䅁䵁䅉䅅䅁䕁䅁䅁睁䵁䅁䅁权晃䅁䅁权浄权䅁权瑂䅂䅁允䅁䅁䅅䅁佁䅁䅷䅁睁䍁䄴免㍁䑁䅕䅁䵁䅉䅅䅁䕁䅁䅁睁䵁䅁䅁权乂允䅁权煄权䅁权䑃䅂䅁允䅁䅁䅅䅁䭁䕁䅣䅁䵁䅉䅅䅁䕁䅁䅁睁䵁䅁䅁权䉄䅁䅁权牄权䅁权獄权䅁允䅁䅁䅅䅁佁䉁䅙䅁硁䑁䅧䅍硁䑁䅁䅍睁䑁䅁䅍睁䅁䅁䍄䉁䅁䅁䅂䅁䅁䅍䅄䅁䅁䅯眳䅁䅁䅯眶䅯䅁䅯䄷䅯䅁䅅䅁䉁䅁䅁杄啁䅁䅁睍㍁䑁䅕李睁䑁䅁䅍睁䑁䅁䅁䵁䅉䅅䅁䑁䅁䅁睁䵁䅁䅁权㙃允䅁权捁杂䅁允䅁䅁䅅䅁䭁䡁䝑䅁䵁䅉䅅䅁䕁䅁䅁睁䵁䅁䅁权乃䅁䅁权浄权䅁权㥂䅂䅁允䅁䅁䅅䅁佁䅁䅷䅁ㅁ䍁䄴睎硁䑁䅙䅁䵁䅉䅅䅁䕁䅁䅁睁䵁䅁䅁权允允䅁权煄权䅁权瑂䅂䅁允䅁䅁䅅䅁佁䅁䅯䅁睁䍁䄴睍穁䅁䅁䍄䉁䅁䅁䅂䅁䅁䅍䅄䅁䅁䅯杕䅁䅁䅯朶䅯䅁䅯睧䅑䅁䅅䅁䉁䅁䅁杄䭁䅁䅁䅍畁䑁䅣免䅁䅁杷允䅁䅁䅑䅁䑁䅁䅷䅁䭁䙁䅍䅁䭁佁䭯䅁䭁䥁䕍䅁䉁䅁䅁允䅁䅁䄴䅄䅁䑁䅅杌睁䑁䅍兎䅁䅁杷允䅁䅁䅑䅁䑁䅁䅷䅁䭁䕁䈰䅁䭁佁䬴䅁䭁䡁䕯䅁䉁䅁䅁允䅁䅁䅕䅁䅁䥁䅄䕆䵅䅉䅅䅁䕁䅁䅁睁䵁䅁䅁权允䅁䅁权浄权䅁权睂䅂䅁允䅁䅁䅅䅁佁䅁䅷䅁硁䍁䄴睎ぁ䑁䅣䅁䵁䅉䅅䅁䕁䅁䅁睁䵁䅁䅁权㕁䅁䅁权牄权䅁权睂䅂䅁允䅁䅁䅅䅁佁䉁䅑䅁㑁䑁䅧兎睁䑁䅁䅍睁䑁䅁䅍䅁䅁杷允䅁䅁䅑䅁䑁䅁䅷䅁䭁䱁䅫䅁䭁佁䭧䅁䭁䝁䔰䅁䉁䅁䅁允䅁䅁䄴杄䅁䑁䅉兎畁䑁䅉杍㉁䅁䅁䍄䉁䅁䅁䅂䅁䅁䅍䅄䅁䅁䅯䄴䅅䅁䅯儷䅯䅁䅯睧䅑䅁䅅䅁䉁䅁䅁兂䍁㑋坣挲渷睐杷允䅁䅁䅑䅁䑁䅁䅷䅁䭁佁䉉䅁䭁佁䬰䅁䭁䥁䕍䅁䉁䅁䅁允䅁䅁䅕䉙䠲㥖位䐵䴸䅉䅅䅁䕁䅁䅁睁䵁䅁䅁权歂䅁䅁权湄权䅁权㙂䅂䅁允䅁䅁䅅䅁䙁䉁䑋䵷桱兒䄵䍄䉁䅁䅁䅂䅁䅁䅍䅄䅁䅁䅯睢䅁䅁䅯䄶䅯䅁䅯来䅑䅁䅅䅁䉁䅁䅁杄佁䅁䅁李硁䍁䄴杍㑁䑁䅧䅁䵁䅉䅅䅁䕁䅁䅁睁䵁䅁䅁权煄䅁䅁权畄权䅁权㙂䅂䅁允䅁䅁䅅䅁䙁䅁䅁䅁杄刯䉸䍄䉁䅁䅁䅂䅁䅁䅍䅄䅁䅁䅯䄰䅁䅁䅯朷䅯䅁䅯䄷䅯䅁䅅䅁䉁䅁䅁兂䅁䅁䅁䕧偷兑杷允䅁䅁䅑䅁䑁䅁䅷䅁䭁佁䅫䅁䭁佁䭧䅁䭁䝁䔰䅁䉁䅁䅁允䅁䅁䄴杄䅁䑁䅑免畁䑁䅫睍㉁䅁䅁䍄䉁䅁䅁䅂䅁䅁䅍䅄䅁䅁䅯䄳䅅䅁䅯睈䅙䅁䅯䅉䅙䅁䅅䅁䉁䅁䅁权㕃元䅁䍄䉁䅁䅁䅂䅁䅁䅍䅄䅁䅁䅯睮䅅䅁䅯朶䅯䅁䅯睢䅑䅁䅅䅁䉁䅁䅁杄䵁䅁䅁䅍畁䑁䅙䅎硁䅁䅁䍄䉁䅁䅁䅂䅁䅁䅍䅄䅁䅁䅯权䅅䅁䅯䄶䅯䅁䅯睧䅑䅁䅅䅁䉁䅁䅁杄佁䅁䅁免ぁ䍁䄴免睁䑁䅉䅁䵁䅉䅅䅁䕁䅁䅁睁䵁䅁䅁权桃允䅁权煄权䅁权療䅂䅁允䅁䅁䅅䅁佁䅁䅯䅁睁䍁䄴杍穁䅁䅁䍄䉁䅁䅁䅂䅁䅁䅍䅄䅁䅁䅯杆䅅䅁䅯眶䅯䅁䅯睧䅑䅁䅅䅁䉁䅁䅁杄啁䅁䅁免ㅁ䑁䅙䅏硁䑁䅙䅍睁䑁䅁䅁䵁䅉䅅䅁䕁䅁䅁睁䵁䅁䅁权⭁允䅁权瑄权䅁权瑂䅂䅁允䅁䅁䅅䅁䙁乁㑖匶硙乃⽑䍄䉁䅁䅁䅂䅁䅁䅍䅄䅁䅁䅯睋䅅䅁䅯睈䅙䅁䅯䅉䅙䅁䅅䅁䉁䅁䅁权湁䅃䅁䍄䉁䅁䅁䅂䅁䅁䅍䅄䅁䅁䅯杓䅅䅁䅯眶䅯䅁䅯睢䅑䅁䅅䅁䉁䅁䅁杄啁䅁䅁免㍁䑁䅉兎㑁䑁䅑䅍睁䑁䅁䅁䵁䅉䅅䅁䑁䅁䅁睁䵁䅁䅁权牁允䅁权歁杂䅁允䅁䅁䅅䅁䭁偁偧䅁䵁䅉䅅䅁䕁䅁䅁睁䵁䅁䅁权䕂䅁䅁权灄权䅁权療䅂䅁允䅁䅁䅅䅁䙁䅁䅁䅁杂䝐䈱䍄䉁䅁䅁䅂䅁䅁䅍䅄䅁䅁䅯睷䅁䅁䅯䄶䅯䅁䅯来䅑䅁䅅䅁䉁䅁䅁杄佁䅁䅁杍㉁䍁䄴兏祁䑁䅕䅁䵁䅉䅅䅁䕁䅁䅁睁䵁䅁䅁权敁允䅁权灄权䅁权䑃䅂䅁允䅁䅁䅅䅁䙁䅁䅁䅁睂祥䉬䍄䉁䅁䅁䅂䅁䅁䅍䅄䅁䅁䅯䅒䅁䅁䅯眶䅯䅁䅯兦䅑䅁䅅䅁䉁䅁䅁杄奁䅁䅁免睁䑁䅉兎㑁䑁䅁䅍睁䑁䅁䅍睁䅁䅁䍄䉁䅁䅁䅂䅁䅁䅍䅄䅁䅁䅯眴䅅䅁䅯䄶䅯䅁䅯兢䅑䅁䅅䅁䉁䅁䅁杄佁䅁䅁睍穁䍁䄴䅏ㅁ䑁䅙䅁䵁䅉䅅䅁䕁䅁䅁睁䵁䅁䅁权䉃䅁䅁权畄权䅁权㙂䅂䅁允䅁䅁䅅䅁䙁䅁䅁䅁奃睗䉨䍄䉁䅁䅁䅂䅁䅁䅍䅄䅁䅁䅯睪䅁䅁䅯朷䅯䅁䅯兦䅑䅁䅅䅁䉁䅁䅁兂䅁䅁䅁䡁䝙兑杷允䅁䅁䅑䅁䑁䅁䅷䅁䭁䥁䉑䅁䭁佁䭫䅁䭁䝁䔸䅁䉁䅁䅁允䅁䅁䅕䅁䅁䍁䝁欫䵁䅉䅅䅁䑁䅁䅁睁䵁䅁䅁权杁䅁䅁权敁杂䅁允䅁䅁䅅䅁䭁䙁䝙䅁䵁䅉䅅䅁䕁䅁䅁睁䵁䅁䅁权乄允䅁权䕁䅁䅁权䙁䅁䅁允䅁䅁䅅䅁䙁䅁䅁䅁浂噗䉨䍄䉁䅁䅁睁䅁䅁䅍䅄䅁䅁䅯先䅅䅁䅯䅈䅙䅁䅅䅁䉁䅁䅁权啁元䅁䍄䉁䅁䅁䅂䅁䅁䅍䅄䅁䅁䅯䅷䅁䅁䅯儷䅯䅁䅯䅣䅑䅁䅅䅁䉁䅁䅁兂䱃佢㝦晱畈睐杷允䅁䅁䅑䅁䑁䅁䅷䅁䭁䅁䈰䅁䭁佁䬰䅁䭁佁䭷䅁䉁䅁䅁允䅁䅁䅕兗䘹灨硥稳䴸䅉䅅䅁䕁䅁䅁睁䵁䅁䅁权畄䅁䅁权牄权䅁权硂䅂䅁允䅁䅁䅅䅁佁䉁䅉䅁穁䑁䅑睍㕁䑁䅣李ぁ䑁䅫䅁䵁䅉䅅䅁䕁䅁䅁睁䵁䅁䅁权⽂䅁䅁权潄权䅁权睂䅂䅁允䅁䅁䅅䅁佁䅁䅷䅁穁䑁䅍杌㍁䑁䅑䅁䵁䅉䅅䅁䕁䅁䅁睁䵁䅁䅁权煃䅁䅁权䉁杁䅁权䙁杁䅁允䅁䅁䅅䅁䙁䡁呗䅇煑术䉨䍄䉁䅁䅁䅂䅁䅁䅍䅄䅁䅁䅯睩䅅䅁䅯眶䅯䅁䅯䅣䅑䅁䅅䅁䉁䅁䅁杄啁䅁䅁䅎㑁䑁䅁李㍁䑁䅙杍㑁䑁䅅䅁䵁䅉䅅䅁䕁䅁䅁睁䵁䅁䅁权䙃䅁䅁权浄权䅁权睂䅂䅁允䅁䅁䅅䅁佁䅁䅷䅁睁䍁䄴睍穁䑁䅍䅁䵁䅉䅅䅁䑁䅁䅁睁䵁䅁䅁权汃允䅁权奁杂䅁允䅁䅁䅅䅁䭁䡁䝷䅁䵁䅉䅅䅁䕁䅁䅁睁䵁䅁䅁权⭁允䅁权潄权䅁权獄权䅁允䅁䅁䅅䅁佁䅁䄴䅁祁䑁䅣杌㕁䑁䅅免䅁䅁杷允䅁䅁䅑䅁䑁䅁䅷䅁䭁䥁䅧䅁䭁佁䬴䅁䭁䡁䕅䅁䉁䅁䅁允䅁䅁䅕䅁䅁䑁ど䕏䵅䅉䅅䅁䕁䅁䅁睁䵁䅁䅁权䵃允䅁权潄权䅁权療䅂䅁允䅁䅁䅅䅁䭁䕁䅣䅁䵁䅉䅅䅁䕁䅁䅁睁䵁䅁䅁权䅂允䅁权湄权䅁权療䅂䅁允䅁䅁䅅䅁䙁䑁敖歵䵫楑䅂䍄䉁䅁䅁䅂䅁䅁䅍䅄䅁䅁䅯兪䅅䅁䅯䄶䅯䅁䅯睢䅑䅁䅅䅁䉁䅁䅁杄佁䅁䅁杍穁䍁䄴兏硁䑁䅅䅁䵁䅉䅅䅁䕁䅁䅁睁䵁䅁䅁权硂允䅁权畄权䅁权䑃䅂䅁允䅁䅁䅅䅁䙁䅁䅁䅁䅂兲䈹䍄䉁䅁䅁䅂䅁䅁䅍䅄䅁䅁䅯杺䅅䅁䅯儶䅯䅁䅯兢䅑䅁䅅䅁䉁䅁䅁兂䅁䅁䅁䩁ㅏ䅷杷允䅁䅁䅑䅁䑁䅁䅷䅁䭁䭁䅁䅁䭁佁䬰䅁䭁䡁䕁䅁䉁䅁䅁允䅁䅁䅕杸䙴昶䅑稵䴸䅉䅅䅁䕁䅁䅁睁䵁䅁䅁权祄䅁䅁权牄权䅁权䙃䅂䅁允䅁䅁䅅䅁佁䉁䅙䅁硁䑁䅅䅎睁䑁䅣睍祁䑁䅣䅎㉁䅁䅁䍄䉁䅁䅁䅂䅁䅁䅍䅄䅁䅁䅯杘䅁䅁䅯䄶䅯䅁䅯睧䅑䅁䅅䅁䉁䅁䅁杄佁䅁䅁睍ㅁ䍁䄴䅏睁䑁䅙䅁䵁䅉䅅䅁䕁䅁䅁睁䵁䅁䅁权潃䅁䅁权晁杂䅁权杁杂䅁允䅁䅁䅅䅁䭁䉁䡁䅁䵁䅉䅅䅁䕁䅁䅁睁䵁䅁䅁权桂䅁䅁权浄权䅁权療䅂䅁允䅁䅁䅅䅁佁䅁䅷䅁ぁ䍁䄴睍睁䑁䅍䅁䵁䅉䅅䅁䕁䅁䅁睁䵁䅁䅁权噄䅁䅁权牄权䅁权獄权䅁允䅁䅁䅅䅁佁䉁䅧䅁硁䑁䅑兏穁䑁䅫睍硁䑁䅕䅍睁䑁䅁䅁䵁䅉䅅䅁䕁䅁䅁睁䵁䅁䅁权灂䅁䅁权牄权䅁权䙃䅂䅁允䅁䅁䅅䅁佁䉁䅑䅁ㅁ䑁䅧李㑁䑁䅫睎睁䑁䅁䅍䅁䅁杷允䅁䅁䅍䅁䑁䅁䅷䅁䭁䍁䉷䅁䭁䍁䝑䅁䉁䅁䅁允䅁䅁䅯䅋䅯䅁杷允䅁䅁䅑䅁䑁䅁䅷䅁䭁䙁䅧䅁䭁佁䬴䅁䭁䥁䕕䅁䉁䅁䅁允䅁䅁䅕䅁䅁䱁摁啇䵅䅉䅅䅁䕁䅁䅁睁䵁䅁䅁权硃䅁䅁权煄权䅁权䑃䅂䅁允䅁䅁䅅䅁佁䅁䅷䅁睁䍁䄴免硁䑁䅉䅁䵁䅉䅅䅁䕁䅁䅁睁䵁䅁䅁权䙃䅁䅁权浄权䅁权硂䅂䅁允䅁䅁䅅䅁佁䅁䅷䅁睁䍁䄴睍穁䑁䅣䅁䵁䅉䅅䅁䕁䅁䅁睁䵁䅁䅁权硃允䅁权潄权䅁权睂䅂䅁允䅁䅁䅅䅁佁䅁䄴䅁祁䑁䅫杌睁䑁䅧䅎䅁䅁杷允䅁䅁䅑䅁䑁䅁䅷䅁䭁䭁䅙䅁䭁佁䭳䅁䭁䡁䕯䅁䉁䅁䅁允䅁䅁䄴䅆䅁䑁䅅䅏㕁䑁䅣睎㕁䑁䅉免㉁䅁䅁䍄䉁䅁䅁䅂䅁䅁䅍䅄䅁䅁䅯睥䅅䅁䅯眶䅯䅁䅯全䅑䅁䅅䅁䉁䅁䅁杄十䅁䅁䅏硁䑁䅙免㑁䑁䅅李祁䅁䅁䍄䉁䅁䅁䅂䅁䅁䅍䅄䅁䅁䅯关䅁䅁䅯朷䅯䅁䅯睧䅑䅁䅅䅁䉁䅁䅁兂䅁䅁䅁潯祯兑杷允䅁䅁䅑䅁䑁䅁䅷䅁䭁䕁䉷䅁䭁佁䭯䅁䭁䡁䕯䅁䉁䅁䅁允䅁䅁䄴䅄䅁䑁䅁杌ぁ䑁䅁兏䅁䅁杷允䅁䅁䅑䅁䑁䅁䅷䅁䭁䍁䉑䅁䭁佁䭯䅁䭁䥁䕍䅁䉁䅁䅁允䅁䅁䄴䅄䅁䑁䅁杌祁䑁䅕免䅁䅁杷允䅁䅁䅑䅁䑁䅁䅷䅁䭁䭁䉕䅁䭁䉁䜸䅁䭁䍁䝁䅁䉁䅁䅁允䅁䅁䅯䅔䅙䅁杷允䅁䅁䅑䅁䑁䅁䅷䅁䭁䍁䅕䅁䭁佁䬴䅁䭁䡁䕯䅁䉁䅁䅁允䅁䅁䅕䅁䅁䭁穂啇䵅䅉䅅䅁䕁䅁䅁睁䵁䅁䅁权穄䅁䅁权潄权䅁权䑃䅂䅁允䅁䅁䅅䅁佁䅁䄴䅁祁䑁䅁杌ㅁ䑁䅫兎䅁䅁杷允䅁䅁䅑䅁䑁䅁䅷䅁䭁乁䉫䅁䭁佁䭣䅁䭁䝁䔸䅁䉁䅁䅁允䅁䅁䅕㥌欰潂噇啃䵁䅉䅅䅁䕁䅁䅁睁䵁䅁䅁权杄允䅁权浄权䅁权獄权䅁允䅁䅁䅅䅁佁䅁䅷䅁睁䍁䄴兏㑁䑁䅧䅁䵁䅉䅅䅁䑁䅁䅁睁䵁䅁䅁权汃允䅁权歁杂䅁允䅁䅁䅅䅁䭁偁偫䅁䵁䅉䅅䅁䕁䅁䅁睁䵁䅁䅁权㉁允䅁权瑄权䅁权獄权䅁允䅁䅁䅅䅁䙁䑁䬰㘱睎晐⽉䍄䉁䅁䅁䅂䅁䅁䅍䅄䅁䅁䅯䄯䅅䅁䅯充䅁䅁䅯䅂䅉䅁䅅䅁䉁䅁䅁杄啁䅁䅁䅎祁䑁䅉兏睁䑁䅁䅍睁䑁䅁䅁䵁䅉䅅䅁䑁䅁䅁睁䵁䅁䅁权汃允䅁权流杂䅁允䅁䅁䅅䅁佁䅁䅷䅁㑁䑁䅙杌穁䑁䅕䅁䵁䅉䅅䅁䕁䅁䅁睁䵁䅁䅁权桃䅁䅁权牄权䅁权瑂䅂䅁允䅁䅁䅅䅁佁䉁䅑䅁㑁䑁䅅杍ぁ䑁䅑䅍㑁䑁䅑兏䅁䅁杷允䅁䅁䅑䅁䑁䅁䅷䅁䭁佁䉕䅁䭁䅁䅯䅁䭁䅁䍑䅁䉁䅁䅁允䅁䅁䅕噈歰㥏倹啇䵁䅉䅅䅁䕁䅁䅁睁䵁䅁䅁权橄䅁䅁权煄权䅁权硂䅂䅁允䅁䅁䅅䅁佁䅁䅷䅁睁䍁䄴睍穁䑁䅑䅁䵁䅉䅅䅁䕁䅁䅁睁䵁䅁䅁权⽂允䅁权煄权䅁权療䅂䅁允䅁䅁䅅䅁佁䅁䅷䅁睁䍁䄴免睁䑁䅙䅁䵁䅉䅅䅁䑁䅁䅁睁䵁䅁䅁权敃䅁䅁权奁杂䅁允䅁䅁䅅䅁䭁䉁䝫䅁䵁䅉䅅䅁䕁䅁䅁睁䵁䅁䅁权ㅄ䅁䅁权潄权䅁权睂䅂䅁允䅁䅁䅅䅁佁䅁䄴䅁祁䑁䅅杌穁䑁䅣睎䅁䅁杷允䅁䅁䅑䅁䑁䅁䅷䅁䭁䙁䅑䅁䭁佁䭯䅁䭁䝁䔸䅁䉁䅁䅁允䅁䅁䄴䅄䅁䑁䅁杌ぁ䑁䅁睎䅁䅁杷允䅁䅁䅑䅁䑁䅁䅷䅁䭁䭁䄴䅁䭁佁䬴䅁䭁䥁䕍䅁䉁䅁䅁允䅁䅁䅕䅁䅁䡁䑧ぃ䵅䅉䅅䅁䕁䅁䅁睁䵁䅁䅁权㉁允䅁权潄权䅁权㥂䅂䅁允䅁䅁䅅䅁佁䅁䄴䅁硁䑁䅅杌㕁䑁䅣李䅁䅁杷允䅁䅁䅑䅁䑁䅁䅷䅁䭁䙁䉯䅁䭁佁䬴䅁䭁䡁䕅䅁䉁䅁䅁允䅁䅁䅕䅁䅁䕁瑃歁䵅䅉䅅䅁䑁䅁䅁睁䵁䅁䅁权敃䅁䅁权敁杂䅁允䅁䅁䅅䅁䭁䭁䝉䅁䵁䅉䅅䅁䕁䅁䅁睁䵁䅁䅁权婄允䅁权潄权䅁权㥂䅂䅁允䅁䅁䅅䅁佁䅁䄴䅁硁䑁䅍杌祁䑁䅑免䅁䅁杷允䅁䅁䅑䅁䑁䅁䅷䅁䭁䙁䅑䅁䭁佁䭧䅁䭁䡁䕯䅁䉁䅁䅁允䅁䅁䅯睒䅁䅁杷允䅁䅁䅑䅁䑁䅁䅷䅁䭁乁䉷䅁䭁䅁䍅䅁䭁䅁䍉䅁䉁䅁䅁允䅁䅁䅕湤㍓牫湲啇䵅䅉䅅䅁䕁䅁䅁睁䵁䅁䅁权硂䅁䅁权潄权䅁权㥂䅂䅁允䅁䅁䅅䅁佁䅁䄴䅁祁䑁䅫杌㍁䑁䅉免䅁䅁杷允䅁䅁䅑䅁䑁䅁䅷䅁䭁乁䅫䅁䭁佁䭫䅁䭁䡁䕯䅁䉁䅁䅁允䅁䅁䅕䅁䅁佁䑉啤䵅䅉䅅䅁䕁䅁䅁睁䵁䅁䅁权獃允䅁权灄权䅁权䙃䅂䅁允䅁䅁䅅䅁䙁䅁䅁䅁䅄兺䉤䍄䉁䅁䅁睁䅁䅁䅍䅄䅁䅁䅯杏䅅䅁䅯杇䅙䅁䅅䅁䉁䅁䅁权扁杂䅁䍄䉁䅁䅁䅂䅁䅁䅍䅄䅁䅁䅯䅮䅁䅁䅯朶䅯䅁䅯睧䅑䅁䅅䅁䉁䅁䅁杄䵁䅁䅁䅍畁䑁䅑免ぁ䅁䅁䍄䉁䅁䅁䅂䅁䅁䅍䅄䅁䅁䅯李䅅䅁䅯朶䅯䅁䅯睢䅑䅁䅅䅁䉁䅁䅁杄䵁䅁䅁䅍畁䑁䅙䅍ㅁ䅁䅁䍄䉁䅁䅁睁䅁䅁䅍䅄䅁䅁䅯杏䅅䅁䅯䅈䅙䅁䅅䅁䉁䅁䅁权慂杂䅁䍄䉁䅁䅁䅂䅁䅁䅍䅄䅁䅁䅯睈䅁䅁䅯朵䅯䅁䅯全䅑䅁䅅䅁䉁䅁䅁杄䵁䅁䅁免畁䑁䅫李硁䅁䅁䍄䉁䅁䅁䅂䅁䅁䅍䅄䅁䅁䅯入䅅䅁䅯䄶䅯䅁䅯兣䅑䅁䅅䅁䉁䅁䅁杄佁䅁䅁免ぁ䍁䄴免祁䑁䅕䅁䵁䅉䅅䅁䕁䅁䅁睁䵁䅁䅁权乂䅁䅁权煄权䅁权睂䅂䅁允䅁䅁䅅䅁佁䅁䅷䅁穁䍁䄴睍穁䑁䅧䅁䵁䅉䅅䅁䕁䅁䅁睁䵁䅁䅁权摂允䅁权浄权䅁权療䅂䅁允䅁䅁䅅䅁佁䅁䅯䅁睁䍁䄴䅎㍁䅁䅁䍄䉁䅁䅁䅂䅁䅁䅍䅄䅁䅁䅯杷䅅䅁䅯䄶䅯䅁䅯兦䅑䅁䅅䅁䉁䅁䅁杄佁䅁䅁䅎㍁䍁䄴兎睁䑁䅫䅁䵁䅉䅅䅁䕁䅁䅁睁䵁䅁䅁权䭄允䅁权瑄权䅁权獄权䅁允䅁䅁䅅䅁䙁䵁䴳䵺䵺佺⽑䍄䉁䅁䅁䅂䅁䅁䅍䅄䅁䅁䅯杰䅅䅁䅯朶䅯䅁䅯兣䅑䅁䅅䅁䉁䅁䅁杄䵁䅁䅁䅍畁䑁䅉䅍㑁䅁䅁䍄䉁䅁䅁睁䅁䅁䅍䅄䅁䅁䅯兤䅅䅁䅯䅊䅙䅁䅅䅁䉁䅁䅁权㡁䅅䅁䍄䉁䅁䅁䅂䅁䅁䅍䅄䅁䅁䅯杔䅁䅁䅯朶䅯䅁䅯䅣䅑䅁䅅䅁䉁䅁䅁杄䭁䅁䅁免畁䑁䅍兎䅁䅁杷允䅁䅁䅑䅁䑁䅁䅷䅁䭁䝁䅳䅁䭁佁䭙䅁䭁䝁䔸䅁䉁䅁䅁允䅁䅁䄴䅄䅁䑁䅅杌㉁䑁䅅䅏䅁䅁杷允䅁䅁䅑䅁䑁䅁䅷䅁䭁䍁䅑䅁䭁佁䭙䅁䭁䡁䕁䅁䉁䅁䅁允䅁䅁䅯睒䅁䅁杷允䅁䅁䅑䅁䑁䅁䅷䅁䭁䩁䉍䅁䭁佁䭯䅁䭁䡁䔰䅁䉁䅁䅁允䅁䅁䄴䅄䅁䑁䅁杌ㅁ䑁䅁杍䅁䅁杷允䅁䅁䅑䅁䑁䅁䅷䅁䭁䉁䉳䅁䭁佁䭯䅁䭁䝁䔸䅁䉁䅁䅁允䅁䅁䅯睒䅁䅁杷允䅁䅁䅍䅁䑁䅁䅷䅁䭁䡁䄸䅁䭁䍁䝙䅁䉁䅁䅁允䅁䅁䄴䅄䅁䑁䅫䅍畁䑁䅁李䅁䅁杷允䅁䅁䅑䅁䑁䅁䅷䅁䭁佁䄸䅁䭁佁䭧䅁䭁䝁䔰䅁䉁䅁䅁允䅁䅁䄴杄䅁䑁䅅兏畁䑁䅅兏硁䅁䅁䍄䉁䅁䅁䅂䅁䅁䅍䅄䅁䅁䅯睓䅅䅁䅯眶䅯䅁䅯兣䅑䅁䅅䅁䉁䅁䅁杄啁䅁䅁杍ぁ䑁䅙䅎睁䑁䅁䅍睁䑁䅁䅁䵁䅉䅅䅁䕁䅁䅁睁䵁䅁䅁权晁䅁䅁权潄权䅁权瑂䅂䅁允䅁䅁䅅䅁佁䅁䄴䅁穁䑁䅍杌硁䑁䅣杍䅁䅁杷允䅁䅁䅑䅁䑁䅁䅷䅁䭁䥁䉣䅁䭁佁䬰䅁䭁䡁䕁䅁䉁䅁䅁允䅁䅁䅕体㙆䭆䠵吴䴸䅉䅅䅁䕁䅁䅁睁䵁䅁䅁权癁䅁䅁权灄权䅁权㙂䅂䅁允䅁䅁䅅䅁䙁䅁䅁䅁杄杤䉎䍄䉁䅁䅁䅂䅁䅁䅍䅄䅁䅁䅯睫䅁䅁䅯䄶䅯䅁䅯䅣䅑䅁䅅䅁䉁䅁䅁杄佁䅁䅁杍ぁ䍁䄴䅎祁䑁䅧䅁䵁䅉䅅䅁䕁䅁䅁睁䵁䅁䅁权㍄允䅁权䭁䅁䅁权䕁杁䅁允䅁䅁䅅䅁䙁䍁扐堫焵䍐䅸䍄䉁䅁䅁睁䅁䅁䅍䅄䅁䅁䅯杶䅁䅁䅯䅊䅙䅁䅅䅁䉁䅁䅁权橁䅅䅁䍄䉁䅁䅁䅂䅁䅁䅍䅄䅁䅁䅯杬䅁䅁䅯䄶䅯䅁䅯䅣䅑䅁䅅䅁䉁䅁䅁杄䵁䅁䅁李祁䍁䄴睍硁䅁䅁䍄䉁䅁䅁䅂䅁䅁䅍䅄䅁䅁䅯睬䅁䅁䅯䄶䅯䅁䅯䅣䅑䅁䅅䅁䉁䅁䅁杄佁䅁䅁免㑁䍁䄴睍㕁䑁䅉䅁䵁䅉䅅䅁䕁䅁䅁睁䵁䅁䅁权呃允䅁权灄权䅁权睂䅂䅁允䅁䅁䅅䅁䙁䅁䅁䅁睂癵䅆䍄䉁䅁䅁䅂䅁䅁䅍䅄䅁䅁䅯睄䅁䅁䅯眵䅯䅁䅯睢䅑䅁䅅䅁䉁䅁䅁兂瑁灳瘳睰浙䅑杷允䅁䅁䅑䅁䑁䅁䅷䅁䭁䩁䅧䅁䭁佁䭧䅁䭁䡁䕁䅁䉁䅁䅁允䅁䅁䄴䅄䅁䑁䅍睎畁䑁䅑兏䅁䅁杷允䅁䅁䅑䅁䑁䅁䅷䅁䭁䑁䉁䅁䭁佁䭣䅁䭁䡁䔰䅁䉁䅁䅁允䅁䅁䅕楴䰷敏㙲启䴸䅉䅅䅁䕁䅁䅁睁䵁䅁䅁权㉁䅁䅁权煄权䅁权㥂䅂䅁允䅁䅁䅅䅁佁䅁䅷䅁睁䍁䄴李㑁䑁䅍䅁䵁䅉䅅䅁䕁䅁䅁睁䵁䅁䅁权桂允䅁权畄权䅁权㥂䅂䅁允䅁䅁䅅䅁䙁䅁䅁䅁杂䅙䉤䍄䉁䅁䅁䅂䅁䅁䅍䅄䅁䅁䅯東䅅䅁䅯儷䅯䅁䅯兢䅑䅁䅅䅁䉁䅁䅁兂慃婭婭婭㕭睐杷允䅁䅁䅑䅁䑁䅁䅷䅁䭁䉁䅯䅁䭁䅁䅯䅁䭁䅁䍑䅁䉁䅁䅁允䅁䅁䅕䵴㉨灶愫歉䵁䅉䅅䅁䕁䅁䅁睁䵁䅁䅁权湄䅁䅁权湄权䅁权㥂䅂䅁允䅁䅁䅅䅁䙁䉁晕䠷㉡别䅒䍄䉁䅁䅁䅂䅁䅁䅍䅄䅁䅁䅯䅩䅅䅁䅯儶䅯䅁䅯䄷䅯䅁䅅䅁䉁䅁䅁兂䅁䅁䅁䩭楙兑杷允䅁䅁䅑䅁䑁䅁䅷䅁䭁䭁䅁䅁䭁佁䭳䅁䭁䥁䕕䅁䉁䅁䅁允䅁䅁䄴䅆䅁䑁䅙免㕁䑁䅧睎ぁ䑁䅕兏睁䅁䅁䍄䉁䅁䅁睁䅁䅁䅍䅄䅁䅁䅯权䅅䅁䅯䅊䅙䅁䅅䅁䉁䅁䅁权㡄睄䅁䍄䉁䅁䅁䅂䅁䅁䅍䅄䅁䅁䅯䅗䅁䅁䅯儶䅯䅁䅯睧䅑䅁䅅䅁䉁䅁䅁兂䅁䅁䅁䭣单兑杷允䅁䅁䅑䅁䑁䅁䅷䅁䭁䕁䅙䅁䭁佁䭯䅁䭁䡁䕅䅁䉁䅁䅁允䅁䅁䄴䅄䅁䑁䅁杌ぁ䑁䅍免䅁䅁杷允䅁䅁䅑䅁䑁䅁䅷䅁䭁䱁䅕䅁䭁佁䭳䅁䭁佁䭷䅁䉁䅁䅁允䅁䅁䄴䅆䅁䑁䅅睎ぁ䑁䅅䅍睁䑁䅁䅍睁䅁䅁䍄䉁䅁䅁䅂䅁䅁䅍䅄䅁䅁䅯睋䅅䅁䅯朵䅯䅁䅯兣䅑䅁䅅䅁䉁䅁䅁杄䵁䅁䅁免畁䑁䅕䅏㕁䅁䅁䍄䉁䅁䅁䅂䅁䅁䅍䅄䅁䅁䅯朴䅅䅁䅯允䅉䅁䅯兂䅉䅁䅅䅁䉁䅁䅁兂㙃礹琷佌换䅑杷允䅁䅁䅑䅁䑁䅁䅷䅁䭁䝁䉳䅁䭁佁䭙䅁䭁䡁䕯䅁䉁䅁䅁允䅁䅁䄴䅄䅁䑁䅅杌穁䑁䅁䅏䅁䅁杷允䅁䅁䅑䅁䑁䅁䅷䅁䭁佁䅧䅁䭁䉁䅅䅁䭁䅁䅕䅁䉁䅁䅁允䅁䅁䄴䅆䅁䑁䅫杍祁䑁䅁睎穁䑁䅧杍㑁䅁䅁䍄䉁䅁䅁睁䅁䅁䅍䅄䅁䅁䅯睏䅁䅁䅯䅇䅙䅁䅅䅁䉁䅁䅁权䭂杂䅁䍄䉁䅁䅁䅂䅁䅁䅍䅄䅁䅁䅯䅪䅁䅁䅯䄶䅯䅁䅯全䅑䅁䅅䅁䉁䅁䅁杄佁䅁䅁李祁䍁䄴䅍㉁䑁䅫䅁䵁䅉䅅䅁䕁䅁䅁睁䵁䅁䅁权敂允䅁权畄权䅁权睂䅂䅁允䅁䅁䅅䅁䙁䅁䅁䅁䅃⼲䅸䍄䉁䅁䅁睁䅁䅁䅍䅄䅁䅁䅯睌䅁䅁䅯䅈䅙䅁䅅䅁䉁䅁䅁权祁睂䅁䍄䉁䅁䅁睁䅁䅁䅍䅄䅁䅁䅯睨䅁䅁䅯䅇䅙䅁䅅䅁䉁䅁䅁权㡂杂䅁䍄䉁䅁䅁䅂䅁䅁䅍䅄䅁䅁䅯兣䅁䅁䅯朶䅯䅁䅯来䅑䅁䅅䅁䉁䅁䅁杄䵁䅁䅁䅍畁䑁䅑䅎㑁䅁䅁䍄䉁䅁䅁䅂䅁䅁䅍䅄䅁䅁䅯兖䅁䅁䅯䄶䅯䅁䅯睧䅑䅁䅅䅁䉁䅁䅁杄䵁䅁䅁睎畁䑁䅫兎ㅁ䅁䅁䍄䉁䅁䅁䅂䅁䅁䅍䅄䅁䅁䅯儵䅁䅁䅯儷䅯䅁䅯䄷䅯䅁䅅䅁䉁䅁䅁权䡂䅁䅁䍄䉁䅁䅁䅂䅁䅁䅍䅄䅁䅁䅯䅗䅅䅁䅯朷䅯䅁䅯兢䅑䅁䅅䅁䉁䅁䅁兂䅁䅁䅁㕭杖兑杷允䅁䅁䅑䅁䑁䅁䅷䅁䭁䝁䅁䅁䭁䉁䜸䅁䭁䍁䝁䅁䉁䅁䅁允䅁䅁䅯䅒䅣䅁杷允䅁䅁䅍䅁䑁䅁䅷䅁䭁乁䅫䅁䭁䍁䝙䅁䉁䅁䅁允䅁䅁䄴䅄䅁䑁䅣杍畁䑁䅅睍䅁䅁杷允䅁䅁䅑䅁䑁䅁䅷䅁䭁乁䅫䅁䭁佁䭧䅁䭁䝁䔰䅁䉁䅁䅁允䅁䅁䄴杄䅁䑁䅕兎畁䑁䅉李祁䅁䅁䍄䉁䅁䅁䅂䅁䅁䅍䅄䅁䅁䅯䅶䅅䅁䅯权䅁䅁䅯兂䅁䅁䅅䅁䉁䅁䅁兂祄欰椱䙅㝪睐杷允䅁䅁䅑䅁䑁䅁䅷䅁䭁䙁䉙䅁䭁佁䭧䅁䭁䡁䕯䅁䉁䅁䅁允䅁䅁䄴杄䅁䑁䅅李畁䑁䅙睎㑁䅁䅁䍄䉁䅁䅁睁䅁䅁䅍䅄䅁䅁䅯杹䅅䅁䅯杇䅙䅁䅅䅁䉁䅁䅁权兂睂䅁䍄䉁䅁䅁䅂䅁䅁䅍䅄䅁䅁䅯䄹䅁䅁䅯儷䅯䅁䅯䅣䅑䅁䅅䅁䉁䅁䅁兂䕂㉩湺㘫䑫䅑杷允䅁䅁䅑䅁䑁䅁䅷䅁䭁䵁䉙䅁䭁佁䭯䅁䭁䥁䕍䅁䉁䅁䅁允䅁䅁䄴权䅁䑁䅁杌穁䑁䅣䅁䵁䅉䅅䅁䕁䅁䅁睁䵁䅁䅁权奄允䅁权潄权䅁权䙃䅂䅁允䅁䅁䅅䅁佁䅁䄴䅁穁䑁䅉杌㑁䑁䅙杍䅁䅁杷允䅁䅁䅍䅁䑁䅁䅷䅁䭁䑁䅳䅁䭁䍁䝙䅁䉁䅁䅁允䅁䅁䄴䅄䅁䑁䅫睍畁䑁䅉睍䅁䅁杷允䅁䅁䅑䅁䑁䅁䅷䅁䭁䉁䅉䅁䭁佁䭳䅁䭁䝁䔸䅁䉁䅁䅁允䅁䅁䄴䅆䅁䑁䅅免㉁䑁䅫䅍睁䑁䅁䅍睁䅁䅁䍄䉁䅁䅁䅂䅁䅁䅍䅄䅁䅁䅯睳䅁䅁䅯朶䅯䅁䅯睢䅑䅁䅅䅁䉁䅁䅁杄䵁䅁䅁䅍畁䑁䅍兎穁䅁䅁䍄䉁䅁䅁䅂䅁䅁䅍䅄䅁䅁䅯䅺䅁䅁䅯朵䅯䅁䅯䄷䅯䅁䅅䅁䉁䅁䅁杄䭁䅁䅁免畁䑁䅁杍䅁䅁杷允䅁䅁䅑䅁䑁䅁䅷䅁䭁乁䉙䅁䭁佁䭳䅁䭁䡁䕁䅁䉁䅁䅁允䅁䅁䄴䅆䅁䑁䅉李㑁䑁䅑免祁䑁䅣䅍ㅁ䅁䅁䍄䉁䅁䅁䅂䅁䅁䅍䅄䅁䅁䅯六䅁䅁䅯䄶䅯䅁䅯来䅑䅁䅅䅁䉁䅁䅁杄佁䅁䅁兎睁䍁䄴䅏ぁ䑁䅫䅁䵁䅉䅅䅁䕁䅁䅁睁䵁䅁䅁权㉃䅁䅁权煄权䅁权睂䅂䅁允䅁䅁䅅䅁佁䅁䅷䅁睁䍁䄴䅎㉁䑁䅕䅁䵁䅉䅅䅁䕁䅁䅁睁䵁䅁䅁权湁允䅁权晁杂䅁权杁杂䅁允䅁䅁䅅䅁䭁乁䝳䅁䵁䅉䅅䅁䕁䅁䅁睁䵁䅁䅁权䱄允䅁权䉁杁䅁权䙁杁䅁允䅁䅁䅅䅁䙁䡁倱搱浉瑈䅖䍄䉁䅁䅁䅂䅁䅁䅍䅄䅁䅁䅯兦䅅䅁䅯朷䅯䅁䅯全䅑䅁䅅䅁䉁䅁䅁兂䅁䅁䅁牘䅒兑杷允䅁䅁䅍䅁䑁䅁䅷䅁䭁䭁䅙䅁䭁䉁䝧䅁䉁䅁䅁允䅁䅁䅯兇䅙䅁杷允䅁䅁䅑䅁䑁䅁䅷䅁䭁䵁䉳䅁䭁䅁䍅䅁䭁䅁䍍䅁䉁䅁䅁允䅁䅁䅕䭢塯捅ㅚ〰䵁䅉䅅䅁䕁䅁䅁睁䵁䅁䅁权㕄䅁䅁权畄权䅁权瑂䅂䅁允䅁䅁䅅䅁䙁䅁䅁䅁䵂䕋䉎䍄䉁䅁䅁睁䅁䅁䅍䅄䅁䅁䅯关䅅䅁䅯杊䅙䅁䅅䅁䉁䅁䅁杄䵁䅁䅁䅏ㅁ䍁䄴李㍁䅁䅁䍄䉁䅁䅁䅂䅁䅁䅍䅄䅁䅁䅯䅡䅁䅁䅯䄶䅯䅁䅯全䅑䅁䅅䅁䉁䅁䅁杄佁䅁䅁杍㑁䍁䄴䅎㉁䑁䅫䅁䵁䅉䅅䅁䕁䅁䅁睁䵁䅁䅁权獃允䅁权湄权䅁权㥂䅂䅁允䅁䅁䅅䅁䙁䍁礲敮渫桸䄹䍄䉁䅁䅁䅂䅁䅁䅍䅄䅁䅁䅯兏䅅䅁䅯儶䅯䅁䅯睢䅑䅁䅅䅁䉁䅁䅁兂䅁䅁䅁䍳湫兑杷允䅁䅁䅑䅁䑁䅁䅷䅁䭁䝁䉧䅁䭁佁䭫䅁䭁䝁䔸䅁䉁䅁䅁允䅁䅁䅕䅁䅁䉁䩷啍䵅䅉䅅䅁䑁䅁䅁睁䵁䅁䅁权䙁允䅁权慁杂䅁允䅁䅁䅅䅁䭁䉁䝳䅁䵁䅉䅅䅁䕁䅁䅁睁䵁䅁䅁权坁允䅁权湄权䅁权䑃䅂䅁允䅁䅁䅅䅁䙁䩁奍䙂余剌䅰䍄䉁䅁䅁䅂䅁䅁䅍䅄䅁䅁䅯兣䅁䅁䅯朷䅯䅁䅯兣䅑䅁䅅䅁䉁䅁䅁兂䅁䅁䅁䉑䡉具杷允䅁䅁䅍䅁䑁䅁䅷䅁䭁䵁䅫䅁䭁䍁䝙䅁䉁䅁䅁允䅁䅁䄴䅄䅁䑁䅫睍畁䑁䅍免䅁䅁杷允䅁䅁䅍䅁䑁䅁䅷䅁䭁䵁䉷䅁䭁䉁䜴䅁䉁䅁䅁允䅁䅁䅯睫䅣䅁杷允䅁䅁䅑䅁䑁䅁䅷䅁䭁䥁䅉䅁䭁佁䭣䅁䭁䡁䕅䅁䉁䅁䅁允䅁䅁䅕硫䕧杖琴䕃䵁䅉䅅䅁䕁䅁䅁睁䵁䅁䅁权䡃䅁䅁权剁䅁䅁权䙁䅁䅁允䅁䅁䅅䅁佁䉁䅑䅁ㅁ䑁䅙兎睁䑁䅁䅍睁䑁䅁䅍䅁䅁杷允䅁䅁䅑䅁䑁䅁䅷䅁䭁䱁䅍䅁䭁佁䭳䅁䭁佁䭷䅁䉁䅁䅁允䅁䅁䄴䅆䅁䑁䅍睍㕁䑁䅫䅍睁䑁䅁䅍睁䅁䅁䍄䉁䅁䅁䅂䅁䅁䅍䅄䅁䅁䅯䅺䅁䅁䅯儶䅯䅁䅯睢䅑䅁䅅䅁䉁䅁䅁兂䅁䅁䅁乌䑒兑杷允䅁䅁䅑䅁䑁䅁䅷䅁䭁䡁䉳䅁䭁佁䬴䅁䭁䥁䕍䅁䉁䅁䅁允䅁䅁䅕䅁䅁䭁㑧歁䵅䅉䅅䅁䕁䅁䅁睁䵁䅁䅁权㉂允䅁权潄权䅁权獄权䅁允䅁䅁䅅䅁䭁䕁䅣䅁䵁䅉䅅䅁䕁䅁䅁睁䵁䅁䅁权坃允䅁权潄权䅁权睂䅂䅁允䅁䅁䅅䅁佁䅁䄴䅁祁䑁䅉杌㑁䑁䅕䅎䅁䅁杷允䅁䅁䅑䅁䑁䅁䅷䅁䭁䱁䉁䅁䭁佁䭯䅁䭁䝁䔰䅁䉁䅁䅁允䅁䅁䄴䅄䅁䑁䅁杌祁䑁䅅睎䅁䅁杷允䅁䅁䅑䅁䑁䅁䅷䅁䭁乁䅁䅁䭁佁䬴䅁䭁䡁䔰䅁䉁䅁䅁允䅁䅁䅕䅁䅁佁䩄䕂䵅䅉䅅䅁䕁䅁䅁睁䵁䅁䅁权㑄允䅁权浄权䅁权㥂䅂䅁允䅁䅁䅅䅁佁䅁䅷䅁硁䍁䄴睍㍁䑁䅍䅁䵁䅉䅅䅁䑁䅁䅁睁䵁䅁䅁权㥁允䅁权敁杂䅁允䅁䅁䅅䅁䭁䵁䝳䅁䵁䅉䅅䅁䕁䅁䅁睁䵁䅁䅁权䙁允䅁权瑄权䅁权㙂䅂䅁允䅁䅁䅅䅁䙁䉁婦発呤眴䅚䍄䉁䅁䅁䅂䅁䅁䅍䅄䅁䅁䅯䅅䅁䅁䅯朵䅯䅁䅯来䅑䅁䅅䅁䉁䅁䅁杄䵁䅁䅁免畁䑁䅕䅏祁䅁䅁䍄䉁䅁䅁䅂䅁䅁䅍䅄䅁䅁䅯兆䅁䅁䅯眵䅯䅁䅯睢䅑䅁䅅䅁䉁䅁䅁兂⽂牡へ㥫汧䅑杷允䅁䅁䅑䅁䑁䅁䅷䅁䭁䝁䅯䅁䭁佁䭧䅁䭁䥁䕕䅁䉁䅁䅁允䅁䅁䄴杄䅁䑁䅙李畁䑁䅧李ぁ䅁䅁䍄䉁䅁䅁䅂䅁䅁䅍䅄䅁䅁䅯兊䅅䅁䅯朶䅯䅁䅯兣䅑䅁䅅䅁䉁䅁䅁杄䵁䅁䅁免畁䑁䅁䅏㍁䅁䅁䍄䉁䅁䅁䅂䅁䅁䅍䅄䅁䅁䅯先䅁䅁䅯眶䅯䅁䅯兣䅑䅁䅅䅁䉁䅁䅁杄啁䅁䅁睎㍁䑁䅅䅍睁䑁䅁䅍睁䑁䅁䅁䵁䅉䅅䅁䕁䅁䅁睁䵁䅁䅁权ㅄ䅁䅁权煄权䅁权獄权䅁允䅁䅁䅅䅁佁䅁䅷䅁睁䍁䄴䅏㑁䑁䅫䅁䵁䅉䅅䅁䕁䅁䅁睁䵁䅁䅁权ㅂ允䅁权䭁䅁䅁权䕁杁䅁允䅁䅁䅅䅁䙁䑁䥅䉲慸䅚䅂䍄䉁䅁䅁䅂䅁䅁䅍䅄䅁䅁䅯兔䅅䅁䅯儷䅯䅁䅯兦䅑䅁䅅䅁䉁䅁䅁兂䅁䅁䅁䅁潄睐杷允䅁䅁䅍䅁䑁䅁䅷䅁䭁䍁䅑䅁䭁䉁䝯䅁䉁䅁䅁允䅁䅁䅯兗䅙䅁杷允䅁䅁䅑䅁䑁䅁䅷䅁䭁䑁䈰䅁䭁䉁䜸䅁䭁䍁䝁䅁䉁䅁䅁允䅁䅁䅯睏䅙䅁杷允䅁䅁䅍䅁䑁䅁䅷䅁䭁䑁䈰䅁䭁䍁䝑䅁䉁䅁䅁允䅁䅁䅯眯䄸䅁杷允䅁䅁䅑䅁䑁䅁䅷䅁䭁䥁䉑䅁䭁佁䭣䅁䭁䝁䔰䅁䉁䅁䅁允䅁䅁䅕渷⽷噎㘵歐䵁䅉䅅䅁䕁䅁䅁睁䵁䅁䅁权奃䅁䅁权煄权䅁权療䅂䅁允䅁䅁䅅䅁佁䅁䅷䅁睁䍁䄴杍硁䑁䅉䅁䵁䅉䅅䅁䕁䅁䅁睁䵁䅁䅁权䩂允䅁权畄权䅁权㙂䅂䅁允䅁䅁䅅䅁䙁䅁䅁䅁潃〷䉊䍄䉁䅁䅁䅂䅁䅁䅍䅄䅁䅁䅯儳䅁䅁䅯䄶䅯䅁䅯兣䅑䅁䅅䅁䉁䅁䅁杄佁䅁䅁睍硁䍁䄴杍睁䑁䅑䅁䵁䅉䅅䅁䕁䅁䅁睁䵁䅁䅁权㙄䅁䅁权畄权䅁权獄权䅁允䅁䅁䅅䅁䙁䅁䅁䅁䥄橬䉬䍄䉁䅁䅁䅂䅁䅁䅍䅄䅁䅁䅯杯䅅䅁䅯朵䅯䅁䅯全䅑䅁䅅䅁䉁䅁䅁杄䵁䅁䅁杍畁䑁䅁免㍁䅁䅁䍄䉁䅁䅁䅂䅁䅁䅍䅄䅁䅁䅯六䅁䅁䅯朶䅯䅁䅯兣䅑䅁䅅䅁䉁䅁䅁杄䵁䅁䅁䅍畁䑁䅍䅏祁䅁䅁䍄䉁䅁䅁䅂䅁䅁䅍䅄䅁䅁䅯睄䅁䅁䅯眵䅯䅁䅯兦䅑䅁䅅䅁䉁䅁䅁兂湁免獩䉈硯䅑杷允䅁䅁䅑䅁䑁䅁䅷䅁䭁䡁䈰䅁䭁佁䭫䅁䭁䥁䕕䅁䉁䅁䅁允䅁䅁䅕䅁䅁䅁䡁䴷䵁䅉䅅䅁䕁䅁䅁睁䵁䅁䅁权䍃䅁䅁权瑄权䅁权㥂䅂䅁允䅁䅁䅅䅁䙁䙁乃㉬匴⽧⽯䍄䉁䅁䅁䅂䅁䅁䅍䅄䅁䅁䅯末䅁䅁䅯眶䅯䅁䅯兣䅑䅁䅅䅁䉁䅁䅁杄啁䅁䅁杍睁䑁䅑睎祁䑁䅑䅍睁䑁䅁䅁䵁䅉䅅䅁䕁䅁䅁睁䵁䅁䅁权䵄允䅁权潄权䅁权療䅂䅁允䅁䅁䅅䅁佁䅁䅷䅁穁䍁䄴䅏㉁䑁䅧䅁䵁䅉䅅䅁䕁䅁䅁睁䵁䅁䅁权噄䅁䅁权煄权䅁权瑂䅂䅁允䅁䅁䅅䅁佁䅁䅷䅁硁䍁䄴䅎睁䑁䅉䅁䵁䅉䅅䅁䕁䅁䅁睁䵁䅁䅁权㍂允䅁权瑄权䅁权睂䅂䅁允䅁䅁䅅䅁䙁偁㥔䠱灪杊䅬䍄䉁䅁䅁睁䅁䅁䅍䅄䅁䅁䅯睺䅅䅁䅯杊䅙䅁䅅䅁䉁䅁䅁杄䵁䅁䅁李㑁䍁䄴䅏祁䅁䅁䍄䉁䅁䅁䅂䅁䅁䅍䅄䅁䅁䅯睪䅁䅁䅯儷䅯䅁䅯兣䅑䅁䅅䅁䉁䅁䅁兂㡄晱午坔⭌睐杷允䅁䅁䅑䅁䑁䅁䅷䅁䭁䭁䉙䅁䭁佁䬴䅁䭁䝁䔰䅁䉁䅁䅁允䅁䅁䅕䅁䅁䝁浂歆䵅䅉䅅䅁䕁䅁䅁睁䵁䅁䅁权あ䅁䅁权湄权䅁权硂䅂䅁允䅁䅁䅅䅁䙁䉁䘫ㄶ㑇案䅖䍄䉁䅁䅁䅂䅁䅁䅍䅄䅁䅁䅯兏䅁䅁䅯充䅁䅁䅯兂䅁䅁䅅䅁䉁䅁䅁杄啁䅁䅁兏睁䑁䅉䅍睁䑁䅁䅍睁䑁䅁䅁䵁䅉䅅䅁䕁䅁䅁睁䵁䅁䅁权䑁允䅁权潄权䅁权䙃䅂䅁允䅁䅁䅅䅁佁䅁䄴䅁穁䑁䅉杌㕁䑁䅍李䅁䅁杷允䅁䅁䅑䅁䑁䅁䅷䅁䭁䵁䅙䅁䭁佁䭧䅁䭁䝁䔸䅁䉁䅁䅁允䅁䅁䄴杄䅁䑁䅉睎畁䑁䅙睎㕁䅁䅁䍄䉁䅁䅁䅂䅁䅁䅍䅄䅁䅁䅯䅫䅅䅁䅯眵䅯䅁䅯兢䅑䅁䅅䅁䉁䅁䅁兂䥁䉲慸䑚灳䅑杷允䅁䅁䅑䅁䑁䅁䅷䅁䭁䕁䅯䅁䭁佁䭯䅁䭁䡁䔰䅁䉁䅁䅁允䅁䅁䄴权䅁䑁䅁杌㕁䑁䅅䅁䵁䅉䅅䅁䕁䅁䅁睁䵁䅁䅁权㙄允䅁权湄权䅁权㙂䅂䅁允䅁䅁䅅䅁䙁䡁䭣买儲桋䅴䍄䉁䅁䅁睁䅁䅁䅍䅄䅁䅁䅯䄰䅁䅁䅯䅊䅙䅁䅅䅁䉁䅁䅁权䅁䅅䅁䍄䉁䅁䅁䅂䅁䅁䅍䅄䅁䅁䅯共䅅䅁䅯朵䅯䅁䅯兦䅑䅁䅅䅁䉁䅁䅁杄䵁䅁䅁䅍畁䑁䅧䅎硁䅁䅁䍄䉁䅁䅁䅂䅁䅁䅍䅄䅁䅁䅯免䅁䅁䅯朵䅯䅁䅯䅣䅑䅁䅅䅁䉁䅁䅁杄䵁䅁䅁䅍畁䑁䅕兎㑁䅁䅁䍄䉁䅁䅁䅂䅁䅁䅍䅄䅁䅁䅯䅣䅅䅁䅯眵䅯䅁䅯䄷䅯䅁䅅䅁䉁䅁䅁权䡂䅁䅁䍄䉁䅁䅁睁䅁䅁䅍䅄䅁䅁䅯䅶䅅䅁䅯䅇䅙䅁䅅䅁䉁䅁䅁权䭂杂䅁䍄䉁䅁䅁睁䅁䅁䅍䅄䅁䅁䅯䅶䅅䅁䅯杈䅙䅁䅅䅁䉁䅁䅁权晄睂䅁䍄䉁䅁䅁䅂䅁䅁䅍䅄䅁䅁䅯兏䅁䅁䅯䄶䅯䅁䅯睢䅑䅁䅅䅁䉁䅁䅁杄佁䅁䅁杍硁䍁䄴䅏ㅁ䑁䅑䅁䵁䅉䅅䅁䕁䅁䅁睁䵁䅁䅁权䩄䅁䅁权湄权䅁权䑃䅂䅁允䅁䅁䅅䅁䙁䥁堲桢䑋偷⽉䍄䉁䅁䅁䅂䅁䅁䅍䅄䅁䅁䅯䅷䅅䅁䅯朷䅯䅁䅯兦䅑䅁䅅䅁䉁䅁䅁兂䅁䅁䅁䑱㝷具杷允䅁䅁䅑䅁䑁䅁䅷䅁䭁䙁䄸䅁䭁佁䭙䅁䭁䥁䕕䅁䉁䅁䅁允䅁䅁䄴䅄䅁䑁䅁杌㑁䑁䅁免䅁䅁杷允䅁䅁䅑䅁䑁䅁䅷䅁䭁䱁䅧䅁䭁佁䭙䅁䭁䡁䕯䅁䉁䅁䅁允䅁䅁䄴䅄䅁䑁䅉杌㑁䑁䅫杍䅁䅁杷允䅁䅁䅑䅁䑁䅁䅷䅁䭁䉁䈸䅁䭁佁䭣䅁䭁䡁䕅䅁䉁䅁䅁允䅁䅁䅕瑤瑯㕥䝲啈䵁䅉䅅䅁䕁䅁䅁睁䵁䅁䅁权奂䅁䅁权湄权䅁权瑂䅂䅁允䅁䅁䅅䅁䙁䉁䕫杖琴桍䅴䍄䉁䅁䅁䅂䅁䅁䅍䅄䅁䅁䅯䅱䅁䅁䅯䄶䅯䅁䅯䅣䅑䅁䅅䅁䉁䅁䅁杄佁䅁䅁兎祁䍁䄴睍祁䑁䅙䅁䵁䅉䅅䅁䕁䅁䅁睁䵁䅁䅁权時允䅁权煄权䅁权㙂䅂䅁允䅁䅁䅅䅁佁䅁䅷䅁睁䍁䄴睍㑁䑁䅅䅁䵁䅉䅅䅁䑁䅁䅁睁䵁䅁䅁权䅄允䅁权敁杂䅁允䅁䅁䅅䅁䭁䭁䝑䅁䵁䅉䅅䅁䕁䅁䅁睁䵁䅁䅁权㉂䅁䅁权牄权䅁权䙃䅂䅁允䅁䅁䅅䅁佁䉁䅑䅁祁䑁䅧䅍睁䑁䅁䅍睁䑁䅁䅍䅁䅁杷允䅁䅁䅑䅁䑁䅁䅷䅁䭁䕁䅁䅁䭁佁䭧䅁䭁䝁䔰䅁䉁䅁䅁允䅁䅁䄴杄䅁䑁䅑睎畁䑁䅍䅍硁䅁䅁䍄䉁䅁䅁䅂䅁䅁䅍䅄䅁䅁䅯睹䅁䅁䅯朵䅯䅁䅯兦䅑䅁䅅䅁䉁䅁䅁杄䵁䅁䅁免畁䑁䅉睎㑁䅁䅁䍄䉁䅁䅁䅂䅁䅁䅍䅄䅁䅁䅯睸䅅䅁䅯朵䅯䅁䅯䅣䅑䅁䅅䅁䉁䅁䅁杄䵁䅁䅁免畁䑁䅅李㉁䅁䅁䍄䉁䅁䅁䅂䅁䅁䅍䅄䅁䅁䅯䅍䅅䅁䅯朷䅯䅁䅯䅣䅑䅁䅅䅁䉁䅁䅁兂䅁䅁䅁䩫䅙兑杷允䅁䅁䅑䅁䑁䅁䅷䅁䭁䙁䉙䅁䭁佁䭳䅁䭁䥁䕕䅁䉁䅁䅁允䅁䅁䄴䅆䅁䑁䅕杍穁䑁䅁李睁䑁䅁䅍睁䅁䅁䍄䉁䅁䅁䅂䅁䅁䅍䅄䅁䅁䅯兆䅅䅁䅯䄶䅯䅁䅯䄷䅯䅁䅅䅁䉁䅁䅁权䡂䅁䅁䍄䉁䅁䅁䅂䅁䅁䅍䅄䅁䅁䅯杚䅅䅁䅯儶䅯䅁䅯兢䅑䅁䅅䅁䉁䅁䅁兂䅁䅁䅁乏刵兑杷允䅁䅁䅑䅁䑁䅁䅷䅁䭁䑁䅳䅁䭁佁䭯䅁䭁䡁䔰䅁䉁䅁䅁允䅁䅁䄴䅄䅁䑁䅅杌祁䑁䅫李䅁䅁杷允䅁䅁䅑䅁䑁䅁䅷䅁䭁䑁䅅䅁䭁佁䭫䅁䭁䥁䕕䅁䉁䅁䅁允䅁䅁䅕䅁䅁䵁摃い䵅䅉䅅䅁䕁䅁䅁睁䵁䅁䅁权䙂允䅁权浄权䅁权䙃䅂䅁允䅁䅁䅅䅁佁䅁䅷䅁硁䍁䄴䅎ぁ䑁䅫䅁䵁䅉䅅䅁䕁䅁䅁睁䵁䅁䅁权摂允䅁权畄权䅁权獄权䅁允䅁䅁䅅䅁䙁䅁䅁䅁元硸䉆䍄䉁䅁䅁䅂䅁䅁䅍䅄䅁䅁䅯全䅅䅁䅯朷䅯䅁䅯䅣䅑䅁䅅䅁䉁䅁䅁兂䅁䅁䅁䉏㠸兑杷允䅁䅁䅑䅁䑁䅁䅷䅁䭁乁䉫䅁䭁䉁䅅䅁䭁䅁䍑䅁䉁䅁䅁允䅁䅁䄴䅆䅁䑁䅕兏ぁ䑁䅧兎睁䑁䅁䅍睁䅁䅁䍄䉁䅁䅁睁䅁䅁䅍䅄䅁䅁䅯睨䅁䅁䅯䅊䅙䅁䅅䅁䉁䅁䅁权䉁䅅䅁䍄䉁䅁䅁䅂䅁䅁䅍䅄䅁䅁䅯条䅅䅁䅯朷䅯䅁䅯睧䅑䅁䅅䅁䉁䅁䅁兂䅁䅁䅁浵椹具杷允䅁䅁䅍䅁䑁䅁䅷䅁䭁佁䅧䅁䭁䍁䝙䅁䉁䅁䅁允䅁䅁䄴䅄䅁䑁䅙睍畁䑁䅁兏䅁䅁杷允䅁䅁䅑䅁䑁䅁䅷䅁䭁䱁䅫䅁䭁佁䭫䅁䭁䝁䔰䅁䉁䅁䅁允䅁䅁䅕䅁䅁䅁桄挫䵁䅉䅅䅁䑁䅁䅁睁䵁䅁䅁权䩄䅁䅁权慁杂䅁允䅁䅁䅅䅁䭁䕁䝁䅁䵁䅉䅅䅁䕁䅁䅁睁䵁䅁䅁权呂允䅁权潄权䅁权䑃䅂䅁允䅁䅁䅅䅁佁䅁䄴䅁祁䑁䅣杌㉁䑁䅉李䅁䅁杷允䅁䅁䅑䅁䑁䅁䅷䅁䭁䉁䉣䅁䭁䅁䅑䅁䭁䅁䍑䅁䉁䅁䅁允䅁䅁䅕䅁䅁䡁穧䕖䵅䅉䅅䅁䕁䅁䅁睁䵁䅁䅁权佁允䅁权煄权䅁权䑃䅂䅁允䅁䅁䅅䅁佁䅁䅷䅁睁䍁䄴睍穁䑁䅑䅁䵁䅉䅅䅁䕁䅁䅁睁䵁䅁䅁权浂䅁䅁权牄权䅁权䑃䅂䅁允䅁䅁䅅䅁佁䉁䅙䅁祁䑁䅕兏㑁䑁䅅䅎穁䑁䅁䅍睁䅁䅁䍄䉁䅁䅁䅂䅁䅁䅍䅄䅁䅁䅯䄯䅁䅁䅯儷䅯䅁䅯兣䅑䅁䅅䅁䉁䅁䅁兂硃㉸䔵硰浦睐杷允䅁䅁䅑䅁䑁䅁䅷䅁䭁䙁䉁䅁䭁佁䬴䅁䭁䥁䕕䅁䉁䅁䅁允䅁䅁䅕䅁䅁䑁㍄䕊䵅䅉䅅䅁䕁䅁䅁睁䵁䅁䅁权啂允䅁权煄权䅁权䑃䅂䅁允䅁䅁䅅䅁佁䅁䅷䅁睁䍁䄴兎ㅁ䑁䅕䅁䵁䅉䅅䅁䑁䅁䅁睁䵁䅁䅁权䩄䅁䅁权敁杂䅁允䅁䅁䅅䅁䭁佁䝍䅁䵁䅉䅅䅁䕁䅁䅁睁䵁䅁䅁权敃䅁䅁权牄权䅁权䑃䅂䅁允䅁䅁䅅䅁佁䉁䅉䅁穁䑁䅫兏睁䑁䅁䅍睁䑁䅁䅁䵁䅉䅅䅁䕁䅁䅁睁䵁䅁䅁权牄允䅁权潄权䅁权療䅂䅁允䅁䅁䅅䅁佁䅁䄴䅁硁䑁䅣杌㕁䑁䅑䅎䅁䅁杷允䅁䅁䅍䅁䑁䅁䅷䅁䭁䍁䅕䅁䭁䉁䝧䅁䉁䅁䅁允䅁䅁䅯兏䅙䅁杷允䅁䅁䅑䅁䑁䅁䅷䅁䭁偁䉷䅁䭁䅁䅯䅁䭁䅁䅕䅁䉁䅁䅁允䅁䅁䅕䥘䌯匹捨䕆䵁䅉䅅䅁䑁䅁䅁睁䵁䅁䅁权晃䅁䅁权流杂䅁允䅁䅁䅅䅁佁䅁䅷䅁㍁䑁䅧杌㕁䑁䅧䅁䵁䅉䅅䅁䕁䅁䅁睁䵁䅁䅁权奄䅁䅁权瑄权䅁权㙂䅂䅁允䅁䅁䅅䅁䙁䥁噇㑑獴⬵⽣䍄䉁䅁䅁睁䅁䅁䅍䅄䅁䅁䅯兊䅁䅁䅯杇䅙䅁䅅䅁䉁䅁䅁权⭁杂䅁䍄䉁䅁䅁䅂䅁䅁䅍䅄䅁䅁䅯䄲䅅䅁䅯朷䅯䅁䅯睧䅑䅁䅅䅁䉁䅁䅁兂䅁䅁䅁村剸兑杷允䅁䅁䅑䅁䑁䅁䅷䅁䭁䑁䉧䅁䭁佁䭙䅁䭁䡁䕯䅁䉁䅁䅁允䅁䅁䅯睒䅁䅁杷允䅁䅁䅑䅁䑁䅁䅷䅁䭁偁䉕䅁䭁佁䭧䅁䭁䝁䔸䅁䉁䅁䅁允䅁䅁䄴杄䅁䑁䅅兏畁䑁䅣李ㅁ䅁䅁䍄䉁䅁䅁䅂䅁䅁䅍䅄䅁䅁䅯杰䅅䅁䅯朶䅯䅁䅯全䅑䅁䅅䅁䉁䅁䅁杄䵁䅁䅁䅍畁䑁䅅兏㑁䅁䅁䍄䉁䅁䅁䅂䅁䅁䅍䅄䅁䅁䅯䄯䅁䅁䅯朷䅯䅁䅯睢䅑䅁䅅䅁䉁䅁䅁兂䅁䅁䅁䭚摷兑杷允䅁䅁䅑䅁䑁䅁䅷䅁䭁䅁䅷䅁䭁佁䭯䅁䭁䡁䕁䅁䉁䅁䅁允䅁䅁䄴䅄䅁䑁䅁杌硁䑁䅣䅎䅁䅁杷允䅁䅁䅑䅁䑁䅁䅷䅁䭁䝁䄴䅁䭁佁䭧䅁䭁䥁䕕䅁䉁䅁䅁允䅁䅁䅯睒䅁䅁杷允䅁䅁䅑䅁䑁䅁䅷䅁䭁䑁䅅䅁䭁佁䭧䅁䭁䥁䕍䅁䉁䅁䅁允䅁䅁䄴杄䅁䑁䅑杍畁䑁䅅䅍ㅁ䅁䅁䍄䉁䅁䅁䅂䅁䅁䅍䅄䅁䅁䅯杍䅁䅁䅯䄶䅯䅁䅯睧䅑䅁䅅䅁䉁䅁䅁杄佁䅁䅁睍㕁䍁䄴睍硁䑁䅫䅁䵁䅉䅅䅁䕁䅁䅁睁䵁䅁䅁权穂䅁䅁权牄权䅁权㙂䅂䅁允䅁䅁䅅䅁佁䉁䅑䅁祁䑁䅍免㕁䑁䅁杍睁䑁䅣兎䅁䅁杷允䅁䅁䅑䅁䑁䅁䅷䅁䭁䭁䉣䅁䭁佁䬴䅁䭁佁䭷䅁䉁䅁䅁允䅁䅁䅕䅁䅁乁歁䕍䵅䅉䅅䅁䕁䅁䅁睁䵁䅁䅁权乁䅁䅁权畄权䅁权療䅂䅁允䅁䅁䅅䅁䙁䅁䅁䅁坂ㅸ䉒䍄䉁䅁䅁䅂䅁䅁䅍䅄䅁䅁䅯睗䅁䅁䅯儷䅯䅁䅯睧䅑䅁䅅䅁䉁䅁䅁兂畄䑦ㄸ牘割睐杷允䅁䅁䅑䅁䑁䅁䅷䅁䭁佁䅍䅁䭁佁䭯䅁䭁䥁䕕䅁䉁䅁䅁允䅁䅁䄴䅄䅁䑁䅁杌穁䑁䅅李䅁䅁杷允䅁䅁䅑䅁䑁䅁䅷䅁䭁䍁䉕䅁䭁佁䭯䅁䭁䡁䕯䅁䉁䅁䅁允䅁䅁䄴䅄䅁䑁䅅杌睁䑁䅙睎䅁䅁杷允䅁䅁䅍䅁䑁䅁䅷䅁䭁䝁䅅䅁䭁䉁䝯䅁䉁䅁䅁允䅁䅁䅯杘䅙䅁杷允䅁䅁䅑䅁䑁䅁䅷䅁䭁䱁䄸䅁䭁佁䭣䅁䭁䡁䕯䅁䉁䅁䅁允䅁䅁䅕睯浨䕺呋ぁ䵁䅉䅅䅁䕁䅁䅁睁䵁䅁䅁权㙁䅁䅁权煄权䅁权䙃䅂䅁允䅁䅁䅅䅁佁䅁䅯䅁睁䍁䄴兎祁䅁䅁䍄䉁䅁䅁䅂䅁䅁䅍䅄䅁䅁䅯末䅁䅁䅯朵䅯䅁䅯睧䅑䅁䅅䅁䉁䅁䅁杄䵁䅁䅁免畁䑁䅅䅎ㅁ䅁䅁䍄䉁䅁䅁䅂䅁䅁䅍䅄䅁䅁䅯杔䅅䅁䅯眶䅯䅁䅯兦䅑䅁䅅䅁䉁䅁䅁杄啁䅁䅁睍㕁䑁䅧李睁䑁䅁䅍睁䑁䅁䅁䵁䅉䅅䅁䕁䅁䅁睁䵁䅁䅁权瑁允䅁权畄权䅁权獄权䅁允䅁䅁䅅䅁䙁䅁䅁䅁㑂稰䉨䍄䉁䅁䅁䅂䅁䅁䅍䅄䅁䅁䅯杵䅅䅁䅯儷䅯䅁䅯全䅑䅁䅅䅁䉁䅁䅁兂浂浚浚浚楢睐杷允䅁䅁䅍䅁䑁䅁䅷䅁䭁䝁䅅䅁䭁䍁䝑䅁䉁䅁䅁允䅁䅁䅯䉂䅁䅁杷允䅁䅁䅑䅁䑁䅁䅷䅁䭁䱁䅯䅁䭁佁䭯䅁䭁䡁䕅䅁䉁䅁䅁允䅁䅁䄴权䅁䑁䅅杌ぁ䑁䅙䅁䵁䅉䅅䅁䕁䅁䅁睁䵁䅁䅁权⭄䅁䅁权浄权䅁权㥂䅂䅁允䅁䅁䅅䅁佁䅁䅷䅁祁䍁䄴䅍㕁䑁䅙䅁䵁䅉䅅䅁䕁䅁䅁睁䵁䅁䅁权穁允䅁权煄权䅁权療䅂䅁允䅁䅁䅅䅁佁䅁䅷䅁硁䍁䄴杍ぁ䑁䅙䅁䵁䅉䅅䅁䕁䅁䅁睁䵁䅁䅁权㍂允䅁权牄权䅁权䑃䅂䅁允䅁䅁䅅䅁佁䉁䅑䅁硁䑁䅉免睁䑁䅣䅍㉁䑁䅅免䅁䅁杷允䅁䅁䅑䅁䑁䅁䅷䅁䭁䥁䉅䅁䭁佁䬴䅁䭁䥁䕕䅁䉁䅁䅁允䅁䅁䅕䅁䅁䭁獚歗䵅䅉䅅䅁䕁䅁䅁睁䵁䅁䅁权㥂允䅁权灄权䅁权㙂䅂䅁允䅁䅁䅅䅁䙁䅁䅁䅁獄歯䉚䍄䉁䅁䅁睁䅁䅁䅍䅄䅁䅁䅯兩䅁䅁䅯䅇䅙䅁䅅䅁䉁䅁䅁权㡂杂䅁䍄䉁䅁䅁䅂䅁䅁䅍䅄䅁䅁䅯眲䅁䅁䅯权䅁䅁䅯䅂䅉䅁䅅䅁䉁䅁䅁兂睃浣剩堷㕺睐杷允䅁䅁䅑䅁䑁䅁䅷䅁䭁䅁䈸䅁䭁佁䭳䅁䭁䡁䕅䅁䉁䅁䅁允䅁䅁䄴杆䅁䑁䅅䅎㉁䑁䅕睎硁䑁䅁睍㍁䑁䅙䅁䵁䅉䅅䅁䕁䅁䅁睁䵁䅁䅁权牁䅁䅁权湄权䅁权䙃䅂䅁允䅁䅁䅅䅁䙁䡁灮橊䥅䑪䅆䍄䉁䅁䅁䅂䅁䅁䅍䅄䅁䅁䅯朹䅁䅁䅯眶䅯䅁䅯兢䅑䅁䅅䅁䉁䅁䅁杄啁䅁䅁杍㑁䑁䅫睍㍁䑁䅣䅏㕁䑁䅁䅁䵁䅉䅅䅁䕁䅁䅁睁䵁䅁䅁权噃允䅁权潄权䅁权療䅂䅁允䅁䅁䅅䅁䭁䕁䅣䅁䵁䅉䅅䅁䑁䅁䅁睁䵁䅁䅁权䥃允䅁权敁杂䅁允䅁䅁䅅䅁䭁䑁䝉䅁䵁䅉䅅䅁䕁䅁䅁睁䵁䅁䅁权坁䅁䅁权灄权䅁权硂䅂䅁允䅁䅁䅅䅁䙁䅁䅁䅁䅁匴䉬䍄䉁䅁䅁䅂䅁䅁䅍䅄䅁䅁䅯睦䅅䅁䅯䄶䅯䅁䅯睧䅑䅁䅅䅁䉁䅁䅁杄䵁䅁䅁䅎畁䑁䅙睍㑁䅁䅁䍄䉁䅁䅁䅂䅁䅁䅍䅄䅁䅁䅯䅄䅁䅁䅯儷䅯䅁䅯䅣䅑䅁䅅䅁䉁䅁䅁兂㥂穐敖歵杮睐杷允䅁䅁䅑䅁䑁䅁䅷䅁䭁䡁䉕䅁䭁佁䬴䅁䭁䡁䔰䅁䉁䅁䅁允䅁䅁䅕䅁䅁䑁坂獋䵅䅉䅅䅁䕁䅁䅁睁䵁䅁䅁权剃䅁䅁权畄权䅁权硂䅂䅁允䅁䅁䅅䅁䙁䅁䅁䅁兄祭䉆䍄䉁䅁䅁䅂䅁䅁䅍䅄䅁䅁䅯兒䅁䅁䅯儶䅯䅁䅯睧䅑䅁䅅䅁䉁䅁䅁兂䅁䅁䅁䑫㥑兑杷允䅁䅁䅑䅁䑁䅁䅷䅁䭁䱁䉧䅁䭁佁䬴䅁䭁䝁䔸䅁䉁䅁䅁允䅁䅁䅕䅁䅁䝁浂歆䵅䅉䅅䅁䕁䅁䅁睁䵁䅁䅁权桄䅁䅁权浄权䅁权䙃䅂䅁允䅁䅁䅅䅁佁䅁䅷䅁硁䍁䄴杍㉁䑁䅕䅁䵁䅉䅅䅁䕁䅁䅁睁䵁䅁䅁权瑄䅁䅁权灄权䅁权䙃䅂䅁允䅁䅁䅅䅁䙁䅁䅁䅁潃〱䉚䍄䉁䅁䅁䅂䅁䅁䅍䅄䅁䅁䅯睡䅅䅁䅯儶䅯䅁䅯来䅑䅁䅅䅁䉁䅁䅁兂䅁䅁䅁䱧ㅲ䅑杷允䅁䅁䅑䅁䑁䅁䅷䅁䭁偁䉯䅁䭁佁䭧䅁䭁䡁䕁䅁䉁䅁䅁允䅁䅁䄴杄䅁䑁䅧䅎畁䑁䅍免ㅁ䅁䅁䍄䉁䅁䅁䅂䅁䅁䅍䅄䅁䅁䅯䅶䅁䅁䅯朵䅯䅁䅯兣䅑䅁䅅䅁䉁䅁䅁杄䵁䅁䅁杍畁䑁䅅李㑁䅁䅁䍄䉁䅁䅁䅂䅁䅁䅍䅄䅁䅁䅯䅧䅅䅁䅯儷䅯䅁䅯睧䅑䅁䅅䅁䉁䅁䅁兂⽁噎㘶兓祺睐杷允䅁䅁䅑䅁䑁䅁䅷䅁䭁䭁䉷䅁䭁佁䭣䅁䭁䥁䕕䅁䉁䅁䅁允䅁䅁䅕硢䑋䵷桯ぉ䵁䅉䅅䅁䕁䅁䅁睁䵁䅁䅁权卄允䅁权煄权䅁权㙂䅂䅁允䅁䅁䅅䅁佁䅁䅷䅁睁䍁䄴睎硁䑁䅕䅁䵁䅉䅅䅁䕁䅁䅁睁䵁䅁䅁权䡂允䅁权浄权䅁权療䅂䅁允䅁䅁䅅䅁佁䅁䅷䅁睁䍁䄴李ぁ䑁䅕䅁䵁䅉䅅䅁䕁䅁䅁睁䵁䅁䅁权祃允䅁权䕁䅁䅁权䙁䅁䅁允䅁䅁䅅䅁䙁䅁䅁䅁䉄䝅䉰䍄䉁䅁䅁睁䅁䅁䅍䅄䅁䅁䅯儰䅅䅁䅯杈䅙䅁䅅䅁䉁䅁䅁权呃杂䅁䍄䉁䅁䅁䅂䅁䅁䅍䅄䅁䅁䅯儹䅁䅁䅯朵䅯䅁䅯䅣䅑䅁䅅䅁䉁䅁䅁权䡂䅁䅁䍄䉁䅁䅁䅂䅁䅁䅍䅄䅁䅁䅯內䅅䅁䅯眵䅯䅁䅯全䅑䅁䅅䅁䉁䅁䅁兂⽂牡へ㕫癧䅑杷允䅁䅁䅑䅁䑁䅁䅷䅁䭁乁䅯䅁䭁佁䭯䅁䭁䡁䕁䅁䉁䅁䅁允䅁䅁䄴䅄䅁䑁䅁杌㑁䑁䅅李䅁䅁杷允䅁䅁䅑䅁䑁䅁䅷䅁䭁䕁䈰䅁䭁佁䭙䅁䭁䡁䕁䅁䉁䅁䅁允䅁䅁䄴䅄䅁䑁䅅杌ぁ䑁䅫兏䅁䅁杷允䅁䅁䅍䅁䑁䅁䅷䅁䭁䕁䉁䅁䭁䉁䝯䅁䉁䅁䅁允䅁䅁䅯睇䅙䅁杷允䅁䅁䅑䅁䑁䅁䅷䅁䭁䍁䅍䅁䭁佁䬰䅁䭁䥁䕍䅁䉁䅁䅁允䅁䅁䅕䥒獴⼵灵稹䴸䅉䅅䅁䕁䅁䅁睁䵁䅁䅁权䉄允䅁权䭁䅁䅁权䕁杁䅁允䅁䅁䅅䅁䙁佁㠵穐敖杵䅸䍄䉁䅁䅁䅂䅁䅁䅍䅄䅁䅁䅯䅃䅁䅁䅯朶䅯䅁䅯兦䅑䅁䅅䅁䉁䅁䅁杄䵁䅁䅁䅍畁䑁䅙杍ㅁ䅁䅁䍄䉁䅁䅁䅂䅁䅁䅍䅄䅁䅁䅯克䅁䅁䅯儶䅯䅁䅯来䅑䅁䅅䅁䉁䅁䅁兂䅁䅁䅁䝷橧兑杷允䅁䅁䅑䅁䑁䅁䅷䅁䭁䉁䈴䅁䭁佁䬴䅁䭁佁䭷䅁䉁䅁䅁允䅁䅁䅯睒䅁䅁杷允䅁䅁䅑䅁䑁䅁䅷䅁䭁䉁䅳䅁䭁佁䭧䅁䭁䥁䕍䅁䉁䅁䅁允䅁䅁䄴䅄䅁䑁䅕杌穁䑁䅅李䅁䅁杷允䅁䅁䅑䅁䑁䅁䅷䅁䭁䅁䉳䅁䭁佁䬴䅁䭁佁䭷䅁䉁䅁䅁允䅁䅁䅕䅁䅁䥁汁啇䵅䅉䅅䅁䕁䅁䅁睁䵁䅁䅁权偁䅁䅁权灄权䅁权療䅂䅁允䅁䅁䅅䅁䙁䅁䅁䅁兂䑹䉒䍄䉁䅁䅁䅂䅁䅁䅍䅄䅁䅁䅯睐䅁䅁䅯朵䅯䅁䅯全䅑䅁䅅䅁䉁䅁䅁杄䵁䅁䅁睍畁䑁䅙睎硁䅁䅁䍄䉁䅁䅁睁䅁䅁䅍䅄䅁䅁䅯兩䅁䅁䅯杊䅙䅁䅅䅁䉁䅁䅁杄䵁䅁䅁睎睁䍁䄴睍祁䅁䅁䍄䉁䅁䅁睁䅁䅁䅍䅄䅁䅁䅯杒䅅䅁䅯䅈䅙䅁䅅䅁䉁䅁䅁权湁杂䅁䍄䉁䅁䅁睁䅁䅁䅍䅄䅁䅁䅯眰䅁䅁䅯䅊䅙䅁䅅䅁䉁䅁䅁权允䅂䅁䍄䉁䅁䅁睁䅁䅁䅍䅄䅁䅁䅯睉䅅䅁䅯杇䅙䅁䅅䅁䉁䅁䅁权㡁杂䅁䍄䉁䅁䅁䅂䅁䅁䅍䅄䅁䅁䅯睄䅅䅁䅯儶䅯䅁䅯兦䅑䅁䅅䅁䉁䅁䅁兂䅁䅁䅁䍑呯兑杷允䅁䅁䅑䅁䑁䅁䅷䅁䭁䭁䅳䅁䭁佁䭙䅁䭁䝁䔰䅁䉁䅁䅁允䅁䅁䄴䅄䅁䑁䅅杌ㅁ䑁䅅䅎䅁䅁杷允䅁䅁䅑䅁䑁䅁䅷䅁䭁䡁䄰䅁䭁佁䭳䅁䭁䡁䕅䅁䉁䅁䅁允䅁䅁䄴䅆䅁䑁䅉兏㑁䑁䅁䅍睁䑁䅁䅍睁䅁䅁䍄䉁䅁䅁䅂䅁䅁䅍䅄䅁䅁䅯杳䅁䅁䅯䄶䅯䅁䅯全䅑䅁䅅䅁䉁䅁䅁权䡂䅁䅁䍄䉁䅁䅁䅂䅁䅁䅍䅄䅁䅁䅯睢䅅䅁䅯眵䅯䅁䅯䄷䅯䅁䅅䅁䉁䅁䅁兂㥂穐敖歵杮睶杷允䅁䅁䅑䅁䑁䅁䅷䅁䭁䩁䉣䅁䭁佁䭙䅁䭁䡁䕯䅁䉁䅁䅁允䅁䅁䄴䅄䅁䑁䅁杌㉁䑁䅣李䅁䅁杷允䅁䅁䅑䅁䑁䅁䅷䅁䭁䙁䉁䅁䭁佁䭙䅁䭁䝁䔸䅁䉁䅁䅁允䅁䅁䄴䅄䅁䑁䅁杌㍁䑁䅫李䅁䅁杷允䅁䅁䅍䅁䑁䅁䅷䅁䭁䕁䉙䅁䭁䉁䜴䅁䉁䅁䅁允䅁䅁䅯䄴䅙䅁杷允䅁䅁䅑䅁䑁䅁䅷䅁䭁䉁䄸䅁䭁佁䭣䅁䭁䡁䕅䅁䉁䅁䅁允䅁䅁䅕䉵䘶ㄶ㑇啌䵁䅉䅅䅁䕁䅁䅁睁䵁䅁䅁权睃䅁䅁权浄权䅁权獄权䅁允䅁䅁䅅䅁佁䅁䅷䅁硁䍁䄴䅎㉁䑁䅫䅁䵁䅉䅅䅁䕁䅁䅁睁䵁䅁䅁权䥁允䅁权牄权䅁权㥂䅂䅁允䅁䅁䅅䅁佁䉁䅑䅁穁䑁䅧兎㍁䑁䅉免祁䑁䅧李䅁䅁杷允䅁䅁䅑䅁䑁䅁䅷䅁䭁乁䉫䅁䭁佁䬰䅁䭁佁䭷䅁䉁䅁䅁允䅁䅁䅕⽺呤㘴扗䐱䴸䅉䅅䅁䕁䅁䅁睁䵁䅁䅁权㑃䅁䅁权煄权䅁权療䅂䅁允䅁䅁䅅䅁佁䅁䅷䅁睁䍁䄴李㕁䑁䅙䅁䵁䅉䅅䅁䕁䅁䅁睁䵁䅁䅁权歂允䅁权灄权䅁权硂䅂䅁允䅁䅁䅅䅁䙁䅁䅁䅁奃䑳䉚䍄䉁䅁䅁䅂䅁䅁䅍䅄䅁䅁䅯䅋䅁䅁䅯朵䅯䅁䅯全䅑䅁䅅䅁䉁䅁䅁杄䵁䅁䅁杍畁䑁䅁兎硁䅁䅁䍄䉁䅁䅁睁䅁䅁䅍䅄䅁䅁䅯兴䅁䅁䅯䅊䅙䅁䅅䅁䉁䅁䅁权䙁䅅䅁䍄䉁䅁䅁䅂䅁䅁䅍䅄䅁䅁䅯睲䅁䅁䅯儶䅯䅁䅯睧䅑䅁䅅䅁䉁䅁䅁兂䅁䅁䅁䭆ぁ兑杷允䅁䅁䅑䅁䑁䅁䅷䅁䭁䝁䄴䅁䭁佁䬴䅁䭁䡁䕯䅁䉁䅁䅁允䅁䅁䅕䅁䅁䉁灃䕎䵅䅉䅅䅁䕁䅁䅁睁䵁䅁䅁权坁允䅁权浄权䅁权硂䅂䅁允䅁䅁䅅䅁佁䅁䅷䅁祁䍁䄴䅏ㅁ䑁䅙䅁䵁䅉䅅䅁䕁䅁䅁睁䵁䅁䅁权奃允䅁权煄权䅁权䙃䅂䅁允䅁䅁䅅䅁佁䅁䅷䅁睁䍁䄴免㑁䑁䅣䅁䵁䅉䅅䅁䕁䅁䅁睁䵁䅁䅁权㉃允䅁权瑄权䅁权睂䅂䅁允䅁䅁䅅䅁䙁䑁䬰㘱睎剶䄳䍄䉁䅁䅁䅂䅁䅁䅍䅄䅁䅁䅯睔䅅䅁䅯儷䅯䅁䅯全䅑䅁䅅䅁䉁䅁䅁兂㝂䭆䠵場啱睐杷允䅁䅁䅑䅁䑁䅁䅷䅁䭁䩁䉙䅁䭁佁䭧䅁䭁䥁䕍䅁䉁䅁䅁允䅁䅁䄴杄䅁䑁䅉睍畁䑁䅍兎ㅁ䅁䅁䍄䉁䅁䅁䅂䅁䅁䅍䅄䅁䅁䅯睤䅁䅁䅯䄶䅯䅁䅯䅣䅑䅁䅅䅁䉁䅁䅁杄佁䅁䅁睍ㅁ䍁䄴兎硁䑁䅫䅁䵁䅉䅅䅁䕁䅁䅁睁䵁䅁䅁权煄䅁䅁权灄权䅁权硂䅂䅁允䅁䅁䅅䅁䙁䅁䅁䅁䅁䉦䉖䍄䉁䅁䅁䅂䅁䅁䅍䅄䅁䅁䅯䄶䅁䅁䅯朵䅯䅁䅯睢䅑䅁䅅䅁䉁䅁䅁杄䵁䅁䅁免畁䑁䅁兎㕁䅁䅁䍄䉁䅁䅁睁䅁䅁䅍䅄䅁䅁䅯䅰䅅䅁䅯杈䅙䅁䅅䅁䉁䅁䅁权乄睂䅁䍄䉁䅁䅁䅂䅁䅁䅍䅄䅁䅁䅯杢䅅䅁䅯䄶䅯䅁䅯来䅑䅁䅅䅁䉁䅁䅁杄䵁䅁䅁李畁䑁䅫免㕁䅁䅁䍄䉁䅁䅁䅂䅁䅁䅍䅄䅁䅁䅯眱䅅䅁䅯眵䅯䅁䅯䄷䅯䅁䅅䅁䉁䅁䅁兂䍁㑋坣挲䈴䅑杷允䅁䅁䅑䅁䑁䅁䅷䅁䭁䅁䉑䅁䭁佁䭧䅁䭁䥁䕕䅁䉁䅁䅁允䅁䅁䄴杄䅁䑁䅅杍畁䑁䅍䅍㉁䅁䅁䍄䉁䅁䅁䅂䅁䅁䅍䅄䅁䅁䅯睡䅅䅁䅯䄶䅯䅁䅯来䅑䅁䅅䅁䉁䅁䅁杄佁䅁䅁免㑁䍁䄴免硁䑁䅙䅁䵁䅉䅅䅁䕁䅁䅁睁䵁䅁䅁权歃允䅁权晁杂䅁权杁杂䅁允䅁䅁䅅䅁䭁䑁䭁䅁䵁䅉䅅䅁䕁䅁䅁睁䵁䅁䅁权祁䅁䅁权牄权䅁权睂䅂䅁允䅁䅁䅅䅁佁䉁䅑䅁ぁ䑁䅉兏㕁䑁䅍䅎穁䑁䅍睍䅁䅁杷允䅁䅁䅑䅁䑁䅁䅷䅁䭁佁䅅䅁䭁佁䬰䅁䭁䥁䕍䅁䉁䅁䅁允䅁䅁䅕䘫橐婰䕶䐶䴸䅉䅅䅁䕁䅁䅁睁䵁䅁䅁权祃允䅁权浄权䅁权㥂䅂䅁允䅁䅁䅅䅁佁䅁䅷䅁硁䍁䄴䅎祁䑁䅙䅁䵁䅉䅅䅁䕁䅁䅁睁䵁䅁䅁权佄允䅁权煄权䅁权㙂䅂䅁允䅁䅁䅅䅁佁䅁䅯䅁睁䍁䄴免ㅁ䅁䅁䍄䉁䅁䅁䅂䅁䅁䅍䅄䅁䅁䅯兘䅁䅁䅯儶䅯䅁䅯全䅑䅁䅅䅁䉁䅁䅁兂䅁䅁䅁䥣呙兑杷允䅁䅁䅑䅁䑁䅁䅷䅁䭁䝁䉙䅁䭁佁䭙䅁䭁佁䭷䅁䉁䅁䅁允䅁䅁䄴䅄䅁䑁䅁杌㉁䑁䅑兎䅁䅁杷允䅁䅁䅑䅁䑁䅁䅷䅁䭁䉁䅁䅁䭁佁䭳䅁䭁䥁䕍䅁䉁䅁䅁允䅁䅁䄴杅䅁䑁䅕免祁䑁䅙李睁䑁䅁䅍䅁䅁杷允䅁䅁䅑䅁䑁䅁䅷䅁䭁䭁䅷䅁䭁佁䭙䅁䭁䥁䕍䅁䉁䅁䅁允䅁䅁䄴䅄䅁䑁䅅杌硁䑁䅉䅏䅁䅁杷允䅁䅁䅑䅁䑁䅁䅷䅁䭁䩁䉕䅁䭁佁䭫䅁䭁佁䭷䅁䉁䅁䅁允䅁䅁䅕䅁䅁佁瑦ち䵅䅉䅅䅁䕁䅁䅁睁䵁䅁䅁权橄允䅁权䕁䅁䅁权䙁䅁䅁允䅁䅁䅅䅁䙁䅁䅁䵁晁娸䈹䍄䉁䅁䅁睁䅁䅁䅍䅄䅁䅁䅯典䅅䅁䅯杊䅙䅁䅅䅁䉁䅁䅁杄䵁䅁䅁睎ㅁ䍁䄴睎㍁䅁䅁䍄䉁䅁䅁睁䅁䅁䅍䅄䅁䅁䅯睸䅅䅁䅯䅇䅙䅁䅅䅁䉁䅁䅁权㕁杂䅁䍄䉁䅁䅁䅂䅁䅁䅍䅄䅁䅁䅯兩䅅䅁䅯朷䅯䅁䅯䄷䅯䅁䅅䅁䉁䅁䅁兂䅁䅁䅁䱑硍兑杷允䅁䅁䅍䅁䑁䅁䅷䅁䭁䵁䉫䅁䭁䉁䜴䅁䉁䅁䅁允䅁䅁䅯杇䅣䅁杷允䅁䅁䅑䅁䑁䅁䅷䅁䭁䭁䄰䅁䭁佁䭙䅁䭁䡁䔰䅁䉁䅁䅁允䅁䅁䄴权䅁䑁䅅杌祁䑁䅅䅁䵁䅉䅅䅁䕁䅁䅁睁䵁䅁䅁权乁䅁䅁权剁䅁䅁权䕁杁䅁允䅁䅁䅅䅁佁䉁䅙䅁硁䑁䅣睎㍁䑁䅁䅍睁䑁䅁䅍睁䅁䅁䍄䉁䅁䅁䅂䅁䅁䅍䅄䅁䅁䅯光䅁䅁䅯朷䅯䅁䅯全䅑䅁䅅䅁䉁䅁䅁兂䅁䅁䅁偅獙兑杷允䅁䅁䅑䅁䑁䅁䅷䅁䭁䱁䉑䅁䭁佁䭳䅁䭁䝁䔸䅁䉁䅁䅁允䅁䅁䄴䅆䅁䑁䅙兏㕁䑁䅑䅍ㅁ䑁䅅睎硁䅁䅁䍄䉁䅁䅁䅂䅁䅁䅍䅄䅁䅁䅯睭䅁䅁䅯䄶䅯䅁䅯䅣䅑䅁䅅䅁䉁䅁䅁杄佁䅁䅁睍穁䍁䄴睍睁䑁䅣䅁䵁䅉䅅䅁䕁䅁䅁睁䵁䅁䅁权祄允䅁权煄权䅁权療䅂䅁允䅁䅁䅅䅁佁䅁䅷䅁睁䍁䄴兎祁䑁䅙䅁䵁䅉䅅䅁䑁䅁䅁睁䵁䅁䅁权㕁允䅁权慁杂䅁允䅁䅁䅅䅁䭁䍁䜰䅁䵁䅉䅅䅁䕁䅁䅁睁䵁䅁䅁权偁允䅁权浄权䅁权睂䅂䅁允䅁䅁䅅䅁佁䅁䅷䅁硁䍁䄴李㉁䑁䅕䅁䵁䅉䅅䅁䕁䅁䅁睁䵁䅁䅁权瑄允䅁权湄权䅁权睂䅂䅁允䅁䅁䅅䅁䙁偁湃歸㍳剩䅨䍄䉁䅁䅁䅂䅁䅁䅍䅄䅁䅁䅯兖䅁䅁䅯朶䅯䅁䅯全䅑䅁䅅䅁䉁䅁䅁杄䵁䅁䅁䅍畁䑁䅍睍㑁䅁䅁䍄䉁䅁䅁䅂䅁䅁䅍䅄䅁䅁䅯眷䅁䅁䅯睈䅙䅁䅯䅉䅙䅁䅅䅁䉁䅁䅁权塄䅃䅁䍄䉁䅁䅁䅂䅁䅁䅍䅄䅁䅁䅯兘䅅䅁䅯眵䅯䅁䅯兦䅑䅁䅅䅁䉁䅁䅁兂捃䍸睃正䉨䅑杷允䅁䅁䅑䅁䑁䅁䅷䅁䭁䅁䅫䅁䭁佁䭣䅁䭁䝁䔰䅁䉁䅁䅁允䅁䅁䅕㑈牘払敧稫䴸䅉䅅䅁䕁䅁䅁睁䵁䅁䅁权千䅁䅁权灄权䅁权㥂䅂䅁允䅁䅁䅅䅁䙁䅁䅁䅁䅂䉣䉨䍄䉁䅁䅁䅂䅁䅁䅍䅄䅁䅁䅯儳䅁䅁䅯眶䅯䅁䅯兢䅑䅁䅅䅁䉁䅁䅁杄啁䅁䅁免㉁䑁䅣免睁䑁䅁䅍睁䑁䅁䅁䵁䅉䅅䅁䕁䅁䅁睁䵁䅁䅁权䙁允䅁权牄权䅁权獄权䅁允䅁䅁䅅䅁佁䉁䅑䅁祁䑁䅫睍睁䑁䅁䅍睁䑁䅁䅍䅁䅁杷允䅁䅁䅑䅁䑁䅁䅷䅁䭁䕁䅑䅁䭁佁䭯䅁䭁䥁䕕䅁䉁䅁䅁允䅁䅁䄴䅄䅁䑁䅅杌硁䑁䅧睎䅁䅁杷允䅁䅁䅑䅁䑁䅁䅷䅁䭁偁䅣䅁䭁佁䭯䅁䭁䥁䕕䅁䉁䅁䅁允䅁䅁䄴权䅁䑁䅁杌ㅁ䑁䅑䅁䵁䅉䅅䅁䕁䅁䅁睁䵁䅁䅁权杄䅁䅁权牄权䅁权㙂䅂䅁允䅁䅁䅅䅁佁䉁䅑䅁ぁ䑁䅣䅏睁䑁䅁䅍睁䑁䅁䅍䅁䅁杷允䅁䅁䅑䅁䑁䅁䅷䅁䭁䭁䉷䅁䭁佁䭯䅁䭁䡁䔰䅁䉁䅁䅁允䅁䅁䄴䅄䅁䑁䅁杌㑁䑁䅑䅏䅁䅁杷允䅁䅁䅑䅁䑁䅁䅷䅁䭁䕁䉫䅁䭁佁䭙䅁䭁䡁䕅䅁䉁䅁䅁允䅁䅁䄴䅄䅁䑁䅍杌ㅁ䑁䅍杍䅁䅁杷允䅁䅁䅑䅁䑁䅁䅷䅁䭁䩁䉅䅁䭁䉁䅅䅁䭁䅁䅕䅁䉁䅁䅁允䅁䅁䄴䅆䅁䑁䅍䅎㕁䑁䅕䅏睁䑁䅙睍㑁䅁䅁䍄䉁䅁䅁䅂䅁䅁䅍䅄䅁䅁䅯䄵䅅䅁䅯充䅁䅁䅯䅂䅉䅁䅅䅁䉁䅁䅁杄啁䅁䅁免㍁䑁䅕兎㉁䑁䅧䅍睁䑁䅁䅁䵁䅉䅅䅁䕁䅁䅁睁䵁䅁䅁权䙃䅁䅁权䉁杁䅁权䑁杁䅁允䅁䅁䅅䅁䙁䭁堫楰㙧佤䅖䍄䉁䅁䅁䅂䅁䅁䅍䅄䅁䅁䅯杯䅅䅁䅯眵䅯䅁䅯睧䅑䅁䅅䅁䉁䅁䅁兂㕂匶硙䍃奷䅑杷允䅁䅁䅑䅁䑁䅁䅷䅁䭁䵁䉫䅁䭁䉁䜸䅁䭁䍁䝁䅁䉁䅁䅁允䅁䅁䅯睭䅙䅁杷允䅁䅁䅑䅁䑁䅁䅷䅁䭁䕁䅳䅁䭁佁䭣䅁䭁䡁䕁䅁䉁䅁䅁允䅁䅁䅕敢㝦晱卆啋䵁䅉䅅䅁䕁䅁䅁睁䵁䅁䅁权㉂䅁䅁权灄权䅁权瑂䅂䅁允䅁䅁䅅䅁䙁䅁䅁䅁杂到䉬䍄䉁䅁䅁䅂䅁䅁䅍䅄䅁䅁䅯䄷䅅䅁䅯儷䅯䅁䅯来䅑䅁䅅䅁䉁䅁䅁兂㉄䙋偹癷奘睐杷允䅁䅁䅑䅁䑁䅁䅷䅁䭁䥁䅳䅁䭁佁䭳䅁䭁佁䭷䅁䉁䅁䅁允䅁䅁䄴䅆䅁䑁䅅䅎祁䑁䅑睍硁䑁䅁䅍睁䅁䅁䍄䉁䅁䅁䅂䅁䅁䅍䅄䅁䅁䅯朹䅁䅁䅯充䅁䅁䅯兂䅁䅁䅅䅁䉁䅁䅁杄啁䅁䅁睍硁䑁䅣䅍祁䑁䅉䅍睁䑁䅁䅁䵁䅉䅅䅁䕁䅁䅁睁䵁䅁䅁权坁䅁䅁权湄权䅁权獄权䅁允䅁䅁䅅䅁䙁䥁䅐煹䙆椹䅆䍄䉁䅁䅁䅂䅁䅁䅍䅄䅁䅁䅯䅪䅁䅁䅯眶䅯䅁䅯睧䅑䅁䅅䅁䉁䅁䅁杄啁䅁䅁兏ぁ䑁䅍睍睁䑁䅁䅍睁䑁䅁䅁䵁䅉䅅䅁䑁䅁䅁睁䵁䅁䅁权睂䅁䅁权流杂䅁允䅁䅁䅅䅁佁䅁䅷䅁㑁䑁䅣杌㕁䑁䅉䅁䵁䅉䅅䅁䕁䅁䅁睁䵁䅁䅁权啁䅁䅁权灄权䅁权䑃䅂䅁允䅁䅁䅅䅁䙁䅁䅁䅁䅂剩䉨䍄䉁䅁䅁䅂䅁䅁䅍䅄䅁䅁䅯兖䅁䅁䅯儷䅯䅁䅯兣䅑䅁䅅䅁䉁䅁䅁兂汄䌰扌堫愷睐杷允䅁䅁䅍䅁䑁䅁䅷䅁䭁䝁䅙䅁䭁䉁䝯䅁䉁䅁䅁允䅁䅁䅯䅐䅙䅁杷允䅁䅁䅑䅁䑁䅁䅷䅁䭁䅁䉫䅁䭁佁䭳䅁䭁佁䭷䅁䉁䅁䅁允䅁䅁䄴杅䅁䑁䅣睎㑁䑁䅑䅏硁䑁䅑䅏䅁䅁杷允䅁䅁䅑䅁䑁䅁䅷䅁䭁䥁䉳䅁䭁佁䬰䅁䭁佁䭷䅁䉁䅁䅁允䅁䅁䅕免獩䙈歰稴䴸䅉䅅䅁䕁䅁䅁睁䵁䅁䅁权㙄允䅁权灄权䅁权䑃䅂䅁允䅁䅁䅅䅁䙁䅁䅁䅁慁卡䉖䍄䉁䅁䅁䅂䅁䅁䅍䅄䅁䅁䅯䅧䅁䅁䅯朶䅯䅁䅯兢䅑䅁䅅䅁䉁䅁䅁杄䵁䅁䅁䅍畁䑁䅧兏硁䅁䅁䍄䉁䅁䅁䅂䅁䅁䅍䅄䅁䅁䅯睺䅁䅁䅯朵䅯䅁䅯兦䅑䅁䅅䅁䉁䅁䅁杄䵁䅁䅁免畁䑁䅁李祁䅁䅁䍄䉁䅁䅁䅂䅁䅁䅍䅄䅁䅁䅯杰䅅䅁䅯眶䅯䅁䅯兦䅑䅁䅅䅁䉁䅁䅁杄啁䅁䅁䅎㕁䑁䅣䅍睁䑁䅁䅍睁䑁䅁䅁䵁䅉䅅䅁䕁䅁䅁睁䵁䅁䅁权㥃䅁䅁权瑄权䅁权獄权䅁允䅁䅁䅅䅁䙁䡁啳歲桦煥⽑䍄䉁䅁䅁䅂䅁䅁䅍䅄䅁䅁䅯䄰䅅䅁䅯䄶䅯䅁䅯睧䅑䅁䅅䅁䉁䅁䅁杄佁䅁䅁䅎㉁䍁䄴杍硁䑁䅅䅁䵁䅉䅅䅁䕁䅁䅁睁䵁䅁䅁权䥃允䅁权䉁杁䅁权䍁杁䅁允䅁䅁䅅䅁䙁䡁兴㡱歏敇䅴䍄䉁䅁䅁䅂䅁䅁䅍䅄䅁䅁䅯末䅁䅁䅯朶䅯䅁䅯睢䅑䅁䅅䅁䉁䅁䅁杄䵁䅁䅁䅍畁䑁䅙免硁䅁䅁䍄䉁䅁䅁䅂䅁䅁䅍䅄䅁䅁䅯免䅅䅁䅯䄶䅯䅁䅯睧䅑䅁䅅䅁䉁䅁䅁杄佁䅁䅁䅎ㅁ䍁䄴杍ぁ䑁䅍䅁䵁䅉䅅䅁䑁䅁䅁睁䵁䅁䅁权浂䅁䅁权歁杂䅁允䅁䅁䅅䅁䭁䅁兙䅁䵁䅉䅅䅁䕁䅁䅁睁䵁䅁䅁权啃䅁䅁权剁䅁䅁权䕁杁䅁允䅁䅁䅅䅁佁䉁䅑䅁ㅁ䑁䅫䅍祁䑁䅕䅍睁䑁䅁䅍䅁䅁杷允䅁䅁䅑䅁䑁䅁䅷䅁䭁䅁䉅䅁䭁佁䬰䅁䭁䥁䕕䅁䉁䅁䅁允䅁䅁䅕䬸䝦穓䩥吲䴸䅉䅅䅁䕁䅁䅁睁䵁䅁䅁权䭂䅁䅁权煄权䅁权療䅂䅁允䅁䅁䅅䅁佁䅁䅷䅁睁䍁䄴睎㕁䑁䅍䅁䵁䅉䅅䅁䕁䅁䅁睁䵁䅁䅁权偂䅁䅁权䕁䅁䅁权䙁䅁䅁允䅁䅁䅅䅁䙁䅁䅁䥁慂㉋䉤䍄䉁䅁䅁䅂䅁䅁䅍䅄䅁䅁䅯杂䅅䅁䅯朷䅯䅁䅯兦䅑䅁䅅䅁䉁䅁䅁兂䅁䅁䅁杩渰兑杷允䅁䅁䅑䅁䑁䅁䅷䅁䭁䱁䉍䅁䭁佁䭯䅁䭁䡁䕯䅁䉁䅁䅁允䅁䅁䄴䅄䅁䑁䅁杌㕁䑁䅁睍䅁䅁杷允䅁䅁䅑䅁䑁䅁䅷䅁䭁偁䉅䅁䭁佁䭳䅁䭁䡁䕯䅁䉁䅁䅁允䅁䅁䄴䅆䅁䑁䅣免睁䑁䅧杍穁䑁䅉睍㕁䅁䅁䍄䉁䅁䅁睁䅁䅁䅍䅄䅁䅁䅯䅹䅅䅁䅯䅇䅙䅁䅅䅁䉁䅁䅁权婁杂䅁䍄䉁䅁䅁䅂䅁䅁䅍䅄䅁䅁䅯儫䅅䅁䅯朷䅯䅁䅯兦䅑䅁䅅䅁䉁䅁䅁兂䅁䅁䅁䔰坳兑杷允䅁䅁䅑䅁䑁䅁䅷䅁䭁䉁䅙䅁䭁佁䬰䅁䭁佁䭷䅁䉁䅁䅁允䅁䅁䅕䥕堲桢䑉䵆䵁䅉䅅䅁䕁䅁䅁睁䵁䅁䅁权䥂允䅁权湄权䅁权獄权䅁允䅁䅁䅅䅁䙁偁唷佥浫前䅆䍄䉁䅁䅁䅂䅁䅁䅍䅄䅁䅁䅯兮䅁䅁䅯朶䅯䅁䅯兣䅑䅁䅅䅁䉁䅁䅁杄䵁䅁䅁䅍畁䑁䅑免硁䅁䅁䍄䉁䅁䅁䅂䅁䅁䅍䅄䅁䅁䅯关䅅䅁䅯眵䅯䅁䅯睧䅑䅁䅅䅁䉁䅁䅁兂䥁䉲慸䑚偳䅑杷允䅁䅁䅑䅁䑁䅁䅷䅁䭁䝁䈸䅁䭁佁䬰䅁䭁䝁䔰䅁䉁䅁䅁允䅁䅁䅕癱午坔光䐶䴸䅉䅅䅁䕁䅁䅁睁䵁䅁䅁权晄䅁䅁权潄权䅁权療䅂䅁允䅁䅁䅅䅁佁䅁䄴䅁祁䑁䅙杌㑁䑁䅅免䅁䅁杷允䅁䅁䅍䅁䑁䅁䅷䅁䭁䵁䉧䅁䭁䍁䝑䅁䉁䅁䅁允䅁䅁䅯硂䅁䅁杷允䅁䅁䅍䅁䑁䅁䅷䅁䭁佁䉙䅁䭁䉁䝯䅁䉁䅁䅁允䅁䅁䅯杙䅙䅁杷允䅁䅁䅑䅁䑁䅁䅷䅁䭁䉁䉙䅁䭁佁䭧䅁䭁佁䭷䅁䉁䅁䅁允䅁䅁䅯睒䅁䅁杷允䅁䅁䅑䅁䑁䅁䅷䅁䭁䡁䅁䅁䭁佁䭧䅁䭁䥁䕍䅁䉁䅁䅁允䅁䅁䄴䅄䅁䑁䅧杌㕁䑁䅅免䅁䅁杷允䅁䅁䅑䅁䑁䅁䅷䅁䭁䡁䉑䅁䭁佁䭙䅁䭁䡁䔰䅁䉁䅁䅁允䅁䅁䄴䅄䅁䑁䅉杌穁䑁䅑李䅁䅁杷允䅁䅁䅑䅁䑁䅁䅷䅁䭁䑁䅍䅁䭁䅁䍅䅁䭁䅁䍉䅁䉁䅁䅁允䅁䅁䅕浅猵捖ㅸ欸䵁䅉䅅䅁䕁䅁䅁睁䵁䅁䅁权塂允䅁权畄权䅁权睂䅂䅁允䅁䅁䅅䅁䙁䅁䅁䅁奂剡䉖䍄䉁䅁䅁䅂䅁䅁䅍䅄䅁䅁䅯䅹䅁䅁䅯朶䅯䅁䅯兣䅑䅁䅅䅁䉁䅁䅁权䡂䅁䅁䍄䉁䅁䅁䅂䅁䅁䅍䅄䅁䅁䅯公䅅䅁䅯睈䅙䅁䅯䅉䅙䅁䅅䅁䉁䅁䅁权䵂杂䅁䍄䉁䅁䅁睁䅁䅁䅍䅄䅁䅁䅯公䅅䅁䅯杊䅙䅁䅅䅁䉁䅁䅁杄䵁䅁䅁睎ぁ䍁䄴兏ぁ䅁䅁䍄䉁䅁䅁䅂䅁䅁䅍䅄䅁䅁䅯䅋䅁䅁䅯朷䅯䅁䅯睧䅑䅁䅅䅁䉁䅁䅁兂䅁䅁䅁䅕甸兑杷允䅁䅁䅑䅁䑁䅁䅷䅁䭁偁䉧䅁䭁佁䭧䅁䭁䡁䕁䅁䉁䅁䅁允䅁䅁䄴杄䅁䑁䅅睍畁䑁䅣䅏穁䅁䅁䍄䉁䅁䅁䅂䅁䅁䅍䅄䅁䅁䅯䅩䅅䅁䅯朵䅯䅁䅯䄷䅯䅁䅅䅁䉁䅁䅁杄䵁䅁䅁免畁䑁䅁䅏㕁䅁䅁䍄䉁䅁䅁䅂䅁䅁䅍䅄䅁䅁䅯杯䅅䅁䅯儶䅯䅁䅯来䅑䅁䅅䅁䉁䅁䅁兂䅁䅁䅁䥁呧兑杷允䅁䅁䅍䅁䑁䅁䅷䅁䭁䝁䉅䅁䭁䍁䝙䅁䉁䅁䅁允䅁䅁䄴䅄䅁䑁䅧䅎畁䑁䅫䅎䅁䅁杷允䅁䅁䅑䅁䑁䅁䅷䅁䭁䭁䉳䅁䭁佁䭧䅁䭁䝁䔰䅁䉁䅁䅁允䅁䅁䄴杄䅁䑁䅍免畁䑁䅁免ㅁ䅁䅁䍄䉁䅁䅁䅂䅁䅁䅍䅄䅁䅁䅯睌䅅䅁䅯䄶䅯䅁䅯睢䅑䅁䅅䅁䉁䅁䅁杄佁䅁䅁免㕁䍁䄴䅏ㅁ䑁䅅䅁䵁䅉䅅䅁䕁䅁䅁睁䵁䅁䅁权啂允䅁权浄权䅁权瑂䅂䅁允䅁䅁䅅䅁佁䅁䅷䅁祁䍁䄴睍ㅁ䑁䅧䅁䵁䅉䅅䅁䕁䅁䅁睁䵁䅁䅁权㑄允䅁权瑄权䅁权睂䅂䅁允䅁䅁䅅䅁䙁䱁穢搯㑒收⽯䍄䉁䅁䅁䅂䅁䅁䅍䅄䅁䅁䅯睩䅅䅁䅯眵䅯䅁䅯来䅑䅁䅅䅁䉁䅁䅁兂㥂穐敖獵扫䅑杷允䅁䅁䅍䅁䑁䅁䅷䅁䭁䱁䈴䅁䭁䉁䝷䅁䉁䅁䅁允䅁䅁䅯杒䅣䅁杷允䅁䅁䅑䅁䑁䅁䅷䅁䭁䉁䉍䅁䭁佁䬰䅁䭁䥁䕍䅁䉁䅁䅁允䅁䅁䅕䡳潊敫㠱稫䴸䅉䅅䅁䕁䅁䅁睁䵁䅁䅁权祃允䅁权剁䅁䅁权䙁䅁䅁允䅁䅁䅅䅁佁䉁䅑䅁祁䑁䅑䅎㉁䑁䅁䅍睁䑁䅁䅍䅁䅁杷允䅁䅁䅑䅁䑁䅁䅷䅁䭁䕁䅷䅁䭁佁䭳䅁䭁䥁䕍䅁䉁䅁䅁允䅁䅁䄴䅆䅁䑁䅅杍㑁䑁䅑睍穁䑁䅁䅏祁䅁䅁䍄䉁䅁䅁䅂䅁䅁䅍䅄䅁䅁䅯兲䅁䅁䅯朷䅯䅁䅯兣䅑䅁䅅䅁䉁䅁䅁兂䅁䅁䅁䱌䥚兑杷允䅁䅁䅍䅁䑁䅁䅷䅁䭁乁䅧䅁䭁䉁䝯䅁䉁䅁䅁允䅁䅁䅯䅢䅙䅁杷允䅁䅁䅑䅁䑁䅁䅷䅁䭁䅁䅧䅁䭁佁䭣䅁䭁䝁䔰䅁䉁䅁䅁允䅁䅁䅕硥畓⭒㙆䐱䴸䅉䅅䅁䕁䅁䅁睁䵁䅁䅁权摂允䅁权煄权䅁权㙂䅂䅁允䅁䅁䅅䅁佁䅁䅷䅁睁䍁䄴兏ㅁ䑁䅧䅁䵁䅉䅅䅁䕁䅁䅁睁䵁䅁䅁权⭃允䅁权晁杂䅁权杁杂䅁允䅁䅁䅅䅁䭁䑁䭍䅁䵁䅉䅅䅁䕁䅁䅁睁䵁䅁䅁权噁䅁䅁权䕁䅁䅁权䙁䅁䅁允䅁䅁䅅䅁䙁䅁䅁䅁䩁汆䉎䍄䉁䅁䅁䅂䅁䅁䅍䅄䅁䅁䅯䅩䅅䅁䅯朷䅯䅁䅯兢䅑䅁䅅䅁䉁䅁䅁兂䅁䅁䅁䡥牙兑杷允䅁䅁䅍䅁䑁䅁䅷䅁䭁䥁䅯䅁䭁䉁䝧䅁䉁䅁䅁允䅁䅁䅯睢䅙䅁杷允䅁䅁䅑䅁䑁䅁䅷䅁䭁䍁䅙䅁䭁佁䭙䅁䭁䝁䔰䅁䉁䅁䅁允䅁䅁䄴䅄䅁䑁䅅杌睁䑁䅅兏䅁䅁杷允䅁䅁䅑䅁䑁䅁䅷䅁䭁䡁䉕䅁䭁佁䬰䅁䭁佁䭷䅁䉁䅁䅁允䅁䅁䅕兇坒楄礲吵䴸䅉䅅䅁䑁䅁䅁睁䵁䅁䅁权䭃䅁䅁权慁杂䅁允䅁䅁䅅䅁䭁䙁䡁䅁䵁䅉䅅䅁䕁䅁䅁睁䵁䅁䅁权瑃允䅁权煄权䅁权䑃䅂䅁允䅁䅁䅅䅁佁䅁䅷䅁睁䍁䄴䅍㍁䑁䅧䅁䵁䅉䅅䅁䑁䅁䅁睁䵁䅁䅁权䭃䅁䅁权捁杂䅁允䅁䅁䅅䅁䭁䙁䝍䅁䵁䅉䅅䅁䕁䅁䅁睁䵁䅁䅁权乃允䅁权潄权䅁权㙂䅂䅁允䅁䅁䅅䅁佁䅁䄴䅁祁䑁䅍杌睁䑁䅅睎䅁䅁杷允䅁䅁䅑䅁䑁䅁䅷䅁䭁䕁䉧䅁䭁佁䭧䅁䭁䡁䕯䅁䉁䅁䅁允䅁䅁䄴杄䅁䑁䅅䅏畁䑁䅅兏㕁䅁䅁䍄䉁䅁䅁䅂䅁䅁䅍䅄䅁䅁䅯儶䅅䅁䅯眶䅯䅁䅯兢䅑䅁䅅䅁䉁䅁䅁杄坁䅁䅁免ぁ䑁䅁䅍㑁䑁䅕䅍ぁ䑁䅉䅍䅁䅁杷允䅁䅁䅑䅁䑁䅁䅷䅁䭁䩁䉉䅁䭁佁䭯䅁䭁䡁䕅䅁䉁䅁䅁允䅁䅁䄴䅄䅁䑁䅁杌硁䑁䅅䅏䅁䅁杷允䅁䅁䅑䅁䑁䅁䅷䅁䭁䑁䉣䅁䭁佁䭙䅁䭁䡁䔰䅁䉁䅁䅁允䅁䅁䄴䅄䅁䑁䅁杌㕁䑁䅫睎䅁䅁杷允䅁䅁䅍䅁䑁䅁䅷䅁䭁䥁䅯䅁䭁䉁䜴䅁䉁䅁䅁允䅁䅁䅯睕䅙䅁杷允䅁䅁䅑䅁䑁䅁䅷䅁䭁偁䅉䅁䭁䅁䅑䅁䭁䅁䍑䅁䉁䅁䅁允䅁䅁䅕䅁䅁䥧浍と䵅䅉䅅䅁䕁䅁䅁睁䵁䅁䅁权桄允䅁权湄权䅁权䑃䅂䅁允䅁䅁䅅䅁䙁偁卌坔光䅗䅸䍄䉁䅁䅁睁䅁䅁䅍䅄䅁䅁䅯眶䅅䅁䅯䅈䅙䅁䅅䅁䉁䅁䅁权偄杂䅁䍄䉁䅁䅁睁䅁䅁䅍䅄䅁䅁䅯杘䅅䅁䅯杈䅙䅁䅅䅁䉁䅁䅁权㍂杂䅁䍄䉁䅁䅁䅂䅁䅁䅍䅄䅁䅁䅯䅎䅁䅁䅯朶䅯䅁䅯䄷䅯䅁䅅䅁䉁䅁䅁权䡂䅁䅁䍄䉁䅁䅁䅂䅁䅁䅍䅄䅁䅁䅯先䅁䅁䅯眵䅯䅁䅯䅣䅑䅁䅅䅁䉁䅁䅁兂䱃佢㝦晱䙅䅑杷允䅁䅁䅑䅁䑁䅁䅷䅁䭁䑁䅯䅁䭁佁䭙䅁䭁䡁䕅䅁䉁䅁䅁允䅁䅁䄴䅄䅁䑁䅁杌㕁䑁䅍兎䅁䅁杷允䅁䅁䅑䅁䑁䅁䅷䅁䭁䍁䉯䅁䭁佁䭙䅁䭁䝁䔸䅁䉁䅁䅁允䅁䅁䄴䅄䅁䑁䅉杌㑁䑁䅕兏䅁䅁杷允䅁䅁䅍䅁䑁䅁䅷䅁䭁䅁䉯䅁䭁䍁䝙䅁䉁䅁䅁允䅁䅁䄴䅄䅁䑁䅫䅎畁䑁䅕免䅁䅁杷允䅁䅁䅑䅁䑁䅁䅷䅁䭁䑁䅯䅁䭁佁䭣䅁䭁佁䭷䅁䉁䅁䅁允䅁䅁䅕㉦㡱䩤㑎啍䵁䅉䅅䅁䕁䅁䅁睁䵁䅁䅁权䍂允䅁权潄权䅁权䑃䅂䅁允䅁䅁䅅䅁䭁䕁䅣䅁䵁䅉䅅䅁䕁䅁䅁睁䵁䅁䅁权祂允䅁权潄权䅁权䑃䅂䅁允䅁䅁䅅䅁佁䅁䄴䅁祁䑁䅍杌㕁䑁䅅免䅁䅁杷允䅁䅁䅑䅁䑁䅁䅷䅁䭁佁䉅䅁䭁佁䭯䅁䭁䡁䕯䅁䉁䅁䅁允䅁䅁䄴䅄䅁䑁䅅杌睁䑁䅅䅏䅁䅁杷允䅁䅁䅍䅁䑁䅁䅷䅁䭁䵁䈰䅁䭁䍁䝑䅁䉁䅁䅁允䅁䅁䅯杊䅣䅁杷允䅁䅁䅑䅁䑁䅁䅷䅁䭁䝁䅑䅁䭁佁䭳䅁䭁䥁䕕䅁䉁䅁䅁允䅁䅁䄴䅆䅁䑁䅅兎睁䑁䅫兎ㅁ䑁䅧䅎㕁䅁䅁䍄䉁䅁䅁䅂䅁䅁䅍䅄䅁䅁䅯李䅁䅁䅯朶䅯䅁䅯来䅑䅁䅅䅁䉁䅁䅁杄䭁䅁䅁䅍畁䑁䅣䅎䅁䅁杷允䅁䅁䅑䅁䑁䅁䅷䅁䭁䥁䉫䅁䭁䅁䍅䅁䭁䅁䍕䅁䉁䅁䅁允䅁䅁䅕㑸婇睰䵉ぃ䵅䅉䅅䅁䕁䅁䅁睁䵁䅁䅁权ㅁ允䅁权瑄权䅁权硂䅂䅁允䅁䅁䅅䅁䙁䥁坣挲㌷㡕⽍䍄䉁䅁䅁䅂䅁䅁䅍䅄䅁䅁䅯兡䅅䅁䅯䄶䅯䅁䅯兦䅑䅁䅅䅁䉁䅁䅁杄佁䅁䅁䅎㑁䍁䄴兏㍁䑁䅍䅁䵁䅉䅅䅁䑁䅁䅁睁䵁䅁䅁权䭂允䅁权奁杂䅁允䅁䅁䅅䅁䭁䑁䝫䅁䵁䅉䅅䅁䕁䅁䅁睁䵁䅁䅁权潁䅁䅁权牄权䅁权㥂䅂䅁允䅁䅁䅅䅁佁䉁䅑䅁硁䑁䅑兏㕁䑁䅁䅎ㅁ䑁䅑李䅁䅁杷允䅁䅁䅑䅁䑁䅁䅷䅁䭁䕁䉍䅁䭁佁䭳䅁䭁䥁䕍䅁䉁䅁䅁允䅁䅁䄴䅆䅁䑁䅧睍㍁䑁䅁䅍睁䑁䅁䅍睁䅁䅁䍄䉁䅁䅁䅂䅁䅁䅍䅄䅁䅁䅯其䅅䅁䅯儶䅯䅁䅯䄷䅯䅁䅅䅁䉁䅁䅁兂䅁䅁䅁䕁敢䅷杷允䅁䅁䅑䅁䑁䅁䅷䅁䭁䙁䉁䅁䭁佁䬴䅁䭁䥁䕍䅁䉁䅁䅁允䅁䅁䅕䅁䅁䅁卂䕈䵅䅉䅅䅁䕁䅁䅁睁䵁䅁䅁权允允䅁权牄权䅁权䙃䅂䅁允䅁䅁䅅䅁佁䉁䅁䅁硁䑁䅑䅎ㅁ䑁䅫䅏祁䅁䅁䍄䉁䅁䅁䅂䅁䅁䅍䅄䅁䅁䅯杓䅅䅁䅯睈䅙䅁䅯䅉䅙䅁䅅䅁䉁䅁䅁权汄杂䅁䍄䉁䅁䅁䅂䅁䅁䅍䅄䅁䅁䅯杨䅅䅁䅯眶䅯䅁䅯全䅑䅁䅅䅁䉁䅁䅁杄啁䅁䅁免ぁ䑁䅕杍㉁䑁䅧䅍穁䑁䅧䅁䵁䅉䅅䅁䑁䅁䅁睁䵁䅁䅁权䭂允䅁权歁杂䅁允䅁䅁䅅䅁䭁䅁兯䅁䵁䅉䅅䅁䕁䅁䅁睁䵁䅁䅁权桄䅁䅁权潄权䅁权硂䅂䅁允䅁䅁䅅䅁佁䅁䅷䅁㉁䍁䄴睎ㅁ䑁䅙䅁䵁䅉䅅䅁䕁䅁䅁睁䵁䅁䅁权⭁䅁䅁权煄权䅁权睂䅂䅁允䅁䅁䅅䅁佁䅁䅧䅁穁䍁䄴睍䅁䅁杷允䅁䅁䅑䅁䑁䅁䅷䅁䭁䑁䄰䅁䭁佁䭳䅁䭁䡁䕅䅁䉁䅁䅁允䅁䅁䄴䅇䅁䑁䅅杍ぁ䑁䅙䅍睁䑁䅁䅍睁䑁䅁䅍䅁䅁杷允䅁䅁䅑䅁䑁䅁䅷䅁䭁䵁䉯䅁䭁䅁䅯䅁䭁䅁䍑䅁䉁䅁䅁允䅁䅁䅕穐敖歵䵭啅䵁䅉䅅䅁䑁䅁䅁睁䵁䅁䅁权䑃允䅁权敁杂䅁允䅁䅁䅅䅁䭁佁䥙䅁䵁䅉䅅䅁䕁䅁䅁睁䵁䅁䅁权䑃允䅁权晁杂䅁权杁杂䅁允䅁䅁䅅䅁䭁䑁䭙䅁䵁䅉䅅䅁䕁䅁䅁睁䵁䅁䅁权㙂䅁䅁权煄权䅁权㥂䅂䅁允䅁䅁䅅䅁佁䅁䅷䅁睁䍁䄴兎祁䑁䅉䅁䵁䅉䅅䅁䕁䅁䅁睁䵁䅁䅁权歁允䅁权牄权䅁权獄权䅁允䅁䅁䅅䅁佁䉁䅑䅁祁䑁䅁睎ㅁ䑁䅅兎㉁䑁䅧杍䅁䅁杷允䅁䅁䅑䅁䑁䅁䅷䅁䭁䑁䅷䅁䭁佁䬰䅁䭁䥁䕍䅁䉁䅁䅁允䅁䅁䅕噋偹癷潕䑶䴸䅉䅅䅁䕁䅁䅁睁䵁䅁䅁权橃允䅁权灄权䅁权睂䅂䅁允䅁䅁䅅䅁䙁䅁䅁䅁睁楨䉊䍄䉁䅁䅁䅂䅁䅁䅍䅄䅁䅁䅯䅵䅅䅁䅯朶䅯䅁䅯睧䅑䅁䅅䅁䉁䅁䅁杄䵁䅁䅁䅍畁䑁䅑免㕁䅁䅁䍄䉁䅁䅁䅂䅁䅁䅍䅄䅁䅁䅯䄴䅅䅁䅯眶䅯䅁䅯兢䅑䅁䅅䅁䉁䅁䅁杄啁䅁䅁免祁䑁䅁杍硁䑁䅫䅍睁䑁䅁䅁䵁䅉䅅䅁䕁䅁䅁睁䵁䅁䅁权捁允䅁权牄权䅁权獄权䅁允䅁䅁䅅䅁佁䉁䅑䅁ぁ䑁䅣䅍㉁䑁䅅䅏祁䑁䅧䅍䅁䅁杷允䅁䅁䅑䅁䑁䅁䅷䅁䭁佁䉅䅁䭁佁䭳䅁䭁䝁䔰䅁䉁䅁䅁允䅁䅁䄴䅆䅁䑁䅉免硁䑁䅣䅍㉁䑁䅅䅍ㅁ䅁䅁䍄䉁䅁䅁䅂䅁䅁䅍䅄䅁䅁䅯眹䅅䅁䅯䄶䅯䅁䅯兣䅑䅁䅅䅁䉁䅁䅁杄䵁䅁䅁兏畁䑁䅅睎ぁ䅁䅁䍄䉁䅁䅁䅂䅁䅁䅍䅄䅁䅁䅯杌䅁䅁䅯儶䅯䅁䅯睧䅑䅁䅅䅁䉁䅁䅁兂䅁䅁䅁䥩ㄸ兑杷允䅁䅁䅑䅁䑁䅁䅷䅁䭁䥁䅍䅁䭁佁䭫䅁䭁䝁䔸䅁䉁䅁䅁允䅁䅁䅕䅁䅁䝁摄䔯䵁䅉䅅䅁䕁䅁䅁睁䵁䅁䅁权䡃允䅁权牄权䅁权睂䅂䅁允䅁䅁䅅䅁佁䉁䅑䅁硁䑁䅉䅏ぁ䑁䅧䅍㕁䑁䅁兏䅁䅁杷允䅁䅁䅑䅁䑁䅁䅷䅁䭁䩁䉯䅁䭁佁䭣䅁䭁䡁䕅䅁䉁䅁䅁允䅁䅁䅕へ㍳啩杆䕁䵁䅉䅅䅁䕁䅁䅁睁䵁䅁䅁权䅃允䅁权牄权䅁权䑃䅂䅁允䅁䅁䅅䅁佁䉁䅑䅁ㅁ䑁䅧李㉁䑁䅁䅍睁䑁䅁䅍䅁䅁杷允䅁䅁䅑䅁䑁䅁䅷䅁䭁佁䉉䅁䭁佁䭳䅁䭁䝁䔰䅁䉁䅁䅁允䅁䅁䄴杅䅁䑁䅫兏㑁䑁䅁兎㍁䑁䅧䅍䅁䅁杷允䅁䅁䅍䅁䑁䅁䅷䅁䭁䉁䉷䅁䭁䍁䝑䅁䉁䅁䅁允䅁䅁䅯䉄䅁䅁杷允䅁䅁䅍䅁䑁䅁䅷䅁䭁偁䉣䅁䭁䍁䝑䅁䉁䅁䅁允䅁䅁䅯剄䅁䅁杷允䅁䅁䅑䅁䑁䅁䅷䅁䭁䱁䅁䅁䭁佁䭳䅁䭁䥁䕍䅁䉁䅁䅁允䅁䅁䄴杅䅁䑁䅍䅏祁䑁䅁兎㍁䑁䅍兎䅁䅁杷允䅁䅁䅑䅁䑁䅁䅷䅁䭁䕁䉅䅁䭁佁䬰䅁䭁䡁䕯䅁䉁䅁䅁允䅁䅁䅕㡧䭄啯㉗稶䴸䅉䅅䅁䑁䅁䅁睁䵁䅁䅁权权䅁䅁权捁杂䅁允䅁䅁䅅䅁䭁䑁䜸䅁䵁䅉䅅䅁䕁䅁䅁睁䵁䅁䅁权ぁ允䅁权煄权䅁权㙂䅂䅁允䅁䅁䅅䅁佁䅁䅷䅁睁䍁䄴睎硁䑁䅍䅁䵁䅉䅅䅁䑁䅁䅁睁䵁䅁䅁权权䅁䅁权敁杂䅁允䅁䅁䅅䅁䭁䑁䜸䅁䵁䅉䅅䅁䕁䅁䅁睁䵁䅁䅁权䝁允䅁权煄权䅁权硂䅂䅁允䅁䅁䅅䅁佁䅁䅷䅁睁䍁䄴䅏㕁䑁䅉䅁䵁䅉䅅䅁䕁䅁䅁睁䵁䅁䅁权汄允䅁权潄权䅁权瑂䅂䅁允䅁䅁䅅䅁佁䅁䄴䅁祁䑁䅁杌ㅁ䑁䅫睎䅁䅁杷允䅁䅁䅑䅁䑁䅁䅷䅁䭁䥁䅙䅁䭁佁䭯䅁䭁䡁䔰䅁䉁䅁䅁允䅁䅁䄴䅄䅁䑁䅁杌祁䑁䅧李䅁䅁杷允䅁䅁䅑䅁䑁䅁䅷䅁䭁䵁䉧䅁䭁佁䭣䅁䭁䝁䔸䅁䉁䅁䅁允䅁䅁䅕潂噇㑑獶䕆䵁䅉䅅䅁䕁䅁䅁睁䵁䅁䅁权潁䅁䅁权䕁䅁䅁权䙁䅁䅁允䅁䅁䅅䅁䙁䅁䅁䥁扁䡃䉆䍄䉁䅁䅁䅂䅁䅁䅍䅄䅁䅁䅯睏䅅䅁䅯䄶䅯䅁䅯䄷䅯䅁䅅䅁䉁䅁䅁杄䵁䅁䅁䅎畁䑁䅧兎㑁䅁䅁䍄䉁䅁䅁䅂䅁䅁䅍䅄䅁䅁䅯免䄸䅁䅯儶䅯䅁䅯兦䅑䅁䅅䅁䉁䅁䅁兂䅁䅁䅁䕁穐䅷杷允䅁䅁䅍䅁䑁䅁䅷䅁䭁䭁䅁䅁䭁䍁䝙䅁䉁䅁䅁允䅁䅁䄴䅄䅁䑁䅫䅎畁䑁䅧䅏䅁䅁杷允䅁䅁䅑䅁䑁䅁䅷䅁䭁䙁䅧䅁䭁佁䬰䅁䭁䡁䕁䅁䉁䅁䅁允䅁䅁䅕歯㉗⼸唳䑵䴸䅉䅅䅁䕁䅁䅁睁䵁䅁䅁权敃䅁䅁权灄权䅁权䙃䅂䅁允䅁䅁䅅䅁䙁䅁䅁䅁䅁充䉊䍄䉁䅁䅁䅂䅁䅁䅍䅄䅁䅁䅯杮䅁䅁䅯眶䅯䅁䅯兣䅑䅁䅅䅁䉁䅁䅁杄十䅁䅁睍㕁䑁䅙免㑁䑁䅧䅏睁䅁䅁䍄䉁䅁䅁䅂䅁䅁䅍䅄䅁䅁䅯䅄䅁䅁䅯眶䅯䅁䅯䄷䅯䅁䅅䅁䉁䅁䅁杄啁䅁䅁免㉁䑁䅁䅍睁䑁䅁䅍睁䑁䅁䅁䵁䅉䅅䅁䕁䅁䅁睁䵁䅁䅁权䙃䅁䅁权畄权䅁权硂䅂䅁允䅁䅁䅅䅁䙁䅁䅁䅁杂啄䉂䍄䉁䅁䅁䅂䅁䅁䅍䅄䅁䅁䅯兆䅅䅁䅯眶䅯䅁䅯䄷䅯䅁䅅䅁䉁䅁䅁杄啁䅁䅁李㉁䑁䅣杍㍁䑁䅉䅍㉁䑁䅣䅁䵁䅉䅅䅁䕁䅁䅁睁䵁䅁䅁权㕁允䅁权瑄权䅁权瑂䅂䅁允䅁䅁䅅䅁䙁䍁搯䅊䉡敬⼸䍄䉁䅁䅁睁䅁䅁䅍䅄䅁䅁䅯儶䅁䅁䅯䅈䅙䅁䅅䅁䉁䅁䅁权獄杂䅁䍄䉁䅁䅁䅂䅁䅁䅍䅄䅁䅁䅯儫䅁䅁䅯儷䅯䅁䅯䄷䅯䅁䅅䅁䉁䅁䅁兂潃歸㍳啩先睐杷允䅁䅁䅑䅁䑁䅁䅷䅁䭁䱁䉕䅁䭁佁䭯䅁䭁䡁䕁䅁䉁䅁䅁允䅁䅁䄴䅄䅁䑁䅁杌ぁ䑁䅧睎䅁䅁杷允䅁䅁䅑䅁䑁䅁䅷䅁䭁偁䉣䅁䭁佁䭙䅁䭁䝁䔸䅁䉁䅁䅁允䅁䅁䄴䅄䅁䑁䅁杌㕁䑁䅁䅏䅁䅁杷允䅁䅁䅍䅁䑁䅁䅷䅁䭁佁䅫䅁䭁䉁䜴䅁䉁䅁䅁允䅁䅁䅯兹䅙䅁杷允䅁䅁䅑䅁䑁䅁䅷䅁䭁乁䈸䅁䭁䅁䍅䅁䭁䅁䍍䅁䉁䅁䅁允䅁䅁䅕⽪䰰䱩ぇ啸䵁䅉䅅䅁䕁䅁䅁睁䵁䅁䅁权ㅁ䅁䅁权畄权䅁权瑂䅂䅁允䅁䅁䅅䅁䙁䅁䅁䅁䅃硎䉚䍄䉁䅁䅁䅂䅁䅁䅍䅄䅁䅁䅯兏䅁䅁䅯眵䅯䅁䅯来䅑䅁䅅䅁䉁䅁䅁兂㑃潈牘払歧䅑杷允䅁䅁䅑䅁䑁䅁䅷䅁䭁偁䉳䅁䭁佁䭙䅁䭁䡁䕁䅁䉁䅁䅁允䅁䅁䄴䅄䅁䑁䅅杌ぁ䑁䅍杍䅁䅁杷允䅁䅁䅑䅁䑁䅁䅷䅁䭁䱁䅍䅁䭁佁䭙䅁䭁䥁䕕䅁䉁䅁䅁允䅁䅁䄴权䅁䑁䅅杌睁䑁䅉䅁䵁䅉䅅䅁䕁䅁䅁睁䵁䅁䅁权坄䅁䅁权潄权䅁权硂䅂䅁允䅁䅁䅅䅁佁䅁䄴䅁硁䑁䅙杌㍁䑁䅅睍䅁䅁杷允䅁䅁䅑䅁䑁䅁䅷䅁䭁佁䈴䅁䭁佁䭫䅁䭁䡁䕁䅁䉁䅁䅁允䅁䅁䅕䅁䅁䵁㙩き䵅䅉䅅䅁䕁䅁䅁睁䵁䅁䅁权灄䅁䅁权晁杂䅁权杁杂䅁允䅁䅁䅅䅁䭁䝁䡅䅁䵁䅉䅅䅁䕁䅁䅁睁䵁䅁䅁权䱄允䅁权牄权䅁权硂䅂䅁允䅁䅁䅅䅁佁䉁䅑䅁祁䑁䅑免ㅁ䑁䅁䅎睁䑁䅁䅍䅁䅁杷允䅁䅁䅑䅁䑁䅁䅷䅁䭁䙁䅳䅁䭁佁䭙䅁䭁䡁䕁䅁䉁䅁䅁允䅁䅁䄴䅄䅁䑁䅅杌睁䑁䅑兏䅁䅁杷允䅁䅁䅑䅁䑁䅁䅷䅁䭁䵁䄸䅁䭁佁䬰䅁䭁䝁䔰䅁䉁䅁䅁允䅁䅁䅕桕乓煂䡗吵䴸䅉䅅䅁䕁䅁䅁睁䵁䅁䅁权䝁允䅁权䭁䅁䅁权䙁䅁䅁允䅁䅁䅅䅁䙁䝁㡱䩤奍䉂䄱䍄䉁䅁䅁䅂䅁䅁䅍䅄䅁䅁䅯䅙䅅䅁䅯眶䅯䅁䅯睢䅑䅁䅅䅁䉁䅁䅁杄啁䅁䅁睎睁䑁䅁䅍㕁䑁䅅李㕁䑁䅁䅁䵁䅉䅅䅁䕁䅁䅁睁䵁䅁䅁权癃允䅁权畄权䅁权療䅂䅁允䅁䅁䅅䅁䙁䅁䅁䅁㡁唰䉰䍄䉁䅁䅁䅂䅁䅁䅍䅄䅁䅁䅯关䅅䅁䅯朶䅯䅁䅯兣䅑䅁䅅䅁䉁䅁䅁杄䵁䅁䅁䅍畁䑁䅍兎㑁䅁䅁䍄䉁䅁䅁睁䅁䅁䅍䅄䅁䅁䅯䅪䅅䅁䅯䅇䅙䅁䅅䅁䉁䅁䅁权㡂杂䅁䍄䉁䅁䅁䅂䅁䅁䅍䅄䅁䅁䅯兦䅁䅁䅯儷䅯䅁䅯䄷䅯䅁䅅䅁䉁䅁䅁权䡂䅁䅁䍄䉁䅁䅁䅂䅁䅁䅍䅄䅁䅁䅯䅪䅁䅁䅯儶䅯䅁䅯来䅑䅁䅅䅁䉁䅁䅁兂䅁䅁䅁乓䥴兑杷允䅁䅁䅑䅁䑁䅁䅷䅁䭁䡁䉙䅁䭁佁䭣䅁䭁䝁䔰䅁䉁䅁䅁允䅁䅁䅕䙂余扌摉歈䵁䅉䅅䅁䕁䅁䅁睁䵁䅁䅁权佃䅁䅁权浄权䅁权硂䅂䅁允䅁䅁䅅䅁佁䅁䅷䅁硁䍁䄴免ぁ䑁䅫䅁䵁䅉䅅䅁䕁䅁䅁睁䵁䅁䅁权䥁允䅁权潄权䅁权瑂䅂䅁允䅁䅁䅅䅁佁䅁䄴䅁祁䑁䅙杌穁䑁䅫䅏䅁䅁杷允䅁䅁䅑䅁䑁䅁䅷䅁䭁䕁䉯䅁䭁佁䭳䅁䭁䡁䕁䅁䉁䅁䅁允䅁䅁䄴䅆䅁䑁䅅睎ぁ䑁䅉睎㕁䑁䅁䅍睁䅁䅁䍄䉁䅁䅁䅂䅁䅁䅍䅄䅁䅁䅯眳䅅䅁䅯眶䅯䅁䅯睧䅑䅁䅅䅁䉁䅁䅁杄啁䅁䅁免ㅁ䑁䅍杍硁䑁䅣睍穁䑁䅙䅁䵁䅉䅅䅁䕁䅁䅁睁䵁䅁䅁权牁䅁䅁权湄权䅁权䑃䅂䅁允䅁䅁䅅䅁䙁偁灹搸乊桙䅬䍄䉁䅁䅁䅂䅁䅁䅍䅄䅁䅁䅯䅎䅁䅁䅯朶䅯䅁䅯来䅑䅁䅅䅁䉁䅁䅁杄䵁䅁䅁䅍畁䑁䅑李ㅁ䅁䅁䍄䉁䅁䅁䅂䅁䅁䅍䅄䅁䅁䅯䅐䅅䅁䅯眶䅯䅁䅯兣䅑䅁䅅䅁䉁䅁䅁杄啁䅁䅁兎ぁ䑁䅁睍㑁䑁䅣兏ぁ䑁䅫䅁䵁䅉䅅䅁䕁䅁䅁睁䵁䅁䅁权桃䅁䅁权潄权䅁权瑂䅂䅁允䅁䅁䅅䅁佁䅁䄴䅁穁䑁䅅杌㑁䑁䅅睎䅁䅁杷允䅁䅁䅑䅁䑁䅁䅷䅁䭁䉁䉅䅁䭁佁䭯䅁䭁䝁䔰䅁䉁䅁䅁允䅁䅁䄴䅄䅁䑁䅍杌ㅁ䑁䅁兏䅁䅁杷允䅁䅁䅑䅁䑁䅁䅷䅁䭁䱁䅕䅁䭁佁䭣䅁䭁䡁䕁䅁䉁䅁䅁允䅁䅁䅕癱午坔克ぅ䵁䅉䅅䅁䕁䅁䅁睁䵁䅁䅁权塄䅁䅁权牄权䅁权睂䅂䅁允䅁䅁䅅䅁佁䉁䅙䅁㍁䑁䅧李㉁䑁䅧李㑁䑁䅉䅍睁䅁䅁䍄䉁䅁䅁䅂䅁䅁䅍䅄䅁䅁䅯䅑䅅䅁䅯眶䅯䅁䅯全䅑䅁䅅䅁䉁䅁䅁杄十䅁䅁兎㍁䑁䅁䅍㍁䑁䅁䅍睁䅁䅁䍄䉁䅁䅁䅂䅁䅁䅍䅄䅁䅁䅯䅪䅅䅁䅯睈䅙䅁䅯䅉䅙䅁䅅䅁䉁䅁䅁权⭁睂䅁䍄䉁䅁䅁䅂䅁䅁䅍䅄䅁䅁䅯睌䅁䅁䅯䄶䅯䅁䅯来䅑䅁䅅䅁䉁䅁䅁杄佁䅁䅁李㍁䍁䄴睍硁䑁䅉䅁䵁䅉䅅䅁䕁䅁䅁睁䵁䅁䅁权ㅁ䅁䅁权瑄权䅁权獄权䅁允䅁䅁䅅䅁䙁䍁捬㡪ㅌ偋⽉䍄䉁䅁䅁䅂䅁䅁䅍䅄䅁䅁䅯杂䅅䅁䅯䄶䅯䅁䅯䄷䅯䅁䅅䅁䉁䅁䅁杄佁䅁䅁免㑁䍁䄴免㍁䑁䅙䅁䵁䅉䅅䅁䕁䅁䅁睁䵁䅁䅁权偂允䅁权瑄权䅁</t>
  </si>
  <si>
    <t>权療䅂䅁允䅁䅁䅅䅁䙁䡁灮橊䥅䥲⽷䍄䉁䅁䅁䅂䅁䅁䅍䅄䅁䅁䅯䅙䅅䅁䅯䅂䅁䅁䅯䅂䅉䅁䅅䅁䉁䅁䅁兂䅁䅁䅁樹䭗兑杷允䅁䅁䅑䅁䑁䅁䅷䅁䭁䥁䉳䅁䭁佁䭯䅁䭁佁䭷䅁䉁䅁䅁允䅁䅁䄴䅄䅁䑁䅁杌穁䑁䅫䅏䅁䅁杷允䅁䅁䅑䅁䑁䅁䅷䅁䭁䅁䉁䅁䭁佁䭫䅁䭁䡁䕅䅁䉁䅁䅁允䅁䅁䅕䅁䅁䕁摂㡊䵅䅉䅅䅁䕁䅁䅁睁䵁䅁䅁权奁允䅁权浄权䅁权䑃䅂䅁允䅁䅁䅅䅁佁䅁䅷䅁睁䍁䄴䅎睁䑁䅙䅁䵁䅉䅅䅁䕁䅁䅁睁䵁䅁䅁权乃允䅁权瑄权䅁权㥂䅂䅁允䅁䅁䅅䅁䙁䉁䕫杖琴癳⽍䍄䉁䅁䅁䅂䅁䅁䅍䅄䅁䅁䅯睓䅅䅁䅯眶䅯䅁䅯兢䅑䅁䅅䅁䉁䅁䅁杄啁䅁䅁杍ぁ䑁䅣䅎睁䑁䅁䅍睁䑁䅁䅁䵁䅉䅅䅁䕁䅁䅁睁䵁䅁䅁权卄允䅁权浄权䅁权睂䅂䅁允䅁䅁䅅䅁佁䅁䅷䅁穁䍁䄴䅍ぁ䑁䅉䅁䵁䅉䅅䅁䕁䅁䅁睁䵁䅁䅁权啂允䅁权潄权䅁权㙂䅂䅁允䅁䅁䅅䅁佁䅁䄴䅁穁䑁䅕杌ぁ䑁䅍睍䅁䅁杷允䅁䅁䅍䅁䑁䅁䅷䅁䭁䥁䉷䅁䭁䍁䝙䅁䉁䅁䅁允䅁䅁䄴䅄䅁䑁䅕兏畁䑁䅧兎䅁䅁杷允䅁䅁䅍䅁䑁䅁䅷䅁䭁䡁䉑䅁䭁䉁䝧䅁䉁䅁䅁允䅁䅁䅯兏䅙䅁杷允䅁䅁䅑䅁䑁䅁䅷䅁䭁䍁䅣䅁䭁佁䭫䅁䭁䥁䕕䅁䉁䅁䅁允䅁䅁䅕䅁䅁䱁䍃啐䵅䅉䅅䅁䕁䅁䅁睁䵁䅁䅁权敂允䅁权湄权䅁权硂䅂䅁允䅁䅁䅅䅁䙁偁㥔䠱灪楊䅚䍄䉁䅁䅁䅂䅁䅁䅍䅄䅁䅁䅯睩䅁䅁䅯充䅁䅁䅯兂䅁䅁䅅䅁䉁䅁䅁杄啁䅁䅁免ㅁ䑁䅅䅎ㅁ䑁䅉䅍睁䑁䅁䅁䵁䅉䅅䅁䕁䅁䅁睁䵁䅁䅁权呂允䅁权瑄权䅁权獄权䅁允䅁䅁䅅䅁䙁䡁潎敫㠱㡐⽕䍄䉁䅁䅁䅂䅁䅁䅍䅄䅁䅁䅯杊䅁䅁䅯朵䅯䅁䅯䅣䅑䅁䅅䅁䉁䅁䅁杄䵁䅁䅁免畁䑁䅍免硁䅁䅁䍄䉁䅁䅁䅂䅁䅁䅍䅄䅁䅁䅯兗䅅䅁䅯儷䅯䅁䅯䅣䅑䅁䅅䅁䉁䅁䅁兂捂㡪ㅌ䙋䡷䅑杷允䅁䅁䅑䅁䑁䅁䅷䅁䭁䉁䄰䅁䭁佁䬴䅁䭁佁䭷䅁䉁䅁䅁允䅁䅁䅕䅁䅁偁打䕑䵅䅉䅅䅁䕁䅁䅁睁䵁䅁䅁权䝂允䅁权浄权䅁权㥂䅂䅁允䅁䅁䅅䅁佁䅁䅯䅁穁䍁䄴李㉁䅁䅁䍄䉁䅁䅁䅂䅁䅁䅍䅄䅁䅁䅯睧䅅䅁䅯眶䅯䅁䅯睢䅑䅁䅅䅁䉁䅁䅁杄啁䅁䅁睍穁䑁䅍兎睁䑁䅁䅍睁䑁䅁䅁䵁䅉䅅䅁䕁䅁䅁睁䵁䅁䅁权㑄允䅁权潄权䅁权瑂䅂䅁允䅁䅁䅅䅁佁䅁䄴䅁硁䑁䅕杌硁䑁䅍免䅁䅁杷允䅁䅁䅑䅁䑁䅁䅷䅁䭁䍁䅯䅁䭁佁䬴䅁䭁䡁䕁䅁䉁䅁䅁允䅁䅁䅕䅁䅁佁慂歋䵅䅉䅅䅁䕁䅁䅁睁䵁䅁䅁权ㅃ允䅁权湄权䅁权㙂䅂䅁允䅁䅁䅅䅁䙁䍁䡵瑆佮眹䅎䍄䉁䅁䅁䅂䅁䅁䅍䅄䅁䅁䅯儵䅅䅁䅯朶䅯䅁䅯来䅑䅁䅅䅁䉁䅁䅁杄䵁䅁䅁䅍畁䑁䅫免穁䅁䅁䍄䉁䅁䅁䅂䅁䅁䅍䅄䅁䅁䅯兇䅅䅁䅯䄶䅯䅁䅯兦䅑䅁䅅䅁䉁䅁䅁杄䵁䅁䅁睍㑁䍁䄴杍ぁ䅁䅁䍄䉁䅁䅁䅂䅁䅁䅍䅄䅁䅁䅯兏䅅䅁䅯眶䅯䅁䅯兣䅑䅁䅅䅁䉁䅁䅁杄啁䅁䅁李穁䑁䅅䅎穁䑁䅅睎穁䑁䅉䅁䵁䅉䅅䅁䕁䅁䅁睁䵁䅁䅁权湁䅁䅁权浄权䅁权瑂䅂䅁允䅁䅁䅅䅁佁䅁䅷䅁硁䍁䄴杍ㅁ䑁䅍䅁䵁䅉䅅䅁䕁䅁䅁睁䵁䅁䅁权畃䅁䅁权浄权䅁权療䅂䅁允䅁䅁䅅䅁佁䅁䅷䅁硁䍁䄴䅍ㅁ䑁䅉䅁䵁䅉䅅䅁䕁䅁䅁睁䵁䅁䅁权穂允䅁权牄权䅁权睂䅂䅁允䅁䅁䅅䅁佁䉁䅑䅁硁䑁䅍兎睁䑁䅫睎㉁䑁䅕䅎䅁䅁杷允䅁䅁䅑䅁䑁䅁䅷䅁䭁䡁䅳䅁䭁佁䭙䅁䭁䥁䕍䅁䉁䅁䅁允䅁䅁䄴䅄䅁䑁䅁杌㍁䑁䅑兎䅁䅁杷允䅁䅁䅑䅁䑁䅁䅷䅁䭁䩁䅧䅁䭁䅁䅯䅁䭁䅁䅕䅁䉁䅁䅁允䅁䅁䅕へ㍳啩杆稯䴸䅉䅅䅁䕁䅁䅁睁䵁䅁䅁权䵄䅁䅁权煄权䅁权療䅂䅁允䅁䅁䅅䅁佁䅁䅯䅁硁䍁䄴䅍硁䅁䅁䍄䉁䅁䅁䅂䅁䅁䅍䅄䅁䅁䅯朲䅅䅁䅯允䅉䅁䅯睁䅉䅁䅅䅁䉁䅁䅁兂慃硃䍯㑮䔷䅑杷允䅁䅁䅍䅁䑁䅁䅷䅁䭁䡁䉑䅁䭁䍁䝑䅁䉁䅁䅁允䅁䅁䅯桄䅁䅁杷允䅁䅁䅑䅁䑁䅁䅷䅁䭁䕁䉣䅁䭁佁䭙䅁䭁佁䭷䅁䉁䅁䅁允䅁䅁䄴䅄䅁䑁䅁杌㉁䑁䅙兎䅁䅁杷允䅁䅁䅑䅁䑁䅁䅷䅁䭁䙁䅙䅁䭁佁䭯䅁䭁䝁䔰䅁䉁䅁䅁允䅁䅁䄴䅄䅁䑁䅅杌祁䑁䅉杍䅁䅁杷允䅁䅁䅑䅁䑁䅁䅷䅁䭁䙁䈴䅁䭁佁䭳䅁䭁佁䭷䅁䉁䅁䅁允䅁䅁䄴杅䅁䑁䅣免㑁䑁䅁䅍睁䑁䅁䅍䅁䅁杷允䅁䅁䅑䅁䑁䅁䅷䅁䭁䡁䉯䅁䭁䅁䅑䅁䭁䅁䍑䅁䉁䅁䅁允䅁䅁䅕䅁䅁䑧㕡正䵅䅉䅅䅁䕁䅁䅁睁䵁䅁䅁权捁䅁䅁权瑄权䅁权㙂䅂䅁允䅁䅁䅅䅁䙁䩁牋摋奉硹䅒䍄䉁䅁䅁睁䅁䅁䅍䅄䅁䅁䅯杰䅁䅁䅯杇䅙䅁䅅䅁䉁䅁䅁权扁杂䅁䍄䉁䅁䅁䅂䅁䅁䅍䅄䅁䅁䅯杊䅁䅁䅯朶䅯䅁䅯睢䅑䅁䅅䅁䉁䅁䅁杄䵁䅁䅁䅍畁䑁䅉兏ぁ䅁䅁䍄䉁䅁䅁䅂䅁䅁䅍䅄䅁䅁䅯朰䅁䅁䅯朵䅯䅁䅯兦䅑䅁䅅䅁䉁䅁䅁杄䵁䅁䅁免畁䑁䅧兏ぁ䅁䅁䍄䉁䅁䅁䅂䅁䅁䅍䅄䅁䅁䅯䅓䅅䅁䅯儷䅯䅁䅯全䅑䅁䅅䅁䉁䅁䅁兂䕂㉩湺㘫剮睐杷允䅁䅁䅑䅁䑁䅁䅷䅁䭁䡁䉅䅁䭁佁䭧䅁䭁䥁䕍䅁䉁䅁䅁允䅁䅁䄴䅄䅁䑁䅫杌ぁ䑁䅉睍䅁䅁杷允䅁䅁䅑䅁䑁䅁䅷䅁䭁䱁䉅䅁䭁佁䭯䅁䭁䥁䕍䅁䉁䅁䅁允䅁䅁䄴䅄䅁䑁䅁杌穁䑁䅍兏䅁䅁杷允䅁䅁䅑䅁䑁䅁䅷䅁䭁䡁䉍䅁䭁佁䬰䅁䭁䡁䔰䅁䉁䅁䅁允䅁䅁䅕歬䱏佢㝦稸䴸䅉䅅䅁䕁䅁䅁睁䵁䅁䅁权硄䅁䅁权浄权䅁权療䅂䅁允䅁䅁䅅䅁佁䅁䅷䅁祁䍁䄴杍ㅁ䑁䅑䅁䵁䅉䅅䅁䕁䅁䅁睁䵁䅁䅁权呄允䅁权瑄权䅁权㥂䅂䅁允䅁䅁䅅䅁䙁䉁畓⭒㙆䅆䅢䍄䉁䅁䅁䅂䅁䅁䅍䅄䅁䅁䅯睗䅅䅁䅯眵䅯䅁䅯兦䅑䅁䅅䅁䉁䅁䅁兂䕁杖琴桳椰䅑杷允䅁䅁䅑䅁䑁䅁䅷䅁䭁䥁䉯䅁䭁佁䭧䅁䭁䝁䔰䅁䉁䅁䅁允䅁䅁䄴杄䅁䑁䅍䅏畁䑁䅅䅍硁䅁䅁䍄䉁䅁䅁睁䅁䅁䅍䅄䅁䅁䅯关䅁䅁䅯䅇䅙䅁䅅䅁䉁䅁䅁权灁杂䅁䍄䉁䅁䅁䅂䅁䅁䅍䅄䅁䅁䅯睮䅁䅁䅯眵䅯䅁䅯来䅑䅁䅅䅁䉁䅁䅁兂ぃ䡹⭡确副䅑杷允䅁䅁䅑䅁䑁䅁䅷䅁䭁䑁䅁䅁䭁佁䭯䅁䭁䡁䕁䅁䉁䅁䅁允䅁䅁䄴䅄䅁䑁䅁杌㍁䑁䅉李䅁䅁杷允䅁䅁䅑䅁䑁䅁䅷䅁䭁䥁䅁䅁䭁佁䭧䅁䭁佁䭷䅁䉁䅁䅁允䅁䅁䅯睒䅁䅁杷允䅁䅁䅍䅁䑁䅁䅷䅁䭁䅁䉯䅁䭁䉁䝷䅁䉁䅁䅁允䅁䅁䅯兔䅙䅁杷允䅁䅁䅑䅁䑁䅁䅷䅁䭁䩁䉍䅁䭁佁䬴䅁䭁䡁䕯䅁䉁䅁䅁允䅁䅁䅕䅁䅁䉁䕁唯䵁䅉䅅䅁䕁䅁䅁睁䵁䅁䅁权捄允䅁权剁䅁䅁权䙁䅁䅁允䅁䅁䅅䅁佁䉁䅙䅁㑁䑁䅅䅍㑁䑁䅁䅍睁䑁䅁䅍睁䅁䅁䍄䉁䅁䅁䅂䅁䅁䅍䅄䅁䅁䅯入䅁䅁䅯朶䅯䅁䅯睢䅑䅁䅅䅁䉁䅁䅁杄䵁䅁䅁䅍畁䑁䅍杍穁䅁䅁䍄䉁䅁䅁睁䅁䅁䅍䅄䅁䅁䅯䅡䅅䅁䅯杈䅙䅁䅅䅁䉁䅁䅁权浄杂䅁䍄䉁䅁䅁睁䅁䅁䅍䅄䅁䅁䅯䅢䅁䅁䅯䅇䅙䅁䅅䅁䉁䅁䅁权婁杂䅁䍄䉁䅁䅁睁䅁䅁䅍䅄䅁䅁䅯杇䅅䅁䅯杇䅙䅁䅅䅁䉁䅁䅁权䅂杂䅁䍄䉁䅁䅁䅂䅁䅁䅍䅄䅁䅁䅯杹䅅䅁䅯儷䅯䅁䅯兦䅑䅁䅅䅁䉁䅁䅁兂奃桢䑋䵷灲睐杷允䅁䅁䅑䅁䑁䅁䅷䅁䭁䉁䅳䅁䭁佁䬴䅁䭁䡁䕅䅁䉁䅁䅁允䅁䅁䅕䅁䅁䕁㥂歃䵅䅉䅅䅁䕁䅁䅁睁䵁䅁䅁权晄䅁䅁权浄权䅁权㥂䅂䅁允䅁䅁䅅䅁佁䅁䅯䅁睁䍁䄴兎㕁䅁䅁䍄䉁䅁䅁䅂䅁䅁䅍䅄䅁䅁䅯䅕䅅䅁䅯䄶䅯䅁䅯兢䅑䅁䅅䅁䉁䅁䅁杄䵁䅁䅁䅎穁䍁䄴兏㑁䅁䅁䍄䉁䅁䅁䅂䅁䅁䅍䅄䅁䅁䅯睨䅁䅁䅯䄶䅯䅁䅯䄷䅯䅁䅅䅁䉁䅁䅁杄佁䅁䅁李㉁䍁䄴睍㕁䑁䅣䅁䵁䅉䅅䅁䕁䅁䅁睁䵁䅁䅁权啃䅁䅁权牄权䅁权瑂䅂䅁允䅁䅁䅅䅁佁䉁䅑䅁㉁䑁䅅李睁䑁䅁䅍睁䑁䅁䅍䅁䅁杷允䅁䅁䅑䅁䑁䅁䅷䅁䭁䱁䅫䅁䭁佁䭳䅁䭁䡁䔰䅁䉁䅁䅁允䅁䅁䄴䅆䅁䑁䅑兎㕁䑁䅁免㉁䑁䅧兏㑁䅁䅁䍄䉁䅁䅁䅂䅁䅁䅍䅄䅁䅁䅯䅵䅅䅁䅯朷䅯䅁䅯全䅑䅁䅅䅁䉁䅁䅁兂䅁䅁䅁䩙偑兑杷允䅁䅁䅑䅁䑁䅁䅷䅁䭁䱁䉯䅁䭁佁䬰䅁䭁䡁䕅䅁䉁䅁䅁允䅁䅁䅕へ㍳啩杆吶䴸䅉䅅䅁䕁䅁䅁睁䵁䅁䅁权牁允䅁权牄权䅁权獄权䅁允䅁䅁䅅䅁佁䉁䅑䅁硁䑁䅉䅍㉁䑁䅫睍ぁ䑁䅣兎䅁䅁杷允䅁䅁䅑䅁䑁䅁䅷䅁䭁偁䉁䅁䭁佁䭫䅁䭁佁䭷䅁䉁䅁䅁允䅁䅁䅕䅁䅁䅁歂啹䵁䅉䅅䅁䕁䅁䅁睁䵁䅁䅁权㉃䅁䅁权灄权䅁权䑃䅂䅁允䅁䅁䅅䅁䙁䅁䅁䅁䥂桹䉎䍄䉁䅁䅁䅂䅁䅁䅍䅄䅁䅁䅯䅫䅅䅁䅯䄶䅯䅁䅯䅣䅑䅁䅅䅁䉁䅁䅁杄佁䅁䅁杍祁䍁䄴李ㅁ䑁䅙䅁䵁䅉䅅䅁䕁䅁䅁睁䵁䅁䅁权湃允䅁权灄权䅁权㙂䅂䅁允䅁䅁䅅䅁䙁䅁䅁䅁䅁䑩䉎䍄䉁䅁䅁睁䅁䅁䅍䅄䅁䅁䅯全䅁䅁䅯䅈䅙䅁䅅䅁䉁䅁䅁权牁杂䅁䍄䉁䅁䅁睁䅁䅁䅍䅄䅁䅁䅯兓䅅䅁䅯杇䅙䅁䅅䅁䉁䅁䅁权㝂杂䅁䍄䉁䅁䅁睁䅁䅁䅍䅄䅁䅁䅯来䅅䅁䅯杇䅙䅁䅅䅁䉁䅁䅁权楂杂䅁䍄䉁䅁䅁䅂䅁䅁䅍䅄䅁䅁䅯杺䅁䅁䅯儷䅯䅁䅯来䅑䅁䅅䅁䉁䅁䅁兂㉃⼸唳佥楮睐杷允䅁䅁䅑䅁䑁䅁䅷䅁䭁䥁䅅䅁䭁佁䭣䅁䭁䝁䔸䅁䉁䅁䅁允䅁䅁䅕䭃捷浗㝑か䵁䅉䅅䅁䕁䅁䅁睁䵁䅁䅁权乄允䅁权湄权䅁权㥂䅂䅁允䅁䅁䅅䅁䙁䉁単䜰晉攴⽑䍄䉁䅁䅁䅂䅁䅁䅍䅄䅁䅁䅯䅸䅅䅁䅯睈䅙䅁䅯䅉䅙䅁䅅䅁䉁䅁䅁权㥁权䅁䍄䉁䅁䅁䅂䅁䅁䅍䅄䅁䅁䅯兪䅁䅁䅯䄶䅯䅁䅯全䅑䅁䅅䅁䉁䅁䅁杄佁䅁䅁杍硁䍁䄴免㕁䑁䅕䅁䵁䅉䅅䅁䑁䅁䅁睁䵁䅁䅁权㍂䅁䅁权敁杂䅁允䅁䅁䅅䅁䭁䝁䡑䅁䵁䅉䅅䅁䕁䅁䅁睁䵁䅁䅁权癃允䅁权畄权䅁权䙃䅂䅁允䅁䅁䅅䅁䙁䅁䅁䅁䵄唶䉊䍄䉁䅁䅁䅂䅁䅁䅍䅄䅁䅁䅯公䅁䅁䅯眶䅯䅁䅯睢䅑䅁䅅䅁䉁䅁䅁杄坁䅁䅁免穁䑁䅣睍睁䑁䅁䅍睁䑁䅁䅍䅁䅁杷允䅁䅁䅑䅁䑁䅁䅷䅁䭁䍁䉍䅁䭁佁䭯䅁䭁䥁䕕䅁䉁䅁䅁允䅁䅁䄴䅄䅁䑁䅁杌硁䑁䅫䅎䅁䅁杷允䅁䅁䅑䅁䑁䅁䅷䅁䭁䵁䅯䅁䭁佁䬴䅁䭁䡁䔰䅁䉁䅁䅁允䅁䅁䅕䅁䅁䅁㥁㠸䵁䅉䅅䅁䕁䅁䅁睁䵁䅁䅁权䅄䅁䅁权灄权䅁权療䅂䅁允䅁䅁䅅䅁䙁䅁䅁䅁权剮䉊䍄䉁䅁䅁䅂䅁䅁䅍䅄䅁䅁䅯克䅁䅁䅯朶䅯䅁䅯全䅑䅁䅅䅁䉁䅁䅁杄䵁䅁䅁䅍畁䑁䅕䅏㍁䅁䅁䍄䉁䅁䅁䅂䅁䅁䅍䅄䅁䅁䅯朱䅁䅁䅯朶䅯䅁䅯来䅑䅁䅅䅁䉁䅁䅁杄䵁䅁䅁免畁䑁䅑李㉁䅁䅁䍄䉁䅁䅁䅂䅁䅁䅍䅄䅁䅁䅯睔䅁䅁䅯儷䅯䅁䅯兢䅑䅁䅅䅁䉁䅁䅁兂浃㡭村䡳⭌睐杷允䅁䅁䅑䅁䑁䅁䅷䅁䭁偁䅁䅁䭁佁䭙䅁䭁䡁䔰䅁䉁䅁䅁允䅁䅁䄴䅄䅁䑁䅅杌硁䑁䅙李䅁䅁杷允䅁䅁䅑䅁䑁䅁䅷䅁䭁䭁䅯䅁䭁佁䭫䅁䭁䝁䔸䅁䉁䅁䅁允䅁䅁䅕䅁䅁䍁䡂歒䵅䅉䅅䅁䕁䅁䅁睁䵁䅁䅁权扁䅁䅁权潄权䅁权㙂䅂䅁允䅁䅁䅅䅁佁䅁䅷䅁ㅁ䍁䄴兎睁䑁䅍䅁䵁䅉䅅䅁䕁䅁䅁睁䵁䅁䅁权䑂䅁䅁权瑄权䅁权瑂䅂䅁允䅁䅁䅅䅁䙁䍁䡵瑆佮祴䅒䍄䉁䅁䅁䅂䅁䅁䅍䅄䅁䅁䅯杋䅅䅁䅯儶䅯䅁䅯䅣䅑䅁䅅䅁䉁䅁䅁兂䅁䅁䅁䉑㔯䅑杷允䅁䅁䅑䅁䑁䅁䅷䅁䭁䕁䉷䅁䭁佁䭧䅁䭁䡁䕅䅁䉁䅁䅁允䅁䅁䄴杄䅁䑁䅅䅎畁䑁䅑䅍祁䅁䅁䍄䉁䅁䅁䅂䅁䅁䅍䅄䅁䅁䅯睤䅁䅁䅯眶䅯䅁䅯兣䅑䅁䅅䅁䉁䅁䅁杄啁䅁䅁睎ㅁ䑁䅍䅎穁䑁䅅䅎㕁䑁䅁䅁䵁䅉䅅䅁䕁䅁䅁睁䵁䅁䅁权㡂䅁䅁权煄权䅁权䑃䅂䅁允䅁䅁䅅䅁佁䅁䅷䅁睁䍁䄴兎㍁䑁䅙䅁䵁䅉䅅䅁䕁䅁䅁睁䵁䅁䅁权䅁允䅁权瑄权䅁权㥂䅂䅁允䅁䅁䅅䅁䙁䕁䵯楁䡵畆⼰䍄䉁䅁䅁䅂䅁䅁䅍䅄䅁䅁䅯睬䅅䅁䅯儷䅯䅁䅯䄷䅯䅁䅅䅁䉁䅁䅁兂䱄啯㉗⼸漳睐杷允䅁䅁䅑䅁䑁䅁䅷䅁䭁䡁䄰䅁䭁佁䭯䅁䭁䥁䕍䅁䉁䅁䅁允䅁䅁䄴䅄䅁䑁䅁杌㉁䑁䅧李䅁䅁杷允䅁䅁䅑䅁䑁䅁䅷䅁䭁䱁䅧䅁䭁佁䬴䅁䭁䥁䕕䅁䉁䅁䅁允䅁䅁䅕䅁䅁䩁兄商䵅䅉䅅䅁䕁䅁䅁睁䵁䅁䅁权摂允䅁权湄权䅁权療䅂䅁允䅁䅁䅅䅁䙁䙁橔婰䕶䕳䅚䍄䉁䅁䅁睁䅁䅁䅍䅄䅁䅁䅯督䅅䅁䅯杇䅙䅁䅅䅁䉁䅁䅁权䅄杂䅁䍄䉁䅁䅁䅂䅁䅁䅍䅄䅁䅁䅯儰䅅䅁䅯朵䅯䅁䅯全䅑䅁䅅䅁䉁䅁䅁杄䭁䅁䅁免畁䑁䅧兏䅁䅁杷允䅁䅁䅑䅁䑁䅁䅷䅁䭁䭁䅳䅁䭁佁䭯䅁䭁䡁䕯䅁䉁䅁䅁允䅁䅁䄴䅄䅁䑁䅁杌㉁䑁䅍睎䅁䅁杷允䅁䅁䅑䅁䑁䅁䅷䅁䭁佁䉅䅁䭁佁䭣䅁䭁䡁䔰䅁䉁䅁䅁允䅁䅁䅕〰椱䙅㕧䑸䴸䅉䅅䅁䕁䅁䅁睁䵁䅁䅁权湃允䅁权煄权䅁权療䅂䅁允䅁䅁䅅䅁佁䅁䅷䅁睁䍁䄴䅎㕁䑁䅑䅁䵁䅉䅅䅁䕁䅁䅁睁䵁䅁䅁权獁䅁䅁权潄权䅁权瑂䅂䅁允䅁䅁䅅䅁佁䅁䄴䅁硁䑁䅙杌睁䑁䅙䅎䅁䅁杷允䅁䅁䅑䅁䑁䅁䅷䅁䭁䕁䉷䅁䭁佁䭳䅁䭁䡁䕯䅁䉁䅁䅁允䅁䅁䄴䅆䅁䑁䅅䅍㕁䑁䅉李祁䑁䅕李穁䅁䅁䍄䉁䅁䅁䅂䅁䅁䅍䅄䅁䅁䅯䅒䅁䅁䅯儷䅯䅁䅯兣䅑䅁䅅䅁䉁䅁䅁兂慃婭婭婭灮睐杷允䅁䅁䅑䅁䑁䅁䅷䅁䭁䱁䉧䅁䭁佁䭯䅁䭁䡁䔰䅁䉁䅁䅁允䅁䅁䄴䅄䅁䑁䅁杌ぁ䑁䅍䅏䅁䅁杷允䅁䅁䅑䅁䑁䅁䅷䅁䭁䑁䅅䅁䭁佁䭳䅁䭁䝁䔸䅁䉁䅁䅁允䅁䅁䄴䅆䅁䑁䅉兎㉁䑁䅕兏㕁䑁䅉䅍祁䅁䅁䍄䉁䅁䅁䅂䅁䅁䅍䅄䅁䅁䅯儰䅁䅁䅯朵䅯䅁䅯兢䅑䅁䅅䅁䉁䅁䅁杄䵁䅁䅁䅍畁䑁䅣李㕁䅁䅁䍄䉁䅁䅁䅂䅁䅁䅍䅄䅁䅁䅯䅒䅅䅁䅯眵䅯䅁䅯来䅑䅁䅅䅁䉁䅁䅁兂㥁瑃橥䑣䜰䅑杷允䅁䅁䅑䅁䑁䅁䅷䅁䭁䡁䅑䅁䭁䉁䜸䅁䭁䍁䝁䅁䉁䅁䅁允䅁䅁䅯杪䅫䅁杷允䅁䅁䅑䅁䑁䅁䅷䅁䭁䙁䄴䅁䭁佁䭳䅁䭁䝁䔸䅁䉁䅁䅁允䅁䅁䄴䅆䅁䑁䅅免穁䑁䅙睍ぁ䑁䅉䅏ㅁ䅁䅁䍄䉁䅁䅁䅂䅁䅁䅍䅄䅁䅁䅯䅦䅅䅁䅯朶䅯䅁䅯兣䅑䅁䅅䅁䉁䅁䅁杄䵁䅁䅁䅍畁䑁䅉杍㉁䅁䅁䍄䉁䅁䅁䅂䅁䅁䅍䅄䅁䅁䅯元䅁䅁䅯儷䅯䅁䅯兢䅑䅁䅅䅁䉁䅁䅁兂㑄⭕汏㡭㉔睐杷允䅁䅁䅑䅁䑁䅁䅷䅁䭁䵁䄰䅁䭁佁䭯䅁䭁䝁䔸䅁䉁䅁䅁允䅁䅁䄴䅄䅁䑁䅁杌穁䑁䅫兎䅁䅁杷允䅁䅁䅑䅁䑁䅁䅷䅁䭁䉁䈰䅁䭁佁䭳䅁䭁䝁䔰䅁䉁䅁䅁允䅁䅁䄴杆䅁䑁䅅兎ㅁ䑁䅑䅏ぁ䑁䅕李睁䑁䅁䅁䵁䅉䅅䅁䑁䅁䅁睁䵁䅁䅁权䭄䅁䅁权捁杂䅁允䅁䅁䅅䅁䭁䑁䝉䅁䵁䅉䅅䅁䕁䅁䅁睁䵁䅁䅁权畃允䅁权浄权䅁权䙃䅂䅁允䅁䅁䅅䅁佁䅁䅯䅁硁䍁䄴䅍㕁䅁䅁䍄䉁䅁䅁䅂䅁䅁䅍䅄䅁䅁䅯杹䅁䅁䅯睈䅙䅁䅯䅉䅙䅁䅅䅁䉁䅁䅁权癁杂䅁䍄䉁䅁䅁睁䅁䅁䅍䅄䅁䅁䅯杹䅁䅁䅯杊䅙䅁䅅䅁䉁䅁䅁杄䵁䅁䅁睎㉁䍁䄴免穁䅁䅁䍄䉁䅁䅁䅂䅁䅁䅍䅄䅁䅁䅯䅕䅁䅁䅯䄶䅯䅁䅯全䅑䅁䅅䅁䉁䅁䅁杄佁䅁䅁免硁䍁䄴睍ㅁ䑁䅅䅁䵁䅉䅅䅁䕁䅁䅁睁䵁䅁䅁权獂允䅁权浄权䅁权睂䅂䅁允䅁䅁䅅䅁佁䅁䅷䅁硁䍁䄴䅎穁䑁䅕䅁䵁䅉䅅䅁䕁䅁䅁睁䵁䅁䅁权剃允䅁权潄权䅁权睂䅂䅁允䅁䅁䅅䅁佁䅁䄴䅁穁䑁䅙杌ぁ䑁䅅兏䅁䅁杷允䅁䅁䅑䅁䑁䅁䅷䅁䭁乁䈰䅁䭁佁䬴䅁䭁䡁䕅䅁䉁䅁䅁允䅁䅁䅕䅁䅁䉁㍂䕆䵅䅉䅅䅁䑁䅁䅁睁䵁䅁䅁权乂允䅁权捁杂䅁允䅁䅁䅅䅁䭁䅁䡷䅁䵁䅉䅅䅁䕁䅁䅁睁䵁䅁䅁权杄䅁䅁权灄权䅁权㙂䅂䅁允䅁䅁䅅䅁䙁䅁䅁䅁权硗䈱䍄䉁䅁䅁䅂䅁䅁䅍䅄䅁䅁䅯睮䅅䅁䅯䄶䅯䅁䅯䅣䅑䅁䅅䅁䉁䅁䅁杄佁䅁䅁杍ㅁ䍁䄴䅏ぁ䑁䅫䅁䵁䅉䅅䅁䑁䅁䅁睁䵁䅁䅁权啄䅁䅁权慁杂䅁允䅁䅁䅅䅁䭁䝁䝷䅁䵁䅉䅅䅁䕁䅁䅁睁䵁䅁䅁权療允䅁权剁䅁䅁权䕁杁䅁允䅁䅁䅅䅁佁䉁䅑䅁ぁ䑁䅑䅍穁䑁䅙䅎睁䑁䅁䅍䅁䅁杷允䅁䅁䅑䅁䑁䅁䅷䅁䭁偁䅷䅁䭁佁䬰䅁䭁䡁䔰䅁䉁䅁䅁允䅁䅁䅕䡎䬸兤儲稵䴸䅉䅅䅁䑁䅁䅁睁䵁䅁䅁权慂䅁䅁权奁杂䅁允䅁䅁䅅䅁䭁䡁䝷䅁䵁䅉䅅䅁䕁䅁䅁睁䵁䅁䅁权剁允䅁权灄权䅁权睂䅂䅁允䅁䅁䅅䅁䙁䅁䅁䅁䅃睂䈵䍄䉁䅁䅁䅂䅁䅁䅍䅄䅁䅁䅯杚䅅䅁䅯朶䅯䅁䅯兦䅑䅁䅅䅁䉁䅁䅁杄䭁䅁䅁䅍畁䑁䅑李䅁䅁杷允䅁䅁䅍䅁䑁䅁䅷䅁䭁乁䉫䅁䭁䍁䝙䅁䉁䅁䅁允䅁䅁䄴䅄䅁䑁䅧免畁䑁䅙睍䅁䅁杷允䅁䅁䅑䅁䑁䅁䅷䅁䭁佁䄴䅁䭁佁䭣䅁䭁䡁䕯䅁䉁䅁䅁允䅁䅁䅕倹唳佥浭䕍䵁䅉䅅䅁䕁䅁䅁睁䵁䅁䅁权䝁允䅁权牄权䅁权䑃䅂䅁允䅁䅁䅅䅁佁䉁䅑䅁祁䑁䅁䅎ぁ䑁䅑䅏祁䑁䅍兎䅁䅁杷允䅁䅁䅑䅁䑁䅁䅷䅁䭁䭁䅧䅁䭁䅁䅯䅁䭁䅁䅕䅁䉁䅁䅁允䅁䅁䅕䡰㥁瑃橤歉䵁䅉䅅䅁䑁䅁䅁睁䵁䅁䅁权呄允䅁权奁杂䅁允䅁䅁䅅䅁䭁䕁䝑䅁䵁䅉䅅䅁䕁䅁䅁睁䵁䅁䅁权求䅁䅁权煄权䅁权䙃䅂䅁允䅁䅁䅅䅁佁䅁䅷䅁睁䍁䄴䅎硁䑁䅅䅁䵁䅉䅅䅁䕁䅁䅁睁䵁䅁䅁权瑂䅁䅁权畄权䅁权䑃䅂䅁允䅁䅁䅅䅁䙁䅁䅁䅁䅁癒䄵䍄䉁䅁䅁睁䅁䅁䅍䅄䅁䅁䅯眰䅅䅁䅯䅊䅙䅁䅅䅁䉁䅁䅁权㥄睂䅁䍄䉁䅁䅁䅂䅁䅁䅍䅄䅁䅁䅯睯䅅䅁䅯儷䅯䅁䅯全䅑䅁䅅䅁䉁䅁䅁兂穁積積積歍䅷杷允䅁䅁䅍䅁䑁䅁䅷䅁䭁䡁䉫䅁䭁䉁䝯䅁䉁䅁䅁允䅁䅁䅯䅢䅙䅁杷允䅁䅁䅑䅁䑁䅁䅷䅁䭁䝁䅉䅁䭁佁䭳䅁䭁䥁䕍䅁䉁䅁䅁允䅁䅁䄴杆䅁䑁䅅李硁䑁䅑䅍睁䑁䅁䅍睁䑁䅁䅁䵁䅉䅅䅁䕁䅁䅁睁䵁䅁䅁权楁䅁䅁权浄权䅁权瑂䅂䅁允䅁䅁䅅䅁佁䅁䅷䅁硁䍁䄴兎ㅁ䑁䅙䅁䵁䅉䅅䅁䕁䅁䅁睁䵁䅁䅁权慂䅁䅁权瑄权䅁权療䅂䅁允䅁䅁䅅䅁䙁䡁㡰っ偍併⽁䍄䉁䅁䅁䅂䅁䅁䅍䅄䅁䅁䅯兘䅁䅁䅯䄶䅯䅁䅯睢䅑䅁䅅䅁䉁䅁䅁杄佁䅁䅁免㑁䍁䄴杍穁䑁䅍䅁䵁䅉䅅䅁䕁䅁䅁睁䵁䅁䅁权敄䅁䅁权煄权䅁权瑂䅂䅁允䅁䅁䅅䅁佁䅁䅷䅁硁䍁䄴䅍祁䑁䅅䅁䵁䅉䅅䅁䕁䅁䅁睁䵁䅁䅁权硁䅁䅁权畄权䅁权瑂䅂䅁允䅁䅁䅅䅁䙁䅁䅁䅁䅃允䈹䍄䉁䅁䅁䅂䅁䅁䅍䅄䅁䅁䅯睱䅅䅁䅯眵䅯䅁䅯兢䅑䅁䅅䅁䉁䅁䅁兂扄堫焵䡶契䅑杷允䅁䅁䅑䅁䑁䅁䅷䅁䭁䝁倸䅁䭁佁䬴䅁䭁䡁䔰䅁䉁䅁䅁允䅁䅁䅕䅁䅁䍁㝁䕇䵅䅉䅅䅁䕁䅁䅁睁䵁䅁䅁权䩄允䅁权潄权䅁权㙂䅂䅁允䅁䅁䅅䅁佁䅁䄴䅁祁䑁䅕杌祁䑁䅁睍䅁䅁杷允䅁䅁䅑䅁䑁䅁䅷䅁䭁䍁䄴䅁䭁佁䭙䅁䭁䥁䕍䅁䉁䅁䅁允䅁䅁䄴䅄䅁䑁䅁杌穁䑁䅉䅏䅁䅁杷允䅁䅁䅑䅁䑁䅁䅷䅁䭁䥁䅧䅁䭁佁䬰䅁䭁䡁䕯䅁䉁䅁䅁允䅁䅁䅕稱㡲䥐扥䑺䴸䅉䅅䅁䕁䅁䅁睁䵁䅁䅁权楃䅁䅁权煄权䅁权䙃䅂䅁允䅁䅁䅅䅁佁䅁䅷䅁睁䍁䄴睍ぁ䑁䅕䅁䵁䅉䅅䅁䕁䅁䅁睁䵁䅁䅁权䥄允䅁权瑄权䅁权硂䅂䅁允䅁䅁䅅䅁䙁偁湃歸㍳敩⽕䍄䉁䅁䅁䅂䅁䅁䅍䅄䅁䅁䅯䅇䅅䅁䅯朵䅯䅁䅯来䅑䅁䅅䅁䉁䅁䅁杄䵁䅁䅁䅍畁䑁䅍兏㍁䅁䅁䍄䉁䅁䅁䅂䅁䅁䅍䅄䅁䅁䅯睹䅅䅁䅯权䅁䅁䅯兂䅁䅁䅅䅁䉁䅁䅁兂㡄晱午坔䑉䅑杷允䅁䅁䅑䅁䑁䅁䅷䅁䭁䝁䈸䅁䭁佁䭳䅁䭁䥁䕍䅁䉁䅁䅁允䅁䅁䄴䅆䅁䑁䅑䅎ㅁ䑁䅉䅏㍁䑁䅫杍㑁䅁䅁䍄䉁䅁䅁䅂䅁䅁䅍䅄䅁䅁䅯兘䅁䅁䅯䄶䅯䅁䅯睧䅑䅁䅅䅁䉁䅁䅁杄䵁䅁䅁免㍁䍁䄴兎㍁䅁䅁䍄䉁䅁䅁䅂䅁䅁䅍䅄䅁䅁䅯六䅁䅁䅯朵䅯䅁䅯来䅑䅁䅅䅁䉁䅁䅁杄䵁䅁䅁免畁䑁䅁睍㑁䅁䅁䍄䉁䅁䅁䅂䅁䅁䅍䅄䅁䅁䅯兵䅅䅁䅯䄶䅯䅁䅯䅣䅑䅁䅅䅁䉁䅁䅁权敂䅄䅁䍄䉁䅁䅁䅂䅁䅁䅍䅄䅁䅁䅯杢䅅䅁䅯儷䅯䅁䅯䄷䅯䅁䅅䅁䉁䅁䅁兂剃堷⽷噎㐷睐杷允䅁䅁䅑䅁䑁䅁䅷䅁䭁乁䉣䅁䭁佁䬰䅁䭁䝁䔸䅁䉁䅁䅁允䅁䅁䅕䭃捷浗㝑稳䴸䅉䅅䅁䕁䅁䅁睁䵁䅁䅁权畂允䅁权煄权䅁权㥂䅂䅁允䅁䅁䅅䅁佁䅁䅷䅁睁䍁䄴䅏㕁䑁䅧䅁䵁䅉䅅䅁䕁䅁䅁睁䵁䅁䅁权奄允䅁权牄权䅁权硂䅂䅁允䅁䅁䅅䅁佁䉁䅙䅁ぁ䑁䅍䅍㑁䑁䅁䅍睁䑁䅁䅍睁䅁䅁䍄䉁䅁䅁睁䅁䅁䅍䅄䅁䅁䅯兘䅅䅁䅯杇䅙䅁䅅䅁䉁䅁䅁权⭁杂䅁䍄䉁䅁䅁䅂䅁䅁䅍䅄䅁䅁䅯䅲䅁䅁䅯眶䅯䅁䅯睢䅑䅁䅅䅁䉁䅁䅁杄啁䅁䅁免㕁䑁䅑䅏㕁䑁䅍䅏硁䑁䅫䅁䵁䅉䅅䅁䕁䅁䅁睁䵁䅁䅁权卄䅁䅁权䉁杁䅁权䍁杁䅁允䅁䅁䅅䅁䙁䝁漵礶㝺儳䉒䍄䉁䅁䅁䅂䅁䅁䅍䅄䅁䅁䅯睇䅁䅁䅯朶䅯䅁䅯全䅑䅁䅅䅁䉁䅁䅁杄䵁䅁䅁免畁䑁䅙䅏穁䅁䅁䍄䉁䅁䅁䅂䅁䅁䅍䅄䅁䅁䅯儷䅁䅁䅯允䅉䅁䅯兂䅉䅁䅅䅁䉁䅁䅁兂楃捸慙捋な䅑杷允䅁䅁䅑䅁䑁䅁䅷䅁䭁䭁䉫䅁䭁佁䬴䅁䭁佁䭷䅁䉁䅁䅁允䅁䅁䅕䅁䅁䭁楁ぅ䵅䅉䅅䅁䕁䅁䅁睁䵁䅁䅁权流䅁䅁权畄权䅁权硂䅂䅁允䅁䅁䅅䅁䙁䅁䅁䅁䥄呐䉎䍄䉁䅁䅁䅂䅁䅁䅍䅄䅁䅁䅯儹䅁䅁䅯䄶䅯䅁䅯来䅑䅁䅅䅁䉁䅁䅁杄佁䅁䅁杍ぁ䍁䄴睍睁䑁䅑䅁䵁䅉䅅䅁䑁䅁䅁睁䵁䅁䅁权䅄䅁䅁权流杂䅁允䅁䅁䅅䅁佁䅁䅯䅁㍁䑁䅣杌㑁䅁䅁䍄䉁䅁䅁䅂䅁䅁䅍䅄䅁䅁䅯儰䅅䅁䅯睈䅙䅁䅯䅉䅙䅁䅅䅁䉁䅁䅁权䍂权䅁䍄䉁䅁䅁䅂䅁䅁䅍䅄䅁䅁䅯兣䅁䅁䅯䅂䅁䅁䅯兂䅁䅁䅅䅁䉁䅁䅁兂䅁䅁䅁獈䵰兑杷允䅁䅁䅑䅁䑁䅁䅷䅁䭁乁䉷䅁䭁佁䭧䅁䭁䥁䕍䅁䉁䅁䅁允䅁䅁䄴䅄䅁䑁䅙杌穁䑁䅉䅎䅁䅁杷允䅁䅁䅍䅁䑁䅁䅷䅁䭁䝁䄴䅁䭁䉁䝧䅁䉁䅁䅁允䅁䅁䅯䅦䅙䅁杷允䅁䅁䅑䅁䑁䅁䅷䅁䭁䡁䉣䅁䭁佁䭣䅁䭁䥁䕕䅁䉁䅁䅁允䅁䅁䅕捺䵺䵺䵺う䵁䅉䅅䅁䑁䅁䅁睁䵁䅁䅁权煁允䅁权敁杂䅁允䅁䅁䅅䅁䭁䭁䡙䅁䵁䅉䅅䅁䕁䅁䅁睁䵁䅁䅁权ぃ䅁䅁权煄权䅁权硂䅂䅁允䅁䅁䅅䅁佁䅁䅷䅁睁䍁䄴杍硁䑁䅕䅁䵁䅉䅅䅁䕁䅁䅁睁䵁䅁䅁权牄䅁䅁权灄权䅁权䑃䅂䅁允䅁䅁䅅䅁䙁䅁䅁䅁歂汋䉊䍄䉁䅁䅁䅂䅁䅁䅍䅄䅁䅁䅯杦䅅䅁䅯朶䅯䅁䅯兦䅑䅁䅅䅁䉁䅁䅁杄䭁䅁䅁䅍畁䑁䅅睍䅁䅁杷允䅁䅁䅑䅁䑁䅁䅷䅁䭁䝁䉙䅁䭁佁䭯䅁䭁䝁䔸䅁䉁䅁䅁允䅁䅁䄴䅄䅁䑁䅁杌ぁ䑁䅧杍䅁䅁杷允䅁䅁䅑䅁䑁䅁䅷䅁䭁䝁䉣䅁䭁佁䭯䅁䭁䝁䔸䅁䉁䅁䅁允䅁䅁䄴䅄䅁䑁䅁杌穁䑁䅧兎䅁䅁杷允䅁䅁䅑䅁䑁䅁䅷䅁䭁䩁䉫䅁䭁佁䬰䅁䭁䥁䕍䅁䉁䅁䅁允䅁䅁䅕噋偹癷潕䐶䴸䅉䅅䅁䕁䅁䅁睁䵁䅁䅁权捃允䅁权煄权䅁权睂䅂䅁允䅁䅁䅅䅁佁䅁䅷䅁睁䍁䄴睍穁䑁䅍䅁䵁䅉䅅䅁䕁䅁䅁睁䵁䅁䅁权癃允䅁权潄权䅁权䑃䅂䅁允䅁䅁䅅䅁佁䅁䄴䅁硁䑁䅫杌穁䑁䅅杍䅁䅁杷允䅁䅁䅑䅁䑁䅁䅷䅁䭁䑁䅉䅁䭁佁䭧䅁䭁䝁䔰䅁䉁䅁䅁允䅁䅁䄴杄䅁䑁䅍兎畁䑁䅙杍穁䅁䅁䍄䉁䅁䅁䅂䅁䅁䅍䅄䅁䅁䅯兣䅁䅁䅯䄶䅯䅁䅯䄷䅯䅁䅅䅁䉁䅁䅁杄佁䅁䅁睍硁䍁䄴兏ㅁ䑁䅧䅁䵁䅉䅅䅁䕁䅁䅁睁䵁䅁䅁权桄䅁䅁权畄权䅁权䑃䅂䅁允䅁䅁䅅䅁䙁䅁䅁䅁䅁瑤䅢䍄䉁䅁䅁䅂䅁䅁䅍䅄䅁䅁䅯杦䅅䅁䅯朶䅯䅁䅯睢䅑䅁䅅䅁䉁䅁䅁杄䵁䅁䅁䅍畁䑁䅅杍㉁䅁䅁䍄䉁䅁䅁䅂䅁䅁䅍䅄䅁䅁䅯杩䅅䅁䅯眶䅯䅁䅯兦䅑䅁䅅䅁䉁䅁䅁杄十䅁䅁兎㕁䑁䅁杍睁䑁䅁䅍睁䅁䅁䍄䉁䅁䅁䅂䅁䅁䅍䅄䅁䅁䅯䄷䅅䅁䅯睈䅙䅁䅯䅉䅙䅁䅅䅁䉁䅁䅁权㕄杂䅁䍄䉁䅁䅁睁䅁䅁䅍䅄䅁䅁䅯杢䅁䅁䅯杇䅙䅁䅅䅁䉁䅁䅁权楂杂䅁䍄䉁䅁䅁䅂䅁䅁䅍䅄䅁䅁䅯睂䅁䅁䅯䄶䅯䅁䅯睧䅑䅁䅅䅁䉁䅁䅁杄佁䅁䅁杍ぁ䍁䄴䅏祁䑁䅕䅁䵁䅉䅅䅁䕁䅁䅁睁䵁䅁䅁权捂允䅁权灄权䅁权㙂䅂䅁允䅁䅁䅅䅁䙁䅁䅁䅁㑃呡䉰䍄䉁䅁䅁睁䅁䅁䅍䅄䅁䅁䅯杢䅁䅁䅯䅈䅙䅁䅅䅁䉁䅁䅁权楂杂䅁䍄䉁䅁䅁䅂䅁䅁䅍䅄䅁䅁䅯朴䅅䅁䅯朵䅯䅁䅯全䅑䅁䅅䅁䉁䅁䅁杄䵁䅁䅁免畁䑁䅁䅎㍁䅁䅁䍄䉁䅁䅁䅂䅁䅁䅍䅄䅁䅁䅯兺䅅䅁䅯䄶䅯䅁䅯睧䅑䅁䅅䅁䉁䅁䅁权䡂䅁䅁䍄䉁䅁䅁䅂䅁䅁䅍䅄䅁䅁䅯朶䅅䅁䅯䄶䅯䅁䅯全䅑䅁䅅䅁䉁䅁䅁杄佁䅁䅁睍祁䍁䄴李硁䑁䅑䅁䵁䅉䅅䅁䕁䅁䅁睁䵁䅁䅁权汄䅁䅁权潄权䅁权硂䅂䅁允䅁䅁䅅䅁佁䅁䅷䅁㉁䍁䄴免㑁䑁䅣䅁䵁䅉䅅䅁䑁䅁䅁睁䵁䅁䅁权扄䅁䅁权流杂䅁允䅁䅁䅅䅁佁䅁䅯䅁㉁䑁䅧杌祁䅁䅁䍄䉁䅁䅁䅂䅁䅁䅍䅄䅁䅁䅯睶䅁䅁䅯儷䅯䅁䅯䅣䅑䅁䅅䅁䉁䅁䅁兂い灏乏䡃浄睐杷允䅁䅁䅑䅁䑁䅁䅷䅁䭁䙁䉣䅁䭁佁䭳䅁䭁䝁䔸䅁䉁䅁䅁允䅁䅁䄴杅䅁䑁䅧䅎祁䑁䅣兎祁䑁䅧免䅁䅁杷允䅁䅁䅍䅁䑁䅁䅷䅁䭁䱁䈰䅁䭁䉁䝧䅁䉁䅁䅁允䅁䅁䅯兇䅙䅁杷允䅁䅁䅑䅁䑁䅁䅷䅁䭁䝁倸䅁䭁䅁䍅䅁䭁䅁䍍䅁䉁䅁䅁允䅁䅁䅕睖䉱䑘䍇欰䵁䅉䅅䅁䕁䅁䅁睁䵁䅁䅁权楄䅁䅁权煄权䅁权㥂䅂䅁允䅁䅁䅅䅁佁䅁䅷䅁硁䍁䄴䅎ぁ䑁䅉䅁䵁䅉䅅䅁䕁䅁䅁睁䵁䅁䅁权㑄䅁䅁权潄权䅁权硂䅂䅁允䅁䅁䅅䅁佁䅁䄴䅁硁䑁䅉杌㑁䑁䅙杍䅁䅁杷允䅁䅁䅑䅁䑁䅁䅷䅁䭁佁䅍䅁䭁佁䭯䅁䭁䡁䔰䅁䉁䅁䅁允䅁䅁䄴䅄䅁䑁䅁杌穁䑁䅉䅎䅁䅁杷允䅁䅁䅑䅁䑁䅁䅷䅁䭁乁䉙䅁䭁佁䬴䅁䭁䡁䕯䅁䉁䅁䅁允䅁䅁䅕䅁䅁佁潄ぁ䵅䅉䅅䅁䕁䅁䅁睁䵁䅁䅁权扄允䅁权煄权䅁权㥂䅂䅁允䅁䅁䅅䅁佁䅁䅷䅁硁䍁䄴䅍㍁䑁䅣䅁䵁䅉䅅䅁䕁䅁䅁睁䵁䅁䅁权䭃䅁䅁权潄权䅁权瑂䅂䅁允䅁䅁䅅䅁佁䅁䄴䅁祁䑁䅣杌ㅁ䑁䅉李䅁䅁杷允䅁䅁䅑䅁䑁䅁䅷䅁䭁䙁䉉䅁䭁佁䭧䅁䭁䥁䕕䅁䉁䅁䅁允䅁䅁䄴杄䅁䑁䅍䅍畁䑁䅣睎硁䅁䅁䍄䉁䅁䅁䅂䅁䅁䅍䅄䅁䅁䅯䅢䅅䅁䅯睈䅙䅁䅯䅉䅙䅁䅅䅁䉁䅁䅁权坃睂䅁䍄䉁䅁䅁䅂䅁䅁䅍䅄䅁䅁䅯睄䅁䅁䅯权䅁䅁䅯兂䅁䅁䅅䅁䉁䅁䅁兂奂扏䥔橤唴䅑杷允䅁䅁䅑䅁䑁䅁䅷䅁䭁䝁䅣䅁䭁䅁䍅䅁䭁䅁䍍䅁䉁䅁䅁允䅁䅁䅕㙵䵪穧瑥䔳䵁䅉䅅䅁䕁䅁䅁睁䵁䅁䅁权千䅁䅁权畄权䅁权瑂䅂䅁允䅁䅁䅅䅁䙁䅁䅁䅁潃穗䉰䍄䉁䅁䅁䅂䅁䅁䅍䅄䅁䅁䅯睏䅅䅁䅯儶䅯䅁䅯睢䅑䅁䅅䅁䉁䅁䅁兂䅁䅁䅁佑摧兑杷允䅁䅁䅑䅁䑁䅁䅷䅁䭁䩁䅍䅁䭁佁䬴䅁䭁䝁䔰䅁䉁䅁䅁允䅁䅁䅕䅁䅁䥁䉁㡌䵅䅉䅅䅁䕁䅁䅁睁䵁䅁䅁权啃䅁䅁权畄权䅁权瑂䅂䅁允䅁䅁䅅䅁䙁䅁䅁䅁䅄刵䉎䍄䉁䅁䅁䅂䅁䅁䅍䅄䅁䅁䅯兦䅁䅁䅯儶䅯䅁䅯兢䅑䅁䅅䅁䉁䅁䅁兂䅁䅁䅁䉑䘴兑杷允䅁䅁䅑䅁䑁䅁䅷䅁䭁䕁䉫䅁䭁佁䭳䅁䭁䝁䔰䅁䉁䅁䅁允䅁䅁䄴杆䅁䑁䅅免硁䑁䅑䅍睁䑁䅁䅍睁䑁䅁䅁䵁䅉䅅䅁䕁䅁䅁睁䵁䅁䅁权噃䅁䅁权畄权䅁权瑂䅂䅁允䅁䅁䅅䅁䙁䅁䅁䅁浃ㄫ䉤䍄䉁䅁䅁䅂䅁䅁䅍䅄䅁䅁䅯䅋䅅䅁䅯儶䅯䅁䅯兢䅑䅁䅅䅁䉁䅁䅁兂䅁䅁䅁乥㑍兑杷允䅁䅁䅑䅁䑁䅁䅷䅁䭁䩁䅙䅁䭁佁䬴䅁䭁䝁䔰䅁䉁䅁䅁允䅁䅁䅕䅁䅁䵁捨あ䵅䅉䅅䅁䕁䅁䅁睁䵁䅁䅁权䱄䅁䅁权潄权䅁权睂䅂䅁允䅁䅁䅅䅁佁䅁䅷䅁ぁ䑁䅑杌㍁䑁䅕䅁䵁䅉䅅䅁䕁䅁䅁睁䵁䅁䅁权婃允䅁权䭁䅁䅁权䕁杁䅁允䅁䅁䅅䅁䙁䕁椵䙅㕧側⽧䍄䉁䅁䅁䅂䅁䅁䅍䅄䅁䅁䅯䅲䅅䅁䅯朶䅯䅁䅯䄷䅯䅁䅅䅁䉁䅁䅁杄䵁䅁䅁䅍畁䑁䅧睎硁䅁䅁䍄䉁䅁䅁䅂䅁䅁䅍䅄䅁䅁䅯睬䅁䅁䅯朷䅯䅁䅯兢䅑䅁䅅䅁䉁䅁䅁兂䅁䅁䅁䐹刴兑杷允䅁䅁䅑䅁䑁䅁䅷䅁䭁䕁䉣䅁䭁佁䭧䅁䭁佁䭷䅁䉁䅁䅁允䅁䅁䄴杄䅁䑁䅍免畁䑁䅙杍㕁䅁䅁䍄䉁䅁䅁䅂䅁䅁䅍䅄䅁䅁䅯䄯䅅䅁䅯儶䅯䅁䅯睢䅑䅁䅅䅁䉁䅁䅁兂䅁䅁䅁䑧湅兑杷允䅁䅁䅍䅁䑁䅁䅷䅁䭁佁䅅䅁䭁䉁䝧䅁䉁䅁䅁允䅁䅁䅯兓䅣䅁杷允䅁䅁䅑䅁䑁䅁䅷䅁䭁䅁䅍䅁䭁佁䬰䅁䭁䡁䕅䅁䉁䅁䅁允䅁䅁䅕㉦㡱䩤奍䐳䴸䅉䅅䅁䑁䅁䅁睁䵁䅁䅁权卄允䅁权歁杂䅁允䅁䅁䅅䅁䭁䉁兕䅁䵁䅉䅅䅁䕁䅁䅁睁䵁䅁䅁权⭂允䅁权牄权䅁权䙃䅂䅁允䅁䅁䅅䅁佁䉁䅑䅁穁䑁䅁杍㑁䑁䅑李睁䑁䅉李䅁䅁杷允䅁䅁䅑䅁䑁䅁䅷䅁䭁乁䅧䅁䭁佁䭣䅁䭁䡁䕁䅁䉁䅁䅁允䅁䅁䅕歬䱏佢㝦歋䵁䅉䅅䅁䕁䅁䅁睁䵁䅁䅁权䉃允䅁权湄权䅁权䑃䅂䅁允䅁䅁䅅䅁䙁䱁昶楇搯䍊䄹䍄䉁䅁䅁䅂䅁䅁䅍䅄䅁䅁䅯睥䅅䅁䅯朷䅯䅁䅯䅣䅑䅁䅅䅁䉁䅁䅁兂䅁䅁䅁䑑䉳兑杷允䅁䅁䅑䅁䑁䅁䅷䅁䭁䍁䅙䅁䭁佁䭣䅁䭁䝁䔸䅁䉁䅁䅁允䅁䅁䅕捳〹䥣牚歂䵁䅉䅅䅁䕁䅁䅁睁䵁䅁䅁权楂䅁䅁权畄权䅁权睂䅂䅁允䅁䅁䅅䅁䙁䅁䅁䅁权䉺䈹䍄䉁䅁䅁䅂䅁䅁䅍䅄䅁䅁䅯兣䅅䅁䅯儷䅯䅁䅯兦䅑䅁䅅䅁䉁䅁䅁兂敂歵䵫楁硶睐杷允䅁䅁䅑䅁䑁䅁䅷䅁䭁䱁䄰䅁䭁佁䭙䅁䭁佁䭷䅁䉁䅁䅁允䅁䅁䄴䅄䅁䑁䅍杌穁䑁䅣兎䅁䅁杷允䅁䅁䅑䅁䑁䅁䅷䅁䭁䝁䈸䅁䭁佁䭧䅁䭁䥁䕍䅁䉁䅁䅁允䅁䅁䄴䅄䅁䑁䅙杌㍁䑁䅫睎䅁䅁杷允䅁䅁䅍䅁䑁䅁䅷䅁䭁䡁䄸䅁䭁䉁䜴䅁䉁䅁䅁允䅁䅁䅯䅲䅙䅁杷允䅁䅁䅑䅁䑁䅁䅷䅁䭁䉁䅯䅁䭁佁䭧䅁䭁䡁䔰䅁䉁䅁䅁允䅁䅁䄴䅄䅁䑁䅙杌睁䑁䅙睎䅁䅁杷允䅁䅁䅑䅁䑁䅁䅷䅁䭁䡁䄸䅁䭁䉁䜸䅁䭁䍁䝁䅁䉁䅁䅁允䅁䅁䅯睩䅧䅁杷允䅁䅁䅑䅁䑁䅁䅷䅁䭁䑁䅅䅁䭁佁䭯䅁䭁䝁䔸䅁䉁䅁䅁允䅁䅁䄴䅄䅁䑁䅁杌硁䑁䅫䅎䅁䅁杷允䅁䅁䅑䅁䑁䅁䅷䅁䭁䉁䅧䅁䭁佁䬰䅁䭁䡁䕁䅁䉁䅁䅁允䅁䅁䅕㑋坣挲㌷穳䴸䅉䅅䅁䕁䅁䅁睁䵁䅁䅁权䝃允䅁权瑄权䅁权硂䅂䅁允䅁䅁䅅䅁䙁䱁敧敨剴併⽙䍄䉁䅁䅁䅂䅁䅁䅍䅄䅁䅁䅯児䅅䅁䅯眵䅯䅁䅯睧䅑䅁䅅䅁䉁䅁䅁兂桄桥畓⭒杅䅑杷允䅁䅁䅍䅁䑁䅁䅷䅁䭁乁䅷䅁䭁䉁䝷䅁䉁䅁䅁允䅁䅁䅯睉䅧䅁杷允䅁䅁䅑䅁䑁䅁䅷䅁䭁乁䅷䅁䭁佁䭯䅁䭁䡁䕯䅁䉁䅁䅁允䅁䅁䄴䅄䅁䑁䅁杌硁䑁䅫䅎䅁䅁杷允䅁䅁䅑䅁䑁䅁䅷䅁䭁䙁䅫䅁䭁佁䭯䅁䭁䥁䕍䅁䉁䅁䅁允䅁䅁䄴䅄䅁䑁䅁杌睁䑁䅍兎䅁䅁杷允䅁䅁䅑䅁䑁䅁䅷䅁䭁佁䉁䅁䭁佁䬰䅁䭁䡁䕅䅁䉁䅁䅁允䅁䅁䅕杖琴灳瘳稶䴸䅉䅅䅁䕁䅁䅁睁䵁䅁䅁权㉁允䅁权畄权䅁权䑃䅂䅁允䅁䅁䅅䅁䙁䅁䅁䅁杄杏䉤䍄䉁䅁䅁䅂䅁䅁䅍䅄䅁䅁䅯䅈䅅䅁䅯允䅉䅁䅯兂䅉䅁䅅䅁䉁䅁䅁兂㉃䥥䅄卓䘳䅑杷允䅁䅁䅑䅁䑁䅁䅷䅁䭁䝁䈸䅁䭁佁䭳䅁䭁䥁䕕䅁䉁䅁䅁允䅁䅁䄴䅆䅁䑁䅑睍㕁䑁䅫兎ㅁ䑁䅕睎ㅁ䅁䅁䍄䉁䅁䅁䅂䅁䅁䅍䅄䅁䅁䅯睹䅁䅁䅯朶䅯䅁䅯全䅑䅁䅅䅁䉁䅁䅁杄䵁䅁䅁䅍畁䑁䅑兎祁䅁䅁䍄䉁䅁䅁䅂䅁䅁䅍䅄䅁䅁䅯充䅅䅁䅯眶䅯䅁䅯睧䅑䅁䅅䅁䉁䅁䅁杄啁䅁䅁杍硁䑁䅣兏睁䑁䅁䅍睁䑁䅁䅁䵁䅉䅅䅁䑁䅁䅁睁䵁䅁䅁权䉄䅁䅁权流杂䅁允䅁䅁䅅䅁佁䅁䅷䅁㍁䑁䅅杌睁䑁䅑䅁䵁䅉䅅䅁䕁䅁䅁睁䵁䅁䅁权㡁䅁䅁权湄权䅁权㙂䅂䅁允䅁䅁䅅䅁䙁佁㝦晱午呲䅂䍄䉁䅁䅁䅂䅁䅁䅍䅄䅁䅁䅯杘䅅䅁䅯眵䅯䅁䅯来䅑䅁䅅䅁䉁䅁䅁兂䑄匹捨な楉䅑杷允䅁䅁䅍䅁䑁䅁䅷䅁䭁乁䉕䅁䭁䉁䝷䅁䉁䅁䅁允䅁䅁䅯杰䅣䅁杷允䅁䅁䅑䅁䑁䅁䅷䅁䭁䙁䅅䅁䭁佁䭫䅁䭁佁䭷䅁䉁䅁䅁允䅁䅁䅯睒䅁䅁杷允䅁䅁䅑䅁䑁䅁䅷䅁䭁䭁䉳䅁䭁佁䭧䅁䭁䡁䔰䅁䉁䅁䅁允䅁䅁䄴杄䅁䑁䅅兏畁䑁䅣兎祁䅁䅁䍄䉁䅁䅁䅂䅁䅁䅍䅄䅁䅁䅯兣䅅䅁䅯儷䅯䅁䅯䄷䅯䅁䅅䅁䉁䅁䅁兂獃䙈歰㥏ㄯ睐杷允䅁䅁䅑䅁䑁䅁䅷䅁䭁䩁䉑䅁䭁佁䭳䅁䭁䡁䕯䅁䉁䅁䅁允䅁䅁䄴杆䅁䑁䅑䅎ぁ䑁䅉䅏祁䑁䅙兎㑁䑁䅁䅁䵁䅉䅅䅁䕁䅁䅁睁䵁䅁䅁权㕃允䅁权牄权䅁权㙂䅂䅁允䅁䅁䅅䅁佁䉁䅑䅁穁䑁䅧䅎睁䑁䅁䅍睁䑁䅁䅍䅁䅁杷允䅁䅁䅑䅁䑁䅁䅷䅁䭁䕁䅉䅁䭁佁䭳䅁䭁䝁䔰䅁䉁䅁䅁允䅁䅁䄴䅆䅁䑁䅅睍㑁䑁䅁䅍穁䑁䅁䅍睁䅁䅁䍄䉁䅁䅁睁䅁䅁䅍䅄䅁䅁䅯䅪䅁䅁䅯䅈䅙䅁䅅䅁䉁䅁䅁权婂杂䅁䍄䉁䅁䅁䅂䅁䅁䅍䅄䅁䅁䅯督䅅䅁䅯眶䅯䅁䅯兦䅑䅁䅅䅁䉁䅁䅁杄啁䅁䅁免穁䑁䅣䅍睁䑁䅁䅍睁䑁䅁䅁䵁䅉䅅䅁䕁䅁䅁睁䵁䅁䅁权睄允䅁权潄权䅁权療䅂䅁允䅁䅁䅅䅁佁䅁䄴䅁祁䑁䅍杌㍁䑁䅫兎䅁䅁杷允䅁䅁䅑䅁䑁䅁䅷䅁䭁䅁䉙䅁䭁佁䭫䅁䭁䡁䕯䅁䉁䅁䅁允䅁䅁䅕䅁䅁偁啁歂䵅䅉䅅䅁䕁䅁䅁睁䵁䅁䅁权㡂允䅁权瑄权䅁权獄权䅁允䅁䅁䅅䅁䙁䑁敖歵䵫癁⼸䍄䉁䅁䅁䅂䅁䅁䅍䅄䅁䅁䅯睖䅁䅁䅯眶䅯䅁䅯䅣䅑䅁䅅䅁䉁䅁䅁杄十䅁䅁睎ㅁ䑁䅉䅏硁䑁䅁䅍睁䅁䅁䍄䉁䅁䅁䅂䅁䅁䅍䅄䅁䅁䅯兲䅁䅁䅯睈䅙䅁䅯䅉䅙䅁䅅䅁䉁䅁䅁权㙂杂䅁䍄䉁䅁䅁睁䅁䅁䅍䅄䅁䅁䅯朱䅅䅁䅯䅇䅙䅁䅅䅁䉁䅁䅁权療杂䅁䍄䉁䅁䅁䅂䅁䅁䅍䅄䅁䅁䅯眷䅁䅁䅯儷䅯䅁䅯睧䅑䅁䅅䅁䉁䅁䅁兂桁䡳潊敫漳睐杷允䅁䅁䅑䅁䑁䅁䅷䅁䭁䑁䅷䅁䭁佁䭙䅁䭁䥁䕍䅁䉁䅁䅁允䅁䅁䄴䅄䅁䑁䅉杌硁䑁䅣杍䅁䅁杷允䅁䅁䅑䅁䑁䅁䅷䅁䭁偁䉳䅁䭁佁䭧䅁䭁䡁䕅䅁䉁䅁䅁允䅁䅁䄴杄䅁䑁䅉䅏畁䑁䅁兏ㅁ䅁䅁䍄䉁䅁䅁䅂䅁䅁䅍䅄䅁䅁䅯朱䅅䅁䅯睈䅙䅁䅯䅉䅙䅁䅅䅁䉁䅁䅁权䙂权䅁䍄䉁䅁䅁䅂䅁䅁䅍䅄䅁䅁䅯睡䅁䅁䅯朵䅯䅁䅯兢䅑䅁䅅䅁䉁䅁䅁杄䵁䅁䅁免畁䑁䅣䅍穁䅁䅁䍄䉁䅁䅁䅂䅁䅁䅍䅄䅁䅁䅯睵䅅䅁䅯充䅁䅁䅯兂䅁䅁䅅䅁䉁䅁䅁杄啁䅁䅁䅏㉁䑁䅁䅍睁䑁䅁䅍睁䑁䅁䅁䵁䅉䅅䅁䕁䅁䅁睁䵁䅁䅁权歂䅁䅁权湄权䅁权獄权䅁允䅁䅁䅅䅁䙁䕁㉡⼸唳䅥䄵䍄䉁䅁䅁䅂䅁䅁䅍䅄䅁䅁䅯睯䅅䅁䅯朶䅯䅁䅯䄷䅯䅁䅅䅁䉁䅁䅁权䡂䅁䅁䍄䉁䅁䅁䅂䅁䅁䅍䅄䅁䅁䅯睸䅁䅁䅯眵䅯䅁䅯睧䅑䅁䅅䅁䉁䅁䅁兂权楇搯䅊汢睐杷允䅁䅁䅑䅁䑁䅁䅷䅁䭁佁䅧䅁䭁佁䭳䅁䭁䡁䕯䅁䉁䅁䅁允䅁䅁䄴䅆䅁䑁䅫杍硁䑁䅅䅎㑁䑁䅅兏ㅁ䅁䅁䍄䉁䅁䅁䅂䅁䅁䅍䅄䅁䅁䅯党䅁䅁䅯朷䅯䅁䅯兢䅑䅁䅅䅁䉁䅁䅁兂䅁䅁䅁䩯て䅑杷允䅁䅁䅑䅁䑁䅁䅷䅁䭁䭁䅧䅁䭁佁䭳䅁䭁䝁䔰䅁䉁䅁䅁允䅁䅁䄴䅆䅁䑁䅣免ㅁ䑁䅉䅍睁䑁䅁䅍睁䅁䅁䍄䉁䅁䅁䅂䅁䅁䅍䅄䅁䅁䅯朶䅁䅁䅯朵䅯䅁䅯兦䅑䅁䅅䅁䉁䅁䅁杄䵁䅁䅁䅎畁䑁䅑李ぁ䅁䅁䍄䉁䅁䅁䅂䅁䅁䅍䅄䅁䅁䅯兌䅁䅁䅯充䅁䅁䅯䅂䅉䅁䅅䅁䉁䅁䅁杄坁䅁䅁䅎睁䑁䅫李祁䑁䅁䅍睁䑁䅁䅍䅁䅁杷允䅁䅁䅑䅁䑁䅁䅷䅁䭁偁䄴䅁䭁佁䭫䅁䭁䥁䕕䅁䉁䅁䅁允䅁䅁䅕䅁䅁偁䅓う䵅䅉䅅䅁䕁䅁䅁睁䵁䅁䅁权獄䅁䅁权潄权䅁权獄权䅁允䅁䅁䅅䅁佁䅁䄴䅁祁䑁䅁杌㑁䑁䅣䅏䅁䅁杷允䅁䅁䅑䅁䑁䅁䅷䅁䭁䕁䅕䅁䭁佁䭙䅁䭁䡁䔰䅁䉁䅁䅁允䅁䅁䄴䅄䅁䑁䅁杌㕁䑁䅅兎䅁䅁杷允䅁䅁䅑䅁䑁䅁䅷䅁䭁䙁䉳䅁䭁佁䭙䅁䭁䝁䔰䅁䉁䅁䅁允䅁䅁䄴䅄䅁䑁䅉杌祁䑁䅉免䅁䅁杷允䅁䅁䅑䅁䑁䅁䅷䅁䭁䡁䉣䅁䭁佁䭯䅁䭁佁䭷䅁䉁䅁䅁允䅁䅁䄴䅄䅁䑁䅅杌睁䑁䅁睎䅁䅁杷允䅁䅁䅑䅁䑁䅁䅷䅁䭁䙁䅁䅁䭁佁䭣䅁䭁䡁䕯䅁䉁䅁䅁允䅁䅁䅕䑭婖䥧䝣歁䵁䅉䅅䅁䕁䅁䅁睁䵁䅁䅁权㡃允䅁权煄权䅁权瑂䅂䅁允䅁䅁䅅䅁佁䅁䅷䅁睁䍁䄴睎㑁䑁䅉䅁䵁䅉䅅䅁䑁䅁䅁睁䵁䅁䅁权杂䅁䅁权捁杂䅁允䅁䅁䅅䅁䭁䡁䝣䅁䵁䅉䅅䅁䕁䅁䅁睁䵁䅁䅁权摂允䅁权畄权䅁权䑃䅂䅁允䅁䅁䅅䅁䙁䅁䅁䅁权䅶䉆䍄䉁䅁䅁䅂䅁䅁䅍䅄䅁䅁䅯睂䅁䅁䅯眵䅯䅁䅯睢䅑䅁䅅䅁䉁䅁䅁兂偃癷潕䅘戸䅑杷允䅁䅁䅑䅁䑁䅁䅷䅁䭁䍁䄸䅁䭁佁䭧䅁䭁䡁䕅䅁䉁䅁䅁允䅁䅁䄴杄䅁䑁䅙睎畁䑁䅉免㕁䅁䅁䍄䉁䅁䅁睁䅁䅁䅍䅄䅁䅁䅯眹䅅䅁䅯杈䅙䅁䅅䅁䉁䅁䅁权汁䅃䅁䍄䉁䅁䅁䅂䅁䅁䅍䅄䅁䅁䅯睯䅁䅁䅯朶䅯䅁䅯䄷䅯䅁䅅䅁䉁䅁䅁杄䵁䅁䅁䅎畁䑁䅕睍祁䅁䅁䍄䉁䅁䅁䅂䅁䅁䅍䅄䅁䅁䅯兄䅁䅁䅯䄶䅯䅁䅯䄷䅯䅁䅅䅁䉁䅁䅁杄佁䅁䅁䅎ㅁ䍁䄴睎睁䑁䅫䅁䵁䅉䅅䅁䕁䅁䅁睁䵁䅁䅁权⽃䅁䅁权畄权䅁权㥂䅂䅁允䅁䅁䅅䅁䙁䅁䅁䅁兂䍶䉢䍄䉁䅁䅁䅂䅁䅁䅍䅄䅁䅁䅯朸䅅䅁䅯儷䅯䅁䅯䄷䅯䅁䅅䅁䉁䅁䅁兂呄坔光䑗祮睐杷允䅁䅁䅑䅁䑁䅁䅷䅁䭁䙁䅕䅁䭁佁䬰䅁䭁䥁䕍䅁䉁䅁䅁允䅁䅁䅕䉯癯匳䝑吲䴸䅉䅅䅁䕁䅁䅁睁䵁䅁䅁权敂允䅁权潄权䅁权療䅂䅁允䅁䅁䅅䅁佁䅁䄴䅁祁䑁䅣杌㍁䑁䅁免䅁䅁杷允䅁䅁䅑䅁䑁䅁䅷䅁䭁䱁䅣䅁䭁佁䭳䅁䭁䥁䕕䅁䉁䅁䅁允䅁䅁䄴䅆䅁䑁䅣兎穁䑁䅁䅍睁䑁䅁䅍睁䅁䅁䍄䉁䅁䅁䅂䅁䅁䅍䅄䅁䅁䅯儯䅁䅁䅯朶䅯䅁䅯睧䅑䅁䅅䅁䉁䅁䅁杄䵁䅁䅁免畁䑁䅑睎㍁䅁䅁䍄䉁䅁䅁䅂䅁䅁䅍䅄䅁䅁䅯睚䅁䅁䅯儶䅯䅁䅯兦䅑䅁䅅䅁䉁䅁䅁兂䅁䅁䅁䅱睅兑杷允䅁䅁䅑䅁䑁䅁䅷䅁䭁䍁䈰䅁䭁佁䭙䅁䭁䡁䕯䅁䉁䅁䅁允䅁䅁䄴䅄䅁䑁䅁杌硁䑁䅫免䅁䅁杷允䅁䅁䅍䅁䑁䅁䅷䅁䭁䱁䉅䅁䭁䍁䝑䅁䉁䅁䅁允䅁䅁䅯硆䅁䅁杷允䅁䅁䅑䅁䑁䅁䅷䅁䭁佁䅙䅁䭁佁䬰䅁䭁䥁䕍䅁䉁䅁䅁允䅁䅁䅕㡪ㅌ䙋偹啄䵁䅉䅅䅁䕁䅁䅁睁䵁䅁䅁权䵃允䅁权瑄权䅁权䑃䅂䅁允䅁䅁䅅䅁䙁䝁匸㡧䭄敯⽫䍄䉁䅁䅁䅂䅁䅁䅍䅄䅁䅁䅯䅚䅁䅁䅯朷䅯䅁䅯全䅑䅁䅅䅁䉁䅁䅁兂䅁䅁䅁偍噁兑杷允䅁䅁䅑䅁䑁䅁䅷䅁䭁䩁䄰䅁䭁佁䬰䅁䭁䡁䕯䅁䉁䅁䅁允䅁䅁䅕浚䅧䡳㔴䐴䴸䅉䅅䅁䕁䅁䅁睁䵁䅁䅁权㙃允䅁权灄权䅁权療䅂䅁允䅁䅁䅅䅁䙁䅁䅁䅁䅂末䉰䍄䉁䅁䅁䅂䅁䅁䅍䅄䅁䅁䅯䅏䅁䅁䅯䄶䅯䅁䅯来䅑䅁䅅䅁䉁䅁䅁杄佁䅁䅁杍ぁ䍁䄴睍穁䑁䅫䅁䵁䅉䅅䅁䑁䅁䅁睁䵁䅁䅁权䉂允䅁权慁杂䅁允䅁䅁䅅䅁䭁䑁䝷䅁䵁䅉䅅䅁䕁䅁䅁睁䵁䅁䅁权敁䅁䅁权浄权䅁权䙃䅂䅁允䅁䅁䅅䅁佁䅁䅷䅁祁䍁䄴杍穁䑁䅍䅁䵁䅉䅅䅁䕁䅁䅁睁䵁䅁䅁权塃允䅁权浄权䅁权睂䅂䅁允䅁䅁䅅䅁佁䅁䅷䅁睁䍁䄴睎㉁䑁䅧䅁䵁䅉䅅䅁䑁䅁䅁睁䵁䅁䅁权㙂允䅁权敁杂䅁允䅁䅁䅅䅁䭁䑁䝑䅁䵁䅉䅅䅁䕁䅁䅁睁䵁䅁䅁权牂允䅁权潄权䅁权䑃䅂䅁允䅁䅁䅅䅁佁䅁䄴䅁祁䑁䅙杌ぁ䑁䅫睍䅁䅁杷允䅁䅁䅑䅁䑁䅁䅷䅁䭁䍁䉉䅁䭁佁䬰䅁䭁䡁䕁䅁䉁䅁䅁允䅁䅁䅕㉩湺㘫确樵䴸䅉䅅䅁䕁䅁䅁睁䵁䅁䅁权歃䅁䅁权牄权䅁权睂䅂䅁允䅁䅁䅅䅁佁䉁䅑䅁穁䑁䅑李睁䑁䅁䅍睁䑁䅁䅍䅁䅁杷允䅁䅁䅑䅁䑁䅁䅷䅁䭁䕁䈸䅁䭁佁䭳䅁䭁䝁䔸䅁䉁䅁䅁允䅁䅁䄴䅆䅁䑁䅉免穁䑁䅣兏ぁ䑁䅙兏硁䅁䅁䍄䉁䅁䅁䅂䅁䅁䅍䅄䅁䅁䅯睢䄸䅁䅯朵䅯䅁䅯兢䅑䅁䅅䅁䉁䅁䅁杄䵁䅁䅁免畁䑁䅙李ぁ䅁䅁䍄䉁䅁䅁䅂䅁䅁䅍䅄䅁䅁䅯兺䅅䅁䅯权䅁䅁䅯䅂䅉䅁䅅䅁䉁䅁䅁兂䱄啯㉗⼸䄰䅑杷允䅁䅁䅑䅁䑁䅁䅷䅁䭁乁䉑䅁䭁佁䬰䅁䭁䥁䕍䅁䉁䅁䅁允䅁䅁䅕硢䑋䵷桱吱䴸䅉䅅䅁䕁䅁䅁睁䵁䅁䅁权䭂䅁䅁权灄权䅁权睂䅂䅁允䅁䅁䅅䅁䙁䅁䅁䅁䅃晏䄵䍄䉁䅁䅁䅂䅁䅁䅍䅄䅁䅁䅯全䅅䅁䅯朵䅯䅁䅯兣䅑䅁䅅䅁䉁䅁䅁杄䵁䅁䅁免畁䑁䅁兏ㅁ䅁䅁䍄䉁䅁䅁睁䅁䅁䅍䅄䅁䅁䅯兲䅁䅁䅯䅇䅙䅁䅅䅁䉁䅁䅁权㥁杂䅁䍄䉁䅁䅁䅂䅁䅁䅍䅄䅁䅁䅯䅑䅅䅁䅯儶䅯䅁䅯全䅑䅁䅅䅁䉁䅁䅁兂䅁䅁䅁䑉⽌䅑杷允䅁䅁䅑䅁䑁䅁䅷䅁䭁䙁䅉䅁䭁佁䭯䅁䭁䝁䔸䅁䉁䅁䅁允䅁䅁䄴䅄䅁䑁䅁杌㍁䑁䅑兎䅁䅁杷允䅁䅁䅑䅁䑁䅁䅷䅁䭁䕁䉁䅁䭁佁䭣䅁䭁䡁䔰䅁䉁䅁䅁允䅁䅁䅕㑈牘払敩䕊䵁䅉䅅䅁䕁䅁䅁睁䵁䅁䅁权楃允䅁权潄权䅁权㥂䅂䅁允䅁䅁䅅䅁佁䅁䄴䅁祁䑁䅁杌穁䑁䅫睎䅁䅁杷允䅁䅁䅑䅁䑁䅁䅷䅁䭁䱁䉅䅁䭁佁䭳䅁䭁䥁䕍䅁䉁䅁䅁允䅁䅁䄴杆䅁䑁䅅睍穁䑁䅁䅎㕁䑁䅧睍睁䑁䅑䅁䵁䅉䅅䅁䕁䅁䅁睁䵁䅁䅁权塁允䅁权䉁杁䅁权䑁杁䅁允䅁䅁䅅䅁䙁䱁佌䑁坁㡄䅤䍄䉁䅁䅁䅂䅁䅁䅍䅄䅁䅁䅯儱䅅䅁䅯儶䅯䅁䅯来䅑䅁䅅䅁䉁䅁䅁兂䅁䅁䅁偷剅兑杷允䅁䅁䅑䅁䑁䅁䅷䅁䭁䉁䅳䅁䭁佁䭯䅁䭁䡁䕯䅁䉁䅁䅁允䅁䅁䄴䅄䅁䑁䅅杌㍁䑁䅕䅏䅁䅁杷允䅁䅁䅑䅁䑁䅁䅷䅁䭁䑁䈴䅁䭁佁䭳䅁䭁佁䭷䅁䉁䅁䅁允䅁䅁䄴䅆䅁䑁䅕李祁䑁䅕䅍睁䑁䅁䅍睁䅁䅁䍄䉁䅁䅁䅂䅁䅁䅍䅄䅁䅁䅯督䅅䅁䅯眶䅯䅁䅯兣䅑䅁䅅䅁䉁䅁䅁杄啁䅁䅁免穁䑁䅕睎㉁䑁䅙䅎硁䑁䅫䅁䵁䅉䅅䅁䕁䅁䅁睁䵁䅁䅁权汄允䅁权浄权䅁权睂䅂䅁允䅁䅁䅅䅁佁䅁䅯䅁祁䍁䄴杍㕁䅁䅁䍄䉁䅁䅁䅂䅁䅁䅍䅄䅁䅁䅯杌䅅䅁䅯朶䅯䅁䅯全䅑䅁䅅䅁䉁䅁䅁杄䵁䅁䅁䅍畁䑁䅣睎穁䅁䅁䍄䉁䅁䅁睁䅁䅁䅍䅄䅁䅁䅯兑䅅䅁䅯䅊䅙䅁䅅䅁䉁䅁䅁权奁䅅䅁䍄䉁䅁䅁䅂䅁䅁䅍䅄䅁䅁䅯䄰䅅䅁䅯儷䅯䅁䅯全䅑䅁䅅䅁䉁䅁䅁兂塄㍯㥁瑃呦睐杷允䅁䅁䅑䅁䑁䅁䅷䅁䭁䱁䅉䅁䭁䉁䅅䅁䭁䅁䍑䅁䉁䅁䅁允䅁䅁䄴䅆䅁䑁䅅杍睁䑁䅁䅍睁䑁䅁䅍睁䅁䅁䍄䉁䅁䅁䅂䅁䅁䅍䅄䅁䅁䅯睷䅅䅁䅯眵䅯䅁䅯睢䅑䅁䅅䅁䉁䅁䅁兂湁免獩䙈塯䅑杷允䅁䅁䅑䅁䑁䅁䅷䅁䭁偁䉍䅁䭁佁䭫䅁䭁䝁䔰䅁䉁䅁䅁允䅁䅁䅕䅁䅁䍁婂ぉ䵅䅉䅅䅁䕁䅁䅁睁䵁䅁䅁权杁䅁䅁权畄权䅁权硂䅂䅁允䅁䅁䅅䅁䙁䅁䅁䅁塂㍃䉶䍄䉁䅁䅁䅂䅁䅁䅍䅄䅁䅁䅯睴䅁䅁䅯儶䅯䅁䅯兦䅑䅁䅅䅁䉁䅁䅁兂䅁䅁䅁䭅歫兑杷允䅁䅁䅍䅁䑁䅁䅷䅁䭁䭁䉙䅁䭁䉁䝯䅁䉁䅁䅁允䅁䅁䅯兌䅙䅁杷允䅁䅁䅑䅁䑁䅁䅷䅁䭁䕁䄰䅁䭁佁䬰䅁䭁䡁䕅䅁䉁䅁䅁允䅁䅁䅕䅄牉硨婢樱䴸䅉䅅䅁䕁䅁䅁睁䵁䅁䅁权䩂允䅁权剁䅁䅁权䙁䅁䅁允䅁䅁䅅䅁佁䉁䅙䅁硁䑁䅁兏ㅁ䑁䅕䅍睁䑁䅁䅍睁䅁䅁䍄䉁䅁䅁䅂䅁䅁䅍䅄䅁䅁䅯材䅁䅁䅯朶䅯䅁䅯兣䅑䅁䅅䅁䉁䅁䅁杄䵁䅁䅁睍畁䑁䅉䅍ぁ䅁䅁䍄䉁䅁䅁䅂䅁䅁䅍䅄䅁䅁䅯䅦䅁䅁䅯儷䅯䅁䅯䅣䅑䅁䅅䅁䉁䅁䅁兂敃㘷䝦穓㍦睐杷允䅁䅁䅑䅁䑁䅁䅷䅁䭁䑁䅣䅁䭁䉁䜸䅁䭁䍁䝁䅁䉁䅁䅁允䅁䅁䅯杹䅧䅁杷允䅁䅁䅑䅁䑁䅁䅷䅁䭁䑁䈸䅁䭁佁䭫䅁䭁䝁䔰䅁䉁䅁䅁允䅁䅁䅕䅁䅁䕁偃あ䵅䅉䅅䅁䑁䅁䅁睁䵁䅁䅁权㍁䅁䅁权歁杂䅁允䅁䅁䅅䅁䭁䉁八䅁䵁䅉䅅䅁䕁䅁䅁睁䵁䅁䅁权㑃䅁䅁权浄权䅁权㥂䅂䅁允䅁䅁䅅䅁佁䅁䅷䅁穁䍁䄴兏穁䑁䅉䅁䵁䅉䅅䅁䕁䅁䅁睁䵁䅁䅁权㙄䅁䅁权煄权䅁权睂䅂䅁允䅁䅁䅅䅁佁䅁䅷䅁睁䍁䄴兎㕁䑁䅙䅁䵁䅉䅅䅁䑁䅁䅁睁䵁䅁䅁权㍁䅁䅁权流杂䅁允䅁䅁䅅䅁佁䅁䅷䅁㉁䑁䅙杌㕁䑁䅙䅁䵁䅉䅅䅁䕁䅁䅁睁䵁䅁䅁权婃䅁䅁权煄权䅁权睂䅂䅁允䅁䅁䅅䅁佁䅁䅷䅁睁䍁䄴杍㑁䑁䅍䅁䵁䅉䅅䅁䕁䅁䅁睁䵁䅁䅁权橄允䅁权牄权䅁权獄权䅁允䅁䅁䅅䅁佁䉁䅙䅁ぁ䑁䅉免㉁䑁䅉兎ぁ䑁䅫免ぁ䅁䅁䍄䉁䅁䅁䅂䅁䅁䅍䅄䅁䅁䅯睖䅁䅁䅯朵䅯䅁䅯兣䅑䅁䅅䅁䉁䅁䅁杄䵁䅁䅁免畁䑁䅅䅏ぁ䅁䅁䍄䉁䅁䅁䅂䅁䅁䅍䅄䅁䅁䅯兖䅅䅁䅯䄶䅯䅁䅯睧䅑䅁䅅䅁䉁䅁䅁杄䭁䅁䅁李畁䑁䅉兏䅁䅁杷允䅁䅁䅑䅁䑁䅁䅷䅁䭁䉁䉁䅁䭁佁䬰䅁䭁䥁䕕䅁䉁䅁䅁允䅁䅁䅕敢㝦晱午呺䴸䅉䅅䅁䕁䅁䅁睁䵁䅁䅁权䱄䅁䅁权䉁杁䅁权䙁杁䅁允䅁䅁䅅䅁䙁䕁奥㕵䵭偐䅚䍄䉁䅁䅁䅂䅁䅁䅍䅄䅁䅁䅯睮䅅䅁䅯儷䅯䅁䅯全䅑䅁䅅䅁䉁䅁䅁兂汁潂噇㑑潶睐杷允䅁䅁䅑䅁䑁䅁䅷䅁䭁䵁䅳䅁䭁䅁䍅䅁䭁䅁䍍䅁䉁䅁䅁允䅁䅁䅕匶祬䵗䨱欫䵁䅉䅅䅁䕁䅁䅁睁䵁䅁䅁权允䅁䅁权畄权䅁权睂䅂䅁允䅁䅁䅅䅁䙁䅁䅁䅁䅁癴䄹䍄䉁䅁䅁䅂䅁䅁䅍䅄䅁䅁䅯䅭䅁䅁䅯儷䅯䅁䅯来䅑䅁䅅䅁䉁䅁䅁兂祃敮渫歸㝶睐杷允䅁䅁䅑䅁䑁䅁䅷䅁䭁䝁䉯䅁䭁佁䭳䅁䭁䝁䔰䅁䉁䅁䅁允䅁䅁䄴杆䅁䑁䅅李睁䑁䅙李ㅁ䑁䅍睎睁䑁䅙䅁䵁䅉䅅䅁䕁䅁䅁睁䵁䅁䅁权楃允䅁权牄权䅁权療䅂䅁允䅁䅁䅅䅁佁䉁䅑䅁ぁ䑁䅕睎㑁䑁䅍䅎祁䑁䅣免䅁䅁杷允䅁䅁䅑䅁䑁䅁䅷䅁䭁䕁䉷䅁䭁佁䭙䅁䭁䡁䕯䅁䉁䅁䅁允䅁䅁䄴䅄䅁䑁䅅杌祁䑁䅣李䅁䅁杷允䅁䅁䅍䅁䑁䅁䅷䅁䭁䭁䅫䅁䭁䉁䝷䅁䉁䅁䅁允䅁䅁䅯睋䅙䅁杷允䅁䅁䅑䅁䑁䅁䅷䅁䭁䩁䄴䅁䭁佁䭫䅁䭁䡁䕁䅁䉁䅁䅁允䅁䅁䅕䅁䅁䕁瑃歁䵅䅉䅅䅁䕁䅁䅁睁䵁䅁䅁权兂䅁䅁权畄权䅁权䙃䅂䅁允䅁䅁䅅䅁䙁䅁䅁䅁允䉌䉒䍄䉁䅁䅁䅂䅁䅁䅍䅄䅁䅁䅯兤䅁䅁䅯䄶䅯䅁䅯兢䅑䅁䅅䅁䉁䅁䅁杄佁䅁䅁睍ぁ䍁䄴兏㕁䑁䅉䅁䵁䅉䅅䅁䕁䅁䅁睁䵁䅁䅁权橁允䅁权畄权䅁权䑃䅂䅁允䅁䅁䅅䅁䙁䅁䅁䅁㑃䅨䉄䍄䉁䅁䅁䅂䅁䅁䅍䅄䅁䅁䅯睘䅅䅁䅯䄶䅯䅁䅯兢䅑䅁䅅䅁䉁䅁䅁杄䵁䅁䅁杍ぁ䍁䄴免穁䅁䅁䍄䉁䅁䅁䅂䅁䅁䅍䅄䅁䅁䅯䅱䅅䅁䅯朵䅯䅁䅯兦䅑䅁䅅䅁䉁䅁䅁杄䵁䅁䅁免畁䑁䅁睎㕁䅁䅁䍄䉁䅁䅁䅂䅁䅁䅍䅄䅁䅁䅯杶䅅䅁䅯眵䅯䅁䅯兦䅑䅁䅅䅁䉁䅁䅁兂硁䭃捷浗呑䅑杷允䅁䅁䅑䅁䑁䅁䅷䅁䭁䑁䄸䅁䭁䅁䍅䅁䭁䅁䍍䅁䉁䅁䅁允䅁䅁䅕㥤确㘱㑡へ䵁䅉䅅䅁䕁䅁䅁睁䵁䅁䅁权䉃䅁䅁权䉁杁䅁权䑁杁䅁允䅁䅁䅅䅁䙁䕁䈲楄灵瑔䅤䍄䉁䅁䅁䅂䅁䅁䅍䅄䅁䅁䅯睥䅅䅁䅯眵䅯䅁䅯兣䅑䅁䅅䅁䉁䅁䅁兂䍃䉫㡐煋䩯䅑杷允䅁䅁䅑䅁䑁䅁䅷䅁䭁䭁䈸䅁䭁佁䭙䅁䭁䡁䕯䅁䉁䅁䅁允䅁䅁䄴䅄䅁䑁䅅杌睁䑁䅙免䅁䅁杷允䅁䅁䅑䅁䑁䅁䅷䅁䭁䵁䉁䅁䭁佁䬰䅁䭁䡁䔰䅁䉁䅁䅁允䅁䅁䅕報灪橊䥅䐴䴸䅉䅅䅁䕁䅁䅁睁䵁䅁䅁权䝂允䅁权湄权䅁权瑂䅂䅁允䅁䅁䅅䅁䙁䍁歩流㝳䄫䅤䍄䉁䅁䅁䅂䅁䅁䅍䅄䅁䅁䅯眸䅅䅁䅯眶䅯䅁䅯兦䅑䅁䅅䅁䉁䅁䅁杄啁䅁䅁睎硁䑁䅧䅍睁䑁䅁䅍睁䑁䅁䅁䵁䅉䅅䅁䕁䅁䅁睁䵁䅁䅁权噄允䅁权煄权䅁权睂䅂䅁允䅁䅁䅅䅁佁䅁䅷䅁睁䍁䄴睍硁䑁䅫䅁䵁䅉䅅䅁䕁䅁䅁睁䵁䅁䅁权杂䅁䅁权潄权䅁权硂䅂䅁允䅁䅁䅅䅁佁䅁䄴䅁穁䑁䅁杌ㅁ䑁䅁䅏䅁䅁杷允䅁䅁䅍䅁䑁䅁䅷䅁䭁䭁䅫䅁䭁䍁䝑䅁䉁䅁䅁允䅁䅁䅯桇䅁䅁杷允䅁䅁䅑䅁䑁䅁䅷䅁䭁䥁䈰䅁䭁䅁䍅䅁䭁䅁䍕䅁䉁䅁䅁允䅁䅁䅕坴愱婍瀱䔸䵁䅉䅅䅁䕁䅁䅁睁䵁䅁䅁权慄䅁䅁权牄权䅁权䑃䅂䅁允䅁䅁䅅䅁佁䉁䅑䅁祁䑁䅧杍㑁䑁䅉䅎祁䑁䅧兎䅁䅁杷允䅁䅁䅑䅁䑁䅁䅷䅁䭁䉁䉳䅁䭁佁䭙䅁䭁䥁䕍䅁䉁䅁䅁允䅁䅁䅯睒䅁䅁杷允䅁䅁䅑䅁䑁䅁䅷䅁䭁䥁䈰䅁䭁佁䭙䅁䭁䝁䔸䅁䉁䅁䅁允䅁䅁䄴䅄䅁䑁䅅杌祁䑁䅫兏䅁䅁杷允䅁䅁䅍䅁䑁䅁䅷䅁䭁䭁䅫䅁䭁䍁䝙䅁䉁䅁䅁允䅁䅁䄴䅄䅁䑁䅣䅎畁䑁䅉睎䅁䅁杷允䅁䅁䅑䅁䑁䅁䅷䅁䭁䕁䉅䅁䭁䉁䅅䅁䭁䅁䅕䅁䉁䅁䅁允䅁䅁䄴杆䅁䑁䅉兎ぁ䑁䅣䅍睁䑁䅁䅍睁䑁䅁䅁䵁䅉䅅䅁䕁䅁䅁睁䵁䅁䅁权扂允䅁权牄权䅁权獄权䅁允䅁䅁䅅䅁佁䉁䅙䅁硁䑁䅑睎㍁䑁䅁䅍睁䑁䅁䅍睁䅁䅁䍄䉁䅁䅁䅂䅁䅁䅍䅄䅁䅁䅯䅳䅁䅁䅯朶䅯䅁䅯兢䅑䅁䅅䅁䉁䅁䅁杄䵁䅁䅁䅍畁䑁䅕李硁䅁䅁䍄䉁䅁䅁睁䅁䅁䅍䅄䅁䅁䅯䅙䅁䅁䅯䅇䅙䅁䅅䅁䉁䅁䅁权䭂杂䅁䍄䉁䅁䅁䅂䅁䅁䅍䅄䅁䅁䅯䅅䅁䅁䅯朶䅯䅁䅯兦䅑䅁䅅䅁䉁䅁䅁杄䵁䅁䅁䅍畁䑁䅕睍㑁䅁䅁䍄䉁䅁䅁䅂䅁䅁䅍䅄䅁䅁䅯兩䅅䅁䅯眶䅯䅁䅯来䅑䅁䅅䅁䉁䅁䅁杄坁䅁䅁免睁䑁䅍杍睁䑁䅁䅍睁䑁䅁䅍䅁䅁杷允䅁䅁䅍䅁䑁䅁䅷䅁䭁䝁䅁䅁䭁䉁䝯䅁䉁䅁䅁允䅁䅁䅯䅐䅙䅁杷允䅁䅁䅑䅁䑁䅁䅷䅁䭁䭁䄴䅁䭁佁䬴䅁䭁䡁䕅䅁䉁䅁䅁允䅁䅁䅕䅁䅁䭁摺啊䵅䅉䅅䅁䕁䅁䅁睁䵁䅁䅁权㝃䅁䅁权浄权䅁权㥂䅂䅁允䅁䅁䅅䅁佁䅁䅷䅁ㅁ䍁䄴䅎ㅁ䑁䅑䅁䵁䅉䅅䅁䕁䅁䅁睁䵁䅁䅁权牂䅁䅁权灄权䅁权療䅂䅁允䅁䅁䅅䅁䙁䅁䅁䅁䅄晖䅌䍄䉁䅁䅁䅂䅁䅁䅍䅄䅁䅁䅯杯䅁䅁䅯眵䅯䅁䅯兦䅑䅁䅅䅁䉁䅁䅁兂い搯㑒匶桢睐杷允䅁䅁䅑䅁䑁䅁䅷䅁䭁䱁䅫䅁䭁佁䭫䅁䭁䥁䕍䅁䉁䅁䅁允䅁䅁䅕䅁䅁䥁元䴯䵁䅉䅅䅁䕁䅁䅁睁䵁䅁䅁权㉁䅁䅁权畄权䅁权硂䅂䅁允䅁䅁䅅䅁䙁䅁䅁䅁啂剮䈱䍄䉁䅁䅁䅂䅁䅁䅍䅄䅁䅁䅯共䅅䅁䅯䄶䅯䅁䅯䄷䅯䅁䅅䅁䉁䅁䅁杄佁䅁䅁杍硁䍁䄴䅎祁䑁䅫䅁䵁䅉䅅䅁䑁䅁䅁睁䵁䅁䅁权杂䅁䅁权流杂䅁允䅁䅁䅅䅁佁䅁䅷䅁㕁䑁䅣杌ぁ䑁䅫䅁䵁䅉䅅䅁䕁䅁䅁睁䵁䅁䅁权硄䅁䅁权灄权䅁权䙃䅂䅁允䅁䅁䅅䅁䙁䅁䅁䅁睃瘹䅸䍄䉁䅁䅁䅂䅁䅁䅍䅄䅁䅁䅯兪䅅䅁䅯朵䅯䅁䅯来䅑䅁䅅䅁䉁䅁䅁杄䵁䅁䅁免畁䑁䅑兏ㅁ䅁䅁䍄䉁䅁䅁䅂䅁䅁䅍䅄䅁䅁䅯睪䅁䅁䅯眶䅯䅁䅯睧䅑䅁䅅䅁䉁䅁䅁杄坁䅁䅁免ぁ䑁䅕睎睁䑁䅧睎㑁䑁䅉睎䅁䅁杷允䅁䅁䅑䅁䑁䅁䅷䅁䭁䝁䄰䅁䭁䅁䍅䅁䭁䅁䍍䅁䉁䅁䅁允䅁䅁䅕㙙牥兘䅍䔹䵁䅉䅅䅁䕁䅁䅁睁䵁䅁䅁权㍄䅁䅁权浄权䅁权㙂䅂䅁允䅁䅁䅅䅁佁䅁䅷䅁睁䍁䄴杍㑁䑁䅉䅁䵁䅉䅅䅁䕁䅁䅁睁䵁䅁䅁权兄䅁䅁权煄权䅁权睂䅂䅁允䅁䅁䅅䅁佁䅁䅯䅁睁䍁䄴䅎穁䅁䅁䍄䉁䅁䅁䅂䅁䅁䅍䅄䅁䅁䅯关䅅䅁䅯朷䅯䅁䅯䄷䅯䅁䅅䅁䉁䅁䅁权䡂䅁䅁䍄䉁䅁䅁䅂䅁䅁䅍䅄䅁䅁䅯睙䅁䅁䅯朵䅯䅁䅯䄷䅯䅁䅅䅁䉁䅁䅁杄䵁䅁䅁免畁䑁䅁免㍁䅁䅁䍄䉁䅁䅁䅂䅁䅁䅍䅄䅁䅁䅯朱䅅䅁䅯䄶䅯䅁䅯䅣䅑䅁䅅䅁䉁䅁䅁杄佁䅁䅁免㍁䍁䄴䅏硁䑁䅑䅁䵁䅉䅅䅁䕁䅁䅁睁䵁䅁䅁权乄䅁䅁权晁杂䅁权杁杂䅁允䅁䅁䅅䅁䭁䥁䩁䅁䵁䅉䅅䅁䕁䅁䅁睁䵁䅁䅁权奄䅁䅁权畄权䅁权療䅂䅁允䅁䅁䅅䅁䙁䅁䅁䥁浂啴䉆䍄䉁䅁䅁睁䅁䅁䅍䅄䅁䅁䅯䅐䅅䅁䅯䅇䅙䅁䅅䅁䉁䅁䅁权㕁杂䅁䍄䉁䅁䅁䅂䅁䅁䅍䅄䅁䅁䅯免䅁䅁䅯朵䅯䅁䅯睧䅑䅁䅅䅁䉁䅁䅁杄䵁䅁䅁䅍畁䑁䅙䅍硁䅁䅁䍄䉁䅁䅁䅂䅁䅁䅍䅄䅁䅁䅯䅌䅅䅁䅯儷䅯䅁䅯䅣䅑䅁䅅䅁䉁䅁䅁兂剄瑉㕶浦ひ睐杷允䅁䅁䅑䅁䑁䅁䅷䅁䭁䝁䈰䅁䭁䉁䅅䅁䭁䅁䍑䅁䉁䅁䅁允䅁䅁䄴䅆䅁䑁䅫李穁䑁䅑䅍睁䑁䅁䅍睁䅁䅁䍄䉁䅁䅁䅂䅁䅁䅍䅄䅁䅁䅯六䅅䅁䅯朵䅯䅁䅯䅣䅑䅁䅅䅁䉁䅁䅁杄䵁䅁䅁免畁䑁䅁兎㉁䅁䅁䍄䉁䅁䅁䅂䅁䅁䅍䅄䅁䅁䅯杄䅁䅁䅯朶䅯䅁䅯睧䅑䅁䅅䅁䉁䅁䅁杄䵁䅁䅁䅍畁䑁䅅兏㑁䅁䅁䍄䉁䅁䅁䅂䅁䅁䅍䅄䅁䅁䅯睖䅅䅁䅯眶䅯䅁䅯䅣䅑䅁䅅䅁䉁䅁䅁杄十䅁䅁兏ぁ䑁䅁睎㉁䑁䅧䅏ぁ䅁䅁䍄䉁䅁䅁䅂䅁䅁䅍䅄䅁䅁䅯兡䅅䅁䅯儷䅯䅁䅯兦䅑䅁䅅䅁䉁䅁䅁兂灁䥘䌯匹獩睐杷允䅁䅁䅑䅁䑁䅁䅷䅁䭁䡁䉍䅁䭁䅁䍅䅁䭁䅁䍕䅁䉁䅁䅁允䅁䅁䅕䍯䴲剭敖䕹䵁䅉䅅䅁䕁䅁䅁睁䵁䅁䅁权啁䅁䅁权牄权䅁权䙃䅂䅁允䅁䅁䅅䅁佁䉁䅑䅁祁䑁䅙兏㑁䑁䅑䅍睁䑁䅁䅍䅁䅁杷允䅁䅁䅑䅁䑁䅁䅷䅁䭁䉁䅙䅁䭁佁䭳䅁䭁䥁䕕䅁䉁䅁䅁允䅁䅁䄴䅆䅁䑁䅉兏ㅁ䑁䅉䅍睁䑁䅁䅍睁䅁䅁䍄䉁䅁䅁睁䅁䅁䅍䅄䅁䅁䅯䅐䅅䅁䅯杊䅙䅁䅅䅁䉁䅁䅁杄䭁䅁䅁兏㉁䍁䄴兏䅁䅁杷允䅁䅁䅑䅁䑁䅁䅷䅁䭁䙁䅉䅁䭁佁䬰䅁䭁䡁䕯䅁䉁䅁䅁允䅁䅁䅕䅁䅁䅁䅁䐲䴸䅉䅅䅁䕁䅁䅁睁䵁䅁䅁权扁允䅁权灄权䅁权療䅂䅁允䅁䅁䅅䅁䙁䅁䅁䅁啃䔫䉨䍄䉁䅁䅁䅂䅁䅁䅍䅄䅁䅁䅯䅂䅅䅁䅯䄶䅯䅁䅯䄷䅯䅁䅅䅁䉁䅁䅁杄䵁䅁䅁免睁䍁䄴李ㅁ䅁䅁䍄䉁䅁䅁睁䅁䅁䅍䅄䅁䅁䅯兓䅅䅁䅯䅇䅙䅁䅅䅁䉁䅁䅁权㕁杂䅁䍄䉁䅁䅁䅂䅁䅁䅍䅄䅁䅁䅯兰䅅䅁䅯眶䅯䅁䅯睧䅑䅁䅅䅁䉁䅁䅁杄坁䅁䅁免ぁ䑁䅑睎㑁䑁䅧杍ぁ䑁䅍䅎䅁䅁杷允䅁䅁䅑䅁䑁䅁䅷䅁䭁䝁䄸䅁䭁䅁䍅䅁䭁䅁䍉䅁䉁䅁䅁允䅁䅁䅕䭄剱癨琶欱䵁䅉䅅䅁䕁䅁䅁睁䵁䅁䅁权䩃允䅁权瑄权䅁权㙂䅂䅁允䅁䅁䅅䅁䙁䡁焹䡶呓佇⽑䍄䉁䅁䅁䅂䅁䅁䅍䅄䅁䅁䅯䅱䅅䅁䅯儷䅯䅁䅯全䅑䅁䅅䅁䉁䅁䅁兂䱃佢㝦晱慈睐杷允䅁䅁䅑䅁䑁䅁䅷䅁䭁䅁䉧䅁䭁佁䭫䅁䭁䡁䔰䅁䉁䅁䅁允䅁䅁䅕䅁䅁佁㉃き䵅䅉䅅䅁䕁䅁䅁睁䵁䅁䅁权汄允䅁权煄权䅁权硂䅂䅁允䅁䅁䅅䅁佁䅁䅷䅁硁䍁䄴免祁䑁䅣䅁䵁䅉䅅䅁䕁䅁䅁睁䵁䅁䅁权偃䅁䅁权湄权䅁权瑂䅂䅁允䅁䅁䅅䅁䙁佁汏㡭村䉳䅂䍄䉁䅁䅁䅂䅁䅁䅍䅄䅁䅁䅯睌䅅䅁䅯朶䅯䅁䅯睢䅑䅁䅅䅁䉁䅁䅁杄䵁䅁䅁免畁䑁䅣免㕁䅁䅁䍄䉁䅁䅁䅂䅁䅁䅍䅄䅁䅁䅯朴䅁䅁䅯眵䅯䅁䅯来䅑䅁䅅䅁䉁䅁䅁兂㕂匶硙䭃啺睐杷允䅁䅁䅑䅁䑁䅁䅷䅁䭁佁䅍䅁䭁佁䭣䅁䭁䡁䕯䅁䉁䅁䅁允䅁䅁䅕場啯歲桦爹䴸䅉䅅䅁䕁䅁䅁睁䵁䅁䅁权䕂允䅁权煄权䅁权㥂䅂䅁允䅁䅁䅅䅁佁䅁䅷䅁睁䍁䄴李ぁ䑁䅑䅁䵁䅉䅅䅁䕁䅁䅁睁䵁䅁䅁权㝂允䅁权灄权䅁权獄权䅁允䅁䅁䅅䅁䙁䅁䅁䅁杁晑䅂䍄䉁䅁䅁睁䅁䅁䅍䅄䅁䅁䅯兓䅅䅁䅯䅊䅙䅁䅅䅁䉁䅁䅁权扁䅅䅁䍄䉁䅁䅁䅂䅁䅁䅍䅄䅁䅁䅯兄䅁䅁䅯䄶䅯䅁䅯全䅑䅁䅅䅁䉁䅁䅁杄佁䅁䅁䅎㑁䍁䄴䅏㑁䑁䅍䅁䵁䅉䅅䅁䕁䅁䅁睁䵁䅁䅁权兂䅁䅁权湄权䅁权瑂䅂䅁允䅁䅁䅅䅁䙁佁案䱎癦睔䅊䍄䉁䅁䅁䅂䅁䅁䅍䅄䅁䅁䅯䄴䅁䅁䅯眵䅯䅁䅯睧䅑䅁䅅䅁䉁䅁䅁兂卂䉵䘶ㄶ卅䅑杷允䅁䅁䅑䅁䑁䅁䅷䅁䭁䅁䉙䅁䭁佁䬴䅁䭁䡁䕅䅁䉁䅁䅁允䅁䅁䅕䅁䅁䍁晉お䵅䅉䅅䅁䑁䅁䅁睁䵁䅁䅁权婄䅁䅁权捁杂䅁允䅁䅁䅅䅁䭁䱁䜰䅁䵁䅉䅅䅁䕁䅁䅁睁䵁䅁䅁权潃允䅁权湄权䅁权硂䅂䅁允䅁䅁䅅䅁䙁䅁塲㍯㥁桃䅆䍄䉁䅁䅁䅂䅁䅁䅍䅄䅁䅁䅯睹䅅䅁䅯儶䅯䅁䅯兣䅑䅁䅅䅁䉁䅁䅁兂䅁䅁䅁䑑具兑杷允䅁䅁䅑䅁䑁䅁䅷䅁䭁䥁䅍䅁䭁佁䭫䅁䭁䥁䕍䅁䉁䅁䅁允䅁䅁䅕䅁䅁䵁䕨歁䵅䅉䅅䅁䕁䅁䅁睁䵁䅁䅁权㙁允䅁权灄权䅁权瑂䅂䅁允䅁䅁䅅䅁䙁䅁䅁䅁䅁偆䄵䍄䉁䅁䅁䅂䅁䅁䅍䅄䅁䅁䅯䅧䅁䅁䅯儷䅯䅁䅯来䅑䅁䅅䅁䉁䅁䅁兂䥁䉲慸䑚塶睐杷允䅁䅁䅑䅁䑁䅁䅷䅁䭁偁䅅䅁䭁佁䭙䅁䭁䥁䕕䅁䉁䅁䅁允䅁䅁䄴䅄䅁䑁䅉杌穁䑁䅉免䅁䅁杷允䅁䅁䅑䅁䑁䅁䅷䅁䭁䍁䉍䅁䭁佁䬴䅁䭁䡁䕁䅁䉁䅁䅁允䅁䅁䅕䅁䅁䙁䑧歁䵅䅉䅅䅁䑁䅁䅁睁䵁䅁䅁权婄䅁䅁权敁杂䅁允䅁䅁䅅䅁䭁䕁䝙䅁䵁䅉䅅䅁䕁䅁䅁睁䵁䅁䅁权慁允䅁权潄权䅁权㙂䅂䅁允䅁䅁䅅䅁佁䅁䄴䅁硁䑁䅧杌睁䑁䅁杍䅁䅁杷允䅁䅁䅑䅁䑁䅁䅷䅁䭁䱁䉅䅁䭁佁䭙䅁䭁䥁䕍䅁䉁䅁䅁允䅁䅁䄴䅄䅁䑁䅉杌ぁ䑁䅅睎䅁䅁杷允䅁䅁䅑䅁䑁䅁䅷䅁䭁䍁䉣䅁䭁佁䬰䅁䭁䡁䔰䅁䉁䅁䅁允䅁䅁䅕夰ぇ㥥㥉䐲䴸䅉䅅䅁䕁䅁䅁睁䵁䅁䅁权啂䅁䅁权浄权䅁权䙃䅂䅁允䅁䅁䅅䅁佁䅁䅷䅁硁䍁䄴兏穁䑁䅧䅁䵁䅉䅅䅁䕁䅁䅁睁䵁䅁䅁权佃䅁䅁权灄权䅁权瑂䅂䅁允䅁䅁䅅䅁䙁䅁䅁䅁杄硐䉊䍄䉁䅁䅁䅂䅁䅁䅍䅄䅁䅁䅯允䅅䅁䅯朶䅯䅁䅯䄷䅯䅁䅅䅁䉁䅁䅁杄䵁䅁䅁䅍畁䑁䅕䅎㑁䅁䅁䍄䉁䅁䅁䅂䅁䅁䅍䅄䅁䅁䅯睉䅁䅁䅯眵䅯䅁䅯䄷䅯䅁䅅䅁䉁䅁䅁兂杂搵楁⼲䙫䅑杷允䅁䅁䅑䅁䑁䅁䅷䅁䭁䑁䅉䅁䭁佁䭯䅁䭁䥁䕕䅁䉁䅁䅁允䅁䅁䄴权䅁䑁䅁杌㉁䑁䅣䅁䵁䅉䅅䅁䕁䅁䅁睁䵁䅁䅁权䵃䅁䅁权䉁杁䅁权䙁杁䅁允䅁䅁䅅䅁䙁䙁⭕桵祤䉪䉖䍄䉁䅁䅁䅂䅁䅁䅍䅄䅁䅁䅯睰䅅䅁䅯朵䅯䅁䅯兦䅑䅁䅅䅁䉁䅁䅁杄䵁䅁䅁杍畁䑁䅣兏祁䅁䅁䍄䉁䅁䅁䅂䅁䅁䅍䅄䅁䅁䅯具䅅䅁䅯朶䅯䅁䅯来䅑䅁䅅䅁䉁䅁䅁杄䵁䅁䅁䅍畁䑁䅅睎ぁ䅁䅁䍄䉁䅁䅁䅂䅁䅁䅍䅄䅁䅁䅯兎䅁䅁䅯眶䅯䅁䅯兢䅑䅁䅅䅁䉁䅁䅁杄啁䅁䅁免硁䑁䅍䅍㍁䑁䅉兏ぁ䑁䅧䅁䵁䅉䅅䅁䕁䅁䅁睁䵁䅁䅁权い允䅁权䕁䅁䅁权䙁䅁䅁允䅁䅁䅅䅁䙁䅁䅁䥁䵃㉈䉰䍄䉁䅁䅁䅂䅁䅁䅍䅄䅁䅁䅯眲䅁䅁䅯䄶䅯䅁䅯来䅑䅁䅅䅁䉁䅁䅁杄佁䅁䅁兎祁䍁䄴李ㅁ䑁䅑䅁䵁䅉䅅䅁䑁䅁䅁睁䵁䅁䅁权䑃䅁䅁权捁杂䅁允䅁䅁䅅䅁䭁䍁䝣䅁䵁䅉䅅䅁䕁䅁䅁睁䵁䅁䅁权杂允䅁权湄权䅁权獄权䅁允䅁䅁䅅䅁䙁佁汏㡭村乳⽉䍄䉁䅁䅁䅂䅁䅁䅍䅄䅁䅁䅯睧䅁䅁䅯睈䅙䅁䅯䅉䅙䅁䅅䅁䉁䅁䅁权佂杂䅁䍄䉁䅁䅁睁䅁䅁䅍䅄䅁䅁䅯睧䅁䅁䅯杊䅙䅁䅅䅁䉁䅁䅁杄䭁䅁䅁兏㍁䍁䄴杍䅁䅁杷允䅁䅁䅑䅁䑁䅁䅷䅁䭁䙁䅁䅁䭁佁䬰䅁䭁䥁䕕䅁䉁䅁䅁允䅁䅁䅕㔲䅑敵歡吳䴸䅉䅅䅁䕁䅁䅁睁䵁䅁䅁权慃䅁䅁权灄权䅁权䙃䅂䅁允䅁䅁䅅䅁䙁䅁䅁䅁䅁䍩䉎䍄䉁䅁䅁䅂䅁䅁䅍䅄䅁䅁䅯眱䅅䅁䅯朶䅯䅁䅯睢䅑䅁䅅䅁䉁䅁䅁杄䵁䅁䅁䅍畁䑁䅑兎硁䅁䅁䍄䉁䅁䅁䅂䅁䅁䅍䅄䅁䅁䅯兮䅁䅁䅯儷䅯䅁䅯兦䅑䅁䅅䅁䉁䅁䅁兂噁歲乮䉒朳睐杷允䅁䅁䅑䅁䑁䅁䅷䅁䭁䩁䉅䅁䭁佁䭙䅁䭁䥁䕍䅁䉁䅁䅁允䅁䅁䄴䅄䅁䑁䅁杌㉁䑁䅑杍䅁䅁杷允䅁䅁䅑䅁䑁䅁䅷䅁䭁䅁䉅䅁䭁佁䬰䅁䭁䡁䔰䅁䉁䅁䅁允䅁䅁䅕䩡瑈䑦ㄸ樱䴸䅉䅅䅁䕁䅁䅁睁䵁䅁䅁权慃允䅁权灄权䅁权睂䅂䅁允䅁䅁䅅䅁䙁䅁䅁䅁䅁䭏䅪䍄䉁䅁䅁䅂䅁䅁䅍䅄䅁䅁䅯睇䅁䅁䅯眵䅯䅁䅯全䅑䅁䅅䅁䉁䅁䅁兂剃獸桴卭䌰䅑杷允䅁䅁䅑䅁䑁䅁䅷䅁䭁䍁䅯䅁䭁佁䭯䅁䭁䥁䕍䅁䉁䅁䅁允䅁䅁䄴䅄䅁䑁䅁杌硁䑁䅣免䅁䅁杷允䅁䅁䅑䅁䑁䅁䅷䅁䭁䥁䄴䅁䭁佁䭣䅁䭁䡁䕯䅁䉁䅁䅁允䅁䅁䅕婪畤潅䅎え䵁䅉䅅䅁䕁䅁䅁睁䵁䅁䅁权浄允䅁权牄权䅁权㥂䅂䅁允䅁䅁䅅䅁佁䉁䅑䅁㕁䑁䅍䅎ㅁ䑁䅧睎硁䑁䅫兏䅁䅁杷允䅁䅁䅑䅁䑁䅁䅷䅁䭁䡁䉳䅁䭁佁䭫䅁䭁䝁䔰䅁䉁䅁䅁允䅁䅁䅕䅁䅁䭁浃䔸䵁䅉䅅䅁䕁䅁䅁睁䵁䅁䅁权敄允䅁权煄权䅁权䙃䅂䅁允䅁䅁䅅䅁佁䅁䅷䅁睁䍁䄴䅎硁䑁䅙䅁䵁䅉䅅䅁䕁䅁䅁睁䵁䅁䅁权噁允䅁权灄权䅁权瑂䅂䅁允䅁䅁䅅䅁䙁䅁䅁䅁䅄礶䉊䍄䉁䅁䅁䅂䅁䅁䅍䅄䅁䅁䅯儶䅅䅁䅯儷䅯䅁䅯兣䅑䅁䅅䅁䉁䅁䅁兂煂䡶呓䅇楔睐杷允䅁䅁䅑䅁䑁䅁䅷䅁䭁佁䄰䅁䭁䉁䅅䅁䭁䅁䅕䅁䉁䅁䅁允䅁䅁䄴杆䅁䑁䅅睍㉁䑁䅫䅍睁䑁䅁䅍睁䑁䅁䅁䵁䅉䅅䅁䕁䅁䅁睁䵁䅁䅁权㡃䅁䅁权牄权䅁权獄权䅁允䅁䅁䅅䅁佁䉁䅙䅁硁䑁䅉䅍㕁䑁䅧䅍睁䑁䅁䅍睁䅁䅁䍄䉁䅁䅁䅂䅁䅁䅍䅄䅁䅁䅯儳䅅䅁䅯䄶䅯䅁䅯睢䅑䅁䅅䅁䉁䅁䅁杄䵁䅁䅁杍硁䍁䄴李ㅁ䅁䅁䍄䉁䅁䅁睁䅁䅁䅍䅄䅁䅁䅯兵䅅䅁䅯䅈䅙䅁䅅䅁䉁䅁䅁权䱄杂䅁䍄䉁䅁䅁䅂䅁䅁䅍䅄䅁䅁䅯杲䅅䅁䅯眶䅯䅁䅯兢䅑䅁䅅䅁䉁䅁䅁杄啁䅁䅁杍ぁ䑁䅧睎睁䑁䅧䅏㕁䑁䅫䅁䵁䅉䅅䅁䕁䅁䅁睁䵁䅁䅁权剂䅁䅁权瑄权䅁权睂䅂䅁允䅁䅁䅅䅁䙁䥁䅐煹䙆杴䅒䍄䉁䅁䅁䅂䅁䅁䅍䅄䅁䅁䅯权䅅䅁䅯朷䅯䅁䅯兦䅑䅁䅅䅁䉁䅁䅁兂䅁䅁䅁䩁噘䅑杷允䅁䅁䅑䅁䑁䅁䅷䅁䭁䑁䉣䅁䭁佁䭫䅁䭁䥁䕍䅁䉁䅁䅁允䅁䅁䅕䅁䅁䅁偄䔯䵁䅉䅅䅁䕁䅁䅁睁䵁䅁䅁权汄允䅁权煄权䅁权睂䅂䅁允䅁䅁䅅䅁佁䅁䅷䅁睁䍁䄴兏祁䑁䅉䅁䵁䅉䅅䅁䕁䅁䅁睁䵁䅁䅁权獁允䅁权湄权䅁权療䅂䅁允䅁䅁䅅䅁䙁偁卌坔光䈲䅰䍄䉁䅁䅁䅂䅁䅁䅍䅄䅁䅁䅯䅣䅁䅁䅯儶䅯䅁䅯睢䅑䅁䅅䅁䉁䅁䅁兂䅁䅁䅁乍呫兑杷允䅁䅁䅑䅁䑁䅁䅷䅁䭁䅁䉙䅁䭁佁䭣䅁䭁佁䭷䅁䉁䅁䅁允䅁䅁䅕余兘瑉㕴啈䵁䅉䅅䅁䕁䅁䅁睁䵁䅁䅁权捃䅁䅁权灄权䅁权獄权䅁允䅁䅁䅅䅁䙁䅁䅁䅁䅃硗䉄䍄䉁䅁䅁䅂䅁䅁䅍䅄䅁䅁䅯兒䅅䅁䅯朵䅯䅁䅯䄷䅯䅁䅅䅁䉁䅁䅁杄䭁䅁䅁免畁䑁䅍杍䅁䅁杷允䅁䅁䅑䅁䑁䅁䅷䅁䭁䅁䅫䅁䭁佁䭫䅁䭁䝁䔰䅁䉁䅁䅁允䅁䅁䅕䅁䅁䕁婄〸䵁䅉䅅䅁䕁䅁䅁睁䵁䅁䅁权睄䅁䅁权瑄权䅁权獄权䅁允䅁䅁䅅䅁䙁䑁積積積⭍⼸䍄䉁䅁䅁䅂䅁䅁䅍䅄䅁䅁䅯䄸䅁䅁䅯朷䅯䅁䅯䄷䅯䅁䅅䅁䉁䅁䅁兂䅁䅁䅁䥧佑兑杷允䅁䅁䅑䅁䑁䅁䅷䅁䭁䡁䈸䅁䭁䅁䅑䅁䭁䅁䍑䅁䉁䅁䅁允䅁䅁䅕䅁䅁䩙㡌䕫䵅䅉䅅䅁䑁䅁䅁睁䵁䅁䅁权㕃允䅁权敁杂䅁允䅁䅁䅅䅁䭁䵁䝳䅁䵁䅉䅅䅁䕁䅁䅁睁䵁䅁䅁权歁䅁䅁权潄权䅁权療䅂䅁允䅁䅁䅅䅁䭁䕁䅣䅁䵁䅉䅅䅁䕁䅁䅁睁䵁䅁䅁权瑃䅁䅁权煄权䅁权療䅂䅁允䅁䅁䅅䅁佁䅁䅷䅁睁䍁䄴睍ㅁ䑁䅑䅁䵁䅉䅅䅁䕁䅁䅁睁䵁䅁䅁权䙃允䅁权瑄权䅁权療䅂䅁允䅁䅁䅅䅁䙁䅁塲㍯㥁癃⽅䍄䉁䅁䅁䅂䅁䅁䅍䅄䅁䅁䅯睄䅅䅁䅯儶䅯䅁䅯兢䅑䅁䅅䅁䉁䅁䅁兂䅁䅁䅁䍯桙兑杷允䅁䅁䅑䅁䑁䅁䅷䅁䭁䝁䅑䅁䭁佁䭳䅁䭁䡁䔰䅁䉁䅁䅁允䅁䅁䄴䅆䅁䑁䅅兎祁䑁䅣䅎穁䑁䅧杍㑁䅁䅁䍄䉁䅁䅁䅂䅁䅁䅍䅄䅁䅁䅯眶䅁䅁䅯朶䅯䅁䅯兣䅑䅁䅅䅁䉁䅁䅁杄䵁䅁䅁䅍畁䑁䅍免ㅁ䅁䅁䍄䉁䅁䅁睁䅁䅁䅍䅄䅁䅁䅯眵䅅䅁䅯杈䅙䅁䅅䅁䉁䅁䅁权㍁杂䅁䍄䉁䅁䅁䅂䅁䅁䅍䅄䅁䅁䅯䅅䅅䅁䅯眶䅯䅁䅯来䅑䅁䅅䅁䉁䅁䅁杄允䅁䅁免ぁ䑁䅍睎硁䑁䅍睎䅁䅁杷允䅁䅁䅑䅁䑁䅁䅷䅁䭁䵁䅣䅁䭁佁䭫䅁䭁䡁䕁䅁䉁䅁䅁允䅁䅁䅕䅁䅁䡁汄唫䵁䅉䅅䅁䕁䅁䅁睁䵁䅁䅁权祄䅁䅁权瑄权䅁权㥂䅂䅁允䅁䅁䅅䅁䙁䩁䑚㉩湺⼫⼸䍄䉁䅁䅁䅂䅁䅁䅍䅄䅁䅁䅯杚䅁䅁䅯朵䅯䅁䅯来䅑䅁䅅䅁䉁䅁䅁杄䵁䅁䅁免畁䑁䅁睎祁䅁䅁䍄䉁䅁䅁䅂䅁䅁䅍䅄䅁䅁䅯杭䅁䅁䅯䄶䅯䅁䅯兢䅑䅁䅅䅁䉁䅁䅁权䡂䅁䅁䍄䉁䅁䅁䅂䅁䅁䅍䅄䅁䅁䅯兮䅁䅁䅯朷䅯䅁䅯䅣䅑䅁䅅䅁䉁䅁䅁兂䅁䅁䅁䕁⭢䅑杷允䅁䅁䅑䅁䑁䅁䅷䅁䭁䍁䉅䅁䭁佁䭧䅁䭁䝁䔰䅁䉁䅁䅁允䅁䅁䄴杄䅁䑁䅅䅎畁䑁䅧兏穁䅁䅁䍄䉁䅁䅁睁䅁䅁䅍䅄䅁䅁䅯光䅁䅁䅯䅈䅙䅁䅅䅁䉁䅁䅁权乂杂䅁䍄䉁䅁䅁䅂䅁䅁䅍䅄䅁䅁䅯睃䅅䅁䅯朶䅯䅁䅯䅣䅑䅁䅅䅁䉁䅁䅁权䡂䅁䅁䍄䉁䅁䅁䅂䅁䅁䅍䅄䅁䅁䅯睶䅁䅁䅯朵䅯䅁䅯兢䅑䅁䅅䅁䉁䅁䅁杄䵁䅁䅁免畁䑁䅁睎ぁ䅁䅁䍄䉁䅁䅁䅂䅁䅁䅍䅄䅁䅁䅯兩䅅䅁䅯眶䅯䅁䅯睧䅑䅁䅅䅁䉁䅁䅁杄坁䅁䅁免硁䑁䅁杍睁䑁䅁䅍睁䑁䅁䅍䅁䅁杷允䅁䅁䅑䅁䑁䅁䅷䅁䭁䵁䅁䅁䭁佁䭙䅁䭁䡁䔰䅁䉁䅁䅁允䅁䅁䄴䅄䅁䑁䅁杌㕁䑁䅧免䅁䅁杷允䅁䅁䅑䅁䑁䅁䅷䅁䭁䝁䉳䅁䭁佁䭫䅁䭁䡁䔰䅁䉁䅁䅁允䅁䅁䅕䅁䅁䍁楄啅䵅䅉䅅䅁䕁䅁䅁睁䵁䅁䅁权卄䅁䅁权煄权䅁权獄权䅁允䅁䅁䅅䅁佁䅁䅷䅁睁䍁䄴杍㕁䑁䅍䅁䵁䅉䅅䅁䕁䅁䅁睁䵁䅁䅁权杄允䅁权瑄权䅁权䙃䅂䅁允䅁䅁䅅䅁䙁䝁㝑〳丫⭬⽙䍄䉁䅁䅁䅂䅁䅁䅍䅄䅁䅁䅯兓䅅䅁䅯䄶䅯䅁䅯兣䅑䅁䅅䅁䉁䅁䅁杄佁䅁䅁免㉁䍁䄴李ㅁ䑁䅍䅁䵁䅉䅅䅁䕁䅁䅁睁䵁䅁䅁权䝃允䅁权浄权䅁权睂䅂䅁允䅁䅁䅅䅁佁䅁䅷䅁硁䍁䄴睍㉁䑁䅍䅁䵁䅉䅅䅁䕁䅁䅁睁䵁䅁䅁权瑄允䅁权晁杂䅁权杁杂䅁允䅁䅁䅅䅁䭁偁䝫䅁䵁䅉䅅䅁䕁䅁䅁睁䵁䅁䅁权婃允䅁权牄权䅁权獄权䅁允䅁䅁䅅䅁佁䉁䅑䅁ㅁ䑁䅕李睁䑁䅁䅍睁䑁䅁䅍䅁䅁杷允䅁䅁䅍䅁䑁䅁䅷䅁䭁䍁䅅䅁䭁䉁䜴䅁䉁䅁䅁允䅁䅁䅯兊䅧䅁杷允䅁䅁䅑䅁䑁䅁䅷䅁䭁佁䅁䅁䭁佁䭯䅁䭁䥁䕍䅁䉁䅁䅁允䅁䅁䄴䅄䅁䑁䅅杌㍁䑁䅙睍䅁䅁杷允䅁䅁䅍䅁䑁䅁䅷䅁䭁䍁䅅䅁䭁䍁䝑䅁䉁䅁䅁允䅁䅁䅯睑䅫䅁杷允䅁䅁䅑䅁䑁䅁䅷䅁䭁䭁䅙䅁䭁佁䬴䅁䭁䥁䕕䅁䉁䅁䅁允䅁䅁䅕䅁䅁䑁千䕉䵅䅉䅅䅁䕁䅁䅁睁䵁䅁䅁权ㅂ䅁䅁权牄权䅁权㙂䅂䅁允䅁䅁䅅䅁佁䉁䅑䅁祁䑁䅉杍穁䑁䅅䅎ㅁ䑁䅁杍䅁䅁杷允䅁䅁䅑䅁䑁䅁䅷䅁䭁佁䅧䅁䭁佁䭣䅁䭁䥁䕕䅁䉁䅁䅁允䅁䅁䅕㝤昶楇搹䕅䵁䅉䅅䅁䕁䅁䅁睁䵁䅁䅁权佃允䅁权瑄权䅁权睂䅂䅁允䅁䅁䅅䅁䙁䡁⭥确癯攳⽧䍄䉁䅁䅁䅂䅁䅁䅍䅄䅁䅁䅯眰䅅䅁䅯眵䅯䅁䅯䅣䅑䅁䅅䅁䉁䅁䅁兂橄婰䕶䡉畁䅑杷允䅁䅁䅑䅁䑁䅁䅷䅁䭁乁䉙䅁䭁佁䭯䅁䭁䡁䕅䅁䉁䅁䅁允䅁䅁䄴䅄䅁䑁䅁杌ㅁ䑁䅑杍䅁䅁杷允䅁䅁䅍䅁䑁䅁䅷䅁䭁乁䉣䅁䭁䉁䝯䅁䉁䅁䅁允䅁䅁䅯朱䅙䅁杷允䅁䅁䅑䅁䑁䅁䅷䅁䭁䕁䄰䅁䭁佁䭳䅁䭁䡁䕅䅁䉁䅁䅁允䅁䅁䄴䅆䅁䑁䅑䅎穁䑁䅣䅏㍁䑁䅁䅍睁䅁䅁䍄䉁䅁䅁䅂䅁䅁䅍䅄䅁䅁䅯杓䅁䅁䅯朶䅯䅁䅯兣䅑䅁䅅䅁䉁䅁䅁杄䵁䅁䅁䅍畁䑁䅧䅎ㅁ䅁䅁䍄䉁䅁䅁䅂䅁䅁䅍䅄䅁䅁䅯䅴䅅䅁䅯朶䅯䅁䅯䅣䅑䅁䅅䅁䉁䅁䅁杄䵁䅁䅁䅍畁䑁䅅睍ぁ䅁䅁䍄䉁䅁䅁䅂䅁䅁䅍䅄䅁䅁䅯睃䅁䅁䅯儷䅯䅁䅯䄷䅯䅁䅅䅁䉁䅁䅁兂偃癷潕䥘愯睐杷允䅁䅁䅑䅁䑁䅁䅷䅁䭁䵁䄸䅁䭁佁䭧䅁䭁䥁䕕䅁䉁䅁䅁允䅁䅁䄴杄䅁䑁䅉䅎畁䑁䅧兏ぁ䅁䅁䍄䉁䅁䅁䅂䅁䅁䅍䅄䅁䅁䅯睂䅁䅁䅯充䅁䅁䅯兂䅁䅁䅅䅁䉁䅁䅁杄坁䅁䅁免㍁䑁䅑兏睁䑁䅁䅍睁䑁䅁䅍䅁䅁杷允䅁䅁䅑䅁䑁䅁䅷䅁䭁䩁䅕䅁䭁佁䬴䅁䭁䡁䕁䅁䉁䅁䅁允䅁䅁䅕䅁䅁乁䕄㡌䵅䅉䅅䅁䕁䅁䅁睁䵁䅁䅁权療䅁䅁权煄权䅁权硂䅂䅁允䅁䅁䅅䅁佁䅁䅷䅁睁䍁䄴免ぁ䑁䅕䅁䵁䅉䅅䅁䕁䅁䅁睁䵁䅁䅁权䡁允䅁权灄权䅁权㥂䅂䅁允䅁䅁䅅䅁䙁䅁䅁䅁杁䉬䈵䍄䉁䅁䅁䅂䅁䅁䅍䅄䅁䅁䅯末䅁䅁䅯眶䅯䅁䅯兢䅑䅁䅅䅁䉁䅁䅁杄啁䅁䅁杍睁䑁䅙䅎㑁䑁䅣䅍睁䑁䅁䅁䵁䅉䅅䅁䕁䅁䅁睁䵁䅁䅁权塄允䅁权晁杂䅁权杁杂䅁允䅁䅁䅅䅁䭁䥁䡅䅁䵁䅉䅅䅁䕁䅁䅁睁䵁䅁䅁权噃䅁䅁权畄权䅁权獄权䅁允䅁䅁䅅䅁䙁䅁䅁䅁元即䈳䍄䉁䅁䅁䅂䅁䅁䅍䅄䅁䅁䅯典䅁䅁䅯朶䅯䅁䅯兣䅑䅁䅅䅁䉁䅁䅁权䡂䅁䅁䍄䉁䅁䅁䅂䅁䅁䅍䅄䅁䅁䅯兘䅅䅁䅯朵䅯䅁䅯兣䅑䅁䅅䅁䉁䅁䅁杄䵁䅁䅁䅍畁䑁䅧睍祁䅁䅁䍄䉁䅁䅁䅂䅁䅁䅍䅄䅁䅁䅯睸䅁䅁䅯朶䅯䅁䅯兣䅑䅁䅅䅁䉁䅁䅁杄䵁䅁䅁䅍畁䑁䅕兎㑁䅁䅁䍄䉁䅁䅁䅂䅁䅁䅍䅄䅁䅁䅯睏䅁䅁䅯儷䅯䅁䅯䄷䅯䅁䅅䅁䉁䅁䅁兂䝁婧䑖㉩湺睐杷允䅁䅁䅑䅁䑁䅁䅷䅁䭁䭁䉁䅁䭁佁䭣䅁䭁䝁䔰䅁䉁䅁䅁允䅁䅁䅕卸睃浣剧歇䵁䅉䅅䅁䕁䅁䅁睁䵁䅁䅁权硄允䅁权潄权䅁权㥂䅂䅁允䅁䅁䅅䅁佁䅁䄴䅁祁䑁䅕杌睁䑁䅙兏䅁䅁杷允䅁䅁䅑䅁䑁䅁䅷䅁䭁䭁䅅䅁䭁佁䬴䅁䭁䡁䔰䅁䉁䅁䅁允䅁䅁䅕䅁䅁䩁㡂啑䵅䅉䅅䅁䕁䅁䅁睁䵁䅁䅁权敄䅁䅁权畄权䅁权療䅂䅁允䅁䅁䅅䅁䙁䅁䅁䅁㑃䑈䉊䍄䉁䅁䅁睁䅁䅁䅍䅄䅁䅁䅯睬䅅䅁䅯䅇䅙䅁䅅䅁䉁䅁䅁权療杂䅁䍄䉁䅁䅁䅂䅁䅁䅍䅄䅁䅁䅯克䅁䅁䅯朶䅯䅁䅯来䅑䅁䅅䅁䉁䅁䅁杄䵁䅁䅁䅍畁䑁䅕兎㉁䅁䅁䍄䉁䅁䅁䅂䅁䅁䅍䅄䅁䅁䅯睈䅅䅁䅯儶䅯䅁䅯䅣䅑䅁䅅䅁䉁䅁䅁兂䅁䅁䅁佉剉兑杷允䅁䅁䅍䅁䑁䅁䅷䅁䭁䩁䉣䅁䭁䉁䝷䅁䉁䅁䅁允䅁䅁䅯杒䅣䅁杷允䅁䅁䅑䅁䑁䅁䅷䅁䭁䱁䉕䅁䭁佁䭫䅁䭁䝁䔸䅁䉁䅁䅁允䅁䅁䅕䅁䅁偁塄䕎䵅䅉䅅䅁䕁䅁䅁睁䵁䅁䅁权䑃允䅁权煄权䅁权睂䅂䅁允䅁䅁䅅䅁佁䅁䅷䅁硁䍁䄴免㕁䑁䅙䅁䵁䅉䅅䅁䕁䅁䅁睁䵁䅁䅁权ㅁ䅁䅁权畄权䅁权㙂䅂䅁允䅁䅁䅅䅁䙁䅁䅁䅁睄䉃䉆䍄䉁䅁䅁䅂䅁䅁䅍䅄䅁䅁䅯杧䅁䅁䅯䄶䅯䅁䅯兢䅑䅁䅅䅁䉁䅁䅁权䡂䅁䅁䍄䉁䅁䅁䅂䅁䅁䅍䅄䅁䅁䅯䅎䅅䅁䅯朶䅯䅁䅯睧䅑䅁䅅䅁䉁䅁䅁杄䵁䅁䅁䅍畁䑁䅙䅎㉁䅁䅁䍄䉁䅁䅁䅂䅁䅁䅍䅄䅁䅁䅯兎䅁䅁䅯朶䅯䅁䅯全䅑䅁䅅䅁䉁䅁䅁杄䭁䅁䅁䅍畁䑁䅧兏䅁䅁杷允䅁䅁䅑䅁䑁䅁䅷䅁䭁䙁䅣䅁䭁佁䭧䅁䭁䝁䔸䅁䉁䅁䅁允䅁䅁䄴杄䅁䑁䅉䅍畁䑁䅑李㕁䅁䅁䍄䉁䅁䅁䅂䅁䅁䅍䅄䅁䅁䅯朱䅁䅁䅯儷䅯䅁䅯䅣䅑䅁䅅䅁䉁䅁䅁兂䍁㑋坣挲㌷睶杷允䅁䅁䅑䅁䑁䅁䅷䅁䭁䡁䅣䅁䭁佁䭧䅁䭁䥁䕕䅁䉁䅁䅁允䅁䅁䄴杄䅁䑁䅍䅎畁䑁䅫兎ㅁ䅁䅁䍄䉁䅁䅁䅂䅁䅁䅍䅄䅁䅁䅯䅁䅅䅁䅯朶䅯䅁䅯睢䅑䅁䅅䅁䉁䅁䅁杄䵁䅁䅁䅍畁䑁䅍睍穁䅁䅁䍄䉁䅁䅁䅂䅁䅁䅍䅄䅁䅁䅯其䅁䅁䅯朶䅯䅁䅯睧䅑䅁䅅䅁䉁䅁䅁杄䭁䅁䅁䅍畁䑁䅧杍䅁䅁杷允䅁䅁䅑䅁䑁䅁䅷䅁䭁䵁䅑䅁䭁佁䭳䅁䭁䥁䕕䅁䉁䅁䅁允䅁䅁䄴䅆䅁䑁䅅睍ぁ䑁䅁䅍睁䑁䅁䅍睁䅁䅁䍄䉁䅁䅁睁䅁䅁䅍䅄䅁䅁䅯睬䅅䅁䅯杈䅙䅁䅅䅁䉁䅁䅁权䡂睂䅁䍄䉁䅁䅁䅂䅁䅁䅍䅄䅁䅁䅯六䅅䅁䅯眶䅯䅁䅯兦䅑䅁䅅䅁䉁䅁䅁杄啁䅁䅁李硁䑁䅫䅍睁䑁䅁䅍睁䑁䅁䅁䵁䅉䅅䅁䕁䅁䅁睁䵁䅁䅁权桄允䅁权浄权䅁权獄权䅁允䅁䅁䅅䅁佁䅁䅷䅁硁䍁䄴睍㉁䑁䅅䅁䵁䅉䅅䅁䕁䅁䅁睁䵁䅁䅁权㡂允䅁权牄权䅁权㥂䅂䅁允䅁䅁䅅䅁佁䉁䅙䅁硁䑁䅫兏ㅁ䑁䅣睎ぁ䑁䅁䅏穁䅁䅁䍄䉁䅁䅁䅂䅁䅁䅍䅄䅁䅁䅯眹䅅䅁䅯儶䅯䅁䅯睢䅑䅁䅅䅁䉁䅁䅁兂䅁䅁䅁乖堹兑杷允䅁䅁䅑䅁䑁䅁䅷䅁䭁䵁䅁䅁䭁佁䭯䅁䭁䡁䕯䅁䉁䅁䅁允䅁䅁䄴䅄䅁䑁䅁杌祁䑁䅍睎䅁䅁杷允䅁䅁䅑䅁䑁䅁䅷䅁䭁佁䅳䅁䭁佁䭯䅁䭁䥁䕍䅁䉁䅁䅁允䅁䅁䄴䅄䅁䑁䅁杌祁䑁䅫李䅁䅁杷允䅁䅁䅑䅁䑁䅁䅷䅁䭁䥁䉅䅁䭁佁䬴䅁䭁䝁䔰䅁䉁䅁䅁允䅁䅁䅕䅁䅁䥁噩䕖䵅䅉䅅䅁䕁䅁䅁睁䵁䅁䅁权䅃允䅁权瑄权䅁权獄权䅁允䅁䅁䅅䅁䙁䕁杊搵楁⼲⽣䍄䉁䅁䅁睁䅁䅁䅍䅄䅁䅁䅯䅊䅁䅁䅯杈䅙䅁䅅䅁䉁䅁䅁权千杂䅁䍄䉁䅁䅁䅂䅁䅁䅍䅄䅁䅁䅯杣䅁䅁䅯儷䅯䅁䅯兦䅑䅁䅅䅁䉁䅁䅁兂塄㍯㥁瑃⽦睐杷允䅁䅁䅑䅁䑁䅁䅷䅁䭁䡁䉑䅁䭁佁䬴䅁䭁䡁䔰䅁䉁䅁䅁允䅁䅁䅕䅁䅁䕁娷歌䵅䅉䅅䅁䑁䅁䅁睁䵁䅁䅁权元允䅁权奁杂䅁允䅁䅁䅅䅁䭁䑁䝫䅁䵁䅉䅅䅁䕁䅁䅁睁䵁䅁䅁权湄䅁䅁权牄权䅁权療䅂䅁允䅁䅁䅅䅁佁䉁䅉䅁㉁䑁䅑杍㉁䑁䅣䅎㑁䑁䅕䅁䵁䅉䅅䅁䑁䅁䅁睁䵁䅁䅁权元允䅁权敁杂䅁允䅁䅁䅅䅁䭁䭁䝑䅁䵁䅉䅅䅁䕁䅁䅁睁䵁䅁䅁权䡃䅁䅁权瑄权䅁权㥂䅂䅁允䅁䅁䅅䅁䙁䉁愱䑚晶⭔⽫䍄䉁䅁䅁䅂䅁䅁䅍䅄䅁䅁䅯䅴䅅䅁䅯儶䅯䅁䅯䄷䅯䅁䅅䅁䉁䅁䅁兂䅁䅁䅁䡁潌䅑杷允䅁䅁䅑䅁䑁䅁䅷䅁䭁乁䉍䅁䭁佁䭯䅁䭁䥁䕍䅁䉁䅁䅁允䅁䅁䄴䅄䅁䑁䅉杌祁䑁䅁䅏䅁䅁杷允䅁䅁䅑䅁䑁䅁䅷䅁䭁䉁䉁䅁䭁佁䭳䅁䭁䝁䔸䅁䉁䅁䅁允䅁䅁䄴䅅䅁䑁䅅䅎穁䑁䅧䅍ㅁ䑁䅅䅁䵁䅉䅅䅁䕁䅁䅁睁䵁䅁䅁权杁䅁䅁权煄权䅁权瑂䅂䅁允䅁䅁䅅䅁佁䅁䅷䅁睁䍁䄴䅍穁䑁䅉䅁䵁䅉䅅䅁䕁䅁䅁睁䵁䅁䅁权㡂䅁䅁权湄权䅁权䑃䅂䅁允䅁䅁䅅䅁䙁䑁晶㑔堲楌䄹䍄䉁䅁䅁䅂䅁䅁䅍䅄䅁䅁䅯兗䅅䅁䅯眵䅯䅁䅯䄷䅯䅁䅅䅁䉁䅁䅁兂祃敮渫歸歳䅑杷允䅁䅁䅑䅁䑁䅁䅷䅁䭁䡁䄰䅁䭁佁䭣䅁䭁䥁䕍䅁䉁䅁䅁允䅁䅁䅕灭婭婭婫ぇ䵁䅉䅅䅁䑁䅁䅁睁䵁䅁䅁权元允䅁权歁杂䅁允䅁䅁䅅䅁䭁䉁儰䅁䵁䅉䅅䅁䑁䅁䅁睁䵁䅁䅁权㥃䅁䅁权奁杂䅁允䅁䅁䅅䅁䭁䝁䜸䅁䵁䅉䅅䅁䕁䅁䅁睁䵁䅁䅁权祂䅁䅁权煄权䅁权㙂䅂䅁允䅁䅁䅅䅁佁䅁䅷䅁睁䍁䄴兎㉁䑁䅉䅁䵁䅉䅅䅁䕁䅁䅁睁䵁䅁䅁权穃允䅁权牄权䅁权㙂䅂䅁允䅁䅁䅅䅁佁䉁䅑䅁祁䑁䅣䅎㉁䑁䅁䅎睁䑁䅕免䅁䅁杷允䅁䅁䅍䅁䑁䅁䅷䅁䭁䱁䄰䅁䭁䉁䝯䅁䉁䅁䅁允䅁䅁䅯朱䅙䅁杷允䅁䅁䅑䅁䑁䅁䅷䅁䭁䕁䄴䅁䭁佁䭣䅁䭁䝁䔸䅁䉁䅁䅁允䅁䅁䅕潂噇㑑獴䕊䵁䅉䅅䅁䕁䅁䅁睁䵁䅁䅁权䅄允䅁权浄权䅁权獄权䅁允䅁䅁䅅䅁佁䅁䅯䅁硁䍁䄴睍硁䅁䅁䍄䉁䅁䅁䅂䅁䅁䅍䅄䅁䅁䅯杕䅁䅁䅯朶䅯䅁䅯兣䅑䅁䅅䅁䉁䅁䅁杄䵁䅁䅁䅍畁䑁䅣䅎ぁ䅁䅁䍄䉁䅁䅁䅂䅁䅁䅍䅄䅁䅁䅯睂䅅䅁䅯朶䅯䅁䅯䅣䅑䅁䅅䅁䉁䅁䅁杄䵁䅁䅁䅍畁䑁䅑䅏祁䅁䅁䍄䉁䅁䅁䅂䅁䅁䅍䅄䅁䅁䅯䅗䅁䅁䅯充䅁䅁䅯兂䅁䅁䅅䅁䉁䅁䅁杄啁䅁䅁李睁䑁䅫䅎睁䑁䅁䅍睁䑁䅁䅁䵁䅉䅅䅁䕁䅁䅁睁䵁䅁䅁权㝂䅁䅁权牄权䅁权硂䅂䅁允䅁䅁䅅䅁佁䉁䅑䅁祁䑁䅉杍㉁䑁䅅免祁䑁䅕兏䅁䅁杷允䅁䅁䅑䅁䑁䅁䅷䅁䭁䥁䉅䅁䭁佁䭯䅁䭁䥁䕕䅁䉁䅁䅁允䅁䅁䄴䅄䅁䑁䅁杌穁䑁䅧睍䅁䅁杷允䅁䅁䅑䅁䑁䅁䅷䅁䭁䙁䅍䅁䭁佁䭯䅁䭁䡁䕅䅁䉁䅁䅁允䅁䅁䄴䅄䅁䑁䅁杌㕁䑁䅉李䅁䅁杷允䅁䅁䅑䅁䑁䅁䅷䅁䭁䍁䈸䅁䭁佁䭫䅁䭁䥁䕕䅁䉁䅁䅁允䅁䅁䅕䅁䅁䉁睒歇䵅䅉䅅䅁䕁䅁䅁睁䵁䅁䅁权卄允䅁权潄权䅁权㥂䅂䅁允䅁䅁䅅䅁佁䅁䄴䅁穁䑁䅁杌祁䑁䅙兏䅁䅁杷允䅁䅁䅑䅁䑁䅁䅷䅁䭁䅁䅙䅁䭁佁䭧䅁䭁䥁䕍䅁䉁䅁䅁允䅁䅁䄴杄䅁䑁䅙䅍畁䑁䅑睍㑁䅁䅁䍄䉁䅁䅁䅂䅁䅁䅍䅄䅁䅁䅯睸䅅䅁䅯朵䅯䅁䅯来䅑䅁䅅䅁䉁䅁䅁杄䵁䅁䅁免畁䑁䅅杍㕁䅁䅁䍄䉁䅁䅁䅂䅁䅁䅍䅄䅁䅁䅯䅧䅁䅁䅯朶䅯䅁䅯䅣䅑䅁䅅䅁䉁䅁䅁杄䵁䅁䅁䅍畁䑁䅧睍ㅁ䅁䅁䍄䉁䅁䅁䅂䅁䅁䅍䅄䅁䅁䅯杁䅅䅁䅯䄶䅯䅁䅯睢䅑䅁䅅䅁䉁䅁䅁杄䵁䅁䅁兎畁䑁䅙兏ㅁ䅁䅁䍄䉁䅁䅁䅂䅁䅁䅍䅄䅁䅁䅯兆䅁䅁䅯权䅁䅁䅯兂䅁䅁䅅䅁䉁䅁䅁兂䱃佢㝦晱浈睐杷允䅁䅁䅑䅁䑁䅁䅷䅁䭁䭁䅅䅁䭁䅁䅯䅁䭁䅁䅕䅁䉁䅁䅁允䅁䅁䅕䬸䝦穓䩣う䵁䅉䅅䅁䕁䅁䅁睁䵁䅁䅁权䕃允䅁权瑄权䅁权睂䅂䅁允䅁䅁䅅䅁䙁偁灹搸乊汙⽁䍄䉁䅁䅁䅂䅁䅁䅍䅄䅁䅁䅯睔䅁䅁䅯朷䅯䅁䅯全䅑䅁䅅䅁䉁䅁䅁兂䅁䅁䅁塘ㅁ兑杷允䅁䅁䅑䅁䑁䅁䅷䅁䭁䑁䅳䅁䭁佁䭳䅁䭁䡁䔰䅁䉁䅁䅁允䅁䅁䄴杅䅁䑁䅧睍睁䑁䅁䅎睁䑁䅁䅍䅁䅁杷允䅁䅁䅑䅁䑁䅁䅷䅁䭁偁䄸䅁䭁佁䭧䅁䭁䡁䕅䅁䉁䅁䅁允䅁䅁䅯睒䅁䅁杷允䅁䅁䅑䅁䑁䅁䅷䅁䭁䙁䄴䅁䭁佁䭫䅁䭁䡁䔰䅁䉁䅁䅁允䅁䅁䅕䅁䅁䅁䥃な䵁䅉䅅䅁䕁䅁䅁睁䵁䅁䅁权牃䅁䅁权瑄权䅁权㙂䅂䅁允䅁䅁䅅䅁䙁䭁䙊癴㥐伱⽷䍄䉁䅁䅁䅂䅁䅁䅍䅄䅁䅁䅯䄰䅅䅁䅯儷䅯䅁䅯兢䅑䅁䅅䅁䉁䅁䅁兂汁潂噇㑑啶睐杷允䅁䅁䅑䅁䑁䅁䅷䅁䭁佁䉕䅁䭁佁䬰䅁䭁䡁䔰䅁䉁䅁䅁允䅁䅁䅕余兘瑉㕶樸䴸䅉䅅䅁䕁䅁䅁睁䵁䅁䅁权い䅁䅁权煄权䅁权瑂䅂䅁允䅁䅁䅅䅁佁䅁䅷䅁睁䍁䄴䅏祁䑁䅙䅁䵁䅉䅅䅁䕁䅁䅁睁䵁䅁䅁权坄䅁䅁权浄权䅁权㙂䅂䅁允䅁䅁䅅䅁佁䅁䅯䅁睁䍁䄴睎㕁䅁䅁䍄䉁䅁䅁䅂䅁䅁䅍䅄䅁䅁䅯䅷䅅䅁䅯䄶䅯䅁䅯䅣䅑䅁䅅䅁䉁䅁䅁杄佁䅁䅁免㉁䍁䄴免ぁ䑁䅍䅁䵁䅉䅅䅁䑁䅁䅁睁䵁䅁䅁权煂允䅁权奁杂䅁允䅁䅁䅅䅁䭁䡁䝷䅁䵁䅉䅅䅁䕁䅁䅁睁䵁䅁䅁权塃允䅁权畄权䅁权䙃䅂䅁允䅁䅁䅅䅁䙁䅁䅁䅁潃吹䉆䍄䉁䅁䅁䅂䅁䅁䅍䅄䅁䅁䅯朲䅅䅁䅯朷䅯䅁䅯兣䅑䅁䅅䅁䉁䅁䅁权䡂䅁䅁䍄䉁䅁䅁䅂䅁䅁䅍䅄䅁䅁䅯䄳䅁䅁䅯儶䅯䅁䅯兣䅑䅁䅅䅁䉁䅁䅁兂䅁䅁䅁䭷〷䅷杷允䅁䅁䅑䅁䑁䅁䅷䅁䭁偁䅣䅁䭁佁䭣䅁䭁䡁䕅䅁䉁䅁䅁允䅁䅁䅕䑔䩥坑汄樹䴸䅉䅅䅁䑁䅁䅁睁䵁䅁䅁权煂允䅁权捁杂䅁允䅁䅁䅅䅁䭁䕁䝅䅁䵁䅉䅅䅁䕁䅁䅁睁䵁䅁䅁权婄䅁䅁权湄权䅁权㙂䅂䅁允䅁䅁䅅䅁䙁䭁慁㥌欰楂䅸䍄䉁䅁䅁䅂䅁䅁䅍䅄䅁䅁䅯䅏䅁䅁䅯䄶䅯䅁䅯兢䅑䅁䅅䅁䉁䅁䅁杄佁䅁䅁杍硁䍁䄴李穁䑁䅙䅁䵁䅉䅅䅁䕁䅁䅁睁䵁䅁䅁权楁允䅁权潄权䅁权硂䅂䅁允䅁䅁䅅䅁佁䅁䄴䅁硁䑁䅣杌睁䑁䅁免䅁䅁杷允䅁䅁䅑䅁䑁䅁䅷䅁䭁䱁䈰䅁䭁佁䭯䅁䭁䝁䔸䅁䉁䅁䅁允䅁䅁䄴䅄䅁䑁䅁杌ㅁ䑁䅁兏䅁䅁杷允䅁䅁䅑䅁䑁䅁䅷䅁䭁䉁䅕䅁䭁佁䭯䅁䭁䝁䔸䅁䉁䅁䅁允䅁䅁䄴䅄䅁䑁䅁杌㍁䑁䅉睎䅁䅁杷允䅁䅁䅑䅁䑁䅁䅷䅁䭁䭁䉣䅁䭁佁䭯䅁䭁䡁䕅䅁䉁䅁䅁允䅁䅁䄴䅄䅁䑁䅁杌ぁ䑁䅕䅎䅁䅁杷允䅁䅁䅍䅁䑁䅁䅷䅁䭁䍁䅁䅁䭁䉁䝷䅁䉁䅁䅁允䅁䅁䅯兑䅙䅁杷允䅁䅁䅑䅁䑁䅁䅷䅁䭁䅁䉕䅁䭁佁䭧䅁䭁䝁䔰䅁䉁䅁䅁允䅁䅁䄴杄䅁䑁䅉䅏畁䑁䅧兏硁䅁䅁䍄䉁䅁䅁䅂䅁䅁䅍䅄䅁䅁䅯䄱䅅䅁䅯眶䅯䅁䅯全䅑䅁䅅䅁䉁䅁䅁杄啁䅁䅁免祁䑁䅙杍穁䑁䅧䅍睁䑁䅁䅁䵁䅉䅅䅁䑁䅁䅁睁䵁䅁䅁权摄䅁䅁权捁杂䅁允䅁䅁䅅䅁䭁佁䜰䅁䵁䅉䅅䅁䕁䅁䅁睁䵁䅁䅁权偂䅁䅁权湄权䅁权硂䅂䅁允䅁䅁䅅䅁䙁䱁昶楇搯偊⽉䍄䉁䅁䅁睁䅁䅁䅍䅄䅁䅁䅯睹䅅䅁䅯杈䅙䅁䅅䅁䉁䅁䅁权捂杂䅁䍄䉁䅁䅁䅂䅁䅁䅍䅄䅁䅁䅯克䅅䅁䅯䄶䅯䅁䅯来䅑䅁䅅䅁䉁䅁䅁杄佁䅁䅁兎ㅁ䍁䄴免穁䑁䅅䅁䵁䅉䅅䅁䕁䅁䅁睁䵁䅁䅁权㡁䅁䅁权潄权䅁权㥂䅂䅁允䅁䅁䅅䅁佁䅁䅷䅁祁䑁䅧杌㍁䑁䅍䅁䵁䅉䅅䅁䕁䅁䅁睁䵁䅁䅁权䵄䅁䅁权牄权䅁权㙂䅂䅁允䅁䅁䅅䅁佁䉁䅙䅁祁䑁䅁兏㍁䑁䅫兎硁䑁䅁䅍睁䅁䅁䍄䉁䅁䅁䅂䅁䅁䅍䅄䅁䅁䅯睖䅅䅁䅯朶䅯䅁䅯睧䅑䅁䅅䅁䉁䅁䅁杄䵁䅁䅁䅍畁䑁䅅兏㑁䅁䅁䍄䉁䅁䅁䅂䅁䅁䅍䅄䅁䅁䅯䅮䅅䅁䅯䄶䅯䅁䅯全䅑䅁䅅䅁䉁䅁䅁杄佁䅁䅁免㉁䍁䄴免祁䑁䅑䅁䵁䅉䅅䅁䕁䅁䅁睁䵁䅁䅁权⭂允䅁权灄权䅁权䑃䅂䅁允䅁䅁䅅䅁䙁䅁䅁䅁杄⽏䅸䍄䉁䅁䅁䅂䅁䅁䅍䅄䅁䅁䅯杏䅁䅁䅯朶䅯䅁䅯来䅑䅁䅅䅁䉁䅁䅁杄䵁䅁䅁䅍畁䑁䅕免㑁䅁䅁䍄䉁䅁䅁䅂䅁䅁䅍䅄䅁䅁䅯睐䅁䅁䅯儷䅯䅁䅯䅣䅑䅁䅅䅁䉁䅁䅁兂奂扏䥔牤倷睐杷允䅁䅁䅑䅁䑁䅁䅷䅁䭁䑁䄰䅁䭁佁䭧䅁䭁䡁䔰䅁䉁䅁䅁允䅁䅁䄴䅄䅁䑁䅉䅏畁䑁䅣睍䅁䅁杷允䅁䅁䅑䅁䑁䅁䅷䅁䭁䍁䅷䅁䭁䅁䅑䅁䭁䅁䍑䅁䉁䅁䅁允䅁䅁䅕䅁䅁䩧䨰䕙䵅䅉䅅䅁䕁䅁䅁睁䵁䅁䅁权牂䅁䅁权瑄权䅁权瑂䅂䅁允䅁䅁䅅䅁䙁䕁䱓佢㝦敱⽅䍄䉁䅁䅁䅂䅁䅁䅍䅄䅁䅁䅯䅭䅅䅁䅯充䅁䅁䅯兂䅁䅁䅅䅁䉁䅁䅁杄啁䅁䅁兎㕁䑁䅅䅍睁䑁䅁䅍睁䑁䅁䅁䵁䅉䅅䅁䑁䅁䅁睁䵁䅁䅁权㙁䅁䅁权慁杂䅁允䅁䅁䅅䅁䭁䙁䝫䅁䵁䅉䅅䅁䕁䅁䅁睁䵁䅁䅁权㍂䅁䅁权潄权䅁权㥂䅂䅁允䅁䅁䅅䅁佁䅁䄴䅁穁䑁䅅杌ぁ䑁䅅兎䅁䅁杷允䅁䅁䅑䅁䑁䅁䅷䅁䭁䡁䅫䅁䭁佁䭙䅁䭁䝁䔰䅁䉁䅁䅁允䅁䅁䄴䅄䅁䑁䅍杌睁䑁䅁䅏䅁䅁杷允䅁䅁䅑䅁䑁䅁䅷䅁䭁䡁䅫䅁䭁佁䭳䅁䭁䡁䕯䅁䉁䅁䅁允䅁䅁䄴杅䅁䑁䅧睎穁䑁䅣兎ぁ䑁䅉睍䅁䅁杷允䅁䅁䅑䅁䑁䅁䅷䅁䭁䍁䄸䅁䭁佁䭳䅁䭁䡁䔰䅁䉁䅁䅁允䅁䅁䄴䅆䅁䑁䅅䅍㑁䑁䅍杍㉁䑁䅁䅍睁䅁䅁䍄䉁䅁䅁䅂䅁䅁䅍䅄䅁䅁䅯来䅁䅁䅯眶䅯䅁䅯来䅑䅁䅅䅁䉁䅁䅁杄啁䅁䅁免ㅁ䑁䅍李硁䑁䅍䅍睁䑁䅁䅁䵁䅉䅅䅁䕁䅁䅁睁䵁䅁䅁权摁允䅁权潄权䅁权療䅂䅁允䅁䅁䅅䅁佁䅁䄴䅁ぁ䑁䅧杌ぁ䑁䅕免䅁䅁杷允䅁䅁䅑䅁䑁䅁䅷䅁䭁䙁䉑䅁䭁佁䭧䅁䭁䡁䔰䅁䉁䅁䅁允䅁䅁䄴䅄䅁䑁䅍兎畁䑁䅫兎䅁䅁杷允䅁䅁䅍䅁䑁䅁䅷䅁䭁䑁䅯䅁䭁䉁䝷䅁䉁䅁䅁允䅁䅁䅯兑䅙䅁杷允䅁䅁䅑䅁䑁䅁䅷䅁䭁䩁䉣䅁䭁佁䭙䅁䭁䡁䔰䅁䉁䅁䅁允䅁䅁䄴䅄䅁䑁䅁杌㉁䑁䅧䅎䅁䅁杷允䅁䅁䅑䅁䑁䅁䅷䅁䭁䉁䅧䅁䭁佁䭣䅁䭁䥁䕍䅁䉁䅁䅁允䅁䅁䅕噎㘶兓䍷が䵁䅉䅅䅁䕁䅁䅁睁䵁䅁䅁权㙁䅁䅁权晁杂䅁权杁杂䅁允䅁䅁䅅䅁䭁佁䥕䅁䵁䅉䅅䅁䕁䅁䅁睁䵁䅁䅁权乂䅁䅁权灄权䅁权療䅂䅁允䅁䅁䅅䅁䙁䅁䅁䅁潃唹䉆䍄䉁䅁䅁睁䅁䅁䅍䅄䅁䅁䅯杏䅁䅁䅯䅊䅙䅁䅅䅁䉁䅁䅁权剂权䅁䍄䉁䅁䅁䅂䅁䅁䅍䅄䅁䅁䅯䅍䅅䅁䅯朶䅯䅁䅯来䅑䅁䅅䅁䉁䅁䅁杄䵁䅁䅁䅍畁䑁䅅睎祁䅁䅁䍄䉁䅁䅁睁䅁䅁䅍䅄䅁䅁䅯睘䅅䅁䅯䅈䅙䅁䅅䅁䉁䅁䅁权䱃杂䅁䍄䉁䅁䅁䅂䅁䅁䅍䅄䅁䅁䅯䅅䅁䅁䅯朵䅯䅁䅯全䅑䅁䅅䅁䉁䅁䅁杄䵁䅁䅁免畁䑁䅑兎穁䅁䅁䍄䉁䅁䅁䅂䅁䅁䅍䅄䅁䅁䅯杋䅅䅁䅯眶䅯䅁䅯全䅑䅁䅅䅁䉁䅁䅁杄啁䅁䅁免穁䑁䅉兏睁䑁䅁䅍睁䑁䅁䅁䵁䅉䅅䅁䕁䅁䅁睁䵁䅁䅁权扂允䅁权畄权䅁权㙂䅂䅁允䅁䅁䅅䅁䙁䅁䅁䅁㡁〫䉎䍄䉁䅁䅁䅂䅁䅁䅍䅄䅁䅁䅯兲䅁䅁䅯权䅁䅁䅯䅂䅉䅁䅅䅁䉁䅁䅁兂䥁䉲慸䑚䑳䅑杷允䅁䅁䅑䅁䑁䅁䅷䅁䭁䑁䉙䅁䭁佁䭫䅁䭁䡁䕁䅁䉁䅁䅁允䅁䅁䅕䅁䅁䅁晄啁䵅䅉䅅䅁䕁䅁䅁睁䵁䅁䅁权䱂允䅁权煄权䅁权睂䅂䅁允䅁䅁䅅䅁佁䅁䅷䅁睁䍁䄴䅏㍁䑁䅑䅁䵁䅉䅅䅁䕁䅁䅁睁䵁䅁䅁权乃允䅁权湄权䅁权㥂䅂䅁允䅁䅁䅅䅁䙁䝁浚浚浚桚䅊䍄䉁䅁䅁䅂䅁䅁䅍䅄䅁䅁䅯兮䅅䅁䅯儷䅯䅁䅯䅣䅑䅁䅅䅁䉁䅁䅁兂⽁噎㘶兓楺睐杷允䅁䅁䅍䅁䑁䅁䅷䅁䭁䑁䅯䅁䭁䍁䝙䅁䉁䅁䅁允䅁䅁䄴䅄䅁䑁䅫睍畁䑁䅍睍䅁䅁杷允䅁䅁䅑䅁䑁䅁䅷䅁䭁䍁䉳䅁䭁佁䭯䅁䭁䝁䔸䅁䉁䅁䅁允䅁䅁䄴䅄䅁䑁䅉杌穁䑁䅑兏䅁䅁杷允䅁䅁䅍䅁䑁䅁䅷䅁䭁䵁䅁䅁䭁䉁䝧䅁䉁䅁䅁允䅁䅁䅯䅦䅙䅁杷允䅁䅁䅑䅁䑁䅁䅷䅁䭁䱁䅍䅁䭁佁䭳䅁䭁䥁䕍䅁䉁䅁䅁允䅁䅁䄴䅆䅁䑁䅍兎硁䑁䅫䅍睁䑁䅁䅍睁䅁䅁䍄䉁䅁䅁䅂䅁䅁䅍䅄䅁䅁䅯䄴䅅䅁䅯朶䅯䅁䅯来䅑䅁䅅䅁䉁䅁䅁杄䵁䅁䅁䅍畁䑁䅍睍㉁䅁䅁䍄䉁䅁䅁䅂䅁䅁䅍䅄䅁䅁䅯䅺䅁䅁䅯䄶䅯䅁䅯兢䅑䅁䅅䅁䉁䅁䅁杄䭁䅁䅁睎畁䑁䅫免䅁䅁杷允䅁䅁䅑䅁䑁䅁䅷䅁䭁䕁䉍䅁䭁佁䬰䅁䭁䥁䕍䅁䉁䅁䅁允䅁䅁䅕卸睃浣剩稫䴸䅉䅅䅁䕁䅁䅁睁䵁䅁䅁权㑃允䅁权湄权䅁权䑃䅂䅁允䅁䅁䅅䅁䙁䉁䕫杖琴桍䅨䍄䉁䅁䅁䅂䅁䅁䅍䅄䅁䅁䅯䅰䅅䅁䅯䄶䅯䅁䅯兦䅑䅁䅅䅁䉁䅁䅁杄佁䅁䅁睍ぁ䍁䄴杍穁䑁䅕䅁䵁䅉䅅䅁䕁䅁䅁睁䵁䅁䅁权䡁允䅁权牄权䅁权瑂䅂䅁允䅁䅁䅅䅁佁䉁䅑䅁硁䑁䅧䅍穁䑁䅁兏睁䑁䅕兏䅁䅁杷允䅁䅁䅑䅁䑁䅁䅷䅁䭁䍁䅧䅁䭁佁䬰䅁䭁䡁䕁䅁䉁䅁䅁允䅁䅁䅕浑汄䌰扌吰䴸䅉䅅䅁䕁䅁䅁睁䵁䅁䅁权汃允䅁权牄权䅁权㙂䅂䅁允䅁䅁䅅䅁佁䉁䅙䅁硁䑁䅑兎祁䑁䅑睍祁䑁䅧睍㑁䅁䅁䍄䉁䅁䅁䅂䅁䅁䅍䅄䅁䅁䅯䅍䅁䅁䅯朷䅯䅁䅯全䅑䅁䅅䅁䉁䅁䅁兂䅁䅁䅁乑杉兑杷允䅁䅁䅑䅁䑁䅁䅷䅁䭁䑁䅅䅁䭁佁䭫䅁䭁䡁䕯䅁䉁䅁䅁允䅁䅁䅕䅁䅁䥁㥁唹䵁䅉䅅䅁䕁䅁䅁睁䵁䅁䅁权婂允䅁权牄权䅁权獄权䅁允䅁䅁䅅䅁佁䉁䅑䅁祁䑁䅍睍睁䑁䅁䅍睁䑁䅁䅍䅁䅁杷允䅁䅁䅑䅁䑁䅁䅷䅁䭁䅁䅍䅁䭁佁䭫䅁䭁䥁䕍䅁䉁䅁䅁允䅁䅁䅕䅁䅁䥁婁〫䵁䅉䅅䅁䕁䅁䅁睁䵁䅁䅁权潃䅁䅁权浄权䅁权㥂䅂䅁允䅁䅁䅅䅁佁䅁䅯䅁硁䍁䄴䅎㍁䅁䅁䍄䉁䅁䅁䅂䅁䅁䅍䅄䅁䅁䅯眫䅅䅁䅯䄶䅯䅁䅯睧䅑䅁䅅䅁䉁䅁䅁杄佁䅁䅁杍㍁䍁䄴杍祁䑁䅣䅁䵁䅉䅅䅁䕁䅁䅁睁䵁䅁䅁权䑃䅁䅁权䉁杁䅁权䍁杁䅁允䅁䅁䅅䅁䙁䩁塷䩸浐䵰䄵䍄䉁䅁䅁䅂䅁䅁䅍䅄䅁䅁䅯六䅁䅁䅯儶䅯䅁䅯䅣䅑䅁䅅䅁䉁䅁䅁兂䅁䅁䅁䍬䄵兑杷允䅁䅁䅑䅁䑁䅁䅷䅁䭁䉁䈰䅁䭁佁䭳䅁䭁䡁䕯䅁䉁䅁䅁允䅁䅁䄴杆䅁䑁䅅兎ㅁ䑁䅑睎ㅁ䑁䅙兎ぁ䑁䅫䅁䵁䅉䅅䅁䕁䅁䅁睁䵁䅁䅁权婂允䅁权牄权䅁权䑃䅂䅁允䅁䅁䅅䅁佁䉁䅑䅁祁䑁䅕免睁䑁䅁䅍睁䑁䅁䅍䅁䅁杷允䅁䅁䅑䅁䑁䅁䅷䅁䭁䙁䅅䅁䭁佁䭧䅁䭁䡁䕁䅁䉁䅁䅁允䅁䅁䄴䅄䅁䑁䅣杌㑁䑁䅕免䅁䅁杷允䅁䅁䅑䅁䑁䅁䅷䅁䭁佁䉑䅁䭁佁䭯䅁䭁䡁䔰䅁䉁䅁䅁允䅁䅁䄴䅄䅁䑁䅁杌祁䑁䅕免䅁䅁杷允䅁䅁䅍䅁䑁䅁䅷䅁䭁䥁䄴䅁䭁䉁䝯䅁䉁䅁䅁允䅁䅁䅯杷䅙䅁杷允䅁䅁䅑䅁䑁䅁䅷䅁䭁䝁䅣䅁䭁佁䬴䅁䭁䡁䔰䅁䉁䅁䅁允䅁䅁䅕䅁䅁䥁桩歍䵅䅉䅅䅁䕁䅁䅁睁䵁䅁䅁权䵃䅁䅁权煄权䅁权瑂䅂䅁允䅁䅁䅅䅁佁䅁䅷䅁睁䍁䄴李祁䑁䅫䅁䵁䅉䅅䅁䕁䅁䅁睁䵁䅁䅁权㑁允䅁权潄权䅁权獄权䅁允䅁䅁䅅䅁䭁䕁䅣䅁䵁䅉䅅䅁䕁䅁䅁睁䵁䅁䅁权摃䅁䅁权瑄权䅁权硂䅂䅁允䅁䅁䅅䅁䙁乁穑橂猵畏⽁䍄䉁䅁䅁䅂䅁䅁䅍䅄䅁䅁䅯杄䅅䅁䅯眶䅯䅁䅯睧䅑䅁䅅䅁䉁䅁䅁杄十䅁䅁䅎穁䑁䅑䅍睁䑁䅁䅍睁䅁䅁䍄䉁䅁䅁䅂䅁䅁䅍䅄䅁䅁䅯睑䅅䅁䅯䄶䅯䅁䅯来䅑䅁䅅䅁䉁䅁䅁杄佁䅁䅁䅎ぁ䍁䄴兏祁䑁䅍䅁䵁䅉䅅䅁䕁䅁䅁睁䵁䅁䅁权敂允䅁权煄权䅁权䑃䅂䅁允䅁䅁䅅䅁佁䅁䅷䅁睁䍁䄴䅏硁䑁䅙䅁䵁䅉䅅䅁䑁䅁䅁睁䵁䅁䅁权佃䅁䅁权捁杂䅁允䅁䅁䅅䅁䭁䥁䝷䅁䵁䅉䅅䅁䕁䅁䅁睁䵁䅁䅁权穃允䅁权灄权䅁权療䅂䅁允䅁䅁䅅䅁䙁䅁䅁䅁䭄呈䉊䍄䉁䅁䅁䅂䅁䅁䅍䅄䅁䅁䅯眲䅅䅁䅯䄶䅯䅁䅯䄷䅯䅁䅅䅁䉁䅁䅁杄䵁䅁䅁䅏畁䑁䅧睍㑁䅁䅁䍄䉁䅁䅁䅂䅁䅁䅍䅄䅁䅁䅯朶䅁䅁䅯儷䅯䅁䅯䅣䅑䅁䅅䅁䉁䅁䅁兂畄䑦ㄸ牘婲睐杷允䅁䅁䅑䅁䑁䅁䅷䅁䭁䝁䉅䅁䭁䅁䅑䅁䭁䅁䅕䅁䉁䅁䅁允䅁䅁䅕䅁䅁䉁㙕啖䵅䅉䅅䅁䕁䅁䅁睁䵁䅁䅁权畄允䅁权潄权䅁权獄权䅁允䅁䅁䅅䅁䭁䕁䅣䅁䵁䅉䅅䅁䕁䅁䅁睁䵁䅁䅁权佃䅁䅁权晁杂䅁权杁杂䅁允䅁䅁䅅䅁䭁䡁䥳䅁䵁䅉䅅䅁䕁䅁䅁睁䵁䅁䅁权牃䅁䅁权瑄权䅁权䑃䅂䅁允䅁䅁䅅䅁䙁䡁啳歲桦癥⽁䍄䉁䅁䅁睁䅁䅁䅍䅄䅁䅁䅯䄲䅁䅁䅯䅇䅙䅁䅅䅁䉁䅁䅁权䩂睂䅁䍄䉁䅁䅁䅂䅁䅁䅍䅄䅁䅁䅯杩䅅䅁䅯眶䅯䅁䅯来䅑䅁䅅䅁䉁䅁䅁杄十䅁䅁兎㕁䑁䅍兎穁䑁䅁䅍睁䅁䅁䍄䉁䅁䅁䅂䅁䅁䅍䅄䅁䅁䅯八䅅䅁䅯权䅁䅁䅯兂䅁䅁䅅䅁䉁䅁䅁兂㉄䙋偹癷䭕䅑杷允䅁䅁䅑䅁䑁䅁䅷䅁䭁䅁䉳䅁䭁佁䭙䅁䭁䥁䕍䅁䉁䅁䅁允䅁䅁䅯睒䅁䅁杷允䅁䅁䅍䅁䑁䅁䅷䅁䭁佁䄸䅁䭁䍁䝙䅁䉁䅁䅁允䅁䅁䄴䅄䅁䑁䅫䅎畁䑁䅅兎䅁䅁杷允䅁䅁䅍䅁䑁䅁䅷䅁䭁乁䅧䅁䭁䉁䜴䅁䉁䅁䅁允䅁䅁䅯兢䅧䅁杷允䅁䅁䅑䅁䑁䅁䅷䅁䭁䭁䅁䅁䭁佁䭯䅁䭁䥁䕍䅁䉁䅁䅁允䅁䅁䄴䅄䅁䑁䅁杌睁䑁䅫兏䅁䅁杷允䅁䅁䅑䅁䑁䅁䅷䅁䭁乁䅧䅁䭁䉁䜸䅁䭁䍁䝁䅁䉁䅁䅁允䅁䅁䅯杕䅯䅁杷允䅁䅁䅑䅁䑁䅁䅷䅁䭁䙁䉁䅁䭁佁䭙䅁䭁䡁䔰䅁䉁䅁䅁允䅁䅁䄴䅄䅁䑁䅁杌㍁䑁䅕兎䅁䅁杷允䅁䅁䅑䅁䑁䅁䅷䅁䭁偁䅕䅁䭁佁䭧䅁䭁䝁䔰䅁䉁䅁䅁允䅁䅁䄴杄䅁䑁䅉杍畁䑁䅣李㉁䅁䅁䍄䉁䅁䅁睁䅁䅁䅍䅄䅁䅁䅯䄲䅁䅁䅯䅊䅙䅁䅅䅁䉁䅁䅁权敁䅅䅁䍄䉁䅁䅁䅂䅁䅁䅍䅄䅁䅁䅯睇䅁䅁䅯朵䅯䅁䅯䅣䅑䅁䅅䅁䉁䅁䅁杄䵁䅁䅁免畁䑁䅅睎穁䅁䅁䍄䉁䅁䅁䅂䅁䅁䅍䅄䅁䅁䅯䄫䅁䅁䅯权䅁䅁䅯䅂䅉䅁䅅䅁䉁䅁䅁兂啁歲桦桥䑑䅑杷允䅁䅁䅑䅁䑁䅁䅷䅁䭁䡁䄸䅁䭁佁䭣䅁䭁䥁䕕䅁䉁䅁䅁允䅁䅁䅕獓癸剺㕪䕇䵁䅉䅅䅁䕁䅁䅁睁䵁䅁䅁权⭂允䅁权煄权䅁权硂䅂䅁允䅁䅁䅅䅁佁䅁䅷䅁睁䍁䄴免祁䑁䅕䅁䵁䅉䅅䅁䕁䅁䅁睁䵁䅁䅁权元允䅁权潄权䅁权瑂䅂䅁允䅁䅁䅅䅁佁䅁䄴䅁祁䑁䅣杌㑁䑁䅧兎䅁䅁杷允䅁䅁䅑䅁䑁䅁䅷䅁䭁䥁䉳䅁䭁佁䬴䅁䭁䡁䔰䅁䉁䅁䅁允䅁䅁䅕䅁䅁䍁摁啐䵅䅉䅅䅁䕁䅁䅁睁䵁䅁䅁权杂䅁䅁权浄权䅁权瑂䅂䅁允䅁䅁䅅䅁佁䅁䅷䅁硁䍁䄴䅍祁䑁䅉䅁䵁䅉䅅䅁䕁䅁䅁睁䵁䅁䅁权牂䅁䅁权煄权䅁权㙂䅂䅁允䅁䅁䅅䅁佁䅁䅷䅁睁䍁䄴李㕁䑁䅧䅁䵁䅉䅅䅁䑁䅁䅁睁䵁䅁䅁权㕄䅁䅁权慁杂䅁允䅁䅁䅅䅁䭁䕁䝁䅁䵁䅉䅅䅁䕁䅁䅁睁䵁䅁䅁权灂允䅁权煄权䅁权獄权䅁允䅁䅁䅅䅁佁䅁䅷䅁睁䍁䄴䅎㑁䑁䅧䅁䵁䅉䅅䅁䕁䅁䅁睁䵁䅁䅁权䑁䅁䅁权煄权䅁权㙂䅂䅁允䅁䅁䅅䅁佁䅁䅷䅁睁䍁䄴兎㍁䑁䅧䅁䵁䅉䅅䅁䕁䅁䅁睁䵁䅁䅁权卂䅁䅁权畄权䅁权䙃䅂䅁允䅁䅁䅅䅁䙁䅁䅁䅁杁䍵䉨䍄䉁䅁䅁䅂䅁䅁䅍䅄䅁䅁䅯杧䅁䅁䅯儷䅯䅁䅯来䅑䅁䅅䅁䉁䅁䅁兂乄䵺䵺䵺㡺睐杷允䅁䅁䅑䅁䑁䅁䅷䅁䭁䅁䉕䅁䭁䅁䅯䅁䭁䅁䍑䅁䉁䅁䅁允䅁䅁䅕浗㝑〳丸歇䵁䅉䅅䅁䕁䅁䅁睁䵁䅁䅁权摁䅁䅁权牄权䅁权䑃䅂䅁允䅁䅁䅅䅁佁䉁䅑䅁㍁䑁䅣免睁䑁䅁䅍睁䑁䅁䅍䅁䅁杷允䅁䅁䅑䅁䑁䅁䅷䅁䭁䍁䅳䅁䭁䅁䅯䅁䭁䅁䅕䅁䉁䅁䅁允䅁䅁䅕⽷潕䥘䌯稯䴸䅉䅅䅁䕁䅁䅁睁䵁䅁䅁权䵂䅁䅁权牄权䅁权獄权䅁允䅁䅁䅅䅁佁䉁䅑䅁硁䑁䅉睎㍁䑁䅣䅏睁䑁䅁䅎䅁䅁杷允䅁䅁䅑䅁䑁䅁䅷䅁䭁偁䉣䅁䭁佁䭧䅁䭁䝁䔸䅁䉁䅁䅁允䅁䅁䄴权䅁䑁䅫杌㉁䑁䅣䅁䵁䅉䅅䅁䕁䅁䅁睁䵁䅁䅁权奂允䅁权潄权䅁权睂䅂䅁允䅁䅁䅅䅁佁䅁䄴䅁祁䑁䅉杌ㅁ䑁䅙兏䅁䅁杷允䅁䅁䅑䅁䑁䅁䅷䅁䭁䥁䅳䅁䭁佁䬰䅁䭁䡁䔰䅁䉁䅁䅁允䅁䅁䅕㑎䉬余兖獊䵁䅉䅅䅁䕁䅁䅁睁䵁䅁䅁权噁允䅁权牄权䅁权㙂䅂䅁允䅁䅁䅅䅁佁䉁䅑䅁㉁䑁䅧䅍㍁䑁䅧兏祁䑁䅕睍䅁䅁杷允䅁䅁䅑䅁䑁䅁䅷䅁䭁䡁䉯䅁䭁佁䬴䅁䭁䡁䕁䅁䉁䅁䅁允䅁䅁䅕䅁䅁䝁㉁獌䵅䅉䅅䅁䑁䅁䅁睁䵁䅁䅁权㕄䅁䅁权流杂䅁允䅁䅁䅅䅁佁䅁䅷䅁㍁䑁䅑杌㍁䑁䅅䅁䵁䅉䅅䅁䕁䅁䅁睁䵁䅁䅁权硂䅁䅁权瑄权䅁权獄权䅁允䅁䅁䅅䅁䙁䅁塲㍯㥁瑃⽣䍄䉁䅁䅁䅂䅁䅁䅍䅄䅁䅁䅯兺䅅䅁䅯眶䅯䅁䅯睧䅑䅁䅅䅁䉁䅁䅁杄啁䅁䅁兏穁䑁䅕睎穁䑁䅍杍ㅁ䑁䅫䅁䵁䅉䅅䅁䕁䅁䅁睁䵁䅁䅁权佂允䅁权瑄权䅁权獄权䅁允䅁䅁䅅䅁䙁䥁䌯匹捨⭪⽉䍄䉁䅁䅁睁䅁䅁䅍䅄䅁䅁䅯儲䅅䅁䅯杈䅙䅁䅅䅁䉁䅁䅁权䉁䅃䅁䍄䉁䅁䅁䅂䅁䅁䅍䅄䅁䅁䅯䄵䅁䅁䅯儶䅯䅁䅯䅣䅑䅁䅅䅁䉁䅁䅁兂䅁䅁䅁䡃橙兑杷允䅁䅁䅑䅁䑁䅁䅷䅁䭁䑁䅧䅁䭁佁䬰䅁䭁䡁䕅䅁䉁䅁䅁允䅁䅁䅕渫焵䡶呓䐹䴸䅉䅅䅁䕁䅁䅁睁䵁䅁䅁权敂䅁䅁权牄权䅁权䑃䅂䅁允䅁䅁䅅䅁佁䉁䅑䅁硁䑁䅅睍穁䑁䅅免硁䑁䅉睎䅁䅁杷允䅁䅁䅑䅁䑁䅁䅷䅁䭁䡁䅷䅁䭁佁䭣䅁䭁䡁䕁䅁䉁䅁䅁允䅁䅁䅕牘䩰䅄牉䕊䵁䅉䅅䅁䕁䅁䅁睁䵁䅁䅁权䝃䅁䅁权浄权䅁权䙃䅂䅁允䅁䅁䅅䅁佁䅁䅷䅁硁䍁䄴䅍睁䑁䅑䅁䵁䅉䅅䅁䕁䅁䅁睁䵁䅁䅁权剄䅁䅁权煄权䅁权睂䅂䅁允䅁䅁䅅䅁佁䅁䅯䅁睁䍁䄴睍穁䅁䅁䍄䉁䅁䅁䅂䅁䅁䅍䅄䅁䅁䅯杏䅁䅁䅯朵䅯䅁䅯全䅑䅁䅅䅁䉁䅁䅁杄䵁䅁䅁免畁䑁䅍李硁䅁䅁䍄䉁䅁䅁䅂䅁䅁䅍䅄䅁䅁䅯䅸䅁䅁䅯朶䅯䅁䅯䄷䅯䅁䅅䅁䉁䅁䅁杄䵁䅁䅁免畁䑁䅑䅍硁䅁䅁䍄䉁䅁䅁䅂䅁䅁䅍䅄䅁䅁䅯睩䅅䅁䅯眶䅯䅁䅯全䅑䅁䅅䅁䉁䅁䅁杄啁䅁䅁䅎㑁䑁䅑䅏㕁䑁䅁䅎㑁䑁䅙䅁䵁䅉䅅䅁䕁䅁䅁睁䵁䅁䅁权剄允䅁权畄权䅁权獄权䅁允䅁䅁䅅䅁䙁䅁䅁䅁睂祱䉈䍄䉁䅁䅁䅂䅁䅁䅍䅄䅁䅁䅯䅒䅁䅁䅯儷䅯䅁䅯睢䅑䅁䅅䅁䉁䅁䅁兂癁匳䝑婧橘睐杷允䅁䅁䅑䅁䑁䅁䅷䅁䭁䭁䅣䅁䭁佁䭯䅁䭁佁䭷䅁䉁䅁䅁允䅁䅁䄴䅄䅁䑁䅅杌硁䑁䅍杍䅁䅁杷允䅁䅁䅑䅁䑁䅁䅷䅁䭁佁䉁䅁䭁佁䭯䅁䭁佁䭷䅁䉁䅁䅁允䅁䅁䄴䅄䅁䑁䅁杌ぁ䑁䅅李䅁䅁杷允䅁䅁䅑䅁䑁䅁䅷䅁䭁佁䅍䅁䭁佁䬴䅁䭁䡁䕯䅁䉁䅁䅁允䅁䅁䅕䅁䅁佁㡃歍䵅䅉䅅䅁䕁䅁䅁睁䵁䅁䅁权捁允䅁权剁䅁䅁权䙁䅁䅁允䅁䅁䅅䅁佁䉁䅑䅁ぁ䑁䅑睎㕁䑁䅁䅍睁䑁䅁䅍䅁䅁杷允䅁䅁䅑䅁䑁䅁䅷䅁䭁偁䉯䅁䭁佁䭯䅁䭁䥁䕕䅁䉁䅁䅁允䅁䅁䄴䅄䅁䑁䅁杌睁䑁䅧兎䅁䅁杷允䅁䅁䅍䅁䑁䅁䅷䅁䭁乁䉯䅁䭁䉁䝷䅁䉁䅁䅁允䅁䅁䅯睅䅧䅁杷允䅁䅁䅑䅁䑁䅁䅷䅁䭁䱁䅑䅁䭁佁䭫䅁䭁䡁䔰䅁䉁䅁䅁允䅁䅁䅕䅁䅁䭁慇歍䵅䅉䅅䅁䕁䅁䅁睁䵁䅁䅁权⽂允䅁权浄权䅁权䑃䅂䅁允䅁䅁䅅䅁佁䅁䅷䅁硁䍁䄴免ぁ䑁䅣䅁䵁䅉䅅䅁䕁䅁䅁睁䵁䅁䅁权浃䅁䅁权煄权䅁权療䅂䅁允䅁䅁䅅䅁佁䅁䅷䅁睁䍁䄴兎睁䑁䅣䅁䵁䅉䅅䅁䕁䅁䅁睁䵁䅁䅁权䍄允䅁权煄权䅁权睂䅂䅁允䅁䅁䅅䅁佁䅁䅷䅁睁䍁䄴䅎ㅁ䑁䅫䅁䵁䅉䅅䅁䕁䅁䅁睁䵁䅁䅁权䑄䅁䅁权畄权䅁权䑃䅂䅁允䅁䅁䅅䅁䙁䅁䅁䅁歃穆䉊䍄䉁䅁䅁䅂䅁䅁䅍䅄䅁䅁䅯儯䅅䅁䅯睈䅙䅁䅯䅉䅙䅁䅅䅁䉁䅁䅁权㑁杂䅁䍄䉁䅁䅁䅂䅁䅁䅍䅄䅁䅁䅯兌䅁䅁䅯朷䅯䅁䅯睢䅑䅁䅅䅁䉁䅁䅁兂䅁䅁䅁䅢兴兑杷允䅁䅁䅑䅁䑁䅁䅷䅁䭁䱁䄸䅁䭁佁䭯䅁䭁䡁䕯䅁䉁䅁䅁允䅁䅁䄴䅄䅁䑁䅅杌ぁ䑁䅑李䅁䅁杷允䅁䅁䅑䅁䑁䅁䅷䅁䭁䕁䉅䅁䭁佁䭣䅁䭁䡁䕯䅁䉁䅁䅁允䅁䅁䅕楁䡵瑆佫䕍䵁䅉䅅䅁䕁䅁䅁睁䵁䅁䅁权煂允䅁权䕁䅁䅁权䕁杁䅁允䅁䅁䅅䅁䙁䅁䅁䵁偂潦䉸䍄䉁䅁䅁䅂䅁䅁䅍䅄䅁䅁䅯兵䅁䅁䅯朵䅯䅁䅯䅣䅑䅁䅅䅁䉁䅁䅁杄䵁䅁䅁杍畁䑁䅍睍硁䅁䅁䍄䉁䅁䅁䅂䅁䅁䅍䅄䅁䅁䅯䅋䅁䅁䅯朶䅯䅁䅯兣䅑䅁䅅䅁䉁䅁䅁杄䵁䅁䅁䅍畁䑁䅅兎穁䅁䅁䍄䉁䅁䅁䅂䅁䅁䅍䅄䅁䅁䅯杋䅁䅁䅯允䅉䅁䅯兂䅉䅁䅅䅁䉁䅁䅁兂瑃刳㍏畺摢䅑杷允䅁䅁䅑䅁䑁䅁䅷䅁䭁䱁䅳䅁䭁佁䬴䅁䭁䡁䕯䅁䉁䅁䅁允䅁䅁䅕䅁䅁䕁扃商䵅䅉䅅䅁䕁䅁䅁睁䵁䅁䅁权㡄允䅁权畄权䅁权䙃䅂䅁允䅁䅁䅅䅁䙁䅁䅁䅁奃呒䉎䍄䉁䅁䅁䅂䅁䅁䅍䅄䅁䅁䅯䅅䅅䅁䅯朶䅯䅁䅯䅣䅑䅁䅅䅁䉁䅁䅁杄䵁䅁䅁䅍畁䑁䅍睍㉁䅁䅁䍄䉁䅁䅁䅂䅁䅁䅍䅄䅁䅁䅯充䅅䅁䅯眶䅯䅁䅯睢䅑䅁䅅䅁䉁䅁䅁杄啁䅁䅁杍硁䑁䅍䅏睁䑁䅁䅍睁䑁䅁䅁䵁䅉䅅䅁䕁䅁䅁睁䵁䅁䅁权䭃允䅁权灄权䅁权䑃䅂䅁允䅁䅁䅅䅁䙁䅁䅁䅁兄䅙䉊䍄䉁䅁䅁䅂䅁䅁䅍䅄䅁䅁䅯睨䅅䅁䅯朷䅯䅁䅯睢䅑䅁䅅䅁䉁䅁䅁兂䅁䅁䅁䝷䌴兑杷允䅁䅁䅑䅁䑁䅁䅷䅁䭁䉁䅷䅁䭁佁䭫䅁䭁䡁䔰䅁䉁䅁䅁允䅁䅁䅕䅁䅁䕁䑃啇䵅䅉䅅䅁䕁䅁䅁睁䵁䅁䅁权䅄允䅁权畄权䅁权㙂䅂䅁允䅁䅁䅅䅁䙁䅁䅁䅁元䕦䉆䍄䉁䅁䅁䅂䅁䅁䅍䅄䅁䅁䅯䅥䅁䅁䅯䄶䅯䅁䅯兦䅑䅁䅅䅁䉁䅁䅁杄佁䅁䅁杍ㅁ䍁䄴杍ぁ䑁䅑䅁䵁䅉䅅䅁䕁䅁䅁睁䵁䅁䅁权千䅁䅁权煄权䅁权䑃䅂䅁允䅁䅁䅅䅁佁䅁䅷䅁睁䍁䄴免㑁䑁䅑䅁䵁䅉䅅䅁䕁䅁䅁睁䵁䅁䅁权千允䅁权瑄权䅁权睂䅂䅁允䅁䅁䅅䅁䙁䕁呤㕳䍷⬱⽣䍄䉁䅁䅁䅂䅁䅁䅍䅄䅁䅁䅯兴䅅䅁䅯朵䅯䅁䅯睢䅑䅁䅅䅁䉁䅁䅁杄䵁䅁䅁免畁䑁䅉䅏㑁䅁䅁䍄䉁䅁䅁䅂䅁䅁䅍䅄䅁䅁䅯兪䅁䅁䅯䅂䅁䅁䅯䅂䅉䅁䅅䅁䉁䅁䅁兂䅁䅁杂䑨煎兑杷允䅁䅁䅑䅁䑁䅁䅷䅁䭁䩁䅑䅁䭁佁䭯䅁䭁䥁䕍䅁䉁䅁䅁允䅁䅁䄴䅄䅁䑁䅁杌祁䑁䅍䅏䅁䅁杷允䅁䅁䅑䅁䑁䅁䅷䅁䭁䑁䉫䅁䭁佁䭣䅁䭁䥁䕍䅁䉁䅁䅁允䅁䅁䅕䘫橐婰䕶歁䵁䅉䅅䅁䕁䅁䅁睁䵁䅁䅁权噃䅁䅁权煄权䅁权䑃䅂䅁允䅁䅁䅅䅁佁䅁䅷䅁睁䍁䄴兏ぁ䑁䅕䅁䵁䅉䅅䅁䕁䅁䅁睁䵁䅁䅁权坃䅁䅁权煄权䅁权䑃䅂䅁允䅁䅁䅅䅁佁䅁䅷䅁睁䍁䄴免祁䑁䅅䅁䵁䅉䅅䅁䕁䅁䅁睁䵁䅁䅁权奃䅁䅁权煄权䅁权䑃䅂䅁允䅁䅁䅅䅁佁䅁䅷䅁睁䍁䄴免㕁䑁䅣䅁䵁䅉䅅䅁䑁䅁䅁睁䵁䅁䅁权扂允䅁权敁杂䅁允䅁䅁䅅䅁䭁䵁䡉䅁䵁䅉䅅䅁䕁䅁䅁睁䵁䅁䅁权㥂䅁䅁权灄权䅁权㥂䅂䅁允䅁䅁䅅䅁䙁䅁䅁䅁䅁䅩䉎䍄䉁䅁䅁䅂䅁䅁䅍䅄䅁䅁䅯杵䅁䅁䅯儷䅯䅁䅯全䅑䅁䅅䅁䉁䅁䅁兂慃婭婭婭桮睐杷允䅁䅁䅑䅁䑁䅁䅷䅁䭁䉁䅙䅁䭁佁䭯䅁䭁䡁䕯䅁䉁䅁䅁允䅁䅁䄴䅄䅁䑁䅁杌祁䑁䅙李䅁䅁杷允䅁䅁䅑䅁䑁䅁䅷䅁䭁䍁䉑䅁䭁佁䭳䅁䭁䝁䔸䅁䉁䅁䅁允䅁䅁䄴䅆䅁䑁䅉䅍㍁䑁䅅䅍睁䑁䅕䅏㉁䅁䅁䍄䉁䅁䅁䅂䅁䅁䅍䅄䅁䅁䅯睖䅅䅁䅯朵䅯䅁䅯兢䅑䅁䅅䅁䉁䅁䅁杄䵁䅁䅁䅍畁䑁䅙杍㉁䅁䅁䍄䉁䅁䅁䅂䅁䅁䅍䅄䅁䅁䅯睳䅁䅁䅯朷䅯䅁䅯兢䅑䅁䅅䅁䉁䅁䅁兂䅁䅁䅁䬴教兑杷允䅁䅁䅍䅁䑁䅁䅷䅁䭁䡁䉁䅁䭁䍁䝑䅁䉁䅁䅁允䅁䅁䅯儯䅣䅁杷允䅁䅁䅑䅁䑁䅁䅷䅁䭁佁䅕䅁䭁佁䭙䅁䭁䥁䕕䅁䉁䅁䅁允䅁䅁䄴䅄䅁䑁䅁杌㑁䑁䅙杍䅁䅁杷允䅁䅁䅑䅁䑁䅁䅷䅁䭁䥁䉙䅁䭁佁䬰䅁䭁䡁䕁䅁䉁䅁䅁允䅁䅁䅕佖汏㡭村䐵䴸䅉䅅䅁䕁䅁䅁睁䵁䅁䅁权䙂䅁䅁权浄权䅁权獄权䅁允䅁䅁䅅䅁佁䅁䅷䅁睁䍁䄴䅏祁䑁䅍䅁䵁䅉䅅䅁䕁䅁䅁睁䵁䅁䅁权捄允䅁权浄权䅁权䙃䅂䅁允䅁䅁䅅䅁佁䅁䅷䅁睁䍁䄴䅏ぁ䑁䅧䅁䵁䅉䅅䅁䑁䅁䅁睁䵁䅁䅁权捁允䅁权敁杂䅁允䅁䅁䅅䅁䭁䩁䜰䅁䵁䅉䅅䅁䕁䅁䅁睁䵁䅁䅁权㕁䅁䅁权䉁杁䅁权䍁杁䅁允䅁䅁䅅䅁䙁佁歏戱䡕摭䄹䍄䉁䅁䅁䅂䅁䅁䅍䅄䅁䅁䅯䅙䅅䅁䅯眶䅯䅁䅯兣䅑䅁䅅䅁䉁䅁䅁杄啁䅁䅁睎睁䑁䅉杍㕁䑁䅍䅎穁䑁䅍䅁䵁䅉䅅䅁䕁䅁䅁睁䵁䅁䅁权捁允䅁权晁杂䅁权杁杂䅁允䅁䅁䅅䅁䭁䍁䥯䅁䵁䅉䅅䅁䑁䅁䅁睁䵁䅁䅁权䵄允䅁权流杂䅁允䅁䅁䅅䅁佁䅁䅷䅁㑁䑁䅕杌㉁䑁䅕䅁䵁䅉䅅䅁䕁䅁䅁睁䵁䅁䅁权穂䅁䅁权瑄权䅁权硂䅂䅁允䅁䅁䅅䅁䙁偁噇癁䉲畆⽕䍄䉁䅁䅁䅂䅁䅁䅍䅄䅁䅁䅯眯䅁䅁䅯儶䅯䅁䅯睧䅑䅁䅅䅁䉁䅁䅁兂䅁䅁䅁䕙啁兑杷允䅁䅁䅑䅁䑁䅁䅷䅁䭁䡁䉳䅁䭁佁䭙䅁䭁䥁䕍䅁䉁䅁䅁允䅁䅁䄴䅄䅁䑁䅁杌穁䑁䅑李䅁䅁杷允䅁䅁䅑䅁䑁䅁䅷䅁䭁䩁䉫䅁䭁佁䬰䅁䭁䡁䕯䅁䉁䅁䅁允䅁䅁䅕硥畓⭒㙆䐷䴸䅉䅅䅁䕁䅁䅁睁䵁䅁䅁权捄允䅁权湄权䅁权㥂䅂䅁允䅁䅁䅅䅁䙁䥁䌯匹捨硪䅬䍄䉁䅁䅁睁䅁䅁䅍䅄䅁䅁䅯䅑䅅䅁䅯䅇䅙䅁䅅䅁䉁䅁䅁权婁杂䅁䍄䉁䅁䅁䅂䅁䅁䅍䅄䅁䅁䅯督䅁䅁䅯朶䅯䅁䅯兦䅑䅁䅅䅁䉁䅁䅁杄䵁䅁䅁免畁䑁䅕兏穁䅁䅁䍄䉁䅁䅁䅂䅁䅁䅍䅄䅁䅁䅯末䅁䅁䅯儷䅯䅁䅯兦䅑䅁䅅䅁䉁䅁䅁兂慃婭婭婭婮睐杷允䅁䅁䅑䅁䑁䅁䅷䅁䭁䉁䉙䅁䭁佁䭳䅁䭁䝁䔸䅁䉁䅁䅁允䅁䅁䄴䅆䅁䑁䅅兎祁䑁䅁䅍㑁䑁䅁䅍睁䅁䅁䍄䉁䅁䅁䅂䅁䅁䅍䅄䅁䅁䅯睶䅅䅁䅯朵䅯䅁䅯来䅑䅁䅅䅁䉁䅁䅁杄䵁䅁䅁䅍畁䑁䅑䅏㑁䅁䅁䍄䉁䅁䅁䅂䅁䅁䅍䅄䅁䅁䅯䅇䅁䅁䅯朶䅯䅁䅯睧䅑䅁䅅䅁䉁䅁䅁杄䵁䅁䅁免畁䑁䅅李㍁䅁䅁䍄䉁䅁䅁䅂䅁䅁䅍䅄䅁䅁䅯充䅅䅁䅯朶䅯䅁䅯睢䅑䅁䅅䅁䉁䅁䅁杄䵁䅁䅁杍畁䑁䅍免ㅁ䅁䅁䍄䉁䅁䅁䅂䅁䅁䅍䅄䅁䅁䅯杵䅁䅁䅯眶䅯䅁䅯䄷䅯䅁䅅䅁䉁䅁䅁杄啁䅁䅁睍ㅁ䑁䅙杍穁䑁䅑睍㑁䑁䅍䅁䵁䅉䅅䅁䕁䅁䅁睁䵁䅁䅁权楄䅁䅁权灄权䅁权㥂䅂䅁允䅁䅁䅅䅁䙁䅁䅁䅁䅁業䉂䍄䉁䅁䅁睁䅁䅁䅍䅄䅁䅁䅯䅑䅅䅁䅯䅈䅙䅁䅅䅁䉁䅁䅁权慂杂䅁䍄䉁䅁䅁䅂䅁䅁䅍䅄䅁䅁䅯兖䅁䅁䅯儶䅯䅁䅯睧䅑䅁䅅䅁䉁䅁䅁兂䅁䅁䅁䍧䩕具杷允䅁䅁䅑䅁䑁䅁䅷䅁䭁䩁䅯䅁䭁佁䭳䅁䭁䝁䔸䅁䉁䅁䅁允䅁䅁䄴䅆䅁䑁䅕李ㅁ䑁䅧免㉁䑁䅑兎㉁䅁䅁䍄䉁䅁䅁睁䅁䅁䅍䅄䅁䅁䅯䅣䅅䅁䅯䅈䅙䅁䅅䅁䉁䅁䅁权煁杂䅁䍄䉁䅁䅁䅂䅁䅁䅍䅄䅁䅁䅯儹䅁䅁䅯朷䅯䅁䅯兣䅑䅁䅅䅁䉁䅁䅁兂䅁䅁䅁汚灙兑杷允䅁䅁䅑䅁䑁䅁䅷䅁䭁佁䅷䅁䭁佁䭯䅁䭁䡁䔰䅁䉁䅁䅁允䅁䅁䄴䅄䅁䑁䅅杌硁䑁䅕兏䅁䅁杷允䅁䅁䅑䅁䑁䅁䅷䅁䭁佁䉫䅁䭁佁䭧䅁䭁䝁䔰䅁䉁䅁䅁允䅁䅁䄴杄䅁䑁䅅䅏畁䑁䅍䅎穁䅁䅁䍄䉁䅁䅁䅂䅁䅁䅍䅄䅁䅁䅯䅑䅅䅁䅯睈䅙䅁䅯䅉䅙䅁䅅䅁䉁䅁䅁权塂睂䅁䍄䉁䅁䅁䅂䅁䅁䅍䅄䅁䅁䅯睘䅅䅁䅯允䅉䅁䅯睁䅉䅁䅅䅁䉁䅁䅁兂䭂摪䅧歄匷䅑杷允䅁䅁䅍䅁䑁䅁䅷䅁䭁䕁䉣䅁䭁䍁䝙䅁䉁䅁䅁允䅁䅁䄴䅄䅁䑁䅫䅎畁䑁䅉兎䅁䅁杷允䅁䅁䅑䅁䑁䅁䅷䅁䭁䅁䄸䅁䭁佁䭳䅁䭁䡁䕁䅁䉁䅁䅁允䅁䅁䄴䅆䅁䑁䅫免睁䑁䅁䅍睁䑁䅁䅍睁䅁䅁䍄䉁䅁䅁䅂䅁䅁䅍䅄䅁䅁䅯李䅁䅁䅯眵䅯䅁䅯䄷䅯䅁䅅䅁䉁䅁䅁兂橄婰䕶䑉婁䅑杷允䅁䅁䅑䅁䑁䅁䅷䅁䭁䉁䉕䅁䭁佁䭧䅁䭁䥁䕕䅁䉁䅁䅁允䅁䅁䅯睒䅁䅁杷允䅁䅁䅑䅁䑁䅁䅷䅁䭁䑁䉁䅁䭁佁䭳䅁䭁䝁䔰䅁䉁䅁䅁允䅁䅁䄴䅆䅁䑁䅅䅍㉁䑁䅙䅏㑁䑁䅅兎祁䅁䅁䍄䉁䅁䅁䅂䅁䅁䅍䅄䅁䅁䅯具䅅䅁䅯儷䅯䅁䅯来䅑䅁䅅䅁䉁䅁䅁兂䱃㙐猱䝢敉䅑杷允䅁䅁䅍䅁䑁䅁䅷䅁䭁䡁䅑䅁䭁䉁䝧䅁䉁䅁䅁允䅁䅁䅯兇䅙䅁杷允䅁䅁䅑䅁䑁䅁䅷䅁䭁䭁䅷䅁䭁佁䭧䅁䭁䡁䕯䅁䉁䅁䅁允䅁䅁䄴杄䅁䑁䅕李畁䑁䅑䅏ぁ䅁䅁䍄䉁䅁䅁䅂䅁䅁䅍䅄䅁䅁䅯兢䅅䅁䅯朵䅯䅁䅯睢䅑䅁䅅䅁䉁䅁䅁杄䵁䅁䅁李畁</t>
  </si>
  <si>
    <t>䑁䅙杍硁䅁䅁䍄䉁䅁䅁䅂䅁䅁䅍䅄䅁䅁䅯朶䅅䅁䅯允䅉䅁䅯睁䅉䅁䅅䅁䉁䅁䅁兂噄嘰湁奶䵈䅑杷允䅁䅁䅑䅁䑁䅁䅷䅁䭁䵁䈰䅁䭁佁䭯䅁䭁䝁䔰䅁䉁䅁䅁允䅁䅁䅯睒䅁䅁杷允䅁䅁䅑䅁䑁䅁䅷䅁䭁䵁䅳䅁䭁佁䬴䅁䭁䡁䕯䅁䉁䅁䅁允䅁䅁䅕䅁䅁䵁㍧䕎䵅䅉䅅䅁䑁䅁䅁睁䵁䅁䅁权あ䅁䅁权敁杂䅁允䅁䅁䅅䅁䭁偁䥳䅁䵁䅉䅅䅁䕁䅁䅁睁䵁䅁䅁权䩂䅁䅁权湄权䅁权䙃䅂䅁允䅁䅁䅅䅁䙁偁潙䥘䌯剤䅎䍄䉁䅁䅁䅂䅁䅁䅍䅄䅁䅁䅯共䅅䅁䅯朶䅯䅁䅯睧䅑䅁䅅䅁䉁䅁䅁杄䵁䅁䅁䅍畁䑁䅧免㉁䅁䅁䍄䉁䅁䅁䅂䅁䅁䅍䅄䅁䅁䅯睆䅁䅁䅯朶䅯䅁䅯睢䅑䅁䅅䅁䉁䅁䅁杄䵁䅁䅁䅍畁䑁䅧免ぁ䅁䅁䍄䉁䅁䅁䅂䅁䅁䅍䅄䅁䅁䅯睤䅁䅁䅯朵䅯䅁䅯䅣䅑䅁䅅䅁䉁䅁䅁杄䵁䅁䅁免畁䑁䅍䅍祁䅁䅁䍄䉁䅁䅁䅂䅁䅁䅍䅄䅁䅁䅯䅅䅅䅁䅯儷䅯䅁䅯䅣䅑䅁䅅䅁䉁䅁䅁兂䩃坑汄䌰䱌睐杷允䅁䅁䅑䅁䑁䅁䅷䅁䭁䍁䅫䅁䭁佁䭣䅁䭁䥁䕕䅁䉁䅁䅁允䅁䅁䅕癴㥐䠱灪啊䵁䅉䅅䅁䕁䅁䅁睁䵁䅁䅁权㡁䅁䅁权煄权䅁权䑃䅂䅁允䅁䅁䅅䅁佁䅁䅷䅁睁䍁䄴睎㕁䑁䅍䅁䵁䅉䅅䅁䕁䅁䅁睁䵁䅁䅁权奃允䅁权煄权䅁权獄权䅁允䅁䅁䅅䅁佁䅁䅷䅁睁䍁䄴睍睁䑁䅑䅁䵁䅉䅅䅁䕁䅁䅁睁䵁䅁䅁权乄允䅁权瑄权䅁权硂䅂䅁允䅁䅁䅅䅁䙁䅁㍥敳䵴癗⽫䍄䉁䅁䅁䅂䅁䅁䅍䅄䅁䅁䅯䅄䅁䅁䅯朵䅯䅁䅯全䅑䅁䅅䅁䉁䅁䅁杄䵁䅁䅁免畁䑁䅁兏穁䅁䅁䍄䉁䅁䅁䅂䅁䅁䅍䅄䅁䅁䅯睗䅁䅁䅯朵䅯䅁䅯睢䅑䅁䅅䅁䉁䅁䅁杄䵁䅁䅁免畁䑁䅅免硁䅁䅁䍄䉁䅁䅁䅂䅁䅁䅍䅄䅁䅁䅯杚䅁䅁䅯儷䅯䅁䅯睢䅑䅁䅅䅁䉁䅁䅁兂卂䉵䘶ㄶ杈睐杷允䅁䅁䅑䅁䑁䅁䅷䅁䭁䍁䅍䅁䭁佁䭯䅁䭁䥁䕍䅁䉁䅁䅁允䅁䅁䄴䅄䅁䑁䅁杌硁䑁䅣李䅁䅁杷允䅁䅁䅑䅁䑁䅁䅷䅁䭁䩁䅉䅁䭁佁䬰䅁䭁佁䭷䅁䉁䅁䅁允䅁䅁䅕呣䬰㘱睎稫䴸䅉䅅䅁䕁䅁䅁睁䵁䅁䅁权瑁䅁䅁权煄权䅁权㙂䅂䅁允䅁䅁䅅䅁䭁䕁䅣䅁䵁䅉䅅䅁䕁䅁䅁睁䵁䅁䅁权㑃允䅁权潄权䅁权㙂䅂䅁允䅁䅁䅅䅁佁䅁䄴䅁穁䑁䅉杌ㅁ䑁䅉兏䅁䅁杷允䅁䅁䅍䅁䑁䅁䅷䅁䭁䍁䉷䅁䭁䉁䝷䅁䉁䅁䅁允䅁䅁䅯杯䅙䅁杷允䅁䅁䅑䅁䑁䅁䅷䅁䭁䅁䉯䅁䭁佁䭯䅁䭁䥁䕕䅁䉁䅁䅁允䅁䅁䄴䅄䅁䑁䅁杌㍁䑁䅁睎䅁䅁杷允䅁䅁䅑䅁䑁䅁䅷䅁䭁䕁䅕䅁䭁佁䭣䅁䭁䝁䔰䅁䉁䅁䅁允䅁䅁䅕牡へ硫䕧樯䴸䅉䅅䅁䕁䅁䅁睁䵁䅁䅁权摃允䅁权灄权䅁权硂䅂䅁允䅁䅁䅅䅁䭁䕁䅣䅁䵁䅉䅅䅁䕁䅁䅁睁䵁䅁䅁权灂允䅁权煄权䅁权硂䅂䅁允䅁䅁䅅䅁佁䅁䅷䅁睁䍁䄴䅎ㅁ䑁䅍䅁䵁䅉䅅䅁䕁䅁䅁睁䵁䅁䅁权㙃允䅁权潄权䅁权䑃䅂䅁允䅁䅁䅅䅁佁䅁䄴䅁祁䑁䅍杌㕁䑁䅁䅎䅁䅁杷允䅁䅁䅑䅁䑁䅁䅷䅁䭁䱁䉷䅁䭁佁䬰䅁䭁䡁䕅䅁䉁䅁䅁允䅁䅁䅕硢䑋䵷桱稯䴸䅉䅅䅁䕁䅁䅁睁䵁䅁䅁权杄䅁䅁权灄权䅁权䑃䅂䅁允䅁䅁䅅䅁䙁䅁䅁䅁䅁楕䉸䍄䉁䅁䅁䅂䅁䅁䅍䅄䅁䅁䅯杏䅅䅁䅯䅂䅁䅁䅯䅂䅉䅁䅅䅁䉁䅁䅁兂䅁䅁䅁䉁䙨兑杷允䅁䅁䅑䅁䑁䅁䅷䅁䭁䥁䉁䅁䭁佁䬴䅁䭁佁䭷䅁䉁䅁䅁允䅁䅁䅕䅁䅁䡁㝧䕉䵅䅉䅅䅁䕁䅁䅁睁䵁䅁䅁权⭃允䅁权湄权䅁权療䅂䅁允䅁䅁䅅䅁䙁佁㠵穐敖桏䄹䍄䉁䅁䅁䅂䅁䅁䅍䅄䅁䅁䅯䅤䅁䅁䅯朵䅯䅁䅯䄷䅯䅁䅅䅁䉁䅁䅁杄䵁䅁䅁䅍畁䑁䅣䅏穁䅁䅁䍄䉁䅁䅁䅂䅁䅁䅍䅄䅁䅁䅯儶䅅䅁䅯䄶䅯䅁䅯睢䅑䅁䅅䅁䉁䅁䅁杄佁䅁䅁杍ぁ䍁䄴兏ぁ䑁䅧䅁䵁䅉䅅䅁䕁䅁䅁睁䵁䅁䅁权剃䅁䅁权煄权䅁权獄权䅁允䅁䅁䅅䅁佁䅁䅷䅁睁䍁䄴杍㍁䑁䅧䅁䵁䅉䅅䅁䕁䅁䅁睁䵁䅁䅁权偂允䅁权牄权䅁权䑃䅂䅁允䅁䅁䅅䅁佁䉁䅑䅁祁䑁䅅䅏㉁䑁䅣䅎㕁䑁䅑䅏䅁䅁杷允䅁䅁䅍䅁䑁䅁䅷䅁䭁䩁䄸䅁䭁䉁䝷䅁䉁䅁䅁允䅁䅁䅯睺䅙䅁杷允䅁䅁䅑䅁䑁䅁䅷䅁䭁䭁䅙䅁䭁佁䭧䅁䭁䡁䕯䅁䉁䅁䅁允䅁䅁䄴杄䅁䑁䅅睎畁䑁䅙䅎ㅁ䅁䅁䍄䉁䅁䅁䅂䅁䅁䅍䅄䅁䅁䅯先䅅䅁䅯䅂䅁䅁䅯䅂䅉䅁䅅䅁䉁䅁䅁兂䅁䅁䅃偐㥎兑杷允䅁䅁䅑䅁䑁䅁䅷䅁䭁佁䈴䅁䭁佁䭯䅁䭁䡁䕅䅁䉁䅁䅁允䅁䅁䅯睒䅁䅁杷允䅁䅁䅑䅁䑁䅁䅷䅁䭁䡁䉷䅁䭁佁䭣䅁䭁䝁䔰䅁䉁䅁䅁允䅁䅁䅕㡧䭄啯㉗啁䵁䅉䅅䅁䕁䅁䅁睁䵁䅁䅁权㙁䅁䅁权瑄权䅁权䑃䅂䅁允䅁䅁䅅䅁䙁䅁獩䙈歰睏䄯䍄䉁䅁䅁䅂䅁䅁䅍䅄䅁䅁䅯睖䅅䅁䅯朵䅯䅁䅯䅣䅑䅁䅅䅁䉁䅁䅁杄䵁䅁䅁䅍畁䑁䅕䅍ㅁ䅁䅁䍄䉁䅁䅁睁䅁䅁䅍䅄䅁䅁䅯朵䅁䅁䅯䅇䅙䅁䅅䅁䉁䅁䅁权瑁杂䅁䍄䉁䅁䅁䅂䅁䅁䅍䅄䅁䅁䅯朶䅅䅁䅯䄶䅯䅁䅯兦䅑䅁䅅䅁䉁䅁䅁杄佁䅁䅁睍㑁䍁䄴睎ぁ䑁䅧䅁䵁䅉䅅䅁䕁䅁䅁睁䵁䅁䅁权䕃䅁䅁权牄权䅁权㙂䅂䅁允䅁䅁䅅䅁佁䉁䅑䅁祁䑁䅧兏睁䑁䅑杍ぁ䑁䅅䅏䅁䅁杷允䅁䅁䅍䅁䑁䅁䅷䅁䭁偁䉯䅁䭁䍁䝑䅁䉁䅁䅁允䅁䅁䅯䅅䅑䅁杷允䅁䅁䅑䅁䑁䅁䅷䅁䭁佁䉧䅁䭁佁䭙䅁䭁䥁䕍䅁䉁䅁䅁允䅁䅁䄴䅄䅁䑁䅁杌㑁䑁䅁李䅁䅁杷允䅁䅁䅑䅁䑁䅁䅷䅁䭁䩁䄰䅁䭁佁䭯䅁䭁䡁䕁䅁䉁䅁䅁允䅁䅁䄴䅄䅁䑁䅁杌ぁ䑁䅉李䅁䅁杷允䅁䅁䅑䅁䑁䅁䅷䅁䭁䙁䈸䅁䭁佁䭙䅁䭁䡁䔰䅁䉁䅁䅁允䅁䅁䄴䅄䅁䑁䅅杌㕁䑁䅍睎䅁䅁杷允䅁䅁䅍䅁䑁䅁䅷䅁䭁佁䅙䅁䭁䉁䝯䅁䉁䅁䅁允䅁䅁䅯兌䅙䅁杷允䅁䅁䅑䅁䑁䅁䅷䅁䭁䙁䅁䅁䭁佁䭧䅁䭁䡁䔰䅁䉁䅁䅁允䅁䅁䄴䅄䅁䑁䅧杌㉁䑁䅑李䅁䅁杷允䅁䅁䅑䅁䑁䅁䅷䅁䭁佁䉍䅁䭁䅁䍅䅁䭁䅁䍉䅁䉁䅁䅁允䅁䅁䅕浺穊⽄奖ぁ䵅䅉䅅䅁䕁䅁䅁睁䵁䅁䅁权䝂䅁䅁权潄权䅁权㙂䅂䅁允䅁䅁䅅䅁佁䅁䄴䅁穁䑁䅅杌穁䑁䅫兎䅁䅁杷允䅁䅁䅑䅁䑁䅁䅷䅁䭁䩁䉁䅁䭁佁䭫䅁䭁䡁䔰䅁䉁䅁䅁允䅁䅁䅕䅁䅁䭁佄欫䵁䅉䅅䅁䕁䅁䅁睁䵁䅁䅁权療䅁䅁权煄权䅁权䙃䅂䅁允䅁䅁䅅䅁佁䅁䅷䅁睁䍁䄴免ぁ䑁䅑䅁䵁䅉䅅䅁䕁䅁䅁睁䵁䅁䅁权䡁䅁䅁权䕁䅁䅁权䕁杁䅁允䅁䅁䅅䅁䙁䅁䅁䵁瑁潩䉒䍄䉁䅁䅁䅂䅁䅁䅍䅄䅁䅁䅯睤䅅䅁䅯䄶䅯䅁䅯䅣䅑䅁䅅䅁䉁䅁䅁杄佁䅁䅁免㉁䍁䄴兏㕁䑁䅫䅁䵁䅉䅅䅁䑁䅁䅁睁䵁䅁䅁权浄䅁䅁权歁杂䅁允䅁䅁䅅䅁䭁䍁光䅁䵁䅉䅅䅁䑁䅁䅁睁䵁䅁䅁权扄允䅁权捁杂䅁允䅁䅁䅅䅁䭁䩁䜴䅁䵁䅉䅅䅁䕁䅁䅁睁䵁䅁䅁权硁允䅁权灄权䅁权㥂䅂䅁允䅁䅁䅅䅁䙁䅁䅁䅁杄癹䅨䍄䉁䅁䅁䅂䅁䅁䅍䅄䅁䅁䅯䅣䅅䅁䅯儷䅯䅁䅯兣䅑䅁䅅䅁䉁䅁䅁兂奂扏䥔浤䨵䅑杷允䅁䅁䅍䅁䑁䅁䅷䅁䭁乁䉳䅁䭁䉁䜴䅁䉁䅁䅁允䅁䅁䅯䅧䅙䅁杷允䅁䅁䅍䅁䑁䅁䅷䅁䭁䵁䈸䅁䭁䉁䝧䅁䉁䅁䅁允䅁䅁䅯䅦䅙䅁杷允䅁䅁䅑䅁䑁䅁䅷䅁䭁䡁䉍䅁䭁佁䭣䅁䭁佁䭷䅁䉁䅁䅁允䅁䅁䅕䬸䝦穓䩣䕊䵁䅉䅅䅁䕁䅁䅁睁䵁䅁䅁权睄允䅁权瑄权䅁权㙂䅂䅁允䅁䅁䅅䅁䙁䵁㉬灶愸㥌⽕䍄䉁䅁䅁䅂䅁䅁䅍䅄䅁䅁䅯䅇䅅䅁䅯儶䅯䅁䅯兣䅑䅁䅅䅁䉁䅁䅁兂䅁䅁䅁䉹䩬兑杷允䅁䅁䅑䅁䑁䅁䅷䅁䭁䩁䉯䅁䭁佁䬰䅁䭁䥁䕍䅁䉁䅁䅁允䅁䅁䅕場啯歲桦樹䴸䅉䅅䅁䕁䅁䅁睁䵁䅁䅁权䥁䅁䅁权潄权䅁权㙂䅂䅁允䅁䅁䅅䅁佁䅁䄴䅁瑁䑁䅑杌睁䑁䅉李䅁䅁杷允䅁䅁䅑䅁䑁䅁䅷䅁䭁䱁䉧䅁䭁佁䬰䅁䭁䝁䔰䅁䉁䅁䅁允䅁䅁䅕䉯癯匳䝑吴䴸䅉䅅䅁䕁䅁䅁睁䵁䅁䅁权⭂允䅁权潄权䅁权䑃䅂䅁允䅁䅁䅅䅁佁䅁䅷䅁ぁ䑁䅑杌穁䑁䅣䅁䵁䅉䅅䅁䕁䅁䅁睁䵁䅁䅁权⭁允䅁权煄权䅁权㥂䅂䅁允䅁䅁䅅䅁佁䅁䅷䅁睁䍁䄴䅎硁䑁䅕䅁䵁䅉䅅䅁䕁䅁䅁睁䵁䅁䅁权剃允䅁权瑄权䅁权㥂䅂䅁允䅁䅁䅅䅁䙁䵁䭈啯㉗⼸⽣䍄䉁䅁䅁䅂䅁䅁䅍䅄䅁䅁䅯眲䅅䅁䅯睈䅙䅁䅯䅉䅙䅁䅅䅁䉁䅁䅁权䙃睂䅁䍄䉁䅁䅁䅂䅁䅁䅍䅄䅁䅁䅯八䅁䅁䅯朵䅯䅁䅯䄷䅯䅁䅅䅁䉁䅁䅁杄䵁䅁䅁免畁䑁䅁䅏㍁䅁䅁䍄䉁䅁䅁䅂䅁䅁䅍䅄䅁䅁䅯睡䅅䅁䅯朵䅯䅁䅯睧䅑䅁䅅䅁䉁䅁䅁杄䵁䅁䅁免畁䑁䅙兎穁䅁䅁䍄䉁䅁䅁䅂䅁䅁䅍䅄䅁䅁䅯兊䅅䅁䅯儷䅯䅁䅯兢䅑䅁䅅䅁䉁䅁䅁兂䭁㘱睎児湱睐杷允䅁䅁䅍䅁䑁䅁䅷䅁䭁䙁䅫䅁䭁䍁䝑䅁䉁䅁䅁允䅁䅁䅯䅅䅑䅁杷允䅁䅁䅑䅁䑁䅁䅷䅁䭁䩁䅯䅁䭁佁䬰䅁䭁䡁䕅䅁䉁䅁䅁允䅁䅁䅕畮渫歸㍳吷䴸䅉䅅䅁䕁䅁䅁睁䵁䅁䅁权䥄䅁䅁权畄权䅁权療䅂䅁允䅁䅁䅅䅁䙁䅁䅁䅁䅁畭䅂䍄䉁䅁䅁䅂䅁䅁䅍䅄䅁䅁䅯杒䅅䅁䅯朷䅯䅁䅯兦䅑䅁䅅䅁䉁䅁䅁兂䅁䅁䅁䝦呕兑杷允䅁䅁䅑䅁䑁䅁䅷䅁䭁䱁䉉䅁䭁佁䭧䅁䭁䡁䔰䅁䉁䅁䅁允䅁䅁䄴杄䅁䍁䄰兎畁䑁䅁免㍁䅁䅁䍄䉁䅁䅁䅂䅁䅁䅍䅄䅁䅁䅯兤䅅䅁䅯眵䅯䅁䅯全䅑䅁䅅䅁䉁䅁䅁兂捃䍸睃浣㍪睶杷允䅁䅁䅑䅁䑁䅁䅷䅁䭁䍁䅷䅁䭁佁䭧䅁䭁䥁䕕䅁䉁䅁䅁允䅁䅁䄴杄䅁䑁䅅李畁䑁䅁免㑁䅁䅁䍄䉁䅁䅁䅂䅁䅁䅍䅄䅁䅁䅯杣䅅䅁䅯䄶䅯䅁䅯兦䅑䅁䅅䅁䉁䅁䅁杄佁䅁䅁杍祁䍁䄴䅎硁䑁䅅䅁䵁䅉䅅䅁䕁䅁䅁睁䵁䅁䅁权汄允䅁权晁杂䅁权杁杂䅁允䅁䅁䅅䅁䭁䕁䡷䅁䵁䅉䅅䅁䑁䅁䅁睁䵁䅁䅁权⭃䅁䅁权流杂䅁允䅁䅁䅅䅁佁䅁䅷䅁㉁䑁䅕杌ぁ䑁䅕䅁䵁䅉䅅䅁䕁䅁䅁睁䵁䅁䅁权祁䅁䅁权䉁杁䅁权䍁杁䅁允䅁䅁䅅䅁䙁䍁捄坅䙷敫䅆䍄䉁䅁䅁䅂䅁䅁䅍䅄䅁䅁䅯䅉䅅䅁䅯儶䅯䅁䅯全䅑䅁䅅䅁䉁䅁䅁兂䅁䅁䅁䍉䅁兑杷允䅁䅁䅑䅁䑁䅁䅷䅁䭁䭁䅫䅁䭁佁䭧䅁䭁䝁䔰䅁䉁䅁䅁允䅁䅁䄴䅄䅁䑁䅧杌睁䑁䅁李䅁䅁杷允䅁䅁䅑䅁䑁䅁䅷䅁䭁乁䅷䅁䭁佁䭣䅁䭁䡁䔰䅁䉁䅁䅁允䅁䅁䅕歓㥰佊戸䐱䴸䅉䅅䅁䑁䅁䅁睁䵁䅁䅁权癁允䅁权捁杂䅁允䅁䅁䅅䅁䭁偁䝣䅁䵁䅉䅅䅁䕁䅁䅁睁䵁䅁䅁权歁䅁䅁权煄权䅁权㥂䅂䅁允䅁䅁䅅䅁䭁䕁䅣䅁䵁䅉䅅䅁䕁䅁䅁睁䵁䅁䅁权剂允䅁权牄权䅁权㥂䅂䅁允䅁䅁䅅䅁佁䉁䅑䅁祁䑁䅁杍ぁ䑁䅅䅍㉁䑁䅧李䅁䅁杷允䅁䅁䅑䅁䑁䅁䅷䅁䭁䩁䉳䅁䭁佁䬰䅁䭁䝁䔰䅁䉁䅁䅁允䅁䅁䅕畮渫歸㍳吶䴸䅉䅅䅁䕁䅁䅁睁䵁䅁䅁权䉄允䅁权煄权䅁权睂䅂䅁允䅁䅁䅅䅁佁䅁䅯䅁睁䍁䄴免㍁䅁䅁䍄䉁䅁䅁䅂䅁䅁䅍䅄䅁䅁䅯杅䅁䅁䅯朶䅯䅁䅯兣䅑䅁䅅䅁䉁䅁䅁杄䵁䅁䅁䅍畁䑁䅙兏㕁䅁䅁䍄䉁䅁䅁䅂䅁䅁䅍䅄䅁䅁䅯李䅁䅁䅯眵䅯䅁䅯全䅑䅁䅅䅁䉁䅁䅁兂塄㍯㥁瑃捣䅑杷允䅁䅁䅑䅁䑁䅁䅷䅁䭁䥁䅍䅁䭁佁䭧䅁䭁䝁䔸䅁䉁䅁䅁允䅁䅁䄴杄䅁䑁䅕李畁䑁䅉䅍ぁ䅁䅁䍄䉁䅁䅁睁䅁䅁䅍䅄䅁䅁䅯朰䅅䅁䅯䅈䅙䅁䅅䅁䉁䅁䅁权䡂杂䅁䍄䉁䅁䅁䅂䅁䅁䅍䅄䅁䅁䅯睗䅁䅁䅯儶䅯䅁䅯䄷䅯䅁䅅䅁䉁䅁䅁兂䅁䅁䅁䭏㝉兑杷允䅁䅁䅑䅁䑁䅁䅷䅁䭁䵁䉯䅁䭁佁䬴䅁䭁䡁䕅䅁䉁䅁䅁允䅁䅁䅕䅁䅁䡁とさ䵅䅉䅅䅁䕁䅁䅁睁䵁䅁䅁权睄䅁䅁权畄权䅁权㥂䅂䅁允䅁䅁䅅䅁䙁䅁䅁䅁䅃䉫䉸䍄䉁䅁䅁䅂䅁䅁䅍䅄䅁䅁䅯睗䅁䅁䅯眵䅯䅁䅯睢䅑䅁䅅䅁䉁䅁䅁兂䙃ㄶ㑇煈睕䅑杷允䅁䅁䅑䅁䑁䅁䅷䅁䭁䑁䉁䅁䭁佁䭧䅁䭁䡁䕅䅁䉁䅁䅁允䅁䅁䄴杄䅁䑁䅕䅏畁䑁䅑䅏ㅁ䅁䅁䍄䉁䅁䅁䅂䅁䅁䅍䅄䅁䅁䅯儯䅅䅁䅯儶䅯䅁䅯睢䅑䅁䅅䅁䉁䅁䅁兂䅁䅁䅁䥑䠸兑杷允䅁䅁䅑䅁䑁䅁䅷䅁䭁偁䈴䅁䭁佁䭧䅁䭁䡁䕯䅁䉁䅁䅁允䅁䅁䄴杄䅁䑁䅅睎畁䑁䅕䅍祁䅁䅁䍄䉁䅁䅁䅂䅁䅁䅍䅄䅁䅁䅯䄯䅅䅁䅯朶䅯䅁䅯全䅑䅁䅅䅁䉁䅁䅁杄䵁䅁䅁䅍畁䑁䅙兎ぁ䅁䅁䍄䉁䅁䅁䅂䅁䅁䅍䅄䅁䅁䅯睵䅁䅁䅯眶䅯䅁䅯兢䅑䅁䅅䅁䉁䅁䅁杄啁䅁䅁免睁䑁䅣睍睁䑁䅁䅍睁䑁䅁䅁䵁䅉䅅䅁䕁䅁䅁睁䵁䅁䅁权牂允䅁权灄权䅁权䙃䅂䅁允䅁䅁䅅䅁䙁䅁䅁䅁䅃硅䉸䍄䉁䅁䅁䅂䅁䅁䅍䅄䅁䅁䅯䄸䅁䅁䅯䅂䅁䅁䅯兂䅁䅁䅅䅁䉁䅁䅁兂䅁䅁䅁䭣祖兑杷允䅁䅁䅑䅁䑁䅁䅷䅁䭁䉁䅙䅁䭁佁䭯䅁䭁䡁䕅䅁䉁䅁䅁允䅁䅁䄴䅄䅁䑁䅁杌祁䑁䅙睍䅁䅁杷允䅁䅁䅑䅁䑁䅁䅷䅁䭁䭁䉣䅁䭁佁䬰䅁䭁䡁䔰䅁䉁䅁䅁允䅁䅁䅕癱午坔光䐲䴸䅉䅅䅁䑁䅁䅁睁䵁䅁䅁权婂䅁䅁权流杂䅁允䅁䅁䅅䅁佁䅁䅷䅁㑁䑁䅍杌硁䑁䅫䅁䵁䅉䅅䅁䕁䅁䅁睁䵁䅁䅁权㥂允䅁权牄权䅁权㥂䅂䅁允䅁䅁䅅䅁佁䉁䅑䅁㑁䑁䅫兏祁䑁䅙睎睁䑁䅁䅍䅁䅁杷允䅁䅁䅍䅁䑁䅁䅷䅁䭁䙁䉑䅁䭁䉁䜴䅁䉁䅁䅁允䅁䅁䅯䅰䅙䅁杷允䅁䅁䅑䅁䑁䅁䅷䅁䭁佁䅷䅁䭁佁䭣䅁䭁䡁䕅䅁䉁䅁䅁允䅁䅁䅕呦ㄸ牘䩰歋䵁䅉䅅䅁䕁䅁䅁睁䵁䅁䅁权䅃䅁䅁权牄权䅁权獄权䅁允䅁䅁䅅䅁䭁䕁䅣䅁䵁䅉䅅䅁䕁䅁䅁睁䵁䅁䅁权祄䅁䅁权瑄权䅁权療䅂䅁允䅁䅁䅅䅁䙁䕁㍷啩杆昵⽧䍄䉁䅁䅁䅂䅁䅁䅍䅄䅁䅁䅯儵䅁䅁䅯朵䅯䅁䅯䅣䅑䅁䅅䅁䉁䅁䅁杄䵁䅁䅁䅍畁䑁䅧睍ㅁ䅁䅁䍄䉁䅁䅁䅂䅁䅁䅍䅄䅁䅁䅯䅙䅅䅁䅯眵䅯䅁䅯睧䅑䅁䅅䅁䉁䅁䅁兂晁敨剴䉵儴䅑杷允䅁䅁䅑䅁䑁䅁䅷䅁䭁䝁䈸䅁䭁䅁䍅䅁䭁䅁䍕䅁䉁䅁䅁允䅁䅁䅕㝳䭚䅲䍣〳䵁䅉䅅䅁䕁䅁䅁睁䵁䅁䅁权歃䅁䅁权灄权䅁权㙂䅂䅁允䅁䅁䅅䅁䙁䅁䅁䅁䅃䅱䉨䍄䉁䅁䅁䅂䅁䅁䅍䅄䅁䅁䅯睲䅅䅁䅯䄶䅯䅁䅯兢䅑䅁䅅䅁䉁䅁䅁杄佁䅁䅁杍睁䍁䄴杍ぁ䑁䅙䅁䵁䅉䅅䅁䕁䅁䅁睁䵁䅁䅁权晄䅁䅁权煄权䅁权䑃䅂䅁允䅁䅁䅅䅁佁䅁䅷䅁睁䍁䄴杍ぁ䑁䅅䅁䵁䅉䅅䅁䕁䅁䅁睁䵁䅁䅁权瑂䅁䅁权灄权䅁权䑃䅂䅁允䅁䅁䅅䅁䙁䅁䅁䅁䕄歊䉂䍄䉁䅁䅁䅂䅁䅁䅍䅄䅁䅁䅯䅁䅅䅁䅯儶䅯䅁䅯睧䅑䅁䅅䅁䉁䅁䅁兂䅁䅁䅁䉁儰兑杷允䅁䅁䅑䅁䑁䅁䅷䅁䭁䥁䉧䅁䭁佁䬰䅁䭁䡁䔰䅁䉁䅁䅁允䅁䅁䅕䬸䝦穓䩥吶䴸䅉䅅䅁䑁䅁䅁睁䵁䅁䅁权歁䅁䅁权捁杂䅁允䅁䅁䅅䅁䭁䕁䝅䅁䵁䅉䅅䅁䕁䅁䅁睁䵁䅁䅁权䝁允䅁权潄权䅁权療䅂䅁允䅁䅁䅅䅁佁䅁䄴䅁祁䑁䅕杌㑁䑁䅅兏䅁䅁杷允䅁䅁䅑䅁䑁䅁䅷䅁䭁䍁䅑䅁䭁佁䭫䅁䭁䝁䔰䅁䉁䅁䅁允䅁䅁䅕䅁䅁䑁汄お䵅䅉䅅䅁䕁䅁䅁睁䵁䅁䅁权䵄允䅁权灄权䅁权䙃䅂䅁允䅁䅁䅅䅁䙁䅁䅁䅁獁啕䉒䍄䉁䅁䅁䅂䅁䅁䅍䅄䅁䅁䅯䄲䅅䅁䅯䅂䅁䅁䅯兂䅁䅁䅅䅁䉁䅁䅁兂䅁䅁䅃乎䙇兑杷允䅁䅁䅍䅁䑁䅁䅷䅁䭁䙁䉑䅁䭁䍁䝑䅁䉁䅁䅁允䅁䅁䅯䉊䅁䅁杷允䅁䅁䅑䅁䑁䅁䅷䅁䭁䙁䅑䅁䭁佁䭫䅁䭁䥁䕍䅁䉁䅁䅁允䅁䅁䅕䅁䅁䵁㍄䵁䵅䅉䅅䅁䑁䅁䅁睁䵁䅁䅁权啂允䅁权流杂䅁允䅁䅁䅅䅁佁䅁䅷䅁㕁䑁䅉杌㍁䑁䅉䅁䵁䅉䅅䅁䕁䅁䅁睁䵁䅁䅁权捄䅁䅁权畄权䅁权硂䅂䅁允䅁䅁䅅䅁䙁䅁䅁䅁睃䉃䉆䍄䉁䅁䅁䅂䅁䅁䅍䅄䅁䅁䅯䅏䅅䅁䅯朶䅯䅁䅯兢䅑䅁䅅䅁䉁䅁䅁权䡂䅁䅁䍄䉁䅁䅁䅂䅁䅁䅍䅄䅁䅁䅯兺䅅䅁䅯眶䅯䅁䅯来䅑䅁䅅䅁䉁䅁䅁杄啁䅁䅁兏ぁ䑁䅍免㕁䑁䅫兎穁䑁䅁䅁䵁䅉䅅䅁䕁䅁䅁睁䵁䅁䅁权㕃䅁䅁权瑄权䅁权瑂䅂䅁允䅁䅁䅅䅁䙁䍁硣䭃捷瑗⽑䍄䉁䅁䅁䅂䅁䅁䅍䅄䅁䅁䅯䄷䅅䅁䅯儷䅯䅁䅯兣䅑䅁䅅䅁䉁䅁䅁兂䝂癴㥐䠱桪睐杷允䅁䅁䅑䅁䑁䅁䅷䅁䭁佁䅯䅁䭁佁䭧䅁䭁䥁䕕䅁䉁䅁䅁允䅁䅁䄴杄䅁䑁䅑䅍畁䑁䅕睍ぁ䅁䅁䍄䉁䅁䅁䅂䅁䅁䅍䅄䅁䅁䅯兙䅁䅁䅯朶䅯䅁䅯来䅑䅁䅅䅁䉁䅁䅁杄䵁䅁䅁䅍畁䑁䅑兏ㅁ䅁䅁䍄䉁䅁䅁䅂䅁䅁䅍䅄䅁䅁䅯兤䅅䅁䅯朵䅯䅁䅯睢䅑䅁䅅䅁䉁䅁䅁杄䵁䅁䅁䅍畁䑁䅫兏硁䅁䅁䍄䉁䅁䅁䅂䅁䅁䅍䅄䅁䅁䅯睶䅅䅁䅯儷䅯䅁䅯兢䅑䅁䅅䅁䉁䅁䅁兂牁硨婢発ㅦ睐杷允䅁䅁䅑䅁䑁䅁䅷䅁䭁乁䅯䅁䭁佁䭫䅁䭁䥁䕍䅁䉁䅁䅁允䅁䅁䅕䅁䅁䥁䡁歄䵅䅉䅅䅁䕁䅁䅁睁䵁䅁䅁权卂允䅁权灄权䅁权䑃䅂䅁允䅁䅁䅅䅁䙁䅁䅁䅁䅃允䈹䍄䉁䅁䅁睁䅁䅁䅍䅄䅁䅁䅯睔䅅䅁䅯䅈䅙䅁䅅䅁䉁䅁䅁权兄杂䅁䍄䉁䅁䅁䅂䅁䅁䅍䅄䅁䅁䅯儯䅁䅁䅯朷䅯䅁䅯睧䅑䅁䅅䅁䉁䅁䅁兂䅁䅁䅁䉑䅷兑杷允䅁䅁䅑䅁䑁䅁䅷䅁䭁䑁䅧䅁䭁䅁䅑䅁䭁䅁䍑䅁䉁䅁䅁允䅁䅁䅕䅁䅁佁晔す䵅䅉䅅䅁䕁䅁䅁睁䵁䅁䅁权䙃允䅁权䉁杁䅁权䑁杁䅁允䅁䅁䅅䅁䙁䅁癐ぐ爱瑇䅰䍄䉁䅁䅁䅂䅁䅁䅍䅄䅁䅁䅯䅯䅁䅁䅯朵䅯䅁䅯睢䅑䅁䅅䅁䉁䅁䅁杄䵁䅁䅁睍畁䑁䅅睍穁䅁䅁䍄䉁䅁䅁䅂䅁䅁䅍䅄䅁䅁䅯杖䅅䅁䅯朶䅯䅁䅯来䅑䅁䅅䅁䉁䅁䅁杄䵁䅁䅁䅍畁䑁䅧李硁䅁䅁䍄䉁䅁䅁䅂䅁䅁䅍䅄䅁䅁䅯儰䅅䅁䅯眶䅯䅁䅯全䅑䅁䅅䅁䉁䅁䅁杄啁䅁䅁睍祁䑁䅑睍ㅁ䑁䅫杍㕁䑁䅙䅁䵁䅉䅅䅁䑁䅁䅁睁䵁䅁䅁权瑁䅁䅁权奁杂䅁允䅁䅁䅅䅁䭁䡁䝷䅁䵁䅉䅅䅁䑁䅁䅁睁䵁䅁䅁权獄䅁䅁权敁杂䅁允䅁䅁䅅䅁䭁䕁䝕䅁䵁䅉䅅䅁䕁䅁䅁睁䵁䅁䅁权䝁允䅁权煄权䅁权獄权䅁允䅁䅁䅅䅁佁䅁䅷䅁睁䍁䄴䅏穁䑁䅑䅁䵁䅉䅅䅁䕁䅁䅁睁䵁䅁䅁权楁䅁䅁权浄权䅁权㙂䅂䅁允䅁䅁䅅䅁佁䅁䅷䅁硁䍁䄴睎穁䑁䅕䅁䵁䅉䅅䅁䕁䅁䅁睁䵁䅁䅁权橂允䅁权湄权䅁权療䅂䅁允䅁䅁䅅䅁䙁乁佮ㄹ橐兰䅤䍄䉁䅁䅁䅂䅁䅁䅍䅄䅁䅁䅯䅤䅅䅁䅯䄶䅯䅁䅯䅣䅑䅁䅅䅁䉁䅁䅁杄佁䅁䅁睍㑁䍁䄴睍㕁䑁䅣䅁䵁䅉䅅䅁䕁䅁䅁睁䵁䅁䅁权ㅂ允䅁权牄权䅁权瑂䅂䅁允䅁䅁䅅䅁佁䉁䅙䅁硁䑁䅍睍祁䑁䅅杍祁䑁䅣兎㑁䅁䅁䍄䉁䅁䅁睁䅁䅁䅍䅄䅁䅁䅯杤䅁䅁䅯䅇䅙䅁䅅䅁䉁䅁䅁权䕂杂䅁䍄䉁䅁䅁䅂䅁䅁䅍䅄䅁䅁䅯䅢䅁䅁䅯朵䅯䅁䅯兣䅑䅁䅅䅁䉁䅁䅁杄䵁䅁䅁䅍畁䑁䅧免祁䅁䅁䍄䉁䅁䅁䅂䅁䅁䅍䅄䅁䅁䅯䅵䅅䅁䅯朵䅯䅁䅯兢䅑䅁䅅䅁䉁䅁䅁杄䵁䅁䅁睍畁䑁䅑䅏ㅁ䅁䅁䍄䉁䅁䅁䅂䅁䅁䅍䅄䅁䅁䅯䅧䅁䅁䅯儶䅯䅁䅯兣䅑䅁䅅䅁䉁䅁䅁兂䅁䅁䅁䱓䭍兑杷允䅁䅁䅑䅁䑁䅁䅷䅁䭁䝁䉑䅁䭁佁䭙䅁䭁䡁䕁䅁䉁䅁䅁允䅁䅁䄴䅄䅁䑁䅁杌穁䑁䅣䅏䅁䅁杷允䅁䅁䅑䅁䑁䅁䅷䅁䭁䙁䉍䅁䭁佁䬴䅁䭁䡁䕁䅁䉁䅁䅁允䅁䅁䅕䅁䅁䱁湔㡑䵅䅉䅅䅁䕁䅁䅁睁䵁䅁䅁权䑄允䅁权䭁䅁䅁权䕁杁䅁允䅁䅁䅅䅁䙁䱁昶楇搯偊⽉䍄䉁䅁䅁䅂䅁䅁䅍䅄䅁䅁䅯䄯䅅䅁䅯睈䅙䅁䅯䅉䅙䅁䅅䅁䉁䅁䅁权䕄权䅁䍄䉁䅁䅁䅂䅁䅁䅍䅄䅁䅁䅯䅆䅁䅁䅯权䅁䅁䅯䅂䅉䅁䅅䅁䉁䅁䅁兂瑁灳瘳㡰⽢睐杷允䅁䅁䅑䅁䑁䅁䅷䅁䭁䉁䅕䅁䭁䅁䅯䅁䭁䅁䍑䅁䉁䅁䅁允䅁䅁䅕䑚晶㑔堲歃䵁䅉䅅䅁䕁䅁䅁睁䵁䅁䅁权偁䅁䅁权䉁杁䅁权䙁杁䅁允䅁䅁䅅䅁䙁䩁硏㘸䡆睐䉖䍄䉁䅁䅁䅂䅁䅁䅍䅄䅁䅁䅯杆䅁䅁䅯权䅁䅁䅯䅂䅉䅁䅅䅁䉁䅁䅁兂㙃兓䍷㑋䕣䅑杷允䅁䅁䅑䅁䑁䅁䅷䅁䭁䉁䅣䅁䭁䅁䅯䅁䭁䅁䍑䅁䉁䅁䅁允䅁䅁䅕楁䡵瑆佭獊䵁䅉䅅䅁䕁䅁䅁睁䵁䅁䅁权癄䅁䅁权潄权䅁权療䅂䅁允䅁䅁䅅䅁佁䅁䄴䅁硁䑁䅫杌祁䑁䅅杍䅁䅁杷允䅁䅁䅑䅁䑁䅁䅷䅁䭁䍁䅉䅁䭁佁䬴䅁䭁䡁䕯䅁䉁䅁䅁允䅁䅁䅕䅁䅁乁奷啇䵅䅉䅅䅁䕁䅁䅁睁䵁䅁䅁权㡁允䅁权瑄权䅁权䙃䅂䅁允䅁䅁䅅䅁䙁䭁硲欰椱佅⽷䍄䉁䅁䅁䅂䅁䅁䅍䅄䅁䅁䅯儰䅅䅁䅯朷䅯䅁䅯睢䅑䅁䅅䅁䉁䅁䅁兂䅁䅁䅁䡙歉兑杷允䅁䅁䅑䅁䑁䅁䅷䅁䭁䝁䅅䅁䭁佁䭯䅁䭁佁䭷䅁䉁䅁䅁允䅁䅁䄴䅄䅁䑁䅁杌ぁ䑁䅣兎䅁䅁杷允䅁䅁䅑䅁䑁䅁䅷䅁䭁䥁䉑䅁䭁佁䭯䅁䭁䡁䕁䅁䉁䅁䅁允䅁䅁䄴䅄䅁䑁䅁杌ㅁ䑁䅣睎䅁䅁杷允䅁䅁䅑䅁䑁䅁䅷䅁䭁䱁䅕䅁䭁佁䭫䅁䭁䝁䔰䅁䉁䅁䅁允䅁䅁䅕䅁䅁䍁獃歇䵅䅉䅅䅁䕁䅁䅁睁䵁䅁䅁权啄䅁䅁权瑄权䅁权睂䅂䅁允䅁䅁䅅䅁䙁䍁搯䅊䉡剆䅚䍄䉁䅁䅁䅂䅁䅁䅍䅄䅁䅁䅯睧䅅䅁䅯眵䅯䅁䅯兢䅑䅁䅅䅁䉁䅁䅁兂畃⭒㙆䝆樴䅑杷允䅁䅁䅑䅁䑁䅁䅷䅁䭁乁䉯䅁䭁佁䭯䅁䭁䝁䔸䅁䉁䅁䅁允䅁䅁䄴䅄䅁䑁䅁杌ぁ䑁䅫兏䅁䅁杷允䅁䅁䅑䅁䑁䅁䅷䅁䭁䡁䅍䅁䭁佁䭣䅁䭁䡁䕁䅁䉁䅁䅁允䅁䅁䅕偲㍮煢䱒䕉䵁䅉䅅䅁䕁䅁䅁睁䵁䅁䅁权⭁䅁䅁权湄权䅁权療䅂䅁允䅁䅁䅅䅁䙁䕁䵯楁䡵楬䅂䍄䉁䅁䅁䅂䅁䅁䅍䅄䅁䅁䅯䅎䅁䅁䅯儶䅯䅁䅯䅣䅑䅁䅅䅁䉁䅁䅁兂䅁䅁䅁䑑具兑杷允䅁䅁䅑䅁䑁䅁䅷䅁䭁䕁䅯䅁䭁佁䬴䅁䭁䡁䕁䅁䉁䅁䅁允䅁䅁䅕䅁䅁䥁穄䔶䵁䅉䅅䅁䕁䅁䅁睁䵁䅁䅁权畃䅁䅁权煄权䅁权療䅂䅁允䅁䅁䅅䅁佁䅁䅷䅁睁䍁䄴杍ぁ䑁䅍䅁䵁䅉䅅䅁䕁䅁䅁睁䵁䅁䅁权婄䅁䅁权煄权䅁权硂䅂䅁允䅁䅁䅅䅁佁䅁䅷䅁睁䍁䄴兎ぁ䑁䅅䅁䵁䅉䅅䅁䕁䅁䅁睁䵁䅁䅁权䝁䅁䅁权畄权䅁权硂䅂䅁允䅁䅁䅅䅁䙁䅁䅁䅁歁剋䉰䍄䉁䅁䅁䅂䅁䅁䅍䅄䅁䅁䅯䅮䅁䅁䅯儷䅯䅁䅯来䅑䅁䅅䅁䉁䅁䅁兂歂㥏倹婪䍣䅑杷允䅁䅁䅑䅁䑁䅁䅷䅁䭁䱁䅣䅁䭁佁䬰䅁䭁佁䭷䅁䉁䅁䅁允䅁䅁䅕穊䥅䉲慸䐱䴸䅉䅅䅁䕁䅁䅁睁䵁䅁䅁权剄允䅁权潄权䅁权療䅂䅁允䅁䅁䅅䅁佁䅁䄴䅁硁䑁䅅杌穁䑁䅙䅎䅁䅁杷允䅁䅁䅑䅁䑁䅁䅷䅁䭁䙁䉙䅁䭁佁䬰䅁䭁䡁䔰䅁䉁䅁䅁允䅁䅁䅕歲桦桥畓稶䴸䅉䅅䅁䕁䅁䅁睁䵁䅁䅁权湃䅁䅁权湄权䅁权獄权䅁允䅁䅁䅅䅁䙁䥁坣挲㌷砰䅆䍄䉁䅁䅁䅂䅁䅁䅍䅄䅁䅁䅯䅵䅁䅁䅯儷䅯䅁䅯全䅑䅁䅅䅁䉁䅁䅁兂慂䑚晶㑔堲睐杷允䅁䅁䅑䅁䑁䅁䅷䅁䭁䉁䈸䅁䭁佁䭧䅁䭁䡁䔰䅁䉁䅁䅁允䅁䅁䄴杄䅁䑁䅍䅎畁䑁䅉李ㅁ䅁䅁䍄䉁䅁䅁䅂䅁䅁䅍䅄䅁䅁䅯儶䅁䅁䅯䄶䅯䅁䅯兣䅑䅁䅅䅁䉁䅁䅁杄佁䅁䅁䅎睁䍁䄴杍㉁䑁䅣䅁䵁䅉䅅䅁䑁䅁䅁睁䵁䅁䅁权乃䅁䅁权流杂䅁允䅁䅁䅅䅁佁䅁䅷䅁㕁䑁䅍杌ぁ䑁䅫䅁䵁䅉䅅䅁䕁䅁䅁睁䵁䅁䅁权婂䅁䅁权瑄权䅁权療䅂䅁允䅁䅁䅅䅁䙁䥁畨瑒稵瘲⽉䍄䉁䅁䅁䅂䅁䅁䅍䅄䅁䅁䅯睪䅁䅁䅯儷䅯䅁䅯䄷䅯䅁䅅䅁䉁䅁䅁兂摁浗㝑〳䐸䅑杷允䅁䅁䅑䅁䑁䅁䅷䅁䭁䙁䉁䅁䭁佁䭧䅁䭁䡁䕅䅁䉁䅁䅁允䅁䅁䄴杄䅁䑁䅑杍畁䑁䅁兏㉁䅁䅁䍄䉁䅁䅁䅂䅁䅁䅍䅄䅁䅁䅯杈䅅䅁䅯睈䅙䅁䅯䅉䅙䅁䅅䅁䉁䅁䅁权睃睂䅁䍄䉁䅁䅁䅂䅁䅁䅍䅄䅁䅁䅯䅰䅅䅁䅯儷䅯䅁䅯全䅑䅁䅅䅁䉁䅁䅁兂㥁㡖煪䜴䰹䅑杷允䅁䅁䅑䅁䑁䅁䅷䅁䭁䡁䉣䅁䭁佁䬴䅁䭁䝁䔰䅁䉁䅁䅁允䅁䅁䅕䅁䅁佁㍃う䵅䅉䅅䅁䕁䅁䅁睁䵁䅁䅁权䍃允䅁权瑄权䅁权㙂䅂䅁允䅁䅁䅅䅁䙁䅁坒楄礲摮⽣䍄䉁䅁䅁䅂䅁䅁䅍䅄䅁䅁䅯䅤䅁䅁䅯眵䅯䅁䅯来䅑䅁䅅䅁䉁䅁䅁兂穁積積㝍才䅑杷允䅁䅁䅑䅁䑁䅁䅷䅁䭁䡁䉅䅁䭁佁䬴䅁䭁䡁䕅䅁䉁䅁䅁允䅁䅁䅕䅁䅁䑁佃商䵅䅉䅅䅁䑁䅁䅁睁䵁䅁䅁权㕂允䅁权流杂䅁允䅁䅁䅅䅁佁䅁䄴䅁硁䑁䅁李畁䑁䅑䅎䅁䅁杷允䅁䅁䅑䅁䑁䅁䅷䅁䭁䩁䄴䅁䭁佁䭙䅁䭁䝁䔸䅁䉁䅁䅁允䅁䅁䄴䅄䅁䑁䅁杌㍁䑁䅧䅏䅁䅁杷允䅁䅁䅑䅁䑁䅁䅷䅁䭁䕁䉁䅁䭁䅁䍅䅁䭁䅁䍍䅁䉁䅁䅁允䅁䅁䅕朳扒䬯䩩歹䵁䅉䅅䅁䕁䅁䅁睁䵁䅁䅁权湁䅁䅁权牄权䅁权㥂䅂䅁允䅁䅁䅅䅁佁䉁䅙䅁祁䑁䅅䅍睁䑁䅁䅍睁䑁䅁䅍睁䅁䅁䍄䉁䅁䅁䅂䅁䅁䅍䅄䅁䅁䅯䄹䅁䅁䅯眵䅯䅁䅯睢䅑䅁䅅䅁䉁䅁䅁兂慃婭婭婭剫䅑杷允䅁䅁䅑䅁䑁䅁䅷䅁䭁䉁䉯䅁䭁佁䭣䅁䭁䡁䔰䅁䉁䅁䅁允䅁䅁䅕㑋坣挲㌵歇䵁䅉䅅䅁䕁䅁䅁睁䵁䅁䅁权䍂䅁䅁权湄权䅁权瑂䅂䅁允䅁䅁䅅䅁䙁䱁へ硫䕧楖䄵䍄䉁䅁䅁䅂䅁䅁䅍䅄䅁䅁䅯兇䅅䅁䅯朶䅯䅁䅯兦䅑䅁䅅䅁䉁䅁䅁杄䵁䅁䅁䅍畁䑁䅍䅏硁䅁䅁䍄䉁䅁䅁睁䅁䅁䅍䅄䅁䅁䅯睚䅁䅁䅯杇䅙䅁䅅䅁䉁䅁䅁权㥁杂䅁䍄䉁䅁䅁睁䅁䅁䅍䅄䅁䅁䅯䅨䅅䅁䅯䅊䅙䅁䅅䅁䉁䅁䅁权橂杂䅁䍄䉁䅁䅁䅂䅁䅁䅍䅄䅁䅁䅯䅲䅁䅁䅯儶䅯䅁䅯兣䅑䅁䅅䅁䉁䅁䅁兂䅁䅁䅁乷䔸兑杷允䅁䅁䅍䅁䑁䅁䅷䅁䭁䝁䅣䅁䭁䉁䝷䅁䉁䅁䅁允䅁䅁䅯䄷䅙䅁杷允䅁䅁䅑䅁䑁䅁䅷䅁䭁䡁䉅䅁䭁佁䭫䅁䭁佁䭷䅁䉁䅁䅁允䅁䅁䅕䅁䅁䵁㙃あ䵅䅉䅅䅁䕁䅁䅁睁䵁䅁䅁权灃䅁䅁权潄权䅁权睂䅂䅁允䅁䅁䅅䅁佁䅁䅷䅁ぁ䍁䄴䅍硁䑁䅅䅁䵁䅉䅅䅁䕁䅁䅁睁䵁䅁䅁权求允䅁权瑄权䅁权䙃䅂䅁允䅁䅁䅅䅁䙁䱁祂䩡瑈䑦䅖䍄䉁䅁䅁䅂䅁䅁䅍䅄䅁䅁䅯儹䅅䅁䅯儷䅯䅁䅯睢䅑䅁䅅䅁䉁䅁䅁兂乄䵺䵺䵺啺睐杷允䅁䅁䅑䅁䑁䅁䅷䅁䭁䅁䉉䅁䭁䅁䅯䅁䭁䅁䍑䅁䉁䅁䅁允䅁䅁䅕䉵䘶ㄶ㑇樷䴸䅉䅅䅁䕁䅁䅁睁䵁䅁䅁权䡄允䅁权潄权䅁权硂䅂䅁允䅁䅁䅅䅁佁䅁䅷䅁㍁䍁䄴睎㕁䑁䅧䅁䵁䅉䅅䅁䕁䅁䅁睁䵁䅁䅁权奂允䅁权䭁䅁䅁权䙁䅁䅁允䅁䅁䅅䅁䙁䩁䑚㉩湺礫䅒䍄䉁䅁䅁䅂䅁䅁䅍䅄䅁䅁䅯杪䅅䅁䅯朶䅯䅁䅯䅣䅑䅁䅅䅁䉁䅁䅁杄䵁䅁䅁杍畁䑁䅁䅎㑁䅁䅁䍄䉁䅁䅁睁䅁䅁䅍䅄䅁䅁䅯睚䅁䅁䅯杈䅙䅁䅅䅁䉁䅁䅁权䩄杂䅁䍄䉁䅁䅁䅂䅁䅁䅍䅄䅁䅁䅯睉䅁䅁䅯眵䅯䅁䅯睧䅑䅁䅅䅁䉁䅁䅁兂捂㡪ㅌ䙋䕷䅑杷允䅁䅁䅑䅁䑁䅁䅷䅁䭁䵁䉧䅁䭁佁䭣䅁䭁䝁䔰䅁䉁䅁䅁允䅁䅁䅕浑汄䌰扌䕃䵁䅉䅅䅁䑁䅁䅁睁䵁䅁䅁权湂䅁䅁权流杂䅁允䅁䅁䅅䅁佁䅁䅷䅁㍁䑁䅍杌㍁䑁䅫䅁䵁䅉䅅䅁䕁䅁䅁睁䵁䅁䅁权桃䅁䅁权牄权䅁权睂䅂䅁允䅁䅁䅅䅁佁䉁䅑䅁㑁䑁䅉睎㕁䑁䅣䅎㑁䑁䅉䅏䅁䅁杷允䅁䅁䅑䅁䑁䅁䅷䅁䭁䭁䉕䅁䭁佁䭯䅁䭁䡁䕅䅁䉁䅁䅁允䅁䅁䅯睒䅁䅁杷允䅁䅁䅑䅁䑁䅁䅷䅁䭁䉁䄴䅁䭁䅁䍅䅁䭁䅁䍉䅁䉁䅁䅁允䅁䅁䅕牄祧晅㥚欴䵁䅉䅅䅁䕁䅁䅁睁䵁䅁䅁权湃允䅁权牄权䅁权獄权䅁允䅁䅁䅅䅁佁䉁䅙䅁硁䑁䅑睍㍁䑁䅁䅍睁䑁䅁䅍睁䅁䅁䍄䉁䅁䅁睁䅁䅁䅍䅄䅁䅁䅯儫䅅䅁䅯䅊䅙䅁䅅䅁䉁䅁䅁权湁䅅䅁䍄䉁䅁䅁䅂䅁䅁䅍䅄䅁䅁䅯睇䅁䅁䅯眵䅯䅁䅯䄷䅯䅁䅅䅁䉁䅁䅁兂祃佈䤱獂夸䅑杷允䅁䅁䅑䅁䑁䅁䅷䅁䭁䑁䅧䅁䭁佁䭙䅁䭁佁䭷䅁䉁䅁䅁允䅁䅁䄴䅄䅁䑁䅅杌硁䑁䅙兏䅁䅁杷允䅁䅁䅑䅁䑁䅁䅷䅁䭁䙁䅁䅁䭁佁䭳䅁䭁䡁䕅䅁䉁䅁䅁允䅁䅁䄴杅䅁䑁䅕免㕁䑁䅕兎㕁䑁䅫䅎䅁䅁杷允䅁䅁䅑䅁䑁䅁䅷䅁䭁乁䉁䅁䭁䉁䅅䅁䭁䅁䍑䅁䉁䅁䅁允䅁䅁䄴䅆䅁䑁䅉䅎硁䑁䅧䅍睁䑁䅁䅍睁䅁䅁䍄䉁䅁䅁䅂䅁䅁䅍䅄䅁䅁䅯䄵䅅䅁䅯䄶䅯䅁䅯来䅑䅁䅅䅁䉁䅁䅁杄佁䅁䅁睎硁䍁䄴兏㑁䑁䅉䅁䵁䅉䅅䅁䕁䅁䅁睁䵁䅁䅁权㡁䅁䅁权煄权䅁权䙃䅂䅁允䅁䅁䅅䅁佁䅁䅷䅁睁䍁䄴睎㑁䑁䅣䅁䵁䅉䅅䅁䕁䅁䅁睁䵁䅁䅁权乄䅁䅁权畄权䅁权獄权䅁允䅁䅁䅅䅁䙁䅁䅁䅁佁楳䉂䍄䉁䅁䅁䅂䅁䅁䅍䅄䅁䅁䅯兡䅅䅁䅯朶䅯䅁䅯来䅑䅁䅅䅁䉁䅁䅁杄䭁䅁䅁䅍畁䑁䅑䅏䅁䅁杷允䅁䅁䅑䅁䑁䅁䅷䅁䭁䑁䄰䅁䭁佁䭯䅁䭁䥁䕕䅁䉁䅁䅁允䅁䅁䄴䅄䅁䑁䅁杌㍁䑁䅧睎䅁䅁杷允䅁䅁䅑䅁䑁䅁䅷䅁䭁䙁䉑䅁䭁佁䬴䅁䭁䝁䔰䅁䉁䅁䅁允䅁䅁䅕䅁䅁䝁摄う䵅䅉䅅䅁䕁䅁䅁睁䵁䅁䅁权灄允䅁权湄权䅁权㙂䅂䅁允䅁䅁䅅䅁䙁䅁牉硨婢楪䅂䍄䉁䅁䅁䅂䅁䅁䅍䅄䅁䅁䅯䅴䅁䅁䅯眶䅯䅁䅯来䅑䅁䅅䅁䉁䅁䅁杄啁䅁䅁䅎ぁ䑁䅅兎㕁䑁䅣䅍睁䑁䅁䅁䵁䅉䅅䅁䕁䅁䅁睁䵁䅁䅁权奄允䅁权牄权䅁权䑃䅂䅁允䅁䅁䅅䅁佁䉁䅙䅁ぁ䑁䅍杍ぁ䑁䅁䅍睁䑁䅁䅍睁䅁䅁䍄䉁䅁䅁䅂䅁䅁䅍䅄䅁䅁䅯村䅅䅁䅯朵䅯䅁䅯睢䅑䅁䅅䅁䉁䅁䅁杄䵁䅁䅁免畁䑁䅁睎㕁䅁䅁䍄䉁䅁䅁睁䅁䅁䅍䅄䅁䅁䅯朱䅁䅁䅯䅊䅙䅁䅅䅁䉁䅁䅁权潁䅅䅁䍄䉁䅁䅁䅂䅁䅁䅍䅄䅁䅁䅯睙䅁䅁䅯朷䅯䅁䅯睢䅑䅁䅅䅁䉁䅁䅁兂䅁䅁䅁䨸畳兑杷允䅁䅁䅑䅁䑁䅁䅷䅁䭁䝁䅧䅁䭁䅁䅯䅁䭁䅁䅕䅁䉁䅁䅁允䅁䅁䅕兇坒楄礰歇䵁䅉䅅䅁䕁䅁䅁睁䵁䅁䅁权塄允䅁权湄权䅁权瑂䅂䅁允䅁䅁䅅䅁䙁䙁偹癷潕䉘䅂䍄䉁䅁䅁䅂䅁䅁䅍䅄䅁䅁䅯䅰䅅䅁䅯眶䅯䅁䅯睢䅑䅁䅅䅁䉁䅁䅁杄啁䅁䅁杍㕁䑁䅍䅎祁䑁䅕杍㉁䑁䅕䅁䵁䅉䅅䅁䑁䅁䅁睁䵁䅁䅁权坂允䅁权奁杂䅁允䅁䅁䅅䅁䭁䉁䝫䅁䵁䅉䅅䅁䕁䅁䅁睁䵁䅁䅁权剃䅁䅁权湄权䅁权睂䅂䅁允䅁䅁䅅䅁䙁䝁煅䍢来楋䅊䍄䉁䅁䅁䅂䅁䅁䅍䅄䅁䅁䅯䄱䅅䅁䅯朶䅯䅁䅯䄷䅯䅁䅅䅁䉁䅁䅁权䡂䅁䅁䍄䉁䅁䅁䅂䅁䅁䅍䅄䅁䅁䅯䅈䅁䅁䅯充䅁䅁䅯䅂䅉䅁䅅䅁䉁䅁䅁杄啁䅁䅁䅎穁䑁䅑䅍睁䑁䅁䅍睁䑁䅁䅁䵁䅉䅅䅁䕁䅁䅁睁䵁䅁䅁权啃允䅁权潄权䅁权㙂䅂䅁允䅁䅁䅅䅁佁䅁䄴䅁硁䑁䅫杌㉁䑁䅧兏䅁䅁杷允䅁䅁䅑䅁䑁䅁䅷䅁䭁䭁䈰䅁䭁佁䭙䅁䭁䝁䔰䅁䉁䅁䅁允䅁䅁䄴䅄䅁䑁䅅杌穁䑁䅉李䅁䅁杷允䅁䅁䅑䅁䑁䅁䅷䅁䭁乁䉉䅁䭁佁䭯䅁䭁佁䭷䅁䉁䅁䅁允䅁䅁䄴䅄䅁䑁䅁杌㍁䑁䅁睍䅁䅁杷允䅁䅁䅑䅁䑁䅁䅷䅁䭁䕁䅷䅁䭁佁䬰䅁䭁䡁䔰䅁䉁䅁䅁允䅁䅁䅕婧䑖㉩湺吹䴸䅉䅅䅁䕁䅁䅁睁䵁䅁䅁权ㅃ允䅁权煄权䅁权獄权䅁允䅁䅁䅅䅁䭁䕁䅣䅁䵁䅉䅅䅁䕁䅁䅁睁䵁䅁䅁权㙄允䅁权牄权䅁权䑃䅂䅁允䅁䅁䅅䅁佁䉁䅙䅁硁䑁䅁䅍㍁䑁䅑杍㉁䑁䅕免睁䅁䅁䍄䉁䅁䅁睁䅁䅁䅍䅄䅁䅁䅯杘䅁䅁䅯杊䅙䅁䅅䅁䉁䅁䅁杄䵁䅁䅁兏ぁ䍁䄴䅏㕁䅁䅁䍄䉁䅁䅁䅂䅁䅁䅍䅄䅁䅁䅯䅇䅅䅁䅯眶䅯䅁䅯来䅑䅁䅅䅁䉁䅁䅁杄啁䅁䅁䅎睁䑁䅑䅍㍁䑁䅍䅎㕁䑁䅕䅁䵁䅉䅅䅁䕁䅁䅁睁䵁䅁䅁权䵄允䅁权湄权䅁权睂䅂䅁允䅁䅁䅅䅁䙁佁浫免獩䉈䅴䍄䉁䅁䅁睁䅁䅁䅍䅄䅁䅁䅯杖䅅䅁䅯杈䅙䅁䅅䅁䉁䅁䅁权䙁䅃䅁䍄䉁䅁䅁䅂䅁䅁䅍䅄䅁䅁䅯儯䅅䅁䅯朵䅯䅁䅯䄷䅯䅁䅅䅁䉁䅁䅁权䡂䅁䅁䍄䉁䅁䅁䅂䅁䅁䅍䅄䅁䅁䅯䅷䅅䅁䅯眶䅯䅁䅯睧䅑䅁䅅䅁䉁䅁䅁杄坁䅁䅁䅎硁䑁䅧䅏睁䑁䅁䅍睁䑁䅁䅍䅁䅁杷允䅁䅁䅑䅁䑁䅁䅷䅁䭁䩁䄴䅁䭁佁䭯䅁䭁䝁䔰䅁䉁䅁䅁允䅁䅁䄴䅄䅁䑁䅅杌睁䑁䅍兎䅁䅁杷允䅁䅁䅍䅁䑁䅁䅷䅁䭁乁䈰䅁䭁䉁䜴䅁䉁䅁䅁允䅁䅁䅯杅䅧䅁杷允䅁䅁䅑䅁䑁䅁䅷䅁䭁乁䉑䅁䭁佁䭳䅁䭁䝁䔸䅁䉁䅁䅁允䅁䅁䄴䅆䅁䑁䅅杍祁䑁䅅李祁䑁䅁䅍睁䅁䅁䍄䉁䅁䅁䅂䅁䅁䅍䅄䅁䅁䅯兂䅅䅁䅯朷䅯䅁䅯来䅑䅁䅅䅁䉁䅁䅁兂䅁䅁䅁偍正兑杷允䅁䅁䅑䅁䑁䅁䅷䅁䭁䍁䉙䅁䭁佁䭳䅁䭁䡁䕅䅁䉁䅁䅁允䅁䅁䄴䅆䅁䑁䅅睍硁䑁䅑䅍㑁䑁䅉䅏㉁䅁䅁䍄䉁䅁䅁䅂䅁䅁䅍䅄䅁䅁䅯杺䅅䅁䅯朷䅯䅁䅯睧䅑䅁䅅䅁䉁䅁䅁兂䅁䅁䅁䥱乫兑杷允䅁䅁䅑䅁䑁䅁䅷䅁䭁䉁䄰䅁䭁佁䭳䅁䭁佁䭷䅁䉁䅁䅁允䅁䅁䄴䅆䅁䑁䅣睎㍁䑁䅁䅍睁䑁䅁䅍睁䅁䅁䍄䉁䅁䅁䅂䅁䅁䅍䅄䅁䅁䅯兡䅅䅁䅯朵䅯䅁䅯兦䅑䅁䅅䅁䉁䅁䅁杄䵁䅁䅁䅎畁䑁䅉䅏ぁ䅁䅁䍄䉁䅁䅁䅂䅁䅁䅍䅄䅁䅁䅯䅥䅁䅁䅯朷䅯䅁䅯兣䅑䅁䅅䅁䉁䅁䅁兂䅁䅁䅁偑䅍兑杷允䅁䅁䅑䅁䑁䅁䅷䅁䭁䍁䉉䅁䭁佁䬴䅁䭁䥁䕕䅁䉁䅁䅁允䅁䅁䅕䅁䅁䭁䥁歊䵅䅉䅅䅁䕁䅁䅁睁䵁䅁䅁权㙃允䅁权湄权䅁权睂䅂䅁允䅁䅁䅅䅁䙁䭁䠵場啯楲䅂䍄䉁䅁䅁䅂䅁䅁䅍䅄䅁䅁䅯儷䅅䅁䅯眵䅯䅁䅯兣䅑䅁䅅䅁䉁䅁䅁兂瑂⼵灵券桉䅑杷允䅁䅁䅑䅁䑁䅁䅷䅁䭁䍁䉳䅁䭁佁䬰䅁䭁䡁䕁䅁䉁䅁䅁允䅁䅁䅕捶橸捕攸樶䴸䅉䅅䅁䕁䅁䅁睁䵁䅁䅁权㙄䅁䅁权潄权䅁权㙂䅂䅁允䅁䅁䅅䅁佁䅁䄴䅁硁䑁䅑杌穁䑁䅅睍䅁䅁杷允䅁䅁䅑䅁䑁䅁䅷䅁䭁䍁䉁䅁䭁佁䭧䅁䭁䡁䕅䅁䉁䅁䅁允䅁䅁䄴杄䅁䑁䅉䅍畁䑁䅍睎ぁ䅁䅁䍄䉁䅁䅁䅂䅁䅁䅍䅄䅁䅁䅯末䅅䅁䅯朷䅯䅁䅯兣䅑䅁䅅䅁䉁䅁䅁兂䅁䅁䅁䨲档兑杷允䅁䅁䅑䅁䑁䅁䅷䅁䭁䍁䈸䅁䭁佁䭧䅁䭁䝁䔰䅁䉁䅁䅁允䅁䅁䄴䅄䅁䑁䅉䅍畁䑁䅉李䅁䅁杷允䅁䅁䅑䅁䑁䅁䅷䅁䭁䕁䈸䅁䭁䅁䅯䅁䭁䅁䍑䅁䉁䅁䅁允䅁䅁䅕㑎䉬余兘啄䵁䅉䅅䅁䑁䅁䅁睁䵁䅁䅁权療允䅁权奁杂䅁允䅁䅁䅅䅁䭁䑁䜰䅁䵁䅉䅅䅁䕁䅁䅁睁䵁䅁䅁权⭂䅁䅁权瑄权䅁权硂䅂䅁允䅁䅁䅅䅁䙁䡁啳歲桦癥⽓䍄䉁䅁䅁䅂䅁䅁䅍䅄䅁䅁䅯眸䅅䅁䅯䄶䅯䅁䅯兦䅑䅁䅅䅁䉁䅁䅁杄䵁䅁䅁兎畁䑁䅙免㕁䅁䅁䍄䉁䅁䅁䅂䅁䅁䅍䅄䅁䅁䅯杲䅅䅁䅯朶䅯䅁䅯䅣䅑䅁䅅䅁䉁䅁䅁杄䵁䅁䅁䅍畁䑁䅅䅏㕁䅁䅁䍄䉁䅁䅁䅂䅁䅁䅍䅄䅁䅁䅯兌䅁䅁䅯朶䅯䅁䅯全䅑䅁䅅䅁䉁䅁䅁权䡂䅁䅁䍄䉁䅁䅁睁䅁䅁䅍䅄䅁䅁䅯儵䅁䅁䅯䅇䅙䅁䅅䅁䉁䅁䅁权㕁杂䅁䍄䉁䅁䅁䅂䅁䅁䅍䅄䅁䅁䅯杩䅁䅁䅯朷䅯䅁䅯全䅑䅁䅅䅁䉁䅁䅁兂䅁䅁䅁䩯歅兑杷允䅁䅁䅑䅁䑁䅁䅷䅁䭁䝁䉣䅁䭁佁䭣䅁䭁䥁䕍䅁䉁䅁䅁允䅁䅁䅕䘷㑇潈牖ぅ䵁䅉䅅䅁䑁䅁䅁睁䵁䅁䅁权汄䅁䅁权歁杂䅁允䅁䅁䅅䅁䭁䍁关䅁䵁䅉䅅䅁䕁䅁䅁睁䵁䅁䅁权䱁䅁䅁权浄权䅁权㥂䅂䅁允䅁䅁䅅䅁佁䅁䅷䅁祁䍁䄴䅎㑁䑁䅙䅁䵁䅉䅅䅁䕁䅁䅁睁䵁䅁䅁权坃䅁䅁权瑄权䅁权㥂䅂䅁允䅁䅁䅅䅁䙁䉁昳潥潴佮⽑䍄䉁䅁䅁䅂䅁䅁䅍䅄䅁䅁䅯术䅁䅁䅯朶䅯䅁䅯睢䅑䅁䅅䅁䉁䅁䅁杄䵁䅁䅁免畁䑁䅁兏㍁䅁䅁䍄䉁䅁䅁䅂䅁䅁䅍䅄䅁䅁䅯睔䅁䅁䅯允䅉䅁䅯杁䅉䅁䅅䅁䉁䅁䅁兂䭁㑰㉆敶啘䅑杷允䅁䅁䅑䅁䑁䅁䅷䅁䭁偁䄸䅁䭁佁䭯䅁䭁䝁䔸䅁䉁䅁䅁允䅁䅁䅯睒䅁䅁杷允䅁䅁䅑䅁䑁䅁䅷䅁䭁䡁䉕䅁䭁佁䭧䅁䭁䥁䕍䅁䉁䅁䅁允䅁䅁䄴杄䅁䑁䅅李畁䑁䅑免穁䅁䅁䍄䉁䅁䅁䅂䅁䅁䅍䅄䅁䅁䅯杗䅁䅁䅯眶䅯䅁䅯䄷䅯䅁䅅䅁䉁䅁䅁杄啁䅁䅁杍硁䑁䅁睍ぁ䑁䅑䅎硁䑁䅕䅁䵁䅉䅅䅁䑁䅁䅁睁䵁䅁䅁权桄䅁䅁权捁杂䅁允䅁䅁䅅䅁䭁䉁䥍䅁䵁䅉䅅䅁䕁䅁䅁睁䵁䅁䅁权啂允䅁权牄权䅁权㙂䅂䅁允䅁䅁䅅䅁佁䉁䅑䅁祁䑁䅕䅎㕁䑁䅣李睁䑁䅁䅍䅁䅁杷允䅁䅁䅍䅁䑁䅁䅷䅁䭁佁䅅䅁䭁䉁䜴䅁䉁䅁䅁允䅁䅁䅯眱䅣䅁杷允䅁䅁䅑䅁䑁䅁䅷䅁䭁䑁䅉䅁䭁佁䭧䅁䭁䡁䕁䅁䉁䅁䅁允䅁䅁䄴杄䅁䑁䅍李畁䑁䅕䅏㍁䅁䅁䍄䉁䅁䅁䅂䅁䅁䅍䅄䅁䅁䅯眵䅁䅁䅯允䅉䅁䅯睁䅉䅁䅅䅁䉁䅁䅁兂㙄睬摤䵕䬳䅑杷允䅁䅁䅑䅁䑁䅁䅷䅁䭁䕁䅕䅁䭁佁䭧䅁䭁䡁䕯䅁䉁䅁䅁允䅁䅁䄴䅄䅁䑁䅑杌祁䑁䅫䅏䅁䅁杷允䅁䅁䅑䅁䑁䅁䅷䅁䭁䩁䉑䅁䭁佁䭙䅁䭁䡁䔰䅁䉁䅁䅁允䅁䅁䄴䅄䅁䑁䅅杌ぁ䑁䅕䅏䅁䅁杷允䅁䅁䅑䅁䑁䅁䅷䅁䭁䡁䅷䅁䭁佁䭫䅁䭁䡁䔰䅁䉁䅁䅁允䅁䅁䅕䅁䅁䵁汄ぅ䵅䅉䅅䅁䕁䅁䅁睁䵁䅁䅁权穄允䅁权䕁䅁䅁权䙁䅁䅁允䅁䅁䅅䅁䙁䅁䅁䱁呄焴䉆䍄䉁䅁䅁䅂䅁䅁䅍䅄䅁䅁䅯杯䅅䅁䅯朵䅯䅁䅯睢䅑䅁䅅䅁䉁䅁䅁杄䵁䅁䅁杍畁䑁䅕兏穁䅁䅁䍄䉁䅁䅁䅂䅁䅁䅍䅄䅁䅁䅯杉䅁䅁䅯朶䅯䅁䅯来䅑䅁䅅䅁䉁䅁䅁杄䵁䅁䅁䅍畁䑁䅅免ㅁ䅁䅁䍄䉁䅁䅁䅂䅁䅁䅍䅄䅁䅁䅯兣䅁䅁䅯朶䅯䅁䅯兣䅑䅁䅅䅁䉁䅁䅁杄䵁䅁䅁䅍畁䑁䅕䅍㕁䅁䅁䍄䉁䅁䅁䅂䅁䅁䅍䅄䅁䅁䅯䄸䅅䅁䅯䄶䅯䅁䅯兢䅑䅁䅅䅁䉁䅁䅁杄佁䅁䅁杍ぁ䍁䄴睍ぁ䑁䅧䅁䵁䅉䅅䅁䕁䅁䅁睁䵁䅁䅁权㕄允䅁权牄权䅁权睂䅂䅁允䅁䅁䅅䅁佁䉁䅑䅁硁䑁䅑杍㍁䑁䅧兎硁䑁䅧兎䅁䅁杷允䅁䅁䅍䅁䑁䅁䅷䅁䭁佁䅅䅁䭁䍁䝑䅁䉁䅁䅁允䅁䅁䅯䉌䅁䅁杷允䅁䅁䅑䅁䑁䅁䅷䅁䭁䭁䈴䅁䭁佁䬴䅁䭁䝁䔰䅁䉁䅁䅁允䅁䅁䅕䅁䅁佁睢ぉ䵅䅉䅅䅁䑁䅁䅁睁䵁䅁䅁权䵂䅁䅁权慁杂䅁允䅁䅁䅅䅁䭁䉁䝳䅁䵁䅉䅅䅁䕁䅁䅁睁䵁䅁䅁权牂䅁䅁权畄权䅁权㥂䅂䅁允䅁䅁䅅䅁䙁䅁䅁䅁睁硱䉂䍄䉁䅁䅁䅂䅁䅁䅍䅄䅁䅁䅯䅳䅅䅁䅯䄶䅯䅁䅯䄷䅯䅁䅅䅁䉁䅁䅁杄佁䅁䅁䅎硁䍁䄴䅍ㅁ䑁䅑䅁䵁䅉䅅䅁䕁䅁䅁睁䵁䅁䅁权⭁允䅁权湄权䅁权療䅂䅁允䅁䅁䅅䅁䙁䩁婱婭婭則䅊䍄䉁䅁䅁䅂䅁䅁䅍䅄䅁䅁䅯朴䅅䅁䅯眶䅯䅁䅯来䅑䅁䅅䅁䉁䅁䅁杄啁䅁䅁免睁䑁䅅兎ぁ䑁䅣睍穁䑁䅫䅁䵁䅉䅅䅁䑁䅁䅁睁䵁䅁䅁权㑂䅁䅁权捁杂䅁允䅁䅁䅅䅁䭁䕁䝣䅁䵁䅉䅅䅁䕁䅁䅁睁䵁䅁䅁权㥁允䅁权浄权䅁权䙃䅂䅁允䅁䅁䅅䅁佁䅁䅷䅁穁䍁䄴兏硁䑁䅕䅁䵁䅉䅅䅁䕁䅁䅁睁䵁䅁䅁权䥂䅁䅁权瑄权䅁权睂䅂䅁允䅁䅁䅅䅁䙁䅁䉡啬䱏佢⽳䍄䉁䅁䅁䅂䅁䅁䅍䅄䅁䅁䅯眶䅁䅁䅯儷䅯䅁䅯来䅑䅁䅅䅁䉁䅁䅁兂畄䑦ㄸ牘穲睐杷允䅁䅁䅑䅁䑁䅁䅷䅁䭁䕁䅷䅁䭁䉁䜸䅁䭁䍁䝁䅁䉁䅁䅁允䅁䅁䅯睚䅯䅁杷允䅁䅁䅑䅁䑁䅁䅷䅁䭁䩁䅧䅁䭁佁䭣䅁䭁䡁䕁䅁䉁䅁䅁允䅁䅁䅕㉦㡱䩤奍啂䵁䅉䅅䅁䕁䅁䅁睁䵁䅁䅁权䍁允䅁权潄权䅁权㙂䅂䅁允䅁䅁䅅䅁佁䅁䅷䅁㉁䍁䄴兏硁䑁䅕䅁䵁䅉䅅䅁䕁䅁䅁睁䵁䅁䅁权慃允䅁权畄权䅁权㙂䅂䅁允䅁䅁䅅䅁䙁䅁䅁䅁䅂栯䉆䍄䉁䅁䅁睁䅁䅁䅍䅄䅁䅁䅯杷䅅䅁䅯䅈䅙䅁䅅䅁䉁䅁䅁权慄杂䅁䍄䉁䅁䅁䅂䅁䅁䅍䅄䅁䅁䅯䄳䅁䅁䅯朶䅯䅁䅯䅣䅑䅁䅅䅁䉁䅁䅁杄䵁䅁䅁䅍畁䑁䅅兏祁䅁䅁䍄䉁䅁䅁䅂䅁䅁䅍䅄䅁䅁䅯睔䅅䅁䅯眵䅯䅁䅯睢䅑䅁䅅䅁䉁䅁䅁兂捃䍸睃煣祧䅑杷允䅁䅁䅑䅁䑁䅁䅷䅁䭁䵁䉉䅁䭁䉁䜸䅁䭁䍁䝁䅁䉁䅁䅁允䅁䅁䅯䄷䅧䅁杷允䅁䅁䅑䅁䑁䅁䅷䅁䭁偁䄴䅁䭁佁䭫䅁䭁䡁䕁䅁䉁䅁䅁允䅁䅁䅕䅁䅁䍁䕸䕇䵅䅉䅅䅁䕁䅁䅁睁䵁䅁䅁权十允䅁权瑄权䅁权㙂䅂䅁允䅁䅁䅅䅁䙁䉁䑋䵷桱摒⼴䍄䉁䅁䅁䅂䅁䅁䅍䅄䅁䅁䅯䅮䅅䅁䅯䄶䅯䅁䅯来䅑䅁䅅䅁䉁䅁䅁杄佁䅁䅁免ㅁ䍁䄴䅏祁䑁䅉䅁䵁䅉䅅䅁䕁䅁䅁睁䵁䅁䅁权十䅁䅁权湄权䅁权㙂䅂䅁允䅁䅁䅅䅁䙁䍁礲敮渫楨䄵䍄䉁䅁䅁䅂䅁䅁䅍䅄䅁䅁䅯杤䅁䅁䅯䅂䅁䅁䅯兂䅁䅁䅅䅁䉁䅁䅁兂䅁䅁䅁偋愵兑杷允䅁䅁䅑䅁䑁䅁䅷䅁䭁偁䉷䅁䭁佁䭳䅁䭁䡁䕯䅁䉁䅁䅁允䅁䅁䄴䅆䅁䑁䅑䅍硁䑁䅁兏㕁䑁䅁睎睁䅁䅁䍄䉁䅁䅁睁䅁䅁䅍䅄䅁䅁䅯朳䅅䅁䅯杇䅙䅁䅅䅁䉁䅁䅁权䅄杂䅁䍄䉁䅁䅁䅂䅁䅁䅍䅄䅁䅁䅯兲䅁䅁䅯朶䅯䅁䅯兣䅑䅁䅅䅁䉁䅁䅁杄䵁䅁䅁䅍畁䑁䅍兏穁䅁䅁䍄䉁䅁䅁䅂䅁䅁䅍䅄䅁䅁䅯杹䅁䅁䅯朷䅯䅁䅯睢䅑䅁䅅䅁䉁䅁䅁兂䅁䅁䅁䩅执兑杷允䅁䅁䅑䅁䑁䅁䅷䅁䭁佁䉧䅁䭁佁䬰䅁䭁䝁䔰䅁䉁䅁䅁允䅁䅁䅕浗㝑〳丫稴䴸䅉䅅䅁䕁䅁䅁睁䵁䅁䅁权畄允䅁权潄权䅁权睂䅂䅁允䅁䅁䅅䅁䭁䕁䅣䅁䵁䅉䅅䅁䕁䅁䅁睁䵁䅁䅁权硄允䅁权䭁䅁䅁权䕁杁䅁允䅁䅁䅅䅁䙁䑁䩥坑汄䄰䅒䍄䉁䅁䅁睁䅁䅁䅍䅄䅁䅁䅯朳䅅䅁䅯䅊䅙䅁䅅䅁䉁䅁䅁权瑁䅅䅁䍄䉁䅁䅁睁䅁䅁䅍䅄䅁䅁䅯杗䅅䅁䅯䅊䅙䅁䅅䅁䉁䅁䅁权ぃ权䅁䍄䉁䅁䅁䅂䅁䅁䅍䅄䅁䅁䅯睍䅅䅁䅯䅂䅁䅁䅯兂䅁䅁䅅䅁䉁䅁䅁兂䅁䅁杁乊楒兑杷允䅁䅁䅑䅁䑁䅁䅷䅁䭁乁䉅䅁䭁佁䭙䅁䭁佁䭷䅁䉁䅁䅁允䅁䅁䄴䅄䅁䑁䅅杌㑁䑁䅉睎䅁䅁杷允䅁䅁䅑䅁䑁䅁䅷䅁䭁䥁䉫䅁䭁佁䭧䅁䭁䝁䔰䅁䉁䅁䅁允䅁䅁䄴杄䅁䑁䅅䅏畁䑁䅫睎㉁䅁䅁䍄䉁䅁䅁睁䅁䅁䅍䅄䅁䅁䅯兩䅅䅁䅯杊䅙䅁䅅䅁䉁䅁䅁杄䵁䅁䅁睎ㅁ䍁䄴李㉁䅁䅁䍄䉁䅁䅁睁䅁䅁䅍䅄䅁䅁䅯睃䅅䅁䅯杇䅙䅁䅅䅁䉁䅁䅁权婂杂䅁䍄䉁䅁䅁䅂䅁䅁䅍䅄䅁䅁䅯睈䅅䅁䅯朶䅯䅁䅯兦䅑䅁䅅䅁䉁䅁䅁杄䵁䅁䅁䅍畁䑁䅍杍ぁ䅁䅁䍄䉁䅁䅁䅂䅁䅁䅍䅄䅁䅁䅯眫䅅䅁䅯朶䅯䅁䅯睢䅑䅁䅅䅁䉁䅁䅁杄䵁䅁䅁䅍畁䑁䅑兏ぁ䅁䅁䍄䉁䅁䅁䅂䅁䅁䅍䅄䅁䅁䅯杄䅁䅁䅯眵䅯䅁䅯兣䅑䅁䅅䅁䉁䅁䅁兂㙄浦㡱䩤䙍䅑杷允䅁䅁䅑䅁䑁䅁䅷䅁䭁佁䄴䅁䭁佁䭧䅁䭁䡁䕅䅁䉁䅁䅁允䅁䅁䄴杄䅁䑁䅅睎畁䑁䅑免祁䅁䅁䍄䉁䅁䅁䅂䅁䅁䅍䅄䅁䅁䅯朶䅁䅁䅯䄶䅯䅁䅯睢䅑䅁䅅䅁䉁䅁䅁杄佁䅁䅁䅎穁䍁䄴杍硁䑁䅉䅁䵁䅉䅅䅁䕁䅁䅁睁䵁䅁䅁权奁允䅁权湄权䅁权㥂䅂䅁允䅁䅁䅅䅁䙁䩁䭳㍏䙸児䄵䍄䉁䅁䅁睁䅁䅁䅍䅄䅁䅁䅯䅉䅅䅁䅯䅈䅙䅁䅅䅁䉁䅁䅁权慂杂䅁䍄䉁䅁䅁䅂䅁䅁䅍䅄䅁䅁䅯杖䅁䅁䅯眶䅯䅁䅯睧䅑䅁䅅䅁䉁䅁䅁杄啁䅁䅁李穁䑁䅁䅏睁䑁䅅李ぁ䑁䅑䅁䵁䅉䅅䅁䕁䅁䅁睁䵁䅁䅁权祄允䅁权潄权䅁权䑃䅂䅁允䅁䅁䅅䅁佁䅁䄴䅁硁䑁䅙杌睁䑁䅙杍䅁䅁杷允䅁䅁䅍䅁䑁䅁䅷䅁䭁䍁䉁䅁䭁䉁䜴䅁䉁䅁䅁允䅁䅁䅯䅘䅙䅁杷允䅁䅁䅑䅁䑁䅁䅷䅁䭁䵁䉁䅁䭁佁䭧䅁䭁䝁䔸䅁䉁䅁䅁允䅁䅁䄴杄䅁䑁䅉李畁䑁䅅䅎ぁ䅁䅁䍄䉁䅁䅁䅂䅁䅁䅍䅄䅁䅁䅯兡䅅䅁䅯䅂䅁䅁䅯䅂䅉䅁䅅䅁䉁䅁䅁兂䅁䅁䅁伴捒兑杷允䅁䅁䅍䅁䑁䅁䅷䅁䭁䍁䉁䅁䭁䍁䝑䅁䉁䅁䅁允䅁䅁䅯桌䅁䅁杷允䅁䅁䅑䅁䑁䅁䅷䅁䭁䉁䅑䅁䭁佁䬴䅁䭁䡁䔰䅁䉁䅁䅁允䅁䅁䅕䅁䅁䙁啄歉䵅䅉䅅䅁䕁䅁䅁睁䵁䅁䅁权啄䅁䅁权煄权䅁权㙂䅂䅁允䅁䅁䅅䅁佁䅁䅯䅁硁䍁䄴免㕁䅁䅁䍄䉁䅁䅁䅂䅁䅁䅍䅄䅁䅁䅯䅋䅅䅁䅯儶䅯䅁䅯䄷䅯䅁䅅䅁䉁䅁䅁兂䅁䅁䅁乥㈸兑杷允䅁䅁䅑䅁䑁䅁䅷䅁䭁䍁䅅䅁䭁佁䭯䅁䭁䥁䕍䅁䉁䅁䅁允䅁䅁䄴䅄䅁䑁䅉杌ぁ䑁䅅䅎䅁䅁杷允䅁䅁䅍䅁䑁䅁䅷䅁䭁䡁䉧䅁䭁䉁䝧䅁䉁䅁䅁允䅁䅁䅯杓䅙䅁杷允䅁䅁䅍䅁䑁䅁䅷䅁䭁䡁䉧䅁䭁䉁䝯䅁䉁䅁䅁允䅁䅁䅯䅐䅙䅁杷允䅁䅁䅑䅁䑁䅁䅷䅁䭁䅁䅧䅁䭁䅁䅑䅁䭁䅁䅕䅁䉁䅁䅁允䅁䅁䅕䅁䅁余塚歙䵅䅉䅅䅁䕁䅁䅁睁䵁䅁䅁权坃䅁䅁权浄权䅁权㥂䅂䅁允䅁䅁䅅䅁佁䅁䅷䅁睁䍁䄴兏睁䑁䅑䅁䵁䅉䅅䅁䕁䅁䅁睁䵁䅁䅁权㡃䅁䅁权煄权䅁权睂䅂䅁允䅁䅁䅅䅁佁䅁䅷䅁睁䍁䄴睎㑁䑁䅍䅁䵁䅉䅅䅁䕁䅁䅁睁䵁䅁䅁权䡂允䅁权湄权䅁权瑂䅂䅁允䅁䅁䅅䅁䙁䡁呗䅇坒桪䅬䍄䉁䅁䅁䅂䅁䅁䅍䅄䅁䅁䅯䄷䅁䅁䅯儷䅯䅁䅯睧䅑䅁䅅䅁䉁䅁䅁兂兂婪畤潅前䅷杷允䅁䅁䅑䅁䑁䅁䅷䅁䭁䡁䉧䅁䭁䉁䜸䅁䭁䍁䝁䅁䉁䅁䅁允䅁䅁䅯䄹䅙䅁杷允䅁䅁䅑䅁䑁䅁䅷䅁䭁䭁䅙䅁䭁佁䭯䅁䭁佁䭷䅁䉁䅁䅁允䅁䅁䄴䅄䅁䑁䅁杌ぁ䑁䅫睍䅁䅁杷允䅁䅁䅑䅁䑁䅁䅷䅁䭁䕁䉷䅁䭁佁䭳䅁䭁佁䭷䅁䉁䅁䅁允䅁䅁䅯睒䅁䅁杷允䅁䅁䅑䅁䑁䅁䅷䅁䭁䅁䉷䅁䭁佁䭯䅁䭁䡁䕅䅁䉁䅁䅁允䅁䅁䄴䅄䅁䑁䅁杌硁䑁䅕睍䅁䅁杷允䅁䅁䅍䅁䑁䅁䅷䅁䭁䡁䉷䅁䭁䉁䜴䅁䉁䅁䅁允䅁䅁䅯睲䅙䅁杷允䅁䅁䅑䅁䑁䅁䅷䅁䭁䉁䈰䅁䭁佁䭙䅁䭁䡁䔰䅁䉁䅁䅁允䅁䅁䄴䅄䅁䑁䅁杌㑁䑁䅕免䅁䅁杷允䅁䅁䅑䅁䑁䅁䅷䅁䭁䉁䄴䅁䭁佁䬰䅁䭁䡁䕁䅁䉁䅁䅁允䅁䅁䅕牕敧敨剴䑵䴸䅉䅅䅁䕁䅁䅁睁䵁䅁䅁权歂䅁䅁权牄权䅁权㙂䅂䅁允䅁䅁䅅䅁佁䉁䅑䅁硁䑁䅕免㕁䑁䅅睍祁䑁䅁睎䅁䅁杷允䅁䅁䅑䅁䑁䅁䅷䅁䭁䭁䅙䅁䭁佁䭧䅁䭁䡁䕁䅁䉁䅁䅁允䅁䅁䄴杄䅁䑁䅅䅏畁䑁䅅睍ㅁ䅁䅁䍄䉁䅁䅁䅂䅁䅁䅍䅄䅁䅁䅯杄䅅䅁䅯䅂䅁䅁䅯䅂䅉䅁䅅䅁䉁䅁䅁兂䅁䅁杄煅浊兑杷允䅁䅁䅑䅁䑁䅁䅷䅁䭁䥁䅷䅁䭁佁䭧䅁䭁䡁䔰䅁䉁䅁䅁允䅁䅁䄴杄䅁䑁䅙免畁䑁䅕兎祁䅁䅁䍄䉁䅁䅁䅂䅁䅁䅍䅄䅁䅁䅯䅌䅅䅁䅯儷䅯䅁䅯兣䅑䅁䅅䅁䉁䅁䅁兂捂㡪ㅌ䙋硺睐杷允䅁䅁䅑䅁䑁䅁䅷䅁䭁䝁䉉䅁䭁佁䭳䅁䭁䡁䕁䅁䉁䅁䅁允䅁䅁䄴䅆䅁䑁䅉睎穁䑁䅫杍穁䑁䅁䅍㕁䅁䅁䍄䉁䅁䅁䅂䅁䅁䅍䅄䅁䅁䅯䅃䅅䅁䅯儷䅯䅁䅯全䅑䅁䅅䅁䉁䅁䅁兂桁䡳潊敫漳睐杷允䅁䅁䅑䅁䑁䅁䅷䅁䭁䭁䅳䅁䭁佁䭳䅁䭁䝁䔸䅁䉁䅁䅁允䅁䅁䄴䅆䅁䑁䅅免ㅁ䑁䅧李硁䑁䅣兏㑁䅁䅁䍄䉁䅁䅁䅂䅁䅁䅍䅄䅁䅁䅯来䅁䅁䅯䄶䅯䅁䅯兣䅑䅁䅅䅁䉁䅁䅁杄䵁䅁䅁杍ㅁ䍁䄴兏㍁䅁䅁䍄䉁䅁䅁䅂䅁䅁䅍䅄䅁䅁䅯先䅅䅁䅯睈䅙䅁䅯䅉䅙䅁䅅䅁䉁䅁䅁权婁元䅁䍄䉁䅁䅁䅂䅁䅁䅍䅄䅁䅁䅯兌䅅䅁䅯眶䅯䅁䅯兢䅑䅁䅅䅁䉁䅁䅁杄啁䅁䅁杍㉁䑁䅧䅏㕁䑁䅫䅏睁䑁䅕䅁䵁䅉䅅䅁䕁䅁䅁睁䵁䅁䅁权塁䅁䅁权浄权䅁权獄权䅁允䅁䅁䅅䅁佁䅁䅷䅁睁䍁䄴睎㑁䑁䅅䅁䵁䅉䅅䅁䕁䅁䅁睁䵁䅁䅁权㍁䅁䅁权潄权䅁权睂䅂䅁允䅁䅁䅅䅁佁䅁䅷䅁ぁ䑁䅣杌硁䑁䅙䅁䵁䅉䅅䅁䕁䅁䅁睁䵁䅁䅁权晃䅁䅁权牄权䅁权䙃䅂䅁允䅁䅁䅅䅁佁䉁䅑䅁ぁ䑁䅉兎ぁ䑁䅉䅎㕁䑁䅍䅎䅁䅁杷允䅁䅁䅑䅁䑁䅁䅷䅁䭁䥁䅁䅁䭁佁䬰䅁䭁佁䭷䅁䉁䅁䅁允䅁䅁䅯睒䅁䅁杷允䅁䅁䅑䅁䑁䅁䅷䅁䭁䱁䅙䅁䭁佁䭯䅁䭁䥁䕕䅁䉁䅁䅁允䅁䅁䄴䅄䅁䑁䅁杌ㅁ䑁䅁免䅁䅁杷允䅁䅁䅑䅁䑁䅁䅷䅁䭁䑁䉁䅁䭁佁䭫䅁䭁䡁䔰䅁䉁䅁䅁允䅁䅁䅕䅁䅁䝁䵂唵䵁䅉䅅䅁䕁䅁䅁睁䵁䅁䅁权穁允䅁权湄权䅁权硂䅂䅁允䅁䅁䅅䅁䙁佁汏㡭村䍍䅤䍄䉁䅁䅁䅂䅁䅁䅍䅄䅁䅁䅯䅃䅅䅁䅯儷䅯䅁䅯兦䅑䅁䅅䅁䉁䅁䅁兂佁扌摋㘷煦睐杷允䅁䅁䅑䅁䑁䅁䅷䅁䭁偁䉷䅁䭁佁䬰䅁䭁䡁䔰䅁䉁䅁䅁允䅁䅁䅕癱午坔光歁䵁䅉䅅䅁䕁䅁䅁睁䵁䅁䅁权汁允䅁权剁䅁䅁权䕁杁䅁允䅁䅁䅅䅁佁䉁䅉䅁ㅁ䑁䅫䅍㉁䑁䅑䅍睁䑁䅁䅁䵁䅉䅅䅁䕁䅁䅁睁䵁䅁䅁权啂允䅁权潄权䅁权䑃䅂䅁允䅁䅁䅅䅁佁䅁䄴䅁穁䑁䅙杌㍁䑁䅙兏䅁䅁杷允䅁䅁䅍䅁䑁䅁䅷䅁䭁䝁䈸䅁䭁䉁䜴䅁䉁䅁䅁允䅁䅁䅯睫䅣䅁杷允䅁䅁䅍䅁䑁䅁䅷䅁䭁䝁䈸䅁䭁䍁䝑䅁䉁䅁䅁允䅁䅁䅯硌䅁䅁杷允䅁䅁䅑䅁䑁䅁䅷䅁䭁䭁䉍䅁䭁佁䭙䅁䭁䡁䕯䅁䉁䅁䅁允䅁䅁䄴䅄䅁䑁䅁杌㍁䑁䅅䅎䅁䅁杷允䅁䅁䅍䅁䑁䅁䅷䅁䭁䝁䉑䅁䭁䉁䝯䅁䉁䅁䅁允䅁䅁䅯睋䅙䅁杷允䅁䅁䅑䅁䑁䅁䅷䅁䭁䥁䉕䅁䭁佁䭣䅁䭁䝁䔸䅁䉁䅁䅁允䅁䅁䅕䵮村䡳潊歁䵁䅉䅅䅁䕁䅁䅁睁䵁䅁䅁权㕄允䅁权牄权䅁权㙂䅂䅁允䅁䅁䅅䅁佁䉁䅑䅁硁䑁䅑杍ぁ䑁䅙䅍㉁䑁䅅䅎䅁䅁杷允䅁䅁䅑䅁䑁䅁䅷䅁䭁䕁䅙䅁䭁佁䭙䅁䭁䝁䔰䅁䉁䅁䅁允䅁䅁䄴䅄䅁䑁䅁杌㍁䑁䅕免䅁䅁杷允䅁䅁䅑䅁䑁䅁䅷䅁䭁乁䅑䅁䭁佁䬰䅁䭁佁䭷䅁䉁䅁䅁允䅁䅁䅕⼲⭬牡へい䵁䅉䅅䅁䕁䅁䅁睁䵁䅁䅁权捃䅁䅁权湄权䅁权睂䅂䅁允䅁䅁䅅䅁䙁䍁扐堫焵佶⽧䍄䉁䅁䅁䅂䅁䅁䅍䅄䅁䅁䅯䄰䅅䅁䅯朷䅯䅁䅯䄷䅯䅁䅅䅁䉁䅁䅁兂䅁䅁䅁䉕瑕兑杷允䅁䅁䅑䅁䑁䅁䅷䅁䭁䡁䉫䅁䭁佁䭯䅁䭁䥁䕕䅁䉁䅁䅁允䅁䅁䄴䅄䅁䑁䅁杌ㅁ䑁䅣杍䅁䅁杷允䅁䅁䅑䅁䑁䅁䅷䅁䭁䉁䄴䅁䭁佁䬰䅁䭁䡁䕯䅁䉁䅁䅁允䅁䅁䅕桙奂扏䥔橴䴸䅉䅅䅁䕁䅁䅁睁䵁䅁䅁权呄䅁䅁权瑄权䅁权㥂䅂䅁允䅁䅁䅅䅁䙁佁剸䉵䘶硡䅂䍄䉁䅁䅁䅂䅁䅁䅍䅄䅁䅁䅯兮䅁䅁䅯眶䅯䅁䅯兢䅑䅁䅅䅁䉁䅁䅁杄啁䅁䅁睎祁䑁䅕䅏ぁ䑁䅕䅍睁䑁䅁䅁䵁䅉䅅䅁䕁䅁䅁睁䵁䅁䅁权㉃允䅁权煄权䅁权硂䅂䅁允䅁䅁䅅䅁佁䅁䅷䅁睁䍁䄴睍ㅁ䑁䅉䅁䵁䅉䅅䅁䑁䅁䅁睁䵁䅁䅁权敂䅁䅁权捁杂䅁允䅁䅁䅅䅁䭁䭁䜸䅁䵁䅉䅅䅁䕁䅁䅁睁䵁䅁䅁权牄䅁䅁权䕁䅁䅁权䙁䅁䅁允䅁䅁䅅䅁䙁䅁䅁䥁灂䩍䈱䍄䉁䅁䅁睁䅁䅁䅍䅄䅁䅁䅯杘䅁䅁䅯杈䅙䅁䅅䅁䉁䅁䅁权癃杂䅁䍄䉁䅁䅁䅂䅁䅁䅍䅄䅁䅁䅯䅥䅁䅁䅯眵䅯䅁䅯全䅑䅁䅅䅁䉁䅁䅁兂ㅁ牘䩰䅄塉䅑杷允䅁䅁䅑䅁䑁䅁䅷䅁䭁䑁偅䅁䭁佁䭣䅁䭁䡁䕅䅁䉁䅁䅁允䅁䅁䅕敨剴䉵䘶稰䴸䅉䅅䅁䕁䅁䅁睁䵁䅁䅁权扁允䅁权湄权䅁权硂䅂䅁允䅁䅁䅅䅁䙁䙁䥭扵䡡摅⽏䍄䉁䅁䅁䅂䅁䅁䅍䅄䅁䅁䅯兔䅅䅁䅯朷䅯䅁䅯䄷䅯䅁䅅䅁䉁䅁䅁兂䅁䅁䅁䭷䴸兑杷允䅁䅁䅑䅁䑁䅁䅷䅁䭁䱁䉁䅁䭁䉁䜸䅁䭁䍁䝁䅁䉁䅁䅁允䅁䅁䅯䅮䅙䅁杷允䅁䅁䅑䅁䑁䅁䅷䅁䭁乁䉫䅁䭁佁䬰䅁䭁䡁䔰䅁䉁䅁䅁允䅁䅁䅕㥆佮ㄹ橐吳䴸䅉䅅䅁䕁䅁䅁睁䵁䅁䅁权㉄䅁䅁权畄权䅁权獄权䅁允䅁䅁䅅䅁䙁䅁䅁䅁兂祓䉔䍄䉁䅁䅁䅂䅁䅁䅍䅄䅁䅁䅯䅌䅁䅁䅯䄶䅯䅁䅯睧䅑䅁䅅䅁䉁䅁䅁杄佁䅁䅁免ぁ䍁䄴睎祁䑁䅑䅁䵁䅉䅅䅁䕁䅁䅁睁䵁䅁䅁权摂䅁䅁权浄权䅁权䙃䅂䅁允䅁䅁䅅䅁佁䅁䅷䅁睁䍁䄴兏睁䑁䅣䅁䵁䅉䅅䅁䕁䅁䅁睁䵁䅁䅁权敂允䅁权瑄权䅁权瑂䅂䅁允䅁䅁䅅䅁䙁䵁㉬灶愸㝌⼰䍄䉁䅁䅁䅂䅁䅁䅍䅄䅁䅁䅯杒䅁䅁䅯允䅉䅁䅯睁䅉䅁䅅䅁䉁䅁䅁兂捁䅫㉩橨堳䅑杷允䅁䅁䅑䅁䑁䅁䅷䅁䭁䭁䅑䅁䭁佁䭧䅁䭁䡁䔰䅁䉁䅁䅁允䅁䅁䄴杄䅁䑁䅍兎畁䑁䅙兎㑁䅁䅁䍄䉁䅁䅁䅂䅁䅁䅍䅄䅁䅁䅯䅥䅅䅁䅯儷䅯䅁䅯睢䅑䅁䅅䅁䉁䅁䅁兂睃浣剩堷湺睐杷允䅁䅁䅑䅁䑁䅁䅷䅁䭁䡁䉫䅁䭁佁䭙䅁䭁䡁䕁䅁䉁䅁䅁允䅁䅁䄴䅄䅁䑁䅁杌㕁䑁䅉睎䅁䅁杷允䅁䅁䅑䅁䑁䅁䅷䅁䭁䑁䉙䅁䭁䅁䍅䅁䭁䅁䍕䅁䉁䅁䅁允䅁䅁䅕啷硅䕋灬唶䵁䅉䅅䅁䕁䅁䅁睁䵁䅁䅁权䝃允䅁权煄权䅁权睂䅂䅁允䅁䅁䅅䅁佁䅁䅷䅁硁䍁䄴杍㉁䑁䅣䅁䵁䅉䅅䅁䕁䅁䅁睁䵁䅁䅁权睄䅁䅁权瑄权䅁权䙃䅂䅁允䅁䅁䅅䅁䙁䕁桪桥畓⽒⽣䍄䉁䅁䅁䅂䅁䅁䅍䅄䅁䅁䅯䅲䅅䅁䅯充䅁䅁䅯兂䅁䅁䅅䅁䉁䅁䅁杄啁䅁䅁杍穁䑁䅑䅏睁䑁䅁䅍睁䑁䅁䅁䵁䅉䅅䅁䕁䅁䅁睁䵁䅁䅁权潃允䅁权潄权䅁权㥂䅂䅁允䅁䅁䅅䅁佁䅁䅷䅁硁䑁䅧杌硁䑁䅑䅁䵁䅉䅅䅁䑁䅁䅁睁䵁䅁䅁权敂䅁䅁权歁杂䅁允䅁䅁䅅䅁䭁䑁允䅁䵁䅉䅅䅁䑁䅁䅁睁䵁䅁䅁权㙃䅁䅁权流杂䅁允䅁䅁䅅䅁佁䅁䅷䅁㉁䑁䅫杌㑁䑁䅑䅁䵁䅉䅅䅁䑁䅁䅁睁䵁䅁䅁权慁允䅁权捁杂䅁允䅁䅁䅅䅁䭁䉁䡷䅁䵁䅉䅅䅁䕁䅁䅁睁䵁䅁䅁权乂允䅁权潄权䅁权㙂䅂䅁允䅁䅁䅅䅁佁䅁䄴䅁硁䑁䅑杌㉁䑁䅕免䅁䅁杷允䅁䅁䅑䅁䑁䅁䅷䅁䭁䥁䅫䅁䭁佁䭯䅁䭁䝁䔰䅁䉁䅁䅁允䅁䅁䄴䅄䅁䑁䅁杌祁䑁䅍䅎䅁䅁杷允䅁䅁䅑䅁䑁䅁䅷䅁䭁偁䉉䅁䭁佁䭫䅁䭁䝁䔰䅁䉁䅁䅁允䅁䅁䅕䅁䅁䡁敄商䵅䅉䅅䅁䕁䅁䅁睁䵁䅁䅁权呁䅁䅁权湄权䅁权㥂䅂䅁允䅁䅁䅅䅁䙁䵁㉬灶愸硌䅒䍄䉁䅁䅁䅂䅁䅁䅍䅄䅁䅁䅯䅍䅅䅁䅯朶䅯䅁䅯䅣䅑䅁䅅䅁䉁䅁䅁杄䵁䅁䅁䅍畁䑁䅅李㍁䅁䅁䍄䉁䅁䅁䅂䅁䅁䅍䅄䅁䅁䅯共䅅䅁䅯眵䅯䅁䅯睢䅑䅁䅅䅁䉁䅁䅁兂潃歸㍳啩杅䅑杷允䅁䅁䅑䅁䑁䅁䅷䅁䭁䕁䅧䅁䭁佁䭳䅁䭁䥁䕍䅁䉁䅁䅁允䅁䅁䄴䅆䅁䑁䅅杍ㅁ䑁䅁睍祁䑁䅁䅍睁䅁䅁䍄䉁䅁䅁䅂䅁䅁䅍䅄䅁䅁䅯䄷䅁䅁䅯允䅉䅁䅯杁䅉䅁䅅䅁䉁䅁䅁兂䝄呎吶塇牌䅑杷允䅁䅁䅑䅁䑁䅁䅷䅁䭁䡁䅯䅁䭁佁䭙䅁䭁䡁䕯䅁䉁䅁䅁允䅁䅁䄴䅄䅁䑁䅉杌睁䑁䅉睍䅁䅁杷允䅁䅁䅑䅁䑁䅁䅷䅁䭁䕁䉫䅁䭁䅁䅯䅁䭁䅁䅕䅁䉁䅁䅁允䅁䅁䅕䉲慸䑚晶䵄䵁䅉䅅䅁䕁䅁䅁睁䵁䅁䅁权睂允䅁权灄权䅁权䑃䅂䅁允䅁䅁䅅䅁䙁䅁䅁䅁佄噸䉆䍄䉁䅁䅁䅂䅁䅁䅍䅄䅁䅁䅯儸䅁䅁䅯儷䅯䅁䅯䄷䅯䅁䅅䅁䉁䅁䅁兂䵂㑎䉬余䥕䅑杷允䅁䅁䅑䅁䑁䅁䅷䅁䭁䱁䈸䅁䭁佁䭯䅁䭁䥁䕍䅁䉁䅁䅁允䅁䅁䄴䅄䅁䑁䅁杌硁䑁䅣李䅁䅁杷允䅁䅁䅑䅁䑁䅁䅷䅁䭁䉁䉯䅁䭁䉁䜸䅁䭁䍁䝁䅁䉁䅁䅁允䅁䅁䅯术䅙䅁杷允䅁䅁䅑䅁䑁䅁䅷䅁䭁䡁䉕䅁䭁佁䭳䅁䭁䡁䕯䅁䉁䅁䅁允䅁䅁䄴杆䅁䑁䅅睍穁䑁䅅䅏睁䑁䅁䅍睁䑁䅁䅁䵁䅉䅅䅁䕁䅁䅁睁䵁䅁䅁权煃允䅁权浄权䅁权硂䅂䅁允䅁䅁䅅䅁佁䅁䅷䅁睁䍁䄴兏穁䑁䅙䅁䵁䅉䅅䅁䕁䅁䅁睁䵁䅁䅁权偄允䅁权晁杂䅁权杁杂䅁允䅁䅁䅅䅁䭁䥁䥕䅁䵁䅉䅅䅁䕁䅁䅁睁䵁䅁䅁权呄允䅁权煄权䅁权䙃䅂䅁允䅁䅁䅅䅁佁䅁䅷䅁硁䍁䄴䅏㑁䑁䅉䅁䵁䅉䅅䅁䕁䅁䅁睁䵁䅁䅁权硃允䅁权牄权䅁权䙃䅂䅁允䅁䅁䅅䅁佁䉁䅙䅁硁䑁䅍睍睁䑁䅅睎穁䑁䅑兎睁䅁䅁䍄䉁䅁䅁䅂䅁䅁䅍䅄䅁䅁䅯䄰䅅䅁䅯朵䅯䅁䅯睢䅑䅁䅅䅁䉁䅁䅁杄䵁䅁䅁䅍畁䑁䅫䅎ㅁ䅁䅁䍄䉁䅁䅁䅂䅁䅁䅍䅄䅁䅁䅯杘䅅䅁䅯睈䅙䅁䅯䅉䅙䅁䅅䅁䉁䅁䅁权硃睂䅁䍄䉁䅁䅁睁䅁䅁䅍䅄䅁䅁䅯杇䅅䅁䅯䅊䅙䅁䅅䅁䉁䅁䅁权硁䅅䅁䍄䉁䅁䅁䅂䅁䅁䅍䅄䅁䅁䅯䄯䅅䅁䅯朶䅯䅁䅯兢䅑䅁䅅䅁䉁䅁䅁杄䵁䅁䅁䅍畁䑁䅕兏ㅁ䅁䅁䍄䉁䅁䅁䅂䅁䅁䅍䅄䅁䅁䅯䅗䅁䅁䅯䄶䅯䅁䅯兦䅑䅁䅅䅁䉁䅁䅁杄䵁䅁䅁睍睁䍁䄴睎硁䅁䅁䍄䉁䅁䅁睁䅁䅁䅍䅄䅁䅁䅯䅓䅅䅁䅯䅊䅙䅁䅅䅁䉁䅁䅁权佂䅅䅁䍄䉁䅁䅁䅂䅁䅁䅍䅄䅁䅁䅯䅔䅅䅁䅯权䅁䅁䅯兂䅁䅁䅅䅁䉁䅁䅁兂煃搸乊桙剁䅑杷允䅁䅁䅑䅁䑁䅁䅷䅁䭁䑁䅑䅁䭁佁䭳䅁䭁佁䭷䅁䉁䅁䅁允䅁䅁䅯睒䅁䅁杷允䅁䅁䅑䅁䑁䅁䅷䅁䭁䉁䅁䅁䭁佁䭳䅁䭁䝁䔸䅁䉁䅁䅁允䅁䅁䄴杅䅁䑁䅕免硁䑁䅍䅎睁䑁䅁䅍䅁䅁杷允䅁䅁䅑䅁䑁䅁䅷䅁䭁䝁䅧䅁䭁佁䭯䅁䭁䥁䕍䅁䉁䅁䅁允䅁䅁䄴䅄䅁䑁䅁杌ㅁ䑁䅑䅎䅁䅁杷允䅁䅁䅑䅁䑁䅁䅷䅁䭁䱁䅧䅁䭁佁䭫䅁䭁䥁䕕䅁䉁䅁䅁允䅁䅁䅕䅁䅁乁浨い䵅䅉䅅䅁䕁䅁䅁睁䵁䅁䅁权啁允䅁权湄权䅁权睂䅂䅁允䅁䅁䅅䅁䙁䭁䠵場啯桲䅤䍄䉁䅁䅁䅂䅁䅁䅍䅄䅁䅁䅯兰䅁䅁䅯儶䅯䅁䅯全䅑䅁䅅䅁䉁䅁䅁兂䅁䅁䅁䅑慶䅑杷允䅁䅁䅑䅁䑁䅁䅷䅁䭁佁䈴䅁䭁佁䭙䅁䭁䝁䔰䅁䉁䅁䅁允䅁䅁䅯睒䅁䅁杷允䅁䅁䅑䅁䑁䅁䅷䅁䭁䵁䉕䅁䭁佁䭧䅁䭁䡁䕁䅁䉁䅁䅁允䅁䅁䄴杄䅁䑁䅅杍畁䑁䅧免㑁䅁䅁䍄䉁䅁䅁䅂䅁䅁䅍䅄䅁䅁䅯术䅅䅁䅯眵䅯䅁䅯全䅑䅁䅅䅁䉁䅁䅁兂牁硨婢発㕦睐杷允䅁䅁䅍䅁䑁䅁䅷䅁䭁䱁䉁䅁䭁䍁䝙䅁䉁䅁䅁允䅁䅁䄴䅄䅁䑁䅧杍畁䑁䅣兏䅁䅁杷允䅁䅁䅑䅁䑁䅁䅷䅁䭁䉁䅳䅁䭁佁䭧䅁䭁䡁䕅䅁䉁䅁䅁允䅁䅁䄴䅄䅁䑁䅅杌㕁䑁䅫睎䅁䅁杷允䅁䅁䅍䅁䑁䅁䅷䅁䭁䱁䉉䅁䭁䉁䝷䅁䉁䅁䅁允䅁䅁䅯睋䅙䅁杷允䅁䅁䅑䅁䑁䅁䅷䅁䭁䙁䅑䅁䭁佁䭧䅁䭁䡁䕁䅁䉁䅁䅁允䅁䅁䄴䅄䅁䑁䅅睎畁䑁䅍兏䅁䅁杷允䅁䅁䅑䅁䑁䅁䅷䅁䭁䩁䅑䅁䭁佁䭫䅁䭁䡁䔰䅁䉁䅁䅁允䅁䅁䅕䅁䅁䡁獄か䵅䅉䅅䅁䕁䅁䅁睁䵁䅁䅁权婂䅁䅁权灄权䅁权㙂䅂䅁允䅁䅁䅅䅁䙁䅁䅁䅁杁穕䉒䍄䉁䅁䅁䅂䅁䅁䅍䅄䅁䅁䅯朲䅁䅁䅯朶䅯䅁䅯䄷䅯䅁䅅䅁䉁䅁䅁杄䵁䅁䅁䅍畁䑁䅧杍㕁䅁䅁䍄䉁䅁䅁䅂䅁䅁䅍䅄䅁䅁䅯䅡䅅䅁䅯䄶䅯䅁䅯兦䅑䅁䅅䅁䉁䅁䅁杄佁䅁䅁杍㕁䍁䄴䅎㑁䑁䅧䅁䵁䅉䅅䅁䕁䅁䅁睁䵁䅁䅁权噃䅁䅁权灄权䅁权㥂䅂䅁允䅁䅁䅅䅁䙁䅁䅁䅁䅄呱䈱䍄䉁䅁䅁䅂䅁䅁䅍䅄䅁䅁䅯䄸䅁䅁䅯朵䅯䅁䅯睢䅑䅁䅅䅁䉁䅁䅁杄䵁䅁䅁免畁䑁䅉杍㍁䅁䅁䍄䉁䅁䅁䅂䅁䅁䅍䅄䅁䅁䅯睚䅅䅁䅯眶䅯䅁䅯全䅑䅁䅅䅁䉁䅁䅁杄坁䅁䅁免硁䑁䅙免㕁䑁䅣兏㍁䑁䅁䅏䅁䅁杷允䅁䅁䅑䅁䑁䅁䅷䅁䭁䅁䅙䅁䭁佁䬰䅁䭁䡁䕁䅁䉁䅁䅁允䅁䅁䅕栰呏獇㙱吴䴸䅉䅅䅁䕁䅁䅁睁䵁䅁䅁权睂䅁䅁权潄权䅁权瑂䅂䅁允䅁䅁䅅䅁佁䅁䅧䅁㕁䍁䄴睎䅁䅁杷允䅁䅁䅑䅁䑁䅁䅷䅁䭁䩁䅧䅁䭁佁䭫䅁䭁䡁䔰䅁䉁䅁䅁允䅁䅁䅕䅁䅁䕁䑃啇䵅䅉䅅䅁䑁䅁䅁睁䵁䅁䅁权祃允䅁权流杂䅁允䅁䅁䅅䅁佁䅁䅷䅁㍁䑁䅑杌祁䑁䅧䅁䵁䅉䅅䅁䑁䅁䅁睁䵁䅁䅁权硃䅁䅁权歁杂䅁允䅁䅁䅅䅁䭁䩁䥳䅁䵁䅉䅅䅁䕁䅁䅁睁䵁䅁䅁权㝃允䅁权煄权䅁权㥂䅂䅁允䅁䅁䅅䅁佁䅁䅯䅁硁䍁䄴杍㑁䅁䅁䍄䉁䅁䅁䅂䅁䅁䅍䅄䅁䅁䅯兢䅅䅁䅯儶䅯䅁䅯睢䅑䅁䅅䅁䉁䅁䅁兂䅁䅁䅁䅙坳兑杷允䅁䅁䅑䅁䑁䅁䅷䅁䭁䱁䅷䅁䭁佁䭯䅁䭁䡁䔰䅁䉁䅁䅁允䅁䅁䄴䅄䅁䑁䅁杌㍁䑁䅣兎䅁䅁杷允䅁䅁䅑䅁䑁䅁䅷䅁䭁䙁䅍䅁䭁佁䭧䅁䭁䡁䕅䅁䉁䅁䅁允䅁䅁䄴䅄䅁䑁䅅免畁䑁䅅䅎䅁䅁杷允䅁䅁䅑䅁䑁䅁䅷䅁䭁䱁䈴䅁䭁䅁䅑䅁䭁䅁䅕䅁䉁䅁䅁允䅁䅁䅕䅁䅁䑁䡯啡䵅䅉䅅䅁䕁䅁䅁睁䵁䅁䅁权噄䅁䅁权牄权䅁权㥂䅂䅁允䅁䅁䅅䅁佁䉁䅧䅁硁䑁䅕睎祁䑁䅍䅎睁䑁䅙䅍睁䑁䅁䅁䵁䅉䅅䅁䕁䅁䅁睁䵁䅁䅁权⽃允䅁权剁䅁䅁权䙁䅁䅁允䅁䅁䅅䅁佁䉁䅙䅁祁䑁䅁睍睁䑁䅧䅍睁䑁䅁䅍睁䅁䅁䍄䉁䅁䅁睁䅁䅁䅍䅄䅁䅁䅯杋䅁䅁䅯䅊䅙䅁䅅䅁䉁䅁䅁权穁䅅䅁䍄䉁䅁䅁䅂䅁䅁䅍䅄䅁䅁䅯典䅁䅁䅯儶䅯䅁䅯兦䅑䅁䅅䅁䉁䅁䅁兂䅁䅁䅁䐴匸兑杷允䅁䅁䅑䅁䑁䅁䅷䅁䭁䱁䉁䅁䭁佁䭫䅁䭁䥁䕍䅁䉁䅁䅁允䅁䅁䅕䅁䅁䅁奂〫䵁䅉䅅䅁䕁䅁䅁睁䵁䅁䅁权癃䅁䅁权瑄权䅁权䑃䅂䅁允䅁䅁䅅䅁䙁䕁杊搵楁㤲⽅䍄䉁䅁䅁䅂䅁䅁䅍䅄䅁䅁䅯杶䅁䅁䅯儷䅯䅁䅯全䅑䅁䅅䅁䉁䅁䅁兂䩄牤昶楇嘯睐杷允䅁䅁䅑䅁䑁䅁䅷䅁䭁䍁䉑䅁䭁佁䭣䅁䭁䡁䕁䅁䉁䅁䅁允䅁䅁䅕䘫橐婰䕶歂䵁䅉䅅䅁䑁䅁䅁睁䵁䅁䅁权⽂允䅁权敁杂䅁允䅁䅁䅅䅁䭁䭁䝣䅁䵁䅉䅅䅁䕁䅁䅁睁䵁䅁䅁权ㅄ䅁䅁权灄权䅁权㥂䅂䅁允䅁䅁䅅䅁䙁䅁䅁䅁䅁框䈱䍄䉁䅁䅁䅂䅁䅁䅍䅄䅁䅁䅯术䅁䅁䅯权䅁䅁䅯䅂䅉䅁䅅䅁䉁䅁䅁兂权楇搯䅊䅙䅑杷允䅁䅁䅑䅁䑁䅁䅷䅁䭁䵁䉯䅁䭁佁䭯䅁䭁䥁䕍䅁䉁䅁䅁允䅁䅁䄴䅄䅁䑁䅁杌㉁䑁䅧睍䅁䅁杷允䅁䅁䅑䅁䑁䅁䅷䅁䭁䕁䉷䅁䭁佁䬰䅁䭁佁䭷䅁䉁䅁䅁允䅁䅁䅯睒䅁䅁杷允䅁䅁䅑䅁䑁䅁䅷䅁䭁䕁䅍䅁䭁佁䭧䅁䭁䡁䔰䅁䉁䅁䅁允䅁䅁䄴杄䅁䑁䅑䅏畁䑁䅙睍祁䅁䅁䍄䉁䅁䅁䅂䅁䅁䅍䅄䅁䅁䅯䄸䅁䅁䅯眵䅯䅁䅯睢䅑䅁䅅䅁䉁䅁䅁兂十㡧䭄捯塕䅑杷允䅁䅁䅑䅁䑁䅁䅷䅁䭁䕁䅑䅁䭁佁䭧䅁䭁䡁䔰䅁䉁䅁䅁允䅁䅁䄴杄䅁䑁䅅杍畁䑁䅑䅏祁䅁䅁䍄䉁䅁䅁䅂䅁䅁䅍䅄䅁䅁䅯杰䅁䅁䅯䄶䅯䅁䅯睧䅑䅁䅅䅁䉁䅁䅁杄佁䅁䅁免㉁䍁䄴兎硁䑁䅑䅁䵁䅉䅅䅁䑁䅁䅁睁䵁䅁䅁权ㅄ允䅁权慁杂䅁允䅁䅁䅅䅁䭁䵁䝉䅁䵁䅉䅅䅁䕁䅁䅁睁䵁䅁䅁权䝂䅁䅁权煄权䅁权療䅂䅁允䅁䅁䅅䅁佁䅁䅷䅁睁䍁䄴䅎㍁䑁䅅䅁䵁䅉䅅䅁䕁䅁䅁睁䵁䅁䅁权䥁允䅁权煄权䅁权療䅂䅁允䅁䅁䅅䅁佁䅁䅷䅁睁䍁䄴䅎祁䑁䅙䅁䵁䅉䅅䅁䕁䅁䅁睁䵁䅁䅁权歁允䅁权煄权䅁权硂䅂䅁允䅁䅁䅅䅁佁䅁䅷䅁睁䍁䄴睍睁䑁䅣䅁䵁䅉䅅䅁䕁䅁䅁睁䵁䅁䅁权㡄䅁䅁权湄权䅁权瑂䅂䅁允䅁䅁䅅䅁䙁䥁偷儵瘷剖䅖䍄䉁䅁䅁䅂䅁䅁䅍䅄䅁䅁䅯睋䅅䅁䅯儶䅯䅁䅯兦䅑䅁䅅䅁䉁䅁䅁兂䅁䅁䅁伸祍兑杷允䅁䅁䅑䅁䑁䅁䅷䅁䭁乁䉕䅁䭁佁䭫䅁䭁䥁䕕䅁䉁䅁䅁允䅁䅁䅕䅁䅁䭁穂啇䵅䅉䅅䅁䕁䅁䅁睁䵁䅁䅁权牂䅁䅁权煄权䅁权硂䅂䅁允䅁䅁䅅䅁佁䅁䅷䅁睁䍁䄴睎睁䑁䅧䅁䵁䅉䅅䅁䕁䅁䅁睁䵁䅁䅁权剄允䅁权牄权䅁权㙂䅂䅁允䅁䅁䅅䅁佁䉁䅑䅁穁䑁䅉兎睁䑁䅣䅏㉁䑁䅧䅎䅁䅁杷允䅁䅁䅍䅁䑁䅁䅷䅁䭁佁䉅䅁䭁䉁䝯䅁䉁䅁䅁允䅁䅁䅯杷䅙䅁杷允䅁䅁䅑䅁䑁䅁䅷䅁䭁䡁䅉䅁䭁佁䭧䅁䭁佁䭷䅁䉁䅁䅁允䅁䅁䄴䅄䅁䑁䅕杌㑁䑁䅕睎䅁䅁杷允䅁䅁䅑䅁䑁䅁䅷䅁䭁佁䅅䅁䭁佁䭯䅁䭁佁䭷䅁䉁䅁䅁允䅁䅁䄴䅄䅁䑁䅁杌㉁䑁䅉䅏䅁䅁杷允䅁䅁䅑䅁䑁䅁䅷䅁䭁䵁䉍䅁䭁佁䬴䅁䭁䥁䕍䅁䉁䅁䅁允䅁䅁䅕䅁䅁䙁楒げ䵅䅉䅅䅁䕁䅁䅁睁䵁䅁䅁权獂䅁䅁权䉁杁䅁权䙁杁䅁允䅁䅁䅅䅁䙁䝁慒㉭㥙典䉎䍄䉁䅁䅁䅂䅁䅁䅍䅄䅁䅁䅯䅱䅁䅁䅯眶䅯䅁䅯睧䅑䅁䅅䅁䉁䅁䅁杄啁䅁䅁睎祁䑁䅧睎㉁䑁䅍䅎ㅁ䑁䅉䅁䵁䅉䅅䅁䕁䅁䅁睁䵁䅁䅁权畃䅁䅁权瑄权䅁权療䅂䅁允䅁䅁䅅䅁䙁䡁⼰噎㘶兓䅒䍄䉁䅁䅁睁䅁䅁䅍䅄䅁䅁䅯儵䅅䅁䅯杊䅙䅁䅅䅁䉁䅁䅁杄䵁䅁䅁李ぁ䍁䄴兎祁䅁䅁䍄䉁䅁䅁睁䅁䅁䅍䅄䅁䅁䅯䄴䅅䅁䅯䅈䅙䅁䅅䅁䉁䅁䅁权㥃杂䅁䍄䉁䅁䅁䅂䅁䅁䅍䅄䅁䅁䅯儴䅁䅁䅯䄶䅯䅁䅯兦䅑䅁䅅䅁䉁䅁䅁杄䵁䅁䅁睎畁䑁䅁睍ぁ䅁䅁䍄䉁䅁䅁䅂䅁䅁䅍䅄䅁䅁䅯兗䅁䅁䅯眶䅯䅁䅯䅣䅑䅁䅅䅁䉁䅁䅁杄坁䅁䅁免㑁䑁䅉李㕁䑁䅧兎㉁䑁䅕兎䅁䅁杷允䅁䅁䅑䅁䑁䅁䅷䅁䭁䭁䅣䅁䭁佁䬴䅁䭁䝁䔰䅁䉁䅁䅁允䅁䅁䅕䅁䅁佁牁商䵅䅉䅅䅁䕁䅁䅁睁䵁䅁䅁权允允䅁权浄权䅁权睂䅂䅁允䅁䅁䅅䅁佁䅁䅷䅁硁䍁䄴睎㕁䑁䅣䅁䵁䅉䅅䅁䕁䅁䅁睁䵁䅁䅁权偃䅁䅁权煄权䅁权䑃䅂䅁允䅁䅁䅅䅁佁䅁䅷䅁睁䍁䄴䅏ㅁ䑁䅣䅁䵁䅉䅅䅁䕁䅁䅁睁䵁䅁䅁权獁允䅁权浄权䅁权硂䅂䅁允䅁䅁䅅䅁佁䅁䅷䅁硁䍁䄴免ぁ䑁䅧䅁䵁䅉䅅䅁䑁䅁䅁睁䵁䅁䅁权楄允䅁权敁杂䅁允䅁䅁䅅䅁䭁䭁䝷䅁䵁䅉䅅䅁䕁䅁䅁睁䵁䅁䅁权䵁䅁䅁权牄权䅁权硂䅂䅁允䅁䅁䅅䅁佁䉁䅑䅁硁䑁䅕李穁䑁䅁䅍睁䑁䅁䅍䅁䅁杷允䅁䅁䅑䅁䑁䅁䅷䅁䭁䅁䉣䅁䭁佁䬴䅁䭁䡁䕅䅁䉁䅁䅁允䅁䅁䅕䅁䅁䍁摁啈䵅䅉䅅䅁䕁䅁䅁睁䵁䅁䅁权杄允䅁权晁杂䅁权杁杂䅁允䅁䅁䅅䅁䭁䑁䝧䅁䵁䅉䅅䅁䑁䅁䅁睁䵁䅁䅁权杄允䅁权歁杂䅁允䅁䅁䅅䅁䭁䝁䬸䅁䵁䅉䅅䅁䕁䅁䅁睁䵁䅁䅁权ㅄ䅁䅁权牄权䅁权㥂䅂䅁允䅁䅁䅅䅁佁䉁䅉䅁硁䑁䅧䅎㉁䑁䅣䅍睁䑁䅁䅁䵁䅉䅅䅁䑁䅁䅁睁䵁䅁䅁权楄允䅁权歁杂䅁允䅁䅁䅅䅁䭁䍁䝷䅁䵁䅉䅅䅁䑁䅁䅁睁䵁䅁䅁权杄允䅁权流杂䅁允䅁䅁䅅䅁佁䅁䅷䅁㕁䑁䅣杌ぁ䑁䅍䅁䵁䅉䅅䅁䑁䅁䅁睁䵁䅁䅁权桄允䅁权流杂䅁允䅁䅁䅅䅁佁䅁䅷䅁㕁䑁䅕杌睁䑁䅕䅁䵁䅉䅅䅁䑁䅁䅁睁䵁䅁䅁权楄允䅁权流杂䅁允䅁䅁䅅䅁佁䅁䅯䅁㕁䑁䅑杌㉁䅁䅁䍄䉁䅁䅁䅂䅁䅁䅍䅄䅁䅁䅯䄴䅁䅁䅯儶䅯䅁䅯䄷䅯䅁䅅䅁䉁䅁䅁兂䅁䅁䅁乧剉兑杷允䅁䅁䅑䅁䑁䅁䅷䅁䭁䱁䈴䅁䭁佁䭙䅁䭁䥁䕍䅁䉁䅁䅁允䅁䅁䄴䅄䅁䑁䅁杌㉁䑁䅙杍䅁䅁杷允䅁䅁䅍䅁䑁䅁䅷䅁䭁䭁䉙䅁䭁䉁䝧䅁䉁䅁䅁允䅁䅁䅯兌䅙䅁杷允䅁䅁䅑䅁䑁䅁䅷䅁䭁佁䅅䅁䭁佁䬴䅁䭁䡁䕯䅁䉁䅁䅁允䅁䅁䅕䅁䅁䅁偄䔷䵁䅉䅅䅁䕁䅁䅁睁䵁䅁䅁权噄允䅁权灄权䅁权硂䅂䅁允䅁䅁䅅䅁䙁䅁䅁䅁杄剒䉆䍄䉁䅁䅁䅂䅁䅁䅍䅄䅁䅁䅯䅍䅁䅁䅯䅂䅁䅁䅯䅂䅉䅁䅅䅁䉁䅁䅁兂䅁䅁䅁䡶䨹兑杷允䅁䅁䅑䅁䑁䅁䅷䅁䭁䙁䉧䅁䭁佁䬰䅁䭁䝁䔰䅁䉁䅁䅁允䅁䅁䅕浔光䑗ね䑹䴸䅉䅅䅁䕁䅁䅁睁䵁䅁䅁权坃允䅁权潄权䅁权㙂䅂䅁允䅁䅁䅅䅁佁䅁䄴䅁祁䑁䅉杌ぁ䑁䅣杍䅁䅁杷允䅁䅁䅑䅁䑁䅁䅷䅁䭁䭁䉷䅁䭁佁䬴䅁䭁䡁䕁䅁䉁䅁䅁允䅁䅁䅕䅁䅁䥁杄〹䵁䅉䅅䅁䕁䅁䅁睁䵁䅁䅁权佂䅁䅁权潄权䅁权䑃䅂䅁允䅁䅁䅅䅁佁䅁䄴䅁硁䑁䅍杌祁䑁䅫睎䅁䅁杷允䅁䅁䅑䅁䑁䅁䅷䅁䭁䉁䉧䅁䭁佁䭫䅁䭁䥁䕕䅁䉁䅁䅁允䅁䅁䅕䅁䅁䵁杁ぐ䵅䅉䅅䅁䕁䅁䅁睁䵁䅁䅁权千䅁䅁权浄权䅁权硂䅂䅁允䅁䅁䅅䅁佁䅁䅷䅁睁䍁䄴兎祁䑁䅕䅁䵁䅉䅅䅁䕁䅁䅁睁䵁䅁䅁权䭄䅁䅁权牄权䅁权獄权䅁允䅁䅁䅅䅁佁䉁䅉䅁穁䑁䅕䅎㕁䑁䅉免祁䑁䅧䅁䵁䅉䅅䅁䕁䅁䅁睁䵁䅁䅁权浃允䅁权晁杂䅁权杁杂䅁允䅁䅁䅅䅁䭁䩁䝷䅁䵁䅉䅅䅁䑁䅁䅁睁䵁䅁䅁权浃允䅁权歁杂䅁允䅁䅁䅅䅁䭁䑁兙䅁䵁䅉䅅䅁䑁䅁䅁睁䵁䅁䅁权浃允䅁权流杂䅁允䅁䅁䅅䅁佁䅁䅷䅁㍁䑁䅕杌睁䑁䅉䅁䵁䅉䅅䅁䕁䅁䅁睁䵁䅁䅁权橁䅁䅁权潄权䅁权䙃䅂䅁允䅁䅁䅅䅁佁䅁䄴䅁ㅁ䑁䅑杌㉁䑁䅍䅏䅁䅁杷允䅁䅁䅑䅁䑁䅁䅷䅁䭁偁䉍䅁䭁佁䭫䅁䭁䝁䔸䅁䉁䅁䅁允䅁䅁䅕䅁䅁䙁啄歉䵅䅉䅅䅁䕁䅁䅁睁䵁䅁䅁权䭄允䅁权晁杂䅁权杁杂䅁允䅁䅁䅅䅁䭁䵁䭁䅁䵁䅉䅅䅁䕁䅁䅁睁䵁䅁䅁权剂允䅁权煄权䅁权㥂䅂䅁允䅁䅁䅅䅁佁䅁䅷䅁ぁ䍁䄴睍ㅁ䑁䅅䅁䵁䅉䅅䅁䕁䅁䅁睁䵁䅁䅁权䩂䅁䅁权晁杂䅁权杁杂䅁允䅁䅁䅅䅁䭁䱁䭳䅁䵁䅉䅅䅁䑁䅁䅁睁䵁䅁䅁权䭃允䅁权慁杂䅁允䅁䅁䅅䅁䭁䑁䝷䅁䵁䅉䅅䅁䕁䅁䅁睁䵁䅁䅁权慂䅁䅁权䭁䅁䅁权䕁杁䅁允䅁䅁䅅䅁䙁䡁⭥确癯刳䅊䍄䉁䅁䅁䅂䅁䅁䅍䅄䅁䅁䅯睐䅅䅁䅯儷䅯䅁䅯䅣䅑䅁䅅䅁䉁䅁䅁兂䱃佢㝦扱ぅ䅑杷允䅁䅁䅑䅁䑁䅁䅷䅁䭁䝁䉁䅁䭁佁䭧䅁䭁䥁䕍䅁䉁䅁䅁允䅁䅁䄴杄䅁䑁䅅睍畁䑁䅫䅏ぁ䅁䅁䍄䉁䅁䅁䅂䅁䅁䅍䅄䅁䅁䅯兔䅁䅁䅯朵䅯䅁䅯睧䅑䅁䅅䅁䉁䅁䅁杄䵁䅁䅁免畁䑁䅁䅏硁䅁䅁䍄䉁䅁䅁䅂䅁䅁䅍䅄䅁䅁䅯兑䅁䅁䅯朶䅯䅁䅯兦䅑䅁䅅䅁䉁䅁䅁杄䵁䅁䅁䅍畁䑁䅑兎穁䅁䅁䍄䉁䅁䅁䅂䅁䅁䅍䅄䅁䅁䅯杆䅅䅁䅯朷䅯䅁䅯来䅑䅁䅅䅁䉁䅁䅁兂䅁䅁䅁䥯㝄䅑杷允䅁䅁䅑䅁䑁䅁䅷䅁䭁䭁䈴䅁䭁佁䭯䅁䭁䡁䕅䅁䉁䅁䅁允䅁䅁䄴䅄䅁䑁䅁杌硁䑁䅫李䅁䅁杷允䅁䅁䅑䅁䑁䅁䅷䅁䭁佁䅑䅁䭁佁䭯䅁䭁䡁䕁䅁䉁䅁䅁允䅁䅁䄴䅄䅁䑁䅁杌㉁䑁䅅睍䅁䅁杷允䅁䅁䅑䅁䑁䅁䅷䅁䭁乁䈰䅁䭁佁䭣䅁䭁䥁䕕䅁䉁䅁䅁允䅁䅁䅕䅁䅁䅁䅃䕉䵁䅉䅅䅁䕁䅁䅁睁䵁䅁䅁权瑃䅁䅁权浄权䅁权䑃䅂䅁允䅁䅁䅅䅁佁䅁䅷䅁硁䍁䄴䅍ぁ䑁䅉䅁䵁䅉䅅䅁䕁䅁䅁睁䵁䅁䅁权㝃允䅁权煄权䅁权獄权䅁允䅁䅁䅅䅁佁䅁䅷䅁硁䍁䄴杍ぁ䑁䅑䅁䵁䅉䅅䅁䕁䅁䅁睁䵁䅁䅁权婃䅁䅁权灄权䅁权硂䅂䅁允䅁䅁䅅䅁䙁䅁䅁䅁䥄穎䉒䍄䉁䅁䅁䅂䅁䅁䅍䅄䅁䅁䅯儰䅁䅁䅯儶䅯䅁䅯来䅑䅁䅅䅁䉁䅁䅁兂䅁䅁䅁佁㑦䅷杷允䅁䅁䅑䅁䑁䅁䅷䅁䭁䡁䉣䅁䭁佁䬰䅁䭁䝁䔸䅁䉁䅁䅁允䅁䅁䅕䵴㉨灶愸歃䵁䅉䅅䅁䕁䅁䅁睁䵁䅁䅁权塃允䅁权灄权䅁权㙂䅂䅁允䅁䅁䅅䅁䙁䅁䅁䅁睄楚䉊䍄䉁䅁䅁䅂䅁䅁䅍䅄䅁䅁䅯兢䅁䅁䅯䄶䅯䅁䅯兢䅑䅁䅅䅁䉁䅁䅁杄佁䅁䅁李祁䍁䄴䅎硁䑁䅣䅁䵁䅉䅅䅁䕁䅁䅁睁䵁䅁䅁权偃䅁䅁权䉁杁䅁权䑁杁䅁允䅁䅁䅅䅁䙁䭁㕬圫坐乂䅆䍄䉁䅁䅁䅂䅁䅁䅍䅄䅁䅁䅯其䅅䅁䅯眵䅯䅁䅯来䅑䅁䅅䅁䉁䅁䅁兂畄䑦ㄸ牘㝲睶杷允䅁䅁䅑䅁䑁䅁䅷䅁䭁䱁䄸䅁䭁佁䭧䅁䭁佁䭷䅁䉁䅁䅁允䅁䅁䄴䅄䅁䑁䅕杌㉁䑁䅉睍䅁䅁杷允䅁䅁䅑䅁䑁䅁䅷䅁䭁䝁䉯䅁䭁佁䭳䅁䭁䡁䔰䅁䉁䅁䅁允䅁䅁䄴杆䅁䑁䅅李㍁䑁䅁睍硁䑁䅧睍祁䑁䅁䅁䵁䅉䅅䅁䕁䅁䅁睁䵁䅁䅁权獁䅁䅁权浄权䅁权䙃䅂䅁允䅁䅁䅅䅁佁䅁䅷䅁硁䍁䄴䅍祁䑁䅙䅁䵁䅉䅅䅁䕁䅁䅁睁䵁䅁䅁权浃允䅁权浄权䅁权硂䅂䅁允䅁䅁䅅䅁佁䅁䅷䅁睁䍁䄴李㉁䑁䅣䅁䵁䅉䅅䅁䕁䅁䅁睁䵁䅁䅁权歃䅁䅁权煄权䅁权療䅂䅁允䅁䅁䅅䅁佁䅁䅯䅁睁䍁䄴杍ぁ䅁䅁䍄䉁䅁䅁䅂䅁䅁䅍䅄䅁䅁䅯其䅁䅁䅯䄶䅯䅁䅯兢䅑䅁䅅䅁䉁䅁䅁杄䵁䅁䅁杍㕁䍁䄴免㕁䅁䅁䍄䉁䅁䅁䅂䅁䅁䅍䅄䅁䅁䅯兇䅅䅁䅯䄶䅯䅁䅯兢䅑䅁䅅䅁䉁䅁䅁杄佁䅁䅁䅎睁䍁䄴免硁䑁䅣䅁䵁䅉䅅䅁䑁䅁䅁睁䵁䅁䅁权乃䅁䅁权慁杂䅁允䅁䅁䅅䅁䭁䵁䜰䅁䵁䅉䅅䅁䕁䅁䅁睁䵁䅁䅁权硃允䅁权牄权䅁权療䅂䅁允䅁䅁䅅䅁佁䉁䅙䅁硁䑁䅉䅏祁䑁䅕兎穁䑁䅅兎睁䅁䅁䍄䉁䅁䅁䅂䅁䅁䅍䅄䅁䅁䅯睅䅁䅁䅯朶䅯䅁䅯来䅑䅁䅅䅁䉁䅁䅁杄䵁䅁䅁䅍畁䑁䅕䅍㍁䅁䅁䍄䉁䅁䅁䅂䅁䅁䅍䅄䅁䅁䅯元䅁䅁䅯儷䅯䅁䅯全䅑䅁䅅䅁䉁䅁䅁兂䵂㑎䉬余じ睐杷允䅁䅁䅑䅁䑁䅁䅷䅁䭁䝁䅙䅁䭁佁䬴䅁䭁䡁䕯䅁䉁䅁䅁允䅁䅁䅕䅁䅁偁㡰啖䵅䅉䅅䅁䕁䅁䅁睁䵁䅁䅁权湃䅁䅁权瑄权䅁权㙂䅂䅁允䅁䅁䅅䅁䙁䡁潎敫㠱㥐⽕䍄䉁䅁䅁䅂䅁䅁䅍䅄䅁䅁䅯䄶䅅䅁䅯眶䅯䅁䅯睢䅑䅁䅅䅁䉁䅁䅁杄啁䅁䅁䅎㑁䑁䅑睍睁䑁䅕兎祁䑁䅕䅁䵁䅉䅅䅁䑁䅁䅁睁䵁䅁䅁权乃䅁䅁权捁杂䅁允䅁䅁䅅䅁䭁偁䝣䅁䵁䅉䅅䅁䕁䅁䅁睁䵁䅁䅁权捃䅁䅁权煄权䅁权硂䅂䅁允䅁䅁䅅䅁佁䅁䅷䅁睁䍁䄴睍㍁䑁䅫䅁䵁䅉䅅䅁䕁䅁䅁睁䵁䅁䅁权扄允䅁权牄权䅁权睂䅂䅁允䅁䅁䅅䅁佁䉁䅑䅁祁䑁䅍兏㍁䑁䅙免㍁䑁䅣䅍䅁䅁杷允䅁䅁䅑䅁䑁䅁䅷䅁䭁䭁䄴䅁䭁佁䭫䅁䭁䝁䔸䅁䉁䅁䅁允䅁䅁䅕䅁䅁䩁捪䕅䵅䅉䅅䅁䕁䅁䅁睁䵁䅁䅁权䩂䅁䅁权潄权䅁权硂䅂䅁允䅁䅁䅅䅁佁䅁䄴䅁祁䑁䅍杌祁䑁䅑杍䅁䅁杷允䅁䅁䅑䅁䑁䅁䅷䅁䭁䵁䈴䅁䭁佁䭯䅁䭁䡁䕅䅁䉁䅁䅁允䅁䅁䄴䅄䅁䑁䅁杌硁䑁䅑李䅁䅁杷允䅁䅁䅑䅁䑁䅁䅷䅁䭁䑁䅷䅁䭁佁䬰䅁䭁䥁䕕䅁䉁䅁䅁允䅁䅁䅕匰扌堫焵䑶䴸䅉䅅䅁䕁䅁䅁睁䵁䅁䅁权㥁䅁䅁权瑄权䅁权䙃䅂䅁允䅁䅁䅅䅁䙁乁楅⼲⭬牡⽷䍄䉁䅁䅁睁䅁䅁䅍䅄䅁䅁䅯兪䅁䅁䅯杈䅙䅁䅅䅁䉁䅁䅁权㙂睂䅁䍄䉁䅁䅁睁䅁䅁䅍䅄䅁䅁䅯東䅁䅁䅯䅇䅙䅁䅅䅁䉁䅁䅁权㕁杂䅁䍄䉁䅁䅁䅂䅁䅁䅍䅄䅁䅁䅯眱䅅䅁䅯朵䅯䅁䅯睧䅑䅁䅅䅁䉁䅁䅁杄䵁䅁䅁䅍畁䑁䅧李㕁䅁䅁䍄䉁䅁䅁睁䅁䅁䅍䅄䅁䅁䅯東䅁䅁䅯杇䅙䅁䅅䅁䉁䅁䅁权㝂杂䅁䍄䉁䅁䅁䅂䅁䅁䅍䅄䅁䅁䅯朰䅁䅁䅯䄶䅯䅁䅯䄷䅯䅁䅅䅁䉁䅁䅁杄佁䅁䅁睍祁䍁䄴睎㑁䑁䅉䅁䵁䅉䅅䅁䕁䅁䅁睁䵁䅁䅁权ㅂ允䅁权灄权䅁权瑂䅂䅁允䅁䅁䅅䅁䙁䅁䅁䅁䅄呺䉤䍄䉁䅁䅁䅂䅁䅁䅍䅄䅁䅁䅯眳䅅䅁䅯朷䅯䅁䅯睧䅑䅁䅅䅁䉁䅁䅁兂䅁䅁䅁䍑免兑杷允䅁䅁䅑䅁䑁䅁䅷䅁䭁䭁䄸䅁䭁佁䭙䅁䭁䡁䕯䅁䉁䅁䅁允䅁䅁䄴䅄䅁䑁䅙杌ぁ䑁䅧睎䅁䅁杷允䅁䅁䅑䅁䑁䅁䅷䅁䭁䩁䈴䅁䭁佁䭙䅁䭁䥁䕍䅁䉁䅁䅁允䅁䅁䄴䅄䅁䑁䅅杌㍁䑁䅉杍䅁䅁杷允䅁䅁䅑䅁䑁䅁䅷䅁䭁䩁䉍䅁䭁佁䭣䅁䭁佁䭷䅁䉁䅁䅁允䅁䅁䅕灭婭婭婫䕋䵁䅉䅅䅁䕁䅁䅁睁䵁䅁䅁权ㅃ允䅁权牄权䅁权䙃䅂䅁允䅁䅁䅅䅁佁䉁䅙䅁硁䑁䅉䅏穁䑁䅁䅍睁䑁䅁䅍睁䅁䅁䍄䉁䅁䅁䅂䅁䅁䅍䅄䅁䅁䅯䅡䅁䅁䅯儷䅯䅁䅯䅣䅑䅁䅅䅁䉁䅁䅁兂祃敮渫歸㍵睐杷允䅁䅁䅍䅁䑁䅁䅷䅁䭁䭁䅯䅁䭁䉁䜴䅁䉁䅁䅁允䅁䅁䅯䅰䅙䅁杷允䅁䅁䅑䅁䑁䅁䅷䅁䭁䭁䉁䅁䭁佁䭙䅁䭁䡁䔰䅁䉁䅁䅁允䅁䅁䄴䅄䅁䑁䅅杌祁䑁䅕䅏䅁䅁杷允䅁䅁䅑䅁䑁䅁䅷䅁䭁䩁䉣䅁䭁佁䭯䅁䭁佁䭷䅁䉁䅁䅁允䅁䅁䄴䅄䅁䑁䅁杌ㅁ䑁䅑杍䅁䅁杷允䅁䅁䅑䅁䑁䅁䅷䅁䭁䥁䅉䅁䭁佁䭯䅁䭁䡁䕯䅁䉁䅁䅁允䅁䅁䄴䅄䅁䑁䅁杌祁䑁䅉睍䅁䅁杷允䅁䅁䅑䅁䑁䅁䅷䅁䭁䅁䅍䅁䭁佁䬴䅁䭁䡁䕯䅁䉁䅁䅁允䅁䅁䅕䅁䅁䥁坃ぇ䵅䅉䅅䅁䕁䅁䅁睁䵁䅁䅁权瑃䅁䅁权浄权䅁权䙃䅂䅁允䅁䅁䅅䅁佁䅁䅷䅁睁䍁䄴兏祁䑁䅕䅁䵁䅉䅅䅁䕁䅁䅁睁䵁䅁䅁权捂䅁䅁权湄权䅁权療䅂䅁允䅁䅁䅅䅁䙁䱁䥔牤昶楇䄵䍄䉁䅁䅁䅂䅁䅁䅍䅄䅁䅁䅯睬䅅䅁䅯朵䅯䅁䅯兢䅑䅁䅅䅁䉁䅁䅁杄䵁䅁䅁䅍畁䑁䅙睎㍁䅁䅁䍄䉁䅁䅁䅂䅁䅁䅍䅄䅁䅁䅯杨䅅䅁䅯睈䅙䅁䅯䅉䅙䅁䅅䅁䉁䅁䅁权癄杂䅁䍄䉁䅁䅁䅂䅁䅁䅍䅄䅁䅁䅯兄䅁䅁䅯眶䅯䅁䅯来䅑䅁䅅䅁䉁䅁䅁杄坁䅁䅁免㍁䑁䅙兎㕁䑁䅑杍㑁䑁䅕免䅁䅁杷允䅁䅁䅑䅁䑁䅁䅷䅁䭁䑁䅧䅁䭁佁䭳䅁䭁䝁䔰䅁䉁䅁䅁允䅁䅁䄴䅆䅁䑁䅑睎硁䑁䅁䅍睁䑁䅁䅍睁䅁䅁䍄䉁䅁䅁䅂䅁䅁䅍䅄䅁䅁䅯杧䅁䅁䅯朷䅯䅁䅯来䅑䅁䅅䅁䉁䅁䅁兂䅁䅁䅁䕹剬兑杷允䅁䅁䅑䅁䑁䅁䅷䅁䭁乁䅳䅁䭁佁䭣䅁䭁䡁䕅䅁䉁䅁䅁允䅁䅁䅕敨剴䉵䘶ぁ䵁䅉䅅䅁䕁䅁䅁睁䵁䅁䅁权杄䅁䅁权煄权䅁权硂䅂䅁允䅁䅁䅅䅁佁䅁䅷䅁硁䍁䄴李㍁䑁䅕䅁䵁䅉䅅䅁䕁䅁䅁睁䵁䅁䅁权剃䅁䅁权煄权䅁权療䅂䅁允䅁䅁䅅䅁佁䅁䅯䅁睁䍁䄴睍㍁䅁䅁䍄䉁䅁䅁䅂䅁䅁䅍䅄䅁䅁䅯村䅅䅁䅯眵䅯䅁䅯兦䅑䅁䅅䅁䉁䅁䅁兂晄㑔堲灢啉䅑杷允䅁䅁䅑䅁䑁䅁䅷䅁䭁䝁䅁䅁䭁佁䭯䅁䭁佁䭷䅁䉁䅁䅁允䅁䅁䄴䅄䅁䑁䅅杌睁䑁䅫杍䅁䅁杷允䅁䅁䅑䅁䑁䅁䅷䅁䭁䭁䅯䅁䭁䉁䜸䅁䭁䍁䝁䅁䉁䅁䅁允䅁䅁䅯杨䅙䅁杷允䅁䅁䅑䅁䑁䅁䅷䅁䭁䱁䅅䅁䭁佁䬴䅁䭁䡁䕅䅁䉁䅁䅁允䅁䅁䅕䅁䅁偁歚䕍䵅䅉䅅䅁䕁䅁䅁睁䵁䅁䅁权橃䅁䅁权潄权䅁权瑂䅂䅁允䅁䅁䅅䅁佁䅁䅷䅁硁䍁䄴睍㍁䑁䅉䅁䵁䅉䅅䅁䕁䅁䅁睁䵁䅁䅁权兄䅁䅁权煄权䅁权㥂䅂䅁允䅁䅁䅅䅁佁䅁䅷䅁睁䍁䄴䅎穁䑁䅧䅁䵁䅉䅅䅁䕁䅁䅁睁䵁䅁䅁权䙃允䅁权灄权䅁权䙃䅂䅁允䅁䅁䅅䅁䙁䅁䅁䅁杁椴䉆䍄䉁䅁䅁䅂䅁䅁䅍䅄䅁䅁䅯儸䅁䅁䅯儷䅯䅁䅯睧䅑䅁䅅䅁䉁䅁䅁兂䑃䵷桱扒䭙䅑杷允䅁䅁䅑䅁䑁䅁䅷䅁䭁䑁䅣䅁䭁佁䭧䅁䭁佁䭷䅁䉁䅁䅁允䅁䅁䄴杄䅁䑁䅕䅍畁䑁䅣䅍ぁ䅁䅁䍄䉁䅁䅁䅂䅁䅁䅍䅄䅁䅁䅯䅯䅁䅁䅯䄶䅯䅁䅯睧䅑䅁䅅䅁䉁䅁䅁杄佁䅁䅁李睁䍁䄴免祁䑁䅑䅁䵁䅉䅅䅁䕁䅁䅁睁䵁䅁䅁权ぁ䅁䅁权畄权䅁权硂䅂䅁允䅁䅁䅅䅁䙁䅁䅁䅁权䉌䉂䍄䉁䅁䅁䅂䅁䅁䅍䅄䅁䅁䅯䅔䅁䅁䅯眶䅯䅁䅯兢䅑䅁䅅䅁䉁䅁䅁杄啁䅁䅁免祁䑁䅧睎㉁䑁䅑䅏ぁ䑁䅍䅁䵁䅉䅅䅁䕁䅁䅁睁䵁䅁䅁权䝃䅁䅁权䭁䅁䅁权䙁䅁䅁允䅁䅁䅅䅁䙁䍁硣䭃捷杗䅊䍄䉁䅁䅁䅂䅁䅁䅍䅄䅁䅁䅯睍䅅䅁䅯朶䅯䅁䅯兦䅑䅁䅅䅁䉁䅁䅁杄䵁䅁䅁免畁䑁䅍兎ㅁ䅁䅁䍄䉁䅁䅁䅂䅁䅁䅍䅄䅁䅁䅯睧䅅䅁䅯允䅉䅁䅯睁䅉䅁䅅䅁䉁䅁䅁兂塄杯潗嘰洷䅑杷允䅁䅁䅑䅁䑁䅁䅷䅁䭁䅁䉍䅁䭁佁䬴䅁䭁䡁䕁䅁䉁䅁䅁允䅁䅁䅕䅁䅁乁䱸歔䵅䅉䅅䅁䕁䅁䅁睁䵁䅁䅁权祁允䅁权潄权䅁权䑃䅂䅁允䅁䅁䅅䅁佁䅁䄴䅁硁䑁䅉杌㍁䑁䅅睎䅁䅁杷允䅁䅁䅍䅁䑁䅁䅷䅁䭁䥁䉧䅁䭁䍁䝙䅁䉁䅁䅁允䅁䅁䄴䅄䅁䑁䅧睎畁䑁䅅睍䅁䅁杷允䅁䅁䅑䅁䑁䅁䅷䅁䭁䩁䅷䅁䭁䅁䅑䅁䭁䅁䅕䅁䉁䅁䅁允䅁䅁䅕䅁䅁䕁眸䕢䵅䅉䅅䅁䕁䅁䅁睁䵁䅁䅁权⭃䅁䅁权煄权䅁权療䅂䅁允䅁䅁䅅䅁佁䅁䅷䅁硁䍁䄴兎ぁ䑁䅫䅁䵁䅉䅅䅁䕁䅁䅁睁䵁䅁䅁权䉁允䅁权浄权䅁权睂䅂䅁允䅁䅁䅅䅁佁䅁䅯䅁硁䍁䄴睍ㅁ䅁䅁䍄䉁䅁䅁䅂䅁䅁䅍䅄䅁䅁䅯內䅁䅁䅯眶䅯䅁䅯全䅑䅁䅅䅁䉁䅁䅁杄十䅁䅁䅎㑁䑁䅙兎㕁䑁䅁䅍睁䅁䅁䍄䉁䅁䅁睁䅁䅁䅍䅄䅁䅁䅯杨䅅䅁䅯䅊䅙䅁䅅䅁䉁䅁䅁权祄䅃䅁䍄䉁䅁䅁䅂䅁䅁䅍䅄䅁䅁䅯睎䅁䅁䅯朶䅯䅁䅯睢䅑䅁䅅䅁䉁䅁䅁杄䵁䅁䅁䅍畁䑁䅙李㍁䅁䅁䍄䉁䅁䅁睁䅁䅁䅍䅄䅁䅁䅯眷䅁䅁䅯䅇䅙䅁䅅䅁䉁䅁䅁权䭂杂䅁䍄䉁䅁䅁䅂䅁䅁䅍䅄䅁䅁䅯睍䅁䅁䅯眵䅯䅁䅯睧䅑䅁䅅䅁䉁䅁䅁兂坁⭈䑉硑䙕䅑杷允䅁䅁䅑䅁䑁䅁䅷䅁䭁䕁䅕䅁䭁佁䭙䅁䭁䥁䕍䅁䉁䅁䅁允䅁䅁䄴䅄䅁䑁䅁杌㑁䑁䅕兎䅁䅁杷允䅁䅁䅑䅁䑁䅁䅷䅁䭁佁䅁䅁䭁佁䬰䅁䭁䝁䔰䅁䉁䅁䅁允䅁䅁䅕灰䕶䱉祂䐴䴸䅉䅅䅁䕁䅁䅁睁䵁䅁䅁权䍄允䅁权湄权䅁权㥂䅂䅁允䅁䅁䅅䅁䙁䵁䱤㑎䉬䌴䄵䍄䉁䅁䅁䅂䅁䅁䅍䅄䅁䅁䅯儳䅁䅁䅯儷䅯䅁䅯䄷䅯䅁䅅䅁䉁䅁䅁兂允䑗ね䡹偙䅑杷允䅁䅁䅍䅁䑁䅁䅷䅁䭁䡁䉕䅁䭁䉁䝧䅁䉁䅁䅁允䅁䅁䅯兇䅙䅁杷允䅁䅁䅑䅁䑁䅁䅷䅁䭁䑁䄴䅁䭁佁䭯䅁䭁䡁䔰䅁䉁䅁䅁允䅁䅁䄴䅄䅁䑁䅍杌硁䑁䅫䅎䅁䅁杷允䅁䅁䅑䅁䑁䅁䅷䅁䭁䵁䄰䅁䭁佁䭧䅁䭁䝁䔰䅁䉁䅁䅁允䅁䅁䄴杄䅁䑁䅅杍畁䑁䅧睍硁䅁䅁䍄䉁䅁䅁䅂䅁䅁䅍䅄䅁䅁䅯睁䅁䅁䅯朶䅯䅁䅯䅣䅑䅁䅅䅁䉁䅁䅁杄䵁䅁䅁䅍畁䑁䅕睎㍁䅁䅁䍄䉁䅁䅁䅂䅁䅁䅍䅄䅁䅁䅯眵䅅䅁䅯眵䅯䅁䅯全䅑䅁䅅䅁䉁䅁䅁兂牃㕒㔹⽡佅䅑杷允䅁䅁䅑䅁䑁䅁䅷䅁䭁䩁䅣䅁䭁佁䭣䅁䭁䡁䕁䅁䉁䅁䅁允䅁䅁䅕潅䅐煹䙈う䵁䅉䅅䅁䕁䅁䅁睁䵁䅁䅁权捂允䅁权牄权䅁权睂䅂䅁允䅁䅁䅅䅁佁䉁䅑䅁祁䑁䅣兎ㅁ䑁䅣䅍穁䑁䅅䅏䅁䅁杷允䅁䅁䅑䅁䑁䅁䅷䅁䭁䡁䉉䅁䭁佁䭳䅁䭁䥁䕍䅁䉁䅁䅁允䅁䅁䄴䅆䅁䑁䅑兏㕁䑁䅁免祁䑁䅧䅎硁䅁䅁䍄䉁䅁䅁䅂䅁䅁䅍䅄䅁䅁䅯䄹䅅䅁䅯朶䅯䅁䅯兣䅑䅁䅅䅁䉁䅁䅁杄䵁䅁䅁䅍畁䑁䅕兎硁䅁䅁䍄䉁䅁䅁䅂䅁䅁䅍䅄䅁䅁䅯睆䅁䅁䅯䄶䅯䅁䅯䅣䅑䅁䅅䅁䉁䅁䅁杄䵁䅁䅁李畁䑁䅣兎ㅁ䅁䅁䍄䉁䅁䅁䅂䅁䅁䅍䅄䅁䅁䅯䄴䅅䅁䅯朶䅯䅁䅯兢䅑䅁䅅䅁䉁䅁䅁杄䵁䅁䅁䅍畁䑁䅍李穁䅁䅁䍄䉁䅁䅁䅂䅁䅁䅍䅄䅁䅁䅯杚䅁䅁䅯儷䅯䅁䅯兢䅑䅁䅅䅁䉁䅁䅁兂桁䡳潊敫朳睐杷允䅁䅁䅑䅁䑁䅁䅷䅁䭁偁䉙䅁䭁佁䭯䅁䭁䝁䔰䅁䉁䅁䅁允䅁䅁䅯睒䅁䅁杷允䅁䅁䅑䅁䑁䅁䅷䅁䭁䱁䉙䅁䭁佁䭳䅁䭁䝁䔰䅁䉁䅁䅁允䅁䅁䄴杅䅁䑁䅕李睁䑁䅧免ぁ䑁䅣䅎䅁䅁杷允䅁䅁䅍䅁䑁䅁䅷䅁䭁䭁䉧䅁䭁䍁䝑䅁䉁䅁䅁允䅁䅁䅯䉏䅁䅁杷允䅁䅁䅑䅁䑁䅁䅷䅁䭁乁䅉䅁䭁佁䭯䅁䭁䡁䔰䅁䉁䅁䅁允䅁䅁䄴䅄䅁䑁䅁杌祁䑁䅧免䅁䅁杷允䅁䅁䅑䅁䑁䅁䅷䅁䭁䱁䉷䅁䭁佁䬰䅁䭁䡁䕯䅁䉁䅁䅁允䅁䅁䅕椹捨㡪ㅌ樹䴸䅉䅅䅁䕁䅁䅁睁䵁䅁䅁权㥃䅁䅁权瑄权䅁权硂䅂䅁允䅁䅁䅅䅁䙁偁灹搸乊潙⽁䍄䉁䅁䅁䅂䅁䅁䅍䅄䅁䅁䅯朳䅁䅁䅯儶䅯䅁䅯睧䅑䅁䅅䅁䉁䅁䅁兂䅁䅁䅁䠰㍣兑杷允䅁䅁䅑䅁䑁䅁䅷䅁䭁䉁䉉䅁䭁佁䭣䅁䭁䡁䔰䅁䉁䅁䅁允䅁䅁䅕畮渫歸㍵啅䵁䅉䅅䅁䕁䅁䅁睁䵁䅁䅁权塃允䅁权潄权䅁权睂䅂䅁允䅁䅁䅅䅁佁䅁䄴䅁穁䑁䅍杌㕁䑁䅧睍䅁䅁杷允䅁䅁䅑䅁䑁䅁䅷䅁䭁䥁䄴䅁䭁佁䭙䅁䭁䝁䔸䅁䉁䅁䅁允䅁䅁䄴䅄䅁䑁䅁杌㕁䑁䅅杍䅁䅁杷允䅁䅁䅑䅁䑁䅁䅷䅁䭁䥁䅉䅁䭁佁䭣䅁䭁䡁䔰䅁䉁䅁䅁允䅁䅁䅕瑃橥䑣䬰啃䵁䅉䅅䅁䕁䅁䅁睁䵁䅁䅁权䍃䅁䅁权煄权䅁权䑃䅂䅁允䅁䅁䅅䅁佁䅁䅷䅁睁䍁䄴杍穁䑁䅅䅁䵁䅉䅅䅁䕁䅁䅁睁䵁䅁䅁权㑂䅁䅁权潄权䅁权療䅂䅁允䅁䅁䅅䅁佁䅁䅷䅁祁䑁䅧杌ㅁ䑁䅕䅁䵁䅉䅅䅁䕁䅁䅁睁䵁䅁䅁权畁䅁䅁权浄权䅁权睂䅂䅁允䅁䅁䅅䅁佁䅁䅷䅁睁䍁䄴䅎睁䑁䅉䅁䵁䅉䅅䅁䕁䅁䅁睁䵁䅁䅁权奃允䅁权灄权䅁权䑃䅂䅁允䅁䅁䅅䅁䙁䅁䅁䅁㡃ㅇ䉮䍄䉁䅁䅁䅂䅁䅁䅍䅄䅁䅁䅯兡䅁䅁䅯儷䅯䅁䅯兢䅑䅁䅅䅁䉁䅁䅁兂ㅃ癶〫浊卐睐杷允䅁䅁䅑䅁䑁䅁䅷䅁䭁䑁䈰䅁䭁佁䭧䅁䭁䝁䔸䅁䉁䅁䅁允䅁䅁䄴䅄䅁䑁䅅李畁䑁䅫䅎䅁䅁杷允䅁䅁䅑䅁䑁䅁䅷䅁䭁䭁䅑䅁䭁䅁䅑䅁䭁䅁䅕䅁䉁䅁䅁允䅁䅁䅕䅁䅁䭁㍶ち䵅䅉䅅䅁䕁䅁䅁睁䵁䅁䅁权⽁允䅁权牄权䅁权㙂䅂䅁允䅁䅁䅅䅁佁䉁䅑䅁祁䑁䅅䅏祁䑁䅑䅏㑁䑁䅍兏䅁䅁杷允䅁䅁䅑䅁䑁䅁䅷䅁䭁䡁䉕䅁䭁佁䭙䅁䭁䡁䔰䅁䉁䅁䅁允䅁䅁䄴䅄䅁䑁䅅杌硁䑁䅍䅎䅁䅁杷允䅁䅁䅑䅁䑁䅁䅷䅁䭁乁䉷䅁䭁佁䭙䅁䭁䝁䔸䅁䉁䅁䅁允䅁䅁䄴䅄䅁䑁䅁杌㑁䑁䅑䅏䅁䅁杷允䅁䅁䅑䅁䑁䅁䅷䅁䭁䑁䉁䅁䭁佁䬰䅁䭁䝁䔰䅁䉁䅁䅁允䅁䅁䅕湊权䡊䕇稵䴸䅉䅅䅁䕁䅁䅁睁䵁䅁䅁权浃允䅁权煄权䅁权獄权䅁允䅁䅁䅅䅁佁䅁䅷䅁睁䍁䄴杍穁䑁䅑䅁䵁䅉䅅䅁䕁䅁䅁睁䵁䅁䅁权杁允䅁权煄权䅁权䑃䅂䅁允䅁䅁䅅䅁佁䅁䅷䅁睁䍁䄴李ㅁ䑁䅣䅁䵁䅉䅅䅁䕁䅁䅁睁䵁䅁䅁权䭄允䅁权煄权䅁权睂䅂䅁允䅁䅁䅅䅁佁䅁䅷䅁睁䍁䄴李㍁䑁䅉䅁䵁䅉䅅䅁䕁䅁䅁睁䵁䅁䅁权䙄允䅁权瑄权䅁权睂䅂䅁允䅁䅁䅅䅁䙁䑁敖歵䵫瑁⽳䍄䉁䅁䅁䅂䅁䅁䅍䅄䅁䅁䅯䅰䅅䅁䅯权䅁䅁䅯䅂䅉䅁䅅䅁䉁䅁䅁兂潃歸㍳啩睈睐杷允䅁䅁䅑䅁䑁䅁䅷䅁䭁偁䉕䅁䭁佁䭳䅁䭁䝁䔸䅁䉁䅁䅁允䅁䅁䄴䅆䅁䑁䅉䅎ㅁ䑁䅧䅍睁䑁䅁䅍睁䅁䅁䍄䉁䅁䅁睁䅁䅁䅍䅄䅁䅁䅯䅄䅅䅁䅯䅊䅙䅁䅅䅁䉁䅁䅁权允䅂䅁䍄䉁䅁䅁䅂䅁䅁䅍䅄䅁䅁䅯兯䅁䅁䅯朵䅯䅁䅯兣䅑䅁䅅䅁䉁䅁䅁杄䵁䅁䅁杍畁䑁䅣免硁䅁䅁䍄䉁䅁䅁䅂䅁䅁䅍䅄䅁䅁䅯杂䅅䅁䅯朶䅯䅁䅯兦䅑䅁䅅䅁䉁䅁䅁杄䵁䅁䅁免畁䑁䅁䅏穁䅁䅁䍄䉁䅁䅁睁䅁䅁䅍䅄䅁䅁䅯䅄䅅䅁䅯杊䅙䅁䅅䅁䉁䅁䅁杄䵁䅁䅁睎㍁䍁䄴兎㍁䅁䅁䍄䉁䅁䅁䅂䅁䅁䅍䅄䅁䅁䅯睒䅅䅁䅯眵䅯䅁䅯来䅑䅁䅅䅁䉁䅁䅁兂塄㍯㥁瑃婣䅑杷允䅁䅁䅑䅁䑁䅁䅷䅁䭁䑁䈸䅁䭁佁䭳䅁䭁佁䭷䅁䉁䅁䅁允䅁䅁䄴䅆䅁䑁䅉免睁䑁䅫䅎祁䑁䅁杍祁䅁䅁䍄䉁䅁䅁䅂䅁䅁䅍䅄䅁䅁䅯䄹䅅䅁䅯儶䅯䅁䅯睧䅑䅁䅅䅁䉁䅁䅁兂䅁䅁䅁䍣塍兑杷允䅁䅁䅑䅁䑁䅁䅷䅁䭁䥁䅕䅁䭁佁䭯䅁䭁䥁䕕䅁䉁䅁䅁允䅁䅁䄴䅄䅁䑁䅁杌穁䑁䅕杍䅁䅁杷允䅁䅁䅑䅁䑁䅁䅷䅁䭁䅁䈸䅁䭁佁䬴䅁䭁䡁䕁䅁䉁䅁䅁允䅁䅁䅕䅁䅁䅁䙁䕂䵅䅉䅅䅁䑁䅁䅁睁䵁䅁䅁权ㅂ允䅁权慁杂䅁允䅁䅁䅅䅁䭁䉁䝳䅁䵁䅉䅅䅁䕁䅁䅁睁䵁䅁䅁权䝁䅁䅁权煄权䅁权瑂䅂䅁允䅁䅁䅅䅁佁䅁䅷䅁睁䍁䄴䅍㑁䑁䅑䅁䵁䅉䅅䅁䕁䅁䅁睁䵁䅁䅁权⽃䅁䅁权牄权䅁权㥂䅂䅁允䅁䅁䅅䅁佁䉁䅑䅁穁䑁䅅䅍㍁䑁䅧李硁䑁䅕兏䅁䅁杷允䅁䅁䅑䅁䑁䅁䅷䅁䭁䥁䉑䅁䭁佁䭳䅁䭁䥁䕍䅁䉁䅁䅁允䅁䅁䄴杅䅁䑁䅉睍睁䑁䅍睎ぁ䑁䅍兎䅁䅁杷允䅁䅁䅑䅁䑁䅁䅷䅁䭁䅁䉍䅁䭁佁䭙䅁䭁䥁䕍䅁䉁䅁䅁允䅁䅁䄴䅄䅁䑁䅅杌穁䑁䅧兎䅁䅁杷允䅁䅁䅑䅁䑁䅁䅷䅁䭁䵁䉉䅁䭁佁䭧䅁䭁䝁䔰䅁䉁䅁䅁允䅁䅁䄴杄䅁䑁䅑䅎畁䑁䅁杍㑁䅁䅁䍄䉁䅁䅁䅂䅁䅁䅍䅄䅁䅁䅯睂䅅䅁䅯朶䅯䅁䅯兢䅑䅁䅅䅁䉁䅁䅁杄䵁䅁䅁䅍畁䑁䅑杍㑁䅁䅁䍄䉁䅁䅁䅂䅁䅁䅍䅄䅁䅁䅯䅈䅁䅁䅯充䅁䅁䅯兂䅁䅁䅅䅁䉁䅁䅁杄啁䅁䅁䅎穁䑁䅑䅍睁䑁䅁䅍睁䑁䅁䅁䵁䅉䅅䅁䕁䅁䅁睁䵁䅁䅁权䅄允䅁权湄权䅁权䑃䅂䅁允䅁䅁䅅䅁䙁䩁婱婭婭晭⽇䍄䉁䅁䅁䅂䅁䅁䅍䅄䅁䅁䅯杭䅁䅁䅯䄶䅯䅁䅯睢䅑䅁䅅䅁䉁䅁䅁权䡂䅁䅁䍄䉁䅁䅁䅂䅁䅁䅍䅄䅁䅁䅯睶䅁䅁䅯䄶䅯䅁䅯睧䅑䅁䅅䅁䉁䅁䅁杄䵁䅁䅁兎畁䑁䅧䅎祁䅁䅁䍄䉁䅁䅁䅂䅁䅁䅍䅄䅁䅁䅯杇䅁䅁䅯儷䅯䅁䅯全䅑䅁䅅䅁䉁䅁䅁兂敃㘷䝦穓桦睐杷允䅁䅁䅑䅁䑁䅁䅷䅁䭁䍁䅑䅁䭁佁䭯䅁䭁䡁䕁䅁䉁䅁䅁允䅁䅁䅯睒䅁䅁杷允䅁䅁䅍䅁䑁䅁䅷䅁䭁䭁䈰䅁䭁䉁䝷䅁䉁䅁䅁允䅁䅁䅯睐䅙䅁杷允䅁䅁䅑䅁䑁䅁䅷䅁䭁䑁䉕䅁䭁佁䭧䅁䭁䡁䔰䅁䉁䅁䅁允䅁䅁䄴杄䅁䑁䅅李畁䑁䅣睍ㅁ䅁䅁䍄䉁䅁䅁䅂䅁䅁䅍䅄䅁䅁䅯䅒䅁䅁䅯眵䅯䅁䅯兣䅑䅁䅅䅁䉁䅁䅁兂噄佥浫免慧䅑杷允䅁䅁䅑䅁䑁䅁䅷䅁䭁䭁䅑䅁䭁佁䭫䅁䭁䥁䕍䅁䉁䅁䅁允䅁䅁䅕䅁䅁䥁坃ぃ䵅䅉䅅䅁䕁䅁䅁睁䵁䅁䅁权橃允䅁权牄权䅁权㥂䅂䅁允䅁䅁䅅䅁佁䉁䅑䅁㕁䑁䅧兎㕁䑁䅕李硁䑁䅅䅎䅁䅁杷允䅁䅁䅍䅁䑁䅁䅷䅁䭁䵁䉳䅁䭁䉁䝧䅁䉁䅁䅁允䅁䅁䅯兇䅙䅁杷允䅁䅁䅑䅁䑁䅁䅷䅁䭁䡁䄸䅁䭁佁䭙䅁䭁䡁䕁䅁䉁䅁䅁允䅁䅁䄴䅄䅁䑁䅅杌硁䑁䅑免䅁䅁杷允䅁䅁䅑䅁䑁䅁䅷䅁䭁乁䅣䅁䭁佁䭧䅁䭁䥁䕍䅁䉁䅁䅁允䅁䅁䅯睒䅁䅁杷允䅁䅁䅑䅁䑁䅁䅷䅁䭁䍁䅑䅁䭁佁䭧䅁䭁佁䭷䅁䉁䅁䅁允䅁䅁䅯睒䅁䅁杷允䅁䅁䅍䅁䑁䅁䅷䅁䭁䱁䅳䅁䭁䉁䝯䅁䉁䅁䅁允䅁䅁䅯䅐䅙䅁杷允䅁䅁䅍䅁䑁䅁䅷䅁䭁䱁䅳䅁䭁䉁䜴䅁䉁䅁䅁允䅁䅁䅯睹䅙䅁杷允䅁䅁䅑䅁䑁䅁䅷䅁䭁佁䅅䅁䭁佁䭙䅁䭁䝁䔰䅁䉁䅁䅁允䅁䅁䄴䅄䅁䑁䅅杌穁䑁䅁杍䅁䅁杷允䅁䅁䅍䅁䑁䅁䅷䅁䭁䱁䅳䅁䭁䍁䝙䅁䉁䅁䅁允䅁䅁䄴权䅁䑁䅧䅏畁䑁䅙䅁䵁䅉䅅䅁䕁䅁䅁睁䵁䅁䅁权橁允䅁权灄权䅁权睂䅂䅁允䅁䅁䅅䅁䙁䅁䅁䅁䅂㥚䅬䍄䉁䅁䅁䅂䅁䅁䅍䅄䅁䅁䅯睁䅁䅁䅯朷䅯䅁䅯兢䅑䅁䅅䅁䉁䅁䅁兂䅁䅁䅁䕙愴兑杷允䅁䅁䅑䅁䑁䅁䅷䅁䭁䅁䅷䅁䭁佁䬴䅁䭁䝁䔸䅁䉁䅁䅁允䅁䅁䅕䅁䅁䥁灂欹䵁䅉䅅䅁䕁䅁䅁睁䵁䅁䅁权晃䅁䅁权湄权䅁权㥂䅂䅁允䅁䅁䅅䅁䙁䥁䌯匹捨㡪⽉䍄䉁䅁䅁䅂䅁䅁䅍䅄䅁䅁䅯䅱䅁䅁䅯儶䅯䅁䅯兢䅑䅁䅅䅁䉁䅁䅁兂䅁䅁䅁䵁⭍兑杷允䅁䅁䅑䅁䑁䅁䅷䅁䭁乁䅳䅁䭁佁䭳䅁䭁䝁䔰䅁䉁䅁䅁允䅁䅁䄴杆䅁䑁䅅䅍㕁䑁䅣䅍睁䑁䅁䅍睁䑁䅁䅁䵁䅉䅅䅁䕁䅁䅁睁䵁䅁䅁权畃允䅁权潄权䅁权睂䅂䅁允䅁䅁䅅䅁佁䅁䅙䅁ぁ䑁䅅䅁䵁䅉䅅䅁䕁䅁䅁睁䵁䅁䅁权佂䅁䅁权瑄权䅁权硂䅂䅁允䅁䅁䅅䅁䙁佁㙆䭆䠵昴⽉䍄䉁䅁䅁䅂䅁䅁䅍䅄䅁䅁䅯儰䅅䅁䅯儷䅯䅁䅯来䅑䅁䅅䅁䉁䅁䅁兂灄橊䥅䉲畺睐杷允䅁䅁䅑䅁䑁䅁䅷䅁䭁䡁䈸䅁䭁佁䭫䅁䭁佁䭷䅁䉁䅁䅁允䅁䅁䅕䅁䅁佁歃歊䵅䅉䅅䅁䕁䅁䅁睁䵁䅁䅁权兄允䅁权煄权䅁权睂䅂䅁允䅁䅁䅅䅁佁䅁䅷䅁睁䍁䄴杍穁䑁䅅䅁䵁䅉䅅䅁䕁䅁䅁睁䵁䅁䅁权杁䅁䅁权湄权䅁权㙂䅂䅁允䅁䅁䅅䅁䙁䕁空晆漶敕⽣䍄䉁䅁䅁䅂䅁䅁䅍䅄䅁䅁䅯杣䅁䅁䅯朷䅯䅁䅯睧䅑䅁䅅䅁䉁䅁䅁兂䅁䅁䅁䡫硷兑杷允䅁䅁䅑䅁䑁䅁䅷䅁䭁䩁䉅䅁䭁佁䭫䅁䭁䝁䔰䅁䉁䅁䅁允䅁䅁䅕䅁䅁䅁煁欸䵁䅉䅅䅁䕁䅁䅁睁䵁䅁䅁权穁䅁䅁权牄权䅁权獄权䅁允䅁䅁䅅䅁佁䉁䅉䅁㕁䑁䅣䅏硁䑁䅫䅍睁䑁䅁䅁䵁䅉䅅䅁䕁䅁䅁睁䵁䅁䅁权佃䅁䅁权煄权䅁权瑂䅂䅁允䅁䅁䅅䅁佁䅁䅯䅁睁䍁䄴睎穁䅁䅁䍄䉁䅁䅁䅂䅁䅁䅍䅄䅁䅁䅯杴䅁䅁䅯朵䅯䅁䅯全䅑䅁䅅䅁䉁䅁䅁杄䵁䅁䅁免畁䑁䅧李穁䅁䅁䍄䉁䅁䅁䅂䅁䅁䅍䅄䅁䅁䅯杇䅅䅁䅯朷䅯䅁䅯睧䅑䅁䅅䅁䉁䅁䅁兂䅁䅁䅁䙧杳兑杷允䅁䅁䅑䅁䑁䅁䅷䅁䭁䱁䅑䅁䭁佁䭣䅁䭁佁䭷䅁䉁䅁䅁允䅁䅁䅕䵴㉨灶愸啃䵁䅉䅅䅁䕁䅁䅁睁䵁䅁䅁权⭄䅁䅁权畄权䅁权㥂䅂䅁允䅁䅁䅅䅁䙁䅁䅁䅁䥂券䉬䍄䉁䅁䅁䅂䅁䅁䅍䅄䅁䅁䅯睘䅅䅁䅯朶䅯䅁䅯䄷䅯䅁䅅䅁䉁䅁䅁杄䵁䅁䅁䅍畁䑁䅍兏㍁䅁䅁䍄䉁䅁䅁䅂䅁䅁䅍䅄䅁䅁䅯睴䅅䅁䅯朵䅯䅁䅯睧䅑䅁䅅䅁䉁䅁䅁杄䵁䅁䅁睍畁䑁䅑兏ㅁ䅁䅁䍄䉁䅁䅁䅂䅁䅁䅍䅄䅁䅁䅯朵䅅䅁䅯睈䅙䅁䅯䅉䅙䅁䅅䅁䉁䅁䅁权䵂杂䅁䍄䉁䅁䅁䅂䅁䅁䅍䅄䅁䅁䅯睵䅅䅁䅯䄶䅯䅁䅯䅣䅑䅁䅅䅁䉁䅁䅁杄佁䅁䅁免祁䍁䄴䅎㕁䑁䅑䅁䵁䅉䅅䅁䕁䅁䅁睁䵁䅁䅁权䑂䅁䅁权畄权䅁权療䅂䅁允䅁䅁䅅䅁䙁䅁䅁䅁捃歐䉴䍄䉁䅁䅁䅂䅁䅁䅍䅄䅁䅁䅯儲䅁䅁䅯眵䅯䅁䅯睧䅑䅁䅅䅁䉁䅁䅁兂晁敨剴䩵甴䅑杷允䅁䅁䅍䅁䑁䅁䅷䅁䭁佁䉙䅁䭁䍁䝑䅁䉁䅁䅁允䅁䅁䅯杊䅣䅁杷允䅁䅁䅑䅁䑁䅁䅷䅁䭁䭁䅯䅁䭁佁䭙䅁䭁䝁䔸䅁䉁䅁䅁允䅁䅁䄴䅄䅁䑁䅉杌ぁ䑁䅁杍䅁䅁杷允䅁䅁䅑䅁䑁䅁䅷䅁䭁䵁䅙䅁䭁䉁䅅䅁䭁䅁䍑䅁䉁䅁䅁允䅁䅁䄴杆䅁䑁䅅䅎祁䑁䅣兏睁䑁䅁䅍睁䑁䅁䅁䵁䅉䅅䅁䕁䅁䅁睁䵁䅁䅁权楃允䅁权畄权䅁权睂䅂䅁允䅁䅁䅅䅁䙁䅁䅁䅁权周䉚䍄䉁䅁䅁䅂䅁䅁䅍䅄䅁䅁䅯朷䅅䅁䅯䄶䅯䅁䅯全䅑䅁䅅䅁䉁䅁䅁权䡂䅁䅁䍄䉁䅁䅁䅂䅁䅁䅍䅄䅁䅁䅯杌䅁䅁䅯儶䅯䅁䅯兦䅑䅁䅅䅁䉁䅁䅁兂䅁䅁䅁䅇礰兑杷允䅁䅁䅑䅁䑁䅁䅷䅁䭁䝁䉅䅁䭁佁䭯䅁䭁䝁䔸䅁䉁䅁䅁允䅁䅁䄴权䅁䑁䅁杌ㅁ䑁䅙䅁䵁䅉䅅䅁䑁䅁䅁睁䵁䅁䅁权䡂允䅁权奁杂䅁允䅁䅁䅅䅁䭁䉁䝫䅁䵁䅉䅅䅁䕁䅁䅁睁䵁䅁䅁权㙂允䅁权牄权䅁权瑂䅂䅁允䅁䅁䅅䅁佁䉁䅙䅁硁䑁䅍免ㅁ䑁䅫睍㉁䑁䅁䅍睁䅁䅁䍄䉁䅁䅁睁䅁䅁䅍䅄䅁䅁䅯睒䅅䅁䅯杇䅙䅁䅅䅁䉁䅁䅁权䅄杂䅁䍄䉁䅁䅁䅂䅁䅁䅍䅄䅁䅁䅯䅢䅁䅁䅯朶䅯䅁䅯睧䅑䅁䅅䅁䉁䅁䅁杄䵁䅁䅁䅍畁䑁䅍李硁䅁䅁䍄䉁䅁䅁䅂䅁䅁䅍䅄䅁䅁䅯兄䅁䅁䅯朵䅯䅁䅯兣䅑䅁䅅䅁䉁䅁䅁杄䵁䅁䅁䅍畁䑁䅧睎祁䅁䅁䍄䉁䅁䅁䅂䅁䅁䅍䅄䅁䅁䅯免䅅䅁䅯眶䅯䅁䅯睢䅑䅁䅅䅁䉁䅁䅁杄十䅁䅁杍ぁ䑁䅍兏祁䑁䅁䅍睁䅁䅁䍄䉁䅁䅁䅂䅁䅁䅍䅄䅁䅁䅯杤䅅䅁䅯儶䅯䅁䅯全䅑䅁䅅䅁䉁䅁䅁兂䅁䅁䅁䭷畍兑杷允䅁䅁䅑䅁䑁䅁䅷䅁䭁䑁䅯䅁䭁䅁䅑䅁䭁䅁䅕䅁䉁䅁䅁允䅁䅁䅕䅁䅁䕁䱸け䵅䅉䅅䅁䕁䅁䅁睁䵁䅁䅁权㍃允䅁权煄权䅁权䑃䅂䅁允䅁䅁䅅䅁佁䅁䅷䅁睁䍁䄴李穁䑁䅑䅁䵁䅉䅅䅁䑁䅁䅁睁䵁䅁䅁权灄允䅁权流杂䅁允䅁䅁䅅䅁佁䅁䅷䅁㑁䑁䅧杌ぁ䑁䅧䅁䵁䅉䅅䅁䕁䅁䅁睁䵁䅁䅁权䱂䅁䅁权湄权䅁权㥂䅂䅁允䅁䅁䅅䅁䙁䙁橔婰䕶䍙䄵䍄䉁䅁䅁䅂䅁䅁䅍䅄䅁䅁䅯兎䅁䅁䅯儷䅯䅁䅯睧䅑䅁䅅䅁䉁䅁䅁兂啁歲桦桥祔睐杷允䅁䅁䅑䅁䑁䅁䅷䅁䭁䕁䅑䅁䭁佁䭙䅁䭁䡁䕁䅁䉁䅁䅁允䅁䅁䄴䅄䅁䑁䅅杌睁䑁䅣杍䅁䅁杷允䅁䅁䅑䅁䑁䅁䅷䅁䭁䙁䅍䅁䭁佁䬰䅁䭁䝁䔸䅁䉁䅁䅁允䅁䅁䅕卸睃浣剩吷䴸䅉䅅䅁䕁䅁䅁睁䵁䅁䅁权兂䅁䅁权畄权䅁权㙂䅂䅁允䅁䅁䅅䅁䙁䅁䅁䅁潄即䉖䍄䉁䅁䅁䅂䅁䅁䅍䅄䅁䅁䅯具䅁䅁䅯䄶䅯䅁䅯兣䅑䅁䅅䅁䉁䅁䅁杄佁䅁䅁免㑁䍁䄴免㍁䑁䅅䅁䵁䅉䅅䅁䕁䅁䅁睁䵁䅁䅁权歄䅁䅁权瑄权䅁权䙃䅂䅁允䅁䅁䅅䅁䙁䡁灮橊䥅䡲⽷䍄䉁䅁䅁䅂䅁䅁䅍䅄䅁䅁䅯䄲䅅䅁䅯朵䅯䅁䅯䄷䅯䅁䅅䅁䉁䅁䅁杄䥁䅁䅁免畁䑁䅅䅁䵁䅉䅅䅁䕁䅁䅁睁䵁䅁䅁权硃䅁䅁权牄权䅁权㙂䅂䅁允䅁䅁䅅䅁佁䉁䅑䅁㕁䑁䅉兎㑁䑁䅧䅍睁䑁䅁䅍䅁䅁杷允䅁䅁䅑䅁䑁䅁䅷䅁䭁䩁䅳䅁䭁佁䭯䅁䭁䥁䕕䅁䉁䅁䅁允䅁䅁䄴䅄䅁䑁䅁杌ぁ䑁䅕睎䅁䅁杷允䅁䅁䅑䅁䑁䅁䅷䅁䭁䅁䉙䅁䭁佁䭫䅁䭁䡁䕁䅁䉁䅁䅁允䅁䅁䅕䅁䅁䉁坰䕋䵅䅉䅅䅁䕁䅁䅁睁䵁䅁䅁权䡂允䅁权晁杂䅁权杁杂䅁允䅁䅁䅅䅁䭁䡁䭕䅁䵁䅉䅅䅁䑁䅁䅁睁䵁䅁䅁权卄允䅁权慁杂䅁允䅁䅁䅅䅁䭁䙁䜴䅁䵁䅉䅅䅁䕁䅁䅁睁䵁䅁䅁权煄䅁䅁权牄权䅁权䑃䅂䅁允䅁䅁䅅䅁佁䉁䅑䅁硁䑁䅫杍㕁䑁䅍兎㉁䑁䅫䅎䅁䅁杷允䅁䅁䅑䅁䑁䅁䅷䅁䭁䱁䅉䅁䭁佁䬰䅁䭁䡁䕯䅁䉁䅁䅁允䅁䅁䅕灭婭婭婭吶䴸䅉䅅䅁䕁䅁䅁睁䵁䅁䅁权湄䅁䅁权䉁杁䅁权䙁杁䅁允䅁䅁䅅䅁䙁䩁瑊䰶㐹㥙䅚䍄䉁䅁䅁䅂䅁䅁䅍䅄䅁䅁䅯䅐䅅䅁䅯朵䅯䅁䅯睧䅑䅁䅅䅁䉁䅁䅁杄䵁䅁䅁免畁䑁䅁免㉁䅁䅁䍄䉁䅁䅁䅂䅁䅁䅍䅄䅁䅁䅯杳䅁䅁䅯朶䅯䅁䅯全䅑䅁䅅䅁䉁䅁䅁杄䵁䅁䅁䅍畁䑁䅁兏㍁䅁䅁䍄䉁䅁䅁䅂䅁䅁䅍䅄䅁䅁䅯兊䅅䅁䅯䄶䅯䅁䅯䅣䅑䅁䅅䅁䉁䅁䅁杄佁䅁䅁免祁䍁䄴杍㉁䑁䅫䅁䵁䅉䅅䅁䕁䅁䅁睁䵁䅁䅁权塂允䅁权湄权䅁权䙃䅂䅁允䅁䅁䅅䅁䙁䱁晦穓䑒䅄䄹䍄䉁䅁䅁睁䅁䅁䅍䅄䅁䅁䅯睉䅅䅁䅯䅈䅙䅁䅅䅁䉁䅁䅁权㍂杂䅁䍄䉁䅁䅁䅂䅁䅁䅍䅄䅁䅁䅯杉䅁䅁䅯眵䅯䅁䅯兢䅑䅁䅅䅁䉁䅁䅁兂汁潂噇睑即䅑杷允䅁䅁䅑䅁䑁䅁䅷䅁䭁䍁䉕䅁䭁佁䭫䅁䭁䡁䕅䅁䉁䅁䅁允䅁䅁䅕䅁䅁䍁剄〹䵁䅉䅅䅁䕁䅁䅁睁䵁䅁䅁权呁䅁䅁权潄权䅁权獄权䅁允䅁䅁䅅䅁佁䅁䄴䅁祁䑁䅕杌ㅁ䑁䅑李䅁䅁杷允䅁䅁䅑䅁䑁䅁䅷䅁䭁䅁䉉䅁䭁䅁䅯䅁䭁䅁䅕䅁䉁䅁䅁允䅁䅁䅕⼵灵搸乊䐸䴸䅉䅅䅁䕁䅁䅁睁䵁䅁䅁权乃允䅁权潄权䅁权獄权䅁允䅁䅁䅅䅁佁䅁䄴䅁祁䑁䅉杌㉁䑁䅫䅏䅁䅁杷允䅁䅁䅍䅁䑁䅁䅷䅁䭁䍁䉍䅁䭁䍁䝑䅁䉁䅁䅁允䅁䅁䅯桏䅁䅁杷允䅁䅁䅑䅁䑁䅁䅷䅁䭁䙁䅷䅁䭁佁䭫䅁䭁䥁䕕䅁䉁䅁䅁允䅁䅁䅕䅁䅁䕁婷䕌䵅䅉䅅䅁䑁䅁䅁睁䵁䅁䅁权ㅁ䅁䅁权慁杂䅁允䅁䅁䅅䅁䭁䉁䝳䅁䵁䅉䅅䅁䕁䅁䅁睁䵁䅁䅁权剂䅁䅁权䕁䅁䅁权䕁杁䅁允䅁䅁䅅䅁䙁䅁䅁䅁乨奕䉂䍄䉁䅁䅁䅂䅁䅁䅍䅄䅁䅁䅯眴䅅䅁䅯朷䅯䅁䅯䅣䅑䅁䅅䅁䉁䅁䅁兂䅁䅁䅁䄫扖兑杷允䅁䅁䅑䅁䑁䅁䅷䅁䭁䙁䅍䅁䭁佁䭧䅁䭁䥁䕕䅁䉁䅁䅁允䅁䅁䄴杄䅁䑁䅅免畁䑁䅣兏㕁䅁䅁䍄䉁䅁䅁䅂䅁䅁䅍䅄䅁䅁䅯兇䅅䅁䅯儷䅯䅁䅯䄷䅯䅁䅅䅁䉁䅁䅁兂乄䵺䵺䕺婷䅑杷允䅁䅁䅑䅁䑁䅁䅷䅁䭁䙁䅧䅁䭁佁䭣䅁䭁䥁䕍䅁䉁䅁䅁允䅁䅁䅕䑗ね䡹⭙ぇ䵁䅉䅅䅁䕁䅁䅁睁䵁䅁䅁权䉂允䅁权畄权䅁权瑂䅂䅁允䅁䅁䅅䅁䙁䅁䅁䅁䥂歕䉰䍄䉁䅁䅁䅂䅁䅁䅍䅄䅁䅁䅯䅥䅁䅁䅯䄶䅯䅁䅯兣䅑䅁䅅䅁䉁䅁䅁杄佁䅁䅁杍睁䍁䄴兏㕁䑁䅧䅁䵁䅉䅅䅁䕁䅁䅁睁䵁䅁䅁权瑃䅁䅁权畄权䅁权瑂䅂䅁允䅁䅁䅅䅁䙁䅁䅁䅁睃歭䉬䍄䉁䅁䅁䅂䅁䅁䅍䅄䅁䅁䅯睁䅅䅁䅯朶䅯䅁䅯兢䅑䅁䅅䅁䉁䅁䅁杄䵁䅁䅁䅍畁䑁䅑兎㍁䅁䅁䍄䉁䅁䅁䅂䅁䅁䅍䅄䅁䅁䅯䅂䅅䅁䅯朶䅯䅁䅯兢䅑䅁䅅䅁䉁䅁䅁杄䵁䅁䅁免畁䑁䅕䅎祁䅁䅁䍄䉁䅁䅁睁䅁䅁䅍䅄䅁䅁䅯兎䅁䅁䅯䅊䅙䅁䅅䅁䉁䅁䅁权㝁䅅䅁䍄䉁䅁䅁䅂䅁䅁䅍䅄䅁䅁䅯杣䅁䅁䅯朶䅯䅁䅯䅣䅑䅁䅅䅁䉁䅁䅁杄䵁䅁䅁䅍畁䑁䅑兏㑁䅁䅁䍄䉁䅁䅁䅂䅁䅁䅍䅄䅁䅁䅯朵䅁䅁䅯朵䅯䅁䅯䄷䅯䅁䅅䅁䉁䅁䅁杄䵁䅁䅁免畁䑁䅁李祁䅁䅁䍄䉁䅁䅁䅂䅁䅁䅍䅄䅁䅁䅯党䅅䅁䅯允䅉䅁䅯兂䅉䅁䅅䅁䉁䅁䅁兂剃兑刹㑩砯䅑杷允䅁䅁䅑䅁䑁䅁䅷䅁䭁䑁䄴䅁䭁佁䭧䅁䭁䥁䕍䅁䉁䅁䅁允䅁䅁䄴䅄䅁䑁䅍杌㍁䑁䅁䅏䅁䅁杷允䅁䅁䅑䅁䑁䅁䅷䅁䭁䥁䉉䅁䭁佁䭙䅁䭁䝁䔰䅁䉁䅁䅁允䅁䅁䄴䅄䅁䑁䅉杌睁䑁䅕睎䅁䅁杷允䅁䅁䅑䅁䑁䅁䅷䅁䭁䝁䅁䅁䭁佁䭧䅁䭁䝁䔰䅁䉁䅁䅁允䅁䅁䄴杄䅁䑁䅍睍畁䑁䅫䅏ぁ䅁䅁䍄䉁䅁䅁䅂䅁䅁䅍䅄䅁䅁䅯睬䅁䅁䅯眶䅯䅁䅯来䅑䅁䅅䅁䉁䅁䅁杄啁䅁䅁免㉁䑁䅅䅏睁䑁䅉䅍睁䑁䅁䅁䵁䅉䅅䅁䕁䅁䅁睁䵁䅁䅁权橁䅁䅁权浄权䅁权獄权䅁允䅁䅁䅅䅁佁䅁䅷䅁睁䍁䄴䅏ㅁ䑁䅣䅁䵁䅉䅅䅁䕁䅁䅁睁䵁䅁䅁权乄䅁䅁权煄权䅁权㥂䅂䅁允䅁䅁䅅䅁佁䅁䅷䅁睁䍁䄴睍ぁ䑁䅙䅁䵁䅉䅅䅁䑁䅁䅁睁䵁䅁䅁权瑁允䅁权慁杂䅁允䅁䅁䅅䅁䭁䵁䝍䅁䵁䅉䅅䅁䕁䅁䅁睁䵁䅁䅁权㕁䅁䅁权瑄权䅁权㙂䅂䅁允䅁䅁䅅䅁䙁䅁牉硨婢畺⽳䍄䉁䅁䅁䅂䅁䅁䅍䅄䅁䅁䅯杖䅁䅁䅯朶䅯䅁䅯兦䅑䅁䅅䅁䉁䅁䅁杄䵁䅁䅁免畁䑁䅍睍ぁ䅁䅁䍄䉁䅁䅁䅂䅁䅁䅍䅄䅁䅁䅯䅖䅁䅁䅯朵䅯䅁䅯睧䅑䅁䅅䅁䉁䅁䅁杄䵁䅁䅁免畁䑁䅑杍穁䅁䅁䍄䉁䅁䅁䅂䅁䅁䅍䅄䅁䅁䅯杘䅁䅁䅯眵䅯䅁䅯兣䅑䅁䅅䅁䉁䅁䅁兂䙃ㄶ㑇潈牘睐杷允䅁䅁䅑䅁䑁䅁䅷䅁䭁䱁䉑䅁䭁佁䭙䅁䭁䥁䕍䅁䉁䅁䅁允䅁䅁䄴䅄䅁䑁䅅杌穁䑁䅁兏䅁䅁杷允䅁䅁䅑䅁䑁䅁䅷䅁䭁䙁䉁䅁䭁䉁䅅䅁䭁䅁䅕䅁䉁䅁䅁允䅁䅁䄴䅆䅁䑁䅉李ぁ䑁䅁䅍睁䑁䅁䅍睁䅁䅁䍄䉁䅁䅁䅂䅁䅁䅍䅄䅁䅁䅯䅕䅅䅁䅯眵䅯䅁䅯来䅑䅁䅅䅁䉁䅁䅁兂啁歲桦瑥浑䅑杷允䅁䅁䅑䅁䑁䅁䅷䅁䭁䅁䄸䅁䭁䉁䅅䅁䭁䅁䅕䅁䉁䅁䅁允䅁䅁䄴䅆䅁䑁䅫免㉁䑁䅁䅍睁䑁䅁䅍睁䅁䅁䍄䉁䅁䅁䅂䅁䅁䅍䅄䅁䅁䅯睸䅁䅁䅯儷䅯䅁䅯睧䅑䅁䅅䅁䉁䅁䅁兂橁⼲⭬牡べ睐杷允䅁䅁䅑䅁䑁䅁䅷䅁䭁䩁䅧䅁䭁佁䬰䅁䭁䝁䔸䅁䉁䅁䅁允䅁䅁䅕㘴扗䍸睃䐫䴸䅉䅅䅁䕁䅁䅁睁䵁䅁䅁权捁允䅁权煄权䅁权硂䅂䅁允䅁䅁䅅䅁佁䅁䅷䅁睁䍁䄴免㕁䑁䅍䅁䵁䅉䅅䅁䕁䅁䅁睁䵁䅁䅁权塂䅁䅁权煄权䅁权獄权䅁允䅁䅁䅅䅁佁䅁䅷䅁睁䍁䄴李穁䑁䅙䅁䵁䅉䅅䅁䕁䅁䅁睁䵁䅁䅁权坁䅁䅁权潄权䅁权睂䅂䅁允䅁䅁䅅䅁佁䅁䄴䅁㉁䑁䅍杌祁䑁䅣睎䅁䅁杷允䅁䅁䅑䅁䑁䅁䅷䅁䭁䭁䉑䅁䭁佁䬰䅁䭁䝁䔸䅁䉁䅁䅁允䅁䅁䅯杘䅷䅁杷允䅁䅁䅑䅁䑁䅁䅷䅁䭁䭁䉉䅁䭁佁䬰䅁䭁䥁䕍䅁䉁䅁䅁允䅁䅁䅕䡰㥁瑃橥䐶䴸䅉䅅䅁䑁䅁䅁睁䵁䅁䅁权瑁允䅁权捁杂䅁允䅁䅁䅅䅁䭁䵁䜸䅁䵁䅉䅅䅁䕁䅁䅁睁䵁䅁䅁权䑁䅁䅁权剁䅁䅁权䕁杁䅁允䅁䅁䅅䅁佁䉁䅑䅁穁䑁䅁兎ㅁ䑁䅁䅍睁䑁䅁䅍䅁䅁杷允䅁䅁䅑䅁䑁䅁䅷䅁䭁䡁䉧䅁䭁佁䭯䅁䭁䡁䕯䅁䉁䅁䅁允䅁䅁䄴䅄䅁䑁䅁杌祁䑁䅑睍䅁䅁杷允䅁䅁䅑䅁䑁䅁䅷䅁䭁䝁䅉䅁䭁佁䭙䅁䭁䝁䔰䅁䉁䅁䅁允䅁䅁䄴䅄䅁䑁䅉杌㉁䑁䅅李䅁䅁杷允䅁䅁䅑䅁䑁䅁䅷䅁䭁䝁䄰䅁䭁佁䭫䅁䭁䡁䕅䅁䉁䅁䅁允䅁䅁䅕䅁䅁佁畂ぐ䵅䅉䅅䅁䕁䅁䅁睁䵁䅁䅁权癁䅁䅁权牄权䅁权䑃䅂䅁允䅁䅁䅅䅁佁䉁䅑䅁硁䑁䅁䅏穁䑁䅧免睁䑁䅁䅍䅁䅁杷允䅁䅁䅍䅁䑁䅁䅷䅁䭁䵁䉍䅁䭁䉁䜴䅁䉁䅁䅁允䅁䅁䅯䄫䅣䅁杷允䅁䅁䅑䅁䑁䅁䅷䅁䭁䍁䉧䅁䭁佁䭙䅁䭁䡁䕯䅁䉁䅁䅁允䅁䅁䅯睒䅁䅁杷允䅁䅁䅑䅁䑁䅁䅷䅁䭁偁䉍䅁䭁佁䭧䅁䭁䥁䕍䅁䉁䅁䅁允䅁䅁䄴权䅁䑁䅕杌睁䑁䅙䅁䵁䅉䅅䅁䕁䅁䅁睁䵁䅁䅁权ぁ䅁䅁权牄权䅁权療䅂䅁允䅁䅁䅅䅁佁䉁䅑䅁ぁ䑁䅣杍ㅁ䑁䅫兏ㅁ䑁䅉睎䅁䅁杷允䅁䅁䅑䅁䑁䅁䅷䅁䭁䙁䅉䅁䭁佁䭣䅁䭁䝁䔸䅁䉁䅁䅁允䅁䅁䅕〳丫㉬匴啇䵁䅉䅅䅁䕁䅁䅁睁䵁䅁䅁权摂䅁䅁权灄权䅁权獄权䅁允䅁䅁䅅䅁䙁䅁䅁䅁杂杴䉆䍄䉁䅁䅁䅂䅁䅁䅍䅄䅁䅁䅯免䅅䅁䅯䄶䅯䅁䅯兢䅑䅁䅅䅁䉁䅁䅁杄佁䅁䅁䅎硁䍁䄴李睁䑁䅧䅁䵁䅉䅅䅁䕁䅁䅁睁䵁䅁䅁权䕂䅁䅁权牄权䅁权䑃䅂䅁允䅁䅁䅅䅁佁䉁䅧䅁硁䑁䅁睍硁䑁䅍䅍睁䑁䅁䅍睁䑁䅁䅁䵁䅉䅅䅁䕁䅁䅁睁䵁䅁䅁权煂䅁䅁权牄权䅁权㥂䅂䅁允䅁䅁䅅䅁佁䉁䅑䅁ぁ䑁䅙李睁䑁䅍䅏睁䑁䅁䅍䅁䅁杷允䅁䅁䅑䅁䑁䅁䅷䅁䭁䭁䅅䅁䭁佁䭳䅁䭁䡁䕅䅁䉁䅁䅁允䅁䅁䄴䅆䅁䑁䅧睍睁䑁䅧兏㍁䑁䅍兎㉁䅁䅁䍄䉁䅁䅁睁䅁䅁䅍䅄䅁䅁䅯䄰䅅䅁䅯杇䅙䅁䅅䅁䉁䅁䅁权婂杂䅁䍄䉁䅁䅁睁䅁䅁䅍䅄䅁䅁䅯䄰䅅䅁䅯䅈䅙䅁䅅䅁䉁䅁䅁权䉂杂䅁䍄䉁䅁䅁䅂䅁䅁䅍䅄䅁䅁䅯朷䅁䅁䅯朵䅯䅁䅯兢䅑䅁䅅䅁䉁䅁䅁杄䭁䅁䅁免畁䑁䅍免䅁䅁杷允䅁䅁䅑䅁䑁䅁䅷䅁䭁䑁䅙䅁䭁佁䭙䅁䭁佁䭷䅁䉁䅁䅁允䅁䅁䄴䅄䅁䑁䅅杌祁䑁䅕免䅁䅁杷允䅁䅁䅑䅁䑁䅁䅷䅁䭁䝁䅧䅁䭁佁䬰䅁䭁䡁䕯䅁䉁䅁䅁允䅁䅁䅕潅䅐煹䙆橴䴸䅉䅅䅁䕁䅁䅁睁䵁䅁䅁权䵁䅁䅁权灄权䅁权䑃䅂䅁允䅁䅁䅅䅁䙁䅁䅁䅁䅁䭏䅨䍄䉁䅁䅁䅂䅁䅁䅍䅄䅁䅁䅯朰䅁䅁䅯朵䅯䅁䅯兢䅑䅁䅅䅁䉁䅁䅁杄䵁䅁䅁免畁䑁䅍兏㍁䅁䅁䍄䉁䅁䅁䅂䅁䅁䅍䅄䅁䅁䅯睕䅅䅁䅯儷䅯䅁䅯睢䅑䅁䅅䅁䉁䅁䅁兂摁浗㝑〳丯睐杷允䅁䅁䅑䅁䑁䅁䅷䅁䭁䡁䉁䅁䭁佁䬴䅁䭁䡁䕁䅁䉁䅁䅁允䅁䅁䅕䅁䅁䍁㑲䕖䵅䅉䅅䅁䕁䅁䅁睁䵁䅁䅁权瑃允䅁权瑄权䅁权硂䅂䅁允䅁䅁䅅䅁䙁䭁䍬䕹橧救⽕䍄䉁䅁䅁䅂䅁䅁䅍䅄䅁䅁䅯䅉䅅䅁䅯朵䅯䅁䅯来䅑䅁䅅䅁䉁䅁䅁杄䵁䅁䅁免畁䑁䅙䅎ㅁ䅁䅁䍄䉁䅁䅁䅂䅁䅁䅍䅄䅁䅁䅯共䅅䅁䅯儶䅯䅁䅯睧䅑䅁䅅䅁䉁䅁䅁兂䅁䅁䅁䌲䥷兑杷允䅁䅁䅑䅁䑁䅁䅷䅁䭁䭁䉯䅁䭁佁䬰䅁䭁䡁䕁䅁䉁䅁䅁允䅁䅁䅕匶硙䭃捷橵䴸䅉䅅䅁䕁䅁䅁睁䵁䅁䅁权兄允䅁权晁杂䅁权杁杂䅁允䅁䅁䅅䅁䭁䡁䭯䅁䵁䅉䅅䅁䑁䅁䅁睁䵁䅁䅁权兄允䅁权流杂䅁允䅁䅁䅅䅁佁䅁䅷䅁㑁䑁䅙杌㕁䑁䅑䅁䵁䅉䅅䅁䕁䅁䅁睁䵁䅁䅁权䭁允䅁权牄权䅁权䑃䅂䅁允䅁䅁䅅䅁佁䉁䅉䅁㑁䑁䅧睎睁䑁䅁䅍睁䑁䅁䅁䵁䅉䅅䅁䕁䅁䅁睁䵁䅁䅁权㥃䅁䅁权潄权䅁权㙂䅂䅁允䅁䅁䅅䅁佁䅁䄴</t>
  </si>
  <si>
    <t>䅁祁䑁䅧杌㍁䑁䅕兏䅁䅁杷允䅁䅁䅑䅁䑁䅁䅷䅁䭁䝁䈰䅁䭁䅁䍅䅁䭁䅁䍕䅁䉁䅁䅁允䅁䅁䅕祉畚汤偃唴䵁䅉䅅䅁䕁䅁䅁睁䵁䅁䅁权婂䅁䅁权潄权䅁权㙂䅂䅁允䅁䅁䅅䅁䭁䕁䅣䅁䵁䅉䅅䅁䕁䅁䅁睁䵁䅁䅁权㍁䅁䅁权畄权䅁权䙃䅂䅁允䅁䅁䅅䅁䙁䅁䅁䅁ㅄ䡤䉎䍄䉁䅁䅁䅂䅁䅁䅍䅄䅁䅁䅯䅖䅅䅁䅯朶䅯䅁䅯兣䅑䅁䅅䅁䉁䅁䅁杄䵁䅁䅁䅍畁䑁䅕李㉁䅁䅁䍄䉁䅁䅁䅂䅁䅁䅍䅄䅁䅁䅯䅗䅅䅁䅯䄶䅯䅁䅯睢䅑䅁䅅䅁䉁䅁䅁杄佁䅁䅁免㕁䍁䄴䅎穁䑁䅫䅁䵁䅉䅅䅁䕁䅁䅁睁䵁䅁䅁权坄䅁䅁权潄权䅁权睂䅂䅁允䅁䅁䅅䅁佁䅁䄴䅁硁䑁䅣杌㉁䑁䅍杍䅁䅁杷允䅁䅁䅑䅁䑁䅁䅷䅁䭁䩁䅅䅁䭁䅁䅯䅁䭁䅁䍑䅁䉁䅁䅁允䅁䅁䅕癴㥐䠱灨䕌䵁䅉䅅䅁䕁䅁䅁睁䵁䅁䅁权䙂允䅁权瑄权䅁权療䅂䅁允䅁䅁䅅䅁䙁䡁潎敫㠱⽐⼸䍄䉁䅁䅁䅂䅁䅁䅍䅄䅁䅁䅯兴䅅䅁䅯朷䅯䅁䅯全䅑䅁䅅䅁䉁䅁䅁兂䅁䅁䅁䱶䙂兑杷允䅁䅁䅑䅁䑁䅁䅷䅁䭁䍁䅙䅁䭁佁䭯䅁䭁䡁䔰䅁䉁䅁䅁允䅁䅁䄴䅄䅁䑁䅁杌ぁ䑁䅙睍䅁䅁杷允䅁䅁䅑䅁䑁䅁䅷䅁䭁䉁䉧䅁䭁佁䭧䅁䭁䝁䔰䅁䉁䅁䅁允䅁䅁䄴杄䅁䑁䅉免畁䑁䅫䅎ㅁ䅁䅁䍄䉁䅁䅁睁䅁䅁䅍䅄䅁䅁䅯睌䅁䅁䅯䅇䅙䅁䅅䅁䉁䅁䅁权灁杂䅁䍄䉁䅁䅁䅂䅁䅁䅍䅄䅁䅁䅯眳䅁䅁䅯朷䅯䅁䅯䅣䅑䅁䅅䅁䉁䅁䅁兂䅁䅁䅁乙㌰兑杷允䅁䅁䅑䅁䑁䅁䅷䅁䭁䍁䉯䅁䭁䅁䅑䅁䭁䅁䅕䅁䉁䅁䅁允䅁䅁䅕䅁䅁䥁癏啘䵅䅉䅅䅁䑁䅁䅁睁䵁䅁䅁权癁䅁䅁权慁杂䅁允䅁䅁䅅䅁䭁䙁䜸䅁䵁䅉䅅䅁䑁䅁䅁睁䵁䅁䅁权䝃䅁䅁权敁杂䅁允䅁䅁䅅䅁䭁䕁䡣䅁䵁䅉䅅䅁䕁䅁䅁睁䵁䅁䅁权㕂䅁䅁权煄权䅁权䑃䅂䅁允䅁䅁䅅䅁佁䅁䅷䅁睁䍁䄴睍睁䑁䅑䅁䵁䅉䅅䅁䕁䅁䅁睁䵁䅁䅁权䕄允䅁权䉁杁䅁权䑁杁䅁允䅁䅁䅅䅁䙁佁䉵瑘杆獇䅬䍄䉁䅁䅁䅂䅁䅁䅍䅄䅁䅁䅯睥䅁䅁䅯朶䅯䅁䅯全䅑䅁䅅䅁䉁䅁䅁杄䵁䅁䅁䅍畁䑁䅣䅏㉁䅁䅁䍄䉁䅁䅁䅂䅁䅁䅍䅄䅁䅁䅯眹䅅䅁䅯眵䅯䅁䅯兢䅑䅁䅅䅁䉁䅁䅁兂硁啵䡶昫敧䅑杷允䅁䅁䅍䅁䑁䅁䅷䅁䭁佁䉫䅁䭁䉁䝷䅁䉁䅁䅁允䅁䅁䅯䅡䅣䅁杷允䅁䅁䅑䅁䑁䅁䅷䅁䭁䩁䄴䅁䭁佁䭳䅁䭁䝁䔸䅁䉁䅁䅁允䅁䅁䄴杅䅁䑁䅍兏硁䑁䅉兏睁䑁䅍睎䅁䅁杷允䅁䅁䅑䅁䑁䅁䅷䅁䭁䱁䅣䅁䭁佁䬰䅁䭁䡁䕁䅁䉁䅁䅁允䅁䅁䅕塹⭡确癯呺䴸䅉䅅䅁䕁䅁䅁睁䵁䅁䅁权㥂允䅁权畄权䅁权㙂䅂䅁允䅁䅁䅅䅁䙁䅁䅁䅁奂穘䉚䍄䉁䅁䅁睁䅁䅁䅍䅄䅁䅁䅯眴䅅䅁䅯䅈䅙䅁䅅䅁䉁䅁䅁权䑁睂䅁䍄䉁䅁䅁䅂䅁䅁䅍䅄䅁䅁䅯睹䅅䅁䅯眶䅯䅁䅯来䅑䅁䅅䅁䉁䅁䅁杄啁䅁䅁杍ぁ䑁䅉兏睁䑁䅁䅍睁䑁䅁䅁䵁䅉䅅䅁䕁䅁䅁睁䵁䅁䅁权桄允䅁权䕁䅁䅁权䕁杁䅁允䅁䅁䅅䅁䙁䅁䅁䅁牁㈱䉚䍄䉁䅁䅁䅂䅁䅁䅍䅄䅁䅁䅯朵䅅䅁䅯儶䅯䅁䅯䅣䅑䅁䅅䅁䉁䅁䅁兂䅁䅁䅁䡁坙兑杷允䅁䅁䅑䅁䑁䅁䅷䅁䭁偁䉉䅁䭁佁䭯䅁䭁䝁䔰䅁䉁䅁䅁允䅁䅁䄴权䅁䑁䅁杌ㅁ䑁䅕䅁䵁䅉䅅䅁䑁䅁䅁睁䵁䅁䅁权灄允䅁权敁杂䅁允䅁䅁䅅䅁䭁䝁䡯䅁䵁䅉䅅䅁䑁䅁䅁睁䵁䅁䅁权㥄允䅁权奁杂䅁允䅁䅁䅅䅁䭁䑁䝫䅁䵁䅉䅅䅁䕁䅁䅁睁䵁䅁䅁权ㅄ䅁䅁权浄权䅁权獄权䅁允䅁䅁䅅䅁佁䅁䅷䅁睁䍁䄴䅏ぁ䑁䅉䅁䵁䅉䅅䅁䕁䅁䅁睁䵁䅁䅁权歂允䅁权牄权䅁权硂䅂䅁允䅁䅁䅅䅁佁䉁䅑䅁祁䑁䅙杍ぁ䑁䅫李㍁䑁䅣兎䅁䅁杷允䅁䅁䅑䅁䑁䅁䅷䅁䭁乁䉕䅁䭁佁䬴䅁䭁䡁䕁䅁䉁䅁䅁允䅁䅁䅕䅁䅁䅁⽄䕂䵅䅉䅅䅁䕁䅁䅁睁䵁䅁䅁权塂䅁䅁权潄权䅁权䑃䅂䅁允䅁䅁䅅䅁佁䅁䅷䅁祁䑁䅁杌㍁䑁䅍䅁䵁䅉䅅䅁䕁䅁䅁睁䵁䅁䅁权灄允䅁权晁杂䅁权杁杂䅁允䅁䅁䅅䅁䭁䍁䩁䅁䵁䅉䅅䅁䑁䅁䅁睁䵁䅁䅁权灄允䅁权歁杂䅁允䅁䅁䅅䅁䭁䑁儰䅁䵁䅉䅅䅁䕁䅁䅁睁䵁䅁䅁权湁䅁䅁权浄权䅁权療䅂䅁允䅁䅁䅅䅁佁䅁䅯䅁硁䍁䄴杍ぁ䅁䅁䍄䉁䅁䅁䅂䅁䅁䅍䅄䅁䅁䅯睖䅁䅁䅯朶䅯䅁䅯睧䅑䅁䅅䅁䉁䅁䅁杄䵁䅁䅁䅍畁䑁䅙李㉁䅁䅁䍄䉁䅁䅁䅂䅁䅁䅍䅄䅁䅁䅯䅨䅅䅁䅯权䅁䅁䅯兂䅁䅁䅅䅁䉁䅁䅁兂㝂䭆䠵昴牯䅑杷允䅁䅁䅍䅁䑁䅁䅷䅁䭁䭁䅣䅁䭁䍁䝙䅁䉁䅁䅁允䅁䅁䄴䅄䅁䑁䅧睍畁䑁䅁兏䅁䅁杷允䅁䅁䅑䅁䑁䅁䅷䅁䭁䥁䅷䅁䭁䅁䅑䅁䭁䅁䅕䅁䉁䅁䅁允䅁䅁䅕䅁䅁䡁癈つ䵅䅉䅅䅁䕁䅁䅁睁䵁䅁䅁权㡂允䅁权牄权䅁权睂䅂䅁允䅁䅁䅅䅁佁䉁䅙䅁祁䑁䅅睍㍁䑁䅅兎㉁䑁䅉杍㑁䅁䅁䍄䉁䅁䅁䅂䅁䅁䅍䅄䅁䅁䅯杲䅅䅁䅯朶䅯䅁䅯睢䅑䅁䅅䅁䉁䅁䅁杄䵁䅁䅁䅍畁䑁䅉䅍㍁䅁䅁䍄䉁䅁䅁䅂䅁䅁䅍䅄䅁䅁䅯䅡䅁䅁䅯朷䅯䅁䅯全䅑䅁䅅䅁䉁䅁䅁兂䅁䅁䅁䍓䡳兑杷允䅁䅁䅑䅁䑁䅁䅷䅁䭁䱁䅳䅁䭁佁䭳䅁䭁䡁䕯䅁䉁䅁䅁允䅁䅁䄴䅆䅁䑁䅅䅍㍁䑁䅫䅍睁䑁䅁䅍睁䅁䅁䍄䉁䅁䅁䅂䅁䅁䅍䅄䅁䅁䅯睓䅅䅁䅯朵䅯䅁䅯来䅑䅁䅅䅁䉁䅁䅁杄䵁䅁䅁免畁䑁䅫李硁䅁䅁䍄䉁䅁䅁䅂䅁䅁䅍䅄䅁䅁䅯杔䅅䅁䅯儷䅯䅁䅯兢䅑䅁䅅䅁䉁䅁䅁兂穂䩡瑈䑦栯睐杷允䅁䅁䅑䅁䑁䅁䅷䅁䭁䡁䉕䅁䭁佁䭯䅁䭁䡁䕅䅁䉁䅁䅁允䅁䅁䄴䅄䅁䑁䅁杌ぁ䑁䅫杍䅁䅁杷允䅁䅁䅑䅁䑁䅁䅷䅁䭁佁䉯䅁䭁佁䬴䅁䭁䝁䔸䅁䉁䅁䅁允䅁䅁䅕䅁䅁䉁偁啈䵅䅉䅅䅁䕁䅁䅁睁䵁䅁䅁权捂䅁䅁权煄权䅁权䑃䅂䅁允䅁䅁䅅䅁佁䅁䅷䅁睁䍁䄴杍㉁䑁䅕䅁䵁䅉䅅䅁䕁䅁䅁睁䵁䅁䅁权乃允䅁权畄权䅁权瑂䅂䅁允䅁䅁䅅䅁䙁䅁䅁䅁奄博䉤䍄䉁䅁䅁䅂䅁䅁䅍䅄䅁䅁䅯朹䅅䅁䅯朷䅯䅁䅯全䅑䅁䅅䅁䉁䅁䅁兂䅁䅁䅁䥤乸兑杷允䅁䅁䅑䅁䑁䅁䅷䅁䭁䉁䅷䅁䭁佁䭙䅁䭁䝁䔸䅁䉁䅁䅁允䅁䅁䄴䅄䅁䑁䅁杌ㅁ䑁䅍李䅁䅁杷允䅁䅁䅑䅁䑁䅁䅷䅁䭁䭁䉫䅁䭁佁䭯䅁䭁䡁䕯䅁䉁䅁䅁允䅁䅁䄴䅄䅁䑁䅁杌㑁䑁䅑睍䅁䅁杷允䅁䅁䅑䅁䑁䅁䅷䅁䭁䱁䉳䅁䭁䉁䜸䅁䭁䍁䝁䅁䉁䅁䅁允䅁䅁䅯䅱䅯䅁杷允䅁䅁䅍䅁䑁䅁䅷䅁䭁偁䅯䅁䭁䉁䜴䅁䉁䅁䅁允䅁䅁䅯杒䅙䅁杷允䅁䅁䅑䅁䑁䅁䅷䅁䭁䥁䈰䅁䭁佁䭣䅁䭁䝁䔸䅁䉁䅁䅁允䅁䅁䅕䥒獴⼵灵䕉䵁䅉䅅䅁䕁䅁䅁睁䵁䅁䅁权ぁ䅁䅁权瑄权䅁权獄权䅁允䅁䅁䅅䅁䭁䕁䅣䅁䵁䅉䅅䅁䕁䅁䅁睁䵁䅁䅁权䝃䅁䅁权牄权䅁权睂䅂䅁允䅁䅁䅅䅁佁䉁䅙䅁硁䑁䅉免ぁ䑁䅁䅍睁䑁䅁䅍睁䅁䅁䍄䉁䅁䅁䅂䅁䅁䅍䅄䅁䅁䅯䅫䅁䅁䅯朵䅯䅁䅯兦䅑䅁䅅䅁䉁䅁䅁杄䵁䅁䅁免畁䑁䅁䅏㑁䅁䅁䍄䉁䅁䅁䅂䅁䅁䅍䅄䅁䅁䅯眯䅁䅁䅯朵䅯䅁䅯来䅑䅁䅅䅁䉁䅁䅁权䡂䅁䅁䍄䉁䅁䅁䅂䅁䅁䅍䅄䅁䅁䅯杊䅅䅁䅯䄶䅯䅁䅯睧䅑䅁䅅䅁䉁䅁䅁杄䵁䅁䅁免畁䑁䅣杍穁䅁䅁䍄䉁䅁䅁䅂䅁䅁䅍䅄䅁䅁䅯䄫䅅䅁䅯眵䅯䅁䅯来䅑䅁䅅䅁䉁䅁䅁兂䭁㘱睎児景䅑杷允䅁䅁䅑䅁䑁䅁䅷䅁䭁偁䅯䅁䭁䉁䜸䅁䭁䍁䝁䅁䉁䅁䅁允䅁䅁䅯䅏䅙䅁杷允䅁䅁䅑䅁䑁䅁䅷䅁䭁䍁䉣䅁䭁佁䭳䅁䭁䥁䕕䅁䉁䅁䅁允䅁䅁䄴䅆䅁䑁䅕䅏ㅁ䑁䅁䅍睁䑁䅁䅍睁䅁䅁䍄䉁䅁䅁䅂䅁䅁䅍䅄䅁䅁䅯兓䅁䅁䅯䄶䅯䅁䅯全䅑䅁䅅䅁䉁䅁䅁杄佁䅁䅁杍硁䍁䄴杍ㅁ䑁䅧䅁䵁䅉䅅䅁䕁䅁䅁睁䵁䅁䅁权ぁ允䅁权湄权䅁权獄权䅁允䅁䅁䅅䅁䙁䅁獩䙈歰祵䅚䍄䉁䅁䅁䅂䅁䅁䅍䅄䅁䅁䅯睏䅅䅁䅯朵䅯䅁䅯䄷䅯䅁䅅䅁䉁䅁䅁杄䵁䅁䅁免畁䑁䅉李祁䅁䅁䍄䉁䅁䅁睁䅁䅁䅍䅄䅁䅁䅯具䅅䅁䅯杇䅙䅁䅅䅁䉁䅁䅁权時杂䅁䍄䉁䅁䅁䅂䅁䅁䅍䅄䅁䅁䅯杶䅅䅁䅯眶䅯䅁䅯来䅑䅁䅅䅁䉁䅁䅁杄啁䅁䅁睍ぁ䑁䅉杍㑁䑁䅣睎㕁䑁䅕䅁䵁䅉䅅䅁䑁䅁䅁睁䵁䅁䅁权煁䅁䅁权流杂䅁允䅁䅁䅅䅁佁䅁䅷䅁㑁䑁䅅杌硁䑁䅧䅁䵁䅉䅅䅁䕁䅁䅁睁䵁䅁䅁权䡁䅁䅁权畄权䅁权㙂䅂䅁允䅁䅁䅅䅁䙁䅁䅁䅁䅂䐶䈱䍄䉁䅁䅁䅂䅁䅁䅍䅄䅁䅁䅯先䅅䅁䅯儷䅯䅁䅯兣䅑䅁䅅䅁䉁䅁䅁兂ぃ䡹⭡㕮啯䅷杷允䅁䅁䅑䅁䑁䅁䅷䅁䭁䭁䉣䅁䭁佁䭯䅁䭁䥁䕕䅁䉁䅁䅁允䅁䅁䄴䅄䅁䑁䅁杌ぁ䑁䅕䅎䅁䅁杷允䅁䅁䅑䅁䑁䅁䅷䅁䭁偁䉧䅁䭁佁䭫䅁䭁䡁䔰䅁䉁䅁䅁允䅁䅁䅕䅁䅁䑁卪ぁ䵅䅉䅅䅁䕁䅁䅁睁䵁䅁䅁权偂䅁䅁权瑄权䅁权獄权䅁允䅁䅁䅅䅁䙁佁剸䉵䘶⼶⼸䍄䉁䅁䅁䅂䅁䅁䅍䅄䅁䅁䅯䅴䅁䅁䅯䄶䅯䅁䅯兢䅑䅁䅅䅁䉁䅁䅁杄佁䅁䅁睎ぁ䍁䄴李㕁䑁䅉䅁䵁䅉䅅䅁䕁䅁䅁睁䵁䅁䅁权楂允䅁权煄权䅁权獄权䅁允䅁䅁䅅䅁佁䅁䅯䅁睁䍁䄴䅏㍁䅁䅁䍄䉁䅁䅁睁䅁䅁䅍䅄䅁䅁䅯具䅅䅁䅯杈䅙䅁䅅䅁䉁䅁䅁权⽁杂䅁䍄䉁䅁䅁䅂䅁䅁䅍䅄䅁䅁䅯先䅁䅁䅯朷䅯䅁䅯兢䅑䅁䅅䅁䉁䅁䅁兂䅁䅁䅁䝸䨱兑杷允䅁䅁䅑䅁䑁䅁䅷䅁䭁偁䉷䅁䭁佁䬰䅁䭁佁䭷䅁䉁䅁䅁允䅁䅁䅕瑃橥䑣䬰歂䵁䅉䅅䅁䕁䅁䅁睁䵁䅁䅁权噁允䅁权瑄权䅁权䙃䅂䅁允䅁䅁䅅䅁䙁䝁敮㕣䄷⼯⽑䍄䉁䅁䅁䅂䅁䅁䅍䅄䅁䅁䅯兔䅅䅁䅯朶䅯䅁䅯䄷䅯䅁䅅䅁䉁䅁䅁杄䵁䅁䅁䅍畁䑁䅙兏穁䅁䅁䍄䉁䅁䅁䅂䅁䅁䅍䅄䅁䅁䅯入䅅䅁䅯儶䅯䅁䅯睢䅑䅁䅅䅁䉁䅁䅁兂䅁䅁䅁䅳婑兑杷允䅁䅁䅑䅁䑁䅁䅷䅁䭁佁䄴䅁䭁佁䭙䅁䭁䡁䕁䅁䉁䅁䅁允䅁䅁䄴䅄䅁䑁䅅杌祁䑁䅅李䅁䅁杷允䅁䅁䅑䅁䑁䅁䅷䅁䭁䥁䅣䅁䭁佁䭧䅁䭁䡁䕅䅁䉁䅁䅁允䅁䅁䄴杄䅁䑁䅑兏畁䑁䅕杍穁䅁䅁䍄䉁䅁䅁䅂䅁䅁䅍䅄䅁䅁䅯睇䅅䅁䅯权䅁䅁䅯兂䅁䅁䅅䅁䉁䅁䅁兂捂㡪ㅌ䙋呷䅑杷允䅁䅁䅍䅁䑁䅁䅷䅁䭁佁䉯䅁䭁䉁䝯䅁䉁䅁䅁允䅁䅁䅯睥䅙䅁杷允䅁䅁䅑䅁䑁䅁䅷䅁䭁䥁䅫䅁䭁佁䭯䅁䭁䥁䕕䅁䉁䅁䅁允䅁䅁䄴䅄䅁䑁䅁杌硁䑁䅫李䅁䅁杷允䅁䅁䅑䅁䑁䅁䅷䅁䭁䉁䈴䅁䭁佁䬰䅁䭁䥁䕕䅁䉁䅁䅁允䅁䅁䅕㙹䙆癴㥐䐫䴸䅉䅅䅁䑁䅁䅁睁䵁䅁䅁权䉃允䅁权奁杂䅁允䅁䅁䅅䅁䭁䡁䝷䅁䵁䅉䅅䅁䕁䅁䅁睁䵁䅁䅁权㝂䅁䅁权潄权䅁权獄权䅁允䅁䅁䅅䅁佁䅁䄴䅁硁䑁䅫杌㕁䑁䅙兏䅁䅁杷允䅁䅁䅑䅁䑁䅁䅷䅁䭁䵁䉙䅁䭁佁䬰䅁䭁䡁䔰䅁䉁䅁䅁允䅁䅁䅕余兘瑉㕶橺䴸䅉䅅䅁䕁䅁䅁睁䵁䅁䅁权癁䅁䅁权畄权䅁权睂䅂䅁允䅁䅁䅅䅁䙁䅁䅁䅁啄䈫䉆䍄䉁䅁䅁䅂䅁䅁䅍䅄䅁䅁䅯杭䅅䅁䅯朶䅯䅁䅯䅣䅑䅁䅅䅁䉁䅁䅁杄䵁䅁䅁䅍畁䑁䅍䅍㍁䅁䅁䍄䉁䅁䅁䅂䅁䅁䅍䅄䅁䅁䅯杙䅁䅁䅯朶䅯䅁䅯来䅑䅁䅅䅁䉁䅁䅁杄䵁䅁䅁䅍畁䑁䅍䅎ぁ䅁䅁䍄䉁䅁䅁䅂䅁䅁䅍䅄䅁䅁䅯睊䅅䅁䅯朵䅯䅁䅯兣䅑䅁䅅䅁䉁䅁䅁杄䵁䅁䅁䅍畁䑁䅍杍硁䅁䅁䍄䉁䅁䅁睁䅁䅁䅍䅄䅁䅁䅯眰䅁䅁䅯䅈䅙䅁䅅䅁䉁䅁䅁权捁睂䅁䍄䉁䅁䅁䅂䅁䅁䅍䅄䅁䅁䅯兇䅅䅁䅯眶䅯䅁䅯䅣䅑䅁䅅䅁䉁䅁䅁杄坁䅁䅁杍㍁䑁䅑睎睁䑁䅁䅍睁䑁䅁䅍䅁䅁杷允䅁䅁䅑䅁䑁䅁䅷䅁䭁佁䉯䅁䭁䉁䜸䅁䭁䍁䝁䅁䉁䅁䅁允䅁䅁䅯杨䅙䅁杷允䅁䅁䅍䅁䑁䅁䅷䅁䭁佁䉯䅁䭁䍁䝑䅁䉁䅁䅁允䅁䅁䅯杦䅯䅁杷允䅁䅁䅑䅁䑁䅁䅷䅁䭁䉁䄰䅁䭁佁䭳䅁䭁䝁䔸䅁䉁䅁䅁允䅁䅁䄴䅆䅁䑁䅣睎祁䑁䅁䅍睁䑁䅁䅍睁䅁䅁䍄䉁䅁䅁䅂䅁䅁䅍䅄䅁䅁䅯睧䅁䅁䅯䄶䅯䅁䅯兣䅑䅁䅅䅁䉁䅁䅁杄䵁䅁䅁兎㑁䍁䄴李穁䅁䅁䍄䉁䅁䅁䅂䅁䅁䅍䅄䅁䅁䅯杊䅁䅁䅯朷䅯䅁䅯兢䅑䅁䅅䅁䉁䅁䅁兂䅁䅁䅁䕧礸兑杷允䅁䅁䅑䅁䑁䅁䅷䅁䭁䑁䅑䅁䭁佁䭫䅁䭁䥁䕕䅁䉁䅁䅁允䅁䅁䅕䅁䅁䥁䭃啄䵅䅉䅅䅁䑁䅁䅁睁䵁䅁䅁权乂允䅁权敁杂䅁允䅁䅁䅅䅁䭁䉁䥉䅁䵁䅉䅅䅁䕁䅁䅁睁䵁䅁䅁权扃䅁䅁权浄权䅁权㥂䅂䅁允䅁䅁䅅䅁佁䅁䅷䅁硁䍁䄴免㍁䑁䅧䅁䵁䅉䅅䅁䕁䅁䅁睁䵁䅁䅁权汁䅁䅁权煄权䅁权睂䅂䅁允䅁䅁䅅䅁佁䅁䅯䅁睁䍁䄴䅏㑁䅁䅁䍄䉁䅁䅁䅂䅁䅁䅍䅄䅁䅁䅯䅖䅁䅁䅯儶䅯䅁䅯来䅑䅁䅅䅁䉁䅁䅁权䡂䅁䅁䍄䉁䅁䅁䅂䅁䅁䅍䅄䅁䅁䅯兪䅁䅁䅯朵䅯䅁䅯䄷䅯䅁䅅䅁䉁䅁䅁杄䵁䅁䅁李畁䑁䅫䅏㕁䅁䅁䍄䉁䅁䅁䅂䅁䅁䅍䅄䅁䅁䅯䅄䅁䅁䅯儶䅯䅁䅯兢䅑䅁䅅䅁䉁䅁䅁兂䅁䅁䅁䉁䙪䅑杷允䅁䅁䅑䅁䑁䅁䅷䅁䭁䥁䅍䅁䭁䅁䅯䅁䭁䅁䅕䅁䉁䅁䅁允䅁䅁䅕灳瘳㡰䱚あ䵁䅉䅅䅁䕁䅁䅁睁䵁䅁䅁权慃允䅁权湄权䅁权獄权䅁允䅁䅁䅅䅁䭁䕁䅣䅁䵁䅉䅅䅁䕁䅁䅁睁䵁䅁䅁权剂䅁䅁权煄权䅁权療䅂䅁允䅁䅁䅅䅁佁䅁䅷䅁硁䍁䄴杍㑁䑁䅧䅁䵁䅉䅅䅁䕁䅁䅁睁䵁䅁䅁权瑂䅁䅁权瑄权䅁权㙂䅂䅁允䅁䅁䅅䅁䙁䑁ね䡹⭡礳䅄䍄䉁䅁䅁䅂䅁䅁䅍䅄䅁䅁䅯睵䅁䅁䅯朵䅯䅁䅯睢䅑䅁䅅䅁䉁䅁䅁杄䵁䅁䅁兎畁䑁䅉䅏硁䅁䅁䍄䉁䅁䅁䅂䅁䅁䅍䅄䅁䅁䅯睂䅅䅁䅯朵䅯䅁䅯兣䅑䅁䅅䅁䉁䅁䅁杄䵁䅁䅁免畁䑁䅣睍㉁䅁䅁䍄䉁䅁䅁䅂䅁䅁䅍䅄䅁䅁䅯睯䅅䅁䅯䄶䅯䅁䅯兣䅑䅁䅅䅁䉁䅁䅁杄䵁䅁䅁兏畁䑁䅍兎祁䅁䅁䍄䉁䅁䅁䅂䅁䅁䅍䅄䅁䅁䅯䅣䅁䅁䅯朵䅯䅁䅯睢䅑䅁䅅䅁䉁䅁䅁杄䥁䅁䅁免畁䑁䅉䅁䵁䅉䅅䅁䕁䅁䅁睁䵁䅁䅁权⽁䅁䅁权晁杂䅁权杁杂䅁允䅁䅁䅅䅁䭁䡁䬸䅁䵁䅉䅅䅁䕁䅁䅁睁䵁䅁䅁权䕃允䅁权潄权䅁权獄权䅁允䅁䅁䅅䅁佁䅁䄴䅁㑁䑁䅉杌㍁䑁䅣兏䅁䅁杷允䅁䅁䅍䅁䑁䅁䅷䅁䭁䍁䅫䅁䭁䉁䝧䅁䉁䅁䅁允䅁䅁䅯兇䅙䅁杷允䅁䅁䅍䅁䑁䅁䅷䅁䭁䑁䄸䅁䭁䍁䝑䅁䉁䅁䅁允䅁䅁䅯桐䅁䅁杷允䅁䅁䅍䅁䑁䅁䅷䅁䭁䝁䉳䅁䭁䉁䝧䅁䉁䅁䅁允䅁䅁䅯杓䅙䅁杷允䅁䅁䅑䅁䑁䅁䅷䅁䭁佁䅅䅁䭁佁䬰䅁䭁䡁䕁䅁䉁䅁䅁允䅁䅁䅕楄礲敮渫樵䴸䅉䅅䅁䕁䅁䅁睁䵁䅁䅁权剂允䅁权畄权䅁权㥂䅂䅁允䅁䅁䅅䅁䙁䅁䅁䅁䥁楎䉎䍄䉁䅁䅁䅂䅁䅁䅍䅄䅁䅁䅯児䅁䅁䅯朶䅯䅁䅯睧䅑䅁䅅䅁䉁䅁䅁杄䵁䅁䅁䅍畁䑁䅣兏穁䅁䅁䍄䉁䅁䅁睁䅁䅁䅍䅄䅁䅁䅯睡䅅䅁䅯䅈䅙䅁䅅䅁䉁䅁䅁权䡂杂䅁䍄䉁䅁䅁䅂䅁䅁䅍䅄䅁䅁䅯䅶䅁䅁䅯儷䅯䅁䅯䄷䅯䅁䅅䅁䉁䅁䅁兂灄橊䥅䉲浺睐杷允䅁䅁䅑䅁䑁䅁䅷䅁䭁䥁䉳䅁䭁佁䭧䅁䭁䡁䕯䅁䉁䅁䅁允䅁䅁䄴杄䅁䑁䅍䅏畁䑁䅕睎ㅁ䅁䅁䍄䉁䅁䅁䅂䅁䅁䅍䅄䅁䅁䅯杸䅅䅁䅯眶䅯䅁䅯睢䅑䅁䅅䅁䉁䅁䅁杄啁䅁䅁兏ㅁ䑁䅙䅍睁䑁䅁䅍睁䑁䅁䅁䵁䅉䅅䅁䑁䅁䅁睁䵁䅁䅁权䕂允䅁权奁杂䅁允䅁䅁䅅䅁䭁䉁䝫䅁䵁䅉䅅䅁䕁䅁䅁睁䵁䅁䅁权祄䅁䅁权煄权䅁权㙂䅂䅁允䅁䅁䅅䅁佁䅁䅷䅁硁䍁䄴睎㑁䑁䅫䅁䵁䅉䅅䅁䕁䅁䅁睁䵁䅁䅁权㥄䅁䅁权潄权䅁权硂䅂䅁允䅁䅁䅅䅁佁䅁䄴䅁硁䑁䅣杌㕁䑁䅧睎䅁䅁杷允䅁䅁䅑䅁䑁䅁䅷䅁䭁䝁䄸䅁䭁佁䭯䅁䭁䥁䕍䅁䉁䅁䅁允䅁䅁䄴䅄䅁䑁䅁杌硁䑁䅑睍䅁䅁杷允䅁䅁䅑䅁䑁䅁䅷䅁䭁䩁䅫䅁䭁佁䬰䅁䭁佁䭷䅁䉁䅁䅁允䅁䅁䅯睒䅁䅁杷允䅁䅁䅑䅁䑁䅁䅷䅁䭁䵁䉍䅁䭁佁䭳䅁䭁䡁䕁䅁䉁䅁䅁允䅁䅁䄴杆䅁䑁䅍免㑁䑁䅫䅍睁䑁䅁䅍睁䑁䅁䅁䵁䅉䅅䅁䑁䅁䅁睁䵁䅁䅁权䕂允䅁权歁杂䅁允䅁䅁䅅䅁䭁䥁䭅䅁䵁䅉䅅䅁䕁䅁䅁睁䵁䅁䅁权潃䅁䅁权潄权䅁权硂䅂䅁允䅁䅁䅅䅁佁䅁䄴䅁ㅁ䑁䅅杌㕁䑁䅣䅎䅁䅁杷允䅁䅁䅑䅁䑁䅁䅷䅁䭁䝁䅙䅁䭁佁䬰䅁䭁佁䭷䅁䉁䅁䅁允䅁䅁䅕䵮村䡳潊吵䴸䅉䅅䅁䕁䅁䅁睁䵁䅁䅁权䍃允䅁权牄权䅁权硂䅂䅁允䅁䅁䅅䅁佁䉁䅉䅁㉁䑁䅍李㑁䑁䅙䅍睁䑁䅁䅁䵁䅉䅅䅁䕁䅁䅁睁䵁䅁䅁权湂䅁䅁权煄权䅁权䑃䅂䅁允䅁䅁䅅䅁佁䅁䅷䅁睁䍁䄴李硁䑁䅙䅁䵁䅉䅅䅁䕁䅁䅁睁䵁䅁䅁权剁允䅁权潄权䅁权獄权䅁允䅁䅁䅅䅁䭁䕁䅣䅁䵁䅉䅅䅁䕁䅁䅁睁䵁䅁䅁权浂允䅁权瑄权䅁权䙃䅂䅁允䅁䅁䅅䅁䙁䕁䱓佢㝦晱⽍䍄䉁䅁䅁䅂䅁䅁䅍䅄䅁䅁䅯儷䅅䅁䅯眶䅯䅁䅯䄷䅯䅁䅅䅁䉁䅁䅁杄啁䅁䅁睍㑁䑁䅉免㉁䑁䅑䅏㉁䑁䅕䅁䵁䅉䅅䅁䕁䅁䅁睁䵁䅁䅁权湁䅁䅁权牄权䅁权㙂䅂䅁允䅁䅁䅅䅁佁䉁䅙䅁祁䑁䅁杍㍁䑁䅁䅍睁䑁䅁䅍睁䅁䅁䍄䉁䅁䅁䅂䅁䅁䅍䅄䅁䅁䅯充䅅䅁䅯儷䅯䅁䅯睧䅑䅁䅅䅁䉁䅁䅁兂橁⼲⭬牡㉺睐杷允䅁䅁䅍䅁䑁䅁䅷䅁䭁乁䈸䅁䭁䉁䜴䅁䉁䅁䅁允䅁䅁䅯䅘䅙䅁杷允䅁䅁䅑䅁䑁䅁䅷䅁䭁䍁䉫䅁䭁佁䭯䅁䭁䡁䕅䅁䉁䅁䅁允䅁䅁䄴䅄䅁䑁䅁杌硁䑁䅉兏䅁䅁杷允䅁䅁䅑䅁䑁䅁䅷䅁䭁䉁䉍䅁䭁佁䬰䅁䭁䥁䕕䅁䉁䅁䅁允䅁䅁䅕⽺呤㘴扗䐯䴸䅉䅅䅁䕁䅁䅁睁䵁䅁䅁权汁允䅁权灄权䅁权獄权䅁允䅁䅁䅅䅁䙁䅁䅁䅁权倸䅆䍄䉁䅁䅁䅂䅁䅁䅍䅄䅁䅁䅯䅘䅅䅁䅯眵䅯䅁䅯䅣䅑䅁䅅䅁䉁䅁䅁兂佁扌摋㘷散䅑杷允䅁䅁䅑䅁䑁䅁䅷䅁䭁䍁䅫䅁䭁佁䭯䅁䭁䝁䔸䅁䉁䅁䅁允䅁䅁䄴权䅁䑁䅁杌ㅁ䑁䅣䅁䵁䅉䅅䅁䑁䅁䅁睁䵁䅁䅁权敁允䅁权敁杂䅁允䅁䅁䅅䅁䭁䵁䜴䅁䵁䅉䅅䅁䕁䅁䅁睁䵁䅁䅁权煂允䅁权瑄权䅁权硂䅂䅁允䅁䅁䅅䅁䙁佁㑆噧ㅵ睪䅴䍄䉁䅁䅁䅂䅁䅁䅍䅄䅁䅁䅯睏䅅䅁䅯朶䅯䅁䅯䄷䅯䅁䅅䅁䉁䅁䅁杄䵁䅁䅁睍畁䑁䅁睍ㅁ䅁䅁䍄䉁䅁䅁睁䅁䅁䅍䅄䅁䅁䅯眶䅅䅁䅯杊䅙䅁䅅䅁䉁䅁䅁杄䵁䅁䅁䅏睁䍁䄴李㑁䅁䅁䍄䉁䅁䅁䅂䅁䅁䅍䅄䅁䅁䅯兴䅁䅁䅯儷䅯䅁䅯兣䅑䅁䅅䅁䉁䅁䅁兂潃歸㍳啩䍅䅑杷允䅁䅁䅑䅁䑁䅁䅷䅁䭁䱁䄸䅁䭁佁䬴䅁䭁䡁䕁䅁䉁䅁䅁允䅁䅁䅕䅁䅁䥁䡁獈䵅䅉䅅䅁䑁䅁䅁睁䵁䅁䅁权歁䅁䅁权奁杂䅁允䅁䅁䅅䅁䭁䡁䝷䅁䵁䅉䅅䅁䕁䅁䅁睁䵁䅁䅁权敁允䅁权瑄权䅁权㥂䅂䅁允䅁䅁䅅䅁䙁䡁啳歲桦癥⽯䍄䉁䅁䅁䅂䅁䅁䅍䅄䅁䅁䅯䅮䅅䅁䅯权䅁䅁䅯䅂䅉䅁䅅䅁䉁䅁䅁兂煂䡶呓䥇啑䅑杷允䅁䅁䅑䅁䑁䅁䅷䅁䭁䵁䉳䅁䭁佁䭯䅁䭁䝁䔸䅁䉁䅁䅁允䅁䅁䄴䅄䅁䑁䅁杌ㅁ䑁䅉兏䅁䅁杷允䅁䅁䅍䅁䑁䅁䅷䅁䭁䍁䅑䅁䭁䍁䝑䅁䉁䅁䅁允䅁䅁䅯䅅䅑䅁杷允䅁䅁䅍䅁䑁䅁䅷䅁䭁䭁䅣䅁䭁䉁䝷䅁䉁䅁䅁允䅁䅁䅯杮䅙䅁杷允䅁䅁䅑䅁䑁䅁䅷䅁䭁䱁䉳䅁䭁䅁䅯䅁䭁䅁䍑䅁䉁䅁䅁允䅁䅁䅕祇搯䅊䉚ぉ䵁䅉䅅䅁䕁䅁䅁睁䵁䅁䅁权婁䅁䅁权剁䅁䅁权䙁䅁䅁允䅁䅁䅅䅁佁䉁䅑䅁穁䑁䅑兏硁䑁䅁䅍睁䑁䅁䅍䅁䅁杷允䅁䅁䅑䅁䑁䅁䅷䅁䭁䭁䅫䅁䭁佁䭧䅁䭁䡁䕯䅁䉁䅁䅁允䅁䅁䄴䅄䅁䑁䅣杌穁䑁䅍睍䅁䅁杷允䅁䅁䅑䅁䑁䅁䅷䅁䭁乁䅕䅁䭁佁䬴䅁䭁䥁䕍䅁䉁䅁䅁允䅁䅁䅕䅁䅁䝁漴啥䵅䅉䅅䅁䕁䅁䅁睁䵁䅁䅁权晄䅁䅁权煄权䅁权硂䅂䅁允䅁䅁䅅䅁佁䅁䅷䅁睁䍁䄴杍㍁䑁䅫䅁䵁䅉䅅䅁䕁䅁䅁睁䵁䅁䅁权祂允䅁权牄权䅁权獄权䅁允䅁䅁䅅䅁佁䉁䅑䅁ㅁ䑁䅉兎ぁ䑁䅁䅎硁䑁䅙䅍䅁䅁杷允䅁䅁䅑䅁䑁䅁䅷䅁䭁乁䉯䅁䭁佁䬴䅁䭁䡁䔰䅁䉁䅁䅁允䅁䅁䅕䅁䅁䍁剁え䵅䅉䅅䅁䕁䅁䅁睁䵁䅁䅁权䥁允䅁权䉁杁䅁权䑁杁䅁允䅁䅁䅅䅁䙁䵁稷扢祯兦䉰䍄䉁䅁䅁睁䅁䅁䅍䅄䅁䅁䅯䄷䅅䅁䅯䅇䅙䅁䅅䅁䉁䅁䅁权䭂杂䅁䍄䉁䅁䅁䅂䅁䅁䅍䅄䅁䅁䅯䅌䅅䅁䅯䄶䅯䅁䅯䄷䅯䅁䅅䅁䉁䅁䅁杄佁䅁䅁免睁䍁䄴兏㑁䑁䅑䅁䵁䅉䅅䅁䕁䅁䅁睁䵁䅁䅁权㕂允䅁权湄权䅁权䙃䅂䅁允䅁䅁䅅䅁䙁䕁㍷啩杆剚䅚䍄䉁䅁䅁䅂䅁䅁䅍䅄䅁䅁䅯眲䅅䅁䅯䄶䅯䅁䅯睢䅑䅁䅅䅁䉁䅁䅁杄佁䅁䅁免硁䍁䄴李睁䑁䅍䅁䵁䅉䅅䅁䕁䅁䅁睁䵁䅁䅁权瑁䅁䅁权畄权䅁权獄权䅁允䅁䅁䅅䅁䙁䅁䅁䅁灁坄䉘䍄䉁䅁䅁䅂䅁䅁䅍䅄䅁䅁䅯杓䅁䅁䅯朶䅯䅁䅯兢䅑䅁䅅䅁䉁䅁䅁杄䥁䅁䅁䅍畁䑁䅧䅁䵁䅉䅅䅁䕁䅁䅁睁䵁䅁䅁权療允䅁权煄权䅁权䑃䅂䅁允䅁䅁䅅䅁佁䅁䅷䅁硁䍁䄴䅏ぁ䑁䅕䅁䵁䅉䅅䅁䕁䅁䅁睁䵁䅁䅁权㕄䅁䅁权牄权䅁权療䅂䅁允䅁䅁䅅䅁佁䉁䅙䅁硁䑁䅅䅎ぁ䑁䅁䅍睁䑁䅁䅍睁䅁䅁䍄䉁䅁䅁䅂䅁䅁䅍䅄䅁䅁䅯睥䅅䅁䅯䅂䅁䅁䅯兂䅁䅁䅅䅁䉁䅁䅁兂䅁䅁䅁洵硣兑杷允䅁䅁䅑䅁䑁䅁䅷䅁䭁偁䅧䅁䭁佁䭧䅁䭁䡁䔰䅁䉁䅁䅁允䅁䅁䄴杄䅁䑁䅅杍畁䑁䅕兏祁䅁䅁䍄䉁䅁䅁䅂䅁䅁䅍䅄䅁䅁䅯䅕䅅䅁䅯朵䅯䅁䅯全䅑䅁䅅䅁䉁䅁䅁杄䵁䅁䅁䅍畁䑁䅙兏㑁䅁䅁䍄䉁䅁䅁䅂䅁䅁䅍䅄䅁䅁䅯䄲䅅䅁䅯权䅁䅁䅯兂䅁䅁䅅䅁䉁䅁䅁兂䡃瑆佮ㄹ䅍䅑杷允䅁䅁䅑䅁䑁䅁䅷䅁䭁䩁䅅䅁䭁佁䭧䅁䭁䡁䕁䅁䉁䅁䅁允䅁䅁䄴杄䅁䑁䅍䅎畁䑁䅁睎祁䅁䅁䍄䉁䅁䅁䅂䅁䅁䅍䅄䅁䅁䅯眹䅁䅁䅯眵䅯䅁䅯䅣䅑䅁䅅䅁䉁䅁䅁兂㡃䩤奍䙂㉢睐杷允䅁䅁䅑䅁䑁䅁䅷䅁䭁䭁䉧䅁䭁佁䭧䅁䭁䥁䕍䅁䉁䅁䅁允䅁䅁䄴杄䅁䑁䅅睎畁䑁䅫䅎㑁䅁䅁䍄䉁䅁䅁䅂䅁䅁䅍䅄䅁䅁䅯杭䅅䅁䅯䄶䅯䅁䅯来䅑䅁䅅䅁䉁䅁䅁杄佁䅁䅁免㕁䍁䄴䅎祁䑁䅑䅁䵁䅉䅅䅁䑁䅁䅁睁䵁䅁䅁权獄允䅁权敁杂䅁允䅁䅁䅅䅁䭁乁䠸䅁䵁䅉䅅䅁䕁䅁䅁睁䵁䅁䅁权㡃䅁䅁权畄权䅁权獄权䅁允䅁䅁䅅䅁䙁䅁䅁䅁䥄祖䉤䍄䉁䅁䅁䅂䅁䅁䅍䅄䅁䅁䅯兏䅅䅁䅯朶䅯䅁䅯兦䅑䅁䅅䅁䉁䅁䅁杄䭁䅁䅁䅍畁䑁䅍睍䅁䅁杷允䅁䅁䅍䅁䑁䅁䅷䅁䭁佁䈰䅁䭁䉁䝧䅁䉁䅁䅁允䅁䅁䅯杓䅙䅁杷允䅁䅁䅑䅁䑁䅁䅷䅁䭁䭁䉙䅁䭁佁䭧䅁䭁䡁䔰䅁䉁䅁䅁允䅁䅁䄴杄䅁䑁䅕睍畁䑁䅑杍祁䅁䅁䍄䉁䅁䅁䅂䅁䅁䅍䅄䅁䅁䅯儳䅅䅁䅯眵䅯䅁䅯睧䅑䅁䅅䅁䉁䅁䅁兂癁匳䝑噧楕䅑杷允䅁䅁䅑䅁䑁䅁䅷䅁䭁䭁䈰䅁䭁佁䭯䅁䭁䡁䔰䅁䉁䅁䅁允䅁䅁䄴䅄䅁䑁䅁杌睁䑁䅣兎䅁䅁杷允䅁䅁䅑䅁䑁䅁䅷䅁䭁䩁䉕䅁䭁佁䬴䅁䭁䥁䕍䅁䉁䅁䅁允䅁䅁䅕䅁䅁䱧㥢啣䵅䅉䅅䅁䕁䅁䅁睁䵁䅁䅁权獄允䅁权牄权䅁权療䅂䅁允䅁䅁䅅䅁佁䉁䅉䅁㕁䑁䅧睎睁䑁䅧䅍睁䑁䅁䅁䵁䅉䅅䅁䕁䅁䅁睁䵁䅁䅁权杂䅁䅁权灄权䅁权㙂䅂䅁允䅁䅁䅅䅁䙁䅁䅁䅁睃睅䉴䍄䉁䅁䅁䅂䅁䅁䅍䅄䅁䅁䅯元䅅䅁䅯朵䅯䅁䅯兦䅑䅁䅅䅁䉁䅁䅁杄䵁䅁䅁睍畁䑁䅍睍祁䅁䅁䍄䉁䅁䅁䅂䅁䅁䅍䅄䅁䅁䅯睓䅅䅁䅯䄶䅯䅁䅯睧䅑䅁䅅䅁䉁䅁䅁杄佁䅁䅁杍ㅁ䍁䄴杍㕁䑁䅫䅁䵁䅉䅅䅁䕁䅁䅁睁䵁䅁䅁权畃䅁䅁权牄权䅁权㥂䅂䅁允䅁䅁䅅䅁佁䉁䅉䅁㍁䑁䅍䅏硁䑁䅫䅏祁䑁䅣䅁䵁䅉䅅䅁䕁䅁䅁睁䵁䅁䅁权䑄䅁䅁权煄权䅁权䑃䅂䅁允䅁䅁䅅䅁佁䅁䅷䅁睁䍁䄴睍祁䑁䅍䅁䵁䅉䅅䅁䕁䅁䅁睁䵁䅁䅁权䵃允䅁权牄权䅁权㙂䅂䅁允䅁䅁䅅䅁佁䉁䅑䅁㑁䑁䅧睎ぁ䑁䅍兏睁䑁䅫䅏䅁䅁杷允䅁䅁䅍䅁䑁䅁䅷䅁䭁䱁䈰䅁䭁䉁䝷䅁䉁䅁䅁允䅁䅁䅯杯䅙䅁杷允䅁䅁䅑䅁䑁䅁䅷䅁䭁䑁䅧䅁䭁佁䬰䅁䭁䡁䔰䅁䉁䅁䅁允䅁䅁䅕硥畓⭒㙆䐫䴸䅉䅅䅁䕁䅁䅁睁䵁䅁䅁权㝁䅁䅁权畄权䅁权㥂䅂䅁允䅁䅁䅅䅁䙁䅁䅁䅁䅂督䉚䍄䉁䅁䅁睁䅁䅁䅍䅄䅁䅁䅯儷䅅䅁䅯杈䅙䅁䅅䅁䉁䅁䅁权晄睂䅁䍄䉁䅁䅁䅂䅁䅁䅍䅄䅁䅁䅯杆䅅䅁䅯朶䅯䅁䅯䄷䅯䅁䅅䅁䉁䅁䅁权䡂䅁䅁䍄䉁䅁䅁䅂䅁䅁䅍䅄䅁䅁䅯六䅅䅁䅯权䅁䅁䅯兂䅁䅁䅅䅁䉁䅁䅁兂䡄穓䩥坑乁䅑杷允䅁䅁䅑䅁䑁䅁䅷䅁䭁䵁䅁䅁䭁佁䭧䅁䭁䡁䕯䅁䉁䅁䅁允䅁䅁䄴杄䅁䑁䅍李畁䑁䅑兏㉁䅁䅁䍄䉁䅁䅁䅂䅁䅁䅍䅄䅁䅁䅯䅙䅁䅁䅯眶䅯䅁䅯睢䅑䅁䅅䅁䉁䅁䅁杄十䅁䅁杍硁䑁䅅䅍祁䑁䅙李㑁䅁䅁䍄䉁䅁䅁䅂䅁䅁䅍䅄䅁䅁䅯儯䅁䅁䅯朷䅯䅁䅯䅣䅑䅁䅅䅁䉁䅁䅁兂䅁䅁䅁䕫ㅮ䅑杷允䅁䅁䅑䅁䑁䅁䅷䅁䭁䵁䅙䅁䭁佁䭯䅁䭁䡁䕁䅁䉁䅁䅁允䅁䅁䄴䅄䅁䑁䅁杌祁䑁䅙李䅁䅁杷允䅁䅁䅑䅁䑁䅁䅷䅁䭁䭁䅅䅁䭁佁䬰䅁䭁佁䭷䅁䉁䅁䅁允䅁䅁䅕㑈牘払敧吱䴸䅉䅅䅁䕁䅁䅁睁䵁䅁䅁权㙃䅁䅁权畄权䅁权療䅂䅁允䅁䅁䅅䅁䙁䅁䅁䅁兂䌱䉊䍄䉁䅁䅁䅂䅁䅁䅍䅄䅁䅁䅯睯䅅䅁䅯䄶䅯䅁䅯睢䅑䅁䅅䅁䉁䅁䅁杄䵁䅁䅁兏畁䑁䅑䅏ぁ䅁䅁䍄䉁䅁䅁䅂䅁䅁䅍䅄䅁䅁䅯杺䅁䅁䅯朶䅯䅁䅯睧䅑䅁䅅䅁䉁䅁䅁权䡂䅁䅁䍄䉁䅁䅁䅂䅁䅁䅍䅄䅁䅁䅯杰䅅䅁䅯朶䅯䅁䅯睧䅑䅁䅅䅁䉁䅁䅁杄䵁䅁䅁䅍畁䑁䅅兏㉁䅁䅁䍄䉁䅁䅁䅂䅁䅁䅍䅄䅁䅁䅯䄷䅁䅁䅯朶䅯䅁䅯睧䅑䅁䅅䅁䉁䅁䅁杄䭁䅁䅁免畁䑁䅉䅎䅁䅁杷允䅁䅁䅑䅁䑁䅁䅷䅁䭁䍁䅅䅁䭁佁䭫䅁䭁䡁䕁䅁䉁䅁䅁允䅁䅁䅕䅁䅁䍁時歅䵅䅉䅅䅁䕁䅁䅁睁䵁䅁䅁权桃䅁䅁权浄权䅁权睂䅂䅁允䅁䅁䅅䅁佁䅁䅷䅁祁䍁䄴睎㕁䑁䅫䅁䵁䅉䅅䅁䕁䅁䅁睁䵁䅁䅁权呃䅁䅁权畄权䅁权獄权䅁允䅁䅁䅅䅁䙁䅁䅁䅁䅃⽈䅰䍄䉁䅁䅁䅂䅁䅁䅍䅄䅁䅁䅯睬䅁䅁䅯朷䅯䅁䅯䄷䅯䅁䅅䅁䉁䅁䅁兂䅁䅁䅁䱋䑳兑杷允䅁䅁䅑䅁䑁䅁䅷䅁䭁䑁䈴䅁䭁䉁䅅䅁䭁䅁䍑䅁䉁䅁䅁允䅁䅁䄴䅆䅁䑁䅙䅍睁䑁䅧兎睁䑁䅁䅍睁䅁䅁䍄䉁䅁䅁䅂䅁䅁䅍䅄䅁䅁䅯兺䅅䅁䅯朷䅯䅁䅯睢䅑䅁䅅䅁䉁䅁䅁兂䅁䅁䅁䝃祍具杷允䅁䅁䅑䅁䑁䅁䅷䅁䭁䱁䉳䅁䭁佁䭙䅁䭁䝁䔸䅁䉁䅁䅁允䅁䅁䄴䅄䅁䑁䅅杌硁䑁䅑兎䅁䅁杷允䅁䅁䅍䅁䑁䅁䅷䅁䭁佁䈴䅁䭁䉁䝧䅁䉁䅁䅁允䅁䅁䅯䅦䅙䅁杷允䅁䅁䅑䅁䑁䅁䅷䅁䭁䝁䉣䅁䭁佁䭙䅁䭁䡁䕯䅁䉁䅁䅁允䅁䅁䄴䅄䅁䑁䅁杌㑁䑁䅍䅏䅁䅁杷允䅁䅁䅑䅁䑁䅁䅷䅁䭁䑁䉙䅁䭁佁䭳䅁䭁䡁䔰䅁䉁䅁䅁允䅁䅁䄴䅆䅁䑁䅍䅏㍁䑁䅙䅍睁䑁䅁䅍睁䅁䅁䍄䉁䅁䅁䅂䅁䅁䅍䅄䅁䅁䅯䅘䅅䅁䅯朶䅯䅁䅯䄷䅯䅁䅅䅁䉁䅁䅁杄䵁䅁䅁䅍畁䑁䅑䅏㑁䅁䅁䍄䉁䅁䅁䅂䅁䅁䅍䅄䅁䅁䅯兤䅁䅁䅯朶䅯䅁䅯兦䅑䅁䅅䅁䉁䅁䅁杄䵁䅁䅁䅍畁䑁䅑䅎ぁ䅁䅁䍄䉁䅁䅁䅂䅁䅁䅍䅄䅁䅁䅯睮䅁䅁䅯儷䅯䅁䅯䄷䅯䅁䅅䅁䉁䅁䅁兂い搯㑒收歙䅑杷允䅁䅁䅑䅁䑁䅁䅷䅁䭁䱁䉣䅁䭁佁䬰䅁䭁䥁䕕䅁䉁䅁䅁允䅁䅁䅕へ㍳啩杆吹䴸䅉䅅䅁䕁䅁䅁睁䵁䅁䅁权㝂䅁䅁权瑄权䅁权獄权䅁允䅁䅁䅅䅁䙁䑁積積積硍䅬䍄䉁䅁䅁䅂䅁䅁䅍䅄䅁䅁䅯睡䅅䅁䅯朶䅯䅁䅯兦䅑䅁䅅䅁䉁䅁䅁权䡂䅁䅁䍄䉁䅁䅁䅂䅁䅁䅍䅄䅁䅁䅯睌䅁䅁䅯儶䅯䅁䅯兦䅑䅁䅅䅁䉁䅁䅁兂䅁䅁䅁䥯㑺䅑杷允䅁䅁䅑䅁䑁䅁䅷䅁䭁䝁䈴䅁䭁䅁䍅䅁䭁䅁䍉䅁䉁䅁䅁允䅁䅁䅕硗㑗硊剃唰䵁䅉䅅䅁䕁䅁䅁睁䵁䅁䅁权ㅂ允䅁权潄权䅁权瑂䅂䅁允䅁䅁䅅䅁佁䅁䄴䅁硁䑁䅕杌ㅁ䑁䅍兏䅁䅁杷允䅁䅁䅑䅁䑁䅁䅷䅁䭁䡁䈰䅁䭁佁䭫䅁䭁䡁䔰䅁䉁䅁䅁允䅁䅁䅕䅁䅁䥁䙓䕎䵅䅉䅅䅁䕁䅁䅁睁䵁䅁䅁权浂䅁䅁权瑄权䅁权㙂䅂䅁允䅁䅁䅅䅁䙁䥁䌯匹捨⭪⽉䍄䉁䅁䅁䅂䅁䅁䅍䅄䅁䅁䅯兔䅁䅁䅯朶䅯䅁䅯来䅑䅁䅅䅁䉁䅁䅁杄䵁䅁䅁睍畁䑁䅑䅏㍁䅁䅁䍄䉁䅁䅁䅂䅁䅁䅍䅄䅁䅁䅯术䅅䅁䅯朶䅯䅁䅯睢䅑䅁䅅䅁䉁䅁䅁杄䵁䅁䅁䅍畁䑁䅙李硁䅁䅁䍄䉁䅁䅁䅂䅁䅁䅍䅄䅁䅁䅯术䅁䅁䅯眶䅯䅁䅯䅣䅑䅁䅅䅁䉁䅁䅁杄啁䅁䅁䅎睁䑁䅕睎㍁䑁䅙睍㉁䑁䅁䅁䵁䅉䅅䅁䕁䅁䅁睁䵁䅁䅁权楃允䅁权灄权䅁权療䅂䅁允䅁䅁䅅䅁䙁䅁䅁䅁䅁䍚䉬䍄䉁䅁䅁䅂䅁䅁䅍䅄䅁䅁䅯眯䅁䅁䅯眶䅯䅁䅯䅣䅑䅁䅅䅁䉁䅁䅁杄啁䅁䅁杍睁䑁䅑兎㕁䑁䅅睎祁䑁䅑䅁䵁䅉䅅䅁䕁䅁䅁睁䵁䅁䅁权婃允䅁权浄权䅁权獄权䅁允䅁䅁䅅䅁佁䅁䅷䅁硁䍁䄴䅍㕁䑁䅫䅁䵁䅉䅅䅁䕁䅁䅁睁䵁䅁䅁权畄允䅁权晁杂䅁权杁杂䅁允䅁䅁䅅䅁䭁䱁䝯䅁䵁䅉䅅䅁䕁䅁䅁睁䵁䅁䅁权㍂䅁䅁权浄权䅁权獄权䅁允䅁䅁䅅䅁佁䅁䅷䅁睁䍁䄴兎㕁䑁䅕䅁䵁䅉䅅䅁䕁䅁䅁睁䵁䅁䅁权桃䅁䅁权瑄权䅁权䙃䅂䅁允䅁䅁䅅䅁䙁䱁祂䩡瑈书⽣䍄䉁䅁䅁䅂䅁䅁䅍䅄䅁䅁䅯兹䅅䅁䅯䅂䅁䅁䅯䅂䅉䅁䅅䅁䉁䅁䅁兂䅁䅁䅁䡉㡫兑杷允䅁䅁䅑䅁䑁䅁䅷䅁䭁䩁䅉䅁䭁佁䭫䅁䭁䡁䕯䅁䉁䅁䅁允䅁䅁䅕䅁䅁䩁湄䕆䵅䅉䅅䅁䕁䅁䅁睁䵁䅁䅁权㡄允䅁权潄权䅁权㙂䅂䅁允䅁䅁䅅䅁佁䅁䄴䅁祁䑁䅫杌㑁䑁䅁䅎䅁䅁杷允䅁䅁䅑䅁䑁䅁䅷䅁䭁䍁䅳䅁䭁佁䭧䅁䭁䝁䔰䅁䉁䅁䅁允䅁䅁䄴杄䅁䑁䅅睎畁䑁䅙兎硁䅁䅁䍄䉁䅁䅁䅂䅁䅁䅍䅄䅁䅁䅯六䅁䅁䅯朶䅯䅁䅯睢䅑䅁䅅䅁䉁䅁䅁杄䵁䅁䅁䅍畁䑁䅍睍㍁䅁䅁䍄䉁䅁䅁睁䅁䅁䅍䅄䅁䅁䅯朷䅅䅁䅯杊䅙䅁䅅䅁䉁䅁䅁杄佁䅁䅁免睁䑁䅁杌ㅁ䑁䅙䅁䵁䅉䅅䅁䕁䅁䅁睁䵁䅁䅁权偁䅁䅁权瑄权䅁权㥂䅂䅁允䅁䅁䅅䅁䙁䡁潎敫㠱⭐⽕䍄䉁䅁䅁䅂䅁䅁䅍䅄䅁䅁䅯䅱䅁䅁䅯儷䅯䅁䅯来䅑䅁䅅䅁䉁䅁䅁兂楃扒穢娯汑䅷杷允䅁䅁䅍䅁䑁䅁䅷䅁䭁乁䉷䅁䭁䍁䝑䅁䉁䅁䅁允䅁䅁䅯䉗䅁䅁杷允䅁䅁䅑䅁䑁䅁䅷䅁䭁䥁䅣䅁䭁佁䭫䅁䭁䝁䔰䅁䉁䅁䅁允䅁䅁䅕䅁䅁䉁橃啊䵅䅉䅅䅁䕁䅁䅁睁䵁䅁䅁权㑂允䅁权湄权䅁权䙃䅂䅁允䅁䅁䅅䅁䙁䍁睇浣剩儷䅘䍄䉁䅁䅁䅂䅁䅁䅍䅄䅁䅁䅯䅭䅅䅁䅯朶䅯䅁䅯䅣䅑䅁䅅䅁䉁䅁䅁杄䵁䅁䅁䅍畁䑁䅉免㍁䅁䅁䍄䉁䅁䅁䅂䅁䅁䅍䅄䅁䅁䅯杣䅁䅁䅯眵䅯䅁䅯睢䅑䅁䅅䅁䉁䅁䅁兂䱃佢㝦塱桅䅑杷允䅁䅁䅑䅁䑁䅁䅷䅁䭁乁䅧䅁䭁佁䭧䅁䭁䥁䕍䅁䉁䅁䅁允䅁䅁䄴杄䅁䑁䅉睍畁䑁䅑䅍㕁䅁䅁䍄䉁䅁䅁䅂䅁䅁䅍䅄䅁䅁䅯眱䅅䅁䅯䄶䅯䅁䅯兢䅑䅁䅅䅁䉁䅁䅁杄佁䅁䅁杍硁䍁䄴睍㍁䑁䅣䅁䵁䅉䅅䅁䕁䅁䅁睁䵁䅁䅁权䩁允䅁权煄权䅁权㙂䅂䅁允䅁䅁䅅䅁佁䅁䅷䅁睁䍁䄴兎ぁ䑁䅙䅁䵁䅉䅅䅁䕁䅁䅁睁䵁䅁䅁权㍄允䅁权牄权䅁权硂䅂䅁允䅁䅁䅅䅁佁䉁䅑䅁㕁䑁䅉䅎睁䑁䅁䅍睁䑁䅁䅍䅁䅁杷允䅁䅁䅑䅁䑁䅁䅷䅁䭁䙁䉍䅁䭁佁䭳䅁䭁䡁䕯䅁䉁䅁䅁允䅁䅁䄴䅆䅁䑁䅙兏穁䑁䅙免㍁䑁䅁䅍睁䅁䅁䍄䉁䅁䅁䅂䅁䅁䅍䅄䅁䅁䅯䅈䅁䅁䅯眶䅯䅁䅯兣䅑䅁䅅䅁䉁䅁䅁杄啁䅁䅁䅎穁䑁䅑䅍睁䑁䅁䅍睁䑁䅁䅁䵁䅉䅅䅁䕁䅁䅁睁䵁䅁䅁权䑂䅁䅁权䭁䅁䅁权䕁杁䅁允䅁䅁䅅䅁䙁䑁積積積礸䅊䍄䉁䅁䅁䅂䅁䅁䅍䅄䅁䅁䅯䅙䅁䅁䅯朷䅯䅁䅯来䅑䅁䅅䅁䉁䅁䅁兂䅁䅁䅁䝅倸兑杷允䅁䅁䅑䅁䑁䅁䅷䅁䭁䑁䉳䅁䭁䉁䜸䅁䭁䍁䝁䅁䉁䅁䅁允䅁䅁䅯眵䅣䅁杷允䅁䅁䅍䅁䑁䅁䅷䅁䭁佁䈸䅁䭁䉁䝯䅁䉁䅁䅁允䅁䅁䅯兗䅙䅁杷允䅁䅁䅑䅁䑁䅁䅷䅁䭁䱁䅅䅁䭁佁䭫䅁䭁䥁䕕䅁䉁䅁䅁允䅁䅁䅕䅁䅁䕁橰䕋䵅䅉䅅䅁䕁䅁䅁睁䵁䅁䅁权瑃䅁䅁权浄权䅁权睂䅂䅁允䅁䅁䅅䅁佁䅁䅷䅁睁䍁䄴兏ぁ䑁䅣䅁䵁䅉䅅䅁䕁䅁䅁睁䵁䅁䅁权㙄䅁䅁权煄权䅁权瑂䅂䅁允䅁䅁䅅䅁佁䅁䅷䅁睁䍁䄴李睁䑁䅫䅁䵁䅉䅅䅁䕁䅁䅁睁䵁䅁䅁权偄允䅁权䉁杁䅁权䑁杁䅁允䅁䅁䅅䅁䙁偁䱉奢浨丰䅊䍄䉁䅁䅁䅂䅁䅁䅍䅄䅁䅁䅯儱䅁䅁䅯䄶䅯䅁䅯兦䅑䅁䅅䅁䉁䅁䅁杄佁䅁䅁睍祁䍁䄴兏硁䑁䅙䅁䵁䅉䅅䅁䕁䅁䅁睁䵁䅁䅁权獁允䅁权瑄权䅁权䙃䅂䅁允䅁䅁䅅䅁䙁䥁坣挲㌷⭕⼸䍄䉁䅁䅁䅂䅁䅁䅍䅄䅁䅁䅯杆䅁䅁䅯儶䅯䅁䅯兦䅑䅁䅅䅁䉁䅁䅁兂䅁䅁䅁䉅湯兑杷允䅁䅁䅑䅁䑁䅁䅷䅁䭁䝁䉧䅁䭁佁䭯䅁䭁䡁䕯䅁䉁䅁䅁允䅁䅁䄴䅄䅁䑁䅁杌㑁䑁䅍睎䅁䅁杷允䅁䅁䅑䅁䑁䅁䅷䅁䭁偁䅉䅁䭁佁䭧䅁䭁佁䭷䅁䉁䅁䅁允䅁䅁䅯睒䅁䅁杷允䅁䅁䅑䅁䑁䅁䅷䅁䭁䙁䉫䅁䭁䅁䅯䅁䭁䅁䅕䅁䉁䅁䅁允䅁䅁䅕䬸䝦穓䩥䕎䵁䅉䅅䅁䕁䅁䅁睁䵁䅁䅁权煁允䅁权湄权䅁权瑂䅂䅁允䅁䅁䅅䅁䙁䥁牘払敧剂䅨䍄䉁䅁䅁䅂䅁䅁䅍䅄䅁䅁䅯眷䅅䅁䅯睈䅙䅁䅯䅉䅙䅁䅅䅁䉁䅁䅁权⭁睂䅁䍄䉁䅁䅁䅂䅁䅁䅍䅄䅁䅁䅯儵䅁䅁䅯眵䅯䅁䅯䄷䅯䅁䅅䅁䉁䅁䅁权䡂䅁䅁䍄䉁䅁䅁䅂䅁䅁䅍䅄䅁䅁䅯睁䅅䅁䅯眵䅯䅁䅯睢䅑䅁䅅䅁䉁䅁䅁兂杂搵楁㌲奫䅑杷允䅁䅁䅑䅁䑁䅁䅷䅁䭁佁䈸䅁䭁佁䬴䅁䭁䡁䕯䅁䉁䅁䅁允䅁䅁䅕䅁䅁䥁畩䕊䵅䅉䅅䅁䕁䅁䅁睁䵁䅁䅁权䥃䅁䅁权牄权䅁权睂䅂䅁允䅁䅁䅅䅁佁䉁䅑䅁㉁䑁䅣免睁䑁䅅兏睁䑁䅑䅍䅁䅁杷允䅁䅁䅑䅁䑁䅁䅷䅁䭁䭁䅷䅁䭁佁䬰䅁䭁䥁䕍䅁䉁䅁䅁允䅁䅁䅕〰椱䙅㕧䐹䴸䅉䅅䅁䕁䅁䅁睁䵁䅁䅁权穂允䅁权灄权䅁权㙂䅂䅁允䅁䅁䅅䅁䙁䅁䅁䅁䅃桸䉎䍄䉁䅁䅁䅂䅁䅁䅍䅄䅁䅁䅯睺䅁䅁䅯朶䅯䅁䅯全䅑䅁䅅䅁䉁䅁䅁杄䵁䅁䅁䅍畁䑁䅅睎ㅁ䅁䅁䍄䉁䅁䅁䅂䅁䅁䅍䅄䅁䅁䅯来䅅䅁䅯眶䅯䅁䅯兣䅑䅁䅅䅁䉁䅁䅁杄坁䅁䅁免穁䑁䅍睍㍁䑁䅑睍睁䑁䅁䅍䅁䅁杷允䅁䅁䅍䅁䑁䅁䅷䅁䭁䙁䅕䅁䭁䉁䜴䅁䉁䅁䅁允䅁䅁䅯儳䅫䅁杷允䅁䅁䅑䅁䑁䅁䅷䅁䭁䕁䅑䅁䭁佁䬰䅁䭁䡁䕯䅁䉁䅁䅁允䅁䅁䅕へ㍳啩杆吵䴸䅉䅅䅁䕁䅁䅁睁䵁䅁䅁权剃䅁䅁权煄权䅁权睂䅂䅁允䅁䅁䅅䅁佁䅁䅷䅁睁䍁䄴睍ㅁ䑁䅍䅁䵁䅉䅅䅁䕁䅁䅁睁䵁䅁䅁权捂允䅁权煄权䅁权睂䅂䅁允䅁䅁䅅䅁佁䅁䅷䅁睁䍁䄴兎㑁䑁䅫䅁䵁䅉䅅䅁䑁䅁䅁睁䵁䅁䅁权獃允䅁权奁杂䅁允䅁䅁䅅䅁䭁䕁䝑䅁䵁䅉䅅䅁䕁䅁䅁睁䵁䅁䅁权䝁䅁䅁权䕁䅁䅁权䙁䅁䅁允䅁䅁䅅䅁䙁䅁䅁䥁䱁歂䉚䍄䉁䅁䅁䅂䅁䅁䅍䅄䅁䅁䅯睺䅁䅁䅯眶䅯䅁䅯睢䅑䅁䅅䅁䉁䅁䅁杄啁䅁䅁杍硁䑁䅫䅎ぁ䑁䅙䅍睁䑁䅁䅁䵁䅉䅅䅁䕁䅁䅁睁䵁䅁䅁权㉄䅁䅁权潄权䅁权䙃䅂䅁允䅁䅁䅅䅁佁䅁䄴䅁硁䑁䅕杌㉁䑁䅕䅎䅁䅁杷允䅁䅁䅑䅁䑁䅁䅷䅁䭁䱁䉁䅁䭁佁䭧䅁䭁䡁䕯䅁䉁䅁䅁允䅁䅁䄴杄䅁䑁䅑䅍畁䑁䅅睍㑁䅁䅁䍄䉁䅁䅁睁䅁䅁䅍䅄䅁䅁䅯睅䅅䅁䅯杇䅙䅁䅅䅁䉁䅁䅁权㥁杂䅁䍄䉁䅁䅁䅂䅁䅁䅍䅄䅁䅁䅯䄱䅁䅁䅯充䅁䅁䅯䅂䅉䅁䅅䅁䉁䅁䅁杄啁䅁䅁杍硁䑁䅣免㕁䑁䅁䅏㉁䑁䅉䅁䵁䅉䅅䅁䕁䅁䅁睁䵁䅁䅁权ㅂ允䅁权畄权䅁权㙂䅂䅁允䅁䅁䅅䅁䙁䅁䅁䅁歄唲䉒䍄䉁䅁䅁䅂䅁䅁䅍䅄䅁䅁䅯杭䅅䅁䅯䄶䅯䅁䅯全䅑䅁䅅䅁䉁䅁䅁杄佁䅁䅁免㍁䍁䄴睎㑁䑁䅉䅁䵁䅉䅅䅁䕁䅁䅁睁䵁䅁䅁权睂䅁䅁权潄权䅁权㥂䅂䅁允䅁䅁䅅䅁佁䅁䅷䅁㕁䍁䄴杍㉁䑁䅅䅁䵁䅉䅅䅁䕁䅁䅁睁䵁䅁䅁权慄䅁䅁权湄权䅁权瑂䅂䅁允䅁䅁䅅䅁䙁䩁婱婭婭剭䅚䍄䉁䅁䅁䅂䅁䅁䅍䅄䅁䅁䅯朲䅁䅁䅯朷䅯䅁䅯兣䅑䅁䅅䅁䉁䅁䅁兂䅁䅁䅁䅁橳兑杷允䅁䅁䅑䅁䑁䅁䅷䅁䭁䅁䉁䅁䭁佁䭫䅁䭁䥁䕕䅁䉁䅁䅁允䅁䅁䅕䅁䅁䕁㥁䕆䵅䅉䅅䅁䕁䅁䅁睁䵁䅁䅁权兂允䅁权灄权䅁权睂䅂䅁允䅁䅁䅅䅁䙁䅁䅁䅁䅃硗䉂䍄䉁䅁䅁䅂䅁䅁䅍䅄䅁䅁䅯杚䅁䅁䅯权䅁䅁䅯兂䅁䅁䅅䅁䉁䅁䅁兂⭃确癯匳婑䅑杷允䅁䅁䅑䅁䑁䅁䅷䅁䭁䡁䅫䅁䭁佁䭯䅁䭁䡁䕅䅁䉁䅁䅁允䅁䅁䄴权䅁䑁䅁杌ぁ䑁䅙䅁䵁䅉䅅䅁䕁䅁䅁睁䵁䅁䅁权睂䅁䅁权瑄权䅁权㥂䅂䅁允䅁䅁䅅䅁䙁䱁穢搯㑒收⽉䍄䉁䅁䅁䅂䅁䅁䅍䅄䅁䅁䅯来䅁䅁䅯朶䅯䅁䅯兣䅑䅁䅅䅁䉁䅁䅁杄䵁䅁䅁䅍畁䑁䅕睎㕁䅁䅁䍄䉁䅁䅁䅂䅁䅁䅍䅄䅁䅁䅯朲䅁䅁䅯眵䅯䅁䅯来䅑䅁䅅䅁䉁䅁䅁兂ぃ䡹⭡㕮坯䅑杷允䅁䅁䅍䅁䑁䅁䅷䅁䭁䍁䉣䅁䭁䉁䝯䅁䉁䅁䅁允䅁䅁䅯睋䅙䅁杷允䅁䅁䅑䅁䑁䅁䅷䅁䭁䍁䅧䅁䭁佁䭳䅁䭁䝁䔰䅁䉁䅁䅁允䅁䅁䄴䅆䅁䑁䅅兎ぁ䑁䅫䅎㍁䑁䅧免穁䅁䅁䍄䉁䅁䅁䅂䅁䅁䅍䅄䅁䅁䅯儰䅁䅁䅯朶䅯䅁䅯全䅑䅁䅅䅁䉁䅁䅁杄䵁䅁䅁䅍畁䑁䅍兎㕁䅁䅁䍄䉁䅁䅁䅂䅁䅁䅍䅄䅁䅁䅯睯䅁䅁䅯眶䅯䅁䅯兢䅑䅁䅅䅁䉁䅁䅁杄啁䅁䅁杍ぁ䑁䅉䅍睁䑁䅁䅍睁䑁䅁䅁䵁䅉䅅䅁䕁䅁䅁睁䵁䅁䅁权癃允䅁权畄权䅁权睂䅂䅁允䅁䅁䅅䅁䙁䅁䅁䅁䕂欱䉊䍄䉁䅁䅁䅂䅁䅁䅍䅄䅁䅁䅯睆䅁䅁䅯䄶䅯䅁䅯睢䅑䅁䅅䅁䉁䅁䅁杄佁䅁䅁免ㅁ䍁䄴李㕁䑁䅧䅁䵁䅉䅅䅁䕁䅁䅁睁䵁䅁䅁权䅂䅁䅁权䉁杁䅁权䙁杁䅁允䅁䅁䅅䅁䙁䡁䰱㤷䍆偘䅒䍄䉁䅁䅁䅂䅁䅁䅍䅄䅁䅁䅯睎䅅䅁䅯儷䅯䅁䅯䄷䅯䅁䅅䅁䉁䅁䅁兂穁積積積䅍䅑杷允䅁䅁䅑䅁䑁䅁䅷䅁䭁䕁䅁䅁䭁䅁䍅䅁䭁䅁䍍䅁䉁䅁䅁允䅁䅁䅕䩂洷瀶乐〷䵁䅉䅅䅁䕁䅁䅁睁䵁䅁䅁权橂允䅁权䉁杁䅁权䙁杁䅁允䅁䅁䅅䅁䙁偁剹卦び㥚䅊䍄䉁䅁䅁睁䅁䅁䅍䅄䅁䅁䅯睥䅁䅁䅯䅊䅙䅁䅅䅁䉁䅁䅁权䍂䅅䅁䍄䉁䅁䅁䅂䅁䅁䅍䅄䅁䅁䅯朴䅁䅁䅯䄶䅯䅁䅯兣䅑䅁䅅䅁䉁䅁䅁杄䵁䅁䅁免畁䑁䅣杍㍁䅁䅁䍄䉁䅁䅁䅂䅁䅁䅍䅄䅁䅁䅯兇䅁䅁䅯朶䅯䅁䅯䄷䅯䅁䅅䅁䉁䅁䅁杄䵁䅁䅁䅍畁䑁䅣睍㑁䅁䅁䍄䉁䅁䅁䅂䅁䅁䅍䅄䅁䅁䅯睎䅅䅁䅯儷䅯䅁䅯睧䅑䅁䅅䅁䉁䅁䅁兂潂敫㠱穐㙘睐杷允䅁䅁䅑䅁䑁䅁䅷䅁䭁佁䉁䅁䭁佁䬴䅁䭁䡁䕁䅁䉁䅁䅁允䅁䅁䅕䅁䅁䙁扃歄䵅䅉䅅䅁䕁䅁䅁睁䵁䅁䅁权桄允䅁权畄权䅁权睂䅂䅁允䅁䅁䅅䅁䙁䅁䅁䅁䅁眸䉚䍄䉁䅁䅁䅂䅁䅁䅍䅄䅁䅁䅯朴䅅䅁䅯朷䅯䅁䅯䅣䅑䅁䅅䅁䉁䅁䅁兂䅁䅁䅁䡁塄䅑杷允䅁䅁䅑䅁䑁䅁䅷䅁䭁偁䅑䅁䭁佁䭯䅁䭁䡁䕅䅁䉁䅁䅁允䅁䅁䄴䅄䅁䑁䅁杌㍁䑁䅣兎䅁䅁杷允䅁䅁䅍䅁䑁䅁䅷䅁䭁偁䉁䅁䭁䉁䝧䅁䉁䅁䅁允䅁䅁䅯兏䅙䅁杷允䅁䅁䅑䅁䑁䅁䅷䅁䭁䩁䅙䅁䭁䅁䍅䅁䭁䅁䍉䅁䉁䅁䅁允䅁䅁䅕卪塙㕙奧䕹䵁䅉䅅䅁䕁䅁䅁睁䵁䅁䅁权噄允䅁权畄权䅁权硂䅂䅁允䅁䅁䅅䅁䙁䅁䅁䅁睄礷䉂䍄䉁䅁䅁䅂䅁䅁䅍䅄䅁䅁䅯䄵䅁䅁䅯眶䅯䅁䅯䄷䅯䅁䅅䅁䉁䅁䅁杄坁䅁䅁免祁䑁䅕李㉁䑁䅁䅍睁䑁䅁䅍䅁䅁杷允䅁䅁䅑䅁䑁䅁䅷䅁䭁䍁䉑䅁䭁䅁䍅䅁䭁䅁䍕䅁䉁䅁䅁允䅁䅁䅕ず㘯奋摱欱䵁䅉䅅䅁䕁䅁䅁睁䵁䅁䅁权乁䅁䅁权湄权䅁权硂䅂䅁允䅁䅁䅅䅁䙁䙁乃㉬匴祧䅂䍄䉁䅁䅁䅂䅁䅁䅍䅄䅁䅁䅯䅒䅅䅁䅯䄶䅯䅁䅯兣䅑䅁䅅䅁䉁䅁䅁杄䭁䅁䅁兎畁䑁䅫䅏䅁䅁杷允䅁䅁䅑䅁䑁䅁䅷䅁䭁乁䅯䅁䭁佁䭳䅁䭁䡁䕅䅁䉁䅁䅁允䅁䅁䄴䅆䅁䑁䅉睎㕁䑁䅁睍穁䑁䅍李ㅁ䅁䅁䍄䉁䅁䅁䅂䅁䅁䅍䅄䅁䅁䅯䅃䅁䅁䅯眶䅯䅁䅯兢䅑䅁䅅䅁䉁䅁䅁杄啁䅁䅁免硁䑁䅣兎ㅁ䑁䅫睎㍁䑁䅑䅁䵁䅉䅅䅁䕁䅁䅁睁䵁䅁䅁权祄允䅁权煄权䅁权㥂䅂䅁允䅁䅁䅅䅁佁䅁䅷䅁睁䍁䄴䅎㕁䑁䅅䅁䵁䅉䅅䅁䕁䅁䅁睁䵁䅁䅁权䡁䅁䅁权瑄权䅁权䑃䅂䅁允䅁䅁䅅䅁䙁䡁呗䅇坒瑄⼰䍄䉁䅁䅁䅂䅁䅁䅍䅄䅁䅁䅯䅺䅁䅁䅯儶䅯䅁䅯来䅑䅁䅅䅁䉁䅁䅁兂䅁䅁䅁䵁畍兑杷允䅁䅁䅑䅁䑁䅁䅷䅁䭁乁䉳䅁䭁佁䭣䅁䭁䡁䕅䅁䉁䅁䅁允䅁䅁䅕歯㉗⼸唳啈䵁䅉䅅䅁䕁䅁䅁睁䵁䅁䅁权䑄允䅁权煄权䅁权睂䅂䅁允䅁䅁䅅䅁佁䅁䅷䅁睁䍁䄴睎㑁䑁䅫䅁䵁䅉䅅䅁䕁䅁䅁睁䵁䅁䅁权慄允䅁权瑄权䅁权䙃䅂䅁允䅁䅁䅅䅁䙁䉁奂扏䥔瑤⼴䍄䉁䅁䅁䅂䅁䅁䅍䅄䅁䅁䅯兵䅁䅁䅯䄶䅯䅁䅯兦䅑䅁䅅䅁䉁䅁䅁杄佁䅁䅁杍穁䍁䄴䅍㉁䑁䅉䅁䵁䅉䅅䅁䕁䅁䅁睁䵁䅁䅁权瑄䅁䅁权煄权䅁权䙃䅂䅁允䅁䅁䅅䅁佁䅁䅷䅁睁䍁䄴李穁䑁䅍䅁䵁䅉䅅䅁䕁䅁䅁睁䵁䅁䅁权摂允䅁权畄权䅁权瑂䅂䅁允䅁䅁䅅䅁䙁䅁䅁䅁杂村䉸䍄䉁䅁䅁䅂䅁䅁䅍䅄䅁䅁䅯杆䅅䅁䅯眶䅯䅁䅯来䅑䅁䅅䅁䉁䅁䅁杄啁䅁䅁免ㅁ䑁䅉兎ㅁ䑁䅍睎ㅁ䑁䅙䅁䵁䅉䅅䅁䕁䅁䅁睁䵁䅁䅁权⭄允䅁权浄权䅁权瑂䅂䅁允䅁䅁䅅䅁佁䅁䅷䅁硁䍁䄴䅎穁䑁䅉䅁䵁䅉䅅䅁䕁䅁䅁睁䵁䅁䅁权桂允䅁权煄权䅁权獄权䅁允䅁䅁䅅䅁佁䅁䅯䅁睁䍁䄴兎硁䅁䅁䍄䉁䅁䅁䅂䅁䅁䅍䅄䅁䅁䅯兢䅁䅁䅯眶䅯䅁䅯睧䅑䅁䅅䅁䉁䅁䅁杄坁䅁䅁免㍁䑁䅣兎㍁䑁䅑睎祁䑁䅫䅍䅁䅁杷允䅁䅁䅑䅁䑁䅁䅷䅁䭁䙁䈸䅁䭁佁䭳䅁䭁䥁䕍䅁䉁䅁䅁允䅁䅁䄴杅䅁䑁䅑睎睁䑁䅣䅍㕁䑁䅁䅍䅁䅁杷允䅁䅁䅑䅁䑁䅁䅷䅁䭁䡁䉷䅁䭁佁䬰䅁䭁䡁䕁䅁䉁䅁䅁允䅁䅁䅕報灪橊䥅歁䵁䅉䅅䅁䕁䅁䅁睁䵁䅁䅁权時允䅁权晁杂䅁权杁杂䅁允䅁䅁䅅䅁䭁佁䝕䅁䵁䅉䅅䅁䕁䅁䅁睁䵁䅁䅁权㝂允䅁权潄权䅁权獄权䅁允䅁䅁䅅䅁佁䅁䄴䅁㉁䑁䅉杌㍁䑁䅑睍䅁䅁杷允䅁䅁䅑䅁䑁䅁䅷䅁䭁䭁䅍䅁䭁佁䬴䅁䭁䝁䔰䅁䉁䅁䅁允䅁䅁䅕䅁䅁䅁煂䵇䵅䅉䅅䅁䕁䅁䅁睁䵁䅁䅁权穄䅁䅁权潄权䅁权㥂䅂䅁允䅁䅁䅅䅁佁䅁䄴䅁硁䑁䅧杌硁䑁䅉兎䅁䅁杷允䅁䅁䅍䅁䑁䅁䅷䅁䭁䙁䈸䅁䭁䍁䝑䅁䉁䅁䅁允䅁䅁䅯硑䅁䅁杷允䅁䅁䅑䅁䑁䅁䅷䅁䭁䅁䈰䅁䭁佁䭳䅁䭁䝁䔰䅁䉁䅁䅁允䅁䅁䄴䅆䅁䑁䅑䅎睁䑁䅕䅎穁䑁䅍䅏硁䅁䅁䍄䉁䅁䅁䅂䅁䅁䅍䅄䅁䅁䅯睒䅅䅁䅯儶䅯䅁䅯全䅑䅁䅅䅁䉁䅁䅁兂䅁䅁䅁䙳摁兑杷允䅁䅁䅑䅁䑁䅁䅷䅁䭁䝁䉙䅁䭁佁䭙䅁䭁䡁䕅䅁䉁䅁䅁允䅁䅁䄴䅄䅁䑁䅁杌ㅁ䑁䅫睎䅁䅁杷允䅁䅁䅑䅁䑁䅁䅷䅁䭁䍁䄸䅁䭁佁䭧䅁䭁䝁䔸䅁䉁䅁䅁允䅁䅁䄴杄䅁䑁䅙睎畁䑁䅉免㉁䅁䅁䍄䉁䅁䅁䅂䅁䅁䅍䅄䅁䅁䅯睈䅅䅁䅯儶䅯䅁䅯兢䅑䅁䅅䅁䉁䅁䅁兂䅁䅁䅁佁䩅兑杷允䅁䅁䅑䅁䑁䅁䅷䅁䭁䩁䅁䅁䭁佁䭯䅁䭁䥁䕕䅁䉁䅁䅁允䅁䅁䄴䅄䅁䑁䅁杌㉁䑁䅣睎䅁䅁杷允䅁䅁䅑䅁䑁䅁䅷䅁䭁䥁䉣䅁䭁佁䭳䅁䭁䡁䔰䅁䉁䅁䅁允䅁䅁䄴䅆䅁䑁䅅睍硁䑁䅅兏㉁䑁䅣䅏穁䅁䅁䍄䉁䅁䅁䅂䅁䅁䅍䅄䅁䅁䅯朰䅁䅁䅯朵䅯䅁䅯来䅑䅁䅅䅁䉁䅁䅁杄䵁䅁䅁免畁䑁䅑睍ぁ䅁䅁䍄䉁䅁䅁䅂䅁䅁䅍䅄䅁䅁䅯䄷䅅䅁䅯朵䅯䅁䅯睢䅑䅁䅅䅁䉁䅁䅁杄䵁䅁䅁杍畁䑁䅑䅍㉁䅁䅁䍄䉁䅁䅁䅂䅁䅁䅍䅄䅁䅁䅯免䅅䅁䅯䄶䅯䅁䅯䅣䅑䅁䅅䅁䉁䅁䅁杄佁䅁䅁䅎ㅁ䍁䄴李㑁䑁䅣䅁䵁䅉䅅䅁䕁䅁䅁睁䵁䅁䅁权㍁允䅁权浄权䅁权䙃䅂䅁允䅁䅁䅅䅁佁䅁䅷䅁睁䍁䄴睎㍁䑁䅙䅁䵁䅉䅅䅁䑁䅁䅁睁䵁䅁䅁权㑂䅁䅁权歁杂䅁允䅁䅁䅅䅁䭁䩁䭳䅁䵁䅉䅅䅁䕁䅁䅁睁䵁䅁䅁权噁允䅁权煄权䅁权㙂䅂䅁允䅁䅁䅅䅁䭁䕁䅣䅁䵁䅉䅅䅁䕁䅁䅁睁䵁䅁䅁权⽁允䅁权灄权䅁权療䅂䅁允䅁䅁䅅䅁䙁䅁䅁䅁䅁儫䉖䍄䉁䅁䅁䅂䅁䅁䅍䅄䅁䅁䅯兙䅅䅁䅯朶䅯䅁䅯䅣䅑䅁䅅䅁䉁䅁䅁杄䵁䅁䅁䅍畁䑁䅑䅏ぁ䅁䅁䍄䉁䅁䅁䅂䅁䅁䅍䅄䅁䅁䅯朲䅁䅁䅯朶䅯䅁䅯来䅑䅁䅅䅁䉁䅁䅁杄䵁䅁䅁䅍畁䑁䅧睍ㅁ䅁䅁䍄䉁䅁䅁䅂䅁䅁䅍䅄䅁䅁䅯䄴䅁䅁䅯儶䅯䅁䅯兢䅑䅁䅅䅁䉁䅁䅁兂䅁䅁䅁䈰栴兑杷允䅁䅁䅑䅁䑁䅁䅷䅁䭁䡁䉯䅁䭁佁䬰䅁䭁䥁䕍䅁䉁䅁䅁允䅁䅁䅕⭅琯呄䉦吸䴸䅉䅅䅁䕁䅁䅁睁䵁䅁䅁权䑄允䅁权晁杂䅁权杁杂䅁允䅁䅁䅅䅁䭁䩁䡁䅁䵁䅉䅅䅁䕁䅁䅁睁䵁䅁䅁权塁䅁䅁权煄权䅁权獄权䅁允䅁䅁䅅䅁佁䅁䅷䅁睁䍁䄴睎睁䑁䅑䅁䵁䅉䅅䅁䕁䅁䅁睁䵁䅁䅁权湄䅁䅁权瑄权䅁权療䅂䅁允䅁䅁䅅䅁䙁䙁に椱ち⽐⽉䍄䉁䅁䅁䅂䅁䅁䅍䅄䅁䅁䅯睲䅅䅁䅯眵䅯䅁䅯兢䅑䅁䅅䅁䉁䅁䅁兂獄払敧敨湳䅑杷允䅁䅁䅑䅁䑁䅁䅷䅁䭁䥁䉣䅁䭁佁䭯䅁䭁䡁䕁䅁䉁䅁䅁允䅁䅁䄴䅄䅁䑁䅅杌祁䑁䅉兎䅁䅁杷允䅁䅁䅑䅁䑁䅁䅷䅁䭁䙁䅫䅁䭁䅁䍅䅁䭁䅁䍕䅁䉁䅁䅁允䅁䅁䅕摖㍬扰潴ぁ䵅䅉䅅䅁䕁䅁䅁睁䵁䅁䅁权䅁允䅁权湄权䅁权䑃䅂䅁允䅁䅁䅅䅁䙁䙁㑋潈牘兕䅚䍄䉁䅁䅁䅂䅁䅁䅍䅄䅁䅁䅯兘䅅䅁䅯眵䅯䅁䅯全䅑䅁䅅䅁䉁䅁䅁兂灁䥘䌯搹䍨䅑杷允䅁䅁䅑䅁䑁䅁䅷䅁䭁䑁䅣䅁䭁佁䭫䅁䭁䝁䔰䅁䉁䅁䅁允䅁䅁䅕䅁䅁䝁晦っ䵅䅉䅅䅁䕁䅁䅁睁䵁䅁䅁权⽃䅁䅁权畄权䅁权硂䅂䅁允䅁䅁䅅䅁䙁䅁䅁䅁允䍃䉰䍄䉁䅁䅁䅂䅁䅁䅍䅄䅁䅁䅯杇䅅䅁䅯朶䅯䅁䅯䄷䅯䅁䅅䅁䉁䅁䅁杄䵁䅁䅁䅍畁䑁䅣杍㉁䅁䅁䍄䉁䅁䅁睁䅁䅁䅍䅄䅁䅁䅯䅨䅅䅁䅯䅈䅙䅁䅅䅁䉁䅁䅁权獄杂䅁䍄䉁䅁䅁䅂䅁䅁䅍䅄䅁䅁䅯条䅁䅁䅯儶䅯䅁䅯来䅑䅁䅅䅁䉁䅁䅁兂䅁䅁䅁䰴牧兑杷允䅁䅁䅑䅁䑁䅁䅷䅁䭁䕁䅅䅁䭁佁䬴䅁䭁䝁䔰䅁䉁䅁䅁允䅁䅁䅕䅁䅁佁穁䕆䵅䅉䅅䅁䕁䅁䅁睁䵁䅁䅁权呂䅁䅁权灄权䅁权獄权䅁允䅁䅁䅅䅁䙁䅁䅁䅁䅂兯䉒䍄䉁䅁䅁睁䅁䅁䅍䅄䅁䅁䅯䅨䅅䅁䅯杈䅙䅁䅅䅁䉁䅁䅁权祂杂䅁䍄䉁䅁䅁䅂䅁䅁䅍䅄䅁䅁䅯杇䅁䅁䅯眵䅯䅁䅯睧䅑䅁䅅䅁䉁䅁䅁兂㝂䭆䠵吴楯䅑杷允䅁䅁䅑䅁䑁䅁䅷䅁䭁䥁䄴䅁䭁佁䭫䅁䭁䡁䕯䅁䉁䅁䅁允䅁䅁䅕䅁䅁䅁䝂歄䵅䅉䅅䅁䕁䅁䅁睁䵁䅁䅁权畄允䅁权湄权䅁权㥂䅂䅁允䅁䅁䅅䅁䙁䱁䥔牤昶杇䅊䍄䉁䅁䅁䅂䅁䅁䅍䅄䅁䅁䅯睈䅅䅁䅯眵䅯䅁䅯兢䅑䅁䅅䅁䉁䅁䅁兂煂⼵塁歱吴䅑杷允䅁䅁䅑䅁䑁䅁䅷䅁䭁䱁䅳䅁䭁䅁䅑䅁䭁䅁䅕䅁䉁䅁䅁允䅁䅁䅕䅁䅁佁䕉啡䵅䅉䅅䅁䕁䅁䅁睁䵁䅁䅁权䉃䅁䅁权瑄权䅁权獄权䅁允䅁䅁䅅䅁䭁䕁䅣䅁䵁䅉䅅䅁䕁䅁䅁睁䵁䅁䅁权摂䅁䅁权潄权䅁权瑂䅂䅁允䅁䅁䅅䅁佁䅁䄴䅁硁䑁䅙杌穁䑁䅉䅏䅁䅁杷允䅁䅁䅑䅁䑁䅁䅷䅁䭁䩁䉳䅁䭁佁䭳䅁䭁䥁䕍䅁䉁䅁䅁允䅁䅁䄴䅆䅁䑁䅍䅍ㅁ䑁䅣䅎㕁䑁䅁睍硁䅁䅁䍄䉁䅁䅁䅂䅁䅁䅍䅄䅁䅁䅯杁䅅䅁䅯䄶䅯䅁䅯兢䅑䅁䅅䅁䉁䅁䅁杄䵁䅁䅁䅎畁䑁䅫免祁䅁䅁䍄䉁䅁䅁䅂䅁䅁䅍䅄䅁䅁䅯其䅁䅁䅯朵䅯䅁䅯兣䅑䅁䅅䅁䉁䅁䅁杄䵁䅁䅁䅎畁䑁䅧免硁䅁䅁䍄䉁䅁䅁䅂䅁䅁䅍䅄䅁䅁䅯杩䅅䅁䅯儶䅯䅁䅯兦䅑䅁䅅䅁䉁䅁䅁兂䅁䅁䅁䐲䉍兑杷允䅁䅁䅑䅁䑁䅁䅷䅁䭁䉁䄴䅁䭁佁䬴䅁䭁䝁䔰䅁䉁䅁䅁允䅁䅁䅕䅁䅁䥁呁䕌䵅䅉䅅䅁䕁䅁䅁睁䵁䅁䅁权㑄䅁䅁权畄权䅁权硂䅂䅁允䅁䅁䅅䅁䙁䅁䅁䅁䅂卦䉰䍄䉁䅁䅁䅂䅁䅁䅍䅄䅁䅁䅯䅅䅅䅁䅯朶䅯䅁䅯睧䅑䅁䅅䅁䉁䅁䅁杄䵁䅁䅁䅍畁䑁䅍李穁䅁䅁䍄䉁䅁䅁䅂䅁䅁䅍䅄䅁䅁䅯关䅁䅁䅯眶䅯䅁䅯睢䅑䅁䅅䅁䉁䅁䅁杄啁䅁䅁兏祁䑁䅙免ぁ䑁䅙䅍睁䑁䅁䅁䵁䅉䅅䅁䕁䅁䅁睁䵁䅁䅁权㙁允䅁权湄权䅁权硂䅂䅁允䅁䅁䅅䅁䙁偁⭰牡へ硫䅸䍄䉁䅁䅁䅂䅁䅁䅍䅄䅁䅁䅯眵䅅䅁䅯睈䅙䅁䅯䅉䅙䅁䅅䅁䉁䅁䅁权䅄元䅁䍄䉁䅁䅁䅂䅁䅁䅍䅄䅁䅁䅯典䅅䅁䅯䄶䅯䅁䅯兢䅑䅁䅅䅁䉁䅁䅁杄佁䅁䅁免穁䍁䄴免硁䑁䅉䅁䵁䅉䅅䅁䕁䅁䅁睁䵁䅁䅁权㙄允䅁权瑄权䅁权瑂䅂䅁允䅁䅁䅅䅁䙁䥁效唸⬶伹⽑䍄䉁䅁䅁䅂䅁䅁䅍䅄䅁䅁䅯光䅁䅁䅯朷䅯䅁䅯兢䅑䅁䅅䅁䉁䅁䅁兂䅁䅁䅁䙁䱧具杷允䅁䅁䅑䅁䑁䅁䅷䅁䭁䅁䉕䅁䭁佁䭧䅁䭁䡁䔰䅁䉁䅁䅁允䅁䅁䄴杄䅁䑁䅉李畁䑁䅧䅎㍁䅁䅁䍄䉁䅁䅁䅂䅁䅁䅍䅄䅁䅁䅯儲䅅䅁䅯儷䅯䅁䅯睧䅑䅁䅅䅁䉁䅁䅁兂⭃确癯匳敔睐杷允䅁䅁䅑䅁䑁䅁䅷䅁䭁䑁䄸䅁䭁佁䭣䅁䭁䡁䕯䅁䉁䅁䅁允䅁䅁䅕䥘䌯匹捪お䵁䅉䅅䅁䕁䅁䅁睁䵁䅁䅁权䕁允䅁权牄权䅁权䑃䅂䅁允䅁䅁䅅䅁佁䉁䅑䅁ㅁ䑁䅑兎祁䑁䅫䅍睁䑁䅁䅍䅁䅁杷允䅁䅁䅑䅁䑁䅁䅷䅁䭁䕁䉷䅁䭁佁䭳䅁䭁䥁䕍䅁䉁䅁䅁允䅁䅁䄴䅆䅁䑁䅅䅍㑁䑁䅧䅎㍁䑁䅑睍ㅁ䅁䅁䍄䉁䅁䅁睁䅁䅁䅍䅄䅁䅁䅯兮䅅䅁䅯杈䅙䅁䅅䅁䉁䅁䅁权楃杂䅁䍄䉁䅁䅁䅂䅁䅁䅍䅄䅁䅁䅯䄷䅁䅁䅯眶䅯䅁䅯兣䅑䅁䅅䅁䉁䅁䅁杄十䅁䅁兎㕁䑁䅁睎祁䑁䅣兏祁䅁䅁䍄䉁䅁䅁䅂䅁䅁䅍䅄䅁䅁䅯䅔䅁䅁䅯朶䅯䅁䅯䅣䅑䅁䅅䅁䉁䅁䅁杄䵁䅁䅁䅍畁䑁䅙䅏ㅁ䅁䅁䍄䉁䅁䅁䅂䅁䅁䅍䅄䅁䅁䅯䅬䅅䅁䅯儷䅯䅁䅯睢䅑䅁䅅䅁䉁䅁䅁兂䑃䵷桱扒䑢睐杷允䅁䅁䅑䅁䑁䅁䅷䅁䭁䩁䉫䅁䭁佁䬰䅁䭁䡁䕁䅁䉁䅁䅁允䅁䅁䅕歵䵫楁䡵樶䴸䅉䅅䅁䕁䅁䅁睁䵁䅁䅁权牃䅁䅁权畄权䅁权㙂䅂䅁允䅁䅁䅅䅁䙁䅁䅁䅁杂桚䉚䍄䉁䅁䅁䅂䅁䅁䅍䅄䅁䅁䅯䅍䅁䅁䅯眵䅯䅁䅯来䅑䅁䅅䅁䉁䅁䅁兂奂扏䥔牤爴䅑杷允䅁䅁䅑䅁䑁䅁䅷䅁䭁䉁䅙䅁䭁䅁䍅䅁䭁䅁䍕䅁䉁䅁䅁允䅁䅁䅕祲橋⽁䝸欶䵁䅉䅅䅁䕁䅁䅁睁䵁䅁䅁权牃允䅁权煄权䅁权䑃䅂䅁允䅁䅁䅅䅁佁䅁䅷䅁睁䍁䄴杍硁䑁䅑䅁䵁䅉䅅䅁䕁䅁䅁睁䵁䅁䅁权扂䅁䅁权煄权䅁权䙃䅂䅁允䅁䅁䅅䅁佁䅁䅷䅁睁䍁䄴李㑁䑁䅣䅁䵁䅉䅅䅁䕁䅁䅁睁䵁䅁䅁权獂䅁䅁权湄权䅁权療䅂䅁允䅁䅁䅅䅁䙁䵁㉬灶愸礷䅆䍄䉁䅁䅁睁䅁䅁䅍䅄䅁䅁䅯兮䅅䅁䅯杊䅙䅁䅅䅁䉁䅁䅁杄䵁䅁䅁䅏ㅁ䍁䄴免祁䅁䅁䍄䉁䅁䅁䅂䅁䅁䅍䅄䅁䅁䅯杵䅅䅁䅯䄶䅯䅁䅯䄷䅯䅁䅅䅁䉁䅁䅁杄佁䅁䅁杍睁䍁䄴李㑁䑁䅙䅁䵁䅉䅅䅁䕁䅁䅁睁䵁䅁䅁权㡃允䅁权潄权䅁权瑂䅂䅁允䅁䅁䅅䅁佁䅁䄴䅁硁䑁䅫杌㉁䑁䅍杍䅁䅁杷允䅁䅁䅑䅁䑁䅁䅷䅁䭁䑁䉍䅁䭁佁䭳䅁䭁䡁䔰䅁䉁䅁䅁允䅁䅁䄴杆䅁䑁䅅睍㑁䑁䅁䅍ㅁ䑁䅁䅍睁䑁䅁䅁䵁䅉䅅䅁䕁䅁䅁睁䵁䅁䅁权摄允䅁权畄权䅁权瑂䅂䅁允䅁䅁䅅䅁䙁䅁䅁䅁杂䈳䉎䍄䉁䅁䅁䅂䅁䅁䅍䅄䅁䅁䅯朷䅅䅁䅯朶䅯䅁䅯来䅑䅁䅅䅁䉁䅁䅁权䡂䅁䅁䍄䉁䅁䅁䅂䅁䅁䅍䅄䅁䅁䅯䅐䅁䅁䅯朷䅯䅁䅯兦䅑䅁䅅䅁䉁䅁䅁兂䅁䅁䅃䝧㉴兑杷允䅁䅁䅑䅁䑁䅁䅷䅁䭁䥁䅅䅁䭁佁䬰䅁䭁䝁䔸䅁䉁䅁䅁允䅁䅁䅕䵮村䡳潊吷䴸䅉䅅䅁䕁䅁䅁睁䵁䅁䅁权偂䅁䅁权瑄权䅁权㥂䅂䅁允䅁䅁䅅䅁䙁䱁祂䩡瑈䅦䅂䍄䉁䅁䅁䅂䅁䅁䅍䅄䅁䅁䅯兢䅁䅁䅯䄶䅯䅁䅯兣䅑䅁䅅䅁䉁䅁䅁杄佁䅁䅁李睁䍁䄴䅍穁䑁䅉䅁䵁䅉䅅䅁䑁䅁䅁睁䵁䅁䅁权歂允䅁权流杂䅁允䅁䅁䅅䅁佁䅁䅷䅁㍁䑁䅫杌ぁ䑁䅫䅁䵁䅉䅅䅁䕁䅁䅁睁䵁䅁䅁权啁允䅁权畄权䅁权䙃䅂䅁允䅁䅁䅅䅁䙁䅁䅁䅁杁䍆䉊䍄䉁䅁䅁䅂䅁䅁䅍䅄䅁䅁䅯杉䅅䅁䅯眶䅯䅁䅯䄷䅯䅁䅅䅁䉁䅁䅁杄啁䅁䅁䅏硁䑁䅁䅍睁䑁䅁䅍睁䑁䅁䅁䵁䅉䅅䅁䕁䅁䅁睁䵁䅁䅁权捁允䅁权牄权䅁权䙃䅂䅁允䅁䅁䅅䅁佁䉁䅑䅁ぁ䑁䅅睍穁䑁䅉䅎㉁䑁䅁睎䅁䅁杷允䅁䅁䅑䅁䑁䅁䅷䅁䭁䑁䈸䅁䭁佁䭯䅁䭁䡁䕅䅁䉁䅁䅁允䅁䅁䄴䅄䅁䑁䅅杌ぁ䑁䅁睍䅁䅁杷允䅁䅁䅑䅁䑁䅁䅷䅁䭁䙁䉣䅁䭁佁䭧䅁䭁䥁䕍䅁䉁䅁䅁允䅁䅁䄴杄䅁䑁䅉杍畁䑁䅉䅏ぁ䅁䅁䍄䉁䅁䅁䅂䅁䅁䅍䅄䅁䅁䅯䄴䅅䅁䅯朶䅯䅁䅯䅣䅑䅁䅅䅁䉁䅁䅁杄䵁䅁䅁䅍畁䑁䅍䅏㍁䅁䅁䍄䉁䅁䅁睁䅁䅁䅍䅄䅁䅁䅯睃䅅䅁䅯䅊䅙䅁䅅䅁䉁䅁䅁权允䅂䅁䍄䉁䅁䅁䅂䅁䅁䅍䅄䅁䅁䅯杂䅁䅁䅯朶䅯䅁䅯䅣䅑䅁䅅䅁䉁䅁䅁杄䵁䅁䅁䅍畁䑁䅁䅏穁䅁䅁䍄䉁䅁䅁䅂䅁䅁䅍䅄䅁䅁䅯杉䅁䅁䅯朶䅯䅁䅯睧䅑䅁䅅䅁䉁䅁䅁杄䵁䅁䅁䅍畁䑁䅅杍穁䅁䅁䍄䉁䅁䅁䅂䅁䅁䅍䅄䅁䅁䅯督䅁䅁䅯眵䅯䅁䅯来䅑䅁䅅䅁䉁䅁䅁兂塄杍湨汃朸䅑杷允䅁䅁䅑䅁䑁䅁䅷䅁䭁䱁䄰䅁䭁佁䬰䅁䭁䡁䔰䅁䉁䅁䅁允䅁䅁䅕硥畓⭒㙆䑤䴸䅉䅅䅁䕁䅁䅁睁䵁䅁䅁权瑄允䅁权潄权䅁权䑃䅂䅁允䅁䅁䅅䅁佁䅁䄴䅁祁䑁䅙杌睁䑁䅁免䅁䅁杷允䅁䅁䅑䅁䑁䅁䅷䅁䭁䩁䅷䅁䭁佁䭯䅁䭁䝁䔸䅁䉁䅁䅁允䅁䅁䄴䅄䅁䑁䅁杌㉁䑁䅕睍䅁䅁杷允䅁䅁䅑䅁䑁䅁䅷䅁䭁佁䈸䅁䭁佁䭣䅁䭁䡁䕯䅁䉁䅁䅁允䅁䅁䅕牡へ硫䕪啊䵁䅉䅅䅁䕁䅁䅁睁䵁䅁䅁权噂允䅁权牄权䅁权硂䅂䅁允䅁䅁䅅䅁佁䉁䅑䅁穁䑁䅕䅏ぁ䑁䅉兎㍁䑁䅙兎䅁䅁杷允䅁䅁䅑䅁䑁䅁䅷䅁䭁䵁䉙䅁䭁佁䭧䅁䭁䡁䕁䅁䉁䅁䅁允䅁䅁䄴杄䅁䑁䅉兎畁䑁䅧免㑁䅁䅁䍄䉁䅁䅁䅂䅁䅁䅍䅄䅁䅁䅯䅺䅁䅁䅯睈䅙䅁䅯䅉䅙䅁䅅䅁䉁䅁䅁权瑃权䅁䍄䉁䅁䅁䅂䅁䅁䅍䅄䅁䅁䅯眶䅁䅁䅯眶䅯䅁䅯睧䅑䅁䅅䅁䉁䅁䅁杄坁䅁䅁睎硁䑁䅑兏ぁ䑁䅉兎祁䑁䅫睎䅁䅁杷允䅁䅁䅑䅁䑁䅁䅷䅁䭁偁䅷䅁䭁佁䭧䅁䭁䝁䔰䅁䉁䅁䅁允䅁䅁䄴杄䅁䑁䅙䅍畁䑁䅑睎㉁䅁䅁䍄䉁䅁䅁䅂䅁䅁䅍䅄䅁䅁䅯其䅅䅁䅯睈䅙䅁䅯䅉䅙䅁䅅䅁䉁䅁䅁权㡂睂䅁䍄䉁䅁䅁䅂䅁䅁䅍䅄䅁䅁䅯杲䅁䅁䅯朶䅯䅁䅯来䅑䅁䅅䅁䉁䅁䅁杄䵁䅁䅁䅍畁䑁䅉䅎ぁ䅁䅁䍄䉁䅁䅁䅂䅁䅁䅍䅄䅁䅁䅯村䅁䅁䅯朷䅯䅁䅯兢䅑䅁䅅䅁䉁䅁䅁兂䅁䅁䅁䡯佳兑杷允䅁䅁䅑䅁䑁䅁䅷䅁䭁䱁䅑䅁䭁佁䭯䅁䭁䡁䕯䅁䉁䅁䅁允䅁䅁䄴䅄䅁䑁䅁杌硁䑁䅍李䅁䅁杷允䅁䅁䅍䅁䑁䅁䅷䅁䭁䵁䈴䅁䭁䉁䝷䅁䉁䅁䅁允䅁䅁䅯睊䅙䅁杷允䅁䅁䅑䅁䑁䅁䅷䅁䭁佁䉙䅁䭁佁䭙䅁䭁䥁䕕䅁䉁䅁䅁允䅁䅁䅯睒䅁䅁杷允䅁䅁䅑䅁䑁䅁䅷䅁䭁佁䅁䅁䭁佁䬰䅁䭁䡁䕯䅁䉁䅁䅁允䅁䅁䅕扉祂䩡瑈䐴䴸䅉䅅䅁䕁䅁䅁睁䵁䅁䅁权湃䅁䅁权潄权䅁权獄权䅁允䅁䅁䅅䅁佁䅁䅷䅁㕁䍁䄴睍ㅁ䑁䅫䅁䵁䅉䅅䅁䕁䅁䅁睁䵁䅁䅁权晁允䅁权湄权䅁权療䅂䅁允䅁䅁䅅䅁䙁佁䑙畋慦刲䅚䍄䉁䅁䅁䅂䅁䅁䅍䅄䅁䅁䅯睺䅁䅁䅯朵䅯䅁䅯兢䅑䅁䅅䅁䉁䅁䅁杄䵁䅁䅁免畁䑁䅕䅍㑁䅁䅁䍄䉁䅁䅁䅂䅁䅁䅍䅄䅁䅁䅯䅚䅁䅁䅯朵䅯䅁䅯兦䅑䅁䅅䅁䉁䅁䅁杄䭁䅁䅁杍畁䑁䅁睍䅁䅁杷允䅁䅁䅑䅁䑁䅁䅷䅁䭁乁䉅䅁䭁佁䭯䅁䭁䡁䔰䅁䉁䅁䅁允䅁䅁䄴䅄䅁䑁䅅杌硁䑁䅉兏䅁䅁杷允䅁䅁䅍䅁䑁䅁䅷䅁䭁䙁䅫䅁䭁䉁䜴䅁䉁䅁䅁允䅁䅁䅯杖䅙䅁杷允䅁䅁䅑䅁䑁䅁䅷䅁䭁䉁䅳䅁䭁佁䭫䅁䭁䡁䔰䅁䉁䅁䅁允䅁䅁䅕䅁䅁䉁⭁啍䵅䅉䅅䅁䕁䅁䅁睁䵁䅁䅁权婂䅁䅁权晁杂䅁权杁杂䅁允䅁䅁䅅䅁䭁䭁䠸䅁䵁䅉䅅䅁䕁䅁䅁睁䵁䅁䅁权䉃䅁䅁权䭁䅁䅁权䕁杁䅁允䅁䅁䅅䅁䙁偁湃歸㍳卩䄱䍄䉁䅁䅁睁䅁䅁䅍䅄䅁䅁䅯眵䅅䅁䅯杇䅙䅁䅅䅁䉁䅁䅁权敂杂䅁䍄䉁䅁䅁䅂䅁䅁䅍䅄䅁䅁䅯兴䅅䅁䅯朶䅯䅁䅯睧䅑䅁䅅䅁䉁䅁䅁杄䥁䅁䅁䅍畁䑁䅕䅁䵁䅉䅅䅁䑁䅁䅁睁䵁䅁䅁权慂允䅁权奁杂䅁允䅁䅁䅅䅁䭁䝁䜸䅁䵁䅉䅅䅁䕁䅁䅁睁䵁䅁䅁权坄䅁䅁权浄权䅁权硂䅂䅁允䅁䅁䅅䅁佁䅁䅷䅁睁䍁䄴兏㑁䑁䅧䅁䵁䅉䅅䅁䕁䅁䅁睁䵁䅁䅁权㥃允䅁权潄权䅁权獄权䅁允䅁䅁䅅䅁佁䅁䅷䅁ㅁ䍁䄴免ㅁ䑁䅕䅁䵁䅉䅅䅁䕁䅁䅁睁䵁䅁䅁权湁䅁䅁权瑄权䅁权瑂䅂䅁允䅁䅁䅅䅁䙁䭁慁㥌欰杂䅬䍄䉁䅁䅁䅂䅁䅁䅍䅄䅁䅁䅯眴䅁䅁䅯权䅁䅁䅯䅂䅉䅁䅅䅁䉁䅁䅁兂⽁噎㘶兓祺睐杷允䅁䅁䅑䅁䑁䅁䅷䅁䭁䕁䉫䅁䭁佁䬴䅁䭁䥁䕍䅁䉁䅁䅁允䅁䅁䅕䅁䅁䅁睂〱䵁䅉䅅䅁䕁䅁䅁睁䵁䅁䅁权䙃允䅁权煄权䅁权㥂䅂䅁允䅁䅁䅅䅁佁䅁䅷䅁睁䍁䄴䅍㍁䑁䅫䅁䵁䅉䅅䅁䕁䅁䅁睁䵁䅁䅁权䩂䅁䅁权煄权䅁权獄权䅁允䅁䅁䅅䅁䭁䕁䅣䅁䵁䅉䅅䅁䕁䅁䅁睁䵁䅁䅁权⭂䅁䅁权瑄权䅁权療䅂䅁允䅁䅁䅅䅁䙁䍁睇浣剩昷⽓䍄䉁䅁䅁䅂䅁䅁䅍䅄䅁䅁䅯睢䅅䅁䅯允䅉䅁䅯睁䅉䅁䅅䅁䉁䅁䅁兂塁㍂砷儸潔䅑杷允䅁䅁䅍䅁䑁䅁䅷䅁䭁䙁䉯䅁䭁䍁䝙䅁䉁䅁䅁允䅁䅁䄴䅄䅁䑁䅧免畁䑁䅍兎䅁䅁杷允䅁䅁䅑䅁䑁䅁䅷䅁䭁䍁䄴䅁䭁佁䬰䅁䭁䡁䕁䅁䉁䅁䅁允䅁䅁䅕⽺呤㘴払啇䵁䅉䅅䅁䕁䅁䅁睁䵁䅁䅁权晄䅁䅁权湄权䅁权獄权䅁允䅁䅁䅅䅁䙁䭁䙒琯䑺兊䅬䍄䉁䅁䅁䅂䅁䅁䅍䅄䅁䅁䅯条䅁䅁䅯朶䅯䅁䅯兣䅑䅁䅅䅁䉁䅁䅁权䡂䅁䅁䍄䉁䅁䅁䅂䅁䅁䅍䅄䅁䅁䅯杁䅅䅁䅯朶䅯䅁䅯兣䅑䅁䅅䅁䉁䅁䅁杄䵁䅁䅁䅍畁䑁䅙睎㕁䅁䅁䍄䉁䅁䅁䅂䅁䅁䅍䅄䅁䅁䅯睁䅁䅁䅯眵䅯䅁䅯全䅑䅁䅅䅁䉁䅁䅁兂橁⼲⭬牡䵷䅑杷允䅁䅁䅑䅁䑁䅁䅷䅁䭁䭁䅧䅁䭁佁䭣䅁䭁䡁䕅䅁䉁䅁䅁允䅁䅁䅕潂噇㑑獳歋䵁䅉䅅䅁䕁䅁䅁睁䵁䅁䅁权癃允䅁权䉁杁䅁权䙁杁䅁允䅁䅁䅅䅁䙁䝁礱䬫⽑癧䅎䍄䉁䅁䅁䅂䅁䅁䅍䅄䅁䅁䅯儶䅁䅁䅯朷䅯䅁䅯睢䅑䅁䅅䅁䉁䅁䅁兂䅁䅁䅁䄶稴兑杷允䅁䅁䅑䅁䑁䅁䅷䅁䭁䑁䈴䅁䭁佁䬰䅁䭁䡁䔰䅁䉁䅁䅁允䅁䅁䅕䡳潊敫㠱稴䴸䅉䅅䅁䕁䅁䅁睁䵁䅁䅁权楂允䅁权浄权䅁权療䅂䅁允䅁䅁䅅䅁佁䅁䅷䅁硁䍁䄴睍硁䑁䅙䅁䵁䅉䅅䅁䕁䅁䅁睁䵁䅁䅁权歂允䅁权灄权䅁权㙂䅂䅁允䅁䅁䅅䅁䙁䅁䅁䅁杄剌䉖䍄䉁䅁䅁䅂䅁䅁䅍䅄䅁䅁䅯眶䅅䅁䅯朷䅯䅁䅯兣䅑䅁䅅䅁䉁䅁䅁兂䅁䅁䅁橄䍂兑杷允䅁䅁䅑䅁䑁䅁䅷䅁䭁䑁䈰䅁䭁䅁䅑䅁䭁䅁䅕䅁䉁䅁䅁允䅁䅁䅕䅁䅁䉧祁䕔䵅䅉䅅䅁䕁䅁䅁睁䵁䅁䅁权元允䅁权煄权䅁权睂䅂䅁允䅁䅁䅅䅁佁䅁䅷䅁睁䍁䄴睎穁䑁䅅䅁䵁䅉䅅䅁䕁䅁䅁睁䵁䅁䅁权剃允䅁权畄权䅁权硂䅂䅁允䅁䅁䅅䅁䙁䅁䅁䅁䅂剈䈱䍄䉁䅁䅁䅂䅁䅁䅍䅄䅁䅁䅯儴䅅䅁䅯儶䅯䅁䅯全䅑䅁䅅䅁䉁䅁䅁兂䅁䅁䅁䡁䝙具杷允䅁䅁䅑䅁䑁䅁䅷䅁䭁偁䉑䅁䭁佁䭫䅁䭁䡁䕁䅁䉁䅁䅁允䅁䅁䅕䅁䅁䥁坃〶䵁䅉䅅䅁䑁䅁䅁睁䵁䅁䅁权奄允䅁权奁杂䅁允䅁䅁䅅䅁䭁䝁䜸䅁䵁䅉䅅䅁䕁䅁䅁睁䵁䅁䅁权䡃允䅁权浄权䅁权硂䅂䅁允䅁䅁䅅䅁佁䅁䅷䅁硁䍁䄴李㍁䑁䅍䅁䵁䅉䅅䅁䑁䅁䅁睁䵁䅁䅁权奄允䅁权慁杂䅁允䅁䅁䅅䅁䭁乁䝙䅁䵁䅉䅅䅁䕁䅁䅁睁䵁䅁䅁权牃䅁䅁权煄权䅁权睂䅂䅁允䅁䅁䅅䅁佁䅁䅷䅁睁䍁䄴李祁䑁䅫䅁䵁䅉䅅䅁䕁䅁䅁睁䵁䅁䅁权䕄䅁䅁权潄权䅁权㙂䅂䅁允䅁䅁䅅䅁佁䅁䅷䅁㕁䍁䄴杍㉁䑁䅕䅁䵁䅉䅅䅁䕁䅁䅁睁䵁䅁䅁权䍃允䅁权瑄权䅁权療䅂䅁允䅁䅁䅅䅁䙁䉁䘫ㄶ㑇瑈⽕䍄䉁䅁䅁䅂䅁䅁䅍䅄䅁䅁䅯朸䅅䅁䅯充䅁䅁䅯䅂䅉䅁䅅䅁䉁䅁䅁杄啁䅁䅁睍㕁䑁䅧䅎睁䑁䅁䅍睁䑁䅁䅁䵁䅉䅅䅁䕁䅁䅁睁䵁䅁䅁权䩄䅁䅁权瑄权䅁权㙂䅂䅁允䅁䅁䅅䅁䙁䝁㝑〳丫⭬⽙䍄䉁䅁䅁䅂䅁䅁䅍䅄䅁䅁䅯䄴䅁䅁䅯朷䅯䅁䅯䄷䅯䅁䅅䅁䉁䅁䅁兂䅁䅁䅁乷唸具杷允䅁䅁䅑䅁䑁䅁䅷䅁䭁偁䅁䅁䭁佁䭳䅁䭁䥁䕍䅁䉁䅁䅁允䅁䅁䄴䅆䅁䑁䅑兎ぁ䑁䅧䅍㑁䑁䅣睍祁䅁䅁䍄䉁䅁䅁䅂䅁䅁䅍䅄䅁䅁䅯免䅅䅁䅯朵䅯䅁䅯睢䅑䅁䅅䅁䉁䅁䅁杄䵁䅁䅁免畁䑁䅙杍ぁ䅁䅁䍄䉁䅁䅁睁䅁䅁䅍䅄䅁䅁䅯兖䅅䅁䅯䅇䅙䅁䅅䅁䉁䅁䅁权療杂䅁䍄䉁䅁䅁䅂䅁䅁䅍䅄䅁䅁䅯杊䅁䅁䅯朷䅯䅁䅯来䅑䅁䅅䅁䉁䅁䅁兂䅁䅁䅁䕯昸兑杷允䅁䅁䅍䅁䑁䅁䅷䅁䭁䙁䉕䅁䭁䍁䝙䅁䉁䅁䅁允䅁䅁䄴䅄䅁䑁䅙䅍畁䑁䅉睍䅁䅁杷允䅁䅁䅑䅁䑁䅁䅷䅁䭁偁䅙䅁䭁佁䭯䅁䭁䥁䕕䅁䉁䅁䅁允䅁䅁䄴䅄䅁䑁䅁杌㉁䑁䅉免䅁䅁杷允䅁䅁䅑䅁䑁䅁䅷䅁䭁䉁䉅䅁䭁佁䭧䅁䭁䥁䕍䅁䉁䅁䅁允䅁䅁䄴䅄䅁䑁䅙杌睁䑁䅉免䅁䅁杷允䅁䅁䅑䅁䑁䅁䅷䅁䭁䱁䉅䅁䭁佁䭣䅁䭁䡁䕅䅁䉁䅁䅁允䅁䅁䅕癴㥐䠱灪䕅䵁䅉䅅䅁䕁䅁䅁睁䵁䅁䅁权硃允䅁权牄权䅁权㙂䅂䅁允䅁䅁䅅䅁佁䉁䅙䅁硁䑁䅉䅏祁䑁䅑兏ぁ䑁䅕䅏㑁䅁䅁䍄䉁䅁䅁䅂䅁䅁䅍䅄䅁䅁䅯兆䅁䅁䅯儷䅯䅁䅯䅣䅑䅁䅅䅁䉁䅁䅁兂灁䥘䌯匹䱧䅑杷允䅁䅁䅑䅁䑁䅁䅷䅁䭁䭁䄰䅁䭁佁䬴䅁䭁䥁䕍䅁䉁䅁䅁允䅁䅁䅕䅁䅁䉁獨げ䵅䅉䅅䅁䕁䅁䅁睁䵁䅁䅁权杁允䅁权潄权䅁权療䅂䅁允䅁䅁䅅䅁佁䅁䄴䅁祁䑁䅍杌㑁䑁䅫䅏䅁䅁杷允䅁䅁䅍䅁䑁䅁䅷䅁䭁䍁䅁䅁䭁䉁䝧䅁䉁䅁䅁允䅁䅁䅯䅦䅙䅁杷允䅁䅁䅑䅁䑁䅁䅷䅁䭁䅁䈰䅁䭁䅁䍅䅁䭁䅁䍉䅁䉁䅁䅁允䅁䅁䅕㕫㉕ㅨ瑁歺䵁䅉䅅䅁䕁䅁䅁睁䵁䅁䅁权㍁䅁䅁权浄权䅁权㙂䅂䅁允䅁䅁䅅䅁佁䅁䅯䅁祁䍁䄴䅏穁䅁䅁䍄䉁䅁䅁䅂䅁䅁䅍䅄䅁䅁䅯兓䅁䅁䅯儷䅯䅁䅯来䅑䅁䅅䅁䉁䅁䅁兂瑂⼵灵搸硌睐杷允䅁䅁䅍䅁䑁䅁䅷䅁䭁䍁䅁䅁䭁䉁䝯䅁䉁䅁䅁允䅁䅁䅯兗䅙䅁杷允䅁䅁䅑䅁䑁䅁䅷䅁䭁䵁䅷䅁䭁佁䬰䅁䭁䡁䕁䅁䉁䅁䅁允䅁䅁䅕椹捨㡪ㅌ䐷䴸䅉䅅䅁䕁䅁䅁睁䵁䅁䅁权ㅂ䅁䅁权煄权䅁权硂䅂䅁允䅁䅁䅅䅁佁䅁䅷䅁睁䍁䄴睍㉁䑁䅍䅁䵁䅉䅅䅁䕁䅁䅁睁䵁䅁䅁权ㅄ允䅁权畄权䅁权䙃䅂䅁允䅁䅁䅅䅁䙁䅁䅁䅁杄䄹䉆䍄䉁䅁䅁䅂䅁䅁䅍䅄䅁䅁䅯睮䅁䅁䅯权䅁䅁䅯兂䅁䅁䅅䅁䉁䅁䅁兂啂㘴扗䍸兄睐杷允䅁䅁䅑䅁䑁䅁䅷䅁䭁䭁䅧䅁䭁佁䭫䅁䭁䡁䕁䅁䉁䅁䅁允䅁䅁䅕䅁䅁䍁癨啐䵅䅉䅅䅁䕁䅁䅁睁䵁䅁䅁权䍂允䅁权瑄权䅁权瑂䅂䅁允䅁䅁䅅䅁䙁䍁䝕婧䑖⭩⽷䍄䉁䅁䅁䅂䅁䅁䅍䅄䅁䅁䅯䅉䅁䅁䅯睈䅙䅁䅯䅉䅙䅁䅅䅁䉁䅁䅁权癃睂䅁䍄䉁䅁䅁䅂䅁䅁䅍䅄䅁䅁䅯睦䅅䅁䅯眶䅯䅁䅯䄷䅯䅁䅅䅁䉁䅁䅁杄啁䅁䅁睍ㅁ䑁䅑䅍睁䑁䅙李㕁䑁䅧䅁䵁䅉䅅䅁䕁䅁䅁睁䵁䅁䅁权䡃允䅁权瑄权䅁权療䅂䅁允䅁䅁䅅䅁䙁乁欰潂噇⭑⽍䍄䉁䅁䅁䅂䅁䅁䅍䅄䅁䅁䅯睬䅅䅁䅯朵䅯䅁䅯睢䅑䅁䅅䅁䉁䅁䅁杄䵁䅁䅁䅍畁䑁䅙杍㉁䅁䅁䍄䉁䅁䅁䅂䅁䅁䅍䅄䅁䅁䅯䅯䅁䅁䅯朷䅯䅁䅯兦䅑䅁䅅䅁䉁䅁䅁兂䅁䅁䅁䉒噉兑杷允䅁䅁䅑䅁䑁䅁䅷䅁䭁䙁䉑䅁䭁佁䬰䅁䭁佁䭷䅁䉁䅁䅁允䅁䅁䅕免獩䙈歰稸䴸䅉䅅䅁䕁䅁䅁睁䵁䅁䅁权䙃允䅁权潄权䅁权睂䅂䅁允䅁䅁䅅䅁䭁䕁䅣䅁䵁䅉䅅䅁䑁䅁䅁睁䵁䅁䅁权捃允䅁权慁杂䅁允䅁䅁䅅䅁䭁䍁䝳䅁䵁䅉䅅䅁䕁䅁䅁睁䵁䅁䅁权婁䅁䅁权煄权䅁权㥂䅂䅁允䅁䅁䅅䅁佁䅁䅷䅁睁䍁䄴䅏ぁ䑁䅉䅁䵁䅉䅅䅁䑁䅁䅁睁䵁䅁䅁权捃允䅁权捁杂䅁允䅁䅁䅅䅁䭁䍁䝳䅁䵁䅉䅅䅁䕁䅁䅁睁䵁䅁䅁权䙃䅁䅁权䉁杁䅁权䙁杁䅁允䅁䅁䅅䅁䙁佁穔堷歆畹䅊䍄䉁䅁䅁䅂䅁䅁䅍䅄䅁䅁䅯兣䅅䅁䅯儷䅯䅁䅯兣䅑䅁䅅䅁䉁䅁䅁兂楂䙅㕧䵴祪睐杷允䅁䅁䅑䅁䑁䅁䅷䅁䭁䅁䅫䅁䭁佁䭯䅁䭁䥁䕕䅁䉁䅁䅁允䅁䅁䄴䅄䅁䑁䅁杌祁䑁䅅兏䅁䅁杷允䅁䅁䅑䅁䑁䅁䅷䅁䭁䩁䄴䅁䭁佁䭯䅁䭁䡁䕅䅁䉁䅁䅁允䅁䅁䄴䅄䅁䑁䅅杌硁䑁䅙䅎䅁䅁杷允䅁䅁䅑䅁䑁䅁䅷䅁䭁䝁䉑䅁䭁佁䭳䅁䭁䡁䕁䅁䉁䅁䅁允䅁䅁䄴䅆䅁䑁䅉李穁䑁䅧睎㉁䑁䅅䅏睁䅁䅁䍄䉁䅁䅁睁䅁䅁䅍䅄䅁䅁䅯䅮䅅䅁䅯杈䅙䅁䅅䅁䉁䅁䅁权慃杂䅁䍄䉁䅁䅁䅂䅁䅁䅍䅄䅁䅁䅯兤䅅䅁䅯儶䅯䅁䅯来䅑䅁䅅䅁䉁䅁䅁兂䅁䅁䅁䙷䙷兑杷允䅁䅁䅑䅁䑁䅁䅷䅁䭁䩁䄴䅁䭁佁䭯䅁䭁䥁䕕䅁䉁䅁䅁允䅁䅁䄴䅄䅁䑁䅅杌睁䑁䅑兏䅁䅁杷允䅁䅁䅍䅁䑁䅁䅷䅁䭁䩁䉷䅁䭁䍁䝙䅁䉁䅁䅁允䅁䅁䄴䅄䅁䑁䅫睍畁䑁䅍兏䅁䅁杷允䅁䅁䅑䅁䑁䅁䅷䅁䭁䩁䉙䅁䭁佁䭯䅁䭁䡁䕁䅁䉁䅁䅁允䅁䅁䄴䅄䅁䑁䅅杌㉁䑁䅧兎䅁䅁杷允䅁䅁䅑䅁䑁䅁䅷䅁䭁佁䈰䅁䭁佁䬴䅁䭁䥁䕕䅁䉁䅁䅁允䅁䅁䅕䅁䅁䩁䙁䕍䵅䅉䅅䅁䕁䅁䅁睁䵁䅁䅁权ㅄ允䅁权牄权䅁权㙂䅂䅁允䅁䅁䅅䅁佁䉁䅑䅁祁䑁䅑兎ぁ䑁䅁䅍睁䑁䅁䅍䅁䅁杷允䅁䅁䅑䅁䑁䅁䅷䅁䭁䙁䅙䅁䭁佁䭯䅁䭁佁䭷䅁䉁䅁䅁允䅁䅁䄴䅄䅁䑁䅅杌硁䑁䅅睍䅁䅁杷允䅁䅁䅑䅁䑁䅁䅷䅁䭁䝁䅷䅁䭁佁䬰䅁䭁䝁䔸䅁䉁䅁䅁允䅁䅁䅕浗㝑〳丫稯䴸䅉䅅䅁䕁䅁䅁睁䵁䅁䅁权歂允䅁权浄权䅁权㥂䅂䅁允䅁䅁䅅䅁佁䅁䅷䅁睁䍁䄴䅎穁䑁䅅䅁䵁䅉䅅䅁䕁䅁䅁睁䵁䅁䅁权⽄䅁䅁权畄权䅁权獄权䅁允䅁䅁䅅䅁䙁䅁䅁䅁ぃ欫䉒䍄䉁䅁䅁䅂䅁䅁䅍䅄䅁䅁䅯䅁䅅䅁䅯朷䅯䅁䅯䄷䅯䅁䅅䅁䉁䅁䅁兂䅁䅁䅁䙭杣兑杷允䅁䅁䅑䅁䑁䅁䅷䅁䭁䅁䉍䅁䭁佁䬰䅁䭁䡁䕯䅁䉁䅁䅁允䅁䅁䅕㘴扗䍸睃樵䴸䅉䅅䅁䕁䅁䅁睁䵁䅁䅁权啁允䅁权牄权䅁权䙃䅂䅁允䅁䅁䅅䅁佁䉁䅑䅁硁䑁䅑䅎㕁䑁䅁䅍睁䑁䅁䅍䅁䅁杷允䅁䅁䅑䅁䑁䅁䅷䅁䭁䉁䅣䅁䭁佁䬰䅁䭁䡁䔰䅁䉁䅁䅁允䅁䅁䅕⼵灵搸乊歆䵁䅉䅅䅁䕁䅁䅁睁䵁䅁䅁权婃䅁䅁权牄权䅁权㥂䅂䅁允䅁䅁䅅䅁佁䉁䅙䅁ぁ䑁䅅䅎睁䑁䅁䅍睁䑁䅁䅍睁䅁䅁䍄䉁䅁䅁睁䅁䅁䅍䅄䅁䅁䅯杂䅅䅁䅯䅇䅙䅁䅅䅁䉁䅁䅁权療杂䅁䍄䉁䅁䅁睁䅁䅁䅍䅄䅁䅁䅯杂䅅䅁䅯杇䅙䅁䅅䅁䉁䅁䅁权坄杂䅁䍄䉁䅁䅁䅂䅁䅁䅍䅄䅁䅁䅯条䅁䅁䅯朵䅯䅁䅯䄷䅯䅁䅅䅁䉁䅁䅁杄䵁䅁䅁䅍畁䑁䅕兎ㅁ䅁䅁䍄䉁䅁䅁䅂䅁䅁䅍䅄䅁䅁䅯杺䅅䅁䅯儶䅯䅁䅯䄷䅯䅁䅅䅁䉁䅁䅁兂䅁䅁䅁䅣の䅑杷允䅁䅁䅑䅁䑁䅁䅷䅁䭁佁䈴䅁䭁佁䭣䅁䭁䡁䕯䅁䉁䅁䅁允䅁䅁䅕䉯癯匳䝑啁䵁䅉䅅䅁䑁䅁䅁睁䵁䅁䅁权䝁允䅁权歁杂䅁允䅁䅁䅅䅁䭁䱁䭕䅁䵁䅉䅅䅁䕁䅁䅁睁䵁䅁䅁权兂䅁䅁权煄权䅁权睂䅂䅁允䅁䅁䅅䅁佁䅁䅷䅁睁䍁䄴睍ぁ䑁䅕䅁䵁䅉䅅䅁䑁䅁䅁睁䵁䅁䅁权睂允䅁权敁杂䅁允䅁䅁䅅䅁䭁䡁䡉䅁䵁䅉䅅䅁䕁䅁䅁睁䵁䅁䅁权潂䅁䅁权潄权䅁权㙂䅂䅁允䅁䅁䅅䅁佁䅁䄴䅁祁䑁䅣杌穁䑁䅅睍䅁䅁杷允䅁䅁䅑䅁䑁䅁䅷䅁䭁佁䉯䅁䭁佁䭙䅁䭁䥁䕕䅁䉁䅁䅁允䅁䅁䄴䅄䅁䑁䅍杌穁䑁䅉睎䅁䅁杷允䅁䅁䅑䅁䑁䅁䅷䅁䭁佁䉯䅁䭁佁䭧䅁䭁䥁䕍䅁䉁䅁䅁允䅁䅁䄴杄䅁䑁䅍兎畁䑁䅧杍㕁䅁䅁䍄䉁䅁䅁睁䅁䅁䅍䅄䅁䅁䅯朸䅅䅁䅯䅇䅙䅁䅅䅁䉁䅁䅁权䩂睂䅁䍄䉁䅁䅁䅂䅁䅁䅍䅄䅁䅁䅯材䅁䅁䅯眶䅯䅁䅯䅣䅑䅁䅅䅁䉁䅁䅁杄啁䅁䅁免硁䑁䅣䅍睁䑁䅁䅍睁䑁䅁䅁䵁䅉䅅䅁䕁䅁䅁睁䵁䅁䅁权穂䅁䅁权浄权䅁权㥂䅂䅁允䅁䅁䅅䅁佁䅁䅷䅁硁䍁䄴䅎祁䑁䅧䅁䵁䅉䅅䅁䕁䅁䅁睁䵁䅁䅁权䍃䅁䅁权牄权䅁权䙃䅂䅁允䅁䅁䅅䅁佁䉁䅑䅁㍁䑁䅉兏睁䑁䅁䅍睁䑁䅁䅍䅁䅁杷允䅁䅁䅑䅁䑁䅁䅷䅁䭁䭁䄰䅁䭁佁䭯䅁䭁䡁䕁䅁䉁䅁䅁允䅁䅁䄴䅄䅁䑁䅁杌穁䑁䅉杍䅁䅁杷允䅁䅁䅍䅁䑁䅁䅷䅁䭁偁䉉䅁䭁䉁䜴䅁䉁䅁䅁允䅁䅁䅯兩䅫䅁杷允䅁䅁䅑䅁䑁䅁䅷䅁䭁䅁䄴䅁䭁佁䬰䅁䭁䥁䕍䅁䉁䅁䅁允䅁䅁䅕積積積積稫䴸䅉䅅䅁䕁䅁䅁睁䵁䅁䅁权剃䅁䅁权浄权䅁权䙃䅂䅁允䅁䅁䅅䅁佁䅁䅷䅁硁䍁䄴免睁䑁䅅䅁䵁䅉䅅䅁䕁䅁䅁睁䵁䅁䅁权捄允䅁权浄权䅁权瑂䅂䅁允䅁䅁䅅䅁佁䅁䅷䅁睁䍁䄴䅏祁䑁䅍䅁䵁䅉䅅䅁䕁䅁䅁睁䵁䅁䅁权䥂䅁䅁权煄权䅁权瑂䅂䅁允䅁䅁䅅䅁佁䅁䅷䅁硁䍁䄴䅎祁䑁䅍䅁䵁䅉䅅䅁䕁䅁䅁睁䵁䅁䅁权瑃䅁䅁权牄权䅁权硂䅂䅁允䅁䅁䅅䅁佁䉁䅑䅁㑁䑁䅣兏ぁ䑁䅙睍硁䑁䅁睍䅁䅁杷允䅁䅁䅑䅁䑁䅁䅷䅁䭁佁䅯䅁䭁佁䭳䅁䭁䥁䕕䅁䉁䅁䅁允䅁䅁䄴䅆䅁䑁䅅兏硁䑁䅁兎硁䑁䅕杍睁䅁䅁䍄䉁䅁䅁䅂䅁䅁䅍䅄䅁䅁䅯睹䅅䅁䅯儷䅯䅁䅯睧䅑䅁䅅䅁䉁䅁䅁兂楃扒穢搯兔睐杷允䅁䅁䅑䅁䑁䅁䅷䅁䭁䩁䉙䅁䭁佁䭳䅁䭁䥁䕍䅁䉁䅁䅁允䅁䅁䄴䅆䅁䑁䅕睎硁䑁䅉䅏㑁䑁䅧睍睁䅁䅁䍄䉁䅁䅁䅂䅁䅁䅍䅄䅁䅁䅯眹䅅䅁䅯朶䅯䅁䅯睧䅑䅁䅅䅁䉁䅁䅁杄䵁䅁䅁免畁䑁䅍免㑁䅁䅁䍄䉁䅁䅁䅂䅁䅁䅍䅄䅁䅁䅯兔䅁䅁䅯朶䅯䅁䅯睧䅑䅁䅅䅁䉁䅁䅁杄䵁䅁䅁睍畁䑁䅉免祁䅁䅁䍄䉁䅁䅁䅂䅁䅁䅍䅄䅁䅁䅯睯䅅䅁䅯朷䅯䅁䅯兣䅑䅁䅅䅁䉁䅁䅁兂䅁䅁䅁䥧㥲䅑杷允䅁䅁䅑䅁䑁䅁䅷䅁䭁䍁䅳䅁䭁䅁䅑䅁䭁䅁䍑䅁䉁䅁䅁允䅁䅁䅕䅁䅁䩁扄歖䵅䅉䅅䅁䕁䅁䅁睁䵁䅁䅁权⽂䅁䅁权煄权䅁权獄权䅁允䅁䅁䅅䅁佁䅁䅷䅁睁䍁䄴䅎㕁䑁䅧䅁䵁䅉䅅䅁䑁䅁䅁睁䵁䅁䅁权祄允䅁权歁杂䅁允䅁䅁䅅䅁䭁䕁兣䅁䵁䅉䅅䅁䕁䅁䅁睁䵁䅁䅁权允允䅁权䉁杁䅁权䙁杁䅁允䅁䅁䅅䅁䭁䕁䅣䅁䵁䅉䅅䅁䕁䅁䅁睁䵁䅁䅁权䝂允䅁权灄权䅁权獄权䅁允䅁䅁䅅䅁䙁䅁䅁䅁兂䅔䉒䍄䉁䅁䅁䅂䅁䅁䅍䅄䅁䅁䅯兓䅁䅁䅯眵䅯䅁䅯兦䅑䅁䅅䅁䉁䅁䅁兂畄䑦ㄸ牘奯䅑杷允䅁䅁䅑䅁䑁䅁䅷䅁䭁䉁䉁䅁䭁䅁䍅䅁䭁䅁䍍䅁䉁䅁䅁允䅁䅁䅯睒䅁䅁杷允䅁䅁䅑䅁䑁䅁䅷䅁䭁䉁䉳䅁䭁佁䭣䅁䭁䥁䕍䅁䉁䅁䅁允䅁䅁䅕䱎㐱獢橇樳䴸䅉䅅䅁䕁䅁䅁睁䵁䅁䅁权穃䅁䅁权畄权䅁权療䅂䅁允䅁䅁䅅䅁䙁䅁䅁䅁杄硁䉸䍄䉁䅁䅁䅂䅁䅁䅍䅄䅁䅁䅯儯䅅䅁䅯䄶䅯䅁䅯睧䅑䅁䅅䅁䉁䅁䅁杄䵁䅁䅁兎畁䑁䅫䅏㑁䅁䅁䍄䉁䅁䅁䅂䅁䅁䅍䅄䅁䅁䅯睮䅅䅁䅯眶䅯䅁䅯兦䅑䅁䅅䅁䉁䅁䅁杄啁䅁䅁兎睁䑁䅙免祁䑁䅁免硁䑁䅉䅁䵁䅉䅅䅁䕁䅁䅁睁䵁䅁䅁权ㅃ允䅁权潄权䅁权獄权䅁允䅁䅁䅅䅁䭁䕁䅣䅁䵁䅉䅅䅁䑁䅁䅁睁䵁䅁䅁权䩂䅁䅁权敁杂䅁允䅁䅁䅅䅁䭁䕁䡣䅁䵁䅉䅅䅁䕁䅁䅁睁䵁䅁䅁权䭂䅁䅁权䕁䅁䅁权䕁杁䅁允䅁䅁䅅䅁䙁䅁䅁䅁歂䔴䉖䍄䉁䅁䅁䅂䅁䅁䅍䅄䅁䅁䅯睅䅁䅁䅯眵䅯䅁䅯睧䅑䅁䅅䅁䉁䅁䅁兂㉃⼸唳䝥奫䅑杷允䅁䅁䅑䅁䑁䅁䅷䅁䭁乁䄴䅁䭁佁䭫䅁䭁䡁䕯䅁䉁䅁䅁允䅁䅁䅕䅁䅁乁㥂歎䵅䅉䅅䅁䕁䅁䅁睁䵁䅁䅁权䕂允䅁权䕁䅁䅁权䕁杁䅁允䅁䅁䅅䅁䙁䅁䅁䅁㉄坈䈵䍄䉁䅁䅁䅂䅁䅁䅍䅄䅁䅁䅯公䅅䅁䅯朶䅯䅁䅯睧䅑䅁䅅䅁䉁䅁䅁权䡂䅁䅁䍄䉁䅁䅁䅂䅁䅁䅍䅄䅁䅁䅯眳䅅䅁䅯朷䅯䅁䅯兣䅑䅁䅅䅁䉁䅁䅁兂䅁䅁䅁䡋湯兑杷允䅁䅁䅍䅁䑁䅁䅷䅁䭁䕁䅫䅁䭁䍁䝑䅁䉁䅁䅁允䅁䅁䅯兊䅫䅁杷允䅁䅁䅑䅁䑁䅁䅷䅁䭁䩁䅁䅁䭁䅁䍅䅁䭁䅁䍍䅁䉁䅁䅁允䅁䅁䅕䑗ね䍹楋〴䵁䅉䅅䅁䕁䅁䅁睁䵁䅁䅁权佁允䅁权煄权䅁权㙂䅂䅁允䅁䅁䅅䅁佁䅁䅷䅁睁䍁䄴睍祁䑁䅕䅁䵁䅉䅅䅁䕁䅁䅁睁䵁䅁䅁权煃允䅁权煄权䅁权硂䅂䅁允䅁䅁䅅䅁䭁䕁䅣䅁䵁䅉䅅䅁䕁䅁䅁睁䵁䅁䅁权癄允䅁权牄权䅁权獄权䅁允䅁䅁䅅䅁佁䉁䅑䅁祁䑁䅉免硁䑁䅁䅍睁䑁䅁䅍䅁䅁杷允䅁䅁䅑䅁䑁䅁䅷䅁䭁䵁䅷䅁䭁佁䭙䅁䭁䝁䔰䅁䉁䅁䅁允䅁䅁䄴䅄䅁䑁䅅杌睁䑁䅙睎䅁䅁杷允䅁䅁䅑䅁䑁䅁䅷䅁䭁乁䉫䅁䭁佁䭳䅁䭁䝁䔰䅁䉁䅁䅁允䅁䅁䄴䅆䅁䑁䅕李㍁䑁䅧䅏ぁ䑁䅅䅎祁䅁䅁䍄䉁䅁䅁䅂䅁䅁䅍䅄䅁䅁䅯杂䅁䅁䅯朵䅯䅁䅯兣䅑䅁䅅䅁䉁䅁䅁杄䵁䅁䅁杍畁䑁䅑兎ㅁ䅁䅁䍄䉁䅁䅁䅂䅁䅁䅍䅄䅁䅁䅯睪䅅䅁䅯睈䅙䅁䅯䅉䅙䅁䅅䅁䉁䅁䅁权佂杂䅁䍄䉁䅁䅁睁䅁䅁䅍䅄䅁䅁䅯杨䅁䅁䅯杇䅙䅁䅅䅁䉁䅁䅁权坄杂䅁䍄䉁䅁䅁䅂䅁䅁䅍䅄䅁䅁䅯睗䅅䅁䅯䄶䅯䅁䅯䅣䅑䅁䅅䅁䉁䅁䅁杄佁䅁䅁免㉁䍁䄴免㉁䑁䅑䅁䵁䅉䅅䅁䕁䅁䅁睁䵁䅁䅁权祃䅁䅁权畄权䅁权睂䅂䅁允䅁䅁䅅䅁䙁䅁䅁䅁权䑃䉚䍄䉁䅁䅁䅂䅁䅁䅍䅄䅁䅁䅯杗䅅䅁䅯眵䅯䅁䅯兢䅑䅁䅅䅁䉁䅁䅁兂桄桥畓祒汅䅑杷允䅁䅁䅑䅁䑁䅁䅷䅁䭁䉁䉙䅁䭁佁䭧䅁䭁䡁䕅䅁䉁䅁䅁允䅁䅁䄴䅄䅁䑁䅍杍畁䑁䅉䅏䅁䅁杷允䅁䅁䅍䅁䑁䅁䅷䅁䭁䥁䅙䅁䭁䉁䝷䅁䉁䅁䅁允䅁䅁䅯杒䅣䅁杷允䅁䅁䅑䅁䑁䅁䅷䅁䭁佁䅉䅁䭁佁䭙䅁䭁䡁䕁䅁䉁䅁䅁允䅁䅁䄴䅄䅁䑁䅁杌㉁䑁䅙兎䅁䅁杷允䅁䅁䅑䅁䑁䅁䅷䅁䭁䥁䅣䅁䭁佁䭧䅁䭁䥁䕍䅁䉁䅁䅁允䅁䅁䄴杄䅁䑁䅙李畁䑁䅁䅎㕁䅁䅁䍄䉁䅁䅁䅂䅁䅁䅍䅄䅁䅁䅯眴䅁䅁䅯朵䅯䅁䅯䅣䅑䅁䅅䅁䉁䅁䅁杄䭁䅁䅁䅍畁䑁䅧杍䅁䅁杷允䅁䅁䅍䅁䑁䅁䅷䅁䭁䥁䅙䅁䭁䍁䝑䅁䉁䅁䅁允䅁䅁䅯䅶䅯䅁杷允䅁䅁䅑䅁䑁䅁䅷䅁䭁䩁䅉䅁䭁佁䬰䅁䭁䥁䕍䅁䉁䅁䅁允䅁䅁䅕䙂余扌摋启䴸䅉䅅䅁䕁䅁䅁睁䵁䅁䅁权䥁䅁䅁权煄权䅁权䑃䅂䅁允䅁䅁䅅䅁佁䅁䅷䅁睁䍁䄴兎硁䑁䅣䅁䵁䅉䅅䅁䕁䅁䅁睁䵁䅁䅁权啃䅁䅁权湄权䅁权㥂䅂䅁允䅁䅁䅅䅁䙁䝁㝑〳丫硬䅤䍄䉁䅁䅁䅂䅁䅁䅍䅄䅁䅁䅯䅳䅁䅁䅯朶䅯䅁䅯䅣䅑䅁䅅䅁䉁䅁䅁杄䭁䅁䅁䅍畁䑁䅕兎䅁䅁杷允䅁䅁䅑䅁䑁䅁䅷䅁䭁䭁䅍䅁䭁佁䭧䅁䭁䥁䕕䅁䉁䅁䅁允䅁䅁䄴䅄䅁䑁䅅杌祁䑁䅅睎䅁䅁杷允䅁䅁䅑䅁䑁䅁䅷䅁䭁䉁䉉䅁䭁佁䭯䅁䭁䡁䕁䅁䉁䅁䅁允䅁䅁䄴䅄䅁䑁䅁杌穁䑁䅕杍䅁䅁杷允䅁䅁䅑䅁䑁䅁䅷䅁䭁䉁䅉䅁䭁佁䭫䅁䭁䥁䕍䅁䉁䅁䅁允䅁䅁䅕䅁䅁䉁䥄ぅ䵅䅉䅅䅁䕁䅁䅁睁䵁䅁䅁权䱁允䅁权瑄权䅁权瑂䅂䅁允䅁䅁䅅䅁䭁䕁䅣䅁䵁䅉䅅䅁䕁䅁䅁睁䵁䅁䅁权卄允䅁权畄权䅁权㙂䅂䅁允䅁䅁䅅䅁䙁䅁䅁䅁䥄䈳䉰䍄䉁䅁䅁䅂䅁䅁䅍䅄䅁䅁䅯兯䅁䅁䅯儶䅯䅁䅯来䅑䅁䅅䅁䉁䅁䅁兂䅁䅁䅁䅋㙑兑杷允䅁䅁䅑䅁䑁䅁䅷䅁䭁䵁䅅䅁䭁佁䭯䅁䭁䥁䕕䅁䉁䅁䅁允䅁䅁䄴䅄䅁䑁䅁杌ぁ䑁䅅兎䅁䅁杷允䅁䅁䅑䅁䑁䅁䅷䅁䭁䍁䉷䅁䭁佁䬴䅁䭁䡁䕅䅁䉁䅁䅁允䅁䅁䅕䅁䅁䉁䭩歑䵅䅉䅅䅁䕁䅁䅁睁䵁䅁䅁权穄允䅁权晁杂䅁权杁杂䅁允䅁䅁䅅䅁䭁䭁䭣䅁䵁䅉䅅䅁䕁䅁䅁睁䵁䅁䅁权㉃䅁䅁权牄权䅁权䙃䅂䅁允䅁䅁䅅䅁佁䉁䅑䅁祁䑁䅍䅍㍁䑁䅫䅏㉁䑁䅕睎䅁䅁杷允䅁䅁䅑䅁䑁䅁䅷䅁䭁佁䅯䅁䭁佁䬰䅁䭁䝁䔸䅁䉁䅁䅁允䅁䅁䅕場啯歲桦樲䴸䅉䅅䅁䕁䅁䅁睁䵁䅁䅁权橂允䅁权牄权䅁权瑂䅂䅁允䅁䅁䅅䅁佁䉁䅑䅁祁䑁䅫䅏㍁䑁䅫䅍睁䑁䅁䅍䅁䅁杷允䅁䅁䅑䅁䑁䅁䅷䅁䭁䵁䉍䅁䭁佁䭯䅁䭁佁䭷䅁䉁䅁䅁允䅁䅁䄴䅄䅁䑁䅁杌㉁䑁䅉李䅁䅁杷允䅁䅁䅍䅁䑁䅁䅷䅁䭁偁䉑䅁䭁䉁䝧䅁䉁䅁䅁允䅁䅁䅯䅑䅙䅁杷允䅁䅁䅑䅁䑁䅁䅷䅁䭁䙁䅍䅁䭁佁䭙䅁䭁䡁䕁䅁䉁䅁䅁允䅁䅁䄴䅄䅁䑁䅅杌㍁䑁䅁免䅁䅁杷允䅁䅁䅑䅁䑁䅁䅷䅁䭁䱁䅍䅁䭁佁䭳䅁䭁䡁䕁䅁䉁䅁䅁允䅁䅁䄴䅆䅁䑁䅍兎祁䑁䅁䅍睁䑁䅁䅍睁䅁䅁䍄䉁䅁䅁䅂䅁䅁䅍䅄䅁䅁䅯䅷䅁䅁䅯䄶䅯䅁䅯睧䅑䅁䅅䅁䉁䅁䅁杄佁䅁䅁睍ㅁ䍁䄴兏穁䑁䅫䅁䵁䅉䅅䅁䕁䅁䅁睁䵁䅁䅁权浂䅁䅁权浄权䅁权瑂䅂䅁允䅁䅁䅅䅁佁䅁䅷䅁硁䍁䄴免硁䑁䅅䅁䵁䅉䅅䅁䕁䅁䅁睁䵁䅁䅁权楄䅁䅁权湄权䅁权獄权䅁允䅁䅁䅅䅁䙁䝁㝑〳丫睬䄯䍄䉁䅁䅁䅂䅁䅁䅍䅄䅁䅁䅯睬䅁䅁䅯儶䅯䅁䅯全䅑䅁䅅䅁䉁䅁䅁兂䅁䅁䅁䕑⽦䅑杷允䅁䅁䅑䅁䑁䅁䅷䅁䭁䝁䉳䅁䭁佁䭯䅁䭁䡁䕁䅁䉁䅁䅁允䅁䅁䄴䅄䅁䑁䅁杌ㅁ䑁䅙睍䅁䅁杷允䅁䅁䅑䅁䑁䅁䅷䅁䭁偁䅫䅁䭁佁䭯䅁䭁䡁䕁䅁䉁䅁䅁允䅁䅁䄴权䅁䑁䅁杌祁䑁䅫䅁䵁䅉䅅䅁䕁䅁䅁睁䵁䅁䅁权扃允䅁权煄权䅁权瑂䅂䅁允䅁䅁䅅䅁佁䅁䅷䅁睁䍁䄴䅎㍁䑁䅙䅁䵁䅉䅅䅁䑁䅁䅁睁䵁䅁䅁权い允䅁权捁杂䅁允䅁䅁䅅䅁䭁䉁䡷䅁䵁䅉䅅䅁䑁䅁䅁睁䵁䅁䅁权い允䅁权敁杂䅁允䅁䅁䅅䅁䭁䭁䤸䅁䵁䅉䅅䅁䕁䅁䅁睁䵁䅁䅁权潁允䅁权灄权䅁权㥂䅂䅁允䅁䅁䅅䅁䙁䅁䅁䅁睁吲䉬䍄䉁䅁䅁䅂䅁䅁䅍䅄䅁䅁䅯睊䅁䅁䅯朶䅯䅁䅯来䅑䅁䅅䅁䉁䅁䅁杄䵁䅁䅁䅍畁䑁䅕䅍ぁ䅁䅁䍄䉁䅁䅁䅂䅁䅁䅍䅄䅁䅁䅯䅎䅁䅁䅯朶䅯䅁䅯兣䅑䅁䅅䅁䉁䅁䅁杄䵁䅁䅁䅍畁䑁䅕杍穁䅁䅁䍄䉁䅁䅁䅂䅁䅁䅍䅄䅁䅁䅯眷䅅䅁䅯朵䅯䅁䅯睧䅑䅁䅅䅁䉁䅁䅁杄䵁䅁䅁免畁䑁䅣䅎㍁䅁䅁䍄䉁䅁䅁睁䅁䅁䅍䅄䅁䅁䅯䄹䅅䅁䅯䅊䅙䅁䅅䅁䉁䅁䅁权䥂䅅䅁䍄䉁䅁䅁䅂䅁䅁䅍䅄䅁䅁䅯儹䅅䅁䅯儶䅯䅁䅯来䅑䅁䅅䅁䉁䅁䅁兂䅁䅁䅁䉍す兑杷允䅁䅁䅍䅁䑁䅁䅷䅁䭁偁䉑䅁䭁䍁䝙䅁䉁䅁䅁允䅁䅁䄴䅄䅁䑁䅧睎畁䑁䅧兏䅁䅁杷允䅁䅁䅑䅁䑁䅁䅷䅁䭁䍁䅣䅁䭁佁䭣䅁䭁䡁䕯䅁䉁䅁䅁允䅁䅁䅕硨婢発呦歇䵁䅉䅅䅁䕁䅁䅁睁䵁䅁䅁权㉁允䅁权煄权䅁权㥂䅂䅁允䅁䅁䅅䅁佁䅁䅷䅁睁䍁䄴兎ぁ䑁䅑䅁䵁䅉䅅䅁䑁䅁䅁睁䵁䅁䅁权潁允䅁权流杂䅁允䅁䅁䅅䅁佁䅁䅷䅁㑁䑁䅍杌ぁ䑁䅫䅁䵁䅉䅅䅁䕁䅁䅁睁䵁䅁䅁权䅁允䅁权剁䅁䅁权䕁杁䅁允䅁䅁䅅䅁佁䉁䅙䅁硁䑁䅉䅍㑁䑁䅧䅍睁䑁䅁䅍睁䅁䅁䍄䉁䅁䅁䅂䅁䅁䅍䅄䅁䅁䅯充䅅䅁䅯儷䅯䅁䅯䄷䅯䅁䅅䅁䉁䅁䅁权䡂䅁䅁䍄䉁䅁䅁䅂䅁䅁䅍䅄䅁䅁䅯䅓䅅䅁䅯儶䅯䅁䅯全䅑䅁䅅䅁䉁䅁䅁兂䅁䅁䅁偙浔䅑杷允䅁䅁䅑䅁䑁䅁䅷䅁䭁䙁䅷䅁䭁佁䬴䅁䭁䡁䕯䅁䉁䅁䅁允䅁䅁䅕䅁䅁䭁瑇啍䵅䅉䅅䅁䑁䅁䅁睁䵁䅁䅁权䭄允䅁权敁杂䅁允䅁䅁䅅䅁䭁佁䥙䅁䵁䅉䅅䅁䕁䅁䅁睁䵁䅁䅁权䥃允䅁权灄权䅁权㙂䅂䅁允䅁䅁䅅䅁䙁䅁䅁䅁㑃䍍䉤䍄䉁䅁䅁䅂䅁䅁䅍䅄䅁䅁䅯朲䅁䅁䅯䄶䅯䅁䅯䅣䅑䅁䅅䅁䉁䅁䅁杄佁䅁䅁免ぁ䍁䄴兎㉁䑁䅧䅁䵁䅉䅅䅁䕁䅁䅁睁䵁䅁䅁权㝄允䅁权畄权䅁权㙂䅂䅁允䅁䅁䅅䅁䙁䅁䅁䅁杄硨䉖䍄䉁䅁䅁䅂䅁䅁䅍䅄䅁䅁䅯杋䅁䅁䅯儷䅯䅁䅯䅣䅑䅁䅅䅁䉁䅁䅁兂坂楄礲敮㌯睐杷允䅁䅁䅑䅁䑁䅁䅷䅁䭁䥁䅣䅁䭁佁䬰䅁䭁䝁䔸䅁䉁䅁䅁允䅁䅁䅕㉣剩堷⽷吶䴸䅉䅅䅁䕁䅁䅁睁䵁䅁䅁权畁允䅁权瑄权䅁权瑂䅂䅁允䅁䅁䅅䅁䙁䩁䑚㉩湺⬫⽅䍄䉁䅁䅁䅂䅁䅁䅍䅄䅁䅁䅯睮䅁䅁䅯儶䅯䅁䅯兣䅑䅁䅅䅁䉁䅁䅁兂䅁䅁䅁偕㔯䅷杷允䅁䅁䅑䅁䑁䅁䅷䅁䭁䅁䉳䅁䭁佁䭣䅁䭁䡁䕯䅁䉁䅁䅁允䅁䅁䅕琸乊桙奂吸䴸䅉䅅䅁䕁䅁䅁睁䵁䅁䅁权晄䅁䅁权牄权䅁权療䅂䅁允䅁䅁䅅䅁佁䉁䅑䅁穁䑁䅣李祁䑁䅁䅍睁䑁䅁䅍䅁䅁杷允䅁䅁䅑䅁䑁䅁䅷䅁䭁䅁䄴䅁䭁佁䭙䅁䭁䡁䕅䅁䉁䅁䅁允䅁䅁䄴䅄䅁䑁䅁杌㑁䑁䅅睎䅁䅁杷允䅁䅁䅑䅁䑁䅁䅷䅁䭁䝁䉉䅁䭁佁䭧䅁䭁佁䭷䅁䉁䅁䅁允䅁䅁䄴杄䅁䑁䅅杍畁䑁䅍兎ぁ䅁䅁䍄䉁䅁䅁䅂䅁䅁䅍䅄䅁䅁䅯䅪䅅䅁䅯䄶䅯䅁䅯兦䅑䅁䅅䅁䉁䅁䅁权䡂䅁䅁䍄䉁䅁䅁䅂䅁䅁䅍䅄䅁䅁䅯杕䅁䅁䅯䄶䅯䅁䅯兢䅑䅁䅅䅁䉁䅁䅁杄佁䅁䅁免㍁䍁䄴䅍祁䑁䅫䅁䵁䅉䅅䅁䕁䅁䅁睁䵁䅁䅁权祂䅁䅁权瑄权䅁权硂䅂䅁允䅁䅁䅅䅁䙁䑁ㄸ牘䩰䅄䅎䍄䉁䅁䅁䅂䅁䅁䅍䅄䅁䅁䅯朳䅅䅁䅯朶䅯䅁䅯睢䅑䅁䅅䅁䉁䅁䅁杄䵁䅁䅁䅍畁䑁䅑李穁䅁䅁䍄䉁䅁䅁䅂䅁䅁䅍䅄䅁䅁䅯睍䅅䅁䅯䄶䅯䅁䅯睢䅑䅁䅅䅁䉁䅁䅁杄佁䅁䅁杍睁䍁䄴兎睁䑁䅑䅁䵁䅉䅅䅁䑁䅁䅁睁䵁䅁䅁权扄䅁䅁权敁杂䅁允䅁䅁䅅䅁䭁䭁䜸䅁䵁䅉䅅䅁䕁䅁䅁睁䵁䅁䅁权慁䅁䅁权浄权䅁权硂䅂䅁允䅁䅁䅅䅁佁䅁䅷䅁祁䍁䄴免祁䑁䅣䅁䵁䅉䅅䅁䕁䅁䅁睁䵁䅁䅁权㥁允䅁权牄权䅁权㥂䅂䅁允䅁䅁䅅䅁佁䉁䅑䅁祁䑁䅉睍睁䑁䅙免㍁䑁䅧睎䅁䅁杷允䅁䅁䅑䅁䑁䅁䅷䅁䭁乁䅳䅁䭁䉁䜸䅁䭁䍁䝁䅁䉁䅁䅁允䅁䅁䅯䅮䅙䅁杷允䅁䅁䅑䅁䑁䅁䅷䅁䭁䙁䄸䅁䭁佁䭙䅁䭁䡁䕅䅁䉁䅁䅁允䅁䅁䄴䅄䅁䑁䅁杌㍁䑁䅫杍䅁䅁杷允䅁䅁䅑䅁䑁䅁䅷䅁䭁佁䈰䅁䭁佁䭳䅁䭁䡁䕯䅁䉁䅁䅁允䅁䅁䄴䅆䅁䑁䅍䅏硁䑁䅁睎ㅁ䑁䅍李ぁ䅁䅁䍄䉁䅁䅁䅂䅁䅁䅍䅄䅁䅁䅯杫䅁䅁䅯朵䅯䅁䅯睧䅑䅁䅅䅁䉁䅁䅁杄䵁䅁䅁䅍畁䑁䅙䅍㉁䅁䅁䍄䉁䅁䅁䅂䅁䅁䅍䅄䅁䅁䅯兒䅅䅁䅯眵䅯䅁䅯兢䅑䅁䅅䅁䉁䅁䅁兂䡄穓䩥救桁䅑杷允䅁䅁䅑䅁䑁䅁䅷䅁䭁䩁䅍䅁䭁佁䭙䅁䭁䥁䕍䅁䉁䅁䅁允䅁䅁䄴权䅁䑁䅅杌ぁ䑁䅕䅁䵁䅉䅅䅁䕁䅁䅁睁䵁䅁䅁权啃䅁䅁权浄权䅁权䑃䅂䅁允䅁䅁䅅䅁佁䅁䅷䅁睁䍁䄴睍㕁䑁䅙䅁䵁䅉䅅䅁䕁䅁䅁睁䵁䅁䅁权㝄允䅁权瑄权䅁权睂䅂䅁允䅁䅁䅅䅁䙁䝁浚浚浚楊䅶䍄䉁䅁䅁䅂䅁䅁䅍䅄䅁䅁䅯杍䅁䅁䅯儶䅯䅁䅯兣䅑䅁䅅䅁䉁䅁䅁兂䅁䅁䅁䑫桅兑杷允䅁䅁䅑䅁䑁䅁䅷䅁䭁䩁䅕䅁䭁佁䭙䅁䭁䥁䕍䅁䉁䅁䅁允䅁䅁䄴䅄䅁䑁䅁杌㑁䑁䅑睍䅁䅁杷允䅁䅁䅑䅁䑁䅁䅷䅁䭁䩁䅣䅁䭁佁䭙䅁䭁䥁䕍䅁䉁䅁䅁允䅁䅁䄴䅄䅁䑁䅍杌硁䑁䅣免䅁䅁杷允䅁䅁䅑䅁䑁䅁䅷䅁䭁䩁䅧䅁䭁佁䭙䅁䭁䥁䕍䅁䉁䅁䅁允䅁䅁䄴䅄䅁䑁䅁杌㑁䑁䅁睍䅁䅁杷允䅁䅁䅑䅁䑁䅁䅷䅁䭁䉁䉙䅁䭁佁䭫䅁䭁䡁䕁䅁䉁䅁䅁允䅁䅁䅕䅁䅁䩁橁〯䵁䅉䅅䅁䕁䅁䅁睁䵁䅁䅁权㉂允䅁权剁䅁䅁权䙁䅁䅁允䅁䅁䅅䅁佁䉁䅑䅁㍁䑁䅍李睁䑁䅁䅍睁䑁䅁䅍䅁䅁杷允䅁䅁䅍䅁䑁䅁䅷䅁䭁偁䅉䅁䭁䉁䝧䅁䉁䅁䅁允䅁䅁䅯䅒䅙䅁杷允䅁䅁䅑䅁䑁䅁䅷䅁䭁䕁䉉䅁䭁佁䭧䅁䭁佁䭷䅁䉁䅁䅁允䅁䅁䄴杄䅁䑁䅅免畁䑁䅉免硁䅁䅁䍄䉁䅁䅁䅂䅁䅁䅍䅄䅁䅁䅯兢䅅䅁䅯儶䅯䅁䅯䅣䅑䅁䅅䅁䉁䅁䅁兂䅁䅁䅁䙥塉兑杷允䅁䅁䅍䅁䑁䅁䅷䅁䭁偁䅉䅁䭁䉁䜴䅁䉁䅁䅁允䅁䅁䅯兖䅙䅁杷允䅁䅁䅑䅁䑁䅁䅷䅁䭁䍁䅙䅁䭁佁䬴䅁䭁䡁䕁䅁䉁䅁䅁允䅁䅁䅕䅁䅁䍁捄歅䵅䅉䅅䅁䕁䅁䅁睁䵁䅁䅁权䅄䅁䅁权浄权䅁权瑂䅂䅁允䅁䅁䅅䅁佁䅁䅷䅁睁䍁䄴兏㑁䑁䅕䅁䵁䅉䅅䅁䕁䅁䅁睁䵁䅁䅁权時䅁䅁权浄权䅁权㥂䅂䅁允䅁䅁䅅䅁佁䅁䅷䅁睁䍁䄴䅏㉁䑁䅉䅁䵁䅉䅅䅁䑁䅁䅁睁䵁䅁䅁权䙃䅁䅁权歁杂䅁允䅁䅁䅅䅁䭁䕁关䅁䵁䅉䅅䅁䕁䅁䅁睁䵁䅁䅁权扃允䅁权潄权䅁权瑂䅂䅁允䅁䅁䅅䅁佁䅁䄴䅁ㅁ䑁䅕杌㍁䑁䅅兎䅁䅁杷允䅁䅁䅑䅁䑁䅁䅷䅁䭁䥁䅷䅁䭁䅁䍅䅁䭁䅁䍉䅁䉁䅁䅁允䅁䅁䅕㕄慃䥥灴䕇䵅䅉䅅䅁䕁䅁䅁睁䵁䅁䅁权呃允䅁权牄权䅁权療䅂䅁允䅁䅁䅅䅁佁䉁䅉䅁穁䑁䅣睎祁䑁䅑李㑁䑁䅑䅁䵁䅉䅅䅁䕁䅁䅁睁䵁䅁䅁权㑄允䅁权湄权䅁权睂䅂䅁允䅁䅁䅅䅁䙁䥁堲桢䑋䉷䅴䍄䉁䅁䅁䅂䅁䅁䅍䅄䅁䅁䅯䅅䅁䅁䅯䄶䅯䅁䅯兣䅑䅁䅅䅁䉁䅁䅁杄佁䅁䅁杍睁䍁䄴睍㉁䑁䅧䅁䵁䅉䅅䅁䕁䅁䅁睁䵁䅁䅁权流允䅁权剁䅁䅁权䕁杁䅁允䅁䅁䅅䅁佁䉁䅑䅁硁䑁䅕李ㅁ䑁䅕䅍睁䑁䅁䅍䅁䅁杷允䅁䅁䅑䅁䑁䅁䅷䅁䭁䉁䄰䅁䭁佁䭯䅁䭁䡁䕯䅁䉁䅁䅁允䅁䅁䄴䅄䅁䑁䅁杌硁䑁䅕兏䅁䅁杷允䅁䅁䅑䅁䑁䅁䅷䅁䭁䩁䅧䅁䭁佁䭣䅁䭁䥁䕕䅁䉁䅁䅁允䅁䅁䅕䡰㥁瑃橥歄䵁䅉䅅䅁䕁䅁䅁睁䵁䅁䅁权䭄䅁䅁权瑄权䅁权㙂䅂䅁允䅁䅁䅅䅁䙁䙁㕧䵴㉨杶䅖䍄䉁䅁䅁䅂䅁䅁䅍䅄䅁䅁䅯兇䅅䅁䅯朵䅯䅁䅯全䅑䅁䅅䅁䉁䅁䅁杄䵁䅁䅁䅍畁䑁䅧睎ぁ䅁䅁䍄䉁䅁䅁睁䅁䅁䅍䅄䅁䅁䅯全䅁䅁䅯杊䅙䅁䅅䅁䉁䅁䅁杄䵁䅁䅁䅏穁䍁䄴兏ぁ䅁䅁䍄䉁䅁䅁䅂䅁䅁䅍䅄䅁䅁䅯䅘䅁䅁䅯眶䅯䅁䅯兢䅑䅁䅅䅁䉁䅁䅁杄啁䅁䅁睎㉁䑁䅧睎祁䑁䅉杍ぁ䑁䅅䅁䵁䅉䅅䅁䕁䅁䅁睁䵁䅁䅁权睃䅁䅁权浄权䅁权瑂䅂䅁允䅁䅁䅅䅁佁䅁䅷䅁硁䍁䄴睍㕁䑁䅕䅁䵁䅉䅅䅁䕁䅁䅁睁䵁䅁䅁权䵁允䅁权䭁䅁䅁权䕁杁䅁允䅁䅁䅅䅁䙁乁乎桙奂創䅤䍄䉁䅁䅁䅂䅁䅁䅍䅄䅁䅁䅯儱䅁䅁䅯朷䅯䅁䅯全䅑䅁䅅䅁䉁䅁䅁兂䅁䅁䅁㔸と兑杷允䅁䅁䅑䅁䑁䅁䅷䅁䭁䅁䈰䅁䭁佁䭙䅁䭁䡁䔰䅁䉁䅁䅁允䅁䅁䅯睒䅁䅁杷允䅁䅁䅑䅁䑁䅁䅷䅁䭁乁䕙䅁䭁佁䭣䅁䭁佁䭷䅁䉁䅁䅁允䅁䅁䅕匳䝑婧䑖捁䵁䅉䅅䅁䕁䅁䅁睁䵁䅁䅁权呃允䅁权湄权䅁权療䅂䅁允䅁䅁䅅䅁䙁䭁扡䍸睃楳䅤䍄䉁䅁䅁䅂䅁䅁䅍䅄䅁䅁䅯䅬䅅䅁䅯朷䅯䅁䅯睧䅑䅁䅅䅁䉁䅁䅁兂䅁䅁䅁⭩桖兑杷允䅁䅁䅑䅁䑁䅁䅷䅁䭁䕁䈰䅁䭁䅁䍅䅁䭁䅁䍍䅁䉁䅁䅁允䅁䅁䅕牖〴她⭓歷䵁䅉䅅䅁䕁䅁䅁睁䵁䅁䅁权剄允䅁权煄权䅁权硂䅂䅁允䅁䅁䅅䅁佁䅁䅷䅁硁䍁䄴䅍㍁䑁䅕䅁䵁䅉䅅䅁䕁䅁䅁睁䵁䅁䅁权䝁䅁䅁权牄权䅁权睂䅂䅁允䅁䅁䅅䅁佁䉁䅑䅁硁䑁䅣杍睁䑁䅁睎㕁䑁䅙睎䅁䅁杷允䅁䅁䅑䅁䑁䅁䅷䅁䭁䉁䅷䅁䭁佁䭙䅁䭁䡁䕅䅁䉁䅁䅁允䅁䅁䄴䅄䅁䑁䅁杌穁䑁䅫兏䅁䅁杷允䅁䅁䅑䅁䑁䅁䅷䅁䭁䩁䉙䅁䭁佁䭧䅁䭁佁䭷䅁䉁䅁䅁允䅁䅁䄴杄䅁䑁䅉杍畁䑁䅍䅏ぁ䅁䅁䍄䉁䅁䅁䅂䅁䅁䅍䅄䅁䅁䅯東䅅䅁䅯朵䅯䅁䅯䅣䅑䅁䅅䅁䉁䅁䅁杄䵁䅁䅁䅍畁䑁䅫兏硁䅁䅁䍄䉁䅁䅁䅂䅁䅁䅍䅄䅁䅁䅯䅙䅁䅁䅯儶䅯䅁䅯兦䅑䅁䅅䅁䉁䅁䅁兂䅁䅁䅁䅕䡁兑杷允䅁䅁䅑䅁䑁䅁䅷䅁䭁䭁䅕䅁䭁佁䭯䅁䭁䥁䕍䅁䉁䅁䅁允䅁䅁䄴䅄䅁䑁䅁杌ㅁ䑁䅑兏䅁䅁杷允䅁䅁䅍䅁䑁䅁䅷䅁䭁䉁䉍䅁䭁䉁䝧䅁䉁䅁䅁允䅁䅁䅯児䅙䅁杷允䅁䅁䅑䅁䑁䅁䅷䅁䭁䍁䉫䅁䭁佁䬴䅁䭁䡁䕯䅁䉁䅁䅁允䅁䅁䅕䅁䅁䝁湂歆䵅䅉䅅䅁䕁䅁䅁睁䵁䅁䅁权⽄䅁䅁权畄权䅁权硂䅂䅁允䅁䅁䅅䅁䙁䅁䅁䅁䅁す䉖䍄䉁䅁䅁䅂䅁䅁䅍䅄䅁䅁䅯䅆䅁䅁䅯朶䅯䅁䅯睧䅑䅁䅅䅁䉁䅁䅁杄䭁䅁䅁䅍畁䑁䅕䅏䅁䅁杷允䅁䅁䅑䅁䑁䅁䅷䅁䭁䅁䉅䅁䭁佁䭧䅁䭁䡁䕯䅁䉁䅁䅁允䅁䅁䄴杄䅁䑁䅑睍畁䑁䅙睎㑁䅁䅁䍄䉁䅁䅁䅂䅁䅁䅍䅄䅁䅁䅯兩䅅䅁䅯朶䅯䅁䅯兦䅑䅁䅅䅁䉁䅁䅁杄䵁䅁䅁䅍畁䑁䅍李硁䅁䅁䍄䉁䅁䅁䅂䅁䅁䅍䅄䅁䅁䅯杏䅁䅁䅯儷䅯䅁䅯䅣䅑䅁䅅䅁䉁䅁䅁兂⭄䠱灪牊捅䅷杷允䅁䅁䅑䅁䑁䅁䅷䅁䭁䵁䅫䅁䭁佁䬴䅁䭁䥁䕍䅁䉁䅁䅁允䅁䅁䅕䅁䅁䅁䝂歄䵅䅉䅅䅁䕁䅁䅁睁䵁䅁䅁权㡁䅁䅁权牄权䅁权硂䅂䅁允䅁䅁䅅䅁佁䉁䅧䅁硁䑁䅉䅎㉁䑁䅁䅍睁䑁䅁䅍睁䑁䅁䅁䵁䅉䅅䅁䕁䅁䅁睁䵁䅁䅁权歃䅁䅁权䭁䅁䅁权䕁杁䅁允䅁䅁䅅䅁䙁佁㝦晱午兔䄱䍄䉁䅁䅁睁䅁䅁䅍䅄䅁䅁䅯睅䅅䅁䅯杈䅙䅁䅅䅁䉁䅁䅁权䩄杂䅁䍄䉁䅁䅁䅂䅁䅁䅍䅄䅁䅁䅯光䅅䅁䅯儷䅯䅁䅯睢䅑䅁䅅䅁䉁䅁䅁兂䩃坑汄䌰湌睐杷允䅁䅁䅑䅁䑁䅁䅷䅁䭁䭁䉙䅁䭁佁䭳䅁䭁䝁䔰䅁䉁䅁䅁允䅁䅁䄴䅆䅁䑁䅑兏㑁䑁䅁䅍睁䑁䅁䅍睁䅁䅁䍄䉁䅁䅁睁䅁䅁䅍䅄䅁䅁䅯睺䅅䅁䅯杈䅙䅁䅅䅁䉁䅁䅁权慃杂䅁䍄䉁䅁䅁䅂䅁䅁䅍䅄䅁䅁䅯杘䅁䅁䅯允䅉䅁䅯睁䅉䅁䅅䅁䉁䅁䅁兂浂穃獅㡬䄳䅑杷允䅁䅁䅍䅁䑁䅁䅷䅁䭁䉁䉍䅁䭁䍁䝑䅁䉁䅁䅁允䅁䅁䅯桑䅁䅁杷允䅁䅁䅑䅁䑁䅁䅷䅁䭁䭁䅉䅁䭁佁䭧䅁䭁䡁䕯䅁䉁䅁䅁允䅁䅁䄴䅄䅁䑁䅑李畁䑁䅕䅎䅁䅁杷允䅁䅁䅑䅁䑁䅁䅷䅁䭁䵁䅁䅁䭁佁䭯䅁䭁䥁䕕䅁䉁䅁䅁允䅁䅁䄴䅄䅁䑁䅁杌祁䑁䅍杍䅁䅁杷允䅁䅁䅑䅁䑁䅁䅷䅁䭁䉁䅯䅁䭁䅁䍅䅁䭁䅁䍍䅁䉁䅁䅁允䅁䅁䅕䵈㍯䴫督啺䵁䅉䅅䅁䕁䅁䅁睁䵁䅁䅁权楂允䅁权煄权䅁权瑂䅂䅁允䅁䅁䅅䅁佁䅁䅷䅁睁䍁䄴兏ぁ䑁䅍䅁䵁䅉䅅䅁䕁䅁䅁睁䵁䅁䅁权祂允䅁权瑄权䅁权療䅂䅁允䅁䅁䅅䅁䙁䭁扡䍸睃瑣⽁䍄䉁䅁䅁䅂䅁䅁䅍䅄䅁䅁䅯杫䅅䅁䅯朶䅯䅁䅯䅣䅑䅁䅅䅁䉁䅁䅁杄䵁䅁䅁䅍畁䑁䅅免㕁䅁䅁䍄䉁䅁䅁䅂䅁䅁䅍䅄䅁䅁䅯睉䅁䅁䅯眵䅯䅁䅯䅣䅑䅁䅅䅁䉁䅁䅁兂㑄⭕汏㡭䙑䅑杷允䅁䅁䅑䅁䑁䅁䅷䅁䭁䩁䉑䅁䭁佁䭫䅁䭁䡁䕁䅁䉁䅁䅁允䅁䅁䅕䅁䅁䩁圵䕙䵅䅉䅅䅁䕁䅁䅁睁䵁䅁䅁权䉄允䅁权畄权䅁权睂䅂䅁允䅁䅁䅅䅁䙁䅁䅁䅁敄祬䉤䍄䉁䅁䅁䅂䅁䅁䅍䅄䅁䅁䅯睤䅅䅁䅯儶䅯䅁䅯来䅑䅁䅅䅁䉁䅁䅁兂䅁䅁䅁䵅匴兑杷允䅁䅁䅑䅁䑁䅁䅷䅁䭁䵁䉍䅁䭁佁䭯䅁䭁䝁䔰䅁䉁䅁䅁允䅁䅁䄴权䅁䑁䅁杌㑁䑁䅕䅁䵁䅉䅅䅁䑁䅁䅁睁䵁䅁䅁权䥁允䅁权歁杂䅁允䅁䅁䅅䅁䭁䕁具䅁䵁䅉䅅䅁䕁䅁䅁睁䵁䅁䅁权楄允䅁权煄权䅁权獄权䅁允䅁䅁䅅䅁佁䅁䅷䅁睁䍁䄴睍硁䑁䅫䅁䵁䅉䅅䅁䕁䅁䅁睁䵁䅁䅁权䭃䅁䅁权浄权䅁权療䅂䅁允䅁䅁䅅䅁佁䅁䅷䅁睁䍁䄴兏㕁䑁䅫䅁䵁䅉䅅䅁䕁䅁䅁睁䵁䅁䅁权偄䅁䅁权浄权䅁权療䅂䅁允䅁䅁䅅䅁佁䅁䅷䅁硁䍁䄴䅍ㅁ䑁䅫䅁䵁䅉䅅䅁䕁䅁䅁睁䵁䅁䅁权䙄允䅁权畄权䅁权㙂䅂䅁允䅁䅁䅅䅁䙁䅁䅁䅁潃剁䉚䍄䉁䅁䅁䅂䅁䅁䅍䅄䅁䅁䅯儰䅅䅁䅯儷䅯䅁䅯兣䅑䅁䅅䅁䉁䅁䅁兂⭃确癯匳睔睐杷允䅁䅁䅑䅁䑁䅁䅷䅁䭁䡁䉙䅁䭁佁䭙䅁䭁䡁䕯䅁䉁䅁䅁允䅁䅁䄴䅄䅁䑁䅁杌㍁䑁䅉杍䅁䅁杷允䅁䅁䅍䅁䑁䅁䅷䅁䭁䱁䉙䅁䭁䉁䝯䅁䉁䅁䅁允䅁䅁䅯睇䅙䅁杷允䅁䅁䅑䅁䑁䅁䅷䅁䭁佁䉕䅁䭁佁䭧䅁䭁䥁䕍䅁䉁䅁䅁允䅁䅁䄴杄䅁䑁䅅李畁䑁䅫杍㉁䅁䅁䍄䉁䅁䅁䅂䅁䅁䅍䅄䅁䅁䅯兪䅁䅁䅯眶䅯䅁䅯兦䅑䅁䅅䅁䉁䅁䅁杄啁䅁䅁杍祁䑁䅍兎祁䑁䅉䅍睁䑁䅁䅁䵁䅉䅅䅁䕁䅁䅁睁䵁䅁䅁权㍄允䅁权湄权䅁权療䅂䅁允䅁䅁䅅䅁䙁䑁䑫杯睘楇䅆䍄䉁䅁䅁䅂䅁䅁䅍䅄䅁䅁䅯睧䅅䅁䅯朶䅯䅁䅯睢䅑䅁䅅䅁䉁䅁䅁杄䭁䅁䅁免畁䑁䅅兎䅁䅁杷允䅁䅁䅑䅁䑁䅁䅷䅁䭁䍁䅯䅁䭁佁䭣䅁䭁䡁䕅䅁䉁䅁䅁允䅁䅁䅕児塲㍯㥁䕁䵁䅉䅅䅁䕁䅁䅁睁䵁䅁䅁权畁允䅁权潄权䅁权睂䅂䅁允䅁䅁䅅䅁佁䅁䄴䅁祁䑁䅧杌㍁䑁䅅䅏䅁䅁杷允䅁䅁䅑䅁䑁䅁䅷䅁䭁䍁䅷䅁䭁佁䭧䅁䭁䡁䕯䅁䉁䅁䅁允䅁䅁䄴杄䅁䑁䅅李畁䑁䅑睍㉁䅁䅁䍄䉁䅁䅁䅂䅁䅁䅍䅄䅁䅁䅯䅚䅁䅁䅯朷䅯䅁䅯睢䅑䅁䅅䅁䉁䅁䅁兂䅁䅁䅁健塕兑杷允䅁䅁䅑䅁䑁䅁䅷䅁䭁䱁䅍䅁䭁佁䭫䅁䭁䡁䕅䅁䉁䅁䅁允䅁䅁䅕䅁䅁䵁癁䕅䵅䅉䅅䅁䕁䅁䅁睁䵁䅁䅁权㉃允䅁权晁杂䅁权杁杂䅁允䅁䅁䅅䅁䭁䱁䬰䅁䵁䅉䅅䅁䕁䅁䅁睁䵁䅁䅁权㥁允䅁权瑄权䅁权睂䅂䅁允䅁䅁䅅䅁䙁䡁灮橊䥅䡲⽷䍄䉁䅁䅁睁䅁䅁䅍䅄䅁䅁䅯儹䅅䅁䅯䅇䅙䅁䅅䅁䉁䅁䅁权㕁杂䅁䍄䉁䅁䅁䅂䅁䅁䅍䅄䅁䅁䅯杶䅅䅁䅯朶䅯䅁䅯睧䅑䅁䅅䅁䉁䅁䅁杄䭁䅁䅁䅍畁䑁䅣睍䅁䅁杷允䅁䅁䅑䅁䑁䅁䅷䅁䭁䱁䅕䅁䭁佁䭳䅁䭁䡁䕯䅁䉁䅁䅁允䅁䅁䄴䅆䅁䑁䅅䅏祁䑁䅍䅍睁䑁䅁䅍睁䅁䅁䍄䉁䅁䅁䅂䅁䅁䅍䅄䅁䅁䅯杓䅁䅁䅯朶䅯䅁䅯䄷䅯䅁䅅䅁䉁䅁䅁杄䵁䅁䅁䅍畁䑁䅧睍祁䅁䅁䍄䉁䅁䅁䅂䅁䅁䅍䅄䅁䅁䅯兩䅁䅁䅯朷䅯䅁䅯䄷䅯䅁䅅䅁䉁䅁䅁兂䅁䅁䅁䭧て䅷杷允䅁䅁䅍䅁䑁䅁䅷䅁䭁偁䉕䅁䭁䉁䝷䅁䉁䅁䅁允䅁䅁䅯睩䅙䅁杷允䅁䅁䅑䅁䑁䅁䅷䅁䭁䱁䅣䅁䭁佁䬴䅁䭁䥁䕍䅁䉁䅁䅁允䅁䅁䅕䅁䅁佁㉃ぉ䵅䅉䅅䅁䕁䅁䅁睁䵁䅁䅁权㉂䅁䅁权潄权䅁权㙂䅂䅁允䅁䅁䅅䅁佁䅁䄴䅁穁䑁䅧杌祁䑁䅧睎䅁䅁杷允䅁䅁䅑䅁䑁䅁䅷䅁䭁䡁䉷䅁䭁佁䭫䅁䭁䡁䕁䅁䉁䅁䅁允䅁䅁䅕䅁䅁䵁坂歊䵅䅉䅅䅁䑁䅁䅁睁䵁䅁䅁权ㅄ允䅁权敁杂䅁允䅁䅁䅅䅁䭁䑁䠰䅁䵁䅉䅅䅁䕁䅁䅁睁䵁䅁䅁权ㅁ䅁䅁权䕁䅁䅁权䕁杁䅁允䅁䅁䅅䅁䙁䅁䅁䅁佃決䉴䍄䉁䅁䅁䅂䅁䅁䅍䅄䅁䅁䅯睓䅅䅁䅯眶䅯䅁䅯来䅑䅁䅅䅁䉁䅁䅁杄啁䅁䅁杍ぁ䑁䅣免睁䑁䅁䅍睁䑁䅁䅁䵁䅉䅅䅁䕁䅁䅁睁䵁䅁䅁权杄䅁䅁权煄权䅁权獄权䅁允䅁䅁䅅䅁佁䅁䅷䅁硁䍁䄴兎硁䑁䅍䅁䵁䅉䅅䅁䕁䅁䅁睁䵁䅁䅁权敄䅁䅁权潄权䅁权䑃䅂䅁允䅁䅁䅅䅁佁䅁䄴䅁硁䑁䅙杌穁䑁䅣兏䅁䅁杷允䅁䅁䅑䅁䑁䅁䅷䅁䭁䅁䅫䅁䭁佁䭧䅁䭁䡁䕅䅁䉁䅁䅁允䅁䅁䄴杄䅁䑁䅍䅏畁䑁䅅䅍硁䅁䅁䍄䉁䅁䅁䅂䅁䅁䅍䅄䅁䅁䅯䅌䅅䅁䅯儶䅯䅁䅯睢䅑䅁䅅䅁䉁䅁䅁兂䅁䅁䅁䕯瘸兑杷允䅁䅁䅑䅁䑁䅁䅷䅁䭁䡁䉯䅁䭁䉁䜸䅁䭁䍁䝁䅁䉁䅁䅁允䅁䅁䅯䅔䅙䅁杷允䅁䅁䅑䅁䑁䅁䅷䅁䭁䥁䉯䅁䭁䅁䅯䅁䭁䅁䅕䅁䉁䅁䅁允䅁䅁䅕䅁䅁䅁䅄䕉䵁䅉䅅䅁䑁䅁䅁睁䵁䅁䅁权㙂允䅁权歁杂䅁允䅁䅁䅅䅁䭁䍁䡙䅁䵁䅉䅅䅁䕁䅁䅁睁䵁䅁䅁权剄䅁䅁权䉁杁䅁权䑁杁䅁允䅁䅁䅅䅁䙁䍁煁婪㕪獢䅆䍄䉁䅁䅁䅂䅁䅁䅍䅄䅁䅁䅯睘䅅䅁䅯䄶䅯䅁䅯兣䅑䅁䅅䅁䉁䅁䅁杄佁䅁䅁杍ぁ䍁䄴杍㕁䑁䅕䅁䵁䅉䅅䅁䕁䅁䅁睁䵁䅁䅁权歄允䅁权瑄权䅁权㥂䅂䅁允䅁䅁䅅䅁䙁䅁济歉㔳畸⽕䍄䉁䅁䅁䅂䅁䅁䅍䅄䅁䅁䅯䅋䅁䅁䅯眶䅯䅁䅯睢䅑䅁䅅䅁䉁䅁䅁杄啁䅁䅁免ぁ䑁䅣兏ㅁ䑁䅍兎㍁䑁䅉䅁䵁䅉䅅䅁䕁䅁䅁睁䵁䅁䅁权啂䅁䅁权煄权䅁权睂䅂䅁允䅁䅁䅅䅁佁䅁䅷䅁睁䍁䄴睍ㅁ䑁䅕䅁䵁䅉䅅䅁䕁䅁䅁睁䵁䅁䅁权奃䅁䅁权湄权䅁权㙂䅂䅁允䅁䅁䅅䅁䙁乁欰潂噇⽑⽳䍄䉁䅁䅁䅂䅁䅁䅍䅄䅁䅁䅯睮䅁䅁䅯儷䅯䅁䅯睢䅑䅁䅅䅁䉁䅁䅁兂煃搸乊瑙潁䅑杷允䅁䅁䅑䅁䑁䅁䅷䅁䭁偁䅣䅁䭁佁䬰䅁䭁䡁䔰䅁䉁䅁䅁允䅁䅁䅕啩杆搵楃う䵁䅉䅅䅁䑁䅁䅁睁䵁䅁䅁权㙃䅁䅁权敁杂䅁允䅁䅁䅅䅁䭁䕁䡣䅁䵁䅉䅅䅁䕁䅁䅁睁䵁䅁䅁权䝂允䅁权畄权䅁权㙂䅂䅁允䅁䅁䅅䅁䙁䅁䅁䅁啁桫䉚䍄䉁䅁䅁䅂䅁䅁䅍䅄䅁䅁䅯䄸䅅䅁䅯朵䅯䅁䅯兢䅑䅁䅅䅁䉁䅁䅁杄䵁䅁䅁免畁䑁䅙䅏硁䅁䅁䍄䉁䅁䅁䅂䅁䅁䅍䅄䅁䅁䅯术䅅䅁䅯朶䅯䅁䅯䄷䅯䅁䅅䅁䉁䅁䅁杄䵁䅁䅁䅍畁䑁䅙兎㕁䅁䅁䍄䉁䅁䅁䅂䅁䅁䅍䅄䅁䅁䅯眵䅅䅁䅯眶䅯䅁䅯兣䅑䅁䅅䅁䉁䅁䅁杄啁䅁䅁杍㕁䑁䅉兎睁䑁䅑䅍睁䑁䅁䅁䵁䅉䅅䅁䕁䅁䅁睁䵁䅁䅁权時䅁䅁权煄权䅁权㥂䅂䅁允䅁䅁䅅䅁佁䅁䅷䅁睁䍁䄴杍睁䑁䅉䅁䵁䅉䅅䅁䕁䅁䅁睁䵁䅁䅁权㙃䅁䅁权晁杂䅁权杁杂䅁允䅁䅁䅅䅁䭁䵁䭧䅁䵁䅉䅅䅁䕁䅁䅁睁䵁䅁䅁权噄允䅁权潄权䅁权㙂䅂䅁允䅁䅁䅅䅁佁䅁䄴䅁穁䑁䅁杌㕁䑁䅕杍䅁䅁杷允䅁䅁䅍䅁䑁䅁䅷䅁䭁偁䉙䅁䭁䍁䝙䅁䉁䅁䅁允䅁䅁䄴䅄䅁䑁䅧䅍畁䑁䅁睍䅁䅁杷允䅁䅁䅑䅁䑁䅁䅷䅁䭁偁䉍䅁䭁佁䬰䅁䭁䡁䕯䅁䉁䅁䅁允䅁䅁䅕桙奂扏䥔䐫䴸䅉䅅䅁䑁䅁䅁睁䵁䅁䅁权䵄䅁䅁权歁杂䅁允䅁䅁䅅䅁䭁䭁䭳䅁䵁䅉䅅䅁䕁䅁䅁睁䵁䅁䅁权桁䅁䅁权浄权䅁权瑂䅂䅁允䅁䅁䅅䅁佁䅁䅷䅁硁䍁䄴李硁䑁䅧䅁䵁䅉䅅䅁䕁䅁䅁睁䵁䅁䅁权睃䅁䅁权潄权䅁权獄权䅁允䅁䅁䅅䅁佁䅁䄴䅁穁䑁䅫杌祁䑁䅍李䅁䅁杷允䅁䅁䅑䅁䑁䅁䅷䅁䭁䅁䉷䅁䭁佁䭯䅁䭁䝁䔸䅁䉁䅁䅁允䅁䅁䄴䅄䅁䑁䅁杌硁䑁䅙兏䅁䅁杷允䅁䅁䅑䅁䑁䅁䅷䅁䭁䉁䉅䅁䭁佁䭙䅁䭁䥁䕍䅁䉁䅁䅁允䅁䅁䄴䅄䅁䑁䅁杌㕁䑁䅧兎䅁䅁杷允䅁䅁䅑䅁䑁䅁䅷䅁䭁䥁䉍䅁䭁䅁䅑䅁䭁䅁䍑䅁䉁䅁䅁允䅁䅁䅕䅁䅁䉁䭩正䵅䅉䅅䅁䑁䅁䅁睁䵁䅁䅁权佄允䅁权奁杂䅁允䅁䅁䅅䅁䭁䍁䝫䅁䵁䅉䅅䅁䕁䅁䅁睁䵁䅁䅁权䑃䅁䅁权潄权䅁权䑃䅂䅁允䅁䅁䅅䅁佁䅁䄴䅁ㅁ䑁䅧杌硁䑁䅉睍䅁䅁杷允䅁䅁䅑䅁䑁䅁䅷䅁䭁䅁䅍䅁䭁䅁䅑䅁䭁䅁䅕䅁䉁䅁䅁允䅁䅁䅕䅁䅁䍁硡啗䵅䅉䅅䅁䕁䅁䅁睁䵁䅁䅁权牃允䅁权湄权䅁权硂䅂䅁允䅁䅁䅅䅁䙁䱁へ硫䕧杖䄹䍄䉁䅁䅁䅂䅁䅁䅍䅄䅁䅁䅯眯䅁䅁䅯眵䅯䅁䅯䅣䅑䅁䅅䅁䉁䅁䅁兂獄払敧敨桶睐杷允䅁䅁䅑䅁䑁䅁䅷䅁䭁䱁䅳䅁䭁佁䭣䅁䭁䡁䕅䅁䉁䅁䅁允䅁䅁䅕䑗ね䡹⭡歈䵁䅉䅅䅁䕁䅁䅁睁䵁䅁䅁权䡄允䅁权浄权䅁权䑃䅂䅁允䅁䅁䅅䅁佁䅁䅷䅁硁䍁䄴䅍㉁䑁䅑䅁䵁䅉䅅䅁䕁䅁䅁睁䵁䅁䅁权摁允䅁权煄权䅁权獄权䅁允䅁䅁䅅䅁佁䅁䅷䅁睁䍁䄴兎㑁䑁䅣䅁䵁䅉䅅䅁䕁䅁䅁睁䵁䅁䅁权扄䅁䅁权煄权䅁权㥂䅂䅁允䅁䅁䅅䅁佁䅁䅷䅁睁䍁䄴免㕁䑁䅉䅁䵁䅉䅅䅁䕁䅁䅁睁䵁䅁䅁权流允䅁权瑄权䅁权䑃䅂䅁允䅁䅁䅅䅁䙁䅁坒楄礲剈䅪䍄䉁䅁䅁䅂䅁䅁䅍䅄䅁䅁䅯朹䅅䅁䅯䄶䅯䅁䅯䄷䅯䅁䅅䅁䉁䅁䅁权䡂䅁䅁䍄䉁䅁䅁䅂䅁䅁䅍䅄䅁䅁䅯東䅁䅁䅯儷䅯䅁䅯全䅑䅁䅅䅁䉁䅁䅁兂䍁㑋坣挲渷睐杷允䅁䅁䅑䅁䑁䅁䅷䅁䭁䙁䉑䅁䭁佁䭯䅁䭁䝁䔸䅁䉁䅁䅁允䅁䅁䄴䅄䅁䑁䅁杌ㅁ䑁䅕兎䅁䅁杷允䅁䅁䅑䅁䑁䅁䅷䅁䭁乁䄰䅁䭁佁䭳䅁䭁䥁䕍䅁䉁䅁䅁允䅁䅁䄴䅆䅁䑁䅅李㍁䑁䅅䅍睁䑁䅁䅍睁䅁䅁䍄䉁䅁䅁䅂䅁䅁䅍䅄䅁䅁䅯睭䅁䅁䅯䄶䅯䅁䅯兦䅑䅁䅅䅁䉁䅁䅁杄佁䅁䅁睍ぁ䍁䄴䅏ぁ䑁䅍䅁䵁䅉䅅䅁䕁䅁䅁睁䵁䅁䅁权十允䅁权灄权䅁权睂䅂䅁允䅁䅁䅅䅁䙁䅁䅁䅁䅁䅇䉖䍄䉁䅁䅁䅂䅁䅁䅍䅄䅁䅁䅯䅍䅅䅁䅯朷䅯䅁䅯来䅑䅁䅅䅁䉁䅁䅁兂䅁䅁䅁䡡䱫兑杷允䅁䅁䅑䅁䑁䅁䅷䅁䭁䝁䅉䅁䭁佁䭯䅁䭁䝁䔸䅁䉁䅁䅁允䅁䅁䄴䅄䅁䑁䅁杌穁䑁䅫睎䅁䅁杷允䅁䅁䅑䅁䑁䅁䅷䅁䭁䝁䅳䅁䭁佁䬰䅁䭁䥁䕍䅁䉁䅁䅁允䅁䅁䅕婤奍䙂余吵䴸䅉䅅䅁䕁䅁䅁睁䵁䅁䅁权㡃䅁䅁权瑄权䅁权㥂䅂䅁允䅁䅁䅅䅁䙁䍁礲敮渫畸⽍䍄䉁䅁䅁䅂䅁䅁䅍䅄䅁䅁䅯杭䅁䅁䅯朶䅯䅁䅯兣䅑䅁䅅䅁䉁䅁䅁杄䵁䅁䅁䅍畁䑁䅅䅎㍁䅁䅁䍄䉁䅁䅁䅂䅁䅁䅍䅄䅁䅁䅯內䅁䅁䅯睈䅙䅁䅯䅉䅙䅁䅅䅁䉁䅁䅁权塃权䅁䍄䉁䅁䅁䅂䅁䅁䅍䅄䅁䅁䅯杆䅅䅁䅯朵䅯䅁䅯全䅑䅁䅅䅁䉁䅁䅁杄䵁䅁䅁杍畁䑁䅧睎硁䅁䅁䍄䉁䅁䅁䅂䅁䅁䅍䅄䅁䅁䅯李䅅䅁䅯眶䅯䅁䅯来䅑䅁䅅䅁䉁䅁䅁杄啁䅁䅁䅎睁䑁䅁睎睁䑁䅁䅍睁䑁䅁䅁䵁䅉䅅䅁䑁䅁䅁睁䵁䅁䅁权獂䅁䅁权慁杂䅁允䅁䅁䅅䅁䭁䱁䝙䅁䵁䅉䅅䅁䕁䅁䅁睁䵁䅁䅁权䍂允䅁权牄权䅁权䙃䅂䅁允䅁䅁䅅䅁佁䉁䅑䅁㑁䑁䅍兏睁䑁䅁李㕁䑁䅙睍䅁䅁杷允䅁䅁䅑䅁䑁䅁䅷䅁䭁䡁䈰䅁䭁佁䬰䅁䭁佁䭷䅁䉁䅁䅁允䅁䅁䅕䡳潊敫㠱ぁ䵁䅉䅅䅁䕁䅁䅁睁䵁䅁䅁权湄䅁䅁权湄权䅁权䙃䅂䅁允䅁䅁䅅䅁䙁䅁⽏元䙲杄䅨䍄䉁䅁䅁䅂䅁䅁䅍䅄䅁䅁䅯杊䅅䅁䅯允䅉䅁䅯睁䅉䅁䅅䅁䉁䅁䅁兂穄樫⽧癳灪䅑杷允䅁䅁䅑䅁䑁䅁䅷䅁䭁䝁䉙䅁䭁䅁䅑䅁䭁䅁䅕䅁䉁䅁䅁允䅁䅁䅕䅁䅁䍧㡲䕮䵅䅉䅅䅁䕁䅁䅁睁䵁䅁䅁权㝂䅁䅁权潄权䅁权㙂䅂䅁允䅁䅁䅅䅁佁䅁䅷䅁祁䑁䅣杌ぁ䑁䅑䅁䵁䅉䅅䅁䕁䅁䅁睁䵁䅁䅁权塁允䅁权瑄权䅁权䙃䅂䅁允䅁䅁䅅䅁䙁䉁畓⭒㙆但⼴䍄䉁䅁䅁䅂䅁䅁䅍䅄䅁䅁䅯兰䅅䅁䅯儷䅯䅁䅯来䅑䅁䅅䅁䉁䅁䅁兂塂睙㥧䑗牶睐杷允䅁䅁䅑䅁䑁䅁䅷䅁䭁䱁䉑䅁䭁佁䭣䅁䭁䝁䔰䅁䉁䅁䅁允䅁䅁䅕䥔桮硇椹穹䴸䅉䅅䅁䕁䅁䅁睁䵁䅁䅁权ㅄ允䅁权煄权䅁权療䅂䅁允䅁䅁䅅䅁佁䅁䅯䅁睁䍁䄴睍㉁䅁䅁䍄䉁䅁䅁䅂䅁䅁䅍䅄䅁䅁䅯儳䅅䅁䅯朶䅯䅁䅯睧䅑䅁䅅䅁䉁䅁䅁杄䵁䅁䅁䅍畁䑁䅫李㍁䅁䅁䍄䉁䅁䅁䅂䅁䅁䅍䅄䅁䅁䅯儫䅅䅁䅯䄶䅯䅁䅯兣䅑䅁䅅䅁䉁䅁䅁杄佁䅁䅁䅎ぁ䍁䄴䅏㑁䑁䅣䅁䵁䅉䅅䅁䑁䅁䅁睁䵁䅁䅁权獂䅁䅁权敁杂䅁允䅁䅁䅅䅁䭁偁䥳䅁䵁䅉䅅䅁䕁䅁䅁睁䵁䅁䅁权䍄允䅁权畄权䅁权㙂䅂䅁允䅁䅁䅅䅁䙁䅁䅁䅁杁䅅䉴䍄䉁䅁䅁䅂䅁䅁䅍䅄䅁䅁䅯朸䅁䅁䅯朶䅯䅁䅯兢䅑䅁䅅䅁䉁䅁䅁杄䵁䅁䅁杍畁䑁䅁睍㑁䅁䅁䍄䉁䅁䅁䅂䅁䅁䅍䅄䅁䅁䅯杉䅅䅁䅯充䅁䅁䅯䅂䅉䅁䅅䅁䉁䅁䅁杄啁䅁䅁䅏ぁ䑁䅑䅍睁䑁䅁䅍睁䑁䅁䅁䵁䅉䅅䅁䕁䅁䅁睁䵁䅁䅁权䅄䅁䅁权潄权䅁权療䅂䅁允䅁䅁䅅䅁佁䅁䄴䅁穁䑁䅍杌㍁䑁䅁免䅁䅁杷允䅁䅁䅑䅁䑁䅁䅷䅁䭁佁䄴䅁䭁佁䭙䅁䭁䝁䔸䅁䉁䅁䅁允䅁䅁䄴䅄䅁䑁䅅杌祁䑁䅍免䅁䅁杷允䅁䅁䅑䅁䑁䅁䅷䅁䭁䕁䉑䅁䭁佁䬰䅁䭁佁䭷䅁䉁䅁䅁允䅁䅁䅕硨婢発呤稶䴸䅉䅅䅁䑁䅁䅁睁䵁䅁䅁权橄䅁䅁权歁杂䅁允䅁䅁䅅䅁䭁䙁光䅁䵁䅉䅅䅁䕁䅁䅁睁䵁䅁䅁权䝁䅁䅁权煄权䅁权療䅂䅁允䅁䅁䅅䅁佁䅁䅷䅁睁䍁䄴䅍㑁䑁䅍䅁䵁䅉䅅䅁䑁䅁䅁睁䵁䅁䅁权㝃允䅁权慁杂䅁允䅁䅁䅅䅁䭁䱁䝙䅁䵁䅉䅅䅁䕁䅁䅁睁䵁䅁䅁权牄䅁䅁权牄权䅁权睂䅂䅁允䅁䅁䅅䅁佁䉁䅙䅁㍁䑁䅅睎睁䑁䅁睍ㅁ䑁䅑䅎祁䅁䅁䍄䉁䅁䅁䅂䅁䅁䅍䅄䅁䅁䅯䅗䅅䅁䅯儶䅯䅁䅯兢䅑䅁䅅䅁䉁䅁䅁兂䅁䅁䅁乐䤱兑杷允䅁䅁䅑䅁䑁䅁䅷䅁䭁䱁䉫䅁䭁佁䬴䅁䭁䡁䕁䅁䉁䅁䅁允䅁䅁䅕䅁䅁䩁畁獌䵅䅉䅅䅁䕁䅁䅁睁䵁䅁䅁权㡃允䅁权湄</t>
  </si>
  <si>
    <t>权䅁权䑃䅂䅁允䅁䅁䅅䅁䙁䵁㌯⭕汏睭䅰䍄䉁䅁䅁䅂䅁䅁䅍䅄䅁䅁䅯兺䅅䅁䅯允䅉䅁䅯兂䅉䅁䅅䅁䉁䅁䅁兂啁噸穁䄲噦䅑杷允䅁䅁䅑䅁䑁䅁䅷䅁䭁䍁䅍䅁䭁佁䭯䅁䭁佁䭷䅁䉁䅁䅁允䅁䅁䄴䅄䅁䑁䅁杌硁䑁䅣兏䅁䅁杷允䅁䅁䅑䅁䑁䅁䅷䅁䭁䩁䉣䅁䭁佁䬰䅁䭁䝁䔰䅁䉁䅁䅁允䅁䅁䅕牡へ硫䕧樵䴸䅉䅅䅁䑁䅁䅁睁䵁䅁䅁权㝃允䅁权捁杂䅁允䅁䅁䅅䅁䭁䉁䥙䅁䵁䅉䅅䅁䕁䅁䅁睁䵁䅁䅁权⭂䅁䅁权灄权䅁权㥂䅂䅁允䅁䅁䅅䅁䙁䅁䅁䅁杁偬䅬䍄䉁䅁䅁䅂䅁䅁䅍䅄䅁䅁䅯睧䅅䅁䅯眶䅯䅁䅯䄷䅯䅁䅅䅁䉁䅁䅁杄啁䅁䅁睍穁䑁䅅䅏㉁䑁䅣䅍睁䑁䅁䅁䵁䅉䅅䅁䕁䅁䅁睁䵁䅁䅁权獃允䅁权牄权䅁权䑃䅂䅁允䅁䅁䅅䅁佁䉁䅑䅁祁䑁䅉睎ぁ䑁䅁䅍睁䑁䅁䅍䅁䅁杷允䅁䅁䅑䅁䑁䅁䅷䅁䭁䩁䅳䅁䭁佁䭧䅁䭁䝁䔰䅁䉁䅁䅁允䅁䅁䄴杄䅁䑁䅍睎畁䑁䅧䅏㕁䅁䅁䍄䉁䅁䅁䅂䅁䅁䅍䅄䅁䅁䅯党䅁䅁䅯儷䅯䅁䅯䅣䅑䅁䅅䅁䉁䅁䅁兂睃浣剩堷偺睐杷允䅁䅁䅑䅁䑁䅁䅷䅁䭁䭁䅅䅁䭁佁䭙䅁䭁佁䭷䅁䉁䅁䅁允䅁䅁䄴䅄䅁䑁䅉杌ぁ䑁䅙兎䅁䅁杷允䅁䅁䅑䅁䑁䅁䅷䅁䭁䝁䉍䅁䭁䉁䅅䅁䭁䅁䍑䅁䉁䅁䅁允䅁䅁䄴䅆䅁䑁䅉䅏㕁䑁䅕䅍睁䑁䅁䅍睁䅁䅁䍄䉁䅁䅁䅂䅁䅁䅍䅄䅁䅁䅯杌䅁䅁䅯朷䅯䅁䅯兢䅑䅁䅅䅁䉁䅁䅁兂䅁䅁䅁䜰䭖兑杷允䅁䅁䅑䅁䑁䅁䅷䅁䭁䩁䄰䅁䭁佁䭫䅁䭁䥁䕍䅁䉁䅁䅁允䅁䅁䅕䅁䅁䥁呁䕄䵅䅉䅅䅁䕁䅁䅁睁䵁䅁䅁权ㅁ允䅁权剁䅁䅁权䙁䅁䅁允䅁䅁䅅䅁佁䉁䅑䅁ぁ䑁䅁李㕁䑁䅁䅍睁䑁䅁䅍䅁䅁杷允䅁䅁䅑䅁䑁䅁䅷䅁䭁佁䉉䅁䭁佁䭯䅁䭁䡁䕅䅁䉁䅁䅁允䅁䅁䄴䅄䅁䑁䅁杌ぁ䑁䅅免䅁䅁杷允䅁䅁䅑䅁䑁䅁䅷䅁䭁䡁䄰䅁䭁佁䭧䅁䭁䥁䕍䅁䉁䅁䅁允䅁䅁䄴杄䅁䑁䅉䅍畁䑁䅑兎ㅁ䅁䅁䍄䉁䅁䅁䅂䅁䅁䅍䅄䅁䅁䅯䅏䅅䅁䅯眵䅯䅁䅯睧䅑䅁䅅䅁䉁䅁䅁兂睃浣剩堷空睐杷允䅁䅁䅑䅁䑁䅁䅷䅁䭁䥁䅳䅁䭁佁䭯䅁䭁䡁䕯䅁䉁䅁䅁允䅁䅁䄴䅄䅁䑁䅁杌ㅁ䑁䅣睍䅁䅁杷允䅁䅁䅑䅁䑁䅁䅷䅁䭁䉁䅯䅁䭁佁䭳䅁䭁䥁䕕䅁䉁䅁䅁允䅁䅁䄴䅆䅁䑁䅅䅎㉁䑁䅍李㑁䑁䅍䅍穁䅁䅁䍄䉁䅁䅁䅂䅁䅁䅍䅄䅁䅁䅯党䅁䅁䅯䄶䅯䅁䅯䅣䅑䅁䅅䅁䉁䅁䅁杄佁䅁䅁睍祁䍁䄴睎穁䑁䅙䅁䵁䅉䅅䅁䕁䅁䅁睁䵁䅁䅁权潂䅁䅁权潄权䅁权睂䅂䅁允䅁䅁䅅䅁佁䅁䄴䅁祁䑁䅑杌㉁䑁䅙睎䅁䅁杷允䅁䅁䅑䅁䑁䅁䅷䅁䭁䩁䉯䅁䭁佁䬰䅁䭁佁䭷䅁䉁䅁䅁允䅁䅁䅯睒䅁䅁杷允䅁䅁䅑䅁䑁䅁䅷䅁䭁䑁䅅䅁䭁佁䭯䅁䭁䡁䕯䅁䉁䅁䅁允䅁䅁䄴䅄䅁䑁䅁杌硁䑁䅙李䅁䅁杷允䅁䅁䅑䅁䑁䅁䅷䅁䭁乁䉕䅁䭁佁䬴䅁䭁䥁䕍䅁䉁䅁䅁允䅁䅁䅕䅁䅁䵁婄商䵅䅉䅅䅁䑁䅁䅁睁䵁䅁䅁权灁䅁䅁权敁杂䅁允䅁䅁䅅䅁䭁䕁䝫䅁䵁䅉䅅䅁䕁䅁䅁睁䵁䅁䅁权䥂䅁䅁权湄权䅁权瑂䅂䅁允䅁䅁䅅䅁䙁䙁㑋潈牘剕䅸䍄䉁䅁䅁䅂䅁䅁䅍䅄䅁䅁䅯杰䅁䅁䅯䄶䅯䅁䅯睢䅑䅁䅅䅁䉁䅁䅁杄佁䅁䅁免ㅁ䍁䄴兏㉁䑁䅣䅁䵁䅉䅅䅁䕁䅁䅁睁䵁䅁䅁权ぁ允䅁权煄权䅁权䙃䅂䅁允䅁䅁䅅䅁佁䅁䅯䅁睁䍁䄴李ㅁ䅁䅁䍄䉁䅁䅁䅂䅁䅁䅍䅄䅁䅁䅯关䅅䅁䅯儷䅯䅁䅯全䅑䅁䅅䅁䉁䅁䅁兂ぃ䡹⭡确晲睐杷允䅁䅁䅑䅁䑁䅁䅷䅁䭁佁䅯䅁䭁佁䭯䅁䭁䝁䔰䅁䉁䅁䅁允䅁䅁䄴䅄䅁䑁䅁杌ぁ䑁䅑李䅁䅁杷允䅁䅁䅑䅁䑁䅁䅷䅁䭁䱁䉑䅁䭁佁䭣䅁䭁䝁䔸䅁䉁䅁䅁允䅁䅁䅕䍺卵摐元启䴸䅉䅅䅁䕁䅁䅁睁䵁䅁䅁权呁允䅁权煄权䅁权硂䅂䅁允䅁䅁䅅䅁佁䅁䅷䅁睁䍁䄴免㕁䑁䅅䅁䵁䅉䅅䅁䕁䅁䅁睁䵁䅁䅁权䵂允䅁权畄权䅁权㥂䅂䅁允䅁䅁䅅䅁䙁䅁䅁䅁䅁偣䅦䍄䉁䅁䅁睁䅁䅁䅍䅄䅁䅁䅯䄫䅅䅁䅯䅈䅙䅁䅅䅁䉁䅁䅁权乂杂䅁䍄䉁䅁䅁䅂䅁䅁䅍䅄䅁䅁䅯䅏䅁䅁䅯朶䅯䅁䅯兦䅑䅁䅅䅁䉁䅁䅁杄䵁䅁䅁䅍畁䑁䅑兏祁䅁䅁䍄䉁䅁䅁䅂䅁䅁䅍䅄䅁䅁䅯儳䅁䅁䅯眵䅯䅁䅯兣䅑䅁䅅䅁䉁䅁䅁兂婁䙂余呌癉䅑杷允䅁䅁䅑䅁䑁䅁䅷䅁䭁䭁䉁䅁䭁佁䬰䅁䭁䡁䔰䅁䉁䅁䅁允䅁䅁䅕敫㠱穐敖樸䴸䅉䅅䅁䕁䅁䅁睁䵁䅁䅁权坃䅁䅁权煄权䅁权㙂䅂䅁允䅁䅁䅅䅁佁䅁䅷䅁睁䍁䄴免硁䑁䅧䅁䵁䅉䅅䅁䕁䅁䅁睁䵁䅁䅁权牁允䅁权浄权䅁权睂䅂䅁允䅁䅁䅅䅁佁䅁䅷䅁硁䍁䄴李㉁䑁䅙䅁䵁䅉䅅䅁䕁䅁䅁睁䵁䅁䅁权㉂䅁䅁权浄权䅁权䙃䅂䅁允䅁䅁䅅䅁佁䅁䅷䅁硁䍁䄴免穁䑁䅑䅁䵁䅉䅅䅁䕁䅁䅁睁䵁䅁䅁权奃䅁䅁权煄权䅁权㙂䅂䅁允䅁䅁䅅䅁佁䅁䅷䅁睁䍁䄴免㑁䑁䅅䅁䵁䅉䅅䅁䕁䅁䅁睁䵁䅁䅁权奂允䅁权瑄权䅁权㥂䅂䅁允䅁䅁䅅䅁䙁䥁䌯匹捨㡪⽉䍄䉁䅁䅁䅂䅁䅁䅍䅄䅁䅁䅯杬䅅䅁䅯朷䅯䅁䅯兦䅑䅁䅅䅁䉁䅁䅁兂䅁䅁䅁䱕塙兑杷允䅁䅁䅑䅁䑁䅁䅷䅁䭁䵁䉫䅁䭁佁䬰䅁䭁䝁䔸䅁䉁䅁䅁允䅁䅁䅕敫㠱穐敖橵䴸䅉䅅䅁䑁䅁䅁睁䵁䅁䅁权䵄允䅁权奁杂䅁允䅁䅁䅅䅁䭁䑁䜰䅁䵁䅉䅅䅁䕁䅁䅁睁䵁䅁䅁权䙂允䅁权湄权䅁权䙃䅂䅁允䅁䅁䅅䅁䙁乁㕶浦㡱䌹䅎䍄䉁䅁䅁䅂䅁䅁䅍䅄䅁䅁䅯杴䅅䅁䅯䄶䅯䅁䅯兢䅑䅁䅅䅁䉁䅁䅁杄佁䅁䅁兎穁䍁䄴兎㑁䑁䅫䅁䵁䅉䅅䅁䕁䅁䅁睁䵁䅁䅁权婂䅁䅁权煄权䅁权獄权䅁允䅁䅁䅅䅁佁䅁䅷䅁睁䍁䄴䅍ぁ䑁䅧䅁䵁䅉䅅䅁䕁䅁䅁睁䵁䅁䅁权晄允䅁权浄权䅁权硂䅂䅁允䅁䅁䅅䅁佁䅁䅷䅁硁䍁䄴免㕁䑁䅍䅁䵁䅉䅅䅁䕁䅁䅁睁䵁䅁䅁权湄允䅁权湄权䅁权㙂䅂䅁允䅁䅁䅅䅁䙁佁㉎䥅䤯䈵䅂䍄䉁䅁䅁䅂䅁䅁䅍䅄䅁䅁䅯䅖䅁䅁䅯朶䅯䅁䅯兣䅑䅁䅅䅁䉁䅁䅁杄䭁䅁䅁䅍畁䑁䅍睎䅁䅁杷允䅁䅁䅑䅁䑁䅁䅷䅁䭁䑁䉙䅁䭁佁䬰䅁䭁䡁䔰䅁䉁䅁䅁允䅁䅁䅕䉵䘶ㄶ㑇樷䴸䅉䅅䅁䕁䅁䅁睁䵁䅁䅁权䵂允䅁权潄权䅁权㙂䅂䅁允䅁䅁䅅䅁佁䅁䄴䅁硁䑁䅫杌睁䑁䅑兏䅁䅁杷允䅁䅁䅑䅁䑁䅁䅷䅁䭁䝁䉷䅁䭁佁䭳䅁䭁䝁䔰䅁䉁䅁䅁允䅁䅁䄴䅆䅁䑁䅍免㉁䑁䅁䅍睁䑁䅁䅍睁䅁䅁䍄䉁䅁䅁䅂䅁䅁䅍䅄䅁䅁䅯兇䅅䅁䅯朶䅯䅁䅯兣䅑䅁䅅䅁䉁䅁䅁杄䵁䅁䅁䅍畁䑁䅍䅏祁䅁䅁䍄䉁䅁䅁䅂䅁䅁䅍䅄䅁䅁䅯杫䅅䅁䅯朵䅯䅁䅯䄷䅯䅁䅅䅁䉁䅁䅁杄䵁䅁䅁䅎畁䑁䅁免㉁䅁䅁䍄䉁䅁䅁䅂䅁䅁䅍䅄䅁䅁䅯杩䅁䅁䅯朵䅯䅁䅯来䅑䅁䅅䅁䉁䅁䅁杄䵁䅁䅁䅍畁䑁䅫兏硁䅁䅁䍄䉁䅁䅁䅂䅁䅁䅍䅄䅁䅁䅯朴䅁䅁䅯朷䅯䅁䅯睢䅑䅁䅅䅁䉁䅁䅁兂䅁䅁䅁䙉き兑杷允䅁䅁䅑䅁䑁䅁䅷䅁䭁偁䅙䅁䭁佁䭫䅁䭁佁䭷䅁䉁䅁䅁允䅁䅁䅕䅁䅁䵁婄啂䵅䅉䅅䅁䕁䅁䅁睁䵁䅁䅁权獃䅁䅁权畄权䅁权䑃䅂䅁允䅁䅁䅅䅁䙁䅁䅁䅁杁硌䉰䍄䉁䅁䅁䅂䅁䅁䅍䅄䅁䅁䅯杷䅁䅁䅯眶䅯䅁䅯全䅑䅁䅅䅁䉁䅁䅁杄啁䅁䅁䅎㕁䑁䅙杍㉁䑁䅅李㍁䑁䅧䅁䵁䅉䅅䅁䕁䅁䅁睁䵁䅁䅁权婄允䅁权畄权䅁权㙂䅂䅁允䅁䅁䅅䅁䙁䅁䅁䅁䅃允䈹䍄䉁䅁䅁睁䅁䅁䅍䅄䅁䅁䅯睓䅅䅁䅯杈䅙䅁䅅䅁䉁䅁䅁权摃睂䅁䍄䉁䅁䅁䅂䅁䅁䅍䅄䅁䅁䅯䅣䅅䅁䅯朵䅯䅁䅯来䅑䅁䅅䅁䉁䅁䅁杄䵁䅁䅁免畁䑁䅅䅎㑁䅁䅁䍄䉁䅁䅁䅂䅁䅁䅍䅄䅁䅁䅯兌䅅䅁䅯儷䅯䅁䅯全䅑䅁䅅䅁䉁䅁䅁兂浂浚浚畚剙䅑杷允䅁䅁䅑䅁䑁䅁䅷䅁䭁䕁䉳䅁䭁䉁䜸䅁䭁䍁䝁䅁䉁䅁䅁允䅁䅁䅯眴䅣䅁杷允䅁䅁䅍䅁䑁䅁䅷䅁䭁䕁䉳䅁䭁䍁䝑䅁䉁䅁䅁允䅁䅁䅯䉖䅁䅁杷允䅁䅁䅑䅁䑁䅁䅷䅁䭁䵁䅷䅁䭁佁䭯䅁䭁䝁䔰䅁䉁䅁䅁允䅁䅁䄴䅄䅁䑁䅁杌㕁䑁䅣睍䅁䅁杷允䅁䅁䅑䅁䑁䅁䅷䅁䭁䉁䄰䅁䭁䅁䅯䅁䭁䅁䅕䅁䉁䅁䅁允䅁䅁䅕⽺呤㘴払䕅䵁䅉䅅䅁䕁䅁䅁睁䵁䅁䅁权㥂䅁䅁权潄权䅁权睂䅂䅁允䅁䅁䅅䅁佁䅁䄴䅁硁䑁䅫杌ㅁ䑁䅁杍䅁䅁杷允䅁䅁䅑䅁䑁䅁䅷䅁䭁䝁䅁䅁䭁佁䭯䅁䭁䥁䕕䅁䉁䅁䅁允䅁䅁䄴䅄䅁䑁䅅杌硁䑁䅍杍䅁䅁杷允䅁䅁䅑䅁䑁䅁䅷䅁䭁䡁䄴䅁䭁佁䭧䅁䭁䡁䕁䅁䉁䅁䅁允䅁䅁䄴杄䅁䑁䅉免畁䑁䅉䅎穁䅁䅁䍄䉁䅁䅁䅂䅁䅁䅍䅄䅁䅁䅯䅵䅁䅁䅯眵䅯䅁䅯来䅑䅁䅅䅁䉁䅁䅁兂权楇搯䥊橙䅑杷允䅁䅁䅍䅁䑁䅁䅷䅁䭁䕁䉳䅁䭁䍁䝙䅁䉁䅁䅁允䅁䅁䄴权䅁䑁䅫兎畁䑁䅣䅁䵁䅉䅅䅁䕁䅁䅁睁䵁䅁䅁权䩄允䅁权煄权䅁权硂䅂䅁允䅁䅁䅅䅁佁䅁䅷䅁睁䍁䄴睎㕁䑁䅕䅁䵁䅉䅅䅁䕁䅁䅁睁䵁䅁䅁权㉃䅁䅁权潄权䅁权睂䅂䅁允䅁䅁䅅䅁佁䅁䄴䅁穁䑁䅁杌㉁䑁䅙睎䅁䅁杷允䅁䅁䅑䅁䑁䅁䅷䅁䭁偁䉕䅁䭁䉁䅅䅁䭁䅁䍑䅁䉁䅁䅁允䅁䅁䄴䅆䅁䑁䅉兎ぁ䑁䅍䅍睁䑁䅁䅍睁䅁䅁䍄䉁䅁䅁䅂䅁䅁䅍䅄䅁䅁䅯䅴䅁䅁䅯朵䅯䅁䅯睧䅑䅁䅅䅁䉁䅁䅁杄䵁䅁䅁免畁䑁䅅免硁䅁䅁䍄䉁䅁䅁䅂䅁䅁䅍䅄䅁䅁䅯朵䅁䅁䅯眶䅯䅁䅯兣䅑䅁䅅䅁䉁䅁䅁杄啁䅁䅁杍睁䑁䅧免穁䑁䅁兏ㅁ䑁䅁䅁䵁䅉䅅䅁䕁䅁䅁睁䵁䅁䅁权穃允䅁权䉁杁䅁权䑁杁䅁允䅁䅁䅅䅁䙁䥁ち浑奩乌䅬䍄䉁䅁䅁䅂䅁䅁䅍䅄䅁䅁䅯睱䅅䅁䅯儶䅯䅁䅯兣䅑䅁䅅䅁䉁䅁䅁兂䅁䅁䅁䑉㑳兑杷允䅁䅁䅍䅁䑁䅁䅷䅁䭁䙁䈰䅁䭁䉁䜴䅁䉁䅁䅁允䅁䅁䅯䅂䅫䅁杷允䅁䅁䅑䅁䑁䅁䅷䅁䭁䕁䈰䅁䭁佁䬴䅁䭁䥁䕕䅁䉁䅁䅁允䅁䅁䅕捺䵺䅺䴱商䵅䅉䅅䅁䕁䅁䅁睁䵁䅁䅁权捁允䅁权煄权䅁权瑂䅂䅁允䅁䅁䅅䅁佁䅁䅷䅁睁䍁䄴杍睁䑁䅍䅁䵁䅉䅅䅁䑁䅁䅁睁䵁䅁䅁权摂允䅁权流杂䅁允䅁䅁䅅䅁佁䅁䅷䅁㑁䑁䅅杌ぁ䑁䅕䅁䵁䅉䅅䅁䕁䅁䅁睁䵁䅁䅁权䑁允䅁权湄权䅁权瑂䅂䅁允䅁䅁䅅䅁䙁䭁慁㥌欰桨䅬䍄䉁䅁䅁䅂䅁䅁䅍䅄䅁䅁䅯䄶䅅䅁䅯儶䅯䅁䅯䅣䅑䅁䅅䅁䉁䅁䅁兂䅁䅁䅁䅯㍶䅑杷允䅁䅁䅑䅁䑁䅁䅷䅁䭁䭁䅳䅁䭁佁䭧䅁䭁䝁䔸䅁䉁䅁䅁允䅁䅁䄴䅄䅁䑁䅉䅍畁䑁䅅睍䅁䅁杷允䅁䅁䅑䅁䑁䅁䅷䅁䭁䍁䉳䅁䭁佁䬰䅁䭁䝁䔰䅁䉁䅁䅁允䅁䅁䅕婬电獆卶稵䴸䅉䅅䅁䕁䅁䅁睁䵁䅁䅁权㍄允䅁权畄权䅁权䑃䅂䅁允䅁䅁䅅䅁䙁䅁䅁䅁㑃浃䉖䍄䉁䅁䅁睁䅁䅁䅍䅄䅁䅁䅯儫䅅䅁䅯䅇䅙䅁䅅䅁䉁䅁䅁权婁杂䅁䍄䉁䅁䅁䅂䅁䅁䅍䅄䅁䅁䅯杌䅅䅁䅯朶䅯䅁䅯来䅑䅁䅅䅁䉁䅁䅁杄䵁䅁䅁䅍畁䑁䅙兎ㅁ䅁䅁䍄䉁䅁䅁䅂䅁䅁䅍䅄䅁䅁䅯杒䅁䅁䅯儷䅯䅁䅯睢䅑䅁䅅䅁䉁䅁䅁兂祄欰椱䙅硪睐杷允䅁䅁䅑䅁䑁䅁䅷䅁䭁䩁䅣䅁䭁佁䭳䅁䭁䡁䕁䅁䉁䅁䅁允䅁䅁䄴䅆䅁䑁䅅兎穁䑁䅣兎㍁䑁䅁䅍睁䅁䅁䍄䉁䅁䅁䅂䅁䅁䅍䅄䅁䅁䅯睶䅁䅁䅯䄶䅯䅁䅯兣䅑䅁䅅䅁䉁䅁䅁杄䵁䅁䅁睎畁䑁䅫免硁䅁䅁䍄䉁䅁䅁䅂䅁䅁䅍䅄䅁䅁䅯朲䅁䅁䅯眵䅯䅁䅯䄷䅯䅁䅅䅁䉁䅁䅁兂晁敨剴䉵圴䅑杷允䅁䅁䅑䅁䑁䅁䅷䅁䭁䭁䈰䅁䭁䅁䅑䅁䭁䅁䅕䅁䉁䅁䅁允䅁䅁䅕䅁䅁䅁㑕ご䵅䅉䅅䅁䑁䅁䅁睁䵁䅁䅁权橄允䅁权奁杂䅁允䅁䅁䅅䅁䭁䕁䡫䅁䵁䅉䅅䅁䕁䅁䅁睁䵁䅁䅁权㍂䅁䅁权瑄权䅁权睂䅂䅁允䅁䅁䅅䅁䙁䙁㕧䵴㉨杶䅴䍄䉁䅁䅁䅂䅁䅁䅍䅄䅁䅁䅯兌䅅䅁䅯儶䅯䅁䅯全䅑䅁䅅䅁䉁䅁䅁兂䅁䅁䅁乣畯兑杷允䅁䅁䅑䅁䑁䅁䅷䅁䭁䙁䉙䅁䭁佁䭧䅁䭁䝁䔰䅁䉁䅁䅁允䅁䅁䄴杄䅁䑁䅅䅎畁䑁䅅睍㍁䅁䅁䍄䉁䅁䅁睁䅁䅁䅍䅄䅁䅁䅯眴䅅䅁䅯杇䅙䅁䅅䅁䉁䅁䅁权䍁䅃䅁䍄䉁䅁䅁䅂䅁䅁䅍䅄䅁䅁䅯眲䅁䅁䅯儶䅯䅁䅯全䅑䅁䅅䅁䉁䅁䅁兂䅁䅁䅁乷ㅫ兑杷允䅁䅁䅑䅁䑁䅁䅷䅁䭁䅁䉷䅁䭁佁䭣䅁䭁䡁䕯䅁䉁䅁䅁允䅁䅁䅕祢䱔楣〹ぁ䵁䅉䅅䅁䑁䅁䅁睁䵁䅁䅁权橄允䅁权歁杂䅁允䅁䅁䅅䅁䭁䙁兕䅁䵁䅉䅅䅁䕁䅁䅁睁䵁䅁䅁权潁䅁䅁权湄权䅁权獄权䅁允䅁䅁䅅䅁䙁䙁橔婰䕶䅉䅰䍄䉁䅁䅁䅂䅁䅁䅍䅄䅁䅁䅯兕䅁䅁䅯䄶䅯䅁䅯兣䅑䅁䅅䅁䉁䅁䅁杄䵁䅁䅁䅏畁䑁䅉䅍㕁䅁䅁䍄䉁䅁䅁䅂䅁䅁䅍䅄䅁䅁䅯睦䅁䅁䅯朵䅯䅁䅯睧䅑䅁䅅䅁䉁䅁䅁杄䭁䅁䅁免畁䑁䅁兎䅁䅁杷允䅁䅁䅑䅁䑁䅁䅷䅁䭁佁䅅䅁䭁䅁䅯䅁䭁䅁䅕䅁䉁䅁䅁允䅁䅁䅕䡶呓䅇坒樴䴸䅉䅅䅁䕁䅁䅁睁䵁䅁䅁权ㅁ允䅁权牄权䅁权㥂䅂䅁允䅁䅁䅅䅁佁䉁䅑䅁ぁ䑁䅁睎㉁䑁䅉睍睁䑁䅁䅍䅁䅁杷允䅁䅁䅍䅁䑁䅁䅷䅁䭁佁䉍䅁䭁䍁䝙䅁䉁䅁䅁允䅁䅁䄴䅄䅁䑁䅙兎畁䑁䅉䅎䅁䅁杷允䅁䅁䅑䅁䑁䅁䅷䅁䭁䝁䅯䅁䭁佁䭳䅁䭁䝁䔸䅁䉁䅁䅁允䅁䅁䄴䅆䅁䑁䅑李㍁䑁䅉睎㉁䑁䅁䅍睁䅁䅁䍄䉁䅁䅁䅂䅁䅁䅍䅄䅁䅁䅯睉䅁䅁䅯儶䅯䅁䅯全䅑䅁䅅䅁䉁䅁䅁兂䅁䅁䅁䍷教兑杷允䅁䅁䅑䅁䑁䅁䅷䅁䭁䑁䅷䅁䭁佁䭫䅁䭁佁䭷䅁䉁䅁䅁允䅁䅁䅕䅁䅁䕁㐹䕧䵅䅉䅅䅁䕁䅁䅁睁䵁䅁䅁权ぃ䅁䅁权灄权䅁权䑃䅂䅁允䅁䅁䅅䅁䙁䅁䅁䅁杁⽕䅄䍄䉁䅁䅁䅂䅁䅁䅍䅄䅁䅁䅯睖䅁䅁䅯儷䅯䅁䅯兣䅑䅁䅅䅁䉁䅁䅁兂獄払敧敨桵睐杷允䅁䅁䅑䅁䑁䅁䅷䅁䭁䱁䉙䅁䭁䉁䅅䅁䭁䅁䍑䅁䉁䅁䅁允䅁䅁䄴杅䅁䑁䅕兏ㅁ䑁䅉兎睁䑁䅁䅍䅁䅁杷允䅁䅁䅍䅁䑁䅁䅷䅁䭁偁䉯䅁䭁䉁䝧䅁䉁䅁䅁允䅁䅁䅯克䅙䅁杷允䅁䅁䅑䅁䑁䅁䅷䅁䭁偁䈰䅁䭁佁䭣䅁䭁䡁䕁䅁䉁䅁䅁允䅁䅁䅕䙂余扌摋稷䴸䅉䅅䅁䑁䅁䅁睁䵁䅁䅁权㙄允䅁权慁杂䅁允䅁䅁䅅䅁䭁䙁䜸䅁䵁䅉䅅䅁䕁䅁䅁睁䵁䅁䅁权㥁䅁䅁权湄权䅁权㥂䅂䅁允䅁䅁䅅䅁䙁䵁䭈啯㉗祳䅤䍄䉁䅁䅁䅂䅁䅁䅍䅄䅁䅁䅯杳䅅䅁䅯朶䅯䅁䅯䅣䅑䅁䅅䅁䉁䅁䅁杄䵁䅁䅁䅍畁䑁䅁兎穁䅁䅁䍄䉁䅁䅁䅂䅁䅁䅍䅄䅁䅁䅯朵䅁䅁䅯朶䅯䅁䅯兦䅑䅁䅅䅁䉁䅁䅁杄䭁䅁䅁免畁䑁䅁兎䅁䅁杷允䅁䅁䅑䅁䑁䅁䅷䅁䭁乁䈸䅁䭁佁䭯䅁䭁䡁䔰䅁䉁䅁䅁允䅁䅁䄴䅄䅁䑁䅁杌㉁䑁䅉兏䅁䅁杷允䅁䅁䅑䅁䑁䅁䅷䅁䭁佁䅳䅁䭁佁䭳䅁䭁䡁䕯䅁䉁䅁䅁允䅁䅁䄴杆䅁䑁䅣免㍁䑁䅁杍穁䑁䅕兎祁䑁䅑䅁䵁䅉䅅䅁䑁䅁䅁睁䵁䅁䅁权䉃允䅁权捁杂䅁允䅁䅁䅅䅁䭁䙁䝫䅁䵁䅉䅅䅁䕁䅁䅁睁䵁䅁䅁权䡄允䅁权浄权䅁权䙃䅂䅁允䅁䅁䅅䅁佁䅁䅯䅁硁䍁䄴免㉁䅁䅁䍄䉁䅁䅁䅂䅁䅁䅍䅄䅁䅁䅯杌䅁䅁䅯䄶䅯䅁䅯兢䅑䅁䅅䅁䉁䅁䅁杄佁䅁䅁䅎睁䍁䄴免㍁䑁䅣䅁䵁䅉䅅䅁䕁䅁䅁睁䵁䅁䅁权橄允䅁权瑄权䅁权㙂䅂䅁允䅁䅁䅅䅁䙁䡁潎敫㠱⽐⼰䍄䉁䅁䅁䅂䅁䅁䅍䅄䅁䅁䅯杴䅅䅁䅯儶䅯䅁䅯兣䅑䅁䅅䅁䉁䅁䅁兂䅁䅁䅁䙷塁兑杷允䅁䅁䅍䅁䑁䅁䅷䅁䭁䥁䉅䅁䭁䉁䜴䅁䉁䅁䅁允䅁䅁䅯杇䅣䅁杷允䅁䅁䅑䅁䑁䅁䅷䅁䭁乁䉑䅁䭁佁䭫䅁䭁䡁䕁䅁䉁䅁䅁允䅁䅁䅕䅁䅁䑁敓ぅ䵅䅉䅅䅁䕁䅁䅁睁䵁䅁䅁权婂䅁䅁权煄权䅁权睂䅂䅁允䅁䅁䅅䅁佁䅁䅷䅁睁䍁䄴䅍穁䑁䅫䅁䵁䅉䅅䅁䕁䅁䅁睁䵁䅁䅁权牁䅁䅁权牄权䅁权䑃䅂䅁允䅁䅁䅅䅁佁䉁䅑䅁㉁䑁䅍免睁䑁䅁䅍睁䑁䅁䅍䅁䅁杷允䅁䅁䅑䅁䑁䅁䅷䅁䭁䙁䈰䅁䭁佁䭫䅁䭁䥁䕕䅁䉁䅁䅁允䅁䅁䅕䅁䅁䭁䍁あ䵅䅉䅅䅁䕁䅁䅁睁䵁䅁䅁权桂䅁䅁权畄权䅁权䙃䅂䅁允䅁䅁䅅䅁䙁䅁䅁䅁杂䍶䉂䍄䉁䅁䅁䅂䅁䅁䅍䅄䅁䅁䅯眴䅁䅁䅯允䅉䅁䅯兂䅉䅁䅅䅁䉁䅁䅁兂允汭䝗⼸么䅑杷允䅁䅁䅑䅁䑁䅁䅷䅁䭁䭁䉑䅁䭁佁䭳䅁䭁䝁䔰䅁䉁䅁䅁允䅁䅁䄴䅆䅁䑁䅉兏穁䑁䅕兏祁䑁䅙睍㍁䅁䅁䍄䉁䅁䅁睁䅁䅁䅍䅄䅁䅁䅯䅮䅁䅁䅯䅈䅙䅁䅅䅁䉁䅁䅁权硂䅃䅁䍄䉁䅁䅁䅂䅁䅁䅍䅄䅁䅁䅯兤䅁䅁䅯䄶䅯䅁䅯全䅑䅁䅅䅁䉁䅁䅁权䡂䅁䅁䍄䉁䅁䅁䅂䅁䅁䅍䅄䅁䅁䅯兒䅁䅁䅯儶䅯䅁䅯䅣䅑䅁䅅䅁䉁䅁䅁兂䅁䅁䅁䍯硙兑杷允䅁䅁䅑䅁䑁䅁䅷䅁䭁䕁䉍䅁䭁佁䭧䅁䭁佁䭷䅁䉁䅁䅁允䅁䅁䄴杄䅁䑁䅑兏畁䑁䅙䅍㍁䅁䅁䍄䉁䅁䅁䅂䅁䅁䅍䅄䅁䅁䅯兤䅅䅁䅯朷䅯䅁䅯睧䅑䅁䅅䅁䉁䅁䅁兂䅁䅁䅁偍汅兑杷允䅁䅁䅑䅁䑁䅁䅷䅁䭁偁䅫䅁䭁佁䭯䅁䭁䡁䕅䅁䉁䅁䅁允䅁䅁䄴䅄䅁䑁䅁杌穁䑁䅍䅏䅁䅁杷允䅁䅁䅍䅁䑁䅁䅷䅁䭁䍁䉯䅁䭁䉁䝷䅁䉁䅁䅁允䅁䅁䅯杰䅣䅁杷允䅁䅁䅑䅁䑁䅁䅷䅁䭁䵁䉣䅁䭁佁䭧䅁䭁䝁䔰䅁䉁䅁䅁允䅁䅁䄴权䅁䑁䅙杌㉁䑁䅉䅁䵁䅉䅅䅁䕁䅁䅁睁䵁䅁䅁权煂允䅁权瑄权䅁权䙃䅂䅁允䅁䅁䅅䅁䙁佁䑎䙚䈷睯䅰䍄䉁䅁䅁䅂䅁䅁䅍䅄䅁䅁䅯䅡䅁䅁䅯充䅁䅁䅯兂䅁䅁䅅䅁䉁䅁䅁杄十䅁䅁李睁䑁䅁䅏㉁䑁䅕䅍睁䅁䅁䍄䉁䅁䅁䅂䅁䅁䅍䅄䅁䅁䅯睷䅅䅁䅯眵䅯䅁䅯兢䅑䅁䅅䅁䉁䅁䅁兂呃䅇坒楄䬰䅑杷允䅁䅁䅍䅁䑁䅁䅷䅁䭁䡁䅙䅁䭁䉁䝯䅁䉁䅁䅁允䅁䅁䅯睷䅙䅁杷允䅁䅁䅑䅁䑁䅁䅷䅁䭁䍁䅁䅁䭁佁䭯䅁䭁䥁䕕䅁䉁䅁䅁允䅁䅁䄴权䅁䑁䅁杌睁䑁䅍䅁䵁䅉䅅䅁䕁䅁䅁睁䵁䅁䅁权㕂允䅁权潄权䅁权獄权䅁允䅁䅁䅅䅁佁䅁䅷䅁硁䑁䅑杌㉁䑁䅣䅁䵁䅉䅅䅁䕁䅁䅁睁䵁䅁䅁权㑄䅁䅁权湄权䅁权療䅂䅁允䅁䅁䅅䅁䙁䝁浚浚浚栵䅎䍄䉁䅁䅁䅂䅁䅁䅍䅄䅁䅁䅯杋䅅䅁䅯睈䅙䅁䅯䅉䅙䅁䅅䅁䉁䅁䅁权䡃权䅁䍄䉁䅁䅁䅂䅁䅁䅍䅄䅁䅁䅯䅮䅁䅁䅯朶䅯䅁䅯来䅑䅁䅅䅁䉁䅁䅁杄䵁䅁䅁䅍畁䑁䅍兏㑁䅁䅁䍄䉁䅁䅁䅂䅁䅁䅍䅄䅁䅁䅯兑䅅䅁䅯儷䅯䅁䅯兦䅑䅁䅅䅁䉁䅁䅁兂䱄啯㉗⼸欳睐杷允䅁䅁䅑䅁䑁䅁䅷䅁䭁偁䅙䅁䭁佁䭳䅁䭁䡁䕯䅁䉁䅁䅁允䅁䅁䄴䅆䅁䑁䅍䅍ㅁ䑁䅫兎㕁䑁䅙睎㕁䅁䅁䍄䉁䅁䅁䅂䅁䅁䅍䅄䅁䅁䅯兴䅅䅁䅯䄶䅯䅁䅯来䅑䅁䅅䅁䉁䅁䅁杄佁䅁䅁免ㅁ䍁䄴兏硁䑁䅑䅁䵁䅉䅅䅁䑁䅁䅁睁䵁䅁䅁权佃允䅁权慁杂䅁允䅁䅁䅅䅁䭁䉁䝳䅁䵁䅉䅅䅁䕁䅁䅁睁䵁䅁䅁权楄䅁䅁权煄权䅁权䙃䅂䅁允䅁䅁䅅䅁佁䅁䅷䅁硁䍁䄴䅎ㅁ䑁䅅䅁䵁䅉䅅䅁䕁䅁䅁睁䵁䅁䅁权畄允䅁权剁䅁䅁权䙁䅁䅁允䅁䅁䅅䅁佁䉁䅑䅁ぁ䑁䅉睍ㅁ䑁䅁䅍睁䑁䅁䅍䅁䅁杷允䅁䅁䅑䅁䑁䅁䅷䅁䭁䅁䉙䅁䭁佁䭯䅁䭁䡁䕯䅁䉁䅁䅁允䅁䅁䄴䅄䅁䑁䅁杌㉁䑁䅙兏䅁䅁杷允䅁䅁䅑䅁䑁䅁䅷䅁䭁䥁䅯䅁䭁佁䬰䅁䭁䡁䕯䅁䉁䅁䅁允䅁䅁䅕〳丫㉬匴稶䴸䅉䅅䅁䕁䅁䅁睁䵁䅁䅁权佃允䅁权晁杂䅁权杁杂䅁允䅁䅁䅅䅁䭁䵁䬴䅁䵁䅉䅅䅁䕁䅁䅁睁䵁䅁䅁权㕂䅁䅁权牄权䅁权䙃䅂䅁允䅁䅁䅅䅁佁䉁䅉䅁㑁䑁䅙䅏穁䑁䅧睍穁䑁䅕䅁䵁䅉䅅䅁䕁䅁䅁睁䵁䅁䅁权㙂䅁䅁权牄权䅁权䙃䅂䅁允䅁䅁䅅䅁佁䉁䅑䅁硁䑁䅕杍睁䑁䅕睍睁䑁䅁䅍䅁䅁杷允䅁䅁䅍䅁䑁䅁䅷䅁䭁䥁䈴䅁䭁䍁䝑䅁䉁䅁䅁允䅁䅁䅯硖䅁䅁杷允䅁䅁䅑䅁䑁䅁䅷䅁䭁䑁䉕䅁䭁佁䭙䅁䭁佁䭷䅁䉁䅁䅁允䅁䅁䄴权䅁䑁䅙杌睁䑁䅅䅁䵁䅉䅅䅁䕁䅁䅁睁䵁䅁䅁权乃允䅁权湄权䅁权瑂䅂䅁允䅁䅁䅅䅁䙁䙁乃㉬匴硧䄹䍄䉁䅁䅁睁䅁䅁䅍䅄䅁䅁䅯朴䅁䅁䅯䅇䅙䅁䅅䅁䉁䅁䅁权療杂䅁䍄䉁䅁䅁䅂䅁䅁䅍䅄䅁䅁䅯䅥䅅䅁䅯眶䅯䅁䅯䄷䅯䅁䅅䅁䉁䅁䅁杄坁䅁䅁兎㉁䑁䅧兎睁䑁䅁䅍睁䑁䅁䅍䅁䅁杷允䅁䅁䅍䅁䑁䅁䅷䅁䭁乁䉷䅁䭁䉁䜴䅁䉁䅁䅁允䅁䅁䅯杺䅙䅁杷允䅁䅁䅑䅁䑁䅁䅷䅁䭁䉁䉣䅁䭁佁䬴䅁䭁佁䭷䅁䉁䅁䅁允䅁䅁䅕䅁䅁䅁坃欲䵁䅉䅅䅁䕁䅁䅁睁䵁䅁䅁权䥂䅁䅁权䉁杁䅁权䑁杁䅁允䅁䅁䅅䅁䙁偁歷䑄栱獰䅊䍄䉁䅁䅁䅂䅁䅁䅍䅄䅁䅁䅯元䅅䅁䅯朶䅯䅁䅯兦䅑䅁䅅䅁䉁䅁䅁杄䵁䅁䅁䅍畁䑁䅑李㑁䅁䅁䍄䉁䅁䅁䅂䅁䅁䅍䅄䅁䅁䅯克䅅䅁䅯朶䅯䅁䅯来䅑䅁䅅䅁䉁䅁䅁杄䵁䅁䅁䅍畁䑁䅅睍祁䅁䅁䍄䉁䅁䅁䅂䅁䅁䅍䅄䅁䅁䅯六䅅䅁䅯儷䅯䅁䅯兦䅑䅁䅅䅁䉁䅁䅁兂祃敮渫歸湶睐杷允䅁䅁䅑䅁䑁䅁䅷䅁䭁䩁䅧䅁䭁佁䭣䅁䭁䡁䔰䅁䉁䅁䅁允䅁䅁䅕扉祂䩡瑈歁䵁䅉䅅䅁䕁䅁䅁睁䵁䅁䅁权慄允䅁权牄权䅁权獄权䅁允䅁䅁䅅䅁佁䉁䅑䅁ㅁ䑁䅙李㉁䑁䅉免㑁䑁䅫䅏䅁䅁杷允䅁䅁䅑䅁䑁䅁䅷䅁䭁䑁䅯䅁䭁䉁䅅䅁䭁䅁䍑䅁䉁䅁䅁允䅁䅁䄴杅䅁䑁䅧睍ぁ䑁䅣兏睁䑁䅁䅍䅁䅁杷允䅁䅁䅑䅁䑁䅁䅷䅁䭁䱁䅧䅁䭁佁䬰䅁䭁䝁䔰䅁䉁䅁䅁允䅁䅁䅕祇搯䅊䉡呬䴸䅉䅅䅁䕁䅁䅁睁䵁䅁䅁权祃允䅁权潄权䅁权獄权䅁允䅁䅁䅅䅁佁䅁䅷䅁穁䍁䄴䅎ㅁ䑁䅑䅁䵁䅉䅅䅁䑁䅁䅁睁䵁䅁䅁权㡄允䅁权捁杂䅁允䅁䅁䅅䅁䭁䍁䡷䅁䵁䅉䅅䅁䑁䅁䅁睁䵁䅁䅁权䭃允䅁权奁杂䅁允䅁䅁䅅䅁䭁䕁䝯䅁䵁䅉䅅䅁䑁䅁䅁睁䵁䅁䅁权䭃允䅁权敁杂䅁允䅁䅁䅅䅁䭁䡁䝣䅁䵁䅉䅅䅁䕁䅁䅁睁䵁䅁䅁权㙃允䅁权潄权䅁权䙃䅂䅁允䅁䅁䅅䅁佁䅁䄴䅁祁䑁䅉杌㑁䑁䅫李䅁䅁杷允䅁䅁䅍䅁䑁䅁䅷䅁䭁䥁䉯䅁䭁䍁䝙䅁䉁䅁䅁允䅁䅁䄴䅄䅁䑁䅫睎畁䑁䅙睍䅁䅁杷允䅁䅁䅑䅁䑁䅁䅷䅁䭁䭁䅁䅁䭁佁䬴䅁䭁佁䭷䅁䉁䅁䅁允䅁䅁䅕䅁䅁䍁卨ぃ䵅䅉䅅䅁䕁䅁䅁睁䵁䅁䅁权䩁允䅁权煄权䅁权瑂䅂䅁允䅁䅁䅅䅁佁䅁䅷䅁睁䍁䄴兎ぁ䑁䅍䅁䵁䅉䅅䅁䑁䅁䅁睁䵁䅁䅁权煁䅁䅁权奁杂䅁允䅁䅁䅅䅁䭁䍁䜰䅁䵁䅉䅅䅁䕁䅁䅁睁䵁䅁䅁权㍁允䅁权牄权䅁权硂䅂䅁允䅁䅁䅅䅁佁䉁䅑䅁㉁䑁䅍免祁䑁䅉兎㑁䑁䅉兏䅁䅁杷允䅁䅁䅍䅁䑁䅁䅷䅁䭁䍁䅯䅁䭁䉁䝷䅁䉁䅁䅁允䅁䅁䅯兮䅙䅁杷允䅁䅁䅑䅁䑁䅁䅷䅁䭁䅁䅙䅁䭁佁䭧䅁䭁䝁䔸䅁䉁䅁䅁允䅁䅁䄴杄䅁䑁䅙杍畁䑁䅧䅍硁䅁䅁䍄䉁䅁䅁䅂䅁䅁䅍䅄䅁䅁䅯党䅅䅁䅯朶䅯䅁䅯全䅑䅁䅅䅁䉁䅁䅁杄䵁䅁䅁免畁䑁䅉免㑁䅁䅁䍄䉁䅁䅁睁䅁䅁䅍䅄䅁䅁䅯杋䅁䅁䅯杈䅙䅁䅅䅁䉁䅁䅁权摃杂䅁䍄䉁䅁䅁䅂䅁䅁䅍䅄䅁䅁䅯䅨䅅䅁䅯眵䅯䅁䅯睢䅑䅁䅅䅁䉁䅁䅁兂湄㘫确漰㔰䅑杷允䅁䅁䅑䅁䑁䅁䅷䅁䭁䕁䉕䅁䭁䅁䅯䅁䭁䅁䍑䅁䉁䅁䅁允䅁䅁䅕牡へ硫䕩歉䵁䅉䅅䅁䕁䅁䅁睁䵁䅁䅁权㍂允䅁权灄权䅁权䑃䅂䅁允䅁䅁䅅䅁䙁䅁䅁䅁睂硏䉎䍄䉁䅁䅁䅂䅁䅁䅍䅄䅁䅁䅯杄䅁䅁䅯眶䅯䅁䅯䅣䅑䅁䅅䅁䉁䅁䅁杄坁䅁䅁免睁䑁䅁䅍睁䑁䅉兎硁䑁䅉䅎䅁䅁杷允䅁䅁䅑䅁䑁䅁䅷䅁䭁䍁䈴䅁䭁䅁䅯䅁䭁䅁䍑䅁䉁䅁䅁允䅁䅁䅕㥌欰潂噇稫䴸䅉䅅䅁䕁䅁䅁睁䵁䅁䅁权⭂允䅁权䕁䅁䅁权䙁䅁䅁允䅁䅁䅅䅁䙁䅁䅁䥁瑂汃䉖䍄䉁䅁䅁睁䅁䅁䅍䅄䅁䅁䅯兌䅁䅁䅯䅈䅙䅁䅅䅁䉁䅁䅁权楂杂䅁䍄䉁䅁䅁睁䅁䅁䅍䅄䅁䅁䅯兌䅁䅁䅯䅊䅙䅁䅅䅁䉁䅁䅁权慂䅅䅁䍄䉁䅁䅁䅂䅁䅁䅍䅄䅁䅁䅯朶䅅䅁䅯朶䅯䅁䅯兦䅑䅁䅅䅁䉁䅁䅁杄䵁䅁䅁䅍畁䑁䅕免㕁䅁䅁䍄䉁䅁䅁䅂䅁䅁䅍䅄䅁䅁䅯䅒䅁䅁䅯䄶䅯䅁䅯䄷䅯䅁䅅䅁䉁䅁䅁杄佁䅁䅁杍睁䍁䄴兏㑁䑁䅕䅁䵁䅉䅅䅁䕁䅁䅁睁䵁䅁䅁权杄䅁䅁权浄权䅁权睂䅂䅁允䅁䅁䅅䅁佁䅁䅯䅁硁䍁䄴䅎㍁䅁䅁䍄䉁䅁䅁䅂䅁䅁䅍䅄䅁䅁䅯睉䅅䅁䅯眶䅯䅁䅯全䅑䅁䅅䅁䉁䅁䅁杄啁䅁䅁免祁䑁䅍睍ぁ䑁䅫䅍睁䑁䅁䅁䵁䅉䅅䅁䕁䅁䅁睁䵁䅁䅁权奃允䅁权畄权䅁权䑃䅂䅁允䅁䅁䅅䅁䙁䅁䅁䅁奁橬䉂䍄䉁䅁䅁䅂䅁䅁䅍䅄䅁䅁䅯䅍䅁䅁䅯朷䅯䅁䅯䄷䅯䅁䅅䅁䉁䅁䅁兂䅁䅁䅁䙩照兑杷允䅁䅁䅑䅁䑁䅁䅷䅁䭁偁䅯䅁䭁佁䭫䅁䭁䝁䔰䅁䉁䅁䅁允䅁䅁䅕䅁䅁䅁睂う䵅䅉䅅䅁䕁䅁䅁睁䵁䅁䅁权噄允䅁权瑄权䅁权㙂䅂䅁允䅁䅁䅅䅁䙁偁㥔䠱灪畊⽅䍄䉁䅁䅁䅂䅁䅁䅍䅄䅁䅁䅯睢䄸䅁䅯䅂䅁䅁䅯䅂䅉䅁䅅䅁䉁䅁䅁兂䅁䅁䅁䭣卖兑杷允䅁䅁䅑䅁䑁䅁䅷䅁䭁䵁䉷䅁䭁佁䭣䅁䭁䡁䕅䅁䉁䅁䅁允䅁䅁䅕捷桱扒穢䕇䵁䅉䅅䅁䕁䅁䅁睁䵁䅁䅁权剃允䅁权煄权䅁权䑃䅂䅁允䅁䅁䅅䅁佁䅁䅷䅁睁䍁䄴免㕁䑁䅑䅁䵁䅉䅅䅁䕁䅁䅁睁䵁䅁䅁权慄允䅁权牄权䅁权硂䅂䅁允䅁䅁䅅䅁佁䉁䅑䅁ㅁ䑁䅣免㑁䑁䅫兏ぁ䑁䅉䅏䅁䅁杷允䅁䅁䅑䅁䑁䅁䅷䅁䭁䝁䅉䅁䭁佁䭯䅁䭁佁䭷䅁䉁䅁䅁允䅁䅁䄴䅄䅁䑁䅁杌ぁ䑁䅉睍䅁䅁杷允䅁䅁䅑䅁䑁䅁䅷䅁䭁佁䅧䅁䭁佁䭧䅁䭁佁䭷䅁䉁䅁䅁允䅁䅁䄴杄䅁䑁䅅䅏畁䑁䅅免ぁ䅁䅁䍄䉁䅁䅁睁䅁䅁䅍䅄䅁䅁䅯睪䅅䅁䅯䅈䅙䅁䅅䅁䉁䅁䅁权橁䅃䅁䍄䉁䅁䅁䅂䅁䅁䅍䅄䅁䅁䅯睸䅅䅁䅯眶䅯䅁䅯睧䅑䅁䅅䅁䉁䅁䅁杄啁䅁䅁免穁䑁䅅睍ㅁ䑁䅅䅏㉁䑁䅑䅁䵁䅉䅅䅁䑁䅁䅁睁䵁䅁䅁权偃允䅁权歁杂䅁允䅁䅁䅅䅁䭁䙁关䅁䵁䅉䅅䅁䕁䅁䅁睁䵁䅁䅁权穂䅁䅁权瑄权䅁权䙃䅂䅁允䅁䅁䅅䅁䙁䥁䭙偣㙣敗⽕䍄䉁䅁䅁䅂䅁䅁䅍䅄䅁䅁䅯䄸䅅䅁䅯眵䅯䅁䅯全䅑䅁䅅䅁䉁䅁䅁兂ㅁ牘䩰䅄杉䅑杷允䅁䅁䅑䅁䑁䅁䅷䅁䭁偁䉣䅁䭁佁䭯䅁䭁䡁䕁䅁䉁䅁䅁允䅁䅁䄴䅄䅁䑁䅅杌ぁ䑁䅍免䅁䅁杷允䅁䅁䅍䅁䑁䅁䅷䅁䭁䙁䈴䅁䭁䍁䝑䅁䉁䅁䅁允䅁䅁䅯䄴䅯䅁杷允䅁䅁䅑䅁䑁䅁䅷䅁䭁䕁䅳䅁䭁佁䭳䅁䭁䝁䔸䅁䉁䅁䅁允䅁䅁䄴䅆䅁䑁䅕李ぁ䑁䅣免㑁䑁䅍䅎睁䅁䅁䍄䉁䅁䅁䅂䅁䅁䅍䅄䅁䅁䅯眲䅁䅁䅯䄶䅯䅁䅯兣䅑䅁䅅䅁䉁䅁䅁杄佁䅁䅁䅎穁䍁䄴睎睁䑁䅙䅁䵁䅉䅅䅁䕁䅁䅁睁䵁䅁䅁权䝄䅁䅁权煄权䅁权獄权䅁允䅁䅁䅅䅁佁䅁䅷䅁睁䍁䄴杍㍁䑁䅅䅁䵁䅉䅅䅁䕁䅁䅁睁䵁䅁䅁权䥄䅁䅁权煄权䅁权獄权䅁允䅁䅁䅅䅁佁䅁䅷䅁睁䍁䄴䅎穁䑁䅫䅁䵁䅉䅅䅁䕁䅁䅁睁䵁䅁䅁权摁允䅁权䉁杁䅁权䙁杁䅁允䅁䅁䅅䅁䙁䥁㕹睡噮兄䉊䍄䉁䅁䅁䅂䅁䅁䅍䅄䅁䅁䅯免䄸䅁䅯眶䅯䅁䅯睧䅑䅁䅅䅁䉁䅁䅁杄啁䅁䅁杍穁䑁䅙䅏㑁䑁䅧䅍睁䑁䅁䅁䵁䅉䅅䅁䑁䅁䅁睁䵁䅁䅁权敂允䅁权流杂䅁允䅁䅁䅅䅁佁䅁䅷䅁㕁䑁䅙杌祁䑁䅣䅁䵁䅉䅅䅁䕁䅁䅁睁䵁䅁䅁权塂允䅁权煄权䅁权硂䅂䅁允䅁䅁䅅䅁佁䅁䅷䅁睁䍁䄴杍睁䑁䅫䅁䵁䅉䅅䅁䑁䅁䅁睁䵁䅁䅁权潃允䅁权捁杂䅁允䅁䅁䅅䅁䭁䙁䝯䅁䵁䅉䅅䅁䕁䅁䅁睁䵁䅁䅁权祃允䅁权浄权䅁权瑂䅂䅁允䅁䅁䅅䅁佁䅁䅷䅁硁䍁䄴䅎ぁ䑁䅍䅁䵁䅉䅅䅁䕁䅁䅁睁䵁䅁䅁权䉃允䅁权䕁䅁䅁权䙁䅁䅁允䅁䅁䅅䅁䙁䅁䅁䥁噂湺䈹䍄䉁䅁䅁䅂䅁䅁䅍䅄䅁䅁䅯䄵䅅䅁䅯儷䅯䅁䅯兢䅑䅁䅅䅁䉁䅁䅁兂䅁㑄杯㍦甯睐杷允䅁䅁䅍䅁䑁䅁䅷䅁䭁䭁䉧䅁䭁䉁䜴䅁䉁䅁䅁允䅁䅁䅯兂䅧䅁杷允䅁䅁䅑䅁䑁䅁䅷䅁䭁䱁䅫䅁䭁佁䭳䅁䭁䥁䕕䅁䉁䅁䅁允䅁䅁䄴䅆䅁䑁䅑睍睁䑁䅁免硁䑁䅙兏㑁䅁䅁䍄䉁䅁䅁䅂䅁䅁䅍䅄䅁䅁䅯睐䅁䅁䅯朷䅯䅁䅯睢䅑䅁䅅䅁䉁䅁䅁兂䅁䅁䅁䱙具兑杷允䅁䅁䅑䅁䑁䅁䅷䅁䭁䡁䅧䅁䭁佁䭙䅁䭁䝁䔸䅁䉁䅁䅁允䅁䅁䄴䅄䅁䑁䅉杌ぁ䑁䅉睍䅁䅁杷允䅁䅁䅑䅁䑁䅁䅷䅁䭁䭁䉳䅁䭁佁䭣䅁䭁䡁䕁䅁䉁䅁䅁允䅁䅁䅕潅䅐煹䙆䕁䵁䅉䅅䅁䕁䅁䅁睁䵁䅁䅁权摂䅁䅁权浄权䅁权㥂䅂䅁允䅁䅁䅅䅁佁䅁䅯䅁睁䍁䄴兏㍁䅁䅁䍄䉁䅁䅁䅂䅁䅁䅍䅄䅁䅁䅯元䅅䅁䅯儷䅯䅁䅯来䅑䅁䅅䅁䉁䅁䅁兂潃歸㍳啩奈睐杷允䅁䅁䅑䅁䑁䅁䅷䅁䭁偁䉧䅁䭁佁䭯䅁䭁䥁䕕䅁䉁䅁䅁允䅁䅁䄴䅄䅁䑁䅅杌睁䑁䅍杍䅁䅁杷允䅁䅁䅍䅁䑁䅁䅷䅁䭁䩁䄰䅁䭁䉁䝧䅁䉁䅁䅁允䅁䅁䅯克䅙䅁杷允䅁䅁䅑䅁䑁䅁䅷䅁䭁佁䅕䅁䭁佁䭳䅁䭁䥁䕍䅁䉁䅁䅁允䅁䅁䄴䅆䅁䑁䅙免㉁䑁䅙䅍睁䑁䅁䅍睁䅁䅁䍄䉁䅁䅁䅂䅁䅁䅍䅄䅁䅁䅯杧䅅䅁䅯儶䅯䅁䅯来䅑䅁䅅䅁䉁䅁䅁兂䅁䅁䅁䐴䑫兑杷允䅁䅁䅑䅁䑁䅁䅷䅁䭁䝁䅑䅁䭁佁䬰䅁䭁䡁䕯䅁䉁䅁䅁允䅁䅁䅕〳丫㉬匴稷䴸䅉䅅䅁䑁䅁䅁睁䵁䅁䅁权摃䅁䅁权捁杂䅁允䅁䅁䅅䅁䭁䑁䡉䅁䵁䅉䅅䅁䕁䅁䅁睁䵁䅁䅁权偄䅁䅁权牄权䅁权㙂䅂䅁允䅁䅁䅅䅁佁䉁䅑䅁祁䑁䅅兏硁䑁䅁睎睁䑁䅁䅍䅁䅁杷允䅁䅁䅑䅁䑁䅁䅷䅁䭁䡁䉉䅁䭁佁䭫䅁䭁䡁䕯䅁䉁䅁䅁允䅁䅁䅕䅁䅁䅁卂䕄䵅䅉䅅䅁䕁䅁䅁睁䵁䅁䅁权牃允䅁权煄权䅁权瑂䅂䅁允䅁䅁䅅䅁佁䅁䅷䅁睁䍁䄴睍ぁ䑁䅙䅁䵁䅉䅅䅁䕁䅁䅁睁䵁䅁䅁权煂䅁䅁权瑄权䅁权䑃䅂䅁允䅁䅁䅅䅁䙁䙁汹䵉条杢䄹䍄䉁䅁䅁䅂䅁䅁䅍䅄䅁䅁䅯八䅅䅁䅯儷䅯䅁䅯䅣䅑䅁䅅䅁䉁䅁䅁兂楂䙅㕧䵴⭪睐杷允䅁䅁䅑䅁䑁䅁䅷䅁䭁䡁䅁䅁䭁佁䭯䅁䭁䡁䕯䅁䉁䅁䅁允䅁䅁䄴权䅁䑁䅅杌硁䑁䅍䅁䵁䅉䅅䅁䕁䅁䅁睁䵁䅁䅁权啃允䅁权潄权䅁权瑂䅂䅁允䅁䅁䅅䅁佁䅁䄴䅁硁䑁䅙杌睁䑁䅍李䅁䅁杷允䅁䅁䅑䅁䑁䅁䅷䅁䭁䡁䉍䅁䭁佁䬰䅁䭁䡁䕁䅁䉁䅁䅁允䅁䅁䅕積積積積稸䴸䅉䅅䅁䕁䅁䅁睁䵁䅁䅁权㡂䅁䅁权煄权䅁权獄权䅁允䅁䅁䅅䅁佁䅁䅷䅁睁䍁䄴兎ㅁ䑁䅣䅁䵁䅉䅅䅁䕁䅁䅁睁䵁䅁䅁权牁䅁䅁权瑄权䅁权㙂䅂䅁允䅁䅁䅅䅁䙁䩁奍䙂余摌⽉䍄䉁䅁䅁䅂䅁䅁䅍䅄䅁䅁䅯兓䅁䅁䅯朵䅯䅁䅯来䅑䅁䅅䅁䉁䅁䅁杄䵁䅁䅁䅍畁䑁䅕兎穁䅁䅁䍄䉁䅁䅁䅂䅁䅁䅍䅄䅁䅁䅯杦䅁䅁䅯权䅁䅁䅯兂䅁䅁䅅䅁䉁䅁䅁兂敂歵䵫流浳䅑杷允䅁䅁䅑䅁䑁䅁䅷䅁䭁佁䅅䅁䭁䉁䅅䅁䭁䅁䅕䅁䉁䅁䅁允䅁䅁䄴䅆䅁䑁䅙兎祁䑁䅁䅍睁䑁䅁䅍睁䅁䅁䍄䉁䅁䅁䅂䅁䅁䅍䅄䅁䅁䅯兦䅁䅁䅯朶䅯䅁䅯䄷䅯䅁䅅䅁䉁䅁䅁权䡂䅁䅁䍄䉁䅁䅁䅂䅁䅁䅍䅄䅁䅁䅯杦䅁䅁䅯朶䅯䅁䅯䄷䅯䅁䅅䅁䉁䅁䅁杄䵁䅁䅁杍畁䑁䅑李硁䅁䅁䍄䉁䅁䅁睁䅁䅁䅍䅄䅁䅁䅯眫䅅䅁䅯杇䅙䅁䅅䅁䉁䅁䅁权䑄杂䅁䍄䉁䅁䅁䅂䅁䅁䅍䅄䅁䅁䅯党䅅䅁䅯眶䅯䅁䅯来䅑䅁䅅䅁䉁䅁䅁杄啁䅁䅁䅏硁䑁䅣䅍㑁䑁䅣免ぁ䑁䅕䅁䵁䅉䅅䅁䕁䅁䅁睁䵁䅁䅁权敃䅁䅁权䉁杁䅁权䍁杁䅁允䅁䅁䅅䅁䙁䩁牺䍱浪䵊䅒䍄䉁䅁䅁䅂䅁䅁䅍䅄䅁䅁䅯睉䅅䅁䅯朵䅯䅁䅯䄷䅯䅁䅅䅁䉁䅁䅁杄䵁䅁䅁睍畁䑁䅕睎㉁䅁䅁䍄䉁䅁䅁睁䅁䅁䅍䅄䅁䅁䅯睹䅅䅁䅯䅈䅙䅁䅅䅁䉁䅁䅁权慂杂䅁䍄䉁䅁䅁䅂䅁䅁䅍䅄䅁䅁䅯䄰䅁䅁䅯䄶䅯䅁䅯兢䅑䅁䅅䅁䉁䅁䅁杄佁䅁䅁杍㍁䍁䄴䅍㕁䑁䅑䅁䵁䅉䅅䅁䕁䅁䅁睁䵁䅁䅁权橄允䅁权煄权䅁权療䅂䅁允䅁䅁䅅䅁佁䅁䅷䅁睁䍁䄴睍ㅁ䑁䅅䅁䵁䅉䅅䅁䕁䅁䅁睁䵁䅁䅁权潁䅁䅁权煄权䅁权䑃䅂䅁允䅁䅁䅅䅁佁䅁䅷䅁睁䍁䄴免ぁ䑁䅙䅁䵁䅉䅅䅁䕁䅁䅁睁䵁䅁䅁权煃䅁䅁权牄权䅁权㙂䅂䅁允䅁䅁䅅䅁佁䉁䅙䅁硁䑁䅅免㉁䑁䅁䅍睁䑁䅁䅍睁䅁䅁䍄䉁䅁䅁睁䅁䅁䅍䅄䅁䅁䅯睹䅅䅁䅯䅊䅙䅁䅅䅁䉁䅁䅁权捂䅅䅁䍄䉁䅁䅁䅂䅁䅁䅍䅄䅁䅁䅯兲䅁䅁䅯儷䅯䅁䅯睢䅑䅁䅅䅁䉁䅁䅁兂摁浗㝑〳瀯睐杷允䅁䅁䅑䅁䑁䅁䅷䅁䭁䍁䈸䅁䭁䅁䅯䅁䭁䅁䅕䅁䉁䅁䅁允䅁䅁䅕卸睃浣瑪啤䵁䅉䅅䅁䕁䅁䅁睁䵁䅁䅁权い允䅁权湄权䅁权㥂䅂䅁允䅁䅁䅅䅁䙁䝁匸㡧䭄剉䅖䍄䉁䅁䅁䅂䅁䅁䅍䅄䅁䅁䅯杤䅅䅁䅯儶䅯䅁䅯䅣䅑䅁䅅䅁䉁䅁䅁兂䅁䅁䅁䌸瑑兑杷允䅁䅁䅑䅁䑁䅁䅷䅁䭁偁䅷䅁䭁佁䭧䅁䭁䡁䕯䅁䉁䅁䅁允䅁䅁䄴杄䅁䑁䅙免畁䑁䅣䅎ㅁ䅁䅁䍄䉁䅁䅁睁䅁䅁䅍䅄䅁䅁䅯杤䅁䅁䅯䅊䅙䅁䅅䅁䉁䅁䅁权偁元䅁䍄䉁䅁䅁䅂䅁䅁䅍䅄䅁䅁䅯条䅁䅁䅯允䅉䅁䅯兂䅉䅁䅅䅁䉁䅁䅁兂㕂杂丰䕸䅉兑杷允䅁䅁䅑䅁䑁䅁䅷䅁䭁偁䅍䅁䭁佁䭫䅁䭁䡁䕅䅁䉁䅁䅁允䅁䅁䅕䅁䅁䕁㉁啅䵅䅉䅅䅁䕁䅁䅁睁䵁䅁䅁权流允䅁权煄权䅁权睂䅂䅁允䅁䅁䅅䅁佁䅁䅯䅁ぁ䍁䄴兎㉁䅁䅁䍄䉁䅁䅁睁䅁䅁䅍䅄䅁䅁䅯术䅅䅁䅯杇䅙䅁䅅䅁䉁䅁䅁权䍄杂䅁䍄䉁䅁䅁睁䅁䅁䅍䅄䅁䅁䅯术䅅䅁䅯杈䅙䅁䅅䅁䉁䅁䅁权㥁睂䅁䍄䉁䅁䅁䅂䅁䅁䅍䅄䅁䅁䅯杧䅁䅁䅯儶䅯䅁䅯䄷䅯䅁䅅䅁䉁䅁䅁兂䅁䅁䅁䰴䑚兑杷允䅁䅁䅑䅁䑁䅁䅷䅁䭁䅁䅧䅁䭁佁䭙䅁䭁䝁䔸䅁䉁䅁䅁允䅁䅁䄴䅄䅁䑁䅉杌ぁ䑁䅑䅎䅁䅁杷允䅁䅁䅑䅁䑁䅁䅷䅁䭁䝁䅯䅁䭁佁䬴䅁䭁䡁䕅䅁䉁䅁䅁允䅁䅁䅯睒䅁䅁杷允䅁䅁䅑䅁䑁䅁䅷䅁䭁乁䉫䅁䭁佁䭯䅁䭁䝁䔰䅁䉁䅁䅁允䅁䅁䄴䅄䅁䑁䅁杌ㅁ䑁䅑免䅁䅁杷允䅁䅁䅑䅁䑁䅁䅷䅁䭁䥁䉁䅁䭁佁䭧䅁䭁䝁䔰䅁䉁䅁䅁允䅁䅁䄴杄䅁䑁䅉睍畁䑁䅍睍祁䅁䅁䍄䉁䅁䅁䅂䅁䅁䅍䅄䅁䅁䅯內䅁䅁䅯儶䅯䅁䅯来䅑䅁䅅䅁䉁䅁䅁兂䅁䅁䅁乙佑兑杷允䅁䅁䅍䅁䑁䅁䅷䅁䭁䉁䉉䅁䭁䉁䝧䅁䉁䅁䅁允䅁䅁䅯杓䅙䅁杷允䅁䅁䅑䅁䑁䅁䅷䅁䭁䝁䅷䅁䭁佁䬴䅁䭁䡁䕯䅁䉁䅁䅁允䅁䅁䅕䅁䅁乁潧啐䵅䅉䅅䅁䕁䅁䅁睁䵁䅁䅁权㙂䅁䅁权潄权䅁权獄权䅁允䅁䅁䅅䅁䭁䕁䅣䅁䵁䅉䅅䅁䕁䅁䅁睁䵁䅁䅁权瑄允䅁权灄权䅁权硂䅂䅁允䅁䅁䅅䅁䙁䅁䅁䅁奄䑣䉆䍄䉁䅁䅁䅂䅁䅁䅍䅄䅁䅁䅯䅃䅁䅁䅯眶䅯䅁䅯䄷䅯䅁䅅䅁䉁䅁䅁杄啁䅁䅁免硁䑁䅣李ㅁ䑁䅅䅍睁䑁䅁䅁䵁䅉䅅䅁䕁䅁䅁睁䵁䅁䅁权㡂䅁䅁权畄权䅁权療䅂䅁允䅁䅁䅅䅁䙁䅁䅁䅁㑂橢䉒䍄䉁䅁䅁䅂䅁䅁䅍䅄䅁䅁䅯眳䅁䅁䅯䅂䅁䅁䅯兂䅁䅁䅅䅁䉁䅁䅁兂䅁䅁䅁男灎兑杷允䅁䅁䅑䅁䑁䅁䅷䅁䭁䥁䈴䅁䭁佁䭧䅁䭁䥁䕕䅁䉁䅁䅁允䅁䅁䄴杄䅁䑁䅅睎畁䑁䅅兎㑁䅁䅁䍄䉁䅁䅁䅂䅁䅁䅍䅄䅁䅁䅯睗䅁䅁䅯朶䅯䅁䅯䅣䅑䅁䅅䅁䉁䅁䅁杄䵁䅁䅁䅍畁䑁䅣䅍㑁䅁䅁䍄䉁䅁䅁䅂䅁䅁䅍䅄䅁䅁䅯䅭䅅䅁䅯朵䅯䅁䅯睧䅑䅁䅅䅁䉁䅁䅁杄䵁䅁䅁䅍畁䑁䅣睍㍁䅁䅁䍄䉁䅁䅁䅂䅁䅁䅍䅄䅁䅁䅯睴䅅䅁䅯眶䅯䅁䅯来䅑䅁䅅䅁䉁䅁䅁杄啁䅁䅁䅎ㅁ䑁䅍䅏硁䑁䅉睍㉁䑁䅅䅁䵁䅉䅅䅁䑁䅁䅁睁䵁䅁䅁权㍃允䅁权捁杂䅁允䅁䅁䅅䅁䭁䥁䜸䅁䵁䅉䅅䅁䕁䅁䅁睁䵁䅁䅁权㥂䅁䅁权煄权䅁权䙃䅂䅁允䅁䅁䅅䅁佁䅁䅷䅁睁䍁䄴䅏祁䑁䅧䅁䵁䅉䅅䅁䕁䅁䅁睁䵁䅁䅁权汁允䅁权煄权䅁权睂䅂䅁允䅁䅁䅅䅁佁䅁䅷䅁硁䍁䄴䅍㉁䑁䅧䅁䵁䅉䅅䅁䑁䅁䅁睁䵁䅁䅁权㍃允䅁权敁杂䅁允䅁䅁䅅䅁䭁䥁䜸䅁䵁䅉䅅䅁䕁䅁䅁睁䵁䅁䅁权汄允䅁权潄权䅁权硂䅂䅁允䅁䅁䅅䅁佁䅁䅷䅁硁䑁䅫杌睁䑁䅧䅁䵁䅉䅅䅁䕁䅁䅁睁䵁䅁䅁权流䅁䅁权煄权䅁权瑂䅂䅁允䅁䅁䅅䅁佁䅁䅷䅁睁䍁䄴睍穁䑁䅙䅁䵁䅉䅅䅁䕁䅁䅁睁䵁䅁䅁权卂允䅁权瑄权䅁权睂䅂䅁允䅁䅁䅅䅁䙁䑁䩥坑汄倰⽷䍄䉁䅁䅁䅂䅁䅁䅍䅄䅁䅁䅯䅅䅁䅁䅯朶䅯䅁䅯兣䅑䅁䅅䅁䉁䅁䅁杄䵁䅁䅁䅍畁䑁䅕免穁䅁䅁䍄䉁䅁䅁䅂䅁䅁䅍䅄䅁䅁䅯䅏䅅䅁䅯儷䅯䅁䅯䄷䅯䅁䅅䅁䉁䅁䅁权䡂䅁䅁䍄䉁䅁䅁䅂䅁䅁䅍䅄䅁䅁䅯睬䅁䅁䅯朶䅯䅁䅯全䅑䅁䅅䅁䉁䅁䅁杄䵁䅁䅁䅍畁䑁䅧睍祁䅁䅁䍄䉁䅁䅁䅂䅁䅁䅍䅄䅁䅁䅯杫䅁䅁䅯允䅉䅁䅯杁䅉䅁䅅䅁䉁䅁䅁兂㕂卆佈㤸歲䅑杷允䅁䅁䅑䅁䑁䅁䅷䅁䭁䭁䅁䅁䭁佁䬰䅁䭁䡁䕯䅁䉁䅁䅁允䅁䅁䅕䵭低ㅚ啎稵䴸䅉䅅䅁䕁䅁䅁睁䵁䅁䅁权㍁䅁䅁权灄权䅁权療䅂䅁允䅁䅁䅅䅁䙁䅁䅁䅁潁䜷䈱䍄䉁䅁䅁䅂䅁䅁䅍䅄䅁䅁䅯䅬䅁䅁䅯允䅉䅁䅯杁䅉䅁䅅䅁䉁䅁䅁兂䑁瑲獃㑪䴷䅑杷允䅁䅁䅑䅁䑁䅁䅷䅁䭁䱁䉳䅁䭁佁䬴䅁䭁䝁䔸䅁䉁䅁䅁允䅁䅁䅕䅁䅁䩁扄歎䵅䅉䅅䅁䕁䅁䅁睁䵁䅁䅁权塃䅁䅁权䉁杁䅁权䍁杁䅁允䅁䅁䅅䅁䙁偁塲灢婋㥍䅂䍄䉁䅁䅁䅂䅁䅁䅍䅄䅁䅁䅯杦䅁䅁䅯朶䅯䅁䅯䅣䅑䅁䅅䅁䉁䅁䅁杄䵁䅁䅁杍畁䑁䅕睍㍁䅁䅁䍄䉁䅁䅁䅂䅁䅁䅍䅄䅁䅁䅯䅭䅁䅁䅯允䅉䅁䅯杁䅉䅁䅅䅁䉁䅁䅁兂桂奵奸煘朷䅑杷允䅁䅁䅑䅁䑁䅁䅷䅁䭁䑁䅯䅁䭁佁䭯䅁䭁䝁䔸䅁䉁䅁䅁允䅁䅁䄴䅄䅁䑁䅁杌ㅁ䑁䅍䅎䅁䅁杷允䅁䅁䅑䅁䑁䅁䅷䅁䭁䥁䅑䅁䭁佁䭣䅁䭁䝁䔰䅁䉁䅁䅁允䅁䅁䅕琯㑒匶硙䕄䵁䅉䅅䅁䕁䅁䅁睁䵁䅁䅁权䅄䅁䅁权潄权䅁权硂䅂䅁允䅁䅁䅅䅁佁䅁䄴䅁穁䑁䅙杌㕁䑁䅅李䅁䅁杷允䅁䅁䅑䅁䑁䅁䅷䅁䭁䥁䉳䅁䭁佁䭫䅁䭁䝁䔸䅁䉁䅁䅁允䅁䅁䅕䅁䅁䱁ㅨ䕏䵅䅉䅅䅁䕁䅁䅁睁䵁䅁䅁权兂䅁䅁权牄权䅁权䑃䅂䅁允䅁䅁䅅䅁佁䉁䅉䅁ㅁ䑁䅍䅍睁䑁䅧李ぁ䑁䅅䅁䵁䅉䅅䅁䕁䅁䅁睁䵁䅁䅁权十允䅁权潄权䅁权㙂䅂䅁允䅁䅁䅅䅁佁䅁䄴䅁穁䑁䅍杌祁䑁䅉兏䅁䅁杷允䅁䅁䅑䅁䑁䅁䅷䅁䭁䥁䉉䅁䭁佁䭫䅁䭁佁䭷䅁䉁䅁䅁允䅁䅁䅕䅁䅁䥁㕃唸䵁䅉䅅䅁䕁䅁䅁睁䵁䅁䅁权䩄䅁䅁权煄权䅁权硂䅂䅁允䅁䅁䅅䅁佁䅁䅷䅁睁䍁䄴睍穁䑁䅙䅁䵁䅉䅅䅁䕁䅁䅁睁䵁䅁䅁权癃允䅁权灄权䅁权䑃䅂䅁允䅁䅁䅅䅁䙁䅁䅁䅁权穩䉖䍄䉁䅁䅁䅂䅁䅁䅍䅄䅁䅁䅯术䅁䅁䅯朷䅯䅁䅯兣䅑䅁䅅䅁䉁䅁䅁兂䅁䅁䅁偵塣兑杷允䅁䅁䅑䅁䑁䅁䅷䅁䭁䙁䅫䅁䭁佁䭙䅁䭁䥁䕕䅁䉁䅁䅁允䅁䅁䄴䅄䅁䑁䅁杌穁䑁䅫䅏䅁䅁杷允䅁䅁䅑䅁䑁䅁䅷䅁䭁䡁䉁䅁䭁佁䬰䅁䭁䥁䕕䅁䉁䅁䅁允䅁䅁䅕牒穢搯㑑啑䵁䅉䅅䅁䕁䅁䅁睁䵁䅁䅁权䅁允䅁权畄权䅁权硂䅂䅁允䅁䅁䅅䅁䙁䅁䅁䅁潂南䉆䍄䉁䅁䅁䅂䅁䅁䅍䅄䅁䅁䅯兘䅁䅁䅯朶䅯䅁䅯兦䅑䅁䅅䅁䉁䅁䅁杄䭁䅁䅁䅍畁䑁䅕兎䅁䅁杷允䅁䅁䅑䅁䑁䅁䅷䅁䭁䩁䅯䅁䭁佁䭳䅁䭁䡁䕁䅁䉁䅁䅁允䅁䅁䄴䅆䅁䑁䅕李㕁䑁䅁䅍穁䑁䅫杍祁䅁䅁䍄䉁䅁䅁䅂䅁䅁䅍䅄䅁䅁䅯杪䅅䅁䅯朵䅯䅁䅯睢䅑䅁䅅䅁䉁䅁䅁杄䵁䅁䅁杍畁䑁䅕兏ㅁ䅁䅁䍄䉁䅁䅁䅂䅁䅁䅍䅄䅁䅁䅯兩䅁䅁䅯䅂䅁䅁䅯兂䅁䅁䅅䅁䉁䅁䅁兂䅁䅁䅁䵢嘵兑杷允䅁䅁䅑䅁䑁䅁䅷䅁䭁䭁䅷䅁䭁佁䭧䅁䭁䡁䔰䅁䉁䅁䅁允䅁䅁䄴杄䅁䑁䅕䅍畁䑁䅣䅎㉁䅁䅁䍄䉁䅁䅁䅂䅁䅁䅍䅄䅁䅁䅯睑䅅䅁䅯朶䅯䅁䅯来䅑䅁䅅䅁䉁䅁䅁杄䵁䅁䅁䅍畁䑁䅅睍㑁䅁䅁䍄䉁䅁䅁䅂䅁䅁䅍䅄䅁䅁䅯睅䅁䅁䅯朶䅯䅁䅯兢䅑䅁䅅䅁䉁䅁䅁杄䵁䅁䅁䅍畁䑁䅕兏ㅁ䅁䅁䍄䉁䅁䅁䅂䅁䅁䅍䅄䅁䅁䅯䅐䅁䅁䅯允䅉䅁䅯兂䅉䅁䅅䅁䉁䅁䅁权䡂䅁䅁䍄䉁䅁䅁䅂䅁䅁䅍䅄䅁䅁䅯睅䅁䅁䅯朶䅯䅁䅯䅣䅑䅁䅅䅁䉁䅁䅁杄䵁䅁䅁䅍畁䑁䅑兎ㅁ䅁䅁䍄䉁䅁䅁䅂䅁䅁䅍䅄䅁䅁䅯睅䅁䅁䅯朶䅯䅁䅯全䅑䅁䅅䅁䉁䅁䅁杄䵁䅁䅁䅍畁䑁䅕䅍㕁䅁䅁䍄䉁䅁䅁䅂䅁䅁䅍䅄䅁䅁䅯睅䅁䅁䅯朶䅯䅁䅯睧䅑䅁䅅䅁䉁䅁䅁杄䵁䅁䅁䅍畁䑁䅕杍ㅁ䅁䅁䍄䉁䅁䅁䅂䅁䅁䅍䅄䅁䅁䅯杅䅅䅁䅯䄶䅯䅁䅯睧䅑䅁䅅䅁䉁䅁䅁杄佁䅁䅁睍祁䍁䄴䅍硁䑁䅧䅁䵁䅉䅅䅁䕁䅁䅁睁䵁䅁䅁权敂䅁䅁权牄权䅁权瑂䅂䅁允䅁䅁䅅䅁佁䉁䅑䅁硁䑁䅅兏睁䑁䅫李㑁䑁䅅䅎䅁䅁杷允䅁䅁䅑䅁䑁䅁䅷䅁䭁䉁䅕䅁䭁佁䭯䅁䭁䥁䕍䅁䉁䅁䅁允䅁䅁䄴䅄䅁䑁䅁杌ㅁ䑁䅕杍䅁䅁杷允䅁䅁䅑䅁䑁䅁䅷䅁䭁䉁䅧䅁䭁佁䭯䅁䭁䝁䔸䅁䉁䅁䅁允䅁䅁䄴䅄䅁䑁䅅杌硁䑁䅍睎䅁䅁杷允䅁䅁䅑䅁䑁䅁䅷䅁䭁䙁䅁䅁䭁佁䬰䅁䭁䝁䔰䅁䉁䅁䅁允䅁䅁䅕卢欹塈橶樲䴸䅉䅅䅁䕁䅁䅁睁䵁䅁䅁权坁允䅁权瑄权䅁权療䅂䅁允䅁䅁䅅䅁䙁䉁䕫杖琴牳⼰䍄䉁䅁䅁䅂䅁䅁䅍䅄䅁䅁䅯䅡䅁䅁䅯儷䅯䅁䅯全䅑䅁䅅䅁䉁䅁䅁兂慃婭婭婭㕭睐杷允䅁䅁䅑䅁䑁䅁䅷䅁䭁䵁䅁䅁䭁䅁䍅䅁䭁䅁䍕䅁䉁䅁䅁允䅁䅁䅕祫娴捙汫唴䵁䅉䅅䅁䕁䅁䅁睁䵁䅁䅁权䵂䅁䅁权潄权䅁权硂䅂䅁允䅁䅁䅅䅁佁䅁䄴䅁祁䑁䅑杌ぁ䑁䅣兎䅁䅁杷允䅁䅁䅑䅁䑁䅁䅷䅁䭁䍁䅁䅁䭁佁䭯䅁䭁䡁䕅䅁䉁䅁䅁允䅁䅁䄴䅄䅁䑁䅁杌睁䑁䅉睎䅁䅁杷允䅁䅁䅑䅁䑁䅁䅷䅁䭁䙁䄸䅁䭁佁䭯䅁䭁䡁䕯䅁䉁䅁䅁允䅁䅁䄴䅄䅁䑁䅁杌祁䑁䅁李䅁䅁杷允䅁䅁䅑䅁䑁䅁䅷䅁䭁䝁䅣䅁䭁佁䬰䅁䭁䝁䔰䅁䉁䅁䅁允䅁䅁䅕琸乊桙奂稹䴸䅉䅅䅁䕁䅁䅁睁䵁䅁䅁权䝃䅁䅁权灄权䅁权療䅂䅁允䅁䅁䅅䅁䙁䅁䅁䅁䅂硳䉈䍄䉁䅁䅁䅂䅁䅁䅍䅄䅁䅁䅯兣䅁䅁䅯朷䅯䅁䅯睢䅑䅁䅅䅁䉁䅁䅁兂䅁䅁䅁䭩档具杷允䅁䅁䅑䅁䑁䅁䅷䅁䭁䉁䅧䅁䭁佁䭯䅁䭁䡁䕅䅁䉁䅁䅁允䅁䅁䄴䅄䅁䑁䅅杌祁䑁䅍杍䅁䅁杷允䅁䅁䅑䅁䑁䅁䅷䅁䭁乁䅣䅁䭁佁䭯䅁䭁䥁䕍䅁䉁䅁䅁允䅁䅁䅯睒䅁䅁杷允䅁䅁䅑䅁䑁䅁䅷䅁䭁䉁䅧䅁䭁佁䭯䅁䭁䥁䕕䅁䉁䅁䅁允䅁䅁䄴䅄䅁䑁䅅杌硁䑁䅙睍䅁䅁杷允䅁䅁䅑䅁䑁䅁䅷䅁䭁䕁䅁䅁䭁佁䭫䅁䭁䥁䕕䅁䉁䅁䅁允䅁䅁䅕䅁䅁䵁䕂啋䵅䅉䅅䅁䕁䅁䅁睁䵁䅁䅁权䙄䅁䅁权煄权䅁权獄权䅁允䅁䅁䅅䅁䭁䕁䅣䅁䵁䅉䅅䅁䕁䅁䅁睁䵁䅁䅁权䡁䅁䅁权煄权䅁权獄权䅁允䅁䅁䅅䅁佁䅁䅷䅁睁䍁䄴兎睁䑁䅫䅁䵁䅉䅅䅁䕁䅁䅁睁䵁䅁䅁权浄䅁䅁权䉁杁䅁权䙁杁䅁允䅁䅁䅅䅁䙁䡁䱚䉏员捭䅒䍄䉁䅁䅁䅂䅁䅁䅍䅄䅁䅁䅯東䅅䅁䅯眵䅯䅁䅯兦䅑䅁䅅䅁䉁䅁䅁权䡂䅁䅁䍄䉁䅁䅁䅂䅁䅁䅍䅄䅁䅁䅯杵䅁䅁䅯眶䅯䅁䅯䅣䅑䅁䅅䅁䉁䅁䅁杄啁䅁䅁睍ㅁ䑁䅙䅍祁䑁䅑䅏㑁䑁䅙䅁䵁䅉䅅䅁䕁䅁䅁睁䵁䅁䅁权橁允䅁权煄权䅁权瑂䅂䅁允䅁䅁䅅䅁佁䅁䅷䅁睁䍁䄴杍穁䑁䅉䅁䵁䅉䅅䅁䕁䅁䅁睁䵁䅁䅁权䡁䅁䅁权煄权䅁权䙃䅂䅁允䅁䅁䅅䅁佁䅁䅷䅁睁䍁䄴兎ㅁ䑁䅧䅁䵁䅉䅅䅁䕁䅁䅁睁䵁䅁䅁权瑂䅁䅁权牄权䅁权㙂䅂䅁允䅁䅁䅅䅁佁䉁䅙䅁硁䑁䅣䅍㕁䑁䅫睎㕁䑁䅅杍㑁䅁䅁䍄䉁䅁䅁䅂䅁䅁䅍䅄䅁䅁䅯儫䅁䅁䅯允䅉䅁䅯兂䅉䅁䅅䅁䉁䅁䅁兂杄呹獸橣潌䅑杷允䅁䅁䅑䅁䑁䅁䅷䅁䭁䱁䉉䅁䭁佁䭙䅁䭁䡁䕁䅁䉁䅁䅁允䅁䅁䄴䅄䅁䑁䅅杌ぁ䑁䅙杍䅁䅁杷允䅁䅁䅑䅁䑁䅁䅷䅁䭁䅁䅣䅁䭁佁䭯䅁䭁䥁䕍䅁䉁䅁䅁允䅁䅁䄴䅄䅁䑁䅁杌ㅁ䑁䅑杍䅁䅁杷允䅁䅁䅑䅁䑁䅁䅷䅁䭁䡁䉙䅁䭁佁䬴䅁䭁䥁䕕䅁䉁䅁䅁允䅁䅁䅕䅁䅁䍁牂䕑䵅䅉䅅䅁䕁䅁䅁睁䵁䅁䅁权⭂允䅁权煄权䅁权獄权䅁允䅁䅁䅅䅁佁䅁䅷䅁睁䍁䄴免祁䑁䅑䅁䵁䅉䅅䅁䕁䅁䅁睁䵁䅁䅁权敄䅁䅁权潄权䅁权硂䅂䅁允䅁䅁䅅䅁佁䅁䄴䅁硁䑁䅅杌祁䑁䅧䅏䅁䅁杷允䅁䅁䅑䅁䑁䅁䅷䅁䭁䅁䄰䅁䭁佁䭯䅁䭁䥁䕕䅁䉁䅁䅁允䅁䅁䄴权䅁䑁䅁杌ぁ䑁䅅䅁䵁䅉䅅䅁䕁䅁䅁睁䵁䅁䅁权桂䅁䅁权浄权䅁权㥂䅂䅁允䅁䅁䅅䅁佁䅁䅯䅁ㅁ䍁䄴杍㉁䅁䅁䍄䉁䅁䅁䅂䅁䅁䅍䅄䅁䅁䅯䅘䅁䅁䅯朶䅯䅁䅯兣䅑䅁䅅䅁䉁䅁䅁杄䵁䅁䅁䅍畁䑁䅅杍㉁䅁䅁䍄䉁䅁䅁䅂䅁䅁䅍䅄䅁䅁䅯䅱䅁䅁䅯眶䅯䅁䅯睢䅑䅁䅅䅁䉁䅁䅁杄啁䅁䅁睎硁䑁䅙李硁䑁䅫李㑁䑁䅙䅁䵁䅉䅅䅁䕁䅁䅁睁䵁䅁䅁权坂䅁䅁权煄权䅁权療䅂䅁允䅁䅁䅅䅁佁䅁䅷䅁硁䍁䄴免㕁䑁䅉䅁䵁䅉䅅䅁䕁䅁䅁睁䵁䅁䅁权坂䅁䅁权煄权䅁权睂䅂䅁允䅁䅁䅅䅁佁䅁䅷䅁硁䍁䄴杍祁䑁䅫䅁䵁䅉䅅䅁䕁䅁䅁睁䵁䅁䅁权湂允䅁权䭁䅁䅁权䙁䅁䅁允䅁䅁䅅䅁䙁䩁瑈䑦ㄸ栳䅬䍄䉁䅁䅁䅂䅁䅁䅍䅄䅁䅁䅯睈䅅䅁䅯朵䅯䅁䅯䄷䅯䅁䅅䅁䉁䅁䅁杄䥁䅁䅁免畁䑁䅉䅁䵁䅉䅅䅁䕁䅁䅁睁䵁䅁䅁权獃允䅁权湄权䅁权療䅂䅁允䅁䅁䅅䅁䙁䅁塲㍯㥁桃䅖䍄䉁䅁䅁䅂䅁䅁䅍䅄䅁䅁䅯杈䅁䅁䅯眶䅯䅁䅯兦䅑䅁䅅䅁䉁䅁䅁杄啁䅁䅁兎睁䑁䅣䅍睁䑁䅁䅍睁䑁䅁䅁䵁䅉䅅䅁䕁䅁䅁睁䵁䅁䅁权楃䅁䅁权潄权䅁权硂䅂䅁允䅁䅁䅅䅁佁䅁䅷䅁ぁ䑁䅅杌ㅁ䑁䅅䅁䵁䅉䅅䅁䕁䅁䅁睁䵁䅁䅁权求允䅁权潄权䅁权瑂䅂䅁允䅁䅁䅅䅁佁䅁䄴䅁祁䑁䅍杌㕁䑁䅉睍䅁䅁杷允䅁䅁䅑䅁䑁䅁䅷䅁䭁䝁䉧䅁䭁佁䬴䅁䭁䡁䔰䅁䉁䅁䅁允䅁䅁䅕䅁䅁佁塚歏䵅䅉䅅䅁䕁䅁䅁睁䵁䅁䅁权㥄允䅁权潄权䅁权㥂䅂䅁允䅁䅁䅅䅁佁䅁䅷䅁祁䍁䄴兏㉁䑁䅫䅁䵁䅉䅅䅁䕁䅁䅁睁䵁䅁䅁权䱄允䅁权灄权䅁权療䅂䅁允䅁䅁䅅䅁䙁䅁䅁䅁䅂兦䉰䍄䉁䅁䅁䅂䅁䅁䅍䅄䅁䅁䅯睗䅁䅁䅯朶䅯䅁䅯䄷䅯䅁䅅䅁䉁䅁䅁杄䭁䅁䅁䅍畁䑁䅣李䅁䅁杷允䅁䅁䅑䅁䑁䅁䅷䅁䭁䝁䅧䅁䭁佁䭙䅁䭁䝁䔰䅁䉁䅁䅁允䅁䅁䄴䅄䅁䑁䅅杌ぁ䑁䅣兎䅁䅁杷允䅁䅁䅑䅁䑁䅁䅷䅁䭁乁䉕䅁䭁䅁䅯䅁䭁䅁䅕䅁䉁䅁䅁允䅁䅁䅕䥘䌯匹捪啌䵁䅉䅅䅁䕁䅁䅁睁䵁䅁䅁权㝄允䅁权湄权䅁权䙃䅂䅁允䅁䅁䅅䅁䙁偁周㘴扗䉸䅎䍄䉁䅁䅁䅂䅁䅁䅍䅄䅁䅁䅯兎䅅䅁䅯眶䅯䅁䅯全䅑䅁䅅䅁䉁䅁䅁杄啁䅁䅁䅎睁䑁䅧䅍㍁䑁䅅䅍睁䑁䅁䅁䵁䅉䅅䅁䑁䅁䅁睁䵁䅁䅁权硁睄䅁权慁杂䅁允䅁䅁䅅䅁䭁䙁䝫䅁䵁䅉䅅䅁䕁䅁䅁睁䵁䅁䅁权噂䅁䅁权牄权䅁权瑂䅂䅁允䅁䅁䅅䅁佁䉁䅑䅁硁䑁䅣李ぁ䑁䅁䅍睁䑁䅁䅍䅁䅁杷允䅁䅁䅑䅁䑁䅁䅷䅁䭁䕁䉉䅁䭁佁䭯䅁䭁䡁䕅䅁䉁䅁䅁允䅁䅁䄴䅄䅁䑁䅁杌ㅁ䑁䅧杍䅁䅁杷允䅁䅁䅑䅁䑁䅁䅷䅁䭁䙁䉳䅁䭁佁䭙䅁䭁䥁䕍䅁䉁䅁䅁允䅁䅁䄴䅄䅁䑁䅉杌㍁䑁䅉睍䅁䅁杷允䅁䅁䅑䅁䑁䅁䅷䅁䭁䑁䅯䅁䭁佁䭫䅁䭁䥁䕕䅁䉁䅁䅁允䅁䅁䅕䅁䅁䙁祩い䵅䅉䅅䅁䕁䅁䅁睁䵁䅁䅁权㙁允䅁权灄权䅁权䙃䅂䅁允䅁䅁䅅䅁䙁䅁䅁䅁䅂睧䉬䍄䉁䅁䅁䅂䅁䅁䅍䅄䅁䅁䅯䅩䅅䅁䅯朶䅯䅁䅯睢䅑䅁䅅䅁䉁䅁䅁杄䵁䅁䅁免畁䑁䅁兎㕁䅁䅁䍄䉁䅁䅁䅂䅁䅁䅍䅄䅁䅁䅯杙䅁䅁䅯朶䅯䅁䅯兢䅑䅁䅅䅁䉁䅁䅁杄䵁䅁䅁䅍畁䑁䅑䅎硁䅁䅁䍄䉁䅁䅁䅂䅁䅁䅍䅄䅁䅁䅯睄䅅䅁䅯允䅉䅁䅯睁䅉䅁䅅䅁䉁䅁䅁兂䡁橹睏䍅眷䅑杷允䅁䅁䅑䅁䑁䅁䅷䅁䭁䝁䅍䅁䭁佁䭯䅁䭁䝁䔰䅁䉁䅁䅁允䅁䅁䄴䅄䅁䑁䅁杌睁䑁䅑䅎䅁䅁杷允䅁䅁䅑䅁䑁䅁䅷䅁䭁䑁䉷䅁䭁佁䭫䅁䭁䡁䕅䅁䉁䅁䅁允䅁䅁䅕䅁䅁䅁坃啇䵅䅉䅅䅁䕁䅁䅁睁䵁䅁䅁权楄允䅁权潄权䅁权㙂䅂䅁允䅁䅁䅅䅁佁䅁䄴䅁硁䑁䅫杌㑁䑁䅙䅏䅁䅁杷允䅁䅁䅑䅁䑁䅁䅷䅁䭁䝁䅍䅁䭁佁䭯䅁䭁䡁䕅䅁䉁䅁䅁允䅁䅁䄴䅄䅁䑁䅁杌睁䑁䅑兎䅁䅁杷允䅁䅁䅑䅁䑁䅁䅷䅁䭁䕁䄰䅁䭁佁䭙䅁䭁佁䭷䅁䉁䅁䅁允䅁䅁䄴䅄䅁䑁䅁杌㕁䑁䅫睎䅁䅁杷允䅁䅁䅑䅁䑁䅁䅷䅁䭁乁䅁䅁䭁佁䭳䅁䭁䥁䕕䅁䉁䅁䅁允䅁䅁䄴䅆䅁䑁䅑䅍ぁ䑁䅣兏㉁䑁䅑兎ㅁ䅁䅁䍄䉁䅁䅁䅂䅁䅁䅍䅄䅁䅁䅯䅘䅁䅁䅯眶䅯䅁䅯兦䅑䅁䅅䅁䉁䅁䅁杄啁䅁䅁睎ぁ䑁䅕兏硁䑁䅙䅏祁䑁䅧䅁䵁䅉䅅䅁䕁䅁䅁睁䵁䅁䅁权䕃䅁䅁权潄权䅁权䑃䅂䅁允䅁䅁䅅䅁佁䅁䅷䅁祁䑁䅙杌祁䑁䅑䅁䵁䅉䅅䅁䕁䅁䅁睁䵁䅁䅁权牄䅁䅁权牄权䅁权療䅂䅁允䅁䅁䅅䅁佁䉁䅙䅁㍁䑁䅅睎ぁ䑁䅍兏㕁䑁䅙兏㍁䅁䅁䍄䉁䅁䅁䅂䅁䅁䅍䅄䅁䅁䅯兡䅁䅁䅯朶䅯䅁䅯䅣䅑䅁䅅䅁䉁䅁䅁杄䵁䅁䅁䅍畁䑁䅅睎穁䅁䅁䍄䉁䅁䅁䅂䅁䅁䅍䅄䅁䅁䅯材䅅䅁䅯䅂䅁䅁䅯兂䅁䅁䅅䅁䉁䅁䅁兂䅁䅁䅁噅畨兑杷允䅁䅁䅑䅁䑁䅁䅷䅁䭁䝁䉅䅁䭁佁䭳䅁䭁䡁䔰䅁䉁䅁䅁允䅁䅁䄴䅆䅁䑁䅍杍硁䑁䅑䅍睁䑁䅁䅍睁䅁䅁䍄䉁䅁䅁䅂䅁䅁䅍䅄䅁䅁䅯杲䅅䅁䅯䄶䅯䅁䅯睧䅑䅁䅅䅁䉁䅁䅁杄佁䅁䅁䅎硁䍁䄴䅏㉁䑁䅍䅁䵁䅉䅅䅁䕁䅁䅁睁䵁䅁䅁权㉁允䅁权牄权䅁权瑂䅂䅁允䅁䅁䅅䅁佁䉁䅑䅁穁䑁䅫䅍㍁䑁䅁䅍睁䑁䅁䅍䅁䅁杷允䅁䅁䅑䅁䑁䅁䅷䅁䭁䱁䅷䅁䭁佁䬰䅁䭁䡁䕁䅁䉁䅁䅁允䅁䅁䅕䡳潊敫㠱稳䴸䅉䅅䅁䕁䅁䅁睁䵁䅁䅁权㝁允䅁权灄权䅁权獄权䅁允䅁䅁䅅䅁䙁䅁䅁䅁权剥䉨䍄䉁䅁䅁䅂䅁䅁䅍䅄䅁䅁䅯䄴䅅䅁䅯眶䅯䅁䅯兦䅑䅁䅅䅁䉁䅁䅁杄啁䅁䅁免硁䑁䅧睍穁䑁䅑䅍睁䑁䅁䅁䵁䅉䅅䅁䕁䅁䅁睁䵁䅁䅁权䵄䅁䅁权瑄权䅁权硂䅂䅁允䅁䅁䅅䅁䙁偁湃歸㍳敩⼰䍄䉁䅁䅁䅂䅁䅁䅍䅄䅁䅁䅯睲䅅䅁䅯儶䅯䅁䅯全䅑䅁䅅䅁䉁䅁䅁兂䅁䅁䅁䡥穑兑杷允䅁䅁䅑䅁䑁䅁䅷䅁䭁偁䅍䅁䭁佁䭯䅁䭁䡁䕁䅁䉁䅁䅁允䅁䅁䄴䅄䅁䑁䅁杌ㅁ䑁䅣䅎䅁䅁杷允䅁䅁䅑䅁䑁䅁䅷䅁䭁䉁䉕䅁䭁佁䭙䅁䭁䡁䕅䅁䉁䅁䅁允䅁䅁䅯睒䅁䅁杷允䅁䅁䅑䅁䑁䅁䅷䅁䭁䅁䅍䅁䭁佁䭯䅁䭁䝁䔰䅁䉁䅁䅁允䅁䅁䄴䅄䅁䑁䅁杌ㅁ䑁䅙李䅁䅁杷允䅁䅁䅑䅁䑁䅁䅷䅁䭁佁䅉䅁䭁佁䭧䅁䭁䡁䕁䅁䉁䅁䅁允䅁䅁䄴䅄䅁䑁䅉杌穁䑁䅕李䅁䅁杷允䅁䅁䅑䅁䑁䅁䅷䅁䭁乁䅫䅁䭁佁䭙䅁䭁䥁䕍䅁䉁䅁䅁允䅁䅁䄴䅄䅁䑁䅅杌㍁䑁䅙兏䅁䅁杷允䅁䅁䅑䅁䑁䅁䅷䅁䭁䱁䉷䅁䭁佁䬴䅁䭁䡁䕯䅁䉁䅁䅁允䅁䅁䅕䅁䅁䕁偃〹䵁䅉䅅䅁䕁䅁䅁睁䵁䅁䅁权䑁䅁䅁权煄权䅁权硂䅂䅁允䅁䅁䅅䅁佁䅁䅷䅁睁䍁䄴李硁䑁䅅䅁䵁䅉䅅䅁䕁䅁䅁睁䵁䅁䅁权汁允䅁权牄权䅁权䙃䅂䅁允䅁䅁䅅䅁佁䉁䅉䅁ㅁ䑁䅣李㕁䑁䅍䅍睁䑁䅁䅁䵁䅉䅅䅁䕁䅁䅁睁䵁䅁䅁权灁允䅁权湄权䅁权硂䅂䅁允䅁䅁䅅䅁䙁䍁䡰お瑮杔䅎䍄䉁䅁䅁䅂䅁䅁䅍䅄䅁䅁䅯䅑䅁䅁䅯眶䅯䅁䅯睧䅑䅁䅅䅁䉁䅁䅁杄坁䅁䅁杍睁䑁䅁李穁䑁䅍䅍睁䑁䅕睎䅁䅁杷允䅁䅁䅑䅁䑁䅁䅷䅁䭁䕁䅅䅁䭁佁䭳䅁䭁䥁䕍䅁䉁䅁䅁允䅁䅁䄴䅆䅁䑁䅣免硁䑁䅑䅍睁䑁䅁䅍睁䅁䅁䍄䉁䅁䅁䅂䅁䅁䅍䅄䅁䅁䅯睢䅅䅁䅯眵䅯䅁䅯兣䅑䅁䅅䅁䉁䅁䅁兂獃䙈歰ㅏ夸䅑杷允䅁䅁䅑䅁䑁䅁䅷䅁䭁䡁䅕䅁䭁佁䭯䅁䭁䡁䕯䅁䉁䅁䅁允䅁䅁䄴䅄䅁䑁䅁杌穁䑁䅉䅏䅁䅁杷允䅁䅁䅑䅁䑁䅁䅷䅁䭁佁䅳䅁䭁佁䭣䅁䭁䝁䔰䅁䉁䅁䅁允䅁䅁䅕䝭匴㡧䭄啄䵁䅉䅅䅁䕁䅁䅁睁䵁䅁䅁权㍁允䅁权瑄权䅁权睂䅂䅁允䅁䅁䅅䅁䙁䅁琴灳瘳⽰⼴䍄䉁䅁䅁䅂䅁䅁䅍䅄䅁䅁䅯杩䅅䅁䅯眵䅯䅁䅯睢䅑䅁䅅䅁䉁䅁䅁兂潂敫㠱㝐湕䅑杷允䅁䅁䅑䅁䑁䅁䅷䅁䭁偁䉙䅁䭁佁䬴䅁䭁䝁䔸䅁䉁䅁䅁允䅁䅁䅕䅁䅁䵁灃啌䵅䅉䅅䅁䕁䅁䅁睁䵁䅁䅁权癁䅁䅁权畄权䅁权䑃䅂䅁允䅁䅁䅅䅁䙁䅁䅁䅁啂䉵䈱䍄䉁䅁䅁䅂䅁䅁䅍䅄䅁䅁䅯䅌䅅䅁䅯朷䅯䅁䅯䄷䅯䅁䅅䅁䉁䅁䅁兂䅁䅁䅁体㍅具杷允䅁䅁䅑䅁䑁䅁䅷䅁䭁䕁䅍䅁䭁佁䬴䅁䭁䡁䕅䅁䉁䅁䅁允䅁䅁䅕䅁䅁䍁牂䕉䵅䅉䅅䅁䕁䅁䅁睁䵁䅁䅁权ㅂ䅁䅁权煄权䅁权䑃䅂䅁允䅁䅁䅅䅁佁䅁䅷䅁睁䍁䄴䅎睁䑁䅉䅁䵁䅉䅅䅁䕁䅁䅁睁䵁䅁䅁权㥁䅁䅁权浄权䅁权㙂䅂䅁允䅁䅁䅅䅁佁䅁䅷䅁祁䍁䄴䅍㍁䑁䅫䅁䵁䅉䅅䅁䕁䅁䅁睁䵁䅁䅁权汃䅁䅁权潄权䅁权䑃䅂䅁允䅁䅁䅅䅁佁䅁䅷䅁硁䍁䄴睍㑁䑁䅅䅁䵁䅉䅅䅁䕁䅁䅁睁䵁䅁䅁权晄䅁䅁权潄权䅁权䑃䅂䅁允䅁䅁䅅䅁佁䅁䄴䅁祁䑁䅑杌ㅁ䑁䅣睍䅁䅁杷允䅁䅁䅑䅁䑁䅁䅷䅁䭁䉁䅁䅁䭁佁䭧䅁䭁䥁䕕䅁䉁䅁䅁允䅁䅁䄴杄䅁䑁䅉䅎畁䑁䅁睍穁䅁䅁䍄䉁䅁䅁䅂䅁䅁䅍䅄䅁䅁䅯朹䅅䅁䅯朵䅯䅁䅯来䅑䅁䅅䅁䉁䅁䅁权䡂䅁䅁䍄䉁䅁䅁䅂䅁䅁䅍䅄䅁䅁䅯兰䅁䅁䅯儶䅯䅁䅯䄷䅯䅁䅅䅁䉁䅁䅁权䡂䅁䅁䍄䉁䅁䅁䅂䅁䅁䅍䅄䅁䅁䅯䄹䅁䅁䅯眵䅯䅁䅯兣䅑䅁䅅䅁䉁䅁䅁兂煂䡶呓䅇摑䅑杷允䅁䅁䅑䅁䑁䅁䅷䅁䭁䡁䉁䅁䭁佁䭙䅁䭁䝁䔰䅁䉁䅁䅁允䅁䅁䄴䅄䅁䑁䅅杌硁䑁䅁兎䅁䅁杷允䅁䅁䅑䅁䑁䅁䅷䅁䭁䍁䅳䅁䭁佁䭯䅁䭁䝁䔸䅁䉁䅁䅁允䅁䅁䄴䅄䅁䑁䅁杌㉁䑁䅅李䅁䅁杷允䅁䅁䅑䅁䑁䅁䅷䅁䭁䡁䅅䅁䭁佁䭯䅁䭁䝁䔰䅁䉁䅁䅁允䅁䅁䄴䅄䅁䑁䅁杌ㅁ䑁䅍睎䅁䅁杷允䅁䅁䅑䅁䑁䅁䅷䅁䭁䍁䅳䅁䭁佁䭯䅁䭁䡁䕅䅁䉁䅁䅁允䅁䅁䄴䅄䅁䑁䅁杌ぁ䑁䅉杍䅁䅁杷允䅁䅁䅑䅁䑁䅁䅷䅁䭁偁䄴䅁䭁佁䬴䅁䭁䝁䔸䅁䉁䅁䅁允䅁䅁䅕䅁䅁䱁㡂䕈䵅䅉䅅䅁䕁䅁䅁睁䵁䅁䅁权牁䅁䅁权煄权䅁权䙃䅂䅁允䅁䅁䅅䅁佁䅁䅷䅁睁䍁䄴李穁䑁䅧䅁䵁䅉䅅䅁䕁䅁䅁睁䵁䅁䅁权䥂䅁䅁权煄权䅁权獄权䅁允䅁䅁䅅䅁佁䅁䅷䅁硁䍁䄴睍祁䑁䅧䅁䵁䅉䅅䅁䕁䅁䅁睁䵁䅁䅁权㙃允䅁权潄权䅁权療䅂䅁允䅁䅁䅅䅁佁䅁䄴䅁祁䑁䅑杌ㅁ䑁䅙睎䅁䅁杷允䅁䅁䅑䅁䑁䅁䅷䅁䭁䝁䅑䅁䭁佁䭯䅁䭁䝁䔸䅁䉁䅁䅁允䅁䅁䄴䅄䅁䑁䅁杌穁䑁䅫李䅁䅁杷允䅁䅁䅑䅁䑁䅁䅷䅁䭁䉁䅫䅁䭁佁䬴䅁䭁䡁䔰䅁䉁䅁䅁允䅁䅁䅕䅁䅁䭁佁商䵅䅉䅅䅁䕁䅁䅁睁䵁䅁䅁权汁䅁䅁权䭁䅁䅁权䕁杁䅁允䅁䅁䅅䅁䙁乁欰潂噇硑䅤䍄䉁䅁䅁䅂䅁䅁䅍䅄䅁䅁䅯䅄䅁䅁䅯朶䅯䅁䅯睢䅑䅁䅅䅁䉁䅁䅁杄䵁䅁䅁䅍畁䑁䅉䅍ㅁ䅁䅁䍄䉁䅁䅁䅂䅁䅁䅍䅄䅁䅁䅯䅚䅁䅁䅯朶䅯䅁䅯来䅑䅁䅅䅁䉁䅁䅁杄䵁䅁䅁䅍畁䑁䅍兏硁䅁䅁䍄䉁䅁䅁䅂䅁䅁䅍䅄䅁䅁䅯眳䅁䅁䅯朵䅯䅁䅯睧䅑䅁䅅䅁䉁䅁䅁杄䵁䅁䅁䅍畁䑁䅙䅍㉁䅁䅁䍄䉁䅁䅁䅂䅁䅁䅍䅄䅁䅁䅯睷䅅䅁䅯允䅉䅁䅯睁䅉䅁䅅䅁䉁䅁䅁兂㡄坓䩐㝲堰兑杷允䅁䅁䅑䅁䑁䅁䅷䅁䭁䥁䉉䅁䭁佁䭯䅁䭁䝁䔸䅁䉁䅁䅁允䅁䅁䄴䅄䅁䑁䅁杌㑁䑁䅅䅏䅁䅁杷允䅁䅁䅑䅁䑁䅁䅷䅁䭁䝁䅑䅁䭁佁䭯䅁䭁䡁䕁䅁䉁䅁䅁允䅁䅁䄴䅄䅁䑁䅁杌穁䑁䅫䅏䅁䅁杷允䅁䅁䅑䅁䑁䅁䅷䅁䭁䭁䄴䅁䭁佁䭯䅁䭁䡁䔰䅁䉁䅁䅁允䅁䅁䄴䅄䅁䑁䅁杌祁䑁䅕免䅁䅁杷允䅁䅁䅑䅁䑁䅁䅷䅁䭁佁䉍䅁䭁佁䭧䅁䭁䝁䔸䅁䉁䅁䅁允䅁䅁䄴杄䅁䑁䅍睎畁䑁䅍䅍㕁䅁䅁䍄䉁䅁䅁䅂䅁䅁䅍䅄䅁䅁䅯儹䅅䅁䅯儷䅯䅁䅯兣䅑䅁䅅䅁䉁䅁䅁兂桄桥畓⭒浈睐杷允䅁䅁䅑䅁䑁䅁䅷䅁䭁䝁䅑䅁䭁佁䭯䅁䭁䡁䕅䅁䉁䅁䅁允䅁䅁䄴䅄䅁䑁䅁杌ぁ䑁䅁兏䅁䅁杷允䅁䅁䅑䅁䑁䅁䅷䅁䭁䩁䅯䅁䭁佁䭣䅁䭁䡁䕅䅁䉁䅁䅁允䅁䅁䅕浔光䑗にぅ䵁䅉䅅䅁䕁䅁䅁睁䵁䅁䅁权煂允䅁权潄权䅁权療䅂䅁允䅁䅁䅅䅁䭁䕁䅣䅁䵁䅉䅅䅁䕁䅁䅁睁䵁䅁䅁权佁允䅁权浄权䅁权瑂䅂䅁允䅁䅁䅅䅁佁䅁䅷䅁硁䍁䄴睍㉁䑁䅙䅁䵁䅉䅅䅁䕁䅁䅁睁䵁䅁䅁权歂䅁䅁权煄权䅁权䑃䅂䅁允䅁䅁䅅䅁佁䅁䅷䅁睁䍁䄴䅎ㅁ䑁䅍䅁䵁䅉䅅䅁䕁䅁䅁睁䵁䅁䅁权䝁䅁䅁权煄权䅁权䙃䅂䅁允䅁䅁䅅䅁佁䅁䅷䅁睁䍁䄴䅍㍁䑁䅧䅁䵁䅉䅅䅁䕁䅁䅁睁䵁䅁䅁权坁䅁䅁权潄权䅁权䙃䅂䅁允䅁䅁䅅䅁佁䅁䄴䅁㍁䑁䅕杌穁䑁䅑杍䅁䅁杷允䅁䅁䅑䅁䑁䅁䅷䅁䭁䅁䉙䅁䭁佁䬴䅁䭁䡁䕁䅁䉁䅁䅁允䅁䅁䅕䅁䅁䙁數啉䵅䅉䅅䅁䕁䅁䅁睁䵁䅁䅁权敄䅁䅁权煄权䅁权㥂䅂䅁允䅁䅁䅅䅁佁䅁䅷䅁硁䍁䄴䅍穁䑁䅕䅁䵁䅉䅅䅁䕁䅁䅁睁䵁䅁䅁权塂䅁䅁权煄权䅁权睂䅂䅁允䅁䅁䅅䅁佁䅁䅷䅁睁䍁䄴李ㅁ䑁䅉䅁䵁䅉䅅䅁䕁䅁䅁睁䵁䅁䅁权浂䅁䅁权䉁杁䅁权䍁杁䅁允䅁䅁䅅䅁䙁乁䑫浕呥硂䉤䍄䉁䅁䅁䅂䅁䅁䅍䅄䅁䅁䅯杲䅁䅁䅯眵䅯䅁䅯睧䅑䅁䅅䅁䉁䅁䅁兂呄坔光䱗扫䅑杷允䅁䅁䅑䅁䑁䅁䅷䅁䭁乁䉣䅁䭁佁䭫䅁䭁䝁䔰䅁䉁䅁䅁允䅁䅁䅕䅁䅁䉁瑄啅䵅䅉䅅䅁䕁䅁䅁睁䵁䅁䅁权剁允䅁权煄权䅁权睂䅂䅁允䅁䅁䅅䅁佁䅁䅷䅁祁䍁䄴睍㑁䑁䅉䅁䵁䅉䅅䅁䕁䅁䅁睁䵁䅁䅁权奄䅁䅁权浄权䅁权獄权䅁允䅁䅁䅅䅁佁䅁䅷䅁硁䍁䄴杍睁䑁䅑䅁䵁䅉䅅䅁䕁䅁䅁睁䵁䅁䅁权灁䅁䅁权牄权䅁权䑃䅂䅁允䅁䅁䅅䅁佁䉁䅉䅁㉁䑁䅧杍㑁䑁䅁䅏㍁䑁䅑䅁䵁䅉䅅䅁䕁䅁䅁睁䵁䅁䅁权䍁允䅁权潄权䅁权䙃䅂䅁允䅁䅁䅅䅁佁䅁䅷䅁㉁䍁䄴兏㕁䑁䅧䅁䵁䅉䅅䅁䕁䅁䅁睁䵁䅁䅁权㕁䅁䅁权瑄权䅁权療䅂䅁允䅁䅁䅅䅁䙁佁㙆䭆䠵攴⽯䍄䉁䅁䅁䅂䅁䅁䅍䅄䅁䅁䅯免䅅䅁䅯朵䅯䅁䅯䅣䅑䅁䅅䅁䉁䅁䅁杄䵁䅁䅁杍畁䑁䅁睍㉁䅁䅁䍄䉁䅁䅁䅂䅁䅁䅍䅄䅁䅁䅯杓䅁䅁䅯朶䅯䅁䅯全䅑䅁䅅䅁䉁䅁䅁杄䭁䅁䅁䅍畁䑁䅧䅏䅁䅁杷允䅁䅁䅑䅁䑁䅁䅷䅁䭁䝁䅁䅁䭁佁䬰䅁䭁䝁䔰䅁䉁䅁䅁允䅁䅁䅕䘷㑇潈䱘䵍䵁䅉䅅䅁䕁䅁䅁睁䵁䅁䅁权穃䅁䅁权䕁䅁䅁权䕁杁䅁允䅁䅁䅅䅁䙁䅁䅁䅁䱃ㅃ䉒䍄䉁䅁䅁䅂䅁䅁䅍䅄䅁䅁䅯儫䅁䅁䅯朶䅯䅁䅯全䅑䅁䅅䅁䉁䅁䅁杄䵁䅁䅁䅍畁䑁䅉李祁䅁䅁䍄䉁䅁䅁䅂䅁䅁䅍䅄䅁䅁䅯兏䅅䅁䅯儷䅯䅁䅯䅣䅑䅁䅅䅁䉁䅁䅁兂慃婭婭婭瑮睐杷允䅁䅁䅑䅁䑁䅁䅷䅁䭁䱁䅯䅁䭁佁䭧䅁䭁䡁䔰䅁䉁䅁䅁允䅁䅁䄴䅄䅁䑁䅉杌㕁䑁䅁兏䅁䅁杷允䅁䅁䅑䅁䑁䅁䅷䅁䭁乁䉫䅁䭁佁䭫䅁䭁䡁䔰䅁䉁䅁䅁允䅁䅁䅕䅁䅁䅁偄䔷䵁䅉䅅䅁䕁䅁䅁睁䵁䅁䅁权敁䅁䅁权牄权䅁权䙃䅂䅁允䅁䅁䅅䅁佁䉁䅑䅁ㅁ䑁䅁免睁䑁䅁䅍睁䑁䅁䅍䅁䅁杷允䅁䅁䅑䅁䑁䅁䅷䅁䭁䑁䉕䅁䭁佁䬴䅁䭁佁䭷䅁䉁䅁䅁允䅁䅁䅕䅁䅁䅁㙄唶䵁䅉䅅䅁䕁䅁䅁睁䵁䅁䅁权硂允䅁权畄权䅁权㥂䅂䅁允䅁䅁䅅䅁䙁䅁䅁䅁奁䅈䉨䍄䉁䅁䅁䅂䅁䅁䅍䅄䅁䅁䅯兊䅁䅁䅯儷䅯䅁䅯兢䅑䅁䅅䅁䉁䅁䅁兂㙄浦㡱䩤奐睐杷允䅁䅁䅑䅁䑁䅁䅷䅁䭁䑁䅅䅁䭁佁䭯䅁䭁佁䭷䅁䉁䅁䅁允䅁䅁䄴䅄䅁䑁䅁杌硁䑁䅫䅏䅁䅁杷允䅁䅁䅑䅁䑁䅁䅷䅁䭁佁䈸䅁䭁佁䭧䅁䭁䥁䕕䅁䉁䅁䅁允䅁䅁䄴杄䅁䑁䅑杍畁䑁䅙兎㕁䅁䅁䍄䉁䅁䅁䅂䅁䅁䅍䅄䅁䅁䅯杦䅁䅁䅯儶䅯䅁䅯来䅑䅁䅅䅁䉁䅁䅁兂䅁䅁䅁䘰䉑兑杷允䅁䅁䅑䅁䑁䅁䅷䅁䭁䱁䉧䅁䭁佁䭣䅁䭁䝁䔸䅁䉁䅁䅁允䅁䅁䅕㘴扗䍸睁歇䵁䅉䅅䅁䕁䅁䅁睁䵁䅁䅁权䙃允䅁权畄权䅁权㥂䅂䅁允䅁䅁䅅䅁䙁䅁䅁䅁奁䑖䉴䍄䉁䅁䅁䅂䅁䅁䅍䅄䅁䅁䅯免䅁䅁䅯朶䅯䅁䅯兢䅑䅁䅅䅁䉁䅁䅁杄䵁䅁䅁䅍畁䑁䅅睎硁䅁䅁䍄䉁䅁䅁䅂䅁䅁䅍䅄䅁䅁䅯兏䅁䅁䅯儷䅯䅁䅯全䅑䅁䅅䅁䉁䅁䅁兂ㅁ牘䩰䅄癌睐杷允䅁䅁䅑䅁䑁䅁䅷䅁䭁䑁䅉䅁䭁佁䭯䅁䭁䝁䔰䅁䉁䅁䅁允䅁䅁䄴䅄䅁䑁䅁杌ぁ䑁䅫杍䅁䅁杷允䅁䅁䅑䅁䑁䅁䅷䅁䭁佁䅣䅁䭁佁䬴䅁䭁䡁䕅䅁䉁䅁䅁允䅁䅁䅕䅁䅁乁捄䕃䵅䅉䅅䅁䕁䅁䅁睁䵁䅁䅁权䅁允䅁权灄权䅁权瑂䅂䅁允䅁䅁䅅䅁䙁䅁䅁䅁兂桨䈯䍄䉁䅁䅁䅂䅁䅁䅍䅄䅁䅁䅯儹䅁䅁䅯朶䅯䅁䅯兢䅑䅁䅅䅁䉁䅁䅁杄䵁䅁䅁䅍畁䑁䅫䅏㑁䅁䅁䍄䉁䅁䅁䅂䅁䅁䅍䅄䅁䅁䅯免䅁䅁䅯朶䅯䅁䅯兣䅑䅁䅅䅁䉁䅁䅁杄䵁䅁䅁䅍畁䑁䅅䅏祁䅁䅁䍄䉁䅁䅁䅂䅁䅁䅍䅄䅁䅁䅯䅒䅁䅁䅯䄶䅯䅁䅯睢䅑䅁䅅䅁䉁䅁䅁杄佁䅁䅁免㕁䍁䄴䅎硁䑁䅫䅁䵁䅉䅅䅁䕁䅁䅁睁䵁䅁䅁权潂䅁䅁权潄权䅁权療䅂䅁允䅁䅁䅅䅁佁䅁䄴䅁祁䑁䅧杌㉁䑁䅕䅎䅁䅁杷允䅁䅁䅑䅁䑁䅁䅷䅁䭁偁䈴䅁䭁佁䭫䅁䭁佁䭷䅁䉁䅁䅁允䅁䅁䅕䅁䅁䅁慃䕁䵅䅉䅅䅁䕁䅁䅁睁䵁䅁䅁权療睄䅁权湄权䅁权㥂䅂䅁允䅁䅁䅅䅁䙁䡁⼰噎㘶剓䅈䍄䉁䅁䅁䅂䅁䅁䅍䅄䅁䅁䅯兦䅅䅁䅯䄶䅯䅁䅯兦䅑䅁䅅䅁䉁䅁䅁杄佁䅁䅁杍㕁䍁䄴䅏ぁ䑁䅍䅁䵁䅉䅅䅁䕁䅁䅁睁䵁䅁䅁权㡁䅁䅁权煄权䅁权獄权䅁允䅁䅁䅅䅁佁䅁䅯䅁睁䍁䄴睎㑁䅁䅁䍄䉁䅁䅁䅂䅁䅁䅍䅄䅁䅁䅯睔䅁䅁䅯眶䅯䅁䅯䄷䅯䅁䅅䅁䉁䅁䅁杄啁䅁䅁䅎穁䑁䅁睎㍁䑁䅑免睁䑁䅫䅁䵁䅉䅅䅁䕁䅁䅁睁䵁䅁䅁权㍄允䅁权浄权䅁权㙂䅂䅁允䅁䅁䅅䅁佁䅁䅷䅁睁䍁䄴䅏ぁ䑁䅣䅁䵁䅉䅅䅁䕁䅁䅁睁䵁䅁䅁权㡁䅁䅁权煄权䅁权療䅂䅁允䅁䅁䅅䅁佁䅁䅷䅁睁䍁䄴䅏穁䑁䅙䅁䵁䅉䅅䅁䕁䅁䅁睁䵁䅁䅁权奂允䅁权煄权䅁权䑃䅂䅁允䅁䅁䅅䅁佁䅁䅷䅁睁䍁䄴睎ぁ䑁䅫䅁䵁䅉䅅䅁䕁䅁䅁睁䵁䅁䅁权㥁䅁䅁权煄权䅁权療䅂䅁允䅁䅁䅅䅁佁䅁䅷䅁睁䍁䄴䅏穁䑁䅙䅁䵁䅉䅅䅁䕁䅁䅁睁䵁䅁䅁权卄允䅁权灄权䅁权䙃䅂䅁允䅁䅁䅅䅁䙁䅁䅁䅁睄䅹䉰䍄䉁䅁䅁䅂䅁䅁䅍䅄䅁䅁䅯光䅅䅁䅯朶䅯䅁䅯睧䅑䅁䅅䅁䉁䅁䅁杄䵁䅁䅁免畁䑁䅁兏ぁ䅁䅁䍄䉁䅁䅁䅂䅁䅁䅍䅄䅁䅁䅯儲䅁䅁䅯䄶䅯䅁䅯全䅑䅁䅅䅁䉁䅁䅁杄佁䅁䅁兎ぁ䍁䄴兎祁䑁䅕䅁䵁䅉䅅䅁䕁䅁䅁睁䵁䅁䅁权汃允䅁权畄权䅁权睂䅂䅁允䅁䅁䅅䅁䙁䅁䅁䅁䅂硡䈱䍄䉁䅁䅁䅂䅁䅁䅍䅄䅁䅁䅯䅶䅅䅁䅯朶䅯䅁䅯䄷䅯䅁䅅䅁䉁䅁䅁杄䵁䅁䅁䅍畁䑁䅙䅏㕁䅁䅁䍄䉁䅁䅁䅂䅁䅁䅍䅄䅁䅁䅯兔䅅䅁䅯眶䅯䅁䅯䅣䅑䅁䅅䅁䉁䅁䅁杄啁䅁䅁杍ㅁ䑁䅫䅍ㅁ䑁䅣杍ぁ䑁䅣䅁䵁䅉䅅䅁䕁䅁䅁睁䵁䅁䅁权䕃䅁䅁权灄权䅁权㙂䅂䅁允䅁䅁䅅䅁䙁䅁䅁䅁杂創䈱䍄䉁䅁䅁䅂䅁䅁䅍䅄䅁䅁䅯条䅅䅁䅯儷䅯䅁䅯䅣䅑䅁䅅䅁䉁䅁䅁兂捄橃䵆㍄乧䅑杷允䅁䅁䅑䅁䑁䅁䅷䅁䭁偁䅉䅁䭁佁䭳䅁䭁䝁䔰䅁䉁䅁䅁允䅁䅁䄴杆䅁䑁䅅免硁䑁䅫睍穁䑁䅍李祁䑁䅉䅁䵁䅉䅅䅁䕁䅁䅁睁䵁䅁䅁权䑃允䅁权畄权䅁权䙃䅂䅁允䅁䅁䅅䅁䙁䅁䅁䅁睁楓䉸䍄䉁䅁䅁䅂䅁䅁䅍䅄䅁䅁䅯兎䅅䅁䅯朷䅯䅁䅯兢䅑䅁䅅䅁䉁䅁䅁兂䅁䅁䅁䉧㍪䅑杷允䅁䅁䅑䅁䑁䅁䅷䅁䭁䑁䄰䅁䭁佁䭯䅁䭁䡁䕁䅁䉁䅁䅁允䅁䅁䄴䅄䅁䑁䅁杌㍁䑁䅫李䅁䅁杷允䅁䅁䅑䅁䑁䅁䅷䅁䭁䙁䈰䅁䭁佁䭙䅁䭁䡁䕁䅁䉁䅁䅁允䅁䅁䄴䅄䅁䑁䅁杌㑁䑁䅅䅎䅁䅁杷允䅁䅁䅑䅁䑁䅁䅷䅁䭁佁䉫䅁䭁佁䭯䅁䭁䥁䕍䅁䉁䅁䅁允䅁䅁䄴䅄䅁䑁䅁杌㍁䑁䅍免䅁䅁杷允䅁䅁䅑䅁䑁䅁䅷䅁䭁䥁䅍䅁䭁佁䭙䅁䭁䝁䔸䅁䉁䅁䅁允䅁䅁䄴䅄䅁䑁䅁杌睁䑁䅧免䅁䅁杷允䅁䅁䅑䅁䑁䅁䅷䅁䭁䕁䉧䅁䭁佁䬴䅁䭁䡁䕯䅁䉁䅁䅁允䅁䅁䅕䅁䅁䅁浂〷䵁䅉䅅䅁䕁䅁䅁睁䵁䅁䅁权硄允䅁权浄权䅁权睂䅂䅁允䅁䅁䅅䅁佁䅁䅷䅁睁䍁䄴睎㍁䑁䅧䅁䵁䅉䅅䅁䕁䅁䅁睁䵁䅁䅁权流䅁䅁权浄权䅁权硂䅂䅁允䅁䅁䅅䅁佁䅁䅷䅁硁䍁䄴䅍睁䑁䅉䅁䵁䅉䅅䅁䕁䅁䅁睁䵁䅁䅁权䝂䅁䅁权潄权䅁权䙃䅂䅁允䅁䅁䅅䅁佁䅁䄴䅁穁䑁䅁杌ㅁ䑁䅕兏䅁䅁杷允䅁䅁䅑䅁䑁䅁䅷䅁䭁䙁䄸䅁䭁佁䭳䅁䭁佁䭷䅁䉁䅁䅁允䅁䅁䄴䅆䅁䑁䅍䅏ぁ䑁䅣李穁䑁䅙李祁䅁䅁䍄䉁䅁䅁䅂䅁䅁䅍䅄䅁䅁䅯睲䅁䅁䅯䄶䅯䅁䅯兣䅑䅁䅅䅁䉁䅁䅁杄佁䅁䅁免ㅁ䍁䄴䅏硁䑁䅫䅁䵁䅉䅅䅁䕁䅁䅁睁䵁䅁䅁权䭃允䅁权牄权䅁权硂䅂䅁允䅁䅁䅅䅁佁䉁䅉䅁ㅁ䑁䅫免㍁䑁䅙䅍睁䑁䅁䅁䵁䅉䅅䅁䕁䅁䅁睁䵁䅁䅁权䵄允䅁权牄权䅁权獄权䅁允䅁䅁䅅䅁佁䉁䅑䅁穁䑁䅅睍硁䑁䅫睎ㅁ䑁䅉免䅁䅁杷允䅁䅁䅑䅁䑁䅁䅷䅁䭁䑁䈰䅁䭁佁䭫䅁䭁䝁䔰䅁䉁䅁䅁允䅁䅁䅕䅁䅁佁偃䕃䵅䅉䅅䅁䕁䅁䅁睁䵁䅁䅁权楂允䅁权䭁䅁䅁权䙁䅁䅁允䅁䅁䅅䅁䙁䉁愱䑚晶祄䅊䍄䉁䅁䅁䅂䅁䅁䅍䅄䅁䅁䅯䅦䅅䅁䅯䄶䅯䅁䅯来䅑䅁䅅䅁䉁䅁䅁杄佁䅁䅁睍㑁䍁䄴兎㍁䑁䅍䅁䵁䅉䅅䅁䕁䅁䅁睁䵁䅁䅁权橄允䅁权煄权䅁权瑂䅂䅁允䅁䅁䅅䅁佁䅁䅷䅁睁䍁䄴睍㍁䑁䅍䅁䵁䅉䅅䅁䕁䅁䅁睁䵁䅁䅁权䙂䅁䅁权畄权䅁权獄权䅁允䅁䅁䅅䅁䙁䅁䅁䅁㑁噙䉆䍄䉁䅁䅁䅂䅁䅁䅍䅄䅁䅁䅯兴䅅䅁䅯朵䅯䅁䅯兢䅑䅁䅅䅁䉁䅁䅁杄䵁䅁䅁免畁䑁䅍杍㉁䅁䅁䍄䉁䅁䅁䅂䅁䅁䅍䅄䅁䅁䅯睮䅁䅁䅯儶䅯䅁䅯兦䅑䅁䅅䅁䉁䅁䅁兂䅁䅁䅁䡹䑉具杷允䅁䅁䅑䅁䑁䅁䅷䅁䭁䱁䅷䅁䭁佁䭳䅁䭁䡁䕯䅁䉁䅁䅁允䅁䅁䄴杆䅁䑁䅅杍睁䑁䅍䅏睁䑁䅁䅍睁䑁䅁䅁䵁䅉䅅䅁䕁䅁䅁睁䵁䅁䅁权汁允䅁权煄权䅁权瑂䅂䅁允䅁䅁䅅䅁佁䅁䅷䅁硁䍁䄴䅍㑁䑁䅕䅁䵁䅉䅅䅁䕁䅁䅁睁䵁䅁䅁权瑂䅁䅁权煄权䅁权瑂䅂䅁允䅁䅁䅅䅁佁䅁䅷䅁睁䍁䄴兎㑁䑁䅫䅁䵁䅉䅅䅁䕁䅁䅁睁䵁䅁䅁权乂䅁䅁权煄权䅁权硂䅂䅁允䅁䅁䅅䅁佁䅁䅯䅁穁䍁䄴杍ぁ䅁䅁䍄䉁䅁䅁䅂䅁䅁䅍䅄䅁䅁䅯䅶䅁䅁䅯充䅁䅁䅯兂䅁䅁䅅䅁䉁䅁䅁杄坁䅁䅁免祁䑁䅑免祁䑁䅁䅍睁䑁䅁䅍䅁䅁杷允䅁䅁䅑䅁䑁䅁䅷䅁䭁偁䅷䅁䭁佁䭙䅁䭁䡁䕅䅁䉁䅁䅁允䅁䅁䄴䅄䅁䑁䅅杌穁䑁䅉䅏䅁䅁杷允䅁䅁䅑䅁䑁䅁䅷䅁䭁䅁䉯䅁䭁佁䭧䅁䭁䡁䕁䅁䉁䅁䅁允䅁䅁䄴杄䅁䑁䅅兎畁䑁䅉免ぁ䅁䅁䍄䉁䅁䅁䅂䅁䅁䅍䅄䅁䅁䅯杔䅁䅁䅯朶䅯䅁䅯兣䅑䅁䅅䅁䉁䅁䅁杄䵁䅁䅁免畁䑁䅙䅏㉁䅁䅁䍄䉁䅁䅁䅂䅁䅁䅍䅄䅁䅁䅯杍䅅䅁䅯朶䅯䅁䅯来䅑䅁䅅䅁䉁䅁䅁杄䵁䅁䅁䅍畁䑁䅣睎㕁䅁䅁䍄䉁䅁䅁䅂䅁䅁䅍䅄䅁䅁䅯䄷䅁䅁䅯允䅉䅁䅯睁䅉䅁䅅䅁䉁䅁䅁兂橁偉䝒猯灮䅑杷允䅁䅁䅑䅁䑁䅁䅷䅁䭁䭁䅑䅁䭁佁䭯䅁䭁䡁䕯䅁䉁䅁䅁允䅁䅁䄴䅄䅁䑁䅁杌硁䑁䅫免䅁䅁杷允䅁䅁䅑䅁䑁䅁䅷䅁䭁䝁䄰䅁䭁佁䭯䅁䭁䥁䕕䅁䉁䅁䅁允䅁䅁䄴䅄䅁䑁䅁杌ㅁ䑁䅣睍䅁䅁杷允䅁䅁䅑䅁䑁䅁䅷䅁䭁䝁䄰䅁䭁佁䭯䅁䭁䥁䕍䅁䉁䅁䅁允䅁䅁䄴䅄䅁䑁䅁杌ㅁ䑁䅧䅏䅁䅁杷允䅁䅁䅑䅁䑁䅁䅷䅁䭁䑁䉳䅁䭁䅁䅯䅁䭁䅁䅕䅁䉁䅁䅁允䅁䅁䅕敨剴䉵䘶歄䵁䅉䅅䅁䕁䅁䅁睁䵁䅁䅁权䭂允䅁权瑄权䅁权療䅂䅁允䅁䅁䅅䅁䙁䕁㉡⼸唳乥⽫䍄䉁䅁䅁䅂䅁䅁䅍䅄䅁䅁䅯䅹䅅䅁䅯朵䅯䅁䅯来䅑䅁䅅䅁䉁䅁䅁杄䵁䅁䅁䅍畁䑁䅫兎ㅁ䅁䅁䍄䉁䅁䅁䅂䅁䅁䅍䅄䅁䅁䅯兯䅁䅁䅯䄶䅯䅁䅯䅣䅑䅁䅅䅁䉁䅁䅁杄佁䅁䅁睍睁䍁䄴杍硁䑁䅑䅁䵁䅉䅅䅁䕁䅁䅁睁䵁䅁䅁权牁允䅁权畄权䅁权療䅂䅁允䅁䅁䅅䅁䙁䅁䅁䅁兄呗䉸䍄䉁䅁䅁䅂䅁䅁䅍䅄䅁䅁䅯䅎䅅䅁䅯儷䅯䅁䅯兣䅑䅁䅅䅁䉁䅁䅁兂浂浚浚浚畢睐杷允䅁䅁䅑䅁䑁䅁䅷䅁䭁䕁䅑䅁䭁佁䭯䅁䭁佁䭷䅁䉁䅁䅁允䅁䅁䄴䅄䅁䑁䅁杌㕁䑁䅧杍䅁䅁杷允䅁䅁䅑䅁䑁䅁䅷䅁䭁䑁䈸䅁䭁䅁䅯䅁䭁䅁䍑䅁䉁䅁䅁允䅁䅁䅕〰椱䙅㕧樫䴸䅉䅅䅁䕁䅁䅁睁䵁䅁䅁权䑂䅁䅁权煄权䅁权療䅂䅁允䅁䅁䅅䅁佁䅁䅷䅁睁䍁䄴睍㍁䑁䅑䅁䵁䅉䅅䅁䕁䅁䅁睁䵁䅁䅁权䕂䅁䅁权煄权䅁权硂䅂䅁允䅁䅁䅅䅁佁䅁䅯䅁硁䍁䄴睍ぁ䅁䅁䍄䉁䅁䅁䅂䅁䅁䅍䅄䅁䅁䅯睺䅁䅁䅯䄶䅯䅁䅯兣䅑䅁䅅䅁䉁䅁䅁杄佁䅁䅁睍㕁䍁䄴䅍穁䑁䅫䅁䵁䅉䅅䅁䕁䅁䅁睁䵁䅁䅁权ㅄ䅁䅁权畄权䅁权療䅂䅁允䅁䅁䅅䅁䙁䅁䅁䅁煃䑖䉂䍄䉁䅁䅁䅂䅁䅁䅍䅄䅁䅁䅯党䅅䅁䅯朶䅯䅁䅯兣䅑䅁䅅䅁䉁䅁䅁杄䵁䅁䅁免畁䑁䅉杍硁䅁䅁䍄䉁䅁䅁䅂䅁䅁䅍䅄䅁䅁䅯睊䅁䅁䅯朶䅯䅁䅯兦䅑䅁䅅䅁䉁䅁䅁杄䵁䅁䅁䅍畁䑁䅑睎ㅁ䅁䅁䍄䉁䅁䅁䅂䅁䅁䅍䅄䅁䅁䅯兑䅁䅁䅯充䅁䅁䅯兂䅁䅁䅅䅁䉁䅁䅁杄啁䅁䅁睎硁䑁䅉䅏睁䑁䅁䅍睁䑁䅁䅁䵁䅉䅅䅁䕁䅁䅁睁䵁䅁䅁权佃䅁䅁权瑄权䅁权獄权䅁允䅁䅁䅅䅁䭁䕁䅣䅁䵁䅉䅅䅁䕁䅁䅁睁䵁䅁䅁权浂䅁䅁权煄权䅁权㙂䅂䅁允䅁䅁䅅䅁佁䅁䅷䅁睁䍁䄴兎睁䑁䅫䅁䵁䅉䅅䅁䕁䅁䅁睁䵁䅁䅁权牄允䅁权湄权䅁权瑂䅂䅁允䅁䅁䅅䅁䙁䉁癳匳䝑十䅆䍄䉁䅁䅁䅂䅁䅁䅍䅄䅁䅁䅯末䅁䅁䅯朵䅯䅁䅯䅣䅑䅁䅅䅁䉁䅁䅁杄䵁䅁䅁免畁䑁䅁䅎㑁䅁䅁䍄䉁䅁䅁䅂䅁䅁䅍䅄䅁䅁䅯兌䅅䅁䅯朶䅯䅁䅯睧䅑䅁䅅䅁䉁䅁䅁杄䵁䅁䅁䅍畁䑁䅑杍㑁䅁䅁䍄䉁䅁䅁䅂䅁䅁䅍䅄䅁䅁䅯兦䅁䅁䅯朶䅯䅁䅯睢䅑䅁䅅䅁䉁䅁䅁杄䵁䅁䅁䅍畁䑁䅣䅍㍁䅁䅁䍄䉁䅁䅁䅂䅁䅁䅍䅄䅁䅁䅯睪䅁䅁䅯朶䅯䅁䅯䄷䅯䅁䅅䅁䉁䅁䅁杄䵁䅁䅁䅍畁䑁䅣睎㕁䅁䅁䍄䉁䅁䅁䅂䅁䅁䅍䅄䅁䅁䅯睲䅁䅁䅯朷䅯䅁䅯䅣䅑䅁䅅䅁䉁䅁䅁兂䅁䅁䅁䙣呑具杷允䅁䅁䅑䅁䑁䅁䅷䅁䭁䕁䉷䅁䭁佁䭧䅁䭁䝁䔰䅁䉁䅁䅁允䅁䅁䅯睒䅁䅁杷允䅁䅁䅑䅁䑁䅁䅷䅁䭁䥁䉯䅁䭁佁䬰䅁䭁䡁䕅䅁䉁䅁䅁允䅁䅁䅕㉦㡱䩤奍啁䵁䅉䅅䅁䕁䅁䅁睁䵁䅁䅁权偃䅁䅁权煄权䅁权瑂䅂䅁允䅁䅁䅅䅁佁䅁䅷䅁睁䍁䄴睎㑁䑁䅑䅁䵁䅉䅅䅁䕁䅁䅁睁䵁䅁䅁权桁䅁䅁权䭁䅁䅁权䙁䅁䅁允䅁䅁䅅䅁䙁䡁㥅瑃橥䑍䅂䍄䉁䅁䅁䅂䅁䅁䅍䅄䅁䅁䅯睪䅁䅁䅯朶䅯䅁䅯䅣䅑䅁䅅䅁䉁䅁䅁杄䵁䅁䅁䅍畁䑁䅧免㍁䅁䅁䍄䉁䅁䅁䅂䅁䅁䅍䅄䅁䅁䅯䄵䅅䅁䅯朵䅯䅁䅯兣䅑䅁䅅䅁䉁䅁䅁杄䵁䅁䅁䅍畁䑁䅙李㑁䅁䅁䍄䉁䅁䅁䅂䅁䅁䅍䅄䅁䅁䅯兴䅅䅁䅯眶䅯䅁䅯兣䅑䅁䅅䅁䉁䅁䅁杄坁䅁䅁免祁䑁䅫兏㍁䑁䅙䅏睁䑁䅁䅍䅁䅁杷允䅁䅁䅑䅁䑁䅁䅷䅁䭁䝁䅣䅁䭁佁䭯䅁䭁䡁䕯䅁䉁䅁䅁允䅁䅁䄴权䅁䑁䅁杌ぁ䑁䅑䅁䵁䅉䅅䅁䕁䅁䅁睁䵁䅁䅁权㍂䅁䅁权灄权䅁权療䅂䅁允䅁䅁䅅䅁䙁䅁䅁䅁权硩䉖䍄䉁䅁䅁䅂䅁䅁䅍䅄䅁䅁䅯眫䅁䅁䅯朷䅯䅁䅯兢䅑䅁䅅䅁䉁䅁䅁兂䅁䅁䅁乒䉸兑杷允䅁䅁䅑䅁䑁䅁䅷䅁䭁䡁䅳䅁䭁佁䭧䅁䭁䝁䔰䅁䉁䅁䅁允䅁䅁䄴杄䅁䑁䅉䅎畁䑁䅙睍㕁䅁䅁䍄䉁䅁䅁䅂䅁䅁䅍䅄䅁䅁䅯睓䅅䅁䅯儶䅯䅁䅯全䅑䅁䅅䅁䉁䅁䅁兂䅁䅁䅁䅑䩙兑杷允䅁䅁䅑䅁䑁䅁䅷䅁䭁䭁䅫䅁䭁佁䭙䅁䭁䡁䕅䅁䉁䅁䅁允䅁䅁䄴䅄䅁䑁䅅杌ㅁ䑁䅕免䅁䅁杷允䅁䅁䅑䅁䑁䅁䅷䅁䭁䅁䉕䅁䭁佁䭧䅁䭁佁䭷䅁䉁䅁䅁允䅁䅁䄴杄䅁䑁䅉睎畁䑁䅕睍穁䅁䅁䍄䉁䅁䅁䅂䅁䅁䅍䅄䅁䅁䅯䅍䅁䅁䅯权䅁䅁䅯䅂䅉䅁䅅䅁䉁䅁䅁兂扁㥌欰潂摈睐杷允䅁䅁䅑䅁䑁䅁䅷䅁䭁䭁䅳䅁䭁佁䭯䅁䭁䥁䕍䅁䉁䅁䅁允䅁䅁䄴䅄䅁䑁䅁杌㉁䑁䅉兎䅁䅁杷允䅁䅁䅑䅁䑁䅁䅷䅁䭁䙁䈴䅁䭁佁䭙䅁䭁䝁䔰䅁䉁䅁䅁允䅁䅁䄴䅄䅁䑁䅉杌㍁䑁䅫兎䅁䅁杷允䅁䅁䅑䅁䑁䅁䅷䅁䭁䑁䅁䅁䭁佁䭯䅁䭁䥁䕍䅁䉁䅁䅁允䅁䅁䄴䅄䅁䑁䅁杌㍁䑁䅉杍䅁䅁杷允䅁䅁䅑䅁䑁䅁䅷䅁䭁䡁䉧䅁䭁佁䬰䅁䭁䡁䕅䅁䉁䅁䅁允䅁䅁䅕噎㘶兓䍷稶䴸䅉䅅䅁䕁䅁䅁睁䵁䅁䅁权橂允䅁权瑄权䅁权瑂䅂䅁允䅁䅁䅅䅁䙁䱁へ硫䕧癖⼴䍄䉁䅁䅁䅂䅁䅁䅍䅄䅁䅁䅯睚䅁䅁䅯䄶䅯䅁䅯兣䅑䅁䅅䅁䉁䅁䅁杄佁䅁䅁杍㉁䍁䄴䅎穁䑁䅣䅁䵁䅉䅅䅁䕁䅁䅁睁䵁䅁䅁权畁允䅁权煄权䅁权瑂䅂䅁允䅁䅁䅅䅁佁䅁䅷䅁睁䍁䄴兎㕁䑁䅧䅁䵁䅉䅅䅁䕁䅁䅁睁䵁䅁䅁权橁䅁䅁权煄权䅁权硂䅂䅁允䅁䅁䅅䅁佁䅁䅷䅁睁䍁䄴免ㅁ䑁䅕䅁䵁䅉䅅䅁䕁䅁䅁睁䵁䅁䅁权㥃允䅁权浄权䅁权獄权䅁允䅁䅁䅅䅁佁䅁䅷䅁硁䍁䄴杍穁䑁䅉䅁䵁䅉䅅䅁䕁䅁䅁睁䵁䅁䅁权橁䅁䅁权煄权䅁权䙃䅂䅁允䅁䅁䅅䅁佁䅁䅷䅁睁䍁䄴杍睁䑁䅅䅁䵁䅉䅅䅁䕁䅁䅁睁䵁䅁䅁权あ䅁䅁权煄权䅁权獄权䅁允䅁䅁䅅䅁佁䅁䅷䅁睁䍁䄴杍㍁䑁䅑䅁䵁䅉䅅䅁䕁䅁䅁睁䵁䅁䅁权湃䅁䅁权潄权䅁权硂䅂䅁允䅁䅁䅅䅁佁䅁䄴䅁硁䑁䅑杌㑁䑁䅧䅏䅁䅁杷允䅁䅁䅑䅁䑁䅁䅷䅁䭁䩁䅙䅁䭁佁䭯䅁䭁佁䭷䅁䉁䅁䅁允䅁䅁䄴䅄䅁䑁䅁杌硁䑁䅉睎䅁䅁杷允䅁䅁䅑䅁䑁䅁䅷䅁䭁䩁䅣䅁䭁佁䭯䅁䭁佁䭷䅁䉁䅁䅁允䅁䅁䄴权䅁䑁䅁杌㍁䑁䅑䅁䵁䅉䅅䅁䕁䅁䅁睁䵁䅁䅁权千䅁䅁权煄权䅁权療䅂䅁允䅁䅁䅅䅁佁䅁䅷䅁睁䍁䄴杍硁䑁䅣䅁䵁䅉䅅䅁䕁䅁䅁睁䵁䅁䅁权啃䅁䅁权煄权䅁权療䅂䅁允䅁䅁䅅䅁佁䅁䅷䅁睁䍁䄴杍ㅁ䑁䅉䅁䵁䅉䅅䅁䕁䅁䅁睁䵁䅁䅁权㍃䅁䅁权湄权䅁权㥂䅂䅁允䅁䅁䅅䅁䙁䑁䩥坑汄䌰䅖䍄䉁䅁䅁䅂䅁䅁䅍䅄䅁䅁䅯䅍䅅䅁䅯眶䅯䅁䅯睢䅑䅁䅅䅁䉁䅁䅁杄啁䅁䅁免睁䑁䅙李㑁䑁䅅䅎穁䑁䅑䅁䵁䅉䅅䅁䕁䅁䅁睁䵁䅁䅁权⭁允䅁权潄权䅁权療䅂䅁允䅁䅁䅅䅁佁䅁䄴䅁祁䑁䅙杌祁䑁䅧睍䅁䅁杷允䅁䅁䅑䅁䑁䅁䅷䅁䭁䡁䉁䅁䭁佁䬴䅁䭁䡁䕅䅁䉁䅁䅁允䅁䅁䅕䅁䅁䉁佉歕䵅䅉䅅䅁䕁䅁䅁睁䵁䅁䅁权㙁允䅁权瑄权䅁权硂䅂䅁允䅁䅁䅅䅁䙁佁浫免獩么⽯䍄䉁䅁䅁䅂䅁䅁䅍䅄䅁䅁䅯公䅁䅁䅯朶䅯䅁䅯睢䅑䅁䅅䅁䉁䅁䅁杄䵁䅁䅁䅍畁䑁䅫睍穁䅁䅁䍄䉁䅁䅁䅂䅁䅁䅍䅄䅁䅁䅯睂䅁䅁䅯䄶䅯䅁䅯䄷䅯䅁䅅䅁䉁䅁䅁杄佁䅁䅁杍ㅁ䍁䄴睍㕁䑁䅅䅁䵁䅉䅅䅁䕁䅁䅁睁䵁䅁䅁权慁䅁䅁权煄权䅁权獄权䅁允䅁䅁䅅䅁佁䅁䅷䅁硁䍁䄴䅏睁䑁䅣䅁䵁䅉䅅䅁䕁䅁䅁睁䵁䅁䅁权灁䅁䅁权湄权䅁权㙂䅂䅁允䅁䅁䅅䅁䙁䉁愱䑚晶祺䅊䍄䉁䅁䅁䅂䅁䅁䅍䅄䅁䅁䅯杅䅁䅁䅯朶䅯䅁䅯䄷䅯䅁䅅䅁䉁䅁䅁杄䵁䅁䅁䅍畁䑁䅧睎㍁䅁䅁䍄䉁䅁䅁䅂䅁䅁䅍䅄䅁䅁䅯䅥䅁䅁䅯朶䅯䅁䅯兦䅑䅁䅅䅁䉁䅁䅁杄䵁䅁䅁䅍畁䑁䅑免硁䅁䅁䍄䉁䅁䅁䅂䅁䅁䅍䅄䅁䅁䅯杫䅁䅁䅯朶䅯䅁䅯兣䅑䅁䅅䅁䉁䅁䅁杄䵁䅁䅁䅍畁䑁䅅兏硁䅁䅁䍄䉁䅁䅁䅂䅁䅁䅍䅄䅁䅁䅯䅆䅁䅁䅯眶䅯䅁䅯睧䅑䅁䅅䅁䉁䅁䅁杄啁䅁䅁杍㍁䑁䅅睎ぁ䑁䅧䅍睁䑁䅁䅁䵁䅉䅅䅁䕁䅁䅁睁䵁䅁䅁权啂䅁䅁权畄权䅁权瑂䅂䅁允䅁䅁䅅䅁䙁䅁䅁䅁䅁剹䈱䍄䉁䅁䅁䅂䅁䅁䅍䅄䅁䅁䅯䅣䅁䅁䅯朵䅯䅁䅯䄷䅯䅁䅅䅁䉁䅁䅁杄䵁䅁䅁免畁䑁䅕䅍祁䅁䅁䍄䉁䅁䅁䅂䅁䅁䅍䅄䅁䅁䅯睫䅁䅁䅯朶䅯䅁䅯兣䅑䅁䅅䅁䉁䅁䅁杄䵁䅁䅁䅍畁䑁䅑李ㅁ䅁䅁䍄䉁䅁䅁䅂䅁䅁䅍䅄䅁䅁䅯杬䅁䅁䅯朶䅯䅁䅯兣䅑䅁䅅䅁䉁䅁䅁杄䭁䅁䅁䅍畁䑁䅅杍䅁䅁杷允䅁䅁䅑䅁䑁䅁䅷䅁䭁䩁䅣䅁䭁佁䭯䅁䭁䡁䕅䅁䉁䅁䅁允䅁䅁䄴䅄䅁䑁䅁杌㍁䑁䅧杍䅁䅁杷允䅁䅁䅑䅁䑁䅁䅷䅁䭁䩁䉫䅁䭁佁䭧䅁䭁䡁䔰䅁䉁䅁䅁允䅁䅁䄴杄䅁䑁䅍睎畁䑁䅧兏穁䅁䅁䍄䉁䅁䅁䅂䅁䅁䅍䅄䅁䅁䅯䅭䅁䅁䅯朶䅯䅁䅯兣䅑䅁䅅䅁䉁䅁䅁杄䵁䅁䅁䅍畁䑁䅉免㍁䅁䅁䍄䉁䅁䅁䅂䅁䅁䅍䅄䅁䅁䅯眹䅁䅁䅯儶䅯䅁䅯兣䅑䅁䅅䅁䉁䅁䅁兂䅁䅁䅁䡁湄䅷杷允䅁䅁䅑䅁䑁䅁䅷䅁䭁偁䄰䅁䭁佁䭫䅁䭁䥁䕍䅁䉁䅁䅁允䅁䅁䅕䅁䅁䵁䙄䔯䵁䅉䅅䅁䕁䅁䅁睁䵁䅁䅁权灂䅁䅁权湄权䅁权䙃䅂䅁允䅁䅁䅅䅁䙁䱁⭺䬳㉄副䅎䍄䉁䅁䅁䅂䅁䅁䅍䅄䅁䅁䅯睧䅁䅁䅯朶䅯䅁䅯全䅑䅁䅅䅁䉁䅁䅁杄䭁䅁䅁䅍畁䑁䅅兏䅁䅁杷允䅁䅁䅑䅁䑁䅁䅷䅁䭁䩁䅍䅁䭁佁䭯䅁䭁䥁䕕䅁䉁䅁䅁允䅁䅁䄴䅄䅁䑁䅁杌ㅁ䑁䅅杍䅁䅁杷允䅁䅁䅑䅁䑁䅁䅷䅁䭁䍁䅧䅁䭁佁䭯䅁䭁佁䭷䅁䉁䅁䅁允䅁䅁䄴权䅁䑁䅁杌硁䑁䅕䅁䵁䅉䅅䅁䕁䅁䅁睁䵁䅁䅁权佄允䅁权瑄权䅁权獄权䅁允䅁䅁䅅䅁䙁䵁坁挳㡢⽸⽷䍄䉁䅁䅁䅂䅁䅁䅍䅄䅁䅁䅯公䅁䅁䅯朶䅯䅁䅯全䅑䅁䅅䅁䉁䅁䅁杄䵁䅁䅁䅍畁䑁䅫兎㑁䅁䅁䍄䉁䅁䅁䅂䅁䅁䅍䅄䅁䅁䅯睴䅁䅁䅯朷䅯䅁䅯来䅑䅁䅅䅁䉁䅁䅁兂䅁䅁䅁䅙档兑杷允䅁䅁䅑䅁䑁䅁䅷䅁䭁䅁䅳䅁䭁佁䬰䅁䭁䝁䔸䅁䉁䅁䅁允䅁䅁䅕倹唳佥浫吲䴸䅉䅅䅁䕁䅁䅁睁䵁䅁䅁权䉄允䅁权灄权䅁权㥂䅂䅁允䅁䅁䅅䅁䙁䅁䅁䅁捂剳䈹䍄䉁䅁䅁䅂䅁䅁䅍䅄䅁䅁䅯杫䅁䅁䅯朶䅯䅁䅯兦䅑䅁䅅䅁䉁䅁䅁杄䥁䅁䅁䅍畁䑁䅉䅁䵁䅉䅅䅁䕁䅁䅁睁䵁䅁䅁权噂允䅁权畄权䅁权瑂䅂䅁允䅁䅁䅅䅁䙁䅁䅁䅁潄䑉䉂䍄䉁䅁䅁䅂䅁䅁䅍䅄䅁䅁䅯睚䅁䅁䅯充䅁䅁䅯兂䅁䅁䅅䅁䉁䅁䅁杄啁䅁䅁䅎㑁䑁䅕䅎睁䑁䅁䅍睁䑁䅁䅁䵁䅉䅅䅁䕁䅁䅁睁䵁䅁䅁权呃䅁䅁权煄权䅁权㥂䅂䅁允䅁䅁䅅䅁佁䅁䅯䅁睁䍁䄴李ㅁ䅁䅁䍄䉁䅁䅁䅂䅁䅁䅍䅄䅁䅁䅯䅬䅁䅁䅯朶䅯䅁䅯兦䅑䅁䅅䅁䉁䅁䅁杄䵁䅁䅁䅍畁䑁䅉䅎硁䅁䅁䍄䉁䅁䅁䅂䅁䅁䅍䅄䅁䅁䅯公䅁䅁䅯朶䅯䅁䅯兦䅑䅁䅅䅁䉁䅁䅁杄䵁䅁䅁䅍畁䑁䅣睎硁䅁䅁䍄䉁䅁䅁䅂䅁䅁䅍䅄䅁䅁䅯眵䅅䅁䅯朷䅯䅁䅯来䅑䅁䅅䅁䉁䅁䅁兂䅁䅁䅁䍯具兑杷允䅁䅁䅑䅁䑁䅁䅷䅁䭁䩁䅣䅁䭁佁䭯䅁䭁䡁䔰䅁䉁䅁䅁允䅁䅁䄴䅄䅁䑁䅁杌㍁䑁䅅䅏䅁䅁杷允䅁䅁䅑䅁䑁䅁䅷䅁䭁乁䉫䅁䭁佁䬰䅁䭁䡁䕯䅁䉁䅁䅁允䅁䅁䅕捺䵺䵺䵺䐳䴸䅉䅅䅁䕁䅁䅁睁䵁䅁䅁权千允䅁权瑄权䅁权硂䅂䅁允䅁䅁䅅䅁䙁䵁㕕畤乣敱⽣䍄䉁䅁䅁䅂䅁䅁䅍䅄䅁䅁䅯䅭䅁䅁䅯朶䅯䅁䅯兦䅑䅁䅅䅁䉁䅁䅁杄䵁䅁䅁䅍畁䑁䅉李㍁䅁䅁䍄䉁䅁䅁䅂䅁䅁䅍䅄䅁䅁䅯睺䅁䅁䅯朵䅯䅁䅯䅣䅑䅁䅅䅁䉁䅁䅁杄䵁䅁䅁免畁䑁䅁䅎㉁䅁䅁䍄䉁䅁䅁䅂䅁䅁䅍䅄䅁䅁䅯杧䅁䅁䅯朶䅯䅁䅯䅣䅑䅁䅅䅁䉁䅁䅁杄䵁䅁䅁䅍畁䑁䅉免㕁䅁䅁䍄䉁䅁䅁䅂䅁䅁䅍䅄䅁䅁䅯杚䅅䅁䅯眶䅯䅁䅯䄷䅯䅁䅅䅁䉁䅁䅁杄坁䅁䅁睍㍁䑁䅑䅎祁䑁䅫睎穁䑁䅙䅏䅁䅁杷允䅁䅁䅑䅁䑁䅁䅷䅁䭁䭁䈴䅁䭁佁䭙䅁䭁䝁䔸䅁䉁䅁䅁允䅁䅁䄴䅄䅁䑁䅁杌㕁䑁䅉李䅁䅁杷允䅁䅁䅑䅁䑁䅁䅷䅁䭁䑁䅳䅁䭁佁䭫䅁䭁䝁䔰䅁䉁䅁䅁允䅁䅁䅕䅁䅁䭁楨歃䵅䅉䅅䅁䕁䅁䅁睁䵁䅁䅁权䍂䅁䅁权牄权䅁权㥂䅂䅁允䅁䅁䅅䅁佁䉁䅑䅁硁䑁䅕杍㍁䑁䅅杍睁䑁䅁䅍䅁䅁杷允䅁䅁䅑䅁䑁䅁䅷䅁䭁䥁䅉䅁䭁佁䭯䅁䭁䡁䕅䅁䉁䅁䅁允䅁䅁䄴䅄䅁䑁䅁杌祁䑁䅉兎䅁䅁杷允䅁䅁䅑䅁䑁䅁䅷䅁䭁䭁䄸䅁䭁佁䭯䅁䭁䝁䔸䅁䉁䅁䅁允䅁䅁䄴䅄䅁䑁䅅杌硁䑁䅉睍䅁䅁杷允䅁䅁䅑䅁䑁䅁䅷䅁䭁佁䉅䅁䭁佁䭯䅁䭁䝁䔸䅁䉁䅁䅁允䅁䅁䄴䅄䅁䑁䅅杌硁䑁䅁䅎䅁䅁杷允䅁䅁䅑䅁䑁䅁䅷䅁䭁偁䈰䅁䭁䅁䅯䅁䭁䅁䅕䅁䉁䅁䅁允䅁䅁䅕䡰㥁瑃橥䐷䴸䅉䅅䅁䕁䅁䅁睁䵁䅁䅁权䥃䅁䅁权煄权䅁权䙃䅂䅁允䅁䅁䅅䅁佁䅁䅷䅁睁䍁䄴䅍ㅁ䑁䅕䅁䵁䅉䅅䅁䕁䅁䅁睁䵁䅁䅁权㙄䅁䅁权灄权䅁权硂䅂䅁允䅁䅁䅅䅁䙁䅁䅁䅁杂剁䉊䍄䉁䅁䅁䅂䅁䅁䅍䅄䅁䅁䅯䅘䅅䅁䅯允䅉䅁䅯兂䅉䅁䅅䅁䉁䅁䅁兂晃堸杕爷㕶䅑杷允䅁䅁䅑䅁䑁䅁䅷䅁䭁䥁䅧䅁䭁佁䭯䅁䭁䥁䕍䅁䉁䅁䅁允䅁䅁䄴䅄䅁䑁䅁杌睁䑁䅕䅎䅁䅁杷允䅁䅁䅑䅁䑁䅁䅷䅁䭁偁䅑䅁䭁佁䭫䅁䭁䡁䔰䅁䉁䅁䅁允䅁䅁䅕䅁䅁佁湁獆䵅䅉䅅䅁䕁䅁䅁睁䵁䅁䅁权⽃䅁䅁权瑄权䅁权瑂䅂䅁允䅁䅁䅅䅁䙁䥁佲剴婃敚⽑䍄䉁䅁䅁䅂䅁䅁䅍䅄䅁䅁䅯兄䅁䅁䅯允䅉䅁䅯兂䅉䅁䅅䅁䉁䅁䅁兂畂㘳敍䑗乧兑杷允䅁䅁䅑䅁䑁䅁䅷䅁䭁乁䕙䅁䭁佁䬴䅁䭁䡁䕯䅁䉁䅁䅁允䅁䅁䅕䅁䅁䕁䑃啃䵅䅉䅅䅁䕁䅁䅁睁䵁䅁䅁权㙁允䅁权煄权䅁权獄权䅁允䅁䅁䅅䅁佁䅁䅷䅁睁䍁䄴䅎㑁䑁䅅䅁䵁䅉䅅䅁䕁䅁䅁睁䵁䅁䅁权乁䅁䅁权䉁杁䅁权䑁杁䅁允䅁䅁䅅䅁䙁佁搷愱獕䉣䉆䍄䉁䅁䅁䅂䅁䅁䅍䅄䅁䅁䅯眴䅅䅁䅯眶䅯䅁䅯兣䅑䅁䅅䅁䉁䅁䅁杄坁䅁䅁䅎祁䑁䅁䅎祁䑁䅙䅍㉁䑁䅑兏䅁䅁杷允䅁䅁䅑䅁䑁䅁䅷䅁䭁䡁䄰䅁䭁佁䭯䅁䭁䡁䕯䅁䉁䅁䅁允䅁䅁䄴䅄䅁䑁䅁杌㉁䑁䅁杍䅁䅁杷允䅁䅁䅑䅁䑁䅁䅷䅁䭁佁䅁䅁䭁佁䭯䅁䭁䡁䕁䅁䉁䅁䅁允䅁䅁䄴䅄䅁䑁䅅杌ㅁ䑁䅫睎䅁䅁杷允䅁䅁䅑䅁䑁䅁䅷䅁䭁䡁䄴䅁䭁佁䭯䅁䭁䡁䕯䅁䉁䅁䅁允䅁䅁䄴䅄䅁䑁䅉杌ぁ䑁䅍兏䅁䅁杷允䅁䅁䅑䅁䑁䅁䅷䅁䭁䡁䅕䅁䭁佁䬰䅁䭁䡁䕯䅁䉁䅁䅁允䅁䅁䅕䵱䱚㑎䉬䐷䴸䅉䅅䅁䕁䅁䅁睁䵁䅁䅁权煂䅁䅁权煄权䅁权䑃䅂䅁允䅁䅁䅅䅁䭁䕁䅣䅁䵁䅉䅅䅁䕁䅁䅁睁䵁䅁䅁权潃䅁䅁权煄权䅁权獄权䅁允䅁䅁䅅䅁佁䅁䅷䅁睁䍁䄴䅎祁䑁䅣䅁䵁䅉䅅䅁䕁䅁䅁睁䵁䅁䅁权祁䅁䅁权潄权䅁权硂䅂䅁允䅁䅁䅅䅁佁䅁䄴䅁穁䑁䅧杌㑁䑁䅕睍䅁䅁杷允䅁䅁䅑䅁䑁䅁䅷䅁䭁䩁䈸䅁䭁佁䬰䅁䭁䝁䔰䅁䉁䅁䅁允䅁䅁䅕牡へ硫䕧樵䴸䅉䅅䅁䕁䅁䅁睁䵁䅁䅁权㍄允䅁权瑄权䅁权睂䅂䅁允䅁䅁䅅䅁䙁䝁慺啡栫畧⽫䍄䉁䅁䅁䅂䅁䅁䅍䅄䅁䅁䅯条䅁䅁䅯朶䅯䅁䅯兦䅑䅁䅅䅁䉁䅁䅁杄䵁䅁䅁䅍畁䑁䅅李ㅁ䅁䅁䍄䉁䅁䅁䅂䅁䅁䅍䅄䅁䅁䅯杦䅁䅁䅯眵䅯䅁䅯兣䅑䅁䅅䅁䉁䅁䅁兂㑄⭕汏㑭䑒䅑杷允䅁䅁䅑䅁䑁䅁䅷䅁䭁䉁䉫䅁䭁佁䭙䅁䭁䝁䔰䅁䉁䅁䅁允䅁䅁䄴䅄䅁䑁䅁杌㑁䑁䅁兏䅁䅁杷允䅁䅁䅑䅁䑁䅁䅷䅁䭁䙁䅣䅁䭁佁䭳䅁䭁䥁䕍䅁䉁䅁䅁允䅁䅁䄴杅䅁䑁䅣李ㅁ䑁䅍杍睁䑁䅁䅍䅁䅁杷允䅁䅁䅑䅁䑁䅁䅷䅁䭁佁䉑䅁䭁佁䬴䅁䭁䡁䕯䅁䉁䅁䅁允䅁䅁䅕䅁䅁䙁匵か䵅䅉䅅䅁䕁䅁䅁睁䵁䅁䅁权獃䅁䅁权煄权䅁权獄权䅁允䅁䅁䅅䅁佁䅁䅷䅁睁䍁䄴免穁䑁䅧䅁䵁䅉䅅䅁䕁䅁䅁睁䵁䅁䅁权䍃允䅁权潄权䅁权䙃䅂䅁允䅁䅁䅅䅁佁䅁䄴䅁硁䑁䅉杌祁䑁䅕兏䅁䅁杷允䅁䅁䅑䅁䑁䅁䅷䅁䭁䑁䅁䅁䭁佁䭙䅁䭁佁䭷䅁䉁䅁䅁允䅁䅁䄴䅄䅁䑁䅅杌穁䑁䅙睍䅁䅁杷允䅁䅁䅑䅁䑁䅁䅷䅁䭁䩁䉙䅁䭁佁䬴䅁䭁䡁䕁䅁䉁䅁䅁允䅁䅁䅕䅁䅁䵁㝂䕆䵅䅉䅅䅁䕁䅁䅁睁䵁䅁䅁权浄允䅁权瑄权䅁权療䅂䅁允䅁䅁䅅䅁䙁䥁卲㘯汱㥲⽫䍄䉁䅁䅁䅂䅁䅁䅍䅄䅁䅁䅯杲䅁䅁䅯朷䅯䅁䅯䅣䅑䅁䅅䅁䉁䅁䅁兂䅁䅁䅁䙯嘸兑杷允䅁䅁䅑䅁䑁䅁䅷䅁䭁䉁䈴䅁䭁佁䬰䅁䭁䝁䔰䅁䉁䅁䅁允䅁䅁䅕歲桦桥畓吹䴸䅉䅅䅁䕁䅁䅁睁䵁䅁䅁权偃䅁䅁权湄权䅁权療䅂䅁允䅁䅁䅅䅁䙁䩁奍䙂余剌䅖䍄䉁䅁䅁䅂䅁䅁䅍䅄䅁䅁䅯睳䅁䅁䅯眵䅯䅁䅯䅣䅑䅁䅅䅁䉁䅁䅁兂瑁灳瘳㡰䱙䅑杷允䅁䅁䅑䅁䑁䅁䅷䅁䭁䭁䅷䅁䭁佁䭯䅁䭁䝁䔸䅁䉁䅁䅁允䅁䅁䄴䅄䅁䑁䅁杌硁䑁䅙䅏䅁䅁杷允䅁䅁䅑䅁䑁䅁䅷䅁䭁䵁䄸䅁䭁佁䭳䅁䭁佁䭷䅁䉁䅁䅁允䅁䅁䄴䅆䅁䑁䅉兎㉁䑁䅁兎穁䑁䅁䅍睁䅁䅁䍄䉁䅁䅁䅂䅁䅁䅍䅄䅁䅁䅯杌䅅䅁䅯朶䅯䅁䅯睢䅑䅁䅅䅁䉁䅁䅁杄䵁䅁䅁䅍畁䑁䅕兏穁䅁䅁䍄䉁䅁䅁䅂䅁䅁䅍䅄䅁䅁䅯杙䅁䅁䅯䄶䅯䅁䅯全䅑䅁䅅䅁䉁䅁䅁杄佁䅁䅁免㑁䍁䄴䅍ㅁ䑁䅉䅁䵁䅉䅅䅁䕁䅁䅁睁䵁䅁䅁权ぁ䅁䅁权湄权䅁权䑃䅂䅁允䅁䅁䅅䅁䙁䙁偹癷潕䍈䅒䍄䉁䅁䅁䅂䅁䅁䅍䅄䅁䅁䅯睙䅁䅁䅯䄶䅯䅁䅯全䅑䅁䅅䅁䉁䅁䅁杄佁䅁䅁李㑁䍁䄴䅍穁䑁䅣䅁䵁䅉䅅䅁䕁䅁䅁睁䵁䅁䅁权䥁䅁䅁权牄权䅁权睂䅂䅁允䅁䅁䅅䅁佁䉁䅑䅁硁䑁䅅睎ㅁ䑁䅉睎硁䑁䅙睎䅁䅁杷允䅁䅁䅑䅁䑁䅁䅷䅁䭁䕁䄰䅁䭁佁䭣䅁䭁䝁䔸䅁䉁䅁䅁允䅁䅁䅕㥌欰潂噅歊䵁䅉䅅䅁䕁䅁䅁睁䵁䅁䅁权慂䅁䅁权浄权䅁权睂䅂䅁允䅁䅁䅅䅁佁䅁䅯䅁睁䍁䄴䅎㕁䅁䅁䍄䉁䅁䅁䅂䅁䅁䅍䅄䅁䅁䅯杳䅁䅁䅯朶䅯䅁䅯睢䅑䅁䅅䅁䉁䅁䅁杄䥁䅁䅁䅍畁䑁䅅䅁䵁䅉䅅䅁䕁䅁䅁睁䵁䅁䅁权塃䅁䅁权畄权䅁权睂䅂䅁允䅁䅁䅅䅁䙁䅁䅁䅁䅁㝢䅸䍄䉁䅁䅁䅂䅁䅁䅍䅄䅁䅁䅯朶䅁䅁䅯朶䅯䅁䅯䅣䅑䅁䅅䅁䉁䅁䅁杄䵁䅁䅁䅍畁䑁䅑免㉁䅁䅁䍄䉁䅁䅁䅂䅁䅁䅍䅄䅁䅁䅯䅖䅅䅁䅯儷䅯䅁䅯全䅑䅁䅅䅁䉁䅁䅁兂卂䉵䘶ㄶえ睐杷允䅁䅁䅑䅁䑁䅁䅷䅁䭁䉁䅳䅁䭁佁䬴䅁䭁䝁䔸䅁䉁䅁䅁允䅁䅁䅕䅁䅁䭁奄捌䵅䅉䅅䅁䕁䅁䅁睁䵁䅁䅁权ㅂ允䅁权牄权䅁权硂䅂䅁允䅁䅁䅅䅁佁䉁䅙䅁硁䑁䅍杍ぁ䑁䅙䅍㍁䑁䅁䅍睁䅁䅁䍄䉁䅁䅁䅂䅁䅁䅍䅄䅁䅁䅯䅬䅅䅁䅯儶䅯䅁䅯睢䅑䅁䅅䅁䉁䅁䅁兂䅁䅁䅁硘桸兑杷允䅁䅁䅑䅁䑁䅁䅷䅁䭁䍁䅫䅁䭁䅁䅯䅁䭁䅁䍑䅁䉁䅁䅁允䅁䅁䅕杓䍷㑋㉤䕍䵁䅉䅅䅁䕁䅁䅁睁䵁䅁䅁权祃䅁䅁权煄权䅁权睂䅂䅁允䅁䅁䅅䅁佁䅁䅷䅁睁䍁䄴䅍㕁䑁䅣䅁䵁䅉䅅䅁䕁䅁䅁睁䵁䅁䅁权祃䅁䅁权煄权䅁权䑃䅂䅁允䅁䅁䅅䅁佁䅁䅷䅁睁䍁䄴䅍㕁䑁䅕䅁䵁䅉䅅䅁䕁䅁䅁睁䵁䅁䅁权㉃䅁䅁权牄权䅁权䑃䅂䅁允䅁䅁䅅䅁佁䉁䅑䅁祁䑁䅍䅍㍁䑁䅅杍硁䑁䅅睎䅁䅁杷允䅁䅁䅑䅁䑁䅁䅷䅁䭁䕁䅍䅁䭁佁䭧䅁䭁䡁䕅䅁䉁䅁䅁允䅁䅁䄴杄䅁䑁䅕䅎畁䑁䅅䅎㑁䅁䅁䍄䉁䅁䅁䅂䅁䅁䅍䅄䅁䅁䅯眳䅅䅁䅯朷䅯䅁䅯䅣䅑䅁䅅䅁䉁䅁䅁兂䅁䅁䅁䕙愴具杷允䅁䅁䅑䅁䑁䅁䅷䅁䭁䕁䅑䅁䭁佁䭧䅁䭁䡁䕅䅁䉁䅁䅁允䅁䅁䄴杄䅁䑁䅅兎畁䑁䅫䅍穁䅁䅁䍄䉁䅁䅁䅂䅁䅁䅍䅄䅁䅁䅯兤䅅䅁䅯儷䅯䅁䅯䅣䅑䅁䅅䅁䉁䅁䅁兂楂䙅㕧䵴浪睐杷允䅁䅁䅑䅁䑁䅁䅷䅁䭁䱁䅙䅁䭁佁䭯䅁䭁䝁䔸䅁䉁䅁䅁允䅁䅁䄴䅄䅁䑁䅁杌ぁ䑁䅙杍䅁䅁杷允䅁䅁䅑䅁䑁䅁䅷䅁䭁䑁䉑䅁䭁佁䭯䅁䭁䡁䔰䅁䉁䅁䅁允䅁䅁䄴䅄䅁䑁䅁杌㉁䑁䅉䅏䅁䅁杷允䅁䅁䅑䅁䑁䅁䅷䅁䭁䵁䉯䅁䭁佁䭣䅁䭁䝁䔸䅁䉁䅁䅁允䅁䅁䅕婪畤潅䅎䕋䵁䅉䅅䅁䕁䅁䅁睁䵁䅁䅁权㝄允䅁权牄权䅁权䑃䅂䅁允䅁䅁䅅䅁佁䉁䅑䅁硁䑁䅅睍硁䑁䅁䅎ぁ䑁䅙䅎䅁䅁杷允䅁䅁䅑䅁䑁䅁䅷䅁䭁䉁䅉䅁䭁佁䬴䅁䭁佁䭷䅁䉁䅁䅁允䅁䅁䅕䅁䅁䕁⽄商䵅䅉䅅䅁䕁䅁䅁睁䵁䅁䅁权䝃允䅁权煄权䅁权硂䅂䅁允䅁䅁䅅䅁佁䅁䅷䅁硁䍁䄴䅎㍁䑁䅉䅁䵁䅉䅅䅁䕁䅁䅁睁䵁䅁䅁权㡃䅁䅁权煄权䅁权療䅂䅁允䅁䅁䅅䅁佁䅁䅷䅁睁䍁䄴䅏ぁ䑁䅙䅁䵁䅉䅅䅁䕁䅁䅁睁䵁䅁䅁权乁允䅁权煄权䅁权䙃䅂䅁允䅁䅁䅅䅁䭁䕁䅣䅁䵁䅉䅅䅁䕁䅁䅁睁䵁䅁䅁权㙃䅁䅁权灄权䅁权㥂䅂䅁允䅁䅁䅅䅁䙁䅁䅁䅁䅃⽎䅢䍄䉁䅁䅁䅂䅁䅁䅍䅄䅁䅁䅯村䅅䅁䅯眶䅯䅁䅯䄷䅯䅁䅅䅁䉁䅁䅁杄啁䅁䅁䅏㉁䑁䅁免㑁䑁䅫兏祁䑁䅧䅁䵁䅉䅅䅁䕁䅁䅁睁䵁䅁䅁权㕂䅁䅁权畄权䅁权睂䅂䅁允䅁䅁䅅䅁䙁䅁䅁䅁䕁硑䉆䍄䉁䅁䅁䅂䅁䅁䅍䅄䅁䅁䅯朵䅁䅁䅯䄶䅯䅁䅯兣䅑䅁䅅䅁䉁䅁䅁杄佁䅁䅁兌穁䍁䄴䅏ぁ䑁䅫䅁䵁䅉䅅䅁䕁䅁䅁睁䵁䅁䅁权乃允䅁权牄权䅁权䑃䅂䅁允䅁䅁䅅䅁佁䉁䅑䅁祁䑁䅧兎睁䑁䅍睍㕁䑁䅅李䅁䅁杷允䅁䅁䅑䅁䑁䅁䅷䅁䭁䭁䉅䅁䭁佁䭧䅁䭁䡁䔰䅁䉁䅁䅁允䅁䅁䄴杄䅁䑁䅍兏畁䑁䅣䅏ぁ䅁䅁䍄䉁䅁䅁䅂䅁䅁䅍䅄䅁䅁䅯眱䅁䅁䅯朵䅯䅁䅯兢䅑䅁䅅䅁䉁䅁䅁权䡂䅁䅁䍄䉁䅁䅁䅂䅁䅁䅍䅄䅁䅁䅯杷䅁䅁䅯朶䅯䅁䅯兢䅑䅁䅅䅁䉁䅁䅁杄䵁䅁䅁䅍畁䑁䅉䅍祁䅁䅁䍄䉁䅁䅁䅂䅁䅁䅍䅄䅁䅁䅯杸䅁䅁䅯朶䅯䅁䅯兢䅑䅁䅅䅁䉁䅁䅁杄䵁䅁䅁䅍畁䑁䅍䅍㍁䅁䅁䍄䉁䅁䅁䅂䅁䅁䅍䅄䅁䅁䅯䅹䅁䅁䅯朶䅯䅁䅯兢䅑䅁䅅䅁䉁䅁䅁权䡂䅁䅁䍄䉁䅁䅁䅂䅁䅁䅍䅄䅁䅁䅯条䅅䅁䅯䄶䅯䅁䅯兣䅑䅁䅅䅁䉁䅁䅁权䡂䅁䅁䍄䉁䅁䅁䅂䅁䅁䅍䅄䅁䅁䅯睊䅁䅁䅯儷䅯䅁䅯兣䅑䅁䅅䅁䉁䅁䅁兂㙃兓䍷㑋㉦睐杷允䅁䅁䅑䅁䑁䅁䅷䅁䭁偁䈴䅁䭁佁䭯䅁䭁䡁䔰䅁䉁䅁䅁允䅁䅁䄴䅄䅁䑁䅁杌㍁䑁䅑兏䅁䅁杷允䅁䅁䅑䅁䑁䅁䅷䅁䭁䍁䄸䅁䭁佁䬰䅁䭁䡁䕁䅁䉁䅁䅁允䅁䅁䅯杘䅷䅁杷允䅁䅁䅑䅁䑁䅁䅷䅁䭁䕁䉕䅁䭁佁䭳䅁䭁䡁䕯䅁䉁䅁䅁允䅁䅁䄴䅆䅁䑁䅑䅏ぁ䑁䅧兏㑁䑁䅅免㉁䅁䅁䍄䉁䅁䅁䅂䅁䅁䅍䅄䅁䅁䅯睷䅁䅁䅯朶䅯䅁䅯睢䅑䅁䅅䅁䉁䅁䅁杄䵁䅁䅁䅍畁䑁䅍睎祁䅁䅁䍄䉁䅁䅁䅂䅁䅁䅍䅄䅁䅁䅯䅹䅁䅁䅯朶䅯䅁䅯睢䅑䅁䅅䅁䉁䅁䅁杄䵁䅁䅁䅍畁䑁䅙李㕁䅁䅁䍄䉁䅁䅁䅂䅁䅁䅍䅄䅁䅁䅯杘䅁䅁䅯䄶䅯䅁䅯来䅑䅁䅅䅁䉁䅁䅁杄佁䅁䅁䅎穁䍁䄴杍祁䑁䅅䅁䵁䅉䅅䅁䕁䅁䅁睁䵁䅁䅁权䍄䅁䅁权煄权䅁权㙂䅂䅁允䅁䅁䅅䅁佁䅁䅯䅁睁䍁䄴免㕁䅁䅁䍄䉁䅁䅁䅂䅁䅁䅍䅄䅁䅁䅯睂䅅䅁䅯眶䅯䅁䅯睢䅑䅁䅅䅁䉁䅁䅁杄啁䅁䅁免㑁䑁䅅杍穁䑁䅁李㍁䑁䅅䅁䵁䅉䅅䅁䕁䅁䅁睁䵁䅁䅁权橂允䅁权灄权䅁权䑃䅂䅁允䅁䅁䅅䅁䙁䅁䅁䅁䅃免䉤䍄䉁䅁䅁䅂䅁䅁䅍䅄䅁䅁䅯来䅁䅁䅯允䅉䅁䅯兂䅉䅁䅅䅁䉁䅁䅁兂杂煏戳䩷牶䅑杷允䅁䅁䅑䅁䑁䅁䅷䅁䭁䵁䅍䅁䭁佁䭯䅁䭁䡁䕯䅁䉁䅁䅁允䅁䅁䄴䅄䅁䑁䅁杌穁䑁䅉杍䅁䅁杷允䅁䅁䅑䅁䑁䅁䅷䅁䭁䍁䉁䅁䭁佁䭳䅁䭁䡁䕯䅁䉁䅁䅁允䅁䅁䄴䅆䅁䑁䅅李ㅁ䑁䅑兏㍁䑁䅣睍㉁䅁䅁䍄䉁䅁䅁䅂䅁䅁䅍䅄䅁䅁䅯杸䅁䅁䅯朶䅯䅁䅯来䅑䅁䅅䅁䉁䅁䅁杄䥁䅁䅁䅍畁䑁䅍䅁䵁䅉䅅䅁䕁䅁䅁睁䵁䅁䅁权硁睄䅁权浄权䅁权瑂䅂䅁允䅁䅁䅅䅁佁䅁䅷䅁祁䍁䄴杍㑁䑁䅅䅁䵁䅉䅅䅁䕁䅁䅁睁䵁䅁䅁权䍄䅁䅁权煄权䅁权睂䅂䅁允䅁䅁䅅䅁佁䅁䅷䅁睁䍁䄴免㍁䑁䅧䅁䵁䅉䅅䅁䕁䅁䅁睁䵁䅁䅁权䑄䅁䅁权煄权䅁权睂䅂䅁允䅁䅁䅅䅁佁䅁䅷䅁睁䍁䄴睍ぁ䑁䅣䅁䵁䅉䅅䅁䕁䅁䅁睁䵁䅁䅁权塄䅁䅁权潄权䅁权硂䅂䅁允䅁䅁䅅䅁䭁䕁䅣䅁䵁䅉䅅䅁䕁䅁䅁睁䵁䅁䅁权䍄䅁䅁权煄权䅁权硂䅂䅁允䅁䅁䅅䅁佁䅁䅷䅁睁䍁䄴杍睁䑁䅣䅁䵁䅉䅅䅁䕁䅁䅁睁䵁䅁䅁权畃䅁䅁权煄权䅁权硂䅂䅁允䅁䅁䅅䅁佁䅁䅷䅁睁䍁䄴杍ぁ䑁䅑䅁䵁䅉䅅䅁䕁䅁䅁睁䵁䅁䅁权䑄䅁䅁权煄权䅁权硂䅂䅁允䅁䅁䅅䅁佁䅁䅷䅁睁䍁䄴睍ㅁ䑁䅅䅁䵁䅉䅅䅁䕁䅁䅁睁䵁䅁䅁权癃允䅁权畄权䅁权䑃䅂䅁允䅁䅁䅅䅁䙁䅁䅁䅁㡄唴䉊䍄䉁䅁䅁䅂䅁䅁䅍䅄䅁䅁䅯眹䅅䅁䅯朷䅯䅁䅯䄷䅯䅁䅅䅁䉁䅁䅁兂䅁䅁䅁义啂兑杷允䅁䅁䅑䅁䑁䅁䅷䅁䭁䅁䄴䅁䭁佁䭳䅁䭁䝁䔸䅁䉁䅁䅁允䅁䅁䄴杆䅁䑁䅅䅍睁䑁䅑䅏穁䑁䅍李ㅁ䑁䅕䅁䵁䅉䅅䅁䕁䅁䅁睁䵁䅁䅁权穂䅁䅁权浄权䅁权獄权䅁允䅁䅁䅅䅁佁䅁䅷䅁硁䍁䄴䅎穁䑁䅅䅁䵁䅉䅅䅁䕁䅁䅁睁䵁䅁䅁权䕄䅁䅁权煄权䅁权硂䅂䅁允䅁䅁䅅䅁佁䅁䅷䅁硁䍁䄴兎穁䑁䅕䅁䵁䅉䅅䅁䕁䅁䅁睁䵁䅁䅁权䝄䅁䅁权煄权䅁权硂䅂䅁允䅁䅁䅅䅁佁䅁䅷䅁睁䍁䄴杍㕁䑁䅧䅁䵁䅉䅅䅁䕁䅁䅁睁䵁䅁䅁权獃䅁䅁权畄权䅁权療䅂䅁允䅁䅁䅅䅁䙁䅁䅁䅁睃䍵䉒䍄䉁䅁䅁䅂䅁䅁䅍䅄䅁䅁䅯兕䅅䅁䅯朵䅯䅁䅯䄷䅯䅁䅅䅁䉁䅁䅁杄䵁䅁䅁䅍畁䑁䅧睎穁䅁䅁䍄䉁䅁䅁䅂䅁䅁䅍䅄䅁䅁䅯兦䅅䅁䅯䄶䅯䅁䅯兣䅑䅁䅅䅁䉁䅁䅁杄佁䅁䅁睍㑁䍁䄴杍㑁䑁䅍䅁䵁䅉䅅䅁䕁䅁䅁睁䵁䅁䅁权䍄䅁䅁权煄权䅁权㥂䅂䅁允䅁䅁䅅䅁佁䅁䅷䅁睁䍁䄴杍㉁䑁䅉䅁䵁䅉䅅䅁䕁䅁䅁睁䵁䅁䅁权䵁允䅁权潄权䅁权獄权䅁允䅁䅁䅅䅁䭁䕁䅣䅁䵁䅉䅅䅁䕁䅁䅁睁䵁䅁䅁权䩄䅁䅁权煄权䅁权㙂䅂䅁允䅁䅁䅅䅁佁䅁䅷䅁睁䍁䄴睍㑁䑁䅑䅁䵁䅉䅅䅁䕁䅁䅁睁䵁䅁䅁权㙂䅁䅁权煄权䅁权獄权䅁允䅁䅁䅅䅁䭁䕁䅣䅁䵁䅉䅅䅁䕁䅁䅁睁䵁䅁䅁权硃䅁䅁权潄权䅁权獄权䅁允䅁䅁䅅䅁佁䅁䄴䅁㉁䑁䅫杌ぁ䑁䅫䅎䅁䅁杷允䅁䅁䅑䅁䑁䅁䅷䅁䭁偁䅯䅁䭁佁䬰䅁䭁䝁䔸䅁䉁䅁䅁允䅁䅁䅕余兘瑉㕶橺䴸䅉䅅䅁䕁䅁䅁睁䵁䅁䅁权䥃允䅁权煄权䅁权硂䅂䅁允䅁䅁䅅䅁佁䅁䅷䅁睁䍁䄴兏祁䑁䅑䅁䵁䅉䅅䅁䕁䅁䅁睁䵁䅁䅁权楄允䅁权灄权䅁权睂䅂䅁允䅁䅁䅅䅁䙁䅁䅁䅁䅃杲䉤䍄䉁䅁䅁䅂䅁䅁䅍䅄䅁䅁䅯兖䅁䅁䅯朷䅯䅁䅯来䅑䅁䅅䅁䉁䅁䅁兂䅁䅁䅁䙷䡁具杷允䅁䅁䅑䅁䑁䅁䅷䅁䭁䡁䅫䅁䭁佁䭯䅁䭁䝁䔰䅁䉁䅁䅁允䅁䅁䄴䅄䅁䑁䅁杌ぁ䑁䅕免䅁䅁杷允䅁䅁䅑䅁䑁䅁䅷䅁䭁䡁䅫䅁䭁佁䭯䅁䭁䡁䕁䅁䉁䅁䅁允䅁䅁䄴䅄䅁䑁䅁杌祁䑁䅕䅏䅁䅁杷允䅁䅁䅑䅁䑁䅁䅷䅁䭁䍁䅙䅁䭁佁䭯䅁䭁佁䭷䅁䉁䅁䅁允䅁䅁䄴䅄䅁䑁䅁杌穁䑁䅧免䅁䅁杷允䅁䅁䅑䅁䑁䅁䅷䅁䭁乁䅉䅁䭁佁䭣䅁䭁䥁䕍䅁䉁䅁䅁允䅁䅁䅕潂噇㑑獴ぃ䵁䅉䅅䅁䕁䅁䅁睁䵁䅁䅁权啄䅁䅁权煄权䅁权硂䅂䅁允䅁䅁䅅䅁佁䅁䅯䅁硁䍁䄴杍祁䅁䅁䍄䉁䅁䅁䅂䅁䅁䅍䅄䅁䅁䅯兵䅅䅁䅯儶䅯䅁䅯来䅑䅁䅅䅁䉁䅁䅁兂䅁䅁䅁䥇穑具杷允䅁䅁䅑䅁䑁䅁䅷䅁䭁䉁䅫䅁䭁佁䭙䅁䭁䡁䔰䅁䉁䅁䅁允䅁䅁䄴䅄䅁䑁䅅杌ㅁ䑁䅕免䅁䅁杷允䅁䅁䅑䅁䑁䅁䅷䅁䭁䍁䅙䅁䭁佁䭯䅁䭁䡁䕁䅁䉁䅁䅁允䅁䅁䄴䅄䅁䑁䅁杌ぁ䑁䅍李䅁䅁杷允䅁䅁䅑䅁䑁䅁䅷䅁䭁䕁䅫䅁䭁佁䭫䅁䭁䥁䕕䅁䉁䅁䅁允䅁䅁䅕䅁䅁䭁䭄あ䵅䅉䅅䅁䕁䅁䅁睁䵁䅁䅁权瑂允䅁权瑄权䅁权䑃䅂䅁允䅁䅁䅅䅁䙁䡁啳歲桦灥⽑䍄䉁䅁䅁䅂䅁䅁䅍䅄䅁䅁䅯杖䅅䅁䅯眶䅯䅁䅯睧䅑䅁䅅䅁䉁䅁䅁杄啁䅁䅁兎祁䑁䅉睎㉁䑁䅁䅍睁䑁䅁䅁䵁䅉䅅䅁䕁䅁䅁睁䵁䅁䅁权㡂允䅁权瑄权䅁权瑂䅂䅁允䅁䅁䅅䅁䙁䕁椵䙅㕧側⼴䍄䉁䅁䅁䅂䅁䅁䅍䅄䅁䅁䅯杊䅁䅁䅯朶䅯䅁䅯兣䅑䅁䅅䅁䉁䅁䅁杄䵁䅁䅁䅍畁䑁䅑䅍穁䅁䅁䍄䉁䅁䅁䅂䅁䅁䅍䅄䅁䅁䅯䅌䅅䅁䅯䄶䅯䅁䅯睧䅑䅁䅅䅁䉁䅁䅁杄䵁䅁䅁免ぁ䍁䄴䅏㉁䅁䅁䍄䉁䅁䅁䅂䅁䅁䅍䅄䅁䅁䅯杘䅅䅁䅯儶䅯䅁䅯兦䅑䅁䅅䅁䉁䅁䅁兂䅁䅁䅁䉁䉣兑杷允䅁䅁䅑䅁䑁䅁䅷䅁䭁䍁䄴䅁䭁佁䬰䅁䭁䡁䕅䅁䉁䅁䅁允䅁䅁䅕渫焵䡶呑ぇ䵁䅉䅅䅁䕁䅁䅁睁䵁䅁䅁权䩃䅁䅁权浄权䅁权硂䅂䅁允䅁䅁䅅䅁佁䅁䅷䅁睁䍁䄴䅏穁䑁䅑䅁䵁䅉䅅䅁䕁䅁䅁睁䵁䅁䅁权潂允䅁权牄权䅁权睂䅂䅁允䅁䅁䅅䅁佁䉁䅙䅁硁䑁䅍䅍㍁䑁䅍李睁䑁䅁䅍睁䅁䅁䍄䉁䅁䅁䅂䅁䅁䅍䅄䅁䅁䅯䅱䅅䅁䅯眶䅯䅁䅯兣䅑䅁䅅䅁䉁䅁䅁杄啁䅁䅁免㍁䑁䅣䅏睁䑁䅁䅍睁䑁䅁䅁䵁䅉䅅䅁䕁䅁䅁睁䵁䅁䅁权灂允䅁权牄权䅁权睂䅂䅁允䅁䅁䅅䅁佁䉁䅑䅁祁䑁䅕䅏祁䑁䅫李祁䑁䅑兏䅁䅁杷允䅁䅁䅑䅁䑁䅁䅷䅁䭁䝁䉯䅁䭁佁䭳䅁䭁䥁䕕䅁䉁䅁䅁允䅁䅁䄴杆䅁䑁䅅李ぁ䑁䅉杍ㅁ䑁䅁免㉁䑁䅕䅁䵁䅉䅅䅁䕁䅁䅁睁䵁䅁䅁权流䅁䅁权煄权䅁权䑃䅂䅁允䅁䅁䅅䅁佁䅁䅷䅁睁䍁䄴睍㉁䑁䅉䅁䵁䅉䅅䅁䕁䅁䅁睁䵁䅁䅁权䱂允䅁权潄权䅁权療䅂䅁允䅁䅁䅅䅁佁䅁䄴䅁祁䑁䅑杌ㅁ䑁䅁兎䅁䅁杷允䅁䅁䅑䅁䑁䅁䅷䅁䭁䡁䉍䅁䭁佁䬴䅁䭁䡁䕁䅁䉁䅁䅁允䅁䅁䅕䅁䅁䥁坃〫䵁䅉䅅䅁䕁䅁䅁睁䵁䅁䅁权权䅁䅁权牄权䅁权瑂䅂䅁允䅁䅁䅅䅁佁䉁䅑䅁㉁䑁䅣兏ぁ䑁䅫睍ㅁ䑁䅉杍䅁䅁杷允䅁䅁䅑䅁䑁䅁䅷䅁䭁䅁䅫䅁䭁佁䭳䅁䭁佁䭷䅁䉁䅁䅁允䅁䅁䄴䅆䅁䑁䅉睍睁䑁䅁䅏ぁ䑁䅣睍ㅁ䅁䅁䍄䉁䅁䅁䅂䅁䅁䅍䅄䅁䅁䅯䅦䅁䅁䅯朶䅯䅁䅯兢䅑䅁䅅䅁䉁䅁䅁杄䥁䅁䅁䅍畁䑁䅕䅁䵁䅉䅅䅁䕁䅁䅁睁䵁䅁䅁权䭃䅁䅁权畄权䅁权㙂䅂䅁允䅁䅁䅅䅁䙁䅁䅁䅁䅁砲䉰䍄䉁䅁䅁䅂䅁䅁䅍䅄䅁䅁䅯睘䅅䅁䅯朶䅯䅁䅯睧䅑䅁䅅䅁䉁䅁䅁杄䵁䅁䅁䅍畁䑁䅍兏㕁䅁䅁䍄䉁䅁䅁䅂䅁䅁䅍䅄䅁䅁䅯杦䅁䅁䅯朶䅯䅁䅯全䅑䅁䅅䅁䉁䅁䅁杄䵁䅁䅁杍畁䑁䅕兎㉁䅁䅁䍄䉁䅁䅁䅂䅁䅁䅍䅄䅁䅁䅯儱䅁䅁䅯朶䅯䅁䅯䅣䅑䅁䅅䅁䉁䅁䅁杄䵁䅁䅁免畁䑁䅁兎硁䅁䅁䍄䉁䅁䅁䅂䅁䅁䅍䅄䅁䅁䅯杳䅁䅁䅯眶䅯䅁䅯䅣䅑䅁䅅䅁䉁䅁䅁杄十䅁䅁兏㕁䑁䅙䅎ぁ䑁䅍李ㅁ䅁䅁䍄䉁䅁䅁䅂䅁䅁䅍䅄䅁䅁䅯儱䅁䅁䅯朶䅯䅁䅯睧䅑䅁䅅䅁䉁䅁䅁杄䵁䅁䅁䅍畁䑁䅫䅏硁䅁䅁䍄䉁䅁䅁䅂䅁䅁䅍䅄䅁䅁䅯䅑䅁䅁䅯䅂䅁䅁䅯䅂䅉䅁䅅䅁䉁䅁䅁兂䅁䅁䅁畑湊兑杷允䅁䅁䅑䅁䑁䅁䅷䅁䭁䥁䉍䅁䭁佁䭯䅁䭁䥁䕕䅁䉁䅁䅁允䅁䅁䄴䅄䅁䑁䅅杌硁䑁䅧兏䅁䅁杷允䅁䅁䅑䅁䑁䅁䅷䅁䭁䉁䉫䅁䭁佁䬴䅁䭁䡁䕅䅁䉁䅁䅁允䅁䅁䅕䅁䅁䵁あ啁䵅䅉䅅䅁䕁䅁䅁睁䵁䅁䅁权㙄允䅁权畄权䅁权睂䅂䅁允䅁䅁䅅䅁䙁䅁䅁䅁㉄祬䉂䍄䉁䅁䅁䅂䅁䅁䅍䅄䅁䅁䅯兯䅁䅁䅯朶䅯䅁䅯䄷䅯䅁䅅䅁䉁䅁䅁杄䵁䅁䅁䅍畁䑁䅧䅎㑁䅁䅁䍄䉁䅁䅁䅂䅁䅁䅍䅄䅁䅁䅯儵䅅䅁䅯充䅁䅁䅯兂䅁䅁䅅䅁䉁䅁䅁杄十䅁䅁李㍁䑁䅅杍ㅁ䑁䅁䅍睁䅁䅁䍄䉁䅁䅁䅂䅁䅁䅍䅄䅁䅁䅯䅮䅅䅁䅯眶䅯䅁䅯睢䅑䅁䅅䅁䉁䅁䅁杄啁䅁䅁杍㕁䑁䅧䅎㍁䑁䅉䅍㕁䑁䅧䅁䵁䅉䅅䅁䕁䅁䅁睁䵁䅁䅁权㝄䅁䅁权煄权䅁权㙂䅂䅁允䅁䅁䅅䅁佁䅁䅯䅁睁䍁䄴杍㕁䅁䅁䍄䉁䅁䅁䅂䅁䅁䅍䅄䅁䅁䅯睳䅅䅁䅯儷䅯䅁䅯䄷䅯䅁䅅䅁䉁䅁䅁兂療潅䅐煹䙈睐杷允䅁䅁䅑䅁䑁䅁䅷䅁䭁䩁䉫䅁䭁佁䭧䅁䭁䝁䔰䅁䉁䅁䅁允䅁䅁䄴杄䅁䑁䅑李畁䑁䅉䅍硁䅁䅁䍄䉁䅁䅁䅂䅁䅁䅍䅄䅁䅁䅯杒䅁䅁䅯朷䅯䅁䅯来䅑䅁䅅䅁䉁䅁䅁兂䅁䅁䅁䙳免兑杷允䅁䅁䅑䅁䑁䅁䅷䅁䭁䙁䅫䅁䭁佁䭧䅁䭁䡁䕁䅁䉁䅁䅁允䅁䅁䅯睒䅁䅁杷允䅁䅁䅑䅁䑁䅁䅷䅁䭁䙁䈴䅁䭁䅁䅑䅁䭁䅁䅕䅁䉁䅁䅁允䅁䅁䅕䅁䅁䙁䉓歒䵅䅉䅅䅁䕁䅁䅁睁䵁䅁䅁权䥃䅁䅁权灄权䅁权瑂䅂䅁允䅁䅁䅅䅁䙁䅁䅁䅁允祦䉴䍄䉁䅁䅁䅂䅁䅁䅍䅄䅁䅁䅯兯䅁䅁䅯朶䅯䅁䅯兢䅑䅁䅅䅁䉁䅁䅁杄䵁䅁䅁䅍畁䑁䅧䅎㉁䅁䅁䍄䉁䅁䅁䅂䅁䅁䅍䅄䅁䅁䅯杆䅅䅁䅯䄶䅯䅁䅯来䅑䅁䅅䅁䉁䅁䅁杄佁䅁䅁免㑁䍁䄴免ㅁ䑁䅧䅁䵁䅉䅅䅁䕁䅁䅁睁䵁䅁䅁权㙁䅁䅁权瑄权䅁权獄权䅁允䅁䅁䅅䅁䙁偁⭰牡へ硫䅐䍄䉁䅁䅁䅂䅁䅁䅍䅄䅁䅁䅯睙䅁䅁䅯儷䅯䅁䅯睢䅑䅁䅅䅁䉁䅁䅁兂捃䍸睃浣䉪睐杷允䅁䅁䅑䅁䑁䅁䅷䅁䭁䡁䈰䅁䭁佁䭳䅁䭁䥁䕍䅁䉁䅁䅁允䅁䅁䄴䅆䅁䑁䅧兏㕁䑁䅉䅏㉁䑁䅁䅍睁䅁䅁䍄䉁䅁䅁䅂䅁䅁䅍䅄䅁䅁䅯䅁䅅䅁䅯儷䅯䅁䅯兢䅑䅁䅅䅁䉁䅁䅁兂㙄浦㡱䩤潐睐杷允䅁䅁䅑䅁䑁䅁䅷䅁䭁䍁䈸䅁䭁佁䭧䅁䭁䥁䕍䅁䉁䅁䅁允䅁䅁䄴杄䅁䑁䅉䅍畁䑁䅉䅏ぁ䅁䅁䍄䉁䅁䅁䅂䅁䅁䅍䅄䅁䅁䅯䄯䅅䅁䅯朵䅯䅁䅯兦䅑䅁䅅䅁䉁䅁䅁杄䵁䅁䅁䅍畁䑁䅧睎ぁ䅁䅁䍄䉁䅁䅁䅂䅁䅁䅍䅄䅁䅁䅯朳䅅䅁䅯朶䅯䅁䅯䄷䅯䅁䅅䅁䉁䅁䅁杄䵁䅁䅁䅍畁䑁䅑䅍㍁䅁䅁䍄䉁䅁䅁䅂䅁䅁䅍䅄䅁䅁䅯儫䅁䅁䅯朷䅯䅁䅯睢䅑䅁䅅䅁䉁䅁䅁兂䅁䅁䅁䍧㕕兑杷允䅁䅁䅑䅁䑁䅁䅷䅁䭁䉁䅧䅁䭁佁䭫䅁䭁䡁䕯䅁䉁䅁䅁允䅁䅁䅕䅁䅁䕁剁ぁ䵅䅉䅅䅁䕁䅁䅁睁䵁䅁䅁权桃䅁䅁权煄权䅁权㙂䅂䅁允䅁䅁䅅䅁佁䅁䅷䅁睁䍁䄴䅏祁䑁䅣䅁䵁䅉䅅䅁䕁䅁䅁睁䵁䅁䅁权䩂允䅁权湄权䅁权硂䅂䅁允䅁䅁䅅䅁䙁䉁䘫ㄶ㑇桮䅈䍄䉁䅁䅁䅂䅁䅁䅍䅄䅁䅁䅯兯䅁䅁䅯朶䅯䅁䅯䅣䅑䅁䅅䅁䉁䅁䅁杄䵁䅁䅁䅍畁䑁䅧睍㍁䅁䅁䍄䉁䅁䅁䅂䅁䅁䅍䅄䅁䅁䅯眯䅁䅁䅯儶䅯䅁䅯䅣䅑䅁䅅䅁䉁䅁䅁兂䅁䅁䅁䑙䭕兑杷允䅁䅁䅑䅁䑁䅁䅷䅁䭁䉁䉑䅁䭁佁䭧䅁䭁䡁䕅䅁䉁䅁䅁允䅁䅁䄴杄䅁䑁䅉兎畁䑁䅅兏ぁ䅁䅁䍄䉁䅁䅁䅂䅁䅁䅍䅄䅁䅁䅯杊䅅䅁䅯儷䅯䅁䅯兦䅑䅁䅅䅁䉁䅁䅁兂療潅䅐煹呅䅷杷允䅁䅁䅑䅁䑁䅁䅷䅁䭁䩁䈰䅁䭁佁䭣䅁䭁䡁䕅䅁䉁䅁䅁允䅁䅁䅯睒䅁䅁杷允䅁䅁䅑䅁䑁䅁䅷䅁䭁䭁䅅䅁䭁佁䭯䅁䭁䥁䕍䅁䉁䅁䅁允䅁䅁䄴䅄䅁䑁䅁杌㑁䑁䅙䅎䅁䅁杷允䅁䅁䅑䅁䑁䅁䅷䅁䭁䩁䉁䅁䭁佁䬰䅁䭁䡁䕁䅁䉁䅁䅁允䅁䅁䅕䬯确欰椱䑣䴸䅉䅅䅁䕁䅁䅁睁䵁䅁䅁权獄允䅁权潄权䅁权瑂䅂䅁允䅁䅁䅅䅁佁䅁䄴䅁祁䑁䅣杌ㅁ䑁䅉免䅁䅁杷允䅁䅁䅑䅁䑁䅁䅷䅁䭁䉁䉕䅁䭁佁䬴䅁䭁䡁䕁䅁䉁䅁䅁允䅁䅁䅕䅁䅁䕁偃う䵅䅉䅅䅁䕁䅁䅁睁䵁䅁䅁权䍂䅁䅁权瑄权䅁权䙃䅂䅁允䅁䅁䅅䅁䙁䥁堲桢䑋䵷⽯䍄䉁䅁䅁䅂䅁䅁䅍䅄䅁䅁䅯內䅁䅁䅯朵䅯䅁䅯睢䅑䅁䅅䅁䉁䅁䅁杄䵁䅁䅁免畁䑁䅙杍㍁䅁䅁䍄䉁䅁䅁䅂䅁䅁䅍䅄䅁䅁䅯䄱䅅䅁䅯朶䅯䅁䅯全䅑䅁䅅䅁䉁䅁䅁杄䵁䅁䅁免畁䑁䅑李㑁䅁䅁䍄䉁䅁䅁䅂䅁䅁䅍䅄䅁䅁䅯眳䅁䅁䅯朶䅯䅁䅯䅣䅑䅁䅅䅁䉁䅁䅁杄䵁䅁䅁䅍畁䑁䅉兎㕁䅁䅁䍄䉁䅁䅁䅂䅁䅁䅍䅄䅁䅁䅯公䅅䅁䅯朶䅯䅁䅯䄷䅯䅁䅅䅁䉁䅁䅁权䡂䅁䅁䍄䉁䅁䅁䅂䅁䅁䅍䅄䅁䅁䅯克䅁䅁䅯眵䅯䅁䅯䅣䅑䅁䅅䅁䉁䅁䅁兂い搯㑒愶杙䅑杷允䅁䅁䅑䅁䑁䅁䅷䅁䭁䥁䅯䅁䭁佁䭳</t>
  </si>
  <si>
    <t>䅁䭁佁䭷䅁䉁䅁䅁允䅁䅁䄴杆䅁䑁䅅兏硁䑁䅧䅏ㅁ䑁䅫䅍睁䑁䅁䅁䵁䅉䅅䅁䕁䅁䅁睁䵁䅁䅁权灂允䅁权浄权䅁权䙃䅂䅁允䅁䅁䅅䅁佁䅁䅷䅁ぁ䍁䄴䅍㑁䑁䅍䅁䵁䅉䅅䅁䕁䅁䅁睁䵁䅁䅁权潂䅁䅁权灄权䅁权㥂䅂䅁允䅁䅁䅅䅁䙁䅁䅁䅁䅄昴䅎䍄䉁䅁䅁䅂䅁䅁䅍䅄䅁䅁䅯䄴䅁䅁䅯朶䅯䅁䅯兢䅑䅁䅅䅁䉁䅁䅁杄䵁䅁䅁免畁䑁䅙睍硁䅁䅁䍄䉁䅁䅁䅂䅁䅁䅍䅄䅁䅁䅯兤䅁䅁䅯儶䅯䅁䅯兢䅑䅁䅅䅁䉁䅁䅁兂䅁䅁䅁乫橑兑杷允䅁䅁䅑䅁䑁䅁䅷䅁䭁䭁䈰䅁䭁佁䬰䅁䭁䝁䔸䅁䉁䅁䅁允䅁䅁䅕㙥㍏煌偯樵䴸䅉䅅䅁䕁䅁䅁睁䵁䅁䅁权䝃䅁䅁权湄权䅁权瑂䅂䅁允䅁䅁䅅䅁䙁䍁礲敮渫杸䄹䍄䉁䅁䅁䅂䅁䅁䅍䅄䅁䅁䅯睶䅁䅁䅯䅂䅁䅁䅯兂䅁䅁䅅䅁䉁䅁䅁兂䅁䅁䅁獂⭊兑杷允䅁䅁䅑䅁䑁䅁䅷䅁䭁䡁䅣䅁䭁佁䭣䅁䭁䡁䕁䅁䉁䅁䅁允䅁䅁䅕児塲㍯㥄䕉䵁䅉䅅䅁䕁䅁䅁睁䵁䅁䅁权䑄允䅁权牄权䅁权獄权䅁允䅁䅁䅅䅁佁䉁䅙䅁穁䑁䅉杍睁䑁䅁䅍睁䑁䅁䅍睁䅁䅁䍄䉁䅁䅁䅂䅁䅁䅍䅄䅁䅁䅯睖䅁䅁䅯儶䅯䅁䅯兣䅑䅁䅅䅁䉁䅁䅁兂䅁䅁䅁䔴⭢䅑杷允䅁䅁䅑䅁䑁䅁䅷䅁䭁䵁䄸䅁䭁佁䭯䅁䭁䝁䔸䅁䉁䅁䅁允䅁䅁䄴䅄䅁䑁䅁杌硁䑁䅣兎䅁䅁杷允䅁䅁䅑䅁䑁䅁䅷䅁䭁䡁䅉䅁䭁佁䭳䅁䭁䥁䕍䅁䉁䅁䅁允䅁䅁䄴䅆䅁䑁䅅䅎ぁ䑁䅑䅍㑁䑁䅁睎㍁䅁䅁䍄䉁䅁䅁䅂䅁䅁䅍䅄䅁䅁䅯䅬䅅䅁䅯眶䅯䅁䅯䅣䅑䅁䅅䅁䉁䅁䅁杄坁䅁䅁睍㕁䑁䅑睍睁䑁䅁李㑁䑁䅙李䅁䅁杷允䅁䅁䅑䅁䑁䅁䅷䅁䭁䵁䄸䅁䭁佁䭯䅁䭁䥁䕍䅁䉁䅁䅁允䅁䅁䄴䅄䅁䑁䅁杌硁䑁䅧睎䅁䅁杷允䅁䅁䅑䅁䑁䅁䅷䅁䭁䉁䉉䅁䭁佁䬴䅁䭁䥁䕕䅁䉁䅁䅁允䅁䅁䅕䅁䅁䅁扃䕆䵅䅉䅅䅁䕁䅁䅁睁䵁䅁䅁权㉁䅁䅁权煄权䅁权瑂䅂䅁允䅁䅁䅅䅁佁䅁䅷䅁睁䍁䄴睎ㅁ䑁䅧䅁䵁䅉䅅䅁䕁䅁䅁睁䵁䅁䅁权兂䅁䅁权煄权䅁权㙂䅂䅁允䅁䅁䅅䅁佁䅁䅷䅁睁䍁䄴睍ぁ䑁䅫䅁䵁䅉䅅䅁䕁䅁䅁睁䵁䅁䅁权兂䅁䅁权煄权䅁权硂䅂䅁允䅁䅁䅅䅁佁䅁䅷䅁睁䍁䄴睍ㅁ䑁䅣䅁䵁䅉䅅䅁䕁䅁䅁睁䵁䅁䅁权兂䅁䅁权煄权䅁权䑃䅂䅁允䅁䅁䅅䅁佁䅁䅷䅁睁䍁䄴睍穁䑁䅅䅁䵁䅉䅅䅁䕁䅁䅁睁䵁䅁䅁权兂䅁䅁权煄权䅁权㥂䅂䅁允䅁䅁䅅䅁佁䅁䅯䅁睁䍁䄴睍祁䅁䅁䍄䉁䅁䅁䅂䅁䅁䅍䅄䅁䅁䅯䅘䅁䅁䅯朶䅯䅁䅯䄷䅯䅁䅅䅁䉁䅁䅁杄䵁䅁䅁䅍畁䑁䅉兏穁䅁䅁䍄䉁䅁䅁䅂䅁䅁䅍䅄䅁䅁䅯先䅅䅁䅯朵䅯䅁䅯全䅑䅁䅅䅁䉁䅁䅁杄䵁䅁䅁䅍畁䑁䅧兏硁䅁䅁䍄䉁䅁䅁䅂䅁䅁䅍䅄䅁䅁䅯兒䅅䅁䅯朷䅯䅁䅯兣䅑䅁䅅䅁䉁䅁䅁兂䅁䅁䅁䥘佰兑杷允䅁䅁䅑䅁䑁䅁䅷䅁䭁䝁䅫䅁䭁佁䭙䅁䭁䡁䕅䅁䉁䅁䅁允䅁䅁䄴䅄䅁䑁䅅杌ㅁ䑁䅍兏䅁䅁杷允䅁䅁䅑䅁䑁䅁䅷䅁䭁䥁䅕䅁䭁佁䭫䅁䭁䥁䕍䅁䉁䅁䅁允䅁䅁䅕䅁䅁䅁奂㡹䵁䅉䅅䅁䕁䅁䅁睁䵁䅁䅁权湃䅁䅁权湄权䅁权睂䅂䅁允䅁䅁䅅䅁䙁䱁へ硫䕧楆䅬䍄䉁䅁䅁䅂䅁䅁䅍䅄䅁䅁䅯末䅅䅁䅯朵䅯䅁䅯来䅑䅁䅅䅁䉁䅁䅁杄䭁䅁䅁免ㅁ䍁䄴李䅁䅁杷允䅁䅁䅑䅁䑁䅁䅷䅁䭁䩁䉫䅁䭁佁䬴䅁䭁䡁䔰䅁䉁䅁䅁允䅁䅁䅕䅁䅁䉁⭁啍䵅䅉䅅䅁䕁䅁䅁睁䵁䅁䅁权灃䅁䅁权潄权䅁权獄权䅁允䅁䅁䅅䅁佁䅁䄴䅁硁䑁䅁杌ぁ䑁䅑䅏䅁䅁杷允䅁䅁䅑䅁䑁䅁䅷䅁䭁䱁䈴䅁䭁佁䭧䅁䭁䡁䕯䅁䉁䅁䅁允䅁䅁䄴杄䅁䑁䅅䅏畁䑁䅙睎祁䅁䅁䍄䉁䅁䅁䅂䅁䅁䅍䅄䅁䅁䅯兔䅁䅁䅯䄶䅯䅁䅯睢䅑䅁䅅䅁䉁䅁䅁杄䵁䅁䅁䅎畁䑁䅣䅍穁䅁䅁䍄䉁䅁䅁䅂䅁䅁䅍䅄䅁䅁䅯儶䅅䅁䅯儷䅯䅁䅯兦䅑䅁䅅䅁䉁䅁䅁兂䵁楁䡵瑆浮睐杷允䅁䅁䅑䅁䑁䅁䅷䅁䭁䝁䅁䅁䭁佁䭧䅁䭁佁䭷䅁䉁䅁䅁允䅁䅁䄴杄䅁䑁䅉睎畁䑁䅍䅎㕁䅁䅁䍄䉁䅁䅁䅂䅁䅁䅍䅄䅁䅁䅯眶䅁䅁䅯朶䅯䅁䅯兦䅑䅁䅅䅁䉁䅁䅁杄䥁䅁䅁䅍畁䑁䅍䅁䵁䅉䅅䅁䕁䅁䅁睁䵁䅁䅁权䥃䅁䅁权潄权䅁权䑃䅂䅁允䅁䅁䅅䅁佁䅁䄴䅁祁䑁䅍杌㑁䑁䅑睎䅁䅁杷允䅁䅁䅑䅁䑁䅁䅷䅁䭁乁䉯䅁䭁佁䬰䅁䭁䡁䔰䅁䉁䅁䅁允䅁䅁䅕㥆佮ㄹ橐吳䴸䅉䅅䅁䕁䅁䅁睁䵁䅁䅁权橄允䅁权浄权䅁权㥂䅂䅁允䅁䅁䅅䅁佁䅁䅷䅁睁䍁䄴睎ぁ䑁䅧䅁䵁䅉䅅䅁䕁䅁䅁睁䵁䅁䅁权桄允䅁权牄权䅁权睂䅂䅁允䅁䅁䅅䅁佁䉁䅑䅁祁䑁䅁兏㕁䑁䅧杍硁䑁䅙李䅁䅁杷允䅁䅁䅑䅁䑁䅁䅷䅁䭁偁䅍䅁䭁佁䭯䅁䭁䝁䔸䅁䉁䅁䅁允䅁䅁䄴䅄䅁䑁䅁杌㉁䑁䅉兎䅁䅁杷允䅁䅁䅑䅁䑁䅁䅷䅁䭁䕁䉑䅁䭁佁䭧䅁䭁佁䭷䅁䉁䅁䅁允䅁䅁䄴䅄䅁䑁䅍杌㉁䑁䅕李䅁䅁杷允䅁䅁䅑䅁䑁䅁䅷䅁䭁䑁䉉䅁䭁佁䭳䅁䭁䝁䔸䅁䉁䅁䅁允䅁䅁䄴杅䅁䑁䅕兏ぁ䑁䅫李㕁䑁䅁睎䅁䅁杷允䅁䅁䅑䅁䑁䅁䅷䅁䭁䡁䅍䅁䭁佁䭧䅁䭁䡁䕯䅁䉁䅁䅁允䅁䅁䄴䅄䅁䑁䅣杌㍁䑁䅁免䅁䅁杷允䅁䅁䅑䅁䑁䅁䅷䅁䭁偁䅕䅁䭁佁䭯䅁䭁䡁䕯䅁䉁䅁䅁允䅁䅁䄴䅄䅁䑁䅅杌睁䑁䅁杍䅁䅁杷允䅁䅁䅑䅁䑁䅁䅷䅁䭁䡁䄸䅁䭁佁䭯䅁䭁䡁䕅䅁䉁䅁䅁允䅁䅁䄴䅄䅁䑁䅁杌ぁ䑁䅙睍䅁䅁杷允䅁䅁䅑䅁䑁䅁䅷䅁䭁䍁䉁䅁䭁佁䭳䅁䭁䝁䔸䅁䉁䅁䅁允䅁䅁䄴䅆䅁䑁䅅李ㅁ䑁䅉睍硁䑁䅅兎㑁䅁䅁䍄䉁䅁䅁䅂䅁䅁䅍䅄䅁䅁䅯杚䅅䅁䅯䄶䅯䅁䅯兢䅑䅁䅅䅁䉁䅁䅁杄佁䅁䅁杍㍁䍁䄴李ㅁ䑁䅫䅁䵁䅉䅅䅁䕁䅁䅁睁䵁䅁䅁权睄允䅁权潄权䅁权硂䅂䅁允䅁䅁䅅䅁佁䅁䅷䅁祁䑁䅍杌㕁䑁䅅䅁䵁䅉䅅䅁䕁䅁䅁睁䵁䅁䅁权㑄允䅁权浄权䅁权瑂䅂䅁允䅁䅁䅅䅁佁䅁䅷䅁硁䍁䄴杍㍁䑁䅑䅁䵁䅉䅅䅁䕁䅁䅁睁䵁䅁䅁权奂䅁䅁权䉁杁䅁权䍁杁䅁允䅁䅁䅅䅁䙁䅁䅁䅁ぃ佬䅚䍄䉁䅁䅁䅂䅁䅁䅍䅄䅁䅁䅯䅣䅅䅁䅯眶䅯䅁䅯䄷䅯䅁䅅䅁䉁䅁䅁权䡂䅁䅁䍄䉁䅁䅁䅂䅁䅁䅍䅄䅁䅁䅯儹䅁䅁䅯朶䅯䅁䅯兣䅑䅁䅅䅁䉁䅁䅁杄䵁䅁䅁免畁䑁䅁睍㕁䅁䅁䍄䉁䅁䅁䅂䅁䅁䅍䅄䅁䅁䅯䅎䅁䅁䅯眵䅯䅁䅯兦䅑䅁䅅䅁䉁䅁䅁兂䍁㑋坣儲樴䅑杷允䅁䅁䅑䅁䑁䅁䅷䅁䭁佁䈴䅁䭁佁䭯䅁䭁䝁䔰䅁䉁䅁䅁允䅁䅁䅯睒䅁䅁杷允䅁䅁䅑䅁䑁䅁䅷䅁䭁䕁䅳䅁䭁佁䭯䅁䭁佁䭷䅁䉁䅁䅁允䅁䅁䄴䅄䅁䑁䅁杌ぁ䑁䅫䅏䅁䅁杷允䅁䅁䅑䅁䑁䅁䅷䅁䭁䝁䉑䅁䭁佁䭧䅁䭁䥁䕕䅁䉁䅁䅁允䅁䅁䄴䅄䅁䑁䅉杌祁䑁䅣李䅁䅁杷允䅁䅁䅑䅁䑁䅁䅷䅁䭁䝁䄴䅁䭁佁䭫䅁䭁䡁䕁䅁䉁䅁䅁允䅁䅁䅕䅁䅁䡁ぁ䕉䵅䅉䅅䅁䕁䅁䅁睁䵁䅁䅁权穄䅁䅁权浄权䅁权㥂䅂䅁允䅁䅁䅅䅁佁䅁䅷䅁睁䍁䄴睎祁䑁䅉䅁䵁䅉䅅䅁䕁䅁䅁睁䵁䅁䅁权煃允䅁权浄权䅁权療䅂䅁允䅁䅁䅅䅁佁䅁䅷䅁硁䍁䄴䅍㉁䑁䅅䅁䵁䅉䅅䅁䕁䅁䅁睁䵁䅁䅁权㡄䅁䅁权煄权䅁权㙂䅂䅁允䅁䅁䅅䅁佁䅁䅯䅁睁䍁䄴免ぁ䅁䅁䍄䉁䅁䅁䅂䅁䅁䅍䅄䅁䅁䅯䅌䅁䅁䅯朶䅯䅁䅯䄷䅯䅁䅅䅁䉁䅁䅁杄䵁䅁䅁免畁䑁䅁杍㉁䅁䅁䍄䉁䅁䅁䅂䅁䅁䅍䅄䅁䅁䅯杳䅁䅁䅯权䅁䅁䅯䅂䅉䅁䅅䅁䉁䅁䅁兂允䑗ね偹ㅙ䅑杷允䅁䅁䅑䅁䑁䅁䅷䅁䭁䍁䅷䅁䭁佁䭯䅁䭁䝁䔰䅁䉁䅁䅁允䅁䅁䄴䅄䅁䑁䅅杌睁䑁䅍睎䅁䅁杷允䅁䅁䅑䅁䑁䅁䅷䅁䭁䵁䉑䅁䭁佁䭳䅁䭁䡁䕁䅁䉁䅁䅁允䅁䅁䄴䅆䅁䑁䅅䅎ぁ䑁䅍兏睁䑁䅫䅏㉁䅁䅁䍄䉁䅁䅁䅂䅁䅁䅍䅄䅁䅁䅯䅌䅁䅁䅯朶䅯䅁䅯睢䅑䅁䅅䅁䉁䅁䅁杄䵁䅁䅁免畁䑁䅁䅎穁䅁䅁䍄䉁䅁䅁䅂䅁䅁䅍䅄䅁䅁䅯䅋䅅䅁䅯允䅉䅁䅯杁䅉䅁䅅䅁䉁䅁䅁兂歄歅敦硙男䅑杷允䅁䅁䅑䅁䑁䅁䅷䅁䭁䡁䉷䅁䭁佁䭳䅁䭁䝁䔸䅁䉁䅁䅁允䅁䅁䄴杆䅁䑁䅉免穁䑁䅣兎ぁ䑁䅑䅏ㅁ䑁䅑䅁䵁䅉䅅䅁䕁䅁䅁睁䵁䅁䅁权䩃允䅁权煄权䅁权㙂䅂䅁允䅁䅁䅅䅁佁䅁䅷䅁睁䍁䄴睍㍁䑁䅣䅁䵁䅉䅅䅁䕁䅁䅁睁䵁䅁䅁权獁䅁䅁权煄权䅁权㥂䅂䅁允䅁䅁䅅䅁佁䅁䅷䅁硁䍁䄴䅍祁䑁䅅䅁䵁䅉䅅䅁䕁䅁䅁睁䵁䅁䅁权灁允䅁权畄权䅁权獄权䅁允䅁䅁䅅䅁䙁䅁䅁䅁权睯䉬䍄䉁䅁䅁䅂䅁䅁䅍䅄䅁䅁䅯杍䅁䅁䅯眵䅯䅁䅯睧䅑䅁䅅䅁䉁䅁䅁兂浃㡭村偳煉䅑杷允䅁䅁䅑䅁䑁䅁䅷䅁䭁䅁䉫䅁䭁佁䭯䅁䭁䝁䔸䅁䉁䅁䅁允䅁䅁䄴䅄䅁䑁䅁杌ㅁ䑁䅙杍䅁䅁杷允䅁䅁䅑䅁䑁䅁䅷䅁䭁䝁䅫䅁䭁佁䭣䅁䭁䡁䔰䅁䉁䅁䅁允䅁䅁䅕汵睡朳䍹䕄䵁䅉䅅䅁䕁䅁䅁睁䵁䅁䅁权㙃䅁䅁权煄权䅁权䙃䅂䅁允䅁䅁䅅䅁佁䅁䅷䅁硁䍁䄴䅎㉁䑁䅍䅁䵁䅉䅅䅁䕁䅁䅁睁䵁䅁䅁权⽃允䅁权煄权䅁权硂䅂䅁允䅁䅁䅅䅁佁䅁䅷䅁睁䍁䄴免ㅁ䑁䅧䅁䵁䅉䅅䅁䕁䅁䅁睁䵁䅁䅁权呄允䅁权瑄权䅁权瑂䅂䅁允䅁䅁䅅䅁䙁䥁坣挲㌷睕䅢䍄䉁䅁䅁䅂䅁䅁䅍䅄䅁䅁䅯元䅅䅁䅯朶䅯䅁䅯睧䅑䅁䅅䅁䉁䅁䅁杄䵁䅁䅁䅍畁䑁䅑兏祁䅁䅁䍄䉁䅁䅁䅂䅁䅁䅍䅄䅁䅁䅯睚䅁䅁䅯朶䅯䅁䅯睢䅑䅁䅅䅁䉁䅁䅁杄䭁䅁䅁䅍畁䑁䅑杍䅁䅁杷允䅁䅁䅑䅁䑁䅁䅷䅁䭁䵁䉅䅁䭁佁䭙䅁䭁䝁䔰䅁䉁䅁䅁允䅁䅁䄴䅄䅁䑁䅁杌ぁ䑁䅕䅎䅁䅁杷允䅁䅁䅑䅁䑁䅁䅷䅁䭁䅁䉑䅁䭁佁䭙䅁䭁䡁䕅䅁䉁䅁䅁允䅁䅁䄴䅄䅁䑁䅅杌ぁ䑁䅫兏䅁䅁杷允䅁䅁䅑䅁䑁䅁䅷䅁䭁䩁䉍䅁䭁佁䭧䅁䭁䥁䕍䅁䉁䅁䅁允䅁䅁䄴杄䅁䑁䅕免畁䑁䅕李祁䅁䅁䍄䉁䅁䅁䅂䅁䅁䅍䅄䅁䅁䅯睕䅁䅁䅯朶䅯䅁䅯睢䅑䅁䅅䅁䉁䅁䅁杄䵁䅁䅁䅍畁䑁䅫睍ㅁ䅁䅁䍄䉁䅁䅁䅂䅁䅁䅍䅄䅁䅁䅯䅹䅅䅁䅯朶䅯䅁䅯睧䅑䅁䅅䅁䉁䅁䅁杄䵁䅁䅁䅍畁䑁䅙李祁䅁䅁䍄䉁䅁䅁䅂䅁䅁䅍䅄䅁䅁䅯兵䅁䅁䅯儶䅯䅁䅯来䅑䅁䅅䅁䉁䅁䅁兂䅁䅁䅁䩑䝕兑杷允䅁䅁䅑䅁䑁䅁䅷䅁䭁䑁䅑䅁䭁佁䭳䅁䭁䥁䕕䅁䉁䅁䅁允䅁䅁䄴䅆䅁䑁䅑睎㑁䑁䅙睍㑁䑁䅕杍硁䅁䅁䍄䉁䅁䅁䅂䅁䅁䅍䅄䅁䅁䅯䅦䅁䅁䅯允䅉䅁䅯睁䅉䅁䅅䅁䉁䅁䅁兂㕁硊晦噆乄䅑杷允䅁䅁䅑䅁䑁䅁䅷䅁䭁䥁䅧䅁䭁佁䭫䅁䭁䝁䔸䅁䉁䅁䅁允䅁䅁䅕䅁䅁䭁歄ぇ䵅䅉䅅䅁䕁䅁䅁睁䵁䅁䅁权䅃允䅁权牄权䅁权硂䅂䅁允䅁䅁䅅䅁佁䉁䅑䅁ㅁ䑁䅙䅏㕁䑁䅁䅍睁䑁䅁䅍䅁䅁杷允䅁䅁䅑䅁䑁䅁䅷䅁䭁偁䈰䅁䭁䅁䍅䅁䭁䅁䍉䅁䉁䅁䅁允䅁䅁䅕歲桦牥㕹唸䵁䅉䅅䅁䕁䅁䅁睁䵁䅁䅁权㥂䅁䅁权䉁杁䅁权䑁杁䅁允䅁䅁䅅䅁䙁䭁䙰䑒祇乭䅂䍄䉁䅁䅁䅂䅁䅁䅍䅄䅁䅁䅯兹䅅䅁䅯眵䅯䅁䅯䄷䅯䅁䅅䅁䉁䅁䅁兂㥁瑃橥䱣渰䅑杷允䅁䅁䅑䅁䑁䅁䅷䅁䭁䡁䄴䅁䭁䅁䍅䅁䭁䅁䍍䅁䉁䅁䅁允䅁䅁䅕慪癣呬敃䕹䵁䅉䅅䅁䕁䅁䅁睁䵁䅁䅁权䙁允䅁权湄权䅁权硂䅂䅁允䅁䅁䅅䅁䙁䍁䡵瑆佮穆䅂䍄䉁䅁䅁䅂䅁䅁䅍䅄䅁䅁䅯村䅅䅁䅯眵䅯䅁䅯䄷䅯䅁䅅䅁䉁䅁䅁兂汁潂噇㑑⭶睐杷允䅁䅁䅑䅁䑁䅁䅷䅁䭁䵁䈴䅁䭁佁䭣䅁䭁䝁䔰䅁䉁䅁䅁允䅁䅁䅕偧䉕䴱㝭批䴸䅉䅅䅁䕁䅁䅁睁䵁䅁䅁权卂䅁䅁权煄权䅁权睂䅂䅁允䅁䅁䅅䅁佁䅁䅷䅁睁䍁䄴李㕁䑁䅍䅁䵁䅉䅅䅁䕁䅁䅁睁䵁䅁䅁权牄䅁䅁权剁䅁䅁权䕁杁䅁允䅁䅁䅅䅁佁䉁䅙䅁㍁䑁䅕䅍穁䑁䅁䅍睁䑁䅁䅍睁䅁䅁䍄䉁䅁䅁䅂䅁䅁䅍䅄䅁䅁䅯睕䅁䅁䅯朶䅯䅁䅯䅣䅑䅁䅅䅁䉁䅁䅁杄䵁䅁䅁䅍畁䑁䅫睎㉁䅁䅁䍄䉁䅁䅁䅂䅁䅁䅍䅄䅁䅁䅯免䅁䅁䅯朷䅯䅁䅯睢䅑䅁䅅䅁䉁䅁䅁兂䅁䅁䅁䝙噷兑杷允䅁䅁䅑䅁䑁䅁䅷䅁䭁䍁䉅䅁䭁佁䭯䅁䭁䡁䕯䅁䉁䅁䅁允䅁䅁䄴䅄䅁䑁䅅杌硁䑁䅅䅎䅁䅁杷允䅁䅁䅑䅁䑁䅁䅷䅁䭁乁䅳䅁䭁佁䭯䅁䭁䥁䕕䅁䉁䅁䅁允䅁䅁䄴䅄䅁䑁䅁杌祁䑁䅁睍䅁䅁杷允䅁䅁䅑䅁䑁䅁䅷䅁䭁佁䅉䅁䭁佁䭳䅁䭁䡁䕯䅁䉁䅁䅁允䅁䅁䄴䅆䅁䑁䅧李穁䑁䅉睎ㅁ䑁䅁睍㍁䅁䅁䍄䉁䅁䅁䅂䅁䅁䅍䅄䅁䅁䅯光䅅䅁䅯儷䅯䅁䅯睧䅑䅁䅅䅁䉁䅁䅁兂慂䑚晶㑔渳睐杷允䅁䅁䅑䅁䑁䅁䅷䅁䭁䝁䉉䅁䭁䉁䅅䅁䭁䅁䅕䅁䉁䅁䅁允䅁䅁䄴䅆䅁䑁䅉睎ㅁ䑁䅣杍ㅁ䑁䅁䅍睁䅁䅁䍄䉁䅁䅁䅂䅁䅁䅍䅄䅁䅁䅯克䅅䅁䅯䄶䅯䅁䅯兣䅑䅁䅅䅁䉁䅁䅁杄佁䅁䅁兎㉁䍁䄴兏祁䑁䅣䅁䵁䅉䅅䅁䕁䅁䅁睁䵁䅁䅁权㝃允䅁权浄权䅁权㥂䅂䅁允䅁䅁䅅䅁佁䅁䅷䅁硁䍁䄴睍穁䑁䅙䅁䵁䅉䅅䅁䕁䅁䅁睁䵁䅁䅁权扂䅁䅁权瑄权䅁权㙂䅂䅁允䅁䅁䅅䅁䙁䑁䬰㘱睎摐⽯䍄䉁䅁䅁䅂䅁䅁䅍䅄䅁䅁䅯兔䅁䅁䅯朷䅯䅁䅯兢䅑䅁䅅䅁䉁䅁䅁兂䅁䅁䅁乍䤹兑杷允䅁䅁䅑䅁䑁䅁䅷䅁䭁䵁䅳䅁䭁佁䭙䅁䭁䥁䕕䅁䉁䅁䅁允䅁䅁䄴䅄䅁䑁䅅杌穁䑁䅍䅏䅁䅁杷允䅁䅁䅑䅁䑁䅁䅷䅁䭁䅁䉁䅁䭁佁䭫䅁䭁䡁䕁䅁䉁䅁䅁允䅁䅁䅕䅁䅁䵁佄〫䵁䅉䅅䅁䕁䅁䅁睁䵁䅁䅁权㉄䅁䅁权煄权䅁权獄权䅁允䅁䅁䅅䅁佁䅁䅷䅁睁䍁䄴李㕁䑁䅕䅁䵁䅉䅅䅁䕁䅁䅁睁䵁䅁䅁权偄允䅁权煄权䅁权瑂䅂䅁允䅁䅁䅅䅁佁䅁䅷䅁睁䍁䄴睍㉁䑁䅍䅁䵁䅉䅅䅁䕁䅁䅁睁䵁䅁䅁权噂䅁䅁权灄权䅁权㥂䅂䅁允䅁䅁䅅䅁䙁䅁䅁䅁㑄祮䉌䍄䉁䅁䅁䅂䅁䅁䅍䅄䅁䅁䅯允䅅䅁䅯眶䅯䅁䅯来䅑䅁䅅䅁䉁䅁䅁杄坁䅁䅁免硁䑁䅙免祁䑁䅑兏㍁䑁䅫䅍䅁䅁杷允䅁䅁䅑䅁䑁䅁䅷䅁䭁䍁䄰䅁䭁佁䭳䅁䭁䡁䕯䅁䉁䅁䅁允䅁䅁䄴杆䅁䑁䅍䅎睁䑁䅉睎硁䑁䅅䅍ㅁ䑁䅍䅁䵁䅉䅅䅁䕁䅁䅁睁䵁䅁䅁权塃允䅁权湄权䅁权瑂䅂䅁允䅁䅁䅅䅁䙁䍁䡵瑆佮硤䅤䍄䉁䅁䅁䅂䅁䅁䅍䅄䅁䅁䅯眴䅅䅁䅯朶䅯䅁䅯兣䅑䅁䅅䅁䉁䅁䅁杄䵁䅁䅁䅍畁䑁䅍李㍁䅁䅁䍄䉁䅁䅁䅂䅁䅁䅍䅄䅁䅁䅯睴䅅䅁䅯朶䅯䅁䅯兢䅑䅁䅅䅁䉁䅁䅁杄䵁䅁䅁䅍畁䑁䅙䅎㑁䅁䅁䍄䉁䅁䅁䅂䅁䅁䅍䅄䅁䅁䅯䅖䅁䅁䅯朶䅯䅁䅯全䅑䅁䅅䅁䉁䅁䅁杄䵁䅁䅁䅍畁䑁䅍兎ㅁ䅁䅁䍄䉁䅁䅁䅂䅁䅁䅍䅄䅁䅁䅯兖䅁䅁䅯儷䅯䅁䅯全䅑䅁䅅䅁䉁䅁䅁兂橄婰䕶䱉慄睐杷允䅁䅁䅑䅁䑁䅁䅷䅁䭁乁䅣䅁䭁佁䭯䅁䭁佁䭷䅁䉁䅁䅁允䅁䅁䅯睒䅁䅁杷允䅁䅁䅑䅁䑁䅁䅷䅁䭁䉁䉳䅁䭁佁䬰䅁䭁䥁䕕䅁䉁䅁䅁允䅁䅁䅕睈灧楷䝷歂䵁䅉䅅䅁䕁䅁䅁睁䵁䅁䅁权塄䅁䅁权牄权䅁权獄权䅁允䅁䅁䅅䅁佁䉁䅙䅁㍁䑁䅕李睁䑁䅁䅏ぁ䑁䅣免㉁䅁䅁䍄䉁䅁䅁䅂䅁䅁䅍䅄䅁䅁䅯朲䅁䅁䅯儷䅯䅁䅯睢䅑䅁䅅䅁䉁䅁䅁兂慂䑚晶㑔砳睐杷允䅁䅁䅑䅁䑁䅁䅷䅁䭁偁䉯䅁䭁佁䭣䅁䭁䡁䕅䅁䉁䅁䅁允䅁䅁䅕乤䡶㍴㘷ぇ䵁䅉䅅䅁䕁䅁䅁睁䵁䅁䅁权婄允䅁权浄权䅁权硂䅂䅁允䅁䅁䅅䅁佁䅁䅷䅁硁䍁䄴䅎穁䑁䅧䅁䵁䅉䅅䅁䕁䅁䅁睁䵁䅁䅁权摃䅁䅁权煄权䅁权䙃䅂䅁允䅁䅁䅅䅁佁䅁䅷䅁睁䍁䄴䅎㉁䑁䅉䅁䵁䅉䅅䅁䕁䅁䅁睁䵁䅁䅁权硃允䅁权潄权䅁权獄权䅁允䅁䅁䅅䅁䭁䕁䅣䅁䵁䅉䅅䅁䕁䅁䅁睁䵁䅁䅁权啂䅁䅁权煄权䅁权獄权䅁允䅁䅁䅅䅁佁䅁䅷䅁睁䍁䄴䅎ぁ䑁䅙䅁䵁䅉䅅䅁䕁䅁䅁睁䵁䅁䅁权啂䅁䅁权煄权䅁权瑂䅂䅁允䅁䅁䅅䅁佁䅁䅯䅁睁䍁䄴䅎祁䅁䅁䍄䉁䅁䅁䅂䅁䅁䅍䅄䅁䅁䅯睷䅅䅁䅯䄶䅯䅁䅯兣䅑䅁䅅䅁䉁䅁䅁杄佁䅁䅁免穁䍁䄴䅍㕁䑁䅣䅁䵁䅉䅅䅁䕁䅁䅁睁䵁䅁䅁权ぁ䅁䅁权湄权䅁权獄权䅁允䅁䅁䅅䅁䭁䕁䅣䅁䵁䅉䅅䅁䕁䅁䅁睁䵁䅁䅁权㉁䅁䅁权潄权䅁权療䅂䅁允䅁䅁䅅䅁佁䅁䄴䅁祁䑁䅉杌睁䑁䅁李䅁䅁杷允䅁䅁䅑䅁䑁䅁䅷䅁䭁䥁䅁䅁䭁佁䭳䅁䭁䡁䔰䅁䉁䅁䅁允䅁䅁䄴䅆䅁䑁䅕䅎㉁䑁䅉兎ㅁ䑁䅁杍㍁䅁䅁䍄䉁䅁䅁䅂䅁䅁䅍䅄䅁䅁䅯䄶䅁䅁䅯䄶䅯䅁䅯睢䅑䅁䅅䅁䉁䅁䅁杄䵁䅁䅁杍畁䑁䅍兏祁䅁䅁䍄䉁䅁䅁䅂䅁䅁䅍䅄䅁䅁䅯元䅁䅁䅯儷䅯䅁䅯䄷䅯䅁䅅䅁䉁䅁䅁兂晁敨剴䉵㌷睐杷允䅁䅁䅑䅁䑁䅁䅷䅁䭁佁䈸䅁䭁佁䭯䅁䭁䡁䕯䅁䉁䅁䅁允䅁䅁䄴䅄䅁䑁䅁杌ㅁ䑁䅍䅎䅁䅁杷允䅁䅁䅑䅁䑁䅁䅷䅁䭁䥁䅧䅁䭁佁䭫䅁䭁䡁䔰䅁䉁䅁䅁允䅁䅁䅕䅁䅁䥁㥁挹䵁䅉䅅䅁䕁䅁䅁睁䵁䅁䅁权剂允䅁权灄权䅁权瑂䅂䅁允䅁䅁䅅䅁䙁䅁䅁䅁捂桉䈵䍄䉁䅁䅁䅂䅁䅁䅍䅄䅁䅁䅯杧䅅䅁䅯允䅉䅁䅯杁䅉䅁䅅䅁䉁䅁䅁兂㍃䵵湚片㔫䅑杷允䅁䅁䅑䅁䑁䅁䅷䅁䭁䭁䉁䅁䭁佁䭳䅁䭁佁䭷䅁䉁䅁䅁允䅁䅁䄴䅆䅁䑁䅙䅎祁䑁䅙䅏祁䑁䅫䅍㕁䅁䅁䍄䉁䅁䅁䅂䅁䅁䅍䅄䅁䅁䅯儹䅁䅁䅯朷䅯䅁䅯䄷䅯䅁䅅䅁䉁䅁䅁兂䅁䅁䅁瑩桁兑杷允䅁䅁䅑䅁䑁䅁䅷䅁䭁䡁䉅䅁䭁佁䭣䅁䭁䥁䕕䅁䉁䅁䅁允䅁䅁䅕啩杆搵楁䕈䵁䅉䅅䅁䕁䅁䅁睁䵁䅁䅁权獄允䅁权煄权䅁权㙂䅂䅁允䅁䅁䅅䅁佁䅁䅷䅁睁䍁䄴䅎㑁䑁䅍䅁䵁䅉䅅䅁䕁䅁䅁睁䵁䅁䅁权䕃䅁䅁权煄权䅁权䙃䅂䅁允䅁䅁䅅䅁䭁䕁䅣䅁䵁䅉䅅䅁䕁䅁䅁睁䵁䅁䅁权䕃䅁䅁权煄权䅁权㥂䅂䅁允䅁䅁䅅䅁佁䅁䅷䅁睁䍁䄴睍ㅁ䑁䅫䅁䵁䅉䅅䅁䕁䅁䅁睁䵁䅁䅁权晁䅁䅁权灄权䅁权獄权䅁允䅁䅁䅅䅁䙁䅁䅁䅁睁側䅸䍄䉁䅁䅁䅂䅁䅁䅍䅄䅁䅁䅯睏䅅䅁䅯䄶䅯䅁䅯全䅑䅁䅅䅁䉁䅁䅁杄䵁䅁䅁兎畁䑁䅑䅍穁䅁䅁䍄䉁䅁䅁䅂䅁䅁䅍䅄䅁䅁䅯䅅䅅䅁䅯朶䅯䅁䅯睢䅑䅁䅅䅁䉁䅁䅁杄䭁䅁䅁䅍畁䑁䅍睍䅁䅁杷允䅁䅁䅑䅁䑁䅁䅷䅁䭁䥁䉁䅁䭁佁䭧䅁䭁䡁䕅䅁䉁䅁䅁允䅁䅁䄴杄䅁䑁䅉免畁䑁䅉李硁䅁䅁䍄䉁䅁䅁䅂䅁䅁䅍䅄䅁䅁䅯杺䅅䅁䅯眶䅯䅁䅯兢䅑䅁䅅䅁䉁䅁䅁杄啁䅁䅁睍穁䑁䅁䅏ㅁ䑁䅧睎硁䑁䅫䅁䵁䅉䅅䅁䕁䅁䅁睁䵁䅁䅁权㥄允䅁权湄权䅁权㙂䅂䅁允䅁䅁䅅䅁䙁䩁婱婭婭晭⽳䍄䉁䅁䅁䅂䅁䅁䅍䅄䅁䅁䅯䅅䅅䅁䅯朶䅯䅁䅯兣䅑䅁䅅䅁䉁䅁䅁杄䵁䅁䅁䅍畁䑁䅍兎㍁䅁䅁䍄䉁䅁䅁䅂䅁䅁䅍䅄䅁䅁䅯村䅅䅁䅯儶䅯䅁䅯兦䅑䅁䅅䅁䉁䅁䅁兂䅁䅁䅁䨴場兑杷允䅁䅁䅑䅁䑁䅁䅷䅁䭁䉁䉁䅁䭁佁䭯䅁䭁䡁䔰䅁䉁䅁䅁允䅁䅁䄴䅄䅁䑁䅁杌穁䑁䅕免䅁䅁杷允䅁䅁䅑䅁䑁䅁䅷䅁䭁䑁䅁䅁䭁佁䭧䅁䭁䝁䔰䅁䉁䅁䅁允䅁䅁䄴䅄䅁䑁䅍李畁䑁䅙睍䅁䅁杷允䅁䅁䅑䅁䑁䅁䅷䅁䭁䕁䅍䅁䭁佁䭫䅁䭁佁䭷䅁䉁䅁䅁允䅁䅁䅕䅁䅁乁求歏䵅䅉䅅䅁䕁䅁䅁睁䵁䅁䅁权剁允䅁权煄权䅁权獄权䅁允䅁䅁䅅䅁䭁䕁䅣䅁䵁䅉䅅䅁䕁䅁䅁睁䵁䅁䅁权啄允䅁权䕁䅁䅁权䙁䅁䅁允䅁䅁䅅䅁䙁䅁䅁䵁灄䝗䉊䍄䉁䅁䅁䅂䅁䅁䅍䅄䅁䅁䅯儯䅁䅁䅯权䅁䅁䅯兂䅁䅁䅅䅁䉁䅁䅁兂偄ㄹ橐婰扳䅑杷允䅁䅁䅑䅁䑁䅁䅷䅁䭁䑁䉳䅁䭁佁䬰䅁䭁䡁䕯䅁䉁䅁䅁允䅁䅁䅕䬯确欰椱ぇ䵁䅉䅅䅁䕁䅁䅁睁䵁䅁䅁权坂允䅁权煄权䅁权療䅂䅁允䅁䅁䅅䅁佁䅁䅯䅁睁䍁䄴睎㑁䅁䅁䍄䉁䅁䅁䅂䅁䅁䅍䅄䅁䅁䅯䅴䅁䅁䅯䄶䅯䅁䅯全䅑䅁䅅䅁䉁䅁䅁杄佁䅁䅁䅎㉁䍁䄴兏ㅁ䑁䅍䅁䵁䅉䅅䅁䕁䅁䅁睁䵁䅁䅁权䍁允䅁权牄权䅁权硂䅂䅁允䅁䅁䅅䅁佁䉁䅙䅁穁䑁䅫睎穁䑁䅙杍ぁ䑁䅅兏㑁䅁䅁䍄䉁䅁䅁䅂䅁䅁䅍䅄䅁䅁䅯䄲䅁䅁䅯朶䅯䅁䅯䄷䅯䅁䅅䅁䉁䅁䅁杄䵁䅁䅁䅍畁䑁䅣兏㑁䅁䅁䍄䉁䅁䅁䅂䅁䅁䅍䅄䅁䅁䅯睃䅅䅁䅯儶䅯䅁䅯睧䅑䅁䅅䅁䉁䅁䅁兂䅁䅁䅁䙡眸兑杷允䅁䅁䅑䅁䑁䅁䅷䅁䭁䍁䉍䅁䭁佁䭙䅁䭁䡁䕅䅁䉁䅁䅁允䅁䅁䄴䅄䅁䑁䅉杌睁䑁䅙兏䅁䅁杷允䅁䅁䅑䅁䑁䅁䅷䅁䭁䱁䄴䅁䭁佁䬰䅁䭁䡁䔰䅁䉁䅁䅁允䅁䅁䅕浗㝑〳丫稳䴸䅉䅅䅁䕁䅁䅁睁䵁䅁䅁权剁允䅁权煄权䅁权㥂䅂䅁允䅁䅁䅅䅁佁䅁䅷䅁祁䍁䄴䅎㑁䑁䅑䅁䵁䅉䅅䅁䕁䅁䅁睁䵁䅁䅁权畁䅁䅁权牄权䅁权療䅂䅁允䅁䅁䅅䅁佁䉁䅑䅁硁䑁䅑杍硁䑁䅫兎㍁䑁䅕免䅁䅁杷允䅁䅁䅑䅁䑁䅁䅷䅁䭁䝁䅕䅁䭁佁䭯䅁䭁䝁䔰䅁䉁䅁䅁允䅁䅁䄴权䅁䑁䅁杌ぁ䑁䅑䅁䵁䅉䅅䅁䕁䅁䅁睁䵁䅁䅁权あ䅁䅁权畄权䅁权硂䅂䅁允䅁䅁䅅䅁䙁䅁䅁䅁兄卩䉒䍄䉁䅁䅁䅂䅁䅁䅍䅄䅁䅁䅯儸䅅䅁䅯朶䅯䅁䅯全䅑䅁䅅䅁䉁䅁䅁杄䵁䅁䅁䅍畁䑁䅍杍ぁ䅁䅁䍄䉁䅁䅁䅂䅁䅁䅍䅄䅁䅁䅯其䅁䅁䅯䅂䅁䅁䅯䅂䅉䅁䅅䅁䉁䅁䅁兂䅁䅁䅁楥噎兑杷允䅁䅁䅑䅁䑁䅁䅷䅁䭁乁䅧䅁䭁䉁䅅䅁䭁䅁䍑䅁䉁䅁䅁允䅁䅁䄴䅆䅁䑁䅑兎ㅁ䑁䅍睎祁䑁䅁䅍睁䅁䅁䍄䉁䅁䅁䅂䅁䅁䅍䅄䅁䅁䅯兎䅅䅁䅯䄶䅯䅁䅯兢䅑䅁䅅䅁䉁䅁䅁杄佁䅁䅁免硁䍁䄴免㍁䑁䅧䅁䵁䅉䅅䅁䕁䅁䅁睁䵁䅁䅁权求䅁䅁权煄权䅁权療䅂䅁允䅁䅁䅅䅁佁䅁䅷䅁睁䍁䄴䅎祁䑁䅙䅁䵁䅉䅅䅁䕁䅁䅁睁䵁䅁䅁权噄允䅁权湄权䅁权㙂䅂䅁允䅁䅁䅅䅁䙁佁㝦晱午剺䅨䍄䉁䅁䅁䅂䅁䅁䅍䅄䅁䅁䅯兲䅁䅁䅯儶䅯䅁䅯来䅑䅁䅅䅁䉁䅁䅁兂䅁䅁䅁乕硯兑杷允䅁䅁䅑䅁䑁䅁䅷䅁䭁䥁䙅䅁䭁䉁䅅䅁䭁䅁䍑䅁䉁䅁䅁允䅁䅁䅯睒䅁䅁杷允䅁䅁䅑䅁䑁䅁䅷䅁䭁䑁䉳䅁䭁佁䬰䅁䭁佁䭷䅁䉁䅁䅁允䅁䅁䅕兊䉡啬䱍歈䵁䅉䅅䅁䕁䅁䅁睁䵁䅁䅁权汁允䅁权潄权䅁权㙂䅂䅁允䅁䅁䅅䅁佁䅁䄴䅁硁䑁䅉杌㉁䑁䅁免䅁䅁杷允䅁䅁䅑䅁䑁䅁䅷䅁䭁䝁䅕䅁䭁佁䭯䅁䭁䥁䕍䅁䉁䅁䅁允䅁䅁䄴权䅁䑁䅁杌ぁ䑁䅙䅁䵁䅉䅅䅁䕁䅁䅁睁䵁䅁䅁权㥃允䅁权浄权䅁权䙃䅂䅁允䅁䅁䅅䅁佁䅁䅷䅁硁䍁䄴免ぁ䑁䅫䅁䵁䅉䅅䅁䕁䅁䅁睁䵁䅁䅁权乃䅁䅁权湄权䅁权療䅂䅁允䅁䅁䅅䅁䙁䙁余扌摋祲䅰䍄䉁䅁䅁䅂䅁䅁䅍䅄䅁䅁䅯䅆䅅䅁䅯朶䅯䅁䅯睢䅑䅁䅅䅁䉁䅁䅁杄䵁䅁䅁䅍畁䑁䅍兎㑁䅁䅁䍄䉁䅁䅁䅂䅁䅁䅍䅄䅁䅁䅯兆䅅䅁䅯朶䅯䅁䅯兣䅑䅁䅅䅁䉁䅁䅁权䡂䅁䅁䍄䉁䅁䅁䅂䅁䅁䅍䅄䅁䅁䅯䅆䅅䅁䅯朶䅯䅁䅯全䅑䅁䅅䅁䉁䅁䅁杄䵁䅁䅁䅍畁䑁䅍睎㕁䅁䅁䍄䉁䅁䅁䅂䅁䅁䅍䅄䅁䅁䅯兆䅅䅁䅯朶䅯䅁䅯全䅑䅁䅅䅁䉁䅁䅁权䡂䅁䅁䍄䉁䅁䅁䅂䅁䅁䅍䅄䅁䅁䅯䅕䅅䅁䅯眶䅯䅁䅯睧䅑䅁䅅䅁䉁䅁䅁杄啁䅁䅁杍㉁䑁䅉睍ぁ䑁䅧䅏硁䑁䅕䅁䵁䅉䅅䅁䕁䅁䅁睁䵁䅁䅁权䥁䅁䅁权瑄权䅁权硂䅂䅁允䅁䅁䅅䅁䙁䍁䝕婧䑖㥩⽷䍄䉁䅁䅁䅂䅁䅁䅍䅄䅁䅁䅯內䅅䅁䅯儶䅯䅁䅯䅣䅑䅁䅅䅁䉁䅁䅁兂䅁䅁䅁獴剬兑杷允䅁䅁䅑䅁䑁䅁䅷䅁䭁䍁䅧䅁䭁佁䭯䅁䭁䝁䔰䅁䉁䅁䅁允䅁䅁䄴䅄䅁䑁䅁杌硁䑁䅙睎䅁䅁杷允䅁䅁䅑䅁䑁䅁䅷䅁䭁乁䅙䅁䭁佁䭳䅁䭁䡁䕅䅁䉁䅁䅁允䅁䅁䄴䅆䅁䑁䅑䅍㉁䑁䅙䅍睁䑁䅁䅍睁䅁䅁䍄䉁䅁䅁䅂䅁䅁䅍䅄䅁䅁䅯䅋䅁䅁䅯朶䅯䅁䅯兦䅑䅁䅅䅁䉁䅁䅁杄䵁䅁䅁䅍畁䑁䅅䅎祁䅁䅁䍄䉁䅁䅁䅂䅁䅁䅍䅄䅁䅁䅯杴䅁䅁䅯䄶䅯䅁䅯睢䅑䅁䅅䅁䉁䅁䅁杄佁䅁䅁睍睁䍁䄴兏穁䑁䅉䅁䵁䅉䅅䅁䕁䅁䅁睁䵁䅁䅁权い䅁䅁权潄权䅁权療䅂䅁允䅁䅁䅅䅁佁䅁䄴䅁硁䑁䅉杌ㅁ䑁䅕睍䅁䅁杷允䅁䅁䅑䅁䑁䅁䅷䅁䭁䉁䉉䅁䭁䅁䍅䅁䭁䅁䍕䅁䉁䅁䅁允䅁䅁䅕戴娱晏煌唲䵁䅉䅅䅁䕁䅁䅁睁䵁䅁䅁权䅂允䅁权䕁䅁䅁权䙁䅁䅁允䅁䅁䅅䅁䙁䅁䅁䅁煂歏䉒䍄䉁䅁䅁䅂䅁䅁䅍䅄䅁䅁䅯兩䅅䅁䅯朷䅯䅁䅯睢䅑䅁䅅䅁䉁䅁䅁兂䅁䅁䅁䭳㑁兑杷允䅁䅁䅑䅁䑁䅁䅷䅁䭁䑁䅑䅁䭁佁䭳䅁䭁䝁䔰䅁䉁䅁䅁允䅁䅁䄴䅆䅁䑁䅑睎祁䑁䅙李睁䑁䅕杍㑁䅁䅁䍄䉁䅁䅁䅂䅁䅁䅍䅄䅁䅁䅯䅐䅅䅁䅯朷䅯䅁䅯兢䅑䅁䅅䅁䉁䅁䅁兂䅁䅁䅁䩍光兑杷允䅁䅁䅑䅁䑁䅁䅷䅁䭁䙁䅷䅁䭁佁䭯䅁䭁䝁䔸䅁䉁䅁䅁允䅁䅁䄴䅄䅁䑁䅁杌穁䑁䅕免䅁䅁杷允䅁䅁䅑䅁䑁䅁䅷䅁䭁䙁䅷䅁䭁佁䭯䅁䭁䡁䕯䅁䉁䅁䅁允䅁䅁䄴䅄䅁䑁䅁杌祁䑁䅙李䅁䅁杷允䅁䅁䅑䅁䑁䅁䅷䅁䭁䭁䉷䅁䭁佁䭧䅁䭁䥁䕕䅁䉁䅁䅁允䅁䅁䄴杄䅁䑁䅉䅍畁䑁䅫兎㉁䅁䅁䍄䉁䅁䅁䅂䅁䅁䅍䅄䅁䅁䅯眶䅅䅁䅯儷䅯䅁䅯睢䅑䅁䅅䅁䉁䅁䅁兂䑄匹捨㡪䱉䅷杷允䅁䅁䅑䅁䑁䅁䅷䅁䭁偁䄰䅁䭁佁䭣䅁䭁䝁䔰䅁䉁䅁䅁允䅁䅁䅕捍歊啄正啎䵁䅉䅅䅁䕁䅁䅁睁䵁䅁䅁权䵂允䅁权畄权䅁权睂䅂䅁允䅁䅁䅅䅁䙁䅁䅁䅁䅃偱䅨䍄䉁䅁䅁䅂䅁䅁䅍䅄䅁䅁䅯䅢䅁䅁䅯䄶䅯䅁䅯兣䅑䅁䅅䅁䉁䅁䅁杄佁䅁䅁䅎㑁䍁䄴䅏穁䑁䅫䅁䵁䅉䅅䅁䕁䅁䅁睁䵁䅁䅁权塂䅁䅁权灄权䅁权䙃䅂䅁允䅁䅁䅅䅁䙁䅁䅁䅁睁晰䄱䍄䉁䅁䅁䅂䅁䅁䅍䅄䅁䅁䅯兺䅁䅁䅯䄶䅯䅁䅯兦䅑䅁䅅䅁䉁䅁䅁杄佁䅁䅁免ㅁ䍁䄴䅏㍁䑁䅣䅁䵁䅉䅅䅁䕁䅁䅁睁䵁䅁䅁权呁允䅁权湄权䅁权㙂䅂䅁允䅁䅁䅅䅁䙁䕁㉡⼸唳䅥䅰䍄䉁䅁䅁䅂䅁䅁䅍䅄䅁䅁䅯䅘䅁䅁䅯朶䅯䅁䅯全䅑䅁䅅䅁䉁䅁䅁杄䵁䅁䅁䅍畁䑁䅉杍㍁䅁䅁䍄䉁䅁䅁䅂䅁䅁䅍䅄䅁䅁䅯杮䅁䅁䅯眶䅯䅁䅯兦䅑䅁䅅䅁䉁䅁䅁杄十䅁䅁睍㕁䑁䅫䅍睁䑁䅁䅍睁䅁䅁䍄䉁䅁䅁䅂䅁䅁䅍䅄䅁䅁䅯典䅅䅁䅯朵䅯䅁䅯䅣䅑䅁䅅䅁䉁䅁䅁杄䵁䅁䅁免畁䑁䅉李穁䅁䅁䍄䉁䅁䅁䅂䅁䅁䅍䅄䅁䅁䅯䅘䅁䅁䅯朶䅯䅁䅯兦䅑䅁䅅䅁䉁䅁䅁杄䵁䅁䅁䅍畁䑁䅅杍ぁ䅁䅁䍄䉁䅁䅁䅂䅁䅁䅍䅄䅁䅁䅯䅳䅁䅁䅯眵䅯䅁䅯兢䅑䅁䅅䅁䉁䅁䅁兂楂䙅㕧䅴潧䅑杷允䅁䅁䅑䅁䑁䅁䅷䅁䭁䕁䅕䅁䭁佁䭳䅁䭁䝁䔰䅁䉁䅁䅁允䅁䅁䄴杆䅁䑁䅅杍㉁䑁䅁䅍睁䑁䅁䅍睁䑁䅁䅁䵁䅉䅅䅁䕁䅁䅁睁䵁䅁䅁权䥁允䅁权灄权䅁权䑃䅂䅁允䅁䅁䅅䅁䙁䅁䅁䅁兂䑹䉒䍄䉁䅁䅁䅂䅁䅁䅍䅄䅁䅁䅯睊䅁䅁䅯朶䅯䅁䅯兢䅑䅁䅅䅁䉁䅁䅁杄䭁䅁䅁䅍畁䑁䅕睍䅁䅁杷允䅁䅁䅑䅁䑁䅁䅷䅁䭁䕁䅧䅁䭁佁䭣䅁䭁佁䭷䅁䉁䅁䅁允䅁䅁䅕䑗ね䡹⭡䕅䵁䅉䅅䅁䕁䅁䅁睁䵁䅁䅁权楁允䅁权畄权䅁权㥂䅂䅁允䅁䅁䅅䅁䙁䅁䅁䅁䅁攷䅦䍄䉁䅁䅁䅂䅁䅁䅍䅄䅁䅁䅯朷䅁䅁䅯朶䅯䅁䅯睢䅑䅁䅅䅁䉁䅁䅁杄䵁䅁䅁免畁䑁䅅睍祁䅁䅁䍄䉁䅁䅁䅂䅁䅁䅍䅄䅁䅁䅯兩䅁䅁䅯朵䅯䅁䅯来䅑䅁䅅䅁䉁䅁䅁杄䵁䅁䅁兎畁䑁䅍䅍穁䅁䅁䍄䉁䅁䅁䅂䅁䅁䅍䅄䅁䅁䅯睯䅁䅁䅯朶䅯䅁䅯兢䅑䅁䅅䅁䉁䅁䅁杄䵁䅁䅁䅎畁䑁䅫䅍㕁䅁䅁䍄䉁䅁䅁䅂䅁䅁䅍䅄䅁䅁䅯杦䅅䅁䅯䄶䅯䅁䅯兢䅑䅁䅅䅁䉁䅁䅁杄佁䅁䅁䅎㕁䍁䄴杍ㅁ䑁䅫䅁䵁䅉䅅䅁䕁䅁䅁睁䵁䅁䅁权䱃允䅁权瑄权䅁权㥂䅂䅁允䅁䅁䅅䅁䙁䡁呗䅇坒瑄⼰䍄䉁䅁䅁䅂䅁䅁䅍䅄䅁䅁䅯䅫䅅䅁䅯朶䅯䅁䅯兢䅑䅁䅅䅁䉁䅁䅁杄䵁䅁䅁䅍畁䑁䅣李㑁䅁䅁䍄䉁䅁䅁䅂䅁䅁䅍䅄䅁䅁䅯朷䅁䅁䅯朶䅯䅁䅯睧䅑䅁䅅䅁䉁䅁䅁杄䵁䅁䅁䅍畁䑁䅧䅎ぁ䅁䅁䍄䉁䅁䅁䅂䅁䅁䅍䅄䅁䅁䅯睌䅅䅁䅯眵䅯䅁䅯睢䅑䅁䅅䅁䉁䅁䅁兂权楇搯䍊ㅙ䅑杷允䅁䅁䅑䅁䑁䅁䅷䅁䭁䩁䅁䅁䭁佁䭯䅁䭁䡁䕅䅁䉁䅁䅁允䅁䅁䄴䅄䅁䑁䅁杌ㅁ䑁䅫睎䅁䅁杷允䅁䅁䅑䅁䑁䅁䅷䅁䭁䭁䉑䅁䭁佁䭯䅁䭁䡁䕅䅁䉁䅁䅁允䅁䅁䄴䅄䅁䑁䅁杌穁䑁䅍免䅁䅁杷允䅁䅁䅑䅁䑁䅁䅷䅁䭁偁䉍䅁䭁佁䭳䅁䭁䥁䕍䅁䉁䅁䅁允䅁䅁䄴䅆䅁䑁䅣杍睁䑁䅁䅍睁䑁䅁䅍睁䅁䅁䍄䉁䅁䅁䅂䅁䅁䅍䅄䅁䅁䅯朷䅁䅁䅯朶䅯䅁䅯兦䅑䅁䅅䅁䉁䅁䅁杄䵁䅁䅁䅍畁䑁䅕兏㑁䅁䅁䍄䉁䅁䅁䅂䅁䅁䅍䅄䅁䅁䅯睸䅅䅁䅯儷䅯䅁䅯睢䅑䅁䅅䅁䉁䅁䅁兂療潅䅐煹䅅䅑杷允䅁䅁䅑䅁䑁䅁䅷䅁䭁䕁䅫䅁䭁佁䭯䅁䭁䡁䕅䅁䉁䅁䅁允䅁䅁䄴䅄䅁䑁䅁杌ぁ䑁䅙兎䅁䅁杷允䅁䅁䅑䅁䑁䅁䅷䅁䭁䵁䅣䅁䭁佁䬰䅁䭁䡁䕯䅁䉁䅁䅁允䅁䅁䅕䑗ね䡹⭡穲䴸䅉䅅䅁䕁䅁䅁睁䵁䅁䅁权坄允䅁权潄权䅁权㥂䅂䅁允䅁䅁䅅䅁佁䅁䄴䅁硁䑁䅣杌㉁䑁䅧免䅁䅁杷允䅁䅁䅑䅁䑁䅁䅷䅁䭁䕁䅷䅁䭁佁䭯䅁䭁䥁䕕䅁䉁䅁䅁允䅁䅁䄴䅄䅁䑁䅁杌㉁䑁䅕免䅁䅁杷允䅁䅁䅑䅁䑁䅁䅷䅁䭁䝁䉑䅁䭁䅁䅑䅁䭁䅁䅕䅁䉁䅁䅁允䅁䅁䅕䅁䅁䡧㕳ど䵅䅉䅅䅁䕁䅁䅁睁䵁䅁䅁权獃允䅁权瑄权䅁权䙃䅂䅁允䅁䅁䅅䅁䙁䉁癳匳䝑晧⽕䍄䉁䅁䅁䅂䅁䅁䅍䅄䅁䅁䅯充䅅䅁䅯眶䅯䅁䅯兣䅑䅁䅅䅁䉁䅁䅁杄啁䅁䅁杍硁䑁䅕䅎睁䑁䅁䅍睁䑁䅁䅁䵁䅉䅅䅁䕁䅁䅁睁䵁䅁䅁权㑄䅁䅁权煄权䅁权獄权䅁允䅁䅁䅅䅁䭁䕁䅣䅁䵁䅉䅅䅁䕁䅁䅁睁䵁䅁䅁权坂允䅁权湄权䅁权䑃䅂䅁允䅁䅁䅅䅁䙁偁⭰牡へ祅䅖䍄䉁䅁䅁䅂䅁䅁䅍䅄䅁䅁䅯䅱䅁䅁䅯䅂䅁䅁䅯兂䅁䅁䅅䅁䉁䅁䅁兂䅁䅁䅁ㅈ㑂兑杷允䅁䅁䅑䅁䑁䅁䅷䅁䭁偁䅧䅁䭁佁䭯䅁䭁䡁䕁䅁䉁䅁䅁允䅁䅁䄴䅄䅁䑁䅅杌睁䑁䅁李䅁䅁杷允䅁䅁䅑䅁䑁䅁䅷䅁䭁䝁䉅䅁䭁䅁䅯䅁䭁䅁䅕䅁䉁䅁䅁允䅁䅁䅕潅䅐煹䙆䐸䴸䅉䅅䅁䕁䅁䅁睁䵁䅁䅁权㑁允䅁权牄权䅁权㙂䅂䅁允䅁䅁䅅䅁佁䉁䅑䅁穁䑁䅧免㑁䑁䅕李硁䑁䅑李䅁䅁杷允䅁䅁䅑䅁䑁䅁䅷䅁䭁䙁䈰䅁䭁佁䭳䅁䭁䡁䕯䅁䉁䅁䅁允䅁䅁䄴杅䅁䑁䅫䅏睁䑁䅁䅍睁䑁䅁䅍䅁䅁杷允䅁䅁䅑䅁䑁䅁䅷䅁䭁䩁䉷䅁䭁佁䭳䅁䭁䡁䕅䅁䉁䅁䅁允䅁䅁䄴䅆䅁䑁䅉兏㑁䑁䅑睎祁䑁䅁兏㑁䅁䅁䍄䉁䅁䅁䅂䅁䅁䅍䅄䅁䅁䅯眴䅅䅁䅯眵䅯䅁䅯兦䅑䅁䅅䅁䉁䅁䅁兂偃癷潕䅘唸䅑杷允䅁䅁䅑䅁䑁䅁䅷䅁䭁䡁䄸䅁䭁佁䭙䅁䭁䝁䔰䅁䉁䅁䅁允䅁䅁䄴䅄䅁䑁䅅杌硁䑁䅍睍䅁䅁杷允䅁䅁䅑䅁䑁䅁䅷䅁䭁乁䄰䅁䭁佁䬰䅁䭁䡁䔰䅁䉁䅁䅁允䅁䅁䅕癱午坔睉歏䵁䅉䅅䅁䕁䅁䅁睁䵁䅁䅁权⽂䅁䅁权湄权䅁权獄权䅁允䅁䅁䅅䅁䙁䥁祕偍剐礵䅎䍄䉁䅁䅁䅂䅁䅁䅍䅄䅁䅁䅯䄫䅁䅁䅯朶䅯䅁䅯睧䅑䅁䅅䅁䉁䅁䅁杄䵁䅁䅁䅍畁䑁䅧兎穁䅁䅁䍄䉁䅁䅁䅂䅁䅁䅍䅄䅁䅁䅯睰䅅䅁䅯朶䅯䅁䅯兦䅑䅁䅅䅁䉁䅁䅁杄䵁䅁䅁䅍畁䑁䅑杍穁䅁䅁䍄䉁䅁䅁䅂䅁䅁䅍䅄䅁䅁䅯朶䅁䅁䅯充䅁䅁䅯䅂䅉䅁䅅䅁䉁䅁䅁杄啁䅁䅁杍硁䑁䅙杍睁䑁䅁䅍睁䑁䅁䅁䵁䅉䅅䅁䕁䅁䅁睁䵁䅁䅁权偁允䅁权煄权䅁权療䅂䅁允䅁䅁䅅䅁佁䅁䅷䅁睁䍁䄴䅎ぁ䑁䅧䅁䵁䅉䅅䅁䕁䅁䅁睁䵁䅁䅁权い允䅁权牄权䅁权獄权䅁允䅁䅁䅅䅁佁䉁䅑䅁穁䑁䅅睎祁䑁䅉兏㍁䑁䅍睍䅁䅁杷允䅁䅁䅑䅁䑁䅁䅷䅁䭁䱁䈸䅁䭁佁䭫䅁䭁䝁䔰䅁䉁䅁䅁允䅁䅁䅕䅁䅁䙁歃歋䵅䅉䅅䅁䕁䅁䅁睁䵁䅁䅁权摄允䅁权䉁杁䅁权䑁杁䅁允䅁䅁䅅䅁䙁䩁㝃䅪䍶㠸䅚䍄䉁䅁䅁䅂䅁䅁䅍䅄䅁䅁䅯兑䅁䅁䅯朶䅯䅁䅯全䅑䅁䅅䅁䉁䅁䅁杄䵁䅁䅁䅍畁䑁䅍兏穁䅁䅁䍄䉁䅁䅁䅂䅁䅁䅍䅄䅁䅁䅯兩䅁䅁䅯允䅉䅁䅯睁䅉䅁䅅䅁䉁䅁䅁兂浂灂㔴⽫⽗䅑杷允䅁䅁䅑䅁䑁䅁䅷䅁䭁䅁䈸䅁䭁佁䭯䅁䭁䡁䕯䅁䉁䅁䅁允䅁䅁䄴䅄䅁䑁䅁杌ぁ䑁䅑睎䅁䅁杷允䅁䅁䅑䅁䑁䅁䅷䅁䭁䭁䅕䅁䭁佁䭧䅁䭁䥁䕕䅁䉁䅁䅁允䅁䅁䄴䅄䅁䑁䅑杌睁䑁䅧杍䅁䅁杷允䅁䅁䅑䅁䑁䅁䅷䅁䭁䵁䄰䅁䭁佁䭙䅁䭁䡁䕯䅁䉁䅁䅁允䅁䅁䄴权䅁䑁䅅杌ぁ䑁䅣䅁䵁䅉䅅䅁䕁䅁䅁睁䵁䅁䅁权敂允䅁权潄权䅁权㙂䅂䅁允䅁䅁䅅䅁佁䅁䄴䅁祁䑁䅍杌㕁䑁䅧兎䅁䅁杷允䅁䅁䅑䅁䑁䅁䅷䅁䭁䕁䅕䅁䭁佁䭳䅁䭁䡁䕅䅁䉁䅁䅁允䅁䅁䄴杆䅁䑁䅅杍㑁䑁䅧䅍睁䑁䅁䅍睁䑁䅁䅁䵁䅉䅅䅁䕁䅁䅁睁䵁䅁䅁权䥃允䅁权䉁杁䅁权䑁杁䅁允䅁䅁䅅䅁䙁偁乤唷䰴⬵䅊䍄䉁䅁䅁䅂䅁䅁䅍䅄䅁䅁䅯杨䅁䅁䅯眵䅯䅁䅯䅣䅑䅁䅅䅁䉁䅁䅁兂睃浣剩堷乷䅑杷允䅁䅁䅑䅁䑁䅁䅷䅁䭁佁䅍䅁䭁䅁䅯䅁䭁䅁䅕䅁䉁䅁䅁允䅁䅁䅕歲桦桥畓㜵䴸䅉䅅䅁䕁䅁䅁睁䵁䅁䅁权䥄允䅁权牄权䅁权硂䅂䅁允䅁䅁䅅䅁佁䉁䅑䅁㉁䑁䅧免ぁ䑁䅣睎睁䑁䅑李䅁䅁杷允䅁䅁䅑䅁䑁䅁䅷䅁䭁偁䅅䅁䭁佁䭯䅁䭁䡁䕯䅁䉁䅁䅁允䅁䅁䄴䅄䅁䑁䅅杌硁䑁䅅杍䅁䅁杷允䅁䅁䅑䅁䑁䅁䅷䅁䭁䝁䉷䅁䭁佁䭯䅁䭁佁䭷䅁䉁䅁䅁允䅁䅁䄴䅄䅁䑁䅅杌ㅁ䑁䅣李䅁䅁杷允䅁䅁䅑䅁䑁䅁䅷䅁䭁䅁䈸䅁䭁佁䭯䅁䭁䥁䕍䅁䉁䅁䅁允䅁䅁䄴䅄䅁䑁䅁杌ぁ䑁䅍睍䅁䅁杷允䅁䅁䅑䅁䑁䅁䅷䅁䭁䅁䅧䅁䭁佁䭣䅁䭁䥁䕕䅁䉁䅁䅁允䅁䅁䅕余兘瑉㕶爫䴸䅉䅅䅁䕁䅁䅁睁䵁䅁䅁权湁䅁䅁权煄权䅁权獄权䅁允䅁䅁䅅䅁佁䅁䅷䅁睁䍁䄴䅎㑁䑁䅑䅁䵁䅉䅅䅁䕁䅁䅁睁䵁䅁䅁权偁允䅁权畄权䅁权䙃䅂䅁允䅁䅁䅅䅁䙁䅁䅁䅁杁協䉖䍄䉁䅁䅁䅂䅁䅁䅍䅄䅁䅁䅯睕䅅䅁䅯䄶䅯䅁䅯睢䅑䅁䅅䅁䉁䅁䅁杄佁䅁䅁兌㉁䍁䄴䅏穁䑁䅙䅁䵁䅉䅅䅁䕁䅁䅁睁䵁䅁䅁权䵂䅁䅁权潄权䅁权㙂䅂䅁允䅁䅁䅅䅁佁䅁䄴䅁祁䑁䅕杌ぁ䑁䅙兏䅁䅁杷允䅁䅁䅑䅁䑁䅁䅷䅁䭁乁䉫䅁䭁䅁䅑䅁䭁䅁䅕䅁䉁䅁䅁允䅁䅁䅕䅁䅁偁䄵啙䵅䅉䅅䅁䕁䅁䅁睁䵁䅁䅁权摂允䅁权灄权䅁权㙂䅂䅁允䅁䅁䅅䅁䙁䅁䅁䅁䅃䅒䉨䍄䉁䅁䅁䅂䅁䅁䅍䅄䅁䅁䅯兲䅁䅁䅯眶䅯䅁䅯睧䅑䅁䅅䅁䉁䅁䅁杄啁䅁䅁䅏㑁䑁䅑李㑁䑁䅅䅏㑁䑁䅧䅁䵁䅉䅅䅁䕁䅁䅁睁䵁䅁䅁权䙁允䅁权灄权䅁权硂䅂䅁允䅁䅁䅅䅁䙁䅁䅁䅁元匴䉖䍄䉁䅁䅁䅂䅁䅁䅍䅄䅁䅁䅯村䅅䅁䅯朵䅯䅁䅯䄷䅯䅁䅅䅁䉁䅁䅁杄䵁䅁䅁免畁䑁䅉䅍ぁ䅁䅁䍄䉁䅁䅁䅂䅁䅁䅍䅄䅁䅁䅯杗䅁䅁䅯朶䅯䅁䅯兢䅑䅁䅅䅁䉁䅁䅁杄䭁䅁䅁䅍畁䑁䅉杍䅁䅁杷允䅁䅁䅑䅁䑁䅁䅷䅁䭁䑁偅䅁䭁佁䭫䅁䭁䝁䔰䅁䉁䅁䅁允䅁䅁䅕䅁䅁䭁穩き䵅䅉䅅䅁䕁䅁䅁睁䵁䅁䅁权湁䅁䅁权煄权䅁权硂䅂䅁允䅁䅁䅅䅁佁䅁䅷䅁睁䍁䄴䅎㕁䑁䅍䅁䵁䅉䅅䅁䕁䅁䅁睁䵁䅁䅁权杁允䅁权畄权䅁权硂䅂䅁允䅁䅁䅅䅁䙁䅁䅁䅁䅂瘷䅸䍄䉁䅁䅁䅂䅁䅁䅍䅄䅁䅁䅯睊䅁䅁䅯朶䅯䅁䅯睧䅑䅁䅅䅁䉁䅁䅁杄䵁䅁䅁䅍畁䑁䅑睎㑁䅁䅁䍄䉁䅁䅁䅂䅁䅁䅍䅄䅁䅁䅯睴䅅䅁䅯眵䅯䅁䅯兢䅑䅁䅅䅁䉁䅁䅁兂㥂穐敖獵煫䅑杷允䅁䅁䅑䅁䑁䅁䅷䅁䭁䭁䅅䅁䭁佁䬰䅁䭁䡁䔰䅁䉁䅁䅁允䅁䅁䅕㡧䭄啯㉗稲䴸䅉䅅䅁䕁䅁䅁睁䵁䅁䅁权㉁䅁䅁权浄权䅁权㥂䅂䅁允䅁䅁䅅䅁佁䅁䅷䅁硁䍁䄴免㑁䑁䅕䅁䵁䅉䅅䅁䕁䅁䅁睁䵁䅁䅁权潃允䅁权灄权䅁权瑂䅂䅁允䅁䅁䅅䅁䙁䅁䅁䅁䅂䅁䉰䍄䉁䅁䅁䅂䅁䅁䅍䅄䅁䅁䅯睇䅁䅁䅯眵䅯䅁䅯睧䅑䅁䅅䅁䉁䅁䅁兂䭂䵊氫汩啳䅑杷允䅁䅁䅑䅁䑁䅁䅷䅁䭁䕁䉅䅁䭁佁䭳䅁䭁佁䭷䅁䉁䅁䅁允䅁䅁䄴杆䅁䑁䅉兎硁䑁䅙䅍㑁䑁䅅李祁䑁䅧䅁䵁䅉䅅䅁䕁䅁䅁睁䵁䅁䅁权㙄䅁䅁权煄权䅁权硂䅂䅁允䅁䅁䅅䅁佁䅁䅧䅁睁䍁䄴李䅁䅁杷允䅁䅁䅑䅁䑁䅁䅷䅁䭁䙁䈴䅁䭁佁䭙䅁䭁䝁䔸䅁䉁䅁䅁允䅁䅁䄴䅄䅁䑁䅍杌睁䑁䅁杍䅁䅁杷允䅁䅁䅑䅁䑁䅁䅷䅁䭁䵁䉯䅁䭁佁䬴䅁䭁佁䭷䅁䉁䅁䅁允䅁䅁䅕䅁䅁䙁䕒䕔䵅䅉䅅䅁䕁䅁䅁睁䵁䅁䅁权十䅁䅁权煄权䅁权㥂䅂䅁允䅁䅁䅅䅁佁䅁䅷䅁睁䍁䄴睎㕁䑁䅫䅁䵁䅉䅅䅁䕁䅁䅁睁䵁䅁䅁权晁允䅁权煄权䅁权獄权䅁允䅁䅁䅅䅁佁䅁䅷䅁睁䍁䄴睍祁䑁䅉䅁䵁䅉䅅䅁䕁䅁䅁睁䵁䅁䅁权啂䅁䅁权浄权䅁权獄权䅁允䅁䅁䅅䅁佁䅁䅷䅁祁䍁䄴䅍祁䑁䅅䅁䵁䅉䅅䅁䕁䅁䅁睁䵁䅁䅁权晁允䅁权煄权䅁权硂䅂䅁允䅁䅁䅅䅁佁䅁䅷䅁睁䍁䄴杍㍁䑁䅫䅁䵁䅉䅅䅁䕁䅁䅁睁䵁䅁䅁权晁䅁䅁权牄权䅁权䑃䅂䅁允䅁䅁䅅䅁佁䉁䅑䅁祁䑁䅣睎㑁䑁䅑兏硁䑁䅫睎䅁䅁杷允䅁䅁䅑䅁䑁䅁䅷䅁䭁䩁䅉䅁䭁佁䭳䅁䭁䡁䕁䅁䉁䅁䅁允䅁䅁䄴䅆䅁䑁䅕杍㍁䑁䅁免ぁ䑁䅣睍ぁ䅁䅁䍄䉁䅁䅁䅂䅁䅁䅍䅄䅁䅁䅯杇䅁䅁䅯眶䅯䅁䅯来䅑䅁䅅䅁䉁䅁䅁杄啁䅁䅁免ぁ䑁䅅李ぁ䑁䅅睍祁䑁䅍䅁䵁䅉䅅䅁䕁䅁䅁睁䵁䅁䅁权扄允䅁权牄权䅁权㥂䅂䅁允䅁䅁䅅䅁佁䉁䅑䅁祁䑁䅕免祁䑁䅉杍㕁䑁䅁䅏䅁䅁杷允䅁䅁䅑䅁䑁䅁䅷䅁䭁䑁偅䅁䭁佁䭫䅁䭁佁䭷䅁䉁䅁䅁允䅁䅁䅕䅁䅁䥁䕁䔸䵁䅉䅅䅁䕁䅁䅁睁䵁䅁䅁权䵃允䅁权畄权䅁权䑃䅂䅁允䅁䅁䅅䅁䙁䅁䅁䥁䥃歉䉔䍄䉁䅁䅁䅂䅁䅁䅍䅄䅁䅁䅯元䅁䅁䅯眵䅯䅁䅯来䅑䅁䅅䅁䉁䅁䅁兂剄瑉㕶浦䝯䅑杷允䅁䅁䅑䅁䑁䅁䅷䅁䭁䕁䉍䅁䭁佁䭣䅁䭁䥁䕍䅁䉁䅁䅁允䅁䅁䅕杓䍷㑋坣稹䴸䅉䅅䅁䕁䅁䅁睁䵁䅁䅁权㉄䅁䅁权牄权䅁权㥂䅂䅁允䅁䅁䅅䅁佁䉁䅑䅁穁䑁䅅䅎ぁ䑁䅧睎硁䑁䅑䅍䅁䅁杷允䅁䅁䅑䅁䑁䅁䅷䅁䭁䉁䈸䅁䭁佁䭯䅁䭁䥁䕕䅁䉁䅁䅁允䅁䅁䄴䅃䅁䑁䅁杌穁䅁䅁䍄䉁䅁䅁䅂䅁䅁䅍䅄䅁䅁䅯眹䅁䅁䅯眵䅯䅁䅯兦䅑䅁䅅䅁䉁䅁䅁兂剃堷⽷噎焷睶杷允䅁䅁䅑䅁䑁䅁䅷䅁䭁䉁䈸䅁䭁佁䭯䅁䭁䥁䕍䅁䉁䅁䅁允䅁䅁䄴䅄䅁䑁䅁杌穁䑁䅁杍䅁䅁杷允䅁䅁䅑䅁䑁䅁䅷䅁䭁䝁䄸䅁䭁佁䭧䅁䭁䥁䕍䅁䉁䅁䅁允䅁䅁䄴杄䅁䑁䅙免畁䑁䅍杍㍁䅁䅁䍄䉁䅁䅁䅂䅁䅁䅍䅄䅁䅁䅯睹䅁䅁䅯朵䅯䅁䅯䄷䅯䅁䅅䅁䉁䅁䅁杄䵁䅁䅁免畁䑁䅍李㕁䅁䅁䍄䉁䅁䅁䅂䅁䅁䅍䅄䅁䅁䅯兎䅅䅁䅯朶䅯䅁䅯来䅑䅁䅅䅁䉁䅁䅁杄䥁䅁䅁䅍畁䑁䅍䅁䵁䅉䅅䅁䕁䅁䅁睁䵁䅁䅁权瑃䅁䅁权煄权䅁权㙂䅂䅁允䅁䅁䅅䅁佁䅁䅷䅁睁䍁䄴睍㉁䑁䅉䅁䵁䅉䅅䅁䕁䅁䅁睁䵁䅁䅁权㝄䅁䅁权畄权䅁权㙂䅂䅁允䅁䅁䅅䅁䙁䅁䅁䅁潃䑖䉤䍄䉁䅁䅁䅂䅁䅁䅍䅄䅁䅁䅯朴䅅䅁䅯朷䅯䅁䅯来䅑䅁䅅䅁䉁䅁䅁兂䅁䅁䅁乙奣兑杷允䅁䅁䅑䅁䑁䅁䅷䅁䭁偁䈴䅁䭁佁䭣䅁䭁䡁䕁䅁䉁䅁䅁允䅁䅁䅕琸乊桙奂う䵁䅉䅅䅁䕁䅁䅁睁䵁䅁䅁权ぁ䅁䅁权煄权䅁权䑃䅂䅁允䅁䅁䅅䅁佁䅁䅷䅁睁䍁䄴兎祁䑁䅍䅁䵁䅉䅅䅁䕁䅁䅁睁䵁䅁䅁权牂䅁䅁权潄权䅁权瑂䅂䅁允䅁䅁䅅䅁佁䅁䄴䅁硁䑁䅫杌㉁䑁䅅䅎䅁䅁杷允䅁䅁䅑䅁䑁䅁䅷䅁䭁䡁䅙䅁䭁佁䭙䅁䭁䡁䔰䅁䉁䅁䅁允䅁䅁䄴䅄䅁䑁䅁杌㕁䑁䅫䅎䅁䅁杷允䅁䅁䅑䅁䑁䅁䅷䅁䭁䱁䉕䅁䭁佁䭳䅁䭁䥁䕍䅁䉁䅁䅁允䅁䅁䄴杆䅁䑁䅅杍㑁䑁䅉睎穁䑁䅧䅍睁䑁䅁䅁䵁䅉䅅䅁䕁䅁䅁睁䵁䅁䅁权祂䅁䅁权湄权䅁权睂䅂䅁允䅁䅁䅅䅁䙁䍁睇浣剩搷⽹䍄䉁䅁䅁䅂䅁䅁䅍䅄䅁䅁䅯睦䅁䅁䅯䄶䅯䅁䅯䄷䅯䅁䅅䅁䉁䅁䅁杄䵁䅁䅁睍穁䍁䄴李ㅁ䅁䅁䍄䉁䅁䅁䅂䅁䅁䅍䅄䅁䅁䅯睤䅅䅁䅯䄶䅯䅁䅯来䅑䅁䅅䅁䉁䅁䅁杄佁䅁䅁免㉁䍁䄴李㕁䑁䅅䅁䵁䅉䅅䅁䕁䅁䅁睁䵁䅁䅁权⭂允䅁权灄权䅁权獄权䅁允䅁䅁䅅䅁䙁䅁䅁䅁睃昫䅬䍄䉁䅁䅁䅂䅁䅁䅍䅄䅁䅁䅯睮䅅䅁䅯儷䅯䅁䅯兦䅑䅁䅅䅁䉁䅁䅁兂い搯㑒匶灢睐杷允䅁䅁䅑䅁䑁䅁䅷䅁䭁䡁䈴䅁䭁佁䭳䅁䭁䡁䕯䅁䉁䅁䅁允䅁䅁䄴䅆䅁䑁䅍杍ㅁ䑁䅧䅏ㅁ䑁䅉睎㕁䅁䅁䍄䉁䅁䅁䅂䅁䅁䅍䅄䅁䅁䅯具䅅䅁䅯眶䅯䅁䅯睢䅑䅁䅅䅁䉁䅁䅁杄啁䅁䅁睍祁䑁䅙杍㍁䑁䅧免穁䑁䅧䅁䵁䅉䅅䅁䕁䅁䅁睁䵁䅁䅁权扄允䅁权煄权䅁权睂䅂䅁允䅁䅁䅅䅁佁䅁䅯䅁睁䍁䄴兏ぁ䅁䅁䍄䉁䅁䅁䅂䅁䅁䅍䅄䅁䅁䅯䅘䅁䅁䅯充䅁䅁䅯兂䅁䅁䅅䅁䉁䅁䅁杄啁䅁䅁睎ㅁ䑁䅕䅎硁䑁䅫兏穁䑁䅙䅁䵁䅉䅅䅁䕁䅁䅁睁䵁䅁䅁权時䅁䅁权湄权䅁权㙂䅂䅁允䅁䅁䅅䅁䙁䍁礲敮渫杸䅚䍄䉁䅁䅁䅂䅁䅁䅍䅄䅁䅁䅯眹䅁䅁䅯眶䅯䅁䅯䄷䅯䅁䅅䅁䉁䅁䅁杄坁䅁䅁免穁䑁䅅免睁䑁䅁䅍睁䑁䅁䅍䅁䅁杷允䅁䅁䅑䅁䑁䅁䅷䅁䭁䝁䈴䅁䭁䉁䅅䅁䭁䅁䅕䅁䉁䅁䅁允䅁䅁䄴䅆䅁䑁䅅䅎穁䑁䅉兏睁䑁䅁䅍睁䅁䅁䍄䉁䅁䅁䅂䅁䅁䅍䅄䅁䅁䅯典䅅䅁䅯朶䅯䅁䅯睧䅑䅁䅅䅁䉁䅁䅁杄䵁䅁䅁免畁䑁䅕李穁䅁䅁䍄䉁䅁䅁䅂䅁䅁䅍䅄䅁䅁䅯䅧䅅䅁䅯儶䅯䅁䅯䅣䅑䅁䅅䅁䉁䅁䅁兂䅁䅁䅁䭭歍兑杷允䅁䅁䅑䅁䑁䅁䅷䅁䭁䍁䉅䅁䭁佁䬰䅁䭁䡁䔰䅁䉁䅁䅁允䅁䅁䅕⽺呤㘴扗䐶䴸䅉䅅䅁䕁䅁䅁睁䵁䅁䅁权噃允䅁权浄权䅁权䑃䅂䅁允䅁䅁䅅䅁䭁䕁䅣䅁䵁䅉䅅䅁䕁䅁䅁睁䵁䅁䅁权䅃允䅁权煄权䅁权㙂䅂䅁允䅁䅁䅅䅁佁䅁䅷䅁睁䍁䄴李睁䑁䅕䅁䵁䅉䅅䅁䕁䅁䅁睁䵁䅁䅁权䥂䅁䅁权煄权䅁权睂䅂䅁允䅁䅁䅅䅁佁䅁䅷䅁硁䍁䄴䅎穁䑁䅣䅁䵁䅉䅅䅁䕁䅁䅁睁䵁䅁䅁权䵁允䅁权畄权䅁权䑃䅂䅁允䅁䅁䅅䅁䙁䅁䅁䅁䅁眸䉢䍄䉁䅁䅁䅂䅁䅁䅍䅄䅁䅁䅯䅪䅅䅁䅯眶䅯䅁䅯兦䅑䅁䅅䅁䉁䅁䅁杄啁䅁䅁䅏㉁䑁䅅免睁䑁䅑䅍睁䑁䅁䅁䵁䅉䅅䅁䕁䅁䅁睁䵁䅁䅁权㥃允䅁权灄权䅁权瑂䅂䅁允䅁䅁䅅䅁䙁䅁䅁䅁䕁啤䈳䍄䉁䅁䅁䅂䅁䅁䅍䅄䅁䅁䅯䅧䅅䅁䅯眵䅯䅁䅯兢䅑䅁䅅䅁䉁䅁䅁兂权楇搯䵊杙䅑杷允䅁䅁䅑䅁䑁䅁䅷䅁䭁偁䉳䅁䭁佁䬰䅁䭁䡁䕯䅁䉁䅁䅁允䅁䅁䅕兊䉡啬䱍䵌䵁䅉䅅䅁䕁䅁䅁睁䵁䅁䅁权兂允䅁权煄权䅁权㥂䅂䅁允䅁䅁䅅䅁佁䅁䅷䅁睁䍁䄴杍ぁ䑁䅑䅁䵁䅉䅅䅁䕁䅁䅁睁䵁䅁䅁权灃允䅁权牄权䅁权療䅂䅁允䅁䅁䅅䅁佁䉁䅉䅁㍁䑁䅣兎睁䑁䅣睍㕁䑁䅙䅁䵁䅉䅅䅁䕁䅁䅁睁䵁䅁䅁权䡄允䅁权牄权䅁权䙃䅂䅁允䅁䅁䅅䅁佁䉁䅑䅁硁䑁䅍免祁䑁䅫䅎ぁ䑁䅉杍䅁䅁杷允䅁䅁䅑䅁䑁䅁䅷䅁䭁䅁䈴䅁䭁佁䭣䅁䭁䡁䕯䅁䉁䅁䅁允䅁䅁䅕浚买灺楴歆䵁䅉䅅䅁䕁䅁䅁睁䵁䅁䅁权煃允䅁权煄权䅁权㥂䅂䅁允䅁䅁䅅䅁䭁䕁䅣䅁䵁䅉䅅䅁䕁䅁䅁睁䵁䅁䅁权䝂䅁䅁权瑄权䅁权䙃䅂䅁允䅁䅁䅅䅁䙁䩁䕺䱉祂偡⽕䍄䉁䅁䅁䅂䅁䅁䅍䅄䅁䅁䅯䅭䅁䅁䅯䄶䅯䅁䅯睧䅑䅁䅅䅁䉁䅁䅁杄佁䅁䅁睍穁䍁䄴李㑁䑁䅙䅁䵁䅉䅅䅁䕁䅁䅁睁䵁䅁䅁权䡁允䅁权灄权䅁权獄权䅁允䅁䅁䅅䅁䙁䅁䅁䅁兄楅䉎䍄䉁䅁䅁䅂䅁䅁䅍䅄䅁䅁䅯䅐䅁䅁䅯眶䅯䅁䅯睢䅑䅁䅅䅁䉁䅁䅁杄奁䅁䅁免祁䑁䅉李ぁ䑁䅁䅍睁䑁䅁䅍睁䅁䅁䍄䉁䅁䅁䅂䅁䅁䅍䅄䅁䅁䅯児䅁䅁䅯眶䅯䅁䅯睢䅑䅁䅅䅁䉁䅁䅁杄奁䅁䅁免祁䑁䅉李ぁ䑁䅁䅍睁䑁䅁䅍睁䅁䅁䍄䉁䅁䅁䅂䅁䅁䅍䅄䅁䅁䅯条䅅䅁䅯儶䅯䅁䅯䅣䅑䅁䅅䅁䉁䅁䅁兂䅁䅁䅁䝵䭬兑杷允䅁䅁䅑䅁䑁䅁䅷䅁䭁䝁䅁䅁䭁䉁䅅䅁䭁䅁䍑䅁䉁䅁䅁允䅁䅁䄴杅䅁䑁䅉睍ぁ䑁䅕睎㉁䑁䅍䅍䅁䅁杷允䅁䅁䅑䅁䑁䅁䅷䅁䭁佁䉣䅁䭁佁䬰䅁䭁䡁䕁䅁䉁䅁䅁允䅁䅁䅕㕩乃挳扬吶䴸䅉䅅䅁䕁䅁䅁睁䵁䅁䅁权噁䅁䅁权潄权䅁权睂䅂䅁允䅁䅁䅅䅁佁䅁䄴䅁祁䑁䅉杌穁䑁䅕李䅁䅁杷允䅁䅁䅑䅁䑁䅁䅷䅁䭁䅁䉷䅁䭁佁䭳䅁䭁䡁䕅䅁䉁䅁䅁允䅁䅁䄴䅆䅁䑁䅉䅍㑁䑁䅙李ㅁ䑁䅫李祁䅁䅁䍄䉁䅁䅁䅂䅁䅁䅍䅄䅁䅁䅯杇䅁䅁䅯朶䅯䅁䅯兢䅑䅁䅅䅁䉁䅁䅁杄䭁䅁䅁杍畁䑁䅅李䅁䅁杷允䅁䅁䅑䅁䑁䅁䅷䅁䭁佁䉣䅁䭁佁䭯䅁䭁䡁䔰䅁䉁䅁䅁允䅁䅁䄴䅄䅁䑁䅅杌祁䑁䅣兎䅁䅁杷允䅁䅁䅑䅁䑁䅁䅷䅁䭁䙁䉙䅁䭁佁䬰䅁䭁䡁䕁䅁䉁䅁䅁允䅁䅁䅕桙奂扏䥔樶䴸䅉䅅䅁䕁䅁䅁睁䵁䅁䅁权癃䅁䅁权畄权䅁权䑃䅂䅁允䅁䅁䅅䅁䙁䅁䅁䅁奂䍃䉨䍄䉁䅁䅁䅂䅁䅁䅍䅄䅁䅁䅯睃䅅䅁䅯充䅁䅁䅯䅂䅉䅁䅅䅁䉁䅁䅁杄啁䅁䅁䅏ㅁ䑁䅙睍ㅁ䑁䅫䅍睁䑁䅁䅁䵁䅉䅅䅁䕁䅁䅁睁䵁䅁䅁权獁允䅁权潄权䅁权䙃䅂䅁允䅁䅁䅅䅁佁䅁䄴䅁硁䑁䅑杌㕁䑁䅧睎䅁䅁杷允䅁䅁䅑䅁䑁䅁䅷䅁䭁䡁䉷䅁䭁佁䬰䅁䭁䥁䕍䅁䉁䅁䅁允䅁䅁䅕㡪ㅌ䙋偹歁䵁䅉䅅䅁䕁䅁䅁睁䵁䅁䅁权㉂䅁䅁权畄权䅁权㙂䅂䅁允䅁䅁䅅䅁䙁䅁䅁䅁䅄砳䉒䍄䉁䅁䅁䅂䅁䅁䅍䅄䅁䅁䅯䅴䅅䅁䅯朵䅯䅁䅯兣䅑䅁䅅䅁䉁䅁䅁杄䭁䅁䅁免畁䑁䅫䅎䅁䅁杷允䅁䅁䅑䅁䑁䅁䅷䅁䭁佁䉧䅁䭁佁䭫䅁䭁䥁䕍䅁䉁䅁䅁允䅁䅁䅕䅁䅁偁橄欫䵁䅉䅅䅁䕁䅁䅁睁䵁䅁䅁权慁䅁䅁权煄权䅁权㥂䅂䅁允䅁䅁䅅䅁佁䅁䅷䅁祁䍁䄴睍㍁䑁䅉䅁䵁䅉䅅䅁䕁䅁䅁睁䵁䅁䅁权㕁䅁䅁权䭁䅁䅁权䙁䅁䅁允䅁䅁䅅䅁䙁䅁塲㍯㥁权䅎䍄䉁䅁䅁䅂䅁䅁䅍䅄䅁䅁䅯睉䅅䅁䅯眵䅯䅁䅯全䅑䅁䅅䅁䉁䅁䅁兂䵁楁䡵瑆㙮睐杷允䅁䅁䅑䅁䑁䅁䅷䅁䭁䱁䈸䅁䭁佁䭯䅁䭁䝁䔰䅁䉁䅁䅁允䅁䅁䄴䅄䅁䑁䅁杌硁䑁䅅兎䅁䅁杷允䅁䅁䅑䅁䑁䅁䅷䅁䭁䍁䉫䅁䭁佁䭯䅁䭁佁䭷䅁䉁䅁䅁允䅁䅁䄴䅄䅁䑁䅁杌硁䑁䅍睍䅁䅁杷允䅁䅁䅑䅁䑁䅁䅷䅁䭁䙁䅉䅁䭁佁䭳䅁䭁䡁䕯䅁䉁䅁䅁允䅁䅁䄴䅆䅁䑁䅫兏祁䑁䅫䅎硁䑁䅁䅍睁䅁䅁䍄䉁䅁䅁䅂䅁䅁䅍䅄䅁䅁䅯䄷䅁䅁䅯䄶䅯䅁䅯兦䅑䅁䅅䅁䉁䅁䅁杄佁䅁䅁杍硁䍁䄴䅏ㅁ䑁䅙䅁䵁䅉䅅䅁䕁䅁䅁睁䵁䅁䅁权灁允䅁权煄权䅁权療䅂䅁允䅁䅁䅅䅁佁䅁䅯䅁睁䍁䄴免穁䅁䅁䍄䉁䅁䅁䅂䅁䅁䅍䅄䅁䅁䅯䅑䅅䅁䅯权䅁䅁䅯䅂䅉䅁䅅䅁䉁䅁䅁兂橁⼲⭬牡慷䅑杷允䅁䅁䅑䅁䑁䅁䅷䅁䭁䍁䉑䅁䭁佁䭯䅁䭁䝁䔰䅁䉁䅁䅁允䅁䅁䄴䅄䅁䑁䅁杌祁䑁䅣兏䅁䅁杷允䅁䅁䅑䅁䑁䅁䅷䅁䭁䥁䄰䅁䭁佁䬴䅁䭁佁䭷䅁䉁䅁䅁允䅁䅁䅕䅁䅁䭁楂䕁䵅䅉䅅䅁䕁䅁䅁睁䵁䅁䅁权乃允䅁权牄权䅁权療䅂䅁允䅁䅁䅅䅁佁䉁䅑䅁祁䑁䅧睍硁䑁䅙免㑁䑁䅅睎䅁䅁杷允䅁䅁䅑䅁䑁䅁䅷䅁䭁乁䅙䅁䭁佁䭧䅁䭁䡁䔰䅁䉁䅁䅁允䅁䅁䄴杄䅁䑁䅅李畁䑁䅣兏㉁䅁䅁䍄䉁䅁䅁䅂䅁䅁䅍䅄䅁䅁䅯权䅅䅁䅯朵䅯䅁䅯兣䅑䅁䅅䅁䉁䅁䅁杄䵁䅁䅁免畁䑁䅅李㍁䅁䅁䍄䉁䅁䅁䅂䅁䅁䅍䅄䅁䅁䅯眳䅁䅁䅯允䅉䅁䅯杁䅉䅁䅅䅁䉁䅁䅁兂元唰坳敱慪䅑杷允䅁䅁䅑䅁䑁䅁䅷䅁䭁䍁䉫䅁䭁佁䭯䅁䭁䥁䕕䅁䉁䅁䅁允䅁䅁䄴权䅁䑁䅁杌硁䑁䅍䅁䵁䅉䅅䅁䕁䅁䅁睁䵁䅁䅁权䭄䅁䅁权䭁䅁䅁权䙁䅁䅁允䅁䅁䅅䅁䙁䱁穢搯㑒危䅴䍄䉁䅁䅁䅂䅁䅁䅍䅄䅁䅁䅯兒䅅䅁䅯朶䅯䅁䅯睢䅑䅁䅅䅁䉁䅁䅁杄䭁䅁䅁䅍畁䑁䅣李䅁䅁杷允䅁䅁䅑䅁䑁䅁䅷䅁䭁䑁䄴䅁䭁佁䭯䅁䭁佁䭷䅁䉁䅁䅁允䅁䅁䄴䅄䅁䑁䅍杌睁䑁䅣李䅁䅁杷允䅁䅁䅑䅁䑁䅁䅷䅁䭁乁䅍䅁䭁佁䭯䅁䭁䡁䕯䅁䉁䅁䅁允䅁䅁䄴䅄䅁䑁䅅杌睁䑁䅙䅎䅁䅁杷允䅁䅁䅑䅁䑁䅁䅷䅁䭁䱁䉫䅁䭁䅁䅯䅁䭁䅁䍑䅁䉁䅁䅁允䅁䅁䅕䡰㥁瑃䑤き䵁䅉䅅䅁䕁䅁䅁睁䵁䅁䅁权⭁䅁䅁权煄权䅁权瑂䅂䅁允䅁䅁䅅䅁佁䅁䅷䅁穁䍁䄴䅍㉁䑁䅧䅁䵁䅉䅅䅁䕁䅁䅁睁䵁䅁䅁权㕃䅁䅁权牄权䅁权獄权䅁允䅁䅁䅅䅁佁䉁䅑䅁ぁ䑁䅅䅏ぁ䑁䅫䅏ぁ䑁䅫䅏䅁䅁杷允䅁䅁䅑䅁䑁䅁䅷䅁䭁䑁䄴䅁䭁佁䭯䅁䭁䡁䕯䅁䉁䅁䅁允䅁䅁䄴䅄䅁䑁䅍杌祁䑁䅙兎䅁䅁杷允䅁䅁䅑䅁䑁䅁䅷䅁䭁䩁䅙䅁䭁佁䭧䅁䭁䡁䕯䅁䉁䅁䅁允䅁䅁䄴䅄䅁䑁䅙杍畁䑁䅍䅎䅁䅁杷允䅁䅁䅑䅁䑁䅁䅷䅁䭁䙁䅕䅁䭁佁䭯䅁䭁䥁䕍䅁䉁䅁䅁允䅁䅁䄴䅄䅁䑁䅁杌穁䑁䅉睎䅁䅁杷允䅁䅁䅑䅁䑁䅁䅷䅁䭁䅁䉑䅁䭁佁䭳䅁䭁䡁䕅䅁䉁䅁䅁允䅁䅁䄴䅆䅁䑁䅕睍㕁䑁䅧䅏睁䑁䅁䅍睁䅁䅁䍄䉁䅁䅁䅂䅁䅁䅍䅄䅁䅁䅯杙䅅䅁䅯眵䅯䅁䅯来䅑䅁䅅䅁䉁䅁䅁兂䙄䱉祂䉡噅䅑杷允䅁䅁䅑䅁䑁䅁䅷䅁䭁䱁䉣䅁䭁佁䭫䅁䭁䥁䕕䅁䉁䅁䅁允䅁䅁䅕䅁䅁䕁睁歉䵅䅉䅅䅁䕁䅁䅁睁䵁䅁䅁权奃允䅁权瑄权䅁权療䅂䅁允䅁䅁䅅䅁䙁䡁潎敫㠱⭐⽕䍄䉁䅁䅁䅂䅁䅁䅍䅄䅁䅁䅯杋䅁䅁䅯眶䅯䅁䅯䄷䅯䅁䅅䅁䉁䅁䅁杄啁䅁䅁睍硁䑁䅫免穁䑁䅍兎睁䑁䅅䅁䵁䅉䅅䅁䕁䅁䅁睁䵁䅁䅁权畁允䅁权煄权䅁权䑃䅂䅁允䅁䅁䅅䅁佁䅁䅷䅁睁䍁䄴睎ㅁ䑁䅣䅁䵁䅉䅅䅁䕁䅁䅁睁䵁䅁䅁权剂允䅁权浄权䅁权硂䅂䅁允䅁䅁䅅䅁佁䅁䅷䅁睁䍁䄴䅏㑁䑁䅑䅁䵁䅉䅅䅁䕁䅁䅁睁䵁䅁䅁权祃䅁䅁权潄权䅁权硂䅂䅁允䅁䅁䅅䅁䭁䕁䅣䅁䵁䅉䅅䅁䕁䅁䅁睁䵁䅁䅁权祁允䅁权潄权䅁权療䅂䅁允䅁䅁䅅䅁佁䅁䄴䅁硁䑁䅧杌睁䑁䅑李䅁䅁杷允䅁䅁䅑䅁䑁䅁䅷䅁䭁佁䉕䅁䭁佁䭙䅁䭁䝁䔰䅁䉁䅁䅁允䅁䅁䄴䅄䅁䑁䅅杌㍁䑁䅕兎䅁䅁杷允䅁䅁䅑䅁䑁䅁䅷䅁䭁乁䅅䅁䭁佁䭯䅁䭁佁䭷䅁䉁䅁䅁允䅁䅁䄴䅄䅁䑁䅁杌穁䑁䅑䅎䅁䅁杷允䅁䅁䅑䅁䑁䅁䅷䅁䭁䑁䉯䅁䭁佁䭙䅁䭁䡁䕁䅁䉁䅁䅁允䅁䅁䄴䅄䅁䑁䅍杌穁䑁䅣兎䅁䅁杷允䅁䅁䅑䅁䑁䅁䅷䅁䭁䝁䉳䅁䭁佁䭳䅁䭁佁䭷䅁䉁䅁䅁允䅁䅁䄴䅆䅁䑁䅅睎穁䑁䅁䅍㑁䑁䅉免硁䅁䅁䍄䉁䅁䅁䅂䅁䅁䅍䅄䅁䅁䅯䅰䅁䅁䅯䄶䅯䅁䅯兢䅑䅁䅅䅁䉁䅁䅁杄䵁䅁䅁䅎穁䍁䄴兏㕁䅁䅁䍄䉁䅁䅁䅂䅁䅁䅍䅄䅁䅁䅯睹䅅䅁䅯充䅁䅁䅯䅂䅉䅁䅅䅁䉁䅁䅁杄啁䅁䅁免㑁䑁䅅兎祁䑁䅙䅍睁䑁䅁䅁䵁䅉䅅䅁䕁䅁䅁睁䵁䅁䅁权剄䅁䅁权煄权䅁权瑂䅂䅁允䅁䅁䅅䅁佁䅁䅷䅁睁䍁䄴睍ぁ䑁䅉䅁䵁䅉䅅䅁䕁䅁䅁睁䵁䅁䅁权坂䅁䅁权灄权䅁权㙂䅂䅁允䅁䅁䅅䅁䙁䅁䅁䅁歃穏䈵䍄䉁䅁䅁䅂䅁䅁䅍䅄䅁䅁䅯杣䅁䅁䅯䄶䅯䅁䅯睧䅑䅁䅅䅁䉁䅁䅁杄佁䅁䅁免㕁䍁䄴免ぁ䑁䅧䅁䵁䅉䅅䅁䕁䅁䅁睁䵁䅁䅁权剄䅁䅁权煄权䅁权療䅂䅁允䅁䅁䅅䅁佁䅁䅷䅁睁䍁䄴睍ぁ䑁䅧䅁䵁䅉䅅䅁䕁䅁䅁睁䵁䅁䅁权䅄䅁䅁权䭁䅁䅁权䕁杁䅁允䅁䅁䅅䅁䙁䡁㥅瑃橥偣⼰䍄䉁䅁䅁䅂䅁䅁䅍䅄䅁䅁䅯東䅅䅁䅯儶䅯䅁䅯睢䅑䅁䅅䅁䉁䅁䅁兂䅁䅁䅁䍧㑶䅷杷允䅁䅁䅑䅁䑁䅁䅷䅁䭁䱁䅁䅁䭁佁䭧䅁䭁䝁䔰䅁䉁䅁䅁允䅁䅁䄴杄䅁䑁䅑䅍畁䑁䅕睍硁䅁䅁䍄䉁䅁䅁䅂䅁䅁䅍䅄䅁䅁䅯儶䅅䅁䅯䄶䅯䅁䅯兦䅑䅁䅅䅁䉁䅁䅁杄佁䅁䅁杍祁䍁䄴李睁䑁䅫䅁䵁䅉䅅䅁䕁䅁䅁睁䵁䅁䅁权㉂䅁䅁权畄权䅁权睂䅂䅁允䅁䅁䅅䅁䙁䅁䅁䅁杄硊䉚䍄䉁䅁䅁䅂䅁䅁䅍䅄䅁䅁䅯杍䅅䅁䅯儷䅯䅁䅯䅣䅑䅁䅅䅁䉁䅁䅁兂塁挲㌷⭕汐睐杷允䅁䅁䅑䅁䑁䅁䅷䅁䭁乁䉅䅁䭁佁䭳䅁䭁䝁䔸䅁䉁䅁䅁允䅁䅁䄴䅆䅁䑁䅍杍ぁ䑁䅣兎睁䑁䅑杍㑁䅁䅁䍄䉁䅁䅁䅂䅁䅁䅍䅄䅁䅁䅯儰䅁䅁䅯朶䅯䅁䅯睧䅑䅁䅅䅁䉁䅁䅁杄䵁䅁䅁䅍畁䑁䅍䅎ㅁ䅁䅁䍄䉁䅁䅁䅂䅁䅁䅍䅄䅁䅁䅯䅍䅅䅁䅯朶䅯䅁䅯䄷䅯䅁䅅䅁䉁䅁䅁杄䵁䅁䅁䅍畁䑁䅅睎㉁䅁䅁䍄䉁䅁䅁䅂䅁䅁䅍䅄䅁䅁䅯杮䅁䅁䅯䄶䅯䅁䅯䄷䅯䅁䅅䅁䉁䅁䅁杄佁䅁䅁免睁䍁䄴䅍ㅁ䑁䅫䅁䵁䅉䅅䅁䕁䅁䅁睁䵁䅁䅁权乁允䅁权浄权䅁权䙃䅂䅁允䅁䅁䅅䅁䭁䕁䅣䅁䵁䅉䅅䅁䕁䅁䅁睁䵁䅁䅁权䭃允䅁权湄权䅁权㥂䅂䅁允䅁䅁䅅䅁䙁䙁余扌摋祢䅰䍄䉁䅁䅁䅂䅁䅁䅍䅄䅁䅁䅯內䅕䅁䅯朶䅯䅁䅯兢䅑䅁䅅䅁䉁䅁䅁杄䵁䅁䅁䅍畁䑁䅉䅍祁䅁䅁䍄䉁䅁䅁䅂䅁䅁䅍䅄䅁䅁䅯杖䅁䅁䅯朵䅯䅁䅯睧䅑䅁䅅䅁䉁䅁䅁杄䵁䅁䅁免畁䑁䅍李㑁䅁䅁䍄䉁䅁䅁䅂䅁䅁䅍䅄䅁䅁䅯杢䅅䅁䅯朶䅯䅁䅯䄷䅯䅁䅅䅁䉁䅁䅁杄䵁䅁䅁䅍畁䑁䅑䅎㑁䅁䅁䍄䉁䅁䅁䅂䅁䅁䅍䅄䅁䅁䅯朴䅁䅁䅯朵䅯䅁䅯全䅑䅁䅅䅁䉁䅁䅁杄䵁䅁䅁䅍畁䑁䅙睍祁䅁䅁䍄䉁䅁䅁䅂䅁䅁䅍䅄䅁䅁䅯眫䅁䅁䅯儷䅯䅁䅯睢䅑䅁䅅䅁䉁䅁䅁兂扁㥌欰潂噈睐杷允䅁䅁䅑䅁䑁䅁䅷䅁䭁䑁䉁䅁䭁佁䭯䅁䭁䥁䕕䅁䉁䅁䅁允䅁䅁䄴权䅁䑁䅁杌硁䑁䅣䅁䵁䅉䅅䅁䕁䅁䅁睁䵁䅁䅁权晁允䅁权牄权䅁权獄权䅁允䅁䅁䅅䅁佁䉁䅑䅁祁䑁䅧睎睁䑁䅁䅍睁䑁䅁䅍䅁䅁杷允䅁䅁䅑䅁䑁䅁䅷䅁䭁䑁䉁䅁䭁佁䭯䅁䭁䡁䔰䅁䉁䅁䅁允䅁䅁䄴䅄䅁䑁䅁杌硁䑁䅙睍䅁䅁杷允䅁䅁䅑䅁䑁䅁䅷䅁䭁䝁䉯䅁䭁佁䭣䅁䭁佁䭷䅁䉁䅁䅁允䅁䅁䅕䕒㙮十⭧樹䴸䅉䅅䅁䕁䅁䅁睁䵁䅁䅁权睃䅁䅁权畄权䅁权獄权䅁允䅁䅁䅅䅁䙁䅁䅁䅁奁䅐䉖䍄䉁䅁䅁䅂䅁䅁䅍䅄䅁䅁䅯䅏䅅䅁䅯朶䅯䅁䅯䄷䅯䅁䅅䅁䉁䅁䅁权䡂䅁䅁䍄䉁䅁䅁䅂䅁䅁䅍䅄䅁䅁䅯睁䅅䅁䅯䄶䅯䅁䅯䄷䅯䅁䅅䅁䉁䅁䅁杄䵁䅁䅁杍㍁䍁䄴兎ㅁ䅁䅁䍄䉁䅁䅁䅂䅁䅁䅍䅄䅁䅁䅯杩䅅䅁䅯朶䅯䅁䅯睧䅑䅁䅅䅁䉁䅁䅁杄䵁䅁䅁䅍畁䑁䅣兎ぁ䅁䅁䍄䉁䅁䅁䅂䅁䅁䅍䅄䅁䅁䅯睪䅁䅁䅯儷䅯䅁䅯兢䅑䅁䅅䅁䉁䅁䅁兂癁匳䝑婧⽘睐杷允䅁䅁䅑䅁䑁䅁䅷䅁䭁䭁䄸䅁䭁佁䭫䅁䭁䝁䔸䅁䉁䅁䅁允䅁䅁䅕䅁䅁䙁噪き䵅䅉䅅䅁䕁䅁䅁睁䵁䅁䅁权ㅄ䅁䅁权畄权䅁权䙃䅂䅁允䅁䅁䅅䅁䙁䅁䅁䅁獄穓䉂䍄䉁䅁䅁䅂䅁䅁䅍䅄䅁䅁䅯䅰䅅䅁䅯眵䅯䅁䅯来䅑䅁䅅䅁䉁䅁䅁兂慃煒婰䵚潌睐杷允䅁䅁䅑䅁䑁䅁䅷䅁䭁䡁䅍䅁䭁佁䭫䅁䭁䥁䕕䅁䉁䅁䅁允䅁䅁䅕䅁䅁䍁坄き䵅䅉䅅䅁䕁䅁䅁睁䵁䅁䅁权湁允䅁权湄权䅁权䙃䅂䅁允䅁䅁䅅䅁䙁䙁杹桸䩰䉓䅖䍄䉁䅁䅁䅂䅁䅁䅍䅄䅁䅁䅯杹䅁䅁䅯充䅁䅁䅯兂䅁䅁䅅䅁䉁䅁䅁杄十䅁䅁睍ㅁ䑁䅣䅍睁䑁䅁䅍睁䅁䅁䍄䉁䅁䅁䅂䅁䅁䅍䅄䅁䅁䅯杨䅅䅁䅯儷䅯䅁䅯来䅑䅁䅅䅁䉁䅁䅁兂偃癷潕䥘椯睐杷允䅁䅁䅑䅁䑁䅁䅷䅁䭁偁䅙䅁䭁䅁䅑䅁䭁䅁䅕䅁䉁䅁䅁允䅁䅁䅕䅁䅁䭁䉙ず䵅䅉䅅䅁䕁䅁䅁睁䵁䅁䅁权卄䅁䅁权畄权䅁权獄权䅁允䅁䅁䅅䅁䙁䅁䅁䅁㑁樰䉎䍄䉁䅁䅁䅂䅁䅁䅍䅄䅁䅁䅯䅵䅅䅁䅯儷䅯䅁䅯睧䅑䅁䅅䅁䉁䅁䅁兂睄㡰䱚㑎桮睐杷允䅁䅁䅑䅁䑁䅁䅷䅁䭁䉁䈸䅁䭁佁䭧䅁䭁䡁䕅䅁䉁䅁䅁允䅁䅁䄴杄䅁䑁䅉䅏畁䑁䅍睎穁䅁䅁䍄䉁䅁䅁䅂䅁䅁䅍䅄䅁䅁䅯䅱䅅䅁䅯儷䅯䅁䅯睢䅑䅁䅅䅁䉁䅁䅁兂㍁啩杆搵慄睐杷允䅁䅁䅑䅁䑁䅁䅷䅁䭁䉁䅕䅁䭁䅁䍅䅁䭁䅁䍍䅁䉁䅁䅁允䅁䅁䅕捆奁極ㅨ䕷䵁䅉䅅䅁䕁䅁䅁睁䵁䅁䅁权歄允䅁权煄权䅁权瑂䅂䅁允䅁䅁䅅䅁佁䅁䅷䅁睁䍁䄴杍穁䑁䅫䅁䵁䅉䅅䅁䕁䅁䅁睁䵁䅁䅁权偃䅁䅁权浄权䅁权㙂䅂䅁允䅁䅁䅅䅁佁䅁䅷䅁硁䍁䄴免㉁䑁䅕䅁䵁䅉䅅䅁䕁䅁䅁睁䵁䅁䅁权偁允䅁权浄权䅁权䑃䅂䅁允䅁䅁䅅䅁佁䅁䅯䅁硁䍁䄴杍㕁䅁䅁䍄䉁䅁䅁䅂䅁䅁䅍䅄䅁䅁䅯睺䅁䅁䅯朷䅯䅁䅯来䅑䅁䅅䅁䉁䅁䅁兂䅁䅁䅁䍷㥺䅑杷允䅁䅁䅑䅁䑁䅁䅷䅁䭁䩁䉙䅁䭁佁䭫䅁䭁䡁䕁䅁䉁䅁䅁允䅁䅁䅕䅁䅁䩁牁歅䵅䅉䅅䅁䕁䅁䅁睁䵁䅁䅁权⽄䅁䅁权畄权䅁权㥂䅂䅁允䅁䅁䅅䅁䙁䅁䅁䅁杁光䉔䍄䉁䅁䅁䅂䅁䅁䅍䅄䅁䅁䅯睌䅅䅁䅯眶䅯䅁䅯兣䅑䅁䅅䅁䉁䅁䅁杄允䅁䅁睍硁䑁䅫䅎㑁䑁䅣李䅁䅁杷允䅁䅁䅑䅁䑁䅁䅷䅁䭁䅁䉁䅁䭁佁䬴䅁䭁䡁䔰䅁䉁䅁䅁允䅁䅁䅕䅁䅁䥁橃啌䵅䅉䅅䅁䕁䅁䅁睁䵁䅁䅁权权䅁䅁权畄权䅁权㙂䅂䅁允䅁䅁䅅䅁䙁䅁䅁䅁獃核䉆䍄䉁䅁䅁䅂䅁䅁䅍䅄䅁䅁䅯睊䅁䅁䅯儷䅯䅁䅯睧䅑䅁䅅䅁䉁䅁䅁兂癁匳䝑婧穘睐杷允䅁䅁䅑䅁䑁䅁䅷䅁䭁䭁䅍䅁䭁佁䭯䅁䭁䡁䕅䅁䉁䅁䅁允䅁䅁䄴权䅁䑁䅕杌睁䑁䅫䅁䵁䅉䅅䅁䕁䅁䅁睁䵁䅁䅁权橃䅁䅁权煄权䅁权䑃䅂䅁允䅁䅁䅅䅁佁䅁䅷䅁ぁ䍁䄴兏祁䑁䅧䅁䵁䅉䅅䅁䕁䅁䅁睁䵁䅁䅁权䙂䅁䅁权瑄权䅁权䙃䅂䅁允䅁䅁䅅䅁䙁䑁積積積⽍⽅䍄䉁䅁䅁䅂䅁䅁䅍䅄䅁䅁䅯䅕䅁䅁䅯儶䅯䅁䅯睢䅑䅁䅅䅁䉁䅁䅁兂䅁䅁䅁䙑䅕兑杷允䅁䅁䅑䅁䑁䅁䅷䅁䭁佁䅙䅁䭁佁䭙䅁䭁䡁䔰䅁䉁䅁䅁允䅁䅁䄴䅄䅁䑁䅁杌㕁䑁䅧兏䅁䅁杷允䅁䅁䅑䅁䑁䅁䅷䅁䭁䩁䉣䅁䭁佁䭣䅁䭁䡁䕅䅁䉁䅁䅁允䅁䅁䅕敢㝦晱午歅䵁䅉䅅䅁䕁䅁䅁睁䵁䅁䅁权㝂䅁䅁权牄权䅁权㥂䅂䅁允䅁䅁䅅䅁佁䉁䅑䅁祁䑁䅉李硁䑁䅍兎ㅁ䑁䅕䅏䅁䅁杷允䅁䅁䅑䅁䑁䅁䅷䅁䭁䕁䈴䅁䭁䅁䍅䅁䭁䅁䍕䅁䉁䅁䅁允䅁䅁䅕癴㥐䜱剄䔸䵁䅉䅅䅁䕁䅁䅁睁䵁䅁䅁权瑃允䅁权畄权䅁权療䅂䅁允䅁䅁䅅䅁䙁䅁䅁䅁㑄卲䉬䍄䉁䅁䅁䅂䅁䅁䅍䅄䅁䅁䅯杺䅁䅁䅯朶䅯䅁䅯兢䅑䅁䅅䅁䉁䅁䅁杄䵁䅁䅁䅍畁䑁䅙睍祁䅁䅁䍄䉁䅁䅁䅂䅁䅁䅍䅄䅁䅁䅯杭䅅䅁䅯眵䅯䅁䅯全䅑䅁䅅䅁䉁䅁䅁兂䙃ㄶ㑇潈䝕䅑杷允䅁䅁䅑䅁䑁䅁䅷䅁䭁偁䅅䅁䭁佁䭯䅁䭁佁䭷䅁䉁䅁䅁允䅁䅁䄴䅄䅁䑁䅁杌㕁䑁䅑李䅁䅁杷允䅁䅁䅑䅁䑁䅁䅷䅁䭁䉁䅁䅁䭁佁䬰䅁䭁䡁䕅䅁䉁䅁䅁允䅁䅁䅕䥘䌯匹捨稶䴸䅉䅅䅁䕁䅁䅁睁䵁䅁䅁权硄䅁䅁权煄权䅁权療䅂䅁允䅁䅁䅅䅁佁䅁䅷䅁硁䍁䄴䅍㕁䑁䅣䅁䵁䅉䅅䅁䕁䅁䅁睁䵁䅁䅁权剂䅁䅁权湄权䅁权㙂䅂䅁允䅁䅁䅅䅁䙁䑁敖歵䵫桧䅆䍄䉁䅁䅁䅂䅁䅁䅍䅄䅁䅁䅯儸䅁䅁䅯朶䅯䅁䅯兣䅑䅁䅅䅁䉁䅁䅁杄䵁䅁䅁䅍畁䑁䅫李㉁䅁䅁䍄䉁䅁䅁䅂䅁䅁䅍䅄䅁䅁䅯来䅁䅁䅯儷䅯䅁䅯䄷䅯䅁䅅䅁䉁䅁䅁权䡂䅁䅁䍄䉁䅁䅁䅂䅁䅁䅍䅄䅁䅁䅯內䅁䅁䅯朷䅯䅁䅯全䅑䅁䅅䅁䉁䅁䅁兂䅁䅁䅁䔰硪䅷杷允䅁䅁䅑䅁䑁䅁䅷䅁䭁偁䅅䅁䭁佁䭯䅁䭁䥁䕕䅁䉁䅁䅁允䅁䅁䄴䅄䅁䑁䅅杌硁䑁䅁䅎䅁䅁杷允䅁䅁䅑䅁䑁䅁䅷䅁䭁䡁䉑䅁䭁佁䭣䅁䭁佁䭷䅁䉁䅁䅁允䅁䅁䅕䬸䝦穓䩥啎䵁䅉䅅䅁䕁䅁䅁睁䵁䅁䅁权䝃䅁䅁权牄权䅁权療䅂䅁允䅁䅁䅅䅁佁䉁䅙䅁硁䑁䅉䅍㕁䑁䅁䅍睁䑁䅁䅍睁䅁䅁䍄䉁䅁䅁䅂䅁䅁䅍䅄䅁䅁䅯眹䅁䅁䅯朶䅯䅁䅯䄷䅯䅁䅅䅁䉁䅁䅁杄䵁䅁䅁䅍畁䑁䅑睎㉁䅁䅁䍄䉁䅁䅁䅂䅁䅁䅍䅄䅁䅁䅯兎䅅䅁䅯朵䅯䅁䅯䅣䅑䅁䅅䅁䉁䅁䅁杄䵁䅁䅁兏畁䑁䅁兏硁䅁䅁䍄䉁䅁䅁䅂䅁䅁䅍䅄䅁䅁䅯䅗䅅䅁䅯儶䅯䅁䅯睢䅑䅁䅅䅁䉁䅁䅁兂䅁䅁䅁䍯剚兑杷允䅁䅁䅑䅁䑁䅁䅷䅁䭁䉁䅯䅁䭁佁䭫䅁䭁䥁䕍䅁䉁䅁䅁允䅁䅁䅕䅁䅁䉁祁ぉ䵅䅉䅅䅁䕁䅁䅁睁䵁䅁䅁权㍄䅁䅁权煄权䅁权瑂䅂䅁允䅁䅁䅅䅁佁䅁䅷䅁睁䍁䄴䅎㑁䑁䅅䅁䵁䅉䅅䅁䕁䅁䅁睁䵁䅁䅁权橂䅁䅁权潄权䅁权硂䅂䅁允䅁䅁䅅䅁佁䅁䄴䅁㉁䑁䅣杌㉁䑁䅕睎䅁䅁杷允䅁䅁䅑䅁䑁䅁䅷䅁䭁䡁䉉䅁䭁佁䭙䅁䭁䝁䔸䅁䉁䅁䅁允䅁䅁䄴䅄䅁䑁䅑杌硁䑁䅙兎䅁䅁杷允䅁䅁䅑䅁䑁䅁䅷䅁䭁䥁䈸䅁䭁佁䬴䅁䭁䡁䔰䅁䉁䅁䅁允䅁䅁䅕䅁䅁佁穪歆䵅䅉䅅䅁䕁䅁䅁睁䵁䅁䅁权㍄䅁䅁权煄权䅁权療䅂䅁允䅁䅁䅅䅁佁䅁䅷䅁睁䍁䄴李穁䑁䅕䅁䵁䅉䅅䅁䕁䅁䅁睁䵁䅁䅁权灂允䅁权瑄权䅁权瑂䅂䅁允䅁䅁䅅䅁䙁䑁䥅䉲慸䱚⽳䍄䉁䅁䅁䅂䅁䅁䅍䅄䅁䅁䅯眱䅅䅁䅯眵䅯䅁䅯䅣䅑䅁䅅䅁䉁䅁䅁兂晁敨剴䉵䤴䅑杷允䅁䅁䅑䅁䑁䅁䅷䅁䭁偁䅣䅁䭁佁䭯䅁䭁䡁䕁䅁䉁䅁䅁允䅁䅁䄴䅄䅁䑁䅁杌ぁ䑁䅍睎䅁䅁杷允䅁䅁䅑䅁䑁䅁䅷䅁䭁䍁䅯䅁䭁佁䭯䅁䭁䥁䕕䅁䉁䅁䅁允䅁䅁䄴䅄䅁䑁䅁杌硁䑁䅧免䅁䅁杷允䅁䅁䅑䅁䑁䅁䅷䅁䭁䑁䄸䅁䭁佁䬴䅁䭁䡁䕯䅁䉁䅁䅁允䅁䅁䅕䅁䅁䱁杂歅䵅䅉䅅䅁䕁䅁䅁睁䵁䅁䅁权㉂䅁䅁权煄权䅁权硂䅂䅁允䅁䅁䅅䅁佁䅁䅷䅁硁䍁䄴睍祁䑁䅑䅁䵁䅉䅅䅁䕁䅁䅁睁䵁䅁䅁权⭂䅁䅁权畄权䅁权䙃䅂䅁允䅁䅁䅅䅁䙁䅁䅁䅁㑄眸䉖䍄䉁䅁䅁䅂䅁䅁䅍䅄䅁䅁䅯䅺䅁䅁䅯朶䅯䅁䅯全䅑䅁䅅䅁䉁䅁䅁杄䵁䅁䅁免畁䑁䅁李祁䅁䅁䍄䉁䅁䅁䅂䅁䅁䅍䅄䅁䅁䅯村䅅䅁䅯朶䅯䅁䅯来䅑䅁䅅䅁䉁䅁䅁权䡂䅁䅁䍄䉁䅁䅁䅂䅁䅁䅍䅄䅁䅁䅯睘䅁䅁䅯儷䅯䅁䅯来䅑䅁䅅䅁䉁䅁䅁兂奃桢䑋䵷䅯䅑杷允䅁䅁䅑䅁䑁䅁䅷䅁䭁乁䅳䅁䭁佁䬰䅁䭁䡁䕁䅁䉁䅁䅁允䅁䅁䅕噈歰㥏倹启䴸䅉䅅䅁䕁䅁䅁睁䵁䅁䅁权睃允䅁权浄权䅁权䙃䅂䅁允䅁䅁䅅䅁佁䅁䅷䅁睁䍁䄴兏ㅁ䑁䅣䅁䵁䅉䅅䅁䕁䅁䅁睁䵁䅁䅁权硃䅁䅁权煄权䅁权㥂䅂䅁允䅁䅁䅅䅁佁䅁䅷䅁睁䍁䄴䅍㑁䑁䅑䅁䵁䅉䅅䅁䕁䅁䅁睁䵁䅁䅁权㍁允䅁权煄权䅁权睂䅂䅁允䅁䅁䅅䅁佁䅁䅷䅁睁䍁䄴杍㉁䑁䅉䅁䵁䅉䅅䅁䕁䅁䅁睁䵁䅁䅁权噂允䅁权牄权䅁权㙂䅂䅁允䅁䅁䅅䅁佁䉁䅑䅁穁䑁䅕䅏㉁䑁䅧䅏㉁䑁䅁睍䅁䅁杷允䅁䅁䅑䅁䑁䅁䅷䅁䭁乁䈸䅁䭁䉁䅅䅁䭁䅁䍑䅁䉁䅁䅁允䅁䅁䄴䅆䅁䑁䅅李ㅁ䑁䅁杍ぁ䑁䅁䅍睁䅁䅁䍄䉁䅁䅁䅂䅁䅁䅍䅄䅁䅁䅯睪䅁䅁䅯眶䅯䅁䅯全䅑䅁䅅䅁䉁䅁䅁杄坁䅁䅁免ぁ䑁䅑䅎睁䑁䅁䅍睁䑁䅁䅍䅁䅁杷允䅁䅁䅑䅁䑁䅁䅷䅁䭁䕁䉉䅁䭁佁䭯䅁䭁䥁䕍䅁䉁䅁䅁允䅁䅁䅯睒䅁䅁杷允䅁䅁䅑䅁䑁䅁䅷䅁䭁佁䅳䅁䭁䉁䅅䅁䭁䅁䅕䅁䉁䅁䅁允䅁䅁䄴杆䅁䑁䅣杍ㅁ䑁䅧䅍睁䑁䅁䅍睁䑁䅁䅁䵁䅉䅅䅁䕁䅁䅁睁䵁䅁䅁权あ䅁䅁权浄权䅁权䙃䅂䅁允䅁䅁䅅䅁佁䅁䅷䅁硁䍁䄴䅍㍁䑁䅧䅁䵁䅉䅅䅁䕁䅁䅁睁䵁䅁䅁权䙂允䅁权煄权䅁权獄权䅁允䅁䅁䅅䅁佁䅁䅯䅁睁䍁䄴李㉁䅁䅁䍄䉁䅁䅁䅂䅁䅁䅍䅄䅁䅁䅯儲䅅䅁䅯眶䅯䅁䅯兦䅑䅁䅅䅁䉁䅁䅁杄啁䅁䅁兎㍁䑁䅑兎㍁䑁䅍兏㑁䑁䅍䅁䵁䅉䅅䅁䕁䅁䅁睁䵁䅁䅁权佁䅁䅁权畄权䅁权硂䅂䅁允䅁䅁䅅䅁䙁䅁䅁䅁㑃穨䉖䍄䉁䅁䅁䅂䅁䅁䅍䅄䅁䅁䅯兒䅅䅁䅯朶䅯䅁䅯全䅑䅁䅅䅁䉁䅁䅁杄䵁䅁䅁䅍畁䑁䅣䅏硁䅁䅁䍄䉁䅁䅁䅂䅁䅁䅍䅄䅁䅁䅯入䅅䅁䅯朷䅯䅁䅯兢䅑䅁䅅䅁䉁䅁䅁兂䅁䅁䅁䙩㤸兑杷允䅁䅁䅑䅁䑁䅁䅷䅁䭁䅁䉳䅁䭁佁䭯䅁䭁䡁䕯䅁䉁䅁䅁允䅁䅁䅯睒䅁䅁杷允䅁䅁䅑䅁䑁䅁䅷䅁䭁䍁䈰䅁䭁佁䬴䅁䭁䝁䔸䅁䉁䅁䅁允䅁䅁䅕䅁䅁乁時か䵅䅉䅅䅁䕁䅁䅁睁䵁䅁䅁权⭄允䅁权瑄权䅁权療䅂䅁允䅁䅁䅅䅁䙁䩁奍䙂余敌⽙䍄䉁䅁䅁䅂䅁䅁䅍䅄䅁䅁䅯睑䅁䅁䅯儶䅯䅁䅯全䅑䅁䅅䅁䉁䅁䅁兂䅁䅁䅁䜰㙕兑杷允䅁䅁䅑䅁䑁䅁䅷䅁䭁䕁䅑䅁䭁佁䭫䅁䭁䥁䕕䅁䉁䅁䅁允䅁䅁䅕䅁䅁䱁塶歙䵅䅉䅅䅁䕁䅁䅁睁䵁䅁䅁权䵂允䅁权潄权䅁权䑃䅂䅁允䅁䅁䅅䅁佁䅁䄴䅁硁䑁䅧杌祁䑁䅅免䅁䅁杷允䅁䅁䅑䅁䑁䅁䅷䅁䭁䱁䄸䅁䭁佁䭯䅁䭁佁䭷䅁䉁䅁䅁允䅁䅁䄴䅄䅁䑁䅅杌ぁ䑁䅁兎䅁䅁杷允䅁䅁䅑䅁䑁䅁䅷䅁䭁䵁䄴䅁䭁佁䬰䅁䭁佁䭷䅁䉁䅁䅁允䅁䅁䅕扏䥔牤昶樲䴸䅉䅅䅁䕁䅁䅁睁䵁䅁䅁权慁允䅁权煄权䅁权瑂䅂䅁允䅁䅁䅅䅁佁䅁䅷䅁睁䍁䄴睎祁䑁䅉䅁䵁䅉䅅䅁䕁䅁䅁睁䵁䅁䅁权㍁允䅁权潄权䅁权硂䅂䅁允䅁䅁䅅䅁佁䅁䄴䅁祁䑁䅍杌穁䑁䅉睎䅁䅁杷允䅁䅁䅑䅁䑁䅁䅷䅁䭁乁䈴䅁䭁佁䭧䅁䭁䡁䕯䅁䉁䅁䅁允䅁䅁䄴杄䅁䑁䅉兏畁䑁䅧䅏㉁䅁䅁䍄䉁䅁䅁䅂䅁䅁䅍䅄䅁䅁䅯眵䅅䅁䅯眶䅯䅁䅯兢䅑䅁䅅䅁䉁䅁䅁杄啁䅁䅁杍㍁䑁䅍睎㑁䑁䅫䅍睁䑁䅁䅁䵁䅉䅅䅁䕁䅁䅁睁䵁䅁䅁权塂允䅁权潄权䅁权療䅂䅁允䅁䅁䅅䅁佁䅁䄴䅁祁䑁䅧杌㉁䑁䅑睎䅁䅁杷允䅁䅁䅑䅁䑁䅁䅷䅁䭁䝁䉁䅁䭁佁䭯䅁䭁䡁䔰䅁䉁䅁䅁允䅁䅁䄴䅄䅁䑁䅁杌㍁䑁䅫免䅁䅁杷允䅁䅁䅑䅁䑁䅁䅷䅁䭁䑁䅯䅁䭁佁䭧䅁䭁䡁䕅䅁䉁䅁䅁允䅁䅁䄴杄䅁䑁䅕䅏畁䑁䅅睎㕁䅁䅁䍄䉁䅁䅁䅂䅁䅁䅍䅄䅁䅁䅯睶䅁䅁䅯朶䅯䅁䅯兣䅑䅁䅅䅁䉁䅁䅁杄䵁䅁䅁免畁䑁䅙免㕁䅁䅁䍄䉁䅁䅁䅂䅁䅁䅍䅄䅁䅁䅯睶䅁䅁䅯朶䅯䅁䅯睧䅑䅁䅅䅁䉁䅁䅁杄䵁䅁䅁免畁䑁䅑䅎ぁ䅁䅁䍄䉁䅁䅁䅂䅁䅁䅍䅄䅁䅁䅯䄶䅁䅁䅯朵䅯䅁䅯䅣䅑䅁䅅䅁䉁䅁䅁杄䵁䅁䅁免畁䑁䅅睍祁䅁䅁䍄䉁䅁䅁䅂䅁䅁䅍䅄䅁䅁䅯兤䅁䅁䅯䄶䅯䅁䅯睧䅑䅁䅅䅁䉁䅁䅁杄佁䅁䅁睍穁䍁䄴李㉁䑁䅙䅁䵁䅉䅅䅁䕁䅁䅁睁䵁䅁䅁权㉃䅁䅁权畄权䅁权㥂䅂䅁允䅁䅁䅅䅁䙁䅁䅁䅁权硬䉤䍄䉁䅁䅁䅂䅁䅁䅍䅄䅁䅁䅯䅘䅁䅁䅯眶䅯䅁䅯䅣䅑䅁䅅䅁䉁䅁䅁杄啁䅁䅁睎ㅁ䑁䅫免㍁䑁䅙䅎祁䑁䅙䅁䵁䅉䅅䅁䕁䅁䅁睁䵁䅁䅁权䵂允䅁权煄权䅁权䙃䅂䅁允䅁䅁䅅䅁佁䅁䅷䅁睁䍁䄴䅎祁䑁䅙䅁䵁䅉䅅䅁䕁䅁䅁睁䵁䅁䅁权䙃䅁䅁权潄权䅁权療䅂䅁允䅁䅁䅅䅁佁䅁䅷䅁硁䑁䅕杌穁䑁䅫䅁䵁䅉䅅䅁䕁䅁䅁睁䵁䅁䅁权奂䅁䅁权煄权䅁权療䅂䅁允䅁䅁䅅䅁佁䅁䅯䅁睁䍁䄴䅎㍁䅁䅁䍄䉁䅁䅁䅂䅁䅁䅍䅄䅁䅁䅯兺䅁䅁䅯眶䅯䅁䅯兢䅑䅁䅅䅁䉁䅁䅁杄啁䅁䅁杍㕁䑁䅑睍㍁䑁䅑免㑁䑁䅫䅁䵁䅉䅅䅁䕁䅁䅁睁䵁䅁䅁权偄允䅁权畄权䅁权䙃䅂䅁允䅁䅁䅅䅁䙁䅁䅁䅁求穢䉂䍄䉁䅁䅁䅂䅁䅁䅍䅄䅁䅁䅯兣䅅䅁䅯䄶䅯䅁䅯䅣䅑䅁䅅䅁䉁䅁䅁杄䵁䅁䅁䅏畁䑁䅣兏㉁䅁䅁䍄䉁䅁䅁䅂䅁䅁䅍䅄䅁䅁䅯兕䅅䅁䅯朶䅯䅁䅯䄷䅯䅁䅅䅁䉁䅁䅁杄䵁䅁䅁䅎畁䑁䅍䅍ぁ䅁䅁䍄䉁䅁䅁䅂䅁䅁䅍䅄䅁䅁䅯睯䅁䅁䅯眶䅯䅁䅯来䅑䅁䅅䅁䉁䅁䅁杄啁䅁䅁杍ぁ䑁䅑䅍睁䑁䅁䅍睁䑁䅁䅁䵁䅉䅅䅁䕁䅁䅁睁䵁䅁䅁权佄允䅁权灄权䅁权療䅂䅁允䅁䅁䅅䅁䙁䅁䅁䅁䅂㥧䅤䍄䉁䅁䅁䅂䅁䅁䅍䅄䅁䅁䅯睃䅁䅁䅯䄶䅯䅁䅯兣䅑䅁䅅䅁䉁䅁䅁杄佁䅁䅁免睁䍁䄴睍㕁䑁䅧䅁䵁䅉䅅䅁䕁䅁䅁睁䵁䅁䅁权剂允䅁权煄权䅁权睂䅂䅁允䅁䅁䅅䅁佁䅁䅷䅁ぁ䍁䄴杍ㅁ䑁䅣䅁䵁䅉䅅䅁䕁䅁䅁睁䵁䅁䅁权㑂䅁䅁权灄权䅁权硂䅂䅁允䅁䅁䅅䅁䙁䅁䅁䅁䅂乙䄵䍄䉁䅁䅁䅂䅁䅁䅍䅄䅁䅁䅯兕䅅䅁䅯朶䅯䅁䅯兣䅑䅁䅅䅁䉁䅁䅁杄䵁䅁䅁䅎畁䑁䅕䅎祁䅁䅁䍄䉁䅁䅁䅂䅁䅁䅍䅄䅁䅁䅯朶䅅䅁䅯儶䅯䅁䅯兦䅑䅁䅅䅁䉁䅁䅁兂䅁䅁䅁䝁䵳兑杷允䅁䅁䅑䅁䑁䅁䅷䅁䭁䅁䈴䅁䭁佁䬴䅁䭁䡁䔰䅁䉁䅁䅁允䅁䅁䅕䅁䅁䕁㡁䕍䵅䅉䅅䅁䕁䅁䅁睁䵁䅁䅁权婃允䅁权潄权䅁权睂䅂䅁允䅁䅁䅅䅁佁䅁䄴䅁ぁ䑁䅁杌睁䑁䅍睎䅁䅁杷允䅁䅁䅑䅁䑁䅁䅷䅁䭁䩁䉯䅁䭁佁䭯䅁䭁䥁䕕䅁䉁䅁䅁允䅁䅁䄴䅄䅁䑁䅁杌穁䑁䅑睍䅁䅁杷允䅁䅁䅑䅁䑁䅁䅷䅁䭁佁䉧䅁䭁佁䭫䅁䭁䡁䕅䅁䉁䅁䅁允䅁䅁䅕䅁䅁䑁元欫䵁䅉䅅䅁䕁䅁䅁睁䵁䅁䅁权剂允䅁权煄权䅁权䑃䅂䅁允䅁䅁䅅䅁佁䅁䅷䅁ぁ䍁䄴䅎㉁䑁䅕䅁䵁䅉䅅䅁䕁䅁䅁睁䵁䅁䅁权硁允䅁权灄权䅁权䙃䅂䅁允䅁䅁䅅䅁䙁䅁䅁䅁䅁⽷䅨䍄䉁䅁䅁䅂䅁䅁䅍䅄䅁䅁䅯睤䅅䅁䅯儷䅯䅁䅯睧䅑䅁䅅䅁䉁䅁䅁兂畃⭒㙆䭆䘴䅑杷允䅁䅁䅑䅁䑁䅁䅷䅁䭁䙁䉁䅁䭁佁䬴䅁䭁䡁䔰䅁䉁䅁䅁允䅁䅁䅕䅁䅁䕁歁䕆䵅䅉䅅䅁䕁䅁䅁睁䵁䅁䅁权扁䅁䅁权煄权䅁权獄权䅁允䅁䅁䅅䅁佁䅁䅷䅁祁䍁䄴䅍祁䑁䅑䅁䵁䅉䅅䅁䕁䅁䅁睁䵁䅁䅁权扁䅁䅁权煄权䅁权瑂䅂䅁允䅁䅁䅅䅁佁䅁䅷䅁硁䍁䄴睎㍁䑁䅫䅁䵁䅉䅅䅁䕁䅁䅁睁䵁䅁䅁权時允䅁权瑄权䅁权硂䅂䅁允䅁䅁䅅䅁䙁䙁歰㥏倹摪⽣䍄䉁䅁䅁䅂䅁䅁䅍䅄䅁䅁䅯儸䅅䅁䅯儶䅯䅁䅯全䅑䅁䅅䅁䉁䅁䅁兂䅁䅁䅁䴴剉兑杷允䅁䅁䅑䅁䑁䅁䅷䅁䭁偁䄰䅁䭁佁䭯䅁䭁䡁䔰䅁䉁䅁䅁允䅁䅁䄴䅄䅁䑁䅅杌穁䑁䅑兏䅁䅁杷允䅁䅁䅑䅁䑁䅁䅷䅁䭁䑁䅫䅁䭁佁䭫䅁䭁䡁䕯䅁䉁䅁䅁允䅁䅁䅕䅁䅁䙁䍄啊䵅䅉䅅䅁䕁䅁䅁睁䵁䅁䅁权䉃允䅁权浄权䅁权㙂䅂䅁允䅁䅁䅅䅁佁䅁䅷䅁硁䍁䄴睍㍁䑁䅍䅁䵁䅉䅅䅁䕁䅁䅁睁䵁䅁䅁权楄䅁䅁权䉁杁䅁权䍁杁䅁允䅁䅁䅅䅁䙁䡁獡㥡穣㥂䅚䍄䉁䅁䅁䅂䅁䅁䅍䅄䅁䅁䅯杨䅁䅁䅯朵䅯䅁䅯兢䅑䅁䅅䅁䉁䅁䅁杄䵁䅁䅁免畁䑁䅁兎ㅁ䅁䅁䍄䉁䅁䅁䅂䅁䅁䅍䅄䅁䅁䅯䅘䅅䅁䅯儷䅯䅁䅯全䅑䅁䅅䅁䉁䅁䅁兂㕂匶硙䭃䡷䅑杷允䅁䅁䅑䅁䑁䅁䅷䅁䭁䑁䉣䅁䭁佁䭯䅁䭁䝁䔸䅁䉁䅁䅁允䅁䅁䄴䅄䅁䑁䅁杌硁䑁䅣睎䅁䅁杷允䅁䅁䅑䅁䑁䅁䅷䅁䭁䥁䉫䅁䭁䅁䅑䅁䭁䅁䅕䅁䉁䅁䅁允䅁䅁䅕䅁䅁䕧欹䕦䵅䅉䅅䅁䕁䅁䅁睁䵁䅁䅁权摄允䅁权潄权䅁权䑃䅂䅁允䅁䅁䅅䅁佁䅁䄴䅁祁䑁䅅杌ㅁ䑁䅣杍䅁䅁杷允䅁䅁䅑䅁䑁䅁䅷䅁䭁䍁䉧䅁䭁佁䭳䅁䭁䡁䕅䅁䉁䅁䅁允䅁䅁䄴䅆䅁䑁䅍兏㑁䑁䅁杍㕁䑁䅉免㍁䅁䅁䍄䉁䅁䅁䅂䅁䅁䅍䅄䅁䅁䅯睎䅅䅁䅯朶䅯䅁䅯兣䅑䅁䅅䅁䉁䅁䅁杄䵁䅁䅁䅍畁䑁䅉杍祁䅁䅁䍄䉁䅁䅁䅂䅁䅁䅍䅄䅁䅁䅯睑䅅䅁䅯朵䅯䅁䅯䄷䅯䅁䅅䅁䉁䅁䅁杄䭁䅁䅁䅍畁䑁䅣睍䅁䅁杷允䅁䅁䅑䅁䑁䅁䅷䅁䭁䡁䉍䅁䭁佁䭧䅁䭁䝁䔰䅁䉁䅁䅁允䅁䅁䄴杄䅁䑁䅅免畁䑁䅉兏ぁ䅁䅁䍄䉁䅁䅁䅂䅁䅁䅍䅄䅁䅁䅯睎䅅䅁䅯朶䅯䅁䅯全䅑䅁䅅䅁䉁䅁䅁杄䵁䅁䅁䅍畁䑁䅅兏穁䅁䅁䍄䉁䅁䅁䅂䅁䅁䅍䅄䅁䅁䅯具䅅䅁䅯儷䅯䅁䅯兣䅑䅁䅅䅁䉁䅁䅁兂奄㍧扆䝄故䅑杷允䅁䅁䅑䅁䑁䅁䅷䅁䭁䑁䉣䅁䭁佁䭯䅁䭁䥁䕍䅁䉁䅁䅁允䅁䅁䄴䅄䅁䑁䅁杌硁䑁䅫䅏䅁䅁杷允䅁䅁䅑䅁䑁䅁䅷䅁䭁䍁䅍䅁䭁佁䭙䅁䭁䡁䕁䅁䉁䅁䅁允䅁䅁䄴䅄䅁䑁䅁杌ㅁ䑁䅫兎䅁䅁杷允䅁䅁䅑䅁䑁䅁䅷䅁䭁佁䅯䅁䭁佁䭯䅁䭁䡁䕅䅁䉁䅁䅁允䅁䅁䄴权䅁䑁䅁杌ぁ䑁䅕䅁䵁䅉䅅䅁䕁䅁䅁睁䵁䅁䅁权睄允䅁权煄权䅁权㙂䅂䅁允䅁䅁䅅䅁佁䅁䅷䅁睁䍁䄴李㕁䑁䅙䅁䵁䅉䅅䅁䕁䅁䅁睁䵁䅁䅁权煄䅁䅁权煄权䅁权䙃䅂䅁允䅁䅁䅅䅁佁䅁䅷䅁睁䍁䄴睍㍁䑁䅙䅁䵁䅉䅅䅁䕁䅁䅁睁䵁䅁䅁权䝄允䅁权畄权䅁权䑃䅂䅁允䅁䅁䅅䅁䙁䅁䅁䅁䅃䍱䉨䍄䉁䅁䅁䅂䅁䅁䅍䅄䅁䅁䅯䅐䅅䅁䅯䄶䅯䅁䅯全䅑䅁䅅䅁䉁䅁䅁杄佁䅁䅁䅎㕁䍁䄴䅍ㅁ䑁䅍䅁䵁䅉䅅䅁䕁䅁䅁睁䵁䅁䅁权䝁䅁䅁权湄权䅁权䙃䅂䅁允䅁䅁䅅䅁䙁䥁㝖汗愲畹⽣䍄䉁䅁䅁䅂䅁䅁䅍䅄䅁䅁䅯䅊䅅䅁䅯䄶䅯䅁䅯睧䅑䅁䅅䅁䉁䅁䅁杄佁䅁䅁杍㕁䍁䄴兏㕁䑁䅍䅁䵁䅉䅅䅁䕁䅁䅁睁䵁䅁䅁权煁䅁䅁权瑄权䅁权療䅂䅁允䅁䅁䅅䅁䙁䍁睇浣剩昷⽧䍄䉁䅁䅁䅂䅁䅁䅍䅄䅁䅁䅯党䅅䅁䅯朷䅯䅁䅯䅣䅑䅁䅅䅁䉁䅁䅁兂䅁䅁䅁䵕歧兑杷允䅁䅁䅑䅁䑁䅁䅷䅁䭁乁䉙䅁䭁佁䭫䅁䭁䥁䕕䅁䉁䅁䅁允䅁䅁䅕䅁䅁䭁䑄䕂䵅䅉䅅䅁䕁䅁䅁睁䵁䅁䅁权⽁允䅁权潄权䅁权療䅂䅁允䅁䅁䅅䅁佁䅁䄴䅁硁䑁䅫杌㑁䑁䅙兏䅁䅁杷允䅁䅁䅑䅁䑁䅁䅷䅁䭁䱁䈰䅁䭁佁䭙䅁䭁䡁䕯䅁䉁䅁䅁允䅁䅁䄴䅄䅁䑁䅅杌硁䑁䅧䅎䅁䅁杷允䅁䅁䅑䅁䑁䅁䅷䅁䭁䕁䉷䅁䭁佁䭳䅁䭁䝁䔰䅁䉁䅁䅁允䅁䅁䅯睒䅁䅁杷允䅁䅁䅑䅁䑁䅁䅷䅁䭁䙁䅑䅁䭁佁䭙䅁䭁䝁䔸䅁䉁䅁䅁允䅁䅁䄴权䅁䑁䅅杌ぁ䑁䅍䅁䵁䅉䅅䅁䕁䅁䅁睁䵁䅁䅁权噃允䅁权浄权䅁权㙂䅂䅁允䅁䅁䅅䅁䭁䕁䅣䅁䵁䅉䅅䅁䕁䅁䅁睁䵁䅁䅁权啃允䅁权畄权䅁权睂䅂䅁允䅁䅁䅅䅁䙁䅁䅁䅁潁䜫䉴䍄䉁䅁䅁䅂䅁䅁䅍䅄䅁䅁䅯杍䅅䅁䅯儶䅯䅁䅯兢䅑䅁䅅䅁䉁䅁䅁兂䅁䅁䅁䱕㡲䅑杷允䅁䅁䅑䅁䑁䅁䅷䅁䭁䡁䉉䅁䭁佁䭙䅁䭁䡁䕁䅁䉁䅁䅁允䅁䅁䄴䅄䅁䑁䅕杌硁䑁䅍睎䅁䅁杷允䅁䅁䅑䅁䑁䅁䅷䅁䭁䍁䅕䅁䭁佁䭳䅁䭁佁䭷䅁䉁䅁䅁允䅁䅁䅯睒䅁䅁杷允䅁䅁䅑䅁䑁䅁䅷䅁䭁䕁䈴䅁䭁佁䭳䅁䭁䝁䔰䅁䉁䅁䅁允䅁䅁䄴䅆䅁䑁䅍兏祁䑁䅫䅍睁䑁䅁䅍睁䅁䅁䍄䉁䅁䅁䅂䅁䅁䅍䅄䅁䅁䅯眹䅁䅁䅯眶䅯䅁䅯兣䅑䅁䅅䅁䉁䅁䅁杄坁䅁䅁免祁䑁䅙䅎睁䑁䅁䅍睁䑁䅁䅍䅁䅁杷允䅁䅁䅑䅁䑁䅁䅷䅁䭁䉁䅁䅁䭁佁䭯䅁䭁䥁䕍䅁䉁䅁䅁允䅁䅁䄴䅄䅁䑁䅁杌ㅁ䑁䅑䅏䅁䅁杷允䅁䅁䅑䅁䑁䅁䅷䅁䭁佁䉍䅁䭁佁䭙䅁䭁䡁䕅䅁䉁䅁䅁允䅁䅁䄴䅄䅁䑁䅁杌㉁䑁䅫杍䅁䅁杷允䅁䅁䅑䅁䑁䅁䅷䅁䭁䱁䅁䅁䭁䅁䍅䅁䭁䅁䍍䅁䉁䅁䅁允䅁䅁䅕瘹桄扡慈啺䵁䅉䅅䅁䕁䅁䅁睁䵁䅁䅁权汁允䅁权湄权䅁权䙃䅂䅁允䅁䅁䅅䅁䙁䙁余扌摋祢䅆䍄䉁䅁䅁䅂䅁䅁䅍䅄䅁䅁䅯眫䅅䅁䅯朵䅯䅁䅯兣䅑䅁䅅䅁䉁䅁䅁杄䵁䅁䅁免畁䑁䅫杍㑁䅁䅁䍄䉁䅁䅁䅂䅁䅁䅍䅄䅁䅁䅯䄹䅅䅁䅯儷䅯䅁䅯兦䅑䅁䅅䅁䉁䅁䅁兂䕁杖琴灳堳睐杷允䅁䅁䅑䅁䑁䅁䅷䅁䭁䕁䉅䅁䭁佁䭯䅁䭁䥁䕍䅁䉁䅁䅁允䅁䅁䄴䅄䅁䑁䅁杌ㅁ䑁䅙睎䅁䅁杷允䅁䅁䅑䅁䑁䅁䅷䅁䭁䭁䉙䅁䭁佁䭳䅁䭁䡁䕅䅁䉁䅁䅁允䅁䅁䄴䅆䅁䑁䅑兏㑁䑁䅁䅍睁䑁䅁䅍睁䅁䅁䍄䉁䅁䅁䅂䅁䅁䅍䅄䅁䅁䅯朱䅑䅁䅯朶䅯䅁䅯䅣䅑䅁䅅䅁䉁䅁䅁杄䵁䅁䅁䅍畁䑁䅉兎ぁ䅁䅁䍄䉁䅁䅁䅂䅁䅁䅍䅄䅁䅁䅯睄䅅䅁䅯眶䅯䅁䅯睧䅑䅁䅅䅁䉁䅁䅁杄坁䅁䅁免ぁ䑁䅙杍㉁䑁䅙李祁䑁䅫睍䅁䅁杷允䅁䅁䅑䅁䑁䅁䅷䅁䭁䡁䉧䅁䭁佁䭙䅁䭁䡁䕅䅁䉁䅁䅁允䅁䅁䄴䅄䅁䑁䅁杌㕁䑁䅁睎䅁䅁杷允䅁䅁䅑䅁䑁䅁䅷䅁䭁䭁䈰䅁䭁佁䭳䅁䭁䡁䔰䅁䉁䅁䅁允䅁䅁䄴䅆䅁䑁䅙睎穁䑁䅉䅍㉁䑁䅣睎ㅁ䅁䅁䍄䉁䅁䅁䅂䅁䅁䅍䅄䅁䅁䅯睷䅅䅁䅯朵䅯䅁䅯全䅑䅁䅅䅁䉁䅁䅁杄䭁䅁䅁免畁䑁䅙兏䅁䅁杷允䅁䅁䅑䅁䑁䅁䅷䅁䭁䍁䄴䅁䭁佁䭯䅁䭁䡁䕯䅁䉁䅁䅁允䅁䅁䄴䅄䅁䑁䅁杌穁䑁䅙兏䅁䅁杷允䅁䅁䅑䅁䑁䅁䅷䅁䭁䍁䄴䅁䭁佁䭯䅁䭁䡁䕅䅁䉁䅁䅁允䅁䅁䄴䅄䅁䑁䅁杌穁䑁䅣睍䅁䅁杷允䅁䅁䅑䅁䑁䅁䅷䅁䭁䑁䉁䅁䭁䅁䅯䅁䭁䅁䍑䅁䉁䅁䅁允䅁䅁䅕渫焵䡶呓䐶䴸䅉䅅䅁䕁䅁䅁睁䵁䅁䅁权偂允䅁权潄权䅁权䙃䅂䅁允䅁䅁䅅䅁佁䅁䄴䅁穁䑁䅑杌㕁䑁䅅李䅁䅁杷允䅁䅁䅑䅁䑁䅁䅷䅁䭁䵁䅫䅁䭁佁䬰䅁䭁䥁䕕䅁䉁䅁䅁允䅁䅁䅕浔光䑗ね䐵䴸䅉䅅䅁䕁䅁䅁睁䵁䅁䅁权䝃允䅁权浄权䅁权䙃䅂䅁允䅁䅁䅅䅁佁䅁䅷䅁硁䍁䄴李睁䑁䅣䅁䵁䅉䅅䅁䕁䅁䅁睁䵁䅁䅁权畁䅁䅁权煄权䅁权㥂䅂䅁允䅁䅁䅅䅁佁䅁䅷䅁睁䍁䄴睍㍁䑁䅣䅁䵁䅉䅅䅁䕁䅁䅁睁䵁䅁䅁权乄䅁䅁权牄权䅁权䑃䅂䅁允䅁䅁䅅䅁佁䉁䅑䅁穁䑁䅕杍㍁䑁䅧兏㕁䑁䅁兎䅁䅁杷允䅁䅁䅑䅁䑁䅁䅷䅁䭁䵁䅷䅁䭁佁䭧䅁䭁䝁䔸䅁䉁䅁䅁允䅁䅁䄴杄䅁䑁䅅免畁䑁䅅䅎㉁䅁䅁䍄䉁䅁䅁䅂䅁䅁䅍䅄䅁䅁䅯䅗䅅䅁䅯朶䅯䅁䅯睢䅑䅁䅅䅁䉁䅁䅁杄䭁䅁䅁䅍畁䑁䅣李䅁䅁杷允䅁䅁䅑䅁䑁䅁䅷䅁䭁䅁䅧䅁䭁佁䭧䅁䭁䥁䕕䅁䉁䅁䅁允䅁䅁䄴杄䅁䍁䄰䅍畁䑁䅫䅏穁䅁䅁䍄䉁䅁䅁䅂䅁䅁䅍䅄䅁䅁䅯睶䅅䅁䅯朷䅯䅁䅯䅣䅑䅁䅅䅁䉁䅁䅁兂䅁䅁䅁䡸䡬兑杷允䅁䅁䅑䅁䑁䅁䅷䅁䭁䡁䉅䅁䭁䅁䅑䅁䭁䅁䍑䅁䉁䅁䅁允䅁䅁䅕䅁䅁䄴⼷啣䵅䅉䅅䅁䕁䅁䅁睁䵁䅁䅁权祄允䅁权瑄权䅁权瑂䅂䅁允䅁䅁䅅䅁䙁䩁䕺䱉祂偡⽅䍄䉁䅁䅁䅂䅁䅁䅍䅄䅁䅁䅯睌䅁䅁䅯儷䅯䅁䅯睧䅑䅁䅅䅁䉁䅁䅁权敂䅄䅁䍄䉁䅁䅁䅂䅁䅁䅍䅄䅁䅁䅯李䅁䅁䅯䅂䅁䅁䅯兂䅁䅁䅅䅁䉁䅁䅁兂䅁䅁杂楺湤兑杷允䅁䅁䅑䅁䑁䅁䅷䅁䭁佁䅧䅁䭁佁䭯䅁䭁䡁䔰䅁䉁䅁䅁允䅁䅁䄴䅄䅁䑁䅁杌ぁ䑁䅍睎䅁䅁杷允䅁䅁䅑䅁䑁䅁䅷䅁䭁䙁䉧䅁䭁佁䭯䅁䭁䥁䕕䅁䉁䅁䅁允䅁䅁䄴䅄䅁䑁䅁杌㑁䑁䅅兏䅁䅁杷允䅁䅁䅑䅁䑁䅁䅷䅁䭁䙁䅳䅁䭁佁䭧䅁䭁䡁䕯䅁䉁䅁䅁允䅁䅁䄴杄䅁䑁䅍兏畁䑁䅕睍㍁䅁䅁䍄䉁䅁䅁䅂䅁䅁䅍䅄䅁䅁䅯兇䅁䅁䅯眵䅯䅁䅯兣䅑䅁䅅䅁䉁䅁䅁兂杂搵楁⼲䡫䅑杷允䅁䅁䅑䅁䑁䅁䅷䅁䭁䝁䅕䅁䭁佁䭙䅁䭁佁䭷䅁䉁䅁䅁允䅁䅁䄴䅄䅁䑁䅍杌㍁䑁䅁睎䅁䅁杷允䅁䅁䅑䅁䑁䅁䅷䅁䭁佁䅙䅁䭁佁䭳䅁䭁䡁䕯䅁䉁䅁䅁允䅁䅁䄴䅆䅁䑁䅉䅍㍁䑁䅑兏㑁䑁䅑杍㑁䅁䅁䍄䉁䅁䅁䅂䅁䅁䅍䅄䅁䅁䅯䅗䅅䅁䅯朶䅯䅁䅯兦䅑䅁䅅䅁䉁䅁䅁杄䵁䅁䅁䅍畁䑁䅣李㍁䅁䅁䍄䉁䅁䅁䅂䅁䅁䅍䅄䅁䅁䅯睍䅅䅁䅯朶䅯䅁䅯兢䅑䅁䅅䅁䉁䅁䅁杄䭁䅁䅁免畁䑁䅉兎䅁䅁杷允䅁䅁䅑䅁䑁䅁䅷䅁䭁䑁䉍䅁䭁佁䭯䅁䭁䡁䕅䅁䉁䅁䅁允䅁䅁䄴䅄䅁䑁䅅杌祁䑁䅙杍䅁䅁杷允䅁䅁䅑䅁䑁䅁䅷䅁䭁䑁䈸䅁䭁佁䭙䅁䭁䡁䔰䅁䉁䅁䅁允䅁䅁䄴权䅁䑁䅅杌ㅁ䑁䅙䅁䵁䅉䅅䅁䕁䅁䅁睁䵁䅁䅁权敃䅁䅁权潄权䅁权䑃䅂䅁允䅁䅁䅅䅁佁䅁䅷䅁㕁䍁䄴兏睁䑁䅍䅁䵁䅉䅅䅁䕁䅁䅁睁䵁䅁䅁权䡁允䅁权潄权䅁权㙂䅂䅁允䅁䅁䅅䅁佁䅁䄴䅁ぁ䑁䅫杌㉁䑁䅫睎䅁䅁杷允䅁䅁䅑䅁䑁䅁䅷䅁䭁䵁䉕䅁䭁佁䬰䅁䭁䡁䕯䅁䉁䅁䅁允䅁䅁䅕へ㍳啩杆吳䴸䅉䅅䅁䕁䅁䅁睁䵁䅁䅁权浂䅁䅁权瑄权䅁权睂䅂䅁允䅁䅁䅅䅁䙁䱁敧敨剴乵⼴䍄䉁䅁䅁䅂䅁䅁䅍䅄䅁䅁䅯睍䅅䅁䅯朶䅯䅁䅯睧䅑䅁䅅䅁䉁䅁䅁杄䵁䅁䅁免畁䑁䅍睎㍁䅁䅁䍄䉁䅁䅁䅂䅁䅁䅍䅄䅁䅁䅯睌䅁䅁䅯儷䅯䅁䅯全䅑䅁䅅䅁䉁䅁䅁权敂䅄䅁䍄䉁䅁䅁䅂䅁䅁䅍䅄䅁䅁䅯杳䅅䅁䅯眵䅯䅁䅯睢䅑䅁䅅䅁䉁䅁䅁兂扄坕浪汫偲睶杷允䅁䅁䅑䅁䑁䅁䅷䅁䭁䥁䄴䅁䭁佁䭧䅁䭁䥁䕍䅁䉁䅁䅁允䅁䅁䄴杄䅁䑁䅅䅏畁䑁䅉兏㉁䅁䅁䍄䉁䅁䅁䅂䅁䅁䅍䅄䅁䅁䅯睑䅅䅁䅯朷䅯䅁䅯䄷䅯䅁䅅䅁䉁䅁䅁兂䅁䅁䅁䅇礰兑杷允䅁䅁䅑䅁䑁䅁䅷䅁䭁䱁䅷䅁䭁佁䭧䅁䭁䡁䔰䅁䉁䅁䅁允䅁䅁䄴杄䅁䑁䅉睍畁䑁䅍免ㅁ䅁䅁䍄䉁䅁䅁䅂䅁䅁䅍䅄䅁䅁䅯䅇䅅䅁䅯朶䅯䅁䅯䄷䅯䅁䅅䅁䉁䅁䅁杄䵁䅁䅁䅍畁䑁䅉免ㅁ䅁䅁䍄䉁䅁䅁䅂䅁䅁䅍䅄䅁䅁䅯䅇䅅䅁䅯朶䅯䅁䅯兢䅑䅁䅅䅁䉁䅁䅁杄䵁䅁䅁䅍畁䑁䅉杍㕁䅁䅁䍄䉁䅁䅁䅂䅁䅁䅍䅄䅁䅁䅯睡䅅䅁䅯眵䅯䅁䅯兦䅑䅁䅅䅁䉁䅁䅁权䡂䅁䅁䍄䉁䅁䅁䅂䅁䅁䅍䅄䅁䅁䅯䅇䅅䅁䅯朶䅯䅁䅯䅣䅑䅁䅅䅁䉁䅁䅁杄䵁䅁䅁䅍畁䑁䅉杍穁䅁䅁䍄䉁䅁䅁䅂䅁䅁䅍䅄䅁䅁䅯䅐䅅䅁䅯朶䅯䅁䅯全䅑䅁䅅䅁䉁䅁䅁杄䵁䅁䅁䅍畁䑁䅕䅎ㅁ䅁䅁䍄䉁䅁䅁䅂䅁䅁䅍䅄䅁䅁䅯杩䅅䅁䅯䄶䅯䅁䅯兦䅑䅁䅅䅁䉁䅁䅁杄佁䅁䅁杍㕁䍁䄴兏㑁䑁䅧䅁䵁䅉䅅䅁䕁䅁䅁睁䵁䅁䅁权牄允䅁权灄权䅁权䑃䅂䅁允䅁䅁䅅䅁䙁䅁䅁䅁䵃䑢䉆䍄䉁䅁䅁䅂䅁䅁䅍䅄䅁䅁䅯睎䅁䅁䅯朷䅯䅁䅯兦䅑䅁䅅䅁䉁䅁䅁兂䅁䅁䅁爹煊兑杷允䅁䅁䅑䅁䑁䅁䅷䅁䭁佁䅅䅁䭁佁䭯䅁䭁䥁䕍䅁䉁䅁䅁允䅁䅁䄴䅄䅁䑁䅁杌ㅁ䑁䅑䅎䅁䅁杷允䅁䅁䅑䅁䑁䅁䅷䅁䭁䱁䉁䅁䭁佁䭣䅁䭁䡁䕯䅁䉁䅁䅁允䅁䅁䅕桙奂扏䥔䕂䵁䅉䅅䅁䕁䅁䅁睁䵁䅁䅁权慁䅁䅁权湄权䅁权硂䅂䅁允䅁䅁䅅䅁䙁乁㑖匶硙䍩䅂䍄䉁䅁䅁䅂䅁䅁䅍䅄䅁䅁䅯眰䅅䅁䅯权䅁䅁䅯兂䅁䅁䅅䅁䉁䅁䅁兂穂䩡瑈偦永䅑杷允䅁䅁䅑䅁䑁䅁䅷䅁䭁䭁䉧䅁䭁佁䭯䅁䭁䡁䕅䅁䉁䅁䅁允䅁䅁䄴䅄䅁䑁䅁杌ㅁ䑁䅍兎䅁䅁杷允䅁䅁䅑䅁䑁䅁䅷䅁䭁䉁䅁䅁䭁佁䭳䅁䭁䡁䕯䅁䉁䅁䅁允䅁䅁䄴杅䅁䑁䅕免㉁䑁䅅睍睁䑁䅁䅍䅁䅁杷允䅁䅁䅑䅁䑁䅁䅷䅁䭁偁䅙䅁䭁佁䬴䅁䭁䡁䕯䅁䉁䅁䅁允䅁䅁䅕䅁䅁䅁䑄歄䵅䅉䅅䅁䕁䅁䅁睁䵁䅁䅁权煁允䅁权牄权䅁权睂䅂䅁允䅁䅁䅅䅁佁䉁䅑䅁硁䑁䅍杍穁䑁䅁䅍睁䑁䅁䅍䅁䅁杷允䅁䅁䅑䅁䑁䅁䅷䅁䭁䝁䅳䅁䭁佁䭯䅁䭁䝁䔰䅁䉁䅁䅁允䅁䅁䄴䅄䅁䑁䅁杌㍁䑁䅉免䅁䅁杷允䅁䅁䅑䅁䑁䅁䅷䅁䭁䩁䅙䅁䭁佁䭧䅁䭁佁䭷䅁䉁䅁䅁允䅁䅁䄴权䅁䑁䅙睍畁䑁䅕䅁䵁䅉䅅䅁䕁䅁䅁睁䵁䅁䅁权噄允䅁权煄权䅁权硂䅂䅁允䅁䅁䅅䅁佁䅁䅷䅁睁䍁䄴䅎祁䑁䅧䅁䵁䅉䅅䅁䕁䅁䅁睁䵁䅁䅁权牂䅁䅁权煄权䅁权療䅂䅁允䅁䅁䅅䅁佁䅁䅷䅁睁䍁䄴李㕁䑁䅍䅁䵁䅉䅅䅁䕁䅁䅁睁䵁䅁䅁权䵄䅁䅁权潄权䅁权㙂䅂䅁允䅁䅁䅅䅁佁䅁䅷䅁㕁䍁䄴免穁䑁䅅䅁䵁䅉䅅䅁䕁䅁䅁睁䵁䅁䅁权䝄䅁䅁权潄权䅁权䑃䅂䅁允䅁䅁䅅䅁佁䅁䄴䅁祁䑁䅑杌㕁䑁䅅䅎䅁䅁杷允䅁䅁䅑䅁䑁䅁䅷䅁䭁䡁䉫䅁䭁佁䭯䅁䭁䝁䔰䅁䉁䅁䅁允䅁䅁䄴䅄䅁䑁䅁杌ㅁ䑁䅫杍䅁䅁杷允䅁䅁䅑䅁䑁䅁䅷䅁䭁䥁䉅䅁䭁佁䭙䅁䭁䝁䔰䅁䉁䅁䅁允䅁䅁䄴䅄䅁䑁䅅杌硁䑁䅉免䅁䅁杷允䅁䅁䅑䅁䑁䅁䅷䅁䭁偁䉯䅁䭁䉁䅅䅁䭁䅁䍑䅁䉁䅁䅁允䅁䅁䄴䅆䅁䑁䅕睎㍁䑁䅁李㉁䑁䅉兏祁䅁䅁䍄䉁䅁䅁䅂䅁䅁䅍䅄䅁䅁䅯睡䅁䅁䅯朶䅯䅁䅯睧䅑䅁䅅䅁䉁䅁䅁杄䵁䅁䅁䅍畁䑁䅙兏穁䅁䅁䍄䉁䅁䅁䅂䅁䅁䅍䅄䅁䅁䅯杲䅅䅁䅯眶䅯䅁䅯睢䅑䅁䅅䅁䉁䅁䅁杄啁䅁䅁杍ㅁ䑁䅑䅎睁䑁䅅兎㑁䑁䅍䅁䵁䅉䅅䅁䕁䅁䅁睁䵁䅁䅁权䡄䅁䅁权䕁䅁䅁权䕁杁䅁允䅁䅁䅅䅁䙁䅁䅁䅁䉁穨䉤䍄䉁䅁䅁䅂䅁䅁䅍䅄䅁䅁䅯儰䅅䅁䅯允䅉䅁䅯杁䅉䅁䅅䅁䉁䅁䅁兂啁⬸做䉆攷䅑杷允䅁䅁䅑䅁䑁䅁䅷䅁䭁䱁䅕䅁䭁佁䭙䅁䭁䥁䕕䅁䉁䅁䅁允䅁䅁䄴权䅁䑁䅁杌㍁䑁䅫䅁䵁䅉䅅䅁䕁䅁䅁睁䵁䅁䅁权晄䅁䅁权潄权䅁权睂䅂䅁允䅁䅁䅅䅁佁䅁䄴䅁穁䑁䅁杌穁䑁䅣睍䅁䅁杷允䅁䅁䅑䅁䑁䅁䅷䅁䭁佁䅳䅁䭁佁䭧䅁䭁䥁䕕䅁䉁䅁䅁允䅁䅁䄴杄䅁䑁䅍兏畁䑁䅉兎ㅁ䅁䅁䍄䉁䅁䅁䅂䅁䅁䅍䅄䅁䅁䅯䅹䅅䅁䅯䄶䅯䅁䅯兢䅑䅁䅅䅁䉁䅁䅁杄佁䅁䅁免穁䍁䄴杍㉁䑁䅫䅁䵁䅉䅅䅁䕁䅁䅁睁䵁䅁䅁权䉁允䅁权潄权䅁权䙃䅂䅁允䅁䅁䅅䅁佁䅁䄴䅁ぁ䑁䅉杌㉁䑁䅁免䅁䅁杷允䅁䅁䅑䅁䑁䅁䅷䅁䭁䥁䉑䅁䭁佁䭳䅁䭁䝁䔸䅁䉁䅁䅁允䅁䅁䄴杅䅁䑁䅉杍㕁䑁䅣睎硁䑁䅉兎䅁䅁杷允䅁䅁䅑䅁䑁䅁䅷䅁䭁䭁䈸䅁䭁佁䭧䅁䭁䡁䕯䅁䉁䅁䅁允䅁䅁䄴杄䅁䑁䅉䅍畁䑁䅉兏ㅁ䅁䅁䍄䉁䅁䅁䅂䅁䅁䅍䅄䅁䅁䅯朲䅅䅁䅯朶䅯䅁䅯兣䅑䅁䅅䅁䉁䅁䅁杄䵁䅁䅁䅍畁䑁䅕免ㅁ䅁䅁䍄䉁䅁䅁䅂䅁䅁䅍䅄䅁䅁䅯杚䅅䅁䅯䄶䅯䅁䅯睢䅑䅁䅅䅁䉁䅁䅁杄佁䅁䅁睍睁䍁䄴睍㉁䑁䅉䅁䵁䅉䅅䅁䕁䅁䅁睁䵁䅁䅁权㑄允䅁权牄权䅁权獄权䅁允䅁䅁䅅䅁佁䉁䅉䅁㉁䑁䅑䅎ぁ䑁䅁睍㕁䑁䅑䅁䵁䅉䅅䅁䕁䅁䅁睁䵁䅁䅁权㉁允䅁权煄权䅁权睂䅂䅁允䅁䅁䅅䅁佁䅁䅷䅁睁䍁䄴兎㍁䑁䅧䅁䵁䅉䅅䅁䕁䅁䅁睁䵁䅁䅁权䙃允䅁权煄权䅁权瑂䅂䅁允䅁䅁䅅䅁佁䅁䅷䅁睁䍁䄴免硁䑁䅕䅁䵁䅉䅅䅁䕁䅁䅁睁䵁䅁䅁权浂䅁䅁权煄权䅁权硂䅂䅁允䅁䅁䅅䅁佁䅁䅷䅁睁䍁䄴兎硁䑁䅍䅁䵁䅉䅅䅁䕁䅁䅁睁䵁䅁䅁权㕁允䅁权䕁䅁䅁权䕁杁䅁允䅁䅁䅅䅁䙁䅁䅁䅁噄坨䉨䍄䉁䅁䅁䅂䅁䅁䅍䅄䅁䅁䅯党䅅䅁䅯眶䅯䅁䅯睧䅑䅁䅅䅁䉁䅁䅁杄啁䅁䅁䅏祁䑁䅙李㕁䑁䅅兎祁䑁䅫䅁䵁䅉䅅䅁䕁䅁䅁睁䵁䅁䅁权允䅁䅁权湄权䅁权瑂䅂䅁允䅁䅁䅅䅁䙁䉁䘫ㄶ㑇杈䅒䍄䉁䅁䅁䅂䅁䅁䅍䅄䅁䅁䅯睗䅁䅁䅯儷䅯䅁䅯兢䅑䅁䅅䅁䉁䅁䅁兂扄堫焵䡶扔睐杷允䅁䅁䅑䅁䑁䅁䅷䅁䭁䑁䅅䅁䭁䉁䅅䅁䭁䅁䅕䅁䉁䅁䅁允䅁䅁䄴䅆䅁䑁䅉兎穁䑁䅍䅍睁䑁䅁䅍睁䅁䅁䍄䉁䅁䅁䅂䅁䅁䅍䅄䅁䅁䅯儲䅁䅁䅯眶䅯䅁䅯来䅑䅁䅅䅁䉁䅁䅁杄坁䅁䅁睎ぁ䑁䅍䅎睁䑁䅁䅍睁䑁䅁䅍䅁䅁杷允䅁䅁䅑䅁䑁䅁䅷䅁䭁佁䅉䅁䭁䅁䍅䅁䭁䅁䍕䅁䉁䅁䅁允䅁䅁䅕䵙楦⭱䅳欵䵁䅉䅅䅁䕁䅁䅁睁䵁䅁䅁权剃䅁䅁权煄权䅁权硂䅂䅁允䅁䅁䅅䅁佁䅁䅷䅁睁䍁䄴䅎祁䑁䅉䅁䵁䅉䅅䅁䕁䅁䅁睁䵁䅁䅁权湂䅁䅁权煄权䅁权㥂䅂䅁允䅁䅁䅅䅁佁䅁䅯䅁睁䍁䄴睎ぁ䅁䅁䍄䉁䅁䅁䅂䅁䅁䅍䅄䅁䅁䅯睶䅁䅁䅯眶䅯䅁䅯睧䅑䅁䅅䅁䉁䅁䅁杄啁䅁䅁睍硁䑁䅁䅏㍁䑁䅙䅎穁䑁䅑䅁䵁䅉䅅䅁䕁䅁䅁睁䵁䅁䅁权㡂允䅁权瑄权䅁权㙂䅂䅁允䅁䅁䅅䅁䙁䱁摋㘷䝦睓䅊䍄䉁䅁䅁䅂䅁䅁䅍䅄䅁䅁䅯八䅁䅁䅯朶䅯䅁䅯全䅑䅁䅅䅁䉁䅁䅁杄䵁䅁䅁䅍畁䑁䅉睍穁䅁䅁䍄䉁䅁䅁䅂䅁䅁䅍䅄䅁䅁䅯条䅅䅁䅯儶䅯䅁䅯全䅑䅁䅅䅁䉁䅁䅁兂䅁䅁䅁䨳䍎兑杷允䅁䅁䅑䅁䑁䅁䅷䅁䭁偁䉅䅁䭁佁䭯䅁䭁䝁䔰䅁䉁䅁䅁允䅁䅁䄴䅄䅁䑁䅁杌祁䑁䅑睍䅁䅁杷允䅁䅁䅑䅁䑁䅁䅷䅁䭁䉁䅁䅁䭁佁䭙䅁䭁䝁䔰䅁䉁䅁䅁允䅁䅁䄴䅄䅁䑁䅅杌ぁ䑁䅅免䅁䅁杷允䅁䅁䅑䅁䑁䅁䅷䅁䭁䍁䉣䅁䭁佁䭫䅁䭁䥁䕍䅁䉁䅁䅁允䅁䅁䅕䅁䅁佁啁商䵅䅉䅅䅁䕁䅁䅁睁䵁䅁䅁权捃允䅁权畄权䅁权瑂䅂䅁允䅁䅁䅅䅁䙁䅁䅁䅁兂䑭䉸䍄䉁䅁䅁䅂䅁䅁䅍䅄䅁䅁䅯全䅁䅁䅯眶䅯䅁䅯睢䅑䅁䅅䅁䉁䅁䅁杄啁䅁䅁杍祁䑁䅣䅍睁䑁䅁䅍睁䑁䅁䅁䵁䅉䅅䅁䕁䅁䅁睁䵁䅁䅁权ㅃ允䅁权瑄权䅁权瑂䅂䅁允䅁䅁䅅䅁䙁佁汏㡭村佳⽙䍄䉁䅁䅁䅂䅁䅁䅍䅄䅁䅁䅯八䅁䅁䅯朶䅯䅁䅯睧䅑䅁䅅䅁䉁䅁䅁杄䵁䅁䅁䅍畁䑁䅍睍㍁䅁䅁䍄䉁䅁䅁䅂䅁䅁䅍䅄䅁䅁䅯兴䅁䅁䅯眵䅯䅁䅯全䅑䅁䅅䅁䉁䅁䅁兂婄発呤㘴呕䅑杷允䅁䅁䅑䅁䑁䅁䅷䅁䭁乁䅕䅁䭁佁䭳䅁䭁䡁䕁䅁䉁䅁䅁允䅁䅁䄴䅇䅁䑁䅅兎穁䑁䅍睎㉁䑁䅧李睁䑁䅁䅍䅁䅁杷允䅁䅁䅑䅁䑁䅁䅷䅁䭁偁䄴䅁䭁佁䭯䅁䭁䝁䔰䅁䉁䅁䅁允䅁䅁䄴䅄䅁䑁䅅杌硁䑁䅅杍䅁䅁杷允䅁䅁䅑䅁䑁䅁䅷䅁䭁䍁䈸䅁䭁䅁䍅䅁䭁䅁䍕䅁䉁䅁䅁允䅁䅁䅕捺䑊敦卑䔱䵁䅉䅅䅁䕁䅁䅁睁䵁䅁䅁权䵃允䅁权畄权䅁权獄权䅁允䅁䅁䅅䅁䙁䅁䅁䅁癄っ䉎䍄䉁䅁䅁䅂䅁䅁䅍䅄䅁䅁䅯兂䅅䅁䅯朶䅯䅁䅯睧䅑䅁䅅䅁䉁䅁䅁杄䵁䅁䅁免畁䑁䅁睍祁䅁䅁䍄䉁䅁䅁䅂䅁䅁䅍䅄䅁䅁䅯兇䅁䅁䅯䄶䅯䅁䅯䅣䅑䅁䅅䅁䉁䅁䅁杄䵁䅁䅁兏畁䑁䅁杍㑁䅁䅁䍄䉁䅁䅁䅂䅁䅁䅍䅄䅁䅁䅯眯䅁䅁䅯朶䅯䅁䅯兢䅑䅁䅅䅁䉁䅁䅁权䡂䅁䅁䍄䉁䅁䅁䅂䅁䅁䅍䅄䅁䅁䅯眯䅁䅁䅯朶䅯䅁䅯来䅑䅁䅅䅁䉁䅁䅁权䡂䅁䅁䍄䉁䅁䅁䅂䅁䅁䅍䅄䅁䅁䅯材䅁䅁䅯眶䅯䅁䅯兣䅑䅁䅅䅁䉁䅁䅁杄啁䅁䅁免硁䑁䅙睎㉁䑁䅧䅍睁䑁䅁䅁䵁䅉䅅䅁䕁䅁䅁睁䵁䅁䅁权䅁允䅁权煄权䅁权㙂䅂䅁允䅁䅁䅅䅁佁䅁䅷䅁睁䍁䄴睍祁䑁䅧䅁䵁䅉䅅䅁䕁䅁䅁睁䵁䅁䅁权剂䅁䅁权潄权䅁权療䅂䅁允䅁䅁䅅䅁佁䅁䅷䅁ㅁ䍁䄴李睁䑁䅕䅁䵁䅉䅅䅁䕁䅁䅁睁䵁䅁䅁权⭄䅁䅁权煄权䅁权睂䅂䅁允䅁䅁䅅䅁佁䅁䅷䅁硁䍁䄴䅍㑁䑁䅉䅁䵁䅉䅅䅁䕁䅁䅁睁䵁䅁䅁权䅁允䅁权煄权䅁权睂䅂䅁允䅁䅁䅅䅁佁䅁䅷䅁睁䍁䄴睍睁䑁䅧䅁䵁䅉䅅䅁䕁䅁䅁睁䵁䅁䅁权佂允䅁权浄权䅁权瑂䅂䅁允䅁䅁䅅䅁佁䅁䅷䅁硁䍁䄴兎睁䑁䅉䅁䵁䅉䅅䅁䕁䅁䅁睁䵁䅁䅁权ㅃ允䅁权煄权䅁权瑂䅂䅁允䅁䅁䅅䅁佁䅁䅷䅁睁䍁䄴䅎ぁ䑁䅑䅁䵁䅉䅅䅁䕁䅁䅁睁䵁䅁䅁权睃䅁䅁权湄权䅁权硂䅂䅁允䅁䅁䅅䅁䙁䉁畓⭒㙆䍬䅤䍄䉁䅁䅁䅂䅁䅁䅍䅄䅁䅁䅯眯䅁䅁䅯朶䅯䅁䅯兣䅑䅁䅅䅁䉁䅁䅁权䡂䅁䅁䍄䉁䅁䅁䅂䅁䅁䅍䅄䅁䅁䅯条䅅䅁䅯儷䅯䅁䅯兢䅑䅁䅅䅁䉁䅁䅁兂䝃䴰渶㝬䱯䅑杷允䅁䅁䅑䅁䑁䅁䅷䅁䭁䡁䅕䅁䭁佁䭧䅁䭁䡁䕅䅁䉁䅁䅁允䅁䅁䄴杄䅁䑁䅍睍畁䑁䅅睎祁䅁䅁䍄䉁䅁䅁䅂䅁䅁䅍䅄䅁䅁䅯杴䅅䅁䅯眶䅯䅁䅯兦䅑䅁䅅䅁䉁䅁䅁杄十䅁䅁兎ぁ䑁䅧䅏穁䑁䅁免睁䅁䅁䍄䉁䅁䅁䅂䅁䅁䅍䅄䅁䅁䅯䅶䅅䅁䅯儶䅯䅁䅯兢䅑䅁䅅䅁䉁䅁䅁兂䅁䅁䅁䩷㑘䅑杷允䅁䅁䅑䅁䑁䅁䅷䅁䭁䅁䄰䅁䭁佁䬰䅁䭁䡁䕁䅁䉁䅁䅁允䅁䅁䅕䭃捷浗㝒歉䵁䅉䅅䅁䕁䅁䅁睁䵁䅁䅁权晄䅁䅁权潄权䅁权瑂䅂䅁允䅁䅁䅅䅁佁䅁䄴䅁祁䑁䅅杌㑁䑁䅍䅎䅁䅁杷允䅁䅁䅑䅁䑁䅁䅷䅁䭁䍁䉁䅁䭁䅁䍅䅁䭁䅁䍉䅁䉁䅁䅁允䅁䅁䅕䡁坒㍫㕆へ䵁䅉䅅䅁䕁䅁䅁睁䵁䅁䅁权乄䅁䅁权煄权䅁权獄权䅁允䅁䅁䅅䅁佁䅁䅷䅁睁䍁䄴䅎睁䑁䅣䅁䵁䅉䅅䅁䕁䅁䅁睁䵁䅁䅁权⽄䅁䅁权煄权䅁权䑃䅂䅁允䅁䅁䅅䅁䭁䕁䅣䅁䵁䅉䅅䅁䕁䅁䅁睁䵁䅁䅁权硄允䅁权浄权䅁权獄权䅁允䅁䅁䅅䅁佁䅁䅷䅁睁䍁䄴䅏ぁ䑁䅍䅁䵁䅉䅅䅁䕁䅁䅁睁䵁䅁䅁权䑁允䅁权煄权䅁权㙂䅂䅁允䅁䅁䅅䅁佁䅁䅷䅁睁䍁䄴䅎ぁ䑁䅅䅁䵁䅉䅅䅁䕁䅁䅁睁䵁䅁䅁权䕁允䅁权煄权䅁权㙂䅂䅁允䅁䅁䅅䅁佁䅁䅷䅁硁䍁䄴睎ㅁ䑁䅣䅁䵁䅉䅅䅁䕁䅁䅁睁䵁䅁䅁权䕁允䅁权煄权䅁权睂䅂䅁允䅁䅁䅅䅁佁䅁䅷䅁硁䍁䄴䅎ぁ䑁䅫䅁䵁䅉䅅䅁䕁䅁䅁睁䵁䅁䅁权婁䅁䅁权灄权䅁权獄权䅁允䅁䅁䅅䅁䙁䅁䅁䅁䅃癯䅮䍄䉁䅁䅁䅂䅁䅁䅍䅄䅁䅁䅯兲䅅䅁䅯朵䅯䅁䅯兣䅑䅁䅅䅁䉁䅁䅁杄䵁䅁䅁免畁䑁䅧睎㕁䅁䅁䍄䉁䅁䅁䅂䅁䅁䅍䅄䅁䅁䅯睁䅅䅁䅯朶䅯䅁䅯睧䅑䅁䅅䅁䉁䅁䅁杄䭁䅁䅁䅍畁䑁䅙免䅁䅁杷允䅁䅁䅑䅁䑁䅁䅷䅁䭁䡁䉣䅁䭁佁䭣䅁䭁䝁䔸䅁䉁䅁䅁允䅁䅁䅕硨婢発呦う䵁䅉䅅䅁䕁䅁䅁睁䵁䅁䅁权䕁允䅁权煄权䅁权䑃䅂䅁允䅁䅁䅅䅁佁䅁䅷䅁硁䍁䄴䅏㍁䑁䅉䅁䵁䅉䅅䅁䕁䅁䅁睁䵁䅁䅁权䙂允䅁权潄权䅁权㥂䅂䅁允䅁䅁䅅䅁佁䅁䄴䅁祁䑁䅑杌硁䑁䅍兏䅁䅁杷允䅁䅁䅑䅁䑁䅁䅷䅁䭁䑁䉳䅁䭁佁䬰䅁䭁䥁䕕䅁䉁䅁䅁允䅁䅁䅕噋偹癷潗商䵁䅉䅅䅁䕁䅁䅁睁䵁䅁䅁权癁䅁䅁权畄权䅁权療䅂䅁允䅁䅁䅅䅁䙁䅁䅁䅁獁䉭䉊䍄䉁䅁䅁䅂䅁䅁䅍䅄䅁䅁䅯䅂䅅䅁䅯朶䅯䅁䅯兦䅑䅁䅅䅁䉁䅁䅁杄䵁䅁䅁免畁䑁䅕杍祁䅁䅁䍄䉁䅁䅁䅂䅁䅁䅍䅄䅁䅁䅯睷䅁䅁䅯眶䅯䅁䅯䅣䅑䅁䅅䅁䉁䅁䅁杄啁䅁䅁䅎睁䑁䅫䅏睁䑁䅁䅍睁䑁䅁䅁䵁䅉䅅䅁䕁䅁䅁睁䵁䅁䅁权㕁允䅁权畄权䅁权獄权䅁允䅁䅁䅅䅁䙁䅁䅁䅁允呮䉚䍄䉁䅁䅁䅂䅁䅁䅍䅄䅁䅁䅯杈䅅䅁䅯权䅁䅁䅯兂䅁䅁䅅䅁䉁䅁䅁兂䕂㉩湺礫摫䅑杷允䅁䅁䅑䅁䑁䅁䅷䅁䭁䥁䅁䅁䭁佁䭯䅁䭁佁䭷䅁䉁䅁䅁允䅁䅁䅯睒䅁䅁杷允䅁䅁䅑䅁䑁䅁䅷䅁䭁乁䉯䅁䭁佁䭧䅁䭁䡁䕯䅁䉁䅁䅁允䅁䅁䄴杄䅁䑁䅅睍畁䑁䅣睍㍁䅁䅁䍄䉁䅁䅁䅂䅁䅁䅍䅄䅁䅁䅯䄯䅁䅁䅯儶䅯䅁䅯䄷䅯䅁䅅䅁䉁䅁䅁兂䅁䅁䅁佱䵅兑杷允䅁䅁䅑䅁䑁䅁䅷䅁䭁䵁䅕䅁䭁佁䭙䅁䭁䡁䔰䅁䉁䅁䅁允䅁䅁䄴䅄䅁䑁䅅杌ㅁ䑁䅅睍䅁䅁杷允䅁䅁䅑䅁䑁䅁䅷䅁䭁䙁䉉䅁䭁佁䭫䅁䭁䡁䔰䅁䉁䅁䅁允䅁䅁䅕䅁䅁䵁牄歅䵅䅉䅅䅁䕁䅁䅁睁䵁䅁䅁权㍄允䅁权瑄权䅁权䑃䅂䅁允䅁䅁䅅䅁䙁䱁佒橅潶敂⽧䍄䉁䅁䅁䅂䅁䅁䅍䅄䅁䅁䅯睇䅅䅁䅯朶䅯䅁䅯全䅑䅁䅅䅁䉁䅁䅁权䡂䅁䅁䍄䉁䅁䅁䅂䅁䅁䅍䅄䅁䅁䅯睇䅅䅁䅯朶䅯䅁䅯睧䅑䅁䅅䅁䉁䅁䅁权䡂䅁䅁䍄䉁䅁䅁䅂䅁䅁䅍䅄䅁䅁䅯䅫䅁䅁䅯眵䅯䅁䅯睧䅑䅁䅅䅁䉁䅁䅁兂牁硨婢発橣䅑杷允䅁䅁䅑䅁䑁䅁䅷䅁䭁䱁䅍䅁䭁佁䭯䅁䭁䥁䕍䅁䉁䅁䅁允䅁䅁䄴䅄䅁䑁䅁杌穁䑁䅧睎䅁䅁杷允䅁䅁䅑䅁䑁䅁䅷䅁䭁䩁䉣䅁䭁佁䭧䅁䭁䡁䕯䅁䉁䅁䅁允䅁䅁䄴杄䅁䑁䅅䅎畁䑁䅫䅎㍁䅁䅁䍄䉁䅁䅁䅂䅁䅁䅍䅄䅁䅁䅯睇䅅䅁䅯朶䅯䅁䅯兦䅑䅁䅅䅁䉁䅁䅁权䡂䅁䅁䍄䉁䅁䅁䅂䅁䅁䅍䅄䅁䅁䅯克䅁䅁䅯儷䅯䅁䅯兣䅑䅁䅅䅁䉁䅁䅁兂㉃⼸唳佥㑮睐杷允䅁䅁䅑䅁䑁䅁䅷䅁䭁䵁䉉䅁䭁佁䭳䅁䭁佁䭷䅁䉁䅁䅁允䅁䅁䄴䅆䅁䑁䅍李睁䑁䅉䅍睁䑁䅁䅍睁䅁䅁䍄䉁䅁䅁䅂䅁䅁䅍䅄䅁䅁䅯条䅁䅁䅯䄶䅯䅁䅯兣䅑䅁䅅䅁䉁䅁䅁权䡂䅁䅁䍄䉁䅁䅁䅂䅁䅁䅍䅄䅁䅁䅯入䅅䅁䅯眶䅯䅁䅯兢䅑䅁䅅䅁䉁䅁䅁杄啁䅁䅁免㕁䑁䅙䅎睁䑁䅁䅍睁䑁䅁䅁䵁䅉䅅䅁䕁䅁䅁睁䵁䅁䅁权楄允䅁权瑄权䅁权㥂䅂䅁允䅁䅁䅅䅁䙁䭁煩煱煱畋⽅䍄䉁䅁䅁䅂䅁䅁䅍䅄䅁䅁䅯兄䅅䅁䅯朶䅯䅁䅯䅣䅑䅁䅅䅁䉁䅁䅁权䡂䅁䅁䍄䉁䅁䅁䅂䅁䅁䅍䅄䅁䅁䅯眸䅅䅁䅯眶䅯䅁䅯兢䅑䅁䅅䅁䉁䅁䅁杄啁䅁䅁李ㅁ䑁䅧䅍睁䑁䅁䅍睁䑁䅁䅁䵁䅉䅅䅁䕁䅁䅁睁䵁䅁䅁权煃䅁䅁权瑄权䅁权㙂䅂䅁允䅁䅁䅅䅁䙁佁㙆䭆䠵攴⽉䍄䉁䅁䅁䅂䅁䅁䅍䅄䅁䅁䅯朶䅁䅁䅯眵䅯䅁䅯兢䅑䅁䅅䅁䉁䅁䅁兂硁䭃捷浗救䅑杷允䅁䅁䅑䅁䑁䅁䅷䅁䭁䅁䈰䅁䭁佁䭯䅁䭁䡁䔰䅁䉁䅁䅁允䅁䅁䅯睒䅁䅁杷允䅁䅁䅑䅁䑁䅁䅷䅁䭁䝁䄴䅁䭁佁䭙䅁䭁䡁䔰䅁䉁䅁䅁允䅁䅁䅯睒䅁䅁杷允䅁䅁䅑䅁䑁䅁䅷䅁䭁䍁䉅䅁䭁佁䭣䅁䭁䡁䕅䅁䉁䅁䅁允䅁䅁䅕䡶呓䅇坒う䵁䅉䅅䅁䕁䅁䅁睁䵁䅁䅁权楄䅁䅁权牄权䅁权㥂䅂䅁允䅁䅁䅅䅁佁䉁䅑䅁㑁䑁䅙杍㍁䑁䅫兎㍁䑁䅉䅍䅁䅁杷允䅁䅁䅑䅁䑁䅁䅷䅁䭁䝁䉍䅁䭁佁䭯䅁䭁䝁䔰䅁䉁䅁䅁允䅁䅁䄴䅄䅁䑁䅁杌祁䑁䅉兎䅁䅁杷允䅁䅁䅑䅁䑁䅁䅷䅁䭁䡁䅍䅁䭁佁䭫䅁䭁佁䭷䅁䉁䅁䅁允䅁䅁䅕䅁䅁䭁灃䕑䵅䅉䅅䅁䕁䅁䅁睁䵁䅁䅁权桄䅁䅁权湄权䅁权瑂䅂䅁允䅁䅁䅅䅁䙁䑁晶㑔堲癢⽉䍄䉁䅁䅁䅂䅁䅁䅍䅄䅁䅁䅯睨䅅䅁䅯䄶䅯䅁䅯兣䅑䅁䅅䅁䉁䅁䅁杄䵁䅁䅁睍畁䑁䅧睎㑁䅁䅁䍄䉁䅁䅁䅂䅁䅁䅍䅄䅁䅁䅯杬䅁䅁䅯儷䅯䅁䅯睧䅑䅁䅅䅁䉁䅁䅁兂慃伸䡨㕏止睐杷允䅁䅁䅑䅁䑁䅁䅷䅁䭁䭁䉁䅁䭁䉁䅅䅁䭁䅁䍑䅁䉁䅁䅁允䅁䅁䄴䅆䅁䑁䅣䅍睁䑁䅑䅍睁䑁䅁䅍睁䅁䅁䍄䉁䅁䅁䅂䅁䅁䅍䅄䅁䅁䅯朸䅅䅁䅯儶䅯䅁䅯兣䅑䅁䅅䅁䉁䅁䅁兂䅁䅁䅁䵷捧兑杷允䅁䅁䅑䅁䑁䅁䅷䅁䭁䝁䉍䅁䭁佁䭯䅁䭁䝁䔸䅁䉁䅁䅁允䅁䅁䄴䅄䅁䑁䅁杌祁䑁䅁杍䅁䅁杷允䅁䅁䅑䅁䑁䅁䅷䅁䭁䝁䄴䅁䭁䅁䅑䅁䭁䅁䅕䅁䉁䅁䅁允䅁䅁䅕䅁䅁䵑㈯啙䵅䅉䅅䅁䕁䅁䅁睁䵁䅁䅁权桂䅁䅁权浄权䅁权䑃䅂䅁允䅁䅁䅅䅁佁䅁䅷䅁ㅁ䍁䄴杍祁䑁䅅䅁䵁䅉䅅䅁䕁䅁䅁睁䵁䅁䅁权橂允䅁权煄权䅁权䑃䅂䅁允䅁䅁䅅䅁佁䅁䅷䅁睁䍁䄴免㕁䑁䅕䅁䵁䅉䅅䅁䕁䅁䅁睁䵁䅁䅁权㕃䅁䅁权䕁䅁䅁权䙁䅁䅁允䅁䅁䅅䅁䙁䅁䅁䅁啃䝂䉤䍄䉁䅁䅁䅂䅁䅁䅍䅄䅁䅁䅯䅰䅅䅁䅯儷䅯䅁䅯睧䅑䅁䅅䅁䉁䅁䅁兂歃䑎硆攸䅎䅑杷允䅁䅁䅑䅁䑁䅁䅷䅁䭁䉁䄴䅁䭁佁䭯䅁䭁䝁䔰䅁䉁䅁䅁允䅁䅁䄴䅄䅁䑁䅅杌睁䑁䅅睍䅁䅁杷允䅁䅁䅑䅁䑁䅁䅷䅁䭁䑁䅍䅁䭁佁䭯䅁䭁䡁䕅䅁䉁䅁䅁允䅁䅁䄴䅄䅁䑁䅁杌祁䑁䅙睍䅁䅁杷允䅁䅁䅑䅁䑁䅁䅷䅁䭁䡁䅕䅁䭁佁䭙䅁䭁䝁䔰䅁䉁䅁䅁允䅁䅁䄴䅄䅁䑁䅅杌硁䑁䅅睍䅁䅁杷允䅁䅁䅑䅁䑁䅁䅷䅁䭁䍁䈸䅁䭁佁䭙䅁䭁䡁䕯䅁䉁䅁䅁允䅁䅁䄴䅄䅁䑁䅙杌硁䑁䅉兏䅁䅁杷允䅁䅁䅑䅁䑁䅁䅷䅁䭁䝁䉑䅁䭁佁䬰䅁䭁䥁䕍䅁䉁䅁䅁允䅁䅁䅕橁㑫䍐䵩䐴䴸䅉䅅䅁䕁䅁䅁睁䵁䅁䅁权䅄允䅁权䭁䅁䅁权䙁䅁䅁允䅁䅁䅅䅁䙁䑁䬰㘱睎摐⽉䍄䉁䅁䅁䅂䅁䅁䅍䅄䅁䅁䅯朵䅅䅁䅯䄶䅯䅁䅯来䅑䅁䅅䅁䉁䅁䅁权䡂䅁䅁䍄䉁䅁䅁䅂䅁䅁䅍䅄䅁䅁䅯杈䅁䅁䅯朶䅯䅁䅯睢䅑䅁䅅䅁䉁䅁䅁杄䵁䅁䅁免畁䑁䅁䅎祁䅁䅁䍄䉁䅁䅁䅂䅁䅁䅍䅄䅁䅁䅯六䅁䅁䅯䄶䅯䅁䅯䄷䅯䅁䅅䅁䉁䅁䅁权䡂䅁䅁䍄䉁䅁䅁䅂䅁䅁䅍䅄䅁䅁䅯睈䅁䅁䅯朶䅯䅁䅯来䅑䅁䅅䅁䉁䅁䅁杄䵁䅁䅁䅍畁䑁䅣䅏㑁䅁䅁䍄䉁䅁䅁䅂䅁䅁䅍䅄䅁䅁䅯兗䅅䅁䅯朶䅯䅁䅯兢䅑䅁䅅䅁䉁䅁䅁杄䭁䅁䅁免畁䑁䅍䅎䅁䅁杷允䅁䅁䅑䅁䑁䅁䅷䅁䭁䭁䅯䅁䭁佁䭣䅁䭁䝁䔸䅁䉁䅁䅁允䅁䅁䅕敥浫免獪䕋䵁䅉䅅䅁䕁䅁䅁睁䵁䅁䅁权佁允䅁权湄权䅁权療䅂䅁允䅁䅁䅅䅁䙁乁䅧䭆䘲睃䄵䍄䉁䅁䅁䅂䅁䅁䅍䅄䅁䅁䅯睇䅅䅁䅯朷䅯䅁䅯䅣䅑䅁䅅䅁䉁䅁䅁兂䅁䅁䅁㙫歨具杷允䅁䅁䅑䅁䑁䅁䅷䅁䭁䩁䅳䅁䭁佁䬴䅁䭁䝁䔸䅁䉁䅁䅁允䅁䅁䅕䅁䅁䝁䥧歍䵅䅉䅅䅁䕁䅁䅁睁䵁䅁䅁权桁允䅁权灄权䅁权㥂䅂䅁允䅁䅁䅅䅁䙁䅁䅁䅁杄䍭䉨䍄䉁䅁䅁䅂䅁䅁䅍䅄䅁䅁䅯睈䅁䅁䅯朶䅯䅁䅯䅣䅑䅁䅅䅁䉁䅁䅁杄䵁䅁䅁䅍畁䑁䅣睎祁䅁䅁䍄䉁䅁䅁䅂䅁䅁䅍䅄䅁䅁䅯杗䅁䅁䅯朶䅯䅁䅯睢䅑䅁䅅䅁䉁䅁䅁杄䵁䅁䅁䅍畁䑁䅉免㍁䅁䅁䍄䉁䅁䅁䅂䅁䅁䅍䅄䅁䅁䅯杈䅁䅁䅯允䅉䅁䅯兂䅉䅁䅅䅁䉁䅁䅁兂㉄瑏畋獃浈䅑杷允䅁䅁䅑䅁䑁䅁䅷䅁䭁䡁䅳䅁䭁䅁䅯䅁䭁䅁䅕䅁䉁䅁䅁允䅁䅁䅕浑汄䌰扊啅䵁䅉䅅䅁䕁䅁䅁睁䵁䅁䅁权獂允䅁权浄权䅁权㥂䅂䅁允䅁䅁䅅䅁佁䅁䅷䅁硁䍁䄴兏睁䑁䅕䅁䵁䅉䅅䅁䕁䅁䅁睁䵁䅁䅁权汁䅁䅁权剁䅁䅁权䕁杁䅁允䅁䅁䅅䅁佁䉁䅑䅁祁䑁䅣兏ㅁ䑁䅁䅍睁䑁䅁䅍䅁䅁杷允䅁䅁䅑䅁䑁䅁䅷䅁䭁䩁䅁䅁䭁佁䭙䅁䭁䥁䕕䅁䉁䅁䅁允䅁䅁䄴䅄䅁䑁䅁杌㕁䑁䅙兎䅁䅁杷允䅁䅁䅑䅁䑁䅁䅷䅁䭁䱁䉷䅁䭁佁䭳䅁䭁䥁䕍䅁䉁䅁䅁允䅁䅁䄴杅䅁䑁䅙兏㑁䑁䅁䅎ぁ䑁䅧兏䅁䅁杷允䅁䅁䅑䅁䑁䅁䅷䅁䭁乁䄰䅁䭁佁䭫䅁䭁䝁䔰䅁䉁䅁䅁允䅁䅁䅕䅁䅁䕁瑃歉䵅䅉䅅䅁䕁䅁䅁睁䵁䅁䅁权潁允䅁权牄权䅁权㥂䅂䅁允䅁䅁䅅䅁佁䉁䅑䅁穁䑁䅫兏睁䑁䅫睍睁䑁䅑睍䅁䅁杷允䅁䅁䅑䅁䑁䅁䅷䅁䭁佁䉫䅁䭁佁䭧䅁䭁䡁䕯䅁䉁䅁䅁允䅁䅁䄴杄䅁䑁䅉䅎畁䑁䅕杍硁䅁䅁䍄䉁䅁䅁䅂䅁䅁䅍䅄䅁䅁䅯杪䅁䅁䅯朷䅯䅁䅯睢䅑䅁䅅䅁䉁䅁䅁兂䅁䅁䅁䭧㕌䅑杷允䅁䅁䅑䅁䑁䅁䅷䅁䭁䥁䉧䅁䭁佁䭯䅁䭁䝁䔰䅁䉁䅁䅁允䅁䅁䄴权䅁䑁䅁杌㕁䑁䅕䅁䵁䅉䅅䅁䕁䅁䅁睁䵁䅁䅁权扄允䅁权湄权䅁权療䅂䅁允䅁䅁䅅䅁䙁偁潙䥘䌯儹䄱䍄䉁䅁䅁䅂䅁䅁䅍䅄䅁䅁䅯杈䅁䅁䅯朶䅯䅁䅯睧䅑䅁䅅䅁䉁䅁䅁杄䵁䅁䅁免畁䑁䅁䅏祁䅁䅁䍄䉁䅁䅁䅂䅁䅁䅍䅄䅁䅁䅯睭䅁䅁䅯儷䅯䅁䅯全䅑䅁䅅䅁䉁䅁䅁兂摄䅊䉡啬穐睐杷允䅁䅁䅑䅁䑁䅁䅷䅁䭁偁䅑䅁䭁佁䭣䅁䭁佁䭷䅁䉁䅁䅁允䅁䅁䅕㝤昶楇搯䐯䴸䅉䅅䅁䕁䅁䅁睁䵁䅁䅁权敁䅁䅁权煄权䅁权㥂䅂䅁允䅁䅁䅅䅁佁䅁䅷䅁硁䍁䄴䅍㉁䑁䅫䅁䵁䅉䅅䅁䕁䅁䅁睁䵁䅁䅁权楁允䅁权湄权䅁权䙃䅂䅁允䅁䅁䅅䅁䙁䑁䬰㘱睎児䅒䍄䉁䅁䅁䅂䅁䅁䅍䅄䅁䅁䅯睈䅁䅁䅯朶䅯䅁䅯兦䅑䅁䅅䅁䉁䅁䅁杄䵁䅁䅁䅍畁䑁䅣兎硁䅁䅁䍄䉁䅁䅁䅂䅁䅁䅍䅄䅁䅁䅯睌䅁䅁䅯权䅁䅁䅯䅂䅉䅁䅅䅁䉁䅁䅁兂晄㑔堲桢㥌睐杷允䅁䅁䅑䅁䑁䅁䅷䅁䭁䡁䅳䅁䭁佁䭳䅁䭁䡁䕯䅁䉁䅁䅁允䅁䅁䄴䅆䅁䑁䅉免㕁䑁䅅睎睁䑁䅑睎穁䅁䅁䍄䉁䅁䅁䅂䅁䅁䅍䅄䅁䅁䅯其䅅䅁䅯眵䅯䅁䅯睢䅑䅁䅅䅁䉁䅁䅁兂睃浣剩昷橷䅷杷允䅁䅁䅑䅁䑁䅁䅷䅁䭁䥁䅉䅁䭁佁䬰䅁䭁佁䭷䅁䉁䅁䅁允䅁䅁䅕匳䝑婧䑖稫䴸䅉䅅䅁䕁䅁䅁睁䵁䅁䅁权䉄䅁䅁权浄权䅁权硂䅂䅁允䅁䅁䅅䅁佁䅁䅷䅁睁䍁䄴䅏穁䑁䅣䅁䵁䅉䅅䅁䕁䅁䅁睁䵁䅁䅁权求允䅁权煄权䅁权㙂䅂䅁允䅁䅁䅅䅁佁䅁䅷䅁硁䍁䄴杍祁䑁䅑䅁䵁䅉䅅䅁䕁䅁䅁睁䵁䅁䅁权歃允䅁权潄权䅁权䑃䅂䅁允䅁䅁䅅䅁佁䅁䄴䅁穁䑁䅍杌ㅁ䑁䅉睍䅁䅁杷允䅁䅁䅑䅁䑁䅁䅷䅁䭁䩁䄸䅁䭁佁䭳䅁䭁䝁䔰䅁䉁䅁䅁允䅁䅁䄴䅆䅁䑁䅑睍㕁䑁䅧李硁䑁䅉䅏硁䅁䅁䍄䉁䅁䅁䅂䅁䅁䅍䅄䅁䅁䅯眸䅁䅁䅯眶䅯䅁䅯兣䅑䅁䅅䅁䉁䅁䅁杄啁䅁䅁杍硁䑁䅑䅍睁䑁䅁䅍睁䑁䅁䅁䵁䅉䅅䅁䕁䅁䅁睁䵁䅁䅁权求允䅁权煄权䅁权睂䅂䅁允䅁䅁䅅䅁佁䅁䅷䅁硁䍁䄴杍祁䑁䅫䅁䵁䅉䅅䅁䕁䅁䅁睁䵁䅁䅁权楁䅁䅁权畄权䅁权睂䅂䅁允䅁䅁䅅䅁䙁䅁䅁䅁䍄䍹䉚䍄䉁䅁䅁䅂䅁䅁䅍䅄䅁䅁䅯䅥䅁䅁䅯眶䅯䅁䅯来䅑䅁䅅䅁䉁䅁䅁杄十䅁䅁䅎㍁䑁䅅免㉁䑁䅁䅍睁䅁䅁䍄䉁䅁䅁䅂䅁䅁䅍䅄䅁䅁䅯睗䅁䅁䅯儷䅯䅁䅯全䅑䅁䅅䅁䉁䅁䅁兂歃䑣䬰㘱児睐杷允䅁䅁䅑䅁䑁䅁䅷䅁䭁䝁䉍䅁䭁佁䭙䅁䭁䡁䕁䅁䉁䅁䅁允䅁䅁䄴䅄䅁䑁䅅杌穁䑁䅑睎䅁䅁杷允䅁䅁䅑䅁䑁䅁䅷䅁䭁䩁䉕䅁䭁佁䭙䅁䭁䡁䕅䅁䉁䅁䅁允䅁䅁䅯睒䅁䅁杷允䅁䅁䅑䅁䑁䅁䅷䅁䭁䝁䉕䅁䭁佁䭯䅁䭁䥁䕍䅁䉁䅁䅁允䅁䅁䄴䅄䅁䑁䅅杌硁</t>
  </si>
  <si>
    <t>䑁䅫免䅁䅁杷允䅁䅁䅑䅁䑁䅁䅷䅁䭁䑁䅍䅁䭁佁䭯䅁䭁䥁䕕䅁䉁䅁䅁允䅁䅁䄴䅄䅁䑁䅁杌祁䑁䅙杍䅁䅁杷允䅁䅁䅑䅁䑁䅁䅷䅁䭁䝁䉣䅁䭁佁䭯䅁䭁佁䭷䅁䉁䅁䅁允䅁䅁䄴䅄䅁䑁䅁杌穁䑁䅫兎䅁䅁杷允䅁䅁䅑䅁䑁䅁䅷䅁䭁䝁䉙䅁䭁佁䭯䅁䭁䡁䕁䅁䉁䅁䅁允䅁䅁䄴䅄䅁䑁䅁杌ぁ䑁䅕兎䅁䅁杷允䅁䅁䅑䅁䑁䅁䅷䅁䭁䥁䅅䅁䭁佁䭣䅁䭁佁䭷䅁䉁䅁䅁允䅁䅁䅯睒䅁䅁杷允䅁䅁䅑䅁䑁䅁䅷䅁䭁䝁䉙䅁䭁佁䭯䅁䭁䡁䕅䅁䉁䅁䅁允䅁䅁䄴䅄䅁䑁䅁杌ぁ䑁䅣兎䅁䅁杷允䅁䅁䅑䅁䑁䅁䅷䅁䭁䥁䅷䅁䭁佁䭳䅁䭁䝁䔰䅁䉁䅁䅁允䅁䅁䄴䅆䅁䑁䅫免ぁ䑁䅁䅍睁䑁䅁䅍睁䅁䅁䍄䉁䅁䅁䅂䅁䅁䅍䅄䅁䅁䅯杏䅅䅁䅯充䅁䅁䅯兂䅁䅁䅅䅁䉁䅁䅁杄十䅁䅁睎ㅁ䑁䅫䅍睁䑁䅁䅍睁䅁䅁䍄䉁䅁䅁䅂䅁䅁䅍䅄䅁䅁䅯䄵䅁䅁䅯眶䅯䅁䅯兢䅑䅁䅅䅁䉁䅁䅁杄坁䅁䅁免祁䑁䅙免穁䑁䅍䅎睁䑁䅁䅍䅁䅁杷允䅁䅁䅑䅁䑁䅁䅷䅁䭁䙁䉯䅁䭁䅁䍅䅁䭁䅁䍉䅁䉁䅁䅁允䅁䅁䅕牌摮坪䝖唰䵁䅉䅅䅁䕁䅁䅁睁䵁䅁䅁权獂允䅁权瑄权䅁权獄权䅁允䅁䅁䅅䅁䙁䡁⼰噎㘶晓⽙䍄䉁䅁䅁䅂䅁䅁䅍䅄䅁䅁䅯䅇䅁䅁䅯眶䅯䅁䅯䄷䅯䅁䅅䅁䉁䅁䅁杄啁䅁䅁免ぁ䑁䅉免睁䑁䅫䅍ぁ䑁䅉䅁䵁䅉䅅䅁䕁䅁䅁睁䵁䅁䅁权摂䅁䅁权煄权䅁权㙂䅂䅁允䅁䅁䅅䅁佁䅁䅷䅁睁䍁䄴兎ぁ䑁䅍䅁䵁䅉䅅䅁䕁䅁䅁睁䵁䅁䅁权獄䅁䅁权䕁䅁䅁权䕁杁䅁允䅁䅁䅅䅁䙁䅁䅁䝁婃㉡䉬䍄䉁䅁䅁䅂䅁䅁䅍䅄䅁䅁䅯杨䅅䅁䅯眶䅯䅁䅯䅣䅑䅁䅅䅁䉁䅁䅁杄啁䅁䅁免ぁ䑁䅙睍㑁䑁䅑杍硁䑁䅁䅁䵁䅉䅅䅁䕁䅁䅁睁䵁䅁䅁权㍃䅁䅁权灄权䅁权䑃䅂䅁允䅁䅁䅅䅁䙁䅁䅁䅁䅂睧䉬䍄䉁䅁䅁䅂䅁䅁䅍䅄䅁䅁䅯杘䅅䅁䅯眵䅯䅁䅯睢䅑䅁䅅䅁䉁䅁䅁兂㑄⭕汏ね湑䅑杷允䅁䅁䅑䅁䑁䅁䅷䅁䭁䵁䉳䅁䭁佁䭣䅁䭁䥁䕕䅁䉁䅁䅁允䅁䅁䅕敫㠱穐敖歃䵁䅉䅅䅁䕁䅁䅁睁䵁䅁䅁权煄䅁䅁权剁䅁䅁权䙁䅁䅁允䅁䅁䅅䅁佁䉁䅑䅁硁䑁䅫睍㑁䑁䅁䅍睁䑁䅁䅍䅁䅁杷允䅁䅁䅑䅁䑁䅁䅷䅁䭁䩁䉕䅁䭁佁䭯䅁䭁䡁䕯䅁䉁䅁䅁允䅁䅁䅯睒䅁䅁杷允䅁䅁䅑䅁䑁䅁䅷䅁䭁䩁䉯䅁䭁䅁䅯䅁䭁䅁䅕䅁䉁䅁䅁允䅁䅁䅕体㙆䭆䠵启䴸䅉䅅䅁䕁䅁䅁睁䵁䅁䅁权摂䅁䅁权煄权䅁权䑃䅂䅁允䅁䅁䅅䅁佁䅁䅷䅁睁䍁䄴兎穁䑁䅑䅁䵁䅉䅅䅁䕁䅁䅁睁䵁䅁䅁权婃允䅁权煄权䅁权䙃䅂䅁允䅁䅁䅅䅁佁䅁䅷䅁睁䍁䄴杍ぁ䑁䅅䅁䵁䅉䅅䅁䕁䅁䅁睁䵁䅁䅁权䱃允䅁权湄权䅁权硂䅂䅁允䅁䅁䅅䅁䙁䝁㡱䩤奍䉂䅴䍄䉁䅁䅁䅂䅁䅁䅍䅄䅁䅁䅯杧䅅䅁䅯朶䅯䅁䅯全䅑䅁䅅䅁䉁䅁䅁杄䵁䅁䅁䅍畁䑁䅣兏㑁䅁䅁䍄䉁䅁䅁䅂䅁䅁䅍䅄䅁䅁䅯兇䅅䅁䅯眶䅯䅁䅯睢䅑䅁䅅䅁䉁䅁䅁杄坁䅁䅁杍㍁䑁䅣免睁䑁䅁䅍睁䑁䅁䅍䅁䅁杷允䅁䅁䅑䅁䑁䅁䅷䅁䭁䅁䉅䅁䭁佁䭯䅁䭁䡁䕯䅁䉁䅁䅁允䅁䅁䄴䅄䅁䑁䅁杌ㅁ䑁䅧李䅁䅁杷允䅁䅁䅑䅁䑁䅁䅷䅁䭁䡁䉁䅁䭁佁䭫䅁䭁佁䭷䅁䉁䅁䅁允䅁䅁䅯睒䅁䅁杷允䅁䅁䅑䅁䑁䅁䅷䅁䭁䱁䉯䅁䭁佁䭳䅁䭁䡁䔰䅁䉁䅁䅁允䅁䅁䄴杅䅁䑁䅕睍ㅁ䑁䅧䅏ㅁ䑁䅑䅏䅁䅁杷允䅁䅁䅑䅁䑁䅁䅷䅁䭁乁䉣䅁䭁佁䭯䅁䭁䡁䕁䅁䉁䅁䅁允䅁䅁䄴䅄䅁䑁䅁杌穁䑁䅫李䅁䅁杷允䅁䅁䅑䅁䑁䅁䅷䅁䭁䍁䉙䅁䭁佁䭯䅁䭁䡁䔰䅁䉁䅁䅁允䅁䅁䄴权䅁䑁䅑杌ぁ䑁䅅䅁䵁䅉䅅䅁䕁䅁䅁睁䵁䅁䅁权灃允䅁权煄权䅁权獄权䅁允䅁䅁䅅䅁佁䅁䅷䅁睁䍁䄴睎祁䑁䅅䅁䵁䅉䅅䅁䕁䅁䅁睁䵁䅁䅁权㑁允䅁权牄权䅁权獄权䅁允䅁䅁䅅䅁佁䉁䅑䅁穁䑁䅧杍㕁䑁䅕兏硁䑁䅧睎䅁䅁杷允䅁䅁䅑䅁䑁䅁䅷䅁䭁䱁䅯䅁䭁佁䭫䅁䭁䝁䔰䅁䉁䅁䅁允䅁䅁䅕䅁䅁䵁坂歆䵅䅉䅅䅁䕁䅁䅁睁䵁䅁䅁权䉁允䅁权煄权䅁权睂䅂䅁允䅁䅁䅅䅁佁䅁䅷䅁睁䍁䄴兎㕁䑁䅣䅁䵁䅉䅅䅁䕁䅁䅁睁䵁䅁䅁权佃允䅁权剁䅁䅁权䙁䅁䅁允䅁䅁䅅䅁佁䉁䅉䅁ㅁ䑁䅁免睁䑁䅁䅍睁䑁䅁䅁䵁䅉䅅䅁䕁䅁䅁睁䵁䅁䅁权い允䅁权湄权䅁权㙂䅂䅁允䅁䅁䅅䅁䙁偁湃歸㍳兩䅒䍄䉁䅁䅁䅂䅁䅁䅍䅄䅁䅁䅯兎䅅䅁䅯眵䅯䅁䅯来䅑䅁䅅䅁䉁䅁䅁兂剄瑉㕶浦捲睶杷允䅁䅁䅑䅁䑁䅁䅷䅁䭁乁䉍䅁䭁佁䬰䅁䭁䥁䕕䅁䉁䅁䅁允䅁䅁䅕積積積積捂䵁䅉䅅䅁䕁䅁䅁睁䵁䅁䅁权浄允䅁权煄权䅁权硂䅂䅁允䅁䅁䅅䅁䭁䕁䅣䅁䵁䅉䅅䅁䕁䅁䅁睁䵁䅁䅁权乂䅁䅁权畄权䅁权㥂䅂䅁允䅁䅁䅅䅁䙁䅁䅁䅁杂歗䉨䍄䉁䅁䅁䅂䅁䅁䅍䅄䅁䅁䅯兰䅅䅁䅯儷䅯䅁䅯兢䅑䅁䅅䅁䉁䅁䅁兂塄䙰剘䝥牺睐杷允䅁䅁䅑䅁䑁䅁䅷䅁䭁䡁䅷䅁䭁佁䬰䅁䭁䝁䔸䅁䉁䅁䅁允䅁䅁䅕捺䵺䵺䵺䐸䴸䅉䅅䅁䕁䅁䅁睁䵁䅁䅁权剂允䅁权浄权䅁权㙂䅂䅁允䅁䅁䅅䅁佁䅁䅷䅁睁䍁䄴䅏㕁䑁䅍䅁䵁䅉䅅䅁䕁䅁䅁睁䵁䅁䅁权捂允䅁权潄权䅁权睂䅂䅁允䅁䅁䅅䅁佁䅁䄴䅁祁䑁䅑杌祁䑁䅣睍䅁䅁杷允䅁䅁䅑䅁䑁䅁䅷䅁䭁䭁䅑䅁䭁佁䭯䅁䭁佁䭷䅁䉁䅁䅁允䅁䅁䄴䅄䅁䑁䅁杌祁䑁䅣杍䅁䅁杷允䅁䅁䅑䅁䑁䅁䅷䅁䭁䅁䅧䅁䭁佁䭫䅁䭁䡁䕁䅁䉁䅁䅁允䅁䅁䅕䅁䅁䵁䉂䔰䵁䅉䅅䅁䕁䅁䅁睁䵁䅁䅁权煄䅁䅁权湄权䅁权㥂䅂䅁允䅁䅁䅅䅁䙁䉁愱䑚晶祺䄵䍄䉁䅁䅁䅂䅁䅁䅍䅄䅁䅁䅯䅍䅁䅁䅯䄶䅯䅁䅯全䅑䅁䅅䅁䉁䅁䅁杄佁䅁䅁杍ぁ䍁䄴睎ㅁ䑁䅙䅁䵁䅉䅅䅁䕁䅁䅁睁䵁䅁䅁权䑁䅁䅁权灄权䅁权㥂䅂䅁允䅁䅁䅅䅁䙁䅁䅁䅁䅄桢䉊䍄䉁䅁䅁䅂䅁䅁䅍䅄䅁䅁䅯䅰䅁䅁䅯朶䅯䅁䅯䅣䅑䅁䅅䅁䉁䅁䅁杄䵁䅁䅁䅍畁䑁䅉兎㍁䅁䅁䍄䉁䅁䅁䅂䅁䅁䅍䅄䅁䅁䅯全䅅䅁䅯朶䅯䅁䅯睧䅑䅁䅅䅁䉁䅁䅁杄䵁䅁䅁䅍畁䑁䅁睎ㅁ䅁䅁䍄䉁䅁䅁䅂䅁䅁䅍䅄䅁䅁䅯睭䅅䅁䅯眵䅯䅁䅯睢䅑䅁䅅䅁䉁䅁䅁兂呃䅇坒楄欰䅑杷允䅁䅁䅑䅁䑁䅁䅷䅁䭁䱁䅫䅁䭁佁䭣䅁䭁䡁䕅䅁䉁䅁䅁允䅁䅁䅕呣䬰㘱睎䕂䵁䅉䅅䅁䕁䅁䅁睁䵁䅁䅁权灃允䅁权湄权䅁权硂䅂䅁允䅁䅁䅅䅁䙁䍁捬㡪ㅌ䍋䅒䍄䉁䅁䅁䅂䅁䅁䅍䅄䅁䅁䅯䅒䅁䅁䅯䄶䅯䅁䅯全䅑䅁䅅䅁䉁䅁䅁杄佁䅁䅁免㉁䍁䄴杍㕁䑁䅧䅁䵁䅉䅅䅁䕁䅁䅁睁䵁䅁䅁权歃䅁䅁权煄权䅁权䑃䅂䅁允䅁䅁䅅䅁佁䅁䅷䅁睁䍁䄴免㑁䑁䅙䅁䵁䅉䅅䅁䕁䅁䅁睁䵁䅁䅁权䩃䅁䅁权牄权䅁权瑂䅂䅁允䅁䅁䅅䅁佁䉁䅑䅁ぁ䑁䅑䅏睁䑁䅁䅍睁䑁䅁䅍䅁䅁杷允䅁䅁䅑䅁䑁䅁䅷䅁䭁䍁䄸䅁䭁佁䭣䅁䭁䡁䔰䅁䉁䅁䅁允䅁䅁䅕㙎啄祥㉂歄䵁䅉䅅䅁䕁䅁䅁睁䵁䅁䅁权噂允䅁权牄权䅁权䙃䅂䅁允䅁䅁䅅䅁佁䉁䅑䅁穁䑁䅕睎㑁䑁䅑杍㕁䑁䅣䅍䅁䅁杷允䅁䅁䅑䅁䑁䅁䅷䅁䭁乁䅫䅁䭁佁䭣䅁䭁䝁䔸䅁䉁䅁䅁允䅁䅁䅕匳䝑婧䑗啌䵁䅉䅅䅁䕁䅁䅁睁䵁䅁䅁权獄䅁䅁权浄权䅁权獄权䅁允䅁䅁䅅䅁佁䅁䅷䅁睁䍁䄴睎睁䑁䅧䅁䵁䅉䅅䅁䕁䅁䅁睁䵁䅁䅁权摁䅁䅁权煄权䅁权療䅂䅁允䅁䅁䅅䅁佁䅁䅷䅁睁䍁䄴免㍁䑁䅫䅁䵁䅉䅅䅁䕁䅁䅁睁䵁䅁䅁权䭂允䅁权牄权䅁权㙂䅂䅁允䅁䅁䅅䅁佁䉁䅑䅁硁䑁䅣睍ㅁ䑁䅉䅍睁䑁䅁䅍䅁䅁杷允䅁䅁䅑䅁䑁䅁䅷䅁䭁䝁䈰䅁䭁佁䭯䅁䭁䝁䔰䅁䉁䅁䅁允䅁䅁䄴䅄䅁䑁䅁杌ㅁ䑁䅅兎䅁䅁杷允䅁䅁䅑䅁䑁䅁䅷䅁䭁䥁䅉䅁䭁佁䬰䅁䭁䥁䕕䅁䉁䅁䅁允䅁䅁䅕硫䕧杖琴䐯䴸䅉䅅䅁䕁䅁䅁睁䵁䅁䅁权睄允䅁权牄权䅁权瑂䅂䅁允䅁䅁䅅䅁佁䉁䅑䅁祁䑁䅫䅏㍁䑁䅙兎ㅁ䑁䅕兏䅁䅁杷允䅁䅁䅑䅁䑁䅁䅷䅁䭁䝁䈰䅁䭁佁䭯䅁䭁䡁䕯䅁䉁䅁䅁允䅁䅁䄴权䅁䑁䅁杌ㅁ䑁䅉䅁䵁䅉䅅䅁䕁䅁䅁睁䵁䅁䅁权㑁䅁䅁权湄权䅁权獄权䅁允䅁䅁䅅䅁䙁偁⭰牡へ祅䅂䍄䉁䅁䅁䅂䅁䅁䅍䅄䅁䅁䅯杭䅁䅁䅯朵䅯䅁䅯来䅑䅁䅅䅁䉁䅁䅁杄䵁䅁䅁免畁䑁䅣李硁䅁䅁䍄䉁䅁䅁䅂䅁䅁䅍䅄䅁䅁䅯睶䅅䅁䅯朶䅯䅁䅯来䅑䅁䅅䅁䉁䅁䅁杄䵁䅁䅁䅍畁䑁䅅睍穁䅁䅁䍄䉁䅁䅁䅂䅁䅁䅍䅄䅁䅁䅯六䅅䅁䅯朶䅯䅁䅯䄷䅯䅁䅅䅁䉁䅁䅁杄䭁䅁䅁䅍畁䑁䅉李䅁䅁杷允䅁䅁䅑䅁䑁䅁䅷䅁䭁䵁䉙䅁䭁佁䭙䅁䭁䡁䔰䅁䉁䅁䅁允䅁䅁䄴䅄䅁䑁䅅杌睁䑁䅅李䅁䅁杷允䅁䅁䅑䅁䑁䅁䅷䅁䭁䅁䄰䅁䭁佁䭫䅁䭁䝁䔰䅁䉁䅁䅁允䅁䅁䅕䅁䅁䅁㉂猱䵁䅉䅅䅁䕁䅁䅁睁䵁䅁䅁权楁䅁䅁权䕁䅁䅁权䙁䅁䅁允䅁䅁䅅䅁䙁䅁䅁䥁㝂歉䈵䍄䉁䅁䅁䅂䅁䅁䅍䅄䅁䅁䅯兰䅅䅁䅯朶䅯䅁䅯睧䅑䅁䅅䅁䉁䅁䅁权䡂䅁䅁䍄䉁䅁䅁䅂䅁䅁䅍䅄䅁䅁䅯睈䅅䅁䅯䄶䅯䅁䅯兢䅑䅁䅅䅁䉁䅁䅁杄佁䅁䅁睍硁䍁䄴李硁䑁䅅䅁䵁䅉䅅䅁䕁䅁䅁睁䵁䅁䅁权捃允䅁权瑄权䅁权獄权䅁允䅁䅁䅅䅁䙁䭁䅔坊㉇乭⽁䍄䉁䅁䅁䅂䅁䅁䅍䅄䅁䅁䅯睑䅁䅁䅯眶䅯䅁䅯睧䅑䅁䅅䅁䉁䅁䅁杄啁䅁䅁兎穁䑁䅑兏睁䑁䅁䅍睁䑁䅁䅁䵁䅉䅅䅁䕁䅁䅁睁䵁䅁䅁权慂䅁䅁权灄权䅁权獄权䅁允䅁䅁䅅䅁䙁䅁䅁䅁䅁刷䉤䍄䉁䅁䅁䅂䅁䅁䅍䅄䅁䅁䅯儷䅅䅁䅯眵䅯䅁䅯兢䅑䅁䅅䅁䉁䅁䅁兂坃㑑獴⼵楳䅑杷允䅁䅁䅑䅁䑁䅁䅷䅁䭁䅁䄰䅁䭁佁䭙䅁䭁䡁䕁䅁䉁䅁䅁允䅁䅁䄴䅄䅁䑁䅁杌㕁䑁䅍李䅁䅁杷允䅁䅁䅑䅁䑁䅁䅷䅁䭁䍁䉉䅁䭁佁䭯䅁䭁䝁䔸䅁䉁䅁䅁允䅁䅁䄴䅄䅁䑁䅁杌ぁ䑁䅧兏䅁䅁杷允䅁䅁䅑䅁䑁䅁䅷䅁䭁䩁䅍䅁䭁佁䭳䅁䭁䝁䔸䅁䉁䅁䅁允䅁䅁䄴䅆䅁䑁䅍免穁䑁䅁䅍睁䑁䅁䅍睁䅁䅁䍄䉁䅁䅁䅂䅁䅁䅍䅄䅁䅁䅯杅䅅䅁䅯朵䅯䅁䅯来䅑䅁䅅䅁䉁䅁䅁杄䵁䅁䅁免畁䑁䅉䅏㉁䅁䅁䍄䉁䅁䅁䅂䅁䅁䅍䅄䅁䅁䅯睵䅁䅁䅯䄶䅯䅁䅯䄷䅯䅁䅅䅁䉁䅁䅁杄佁䅁䅁杍ぁ䍁䄴免穁䑁䅉䅁䵁䅉䅅䅁䕁䅁䅁睁䵁䅁䅁权い䅁䅁权煄权䅁权獄权䅁允䅁䅁䅅䅁佁䅁䅷䅁睁䍁䄴睎穁䑁䅕䅁䵁䅉䅅䅁䕁䅁䅁睁䵁䅁䅁权橃允䅁权湄权䅁权硂䅂䅁允䅁䅁䅅䅁䙁䱁敧敨剴䉏䅸䍄䉁䅁䅁䅂䅁䅁䅍䅄䅁䅁䅯睅䅁䅁䅯儷䅯䅁䅯兦䅑䅁䅅䅁䉁䅁䅁兂䕂㉩湺㘫确睐杷允䅁䅁䅑䅁䑁䅁䅷䅁䭁䝁䅙䅁䭁佁䭫䅁䭁䡁䕯䅁䉁䅁䅁允䅁䅁䅕䅁䅁䍁杺啕䵅䅉䅅䅁䕁䅁䅁睁䵁䅁䅁权捄䅁䅁权灄权䅁权㥂䅂䅁允䅁䅁䅅䅁䙁䅁䅁䅁䅁乥䅊䍄䉁䅁䅁䅂䅁䅁䅍䅄䅁䅁䅯杲䅁䅁䅯朶䅯䅁䅯全䅑䅁䅅䅁䉁䅁䅁杄䵁䅁䅁䅍畁䑁䅉兎ㅁ䅁䅁䍄䉁䅁䅁䅂䅁䅁䅍䅄䅁䅁䅯睴䅁䅁䅯䄶䅯䅁䅯来䅑䅁䅅䅁䉁䅁䅁杄佁䅁䅁李睁䍁䄴䅍㑁䑁䅅䅁䵁䅉䅅䅁䕁䅁䅁睁䵁䅁䅁权⽁䅁䅁权煄权䅁权㙂䅂䅁允䅁䅁䅅䅁佁䅁䅷䅁睁䍁䄴李㉁䑁䅑䅁䵁䅉䅅䅁䕁䅁䅁睁䵁䅁䅁权䭂䅁䅁权浄权䅁权㥂䅂䅁允䅁䅁䅅䅁佁䅁䅷䅁硁䍁䄴䅏㍁䑁䅕䅁䵁䅉䅅䅁䕁䅁䅁睁䵁䅁䅁权慄䅁䅁权瑄权䅁权獄权䅁允䅁䅁䅅䅁䙁䵁㉬灶愸⭌⼰䍄䉁䅁䅁䅂䅁䅁䅍䅄䅁䅁䅯杔䅅䅁䅯朶䅯䅁䅯来䅑䅁䅅䅁䉁䅁䅁杄䵁䅁䅁䅍畁䑁䅙兎祁䅁䅁䍄䉁䅁䅁䅂䅁䅁䅍䅄䅁䅁䅯睕䅅䅁䅯朶䅯䅁䅯睧䅑䅁䅅䅁䉁䅁䅁杄䵁䅁䅁䅍畁䑁䅕睍㕁䅁䅁䍄䉁䅁䅁䅂䅁䅁䅍䅄䅁䅁䅯杙䅁䅁䅯眶䅯䅁䅯䄷䅯䅁䅅䅁䉁䅁䅁杄坁䅁䅁免㉁䑁䅅李睁䑁䅁䅍睁䑁䅁䅍䅁䅁杷允䅁䅁䅑䅁䑁䅁䅷䅁䭁䍁䅙䅁䭁佁䭧䅁䭁䡁䕁䅁䉁䅁䅁允䅁䅁䄴杄䅁䑁䅑䅍畁䑁䅕免㉁䅁䅁䍄䉁䅁䅁䅂䅁䅁䅍䅄䅁䅁䅯內䅁䅁䅯儶䅯䅁䅯兦䅑䅁䅅䅁䉁䅁䅁兂䅁䅁䅁䍲嘴兑杷允䅁䅁䅑䅁䑁䅁䅷䅁䭁䑁䉕䅁䭁佁䭯䅁䭁䝁䔸䅁䉁䅁䅁允䅁䅁䄴䅄䅁䑁䅁杌穁䑁䅁䅎䅁䅁杷允䅁䅁䅑䅁䑁䅁䅷䅁䭁䉁䅫䅁䭁佁䭫䅁䭁䝁䔸䅁䉁䅁䅁允䅁䅁䅕䅁䅁䥁偂歁䵅䅉䅅䅁䕁䅁䅁睁䵁䅁䅁权ㅁ允䅁权煄权䅁权睂䅂䅁允䅁䅁䅅䅁佁䅁䅷䅁睁䍁䄴杍㕁䑁䅉䅁䵁䅉䅅䅁䕁䅁䅁睁䵁䅁䅁权佂䅁䅁权䉁杁䅁权䙁杁䅁允䅁䅁䅅䅁䙁䱁硣䱌兖⭴䅎䍄䉁䅁䅁䅂䅁䅁䅍䅄䅁䅁䅯兎䅅䅁䅯朶䅯䅁䅯兦䅑䅁䅅䅁䉁䅁䅁杄䵁䅁䅁䅍畁䑁䅉睎㉁䅁䅁䍄䉁䅁䅁䅂䅁䅁䅍䅄䅁䅁䅯杔䅁䅁䅯朶䅯䅁䅯䄷䅯䅁䅅䅁䉁䅁䅁权䡂䅁䅁䍄䉁䅁䅁䅂䅁䅁䅍䅄䅁䅁䅯杷䅅䅁䅯䄶䅯䅁䅯睢䅑䅁䅅䅁䉁䅁䅁杄佁䅁䅁䅎ぁ䍁䄴䅎祁䑁䅉䅁䵁䅉䅅䅁䕁䅁䅁睁䵁䅁䅁权䥂䅁䅁权潄权䅁权䙃䅂䅁允䅁䅁䅅䅁佁䅁䄴䅁硁䑁䅣杌祁䑁䅕杍䅁䅁杷允䅁䅁䅑䅁䑁䅁䅷䅁䭁乁䉁䅁䭁䉁䅅䅁䭁䅁䅕䅁䉁䅁䅁允䅁䅁䄴䅆䅁䑁䅍免㑁䑁䅫䅍睁䑁䅁䅍睁䅁䅁䍄䉁䅁䅁䅂䅁䅁䅍䅄䅁䅁䅯杵䅅䅁䅯眶䅯䅁䅯䄷䅯䅁䅅䅁䉁䅁䅁杄十䅁䅁兎穁䑁䅕䅍睁䑁䅁䅍睁䅁䅁䍄䉁䅁䅁䅂䅁䅁䅍䅄䅁䅁䅯兔䅁䅁䅯朶䅯䅁䅯兢䅑䅁䅅䅁䉁䅁䅁杄䵁䅁䅁睍畁䑁䅑睎祁䅁䅁䍄䉁䅁䅁䅂䅁䅁䅍䅄䅁䅁䅯朵䅁䅁䅯允䅉䅁䅯睁䅉䅁䅅䅁䉁䅁䅁兂䕃䩇丵㘰㡋䅑杷允䅁䅁䅑䅁䑁䅁䅷䅁䭁䕁䄰䅁䭁佁䭯䅁䭁䝁䔸䅁䉁䅁䅁允䅁䅁䄴䅄䅁䑁䅑杌㉁䑁䅉兏䅁䅁杷允䅁䅁䅑䅁䑁䅁䅷䅁䭁䙁䈰䅁䭁佁䭧䅁䭁佁䭷䅁䉁䅁䅁允䅁䅁䄴杄䅁䑁䅙兏畁䑁䅙杍ㅁ䅁䅁䍄䉁䅁䅁䅂䅁䅁䅍䅄䅁䅁䅯䅓䅁䅁䅯朷䅯䅁䅯兣䅑䅁䅅䅁䉁䅁䅁兂䅁䅁䅁焵楯兑杷允䅁䅁䅑䅁䑁䅁䅷䅁䭁䥁䈰䅁䭁佁䭧䅁䭁䡁䔰䅁䉁䅁䅁允䅁䅁䄴杄䅁䑁䅅睎畁䑁䅕李ぁ䅁䅁䍄䉁䅁䅁䅂䅁䅁䅍䅄䅁䅁䅯杖䅁䅁䅯朷䅯䅁䅯全䅑䅁䅅䅁䉁䅁䅁兂䅁䅁䅁朹䭊兑杷允䅁䅁䅑䅁䑁䅁䅷䅁䭁䙁䉑䅁䭁佁䭳䅁䭁䥁䕍䅁䉁䅁䅁允䅁䅁䄴䅆䅁䑁䅉兎㑁䑁䅅杍ㅁ䑁䅁䅍睁䅁䅁䍄䉁䅁䅁䅂䅁䅁䅍䅄䅁䅁䅯杤䅅䅁䅯眶䅯䅁䅯兣䅑䅁䅅䅁䉁䅁䅁杄啁䅁䅁睎睁䑁䅕䅍睁䑁䅁䅍睁䑁䅁䅁䵁䅉䅅䅁䕁䅁䅁睁䵁䅁䅁权䑃允䅁权浄权䅁权瑂䅂䅁允䅁䅁䅅䅁佁䅁䅷䅁睁䍁䄴睎㕁䑁䅣䅁䵁䅉䅅䅁䕁䅁䅁睁䵁䅁䅁权扄允䅁权瑄权䅁权㙂䅂䅁允䅁䅁䅅䅁䙁䡁灮橊䥅乲⽑䍄䉁䅁䅁䅂䅁䅁䅍䅄䅁䅁䅯杸䅅䅁䅯儷䅯䅁䅯睢䅑䅁䅅䅁䉁䅁䅁兂㕁䵴㉨灶䬯睐杷允䅁䅁䅑䅁䑁䅁䅷䅁䭁偁䅁䅁䭁佁䭳䅁䭁䝁䔸䅁䉁䅁䅁允䅁䅁䄴䅆䅁䑁䅑兎㉁䑁䅧兎穁䑁䅍兏睁䅁䅁䍄䉁䅁䅁䅂䅁䅁䅍䅄䅁䅁䅯材䅅䅁䅯儷䅯䅁䅯睧䅑䅁䅅䅁䉁䅁䅁兂䡄穓䩥坑噄睐杷允䅁䅁䅑䅁䑁䅁䅷䅁䭁䡁䉷䅁䭁佁䭧䅁䭁佁䭷䅁䉁䅁䅁允䅁䅁䄴杄䅁䑁䅑免畁䑁䅑免㍁䅁䅁䍄䉁䅁䅁䅂䅁䅁䅍䅄䅁䅁䅯睩䅅䅁䅯儶䅯䅁䅯兢䅑䅁䅅䅁䉁䅁䅁兂䅁䅁䅁偋㘴兑杷允䅁䅁䅑䅁䑁䅁䅷䅁䭁偁䅍䅁䭁佁䬴䅁䭁䥁䕕䅁䉁䅁䅁允䅁䅁䅕䅁䅁䅁啃唰䵁䅉䅅䅁䕁䅁䅁睁䵁䅁䅁权䡁䅁䅁权潄权䅁权硂䅂䅁允䅁䅁䅅䅁佁䅁䄴䅁祁䑁䅧杌㑁䑁䅧䅎䅁䅁杷允䅁䅁䅑䅁䑁䅁䅷䅁䭁䑁䅁䅁䭁佁䭳䅁䭁䡁䕅䅁䉁䅁䅁允䅁䅁䄴䅆䅁䑁䅣李硁䑁䅁䅍睁䑁䅁䅍睁䅁䅁䍄䉁䅁䅁䅂䅁䅁䅍䅄䅁䅁䅯䅕䅁䅁䅯眶䅯䅁䅯兦䅑䅁䅅䅁䉁䅁䅁杄十䅁䅁兎穁䑁䅅睍穁䑁䅫兎㉁䅁䅁䍄䉁䅁䅁䅂䅁䅁䅍䅄䅁䅁䅯睷䅅䅁䅯儷䅯䅁䅯睢䅑䅁䅅䅁䉁䅁䅁兂敂歵䵫楁䡶睐杷允䅁䅁䅑䅁䑁䅁䅷䅁䭁䱁䅅䅁䭁䅁䅯䅁䭁䅁䍑䅁䉁䅁䅁允䅁䅁䅕婪畤潅䅐䐹䴸䅉䅅䅁䕁䅁䅁睁䵁䅁䅁权灁允䅁权浄权䅁权硂䅂䅁允䅁䅁䅅䅁佁䅁䅷䅁硁䍁䄴兎㍁䑁䅧䅁䵁䅉䅅䅁䕁䅁䅁睁䵁䅁䅁权睄允䅁权瑄权䅁权獄权䅁允䅁䅁䅅䅁䙁䵁ㅐ䙋偹瑷⼰䍄䉁䅁䅁䅂䅁䅁䅍䅄䅁䅁䅯睩䅁䅁䅯允䅉䅁䅯睁䅉䅁䅅䅁䉁䅁䅁兂䭃卨橮煁䝮䅑杷允䅁䅁䅑䅁䑁䅁䅷䅁䭁䭁䅕䅁䭁佁䭯䅁䭁佁䭷䅁䉁䅁䅁允䅁䅁䅯睒䅁䅁杷允䅁䅁䅑䅁䑁䅁䅷䅁䭁䡁䅫䅁䭁佁䭫䅁䭁䡁䕯䅁䉁䅁䅁允䅁䅁䅕䅁䅁䍁⽃〯䵁䅉䅅䅁䕁䅁䅁睁䵁䅁䅁权䑃䅁䅁权灄权䅁权㙂䅂䅁允䅁䅁䅅䅁䙁䅁䅁䅁杂晪䅬䍄䉁䅁䅁䅂䅁䅁䅍䅄䅁䅁䅯兰䅁䅁䅯朶䅯䅁䅯睢䅑䅁䅅䅁䉁䅁䅁杄䵁䅁䅁䅍畁䑁䅕睍㕁䅁䅁䍄䉁䅁䅁䅂䅁䅁䅍䅄䅁䅁䅯睍䅅䅁䅯儷䅯䅁䅯兣䅑䅁䅅䅁䉁䅁䅁兂敂歵䵫楁ㅶ睐杷允䅁䅁䅑䅁䑁䅁䅷䅁䭁䭁䅕䅁䭁佁䭯䅁䭁䡁䕯䅁䉁䅁䅁允䅁䅁䄴䅄䅁䑁䅁杌ㅁ䑁䅑兏䅁䅁杷允䅁䅁䅑䅁䑁䅁䅷䅁䭁佁䈴䅁䭁佁䭧䅁䭁䥁䕍䅁䉁䅁䅁允䅁䅁䅯睒䅁䅁杷允䅁䅁䅑䅁䑁䅁䅷䅁䭁䙁䅯䅁䭁䅁䍅䅁䭁䅁䍕䅁䉁䅁䅁允䅁䅁䅕㙔㕏㈴敥䕺䵁䅉䅅䅁䕁䅁䅁睁䵁䅁䅁权汃䅁䅁权煄权䅁权䙃䅂䅁允䅁䅁䅅䅁佁䅁䅷䅁睁䍁䄴兎ㅁ䑁䅑䅁䵁䅉䅅䅁䕁䅁䅁睁䵁䅁䅁权偁允䅁权畄权䅁权䑃䅂䅁允䅁䅁䅅䅁䙁䅁䅁䅁权䍆䉒䍄䉁䅁䅁䅂䅁䅁䅍䅄䅁䅁䅯䅈䅁䅁䅯朶䅯䅁䅯兢䅑䅁䅅䅁䉁䅁䅁杄䵁䅁䅁䅍畁䑁䅅䅏㉁䅁䅁䍄䉁䅁䅁䅂䅁䅁䅍䅄䅁䅁䅯儶䅁䅁䅯儶䅯䅁䅯全䅑䅁䅅䅁䉁䅁䅁兂䅁䅁䅁伸朸兑杷允䅁䅁䅑䅁䑁䅁䅷䅁䭁䉁䅕䅁䭁佁䬰䅁䭁䡁䕅䅁䉁䅁䅁允䅁䅁䅕渷⽷噎㘶啃䵁䅉䅅䅁䕁䅁䅁睁䵁䅁䅁权权䅁䅁权剁䅁䅁权䙁䅁䅁允䅁䅁䅅䅁佁䉁䅑䅁㉁䑁䅅䅏硁䑁䅫兏睁䑁䅁䅍䅁䅁杷允䅁䅁䅑䅁䑁䅁䅷䅁䭁䅁䈴䅁䭁佁䭯䅁䭁䡁䕁䅁䉁䅁䅁允䅁䅁䄴䅄䅁䑁䅁杌穁䑁䅉睎䅁䅁杷允䅁䅁䅑䅁䑁䅁䅷䅁䭁䥁䉯䅁䭁佁䭣䅁䭁䡁䕅䅁䉁䅁䅁允䅁䅁䅕敥浫免獪歌䵁䅉䅅䅁䕁䅁䅁睁䵁䅁䅁权慁䅁䅁权潄权䅁权硂䅂䅁允䅁䅁䅅䅁佁䅁䅷䅁㉁䍁䄴睍ぁ䑁䅣䅁䵁䅉䅅䅁䕁䅁䅁睁䵁䅁䅁权捁䅁䅁权煄权䅁权睂䅂䅁允䅁䅁䅅䅁佁䅁䅷䅁睁䍁䄴免硁䑁䅙䅁䵁䅉䅅䅁䕁䅁䅁睁䵁䅁䅁权汃允䅁权潄权䅁权療䅂䅁允䅁䅁䅅䅁䭁䕁䅣䅁䵁䅉䅅䅁䕁䅁䅁睁䵁䅁䅁权䅂䅁䅁权煄权䅁权㙂䅂䅁允䅁䅁䅅䅁佁䅁䅷䅁睁䍁䄴睍ぁ䑁䅧䅁䵁䅉䅅䅁䕁䅁䅁睁䵁䅁䅁权䩄䅁䅁权牄权䅁权睂䅂䅁允䅁䅁䅅䅁佁䉁䅑䅁祁䑁䅕兎穁䑁䅅兏ㅁ䑁䅍睍䅁䅁杷允䅁䅁䅑䅁䑁䅁䅷䅁䭁䵁䅫䅁䭁佁䬰䅁䭁䡁䕁䅁䉁䅁䅁允䅁䅁䅕敥浫免獩䐶䴸䅉䅅䅁䕁䅁䅁睁䵁䅁䅁权卂允䅁权湄权䅁权瑂䅂䅁允䅁䅁䅅䅁䙁䝁汄䌰扌儫䅆䍄䉁䅁䅁䅂䅁䅁䅍䅄䅁䅁䅯䄴䅁䅁䅯朷䅯䅁䅯䅣䅑䅁䅅䅁䉁䅁䅁兂䅁䅁䅁䙷汷兑杷允䅁䅁䅑䅁䑁䅁䅷䅁䭁䡁䅣䅁䭁佁䭯䅁䭁䝁䔸䅁䉁䅁䅁允䅁䅁䄴䅄䅁䑁䅁杌ㅁ䑁䅁兎䅁䅁杷允䅁䅁䅑䅁䑁䅁䅷䅁䭁䕁䅁䅁䭁佁䭯䅁䭁䡁䕅䅁䉁䅁䅁允䅁䅁䄴权䅁䑁䅁杌穁䑁䅕䅁䵁䅉䅅䅁䕁䅁䅁睁䵁䅁䅁权䡂允䅁权瑄权䅁权䙃䅂䅁允䅁䅁䅅䅁䙁䑁敖歵䵫癁⽍䍄䉁䅁䅁䅂䅁䅁䅍䅄䅁䅁䅯睦䅁䅁䅯儷䅯䅁䅯兢䅑䅁䅅䅁䉁䅁䅁兂㝃牋㍇丸㕦睐杷允䅁䅁䅑䅁䑁䅁䅷䅁䭁䅁䅷䅁䭁佁䭳䅁䭁䥁䕍䅁䉁䅁䅁允䅁䅁䄴䅆䅁䑁䅅兎ㅁ䑁䅕杍㕁䑁䅣杍硁䅁䅁䍄䉁䅁䅁䅂䅁䅁䅍䅄䅁䅁䅯䄫䅅䅁䅯朵䅯䅁䅯䄷䅯䅁䅅䅁䉁䅁䅁杄䵁䅁䅁免畁䑁䅍杍硁䅁䅁䍄䉁䅁䅁䅂䅁䅁䅍䅄䅁䅁䅯睙䅁䅁䅯允䅉䅁䅯兂䅉䅁䅅䅁䉁䅁䅁兂乂㥗婄典ぶ䅑杷允䅁䅁䅑䅁䑁䅁䅷䅁䭁䅁䉯䅁䭁佁䭯䅁䭁佁䭷䅁䉁䅁䅁允䅁䅁䄴䅄䅁䑁䅁杌㍁䑁䅑䅎䅁䅁杷允䅁䅁䅑䅁䑁䅁䅷䅁䭁䉁䉅䅁䭁佁䭙䅁䭁䡁䕯䅁䉁䅁䅁允䅁䅁䄴䅄䅁䑁䅅杌睁䑁䅅睍䅁䅁杷允䅁䅁䅑䅁䑁䅁䅷䅁䭁䩁䈰䅁䭁佁䭣䅁䭁䡁䔰䅁䉁䅁䅁允䅁䅁䅕浑汄䌰扌啄䵁䅉䅅䅁䕁䅁䅁睁䵁䅁䅁权䩃允䅁权䭁䅁䅁权䙁䅁䅁允䅁䅁䅅䅁䙁佁兘瑉㕶杦䅚䍄䉁䅁䅁䅂䅁䅁䅍䅄䅁䅁䅯杸䅅䅁䅯䄶䅯䅁䅯兣䅑䅁䅅䅁䉁䅁䅁杄䵁䅁䅁杍㕁䍁䄴兎㕁䅁䅁䍄䉁䅁䅁䅂䅁䅁䅍䅄䅁䅁䅯䄳䅁䅁䅯朷䅯䅁䅯兦䅑䅁䅅䅁䉁䅁䅁兂䅁䅁䅁䭃乑兑杷允䅁䅁䅑䅁䑁䅁䅷䅁䭁䭁䅅䅁䭁佁䭧䅁䭁䡁䕅䅁䉁䅁䅁允䅁䅁䄴杄䅁䑁䅍䅍畁䑁䅙䅏ぁ䅁䅁䍄䉁䅁䅁䅂䅁䅁䅍䅄䅁䅁䅯杷䅁䅁䅯朵䅯䅁䅯兢䅑䅁䅅䅁䉁䅁䅁杄䭁䅁䅁免畁䑁䅫睍䅁䅁杷允䅁䅁䅑䅁䑁䅁䅷䅁䭁䕁䅁䅁䭁佁䭯䅁䭁䥁䕍䅁䉁䅁䅁允䅁䅁䄴䅄䅁䑁䅁杌穁䑁䅕䅏䅁䅁杷允䅁䅁䅑䅁䑁䅁䅷䅁䭁䍁䉅䅁䭁佁䭯䅁䭁佁䭷䅁䉁䅁䅁允䅁䅁䄴䅄䅁䑁䅅杌睁䑁䅉免䅁䅁杷允䅁䅁䅑䅁䑁䅁䅷䅁䭁䉁䅣䅁䭁佁䭫䅁䭁䥁䕕䅁䉁䅁䅁允䅁䅁䅕䅁䅁䝁婨啍䵅䅉䅅䅁䕁䅁䅁睁䵁䅁䅁权桁允䅁权煄权䅁权瑂䅂䅁允䅁䅁䅅䅁佁䅁䅷䅁硁䍁䄴䅍㉁䑁䅍䅁䵁䅉䅅䅁䕁䅁䅁睁䵁䅁䅁权扃䅁䅁权浄权䅁权䙃䅂䅁允䅁䅁䅅䅁佁䅁䅷䅁硁䍁䄴杍睁䑁䅉䅁䵁䅉䅅䅁䕁䅁䅁睁䵁䅁䅁权㙃䅁䅁权牄权䅁权硂䅂䅁允䅁䅁䅅䅁佁䉁䅑䅁穁䑁䅕李穁䑁䅑䅏穁䑁䅉䅏䅁䅁杷允䅁䅁䅑䅁䑁䅁䅷䅁䭁䍁䉅䅁䭁佁䭯䅁䭁䡁䕁䅁䉁䅁䅁允䅁䅁䄴䅄䅁䑁䅅杌睁䑁䅕睍䅁䅁杷允䅁䅁䅑䅁䑁䅁䅷䅁䭁䝁䅍䅁䭁䅁䅯䅁䭁䅁䍑䅁䉁䅁䅁允䅁䅁䅕積積積穏䕆䵁䅉䅅䅁䕁䅁䅁睁䵁䅁䅁权䙂䅁䅁权煄权䅁权療䅂䅁允䅁䅁䅅䅁佁䅁䅷䅁硁䍁䄴兎睁䑁䅍䅁䵁䅉䅅䅁䕁䅁䅁睁䵁䅁䅁权穂䅁䅁权湄权䅁权䙃䅂䅁允䅁䅁䅅䅁䙁佁祫㉕䡹䈸䅊䍄䉁䅁䅁䅂䅁䅁䅍䅄䅁䅁䅯杰䅁䅁䅯朶䅯䅁䅯睧䅑䅁䅅䅁䉁䅁䅁杄䭁䅁䅁䅍畁䑁䅕睍䅁䅁杷允䅁䅁䅑䅁䑁䅁䅷䅁䭁䍁䉍䅁䭁佁䭧䅁䭁䡁䕁䅁䉁䅁䅁允䅁䅁䄴杄䅁䑁䅉睎畁䑁䅧睍穁䅁䅁䍄䉁䅁䅁䅂䅁䅁䅍䅄䅁䅁䅯䅊䅁䅁䅯朷䅯䅁䅯䅣䅑䅁䅅䅁䉁䅁䅁兂䅁䅁䅁䵷灅具杷允䅁䅁䅑䅁䑁䅁䅷䅁䭁乁䅍䅁䭁佁䭙䅁䭁䡁䕯䅁䉁䅁䅁允䅁䅁䄴权䅁䑁䅁杌㑁䑁䅅䅁䵁䅉䅅䅁䕁䅁䅁睁䵁䅁䅁权䩁允䅁权浄权䅁权獄权䅁允䅁䅁䅅䅁佁䅁䅷䅁祁䍁䄴䅏祁䑁䅕䅁䵁䅉䅅䅁䕁䅁䅁睁䵁䅁䅁权歃䅁䅁权湄权䅁权䙃䅂䅁允䅁䅁䅅䅁䙁䥁䌯匹捨睪䅚䍄䉁䅁䅁䅂䅁䅁䅍䅄䅁䅁䅯杧䅁䅁䅯眵䅯䅁䅯䄷䅯䅁䅅䅁䉁䅁䅁兂㍂灶愸㥌丰䅑杷允䅁䅁䅑䅁䑁䅁䅷䅁䭁䩁䅑䅁䭁佁䬰䅁䭁䡁䕁䅁䉁䅁䅁允䅁䅁䅕硫䕧杖琴䕅䵁䅉䅅䅁䕁䅁䅁睁䵁䅁䅁权⽂䅁䅁权畄权䅁权療䅂䅁允䅁䅁䅅䅁䙁䅁䅁䅁䅄䑌䈱䍄䉁䅁䅁䅂䅁䅁䅍䅄䅁䅁䅯杷䅁䅁䅯眶䅯䅁䅯兦䅑䅁䅅䅁䉁䅁䅁杄啁䅁䅁兎睁䑁䅅䅎硁䑁䅧睍睁䑁䅑䅁䵁䅉䅅䅁䕁䅁䅁睁䵁䅁䅁权䉃䅁䅁权湄权䅁权睂䅂䅁允䅁䅁䅅䅁䙁䭁䠵場啯橲䅆䍄䉁䅁䅁䅂䅁䅁䅍䅄䅁䅁䅯睷䅁䅁䅯眶䅯䅁䅯兦䅑䅁䅅䅁䉁䅁䅁杄啁䅁䅁䅎硁䑁䅍兎睁䑁䅁䅍睁䑁䅁䅁䵁䅉䅅䅁䕁䅁䅁睁䵁䅁䅁权牃䅁䅁权煄权䅁权瑂䅂䅁允䅁䅁䅅䅁佁䅁䅷䅁睁䍁䄴兎㕁䑁䅍䅁䵁䅉䅅䅁䕁䅁䅁睁䵁䅁䅁权䕄䅁䅁权牄权䅁权㥂䅂䅁允䅁䅁䅅䅁佁䉁䅑䅁硁䑁䅍兎睁䑁䅁䅍睁䑁䅁䅍䅁䅁杷允䅁䅁䅑䅁䑁䅁䅷䅁䭁䵁䅧䅁䭁佁䭳䅁䭁䡁䔰䅁䉁䅁䅁允䅁䅁䄴䅆䅁䑁䅍杍睁䑁䅁䅍睁䑁䅁䅍睁䅁䅁䍄䉁䅁䅁䅂䅁䅁䅍䅄䅁䅁䅯杯䅁䅁䅯朶䅯䅁䅯兦䅑䅁䅅䅁䉁䅁䅁杄䵁䅁䅁䅍畁䑁䅉李硁䅁䅁䍄䉁䅁䅁䅂䅁䅁䅍䅄䅁䅁䅯儹䅅䅁䅯眶䅯䅁䅯睧䅑䅁䅅䅁䉁䅁䅁杄啁䅁䅁杍ぁ䑁䅧睍睁䑁䅁䅍睁䑁䅁䅁䵁䅉䅅䅁䕁䅁䅁睁䵁䅁䅁权坁䅁䅁权潄权䅁权硂䅂䅁允䅁䅁䅅䅁佁䅁䄴䅁ㅁ䑁䅕杌㑁䑁䅅䅎䅁䅁杷允䅁䅁䅑䅁䑁䅁䅷䅁䭁䱁䉯䅁䭁佁䭧䅁䭁䡁䕅䅁䉁䅁䅁允䅁䅁䄴杄䅁䑁䅅兏畁䑁䅕睍ㅁ䅁䅁䍄䉁䅁䅁䅂䅁䅁䅍䅄䅁䅁䅯杗䅅䅁䅯朵䅯䅁䅯䅣䅑䅁䅅䅁䉁䅁䅁杄䥁䅁䅁䅍畁䑁䅫䅁䵁䅉䅅䅁䕁䅁䅁睁䵁䅁䅁权䵃䅁䅁权潄权䅁权硂䅂䅁允䅁䅁䅅䅁佁䅁䄴䅁ㅁ䑁䅫杌穁䑁䅍免䅁䅁杷允䅁䅁䅑䅁䑁䅁䅷䅁䭁䡁䉑䅁䭁佁䬰䅁䭁䡁䕅䅁䉁䅁䅁允䅁䅁䅕歬䱏佢㝦稯䴸䅉䅅䅁䕁䅁䅁睁䵁䅁䅁权祄䅁䅁权畄权䅁权療䅂䅁允䅁䅁䅅䅁䙁䅁䅁䅁杄礶䈹䍄䉁䅁䅁䅂䅁䅁䅍䅄䅁䅁䅯杮䅅䅁䅯朵䅯䅁䅯兦䅑䅁䅅䅁䉁䅁䅁杄䵁䅁䅁免畁䑁䅙䅏ㅁ䅁䅁䍄䉁䅁䅁䅂䅁䅁䅍䅄䅁䅁䅯睬䅁䅁䅯䄶䅯䅁䅯睢䅑䅁䅅䅁䉁䅁䅁杄佁䅁䅁杍ㅁ䍁䄴兎ㅁ䑁䅣䅁䵁䅉䅅䅁䕁䅁䅁睁䵁䅁䅁权㑂允䅁权畄权䅁权療䅂䅁允䅁䅁䅅䅁䙁䅁䅁䅁歃䙮䉬䍄䉁䅁䅁䅂䅁䅁䅍䅄䅁䅁䅯睮䅅䅁䅯朵䅯䅁䅯兦䅑䅁䅅䅁䉁䅁䅁杄䵁䅁䅁免畁䑁䅣兎ぁ䅁䅁䍄䉁䅁䅁䅂䅁䅁䅍䅄䅁䅁䅯睉䅅䅁䅯朵䅯䅁䅯睢䅑䅁䅅䅁䉁䅁䅁杄䵁䅁䅁睍畁䑁䅕兎㕁䅁䅁䍄䉁䅁䅁䅂䅁䅁䅍䅄䅁䅁䅯睲䅁䅁䅯朶䅯䅁䅯䅣䅑䅁䅅䅁䉁䅁䅁杄䵁䅁䅁免畁䑁䅁睎ㅁ䅁䅁䍄䉁䅁䅁䅂䅁䅁䅍䅄䅁䅁䅯睲䅁䅁䅯朶䅯䅁䅯兣䅑䅁䅅䅁䉁䅁䅁杄䵁䅁䅁䅍畁䑁䅫睍㍁䅁䅁䍄䉁䅁䅁䅂䅁䅁䅍䅄䅁䅁䅯䅢䅁䅁䅯儶䅯䅁䅯䄷䅯䅁䅅䅁䉁䅁䅁兂䅁䅁䅁䵫㐸兑杷允䅁䅁䅑䅁䑁䅁䅷䅁䭁䅁䉉䅁䭁佁䭳䅁䭁䝁䔸䅁䉁䅁䅁允䅁䅁䄴杆䅁䑁䅍兏㍁䑁䅑杍㑁䑁䅧兎㕁䑁䅍䅁䵁䅉䅅䅁䕁䅁䅁睁䵁䅁䅁权元允䅁权潄权䅁权䙃䅂䅁允䅁䅁䅅䅁佁䅁䄴䅁穁䑁䅁杌㉁䑁䅕䅎䅁䅁杷允䅁䅁䅑䅁䑁䅁䅷䅁䭁䭁䅉䅁䭁佁䭳䅁䭁䥁䕕䅁䉁䅁䅁允䅁䅁䄴䅆䅁䑁䅅䅍㉁䑁䅧䅎ぁ䑁䅁䅎睁䅁䅁䍄䉁䅁䅁䅂䅁䅁䅍䅄䅁䅁䅯兲䅁䅁䅯䄶䅯䅁䅯䅣䅑䅁䅅䅁䉁䅁䅁杄佁䅁䅁䅎ㅁ䍁䄴䅎睁䑁䅙䅁䵁䅉䅅䅁䕁䅁䅁睁䵁䅁䅁权⽁䅁䅁权浄权䅁权㙂䅂䅁允䅁䅁䅅䅁佁䅁䅷䅁ぁ䍁䄴䅍㉁䑁䅅䅁䵁䅉䅅䅁䕁䅁䅁睁䵁䅁䅁权㉃䅁䅁权牄权䅁权睂䅂䅁允䅁䅁䅅䅁佁䉁䅑䅁祁䑁䅍免ぁ䑁䅙兏ㅁ䑁䅧免䅁䅁杷允䅁䅁䅑䅁䑁䅁䅷䅁䭁䵁䉣䅁䭁佁䭳䅁䭁䡁䕁䅁䉁䅁䅁允䅁䅁䄴䅆䅁䑁䅅杍祁䑁䅑䅎睁䑁䅙䅍㍁䅁䅁䍄䉁䅁䅁䅂䅁䅁䅍䅄䅁䅁䅯兔䅁䅁䅯朵䅯䅁䅯兦䅑䅁䅅䅁䉁䅁䅁杄䵁䅁䅁免畁䑁䅁兎㉁䅁䅁䍄䉁䅁䅁䅂䅁䅁䅍䅄䅁䅁䅯兗䅁䅁䅯眶䅯䅁䅯睧䅑䅁䅅䅁䉁䅁䅁杄坁䅁䅁免㑁䑁䅉䅍穁䑁䅧兎睁䑁䅕李䅁䅁杷允䅁䅁䅑䅁䑁䅁䅷䅁䭁乁䅉䅁䭁佁䭯䅁䭁䥁䕕䅁䉁䅁䅁允䅁䅁䄴䅄䅁䑁䅁杌祁䑁䅙免䅁䅁杷允䅁䅁䅑䅁䑁䅁䅷䅁䭁佁䉫䅁䭁佁䬰䅁䭁䡁䕯䅁䉁䅁䅁允䅁䅁䅕積積積積稴䴸䅉䅅䅁䕁䅁䅁睁䵁䅁䅁权㉃䅁䅁权䉁杁䅁权䍁杁䅁允䅁䅁䅅䅁䙁䙁睤䡡䴸敬䅊䍄䉁䅁䅁䅂䅁䅁䅍䅄䅁䅁䅯朰䅁䅁䅯朶䅯䅁䅯睧䅑䅁䅅䅁䉁䅁䅁杄䵁䅁䅁䅍畁䑁䅉睎㑁䅁䅁䍄䉁䅁䅁䅂䅁䅁䅍䅄䅁䅁䅯䅆䅁䅁䅯朶䅯䅁䅯䅣䅑䅁䅅䅁䉁䅁䅁杄䵁䅁䅁䅍畁䑁䅕杍㉁䅁䅁䍄䉁䅁䅁䅂䅁䅁䅍䅄䅁䅁䅯睕䅅䅁䅯朷䅯䅁䅯兦䅑䅁䅅䅁䉁䅁䅁兂䅁䅁䅁䕺䩊具杷允䅁䅁䅑䅁䑁䅁䅷䅁䭁䉁䅕䅁䭁佁䭯䅁䭁䡁䕁䅁䉁䅁䅁允䅁䅁䄴䅄䅁䑁䅁杌ぁ䑁䅣兎䅁䅁杷允䅁䅁䅑䅁䑁䅁䅷䅁䭁䝁䅁䅁䭁佁䭫䅁䭁䝁䔰䅁䉁䅁䅁允䅁䅁䅕䅁䅁䝁䵪歄䵅䅉䅅䅁䕁䅁䅁睁䵁䅁䅁权坁䅁䅁权煄权䅁权睂䅂䅁允䅁䅁䅅䅁佁䅁䅯䅁睁䍁䄴杍ぁ䅁䅁䍄䉁䅁䅁䅂䅁䅁䅍䅄䅁䅁䅯兡䅅䅁䅯充䅁䅁䅯䅂䅉䅁䅅䅁䉁䅁䅁杄啁䅁䅁杍ㅁ䑁䅫兏睁䑁䅁䅍睁䑁䅁䅁䵁䅉䅅䅁䕁䅁䅁睁䵁䅁䅁权睂允䅁权瑄权䅁权療䅂䅁允䅁䅁䅅䅁䙁䙁㘶兓䍷祋䅚䍄䉁䅁䅁䅂䅁䅁䅍䅄䅁䅁䅯杣䅁䅁䅯眶䅯䅁䅯全䅑䅁䅅䅁䉁䅁䅁杄啁䅁䅁免穁䑁䅫䅏ㅁ䑁䅑免ぁ䑁䅣䅁䵁䅉䅅䅁䕁䅁䅁睁䵁䅁䅁权晄允䅁权湄权䅁权䙃䅂䅁允䅁䅁䅅䅁䙁乁欰潂噇⽑⼸䍄䉁䅁䅁䅂䅁䅁䅍䅄䅁䅁䅯杖䅁䅁䅯允䅉䅁䅯杁䅉䅁䅅䅁䉁䅁䅁兂療祋硃摪䭳兑杷允䅁䅁䅑䅁䑁䅁䅷䅁䭁䱁䅷䅁䭁䅁䍅䅁䭁䅁䍉䅁䉁䅁䅁允䅁䅁䅕噃䩖䵹ㄯ䔷䵁䅉䅅䅁䕁䅁䅁睁䵁䅁䅁权䙂允䅁权畄权䅁权䑃䅂䅁允䅁䅁䅅䅁䙁䅁䅁䅁ぃ啹䉨䍄䉁䅁䅁䅂䅁䅁䅍䅄䅁䅁䅯䄳䅁䅁䅯允䅉䅁䅯兂䅉䅁䅅䅁䉁䅁䅁兂䍁ざ䥦⭤吳䅑杷允䅁䅁䅑䅁䑁䅁䅷䅁䭁䑁䉕䅁䭁佁䭣䅁䭁䥁䕍䅁䉁䅁䅁允䅁䅁䅕䬯确欰椱歁䵁䅉䅅䅁䕁䅁䅁睁䵁䅁䅁权䙄允䅁权牄权䅁权瑂䅂䅁允䅁䅁䅅䅁佁䉁䅑䅁硁䑁䅁䅍ㅁ䑁䅕兎硁䑁䅉李䅁䅁杷允䅁䅁䅑䅁䑁䅁䅷䅁䭁䍁䅣䅁䭁佁䬴䅁䭁䝁䔸䅁䉁䅁䅁允䅁䅁䅕䅁䅁偁呚啖䵅䅉䅅䅁䕁䅁䅁睁䵁䅁䅁权䝄允䅁权潄权䅁权㥂䅂䅁允䅁䅁䅅䅁佁䅁䄴䅁祁䑁䅧杌㑁䑁䅉睍䅁䅁杷允䅁䅁䅑䅁䑁䅁䅷䅁䭁䑁䅙䅁䭁佁䭯䅁䭁䝁䔸䅁䉁䅁䅁允䅁䅁䄴䅄䅁䑁䅁杌㍁䑁䅕李䅁䅁杷允䅁䅁䅑䅁䑁䅁䅷䅁䭁䥁䉑䅁䭁佁䬰䅁䭁䡁䕅䅁䉁䅁䅁允䅁䅁䅕䬯确欰椱䑕䴸䅉䅅䅁䕁䅁䅁睁䵁䅁䅁权潄允䅁权牄权䅁权㙂䅂䅁允䅁䅁䅅䅁佁䉁䅑䅁ぁ䑁䅧䅎穁䑁䅅睍㑁䑁䅑䅍䅁䅁杷允䅁䅁䅑䅁䑁䅁䅷䅁䭁䑁䅑䅁䭁佁䬴䅁䭁䡁䕁䅁䉁䅁䅁允䅁䅁䅕䅁䅁䍁求啅䵅䅉䅅䅁䕁䅁䅁睁䵁䅁䅁权噁䅁䅁权潄权䅁权獄权䅁允䅁䅁䅅䅁佁䅁䄴䅁祁䑁䅙杌硁䑁䅅兏䅁䅁杷允䅁䅁䅑䅁䑁䅁䅷䅁䭁偁䅫䅁䭁佁䭳䅁䭁䡁䕅䅁䉁䅁䅁允䅁䅁䄴杆䅁䑁䅅免ㅁ䑁䅉兎ぁ䑁䅑䅎㕁䑁䅧䅁䵁䅉䅅䅁䕁䅁䅁睁䵁䅁䅁权灁䅁䅁权潄权䅁权獄权䅁允䅁䅁䅅䅁佁䅁䄴䅁祁䑁䅕杌睁䑁䅁睎䅁䅁杷允䅁䅁䅑䅁䑁䅁䅷䅁䭁偁䅑䅁䭁佁䭙䅁䭁佁䭷䅁䉁䅁䅁允䅁䅁䄴䅄䅁䑁䅁杌穁䑁䅣䅏䅁䅁杷允䅁䅁䅑䅁䑁䅁䅷䅁䭁偁䉧䅁䭁佁䭧䅁䭁䝁䔸䅁䉁䅁䅁允䅁䅁䄴杄䅁䑁䅅睍畁䑁䅑李㑁䅁䅁䍄䉁䅁䅁䅂䅁䅁䅍䅄䅁䅁䅯䅄䅁䅁䅯朶䅯䅁䅯兦䅑䅁䅅䅁䉁䅁䅁杄䭁䅁䅁䅍畁䑁䅅李䅁䅁杷允䅁䅁䅑䅁䑁䅁䅷䅁䭁䅁䉯䅁䭁佁䭧䅁䭁䡁䕯䅁䉁䅁䅁允䅁䅁䄴杄䅁䑁䅅䅎畁䑁䅍䅏ぁ䅁䅁䍄䉁䅁䅁䅂䅁䅁䅍䅄䅁䅁䅯杚䅁䅁䅯儷䅯䅁䅯睧䅑䅁䅅䅁䉁䅁䅁兂ぃ䡹⭡确橲睐杷允䅁䅁䅑䅁䑁䅁䅷䅁䭁䉁䈰䅁䭁佁䭳䅁䭁䡁䕅䅁䉁䅁䅁允䅁䅁䄴杆䅁䑁䅅兎ㅁ䑁䅉䅎祁䑁䅑兎穁䑁䅅䅁䵁䅉䅅䅁䕁䅁䅁睁䵁䅁䅁权䍃䅁䅁权畄权䅁权獄权䅁允䅁䅁䅅䅁䙁䅁䅁䅁奂䙌䉊䍄䉁䅁䅁䅂䅁䅁䅍䅄䅁䅁䅯杆䅅䅁䅯朶䅯䅁䅯兣䅑䅁䅅䅁䉁䅁䅁杄䵁䅁䅁杍畁䑁䅁免ㅁ䅁䅁䍄䉁䅁䅁䅂䅁䅁䅍䅄䅁䅁䅯杍䅅䅁䅯朶䅯䅁䅯睧䅑䅁䅅䅁䉁䅁䅁杄䭁䅁䅁䅍畁䑁䅣李䅁䅁杷允䅁䅁䅑䅁䑁䅁䅷䅁䭁佁䄴䅁䭁佁䬴䅁䭁䝁䔰䅁䉁䅁䅁允䅁䅁䅕䅁䅁乁䅁歊䵅䅉䅅䅁䕁䅁䅁睁䵁䅁䅁权瑃允䅁权湄权䅁权療䅂䅁允䅁䅁䅅䅁䙁䅁䘲含浧⽡⽫䍄䉁䅁䅁䅂䅁䅁䅍䅄䅁䅁䅯睵䅁䅁䅯眶䅯䅁䅯䅣䅑䅁䅅䅁䉁䅁䅁杄啁䅁䅁免睁䑁䅣兏睁䑁䅁䅍睁䑁䅁䅁䵁䅉䅅䅁䕁䅁䅁睁䵁䅁䅁权橄䅁䅁权瑄权䅁权㙂䅂䅁允䅁䅁䅅䅁䙁䙁乃㉬匴⽧⽉䍄䉁䅁䅁䅂䅁䅁䅍䅄䅁䅁䅯䄫䅁䅁䅯儶䅯䅁䅯兢䅑䅁䅅䅁䉁䅁䅁兂䅁䅁䅁䭧場具杷允䅁䅁䅑䅁䑁䅁䅷䅁䭁乁䉷䅁䭁佁䭙䅁䭁䥁䕍䅁䉁䅁䅁允䅁䅁䄴䅄䅁䑁䅁杌㑁䑁䅉睎䅁䅁杷允䅁䅁䅑䅁䑁䅁䅷䅁䭁䡁䉙䅁䭁佁䭯䅁䭁佁䭷䅁䉁䅁䅁允䅁䅁䅯睒䅁䅁杷允䅁䅁䅑䅁䑁䅁䅷䅁䭁䡁䉙䅁䭁佁䭯䅁䭁䝁䔸䅁䉁䅁䅁允䅁䅁䄴䅄䅁䑁䅅杌硁䑁䅧䅎䅁䅁杷允䅁䅁䅑䅁䑁䅁䅷䅁䭁䍁䈸䅁䭁佁䬴䅁䭁佁䭷䅁䉁䅁䅁允䅁䅁䅕䅁䅁䍁摨啃䵅䅉䅅䅁䕁䅁䅁睁䵁䅁䅁权㕄允䅁权牄权䅁权瑂䅂䅁允䅁䅁䅅䅁佁䉁䅑䅁硁䑁䅑䅍ぁ䑁䅅䅎㉁䑁䅍睎䅁䅁杷允䅁䅁䅑䅁䑁䅁䅷䅁䭁䥁䉣䅁䭁䉁䅅䅁䭁䅁䍑䅁䉁䅁䅁允䅁䅁䄴䅆䅁䑁䅅䅎硁䑁䅣睎祁䑁䅣䅏硁䅁䅁䍄䉁䅁䅁䅂䅁䅁䅍䅄䅁䅁䅯䅬䅅䅁䅯眶䅯䅁䅯睧䅑䅁䅅䅁䉁䅁䅁杄坁䅁䅁䅎睁䑁䅁睍硁䑁䅫杍㍁䑁䅧睎䅁䅁杷允䅁䅁䅑䅁䑁䅁䅷䅁䭁䱁䈴䅁䭁佁䭣䅁䭁䝁䔰䅁䉁䅁䅁允䅁䅁䅕挲㌷⭕汏啉䵁䅉䅅䅁䕁䅁䅁睁䵁䅁䅁权㉂允䅁权煄权䅁权㙂䅂䅁允䅁䅁䅅䅁佁䅁䅷䅁硁䍁䄴杍祁䑁䅫䅁䵁䅉䅅䅁䕁䅁䅁睁䵁䅁䅁权睃允䅁权煄权䅁权㙂䅂䅁允䅁䅁䅅䅁佁䅁䅷䅁睁䍁䄴免㑁䑁䅫䅁䵁䅉䅅䅁䕁䅁䅁睁䵁䅁䅁权㉂允䅁权煄权䅁权硂䅂䅁允䅁䅁䅅䅁佁䅁䅯䅁硁䍁䄴䅍㑁䅁䅁䍄䉁䅁䅁䅂䅁䅁䅍䅄䅁䅁䅯杇䅅䅁䅯儶䅯䅁䅯兢䅑䅁䅅䅁䉁䅁䅁兂䅁䅁䅁䥙兯具杷允䅁䅁䅑䅁䑁䅁䅷䅁䭁䙁䉳䅁䭁佁䭣䅁䭁䥁䕕䅁䉁䅁䅁允䅁䅁䅕㥌欰潂噇啊䵁䅉䅅䅁䕁䅁䅁睁䵁䅁䅁权剂允䅁权牄权䅁权㙂䅂䅁允䅁䅁䅅䅁佁䉁䅑䅁硁䑁䅫睎睁䑁䅁䅏㉁䑁䅍睍䅁䅁杷允䅁䅁䅑䅁䑁䅁䅷䅁䭁䝁䉍䅁䭁佁䭧䅁䭁䡁䕯䅁䉁䅁䅁允䅁䅁䄴䅄䅁䑁䅍睎畁䑁䅅兎䅁䅁杷允䅁䅁䅑䅁䑁䅁䅷䅁䭁䝁䈰䅁䭁佁䭣䅁䭁䡁䕅䅁䉁䅁䅁允䅁䅁䅕呣䬰㘱睎啋䵁䅉䅅䅁䕁䅁䅁睁䵁䅁䅁权㉂允䅁权煄权䅁权㥂䅂䅁允䅁䅁䅅䅁佁䅁䅷䅁睁䍁䄴兏㉁䑁䅑䅁䵁䅉䅅䅁䕁䅁䅁睁䵁䅁䅁权塃允䅁权瑄权䅁权䙃䅂䅁允䅁䅁䅅䅁䙁䱁穢搯㑒收⽙䍄䉁䅁䅁䅂䅁䅁䅍䅄䅁䅁䅯全䅅䅁䅯朶䅯䅁䅯全䅑䅁䅅䅁䉁䅁䅁杄䵁䅁䅁䅍畁䑁䅁李㉁䅁䅁䍄䉁䅁䅁䅂䅁䅁䅍䅄䅁䅁䅯杖䅁䅁䅯䄶䅯䅁䅯来䅑䅁䅅䅁䉁䅁䅁杄佁䅁䅁免㑁䍁䄴䅍祁䑁䅙䅁䵁䅉䅅䅁䕁䅁䅁睁䵁䅁䅁权い䅁䅁权煄权䅁权䙃䅂䅁允䅁䅁䅅䅁佁䅁䅷䅁睁䍁䄴䅏ぁ䑁䅑䅁䵁䅉䅅䅁䕁䅁䅁睁䵁䅁䅁权敂允䅁权煄权䅁权療䅂䅁允䅁䅁䅅䅁佁䅁䅷䅁睁䍁䄴䅏穁䑁䅑䅁䵁䅉䅅䅁䕁䅁䅁睁䵁䅁䅁权獃允䅁权䭁䅁䅁权䕁杁䅁允䅁䅁䅅䅁䙁乁欰潂噇睑䅒䍄䉁䅁䅁䅂䅁䅁䅍䅄䅁䅁䅯睄䅅䅁䅯䄶䅯䅁䅯兢䅑䅁䅅䅁䉁䅁䅁杄佁䅁䅁杍ぁ䍁䄴兏ㅁ䑁䅅䅁䵁䅉䅅䅁䕁䅁䅁睁䵁䅁䅁权扃䅁䅁权灄权䅁权䙃䅂䅁允䅁䅁䅅䅁䙁䅁䅁䅁㑁楙䉖䍄䉁䅁䅁䅂䅁䅁䅍䅄䅁䅁䅯具䅁䅁䅯儷䅯䅁䅯睧䅑䅁䅅䅁䉁䅁䅁兂穁積積積扐睐杷允䅁䅁䅑䅁䑁䅁䅷䅁䭁䉁䉷䅁䭁佁䭧䅁䭁䡁䔰䅁䉁䅁䅁允䅁䅁䄴杄䅁䑁䅍睎畁䑁䅍兎ㅁ䅁䅁䍄䉁䅁䅁䅂䅁䅁䅍䅄䅁䅁䅯䅓䅅䅁䅯眵䅯䅁䅯睧䅑䅁䅅䅁䉁䅁䅁兂桁䡳潊敫䬰䅑杷允䅁䅁䅑䅁䑁䅁䅷䅁䭁䩁䅁䅁䭁佁䭯䅁䭁䝁䔰䅁䉁䅁䅁允䅁䅁䄴䅄䅁䑁䅁杌ㅁ䑁䅙䅎䅁䅁杷允䅁䅁䅑䅁䑁䅁䅷䅁䭁䩁䅁䅁䭁佁䭯䅁䭁䡁䕁䅁䉁䅁䅁允䅁䅁䄴䅄䅁䑁䅁杌ㅁ䑁䅣睎䅁䅁杷允䅁䅁䅑䅁䑁䅁䅷䅁䭁䙁䉉䅁䭁佁䬰䅁䭁䝁䔸䅁䉁䅁䅁允䅁䅁䅕兇坒楄礲稫䴸䅉䅅䅁䕁䅁䅁睁䵁䅁䅁权奂允䅁权䉁杁䅁权䙁杁䅁允䅁䅁䅅䅁䙁䙁八㑢癯兮䉴䍄䉁䅁䅁䅂䅁䅁䅍䅄䅁䅁䅯䅉䅁䅁䅯朶䅯䅁䅯睢䅑䅁䅅䅁䉁䅁䅁杄䵁䅁䅁䅍畁䑁䅁杍㕁䅁䅁䍄䉁䅁䅁䅂䅁䅁䅍䅄䅁䅁䅯李䅅䅁䅯朶䅯䅁䅯兢䅑䅁䅅䅁䉁䅁䅁杄䵁䅁䅁䅍畁䑁䅙兏ぁ䅁䅁䍄䉁䅁䅁䅂䅁䅁䅍䅄䅁䅁䅯睩䅅䅁䅯朵䅯䅁䅯睧䅑䅁䅅䅁䉁䅁䅁杄䵁䅁䅁䅍畁䑁䅣䅏ぁ䅁䅁䍄䉁䅁䅁䅂䅁䅁䅍䅄䅁䅁䅯杭䅅䅁䅯朵䅯䅁䅯睧䅑䅁䅅䅁䉁䅁䅁杄䭁䅁䅁免畁䑁䅑䅎䅁䅁杷允䅁䅁䅑䅁䑁䅁䅷䅁䭁䑁䉙䅁䭁佁䭯䅁䭁䡁䕯䅁䉁䅁䅁允䅁䅁䄴䅄䅁䑁䅁杌㉁䑁䅁兎䅁䅁杷允䅁䅁䅑䅁䑁䅁䅷䅁䭁䑁䅉䅁䭁佁䭣䅁䭁䝁䔸䅁䉁䅁䅁允䅁䅁䅕捷桱扒穙啉䵁䅉䅅䅁䕁䅁䅁睁䵁䅁䅁权杄允䅁权畄权䅁权獄权䅁允䅁䅁䅅䅁䙁䅁䅁䅁あ硋䉆䍄䉁䅁䅁䅂䅁䅁䅍䅄䅁䅁䅯兓䅁䅁䅯眶䅯䅁䅯兣䅑䅁䅅䅁䉁䅁䅁杄啁䅁䅁免睁䑁䅙免㍁䑁䅣睍硁䑁䅫䅁䵁䅉䅅䅁䕁䅁䅁睁䵁䅁䅁权偃䅁䅁权牄权䅁权獄权䅁允䅁䅁䅅䅁佁䉁䅙䅁硁䑁䅑䅎ぁ䑁䅍䅎穁䑁䅉免祁䅁䅁䍄䉁䅁䅁䅂䅁䅁䅍䅄䅁䅁䅯杯䅁䅁䅯䄶䅯䅁䅯兦䅑䅁䅅䅁䉁䅁䅁杄佁䅁䅁免ㅁ䍁䄴䅏ぁ䑁䅕䅁䵁䅉䅅䅁䕁䅁䅁睁䵁䅁䅁权煁允䅁权煄权䅁权㥂䅂䅁允䅁䅁䅅䅁佁䅁䅷䅁睁䍁䄴䅎㉁䑁䅙䅁䵁䅉䅅䅁䕁䅁䅁睁䵁䅁䅁权䭄允䅁权煄权䅁权㥂䅂䅁允䅁䅁䅅䅁佁䅁䅷䅁睁䍁䄴李㍁䑁䅙䅁䵁䅉䅅䅁䕁䅁䅁睁䵁䅁䅁权㉁允䅁权煄权䅁权硂䅂䅁允䅁䅁䅅䅁佁䅁䅷䅁睁䍁䄴李ぁ䑁䅑䅁䵁䅉䅅䅁䕁䅁䅁睁䵁䅁䅁权扁䅁䅁权潄权䅁权㥂䅂䅁允䅁䅁䅅䅁佁䅁䅷䅁ㅁ䍁䄴杍㕁䑁䅣䅁䵁䅉䅅䅁䕁䅁䅁睁䵁䅁䅁权㝄䅁䅁权煄权䅁权療䅂䅁允䅁䅁䅅䅁佁䅁䅷䅁睁䍁䄴免㕁䑁䅫䅁䵁䅉䅅䅁䕁䅁䅁睁䵁䅁䅁权汁䅁䅁权湄权䅁权療䅂䅁允䅁䅁䅅䅁䙁䱁昶楇搯䅊䅆䍄䉁䅁䅁䅂䅁䅁䅍䅄䅁䅁䅯睷䅅䅁䅯䅂䅁䅁䅯兂䅁䅁䅅䅁䉁䅁䅁兂䅁䅁杁桪塋兑杷允䅁䅁䅑䅁䑁䅁䅷䅁䭁乁䈴䅁䭁佁䭯䅁䭁䡁䔰䅁䉁䅁䅁允䅁䅁䄴䅄䅁䑁䅁杌ぁ䑁䅑䅎䅁䅁杷允䅁䅁䅑䅁䑁䅁䅷䅁䭁䉁䉉䅁䭁佁䬴䅁䭁䡁䕁䅁䉁䅁䅁允䅁䅁䅕䅁䅁䅁噄ぃ䵅䅉䅅䅁䕁䅁䅁睁䵁䅁䅁权牁䅁䅁权湄权䅁权瑂䅂䅁允䅁䅁䅅䅁䙁䡁㥅瑃橥䈸䅎䍄䉁䅁䅁䅂䅁䅁䅍䅄䅁䅁䅯睚䅅䅁䅯儷䅯䅁䅯兢䅑䅁䅅䅁䉁䅁䅁兂奃桢䑋䵷㥲睐杷允䅁䅁䅑䅁䑁䅁䅷䅁䭁䵁䅉䅁䭁佁䭳䅁䭁佁䭷䅁䉁䅁䅁允䅁䅁䅯睒䅁䅁杷允䅁䅁䅑䅁䑁䅁䅷䅁䭁偁䅳䅁䭁佁䭯䅁䭁䡁䔰䅁䉁䅁䅁允䅁䅁䄴䅄䅁䑁䅁杌祁䑁䅕李䅁䅁杷允䅁䅁䅑䅁䑁䅁䅷䅁䭁䑁䉫䅁䭁佁䭧䅁䭁䥁䕍䅁䉁䅁䅁允䅁䅁䄴䅄䅁䑁䅍兏畁䑁䅑睍䅁䅁杷允䅁䅁䅑䅁䑁䅁䅷䅁䭁䝁䉁䅁䭁佁䭧䅁䭁䥁䕕䅁䉁䅁䅁允䅁䅁䄴权䅁䑁䅅免畁䑁䅕䅁䵁䅉䅅䅁䕁䅁䅁睁䵁䅁䅁权䥄允䅁权畄权䅁权䙃䅂䅁允䅁䅁䅅䅁䭁䕁䅣䅁䵁䅉䅅䅁䕁䅁䅁睁䵁䅁䅁权⭁䅁䅁权灄权䅁权療䅂䅁允䅁䅁䅅䅁䙁䅁䅁䅁兄偶䅤䍄䉁䅁䅁䅂䅁䅁䅍䅄䅁䅁䅯杦䅅䅁䅯朶䅯䅁䅯来䅑䅁䅅䅁䉁䅁䅁杄䵁䅁䅁䅍畁䑁䅅杍祁䅁䅁䍄䉁䅁䅁䅂䅁䅁䅍䅄䅁䅁䅯兔䅅䅁䅯朷䅯䅁䅯兢䅑䅁䅅䅁䉁䅁䅁兂䅁䅁䅁乫湕兑杷允䅁䅁䅑䅁䑁䅁䅷䅁䭁䩁䅣䅁䭁佁䬴䅁䭁䝁䔸䅁䉁䅁䅁允䅁䅁䅕䅁䅁偁䱨䕂䵅䅉䅅䅁䕁䅁䅁睁䵁䅁䅁权睄允䅁权煄权䅁权㥂䅂䅁允䅁䅁䅅䅁佁䅁䅷䅁睁䍁䄴睎㍁䑁䅣䅁䵁䅉䅅䅁䕁䅁䅁睁䵁䅁䅁权㉃䅁䅁权牄权䅁权瑂䅂䅁允䅁䅁䅅䅁佁䉁䅑䅁祁䑁䅍䅍㉁䑁䅫兏ぁ䑁䅉免䅁䅁杷允䅁䅁䅑䅁䑁䅁䅷䅁䭁䡁䈴䅁䭁佁䭯䅁䭁䥁䕕䅁䉁䅁䅁允䅁䅁䄴䅄䅁䑁䅁杌硁䑁䅍免䅁䅁杷允䅁䅁䅑䅁䑁䅁䅷䅁䭁䡁䅉䅁䭁佁䭙䅁䭁䡁䔰䅁䉁䅁䅁允䅁䅁䄴权䅁䑁䅁杌㑁䑁䅍䅁䵁䅉䅅䅁䕁䅁䅁睁䵁䅁䅁权睁允䅁权浄权䅁权㥂䅂䅁允䅁䅁䅅䅁佁䅁䅷䅁睁䍁䄴䅍穁䑁䅕䅁䵁䅉䅅䅁䕁䅁䅁睁䵁䅁䅁权㙃䅁䅁权牄权䅁权䙃䅂䅁允䅁䅁䅅䅁佁䉁䅑䅁穁䑁䅕李睁䑁䅁䅍睁䑁䅁䅍䅁䅁杷允䅁䅁䅑䅁䑁䅁䅷䅁䭁䑁䈰䅁䭁佁䬴䅁䭁䡁䕯䅁䉁䅁䅁允䅁䅁䅕䅁䅁䩁兡捉䵅䅉䅅䅁䕁䅁䅁睁䵁䅁䅁权䅂允䅁权潄权䅁权㙂䅂䅁允䅁䅁䅅䅁佁䅁䄴䅁穁䑁䅁杌ぁ䑁䅑睍䅁䅁杷允䅁䅁䅑䅁䑁䅁䅷䅁䭁䩁䉳䅁䭁佁䬴䅁䭁䡁䕁䅁䉁䅁䅁允䅁䅁䅕䅁䅁䉁䍁か䵅䅉䅅䅁䕁䅁䅁睁䵁䅁䅁权畄允䅁权湄权䅁权睂䅂䅁允䅁䅁䅅䅁䙁䱁へ硫䕧桖䅆䍄䉁䅁䅁䅂䅁䅁䅍䅄䅁䅁䅯睴䅁䅁䅯充䅁䅁䅯䅂䅉䅁䅅䅁䉁䅁䅁杄啁䅁䅁兎睁䑁䅑䅍睁䑁䅁䅍睁䑁䅁䅁䵁䅉䅅䅁䕁䅁䅁睁䵁䅁䅁权瑁允䅁权牄权䅁权獄权䅁允䅁䅁䅅䅁佁䉁䅑䅁祁䑁䅣免ㅁ䑁䅕兎㍁䑁䅣睎䅁䅁杷允䅁䅁䅑䅁䑁䅁䅷䅁䭁乁䄰䅁䭁佁䭧䅁䭁䥁䕍䅁䉁䅁䅁允䅁䅁䄴杄䅁䑁䅉李畁䑁䅍䅏ぁ䅁䅁䍄䉁䅁䅁䅂䅁䅁䅍䅄䅁䅁䅯䅘䅅䅁䅯儷䅯䅁䅯兢䅑䅁䅅䅁䉁䅁䅁兂呃䅇坒楄䠰䅑杷允䅁䅁䅑䅁䑁䅁䅷䅁䭁䡁䉍䅁䭁佁䭙䅁䭁䝁䔸䅁䉁䅁䅁允䅁䅁䄴䅄䅁䑁䅅杌祁䑁䅍睍䅁䅁杷允䅁䅁䅑䅁䑁䅁䅷䅁䭁䱁䉯䅁䭁䅁䅯䅁䭁䅁䍑䅁䉁䅁䅁允䅁䅁䅕楁䡵瑆佮商䵁䅉䅅䅁䕁䅁䅁睁䵁䅁䅁权䝂允䅁权䉁杁䅁权䍁杁䅁允䅁䅁䅅䅁䙁䥁煓汚㕂瑙䅒䍄䉁䅁䅁䅂䅁䅁䅍䅄䅁䅁䅯朷䅁䅁䅯眶䅯䅁䅯䅣䅑䅁䅅䅁䉁䅁䅁杄十䅁䅁睍ぁ䑁䅁李㉁䑁䅑免㕁䅁䅁䍄䉁䅁䅁䅂䅁䅁䅍䅄䅁䅁䅯兕䅁䅁䅯朶䅯䅁䅯䄷䅯䅁䅅䅁䉁䅁䅁权䡂䅁䅁䍄䉁䅁䅁䅂䅁䅁䅍䅄䅁䅁䅯眰䅅䅁䅯䄶䅯䅁䅯来䅑䅁䅅䅁䉁䅁䅁杄佁䅁䅁免㉁䍁䄴李ㅁ䑁䅑䅁䵁䅉䅅䅁䕁䅁䅁睁䵁䅁䅁权㝃允䅁权牄权䅁权㥂䅂䅁允䅁䅁䅅䅁佁䉁䅑䅁㑁䑁䅕兏睁䑁䅁䅍睁䑁䅁䅍䅁䅁杷允䅁䅁䅑䅁䑁䅁䅷䅁䭁䙁䅅䅁䭁佁䭯䅁䭁䡁䕅䅁䉁䅁䅁允䅁䅁䄴䅄䅁䑁䅅杌祁䑁䅧䅎䅁䅁杷允䅁䅁䅑䅁䑁䅁䅷䅁䭁䙁䅣䅁䭁䅁䅑䅁䭁䅁䅕䅁䉁䅁䅁允䅁䅁䅕䅁䅁䡁㍰啔䵅䅉䅅䅁䕁䅁䅁睁䵁䅁䅁权㡃允䅁权牄权䅁权睂䅂䅁允䅁䅁䅅䅁佁䉁䅉䅁㍁䑁䅁䅍祁䑁䅁杍睁䑁䅉䅁䵁䅉䅅䅁䕁䅁䅁睁䵁䅁䅁权䑁䅁䅁权浄权䅁权䙃䅂䅁允䅁䅁䅅䅁佁䅁䅷䅁祁䍁䄴李硁䑁䅅䅁䵁䅉䅅䅁䕁䅁䅁睁䵁䅁䅁权䥄允䅁权湄权䅁权睂䅂䅁允䅁䅁䅅䅁䙁䩁䑚㉩湺⬫⽭䍄䉁䅁䅁䅂䅁䅁䅍䅄䅁䅁䅯兕䅁䅁䅯朶䅯䅁䅯睧䅑䅁䅅䅁䉁䅁䅁杄䵁䅁䅁免畁䑁䅍䅍祁䅁䅁䍄䉁䅁䅁䅂䅁䅁䅍䅄䅁䅁䅯兎䅅䅁䅯儷䅯䅁䅯全䅑䅁䅅䅁䉁䅁䅁兂癁匳䝑婧䑘睐杷允䅁䅁䅑䅁䑁䅁䅷䅁䭁䑁䅕䅁䭁佁䬰䅁䭁䥁䕕䅁䉁䅁䅁允䅁䅁䅕䥕堲桢䑋䐷䴸䅉䅅䅁䕁䅁䅁睁䵁䅁䅁权卄允䅁权煄权䅁权㥂䅂䅁允䅁䅁䅅䅁佁䅁䅷䅁睁䍁䄴李㉁䑁䅣䅁䵁䅉䅅䅁䕁䅁䅁睁䵁䅁䅁权時允䅁权浄权䅁权㙂䅂䅁允䅁䅁䅅䅁佁䅁䅷䅁硁䍁䄴兏㍁䑁䅫䅁䵁䅉䅅䅁䕁䅁䅁睁䵁䅁䅁权摄允䅁权煄权䅁权療䅂䅁允䅁䅁䅅䅁佁䅁䅷䅁睁䍁䄴兏㑁䑁䅑䅁䵁䅉䅅䅁䕁䅁䅁睁䵁䅁䅁权㑁䅁䅁权湄权䅁权療䅂䅁允䅁䅁䅅䅁䙁乁㑖匶硙䉩䄱䍄䉁䅁䅁䅂䅁䅁䅍䅄䅁䅁䅯䄸䅅䅁䅯朷䅯䅁䅯兢䅑䅁䅅䅁䉁䅁䅁兂䅁䅁䅁䵙煳兑杷允䅁䅁䅑䅁䑁䅁䅷䅁䭁䥁䉍䅁䭁佁䭧䅁䭁䡁䕯䅁䉁䅁䅁允䅁䅁䄴䅄䅁䑁䅉䅍畁䑁䅣杍䅁䅁杷允䅁䅁䅑䅁䑁䅁䅷䅁䭁䵁䅕䅁䭁佁䭯䅁䭁䝁䔸䅁䉁䅁䅁允䅁䅁䄴䅄䅁䑁䅅杌穁䑁䅅䅏䅁䅁杷允䅁䅁䅑䅁䑁䅁䅷䅁䭁佁䅍䅁䭁佁䭙䅁䭁䝁䔸䅁䉁䅁䅁允䅁䅁䄴䅄䅁䑁䅁杌㍁䑁䅫睎䅁䅁杷允䅁䅁䅑䅁䑁䅁䅷䅁䭁䱁䅯䅁䭁佁䭧䅁䭁䝁䔰䅁䉁䅁䅁允䅁䅁䄴䅄䅁䑁䅣杌ぁ䑁䅉兏䅁䅁杷允䅁䅁䅑䅁䑁䅁䅷䅁䭁䵁䅣䅁䭁佁䭯䅁䭁䝁䔸䅁䉁䅁䅁允䅁䅁䄴权䅁䑁䅁杌ㅁ䑁䅍䅁䵁䅉䅅䅁䕁䅁䅁睁䵁䅁䅁权允允䅁权浄权䅁权㙂䅂䅁允䅁䅁䅅䅁佁䅁䅷䅁祁䍁䄴杍㍁䑁䅧䅁䵁䅉䅅䅁䕁䅁䅁睁䵁䅁䅁权敃允䅁权瑄权䅁权獄权䅁允䅁䅁䅅䅁䭁䕁䅣䅁䵁䅉䅅䅁䕁䅁䅁睁䵁䅁䅁权㑃允䅁权瑄权䅁权䙃䅂䅁允䅁䅁䅅䅁䙁䱁䩰䅄牉⭨⽉䍄䉁䅁䅁䅂䅁䅁䅍䅄䅁䅁䅯党䅁䅁䅯儶䅯䅁䅯䄷䅯䅁䅅䅁䉁䅁䅁兂䅁䅁䅁䅁圯䅑杷允䅁䅁䅑䅁䑁䅁䅷䅁䭁䭁䉁䅁䭁佁䬰䅁䭁佁䭷䅁䉁䅁䅁允䅁䅁䅕噋偹癷潕樯䴸䅉䅅䅁䕁䅁䅁睁䵁䅁䅁权求允䅁权牄权䅁权䙃䅂䅁允䅁䅁䅅䅁佁䉁䅑䅁㑁䑁䅉睍穁䑁䅣杍祁䑁䅕兏䅁䅁杷允䅁䅁䅑䅁䑁䅁䅷䅁䭁䕁䅳䅁䭁䅁䍅䅁䭁䅁䍍䅁䉁䅁䅁允䅁䅁䅕⽇坷佁卵欸䵁䅉䅅䅁䕁䅁䅁睁䵁䅁䅁权䙄䅁䅁权煄权䅁权睂䅂䅁允䅁䅁䅅䅁佁䅁䅷䅁硁䍁䄴睍㑁䑁䅑䅁䵁䅉䅅䅁䕁䅁䅁睁䵁䅁䅁权湁允䅁权潄权䅁权睂䅂䅁允䅁䅁䅅䅁佁䅁䄴䅁硁䑁䅣杌㑁䑁䅙兏䅁䅁杷允䅁䅁䅑䅁䑁䅁䅷䅁䭁䵁䅣䅁䭁佁䭯䅁䭁䡁䕁䅁䉁䅁䅁允䅁䅁䄴䅄䅁䑁䅁杌ㅁ䑁䅑䅎䅁䅁杷允䅁䅁䅑䅁䑁䅁䅷䅁䭁䕁䉍䅁䭁佁䭯䅁䭁佁䭷䅁䉁䅁䅁允䅁䅁䄴䅄䅁䑁䅁杌硁䑁䅕䅏䅁䅁杷允䅁䅁䅑䅁䑁䅁䅷䅁䭁䅁䄸䅁䭁佁䭧䅁䭁䥁䕕䅁䉁䅁䅁允䅁䅁䄴杄䅁䑁䅑䅏畁䑁䅍杍穁䅁䅁䍄䉁䅁䅁䅂䅁䅁䅍䅄䅁䅁䅯兡䅅䅁䅯䄶䅯䅁䅯兣䅑䅁䅅䅁䉁䅁䅁杄佁䅁䅁睍㕁䍁䄴䅏ぁ䑁䅙䅁䵁䅉䅅䅁䕁䅁䅁睁䵁䅁䅁权睃允䅁权瑄权䅁权㙂䅂䅁允䅁䅁䅅䅁䙁䑁晶㑔堲癢⽉䍄䉁䅁䅁䅂䅁䅁䅍䅄䅁䅁䅯睐䅅䅁䅯眶䅯䅁䅯兢䅑䅁䅅䅁䉁䅁䅁杄啁䅁䅁杍硁䑁䅉兎睁䑁䅁䅍睁䑁䅁䅁䵁䅉䅅䅁䕁䅁䅁睁䵁䅁䅁权䑂允䅁权煄权䅁权䙃䅂䅁允䅁䅁䅅䅁佁䅁䅷䅁睁䍁䄴免ぁ䑁䅑䅁䵁䅉䅅䅁䕁䅁䅁睁䵁䅁䅁权時䅁䅁权煄权䅁权䙃䅂䅁允䅁䅁䅅䅁佁䅁䅷䅁睁䍁䄴杍穁䑁䅙䅁䵁䅉䅅䅁䕁䅁䅁睁䵁䅁䅁权偁䅁䅁权潄权䅁权㙂䅂䅁允䅁䅁䅅䅁佁䅁䄴䅁ぁ䑁䅉杌睁䑁䅑李䅁䅁杷允䅁䅁䅑䅁䑁䅁䅷䅁䭁䥁䅣䅁䭁佁䭫䅁䭁䡁䕁䅁䉁䅁䅁允䅁䅁䅕䅁䅁䑁汄お䵅䅉䅅䅁䕁䅁䅁睁䵁䅁䅁权硃允䅁权䉁杁䅁权䍁杁䅁允䅁䅁䅅䅁䙁䱁偣獆佅癶䅰䍄䉁䅁䅁䅂䅁䅁䅍䅄䅁䅁䅯睑䅅䅁䅯朶䅯䅁䅯兦䅑䅁䅅䅁䉁䅁䅁杄䵁䅁䅁䅍畁䑁䅅䅎㑁䅁䅁䍄䉁䅁䅁䅂䅁䅁䅍䅄䅁䅁䅯杩䅅䅁䅯朵䅯䅁䅯全䅑䅁䅅䅁䉁䅁䅁杄䵁䅁䅁杍畁䑁䅅兏ぁ䅁䅁䍄䉁䅁䅁䅂䅁䅁䅍䅄䅁䅁䅯䄹䅅䅁䅯朶䅯䅁䅯兢䅑䅁䅅䅁䉁䅁䅁杄䵁䅁䅁䅍畁䑁䅑䅏㍁䅁䅁䍄䉁䅁䅁䅂䅁䅁䅍䅄䅁䅁䅯儰䅁䅁䅯朷䅯䅁䅯兣䅑䅁䅅䅁䉁䅁䅁兂䅁䅁䅁䅧晅兑杷允䅁䅁䅑䅁䑁䅁䅷䅁䭁䵁䉍䅁䭁佁䭳䅁䭁䝁䔰䅁䉁䅁䅁允䅁䅁䄴杆䅁䑁䅍杍硁䑁䅙䅍睁䑁䅁䅍睁䑁䅁䅁䵁䅉䅅䅁䕁䅁䅁睁䵁䅁䅁权㉁䅁䅁权潄权䅁权瑂䅂䅁允䅁䅁䅅䅁佁䅁䄴䅁硁䑁䅫杌睁䑁䅉李䅁䅁杷允䅁䅁䅑䅁䑁䅁䅷䅁䭁䙁䅉䅁䭁佁䭙䅁䭁佁䭷䅁䉁䅁䅁允䅁䅁䄴䅄䅁䑁䅅杌穁䑁䅍睎䅁䅁杷允䅁䅁䅑䅁䑁䅁䅷䅁䭁䥁䅕䅁䭁佁䭧䅁䭁佁䭷䅁䉁䅁䅁允䅁䅁䄴䅄䅁䑁䅙杌穁䑁䅫睍䅁䅁杷允䅁䅁䅑䅁䑁䅁䅷䅁䭁䱁䅑䅁䭁佁䭙䅁䭁䡁䔰䅁䉁䅁䅁允䅁䅁䄴䅄䅁䑁䅅杌ぁ䑁䅧杍䅁䅁杷允䅁䅁䅑䅁䑁䅁䅷䅁䭁䵁䄴䅁䭁佁䭯䅁䭁䥁䕕䅁䉁䅁䅁允䅁䅁䄴䅄䅁䑁䅁杌㍁䑁䅉睍䅁䅁杷允䅁䅁䅑䅁䑁䅁䅷䅁䭁乁䅷䅁䭁佁䭳䅁䭁䝁䔰䅁䉁䅁䅁允䅁䅁䄴䅆䅁䑁䅑睍㍁䑁䅁䅏硁䑁䅁䅍睁䅁䅁䍄䉁䅁䅁䅂䅁䅁䅍䅄䅁䅁䅯李䅅䅁䅯眶䅯䅁䅯兣䅑䅁䅅䅁䉁䅁䅁杄啁䅁䅁睍㑁䑁䅕䅎睁䑁䅁䅍睁䑁䅁䅁䵁䅉䅅䅁䕁䅁䅁睁䵁䅁䅁权慂允䅁权潄权䅁权睂䅂䅁允䅁䅁䅅䅁佁䅁䄴䅁硁䑁䅕杌㉁䑁䅕李䅁䅁杷允䅁䅁䅑䅁䑁䅁䅷䅁䭁䉁䅍䅁䭁佁䭧䅁䭁䡁䕅䅁䉁䅁䅁允䅁䅁䅯睒䅁䅁杷允䅁䅁䅑䅁䑁䅁䅷䅁䭁䵁䉑䅁䭁佁䭙䅁䭁䡁䕯䅁䉁䅁䅁允䅁䅁䄴䅄䅁䑁䅅杌祁䑁䅧睎䅁䅁杷允䅁䅁䅑䅁䑁䅁䅷䅁䭁䵁䅉䅁䭁佁䬴䅁䭁䝁䔸䅁䉁䅁䅁允䅁䅁䅕䅁䅁䵁䥅䕍䵅䅉䅅䅁䕁䅁䅁睁䵁䅁䅁权䅁允䅁权瑄权䅁权㙂䅂䅁允䅁䅁䅅䅁䙁䡁啳歲桦略⽷䍄䉁䅁䅁䅂䅁䅁䅍䅄䅁䅁䅯䅸䅁䅁䅯朷䅯䅁䅯睢䅑䅁䅅䅁䉁䅁䅁兂䅁䅁䅁何啅兑杷允䅁䅁䅑䅁䑁䅁䅷䅁䭁䑁䉍䅁䭁䉁䅅䅁䭁䅁䅕䅁䉁䅁䅁允䅁䅁䄴杆䅁䑁䅅睍㑁䑁䅕兎睁䑁䅁䅍睁䑁䅁䅁䵁䅉䅅䅁䕁䅁䅁睁䵁䅁䅁权睂䅁䅁权灄权䅁权硂䅂䅁允䅁䅁䅅䅁䙁䅁䅁䅁㑄䅶䉖䍄䉁䅁䅁䅂䅁䅁䅍䅄䅁䅁䅯杬䅅䅁䅯朶䅯䅁䅯兢䅑䅁䅅䅁䉁䅁䅁杄䵁䅁䅁免畁䑁䅕䅎㍁䅁䅁䍄䉁䅁䅁䅂䅁䅁䅍䅄䅁䅁䅯朲䅅䅁䅯朷䅯䅁䅯䅣䅑䅁䅅䅁䉁䅁䅁兂䅁䅁䅁䠸杉兑杷允䅁䅁䅑䅁䑁䅁䅷䅁䭁䍁䅧䅁䭁佁䭫䅁䭁佁䭷䅁䉁䅁䅁允䅁䅁䅕䅁䅁偁摧ぎ䵅䅉䅅䅁䕁䅁䅁睁䵁䅁䅁权杂允䅁权煄权䅁权䑃䅂䅁允䅁䅁䅅䅁佁䅁䅷䅁睁䍁䄴睎㍁䑁䅣䅁䵁䅉䅅䅁䕁䅁䅁睁䵁䅁䅁权楁䅁䅁权灄权䅁权硂䅂䅁允䅁䅁䅅䅁䙁䅁䅁䅁睄砯䉊䍄䉁䅁䅁䅂䅁䅁䅍䅄䅁䅁䅯睧䅅䅁䅯眵䅯䅁䅯来䅑䅁䅅䅁䉁䅁䅁兂⽂牡へ㥫潧䅑杷允䅁䅁䅑䅁䑁䅁䅷䅁䭁䍁䉑䅁䭁佁䭯䅁䭁䝁䔸䅁䉁䅁䅁允䅁䅁䄴䅄䅁䑁䅁杌祁䑁䅍䅏䅁䅁杷允䅁䅁䅑䅁䑁䅁䅷䅁䭁䙁䉫䅁䭁佁䭯䅁䭁䥁䕕䅁䉁䅁䅁允䅁䅁䄴䅄䅁䑁䅅杌硁䑁䅧䅏䅁䅁杷允䅁䅁䅑䅁䑁䅁䅷䅁䭁䥁䅫䅁䭁佁䭙䅁䭁䥁䕍䅁䉁䅁䅁允䅁䅁䄴䅄䅁䑁䅕杌㑁䑁䅉兏䅁䅁杷允䅁䅁䅑䅁䑁䅁䅷䅁䭁䉁䉙䅁䭁佁䬰䅁䭁䡁䔰䅁䉁䅁䅁允䅁䅁䅕䘷㑇潈牘呷䴸䅉䅅䅁䕁䅁䅁睁䵁䅁䅁权獃䅁䅁权瑄权䅁权䙃䅂䅁允䅁䅁䅅䅁䙁乁橥䑣䬰⼱⽍䍄䉁䅁䅁䅂䅁䅁䅍䅄䅁䅁䅯䅊䅅䅁䅯朶䅯䅁䅯䅣䅑䅁䅅䅁䉁䅁䅁杄䵁䅁䅁䅍畁䑁䅉䅏㉁䅁䅁䍄䉁䅁䅁䅂䅁䅁䅍䅄䅁䅁䅯杶䅅䅁䅯儶䅯䅁䅯䅣䅑䅁䅅䅁䉁䅁䅁兂䅁䅁䅁䥙兯兑杷允䅁䅁䅑䅁䑁䅁䅷䅁䭁䑁䅉䅁䭁佁䭧䅁䭁䡁䕯䅁䉁䅁䅁允䅁䅁䄴杄䅁䑁䅍兎畁䑁䅣李ㅁ䅁䅁䍄䉁䅁䅁䅂䅁䅁䅍䅄䅁䅁䅯䅭䅅䅁䅯儶䅯䅁䅯来䅑䅁䅅䅁䉁䅁䅁兂䅁䅁䅁偑䭯兑杷允䅁䅁䅑䅁䑁䅁䅷䅁䭁偁䉑䅁䭁佁䭣䅁䭁佁䭷䅁䉁䅁䅁允䅁䅁䅕へ㍳啩杆啄䵁䅉䅅䅁䕁䅁䅁睁䵁䅁䅁权权䅁䅁权牄权䅁权䑃䅂䅁允䅁䅁䅅䅁佁䉁䅑䅁㉁䑁䅅兏㑁䑁䅧䅏㑁䑁䅫䅍䅁䅁杷允䅁䅁䅑䅁䑁䅁䅷䅁䭁䅁䉧䅁䭁佁䭧䅁䭁䥁䕕䅁䉁䅁䅁允䅁䅁䄴杄䅁䑁䅉李畁䑁䅣兎ぁ䅁䅁䍄䉁䅁䅁䅂䅁䅁䅍䅄䅁䅁䅯兵䅅䅁䅯眵䅯䅁䅯兦䅑䅁䅅䅁䉁䅁䅁兂㥂穐敖歵乫䅷杷允䅁䅁䅑䅁䑁䅁䅷䅁䭁䝁䉳䅁䭁佁䬰䅁䭁䝁䔸䅁䉁䅁䅁允䅁䅁䅕牕敧敨剴䕂䵁䅉䅅䅁䕁䅁䅁睁䵁䅁䅁权䝁䅁䅁权潄权䅁权睂䅂䅁允䅁䅁䅅䅁佁䅁䄴䅁㉁䑁䅅杌ㅁ䑁䅕兏䅁䅁杷允䅁䅁䅑䅁䑁䅁䅷䅁䭁䕁䅑䅁䭁佁䭫䅁䭁䡁䔰䅁䉁䅁䅁允䅁䅁䅕䅁䅁䙁穁䕓䵅䅉䅅䅁䕁䅁䅁睁䵁䅁䅁权塁允䅁权潄权䅁权硂䅂䅁允䅁䅁䅅䅁佁䅁䅷䅁㑁䍁䄴兏祁䑁䅍䅁䵁䅉䅅䅁䕁䅁䅁睁䵁䅁䅁权摁䅁䅁权煄权䅁权䙃䅂䅁允䅁䅁䅅䅁佁䅁䅷䅁睁䍁䄴免㍁䑁䅣䅁䵁䅉䅅䅁䕁䅁䅁睁䵁䅁䅁权乄䅁䅁权畄权䅁权瑂䅂䅁允䅁䅁䅅䅁䙁䅁䅁䅁䝃楦䉒䍄䉁䅁䅁䅂䅁䅁䅍䅄䅁䅁䅯睪䅅䅁䅯朵䅯䅁䅯兣䅑䅁䅅䅁䉁䅁䅁杄䭁䅁䅁兎畁䑁䅅免䅁䅁杷允䅁䅁䅑䅁䑁䅁䅷䅁䭁䉁䄰䅁䭁佁䭯䅁䭁䥁䕍䅁䉁䅁䅁允䅁䅁䄴䅄䅁䑁䅁杌硁䑁䅑睎䅁䅁杷允䅁䅁䅑䅁䑁䅁䅷䅁䭁䥁䉁䅁䭁佁䭣䅁䭁䝁䔸䅁䉁䅁䅁允䅁䅁䅕歯㉗⼸唳歇䵁䅉䅅䅁䕁䅁䅁睁䵁䅁䅁权摁䅁䅁权煄权䅁权㥂䅂䅁允䅁䅁䅅䅁佁䅁䅷䅁睁䍁䄴免㉁䑁䅍䅁䵁䅉䅅䅁䕁䅁䅁睁䵁䅁䅁权杄允䅁权畄权䅁权㙂䅂䅁允䅁䅁䅅䅁䙁䅁䅁䅁㑁兇䉰䍄䉁䅁䅁䅂䅁䅁䅍䅄䅁䅁䅯杖䅁䅁䅯儶䅯䅁䅯兦䅑䅁䅅䅁䉁䅁䅁兂䅁䅁䅁㙗㍫兑杷允䅁䅁䅑䅁䑁䅁䅷䅁䭁䉁䅫䅁䭁佁䭣䅁䭁䝁䔸䅁䉁䅁䅁允䅁䅁䅕䉵䘶ㄶ㑇啂䵁䅉䅅䅁䕁䅁䅁睁䵁䅁䅁权あ允䅁权灄权䅁权獄权䅁允䅁䅁䅅䅁䙁䅁䅁䅁权穭䉂䍄䉁䅁䅁䅂䅁䅁䅍䅄䅁䅁䅯儸䅅䅁䅯儷䅯䅁䅯兦䅑䅁䅅䅁䉁䅁䅁兂楂䙅㕧䕴剧䅑杷允䅁䅁䅑䅁䑁䅁䅷䅁䭁䵁䅳䅁䭁䉁䅅䅁䭁䅁䅕䅁䉁䅁䅁允䅁䅁䄴杆䅁䑁䅅杍ㅁ䑁䅧䅍睁䑁䅁䅍睁䑁䅁䅁䵁䅉䅅䅁䕁䅁䅁睁䵁䅁䅁权㡃允䅁权瑄权䅁权㥂䅂䅁允䅁䅁䅅䅁䙁䍁扐堫焵䅶䅚䍄䉁䅁䅁䅂䅁䅁䅍䅄䅁䅁䅯兵䅁䅁䅯朶䅯䅁䅯䅣䅑䅁䅅䅁䉁䅁䅁杄䵁䅁䅁䅍畁䑁䅍䅍㍁䅁䅁䍄䉁䅁䅁䅂䅁䅁䅍䅄䅁䅁䅯杄䅁䅁䅯儷䅯䅁䅯睢䅑䅁䅅䅁䉁䅁䅁兂䑃䵷桱扒㝢睐杷允䅁䅁䅑䅁䑁䅁䅷䅁䭁䍁䉉䅁䭁佁䭳䅁䭁䥁䕍䅁䉁䅁䅁允䅁䅁䄴䅆䅁䑁䅧杍睁䑁䅁䅍睁䑁䅁䅍睁䅁䅁䍄䉁䅁䅁䅂䅁䅁䅍䅄䅁䅁䅯兩䅁䅁䅯允䅉䅁䅯杁䅉䅁䅅䅁䉁䅁䅁兂摂椯獌䙄⽓䅑杷允䅁䅁䅑䅁䑁䅁䅷䅁䭁䱁䅫䅁䭁佁䭯䅁䭁䥁䕍䅁䉁䅁䅁允䅁䅁䄴䅄䅁䑁䅁杌穁䑁䅁杍䅁䅁杷允䅁䅁䅑䅁䑁䅁䅷䅁䭁䍁䈰䅁䭁佁䬰䅁䭁䥁䕍䅁䉁䅁䅁允䅁䅁䅕䑗ね䡹⭡う䵁䅉䅅䅁䕁䅁䅁睁䵁䅁䅁权㝂允䅁权瑄权䅁权療䅂䅁允䅁䅁䅅䅁䙁䱁湊敉瘸倶⽙䍄䉁䅁䅁䅂䅁䅁䅍䅄䅁䅁䅯児䅁䅁䅯朷䅯䅁䅯䄷䅯䅁䅅䅁䉁䅁䅁兂䅁䅁䅃稱䉹兑杷允䅁䅁䅑䅁䑁䅁䅷䅁䭁乁䅧䅁䭁佁䭧䅁䭁䥁䕕䅁䉁䅁䅁允䅁䅁䄴杄䅁䑁䅉睍畁䑁䅑兏㍁䅁䅁䍄䉁䅁䅁䅂䅁䅁䅍䅄䅁䅁䅯兣䅅䅁䅯朶䅯䅁䅯兢䅑䅁䅅䅁䉁䅁䅁杄䵁䅁䅁免畁䑁䅅李㍁䅁䅁䍄䉁䅁䅁䅂䅁䅁䅍䅄䅁䅁䅯兲䅅䅁䅯朷䅯䅁䅯兦䅑䅁䅅䅁䉁䅁䅁兂䅁䅁䅁䙸流兑杷允䅁䅁䅑䅁䑁䅁䅷䅁䭁佁䈴䅁䭁佁䭳䅁䭁䝁䔰䅁䉁䅁䅁允䅁䅁䄴䅆䅁䑁䅍䅏㑁䑁䅉李硁䑁䅁睎㍁䅁䅁䍄䉁䅁䅁䅂䅁䅁䅍䅄䅁䅁䅯䅊䅅䅁䅯儶䅯䅁䅯兣䅑䅁䅅䅁䉁䅁䅁兂䅁䅁䅁䨴婉兑杷允䅁䅁䅑䅁䑁䅁䅷䅁䭁䙁䄸䅁䭁佁䭳䅁䭁䝁䔰䅁䉁䅁䅁允䅁䅁䄴䅆䅁䑁䅍䅏ぁ䑁䅣䅏ぁ䑁䅣免㕁䅁䅁䍄䉁䅁䅁䅂䅁䅁䅍䅄䅁䅁䅯䅡䅅䅁䅯朶䅯䅁䅯䄷䅯䅁䅅䅁䉁䅁䅁杄䵁䅁䅁䅍畁䑁䅫䅎㕁䅁䅁䍄䉁䅁䅁䅂䅁䅁䅍䅄䅁䅁䅯䅰䅅䅁䅯䄶䅯䅁䅯全䅑䅁䅅䅁䉁䅁䅁杄佁䅁䅁睍ぁ䍁䄴睎㉁䑁䅫䅁䵁䅉䅅䅁䕁䅁䅁睁䵁䅁䅁权硃䅁䅁权瑄权䅁权獄权䅁允䅁䅁䅅䅁䙁䍁⽯歎畆⭈⽉䍄䉁䅁䅁䅂䅁䅁䅍䅄䅁䅁䅯杕䅅䅁䅯朶䅯䅁䅯全䅑䅁䅅䅁䉁䅁䅁杄䵁䅁䅁䅍畁䑁䅉兏ㅁ䅁䅁䍄䉁䅁䅁䅂䅁䅁䅍䅄䅁䅁䅯杔䅅䅁䅯朶䅯䅁䅯兢䅑䅁䅅䅁䉁䅁䅁杄䵁䅁䅁䅍畁䑁䅙䅎穁䅁䅁䍄䉁䅁䅁䅂䅁䅁䅍䅄䅁䅁䅯兺䅅䅁䅯儶䅯䅁䅯䄷䅯䅁䅅䅁䉁䅁䅁兂䅁䅁䅁䱉奧兑杷允䅁䅁䅑䅁䑁䅁䅷䅁䭁䥁䅁䅁䭁䅁䍅䅁䭁䅁䍉䅁䉁䅁䅁允䅁䅁䅕湳买䵍汉唰䵁䅉䅅䅁䕁䅁䅁睁䵁䅁䅁权䭂允䅁权浄权䅁权瑂䅂䅁允䅁䅁䅅䅁佁䅁䅷䅁祁䍁䄴兏ㅁ䑁䅍䅁䵁䅉䅅䅁䕁䅁䅁睁䵁䅁䅁权䙄允䅁权䕁䅁䅁权䕁杁䅁允䅁䅁䅅䅁䙁䅁䅁䵁乃坎䉤䍄䉁䅁䅁䅂䅁䅁䅍䅄䅁䅁䅯杘䅅䅁䅯朶䅯䅁䅯来䅑䅁䅅䅁䉁䅁䅁杄䵁䅁䅁䅍畁䑁䅣兏祁䅁䅁䍄䉁䅁䅁䅂䅁䅁䅍䅄䅁䅁䅯杔䅁䅁䅯䄶䅯䅁䅯睢䅑䅁䅅䅁䉁䅁䅁杄佁䅁䅁免ぁ䍁䄴免硁䑁䅫䅁䵁䅉䅅䅁䕁䅁䅁睁䵁䅁䅁权䝂允䅁权䭁䅁䅁权䙁䅁䅁允䅁䅁䅅䅁䙁䉁奂扏䥔瑤⽙䍄䉁䅁䅁䅂䅁䅁䅍䅄䅁䅁䅯公䅅䅁䅯儶䅯䅁䅯䅣䅑䅁䅅䅁䉁䅁䅁兂䅁䅁䅁㕐灨兑杷允䅁䅁䅑䅁䑁䅁䅷䅁䭁䥁䉅䅁䭁佁䭙䅁䭁佁䭷䅁䉁䅁䅁允䅁䅁䄴䅄䅁䑁䅅杌睁䑁䅧䅎䅁䅁杷允䅁䅁䅑䅁䑁䅁䅷䅁䭁䱁䉫䅁䭁佁䭯䅁䭁䥁䕕䅁䉁䅁䅁允䅁䅁䄴䅄䅁䑁䅁杌穁䑁䅕䅎䅁䅁杷允䅁䅁䅑䅁䑁䅁䅷䅁䭁䕁䈴䅁䭁佁䭯䅁䭁䥁䕕䅁䉁䅁䅁允䅁䅁䄴䅄䅁䑁䅁杌㉁䑁䅍兎䅁䅁杷允䅁䅁䅑䅁䑁䅁䅷䅁䭁䝁䄴䅁䭁佁䭳䅁䭁䡁䕯䅁䉁䅁䅁允䅁䅁䄴䅆䅁䑁䅅李㍁䑁䅉杍ㅁ䑁䅁李穁䅁䅁䍄䉁䅁䅁䅂䅁䅁䅍䅄䅁䅁䅯杖䅅䅁䅯䄶䅯䅁䅯䅣䅑䅁䅅䅁䉁䅁䅁杄佁䅁䅁免㍁䍁䄴李ぁ䑁䅅䅁䵁䅉䅅䅁䕁䅁䅁睁䵁䅁䅁权煂允䅁权瑄权䅁权療䅂䅁允䅁䅁䅅䅁䙁䍁晊潳㍎杯䅸䍄䉁䅁䅁䅂䅁䅁䅍䅄䅁䅁䅯眫䅁䅁䅯朷䅯䅁䅯䄷䅯䅁䅅䅁䉁䅁䅁兂䅁䅁䅁偮䉤兑杷允䅁䅁䅑䅁䑁䅁䅷䅁䭁䝁䅣䅁䭁佁䭧䅁䭁䡁䔰䅁䉁䅁䅁允䅁䅁䄴杄䅁䑁䅅兏畁䑁䅑李ㅁ䅁䅁䍄䉁䅁䅁䅂䅁䅁䅍䅄䅁䅁䅯兤䅅䅁䅯儶䅯䅁䅯䄷䅯䅁䅅䅁䉁䅁䅁兂䅁䅁䅁䵱㑳兑杷允䅁䅁䅑䅁䑁䅁䅷䅁䭁䕁䈴䅁䭁佁䭯䅁䭁䡁䔰䅁䉁䅁䅁允䅁䅁䄴䅄䅁䑁䅁杌㉁䑁䅉杍䅁䅁杷允䅁䅁䅑䅁䑁䅁䅷䅁䭁䉁䅉䅁䭁佁䭧䅁䭁佁䭷䅁䉁䅁䅁允䅁䅁䄴杄䅁䑁䅉兎畁䑁䅧兎ぁ䅁䅁䍄䉁䅁䅁䅂䅁䅁䅍䅄䅁䅁䅯兣䅁䅁䅯眶䅯䅁䅯全䅑䅁䅅䅁䉁䅁䅁杄啁䅁䅁免睁䑁䅕兎ㅁ䑁䅕兏㑁䑁䅫䅁䵁䅉䅅䅁䕁䅁䅁睁䵁䅁䅁权㝂䅁䅁权畄权䅁权睂䅂䅁允䅁䅁䅅䅁䙁䅁䅁䅁杄楶䉰䍄䉁䅁䅁䅂䅁䅁䅍䅄䅁䅁䅯睭䅁䅁䅯眶䅯䅁䅯兦䅑䅁䅅䅁䉁䅁䅁杄啁䅁䅁免㑁䑁䅍免㕁䑁䅫䅍睁䑁䅉䅁䵁䅉䅅䅁䕁䅁䅁睁䵁䅁䅁权摃䅁䅁权剁䅁䅁权䕁杁䅁允䅁䅁䅅䅁佁䉁䅑䅁㍁䑁䅕䅍㕁䑁䅧睍睁䑁䅁䅍䅁䅁杷允䅁䅁䅑䅁䑁䅁䅷䅁䭁乁䅙䅁䭁佁䭯䅁䭁佁䭷䅁䉁䅁䅁允䅁䅁䄴䅄䅁䑁䅅杌硁䑁䅫免䅁䅁杷允䅁䅁䅑䅁䑁䅁䅷䅁䭁䭁䉧䅁䭁䅁䅑䅁䭁䅁䅕䅁䉁䅁䅁允䅁䅁䅕䅁䅁䉁ㅬ歙䵅䅉䅅䅁䕁䅁䅁睁䵁䅁䅁权硂䅁䅁权灄权䅁权瑂䅂䅁允䅁䅁䅅䅁䙁䅁䅁䅁权䄯䉤䍄䉁䅁䅁䅂䅁䅁䅍䅄䅁䅁䅯杸䅁䅁䅯权䅁䅁䅯兂䅁䅁䅅䅁䉁䅁䅁兂奃桢䑋䵷穲睐杷允䅁䅁䅑䅁䑁䅁䅷䅁䭁佁䉳䅁䭁佁䭳䅁䭁䡁䕁䅁䉁䅁䅁允䅁䅁䄴杆䅁䑁䅅免穁䑁䅉睎睁䑁䅁䅍睁䑁䅁䅁䵁䅉䅅䅁䕁䅁䅁睁䵁䅁䅁权潁允䅁权潄权䅁权䙃䅂䅁允䅁䅁䅅䅁䭁䕁䅣䅁䵁䅉䅅䅁䕁䅁䅁睁䵁䅁䅁权㑁䅁䅁权煄权䅁权㙂䅂䅁允䅁䅁䅅䅁佁䅁䅷䅁睁䍁䄴䅎㕁䑁䅉䅁䵁䅉䅅䅁䕁䅁䅁睁䵁䅁䅁权䱂䅁䅁权畄权䅁权㥂䅂䅁允䅁䅁䅅䅁䙁䅁䅁䅁獂唱䉨䍄䉁䅁䅁䅂䅁䅁䅍䅄䅁䅁䅯児䅅䅁䅯䄶䅯䅁䅯来䅑䅁䅅䅁䉁䅁䅁杄允䅁䅁兌ぁ䑁䅍杌ㅁ䑁䅕兎䅁䅁杷允䅁䅁䅑䅁䑁䅁䅷䅁䭁䑁䅧䅁䭁佁䭯䅁䭁䡁䕁䅁䉁䅁䅁允䅁䅁䄴䅄䅁䑁䅁杌ぁ䑁䅣兎䅁䅁杷允䅁䅁䅑䅁䑁䅁䅷䅁䭁䍁䅯䅁䭁佁䭳䅁䭁䡁䕅䅁䉁䅁䅁允䅁䅁䄴䅆䅁䑁䅍免ㅁ䑁䅑睍ぁ䑁䅕睍硁䅁䅁䍄䉁䅁䅁䅂䅁䅁䅍䅄䅁䅁䅯䄵䅁䅁䅯儷䅯䅁䅯来䅑䅁䅅䅁䉁䅁䅁兂㕂匶硙䭃㡸睐杷允䅁䅁䅑䅁䑁䅁䅷䅁䭁䙁䉉䅁䭁佁䭫䅁䭁䝁䔸䅁䉁䅁䅁允䅁䅁䅕䅁䅁䕁硂䕈䵅䅉䅅䅁䕁䅁䅁睁䵁䅁䅁权䱃允䅁权潄权䅁权獄权䅁允䅁䅁䅅䅁佁䅁䄴䅁穁䑁䅫杌ㅁ䑁䅁兏䅁䅁杷允䅁䅁䅑䅁䑁䅁䅷䅁䭁䑁䅧䅁䭁佁䭯䅁䭁䥁䕕䅁䉁䅁䅁允䅁䅁䄴䅄䅁䑁䅁杌ぁ䑁䅧李䅁䅁杷允䅁䅁䅑䅁䑁䅁䅷䅁䭁䩁䅧䅁䭁佁䬰䅁䭁䡁䕅䅁䉁䅁䅁允䅁䅁䅕噎㘶兓䍷含䴸䅉䅅䅁䕁䅁䅁睁䵁䅁䅁权乃允䅁权煄权䅁权獄权䅁允䅁䅁䅅䅁佁䅁䅯䅁睁䍁䄴李㉁䅁䅁䍄䉁䅁䅁䅂䅁䅁䅍䅄䅁䅁䅯光䅁䅁䅯䄶䅯䅁䅯兦䅑䅁䅅䅁䉁䅁䅁杄䵁䅁䅁李畁䑁䅉兎ㅁ䅁䅁䍄䉁䅁䅁䅂䅁䅁䅍䅄䅁䅁䅯兓䅁䅁䅯眶䅯䅁䅯睧䅑䅁䅅䅁䉁䅁䅁杄啁䅁䅁免睁䑁䅉免穁䑁䅉李㍁䑁䅍䅁䵁䅉䅅䅁䕁䅁䅁睁䵁䅁䅁权時䅁䅁权煄权䅁权獄权䅁允䅁䅁䅅䅁佁䅁䅷䅁睁䍁䄴免㍁䑁䅕䅁䵁䅉䅅䅁䕁䅁䅁睁䵁䅁䅁权療䅁䅁权畄权䅁权硂䅂䅁允䅁䅁䅅䅁䙁䅁䅁䅁䥂硁䉖䍄䉁䅁䅁䅂䅁䅁䅍䅄䅁䅁䅯六䅅䅁䅯儶䅯䅁䅯兢䅑䅁䅅䅁䉁䅁䅁兂䅁䅁䅁佑猴兑杷允䅁䅁䅑䅁䑁䅁䅷䅁䭁䕁䅉䅁䭁佁䬴䅁䭁䥁䕍䅁䉁䅁䅁允䅁䅁䅕䅁䅁䡁塂ぁ䵅䅉䅅䅁䕁䅁䅁睁䵁䅁䅁权桄䅁䅁权煄权䅁权䙃䅂䅁允䅁䅁䅅䅁佁䅁䅷䅁睁䍁䄴兎硁䑁䅫䅁䵁䅉䅅䅁䕁䅁䅁睁䵁䅁䅁权㥄䅁䅁权牄权䅁权䙃䅂䅁允䅁䅁䅅䅁佁䉁䅉䅁ㅁ䑁䅉杍㑁䑁䅫䅏㉁䑁䅧䅁䵁䅉䅅䅁䕁䅁䅁睁䵁䅁䅁权奂䅁䅁权煄权䅁权獄权䅁允䅁䅁䅅䅁佁䅁䅷䅁睁䍁䄴䅎穁䑁䅍䅁䵁䅉䅅䅁䕁䅁䅁睁䵁䅁䅁权祂䅁䅁权牄权䅁权㙂䅂䅁允䅁䅁䅅䅁佁䉁䅑䅁硁䑁䅍䅍㑁䑁䅁䅎ㅁ䑁䅍睍䅁䅁杷允䅁䅁䅑䅁䑁䅁䅷䅁䭁䙁䅧䅁䭁佁䭯䅁䭁䡁䕯䅁䉁䅁䅁允䅁䅁䄴䅄䅁䑁䅁杌ㅁ䑁䅑兎䅁䅁杷允䅁䅁䅑䅁䑁䅁䅷䅁䭁䡁䄸䅁䭁佁䭙䅁䭁䡁䕅䅁䉁䅁䅁允䅁䅁䄴䅄䅁䑁䅅杌睁䑁䅫兏䅁䅁杷允䅁䅁䅑䅁䑁䅁䅷䅁䭁䑁䅕䅁䭁佁䭯䅁䭁䡁䕯䅁䉁䅁䅁允䅁䅁䄴䅄䅁䑁䅁杌㍁䑁䅉睎䅁䅁杷允䅁䅁䅑䅁䑁䅁䅷䅁䭁䙁䅧䅁䭁佁䭯䅁䭁䡁䕁䅁䉁䅁䅁允䅁䅁䄴䅄䅁䑁䅁杌ㅁ䑁䅕睎䅁䅁杷允䅁䅁䅑䅁䑁䅁䅷䅁䭁乁䅯䅁䭁䅁䅑䅁䭁䅁䅕䅁䉁䅁䅁允䅁䅁䅕䅁䅁䕧晍っ䵅䅉䅅䅁䕁䅁䅁睁䵁䅁䅁权㉄䅁䅁权湄权䅁权瑂䅂䅁允䅁䅁䅅䅁䙁䭁硲欰椱䉅䅆䍄䉁䅁䅁䅂䅁䅁䅍䅄䅁䅁䅯䅗䅁䅁䅯朶䅯䅁䅯兣䅑䅁䅅䅁䉁䅁䅁杄䵁䅁䅁䅍畁䑁䅕䅎硁䅁䅁䍄䉁䅁䅁䅂䅁䅁䅍䅄䅁䅁䅯兗䅅䅁䅯眶䅯䅁䅯兢䅑䅁䅅䅁䉁䅁䅁杄啁䅁䅁杍穁䑁䅕䅍睁䑁䅁䅍睁䑁䅁䅁䵁䅉䅅䅁䕁䅁䅁睁䵁䅁䅁权㑄允䅁权潄权䅁权獄权䅁允䅁䅁䅅䅁佁䅁䄴䅁硁䑁䅑杌㍁䑁䅅杍䅁䅁杷允䅁䅁䅑䅁䑁䅁䅷䅁䭁䡁䈰䅁䭁佁䭳䅁䭁䡁䕅䅁䉁䅁䅁允䅁䅁䄴䅆䅁䑁䅧兏㕁䑁䅍睎㕁䑁䅁䅍睁䅁䅁䍄䉁䅁䅁䅂䅁䅁䅍䅄䅁䅁䅯兙䅁䅁䅯朶䅯䅁䅯睧䅑䅁䅅䅁䉁䅁䅁杄䵁䅁䅁䅍畁䑁䅕杍硁䅁䅁䍄䉁䅁䅁䅂䅁䅁䅍䅄䅁䅁䅯朱䅁䅁䅯儷䅯䅁䅯睢䅑䅁䅅䅁䉁䅁䅁兂摄䅊䉡啬㕐睶杷允䅁䅁䅑䅁䑁䅁䅷䅁䭁䕁䉍䅁䭁佁䬰䅁䭁佁䭷䅁䉁䅁䅁允䅁䅁䅕䭃捷浗㝑稹䴸䅉䅅䅁䕁䅁䅁睁䵁䅁䅁权䵃允䅁权瑄权䅁权㙂䅂䅁允䅁䅁䅅䅁䙁䥁䅐煹䙆畴⽳䍄䉁䅁䅁䅂䅁䅁䅍䅄䅁䅁䅯光䅁䅁䅯朵䅯䅁䅯䄷䅯䅁䅅䅁䉁䅁䅁杄䵁䅁䅁免畁䑁䅙杍㉁䅁䅁䍄䉁䅁䅁䅂䅁䅁䅍䅄䅁䅁䅯儫䅅䅁䅯朷䅯䅁䅯睢䅑䅁䅅䅁䉁䅁䅁兂䅁䅁䅁䉉卑兑杷允䅁䅁䅑䅁䑁䅁䅷䅁䭁䱁䄰䅁䭁佁䭳䅁䭁䥁䕕䅁䉁䅁䅁允䅁䅁䄴杆䅁䑁䅅䅍ぁ䑁䅁䅎祁䑁䅁䅍睁䑁䅁䅁䵁䅉䅅䅁䕁䅁䅁睁䵁䅁䅁权畄䅁䅁权剁䅁䅁权䕁杁䅁允䅁䅁䅅䅁佁䉁䅉䅁ぁ䑁䅅睍㉁䑁䅉䅍睁䑁䅁䅁䵁䅉䅅䅁䕁䅁䅁睁䵁䅁䅁权祁允䅁权煄权䅁权睂䅂䅁允䅁䅁䅅䅁佁䅁䅷䅁睁䍁䄴李㕁䑁䅙䅁䵁䅉䅅䅁䕁䅁䅁睁䵁䅁䅁权煃䅁䅁权煄权䅁权㙂䅂䅁允䅁䅁䅅䅁佁䅁䅯䅁睁䍁䄴睎硁䅁䅁䍄䉁䅁䅁䅂䅁䅁䅍䅄䅁䅁䅯朵䅁䅁䅯朶䅯䅁䅯来䅑䅁䅅䅁䉁䅁䅁杄䵁䅁䅁免畁䑁䅁䅎硁䅁䅁䍄䉁䅁䅁䅂䅁䅁䅍䅄䅁䅁䅯兆䅁䅁䅯朶䅯䅁䅯䄷䅯䅁䅅䅁䉁䅁䅁杄䵁䅁䅁䅍畁䑁䅕睎穁䅁䅁䍄䉁䅁䅁䅂䅁䅁䅍䅄䅁䅁䅯来䅁䅁䅯眵䅯䅁䅯睢䅑䅁䅅䅁䉁䅁䅁兂⭃确癯匳婑䅑杷允䅁䅁䅑䅁䑁䅁䅷䅁䭁䉁䅙䅁䭁佁䭯䅁䭁佁䭷䅁䉁䅁䅁允䅁䅁䄴䅄䅁䑁䅁杌祁䑁䅑睍䅁䅁杷允䅁䅁䅑䅁䑁䅁䅷䅁䭁䝁䉙䅁䭁佁䭙䅁䭁䝁䔰䅁䉁䅁䅁允䅁䅁䄴䅄䅁䑁䅁杌㉁䑁䅣睎䅁䅁杷允䅁䅁䅑䅁䑁䅁䅷䅁䭁佁䈰䅁䭁佁䬰䅁䭁䡁䔰䅁䉁䅁䅁允䅁䅁䅕兇坒楄礲吶䴸䅉䅅䅁䕁䅁䅁睁䵁䅁䅁权坁䅁䅁权煄权䅁权瑂䅂䅁允䅁䅁䅅䅁佁䅁䅷䅁睁䍁䄴杍㉁䑁䅍䅁䵁䅉䅅䅁䕁䅁䅁睁䵁䅁䅁权奁䅁䅁权牄权䅁权䙃䅂䅁允䅁䅁䅅䅁佁䉁䅑䅁硁䑁䅑䅏㍁䑁䅉䅍ぁ䑁䅉䅏䅁䅁杷允䅁䅁䅑䅁䑁䅁䅷䅁䭁䵁䈸䅁䭁佁䭙䅁䭁䥁䕕䅁䉁䅁䅁允䅁䅁䄴䅄䅁䑁䅁杌ぁ䑁䅉兏䅁䅁杷允䅁䅁䅑䅁䑁䅁䅷䅁䭁䉁䅣䅁䭁佁䭯䅁䭁䝁䔰䅁䉁䅁䅁允䅁䅁䄴䅄䅁䑁䅁杌㑁䑁䅁免䅁䅁杷允䅁䅁䅑䅁䑁䅁䅷䅁䭁䍁䈸䅁䭁佁䭳䅁䭁佁䭷䅁䉁䅁䅁允䅁䅁䄴䅅䅁䑁䅉兏ぁ䑁䅑李硁䑁䅕䅁䵁䅉䅅䅁䕁䅁䅁睁䵁䅁䅁权㍃允䅁权畄权䅁权瑂䅂䅁允䅁䅁䅅䅁䙁䅁䅁䅁兂楮䉴䍄䉁䅁䅁䅂䅁䅁䅍䅄䅁䅁䅯䅆䅁䅁䅯朶䅯䅁䅯睢䅑䅁䅅䅁䉁䅁䅁杄䵁䅁䅁䅍畁䑁䅙杍㍁䅁䅁䍄䉁䅁䅁䅂䅁䅁䅍䅄䅁䅁䅯兵䅅䅁䅯儶䅯䅁䅯全䅑䅁䅅䅁䉁䅁䅁兂䅁䅁䅁䰲䱆具杷允䅁䅁䅑䅁䑁䅁䅷䅁䭁䉁䅙䅁䭁佁䭯䅁䭁䝁䔸䅁䉁䅁䅁允䅁䅁䄴䅄䅁䑁䅁杌祁䑁䅕杍䅁䅁杷允䅁䅁䅑䅁䑁䅁䅷䅁䭁佁䅅䅁䭁佁䭧䅁䭁佁䭷䅁䉁䅁䅁允䅁䅁䄴䅄䅁䑁䅫杌ㅁ䑁䅙李䅁䅁杷允䅁䅁䅑䅁䑁䅁䅷䅁䭁䅁䉧䅁䭁佁䭯䅁䭁佁䭷䅁䉁䅁䅁允䅁䅁䄴䅄䅁䑁䅁杌ぁ䑁䅉杍䅁䅁杷允䅁䅁䅑䅁䑁䅁䅷䅁䭁䑁䉍䅁䭁佁䭣䅁䭁佁䭷䅁䉁䅁䅁允䅁䅁䅕婪畤潅䅎か䵁䅉䅅䅁䕁䅁䅁睁䵁䅁䅁权灂䅁䅁权瑄权䅁权硂䅂䅁允䅁䅁䅅䅁䙁䩁䰶摓灔㥢⽕䍄䉁䅁䅁䅂䅁䅁䅍䅄䅁䅁䅯儹䅅䅁䅯朵䅯䅁䅯睧䅑䅁䅅䅁䉁䅁䅁杄䵁䅁䅁免畁䑁䅅杍ぁ䅁䅁䍄䉁䅁䅁䅂䅁䅁䅍䅄䅁䅁䅯督䅁䅁䅯朶䅯䅁䅯来䅑䅁䅅䅁䉁䅁䅁杄䵁䅁䅁免畁䑁䅕兎穁䅁䅁䍄䉁䅁䅁䅂䅁䅁䅍䅄䅁䅁䅯术䅅䅁䅯允䅉䅁䅯杁䅉䅁䅅䅁䉁䅁䅁兂䥂㑰由㉄䱶䅑杷允䅁䅁䅑䅁䑁䅁䅷䅁䭁䥁䉳䅁䭁佁䭫䅁䭁佁䭷䅁䉁䅁䅁允䅁䅁䅕䅁䅁偁䱧歏䵅䅉䅅䅁䕁䅁䅁睁䵁䅁䅁权潄允䅁权潄权䅁权療䅂䅁允䅁䅁䅅䅁佁䅁䄴䅁祁䑁䅍杌㕁䑁䅕免䅁䅁杷允䅁䅁䅑䅁䑁䅁䅷䅁䭁䑁䅣䅁䭁佁䭣䅁䭁佁䭷䅁䉁䅁䅁允䅁䅁䅕楁䡵瑆佭が䵁䅉䅅䅁䕁䅁䅁睁䵁䅁䅁权時䅁䅁权湄权䅁权獄权䅁允䅁䅁䅅䅁䙁䙁歰㥏倹兪䅒䍄䉁䅁䅁䅂䅁䅁䅍䅄䅁䅁䅯儲䅁䅁䅯儶䅯䅁䅯兢䅑䅁䅅䅁䉁䅁䅁兂䅁䅁䅁癶㈱兑杷允䅁䅁䅑䅁䑁䅁䅷䅁䭁䱁䉑䅁䭁佁䬰䅁䭁䡁䕁䅁䉁䅁䅁允䅁䅁䅕兵䅏潲楨樷䴸䅉䅅䅁䕁䅁䅁睁䵁䅁䅁权㑄䅁䅁权牄权䅁权獄权䅁允䅁䅁䅅䅁䭁䕁䅣䅁䵁䅉䅅䅁䕁䅁䅁睁䵁䅁䅁权潄允䅁权浄权䅁权睂䅂䅁允䅁䅁䅅䅁佁䅁䅷䅁睁䍁䄴睎硁䑁䅣䅁䵁䅉䅅䅁䕁䅁䅁睁䵁䅁䅁权煄允䅁权潄权䅁权硂䅂䅁允䅁䅁䅅䅁佁䅁䄴䅁穁䑁䅉杌祁䑁䅍兎䅁䅁杷允䅁䅁䅑䅁䑁䅁䅷䅁䭁䉁䄸䅁䭁佁䭧䅁䭁䝁䔸䅁䉁䅁䅁允䅁䅁䄴杄䅁䑁䅍免畁䑁䅕李ぁ䅁䅁䍄䉁䅁䅁䅂䅁䅁䅍䅄䅁䅁䅯兦䅅䅁䅯朶䅯䅁䅯䄷䅯䅁䅅䅁䉁䅁䅁杄䵁䅁䅁䅍畁䑁䅙䅍㉁䅁䅁䍄䉁䅁䅁䅂䅁䅁䅍䅄䅁䅁䅯兙䅁䅁䅯朷䅯䅁䅯来䅑䅁䅅䅁䉁䅁䅁兂䅁䅁䅁佱椸兑杷允䅁䅁䅑䅁䑁䅁䅷䅁䭁佁䉁䅁䭁佁䭯䅁䭁䥁䕕䅁䉁䅁䅁允䅁䅁䄴权䅁䑁䅁杌穁䑁䅕䅁䵁䅉䅅䅁䕁䅁䅁睁䵁䅁䅁权偃䅁䅁权灄权䅁权硂䅂䅁允䅁䅁䅅䅁䙁䅁䅁䅁䅁杭䉂䍄䉁䅁䅁䅂䅁䅁䅍䅄䅁䅁䅯儴䅅䅁䅯朶䅯䅁䅯全䅑䅁䅅䅁䉁䅁䅁杄䵁䅁䅁䅍畁䑁䅣䅏㕁䅁䅁䍄䉁䅁䅁䅂䅁䅁䅍䅄䅁䅁䅯朴䅅䅁䅯朶䅯䅁䅯全䅑䅁䅅䅁䉁䅁䅁杄䵁䅁䅁䅍畁䑁䅍䅍㍁䅁䅁䍄䉁䅁䅁䅂䅁䅁䅍䅄䅁䅁䅯睙䅅䅁䅯眶䅯䅁䅯来䅑䅁䅅䅁䉁䅁䅁杄啁䅁䅁杍㕁䑁䅧睎睁䑁䅁䅍睁䑁䅁䅁䵁䅉䅅䅁䕁䅁䅁睁䵁䅁䅁权㥂允䅁权煄权䅁权㙂䅂䅁允䅁䅁䅅䅁佁䅁䅷䅁睁䍁䄴李㉁䑁䅙䅁䵁䅉䅅䅁䕁䅁䅁睁䵁䅁䅁权慂䅁䅁权煄权䅁权獄权䅁允䅁䅁䅅䅁佁䅁䅷䅁睁䍁䄴杍硁䑁䅧䅁䵁䅉䅅䅁䕁䅁䅁睁䵁䅁䅁权㕁允䅁权牄权䅁权䑃䅂䅁允䅁䅁䅅䅁佁䉁䅑䅁㉁䑁䅍䅍睁䑁䅁䅍睁䑁䅁䅍䅁䅁杷允䅁䅁䅑䅁䑁䅁䅷䅁䭁䱁䉑䅁䭁佁䭳䅁䭁䥁䕕䅁䉁䅁䅁允䅁䅁䄴䅆䅁䑁䅕䅎㍁䑁䅁睎祁䑁䅍免硁䅁䅁䍄䉁䅁䅁䅂䅁䅁䅍䅄䅁䅁䅯杶䅁䅁䅯䄶䅯䅁䅯来䅑䅁䅅䅁䉁䅁䅁杄佁䅁䅁李穁䍁䄴䅎㕁䑁䅫䅁䵁䅉䅅䅁䕁䅁䅁睁䵁䅁䅁权捂允䅁权灄权䅁权瑂䅂䅁允䅁䅁䅅䅁䙁䅁䅁䅁睂卤䉰䍄䉁䅁䅁䅂䅁䅁䅍䅄䅁䅁䅯睹䅅䅁䅯眶䅯䅁䅯睢䅑䅁䅅䅁䉁䅁䅁杄啁䅁䅁杍ぁ䑁䅍䅍睁䑁䅁䅍睁䑁䅁䅁䵁䅉䅅䅁䕁䅁䅁睁䵁䅁䅁权杁䅁䅁权潄权䅁权瑂䅂䅁允䅁䅁䅅䅁䭁䕁䅣䅁䵁䅉䅅䅁䕁䅁䅁睁䵁䅁䅁权䕄允䅁权畄权䅁权療䅂䅁允䅁䅁䅅䅁䙁䅁䅁䅁杂硊䉒䍄䉁䅁䅁䅂䅁䅁䅍䅄䅁䅁䅯儳䅅䅁䅯充䅁䅁䅯兂䅁䅁䅅䅁䉁䅁䅁杄十䅁䅁䅏㕁䑁䅕䅍睁䑁䅁䅍睁䅁䅁䍄䉁䅁䅁䅂䅁䅁䅍䅄䅁䅁䅯䄷䅅䅁䅯朵䅯䅁䅯兢䅑䅁䅅䅁䉁䅁䅁杄䭁䅁䅁杍畁䑁䅅睍䅁䅁杷允䅁䅁䅑䅁䑁䅁䅷䅁䭁䡁䈰䅁䭁佁䭯䅁䭁䡁䕅䅁䉁䅁䅁允䅁䅁䄴䅄䅁䑁䅁杌㉁䑁䅅䅎䅁䅁杷允䅁䅁䅑䅁䑁䅁䅷䅁䭁䡁䈰䅁䭁佁䭯䅁䭁䡁䔰䅁䉁䅁䅁允䅁䅁䄴䅄䅁䑁䅁杌ㅁ䑁䅑杍䅁䅁杷允䅁䅁䅑䅁䑁䅁䅷䅁䭁䍁䉫䅁䭁佁䭙䅁䭁䝁䔸䅁䉁䅁䅁允䅁䅁䄴䅄䅁䑁䅁杌㕁䑁䅧睍䅁䅁杷允䅁䅁䅑䅁䑁䅁䅷䅁䭁偁䅣䅁䭁佁䭣䅁䭁佁䭷䅁䉁䅁䅁允䅁䅁䅕畮渫歸㍳歂䵁䅉䅅䅁䕁䅁䅁睁䵁䅁䅁权婄䅁䅁权浄权䅁权睂䅂䅁允䅁䅁䅅䅁佁䅁䅷䅁硁䍁䄴杍ぁ䑁䅉䅁䵁䅉䅅䅁䕁䅁䅁睁䵁䅁䅁权⭁允䅁权煄权䅁权䙃䅂䅁允䅁䅁䅅䅁佁䅁䅷䅁睁䍁䄴睍㍁䑁䅙䅁䵁䅉䅅䅁䕁䅁䅁睁䵁䅁䅁权䍂䅁䅁权灄权䅁权䑃䅂䅁允䅁䅁䅅䅁䙁䅁䅁䅁䥃朵䉤䍄䉁䅁䅁䅂䅁䅁䅍䅄䅁䅁䅯杓䅅䅁䅯䄶䅯䅁䅯兦䅑䅁䅅䅁䉁䅁䅁杄佁䅁䅁杍㕁䍁䄴睎㑁䑁䅑䅁䵁䅉䅅䅁䕁䅁䅁睁䵁䅁䅁权⭁允䅁权煄权䅁权䑃䅂䅁允䅁䅁䅅䅁佁䅁䅷䅁睁䍁䄴睍㕁䑁䅍䅁䵁䅉䅅䅁䕁䅁䅁睁䵁䅁䅁权桂允䅁权牄权䅁权瑂䅂䅁允䅁䅁䅅䅁佁䉁䅑䅁穁䑁䅍杍㉁䑁䅁䅍睁䑁䅁䅍䅁䅁杷允䅁䅁䅑䅁䑁䅁䅷䅁䭁䝁䅁䅁䭁佁䬴䅁䭁佁䭷䅁䉁䅁䅁允䅁䅁䅕䅁䅁䥁㡩あ䵅䅉䅅䅁䕁䅁䅁睁䵁䅁䅁权灄䅁䅁权牄权䅁权硂䅂䅁允䅁䅁䅅䅁佁䉁䅙䅁祁䑁䅉免㕁䑁䅣杍㕁䑁䅙䅎ぁ䅁䅁䍄䉁䅁䅁䅂䅁䅁䅍䅄䅁䅁䅯䅸䅁䅁䅯朵䅯䅁䅯睧䅑䅁䅅䅁䉁䅁䅁杄䵁䅁䅁免畁䑁䅉兏㑁䅁䅁䍄䉁䅁䅁䅂䅁䅁䅍䅄䅁䅁䅯睭䅅䅁䅯朵䅯䅁䅯睧䅑䅁䅅䅁䉁䅁䅁杄䵁䅁䅁免畁䑁䅕䅎硁䅁䅁䍄䉁䅁䅁䅂䅁䅁䅍䅄䅁䅁䅯眳䅅䅁䅯朷䅯䅁䅯来䅑䅁䅅䅁䉁䅁䅁兂䅁䅁䅁䡫桷兑杷允䅁䅁䅑䅁䑁䅁䅷䅁䭁佁䅣䅁䭁佁䭧䅁䭁䡁䕁䅁䉁䅁䅁允䅁䅁䄴杄䅁䑁䅙䅎畁䑁䅣兎穁䅁䅁䍄䉁䅁䅁䅂䅁䅁䅍䅄䅁䅁䅯朹䅁䅁䅯朵䅯䅁䅯兣䅑䅁䅅䅁䉁䅁䅁杄䵁䅁䅁䅍畁䑁䅣䅏㕁䅁䅁䍄䉁䅁䅁䅂䅁䅁䅍䅄䅁䅁䅯睶䅅䅁䅯䄶䅯䅁䅯䄷䅯䅁䅅䅁䉁䅁䅁杄佁䅁䅁兎ㅁ䍁䄴䅎穁䑁䅕䅁䵁䅉䅅䅁䕁䅁䅁睁䵁䅁䅁权い允䅁权浄权䅁权䑃䅂䅁允䅁䅁䅅䅁佁䅁䅯䅁硁䍁䄴免㑁䅁䅁䍄䉁䅁䅁䅂䅁䅁䅍䅄䅁䅁䅯兮䅅䅁䅯朶䅯䅁䅯兦䅑䅁䅅䅁䉁䅁䅁杄䭁䅁䅁䅍畁䑁䅣䅎䅁䅁杷允䅁䅁䅑䅁䑁䅁䅷䅁䭁䭁䅕䅁䭁佁䭙䅁䭁佁䭷䅁䉁䅁䅁允䅁䅁䅯睒䅁䅁杷允䅁䅁䅑䅁䑁䅁䅷䅁䭁䕁䉯䅁䭁佁䭳䅁䭁䥁䕍䅁䉁䅁䅁允䅁䅁䄴䅆䅁䑁䅅睎㍁䑁䅕睎祁䑁䅁䅍睁䅁䅁䍄䉁䅁䅁䅂䅁䅁䅍䅄䅁䅁䅯䅖䅅䅁䅯儷䅯䅁䅯兦䅑䅁䅅䅁䉁䅁䅁兂䕂㉩湺㘫ㅮ睐杷允䅁䅁䅑䅁䑁䅁䅷䅁䭁䝁䈴䅁䭁佁䭯䅁䭁䝁䔸䅁䉁䅁䅁允䅁䅁䄴䅄䅁䑁䅁杌ぁ䑁䅣䅎䅁䅁杷允䅁䅁䅑䅁䑁䅁䅷䅁䭁䉁䉍䅁䭁佁䭣䅁䭁䡁䔰䅁䉁䅁䅁允䅁䅁䅕歲桦桥畑䕈䵁䅉䅅䅁䕁䅁䅁睁䵁䅁䅁权㥁䅁䅁权瑄权䅁权療䅂䅁允䅁䅁䅅䅁䙁䅁牉硨婢牺⽣䍄䉁䅁䅁䅂䅁䅁䅍䅄䅁䅁䅯杦䅁䅁䅯儷䅯䅁䅯䅣䅑䅁䅅䅁䉁䅁䅁兂㑄⭕汏㡭ご睶杷允䅁䅁䅑䅁䑁䅁䅷䅁䭁䝁䈴䅁䭁佁䭯䅁䭁䡁䕁䅁䉁䅁䅁允䅁䅁䄴䅄䅁䑁䅁杌穁䑁䅅䅏䅁䅁杷允䅁䅁䅑䅁䑁䅁䅷䅁䭁䩁䉣䅁䭁佁䭯䅁䭁䡁䔰䅁䉁䅁䅁允䅁䅁䄴䅄䅁䑁䅁杌ㅁ䑁䅁兏䅁䅁杷允䅁䅁䅑䅁䑁䅁䅷䅁䭁䝁䈴䅁䭁佁䭯䅁䭁䥁䕍䅁䉁䅁䅁允䅁䅁䄴䅄䅁䑁䅁杌㑁䑁䅍免䅁䅁杷允䅁䅁䅑䅁䑁䅁䅷䅁䭁䕁䄸䅁䭁佁䭯䅁䭁佁䭷䅁䉁䅁䅁允䅁䅁䄴䅄䅁䑁䅁杌硁䑁䅣睍䅁䅁杷允䅁䅁䅑䅁䑁䅁䅷䅁䭁䡁䅁䅁䭁佁䭯䅁䭁䥁䕍䅁䉁䅁䅁允䅁䅁䄴䅄䅁䑁䅅杌硁䑁䅅兏䅁䅁杷允䅁䅁䅑䅁䑁䅁䅷䅁䭁䍁䅍䅁䭁佁䬴䅁䭁䝁䔰䅁䉁䅁䅁允䅁䅁䅕䅁䅁乁畄䕋䵅䅉䅅䅁䕁䅁䅁睁䵁䅁䅁权捂允䅁权湄权䅁权硂䅂䅁允䅁䅁䅅䅁䙁䵁䭈啯㉗砸䅖䍄䉁䅁䅁䅂䅁䅁䅍䅄䅁䅁䅯睔䅁䅁䅯朶䅯䅁䅯兣䅑䅁䅅䅁䉁䅁䅁杄䵁䅁䅁䅍畁䑁䅅䅏硁䅁䅁䍄䉁䅁䅁䅂䅁䅁䅍䅄䅁䅁䅯睔䅁䅁䅯朶䅯䅁䅯兦䅑䅁䅅䅁䉁䅁䅁杄䵁䅁䅁䅍畁䑁䅉䅍祁䅁䅁䍄䉁䅁䅁䅂䅁䅁䅍䅄䅁䅁䅯儴䅁䅁䅯眵䅯䅁䅯䄷䅯䅁䅅䅁䉁䅁䅁兂潂敫㠱穐䭕䅑杷允䅁䅁䅑䅁䑁䅁䅷䅁䭁佁䅫䅁䭁佁䭯䅁䭁䡁䕁䅁䉁䅁䅁允䅁䅁䄴䅄䅁䑁䅁杌祁䑁䅅睎䅁䅁杷允䅁䅁䅑䅁䑁䅁䅷䅁䭁䍁䅉䅁䭁佁䭙䅁䭁佁䭷䅁䉁䅁䅁允䅁䅁䄴䅄䅁䑁䅅杌穁䑁䅉䅏䅁䅁杷允䅁䅁䅑䅁䑁䅁䅷䅁䭁偁䈰䅁䭁佁䭧䅁䭁䥁䕕䅁䉁䅁䅁允䅁䅁䄴䅄䅁䑁䅧杌ぁ䑁䅅䅎䅁䅁杷允䅁䅁䅑䅁䑁䅁䅷䅁䭁䑁䅯䅁䭁佁䬰䅁䭁䝁䔰䅁䉁䅁䅁允䅁䅁䅕㑎䉬余兘㡅䵁䅉䅅䅁䕁䅁䅁睁䵁䅁䅁权⭄允䅁权潄权䅁权瑂䅂䅁允䅁䅁䅅䅁佁䅁䅷䅁祁䑁䅁杌祁䑁䅑䅁䵁䅉䅅䅁䕁䅁䅁睁䵁䅁䅁权晁䅁䅁权湄权䅁权䙃䅂䅁允䅁䅁䅅䅁䙁䙁偹癷潕䍘䅸䍄䉁䅁䅁䅂䅁䅁䅍䅄䅁䅁䅯睓䅁䅁䅯朶䅯䅁䅯兢䅑䅁䅅䅁䉁䅁䅁杄䵁䅁䅁䅍畁䑁䅑䅏㉁䅁䅁䍄䉁䅁䅁䅂䅁䅁䅍䅄䅁䅁䅯睖䅁䅁䅯眶䅯䅁䅯睢䅑䅁䅅䅁䉁䅁䅁杄十䅁䅁睎ぁ䑁䅣兎㍁䑁䅁䅍睁䅁䅁䍄䉁䅁䅁䅂䅁䅁䅍䅄䅁䅁䅯睬䅁䅁䅯儷䅯䅁䅯䅣䅑䅁䅅䅁䉁䅁䅁兂㡄晱午坔杋睐杷允䅁䅁䅑䅁䑁䅁䅷䅁䭁䍁䅕䅁䭁佁䬰䅁䭁䝁䔸䅁䉁䅁䅁允䅁䅁䅕杖琴灳瘳稱䴸䅉䅅䅁䕁䅁䅁睁䵁䅁䅁权⭃䅁䅁权浄权䅁权硂䅂䅁允䅁䅁䅅䅁佁䅁䅷䅁ぁ䍁䄴免㍁䑁䅅䅁䵁䅉䅅䅁䕁䅁䅁睁䵁䅁䅁权歄䅁䅁权牄权䅁权硂䅂䅁允䅁䅁䅅䅁佁䉁䅙䅁硁䑁䅉䅎㑁䑁䅫䅏睁䑁䅁䅍睁䅁䅁䍄䉁䅁䅁䅂䅁䅁䅍䅄䅁䅁䅯杧䅅䅁䅯眶䅯䅁䅯睧䅑䅁䅅䅁䉁䅁䅁杄十䅁䅁李穁䑁䅙䅏睁䑁䅁䅍睁䅁䅁䍄䉁䅁䅁䅂䅁䅁䅍䅄䅁䅁䅯睵䅅䅁䅯朷䅯䅁䅯睧䅑䅁䅅䅁䉁䅁䅁兂䅁䅁䅁䱒䥊兑杷允䅁䅁䅑䅁䑁䅁䅷䅁䭁䩁䄸䅁䭁佁䭙䅁䭁䥁䕍䅁䉁䅁䅁允䅁䅁䄴䅄䅁䑁䅁杌穁䑁䅅䅏䅁䅁杷允䅁䅁䅑䅁䑁䅁䅷䅁䭁乁䅧䅁䭁佁䭯䅁䭁䝁䔸䅁䉁䅁䅁允䅁䅁䄴䅄䅁䑁䅁杌㍁䑁䅣兎䅁䅁杷允䅁䅁䅑䅁䑁䅁䅷䅁䭁佁䅷䅁䭁佁䭧䅁䭁䥁䕕䅁䉁䅁䅁允䅁䅁䄴杄䅁䑁䅉睍畁䑁䅧䅎硁䅁䅁䍄䉁䅁䅁䅂䅁䅁䅍䅄䅁䅁䅯睓䅁䅁䅯朶䅯䅁䅯睢䅑䅁䅅䅁䉁䅁䅁杄䵁䅁䅁䅍畁䑁䅕免㉁䅁䅁䍄䉁䅁䅁䅂䅁䅁䅍䅄䅁䅁䅯儫䅅䅁䅯朷䅯䅁䅯来䅑䅁䅅䅁䉁䅁䅁兂䅁䅁䅁乯䩣兑杷允䅁䅁䅑䅁䑁䅁䅷䅁䭁䅁䉕䅁䭁佁䬴䅁䭁佁䭷䅁䉁䅁䅁允䅁䅁䅕䅁䅁䅁剁歉䵅䅉䅅䅁䕁䅁䅁睁䵁䅁䅁权㝁允䅁权牄权䅁权䙃䅂䅁允䅁䅁䅅䅁佁䉁䅑䅁ㅁ䑁䅁䅎祁䑁䅁睍硁䑁䅍兏䅁䅁杷允䅁䅁䅑䅁䑁䅁䅷䅁䭁䡁䈰䅁䭁佁䭣䅁䭁䡁䕁䅁䉁䅁䅁允䅁䅁䅕場啯歲桤啊䵁䅉䅅䅁䕁䅁䅁睁䵁䅁䅁权䱂䅁䅁权煄权䅁权䙃䅂䅁允䅁䅁䅅䅁佁䅁䅷䅁睁䍁䄴兎㍁䑁䅙䅁䵁䅉䅅䅁䕁䅁䅁睁䵁䅁䅁权湃䅁䅁权牄权䅁权睂䅂䅁允䅁䅁䅅䅁佁䉁䅑䅁硁䑁䅕睎㑁䑁䅣䅏㍁䑁䅙䅍䅁䅁杷允䅁䅁䅑䅁䑁䅁䅷䅁䭁䙁䅅䅁䭁䅁䍅䅁䭁䅁䍕䅁䉁䅁䅁允䅁䅁䅕汗焯䝃畵欶䵁䅉䅅䅁䕁䅁䅁睁䵁䅁䅁权䥃允䅁权潄权䅁权瑂䅂䅁允䅁䅁䅅䅁佁䅁䄴䅁硁䑁䅣杌穁䑁䅧䅏䅁䅁杷允䅁䅁䅑䅁䑁䅁䅷䅁䭁佁䉅䅁䭁佁䭣䅁䭁䝁䔰䅁䉁䅁䅁允䅁䅁䅕㉩湺㘫硭歌䵁䅉䅅䅁䕁䅁䅁睁䵁䅁䅁权䵂允䅁权䕁䅁䅁权䙁䅁䅁允䅁䅁䅅䅁䙁䅁䅁䅁䵄圳䉒䍄䉁䅁䅁䅂䅁䅁䅍䅄䅁䅁䅯杯䅅䅁䅯眶䅯䅁䅯来䅑䅁䅅䅁䉁䅁䅁杄啁䅁䅁䅎㉁䑁䅅睍睁䑁䅧李祁䑁䅍䅁䵁䅉䅅䅁䕁䅁䅁睁䵁䅁䅁权楁䅁䅁权潄权䅁权㥂䅂䅁允䅁䅁䅅䅁佁䅁䅷䅁穁䑁䅣杌穁䑁䅍䅁䵁䅉䅅䅁䕁䅁䅁睁䵁䅁䅁权灄䅁䅁权牄权䅁权療䅂䅁允䅁䅁䅅䅁佁䉁䅙䅁祁䑁䅉杍硁䑁䅙杍㉁䑁䅅杍ぁ䅁䅁䍄䉁䅁䅁䅂䅁䅁䅍䅄䅁䅁䅯䅘䅅䅁䅯䄶䅯䅁䅯兣䅑䅁䅅䅁䉁䅁䅁杄佁䅁䅁杍祁䍁䄴睎㍁䑁䅑䅁䵁䅉䅅䅁䕁䅁䅁睁䵁䅁䅁权汁允䅁权煄权䅁权䙃䅂䅁允䅁䅁䅅䅁佁䅁䅷䅁硁䍁䄴免硁䑁䅙䅁䵁䅉䅅䅁䕁䅁䅁睁䵁䅁䅁权汁允䅁权煄权䅁权䑃䅂䅁允䅁䅁䅅䅁佁䅁䅷䅁硁䍁䄴免ぁ䑁䅣䅁䵁䅉䅅䅁䕁䅁䅁睁䵁䅁䅁权睄允䅁权灄权䅁权㥂䅂䅁允䅁䅁䅅䅁䙁䅁䅁䅁权剢䉰䍄䉁䅁䅁䅂䅁䅁䅍䅄䅁䅁䅯兰䅁䅁䅯朵䅯䅁䅯兣䅑䅁䅅䅁䉁䅁䅁杄䵁䅁䅁免畁䑁䅣李ぁ䅁䅁䍄䉁䅁䅁䅂䅁䅁䅍䅄䅁䅁䅯睺䅁䅁䅯朷䅯䅁䅯睧䅑䅁䅅䅁䉁䅁䅁兂䅁䅁䅁䑁䥪䅑杷允䅁䅁䅑䅁䑁䅁䅷䅁䭁䉁䈴䅁䭁佁䭯䅁䭁䝁䔸䅁䉁䅁䅁允䅁䅁䄴䅄䅁䑁䅅杌㍁䑁䅫睍䅁䅁杷允䅁䅁䅑䅁䑁䅁䅷䅁䭁䍁䉕䅁䭁佁䭯䅁䭁䡁䔰䅁䉁䅁䅁允䅁䅁䄴䅄䅁䑁䅅杌硁䑁䅫兏䅁䅁杷允䅁䅁䅑䅁䑁䅁䅷䅁䭁䍁䄰䅁䭁佁䬰䅁䭁䡁䔰䅁䉁䅁䅁允䅁䅁䅕瑨昷乱慩樹䴸䅉䅅䅁䕁䅁䅁睁䵁䅁䅁权瑄䅁䅁权牄权䅁权硂䅂䅁允䅁䅁䅅䅁佁䉁䅙䅁硁䑁䅉䅍睁䑁䅁䅍睁䑁䅁䅍睁䅁䅁䍄䉁䅁䅁䅂䅁䅁䅍䅄䅁䅁䅯权䅅䅁䅯眶䅯䅁䅯来䅑䅁䅅䅁䉁䅁䅁杄十䅁䅁䅏穁䑁䅧䅍睁䑁䅁䅍睁䅁䅁䍄䉁䅁䅁䅂䅁䅁䅍䅄䅁䅁䅯䅴䅁䅁䅯朶䅯䅁䅯䄷䅯䅁䅅䅁䉁䅁䅁杄䵁䅁䅁䅍畁䑁䅉睍㕁䅁䅁䍄䉁䅁䅁䅂䅁䅁䅍䅄䅁䅁䅯共䅅䅁䅯儷䅯䅁䅯䄷䅯䅁䅅䅁䉁䅁䅁兂乄䵺䵺䵺⭺睐杷允䅁䅁䅑䅁䑁䅁䅷䅁䭁䵁䕅䅁䭁佁䭯䅁䭁䝁䔰䅁䉁䅁䅁允䅁䅁䄴䅄䅁䑁䅅杌㕁䑁䅅䅏䅁䅁杷允䅁䅁䅑䅁䑁䅁䅷䅁䭁䭁䅕䅁䭁佁䭧䅁䭁䝁䔸䅁䉁䅁䅁允䅁䅁䄴杄䅁䍁䄰免畁䑁䅕免祁䅁䅁䍄䉁䅁䅁䅂䅁䅁䅍䅄䅁䅁䅯朱䅁䅁䅯眵䅯䅁䅯睧䅑䅁䅅䅁䉁䅁䅁兂㙃兓䍷睋瑣䅑杷允䅁䅁䅑䅁䑁䅁䅷䅁䭁䕁䉑䅁䭁佁䭳䅁䭁䡁䕅䅁䉁䅁䅁允䅁䅁䄴䅆䅁䑁䅕兏㉁䑁䅕免祁䑁䅙睍穁䅁䅁䍄䉁䅁䅁䅂䅁䅁䅍䅄䅁䅁䅯杲䅁䅁䅯儷䅯䅁䅯睧䅑䅁䅅䅁䉁䅁䅁兂䙄䱉祂䩡䅅䅑杷允䅁䅁䅑䅁䑁䅁䅷䅁䭁䱁䈰䅁䭁佁䭯䅁䭁䡁䔰䅁䉁䅁䅁允䅁䅁䄴䅄䅁䑁䅁杌ㅁ䑁䅉䅎䅁䅁杷允䅁䅁䅑䅁䑁䅁䅷䅁䭁䡁䉷䅁䭁佁䭣䅁䭁䡁䕁䅁䉁䅁䅁允䅁䅁䅕䵴㉨灶愸歂䵁䅉䅅䅁䕁䅁䅁睁䵁䅁䅁权畁䅁䅁权湄权䅁权硂䅂䅁允䅁䅁䅅䅁䙁佁兘瑉㕶桦䅒䍄䉁䅁䅁䅂䅁䅁䅍䅄䅁䅁䅯杊䅅䅁䅯朷䅯䅁䅯兢䅑䅁䅅䅁䉁䅁䅁兂䅁䅁䅁䍔䌵具杷允䅁䅁䅑䅁䑁䅁䅷䅁䭁䍁䉧䅁䭁佁䭣䅁䭁䡁䕯䅁䉁䅁䅁允䅁䅁䅕塪䩚兔䭢䐸䴸䅉䅅䅁䕁䅁䅁睁䵁䅁䅁权䝂䅁䅁权煄权䅁权瑂䅂䅁允䅁䅁䅅䅁佁䅁䅷䅁睁䍁䄴䅎㍁䑁䅅䅁䵁䅉䅅䅁䕁䅁䅁睁䵁䅁䅁权剁允䅁权瑄权䅁权療䅂䅁允䅁䅁䅅䅁䙁䵁㉬灶愸⽌⽕䍄䉁䅁䅁䅂䅁䅁䅍䅄䅁䅁䅯杒䅁䅁䅯朶䅯䅁䅯来䅑䅁䅅䅁䉁䅁䅁杄䵁䅁䅁䅍畁䑁䅑李㕁䅁䅁䍄䉁䅁䅁䅂䅁䅁䅍䅄䅁䅁䅯杒䅁䅁䅯朶䅯䅁䅯䅣䅑䅁䅅䅁䉁䅁䅁杄䵁䅁䅁䅍畁䑁䅑兎穁䅁䅁䍄䉁䅁䅁䅂䅁䅁䅍䅄䅁䅁䅯杅䅅䅁䅯朵䅯䅁䅯䅣䅑䅁䅅䅁䉁䅁䅁杄䵁䅁䅁免畁䑁䅙兎㉁䅁䅁䍄䉁䅁䅁䅂䅁䅁䅍䅄䅁䅁䅯兖䅁䅁䅯䄶䅯䅁䅯全䅑䅁䅅䅁䉁䅁䅁杄䵁䅁䅁睎畁䑁䅁兏㍁䅁䅁䍄䉁䅁䅁䅂䅁䅁䅍䅄䅁䅁䅯儯䅅䅁䅯权䅁䅁䅯䅂䅉䅁䅅䅁䉁䅁䅁兂灁䥘䌯匹啪睶杷允䅁䅁䅑䅁䑁䅁䅷䅁䭁䝁䉫䅁䭁佁䭣䅁䭁䡁䔰䅁䉁䅁䅁允䅁䅁䅕体㙆䭆䠵歌䵁䅉䅅䅁䕁䅁䅁睁䵁䅁䅁权呃允䅁权浄权䅁权睂䅂䅁允䅁䅁䅅䅁佁䅁䄴䅁硁䑁䅫杌穁䑁䅧兏䅁䅁杷允䅁䅁䅑䅁䑁䅁䅷䅁䭁䭁䉕䅁䭁䅁䍅䅁䭁䅁䍍䅁䉁䅁䅁允䅁䅁䅕吱䡸䭚摐〰䵁䅉䅅䅁䕁䅁䅁睁䵁䅁䅁权剂䅁䅁权湄权䅁权瑂䅂䅁允䅁䅁䅅䅁䙁䱁昶楇搯䉰䅂䍄䉁䅁䅁䅂䅁䅁䅍䅄䅁䅁䅯䄰䅅䅁䅯朷䅯䅁䅯全䅑䅁䅅䅁䉁䅁䅁兂䅁䅁䅁佅畯兑杷允䅁䅁䅑䅁䑁䅁䅷䅁䭁䑁䅁䅁䭁佁䭯䅁䭁䝁䔸䅁䉁䅁䅁允䅁䅁䄴䅄䅁䑁䅁杌㍁䑁䅅䅎䅁䅁杷允䅁䅁䅑䅁䑁䅁䅷䅁䭁䭁䉕䅁䭁佁䭣䅁䭁䥁䕕䅁䉁䅁䅁允䅁䅁䅕捆乡㝙申樸䴸䅉䅅䅁䕁䅁䅁睁䵁䅁䅁权⭂允䅁权湄权䅁权㥂䅂䅁允䅁䅁䅅䅁䙁䕁塤啷䔯畈⽕䍄䉁䅁䅁䅂䅁䅁䅍䅄䅁䅁䅯兴䅅䅁䅯儶䅯䅁䅯全䅑䅁䅅䅁䉁䅁䅁兂䅁䅁䅁䩯橣兑杷允䅁䅁䅑䅁䑁䅁䅷䅁䭁䝁䄸䅁䭁佁䭯䅁䭁佁䭷䅁䉁䅁䅁允䅁䅁䄴䅄䅁䑁䅁杌硁䑁䅑睎䅁䅁杷允䅁䅁䅑䅁䑁䅁䅷䅁䭁䡁䅍䅁䭁佁䬴䅁䭁䡁䕁䅁䉁䅁䅁允䅁䅁䅕䅁䅁䩁畁歐䵅䅉䅅䅁䕁䅁䅁睁䵁䅁䅁权呄允䅁权煄权䅁权睂䅂䅁允䅁䅁䅅䅁佁䅁䅷䅁硁䍁䄴兏㉁䑁䅅䅁䵁䅉䅅䅁䕁䅁䅁睁䵁䅁䅁权硂允䅁权湄权䅁权獄权䅁允䅁䅁䅅䅁䙁䩁婱婭婭剭䅆䍄䉁䅁䅁䅂䅁䅁䅍䅄䅁䅁䅯䅹䅅䅁䅯䄶䅯䅁䅯来䅑䅁䅅䅁䉁䅁䅁杄佁䅁䅁免㉁䍁䄴李㍁䑁䅧䅁䵁䅉䅅䅁䕁䅁䅁睁䵁䅁䅁权畄允䅁权浄权䅁权療䅂䅁允䅁䅁䅅䅁䭁䕁䅣䅁䵁䅉䅅䅁䕁䅁䅁睁䵁䅁䅁权㍁䅁䅁权剁䅁䅁权䕁杁䅁允䅁䅁䅅䅁佁䉁䅙䅁祁䑁䅧兎㕁䑁䅁䅍睁䑁䅁䅍睁䅁䅁䍄䉁䅁䅁䅂䅁䅁䅍䅄䅁䅁䅯杷䅅䅁䅯儶䅯䅁䅯睢䅑䅁䅅䅁䉁䅁䅁兂䅁䅁䅁䉉慙兑杷允䅁䅁䅑䅁䑁䅁䅷䅁䭁䍁䈴䅁䭁䅁䅯䅁䭁䅁䅕䅁䉁䅁䅁允䅁䅁䅕杓䍷㑋坣あ䵁䅉䅅䅁䕁䅁䅁睁䵁䅁䅁权䅂䅁䅁权畄权䅁权瑂䅂䅁允䅁䅁䅅䅁䙁䅁䅁䅁杄呌䉖䍄䉁䅁䅁䅂䅁䅁䅍䅄䅁䅁䅯杄䅅䅁䅯朷䅯䅁䅯睧䅑䅁䅅䅁䉁䅁䅁兂䅁䅁䅁䱣睅兑杷允䅁䅁䅑䅁䑁䅁䅷䅁䭁乁䅯䅁䭁佁䬰䅁䭁䡁䕅䅁䉁䅁䅁允䅁䅁䅕䡶呓䅇坒樴䴸䅉䅅䅁䕁䅁䅁睁䵁䅁䅁权䵄䅁䅁权煄权䅁权䑃䅂䅁允䅁䅁䅅䅁佁䅁䅯䅁硁䍁䄴免硁䅁䅁䍄䉁䅁䅁䅂䅁䅁䅍䅄䅁䅁䅯兔䅅䅁䅯儶䅯䅁䅯睢䅑䅁䅅䅁䉁䅁䅁兂䅁䅁䅁䕧䌸具杷允䅁䅁䅑䅁䑁䅁䅷䅁䭁䥁䅙䅁䭁佁䭯䅁䭁䥁䕕䅁䉁䅁䅁允䅁䅁䄴䅄䅁䑁䅁杌祁䑁䅫免䅁䅁杷允䅁䅁䅑䅁䑁䅁䅷䅁䭁偁䄰䅁䭁佁䭯䅁䭁佁䭷䅁䉁䅁䅁允䅁䅁䄴䅄䅁䑁䅅杌穁䑁䅕免䅁䅁杷允䅁䅁䅑䅁䑁䅁䅷䅁䭁䑁䅁䅁䭁佁䭳䅁䭁佁䭷䅁䉁䅁䅁允䅁䅁䄴䅆䅁䑁䅣李㕁䑁䅉䅍睁䑁䅁䅍睁䅁䅁䍄䉁䅁䅁䅂䅁䅁䅍䅄䅁䅁䅯杪䅅䅁䅯朷䅯䅁䅯兦䅑䅁䅅䅁䉁䅁䅁兂䅁䅁䅁䱷払兑杷允䅁䅁䅑䅁䑁䅁䅷䅁䭁䙁䅉䅁䭁佁䭳䅁䭁䝁䔰䅁䉁䅁䅁允䅁䅁䄴䅆䅁䑁䅫兏睁䑁䅁䅍睁䑁䅁䅍睁䅁䅁䍄䉁䅁䅁䅂䅁䅁䅍䅄䅁䅁䅯儯䅁䅁䅯朶䅯䅁䅯兣䅑䅁䅅䅁䉁䅁䅁杄䵁䅁䅁免畁䑁䅍䅎ぁ䅁䅁䍄䉁䅁䅁䅂䅁䅁䅍䅄䅁䅁䅯杬䅅䅁䅯朶䅯䅁䅯来䅑䅁䅅䅁䉁䅁䅁杄䵁䅁䅁免畁䑁䅙睎㑁䅁䅁䍄䉁䅁䅁䅂䅁䅁䅍䅄䅁䅁䅯儯䅁䅁䅯朶䅯䅁䅯全䅑䅁䅅䅁䉁䅁䅁杄䵁䅁䅁免畁䑁䅑兎㉁䅁䅁䍄䉁䅁䅁䅂䅁䅁䅍䅄䅁䅁䅯睤䅅䅁䅯朷䅯䅁䅯䅣䅑䅁䅅䅁䉁䅁䅁兂䅁䅁䅁䨶档兑杷允䅁䅁䅑䅁䑁䅁䅷䅁䭁䥁䉕䅁䭁佁䭫䅁䭁䝁䔸䅁䉁䅁䅁允䅁䅁䅕䅁䅁佁䵃歋䵅䅉䅅䅁䕁䅁䅁睁䵁䅁䅁权摁䅁䅁权湄权䅁权獄权䅁允䅁䅁䅅䅁䙁䑁敖歵䵫杁䅬䍄䉁䅁䅁䅂䅁䅁䅍䅄䅁䅁䅯杇䅅䅁䅯朶䅯䅁䅯兦䅑䅁䅅䅁䉁䅁䅁杄䵁䅁䅁䅍畁䑁䅧免㑁䅁䅁䍄䉁䅁䅁䅂䅁䅁䅍䅄䅁䅁䅯杪䅁䅁䅯眶䅯䅁䅯兢䅑䅁䅅䅁䉁䅁䅁杄啁䅁䅁杍睁䑁䅍䅍睁䑁䅁䅍睁䑁䅁䅁䵁䅉䅅䅁䕁䅁䅁睁䵁䅁䅁权㝃允䅁权湄权䅁权䙃䅂䅁允䅁䅁䅅䅁䙁䥁噇㑑獴砵䅤䍄䉁䅁䅁䅂䅁䅁䅍䅄䅁䅁䅯睎䅁䅁䅯䄶䅯䅁䅯兦䅑䅁䅅䅁䉁䅁䅁杄佁䅁䅁睍㉁䍁䄴杍睁䑁䅫䅁䵁䅉䅅䅁䕁䅁䅁睁䵁䅁䅁权い䅁䅁权浄权䅁权㙂䅂䅁允䅁䅁䅅䅁佁䅁䅷䅁睁䍁䄴䅎睁䑁䅍䅁䵁䅉䅅䅁䕁䅁䅁睁䵁䅁䅁权敄䅁䅁权潄权䅁权睂䅂䅁允䅁䅁䅅䅁佁䅁䄴䅁硁䑁䅅杌穁䑁䅕䅏䅁䅁杷允䅁䅁䅑䅁䑁䅁䅷䅁䭁佁䅣䅁䭁佁䭯䅁䭁佁䭷䅁䉁䅁䅁允䅁䅁䄴䅄䅁䑁䅁杌硁䑁䅑李䅁䅁杷允䅁䅁䅑䅁䑁䅁䅷䅁䭁佁䅣䅁䭁佁䭯䅁䭁䡁䔰䅁䉁䅁䅁允䅁䅁䄴䅄䅁䑁䅁杌硁䑁䅍睎䅁䅁杷允䅁䅁䅑䅁䑁䅁䅷䅁䭁䅁䈴䅁䭁佁䭯䅁䭁佁䭷䅁䉁䅁䅁允䅁䅁䄴䅄䅁䑁䅁杌穁䑁䅁睍䅁䅁杷允䅁䅁䅑䅁䑁䅁䅷䅁䭁佁䉣䅁䭁佁䭳䅁䭁䥁䕕䅁䉁䅁䅁允䅁䅁䄴䅆䅁䑁䅉兏穁䑁䅣李ぁ䑁䅁䅍睁䅁䅁䍄䉁䅁䅁䅂䅁䅁䅍䅄䅁䅁䅯杄䅅䅁䅯朶䅯䅁䅯兢䅑䅁䅅䅁䉁䅁䅁杄䵁䅁䅁䅍畁䑁䅍免㕁䅁䅁䍄䉁䅁䅁䅂䅁䅁䅍䅄䅁䅁䅯免䅅䅁䅯眵䅯䅁䅯兣䅑䅁䅅䅁䉁䅁䅁兂療潅䅐畹㍅䅑杷允䅁䅁䅑䅁䑁䅁䅷䅁䭁䅁䈴䅁䭁佁䭯䅁䭁䡁䕅䅁䉁䅁䅁允䅁䅁䄴䅄䅁䑁䅁杌穁䑁䅅睍䅁䅁杷允䅁䅁䅑䅁䑁䅁䅷䅁䭁䉁䈴䅁䭁佁䬰䅁䭁䡁䕅䅁䉁䅁䅁允䅁䅁䅕䵮村䡳潊稹䴸䅉䅅䅁䕁䅁䅁睁䵁䅁䅁权佁允䅁权煄权䅁权䙃䅂䅁允䅁䅁䅅䅁佁䅁䅷䅁睁䍁䄴睍ぁ䑁䅉䅁䵁䅉䅅䅁䕁䅁䅁睁䵁䅁䅁权⭃䅁䅁权瑄权䅁权硂䅂䅁允䅁䅁䅅䅁䙁䭁扡䍸睃瑣⽁䍄䉁䅁䅁䅂䅁䅁䅍䅄䅁䅁䅯䅧䅅䅁䅯䄶䅯䅁䅯睧䅑䅁䅅䅁䉁䅁䅁杄佁䅁䅁杍睁䍁䄴睍㕁䑁䅙䅁䵁䅉䅅䅁䕁䅁䅁睁䵁䅁䅁权䝂允䅁权浄权䅁权硂䅂䅁允䅁䅁䅅䅁佁䅁䅷䅁㉁䍁䄴䅍㑁䑁䅉䅁䵁䅉䅅䅁䕁䅁䅁睁䵁䅁䅁权橃允䅁权䕁䅁䅁权䙁䅁䅁允䅁䅁䅅䅁䙁䅁䅁䕁䱃潕䉬䍄䉁䅁䅁䅂䅁䅁䅍䅄䅁䅁䅯䅹䅁䅁䅯儷䅯䅁䅯睢䅑䅁䅅䅁䉁䅁䅁兂䵂㑎䉬余歘睐杷允䅁䅁䅑䅁䑁䅁䅷䅁䭁偁䈰䅁䭁佁䭧䅁䭁䡁䕁䅁䉁䅁䅁允䅁䅁䄴䅄䅁䑁䅙杌㕁䑁䅧兎䅁䅁杷允䅁䅁䅑䅁䑁䅁䅷䅁䭁䅁䅫䅁䭁佁䭯䅁䭁䝁䔰䅁䉁䅁䅁允䅁䅁䄴䅄䅁䑁䅁杌硁䑁䅕李䅁䅁杷允䅁䅁䅑䅁䑁䅁䅷䅁䭁䅁䅫䅁䭁佁䭯䅁䭁䝁䔸䅁䉁䅁䅁允䅁䅁䄴䅄䅁䑁䅁杌祁䑁䅉睎䅁䅁杷允䅁䅁䅑䅁䑁䅁䅷䅁䭁䝁䅑䅁䭁佁䭧䅁䭁䡁䕯䅁䉁䅁䅁允䅁䅁䄴杄䅁䑁䅉睎畁䑁䅍免㑁䅁䅁䍄䉁䅁䅁䅂䅁䅁䅍䅄䅁䅁䅯杌䅁䅁䅯朵䅯䅁䅯兦䅑䅁䅅䅁䉁䅁䅁杄䵁䅁䅁䅍畁䑁䅍睍祁䅁䅁䍄䉁䅁䅁䅂䅁䅁䅍䅄䅁䅁䅯兔䅁䅁䅯䄶䅯䅁䅯全䅑䅁䅅䅁䉁䅁䅁杄䵁䅁䅁䅎畁䑁䅍兏ㅁ䅁䅁䍄䉁䅁䅁䅂䅁䅁䅍䅄䅁䅁䅯睏䅅䅁䅯䄶䅯䅁䅯来䅑䅁䅅䅁䉁䅁䅁杄䵁䅁䅁李畁䑁䅉䅍祁䅁䅁䍄䉁䅁䅁䅂䅁䅁䅍䅄䅁䅁䅯八䅅䅁䅯朶䅯䅁䅯䄷䅯䅁䅅䅁䉁䅁䅁杄䵁䅁䅁䅍畁䑁䅉睎ㅁ䅁䅁䍄䉁䅁䅁䅂䅁䅁䅍䅄䅁䅁䅯入䅁䅁䅯眶䅯䅁䅯睧䅑䅁䅅䅁䉁䅁䅁杄十䅁䅁䅏㉁䑁䅣李硁䑁䅍杍㕁䅁䅁䍄䉁䅁䅁䅂䅁䅁䅍䅄䅁䅁䅯杹䅁䅁䅯䄶䅯䅁䅯睢䅑䅁䅅䅁䉁䅁䅁杄佁䅁䅁杍硁䍁䄴䅎㑁䑁䅣䅁䵁䅉䅅䅁䕁䅁䅁睁䵁䅁䅁权剃允䅁权煄权䅁权療䅂䅁允䅁䅁䅅䅁佁䅁䅯䅁睁䍁䄴杍硁䅁䅁䍄䉁䅁䅁䅂䅁䅁䅍䅄䅁䅁䅯睦䅅䅁䅯眶䅯䅁䅯兣䅑䅁䅅䅁䉁䅁䅁杄啁䅁䅁睍ㅁ䑁䅫杍硁䑁䅕兏㍁䑁䅍䅁䵁䅉䅅䅁䕁䅁䅁睁䵁䅁䅁权あ允䅁权煄权䅁权㥂䅂䅁允䅁䅁䅅䅁佁䅁䅯䅁睁䍁䄴睎硁䅁䅁䍄䉁䅁䅁䅂䅁䅁䅍䅄䅁䅁䅯䅒䅁䅁䅯眵䅯䅁䅯兢䅑䅁䅅䅁䉁䅁䅁兂䥂場啯潲档䅑杷允䅁䅁䅑䅁䑁䅁䅷䅁䭁䩁䉅䅁䭁佁䭯䅁䭁䡁䕁䅁䉁䅁䅁允䅁䅁䄴䅄䅁䑁䅁杌祁䑁䅍李䅁䅁杷允䅁䅁䅑䅁䑁䅁䅷䅁䭁䉁䅕䅁䭁佁䭫䅁䭁佁䭷䅁䉁䅁䅁允䅁䅁䅕䅁䅁䵁䭂䔫䵁䅉䅅䅁䕁䅁䅁睁䵁䅁䅁权千䅁䅁权瑄权䅁权㥂䅂䅁允䅁䅁䅅䅁䙁䵁桵扒穢是⽷䍄䉁䅁䅁䅂䅁䅁䅍䅄䅁䅁䅯材䅅䅁䅯朵䅯䅁䅯兢䅑䅁䅅䅁䉁䅁䅁杄䵁䅁䅁免畁䑁䅕䅎穁䅁䅁䍄䉁䅁䅁䅂䅁䅁䅍䅄䅁䅁䅯䅧䅁䅁䅯䄶䅯䅁䅯睧䅑䅁䅅䅁䉁䅁䅁杄䵁䅁䅁兏畁䑁䅅䅎㍁䅁䅁䍄䉁䅁䅁䅂䅁䅁䅍䅄䅁䅁䅯䅩䅁䅁䅯权䅁䅁䅯兂䅁䅁䅅䅁䉁䅁䅁兂㙄浦㡱䩤䑍䅑杷允䅁䅁䅑䅁䑁䅁䅷䅁䭁佁䅫䅁䭁佁䭫䅁䭁䝁䔰䅁䉁䅁䅁允䅁䅁䅕䅁䅁佁瑁啊䵅䅉䅅䅁䕁䅁䅁睁䵁䅁䅁权硄䅁䅁权畄权䅁权䙃䅂䅁允䅁䅁䅅䅁䙁䅁䅁䅁兂偕䄵䍄䉁䅁䅁䅂䅁䅁䅍䅄䅁䅁䅯䅳䅅䅁䅯朵䅯䅁䅯睧䅑䅁䅅䅁䉁䅁䅁杄䵁䅁䅁免畁䑁䅁䅏㑁䅁䅁䍄䉁䅁䅁䅂䅁䅁䅍䅄䅁䅁䅯杄䅁䅁䅯朶䅯䅁䅯来䅑䅁䅅䅁䉁䅁䅁杄䵁䅁䅁䅍畁䑁䅉䅍㉁䅁䅁䍄䉁䅁䅁䅂䅁䅁䅍䅄䅁䅁䅯䅒䅅䅁䅯眶䅯䅁䅯全䅑䅁䅅䅁䉁䅁䅁杄啁䅁䅁兎㕁䑁䅙免硁䑁䅕睍㑁䑁䅁䅁䵁䅉䅅䅁䕁䅁䅁睁䵁䅁䅁权偁䅁䅁权煄权䅁权㙂䅂䅁允䅁䅁䅅䅁佁䅁䅷䅁睁䍁䄴䅎穁䑁䅣䅁䵁䅉䅅䅁䕁䅁䅁睁䵁䅁䅁权楃䅁䅁权浄权䅁权睂䅂䅁允䅁䅁䅅䅁佁䅁䅷䅁祁䍁䄴䅎硁䑁䅉䅁䵁䅉䅅䅁䕁䅁䅁睁䵁䅁䅁权佁䅁䅁权煄权䅁权硂䅂䅁允䅁䅁䅅䅁佁䅁䅷䅁睁䍁䄴杍硁䑁䅍䅁䵁䅉䅅䅁䕁䅁䅁睁䵁䅁䅁权偁䅁䅁权煄权䅁权硂䅂䅁允䅁䅁䅅䅁佁䅁䅯䅁睁䍁䄴兎硁䅁䅁䍄䉁䅁䅁䅂䅁䅁䅍䅄䅁䅁䅯睄䅁䅁䅯朶䅯䅁䅯全䅑䅁䅅䅁䉁䅁䅁杄䵁䅁䅁䅍畁䑁䅕睎㕁䅁䅁䍄䉁䅁䅁䅂䅁䅁䅍䅄䅁䅁䅯睄䅁䅁䅯朶䅯䅁䅯兦䅑䅁䅅䅁䉁䅁䅁杄䵁䅁䅁䅍畁䑁䅙杍硁䅁䅁䍄䉁䅁䅁䅂䅁䅁䅍䅄䅁䅁䅯䅡䅅䅁䅯儷䅯䅁䅯兦䅑䅁䅅䅁䉁䅁䅁兂䭁㘱睎児橲睐杷允䅁䅁䅑䅁䑁䅁䅷䅁䭁䉁䄰䅁䭁佁䭳䅁䭁䡁䔰䅁䉁䅁䅁允䅁䅁䄴䅆䅁䑁䅣睎硁䑁䅁䅍睁䑁䅁䅍睁䅁䅁䍄䉁䅁䅁䅂䅁䅁䅍䅄䅁䅁䅯杔䅁䅁䅯朵䅯䅁䅯兦䅑䅁䅅䅁䉁䅁䅁杄䵁䅁䅁免畁䑁䅧李祁䅁䅁䍄䉁䅁䅁䅂䅁䅁䅍䅄䅁䅁䅯睵䅁䅁䅯儷䅯䅁䅯兢䅑䅁䅅䅁䉁䅁䅁兂慃婭婭婭㕭睐杷允䅁䅁䅑䅁䑁䅁䅷䅁䭁䕁䈸䅁䭁佁䭯䅁䭁䡁䔰䅁䉁䅁䅁允䅁䅁䄴䅄䅁䑁䅅杌硁䑁䅣䅏䅁䅁杷允䅁䅁䅑䅁䑁䅁䅷䅁䭁䵁䉁䅁䭁䅁䅑䅁䭁䅁䅕䅁䉁䅁䅁允䅁䅁䅕䅁䅁䭁扈啩䵅䅉䅅䅁䕁䅁䅁睁䵁䅁䅁权坄允䅁权瑄权䅁权瑂䅂䅁允䅁䅁䅅䅁䙁䥁䅐煹䙆畴⽳䍄䉁䅁䅁䅂䅁䅁䅍䅄䅁䅁䅯䅯䅁䅁䅯权䅁䅁䅯兂䅁䅁䅅䅁䉁䅁䅁兂剄瑉㕶浦歲睐杷允䅁䅁䅑䅁䑁䅁䅷䅁䭁偁䅳䅁䭁䉁䅅䅁䭁䅁䅕䅁䉁䅁䅁允䅁䅁䄴䅆䅁䑁䅅睎㕁䑁䅫兏㕁䑁䅁䅍睁䅁䅁䍄䉁䅁䅁䅂䅁䅁䅍䅄䅁䅁䅯睵䅁䅁䅯儷䅯䅁䅯䄷䅯䅁䅅䅁䉁䅁䅁兂慂䑚晶㑔㌲睐杷允䅁䅁䅑䅁䑁䅁䅷䅁䭁䕁䅉䅁䭁佁䭯䅁䭁佁䭷䅁䉁䅁䅁允䅁䅁䄴䅄䅁䑁䅉杌祁䑁䅑睍䅁䅁杷允䅁䅁䅑䅁䑁䅁䅷䅁䭁佁䄰䅁䭁佁䭫䅁䭁佁䭷䅁䉁䅁䅁允䅁䅁䅕䅁䅁䕁䕔啒䵅䅉䅅䅁䕁䅁䅁睁䵁䅁䅁权㝂允䅁权瑄权䅁权瑂䅂䅁允䅁䅁䅅䅁䙁䙁敎单ㄷ癦⽙䍄䉁䅁䅁䅂䅁䅁䅍䅄䅁䅁䅯杗䅁䅁䅯儷䅯䅁䅯来䅑䅁䅅䅁䉁䅁䅁兂灃癤穱㡍样睐杷允䅁䅁䅑䅁䑁䅁䅷䅁䭁䉁䉯䅁䭁佁䭳䅁䭁佁䭷䅁䉁䅁䅁允䅁䅁䄴䅆䅁䑁䅉杍㕁䑁䅫杍㍁䑁䅧䅏穁䅁䅁䍄䉁䅁䅁䅂䅁䅁䅍䅄䅁䅁䅯睔䅅䅁䅯朶䅯䅁䅯兣䅑䅁䅅䅁䉁䅁䅁杄䵁䅁䅁免畁䑁䅅䅍㍁䅁䅁䍄䉁䅁䅁䅂䅁䅁䅍䅄䅁䅁䅯䅪䅁䅁䅯朷䅯䅁䅯睧䅑䅁䅅䅁䉁䅁䅁兂䅁䅁䅁䩩䕖兑杷允䅁䅁䅑䅁䑁䅁䅷䅁䭁䩁䅍䅁䭁佁䭙䅁䭁䡁䕅䅁䉁䅁䅁允䅁䅁䄴䅄䅁䑁䅅杌穁䑁䅅睍䅁䅁杷允䅁䅁䅑䅁䑁䅁䅷䅁䭁䩁䅕䅁䭁佁䭙䅁䭁䡁䕅䅁䉁䅁䅁允䅁䅁䄴䅄䅁䑁䅁杌㑁䑁䅕杍䅁䅁杷允䅁䅁䅑䅁䑁䅁䅷䅁䭁䩁䅙䅁䭁佁䭙䅁䭁䡁䕅䅁䉁䅁䅁允䅁䅁䄴䅄䅁䑁䅅杌祁䑁䅅睎䅁䅁杷允䅁䅁䅑䅁䑁䅁䅷䅁䭁䉁䉫䅁䭁佁䬰䅁䭁䡁䕯䅁䉁䅁䅁允䅁䅁䅕㘴扗䍸睂䕊䵁䅉䅅䅁䕁䅁䅁睁䵁䅁䅁权塃䅁䅁权浄权䅁权硂䅂䅁允䅁䅁䅅䅁佁䅁䅷䅁穁䍁䄴杍㍁䑁䅙䅁䵁䅉䅅䅁䕁䅁䅁睁䵁䅁䅁权䥂䅁䅁权䉁杁䅁权䙁杁䅁允䅁䅁䅅䅁䙁䍁捇䱡橰㥂䅂䍄䉁䅁䅁䅂䅁䅁䅍䅄䅁䅁䅯眫䅅䅁䅯朷䅯䅁䅯全䅑䅁䅅䅁䉁䅁䅁兂䅁䅁䅁乪兕兑杷允䅁䅁䅑䅁䑁䅁䅷䅁䭁䩁䅕䅁䭁佁䭳䅁䭁䡁䕁䅁䉁䅁䅁允䅁䅁䄴杆䅁䑁䅅睍㍁䑁䅕䅍睁䑁䅁䅍睁䑁䅁䅁䵁䅉䅅䅁䕁䅁䅁睁䵁䅁䅁权奃䅁䅁权浄权䅁权硂䅂䅁允䅁䅁䅅䅁佁䅁䅯䅁睁䍁䄴睎祁䅁䅁䍄䉁䅁䅁䅂䅁䅁䅍䅄䅁䅁䅯䅃䅁䅁䅯眵䅯䅁䅯䄷䅯䅁䅅䅁䉁䅁䅁兂扄堫焵䡶呔睐杷允䅁䅁䅑䅁䑁䅁䅷䅁䭁䕁䅉䅁䭁佁䭯䅁䭁䝁䔸䅁䉁䅁䅁允䅁䅁䄴权䅁䑁䅉杌ぁ䑁䅅䅁䵁䅉䅅䅁䕁䅁䅁睁䵁䅁䅁权㕄䅁䅁权畄权䅁权䙃䅂䅁允䅁䅁䅅䅁䙁䅁䅁䅁睄祭䈵䍄䉁䅁䅁䅂䅁䅁䅍䅄䅁䅁䅯睶䅅䅁䅯儷䅯䅁䅯兦䅑䅁䅅䅁䉁䅁䅁兂䡃瑆佮ㄹㅐ睐杷允䅁䅁䅑䅁䑁䅁䅷䅁䭁䕁䅉䅁䭁佁䭯䅁䭁䡁䕅䅁䉁䅁䅁允䅁䅁䄴䅄䅁䑁䅉杌睁䑁䅁杍䅁䅁杷允䅁䅁䅑䅁䑁䅁䅷䅁䭁䡁䉫䅁䭁佁䭙䅁䭁佁䭷䅁䉁䅁䅁允䅁䅁䄴䅄䅁䑁䅅杌睁䑁䅁李䅁䅁杷允䅁䅁䅑䅁䑁䅁䅷䅁䭁䡁䉷䅁䭁佁䭣䅁䭁䥁䕕䅁䉁䅁䅁允䅁䅁䅕硥畓⭒㙆䐹䴸䅉䅅䅁䕁䅁䅁睁䵁䅁䅁权䍂䅁䅁权煄权䅁权䑃䅂䅁允䅁䅁䅅䅁佁䅁䅷䅁硁䍁䄴䅏硁䑁䅅䅁䵁䅉䅅䅁䕁䅁䅁睁䵁䅁䅁权あ䅁䅁权瑄权䅁权獄权䅁允䅁䅁䅅䅁䙁䵁杕䡳潊晫⽍䍄䉁䅁䅁䅂䅁䅁䅍䅄䅁䅁䅯村䅁䅁䅯朶䅯䅁䅯兦䅑䅁䅅䅁䉁䅁䅁杄䵁䅁䅁免畁䑁䅧兏㕁䅁䅁䍄䉁䅁䅁䅂䅁䅁䅍䅄䅁䅁䅯兏䅅䅁䅯朵䅯䅁䅯全䅑䅁䅅䅁䉁䅁䅁杄䵁䅁䅁䅍畁䑁䅙䅍㉁䅁䅁䍄䉁䅁䅁䅂䅁䅁䅍䅄䅁䅁䅯䅕䅁䅁䅯朷䅯䅁䅯兣䅑䅁䅅䅁䉁䅁䅁兂䅁䅁䅁䍯坅兑杷允䅁䅁䅑䅁䑁䅁䅷䅁䭁䩁䉉䅁䭁佁䭯䅁䭁䝁䔸䅁䉁䅁䅁允䅁䅁䄴䅄䅁䑁䅁杌硁䑁䅉杍䅁䅁杷允䅁䅁䅑䅁䑁䅁䅷䅁䭁䵁䅳䅁䭁佁䭣䅁䭁䝁䔰䅁䉁䅁䅁允䅁䅁䅕穐敖歵䵫歊䵁䅉䅅䅁䕁䅁䅁睁䵁䅁䅁权扄允䅁权煄权䅁权獄权䅁允䅁䅁䅅䅁佁䅁䅷䅁睁䍁䄴兏硁䑁䅍䅁䵁䅉䅅䅁䕁䅁䅁睁䵁䅁䅁权敄允䅁权浄权䅁权瑂䅂䅁允䅁䅁䅅䅁佁䅁䅷䅁硁䍁䄴免睁䑁䅉䅁䵁䅉䅅䅁䕁䅁䅁睁䵁䅁䅁权䥃䅁䅁权牄权䅁权㥂䅂䅁允䅁䅁䅅䅁佁䉁䅑䅁㍁䑁䅉睎ㅁ䑁䅣兏祁䑁䅉䅍䅁䅁杷允䅁䅁䅑䅁䑁䅁䅷䅁䭁䭁䉑䅁䭁佁䬴䅁䭁䡁䕅䅁䉁䅁䅁允䅁䅁䅕䅁䅁䝁䱒ぇ䵅䅉䅅䅁䕁䅁䅁睁䵁䅁䅁权啃允䅁权煄权䅁权獄权䅁允䅁䅁䅅䅁佁䅁䅷䅁睁䍁䄴睎祁䑁䅉䅁䵁䅉䅅䅁䕁䅁䅁睁䵁䅁䅁权啃允䅁权煄权䅁权瑂䅂䅁允䅁䅁䅅䅁佁䅁䅷䅁睁䍁䄴李㕁䑁䅕䅁䵁䅉䅅䅁䕁䅁䅁睁䵁䅁䅁权ぁ允䅁权䉁杁䅁权䑁杁䅁允䅁䅁䅅䅁䙁䕁䵉桲祧䴲䄹䍄䉁䅁䅁䅂䅁䅁䅍䅄䅁䅁䅯杲䅅䅁䅯朶䅯䅁䅯兦䅑䅁䅅䅁䉁䅁䅁杄䵁䅁䅁䅍畁䑁䅅兏㉁䅁䅁䍄䉁䅁䅁䅂䅁䅁䅍䅄䅁䅁䅯兑䅅䅁䅯朵䅯䅁䅯䄷䅯䅁䅅䅁䉁䅁䅁杄䭁䅁䅁免畁䑁䅑免䅁䅁杷允䅁䅁䅑䅁䑁䅁䅷䅁䭁䍁䄴䅁䭁佁䭧䅁䭁䝁䔸䅁䉁䅁䅁允䅁䅁䄴杄䅁䑁䅍兏畁䑁䅧兏硁䅁䅁䍄䉁䅁䅁䅂䅁䅁䅍䅄䅁䅁䅯朱䅅䅁䅯眵䅯䅁䅯䄷䅯䅁䅅䅁䉁䅁䅁兂睃浣剩堷剷䅑杷允䅁䅁䅑䅁䑁䅁䅷䅁䭁䩁䉑䅁䭁佁䭯䅁䭁䡁䕯䅁䉁䅁䅁允䅁䅁䄴䅄䅁䑁䅁杌㑁䑁䅣免䅁䅁杷允䅁䅁䅑䅁䑁䅁䅷䅁䭁䭁䉅䅁䭁佁䬴䅁䭁佁䭷䅁䉁䅁䅁允䅁䅁䅕䅁䅁䡁楧䕉䵅䅉䅅䅁䕁䅁䅁睁䵁䅁䅁权䩂䅁䅁权潄权䅁权療䅂䅁允䅁䅁䅅䅁佁䅁䄴䅁祁䑁䅕杌祁䑁䅫兎䅁䅁杷允䅁䅁䅑䅁䑁䅁䅷䅁䭁䙁䅉䅁䭁佁䭙䅁䭁䥁䕕䅁䉁䅁䅁允䅁䅁䄴䅄䅁䑁䅅杌祁䑁䅣䅎䅁䅁杷允䅁䅁䅑䅁䑁䅁䅷䅁䭁䉁䉑䅁䭁佁䭳䅁䭁䝁䔸䅁䉁䅁䅁允䅁䅁䄴䅆䅁䑁䅅䅎ㅁ䑁䅣䅍睁䑁䅁䅍睁䅁䅁䍄䉁䅁䅁䅂䅁䅁䅍䅄䅁䅁䅯兎䅁䅁䅯朶䅯䅁䅯䄷䅯䅁䅅䅁䉁䅁䅁杄䭁䅁䅁䅍畁䑁䅣睍䅁䅁杷允䅁䅁䅑䅁䑁䅁䅷䅁䭁䙁䅫䅁䭁佁䭙䅁䭁䡁䕅䅁䉁䅁䅁允䅁䅁䄴䅄䅁䑁䅁杌ぁ䑁䅕免䅁䅁杷允䅁䅁䅑䅁䑁䅁䅷䅁䭁䕁䉉䅁䭁佁䬰䅁䭁䥁䕍䅁䉁䅁䅁允䅁䅁䅕婧䑖㉩湺吸䴸䅉䅅䅁䕁䅁䅁睁䵁䅁䅁权偂䅁䅁权牄权䅁权硂䅂䅁允䅁䅁䅅䅁佁䉁䅑䅁ぁ䑁䅉兎㉁䑁䅫睎硁䑁䅑䅍䅁䅁杷允䅁䅁䅑䅁䑁䅁䅷䅁䭁䭁䅕䅁䭁佁䭣䅁䭁䥁䕕䅁䉁䅁䅁允䅁䅁䅕䝭匴㡧䭄呷䴸䅉䅅䅁䕁䅁䅁睁䵁䅁䅁权啃允䅁权煄权䅁权睂䅂䅁允䅁䅁䅅䅁佁䅁䅷䅁睁䍁䄴䅏㉁䑁䅉䅁䵁䅉䅅䅁䕁䅁䅁睁䵁䅁䅁权時允䅁权潄权䅁权睂䅂䅁允䅁䅁䅅䅁佁䅁䄴䅁祁䑁䅍杌穁䑁䅍杍䅁䅁杷允䅁䅁䅑䅁䑁䅁䅷䅁䭁偁䈰䅁䭁佁䭫䅁䭁䥁䕕䅁䉁䅁䅁允䅁䅁䅕䅁䅁䅁噄〫䵁䅉䅅䅁䕁䅁䅁睁䵁䅁䅁权䉃兂䅁权潄权䅁权療䅂䅁允䅁䅁䅅䅁佁䅁䄴䅁穁䑁䅑杌ぁ䑁䅉䅎䅁䅁杷允䅁䅁䅑䅁䑁䅁䅷䅁䭁䩁䉑䅁䭁佁䭯䅁䭁䡁䔰䅁䉁䅁䅁允䅁䅁䄴䅄䅁䑁䅁杌㕁䑁䅅杍䅁䅁杷允䅁䅁䅑䅁䑁䅁䅷䅁䭁䕁䉅䅁䭁佁䭫䅁䭁䡁䕁䅁䉁䅁䅁允䅁䅁䅕䅁䅁䕁癙歕䵅䅉䅅䅁䕁䅁䅁睁䵁䅁䅁权䑂允䅁权浄权䅁权㙂䅂䅁允䅁䅁䅅䅁佁䅁䅷䅁睁䍁䄴兏穁䑁䅑䅁䵁䅉䅅䅁䕁䅁䅁睁䵁䅁䅁权潂䅁䅁权煄权䅁权獄权䅁允䅁䅁䅅䅁佁䅁䅷䅁睁䍁䄴䅎㕁䑁䅕䅁䵁䅉䅅䅁䕁䅁䅁睁䵁䅁䅁权浂䅁䅁权煄权䅁权睂䅂䅁允䅁䅁䅅䅁佁䅁䅷䅁睁䍁䄴兎睁䑁䅑䅁䵁䅉䅅䅁䕁䅁䅁睁䵁䅁䅁权杁允䅁权䕁䅁䅁权䙁䅁䅁允䅁䅁䅅䅁䙁䅁䅁䅁慃䕕䈹䍄䉁䅁䅁䅂䅁䅁䅍䅄䅁䅁䅯䅡䅁䅁䅯朶䅯䅁䅯来䅑䅁䅅䅁䉁䅁䅁杄䵁䅁䅁䅍畁䑁䅕免ㅁ䅁䅁䍄䉁䅁䅁䅂䅁䅁䅍䅄䅁䅁䅯兵䅅䅁䅯儷䅯䅁䅯䅣䅑䅁䅅䅁䉁䅁䅁兂楃扒穢搯㑓睐杷允䅁䅁䅑䅁䑁䅁䅷䅁䭁䍁䅫䅁䭁佁䬰䅁䭁䥁䕍䅁䉁䅁䅁允䅁䅁䅕兇坒楄礲稫䴸䅉䅅䅁䕁䅁䅁睁䵁䅁䅁权䉃允䅁权灄权䅁权㙂䅂䅁允䅁䅁䅅䅁䙁䅁䅁䅁兄噬䉊䍄䉁䅁䅁䅂䅁䅁䅍䅄䅁䅁䅯䅡䅁䅁䅯朶䅯䅁䅯兣䅑䅁䅅䅁䉁䅁䅁杄䵁䅁䅁䅍畁䑁䅕杍穁䅁䅁䍄䉁䅁䅁䅂䅁䅁䅍䅄䅁䅁䅯䅳䅁䅁䅯朶䅯䅁䅯睢䅑䅁䅅䅁䉁䅁䅁杄䵁䅁䅁䅍畁䑁䅕兎㉁䅁䅁䍄䉁䅁䅁䅂䅁䅁䅍䅄䅁䅁䅯朵䅁䅁䅯儷䅯䅁䅯全䅑䅁䅅䅁䉁䅁䅁兂煃搸乊桙䱁䅑杷允䅁䅁䅑䅁䑁䅁䅷䅁䭁偁䅷䅁䭁佁䬰䅁䭁䡁䕁䅁䉁䅁䅁允䅁䅁䅕敶㌵㉢㑧樵䴸䅉䅅䅁䕁䅁䅁睁䵁䅁䅁权楃允䅁权䭁䅁䅁权䙁䅁䅁允䅁䅁䅅䅁䙁䝁㡱䩤奍䅂䅖䍄䉁䅁䅁䅂䅁䅁䅍䅄䅁䅁䅯䅳䅁䅁䅯朶䅯䅁䅯来䅑䅁䅅䅁䉁䅁䅁杄䵁䅁䅁䅍畁䑁䅕兎硁䅁䅁䍄䉁䅁䅁䅂䅁䅁䅍䅄䅁䅁䅯䅳䅁䅁䅯朶䅯䅁䅯兣䅑䅁䅅䅁䉁䅁䅁杄䵁䅁䅁䅍畁䑁䅕䅎㑁䅁䅁䍄䉁䅁䅁䅂䅁䅁䅍䅄䅁䅁䅯兌䅁䅁䅯朶䅯䅁䅯䅣䅑䅁䅅䅁䉁䅁䅁权䡂䅁䅁䍄䉁䅁䅁</t>
  </si>
  <si>
    <t>䅂䅁䅁䅍䅄䅁䅁䅯䄹䅁䅁䅯儷䅯䅁䅯睢䅑䅁䅅䅁䉁䅁䅁兂塁挲㌷⭕㥐睐杷允䅁䅁䅑䅁䑁䅁䅷䅁䭁䱁䅁䅁䭁佁䭯䅁䭁䡁䔰䅁䉁䅁䅁允䅁䅁䄴䅄䅁䑁䅁杌ㅁ䑁䅅李䅁䅁杷允䅁䅁䅑䅁䑁䅁䅷䅁䭁䡁䉙䅁䭁佁䭧䅁䭁䝁䔰䅁䉁䅁䅁允䅁䅁䄴杄䅁䑁䅅杍畁䑁䅁兎硁䅁䅁䍄䉁䅁䅁䅂䅁䅁䅍䅄䅁䅁䅯䅵䅁䅁䅯朵䅯䅁䅯兢䅑䅁䅅䅁䉁䅁䅁杄䵁䅁䅁睍畁䑁䅕睍㕁䅁䅁䍄䉁䅁䅁䅂䅁䅁䅍䅄䅁䅁䅯睓䅅䅁䅯朵䅯䅁䅯兦䅑䅁䅅䅁䉁䅁䅁杄䵁䅁䅁免畁䑁䅉兎㕁䅁䅁䍄䉁䅁䅁䅂䅁䅁䅍䅄䅁䅁䅯免䅅䅁䅯朶䅯䅁䅯䅣䅑䅁䅅䅁䉁䅁䅁杄䵁䅁䅁免畁䑁䅁兎穁䅁䅁䍄䉁䅁䅁䅂䅁䅁䅍䅄䅁䅁䅯䅆䅁䅁䅯儷䅯䅁䅯睢䅑䅁䅅䅁䉁䅁䅁兂穁積積積呐睐杷允䅁䅁䅑䅁䑁䅁䅷䅁䭁䵁䈸䅁䭁佁䭳䅁䭁佁䭷䅁䉁䅁䅁允䅁䅁䄴䅆䅁䑁䅍睎㕁䑁䅍免祁䑁䅧睎硁䅁䅁䍄䉁䅁䅁䅂䅁䅁䅍䅄䅁䅁䅯兆䅁䅁䅯儷䅯䅁䅯睢䅑䅁䅅䅁䉁䅁䅁兂浂浚浚浚䥙䅑杷允䅁䅁䅑䅁䑁䅁䅷䅁䭁䉁䅙䅁䭁佁䬰䅁䭁䝁䔸䅁䉁䅁䅁允䅁䅁䅕䑔䩥坑汄㡆䵁䅉䅅䅁䕁䅁䅁睁䵁䅁䅁权祃允䅁权潄权䅁权療䅂䅁允䅁䅁䅅䅁佁䅁䄴䅁瑁䑁䅕杌㉁䑁䅫兏䅁䅁杷允䅁䅁䅑䅁䑁䅁䅷䅁䭁䑁䅳䅁䭁佁䭙䅁䭁䡁䔰䅁䉁䅁䅁允䅁䅁䄴䅄䅁䑁䅅杌睁䑁䅣兏䅁䅁杷允䅁䅁䅑䅁䑁䅁䅷䅁䭁䍁䉧䅁䭁佁䭳䅁䭁佁䭷䅁䉁䅁䅁允䅁䅁䄴䅆䅁䑁䅍兏ㅁ䑁䅣兏睁䑁䅧睎ぁ䅁䅁䍄䉁䅁䅁䅂䅁䅁䅍䅄䅁䅁䅯眲䅅䅁䅯儷䅯䅁䅯䅣䅑䅁䅅䅁䉁䅁䅁兂灁䥘䌯匹啪睐杷允䅁䅁䅑䅁䑁䅁䅷䅁䭁䑁䉅䅁䭁佁䭯䅁䭁䡁䕅䅁䉁䅁䅁允䅁䅁䄴䅄䅁䑁䅁杌㕁䑁䅙兎䅁䅁杷允䅁䅁䅑䅁䑁䅁䅷䅁䭁䑁䈰䅁䭁佁䬰䅁䭁䥁䕍䅁䉁䅁䅁允䅁䅁䅕䬯确欰椱䑧䴸䅉䅅䅁䕁䅁䅁睁䵁䅁䅁权ぃ允䅁权瑄权䅁权獄权䅁允䅁䅁䅅䅁䙁䍁啦奌奨偰⽁䍄䉁䅁䅁䅂䅁䅁䅍䅄䅁䅁䅯其䅁䅁䅯朵䅯䅁䅯全䅑䅁䅅䅁䉁䅁䅁杄䵁䅁䅁䅎畁䑁䅕䅍㉁䅁䅁䍄䉁䅁䅁䅂䅁䅁䅍䅄䅁䅁䅯睱䅁䅁䅯儷䅯䅁䅯兣䅑䅁䅅䅁䉁䅁䅁兂㡄晱午坔獌睐杷允䅁䅁䅑䅁䑁䅁䅷䅁䭁䵁䅷䅁䭁佁䭙䅁䭁䥁䕕䅁䉁䅁䅁允䅁䅁䄴䅄䅁䑁䅅杌硁䑁䅍兎䅁䅁杷允䅁䅁䅑䅁䑁䅁䅷䅁䭁䉁䉁䅁䭁佁䭫䅁䭁䡁䔰䅁䉁䅁䅁允䅁䅁䅕䅁䅁乑䴴啧䵅䅉䅅䅁䕁䅁䅁睁䵁䅁䅁权坃允䅁权煄权䅁权獄权䅁允䅁䅁䅅䅁佁䅁䅷䅁硁䍁䄴李穁䑁䅧䅁䵁䅉䅅䅁䕁䅁䅁睁䵁䅁䅁权睁允䅁权畄权䅁权療䅂䅁允䅁䅁䅅䅁䙁䅁䅁䅁䅄儷䈹䍄䉁䅁䅁䅂䅁䅁䅍䅄䅁䅁䅯兗䅅䅁䅯朶䅯䅁䅯兣䅑䅁䅅䅁䉁䅁䅁杄䵁䅁䅁免畁䑁䅍䅏ぁ䅁䅁䍄䉁䅁䅁䅂䅁䅁䅍䅄䅁䅁䅯儹䅅䅁䅯权䅁䅁䅯兂䅁䅁䅅䅁䉁䅁䅁兂䕁杖琴灳瘳睐杷允䅁䅁䅑䅁䑁䅁䅷䅁䭁䱁䅳䅁䭁佁䬰䅁䭁䥁䕍䅁䉁䅁䅁允䅁䅁䅕扉祂䩡瑈䑶䴸䅉䅅䅁䕁䅁䅁睁䵁䅁䅁权橁䅁䅁权灄权䅁权睂䅂䅁允䅁䅁䅅䅁䙁䅁䅁䅁䅃眫䈹䍄䉁䅁䅁䅂䅁䅁䅍䅄䅁䅁䅯兺䅁䅁䅯朶䅯䅁䅯兣䅑䅁䅅䅁䉁䅁䅁杄䵁䅁䅁䅍畁䑁䅑免ㅁ䅁䅁䍄䉁䅁䅁䅂䅁䅁䅍䅄䅁䅁䅯朹䅅䅁䅯儷䅯䅁䅯䅣䅑䅁䅅䅁䉁䅁䅁兂晄䐱䭌⬯稳睐杷允䅁䅁䅑䅁䑁䅁䅷䅁䭁䅁䉙䅁䭁佁䭯䅁䭁䝁䔰䅁䉁䅁䅁允䅁䅁䄴䅄䅁䑁䅁杌㕁䑁䅁睍䅁䅁杷允䅁䅁䅑䅁䑁䅁䅷䅁䭁䩁䉙䅁䭁佁䭯䅁䭁䥁䕕䅁䉁䅁䅁允䅁䅁䄴权䅁䑁䅅杌㉁䑁䅅䅁䵁䅉䅅䅁䕁䅁䅁睁䵁䅁䅁权㝂允䅁权煄权䅁权瑂䅂䅁允䅁䅁䅅䅁佁䅁䅷䅁睁䍁䄴免ぁ䑁䅣䅁䵁䅉䅅䅁䕁䅁䅁睁䵁䅁䅁权潂允䅁权煄权䅁权䙃䅂䅁允䅁䅁䅅䅁佁䅁䅷䅁睁䍁䄴睎ぁ䑁䅙䅁䵁䅉䅅䅁䕁䅁䅁睁䵁䅁䅁权硃䅁䅁权瑄权䅁权䑃䅂䅁允䅁䅁䅅䅁䙁䡁湢塹㙯㥳⼸䍄䉁䅁䅁䅂䅁䅁䅍䅄䅁䅁䅯兡䅅䅁䅯朶䅯䅁䅯全䅑䅁䅅䅁䉁䅁䅁杄䵁䅁䅁䅍畁䑁䅑睎祁䅁䅁䍄䉁䅁䅁䅂䅁䅁䅍䅄䅁䅁䅯睕䅁䅁䅯眶䅯䅁䅯睧䅑䅁䅅䅁䉁䅁䅁杄啁䅁䅁杍㉁䑁䅣睎睁䑁䅁䅍睁䑁䅁䅁䵁䅉䅅䅁䕁䅁䅁睁䵁䅁䅁权灄䅁䅁权牄权䅁权㥂䅂䅁允䅁䅁䅅䅁佁䉁䅙䅁祁䑁䅉䅎硁䑁䅅兎㑁䑁䅁䅍睁䅁䅁䍄䉁䅁䅁䅂䅁䅁䅍䅄䅁䅁䅯睥䅅䅁䅯朶䅯䅁䅯兣䅑䅁䅅䅁䉁䅁䅁杄䭁䅁䅁䅍畁䑁䅅䅎䅁䅁杷允䅁䅁䅑䅁䑁䅁䅷䅁䭁䡁䉳䅁䭁佁䭯䅁䭁䥁䕕䅁䉁䅁䅁允䅁䅁䄴䅄䅁䑁䅁杌硁䑁䅍兏䅁䅁杷允䅁䅁䅑䅁䑁䅁䅷䅁䭁䙁䉁䅁䭁佁䭙䅁䭁佁䭷䅁䉁䅁䅁允䅁䅁䄴䅄䅁䑁䅁杌ㅁ䑁䅣杍䅁䅁杷允䅁䅁䅑䅁䑁䅁䅷䅁䭁䕁䉙䅁䭁佁䭙䅁䭁佁䭷䅁䉁䅁䅁允䅁䅁䄴䅄䅁䑁䅉杌ぁ䑁䅁兏䅁䅁杷允䅁䅁䅑䅁䑁䅁䅷䅁䭁偁䅅䅁䭁佁䭣䅁䭁䡁䔰䅁䉁䅁䅁允䅁䅁䅕䅁䅁䅁䅁䐸䴸䅉䅅䅁䕁䅁䅁睁䵁䅁䅁权煃允䅁权畄权䅁权㙂䅂䅁允䅁䅁䅅䅁䙁䅁䅁䅁睂䌴䈱䍄䉁䅁䅁䅂䅁䅁䅍䅄䅁䅁䅯䄵䅅䅁䅯眶䅯䅁䅯䅣䅑䅁䅅䅁䉁䅁䅁杄啁䅁䅁免㍁䑁䅕睎祁䑁䅍兎㉁䑁䅅䅁䵁䅉䅅䅁䕁䅁䅁睁䵁䅁䅁权敄䅁䅁权煄权䅁权獄权䅁允䅁䅁䅅䅁佁䅁䅯䅁硁䍁䄴䅍ぁ䅁䅁䍄䉁䅁䅁䅂䅁䅁䅍䅄䅁䅁䅯杕䅅䅁䅯䄶䅯䅁䅯来䅑䅁䅅䅁䉁䅁䅁杄佁䅁䅁睍祁䍁䄴免穁䑁䅑䅁䵁䅉䅅䅁䕁䅁䅁睁䵁䅁䅁权灃允䅁权煄权䅁权瑂䅂䅁允䅁䅁䅅䅁佁䅁䅷䅁睁䍁䄴䅏穁䑁䅧䅁䵁䅉䅅䅁䕁䅁䅁睁䵁䅁䅁权敄䅁䅁权煄权䅁权硂䅂䅁允䅁䅁䅅䅁佁䅁䅯䅁硁䍁䄴䅍硁䅁䅁䍄䉁䅁䅁䅂䅁䅁䅍䅄䅁䅁䅯朸䅅䅁䅯眵䅯䅁䅯䅣䅑䅁䅅䅁䉁䅁䅁兂牁硨婢発䑣䅑杷允䅁䅁䅑䅁䑁䅁䅷䅁䭁䝁䉯䅁䭁佁䭳䅁䭁䡁䕯䅁䉁䅁䅁允䅁䅁䄴杆䅁䑁䅅李硁䑁䅫䅍㍁䑁䅕免ぁ䑁䅣䅁䵁䅉䅅䅁䕁䅁䅁睁䵁䅁䅁权敄䅁䅁权煄权䅁权䙃䅂䅁允䅁䅁䅅䅁佁䅁䅷䅁睁䍁䄴兏㕁䑁䅍䅁䵁䅉䅅䅁䕁䅁䅁睁䵁䅁䅁权䅁允䅁权牄权䅁权瑂䅂䅁允䅁䅁䅅䅁佁䉁䅙䅁硁䑁䅅兏穁䑁䅙䅎㍁䑁䅧杍㑁䅁䅁䍄䉁䅁䅁䅂䅁䅁䅍䅄䅁䅁䅯眫䅅䅁䅯眵䅯䅁䅯兣䅑䅁䅅䅁䉁䅁䅁兂獄払敧敨婳䅑杷允䅁䅁䅑䅁䑁䅁䅷䅁䭁䑁䉫䅁䭁佁䭯䅁䭁䡁䕯䅁䉁䅁䅁允䅁䅁䄴䅄䅁䑁䅁杌硁䑁䅍䅎䅁䅁杷允䅁䅁䅑䅁䑁䅁䅷䅁䭁乁䄴䅁䭁佁䭯䅁䭁䥁䕍䅁䉁䅁䅁允䅁䅁䄴䅄䅁䑁䅅杌睁䑁䅅兎䅁䅁杷允䅁䅁䅑䅁䑁䅁䅷䅁䭁䑁䅣䅁䭁佁䭳䅁䭁䥁䕕䅁䉁䅁䅁允䅁䅁䄴杆䅁䑁䅉兎㍁䑁䅅䅍睁䑁䅁䅍睁䑁䅁䅁䵁䅉䅅䅁䕁䅁䅁睁䵁䅁䅁权䱄允䅁权湄权䅁权硂䅂䅁允䅁䅁䅅䅁䙁䵁䴳䵺䵺䉺䅚䍄䉁䅁䅁䅂䅁䅁䅍䅄䅁䅁䅯睘䅅䅁䅯朵䅯䅁䅯睧䅑䅁䅅䅁䉁䅁䅁杄䵁䅁䅁免畁䑁䅙免㍁䅁䅁䍄䉁䅁䅁䅂䅁䅁䅍䅄䅁䅁䅯儲䅅䅁䅯眵䅯䅁䅯兢䅑䅁䅅䅁䉁䅁䅁兂湄㘫确欰地䅑杷允䅁䅁䅑䅁䑁䅁䅷䅁䭁䩁䉧䅁䭁佁䭯䅁䭁䝁䔸䅁䉁䅁䅁允䅁䅁䄴䅄䅁䑁䅁杌祁䑁䅫䅏䅁䅁杷允䅁䅁䅑䅁䑁䅁䅷䅁䭁䩁䉧䅁䭁佁䭯䅁䭁䡁䕯䅁䉁䅁䅁允䅁䅁䄴䅄䅁䑁䅁杌祁䑁䅧睍䅁䅁杷允䅁䅁䅑䅁䑁䅁䅷䅁䭁䕁䉁䅁䭁䅁䍅䅁䭁䅁䍕䅁䉁䅁䅁允䅁䅁䅕桒扺䙁䈸啺䵁䅉䅅䅁䕁䅁䅁睁䵁䅁䅁权兂允䅁权潄权䅁权䑃䅂䅁允䅁䅁䅅䅁佁䅁䄴䅁㉁䑁䅅杌硁䑁䅉免䅁䅁杷允䅁䅁䅑䅁䑁䅁䅷䅁䭁䍁䅣䅁䭁䅁䅯䅁䭁䅁䍑䅁䉁䅁䅁允䅁䅁䅕䑚晶㑔堲䕂䵁䅉䅅䅁䕁䅁䅁睁䵁䅁䅁权奃允䅁权煄权䅁权㥂䅂䅁允䅁䅁䅅䅁佁䅁䅷䅁睁䍁䄴免ㅁ䑁䅑䅁䵁䅉䅅䅁䕁䅁䅁睁䵁䅁䅁权权䅁䅁权牄权䅁权獄权䅁允䅁䅁䅅䅁佁䉁䅑䅁㉁䑁䅣兏ぁ䑁䅫睎ぁ䑁䅍䅏䅁䅁杷允䅁䅁䅑䅁䑁䅁䅷䅁䭁䍁䅕䅁䭁佁䬴䅁䭁䡁䕁䅁䉁䅁䅁允䅁䅁䅕䅁䅁䵁歷歔䵅䅉䅅䅁䕁䅁䅁睁䵁䅁䅁权湂䅁䅁权潄权䅁权獄权䅁允䅁䅁䅅䅁佁䅁䄴䅁祁䑁䅁杌ぁ䑁䅅兎䅁䅁杷允䅁䅁䅑䅁䑁䅁䅷䅁䭁䕁䄸䅁䭁佁䭫䅁䭁䝁䔸䅁䉁䅁䅁允䅁䅁䅕䅁䅁䩁畩ぉ䵅䅉䅅䅁䕁䅁䅁睁䵁䅁䅁权楃䅁䅁权煄权䅁权療䅂䅁允䅁䅁䅅䅁佁䅁䅷䅁睁䍁䄴睍硁䑁䅙䅁䵁䅉䅅䅁䕁䅁䅁睁䵁䅁䅁权牁䅁䅁权潄权䅁权㙂䅂䅁允䅁䅁䅅䅁佁䅁䄴䅁硁䑁䅧杌ㅁ䑁䅫兎䅁䅁杷允䅁䅁䅑䅁䑁䅁䅷䅁䭁乁䅍䅁䭁佁䭯䅁䭁䡁䕁䅁䉁䅁䅁允䅁䅁䄴䅄䅁䑁䅁杌㕁䑁䅉李䅁䅁杷允䅁䅁䅑䅁䑁䅁䅷䅁䭁佁䉣䅁䭁佁䭧䅁䭁䝁䔰䅁䉁䅁䅁允䅁䅁䄴权䅁䑁䅑杌ぁ䑁䅧䅁䵁䅉䅅䅁䕁䅁䅁睁䵁䅁䅁权睂允䅁权畄权䅁权瑂䅂䅁允䅁䅁䅅䅁䙁䅁䅁䅁䝃嘰䉆䍄䉁䅁䅁䅂䅁䅁䅍䅄䅁䅁䅯督䅁䅁䅯眶䅯䅁䅯睧䅑䅁䅅䅁䉁䅁䅁杄啁䅁䅁杍穁䑁䅕䅏㉁䑁䅅李ㅁ䑁䅁䅁䵁䅉䅅䅁䕁䅁䅁睁䵁䅁䅁权楃䅁䅁权煄权䅁权䑃䅂䅁允䅁䅁䅅䅁佁䅁䅷䅁睁䍁䄴睍㉁䑁䅫䅁䵁䅉䅅䅁䕁䅁䅁睁䵁䅁䅁权卂允䅁权煄权䅁权獄权䅁允䅁䅁䅅䅁佁䅁䅷䅁睁䍁䄴杍㑁䑁䅣䅁䵁䅉䅅䅁䕁䅁䅁睁䵁䅁䅁权卂允䅁权煄权䅁权瑂䅂䅁允䅁䅁䅅䅁佁䅁䅷䅁睁䍁䄴杍穁䑁䅍䅁䵁䅉䅅䅁䕁䅁䅁睁䵁䅁䅁权塄允䅁权潄权䅁权獄权䅁允䅁䅁䅅䅁佁䅁䄴䅁硁䑁䅣杌㑁䑁䅣杍䅁䅁杷允䅁䅁䅑䅁䑁䅁䅷䅁䭁䙁䉉䅁䭁佁䭯䅁䭁䝁䔸䅁䉁䅁䅁允䅁䅁䄴䅄䅁䑁䅁杌祁䑁䅫睍䅁䅁杷允䅁䅁䅑䅁䑁䅁䅷䅁䭁乁䉧䅁䭁佁䬰䅁䭁䥁䕍䅁䉁䅁䅁允䅁䅁䅕杓䍷㑋坣含䴸䅉䅅䅁䕁䅁䅁睁䵁䅁䅁权䍃䅁䅁权浄权䅁权㥂䅂䅁允䅁䅁䅅䅁佁䅁䅷䅁硁䍁䄴兎㉁䑁䅧䅁䵁䅉䅅䅁䕁䅁䅁睁䵁䅁䅁权䑄䅁䅁权䉁杁䅁权䙁杁䅁允䅁䅁䅅䅁䙁䭁㑕內佧癘䅬䍄䉁䅁䅁䅂䅁䅁䅍䅄䅁䅁䅯儫䅁䅁䅯权䅁䅁䅯䅂䅉䅁䅅䅁䉁䅁䅁兂㥂穐敖歵䙫䅑杷允䅁䅁䅑䅁䑁䅁䅷䅁䭁佁䅅䅁䭁佁䭯䅁䭁䡁䕅䅁䉁䅁䅁允䅁䅁䄴䅄䅁䑁䅁杌ㅁ䑁䅙兎䅁䅁杷允䅁䅁䅑䅁䑁䅁䅷䅁䭁䑁䉣䅁䭁佁䭳䅁䭁佁䭷䅁䉁䅁䅁允䅁䅁䄴䅆䅁䑁䅙兎祁䑁䅣杍㉁䑁䅣兎ぁ䅁䅁䍄䉁䅁䅁䅂䅁䅁䅍䅄䅁䅁䅯䅴䅅䅁䅯朷䅯䅁䅯䄷䅯䅁䅅䅁䉁䅁䅁兂䅁䅁䅁䅆刴兑杷允䅁䅁䅑䅁䑁䅁䅷䅁䭁䵁䉅䅁䭁佁䬰䅁䭁䥁䕕䅁䉁䅁䅁允䅁䅁䅕湧煷瑓䵄啈䵁䅉䅅䅁䕁䅁䅁睁䵁䅁䅁权畁䅁䅁权䭁䅁䅁权䕁杁䅁允䅁䅁䅅䅁䙁䉁婦発呤穷䅊䍄䉁䅁䅁䅂䅁䅁䅍䅄䅁䅁䅯眴䅁䅁䅯允䅉䅁䅯杁䅉䅁䅅䅁䉁䅁䅁兂獂桲朴䉵扮䅑杷允䅁䅁䅑䅁䑁䅁䅷䅁䭁䵁䕅䅁䭁佁䬰䅁䭁䥁䕍䅁䉁䅁䅁允䅁䅁䅕⼲⭬牡へ稶䴸䅉䅅䅁䕁䅁䅁睁䵁䅁䅁权䭁允䅁权䭁䅁䅁权䙁䅁䅁允䅁䅁䅅䅁䙁佁兘瑉㕶栯䅸䍄䉁䅁䅁䅂䅁䅁䅍䅄䅁䅁䅯眳䅅䅁䅯儷䅯䅁䅯兦䅑䅁䅅䅁䉁䅁䅁兂潃歸㍳啩獈睐杷允䅁䅁䅑䅁䑁䅁䅷䅁䭁䙁䉉䅁䭁佁䭯䅁䭁䥁䕍䅁䉁䅁䅁允䅁䅁䄴䅄䅁䑁䅁杌祁䑁䅕睎䅁䅁杷允䅁䅁䅑䅁䑁䅁䅷䅁䭁䩁䉫䅁䭁佁䭯䅁䭁䝁䔰䅁䉁䅁䅁允䅁䅁䄴䅄䅁䑁䅁杌祁䑁䅙䅏䅁䅁杷允䅁䅁䅑䅁䑁䅁䅷䅁䭁䱁䉁䅁䭁佁䭙䅁䭁䡁䕯䅁䉁䅁䅁允䅁䅁䄴䅄䅁䑁䅅杌硁䑁䅅睍䅁䅁杷允䅁䅁䅑䅁䑁䅁䅷䅁䭁䩁䉫䅁䭁佁䭯䅁䭁䡁䕯䅁䉁䅁䅁允䅁䅁䄴权䅁䑁䅁杌祁䑁䅉䅁䵁䅉䅅䅁䕁䅁䅁睁䵁䅁䅁权偃允䅁权灄权䅁权療䅂䅁允䅁䅁䅅䅁䙁䅁䅁䅁䅃刴䉴䍄䉁䅁䅁䅂䅁䅁䅍䅄䅁䅁䅯兴䅁䅁䅯眶䅯䅁䅯睢䅑䅁䅅䅁䉁䅁䅁杄啁䅁䅁免㑁䑁䅅李睁䑁䅁䅍睁䑁䅁䅁䵁䅉䅅䅁䕁䅁䅁睁䵁䅁䅁权歃允䅁权瑄权䅁权㥂䅂䅁允䅁䅁䅅䅁䙁䙁汨䱷䩮呐䅬䍄䉁䅁䅁䅂䅁䅁䅍䅄䅁䅁䅯睚䅁䅁䅯儷䅯䅁䅯䄷䅯䅁䅅䅁䉁䅁䅁兂敂歵䵫楁㍶睐杷允䅁䅁䅑䅁䑁䅁䅷䅁䭁䍁䅳䅁䭁佁䭫䅁䭁䡁䕅䅁䉁䅁䅁允䅁䅁䅕䅁䅁䍁乂捆䵅䅉䅅䅁䕁䅁䅁睁䵁䅁䅁权婃允䅁权煄权䅁权睂䅂䅁允䅁䅁䅅䅁佁䅁䅷䅁睁䍁䄴杍硁䑁䅍䅁䵁䅉䅅䅁䕁䅁䅁睁䵁䅁䅁权䝂允䅁权煄权䅁权䑃䅂䅁允䅁䅁䅅䅁佁䅁䅷䅁睁䍁䄴免祁䑁䅫䅁䵁䅉䅅䅁䕁䅁䅁睁䵁䅁䅁权婃允䅁权煄权䅁权硂䅂䅁允䅁䅁䅅䅁佁䅁䅷䅁睁䍁䄴杍祁䑁䅕䅁䵁䅉䅅䅁䕁䅁䅁睁䵁䅁䅁权歃允䅁权湄权䅁权睂䅂䅁允䅁䅁䅅䅁䙁佁噧慦噰昷⽳䍄䉁䅁䅁䅂䅁䅁䅍䅄䅁䅁䅯䄵䅅䅁䅯儷䅯䅁䅯兣䅑䅁䅅䅁䉁䅁䅁兂䕁㘶嘲瑦獌睐杷允䅁䅁䅑䅁䑁䅁䅷䅁䭁䉁䅳䅁䭁佁䭣䅁䭁䡁䕯䅁䉁䅁䅁允䅁䅁䅕䡑㍒婘晧歆䵁䅉䅅䅁䕁䅁䅁睁䵁䅁䅁权坁允䅁权浄权䅁权瑂䅂䅁允䅁䅁䅅䅁佁䅁䅯䅁穁䍁䄴免㍁䅁䅁䍄䉁䅁䅁䅂䅁䅁䅍䅄䅁䅁䅯入䅁䅁䅯眵䅯䅁䅯睢䅑䅁䅅䅁䉁䅁䅁兂歃䑣䬰㘱噍䅑杷允䅁䅁䅑䅁䑁䅁䅷䅁䭁䭁䉅䅁䭁佁䭣䅁䭁䡁䕅䅁䉁䅁䅁允䅁䅁䅕潂噇㑑獴䕅䵁䅉䅅䅁䕁䅁䅁睁䵁䅁䅁权䑃䅁䅁权煄权䅁权瑂䅂䅁允䅁䅁䅅䅁佁䅁䅷䅁睁䍁䄴免㑁䑁䅣䅁䵁䅉䅅䅁䕁䅁䅁睁䵁䅁䅁权䍂䅁䅁权浄权䅁权㙂䅂䅁允䅁䅁䅅䅁佁䅁䅷䅁硁䍁䄴睎硁䑁䅅䅁䵁䅉䅅䅁䕁䅁䅁睁䵁䅁䅁权捄允䅁权煄权䅁权瑂䅂䅁允䅁䅁䅅䅁佁䅁䅷䅁祁䍁䄴睎ㅁ䑁䅕䅁䵁䅉䅅䅁䕁䅁䅁睁䵁䅁䅁权婃允䅁权煄权䅁权䑃䅂䅁允䅁䅁䅅䅁佁䅁䅷䅁睁䍁䄴杍ぁ䑁䅣䅁䵁䅉䅅䅁䕁䅁䅁睁䵁䅁䅁权晃允䅁权灄权䅁权瑂䅂䅁允䅁䅁䅅䅁䙁䅁䅁䅁䅃桲䉤䍄䉁䅁䅁䅂䅁䅁䅍䅄䅁䅁䅯杖䅁䅁䅯眵䅯䅁䅯䅣䅑䅁䅅䅁䉁䅁䅁兂䙃ㄶ㑇杈汕䅑杷允䅁䅁䅑䅁䑁䅁䅷䅁䭁䕁䈴䅁䭁佁䬴䅁䭁䥁䕕䅁䉁䅁䅁允䅁䅁䅕䅁䅁䅁灨啍䵅䅉䅅䅁䕁䅁䅁睁䵁䅁䅁权奂允䅁权潄权䅁权䑃䅂䅁允䅁䅁䅅䅁佁䅁䄴䅁祁䑁䅅杌祁䑁䅕兏䅁䅁杷允䅁䅁䅑䅁䑁䅁䅷䅁䭁䩁䉫䅁䭁佁䭯䅁䭁䡁䔰䅁䉁䅁䅁允䅁䅁䄴䅄䅁䑁䅁杌祁䑁䅉睎䅁䅁杷允䅁䅁䅑䅁䑁䅁䅷䅁䭁䱁䉕䅁䭁佁䭯䅁䭁䡁䔰䅁䉁䅁䅁允䅁䅁䄴䅄䅁䑁䅁杌ㅁ䑁䅁杍䅁䅁杷允䅁䅁䅑䅁䑁䅁䅷䅁䭁䍁䉷䅁䭁佁䭙䅁䭁䡁䕯䅁䉁䅁䅁允䅁䅁䄴䅄䅁䑁䅅杌硁䑁䅁兎䅁䅁杷允䅁䅁䅑䅁䑁䅁䅷䅁䭁䩁䉁䅁䭁佁䬰䅁䭁䥁䕕䅁䉁䅁䅁允䅁䅁䅕䬯确欰椱䑣䴸䅉䅅䅁䕁䅁䅁睁䵁䅁䅁权祁䅁䅁权湄权䅁权㥂䅂䅁允䅁䅁䅅䅁䙁乁楅⼲⭬楡䅬䍄䉁䅁䅁䅂䅁䅁䅍䅄䅁䅁䅯杭䅅䅁䅯朶䅯䅁䅯兢䅑䅁䅅䅁䉁䅁䅁杄䭁䅁䅁䅍畁䑁䅑免䅁䅁杷允䅁䅁䅑䅁䑁䅁䅷䅁䭁䱁䅣䅁䭁佁䭫䅁䭁䡁䕁䅁䉁䅁䅁允䅁䅁䅕䅁䅁䅁㡂商䵅䅉䅅䅁䕁䅁䅁睁䵁䅁䅁权㕃䅁䅁权灄权䅁权療䅂䅁允䅁䅁䅅䅁䙁䅁䅁䅁䅄桍䉸䍄䉁䅁䅁䅂䅁䅁䅍䅄䅁䅁䅯杒䅅䅁䅯朶䅯䅁䅯䄷䅯䅁䅅䅁䉁䅁䅁杄䵁䅁䅁䅍畁䑁䅅䅎ぁ䅁䅁䍄䉁䅁䅁䅂䅁䅁䅍䅄䅁䅁䅯杭䅅䅁䅯朶䅯䅁䅯兣䅑䅁䅅䅁䉁䅁䅁杄䵁䅁䅁䅍畁䑁䅑䅍硁䅁䅁䍄䉁䅁䅁䅂䅁䅁䅍䅄䅁䅁䅯朶䅅䅁䅯眶䅯䅁䅯睧䅑䅁䅅䅁䉁䅁䅁杄啁䅁䅁免ㅁ䑁䅫杍睁䑁䅁䅍睁䑁䅁䅁䵁䅉䅅䅁䕁䅁䅁睁䵁䅁䅁权慃允䅁权煄权䅁权㥂䅂䅁允䅁䅁䅅䅁佁䅁䅯䅁睁䍁䄴䅎㍁䅁䅁䍄䉁䅁䅁䅂䅁䅁䅍䅄䅁䅁䅯兎䅅䅁䅯儷䅯䅁䅯䅣䅑䅁䅅䅁䉁䅁䅁兂䡃瑆佮ㄹ䑐睐杷允䅁䅁䅑䅁䑁䅁䅷䅁䭁佁䉕䅁䭁佁䬰䅁䭁䡁䕁䅁䉁䅁䅁允䅁䅁䅕牒穢搯㑒吸䴸䅉䅅䅁䕁䅁䅁睁䵁䅁䅁权䩃䅁䅁权瑄权䅁权硂䅂䅁允䅁䅁䅅䅁䙁䝁汄䌰扌戫⼴䍄䉁䅁䅁䅂䅁䅁䅍䅄䅁䅁䅯杸䅅䅁䅯朶䅯䅁䅯全䅑䅁䅅䅁䉁䅁䅁杄䭁䅁䅁䅍畁䑁䅍䅏䅁䅁杷允䅁䅁䅑䅁䑁䅁䅷䅁䭁䅁䉉䅁䭁佁䭯䅁䭁䝁䔰䅁䉁䅁䅁允䅁䅁䄴䅄䅁䑁䅁杌㉁䑁䅣䅎䅁䅁杷允䅁䅁䅑䅁䑁䅁䅷䅁䭁䕁䉣䅁䭁佁䬴䅁䭁䝁䔰䅁䉁䅁䅁允䅁䅁䅕䅁䅁䝁睁が䵅䅉䅅䅁䕁䅁䅁睁䵁䅁䅁权摃䅁䅁权煄权䅁权獄权䅁允䅁䅁䅅䅁佁䅁䅷䅁睁䍁䄴䅎祁䑁䅣䅁䵁䅉䅅䅁䕁䅁䅁睁䵁䅁䅁权扂允䅁权湄权䅁权睂䅂䅁允䅁䅁䅅䅁䙁䝁渳㘫确楕䅤䍄䉁䅁䅁䅂䅁䅁䅍䅄䅁䅁䅯杭䅅䅁䅯朵䅯䅁䅯䄷䅯䅁䅅䅁䉁䅁䅁权䡂䅁䅁䍄䉁䅁䅁䅂䅁䅁䅍䅄䅁䅁䅯杁䅅䅁䅯朶䅯䅁䅯来䅑䅁䅅䅁䉁䅁䅁杄䵁䅁䅁䅍畁䑁䅙兏ぁ䅁䅁䍄䉁䅁䅁䅂䅁䅁䅍䅄䅁䅁䅯䅇䅅䅁䅯眶䅯䅁䅯全䅑䅁䅅䅁䉁䅁䅁杄啁䅁䅁䅎睁䑁䅣兏㑁䑁䅑睍穁䑁䅫䅁䵁䅉䅅䅁䕁䅁䅁睁䵁䅁䅁权畄允䅁权湄权䅁权硂䅂䅁允䅁䅁䅅䅁䙁䭁扡䍸睃癣⽧䍄䉁䅁䅁䅂䅁䅁䅍䅄䅁䅁䅯睡䅅䅁䅯䄶䅯䅁䅯兢䅑䅁䅅䅁䉁䅁䅁杄佁䅁䅁免㉁䍁䄴睎㍁䑁䅅䅁䵁䅉䅅䅁䕁䅁䅁睁䵁䅁䅁权睁䅁䅁权煄权䅁权䙃䅂䅁允䅁䅁䅅䅁佁䅁䅷䅁睁䍁䄴睎硁䑁䅍䅁䵁䅉䅅䅁䕁䅁䅁睁䵁䅁䅁权䱄允䅁权煄权䅁权㥂䅂䅁允䅁䅁䅅䅁佁䅁䅷䅁睁䍁䄴睎祁䑁䅫䅁䵁䅉䅅䅁䕁䅁䅁睁䵁䅁䅁权扂䅁䅁权灄权䅁权䑃䅂䅁允䅁䅁䅅䅁䙁䅁䅁䅁奃橷䉎䍄䉁䅁䅁䅂䅁䅁䅍䅄䅁䅁䅯杦䅅䅁䅯眶䅯䅁䅯兣䅑䅁䅅䅁䉁䅁䅁杄啁䅁䅁睍硁䑁䅅李睁䑁䅣兎㑁䑁䅁䅁䵁䅉䅅䅁䕁䅁䅁睁䵁䅁䅁权汁䅁䅁权煄权䅁权䑃䅂䅁允䅁䅁䅅䅁佁䅁䅷䅁睁䍁䄴睍㑁䑁䅍䅁䵁䅉䅅䅁䕁䅁䅁睁䵁䅁䅁权塂允䅁权煄权䅁权獄权䅁允䅁䅁䅅䅁佁䅁䅷䅁睁䍁䄴杍睁䑁䅅䅁䵁䅉䅅䅁䕁䅁䅁睁䵁䅁䅁权䙃允䅁权畄权䅁权獄权䅁允䅁䅁䅅䅁䭁䕁䅣䅁䵁䅉䅅䅁䕁䅁䅁睁䵁䅁䅁权獄允䅁权灄权䅁权療䅂䅁允䅁䅁䅅䅁䙁䅁䅁䅁潁䅤䉊䍄䉁䅁䅁䅂䅁䅁䅍䅄䅁䅁䅯睬䅅䅁䅯朶䅯䅁䅯兢䅑䅁䅅䅁䉁䅁䅁杄䵁䅁䅁䅍畁䑁䅕䅎㉁䅁䅁䍄䉁䅁䅁䅂䅁䅁䅍䅄䅁䅁䅯睳䅁䅁䅯朶䅯䅁䅯来䅑䅁䅅䅁䉁䅁䅁杄䵁䅁䅁䅍畁䑁䅍兎㍁䅁䅁䍄䉁䅁䅁䅂䅁䅁䅍䅄䅁䅁䅯眸䅁䅁䅯眶䅯䅁䅯䄷䅯䅁䅅䅁䉁䅁䅁权䡂䅁䅁䍄䉁䅁䅁䅂䅁䅁䅍䅄䅁䅁䅯杷䅅䅁䅯儷䅯䅁䅯睢䅑䅁䅅䅁䉁䅁䅁兂乄䵺䵺䵺䵺睐杷允䅁䅁䅑䅁䑁䅁䅷䅁䭁偁䈰䅁䭁佁䭧䅁䭁䝁䔰䅁䉁䅁䅁允䅁䅁䄴杄䅁䑁䅅免畁䑁䅍䅍㍁䅁䅁䍄䉁䅁䅁䅂䅁䅁䅍䅄䅁䅁䅯睓䅅䅁䅯眵䅯䅁䅯兣䅑䅁䅅䅁䉁䅁䅁兂䱃佢㝦塱煅䅑杷允䅁䅁䅑䅁䑁䅁䅷䅁䭁䩁䈴䅁䭁佁䭯䅁䭁䡁䕯䅁䉁䅁䅁允䅁䅁䄴䅄䅁䑁䅁杌穁䑁䅍杍䅁䅁杷允䅁䅁䅑䅁䑁䅁䅷䅁䭁䩁䈸䅁䭁佁䭯䅁䭁䡁䕯䅁䉁䅁䅁允䅁䅁䄴䅄䅁䑁䅁杌ㅁ䑁䅙李䅁䅁杷允䅁䅁䅑䅁䑁䅁䅷䅁䭁䭁䅑䅁䭁佁䭳䅁䭁䝁䔰䅁䉁䅁䅁允䅁䅁䄴䅆䅁䑁䅍䅎㉁䑁䅕兏㍁䑁䅙兏穁䅁䅁䍄䉁䅁䅁䅂䅁䅁䅍䅄䅁䅁䅯䅯䅅䅁䅯朶䅯䅁䅯来䅑䅁䅅䅁䉁䅁䅁杄䵁䅁䅁䅍畁䑁䅕李㑁䅁䅁䍄䉁䅁䅁䅂䅁䅁䅍䅄䅁䅁䅯杂䅁䅁䅯允䅉䅁䅯兂䅉䅁䅅䅁䉁䅁䅁兂穂猲㔸㤲朷䅑杷允䅁䅁䅑䅁䑁䅁䅷䅁䭁䩁䈸䅁䭁佁䭯䅁䭁䡁䕅䅁䉁䅁䅁允䅁䅁䄴䅄䅁䑁䅁杌㍁䑁䅙免䅁䅁杷允䅁䅁䅑䅁䑁䅁䅷䅁䭁䡁䅍䅁䭁佁䭫䅁䭁䝁䔸䅁䉁䅁䅁允䅁䅁䅕䅁䅁䅁䑄歌䵅䅉䅅䅁䕁䅁䅁睁䵁䅁䅁权潁允䅁权浄权䅁权獄权䅁允䅁䅁䅅䅁䭁䕁䅣䅁䵁䅉䅅䅁䕁䅁䅁睁䵁䅁䅁权权允䅁权煄权䅁权硂䅂䅁允䅁䅁䅅䅁佁䅁䅷䅁睁䍁䄴李硁䑁䅕䅁䵁䅉䅅䅁䕁䅁䅁睁䵁䅁䅁权桃允䅁权煄权䅁权硂䅂䅁允䅁䅁䅅䅁佁䅁䅷䅁睁䍁䄴杍祁䑁䅫䅁䵁䅉䅅䅁䕁䅁䅁睁䵁䅁䅁权歄䅁䅁权潄权䅁权㥂䅂䅁允䅁䅁䅅䅁佁䅁䄴䅁穁䑁䅣杌睁䑁䅣杍䅁䅁杷允䅁䅁䅑䅁䑁䅁䅷䅁䭁佁䄰䅁䭁佁䭳䅁䭁佁䭷䅁䉁䅁䅁允䅁䅁䄴䅆䅁䑁䅫䅏㑁䑁䅁䅍睁䑁䅁䅍睁䅁䅁䍄䉁䅁䅁䅂䅁䅁䅍䅄䅁䅁䅯䅩䅁䅁䅯䄶䅯䅁䅯䄷䅯䅁䅅䅁䉁䅁䅁杄佁䅁䅁杍㑁䍁䄴杍穁䑁䅉䅁䵁䅉䅅䅁䕁䅁䅁睁䵁䅁䅁权汁允䅁权灄权䅁权㥂䅂䅁允䅁䅁䅅䅁䙁䅁䅁䅁䅂昫䅨䍄䉁䅁䅁䅂䅁䅁䅍䅄䅁䅁䅯睮䅅䅁䅯朶䅯䅁䅯兦䅑䅁䅅䅁䉁䅁䅁杄䵁䅁䅁䅍畁䑁䅣免㑁䅁䅁䍄䉁䅁䅁䅂䅁䅁䅍䅄䅁䅁䅯儷䅁䅁䅯儷䅯䅁䅯全䅑䅁䅅䅁䉁䅁䅁兂乄䵺䵺䵺㑺睐杷允䅁䅁䅑䅁䑁䅁䅷䅁䭁䵁䄰䅁䭁佁䭳䅁䭁䡁䔰䅁䉁䅁䅁允䅁䅁䄴䅆䅁䑁䅍李㍁䑁䅉䅎硁䑁䅁睍睁䅁䅁䍄䉁䅁䅁䅂䅁䅁䅍䅄䅁䅁䅯兲䅅䅁䅯儶䅯䅁䅯全䅑䅁䅅䅁䉁䅁䅁兂䅁䅁䅁䥱䵷兑杷允䅁䅁䅑䅁䑁䅁䅷䅁䭁䑁䅧䅁䭁佁䭫䅁䭁䡁䕅䅁䉁䅁䅁允䅁䅁䅕䅁䅁䕁奁歊䵅䅉䅅䅁䕁䅁䅁睁䵁䅁䅁权ㅂ允䅁权浄权䅁权硂䅂䅁允䅁䅁䅅䅁佁䅁䅷䅁硁䍁䄴䅍穁䑁䅕䅁䵁䅉䅅䅁䕁䅁䅁睁䵁䅁䅁权楃允䅁权煄权䅁权獄权䅁允䅁䅁䅅䅁佁䅁䅷䅁睁䍁䄴睎ㅁ䑁䅑䅁䵁䅉䅅䅁䕁䅁䅁睁䵁䅁䅁权㉃䅁䅁权潄权䅁权㥂䅂䅁允䅁䅁䅅䅁佁䅁䅷䅁祁䑁䅫杌㍁䑁䅅䅁䵁䅉䅅䅁䕁䅁䅁睁䵁䅁䅁权䅃允䅁权瑄权䅁权療䅂䅁允䅁䅁䅅䅁䙁䩁瑈䑦ㄸ癘⽙䍄䉁䅁䅁䅂䅁䅁䅍䅄䅁䅁䅯杯䅅䅁䅯朶䅯䅁䅯䅣䅑䅁䅅䅁䉁䅁䅁杄䵁䅁䅁䅍畁䑁䅙免㕁䅁䅁䍄䉁䅁䅁䅂䅁䅁䅍䅄䅁䅁䅯杯䅅䅁䅯朶䅯䅁䅯全䅑䅁䅅䅁䉁䅁䅁杄䭁䅁䅁䅍畁䑁䅕兏䅁䅁杷允䅁䅁䅑䅁䑁䅁䅷䅁䭁佁䄰䅁䭁佁䬰䅁䭁䡁䕅䅁䉁䅁䅁允䅁䅁䅕桙奂扏䥔䐯䴸䅉䅅䅁䕁䅁䅁睁䵁䅁䅁权䅁允䅁权湄权䅁权㥂䅂䅁允䅁䅁䅅䅁䙁偁㥔䠱灪杊䅖䍄䉁䅁䅁䅂䅁䅁䅍䅄䅁䅁䅯来䅅䅁䅯䄶䅯䅁䅯睢䅑䅁䅅䅁䉁䅁䅁权䡂䅁䅁䍄䉁䅁䅁䅂䅁䅁䅍䅄䅁䅁䅯杯䅅䅁䅯䄶䅯䅁䅯来䅑䅁䅅䅁䉁䅁䅁杄佁䅁䅁杍穁䍁䄴䅏穁䑁䅙䅁䵁䅉䅅䅁䕁䅁䅁睁䵁䅁䅁权硂䅁䅁权畄权䅁权䙃䅂䅁允䅁䅁䅅䅁䙁䅁䅁䅁䥁卦䉚䍄䉁䅁䅁䅂䅁䅁䅍䅄䅁䅁䅯䅰䅅䅁䅯朶䅯䅁䅯䅣䅑䅁䅅䅁䉁䅁䅁杄䵁䅁䅁䅍畁䑁䅍睍ㅁ䅁䅁䍄䉁䅁䅁䅂䅁䅁䅍䅄䅁䅁䅯兒䅅䅁䅯䄶䅯䅁䅯睢䅑䅁䅅䅁䉁䅁䅁杄佁䅁䅁杍祁䍁䄴䅏㉁䑁䅣䅁䵁䅉䅅䅁䕁䅁䅁睁䵁䅁䅁权㉃允䅁权畄权䅁权㙂䅂䅁允䅁䅁䅅䅁䙁䅁䅁䅁䅁楪䉊䍄䉁䅁䅁䅂䅁䅁䅍䅄䅁䅁䅯眹䅅䅁䅯眶䅯䅁䅯睢䅑䅁䅅䅁䉁䅁䅁杄啁䅁䅁兏祁䑁䅍䅍睁䑁䅁䅍睁䑁䅁䅁䵁䅉䅅䅁䕁䅁䅁睁䵁䅁䅁权㝁䅁䅁权䉁杁䅁权䑁杁䅁允䅁䅁䅅䅁䙁䵁䈷䍖䄹⭦䅂䍄䉁䅁䅁䅂䅁䅁䅍䅄䅁䅁䅯兂䅅䅁䅯䄶䅯䅁䅯来䅑䅁䅅䅁䉁䅁䅁杄䵁䅁䅁杍㑁䍁䄴䅏穁䅁䅁䍄䉁䅁䅁䅂䅁䅁䅍䅄䅁䅁䅯杚䅅䅁䅯䅂䅁䅁䅯䅂䅉䅁䅅䅁䉁䅁䅁兂䅁䅁权㝫戫兑杷允䅁䅁䅑䅁䑁䅁䅷䅁䭁䙁䄸䅁䭁佁䭫䅁䭁佁䭷䅁䉁䅁䅁允䅁䅁䅕䅁䅁䝁灄啎䵅䅉䅅䅁䕁䅁䅁睁䵁䅁䅁权㑁允䅁权瑄权䅁权㥂䅂䅁允䅁䅁䅅䅁䭁䕁䅣䅁䵁䅉䅅䅁䕁䅁䅁睁䵁䅁䅁权湂允䅁权䕁䅁䅁权䕁杁䅁允䅁䅁䅅䅁䙁䅁䅁䵁䑁灇䉎䍄䉁䅁䅁䅂䅁䅁䅍䅄䅁䅁䅯䅺䅁䅁䅯眶䅯䅁䅯䅣䅑䅁䅅䅁䉁䅁䅁杄坁䅁䅁杍睁䑁䅧李祁䑁䅑睎睁䑁䅁䅍䅁䅁杷允䅁䅁䅑䅁䑁䅁䅷䅁䭁䕁䉷䅁䭁佁䭙䅁䭁䡁䕁䅁䉁䅁䅁允䅁䅁䄴䅄䅁䑁䅅杌祁䑁䅁睎䅁䅁杷允䅁䅁䅑䅁䑁䅁䅷䅁䭁䡁䉉䅁䭁佁䭯䅁䭁䥁䕕䅁䉁䅁䅁允䅁䅁䄴䅄䅁䑁䅁杌祁䑁䅙睍䅁䅁杷允䅁䅁䅑䅁䑁䅁䅷䅁䭁䑁䉳䅁䭁佁䬴䅁䭁䡁䔰䅁䉁䅁䅁允䅁䅁䅕䅁䅁䩁汧䕌䵅䅉䅅䅁䕁䅁䅁睁䵁䅁䅁权呃䅁䅁权潄权䅁权瑂䅂䅁允䅁䅁䅅䅁佁䅁䄴䅁祁䑁䅧杌ㅁ䑁䅣睎䅁䅁杷允䅁䅁䅑䅁䑁䅁䅷䅁䭁䭁䉁䅁䭁佁䭳䅁䭁䥁䕍䅁䉁䅁䅁允䅁䅁䄴䅆䅁䑁䅙李穁䑁䅫李硁䑁䅑睍穁䅁䅁䍄䉁䅁䅁䅂䅁䅁䅍䅄䅁䅁䅯儴䅁䅁䅯眶䅯䅁䅯兦䅑䅁䅅䅁䉁䅁䅁杄啁䅁䅁李ㅁ䑁䅅䅍睁䑁䅁䅍睁䑁䅁䅁䵁䅉䅅䅁䕁䅁䅁睁䵁䅁䅁权坄䅁䅁权煄权䅁权瑂䅂䅁允䅁䅁䅅䅁佁䅁䅷䅁硁䍁䄴睍㉁䑁䅍䅁䵁䅉䅅䅁䕁䅁䅁睁䵁䅁䅁权癁允䅁权灄权䅁权睂䅂䅁允䅁䅁䅅䅁䙁䅁䅁䅁あ䉅䉨䍄䉁䅁䅁䅂䅁䅁䅍䅄䅁䅁䅯䄷䅅䅁䅯䄶䅯䅁䅯睢䅑䅁䅅䅁䉁䅁䅁杄佁䅁䅁杍ㅁ䍁䄴李ㅁ䑁䅑䅁䵁䅉䅅䅁䕁䅁䅁睁䵁䅁䅁权流允䅁权瑄权䅁权獄权䅁允䅁䅁䅅䅁䙁䑁敖歵䵫桧䅈䍄䉁䅁䅁䅂䅁䅁䅍䅄䅁䅁䅯杣䅅䅁䅯朶䅯䅁䅯兦䅑䅁䅅䅁䉁䅁䅁杄䵁䅁䅁䅍畁䑁䅉李ぁ䅁䅁䍄䉁䅁䅁䅂䅁䅁䅍䅄䅁䅁䅯兪䅁䅁䅯儷䅯䅁䅯兦䅑䅁䅅䅁䉁䅁䅁兂权楇搯䅊剢睐杷允䅁䅁䅑䅁䑁䅁䅷䅁䭁偁䅯䅁䭁佁䭙䅁䭁䡁䕯䅁䉁䅁䅁允䅁䅁䄴䅄䅁䑁䅅杌硁䑁䅅䅏䅁䅁杷允䅁䅁䅑䅁䑁䅁䅷䅁䭁䵁䈰䅁䭁佁䭳䅁䭁佁䭷䅁䉁䅁䅁允䅁䅁䄴杆䅁䑁䅅免硁䑁䅅兏㑁䑁䅕兎ㅁ䑁䅙䅁䵁䅉䅅䅁䕁䅁䅁睁䵁䅁䅁权湁䅁䅁权䕁䅁䅁权䙁䅁䅁允䅁䅁䅅䅁䙁䅁䅁䥁汄奤䉖䍄䉁䅁䅁䅂䅁䅁䅍䅄䅁䅁䅯䅥䅁䅁䅯眶䅯䅁䅯睧䅑䅁䅅䅁䉁䅁䅁杄十䅁䅁䅎㉁䑁䅫兏硁䑁䅁䅍睁䅁䅁䍄䉁䅁䅁䅂䅁䅁䅍䅄䅁䅁䅯睰䅅䅁䅯朶䅯䅁䅯䄷䅯䅁䅅䅁䉁䅁䅁杄䵁䅁䅁䅍畁䑁䅑免穁䅁䅁䍄䉁䅁䅁䅂䅁䅁䅍䅄䅁䅁䅯䅯䅁䅁䅯儶䅯䅁䅯全䅑䅁䅅䅁䉁䅁䅁兂䅁䅁䅁䡙㤳䅑杷允䅁䅁䅑䅁䑁䅁䅷䅁䭁䭁䉣䅁䭁佁䭯䅁䭁䡁䕁䅁䉁䅁䅁允䅁䅁䄴䅄䅁䑁䅁杌ぁ䑁䅣䅎䅁䅁杷允䅁䅁䅑䅁䑁䅁䅷䅁䭁䑁䅳䅁䭁䅁䍅䅁䭁䅁䍉䅁䉁䅁䅁允䅁䅁䅕⬫㑕䑈䍵欵䵁䅉䅅䅁䕁䅁䅁睁䵁䅁䅁权睃允䅁权灄权䅁权㥂䅂䅁允䅁䅁䅅䅁䙁䅁䅁䅁杁剚䉆䍄䉁䅁䅁䅂䅁䅁䅍䅄䅁䅁䅯朱䅅䅁䅯权䅁䅁䅯䅂䅉䅁䅅䅁䉁䅁䅁兂灁䥘䌯匹䑧䅑杷允䅁䅁䅑䅁䑁䅁䅷䅁䭁佁䉣䅁䭁佁䭣䅁䭁䥁䕍䅁䉁䅁䅁允䅁䅁䅕汑乔䤴㈸䕅䵁䅉䅅䅁䕁䅁䅁睁䵁䅁䅁权䝂允䅁权畄权䅁权䑃䅂䅁允䅁䅁䅅䅁䙁䅁䅁䅁奄削䉆䍄䉁䅁䅁䅂䅁䅁䅍䅄䅁䅁䅯䅆䅁䅁䅯朷䅯䅁䅯来䅑䅁䅅䅁䉁䅁䅁兂䅁䅁䅁䕁㥺䅑杷允䅁䅁䅑䅁䑁䅁䅷䅁䭁䱁䅧䅁䭁佁䭯䅁䭁佁䭷䅁䉁䅁䅁允䅁䅁䄴䅄䅁䑁䅁杌㉁䑁䅍杍䅁䅁杷允䅁䅁䅑䅁䑁䅁䅷䅁䭁䝁䅍䅁䭁佁䬰䅁䭁䥁䕍䅁䉁䅁䅁允䅁䅁䅕穐敖歵䵫橷䴸䅉䅅䅁䕁䅁䅁睁䵁䅁䅁权呄䅁䅁权䭁䅁䅁权䙁䅁䅁允䅁䅁䅅䅁䙁䕁桪桥畓硸䄵䍄䉁䅁䅁䅂䅁䅁䅍䅄䅁䅁䅯䅘䅅䅁䅯眵䅯䅁䅯䄷䅯䅁䅅䅁䉁䅁䅁兂獄払敧敨坳䅑杷允䅁䅁䅑䅁䑁䅁䅷䅁䭁䡁䅙䅁䭁佁䭧䅁䭁䝁䔸䅁䉁䅁䅁允䅁䅁䄴杄䅁䑁䅍李畁䑁䅫李㉁䅁䅁䍄䉁䅁䅁䅂䅁䅁䅍䅄䅁䅁䅯朲䅁䅁䅯权䅁䅁䅯兂䅁䅁䅅䅁䉁䅁䅁兂㙃兓䍷㑋䡣䅑杷允䅁䅁䅑䅁䑁䅁䅷䅁䭁䡁䈰䅁䭁佁䭙䅁䭁䝁䔸䅁䉁䅁䅁允䅁䅁䄴䅄䅁䑁䅅杌祁䑁䅣睍䅁䅁杷允䅁䅁䅑䅁䑁䅁䅷䅁䭁䑁䄸䅁䭁佁䭳䅁䭁䡁䕯䅁䉁䅁䅁允䅁䅁䄴杅䅁䑁䅕杍㉁䑁䅕李硁䑁䅕杍䅁䅁杷允䅁䅁䅑䅁䑁䅁䅷䅁䭁䑁䄰䅁䭁佁䭣䅁䭁䡁䕅䅁䉁䅁䅁允䅁䅁䅕婧䑖㉩湹啌䵁䅉䅅䅁䕁䅁䅁睁䵁䅁䅁权歃䅁䅁权潄权䅁权㙂䅂䅁允䅁䅁䅅䅁佁䅁䄴䅁祁䑁䅙杌睁䑁䅕李䅁䅁杷允䅁䅁䅑䅁䑁䅁䅷䅁䭁䱁䅷䅁䭁佁䭙䅁䭁䡁䔰䅁䉁䅁䅁允䅁䅁䄴䅄䅁䑁䅉杌㉁䑁䅍兎䅁䅁杷允䅁䅁䅑䅁䑁䅁䅷䅁䭁䱁䅙䅁䭁佁䭧䅁䭁䡁䕯䅁䉁䅁䅁允䅁䅁䄴杄䅁䑁䅍䅍畁䑁䅫李㍁䅁䅁䍄䉁䅁䅁䅂䅁䅁䅍䅄䅁䅁䅯䄵䅅䅁䅯朵䅯䅁䅯䄷䅯䅁䅅䅁䉁䅁䅁杄䵁䅁䅁䅍畁䑁䅕兎祁䅁䅁䍄䉁䅁䅁䅂䅁䅁䅍䅄䅁䅁䅯共䅅䅁䅯朶䅯䅁䅯睢䅑䅁䅅䅁䉁䅁䅁杄䵁䅁䅁䅍畁䑁䅣睎㍁䅁䅁䍄䉁䅁䅁䅂䅁䅁䅍䅄䅁䅁䅯朸䅅䅁䅯朵䅯䅁䅯兢䅑䅁䅅䅁䉁䅁䅁杄䵁䅁䅁免畁䑁䅁䅏㍁䅁䅁䍄䉁䅁䅁䅂䅁䅁䅍䅄䅁䅁䅯杤䅅䅁䅯朷䅯䅁䅯兦䅑䅁䅅䅁䉁䅁䅁兂䅁䅁䅁䉡㜰兑杷允䅁䅁䅑䅁䑁䅁䅷䅁䭁䭁䉫䅁䭁佁䭯䅁䭁䡁䕅䅁䉁䅁䅁允䅁䅁䄴䅄䅁䑁䅁杌㑁䑁䅑免䅁䅁杷允䅁䅁䅑䅁䑁䅁䅷䅁䭁䥁䅙䅁䭁佁䭯䅁䭁䡁䕁䅁䉁䅁䅁允䅁䅁䄴䅄䅁䑁䅁杌祁䑁䅧䅎䅁䅁杷允䅁䅁䅑䅁䑁䅁䅷䅁䭁䱁䉙䅁䭁佁䭙䅁䭁䡁䕅䅁䉁䅁䅁允䅁䅁䄴䅄䅁䑁䅑杌睁䑁䅙䅏䅁䅁杷允䅁䅁䅑䅁䑁䅁䅷䅁䭁䱁䄴䅁䭁佁䭳䅁䭁䡁䕅䅁䉁䅁䅁允䅁䅁䄴䅇䅁䑁䅉䅎㉁䑁䅑䅍睁䑁䅁䅍睁䑁䅁䅍䅁䅁杷允䅁䅁䅑䅁䑁䅁䅷䅁䭁䑁䅯䅁䭁佁䭯䅁䭁佁䭷䅁䉁䅁䅁允䅁䅁䄴䅄䅁䑁䅁杌ㅁ䑁䅕睍䅁䅁杷允䅁䅁䅑䅁䑁䅁䅷䅁䭁䡁䅁䅁䭁佁䬴䅁䭁䡁䕯䅁䉁䅁䅁允䅁䅁䅕䅁䅁䭁へ啈䵅䅉䅅䅁䕁䅁䅁睁䵁䅁䅁权㥃䅁䅁权煄权䅁权瑂䅂䅁允䅁䅁䅅䅁佁䅁䅷䅁睁䍁䄴兏硁䑁䅫䅁䵁䅉䅅䅁䕁䅁䅁睁䵁䅁䅁权捂䅁䅁权湄权䅁权瑂䅂䅁允䅁䅁䅅䅁䙁䝁剩堷⽷却䅨䍄䉁䅁䅁䅂䅁䅁䅍䅄䅁䅁䅯杸䅅䅁䅯朶䅯䅁䅯来䅑䅁䅅䅁䉁䅁䅁杄䵁䅁䅁䅍畁䑁䅍兏㉁䅁䅁䍄䉁䅁䅁䅂䅁䅁䅍䅄䅁䅁䅯䄳䅁䅁䅯朷䅯䅁䅯䄷䅯䅁䅅䅁䉁䅁䅁兂䅁䅁䅁䨴呫兑杷允䅁䅁䅑䅁䑁䅁䅷䅁䭁䡁䄴䅁䭁佁䭙䅁䭁䡁䕅䅁䉁䅁䅁允䅁䅁䄴䅄䅁䑁䅅杌ぁ䑁䅫睍䅁䅁杷允䅁䅁䅑䅁䑁䅁䅷䅁䭁偁䅁䅁䭁佁䭯䅁䭁佁䭷䅁䉁䅁䅁允䅁䅁䄴䅄䅁䑁䅁杌ㅁ䑁䅣睍䅁䅁杷允䅁䅁䅑䅁䑁䅁䅷䅁䭁偁䅁䅁䭁佁䭯䅁䭁䝁䔰䅁䉁䅁䅁允䅁䅁䄴䅄䅁䑁䅁杌㉁䑁䅍李䅁䅁杷允䅁䅁䅑䅁䑁䅁䅷䅁䭁䅁䉫䅁䭁佁䬴䅁䭁佁䭷䅁䉁䅁䅁允䅁䅁䅕䅁䅁䥁睁唲䵁䅉䅅䅁䕁䅁䅁睁䵁䅁䅁权楂䅁䅁权牄权䅁权療䅂䅁允䅁䅁䅅䅁佁䉁䅙䅁硁䑁䅙杍穁䑁䅁䅍睁䑁䅁䅍睁䅁䅁䍄䉁䅁䅁䅂䅁䅁䅍䅄䅁䅁䅯䄸䅁䅁䅯朶䅯䅁䅯来䅑䅁䅅䅁䉁䅁䅁杄䵁䅁䅁䅍畁䑁䅙䅍ぁ䅁䅁䍄䉁䅁䅁䅂䅁䅁䅍䅄䅁䅁䅯䄸䅁䅁䅯朶䅯䅁䅯兣䅑䅁䅅䅁䉁䅁䅁杄䵁䅁䅁䅍畁䑁䅙䅎祁䅁䅁䍄䉁䅁䅁䅂䅁䅁䅍䅄䅁䅁䅯䄸䅁䅁䅯朶䅯䅁䅯全䅑䅁䅅䅁䉁䅁䅁杄䵁䅁䅁䅍畁䑁䅕兏㉁䅁䅁䍄䉁䅁䅁䅂䅁䅁䅍䅄䅁䅁䅯兖䅁䅁䅯䄶䅯䅁䅯来䅑䅁䅅䅁䉁䅁䅁杄䵁䅁䅁李畁䑁䅅李ㅁ䅁䅁䍄䉁䅁䅁䅂䅁䅁䅍䅄䅁䅁䅯睃䅁䅁䅯朷䅯䅁䅯全䅑䅁䅅䅁䉁䅁䅁兂䅁䅁䅁䥂光兑杷允䅁䅁䅑䅁䑁䅁䅷䅁䭁䕁䅅䅁䭁佁䭧䅁䭁䥁䕕䅁䉁䅁䅁允䅁䅁䄴䅄䅁䑁䅉杍畁䑁䅧免䅁䅁杷允䅁䅁䅑䅁䑁䅁䅷䅁䭁佁䉳䅁䭁佁䭧䅁䭁䝁䔰䅁䉁䅁䅁允䅁䅁䄴䅄䅁䑁䅅李畁䑁䅁䅎䅁䅁杷允䅁䅁䅑䅁䑁䅁䅷䅁䭁偁䅁䅁䭁佁䭯䅁䭁䥁䕍䅁䉁䅁䅁允䅁䅁䄴䅄䅁䑁䅁杌ㅁ䑁䅫睍䅁䅁杷允䅁䅁䅑䅁䑁䅁䅷䅁䭁䝁䅍䅁䭁佁䭧䅁䭁䝁䔰䅁䉁䅁䅁允䅁䅁䄴杄䅁䑁䅙䅏畁䑁䅁免㍁䅁䅁䍄䉁䅁䅁䅂䅁䅁䅍䅄䅁䅁䅯术䅅䅁䅯权䅁䅁䅯兂䅁䅁䅅䅁䉁䅁䅁兂呃䅇坒楄嘰䅑杷允䅁䅁䅑䅁䑁䅁䅷䅁䭁䙁䉯䅁䭁佁䭫䅁䭁䡁䕯䅁䉁䅁䅁允䅁䅁䅕䅁䅁䕁㙄歃䵅䅉䅅䅁䕁䅁䅁睁䵁䅁䅁权㙄允䅁权煄权䅁权䑃䅂䅁允䅁䅁䅅䅁佁䅁䅷䅁睁䍁䄴䅍㑁䑁䅕䅁䵁䅉䅅䅁䕁䅁䅁睁䵁䅁䅁权煃允䅁权煄权䅁权瑂䅂䅁允䅁䅁䅅䅁佁䅁䅷䅁睁䍁䄴䅏祁䑁䅕䅁䵁䅉䅅䅁䕁䅁䅁睁䵁䅁䅁权允䅁䅁权浄权䅁权㥂䅂䅁允䅁䅁䅅䅁佁䅁䅷䅁硁䍁䄴䅎㍁䑁䅙䅁䵁䅉䅅䅁䕁䅁䅁睁䵁䅁䅁权潂䅁䅁权牄权䅁权㥂䅂䅁允䅁䅁䅅䅁佁䉁䅉䅁㉁䑁䅁䅎㉁䑁䅕䅍睁䑁䅁䅁䵁䅉䅅䅁䕁䅁䅁睁䵁䅁䅁权湃䅁䅁权潄权䅁权療䅂䅁允䅁䅁䅅䅁佁䅁䄴䅁硁䑁䅅杌㑁䑁䅫李䅁䅁杷允䅁䅁䅑䅁䑁䅁䅷䅁䭁䱁䅕䅁䭁佁䬰䅁䭁䝁䔸䅁䉁䅁䅁允䅁䅁䅕䉯癯匳䝑䕁䵁䅉䅅䅁䕁䅁䅁睁䵁䅁䅁权煃允䅁权煄权䅁权䑃䅂䅁允䅁䅁䅅䅁䭁䕁䅣䅁䵁䅉䅅䅁䕁䅁䅁睁䵁䅁䅁权獁䅁䅁权畄权䅁权䑃䅂䅁允䅁䅁䅅䅁䙁䅁䅁䅁䅁兊䉤䍄䉁䅁䅁䅂䅁䅁䅍䅄䅁䅁䅯杍䅅䅁䅯朶䅯䅁䅯䄷䅯䅁䅅䅁䉁䅁䅁杄䵁䅁䅁䅍畁䑁䅣䅎硁䅁䅁䍄䉁䅁䅁䅂䅁䅁䅍䅄䅁䅁䅯杆䅁䅁䅯儷䅯䅁䅯兦䅑䅁䅅䅁䉁䅁䅁兂坃㑑獴㤵啴䅑杷允䅁䅁䅑䅁䑁䅁䅷䅁䭁䑁䉉䅁䭁佁䭯䅁䭁䝁䔰䅁䉁䅁䅁允䅁䅁䄴䅄䅁䑁䅁杌㕁䑁䅕兏䅁䅁杷允䅁䅁䅑䅁䑁䅁䅷䅁䭁䕁䉧䅁䭁佁䭧䅁䭁䝁䔰䅁䉁䅁䅁允䅁䅁䄴杄䅁䑁䅉杍畁䑁䅁䅏㍁䅁䅁䍄䉁䅁䅁䅂䅁䅁䅍䅄䅁䅁䅯关䅅䅁䅯朵䅯䅁䅯䄷䅯䅁䅅䅁䉁䅁䅁权䡂䅁䅁䍄䉁䅁䅁䅂䅁䅁䅍䅄䅁䅁䅯杓䅅䅁䅯儶䅯䅁䅯兣䅑䅁䅅䅁䉁䅁䅁兂䅁䅁䅁偁䔸兑杷允䅁䅁䅑䅁䑁䅁䅷䅁䭁䕁䉷䅁䭁佁䬰䅁䭁䝁䔸䅁䉁䅁䅁允䅁䅁䅕挲㌷⭕汏稫䴸䅉䅅䅁䕁䅁䅁睁䵁䅁䅁权䅄允䅁权䉁杁䅁权䍁杁䅁允䅁䅁䅅䅁䙁䅁䅁䅁睂䄳䉬䍄䉁䅁䅁䅂䅁䅁䅍䅄䅁䅁䅯杯䅁䅁䅯眵䅯䅁䅯䅣䅑䅁䅅䅁䉁䅁䅁兂㉃⼸唳佥坫䅑杷允䅁䅁䅑䅁䑁䅁䅷䅁䭁䑁䉉䅁䭁佁䭯䅁䭁䥁䕕䅁䉁䅁䅁允䅁䅁䄴䅄䅁䑁䅁杌㑁䑁䅅睎䅁䅁杷允䅁䅁䅑䅁䑁䅁䅷䅁䭁䱁䅑䅁䭁佁䭣䅁䭁䡁䔰䅁䉁䅁䅁允䅁䅁䅕歲桦桥佑歍䵁䅉䅅䅁䕁䅁䅁睁䵁䅁䅁权噂允䅁权潄权䅁权硂䅂䅁允䅁䅁䅅䅁佁䅁䄴䅁硁䑁䅧杌ぁ䑁䅍兏䅁䅁杷允䅁䅁䅑䅁䑁䅁䅷䅁䭁䭁䉅䅁䭁佁䭫䅁䭁䡁䕯䅁䉁䅁䅁允䅁䅁䅕䅁䅁䑁呃䕆䵅䅉䅅䅁䕁䅁䅁睁䵁䅁䅁权坄允䅁权䭁䅁䅁权䙁䅁䅁允䅁䅁䅅䅁䙁䅁䅁䅁䅁䅁䅆䍄䉁䅁䅁䅂䅁䅁䅍䅄䅁䅁䅯儱䅁䅁䅯儷䅯䅁䅯兣䅑䅁䅅䅁䉁䅁䅁兂䡃瑆佮ㄹ㍐睐杷允䅁䅁䅑䅁䑁䅁䅷䅁䭁䡁䅁䅁䭁佁䭣䅁䭁䡁䕁䅁䉁䅁䅁允䅁䅁䅕牡へ硫䕧䕂䵁䅉䅅䅁䕁䅁䅁睁䵁䅁䅁权楂允䅁权煄权䅁权㙂䅂䅁允䅁䅁䅅䅁佁䅁䅷䅁睁䍁䄴䅏㉁䑁䅙䅁䵁䅉䅅䅁䕁䅁䅁睁䵁䅁䅁权捄允䅁权牄权䅁权䙃䅂䅁允䅁䅁䅅䅁佁䉁䅙䅁㑁䑁䅁睎㕁䑁䅁䅍睁䑁䅁䅍睁䅁䅁䍄䉁䅁䅁䅂䅁䅁䅍䅄䅁䅁䅯䅏䅅䅁䅯䄶䅯䅁䅯全䅑䅁䅅䅁䉁䅁䅁权䡂䅁䅁䍄䉁䅁䅁䅂䅁䅁䅍䅄䅁䅁䅯杙䅅䅁䅯朶䅯䅁䅯䅣䅑䅁䅅䅁䉁䅁䅁杄䭁䅁䅁䅍畁䑁䅣䅏䅁䅁杷允䅁䅁䅑䅁䑁䅁䅷䅁䭁䅁䅳䅁䭁佁䭯䅁䭁䡁䕁䅁䉁䅁䅁允䅁䅁䄴䅄䅁䑁䅉杌硁䑁䅕兏䅁䅁杷允䅁䅁䅑䅁䑁䅁䅷䅁䭁䡁䄰䅁䭁佁䬰䅁䭁䡁䔰䅁䉁䅁䅁允䅁䅁䅕搵楁⼲⭬樹䴸䅉䅅䅁䕁䅁䅁睁䵁䅁䅁权䥁允䅁权瑄权䅁权硂䅂䅁允䅁䅁䅅䅁䙁䕁䵯楁䡵畆⽫䍄䉁䅁䅁䅂䅁䅁䅍䅄䅁䅁䅯杙䅅䅁䅯朶䅯䅁䅯兦䅑䅁䅅䅁䉁䅁䅁杄䵁䅁䅁䅍畁䑁䅣李祁䅁䅁䍄䉁䅁䅁䅂䅁䅁䅍䅄䅁䅁䅯睡䅅䅁䅯眵䅯䅁䅯全䅑䅁䅅䅁䉁䅁䅁兂䕁杖琴灳椰䅑杷允䅁䅁䅑䅁䑁䅁䅷䅁䭁䵁䅷䅁䭁佁䭳䅁䭁䥁䕍䅁䉁䅁䅁允䅁䅁䄴杆䅁䑁䅉䅍穁䑁䅧䅏㕁䑁䅉䅍睁䑁䅁䅁䵁䅉䅅䅁䕁䅁䅁睁䵁䅁䅁权牃允䅁权煄权䅁权獄权䅁允䅁䅁䅅䅁佁䅁䅷䅁睁䍁䄴睍祁䑁䅅䅁䵁䅉䅅䅁䕁䅁䅁睁䵁䅁䅁权瑂䅁䅁权浄权䅁权療䅂䅁允䅁䅁䅅䅁佁䅁䅷䅁睁䍁䄴䅎穁䑁䅧䅁䵁䅉䅅䅁䕁䅁䅁睁䵁䅁䅁权㍂允䅁权湄权䅁权䑃䅂䅁允䅁䅁䅅䅁䙁䥁牘払敧卨䅊䍄䉁䅁䅁䅂䅁䅁䅍䅄䅁䅁䅯兏䅁䅁䅯䄶䅯䅁䅯睧䅑䅁䅅䅁䉁䅁䅁杄佁䅁䅁杍硁䍁䄴李㉁䑁䅍䅁䵁䅉䅅䅁䕁䅁䅁睁䵁䅁䅁权㕁允䅁权䉁杁䅁权䍁杁䅁允䅁䅁䅅䅁䙁䙁䡧昳ㅇ甹䅚䍄䉁䅁䅁䅂䅁䅁䅍䅄䅁䅁䅯䅦䅅䅁䅯䄶䅯䅁䅯兢䅑䅁䅅䅁䉁䅁䅁杄佁䅁䅁睍穁䍁䄴李㍁䑁䅕䅁䵁䅉䅅䅁䕁䅁䅁睁䵁䅁䅁权牃允䅁权煄权䅁权䙃䅂䅁允䅁䅁䅅䅁佁䅁䅷䅁睁䍁䄴杍穁䑁䅍䅁䵁䅉䅅䅁䕁䅁䅁睁䵁䅁䅁权啄䅁䅁权湄权䅁权䙃䅂䅁允䅁䅁䅅䅁䙁偁唷佥浫即䅂䍄䉁䅁䅁䅂䅁䅁䅍䅄䅁䅁䅯䅧䅅䅁䅯朶䅯䅁䅯䄷䅯䅁䅅䅁䉁䅁䅁杄䵁䅁䅁䅍畁䑁䅕䅏㉁䅁䅁䍄䉁䅁䅁䅂䅁䅁䅍䅄䅁䅁䅯兕䅁䅁䅯允䅉䅁䅯杁䅉䅁䅅䅁䉁䅁䅁兂㝃祥ㅗ卋摔䅑杷允䅁䅁䅑䅁䑁䅁䅷䅁䭁䥁䅧䅁䭁佁䭣䅁䭁䡁䕅䅁䉁䅁䅁允䅁䅁䅕㝋愹橉啪爱䴸䅉䅅䅁䕁䅁䅁睁䵁䅁䅁权扁䅁䅁权湄权䅁权㥂䅂䅁允䅁䅁䅅䅁䙁䅁橯畂ぢ桮䅚䍄䉁䅁䅁䅂䅁䅁䅍䅄䅁䅁䅯兄䅅䅁䅯䄶䅯䅁䅯兦䅑䅁䅅䅁䉁䅁䅁权䡂䅁䅁䍄䉁䅁䅁䅂䅁䅁䅍䅄䅁䅁䅯䅗䅁䅁䅯朷䅯䅁䅯来䅑䅁䅅䅁䉁䅁䅁兂䅁䅁䅁䭳坷兑杷允䅁䅁䅑䅁䑁䅁䅷䅁䭁乁䈸䅁䭁佁䭣䅁䭁䡁䔰䅁䉁䅁䅁允䅁䅁䅕䝭匴㡧䭄吴䴸䅉䅅䅁䕁䅁䅁睁䵁䅁䅁权䥃䅁䅁权湄权䅁权瑂䅂䅁允䅁䅁䅅䅁䙁䝁栴㡒浲杢䅆䍄䉁䅁䅁䅂䅁䅁䅍䅄䅁䅁䅯東䅅䅁䅯䄶䅯䅁䅯来䅑䅁䅅䅁䉁䅁䅁杄佁䅁䅁免硁䍁䄴兎㕁䑁䅉䅁䵁䅉䅅䅁䕁䅁䅁睁䵁䅁䅁权䅃允䅁权煄权䅁权䑃䅂䅁允䅁䅁䅅䅁佁䅁䅷䅁睁䍁䄴李ぁ䑁䅉䅁䵁䅉䅅䅁䕁䅁䅁睁䵁䅁䅁权ㅁ䅁䅁权潄权䅁权㙂䅂䅁允䅁䅁䅅䅁佁䅁䄴䅁祁䑁䅅杌㑁䑁䅉䅏䅁䅁杷允䅁䅁䅑䅁䑁䅁䅷䅁䭁䡁䅁䅁䭁佁䭧䅁䭁䡁䕁䅁䉁䅁䅁允䅁䅁䄴䅄䅁䑁䅣杌㕁䑁䅕睎䅁䅁杷允䅁䅁䅑䅁䑁䅁䅷䅁䭁䡁䅫䅁䭁佁䬴䅁䭁䡁䕯䅁䉁䅁䅁允䅁䅁䅕䅁䅁䩁ぃ〸䵁䅉䅅䅁䕁䅁䅁睁䵁䅁䅁权畁允䅁权潄权䅁权䙃䅂䅁允䅁䅁䅅䅁佁䅁䄴䅁穁䑁䅍杌㍁䑁䅍兎䅁䅁杷允䅁䅁䅑䅁䑁䅁䅷䅁䭁䥁䅙䅁䭁佁䭧䅁䭁䡁䔰䅁䉁䅁䅁允䅁䅁䄴杄䅁䑁䅉杍畁䑁䅣睎㍁䅁䅁䍄䉁䅁䅁䅂䅁䅁䅍䅄䅁䅁䅯兔䅅䅁䅯朷䅯䅁䅯睧䅑䅁䅅䅁䉁䅁䅁权䡂䅁䅁䍄䉁䅁䅁䅂䅁䅁䅍䅄䅁䅁䅯来䅁䅁䅯朷䅯䅁䅯来䅑䅁䅅䅁䉁䅁䅁兂䅁䅁䅁䵺扳兑杷允䅁䅁䅑䅁䑁䅁䅷䅁䭁䉁䉧䅁䭁佁䬴䅁䭁䡁䕅䅁䉁䅁䅁允䅁䅁䅕䅁䅁䭁佨䕓䵅䅉䅅䅁䕁䅁䅁睁䵁䅁䅁权䉁允䅁权灄权䅁权㥂䅂䅁允䅁䅁䅅䅁䙁䅁䅁䅁杁げ䉚䍄䉁䅁䅁䅂䅁䅁䅍䅄䅁䅁䅯䅧䅅䅁䅯朶䅯䅁䅯兦䅑䅁䅅䅁䉁䅁䅁杄䵁䅁䅁䅍畁䑁䅙兎㉁䅁䅁䍄䉁䅁䅁䅂䅁䅁䅍䅄䅁䅁䅯䅤䅁䅁䅯朷䅯䅁䅯睧䅑䅁䅅䅁䉁䅁䅁兂䅁䅁䅁䤰歫兑杷允䅁䅁䅑䅁䑁䅁䅷䅁䭁䅁䈸䅁䭁佁䭙䅁䭁䡁䕯䅁䉁䅁䅁允䅁䅁䄴䅄䅁䑁䅅杌㉁䑁䅅杍䅁䅁杷允䅁䅁䅑䅁䑁䅁䅷䅁䭁䱁䄴䅁䭁佁䭧䅁䭁䝁䔸䅁䉁䅁䅁允䅁䅁䄴杄䅁䑁䅙睍畁䑁䅙兏㕁䅁䅁䍄䉁䅁䅁䅂䅁䅁䅍䅄䅁䅁䅯儷䅁䅁䅯朶䅯䅁䅯来䅑䅁䅅䅁䉁䅁䅁杄䵁䅁䅁䅍畁䑁䅙䅏㉁䅁䅁䍄䉁䅁䅁䅂䅁䅁䅍䅄䅁䅁䅯兰䅁䅁䅯允䅉䅁䅯睁䅉䅁䅅䅁䉁䅁䅁兂䅁噣癥䈱奮䅑杷允䅁䅁䅑䅁䑁䅁䅷䅁䭁偁䅧䅁䭁佁䭣䅁䭁䡁䕯䅁䉁䅁䅁允䅁䅁䅕場啯歲桤う䵁䅉䅅䅁䕁䅁䅁睁䵁䅁䅁权䝁䅁䅁权灄权䅁权獄权䅁允䅁䅁䅅䅁䙁䅁䅁䅁䅄伴䅊䍄䉁䅁䅁䅂䅁䅁䅍䅄䅁䅁䅯睯䅁䅁䅯儷䅯䅁䅯睢䅑䅁䅅䅁䉁䅁䅁兂敃㘷䝦穓㕦睶杷允䅁䅁䅑䅁䑁䅁䅷䅁䭁䭁䅫䅁䭁佁䬰䅁䭁䡁䕅䅁䉁䅁䅁允䅁䅁䅕㈵桅祕歄吵䴸䅉䅅䅁䕁䅁䅁睁䵁䅁䅁权㥁䅁䅁权浄权䅁权䑃䅂䅁允䅁䅁䅅䅁佁䅁䅷䅁祁䍁䄴免㍁䑁䅉䅁䵁䅉䅅䅁䕁䅁䅁睁䵁䅁䅁权㕂䅁䅁权灄权䅁权㥂䅂䅁允䅁䅁䅅䅁䙁䅁䅁䅁杄偫䅨䍄䉁䅁䅁䅂䅁䅁䅍䅄䅁䅁䅯䅖䅅䅁䅯眶䅯䅁䅯兢䅑䅁䅅䅁䉁䅁䅁杄啁䅁䅁杍ㅁ䑁䅑睍祁䑁䅑李祁䑁䅣䅁䵁䅉䅅䅁䕁䅁䅁睁䵁䅁䅁权杄䅁䅁权潄权䅁权療䅂䅁允䅁䅁䅅䅁佁䅁䅷䅁穁䍁䄴睎㍁䑁䅉䅁䵁䅉䅅䅁䕁䅁䅁睁䵁䅁䅁权慄䅁䅁权湄权䅁权硂䅂䅁允䅁䅁䅅䅁䙁佁汏㡭村䉍䅖䍄䉁䅁䅁䅂䅁䅁䅍䅄䅁䅁䅯杌䅅䅁䅯朵䅯䅁䅯兦䅑䅁䅅䅁䉁䅁䅁杄䵁䅁䅁免畁䑁䅑睍㑁䅁䅁䍄䉁䅁䅁䅂䅁䅁䅍䅄䅁䅁䅯兡䅅䅁䅯朷䅯䅁䅯䅣䅑䅁䅅䅁䉁䅁䅁兂䅁䅁䅁伶稸兑杷允䅁䅁䅑䅁䑁䅁䅷䅁䭁䝁䅣䅁䭁佁䭯䅁䭁䡁䕅䅁䉁䅁䅁允䅁䅁䄴䅄䅁䑁䅁杌ぁ䑁䅣兎䅁䅁杷允䅁䅁䅑䅁䑁䅁䅷䅁䭁佁䄰䅁䭁佁䭯䅁䭁䥁䕍䅁䉁䅁䅁允䅁䅁䄴䅄䅁䑁䅁杌㉁䑁䅕兏䅁䅁杷允䅁䅁䅑䅁䑁䅁䅷䅁䭁偁䉍䅁䭁佁䬴䅁䭁䝁䔰䅁䉁䅁䅁允䅁䅁䅕䅁䅁䝁獂啎䵅䅉䅅䅁䕁䅁䅁睁䵁䅁䅁权瑄䅁䅁权煄权䅁权㥂䅂䅁允䅁䅁䅅䅁佁䅁䅷䅁睁䍁䄴李睁䑁䅉䅁䵁䅉䅅䅁䕁䅁䅁睁䵁䅁䅁权十䅁䅁权潄权䅁权䙃䅂䅁允䅁䅁䅅䅁佁䅁䄴䅁硁䑁䅧杌㍁䑁䅉睎䅁䅁杷允䅁䅁䅑䅁䑁䅁䅷䅁䭁偁䅳䅁䭁佁䭧䅁䭁䡁䕯䅁䉁䅁䅁允䅁䅁䄴杄䅁䑁䅣䅍畁䑁䅑睎㍁䅁䅁䍄䉁䅁䅁䅂䅁䅁䅍䅄䅁䅁䅯兎䅁䅁䅯朶䅯䅁䅯兦䅑䅁䅅䅁䉁䅁䅁杄䵁䅁䅁䅍畁䑁䅧䅍ㅁ䅁䅁䍄䉁䅁䅁䅂䅁䅁䅍䅄䅁䅁䅯杏䅁䅁䅯眶䅯䅁䅯睢䅑䅁䅅䅁䉁䅁䅁杄十䅁䅁睎㑁䑁䅍睎硁䑁䅉䅍祁䅁䅁䍄䉁䅁䅁䅂䅁䅁䅍䅄䅁䅁䅯儱䅅䅁䅯儷䅯䅁䅯全䅑䅁䅅䅁䉁䅁䅁兂捂㡪ㅌ䙋橺睐杷允䅁䅁䅑䅁䑁䅁䅷䅁䭁偁䅧䅁䭁佁䭫䅁䭁佁䭷䅁䉁䅁䅁允䅁䅁䅯睒䅁䅁杷允䅁䅁䅑䅁䑁䅁䅷䅁䭁䅁䉉䅁䭁佁䭣䅁䭁䥁䕕䅁䉁䅁䅁允䅁䅁䅕啩杆搵楁吹䴸䅉䅅䅁䕁䅁䅁睁䵁䅁䅁权歁允䅁权浄权䅁权硂䅂䅁允䅁䅁䅅䅁佁䅁䅷䅁睁䍁䄴李睁䑁䅉䅁䵁䅉䅅䅁䕁䅁䅁睁䵁䅁䅁权癃允䅁权牄权䅁权瑂䅂䅁允䅁䅁䅅䅁佁䉁䅑䅁祁䑁䅑兏㕁䑁䅧免ぁ䑁䅁䅍䅁䅁杷允䅁䅁䅑䅁䑁䅁䅷䅁䭁䵁䅁䅁䭁佁䭯䅁䭁䝁䔰䅁䉁䅁䅁允䅁䅁䄴䅄䅁䑁䅁杌祁䑁䅙李䅁䅁杷允䅁䅁䅑䅁䑁䅁䅷䅁䭁乁䉧䅁䭁佁䭯䅁䭁䥁䕕䅁䉁䅁䅁允䅁䅁䄴䅄䅁䑁䅁杌ぁ䑁䅧䅏䅁䅁杷允䅁䅁䅑䅁䑁䅁䅷䅁䭁䝁䅑䅁䭁佁䭫䅁䭁䥁䕕䅁䉁䅁䅁允䅁䅁䅕䅁䅁偁奃ぁ䵅䅉䅅䅁䕁䅁䅁睁䵁䅁䅁权乃䅁䅁权煄权䅁权獄权䅁允䅁䅁䅅䅁佁䅁䅷䅁睁䍁䄴䅏㕁䑁䅣䅁䵁䅉䅅䅁䕁䅁䅁睁䵁䅁䅁权㙁䅁䅁权潄权䅁权䙃䅂䅁允䅁䅁䅅䅁佁䅁䄴䅁㉁䑁䅁杌睁䑁䅁䅏䅁䅁杷允䅁䅁䅑䅁䑁䅁䅷䅁䭁䡁䉅䅁䭁佁䭯䅁䭁䥁䕕䅁䉁䅁䅁允䅁䅁䄴䅄䅁䑁䅅杌穁䑁䅣杍䅁䅁杷允䅁䅁䅑䅁䑁䅁䅷䅁䭁䡁䉅䅁䭁佁䭯䅁䭁䡁䔰䅁䉁䅁䅁允䅁䅁䄴䅄䅁䑁䅅杌穁䑁䅧免䅁䅁杷允䅁䅁䅑䅁䑁䅁䅷䅁䭁䩁䅷䅁䭁佁䭯䅁䭁䝁䔰䅁䉁䅁䅁允䅁䅁䄴䅄䅁䑁䅁杌ぁ䑁䅉睎䅁䅁杷允䅁䅁䅑䅁䑁䅁䅷䅁䭁䥁䄴䅁䭁佁䬰䅁䭁䥁䕍䅁䉁䅁䅁允䅁䅁䅕䡳潊敫㠱䕃䵁䅉䅅䅁䕁䅁䅁睁䵁䅁䅁权獁允䅁权畄权䅁权睂䅂䅁允䅁䅁䅅䅁䙁䅁䅁䅁权祩䉘䍄䉁䅁䅁䅂䅁䅁䅍䅄䅁䅁䅯朹䅁䅁䅯朷䅯䅁䅯兦䅑䅁䅅䅁䉁䅁䅁兂䅁䅁䅁䴴內具杷允䅁䅁䅑䅁䑁䅁䅷䅁䭁䵁䅳䅁䭁佁䭯䅁䭁䡁䕁䅁䉁䅁䅁允䅁䅁䄴䅄䅁䑁䅁杌ぁ䑁䅕杍䅁䅁杷允䅁䅁䅑䅁䑁䅁䅷䅁䭁䱁䉑䅁䭁佁䭣䅁䭁䥁䕕䅁䉁䅁䅁允䅁䅁䅕椫䙘橰灷䐯䴸䅉䅅䅁䕁䅁䅁睁䵁䅁䅁权坂䅁䅁权瑄权䅁权㥂䅂䅁允䅁䅁䅅䅁䙁偁周㘴扗䵸⽁䍄䉁䅁䅁䅂䅁䅁䅍䅄䅁䅁䅯睹䅁䅁䅯朶䅯䅁䅯兣䅑䅁䅅䅁䉁䅁䅁杄䵁䅁䅁䅍畁䑁䅑兎㍁䅁䅁䍄䉁䅁䅁䅂䅁䅁䅍䅄䅁䅁䅯朰䅁䅁䅯眶䅯䅁䅯䅣䅑䅁䅅䅁䉁䅁䅁杄啁䅁䅁睎ぁ䑁䅁李睁䑁䅁䅍睁䑁䅁䅁䵁䅉䅅䅁䕁䅁䅁睁䵁䅁䅁权䱁䅁䅁权煄权䅁权䑃䅂䅁允䅁䅁䅅䅁佁䅁䅷䅁祁䍁䄴兎ぁ䑁䅕䅁䵁䅉䅅䅁䕁䅁䅁睁䵁䅁䅁权㕄䅁䅁权浄权䅁权䙃䅂䅁允䅁䅁䅅䅁佁䅁䅷䅁祁䍁䄴免祁䑁䅅䅁䵁䅉䅅䅁䕁䅁䅁睁䵁䅁䅁权䡄允䅁权潄权䅁权療䅂䅁允䅁䅁䅅䅁佁䅁䅷䅁㍁䍁䄴睍祁䑁䅍䅁䵁䅉䅅䅁䕁䅁䅁睁䵁䅁䅁权㝂䅁䅁权湄权䅁权睂䅂䅁允䅁䅁䅅䅁䙁䵁䴳䵺䵺䉺䄵䍄䉁䅁䅁䅂䅁䅁䅍䅄䅁䅁䅯眯䅁䅁䅯眵䅯䅁䅯䄷䅯䅁䅅䅁䉁䅁䅁兂祃敮渫歸癶睐杷允䅁䅁䅑䅁䑁䅁䅷䅁䭁䍁䈴䅁䭁佁䭫䅁䭁䥁䕍䅁䉁䅁䅁允䅁䅁䅕䅁䅁䅁⭄歃䵅䅉䅅䅁䕁䅁䅁睁䵁䅁䅁权㝃允䅁权畄权䅁权㙂䅂䅁允䅁䅁䅅䅁䙁䅁䅁䅁潁呡䈵䍄䉁䅁䅁䅂䅁䅁䅍䅄䅁䅁䅯杙䅅䅁䅯䄶䅯䅁䅯睢䅑䅁䅅䅁䉁䅁䅁杄佁䅁䅁免祁䍁䄴䅍㍁䑁䅍䅁䵁䅉䅅䅁䕁䅁䅁睁䵁䅁䅁权祂允䅁权䉁杁䅁权䙁杁䅁允䅁䅁䅅䅁䙁䱁䡌㑇䡴摡䅂䍄䉁䅁䅁䅂䅁䅁䅍䅄䅁䅁䅯杣䅅䅁䅯允䅉䅁䅯睁䅉䅁䅅䅁䉁䅁䅁兂佄ぶ婒㡚䩢䅑杷允䅁䅁䅑䅁䑁䅁䅷䅁䭁䭁䈴䅁䭁佁䭯䅁䭁䥁䕕䅁䉁䅁䅁允䅁䅁䄴䅄䅁䑁䅁杌祁䑁䅁䅎䅁䅁杷允䅁䅁䅑䅁䑁䅁䅷䅁䭁䭁䈴䅁䭁佁䭯䅁䭁䥁䕍䅁䉁䅁䅁允䅁䅁䄴䅄䅁䑁䅁杌祁䑁䅁睍䅁䅁杷允䅁䅁䅑䅁䑁䅁䅷䅁䭁䍁䉧䅁䭁佁䭙䅁䭁䡁䔰䅁䉁䅁䅁允䅁䅁䅯睒䅁䅁杷允䅁䅁䅑䅁䑁䅁䅷䅁䭁䍁䉧䅁䭁佁䭣䅁䭁䡁䕅䅁䉁䅁䅁允䅁䅁䅕男浤㐵婁䐵䴸䅉䅅䅁䕁䅁䅁睁䵁䅁䅁权䭃允䅁权牄权䅁权瑂䅂䅁允䅁䅁䅅䅁佁䉁䅉䅁ㅁ䑁䅫睍㑁䑁䅧䅍睁䑁䅁䅁䵁䅉䅅䅁䕁䅁䅁睁䵁䅁䅁权䝂允䅁权潄权䅁权硂䅂䅁允䅁䅁䅅䅁佁䅁䄴䅁ㅁ䑁䅕杌ぁ䑁䅍李䅁䅁杷允䅁䅁䅑䅁䑁䅁䅷䅁䭁䱁䅣䅁䭁佁䬰䅁䭁䡁䕅䅁䉁䅁䅁允䅁䅁䅕歯㉗⼸唳䑹䴸䅉䅅䅁䕁䅁䅁睁䵁䅁䅁权求允䅁权瑄权䅁权獄权䅁允䅁䅁䅅䅁䙁䉁愱䑚晶祪䅚䍄䉁䅁䅁䅂䅁䅁䅍䅄䅁䅁䅯睖䅅䅁䅯朶䅯䅁䅯睢䅑䅁䅅䅁䉁䅁䅁杄䵁䅁䅁䅍畁䑁䅉䅍硁䅁䅁䍄䉁䅁䅁䅂䅁䅁䅍䅄䅁䅁䅯共䅁䅁䅯眶䅯䅁䅯睢䅑䅁䅅䅁䉁䅁䅁杄啁䅁䅁李㕁䑁䅍李ㅁ䑁䅅睎㑁䑁䅉䅁䵁䅉䅅䅁䕁䅁䅁睁䵁䅁䅁权牄䅁䅁权潄权䅁权䑃䅂䅁允䅁䅁䅅䅁佁䅁䄴䅁穁䑁䅫杌㕁䑁䅕睎䅁䅁杷允䅁䅁䅑䅁䑁䅁䅷䅁䭁佁䉉䅁䭁佁䭳䅁䭁䡁䕁䅁䉁䅁䅁允䅁䅁䄴䅆䅁䑁䅅䅍祁䑁䅉免穁䑁䅅䅏ぁ䅁䅁䍄䉁䅁䅁䅂䅁䅁䅍䅄䅁䅁䅯睖䅅䅁䅯朶䅯䅁䅯䅣䅑䅁䅅䅁䉁䅁䅁杄䥁䅁䅁䅍畁䑁䅉䅁䵁䅉䅅䅁䕁䅁䅁睁䵁䅁䅁权䍂允䅁权牄权䅁权瑂䅂䅁允䅁䅁䅅䅁佁䉁䅑䅁㑁䑁䅣䅏穁䑁䅍睎㉁䑁䅣睎䅁䅁杷允䅁䅁䅑䅁䑁䅁䅷䅁䭁䥁䅳䅁䭁佁䭯䅁䭁佁䭷䅁䉁䅁䅁允䅁䅁䄴䅄䅁䑁䅁杌ㅁ䑁䅫䅎䅁䅁杷允䅁䅁䅑䅁䑁䅁䅷䅁䭁佁䉅䅁䭁佁䬰䅁䭁䡁䔰䅁䉁䅁䅁允䅁䅁䅕扌摋㘷䝦㡆䵁䅉䅅䅁䕁䅁䅁睁䵁䅁䅁权䱃䅁䅁权煄权䅁权療䅂䅁允䅁䅁䅅䅁佁䅁䅷䅁睁䍁䄴兎㑁䑁䅑䅁䵁䅉䅅䅁䕁䅁䅁睁䵁䅁䅁权䱃䅁䅁权煄权䅁权硂䅂䅁允䅁䅁䅅䅁佁䅁䅷䅁睁䍁䄴李祁䑁䅙䅁䵁䅉䅅䅁䕁䅁䅁睁䵁䅁䅁权硄允䅁权瑄权䅁权硂䅂䅁允䅁䅁䅅䅁䙁䩁瑈䑦ㄸ杘䄵䍄䉁䅁䅁䅂䅁䅁䅍䅄䅁䅁䅯䅐䅁䅁䅯䄶䅯䅁䅯䅣䅑䅁䅅䅁䉁䅁䅁杄佁䅁䅁睍ㅁ䍁䄴䅏㉁䑁䅕䅁䵁䅉䅅䅁䕁䅁䅁睁䵁䅁䅁权⽁允䅁权浄权䅁权療䅂䅁允䅁䅁䅅䅁佁䅁䅷䅁硁䍁䄴䅏穁䑁䅍䅁䵁䅉䅅䅁䕁䅁䅁睁䵁䅁䅁权䱃䅁䅁权煄权䅁权䑃䅂䅁允䅁䅁䅅䅁佁䅁䅷䅁睁䍁䄴李睁䑁䅑䅁䵁䅉䅅䅁䕁䅁䅁睁䵁䅁䅁权㕁䅁䅁权煄权䅁权瑂䅂䅁允䅁䅁䅅䅁佁䅁䅷䅁睁䍁䄴䅏㑁䑁䅅䅁䵁䅉䅅䅁䕁䅁䅁睁䵁䅁䅁权捁允䅁权潄权䅁权䙃䅂䅁允䅁䅁䅅䅁佁䅁䄴䅁ぁ䑁䅉杌祁䑁䅍睍䅁䅁杷允䅁䅁䅑䅁䑁䅁䅷䅁䭁䑁䅫䅁䭁佁䭯䅁䭁䡁䕅䅁䉁䅁䅁允䅁䅁䄴䅄䅁䑁䅁杌㕁䑁䅍兎䅁䅁杷允䅁䅁䅑䅁䑁䅁䅷䅁䭁䉁䈰䅁䭁佁䭫䅁䭁䡁䔰䅁䉁䅁䅁允䅁䅁䅕䅁䅁䡁䩧䕑䵅䅉䅅䅁䕁䅁䅁睁䵁䅁䅁权癁䅁䅁权浄权䅁权㙂䅂䅁允䅁䅁䅅䅁佁䅁䅷䅁睁䍁䄴免㍁䑁䅕䅁䵁䅉䅅䅁䕁䅁䅁睁䵁䅁䅁权灁允䅁权牄权䅁权硂䅂䅁允䅁䅁䅅䅁佁䉁䅑䅁硁䑁䅕李㕁䑁䅑䅍㑁䑁䅙李䅁䅁杷允䅁䅁䅑䅁䑁䅁䅷䅁䭁䉁䉅䅁䭁佁䬴䅁䭁䡁䕯䅁䉁䅁䅁允䅁䅁䅕䅁䅁䉁獁䕊䵅䅉䅅䅁䕁䅁䅁睁䵁䅁䅁权婂允䅁权畄权䅁权䑃䅂䅁允䅁䅁䅅䅁䙁䅁䅁䅁杄䑹䉂䍄䉁䅁䅁䅂䅁䅁䅍䅄䅁䅁䅯䄯䅁䅁䅯眵䅯䅁䅯䅣䅑䅁䅅䅁䉁䅁䅁兂䩂㍂䱵攸䭅䅑杷允䅁䅁䅑䅁䑁䅁䅷䅁䭁偁䉍䅁䭁佁䭯䅁䭁佁䭷䅁䉁䅁䅁允䅁䅁䅯睒䅁䅁杷允䅁䅁䅑䅁䑁䅁䅷䅁䭁䍁䅁䅁䭁佁䬰䅁䭁䡁䔰䅁䉁䅁䅁允䅁䅁䅕䡇潊歺㕇啅䵁䅉䅅䅁䕁䅁䅁睁䵁䅁䅁权祂䅁䅁权潄权䅁权㥂䅂䅁允䅁䅁䅅䅁佁䅁䅷䅁祁䍁䄴䅏ㅁ䑁䅉䅁䵁䅉䅅䅁䕁䅁䅁睁䵁䅁䅁权灃允䅁权瑄权䅁权硂䅂䅁允䅁䅁䅅䅁䙁䍁䝕婧䑖硃䅊䍄䉁䅁䅁䅂䅁䅁䅍䅄䅁䅁䅯兲䅁䅁䅯充䅁䅁䅯兂䅁䅁䅅䅁䉁䅁䅁杄啁䅁䅁兏㉁䑁䅁兏睁䑁䅁䅍睁䑁䅁䅁䵁䅉䅅䅁䕁䅁䅁睁䵁䅁䅁权晁允䅁权浄权䅁权㙂䅂䅁允䅁䅁䅅䅁佁䅁䅷䅁硁䍁䄴免祁䑁䅫䅁䵁䅉䅅䅁䕁䅁䅁睁䵁䅁䅁权潂允䅁权剁䅁䅁权䕁杁䅁允䅁䅁䅅䅁佁䉁䅙䅁硁䑁䅑睍睁䑁䅙李睁䑁䅁䅍睁䅁䅁䍄䉁䅁䅁䅂䅁䅁䅍䅄䅁䅁䅯朱䅅䅁䅯朵䅯䅁䅯䄷䅯䅁䅅䅁䉁䅁䅁杄䵁䅁䅁䅍畁䑁䅙䅎㕁䅁䅁䍄䉁䅁䅁䅂䅁䅁䅍䅄䅁䅁䅯睃䅁䅁䅯朵䅯䅁䅯兣䅑䅁䅅䅁䉁䅁䅁杄䵁䅁䅁杍畁䑁䅑睍硁䅁䅁䍄䉁䅁䅁䅂䅁䅁䅍䅄䅁䅁䅯睓䅁䅁䅯䄶䅯䅁䅯来䅑䅁䅅䅁䉁䅁䅁杄佁䅁䅁兎祁䍁䄴䅎㉁䑁䅉䅁䵁䅉䅅䅁䕁䅁䅁睁䵁䅁䅁权䵄䅁䅁权灄权䅁权䑃䅂䅁允䅁䅁䅅䅁䙁䅁䅁䅁䅂䉄䉨䍄䉁䅁䅁䅂䅁䅁䅍䅄䅁䅁䅯睲䅅䅁䅯朶䅯䅁䅯睢䅑䅁䅅䅁䉁䅁䅁杄䵁䅁䅁免畁䑁䅅兏㍁䅁䅁䍄䉁䅁䅁䅂䅁䅁䅍䅄䅁䅁䅯䄴䅅䅁䅯眵䅯䅁䅯来䅑䅁䅅䅁䉁䅁䅁兂䩃坑汄䌰偉䅑杷允䅁䅁䅑䅁䑁䅁䅷䅁䭁佁䉅䅁䭁佁䭣䅁䭁䡁䕯䅁䉁䅁䅁允䅁䅁䅕敫㠱穐敖啊䵁䅉䅅䅁䕁䅁䅁睁䵁䅁䅁权楄允䅁权湄权䅁权㙂䅂䅁允䅁䅁䅅䅁䙁偁䑢氳捨晘⼴䍄䉁䅁䅁䅂䅁䅁䅍䅄䅁䅁䅯䅐䅁䅁䅯眶䅯䅁䅯䄷䅯䅁䅅䅁䉁䅁䅁杄奁䅁䅁免祁䑁䅅兎ㅁ䑁䅁䅍睁䑁䅁䅍睁䅁䅁䍄䉁䅁䅁䅂䅁䅁䅍䅄䅁䅁䅯睲䅅䅁䅯朶䅯䅁䅯来䅑䅁䅅䅁䉁䅁䅁杄䵁䅁䅁免畁䑁䅉杍ぁ䅁䅁䍄䉁䅁䅁䅂䅁䅁䅍䅄䅁䅁䅯朷䅁䅁䅯眶䅯䅁䅯睧䅑䅁䅅䅁䉁䅁䅁杄十䅁䅁睍㉁䑁䅁䅎睁䑁䅕兏睁䅁䅁䍄䉁䅁䅁䅂䅁䅁䅍䅄䅁䅁䅯儫䅁䅁䅯朶䅯䅁䅯䄷䅯䅁䅅䅁䉁䅁䅁杄䵁䅁䅁䅍畁䑁䅍兎㑁䅁䅁䍄䉁䅁䅁䅂䅁䅁䅍䅄䅁䅁䅯䅯䅁䅁䅯朵䅯䅁䅯䄷䅯䅁䅅䅁䉁䅁䅁杄䵁䅁䅁免畁䑁䅣䅏㕁䅁䅁䍄䉁䅁䅁䅂䅁䅁䅍䅄䅁䅁䅯睲䅅䅁䅯朶䅯䅁䅯䅣䅑䅁䅅䅁䉁䅁䅁杄䵁䅁䅁免畁䑁䅉杍㉁䅁䅁䍄䉁䅁䅁䅂䅁䅁䅍䅄䅁䅁䅯眳䅁䅁䅯儶䅯䅁䅯兢䅑䅁䅅䅁䉁䅁䅁兂䅁䅁䅁䥳獧兑杷允䅁䅁䅑䅁䑁䅁䅷䅁䭁䅁䉧䅁䭁佁䬴䅁䭁䝁䔰䅁䉁䅁䅁允䅁䅁䅕䅁䅁䵁婧啓䵅䅉䅅䅁䕁䅁䅁睁䵁䅁䅁权癃允䅁权煄权䅁权䙃䅂䅁允䅁䅁䅅䅁佁䅁䅷䅁硁䍁䄴免㕁䑁䅫䅁䵁䅉䅅䅁䕁䅁䅁睁䵁䅁䅁权䙄允䅁权煄权䅁权獄权䅁允䅁䅁䅅䅁佁䅁䅷䅁硁䍁䄴䅎硁䑁䅅䅁䵁䅉䅅䅁䕁䅁䅁睁䵁䅁䅁权䵃䅁䅁权瑄权䅁权獄权䅁允䅁䅁䅅䅁䙁䉁奂扏䥔杤䅚䍄䉁䅁䅁䅂䅁䅁䅍䅄䅁䅁䅯睧䅅䅁䅯朵䅯䅁䅯䅣䅑䅁䅅䅁䉁䅁䅁杄䵁䅁䅁䅍畁䑁䅧免ぁ䅁䅁䍄䉁䅁䅁䅂䅁䅁䅍䅄䅁䅁䅯䅫䅅䅁䅯眶䅯䅁䅯睧䅑䅁䅅䅁䉁䅁䅁杄十䅁䅁䅎㍁䑁䅙免硁䑁䅁䅍睁䅁䅁䍄䉁䅁䅁䅂䅁䅁䅍䅄䅁䅁䅯杷䅅䅁䅯朶䅯䅁䅯兦䅑䅁䅅䅁䉁䅁䅁杄䵁䅁䅁䅍畁䑁䅕兎㍁䅁䅁䍄䉁䅁䅁䅂䅁䅁䅍䅄䅁䅁䅯䅲䅁䅁䅯眵䅯䅁䅯兣䅑䅁䅅䅁䉁䅁䅁兂㥂穐敖歵䕫䅑杷允䅁䅁䅑䅁䑁䅁䅷䅁䭁䭁䈸䅁䭁佁䭯䅁䭁䡁䔰䅁䉁䅁䅁允䅁䅁䄴䅄䅁䑁䅅杌硁䑁䅧李䅁䅁杷允䅁䅁䅑䅁䑁䅁䅷䅁䭁䱁䉑䅁䭁佁䭯䅁䭁佁䭷䅁䉁䅁䅁允䅁䅁䄴䅄䅁䑁䅁杌硁䑁䅑免䅁䅁杷允䅁䅁䅑䅁䑁䅁䅷䅁䭁䩁䈴䅁䭁佁䬴䅁䭁䡁䕅䅁䉁䅁䅁允䅁䅁䅕䅁䅁䵁い唯䵁䅉䅅䅁䕁䅁䅁睁䵁䅁䅁权噂䅁䅁权潄权䅁权療䅂䅁允䅁䅁䅅䅁佁䅁䄴䅁瑁䑁䅉杌㑁䑁䅅李䅁䅁杷允䅁䅁䅑䅁䑁䅁䅷䅁䭁䍁䄰䅁䭁佁䭳䅁䭁䡁䕅䅁䉁䅁䅁允䅁䅁䄴杆䅁䑁䅍兎㕁䑁䅧䅏㉁䑁䅉兎㑁䑁䅉䅁䵁䅉䅅䅁䕁䅁䅁睁䵁䅁䅁权ぃ允䅁权煄权䅁权療䅂䅁允䅁䅁䅅䅁佁䅁䅯䅁睁䍁䄴免ぁ䅁䅁䍄䉁䅁䅁䅂䅁䅁䅍䅄䅁䅁䅯儷䅅䅁䅯儷䅯䅁䅯䅣䅑䅁䅅䅁䉁䅁䅁兂剃堷⽷噎洷睐杷允䅁䅁䅑䅁䑁䅁䅷䅁䭁䱁䅑䅁䭁佁䬰䅁䭁䝁䔰䅁䉁䅁䅁允䅁䅁䅕歯㉗⼸唳䐲䴸䅉䅅䅁䕁䅁䅁睁䵁䅁䅁权䡁䅁䅁权潄权䅁权㙂䅂䅁允䅁䅁䅅䅁佁䅁䄴䅁祁䑁䅙杌穁䑁䅉睎䅁䅁杷允䅁䅁䅑䅁䑁䅁䅷䅁䭁䥁䉣䅁䭁佁䭯䅁䭁䝁䔰䅁䉁䅁䅁允䅁䅁䄴䅄䅁䑁䅅杌祁䑁䅉李䅁䅁杷允䅁䅁䅑䅁䑁䅁䅷䅁䭁䱁䅷䅁䭁佁䭳䅁䭁䡁䔰䅁䉁䅁䅁允䅁䅁䄴杆䅁䑁䅅免㕁䑁䅁李睁䑁䅁䅍睁䑁䅁䅁䵁䅉䅅䅁䕁䅁䅁睁䵁䅁䅁权䡃允䅁权煄权䅁权療䅂䅁允䅁䅁䅅䅁佁䅁䅷䅁硁䍁䄴杍硁䑁䅣䅁䵁䅉䅅䅁䕁䅁䅁睁䵁䅁䅁权摁䅁䅁权牄权䅁权睂䅂䅁允䅁䅁䅅䅁佁䉁䅑䅁㍁䑁䅣杍睁䑁䅁䅍睁䑁䅁䅍䅁䅁杷允䅁䅁䅑䅁䑁䅁䅷䅁䭁䅁䉑䅁䭁佁䬰䅁䭁䡁䔰䅁䉁䅁䅁允䅁䅁䅕楄礲敮渫ぁ䵁䅉䅅䅁䕁䅁䅁睁䵁䅁䅁权䡃允䅁权煄权䅁权硂䅂䅁允䅁䅁䅅䅁佁䅁䅷䅁硁䍁䄴免㑁䑁䅑䅁䵁䅉䅅䅁䕁䅁䅁睁䵁䅁䅁权兄䅁䅁权浄权䅁权䑃䅂䅁允䅁䅁䅅䅁佁䅁䅷䅁祁䍁䄴杍㕁䑁䅕䅁䵁䅉䅅䅁䕁䅁䅁睁䵁䅁䅁权婄䅁䅁权煄权䅁权睂䅂䅁允䅁䅁䅅䅁佁䅁䅷䅁睁䍁䄴兎硁䑁䅧䅁䵁䅉䅅䅁䕁䅁䅁睁䵁䅁䅁权浄允䅁权湄权䅁权䙃䅂䅁允䅁䅁䅅䅁䙁䍁䅲佖摵癢⽑䍄䉁䅁䅁䅂䅁䅁䅍䅄䅁䅁䅯儫䅅䅁䅯朶䅯䅁䅯兦䅑䅁䅅䅁䉁䅁䅁杄䵁䅁䅁䅍畁䑁䅑李㍁䅁䅁䍄䉁䅁䅁䅂䅁䅁䅍䅄䅁䅁䅯朳䅅䅁䅯允䅉䅁䅯睁䅉䅁䅅䅁䉁䅁䅁兂䉁㌵㡵潉剮䅑杷允䅁䅁䅑䅁䑁䅁䅷䅁䭁䝁䅣䅁䭁佁䭣䅁䭁䡁䔰䅁䉁䅁䅁允䅁䅁䅕浚浚浚浚啈䵁䅉䅅䅁䕁䅁䅁睁䵁䅁䅁权䥂允䅁权潄权䅁权㥂䅂䅁允䅁䅁䅅䅁佁䅁䄴䅁硁䑁䅕杌硁䑁䅣免䅁䅁杷允䅁䅁䅑䅁䑁䅁䅷䅁䭁䅁䉍䅁䭁佁䭫䅁䭁䡁䕁䅁䉁䅁䅁允䅁䅁䅕䅁䅁䑁䡄䕐䵅䅉䅅䅁䕁䅁䅁睁䵁䅁䅁权䡃允䅁权煄权䅁权䙃䅂䅁允䅁䅁䅅䅁佁䅁䅷䅁硁䍁䄴睍穁䑁䅑䅁䵁䅉䅅䅁䕁䅁䅁睁䵁䅁䅁权扃允䅁权煄权䅁权獄权䅁允䅁䅁䅅䅁佁䅁䅷䅁睁䍁䄴䅎祁䑁䅙䅁䵁䅉䅅䅁䕁䅁䅁睁䵁䅁䅁权汁䅁䅁权湄权䅁权䑃䅂䅁允䅁䅁䅅䅁䙁䑁積積積㡍⽍䍄䉁䅁䅁䅂䅁䅁䅍䅄䅁䅁䅯眸䅁䅁䅯朷䅯䅁䅯䄷䅯䅁䅅䅁䉁䅁䅁权䡂䅁䅁䍄䉁䅁䅁䅂䅁䅁䅍䅄䅁䅁䅯睦䅁䅁䅯眶䅯䅁䅯兢䅑䅁䅅䅁䉁䅁䅁杄啁䅁䅁䅎㕁䑁䅅䅎睁䑁䅉免ㅁ䑁䅉䅁䵁䅉䅅䅁䕁䅁䅁睁䵁䅁䅁权扃允䅁权煄权䅁权睂䅂䅁允䅁䅁䅅䅁佁䅁䅷䅁睁䍁䄴兎穁䑁䅑䅁䵁䅉䅅䅁䕁䅁䅁睁䵁䅁䅁权呁䅁䅁权剁䅁䅁权䙁䅁䅁允䅁䅁䅅䅁佁䉁䅑䅁ㅁ䑁䅕睍㕁䑁䅁䅍睁䑁䅁䅍䅁䅁杷允䅁䅁䅑䅁䑁䅁䅷䅁䭁佁䅯䅁䭁佁䭙䅁䭁䡁䕯䅁䉁䅁䅁允䅁䅁䄴䅃䅁䑁䅑杌㍁䅁䅁䍄䉁䅁䅁䅂䅁䅁䅍䅄䅁䅁䅯儴䅁䅁䅯眶䅯䅁䅯䄷䅯䅁䅅䅁䉁䅁䅁杄啁䅁䅁李㍁䑁䅑䅍睁䑁䅁䅍睁䑁䅁䅁䵁䅉䅅䅁䕁䅁䅁睁䵁䅁䅁权⭁允䅁权牄权䅁权睂䅂䅁允䅁䅁䅅䅁佁䉁䅑䅁ㅁ䑁䅣杍睁䑁䅁䅍睁䑁䅁䅍䅁䅁杷允䅁䅁䅑䅁䑁䅁䅷䅁䭁䵁䕅䅁䭁佁䭧䅁䭁䥁䕕䅁䉁䅁䅁允䅁䅁䄴杄䅁䑁䅉䅍畁䑁䅁李硁䅁䅁䍄䉁䅁䅁䅂䅁䅁䅍䅄䅁䅁䅯睧䅁䅁䅯儷䅯䅁䅯来䅑䅁䅅䅁䉁䅁䅁兂呄灌䅰㍉潔睐杷允䅁䅁䅑䅁䑁䅁䅷䅁䭁䩁䉳䅁䭁佁䭯䅁䭁䥁䕍䅁䉁䅁䅁允䅁䅁䄴䅄䅁䑁䅁杌ぁ䑁䅁李䅁䅁杷允䅁䅁䅑䅁䑁䅁䅷䅁䭁䙁䉷䅁䭁䅁䅯䅁䭁䅁䍑䅁䉁䅁䅁允䅁䅁䅕䑗ね䡹⭡䕌䵁䅉䅅䅁䕁䅁䅁睁䵁䅁䅁权潃允䅁权䉁杁䅁权䍁杁䅁允䅁䅁䅅䅁䙁䝁䨳東呪㥍䅚䍄䉁䅁䅁䅂䅁䅁䅍䅄䅁䅁䅯䅘䅁䅁䅯䄶䅯䅁䅯兦䅑䅁䅅䅁䉁䅁䅁权䡂䅁䅁䍄䉁䅁䅁䅂䅁䅁䅍䅄䅁䅁䅯兴䅅䅁䅯朶䅯䅁䅯睢䅑䅁䅅䅁䉁䅁䅁杄䵁䅁䅁䅍畁䑁䅕免祁䅁䅁䍄䉁䅁䅁䅂䅁䅁䅍䅄䅁䅁䅯杤䅅䅁䅯朵䅯䅁䅯睢䅑䅁䅅䅁䉁䅁䅁杄䵁䅁䅁䅍畁䑁䅣李㑁䅁䅁䍄䉁䅁䅁䅂䅁䅁䅍䅄䅁䅁䅯先䅁䅁䅯儷䅯䅁䅯䄷䅯䅁䅅䅁䉁䅁䅁兂权楇搯䅊㝢睐杷允䅁䅁䅑䅁䑁䅁䅷䅁䭁䱁䉕䅁䭁佁䭯䅁䭁䡁䕅䅁䉁䅁䅁允䅁䅁䄴䅄䅁䑁䅁杌ぁ䑁䅙睎䅁䅁杷允䅁䅁䅑䅁䑁䅁䅷䅁䭁䕁䅅䅁䭁佁䭙䅁䭁䡁䔰䅁䉁䅁䅁允䅁䅁䄴䅄䅁䑁䅍杌祁䑁䅑睎䅁䅁杷允䅁䅁䅑䅁䑁䅁䅷䅁䭁䱁䉕䅁䭁佁䭯䅁䭁䥁䕕䅁䉁䅁䅁允䅁䅁䄴䅄䅁䑁䅁杌ㅁ䑁䅅䅏䅁䅁杷允䅁䅁䅑䅁䑁䅁䅷䅁䭁䍁䉣䅁䭁佁䭯䅁䭁䥁䕕䅁䉁䅁䅁允䅁䅁䄴䅄䅁䑁䅁杌㍁䑁䅍䅏䅁䅁杷允䅁䅁䅑䅁䑁䅁䅷䅁䭁䥁䉑䅁䭁䅁䅯䅁䭁䅁䍑䅁䉁䅁䅁允䅁䅁䅕䥕堲桢䑋ぉ䵁䅉䅅䅁䕁䅁䅁睁䵁䅁䅁权兂允䅁权煄权䅁权瑂䅂䅁允䅁䅁䅅䅁佁䅁䅷䅁睁䍁䄴杍㑁䑁䅧䅁䵁䅉䅅䅁䕁䅁䅁睁䵁䅁䅁权坁䅁䅁权畄权䅁权療䅂䅁允䅁䅁䅅䅁䙁䅁䅁䅁䅁礲䉰䍄䉁䅁䅁䅂䅁䅁䅍䅄䅁䅁䅯兕䅅䅁䅯䄶䅯䅁䅯睧䅑䅁䅅䅁䉁䅁䅁杄䵁䅁䅁免畁䑁䅍杍穁䅁䅁䍄䉁䅁䅁䅂䅁䅁䅍䅄䅁䅁䅯䅦䅅䅁䅯朶䅯䅁䅯兢䅑䅁䅅䅁䉁䅁䅁杄䵁䅁䅁䅍畁䑁䅅兏㕁䅁䅁䍄䉁䅁䅁䅂䅁䅁䅍䅄䅁䅁䅯具䅅䅁䅯䄶䅯䅁䅯䄷䅯䅁䅅䅁䉁䅁䅁杄佁䅁䅁睎穁䍁䄴兎ぁ䑁䅅䅁䵁䅉䅅䅁䕁䅁䅁睁䵁䅁䅁权硃允䅁权瑄权䅁权瑂䅂䅁允䅁䅁䅅䅁䙁偁㥔䠱灪畊⽅䍄䉁䅁䅁䅂䅁䅁䅍䅄䅁䅁䅯眶䅁䅁䅯䅂䅁䅁䅯䅂䅉䅁䅅䅁䉁䅁䅁兂䅁䅁䅄⽂晗兑杷允䅁䅁䅑䅁䑁䅁䅷䅁䭁乁䉷䅁䭁佁䭙䅁䭁䡁䕁䅁䉁䅁䅁允䅁䅁䄴䅄䅁䑁䅁杌㑁䑁䅁睍䅁䅁杷允䅁䅁䅑䅁䑁䅁䅷䅁䭁䕁䅯䅁䭁佁䬴䅁䭁䡁䕅䅁䉁䅁䅁允䅁䅁䅕䅁䅁䝁䱄歃䵅䅉䅅䅁䕁䅁䅁睁䵁䅁䅁权兂允䅁权煄权䅁权療䅂䅁允䅁䅁䅅䅁佁䅁䅷䅁睁䍁䄴睍睁䑁䅙䅁䵁䅉䅅䅁䕁䅁䅁睁䵁䅁䅁权兂允䅁权煄权䅁权㙂䅂䅁允䅁䅁䅅䅁佁䅁䅷䅁睁䍁䄴睍硁䑁䅧䅁䵁䅉䅅䅁䕁䅁䅁睁䵁䅁䅁权㍂䅁䅁权煄权䅁权䑃䅂䅁允䅁䅁䅅䅁佁䅁䅷䅁睁䍁䄴䅎ㅁ䑁䅉䅁䵁䅉䅅䅁䕁䅁䅁睁䵁䅁䅁权䝃䅁䅁权浄权䅁权硂䅂䅁允䅁䅁䅅䅁佁䅁䅷䅁睁䍁䄴兏㑁䑁䅣䅁䵁䅉䅅䅁䕁䅁䅁睁䵁䅁䅁权䡄䅁䅁权浄权䅁权睂䅂䅁允䅁䅁䅅䅁佁䅁䅯䅁ㅁ䍁䄴兏硁䅁䅁䍄䉁䅁䅁䅂䅁䅁䅍䅄䅁䅁䅯䅕䅅䅁䅯朶䅯䅁䅯睧䅑䅁䅅䅁䉁䅁䅁杄䵁䅁䅁䅍畁䑁䅍䅍ぁ䅁䅁䍄䉁䅁䅁䅂䅁䅁䅍䅄䅁䅁䅯東䅁䅁䅯䄶䅯䅁䅯睢䅑䅁䅅䅁䉁䅁䅁杄佁䅁䅁睍睁䍁䄴兎穁䑁䅕䅁䵁䅉䅅䅁䕁䅁䅁睁䵁䅁䅁权㑄䅁䅁权灄权䅁权䑃䅂䅁允䅁䅁䅅䅁䙁䅁䅁䅁䅃兇䉴䍄䉁䅁䅁䅂䅁䅁䅍䅄䅁䅁䅯督䅁䅁䅯儶䅯䅁䅯来䅑䅁䅅䅁䉁䅁䅁兂䅁䅁䅁䥊䈵兑杷允䅁䅁䅑䅁䑁䅁䅷䅁䭁乁䉧䅁䭁佁䭳䅁䭁䡁䔰䅁䉁䅁䅁允䅁䅁䄴杆䅁䑁䅑睍祁䑁䅕䅍睁䑁䅁䅍睁䑁䅁䅁䵁䅉䅅䅁䕁䅁䅁睁䵁䅁䅁权䉄䅁䅁权牄权䅁权睂䅂䅁允䅁䅁䅅䅁佁䉁䅙䅁硁䑁䅧杍㉁䑁䅁䅍睁䑁䅁䅍睁䅁䅁䍄䉁䅁䅁䅂䅁䅁䅍䅄䅁䅁䅯兇䅁䅁䅯眵䅯䅁䅯兢䅑䅁䅅䅁䉁䅁䅁兂剄瑉㕶浦乯䅑杷允䅁䅁䅑䅁䑁䅁䅷䅁䭁䱁䉧䅁䭁佁䭯䅁䭁䝁䔰䅁䉁䅁䅁允䅁䅁䄴䅄䅁䑁䅁杌ぁ䑁䅕睎䅁䅁杷允䅁䅁䅑䅁䑁䅁䅷䅁䭁䉁䉙䅁䭁佁䬴䅁䭁䥁䕍䅁䉁䅁䅁允䅁䅁䅕䅁䅁佁啃欯䵁䅉䅅䅁䕁䅁䅁睁䵁䅁䅁权汃允䅁权灄权䅁权㥂䅂䅁允䅁䅁䅅䅁䙁䅁䅁䅁杂楦䉊䍄䉁䅁䅁䅂䅁䅁䅍䅄䅁䅁䅯䄱䅅䅁䅯儷䅯䅁䅯兢䅑䅁䅅䅁䉁䅁䅁兂祃敮渫歸塶睐杷允䅁䅁䅑䅁䑁䅁䅷䅁䭁䩁䅯䅁䭁佁䭫䅁䭁佁䭷䅁䉁䅁䅁允䅁䅁䅕䅁䅁䍁权䕌䵅䅉䅅䅁䕁䅁䅁睁䵁䅁䅁权捄允䅁权潄权䅁权療䅂䅁允䅁䅁䅅䅁佁䅁䅷䅁ㅁ䍁䄴䅏㍁䑁䅧䅁䵁䅉䅅䅁䕁䅁䅁睁䵁䅁䅁权杁䅁䅁权瑄权䅁权硂䅂䅁允䅁䅁䅅䅁䙁佁娲湏䑕䈵䅎䍄䉁䅁䅁䅂䅁䅁䅍䅄䅁䅁䅯䅵䅅䅁䅯朶䅯䅁䅯睢䅑䅁䅅䅁䉁䅁䅁杄䵁䅁䅁䅍畁䑁䅑睍㑁䅁䅁䍄䉁䅁䅁䅂䅁䅁䅍䅄䅁䅁䅯兲䅁䅁䅯眵䅯䅁䅯兦䅑䅁䅅䅁䉁䅁䅁兂⭃确癯匳婑䅑杷允䅁䅁䅑䅁䑁䅁䅷䅁䭁䵁䅧䅁䭁䅁䅯䅁䭁䅁䍑䅁䉁䅁䅁允䅁䅁䅕渫焵䡶呓䕅䵁䅉䅅䅁䕁䅁䅁睁䵁䅁䅁权療睄䅁权牄权䅁权㥂䅂䅁允䅁䅁䅅䅁佁䉁䅑䅁穁䑁䅧兏㍁䑁䅕䅎㕁䑁䅕李䅁䅁杷允䅁䅁䅑䅁䑁䅁䅷䅁䭁䍁䉫䅁䭁佁䬰䅁䭁䥁䕍䅁䉁䅁䅁允䅁䅁䅕䑖䑥焸㕹樯䴸䅉䅅䅁䕁䅁䅁睁䵁䅁䅁权㉃允䅁权潄权䅁权䙃䅂䅁允䅁䅁䅅䅁佁䅁䄴䅁ぁ䑁䅫杌ㅁ䑁䅙䅏䅁䅁杷允䅁䅁䅑䅁䑁䅁䅷䅁䭁乁䉁䅁䭁佁䬴䅁䭁䥁䕍䅁䉁䅁䅁允䅁䅁䅕䅁䅁乁㍂お䵅䅉䅅䅁䕁䅁䅁睁䵁䅁䅁权ㅁ䅁䅁权浄权䅁权㥂䅂䅁允䅁䅁䅅䅁佁䅁䅷䅁硁䍁䄴䅍㑁䑁䅅䅁䵁䅉䅅䅁䕁䅁䅁睁䵁䅁䅁权䱃允䅁权畄权䅁权硂䅂䅁允䅁䅁䅅䅁䙁䅁䅁䅁獁歺䉒䍄䉁䅁䅁䅂䅁䅁䅍䅄䅁䅁䅯䅸䅁䅁䅯䄶䅯䅁䅯全䅑䅁䅅䅁䉁䅁䅁杄䵁䅁䅁兏畁䑁䅙李ㅁ䅁䅁䍄䉁䅁䅁䅂䅁䅁䅍䅄䅁䅁䅯睄䅅䅁䅯充䅁䅁䅯䅂䅉䅁䅅䅁䉁䅁䅁杄坁䅁䅁免ぁ䑁䅍睍㑁䑁䅁䅍睁䑁䅁䅍䅁䅁杷允䅁䅁䅑䅁䑁䅁䅷䅁䭁䱁䅳䅁䭁佁䭧䅁䭁䝁䔰䅁䉁䅁䅁允䅁䅁䄴杄䅁䑁䅍䅍畁䑁䅉䅎硁䅁䅁䍄䉁䅁䅁䅂䅁䅁䅍䅄䅁䅁䅯睆䅅䅁䅯儷䅯䅁䅯睧䅑䅁䅅䅁䉁䅁䅁兂灄橊䥅䉲睺睐杷允䅁䅁䅑䅁䑁䅁䅷䅁䭁䙁䉯䅁䭁佁䬴䅁䭁䡁䕁䅁䉁䅁䅁允䅁䅁䅕䅁䅁䥁㍁歂䵅䅉䅅䅁䕁䅁䅁睁䵁䅁䅁权ㅄ允䅁权湄权䅁权瑂䅂䅁允䅁䅁䅅䅁䙁䵁㉬灶愸硌䅊䍄䉁䅁䅁䅂䅁䅁䅍䅄䅁䅁䅯兪䅅䅁䅯朵䅯䅁䅯䅣䅑䅁䅅䅁䉁䅁䅁杄䵁䅁䅁免畁䑁䅑䅍㑁䅁䅁䍄䉁䅁䅁䅂䅁䅁䅍䅄䅁䅁䅯儶䅁䅁䅯儶䅯䅁䅯睧䅑䅁䅅䅁䉁䅁䅁兂䅁䅁䅁䩯椰兑杷允䅁䅁䅑䅁䑁䅁䅷䅁䭁䙁䅑䅁䭁䅁䍅䅁䭁䅁䍉䅁䉁䅁䅁允䅁䅁䅕猴睎歈湧〰䵁䅉䅅䅁䕁䅁䅁睁䵁䅁䅁权啂允䅁权湄权䅁权硂䅂䅁允䅁䅁䅅䅁䙁佁㠵穐敖楏䅒䍄䉁䅁䅁䅂䅁䅁䅍䅄䅁䅁䅯杹䅅䅁䅯眵䅯䅁䅯兣䅑䅁䅅䅁䉁䅁䅁兂敂歵䵫楁潳䅑杷允䅁䅁䅑䅁䑁䅁䅷䅁䭁䡁䅅䅁䭁佁䭧䅁䭁䥁䕕䅁䉁䅁䅁允䅁䅁䄴杄䅁䑁䅍睍畁䑁䅫李㑁䅁䅁䍄䉁䅁䅁䅂䅁䅁䅍䅄䅁䅁䅯眷䅅䅁䅯儶䅯䅁䅯兢䅑䅁䅅䅁䉁䅁䅁兂䅁䅁䅁䜸娴兑杷允䅁䅁䅑䅁䑁䅁䅷䅁䭁䥁䅁䅁䭁佁䭯䅁䭁䥁䕕䅁䉁䅁䅁允䅁䅁䄴䅄䅁䑁䅁杌㕁䑁䅕杍䅁䅁杷允䅁䅁䅑䅁䑁䅁䅷䅁䭁䍁䉷䅁䭁佁䬰䅁䭁䥁䕍䅁䉁䅁䅁允䅁䅁䅕牡へ硫䕧樸䴸䅉䅅䅁䕁䅁䅁睁䵁䅁䅁权硄允䅁权瑄权䅁权䑃䅂䅁允䅁䅁䅅䅁䙁䡁呗䅇坒桪䅆䍄䉁䅁䅁䅂䅁䅁䅍䅄䅁䅁䅯䄸䅅䅁䅯眶䅯䅁䅯兣䅑䅁䅅䅁䉁䅁䅁杄啁䅁䅁睍睁䑁䅫䅎硁䑁䅫䅎㕁䑁䅑䅁䵁䅉䅅䅁䕁䅁䅁睁䵁䅁䅁权楂䅁䅁权牄权䅁权硂䅂䅁允䅁䅁䅅䅁佁䉁䅙䅁硁䑁䅙免㉁䑁䅁䅍睁䑁䅁䅍睁䅁䅁䍄䉁䅁䅁䅂䅁䅁䅍䅄䅁䅁䅯䅎䅅䅁䅯朶䅯䅁䅯兢䅑䅁䅅䅁䉁䅁䅁杄䵁䅁䅁䅍畁䑁䅣免㑁䅁䅁䍄䉁䅁䅁䅂䅁䅁䅍䅄䅁䅁䅯睲䅁䅁䅯儷䅯䅁䅯兦䅑䅁䅅䅁䉁䅁䅁兂湄㘫确欰匳睐杷允䅁䅁䅑䅁䑁䅁䅷䅁䭁䑁䉑䅁䭁佁䭯䅁䭁䝁䔸䅁䉁䅁䅁允䅁䅁䄴䅄䅁䑁䅁杌㉁䑁䅫免䅁䅁杷允䅁䅁䅑䅁䑁䅁䅷䅁䭁䑁䉷䅁䭁佁䭫䅁䭁䡁䕁䅁䉁䅁䅁允䅁䅁䅕䅁䅁䝁楄歁䵅䅉䅅䅁䕁䅁䅁睁䵁䅁䅁权呄允䅁权潄权䅁权療䅂䅁允䅁䅁䅅䅁佁䅁䅷䅁硁䑁䅕杌祁䑁䅫䅁䵁䅉䅅䅁䕁䅁䅁睁䵁䅁䅁权ぁ允䅁权煄权䅁权睂䅂䅁允䅁䅁䅅䅁佁䅁䅧䅁睁䍁䄴睎䅁䅁杷允䅁䅁䅑䅁䑁䅁䅷䅁䭁佁䉳䅁䭁佁䭳䅁䭁䥁䕍䅁䉁䅁䅁允䅁䅁䄴杆䅁䑁䅅免ぁ䑁䅕䅎睁䑁䅁䅍睁䑁䅁䅁䵁䅉䅅䅁䕁䅁䅁睁䵁䅁䅁权ぁ允䅁权煄权䅁权硂䅂䅁允䅁䅁䅅䅁佁䅁䅷䅁睁䍁䄴李㍁䑁䅉䅁䵁䅉䅅䅁䕁䅁䅁睁䵁䅁䅁权噃允䅁权浄权䅁权睂䅂䅁允䅁䅁䅅䅁䭁䕁䅣䅁䵁䅉䅅䅁䕁䅁䅁睁䵁䅁䅁权啄䅁䅁权浄权䅁权硂䅂䅁允䅁䅁䅅䅁佁䅁䅷䅁睁䍁䄴兏ㅁ䑁䅕䅁䵁䅉䅅䅁䕁䅁䅁睁䵁䅁䅁权浄䅁䅁权湄权䅁权睂䅂䅁允䅁䅁䅅䅁䙁䕁椵䙅㕧䍎䅆䍄䉁䅁䅁䅂䅁䅁䅍䅄䅁䅁䅯杗䅅䅁䅯儶䅯䅁䅯睧䅑䅁䅅䅁䉁䅁䅁兂䅁䅁䅁䉑䝧兑杷允䅁䅁䅑䅁䑁䅁䅷䅁䭁佁䉧䅁䭁佁䭯䅁䭁䥁䕍䅁䉁䅁䅁允䅁䅁䄴䅄䅁䑁䅅杌穁䑁䅧李䅁䅁杷允䅁䅁䅑䅁䑁䅁䅷䅁䭁䝁䅕䅁䭁佁䭫䅁䭁䡁䕯䅁䉁䅁䅁允䅁䅁䅕䅁䅁䥁剄〴䵁䅉䅅䅁䕁䅁䅁睁䵁䅁䅁权䉂允䅁权湄权䅁权硂䅂䅁允䅁䅁䅅䅁䙁䙁乃㉬匴⽧⽩䍄䉁䅁䅁䅂䅁䅁䅍䅄䅁䅁䅯䅹䅅䅁䅯权䅁䅁䅯䅂䅉䅁䅅䅁䉁䅁䅁兂䩃坑汄䌰䍉䅑杷允䅁䅁䅑䅁䑁䅁䅷䅁䭁䅁䅙䅁䭁佁䬰䅁䭁䝁䔰䅁䉁䅁䅁允䅁䅁䅕卑晡畧㝍樴䴸䅉䅅䅁䕁䅁䅁睁䵁䅁䅁权橃允䅁权煄权䅁权瑂䅂䅁允䅁䅁䅅䅁佁䅁䅯䅁硁䍁䄴睍㍁䅁䅁䍄䉁䅁䅁䅂䅁䅁䅍䅄䅁䅁䅯杵䅅䅁䅯朶䅯䅁䅯兢䅑䅁䅅䅁䉁䅁䅁杄䵁䅁䅁䅍畁䑁䅣䅏ぁ䅁䅁䍄䉁䅁䅁䅂䅁䅁䅍䅄䅁䅁䅯䅫䅅䅁䅯朶䅯䅁䅯睢䅑䅁䅅䅁䉁䅁䅁杄䵁䅁䅁䅍畁䑁䅫䅍祁䅁䅁䍄䉁䅁䅁䅂䅁䅁䅍䅄䅁䅁䅯公䅅䅁䅯朶䅯䅁䅯睢䅑䅁䅅䅁䉁䅁䅁权䡂䅁䅁䍄䉁䅁䅁䅂䅁䅁䅍䅄䅁䅁䅯杭䅁䅁䅯眵䅯䅁䅯睧䅑䅁䅅䅁䉁䅁䅁兂䡄穓䩥坑硄睐杷允䅁䅁䅑䅁䑁䅁䅷䅁䭁䙁䉍䅁䭁佁䬰䅁䭁䡁䔰䅁䉁䅁䅁允䅁䅁䅕椹捨㡪ㅌ䑹䴸䅉䅅䅁䕁䅁䅁睁䵁䅁䅁权㙃允䅁权煄权䅁权療䅂䅁允䅁䅁䅅䅁佁䅁䅷䅁睁䍁䄴䅏穁䑁䅙䅁䵁䅉䅅䅁䕁䅁䅁睁䵁䅁䅁权㙃允䅁权煄权䅁权㙂䅂䅁允䅁䅁䅅䅁佁䅁䅷䅁睁䍁䄴䅏ぁ䑁䅙䅁䵁䅉䅅䅁䕁䅁䅁睁䵁䅁䅁权㍂䅁䅁权煄权䅁权䙃䅂䅁允䅁䅁䅅䅁佁䅁䅷䅁睁䍁䄴兎睁䑁䅑䅁䵁䅉䅅䅁䕁䅁䅁睁䵁䅁䅁权坄䅂䅁权浄权䅁权䑃䅂䅁允䅁䅁䅅䅁佁䅁䅷䅁硁䍁䄴睍ぁ䑁䅕䅁䵁䅉䅅䅁䕁䅁䅁睁䵁䅁䅁权噂䅁䅁权煄权䅁权瑂䅂䅁允䅁䅁䅅䅁佁䅁䅷䅁睁䍁䄴䅎祁䑁䅉䅁䵁䅉䅅䅁䕁䅁䅁睁䵁䅁䅁权䱄允䅁权浄权䅁权瑂䅂䅁允䅁䅁䅅䅁佁䅁䅷䅁硁䍁䄴睎ㅁ䑁䅑䅁䵁䅉䅅䅁䕁䅁䅁睁䵁䅁䅁权癄允䅁权畄权䅁权療䅂䅁允䅁䅁䅅䅁䙁䅁䅁䅁潃匶䉎䍄䉁䅁䅁䅂䅁䅁䅍䅄䅁䅁䅯䅩䅁䅁䅯朷䅯䅁䅯睧䅑䅁䅅䅁䉁䅁䅁权䡂䅁䅁䍄䉁䅁䅁䅂䅁䅁䅍䅄䅁䅁䅯杋䅅䅁䅯朵䅯䅁䅯全䅑䅁䅅䅁䉁䅁䅁杄䵁䅁䅁睍畁䑁䅅杍㉁䅁䅁䍄䉁䅁䅁䅂䅁䅁䅍䅄䅁䅁䅯杪䅅䅁䅯眶䅯䅁䅯全䅑䅁䅅䅁䉁䅁䅁杄十䅁䅁䅎㕁䑁䅣杍硁䑁䅍䅍㍁䅁䅁䍄䉁䅁䅁䅂䅁䅁䅍䅄䅁䅁䅯儲䅁䅁䅯䄶䅯䅁䅯䄷䅯䅁䅅䅁䉁䅁䅁杄佁䅁䅁兎㑁䍁䄴免ぁ䑁䅕䅁䵁䅉䅅䅁䕁䅁䅁睁䵁䅁䅁权㙃允䅁权煄权䅁权䙃䅂䅁允䅁䅁䅅䅁佁䅁䅷䅁睁䍁䄴兏㉁䑁䅕䅁䵁䅉䅅䅁䕁䅁䅁睁䵁䅁䅁权摂允䅁权䕁䅁䅁权䙁䅁䅁允䅁䅁䅅䅁䙁䅁䅁䅁獂䑹䉚䍄䉁䅁䅁䅂䅁䅁䅍䅄䅁䅁䅯共䅅䅁䅯䄶䅯䅁䅯睢䅑䅁䅅䅁䉁䅁䅁杄佁䅁䅁杍睁䍁䄴免㑁䑁䅍䅁䵁䅉䅅䅁䕁䅁䅁睁䵁䅁䅁权呃允䅁权煄权䅁权硂䅂䅁允䅁䅁䅅䅁佁䅁䅷䅁睁䍁䄴䅎祁䑁䅅䅁䵁䅉䅅䅁䕁䅁䅁睁䵁䅁䅁权獄允䅁权煄权䅁权㥂䅂䅁允䅁䅁䅅䅁䭁䕁䅣䅁䵁䅉䅅䅁䕁䅁䅁睁䵁䅁䅁权敃䅁䅁权畄权䅁权睂䅂䅁允䅁䅁䅅䅁䙁䅁䅁䅁䅃䅱䉪䍄䉁䅁䅁䅂䅁䅁䅍䅄䅁䅁䅯睋䅅䅁䅯朶䅯䅁䅯来䅑䅁䅅䅁䉁䅁䅁杄䵁䅁䅁杍畁䑁䅍兎㕁䅁䅁䍄䉁䅁䅁䅂䅁䅁䅍䅄䅁䅁䅯杲䅁䅁䅯儷䅯䅁䅯兢䅑䅁䅅䅁䉁䅁䅁兂慃婭婭婭䕫䅑杷允䅁䅁䅑䅁䑁䅁䅷䅁䭁䅁䄰䅁䭁佁䬰䅁䭁佁䭷䅁䉁䅁䅁允䅁䅁䅕灰䕶䱉祄げ䵁䅉䅅䅁䕁䅁䅁睁䵁䅁䅁权㙄䅁䅁权湄权䅁权睂䅂䅁允䅁䅁䅅䅁䙁䑁敖歵䵫桁䅎䍄䉁䅁䅁䅂䅁䅁䅍䅄䅁䅁䅯睹䅅䅁䅯朶䅯䅁䅯䄷䅯䅁䅅䅁䉁䅁䅁杄䵁䅁䅁䅍畁䑁䅕䅍硁䅁䅁䍄䉁䅁䅁䅂䅁䅁䅍䅄䅁䅁䅯睋䅅䅁䅯朶䅯䅁䅯兣䅑䅁䅅䅁䉁䅁䅁杄䵁䅁䅁杍畁䑁䅁兎㉁䅁䅁䍄䉁䅁䅁䅂䅁䅁䅍䅄䅁䅁䅯睋䅅䅁䅯朶䅯䅁䅯全䅑䅁䅅䅁䉁䅁䅁杄䵁䅁䅁免畁䑁䅧䅏硁䅁䅁䍄䉁䅁䅁䅂䅁䅁䅍䅄䅁䅁䅯睋䅅䅁䅯朶䅯䅁䅯兦䅑䅁䅅䅁䉁䅁䅁杄䵁䅁䅁杍畁䑁䅅䅏㍁䅁䅁䍄䉁䅁䅁䅂䅁䅁䅍䅄䅁䅁䅯兹䅅䅁䅯允䅉䅁䅯兂䅉䅁䅅䅁䉁䅁䅁兂㉂㥷呤楄䥢䅑杷允䅁䅁䅑䅁䑁䅁䅷䅁䭁䡁䉯䅁䭁佁䭣䅁䭁䡁䕁䅁䉁䅁䅁允䅁䅁䅕汯で祥瑶䐷䴸䅉䅅䅁䕁䅁䅁睁䵁䅁䅁权塄䅁䅁权浄权䅁权㥂䅂䅁允䅁䅁䅅䅁䭁䕁䅣䅁䵁䅉䅅䅁䕁䅁䅁睁䵁䅁䅁权⽃允䅁权潄权䅁权䑃䅂䅁允䅁䅁䅅䅁佁䅁䄴䅁ㅁ䑁䅫杌㕁䑁䅕䅎䅁䅁杷允䅁䅁䅑䅁䑁䅁䅷䅁䭁䅁䉅䅁䭁佁䬰䅁䭁䡁䕯䅁䉁䅁䅁允䅁䅁䅕䙂余扌摋稱䴸䅉䅅䅁䕁䅁䅁睁䵁䅁䅁权䅂允䅁权浄权䅁权獄权䅁允䅁䅁䅅䅁䭁䕁䅣䅁䵁䅉䅅䅁䕁䅁䅁睁䵁䅁䅁权汃允䅁权煄权䅁权瑂䅂䅁允䅁䅁䅅䅁䭁䕁䅣䅁䵁䅉䅅䅁䕁䅁䅁睁䵁䅁䅁权煁允䅁权灄权䅁权獄权䅁允䅁䅁䅅䅁䙁䅁䅁䅁䅃⽬䄹䍄䉁䅁䅁䅂䅁䅁䅍䅄䅁䅁䅯杣䅅䅁䅯朷䅯䅁䅯来䅑䅁䅅䅁䉁䅁䅁兂䅁䅁䅁䍉杁兑杷允䅁䅁䅑䅁䑁䅁䅷䅁䭁佁䈴䅁䭁佁䬴䅁䭁䝁䔰䅁䉁䅁䅁允䅁䅁䅕䅁䅁䱁穔啑䵅䅉䅅䅁䕁䅁䅁睁䵁䅁䅁权䵁䅁䅁权瑄权䅁权䙃䅂䅁允䅁䅁䅅䅁䙁䩁婱婭婭敭⽅䍄䉁䅁䅁䅂䅁䅁䅍䅄䅁䅁䅯杍䅅䅁䅯朷䅯䅁䅯睧䅑䅁䅅䅁䉁䅁䅁兂䅁䅁䅁䕳ぺ䅑杷允䅁䅁䅑䅁䑁䅁䅷䅁䭁䱁䉫䅁䭁佁䭯䅁䭁䡁䕯䅁䉁䅁䅁允䅁䅁䄴䅄䅁䑁䅁杌睁䑁䅕兏䅁䅁杷允䅁䅁䅑䅁䑁䅁䅷䅁䭁䭁䉕䅁䭁佁䭯䅁䭁䡁䕯䅁䉁䅁䅁允䅁䅁䅯睒䅁䅁杷允䅁䅁䅑䅁䑁䅁䅷䅁䭁䑁䉕䅁䭁佁䬰䅁䭁佁䭷䅁䉁䅁䅁允䅁䅁䅕䘫橐婰䕶䑷䴸䅉䅅䅁䕁䅁䅁睁䵁䅁䅁权㙃允䅁权畄权䅁权瑂䅂䅁允䅁䅁䅅䅁䙁䅁䅁䅁䅂䉚䉰䍄䉁䅁䅁䅂䅁䅁䅍䅄䅁䅁䅯杰䅅䅁䅯权䅁䅁䅯兂䅁䅁䅅䅁䉁䅁䅁兂䱄啯㉗⼸䴰䅑杷允䅁䅁䅑䅁䑁䅁䅷䅁䭁䕁䅕䅁䭁䅁䅑䅁䭁䅁䍑䅁䉁䅁䅁允䅁䅁䅕䅁䅁偁坤啳䵅䅉䅅䅁䕁䅁䅁睁䵁䅁䅁权汃允䅁权煄权䅁权䙃䅂䅁允䅁䅁䅅䅁䭁䕁䅣䅁䵁䅉䅅䅁䕁䅁䅁睁䵁䅁䅁权䝂允䅁权浄权䅁权療䅂䅁允䅁䅁䅅䅁佁䅁䅷䅁硁䍁䄴兎硁䑁䅑䅁䵁䅉䅅䅁䕁䅁䅁睁䵁䅁䅁权橂允䅁权浄权䅁权䑃䅂䅁允䅁䅁䅅䅁佁䅁䅷䅁睁䍁䄴兏ㅁ䑁䅅䅁䵁䅉䅅䅁䕁䅁䅁睁䵁䅁䅁权汃允䅁权煄权䅁权㥂䅂䅁允䅁䅁䅅䅁䭁䕁䅣䅁䵁䅉䅅䅁䕁䅁䅁睁䵁䅁䅁权晁䅁䅁权潄权䅁权硂䅂䅁允䅁䅁䅅䅁佁䅁䄴䅁穁䑁䅍杌㑁䑁䅣李䅁䅁杷允䅁䅁䅑䅁䑁䅁䅷䅁䭁乁䅷䅁䭁佁䭳䅁䭁䡁䕯䅁䉁䅁䅁允䅁䅁䄴䅆䅁䑁䅑免穁䑁䅅兎祁䑁䅁䅍睁䅁䅁䍄䉁䅁䅁䅂䅁䅁䅍䅄䅁䅁䅯杮䅁䅁䅯朶䅯䅁䅯睢䅑䅁䅅䅁䉁䅁䅁杄䵁䅁䅁䅍畁䑁䅫䅏祁䅁䅁䍄䉁䅁䅁䅂䅁䅁䅍䅄䅁䅁䅯䅌䅁䅁䅯儷䅯䅁䅯睢䅑䅁䅅䅁䉁䅁䅁兂晁敨剴䉵ㄷ睐杷允䅁䅁䅑䅁䑁䅁䅷䅁䭁䩁䄴䅁䭁佁䭯䅁䭁䡁䕯䅁䉁䅁䅁允䅁䅁䄴权䅁䑁䅅杌睁䑁䅙䅁䵁䅉䅅䅁䕁䅁䅁睁䵁䅁䅁权獄䅁䅁权牄权䅁权䑃䅂䅁允䅁䅁䅅䅁佁䉁䅉䅁㉁䑁䅁䅎睁䑁䅉睍ㅁ䑁䅫䅁䵁䅉䅅䅁䕁䅁䅁睁䵁䅁䅁权敃䅁䅁权煄权䅁权睂䅂䅁允䅁䅁䅅䅁佁䅁䅷䅁硁䍁䄴䅍睁䑁䅍䅁䵁䅉䅅䅁䕁䅁䅁睁䵁䅁䅁权睂允䅁权畄权䅁权㥂䅂䅁允䅁䅁䅅䅁䙁䅁䅁䅁獂污䉖䍄䉁䅁䅁䅂䅁䅁䅍䅄䅁䅁䅯儵䅅䅁䅯䄶䅯䅁䅯兦䅑䅁䅅䅁䉁䅁䅁杄佁䅁䅁兌祁䍁䄴兎ㅁ䑁䅅䅁䵁䅉䅅䅁䕁䅁䅁睁䵁䅁䅁权䩁䅁䅁权浄权䅁权㥂䅂䅁允䅁䅁䅅䅁佁䅁䅷䅁睁䍁䄴兎硁䑁䅫䅁䵁䅉䅅䅁䕁䅁䅁睁䵁䅁䅁权敃䅁䅁权煄权䅁权㥂䅂䅁允䅁䅁䅅䅁佁䅁䅷䅁睁䍁䄴兏㑁䑁䅙䅁䵁䅉䅅䅁䕁䅁䅁睁䵁䅁䅁权㙁允䅁权煄权䅁权瑂䅂䅁允䅁䅁䅅䅁佁䅁䅷䅁睁䍁䄴兎睁䑁䅍䅁䵁䅉䅅䅁䕁䅁䅁睁䵁䅁䅁权㉁允䅁权瑄权䅁权硂䅂䅁允䅁䅁䅅䅁䙁䭁硲欰椱偅⽑䍄䉁䅁䅁䅂䅁䅁䅍䅄䅁䅁䅯杅䅁䅁䅯眶䅯䅁䅯全䅑䅁䅅䅁䉁䅁䅁杄啁䅁䅁免硁䑁䅣李睁䑁䅁䅍睁䑁䅁䅁䵁䅉䅅䅁䕁䅁䅁睁䵁䅁䅁权䙂䅁䅁权畄权䅁权瑂䅂䅁允䅁䅁䅅䅁䙁䅁䅁䅁权呙䉸䍄䉁䅁䅁䅂䅁䅁䅍䅄䅁䅁䅯儸䅅䅁䅯朶䅯䅁䅯来䅑䅁䅅䅁䉁䅁䅁杄䵁䅁䅁䅍畁䑁䅉䅎㑁䅁䅁䍄䉁䅁䅁䅂䅁䅁䅍䅄䅁䅁䅯䅳䅅䅁䅯朶䅯䅁䅯兦䅑䅁䅅䅁䉁䅁䅁杄䵁䅁䅁䅍畁䑁䅉兎ぁ䅁䅁䍄䉁䅁䅁䅂䅁䅁䅍䅄䅁䅁䅯杏䅅䅁䅯朶䅯䅁䅯䅣䅑䅁䅅䅁䉁䅁䅁杄䵁䅁䅁䅍畁䑁䅕䅎ㅁ䅁䅁䍄䉁䅁䅁䅂䅁䅁䅍䅄䅁䅁䅯杏䅅䅁䅯朶䅯䅁䅯全䅑䅁䅅䅁䉁䅁䅁杄䵁䅁䅁䅍畁䑁䅕兎㍁䅁䅁䍄䉁䅁䅁䅂䅁䅁䅍䅄䅁䅁䅯儸䅁䅁䅯䄶䅯䅁䅯䅣䅑䅁䅅䅁䉁䅁䅁杄䵁䅁䅁免畁䑁䅕䅍穁䅁䅁䍄䉁䅁䅁䅂䅁䅁䅍䅄䅁䅁䅯睫䅁䅁䅯眵䅯䅁䅯来䅑䅁䅅䅁䉁䅁䅁兂湄㘫确欰嘰䅑杷允䅁䅁䅑䅁䑁䅁䅷䅁䭁佁䅣䅁䭁佁䭳䅁䭁䡁䕁䅁䉁䅁䅁允䅁䅁䄴杅䅁䑁䅙䅎祁䑁䅁兏睁䑁䅕兏䅁䅁杷允䅁䅁䅑䅁䑁䅁䅷䅁䭁䱁䉑䅁䭁䅁䍅䅁䭁䅁䍍䅁䉁䅁䅁允䅁䅁䅕㘫䱕栰卂歹䵁䅉䅅䅁䕁䅁䅁睁䵁䅁䅁权㉂䅁䅁权灄权䅁权硂䅂䅁允䅁䅁䅅䅁䙁䅁䅁䅁杂桑䉸䍄䉁䅁䅁䅂䅁䅁䅍䅄䅁䅁䅯杘䅁䅁䅯儶䅯䅁䅯睢䅑䅁䅅䅁䉁䅁䅁兂䅁䅁䅁䙯头兑杷允䅁䅁䅑䅁䑁䅁䅷䅁䭁䑁䉯䅁䭁佁䭯䅁䭁䡁䔰䅁䉁䅁䅁允䅁䅁䄴䅄䅁䑁䅁杌㉁䑁䅁兎䅁䅁杷允䅁䅁䅑䅁䑁䅁䅷䅁䭁乁䉧䅁䭁佁䭧䅁䭁佁䭷䅁䉁䅁䅁允䅁䅁䄴杄䅁䑁䅍兎畁䑁䅫睍穁䅁䅁䍄䉁䅁䅁䅂䅁䅁䅍䅄䅁䅁䅯眯䅁䅁䅯朷䅯䅁䅯䅣䅑䅁䅅䅁䉁䅁䅁兂䅁䅁䅁䍏㉯具杷允䅁䅁䅑䅁䑁䅁䅷䅁䭁䱁䈰䅁䭁佁䭙䅁䭁䡁䕁䅁䉁䅁䅁允䅁䅁䄴䅄䅁䑁䅅杌硁䑁䅑杍䅁䅁杷允䅁䅁䅑䅁䑁䅁䅷䅁䭁佁䉣䅁䭁佁䭣䅁䭁䝁䔰䅁䉁䅁䅁允䅁䅁䅕椰坄瑌愱い䵁䅉䅅䅁䕁䅁䅁睁䵁䅁䅁权灁䅁䅁权浄权䅁权㙂䅂䅁允䅁䅁䅅䅁佁䅁䅷䅁睁䍁䄴䅏硁䑁䅅䅁䵁䅉䅅䅁䕁䅁䅁睁䵁䅁䅁权卄允䅁权瑄权䅁权㥂䅂䅁允䅁䅁䅅䅁䙁乁㑖匶硙乃⽷䍄䉁䅁䅁䅂䅁䅁䅍䅄䅁䅁䅯睹䅁䅁䅯䄶䅯䅁䅯兦䅑䅁䅅䅁䉁䅁䅁杄佁䅁䅁䅎ぁ䍁䄴䅎祁䑁䅣䅁䵁䅉䅅䅁䕁䅁䅁睁䵁䅁䅁权㝁䅁䅁权煄权䅁权㙂䅂䅁允䅁䅁䅅䅁佁䅁䅷䅁硁䍁䄴免㑁䑁䅙䅁䵁䅉䅅䅁䕁䅁䅁睁䵁䅁䅁权浂允䅁权牄权䅁权睂䅂䅁允䅁䅁䅅䅁佁䉁䅙䅁穁䑁䅫睍ㅁ䑁䅍䅍㑁䑁䅁兏㍁䅁䅁䍄䉁䅁䅁䅂䅁䅁䅍䅄䅁䅁䅯睚䅅䅁䅯眶䅯䅁䅯䅣䅑䅁䅅䅁䉁䅁䅁杄坁䅁䅁免硁䑁䅣睎祁䑁䅑䅍硁䑁䅅䅍䅁䅁杷允䅁䅁䅑䅁䑁䅁䅷䅁䭁䑁䅳䅁䭁佁䭯䅁䭁䡁䕅䅁䉁䅁䅁允䅁䅁䄴䅄䅁䑁䅅杌硁䑁䅍睎䅁䅁杷允䅁䅁䅑䅁䑁䅁䅷䅁䭁䡁䅣䅁䭁佁䭣䅁䭁䡁䕅䅁䉁䅁䅁允䅁䅁䅕䬸䝦穓䩤䕉䵁䅉䅅䅁䕁䅁䅁睁䵁䅁䅁权㝁䅁䅁权煄权䅁权䑃䅂䅁允䅁䅁䅅䅁佁䅁䅷䅁硁䍁䄴睍祁䑁䅫䅁䵁䅉䅅䅁䕁䅁䅁睁䵁䅁䅁权敂允䅁权剁䅁䅁权䙁䅁䅁允䅁䅁䅅䅁佁䉁䅉䅁㍁䑁䅕睍睁䑁䅁䅍睁䑁䅁䅁䵁䅉䅅䅁䕁䅁䅁睁䵁䅁䅁权㉁䅁䅁权瑄权䅁权㙂䅂䅁允䅁䅁䅅䅁䙁䵁ㅐ䙋偹桑䅎䍄䉁䅁䅁䅂䅁䅁䅍䅄䅁䅁䅯兂䅅䅁䅯朶䅯䅁䅯兢䅑䅁䅅䅁䉁䅁䅁杄䵁䅁䅁免畁䑁䅁免㑁䅁䅁䍄䉁䅁䅁䅂䅁䅁䅍䅄䅁䅁䅯先䅁䅁䅯眶䅯䅁䅯来䅑䅁䅅䅁䉁䅁䅁杄啁䅁䅁睎㍁䑁䅉䅍睁䑁䅁䅍睁䑁䅁䅁䵁䅉䅅䅁䕁䅁䅁睁䵁䅁䅁权啄允䅁权煄权䅁权瑂䅂䅁允䅁䅁䅅䅁佁䅁䅷䅁硁䍁䄴兏㉁䑁䅣䅁䵁䅉䅅䅁䕁䅁䅁睁䵁䅁䅁权楄䅁䅁权瑄权䅁权獄权䅁允䅁䅁䅅䅁䙁乁佮ㄹ橐削䅆䍄䉁䅁䅁䅂䅁䅁䅍䅄䅁䅁䅯兂䅅䅁䅯朶䅯䅁䅯䅣䅑䅁䅅䅁䉁䅁䅁杄䭁䅁䅁免畁䑁䅁杍䅁䅁杷允䅁䅁䅑䅁䑁䅁䅷䅁䭁乁䉑䅁䭁佁䭯䅁䭁䝁䔸䅁䉁䅁䅁允䅁䅁䄴䅄䅁䑁䅅杌穁䑁䅧睎䅁䅁杷允䅁䅁䅑䅁䑁䅁䅷䅁䭁䑁䈰䅁䭁佁䭯䅁䭁佁䭷䅁䉁䅁䅁允䅁䅁䄴䅄䅁䑁䅁杌㍁䑁䅕杍䅁䅁杷允䅁䅁䅑䅁䑁䅁䅷䅁䭁䙁䅙䅁䭁佁䭧䅁䭁䝁䔰䅁䉁䅁䅁允䅁䅁䄴杄䅁䑁䅅䅏畁䑁䅍杍㉁䅁䅁䍄䉁䅁䅁䅂䅁䅁䅍䅄䅁䅁䅯关䅅䅁䅯眵䅯䅁䅯睢䅑䅁䅅䅁䉁䅁䅁兂㑃潈牘払卧䅑杷允䅁䅁䅑䅁䑁䅁䅷䅁䭁䑁䅷䅁䭁佁䭧䅁䭁佁䭷䅁䉁䅁䅁允䅁䅁䄴杄䅁䑁䅍䅏畁䑁䅧兏硁䅁䅁䍄䉁䅁䅁䅂䅁䅁䅍䅄䅁䅁䅯児䅅䅁䅯朶䅯䅁䅯䅣䅑䅁䅅䅁䉁䅁䅁杄䵁䅁䅁䅍畁䑁䅕䅍㉁䅁䅁䍄䉁䅁䅁䅂䅁䅁䅍䅄䅁䅁䅯䅢䅁䅁䅯朶䅯䅁䅯来䅑䅁䅅䅁䉁䅁䅁杄䵁䅁䅁䅍畁䑁䅍兎㉁䅁䅁䍄䉁䅁䅁䅂䅁䅁䅍䅄䅁䅁䅯兌䅁䅁䅯权䅁䅁䅯兂䅁䅁䅅䅁䉁䅁䅁兂ㅂ硫䕧杖儴䅑杷允䅁䅁䅑䅁䑁䅁䅷䅁䭁乁䉣䅁䭁佁䭫䅁䭁䡁䕅䅁䉁䅁䅁允䅁䅁䅕䅁䅁䵁䉄唫䵁䅉䅅䅁䕁䅁䅁睁䵁䅁䅁权煁䅁䅁权潄权䅁权療䅂䅁允䅁䅁䅅䅁佁䅁䄴䅁穁䑁䅫杌ㅁ䑁䅫杍䅁䅁杷允䅁䅁䅑䅁䑁䅁䅷䅁䭁䡁䉁䅁䭁佁䭧䅁䭁䝁䔸䅁䉁䅁䅁允䅁䅁䄴杄䅁䑁䅅兎畁䑁䅫䅎㉁䅁䅁䍄䉁䅁䅁䅂䅁䅁䅍䅄䅁䅁䅯䅌䅅䅁䅯儷䅯䅁䅯䄷䅯䅁䅅䅁䉁䅁䅁兂捂㡪ㅌ䙋空睐杷允䅁䅁䅑䅁䑁䅁䅷䅁䭁䙁䉧䅁䭁佁䭫䅁䭁䥁䕕䅁䉁䅁䅁允䅁䅁䅕䅁䅁䙁䈴啗䵅䅉䅅䅁䕁䅁䅁睁䵁䅁䅁权㥁允䅁权煄权䅁权䑃䅂䅁允䅁䅁䅅䅁佁䅁䅷䅁睁䍁䄴李穁䑁䅙䅁䵁䅉䅅䅁䕁䅁䅁睁䵁䅁䅁权獃䅁䅁权牄权䅁权䙃䅂䅁允䅁䅁䅅䅁佁䉁䅑䅁硁䑁䅫䅎㍁䑁䅁䅎㑁䑁䅧䅎䅁䅁杷允䅁䅁䅑䅁䑁䅁䅷䅁䭁乁䅁䅁䭁佁䭯䅁䭁䝁䔰䅁䉁䅁䅁允䅁䅁䄴䅄䅁䑁䅁杌ぁ䑁䅅兏䅁䅁杷允䅁䅁䅑䅁䑁䅁䅷䅁䭁䥁䅷䅁䭁䉁䅅䅁䭁䅁䅕䅁䉁䅁䅁允䅁䅁䄴䅆䅁䑁䅫䅎㉁䑁䅁䅍睁䑁䅁䅍睁䅁䅁䍄䉁䅁䅁䅂䅁䅁䅍䅄䅁䅁䅯睊䅅䅁䅯儶䅯䅁䅯全䅑䅁䅅䅁䉁䅁䅁兂䅁䅁䅁䉆硷兑杷允䅁䅁䅑䅁䑁䅁䅷䅁䭁䍁䉕䅁䭁佁䭫䅁䭁䥁䕍䅁䉁䅁䅁允䅁䅁䅕䅁䅁䉁佂唯䵁䅉䅅䅁䕁䅁䅁睁䵁䅁䅁权㍃允䅁权瑄权䅁权療䅂䅁允䅁䅁䅅䅁䙁䕁椵䙅㕧側⽑䍄䉁䅁䅁䅂䅁䅁䅍䅄䅁䅁䅯䄰䅁䅁䅯朶䅯䅁䅯睢䅑䅁䅅䅁䉁䅁䅁杄䵁䅁䅁䅍畁䑁䅑免穁䅁䅁䍄䉁䅁䅁䅂䅁䅁䅍䅄䅁䅁䅯䅐䅁䅁䅯朵䅯䅁䅯睢䅑䅁䅅䅁䉁䅁䅁杄䭁䅁䅁免畁䑁䅫兎䅁䅁杷允䅁䅁䅑䅁䑁䅁䅷䅁䭁䥁䅕䅁䭁佁䭧䅁䭁䡁䕯䅁䉁䅁䅁允䅁䅁䄴䅄䅁䑁䅧杌祁䑁䅫李䅁䅁杷允䅁䅁䅑䅁䑁䅁䅷䅁䭁䍁䅧䅁䭁佁䬴䅁䭁䥁䕕䅁䉁䅁䅁允䅁䅁䅕䅁䅁䕁䵁䕏䵅䅉䅅䅁䕁䅁䅁睁䵁䅁䅁权扄允䅁权煄权䅁权瑂䅂䅁允䅁䅁䅅䅁佁䅁䅷䅁睁䍁䄴䅏祁䑁䅫䅁䵁䅉䅅䅁䕁䅁䅁睁䵁䅁䅁权畂䅁䅁权湄权䅁权硂䅂䅁允䅁䅁䅅䅁䙁䉁睫倹⽘敪⼰䍄䉁䅁䅁䅂䅁䅁䅍䅄䅁䅁䅯䅍䅅䅁䅯䅂䅁䅁䅯兂䅁䅁䅅䅁䉁䅁䅁兂䅁䅁䅁㥭㍑兑杷允䅁䅁䅑䅁䑁䅁䅷䅁䭁䱁䉷䅁䭁佁䭯䅁䭁䝁䔸䅁䉁䅁䅁允䅁䅁䄴䅄䅁䑁䅁杌㍁䑁䅍睎䅁䅁杷允䅁䅁䅑䅁䑁䅁䅷䅁䭁䱁䉷䅁䭁佁䭯䅁䭁䡁䔰䅁䉁䅁䅁允䅁䅁䄴䅄䅁䑁䅁杌㉁䑁䅍免䅁䅁杷允䅁䅁䅑䅁䑁䅁䅷䅁䭁䭁䅳䅁䭁佁䬴䅁䭁䡁䔰䅁䉁䅁䅁允䅁䅁䅕䅁䅁䅁䅂㡮䵁䅉䅅䅁䕁䅁䅁睁䵁䅁䅁权䅄允䅁权煄权䅁权療䅂䅁允䅁䅁䅅䅁佁䅁䅷䅁睁䍁䄴杍㉁䑁䅙䅁䵁䅉䅅䅁䕁䅁䅁睁䵁䅁䅁权䥁䅁䅁权䉁杁䅁权䙁杁䅁允䅁䅁䅅䅁䙁䩁畎䡢橊乴䅰䍄䉁䅁䅁䅂䅁䅁䅍䅄䅁䅁䅯䄳䅁䅁䅯儶䅯䅁䅯䄷䅯䅁䅅䅁䉁䅁䅁兂䅁䅁䅁䩧湺䅑杷允䅁䅁䅑䅁䑁䅁䅷䅁䭁䩁䉕䅁䭁佁䭣䅁䭁䝁䔸䅁䉁䅁䅁允䅁䅁䅕ㅡ乏卷䑔稸䴸䅉䅅䅁䕁䅁䅁睁䵁䅁䅁权㝃允䅁权牄权䅁权硂䅂䅁允䅁䅁䅅䅁佁䉁䅑䅁㑁䑁䅕睍睁䑁䅁䅍睁䑁䅁䅍䅁䅁杷允䅁䅁䅑䅁䑁䅁䅷䅁䭁䅁䅧䅁䭁䅁䍅䅁䭁䅁䍍䅁䉁䅁䅁允䅁䅁䅕捖此䡕偄䔲䵁䅉䅅䅁䕁䅁䅁睁䵁䅁䅁权敃䅁䅁权瑄权䅁权睂䅂䅁允䅁䅁䅅䅁䙁偁⭰牡へ⭫⽑䍄䉁䅁䅁䅂䅁䅁䅍䅄䅁䅁䅯睯䅁䅁䅯朵䅯䅁䅯兢䅑䅁䅅䅁䉁䅁䅁杄䵁䅁䅁免畁䑁䅁免ㅁ䅁䅁䍄䉁䅁䅁䅂䅁䅁䅍䅄䅁䅁䅯睷䅁䅁䅯眶䅯䅁䅯睢䅑䅁䅅䅁䉁䅁䅁杄啁䅁䅁䅎睁䑁䅣睎睁䑁䅁䅍睁䑁䅁䅁䵁䅉䅅䅁䕁䅁䅁睁䵁䅁䅁权䅄允䅁权煄权䅁权㙂䅂䅁允䅁䅁䅅䅁佁䅁䅷䅁睁䍁䄴杍ㅁ䑁䅣䅁䵁䅉䅅䅁䕁䅁䅁睁䵁䅁䅁权扁允䅁权潄权䅁权䑃䅂䅁允䅁䅁䅅䅁䭁䕁䅣䅁䵁䅉䅅䅁䕁䅁䅁睁䵁䅁䅁权䅄允䅁权煄权䅁权䙃䅂䅁允䅁䅁䅅䅁佁䅁䅷䅁睁䍁䄴睍睁䑁䅉䅁䵁䅉䅅䅁䕁䅁䅁睁䵁䅁䅁权塁䅁䅁权瑄权䅁权瑂䅂䅁允䅁䅁䅅䅁䙁乁乎桙奂兏䅖䍄䉁䅁䅁䅂䅁䅁䅍䅄䅁䅁䅯朱䅁䅁䅯朶䅯䅁䅯睧䅑䅁䅅䅁䉁䅁䅁杄䵁䅁䅁免畁䑁䅑䅏㕁䅁䅁䍄䉁䅁䅁䅂䅁䅁䅍䅄䅁䅁䅯䅷䅅䅁䅯朶䅯䅁䅯兦䅑䅁䅅䅁䉁䅁䅁杄䵁䅁䅁䅍畁䑁䅉兎ㅁ䅁䅁䍄䉁䅁䅁䅂䅁䅁䅍䅄䅁䅁䅯睨䅁䅁䅯朶䅯䅁䅯䄷䅯䅁䅅䅁䉁䅁䅁杄䭁䅁䅁䅍畁䑁䅁睎䅁䅁杷允䅁䅁䅑䅁䑁䅁䅷䅁䭁乁䅁䅁䭁佁䭳䅁䭁䡁䕅䅁䉁䅁䅁允䅁䅁䄴䅆䅁䑁䅑䅍穁䑁䅍䅎㍁䑁䅍兏ぁ䅁䅁䍄䉁䅁䅁䅂䅁䅁䅍䅄䅁䅁䅯䅯䅁䅁䅯儷䅯䅁䅯兢䅑䅁䅅䅁䉁䅁䅁兂㥁汪⭪湣瀷睐杷允䅁䅁䅑䅁䑁䅁䅷䅁䭁䱁䉍䅁䭁佁䭧䅁䭁䡁䕯䅁䉁䅁䅁允䅁䅁䄴杄䅁䑁䅅䅎畁䑁䅑兎ぁ䅁䅁䍄䉁䅁䅁䅂䅁䅁䅍䅄䅁䅁䅯典䅁䅁䅯䄶䅯䅁䅯睢䅑䅁䅅䅁䉁䅁䅁杄䵁䅁䅁睎畁䑁䅣䅏㕁䅁䅁䍄䉁䅁䅁䅂䅁䅁䅍䅄䅁䅁䅯睘䅁䅁䅯朵䅯䅁䅯䅣䅑䅁䅅䅁䉁䅁䅁杄䵁䅁䅁䅍畁䑁䅫兏㉁䅁䅁䍄䉁䅁䅁䅂䅁䅁䅍䅄䅁䅁䅯睲䅁䅁䅯儷䅯䅁䅯兢䅑䅁䅅䅁䉁䅁䅁兂坃㑑獴⼵䩶睐杷允䅁䅁䅑䅁䑁䅁䅷䅁䭁䑁䉑䅁䭁佁䭧䅁䭁䥁䕕䅁䉁䅁䅁允䅁䅁䄴杄䅁䑁䅉杍畁䑁䅑兏㍁䅁䅁䍄䉁䅁䅁䅂䅁䅁䅍䅄䅁䅁䅯眫䅅䅁䅯充䅁䅁䅯兂䅁䅁䅅䅁䉁䅁䅁杄啁䅁䅁免硁䑁䅉䅏ㅁ䑁䅕䅍睁䑁䅁䅁䵁䅉䅅䅁䕁䅁䅁睁䵁䅁䅁权剃䅁䅁权湄权䅁权㙂䅂䅁允䅁䅁䅅䅁䙁䙁睘伹噂睉䄱䍄䉁䅁䅁䅂䅁䅁䅍䅄䅁䅁䅯儳䅁䅁䅯眵䅯䅁䅯全䅑䅁䅅䅁䉁䅁䅁兂桁䡳潊卫爰䅑杷允䅁䅁䅑䅁䑁䅁䅷䅁䭁䥁䅣䅁䭁佁䭯䅁䭁䝁䔸䅁䉁䅁䅁允䅁䅁䄴䅄䅁䑁䅁杌睁䑁䅙兏䅁䅁杷允䅁䅁䅑䅁䑁䅁䅷䅁䭁䍁䅅䅁䭁佁䭧䅁䭁䝁䔸䅁䉁䅁䅁允䅁䅁䄴䅄䅁䑁䅕杌祁䑁䅉䅏䅁䅁杷允䅁䅁䅑䅁䑁䅁䅷䅁䭁䍁䅫䅁䭁佁䭫䅁䭁䥁䕕䅁䉁䅁䅁允䅁䅁䅕䅁䅁䑁あ啊䵅䅉䅅䅁䕁䅁䅁睁䵁䅁䅁权䡃䅁䅁权煄权䅁权硂䅂䅁允䅁䅁䅅䅁佁䅁䅷䅁睁䍁䄴䅍㉁䑁䅑䅁䵁䅉䅅䅁䕁䅁䅁睁䵁䅁䅁权㉃允䅁权䕁䅁䅁权䕁杁䅁允䅁䅁䅅䅁䙁䅁䅁䅁䥃噯䉊䍄䉁䅁䅁䅂䅁䅁䅍䅄䅁䅁䅯睇䅁䅁䅯充䅁䅁䅯兂䅁䅁䅅䅁䉁䅁䅁杄啁䅁䅁兎ぁ䑁䅕睎睁䑁䅑䅍睁䑁䅁䅁䵁䅉䅅䅁䕁䅁䅁睁䵁䅁䅁权䡃䅁䅁权煄权䅁权䑃䅂䅁允䅁䅁䅅䅁佁䅁䅷䅁睁䍁䄴䅍ㅁ䑁䅉䅁䵁䅉䅅䅁䕁䅁䅁睁䵁䅁䅁权湄䅁䅁权湄权䅁权獄权䅁允䅁䅁䅅䅁䙁䅁㙄㔫㕈桅䅰䍄䉁䅁䅁䅂䅁䅁䅍䅄䅁䅁䅯杨䅁䅁䅯儷䅯䅁䅯䄷䅯䅁䅅䅁䉁䅁䅁兂䉃啬䱏佢扦睐杷允䅁䅁䅑䅁䑁䅁䅷䅁䭁佁䅧䅁䭁佁䭯䅁䭁䝁䔰䅁䉁䅁䅁允䅁䅁䄴䅄䅁䑁䅁杌ㅁ䑁䅅睎䅁䅁杷允䅁䅁䅑䅁䑁䅁䅷䅁䭁佁䅧䅁䭁佁䭯䅁䭁䡁䕯䅁䉁䅁䅁允䅁䅁䄴䅄䅁䑁䅁杌ぁ䑁䅙李䅁䅁杷允䅁䅁䅑䅁䑁䅁䅷䅁䭁䉁䅑䅁䭁佁䭣䅁䭁䡁䕯䅁䉁䅁䅁允䅁䅁䅕牡へ硫䕧䕈䵁䅉䅅䅁䕁䅁䅁睁䵁䅁䅁权灄允䅁权煄权䅁权瑂䅂䅁允䅁䅁䅅䅁佁䅁䅷䅁睁䍁䄴睎ㅁ䑁䅉䅁䵁䅉䅅䅁䕁䅁䅁睁䵁䅁䅁权潄䅁䅁权煄权䅁权睂䅂䅁允䅁䅁䅅䅁佁䅁䅷䅁睁䍁䄴䅎祁䑁䅕䅁䵁䅉䅅䅁䕁䅁䅁睁䵁䅁䅁权䅄允䅁权湄权䅁权睂䅂䅁允䅁䅁䅅䅁䙁䡁灮橊䥅佲⽓䍄䉁䅁䅁䅂䅁䅁䅍䅄䅁䅁䅯杕䅁䅁䅯眶䅯䅁䅯䅣䅑䅁䅅䅁䉁䅁䅁杄啁䅁䅁兏㕁䑁䅣兎硁䑁䅍䅍睁䑁䅁䅁䵁䅉䅅䅁䕁䅁䅁睁䵁䅁䅁权呂䅁䅁权牄权䅁权睂䅂䅁允䅁䅁䅅䅁佁䉁䅑䅁祁䑁䅙睎睁䑁䅁䅍睁䑁䅁䅍䅁䅁杷允䅁䅁䅑䅁䑁䅁䅷䅁䭁䩁䅙䅁䭁佁䭙䅁䭁佁䭷䅁䉁䅁䅁允䅁䅁䄴䅄䅁䑁䅁杌㍁䑁䅁杍䅁䅁杷允䅁䅁䅑䅁䑁䅁䅷䅁䭁䩁䉅䅁䭁佁䭣䅁䭁䝁䔸䅁䉁䅁䅁允䅁䅁䅕報灪橊䥅歂䵁䅉䅅䅁䕁䅁䅁睁䵁䅁䅁权噄允䅁权湄权䅁权瑂䅂䅁允䅁䅁䅅䅁䙁䅁塲㍯㥁桃䅰䍄䉁䅁䅁䅂䅁䅁䅍䅄䅁䅁䅯条䅅䅁䅯眵䅯䅁䅯来䅑䅁䅅䅁䉁䅁䅁兂䙂䴶㙅噗睪睐杷允䅁䅁䅑䅁䑁䅁䅷䅁䭁偁䅯䅁䭁佁䭙䅁䭁䡁䔰䅁䉁䅁䅁允䅁䅁䄴䅄䅁䑁䅅杌硁䑁䅙兏䅁䅁杷允䅁䅁䅑䅁䑁䅁䅷䅁䭁䥁䉧䅁䭁佁䭧䅁䭁䥁䕕䅁䉁䅁䅁允䅁䅁䄴杄䅁䑁䅅兏畁䑁䅑䅏㉁䅁䅁䍄䉁䅁䅁䅂䅁䅁䅍䅄䅁䅁䅯杴䅅䅁䅯䄶䅯䅁䅯来䅑䅁䅅䅁䉁䅁䅁杄佁䅁䅁兎睁䍁䄴李穁䑁䅕䅁䵁䅉䅅䅁䕁䅁䅁睁䵁䅁䅁权㙂䅁䅁权畄权䅁权䑃䅂䅁允䅁䅁䅅䅁䙁䅁䅁䅁䕂祅䉆䍄䉁䅁䅁䅂䅁䅁䅍䅄䅁䅁䅯䄶䅁䅁䅯朶䅯䅁䅯全䅑䅁䅅䅁䉁䅁䅁杄䵁䅁䅁䅍畁䑁䅑兎硁䅁䅁䍄䉁䅁䅁䅂䅁䅁䅍䅄䅁䅁䅯兺䅅䅁䅯朶䅯䅁䅯来䅑䅁䅅䅁䉁䅁䅁权䡂䅁䅁䍄䉁䅁䅁䅂䅁䅁䅍䅄䅁䅁䅯睢䄸䅁䅯朶䅯䅁䅯兢䅑䅁䅅䅁䉁䅁䅁杄䵁䅁䅁䅍畁䑁䅫免ㅁ䅁䅁䍄䉁䅁䅁䅂䅁䅁䅍䅄䅁䅁䅯䄴䅁䅁䅯朵䅯䅁䅯䄷䅯䅁䅅䅁䉁䅁䅁杄䵁䅁䅁免畁䑁䅍䅏祁䅁䅁䍄䉁䅁䅁䅂䅁䅁䅍䅄䅁䅁䅯村䅁䅁䅯䄶䅯䅁䅯兦䅑䅁䅅䅁䉁䅁䅁杄佁䅁䅁免硁䍁䄴杍穁䑁䅍䅁䵁䅉䅅䅁䕁䅁䅁睁䵁䅁䅁权䉃䅁䅁权煄权䅁权㥂䅂䅁允䅁䅁䅅䅁佁䅁䅷䅁硁䍁䄴兏㉁䑁䅅䅁䵁䅉䅅䅁䕁䅁䅁睁䵁䅁䅁权㕁允䅁权畄权䅁权䙃䅂䅁允䅁䅁䅅䅁䙁䅁䅁䅁䅃呐䉖䍄䉁䅁䅁䅂䅁䅁䅍䅄䅁䅁䅯杢䅁䅁䅯䄶䅯䅁䅯䄷䅯䅁䅅䅁䉁䅁䅁权䡂䅁䅁䍄䉁䅁䅁䅂䅁䅁䅍䅄䅁䅁䅯睤䅅䅁䅯充䅁䅁䅯兂䅁䅁䅅䅁䉁䅁䅁杄啁䅁䅁免祁䑁䅅䅏ㅁ䑁䅁䅍睁䑁䅁䅁䵁䅉䅅䅁䕁䅁䅁睁䵁䅁䅁权湄允䅁权煄权䅁权䑃䅂䅁允䅁䅁䅅䅁佁䅁䅷䅁硁䍁䄴睍睁䑁䅑䅁䵁䅉䅅䅁䕁䅁䅁睁䵁䅁䅁权桂䅁䅁权湄权䅁权獄权䅁允䅁䅁䅅䅁䙁乁㕶浦㡱䉤䄵䍄䉁䅁䅁䅂䅁䅁䅍䅄䅁䅁䅯杒䅅䅁䅯朶䅯䅁䅯睢䅑䅁䅅䅁䉁䅁䅁杄䵁䅁䅁䅍畁䑁䅅睍穁䅁䅁䍄䉁䅁䅁䅂䅁䅁䅍䅄䅁䅁䅯儯䅅䅁䅯朶䅯䅁䅯全䅑䅁䅅䅁䉁䅁䅁杄䭁䅁䅁䅍畁䑁䅕䅎䅁䅁杷允䅁䅁䅑䅁䑁䅁䅷䅁䭁䱁䉁䅁䭁佁䭧䅁䭁䥁䕍䅁䉁䅁䅁允䅁䅁䄴杄䅁䑁䅍李畁䑁䅕睍穁䅁䅁䍄䉁䅁䅁䅂䅁䅁䅍䅄䅁䅁䅯兹䅁䅁䅯朶䅯䅁䅯睢䅑䅁䅅䅁䉁䅁䅁杄䵁䅁䅁䅍畁䑁䅍兏穁䅁䅁䍄䉁䅁䅁䅂䅁䅁䅍䅄䅁䅁䅯䅏䅁䅁䅯允䅉䅁䅯杁䅉䅁䅅䅁䉁䅁䅁兂㑃潈牘剳坶䅑杷允䅁䅁䅑䅁䑁䅁䅷䅁䭁䝁䉷䅁䭁佁䭳䅁䭁䡁䕅䅁䉁䅁䅁允䅁䅁䄴䅆䅁䑁䅍李㑁䑁䅁䅍睁䑁䅁䅍睁䅁䅁䍄䉁䅁䅁䅂䅁䅁䅍䅄䅁䅁䅯䅗䅅䅁䅯儷䅯䅁䅯兣䅑䅁䅅䅁䉁䅁䅁兂偄ㄹ橐婰䕶睐杷允䅁䅁䅑䅁䑁䅁䅷䅁䭁偁䉉䅁䭁佁䬰䅁䭁䝁䔸䅁䉁䅁䅁允䅁䅁䅕㥆佮ㄹ橐吸䴸䅉䅅䅁䕁䅁䅁睁䵁䅁䅁权䩄䅁䅁权煄权䅁权䑃䅂䅁允䅁䅁䅅䅁佁䅁䅷䅁睁䍁䄴睍穁䑁䅕䅁䵁䅉䅅䅁䕁䅁䅁睁䵁䅁䅁权十䅁䅁权湄权䅁权硂䅂䅁允䅁䅁䅅䅁䙁偁潙䥘䌯儹䄵䍄䉁䅁䅁䅂䅁䅁䅍䅄䅁䅁䅯兹䅁䅁䅯朶䅯䅁䅯兦䅑䅁䅅䅁䉁䅁䅁杄䵁䅁䅁䅍畁䑁䅍䅎硁䅁䅁䍄䉁䅁䅁䅂䅁䅁䅍䅄䅁䅁䅯杂䅅䅁䅯儶䅯䅁䅯兢䅑䅁䅅䅁䉁䅁䅁兂䅁䅁䅁歘漸兑杷允䅁䅁䅑䅁䑁䅁䅷䅁䭁䉁䉯䅁䭁佁䭯䅁䭁䝁䔸䅁䉁䅁䅁允䅁䅁䄴权䅁䑁䅁杌㑁䑁䅑䅁䵁䅉䅅䅁䕁䅁䅁睁䵁䅁䅁权䡃允䅁权牄权䅁权硂䅂䅁允䅁䅁䅅䅁佁䉁䅑䅁硁䑁䅉兏祁䑁䅑睎㍁䑁䅙兎䅁䅁杷允䅁䅁䅑䅁䑁䅁䅷䅁䭁䥁䈸䅁䭁佁䭙䅁䭁䝁䔰䅁䉁䅁䅁允䅁䅁䄴权䅁䑁䅉杌祁䑁䅉䅁䵁䅉䅅䅁䕁䅁䅁睁䵁䅁䅁权䅃䅁䅁权湄权䅁权硂䅂䅁允䅁䅁䅅䅁䙁䡁灮橊䥅䉲䅒䍄䉁䅁䅁䅂䅁䅁䅍䅄䅁䅁䅯儶䅁䅁䅯朶䅯䅁䅯全䅑䅁䅅䅁䉁䅁䅁杄䵁䅁䅁䅍畁䑁䅉杍㍁䅁䅁䍄䉁䅁䅁䅂䅁䅁䅍䅄䅁䅁䅯兕䅁䅁䅯朷䅯䅁䅯䄷䅯䅁䅅䅁䉁䅁䅁权䡂䅁䅁䍄䉁䅁䅁䅂䅁䅁䅍䅄䅁䅁䅯杗䅁䅁䅯朵䅯䅁䅯兦䅑䅁䅅䅁䉁䅁䅁杄䵁䅁䅁䅍畁䑁䅑睎㉁䅁䅁䍄䉁䅁䅁䅂䅁䅁䅍䅄䅁䅁䅯杳䅁䅁䅯朵䅯䅁䅯睧䅑䅁䅅䅁䉁䅁䅁杄䵁䅁䅁睍畁䑁䅫杍㉁䅁䅁䍄䉁䅁䅁䅂䅁䅁䅍䅄䅁䅁䅯睈䅅䅁䅯朵䅯䅁䅯睢䅑䅁䅅䅁䉁䅁䅁杄䵁䅁䅁免畁䑁䅅䅎㉁䅁䅁䍄䉁䅁䅁䅂䅁䅁䅍䅄䅁䅁䅯兇䅁䅁䅯朶䅯䅁䅯睢䅑䅁䅅䅁䉁䅁䅁杄䵁䅁䅁䅍畁䑁䅧免硁䅁䅁䍄䉁䅁䅁䅂䅁䅁䅍䅄䅁䅁䅯䅴䅅䅁䅯眵䅯䅁䅯睧䅑䅁䅅䅁䉁䅁䅁兂桁䄯䝶睏㌳睐杷允䅁䅁䅑䅁䑁䅁䅷䅁䭁佁䉉䅁䭁佁䭫䅁䭁佁䭷䅁䉁䅁䅁允䅁䅁䅕䅁䅁䵁獁啄䵅䅉䅅䅁䕁䅁䅁睁䵁䅁䅁权婁䅁䅁权煄权䅁权㙂䅂䅁允䅁䅁䅅䅁佁䅁䅷䅁睁䍁䄴䅏祁䑁䅉䅁䵁䅉䅅䅁䕁䅁䅁睁䵁䅁䅁权汁䅁䅁权煄权䅁权瑂䅂䅁允䅁䅁䅅䅁佁䅁䅷䅁睁䍁䄴䅎㑁䑁䅫䅁䵁䅉䅅䅁䕁䅁䅁睁䵁䅁䅁权㍁允䅁权畄权䅁权瑂䅂䅁允䅁䅁䅅䅁䙁䅁䅁䅁兂卉䉴䍄䉁䅁䅁䅂䅁䅁䅍䅄䅁䅁䅯睉䅁䅁䅯朷䅯䅁䅯全䅑䅁䅅䅁䉁䅁䅁兂䅁䅁䅁䉧獍兑杷允䅁䅁䅑䅁䑁䅁䅷䅁䭁䍁䅕䅁䭁佁䭯䅁䭁䥁䕕䅁䉁䅁䅁允䅁䅁䄴䅄䅁䑁䅁杌ぁ䑁䅉睍䅁䅁杷允䅁䅁䅑䅁䑁䅁䅷䅁䭁䕁䄸䅁䭁佁䬰䅁䭁䡁䕁䅁䉁䅁䅁允䅁䅁䅕䉵䘶ㄶ㑇樯䴸䅉䅅䅁䕁䅁䅁睁䵁䅁䅁权塂䅁䅁权潄权䅁权睂䅂䅁允䅁䅁䅅䅁佁䅁䄴䅁硁䑁䅧杌㍁䑁䅑免䅁䅁杷允䅁䅁䅑䅁䑁䅁䅷䅁䭁乁䅁䅁䭁佁䬰䅁䭁䥁䕕䅁䉁䅁䅁允䅁䅁䅕㡪ㅌ䙋偹樰䴸䅉䅅䅁䕁䅁䅁睁䵁䅁䅁权䕂允䅁权浄权䅁权㥂䅂䅁允䅁䅁䅅䅁佁䅁䅯䅁硁䍁䄴杍㉁䅁䅁䍄䉁䅁䅁䅂䅁䅁䅍䅄䅁䅁䅯睌䅅䅁䅯朵䅯䅁䅯䅣䅑䅁䅅䅁䉁䅁䅁杄䵁䅁䅁李畁䑁䅣杍ㅁ䅁䅁䍄䉁䅁䅁䅂䅁䅁䅍䅄䅁䅁䅯免䅁䅁䅯眵䅯䅁䅯全䅑䅁䅅䅁䉁䅁䅁兂䵁楁䡵汆填䅑杷允䅁䅁䅑䅁䑁䅁䅷䅁䭁䝁䅅䅁䭁佁䭯䅁䭁䝁䔰䅁䉁䅁䅁允䅁䅁䄴䅄䅁䑁䅁杌ㅁ䑁䅉兏䅁䅁杷允䅁䅁䅑䅁䑁䅁䅷䅁䭁䵁䄴䅁䭁佁䭙䅁䭁䡁䕅䅁䉁䅁䅁允䅁䅁䄴䅄䅁䑁䅅杌ぁ䑁䅁兎䅁䅁杷允䅁䅁䅑䅁䑁䅁䅷䅁䭁䑁䉣䅁䭁佁䬰䅁䭁䡁䕅䅁䉁䅁䅁允䅁䅁䅕歯㉗⼸唳樯䴸䅉䅅䅁䕁䅁䅁睁䵁䅁䅁权㝃允䅁权灄权䅁权㥂䅂䅁允䅁䅁䅅䅁䙁䅁䅁䅁奂樶䉸䍄䉁䅁䅁䅂䅁䅁䅍䅄䅁䅁䅯杒䅅䅁䅯朶䅯䅁䅯全䅑䅁䅅䅁䉁䅁䅁杄䵁䅁䅁䅍畁䑁䅅杍㕁䅁䅁䍄䉁䅁䅁䅂䅁䅁䅍䅄䅁䅁䅯杔䅁䅁䅯儷䅯䅁䅯来䅑䅁䅅䅁䉁䅁䅁兂㥂穐敖歵祮睐杷允䅁䅁䅑䅁䑁䅁䅷䅁䭁䍁䅧䅁䭁䉁䅅䅁䭁䅁䅕䅁䉁䅁䅁允䅁䅁䄴䅆䅁䑁䅅兎睁䑁䅣䅍㉁䑁䅑兎硁䅁䅁䍄䉁䅁䅁䅂䅁䅁䅍䅄䅁䅁䅯杉䅅䅁䅯眶䅯䅁䅯来䅑䅁䅅䅁䉁䅁䅁杄啁䅁䅁䅏硁䑁䅕䅍睁䑁䅁䅍睁䑁䅁䅁䵁䅉䅅䅁䕁䅁䅁睁䵁䅁䅁权ㅃ䅁䅁权煄权䅁权療䅂䅁允䅁䅁䅅䅁佁䅁䅷䅁睁䍁䄴兎㑁䑁䅉䅁䵁䅉䅅䅁䕁䅁䅁睁䵁䅁䅁权ㅃ䅁䅁权煄权䅁权睂䅂䅁允䅁䅁䅅䅁佁䅁䅷䅁睁䍁䄴兎㉁䑁䅅䅁䵁䅉䅅䅁䕁䅁䅁睁䵁䅁䅁权䭁允䅁权煄权䅁权䑃䅂䅁允䅁䅁䅅䅁佁䅁䅯䅁睁䍁䄴李ぁ䅁䅁䍄䉁䅁䅁䅂䅁䅁䅍䅄䅁䅁䅯睷䅅䅁䅯眶䅯䅁䅯来䅑䅁䅅䅁䉁䅁䅁杄坁䅁䅁睍硁䑁䅫䅎睁䑁䅁䅍睁䑁䅁䅍䅁䅁杷允䅁䅁䅑䅁䑁䅁䅷䅁䭁䑁䉍䅁䭁佁䭧䅁䭁䥁䕕䅁䉁䅁䅁允䅁䅁䄴杄䅁䑁䅅兏畁䑁䅑䅎㑁䅁䅁䍄䉁䅁䅁䅂䅁䅁䅍䅄䅁䅁䅯兴䅁䅁䅯朶䅯䅁䅯兣䅑䅁䅅䅁䉁䅁䅁杄䵁䅁䅁䅍畁䑁䅕䅏㑁䅁䅁䍄䉁䅁䅁䅂䅁䅁䅍䅄䅁䅁䅯儱䅁䅁䅯眶䅯䅁䅯睢䅑䅁䅅䅁䉁䅁䅁杄奁䅁䅁免ㅁ䑁䅅免㉁䑁䅣䅏㉁䑁䅁䅍睁䅁䅁䍄䉁䅁䅁䅂䅁䅁䅍䅄䅁䅁䅯兴䅁䅁䅯朶䅯䅁䅯睧䅑䅁䅅䅁䉁䅁䅁杄䵁䅁䅁䅍畁䑁䅕睎㉁䅁䅁䍄䉁䅁䅁䅂䅁䅁䅍䅄䅁䅁䅯眷䅁䅁䅯眶䅯䅁䅯䅣䅑䅁䅅䅁䉁䅁䅁杄啁䅁䅁免硁䑁䅅䅍睁䑁䅁䅍睁䑁䅁䅁䵁䅉䅅䅁䕁䅁䅁睁䵁䅁䅁权䩁允䅁权䭁䅁䅁权䕁杁䅁允䅁䅁䅅䅁䙁䙁偹癷潕偘⽗䍄䉁䅁䅁䅂䅁䅁䅍䅄䅁䅁䅯杳䅅䅁䅯儷䅯䅁䅯睢䅑䅁䅅䅁䉁䅁䅁兂䝃呲祈夷坘睐杷允䅁䅁䅑䅁䑁䅁䅷䅁䭁偁䉳䅁䭁佁䬰䅁䭁䥁䕕䅁䉁䅁䅁允䅁䅁䅕へ㍳啩杆㡈䵁䅉䅅䅁䕁䅁䅁睁䵁䅁䅁权ㅃ䅁䅁权煄权䅁权㥂䅂䅁允䅁䅁䅅䅁佁䅁䅷䅁睁䍁䄴兎㍁䑁䅉䅁䵁䅉䅅䅁䕁䅁䅁睁䵁䅁䅁权䕄允䅁权煄权䅁权獄权䅁允䅁䅁䅅䅁佁䅁䅷䅁睁䍁䄴䅏硁䑁䅧䅁䵁䅉䅅䅁䕁䅁䅁睁䵁䅁䅁权兂䅁䅁权牄权䅁权獄权䅁允䅁䅁䅅䅁佁䉁䅉䅁ㅁ䑁䅁䅏硁䑁䅧兎ㅁ䑁䅙䅁䵁䅉䅅䅁䕁䅁䅁睁䵁䅁䅁权牄允䅁权浄权䅁权硂䅂䅁允䅁䅁䅅䅁佁䅁䅷䅁睁䍁䄴李㕁䑁䅫䅁䵁䅉䅅䅁䕁䅁䅁睁䵁䅁䅁权療䅁䅁权瑄权䅁权䑃䅂䅁允䅁䅁䅅䅁䙁偁祁穢敕佈⽙䍄䉁䅁䅁䅂䅁䅁䅍䅄䅁䅁䅯兣䅁䅁䅯䄶䅯䅁䅯睧䅑䅁䅅䅁䉁䅁䅁杄佁䅁䅁睍硁䍁䄴免㕁䑁䅙䅁䵁䅉䅅䅁䕁䅁䅁睁䵁䅁䅁权歃允䅁权煄权䅁权瑂䅂䅁允䅁䅁䅅䅁佁䅁䅯䅁睁䍁䄴睍ぁ䅁䅁䍄䉁䅁䅁䅂䅁䅁䅍䅄䅁䅁䅯杗䅁䅁䅯儷䅯䅁䅯兣䅑䅁䅅䅁䉁䅁䅁兂晁牲挳祣椳睐杷允䅁䅁䅑䅁䑁䅁䅷䅁䭁䭁䉑䅁䭁佁䭯䅁䭁䡁䕯䅁䉁䅁䅁允䅁䅁䄴䅄䅁䑁䅁杌穁䑁䅑睍䅁䅁杷允䅁䅁䅑䅁䑁䅁䅷䅁䭁乁䉁䅁䭁佁䭧䅁䭁䡁䔰䅁䉁䅁䅁允䅁䅁䄴杄䅁䑁䅑兎畁䑁䅫䅎㕁䅁䅁䍄䉁䅁䅁䅂䅁䅁䅍䅄䅁䅁䅯兪䅅䅁䅯儶䅯䅁䅯䅣䅑䅁䅅䅁䉁䅁䅁兂䅁䅁䅁䝙娰兑杷允䅁䅁䅑䅁䑁䅁䅷䅁䭁䉁䄰䅁䭁佁䬴䅁䭁䥁䕍䅁䉁䅁䅁允䅁䅁䅕䅁䅁䉁兩啑䵅䅉䅅䅁䕁䅁䅁睁䵁䅁䅁权䱁允䅁权牄权䅁权䑃䅂䅁允䅁䅁䅅䅁佁䉁䅑䅁㍁䑁䅣䅏㍁䑁䅧杍ぁ䑁䅙䅏䅁䅁杷允䅁䅁䅑䅁䑁䅁䅷䅁䭁䑁䉯䅁䭁佁䭳䅁䭁䡁䕁䅁䉁䅁䅁允䅁䅁䄴杅䅁䑁䅣兎㕁䑁䅁䅍睁䑁䅁䅍䅁䅁杷允䅁䅁䅑䅁䑁䅁䅷䅁䭁䝁䅳䅁䭁佁䭧䅁䭁䡁䕅䅁䉁䅁䅁允䅁䅁䄴杄䅁䑁䅅睎畁䑁䅕睍㕁䅁䅁䍄䉁䅁䅁䅂䅁䅁䅍䅄䅁䅁䅯䅓䅅䅁䅯儶䅯䅁䅯䅣䅑䅁䅅䅁䉁䅁䅁兂䅁䅁䅁䡑煐䅑杷允䅁䅁䅑䅁䑁䅁䅷䅁䭁䡁䅯䅁䭁䅁䅯䅁䭁䅁䅕䅁䉁䅁䅁允䅁䅁䅕浗㝑〳丫う䵁䅉䅅䅁䕁䅁䅁睁䵁䅁䅁权敂䅁䅁权灄权䅁权睂䅂䅁允䅁䅁䅅䅁䙁䅁䅁䅁䅁乲䅒䍄䉁䅁䅁䅂䅁䅁䅍䅄䅁䅁䅯朲䅁䅁䅯儷䅯䅁䅯兢䅑䅁䅅䅁䉁䅁䅁兂祃敮渫歸癶睐杷允䅁䅁䅑䅁䑁䅁䅷䅁䭁䭁䉑䅁䭁佁䭯䅁䭁䡁䔰䅁䉁䅁䅁允䅁䅁䄴䅄䅁䑁䅁杌穁䑁䅉杍䅁䅁杷允䅁䅁䅑䅁䑁䅁䅷䅁䭁䕁䅯䅁䭁佁䭣䅁䭁䡁䕯䅁䉁䅁䅁允䅁䅁䅕癱午坔光お䵁䅉䅅䅁䕁䅁䅁睁䵁䅁䅁权橄䅁䅁权潄权䅁权硂䅂䅁允䅁䅁䅅䅁佁䅁䅷䅁硁䑁䅧杌穁䑁䅅䅁䵁䅉䅅䅁䕁䅁䅁睁䵁䅁䅁权䩂允䅁权煄权䅁权獄权䅁允䅁䅁䅅䅁佁䅁䅷䅁睁䍁䄴䅎ぁ䑁䅙䅁䵁䅉䅅䅁䕁䅁䅁睁䵁䅁䅁权剃䅁䅁权潄权䅁权獄权䅁允䅁䅁䅅䅁佁䅁䅷䅁瑁䑁䅉杌㉁䑁䅕䅁䵁䅉䅅䅁䕁䅁䅁睁䵁䅁䅁权歃允䅁权潄权䅁权睂䅂䅁允䅁䅁䅅䅁佁䅁䄴䅁穁䑁䅑杌祁䑁䅉李䅁䅁杷允䅁䅁䅑䅁䑁䅁䅷䅁䭁䥁䉧䅁䭁佁䬰䅁䭁䝁䔰䅁䉁䅁䅁允䅁䅁䅕噎㘶兓䍷稵䴸䅉䅅䅁䕁䅁䅁睁䵁䅁䅁权䙄允䅁权煄权䅁权瑂䅂䅁允䅁䅁䅅䅁佁䅁䅷䅁硁䍁䄴兎硁䑁䅍䅁䵁䅉䅅䅁䕁䅁䅁睁䵁䅁䅁权乁䅁䅁权潄权䅁权睂䅂䅁允䅁䅁䅅䅁佁䅁䄴䅁ぁ䑁䅑杌祁䑁䅧免䅁䅁杷允䅁䅁䅑䅁䑁䅁䅷䅁䭁䩁䅙䅁䭁䅁䍅䅁䭁䅁䍕䅁䉁䅁䅁允䅁䅁䅕䩓獓堫杙啹䵁䅉䅅䅁䕁䅁䅁睁䵁䅁䅁权睃䅁䅁权浄权䅁权䑃䅂䅁允䅁䅁䅅䅁佁䅁䅷䅁祁䍁䄴免睁䑁䅙䅁䵁䅉䅅䅁䕁䅁䅁睁䵁䅁䅁权䭄允䅁权䕁䅁䅁权䕁杁䅁允䅁䅁䅅䅁䙁䅁䅁䕁捄婲䉊䍄䉁䅁䅁䅂䅁䅁䅍䅄䅁䅁䅯睓䅁䅁䅯䄶䅯䅁䅯兣䅑䅁䅅䅁䉁䅁䅁杄䵁䅁䅁兎㍁䍁䄴兏㑁䅁䅁䍄䉁䅁䅁䅂䅁䅁䅍䅄䅁䅁䅯睭䅁䅁䅯䄶䅯䅁䅯兣䅑䅁䅅䅁䉁䅁䅁杄佁䅁䅁睍㍁䍁䄴兎睁䑁䅕䅁䵁䅉䅅䅁䕁䅁䅁睁䵁䅁䅁权⭃䅁䅁权湄权䅁权䑃䅂䅁允䅁䅁䅅䅁䙁䭁䙊癴㥐䕆䅊䍄䉁䅁䅁䅂䅁䅁䅍䅄䅁䅁䅯睇䅅䅁䅯眶䅯䅁䅯兦䅑䅁䅅䅁䉁䅁䅁杄坁䅁䅁免㕁䑁䅑李㍁䑁䅕免㑁䑁䅍睎䅁䅁杷允䅁䅁䅑䅁䑁䅁䅷䅁䭁偁䅙䅁䭁佁䭣䅁䭁䡁䔰䅁䉁䅁䅁允䅁䅁䅕㘴扗䍸睃䕄䵁䅉䅅䅁䕁䅁䅁睁䵁䅁䅁权汁允䅁权瑄权䅁权硂䅂䅁允䅁䅁䅅䅁䙁䩁婱婭婭慭⽫䍄䉁䅁䅁䅂䅁䅁䅍䅄䅁䅁䅯䅏䅁䅁䅯䄶䅯䅁䅯兣䅑䅁䅅䅁䉁䅁䅁杄佁䅁䅁杍ㅁ䍁䄴兏硁䑁䅣䅁䵁䅉䅅䅁䕁䅁䅁睁䵁䅁䅁权㙃䅁䅁权瑄权䅁权睂䅂䅁允䅁䅁䅅䅁䙁䅁獩䙈歰⭏⽍䍄䉁䅁䅁䅂䅁䅁䅍䅄䅁䅁䅯典䅅䅁䅯朶䅯䅁䅯䅣䅑䅁䅅䅁䉁䅁䅁杄䵁䅁䅁免畁䑁䅍䅏ぁ䅁䅁䍄䉁䅁䅁䅂䅁䅁䅍䅄䅁䅁䅯兗䅁䅁䅯儷䅯䅁䅯兦䅑䅁䅅䅁䉁䅁䅁兂㕂㐶何癎⼯睐杷允䅁䅁䅑䅁䑁䅁䅷䅁䭁䍁䄰䅁䭁佁䭫䅁䭁䥁䕕䅁䉁䅁䅁允䅁䅁䅕䅁䅁䩁桄啖䵅䅉䅅䅁䕁䅁䅁睁䵁䅁䅁权䙄允䅁权煄权䅁权硂䅂䅁允䅁䅁䅅䅁佁䅁䅷䅁硁䍁䄴兎ㅁ䑁䅧䅁䵁䅉䅅䅁䕁䅁䅁睁䵁䅁䅁权䡄允䅁权煄权䅁权獄权䅁允䅁䅁䅅䅁佁䅁䅷䅁硁䍁䄴兎穁䑁䅅䅁䵁䅉䅅䅁䕁䅁䅁睁䵁䅁䅁权穁䅁䅁权浄权䅁权硂䅂䅁允䅁䅁䅅䅁佁䅁䅷䅁硁䍁䄴免祁䑁䅧䅁䵁䅉䅅䅁䕁䅁䅁睁䵁䅁䅁权捁䅁䅁权湄权䅁权療䅂䅁允䅁䅁䅅䅁䙁䅁䱒䉱䵨睡䅬䍄䉁䅁䅁䅂䅁䅁䅍䅄䅁䅁䅯䅖䅅</t>
  </si>
  <si>
    <t>䅁䅯朶䅯䅁䅯䄷䅯䅁䅅䅁䉁䅁䅁杄䵁䅁䅁䅍畁䑁䅑兎㑁䅁䅁䍄䉁䅁䅁䅂䅁䅁䅍䅄䅁䅁䅯䅰䅅䅁䅯儷䅯䅁䅯䅣䅑䅁䅅䅁䉁䅁䅁权敂䅄䅁䍄䉁䅁䅁䅂䅁䅁䅍䅄䅁䅁䅯児䅅䅁䅯充䅁䅁䅯兂䅁䅁䅅䅁䉁䅁䅁杄啁䅁䅁杍祁䑁䅕兏祁䑁䅧䅍睁䑁䅁䅁䵁䅉䅅䅁䕁䅁䅁睁䵁䅁䅁权睂允䅁权潄权䅁权獄权䅁允䅁䅁䅅䅁䭁䕁䅣䅁䵁䅉䅅䅁䕁䅁䅁睁䵁䅁䅁权奃允䅁权灄权䅁权獄权䅁允䅁䅁䅅䅁䙁䅁䅁䅁䅁⽃䅎䍄䉁䅁䅁䅂䅁䅁䅍䅄䅁䅁䅯睸䅅䅁䅯朶䅯䅁䅯兣䅑䅁䅅䅁䉁䅁䅁杄䵁䅁䅁免畁䑁䅣杍㑁䅁䅁䍄䉁䅁䅁䅂䅁䅁䅍䅄䅁䅁䅯睉䅅䅁䅯朷䅯䅁䅯兣䅑䅁䅅䅁䉁䅁䅁兂䅁䅁䅁䅋䥁兑杷允䅁䅁䅑䅁䑁䅁䅷䅁䭁䡁䉅䅁䭁佁䭫䅁䭁䥁䕕䅁䉁䅁䅁允䅁䅁䅕䅁䅁䡁癨商䵅䅉䅅䅁䕁䅁䅁睁䵁䅁䅁权噃允䅁权潄权䅁权㥂䅂䅁允䅁䅁䅅䅁䭁䕁䅣䅁䵁䅉䅅䅁䕁䅁䅁睁䵁䅁䅁权㍁䅁䅁权潄权䅁权硂䅂䅁允䅁䅁䅅䅁佁䅁䄴䅁ㅁ䑁䅅杌ㅁ䑁䅅兎䅁䅁杷允䅁䅁䅑䅁䑁䅁䅷䅁䭁䙁䉉䅁䭁佁䬴䅁䭁䥁䕕䅁䉁䅁䅁允䅁䅁䅯睒䅁䅁杷允䅁䅁䅑䅁䑁䅁䅷䅁䭁䝁䄴䅁䭁佁䭯䅁䭁䡁䕯䅁䉁䅁䅁允䅁䅁䅯睒䅁䅁杷允䅁䅁䅑䅁䑁䅁䅷䅁䭁䥁䈰䅁䭁佁䬰䅁䭁䥁䕕䅁䉁䅁䅁允䅁䅁䅕䉵䘶ㄶ㑇樸䴸䅉䅅䅁䕁䅁䅁睁䵁䅁䅁权獄允䅁权煄权䅁权療䅂䅁允䅁䅁䅅䅁佁䅁䅷䅁睁䍁䄴兎祁䑁䅉䅁䵁䅉䅅䅁䕁䅁䅁睁䵁䅁䅁权㥂䅁䅁权浄权䅁权䙃䅂䅁允䅁䅁䅅䅁佁䅁䅷䅁睁䍁䄴兏㉁䑁䅫䅁䵁䅉䅅䅁䕁䅁䅁睁䵁䅁䅁权睃䅁䅁权瑄权䅁权瑂䅂䅁允䅁䅁䅅䅁䙁䍁睇浣剩攷⽧䍄䉁䅁䅁䅂䅁䅁䅍䅄䅁䅁䅯末䅁䅁䅯儷䅯䅁䅯全䅑䅁䅅䅁䉁䅁䅁兂灁䥘䌯匹啪睐杷允䅁䅁䅑䅁䑁䅁䅷䅁䭁䵁䉫䅁䭁佁䭯䅁䭁佁䭷䅁䉁䅁䅁允䅁䅁䄴䅄䅁䑁䅁杌㑁䑁䅁免䅁䅁杷允䅁䅁䅑䅁䑁䅁䅷䅁䭁䭁䄴䅁䭁佁䬰䅁䭁䡁䕅䅁䉁䅁䅁允䅁䅁䅕捺䵺䵺䵺䕁䵁䅉䅅䅁䕁䅁䅁睁䵁䅁䅁权䩄允䅁权煄权䅁权療䅂䅁允䅁䅁䅅䅁佁䅁䅷䅁睁䍁䄴䅏祁䑁䅅䅁䵁䅉䅅䅁䕁䅁䅁睁䵁䅁䅁权塄䅁䅁权畄权䅁权㥂䅂䅁允䅁䅁䅅䅁䙁䅁䅁䅁啃坪䉘䍄䉁䅁䅁䅂䅁䅁䅍䅄䅁䅁䅯兹䅅䅁䅯朶䅯䅁䅯来䅑䅁䅅䅁䉁䅁䅁杄䵁䅁䅁䅍畁䑁䅣䅏㍁䅁䅁䍄䉁䅁䅁䅂䅁䅁䅍䅄䅁䅁䅯杔䅁䅁䅯䄶䅯䅁䅯䅣䅑䅁䅅䅁䉁䅁䅁杄佁䅁䅁免ぁ䍁䄴䅎硁䑁䅕䅁䵁䅉䅅䅁䕁䅁䅁睁䵁䅁䅁权汄䅁䅁权牄权䅁权療䅂䅁允䅁䅁䅅䅁佁䉁䅑䅁㉁䑁䅕兎ぁ䑁䅁䅍睁䑁䅁䅍䅁䅁杷允䅁䅁䅑䅁䑁䅁䅷䅁䭁䅁䉕䅁䭁佁䭳䅁䭁䡁䔰䅁䉁䅁䅁允䅁䅁䄴䅆䅁䑁䅍䅍穁䑁䅫䅍祁䑁䅣䅏硁䅁䅁䍄䉁䅁䅁䅂䅁䅁䅍䅄䅁䅁䅯杍䅁䅁䅯儷䅯䅁䅯来䅑䅁䅅䅁䉁䅁䅁兂䉃啬䱏佢扦睐杷允䅁䅁䅑䅁䑁䅁䅷䅁䭁䍁䈸䅁䭁佁䬰䅁䭁䡁䕁䅁䉁䅁䅁允䅁䅁䅕䩡瑈䑦ㄸ橺䴸䅉䅅䅁䕁䅁䅁睁䵁䅁䅁权潁䅁䅁权瑄权䅁权䙃䅂䅁允䅁䅁䅅䅁䙁䉁奂扏䥔獤⼴䍄䉁䅁䅁䅂䅁䅁䅍䅄䅁䅁䅯杶䅁䅁䅯眵䅯䅁䅯来䅑䅁䅅䅁䉁䅁䅁兂㙃兓䍷㝋䵤䅑杷允䅁䅁䅑䅁䑁䅁䅷䅁䭁䱁䄸䅁䭁佁䬴䅁䭁䝁䔰䅁䉁䅁䅁允䅁䅁䅕䅁䅁䝁祂䕎䵅䅉䅅䅁䕁䅁䅁睁䵁䅁䅁权卄䅁䅁权瑄权䅁权硂䅂䅁允䅁䅁䅅䅁䙁䙁偹癷潕乘⽣䍄䉁䅁䅁䅂䅁䅁䅍䅄䅁䅁䅯䅎䅁䅁䅯朷䅯䅁䅯全䅑䅁䅅䅁䉁䅁䅁兂䅁䅁䅁䵁猯䅑杷允䅁䅁䅑䅁䑁䅁䅷䅁䭁䡁䉫䅁䭁佁䭳䅁䭁䥁䕕䅁䉁䅁䅁允䅁䅁䄴䅆䅁䑁䅅兏㍁䑁䅫睍ぁ䑁䅅睎睁䅁䅁䍄䉁䅁䅁䅂䅁䅁䅍䅄䅁䅁䅯䄳䅅䅁䅯朶䅯䅁䅯睢䅑䅁䅅䅁䉁䅁䅁杄䭁䅁䅁杍畁䑁䅙杍䅁䅁杷允䅁䅁䅑䅁䑁䅁䅷䅁䭁乁䄸䅁䭁佁䭙䅁䭁䡁䕅䅁䉁䅁䅁允䅁䅁䄴䅄䅁䑁䅅杌㑁䑁䅁兏䅁䅁杷允䅁䅁䅑䅁䑁䅁䅷䅁䭁䝁䉣䅁䭁佁䬰䅁䭁佁䭷䅁䉁䅁䅁允䅁䅁䅕䉲慸䑚晶稯䴸䅉䅅䅁䕁䅁䅁睁䵁䅁䅁权䩄允䅁权煄权䅁权睂䅂䅁允䅁䅁䅅䅁佁䅁䅯䅁睁䍁䄴睎㑁䅁䅁䍄䉁䅁䅁䅂䅁䅁䅍䅄䅁䅁䅯兹䅅䅁䅯朶䅯䅁䅯全䅑䅁䅅䅁䉁䅁䅁杄䭁䅁䅁䅍畁䑁䅧睍䅁䅁杷允䅁䅁䅑䅁䑁䅁䅷䅁䭁佁䈰䅁䭁佁䭯䅁䭁䝁䔰䅁䉁䅁䅁允䅁䅁䄴䅄䅁䑁䅁杌ㅁ䑁䅫睍䅁䅁杷允䅁䅁䅑䅁䑁䅁䅷䅁䭁䑁䅫䅁䭁佁䭳䅁䭁䡁䕅䅁䉁䅁䅁允䅁䅁䄴䅆䅁䑁䅧䅏㕁䑁䅁䅍睁䑁䅁䅍睁䅁䅁䍄䉁䅁䅁䅂䅁䅁䅍䅄䅁䅁䅯䅑䅁䅁䅯䄶䅯䅁䅯睧䅑䅁䅅䅁䉁䅁䅁杄佁䅁䅁兎睁䍁䄴䅎ぁ䑁䅙䅁䵁䅉䅅䅁䕁䅁䅁睁䵁䅁䅁权䉂允䅁权潄权䅁权㙂䅂䅁允䅁䅁䅅䅁佁䅁䄴䅁ㅁ䑁䅁杌硁䑁䅙䅏䅁䅁杷允䅁䅁䅑䅁䑁䅁䅷䅁䭁䉁䈰䅁䭁䅁䅯䅁䭁䅁䍑䅁䉁䅁䅁允䅁䅁䅕噋偹癷潗歅䵁䅉䅅䅁䕁䅁䅁睁䵁䅁䅁权㍁允䅁权瑄权䅁权療䅂䅁允䅁䅁䅅䅁䙁䝁剩堷⽷晎⼴䍄䉁䅁䅁䅂䅁䅁䅍䅄䅁䅁䅯兄䅁䅁䅯䄶䅯䅁䅯兢䅑䅁䅅䅁䉁䅁䅁杄佁䅁䅁兎睁䍁䄴兎㍁䑁䅙䅁䵁䅉䅅䅁䕁䅁䅁睁䵁䅁䅁权獄䅁䅁权煄权䅁权瑂䅂䅁允䅁䅁䅅䅁佁䅁䅷䅁硁䍁䄴免硁䑁䅉䅁䵁䅉䅅䅁䕁䅁䅁睁䵁䅁䅁权瑃允䅁权瑄权䅁权瑂䅂䅁允䅁䅁䅅䅁䙁䥁極捵男伷⽕䍄䉁䅁䅁䅂䅁䅁䅍䅄䅁䅁䅯眵䅅䅁䅯䄶䅯䅁䅯䅣䅑䅁䅅䅁䉁䅁䅁杄䵁䅁䅁兎畁䑁䅉兏㕁䅁䅁䍄䉁䅁䅁䅂䅁䅁䅍䅄䅁䅁䅯䅈䅁䅁䅯儶䅯䅁䅯兣䅑䅁䅅䅁䉁䅁䅁兂䅁䅁䅁䅯坧兑杷允䅁䅁䅑䅁䑁䅁䅷䅁䭁䥁䅍䅁䭁䅁䅑䅁䭁䅁䍑䅁䉁䅁䅁允䅁䅁䅕䅁䅁䭁桺く䵅䅉䅅䅁䕁䅁䅁睁䵁䅁䅁权噂䅁䅁权潄权䅁权獄权䅁允䅁䅁䅅䅁佁䅁䄴䅁硁䑁䅍杌ㅁ䑁䅉睍䅁䅁杷允䅁䅁䅑䅁䑁䅁䅷䅁䭁䡁䅁䅁䭁佁䭯䅁䭁䥁䕕䅁䉁䅁䅁允䅁䅁䅯杘䅷䅁杷允䅁䅁䅑䅁䑁䅁䅷䅁䭁䕁䉳䅁䭁佁䬰䅁䭁䡁䕯䅁䉁䅁䅁允䅁䅁䅕渫焵䡶呓樫䴸䅉䅅䅁䕁䅁䅁睁䵁䅁䅁权⭁䅁䅁权潄权䅁权獄权䅁允䅁䅁䅅䅁佁䅁䅷䅁ぁ䍁䄴䅏睁䑁䅉䅁䵁䅉䅅䅁䕁䅁䅁睁䵁䅁䅁权ㅂ允䅁权煄权䅁权睂䅂䅁允䅁䅁䅅䅁佁䅁䅯䅁睁䍁䄴䅎㑁䅁䅁䍄䉁䅁䅁䅂䅁䅁䅍䅄䅁䅁䅯杚䅁䅁䅯朶䅯䅁䅯䄷䅯䅁䅅䅁䉁䅁䅁杄䵁䅁䅁䅍畁䑁䅑李㕁䅁䅁䍄䉁䅁䅁䅂䅁䅁䅍䅄䅁䅁䅯督䅁䅁䅯朷䅯䅁䅯兣䅑䅁䅅䅁䉁䅁䅁兂䅁䅁䅁䭶䝰具杷允䅁䅁䅑䅁䑁䅁䅷䅁䭁䥁䉁䅁䭁佁䭣䅁䭁佁䭷䅁䉁䅁䅁允䅁䅁䅕余兘瑉㕴䕇䵁䅉䅅䅁䕁䅁䅁睁䵁䅁䅁权浂䅁䅁权煄权䅁权瑂䅂䅁允䅁䅁䅅䅁佁䅁䅷䅁睁䍁䄴兎睁䑁䅍䅁䵁䅉䅅䅁䕁䅁䅁睁䵁䅁䅁权䭄允䅁权浄权䅁权睂䅂䅁允䅁䅁䅅䅁佁䅁䅷䅁睁䍁䄴李㕁䑁䅑䅁䵁䅉䅅䅁䕁䅁䅁睁䵁䅁䅁权浂䅁䅁权煄权䅁权療䅂䅁允䅁䅁䅅䅁佁䅁䅧䅁睁䍁䄴兎䅁䅁杷允䅁䅁䅑䅁䑁䅁䅷䅁䭁䱁䅯䅁䭁佁䭧䅁䭁䡁䕅䅁䉁䅁䅁允䅁䅁䄴䅄䅁䑁䅕杌㉁䑁䅫兏䅁䅁杷允䅁䅁䅑䅁䑁䅁䅷䅁䭁䡁䄸䅁䭁佁䭯䅁䭁䡁䔰䅁䉁䅁䅁允䅁䅁䄴䅄䅁䑁䅁杌㉁䑁䅁䅎䅁䅁杷允䅁䅁䅑䅁䑁䅁䅷䅁䭁䱁䉁䅁䭁佁䭳䅁䭁䥁䕕䅁䉁䅁䅁允䅁䅁䄴䅆䅁䑁䅣睍㍁䑁䅅杍ぁ䑁䅁䅍睁䅁䅁䍄䉁䅁䅁䅂䅁䅁䅍䅄䅁䅁䅯杵䅅䅁䅯䄶䅯䅁䅯兢䅑䅁䅅䅁䉁䅁䅁杄佁䅁䅁杍穁䍁䄴杍睁䑁䅍䅁䵁䅉䅅䅁䕁䅁䅁睁䵁䅁䅁权煁䅁䅁权灄权䅁权䙃䅂䅁允䅁䅁䅅䅁䙁䅁䅁䅁元桐䉎䍄䉁䅁䅁䅂䅁䅁䅍䅄䅁䅁䅯睍䅁䅁䅯朵䅯䅁䅯兦䅑䅁䅅䅁䉁䅁䅁杄䵁䅁䅁杍畁䑁䅉睎㉁䅁䅁䍄䉁䅁䅁䅂䅁䅁䅍䅄䅁䅁䅯䅹䅅䅁䅯朷䅯䅁䅯睢䅑䅁䅅䅁䉁䅁䅁兂䅁䅁䅁䉋㍙兑杷允䅁䅁䅑䅁䑁䅁䅷䅁䭁䝁䄴䅁䭁佁䭧䅁䭁䡁䕅䅁䉁䅁䅁允䅁䅁䅯睒䅁䅁杷允䅁䅁䅑䅁䑁䅁䅷䅁䭁乁䅅䅁䭁佁䭧䅁䭁䥁䕕䅁䉁䅁䅁允䅁䅁䄴䅄䅁䑁䅍䅎畁䑁䅧睎䅁䅁杷允䅁䅁䅑䅁䑁䅁䅷䅁䭁䱁䈴䅁䭁佁䭫䅁䭁䡁䕯䅁䉁䅁䅁允䅁䅁䅕䅁䅁佁瑁商䵅䅉䅅䅁䕁䅁䅁睁䵁䅁䅁权ㅁ䅁䅁权畄权䅁权療䅂䅁允䅁䅁䅅䅁䙁䅁䅁䅁睃桙䉰䍄䉁䅁䅁䅂䅁䅁䅍䅄䅁䅁䅯眯䅁䅁䅯儷䅯䅁䅯睢䅑䅁䅅䅁䉁䅁䅁权䡂䅁䅁䍄䉁䅁䅁䅂䅁䅁䅍䅄䅁䅁䅯兒䅁䅁䅯眵䅯䅁䅯来䅑䅁䅅䅁䉁䅁䅁兂桁䡳潊敫䘰䅑杷允䅁䅁䅑䅁䑁䅁䅷䅁䭁䵁䉧䅁䭁佁䭯䅁䭁䝁䔸䅁䉁䅁䅁允䅁䅁䄴䅄䅁䑁䅁杌ㅁ䑁䅧免䅁䅁杷允䅁䅁䅑䅁䑁䅁䅷䅁䭁䡁䅑䅁䭁佁䭳䅁䭁䡁䕁䅁䉁䅁䅁允䅁䅁䄴䅆䅁䑁䅉杍ㅁ䑁䅫免ぁ䑁䅁杍㑁䅁䅁䍄䉁䅁䅁䅂䅁䅁䅍䅄䅁䅁䅯杯䅁䅁䅯朷䅯䅁䅯来䅑䅁䅅䅁䉁䅁䅁兂䅁䅁䅁䥳䠸兑杷允䅁䅁䅑䅁䑁䅁䅷䅁䭁䅁䅫䅁䭁佁䭣䅁䭁䡁䕅䅁䉁䅁䅁允䅁䅁䅕硢䑋䵷桱吹䴸䅉䅅䅁䕁䅁䅁睁䵁䅁䅁权桂允䅁权灄权䅁权睂䅂䅁允䅁䅁䅅䅁䙁䅁䅁䅁䅁䥁䅮䍄䉁䅁䅁䅂䅁䅁䅍䅄䅁䅁䅯兢䅁䅁䅯眶䅯䅁䅯睢䅑䅁䅅䅁䉁䅁䅁杄坁䅁䅁免㉁䑁䅫李ぁ䑁䅣李祁䑁䅧免䅁䅁杷允䅁䅁䅑䅁䑁䅁䅷䅁䭁䍁䅕䅁䭁佁䭧䅁䭁䡁䔰䅁䉁䅁䅁允䅁䅁䄴杄䅁䑁䅑䅏畁䑁䅣䅍ぁ䅁䅁䍄䉁䅁䅁䅂䅁䅁䅍䅄䅁䅁䅯兩䅅䅁䅯朷䅯䅁䅯兦䅑䅁䅅䅁䉁䅁䅁兂䅁䅁䅁乕硯兑杷允䅁䅁䅑䅁䑁䅁䅷䅁䭁䱁䉫䅁䭁佁䭣䅁䭁䡁䕅䅁䉁䅁䅁允䅁䅁䅕〰椱䙅㕧䑴䴸䅉䅅䅁䕁䅁䅁睁䵁䅁䅁权䥄允䅁权煄权䅁权硂䅂䅁允䅁䅁䅅䅁佁䅁䅷䅁睁䍁䄴䅎㑁䑁䅍䅁䵁䅉䅅䅁䕁䅁䅁睁䵁䅁䅁权潁䅁䅁权䉁杁䅁权䍁杁䅁允䅁䅁䅅䅁䙁䩁獅⽵噶⽥䄱䍄䉁䅁䅁䅂䅁䅁䅍䅄䅁䅁䅯儲䅅䅁䅯眶䅯䅁䅯䅣䅑䅁䅅䅁䉁䅁䅁杄啁䅁䅁兎㍁䑁䅁䅏㕁䑁䅫䅎祁䑁䅫䅁䵁䅉䅅䅁䕁䅁䅁睁䵁䅁䅁权穂䅁䅁权牄权䅁权睂䅂䅁允䅁䅁䅅䅁佁䉁䅑䅁祁䑁䅍杍ㅁ䑁䅑䅎㍁䑁䅅睎䅁䅁杷允䅁䅁䅑䅁䑁䅁䅷䅁䭁䵁䉧䅁䭁佁䭯䅁䭁䡁䔰䅁䉁䅁䅁允䅁䅁䄴权䅁䑁䅁杌㉁䑁䅉䅁䵁䅉䅅䅁䕁䅁䅁睁䵁䅁䅁权畃䅁䅁权灄权䅁权䙃䅂䅁允䅁䅁䅅䅁䙁䅁䅁䅁杁桫䉂䍄䉁䅁䅁䅂䅁䅁䅍䅄䅁䅁䅯免䅁䅁䅯眵䅯䅁䅯䄷䅯䅁䅅䅁䉁䅁䅁兂偃癷潕䥘䜸䅑杷允䅁䅁䅑䅁䑁䅁䅷䅁䭁䭁䄸䅁䭁佁䭳䅁䭁䥁䕕䅁䉁䅁䅁允䅁䅁䄴䅆䅁䑁䅍睍ぁ䑁䅧䅎㑁䑁䅕李ㅁ䅁䅁䍄䉁䅁䅁䅂䅁䅁䅍䅄䅁䅁䅯睮䅁䅁䅯儷䅯䅁䅯兢䅑䅁䅅䅁䉁䅁䅁兂瑁灳瘳㑰橙䅑杷允䅁䅁䅑䅁䑁䅁䅷䅁䭁䑁䅉䅁䭁佁䭣䅁䭁佁䭷䅁䉁䅁䅁允䅁䅁䅕佖汏㡭村䰵䴸䅉䅅䅁䕁䅁䅁睁䵁䅁䅁权坄允䅁权煄权䅁权䙃䅂䅁允䅁䅁䅅䅁佁䅁䅯䅁睁䍁䄴兎祁䅁䅁䍄䉁䅁䅁䅂䅁䅁䅍䅄䅁䅁䅯公䅅䅁䅯朶䅯䅁䅯兣䅑䅁䅅䅁䉁䅁䅁权䡂䅁䅁䍄䉁䅁䅁䅂䅁䅁䅍䅄䅁䅁䅯眴䅁䅁䅯充䅁䅁䅯兂䅁䅁䅅䅁䉁䅁䅁杄坁䅁䅁杍ぁ䑁䅍李睁䑁䅁䅍睁䑁䅁䅍䅁䅁杷允䅁䅁䅑䅁䑁䅁䅷䅁䭁䩁䉕䅁䭁佁䭯䅁䭁䥁䕕䅁䉁䅁䅁允䅁䅁䅯睒䅁䅁杷允䅁䅁䅑䅁䑁䅁䅷䅁䭁䭁䅑䅁䭁佁䬴䅁䭁䡁䕯䅁䉁䅁䅁允䅁䅁䅕䅁䅁䡁畨䕎䵅䅉䅅䅁䕁䅁䅁睁䵁䅁䅁权敁允䅁权煄权䅁权硂䅂䅁允䅁䅁䅅䅁佁䅁䅷䅁祁䍁䄴杍㑁䑁䅧䅁䵁䅉䅅䅁䕁䅁䅁睁䵁䅁䅁权桂允䅁权煄权䅁权瑂䅂䅁允䅁䅁䅅䅁佁䅁䅷䅁睁䍁䄴兎㍁䑁䅍䅁䵁䅉䅅䅁䕁䅁䅁睁䵁䅁䅁权桂允䅁权煄权䅁权㙂䅂䅁允䅁䅁䅅䅁佁䅁䅷䅁睁䍁䄴兎睁䑁䅍䅁䵁䅉䅅䅁䕁䅁䅁睁䵁䅁䅁权灃允䅁权瑄权䅁权瑂䅂䅁允䅁䅁䅅䅁䙁乁倹婪畤杅䅆䍄䉁䅁䅁䅂䅁䅁䅍䅄䅁䅁䅯睸䅅䅁䅯儷䅯䅁䅯䅣䅑䅁䅅䅁䉁䅁䅁兂䙄䱉祂䩡穈睐杷允䅁䅁䅑䅁䑁䅁䅷䅁䭁䙁䅁䅁䭁佁䭳䅁䭁䝁䔰䅁䉁䅁䅁允䅁䅁䄴杅䅁䑁䅕䅍㑁䑁䅍睍㍁䑁䅑兏䅁䅁杷允䅁䅁䅑䅁䑁䅁䅷䅁䭁䡁䈴䅁䭁佁䭣䅁䭁䥁䕕䅁䉁䅁䅁允䅁䅁䅕併塷⽸佒䕈䵁䅉䅅䅁䕁䅁䅁睁䵁䅁䅁权桂允䅁权煄权䅁权硂䅂䅁允䅁䅁䅅䅁佁䅁䅷䅁睁䍁䄴兎㍁䑁䅣䅁䵁䅉䅅䅁䕁䅁䅁睁䵁䅁䅁权敄䅁䅁权畄权䅁权䙃䅂䅁允䅁䅁䅅䅁䙁䅁䅁䅁㑂ぁ䉆䍄䉁䅁䅁䅂䅁䅁䅍䅄䅁䅁䅯䄹䅁䅁䅯儷䅯䅁䅯兣䅑䅁䅅䅁䉁䅁䅁兂浃㡭村䡳䕉䅑杷允䅁䅁䅑䅁䑁䅁䅷䅁䭁䝁䉅䅁䭁佁䭯䅁䭁䥁䕕䅁䉁䅁䅁允䅁䅁䄴䅄䅁䑁䅁杌ㅁ䑁䅫兎䅁䅁杷允䅁䅁䅑䅁䑁䅁䅷䅁䭁乁䄸䅁䭁佁䭙䅁䭁䝁䔰䅁䉁䅁䅁允䅁䅁䄴䅄䅁䑁䅅杌睁䑁䅣睍䅁䅁杷允䅁䅁䅑䅁䑁䅁䅷䅁䭁䉁䈸䅁䭁䉁䅅䅁䭁䅁䅕䅁䉁䅁䅁允䅁䅁䄴䅆䅁䑁䅉䅏硁䑁䅁䅍睁䑁䅁䅍睁䅁䅁䍄䉁䅁䅁䅂䅁䅁䅍䅄䅁䅁䅯杨䅅䅁䅯儷䅯䅁䅯兦䅑䅁䅅䅁䉁䅁䅁兂捃䍸睃浣灪睐杷允䅁䅁䅑䅁䑁䅁䅷䅁䭁䕁䄴䅁䭁佁䭣䅁䭁䡁䕯䅁䉁䅁䅁允䅁䅁䅕灭婭婭婭歊䵁䅉䅅䅁䕁䅁䅁睁䵁䅁䅁权瑂允䅁权潄权䅁权獄权䅁允䅁䅁䅅䅁䭁䕁䅣䅁䵁䅉䅅䅁䕁䅁䅁睁䵁䅁䅁权ㅂ䅁䅁权牄权䅁权獄权䅁允䅁䅁䅅䅁佁䉁䅑䅁祁䑁䅉杍ㅁ䑁䅑䅎祁䑁䅅䅎䅁䅁杷允䅁䅁䅑䅁䑁䅁䅷䅁䭁䙁䉉䅁䭁佁䭳䅁䭁佁䭷䅁䉁䅁䅁允䅁䅁䄴䅆䅁䑁䅕睎㍁䑁䅅兎㉁䑁䅉䅎ぁ䅁䅁䍄䉁䅁䅁䅂䅁䅁䅍䅄䅁䅁䅯睔䅁䅁䅯䄶䅯䅁䅯兦䅑䅁䅅䅁䉁䅁䅁杄佁䅁䅁睍祁䍁䄴李睁䑁䅣䅁䵁䅉䅅䅁䕁䅁䅁睁䵁䅁䅁权䙁允䅁权湄权䅁权㥂䅂䅁允䅁䅁䅅䅁䙁䝁㡱䩤奍䍒䄹䍄䉁䅁䅁䅂䅁䅁䅍䅄䅁䅁䅯兙䅅䅁䅯朶䅯䅁䅯睧䅑䅁䅅䅁䉁䅁䅁杄䵁䅁䅁䅍畁䑁䅙免祁䅁䅁䍄䉁䅁䅁䅂䅁䅁䅍䅄䅁䅁䅯杶䅅䅁䅯朶䅯䅁䅯䄷䅯䅁䅅䅁䉁䅁䅁杄䵁䅁䅁䅍畁䑁䅣兏穁䅁䅁䍄䉁䅁䅁䅂䅁䅁䅍䅄䅁䅁䅯杶䅅䅁䅯朶䅯䅁䅯睢䅑䅁䅅䅁䉁䅁䅁杄䵁䅁䅁䅍畁䑁䅧睍穁䅁䅁䍄䉁䅁䅁䅂䅁䅁䅍䅄䅁䅁䅯䅵䅁䅁䅯儷䅯䅁䅯睧䅑䅁䅅䅁䉁䅁䅁兂慂䑚晶㑔堲睐杷允䅁䅁䅑䅁䑁䅁䅷䅁䭁䑁䉫䅁䭁䅁䅑䅁䭁䅁䅕䅁䉁䅁䅁允䅁䅁䅕䅁䅁䉁歄ぢ䵅䅉䅅䅁䕁䅁䅁睁䵁䅁䅁权灃允䅁权潄权䅁权㙂䅂䅁允䅁䅁䅅䅁佁䅁䄴䅁祁䑁䅍杌硁䑁䅣睍䅁䅁杷允䅁䅁䅑䅁䑁䅁䅷䅁䭁䱁䈴䅁䭁佁䭯䅁䭁䡁䕅䅁䉁䅁䅁允䅁䅁䅯睒䅁䅁杷允䅁䅁䅑䅁䑁䅁䅷䅁䭁䱁䈴䅁䭁佁䭯䅁䭁䥁䕕䅁䉁䅁䅁允䅁䅁䄴䅄䅁䑁䅁杌㍁䑁䅁䅏䅁䅁杷允䅁䅁䅑䅁䑁䅁䅷䅁䭁偁䉣䅁䭁佁䭧䅁䭁佁䭷䅁䉁䅁䅁允䅁䅁䄴权䅁䑁䅫杌祁䑁䅫䅁䵁䅉䅅䅁䕁䅁䅁睁䵁䅁䅁权㕂䅁䅁权浄权䅁权睂䅂䅁允䅁䅁䅅䅁佁䅁䅷䅁祁䍁䄴䅏睁䑁䅑䅁䵁䅉䅅䅁䕁䅁䅁睁䵁䅁䅁权䉄䅂䅁权湄权䅁权療䅂䅁允䅁䅁䅅䅁䙁䥁噇㑑獴祰䄹䍄䉁䅁䅁䅂䅁䅁䅍䅄䅁䅁䅯䅂䅅䅁䅯朷䅯䅁䅯䄷䅯䅁䅅䅁䉁䅁䅁兂䅁䅁䅁䡏䭙兑杷允䅁䅁䅑䅁䑁䅁䅷䅁䭁偁䉙䅁䭁佁䭳䅁䭁䡁䕯䅁䉁䅁䅁允䅁䅁䄴杆䅁䑁䅅兎㉁䑁䅁䅎㑁䑁䅣睍ㅁ䑁䅁䅁䵁䅉䅅䅁䕁䅁䅁睁䵁䅁䅁权㙂䅁䅁权浄权䅁权睂䅂䅁允䅁䅁䅅䅁佁䅁䅷䅁硁䍁䄴䅏ㅁ䑁䅕䅁䵁䅉䅅䅁䕁䅁䅁睁䵁䅁䅁权摂允䅁权浄权䅁权㙂䅂䅁允䅁䅁䅅䅁佁䅁䅷䅁睁䍁䄴李穁䑁䅫䅁䵁䅉䅅䅁䕁䅁䅁睁䵁䅁䅁权乃䅁䅁权煄权䅁权䙃䅂䅁允䅁䅁䅅䅁佁䅁䅷䅁硁䍁䄴䅍穁䑁䅕䅁䵁䅉䅅䅁䕁䅁䅁睁䵁䅁䅁权㥃允䅁权潄权䅁权䙃䅂䅁允䅁䅁䅅䅁佁䅁䄴䅁瑁䑁䅅杌祁䑁䅅兎䅁䅁杷允䅁䅁䅑䅁䑁䅁䅷䅁䭁䥁䅣䅁䭁佁䭧䅁䭁䡁䕁䅁䉁䅁䅁允䅁䅁䄴杄䅁䑁䅙䅎畁䑁䅑兏㑁䅁䅁䍄䉁䅁䅁䅂䅁䅁䅍䅄䅁䅁䅯睬䅅䅁䅯眶䅯䅁䅯睢䅑䅁䅅䅁䉁䅁䅁杄坁䅁䅁免穁䑁䅍睎硁䑁䅣䅎㕁䑁䅉兏䅁䅁杷允䅁䅁䅑䅁䑁䅁䅷䅁䭁䥁䅯䅁䭁佁䭯䅁䭁䡁䕅䅁䉁䅁䅁允䅁䅁䄴䅄䅁䑁䅁杌ㅁ䑁䅍䅎䅁䅁杷允䅁䅁䅑䅁䑁䅁䅷䅁䭁䝁䉯䅁䭁䉁䅅䅁䭁䅁䅕䅁䉁䅁䅁允䅁䅁䄴杆䅁䑁䅅李ぁ䑁䅙䅍睁䑁䅁䅍睁䑁䅁䅁䵁䅉䅅䅁䕁䅁䅁睁䵁䅁䅁权乄允䅁权浄权䅁权睂䅂䅁允䅁䅁䅅䅁䭁䕁䅣䅁䵁䅉䅅䅁䕁䅁䅁睁䵁䅁䅁权䭃䅁䅁权煄权䅁权䙃䅂䅁允䅁䅁䅅䅁佁䅁䅷䅁睁䍁䄴兎㍁䑁䅍䅁䵁䅉䅅䅁䕁䅁䅁睁䵁䅁䅁权桂䅁䅁权灄权䅁权㙂䅂䅁允䅁䅁䅅䅁䙁䅁䅁䅁奂䍏䉂䍄䉁䅁䅁䅂䅁䅁䅍䅄䅁䅁䅯䄯䅁䅁䅯充䅁䅁䅯䅂䅉䅁䅅䅁䉁䅁䅁杄啁䅁䅁免穁䑁䅫睎硁䑁䅣睍㕁䑁䅫䅁䵁䅉䅅䅁䕁䅁䅁睁䵁䅁䅁权睃允䅁权湄权䅁权瑂䅂䅁允䅁䅁䅅䅁䙁䭁䠵場啯癲⼸䍄䉁䅁䅁䅂䅁䅁䅍䅄䅁䅁䅯杩䅁䅁䅯朶䅯䅁䅯睧䅑䅁䅅䅁䉁䅁䅁杄䵁䅁䅁䅍畁䑁䅕䅍㑁䅁䅁䍄䉁䅁䅁䅂䅁䅁䅍䅄䅁䅁䅯䅥䅁䅁䅯䄶䅯䅁䅯睧䅑䅁䅅䅁䉁䅁䅁杄佁䅁䅁杍㍁䍁䄴李ㅁ䑁䅣䅁䵁䅉䅅䅁䕁䅁䅁睁䵁䅁䅁权楂允䅁权䭁䅁䅁权䕁杁䅁允䅁䅁䅅䅁䙁乁楅⼲⭬楋䅆䍄䉁䅁䅁䅂䅁䅁䅍䅄䅁䅁䅯兏䅅䅁䅯儶䅯䅁䅯来䅑䅁䅅䅁䉁䅁䅁兂䅁䅁䅁䤴煷兑杷允䅁䅁䅑䅁䑁䅁䅷䅁䭁乁䉫䅁䭁佁䭧䅁䭁䝁䔸䅁䉁䅁䅁允䅁䅁䄴杄䅁䑁䅅兏畁䑁䅉睎ㅁ䅁䅁䍄䉁䅁䅁䅂䅁䅁䅍䅄䅁䅁䅯杅䅅䅁䅯眶䅯䅁䅯兢䅑䅁䅅䅁䉁䅁䅁杄啁䅁䅁免㕁䑁䅫免睁䑁䅁䅍睁䑁䅁䅁䵁䅉䅅䅁䕁䅁䅁睁䵁䅁䅁权瑁允䅁权浄权䅁权獄权䅁允䅁䅁䅅䅁佁䅁䅷䅁睁䍁䄴免㍁䑁䅣䅁䵁䅉䅅䅁䕁䅁䅁睁䵁䅁䅁权乄允䅁权煄权䅁权硂䅂䅁允䅁䅁䅅䅁䭁䕁䅣䅁䵁䅉䅅䅁䕁䅁䅁睁䵁䅁䅁权湁䅁䅁权潄权䅁权硂䅂䅁允䅁䅁䅅䅁佁䅁䄴䅁穁䑁䅧杌穁䑁䅑李䅁䅁杷允䅁䅁䅑䅁䑁䅁䅷䅁䭁䭁䄸䅁䭁佁䬴䅁䭁佁䭷䅁䉁䅁䅁允䅁䅁䅕䅁䅁䭁晃獇䵅䅉䅅䅁䕁䅁䅁睁䵁䅁䅁权祃䅁䅁权潄权䅁权睂䅂䅁允䅁䅁䅅䅁䭁䕁䅣䅁䵁䅉䅅䅁䕁䅁䅁睁䵁䅁䅁权乄允䅁权煄权䅁权䙃䅂䅁允䅁䅁䅅䅁䭁䕁䅣䅁䵁䅉䅅䅁䕁䅁䅁睁䵁䅁䅁权扁䅁䅁权牄权䅁权睂䅂䅁允䅁䅁䅅䅁佁䉁䅑䅁ㅁ䑁䅍李穁䑁䅧睍睁䑁䅁䅍䅁䅁杷允䅁䅁䅑䅁䑁䅁䅷䅁䭁䱁䉉䅁䭁佁䬴䅁䭁佁䭷䅁䉁䅁䅁允䅁䅁䅕䅁䅁䍁呪啌䵅䅉䅅䅁䕁䅁䅁睁䵁䅁䅁权䥂䅁䅁权浄权䅁权硂䅂䅁允䅁䅁䅅䅁佁䅁䅷䅁硁䍁䄴睎㍁䑁䅅䅁䵁䅉䅅䅁䕁䅁䅁睁䵁䅁䅁权㝂允䅁权浄权䅁权㙂䅂䅁允䅁䅁䅅䅁佁䅁䅷䅁睁䍁䄴睍㉁䑁䅉䅁䵁䅉䅅䅁䕁䅁䅁睁䵁䅁䅁权偂允䅁权灄权䅁权硂䅂䅁允䅁䅁䅅䅁䙁䅁䅁䅁㡄硳䉎䍄䉁䅁䅁䅂䅁䅁䅍䅄䅁䅁䅯朶䅅䅁䅯允䅉䅁䅯兂䅉䅁䅅䅁䉁䅁䅁兂桃䝢牤睩娷䅑杷允䅁䅁䅑䅁䑁䅁䅷䅁䭁䕁䉯䅁䭁佁䭯䅁䭁䥁䕕䅁䉁䅁䅁允䅁䅁䄴䅄䅁䑁䅁杌ㅁ䑁䅫兏䅁䅁杷允䅁䅁䅑䅁䑁䅁䅷䅁䭁䩁䅫䅁䭁佁䭳䅁䭁䡁䕅䅁䉁䅁䅁允䅁䅁䄴杆䅁䑁䅑李穁䑁䅁䅍睁䑁䅁䅍睁䑁䅁䅁䵁䅉䅅䅁䕁䅁䅁睁䵁䅁䅁权歄允䅁权浄权䅁权瑂䅂䅁允䅁䅁䅅䅁佁䅁䅷䅁睁䍁䄴睎㉁䑁䅅䅁䵁䅉䅅䅁䕁䅁䅁睁䵁䅁䅁权䭂允䅁权煄权䅁权䑃䅂䅁允䅁䅁䅅䅁佁䅁䅷䅁睁䍁䄴李穁䑁䅅䅁䵁䅉䅅䅁䕁䅁䅁睁䵁䅁䅁权㍄允䅁权牄权䅁权睂䅂䅁允䅁䅁䅅䅁佁䉁䅑䅁㕁䑁䅉䅍睁䑁䅁䅍睁䑁䅁䅍䅁䅁杷允䅁䅁䅑䅁䑁䅁䅷䅁䭁䭁䅁䅁䭁佁䭣䅁䭁䝁䔸䅁䉁䅁䅁允䅁䅁䅕瑮浹䝒慨歂䵁䅉䅅䅁䕁䅁䅁睁䵁䅁䅁权⭄允䅁权灄权䅁权䑃䅂䅁允䅁䅁䅅䅁䙁䅁䅁䅁䅁䅬䉆䍄䉁䅁䅁䅂䅁䅁䅍䅄䅁䅁䅯睉䅁䅁䅯朵䅯䅁䅯兦䅑䅁䅅䅁䉁䅁䅁杄䵁䅁䅁䅍畁䑁䅣䅎㑁䅁䅁䍄䉁䅁䅁䅂䅁䅁䅍䅄䅁䅁䅯睤䅅䅁䅯䄶䅯䅁䅯兦䅑䅁䅅䅁䉁䅁䅁杄佁䅁䅁免㉁䍁䄴免穁䑁䅍䅁䵁䅉䅅䅁䕁䅁䅁睁䵁䅁䅁权䑃允䅁权煄权䅁权㙂䅂䅁允䅁䅁䅅䅁佁䅁䅯䅁硁䍁䄴免㍁䅁䅁䍄䉁䅁䅁䅂䅁䅁䅍䅄䅁䅁䅯眫䅁䅁䅯儷䅯䅁䅯来䅑䅁䅅䅁䉁䅁䅁兂䱄啯㉗⼸欳睐杷允䅁䅁䅑䅁䑁䅁䅷䅁䭁䍁䅷䅁䭁佁䭣䅁䭁䝁䔰䅁䉁䅁䅁允䅁䅁䅕婧䑖㉩湷歉䵁䅉䅅䅁䕁䅁䅁睁䵁䅁䅁权⽁䅁䅁权瑄权䅁权硂䅂䅁允䅁䅁䅅䅁䙁䙁橔婰䕶义⽁䍄䉁䅁䅁䅂䅁䅁䅍䅄䅁䅁䅯睃䅁䅁䅯朶䅯䅁䅯䄷䅯䅁䅅䅁䉁䅁䅁杄䵁䅁䅁免畁䑁䅣兏㑁䅁䅁䍄䉁䅁䅁䅂䅁䅁䅍䅄䅁䅁䅯睊䅁䅁䅯儶䅯䅁䅯睢䅑䅁䅅䅁䉁䅁䅁兂䅁䅁䅁䥇祯兑杷允䅁䅁䅑䅁䑁䅁䅷䅁䭁䥁䈸䅁䭁䅁䅑䅁䭁䅁䍑䅁䉁䅁䅁允䅁䅁䅕䅁䅁䩧䅍歕䵅䅉䅅䅁䕁䅁䅁睁䵁䅁䅁权䱃䅁䅁权瑄权䅁权硂䅂䅁允䅁䅁䅅䅁䙁䉁畓⭒㙆䔵䄹䍄䉁䅁䅁䅂䅁䅁䅍䅄䅁䅁䅯睵䅁䅁䅯䄶䅯䅁䅯兣䅑䅁䅅䅁䉁䅁䅁杄佁䅁䅁睍祁䍁䄴䅎㕁䑁䅍䅁䵁䅉䅅䅁䕁䅁䅁睁䵁䅁䅁权剃允䅁权灄权䅁权獄权䅁允䅁䅁䅅䅁䙁䅁䅁䅁㑃匳䉂䍄䉁䅁䅁䅂䅁䅁䅍䅄䅁䅁䅯䅯䅁䅁䅯朶䅯䅁䅯䄷䅯䅁䅅䅁䉁䅁䅁杄䵁䅁䅁䅍畁䑁䅅䅍㍁䅁䅁䍄䉁䅁䅁䅂䅁䅁䅍䅄䅁䅁䅯儵䅁䅁䅯朷䅯䅁䅯兦䅑䅁䅅䅁䉁䅁䅁兂䅁䅁䅁䙫愸兑杷允䅁䅁䅑䅁䑁䅁䅷䅁䭁䍁䅫䅁䭁佁䭙䅁䭁䥁䕍䅁䉁䅁䅁允䅁䅁䄴䅄䅁䑁䅁杌㍁䑁䅑兎䅁䅁杷允䅁䅁䅑䅁䑁䅁䅷䅁䭁䱁䅫䅁䭁佁䭫䅁䭁䡁䕁䅁䉁䅁䅁允䅁䅁䅕䅁䅁䕁䵁䕃䵅䅉䅅䅁䕁䅁䅁睁䵁䅁䅁权千允䅁权牄权䅁权獄权䅁允䅁䅁䅅䅁佁䉁䅑䅁祁䑁䅅杍祁䑁䅉兎穁䑁䅕睍䅁䅁杷允䅁䅁䅑䅁䑁䅁䅷䅁䭁佁䉳䅁䭁佁䭙䅁䭁䡁䕯䅁䉁䅁䅁允䅁䅁䄴权䅁䑁䅁杌㑁䑁䅫䅁䵁䅉䅅䅁䕁䅁䅁睁䵁䅁䅁权敃䅁䅁权畄权䅁权瑂䅂䅁允䅁䅁䅅䅁䙁䅁䅁䅁杂刳䉤䍄䉁䅁䅁䅂䅁䅁䅍䅄䅁䅁䅯睸䅅䅁䅯儷䅯䅁䅯兢䅑䅁䅅䅁䉁䅁䅁兂允䑗ね䡹䅙䅑杷允䅁䅁䅑䅁䑁䅁䅷䅁䭁䭁䅁䅁䭁佁䭯䅁䭁䝁䔰䅁䉁䅁䅁允䅁䅁䄴䅄䅁䑁䅁杌硁䑁䅁䅎䅁䅁杷允䅁䅁䅑䅁䑁䅁䅷䅁䭁偁䉫䅁䭁佁䭯䅁䭁䝁䔸䅁䉁䅁䅁允䅁䅁䄴䅄䅁䑁䅁杌㉁䑁䅉杍䅁䅁杷允䅁䅁䅑䅁䑁䅁䅷䅁䭁䭁䅁䅁䭁佁䭯䅁䭁䡁䕅䅁䉁䅁䅁允䅁䅁䄴䅃䅁䑁䅁杌硁䅁䅁䍄䉁䅁䅁䅂䅁䅁䅍䅄䅁䅁䅯党䅅䅁䅯儶䅯䅁䅯兦䅑䅁䅅䅁䉁䅁䅁兂䅁䅁䅁䕷婑兑杷允䅁䅁䅑䅁䑁䅁䅷䅁䭁䍁䄰䅁䭁佁䭧䅁䭁䝁䔰䅁䉁䅁䅁允䅁䅁䅯睒䅁䅁杷允䅁䅁䅑䅁䑁䅁䅷䅁䭁䡁䅁䅁䭁䉁䅅䅁䭁䅁䍑䅁䉁䅁䅁允䅁䅁䄴䅆䅁䑁䅅睍硁䑁䅁李睁䑁䅁䅍睁䅁䅁䍄䉁䅁䅁䅂䅁䅁䅍䅄䅁䅁䅯睫䅅䅁䅯朵䅯䅁䅯兦䅑䅁䅅䅁䉁䅁䅁杄佁䅁䅁免硁䍁䄴䅍ㅁ䑁䅣䅁䵁䅉䅅䅁䕁䅁䅁睁䵁䅁䅁权䙃䅁䅁权牄权䅁权䑃䅂䅁允䅁䅁䅅䅁佁䉁䅑䅁祁䑁䅉䅏㕁䑁䅁䅍睁䑁䅁䅍䅁䅁杷允䅁䅁䅑䅁䑁䅁䅷䅁䭁䭁䅁䅁䭁佁䭯䅁䭁䥁䕕䅁䉁䅁䅁允䅁䅁䄴䅄䅁䑁䅁杌睁䑁䅫兏䅁䅁杷允䅁䅁䅑䅁䑁䅁䅷䅁䭁䭁䅁䅁䭁佁䭯䅁䭁䡁䔰䅁䉁䅁䅁允䅁䅁䄴䅄䅁䑁䅁杌睁䑁䅫兏䅁䅁杷允䅁䅁䅑䅁䑁䅁䅷䅁䭁偁䉑䅁䭁佁䭳䅁䭁䝁䔰䅁䉁䅁䅁允䅁䅁䄴䅆䅁䑁䅍免㉁䑁䅫睍祁䑁䅁䅎㍁䅁䅁䍄䉁䅁䅁䅂䅁䅁䅍䅄䅁䅁䅯兣䅅䅁䅯眶䅯䅁䅯睢䅑䅁䅅䅁䉁䅁䅁杄啁䅁䅁免穁䑁䅫䅍㍁䑁䅧䅍㉁䑁䅕䅁䵁䅉䅅䅁䕁䅁䅁睁䵁䅁䅁权歂䅁䅁权浄权䅁权䑃䅂䅁允䅁䅁䅅䅁佁䅁䅷䅁硁䍁䄴兏㕁䑁䅙䅁䵁䅉䅅䅁䕁䅁䅁睁䵁䅁䅁权灂允䅁权牄权䅁权㥂䅂䅁允䅁䅁䅅䅁佁䉁䅑䅁祁䑁䅕睎ㅁ䑁䅁兏㍁䑁䅙免䅁䅁杷允䅁䅁䅑䅁䑁䅁䅷䅁䭁䩁䉙䅁䭁佁䭣䅁䭁䝁䔰䅁䉁䅁䅁允䅁䅁䅕敨剴䉵䘵歍䵁䅉䅅䅁䕁䅁䅁睁䵁䅁䅁权灄䅁䅁权煄权䅁权瑂䅂䅁允䅁䅁䅅䅁佁䅁䅷䅁睁䍁䄴杍祁䑁䅑䅁䵁䅉䅅䅁䕁䅁䅁睁䵁䅁䅁权牄允䅁权煄权䅁权睂䅂䅁允䅁䅁䅅䅁佁䅁䅯䅁硁䍁䄴免㍁䅁䅁䍄䉁䅁䅁䅂䅁䅁䅍䅄䅁䅁䅯兓䅁䅁䅯儷䅯䅁䅯兦䅑䅁䅅䅁䉁䅁䅁兂䝁婧䑖㉩橺睐杷允䅁䅁䅑䅁䑁䅁䅷䅁䭁䕁䉍䅁䭁䉁䅅䅁䭁䅁䅕䅁䉁䅁䅁允䅁䅁䄴䅆䅁䑁䅧睍㉁䑁䅕䅍睁䑁䅁䅍睁䅁䅁䍄䉁䅁䅁䅂䅁䅁䅍䅄䅁䅁䅯眱䅅䅁䅯允䅉䅁䅯兂䅉䅁䅅䅁䉁䅁䅁兂䡁㕙戯㝍䑐䅑杷允䅁䅁䅑䅁䑁䅁䅷䅁䭁佁䅫䅁䭁佁䭯䅁䭁䡁䕯䅁䉁䅁䅁允䅁䅁䄴䅄䅁䑁䅁杌祁䑁䅁杍䅁䅁杷允䅁䅁䅑䅁䑁䅁䅷䅁䭁䵁䅣䅁䭁佁䭫䅁䭁佁䭷䅁䉁䅁䅁允䅁䅁䅕䅁䅁䭁呩歃䵅䅉䅅䅁䕁䅁䅁睁䵁䅁䅁权灄䅁䅁权煄权䅁权硂䅂䅁允䅁䅁䅅䅁佁䅁䅷䅁睁䍁䄴杍穁䑁䅅䅁䵁䅉䅅䅁䕁䅁䅁睁䵁䅁䅁权灄䅁䅁权煄权䅁权㥂䅂䅁允䅁䅁䅅䅁佁䅁䅷䅁睁䍁䄴杍祁䑁䅑䅁䵁䅉䅅䅁䕁䅁䅁睁䵁䅁䅁权癁䅁䅁权瑄权䅁权療䅂䅁允䅁䅁䅅䅁䭁䙁䴴䅁䵁䅉䅅䅁䕁䅁䅁睁䵁䅁䅁权乃允䅁权灄权䅁权䑃䅂䅁允䅁䅁䅅䅁䙁䅁䅁䅁睃剢䉒䍄䉁䅁䅁䅂䅁䅁䅍䅄䅁䅁䅯杇䅅䅁䅯儶䅯䅁䅯来䅑䅁䅅䅁䉁䅁䅁兂䅁䅁䅁䝕杍兑杷允䅁䅁䅑䅁䑁䅁䅷䅁䭁䑁䈰䅁䭁䉁䅅䅁䭁䅁䍑䅁䉁䅁䅁允䅁䅁䄴䅆䅁䑁䅉杍祁䑁䅁睎ぁ䑁䅁䅍睁䅁䅁䍄䉁䅁䅁䅂䅁䅁䅍䅄䅁䅁䅯朰䅅䅁䅯朷䅯䅁䅯全䅑䅁䅅䅁䉁䅁䅁兂䅁䅁䅁䡌剫兑杷允䅁䅁䅑䅁䑁䅁䅷䅁䭁䡁䈴䅁䭁佁䭣䅁䭁䝁䔰䅁䉁䅁䅁允䅁䅁䅕坙穧㍏㥯樫䴸䅉䅅䅁䕁䅁䅁睁䵁䅁䅁权睃允䅁权潄权䅁权瑂䅂䅁允䅁䅁䅅䅁佁䅁䄴䅁祁䑁䅫杌㕁䑁䅑免䅁䅁杷允䅁䅁䅑䅁䑁䅁䅷䅁䭁佁䉑䅁䭁佁䭯䅁䭁䡁䕁䅁䉁䅁䅁允䅁䅁䄴䅄䅁䑁䅁杌祁䑁䅍李䅁䅁杷允䅁䅁䅑䅁䑁䅁䅷䅁䭁䥁䉷䅁䭁佁䭯䅁䭁䝁䔸䅁䉁䅁䅁允䅁䅁䄴䅄䅁䑁䅁杌睁䑁䅣免䅁䅁杷允䅁䅁䅑䅁䑁䅁䅷䅁䭁䱁䄰䅁䭁佁䬴䅁䭁䡁䔰䅁䉁䅁䅁允䅁䅁䅕䅁䅁䝁潺啇䵅䅉䅅䅁䕁䅁䅁睁䵁䅁䅁权卂允䅁权牄权䅁权硂䅂䅁允䅁䅁䅅䅁佁䉁䅑䅁ㅁ䑁䅣䅎穁䑁䅍兎穁䑁䅫李䅁䅁杷允䅁䅁䅑䅁䑁䅁䅷䅁䭁乁䉍䅁䭁佁䬴䅁䭁䝁䔰䅁䉁䅁䅁允䅁䅁䅕䅁䅁䑁乄か䵅䅉䅅䅁䕁䅁䅁睁䵁䅁䅁权汄䅁䅁权瑄权䅁权㙂䅂䅁允䅁䅁䅅䅁䙁䕁㉡⼸唳乥⽅䍄䉁䅁䅁䅂䅁䅁䅍䅄䅁䅁䅯睺䅁䅁䅯眵䅯䅁䅯䅣䅑䅁䅅䅁䉁䅁䅁兂睂坦扴圶剫䅑杷允䅁䅁䅑䅁䑁䅁䅷䅁䭁乁䉙䅁䭁䅁䍅䅁䭁䅁䍕䅁䉁䅁䅁允䅁䅁䅕瑱瘷當祧唲䵁䅉䅅䅁䕁䅁䅁睁䵁䅁䅁权㍂允䅁权牄权䅁权㙂䅂䅁允䅁䅁䅅䅁佁䉁䅑䅁硁䑁䅅䅏㑁䑁䅙杍㕁䑁䅕䅍䅁䅁杷允䅁䅁䅑䅁䑁䅁䅷䅁䭁乁䉁䅁䭁佁䭯䅁䭁䡁䕅䅁䉁䅁䅁允䅁䅁䄴䅄䅁䑁䅁杌祁䑁䅁䅏䅁䅁杷允䅁䅁䅑䅁䑁䅁䅷䅁䭁䡁䅁䅁䭁佁䬴䅁䭁䝁䔰䅁䉁䅁䅁允䅁䅁䅕䅁䅁䅁㡁欫䵁䅉䅅䅁䕁䅁䅁睁䵁䅁䅁权牃䅁䅁权浄权䅁权睂䅂䅁允䅁䅁䅅䅁佁䅁䅯䅁硁䍁䄴睍㕁䅁䅁䍄䉁䅁䅁䅂䅁䅁䅍䅄䅁䅁䅯䅹䅅䅁䅯眶䅯䅁䅯兦䅑䅁䅅䅁䉁䅁䅁杄啁䅁䅁李㑁䑁䅙䅍㕁䑁䅧䅏祁䑁䅫䅁䵁䅉䅅䅁䕁䅁䅁睁䵁䅁䅁权㥄允䅁权畄权䅁权硂䅂䅁允䅁䅁䅅䅁䙁䅁䅁䅁䅂博䈵䍄䉁䅁䅁䅂䅁䅁䅍䅄䅁䅁䅯兖䅁䅁䅯朷䅯䅁䅯全䅑䅁䅅䅁䉁䅁䅁兂䅁䅁䅁䭁癔䅑杷允䅁䅁䅑䅁䑁䅁䅷䅁䭁䑁䅍䅁䭁佁䬴䅁䭁䡁䔰䅁䉁䅁䅁允䅁䅁䅕䅁䅁䕁敁啊䵅䅉䅅䅁䕁䅁䅁睁䵁䅁䅁权䵃允䅁权煄权䅁权㙂䅂䅁允䅁䅁䅅䅁佁䅁䅷䅁睁䍁䄴䅍ㅁ䑁䅫䅁䵁䅉䅅䅁䕁䅁䅁睁䵁䅁䅁权䝃䅁䅁权瑄权䅁权硂䅂䅁允䅁䅁䅅䅁䙁䥁䌯匹捨㥪⽯䍄䉁䅁䅁䅂䅁䅁䅍䅄䅁䅁䅯杹䅅䅁䅯眵䅯䅁䅯䄷䅯䅁䅅䅁䉁䅁䅁兂潃歸㍳捩楅䅑杷允䅁䅁䅑䅁䑁䅁䅷䅁䭁䱁䉉䅁䭁佁䭯䅁䭁䡁䕅䅁䉁䅁䅁允䅁䅁䄴䅄䅁䑁䅁杌睁䑁䅍李䅁䅁杷允䅁䅁䅑䅁䑁䅁䅷䅁䭁䙁䅁䅁䭁佁䭧䅁䭁䡁䕯䅁䉁䅁䅁允䅁䅁䄴杄䅁䑁䅅䅍畁䑁䅙䅎穁䅁䅁䍄䉁䅁䅁䅂䅁䅁䅍䅄䅁䅁䅯杩䅁䅁䅯朷䅯䅁䅯兢䅑䅁䅅䅁䉁䅁䅁兂䅁䅁䅁䑕潍兑杷允䅁䅁䅑䅁䑁䅁䅷䅁䭁䍁䉣䅁䭁佁䭳䅁䭁䥁䕍䅁䉁䅁䅁允䅁䅁䄴䅆䅁䑁䅕䅏ㅁ䑁䅍䅍睁䑁䅁䅍睁䅁䅁䍄䉁䅁䅁䅂䅁䅁䅍䅄䅁䅁䅯䅪䅅䅁䅯朶䅯䅁䅯兣䅑䅁䅅䅁䉁䅁䅁杄䵁䅁䅁䅍畁䑁䅁睎㍁䅁䅁䍄䉁䅁䅁䅂䅁䅁䅍䅄䅁䅁䅯兎䅅䅁䅯䄶䅯䅁䅯䅣䅑䅁䅅䅁䉁䅁䅁杄佁䅁䅁兌硁䍁䄴䅎ぁ䑁䅣䅁䵁䅉䅅䅁䕁䅁䅁睁䵁䅁䅁权䙂允䅁权牄权䅁权㥂䅂䅁允䅁䅁䅅䅁佁䉁䅑䅁ㅁ䑁䅅兎㕁䑁䅉䅍睁䑁䅙免䅁䅁杷允䅁䅁䅑䅁䑁䅁䅷䅁䭁䥁䉷䅁䭁佁䭯䅁䭁䥁䕕䅁䉁䅁䅁允䅁䅁䄴权䅁䑁䅁杌睁䑁䅣䅁䵁䅉䅅䅁䕁䅁䅁睁䵁䅁䅁权瑃䅁䅁权瑄权䅁权㙂䅂䅁允䅁䅁䅅䅁䙁䭁睒児塲⭯⽑䍄䉁䅁䅁䅂䅁䅁䅍䅄䅁䅁䅯䅪䅅䅁䅯朶䅯䅁䅯兦䅑䅁䅅䅁䉁䅁䅁杄䵁䅁䅁䅍畁䑁䅁䅎㉁䅁䅁䍄䉁䅁䅁䅂䅁䅁䅍䅄䅁䅁䅯䅤䅅䅁䅯朶䅯䅁䅯䄷䅯䅁䅅䅁䉁䅁䅁杄䵁䅁䅁䅍畁䑁䅧免祁䅁䅁䍄䉁䅁䅁䅂䅁䅁䅍䅄䅁䅁䅯睕䅁䅁䅯眶䅯䅁䅯睢䅑䅁䅅䅁䉁䅁䅁杄啁䅁䅁杍㉁䑁䅅杍睁䑁䅁䅍睁䑁䅁䅁䵁䅉䅅䅁䕁䅁䅁睁䵁䅁䅁权䡁允䅁权浄权䅁权療䅂䅁允䅁䅁䅅䅁佁䅁䅷䅁硁䍁䄴李㉁䑁䅣䅁䵁䅉䅅䅁䕁䅁䅁睁䵁䅁䅁权あ允䅁权煄权䅁权瑂䅂䅁允䅁䅁䅅䅁佁䅁䅷䅁睁䍁䄴䅏睁䑁䅉䅁䵁䅉䅅䅁䕁䅁䅁睁䵁䅁䅁权婃允䅁权牄权䅁权䑃䅂䅁允䅁䅁䅅䅁佁䉁䅑䅁㉁䑁䅅免睁䑁䅁䅍睁䑁䅁䅍䅁䅁杷允䅁䅁䅑䅁䑁䅁䅷䅁䭁䡁䉑䅁䭁佁䭯䅁䭁䝁䔸䅁䉁䅁䅁允䅁䅁䄴䅄䅁䑁䅁杌㍁䑁䅍免䅁䅁杷允䅁䅁䅑䅁䑁䅁䅷䅁䭁䑁䈴䅁䭁佁䭫䅁䭁䡁䔰䅁䉁䅁䅁允䅁䅁䅕䅁䅁䭁⽂お䵅䅉䅅䅁䕁䅁䅁睁䵁䅁䅁权敃允䅁权牄权䅁权硂䅂䅁允䅁䅁䅅䅁佁䉁䅑䅁硁䑁䅫䅏㍁䑁䅁䅍睁䑁䅁䅍䅁䅁杷允䅁䅁䅑䅁䑁䅁䅷䅁䭁䩁䈸䅁䭁佁䭳䅁䭁䡁䕅䅁䉁䅁䅁允䅁䅁䄴䅆䅁䑁䅑睎㉁䑁䅑䅍㕁䑁䅧睍㕁䅁䅁䍄䉁䅁䅁䅂䅁䅁䅍䅄䅁䅁䅯䅯䅅䅁䅯眶䅯䅁䅯兣䅑䅁䅅䅁䉁䅁䅁杄啁䅁䅁李ㅁ䑁䅅䅏睁䑁䅁䅍睁䑁䅁䅁䵁䅉䅅䅁䕁䅁䅁睁䵁䅁䅁权煄允䅁权畄权䅁权獄权䅁允䅁䅁䅅䅁䙁䅁䅁䅁杄䈯䉨䍄䉁䅁䅁䅂䅁䅁䅍䅄䅁䅁䅯睅䅁䅁䅯眶䅯䅁䅯䄷䅯䅁䅅䅁䉁䅁䅁杄啁䅁䅁兎穁䑁䅧免㑁䑁䅅睍㉁䑁䅉䅁䵁䅉䅅䅁䕁䅁䅁睁䵁䅁䅁权桃允䅁权牄权䅁权硂䅂䅁允䅁䅁䅅䅁佁䉁䅑䅁硁䑁䅁李㕁䑁䅁䅍睁䑁䅁䅍䅁䅁杷允䅁䅁䅑䅁䑁䅁䅷䅁䭁䅁䉉䅁䭁佁䭣䅁䭁佁䭷䅁䉁䅁䅁允䅁䅁䅕灶愸㥌欰樱䴸䅉䅅䅁䕁䅁䅁睁䵁䅁䅁权⭃允䅁权潄权䅁权䑃䅂䅁允䅁䅁䅅䅁佁䅁䄴䅁硁䑁䅙杌睁䑁䅉兎䅁䅁杷允䅁䅁䅑䅁䑁䅁䅷䅁䭁䙁䅉䅁䭁佁䭙䅁䭁䡁䕅䅁䉁䅁䅁允䅁䅁䄴䅄䅁䑁䅅杌祁䑁䅕兎䅁䅁杷允䅁䅁䅑䅁䑁䅁䅷䅁䭁䙁䅍䅁䭁佁䭙䅁䭁䡁䕅䅁䉁䅁䅁允䅁䅁䄴䅄䅁䑁䅅杌ぁ䑁䅙睎䅁䅁杷允䅁䅁䅑䅁䑁䅁䅷䅁䭁䍁䉍䅁䭁佁䭯䅁䭁䥁䕍䅁䉁䅁䅁允䅁䅁䄴䅄䅁䑁䅁杌硁䑁䅫睎䅁䅁杷允䅁䅁䅑䅁䑁䅁䅷䅁䭁䵁䉍䅁䭁佁䬴䅁䭁䡁䕅䅁䉁䅁䅁允䅁䅁䅕䅁䅁䩁牓䕕䵅䅉䅅䅁䕁䅁䅁睁䵁䅁䅁权煄䅁䅁权瑄权䅁权獄权䅁允䅁䅁䅅䅁䙁䍁睇浣剩搷⽷䍄䉁䅁䅁䅂䅁䅁䅍䅄䅁䅁䅯䅤䅅䅁䅯朶䅯䅁䅯䅣䅑䅁䅅䅁䉁䅁䅁杄䵁䅁䅁䅍畁䑁䅙䅎㉁䅁䅁䍄䉁䅁䅁䅂䅁䅁䅍䅄䅁䅁䅯杦䅅䅁䅯䄶䅯䅁䅯䅣䅑䅁䅅䅁䉁䅁䅁杄佁䅁䅁䅎ㅁ䍁䄴杍穁䑁䅕䅁䵁䅉䅅䅁䕁䅁䅁睁䵁䅁䅁权硂䅁䅁权灄权䅁权獄权䅁允䅁䅁䅅䅁䙁䅁䅁䅁䅂睬䈵䍄䉁䅁䅁䅂䅁䅁䅍䅄䅁䅁䅯杧䅅䅁䅯眶䅯䅁䅯睢䅑䅁䅅䅁䉁䅁䅁杄十䅁䅁李穁䑁䅅䅍睁䑁䅁䅍睁䅁䅁䍄䉁䅁䅁䅂䅁䅁䅍䅄䅁䅁䅯䅲䅁䅁䅯儷䅯䅁䅯来䅑䅁䅅䅁䉁䅁䅁兂楃扒穢搯ご睐杷允䅁䅁䅑䅁䑁䅁䅷䅁䭁䕁䉷䅁䭁佁䭣䅁䭁䡁䕁䅁䉁䅁䅁允䅁䅁䅕匰扌堫焵䕁䵁䅉䅅䅁䕁䅁䅁睁䵁䅁䅁权あ允䅁权煄权䅁权硂䅂䅁允䅁䅁䅅䅁佁䅁䅧䅁睁䍁䄴睎䅁䅁杷允䅁䅁䅑䅁䑁䅁䅷䅁䭁䍁䉁䅁䭁佁䬴䅁䭁䡁䕯䅁䉁䅁䅁允䅁䅁䅕䅁䅁䥁あ䕉䵅䅉䅅䅁䕁䅁䅁睁䵁䅁䅁权呁䅁䅁权牄权䅁权䑃䅂䅁允䅁䅁䅅䅁佁䉁䅑䅁ㅁ䑁䅕免㕁䑁䅫杍ぁ䑁䅍䅍䅁䅁杷允䅁䅁䅑䅁䑁䅁䅷䅁䭁䕁䉫䅁䭁佁䭫䅁䭁䡁䕅䅁䉁䅁䅁允䅁䅁䅕䅁䅁䙁啄獍䵅䅉䅅䅁䕁䅁䅁睁䵁䅁䅁权浃䅁䅁权煄权䅁权㙂䅂䅁允䅁䅁䅅䅁佁䅁䅷䅁睁䍁䄴兎睁䑁䅧䅁䵁䅉䅅䅁䕁䅁䅁睁䵁䅁䅁权㥃允䅁权牄权䅁权療䅂䅁允䅁䅁䅅䅁佁䉁䅑䅁㉁䑁䅅睎㍁䑁䅫兎㍁䑁䅕兎䅁䅁杷允䅁䅁䅑䅁䑁䅁䅷䅁䭁䥁䉅䅁䭁佁䭯䅁䭁佁䭷䅁䉁䅁䅁允䅁䅁䄴䅄䅁䑁䅁杌ぁ䑁䅅兎䅁䅁杷允䅁䅁䅑䅁䑁䅁䅷䅁䭁䱁䅕䅁䭁佁䭧䅁䭁䥁䕍䅁䉁䅁䅁允䅁䅁䄴䅄䅁䑁䅉免畁䑁䅕䅎䅁䅁杷允䅁䅁䅑䅁䑁䅁䅷䅁䭁䑁䅍䅁䭁䅁䅑䅁䭁䅁䅕䅁䉁䅁䅁允䅁䅁䅕䅁䅁䵷佡じ䵅䅉䅅䅁䕁䅁䅁睁䵁䅁䅁权浃䅁䅁权煄权䅁权睂䅂䅁允䅁䅁䅅䅁佁䅁䅷䅁睁䍁䄴䅎㕁䑁䅫䅁䵁䅉䅅䅁䕁䅁䅁睁䵁䅁䅁权䥁䅁䅁权灄权䅁权㙂䅂䅁允䅁䅁䅅䅁䙁䅁䅁䅁元杪䉘䍄䉁䅁䅁䅂䅁䅁䅍䅄䅁䅁䅯允䅅䅁䅯儶䅯䅁䅯兣䅑䅁䅅䅁䉁䅁䅁兂䅁䅁䅁偄䝆兑杷允䅁䅁䅑䅁䑁䅁䅷䅁䭁䑁䉑䅁䭁佁䭫䅁䭁䥁䕕䅁䉁䅁䅁允䅁䅁䅕䅁䅁䅁穄歂䵅䅉䅅䅁䕁䅁䅁睁䵁䅁䅁权塄允䅁权潄权䅁权㙂䅂䅁允䅁䅁䅅䅁佁䅁䄴䅁祁䑁䅍杌㑁䑁䅣杍䅁䅁杷允䅁䅁䅑䅁䑁䅁䅷䅁䭁䕁䉳䅁䭁佁䭯䅁䭁䥁䕕䅁䉁䅁䅁允䅁䅁䄴䅄䅁䑁䅅杌睁䑁䅁兏䅁䅁杷允䅁䅁䅑䅁䑁䅁䅷䅁䭁䙁䅫䅁䭁佁䬴䅁䭁䥁䕍䅁䉁䅁䅁允䅁䅁䅕䅁䅁䵁汄㡕䵅䅉䅅䅁䕁䅁䅁睁䵁䅁䅁权穄䅁䅁权䕁䅁䅁权䙁䅁䅁允䅁䅁䅅䅁䙁䅁䅁䅁煁䘫䉒䍄䉁䅁䅁䅂䅁䅁䅍䅄䅁䅁䅯杰䅁䅁䅯朶䅯䅁䅯全䅑䅁䅅䅁䉁䅁䅁杄䵁䅁䅁䅍畁䑁䅕䅍㉁䅁䅁䍄䉁䅁䅁䅂䅁䅁䅍䅄䅁䅁䅯权䅅䅁䅯朶䅯䅁䅯睢䅑䅁䅅䅁䉁䅁䅁杄䵁䅁䅁䅍畁䑁䅣䅎穁䅁䅁䍄䉁䅁䅁䅂䅁䅁䅍䅄䅁䅁䅯內䅅䅁䅯眶䅯䅁䅯全䅑䅁䅅䅁䉁䅁䅁杄坁䅁䅁免㑁䑁䅣兏睁䑁䅁䅍睁䑁䅁䅍䅁䅁杷允䅁䅁䅑䅁䑁䅁䅷䅁䭁䡁䅉䅁䭁䅁䍅䅁䭁䅁䍍䅁䉁䅁䅁允䅁䅁䅕田⽯獸づ歹䵁䅉䅅䅁䕁䅁䅁睁䵁䅁䅁权䭁允䅁权煄权䅁权硂䅂䅁允䅁䅁䅅䅁佁䅁䅷䅁睁䍁䄴睎祁䑁䅉䅁䵁䅉䅅䅁䕁䅁䅁睁䵁䅁䅁权煃允䅁权畄权䅁权䑃䅂䅁允䅁䅁䅅䅁䙁䅁䅁䅁䅁䉬䉈䍄䉁䅁䅁䅂䅁䅁䅍䅄䅁䅁䅯权䅅䅁䅯朶䅯䅁䅯兦䅑䅁䅅䅁䉁䅁䅁杄䵁䅁䅁䅍畁䑁䅙䅍祁䅁䅁䍄䉁䅁䅁䅂䅁䅁䅍䅄䅁䅁䅯睌䅅䅁䅯䄶䅯䅁䅯来䅑䅁䅅䅁䉁䅁䅁杄佁䅁䅁杍睁䍁䄴兎祁䑁䅣䅁䵁䅉䅅䅁䕁䅁䅁睁䵁䅁䅁权瑄允䅁权煄权䅁权療䅂䅁允䅁䅁䅅䅁佁䅁䅯䅁睁䍁䄴兎穁䅁䅁䍄䉁䅁䅁䅂䅁䅁䅍䅄䅁䅁䅯睱䅁䅁䅯朷䅯䅁䅯䄷䅯䅁䅅䅁䉁䅁䅁兂䅁䅁䅁䝷䕉具杷允䅁䅁䅑䅁䑁䅁䅷䅁䭁佁䅷䅁䭁佁䭙䅁䭁䥁䕕䅁䉁䅁䅁允䅁䅁䄴䅄䅁䑁䅁杌㉁䑁䅧睎䅁䅁杷允䅁䅁䅑䅁䑁䅁䅷䅁䭁䝁䉧䅁䭁佁䭯䅁䭁䝁䔰䅁䉁䅁䅁允䅁䅁䄴䅄䅁䑁䅁杌㑁䑁䅧兏䅁䅁杷允䅁䅁䅑䅁䑁䅁䅷䅁䭁䝁䉫䅁䭁佁䭯䅁䭁䝁䔰䅁䉁䅁䅁允䅁䅁䄴权䅁䑁䅁杌ㅁ䑁䅉䅁䵁䅉䅅䅁䕁䅁䅁睁䵁䅁䅁权⽂允䅁权牄权䅁权䙃䅂䅁允䅁䅁䅅䅁佁䉁䅑䅁穁䑁䅙免穁䑁䅅睍ㅁ䑁䅑䅎䅁䅁杷允䅁䅁䅑䅁䑁䅁䅷䅁䭁䩁䉕䅁䭁佁䭳䅁䭁䡁䔰䅁䉁䅁䅁允䅁䅁䄴杆䅁䑁䅉兏祁䑁䅉杍㑁䑁䅧兎睁䑁䅫䅁䵁䅉䅅䅁䕁䅁䅁睁䵁䅁䅁权潂允䅁权煄权䅁权療䅂䅁允䅁䅁䅅䅁佁䅁䅷䅁睁䍁䄴䅏㍁䑁䅅䅁䵁䅉䅅䅁䕁䅁䅁睁䵁䅁䅁权䵄䅁䅁权䕁䅁䅁权䙁䅁䅁允䅁䅁䅅䅁䙁䅁䅁䕁湄潸䉆䍄䉁䅁䅁䅂䅁䅁䅍䅄䅁䅁䅯兡䅅䅁䅯朶䅯䅁䅯睢䅑䅁䅅䅁䉁䅁䅁杄䵁䅁䅁䅍畁䑁䅕杍穁䅁䅁䍄䉁䅁䅁䅂䅁䅁䅍䅄䅁䅁䅯杏䅅䅁䅯儷䅯䅁䅯兢䅑䅁䅅䅁䉁䅁䅁兂慃婭婭婭桮睐杷允䅁䅁䅑䅁䑁䅁䅷䅁䭁䝁䉫䅁䭁佁䭯䅁䭁䡁䕁䅁䉁䅁䅁允䅁䅁䄴䅄䅁䑁䅁杌ぁ䑁䅙免䅁䅁杷允䅁䅁䅑䅁䑁䅁䅷䅁䭁䝁䉕䅁䭁佁䭙䅁䭁䡁䔰䅁䉁䅁䅁允䅁䅁䄴䅄䅁䑁䅅杌祁䑁䅍免䅁䅁杷允䅁䅁䅑䅁䑁䅁䅷䅁䭁䝁䉧䅁䭁佁䭯䅁䭁䡁䕅䅁䉁䅁䅁允䅁䅁䄴䅄䅁䑁䅁杌㑁䑁䅁李䅁䅁杷允䅁䅁䅑䅁䑁䅁䅷䅁䭁䕁䅧䅁䭁佁䭧䅁䭁䡁䕅䅁䉁䅁䅁允䅁䅁䄴䅄䅁䑁䅅兎畁䑁䅉䅎䅁䅁杷允䅁䅁䅑䅁䑁䅁䅷䅁䭁䝁䉫䅁䭁佁䭯䅁䭁䡁䔰䅁䉁䅁䅁允䅁䅁䄴䅄䅁䑁䅁杌ㅁ䑁䅅杍䅁䅁杷允䅁䅁䅑䅁䑁䅁䅷䅁䭁䝁䈸䅁䭁佁䭣䅁䭁䝁䔸䅁䉁䅁䅁允䅁䅁䅕敨剴䉵䘶穹䴸䅉䅅䅁䕁䅁䅁睁䵁䅁䅁权流䅁䅁权瑄权䅁权療䅂䅁允䅁䅁䅅䅁䙁䩁䵄䉈焸䅣䅚䍄䉁䅁䅁䅂䅁䅁䅍䅄䅁䅁䅯儲䅅䅁䅯朵䅯䅁䅯睢䅑䅁䅅䅁䉁䅁䅁杄䵁䅁䅁免畁䑁䅍睎㑁䅁䅁䍄䉁䅁䅁䅂䅁䅁䅍䅄䅁䅁䅯党䅅䅁䅯眶䅯䅁䅯兢䅑䅁䅅䅁䉁䅁䅁杄啁䅁䅁䅏硁䑁䅉兎㍁䑁䅑李㕁䑁䅧䅁䵁䅉䅅䅁䕁䅁䅁睁䵁䅁䅁权塁允䅁权潄权䅁权㙂䅂䅁允䅁䅁䅅䅁佁䅁䄴䅁硁䑁䅕杌㕁䑁䅣睍䅁䅁杷允䅁䅁䅑䅁䑁䅁䅷䅁䭁䡁䉧䅁䭁佁䭫䅁䭁䥁䕕䅁䉁䅁䅁允䅁䅁䅕䅁䅁䭁杁獑䵅䅉䅅䅁䕁䅁䅁睁䵁䅁䅁权⽃䅁䅁权湄权䅁权獄权䅁允䅁䅁䅅䅁䙁䥁歘睏剴杆䅨䍄䉁䅁䅁䅂䅁䅁䅍䅄䅁䅁䅯䅷䅁䅁䅯儶䅯䅁䅯兦䅑䅁䅅䅁䉁䅁䅁兂䅁䅁䅁䙉匸兑杷允䅁䅁䅑䅁䑁䅁䅷䅁䭁䵁䅧䅁䭁佁䭣䅁䭁䡁䕯䅁䉁䅁䅁允䅁䅁䅕䙅㕧䵴㉨啇䵁䅉䅅䅁䕁䅁䅁睁䵁䅁䅁权䡄䅁䅁权牄权䅁权䑃䅂䅁允䅁䅁䅅䅁佁䉁䅙䅁祁䑁䅅䅎㕁䑁䅫䅏睁䑁䅑兏ㅁ䅁䅁䍄䉁䅁䅁䅂䅁䅁䅍䅄䅁䅁䅯䅸䅅䅁䅯朶䅯䅁䅯来䅑䅁䅅䅁䉁䅁䅁杄䵁䅁䅁䅍畁䑁䅧䅏祁䅁䅁䍄䉁䅁䅁䅂䅁䅁䅍䅄䅁䅁䅯杕䅅䅁䅯朵䅯䅁䅯全䅑䅁䅅䅁䉁䅁䅁杄䵁䅁䅁䅍畁䑁䅕杍ㅁ䅁䅁䍄䉁䅁䅁䅂䅁䅁䅍䅄䅁䅁䅯党䅅䅁䅯朷䅯䅁䅯兦䅑䅁䅅䅁䉁䅁䅁兂䅁䅁䅁䝍洴兑杷允䅁䅁䅑䅁䑁䅁䅷䅁䭁偁䅫䅁䭁佁䬰䅁䭁䡁䕯䅁䉁䅁䅁允䅁䅁䅕㑋坣挲㌷稰䴸䅉䅅䅁䕁䅁䅁睁䵁䅁䅁权䕄允䅁权煄权䅁权䑃䅂䅁允䅁䅁䅅䅁佁䅁䅷䅁硁䍁䄴免㉁䑁䅧䅁䵁䅉䅅䅁䕁䅁䅁睁䵁䅁䅁权乄䅁䅁权浄权䅁权睂䅂䅁允䅁䅁䅅䅁佁䅁䅷䅁硁䍁䄴兎睁䑁䅧䅁䵁䅉䅅䅁䕁䅁䅁睁䵁䅁䅁权牃䅁䅁权瑄权䅁权睂䅂䅁允䅁䅁䅅䅁䙁佁㠵穐敖畵⼰䍄䉁䅁䅁䅂䅁䅁䅍䅄䅁䅁䅯䅹䅁䅁䅯眵䅯䅁䅯兣䅑䅁䅅䅁䉁䅁䅁兂乄䵺䵺䵺㑺睶杷允䅁䅁䅑䅁䑁䅁䅷䅁䭁佁䉕䅁䭁佁䭳䅁䭁䥁䕍䅁䉁䅁䅁允䅁䅁䄴杅䅁䑁䅙兎穁䑁䅁䅍睁䑁䅁䅍䅁䅁杷允䅁䅁䅑䅁䑁䅁䅷䅁䭁䕁䉧䅁䭁佁䬴䅁䭁䡁䕅䅁䉁䅁䅁允䅁䅁䅕䅁䅁乁⭪啁䵅䅉䅅䅁䕁䅁䅁睁䵁䅁䅁权湂允䅁权瑄权䅁权䙃䅂䅁允䅁䅁䅅䅁䙁䱁へ硫䕧癖⽷䍄䉁䅁䅁䅂䅁䅁䅍䅄䅁䅁䅯䅸䅅䅁䅯朶䅯䅁䅯兦䅑䅁䅅䅁䉁䅁䅁杄䵁䅁䅁免畁䑁䅁睍㕁䅁䅁䍄䉁䅁䅁䅂䅁䅁䅍䅄䅁䅁䅯䅎䅁䅁䅯䄶䅯䅁䅯䄷䅯䅁䅅䅁䉁䅁䅁权䡂䅁䅁䍄䉁䅁䅁䅂䅁䅁䅍䅄䅁䅁䅯睆䅅䅁䅯朷䅯䅁䅯兦䅑䅁䅅䅁䉁䅁䅁兂䅁䅁䅁䑍㕌䅑杷允䅁䅁䅑䅁䑁䅁䅷䅁䭁䥁䉍䅁䭁佁䭣䅁䭁䡁䕁䅁䉁䅁䅁允䅁䅁䅕䑗ね䡹⭡歋䵁䅉䅅䅁䕁䅁䅁睁䵁䅁䅁权潃允䅁权牄权䅁权瑂䅂䅁允䅁䅁䅅䅁佁䉁䅑䅁硁䑁䅣免穁䑁䅁䅍睁䑁䅁䅍䅁䅁杷允䅁䅁䅑䅁䑁䅁䅷䅁䭁䑁䅫䅁䭁佁䬰䅁䭁䡁䕅䅁䉁䅁䅁允䅁䅁䅕㥏倹婪畤樷䴸䅉䅅䅁䕁䅁䅁睁䵁䅁䅁权㙂䅁䅁权牄权䅁权㥂䅂䅁允䅁䅁䅅䅁佁䉁䅑䅁硁䑁䅕杍祁䑁䅕免睁䑁䅁䅍䅁䅁杷允䅁䅁䅑䅁䑁䅁䅷䅁䭁䵁䉷䅁䭁佁䭯䅁䭁䥁䕍䅁䉁䅁䅁允䅁䅁䄴䅄䅁䑁䅉杌硁䑁䅧兏䅁䅁杷允䅁䅁䅑䅁䑁䅁䅷䅁䭁䡁䅣䅁䭁佁䭯䅁䭁䝁䔰䅁䉁䅁䅁允䅁䅁䄴䅄䅁䑁䅁杌ㅁ䑁䅕免䅁䅁杷允䅁䅁䅑䅁䑁䅁䅷䅁䭁䡁䅣䅁䭁佁䭯䅁䭁䡁䕯䅁䉁䅁䅁允䅁䅁䄴䅄䅁䑁䅁杌ㅁ䑁䅉免䅁䅁杷允䅁䅁䅑䅁䑁䅁䅷䅁䭁䑁䄸䅁䭁佁䬴䅁䭁䥁䕍䅁䉁䅁䅁允䅁䅁䅕䅁䅁䡁⽂䕅䵅䅉䅅䅁䕁䅁䅁睁䵁䅁䅁权坂䅁䅁权瑄权䅁权瑂䅂䅁允䅁䅁䅅䅁䙁偁卌坔光乗⽅䍄䉁䅁䅁䅂䅁䅁䅍䅄䅁䅁䅯䅫䅁䅁䅯眶䅯䅁䅯䅣䅑䅁䅅䅁䉁䅁䅁杄啁䅁䅁李穁䑁䅉睎睁䑁䅁䅍睁䑁䅁䅁䵁䅉䅅䅁䕁䅁䅁睁䵁䅁䅁权啃䅁䅁权灄权䅁权睂䅂䅁允䅁䅁䅅䅁䙁䅁䅁䅁䅃⼫䄹䍄䉁䅁䅁䅂䅁䅁䅍䅄䅁䅁䅯睤䅁䅁䅯朶䅯䅁䅯䅣䅑䅁䅅䅁䉁䅁䅁杄䭁䅁䅁䅍畁䑁䅕兎䅁䅁杷允䅁䅁䅑䅁䑁䅁䅷䅁䭁䡁䅣䅁䭁佁䭯䅁䭁䡁䕅䅁䉁䅁䅁允䅁䅁䄴䅄䅁䑁䅁杌ㅁ䑁䅍免䅁䅁杷允䅁䅁䅑䅁䑁䅁䅷䅁䭁䡁䉍䅁䭁佁䭯䅁䭁佁䭷䅁䉁䅁䅁允䅁䅁䄴䅄䅁䑁䅅杌祁䑁䅫免䅁䅁杷允䅁䅁䅑䅁䑁䅁䅷䅁䭁䡁䉍䅁䭁佁䭯䅁䭁䡁䕅䅁䉁䅁䅁允䅁䅁䄴䅄䅁䑁䅅杌祁䑁䅕免䅁䅁杷允䅁䅁䅑䅁䑁䅁䅷䅁䭁䵁䉕䅁䭁佁䭣䅁䭁䝁䔸䅁䉁䅁䅁允䅁䅁䅕潅䅐煹䙈歇䵁䅉䅅䅁䕁䅁䅁睁䵁䅁䅁权穂允䅁权煄权䅁权䑃䅂䅁允䅁䅁䅅䅁佁䅁䅷䅁硁䍁䄴免㍁䑁䅑䅁䵁䅉䅅䅁䕁䅁䅁睁䵁䅁䅁权偂允䅁权浄权䅁权睂䅂䅁允䅁䅁䅅䅁佁䅁䅷䅁祁䍁䄴杍㕁䑁䅕䅁䵁䅉䅅䅁䕁䅁䅁睁䵁䅁䅁权穃允䅁权煄权䅁权療䅂䅁允䅁䅁䅅䅁佁䅁䅷䅁睁䍁䄴兏㉁䑁䅅䅁䵁䅉䅅䅁䕁䅁䅁睁䵁䅁䅁权ぃ允䅁权湄权䅁权睂䅂䅁允䅁䅁䅅䅁䙁䅁汒㙧⬶䵬⼸䍄䉁䅁䅁䅂䅁䅁䅍䅄䅁䅁䅯䄲䅁䅁䅯朵䅯䅁䅯兢䅑䅁䅅䅁䉁䅁䅁杄䵁䅁䅁免畁䑁䅉免㑁䅁䅁䍄䉁䅁䅁䅂䅁䅁䅍䅄䅁䅁䅯䅥䅁䅁䅯朶䅯䅁䅯来䅑䅁䅅䅁䉁䅁䅁杄䵁䅁䅁䅍畁䑁䅑䅍祁䅁䅁䍄䉁䅁䅁䅂䅁䅁䅍䅄䅁䅁䅯睳䅅䅁䅯朶䅯䅁䅯兣䅑䅁䅅䅁䉁䅁䅁杄䵁䅁䅁免畁䑁䅅䅎ぁ䅁䅁䍄䉁䅁䅁䅂䅁䅁䅍䅄䅁䅁䅯杲䅁䅁䅯䅂䅁䅁䅯兂䅁䅁䅅䅁䉁䅁䅁兂䅁䅁䅃㙓䵴兑杷允䅁䅁䅑䅁䑁䅁䅷䅁䭁䙁䈰䅁䭁佁䭯䅁䭁䥁䕍䅁䉁䅁䅁允䅁䅁䄴䅄䅁䑁䅁杌㑁䑁䅙睎䅁䅁杷允䅁䅁䅑䅁䑁䅁䅷䅁䭁䭁䅍䅁䭁佁䬴䅁䭁䥁䕍䅁䉁䅁䅁允䅁䅁䅕䅁䅁䑁坂歋䵅䅉䅅䅁䕁䅁䅁睁䵁䅁䅁权浃允䅁权畄权䅁权㥂䅂䅁允䅁䅁䅅䅁䙁䅁䅁䅁䥄穂䉸䍄䉁䅁䅁䅂䅁䅁䅍䅄䅁䅁䅯杹䅁䅁䅯朶䅯䅁䅯䅣䅑䅁䅅䅁䉁䅁䅁杄䵁䅁䅁免畁䑁䅑䅎㑁䅁䅁䍄䉁䅁䅁䅂䅁䅁䅍䅄䅁䅁䅯䅰䅅䅁䅯权䅁䅁䅯兂䅁䅁䅅䅁䉁䅁䅁兂㙃兓䍷㑋畦睐杷允䅁䅁䅑䅁䑁䅁䅷䅁䭁佁䄰䅁䭁佁䭧䅁䭁䥁䕕䅁䉁䅁䅁允䅁䅁䄴䅄䅁䑁䅅免畁䑁䅅李䅁䅁杷允䅁䅁䅑䅁䑁䅁䅷䅁䭁佁䅷䅁䭁䉁䅅䅁䭁䅁䅕䅁䉁䅁䅁允䅁䅁䄴杅䅁䑁䅙䅍㕁䑁䅫䅏睁䑁䅁䅍䅁䅁杷允䅁䅁䅑䅁䑁䅁䅷䅁䭁䱁䉷䅁䭁佁䭣䅁䭁䝁䔸䅁䉁䅁䅁允䅁䅁䅕硨婢発呦啈䵁䅉䅅䅁䕁䅁䅁睁䵁䅁䅁权畂䅁䅁权浄权䅁权獄权䅁允䅁䅁䅅䅁䭁䕁䅣䅁䵁䅉䅅䅁䕁䅁䅁睁䵁䅁䅁权䭄䅁䅁权煄权䅁权㥂䅂䅁允䅁䅁䅅䅁佁䅁䅷䅁硁䍁䄴兎㍁䑁䅍䅁䵁䅉䅅䅁䕁䅁䅁睁䵁䅁䅁权㡂䅁䅁权灄权䅁权㙂䅂䅁允䅁䅁䅅䅁䙁䅁䅁䅁䅄礶䉊䍄䉁䅁䅁䅂䅁䅁䅍䅄䅁䅁䅯儯䅅䅁䅯眶䅯䅁䅯来䅑䅁䅅䅁䉁䅁䅁杄啁䅁䅁杍㉁䑁䅙䅍睁䑁䅁䅍睁䑁䅁䅁䵁䅉䅅䅁䕁䅁䅁睁䵁䅁䅁权畁允䅁权牄权䅁权獄权䅁允䅁䅁䅅䅁佁䉁䅑䅁祁䑁䅣睍睁䑁䅑杍睁䑁䅁䅍䅁䅁杷允䅁䅁䅑䅁䑁䅁䅷䅁䭁䅁䄸䅁䭁佁䭳䅁䭁䥁䕍䅁䉁䅁䅁允䅁䅁䄴䅆䅁䑁䅫䅍㑁䑁䅁䅍睁䑁䅁䅍睁䅁䅁䍄䉁䅁䅁䅂䅁䅁䅍䅄䅁䅁䅯睩䅅䅁䅯朶䅯䅁䅯䅣䅑䅁䅅䅁䉁䅁䅁杄䵁䅁䅁䅍畁䑁䅑䅍祁䅁䅁䍄䉁䅁䅁䅂䅁䅁䅍䅄䅁䅁䅯䅑䅁䅁䅯儷䅯䅁䅯来䅑䅁䅅䅁䉁䅁䅁兂潃歸㍳啩㑈睐杷允䅁䅁䅑䅁䑁䅁䅷䅁䭁䉁䉉䅁䭁䉁䅅䅁䭁䅁䍑䅁䉁䅁䅁允䅁䅁䄴䅆䅁䑁䅉免睁䑁䅑䅍睁䑁䅁䅍睁䅁䅁䍄䉁䅁䅁䅂䅁䅁䅍䅄䅁䅁䅯睃䅅䅁䅯儷䅯䅁䅯睢䅑䅁䅅䅁䉁䅁䅁权䡂䅁䅁䍄䉁䅁䅁䅂䅁䅁䅍䅄䅁䅁䅯兏䅅䅁䅯朷䅯䅁䅯来䅑䅁䅅䅁䉁䅁䅁兂䅁䅁䅁䝫歯兑杷允䅁䅁䅑䅁䑁䅁䅷䅁䭁䝁䉫䅁䭁佁䬰䅁䭁䡁䕁䅁䉁䅁䅁允䅁䅁䅕㑋坣挲㌷穯䴸䅉䅅䅁䕁䅁䅁睁䵁䅁䅁权偄允䅁权瑄权䅁权瑂䅂䅁允䅁䅁䅅䅁䙁乁㤹氶癄摓⽣䍄䉁䅁䅁䅂䅁䅁䅍䅄䅁䅁䅯䄱䅁䅁䅯朶䅯䅁䅯䄷䅯䅁䅅䅁䉁䅁䅁杄䵁䅁䅁䅍畁䑁䅙兎穁䅁䅁䍄䉁䅁䅁䅂䅁䅁䅍䅄䅁䅁䅯䄰䅁䅁䅯朵䅯䅁䅯兦䅑䅁䅅䅁䉁䅁䅁杄䭁䅁䅁杍畁䑁䅅李䅁䅁杷允䅁䅁䅑䅁䑁䅁䅷䅁䭁䅁䉕䅁䭁佁䭳䅁䭁䡁䕁䅁䉁䅁䅁允䅁䅁䄴䅆䅁䑁䅉兏㑁䑁䅑䅍睁䑁䅁䅍睁䅁䅁䍄䉁䅁䅁䅂䅁䅁䅍䅄䅁䅁䅯䅊䅁䅁䅯䄶䅯䅁䅯兢䅑䅁䅅䅁䉁䅁䅁权䡂䅁䅁䍄䉁䅁䅁䅂䅁䅁䅍䅄䅁䅁䅯䅊䅅䅁䅯朵䅯䅁䅯䄷䅯䅁䅅䅁䉁䅁䅁杄䵁䅁䅁䅍畁䑁䅧睎硁䅁䅁䍄䉁䅁䅁䅂䅁䅁䅍䅄䅁䅁䅯睮䅁䅁䅯朷䅯䅁䅯睢䅑䅁䅅䅁䉁䅁䅁兂䅁䅁䅁䅵䘴兑杷允䅁䅁䅑䅁䑁䅁䅷䅁䭁䵁䅯䅁䭁䅁䅯䅁䭁䅁䍑䅁䉁䅁䅁允䅁䅁䅕䡶呓䅇坔歉䵁䅉䅅䅁䕁䅁䅁睁䵁䅁䅁权啄䅁䅁权煄权䅁权䙃䅂䅁允䅁䅁䅅䅁佁䅁䅯䅁硁䍁䄴李㍁䅁䅁䍄䉁䅁䅁䅂䅁䅁䅍䅄䅁䅁䅯䄴䅁䅁䅯允䅉䅁䅯杁䅉䅁䅅䅁䉁䅁䅁兂慂㈰煆捇椯䅑杷允䅁䅁䅑䅁䑁䅁䅷䅁䭁乁䅑䅁䭁佁䭯䅁䭁䡁䔰䅁䉁䅁䅁允䅁䅁䄴䅄䅁䑁䅁杌㍁䑁䅁䅏䅁䅁杷允䅁䅁䅑䅁䑁䅁䅷䅁䭁䍁䉧䅁䭁佁䭧䅁䭁䡁䔰䅁䉁䅁䅁允䅁䅁䅯睒䅁䅁杷允䅁䅁䅑䅁䑁䅁䅷䅁䭁䅁䈸䅁䭁佁䬰䅁䭁䥁䕕䅁䉁䅁䅁允䅁䅁䅕䵴㉨灶愸稳䴸䅉䅅䅁䕁䅁䅁睁䵁䅁䅁权硁䅁䅁权牄权䅁权睂䅂䅁允䅁䅁䅅䅁佁䉁䅑䅁祁䑁䅕李穁䑁䅣兏睁䑁䅍杍䅁䅁杷允䅁䅁䅑䅁䑁䅁䅷䅁䭁䙁䉷䅁䭁佁䭧䅁䭁䡁䕯䅁䉁䅁䅁允䅁䅁䄴杄䅁䑁䅉睍畁䑁䅅䅍㍁䅁䅁䍄䉁䅁䅁䅂䅁䅁䅍䅄䅁䅁䅯䅵䅅䅁䅯䄶䅯䅁䅯兣䅑䅁䅅䅁䉁䅁䅁杄佁䅁䅁杍㕁䍁䄴李㍁䑁䅅䅁䵁䅉䅅䅁䕁䅁䅁睁䵁䅁䅁权婂允䅁权煄权䅁权獄权䅁允䅁䅁䅅䅁佁䅁䅯䅁硁䍁䄴杍㑁䅁䅁䍄䉁䅁䅁䅂䅁䅁䅍䅄䅁䅁䅯䅂䅅䅁䅯朷䅯䅁䅯䅣䅑䅁䅅䅁䉁䅁䅁兂䅁䅁䅁䝁偷兑杷允䅁䅁䅑䅁䑁䅁䅷䅁䭁䕁䅯䅁䭁佁䬰䅁䭁䝁䔰䅁䉁䅁䅁允䅁䅁䅕扉祂䩡瑈樹䴸䅉䅅䅁䕁䅁䅁睁䵁䅁䅁权癄䅁䅁权灄权䅁权㥂䅂䅁允䅁䅁䅅䅁䙁䅁䅁䅁䅂兦䉰䍄䉁䅁䅁䅂䅁䅁䅍䅄䅁䅁䅯兗䅅䅁䅯朶䅯䅁䅯睢䅑䅁䅅䅁䉁䅁䅁杄䵁䅁䅁免畁䑁䅉睍㍁䅁䅁䍄䉁䅁䅁䅂䅁䅁䅍䅄䅁䅁䅯兗䅅䅁䅯朶䅯䅁䅯来䅑䅁䅅䅁䉁䅁䅁杄䵁䅁䅁免畁䑁䅍免㍁䅁䅁䍄䉁䅁䅁䅂䅁䅁䅍䅄䅁䅁䅯睕䅁䅁䅯儷䅯䅁䅯全䅑䅁䅅䅁䉁䅁䅁兂剃堷⽷噎男睐杷允䅁䅁䅑䅁䑁䅁䅷䅁䭁佁䉧䅁䭁佁䭙䅁䭁䝁䔰䅁䉁䅁䅁允䅁䅁䄴䅄䅁䑁䅁杌㉁䑁䅧李䅁䅁杷允䅁䅁䅑䅁䑁䅁䅷䅁䭁䝁䉳䅁䭁佁䭧䅁䭁䡁䕅䅁䉁䅁䅁允䅁䅁䄴杄䅁䑁䅉李畁䑁䅕睎祁䅁䅁䍄䉁䅁䅁䅂䅁䅁䅍䅄䅁䅁䅯兗䅅䅁䅯朶䅯䅁䅯睧䅑䅁䅅䅁䉁䅁䅁杄䵁䅁䅁免畁䑁䅅兏㍁䅁䅁䍄䉁䅁䅁䅂䅁䅁䅍䅄䅁䅁䅯杗䅁䅁䅯朶䅯䅁䅯来䅑䅁䅅䅁䉁䅁䅁杄䵁䅁䅁䅍畁䑁䅉免硁䅁䅁䍄䉁䅁䅁䅂䅁䅁䅍䅄䅁䅁䅯杹䅁䅁䅯眶䅯䅁䅯兦䅑䅁䅅䅁䉁䅁䅁杄十䅁䅁睍ㅁ䑁䅑兏㍁䑁䅑兎穁䅁䅁䍄䉁䅁䅁䅂䅁䅁䅍䅄䅁䅁䅯杋䅅䅁䅯朶䅯䅁䅯全䅑䅁䅅䅁䉁䅁䅁杄䵁䅁䅁䅍畁䑁䅙䅍ぁ䅁䅁䍄䉁䅁䅁䅂䅁䅁䅍䅄䅁䅁䅯杶䅁䅁䅯䄶䅯䅁䅯兦䅑䅁䅅䅁䉁䅁䅁杄佁䅁䅁睍ㅁ䍁䄴䅍㕁䑁䅕䅁䵁䅉䅅䅁䕁䅁䅁睁䵁䅁䅁权䡂允䅁权灄权䅁权㙂䅂䅁允䅁䅁䅅䅁䙁䅁䅁䅁睂桐䈹䍄䉁䅁䅁䅂䅁䅁䅍䅄䅁䅁䅯兩䅁䅁䅯眵䅯䅁䅯兦䅑䅁䅅䅁䉁䅁䅁兂晄㑔堲桢⽌睐杷允䅁䅁䅑䅁䑁䅁䅷䅁䭁䭁䅅䅁䭁佁䭳䅁䭁䝁䔸䅁䉁䅁䅁允䅁䅁䄴䅆䅁䑁䅧免㑁䑁䅁䅍睁䑁䅁䅍睁䅁䅁䍄䉁䅁䅁䅂䅁䅁䅍䅄䅁䅁䅯睊䅅䅁䅯眵䅯䅁䅯睧䅑䅁䅅䅁䉁䅁䅁兂橃䅶啪确㝄睐杷允䅁䅁䅑䅁䑁䅁䅷䅁䭁䍁䉳䅁䭁佁䭙䅁䭁䥁䕍䅁䉁䅁䅁允䅁䅁䄴䅄䅁䑁䅅杌穁䑁䅣免䅁䅁杷允䅁䅁䅑䅁䑁䅁䅷䅁䭁䙁䉷䅁䭁佁䭣䅁䭁䡁䔰䅁䉁䅁䅁允䅁䅁䅕牕敧敨剴啊䵁䅉䅅䅁䕁䅁䅁睁䵁䅁䅁权慂䅁䅁权煄权䅁权䑃䅂䅁允䅁䅁䅅䅁佁䅁䅷䅁睁䍁䄴杍睁䑁䅑䅁䵁䅉䅅䅁䕁䅁䅁睁䵁䅁䅁权睁䅁䅁权牄权䅁权睂䅂䅁允䅁䅁䅅䅁佁䉁䅑䅁㍁䑁䅙睍祁䑁䅁䅍睁䑁䅁䅍䅁䅁杷允䅁䅁䅑䅁䑁䅁䅷䅁䭁䙁䅫䅁䭁佁䬴䅁䭁䡁䕯䅁䉁䅁䅁允䅁䅁䅕䅁䅁䙁㑧䵕䵅䅉䅅䅁䕁䅁䅁睁䵁䅁䅁权㙃允䅁权瑄权䅁权䑃䅂䅁允䅁䅁䅅䅁䙁䱁穢搯㑒收⽉䍄䉁䅁䅁䅂䅁䅁䅍䅄䅁䅁䅯睙䅅䅁䅯朷䅯䅁䅯兣䅑䅁䅅䅁䉁䅁䅁兂䅁䅁䅁䱉奧兑杷允䅁䅁䅑䅁䑁䅁䅷䅁䭁䥁䉯䅁䭁佁䭯䅁䭁䝁䔰䅁䉁䅁䅁允䅁䅁䄴权䅁䑁䅁杌㍁䑁䅣䅁䵁䅉䅅䅁䕁䅁䅁睁䵁䅁䅁权潁䅁䅁权瑄权䅁权㥂䅂䅁允䅁䅁䅅䅁䙁䍁礲敮渫獸⽳䍄䉁䅁䅁䅂䅁䅁䅍䅄䅁䅁䅯杍䅅䅁䅯朵䅯䅁䅯来䅑䅁䅅䅁䉁䅁䅁杄䵁䅁䅁杍畁䑁䅉兎穁䅁䅁䍄䉁䅁䅁䅂䅁䅁䅍䅄䅁䅁䅯杗䅁䅁䅯朶䅯䅁䅯兦䅑䅁䅅䅁䉁䅁䅁杄䵁䅁䅁䅍畁䑁䅅兏㕁䅁䅁䍄䉁䅁䅁䅂䅁䅁䅍䅄䅁䅁䅯杭䅁䅁䅯朵䅯䅁䅯兢䅑䅁䅅䅁䉁䅁䅁杄䵁䅁䅁免畁䑁䅕兎㑁䅁䅁䍄䉁䅁䅁䅂䅁䅁䅍䅄䅁䅁䅯眰䅅䅁䅯允䅉䅁䅯杁䅉䅁䅅䅁䉁䅁䅁兂䑃䑔祌䑤⼯䅑杷允䅁䅁䅑䅁䑁䅁䅷䅁䭁䩁䅍䅁䭁佁䭳䅁䭁䡁䔰䅁䉁䅁䅁允䅁䅁䄴䅆䅁䑁䅍杍ぁ䑁䅑免㕁䑁䅁䅍睁䅁䅁䍄䉁䅁䅁䅂䅁䅁䅍䅄䅁䅁䅯朵䅅䅁䅯儶䅯䅁䅯全䅑䅁䅅䅁䉁䅁䅁兂䅁䅁䅁佑摧兑杷允䅁䅁䅑䅁䑁䅁䅷䅁䭁䅁䉍䅁䭁佁䭳䅁䭁䝁䔰䅁䉁䅁䅁允䅁䅁䄴杆䅁䑁䅍兏㍁䑁䅣䅍睁䑁䅁䅍睁䑁䅁䅁䵁䅉䅅䅁䕁䅁䅁睁䵁䅁䅁权䵁允䅁权浄权䅁权獄权䅁允䅁䅁䅅䅁佁䅁䅷䅁㉁䍁䄴杍祁䑁䅕䅁䵁䅉䅅䅁䕁䅁䅁睁䵁䅁䅁权呄允䅁权煄权䅁权瑂䅂䅁允䅁䅁䅅䅁佁䅁䅯䅁硁䍁䄴李㕁䅁䅁䍄䉁䅁䅁䅂䅁䅁䅍䅄䅁䅁䅯入䅁䅁䅯眶䅯䅁䅯睢䅑䅁䅅䅁䉁䅁䅁杄十䅁䅁䅏㍁䑁䅑杍穁䑁䅣兎睁䅁䅁䍄䉁䅁䅁䅂䅁䅁䅍䅄䅁䅁䅯来䅅䅁䅯儶䅯䅁䅯兦䅑䅁䅅䅁䉁䅁䅁兂䅁䅁䅁䈫㌰兑杷允䅁䅁䅑䅁䑁䅁䅷䅁䭁佁䅯䅁䭁佁䭧䅁䭁䡁䕅䅁䉁䅁䅁允䅁䅁䄴杄䅁䑁䅑䅍畁䑁䅕䅎㍁䅁䅁䍄䉁䅁䅁䅂䅁䅁䅍䅄䅁䅁䅯睌䅅䅁䅯朶䅯䅁䅯来䅑䅁䅅䅁䉁䅁䅁杄䭁䅁䅁免畁䑁䅙䅎䅁䅁杷允䅁䅁䅑䅁䑁䅁䅷䅁䭁䥁䉧䅁䭁佁䭧䅁䭁䥁䕍䅁䉁䅁䅁允䅁䅁䄴杄䅁䑁䅅兏畁䑁䅑兏穁䅁䅁䍄䉁䅁䅁䅂䅁䅁䅍䅄䅁䅁䅯兎䅅䅁䅯儷䅯䅁䅯来䅑䅁䅅䅁䉁䅁䅁兂䱃佢㝦晱䍈睐杷允䅁䅁䅑䅁䑁䅁䅷䅁䭁䩁䉅䅁䭁佁䬴䅁䭁䥁䕍䅁䉁䅁䅁允䅁䅁䅕䅁䅁䩁歃啉䵅䅉䅅䅁䕁䅁䅁睁䵁䅁䅁权偄允䅁权灄权䅁权㙂䅂䅁允䅁䅁䅅䅁䙁䅁䅁䅁ぃ桳䉚䍄䉁䅁䅁䅂䅁䅁䅍䅄䅁䅁䅯䅕䅁䅁䅯朷䅯䅁䅯兦䅑䅁䅅䅁䉁䅁䅁兂䅁䅁䅁䱧偁兑杷允䅁䅁䅑䅁䑁䅁䅷䅁䭁乁䈸䅁䭁佁䭯䅁䭁䝁䔰䅁䉁䅁䅁允䅁䅁䄴䅄䅁䑁䅁杌㉁䑁䅣免䅁䅁杷允䅁䅁䅑䅁䑁䅁䅷䅁䭁䍁䅷䅁䭁佁䬴䅁䭁䝁䔸䅁䉁䅁䅁允䅁䅁䅕䅁䅁䙁㡂䕅䵅䅉䅅䅁䕁䅁䅁睁䵁䅁䅁权晁允䅁权牄权䅁权䑃䅂䅁允䅁䅁䅅䅁佁䉁䅑䅁祁䑁䅧睍㉁䑁䅁䅍睁䑁䅁䅍䅁䅁杷允䅁䅁䅑䅁䑁䅁䅷䅁䭁䡁䉉䅁䭁佁䬰䅁䭁䡁䔰䅁䉁䅁䅁允䅁䅁䅕㡪ㅌ䙋偹樰䴸䅉䅅䅁䕁䅁䅁睁䵁䅁䅁权摃允䅁权牄权䅁权療䅂䅁允䅁䅁䅅䅁佁䉁䅑䅁硁䑁䅧兎ㅁ䑁䅁兎睁䑁䅁䅍䅁䅁杷允䅁䅁䅑䅁䑁䅁䅷䅁䭁䵁䈸䅁䭁佁䬴䅁䭁䝁䔸䅁䉁䅁䅁允䅁䅁䅕䅁䅁䵁界歍䵅䅉䅅䅁䕁䅁䅁睁䵁䅁䅁权䡁䅁䅁权瑄权䅁权瑂䅂䅁允䅁䅁䅅䅁䙁乁楅⼲⭬瑡⽑䍄䉁䅁䅁䅂䅁䅁䅍䅄䅁䅁䅯䄱䅅䅁䅯朶䅯䅁䅯来䅑䅁䅅䅁䉁䅁䅁杄䵁䅁䅁免畁䑁䅍兏㑁䅁䅁䍄䉁䅁䅁䅂䅁䅁䅍䅄䅁䅁䅯睵䅁䅁䅯朶䅯䅁䅯䄷䅯䅁䅅䅁䉁䅁䅁杄䵁䅁䅁䅍畁䑁䅍杍祁䅁䅁䍄䉁䅁䅁䅂䅁䅁䅍䅄䅁䅁䅯䅋䅁䅁䅯朵䅯䅁䅯兢䅑䅁䅅䅁䉁䅁䅁杄䵁䅁䅁杍畁䑁䅉䅍㕁䅁䅁䍄䉁䅁䅁䅂䅁䅁䅍䅄䅁䅁䅯䄲䅅䅁䅯允䅉䅁䅯杁䅉䅁䅅䅁䉁䅁䅁兂潃伲ぉ栱偫兑杷允䅁䅁䅑䅁䑁䅁䅷䅁䭁䱁䅅䅁䭁佁䬰䅁䭁䝁䔰䅁䉁䅁䅁允䅁䅁䅕䱦祘潺硣吴䴸䅉䅅䅁䕁䅁䅁睁䵁䅁䅁权㕃䅁䅁权畄权䅁权硂䅂䅁允䅁䅁䅅䅁䙁䅁䅁䅁允卷䉂䍄䉁䅁䅁䅂䅁䅁䅍䅄䅁䅁䅯䄱䅅䅁䅯朶䅯䅁䅯䅣䅑䅁䅅䅁䉁䅁䅁杄䵁䅁䅁免畁䑁䅉李㕁䅁䅁䍄䉁䅁䅁䅂䅁䅁䅍䅄䅁䅁䅯䄱䅅䅁䅯朶䅯䅁䅯睧䅑䅁䅅䅁䉁䅁䅁杄䵁䅁䅁免畁䑁䅕杍㑁䅁䅁䍄䉁䅁䅁䅂䅁䅁䅍䅄䅁䅁䅯儰䅅䅁䅯朶䅯䅁䅯䄷䅯䅁䅅䅁䉁䅁䅁杄䵁䅁䅁䅍畁䑁䅧李㉁䅁䅁䍄䉁䅁䅁䅂䅁䅁䅍䅄䅁䅁䅯儰䅅䅁䅯朶䅯䅁䅯兢䅑䅁䅅䅁䉁䅁䅁杄䵁䅁䅁免畁䑁䅁䅎硁䅁䅁䍄䉁䅁䅁䅂䅁䅁䅍䅄䅁䅁䅯儹䅁䅁䅯充䅁䅁䅯䅂䅉䅁䅅䅁䉁䅁䅁杄十䅁䅁杍硁䑁䅣兎ぁ䑁䅁䅍睁䅁䅁䍄䉁䅁䅁䅂䅁䅁䅍䅄䅁䅁䅯睨䅅䅁䅯䄶䅯䅁䅯兢䅑䅁䅅䅁䉁䅁䅁杄䭁䅁䅁李畁䑁䅍睍䅁䅁杷允䅁䅁䅑䅁䑁䅁䅷䅁䭁䩁䈴䅁䭁佁䭧䅁䭁䡁䕅䅁䉁䅁䅁允䅁䅁䄴杄䅁䑁䅉李畁䑁䅧杍ㅁ䅁䅁䍄䉁䅁䅁䅂䅁䅁䅍䅄䅁䅁䅯兊䅁䅁䅯䄶䅯䅁䅯睧䅑䅁䅅䅁䉁䅁䅁杄䵁䅁䅁李畁䑁䅍䅍ㅁ䅁䅁䍄䉁䅁䅁䅂䅁䅁䅍䅄䅁䅁䅯䄫䅁䅁䅯儷䅯䅁䅯兦䅑䅁䅅䅁䉁䅁䅁兂汄䌰扌堫椷睐杷允䅁䅁䅑䅁䑁䅁䅷䅁䭁乁䉅䅁䭁佁䭯䅁䭁䝁䔸䅁䉁䅁䅁允䅁䅁䄴䅄䅁䑁䅅杌硁䑁䅅免䅁䅁杷允䅁䅁䅑䅁䑁䅁䅷䅁䭁䭁䉕䅁䭁佁䭣䅁䭁䡁䔰䅁䉁䅁䅁允䅁䅁䅕㌯䭲偯㕈䐹䴸䅉䅅䅁䕁䅁䅁睁䵁䅁䅁权剄允䅁权煄权䅁权㙂䅂䅁允䅁䅁䅅䅁佁䅁䅷䅁硁䍁䄴免ぁ䑁䅙䅁䵁䅉䅅䅁䕁䅁䅁睁䵁䅁䅁权䡁䅁䅁权畄权䅁权硂䅂䅁允䅁䅁䅅䅁䙁䅁䅁䅁奃啌䉤䍄䉁䅁䅁䅂䅁䅁䅍䅄䅁䅁䅯儰䅅䅁䅯朶䅯䅁䅯睧䅑䅁䅅䅁䉁䅁䅁杄䭁䅁䅁免畁䑁䅅睍䅁䅁杷允䅁䅁䅑䅁䑁䅁䅷䅁䭁䝁䅧䅁䭁佁䬴䅁䭁䝁䔰䅁䉁䅁䅁允䅁䅁䅕䅁䅁偁䅄䕃䵅䅉䅅䅁䕁䅁䅁睁䵁䅁䅁权畂䅁䅁权煄权䅁权獄权䅁允䅁䅁䅅䅁䭁䕁䅣䅁䵁䅉䅅䅁䕁䅁䅁睁䵁䅁䅁权畂䅁䅁权煄权䅁权療䅂䅁允䅁䅁䅅䅁䭁䕁䅣䅁䵁䅉䅅䅁䕁䅁䅁睁䵁䅁䅁权慂䅁䅁权浄权䅁权㙂䅂䅁允䅁䅁䅅䅁佁䅁䅷䅁睁䍁䄴䅎㕁䑁䅙䅁䵁䅉䅅䅁䕁䅁䅁睁䵁䅁䅁权䑃䅁䅁权潄权䅁权㙂䅂䅁允䅁䅁䅅䅁佁䅁䅯䅁ㅁ䑁䅙杌㕁䅁䅁䍄䉁䅁䅁䅂䅁䅁䅍䅄䅁䅁䅯朷䅅䅁䅯儶䅯䅁䅯来䅑䅁䅅䅁䉁䅁䅁兂䅁䅁䅁䩣樸兑杷允䅁䅁䅑䅁䑁䅁䅷䅁䭁䩁䉁䅁䭁佁䭙䅁䭁䡁䕁䅁䉁䅁䅁允䅁䅁䄴䅄䅁䑁䅙杌穁䑁䅍睎䅁䅁杷允䅁䅁䅑䅁䑁䅁䅷䅁䭁佁䉧䅁䭁佁䬰䅁䭁䥁䕍䅁䉁䅁䅁允䅁䅁䅕⽷潕䥘䌯吳䴸䅉䅅䅁䕁䅁䅁睁䵁䅁䅁权畄允䅁权䕁䅁䅁权䕁杁䅁允䅁䅁䅅䅁䙁䅁䅁䅁十浄䉊䍄䉁䅁䅁䅂䅁䅁䅍䅄䅁䅁䅯兣䅁䅁䅯眶䅯䅁䅯睧䅑䅁䅅䅁䉁䅁䅁杄啁䅁䅁免睁䑁䅕兎硁䑁䅙䅏祁䑁䅁䅁䵁䅉䅅䅁䕁䅁䅁睁䵁䅁䅁权⭂䅁䅁权湄权䅁权獄权䅁允䅁䅁䅅䅁䙁䉁愱䑚晶穄䄱䍄䉁䅁䅁䅂䅁䅁䅍䅄䅁䅁䅯睤䅅䅁䅯充䅁䅁䅯䅂䅉䅁䅅䅁䉁䅁䅁杄啁䅁䅁免穁䑁䅅睎ㅁ䑁䅁䅍睁䑁䅁䅁䵁䅉䅅䅁䕁䅁䅁睁䵁䅁䅁权畂䅁䅁权煄权䅁权睂䅂䅁允䅁䅁䅅䅁䭁䕁䅣䅁䵁䅉䅅䅁䕁䅁䅁睁䵁䅁䅁权奃允䅁权浄权䅁权硂䅂䅁允䅁䅁䅅䅁佁䅁䅷䅁睁䍁䄴睎ぁ䑁䅫䅁䵁䅉䅅䅁䕁䅁䅁睁䵁䅁䅁权摃允䅁权煄权䅁权療䅂䅁允䅁䅁䅅䅁佁䅁䅷䅁睁䍁䄴䅏穁䑁䅑䅁䵁䅉䅅䅁䕁䅁䅁睁䵁䅁䅁权䑃䅁䅁权瑄权䅁权獄权䅁允䅁䅁䅅䅁䙁䱁䬸㠹㌫佣⽯䍄䉁䅁䅁䅂䅁䅁䅍䅄䅁䅁䅯兴䅁䅁䅯䄶䅯䅁䅯兣䅑䅁䅅䅁䉁䅁䅁杄䵁䅁䅁杍硁䍁䄴䅏祁䅁䅁䍄䉁䅁䅁䅂䅁䅁䅍䅄䅁䅁䅯杕䅅䅁䅯眵䅯䅁䅯兣䅑䅁䅅䅁䉁䅁䅁兂穁積積積ㅐ睐杷允䅁䅁䅑䅁䑁䅁䅷䅁䭁䝁䄴䅁䭁佁䭯䅁䭁䥁䕕䅁䉁䅁䅁允䅁䅁䅯睒䅁䅁杷允䅁䅁䅑䅁䑁䅁䅷䅁䭁䝁䄴䅁䭁佁䭯䅁䭁䡁䔰䅁䉁䅁䅁允䅁䅁䅯睒䅁䅁杷允䅁䅁䅑䅁䑁䅁䅷䅁䭁乁䉁䅁䭁佁䬰䅁䭁䥁䕍䅁䉁䅁䅁允䅁䅁䅕婧䑖㉩湺稰䴸䅉䅅䅁䕁䅁䅁睁䵁䅁䅁权湄䅁䅁权湄权䅁权療䅂䅁允䅁䅁䅅䅁䙁䱁䉶ㅗ晏䄷䄹䍄䉁䅁䅁䅂䅁䅁䅍䅄䅁䅁䅯睰䅁䅁䅯朵䅯䅁䅯兢䅑䅁䅅䅁䉁䅁䅁杄䵁䅁䅁杍畁䑁䅕杍㉁䅁䅁䍄䉁䅁䅁䅂䅁䅁䅍䅄䅁䅁䅯䅢䅅䅁䅯朶䅯䅁䅯睢䅑䅁䅅䅁䉁䅁䅁杄䵁䅁䅁免畁䑁䅣䅍ぁ䅁䅁䍄䉁䅁䅁䅂䅁䅁䅍䅄䅁䅁䅯兒䅁䅁䅯眶䅯䅁䅯睢䅑䅁䅅䅁䉁䅁䅁杄坁䅁䅁免祁䑁䅕䅏睁䑁䅁䅍睁䑁䅁䅍䅁䅁杷允䅁䅁䅑䅁䑁䅁䅷䅁䭁䙁䅉䅁䭁䉁䅅䅁䭁䅁䍑䅁䉁䅁䅁允䅁䅁䄴䅆䅁䑁䅧杍ぁ䑁䅁䅍睁䑁䅁䅍睁䅁䅁䍄䉁䅁䅁䅂䅁䅁䅍䅄䅁䅁䅯䅯䅅䅁䅯朵䅯䅁䅯䅣䅑䅁䅅䅁䉁䅁䅁杄䵁䅁䅁免畁䑁䅙李ぁ䅁䅁䍄䉁䅁䅁䅂䅁䅁䅍䅄䅁䅁䅯䅹䅁䅁䅯䄶䅯䅁䅯兦䅑䅁䅅䅁䉁䅁䅁杄佁䅁䅁兌㍁䍁䄴䅏硁䑁䅍䅁䵁䅉䅅䅁䕁䅁䅁睁䵁䅁䅁权汄䅁䅁权湄权䅁权硂䅂䅁允䅁䅁䅅䅁䙁佁剸䉵䘶⬶⽫䍄䉁䅁䅁䅂䅁䅁䅍䅄䅁䅁䅯睕䅁䅁䅯充䅁䅁䅯䅂䅉䅁䅅䅁䉁䅁䅁杄啁䅁䅁杍㕁䑁䅣睎睁䑁䅁䅍睁䑁䅁䅁䵁䅉䅅䅁䕁䅁䅁睁䵁䅁䅁权乁䅁䅁权瑄权䅁权療䅂䅁允䅁䅁䅅䅁䙁佁兘瑉㕶楦䅤䍄䉁䅁䅁䅂䅁䅁䅍䅄䅁䅁䅯䅴䅅䅁䅯儷䅯䅁䅯兣䅑䅁䅅䅁䉁䅁䅁兂捁㝗椷湔睶睐杷允䅁䅁䅑䅁䑁䅁䅷䅁䭁䝁䉷䅁䭁佁䭯䅁䭁䡁䕁䅁䉁䅁䅁允䅁䅁䄴䅄䅁䑁䅅杌ㅁ䑁䅍兏䅁䅁杷允䅁䅁䅑䅁䑁䅁䅷䅁䭁佁䅍䅁䭁佁䭯䅁䭁䝁䔸䅁䉁䅁䅁允䅁䅁䄴䅄䅁䑁䅁杌穁䑁䅕兏䅁䅁杷允䅁䅁䅑䅁䑁䅁䅷䅁䭁䱁䅑䅁䭁佁䭙䅁䭁䡁䕁䅁䉁䅁䅁允䅁䅁䄴䅄䅁䑁䅁杌㑁䑁䅧睍䅁䅁杷允䅁䅁䅑䅁䑁䅁䅷䅁䭁偁䉉䅁䭁佁䭳䅁䭁䝁䔸䅁䉁䅁䅁允䅁䅁䄴䅆䅁䑁䅍睎祁䑁䅕䅍㑁䑁䅙免㑁䅁䅁䍄䉁䅁䅁䅂䅁䅁䅍䅄䅁䅁䅯䅢䅅䅁䅯朶䅯䅁䅯兣䅑䅁䅅䅁䉁䅁䅁杄䵁䅁䅁免畁䑁䅙李硁䅁䅁䍄䉁䅁䅁䅂䅁䅁䅍䅄䅁䅁䅯䅯䅁䅁䅯朷䅯䅁䅯全䅑䅁䅅䅁䉁䅁䅁兂䅁䅁䅁䍱剧兑杷允䅁䅁䅑䅁䑁䅁䅷䅁䭁䝁䉷䅁䭁佁䭯䅁䭁䥁䕕䅁䉁䅁䅁允䅁䅁䄴䅄䅁䑁䅅杌㑁䑁䅣免䅁䅁杷允䅁䅁䅑䅁䑁䅁䅷䅁䭁䝁䅅䅁䭁䅁䍅䅁䭁䅁䍉䅁䉁䅁䅁允䅁䅁䅕㥤奲䜹⼳䔯䵁䅉䅅䅁䕁䅁䅁睁䵁䅁䅁权呁允䅁权湄权䅁权獄权䅁允䅁䅁䅅䅁䙁䙁㕧䵴㉨桐䅒䍄䉁䅁䅁䅂䅁䅁䅍䅄䅁䅁䅯䅘䅅䅁䅯儷䅯䅁䅯兦䅑䅁䅅䅁䉁䅁䅁兂煂䡶呓䅇䙑䅑杷允䅁䅁䅑䅁䑁䅁䅷䅁䭁䝁䉷䅁䭁佁䭯䅁䭁䥁䕍䅁䉁䅁䅁允䅁䅁䄴䅄䅁䑁䅅杌㉁䑁䅧䅏䅁䅁杷允䅁䅁䅑䅁䑁䅁䅷䅁䭁䝁䉷䅁䭁佁䭯䅁䭁䡁䔰䅁䉁䅁䅁允䅁䅁䄴权䅁䑁䅅杌ㅁ䑁䅧䅁䵁䅉䅅䅁䕁䅁䅁睁䵁䅁䅁权歂䅁䅁权䕁䅁䅁权䕁杁䅁允䅁䅁䅅䅁䙁䅁䅁䥁穁䕡䉰䍄䉁䅁䅁䅂䅁䅁䅍䅄䅁䅁䅯其䅁䅁䅯䄶䅯䅁䅯睢䅑䅁䅅䅁䉁䅁䅁杄佁䅁䅁杍㉁䍁䄴兎㍁䑁䅍䅁䵁䅉䅅䅁䕁䅁䅁睁䵁䅁䅁权ㅁ允䅁权浄权䅁权䙃䅂䅁允䅁䅁䅅䅁佁䅁䄴䅁硁䑁䅍杌穁䑁䅅杍䅁䅁杷允䅁䅁䅑䅁䑁䅁䅷䅁䭁䵁䉷䅁䭁佁䭧䅁䭁䡁䕁䅁䉁䅁䅁允䅁䅁䄴䅄䅁䑁䅣杌㑁䑁䅫兎䅁䅁杷允䅁䅁䅑䅁䑁䅁䅷䅁䭁䩁䉍䅁䭁佁䭯䅁䭁佁䭷䅁䉁䅁䅁允䅁䅁䄴䅄䅁䑁䅁杌ぁ䑁䅕兎䅁䅁杷允䅁䅁䅑䅁䑁䅁䅷䅁䭁䉁䅧䅁䭁佁䭳䅁䭁䝁䔰䅁䉁䅁䅁允䅁䅁䄴䅆䅁䑁䅅䅎ぁ䑁䅍免㕁䑁䅙免ㅁ䅁䅁䍄䉁䅁䅁䅂䅁䅁䅍䅄䅁䅁䅯朸䅁䅁䅯儶䅯䅁䅯兢䅑䅁䅅䅁䉁䅁䅁兂䅁䅁䅁䘸ㅑ兑杷允䅁䅁䅑䅁䑁䅁䅷䅁䭁䥁䄰䅁䭁佁䭯䅁䭁䡁䕁䅁䉁䅁䅁允䅁䅁䄴权䅁䑁䅁杌㕁䑁䅣䅁䵁䅉䅅䅁䕁䅁䅁睁䵁䅁䅁权呃允䅁权煄权䅁权瑂䅂䅁允䅁䅁䅅䅁佁䅁䅷䅁睁䍁䄴䅎ぁ䑁䅣䅁䵁䅉䅅䅁䕁䅁䅁睁䵁䅁䅁权乁允䅁权瑄权䅁权瑂䅂䅁允䅁䅁䅅䅁䙁偁㝔㍐硤⭮⽅䍄䉁䅁䅁䅂䅁䅁䅍䅄䅁䅁䅯內䅅䅁䅯䄶䅯䅁䅯来䅑䅁䅅䅁䉁䅁䅁杄佁䅁䅁李㕁䍁䄴䅏穁䑁䅅䅁䵁䅉䅅䅁䕁䅁䅁睁䵁䅁䅁权⽁允䅁权潄权䅁权䑃䅂䅁允䅁䅁䅅䅁佁䅁䄴䅁祁䑁䅁杌ㅁ䑁䅫杍䅁䅁杷允䅁䅁䅑䅁䑁䅁䅷䅁䭁偁䄸䅁䭁佁䭙䅁䭁䥁䕍䅁䉁䅁䅁允䅁䅁䅯睒䅁䅁杷允䅁䅁䅑䅁䑁䅁䅷䅁䭁䅁䉷䅁䭁佁䭯䅁䭁䥁䕕䅁䉁䅁䅁允䅁䅁䄴䅄䅁䑁䅁杌硁䑁䅕睍䅁䅁杷允䅁䅁䅑䅁䑁䅁䅷䅁䭁乁䅳䅁䭁佁䭳䅁䭁佁䭷䅁䉁䅁䅁允䅁䅁䄴杆䅁䑁䅅䅍㕁䑁䅫䅍ㅁ䑁䅕䅍㉁䑁䅑䅁䵁䅉䅅䅁䕁䅁䅁睁䵁䅁䅁权䉄䅂䅁权煄权䅁权䙃䅂䅁允䅁䅁䅅䅁佁䅁䅷䅁硁䍁䄴兎㉁䑁䅧䅁䵁䅉䅅䅁䕁䅁䅁睁䵁䅁䅁权呃允䅁权煄权䅁权䑃䅂䅁允䅁䅁䅅䅁佁䅁䅷䅁睁䍁䄴䅎ぁ䑁䅍䅁䵁䅉䅅䅁䕁䅁䅁睁䵁䅁䅁权流䅁䅁权浄权䅁权䙃䅂䅁允䅁䅁䅅䅁佁䅁䅷䅁硁䍁䄴䅍硁䑁䅫䅁䵁䅉䅅䅁䕁䅁䅁睁䵁䅁䅁权十允䅁权煄权䅁权㙂䅂䅁允䅁䅁䅅䅁佁䅁䅷䅁睁䍁䄴睍㉁䑁䅉䅁䵁䅉䅅䅁䕁䅁䅁睁䵁䅁䅁权捁䅁䅁权畄权䅁权㥂䅂䅁允䅁䅁䅅䅁䙁䅁䅁䅁杂楦䉊䍄䉁䅁䅁䅂䅁䅁䅍䅄䅁䅁䅯睡䅅䅁䅯眶䅯䅁䅯兦䅑䅁䅅䅁䉁䅁䅁杄啁䅁䅁免㍁䑁䅉睎睁䑁䅁䅍睁䑁䅁䅁䵁䅉䅅䅁䕁䅁䅁睁䵁䅁䅁权畃允䅁权畄权䅁权䑃䅂䅁允䅁䅁䅅䅁䙁䅁䅁䅁㙃卐䉆䍄䉁䅁䅁䅂䅁䅁䅍䅄䅁䅁䅯兩䅅䅁䅯眶䅯䅁䅯䄷䅯䅁䅅䅁䉁䅁䅁杄啁䅁䅁兏㍁䑁䅫䅍睁䑁䅁䅍睁䑁䅁䅁䵁䅉䅅䅁䕁䅁䅁睁䵁䅁䅁权㍃允䅁权浄权䅁权㥂䅂䅁允䅁䅁䅅䅁佁䅁䅷䅁穁䍁䄴杍㍁䑁䅑䅁䵁䅉䅅䅁䕁䅁䅁睁䵁䅁䅁权煄允䅁权湄权䅁权㥂䅂䅁允䅁䅁䅅䅁䙁䱁穢搯㑒危䅂䍄䉁䅁䅁䅂䅁䅁䅍䅄䅁䅁䅯睌䅁䅁䅯朷䅯䅁䅯兣䅑䅁䅅䅁䉁䅁䅁兂䅁䅁䅁䝪慣兑杷允䅁䅁䅑䅁䑁䅁䅷䅁䭁䑁䅣䅁䭁䅁䍅䅁䭁䅁䍉䅁䉁䅁䅁允䅁䅁䅕ㄱ楺汖䝐か䵅䅉䅅䅁䕁䅁䅁睁䵁䅁䅁权⭄允䅁权煄权䅁权瑂䅂䅁允䅁䅁䅅䅁佁䅁䅷䅁睁䍁䄴李㑁䑁䅉䅁䵁䅉䅅䅁䕁䅁䅁睁䵁䅁䅁权⽂䅁䅁权煄权䅁权療䅂䅁允䅁䅁䅅䅁佁䅁䅷䅁睁䍁䄴䅎㉁䑁䅍䅁䵁䅉䅅䅁䕁䅁䅁睁䵁䅁䅁权求䅁䅁权瑄权䅁权硂䅂䅁允䅁䅁䅅䅁䙁佁浫免獩么⽉䍄䉁䅁䅁䅂䅁䅁䅍䅄䅁䅁䅯睁䅅䅁䅯眶䅯䅁䅯䄷䅯䅁䅅䅁䉁䅁䅁杄坁䅁䅁睍㕁䑁䅣杍睁䑁䅁䅍睁䑁䅁䅍䅁䅁杷允䅁䅁䅑䅁䑁䅁䅷䅁䭁䭁䈴䅁䭁佁䭣䅁䭁䝁䔰䅁䉁䅁䅁允䅁䅁䅕㘱睎児塲歃䵁䅉䅅䅁䕁䅁䅁睁䵁䅁䅁权⽂䅁䅁权煄权䅁权䑃䅂䅁允䅁䅁䅅䅁佁䅁䅷䅁睁䍁䄴兎㑁䑁䅅䅁䵁䅉䅅䅁䕁䅁䅁睁䵁䅁䅁权䕃允䅁权剁䅁䅁权䙁䅁䅁允䅁䅁䅅䅁佁䉁䅉䅁祁䑁䅍䅍ㅁ䑁䅫䅏ぁ䑁䅕䅁䵁䅉䅅䅁䕁䅁䅁睁䵁䅁䅁权噄允䅁权煄权䅁权瑂䅂䅁允䅁䅁䅅䅁佁䅁䅷䅁睁䍁䄴睍㍁䑁䅣䅁䵁䅉䅅䅁䕁䅁䅁睁䵁䅁䅁权䙂䅁䅁权畄权䅁权㙂䅂䅁允䅁䅁䅅䅁䙁䅁䅁䅁ぁ啫䉤䍄䉁䅁䅁䅂䅁䅁䅍䅄䅁䅁䅯䅭䅁䅁䅯䄶䅯䅁䅯兦䅑䅁䅅䅁䉁䅁䅁杄佁䅁䅁睍睁䍁䄴睍ぁ䑁䅍䅁䵁䅉䅅䅁䕁䅁䅁睁䵁䅁䅁权䭂允䅁权牄权䅁权獄权䅁允䅁䅁䅅䅁䭁䕁䅣䅁䵁䅉䅅䅁䕁䅁䅁睁䵁䅁䅁权慂䅁䅁权牄权䅁权硂䅂䅁允䅁䅁䅅䅁佁䉁䅑䅁祁䑁䅉杍硁䑁䅙䅏硁䑁䅕䅍䅁䅁杷允䅁䅁䅑䅁䑁䅁䅷䅁䭁䭁䅣䅁䭁佁䭯䅁䭁䡁䕯䅁䉁䅁䅁允䅁䅁䄴䅄䅁䑁䅅杌祁䑁䅍杍䅁䅁杷允䅁䅁䅑䅁䑁䅁䅷䅁䭁乁䉕䅁䭁佁䭯䅁䭁䥁䕍䅁䉁䅁䅁允䅁䅁䄴䅄䅁䑁䅁杌ぁ䑁䅧睍䅁䅁杷允䅁䅁䅑䅁䑁䅁䅷䅁䭁䉁䉳䅁䭁佁䬴䅁䭁佁䭷䅁䉁䅁䅁允䅁䅁䅕䅁䅁䥁⭈㡩䵅䅉䅅䅁䕁䅁䅁睁䵁䅁䅁权噄允䅁权煄权䅁权㥂䅂䅁允䅁䅁䅅䅁佁䅁䅷䅁睁䍁䄴睍㉁䑁䅉䅁䵁䅉䅅䅁䕁䅁䅁睁䵁䅁䅁权䝄允䅁权湄权䅁权睂䅂䅁允䅁䅁䅅䅁䙁䥁牘払敧剨䅆䍄䉁䅁䅁䅂䅁䅁䅍䅄䅁䅁䅯睐䅅䅁䅯朶䅯䅁䅯䄷䅯䅁䅅䅁䉁䅁䅁杄䵁䅁䅁免畁䑁䅑杍穁䅁䅁䍄䉁䅁䅁䅂䅁䅁䅍䅄䅁䅁䅯杂䅁䅁䅯朷䅯䅁䅯睢䅑䅁䅅䅁䉁䅁䅁兂䅁䅁䅁䍑摍兑杷允䅁䅁䅑䅁䑁䅁䅷䅁䭁䕁䅷䅁䭁佁䭳䅁䭁䝁䔸䅁䉁䅁䅁允䅁䅁䄴䅆䅁䑁䅅杍㑁䑁䅣杍睁䑁䅑睍穁䅁䅁䍄䉁䅁䅁䅂䅁䅁䅍䅄䅁䅁䅯儴䅅䅁䅯眶䅯䅁䅯睧䅑䅁䅅䅁䉁䅁䅁杄啁䅁䅁杍睁䑁䅣睍㑁䑁䅫睍㑁䑁䅅䅁䵁䅉䅅䅁䕁䅁䅁睁䵁䅁䅁权煄䅁䅁权牄权䅁权硂䅂䅁允䅁䅁䅅䅁佁䉁䅑䅁硁䑁䅧䅏硁䑁䅧䅏ぁ䑁䅁免䅁䅁杷允䅁䅁䅑䅁䑁䅁䅷䅁䭁䑁䈸䅁䭁佁䭯䅁䭁䝁䔰䅁䉁䅁䅁允䅁䅁䄴䅄䅁䑁䅅杌ぁ䑁䅅䅏䅁䅁杷允䅁䅁䅑䅁䑁䅁䅷䅁䭁䑁䈸䅁䭁佁䭯䅁䭁䝁䔸䅁䉁䅁䅁允䅁䅁䄴䅄䅁䑁䅅杌ぁ䑁䅧䅏䅁䅁杷允䅁䅁䅑䅁䑁䅁䅷䅁䭁䑁䈸䅁䭁佁䭯䅁䭁䡁䕯䅁䉁䅁䅁允䅁䅁䄴䅄䅁䑁䅅杌ㅁ䑁䅙睍䅁䅁杷允䅁䅁䅑䅁䑁䅁䅷䅁䭁䡁䉷䅁䭁佁䭯䅁䭁䝁䔸䅁䉁䅁䅁允䅁䅁䄴䅄䅁䑁䅁杌硁䑁䅧免䅁䅁杷允䅁䅁䅑䅁䑁䅁䅷䅁䭁䩁䈴䅁䭁佁䭳䅁䭁䥁䕍䅁䉁䅁䅁允䅁䅁䄴䅆䅁䑁䅅兏㑁䑁䅁䅍睁䑁䅁䅍睁䅁䅁䍄䉁䅁䅁䅂䅁䅁䅍䅄䅁䅁䅯睮䅅䅁䅯眶䅯䅁䅯睧䅑䅁䅅䅁䉁䅁䅁杄啁䅁䅁䅎㕁䑁䅧䅎㑁䑁䅁睍㑁䑁䅫䅁䵁䅉䅅䅁䕁䅁䅁睁䵁䅁䅁权穃允䅁权灄权䅁权睂䅂䅁允䅁䅁䅅䅁䙁䅁䅁䅁楂䌫䉖䍄䉁䅁䅁䅂䅁䅁䅍䅄䅁䅁䅯䅶䅁䅁䅯眵䅯䅁䅯兦䅑䅁䅅䅁䉁䅁䅁兂䱃佢㝦塱橅䅑杷允䅁䅁䅑䅁䑁䅁䅷䅁䭁䑁䉙䅁䭁佁䭙䅁䭁䡁䕯䅁䉁䅁䅁允䅁䅁䄴䅄䅁䑁䅉杌㑁䑁䅅兎䅁䅁杷允䅁䅁䅑䅁䑁䅁䅷䅁䭁䍁䅍䅁䭁佁䬰䅁䭁䡁䕁䅁䉁䅁䅁允䅁䅁䅕⽷潕䥘䌯稹䴸䅉䅅䅁䕁䅁䅁睁䵁䅁䅁权䑄䅁䅁权牄权䅁权獄权䅁允䅁䅁䅅䅁佁䉁䅑䅁ぁ䑁䅁李穁䑁䅁䅍睁䑁䅁䅍䅁䅁杷允䅁䅁䅑䅁䑁䅁䅷䅁䭁䵁䅑䅁䭁佁䭳䅁䭁佁䭷䅁䉁䅁䅁允䅁䅁䄴䅆䅁䑁䅅睍硁䑁䅣䅍睁䑁䅁䅍睁䅁䅁䍄䉁䅁䅁䅂䅁䅁䅍䅄䅁䅁䅯杸䅁䅁䅯眶䅯䅁䅯䄷䅯䅁䅅䅁䉁䅁䅁杄坁䅁䅁免穁䑁䅕䅏硁䑁䅙杍㑁䑁䅁免䅁䅁杷允䅁䅁䅑䅁䑁䅁䅷䅁䭁䩁䉯䅁䭁佁䬴䅁䭁佁䭷䅁䉁䅁䅁允䅁䅁䅯睒䅁䅁杷允䅁䅁䅑䅁䑁䅁䅷䅁䭁䩁䈸䅁䭁佁䬰䅁䭁䝁䔸䅁䉁䅁䅁允䅁䅁䅕搵楁⼲⭬樵䴸䅉䅅䅁䕁䅁䅁睁䵁䅁䅁权䥄䅁䅁权牄权䅁权獄权䅁允䅁䅁䅅䅁佁䉁䅑䅁穁䑁䅑䅏睁䑁䅁䅍睁䑁䅁䅍䅁䅁杷允䅁䅁䅑䅁䑁䅁䅷䅁䭁䑁䈸䅁䭁佁䭯䅁䭁䥁䕕䅁䉁䅁䅁允䅁䅁䄴䅄䅁䑁䅅杌ぁ䑁䅧睍䅁䅁杷允䅁䅁䅑䅁䑁䅁䅷䅁䭁佁䉑䅁䭁佁䭫䅁䭁䡁䕅䅁䉁䅁䅁允䅁䅁䅕䅁䅁䭁㑔歇䵅䅉䅅䅁䕁䅁䅁睁䵁䅁䅁权㍃䅁䅁权畄权䅁权獄权䅁允䅁䅁䅅䅁䙁䅁䅁䅁䅄䑤䉆䍄䉁䅁䅁䅂䅁䅁䅍䅄䅁䅁䅯朴䅅䅁䅯儷䅯䅁䅯䄷䅯䅁䅅䅁䉁䅁䅁兂佂圲煚硈湪睐杷允䅁䅁䅑䅁䑁䅁䅷䅁䭁䥁䅷䅁䭁佁䭯䅁䭁䝁䔸䅁䉁䅁䅁允䅁䅁䄴䅄䅁䑁䅁杌㉁䑁䅕䅏䅁䅁杷允䅁䅁䅑䅁䑁䅁䅷䅁䭁偁䉑䅁䭁佁䭙䅁䭁䡁䕅䅁䉁䅁䅁允䅁䅁䄴䅄䅁䑁䅅杌祁䑁䅉兎䅁䅁杷允䅁䅁䅑䅁䑁䅁䅷䅁䭁䥁䅷䅁䭁佁䭯䅁䭁䡁䕅䅁䉁䅁䅁允䅁䅁䄴䅄䅁䑁䅁杌㉁䑁䅍䅏䅁䅁杷允䅁䅁䅑䅁䑁䅁䅷䅁䭁䱁䅧䅁䭁佁䭣䅁䭁䝁䔸䅁䉁䅁䅁允䅁䅁䅕搵楁⼲⭮お䵁䅉䅅䅁䕁䅁䅁睁䵁䅁䅁权睁允䅁权畄权䅁权㥂䅂䅁允䅁䅁䅅䅁䙁䅁䅁䅁㑄兄䉆䍄䉁䅁䅁䅂䅁䅁䅍䅄䅁䅁䅯兣䅅䅁䅯䄶䅯䅁䅯来䅑䅁䅅䅁䉁䅁䅁杄䵁䅁䅁兏畁䑁䅁兏㉁䅁䅁䍄䉁䅁䅁䅂䅁䅁䅍䅄䅁䅁䅯睊䅁䅁䅯儷䅯䅁䅯䄷䅯䅁䅅䅁䉁䅁䅁兂兂婪畤潅䡍䅑杷允䅁䅁䅑䅁䑁䅁䅷䅁䭁䥁䅷䅁䭁佁䭯䅁䭁䥁䕍䅁䉁䅁䅁允䅁䅁䄴䅄䅁䑁䅁杌㉁䑁䅑睍䅁䅁杷允䅁䅁䅑䅁䑁䅁䅷䅁䭁偁䉧䅁䭁佁䭫䅁䭁䝁䔸䅁䉁䅁䅁允䅁䅁䅕䅁䅁乁㙧䕅䵅䅉䅅䅁䕁䅁䅁睁䵁䅁䅁权䝂允䅁权湄权䅁权䙃䅂䅁允䅁䅁䅅䅁䙁䱁浬䤷䱇睑䅚䍄䉁䅁䅁䅂䅁䅁䅍䅄䅁䅁䅯党䅁䅁䅯眵䅯䅁䅯来䅑䅁䅅䅁䉁䅁䅁兂䡃瑆佮ㄹ婍䅑杷允䅁䅁䅑䅁䑁䅁䅷䅁䭁䱁䉙䅁䭁佁䭳䅁䭁佁䭷䅁䉁䅁䅁允䅁䅁䄴杅䅁䑁䅕李祁䑁䅉睍㑁䑁䅑䅍䅁䅁杷允䅁䅁䅑䅁䑁䅁䅷䅁䭁佁䉁䅁䭁佁䭙䅁䭁䡁䕯䅁䉁䅁䅁允䅁䅁䄴䅄䅁䑁䅁杌㉁䑁䅫李䅁䅁杷允䅁䅁䅑䅁䑁䅁䅷䅁䭁佁䉉䅁䭁佁䭙䅁䭁䡁䕯䅁䉁䅁䅁允䅁䅁䄴䅄䅁䑁䅅杌硁䑁䅁睎䅁䅁杷允䅁䅁䅑䅁䑁䅁䅷䅁䭁䑁䅫䅁䭁佁䭳䅁䭁䥁䕍䅁䉁䅁䅁允䅁䅁䄴䅆䅁䑁䅧兏㑁䑁䅁䅍睁䑁䅁䅍睁䅁䅁䍄䉁䅁䅁䅂䅁䅁䅍䅄䅁䅁䅯兑䅁䅁䅯眶䅯䅁䅯兢䅑䅁䅅䅁䉁䅁䅁杄啁䅁䅁李㕁䑁䅫免睁䑁䅁䅍睁䑁䅁䅁䵁䅉䅅䅁䕁䅁䅁睁䵁䅁䅁权剂允䅁权牄权䅁权䙃䅂䅁允䅁䅁䅅䅁佁䉁䅑䅁祁䑁䅁䅍㑁䑁䅅䅎㑁䑁䅁䅎䅁䅁杷允䅁䅁䅑䅁䑁䅁䅷䅁䭁乁䉙䅁䭁佁䭯䅁䭁䡁䔰䅁䉁䅁䅁允䅁䅁䄴䅄䅁䑁䅁杌ぁ䑁䅣李䅁䅁杷允䅁䅁䅑䅁䑁䅁䅷䅁䭁䡁䉷䅁䭁佁䭳䅁䭁䥁䕕䅁䉁䅁䅁允䅁䅁䄴杆䅁䑁䅉免穁䑁䅍兎睁䑁䅧免㑁䑁䅅䅁䵁䅉䅅䅁䕁䅁䅁睁䵁䅁䅁权煃允䅁权牄权䅁权獄权䅁允䅁䅁䅅䅁佁䉁䅑䅁祁䑁䅣杍㕁䑁䅍䅎㍁䑁䅑䅎䅁䅁杷允䅁䅁䅑䅁䑁䅁䅷䅁䭁偁䉙䅁䭁佁䭣䅁䭁佁䭷䅁䉁䅁䅁允䅁䅁䅕扸琴䉷潂䐸䴸䅉䅅䅁䕁䅁䅁睁䵁䅁䅁权䙄允䅁权牄权䅁权䑃䅂䅁允䅁䅁䅅䅁佁䉁䅑䅁硁䑁䅁睍穁䑁䅑䅎㉁䑁䅁李䅁䅁杷允䅁䅁䅑䅁䑁䅁䅷䅁䭁䡁䅕䅁䭁佁䬰䅁䭁䥁䕍䅁䉁䅁䅁允䅁䅁䅕婤奍䙂余吵䴸䅉䅅䅁䕁䅁䅁睁䵁䅁䅁权⭄允䅁权湄权䅁权療䅂䅁允䅁䅁䅅䅁䙁䝁渳㘫确栰䅬䍄䉁䅁䅁䅂䅁䅁䅍䅄䅁䅁䅯先䅁䅁䅯眵䅯䅁䅯兦䅑䅁䅅䅁䉁䅁䅁兂㑄⭕汏㡭䍑䅑杷允䅁䅁䅑䅁䑁䅁䅷䅁䭁䡁䅫䅁䭁佁䭣䅁䭁䡁䔰䅁䉁䅁䅁允䅁䅁䅕免獩䙈歰ぅ䵁䅉䅅䅁䕁䅁䅁睁䵁䅁䅁权潃䅁䅁权煄权䅁权瑂䅂䅁允䅁䅁䅅䅁佁䅁䅷䅁睁䍁䄴䅎ㅁ䑁䅫䅁䵁䅉䅅䅁䕁䅁䅁睁䵁䅁䅁权呂䅁䅁权潄权䅁权䑃䅂䅁允䅁䅁䅅䅁佁䅁䄴䅁硁䑁䅑杌睁䑁䅙李䅁䅁杷允䅁䅁䅑䅁䑁䅁䅷䅁䭁䡁䉷䅁䭁佁䭫䅁䭁䡁䕅䅁䉁䅁䅁允䅁䅁䅕䅁䅁䱁䱁䕌䵅䅉䅅䅁䕁䅁䅁睁䵁䅁䅁权䑄允䅁权湄权䅁权䙃䅂䅁允䅁䅁䅅䅁䙁䉁䘫ㄶ㑇案䅎䍄䉁䅁䅁䅂䅁䅁䅍䅄䅁䅁䅯兔䅁䅁䅯儷䅯䅁䅯䅣䅑䅁䅅䅁䉁䅁䅁兂ㅂ硫䕧杖搷睐杷允䅁䅁䅑䅁䑁䅁䅷䅁䭁䵁䅣䅁䭁䅁䅑䅁䭁䅁䅕䅁䉁䅁䅁允䅁䅁䅕䅁䅁䱁㕲䕑䵅䅉䅅䅁䕁䅁䅁睁䵁䅁䅁权潃䅁䅁权煄权䅁权療䅂䅁允䅁䅁䅅䅁佁䅁䅧䅁睁䍁䄴兎䅁䅁杷允䅁䅁䅑䅁䑁䅁䅷䅁䭁䭁䅧䅁䭁佁䭯䅁䭁䡁䕅䅁䉁䅁䅁允䅁䅁䄴䅄䅁䑁䅁杌ぁ䑁䅣䅎䅁䅁杷允䅁䅁䅑䅁䑁䅁䅷䅁䭁乁䕙䅁䭁䅁䍅䅁䭁䅁䍕䅁䉁䅁䅁允䅁䅁䅕癉栵㙓䑵啶䵁䅉䅅䅁䕁䅁䅁睁䵁䅁䅁权潃䅁䅁权煄权䅁权䙃䅂䅁允䅁䅁䅅䅁佁䅁䅷䅁睁䍁䄴兎祁䑁䅉䅁䵁䅉䅅䅁䕁䅁䅁睁䵁䅁䅁权䥃允䅁权瑄权䅁权睂䅂䅁允䅁䅁䅅䅁䙁䝁㝑〳丫⭬⽙䍄䉁䅁䅁䅂䅁䅁䅍䅄䅁䅁䅯儰䅅䅁䅯权䅁䅁䅯䅂䅉䅁䅅䅁䉁䅁䅁兂扄堫焵䱶牑䅑杷允䅁䅁䅑䅁䑁䅁䅷䅁䭁乁䅍䅁䭁佁䭯䅁䭁䥁䕕䅁䉁䅁䅁允䅁䅁䄴权䅁䑁䅅杌睁䑁䅙䅁䵁䅉䅅䅁䕁䅁䅁睁䵁䅁䅁权流允䅁权煄权䅁权療䅂䅁允䅁䅁䅅䅁佁䅁䅷䅁ㅁ䍁䄴免㕁䑁䅫䅁䵁䅉䅅䅁䕁䅁䅁睁䵁䅁䅁权慄允䅁权浄权䅁权硂䅂䅁允䅁䅁䅅䅁佁䅁䅷䅁硁䍁䄴䅎穁䑁䅧䅁䵁䅉䅅䅁䕁䅁䅁睁䵁䅁䅁权敃允䅁权䭁䅁䅁权䕁杁䅁允䅁䅁䅅䅁䙁䕁㍷啩杆昵⽯䍄䉁䅁䅁䅂䅁䅁䅍䅄䅁䅁䅯睮䅅䅁䅯权䅁䅁䅯䅂䅉䅁䅅䅁䉁䅁䅁兂佂桙奂扏䍑䅑杷允䅁䅁䅑䅁䑁䅁䅷䅁䭁䭁䉁䅁䭁䅁䅯䅁䭁䅁䍑䅁䉁䅁䅁允䅁䅁䅕灶愸㥌欲啇䵁䅉䅅䅁䕁䅁䅁睁䵁䅁䅁权㕁允䅁权潄权䅁权硂䅂䅁允䅁䅁䅅䅁佁䅁䄴䅁穁䑁䅕杌祁䑁䅍睍䅁䅁杷允䅁䅁䅑䅁䑁䅁䅷䅁䭁䩁䉯䅁䭁佁䭧䅁䭁䝁䔰䅁䉁䅁䅁允䅁䅁䄴杄䅁䑁䅉李畁䑁䅁䅍㍁䅁䅁䍄䉁䅁䅁䅂䅁䅁䅍䅄䅁䅁䅯兯䅅䅁䅯权䅁䅁䅯䅂䅉䅁䅅䅁䉁䅁䅁兂湄㘫确猰娰䅑杷允䅁䅁䅑䅁䑁䅁䅷䅁䭁佁䅳䅁䭁佁䭧䅁䭁佁䭷䅁䉁䅁䅁允䅁䅁䄴杄䅁䑁䅍兏畁䑁䅁睍㕁䅁䅁䍄䉁䅁䅁䅂䅁䅁䅍䅄䅁䅁䅯关䅅䅁䅯朶䅯䅁䅯䄷䅯䅁䅅䅁䉁䅁䅁权䡂䅁䅁䍄䉁䅁䅁䅂䅁䅁䅍䅄䅁䅁䅯睘䅅䅁䅯儶䅯䅁䅯兦䅑䅁䅅䅁䉁䅁䅁兂䅁䅁䅁乧䙍兑杷允䅁䅁䅑䅁䑁䅁䅷䅁䭁䱁䉅䅁䭁佁䭯䅁䭁䝁䔸䅁䉁䅁䅁允䅁䅁䄴䅄䅁䑁䅁杌穁䑁䅣䅎䅁䅁杷允䅁䅁䅑䅁䑁䅁䅷䅁䭁䉁䄸䅁䭁佁䭧䅁䭁䥁䕍䅁䉁䅁䅁允䅁䅁䄴杄䅁䑁䅉兏畁䑁䅁免穁䅁䅁䍄䉁䅁䅁䅂䅁䅁䅍䅄䅁䅁䅯光䅁䅁䅯䄶䅯䅁䅯兣䅑䅁䅅䅁䉁䅁䅁杄䵁䅁䅁䅎畁䑁䅣䅍㑁䅁䅁䍄䉁䅁䅁䅂䅁䅁䅍䅄䅁䅁䅯睆䅅䅁䅯朵䅯䅁䅯兦䅑䅁䅅䅁䉁䅁䅁杄䵁䅁䅁杍畁䑁䅍兎㑁䅁䅁䍄䉁䅁䅁䅂䅁䅁䅍䅄䅁䅁䅯兕䅁䅁䅯眵䅯䅁䅯全䅑䅁䅅䅁䉁䅁䅁兂剄瑉㕶浦䵯䅑杷允䅁䅁䅑䅁䑁䅁䅷䅁䭁䕁䅙䅁䭁佁䬴䅁䭁䝁䔸䅁䉁䅁䅁允䅁䅁䅕䅁䅁䑁䕂啈䵅䅉䅅䅁䕁䅁䅁睁䵁䅁䅁权ㅂ允䅁权湄权䅁权䑃䅂䅁允䅁䅁䅅䅁䙁䑁䬰㘱睎児䅨䍄䉁䅁䅁䅂䅁䅁䅍䅄䅁䅁䅯䅨䅁䅁䅯儷䅯䅁䅯兦䅑䅁䅅䅁䉁䅁䅁兂橄婰䕶䱉浄睐杷允䅁䅁䅑䅁䑁䅁䅷䅁䭁䙁䉁䅁䭁佁䭳䅁䭁佁䭷䅁䉁䅁䅁允䅁䅁䄴䅆䅁䑁䅉睍㑁䑁䅣䅏ぁ䑁䅧李㍁䅁䅁䍄䉁䅁䅁䅂䅁䅁䅍䅄䅁䅁䅯睎䅁䅁䅯朶䅯䅁䅯䄷䅯䅁䅅䅁䉁䅁䅁杄䵁䅁䅁䅍畁䑁䅙䅍㕁䅁䅁䍄䉁䅁䅁䅂䅁䅁䅍䅄䅁䅁䅯䅗䅅䅁䅯儷䅯䅁䅯全䅑䅁䅅䅁䉁䅁䅁兂奂扏䥔牤⼶睐杷允䅁䅁䅑䅁䑁䅁䅷䅁䭁䡁䉫䅁䭁佁䭧䅁䭁䥁䕕䅁䉁䅁䅁允䅁䅁䄴杄䅁䑁䅅睎畁䑁䅍兏祁䅁䅁䍄䉁䅁䅁䅂䅁䅁䅍䅄䅁䅁䅯䄰䅅䅁䅯䄶䅯䅁䅯全䅑䅁䅅䅁䉁䅁䅁杄佁䅁䅁䅎㍁䍁䄴免硁䑁䅑䅁䵁䅉䅅䅁䕁䅁䅁睁䵁䅁䅁权㑂䅁䅁权浄权䅁权㥂䅂䅁允䅁䅁䅅䅁佁䅁䅷䅁祁䍁䄴䅎㑁䑁䅅䅁䵁䅉䅅䅁䕁䅁䅁睁䵁䅁䅁权硃䅁䅁权潄权䅁权㥂䅂䅁允䅁䅁䅅䅁佁䅁䄴䅁㉁䑁䅣杌㕁䑁䅑䅎䅁䅁杷允䅁䅁䅑䅁䑁䅁䅷䅁䭁䵁䅙䅁䭁佁䭳䅁䭁䝁䔸䅁䉁䅁䅁允䅁䅁䄴杆䅁䑁䅅睍ㅁ䑁䅙䅎ぁ䑁䅍䅍睁䑁䅫䅁䵁䅉䅅䅁䕁䅁䅁睁䵁䅁䅁权兄允䅁权䉁杁䅁权䍁杁䅁允䅁䅁䅅䅁䙁䵁㌯⭕汍元䉆䍄䉁䅁䅁䅂䅁䅁䅍䅄䅁䅁䅯杊䅅䅁䅯眵䅯䅁䅯来䅑䅁䅅䅁䉁䅁䅁兂⽁噎㘶奓具䅑杷允䅁䅁䅑䅁䑁䅁䅷䅁䭁䍁䈰䅁䭁佁䭧䅁䭁䥁䕍䅁䉁䅁䅁允䅁䅁䄴杄䅁䑁䅍杍畁䑁䅉睎ぁ䅁䅁䍄䉁䅁䅁䅂䅁䅁䅍䅄䅁䅁䅯䄹䅁䅁䅯眵䅯䅁䅯全䅑䅁䅅䅁䉁䅁䅁兂獄払敧敨婳䅑杷允䅁䅁䅑䅁䑁䅁䅷䅁䭁䍁䅯䅁䭁佁䭧䅁䭁佁䭷䅁䉁䅁䅁允䅁䅁䄴杄䅁䑁䅑免畁䑁䅕睎祁䅁䅁䍄䉁䅁䅁䅂䅁䅁䅍䅄䅁䅁䅯䄸䅁䅁䅯䄶䅯䅁䅯兢䅑䅁䅅䅁䉁䅁䅁杄佁䅁䅁免㕁䍁䄴杍㑁䑁䅫䅁䵁䅉䅅䅁䕁䅁䅁睁䵁䅁䅁权㍃䅁䅁权牄权䅁权獄权䅁允䅁䅁䅅䅁佁䉁䅑䅁㍁䑁䅙䅎睁䑁䅁䅍睁䑁䅁䅍䅁䅁杷允䅁䅁䅑䅁䑁䅁䅷䅁䭁佁䉷䅁䭁佁䭣䅁䭁䡁䕯䅁䉁䅁䅁允䅁䅁䅕免獩䙈歰䕆䵁䅉䅅䅁䕁䅁䅁睁䵁䅁䅁权乁䅁䅁权瑄权䅁权㙂䅂䅁允䅁䅁䅅䅁䙁䵁䴳䵺䵺䍺䅒䍄䉁䅁䅁䅂䅁䅁䅍䅄䅁䅁䅯睎䅁䅁䅯朶䅯䅁䅯兣䅑䅁䅅䅁䉁䅁䅁杄䭁䅁䅁䅍畁䑁䅣杍䅁䅁杷允䅁䅁䅑䅁䑁䅁䅷䅁䭁䑁䅯䅁䭁佁䭣䅁䭁䝁䔰䅁䉁䅁䅁允䅁䅁䅕噈歰㥏倫歍䵁䅉䅅䅁䕁䅁䅁睁䵁䅁䅁权佄䅁䅁权牄权䅁权獄权䅁允䅁䅁䅅䅁佁䉁䅑䅁硁䑁䅍睎硁䑁䅁䅎穁䑁䅙睎䅁䅁杷允䅁䅁䅑䅁䑁䅁䅷䅁䭁䑁䅣䅁䭁佁䭯䅁䭁䥁䕍䅁䉁䅁䅁允䅁䅁䄴䅄䅁䑁䅁杌㉁䑁䅕䅎䅁䅁杷允䅁䅁䅑䅁䑁䅁䅷䅁䭁偁䅑䅁䭁佁䬴䅁䭁䡁䕁䅁䉁䅁䅁允䅁䅁䅕䅁䅁䍁時歑䵅䅉䅅䅁䕁䅁䅁睁䵁䅁䅁权潂允䅁权畄权䅁权獄权䅁允䅁䅁䅅䅁䙁䅁䅁䅁㍄稹䉎䍄䉁䅁䅁䅂䅁䅁䅍䅄䅁䅁䅯儰䅅䅁䅯儷䅯䅁䅯睧䅑䅁䅅䅁䉁䅁䅁兂湄㘫确欰眳睐杷允䅁䅁䅑䅁䑁䅁䅷䅁䭁䥁䉍䅁䭁佁䭧䅁䭁䥁䕕䅁䉁䅁䅁允䅁䅁䄴杄䅁䑁䅅䅏畁䑁䅫兏㑁䅁䅁䍄䉁䅁䅁䅂䅁䅁䅍䅄䅁䅁䅯睎䅁䅁䅯朶䅯䅁䅯兦䅑䅁䅅䅁䉁䅁䅁杄䵁䅁䅁䅍畁䑁䅙免㕁䅁䅁䍄䉁䅁䅁䅂䅁䅁䅍䅄䅁䅁䅯共䅁䅁䅯朶䅯䅁䅯䄷䅯䅁䅅䅁䉁䅁䅁杄䵁䅁䅁䅍畁䑁䅅䅍㕁䅁䅁䍄䉁䅁䅁䅂䅁䅁䅍䅄䅁䅁䅯杨䅅䅁䅯朶䅯䅁䅯兦䅑䅁䅅䅁䉁䅁䅁杄䵁䅁䅁免畁䑁䅉䅏㑁䅁䅁䍄䉁䅁䅁䅂䅁䅁䅍䅄䅁䅁䅯杌䅅䅁䅯儶䅯䅁䅯兢䅑䅁䅅䅁䉁䅁䅁兂䅁䅁䅁䵹啍兑杷允䅁䅁䅑䅁䑁䅁䅷䅁䭁䩁䄸䅁䭁䅁䅑䅁䭁䅁䍑䅁䉁䅁䅁允䅁䅁䅕䅁䅁䝁䝔ぉ䵅䅉䅅䅁䕁䅁䅁睁䵁䅁䅁权灃䅁䅁权煄权䅁权療䅂䅁允䅁䅁䅅䅁佁䅁䅷䅁睁䍁䄴免睁䑁䅣䅁䵁䅉䅅䅁䕁䅁䅁睁䵁䅁䅁权婁䅁䅁权湄权䅁权獄权䅁允䅁䅁䅅䅁䙁䑁敖歵䵫瑁⽏䍄䉁䅁䅁䅂䅁䅁䅍䅄䅁䅁䅯睳䅅䅁䅯眶䅯䅁䅯䄷䅯䅁䅅䅁䉁䅁䅁杄啁䅁䅁杍㉁䑁䅍睎㕁䑁䅑免㍁䑁䅫䅁䵁䅉䅅䅁䕁䅁䅁睁䵁䅁䅁权扂䅁䅁权牄权䅁权㙂䅂䅁允䅁䅁䅅䅁佁䉁䅑䅁ぁ䑁䅑兏睁䑁䅁䅍睁䑁䅁䅍䅁䅁杷允䅁䅁䅑䅁䑁䅁䅷䅁䭁䝁䄴䅁䭁佁䭳䅁䭁䥁䕕䅁䉁䅁䅁允䅁䅁䄴䅆䅁䑁䅅李ㅁ䑁䅫睎睁䑁䅍䅏ぁ䅁䅁䍄䉁䅁䅁䅂䅁䅁䅍䅄䅁䅁䅯末䅁䅁䅯儶䅯䅁䅯睢䅑䅁䅅䅁䉁䅁䅁兂䅁䅁䅁䙁愴兑杷允䅁䅁䅑䅁䑁䅁䅷䅁䭁乁䅅䅁䭁佁䭧䅁䭁佁䭷䅁䉁䅁䅁允䅁䅁䄴杄䅁䑁䅍䅍畁䑁䅍免ㅁ䅁䅁䍄䉁䅁䅁䅂䅁䅁䅍䅄䅁䅁䅯共䅁䅁䅯朶䅯䅁䅯来䅑䅁䅅䅁䉁䅁䅁杄䵁䅁䅁䅍畁䑁䅅䅍ㅁ䅁䅁䍄䉁䅁䅁䅂䅁䅁䅍䅄䅁䅁䅯共䅁䅁䅯朶䅯䅁䅯兣䅑䅁䅅䅁䉁䅁䅁杄䵁䅁䅁䅍畁䑁䅅免ぁ䅁䅁䍄䉁䅁䅁䅂䅁䅁䅍䅄䅁䅁䅯共䅁䅁䅯朶䅯䅁䅯全䅑䅁䅅䅁䉁䅁䅁杄䵁䅁䅁䅍畁䑁䅁兏ㅁ䅁䅁䍄䉁䅁䅁䅂䅁䅁䅍䅄䅁䅁䅯睗䅁䅁䅯权䅁䅁䅯䅂䅉䅁䅅䅁䉁䅁䅁兂䙄䱉祂䩡摅䅑杷允䅁䅁䅑䅁䑁䅁䅷䅁䭁䉁䉯䅁䭁佁䭧䅁䭁䡁䕅䅁䉁䅁䅁允䅁䅁䅯睒䅁䅁杷允䅁䅁䅑䅁䑁䅁䅷䅁䭁䵁䈴䅁䭁佁䬴䅁䭁䝁䔰䅁䉁䅁䅁允䅁䅁䅕䅁䅁䵁捂啄䵅䅉䅅䅁䕁䅁䅁睁䵁䅁䅁权元䅁䅁权瑄权䅁权療䅂䅁允䅁䅁䅅䅁䙁䡁啳歲桦略⽑䍄䉁䅁䅁䅂䅁䅁䅍䅄䅁䅁䅯睕䅅䅁䅯儷䅯䅁䅯䅣䅑䅁䅅䅁䉁䅁䅁兂䍁㑋坣挲䠷睐杷允䅁䅁䅑䅁䑁䅁䅷䅁䭁䝁䅁䅁䭁佁䭯䅁䭁䡁䕯䅁䉁䅁䅁允䅁䅁䄴䅄䅁䑁䅅杌硁䑁䅕兏䅁䅁杷允䅁䅁䅑䅁䑁䅁䅷䅁䭁䑁䈸䅁䭁佁䭧䅁䭁䡁䕁䅁䉁䅁䅁允䅁䅁䄴杄䅁䑁䅅䅏畁䑁䅑䅏ぁ䅁䅁䍄䉁䅁䅁䅂䅁䅁䅍䅄䅁䅁䅯杸䅅䅁䅯眵䅯䅁䅯睢䅑䅁䅅䅁䉁䅁䅁兂䥁䉲慸䑚噳䅑杷允䅁䅁䅑䅁䑁䅁䅷䅁䭁䝁䅁䅁䭁佁䭯䅁䭁䡁䕅䅁䉁䅁䅁允䅁䅁䄴䅄䅁䑁䅅杌硁䑁䅉李䅁䅁杷允䅁䅁䅑䅁䑁䅁䅷䅁䭁䱁䄰䅁䭁佁䭧䅁䭁佁䭷䅁䉁䅁䅁允䅁䅁䄴杄䅁䑁䅍杍畁䑁䅅䅏ぁ䅁䅁䍄䉁䅁䅁䅂䅁䅁䅍䅄䅁䅁䅯䅙䅁䅁䅯朶䅯䅁䅯睧䅑䅁䅅䅁䉁䅁䅁杄䵁䅁䅁免畁䑁䅅兎㕁䅁䅁䍄䉁䅁䅁䅂䅁䅁䅍䅄䅁䅁䅯兒䅅䅁䅯朷䅯䅁䅯䄷䅯䅁䅅䅁䉁䅁䅁兂䅁䅁䅁䭋穳兑杷允䅁䅁䅑䅁䑁䅁䅷䅁䭁䝁䅁䅁䭁佁䭯䅁䭁䡁䔰䅁䉁䅁䅁允䅁䅁䄴䅄䅁䑁䅅杌睁䑁䅣李䅁䅁杷允䅁䅁䅑䅁䑁䅁䅷䅁䭁䉁䉷䅁䭁佁䭧䅁䭁䥁䕍䅁䉁䅁䅁允䅁䅁䄴杄䅁䑁䅍李畁䑁䅑䅍ぁ䅁䅁䍄䉁䅁䅁䅂䅁䅁䅍䅄䅁䅁䅯儸䅅䅁䅯儶䅯䅁䅯兢䅑䅁䅅䅁䉁䅁䅁兂䅁䅁䅁䥯噳兑杷允䅁䅁䅑䅁䑁䅁䅷䅁䭁䅁䉙䅁䭁佁䭳䅁䭁䡁䕁䅁䉁䅁䅁允䅁䅁䄴䅆䅁䑁䅉䅍祁䑁䅉杍睁䑁䅧免ㅁ䅁䅁䍄䉁䅁䅁䅂䅁䅁䅍䅄䅁䅁䅯儰䅅䅁䅯儶䅯䅁䅯来䅑䅁䅅䅁䉁䅁䅁兂䅁䅁䅁䌸獯兑杷允䅁䅁䅑䅁䑁䅁䅷䅁䭁䝁䅉䅁䭁佁䭣䅁䭁䝁䔰䅁䉁䅁䅁允䅁䅁䅕灰䕶䱉祂歄䵁䅉䅅䅁䕁䅁䅁睁䵁䅁䅁权潃允䅁权湄权䅁权㥂䅂䅁允䅁䅁䅅䅁䙁䭁捷浗㝑眳䄵䍄䉁䅁䅁䅂䅁䅁䅍䅄䅁䅁䅯兺䅅䅁䅯朷䅯䅁䅯䅣䅑䅁䅅䅁䉁䅁䅁兂䅁䅁䅁余噫兑杷允䅁䅁䅑䅁䑁䅁䅷䅁䭁䅁䄸䅁䭁佁䭧䅁䭁䡁䔰䅁䉁䅁䅁允䅁䅁䄴杄䅁䑁䅕䅍畁䑁䅅杍㉁䅁䅁䍄䉁䅁䅁䅂䅁䅁䅍䅄䅁䅁䅯兺䅁䅁䅯朶䅯䅁䅯来䅑䅁䅅䅁䉁䅁䅁杄䵁䅁䅁䅍畁䑁䅑免祁䅁䅁䍄䉁䅁䅁䅂䅁䅁䅍䅄䅁䅁䅯兺䅁䅁䅯朶䅯䅁䅯睧䅑䅁䅅䅁䉁䅁䅁杄䵁䅁䅁䅍畁䑁䅍李ぁ䅁䅁䍄䉁䅁䅁䅂䅁䅁䅍䅄䅁䅁䅯其䅅䅁䅯朶䅯䅁䅯来䅑䅁䅅䅁䉁䅁䅁杄䵁䅁䅁䅍畁䑁䅑䅏㍁䅁䅁䍄䉁䅁䅁䅂䅁䅁䅍䅄䅁䅁䅯睴䅁䅁䅯朵䅯䅁䅯睢䅑䅁䅅䅁䉁䅁䅁杄䵁䅁䅁免畁䑁䅙䅍㉁䅁䅁䍄䉁䅁䅁䅂䅁䅁䅍䅄䅁䅁䅯䅐䅅䅁䅯朶䅯䅁䅯睢䅑䅁䅅䅁䉁䅁䅁杄䵁䅁䅁䅍畁䑁䅉兏㉁䅁䅁䍄䉁䅁䅁䅂䅁䅁䅍䅄䅁䅁䅯䅐䅅䅁䅯朶䅯䅁䅯来䅑䅁䅅䅁䉁䅁䅁杄䵁䅁䅁䅍畁䑁䅍免穁䅁䅁䍄䉁䅁䅁䅂䅁䅁䅍䅄䅁䅁䅯䅔䅁䅁䅯儶䅯䅁䅯䅣䅑䅁䅅䅁䉁䅁䅁兂䅁䅁䅁䍮洰兑杷允䅁䅁䅑䅁䑁䅁䅷䅁䭁䕁䉧䅁䭁佁䭯䅁䭁䝁䔰䅁䉁䅁䅁允䅁䅁䄴䅄䅁䑁䅁杌ぁ䑁䅉兎䅁䅁杷允䅁䅁䅑䅁䑁䅁䅷䅁䭁佁䉑䅁䭁佁䭳䅁䭁佁䭷䅁䉁䅁䅁允䅁䅁䄴䅆䅁䑁䅅睎ㅁ䑁䅑睍睁䑁䅅睎祁䅁䅁䍄䉁䅁䅁䅂䅁䅁䅍䅄䅁䅁䅯睌䅅䅁䅯眶䅯䅁䅯全䅑䅁䅅䅁䉁䅁䅁杄允䅁䅁睍祁䑁䅁兏㕁䑁䅣睎䅁䅁杷允䅁䅁䅑䅁䑁䅁䅷䅁䭁䑁䉷䅁䭁佁䭯䅁䭁䥁䕍䅁䉁䅁䅁允䅁䅁䄴䅄䅁䑁䅁杌ㅁ䑁䅕睎䅁䅁杷允䅁䅁䅑䅁䑁䅁䅷䅁䭁䡁䅙䅁䭁佁䭙䅁䭁䝁䔰䅁䉁䅁䅁允䅁䅁䄴䅄䅁䑁䅅杌ぁ䑁䅣䅎䅁䅁杷允䅁䅁䅑䅁䑁䅁䅷䅁䭁䕁䅳䅁䭁佁䭙䅁䭁䡁䕅䅁䉁䅁䅁允䅁䅁䄴䅄䅁䑁䅉杌ぁ䑁䅍兏䅁䅁杷允䅁䅁䅑䅁䑁䅁䅷䅁䭁䕁䉫䅁䭁佁䭯䅁䭁䝁䔸䅁䉁䅁䅁允䅁䅁䄴䅄䅁䑁䅁杌ぁ䑁䅕睎䅁䅁杷允䅁䅁䅑䅁䑁䅁䅷䅁䭁䵁䄰䅁䭁佁䭧䅁䭁䡁䕯䅁䉁䅁䅁允䅁䅁䄴杄䅁䑁䅅兎畁䑁䅑䅏㉁䅁䅁䍄䉁䅁䅁䅂䅁䅁䅍䅄䅁䅁䅯杨䅁䅁䅯䄶䅯䅁䅯睢䅑䅁䅅䅁䉁䅁䅁杄䵁䅁䅁杍ㅁ䍁䄴杍㍁䅁䅁䍄䉁䅁䅁䅂䅁䅁䅍䅄䅁䅁䅯睶䅁䅁䅯儷䅯䅁䅯来䅑䅁䅅䅁䉁䅁䅁兂捃㍐穇祃湺睐杷允䅁䅁䅑䅁䑁䅁䅷䅁䭁䑁䉷䅁䭁佁䭧䅁䭁䡁䕁䅁䉁䅁䅁允䅁䅁䄴杄䅁䑁䅍䅎畁䑁䅍䅍ぁ䅁䅁䍄䉁䅁䅁䅂䅁䅁䅍䅄䅁䅁䅯兓䅅䅁䅯朶䅯䅁䅯睧䅑䅁䅅䅁䉁䅁䅁杄䵁䅁䅁䅍畁䑁䅉杍㍁䅁䅁䍄䉁䅁䅁䅂䅁䅁䅍䅄䅁䅁䅯兓䅅䅁䅯朶䅯䅁䅯兦䅑䅁䅅䅁䉁䅁䅁杄䭁䅁䅁䅍畁䑁䅉杍䅁䅁杷允䅁䅁䅑䅁䑁䅁䅷䅁䭁乁䅫䅁䭁佁䭯䅁䭁佁䭷䅁䉁䅁䅁允䅁䅁䄴䅄䅁䑁䅁杌ㅁ䑁䅅免䅁䅁杷允䅁䅁䅑䅁䑁䅁䅷䅁䭁䱁䅯䅁䭁佁䬰䅁䭁䝁䔰䅁䉁䅁䅁允䅁䅁䅕歯㉗⼸唳䐴䴸䅉䅅䅁䕁䅁䅁睁䵁䅁䅁权湃允䅁权潄权䅁权䑃䅂䅁允䅁䅁䅅䅁佁䅁䄴䅁穁䑁䅑杌硁䑁䅅杍䅁䅁杷允䅁䅁䅑䅁䑁䅁䅷䅁䭁䱁䈴䅁䭁佁䭳䅁䭁䡁䕁䅁䉁䅁䅁允䅁䅁䄴䅆䅁䑁䅍䅎硁䑁䅁䅍睁䑁䅁䅍睁䅁䅁䍄䉁䅁䅁䅂䅁䅁䅍䅄䅁䅁䅯朹䅅䅁䅯䄶䅯䅁䅯全䅑䅁䅅䅁䉁䅁䅁权䡂䅁䅁䍄䉁䅁䅁䅂䅁䅁䅍䅄䅁䅁䅯儲䅁䅁䅯朶䅯䅁䅯来䅑䅁䅅䅁䉁䅁䅁杄䭁䅁䅁䅍畁䑁䅕杍䅁䅁杷允䅁䅁䅑䅁䑁䅁䅷䅁䭁䙁䈰䅁䭁佁䭯䅁䭁䝁䔸䅁䉁䅁䅁允䅁䅁䄴䅄䅁䑁䅅杌睁䑁䅕睍䅁䅁杷允䅁䅁䅑䅁䑁䅁䅷䅁䭁䵁䅫䅁䭁佁䬴䅁䭁䡁䕯䅁䉁䅁䅁允䅁䅁䅕䅁䅁䕁畄䕄䵅䅉䅅䅁䕁䅁䅁睁䵁䅁䅁权歂允䅁权畄权䅁权療䅂䅁允䅁䅁䅅䅁䙁䅁䅁䅁いち䉨䍄䉁䅁䅁䅂䅁䅁䅍䅄䅁䅁䅯兘䅅䅁䅯䄶䅯䅁䅯全䅑䅁䅅䅁䉁䅁䅁杄佁䅁䅁睎睁䍁䄴䅎ぁ䑁䅫䅁䵁䅉䅅䅁䕁䅁䅁睁䵁䅁䅁权癄允䅁权煄权䅁权硂䅂䅁允䅁䅁䅅䅁佁䅁䅷䅁睁䍁䄴兎祁䑁䅫䅁䵁䅉䅅䅁䕁䅁䅁睁䵁䅁䅁权婄䅁䅁权煄权䅁权䙃䅂䅁允䅁䅁䅅䅁佁䅁䅷䅁睁䍁䄴兎祁䑁䅣䅁䵁䅉䅅䅁䕁䅁䅁睁䵁䅁䅁权十允䅁权湄权䅁权獄权䅁允䅁䅁䅅䅁䙁佁㝦晱午兔䄹䍄䉁䅁䅁䅂䅁䅁䅍䅄䅁䅁䅯儲䅁䅁䅯朶䅯䅁䅯睧䅑䅁䅅䅁䉁䅁䅁杄䵁䅁䅁䅍畁䑁䅕李㑁䅁䅁䍄䉁䅁䅁䅂䅁䅁䅍䅄䅁䅁䅯术䅅䅁䅯儷䅯䅁䅯兢䅑䅁䅅䅁䉁䅁䅁兂䭂䅄牉硨汢睐杷允䅁䅁䅑䅁䑁䅁䅷䅁䭁䉁䉳䅁䭁佁䭧䅁䭁䡁䕅䅁䉁䅁䅁允䅁䅁䅯睒䅁䅁杷允䅁䅁䅑䅁䑁䅁䅷䅁䭁䝁䅉䅁䭁佁䭙䅁䭁䡁䕁䅁䉁䅁䅁允䅁䅁䄴䅄䅁䑁䅉杌㉁䑁䅍兏䅁䅁杷允䅁䅁䅑䅁䑁䅁䅷䅁䭁䱁䉅䅁䭁佁䭫䅁䭁䡁䕅䅁䉁䅁䅁允䅁䅁䅕䅁䅁䭁浨䕎䵅䅉䅅䅁䕁䅁䅁睁䵁䅁䅁权䑃䅁䅁权煄权䅁权㙂䅂䅁允䅁䅁䅅䅁佁䅁䅯䅁睁䍁䄴免㕁䅁䅁䍄䉁䅁䅁䅂䅁䅁䅍䅄䅁䅁䅯儰䅁䅁䅯儷䅯䅁䅯来䅑䅁䅅䅁䉁䅁䅁兂ぃ䡹⭡确塯䅑杷允䅁䅁䅑䅁䑁䅁䅷䅁䭁䭁䉙䅁䭁佁䭙䅁䭁䝁䔰䅁䉁䅁䅁允䅁䅁䄴䅄䅁䑁䅁杌㉁䑁䅕免䅁䅁杷允䅁䅁䅑䅁䑁䅁䅷䅁䭁䱁䉷䅁䭁佁䭧䅁䭁䝁䔸䅁䉁䅁䅁允䅁䅁䄴杄䅁䑁䅉䅍畁䑁䅅免ぁ䅁䅁䍄䉁䅁䅁䅂䅁䅁䅍䅄䅁䅁䅯兡䅁䅁䅯眵䅯䅁䅯睢䅑䅁䅅䅁䉁䅁䅁兂㕃扔乘祉呦睶杷允䅁䅁䅑䅁䑁䅁䅷䅁䭁䡁䈰䅁䭁佁䭧䅁䭁䥁䕍䅁䉁䅁䅁允䅁䅁䄴杄䅁䑁䅍杍畁䑁䅕睍㕁䅁䅁䍄䉁䅁䅁䅂䅁䅁䅍䅄䅁䅁䅯朵䅅䅁䅯眶䅯䅁䅯兣䅑䅁䅅䅁䉁䅁䅁杄啁䅁䅁兏祁䑁䅉睍ぁ䑁䅍䅍睁䑁䅕䅁䵁䅉䅅䅁䕁䅁䅁睁䵁䅁䅁权䑃䅁䅁权煄权䅁权硂䅂䅁允䅁䅁䅅䅁佁䅁䅯䅁睁䍁䄴免㕁䅁䅁䍄䉁䅁䅁䅂䅁䅁䅍䅄䅁䅁䅯共䅅䅁䅯朷䅯䅁䅯兣䅑䅁䅅䅁䉁䅁䅁兂䅁䅁䅁䝕䱉兑杷允䅁䅁䅑䅁䑁䅁䅷䅁䭁䍁䄸䅁䭁䅁䅑䅁䭁䅁䅕䅁䉁䅁䅁允䅁䅁䅕䅁䅁乧呄䕒䵅䅉䅅䅁䕁䅁䅁睁䵁䅁䅁权㙁允䅁权灄权䅁权㙂䅂䅁允䅁䅁䅅䅁䙁䅁䅁䅁䅃䅐䉆䍄䉁䅁䅁䅂䅁䅁䅍䅄䅁䅁䅯杦䅅䅁䅯朵䅯䅁䅯睢䅑䅁䅅䅁䉁䅁䅁杄䵁䅁䅁免畁䑁䅙䅍穁䅁䅁䍄䉁䅁䅁䅂䅁䅁䅍䅄䅁䅁䅯睧䅁䅁䅯朶䅯䅁䅯兦䅑䅁䅅䅁䉁䅁䅁杄䵁䅁䅁䅍畁䑁䅅䅏㍁䅁䅁䍄䉁䅁䅁䅂䅁䅁䅍䅄䅁䅁䅯睌䅁䅁䅯䄶䅯䅁䅯兢䅑䅁䅅䅁䉁䅁䅁杄佁䅁䅁李㉁䍁䄴李㍁䑁䅉䅁䵁䅉䅅䅁䕁䅁䅁睁䵁䅁䅁权橃允䅁权畄权䅁权睂䅂䅁允䅁䅁䅅䅁䙁䅁䅁䅁允祵䉆䍄䉁䅁䅁䅂䅁䅁䅍䅄䅁䅁䅯杵䅁䅁䅯朶䅯䅁䅯䅣䅑䅁䅅䅁䉁䅁䅁杄䵁䅁䅁免畁䑁䅑䅍㕁䅁䅁䍄䉁䅁䅁䅂䅁䅁䅍䅄䅁䅁䅯六䅁䅁䅯儶䅯䅁䅯䄷䅯䅁䅅䅁䉁䅁䅁权䡂䅁䅁䍄䉁䅁䅁䅂䅁䅁䅍䅄䅁䅁䅯睦䅅䅁䅯眵䅯䅁䅯兢䅑䅁䅅䅁䉁䅁䅁兂歁畈桶景橹睐杷允䅁䅁䅑䅁䑁䅁䅷䅁䭁䥁䉁䅁䭁佁䬴䅁䭁䡁䕅䅁䉁䅁䅁允䅁䅁䅕䅁䅁䅁佑啍䵅䅉䅅䅁䕁䅁䅁睁䵁䅁䅁权㍄䅁䅁权潄权䅁权硂䅂䅁允䅁䅁䅅䅁佁䅁䅷䅁硁䑁䅙杌祁䑁䅫䅁䵁䅉䅅䅁䕁䅁䅁睁䵁䅁䅁权㍃允䅁权潄权䅁权䙃䅂䅁允䅁䅁䅅䅁佁䅁䄴䅁ぁ䑁䅉杌㑁䑁䅙䅎䅁䅁杷允䅁䅁䅑䅁䑁䅁䅷䅁䭁䅁䅫䅁䭁佁䬴䅁䭁䥁䕕䅁䉁䅁䅁允䅁䅁䅕䅁䅁䍁䡩啋䵅䅉䅅䅁䕁䅁䅁睁䵁䅁䅁权獄䅁䅁权湄权䅁权獄权䅁允䅁䅁䅅䅁䙁䉁愱䑚晶祪䅨䍄䉁䅁䅁䅂䅁䅁䅍䅄䅁䅁䅯兵䅅䅁䅯朶䅯䅁䅯䄷䅯䅁䅅䅁䉁䅁䅁杄䵁䅁䅁䅍畁䑁䅁睍祁䅁䅁䍄䉁䅁䅁䅂䅁䅁䅍䅄䅁䅁䅯䄵䅅䅁䅯朶䅯䅁䅯全䅑䅁䅅䅁䉁䅁䅁杄䵁䅁䅁䅍畁䑁䅉䅎㉁䅁䅁䍄䉁䅁䅁䅂䅁䅁䅍䅄䅁䅁䅯䅫䅁䅁䅯眶䅯䅁䅯来䅑䅁䅅䅁䉁䅁䅁杄啁䅁䅁李祁䑁䅧䅍睁䑁䅁䅍睁䑁䅁䅁䵁䅉䅅䅁䕁䅁䅁睁䵁䅁䅁权呂允䅁权湄权䅁权䙃䅂䅁允䅁䅁䅅䅁䙁䅁䅁䅁䅁偁⽩䍄䉁䅁䅁䅂䅁䅁䅍䅄䅁䅁䅯眸䅅䅁䅯朶䅯䅁䅯全䅑䅁䅅䅁䉁䅁䅁杄䵁䅁䅁杍畁䑁䅙䅏ぁ䅁䅁䍄䉁䅁䅁䅂䅁䅁䅍䅄䅁䅁䅯䄯䅅䅁䅯朷䅯䅁䅯来䅑䅁䅅䅁䉁䅁䅁兂䅁䅁䅁䨰硳兑杷允䅁䅁䅑䅁䑁䅁䅷䅁䭁䡁䅅䅁䭁佁䭣䅁䭁䡁䔰䅁䉁䅁䅁允䅁䅁䅕癱午坔光啉䵁䅉䅅䅁䕁䅁䅁睁䵁䅁䅁权捄允䅁权潄权䅁权㙂䅂䅁允䅁䅁䅅䅁佁䅁䅷䅁㉁䍁䄴兎㑁䑁䅕䅁䵁䅉䅅䅁䕁䅁䅁睁䵁䅁䅁权㍃允䅁权牄权䅁权硂䅂䅁允䅁䅁䅅䅁佁䉁䅑䅁ぁ䑁䅕䅏穁䑁䅙睎穁䑁䅕䅏䅁䅁杷允䅁䅁䅑䅁䑁䅁䅷䅁䭁䱁䉫䅁䭁佁䭯䅁䭁䝁䔰䅁䉁䅁䅁允䅁䅁䄴䅄䅁䑁䅁杌祁䑁䅕䅏䅁䅁杷允䅁䅁䅑䅁䑁䅁䅷䅁䭁䡁䅷䅁䭁佁䬴䅁䭁䡁䕅䅁䉁䅁䅁允䅁䅁䅕䅁䅁佁畂が䵅䅉䅅䅁䕁䅁䅁睁䵁䅁䅁权䩄䅁䅁权湄权䅁权硂䅂䅁允䅁䅁䅅䅁䙁偁⭰牡へ⭫⽷䍄䉁䅁䅁䅂䅁䅁䅍䅄䅁䅁䅯儲䅁䅁䅯眵䅯䅁䅯䅣䅑䅁䅅䅁䉁䅁䅁兂䩃坑汄估獉䅑杷允䅁䅁䅑䅁䑁䅁䅷䅁䭁偁䉫䅁䭁佁䭯䅁䭁䥁䕍䅁䉁䅁䅁允䅁䅁䄴䅄䅁䑁䅁杌㉁䑁䅍兎䅁䅁杷允䅁䅁䅑䅁䑁䅁䅷䅁䭁䥁䅣䅁䭁佁䭧䅁䭁䡁䕯䅁䉁䅁䅁允䅁䅁䄴杄䅁䑁䅙睍畁䑁䅁兏㕁䅁䅁䍄䉁䅁䅁䅂䅁䅁䅍䅄䅁䅁䅯內䅕䅁䅯朷䅯䅁䅯睢䅑䅁䅅䅁䉁䅁䅁兂䅁䅁䅁乯䴸兑杷允䅁䅁䅑䅁䑁䅁䅷䅁䭁䩁䅷䅁䭁䅁䅯䅁䭁䅁䅕䅁䉁䅁䅁允䅁䅁䅕祇搯䅊䉡ぃ䵁䅉䅅䅁䕁䅁䅁睁䵁䅁䅁权㕃允䅁权煄权䅁权䑃䅂䅁允䅁䅁䅅䅁佁䅁䅯䅁睁䍁䄴䅍㉁䅁䅁䍄䉁䅁䅁䅂䅁䅁䅍䅄䅁䅁䅯睘䅁䅁䅯朵䅯䅁䅯睢䅑䅁䅅䅁䉁䅁䅁杄䵁䅁䅁䅍畁䑁䅧睎ㅁ䅁䅁䍄䉁䅁䅁䅂䅁䅁䅍䅄䅁䅁䅯䅣䅁䅁䅯允䅉䅁䅯睁䅉䅁䅅䅁䉁䅁䅁兂㙃佗湚㝇么䅑杷允䅁䅁䅑䅁䑁䅁䅷䅁䭁䥁䉉䅁䭁佁䭯䅁䭁䝁䔰䅁䉁䅁䅁允䅁䅁䄴䅄䅁䑁䅁杌㑁䑁䅁兏䅁䅁杷允䅁䅁䅑䅁䑁䅁䅷䅁䭁䥁䉉䅁䭁佁䭯䅁䭁䡁䕅䅁䉁䅁䅁允䅁䅁䄴䅄䅁䑁䅁杌㍁䑁䅧睍䅁䅁杷允䅁䅁䅑䅁䑁䅁䅷䅁䭁䑁䅧䅁䭁佁䭫䅁䭁䝁䔰䅁䉁䅁䅁允䅁䅁䅕䅁䅁䱁㑃䕊䵅䅉䅅䅁䕁䅁䅁睁䵁䅁䅁权桁䅁䅁权煄权䅁权瑂䅂䅁允䅁䅁䅅䅁佁䅁䅷䅁祁䍁䄴兎㍁䑁䅧䅁䵁䅉䅅䅁䕁䅁䅁睁䵁䅁䅁权潃䅁䅁权潄权䅁权㥂䅂䅁允䅁䅁䅅䅁佁䅁䄴䅁ㅁ䑁䅍杌ぁ䑁䅉兎䅁䅁杷允䅁䅁䅑䅁䑁䅁䅷䅁䭁䉁䉉䅁䭁佁䭧䅁䭁䡁䕁䅁䉁䅁䅁允䅁䅁䄴杄䅁䑁䅍睍畁䑁䅑䅍㉁䅁䅁䍄䉁䅁䅁䅂䅁䅁䅍䅄䅁䅁䅯睑䅅䅁䅯权䅁䅁䅯䅂䅉䅁䅅䅁䉁䅁䅁兂䡃瑆佮ㄹ㍐睐杷允䅁䅁䅑䅁䑁䅁䅷䅁䭁䩁䉣䅁䭁佁䭳䅁䭁䡁䕅䅁䉁䅁䅁允䅁䅁䄴杆䅁䑁䅅睍ぁ䑁䅧䅎㑁䑁䅉睎睁䑁䅕䅁䵁䅉䅅䅁䕁䅁䅁睁䵁䅁䅁权婁允䅁权煄权䅁权䑃䅂䅁允䅁䅁䅅䅁佁䅁䅷䅁睁䍁䄴䅎硁䑁䅙䅁䵁䅉䅅䅁䕁䅁䅁睁䵁䅁䅁权元䅁䅁权灄权䅁权硂䅂䅁允䅁䅁䅅䅁䙁䅁䅁䅁潁穴䉆䍄䉁䅁䅁䅂䅁䅁䅍䅄䅁䅁䅯兌䅅䅁䅯儷䅯䅁䅯睢䅑䅁䅅䅁䉁䅁䅁兂獃䙈歰㥏䠸䅑杷允䅁䅁䅑䅁䑁䅁䅷䅁䭁䡁䉳䅁䭁佁䭳䅁䭁䡁䕅䅁䉁䅁䅁允䅁䅁䄴杅䅁䑁䅧杍㍁䑁䅣兎祁䑁䅧李䅁䅁杷允䅁䅁䅑䅁䑁䅁䅷䅁䭁䥁䉳䅁䭁佁䭙䅁䭁䥁䕕䅁䉁䅁䅁允䅁䅁䄴䅄䅁䑁䅁杌㑁䑁䅉兏䅁䅁杷允䅁䅁䅑䅁䑁䅁䅷䅁䭁䍁䅅䅁䭁佁䭯䅁䭁䡁䕅䅁䉁䅁䅁允䅁䅁䄴䅄䅁䑁䅉杌祁䑁䅧䅎䅁䅁杷允䅁䅁䅑䅁䑁䅁䅷䅁䭁偁䄴䅁䭁佁䭙䅁䭁䡁䕅䅁䉁䅁䅁允䅁䅁䄴䅄䅁䑁䅉杌祁䑁䅍睎䅁䅁杷允䅁䅁䅑䅁䑁䅁䅷䅁䭁䑁䉍䅁䭁佁䭣䅁䭁䥁䕕䅁䉁䅁䅁允䅁䅁䅕噎㘶兓䍷歋䵁䅉䅅䅁䕁䅁䅁睁䵁䅁䅁权佁䅁䅁权䉁杁䅁权䙁杁䅁允䅁䅁䅅䅁䙁佁汆汁ざ⭬䅴䍄䉁䅁䅁䅂䅁䅁䅍䅄䅁䅁䅯免䅅䅁䅯朷䅯䅁䅯全䅑䅁䅅䅁䉁䅁䅁兂䅁䅁䅁䅩䕙兑杷允䅁䅁䅑䅁䑁䅁䅷䅁䭁乁䉣䅁䭁佁䭫䅁䭁䝁䔸䅁䉁䅁䅁允䅁䅁䅕䅁䅁䅁畄ぃ䵅䅉䅅䅁䕁䅁䅁睁䵁䅁䅁权佁䅁䅁权䉁杁䅁权䑁杁䅁允䅁䅁䅅䅁䙁䭁⼶偧畮攫䅒䍄䉁䅁䅁䅂䅁䅁䅍䅄䅁䅁䅯睒䅅䅁䅯允䅉䅁䅯睁䅉䅁䅅䅁䉁䅁䅁兂敂汫⭡畈橦䅑杷允䅁䅁䅑䅁䑁䅁䅷䅁䭁䕁䈸䅁䭁佁䭙䅁䭁䡁䕯䅁䉁䅁䅁允䅁䅁䄴权䅁䑁䅅杌ぁ䑁䅙䅁䵁䅉䅅䅁䕁䅁䅁睁䵁䅁䅁权塄允䅁权煄权䅁权獄权䅁允䅁䅁䅅䅁佁䅁䅷䅁睁䍁䄴睍ㅁ䑁䅕䅁䵁䅉䅅䅁䕁䅁䅁睁䵁䅁䅁权䙂䅁䅁权灄权䅁权療䅂䅁允䅁䅁䅅䅁䙁䅁䅁䅁䅃晖䅆䍄䉁䅁䅁䅂䅁䅁䅍䅄䅁䅁䅯朲䅅䅁䅯朶䅯䅁䅯全䅑䅁䅅䅁䉁䅁䅁杄䵁䅁䅁䅍畁䑁䅑䅏㍁䅁䅁䍄䉁䅁䅁䅂䅁䅁䅍䅄䅁䅁䅯眱䅅䅁䅯朶䅯䅁䅯兢䅑䅁䅅䅁䉁䅁䅁杄䵁䅁䅁䅍畁䑁䅑免ㅁ䅁䅁䍄䉁䅁䅁䅂䅁䅁䅍䅄䅁䅁䅯兊䅅䅁䅯儷䅯䅁䅯来䅑䅁䅅䅁䉁䅁䅁兂䭂䅄牉硨灡睐杷允䅁䅁䅑䅁䑁䅁䅷䅁䭁乁䉣䅁䭁佁䭯䅁䭁䡁䕯䅁䉁䅁䅁允䅁䅁䄴䅄䅁䑁䅁杌ぁ䑁䅧睎䅁䅁杷允䅁䅁䅑䅁䑁䅁䅷䅁䭁乁䉣䅁䭁佁䭯䅁䭁䥁䕍䅁䉁䅁䅁允䅁䅁䄴䅄䅁䑁䅁杌ぁ䑁䅫李䅁䅁杷允䅁䅁䅑䅁䑁䅁䅷䅁䭁䑁䅷䅁䭁佁䬰䅁䭁䝁䔰䅁䉁䅁䅁允䅁䅁䅕潅䅐煹䙆橴䴸䅉䅅䅁䕁䅁䅁睁䵁䅁䅁权㥁䅁䅁权瑄权䅁权瑂䅂䅁允䅁䅁䅅䅁䙁䉁䑋䵷桱扒⽙䍄䉁䅁䅁䅂䅁䅁䅍䅄䅁䅁䅯睏䅅䅁䅯朵䅯䅁䅯全䅑䅁䅅䅁䉁䅁䅁杄䵁䅁䅁免畁䑁䅉䅏㕁䅁䅁䍄䉁䅁䅁䅂䅁䅁䅍䅄䅁䅁䅯关䅅䅁䅯儷䅯䅁䅯䄷䅯䅁䅅䅁䉁䅁䅁权䡂䅁䅁䍄䉁䅁䅁䅂䅁䅁䅍䅄䅁䅁䅯䅍䅅䅁䅯䄶䅯䅁䅯兢䅑䅁䅅䅁䉁䅁䅁杄佁䅁䅁兎㉁䍁䄴免㑁䑁䅫䅁䵁䅉䅅䅁䕁䅁䅁睁䵁䅁䅁权摂允䅁权瑄权䅁权硂䅂䅁允䅁䅁䅅䅁䙁偁唷佥浫晍⽋䍄䉁䅁䅁䅂䅁䅁䅍䅄䅁䅁䅯末䅁䅁䅯眶䅯䅁䅯兦䅑䅁䅅䅁䉁䅁䅁杄啁䅁䅁杍睁䑁䅍睎ぁ䑁䅁䅍睁䑁䅁䅁䵁䅉䅅䅁䕁䅁䅁睁䵁䅁䅁权塃允䅁权煄权䅁权療䅂䅁允䅁䅁䅅䅁佁䅁䅷䅁睁䍁䄴兎睁䑁䅣䅁䵁䅉䅅䅁䕁䅁䅁睁䵁䅁䅁权塃允䅁权煄权䅁权睂䅂䅁允䅁䅁䅅䅁佁䅁䅷䅁睁䍁䄴䅎㕁䑁䅫䅁䵁䅉䅅䅁䕁䅁䅁睁䵁䅁䅁权㙄䅁䅁权浄权䅁权獄权䅁允䅁䅁䅅䅁佁䅁䅷䅁硁䍁䄴免祁䑁䅍䅁䵁䅉䅅䅁䕁䅁䅁睁䵁䅁䅁权硁䅁䅁权潄权䅁权療䅂䅁允䅁䅁䅅䅁佁䅁䅷䅁㉁䑁䅍杌睁䑁䅫䅁䵁䅉䅅䅁䕁䅁䅁睁䵁䅁䅁权祁䅁䅁权潄权䅁权療䅂䅁允䅁䅁䅅䅁佁䅁䄴䅁穁䑁䅙杌硁䑁䅅䅎䅁䅁杷允䅁䅁䅑䅁䑁䅁䅷䅁䭁䉁䅧䅁䭁佁䭧䅁䭁䥁䕕䅁䉁䅁䅁允䅁䅁䄴杄䅁䑁䅉免畁䑁䅑䅍㑁䅁䅁䍄䉁䅁䅁䅂䅁䅁䅍䅄䅁䅁䅯䅤䅁䅁䅯儷䅯䅁䅯睢䅑䅁䅅䅁䉁䅁䅁兂㙄浦㡱䩤ぐ睐杷允䅁䅁䅑䅁䑁䅁䅷䅁䭁䅁䅷䅁䭁佁䬰䅁䭁䝁䔰䅁䉁䅁䅁允䅁䅁䅕余兘瑉㕶樳䴸䅉䅅䅁䕁䅁䅁睁䵁䅁䅁权䥁允䅁权灄权䅁权硂䅂䅁允䅁䅁䅅䅁䙁䅁䅁䅁睂呧䉨䍄䉁䅁䅁䅂䅁䅁䅍䅄䅁䅁䅯䅫䅅䅁䅯朶䅯䅁䅯䄷䅯䅁䅅䅁䉁䅁䅁杄䵁䅁䅁䅍畁䑁䅙䅏㍁䅁䅁䍄䉁䅁䅁䅂䅁䅁䅍䅄䅁䅁䅯杪䅅䅁䅯眵䅯䅁䅯兦䅑䅁䅅䅁䉁䅁䅁兂䩄牤昶杇㈸䅑杷允䅁䅁䅑䅁䑁䅁䅷䅁䭁佁䉣䅁䭁佁䭧䅁䭁佁䭷䅁䉁䅁䅁允䅁䅁䄴权䅁䑁䅑杌㉁䑁䅣䅁䵁䅉䅅䅁䕁䅁䅁睁䵁䅁䅁权䩁允䅁权剁䅁䅁权䙁䅁䅁允䅁䅁䅅䅁佁䉁䅉䅁㍁䑁䅕䅎ㅁ䑁䅙䅍睁䑁䅁䅁䵁䅉䅅䅁䕁䅁䅁睁䵁䅁䅁权卂䅁䅁权牄权䅁权獄权䅁允䅁䅁䅅䅁佁䉁䅑䅁㕁䑁䅫䅍穁䑁䅙免睁䑁䅁䅍䅁䅁杷允䅁䅁䅑䅁䑁䅁䅷䅁䭁䙁䅍䅁䭁佁䭫䅁䭁䡁䕯䅁䉁䅁䅁允䅁䅁䅕䅁䅁䥁ぃ歂䵅䅉䅅䅁䕁䅁䅁睁䵁䅁䅁权呂䅁䅁权牄权䅁权獄权䅁允䅁䅁䅅䅁佁䉁䅑䅁祁䑁䅕䅏穁䑁䅁䅍睁䑁䅁䅍䅁䅁杷允䅁䅁䅑䅁䑁䅁䅷䅁䭁偁䅍䅁䭁佁䭳䅁䭁䥁䕕䅁䉁䅁䅁允䅁䅁䄴䅆䅁䑁䅉免ぁ䑁䅁䅍睁䑁䅁䅍睁䅁䅁䍄䉁䅁䅁䅂䅁䅁䅍䅄䅁䅁䅯六䅅䅁䅯䄶䅯䅁䅯兣䅑䅁䅅䅁䉁䅁䅁杄佁䅁䅁䅎ㅁ䍁䄴免睁䑁䅫䅁䵁䅉䅅䅁䕁䅁䅁睁䵁䅁䅁权摃允䅁权畄权䅁权䑃䅂䅁允䅁䅁䅅䅁䭁䕁䅣䅁䵁䅉䅅䅁䕁䅁䅁睁䵁䅁䅁权元允䅁权煄权䅁权㙂䅂䅁允䅁䅁䅅䅁佁䅁䅷䅁睁䍁䄴睎㍁䑁䅣䅁䵁䅉䅅䅁䕁䅁䅁睁䵁䅁䅁权湂䅁䅁权浄权䅁权㙂䅂䅁允䅁䅁䅅䅁佁䅁䅷䅁睁䍁䄴李祁䑁䅉䅁䵁䅉䅅䅁䕁䅁䅁睁䵁䅁䅁权牂允䅁权灄权䅁权睂䅂䅁允䅁䅁䅅䅁䙁䅁䅁䅁䅂朷䉸䍄䉁䅁䅁䅂䅁䅁䅍䅄䅁䅁䅯其䅁䅁䅯朶䅯䅁䅯睢䅑䅁䅅䅁䉁䅁䅁杄䵁䅁䅁䅍畁䑁䅫睍ぁ䅁䅁䍄䉁䅁䅁䅂䅁䅁䅍䅄䅁䅁䅯兤䅁䅁䅯䄶䅯䅁䅯䄷䅯䅁䅅䅁䉁䅁䅁杄佁䅁䅁睍ぁ䍁䄴睍穁䑁䅫䅁䵁䅉䅅䅁䕁䅁䅁睁䵁䅁䅁权䅂允䅁权牄权䅁权硂䅂䅁允䅁䅁䅅䅁佁䉁䅉䅁ㅁ䑁䅣免㕁䑁䅉杍ぁ䑁䅕䅁䵁䅉䅅䅁䕁䅁䅁睁䵁䅁䅁权䱃䅁䅁权潄权䅁权䙃䅂䅁允䅁䅁䅅䅁佁䅁䄴䅁祁䑁䅁杌祁䑁䅁杍䅁䅁杷允䅁䅁䅑䅁䑁䅁䅷䅁䭁偁䅑䅁䭁佁䬴䅁䭁䡁䕯䅁䉁䅁䅁允䅁䅁䅕䅁䅁䑁癓歑䵅䅉䅅䅁䕁䅁䅁睁䵁䅁䅁权畂允䅁权畄权䅁权䑃䅂䅁允䅁䅁䅅䅁䙁䅁䅁䅁獄桢䉂䍄䉁䅁䅁䅂䅁䅁䅍䅄䅁䅁䅯其䅁䅁䅯朶䅯䅁䅯兣䅑䅁䅅䅁䉁䅁䅁杄䵁䅁䅁䅍畁䑁䅣杍㑁䅁䅁䍄䉁䅁䅁䅂䅁䅁䅍䅄䅁䅁䅯睚䅁䅁䅯朵䅯䅁䅯兢䅑䅁䅅䅁䉁䅁䅁杄䵁䅁䅁䅍畁䑁䅧兏㑁䅁䅁䍄䉁䅁䅁䅂䅁䅁䅍䅄䅁䅁䅯兤䅅䅁䅯䄶䅯䅁䅯䅣䅑䅁䅅䅁䉁䅁䅁杄佁䅁䅁免ㅁ䍁䄴䅍祁䑁䅉</t>
  </si>
  <si>
    <t>䅁䵁䅉䅅䅁䕁䅁䅁睁䵁䅁䅁权乃允䅁权剁䅁䅁权䕁杁䅁允䅁䅁䅅䅁佁䉁䅑䅁祁䑁䅧兏硁䑁䅁䅍睁䑁䅁䅍䅁䅁杷允䅁䅁䅑䅁䑁䅁䅷䅁䭁乁䉯䅁䭁佁䭧䅁䭁䝁䔸䅁䉁䅁䅁允䅁䅁䄴杄䅁䑁䅅兏畁䑁䅉睎ㅁ䅁䅁䍄䉁䅁䅁䅂䅁䅁䅍䅄䅁䅁䅯兆䅁䅁䅯儷䅯䅁䅯来䅑䅁䅅䅁䉁䅁䅁兂㥁瑃橥䑣䰰䅑杷允䅁䅁䅑䅁䑁䅁䅷䅁䭁乁䅕䅁䭁佁䭫䅁䭁䥁䕕䅁䉁䅁䅁允䅁䅁䅕䅁䅁䡁欷啤䵅䅉䅅䅁䕁䅁䅁睁䵁䅁䅁权㥃䅁䅁权煄权䅁权䙃䅂䅁允䅁䅁䅅䅁佁䅁䅷䅁睁䍁䄴睎㕁䑁䅫䅁䵁䅉䅅䅁䕁䅁䅁睁䵁䅁䅁权畃允䅁权牄权䅁权䙃䅂䅁允䅁䅁䅅䅁佁䉁䅑䅁祁䑁䅙䅍穁䑁䅕兏ㅁ䑁䅁李䅁䅁杷允䅁䅁䅑䅁䑁䅁䅷䅁䭁䱁䉯䅁䭁佁䭫䅁䭁䡁䕅䅁䉁䅁䅁允䅁䅁䅕䅁䅁䥁䱁啂䵅䅉䅅䅁䕁䅁䅁睁䵁䅁䅁权畂䅁䅁权湄权䅁权獄权䅁允䅁䅁䅅䅁䙁䭁呍伲䥣昸⽅䍄䉁䅁䅁䅂䅁䅁䅍䅄䅁䅁䅯其䅁䅁䅯朶䅯䅁䅯兦䅑䅁䅅䅁䉁䅁䅁杄䵁䅁䅁䅍畁䑁䅣兏穁䅁䅁䍄䉁䅁䅁䅂䅁䅁䅍䅄䅁䅁䅯眷䅁䅁䅯朷䅯䅁䅯兢䅑䅁䅅䅁䉁䅁䅁兂䅁䅁䅁䙁捉兑杷允䅁䅁䅑䅁䑁䅁䅷䅁䭁䅁䉣䅁䭁佁䭯䅁䭁佁䭷䅁䉁䅁䅁允䅁䅁䄴䅄䅁䑁䅁杌ㅁ䑁䅁睍䅁䅁杷允䅁䅁䅑䅁䑁䅁䅷䅁䭁䡁䉯䅁䭁佁䭫䅁䭁䝁䔸䅁䉁䅁䅁允䅁䅁䅕䅁䅁乁䅁歎䵅䅉䅅䅁䕁䅁䅁睁䵁䅁䅁权䝂允䅁权瑄权䅁权睂䅂䅁允䅁䅁䅅䅁䙁偁晍祙正⬷⽯䍄䉁䅁䅁䅂䅁䅁䅍䅄䅁䅁䅯睂䅅䅁䅯朶䅯䅁䅯睢䅑䅁䅅䅁䉁䅁䅁杄䵁䅁䅁䅍畁䑁䅑睎硁䅁䅁䍄䉁䅁䅁䅂䅁䅁䅍䅄䅁䅁䅯兮䅅䅁䅯眶䅯䅁䅯兢䅑䅁䅅䅁䉁䅁䅁杄啁䅁䅁免㑁䑁䅍䅍睁䑁䅁䅍睁䑁䅁䅁䵁䅉䅅䅁䕁䅁䅁睁䵁䅁䅁权歁䅁䅁权牄权䅁权睂䅂䅁允䅁䅁䅅䅁佁䉁䅑䅁穁䑁䅁免ㅁ䑁䅁䅎ぁ䑁䅣䅍䅁䅁杷允䅁䅁䅑䅁䑁䅁䅷䅁䭁䍁䅷䅁䭁佁䭳䅁䭁䥁䕍䅁䉁䅁䅁允䅁䅁䄴杅䅁䑁䅧䅍㉁䑁䅕䅍㑁䑁䅧兎䅁䅁杷允䅁䅁䅑䅁䑁䅁䅷䅁䭁䕁䅁䅁䭁佁䬴䅁䭁䡁䕯䅁䉁䅁䅁允䅁䅁䅕䅁䅁佁摩䕍䵅䅉䅅䅁䕁䅁䅁睁䵁䅁䅁权敃䅁䅁权湄权䅁权瑂䅂䅁允䅁䅁䅅䅁䙁䡁⼰噎㘶兓䅨䍄䉁䅁䅁䅂䅁䅁䅍䅄䅁䅁䅯兗䅅䅁䅯充䅁䅁䅯兂䅁䅁䅅䅁䉁䅁䅁杄啁䅁䅁杍ㅁ䑁䅅杍睁䑁䅁䅍睁䑁䅁䅁䵁䅉䅅䅁䕁䅁䅁睁䵁䅁䅁权⭁䅁䅁权潄权䅁权㙂䅂䅁允䅁䅁䅅䅁佁䅁䅷䅁ぁ䍁䄴李祁䑁䅧䅁䵁䅉䅅䅁䕁䅁䅁睁䵁䅁䅁权煂允䅁权煄权䅁权獄权䅁允䅁䅁䅅䅁佁䅁䅷䅁睁䍁䄴䅍ㅁ䑁䅙䅁䵁䅉䅅䅁䕁䅁䅁睁䵁䅁䅁权煁允䅁权瑄权䅁权㙂䅂䅁允䅁䅁䅅䅁䙁偁⭰牡へ⭫⽁䍄䉁䅁䅁䅂䅁䅁䅍䅄䅁䅁䅯条䅅䅁䅯朶䅯䅁䅯兢䅑䅁䅅䅁䉁䅁䅁杄䵁䅁䅁䅍畁䑁䅁兎祁䅁䅁䍄䉁䅁䅁䅂䅁䅁䅍䅄䅁䅁䅯朸䅅䅁䅯䄶䅯䅁䅯兣䅑䅁䅅䅁䉁䅁䅁杄佁䅁䅁杍㉁䍁䄴䅍㑁䑁䅅䅁䵁䅉䅅䅁䕁䅁䅁睁䵁䅁䅁权䝄允䅁权牄权䅁权䙃䅂䅁允䅁䅁䅅䅁佁䉁䅑䅁㕁䑁䅙兏睁䑁䅁䅍睁䑁䅁䅍䅁䅁杷允䅁䅁䅑䅁䑁䅁䅷䅁䭁䱁䉕䅁䭁䅁䅑䅁䭁䅁䍑䅁䉁䅁䅁允䅁䅁䅕䅁䅁䡁敓步䵅䅉䅅䅁䕁䅁䅁睁䵁䅁䅁权潄䅁䅁权牄权䅁权䙃䅂䅁允䅁䅁䅅䅁佁䉁䅑䅁㕁䑁䅅睍硁䑁䅅䅏ㅁ䑁䅧免䅁䅁杷允䅁䅁䅑䅁䑁䅁䅷䅁䭁䝁䉯䅁䭁佁䭯䅁䭁䝁䔸䅁䉁䅁䅁允䅁䅁䄴权䅁䑁䅁杌睁䑁䅕䅁䵁䅉䅅䅁䕁䅁䅁睁䵁䅁䅁权奂允䅁权畄权䅁权療䅂䅁允䅁䅁䅅䅁䙁䅁䅁䅁楃㉣䉊䍄䉁䅁䅁䅂䅁䅁䅍䅄䅁䅁䅯䅙䅅䅁䅯儶䅯䅁䅯全䅑䅁䅅䅁䉁䅁䅁兂䅁䅁䅁偙呕兑杷允䅁䅁䅑䅁䑁䅁䅷䅁䭁䭁䈴䅁䭁佁䭧䅁䭁䡁䔰䅁䉁䅁䅁允䅁䅁䄴杄䅁䑁䅍兎畁䑁䅍䅎穁䅁䅁䍄䉁䅁䅁䅂䅁䅁䅍䅄䅁䅁䅯杘䅅䅁䅯儷䅯䅁䅯睢䅑䅁䅅䅁䉁䅁䅁兂㕂匶硙䭃㡹睐杷允䅁䅁䅑䅁䑁䅁䅷䅁䭁佁䈰䅁䭁佁䬴䅁䭁䡁䕅䅁䉁䅁䅁允䅁䅁䅕䅁䅁䵁兂ぎ䵅䅉䅅䅁䕁䅁䅁睁䵁䅁䅁权煂允䅁权煄权䅁权睂䅂䅁允䅁䅁䅅䅁佁䅁䅯䅁睁䍁䄴䅍ㅁ䅁䅁䍄䉁䅁䅁䅂䅁䅁䅍䅄䅁䅁䅯睤䅁䅁䅯䄶䅯䅁䅯睢䅑䅁䅅䅁䉁䅁䅁杄佁䅁䅁睍睁䍁䄴免㉁䑁䅑䅁䵁䅉䅅䅁䕁䅁䅁睁䵁䅁䅁权㥁允䅁权牄权䅁权㙂䅂䅁允䅁䅁䅅䅁佁䉁䅑䅁硁䑁䅫免ㅁ䑁䅣杍ぁ䑁䅑兏䅁䅁杷允䅁䅁䅑䅁䑁䅁䅷䅁䭁䱁䅁䅁䭁佁䭳䅁䭁䡁䕅䅁䉁䅁䅁允䅁䅁䄴杅䅁䑁䅍䅏睁䑁䅕兏㍁䑁䅑䅍䅁䅁杷允䅁䅁䅑䅁䑁䅁䅷䅁䭁䱁䉷䅁䭁佁䭳䅁䭁䡁䕯䅁䉁䅁䅁允䅁䅁䄴杅䅁䑁䅣䅍硁䑁䅅杍睁䑁䅍兏䅁䅁杷允䅁䅁䅑䅁䑁䅁䅷䅁䭁佁䅕䅁䭁佁䭯䅁䭁䥁䕕䅁䉁䅁䅁允䅁䅁䄴䅄䅁䑁䅁杌ㅁ䑁䅅睍䅁䅁杷允䅁䅁䅑䅁䑁䅁䅷䅁䭁䉁䉧䅁䭁佁䭧䅁䭁䥁䕕䅁䉁䅁䅁允䅁䅁䄴䅄䅁䑁䅅䅏畁䑁䅍睎䅁䅁杷允䅁䅁䅑䅁䑁䅁䅷䅁䭁䍁䉧䅁䭁佁䭣䅁䭁䝁䔸䅁䉁䅁䅁允䅁䅁䅕湴稯煡灢䐸䴸䅉䅅䅁䕁䅁䅁睁䵁䅁䅁权慁允䅁权潄权䅁权瑂䅂䅁允䅁䅁䅅䅁佁䅁䄴䅁硁䑁䅑杌ㅁ䑁䅁䅏䅁䅁杷允䅁䅁䅑䅁䑁䅁䅷䅁䭁䝁䉯䅁䭁佁䭯䅁䭁䥁䕍䅁䉁䅁䅁允䅁䅁䄴䅄䅁䑁䅁杌睁䑁䅑兎䅁䅁杷允䅁䅁䅑䅁䑁䅁䅷䅁䭁䩁䅯䅁䭁佁䭳䅁䭁䥁䕕䅁䉁䅁䅁允䅁䅁䄴䅆䅁䑁䅕李㍁䑁䅕李ㅁ䑁䅅杍睁䅁䅁䍄䉁䅁䅁䅂䅁䅁䅍䅄䅁䅁䅯兔䅅䅁䅯朵䅯䅁䅯兢䅑䅁䅅䅁䉁䅁䅁杄䵁䅁䅁免畁䑁䅍睎硁䅁䅁䍄䉁䅁䅁䅂䅁䅁䅍䅄䅁䅁䅯条䅅䅁䅯朶䅯䅁䅯兦䅑䅁䅅䅁䉁䅁䅁杄䵁䅁䅁䅍畁䑁䅁䅎㑁䅁䅁䍄䉁䅁䅁䅂䅁䅁䅍䅄䅁䅁䅯朲䅁䅁䅯朷䅯䅁䅯睧䅑䅁䅅䅁䉁䅁䅁兂䅁䅁䅁䙳杍兑杷允䅁䅁䅑䅁䑁䅁䅷䅁䭁乁䄰䅁䭁佁䭯䅁䭁䝁䔰䅁䉁䅁䅁允䅁䅁䄴䅄䅁䑁䅁杌㑁䑁䅑李䅁䅁杷允䅁䅁䅑䅁䑁䅁䅷䅁䭁䝁䅳䅁䭁佁䭧䅁䭁䝁䔸䅁䉁䅁䅁允䅁䅁䄴杄䅁䑁䅉免畁䑁䅁兎㑁䅁䅁䍄䉁䅁䅁䅂䅁䅁䅍䅄䅁䅁䅯眵䅁䅁䅯儶䅯䅁䅯睧䅑䅁䅅䅁䉁䅁䅁兂䅁䅁䅁乷㕈䅑杷允䅁䅁䅑䅁䑁䅁䅷䅁䭁䝁䅷䅁䭁佁䭳䅁䭁䡁䕁䅁䉁䅁䅁允䅁䅁䄴䅆䅁䑁䅙免睁䑁䅁䅏㑁䑁䅍䅍㍁䅁䅁䍄䉁䅁䅁䅂䅁䅁䅍䅄䅁䅁䅯杸䅁䅁䅯朷䅯䅁䅯来䅑䅁䅅䅁䉁䅁䅁兂䅁䅁䅁䄰歷兑杷允䅁䅁䅑䅁䑁䅁䅷䅁䭁䥁䉫䅁䭁佁䭧䅁䭁䥁䕕䅁䉁䅁䅁允䅁䅁䄴杄䅁䑁䅅兏畁䑁䅙李㑁䅁䅁䍄䉁䅁䅁䅂䅁䅁䅍䅄䅁䅁䅯䅒䅁䅁䅯䄶䅯䅁䅯来䅑䅁䅅䅁䉁䅁䅁杄䵁䅁䅁免㑁䍁䄴䅍ㅁ䅁䅁䍄䉁䅁䅁䅂䅁䅁䅍䅄䅁䅁䅯杖䅁䅁䅯䄶䅯䅁䅯睢䅑䅁䅅䅁䉁䅁䅁杄佁䅁䅁免㉁䍁䄴兎㑁䑁䅍䅁䵁䅉䅅䅁䕁䅁䅁睁䵁䅁䅁权㙁䅁䅁权煄权䅁权睂䅂䅁允䅁䅁䅅䅁佁䅁䅷䅁睁䍁䄴䅎㕁䑁䅕䅁䵁䅉䅅䅁䕁䅁䅁睁䵁䅁䅁权㙁䅁䅁权煄权䅁权㥂䅂䅁允䅁䅁䅅䅁佁䅁䅷䅁睁䍁䄴䅎㍁䑁䅅䅁䵁䅉䅅䅁䕁䅁䅁睁䵁䅁䅁权㕂䅁䅁权畄权䅁权䙃䅂䅁允䅁䅁䅅䅁䙁䅁䅁䅁䅁䅯䉎䍄䉁䅁䅁䅂䅁䅁䅍䅄䅁䅁䅯来䅁䅁䅯朷䅯䅁䅯全䅑䅁䅅䅁䉁䅁䅁兂䅁䅁䅁佴呙兑杷允䅁䅁䅑䅁䑁䅁䅷䅁䭁䅁䄰䅁䭁佁䭳䅁䭁䥁䕍䅁䉁䅁䅁允䅁䅁䄴杆䅁䑁䅅睎㉁䑁䅑睎㕁䑁䅧兏ㅁ䑁䅫䅁䵁䅉䅅䅁䕁䅁䅁睁䵁䅁䅁权㡂䅁䅁权潄权䅁权療䅂䅁允䅁䅁䅅䅁佁䅁䄴䅁ぁ䑁䅙杌㕁䑁䅫兏䅁䅁杷允䅁䅁䅑䅁䑁䅁䅷䅁䭁䡁䄰䅁䭁佁䭧䅁䭁䝁䔸䅁䉁䅁䅁允䅁䅁䄴杄䅁䑁䅅兏畁䑁䅍睍㉁䅁䅁䍄䉁䅁䅁䅂䅁䅁䅍䅄䅁䅁䅯杦䅁䅁䅯䄶䅯䅁䅯睢䅑䅁䅅䅁䉁䅁䅁杄䵁䅁䅁杍睁䍁䄴睍穁䅁䅁䍄䉁䅁䅁䅂䅁䅁䅍䅄䅁䅁䅯䅋䅅䅁䅯朶䅯䅁䅯全䅑䅁䅅䅁䉁䅁䅁权䡂䅁䅁䍄䉁䅁䅁䅂䅁䅁䅍䅄䅁䅁䅯䅚䅅䅁䅯眵䅯䅁䅯䄷䅯䅁䅅䅁䉁䅁䅁兂㙂呹䵈搶䅅䅑杷允䅁䅁䅑䅁䑁䅁䅷䅁䭁䵁䈴䅁䭁佁䭯䅁䭁䝁䔰䅁䉁䅁䅁允䅁䅁䄴权䅁䑁䅁杌硁䑁䅙䅁䵁䅉䅅䅁䕁䅁䅁睁䵁䅁䅁权䅄䅁䅁权煄权䅁权硂䅂䅁允䅁䅁䅅䅁佁䅁䅷䅁睁䍁䄴杍穁䑁䅍䅁䵁䅉䅅䅁䕁䅁䅁睁䵁䅁䅁权啄允䅁权浄权䅁权硂䅂䅁允䅁䅁䅅䅁佁䅁䅷䅁祁䍁䄴䅎㑁䑁䅫䅁䵁䅉䅅䅁䕁䅁䅁睁䵁䅁䅁权䅄䅁䅁权煄权䅁权䑃䅂䅁允䅁䅁䅅䅁佁䅁䅷䅁睁䍁䄴杍ぁ䑁䅣䅁䵁䅉䅅䅁䕁䅁䅁睁䵁䅁䅁权扄䅁䅁权牄权䅁权䑃䅂䅁允䅁䅁䅅䅁佁䉁䅙䅁硁䑁䅁兏睁䑁䅕䅎㉁䑁䅕睎㕁䅁䅁䍄䉁䅁䅁䅂䅁䅁䅍䅄䅁䅁䅯睳䅁䅁䅯眵䅯䅁䅯兣䅑䅁䅅䅁䉁䅁䅁兂捃䍸睃畣卧䅑杷允䅁䅁䅑䅁䑁䅁䅷䅁䭁䭁䉑䅁䭁佁䬴䅁䭁佁䭷䅁䉁䅁䅁允䅁䅁䅕䅁䅁䩁噧䕃䵅䅉䅅䅁䕁䅁䅁睁䵁䅁䅁权佃䅁䅁权煄权䅁权睂䅂䅁允䅁䅁䅅䅁佁䅁䅷䅁睁䍁䄴李㕁䑁䅍䅁䵁䅉䅅䅁䕁䅁䅁睁䵁䅁䅁权扃䅁䅁权灄权䅁权㥂䅂䅁允䅁䅁䅅䅁䙁䅁䅁䅁䅁睐䉴䍄䉁䅁䅁䅂䅁䅁䅍䅄䅁䅁䅯䅆䅅䅁䅯儷䅯䅁䅯䄷䅯䅁䅅䅁䉁䅁䅁兂㉄䙋偹癷奘睐杷允䅁䅁䅑䅁䑁䅁䅷䅁䭁䩁䉁䅁䭁佁䬴䅁䭁䝁䔸䅁䉁䅁䅁允䅁䅁䅕䅁䅁䱁䥨䕄䵅䅉䅅䅁䕁䅁䅁睁䵁䅁䅁权噁允䅁权瑄权䅁权獄权䅁允䅁䅁䅅䅁䙁佁㡁㍐㙃⭴⼸䍄䉁䅁䅁䅂䅁䅁䅍䅄䅁䅁䅯䄲䅁䅁䅯朶䅯䅁䅯来䅑䅁䅅䅁䉁䅁䅁杄䵁䅁䅁䅍畁䑁䅣䅏硁䅁䅁䍄䉁䅁䅁䅂䅁䅁䅍䅄䅁䅁䅯䅏䅅䅁䅯儷䅯䅁䅯兣䅑䅁䅅䅁䉁䅁䅁权䡂䅁䅁䍄䉁䅁䅁䅂䅁䅁䅍䅄䅁䅁䅯儶䅁䅁䅯眵䅯䅁䅯兦䅑䅁䅅䅁䉁䅁䅁兂呃䅇坒楄到䅑杷允䅁䅁䅑䅁䑁䅁䅷䅁䭁䡁䉳䅁䭁佁䬰䅁䭁䡁䕅䅁䉁䅁䅁允䅁䅁䅕敭浖䩣湭䐫䴸䅉䅅䅁䕁䅁䅁睁䵁䅁䅁权䑁䅁䅁权灄权䅁权睂䅂䅁允䅁䅁䅅䅁䙁䅁䅁䅁䅃䉺䉊䍄䉁䅁䅁䅂䅁䅁䅍䅄䅁䅁䅯䄲䅁䅁䅯朶䅯䅁䅯䅣䅑䅁䅅䅁䉁䅁䅁杄䵁䅁䅁䅍畁䑁䅣李㑁䅁䅁䍄䉁䅁䅁䅂䅁䅁䅍䅄䅁䅁䅯全䅅䅁䅯儷䅯䅁䅯全䅑䅁䅅䅁䉁䅁䅁兂獃䙈歰㥏ㄯ睐杷允䅁䅁䅑䅁䑁䅁䅷䅁䭁䵁䉫䅁䭁䅁䍅䅁䭁䅁䍍䅁䉁䅁䅁允䅁䅁䅕瑈䝡䥕䑁啹䵁䅉䅅䅁䕁䅁䅁睁䵁䅁䅁权䭂䅁䅁权畄权䅁权獄权䅁允䅁䅁䅅䅁䙁䅁䅁䅁䅂⽧䅬䍄䉁䅁䅁䅂䅁䅁䅍䅄䅁䅁䅯睧䅁䅁䅯眶䅯䅁䅯兢䅑䅁䅅䅁䉁䅁䅁杄啁䅁䅁免硁䑁䅙䅏㑁䑁䅍䅎祁䑁䅅䅁䵁䅉䅅䅁䕁䅁䅁睁䵁䅁䅁权䵃䅁䅁权湄权䅁权療䅂䅁允䅁䅁䅅䅁䙁䱁昶楇搯䑚䅨䍄䉁䅁䅁䅂䅁䅁䅍䅄䅁䅁䅯儫䅁䅁䅯眶䅯䅁䅯睧䅑䅁䅅䅁䉁䅁䅁杄啁䅁䅁睎㕁䑁䅍䅍睁䑁䅁䅍睁䑁䅁䅁䵁䅉䅅䅁䕁䅁䅁睁䵁䅁䅁权瑂允䅁权畄权䅁权㥂䅂䅁允䅁䅁䅅䅁䙁䅁䅁䅁杁砳䈵䍄䉁䅁䅁䅂䅁䅁䅍䅄䅁䅁䅯睉䅁䅁䅯朵䅯䅁䅯睧䅑䅁䅅䅁䉁䅁䅁杄䵁䅁䅁䅍畁䑁䅙杍穁䅁䅁䍄䉁䅁䅁䅂䅁䅁䅍䅄䅁䅁䅯䄶䅁䅁䅯眶䅯䅁䅯兢䅑䅁䅅䅁䉁䅁䅁杄啁䅁䅁兏祁䑁䅙杍㕁䑁䅁䅍㍁䑁䅁䅁䵁䅉䅅䅁䕁䅁䅁睁䵁䅁䅁权ㅁ䅁䅁权潄权䅁权硂䅂䅁允䅁䅁䅅䅁佁䅁䅷䅁硁䑁䅣杌㉁䑁䅫䅁䵁䅉䅅䅁䕁䅁䅁睁䵁䅁䅁权潃䅁䅁权瑄权䅁权獄权䅁允䅁䅁䅅䅁䙁䙁㑋潈牘卫䄷䍄䉁䅁䅁䅂䅁䅁䅍䅄䅁䅁䅯睰䅅䅁䅯眵䅯䅁䅯来䅑䅁䅅䅁䉁䅁䅁兂䝁婧䑖㉩橷䅑杷允䅁䅁䅑䅁䑁䅁䅷䅁䭁乁䅧䅁䭁佁䭯䅁䭁䥁䕍䅁䉁䅁䅁允䅁䅁䄴䅄䅁䑁䅁杌㉁䑁䅕睍䅁䅁杷允䅁䅁䅑䅁䑁䅁䅷䅁䭁䕁䄸䅁䭁佁䭳䅁䭁䡁䔰䅁䉁䅁䅁允䅁䅁䄴䅆䅁䑁䅑杍祁䑁䅧兏祁䑁䅁兏祁䅁䅁䍄䉁䅁䅁䅂䅁䅁䅍䅄䅁䅁䅯儫䅁䅁䅯朶䅯䅁䅯兢䅑䅁䅅䅁䉁䅁䅁杄䵁䅁䅁䅍畁䑁䅑䅍祁䅁䅁䍄䉁䅁䅁䅂䅁䅁䅍䅄䅁䅁䅯儫䅁䅁䅯朶䅯䅁䅯睢䅑䅁䅅䅁䉁䅁䅁杄䵁䅁䅁䅍畁䑁䅍杍㕁䅁䅁䍄䉁䅁䅁䅂䅁䅁䅍䅄䅁䅁䅯䄫䅁䅁䅯允䅉䅁䅯杁䅉䅁䅅䅁䉁䅁䅁兂噄啲慎湘䅘䅑杷允䅁䅁䅑䅁䑁䅁䅷䅁䭁偁䅁䅁䭁佁䭣䅁䭁佁䭷䅁䉁䅁䅁允䅁䅁䅕硫䕧杖琴商䵁䅉䅅䅁䕁䅁䅁睁䵁䅁䅁权㕄䅁䅁权煄权䅁权㥂䅂䅁允䅁䅁䅅䅁佁䅁䅷䅁睁䍁䄴杍㍁䑁䅫䅁䵁䅉䅅䅁䕁䅁䅁睁䵁䅁䅁权㑁允䅁权䕁䅁䅁权䕁杁䅁允䅁䅁䅅䅁䙁䅁䅁䥁䡁場䈵䍄䉁䅁䅁䅂䅁䅁䅍䅄䅁䅁䅯眶䅁䅁䅯朷䅯䅁䅯䄷䅯䅁䅅䅁䉁䅁䅁兂䅁䅁䅁啤桊兑杷允䅁䅁䅑䅁䑁䅁䅷䅁䭁䑁䉫䅁䭁佁䭧䅁䭁䡁䔰䅁䉁䅁䅁允䅁䅁䄴杄䅁䑁䅍杍畁䑁䅙䅏穁䅁䅁䍄䉁䅁䅁䅂䅁䅁䅍䅄䅁䅁䅯䅐䅅䅁䅯朵䅯䅁䅯兦䅑䅁䅅䅁䉁䅁䅁杄䵁䅁䅁䅍畁䑁䅫䅏ぁ䅁䅁䍄䉁䅁䅁䅂䅁䅁䅍䅄䅁䅁䅯䅮䅅䅁䅯朷䅯䅁䅯睧䅑䅁䅅䅁䉁䅁䅁兂䅁䅁䅁佁渳䅷杷允䅁䅁䅑䅁䑁䅁䅷䅁䭁乁䉫䅁䭁佁䭯䅁䭁䝁䔸䅁䉁䅁䅁允䅁䅁䄴䅄䅁䑁䅁杌ぁ䑁䅫兏䅁䅁杷允䅁䅁䅑䅁䑁䅁䅷䅁䭁䉁䅑䅁䭁佁䬴䅁䭁䡁䕁䅁䉁䅁䅁允䅁䅁䅕䅁䅁䕁穃啉䵅䅉䅅䅁䕁䅁䅁睁䵁䅁䅁权塃允䅁权牄权䅁权䑃䅂䅁允䅁䅁䅅䅁佁䉁䅙䅁硁䑁䅍李睁䑁䅫兏㕁䑁䅙杍祁䅁䅁䍄䉁䅁䅁䅂䅁䅁䅍䅄䅁䅁䅯䄱䅁䅁䅯权䅁䅁䅯兂䅁䅁䅅䅁䉁䅁䅁兂䥂場啯歲㥦睐杷允䅁䅁䅑䅁䑁䅁䅷䅁䭁䙁䉳䅁䭁佁䬰䅁䭁䝁䔸䅁䉁䅁䅁允䅁䅁䅕㘱睎児塲稶䴸䅉䅅䅁䕁䅁䅁睁䵁䅁䅁权潂允䅁权湄权䅁权䑃䅂䅁允䅁䅁䅅䅁䙁乁倹婪畤椰䅚䍄䉁䅁䅁䅂䅁䅁䅍䅄䅁䅁䅯䅱䅅䅁䅯朵䅯䅁䅯睧䅑䅁䅅䅁䉁䅁䅁杄䵁䅁䅁免畁䑁䅅免㍁䅁䅁䍄䉁䅁䅁䅂䅁䅁䅍䅄䅁䅁䅯杹䅅䅁䅯允䅉䅁䅯睁䅉䅁䅅䅁䉁䅁䅁兂㡂夹䜴敶噳兑杷允䅁䅁䅑䅁䑁䅁䅷䅁䭁䥁䈴䅁䭁佁䭣䅁䭁䥁䕕䅁䉁䅁䅁允䅁䅁䅕㉣剩堷晹䕎䵁䅉䅅䅁䕁䅁䅁睁䵁䅁䅁权婄允䅁权煄权䅁权㥂䅂䅁允䅁䅁䅅䅁佁䅁䅷䅁睁䍁䄴兎㍁䑁䅣䅁䵁䅉䅅䅁䕁䅁䅁睁䵁䅁䅁权橁䅁䅁权䉁杁䅁权䙁杁䅁允䅁䅁䅅䅁䙁乁甲托桴乚䅚䍄䉁䅁䅁䅂䅁䅁䅍䅄䅁䅁䅯允䅅䅁䅯儶䅯䅁䅯䄷䅯䅁䅅䅁䉁䅁䅁兂䅁䅁䅁䱤䙸兑杷允䅁䅁䅑䅁䑁䅁䅷䅁䭁䕁䅯䅁䭁佁䭳䅁䭁䡁䔰䅁䉁䅁䅁允䅁䅁䄴杅䅁䑁䅧睎㕁䑁䅑李睁䑁䅍䅍䅁䅁杷允䅁䅁䅑䅁䑁䅁䅷䅁䭁䭁䉑䅁䭁佁䭫䅁䭁䡁䔰䅁䉁䅁䅁允䅁䅁䅕䅁䅁佁⽄〷䵁䅉䅅䅁䕁䅁䅁睁䵁䅁䅁权慄允䅁权煄权䅁权獄权䅁允䅁䅁䅅䅁佁䅁䅷䅁睁䍁䄴䅎㕁䑁䅅䅁䵁䅉䅅䅁䕁䅁䅁睁䵁䅁䅁权桁䅁䅁权䉁杁䅁权䙁杁䅁允䅁䅁䅅䅁䙁䥁坣挲㌷㥉䅊䍄䉁䅁䅁䅂䅁䅁䅍䅄䅁䅁䅯光䅁䅁䅯允䅉䅁䅯睁䅉䅁䅅䅁䉁䅁䅁兂䉄煹䙆瑎単䅑杷允䅁䅁䅑䅁䑁䅁䅷䅁䭁䡁䅧䅁䭁佁䭣䅁䭁䥁䕍䅁䉁䅁䅁允䅁䅁䅕祇搯䅊䉙商䵁䅉䅅䅁䕁䅁䅁睁䵁䅁䅁权䙂允䅁权瑄权䅁权㥂䅂䅁允䅁䅁䅅䅁䙁佁㝦晱午兔䅂䍄䉁䅁䅁䅂䅁䅁䅍䅄䅁䅁䅯朱䅁䅁䅯儶䅯䅁䅯睢䅑䅁䅅䅁䉁䅁䅁兂䅁䅁䅁偫朸兑杷允䅁䅁䅑䅁䑁䅁䅷䅁䭁䍁䈸䅁䭁佁䭧䅁䭁䥁䕕䅁䉁䅁䅁允䅁䅁䄴杄䅁䑁䅉免畁䑁䅁䅎㉁䅁䅁䍄䉁䅁䅁䅂䅁䅁䅍䅄䅁䅁䅯䄯䅁䅁䅯儶䅯䅁䅯睧䅑䅁䅅䅁䉁䅁䅁兂䅁䅁䅁䠯坉兑杷允䅁䅁䅑䅁䑁䅁䅷䅁䭁乁䉯䅁䭁佁䭯䅁䭁䥁䕍䅁䉁䅁䅁允䅁䅁䄴䅄䅁䑁䅁杌ㅁ䑁䅣睍䅁䅁杷允䅁䅁䅑䅁䑁䅁䅷䅁䭁䱁䈸䅁䭁佁䭯䅁䭁佁䭷䅁䉁䅁䅁允䅁䅁䄴权䅁䑁䅁杌硁䑁䅍䅁䵁䅉䅅䅁䕁䅁䅁睁䵁䅁䅁权䥁䅁䅁权潄权䅁权硂䅂䅁允䅁䅁䅅䅁佁䉁䅁䅁瑁䑁䅍免畁䑁䅑兎祁䅁䅁䍄䉁䅁䅁䅂䅁䅁䅍䅄䅁䅁䅯睅䅅䅁䅯眶䅯䅁䅯兢䅑䅁䅅䅁䉁䅁䅁杄坁䅁䅁免祁䑁䅅兏睁䑁䅁䅍睁䑁䅁䅍䅁䅁杷允䅁䅁䅑䅁䑁䅁䅷䅁䭁䑁䈸䅁䭁佁䬰䅁䭁佁䭷䅁䉁䅁䅁允䅁䅁䅯杘䅷䅁杷允䅁䅁䅑䅁䑁䅁䅷䅁䭁䩁䄴䅁䭁佁䬰䅁䭁䡁䕯䅁䉁䅁䅁允䅁䅁䅕䭆䠵場啯樵䴸䅉䅅䅁䕁䅁䅁睁䵁䅁䅁权⽃允䅁权煄权䅁权療䅂䅁允䅁䅁䅅䅁佁䅁䅷䅁睁䍁䄴免㉁䑁䅍䅁䵁䅉䅅䅁䕁䅁䅁睁䵁䅁䅁权敁允䅁权牄权䅁权㥂䅂䅁允䅁䅁䅅䅁佁䉁䅑䅁ぁ䑁䅙免ㅁ䑁䅕杍㑁䑁䅑睍䅁䅁杷允䅁䅁䅑䅁䑁䅁䅷䅁䭁佁䈸䅁䭁佁䭣䅁䭁佁䭷䅁䉁䅁䅁允䅁䅁䅕椹捨㡪ㅋ啊䵁䅉䅅䅁䕁䅁䅁睁䵁䅁䅁权扂允䅁权煄权䅁权瑂䅂䅁允䅁䅁䅅䅁佁䅁䅷䅁硁䍁䄴睍睁䑁䅍䅁䵁䅉䅅䅁䕁䅁䅁睁䵁䅁䅁权㝃允䅁权浄权䅁权獄权䅁允䅁䅁䅅䅁佁䅁䅷䅁硁䍁䄴䅍㕁䑁䅅䅁䵁䅉䅅䅁䕁䅁䅁睁䵁䅁䅁权穁䅁䅁权瑄权䅁权㥂䅂䅁允䅁䅁䅅䅁䙁䕁㝸杹㙯景⽙䍄䉁䅁䅁䅂䅁䅁䅍䅄䅁䅁䅯䅤䅁䅁䅯䄶䅯䅁䅯睧䅑䅁䅅䅁䉁䅁䅁杄佁䅁䅁睍硁䍁䄴䅍㍁䑁䅑䅁䵁䅉䅅䅁䕁䅁䅁睁䵁䅁䅁权㉄允䅁权湄权䅁权瑂䅂䅁允䅁䅁䅅䅁䙁䝁䙫䠴搵估⼸䍄䉁䅁䅁䅂䅁䅁䅍䅄䅁䅁䅯杒䅁䅁䅯眶䅯䅁䅯全䅑䅁䅅䅁䉁䅁䅁杄啁䅁䅁免祁䑁䅍杍睁䑁䅁䅍睁䑁䅁䅁䵁䅉䅅䅁䕁䅁䅁睁䵁䅁䅁权剃䅁䅁权牄权䅁权䑃䅂䅁允䅁䅁䅅䅁佁䉁䅑䅁硁䑁䅕李㑁䑁䅁䅍睁䑁䅁䅍䅁䅁杷允䅁䅁䅑䅁䑁䅁䅷䅁䭁䭁䉙䅁䭁佁䭣䅁䭁䡁䕁䅁䉁䅁䅁允䅁䅁䅕⼵灵搸乊ぃ䵁䅉䅅䅁䕁䅁䅁睁䵁䅁䅁权剃䅁䅁权潄权䅁权䑃䅂䅁允䅁䅁䅅䅁佁䅁䅷䅁祁䑁䅣杌穁䑁䅣䅁䵁䅉䅅䅁䕁䅁䅁睁䵁䅁䅁权癁允䅁权湄权䅁权䑃䅂䅁允䅁䅁䅅䅁䙁䕁杊搵楁穗䅎䍄䉁䅁䅁䅂䅁䅁䅍䅄䅁䅁䅯睗䅅䅁䅯朶䅯䅁䅯䅣䅑䅁䅅䅁䉁䅁䅁杄䵁䅁䅁免畁䑁䅍睍ぁ䅁䅁䍄䉁䅁䅁䅂䅁䅁䅍䅄䅁䅁䅯兪䅅䅁䅯朷䅯䅁䅯兦䅑䅁䅅䅁䉁䅁䅁兂䅁䅁䅁䑷䥅兑杷允䅁䅁䅑䅁䑁䅁䅷䅁䭁䭁䉍䅁䭁佁䭧䅁䭁䥁䕕䅁䉁䅁䅁允䅁䅁䄴䅄䅁䑁䅅䅍畁䑁䅑䅏䅁䅁杷允䅁䅁䅑䅁䑁䅁䅷䅁䭁䑁䅍䅁䭁佁䭧䅁䭁䥁䕕䅁䉁䅁䅁允䅁䅁䄴杄䅁䑁䅑免畁䑁䅁兎祁䅁䅁䍄䉁䅁䅁䅂䅁䅁䅍䅄䅁䅁䅯睓䅁䅁䅯眶䅯䅁䅯䄷䅯䅁䅅䅁䉁䅁䅁杄啁䅁䅁兎ㅁ䑁䅅杍祁䑁䅉䅎穁䑁䅣䅁䵁䅉䅅䅁䕁䅁䅁睁䵁䅁䅁权灂䅁䅁权牄权䅁权獄权䅁允䅁䅁䅅䅁佁䉁䅑䅁ㅁ䑁䅑杍ぁ䑁䅫睍睁䑁䅁䅍䅁䅁杷允䅁䅁䅑䅁䑁䅁䅷䅁䭁䭁䅑䅁䭁佁䭳䅁䭁䡁䔰䅁䉁䅁䅁允䅁䅁䄴䅆䅁䑁䅍䅎㉁䑁䅁䅍睁䑁䅁䅍睁䅁䅁䍄䉁䅁䅁䅂䅁䅁䅍䅄䅁䅁䅯䅨䅁䅁䅯䄶䅯䅁䅯䄷䅯䅁䅅䅁䉁䅁䅁杄佁䅁䅁杍㍁䍁䄴兎ぁ䑁䅉䅁䵁䅉䅅䅁䕁䅁䅁睁䵁䅁䅁权⽁允䅁权瑄权䅁权瑂䅂䅁允䅁䅁䅅䅁䙁䥁噇㑑獴〵䄷䍄䉁䅁䅁䅂䅁䅁䅍䅄䅁䅁䅯眴䅅䅁䅯儶䅯䅁䅯䄷䅯䅁䅅䅁䉁䅁䅁兂䅁䅁䅁李告兑杷允䅁䅁䅑䅁䑁䅁䅷䅁䭁䍁䅙䅁䭁佁䭳䅁䭁䥁䕕䅁䉁䅁䅁允䅁䅁䄴䅆䅁䑁䅉䅍睁䑁䅧䅍睁䑁䅁䅍睁䅁䅁䍄䉁䅁䅁䅂䅁䅁䅍䅄䅁䅁䅯䅈䅅䅁䅯朶䅯䅁䅯睢䅑䅁䅅䅁䉁䅁䅁杄䵁䅁䅁䅍畁䑁䅅䅎祁䅁䅁䍄䉁䅁䅁䅂䅁䅁䅍䅄䅁䅁䅯眰䅁䅁䅯眶䅯䅁䅯睢䅑䅁䅅䅁䉁䅁䅁杄啁䅁䅁杍ㅁ䑁䅁李睁䑁䅁䅍睁䑁䅁䅁䵁䅉䅅䅁䕁䅁䅁睁䵁䅁䅁权捁允䅁权煄权䅁权㙂䅂䅁允䅁䅁䅅䅁佁䅁䅷䅁睁䍁䄴免ぁ䑁䅙䅁䵁䅉䅅䅁䕁䅁䅁睁䵁䅁䅁权癃允䅁权牄权䅁权㙂䅂䅁允䅁䅁䅅䅁佁䉁䅑䅁祁䑁䅕兏祁䑁䅍睎㉁䑁䅁䅍䅁䅁杷允䅁䅁䅑䅁䑁䅁䅷䅁䭁䉁䉷䅁䭁佁䭯䅁䭁䥁䕕䅁䉁䅁䅁允䅁䅁䄴䅄䅁䑁䅁杌硁䑁䅑兏䅁䅁杷允䅁䅁䅑䅁䑁䅁䅷䅁䭁䉁䅷䅁䭁佁䭧䅁䭁䡁䕁䅁䉁䅁䅁允䅁䅁䄴䅄䅁䑁䅙兎畁䑁䅍兎䅁䅁杷允䅁䅁䅑䅁䑁䅁䅷䅁䭁䕁䉁䅁䭁佁䭯䅁䭁佁䭷䅁䉁䅁䅁允䅁䅁䅯睒䅁䅁杷允䅁䅁䅑䅁䑁䅁䅷䅁䭁䕁䉁䅁䭁佁䭯䅁䭁䝁䔰䅁䉁䅁䅁允䅁䅁䄴䅄䅁䑁䅁杌ぁ䑁䅅兎䅁䅁杷允䅁䅁䅑䅁䑁䅁䅷䅁䭁䵁䉳䅁䭁佁䭫䅁䭁佁䭷䅁䉁䅁䅁允䅁䅁䅕䅁䅁䵁楂䕂䵅䅉䅅䅁䕁䅁䅁睁䵁䅁䅁权牂䅁䅁权牄权䅁权㙂䅂䅁允䅁䅁䅅䅁佁䉁䅑䅁祁䑁䅑䅎㍁䑁䅣免㕁䑁䅉李䅁䅁杷允䅁䅁䅑䅁䑁䅁䅷䅁䭁佁䄸䅁䭁佁䬰䅁䭁䡁䔰䅁䉁䅁䅁允䅁䅁䅕䅁䅁䅁䅁䐶䴸䅉䅅䅁䕁䅁䅁睁䵁䅁䅁权癄䅁䅁权䭁䅁䅁权䙁䅁䅁允䅁䅁䅅䅁䙁䅁䅁䅁䅁䉧䅬䍄䉁䅁䅁䅂䅁䅁䅍䅄䅁䅁䅯䅑䅅䅁䅯朶䅯䅁䅯䅣䅑䅁䅅䅁䉁䅁䅁杄䥁䅁䅁䅍畁䑁䅕䅁䵁䅉䅅䅁䕁䅁䅁睁䵁䅁䅁权允允䅁权牄权䅁权獄权䅁允䅁䅁䅅䅁佁䉁䅁䅁硁䑁䅑睍㑁䑁䅙睎硁䅁䅁䍄䉁䅁䅁䅂䅁䅁䅍䅄䅁䅁䅯兤䅅䅁䅯儶䅯䅁䅯睢䅑䅁䅅䅁䉁䅁䅁兂䅁䅁䅁䝇㍷兑杷允䅁䅁䅑䅁䑁䅁䅷䅁䭁䡁䅑䅁䭁佁䭯䅁䭁䡁䕅䅁䉁䅁䅁允䅁䅁䄴䅄䅁䑁䅁杌祁䑁䅫䅏䅁䅁杷允䅁䅁䅑䅁䑁䅁䅷䅁䭁䱁䉫䅁䭁佁䭳䅁䭁䥁䕍䅁䉁䅁䅁允䅁䅁䄴䅆䅁䑁䅍䅏硁䑁䅁䅍睁䑁䅁䅍睁䅁䅁䍄䉁䅁䅁䅂䅁䅁䅍䅄䅁䅁䅯朷䅁䅁䅯䄶䅯䅁䅯睢䅑䅁䅅䅁䉁䅁䅁杄佁䅁䅁䅎祁䍁䄴䅏穁䑁䅉䅁䵁䅉䅅䅁䕁䅁䅁睁䵁䅁䅁权あ䅁䅁权煄权䅁权䑃䅂䅁允䅁䅁䅅䅁佁䅁䅷䅁睁䍁䄴睍睁䑁䅑䅁䵁䅉䅅䅁䕁䅁䅁睁䵁䅁䅁权癃䅁䅁权牄权䅁权瑂䅂䅁允䅁䅁䅅䅁佁䉁䅑䅁穁䑁䅅睎㉁䑁䅕杍祁䑁䅁䅍䅁䅁杷允䅁䅁䅑䅁䑁䅁䅷䅁䭁䱁䉁䅁䭁佁䬰䅁䭁䡁䔰䅁䉁䅁䅁允䅁䅁䅕浔光䑗ね䐸䴸䅉䅅䅁䕁䅁䅁睁䵁䅁䅁权あ䅁䅁权煄权䅁权㥂䅂䅁允䅁䅁䅅䅁佁䅁䅷䅁睁䍁䄴睍祁䑁䅅䅁䵁䅉䅅䅁䕁䅁䅁睁䵁䅁䅁权慃允䅁权畄权䅁权䑃䅂䅁允䅁䅁䅅䅁䙁䅁䅁䅁䅁普䅸䍄䉁䅁䅁䅂䅁䅁䅍䅄䅁䅁䅯睯䅁䅁䅯䄶䅯䅁䅯睢䅑䅁䅅䅁䉁䅁䅁杄䵁䅁䅁免畁䑁䅑䅍祁䅁䅁䍄䉁䅁䅁䅂䅁䅁䅍䅄䅁䅁䅯䅌䅅䅁䅯朶䅯䅁䅯全䅑䅁䅅䅁䉁䅁䅁杄䵁䅁䅁䅍畁䑁䅧李ぁ䅁䅁䍄䉁䅁䅁䅂䅁䅁䅍䅄䅁䅁䅯杭䅅䅁䅯朷䅯䅁䅯兦䅑䅁䅅䅁䉁䅁䅁兂䅁䅁䅁䙏焰具杷允䅁䅁䅑䅁䑁䅁䅷䅁䭁䑁䉣䅁䭁佁䬰䅁䭁䥁䕕䅁䉁䅁䅁允䅁䅁䅕歵䵫楁䡵樯䴸䅉䅅䅁䕁䅁䅁睁䵁䅁䅁权偃允䅁权瑄权䅁权瑂䅂䅁允䅁䅁䅅䅁䙁䕁䉉畸橅佭⽁䍄䉁䅁䅁䅂䅁䅁䅍䅄䅁䅁䅯睬䅅䅁䅯眵䅯䅁䅯全䅑䅁䅅䅁䉁䅁䅁兂㥂穐敖歵噫䅑杷允䅁䅁䅑䅁䑁䅁䅷䅁䭁乁䅁䅁䭁佁䭧䅁䭁䥁䕕䅁䉁䅁䅁允䅁䅁䄴杄䅁䑁䅉兎畁䑁䅣免祁䅁䅁䍄䉁䅁䅁䅂䅁䅁䅍䅄䅁䅁䅯杭䅅䅁䅯朵䅯䅁䅯来䅑䅁䅅䅁䉁䅁䅁杄䵁䅁䅁免畁䑁䅑睎㕁䅁䅁䍄䉁䅁䅁䅂䅁䅁䅍䅄䅁䅁䅯兊䅁䅁䅯眶䅯䅁䅯兢䅑䅁䅅䅁䉁䅁䅁杄啁䅁䅁杍㍁䑁䅫睎ぁ䑁䅁䅍睁䑁䅁䅁䵁䅉䅅䅁䕁䅁䅁睁䵁䅁䅁权獁允䅁权煄权䅁权䑃䅂䅁允䅁䅁䅅䅁佁䅁䅷䅁睁䍁䄴䅏ㅁ䑁䅍䅁䵁䅉䅅䅁䕁䅁䅁睁䵁䅁䅁权摃䅁䅁权湄权䅁权硂䅂䅁允䅁䅁䅅䅁䙁䭁び塥牯硓䅒䍄䉁䅁䅁䅂䅁䅁䅍䅄䅁䅁䅯兗䅁䅁䅯朶䅯䅁䅯兦䅑䅁䅅䅁䉁䅁䅁杄䵁䅁䅁䅍畁䑁䅁睍㑁䅁䅁䍄䉁䅁䅁䅂䅁䅁䅍䅄䅁䅁䅯儵䅅䅁䅯儷䅯䅁䅯睧䅑䅁䅅䅁䉁䅁䅁兂偄ㄹ橐婰祶睐杷允䅁䅁䅑䅁䑁䅁䅷䅁䭁䩁䄸䅁䭁佁䭯䅁䭁䡁䕁䅁䉁䅁䅁允䅁䅁䄴䅄䅁䑁䅁杌ぁ䑁䅑李䅁䅁杷允䅁䅁䅑䅁䑁䅁䅷䅁䭁䕁䉳䅁䭁佁䭙䅁䭁䝁䔸䅁䉁䅁䅁允䅁䅁䄴䅄䅁䑁䅉杌硁䑁䅍兎䅁䅁杷允䅁䅁䅑䅁䑁䅁䅷䅁䭁䍁䉷䅁䭁佁䭣䅁䭁䡁䕅䅁䉁䅁䅁允䅁䅁䅕歯㉗⼸唳捄䵁䅉䅅䅁䕁䅁䅁睁䵁䅁䅁权癄允䅁权剁䅁䅁权䕁杁䅁允䅁䅁䅅䅁佁䉁䅑䅁祁䑁䅉䅏㑁䑁䅁䅍睁䑁䅁䅍䅁䅁杷允䅁䅁䅑䅁䑁䅁䅷䅁䭁䡁䅉䅁䭁䅁䍅䅁䭁䅁䍉䅁䉁䅁䅁允䅁䅁䅕㉶䵕⽥啇䔱䵁䅉䅅䅁䕁䅁䅁睁䵁䅁䅁权晃䅁䅁权煄权䅁权䙃䅂䅁允䅁䅁䅅䅁佁䅁䅷䅁睁䍁䄴兎穁䑁䅕䅁䵁䅉䅅䅁䕁䅁䅁睁䵁䅁䅁权䥄允䅁权牄权䅁权㙂䅂䅁允䅁䅁䅅䅁佁䉁䅑䅁㉁䑁䅙䅏睁䑁䅅睍ㅁ䑁䅑兏䅁䅁杷允䅁䅁䅑䅁䑁䅁䅷䅁䭁佁䅙䅁䭁佁䭯䅁䭁䝁䔰䅁䉁䅁䅁允䅁䅁䄴䅄䅁䑁䅅杌硁䑁䅑睍䅁䅁杷允䅁䅁䅑䅁䑁䅁䅷䅁䭁䱁䅑䅁䭁佁䭧䅁䭁䡁䔰䅁䉁䅁䅁允䅁䅁䄴䅅䅁䑁䅅免硁䍁䄴睎硁䑁䅉䅁䵁䅉䅅䅁䕁䅁䅁睁䵁䅁䅁权摄䅁䅁权牄权䅁权㙂䅂䅁允䅁䅁䅅䅁佁䉁䅑䅁硁䑁䅙李㑁䑁䅁䅍睁䑁䅁䅍䅁䅁杷允䅁䅁䅑䅁䑁䅁䅷䅁䭁䩁䉙䅁䭁佁䭙䅁䭁佁䭷䅁䉁䅁䅁允䅁䅁䄴䅄䅁䑁䅑杌祁䑁䅣睎䅁䅁杷允䅁䅁䅑䅁䑁䅁䅷䅁䭁䵁䉫䅁䭁佁䭫䅁䭁䝁䔸䅁䉁䅁䅁允䅁䅁䅕䅁䅁䡁婁唯䵁䅉䅅䅁䕁䅁䅁睁䵁䅁䅁权䵁允䅁权潄权䅁权䙃䅂䅁允䅁䅁䅅䅁䭁䕁䅣䅁䵁䅉䅅䅁䕁䅁䅁睁䵁䅁䅁权歄允䅁权瑄权䅁权䙃䅂䅁允䅁䅁䅅䅁䙁䥁㕂塷甲畕⽷䍄䉁䅁䅁䅂䅁䅁䅍䅄䅁䅁䅯朵䅁䅁䅯朶䅯䅁䅯䅣䅑䅁䅅䅁䉁䅁䅁杄䵁䅁䅁免畁䑁䅅兎ㅁ䅁䅁䍄䉁䅁䅁䅂䅁䅁䅍䅄䅁䅁䅯䅱䅅䅁䅯眶䅯䅁䅯来䅑䅁䅅䅁䉁䅁䅁杄啁䅁䅁免㍁䑁䅕李睁䑁䅁䅍睁䑁䅁䅁䵁䅉䅅䅁䕁䅁䅁睁䵁䅁䅁权乄允䅁权瑄权䅁权䙃䅂䅁允䅁䅁䅅䅁䙁䙁住奮䩵癵⼰䍄䉁䅁䅁䅂䅁䅁䅍䅄䅁䅁䅯杶䅅䅁䅯朷䅯䅁䅯兣䅑䅁䅅䅁䉁䅁䅁权䡂䅁䅁䍄䉁䅁䅁䅂䅁䅁䅍䅄䅁䅁䅯朵䅁䅁䅯朶䅯䅁䅯兣䅑䅁䅅䅁䉁䅁䅁杄䵁䅁䅁免畁䑁䅁䅍㕁䅁䅁䍄䉁䅁䅁䅂䅁䅁䅍䅄䅁䅁䅯兊䅁䅁䅯眶䅯䅁䅯䅣䅑䅁䅅䅁䉁䅁䅁杄啁䅁䅁杍㍁䑁䅫睎睁䑁䅕䅍睁䑁䅁䅁䵁䅉䅅䅁䕁䅁䅁睁䵁䅁䅁权⽃䅁䅁权牄权䅁权瑂䅂䅁允䅁䅁䅅䅁佁䉁䅑䅁穁䑁䅁杍睁䑁䅕杍祁䑁䅉兏䅁䅁杷允䅁䅁䅑䅁䑁䅁䅷䅁䭁䡁䉯䅁䭁佁䭣䅁䭁佁䭷䅁䉁䅁䅁允䅁䅁䅕䙊挱坏捨樷䴸䅉䅅䅁䕁䅁䅁睁䵁䅁䅁权時䅁䅁权潄权䅁权㥂䅂䅁允䅁䅁䅅䅁佁䅁䄴䅁穁䑁䅣杌睁䑁䅙兎䅁䅁杷允䅁䅁䅑䅁䑁䅁䅷䅁䭁佁䄴䅁䭁佁䭫䅁䭁䡁䔰䅁䉁䅁䅁允䅁䅁䅕䅁䅁䕁㡁䕅䵅䅉䅅䅁䕁䅁䅁睁䵁䅁䅁权㍄䅁䅁权浄权䅁权瑂䅂䅁允䅁䅁䅅䅁佁䅁䅷䅁睁䍁䄴杍㕁䑁䅅䅁䵁䅉䅅䅁䕁䅁䅁睁䵁䅁䅁权䑃䅁䅁权剁䅁䅁权䕁杁䅁允䅁䅁䅅䅁佁䉁䅑䅁硁䑁䅅兎睁䑁䅍兏睁䑁䅁䅍䅁䅁杷允䅁䅁䅑䅁䑁䅁䅷䅁䭁䑁䈸䅁䭁佁䭫䅁䭁䥁䕕䅁䉁䅁䅁允䅁䅁䅕䅁䅁䅁㥃い䵅䅉䅅䅁䕁䅁䅁睁䵁䅁䅁权乂䅁䅁权浄权䅁权硂䅂䅁允䅁䅁䅅䅁佁䅁䅯䅁硁䍁䄴䅍㕁䅁䅁䍄䉁䅁䅁䅂䅁䅁䅍䅄䅁䅁䅯䅌䅁䅁䅯眶䅯䅁䅯来䅑䅁䅅䅁䉁䅁䅁杄十䅁䅁䅏睁䑁䅕睎睁䑁䅫李㉁䅁䅁䍄䉁䅁䅁䅂䅁䅁䅍䅄䅁䅁䅯杔䅁䅁䅯朵䅯䅁䅯兣䅑䅁䅅䅁䉁䅁䅁杄䵁䅁䅁免畁䑁䅣李㍁䅁䅁䍄䉁䅁䅁䅂䅁䅁䅍䅄䅁䅁䅯眲䅅䅁䅯朶䅯䅁䅯来䅑䅁䅅䅁䉁䅁䅁杄䵁䅁䅁䅍畁䑁䅫䅎㕁䅁䅁䍄䉁䅁䅁䅂䅁䅁䅍䅄䅁䅁䅯关䅁䅁䅯朶䅯䅁䅯全䅑䅁䅅䅁䉁䅁䅁杄䵁䅁䅁䅍畁䑁䅁䅏㉁䅁䅁䍄䉁䅁䅁䅂䅁䅁䅍䅄䅁䅁䅯眲䅅䅁䅯朶䅯䅁䅯兣䅑䅁䅅䅁䉁䅁䅁杄䵁䅁䅁䅍畁䑁䅧䅏㉁䅁䅁䍄䉁䅁䅁䅂䅁䅁䅍䅄䅁䅁䅯䅍䅁䅁䅯眶䅯䅁䅯兦䅑䅁䅅䅁䉁䅁䅁杄啁䅁䅁睎㑁䑁䅑䅎睁䑁䅁䅍睁䑁䅁䅁䵁䅉䅅䅁䕁䅁䅁睁䵁䅁䅁权ㅁ允䅁权瑄权䅁权療䅂䅁允䅁䅁䅅䅁䙁䥁獴⼵灵挸⽉䍄䉁䅁䅁䅂䅁䅁䅍䅄䅁䅁䅯䅊䅁䅁䅯眶䅯䅁䅯睧䅑䅁䅅䅁䉁䅁䅁杄啁䅁䅁睍祁䑁䅉免睁䑁䅅免硁䑁䅁䅁䵁䅉䅅䅁䕁䅁䅁睁䵁䅁䅁权剁允䅁权湄权䅁权瑂䅂䅁允䅁䅁䅅䅁䙁䅁塲㍯㥁楩䅖䍄䉁䅁䅁䅂䅁䅁䅍䅄䅁䅁䅯杌䅅䅁䅯儷䅯䅁䅯兦䅑䅁䅅䅁䉁䅁䅁兂䙄䱉祂䩡么睐杷允䅁䅁䅑䅁䑁䅁䅷䅁䭁䙁䈴䅁䭁佁䭳䅁䭁䡁䕁䅁䉁䅁䅁允䅁䅁䄴杅䅁䑁䅣睍睁䑁䅁䅍睁䑁䅁䅍䅁䅁杷允䅁䅁䅑䅁䑁䅁䅷䅁䭁䑁䄴䅁䭁䅁䅯䅁䭁䅁䅕䅁䉁䅁䅁允䅁䅁䅕敢㝦晱午啁䵁䅉䅅䅁䕁䅁䅁睁䵁䅁䅁权⭃䅁䅁权煄权䅁权獄权䅁允䅁䅁䅅䅁䭁䕁䅣䅁䵁䅉䅅䅁䕁䅁䅁睁䵁䅁䅁权畃允䅁权潄权䅁权瑂䅂䅁允䅁䅁䅅䅁佁䅁䄴䅁ぁ䑁䅍杌㕁䑁䅫李䅁䅁杷允䅁䅁䅑䅁䑁䅁䅷䅁䭁䱁䄴䅁䭁佁䭯䅁䭁䝁䔰䅁䉁䅁䅁允䅁䅁䄴䅄䅁䑁䅅杌ㅁ䑁䅅李䅁䅁杷允䅁䅁䅑䅁䑁䅁䅷䅁䭁䅁䅙䅁䭁佁䭣䅁䭁䝁䔰䅁䉁䅁䅁允䅁䅁䅕偫捐䡫畏扸䴸䅉䅅䅁䕁䅁䅁睁䵁䅁䅁权⭃䅁䅁权煄权䅁权睂䅂䅁允䅁䅁䅅䅁佁䅁䅷䅁硁䍁䄴䅎ㅁ䑁䅫䅁䵁䅉䅅䅁䕁䅁䅁睁䵁䅁䅁权⽂䅁䅁权灄权䅁权療䅂䅁允䅁䅁䅅䅁䙁䅁䅁䅁䅁礸䉚䍄䉁䅁䅁䅂䅁䅁䅍䅄䅁䅁䅯東䅅䅁䅯充䅁䅁䅯兂䅁䅁䅅䅁䉁䅁䅁杄啁䅁䅁杍㍁䑁䅑䅍睁䑁䅁䅍睁䑁䅁䅁䵁䅉䅅䅁䕁䅁䅁睁䵁䅁䅁权啃䅁䅁权潄权䅁权㙂䅂䅁允䅁䅁䅅䅁佁䅁䄴䅁ぁ䑁䅧杌硁䑁䅧睎䅁䅁杷允䅁䅁䅑䅁䑁䅁䅷䅁䭁䵁䅉䅁䭁佁䭣䅁䭁䡁䕁䅁䉁䅁䅁允䅁䅁䅕佖汏㡭村䕁䵁䅉䅅䅁䕁䅁䅁睁䵁䅁䅁权桁䅁䅁权䭁䅁䅁权䕁杁䅁允䅁䅁䅅䅁䙁䕁䱓佢㝦危䅊䍄䉁䅁䅁䅂䅁䅁䅍䅄䅁䅁䅯睷䅁䅁䅯眵䅯䅁䅯䅣䅑䅁䅅䅁䉁䅁䅁兂䕁杖琴灳娰䅑杷允䅁䅁䅑䅁䑁䅁䅷䅁䭁䵁䅧䅁䭁佁䭣䅁䭁䡁䕁䅁䉁䅁䅁允䅁䅁䅕倹唳佥浫啃䵁䅉䅅䅁䕁䅁䅁睁䵁䅁䅁权楂䅁䅁权浄权䅁权㙂䅂䅁允䅁䅁䅅䅁佁䅁䅷䅁祁䍁䄴䅏硁䑁䅫䅁䵁䅉䅅䅁䕁䅁䅁睁䵁䅁䅁权楄允䅁权浄权䅁权療䅂䅁允䅁䅁䅅䅁佁䅁䅷䅁硁䍁䄴免ぁ䑁䅉䅁䵁䅉䅅䅁䕁䅁䅁睁䵁䅁䅁权祂䅁䅁权湄权䅁权瑂䅂䅁允䅁䅁䅅䅁䙁䡁焹䡶呓䅇䄹䍄䉁䅁䅁䅂䅁䅁䅍䅄䅁䅁䅯䄯䅅䅁䅯眵䅯䅁䅯来䅑䅁䅅䅁䉁䅁䅁兂扁㥌欰杂杅䅑杷允䅁䅁䅑䅁䑁䅁䅷䅁䭁䥁䅉䅁䭁佁䭫䅁䭁䡁䕯䅁䉁䅁䅁允䅁䅁䅕䅁䅁䭁䅷げ䵅䅉䅅䅁䕁䅁䅁睁䵁䅁䅁权⭃䅁䅁权煄权䅁权䑃䅂䅁允䅁䅁䅅䅁佁䅁䅷䅁硁䍁䄴免ぁ䑁䅫䅁䵁䅉䅅䅁䕁䅁䅁睁䵁䅁䅁权癄䅁䅁权煄权䅁权㥂䅂䅁允䅁䅁䅅䅁佁䅁䅷䅁睁䍁䄴睎祁䑁䅧䅁䵁䅉䅅䅁䕁䅁䅁睁䵁䅁䅁权癁允䅁权煄权䅁权瑂䅂䅁允䅁䅁䅅䅁佁䅁䅷䅁硁䍁䄴睎㕁䑁䅍䅁䵁䅉䅅䅁䕁䅁䅁睁䵁䅁䅁权䩂䅁䅁权瑄权䅁权療䅂䅁允䅁䅁䅅䅁䙁䭁䠵場啯癲⽅䍄䉁䅁䅁䅂䅁䅁䅍䅄䅁䅁䅯杒䅅䅁䅯儷䅯䅁䅯兣䅑䅁䅅䅁䉁䅁䅁兂癁䍍䡎故煌睐杷允䅁䅁䅑䅁䑁䅁䅷䅁䭁䡁䉑䅁䭁佁䭧䅁䭁䥁䕕䅁䉁䅁䅁允䅁䅁䄴杄䅁䑁䅑免畁䑁䅣䅏㍁䅁䅁䍄䉁䅁䅁䅂䅁䅁䅍䅄䅁䅁䅯眸䅅䅁䅯儶䅯䅁䅯䅣䅑䅁䅅䅁䉁䅁䅁兂䅁䅁䅁䍷瑷兑杷允䅁䅁䅑䅁䑁䅁䅷䅁䭁䩁䉷䅁䭁䅁䍅䅁䭁䅁䍍䅁䉁䅁䅁允䅁䅁䅕确㕑汒佹〱䵁䅉䅅䅁䕁䅁䅁睁䵁䅁䅁权瑃䅁䅁权煄权䅁权獄权䅁允䅁䅁䅅䅁佁䅁䅷䅁睁䍁䄴睍硁䑁䅫䅁䵁䅉䅅䅁䕁䅁䅁睁䵁䅁䅁权楃䅁䅁权浄权䅁权療䅂䅁允䅁䅁䅅䅁佁䅁䅷䅁祁䍁䄴免ぁ䑁䅉䅁䵁䅉䅅䅁䕁䅁䅁睁䵁䅁䅁权瑃䅁䅁权煄权䅁权䙃䅂䅁允䅁䅁䅅䅁佁䅁䅧䅁睁䍁䄴䅎䅁䅁杷允䅁䅁䅑䅁䑁䅁䅷䅁䭁䕁䉑䅁䭁䉁䅅䅁䭁䅁䍑䅁䉁䅁䅁允䅁䅁䄴䅆䅁䑁䅙䅍㕁䑁䅁䅍睁䑁䅁䅍睁䅁䅁䍄䉁䅁䅁䅂䅁䅁䅍䅄䅁䅁䅯兦䅅䅁䅯䄶䅯䅁䅯全䅑䅁䅅䅁䉁䅁䅁杄佁䅁䅁䅎硁䍁䄴李睁䑁䅙䅁䵁䅉䅅䅁䕁䅁䅁睁䵁䅁䅁权杄允䅁权牄权䅁权療䅂䅁允䅁䅁䅅䅁佁䉁䅑䅁硁䑁䅉䅍硁䑁䅕兎睁䑁䅁䅍䅁䅁杷允䅁䅁䅑䅁䑁䅁䅷䅁䭁䕁䅧䅁䭁佁䭧䅁䭁䝁䔰䅁䉁䅁䅁允䅁䅁䄴杄䅁䑁䅅免畁䑁䅕睍ぁ䅁䅁䍄䉁䅁䅁䅂䅁䅁䅍䅄䅁䅁䅯典䅁䅁䅯充䅁䅁䅯䅂䅉䅁䅅䅁䉁䅁䅁杄啁䅁䅁杍祁䑁䅫䅍睁䑁䅁䅍睁䑁䅁䅁䵁䅉䅅䅁䕁䅁䅁睁䵁䅁䅁权乄允䅁权浄权䅁权㥂䅂䅁允䅁䅁䅅䅁䭁䕁䅣䅁䵁䅉䅅䅁䕁䅁䅁睁䵁䅁䅁权楄允䅁权牄权䅁权療䅂䅁允䅁䅁䅅䅁佁䉁䅑䅁硁䑁䅁䅍㑁䑁䅣免ぁ䑁䅑免䅁䅁杷允䅁䅁䅑䅁䑁䅁䅷䅁䭁䵁䉙䅁䭁佁䭯䅁䭁䝁䔸䅁䉁䅁䅁允䅁䅁䄴䅄䅁䑁䅁杌ぁ䑁䅅杍䅁䅁杷允䅁䅁䅑䅁䑁䅁䅷䅁䭁䭁䄰䅁䭁佁䭯䅁䭁䡁䔰䅁䉁䅁䅁允䅁䅁䄴䅄䅁䑁䅁杌ぁ䑁䅁免䅁䅁杷允䅁䅁䅑䅁䑁䅁䅷䅁䭁䕁䈸䅁䭁佁䭯䅁䭁䥁䕕䅁䉁䅁䅁允䅁䅁䄴䅄䅁䑁䅅杌硁䑁䅣兏䅁䅁杷允䅁䅁䅑䅁䑁䅁䅷䅁䭁䅁䄰䅁䭁佁䭳䅁䭁䡁䔰䅁䉁䅁䅁允䅁䅁䄴杆䅁䑁䅅睎㉁䑁䅍兏㉁䑁䅧兏㕁䑁䅉䅁䵁䅉䅅䅁䕁䅁䅁睁䵁䅁䅁权敁䅁䅁权瑄权䅁权瑂䅂䅁允䅁䅁䅅䅁䙁䑁ね䡹⭡㝮⽯䍄䉁䅁䅁䅂䅁䅁䅍䅄䅁䅁䅯入䅅䅁䅯朶䅯䅁䅯来䅑䅁䅅䅁䉁䅁䅁杄䵁䅁䅁䅍畁䑁䅕李ㅁ䅁䅁䍄䉁䅁䅁䅂䅁䅁䅍䅄䅁䅁䅯睦䅁䅁䅯䄶䅯䅁䅯兢䅑䅁䅅䅁䉁䅁䅁杄佁䅁䅁杍㍁䍁䄴兏睁䑁䅕䅁䵁䅉䅅䅁䕁䅁䅁睁䵁䅁䅁权㕂允䅁权煄权䅁权睂䅂䅁允䅁䅁䅅䅁佁䅁䅷䅁睁䍁䄴兎祁䑁䅕䅁䵁䅉䅅䅁䕁䅁䅁睁䵁䅁䅁权あ允䅁权牄权䅁权硂䅂䅁允䅁䅁䅅䅁佁䉁䅑䅁硁䑁䅍兎祁䑁䅙䅍睁䑁䅁䅍䅁䅁杷允䅁䅁䅑䅁䑁䅁䅷䅁䭁䡁䉫䅁䭁佁䭯䅁䭁䡁䕅䅁䉁䅁䅁允䅁䅁䄴䅄䅁䑁䅁杌㉁䑁䅅杍䅁䅁杷允䅁䅁䅑䅁䑁䅁䅷䅁䭁䡁䉫䅁䭁佁䭯䅁䭁䥁䕍䅁䉁䅁䅁允䅁䅁䄴䅄䅁䑁䅁杌ㅁ䑁䅣䅎䅁䅁杷允䅁䅁䅑䅁䑁䅁䅷䅁䭁䭁䉧䅁䭁佁䭫䅁䭁䥁䕍䅁䉁䅁䅁允䅁䅁䅕䅁䅁䕁偃あ䵅䅉䅅䅁䕁䅁䅁睁䵁䅁䅁权流允䅁权潄权䅁权㥂䅂䅁允䅁䅁䅅䅁佁䅁䅷䅁硁䍁䄴䅎㕁䑁䅫䅁䵁䅉䅅䅁䕁䅁䅁睁䵁䅁䅁权扂允䅁权牄权䅁权睂䅂䅁允䅁䅁䅅䅁佁䉁䅙䅁硁䑁䅕免硁䑁䅁䅍睁䑁䅁䅍睁䅁䅁䍄䉁䅁䅁䅂䅁䅁䅍䅄䅁䅁䅯入䅅䅁䅯朶䅯䅁䅯兦䅑䅁䅅䅁䉁䅁䅁杄䵁䅁䅁䅍畁䑁䅕杍㍁䅁䅁䍄䉁䅁䅁䅂䅁䅁䅍䅄䅁䅁䅯睚䅁䅁䅯朶䅯䅁䅯兢䅑䅁䅅䅁䉁䅁䅁杄䵁䅁䅁䅍畁䑁䅑䅏㉁䅁䅁䍄䉁䅁䅁䅂䅁䅁䅍䅄䅁䅁䅯兆䅁䅁䅯儶䅯䅁䅯全䅑䅁䅅䅁䉁䅁䅁兂䅁䅁䅁䵁䔰具杷允䅁䅁䅑䅁䑁䅁䅷䅁䭁䙁䉫䅁䭁佁䬴䅁䭁䡁䔰䅁䉁䅁䅁允䅁䅁䅕䅁䅁䝁摄ぎ䵅䅉䅅䅁䕁䅁䅁睁䵁䅁䅁权灃䅁䅁权浄权䅁权㙂䅂䅁允䅁䅁䅅䅁佁䅁䅷䅁硁䍁䄴兎穁䑁䅍䅁䵁䅉䅅䅁䕁䅁䅁睁䵁䅁䅁权湂䅁䅁权煄权䅁权睂䅂䅁允䅁䅁䅅䅁佁䅁䅷䅁睁䍁䄴䅎穁䑁䅅䅁䵁䅉䅅䅁䕁䅁䅁睁䵁䅁䅁权瑁䅁䅁权灄权䅁权㙂䅂䅁允䅁䅁䅅䅁䙁䅁䅁䅁祄噵䉊䍄䉁䅁䅁䅂䅁䅁䅍䅄䅁䅁䅯杨䅅䅁䅯䄶䅯䅁䅯睢䅑䅁䅅䅁䉁䅁䅁杄䵁䅁䅁兏畁䑁䅕杍㑁䅁䅁䍄䉁䅁䅁䅂䅁䅁䅍䅄䅁䅁䅯䅦䅁䅁䅯儶䅯䅁䅯兢䅑䅁䅅䅁䉁䅁䅁兂䅁䅁䅁偯婁兑杷允䅁䅁䅑䅁䑁䅁䅷䅁䭁䭁䅯䅁䭁佁䭧䅁䭁䡁䔰䅁䉁䅁䅁允䅁䅁䄴杄䅁䑁䅉兏畁䑁䅧䅎ぁ䅁䅁䍄䉁䅁䅁䅂䅁䅁䅍䅄䅁䅁䅯免䅁䅁䅯䄶䅯䅁䅯兢䅑䅁䅅䅁䉁䅁䅁杄允䅁䅁兌硁䑁䅁杌㉁䑁䅕李䅁䅁杷允䅁䅁䅑䅁䑁䅁䅷䅁䭁䭁䅯䅁䭁佁䭳䅁䭁䡁䕁䅁䉁䅁䅁允䅁䅁䄴杆䅁䑁䅅免硁䑁䅧䅍睁䑁䅁䅍睁䑁䅁䅁䵁䅉䅅䅁䕁䅁䅁睁䵁䅁䅁权坄䅁䅁权煄权䅁权療䅂䅁允䅁䅁䅅䅁佁䅁䅷䅁硁䍁䄴䅎硁䑁䅅䅁䵁䅉䅅䅁䕁䅁䅁睁䵁䅁䅁权杄䅁䅁权浄权䅁权硂䅂䅁允䅁䅁䅅䅁佁䅁䅷䅁硁䍁䄴兎㕁䑁䅕䅁䵁䅉䅅䅁䕁䅁䅁睁䵁䅁䅁权坄䅁䅁权煄权䅁权䙃䅂䅁允䅁䅁䅅䅁佁䅁䅷䅁硁䍁䄴睍㍁䑁䅍䅁䵁䅉䅅䅁䕁䅁䅁睁䵁䅁䅁权楂允䅁权䉁杁䅁权䑁杁䅁允䅁䅁䅅䅁䙁䙁䩥䄵汅晭䅂䍄䉁䅁䅁䅂䅁䅁䅍䅄䅁䅁䅯睵䅅䅁䅯允䅉䅁䅯杁䅉䅁䅅䅁䉁䅁䅁兂偂樰噙水䅫兑杷允䅁䅁䅑䅁䑁䅁䅷䅁䭁乁䅙䅁䭁佁䭯䅁䭁䡁䔰䅁䉁䅁䅁允䅁䅁䄴䅄䅁䑁䅅杌穁䑁䅙免䅁䅁杷允䅁䅁䅑䅁䑁䅁䅷䅁䭁佁䈰䅁䭁佁䭳䅁䭁䝁䔰䅁䉁䅁䅁允䅁䅁䄴䅆䅁䑁䅍䅏硁䑁䅑䅍睁䑁䅁䅍睁䅁䅁䍄䉁䅁䅁䅂䅁䅁䅍䅄䅁䅁䅯朶䅁䅁䅯䄶䅯䅁䅯兢䅑䅁䅅䅁䉁䅁䅁杄佁䅁䅁䅎硁䍁䄴睎穁䑁䅉䅁䵁䅉䅅䅁䕁䅁䅁睁䵁䅁䅁权㉁允䅁权䕁䅁䅁权䙁䅁䅁允䅁䅁䅅䅁䙁䅁䅁䅁佄歯䉴䍄䉁䅁䅁䅂䅁䅁䅍䅄䅁䅁䅯杘䅁䅁䅯朷䅯䅁䅯䄷䅯䅁䅅䅁䉁䅁䅁兂䅁䅁䅁䥮奣兑杷允䅁䅁䅑䅁䑁䅁䅷䅁䭁佁䉁䅁䭁佁䭫䅁䭁䥁䕍䅁䉁䅁䅁允䅁䅁䅕䅁䅁䵁㙄唷䵁䅉䅅䅁䕁䅁䅁睁䵁䅁䅁权楄允䅁权灄权䅁权䑃䅂䅁允䅁䅁䅅䅁䙁䅁䅁䅁䅁偣䅤䍄䉁䅁䅁䅂䅁䅁䅍䅄䅁䅁䅯兄䅅䅁䅯眵䅯䅁䅯来䅑䅁䅅䅁䉁䅁䅁兂㍁嘵㙦教浐睐杷允䅁䅁䅑䅁䑁䅁䅷䅁䭁偁䅉䅁䭁佁䭯䅁䭁䝁䔸䅁䉁䅁䅁允䅁䅁䄴䅄䅁䑁䅅杌㍁䑁䅧李䅁䅁杷允䅁䅁䅑䅁䑁䅁䅷䅁䭁佁䅣䅁䭁佁䭧䅁䭁䝁䔰䅁䉁䅁䅁允䅁䅁䄴杄䅁䑁䅙杍畁䑁䅉睍ㅁ䅁䅁䍄䉁䅁䅁䅂䅁䅁䅍䅄䅁䅁䅯朸䅁䅁䅯朵䅯䅁䅯兢䅑䅁䅅䅁䉁䅁䅁杄䭁䅁䅁免畁䑁䅅䅏䅁䅁杷允䅁䅁䅑䅁䑁䅁䅷䅁䭁䙁䉙䅁䭁佁䭯䅁䭁䡁䔰䅁䉁䅁䅁允䅁䅁䄴䅄䅁䑁䅁杌㕁䑁䅫兎䅁䅁杷允䅁䅁䅑䅁䑁䅁䅷䅁䭁䥁䅁䅁䭁佁䭳䅁䭁䝁䔸䅁䉁䅁䅁允䅁䅁䄴䅆䅁䑁䅕䅎㑁䑁䅙䅍ㅁ䑁䅍䅍ㅁ䅁䅁䍄䉁䅁䅁䅂䅁䅁䅍䅄䅁䅁䅯杈䅅䅁䅯朵䅯䅁䅯来䅑䅁䅅䅁䉁䅁䅁杄䵁䅁䅁䅍畁䑁䅧兏㍁䅁䅁䍄䉁䅁䅁䅂䅁䅁䅍䅄䅁䅁䅯䅸䅅䅁䅯䄶䅯䅁䅯睧䅑䅁䅅䅁䉁䅁䅁杄佁䅁䅁免㉁䍁䄴䅍ぁ䑁䅉䅁䵁䅉䅅䅁䕁䅁䅁睁䵁䅁䅁权摄允䅁权煄权䅁权瑂䅂䅁允䅁䅁䅅䅁佁䅁䅷䅁睁䍁䄴兏㍁䑁䅙䅁䵁䅉䅅䅁䕁䅁䅁睁䵁䅁䅁权摄允䅁权煄权䅁权㙂䅂䅁允䅁䅁䅅䅁佁䅁䅷䅁睁䍁䄴兏穁䑁䅅䅁䵁䅉䅅䅁䕁䅁䅁睁䵁䅁䅁权䍁允䅁权䉁杁䅁权䍁杁䅁允䅁䅁䅅䅁䙁䉁㑫㍦䅥⬰䅤䍄䉁䅁䅁䅂䅁䅁䅍䅄䅁䅁䅯䄯䅅䅁䅯眶䅯䅁䅯䄷䅯䅁䅅䅁䉁䅁䅁杄啁䅁䅁䅎睁䑁䅉睍㍁䑁䅅䅍祁䑁䅫䅁䵁䅉䅅䅁䕁䅁䅁睁䵁䅁䅁权杁允䅁权瑄权䅁权㥂䅂䅁允䅁䅁䅅䅁䙁䕁桪桥畓⭒⼰䍄䉁䅁䅁䅂䅁䅁䅍䅄䅁䅁䅯儳䅅䅁䅯朶䅯䅁䅯䅣䅑䅁䅅䅁䉁䅁䅁杄䵁䅁䅁䅍畁䑁䅫䅍穁䅁䅁䍄䉁䅁䅁䅂䅁䅁䅍䅄䅁䅁䅯儳䅅䅁䅯朶䅯䅁䅯兣䅑䅁䅅䅁䉁䅁䅁杄䭁䅁䅁䅍畁䑁䅫杍䅁䅁杷允䅁䅁䅑䅁䑁䅁䅷䅁䭁䵁䉑䅁䭁佁䭫䅁䭁䝁䔰䅁䉁䅁䅁允䅁䅁䅕䅁䅁䥁权挴䵁䅉䅅䅁䕁䅁䅁睁䵁䅁䅁权摄允䅁权煄权䅁权䙃䅂䅁允䅁䅁䅅䅁佁䅁䅷䅁睁䍁䄴兏ㅁ䑁䅅䅁䵁䅉䅅䅁䕁䅁䅁睁䵁䅁䅁权噁䅁䅁权湄权䅁权䙃䅂䅁允䅁䅁䅅䅁䙁䝁浚浚浚楚䅊䍄䉁䅁䅁䅂䅁䅁䅍䅄䅁䅁䅯杒䅁䅁䅯朵䅯䅁䅯兣䅑䅁䅅䅁䉁䅁䅁杄䵁䅁䅁䅍畁䑁䅙睎祁䅁䅁䍄䉁䅁䅁䅂䅁䅁䅍䅄䅁䅁䅯全䅅䅁䅯儷䅯䅁䅯兢䅑䅁䅅䅁䉁䅁䅁兂权楇搯䅊瑢睐杷允䅁䅁䅑䅁䑁䅁䅷䅁䭁乁䈰䅁䭁佁䭯䅁䭁䡁䔰䅁䉁䅁䅁允䅁䅁䄴䅄䅁䑁䅁杌㕁䑁䅧兎䅁䅁杷允䅁䅁䅑䅁䑁䅁䅷䅁䭁䕁䉣䅁䭁佁䭯䅁䭁䝁䔰䅁䉁䅁䅁允䅁䅁䄴䅄䅁䑁䅁杌ㅁ䑁䅁䅎䅁䅁杷允䅁䅁䅑䅁䑁䅁䅷䅁䭁佁䅕䅁䭁佁䭯䅁䭁佁䭷䅁䉁䅁䅁允䅁䅁䅯睒䅁䅁杷允䅁䅁䅑䅁䑁䅁䅷䅁䭁佁䉯䅁䭁䅁䍅䅁䭁䅁䍉䅁䉁䅁䅁允䅁䅁䅕䬸偘潅偩唰䵁䅉䅅䅁䕁䅁䅁睁䵁䅁䅁权䝃䅁䅁权煄权䅁权䑃䅂䅁允䅁䅁䅅䅁佁䅁䅷䅁睁䍁䄴杍㕁䑁䅙䅁䵁䅉䅅䅁䕁䅁䅁睁䵁䅁䅁权汄䅁䅁权浄权䅁权䑃䅂䅁允䅁䅁䅅䅁佁䅁䅷䅁睁䍁䄴睎㑁䑁䅉䅁䵁䅉䅅䅁䕁䅁䅁睁䵁䅁䅁权⽁允䅁权牄权䅁权睂䅂䅁允䅁䅁䅅䅁佁䉁䅑䅁祁䑁䅉䅍祁䑁䅑䅎穁䑁䅧䅍䅁䅁杷允䅁䅁䅑䅁䑁䅁䅷䅁䭁䵁䄰䅁䭁佁䭧䅁䭁䥁䕍䅁䉁䅁䅁允䅁䅁䄴䅄䅁䑁䅅兎畁䑁䅅䅏䅁䅁杷允䅁䅁䅑䅁䑁䅁䅷䅁䭁䉁䈴䅁䭁佁䬰䅁䭁䝁䔸䅁䉁䅁䅁允䅁䅁䅕䘷㑇潈牘吹䴸䅉䅅䅁䕁䅁䅁睁䵁䅁䅁权摄䅁䅁权湄权䅁权睂䅂䅁允䅁䅁䅅䅁䙁䱁䩰䅄牉票䅖䍄䉁䅁䅁䅂䅁䅁䅍䅄䅁䅁䅯眵䅁䅁䅯儶䅯䅁䅯睢䅑䅁䅅䅁䉁䅁䅁兂䅁䅁䅁䬸⭌䅑杷允䅁䅁䅑䅁䑁䅁䅷䅁䭁䅁䉕䅁䭁佁䬰䅁䭁䡁䕅䅁䉁䅁䅁允䅁䅁䅕〰椱䙅㕧歂䵁䅉䅅䅁䕁䅁䅁睁䵁䅁䅁权晁䅁䅁权畄权䅁权療䅂䅁允䅁䅁䅅䅁䙁䅁䅁䅁ぃ硋䉂䍄䉁䅁䅁䅂䅁䅁䅍䅄䅁䅁䅯儵䅁䅁䅯朶䅯䅁䅯睢䅑䅁䅅䅁䉁䅁䅁杄䵁䅁䅁䅍畁䑁䅑杍ぁ䅁䅁䍄䉁䅁䅁䅂䅁䅁䅍䅄䅁䅁䅯睪䅅䅁䅯眶䅯䅁䅯全䅑䅁䅅䅁䉁䅁䅁杄啁䅁䅁兎穁䑁䅉杍㉁䑁䅧䅎㑁䑁䅉䅁䵁䅉䅅䅁䕁䅁䅁睁䵁䅁䅁权呂䅁䅁权畄权䅁权硂䅂䅁允䅁䅁䅅䅁䙁䅁䅁䅁䅁儴䉬䍄䉁䅁䅁䅂䅁䅁䅍䅄䅁䅁䅯杭䅅䅁䅯儷䅯䅁䅯全䅑䅁䅅䅁䉁䅁䅁兂㙄浦㡱䩤ぐ睐杷允䅁䅁䅑䅁䑁䅁䅷䅁䭁䱁䉣䅁䭁佁䭫䅁䭁䝁䔰䅁䉁䅁䅁允䅁䅁䅕䅁䅁䉁㝃啉䵅䅉䅅䅁䕁䅁䅁睁䵁䅁䅁权婁允䅁权瑄权䅁权睂䅂䅁允䅁䅁䅅䅁䙁䉁奂扏䥔楤䅸䍄䉁䅁䅁䅂䅁䅁䅍䅄䅁䅁䅯杶䅁䅁䅯䄶䅯䅁䅯兣䅑䅁䅅䅁䉁䅁䅁杄佁䅁䅁李穁䍁䄴睍ぁ䑁䅑䅁䵁䅉䅅䅁䕁䅁䅁睁䵁䅁䅁权桄䅁䅁权煄权䅁权睂䅂䅁允䅁䅁䅅䅁佁䅁䅷䅁睁䍁䄴兎㑁䑁䅉䅁䵁䅉䅅䅁䕁䅁䅁睁䵁䅁䅁权⭄䅁䅁权瑄权䅁权㥂䅂䅁允䅁䅁䅅䅁䙁䉁䕫杖琴畳⽫䍄䉁䅁䅁䅂䅁䅁䅍䅄䅁䅁䅯䅫䅅䅁䅯眵䅯䅁䅯兦䅑䅁䅅䅁䉁䅁䅁兂穂䩡瑈偦猸䅑杷允䅁䅁䅑䅁䑁䅁䅷䅁䭁䭁䉙䅁䭁佁䭣䅁䭁䥁䕍䅁䉁䅁䅁允䅁䅁䅕䡰㥁瑃橥䕅䵁䅉䅅䅁䕁䅁䅁睁䵁䅁䅁权䵂䅁䅁权煄权䅁权䑃䅂䅁允䅁䅁䅅䅁佁䅁䅷䅁睁䍁䄴李㍁䑁䅑䅁䵁䅉䅅䅁䕁䅁䅁睁䵁䅁䅁权摁允䅁权灄权䅁权硂䅂䅁允䅁䅁䅅䅁䙁䅁䅁䅁啃啰䉆䍄䉁䅁䅁䅂䅁䅁䅍䅄䅁䅁䅯免䅅䅁䅯充䅁䅁䅯兂䅁䅁䅅䅁䉁䅁䅁杄十䅁䅁杍ㅁ䑁䅍免硁䑁䅁䅍睁䅁䅁䍄䉁䅁䅁䅂䅁䅁䅍䅄䅁䅁䅯术䅅䅁䅯眶䅯䅁䅯睢䅑䅁䅅䅁䉁䅁䅁杄十䅁䅁兎硁䑁䅕䅎祁䑁䅁兎㉁䅁䅁䍄䉁䅁䅁䅂䅁䅁䅍䅄䅁䅁䅯䅔䅁䅁䅯朶䅯䅁䅯兦䅑䅁䅅䅁䉁䅁䅁杄䵁䅁䅁䅍畁䑁䅙李穁䅁䅁䍄䉁䅁䅁䅂䅁䅁䅍䅄䅁䅁䅯䅨䅅䅁䅯朶䅯䅁䅯全䅑䅁䅅䅁䉁䅁䅁杄䵁䅁䅁䅍畁䑁䅙䅍㍁䅁䅁䍄䉁䅁䅁䅂䅁䅁䅍䅄䅁䅁䅯杷䅅䅁䅯朶䅯䅁䅯兢䅑䅁䅅䅁䉁䅁䅁杄䵁䅁䅁䅍畁䑁䅕䅍硁䅁䅁䍄䉁䅁䅁䅂䅁䅁䅍䅄䅁䅁䅯杷䅅䅁䅯朶䅯䅁䅯睢䅑䅁䅅䅁䉁䅁䅁杄䵁䅁䅁䅍畁䑁䅕䅍ㅁ䅁䅁䍄䉁䅁䅁䅂䅁䅁䅍䅄䅁䅁䅯杷䅅䅁䅯朶䅯䅁䅯来䅑䅁䅅䅁䉁䅁䅁杄䵁䅁䅁䅍畁䑁䅑䅎穁䅁䅁䍄䉁䅁䅁䅂䅁䅁䅍䅄䅁䅁䅯䄳䅅䅁䅯儶䅯䅁䅯睢䅑䅁䅅䅁䉁䅁䅁兂䅁䅁䅁偨剴兑杷允䅁䅁䅑䅁䑁䅁䅷䅁䭁偁䉉䅁䭁佁䭫䅁䭁䡁䕁䅁䉁䅁䅁允䅁䅁䅕䅁䅁䅁㡃〫䵁䅉䅅䅁䕁䅁䅁睁䵁䅁䅁权䍄允䅁权煄权䅁权硂䅂䅁允䅁䅁䅅䅁佁䅁䅷䅁睁䍁䄴䅎硁䑁䅕䅁䵁䅉䅅䅁䕁䅁䅁睁䵁䅁䅁权䍄允䅁权煄权䅁权䙃䅂䅁允䅁䅁䅅䅁佁䅁䅷䅁睁䍁䄴䅎ㅁ䑁䅉䅁䵁䅉䅅䅁䕁䅁䅁睁䵁䅁䅁权敄允䅁权煄权䅁权瑂䅂䅁允䅁䅁䅅䅁佁䅁䅷䅁睁䍁䄴䅎祁䑁䅉䅁䵁䅉䅅䅁䕁䅁䅁睁䵁䅁䅁权䵄䅁䅁权䭁䅁䅁权䕁杁䅁允䅁䅁䅅䅁䙁䥁䅐煹䙆癴⽥䍄䉁䅁䅁䅂䅁䅁䅍䅄䅁䅁䅯兢䅅䅁䅯朵䅯䅁䅯䅣䅑䅁䅅䅁䉁䅁䅁杄䵁䅁䅁睎畁䑁䅍李ぁ䅁䅁䍄䉁䅁䅁䅂䅁䅁䅍䅄䅁䅁䅯党䅁䅁䅯眶䅯䅁䅯䄷䅯䅁䅅䅁䉁䅁䅁杄啁䅁䅁免ㅁ䑁䅙睎㉁䑁䅁睎硁䑁䅣䅁䵁䅉䅅䅁䕁䅁䅁睁䵁䅁䅁权楁允䅁权灄权䅁权睂䅂䅁允䅁䅁䅅䅁䙁䅁䅁䅁䅂睤䉴䍄䉁䅁䅁䅂䅁䅁䅍䅄䅁䅁䅯朳䅅䅁䅯朶䅯䅁䅯来䅑䅁䅅䅁䉁䅁䅁杄䵁䅁䅁䅍畁䑁䅍䅏㍁䅁䅁䍄䉁䅁䅁䅂䅁䅁䅍䅄䅁䅁䅯兓䅅䅁䅯䄶䅯䅁䅯兦䅑䅁䅅䅁䉁䅁䅁杄佁䅁䅁兌㍁䍁䄴䅎ぁ䑁䅣䅁䵁䅉䅅䅁䕁䅁䅁睁䵁䅁䅁权敄允䅁权煄权䅁权睂䅂䅁允䅁䅁䅅䅁佁䅁䅷䅁睁䍁䄴䅎ぁ䑁䅧䅁䵁䅉䅅䅁䕁䅁䅁睁䵁䅁䅁权啄䅁䅁权畄权䅁权療䅂䅁允䅁䅁䅅䅁䙁䅁䅁䅁䵁䍁䉢䍄䉁䅁䅁䅂䅁䅁䅍䅄䅁䅁䅯村䅅䅁䅯儷䅯䅁䅯䄷䅯䅁䅅䅁䉁䅁䅁兂呃䅇坒楄焳睐杷允䅁䅁䅑䅁䑁䅁䅷䅁䭁佁䅕䅁䭁佁䬴䅁䭁佁䭷䅁䉁䅁䅁允䅁䅁䅯睒䅁䅁杷允䅁䅁䅑䅁䑁䅁䅷䅁䭁䙁䈰䅁䭁佁䭧䅁䭁䡁䕅䅁䉁䅁䅁允䅁䅁䄴䅄䅁䑁䅣䅍畁䑁䅅免䅁䅁杷允䅁䅁䅑䅁䑁䅁䅷䅁䭁䅁䉁䅁䭁佁䭧䅁䭁䝁䔸䅁䉁䅁䅁允䅁䅁䄴杄䅁䑁䅍免畁䑁䅣睍㍁䅁䅁䍄䉁䅁䅁䅂䅁䅁䅍䅄䅁䅁䅯兩䅅䅁䅯朶䅯䅁䅯䄷䅯䅁䅅䅁䉁䅁䅁杄䵁䅁䅁䅍畁䑁䅍䅏穁䅁䅁䍄䉁䅁䅁䅂䅁䅁䅍䅄䅁䅁䅯典䅅䅁䅯朷䅯䅁䅯䄷䅯䅁䅅䅁䉁䅁䅁兂䅁䅁䅁䭧女兑杷允䅁䅁䅑䅁䑁䅁䅷䅁䭁䥁䅅䅁䭁佁䭧䅁䭁䡁䔰䅁䉁䅁䅁允䅁䅁䄴杄䅁䑁䅅䅏畁䑁䅫䅏硁䅁䅁䍄䉁䅁䅁䅂䅁䅁䅍䅄䅁䅁䅯六䅁䅁䅯眶䅯䅁䅯睧䅑䅁䅅䅁䉁䅁䅁杄坁䅁䅁䅎硁䑁䅍䅍睁䑁䅁䅍睁䑁䅁䅍䅁䅁杷允䅁䅁䅑䅁䑁䅁䅷䅁䭁䍁䉳䅁䭁佁䭳䅁䭁䡁䔰䅁䉁䅁䅁允䅁䅁䄴䅆䅁䑁䅅杍ぁ䑁䅫䅎ぁ䑁䅫兏ぁ䅁䅁䍄䉁䅁䅁䅂䅁䅁䅍䅄䅁䅁䅯兌䅅䅁䅯眵䅯䅁䅯睢䅑䅁䅅䅁䉁䅁䅁兂⽂牡へ硫浧䅑杷允䅁䅁䅑䅁䑁䅁䅷䅁䭁乁䉅䅁䭁佁䭧䅁䭁佁䭷䅁䉁䅁䅁允䅁䅁䄴权䅁䑁䅕杌㉁䑁䅑䅁䵁䅉䅅䅁䕁䅁䅁睁䵁䅁䅁权䩃允䅁权煄权䅁权療䅂䅁允䅁䅁䅅䅁佁䅁䅷䅁睁䍁䄴睍㍁䑁䅕䅁䵁䅉䅅䅁䕁䅁䅁睁䵁䅁䅁权睁䅁䅁权瑄权䅁权䑃䅂䅁允䅁䅁䅅䅁䙁䙁乃㉬匴睧䅰䍄䉁䅁䅁䅂䅁䅁䅍䅄䅁䅁䅯眹䅅䅁䅯眶䅯䅁䅯䄷䅯䅁䅅䅁䉁䅁䅁杄啁䅁䅁兏硁䑁䅁䅍睁䑁䅁䅍睁䑁䅁䅁䵁䅉䅅䅁䕁䅁䅁睁䵁䅁䅁权晄䅁䅁权牄权䅁权瑂䅂䅁允䅁䅁䅅䅁佁䉁䅑䅁穁䑁䅣李ぁ䑁䅁䅍睁䑁䅁䅍䅁䅁杷允䅁䅁䅑䅁䑁䅁䅷䅁䭁䥁䉫䅁䭁佁䭯䅁䭁䥁䕍䅁䉁䅁䅁允䅁䅁䄴䅄䅁䑁䅁杌穁䑁䅧䅎䅁䅁杷允䅁䅁䅑䅁䑁䅁䅷䅁䭁䙁䄴䅁䭁佁䬴䅁䭁䡁䕯䅁䉁䅁䅁允䅁䅁䅕䅁䅁䵁照あ䵅䅉䅅䅁䕁䅁䅁睁䵁䅁䅁权硁䅁䅁权畄权䅁权硂䅂䅁允䅁䅁䅅䅁䙁䅁䅁䅁䅂䄶䈱䍄䉁䅁䅁䅂䅁䅁䅍䅄䅁䅁䅯眳䅁䅁䅯朷䅯䅁䅯兦䅑䅁䅅䅁䉁䅁䅁兂䅁䅁䅁䝣瑍兑杷允䅁䅁䅑䅁䑁䅁䅷䅁䭁䙁䅣䅁䭁佁䭳䅁䭁䡁䕅䅁䉁䅁䅁允䅁䅁䄴杅䅁䑁䅣兎睁䑁䅣兎睁䑁䅁䅍䅁䅁杷允䅁䅁䅑䅁䑁䅁䅷䅁䭁䍁䉁䅁䭁佁䭯䅁䭁佁䭷䅁䉁䅁䅁允䅁䅁䄴䅄䅁䑁䅁杌㉁䑁䅅睍䅁䅁杷允䅁䅁䅑䅁䑁䅁䅷䅁䭁䭁䅅䅁䭁佁䭫䅁䭁䡁䕅䅁䉁䅁䅁允䅁䅁䅕䅁䅁䱁佪歐䵅䅉䅅䅁䕁䅁䅁睁䵁䅁䅁权䝄䅁䅁权牄权䅁权瑂䅂䅁允䅁䅁䅅䅁佁䉁䅙䅁硁䑁䅍兎㉁䑁䅙李ぁ䑁䅙䅍㕁䅁䅁䍄䉁䅁䅁䅂䅁䅁䅍䅄䅁䅁䅯儲䅅䅁䅯眵䅯䅁䅯兣䅑䅁䅅䅁䉁䅁䅁兂灄橊䥅䩲剷䅑杷允䅁䅁䅑䅁䑁䅁䅷䅁䭁䍁䅧䅁䭁佁䬴䅁䭁䡁䕅䅁䉁䅁䅁允䅁䅁䅕䅁䅁䱁㡂歐䵅䅉䅅䅁䕁䅁䅁睁䵁䅁䅁权晃允䅁权湄权䅁权䙃䅂䅁允䅁䅁䅅䅁䙁䡁灮橊䥅䍲䅆䍄䉁䅁䅁䅂䅁䅁䅍䅄䅁䅁䅯杫䅁䅁䅯朵䅯䅁䅯睢䅑䅁䅅䅁䉁䅁䅁杄䵁䅁䅁䅍畁䑁䅕李ㅁ䅁䅁䍄䉁䅁䅁䅂䅁䅁䅍䅄䅁䅁䅯䅉䅅䅁䅯朶䅯䅁䅯兦䅑䅁䅅䅁䉁䅁䅁杄䵁䅁䅁䅍畁䑁䅙杍㍁䅁䅁䍄䉁䅁䅁䅂䅁䅁䅍䅄䅁䅁䅯睋䅅䅁䅯充䅁䅁䅯兂䅁䅁䅅䅁䉁䅁䅁杄啁䅁䅁免祁䑁䅑䅎ぁ䑁䅅䅍睁䑁䅁䅁䵁䅉䅅䅁䕁䅁䅁睁䵁䅁䅁权硁䅁䅁权潄权䅁权㥂䅂䅁允䅁䅁䅅䅁佁䅁䄴䅁穁䑁䅙杌睁䑁䅉李䅁䅁杷允䅁䅁䅑䅁䑁䅁䅷䅁䭁䑁䅉䅁䭁佁䭧䅁䭁䡁䔰䅁䉁䅁䅁允䅁䅁䄴杄䅁䑁䅍䅏畁䑁䅧兎穁䅁䅁䍄䉁䅁䅁䅂䅁䅁䅍䅄䅁䅁䅯朴䅁䅁䅯朵䅯䅁䅯兢䅑䅁䅅䅁䉁䅁䅁杄䵁䅁䅁䅍畁䑁䅙睍㍁䅁䅁䍄䉁䅁䅁䅂䅁䅁䅍䅄䅁䅁䅯克䅁䅁䅯朶䅯䅁䅯兦䅑䅁䅅䅁䉁䅁䅁杄䵁䅁䅁䅍畁䑁䅕睍㑁䅁䅁䍄䉁䅁䅁䅂䅁䅁䅍䅄䅁䅁䅯朵䅅䅁䅯朶䅯䅁䅯䅣䅑䅁䅅䅁䉁䅁䅁权䡂䅁䅁䍄䉁䅁䅁䅂䅁䅁䅍䅄䅁䅁䅯睫䅅䅁䅯眶䅯䅁䅯䄷䅯䅁䅅䅁䉁䅁䅁杄十䅁䅁睍㍁䑁䅕睎硁䑁䅉杍硁䅁䅁䍄䉁䅁䅁䅂䅁䅁䅍䅄䅁䅁䅯朱䅅䅁䅯儷䅯䅁䅯兦䅑䅁䅅䅁䉁䅁䅁兂䭁㘱睎児硲睐杷允䅁䅁䅑䅁䑁䅁䅷䅁䭁䡁䉧䅁䭁佁䭯䅁䭁䝁䔸䅁䉁䅁䅁允䅁䅁䄴䅄䅁䑁䅁杌穁䑁䅉兎䅁䅁杷允䅁䅁䅑䅁䑁䅁䅷䅁䭁䍁䉕䅁䭁佁䭧䅁䭁䡁䕅䅁䉁䅁䅁允䅁䅁䄴杄䅁䑁䅅兎畁䑁䅧李穁䅁䅁䍄䉁䅁䅁䅂䅁䅁䅍䅄䅁䅁䅯䅣䅅䅁䅯䄶䅯䅁䅯䅣䅑䅁䅅䅁䉁䅁䅁杄佁䅁䅁免㉁䍁䄴杍ぁ䑁䅕䅁䵁䅉䅅䅁䕁䅁䅁睁䵁䅁䅁权奁䅁䅁权灄权䅁权睂䅂䅁允䅁䅁䅅䅁䙁䅁䅁䅁䅃䅂䉊䍄䉁䅁䅁䅂䅁䅁䅍䅄䅁䅁䅯䅥䅅䅁䅯朶䅯䅁䅯兣䅑䅁䅅䅁䉁䅁䅁杄䵁䅁䅁䅍畁䑁䅉李ぁ䅁䅁䍄䉁䅁䅁䅂䅁䅁䅍䅄䅁䅁䅯睺䅁䅁䅯眵䅯䅁䅯䄷䅯䅁䅅䅁䉁䅁䅁兂捁ぐ䌶坨兕䅑杷允䅁䅁䅑䅁䑁䅁䅷䅁䭁䡁䉧䅁䭁佁䭯䅁䭁䥁䕕䅁䉁䅁䅁允䅁䅁䄴䅄䅁䑁䅁杌祁䑁䅑䅏䅁䅁杷允䅁䅁䅑䅁䑁䅁䅷䅁䭁䕁䄸䅁䭁佁䭧䅁䭁䥁䕍䅁䉁䅁䅁允䅁䅁䄴杄䅁䑁䅑䅎畁䑁䅧睍祁䅁䅁䍄䉁䅁䅁䅂䅁䅁䅍䅄䅁䅁䅯杚䅁䅁䅯朵䅯䅁䅯睢䅑䅁䅅䅁䉁䅁䅁杄䵁䅁䅁免畁䑁䅁杍㕁䅁䅁䍄䉁䅁䅁䅂䅁䅁䅍䅄䅁䅁䅯克䅅䅁䅯朷䅯䅁䅯睧䅑䅁䅅䅁䉁䅁䅁兂䅁䅁䅁䍬塑兑杷允䅁䅁䅑䅁䑁䅁䅷䅁䭁䅁䅳䅁䭁佁䭯䅁䭁䡁䕅䅁䉁䅁䅁允䅁䅁䄴䅄䅁䑁䅍杌睁䑁䅧李䅁䅁杷允䅁䅁䅑䅁䑁䅁䅷䅁䭁䑁䉷䅁䭁佁䬰䅁䭁䡁䕯䅁䉁䅁䅁允䅁䅁䅕余兘瑉㕶樷䴸䅉䅅䅁䕁䅁䅁睁䵁䅁䅁权塃允䅁权浄权䅁权硂䅂䅁允䅁䅁䅅䅁佁䅁䅷䅁睁䍁䄴李硁䑁䅙䅁䵁䅉䅅䅁䕁䅁䅁睁䵁䅁䅁权㑂允䅁权煄权䅁权䑃䅂䅁允䅁䅁䅅䅁佁䅁䅯䅁睁䍁䄴杍ㅁ䅁䅁䍄䉁䅁䅁䅂䅁䅁䅍䅄䅁䅁䅯睭䅅䅁䅯䅂䅁䅁䅯兂䅁䅁䅅䅁䉁䅁䅁兂䅁䅁䅁㘲橊兑杷允䅁䅁䅑䅁䑁䅁䅷䅁䭁䡁䉷䅁䭁佁䭯䅁䭁䡁䕁䅁䉁䅁䅁允䅁䅁䄴䅄䅁䑁䅁杌硁䑁䅧兎䅁䅁杷允䅁䅁䅑䅁䑁䅁䅷䅁䭁䭁䄰䅁䭁佁䭧䅁䭁䡁䔰䅁䉁䅁䅁允䅁䅁䄴杄䅁䑁䅑䅏畁䑁䅫免穁䅁䅁䍄䉁䅁䅁䅂䅁䅁䅍䅄䅁䅁䅯先䅅䅁䅯朶䅯䅁䅯兢䅑䅁䅅䅁䉁䅁䅁杄䵁䅁䅁䅍畁䑁䅙䅍穁䅁䅁䍄䉁䅁䅁䅂䅁䅁䅍䅄䅁䅁䅯先䅅䅁䅯朶䅯䅁䅯睢䅑䅁䅅䅁䉁䅁䅁杄䵁䅁䅁䅍畁䑁䅕兏㑁䅁䅁䍄䉁䅁䅁䅂䅁䅁䅍䅄䅁䅁䅯䅺䅁䅁䅯朷䅯䅁䅯来䅑䅁䅅䅁䉁䅁䅁兂䅁䅁䅁䵙㝕兑杷允䅁䅁䅑䅁䑁䅁䅷䅁䭁䉁䈰䅁䭁佁䭯䅁䭁䥁䕍䅁䉁䅁䅁允䅁䅁䄴䅄䅁䑁䅁杌ㅁ䑁䅣兏䅁䅁杷允䅁䅁䅑䅁䑁䅁䅷䅁䭁䡁䅧䅁䭁佁䭯䅁䭁䡁䕁䅁䉁䅁䅁允䅁䅁䄴䅄䅁䑁䅁杌穁䑁䅫睍䅁䅁杷允䅁䅁䅑䅁䑁䅁䅷䅁䭁䥁䉍䅁䭁佁䬰䅁䭁䝁䔰䅁䉁䅁䅁允䅁䅁䅕䡳潊敫㠰䕉䵁䅉䅅䅁䕁䅁䅁睁䵁䅁䅁权療允䅁权煄权䅁权獄权䅁允䅁䅁䅅䅁佁䅁䅷䅁硁䍁䄴李㑁䑁䅙䅁䵁䅉䅅䅁䕁䅁䅁睁䵁䅁䅁权療允䅁权煄权䅁权㥂䅂䅁允䅁䅁䅅䅁佁䅁䅯䅁硁䍁䄴睎㕁䅁䅁䍄䉁䅁䅁䅂䅁䅁䅍䅄䅁䅁䅯杰䅁䅁䅯朷䅯䅁䅯来䅑䅁䅅䅁䉁䅁䅁兂䅁䅁䅁䅯湉兑杷允䅁䅁䅑䅁䑁䅁䅷䅁䭁䭁䅫䅁䭁佁䭣䅁䭁䝁䔸䅁䉁䅁䅁允䅁䅁䅕塏匫剚摄䐶䴸䅉䅅䅁䕁䅁䅁睁䵁䅁䅁权兂䅁䅁权剁䅁䅁权䙁䅁䅁允䅁䅁䅅䅁佁䉁䅉䅁ㅁ䑁䅍睎㑁䑁䅍䅍㉁䑁䅫䅁䵁䅉䅅䅁䕁䅁䅁睁䵁䅁䅁权橁允䅁权牄权䅁权睂䅂䅁允䅁䅁䅅䅁佁䉁䅑䅁硁䑁䅉睍ぁ䑁䅫杍睁䑁䅁䅍䅁䅁杷允䅁䅁䅑䅁䑁䅁䅷䅁䭁䙁䉍䅁䭁佁䭣䅁䭁䝁䔸䅁䉁䅁䅁允䅁䅁䅕⼵灵搸乊獂䵁䅉䅅䅁䕁䅁䅁睁䵁䅁䅁权䝁䅁䅁权浄权䅁权獄权䅁允䅁䅁䅅䅁佁䅁䅷䅁穁䍁䄴睍㑁䑁䅅䅁䵁䅉䅅䅁䕁䅁䅁睁䵁䅁䅁权摂允䅁权潄权䅁权䑃䅂䅁允䅁䅁䅅䅁佁䅁䄴䅁㉁䑁䅫杌㑁䑁䅫杍䅁䅁杷允䅁䅁䅑䅁䑁䅁䅷䅁䭁佁䉣䅁䭁佁䭫䅁䭁䥁䕕䅁䉁䅁䅁允䅁䅁䅕䅁䅁䍁捧歎䵅䅉䅅䅁䕁䅁䅁睁䵁䅁䅁权㑄允䅁权瑄权䅁权䙃䅂䅁允䅁䅁䅅䅁䙁偁唷佥浫敍⽷䍄䉁䅁䅁䅂䅁䅁䅍䅄䅁䅁䅯杉䅁䅁䅯儶䅯䅁䅯睢䅑䅁䅅䅁䉁䅁䅁兂䅁䅁䅁䙁䅷兑杷允䅁䅁䅑䅁䑁䅁䅷䅁䭁䡁䄰䅁䭁佁䭧䅁䭁䡁䔰䅁䉁䅁䅁允䅁䅁䄴杄䅁䑁䅅睎畁䑁䅣杍硁䅁䅁䍄䉁䅁䅁䅂䅁䅁䅍䅄䅁䅁䅯杦䅁䅁䅯䄶䅯䅁䅯兦䅑䅁䅅䅁䉁䅁䅁杄佁䅁䅁免㕁䍁䄴免硁䑁䅑䅁䵁䅉䅅䅁䕁䅁䅁睁䵁䅁䅁权穃䅁䅁权潄权䅁权獄权䅁允䅁䅁䅅䅁佁䅁䄴䅁祁䑁䅑杌㕁䑁䅫睎䅁䅁杷允䅁䅁䅑䅁䑁䅁䅷䅁䭁䙁䄴䅁䭁佁䭯䅁䭁䥁䕍䅁䉁䅁䅁允䅁䅁䄴䅄䅁䑁䅁杌硁䑁䅧兏䅁䅁杷允䅁䅁䅑䅁䑁䅁䅷䅁䭁䍁䅯䅁䭁佁䭯䅁䭁䡁䕯䅁䉁䅁䅁允䅁䅁䄴权䅁䑁䅁杌硁䑁䅙䅁䵁䅉䅅䅁䕁䅁䅁睁䵁䅁䅁权敂䅁䅁权湄权䅁权獄权䅁允䅁䅁䅅䅁䙁䑁ㄸ牘䩰佄⽉䍄䉁䅁䅁䅂䅁䅁䅍䅄䅁䅁䅯杋䅁䅁䅯朶䅯䅁䅯兦䅑䅁䅅䅁䉁䅁䅁杄䵁䅁䅁䅍畁䑁䅉睎穁䅁䅁䍄䉁䅁䅁䅂䅁䅁䅍䅄䅁䅁䅯杅䅅䅁䅯朶䅯䅁䅯睧䅑䅁䅅䅁䉁䅁䅁杄䵁䅁䅁䅍畁䑁䅍兎祁䅁䅁䍄䉁䅁䅁䅂䅁䅁䅍䅄䅁䅁䅯克䅁䅁䅯儷䅯䅁䅯睢䅑䅁䅅䅁䉁䅁䅁兂桄桥畓⭒㙈睐杷允䅁䅁䅑䅁䑁䅁䅷䅁䭁偁䅳䅁䭁佁䭳䅁䭁䥁䕕䅁䉁䅁䅁允䅁䅁䄴䅆䅁䑁䅅睎㑁䑁䅧免ㅁ䑁䅍䅍祁䅁䅁䍄䉁䅁䅁䅂䅁䅁䅍䅄䅁䅁䅯睊䅅䅁䅯䄶䅯䅁䅯兢䅑䅁䅅䅁䉁䅁䅁杄佁䅁䅁免ㅁ䍁䄴睍㉁䑁䅍䅁䵁䅉䅅䅁䕁䅁䅁睁䵁䅁䅁权奄允䅁权畄权䅁权睂䅂䅁允䅁䅁䅅䅁䙁䅁䅁䅁䅁午䉂䍄䉁䅁䅁䅂䅁䅁䅍䅄䅁䅁䅯睆䅅䅁䅯朶䅯䅁䅯兣䅑䅁䅅䅁䉁䅁䅁杄䭁䅁䅁免畁䑁䅅睎䅁䅁杷允䅁䅁䅑䅁䑁䅁䅷䅁䭁䉁䅳䅁䭁佁䭧䅁䭁䝁䔰䅁䉁䅁䅁允䅁䅁䄴䅄䅁䑁䅉杌穁䑁䅍兏䅁䅁杷允䅁䅁䅑䅁䑁䅁䅷䅁䭁䙁䅉䅁䭁佁䬰䅁䭁䥁䕕䅁䉁䅁䅁允䅁䅁䅕㑋坣挲㌷稲䴸䅉䅅䅁䕁䅁䅁睁䵁䅁䅁权慁允䅁权畄权䅁权硂䅂䅁允䅁䅁䅅䅁䭁䕁䅣䅁䵁䅉䅅䅁䕁䅁䅁睁䵁䅁䅁权㡄䅁䅁权䉁杁䅁权䙁杁䅁允䅁䅁䅅䅁䙁䥁䵤㙏圳低䅆䍄䉁䅁䅁䅂䅁䅁䅍䅄䅁䅁䅯杍䅅䅁䅯朷䅯䅁䅯兢䅑䅁䅅䅁䉁䅁䅁兂䅁䅁䅁䰫啣兑杷允䅁䅁䅑䅁䑁䅁䅷䅁䭁䱁䉁䅁䭁佁䭯䅁䭁佁䭷䅁䉁䅁䅁允䅁䅁䄴䅄䅁䑁䅁杌祁䑁䅑杍䅁䅁杷允䅁䅁䅑䅁䑁䅁䅷䅁䭁佁䈰䅁䭁佁䭳䅁䭁䡁䔰䅁䉁䅁䅁允䅁䅁䄴䅆䅁䑁䅍睎㕁䑁䅙䅍㑁䑁䅅李㉁䅁䅁䍄䉁䅁䅁䅂䅁䅁䅍䅄䅁䅁䅯兤䅁䅁䅯朵䅯䅁䅯睢䅑䅁䅅䅁䉁䅁䅁杄䵁䅁䅁免畁䑁䅕杍祁䅁䅁䍄䉁䅁䅁䅂䅁䅁䅍䅄䅁䅁䅯兪䅁䅁䅯儶䅯䅁䅯兢䅑䅁䅅䅁䉁䅁䅁兂䅁䅁䅁瑲爴兑杷允䅁䅁䅑䅁䑁䅁䅷䅁䭁䵁䉙䅁䭁䅁䅑䅁䭁䅁䍑䅁䉁䅁䅁允䅁䅁䅕䅁䅁䵁䑚啥䵅䅉䅅䅁䕁䅁䅁睁䵁䅁䅁权杁允䅁权瑄权䅁权硂䅂䅁允䅁䅁䅅䅁䙁䭁䙊癴㥐伱⽑䍄䉁䅁䅁䅂䅁䅁䅍䅄䅁䅁䅯兊䅅䅁䅯眵䅯䅁䅯兣䅑䅁䅅䅁䉁䅁䅁兂牁硨婢発楣䅑杷允䅁䅁䅑䅁䑁䅁䅷䅁䭁䱁䉁䅁䭁佁䭯䅁䭁䥁䕕䅁䉁䅁䅁允䅁䅁䄴䅄䅁䑁䅁杌祁䑁䅅杍䅁䅁杷允䅁䅁䅑䅁䑁䅁䅷䅁䭁䱁䉉䅁䭁佁䭯䅁䭁佁䭷䅁䉁䅁䅁允䅁䅁䄴䅄䅁䑁䅁杌睁䑁䅑睎䅁䅁杷允䅁䅁䅑䅁䑁䅁䅷䅁䭁偁䉳䅁䭁佁䭫䅁䭁佁䭷䅁䉁䅁䅁允䅁䅁䅕䅁䅁乁晄〸䵁䅉䅅䅁䕁䅁䅁睁䵁䅁䅁权祃允䅁权煄权䅁权瑂䅂䅁允䅁䅁䅅䅁佁䅁䅯䅁睁䍁䄴䅍㉁䅁䅁䍄䉁䅁䅁䅂䅁䅁䅍䅄䅁䅁䅯睷䅁䅁䅯眶䅯䅁䅯兢䅑䅁䅅䅁䉁䅁䅁杄啁䅁䅁䅎睁䑁䅙兏睁䑁䅁䅍睁䑁䅁䅁䵁䅉䅅䅁䕁䅁䅁睁䵁䅁䅁权䕄䅁䅁权牄权䅁权瑂䅂䅁允䅁䅁䅅䅁佁䉁䅑䅁硁䑁䅍杍㉁䑁䅁䅍睁䑁䅁䅍䅁䅁杷允䅁䅁䅑䅁䑁䅁䅷䅁䭁䱁䉉䅁䭁佁䭯䅁䭁䡁䕯䅁䉁䅁䅁允䅁䅁䄴䅄䅁䑁䅁杌睁䑁䅕李䅁䅁杷允䅁䅁䅑䅁䑁䅁䅷䅁䭁䵁䅧䅁䭁佁䭳䅁䭁䝁䔰䅁䉁䅁䅁允䅁䅁䄴䅆䅁䑁䅍䅎㑁䑁䅁䅍睁䑁䅁䅍睁䅁䅁䍄䉁䅁䅁䅂䅁䅁䅍䅄䅁䅁䅯睴䅁䅁䅯䄶䅯䅁䅯䅣䅑䅁䅅䅁䉁䅁䅁杄佁䅁䅁李穁䍁䄴睍睁䑁䅣䅁䵁䅉䅅䅁䕁䅁䅁睁䵁䅁䅁权煄䅁䅁权湄权䅁权䙃䅂䅁允䅁䅁䅅䅁䙁䵁䱤㑎䉬䉙䅚䍄䉁䅁䅁䅂䅁䅁䅍䅄䅁䅁䅯杋䅁䅁䅯眶䅯䅁䅯䅣䅑䅁䅅䅁䉁䅁䅁杄啁䅁䅁睍硁䑁䅕䅏祁䑁䅉兎㑁䑁䅣䅁䵁䅉䅅䅁䕁䅁䅁睁䵁䅁䅁权噁允䅁权瑄权䅁权瑂䅂䅁允䅁䅁䅅䅁䙁䡁䬯攰㝈⬶⼸䍄䉁䅁䅁䅂䅁䅁䅍䅄䅁䅁䅯杰䅅䅁䅯儷䅯䅁䅯兣䅑䅁䅅䅁䉁䅁䅁兂晁敨剴䉵ㄷ睐杷允䅁䅁䅑䅁䑁䅁䅷䅁䭁䱁䉉䅁䭁佁䭯䅁䭁䥁䕍䅁䉁䅁䅁允䅁䅁䄴䅄䅁䑁䅁杌睁䑁䅑䅏䅁䅁杷允䅁䅁䅑䅁䑁䅁䅷䅁䭁䩁䅅䅁䭁佁䭧䅁䭁䝁䔰䅁䉁䅁䅁允䅁䅁䄴杄䅁䑁䅅兏畁䑁䅫睎㉁䅁䅁䍄䉁䅁䅁䅂䅁䅁䅍䅄䅁䅁䅯眲䅁䅁䅯朷䅯䅁䅯䄷䅯䅁䅅䅁䉁䅁䅁兂䅁䅁䅁䈰穉兑杷允䅁䅁䅑䅁䑁䅁䅷䅁䭁䱁䈴䅁䭁佁䭣䅁䭁䥁䕍䅁䉁䅁䅁允䅁䅁䅕㉣剩堷⽷う䵁䅉䅅䅁䕁䅁䅁睁䵁䅁䅁权佁䅁䅁权䭁䅁䅁权䕁杁䅁允䅁䅁䅅䅁䙁佁㠵穐敖畵⼰䍄䉁䅁䅁䅂䅁䅁䅍䅄䅁䅁䅯关䅁䅁䅯朶䅯䅁䅯睢䅑䅁䅅䅁䉁䅁䅁杄䭁䅁䅁䅍畁䑁䅁兏䅁䅁杷允䅁䅁䅑䅁䑁䅁䅷䅁䭁乁䅳䅁䭁佁䭳䅁䭁䡁䕯䅁䉁䅁䅁允䅁䅁䄴杆䅁䑁䅅䅍㕁䑁䅑兎㉁䑁䅕睎穁䑁䅣䅁䵁䅉䅅䅁䕁䅁䅁睁䵁䅁䅁权䉄允䅁权瑄权䅁权獄权䅁允䅁䅁䅅䅁䙁䱁氱浒砰䍴䅂䍄䉁䅁䅁䅂䅁䅁䅍䅄䅁䅁䅯兓䅅䅁䅯眶䅯䅁䅯睢䅑䅁䅅䅁䉁䅁䅁杄坁䅁䅁免硁䑁䅁兏睁䑁䅁䅍睁䑁䅁䅍䅁䅁杷允䅁䅁䅑䅁䑁䅁䅷䅁䭁佁䉷䅁䭁佁䬰䅁䭁䡁䕁䅁䉁䅁䅁允䅁䅁䅕倹唳佥浫吴䴸䅉䅅䅁䕁䅁䅁睁䵁䅁䅁权慂䅁䅁权牄权䅁权療䅂䅁允䅁䅁䅅䅁佁䉁䅑䅁祁䑁䅅䅏㕁䑁䅍免硁䑁䅍䅍䅁䅁杷允䅁䅁䅑䅁䑁䅁䅷䅁䭁䱁䅅䅁䭁佁䭯䅁䭁䡁䕯䅁䉁䅁䅁允䅁䅁䄴权䅁䑁䅁杌睁䑁䅫䅁䵁䅉䅅䅁䕁䅁䅁睁䵁䅁䅁权坄䅁䅁权畄权䅁权睂䅂䅁允䅁䅁䅅䅁䙁䅁䅁䅁䅄眳䉒䍄䉁䅁䅁䅂䅁䅁䅍䅄䅁䅁䅯杷䅅䅁䅯眵䅯䅁䅯䅣䅑䅁䅅䅁䉁䅁䅁兂㉃⼸唳佥火䅑杷允䅁䅁䅑䅁䑁䅁䅷䅁䭁䡁䈸䅁䭁佁䭯䅁䭁䡁䕅䅁䉁䅁䅁允䅁䅁䄴䅄䅁䑁䅁杌睁䑁䅧李䅁䅁杷允䅁䅁䅑䅁䑁䅁䅷䅁䭁䥁䄸䅁䭁䉁䅅䅁䭁䅁䍑䅁䉁䅁䅁允䅁䅁䄴杆䅁䑁䅅兎穁䑁䅙䅍睁䑁䅁䅍睁䑁䅁䅁䵁䅉䅅䅁䕁䅁䅁睁䵁䅁䅁权桃允䅁权瑄权䅁权睂䅂䅁允䅁䅁䅅䅁䙁䍁礲敮渫瑸⽳䍄䉁䅁䅁䅂䅁䅁䅍䅄䅁䅁䅯睦䅅䅁䅯朶䅯䅁䅯睧䅑䅁䅅䅁䉁䅁䅁杄䵁䅁䅁䅍畁䑁䅁睎㍁䅁䅁䍄䉁䅁䅁䅂䅁䅁䅍䅄䅁䅁䅯杪䅁䅁䅯䄶䅯䅁䅯全䅑䅁䅅䅁䉁䅁䅁杄䵁䅁䅁杍穁䍁䄴兎㉁䅁䅁䍄䉁䅁䅁䅂䅁䅁䅍䅄䅁䅁䅯八䅁䅁䅯䄶䅯䅁䅯兣䅑䅁䅅䅁䉁䅁䅁杄䵁䅁䅁䅎ㅁ䍁䄴兎穁䅁䅁䍄䉁䅁䅁䅂䅁䅁䅍䅄䅁䅁䅯杂䅅䅁䅯眵䅯䅁䅯兦䅑䅁䅅䅁䉁䅁䅁兂ㅂ硫䕧杖礴䅑杷允䅁䅁䅑䅁䑁䅁䅷䅁䭁䵁䉁䅁䭁佁䭧䅁䭁䡁䔰䅁䉁䅁䅁允䅁䅁䄴䅄䅁䑁䅧杌祁䑁䅅杍䅁䅁杷允䅁䅁䅑䅁䑁䅁䅷䅁䭁䉁䉯䅁䭁䅁䍅䅁䭁䅁䍉䅁䉁䅁䅁允䅁䅁䅕歲桦癥㍷唴䵁䅉䅅䅁䕁䅁䅁睁䵁䅁䅁权桄允䅁权煄权䅁权瑂䅂䅁允䅁䅁䅅䅁佁䅁䅷䅁硁䍁䄴免㉁䑁䅧䅁䵁䅉䅅䅁䕁䅁䅁睁䵁䅁䅁权癃䅁䅁权潄权䅁权獄权䅁允䅁䅁䅅䅁佁䅁䄴䅁硁䑁䅍杌㕁䑁䅅兏䅁䅁杷允䅁䅁䅑䅁䑁䅁䅷䅁䭁䉁䅧䅁䭁佁䬰䅁䭁䥁䕕䅁䉁䅁䅁允䅁䅁䅕歵䵫楁䡵橴䴸䅉䅅䅁䕁䅁䅁睁䵁䅁䅁权楄允䅁权煄权䅁权療䅂䅁允䅁䅁䅅䅁佁䅁䅷䅁睁䍁䄴睍祁䑁䅉䅁䵁䅉䅅䅁䕁䅁䅁睁䵁䅁䅁权敂䅁䅁权牄权䅁权獄权䅁允䅁䅁䅅䅁佁䉁䅑䅁硁䑁䅅兏穁䑁䅫䅏穁䑁䅍免䅁䅁杷允䅁䅁䅑䅁䑁䅁䅷䅁䭁䱁䅯䅁䭁佁䭣䅁䭁佁䭷䅁䉁䅁䅁允䅁䅁䅕㙹䙆癴㥐ぃ䵁䅉䅅䅁䕁䅁䅁睁䵁䅁䅁权楄允䅁权煄权䅁权㙂䅂䅁允䅁䅁䅅䅁佁䅁䅷䅁睁䍁䄴睍睁䑁䅍䅁䵁䅉䅅䅁䕁䅁䅁睁䵁䅁䅁权剁允䅁权䉁杁䅁权䍁杁䅁允䅁䅁䅅䅁䙁䭁䝨娫䵎㥤䅂䍄䉁䅁䅁䅂䅁䅁䅍䅄䅁䅁䅯䄴䅅䅁䅯朶䅯䅁䅯兣䅑䅁䅅䅁䉁䅁䅁杄䭁䅁䅁䅍畁䑁䅍兎䅁䅁杷允䅁䅁䅑䅁䑁䅁䅷䅁䭁䡁䅯䅁䭁佁䭙䅁䭁䝁䔰䅁䉁䅁䅁允䅁䅁䄴䅄䅁䑁䅉杌㉁䑁䅧免䅁䅁杷允䅁䅁䅑䅁䑁䅁䅷䅁䭁䡁䉯䅁䭁佁䭯䅁䭁䡁䔰䅁䉁䅁䅁允䅁䅁䅯睒䅁䅁杷允䅁䅁䅑䅁䑁䅁䅷䅁䭁䩁䅙䅁䭁佁䭙䅁䭁䝁䔸䅁䉁䅁䅁允䅁䅁䄴䅄䅁䑁䅅杌睁䑁䅉睍䅁䅁杷允䅁䅁䅑䅁䑁䅁䅷䅁䭁佁䉁䅁䭁佁䭯䅁䭁䡁䔰䅁䉁䅁䅁允䅁䅁䄴䅄䅁䑁䅁杌穁䑁䅫免䅁䅁杷允䅁䅁䅑䅁䑁䅁䅷䅁䭁佁䉅䅁䭁佁䭯䅁䭁䡁䔰䅁䉁䅁䅁允䅁䅁䄴权䅁䑁䅁杌㕁䑁䅑䅁䵁䅉䅅䅁䕁䅁䅁睁䵁䅁䅁权䩁䅁䅁权瑄权䅁权㥂䅂䅁允䅁䅁䅅䅁䙁䵁䴳䵺䵺偺⽑䍄䉁䅁䅁䅂䅁䅁䅍䅄䅁䅁䅯杺䅁䅁䅯眶䅯䅁䅯睧䅑䅁䅅䅁䉁䅁䅁杄啁䅁䅁免穁䑁䅫䅏㍁䑁䅍䅏祁䑁䅕䅁䵁䅉䅅䅁䕁䅁䅁睁䵁䅁䅁权浃允䅁权煄权䅁权㙂䅂䅁允䅁䅁䅅䅁佁䅁䅷䅁睁䍁䄴免㑁䑁䅕䅁䵁䅉䅅䅁䕁䅁䅁睁䵁䅁䅁权祂允䅁权牄权䅁权㙂䅂䅁允䅁䅁䅅䅁佁䉁䅑䅁ㅁ䑁䅉杍睁䑁䅕兏㕁䑁䅫杍䅁䅁杷允䅁䅁䅑䅁䑁䅁䅷䅁䭁䅁䄴䅁䭁佁䬰䅁䭁䡁䕯䅁䉁䅁䅁允䅁䅁䅕䵱䱚㑎䉬䐯䴸䅉䅅䅁䕁䅁䅁睁䵁䅁䅁权瑁允䅁权湄权䅁权瑂䅂䅁允䅁䅁䅅䅁䙁䙁偹癷潕䈳䅂䍄䉁䅁䅁䅂䅁䅁䅍䅄䅁䅁䅯睄䅁䅁䅯儷䅯䅁䅯来䅑䅁䅅䅁䉁䅁䅁兂瑂⼵灵搸灌睐杷允䅁䅁䅑䅁䑁䅁䅷䅁䭁䕁䅫䅁䭁佁䭙䅁䭁䥁䕍䅁䉁䅁䅁允䅁䅁䄴䅄䅁䑁䅅杌祁䑁䅧杍䅁䅁杷允䅁䅁䅑䅁䑁䅁䅷䅁䭁䙁䅫䅁䭁佁䭯䅁䭁䝁䔸䅁䉁䅁䅁允䅁䅁䄴䅄䅁䑁䅁杌睁䑁䅑杍䅁䅁杷允䅁䅁䅑䅁䑁䅁䅷䅁䭁䉁䉷䅁䭁佁䭙䅁䭁䥁䕍䅁䉁䅁䅁允䅁䅁䄴䅄䅁䑁䅁杌ぁ䑁䅕䅎䅁䅁杷允䅁䅁䅑䅁䑁䅁䅷䅁䭁佁䉑䅁䭁佁䭯䅁䭁䝁䔸䅁䉁䅁䅁允䅁䅁䄴䅄䅁䑁䅁杌祁䑁䅑免䅁䅁杷允䅁䅁䅑䅁䑁䅁䅷䅁䭁佁䉑䅁䭁佁䭯䅁䭁䡁䕯䅁䉁䅁䅁允䅁䅁䄴䅄䅁䑁䅁杌祁䑁䅍兏䅁䅁杷允䅁䅁䅑䅁䑁䅁䅷䅁䭁䥁䄰䅁䭁佁䭯䅁䭁䝁䔰䅁䉁䅁䅁允䅁䅁䄴䅄䅁䑁䅅杌硁䑁䅑睎䅁䅁杷允䅁䅁䅑䅁䑁䅁䅷䅁䭁䵁䄸䅁䭁佁䬰䅁䭁䡁䔰䅁䉁䅁䅁允䅁䅁䅕㍢华㙢䔱稵䴸䅉䅅䅁䕁䅁䅁睁䵁䅁䅁权䉃兂䅁权湄权䅁权獄权䅁允䅁䅁䅅䅁䙁䝁匸㡧䭄剉䅆䍄䉁䅁䅁䅂䅁䅁䅍䅄䅁䅁䅯杊䅅䅁䅯眶䅯䅁䅯来䅑䅁䅅䅁䉁䅁䅁杄啁䅁䅁免祁䑁䅫李㍁䑁䅙睎㉁䑁䅉䅁䵁䅉䅅䅁䕁䅁䅁睁䵁䅁䅁权乃䅁䅁权煄权䅁权㙂䅂䅁允䅁䅁䅅䅁佁䅁䅷䅁硁䍁䄴免硁䑁䅑䅁䵁䅉䅅䅁䕁䅁䅁睁䵁䅁䅁权乃䅁䅁权煄权䅁权㥂䅂䅁允䅁䅁䅅䅁佁䅁䅷䅁睁䍁䄴兏㉁䑁䅕䅁䵁䅉䅅䅁䕁䅁䅁睁䵁䅁䅁权坁䅁䅁权䉁杁䅁权䍁杁䅁允䅁䅁䅅䅁䙁乁䵹ㅹ氹⽋䅂䍄䉁䅁䅁䅂䅁䅁䅍䅄䅁䅁䅯䅕䅅䅁䅯允䅉䅁䅯睁䅉䅁䅅䅁䉁䅁䅁兂啂汈公焲术䅑杷允䅁䅁䅑䅁䑁䅁䅷䅁䭁䝁䅉䅁䭁佁䭫䅁䭁䡁䕯䅁䉁䅁䅁允䅁䅁䅕䅁䅁䭁獁䕅䵅䅉䅅䅁䕁䅁䅁睁䵁䅁䅁权偁䅁䅁权牄权䅁权療䅂䅁允䅁䅁䅅䅁佁䉁䅑䅁㕁䑁䅅杍睁䑁䅁䅍睁䑁䅁䅍䅁䅁杷允䅁䅁䅑䅁䑁䅁䅷䅁䭁䕁䉑䅁䭁佁䭯䅁䭁䡁䕅䅁䉁䅁䅁允䅁䅁䄴䅄䅁䑁䅁杌㍁䑁䅑睍䅁䅁杷允䅁䅁䅑䅁䑁䅁䅷䅁䭁䭁䅧䅁䭁佁䭳䅁䭁䡁䕯䅁䉁䅁䅁允䅁䅁䄴䅆䅁䑁䅣免㍁䑁䅍䅎穁䑁䅉䅎㍁䅁䅁䍄䉁䅁䅁䅂䅁䅁䅍䅄䅁䅁䅯睊䅅䅁䅯䄶䅯䅁䅯来䅑䅁䅅䅁䉁䅁䅁杄佁䅁䅁免硁䍁䄴䅍祁䑁䅅䅁䵁䅉䅅䅁䕁䅁䅁睁䵁䅁䅁权捄允䅁权灄权䅁权㥂䅂䅁允䅁䅁䅅䅁䙁䅁䅁䅁䅂樷䉸䍄䉁䅁䅁䅂䅁䅁䅍䅄䅁䅁䅯睇䅁䅁䅯儶䅯䅁䅯全䅑䅁䅅䅁䉁䅁䅁兂䅁䅁䅁倴挰兑杷允䅁䅁䅑䅁䑁䅁䅷䅁䭁䉁䅑䅁䭁佁䬰䅁䭁䡁䕁䅁䉁䅁䅁允䅁䅁䅕㘴扗䍸睃樰䴸䅉䅅䅁䕁䅁䅁睁䵁䅁䅁权坁䅁䅁权瑄权䅁权睂䅂䅁允䅁䅁䅅䅁䙁䱁敧敨剴䍵䅄䍄䉁䅁䅁䅂䅁䅁䅍䅄䅁䅁䅯眵䅁䅁䅯儶䅯䅁䅯兢䅑䅁䅅䅁䉁䅁䅁兂䅁䅁䅁䜹卫兑杷允䅁䅁䅑䅁䑁䅁䅷䅁䭁䉁䅣䅁䭁佁䬰䅁䭁䡁䕁䅁䉁䅁䅁允䅁䅁䅕䡶呓䅇坒歄䵁䅉䅅䅁䕁䅁䅁睁䵁䅁䅁权䑃䅁䅁权畄权䅁权䙃䅂䅁允䅁䅁䅅䅁䙁䅁䅁䅁あ硡䉎䍄䉁䅁䅁䅂䅁䅁䅍䅄䅁䅁䅯東䅁䅁䅯朶䅯䅁䅯兢䅑䅁䅅䅁䉁䅁䅁杄䵁䅁䅁䅍畁䑁䅧䅎穁䅁䅁䍄䉁䅁䅁䅂䅁䅁䅍䅄䅁䅁䅯睷䅁䅁䅯充䅁䅁䅯䅂䅉䅁䅅䅁䉁䅁䅁杄啁䅁䅁䅎祁䑁䅑䅏睁䑁䅁䅍睁䑁䅁䅁䵁䅉䅅䅁䕁䅁䅁睁䵁䅁䅁权啁䅁䅁权湄权䅁权瑂䅂䅁允䅁䅁䅅䅁䙁䑁晶㑔堲桢䅸䍄䉁䅁䅁䅂䅁䅁䅍䅄䅁䅁䅯兴䅁䅁䅯儶䅯䅁䅯全䅑䅁䅅䅁䉁䅁䅁兂䅁䅁䅁䡙匴兑杷允䅁䅁䅑䅁䑁䅁䅷䅁䭁䥁䉍䅁䭁佁䭧䅁䭁䡁䕁䅁䉁䅁䅁允䅁䅁䄴䅄䅁䑁䅉免畁䑁䅑䅏䅁䅁杷允䅁䅁䅑䅁䑁䅁䅷䅁䭁䭁䅯䅁䭁佁䭯䅁䭁䝁䔸䅁䉁䅁䅁允䅁䅁䄴权䅁䑁䅁杌㍁䑁䅙䅁䵁䅉䅅䅁䕁䅁䅁睁䵁䅁䅁权楄䅁䅁权煄权䅁权硂䅂䅁允䅁䅁䅅䅁佁䅁䅯䅁硁䍁䄴兎硁䅁䅁䍄䉁䅁䅁䅂䅁䅁䅍䅄䅁䅁䅯眷䅁䅁䅯眵䅯䅁䅯兣䅑䅁䅅䅁䉁䅁䅁兂瑂⼵灵嘸坉䅑杷允䅁䅁䅑䅁䑁䅁䅷䅁䭁䭁䅯䅁䭁佁䭯䅁䭁䡁䕅䅁䉁䅁䅁允䅁䅁䄴权䅁䑁䅁杌㍁䑁䅣䅁䵁䅉䅅䅁䕁䅁䅁睁䵁䅁䅁权慁䅁䅁权潄权䅁权瑂䅂䅁允䅁䅁䅅䅁佁䅁䅷䅁穁䍁䄴睎㕁䑁䅙䅁䵁䅉䅅䅁䕁䅁䅁睁䵁䅁䅁权ㅄ允䅁权瑄权䅁权䙃䅂䅁允䅁䅁䅅䅁䙁乁欰潂噇⭑⽣䍄䉁䅁䅁䅂䅁䅁䅍䅄䅁䅁䅯䄵䅁䅁䅯朵䅯䅁䅯睧䅑䅁䅅䅁䉁䅁䅁杄䵁䅁䅁䅎畁䑁䅅睍㑁䅁䅁䍄䉁䅁䅁䅂䅁䅁䅍䅄䅁䅁䅯杸䅁䅁䅯眶䅯䅁䅯来䅑䅁䅅䅁䉁䅁䅁杄坁䅁䅁免穁䑁䅕兎㍁䑁䅙睍ㅁ䑁䅁李䅁䅁杷允䅁䅁䅑䅁䑁䅁䅷䅁䭁䥁䉙䅁䭁佁䭯䅁䭁佁䭷䅁䉁䅁䅁允䅁䅁䄴䅄䅁䑁䅅杌穁䑁䅅兏䅁䅁杷允䅁䅁䅑䅁䑁䅁䅷䅁䭁䙁䈰䅁䭁佁䬴䅁䭁䡁䔰䅁䉁䅁䅁允䅁䅁䅕䅁䅁䵁摃い䵅䅉䅅䅁䕁䅁䅁睁䵁䅁䅁权䕄允䅁权灄权䅁权㙂䅂䅁允䅁䅁䅅䅁䙁䅁䅁䅁䅂癱䄹䍄䉁䅁䅁䅂䅁䅁䅍䅄䅁䅁䅯杊䅁䅁䅯朷䅯䅁䅯睢䅑䅁䅅䅁䉁䅁䅁兂䅁䅁䅁佅畯兑杷允䅁䅁䅑䅁䑁䅁䅷䅁䭁乁䉁䅁䭁佁䭯䅁䭁䡁䔰䅁䉁䅁䅁允䅁䅁䄴䅄䅁䑁䅁杌祁䑁䅁䅎䅁䅁杷允䅁䅁䅑䅁䑁䅁䅷䅁䭁䕁䅕䅁䭁佁䭣䅁䭁䥁䕕䅁䉁䅁䅁允䅁䅁䅕癱午坔光䕄䵁䅉䅅䅁䕁䅁䅁睁䵁䅁䅁权浂䅁䅁权畄权䅁权睂䅂䅁允䅁䅁䅅䅁䙁䅁䅁䅁啃欵䉴䍄䉁䅁䅁䅂䅁䅁䅍䅄䅁䅁䅯眹䅅䅁䅯䄶䅯䅁䅯兢䅑䅁䅅䅁䉁䅁䅁杄䵁䅁䅁䅏畁䑁䅣䅎穁䅁䅁䍄䉁䅁䅁䅂䅁䅁䅍䅄䅁䅁䅯䄳䅁䅁䅯眶䅯䅁䅯全䅑䅁䅅䅁䉁䅁䅁杄啁䅁䅁䅎睁䑁䅉免睁䑁䅑䅍睁䑁䅁䅁䵁䅉䅅䅁䕁䅁䅁睁䵁䅁䅁权癄䅁䅁权煄权䅁权䙃䅂䅁允䅁䅁䅅䅁佁䅁䅷䅁睁䍁䄴李㑁䑁䅉䅁䵁䅉䅅䅁䕁䅁䅁睁䵁䅁䅁权䝁䅁䅁权灄权䅁权㥂䅂䅁允䅁䅁䅅䅁䙁䅁䅁䅁兄晴䄱䍄䉁䅁䅁䅂䅁䅁䅍䅄䅁䅁䅯眷䅁䅁䅯朶䅯䅁䅯睧䅑䅁䅅䅁䉁䅁䅁杄䵁䅁䅁䅍畁䑁䅣免穁䅁䅁䍄䉁䅁䅁䅂䅁䅁䅍䅄䅁䅁䅯睥䅅䅁䅯眶䅯䅁䅯来䅑䅁䅅䅁䉁䅁䅁杄十䅁䅁䅏穁䑁䅕兏睁䑁䅕䅎穁䅁䅁䍄䉁䅁䅁䅂䅁䅁䅍䅄䅁䅁䅯儸䅅䅁䅯朷䅯䅁䅯来䅑䅁䅅䅁䉁䅁䅁兂䅁䅁䅁佁堰兑杷允䅁䅁䅑䅁䑁䅁䅷䅁䭁䙁䈸䅁䭁佁䭯䅁䭁䥁䕕䅁䉁䅁䅁允䅁䅁䄴䅄䅁䑁䅁杌穁䑁䅫兎䅁䅁杷允䅁䅁䅑䅁䑁䅁䅷䅁䭁䥁䅣䅁䭁䅁䅯䅁䭁䅁䍑䅁䉁䅁䅁允䅁䅁䅕㥌欰潂噇啇䵁䅉䅅䅁䕁䅁䅁睁䵁䅁䅁权い允䅁权䉁杁䅁权䍁杁䅁允䅁䅁䅅䅁䙁䕁䉓ㄴ煦獺䅚䍄䉁䅁䅁䅂䅁䅁䅍䅄䅁䅁䅯杶䅅䅁䅯儷䅯䅁䅯兦䅑䅁䅅䅁䉁䅁䅁兂橁⼲⭬牡㙺睐杷允䅁䅁䅑䅁䑁䅁䅷䅁䭁佁䉕䅁䭁佁䭯䅁䭁䡁䔰䅁䉁䅁䅁允䅁䅁䄴䅄䅁䑁䅁杌㑁䑁䅫免䅁䅁杷允䅁䅁䅑䅁䑁䅁䅷䅁䭁䱁䅍䅁䭁佁䬰䅁䭁䡁䕯䅁䉁䅁䅁允䅁䅁䅕癱午坔光䐲䴸䅉䅅䅁䕁䅁䅁睁䵁䅁䅁权䑂䅁䅁权牄权䅁权㥂䅂䅁允䅁䅁䅅䅁佁䉁䅑䅁ㅁ䑁䅍䅎穁䑁䅁䅍睁䑁䅁䅍䅁䅁杷允䅁䅁䅑䅁䑁䅁䅷䅁䭁䑁䄴䅁䭁佁䭧䅁䭁䝁䔸䅁䉁䅁䅁允䅁䅁䄴䅄䅁䑁䅑杌祁䑁䅑睍䅁䅁杷允䅁䅁䅑䅁䑁䅁䅷䅁䭁䅁䉷䅁䭁佁䭯䅁䭁䡁䕁䅁䉁䅁䅁允䅁䅁䄴䅄䅁䑁䅁杌硁䑁䅕杍䅁䅁杷允䅁䅁䅑䅁䑁䅁䅷䅁䭁䑁䅷䅁䭁佁䭫䅁䭁䡁䕯䅁䉁䅁䅁允䅁䅁䅕䅁䅁䙧䝵此䵅䅉䅅䅁䕁䅁䅁睁䵁䅁䅁权㕂䅁䅁权灄权䅁权睂䅂䅁允䅁䅁䅅䅁䙁䅁䅁䅁䅂⬫䅂䍄䉁䅁䅁䅂䅁䅁䅍䅄䅁䅁䅯內䅁䅁䅯眶䅯䅁䅯䅣䅑䅁䅅䅁䉁䅁䅁杄十䅁䅁䅎㍁䑁䅧䅎ㅁ䑁䅁䅍睁䅁䅁䍄䉁䅁䅁䅂䅁䅁䅍䅄䅁䅁䅯杒䅅䅁䅯䄶䅯䅁䅯䅣䅑䅁䅅䅁䉁䅁䅁杄佁䅁䅁兎ㅁ䍁䄴兎穁䑁䅍䅁䵁䅉䅅䅁䕁䅁䅁睁䵁䅁䅁权瑃允䅁权煄权䅁权獄权䅁允䅁䅁䅅䅁佁䅁䅯䅁睁䍁䄴䅍㑁䅁䅁䍄䉁䅁䅁䅂䅁䅁䅍䅄䅁䅁䅯杋䅅䅁䅯朵䅯䅁䅯来䅑䅁䅅䅁䉁䅁䅁杄䵁䅁䅁杍畁䑁䅑䅏硁䅁䅁䍄䉁䅁䅁䅂䅁䅁䅍䅄䅁䅁䅯来䅅䅁䅯儷䅯䅁䅯䄷䅯䅁䅅䅁䉁䅁䅁兂卂㤫㜹䑐獶睐杷允䅁䅁䅑䅁䑁䅁䅷䅁䭁䉁䅫䅁䭁佁䭙䅁䭁佁䭷䅁䉁䅁䅁允䅁䅁䄴䅄䅁䑁䅅杌穁䑁䅉兏䅁䅁杷允䅁䅁䅑䅁䑁䅁䅷䅁䭁䡁䅯䅁䭁佁䭳䅁䭁䝁䔸䅁䉁䅁䅁允䅁䅁䄴䅆䅁䑁䅅兎ぁ䑁䅅免祁䑁䅁䅍睁䅁䅁䍄䉁䅁䅁䅂䅁䅁䅍䅄䅁䅁䅯允䅅䅁䅯儶䅯䅁䅯䅣䅑䅁䅅䅁䉁䅁䅁兂䅁䅁䅁䡢䑚兑杷允䅁䅁䅑䅁䑁䅁䅷䅁䭁䵁䉅䅁䭁佁䭫䅁䭁䥁䕕䅁䉁䅁䅁允䅁䅁䅕䅁䅁䡁䝔䕊䵅䅉䅅䅁䕁䅁䅁睁䵁䅁䅁权瑃允䅁权煄权䅁权瑂䅂䅁允䅁䅁䅅䅁佁䅁䅷䅁睁䍁䄴䅍㍁䑁䅧䅁䵁䅉䅅䅁䕁䅁䅁睁䵁䅁䅁权塄允䅁权潄权䅁权㥂䅂䅁允䅁䅁䅅䅁佁䅁䄴䅁硁䑁䅑杌睁䑁䅕李䅁䅁杷允䅁䅁䅑䅁䑁䅁䅷䅁䭁䉁䉍䅁䭁佁䭣䅁䭁䡁䕅䅁䉁䅁䅁允䅁䅁䅕䵮村䡳潊商䵁䅉䅅䅁䕁䅁䅁睁䵁䅁䅁权牁允䅁权瑄权䅁权䑃䅂䅁允䅁䅁䅅䅁䙁䙁䵃儱⽋⭐⽙䍄䉁䅁䅁䅂䅁䅁䅍䅄䅁䅁䅯杨䅁䅁䅯朶䅯䅁䅯兢䅑䅁䅅䅁䉁䅁䅁杄䵁䅁䅁䅍畁䑁䅉兏㍁䅁䅁䍄䉁䅁䅁䅂䅁䅁䅍䅄䅁䅁䅯䅸䅅䅁䅯儷䅯䅁䅯全䅑䅁䅅䅁䉁䅁䅁兂睃浣剩堷䍷䅑杷允䅁䅁䅑䅁䑁䅁䅷䅁䭁䱁䅧䅁䭁佁䭣䅁䭁佁䭷䅁䉁䅁䅁允䅁䅁䅕䡰㥁瑃橣啉䵁䅉䅅䅁䕁䅁䅁睁䵁䅁䅁权瑃允䅁权煄权䅁权療䅂䅁允䅁䅁䅅䅁佁䅁䅷䅁睁䍁䄴䅍㍁䑁䅧䅁䵁䅉䅅䅁䕁䅁䅁睁䵁䅁䅁权㙁允䅁权潄权䅁权䙃䅂䅁允䅁䅁䅅䅁佁䅁䄴䅁祁䑁䅧杌穁䑁䅧䅎䅁䅁杷允䅁䅁䅑䅁䑁䅁䅷䅁䭁偁䉕䅁䭁佁䭫䅁䭁䝁䔰䅁䉁䅁䅁允䅁䅁䅕䅁䅁䥁䙁欹䵁䅉䅅䅁䕁䅁䅁睁䵁䅁䅁权呃䅁䅁权湄权䅁权睂䅂䅁允䅁䅁䅅䅁䙁䵁杕䡳潊八䄹䍄䉁䅁䅁䅂䅁䅁䅍䅄䅁䅁䅯公䅁䅁䅯眵䅯䅁䅯䅣䅑䅁䅅䅁䉁䅁䅁兂晄㑔堲桢摉䅑杷允䅁䅁䅑䅁䑁䅁䅷䅁䭁䩁䅙䅁䭁佁䭣䅁䭁䡁䕁䅁䉁䅁䅁允䅁䅁䅕㥄ㅖ味䄷䕄䵁䅉䅅䅁䕁䅁䅁睁䵁䅁䅁权乄䅁䅁权湄权䅁权㙂䅂䅁允䅁䅁䅅䅁䙁䕁椵䙅㕧䅴䅚䍄䉁䅁䅁䅂䅁䅁䅍䅄䅁䅁䅯睁䅅䅁䅯儷䅯䅁䅯兢䅑䅁䅅䅁䉁䅁䅁兂楂䙅㕧䵴浪睐杷允䅁䅁䅑䅁䑁䅁䅷䅁䭁䝁䄴䅁䭁佁䭣䅁䭁䡁䕁䅁䉁䅁䅁允䅁䅁䅕摺楗瑫剳䐸䴸䅉䅅䅁䕁䅁䅁睁䵁䅁䅁权䥂䅁䅁权畄权䅁权獄权䅁允䅁䅁䅅䅁䙁䅁䅁䅁䅂睊䉂䍄䉁䅁䅁䅂䅁䅁䅍䅄䅁䅁䅯儷䅁䅁䅯朵䅯䅁䅯睢䅑䅁䅅䅁䉁䅁䅁杄䵁䅁䅁免畁䑁䅉䅍㕁䅁䅁䍄䉁䅁䅁䅂䅁䅁䅍䅄䅁䅁䅯睱䅅䅁䅯䄶䅯䅁䅯䅣䅑䅁䅅䅁䉁䅁䅁杄佁䅁䅁免㑁䍁䄴兎ㅁ䑁䅫䅁䵁䅉䅅䅁䕁䅁䅁睁䵁䅁䅁权瑃允䅁权潄权䅁权睂䅂䅁允䅁䅁䅅䅁佁䅁䄴䅁㑁䑁䅫杌㉁䑁䅕睎䅁䅁杷允䅁䅁䅑䅁䑁䅁䅷䅁䭁䕁䅙䅁䭁佁䭫䅁䭁䡁䕅䅁䉁䅁䅁允䅁䅁䅕䅁䅁䍁牂䕁䵅䅉䅅䅁䕁䅁䅁睁䵁䅁䅁权瑃䅁䅁权牄权䅁权瑂䅂䅁允䅁䅁䅅䅁佁䉁䅑䅁㕁䑁䅍䅏ぁ䑁䅕睎㕁䑁䅧睍䅁䅁杷允䅁䅁䅑䅁䑁䅁䅷䅁䭁乁䅯䅁䭁佁䭧䅁䭁䥁䕍䅁䉁䅁䅁允䅁䅁䄴䅄䅁䑁䅅睍畁䑁䅉兎䅁䅁杷允䅁䅁䅑䅁䑁䅁䅷䅁䭁佁䈰䅁䭁佁䭙䅁䭁䝁䔸䅁䉁䅁䅁允䅁䅁䄴䅄䅁䑁䅅杌㕁䑁䅅睍䅁䅁杷允䅁䅁䅑䅁䑁䅁䅷䅁䭁䱁䉣䅁䭁佁䬴䅁䭁䝁䔸䅁䉁䅁䅁允䅁䅁䅕䅁䅁䱁䙁啌䵅䅉䅅䅁䕁䅁䅁睁䵁䅁䅁权灂䅁䅁权瑄权䅁权䑃䅂䅁允䅁䅁䅅䅁䙁佁夵硑㕮乍⽙䍄䉁䅁䅁䅂䅁䅁䅍䅄䅁䅁䅯兌䅅䅁䅯眵䅯䅁䅯兣䅑䅁䅅䅁䉁䅁䅁兂捃䍸睃浣剧䅑杷允䅁䅁䅑䅁䑁䅁䅷䅁䭁䙁䅣䅁䭁佁䭳䅁䭁䝁䔰䅁䉁䅁䅁允䅁䅁䄴杅䅁䑁䅣睍㑁䑁䅑兏睁䑁䅁䅍䅁䅁杷允䅁䅁䅑䅁䑁䅁䅷䅁䭁佁䉙䅁䭁佁䭯䅁䭁䝁䔰䅁䉁䅁䅁允䅁䅁䅯睒䅁䅁杷允䅁䅁䅑䅁䑁䅁䅷䅁䭁䅁䉅䅁䭁佁䭧䅁䭁䡁䕅䅁䉁䅁䅁允䅁䅁䄴杄䅁䑁䅑睍畁䑁䅫睎ぁ䅁䅁䍄䉁䅁䅁䅂䅁䅁䅍䅄䅁䅁䅯睱䅅䅁䅯儷䅯䅁䅯来䅑䅁䅅䅁䉁䅁䅁兂畃⭒㙆䭆砷睐杷允䅁䅁䅑䅁䑁䅁䅷䅁䭁佁䉙䅁䭁佁䭯䅁䭁䥁䕕䅁䉁䅁䅁允䅁䅁䅯睒䅁䅁杷允䅁䅁䅑䅁䑁䅁䅷䅁䭁䕁䉣䅁䭁佁䭯䅁䭁䡁䕁䅁䉁䅁䅁允䅁䅁䄴䅄䅁䑁䅁杌ぁ䑁䅫杍䅁䅁杷允䅁䅁䅑䅁䑁䅁䅷䅁䭁䅁䅧䅁䭁佁䭧䅁䭁䡁䕁䅁䉁䅁䅁允䅁䅁䄴䅄䅁䍁䄰免畁䑁䅍李䅁䅁杷允䅁䅁䅑䅁䑁䅁䅷䅁䭁偁䉅䅁䭁佁䬰䅁䭁佁䭷䅁䉁䅁䅁允䅁䅁䅕扉祂䩡瑈䕄䵁䅉䅅䅁䕁䅁䅁睁䵁䅁䅁权偂䅁䅁权牄权䅁权瑂䅂䅁允䅁䅁䅅䅁佁䉁䅑䅁ぁ䑁䅉兏ㅁ䑁䅧䅍ぁ䑁䅅李䅁䅁杷允䅁䅁䅑䅁䑁䅁䅷䅁䭁䥁䅍䅁䭁佁䭫䅁䭁䡁䕅䅁䉁䅁䅁允䅁䅁䅕䅁䅁䍁杁䕂䵅䅉䅅䅁䕁䅁䅁睁䵁䅁䅁权㕂䅁䅁权浄权䅁权獄权䅁允䅁䅁䅅䅁佁䅁䅷䅁穁䍁䄴李ㅁ䑁䅣䅁䵁䅉䅅䅁䕁䅁䅁睁䵁䅁䅁权佄允䅁权䉁杁䅁权䑁杁䅁允䅁䅁䅅䅁䙁䑁䩑㥧摣䵯䅨䍄䉁䅁䅁䅂䅁䅁䅍䅄䅁䅁䅯眶䅅䅁䅯朶䅯䅁䅯兣䅑䅁䅅䅁䉁䅁䅁杄䵁䅁䅁免畁䑁䅉䅏㉁䅁䅁䍄䉁䅁䅁䅂䅁䅁䅍䅄䅁䅁䅯睒䅅䅁䅯朶䅯䅁䅯全䅑䅁䅅䅁䉁䅁䅁杄䵁䅁䅁䅍畁䑁䅕免硁䅁䅁䍄䉁䅁䅁䅂䅁䅁䅍䅄䅁䅁䅯儯䅅䅁䅯眶䅯䅁䅯䅣䅑䅁䅅䅁䉁䅁䅁杄啁䅁䅁杍㉁䑁䅕䅍睁䑁䅁䅍睁䑁䅁䅁䵁䅉䅅䅁䕁䅁䅁睁䵁䅁䅁权䡂允䅁权煄权䅁权㥂䅂䅁允䅁䅁䅅䅁佁䅁䅷䅁睁䍁䄴䅎㕁䑁䅍䅁䵁䅉䅅䅁䕁䅁䅁睁䵁䅁䅁权牃䅁䅁权浄权䅁权獄权䅁允䅁䅁䅅䅁佁䅁䅷䅁硁䍁䄴睎硁䑁䅫䅁䵁䅉䅅䅁䕁䅁䅁睁䵁䅁䅁权穄䅁䅁权湄权䅁权䑃䅂䅁允䅁䅁䅅䅁䙁䑁ㄸ牘䩰䉄䄱䍄䉁䅁䅁䅂䅁䅁䅍䅄䅁䅁䅯兤䅅䅁䅯眵䅯䅁䅯兢䅑䅁䅅䅁䉁䅁䅁兂灄橊䥅䉲䱷䅑杷允䅁䅁䅑䅁䑁䅁䅷䅁䭁乁䉉䅁䭁佁䭯䅁䭁䝁䔰䅁䉁䅁䅁允䅁䅁䄴䅄䅁䑁䅁杌㍁䑁䅅䅎䅁䅁杷允䅁䅁䅑䅁䑁䅁䅷䅁䭁䭁䈴䅁䭁佁䭙䅁䭁䡁䕁䅁䉁䅁䅁允䅁䅁䄴权䅁䑁䅁杌㕁䑁䅉䅁䵁䅉䅅䅁䕁䅁䅁睁䵁䅁䅁权杄䅁䅁权畄权䅁权䙃䅂䅁允䅁䅁䅅䅁䙁䅁䅁䅁䅁楒䈵䍄䉁䅁䅁䅂䅁䅁䅍䅄䅁䅁䅯朰䅅䅁䅯朶䅯䅁䅯䅣䅑䅁䅅䅁䉁䅁䅁杄䵁䅁䅁䅍畁䑁䅙兏㑁䅁䅁䍄䉁䅁䅁䅂䅁䅁䅍䅄䅁䅁䅯朱䅅䅁䅯朵䅯䅁䅯兦䅑䅁䅅䅁䉁䅁䅁杄䵁䅁䅁䅍畁䑁䅣杍㉁䅁䅁䍄䉁䅁䅁䅂䅁䅁䅍䅄䅁䅁䅯䅹䅅䅁䅯䄶䅯䅁䅯䄷䅯䅁䅅䅁䉁䅁䅁杄䵁䅁䅁免ぁ䍁䄴䅏㍁䅁䅁䍄䉁䅁䅁䅂䅁䅁䅍䅄䅁䅁䅯朰䅅䅁䅯朶䅯䅁䅯全䅑䅁䅅䅁䉁䅁䅁杄䵁䅁䅁䅍畁䑁䅙兎ぁ䅁䅁䍄䉁䅁䅁䅂䅁䅁䅍䅄䅁䅁䅯朰䅅䅁䅯朶䅯䅁䅯睧䅑䅁䅅䅁䉁䅁䅁杄䵁䅁䅁䅍畁䑁䅙李㍁䅁䅁䍄䉁䅁䅁䅂䅁䅁䅍䅄䅁䅁䅯杹䅅䅁䅯䄶䅯䅁䅯兦䅑䅁䅅䅁䉁䅁䅁杄佁䅁䅁杍ㅁ䍁䄴䅍ぁ䑁䅕䅁䵁䅉䅅䅁䕁䅁䅁睁䵁䅁䅁权䝁允䅁权湄权䅁权䙃䅂䅁允䅁䅁䅅䅁䙁䩁畨潅䅐楓䄹䍄䉁䅁䅁䅂䅁䅁䅍䅄䅁䅁䅯睨䅁䅁䅯朷䅯䅁䅯䄷䅯䅁䅅䅁䉁䅁䅁兂䅁䅁䅁䠴瑯兑杷允䅁䅁䅑䅁䑁䅁䅷䅁䭁偁䉍䅁䭁佁䭧䅁䭁佁䭷䅁䉁䅁䅁允䅁䅁䅯睒䅁䅁杷允䅁䅁䅑䅁䑁䅁䅷䅁䭁䕁䉧䅁䭁佁䭯䅁䭁䡁䔰䅁䉁䅁䅁允䅁䅁䄴䅄䅁䑁䅁杌ぁ䑁䅁䅏䅁䅁杷允䅁䅁䅑䅁䑁䅁䅷䅁䭁䡁䅁䅁䭁佁䬰䅁䭁䝁䔸䅁䉁䅁䅁允䅁䅁䅕穊䥅䉲慸䐴䴸䅉䅅䅁䕁䅁䅁睁䵁䅁䅁权千允䅁权灄权䅁权睂䅂䅁允䅁䅁䅅䅁䙁䅁䅁䅁兂杗䉴䍄䉁䅁䅁䅂䅁䅁䅍䅄䅁䅁䅯杅䅅䅁䅯䄶䅯䅁䅯䄷䅯䅁䅅䅁䉁䅁䅁杄佁䅁䅁睍硁䍁䄴免㍁䑁䅣䅁䵁䅉䅅䅁䕁䅁䅁睁䵁䅁䅁权橁允䅁权煄权䅁权療䅂䅁允䅁䅁䅅䅁佁䅁䅷䅁睁䍁䄴杍睁䑁䅫䅁䵁䅉䅅䅁䕁䅁䅁睁䵁䅁䅁权桄䅁䅁权湄权䅁权睂䅂䅁允䅁䅁䅅䅁䙁䍁捬㡪ㅌ䉋䅂䍄䉁䅁䅁䅂䅁䅁䅍䅄䅁䅁䅯睉䅅䅁䅯朶䅯䅁䅯来䅑䅁䅅䅁䉁䅁䅁杄䵁䅁䅁䅍畁䑁䅉䅍㉁䅁䅁䍄䉁䅁䅁䅂䅁䅁䅍䅄䅁䅁䅯睕䅅䅁䅯朵䅯䅁䅯䅣䅑䅁䅅䅁䉁䅁䅁杄䵁䅁䅁免畁䑁䅕免ㅁ䅁䅁䍄䉁䅁䅁䅂䅁䅁䅍䅄䅁䅁䅯睉䅅䅁䅯朶䅯䅁䅯䅣䅑䅁䅅䅁䉁䅁䅁杄䵁䅁䅁䅍畁䑁䅅兏穁䅁䅁䍄䉁䅁䅁䅂䅁䅁䅍䅄䅁䅁䅯䅌䅅䅁䅯朵䅯䅁䅯䄷䅯䅁䅅䅁䉁䅁䅁杄䭁䅁䅁䅍畁䑁䅫兎䅁䅁杷允䅁䅁䅑䅁䑁䅁䅷䅁䭁䕁䅁䅁䭁佁䭣䅁䭁䡁䕁䅁䉁䅁䅁允䅁䅁䅕婪畤潅䅐え䵁䅉䅅䅁䕁䅁䅁睁䵁䅁䅁权畄允䅁权潄权䅁权療䅂䅁允䅁䅁䅅䅁䭁䕁䅣䅁䵁䅉䅅䅁䕁䅁䅁睁䵁䅁䅁权䉂䅁䅁权湄权䅁权睂䅂䅁允䅁䅁䅅䅁䙁䝁摸䅭䵖卮䅆䍄䉁䅁䅁䅂䅁䅁䅍䅄䅁䅁䅯其䅅䅁䅯䅂䅁䅁䅯䅂䅉䅁䅅䅁䉁䅁䅁兂䅁䅁䅃扒乏兑杷允䅁䅁䅑䅁䑁䅁䅷䅁䭁䩁䅁䅁䭁佁䬰䅁䭁䡁䕅䅁䉁䅁䅁允䅁䅁䅕㙹䙆癴㥐䐴䴸䅉䅅䅁䕁䅁䅁睁䵁䅁䅁权歁允䅁权畄权䅁权獄权䅁允䅁䅁䅅䅁䙁䅁䅁䅁䅄䍉䈹䍄䉁䅁䅁䅂䅁䅁䅍䅄䅁䅁䅯睉䅁䅁䅯充䅁䅁䅯䅂䅉䅁䅅䅁䉁䅁䅁杄啁䅁䅁杍ㅁ䑁䅣李睁䑁䅁䅍睁䑁䅁䅁䵁䅉䅅䅁䕁䅁䅁睁䵁䅁䅁权乄允䅁权湄权䅁权硂䅂䅁允䅁䅁䅅䅁䙁䝁䭉佫光獸⽅䍄䉁䅁䅁䅂䅁䅁䅍䅄䅁䅁䅯睌䅁䅁䅯朶䅯䅁䅯睧䅑䅁䅅䅁䉁䅁䅁杄䵁䅁䅁䅍畁䑁䅉兎㍁䅁䅁䍄䉁䅁䅁䅂䅁䅁䅍䅄䅁䅁䅯兎䅁䅁䅯朶䅯䅁䅯兣䅑䅁䅅䅁䉁䅁䅁杄䵁䅁䅁䅍畁䑁䅣杍ㅁ䅁䅁䍄䉁䅁䅁䅂䅁䅁䅍䅄䅁䅁䅯督䅅䅁䅯䄶䅯䅁䅯䅣䅑䅁䅅䅁䉁䅁䅁杄佁䅁䅁免祁䍁䄴免睁䑁䅅䅁䵁䅉䅅䅁䕁䅁䅁睁䵁䅁䅁权㑃允䅁权畄权䅁权硂䅂䅁允䅁䅁䅅䅁䙁䅁䅁䅁䅁眲䉰䍄䉁䅁䅁䅂䅁䅁䅍䅄䅁䅁䅯兩䅁䅁䅯儷䅯䅁䅯来䅑䅁䅅䅁䉁䅁䅁兂㕂匶硙䭃獹睐杷允䅁䅁䅑䅁䑁䅁䅷䅁䭁佁䉧䅁䭁佁䭯䅁䭁䥁䕕䅁䉁䅁䅁允䅁䅁䄴䅄䅁䑁䅅杌祁䑁䅧睍䅁䅁杷允䅁䅁䅑䅁䑁䅁䅷䅁䭁䥁䄴䅁䭁佁䭧䅁䭁䡁䕁䅁䉁䅁䅁允䅁䅁䄴䅄䅁䑁䅉兎畁䑁䅍李䅁䅁杷允䅁䅁䅑䅁䑁䅁䅷䅁䭁䍁䈰䅁䭁佁䭯䅁䭁䝁䔰䅁䉁䅁䅁允䅁䅁䄴䅄䅁䑁䅁杌ぁ䑁䅁李䅁䅁杷允䅁䅁䅑䅁䑁䅁䅷䅁䭁偁䉅䅁䭁佁䭧䅁䭁䥁䕕䅁䉁䅁䅁允䅁䅁䄴杄䅁䑁䅍睍畁䑁䅅睍㕁䅁䅁䍄䉁䅁䅁䅂䅁䅁䅍䅄䅁䅁䅯䄯䅁䅁䅯朷䅯䅁䅯䅣䅑䅁䅅䅁䉁䅁䅁兂䅁䅁䅁䑰婍兑杷允䅁䅁䅑䅁䑁䅁䅷䅁䭁䥁䉉䅁䭁佁䬰䅁䭁䥁䕍䅁䉁䅁䅁允䅁䅁䅕噎㘶兓䍷稲䴸䅉䅅䅁䕁䅁䅁睁䵁䅁䅁权扄允䅁权潄权䅁权㥂䅂䅁允䅁䅁䅅䅁佁䅁䄴䅁祁䑁䅅杌㉁䑁䅣䅏䅁䅁杷允䅁䅁䅑䅁䑁䅁䅷䅁䭁䍁䈰䅁䭁佁䭯䅁䭁䡁䕁䅁䉁䅁䅁允䅁䅁䄴䅄䅁䑁䅁杌ぁ䑁䅉䅎䅁䅁杷允䅁䅁䅑䅁䑁䅁䅷䅁䭁䥁䉙䅁䭁佁䭳䅁䭁䝁䔰䅁䉁䅁䅁允䅁䅁䄴䅆䅁䑁䅅䅎㍁䑁䅙睎㑁䑁䅕免祁䅁䅁䍄䉁䅁䅁䅂䅁䅁䅍䅄䅁䅁䅯兌䅅䅁䅯朶䅯䅁䅯兣䅑䅁䅅䅁䉁䅁䅁杄䵁䅁䅁䅍畁䑁䅍兏祁䅁䅁䍄䉁䅁䅁䅂䅁䅁䅍䅄䅁䅁䅯杂䅅䅁䅯䄶䅯䅁䅯兣䅑䅁䅅䅁䉁䅁䅁杄佁䅁䅁杍硁䍁䄴睍祁䑁䅧䅁䵁䅉䅅䅁䕁䅁䅁睁䵁䅁䅁权牄允䅁权煄权䅁权獄权䅁允䅁䅁䅅䅁佁䅁䅷䅁硁䍁䄴免睁䑁䅍䅁䵁䅉䅅䅁䕁䅁䅁睁䵁䅁䅁权ㅂ允䅁权煄权䅁权獄权䅁允䅁䅁䅅䅁佁䅁䅷䅁睁䍁䄴䅎㕁䑁䅙䅁䵁䅉䅅䅁䕁䅁䅁睁䵁䅁䅁权杂允䅁权潄权䅁权硂䅂䅁允䅁䅁䅅䅁佁䅁䅷䅁㑁䍁䄴睎ぁ䑁䅣䅁䵁䅉䅅䅁䕁䅁䅁睁䵁䅁䅁权獂允䅁权灄权䅁权硂䅂䅁允䅁䅁䅅䅁䙁䅁䅁䅁䥁䑰䉸䍄䉁䅁䅁䅂䅁䅁䅍䅄䅁䅁䅯兤䅅䅁䅯朶䅯䅁䅯兢䅑䅁䅅䅁䉁䅁䅁杄䵁䅁䅁䅍畁䑁䅕杍㑁䅁䅁䍄䉁䅁䅁䅂䅁䅁䅍䅄䅁䅁䅯兤䅅䅁䅯朶䅯䅁䅯睢䅑䅁䅅䅁䉁䅁䅁杄䵁䅁䅁䅍畁䑁䅑兏穁䅁䅁䍄䉁䅁䅁䅂䅁䅁䅍䅄䅁䅁䅯杆䅅䅁䅯儶䅯䅁䅯睧䅑䅁䅅䅁䉁䅁䅁兂䅁䅁䅁䅁癪䅑杷允䅁䅁䅑䅁䑁䅁䅷䅁䭁䕁䉙䅁䭁佁䬰䅁䭁䝁䔰䅁䉁䅁䅁允䅁䅁䅕挹䡊呬港樶䴸䅉䅅䅁䕁䅁䅁睁䵁䅁䅁权慂允䅁权潄权䅁权瑂䅂䅁允䅁䅁䅅䅁佁䅁䄴䅁硁䑁䅣杌睁䑁䅉睍䅁䅁杷允䅁䅁䅑䅁䑁䅁䅷䅁䭁䑁偅䅁䭁佁䬰䅁䭁䡁䕯䅁䉁䅁䅁允䅁䅁䅕婤奍䙂余吴䴸䅉䅅䅁䕁䅁䅁睁䵁䅁䅁权⭂允䅁权灄权䅁权睂䅂䅁允䅁䅁䅅䅁䙁䅁䅁䅁あ剫䉆䍄䉁䅁䅁䅂䅁䅁䅍䅄䅁䅁䅯朳䅅䅁䅯朵䅯䅁䅯睧䅑䅁䅅䅁䉁䅁䅁杄䵁䅁䅁免畁䑁䅉睍㑁䅁䅁䍄䉁䅁䅁䅂䅁䅁䅍䅄䅁䅁䅯睇䅁䅁䅯儶䅯䅁䅯睢䅑䅁䅅䅁䉁䅁䅁兂䅁䅁䅁䬴汯兑杷允䅁䅁䅑䅁䑁䅁䅷䅁䭁䩁䅑䅁䭁佁䭧䅁䭁佁䭷䅁䉁䅁䅁允䅁䅁䄴䅄䅁䑁䅑兏畁䑁䅁免䅁䅁杷允䅁䅁䅑䅁䑁䅁䅷䅁䭁䡁䉕䅁䭁佁䭯䅁䭁䡁䕯䅁䉁䅁䅁允䅁䅁䄴䅄䅁䑁䅁杌ぁ䑁䅫免䅁䅁杷允䅁䅁䅑䅁䑁䅁䅷䅁䭁䕁䉕䅁䭁佁䭳䅁䭁䝁䔰䅁䉁䅁䅁允䅁䅁䄴䅆䅁䑁䅑睎㍁䑁䅫睍祁䑁䅁杍ぁ䅁䅁䍄䉁䅁䅁䅂䅁䅁䅍䅄䅁䅁䅯睄䅁䅁䅯眵䅯䅁䅯兣䅑䅁䅅䅁䉁䅁䅁兂㉃⼸唳佥湫䅑杷允䅁䅁䅑䅁䑁䅁䅷䅁䭁䡁䅍䅁䭁佁䬴䅁䭁䡁䕯䅁䉁䅁䅁允䅁䅁䅕䅁䅁䝁䥂ぇ䵅䅉䅅䅁䕁䅁䅁睁䵁䅁䅁权睄允䅁权煄权䅁权獄权䅁允䅁䅁䅅䅁佁䅁䅷䅁睁䍁䄴睎硁䑁䅫䅁䵁䅉䅅䅁䕁䅁䅁睁䵁䅁䅁权ㅂ允䅁权煄权䅁权䙃䅂䅁允䅁䅁䅅䅁佁䅁䅷䅁睁䍁䄴睍穁䑁䅉䅁䵁䅉䅅䅁䕁䅁䅁睁䵁䅁䅁权偂允䅁权潄权䅁权㥂䅂䅁允䅁䅁䅅䅁佁䅁䄴䅁穁䑁䅅杌㑁䑁䅉䅏䅁䅁杷允䅁䅁䅑䅁䑁䅁䅷䅁䭁乁䉁䅁䭁佁䭯䅁䭁䝁䔰䅁䉁䅁䅁允䅁䅁䄴䅄䅁䑁䅁杌祁䑁䅍䅏䅁䅁杷允䅁䅁䅑䅁䑁䅁䅷䅁䭁䡁䅷䅁䭁䉁䅅䅁䭁䅁䍑䅁䉁䅁䅁允䅁䅁䄴䅆䅁䑁䅍睎ㅁ䑁䅁䅍睁䑁䅁䅍睁䅁䅁䍄䉁䅁䅁䅂䅁䅁䅍䅄䅁䅁䅯兦䅁䅁䅯充䅁䅁䅯䅂䅉䅁䅅䅁䉁䅁䅁杄啁䅁䅁睍睁䑁䅑䅍睁䑁䅁䅍睁䑁䅁䅁䵁䅉䅅䅁䕁䅁䅁睁䵁䅁䅁权㝃䅁䅁权灄权䅁权䑃䅂䅁允䅁䅁䅅䅁䙁䅁䅁䅁权卪䈱䍄䉁䅁䅁䅂䅁䅁䅍䅄䅁䅁䅯杦䅁䅁䅯充䅁䅁䅯䅂䅉䅁䅅䅁䉁䅁䅁杄十䅁䅁睍㍁䑁䅙兏硁䑁䅍兎硁䅁䅁䍄䉁䅁䅁䅂䅁䅁䅍䅄䅁䅁䅯兡䅁䅁䅯眵䅯䅁䅯䅣䅑䅁䅅䅁䉁䅁䅁兂噄奬杤畎填䅑杷允䅁䅁䅑䅁䑁䅁䅷䅁䭁䱁䉧䅁䭁佁䭙䅁䭁䥁䕕䅁䉁䅁䅁允䅁䅁䄴䅄䅁䑁䅍杌ぁ䑁䅙李䅁䅁杷允䅁䅁䅑䅁䑁䅁䅷䅁䭁䭁䉯䅁䭁佁䬰䅁䭁佁䭷䅁䉁䅁䅁允䅁䅁䅕場啯歲桦橵䴸䅉䅅䅁䕁䅁䅁睁䵁䅁䅁权䝄允䅁权煄权䅁权獄权䅁允䅁䅁䅅䅁䭁䕁䅣䅁䵁䅉䅅䅁䕁䅁䅁睁䵁䅁䅁权祁允䅁权瑄权䅁权瑂䅂䅁允䅁䅁䅅䅁䙁䕁杊搵楁⬲⽅䍄䉁䅁䅁䅂䅁䅁䅍䅄䅁䅁䅯䅖䅅䅁䅯朵䅯䅁䅯睧䅑䅁䅅䅁䉁䅁䅁杄䵁䅁䅁免畁䑁䅧杍穁䅁䅁䍄䉁䅁䅁䅂䅁䅁䅍䅄䅁䅁䅯睸䅅䅁䅯儷䅯䅁䅯睧䅑䅁䅅䅁䉁䅁䅁兂煃搸乊桙㉄睐杷允䅁䅁䅑䅁䑁䅁䅷䅁䭁䕁䄸䅁䭁佁䭧䅁䭁䝁䔰䅁䉁䅁䅁允䅁䅁䄴杄䅁䑁䅑䅎畁䑁䅙睎祁䅁䅁䍄䉁䅁䅁䅂䅁䅁䅍䅄䅁䅁䅯䄷䅅䅁䅯朶䅯䅁䅯睧䅑䅁䅅䅁䉁䅁䅁杄䵁䅁䅁䅍畁䑁䅑睍㑁䅁䅁䍄䉁䅁䅁䅂䅁䅁䅍䅄䅁䅁䅯䅃䅅䅁䅯眵䅯䅁䅯兣䅑䅁䅅䅁䉁䅁䅁兂㡃䩤奍䙂啙䅑杷允䅁䅁䅑䅁䑁䅁䅷䅁䭁䍁䄸䅁䭁佁䭯䅁䭁佁䭷䅁䉁䅁䅁允䅁䅁䄴䅄䅁䑁䅁杌祁䑁䅑睍䅁䅁杷允䅁䅁䅑䅁䑁䅁䅷䅁䭁䥁䄸䅁䭁佁䭙䅁䭁䡁䕅䅁䉁䅁䅁允䅁䅁䄴䅄䅁䑁䅅杌祁䑁䅑兏䅁䅁杷允䅁䅁䅑䅁䑁䅁䅷䅁䭁䉁䅧䅁䭁佁䭣䅁䭁䡁䔰䅁䉁䅁䅁允䅁䅁䅕扌摋㘷䝣䕌䵁䅉䅅䅁䕁䅁䅁睁䵁䅁䅁权癁䅁䅁权煄权䅁权瑂䅂䅁允䅁䅁䅅䅁佁䅁䅷䅁睁䍁䄴杍ㅁ䑁䅣䅁䵁䅉䅅䅁䕁䅁䅁睁䵁䅁䅁权灃允䅁权潄权䅁权睂䅂䅁允䅁䅁䅅䅁佁䅁䄴䅁祁䑁䅉杌睁䑁䅁李䅁䅁杷允䅁䅁䅑䅁䑁䅁䅷䅁䭁䍁䄸䅁䭁佁䭯䅁䭁䡁䕯䅁䉁䅁䅁允䅁䅁䄴䅄䅁䑁䅁杌祁䑁䅙睎䅁䅁杷允䅁䅁䅑䅁䑁䅁䅷䅁䭁䉁䉁䅁䭁佁䬰䅁䭁䡁䕯䅁䉁䅁䅁允䅁䅁䅕歬䱏佢㝦呹䴸䅉䅅䅁䕁䅁䅁睁䵁䅁䅁权佂允䅁权湄权䅁权䑃䅂䅁允䅁䅁䅅䅁䙁佁剸䉵䘶硡䅰䍄䉁䅁䅁䅂䅁䅁䅍䅄䅁䅁䅯眸䅅䅁䅯眶䅯䅁䅯䅣䅑䅁䅅䅁䉁䅁䅁杄啁䅁䅁睎祁䑁䅉䅍睁䑁䅁䅍睁䑁䅁䅁䵁䅉䅅䅁䕁䅁䅁睁䵁䅁䅁权橁允䅁权潄权䅁权獄权䅁允䅁䅁䅅䅁佁䅁䄴䅁祁䑁䅙杌㑁䑁䅙䅏䅁䅁杷允䅁䅁䅑䅁䑁䅁䅷䅁䭁䡁䉍䅁䭁佁䭣䅁䭁䝁䔸䅁䉁䅁䅁允䅁䅁䅕㑈牘払敩ぉ䵁䅉䅅䅁䕁䅁䅁睁䵁䅁䅁权癁䅁䅁权煄权䅁权硂䅂䅁允䅁䅁䅅䅁佁䅁䅷䅁睁䍁䄴杍㉁䑁䅍䅁䵁䅉䅅䅁䕁䅁䅁睁䵁䅁䅁权婂允䅁权湄权䅁权㙂䅂䅁允䅁䅁䅅䅁䙁䱁䩰䅄牉票䅒䍄䉁䅁䅁䅂䅁䅁䅍䅄䅁䅁䅯杷䅅䅁䅯䄶䅯䅁䅯睧䅑䅁䅅䅁䉁䅁䅁杄佁䅁䅁䅎睁䍁䄴䅎ㅁ䑁䅉䅁䵁䅉䅅䅁䕁䅁䅁睁䵁䅁䅁权穄允䅁权瑄权䅁权䙃䅂䅁允䅁䅁䅅䅁䙁䉁奂扏䥔癤⽷䍄䉁䅁䅁䅂䅁䅁䅍䅄䅁䅁䅯䅐䅁䅁䅯眶䅯䅁䅯兢䅑䅁䅅䅁䉁䅁䅁杄奁䅁䅁免祁䑁䅉免硁䑁䅁䅍睁䑁䅁䅍睁䅁䅁䍄䉁䅁䅁䅂䅁䅁䅍䅄䅁䅁䅯村䅅䅁䅯朷䅯䅁䅯睧䅑䅁䅅䅁䉁䅁䅁权䡂䅁䅁䍄䉁䅁䅁䅂䅁䅁䅍䅄䅁䅁䅯児䅁䅁䅯眶䅯䅁䅯兢䅑䅁䅅䅁䉁䅁䅁杄奁䅁䅁免祁䑁䅉免硁䑁䅁䅍睁䑁䅁䅍睁䅁䅁䍄䉁䅁䅁䅂䅁䅁䅍䅄䅁䅁䅯眹䅅䅁䅯儷䅯䅁䅯䄷䅯䅁䅅䅁䉁䅁䅁兂⽁婁戸捋灺睐杷允䅁䅁䅑䅁䑁䅁䅷䅁䭁䍁䄸䅁䭁佁䭯䅁䭁䡁䔰䅁䉁䅁䅁允䅁䅁䄴䅄䅁䑁䅁杌祁䑁䅕李䅁䅁杷允䅁䅁䅑䅁䑁䅁䅷䅁䭁䑁䅑䅁䭁佁䬴䅁䭁䥁䕍䅁䉁䅁䅁允䅁䅁䅕䅁䅁䅁佃欴䵁䅉䅅䅁䕁䅁䅁睁䵁䅁䅁权桄允䅁权畄权䅁权硂䅂䅁允䅁䅁䅅䅁䙁䅁䅁䅁䅂兯䉒䍄䉁䅁䅁䅂䅁䅁䅍䅄䅁䅁䅯兌䅅䅁䅯眵䅯䅁䅯睧䅑䅁䅅䅁䉁䅁䅁兂䭂䅄牉㕨塙䅑杷允䅁䅁䅑䅁䑁䅁䅷䅁䭁佁䉫䅁䭁佁䭯䅁䭁䝁䔸䅁䉁䅁䅁允䅁䅁䄴䅄䅁䑁䅁杌㍁䑁䅍兏䅁䅁杷允䅁䅁䅑䅁䑁䅁䅷䅁䭁䱁䉣䅁䭁佁䭣䅁䭁䡁䕯䅁䉁䅁䅁允䅁䅁䅕䉯癯匳䝔が䵁䅉䅅䅁䕁䅁䅁睁䵁䅁䅁权奄允䅁权湄权䅁权㥂䅂䅁允䅁䅁䅅䅁䙁䱁へ硫䕧楖䅊䍄䉁䅁䅁䅂䅁䅁䅍䅄䅁䅁䅯典䅅䅁䅯眶䅯䅁䅯䄷䅯䅁䅅䅁䉁䅁䅁杄十䅁䅁兏㕁䑁䅅兏ぁ䑁䅕兏硁䅁䅁䍄䉁䅁䅁䅂䅁䅁䅍䅄䅁䅁䅯儶䅅䅁䅯朶䅯䅁䅯来䅑䅁䅅䅁䉁䅁䅁杄䵁䅁䅁䅍畁䑁䅣兎祁䅁䅁䍄䉁䅁䅁䅂䅁䅁䅍䅄䅁䅁䅯儶䅅䅁䅯朶䅯䅁䅯兣䅑䅁䅅䅁䉁䅁䅁杄䵁䅁䅁䅍畁䑁䅣李㍁䅁䅁䍄䉁䅁䅁䅂䅁䅁䅍䅄䅁䅁䅯儶䅅䅁䅯朶䅯䅁䅯全䅑䅁䅅䅁䉁䅁䅁杄䵁䅁䅁䅍畁䑁䅣睍穁䅁䅁䍄䉁䅁䅁䅂䅁䅁䅍䅄䅁䅁䅯共䅁䅁䅯眶䅯䅁䅯兦䅑䅁䅅䅁䉁䅁䅁杄啁䅁䅁睎㉁䑁䅫免㍁䑁䅫䅍㍁䑁䅑䅁䵁䅉䅅䅁䕁䅁䅁睁䵁䅁䅁权奄允䅁权浄权䅁权療䅂䅁允䅁䅁䅅䅁佁䅁䅯䅁硁䍁䄴䅍㉁䅁䅁䍄䉁䅁䅁䅂䅁䅁䅍䅄䅁䅁䅯兰䅁䅁䅯儷䅯䅁䅯兢䅑䅁䅅䅁䉁䅁䅁兂允䑗ね䡹佢睐杷允䅁䅁䅑䅁䑁䅁䅷䅁䭁䵁䉳䅁䭁佁䭣䅁䭁䝁䔸䅁䉁䅁䅁允䅁䅁䅕浑汄䌰扌啅䵁䅉䅅䅁䕁䅁䅁睁䵁䅁䅁权㕁䅁䅁权畄权䅁权㙂䅂䅁允䅁䅁䅅䅁䙁䅁䅁䅁潃橦䉂䍄䉁䅁䅁䅂䅁䅁䅍䅄䅁䅁䅯䅹䅅䅁䅯䄶䅯䅁䅯兦䅑䅁䅅䅁䉁䅁䅁杄佁䅁䅁免祁䍁䄴兏㑁䑁䅉䅁䵁䅉䅅䅁䕁䅁䅁睁䵁䅁䅁权䉄允䅁权浄权䅁权硂䅂䅁允䅁䅁䅅䅁佁䅁䅷䅁睁䍁䄴睎祁䑁䅙䅁䵁䅉䅅䅁䕁䅁䅁睁䵁䅁䅁权啄允䅁权灄权䅁权硂䅂䅁允䅁䅁䅅䅁䙁䅁䅁䅁㑁楢䉒䍄䉁䅁䅁䅂䅁䅁䅍䅄䅁䅁䅯䅲䅅䅁䅯眶䅯䅁䅯兦䅑䅁䅅䅁䉁䅁䅁杄啁䅁䅁杍穁䑁䅅䅏睁䑁䅁䅍睁䑁䅁䅁䵁䅉䅅䅁䕁䅁䅁睁䵁䅁䅁权癄䅁䅁权畄权䅁权㥂䅂䅁允䅁䅁䅅䅁䙁䅁䅁䅁䅁⼸䅚䍄䉁䅁䅁䅂䅁䅁䅍䅄䅁䅁䅯儫䅁䅁䅯儷䅯䅁䅯兦䅑䅁䅅䅁䉁䅁䅁兂噄佥浫免啪睐杷允䅁䅁䅑䅁䑁䅁䅷䅁䭁偁䅯䅁䭁佁䭯䅁䭁䥁䕕䅁䉁䅁䅁允䅁䅁䄴权䅁䑁䅁杌㉁䑁䅅䅁䵁䅉䅅䅁䕁䅁䅁睁䵁䅁䅁权畁䅁䅁权畄权䅁权䙃䅂䅁允䅁䅁䅅䅁䙁䅁䅁䅁杁う䈵䍄䉁䅁䅁䅂䅁䅁䅍䅄䅁䅁䅯李䅁䅁䅯眵䅯䅁䅯睢䅑䅁䅅䅁䉁䅁䅁兂摄䅊䉡捬敍䅑杷允䅁䅁䅑䅁䑁䅁䅷䅁䭁䉁䉑䅁䭁佁䭣䅁䭁䥁䕍䅁䉁䅁䅁允䅁䅁䅕⼲⭬牡へ啇䵁䅉䅅䅁䕁䅁䅁睁䵁䅁䅁权䡁䅁䅁权牄权䅁权硂䅂䅁允䅁䅁䅅䅁佁䉁䅙䅁硁䑁䅣睍ぁ䑁䅁睎㉁䑁䅍兎㑁䅁䅁䍄䉁䅁䅁䅂䅁䅁䅍䅄䅁䅁䅯睔䅁䅁䅯朵䅯䅁䅯䄷䅯䅁䅅䅁䉁䅁䅁杄䵁䅁䅁䅍畁䑁䅧杍ㅁ䅁䅁䍄䉁䅁䅁䅂䅁䅁䅍䅄䅁䅁䅯䅸䅁䅁䅯朵䅯䅁䅯兢䅑䅁䅅䅁䉁䅁䅁杄䵁䅁䅁免畁䑁䅍䅎㍁䅁䅁䍄䉁䅁䅁䅂䅁䅁䅍䅄䅁䅁䅯杨䅁䅁䅯儶䅯䅁䅯睧䅑䅁䅅䅁䉁䅁䅁兂䅁䅁䅁䠴畑兑杷允䅁䅁䅑䅁䑁䅁䅷䅁䭁䵁䉅䅁䭁佁䭯䅁䭁佁䭷䅁䉁䅁䅁允䅁䅁䄴䅄䅁䑁䅁杌硁䑁䅧杍䅁䅁杷允䅁䅁䅑䅁䑁䅁䅷䅁䭁偁䄴䅁䭁佁䭙䅁䭁䡁䕯䅁䉁䅁䅁允䅁䅁䄴䅄䅁䑁䅅杌㍁䑁䅑杍䅁䅁杷允䅁䅁䅑䅁䑁䅁䅷䅁䭁䅁䉁䅁䭁佁䭙䅁䭁䡁䕯䅁䉁䅁䅁允䅁䅁䄴权䅁䑁䅅杌ㅁ䑁䅍䅁䵁䅉䅅䅁䕁䅁䅁睁䵁䅁䅁权䉄允䅁权煄权䅁权瑂䅂䅁允䅁䅁䅅䅁佁䅁䅷䅁睁䍁䄴免㕁䑁䅍䅁䵁䅉䅅䅁䕁䅁䅁睁䵁䅁䅁权䩁允䅁权湄权䅁权睂䅂䅁允䅁䅁䅅䅁䙁䍁扐堫焵偶⽉䍄䉁䅁䅁䅂䅁䅁䅍䅄䅁䅁䅯䅄䅁䅁䅯䄶䅯䅁䅯兦䅑䅁䅅䅁䉁䅁䅁杄佁䅁䅁免㍁䍁䄴杍㉁䑁䅫䅁䵁䅉䅅䅁䕁䅁䅁睁䵁䅁䅁权䅃䅁䅁权浄权䅁权硂䅂䅁允䅁䅁䅅䅁佁䅁䅷䅁硁䍁䄴䅎㑁䑁䅫䅁䵁䅉䅅䅁䕁䅁䅁睁䵁䅁䅁权ㅃ䅁䅁权浄权䅁权㙂䅂䅁允䅁䅁䅅䅁佁䅁䅷䅁睁䍁䄴䅏ぁ䑁䅫䅁䵁䅉䅅䅁䕁䅁䅁睁䵁䅁䅁权瑄䅁䅁权潄权䅁权獄权䅁允䅁䅁䅅䅁佁䅁䄴䅁硁䑁䅅杌ㅁ䑁䅣睎䅁䅁杷允䅁䅁䅑䅁䑁䅁䅷䅁䭁䅁䉣䅁䭁佁䬰䅁䭁䝁䔸䅁䉁䅁䅁允䅁䅁䅕䥒獴⼵灵稯䴸䅉䅅䅁䕁䅁䅁睁䵁䅁䅁权㡁允䅁权潄权䅁权獄权䅁允䅁䅁䅅䅁佁䅁䄴䅁硁䑁䅙杌ぁ䑁䅍兎䅁䅁杷允䅁䅁䅑䅁䑁䅁䅷䅁䭁䝁䉅䅁䭁佁䬴䅁䭁䝁䔰䅁䉁䅁䅁允䅁䅁䅕䅁䅁佁呁啅䵅䅉䅅䅁䕁䅁䅁睁䵁䅁䅁权䅄允䅁权灄权䅁权瑂䅂䅁允䅁䅁䅅䅁䙁䅁䅁䅁䅂兲䉌䍄䉁䅁䅁䅂䅁䅁䅍䅄䅁䅁䅯具䅅䅁䅯朶䅯䅁䅯睧䅑䅁䅅䅁䉁䅁䅁杄䵁䅁䅁䅍畁䑁䅅李㉁䅁䅁䍄䉁䅁䅁䅂䅁䅁䅍䅄䅁䅁䅯杕䅅䅁䅯䅂䅁䅁䅯䅂䅉䅁䅅䅁䉁䅁䅁兂䅁䅁䅁㥑欹兑杷允䅁䅁䅑䅁䑁䅁䅷䅁䭁佁䉯䅁䭁佁䭯䅁䭁佁䭷䅁䉁䅁䅁允䅁䅁䄴权䅁䑁䅁杌ぁ䑁䅣䅁䵁䅉䅅䅁䕁䅁䅁睁䵁䅁䅁权煄允䅁权煄权䅁权療䅂䅁允䅁䅁䅅䅁佁䅁䅷䅁睁䍁䄴䅎㕁䑁䅙䅁䵁䅉䅅䅁䕁䅁䅁睁䵁䅁䅁权㉄䅁䅁权浄权䅁权獄权䅁允䅁䅁䅅䅁佁䅁䅯䅁硁䍁䄴䅍ぁ䅁䅁䍄䉁䅁䅁䅂䅁䅁䅍䅄䅁䅁䅯睇䅁䅁䅯眵䅯䅁䅯睢䅑䅁䅅䅁䉁䅁䅁兂ㅂ婺儶㍓䱕䅑杷允䅁䅁䅑䅁䑁䅁䅷䅁䭁乁䅁䅁䭁佁䭫䅁䭁䡁䕁䅁䉁䅁䅁允䅁䅁䅕䅁䅁䭁㉄䕃䵅䅉䅅䅁䕁䅁䅁睁䵁䅁䅁权䝂䅁䅁权灄权䅁权䑃䅂䅁允䅁䅁䅅䅁䙁䅁䅁䅁䅂䅂䉆䍄䉁䅁䅁䅂䅁䅁䅍䅄䅁䅁䅯睫䅅䅁䅯儷䅯䅁䅯䅣䅑䅁䅅䅁䉁䅁䅁兂潂敫㠱穐畗睐杷允䅁䅁䅑䅁䑁䅁䅷䅁䭁佁䉯䅁䭁佁䭯䅁䭁䥁䕍䅁䉁䅁䅁允䅁䅁䄴䅄䅁䑁䅁杌ぁ䑁䅫兎䅁䅁杷允䅁䅁䅑䅁䑁䅁䅷䅁䭁䙁䅷䅁䭁䅁䍅䅁䭁䅁䍉䅁䉁䅁䅁允䅁䅁䅕婢穓㑐㑳䔫䵁䅉䅅䅁䕁䅁䅁睁䵁䅁䅁权䭃䅁䅁权瑄权䅁权睂䅂䅁允䅁䅁䅅䅁䙁䝁剩堷⽷敎⽯䍄䉁䅁䅁䅂䅁䅁䅍䅄䅁䅁䅯兔䅅䅁䅯朶䅯䅁䅯来䅑䅁䅅䅁䉁䅁䅁杄䭁䅁䅁䅍畁䑁䅣兏䅁䅁杷允䅁䅁䅑䅁䑁䅁䅷䅁䭁䑁䅷䅁䭁佁䭣䅁䭁䡁䕅䅁䉁䅁䅁允䅁䅁䅕婧䑖㉩湹啌䵁䅉䅅䅁䕁䅁䅁睁䵁䅁䅁权穁允䅁权牄权䅁权睂䅂䅁允䅁䅁䅅䅁佁䉁䅙䅁硁䑁䅍睎穁䑁䅍兎睁䑁䅁䅍睁䅁䅁䍄䉁䅁䅁䅂䅁䅁䅍䅄䅁䅁䅯兔䅅䅁䅯朶䅯䅁䅯兣䅑䅁䅅䅁䉁䅁䅁权䡂䅁䅁䍄䉁䅁䅁䅂䅁䅁䅍䅄䅁䅁䅯睐䅁䅁䅯朶䅯䅁䅯䄷䅯䅁䅅䅁䉁䅁䅁杄䵁䅁䅁䅍畁䑁䅙杍穁䅁䅁䍄䉁䅁䅁䅂䅁䅁䅍䅄䅁䅁䅯睙䅁䅁䅯儷䅯䅁䅯来䅑䅁䅅䅁䉁䅁䅁兂奃桢䑋䵷䉲睐杷允䅁䅁䅑䅁䑁䅁䅷䅁䭁偁䅁䅁䭁佁䭣䅁䭁䝁䔰䅁䉁䅁䅁允䅁䅁䅕㑋坣挲㌵歇䵁䅉䅅䅁䕁䅁䅁睁䵁䅁䅁权⽁䅁䅁权煄权䅁权瑂䅂䅁允䅁䅁䅅䅁佁䅁䅷䅁睁䍁䄴李ㅁ䑁䅙䅁䵁䅉䅅䅁䕁䅁䅁睁䵁䅁䅁权捃䅁䅁权牄权䅁权瑂䅂䅁允䅁䅁䅅䅁佁䉁䅑䅁穁䑁䅍兏㉁䑁䅫兎ぁ䑁䅫䅍䅁䅁杷允䅁䅁䅑䅁䑁䅁䅷䅁䭁䍁䅅䅁䭁佁䬴䅁䭁䡁䕯䅁䉁䅁䅁允䅁䅁䅕䅁䅁䵁㝃獃䵅䅉䅅䅁䕁䅁䅁睁䵁䅁䅁权䩂䅁䅁权䉁杁䅁权䑁杁䅁允䅁䅁䅅䅁䙁䉁桫䍵䉇乧䅂䍄䉁䅁䅁䅂䅁䅁䅍䅄䅁䅁䅯眴䅁䅁䅯䄶䅯䅁䅯䅣䅑䅁䅅䅁䉁䅁䅁杄佁䅁䅁免㑁䍁䄴李硁䑁䅧䅁䵁䅉䅅䅁䕁䅁䅁睁䵁䅁䅁权⽁䅁䅁权煄权䅁权療䅂䅁允䅁䅁䅅䅁佁䅁䅷䅁睁䍁䄴李穁䑁䅕䅁䵁䅉䅅䅁䕁䅁䅁睁䵁䅁䅁权䉃允䅁权潄权䅁权獄权䅁允䅁䅁䅅䅁佁䅁䄴䅁㍁䑁䅁杌祁䑁䅕杍䅁䅁杷允䅁䅁䅑䅁䑁䅁䅷䅁䭁䩁䉧䅁䭁佁䭙䅁䭁䝁䔸䅁䉁䅁䅁允䅁䅁䄴权䅁䑁䅅杌硁䑁䅧䅁䵁䅉䅅䅁䕁䅁䅁睁䵁䅁䅁权䩂䅁䅁权煄权䅁权療䅂䅁允䅁䅁䅅䅁佁䅁䅯䅁睁䍁䄴䅎ㅁ䅁䅁䍄䉁䅁䅁䅂䅁䅁䅍䅄䅁䅁䅯眳䅅䅁䅯䄶䅯䅁䅯兢䅑䅁䅅䅁䉁䅁䅁杄䵁䅁䅁䅏畁䑁䅣䅏ぁ䅁䅁䍄䉁䅁䅁䅂䅁䅁䅍䅄䅁䅁䅯杢䅁䅁䅯朵䅯䅁䅯睧䅑䅁䅅䅁䉁䅁䅁权䡂䅁䅁䍄䉁䅁䅁䅂䅁䅁䅍䅄䅁䅁䅯睐䅁䅁䅯朶䅯䅁䅯兣䅑䅁䅅䅁䉁䅁䅁杄䵁䅁䅁䅍畁䑁䅙兏㍁䅁䅁䍄䉁䅁䅁䅂䅁䅁䅍䅄䅁䅁䅯東䅅䅁䅯䄶䅯䅁䅯全䅑䅁䅅䅁䉁䅁䅁杄䵁䅁䅁杍畁䑁䅉李㉁䅁䅁䍄䉁䅁䅁䅂䅁䅁䅍䅄䅁䅁䅯睐䅁䅁䅯朶䅯䅁䅯全䅑䅁䅅䅁䉁䅁䅁杄䭁䅁䅁䅍畁䑁䅙兏䅁䅁杷允䅁䅁䅑䅁䑁䅁䅷䅁䭁䝁䅫䅁䭁佁䭧䅁䭁䡁䔰䅁䉁䅁䅁允䅁䅁䄴杄䅁䑁䅉兏畁䑁䅅兏穁䅁䅁䍄䉁䅁䅁䅂䅁䅁䅍䅄䅁䅁䅯关䅅䅁䅯儶䅯䅁䅯兦䅑䅁䅅䅁䉁䅁䅁兂䅁䅁䅁䍯祁兑杷允䅁䅁䅑䅁䑁䅁䅷䅁䭁䑁䅯䅁䭁佁䭫䅁䭁䡁䕁䅁䉁䅁䅁允䅁䅁䅕䅁䅁䩁⭁い䵅䅉䅅䅁䕁䅁䅁睁䵁䅁䅁权⽁䅁䅁权煄权䅁权䑃䅂䅁允䅁䅁䅅䅁佁䅁䅷䅁睁䍁䄴睎硁䑁䅙䅁䵁䅉䅅䅁䕁䅁䅁睁䵁䅁䅁权十允䅁权牄权䅁权㙂䅂䅁允䅁䅁䅅䅁佁䉁䅑䅁祁䑁䅁䅎㕁䑁䅁䅍睁䑁䅁䅍䅁䅁杷允䅁䅁䅑䅁䑁䅁䅷䅁䭁䑁䄸䅁䭁佁䭯䅁䭁䡁䔰䅁䉁䅁䅁允䅁䅁䄴䅄䅁䑁䅁杌㍁䑁䅉䅎䅁䅁杷允䅁䅁䅑䅁䑁䅁䅷䅁䭁偁䄴䅁䭁佁䭙䅁䭁䝁䔰䅁䉁䅁䅁允䅁䅁䄴䅄䅁䑁䅅杌ㅁ䑁䅣兏䅁䅁杷允䅁䅁䅑䅁䑁䅁䅷䅁䭁䑁䉅䅁䭁佁䭧䅁䭁䡁䕅䅁䉁䅁䅁允䅁䅁䄴杄䅁䑁䅑䅍畁䑁䅍兎㉁䅁䅁䍄䉁䅁䅁䅂䅁䅁䅍䅄䅁䅁䅯睡䅅䅁䅯朶䅯䅁䅯来䅑䅁䅅䅁䉁䅁䅁杄䵁䅁䅁䅍畁䑁䅕李㑁䅁䅁䍄䉁䅁䅁䅂䅁䅁䅍䅄䅁䅁䅯睍䅁䅁䅯眵䅯䅁䅯䅣䅑䅁䅅䅁䉁䅁䅁兂䉂䴷奐敹䝍䅑杷允䅁䅁䅑䅁䑁䅁䅷䅁䭁䥁䉕䅁䭁佁䬴䅁䭁䡁䕯䅁䉁䅁䅁允䅁䅁䅕䅁䅁䍁物け䵅䅉䅅䅁䕁䅁䅁睁䵁䅁䅁权䕂允䅁权煄权䅁权獄权䅁允䅁䅁䅅䅁佁䅁䅷䅁睁䍁䄴睎㉁䑁䅧䅁䵁䅉䅅䅁䕁䅁䅁睁䵁䅁䅁权畃䅁䅁权潄权䅁权獄权䅁允䅁䅁䅅䅁佁䅁䄴䅁ㅁ䑁䅅杌㉁䑁䅉兏䅁䅁杷允䅁䅁䅑䅁䑁䅁䅷䅁䭁䝁䈰䅁䭁佁䭫䅁䭁䡁䔰䅁䉁䅁䅁允䅁䅁䅕䅁䅁䡁橸商䵅䅉䅅䅁䕁䅁䅁睁䵁䅁䅁权杄允䅁权潄权䅁权㥂䅂䅁允䅁䅁䅅䅁佁䅁䄴䅁祁䑁䅫杌㕁䑁䅁睎䅁䅁杷允䅁䅁䅑䅁䑁䅁䅷䅁䭁佁䉅䅁䭁佁䭧䅁䭁䡁䔰䅁䉁䅁䅁允䅁䅁䄴杄䅁䑁䅅䅍畁䑁䅍杍穁䅁䅁䍄䉁䅁䅁䅂䅁䅁䅍䅄䅁䅁䅯睗䅅䅁䅯䄶䅯䅁䅯睢䅑䅁䅅䅁䉁䅁䅁杄䵁䅁䅁免祁䍁䄴䅍祁䅁䅁䍄䉁䅁䅁䅂䅁䅁䅍䅄䅁䅁䅯兵䅅䅁䅯儷䅯䅁䅯䄷䅯䅁䅅䅁䉁䅁䅁兂䱃佢㝦晱祇睐杷允䅁䅁䅑䅁䑁䅁䅷䅁䭁䵁䉙䅁䭁佁䭳䅁䭁佁䭷䅁䉁䅁䅁允䅁䅁䅯睒䅁䅁杷允䅁䅁䅑䅁䑁䅁䅷䅁䭁佁䉍䅁䭁佁䭫䅁䭁䡁䕯䅁䉁䅁䅁允䅁䅁䅕䅁䅁䵁発啕䵅䅉䅅䅁䕁䅁䅁睁䵁䅁䅁权楄䅁䅁权湄权䅁权䙃䅂䅁允䅁䅁䅅䅁䙁䙁乃㉬匴睧䅒䍄䉁䅁䅁䅂䅁䅁䅍䅄䅁䅁䅯兩䅁䅁䅯眵䅯䅁䅯来䅑䅁䅅䅁䉁䅁䅁兂歂㥏倹婪䍣䅑杷允䅁䅁䅑䅁䑁䅁䅷䅁䭁䡁䉧䅁䭁佁䭙䅁䭁䡁䕯䅁䉁䅁䅁允䅁䅁䄴䅄䅁䑁䅁杌㑁䑁䅙睍䅁䅁杷允䅁䅁䅑䅁䑁䅁䅷䅁䭁乁䈸䅁䭁佁䭯䅁䭁䝁䔸䅁䉁䅁䅁允䅁䅁䄴䅄䅁䑁䅁杌㉁䑁䅙䅏䅁䅁杷允䅁䅁䅑䅁䑁䅁䅷䅁䭁乁䈸䅁䭁佁䭯䅁䭁䡁䕅䅁䉁䅁䅁允䅁䅁䄴䅄䅁䑁䅁杌㉁䑁䅉李䅁䅁杷允䅁䅁䅑䅁䑁䅁䅷䅁䭁䱁䄸䅁䭁佁䬰䅁䭁䝁䔸䅁䉁䅁䅁允䅁䅁䅕㔸敥䱗汆稵䴸䅉䅅䅁䕁䅁䅁睁䵁䅁䅁权歁允䅁权䭁䅁䅁权䙁䅁䅁允䅁䅁䅅䅁䙁䑁積積積硍䅎䍄䉁䅁䅁䅂䅁䅁䅍䅄䅁䅁䅯眶䅅</t>
  </si>
  <si>
    <t>䅁䅯朶䅯䅁䅯兢䅑䅁䅅䅁䉁䅁䅁杄䵁䅁䅁免畁䑁䅅䅏㕁䅁䅁䍄䉁䅁䅁䅂䅁䅁䅍䅄䅁䅁䅯朸䅁䅁䅯朷䅯䅁䅯兣䅑䅁䅅䅁䉁䅁䅁兂䅁䅁䅁䙷䙸兑杷允䅁䅁䅑䅁䑁䅁䅷䅁䭁佁䉳䅁䭁佁䭯䅁䭁䝁䔸䅁䉁䅁䅁允䅁䅁䄴䅄䅁䑁䅅杌硁䑁䅧免䅁䅁杷允䅁䅁䅑䅁䑁䅁䅷䅁䭁佁䉳䅁䭁佁䭯䅁䭁䡁䕯䅁䉁䅁䅁允䅁䅁䄴䅄䅁䑁䅅杌祁䑁䅉李䅁䅁杷允䅁䅁䅑䅁䑁䅁䅷䅁䭁䑁䅑䅁䭁佁䭳䅁䭁䥁䕍䅁䉁䅁䅁允䅁䅁䄴䅆䅁䑁䅑睎㕁䑁䅍䅏祁䑁䅁䅍睁䅁䅁䍄䉁䅁䅁䅂䅁䅁䅍䅄䅁䅁䅯督䅁䅁䅯朵䅯䅁䅯睧䅑䅁䅅䅁䉁䅁䅁杄䵁䅁䅁免畁䑁䅑睍㍁䅁䅁䍄䉁䅁䅁䅂䅁䅁䅍䅄䅁䅁䅯睔䅁䅁䅯朷䅯䅁䅯睧䅑䅁䅅䅁䉁䅁䅁兂䅁䅁䅁渫煁兑杷允䅁䅁䅑䅁䑁䅁䅷䅁䭁佁䉳䅁䭁佁䭯䅁䭁䡁䔰䅁䉁䅁䅁允䅁䅁䄴䅄䅁䑁䅅杌祁䑁䅉睎䅁䅁杷允䅁䅁䅑䅁䑁䅁䅷䅁䭁䍁䅑䅁䭁佁䭯䅁䭁佁䭷䅁䉁䅁䅁允䅁䅁䅯睒䅁䅁杷允䅁䅁䅑䅁䑁䅁䅷䅁䭁䍁䅑䅁䭁佁䭯䅁䭁䝁䔸䅁䉁䅁䅁允䅁䅁䅯睒䅁䅁杷允䅁䅁䅑䅁䑁䅁䅷䅁䭁䩁䅷䅁䭁佁䭧䅁䭁䡁䔰䅁䉁䅁䅁允䅁䅁䄴杄䅁䑁䅍兏畁䑁䅑睍ㅁ䅁䅁䍄䉁䅁䅁䅂䅁䅁䅍䅄䅁䅁䅯䅊䅁䅁䅯朶䅯䅁䅯来䅑䅁䅅䅁䉁䅁䅁权䡂䅁䅁䍄䉁䅁䅁䅂䅁䅁䅍䅄䅁䅁䅯典䅅䅁䅯朵䅯䅁䅯䄷䅯䅁䅅䅁䉁䅁䅁杄䵁䅁䅁䅍畁䑁䅧兏硁䅁䅁䍄䉁䅁䅁䅂䅁䅁䅍䅄䅁䅁䅯䅊䅁䅁䅯朶䅯䅁䅯全䅑䅁䅅䅁䉁䅁䅁权䡂䅁䅁䍄䉁䅁䅁䅂䅁䅁䅍䅄䅁䅁䅯睧䅅䅁䅯儶䅯䅁䅯䄷䅯䅁䅅䅁䉁䅁䅁兂䅁䅁䅁䡫桷兑杷允䅁䅁䅑䅁䑁䅁䅷䅁䭁䍁䅑䅁䭁佁䭯䅁䭁䥁䕍䅁䉁䅁䅁允䅁䅁䅯睒䅁䅁杷允䅁䅁䅑䅁䑁䅁䅷䅁䭁䅁䈸䅁䭁佁䭧䅁䭁䡁䕅䅁䉁䅁䅁允䅁䅁䄴杄䅁䑁䅉䅎畁䑁䅫李㉁䅁䅁䍄䉁䅁䅁䅂䅁䅁䅍䅄䅁䅁䅯睷䅅䅁䅯儷䅯䅁䅯兢䅑䅁䅅䅁䉁䅁䅁兂畃⭒㙆䭆䠷睐杷允䅁䅁䅑䅁䑁䅁䅷䅁䭁䉁䉑䅁䭁佁䬰䅁䭁䥁䕍䅁䉁䅁䅁允䅁䅁䅕塹⭡确癯吳䴸䅉䅅䅁䕁䅁䅁睁䵁䅁䅁权晄允䅁权浄权䅁权瑂䅂䅁允䅁䅁䅅䅁佁䅁䅷䅁硁䍁䄴杍㕁䑁䅣䅁䵁䅉䅅䅁䕁䅁䅁睁䵁䅁䅁权㕃䅁䅁权畄权䅁权瑂䅂䅁允䅁䅁䅅䅁䙁䅁䅁䅁睁祄䉆䍄䉁䅁䅁䅂䅁䅁䅍䅄䅁䅁䅯杺䅅䅁䅯䄶䅯䅁䅯兦䅑䅁䅅䅁䉁䅁䅁杄佁䅁䅁李硁䍁䄴李祁䑁䅍䅁䵁䅉䅅䅁䕁䅁䅁睁䵁䅁䅁权䱄䅁䅁权牄权䅁权獄权䅁允䅁䅁䅅䅁佁䉁䅙䅁硁䑁䅉䅎ㅁ䑁䅁䅍睁䑁䅁䅍睁䅁䅁䍄䉁䅁䅁䅂䅁䅁䅍䅄䅁䅁䅯睆䅅䅁䅯眵䅯䅁䅯兢䅑䅁䅅䅁䉁䅁䅁兂ㅁ牘䩰䅄卉䅑杷允䅁䅁䅑䅁䑁䅁䅷䅁䭁䭁䅣䅁䭁佁䭯䅁䭁䡁䔰䅁䉁䅁䅁允䅁䅁䄴䅄䅁䑁䅅杌穁䑁䅣兏䅁䅁杷允䅁䅁䅑䅁䑁䅁䅷䅁䭁䱁䅙䅁䭁佁䭣䅁䭁佁䭷䅁䉁䅁䅁允䅁䅁䅕硨婢発呦歈䵁䅉䅅䅁䕁䅁䅁睁䵁䅁䅁权獄允䅁权煄权䅁权硂䅂䅁允䅁䅁䅅䅁佁䅁䅷䅁睁䍁䄴䅎ㅁ䑁䅣䅁䵁䅉䅅䅁䕁䅁䅁睁䵁䅁䅁权杁䅁䅁权剁䅁䅁权䕁杁䅁允䅁䅁䅅䅁佁䉁䅑䅁穁䑁䅕兎㑁䑁䅁䅍睁䑁䅁䅍䅁䅁杷允䅁䅁䅑䅁䑁䅁䅷䅁䭁䉁䉣䅁䭁佁䭧䅁䭁䥁䕕䅁䉁䅁䅁允䅁䅁䄴杄䅁䑁䅅睍畁䑁䅧䅏穁䅁䅁䍄䉁䅁䅁䅂䅁䅁䅍䅄䅁䅁䅯李䅁䅁䅯䄶䅯䅁䅯兦䅑䅁䅅䅁䉁䅁䅁杄䵁䅁䅁免㉁䍁䄴䅏硁䅁䅁䍄䉁䅁䅁䅂䅁䅁䅍䅄䅁䅁䅯杢䅁䅁䅯朵䅯䅁䅯䅣䅑䅁䅅䅁䉁䅁䅁权䡂䅁䅁䍄䉁䅁䅁䅂䅁䅁䅍䅄䅁䅁䅯杒䅅䅁䅯儶䅯䅁䅯兣䅑䅁䅅䅁䉁䅁䅁兂䅁䅁䅁䱕⽮䅑杷允䅁䅁䅑䅁䑁䅁䅷䅁䭁佁䉷䅁䭁佁䭯䅁䭁䥁䕕䅁䉁䅁䅁允䅁䅁䄴䅄䅁䑁䅁杌ぁ䑁䅑兏䅁䅁杷允䅁䅁䅑䅁䑁䅁䅷䅁䭁䝁䉕䅁䭁佁䭣䅁䭁䝁䔰䅁䉁䅁䅁允䅁䅁䅕䬸䝦穓䩥が䵁䅉䅅䅁䕁䅁䅁睁䵁䅁䅁权䙁允䅁权牄权䅁权䑃䅂䅁允䅁䅁䅅䅁佁䉁䅑䅁穁䑁䅁杍穁䑁䅫䅍穁䑁䅉杍䅁䅁杷允䅁䅁䅑䅁䑁䅁䅷䅁䭁䕁䉳䅁䭁佁䭯䅁䭁䡁䔰䅁䉁䅁䅁允䅁䅁䄴䅄䅁䑁䅅杌睁䑁䅅睍䅁䅁杷允䅁䅁䅑䅁䑁䅁䅷䅁䭁佁䈰䅁䭁佁䭯䅁䭁佁䭷䅁䉁䅁䅁允䅁䅁䄴䅄䅁䑁䅁杌ㅁ䑁䅉睎䅁䅁杷允䅁䅁䅑䅁䑁䅁䅷䅁䭁䩁䉙䅁䭁佁䭳䅁䭁佁䭷䅁䉁䅁䅁允䅁䅁䄴䅆䅁䑁䅕睎穁䑁䅙免硁䑁䅫兎㍁䅁䅁䍄䉁䅁䅁䅂䅁䅁䅍䅄䅁䅁䅯䅨䅁䅁䅯䄶䅯䅁䅯全䅑䅁䅅䅁䉁䅁䅁权䡂䅁䅁䍄䉁䅁䅁䅂䅁䅁䅍䅄䅁䅁䅯睓䅅䅁䅯儷䅯䅁䅯䄷䅯䅁䅅䅁䉁䅁䅁兂扁㥌欰潂穈睐杷允䅁䅁䅑䅁䑁䅁䅷䅁䭁佁䈰䅁䭁佁䭯䅁䭁䡁䕯䅁䉁䅁䅁允䅁䅁䄴䅄䅁䑁䅁杌ㅁ䑁䅕杍䅁䅁杷允䅁䅁䅑䅁䑁䅁䅷䅁䭁䑁䉅䅁䭁佁䭣䅁䭁䝁䔰䅁䉁䅁䅁允䅁䅁䅕㡧䭄啯㉕歏䵁䅉䅅䅁䕁䅁䅁睁䵁䅁䅁权橄允䅁权䭁䅁䅁权䙁䅁䅁允䅁䅁䅅䅁䙁䥁堲桢䑋䅷䅸䍄䉁䅁䅁䅂䅁䅁䅍䅄䅁䅁䅯兇䅁䅁䅯䄶䅯䅁䅯来䅑䅁䅅䅁䉁䅁䅁杄佁䅁䅁免祁䍁䄴䅍㑁䑁䅍䅁䵁䅉䅅䅁䕁䅁䅁睁䵁䅁䅁权療允䅁权湄权䅁权睂䅂䅁允䅁䅁䅅䅁䙁䑁晶㑔堲杢䅒䍄䉁䅁䅁䅂䅁䅁䅍䅄䅁䅁䅯杅䅅䅁䅯朶䅯䅁䅯䄷䅯䅁䅅䅁䉁䅁䅁杄䵁䅁䅁䅍畁䑁䅍兎硁䅁䅁䍄䉁䅁䅁䅂䅁䅁䅍䅄䅁䅁䅯儷䅅䅁䅯朶䅯䅁䅯兦䅑䅁䅅䅁䉁䅁䅁杄䵁䅁䅁䅍畁䑁䅕免㕁䅁䅁䍄䉁䅁䅁䅂䅁䅁䅍䅄䅁䅁䅯朵䅅䅁䅯䄶䅯䅁䅯睧䅑䅁䅅䅁䉁䅁䅁权䡂䅁䅁䍄䉁䅁䅁䅂䅁䅁䅍䅄䅁䅁䅯兇䅁䅁䅯儷䅯䅁䅯兢䅑䅁䅅䅁䉁䅁䅁兂䙃ㄶ㑇潈湘睐杷允䅁䅁䅑䅁䑁䅁䅷䅁䭁䩁䉅䅁䭁佁䭳䅁䭁䡁䕁䅁䉁䅁䅁允䅁䅁䄴䅆䅁䑁䅍兎硁䑁䅍睎㕁䑁䅑免ぁ䅁䅁䍄䉁䅁䅁䅂䅁䅁䅍䅄䅁䅁䅯䅙䅅䅁䅯儷䅯䅁䅯兦䅑䅁䅅䅁䉁䅁䅁兂慃婭婭婭灮睐杷允䅁䅁䅑䅁䑁䅁䅷䅁䭁偁䉳䅁䭁佁䭧䅁䭁䡁䔰䅁䉁䅁䅁允䅁䅁䄴杄䅁䑁䅉睍畁䑁䅫免㕁䅁䅁䍄䉁䅁䅁䅂䅁䅁䅍䅄䅁䅁䅯睖䅅䅁䅯朵䅯䅁䅯睢䅑䅁䅅䅁䉁䅁䅁杄䵁䅁䅁䅍畁䑁䅙睍穁䅁䅁䍄䉁䅁䅁䅂䅁䅁䅍䅄䅁䅁䅯䅚䅅䅁䅯儷䅯䅁䅯来䅑䅁䅅䅁䉁䅁䅁兂歃噌橁瑤扮睐杷允䅁䅁䅑䅁䑁䅁䅷䅁䭁佁䈴䅁䭁佁䭯䅁䭁䡁䕁䅁䉁䅁䅁允䅁䅁䅯睒䅁䅁杷允䅁䅁䅑䅁䑁䅁䅷䅁䭁䩁䉅䅁䭁佁䭙䅁䭁䝁䔸䅁䉁䅁䅁允䅁䅁䄴权䅁䑁䅁杌㑁䑁䅙䅁䵁䅉䅅䅁䕁䅁䅁睁䵁䅁䅁权乂䅁䅁权浄权䅁权䙃䅂䅁允䅁䅁䅅䅁佁䅁䅷䅁硁䍁䄴䅍㉁䑁䅧䅁䵁䅉䅅䅁䕁䅁䅁睁䵁䅁䅁权呄䅁䅁权湄权䅁权瑂䅂䅁允䅁䅁䅅䅁䙁䅁獩䙈歰硏䅸䍄䉁䅁䅁䅂䅁䅁䅍䅄䅁䅁䅯朷䅅䅁䅯朶䅯䅁䅯全䅑䅁䅅䅁䉁䅁䅁权䡂䅁䅁䍄䉁䅁䅁䅂䅁䅁䅍䅄䅁䅁䅯李䅅䅁䅯儶䅯䅁䅯睧䅑䅁䅅䅁䉁䅁䅁兂䅁䅁䅁䕷㡶䅑杷允䅁䅁䅑䅁䑁䅁䅷䅁䭁䑁䉳䅁䭁佁䭯䅁䭁䡁䕁䅁䉁䅁䅁允䅁䅁䄴䅄䅁䑁䅍杌硁䑁䅍兎䅁䅁杷允䅁䅁䅑䅁䑁䅁䅷䅁䭁䑁䉳䅁䭁佁䭯䅁䭁䥁䕕䅁䉁䅁䅁允䅁䅁䄴䅄䅁䑁䅍杌ぁ䑁䅁兎䅁䅁杷允䅁䅁䅑䅁䑁䅁䅷䅁䭁䕁䅉䅁䭁佁䭳䅁䭁䥁䕕䅁䉁䅁䅁允䅁䅁䄴䅆䅁䑁䅅䅎ㅁ䑁䅍䅏㉁䑁䅁䅍睁䅁䅁䍄䉁䅁䅁䅂䅁䅁䅍䅄䅁䅁䅯兏䅅䅁䅯䄶䅯䅁䅯来䅑䅁䅅䅁䉁䅁䅁杄佁䅁䅁睍㍁䍁䄴兏㉁䑁䅅䅁䵁䅉䅅䅁䕁䅁䅁睁䵁䅁䅁权㝁允䅁权煄权䅁权㥂䅂䅁允䅁䅁䅅䅁佁䅁䅷䅁穁䍁䄴睍㍁䑁䅅䅁䵁䅉䅅䅁䕁䅁䅁睁䵁䅁䅁权癄允䅁权煄权䅁权療䅂䅁允䅁䅁䅅䅁佁䅁䅷䅁睁䍁䄴兎穁䑁䅍䅁䵁䅉䅅䅁䕁䅁䅁睁䵁䅁䅁权㕁允䅁权浄权䅁权獄权䅁允䅁䅁䅅䅁佁䅁䅯䅁睁䍁䄴兎㍁䅁䅁䍄䉁䅁䅁䅂䅁䅁䅍䅄䅁䅁䅯六䅅䅁䅯儶䅯䅁䅯兦䅑䅁䅅䅁䉁䅁䅁兂䅁䅁䅁䩁桑兑杷允䅁䅁䅑䅁䑁䅁䅷䅁䭁䕁䉫䅁䭁佁䭣䅁䭁䥁䕕䅁䉁䅁䅁允䅁䅁䅕䥒獴⼵灳捆䵁䅉䅅䅁䕁䅁䅁睁䵁䅁䅁权㥃允䅁权瑄权䅁权䙃䅂䅁允䅁䅁䅅䅁䙁䝁㡱䩤奍䅂䅮䍄䉁䅁䅁䅂䅁䅁䅍䅄䅁䅁䅯睕䅅䅁䅯儷䅯䅁䅯全䅑䅁䅅䅁䉁䅁䅁兂婁䙂余扌乌睐杷允䅁䅁䅑䅁䑁䅁䅷䅁䭁䙁䅕䅁䭁佁䭯䅁䭁䡁䕯䅁䉁䅁䅁允䅁䅁䄴䅄䅁䑁䅁杌ぁ䑁䅉兎䅁䅁杷允䅁䅁䅑䅁䑁䅁䅷䅁䭁䕁䅫䅁䭁佁䭣䅁䭁䝁䔰䅁䉁䅁䅁允䅁䅁䅕噈歰㥏倹䕇䵁䅉䅅䅁䕁䅁䅁睁䵁䅁䅁权噂䅁䅁权煄权䅁权睂䅂䅁允䅁䅁䅅䅁佁䅁䅷䅁睁䍁䄴䅎硁䑁䅍䅁䵁䅉䅅䅁䕁䅁䅁睁䵁䅁䅁权潁允䅁权潄权䅁权療䅂䅁允䅁䅁䅅䅁䭁䕁䅣䅁䵁䅉䅅䅁䕁䅁䅁睁䵁䅁䅁权硁䅁䅁权牄权䅁权㥂䅂䅁允䅁䅁䅅䅁佁䉁䅑䅁祁䑁䅕免穁䑁䅧睎㍁䑁䅧䅏䅁䅁杷允䅁䅁䅑䅁䑁䅁䅷䅁䭁佁䅷䅁䭁佁䬴䅁䭁佁䭷䅁䉁䅁䅁允䅁䅁䅕䅁䅁䝁䱁お䵅䅉䅅䅁䕁䅁䅁睁䵁䅁䅁权祁䅁䅁权牄权䅁权㥂䅂䅁允䅁䅁䅅䅁佁䉁䅑䅁ぁ䑁䅍免㑁䑁䅕免睁䑁䅫䅍䅁䅁杷允䅁䅁䅑䅁䑁䅁䅷䅁䭁䥁䉉䅁䭁佁䭙䅁䭁䡁䔰䅁䉁䅁䅁允䅁䅁䄴䅄䅁䑁䅅杌㑁䑁䅉睎䅁䅁杷允䅁䅁䅑䅁䑁䅁䅷䅁䭁䭁䉷䅁䭁佁䭯䅁䭁䝁䔰䅁䉁䅁䅁允䅁䅁䄴䅄䅁䑁䅁杌㑁䑁䅍睎䅁䅁杷允䅁䅁䅑䅁䑁䅁䅷䅁䭁䱁䅑䅁䭁佁䬰䅁䭁䡁䕯䅁䉁䅁䅁允䅁䅁䅕扉祂䩡瑈䐱䴸䅉䅅䅁䕁䅁䅁睁䵁䅁䅁权穄允䅁权浄权䅁权䑃䅂䅁允䅁䅁䅅䅁佁䅁䅷䅁睁䍁䄴睎㍁䑁䅣䅁䵁䅉䅅䅁䕁䅁䅁睁䵁䅁䅁权獃允䅁权煄权䅁权㙂䅂䅁允䅁䅁䅅䅁佁䅁䅷䅁睁䍁䄴䅎㉁䑁䅫䅁䵁䅉䅅䅁䕁䅁䅁睁䵁䅁䅁权獃允䅁权煄权䅁权睂䅂䅁允䅁䅁䅅䅁佁䅁䅷䅁睁䍁䄴䅎穁䑁䅅䅁䵁䅉䅅䅁䕁䅁䅁睁䵁䅁䅁权㝂䅁䅁权煄权䅁权獄权䅁允䅁䅁䅅䅁佁䅁䅷䅁睁䍁䄴䅏睁䑁䅅䅁䵁䅉䅅䅁䕁䅁䅁睁䵁䅁䅁权卂允䅁权浄权䅁权瑂䅂䅁允䅁䅁䅅䅁佁䅁䅷䅁睁䍁䄴兎ㅁ䑁䅙䅁䵁䅉䅅䅁䕁䅁䅁睁䵁䅁䅁权㑁䅁䅁权牄权䅁权䙃䅂䅁允䅁䅁䅅䅁佁䉁䅑䅁ㅁ䑁䅉䅍睁䑁䅁䅍睁䑁䅁䅍䅁䅁杷允䅁䅁䅑䅁䑁䅁䅷䅁䭁䥁䄰䅁䭁佁䭫䅁䭁䡁䕁䅁䉁䅁䅁允䅁䅁䅕䅁䅁䥁㝁䕊䵅䅉䅅䅁䕁䅁䅁睁䵁䅁䅁权㝂䅁䅁权煄权䅁权瑂䅂䅁允䅁䅁䅅䅁佁䅁䅯䅁睁䍁䄴睎㕁䅁䅁䍄䉁䅁䅁䅂䅁䅁䅍䅄䅁䅁䅯杢䅁䅁䅯眵䅯䅁䅯睢䅑䅁䅅䅁䉁䅁䅁兂䑃永婖睡㉔睐杷允䅁䅁䅑䅁䑁䅁䅷䅁䭁䡁䅳䅁䭁佁䭯䅁䭁䡁䕯䅁䉁䅁䅁允䅁䅁䄴䅄䅁䑁䅁杌㉁䑁䅣睎䅁䅁杷允䅁䅁䅑䅁䑁䅁䅷䅁䭁䕁䉫䅁䭁佁䭧䅁䭁䥁䕍䅁䉁䅁䅁允䅁䅁䄴䅄䅁䑁䅧杌硁䑁䅧杍䅁䅁杷允䅁䅁䅑䅁䑁䅁䅷䅁䭁佁䄴䅁䭁佁䭳䅁䭁䡁䕯䅁䉁䅁䅁允䅁䅁䄴杅䅁䑁䅍睍㉁䑁䅍兎㕁䑁䅍李䅁䅁杷允䅁䅁䅑䅁䑁䅁䅷䅁䭁䉁䈴䅁䭁佁䭯䅁䭁佁䭷䅁䉁䅁䅁允䅁䅁䅯睒䅁䅁杷允䅁䅁䅑䅁䑁䅁䅷䅁䭁䙁䅧䅁䭁佁䭧䅁䭁䡁䕅䅁䉁䅁䅁允䅁䅁䄴杄䅁䑁䅑兎畁䑁䅁兎㍁䅁䅁䍄䉁䅁䅁䅂䅁䅁䅍䅄䅁䅁䅯內䅕䅁䅯朶䅯䅁䅯䅣䅑䅁䅅䅁䉁䅁䅁杄䵁䅁䅁䅍畁䑁䅍䅏ㅁ䅁䅁䍄䉁䅁䅁䅂䅁䅁䅍䅄䅁䅁䅯杈䅅䅁䅯朶䅯䅁䅯兢䅑䅁䅅䅁䉁䅁䅁杄䵁䅁䅁杍畁䑁䅅杍㍁䅁䅁䍄䉁䅁䅁䅂䅁䅁䅍䅄䅁䅁䅯䄫䅅䅁䅯眶䅯䅁䅯兦䅑䅁䅅䅁䉁䅁䅁杄十䅁䅁睎睁䑁䅅䅏硁䑁䅣䅏㍁䅁䅁䍄䉁䅁䅁䅂䅁䅁䅍䅄䅁䅁䅯䄶䅁䅁䅯允䅉䅁䅯兂䅉䅁䅅䅁䉁䅁䅁兂求歕扎啰㥐䅑杷允䅁䅁䅑䅁䑁䅁䅷䅁䭁䉁䈴䅁䭁佁䭯䅁䭁䡁䕯䅁䉁䅁䅁允䅁䅁䄴䅄䅁䑁䅅杌㑁䑁䅍睍䅁䅁杷允䅁䅁䅑䅁䑁䅁䅷䅁䭁䝁䉧䅁䭁佁䬰䅁䭁䡁䕯䅁䉁䅁䅁允䅁䅁䅕䑗ね䡹⭡稴䴸䅉䅅䅁䕁䅁䅁睁䵁䅁䅁权坄允䅁权瑄权䅁权硂䅂䅁允䅁䅁䅅䅁䙁䵁杕䡳潊敫⼰䍄䉁䅁䅁䅂䅁䅁䅍䅄䅁䅁䅯䅗䅁䅁䅯儷䅯䅁䅯兦䅑䅁䅅䅁䉁䅁䅁兂桁䡳潊敫㠲睐杷允䅁䅁䅑䅁䑁䅁䅷䅁䭁䡁䉁䅁䭁佁䭯䅁䭁䥁䕍䅁䉁䅁䅁允䅁䅁䄴䅄䅁䑁䅉杌祁䑁䅑睎䅁䅁杷允䅁䅁䅑䅁䑁䅁䅷䅁䭁䅁䉅䅁䭁佁䭧䅁䭁䥁䕍䅁䉁䅁䅁允䅁䅁䄴杄䅁䑁䅑杍畁䑁䅉兎ㅁ䅁䅁䍄䉁䅁䅁䅂䅁䅁䅍䅄䅁䅁䅯䅆䅁䅁䅯允䅉䅁䅯睁䅉䅁䅅䅁䉁䅁䅁兂㉁煳つ㍢杪䅑杷允䅁䅁䅑䅁䑁䅁䅷䅁䭁偁䉁䅁䭁佁䭯䅁䭁䡁䕁䅁䉁䅁䅁允䅁䅁䄴䅄䅁䑁䅁杌㉁䑁䅫免䅁䅁杷允䅁䅁䅑䅁䑁䅁䅷䅁䭁䭁䉫䅁䭁佁䬰䅁䭁䝁䔸䅁䉁䅁䅁允䅁䅁䅕卸睃浣剩歂䵁䅉䅅䅁䕁䅁䅁睁䵁䅁䅁权䭂䅁䅁权剁䅁䅁权䙁䅁䅁允䅁䅁䅅䅁佁䉁䅉䅁㑁䑁䅧睍睁䑁䅁䅍睁䑁䅁䅁䵁䅉䅅䅁䕁䅁䅁睁䵁䅁䅁权㑂䅁䅁权牄权䅁权睂䅂䅁允䅁䅁䅅䅁佁䉁䅉䅁ぁ䑁䅣免睁䑁䅅䅍睁䑁䅁䅁䵁䅉䅅䅁䕁䅁䅁睁䵁䅁䅁权摃允䅁权潄权䅁权硂䅂䅁允䅁䅁䅅䅁䭁䕁䅣䅁䵁䅉䅅䅁䕁䅁䅁睁䵁䅁䅁权汄允䅁权䉁杁䅁权䙁杁䅁允䅁䅁䅅䅁䙁䩁久㍧倰㡆䅆䍄䉁䅁䅁䅂䅁䅁䅍䅄䅁䅁䅯睌䅁䅁䅯眶䅯䅁䅯睢䅑䅁䅅䅁䉁䅁䅁杄啁䅁䅁免睁䑁䅣兎睁䑁䅙䅍睁䑁䅁䅁䵁䅉䅅䅁䕁䅁䅁睁䵁䅁䅁权祃允䅁权灄权䅁权療䅂䅁允䅁䅁䅅䅁䙁䅁䅁䅁䅄睭䉦䍄䉁䅁䅁䅂䅁䅁䅍䅄䅁䅁䅯兗䅅䅁䅯充䅁䅁䅯䅂䅉䅁䅅䅁䉁䅁䅁杄啁䅁䅁杍㍁䑁䅣䅎睁䑁䅁䅍睁䑁䅁䅁䵁䅉䅅䅁䕁䅁䅁睁䵁䅁䅁权汄允䅁权䉁杁䅁权䑁杁䅁允䅁䅁䅅䅁䙁䱁㘵䌵全㝏䅴䍄䉁䅁䅁䅂䅁䅁䅍䅄䅁䅁䅯睆䅅䅁䅯权䅁䅁䅯䅂䅉䅁䅅䅁䉁䅁䅁兂潂敫㠱㍐灕䅑杷允䅁䅁䅑䅁䑁䅁䅷䅁䭁䱁䉙䅁䭁䅁䍅䅁䭁䅁䍕䅁䉁䅁䅁允䅁䅁䅕汬佲呱照唴䵁䅉䅅䅁䕁䅁䅁睁䵁䅁䅁权啁䅁䅁权潄权䅁权獄权䅁允䅁䅁䅅䅁佁䅁䄴䅁祁䑁䅕杌硁䑁䅅兏䅁䅁杷允䅁䅁䅑䅁䑁䅁䅷䅁䭁䉁䅙䅁䭁佁䭧䅁䭁佁䭷䅁䉁䅁䅁允䅁䅁䄴杄䅁䑁䅙兎畁䑁䅣睍ぁ䅁䅁䍄䉁䅁䅁䅂䅁䅁䅍䅄䅁䅁䅯睆䅁䅁䅯䄶䅯䅁䅯䄷䅯䅁䅅䅁䉁䅁䅁杄䵁䅁䅁兏畁䑁䅕䅎ぁ䅁䅁䍄䉁䅁䅁䅂䅁䅁䅍䅄䅁䅁䅯睷䅅䅁䅯朶䅯䅁䅯来䅑䅁䅅䅁䉁䅁䅁杄䵁䅁䅁䅍畁䑁䅫免㕁䅁䅁䍄䉁䅁䅁䅂䅁䅁䅍䅄䅁䅁䅯杴䅁䅁䅯䅂䅁䅁䅯兂䅁䅁䅅䅁䉁䅁䅁兂䅁䅁䅃卖婰兑杷允䅁䅁䅑䅁䑁䅁䅷䅁䭁䙁䉕䅁䭁佁䬰䅁䭁䡁䕯䅁䉁䅁䅁允䅁䅁䅕㥌欰潂噇启䴸䅉䅅䅁䕁䅁䅁睁䵁䅁䅁权い䅁䅁权牄权䅁权䙃䅂䅁允䅁䅁䅅䅁佁䉁䅑䅁㉁䑁䅑䅍穁䑁䅕兎㑁䑁䅁䅍䅁䅁杷允䅁䅁䅑䅁䑁䅁䅷䅁䭁䵁䉍䅁䭁佁䭯䅁䭁䥁䕍䅁䉁䅁䅁允䅁䅁䄴䅄䅁䑁䅅杌硁䑁䅉䅎䅁䅁杷允䅁䅁䅑䅁䑁䅁䅷䅁䭁䥁䉉䅁䭁佁䭧䅁䭁佁䭷䅁䉁䅁䅁允䅁䅁䄴杄䅁䑁䅅䅍畁䑁䅣兎㍁䅁䅁䍄䉁䅁䅁䅂䅁䅁䅍䅄䅁䅁䅯䅨䅅䅁䅯朶䅯䅁䅯䄷䅯䅁䅅䅁䉁䅁䅁杄䵁䅁䅁䅍畁䑁䅙䅍穁䅁䅁䍄䉁䅁䅁䅂䅁䅁䅍䅄䅁䅁䅯朶䅅䅁䅯眶䅯䅁䅯兢䅑䅁䅅䅁䉁䅁䅁杄啁䅁䅁免㉁䑁䅁睎睁䑁䅁䅍睁䑁䅁䅁䵁䅉䅅䅁䕁䅁䅁睁䵁䅁䅁权䕃允䅁权煄权䅁权療䅂䅁允䅁䅁䅅䅁佁䅁䅷䅁睁䍁䄴兎ㅁ䑁䅣䅁䵁䅉䅅䅁䕁䅁䅁睁䵁䅁䅁权䩃䅁䅁权灄权䅁权硂䅂䅁允䅁䅁䅅䅁䙁䅁䅁䅁㑃祗䉔䍄䉁䅁䅁䅂䅁䅁䅍䅄䅁䅁䅯朵䅁䅁䅯朷䅯䅁䅯䅣䅑䅁䅅䅁䉁䅁䅁兂䅁䅁䅁䔴关兑杷允䅁䅁䅑䅁䑁䅁䅷䅁䭁䩁䉑䅁䭁䅁䅯䅁䭁䅁䍑䅁䉁䅁䅁允䅁䅁䅕敫㠱穐敖啅䵁䅉䅅䅁䕁䅁䅁睁䵁䅁䅁权煄允䅁权牄权䅁权療䅂䅁允䅁䅁䅅䅁佁䉁䅑䅁硁䑁䅕兏㕁䑁䅁䅍睁䑁䅁䅍䅁䅁杷允䅁䅁䅑䅁䑁䅁䅷䅁䭁䅁䅧䅁䭁佁䭳䅁䭁䥁䕕䅁䉁䅁䅁允䅁䅁䄴䅆䅁䑁䅅免㍁䑁䅍兎硁䑁䅣免㍁䅁䅁䍄䉁䅁䅁䅂䅁䅁䅍䅄䅁䅁䅯睏䅁䅁䅯䄶䅯䅁䅯睢䅑䅁䅅䅁䉁䅁䅁杄佁䅁䅁䅎睁䍁䄴兏ㅁ䑁䅑䅁䵁䅉䅅䅁䕁䅁䅁睁䵁䅁䅁权⽁允䅁权畄权䅁权獄权䅁允䅁䅁䅅䅁䙁䅁䅁䅁䅃兓䉐䍄䉁䅁䅁䅂䅁䅁䅍䅄䅁䅁䅯䅈䅅䅁䅯儶䅯䅁䅯䄷䅯䅁䅅䅁䉁䅁䅁兂䅁䅁䅁䈲杉兑杷允䅁䅁䅑䅁䑁䅁䅷䅁䭁䩁䈰䅁䭁佁䭯䅁䭁佁䭷䅁䉁䅁䅁允䅁䅁䄴䅄䅁䑁䅁杌㍁䑁䅧睍䅁䅁杷允䅁䅁䅑䅁䑁䅁䅷䅁䭁佁䈸䅁䭁佁䬰䅁䭁佁䭷䅁䉁䅁䅁允䅁䅁䅯睒䅁䅁杷允䅁䅁䅑䅁䑁䅁䅷䅁䭁佁䉷䅁䭁佁䭧䅁䭁䥁䕍䅁䉁䅁䅁允䅁䅁䄴杄䅁䑁䅉䅏畁䑁䅕兎㍁䅁䅁䍄䉁䅁䅁䅂䅁䅁䅍䅄䅁䅁䅯兮䅅䅁䅯朶䅯䅁䅯来䅑䅁䅅䅁䉁䅁䅁杄䵁䅁䅁䅍畁䑁䅧兎㕁䅁䅁䍄䉁䅁䅁䅂䅁䅁䅍䅄䅁䅁䅯兺䅅䅁䅯眵䅯䅁䅯䅣䅑䅁䅅䅁䉁䅁䅁兂祄嘷歔硋敺睐杷允䅁䅁䅑䅁䑁䅁䅷䅁䭁偁䉅䅁䭁佁䭯䅁䭁佁䭷䅁䉁䅁䅁允䅁䅁䄴䅄䅁䑁䅁杌祁䑁䅑䅎䅁䅁杷允䅁䅁䅑䅁䑁䅁䅷䅁䭁偁䉣䅁䭁佁䭳䅁䭁䥁䕍䅁䉁䅁䅁允䅁䅁䄴䅆䅁䑁䅫杍㍁䑁䅁䅍睁䑁䅁䅍睁䅁䅁䍄䉁䅁䅁䅂䅁䅁䅍䅄䅁䅁䅯杊䅁䅁䅯眶䅯䅁䅯兦䅑䅁䅅䅁䉁䅁䅁杄啁䅁䅁杍睁䑁䅑兎睁䑁䅁䅍睁䑁䅁䅁䵁䅉䅅䅁䕁䅁䅁睁䵁䅁䅁权ㅁ䅁䅁权剁䅁䅁权䕁杁䅁允䅁䅁䅅䅁佁䉁䅑䅁硁䑁䅅睎硁䑁䅕䅍睁䑁䅁䅍䅁䅁杷允䅁䅁䅑䅁䑁䅁䅷䅁䭁䩁䅉䅁䭁佁䬴䅁䭁䡁䕯䅁䉁䅁䅁允䅁䅁䅕䅁䅁偁佂歎䵅䅉䅅䅁䕁䅁䅁睁䵁䅁䅁权䍂䅁䅁权潄权䅁权睂䅂䅁允䅁䅁䅅䅁佁䅁䅷䅁硁䑁䅁杌ぁ䑁䅉䅁䵁䅉䅅䅁䕁䅁䅁睁䵁䅁䅁权㕂允䅁权瑄权䅁权䙃䅂䅁允䅁䅁䅅䅁䙁䕁椵䙅㕧側⽧䍄䉁䅁䅁䅂䅁䅁䅍䅄䅁䅁䅯睫䅁䅁䅯朷䅯䅁䅯来䅑䅁䅅䅁䉁䅁䅁兂䅁䅁䅁䱅楕具杷允䅁䅁䅑䅁䑁䅁䅷䅁䭁䩁䅑䅁䭁佁䬴䅁䭁䡁䕯䅁䉁䅁䅁允䅁䅁䅕䅁䅁䅁摁䕅䵅䅉䅅䅁䕁䅁䅁睁䵁䅁䅁权坃䅁䅁权畄权䅁权㙂䅂䅁允䅁䅁䅅䅁䙁䅁䅁䅁䅁朱䉨䍄䉁䅁䅁䅂䅁䅁䅍䅄䅁䅁䅯睬䅁䅁䅯朷䅯䅁䅯来䅑䅁䅅䅁䉁䅁䅁兂䅁䅁䅁䝋䭁兑杷允䅁䅁䅑䅁䑁䅁䅷䅁䭁䍁䈴䅁䭁佁䭙䅁䭁䥁䕕䅁䉁䅁䅁允䅁䅁䄴䅄䅁䑁䅅杌ぁ䑁䅑睍䅁䅁杷允䅁䅁䅑䅁䑁䅁䅷䅁䭁䙁䄰䅁䭁佁䭙䅁䭁䡁䕯䅁䉁䅁䅁允䅁䅁䄴䅄䅁䑁䅁杌㕁䑁䅣杍䅁䅁杷允䅁䅁䅑䅁䑁䅁䅷䅁䭁䩁䄰䅁䭁佁䭧䅁䭁䝁䔰䅁䉁䅁䅁允䅁䅁䄴杄䅁䑁䅅䅎畁䑁䅅李㕁䅁䅁䍄䉁䅁䅁䅂䅁䅁䅍䅄䅁䅁䅯杷䅅䅁䅯儶䅯䅁䅯䄷䅯䅁䅅䅁䉁䅁䅁兂䅁䅁䅁䱅晉兑杷允䅁䅁䅑䅁䑁䅁䅷䅁䭁䕁䅫䅁䭁䉁䅅䅁䭁䅁䅕䅁䉁䅁䅁允䅁䅁䄴䅆䅁䑁䅅䅍ぁ䑁䅁杍ㅁ䑁䅁䅍睁䅁䅁䍄䉁䅁䅁䅂䅁䅁䅍䅄䅁䅁䅯杳䅅䅁䅯朷䅯䅁䅯来䅑䅁䅅䅁䉁䅁䅁兂䅁䅁䅁乬ㅧ兑杷允䅁䅁䅑䅁䑁䅁䅷䅁䭁偁䉅䅁䭁佁䭯䅁䭁䡁䔰䅁䉁䅁䅁允䅁䅁䄴䅄䅁䑁䅁杌穁䑁䅍睍䅁䅁杷允䅁䅁䅍䅁䑁䅁䅷䅁䭁䵁䕅䅁䭁䉁䝧䅁䉁䅁䅁允䅁䅁䅯䅒䅙䅁杷允䅁䅁䅑䅁䑁䅁䅷䅁䭁䝁䉑䅁䭁佁䭯䅁䭁䡁䕯䅁䉁䅁䅁允䅁䅁䄴䅄䅁䑁䅁杌ㅁ䑁䅧兏䅁䅁杷允䅁䅁䅑䅁䑁䅁䅷䅁䭁䭁䅍䅁䭁佁䭣䅁䭁䝁䔸䅁䉁䅁䅁允䅁䅁䅕㙹䙆癴㥐䕃䵁䅉䅅䅁䕁䅁䅁睁䵁䅁䅁权慄允䅁权灄权䅁权䙃䅂䅁允䅁䅁䅅䅁䙁䅁䅁䅁䅁佔䄱䍄䉁䅁䅁䅂䅁䅁䅍䅄䅁䅁䅯䄹䅁䅁䅯䄶䅯䅁䅯全䅑䅁䅅䅁䉁䅁䅁杄佁䅁䅁免㉁䍁䄴免硁䑁䅙䅁䵁䅉䅅䅁䕁䅁䅁睁䵁䅁䅁权䡃䅁䅁权畄权䅁权䙃䅂䅁允䅁䅁䅅䅁䙁䅁䅁䅁䅁䍣䉤䍄䉁䅁䅁䅂䅁䅁䅍䅄䅁䅁䅯䅚䅅䅁䅯朶䅯䅁䅯兣䅑䅁䅅䅁䉁䅁䅁杄䭁䅁䅁䅍畁䑁䅕䅏䅁䅁杷允䅁䅁䅑䅁䑁䅁䅷䅁䭁䕁䅳䅁䭁佁䭳䅁䭁䡁䕁䅁䉁䅁䅁允䅁䅁䄴䅆䅁䑁䅕睎ぁ䑁䅙杍㉁䑁䅁睎穁䅁䅁䍄䉁䅁䅁䅂䅁䅁䅍䅄䅁䅁䅯杯䅅䅁䅯䄶䅯䅁䅯䄷䅯䅁䅅䅁䉁䅁䅁杄佁䅁䅁免㕁䍁䄴兎㑁䑁䅑䅁䵁䅉䅅䅁䕁䅁䅁睁䵁䅁䅁权杄允䅁权灄权䅁权硂䅂䅁允䅁䅁䅅䅁䙁䅁䅁䅁睁晎䅂䍄䉁䅁䅁䅂䅁䅁䅍䅄䅁䅁䅯䅄䅁䅁䅯儷䅯䅁䅯兦䅑䅁䅅䅁䉁䅁䅁兂㥁瑃橥䑣椳睐杷允䅁䅁䅑䅁䑁䅁䅷䅁䭁䭁䅯䅁䭁佁䭧䅁䭁佁䭷䅁䉁䅁䅁允䅁䅁䄴杄䅁䑁䅍杍畁䑁䅁睍ぁ䅁䅁䍄䉁䅁䅁䅂䅁䅁䅍䅄䅁䅁䅯䅚䅅䅁䅯朶䅯䅁䅯全䅑䅁䅅䅁䉁䅁䅁杄䵁䅁䅁䅍畁䑁䅕睎ㅁ䅁䅁䍄䉁䅁䅁䅂䅁䅁䅍䅄䅁䅁䅯儶䅅䅁䅯䄶䅯䅁䅯睧䅑䅁䅅䅁䉁䅁䅁杄佁䅁䅁杍穁䍁䄴䅎ぁ䑁䅣䅁䵁䅉䅅䅁䕁䅁䅁睁䵁䅁䅁权䱁允䅁权煄权䅁权瑂䅂䅁允䅁䅁䅅䅁䭁䕁䅣䅁䵁䅉䅅䅁䕁䅁䅁睁䵁䅁䅁权㑁䅁䅁权牄权䅁权䑃䅂䅁允䅁䅁䅅䅁佁䉁䅑䅁ㅁ䑁䅍睍睁䑁䅁䅍睁䑁䅁䅍䅁䅁杷允䅁䅁䅑䅁䑁䅁䅷䅁䭁䡁䅣䅁䭁䅁䅯䅁䭁䅁䍑䅁䉁䅁䅁允䅁䅁䅕杓䍷㑋坣戵䴸䅉䅅䅁䕁䅁䅁睁䵁䅁䅁权权䅁䅁权灄权䅁权㙂䅂䅁允䅁䅁䅅䅁䙁䅁䅁䅁䅂偺䄱䍄䉁䅁䅁䅂䅁䅁䅍䅄䅁䅁䅯杭䅁䅁䅯眶䅯䅁䅯来䅑䅁䅅䅁䉁䅁䅁杄啁䅁䅁兎㉁䑁䅫兎穁䑁䅕睍ぁ䑁䅑䅁䵁䅉䅅䅁䕁䅁䅁睁䵁䅁䅁权䱁允䅁权煄权䅁权硂䅂䅁允䅁䅁䅅䅁䭁䕁䅣䅁䵁䅉䅅䅁䕁䅁䅁睁䵁䅁䅁权湃允䅁权潄权䅁权睂䅂䅁允䅁䅁䅅䅁佁䅁䄴䅁穁䑁䅕杌祁䑁䅙睍䅁䅁杷允䅁䅁䅑䅁䑁䅁䅷䅁䭁偁䉷䅁䭁佁䭫䅁䭁䥁䕍䅁䉁䅁䅁允䅁䅁䅕䅁䅁䉁ㅃ歉䵅䅉䅅䅁䕁䅁䅁睁䵁䅁䅁权䅃䅁䅁权牄权䅁权硂䅂䅁允䅁䅁䅅䅁佁䉁䅑䅁ㅁ䑁䅑睎ㅁ䑁䅫兎㕁䑁䅧䅏䅁䅁杷允䅁䅁䅑䅁䑁䅁䅷䅁䭁䉁䉉䅁䭁佁䭣䅁䭁䡁䕅䅁䉁䅁䅁允䅁䅁䅕癴㥐䠱灪商䵁䅉䅅䅁䕁䅁䅁睁䵁䅁䅁权䅃允䅁权浄权䅁权䙃䅂䅁允䅁䅁䅅䅁佁䅁䅷䅁睁䍁䄴睎祁䑁䅍䅁䵁䅉䅅䅁䕁䅁䅁睁䵁䅁䅁权硃䅁䅁权湄权䅁权䙃䅂䅁允䅁䅁䅅䅁䙁䱁㔳䍥浓杶䅴䍄䉁䅁䅁䅂䅁䅁䅍䅄䅁䅁䅯兦䅁䅁䅯眶䅯䅁䅯䄷䅯䅁䅅䅁䉁䅁䅁权䡂䅁䅁䍄䉁䅁䅁䅂䅁䅁䅍䅄䅁䅁䅯杬䅅䅁䅯儶䅯䅁䅯来䅑䅁䅅䅁䉁䅁䅁兂䅁䅁䅁乣到兑杷允䅁䅁䅑䅁䑁䅁䅷䅁䭁䱁䅣䅁䭁佁䬰䅁䭁䝁䔰䅁䉁䅁䅁允䅁䅁䅕㡪ㅌ䙋偹樰䴸䅉䅅䅁䕁䅁䅁睁䵁䅁䅁权佃允䅁权灄权䅁权獄权䅁允䅁䅁䅅䅁䙁䅁䅁䅁䅃䉨䈵䍄䉁䅁䅁䅂䅁䅁䅍䅄䅁䅁䅯睰䅁䅁䅯儷䅯䅁䅯兣䅑䅁䅅䅁䉁䅁䅁兂敂歵䵫楁塶睐杷允䅁䅁䅑䅁䑁䅁䅷䅁䭁䅁䉳䅁䭁佁䭯䅁䭁䡁䔰䅁䉁䅁䅁允䅁䅁䅯睒䅁䅁杷允䅁䅁䅑䅁䑁䅁䅷䅁䭁佁䅑䅁䭁佁䭳䅁䭁䝁䔸䅁䉁䅁䅁允䅁䅁䄴杆䅁䑁䅅杍ㅁ䑁䅫睍㑁䑁䅧䅍睁䑁䅁䅁䵁䅉䅅䅁䕁䅁䅁睁䵁䅁䅁权㕁允䅁权瑄权䅁权㙂䅂䅁允䅁䅁䅅䅁䙁䩁䑚㉩湺⬫⼰䍄䉁䅁䅁䅂䅁䅁䅍䅄䅁䅁䅯其䅅䅁䅯朶䅯䅁䅯䄷䅯䅁䅅䅁䉁䅁䅁杄䵁䅁䅁䅍畁䑁䅑兏㕁䅁䅁䍄䉁䅁䅁䅂䅁䅁䅍䅄䅁䅁䅯儷䅁䅁䅯儶䅯䅁䅯睢䅑䅁䅅䅁䉁䅁䅁兂䅁䅁䅁偁䝎兑杷允䅁䅁䅑䅁䑁䅁䅷䅁䭁䍁䅅䅁䭁佁䭧䅁䭁䝁䔰䅁䉁䅁䅁允䅁䅁䄴䅄䅁䑁䅑杌祁䑁䅅免䅁䅁杷允䅁䅁䅑䅁䑁䅁䅷䅁䭁䙁䉳䅁䭁佁䭧䅁䭁䥁䕕䅁䉁䅁䅁允䅁䅁䄴杄䅁䑁䅅睍畁䑁䅧睍ぁ䅁䅁䍄䉁䅁䅁䅂䅁䅁䅍䅄䅁䅁䅯儴䅁䅁䅯儷䅯䅁䅯兢䅑䅁䅅䅁䉁䅁䅁兂呃䅇坒楄申睐杷允䅁䅁䅑䅁䑁䅁䅷䅁䭁佁䅧䅁䭁佁䭣䅁䭁䡁䕅䅁䉁䅁䅁允䅁䅁䅕牒穢搯㑒歈䵁䅉䅅䅁䕁䅁䅁睁䵁䅁䅁权䭃允䅁权潄权䅁权睂䅂䅁允䅁䅁䅅䅁佁䅁䄴䅁穁䑁䅁杌祁䑁䅑睍䅁䅁杷允䅁䅁䅑䅁䑁䅁䅷䅁䭁䱁䈰䅁䭁佁䭯䅁䭁䡁䕅䅁䉁䅁䅁允䅁䅁䄴䅄䅁䑁䅁杌㉁䑁䅑兏䅁䅁杷允䅁䅁䅑䅁䑁䅁䅷䅁䭁䩁䈸䅁䭁佁䭫䅁䭁䡁䔰䅁䉁䅁䅁允䅁䅁䅕䅁䅁䅁煂䴶䵁䅉䅅䅁䕁䅁䅁睁䵁䅁䅁权㥃允䅁权煄权䅁权䙃䅂䅁允䅁䅁䅅䅁佁䅁䅷䅁睁䍁䄴兎穁䑁䅧䅁䵁䅉䅅䅁䕁䅁䅁睁䵁䅁䅁权㡁䅁䅁权瑄权䅁权㥂䅂䅁允䅁䅁䅅䅁䙁䍁睇浣剩户⽷䍄䉁䅁䅁䅂䅁䅁䅍䅄䅁䅁䅯兗䅁䅁䅯朶䅯䅁䅯全䅑䅁䅅䅁䉁䅁䅁杄䵁䅁䅁䅍畁䑁䅁睍㍁䅁䅁䍄䉁䅁䅁䅂䅁䅁䅍䅄䅁䅁䅯䅰䅅䅁䅯朵䅯䅁䅯䄷䅯䅁䅅䅁䉁䅁䅁杄䵁䅁䅁䅍畁䑁䅙免㉁䅁䅁䍄䉁䅁䅁䅂䅁䅁䅍䅄䅁䅁䅯兡䅁䅁䅯䅂䅁䅁䅯兂䅁䅁䅅䅁䉁䅁䅁兂䅁䅁䅃乲硖兑杷允䅁䅁䅑䅁䑁䅁䅷䅁䭁䵁䉷䅁䭁佁䬰䅁䭁䥁䕍䅁䉁䅁䅁允䅁䅁䅕浑汄䌰扌吲䴸䅉䅅䅁䕁䅁䅁睁䵁䅁䅁权煁允䅁权煄权䅁权睂䅂䅁允䅁䅁䅅䅁佁䅁䅷䅁睁䍁䄴䅎穁䑁䅕䅁䵁䅉䅅䅁䕁䅁䅁睁䵁䅁䅁权䝁䅁䅁权瑄权䅁权硂䅂䅁允䅁䅁䅅䅁䙁偁略桙㡷⭪⽁䍄䉁䅁䅁䅂䅁䅁䅍䅄䅁䅁䅯兖䅁䅁䅯眵䅯䅁䅯睢䅑䅁䅅䅁䉁䅁䅁兂㕁䵴㉨灶唸䅷杷允䅁䅁䅑䅁䑁䅁䅷䅁䭁乁䄸䅁䭁佁䭣䅁䭁䥁䕍䅁䉁䅁䅁允䅁䅁䅕湧慓潘汎䕆䵁䅉䅅䅁䕁䅁䅁睁䵁䅁䅁权䉂䅁䅁权䭁䅁䅁权䕁杁䅁允䅁䅁䅅䅁䙁偁灹搸乊灙⽃䍄䉁䅁䅁䅂䅁䅁䅍䅄䅁䅁䅯杫䅁䅁䅯儷䅯䅁䅯全䅑䅁䅅䅁䉁䅁䅁兂䭁㘱睎児㝲睐杷允䅁䅁䅑䅁䑁䅁䅷䅁䭁䭁䉑䅁䭁佁䭣䅁䭁䥁䕍䅁䉁䅁䅁允䅁䅁䅕倹瑚祃䅤䑮䴸䅉䅅䅁䕁䅁䅁睁䵁䅁䅁权䙄允䅁权䉁杁䅁权䙁杁䅁允䅁䅁䅅䅁䙁佁䭃㝈ㄴ琹䅒䍄䉁䅁䅁䅂䅁䅁䅍䅄䅁䅁䅯眵䅅䅁䅯朶䅯䅁䅯全䅑䅁䅅䅁䉁䅁䅁杄䵁䅁䅁免畁䑁䅍䅍㕁䅁䅁䍄䉁䅁䅁䅂䅁䅁䅍䅄䅁䅁䅯䅎䅁䅁䅯眵䅯䅁䅯全䅑䅁䅅䅁䉁䅁䅁兂橁⼲⭬癡歷䅑杷允䅁䅁䅑䅁䑁䅁䅷䅁䭁䙁䅷䅁䭁佁䭣䅁䭁䡁䔰䅁䉁䅁䅁允䅁䅁䅕佖汏㡭村䕁䵁䅉䅅䅁䕁䅁䅁睁䵁䅁䅁权敄允䅁权䭁䅁䅁权䙁䅁䅁允䅁䅁䅅䅁䙁䱁穢搯㑒剡䅒䍄䉁䅁䅁䅂䅁䅁䅍䅄䅁䅁䅯兖䅅䅁䅯䄶䅯䅁䅯来䅑䅁䅅䅁䉁䅁䅁杄䵁䅁䅁免ぁ䍁䄴杍㉁䅁䅁䍄䉁䅁䅁䅂䅁䅁䅍䅄䅁䅁䅯杗䅅䅁䅯朶䅯䅁䅯䄷䅯䅁䅅䅁䉁䅁䅁杄䵁䅁䅁免畁䑁䅉䅍穁䅁䅁䍄䉁䅁䅁䅂䅁䅁䅍䅄䅁䅁䅯䅋䅁䅁䅯眶䅯䅁䅯全䅑䅁䅅䅁䉁䅁䅁杄啁䅁䅁免ぁ䑁䅧兏ぁ䑁䅉睎ぁ䑁䅙䅁䵁䅉䅅䅁䕁䅁䅁睁䵁䅁䅁权慂允䅁权煄权䅁权瑂䅂䅁允䅁䅁䅅䅁佁䅁䅷䅁硁䍁䄴杍硁䑁䅧䅁䵁䅉䅅䅁䕁䅁䅁睁䵁䅁䅁权桄䅁䅁权潄权䅁权㙂䅂䅁允䅁䅁䅅䅁佁䅁䄴䅁硁䑁䅉杌祁䑁䅅杍䅁䅁杷允䅁䅁䅑䅁䑁䅁䅷䅁䭁䉁䉅䅁䭁佁䭳䅁䭁䥁䕕䅁䉁䅁䅁允䅁䅁䄴䅆䅁䑁䅉免㉁䑁䅍䅍睁䑁䅁䅍睁䅁䅁䍄䉁䅁䅁䅂䅁䅁䅍䅄䅁䅁䅯杗䅅䅁䅯朶䅯䅁䅯䅣䅑䅁䅅䅁䉁䅁䅁杄䵁䅁䅁免畁䑁䅉睍㕁䅁䅁䍄䉁䅁䅁䅂䅁䅁䅍䅄䅁䅁䅯杪䅅䅁䅯䄶䅯䅁䅯䄷䅯䅁䅅䅁䉁䅁䅁杄佁䅁䅁免㍁䍁䄴䅍祁䑁䅍䅁䵁䅉䅅䅁䕁䅁䅁睁䵁䅁䅁权䱄䅁䅁权湄权䅁权䙃䅂䅁允䅁䅁䅅䅁䙁䥁牘払敧卸䅖䍄䉁䅁䅁䅂䅁䅁䅍䅄䅁䅁䅯杚䅅䅁䅯䄶䅯䅁䅯䄷䅯䅁䅅䅁䉁䅁䅁杄佁䅁䅁睍硁䍁䄴䅏㑁䑁䅣䅁䵁䅉䅅䅁䕁䅁䅁睁䵁䅁䅁权歁䅁䅁权畄权䅁权䙃䅂䅁允䅁䅁䅅䅁䙁䅁䅁䅁䅃兇䉴䍄䉁䅁䅁䅂䅁䅁䅍䅄䅁䅁䅯杗䅅䅁䅯朶䅯䅁䅯全䅑䅁䅅䅁䉁䅁䅁杄䵁䅁䅁䅍畁䑁䅫杍㕁䅁䅁䍄䉁䅁䅁䅂䅁䅁䅍䅄䅁䅁䅯八䅁䅁䅯儷䅯䅁䅯兦䅑䅁䅅䅁䉁䅁䅁兂癄硫爰㄰ㅓ睐杷允䅁䅁䅑䅁䑁䅁䅷䅁䭁佁䉁䅁䭁佁䭧䅁䭁䡁䕯䅁䉁䅁䅁允䅁䅁䄴杄䅁䑁䅉睍畁䑁䅣䅎ㅁ䅁䅁䍄䉁䅁䅁䅂䅁䅁䅍䅄䅁䅁䅯儴䅅䅁䅯䄶䅯䅁䅯来䅑䅁䅅䅁䉁䅁䅁杄佁䅁䅁免㕁䍁䄴䅎ぁ䑁䅫䅁䵁䅉䅅䅁䕁䅁䅁睁䵁䅁䅁权慂允䅁权煄权䅁权䑃䅂䅁允䅁䅁䅅䅁佁䅁䅷䅁硁䍁䄴睍㍁䑁䅍䅁䵁䅉䅅䅁䕁䅁䅁睁䵁䅁䅁权坄䅁䅁权湄权䅁权獄权䅁允䅁䅁䅅䅁䙁䙁橔婰䕶䍯䅨䍄䉁䅁䅁䅂䅁䅁䅍䅄䅁䅁䅯䅦䅅䅁䅯眵䅯䅁䅯来䅑䅁䅅䅁䉁䅁䅁兂硂児塲㍯䑁䅑杷允䅁䅁䅑䅁䑁䅁䅷䅁䭁䕁䉕䅁䭁佁䬰䅁䭁䡁䕁䅁䉁䅁䅁允䅁䅁䅕噋偹癷潕啁䵁䅉䅅䅁䕁䅁䅁睁䵁䅁䅁权流䅁䅁权潄权䅁权獄权䅁允䅁䅁䅅䅁佁䅁䄴䅁穁䑁䅧杌ㅁ䑁䅉䅏䅁䅁杷允䅁䅁䅑䅁䑁䅁䅷䅁䭁䑁䄰䅁䭁佁䭫䅁䭁佁䭷䅁䉁䅁䅁允䅁䅁䅕䅁䅁䕁㐹䕧䵅䅉䅅䅁䕁䅁䅁睁䵁䅁䅁权杄允䅁权湄权䅁权㥂䅂䅁允䅁䅁䅅䅁䙁䅁獩䙈歰硏䅨䍄䉁䅁䅁䅂䅁䅁䅍䅄䅁䅁䅯䄲䅅䅁䅯朶䅯䅁䅯来䅑䅁䅅䅁䉁䅁䅁杄䵁䅁䅁䅍畁䑁䅑兏穁䅁䅁䍄䉁䅁䅁䅂䅁䅁䅍䅄䅁䅁䅯內䅅䅁䅯䄶䅯䅁䅯兦䅑䅁䅅䅁䉁䅁䅁杄佁䅁䅁李㕁䍁䄴睎ㅁ䑁䅙䅁䵁䅉䅅䅁䕁䅁䅁睁䵁䅁䅁权噃允䅁权湄权䅁权睂䅂䅁允䅁䅁䅅䅁䙁䍁伯佳扲⽯⽕䍄䉁䅁䅁䅂䅁䅁䅍䅄䅁䅁䅯䅘䅁䅁䅯朷䅯䅁䅯全䅑䅁䅅䅁䉁䅁䅁兂䅁䅁䅁潉睙兑杷允䅁䅁䅑䅁䑁䅁䅷䅁䭁䵁䅧䅁䭁佁䭧䅁䭁䝁䔸䅁䉁䅁䅁允䅁䅁䄴杄䅁䑁䅉杍畁䑁䅧䅍㑁䅁䅁䍄䉁䅁䅁䅂䅁䅁䅍䅄䅁䅁䅯䄲䅅䅁䅯朶䅯䅁䅯䅣䅑䅁䅅䅁䉁䅁䅁杄䵁䅁䅁䅍畁䑁䅑兎㕁䅁䅁䍄䉁䅁䅁䅂䅁䅁䅍䅄䅁䅁䅯䅉䅁䅁䅯儷䅯䅁䅯䄷䅯䅁䅅䅁䉁䅁䅁兂䅁㙡歮㕶呁䅑杷允䅁䅁䅑䅁䑁䅁䅷䅁䭁乁䉧䅁䭁佁䭯䅁䭁䥁䕍䅁䉁䅁䅁允䅁䅁䄴䅄䅁䑁䅁杌ぁ䑁䅧兏䅁䅁杷允䅁䅁䅑䅁䑁䅁䅷䅁䭁䉁䉫䅁䭁佁䭫䅁䭁䡁䕅䅁䉁䅁䅁允䅁䅁䅕䅁䅁䭁奷け䵅䅉䅅䅁䕁䅁䅁睁䵁䅁䅁权潂允䅁权湄权䅁权㥂䅂䅁允䅁䅁䅅䅁䙁䩁畨潅䅐楓䅴䍄䉁䅁䅁䅂䅁䅁䅍䅄䅁䅁䅯䄲䅅䅁䅯朶䅯䅁䅯兦䅑䅁䅅䅁䉁䅁䅁杄䵁䅁䅁䅍畁䑁䅑李祁䅁䅁䍄䉁䅁䅁䅂䅁䅁䅍䅄䅁䅁䅯睪䅁䅁䅯朵䅯䅁䅯睧䅑䅁䅅䅁䉁䅁䅁杄䵁䅁䅁免畁䑁䅅䅏㉁䅁䅁䍄䉁䅁䅁䅂䅁䅁䅍䅄䅁䅁䅯杹䅅䅁䅯䄶䅯䅁䅯兢䅑䅁䅅䅁䉁䅁䅁杄佁䅁䅁睍睁䍁䄴䅎睁䑁䅫䅁䵁䅉䅅䅁䕁䅁䅁睁䵁䅁䅁权睁允䅁权瑄权䅁权睂䅂䅁允䅁䅁䅅䅁䙁䭁㠳娲䭆畺⽙䍄䉁䅁䅁䅂䅁䅁䅍䅄䅁䅁䅯兖䅅䅁䅯朶䅯䅁䅯兢䅑䅁䅅䅁䉁䅁䅁杄䭁䅁䅁䅍畁䑁䅣䅏䅁䅁杷允䅁䅁䅑䅁䑁䅁䅷䅁䭁䡁䉫䅁䭁佁䭫䅁䭁佁䭷䅁䉁䅁䅁允䅁䅁䅕䅁䅁䭁䕃歅䵅䅉䅅䅁䕁䅁䅁睁䵁䅁䅁权穂䅁䅁权湄权䅁权獄权䅁允䅁䅁䅅䅁䙁䅁杓奦湡剩䄱䍄䉁䅁䅁䅂䅁䅁䅍䅄䅁䅁䅯睹䅅䅁䅯眶䅯䅁䅯睧䅑䅁䅅䅁䉁䅁䅁杄啁䅁䅁杍ぁ䑁䅁睎睁䑁䅁䅍睁䑁䅁䅁䵁䅉䅅䅁䕁䅁䅁睁䵁䅁䅁权⭂允䅁权瑄权䅁权療䅂䅁允䅁䅁䅅䅁䙁佁硕楸ㅖ佂⽳䍄䉁䅁䅁䅂䅁䅁䅍䅄䅁䅁䅯睉䅁䅁䅯眵䅯䅁䅯睢䅑䅁䅅䅁䉁䅁䅁兂獄払敧敨佳䅑杷允䅁䅁䅑䅁䑁䅁䅷䅁䭁乁䅳䅁䭁佁䭯䅁䭁䝁䔸䅁䉁䅁䅁允䅁䅁䄴䅄䅁䑁䅁杌祁䑁䅁䅎䅁䅁杷允䅁䅁䅑䅁䑁䅁䅷䅁䭁䩁䉍䅁䭁佁䬰䅁䭁䡁䕯䅁䉁䅁䅁允䅁䅁䅕塹⭡确癯呲䴸䅉䅅䅁䕁䅁䅁睁䵁䅁䅁权橃䅁䅁权瑄权䅁权硂䅂䅁允䅁䅁䅅䅁䙁佁剸䉵䘶⼶⽗䍄䉁䅁䅁䅂䅁䅁䅍䅄䅁䅁䅯兵䅅䅁䅯䄶䅯䅁䅯来䅑䅁䅅䅁䉁䅁䅁权敂䅄䅁䍄䉁䅁䅁䅂䅁䅁䅍䅄䅁䅁䅯党䅅䅁䅯䄶䅯䅁䅯睧䅑䅁䅅䅁䉁䅁䅁杄䵁䅁䅁杍穁䍁䄴䅍ぁ䅁䅁䍄䉁䅁䅁䅂䅁䅁䅍䅄䅁䅁䅯杩䅅䅁䅯䄶䅯䅁䅯来䅑䅁䅅䅁䉁䅁䅁杄佁䅁䅁睍穁䍁䄴睍㉁䑁䅕䅁䵁䅉䅅䅁䕁䅁䅁睁䵁䅁䅁权噂允䅁权煄权䅁权䙃䅂䅁允䅁䅁䅅䅁佁䅁䅷䅁睁䍁䄴李硁䑁䅅䅁䵁䅉䅅䅁䕁䅁䅁睁䵁䅁䅁权穃允䅁权浄权䅁权療䅂䅁允䅁䅁䅅䅁佁䅁䄴䅁硁䑁䅅杌ㅁ䑁䅁免䅁䅁杷允䅁䅁䅑䅁䑁䅁䅷䅁䭁䙁䉕䅁䭁佁䭯䅁䭁䡁䔰䅁䉁䅁䅁允䅁䅁䄴䅄䅁䑁䅁杌㉁䑁䅫免䅁䅁杷允䅁䅁䅑䅁䑁䅁䅷䅁䭁䍁䅁䅁䭁佁䭯䅁䭁佁䭷䅁䉁䅁䅁允䅁䅁䄴䅄䅁䑁䅁杌睁䑁䅍䅎䅁䅁杷允䅁䅁䅑䅁䑁䅁䅷䅁䭁佁䅉䅁䭁佁䭧䅁䭁䝁䔰䅁䉁䅁䅁允䅁䅁䄴䅄䅁䑁䅅杌ぁ䑁䅕杍䅁䅁杷允䅁䅁䅑䅁䑁䅁䅷䅁䭁佁䅍䅁䭁佁䭧䅁䭁䝁䔰䅁䉁䅁䅁允䅁䅁䄴杄䅁䑁䅉䅎畁䑁䅁杍ㅁ䅁䅁䍄䉁䅁䅁䅂䅁䅁䅍䅄䅁䅁䅯䅔䅅䅁䅯朵䅯䅁䅯䄷䅯䅁䅅䅁䉁䅁䅁权䡂䅁䅁䍄䉁䅁䅁䅂䅁䅁䅍䅄䅁䅁䅯睢䅁䅁䅯权䅁䅁䅯兂䅁䅁䅅䅁䉁䅁䅁兂偃癷潕䥘焯睐杷允䅁䅁䅑䅁䑁䅁䅷䅁䭁䍁䅁䅁䭁佁䭯䅁䭁䡁䕯䅁䉁䅁䅁允䅁䅁䄴权䅁䑁䅁杌睁䑁䅍䅁䵁䅉䅅䅁䕁䅁䅁睁䵁䅁䅁权い䅁䅁权畄权䅁权䑃䅂䅁允䅁䅁䅅䅁䙁䅁䅁䅁䅄唵䉎䍄䉁䅁䅁䅂䅁䅁䅍䅄䅁䅁䅯眵䅅䅁䅯儷䅯䅁䅯睢䅑䅁䅅䅁䉁䅁䅁兂偄䱳㍂临潄睐杷允䅁䅁䅑䅁䑁䅁䅷䅁䭁䍁䅁䅁䭁佁䭯䅁䭁䡁䔰䅁䉁䅁䅁允䅁䅁䄴䅄䅁䑁䅁杌睁䑁䅍睍䅁䅁杷允䅁䅁䅑䅁䑁䅁䅷䅁䭁䑁䅫䅁䭁佁䭣䅁䭁䝁䔰䅁䉁䅁䅁允䅁䅁䅕⼵灵搸乊歉䵁䅉䅅䅁䕁䅁䅁睁䵁䅁䅁权捃允䅁权煄权䅁权硂䅂䅁允䅁䅁䅅䅁佁䅁䅷䅁睁䍁䄴睍穁䑁䅫䅁䵁䅉䅅䅁䕁䅁䅁睁䵁䅁䅁权浄䅁䅁权湄权䅁权䙃䅂䅁允䅁䅁䅅䅁䙁䍁硣䭃捷桗䅒䍄䉁䅁䅁䅂䅁䅁䅍䅄䅁䅁䅯杊䅁䅁䅯儶䅯䅁䅯兦䅑䅁䅅䅁䉁䅁䅁兂䅁䅁䅁䠲睙兑杷允䅁䅁䅑䅁䑁䅁䅷䅁䭁䡁䈸䅁䭁佁䭣䅁䭁䥁䕍䅁䉁䅁䅁允䅁䅁䅕噂到⽕临樰䴸䅉䅅䅁䕁䅁䅁睁䵁䅁䅁权⽁䅁䅁权潄权䅁权硂䅂䅁允䅁䅁䅅䅁佁䅁䄴䅁祁䑁䅣杌睁䑁䅅睍䅁䅁杷允䅁䅁䅑䅁䑁䅁䅷䅁䭁䝁䅅䅁䭁佁䭳䅁䭁䡁䕁䅁䉁䅁䅁允䅁䅁䄴䅆䅁䑁䅍兎ぁ䑁䅣䅍睁䑁䅁䅍睁䅁䅁䍄䉁䅁䅁䅂䅁䅁䅍䅄䅁䅁䅯杨䅁䅁䅯儷䅯䅁䅯睧䅑䅁䅅䅁䉁䅁䅁兂䕂㉩湺㘫婮睐杷允䅁䅁䅑䅁䑁䅁䅷䅁䭁䩁䉷䅁䭁佁䭯䅁䭁䥁䕕䅁䉁䅁䅁允䅁䅁䄴䅄䅁䑁䅁杌穁䑁䅍睍䅁䅁杷允䅁䅁䅑䅁䑁䅁䅷䅁䭁偁䉷䅁䭁佁䬰䅁䭁䝁䔰䅁䉁䅁䅁允䅁䅁䅕硫䕧杖琴䕃䵁䅉䅅䅁䕁䅁䅁睁䵁䅁䅁权䝂允䅁权䉁杁䅁权䙁杁䅁允䅁䅁䅅䅁䙁䉁敘㍱晤乢䅰䍄䉁䅁䅁䅂䅁䅁䅍䅄䅁䅁䅯䅑䅁䅁䅯朵䅯䅁䅯全䅑䅁䅅䅁䉁䅁䅁杄䵁䅁䅁免畁䑁䅅䅎ㅁ䅁䅁䍄䉁䅁䅁䅂䅁䅁䅍䅄䅁䅁䅯杒䅅䅁䅯允䅉䅁䅯睁䅉䅁䅅䅁䉁䅁䅁兂䭃硃正䱪剌䅑杷允䅁䅁䅑䅁䑁䅁䅷䅁䭁䍁䅙䅁䭁佁䭳䅁䭁䡁䕯䅁䉁䅁䅁允䅁䅁䄴䅆䅁䑁䅉免㍁䑁䅉䅍睁䑁䅁䅍睁䅁䅁䍄䉁䅁䅁䅂䅁䅁䅍䅄䅁䅁䅯睩䅁䅁䅯眶䅯䅁䅯来䅑䅁䅅䅁䉁䅁䅁杄啁䅁䅁免ぁ䑁䅅䅎ㅁ䑁䅕䅍睁䑁䅁䅁䵁䅉䅅䅁䕁䅁䅁睁䵁䅁䅁权䙂允䅁权䭁䅁䅁权䙁䅁䅁允䅁䅁䅅䅁䙁䝁㡱䩤奍䑸䅂䍄䉁䅁䅁䅂䅁䅁䅍䅄䅁䅁䅯䅦䅁䅁䅯朵䅯䅁䅯睢䅑䅁䅅䅁䉁䅁䅁杄䵁䅁䅁免畁䑁䅉睍㑁䅁䅁䍄䉁䅁䅁䅂䅁䅁䅍䅄䅁䅁䅯杏䅁䅁䅯眶䅯䅁䅯全䅑䅁䅅䅁䉁䅁䅁杄十䅁䅁睎㕁䑁䅁兏硁䑁䅁兏㑁䅁䅁䍄䉁䅁䅁䅂䅁䅁䅍䅄䅁䅁䅯儫䅁䅁䅯儷䅯䅁䅯睧䅑䅁䅅䅁䉁䅁䅁兂灁䥘䌯匹啪睐杷允䅁䅁䅑䅁䑁䅁䅷䅁䭁䝁䈸䅁䭁佁䭙䅁䭁䡁䕅䅁䉁䅁䅁允䅁䅁䄴䅄䅁䑁䅅杌祁䑁䅕䅏䅁䅁杷允䅁䅁䅑䅁䑁䅁䅷䅁䭁䵁䄸䅁䭁䅁䅯䅁䭁䅁䍑䅁䉁䅁䅁允䅁䅁䅕䥘䌯匹捨啃䵁䅉䅅䅁䕁䅁䅁睁䵁䅁䅁权㑄允䅁权牄权䅁权睂䅂䅁允䅁䅁䅅䅁佁䉁䅉䅁㉁䑁䅙兏祁䑁䅫杍睁䑁䅧䅁䵁䅉䅅䅁䕁䅁䅁睁䵁䅁䅁权䝁允䅁权煄权䅁权睂䅂䅁允䅁䅁䅅䅁佁䅁䅷䅁硁䍁䄴䅍㍁䑁䅅䅁䵁䅉䅅䅁䕁䅁䅁睁䵁䅁䅁权䝁允䅁权煄权䅁权䑃䅂䅁允䅁䅁䅅䅁佁䅁䅯䅁睁䍁䄴䅏㑁䅁䅁䍄䉁䅁䅁䅂䅁䅁䅍䅄䅁䅁䅯朸䅅䅁䅯朶䅯䅁䅯䄷䅯䅁䅅䅁䉁䅁䅁杄䭁䅁䅁䅍畁䑁䅑兎䅁䅁杷允䅁䅁䅑䅁䑁䅁䅷䅁䭁佁䅷䅁䭁佁䭳䅁䭁䡁䕁䅁䉁䅁䅁允䅁䅁䄴杅䅁䑁䅕䅏㕁䑁䅧杍硁䑁䅉睍䅁䅁杷允䅁䅁䅑䅁䑁䅁䅷䅁䭁乁䅣䅁䭁佁䭫䅁䭁䝁䔸䅁䉁䅁䅁允䅁䅁䅕䅁䅁䝁佂歗䵅䅉䅅䅁䕁䅁䅁睁䵁䅁䅁权塁允䅁权湄权䅁权療䅂䅁允䅁䅁䅅䅁䙁䕁䱓佢㝦卋䅬䍄䉁䅁䅁䅂䅁䅁䅍䅄䅁䅁䅯关䅅䅁䅯䄶䅯䅁䅯睢䅑䅁䅅䅁䉁䅁䅁杄佁䅁䅁杍㑁䍁䄴䅍㉁䑁䅅䅁䵁䅉䅅䅁䕁䅁䅁睁䵁䅁䅁权䉄䅁䅁权潄权䅁权㙂䅂䅁允䅁䅁䅅䅁佁䅁䄴䅁祁䑁䅁杌硁䑁䅧免䅁䅁杷允䅁䅁䅑䅁䑁䅁䅷䅁䭁䩁䄰䅁䭁佁䭳䅁䭁䡁䕯䅁䉁䅁䅁允䅁䅁䄴䅆䅁䑁䅣杍㍁䑁䅕免㕁䑁䅁䅍睁䅁䅁䍄䉁䅁䅁䅂䅁䅁䅍䅄䅁䅁䅯杊䅅䅁䅯朵䅯䅁䅯睧䅑䅁䅅䅁䉁䅁䅁杄䭁䅁䅁䅍畁䑁䅫䅎䅁䅁杷允䅁䅁䅑䅁䑁䅁䅷䅁䭁乁䅙䅁䭁佁䬰䅁䭁䡁䕯䅁䉁䅁䅁允䅁䅁䅕灰䕶䱉祂䰫䴸䅉䅅䅁䕁䅁䅁睁䵁䅁䅁权㕁䅁䅁权畄权䅁权硂䅂䅁允䅁䅁䅅䅁䙁䅁䅁䅁兄穧䉖䍄䉁䅁䅁䅂䅁䅁䅍䅄䅁䅁䅯术䅁䅁䅯眶䅯䅁䅯兦䅑䅁䅅䅁䉁䅁䅁杄啁䅁䅁䅎睁䑁䅙李㑁䑁䅫睍穁䑁䅉䅁䵁䅉䅅䅁䕁䅁䅁睁䵁䅁䅁权䍃允䅁权潄权䅁权㙂䅂䅁允䅁䅁䅅䅁佁䅁䄴䅁硁䑁䅕杌祁䑁䅍兏䅁䅁杷允䅁䅁䅑䅁䑁䅁䅷䅁䭁䑁䉙䅁䭁佁䬰䅁䭁䡁䕁䅁䉁䅁䅁允䅁䅁䅕灰䕶䱉祂樸䴸䅉䅅䅁䕁䅁䅁睁䵁䅁䅁权㥂䅁䅁权浄权䅁权療䅂䅁允䅁䅁䅅䅁佁䅁䅷䅁睁䍁䄴兏睁䑁䅕䅁䵁䅉䅅䅁䕁䅁䅁睁䵁䅁䅁权⽄䅁䅁权牄权䅁权㥂䅂䅁允䅁䅁䅅䅁佁䉁䅑䅁祁䑁䅁䅏穁䑁䅑杍穁䑁䅑䅏䅁䅁杷允䅁䅁䅑䅁䑁䅁䅷䅁䭁䅁䉁䅁䭁佁䭳䅁䭁䡁䔰䅁䉁䅁䅁允䅁䅁䄴杆䅁䑁䅅免㕁䑁䅧兏㑁䑁䅑李㑁䑁䅍䅁䵁䅉䅅䅁䕁䅁䅁睁䵁䅁䅁权䡄允䅁权牄权䅁权㙂䅂䅁允䅁䅁䅅䅁佁䉁䅑䅁硁䑁䅅䅏㍁䑁䅉䅍㉁䑁䅣兏䅁䅁杷允䅁䅁䅑䅁䑁䅁䅷䅁䭁䑁䄴䅁䭁佁䬴䅁䭁䡁䕯䅁䉁䅁䅁允䅁䅁䅕䅁䅁䱁兂䕂䵅䅉䅅䅁䕁䅁䅁睁䵁䅁䅁权䩂䅁䅁权煄权䅁权䙃䅂䅁允䅁䅁䅅䅁佁䅁䅷䅁睁䍁䄴䅎㍁䑁䅉䅁䵁䅉䅅䅁䕁䅁䅁睁䵁䅁䅁权㉄允䅁权牄权䅁权䙃䅂䅁允䅁䅁䅅䅁佁䉁䅙䅁硁䑁䅕兎㉁䑁䅫䅏硁䑁䅑䅎祁䅁䅁䍄䉁䅁䅁䅂䅁䅁䅍䅄䅁䅁䅯朷䅁䅁䅯朷䅯䅁䅯兦䅑䅁䅅䅁䉁䅁䅁兂䅁䅁䅁䅬䝰兑杷允䅁䅁䅑䅁䑁䅁䅷䅁䭁䑁䅫䅁䭁佁䬰䅁䭁䡁䔰䅁䉁䅁䅁允䅁䅁䅕㙹䙆癴㥐䐸䴸䅉䅅䅁䕁䅁䅁睁䵁䅁䅁权畂䅁䅁权瑄权䅁权療䅂䅁允䅁䅁䅅䅁䙁䭁䱹⬷洸瑣⼸䍄䉁䅁䅁䅂䅁䅁䅍䅄䅁䅁䅯兓䅁䅁䅯朶䅯䅁䅯兦䅑䅁䅅䅁䉁䅁䅁杄䵁䅁䅁䅍畁䑁䅕睎㍁䅁䅁䍄䉁䅁䅁䅂䅁䅁䅍䅄䅁䅁䅯儫䅅䅁䅯䄶䅯䅁䅯兦䅑䅁䅅䅁䉁䅁䅁杄䵁䅁䅁兎ぁ䍁䄴䅏ㅁ䅁䅁䍄䉁䅁䅁䅂䅁䅁䅍䅄䅁䅁䅯䅆䅅䅁䅯眵䅯䅁䅯兢䅑䅁䅅䅁䉁䅁䅁兂䥁䉲慸䱚即䅑杷允䅁䅁䅑䅁䑁䅁䅷䅁䭁䥁䉕䅁䭁佁䭧䅁䭁䝁䔸䅁䉁䅁䅁允䅁䅁䅯睒䅁䅁杷允䅁䅁䅑䅁䑁䅁䅷䅁䭁䥁䅙䅁䭁佁䭯䅁䭁佁䭷䅁䉁䅁䅁允䅁䅁䄴䅄䅁䑁䅁杌祁䑁䅙兏䅁䅁杷允䅁䅁䅑䅁䑁䅁䅷䅁䭁䅁䈴䅁䭁佁䭳䅁䭁䝁䔰䅁䉁䅁䅁允䅁䅁䄴杅䅁䑁䅑睍睁䑁䅁䅍睁䑁䅁䅍䅁䅁杷允䅁䅁䅑䅁䑁䅁䅷䅁䭁䑁䉑䅁䭁佁䭣䅁䭁䡁䕯䅁䉁䅁䅁允䅁䅁䅕浔光䑗にぉ䵁䅉䅅䅁䕁䅁䅁睁䵁䅁䅁权䡄允䅁权灄权䅁权㙂䅂䅁允䅁䅁䅅䅁䙁䅁䅁䅁䅃癦䄹䍄䉁䅁䅁䅂䅁䅁䅍䅄䅁䅁䅯睃䅅䅁䅯眵䅯䅁䅯兢䅑䅁䅅䅁䉁䅁䅁兂慂䑚晶㑔砳睐杷允䅁䅁䅑䅁䑁䅁䅷䅁䭁䱁䅉䅁䭁佁䭳䅁䭁䡁䕅䅁䉁䅁䅁允䅁䅁䄴䅆䅁䑁䅅䅍睁䑁䅅睎穁䑁䅉免祁䅁䅁䍄䉁䅁䅁䅂䅁䅁䅍䅄䅁䅁䅯兺䅁䅁䅯䅂䅁䅁䅯兂䅁䅁䅅䅁䉁䅁䅁兂䅁䅁杁㥳畒兑杷允䅁䅁䅑䅁䑁䅁䅷䅁䭁䝁䉳䅁䭁佁䭙䅁䭁䝁䔸䅁䉁䅁䅁允䅁䅁䄴䅄䅁䑁䅅杌硁䑁䅕兎䅁䅁杷允䅁䅁䅑䅁䑁䅁䅷䅁䭁䍁䉯䅁䭁佁䭫䅁䭁䝁䔰䅁䉁䅁䅁允䅁䅁䅕䅁䅁偁灄啅䵅䅉䅅䅁䕁䅁䅁睁䵁䅁䅁权穄允䅁权煄权䅁权療䅂䅁允䅁䅁䅅䅁佁䅁䅷䅁祁䍁䄴睍㉁䑁䅍䅁䵁䅉䅅䅁䕁䅁䅁睁䵁䅁䅁权い允䅁权煄权䅁权療䅂䅁允䅁䅁䅅䅁佁䅁䅯䅁睁䍁䄴䅎㕁䅁䅁䍄䉁䅁䅁䅂䅁䅁䅍䅄䅁䅁䅯儳䅅䅁䅯朵䅯䅁䅯䄷䅯䅁䅅䅁䉁䅁䅁杄䵁䅁䅁睍畁䑁䅉睎㍁䅁䅁䍄䉁䅁䅁䅂䅁䅁䅍䅄䅁䅁䅯克䅁䅁䅯䄶䅯䅁䅯睧䅑䅁䅅䅁䉁䅁䅁杄佁䅁䅁睍睁䍁䄴免睁䑁䅣䅁䵁䅉䅅䅁䕁䅁䅁睁䵁䅁䅁权睁䅁䅁权牄权䅁权䙃䅂䅁允䅁䅁䅅䅁佁䉁䅑䅁㍁䑁䅣李穁䑁䅁䅍睁䑁䅁䅍䅁䅁杷允䅁䅁䅑䅁䑁䅁䅷䅁䭁䍁䉧䅁䭁佁䭯䅁䭁佁䭷䅁䉁䅁䅁允䅁䅁䅯睒䅁䅁杷允䅁䅁䅑䅁䑁䅁䅷䅁䭁偁䉑䅁䭁佁䭙䅁䭁佁䭷䅁䉁䅁䅁允䅁䅁䄴䅄䅁䑁䅅杌硁䑁䅉睍䅁䅁杷允䅁䅁䅑䅁䑁䅁䅷䅁䭁䩁䅷䅁䭁佁䭙䅁䭁䡁䕁䅁䉁䅁䅁允䅁䅁䄴䅄䅁䑁䅅杌睁䑁䅣兎䅁䅁杷允䅁䅁䅑䅁䑁䅁䅷䅁䭁䱁䉳䅁䭁佁䭧䅁䭁䥁䕍䅁䉁䅁䅁允䅁䅁䄴杄䅁䑁䅅睎畁䑁䅉䅏㕁䅁䅁䍄䉁䅁䅁䅂䅁䅁䅍䅄䅁䅁䅯眵䅁䅁䅯眵䅯䅁䅯睧䅑䅁䅅䅁䉁䅁䅁兂捂坲⽳䩄䱫䅑杷允䅁䅁䅑䅁䑁䅁䅷䅁䭁偁䅉䅁䭁佁䭳䅁䭁䝁䔸䅁䉁䅁䅁允䅁䅁䄴杆䅁䑁䅅免祁䑁䅑睍ㅁ䑁䅕䅏穁䑁䅧䅁䵁䅉䅅䅁䕁䅁䅁睁䵁䅁䅁权呁允䅁权潄权䅁权㥂䅂䅁允䅁䅁䅅䅁佁䅁䄴䅁㍁䑁䅉杌㕁䑁䅍杍䅁䅁杷允䅁䅁䅑䅁䑁䅁䅷䅁䭁䍁䉧䅁䭁佁䭯䅁䭁䝁䔰䅁䉁䅁䅁允䅁䅁䅯睒䅁䅁杷允䅁䅁䅑䅁䑁䅁䅷䅁䭁䵁䅕䅁䭁佁䭳䅁䭁䥁䕍䅁䉁䅁䅁允䅁䅁䄴䅆䅁䑁䅉免㕁䑁䅫免㑁䑁䅅李㉁䅁䅁䍄䉁䅁䅁䅂䅁䅁䅍䅄䅁䅁䅯睷䅅䅁䅯儷䅯䅁䅯䄷䅯䅁䅅䅁䉁䅁䅁兂十㡧䭄啯䝘睐杷允䅁䅁䅑䅁䑁䅁䅷䅁䭁佁䄴䅁䭁䅁䅯䅁䭁䅁䅕䅁䉁䅁䅁允䅁䅁䅕⽺呤㘴橖䕗䵁䅉䅅䅁䕁䅁䅁睁䵁䅁䅁权㉃䅁䅁权灄权䅁权㥂䅂䅁允䅁䅁䅅䅁䙁䅁䅁䅁䅄䉱䉊䍄䉁䅁䅁䅂䅁䅁䅍䅄䅁䅁䅯睮䅅䅁䅯允䅉䅁䅯睁䅉䅁䅅䅁䉁䅁䅁权䡂䅁䅁䍄䉁䅁䅁䅂䅁䅁䅍䅄䅁䅁䅯兆䅁䅁䅯儶䅯䅁䅯兢䅑䅁䅅䅁䉁䅁䅁兂䅁䅁䅁佁婈䅷杷允䅁䅁䅑䅁䑁䅁䅷䅁䭁䕁䉑䅁䭁佁䭙䅁䭁䡁䕁䅁䉁䅁䅁允䅁䅁䄴䅄䅁䑁䅅杌睁䑁䅧李䅁䅁杷允䅁䅁䅑䅁䑁䅁䅷䅁䭁䑁䅣䅁䭁佁䭫䅁䭁䡁䕅䅁䉁䅁䅁允䅁䅁䅕䅁䅁䑁㠲歡䵅䅉䅅䅁䕁䅁䅁睁䵁䅁䅁权畂䅁䅁权畄权䅁权睂䅂䅁允䅁䅁䅅䅁䙁䅁䅁䅁䅁楪䉊䍄䉁䅁䅁䅂䅁䅁䅍䅄䅁䅁䅯杹䅅䅁䅯朶䅯䅁䅯来䅑䅁䅅䅁䉁䅁䅁杄䵁䅁䅁䅍畁䑁䅙睎㕁䅁䅁䍄䉁䅁䅁䅂䅁䅁䅍䅄䅁䅁䅯朰䅁䅁䅯朵䅯䅁䅯䅣䅑䅁䅅䅁䉁䅁䅁杄䵁䅁䅁免畁䑁䅧䅎㑁䅁䅁䍄䉁䅁䅁䅂䅁䅁䅍䅄䅁䅁䅯兕䅅䅁䅯眶䅯䅁䅯兢䅑䅁䅅䅁䉁䅁䅁杄啁䅁䅁免㕁䑁䅍䅏ぁ䑁䅫䅎硁䑁䅅䅁䵁䅉䅅䅁䕁䅁䅁睁䵁䅁䅁权䭄允䅁权煄权䅁权硂䅂䅁允䅁䅁䅅䅁佁䅁䅷䅁睁䍁䄴睎睁䑁䅕䅁䵁䅉䅅䅁䕁䅁䅁睁䵁䅁䅁权慁允䅁权瑄权䅁权㥂䅂䅁允䅁䅁䅅䅁䙁佁剸䉵䘶⼶⽅䍄䉁䅁䅁䅂䅁䅁䅍䅄䅁䅁䅯睁䅅䅁䅯䄶䅯䅁䅯䅣䅑䅁䅅䅁䉁䅁䅁杄佁䅁䅁杍㍁䍁䄴兎穁䑁䅫䅁䵁䅉䅅䅁䕁䅁䅁睁䵁䅁䅁权ぁ䅁䅁权潄权䅁权䑃䅂䅁允䅁䅁䅅䅁佁䅁䄴䅁穁䑁䅉杌㍁䑁䅕兎䅁䅁杷允䅁䅁䅑䅁䑁䅁䅷䅁䭁䅁䉑䅁䭁佁䭧䅁䭁䡁䕁䅁䉁䅁䅁允䅁䅁䄴杄䅁䑁䅅䅍畁䑁䅧杍穁䅁䅁䍄䉁䅁䅁䅂䅁䅁䅍䅄䅁䅁䅯䅆䅁䅁䅯儷䅯䅁䅯来䅑䅁䅅䅁䉁䅁䅁兂桄桥畓⭒午睐杷允䅁䅁䅑䅁䑁䅁䅷䅁䭁䵁䉣䅁䭁佁䬴䅁䭁䝁䔸䅁䉁䅁䅁允䅁䅁䅕䅁䅁䱁呂䕉䵅䅉䅅䅁䕁䅁䅁睁䵁䅁䅁权㕄允䅁权瑄权䅁权睂䅂䅁允䅁䅁䅅䅁䙁䱁摋㘷䝦祩䅖䍄䉁䅁䅁䅂䅁䅁䅍䅄䅁䅁䅯眰䅁䅁䅯朶䅯䅁䅯睧䅑䅁䅅䅁䉁䅁䅁杄䵁䅁䅁免畁䑁䅁睎㑁䅁䅁䍄䉁䅁䅁䅂䅁䅁䅍䅄䅁䅁䅯免䅁䅁䅯䄶䅯䅁䅯来䅑䅁䅅䅁䉁䅁䅁杄䵁䅁䅁䅎祁䍁䄴免㍁䅁䅁䍄䉁䅁䅁䅂䅁䅁䅍䅄䅁䅁䅯䄷䅁䅁䅯朵䅯䅁䅯来䅑䅁䅅䅁䉁䅁䅁杄䵁䅁䅁䅍畁䑁䅙兏㕁䅁䅁䍄䉁䅁䅁䅂䅁䅁䅍䅄䅁䅁䅯眹䅅䅁䅯眵䅯䅁䅯兦䅑䅁䅅䅁䉁䅁䅁兂㕁䩱制㍧桍䅑杷允䅁䅁䅑䅁䑁䅁䅷䅁䭁䕁䅉䅁䭁佁䭧䅁䭁䥁䕍䅁䉁䅁䅁允䅁䅁䄴杄䅁䑁䅅免畁䑁䅣䅏㍁䅁䅁䍄䉁䅁䅁䅂䅁䅁䅍䅄䅁䅁䅯䅤䅁䅁䅯眵䅯䅁䅯睧䅑䅁䅅䅁䉁䅁䅁兂䍂余兘瑉佳䅑杷允䅁䅁䅑䅁䑁䅁䅷䅁䭁䥁䄴䅁䭁佁䭧䅁䭁䝁䔰䅁䉁䅁䅁允䅁䅁䄴杄䅁䑁䅉李畁䑁䅅䅎穁䅁䅁䍄䉁䅁䅁䅂䅁䅁䅍䅄䅁䅁䅯眲䅁䅁䅯朶䅯䅁䅯兣䅑䅁䅅䅁䉁䅁䅁杄䵁䅁䅁䅍畁䑁䅅睎ぁ䅁䅁䍄䉁䅁䅁䅂䅁䅁䅍䅄䅁䅁䅯睎䅅䅁䅯䄶䅯䅁䅯䅣䅑䅁䅅䅁䉁䅁䅁杄佁䅁䅁睍㍁䍁䄴杍ㅁ䑁䅉䅁䵁䅉䅅䅁䕁䅁䅁睁䵁䅁䅁权橂允䅁权浄权䅁权㙂䅂䅁允䅁䅁䅅䅁佁䅁䅷䅁硁䍁䄴免㑁䑁䅅䅁䵁䅉䅅䅁䕁䅁䅁睁䵁䅁䅁权⭁䅁䅁权畄权䅁权硂䅂䅁允䅁䅁䅅䅁䙁䅁䅁䅁杂佈䅤䍄䉁䅁䅁䅂䅁䅁䅍䅄䅁䅁䅯朸䅁䅁䅯朶䅯䅁䅯兣䅑䅁䅅䅁䉁䅁䅁杄䵁䅁䅁杍畁䑁䅅䅏ㅁ䅁䅁䍄䉁䅁䅁䅂䅁䅁䅍䅄䅁䅁䅯权䅅䅁䅯眵䅯䅁䅯䄷䅯䅁䅅䅁䉁䅁䅁兂杂搵楁㌲卫䅑杷允䅁䅁䅑䅁䑁䅁䅷䅁䭁偁䅕䅁䭁佁䭙䅁䭁䥁䕍䅁䉁䅁䅁允䅁䅁䄴䅄䅁䑁䅁杌㍁䑁䅫睍䅁䅁杷允䅁䅁䅑䅁䑁䅁䅷䅁䭁䅁䉫䅁䭁佁䭳䅁䭁䝁䔰䅁䉁䅁䅁允䅁䅁䄴杅䅁䑁䅣李㉁䑁䅅兏穁䑁䅍免䅁䅁杷允䅁䅁䅑䅁䑁䅁䅷䅁䭁偁䅉䅁䭁佁䭯䅁䭁䥁䕕䅁䉁䅁䅁允䅁䅁䄴权䅁䑁䅅杌㍁䑁䅫䅁䵁䅉䅅䅁䕁䅁䅁睁䵁䅁䅁权捂允䅁权潄权䅁权䑃䅂䅁允䅁䅁䅅䅁佁䅁䄴䅁祁䑁䅣杌睁䑁䅫睍䅁䅁杷允䅁䅁䅑䅁䑁䅁䅷䅁䭁䭁䉧䅁䭁佁䭯䅁䭁䝁䔰䅁䉁䅁䅁允䅁䅁䄴䅄䅁䑁䅁杌ㅁ䑁䅕睍䅁䅁杷允䅁䅁䅑䅁䑁䅁䅷䅁䭁䑁䅅䅁䭁佁䭳䅁䭁䡁䕯䅁䉁䅁䅁允䅁䅁䄴䅆䅁䑁䅉兎㉁䑁䅑兏㕁䑁䅕睎ㅁ䅁䅁䍄䉁䅁䅁䅂䅁䅁䅍䅄䅁䅁䅯䅯䅁䅁䅯儷䅯䅁䅯兣䅑䅁䅅䅁䉁䅁䅁兂婃硘砹扶灈睐杷允䅁䅁䅑䅁䑁䅁䅷䅁䭁䅁䉳䅁䭁佁䭣䅁䭁䥁䕕䅁䉁䅁䅁允䅁䅁䅕杖琴灳瘳稷䴸䅉䅅䅁䕁䅁䅁睁䵁䅁䅁权癃允䅁权潄权䅁权䙃䅂䅁允䅁䅁䅅䅁佁䅁䄴䅁硁䑁䅣杌㉁䑁䅑李䅁䅁杷允䅁䅁䅑䅁䑁䅁䅷䅁䭁䥁䅅䅁䭁佁䭫䅁䭁佁䭷䅁䉁䅁䅁允䅁䅁䅯睒䅁䅁杷允䅁䅁䅑䅁䑁䅁䅷䅁䭁䭁䅳䅁䭁佁䭳䅁䭁䥁䕕䅁䉁䅁䅁允䅁䅁䄴䅆䅁䑁䅅免㑁䑁䅕免穁䑁䅉免ㅁ䅁䅁䍄䉁䅁䅁䅂䅁䅁䅍䅄䅁䅁䅯其䅁䅁䅯眵䅯䅁䅯兣䅑䅁䅅䅁䉁䅁䅁兂啁歲桦桥潑䅑杷允䅁䅁䅑䅁䑁䅁䅷䅁䭁乁䄸䅁䭁䅁䅑䅁䭁䅁䍑䅁䉁䅁䅁允䅁䅁䅕䅁䅁乯㐶啙䵅䅉䅅䅁䕁䅁䅁睁䵁䅁䅁权佃允䅁权煄权䅁权䙃䅂䅁允䅁䅁䅅䅁佁䅁䅷䅁祁䍁䄴䅍㑁䑁䅉䅁䵁䅉䅅䅁䕁䅁䅁睁䵁䅁䅁权楂䅁䅁权灄权䅁权瑂䅂䅁允䅁䅁䅅䅁䙁䅁䅁䅁䅂硡䈱䍄䉁䅁䅁䅂䅁䅁䅍䅄䅁䅁䅯睙䅁䅁䅯儶䅯䅁䅯兢䅑䅁䅅䅁䉁䅁䅁兂䅁䅁䅁䰰煁兑杷允䅁䅁䅑䅁䑁䅁䅷䅁䭁偁䅉䅁䭁佁䭯䅁䭁䡁䔰䅁䉁䅁䅁允䅁䅁䄴䅄䅁䑁䅅杌㉁䑁䅕睍䅁䅁杷允䅁䅁䅑䅁䑁䅁䅷䅁䭁乁䈴䅁䭁佁䭧䅁䭁䡁䕁䅁䉁䅁䅁允䅁䅁䄴杄䅁䑁䅙睍畁䑁䅙睎穁䅁䅁䍄䉁䅁䅁䅂䅁䅁䅍䅄䅁䅁䅯兊䅅䅁䅯权䅁䅁䅯兂䅁䅁䅅䅁䉁䅁䅁兂灄橊䥅䩲慷䅑杷允䅁䅁䅑䅁䑁䅁䅷䅁䭁䥁䅕䅁䭁佁䭯䅁䭁佁䭷䅁䉁䅁䅁允䅁䅁䄴䅄䅁䑁䅁杌穁䑁䅕免䅁䅁杷允䅁䅁䅑䅁䑁䅁䅷䅁䭁䍁䉧䅁䭁佁䭫䅁䭁䝁䔸䅁䉁䅁䅁允䅁䅁䅕䅁䅁佁㉪歎䵅䅉䅅䅁䕁䅁䅁睁䵁䅁䅁权䉃允䅁权湄权䅁权療䅂䅁允䅁䅁䅅䅁䙁偁唷佥浫吰䅂䍄䉁䅁䅁䅂䅁䅁䅍䅄䅁䅁䅯全䅁䅁䅯朶䅯䅁䅯来䅑䅁䅅䅁䉁䅁䅁杄䵁䅁䅁䅍畁䑁䅍兎祁䅁䅁䍄䉁䅁䅁䅂䅁䅁䅍䅄䅁䅁䅯全䅁䅁䅯朶䅯䅁䅯䅣䅑䅁䅅䅁䉁䅁䅁杄䵁䅁䅁䅍畁䑁䅍兎ぁ䅁䅁䍄䉁䅁䅁䅂䅁䅁䅍䅄䅁䅁䅯睴䅁䅁䅯朵䅯䅁䅯䅣䅑䅁䅅䅁䉁䅁䅁杄䵁䅁䅁免畁䑁䅑兏祁䅁䅁䍄䉁䅁䅁䅂䅁䅁䅍䅄䅁䅁䅯杲䅅䅁䅯朵䅯䅁䅯兣䅑䅁䅅䅁䉁䅁䅁杄䵁䅁䅁䅍畁䑁䅫兏ぁ䅁䅁䍄䉁䅁䅁䅂䅁䅁䅍䅄䅁䅁䅯具䅁䅁䅯朶䅯䅁䅯睢䅑䅁䅅䅁䉁䅁䅁杄䵁䅁䅁䅍畁䑁䅑兎㑁䅁䅁䍄䉁䅁䅁䅂䅁䅁䅍䅄䅁䅁䅯具䅁䅁䅯朶䅯䅁䅯睧䅑䅁䅅䅁䉁䅁䅁杄䵁䅁䅁䅍畁䑁䅑睍㍁䅁䅁䍄䉁䅁䅁䅂䅁䅁䅍䅄䅁䅁䅯兪䅅䅁䅯朵䅯䅁䅯兣䅑䅁䅅䅁䉁䅁䅁杄䵁䅁䅁免畁䑁䅉兏㕁䅁䅁䍄䉁䅁䅁䅂䅁䅁䅍䅄䅁䅁䅯杺䅅䅁䅯眶䅯䅁䅯来䅑䅁䅅䅁䉁䅁䅁杄啁䅁䅁睍祁䑁䅫兎穁䑁䅫李㉁䑁䅍䅁䵁䅉䅅䅁䕁䅁䅁睁䵁䅁䅁权呁允䅁权煄权䅁权獄权䅁允䅁䅁䅅䅁佁䅁䅷䅁睁䍁䄴杍祁䑁䅣䅁䵁䅉䅅䅁䕁䅁䅁睁䵁䅁䅁权扂允䅁权牄权䅁权瑂䅂䅁允䅁䅁䅅䅁佁䉁䅙䅁硁䑁䅑䅏祁䑁䅁䅍睁䑁䅁䅍睁䅁䅁䍄䉁䅁䅁䅂䅁䅁䅍䅄䅁䅁䅯眶䅅䅁䅯䄶䅯䅁䅯睧䅑䅁䅅䅁䉁䅁䅁杄佁䅁䅁杍睁䍁䄴兎㉁䑁䅫䅁䵁䅉䅅䅁䕁䅁䅁睁䵁䅁䅁权呁允䅁权煄权䅁权䙃䅂䅁允䅁䅁䅅䅁佁䅁䅷䅁睁䍁䄴杍睁䑁䅍䅁䵁䅉䅅䅁䕁䅁䅁睁䵁䅁䅁权䅂䅁䅁权浄权䅁权瑂䅂䅁允䅁䅁䅅䅁佁䅁䅷䅁睁䍁䄴䅏㉁䑁䅅䅁䵁䅉䅅䅁䕁䅁䅁睁䵁䅁䅁权㍁允䅁权灄权䅁权睂䅂䅁允䅁䅁䅅䅁䙁䅁䅁䅁䅄䉘䉖䍄䉁䅁䅁䅂䅁䅁䅍䅄䅁䅁䅯兑䅁䅁䅯朵䅯䅁䅯兢䅑䅁䅅䅁䉁䅁䅁杄䵁䅁䅁免畁䑁䅙䅏㍁䅁䅁䍄䉁䅁䅁䅂䅁䅁䅍䅄䅁䅁䅯兙䅁䅁䅯眶䅯䅁䅯兦䅑䅁䅅䅁䉁䅁䅁杄啁䅁䅁睍ㅁ䑁䅁䅎睁䑁䅁䅍睁䑁䅁䅁䵁䅉䅅䅁䕁䅁䅁睁䵁䅁䅁权奄䅁䅁权灄权䅁权䙃䅂䅁允䅁䅁䅅䅁䙁䅁䅁䅁畂䑭䉬䍄䉁䅁䅁䅂䅁䅁䅍䅄䅁䅁䅯杺䅁䅁䅯䄶䅯䅁䅯睧䅑䅁䅅䅁䉁䅁䅁权䡂䅁䅁䍄䉁䅁䅁䅂䅁䅁䅍䅄䅁䅁䅯睅䅅䅁䅯朶䅯䅁䅯睧䅑䅁䅅䅁䉁䅁䅁杄䵁䅁䅁䅍畁䑁䅅兏穁䅁䅁䍄䉁䅁䅁䅂䅁䅁䅍䅄䅁䅁䅯杴䅅䅁䅯䄶䅯䅁䅯䅣䅑䅁䅅䅁䉁䅁䅁杄佁䅁䅁䅎㕁䍁䄴李睁䑁䅫䅁䵁䅉䅅䅁䕁䅁䅁睁䵁䅁䅁权祄䅁䅁权牄权䅁权硂䅂䅁允䅁䅁䅅䅁佁䉁䅙䅁硁䑁䅅睍穁䑁䅕䅏㉁䑁䅕䅎ㅁ䅁䅁䍄䉁䅁䅁䅂䅁䅁䅍䅄䅁䅁䅯儹䅅䅁䅯朷䅯䅁䅯䅣䅑䅁䅅䅁䉁䅁䅁兂䅁䅁䅁䥑䵯兑杷允䅁䅁䅑䅁䑁䅁䅷䅁䭁䅁䉧䅁䭁佁䭯䅁䭁䡁䕁䅁䉁䅁䅁允䅁䅁䄴䅄䅁䑁䅁杌ぁ䑁䅉睍䅁䅁杷允䅁䅁䅑䅁䑁䅁䅷䅁䭁䅁䉧䅁䭁佁䭯䅁䭁䥁䕍䅁䉁䅁䅁允䅁䅁䄴䅄䅁䑁䅁杌ぁ䑁䅕睍䅁䅁杷允䅁䅁䅑䅁䑁䅁䅷䅁䭁䵁䅷䅁䭁佁䭣䅁䭁佁䭷䅁䉁䅁䅁允䅁䅁䅕灭婭婭婭う䵁䅉䅅䅁䕁䅁䅁睁䵁䅁䅁权ぁ允䅁权灄权䅁权㙂䅂䅁允䅁䅁䅅䅁䙁䅁䅁䅁䅂䉐䉂䍄䉁䅁䅁䅂䅁䅁䅍䅄䅁䅁䅯睒䅅䅁䅯䄶䅯䅁䅯来䅑䅁䅅䅁䉁䅁䅁杄佁䅁䅁睍硁䍁䄴䅍㍁䑁䅕䅁䵁䅉䅅䅁䕁䅁䅁睁䵁䅁䅁权橄允䅁权瑄权䅁权獄权䅁允䅁䅁䅅䅁䙁䡁呗䅇坒癄⽳䍄䉁䅁䅁䅂䅁䅁䅍䅄䅁䅁䅯杙䅁䅁䅯眶䅯䅁䅯全䅑䅁䅅䅁䉁䅁䅁杄坁䅁䅁免㉁䑁䅅兎睁䑁䅁䅍睁䑁䅁䅍䅁䅁杷允䅁䅁䅑䅁䑁䅁䅷䅁䭁乁䄰䅁䭁佁䭳䅁䭁䡁䔰䅁䉁䅁䅁允䅁䅁䄴䅆䅁䑁䅅李㍁䑁䅣䅍睁䑁䅁䅍睁䅁䅁䍄䉁䅁䅁䅂䅁䅁䅍䅄䅁䅁䅯眸䅅䅁䅯朷䅯䅁䅯睢䅑䅁䅅䅁䉁䅁䅁兂䅁䅁䅁䕙獉兑杷允䅁䅁䅑䅁䑁䅁䅷䅁䭁䅁䉧䅁䭁佁䭫䅁䭁佁䭷䅁䉁䅁䅁允䅁䅁䅕䅁䅁䙁佧ぎ䵅䅉䅅䅁䕁䅁䅁睁䵁䅁䅁权牁允䅁权瑄权䅁权獄权䅁允䅁䅁䅅䅁䙁䕁挷㍗㑉攵⽣䍄䉁䅁䅁䅂䅁䅁䅍䅄䅁䅁䅯䅌䅅䅁䅯眶䅯䅁䅯睧䅑䅁䅅䅁䉁䅁䅁杄啁䅁䅁免ㅁ䑁䅅睍㑁䑁䅧兏㍁䑁䅉䅁䵁䅉䅅䅁䕁䅁䅁睁䵁䅁䅁权硃允䅁权畄权䅁权睂䅂䅁允䅁䅁䅅䅁䙁䅁䅁䅁啄が䉖䍄䉁䅁䅁䅂䅁䅁䅍䅄䅁䅁䅯睉䅅䅁䅯朷䅯䅁䅯兢䅑䅁䅅䅁䉁䅁䅁兂䅁䅁䅁䕳䙑兑杷允䅁䅁䅑䅁䑁䅁䅷䅁䭁佁䉑䅁䭁佁䭧䅁䭁䡁䔰䅁䉁䅁䅁允䅁䅁䄴杄䅁䑁䅣免畁䑁䅣兎㑁䅁䅁䍄䉁䅁䅁䅂䅁䅁䅍䅄䅁䅁䅯䅡䅅䅁䅯朵䅯䅁䅯睢䅑䅁䅅䅁䉁䅁䅁杄䵁䅁䅁杍畁䑁䅕杍ㅁ䅁䅁䍄䉁䅁䅁䅂䅁䅁䅍䅄䅁䅁䅯兮䅅䅁䅯眶䅯䅁䅯䄷䅯䅁䅅䅁䉁䅁䅁杄啁䅁䅁免㑁䑁䅁兎㍁䑁䅧䅍睁䑁䅁䅁䵁䅉䅅䅁䕁䅁䅁睁䵁䅁䅁权䥃允䅁权煄权䅁权㥂䅂䅁允䅁䅁䅅䅁佁䅁䅷䅁睁䍁䄴䅏硁䑁䅕䅁䵁䅉䅅䅁䕁䅁䅁睁䵁䅁䅁权祂䅁䅁权畄权䅁权瑂䅂䅁允䅁䅁䅅䅁䙁䅁䅁䅁䅃睋䉨䍄䉁䅁䅁䅂䅁䅁䅍䅄䅁䅁䅯兡䅅䅁䅯䄶䅯䅁䅯睢䅑䅁䅅䅁䉁䅁䅁杄佁䅁䅁䅎祁䍁䄴睎ぁ䑁䅍䅁䵁䅉䅅䅁䕁䅁䅁睁䵁䅁䅁权汃允䅁权灄权䅁权瑂䅂䅁允䅁䅁䅅䅁䙁䅁䅁䅁杄祓䉂䍄䉁䅁䅁䅂䅁䅁䅍䅄䅁䅁䅯睲䅁䅁䅯䄶䅯䅁䅯睧䅑䅁䅅䅁䉁䅁䅁杄佁䅁䅁免㑁䍁䄴睍㉁䑁䅫䅁䵁䅉䅅䅁䕁䅁䅁睁䵁䅁䅁权乄允䅁权潄权䅁权㥂䅂䅁允䅁䅁䅅䅁䭁䕁䅣䅁䵁䅉䅅䅁䕁䅁䅁睁䵁䅁䅁权ㅄ允䅁权潄权䅁权㙂䅂䅁允䅁䅁䅅䅁佁䅁䄴䅁硁䑁䅑杌㕁䑁䅕杍䅁䅁杷允䅁䅁䅑䅁䑁䅁䅷䅁䭁偁䉕䅁䭁佁䭯䅁䭁䡁䕯䅁䉁䅁䅁允䅁䅁䄴䅄䅁䑁䅁杌穁䑁䅙䅏䅁䅁杷允䅁䅁䅑䅁䑁䅁䅷䅁䭁偁䉕䅁䭁佁䭯䅁䭁䡁䕅䅁䉁䅁䅁允䅁䅁䄴䅄䅁䑁䅁杌穁䑁䅫兎䅁䅁杷允䅁䅁䅑䅁䑁䅁䅷䅁䭁䝁䉁䅁䭁佁䬰䅁䭁䡁䕅䅁䉁䅁䅁允䅁䅁䅕㥌欰潂噇稶䴸䅉䅅䅁䕁䅁䅁睁䵁䅁䅁权剄允䅁权畄权䅁权䙃䅂䅁允䅁䅁䅅䅁䙁䅁䅁䅁兄穡䉬䍄䉁䅁䅁䅂䅁䅁䅍䅄䅁䅁䅯睭䅁䅁䅯眶䅯䅁䅯来䅑䅁䅅䅁䉁䅁䅁杄啁䅁䅁免㑁䑁䅉睍ㅁ䑁䅙䅏硁䑁䅑䅁䵁䅉䅅䅁䕁䅁䅁睁䵁䅁䅁权ㅄ允䅁权煄权䅁权㥂䅂䅁允䅁䅁䅅䅁佁䅁䅷䅁睁䍁䄴䅎㍁䑁䅫䅁䵁䅉䅅䅁䕁䅁䅁睁䵁䅁䅁权坁允䅁权牄权䅁权䙃䅂䅁允䅁䅁䅅䅁佁䉁䅑䅁硁䑁䅕䅎㕁䑁䅍杍睁䑁䅁䅍䅁䅁杷允䅁䅁䅑䅁䑁䅁䅷䅁䭁䝁䉯䅁䭁佁䭣䅁䭁䡁䕁䅁䉁䅁䅁允䅁䅁䅕卷㙺湐䱨樸䴸䅉䅅䅁䕁䅁䅁睁䵁䅁䅁权㙄允䅁权煄权䅁权硂䅂䅁允䅁䅁䅅䅁佁䅁䅷䅁睁䍁䄴䅍㑁䑁䅙䅁䵁䅉䅅䅁䕁䅁䅁睁䵁䅁䅁权啄允䅁权湄权䅁权睂䅂䅁允䅁䅁䅅䅁䙁䉁畓⭒㙆䍆䄹䍄䉁䅁䅁䅂䅁䅁䅍䅄䅁䅁䅯来䅅䅁䅯朶䅯䅁䅯䄷䅯䅁䅅䅁䉁䅁䅁权䡂䅁䅁䍄䉁䅁䅁䅂䅁䅁䅍䅄䅁䅁䅯兇䅁䅁䅯权䅁䅁䅯兂䅁䅁䅅䅁䉁䅁䅁兂湄㘫确欰㘳睐杷允䅁䅁䅑䅁䑁䅁䅷䅁䭁䡁䉯䅁䭁佁䭯䅁䭁䝁䔰䅁䉁䅁䅁允䅁䅁䅯睒䅁䅁杷允䅁䅁䅑䅁䑁䅁䅷䅁䭁䑁䉁䅁䭁佁䭳䅁䭁䥁䕕䅁䉁䅁䅁允䅁䅁䄴䅆䅁䑁䅅䅍㉁䑁䅣睎硁䑁䅑兎穁䅁䅁䍄䉁䅁䅁䅂䅁䅁䅍䅄䅁䅁䅯来䅅䅁䅯朶䅯䅁䅯䅣䅑䅁䅅䅁䉁䅁䅁权䡂䅁䅁䍄䉁䅁䅁䅂䅁䅁䅍䅄䅁䅁䅯兎䅅䅁䅯眶䅯䅁䅯䄷䅯䅁䅅䅁䉁䅁䅁杄啁䅁䅁䅎祁䑁䅍免㉁䑁䅁䅍睁䑁䅁䅁䵁䅉䅅䅁䕁䅁䅁睁䵁䅁䅁权療睄䅁权湄权䅁权㙂䅂䅁允䅁䅁䅅䅁䙁佁剸䉵䘶眶䅐䍄䉁䅁䅁䅂䅁䅁䅍䅄䅁䅁䅯內䅅䅁䅯儶䅯䅁䅯全䅑䅁䅅䅁䉁䅁䅁兂䅁䅁䅁瑓剴兑杷允䅁䅁䅑䅁䑁䅁䅷䅁䭁䥁䉯䅁䭁佁䭳䅁䭁䥁䕕䅁䉁䅁䅁允䅁䅁䄴杅䅁䑁䅕兏硁䑁䅅李睁䑁䅁䅍䅁䅁杷允䅁䅁䅑䅁䑁䅁䅷䅁䭁䡁䉯䅁䭁佁䭯䅁䭁䡁䕅䅁䉁䅁䅁允䅁䅁䅯睒䅁䅁杷允䅁䅁䅑䅁䑁䅁䅷䅁䭁䕁䉷䅁䭁佁䭫䅁䭁䡁䕅䅁䉁䅁䅁允䅁䅁䅕䅁䅁䩁歂啊䵅䅉䅅䅁䕁䅁䅁睁䵁䅁䅁权㙂允䅁权煄权䅁权䙃䅂䅁允䅁䅁䅅䅁䭁䕁䅣䅁䵁䅉䅅䅁䕁䅁䅁睁䵁䅁䅁权䱁䅁䅁权牄权䅁权䑃䅂䅁允䅁䅁䅅䅁佁䉁䅑䅁ㅁ䑁䅉兏睁䑁䅅睍ㅁ䑁䅧䅍䅁䅁杷允䅁䅁䅑䅁䑁䅁䅷䅁䭁乁䅳䅁䭁佁䭫䅁䭁䡁䕁䅁䉁䅁䅁允䅁䅁䅕䅁䅁䩁塨䕍䵅䅉䅅䅁䕁䅁䅁睁䵁䅁䅁权佁允䅁权浄权䅁权㥂䅂䅁允䅁䅁䅅䅁佁䅁䅷䅁睁䍁䄴睍ぁ䑁䅍䅁䵁䅉䅅䅁䕁䅁䅁睁䵁䅁䅁权䥂允䅁权煄权䅁权㙂䅂䅁允䅁䅁䅅䅁佁䅁䅷䅁睁䍁䄴䅎ㅁ䑁䅫䅁䵁䅉䅅䅁䕁䅁䅁睁䵁䅁䅁权湂䅁䅁权䉁杁䅁权䙁杁䅁允䅁䅁䅅䅁䙁偁瑌㉇偦瑬䅬䍄䉁䅁䅁䅂䅁䅁䅍䅄䅁䅁䅯儶䅅䅁䅯朵䅯䅁䅯来䅑䅁䅅䅁䉁䅁䅁杄䵁䅁䅁免畁䑁䅑兏祁䅁䅁䍄䉁䅁䅁䅂䅁䅁䅍䅄䅁䅁䅯睡䅁䅁䅯朷䅯䅁䅯兣䅑䅁䅅䅁䉁䅁䅁兂䅁䅁䅁䱙䴸兑杷允䅁䅁䅑䅁䑁䅁䅷䅁䭁䝁䈴䅁䭁佁䬴䅁䭁䡁䕅䅁䉁䅁䅁允䅁䅁䅕䅁䅁䕁偂唴䵁䅉䅅䅁䕁䅁䅁睁䵁䅁䅁权敁䅁䅁权潄权䅁权㥂䅂䅁允䅁䅁䅅䅁佁䅁䄴䅁硁䑁䅣杌ㅁ䑁䅧免䅁䅁杷允䅁䅁䅑䅁䑁䅁䅷䅁䭁䑁䅧䅁䭁佁䭳䅁䭁䡁䕯䅁䉁䅁䅁允䅁䅁䄴䅆䅁䑁䅑兏ぁ䑁䅁䅍睁䑁䅁䅍睁䅁䅁䍄䉁䅁䅁䅂䅁䅁䅍䅄䅁䅁䅯杌䅅䅁䅯䅂䅁䅁䅯兂䅁䅁䅅䅁䉁䅁䅁兂䅁䅁䅁呑偒兑杷允䅁䅁䅑䅁䑁䅁䅷䅁䭁䱁䅯䅁䭁佁䭯䅁䭁䝁䔸䅁䉁䅁䅁允䅁䅁䄴权䅁䑁䅅杌ぁ䑁䅕䅁䵁䅉䅅䅁䕁䅁䅁睁䵁䅁䅁权慃䅁䅁权灄权䅁权療䅂䅁允䅁䅁䅅䅁䙁䅁䅁䅁潁樯䉰䍄䉁䅁䅁䅂䅁䅁䅍䅄䅁䅁䅯杵䅁䅁䅯眶䅯䅁䅯睧䅑䅁䅅䅁䉁䅁䅁杄啁䅁䅁睍ㅁ䑁䅕兎㉁䑁䅁睍ぁ䑁䅅䅁䵁䅉䅅䅁䕁䅁䅁睁䵁䅁䅁权晁允䅁权畄权䅁权硂䅂䅁允䅁䅁䅅䅁䙁䅁䅁䅁䅂割䉊䍄䉁䅁䅁䅂䅁䅁䅍䅄䅁䅁䅯睋䅅䅁䅯眶䅯䅁䅯兢䅑䅁䅅䅁䉁䅁䅁杄啁䅁䅁免祁䑁䅁李ぁ䑁䅅李硁䑁䅕䅁䵁䅉䅅䅁䕁䅁䅁睁䵁䅁䅁权療允䅁权䕁䅁䅁权䕁杁䅁允䅁䅁䅅䅁䙁䅁䅁䥁い㕫䉰䍄䉁䅁䅁䅂䅁䅁䅍䅄䅁䅁䅯児䅁䅁䅯眶䅯䅁䅯䄷䅯䅁䅅䅁䉁䅁䅁杄奁䅁䅁免祁䑁䅅兎ㅁ䑁䅁䅍睁䑁䅁䅍睁䅁䅁䍄䉁䅁䅁䅂䅁䅁䅍䅄䅁䅁䅯朹䅅䅁䅯朶䅯䅁䅯全䅑䅁䅅䅁䉁䅁䅁权䡂䅁䅁䍄䉁䅁䅁䅂䅁䅁䅍䅄䅁䅁䅯杌䅅䅁䅯儶䅯䅁䅯兦䅑䅁䅅䅁䉁䅁䅁兂䅁䅁䅁䥙乑兑杷允䅁䅁䅑䅁䑁䅁䅷䅁䭁䭁䈸䅁䭁佁䭫䅁䭁䝁䔰䅁䉁䅁䅁允䅁䅁䅕䅁䅁偁㕃問䵅䅉䅅䅁䕁䅁䅁睁䵁䅁䅁权楁䅁䅁权牄权䅁权睂䅂䅁允䅁䅁䅅䅁佁䉁䅑䅁硁䑁䅕䅍㑁䑁䅣䅎ㅁ䑁䅕杍䅁䅁杷允䅁䅁䅑䅁䑁䅁䅷䅁䭁䵁䈸䅁䭁佁䭙䅁䭁䡁䕯䅁䉁䅁䅁允䅁䅁䄴䅄䅁䑁䅁杌ぁ䑁䅅睍䅁䅁杷允䅁䅁䅑䅁䑁䅁䅷䅁䭁䙁䅉䅁䭁佁䭣䅁䭁䡁䔰䅁䉁䅁䅁允䅁䅁䅕㥌欰潂噇啄䵁䅉䅅䅁䕁䅁䅁睁䵁䅁䅁权㉃䅁䅁权䭁䅁䅁权䕁杁䅁允䅁䅁䅅䅁䙁䥁䉬余兘杉䅰䍄䉁䅁䅁䅂䅁䅁䅍䅄䅁䅁䅯睕䅁䅁䅯眵䅯䅁䅯兦䅑䅁䅅䅁䉁䅁䅁兂潂敫㠱穐晕䅑杷允䅁䅁䅑䅁䑁䅁䅷䅁䭁䉁䉷䅁䭁䉁䅅䅁䭁䅁䍑䅁䉁䅁䅁允䅁䅁䄴䅆䅁䑁䅑免㍁䑁䅍䅍睁䑁䅁䅍睁䅁䅁䍄䉁䅁䅁䅂䅁䅁䅍䅄䅁䅁䅯朹䅅䅁䅯朶䅯䅁䅯兦䅑䅁䅅䅁䉁䅁䅁权䡂䅁䅁䍄䉁䅁䅁䅂䅁䅁䅍䅄䅁䅁䅯䅺䅁䅁䅯儷䅯䅁䅯来䅑䅁䅅䅁䉁䅁䅁兂㥁瑃橥䑣焳睐杷允䅁䅁䅑䅁䑁䅁䅷䅁䭁佁䈸䅁䭁佁䭧䅁䭁䥁䕍䅁䉁䅁䅁允䅁䅁䄴杄䅁䑁䅍䅏畁䑁䅑䅎㕁䅁䅁䍄䉁䅁䅁䅂䅁䅁䅍䅄䅁䅁䅯睯䅁䅁䅯朷䅯䅁䅯䅣䅑䅁䅅䅁䉁䅁䅁兂䅁䅁䅁䙁愷䅷杷允䅁䅁䅑䅁䑁䅁䅷䅁䭁佁䅕䅁䭁佁䭫䅁䭁䥁䕕䅁䉁䅁䅁允䅁䅁䅕䅁䅁䵁ぃあ䵅䅉䅅䅁䕁䅁䅁睁䵁䅁䅁权䭄允䅁权瑄权䅁权硂䅂䅁允䅁䅁䅅䅁䙁䉁畓⭒㙆但⽙䍄䉁䅁䅁䅂䅁䅁䅍䅄䅁䅁䅯䅺䅁䅁䅯朶䅯䅁䅯䄷䅯䅁䅅䅁䉁䅁䅁杄䵁䅁䅁䅍畁䑁䅧䅏㍁䅁䅁䍄䉁䅁䅁䅂䅁䅁䅍䅄䅁䅁䅯杋䅅䅁䅯朶䅯䅁䅯兢䅑䅁䅅䅁䉁䅁䅁杄䵁䅁䅁䅍畁䑁䅑睎硁䅁䅁䍄䉁䅁䅁䅂䅁䅁䅍䅄䅁䅁䅯兊䅅䅁䅯朷䅯䅁䅯来䅑䅁䅅䅁䉁䅁䅁兂䅁䅁䅁乙牪䅑杷允䅁䅁䅑䅁䑁䅁䅷䅁䭁䵁䅉䅁䭁佁䭫䅁䭁䡁䔰䅁䉁䅁䅁允䅁䅁䅕䅁䅁偁噄啌䵅䅉䅅䅁䕁䅁䅁睁䵁䅁䅁权䵄䅁䅁权煄权䅁权睂䅂䅁允䅁䅁䅅䅁佁䅁䅷䅁硁䍁䄴䅍穁䑁䅕䅁䵁䅉䅅䅁䕁䅁䅁睁䵁䅁䅁权⭃䅁䅁权䉁杁䅁权䍁杁䅁允䅁䅁䅅䅁䙁䝁浚浚婙橱䉊䍄䉁䅁䅁䅂䅁䅁䅍䅄䅁䅁䅯䅱䅅䅁䅯眶䅯䅁䅯䄷䅯䅁䅅䅁䉁䅁䅁杄啁䅁䅁免㍁䑁䅅免睁䑁䅁䅍睁䑁䅁䅁䵁䅉䅅䅁䕁䅁䅁睁䵁䅁䅁权硃允䅁权湄权䅁权獄权䅁允䅁䅁䅅䅁䭁䕁䅣䅁䵁䅉䅅䅁䕁䅁䅁睁䵁䅁䅁权䩄允䅁权牄权䅁权䑃䅂䅁允䅁䅁䅅䅁佁䉁䅉䅁㍁䑁䅉䅏㕁䑁䅑䅎穁䑁䅍䅁䵁䅉䅅䅁䕁䅁䅁睁䵁䅁䅁权湁䅁䅁权湄权䅁权硂䅂䅁允䅁䅁䅅䅁䙁䡁㥅瑃橥䈸䅒䍄䉁䅁䅁䅂䅁䅁䅍䅄䅁䅁䅯䄶䅅䅁䅯眵䅯䅁䅯睢䅑䅁䅅䅁䉁䅁䅁兂桁䡳潊卫砰䅑杷允䅁䅁䅑䅁䑁䅁䅷䅁䭁䱁䅁䅁䭁佁䭫䅁䭁䝁䔸䅁䉁䅁䅁允䅁䅁䅕䅁䅁䥁婄唹䵁䅉䅅䅁䕁䅁䅁睁䵁䅁䅁权剂允䅁权畄权䅁权㙂䅂䅁允䅁䅁䅅䅁䙁䅁䅁䅁䵁〵䉊䍄䉁䅁䅁䅂䅁䅁䅍䅄䅁䅁䅯朲䅁䅁䅯儶䅯䅁䅯来䅑䅁䅅䅁䉁䅁䅁兂䅁䅁䅁䵍獣兑杷允䅁䅁䅑䅁䑁䅁䅷䅁䭁䕁䉑䅁䭁佁䬰䅁䭁䡁䕅䅁䉁䅁䅁允䅁䅁䅕䅁䅁䅁䅁䐷䴸䅉䅅䅁䕁䅁䅁睁䵁䅁䅁权佄允䅁权煄权䅁权睂䅂䅁允䅁䅁䅅䅁佁䅁䅯䅁睁䍁䄴免ㅁ䅁䅁䍄䉁䅁䅁䅂䅁䅁䅍䅄䅁䅁䅯兹䅅䅁䅯眶䅯䅁䅯睢䅑䅁䅅䅁䉁䅁䅁杄十䅁䅁睎祁䑁䅫兎㕁䑁䅁李ぁ䅁䅁䍄䉁䅁䅁䅂䅁䅁䅍䅄䅁䅁䅯睓䅁䅁䅯儷䅯䅁䅯睧䅑䅁䅅䅁䉁䅁䅁兂呄坔光䑗䕮睐杷允䅁䅁䅑䅁䑁䅁䅷䅁䭁䑁䄰䅁䭁佁䭧䅁䭁䡁䕅䅁䉁䅁䅁允䅁䅁䄴杄䅁䑁䅍免畁䑁䅉兏㑁䅁䅁䍄䉁䅁䅁䅂䅁䅁䅍䅄䅁䅁䅯䄹䅁䅁䅯允䅉䅁䅯睁䅉䅁䅅䅁䉁䅁䅁兂捄⭆潭潴啮䅑杷允䅁䅁䅑䅁䑁䅁䅷䅁䭁偁䅕䅁䭁佁䭧䅁䭁䡁䕅䅁䉁䅁䅁允䅁䅁䄴杄䅁䑁䅉睍畁䑁䅅杍硁䅁䅁䍄䉁䅁䅁䅂䅁䅁䅍䅄䅁䅁䅯內䅁䅁䅯朶䅯䅁䅯兢䅑䅁䅅䅁䉁䅁䅁杄䵁䅁䅁杍畁䑁䅍睍穁䅁䅁䍄䉁䅁䅁䅂䅁䅁䅍䅄䅁䅁䅯䅢䅁䅁䅯朶䅯䅁䅯兢䅑䅁䅅䅁䉁䅁䅁杄䵁䅁䅁䅍畁䑁䅍李祁䅁䅁䍄䉁䅁䅁䅂䅁䅁䅍䅄䅁䅁䅯䅢䅁䅁䅯朶䅯䅁䅯全䅑䅁䅅䅁䉁䅁䅁杄䵁䅁䅁䅍畁䑁䅍兎㕁䅁䅁䍄䉁䅁䅁䅂䅁䅁䅍䅄䅁䅁䅯䅪䅅䅁䅯儷䅯䅁䅯䄷䅯䅁䅅䅁䉁䅁䅁兂獃䙈歰㥏港睐杷允䅁䅁䅑䅁䑁䅁䅷䅁䭁䱁䉳䅁䭁佁䭯䅁䭁䡁䕅䅁䉁䅁䅁允䅁䅁䄴䅄䅁䑁䅅杌ぁ䑁䅅杍䅁䅁杷允䅁䅁䅑䅁䑁䅁䅷䅁䭁䉁䅯䅁䭁佁䭣䅁䭁䡁䕯䅁䉁䅁䅁允䅁䅁䅕穐敖歵䵫歂䵁䅉䅅䅁䕁䅁䅁睁䵁䅁䅁权歄允䅁权瑄权䅁权療䅂䅁允䅁䅁䅅䅁䙁乁硋瑄癥住⼸䍄䉁䅁䅁䅂䅁䅁䅍䅄䅁䅁䅯杅䅅䅁䅯儶䅯䅁䅯睢䅑䅁䅅䅁䉁䅁䅁兂䅁䅁䅁䝯伴兑杷允䅁䅁䅑䅁䑁䅁䅷䅁䭁佁䈴䅁䭁佁䭧䅁䭁䝁䔰䅁䉁䅁䅁允䅁䅁䅯睒䅁䅁杷允䅁䅁䅑䅁䑁䅁䅷䅁䭁䡁䄴䅁䭁佁䬰䅁䭁佁䭷䅁䉁䅁䅁允䅁䅁䅕灳瘳㡰䱚戹䴸䅉䅅䅁䕁䅁䅁睁䵁䅁䅁权晁允䅁权牄权䅁权㙂䅂䅁允䅁䅁䅅䅁佁䉁䅑䅁祁䑁䅧兎睁䑁䅁䅍睁䑁䅁䅍䅁䅁杷允䅁䅁䅑䅁䑁䅁䅷䅁䭁䡁䉍䅁䭁䅁䅯䅁䭁䅁䅕䅁䉁䅁䅁允䅁䅁䅕䘷㑇潈牘ぅ䵁䅉䅅䅁䕁䅁䅁睁䵁䅁䅁权灁䅁䅁权煄权䅁权獄权䅁允䅁䅁䅅䅁佁䅁䅷䅁睁䍁䄴兎祁䑁䅫䅁䵁䅉䅅䅁䕁䅁䅁睁䵁䅁䅁权灁䅁䅁权煄权䅁权睂䅂䅁允䅁䅁䅅䅁佁䅁䅷䅁睁䍁䄴兎穁䑁䅑䅁䵁䅉䅅䅁䕁䅁䅁睁䵁䅁䅁权潂允䅁权畄权䅁权䙃䅂䅁允䅁䅁䅅䅁䙁䅁䅁䅁㉄楂䈱䍄䉁䅁䅁䅂䅁䅁䅍䅄䅁䅁䅯睈䅅䅁䅯䄶䅯䅁䅯䄷䅯䅁䅅䅁䉁䅁䅁杄佁䅁䅁睍㍁䍁䄴杍ㅁ䑁䅙䅁䵁䅉䅅䅁䕁䅁䅁睁䵁䅁䅁权䙄䅁䅁权潄权䅁权㙂䅂䅁允䅁䅁䅅䅁佁䅁䅷䅁㉁䍁䄴䅍㕁䑁䅑䅁䵁䅉䅅䅁䕁䅁䅁睁䵁䅁䅁权療允䅁权瑄权䅁权睂䅂䅁允䅁䅁䅅䅁䙁䍁睇浣剩攷⽑䍄䉁䅁䅁䅂䅁䅁䅍䅄䅁䅁䅯睅䅅䅁䅯䄶䅯䅁䅯兣䅑䅁䅅䅁䉁䅁䅁杄佁䅁䅁李㉁䍁䄴免ㅁ䑁䅑䅁䵁䅉䅅䅁䕁䅁䅁睁䵁䅁䅁权塂允䅁权湄权䅁权睂䅂䅁允䅁䅁䅅䅁䙁䕁瘫䥪祶睵䅸䍄䉁䅁䅁䅂䅁䅁䅍䅄䅁䅁䅯来䅁䅁䅯儶䅯䅁䅯兦䅑䅁䅅䅁䉁䅁䅁兂䅁䅁䅁䠸八兑杷允䅁䅁䅑䅁䑁䅁䅷䅁䭁偁䉣䅁䭁佁䭯䅁䭁䡁䕅䅁䉁䅁䅁允䅁䅁䄴䅄䅁䑁䅅杌穁䑁䅕兏䅁䅁杷允䅁䅁䅑䅁䑁䅁䅷䅁䭁偁䅕䅁䭁佁䭧䅁䭁佁䭷䅁䉁䅁䅁允䅁䅁䄴杄䅁䑁䅉免畁䑁䅍睎ぁ䅁䅁䍄䉁䅁䅁䅂䅁䅁䅍䅄䅁䅁䅯䅈䅅䅁䅯眶䅯䅁䅯睧䅑䅁䅅䅁䉁䅁䅁杄啁䅁䅁䅎硁䑁䅍免ぁ䑁䅧兎硁䑁䅍䅁䵁䅉䅅䅁䕁䅁䅁睁䵁䅁䅁权㍄允䅁权煄权䅁权䙃䅂䅁允䅁䅁䅅䅁佁䅁䅷䅁硁䍁䄴睍硁䑁䅑䅁䵁䅉䅅䅁䕁䅁䅁睁䵁䅁䅁权牁䅁䅁权湄权䅁权睂䅂䅁允䅁䅁䅅䅁䙁䉁婦発呤⼴⽅䍄䉁䅁䅁䅂䅁䅁䅍䅄䅁䅁䅯兕䅁䅁䅯儷䅯䅁䅯全䅑䅁䅅䅁䉁䅁䅁兂䝁婧䑖㉩䝷䅑杷允䅁䅁䅑䅁䑁䅁䅷䅁䭁偁䉣䅁䭁佁䭯䅁䭁䡁䔰䅁䉁䅁䅁允䅁䅁䄴䅄䅁䑁䅅杌穁䑁䅧兏䅁䅁杷允䅁䅁䅑䅁䑁䅁䅷䅁䭁䡁䄴䅁䭁佁䬰䅁䭁䥁䕕䅁䉁䅁䅁允䅁䅁䅕佖汏㡭村䰹䴸䅉䅅䅁䕁䅁䅁睁䵁䅁䅁权穂䅁䅁权潄权䅁权硂䅂䅁允䅁䅁䅅䅁佁䅁䅷䅁㉁䍁䄴李穁䑁䅅䅁䵁䅉䅅䅁䕁䅁䅁睁䵁䅁䅁权䝄允䅁权瑄权䅁权獄权䅁允䅁䅁䅅䅁䭁䕁䅣䅁䵁䅉䅅䅁䕁䅁䅁睁䵁䅁䅁权㑄允䅁权煄权䅁权獄权䅁允䅁䅁䅅䅁佁䅁䅷䅁硁䍁䄴免硁䑁䅧䅁䵁䅉䅅䅁䕁䅁䅁睁䵁䅁䅁权睄允䅁权潄权䅁权㙂䅂䅁允䅁䅁䅅䅁佁䅁䄴䅁祁䑁䅑杌硁䑁䅁杍䅁䅁杷允䅁䅁䅑䅁䑁䅁䅷䅁䭁偁䉧䅁䭁佁䭯䅁䭁䝁䔰䅁䉁䅁䅁允䅁䅁䄴䅄䅁䑁䅅杌硁䑁䅑杍䅁䅁杷允䅁䅁䅑䅁䑁䅁䅷䅁䭁佁䅫䅁䭁佁䭫䅁䭁佁䭷䅁䉁䅁䅁允䅁䅁䅕䅁䅁䱁獃歊䵅䅉䅅䅁䕁䅁䅁睁䵁䅁䅁权㑄允䅁权煄权䅁权療䅂䅁允䅁䅁䅅䅁佁䅁䅷䅁硁䍁䄴免硁䑁䅕䅁䵁䅉䅅䅁䕁䅁䅁睁䵁䅁䅁权㑄允䅁权煄权䅁权㙂䅂䅁允䅁䅁䅅䅁佁䅁䅷䅁硁䍁䄴免硁䑁䅉䅁䵁䅉䅅䅁䕁䅁䅁睁䵁䅁䅁权扁䅁䅁权潄权䅁权䙃䅂䅁允䅁䅁䅅䅁佁䅁䅷䅁ぁ䍁䄴兏㑁䑁䅧䅁䵁䅉䅅䅁䕁䅁䅁睁䵁䅁䅁权偄允䅁权煄权䅁权䙃䅂䅁允䅁䅁䅅䅁佁䅁䅷䅁睁䍁䄴睍穁䑁䅫䅁䵁䅉䅅䅁䕁䅁䅁睁䵁䅁䅁权獁䅁䅁权浄权䅁权瑂䅂䅁允䅁䅁䅅䅁佁䅁䅷䅁硁䍁䄴䅍㍁䑁䅕䅁䵁䅉䅅䅁䕁䅁䅁睁䵁䅁䅁权㑄允䅁权煄权䅁权䑃䅂䅁允䅁䅁䅅䅁佁䅁䅯䅁硁䍁䄴䅍ぁ䅁䅁䍄䉁䅁䅁䅂䅁䅁䅍䅄䅁䅁䅯䅏䅁䅁䅯儷䅯䅁䅯䅣䅑䅁䅅䅁䉁䅁䅁兂桁䡳潊敫〳睐杷允䅁䅁䅑䅁䑁䅁䅷䅁䭁䵁䉷䅁䭁佁䭯䅁䭁䝁䔰䅁䉁䅁䅁允䅁䅁䄴权䅁䑁䅅杌㕁䑁䅑䅁䵁䅉䅅䅁䕁䅁䅁睁䵁䅁䅁权䵂允䅁权牄权䅁权睂䅂䅁允䅁䅁䅅䅁佁䉁䅑䅁硁䑁䅁兏祁䑁䅅䅍祁䑁䅧李䅁䅁杷允䅁䅁䅑䅁䑁䅁䅷䅁䭁䩁䈴䅁䭁佁䭙䅁䭁䝁䔸䅁䉁䅁䅁允䅁䅁䄴䅄䅁䑁䅅杌㕁䑁䅁䅏䅁䅁杷允䅁䅁䅑䅁䑁䅁䅷䅁䭁䱁䉁䅁䭁佁䭳䅁䭁䡁䔰䅁䉁䅁䅁允䅁䅁䄴䅆䅁䑁䅣睍㍁䑁䅁李㍁䑁䅁䅍睁䅁䅁䍄䉁䅁䅁䅂䅁䅁䅍䅄䅁䅁䅯眰䅅䅁䅯儶䅯䅁䅯全䅑䅁䅅䅁䉁䅁䅁兂䅁䅁䅁䅹㜰兑杷允䅁䅁䅑䅁䑁䅁䅷䅁䭁䱁䅣䅁䭁佁䬴䅁䭁䡁䔰䅁䉁䅁䅁允䅁䅁䅕䅁䅁偁䱄歎䵅䅉䅅䅁䕁䅁䅁睁䵁䅁䅁权癄䅁䅁权湄权䅁权㥂䅂䅁允䅁䅁䅅䅁䙁䕁桪桥畓硒䅬䍄䉁䅁䅁䅂䅁䅁䅍䅄䅁䅁䅯䅺䅅䅁䅯朶䅯䅁䅯䅣䅑䅁䅅䅁䉁䅁䅁杄䵁䅁䅁免畁䑁䅫睍ぁ䅁䅁䍄䉁䅁䅁䅂䅁䅁䅍䅄䅁䅁䅯䅺䅅䅁䅯朶䅯䅁䅯兣䅑䅁䅅䅁䉁䅁䅁杄䵁䅁䅁杍畁䑁䅅兎ぁ䅁䅁䍄䉁䅁䅁䅂䅁䅁䅍䅄䅁䅁䅯睂䅅䅁䅯眶䅯䅁䅯来䅑䅁䅅䅁䉁䅁䅁杄啁䅁䅁免㑁䑁䅉䅍㑁䑁䅑免硁䑁䅧䅁䵁䅉䅅䅁䕁䅁䅁睁䵁䅁䅁权䡂允䅁权牄权䅁权㥂䅂䅁允䅁䅁䅅䅁佁䉁䅑䅁穁䑁䅅李穁䑁䅁䅍睁䑁䅁䅍䅁䅁杷允䅁䅁䅑䅁䑁䅁䅷䅁䭁䵁䉷䅁䭁佁䭯䅁䭁䡁䔰䅁䉁䅁䅁允䅁䅁䄴䅄䅁䑁䅉杌穁䑁䅅杍䅁䅁杷允䅁䅁䅑䅁䑁䅁䅷䅁䭁䅁䅍䅁䭁佁䭧䅁䭁䡁䕁䅁䉁䅁䅁允䅁䅁䄴杄䅁䑁䅉睎畁䑁䅣免㑁䅁䅁䍄䉁䅁䅁䅂䅁䅁䅍䅄䅁䅁䅯兘䅁䅁䅯权䅁䅁䅯兂䅁䅁䅅䅁䉁䅁䅁兂捃䍸睃浣䉧䅑杷允䅁䅁䅑䅁䑁䅁䅷䅁䭁乁䅷䅁䭁佁䭯䅁䭁佁䭷䅁䉁䅁䅁允䅁䅁䄴䅄䅁䑁䅁杌祁䑁䅁睎䅁䅁杷允䅁䅁䅑䅁䑁䅁䅷䅁䭁䭁䅳䅁䭁佁䭣䅁䭁佁䭷䅁䉁䅁䅁允䅁䅁䅕啩杆搵楁商䵁䅉䅅䅁䕁䅁䅁睁䵁䅁䅁权䝁允䅁权瑄权䅁权䑃䅂䅁允䅁䅁䅅䅁䙁䡁⭥确癯昳⽙䍄䉁䅁䅁䅂䅁䅁䅍䅄䅁䅁䅯眫䅅䅁䅯儶䅯䅁䅯睧䅑䅁䅅䅁䉁䅁䅁兂䅁䅁䅁䑳⽘䅑杷允䅁䅁䅑䅁䑁䅁䅷䅁䭁乁䅷䅁䭁佁䭯䅁䭁䝁䔸䅁䉁䅁䅁允䅁䅁䄴䅄䅁䑁䅁杌硁䑁䅫䅏䅁䅁杷允䅁䅁䅑䅁䑁䅁䅷䅁䭁䭁䅙䅁䭁佁䭙䅁䭁䡁䕯䅁䉁䅁䅁允䅁䅁䄴䅄䅁䑁䅁杌㑁䑁䅫李䅁䅁杷允䅁䅁䅑䅁䑁䅁䅷䅁䭁䉁䅍䅁䭁佁䭧䅁䭁䡁䕁䅁䉁䅁䅁允䅁䅁䄴杄䅁䑁䅉兎畁䑁䅧睍硁䅁䅁䍄䉁䅁䅁䅂䅁䅁䅍䅄䅁䅁䅯䄳䅁䅁䅯朶䅯䅁䅯兣䅑䅁䅅䅁䉁䅁䅁杄䵁䅁䅁䅍畁䑁䅅䅏ㅁ䅁䅁䍄䉁䅁䅁䅂䅁䅁䅍䅄䅁䅁䅯䅵䅅䅁䅯眶䅯䅁䅯睧䅑䅁䅅䅁䉁䅁䅁杄啁䅁䅁杍ぁ䑁䅑兏ぁ䑁䅉䅍睁䑁䅁䅁䵁䅉䅅䅁䕁䅁䅁睁䵁䅁䅁权䱂允䅁权煄权䅁权䑃䅂䅁允䅁䅁䅅䅁佁䅁䅷䅁硁䍁䄴䅍ぁ䑁䅅䅁䵁䅉䅅䅁䕁䅁䅁睁䵁䅁䅁权呁允䅁权䉁杁䅁权䍁杁䅁允䅁䅁䅅䅁䙁乁㍒獨啊佳䅒䍄䉁䅁䅁䅂䅁䅁䅍䅄䅁䅁䅯兘䅅䅁䅯朶䅯䅁䅯兢䅑䅁䅅䅁䉁䅁䅁杄䵁䅁䅁免畁䑁䅅䅍穁䅁䅁䍄䉁䅁䅁䅂䅁䅁䅍䅄䅁䅁䅯杸䅁䅁䅯朷䅯䅁䅯兦䅑䅁䅅䅁䉁䅁䅁兂䅁䅁䅁䙧硘䅑杷允䅁䅁䅑䅁䑁䅁䅷䅁䭁䅁䉳䅁䭁佁䭧䅁䭁䡁䕯䅁䉁䅁䅁允䅁䅁䅯睒䅁䅁杷允䅁䅁䅑䅁䑁䅁䅷䅁䭁䙁䄰䅁䭁䉁䅅䅁䭁䅁䅕䅁䉁䅁䅁允䅁䅁䄴䅆䅁䑁䅑睎㕁䑁䅧䅍睁䑁䅁䅍睁䅁䅁䍄䉁䅁䅁䅂䅁䅁䅍䅄䅁䅁䅯睗䅁䅁䅯朷䅯䅁䅯全䅑䅁䅅䅁䉁䅁䅁兂䅁䅁䅁䩡㡑兑杷允䅁䅁䅑䅁䑁䅁䅷䅁䭁偁䄰䅁䭁佁䭣䅁䭁䥁䕕䅁䉁䅁䅁允䅁䅁䅕婈䍒牋ㅳ歎䵁䅉䅅䅁䕁䅁䅁睁䵁䅁䅁权㍄䅁䅁权畄权䅁权㥂䅂䅁允䅁䅁䅅䅁䙁䅁䅁䅁䅃桲䉤䍄䉁䅁䅁䅂䅁䅁䅍䅄䅁䅁䅯兘䅅䅁䅯朶䅯䅁䅯全䅑䅁䅅䅁䉁䅁䅁杄䵁䅁䅁䅍畁䑁䅧兏祁䅁䅁䍄䉁䅁䅁䅂䅁䅁䅍䅄䅁䅁䅯䅑䅁䅁䅯眵䅯䅁䅯来䅑䅁䅅䅁䉁䅁䅁兂卂䉵䘶砶桅䅑杷允䅁䅁䅑䅁䑁䅁䅷䅁䭁䕁䅅䅁䭁佁䭣䅁䭁䡁䕯䅁䉁䅁䅁允䅁䅁䅕摆穒晦楷え䵁䅉䅅䅁䕁䅁䅁睁䵁䅁䅁权䙁允䅁权浄权䅁权䑃䅂䅁允䅁䅁䅅䅁佁䅁䅷䅁硁䍁䄴兎㑁䑁䅕䅁䵁䅉䅅䅁䕁䅁䅁睁䵁䅁䅁权橄允䅁权煄权䅁权獄权䅁允䅁䅁䅅䅁佁䅁䅯䅁睁䍁䄴睍ㅁ䅁䅁䍄䉁䅁䅁䅂䅁䅁䅍䅄䅁䅁䅯眴䅅䅁䅯朶䅯䅁䅯来䅑䅁䅅䅁䉁䅁䅁杄䵁䅁䅁䅍畁䑁䅍䅎㉁䅁䅁䍄䉁䅁䅁䅂䅁䅁䅍䅄䅁䅁䅯党䅁䅁䅯允䅉䅁䅯杁䅉䅁䅅䅁䉁䅁䅁兂慁楱佁摣䡘䅑杷允䅁䅁䅑䅁䑁䅁䅷䅁䭁䵁䅯䅁䭁佁䭫䅁䭁䡁䔰䅁䉁䅁䅁允䅁䅁䅕䅁䅁䅁瑄〹䵁䅉䅅䅁䕁䅁䅁睁䵁䅁䅁权坁允䅁权䭁䅁䅁权䙁䅁䅁允䅁䅁䅅䅁䙁䭁睒児塲睯䄱䍄䉁䅁䅁䅂䅁䅁䅍䅄䅁䅁䅯䅔䅁䅁䅯䄶䅯䅁䅯䅣䅑䅁䅅䅁䉁䅁䅁杄佁䅁䅁杍ぁ䍁䄴兎祁䑁䅙䅁䵁䅉䅅䅁䕁䅁䅁睁䵁䅁䅁权䝄允䅁权瑄权䅁权䑃䅂䅁允䅁䅁䅅䅁䙁䝁㝑〳丫㡬⼴䍄䉁䅁䅁䅂䅁䅁䅍䅄䅁䅁䅯眴䅅䅁䅯朶䅯䅁䅯全䅑䅁䅅䅁䉁䅁䅁杄䵁䅁䅁䅍畁䑁䅍䅎㕁䅁䅁䍄䉁䅁䅁䅂䅁䅁䅍䅄䅁䅁䅯全䅁䅁䅯朷䅯䅁䅯兦䅑䅁䅅䅁䉁䅁䅁兂䅁䅁䅁佑畉兑杷允䅁䅁䅑䅁䑁䅁䅷䅁䭁䵁䉫䅁䭁佁䭳䅁䭁䡁䕁䅁䉁䅁䅁允䅁䅁䄴杅䅁䑁䅣杍㑁䑁䅫兏㉁䑁䅅睍䅁䅁杷允䅁䅁䅑䅁䑁䅁䅷䅁䭁乁䄴䅁䭁佁䭣䅁䭁䝁䔰䅁䉁䅁䅁允䅁䅁䅕㥌欰潂噇䕅䵁䅉䅅䅁䕁䅁䅁睁䵁䅁䅁权㙄允䅁权煄权䅁权瑂䅂䅁允䅁䅁䅅䅁佁䅁䅷䅁睁䍁䄴䅍㑁䑁䅙䅁䵁䅉䅅䅁䕁䅁䅁睁䵁䅁䅁权䡁允䅁权瑄权䅁权㙂䅂䅁允䅁䅁䅅䅁䙁䕁䱓佢㝦晱⼰䍄䉁䅁䅁䅂䅁䅁䅍䅄䅁䅁䅯杨䅅䅁䅯朵䅯䅁䅯䄷䅯䅁䅅䅁䉁䅁䅁杄䵁䅁䅁免畁䑁䅍䅍㑁䅁䅁䍄䉁䅁䅁䅂䅁䅁䅍䅄䅁䅁䅯末䅅䅁䅯朶䅯䅁䅯来䅑䅁䅅䅁䉁䅁䅁杄䵁䅁䅁䅍畁䑁䅁䅏㉁䅁䅁䍄䉁䅁䅁䅂䅁䅁䅍䅄䅁䅁䅯䅺䅁䅁䅯眶䅯䅁䅯兢䅑䅁䅅䅁䉁䅁䅁杄坁䅁䅁杍硁䑁䅁睎㕁䑁䅕睍睁䑁䅁䅍䅁䅁杷允䅁䅁䅑䅁䑁䅁䅷䅁䭁佁䉕䅁䭁佁䭳䅁䭁䝁䔸䅁䉁䅁䅁允䅁䅁䄴杅䅁䑁䅙杍硁䑁䅁䅍睁䑁䅁䅍䅁䅁杷允䅁䅁䅑䅁䑁䅁䅷䅁䭁䥁䉫䅁䭁佁䬰䅁䭁佁䭷䅁䉁䅁䅁允䅁䅁䅕㑈牘払敧吵䴸䅉䅅䅁䕁䅁䅁睁䵁䅁䅁权睄允䅁权瑄权䅁权硂䅂䅁允䅁䅁䅅䅁䙁䵁㌯⭕汏㥭⽑䍄䉁䅁䅁䅂䅁䅁䅍䅄䅁䅁䅯末䅅䅁䅯朶䅯䅁䅯兦䅑䅁䅅䅁䉁䅁䅁杄䵁䅁䅁䅍畁䑁䅁䅏㕁䅁䅁䍄䉁䅁䅁䅂䅁䅁䅍䅄䅁䅁䅯兗䅅䅁䅯儷䅯䅁䅯兢䅑䅁䅅䅁䉁䅁䅁兂ㅂ硫䕧杖䰴䅑杷允䅁䅁䅑䅁䑁䅁䅷䅁䭁䥁䉅䅁䭁佁䭯䅁䭁䡁䕁䅁䉁䅁䅁允䅁䅁䄴䅄䅁䑁䅁杌穁䑁䅧杍䅁䅁杷允䅁䅁䅑䅁䑁䅁䅷䅁䭁䍁䅅䅁䭁佁䭳䅁䭁䡁䔰䅁䉁䅁䅁允䅁䅁䄴杅䅁䑁䅕䅏睁䑁䅁䅍睁䑁䅁䅍䅁䅁杷允䅁䅁䅑䅁䑁䅁䅷䅁䭁䅁䉳䅁䭁佁䭙䅁䭁䡁䕁䅁䉁䅁䅁允䅁䅁䅯睒䅁䅁杷允䅁䅁䅑䅁䑁䅁䅷䅁䭁䩁䅷䅁䭁佁䭯䅁䭁䥁䕕䅁䉁䅁䅁允䅁䅁䄴䅄䅁䑁䅁杌ㅁ䑁䅉䅎䅁䅁杷允䅁䅁䅑䅁䑁䅁䅷䅁䭁䩁䅷䅁䭁佁䭯䅁䭁䡁䔰䅁䉁䅁䅁允䅁䅁䄴䅄䅁䑁䅁杌ㅁ䑁䅕䅎䅁䅁杷允䅁䅁䅑䅁䑁䅁䅷䅁䭁䍁䉯䅁䭁佁䭯䅁䭁佁䭷䅁䉁䅁䅁允䅁䅁䄴䅄䅁䑁䅁杌穁䑁䅧睎䅁䅁杷允䅁䅁䅑䅁䑁䅁䅷䅁䭁䍁䉯䅁䭁佁䭯䅁䭁䝁䔸䅁䉁䅁䅁允䅁䅁䄴䅄䅁䑁䅁杌ㅁ䑁䅙免䅁䅁杷允䅁䅁䅑䅁䑁䅁䅷䅁䭁䩁䅑䅁䭁佁䭳䅁䭁䡁䕯䅁䉁䅁䅁允䅁䅁䄴䅆䅁䑁䅙免ㅁ䑁䅁䅍睁䑁䅁䅍睁䅁䅁䍄䉁䅁䅁䅂䅁䅁䅍䅄䅁䅁䅯其䅁䅁䅯儷䅯䅁䅯全䅑䅁䅅䅁䉁䅁䅁兂㕂匶硙䭃㡸睐杷允䅁䅁䅑䅁䑁䅁䅷䅁䭁䝁䉑䅁䭁佁䭣䅁䭁䝁䔰䅁䉁䅁䅁允䅁䅁䅕㔲㌰䕮坮歇䵁䅉䅅䅁䕁䅁䅁睁䵁䅁䅁权煁允䅁权煄权䅁权䑃䅂䅁允䅁䅁䅅䅁佁䅁䅷䅁睁䍁䄴兎㕁䑁䅕䅁䵁䅉䅅䅁䕁䅁䅁睁䵁䅁䅁权摄允䅁权灄权䅁权㙂䅂䅁允䅁䅁䅅䅁䙁䅁䅁䅁权睒䉨䍄䉁䅁䅁䅂䅁䅁䅍䅄䅁䅁䅯杌䅁䅁䅯眶䅯䅁䅯䅣䅑䅁䅅䅁䉁䅁䅁杄啁䅁䅁免ぁ䑁䅑䅍祁䑁䅫兏㕁䑁䅙䅁䵁䅉䅅䅁䕁䅁䅁睁䵁䅁䅁权慁䅁䅁权湄权䅁权療䅂䅁允䅁䅁䅅䅁䙁䵁䭈啯㉗眸䄹䍄䉁䅁䅁䅂䅁䅁䅍䅄䅁䅁䅯兩䅅䅁䅯眵䅯䅁䅯来䅑䅁䅅䅁䉁䅁䅁兂瑂⼵灵搸光䅑杷允䅁䅁䅑䅁䑁䅁䅷䅁䭁䩁䈰䅁䭁佁䭧䅁䭁䡁䕁䅁䉁䅁䅁允䅁䅁䄴杄䅁䑁䅅免畁䑁䅉兏祁䅁䅁䍄䉁䅁䅁䅂䅁䅁䅍䅄䅁䅁䅯杒䅁䅁䅯朵䅯䅁䅯全䅑䅁䅅䅁䉁䅁䅁杄䭁䅁䅁免畁䑁䅁免䅁䅁杷允䅁䅁䅑䅁䑁䅁䅷䅁䭁䥁䅉䅁䭁佁䭳䅁䭁䝁䔰䅁䉁䅁䅁允䅁䅁䄴䅆䅁䑁䅣䅍祁䑁䅁䅍睁䑁䅁䅍睁䅁䅁䍄䉁䅁䅁䅂䅁䅁䅍䅄䅁䅁䅯睊䅅䅁䅯儷䅯䅁䅯来䅑䅁䅅䅁䉁䅁䅁兂乁⽨捘伯協睐杷允䅁䅁䅑䅁䑁䅁䅷䅁䭁䉁䅧䅁䭁佁䬰䅁䭁䡁䕯䅁䉁䅁䅁允䅁䅁䅕牡へ硫䕧橴䴸䅉䅅䅁䕁䅁䅁睁䵁䅁䅁权䭃䅁䅁权䉁杁䅁权䍁杁䅁允䅁䅁䅅䅁䙁䙁桢全㝏敉䅒䍄䉁䅁䅁䅂䅁䅁䅍䅄䅁䅁䅯睺䅅䅁䅯朶䅯䅁䅯睧䅑䅁䅅䅁䉁䅁䅁杄䵁䅁䅁䅍畁䑁䅍䅎ぁ䅁䅁䍄䉁䅁䅁䅂䅁䅁䅍䅄䅁䅁䅯材䅅䅁䅯儷䅯䅁䅯兣䅑䅁䅅䅁䉁䅁䅁兂婄発呤㘴托睐杷允䅁䅁䅑䅁䑁䅁䅷䅁䭁䩁䅫䅁䭁佁䬰䅁䭁䡁䕁䅁䉁䅁䅁允䅁䅁䅕扉祂䩡瑈䐸䴸䅉䅅䅁䕁䅁䅁睁䵁䅁䅁权ㅄ䅁䅁权瑄权䅁权瑂䅂䅁允䅁䅁䅅䅁䙁䕁䱓佢㝦共䅘䍄䉁䅁䅁䅂䅁䅁䅍䅄䅁䅁䅯䅹䅅䅁䅯眶䅯䅁䅯兢䅑䅁䅅䅁䉁䅁䅁杄啁䅁䅁李㉁䑁䅁兎㕁䑁䅑免㉁䑁䅅䅁䵁䅉䅅䅁䕁䅁䅁睁䵁䅁䅁权佂允䅁权䉁杁䅁权䑁杁䅁允䅁䅁䅅䅁䙁䭁䠵場杰略䄵䍄䉁䅁䅁䅂䅁䅁䅍䅄䅁䅁䅯睪䅅䅁䅯䄶䅯䅁䅯兦䅑䅁䅅䅁䉁䅁䅁杄佁䅁䅁睍㉁䍁䄴睍㉁䑁䅑䅁䵁䅉䅅䅁䕁䅁䅁睁䵁䅁䅁权敁䅁䅁权畄权䅁权䙃䅂䅁允䅁䅁䅅䅁䙁䅁䅁䅁䅄䍒䉬䍄䉁䅁䅁䅂䅁䅁䅍䅄䅁䅁䅯睵䅁䅁䅯朵䅯䅁䅯兣䅑䅁䅅䅁䉁䅁䅁杄䭁䅁䅁兎畁䑁䅙兏䅁䅁杷允䅁䅁䅑䅁䑁䅁䅷䅁䭁䅁䉳䅁䭁佁䬴䅁䭁䥁䕕䅁䉁䅁䅁允䅁䅁䅕䅁䅁佁㕁さ䵅䅉䅅䅁䕁䅁䅁睁䵁䅁䅁权㥄允䅁权潄权䅁权㙂䅂䅁允䅁䅁䅅䅁佁䅁䅷䅁㕁䍁䄴免硁䑁䅍䅁䵁䅉䅅䅁䕁䅁䅁睁䵁䅁䅁权䡄䅁䅁权剁䅁䅁权䕁杁䅁允䅁䅁䅅䅁佁䉁䅙䅁硁䑁䅫杍穁䑁䅙免㍁䑁䅁䅍睁䅁䅁䍄䉁䅁䅁䅂䅁䅁䅍䅄䅁䅁䅯杪䅅䅁䅯朶䅯䅁䅯兣䅑䅁䅅䅁䉁䅁䅁杄䵁䅁䅁免畁䑁䅫李穁䅁䅁䍄䉁䅁䅁䅂䅁䅁䅍䅄䅁䅁䅯朴䅁䅁䅯朶䅯䅁䅯兢䅑䅁䅅䅁䉁䅁䅁杄䵁䅁䅁免畁䑁䅫睎㑁䅁䅁䍄䉁䅁䅁䅂䅁䅁䅍䅄䅁䅁䅯眴䅁䅁䅯朶䅯䅁䅯兢䅑䅁䅅䅁䉁䅁䅁杄䭁䅁䅁䅍畁䑁䅍䅏䅁䅁杷允䅁䅁䅑䅁䑁䅁䅷䅁䭁䭁䅷䅁䭁佁䬰䅁䭁䡁䔰䅁䉁䅁䅁允䅁䅁䅕扉祂䩡瑈樸䴸䅉䅅䅁䕁䅁䅁睁䵁䅁䅁权浄允䅁权浄权䅁权獄权䅁允䅁䅁䅅䅁䭁䕁䅣䅁䵁䅉䅅䅁䕁䅁䅁睁䵁䅁䅁权㕄允䅁权牄权䅁权㥂䅂䅁允䅁䅁䅅䅁佁䉁䅑䅁硁䑁䅑䅎ㅁ䑁䅕免ㅁ䑁䅕兏䅁䅁杷允䅁䅁䅑䅁䑁䅁䅷䅁䭁佁䅉䅁䭁佁䭯䅁䭁䡁䕯䅁䉁䅁䅁允䅁䅁䄴䅄䅁䑁䅅杌㍁䑁䅍兏䅁䅁杷允䅁䅁䅑䅁䑁䅁䅷䅁䭁䱁䉯䅁䭁佁䭣䅁䭁䝁䔸䅁䉁䅁䅁允䅁䅁䅕䅄牉硨婙歊䵁䅉䅅䅁䕁䅁䅁睁䵁䅁䅁权橄䅁䅁权煄权䅁权㙂䅂䅁允䅁䅁䅅䅁佁䅁䅷䅁睁䍁䄴睍ぁ䑁䅅䅁䵁䅉䅅䅁䕁䅁䅁睁䵁䅁䅁权坄允䅁权瑄权䅁权䙃䅂䅁允䅁䅁䅅䅁䙁佁兘瑉㕶畦⼴䍄䉁䅁䅁䅂䅁䅁䅍䅄䅁䅁䅯睧䅁䅁䅯眶䅯䅁䅯䄷䅯䅁䅅䅁䉁䅁䅁杄啁䅁䅁免硁䑁䅙兏硁䑁䅙睍㑁䑁䅅䅁䵁䅉䅅䅁䕁䅁䅁睁䵁䅁䅁权㡁䅁䅁权䉁杁䅁权䑁杁䅁允䅁䅁䅅䅁䭁䕁䅣䅁䵁䅉䅅䅁䕁䅁䅁睁䵁䅁䅁权䅂允䅁权潄权䅁权䑃䅂䅁允䅁䅁䅅䅁佁䅁䄴䅁穁䑁䅁杌㍁䑁䅑李䅁䅁杷允䅁䅁䅑䅁䑁䅁䅷䅁䭁乁䉷䅁䭁佁䭯䅁䭁佁䭷䅁䉁䅁䅁允䅁䅁䄴䅄䅁䑁䅉杌ㅁ䑁䅍杍䅁䅁杷允䅁䅁䅑䅁䑁䅁䅷䅁䭁乁䉷䅁䭁佁䭯䅁䭁䡁䕅䅁䉁䅁䅁允䅁䅁䄴䅄䅁䑁䅉杌㍁䑁䅅免䅁䅁杷允䅁䅁䅑䅁䑁䅁䅷䅁䭁䕁䅷䅁䭁佁䬰䅁䭁䥁䕍䅁䉁䅁䅁允䅁䅁䅕楁䡵瑆佮稸䴸䅉䅅䅁䕁䅁䅁睁䵁䅁䅁权敄允䅁权牄权䅁权療䅂䅁允䅁䅁䅅䅁佁䉁䅉䅁ㅁ䑁䅑䅎硁䑁䅍睎睁䑁䅁䅁䵁䅉䅅䅁䕁䅁䅁睁䵁䅁䅁权䩃䅁䅁权畄权䅁权睂䅂䅁允䅁䅁䅅䅁䙁䅁䅁䅁䅁佫䅲䍄䉁䅁䅁䅂䅁䅁䅍䅄䅁䅁䅯杷䅁䅁䅯眶䅯䅁䅯䅣䅑䅁䅅䅁䉁䅁䅁杄啁䅁䅁䅎㕁䑁䅙杍硁䑁䅙䅏ㅁ䑁䅣䅁䵁䅉䅅䅁䕁䅁䅁睁䵁䅁䅁权捄允䅁权煄权䅁权䙃䅂䅁允䅁䅁䅅䅁佁䅁䅷䅁祁䍁䄴兎睁䑁䅅䅁䵁䅉䅅䅁䕁䅁䅁睁䵁䅁䅁权㡄允䅁权煄权䅁权療䅂䅁允䅁䅁䅅䅁佁䅁䅷䅁睁䍁䄴李ㅁ䑁䅍䅁䵁䅉䅅䅁䕁䅁䅁睁䵁䅁䅁权㡄允䅁权煄权䅁权㙂䅂䅁允䅁䅁䅅䅁佁䅁䅷䅁睁䍁䄴李ぁ䑁䅧䅁䵁䅉䅅䅁䕁䅁䅁睁䵁䅁䅁权十䅁䅁权畄权䅁权䑃䅂䅁允䅁䅁䅅䅁䙁䅁䅁䅁杄䍑䉚䍄䉁䅁䅁䅂䅁䅁䅍䅄䅁䅁䅯䅸䅁䅁䅯充䅁䅁䅯䅂䅉䅁䅅䅁䉁䅁䅁杄啁䅁䅁免ぁ䑁䅁兎睁䑁䅁䅍睁䑁䅁䅁䵁䅉䅅䅁䕁䅁䅁睁䵁䅁䅁权晁䅁䅁权牄权䅁权䙃䅂䅁允䅁䅁䅅䅁佁䉁䅑䅁祁䑁䅣免㍁䑁䅑兎㕁䑁䅑睎䅁䅁杷允䅁䅁䅑䅁䑁䅁䅷䅁䭁䥁䉯䅁䭁佁䭯䅁䭁䡁䔰䅁䉁䅁䅁允䅁䅁䄴䅄䅁䑁䅁杌㑁䑁䅍免䅁䅁杷允䅁䅁䅑䅁䑁䅁䅷䅁䭁乁䉕䅁䭁佁䬰䅁䭁䡁䔰䅁䉁䅁䅁允䅁䅁䅕〰椱䙅㕧䐶䴸䅉䅅䅁䕁䅁䅁睁䵁䅁䅁权㕃允䅁权浄权䅁权睂䅂䅁允䅁䅁䅅䅁佁䅁䅷䅁ぁ䍁䄴䅍穁䑁䅑䅁䵁䅉䅅䅁䕁䅁䅁睁䵁䅁䅁权穁䅁䅁权灄权䅁权硂䅂䅁允䅁䅁䅅䅁䙁䅁䅁䅁潃䅸䉴䍄䉁䅁䅁䅂䅁䅁䅍䅄䅁䅁䅯睨䅁䅁䅯儶䅯䅁䅯兣䅑䅁䅅䅁䉁䅁䅁兂䅁䅁䅁䵷堰兑杷允䅁䅁䅑䅁䑁䅁䅷䅁䭁乁䅑䅁䭁佁䬴䅁䭁䥁䕍䅁䉁䅁䅁允䅁䅁䅕䅁䅁佁㍔啈䵅䅉䅅䅁䕁䅁䅁睁䵁䅁䅁权煁䅁䅁权煄权䅁权瑂䅂䅁允䅁䅁䅅䅁佁䅁䅷䅁睁䍁䄴免㕁䑁䅣䅁䵁䅉䅅䅁䕁䅁䅁睁䵁䅁䅁权煁䅁䅁权煄权䅁权睂䅂䅁允䅁䅁䅅䅁佁䅁䅷䅁睁䍁䄴杍ぁ䑁䅑䅁䵁䅉䅅䅁䕁䅁䅁睁䵁䅁䅁权佁䅁䅁权潄权䅁权獄权䅁允䅁䅁䅅䅁佁䅁䄴䅁穁䑁䅍杌㕁䑁䅅䅎䅁䅁杷允䅁䅁䅑䅁䑁䅁䅷䅁䭁䑁䅫䅁䭁佁䭣䅁䭁䡁䕅䅁䉁䅁䅁允䅁䅁䅕䬸䝦穓䩥啊䵁䅉䅅䅁䕁䅁䅁睁䵁䅁䅁权䕄允䅁权牄权䅁权䑃䅂䅁允䅁䅁䅅䅁佁䉁䅑䅁硁䑁䅑兎㉁䑁䅙兎㉁䑁䅧睍䅁䅁杷允䅁䅁䅑䅁䑁䅁䅷䅁䭁䝁䉧䅁䭁佁䭙䅁䭁䥁䕕䅁䉁䅁䅁允䅁䅁䄴䅄䅁䑁䅍杌睁䑁䅕兏䅁䅁杷允䅁䅁䅑䅁䑁䅁䅷䅁䭁䍁䄰䅁䭁佁䭯䅁䭁䡁䕅䅁䉁䅁䅁允䅁䅁䅯睒䅁䅁杷允䅁䅁䅑䅁䑁䅁䅷䅁䭁䍁䄰䅁䭁佁䭯䅁䭁䥁䕍䅁䉁䅁䅁允䅁䅁䅯睒䅁䅁杷允䅁䅁䅑䅁䑁䅁䅷䅁䭁偁䄸䅁䭁佁䭳䅁䭁䝁䔰䅁䉁䅁䅁允䅁䅁䄴䅆䅁䑁䅅兏ㅁ䑁䅫李㕁䑁䅣䅎㉁䅁䅁䍄䉁䅁䅁䅂䅁䅁䅍䅄䅁䅁䅯睬䅁䅁䅯儷䅯䅁䅯䄷䅯䅁䅅䅁䉁䅁䅁兂慃婭婭婭婭睐杷允䅁䅁䅑䅁䑁䅁䅷䅁䭁䥁䈸䅁䭁佁䭯䅁䭁佁䭷䅁䉁䅁䅁允䅁䅁䄴䅄䅁䑁䅁杌硁䑁䅧李䅁䅁杷允䅁䅁䅑䅁䑁䅁䅷䅁䭁䩁䄰䅁䭁佁䭳䅁䭁佁䭷䅁䉁䅁䅁允䅁䅁䄴䅆䅁䑁䅣杍ㅁ䑁䅙睎硁䑁䅁䅍睁䅁䅁䍄䉁䅁䅁䅂䅁䅁䅍䅄䅁䅁䅯睪䅅䅁䅯朶䅯䅁䅯睢䅑䅁䅅䅁䉁䅁䅁杄䵁䅁䅁䅍畁䑁䅅睎ぁ䅁䅁䍄䉁䅁䅁䅂䅁䅁䅍䅄䅁䅁䅯儷䅁䅁䅯䄶䅯䅁䅯睧䅑䅁䅅䅁䉁䅁䅁杄䵁䅁䅁免睁䍁䄴免硁䅁䅁䍄䉁䅁䅁䅂䅁䅁䅍䅄䅁䅁䅯睪䅅䅁䅯朶䅯䅁䅯来䅑䅁䅅䅁䉁䅁䅁杄䵁䅁䅁䅍畁䑁䅅李祁䅁䅁䍄䉁䅁䅁䅂䅁䅁䅍䅄䅁䅁䅯杖䅁䅁䅯朵䅯䅁䅯兣䅑䅁䅅䅁䉁䅁䅁杄䵁䅁䅁免畁䑁䅍睍ぁ䅁䅁䍄䉁䅁䅁䅂䅁䅁䅍䅄䅁䅁䅯杹䅁䅁䅯儷䅯䅁䅯睢䅑䅁䅅䅁䉁䅁䅁兂⭄䠱灪橊⭈睐杷允䅁䅁䅑䅁䑁䅁䅷䅁䭁䑁䅙䅁䭁佁䭧䅁䭁䡁䕯䅁䉁䅁䅁允䅁䅁䄴杄䅁䑁䅉免畁䑁䅣免硁䅁䅁䍄䉁䅁䅁䅂䅁䅁䅍䅄䅁䅁䅯睹䅁䅁䅯儷䅯䅁䅯䅣䅑䅁䅅䅁䉁䅁䅁兂䭂䅄牉硨㍢睐杷允䅁䅁䅑䅁䑁䅁䅷䅁䭁䙁䈴䅁䭁佁䭯䅁䭁䝁䔰䅁䉁䅁䅁允䅁䅁䄴䅄䅁䑁䅁杌㑁䑁䅅兏䅁䅁杷允䅁䅁䅑䅁䑁䅁䅷䅁䭁偁䅙䅁䭁佁䬰䅁䭁䥁䕕䅁䉁䅁䅁允䅁䅁䅕癱午坔光䕂䵁䅉䅅䅁䕁䅁䅁睁䵁䅁䅁权敂允䅁权煄权䅁权䙃䅂䅁允䅁䅁䅅䅁佁䅁䅷䅁睁䍁䄴䅏睁䑁䅕䅁䵁䅉䅅䅁䕁䅁䅁睁䵁䅁䅁权摃䅁䅁权浄权䅁权䙃䅂䅁允䅁䅁䅅䅁佁䅁䅷䅁硁䍁䄴睍㕁䑁䅍䅁䵁䅉䅅䅁䕁䅁䅁睁䵁䅁䅁权敂允䅁权煄权䅁权㥂䅂䅁允䅁䅁䅅䅁佁䅁䅷䅁睁䍁䄴睎㑁䑁䅅䅁䵁䅉䅅䅁䕁䅁䅁睁䵁䅁䅁权潃允䅁权煄权䅁权㙂䅂䅁允䅁䅁䅅䅁佁䅁䅷䅁睁䍁䄴兎㉁䑁䅉䅁䵁䅉䅅䅁䕁䅁䅁睁䵁䅁䅁权潃允䅁权煄权䅁权䑃䅂䅁允䅁䅁䅅䅁佁䅁䅷䅁睁䍁䄴兎硁䑁䅅䅁䵁䅉䅅䅁䕁䅁䅁睁䵁䅁䅁权摂䅁䅁权灄权䅁权㥂䅂䅁允䅁䅁䅅䅁䙁䅁䅁䅁杄栴䉒䍄䉁䅁䅁䅂䅁䅁䅍䅄䅁䅁䅯共䅅䅁䅯儷䅯䅁䅯睧䅑䅁䅅䅁䉁䅁䅁兂䥂場啯歲噣䅑杷允䅁䅁䅑䅁䑁䅁䅷䅁䭁䙁䉫䅁䭁佁䭧䅁䭁佁䭷䅁䉁䅁䅁允䅁䅁䄴杄䅁䑁䅅䅎畁䑁䅧兏㍁䅁䅁䍄䉁䅁䅁䅂䅁䅁䅍䅄䅁䅁䅯睫䅅䅁䅯䅂䅁䅁䅯兂䅁䅁䅅䅁䉁䅁䅁兂䅁䅁䅁癒浣兑杷允䅁䅁䅑䅁䑁䅁䅷䅁䭁䭁䉧䅁䭁佁䭙䅁䭁䡁䕁䅁䉁䅁䅁允䅁䅁䄴䅄䅁䑁䅅杌ㅁ䑁䅉杍䅁䅁杷允䅁䅁䅑䅁䑁䅁䅷䅁䭁䉁䅧䅁䭁佁䭧䅁䭁䡁䕯䅁䉁䅁䅁允䅁䅁䄴杄䅁䑁䅉杍畁䑁䅅兎祁䅁䅁䍄䉁䅁䅁䅂䅁䅁䅍䅄䅁䅁䅯䅌䅁䅁䅯朵䅯䅁䅯睢䅑䅁䅅䅁䉁䅁䅁杄䵁䅁䅁䅍畁䑁䅫杍硁䅁䅁䍄䉁䅁䅁䅂䅁䅁䅍䅄䅁䅁䅯児䅅䅁䅯䄶䅯䅁䅯兣䅑䅁䅅䅁䉁䅁䅁杄䵁䅁䅁杍祁䍁䄴兎祁䅁䅁䍄䉁䅁䅁䅂䅁䅁䅍䅄䅁䅁䅯免䄸䅁䅯眵䅯䅁䅯睧䅑䅁䅅䅁䉁䅁䅁兂䍁㑋坣挲䠷睶杷允䅁䅁䅑䅁䑁䅁䅷䅁䭁䅁䈰䅁䭁佁䬰䅁䭁䥁䕕䅁䉁䅁䅁允䅁䅁䅕穭剩剩婏䐶䴸䅉䅅䅁䕁䅁䅁睁䵁䅁䅁权灁䅁䅁权牄权䅁权睂䅂䅁允䅁䅁䅅䅁佁䉁䅉䅁㉁䑁䅙睎㕁䑁䅙䅏睁䑁䅕䅁䵁䅉䅅䅁䕁䅁䅁睁䵁䅁䅁权䍃䅁䅁权灄权䅁权䙃䅂䅁允䅁䅁䅅䅁䙁䅁䅁䅁捁び䉊䍄䉁䅁䅁䅂䅁䅁䅍䅄䅁䅁䅯睈䅅䅁䅯朵䅯䅁䅯全䅑䅁䅅䅁䉁䅁䅁杄䵁䅁䅁免畁䑁䅁兎ㅁ䅁䅁䍄䉁䅁䅁䅂䅁䅁䅍䅄䅁䅁䅯兘䅅䅁䅯朵䅯䅁䅯睧䅑䅁䅅䅁䉁䅁䅁杄䵁䅁䅁䅍畁䑁䅧睎ぁ䅁䅁䍄䉁䅁䅁䅂䅁䅁䅍䅄䅁䅁䅯兮䅁䅁䅯朶䅯䅁䅯来䅑䅁䅅䅁䉁䅁䅁杄䵁䅁䅁䅍畁䑁䅑李祁䅁䅁䍄䉁䅁䅁䅂䅁䅁䅍䅄䅁䅁䅯关䅁䅁䅯䄶䅯䅁䅯睧䅑䅁䅅䅁䉁䅁䅁杄佁䅁䅁睎ぁ䍁䄴睍ㅁ䑁䅙䅁䵁䅉䅅䅁䕁䅁䅁睁䵁䅁䅁权煃䅁䅁权瑄权䅁权䑃䅂䅁允䅁䅁䅅䅁䙁䥁噇㑑獴⬵⽣䍄䉁䅁䅁䅂䅁䅁䅍䅄䅁䅁䅯眹䅁䅁䅯权䅁䅁䅯䅂䅉䅁䅅䅁䉁䅁䅁兂䵁楁䡵瑆剫䅷杷允䅁䅁䅑䅁䑁䅁䅷䅁䭁䩁䄰䅁䭁佁䭯䅁䭁䥁䕍䅁䉁䅁䅁允䅁䅁䄴䅄䅁䑁䅁杌ぁ䑁䅙兏䅁䅁杷允䅁䅁䅑䅁䑁䅁䅷䅁䭁䱁䅣䅁䭁佁䭣䅁䭁䡁䕁䅁䉁䅁䅁允䅁䅁䅕牕敧敨剴商䵁䅉䅅䅁䕁䅁䅁睁䵁䅁䅁权⭂允䅁权瑄权䅁权睂䅂䅁允䅁䅁䅅䅁䙁䭁捩祔婦佌⼴䍄䉁䅁䅁䅂䅁䅁䅍䅄䅁䅁䅯睓䅅䅁䅯眶䅯䅁䅯睢䅑䅁䅅䅁䉁䅁䅁杄啁䅁䅁杍ぁ䑁䅣杍睁䑁䅁䅍睁䑁䅁䅁䵁䅉䅅䅁䕁䅁䅁睁䵁䅁䅁权歂䅁䅁权潄权䅁权睂䅂䅁允䅁䅁䅅䅁佁䅁䄴䅁祁䑁䅧杌穁䑁䅕兏䅁䅁杷允䅁䅁䅑䅁䑁䅁䅷䅁䭁䝁䄸䅁䭁佁䭳䅁䭁䡁䔰䅁䉁䅁䅁允䅁䅁䄴䅆䅁䑁䅍睎㑁䑁䅧兏㑁䑁䅉杍硁䅁䅁䍄䉁䅁䅁䅂䅁䅁䅍䅄䅁䅁䅯睆䅅䅁䅯儶䅯䅁䅯睢䅑䅁䅅䅁䉁䅁䅁兂䅁䅁䅁䱕⭄䅑杷允䅁䅁䅑䅁䑁䅁䅷䅁䭁佁䉍䅁䭁佁䭙䅁䭁䝁䔸䅁䉁䅁䅁允䅁䅁䄴䅄䅁䑁䅁杌㉁䑁䅕睎䅁䅁杷允䅁䅁䅑䅁䑁䅁䅷䅁䭁䱁䄴䅁䭁佁䭣䅁䭁䡁䕅䅁䉁䅁䅁允䅁䅁䅕免獩䙈歰䕔䵁䅉䅅䅁䕁䅁䅁睁䵁䅁䅁权㥄允䅁权煄权䅁权獄权䅁允䅁䅁䅅䅁䭁䕁䅣䅁䵁䅉䅅䅁䕁䅁䅁睁䵁䅁䅁权婁䅁䅁权灄权䅁权㥂䅂䅁允䅁䅁䅅䅁䙁䅁䅁䅁䅁眯䉒䍄䉁䅁䅁䅂䅁䅁䅍䅄䅁䅁䅯䅎䅁䅁䅯䄶䅯䅁䅯䅣䅑䅁䅅䅁䉁䅁䅁杄佁䅁䅁杍㉁䍁䄴䅏㉁䑁䅣䅁䵁䅉䅅䅁䕁䅁䅁睁䵁䅁䅁权坁允䅁权浄权䅁权㥂䅂䅁允䅁䅁䅅䅁佁䅁䅷䅁穁䍁䄴䅏ぁ䑁䅅䅁䵁䅉䅅䅁䕁䅁䅁睁䵁䅁䅁权桂䅁䅁权牄权䅁权䑃䅂䅁允䅁䅁䅅䅁佁䉁䅑䅁穁䑁䅕免穁䑁䅁䅍睁䑁䅁䅍䅁䅁杷允䅁䅁䅑䅁䑁䅁䅷䅁䭁䉁䉕䅁䭁佁䭫䅁䭁䡁䕅䅁䉁䅁䅁允䅁䅁䅕䅁䅁䭁獁䕉䵅䅉䅅䅁䕁䅁䅁睁䵁䅁䅁权扂允䅁权潄权䅁权䑃䅂䅁允䅁䅁䅅䅁佁䅁䄴䅁硁䑁䅅杌穁䑁䅙免䅁䅁杷允䅁䅁䅑䅁䑁䅁䅷䅁䭁䝁䄸䅁䭁佁䭫䅁䭁䝁䔸䅁䉁䅁䅁允䅁䅁䅕䅁䅁䍁桧歁䵅䅉䅅䅁䕁䅁䅁睁䵁䅁䅁权㝄允䅁权煄权䅁权獄权䅁允䅁䅁䅅䅁佁䅁䅷䅁睁䍁䄴兎祁䑁䅫䅁䵁䅉䅅䅁䕁䅁䅁睁䵁䅁䅁权㝃允䅁权瑄权䅁权䙃䅂䅁允䅁䅁䅅䅁䙁䩁瘷㡰䱚⽎⽕䍄䉁䅁䅁䅂䅁䅁䅍䅄䅁䅁䅯朹䅁䅁䅯权䅁䅁䅯䅂䅉䅁䅅䅁䉁䅁䅁兂瑂⼵灵搸䉉䅑杷允䅁䅁䅑䅁䑁䅁䅷䅁䭁䭁䈰䅁䭁佁䬴䅁䭁䝁䔰䅁䉁䅁䅁允䅁䅁䅕䅁䅁䡁灡啌䵅䅉䅅䅁䕁䅁䅁睁䵁䅁䅁权䅃䅁䅁权潄权䅁权療䅂䅁允䅁䅁䅅䅁佁䅁䄴䅁硁䑁䅅杌㉁䑁䅣李䅁䅁杷允䅁䅁䅑䅁䑁䅁䅷䅁䭁䭁䄰䅁䭁佁䭣䅁䭁䥁䕕䅁䉁䅁䅁允䅁䅁䅕灶愸㥌欲う䵁䅉䅅䅁䕁䅁䅁睁䵁䅁䅁权㝄允䅁权煄权䅁权硂䅂䅁允䅁䅁䅅䅁佁䅁䅷䅁睁䍁䄴兎穁䑁䅫䅁䵁䅉䅅䅁䕁䅁䅁睁䵁䅁䅁权㍂䅁䅁权䉁杁䅁权䙁杁䅁允䅁䅁䅅䅁䙁佁礷摋⽦乆䅸䍄䉁䅁䅁䅂䅁䅁䅍䅄䅁䅁䅯眫䅅䅁䅯朶䅯䅁䅯睧䅑䅁䅅䅁䉁䅁䅁杄䵁䅁䅁䅍畁䑁䅑李ぁ䅁䅁䍄䉁䅁䅁䅂䅁䅁䅍䅄䅁䅁䅯睶䅅䅁䅯䄶䅯䅁䅯兦䅑䅁䅅䅁䉁䅁䅁杄佁䅁䅁兎㑁䍁䄴䅍祁䑁䅙䅁䵁䅉䅅䅁䕁䅁䅁睁䵁䅁䅁权䭂䅁䅁权畄权䅁权療䅂䅁允䅁䅁䅅䅁䙁䅁䅁䅁杄杔䉸䍄䉁䅁䅁䅂䅁䅁䅍䅄䅁䅁䅯睹䅅䅁䅯朶䅯䅁䅯䅣䅑䅁䅅䅁䉁䅁䅁杄䵁䅁䅁䅍畁䑁䅕䅍㑁䅁䅁䍄䉁䅁䅁䅂䅁䅁䅍䅄䅁䅁䅯兕䅅䅁䅯朵䅯䅁䅯全䅑䅁䅅䅁䉁䅁䅁杄䵁䅁䅁䅍畁䑁䅧睎㉁䅁䅁䍄䉁䅁䅁䅂䅁䅁䅍䅄䅁䅁䅯䄵䅁䅁䅯䄶䅯䅁䅯来䅑䅁䅅䅁䉁䅁䅁杄佁䅁䅁䅎硁䍁䄴䅏祁䑁䅑䅁䵁䅉䅅䅁䕁䅁䅁睁䵁䅁䅁权煁允䅁权潄权䅁权療䅂䅁允䅁䅁䅅䅁佁䅁䄴䅁祁䑁䅫杌睁䑁䅙睍䅁䅁杷允䅁䅁䅑䅁䑁䅁䅷䅁䭁䱁䉣䅁䭁佁䭯䅁䭁䝁䔸䅁䉁䅁䅁允䅁䅁䄴权䅁䑁䅁杌㉁䑁䅣䅁䵁䅉䅅䅁䕁䅁䅁睁䵁䅁䅁权穃允䅁权牄权䅁权䑃䅂䅁允䅁䅁䅅䅁佁䉁䅑䅁祁䑁䅧睎ぁ䑁䅉杍㍁䑁䅑李䅁䅁杷允䅁䅁䅑䅁䑁䅁䅷䅁䭁䝁䉑䅁䭁佁䭣䅁䭁䡁䕅䅁䉁䅁䅁允䅁䅁䅕⭯奷㕤䐵う䵁䅉䅅䅁䕁䅁䅁睁䵁䅁䅁权い允䅁权牄权䅁权㙂䅂䅁允䅁䅁䅅䅁佁䉁䅑䅁穁䑁䅅兏㉁䑁䅑䅍ㅁ䑁䅕䅍䅁䅁杷允䅁䅁䅑䅁䑁䅁䅷䅁䭁䡁䅙䅁䭁佁䭯䅁䭁䡁䕯䅁䉁䅁䅁允䅁䅁䄴䅄䅁䑁䅅杌硁䑁䅅䅏䅁䅁杷允䅁䅁䅑䅁䑁䅁䅷䅁䭁䑁䉣䅁䭁佁䬴䅁䭁佁䭷䅁䉁䅁䅁允䅁䅁䅕䅁䅁䕁䝁啇䵅䅉䅅䅁䕁䅁䅁睁䵁䅁䅁权䑁䅁䅁权潄权䅁权㥂䅂䅁允䅁䅁䅅䅁佁䅁䄴䅁祁䑁䅙杌㕁䑁䅁睎䅁䅁杷允䅁䅁䅑䅁䑁䅁䅷䅁䭁䱁䅍䅁䭁佁䭧䅁䭁䡁䕯䅁䉁䅁䅁允䅁䅁䄴杄䅁䑁䅉䅏畁䑁䅉䅎㍁䅁䅁䍄䉁䅁䅁䅂䅁䅁䅍䅄䅁䅁䅯睔䅁䅁䅯眵䅯䅁䅯兦䅑䅁䅅䅁䉁䅁䅁兂獃䙈歰㥏⼯睐杷允䅁䅁䅑䅁䑁䅁䅷䅁䭁偁䅣䅁䭁佁䬰䅁䭁䡁䕁䅁䉁䅁䅁允䅁䅁䅕敥浫免獧ぅ䵁䅉䅅䅁䕁䅁䅁睁䵁䅁䅁权畃䅁䅁权湄权䅁权㥂䅂䅁允䅁䅁䅅䅁䙁䙁㘶兓䍷硋䅰䍄䉁䅁䅁䅂䅁䅁䅍䅄䅁䅁䅯兙䅅䅁䅯儷䅯䅁䅯兣䅑䅁䅅䅁䉁䅁䅁兂䥂場啯歲婦睐杷允䅁䅁䅑䅁䑁䅁䅷䅁䭁䵁䈸䅁䭁佁䭳䅁䭁䝁䔰䅁䉁䅁䅁允䅁䅁䄴䅆䅁䑁䅍䅏睁䑁䅁李㉁䑁䅁睎睁䅁䅁䍄䉁䅁䅁䅂䅁䅁䅍䅄䅁䅁䅯杤䅁䅁䅯朶䅯䅁䅯睧䅑䅁䅅䅁䉁䅁䅁杄䵁䅁䅁免畁䑁䅅李ぁ䅁䅁䍄䉁䅁䅁䅂䅁䅁䅍䅄䅁䅁䅯朰䅅䅁䅯䄶䅯䅁䅯兢䅑䅁䅅䅁䉁䅁䅁杄佁䅁䅁睍ㅁ䍁䄴李㉁䑁䅣䅁䵁䅉䅅䅁䕁䅁䅁睁䵁䅁䅁权㉂䅁䅁权煄权䅁权㥂䅂䅁允䅁䅁䅅䅁佁䅁䅷䅁硁䍁䄴免穁䑁䅕䅁䵁䅉䅅䅁䕁䅁䅁睁䵁䅁䅁权䑃䅁䅁权剁䅁䅁权䙁䅁䅁允䅁䅁䅅䅁佁䉁䅑䅁硁䑁䅅李㉁䑁䅑兎睁䑁䅁䅍䅁䅁杷允䅁䅁䅑䅁䑁䅁䅷䅁䭁䑁䉧䅁䭁佁䭫䅁䭁䡁䕯䅁䉁䅁䅁允䅁䅁䅕䅁䅁䉁㑁歉䵅䅉䅅䅁䕁䅁䅁睁䵁䅁䅁权歁䅁䅁权牄权䅁权硂䅂䅁允䅁䅁䅅䅁佁䉁䅑䅁穁䑁䅁免㕁䑁䅑䅎睁䑁䅑睍䅁䅁杷允䅁䅁䅑䅁䑁䅁䅷䅁䭁䱁䅕䅁䭁佁䭧䅁䭁䡁䕯䅁䉁䅁䅁允䅁䅁䄴杄䅁䑁䅉免畁䑁䅑杍硁䅁䅁䍄䉁䅁䅁䅂䅁䅁䅍䅄䅁䅁䅯术䅅䅁䅯朶䅯䅁䅯来䅑䅁䅅䅁䉁䅁䅁杄䭁䅁䅁䅍畁䑁䅙李䅁䅁杷允䅁䅁䅑䅁䑁䅁䅷䅁䭁佁䅣䅁䭁䅁䅑䅁䭁䅁䍑䅁䉁䅁䅁允䅁䅁䅕䅁䅁䵁穑䕏䵅䅉䅅䅁䕁䅁䅁睁䵁䅁䅁权㡁䅁䅁权湄权䅁权瑂䅂䅁允䅁䅁䅅䅁䙁䅁獩䙈歰穭䅊䍄䉁䅁䅁䅂䅁䅁䅍䅄䅁䅁䅯児䅁䅁䅯眵䅯䅁䅯兢䅑䅁䅅䅁䉁䅁䅁兂䥁䉲慸䩚祳䅑杷允䅁䅁䅑䅁䑁䅁䅷䅁䭁偁䈴䅁䭁佁䭯䅁䭁䡁䕁䅁䉁䅁䅁允䅁䅁䄴䅄䅁䑁䅁杌㉁䑁䅑兎䅁䅁杷允䅁䅁䅑䅁䑁䅁䅷䅁䭁乁䉑䅁䭁䉁䅅䅁䭁䅁䍑䅁䉁䅁䅁允䅁䅁䄴䅆䅁䑁䅅睍睁䑁䅉兏ㅁ䑁䅁䅍睁䅁䅁䍄䉁䅁䅁䅂䅁䅁䅍䅄䅁䅁䅯兖䅁䅁䅯䄶䅯䅁䅯兢䅑䅁䅅䅁䉁䅁䅁杄䵁䅁䅁䅏畁䑁䅫䅏㍁䅁䅁䍄䉁䅁䅁䅂䅁䅁䅍䅄䅁䅁䅯䅣䅁䅁䅯儶䅯䅁䅯来䅑䅁䅅䅁䉁䅁䅁兂䅁䅁䅁䝧䑕兑杷允䅁䅁䅑䅁䑁䅁䅷䅁䭁䝁䉁䅁䭁佁䬴䅁䭁䝁䔰䅁䉁䅁䅁允䅁䅁䅕䅁䅁䝁塄䕋䵅䅉䅅䅁䕁䅁䅁睁䵁䅁䅁权㉂允䅁权瑄权䅁权療䅂䅁允䅁䅁䅅䅁䙁䩁瑈䑦ㄸ楮䅦䍄䉁䅁䅁䅂䅁䅁䅍䅄䅁䅁䅯术䅅䅁䅯朶䅯䅁䅯睧䅑䅁䅅䅁䉁䅁䅁杄䵁䅁䅁䅍畁䑁䅙兎硁䅁䅁䍄䉁䅁䅁䅂䅁䅁䅍䅄䅁䅁䅯杬䅅䅁䅯儷䅯䅁䅯睧䅑䅁䅅䅁䉁䅁䅁兂䝁婧䑖㉩䡺睐杷允䅁䅁䅑䅁䑁䅁䅷䅁䭁䭁䉷䅁䭁佁䭧䅁䭁䡁䕁䅁䉁䅁䅁允䅁䅁䄴杄䅁䑁䅅䅏畁䑁䅧䅎硁䅁䅁䍄䉁䅁䅁䅂䅁䅁䅍䅄䅁䅁䅯兮䅁䅁䅯儷䅯䅁䅯全䅑䅁䅅䅁䉁䅁䅁兂婁畱慇摗桘睐杷允䅁䅁䅑䅁䑁䅁䅷䅁䭁䉁䉉䅁䭁佁䭯䅁䭁䝁䔰䅁䉁䅁䅁允䅁䅁䄴䅄䅁䑁䅁杌穁䑁䅣李䅁䅁杷允䅁䅁䅑䅁䑁䅁䅷䅁䭁䉁䄴䅁䭁佁䬰䅁䭁䝁䔸䅁䉁䅁䅁允䅁䅁䅕䥕堲桢䑋䑷䴸䅉䅅䅁䕁䅁䅁睁䵁䅁䅁权浄䅁䅁权瑄权䅁权硂䅂䅁允䅁䅁䅅䅁䙁乁乎桙奂兏䄵䍄䉁䅁䅁䅂䅁䅁䅍䅄䅁䅁䅯睈䅁䅁䅯儷䅯䅁䅯睢䅑䅁䅅䅁䉁䅁䅁兂婁䙂余啌䝊䅷杷允䅁䅁䅑䅁䑁䅁䅷䅁䭁䡁䅯䅁䭁佁䬰䅁䭁䥁䕕䅁䉁䅁䅁允䅁䅁䅕噋偹癷潕䑶䴸䅉䅅䅁䕁䅁䅁睁䵁䅁䅁权䭂允䅁权湄权䅁权療䅂䅁允䅁䅁䅅䅁䙁䭁硲欰椱䉅䅬䍄䉁䅁䅁䅂䅁䅁䅍䅄䅁䅁䅯兔䅁䅁䅯朷䅯䅁䅯全䅑䅁䅅䅁䉁䅁䅁兂䅁䅁䅁䝚䵴兑杷允䅁䅁䅑䅁䑁䅁䅷䅁䭁䉁䉉䅁䭁佁䭯䅁䭁䥁䕕䅁䉁䅁䅁允䅁䅁䄴权䅁䑁䅁杌穁䑁䅍䅁䵁䅉䅅䅁䕁䅁䅁睁䵁䅁䅁权㍃允䅁权煄权䅁权獄权䅁允䅁䅁䅅䅁佁䅁䅷䅁睁䍁䄴李祁䑁䅣䅁䵁䅉䅅䅁䕁䅁䅁睁䵁䅁䅁权⽁䅁䅁权灄权䅁权硂䅂䅁允䅁䅁䅅䅁䙁䅁䅁䅁权儵䈹䍄䉁䅁䅁䅂䅁䅁䅍䅄䅁䅁䅯睴䅅䅁䅯朶䅯䅁䅯来䅑䅁䅅䅁䉁䅁䅁杄䵁䅁䅁䅍畁䑁䅙李祁䅁䅁䍄䉁䅁䅁䅂䅁䅁䅍䅄䅁䅁䅯眹䅅䅁䅯朷䅯䅁䅯䅣䅑䅁䅅䅁䉁䅁䅁兂䅁䅁䅁䡷硑兑杷允䅁䅁䅑䅁䑁䅁䅷䅁䭁䉁䅍䅁䭁佁䭧䅁䭁䝁䔸䅁䉁䅁䅁允䅁䅁䄴杄䅁䑁䅉李畁䑁䅍兎㑁䅁䅁䍄䉁䅁䅁䅂䅁䅁䅍䅄䅁䅁䅯眴䅅䅁䅯眵䅯䅁䅯䄷䅯䅁䅅䅁䉁䅁䅁兂⽂牡へ㕫噧䅑杷允䅁䅁䅑䅁䑁䅁䅷䅁䭁䉁䅍䅁䭁佁䭧䅁䭁䥁䕍䅁䉁䅁䅁允䅁䅁䄴杄䅁䑁䅉兎畁䑁䅣兎祁䅁䅁䍄䉁䅁䅁䅂䅁䅁䅍䅄䅁䅁䅯睋䅁䅁䅯儷䅯䅁䅯䄷䅯䅁䅅䅁䉁䅁䅁兂剃堷⽷噎匷睐杷允䅁䅁䅑䅁䑁䅁䅷䅁䭁䅁䉅䅁䭁佁䭳䅁䭁䥁䕍䅁䉁䅁䅁允䅁䅁䄴杆䅁䑁䅅免㕁䑁䅣䅎㕁䑁䅁李㍁䑁䅍䅁䵁䅉䅅䅁䕁䅁䅁睁䵁䅁䅁权桁允䅁权牄权䅁权㥂䅂䅁允䅁䅁䅅䅁佁䉁䅑䅁硁䑁䅑免ㅁ䑁䅙免㍁䑁䅧䅎䅁䅁杷允䅁䅁䅑䅁䑁䅁䅷䅁䭁䉁䅁䅁䭁佁䭫䅁䭁䡁䕁䅁䉁䅁䅁允䅁䅁䅕䅁䅁䍁癁欸䵁䅉䅅䅁䕁䅁䅁睁䵁䅁䅁权慃䅁䅁权瑄权䅁权䑃䅂䅁允䅁䅁䅅䅁䙁䅁䅁䅁䅁偁⽙䍄䉁䅁䅁䅂䅁䅁䅍䅄䅁䅁䅯睅䅁䅁䅯䄶䅯䅁䅯兦䅑䅁䅅䅁䉁䅁䅁杄佁䅁䅁杍穁䍁䄴杍ㅁ䑁䅑䅁䵁䅉䅅䅁䕁䅁䅁睁䵁䅁䅁权奁䅁䅁权潄权䅁权療䅂䅁允䅁䅁䅅䅁佁䅁䄴䅁祁䑁䅁杌睁䑁䅑杍䅁䅁杷允䅁䅁䅑䅁䑁䅁䅷䅁䭁佁䉍䅁䭁佁䬴䅁䭁䥁䕕䅁䉁䅁䅁允䅁䅁䅕䅁䅁䱁佋䕚䵅䅉䅅䅁䕁䅁䅁睁䵁䅁䅁权㕁䅁䅁权畄权䅁权䙃䅂䅁允䅁䅁䅅䅁䙁䅁䅁䅁杁䍲䉰䍄䉁䅁䅁䅂䅁䅁䅍䅄䅁䅁䅯兪䅅䅁䅯朵䅯䅁䅯兢䅑䅁䅅䅁䉁䅁䅁杄䵁䅁䅁免畁䑁䅉兎㍁䅁䅁䍄䉁䅁䅁䅂䅁䅁䅍䅄䅁䅁䅯䅇䅁䅁䅯䄶䅯䅁䅯䅣䅑䅁䅅䅁䉁䅁䅁杄佁䅁䅁杍硁䍁䄴李㉁䑁䅫䅁䵁䅉䅅䅁䕁䅁䅁睁䵁䅁䅁权䱄允䅁权潄权䅁权㥂䅂䅁允䅁䅁䅅䅁佁䅁䄴䅁硁䑁䅍杌㍁䑁䅑睍䅁䅁杷允䅁䅁䅑䅁䑁䅁䅷䅁䭁䵁䉳䅁䭁佁䬰䅁䭁䡁䕯䅁䉁䅁䅁允䅁䅁䅕歬䱏佢㝦呹䴸䅉䅅䅁䕁䅁䅁睁䵁䅁䅁权睁允䅁权灄权䅁权療䅂䅁允䅁䅁䅅䅁䙁䅁䅁䅁䅁䭒䅌䍄䉁䅁䅁䅂䅁䅁䅍䅄䅁䅁䅯睂䅁䅁䅯䄶䅯䅁䅯睢䅑䅁䅅䅁䉁䅁䅁杄佁䅁䅁杍㉁䍁䄴杍㑁䑁䅅䅁䵁䅉䅅䅁䕁䅁䅁睁䵁䅁䅁权瑃䅁䅁权潄权䅁权獄权䅁允䅁䅁䅅䅁佁䅁䄴䅁ㅁ䑁䅁杌穁䑁䅍免䅁䅁杷允䅁䅁䅑䅁䑁䅁䅷䅁䭁䱁䄰䅁䭁佁䬰䅁䭁䝁䔰䅁䉁䅁䅁允䅁䅁䅕㘴扗䍸睃橳䴸䅉䅅䅁䕁䅁䅁睁䵁䅁䅁权穂允䅁权潄权䅁权硂䅂䅁允䅁䅁䅅䅁佁䅁䄴䅁硁䑁䅅杌硁䑁䅧免䅁䅁杷允䅁䅁䅑䅁䑁䅁䅷䅁䭁偁䉙䅁䭁佁䬰䅁䭁䡁䕅䅁䉁䅁䅁允䅁䅁䅕汰⭇歐佇稸䴸䅉䅅䅁䕁䅁䅁睁䵁䅁䅁权䱁䅁䅁权潄权䅁权睂䅂䅁允䅁䅁䅅䅁佁䅁䄴䅁硁䑁䅁杌睁䑁䅫李䅁䅁杷允䅁䅁䅑䅁䑁䅁䅷䅁䭁䡁䅙䅁䭁佁䭧䅁䭁䡁䔰䅁䉁䅁䅁允䅁䅁䄴杄䅁䑁䅍睍畁䑁䅫杍硁䅁䅁䍄䉁䅁䅁䅂䅁䅁䅍䅄䅁䅁䅯兄䅁䅁䅯䄶䅯䅁䅯睢䅑䅁䅅䅁䉁䅁䅁杄佁䅁䅁䅎穁䍁䄴睍睁䑁䅙䅁䵁䅉䅅䅁䕁䅁䅁睁䵁䅁䅁权敂䅁䅁权牄权䅁权睂䅂䅁允䅁䅁䅅䅁佁䉁䅑䅁硁䑁䅅睍ㅁ䑁䅕䅏㉁䑁䅅兎䅁䅁杷允䅁䅁䅑䅁䑁䅁䅷䅁䭁䝁䅁䅁䭁佁䭳䅁䭁䡁䕯䅁䉁䅁䅁允䅁䅁䄴杅䅁䑁䅉免祁䑁䅅兏祁䑁䅅䅏䅁䅁杷允䅁䅁䅑䅁䑁䅁䅷䅁䭁䑁䉣䅁䭁佁䬰䅁䭁䡁䔰䅁䉁䅁䅁允䅁䅁䅕敨剴䉵䘶含䴸䅉䅅䅁䕁䅁䅁睁䵁䅁䅁权䱁䅁䅁权畄权䅁权療䅂䅁允䅁䅁䅅䅁䙁䅁䅁䅁杁刹䉨䍄䉁䅁䅁䅂䅁䅁䅍䅄䅁䅁䅯杖䅁䅁䅯䄶䅯䅁䅯䄷䅯䅁䅅䅁䉁䅁䅁杄佁䅁䅁免ㅁ䍁䄴免㕁䑁䅅䅁䵁䅉䅅䅁䕁䅁䅁睁䵁䅁䅁权晁允䅁权潄权䅁权䙃䅂䅁允䅁䅁䅅䅁佁䅁䄴䅁穁䑁䅍杌ぁ䑁䅫杍䅁䅁杷允䅁䅁䅑䅁䑁䅁䅷䅁䭁䉁䅉䅁䭁佁䬰䅁䭁䡁䕁䅁䉁䅁䅁允䅁䅁䅕⼵灵搸乊樫䴸䅉䅅䅁䕁䅁䅁睁䵁䅁䅁权慃䅁䅁权瑄权䅁权睂䅂䅁允䅁䅁䅅䅁䙁偁周㘴扗偸⽁䍄䉁䅁䅁䅂䅁䅁䅍䅄䅁䅁䅯杖䅁䅁䅯䄶䅯䅁䅯全䅑䅁䅅䅁䉁䅁䅁杄佁䅁䅁免㑁䍁䄴睍ㅁ䑁䅣䅁䵁䅉䅅䅁䕁䅁䅁睁䵁䅁䅁权䅃允䅁权潄权䅁权睂䅂䅁允䅁䅁䅅䅁佁䅁䄴䅁祁䑁䅅杌祁䑁䅉免䅁䅁杷允䅁䅁䅑䅁䑁䅁䅷䅁䭁䥁䅣䅁䭁䅁䅯䅁䭁䅁䅕䅁䉁䅁䅁允䅁䅁䅕祇搯䅊䉡䕄䵁䅉䅅䅁䕁䅁䅁睁䵁䅁䅁权㍂䅁䅁权灄权䅁权䙃䅂䅁允䅁䅁䅅䅁䙁䅁䅁䅁权硚䉴䍄䉁䅁䅁䅂䅁䅁䅍䅄䅁䅁䅯杊䅁䅁䅯眶䅯䅁䅯睧䅑䅁䅅䅁䉁䅁䅁杄啁䅁䅁杍睁䑁䅍杍睁䑁䅁䅍睁䑁䅁䅁䵁䅉䅅䅁䕁䅁䅁睁䵁䅁䅁权兂䅁䅁</t>
  </si>
  <si>
    <t>权浄权䅁权瑂䅂䅁允䅁䅁䅅䅁佁䅁䅷䅁睁䍁䄴䅎穁䑁䅣䅁䵁䅉䅅䅁䕁䅁䅁睁䵁䅁䅁权扂䅁䅁权潄权䅁权獄权䅁允䅁䅁䅅䅁佁䅁䄴䅁ぁ䑁䅅杌㉁䑁䅕杍䅁䅁杷允䅁䅁䅑䅁䑁䅁䅷䅁䭁䵁䕅䅁䭁佁䭳䅁䭁佁䭷䅁䉁䅁䅁允䅁䅁䅯睒䅁䅁杷允䅁䅁䅑䅁䑁䅁䅷䅁䭁䭁䅷䅁䭁佁䬰䅁䭁䝁䔰䅁䉁䅁䅁允䅁䅁䅕䉲慸䑚晶吹䴸䅉䅅䅁䕁䅁䅁睁䵁䅁䅁权婄允䅁权潄权䅁权硂䅂䅁允䅁䅁䅅䅁佁䅁䅷䅁硁䑁䅕杌ㅁ䑁䅕䅁䵁䅉䅅䅁䕁䅁䅁睁䵁䅁䅁权扂䅁䅁权潄权䅁权療䅂䅁允䅁䅁䅅䅁佁䅁䄴䅁ぁ䑁䅁杌㍁䑁䅣睍䅁䅁杷允䅁䅁䅑䅁䑁䅁䅷䅁䭁䙁䅳䅁䭁佁䭧䅁䭁䥁䕍䅁䉁䅁䅁允䅁䅁䄴杄䅁䑁䅍䅏畁䑁䅉䅏㕁䅁䅁䍄䉁䅁䅁䅂䅁䅁䅍䅄䅁䅁䅯䅏䅅䅁䅯眵䅯䅁䅯全䅑䅁䅅䅁䉁䅁䅁兂㡄晱午坔㑌睐杷允䅁䅁䅑䅁䑁䅁䅷䅁䭁乁䉫䅁䭁佁䭙䅁䭁䡁䕁䅁䉁䅁䅁允䅁䅁䄴䅄䅁䑁䅅杌穁䑁䅕睎䅁䅁杷允䅁䅁䅑䅁䑁䅁䅷䅁䭁䍁䉷䅁䭁佁䭣䅁䭁䡁䕯䅁䉁䅁䅁允䅁䅁䅕硨婢発呤歇䵁䅉䅅䅁䕁䅁䅁睁䵁䅁䅁权祁允䅁权灄权䅁权㥂䅂䅁允䅁䅁䅅䅁䙁䅁䅁䅁䅃䵱䅴䍄䉁䅁䅁䅂䅁䅁䅍䅄䅁䅁䅯䅲䅅䅁䅯眶䅯䅁䅯䅣䅑䅁䅅䅁䉁䅁䅁杄啁䅁䅁杍祁䑁䅫䅏睁䑁䅁䅍睁䑁䅁䅁䵁䅉䅅䅁䕁䅁䅁睁䵁䅁䅁权ㅁ䅁䅁权瑄权䅁权療䅂䅁允䅁䅁䅅䅁䙁䩁畨潅䅐癹⽅䍄䉁䅁䅁䅂䅁䅁䅍䅄䅁䅁䅯杙䅁䅁䅯䄶䅯䅁䅯睧䅑䅁䅅䅁䉁䅁䅁杄佁䅁䅁免ㅁ䍁䄴䅎㉁䑁䅫䅁䵁䅉䅅䅁䕁䅁䅁睁䵁䅁䅁权癃䅁䅁权浄权䅁权療䅂䅁允䅁䅁䅅䅁佁䅁䅷䅁㉁䍁䄴睎ぁ䑁䅣䅁䵁䅉䅅䅁䕁䅁䅁睁䵁䅁䅁权啁允䅁权瑄权䅁权療䅂䅁允䅁䅁䅅䅁䙁䑁ㄸ牘䩰乄⽯䍄䉁䅁䅁䅂䅁䅁䅍䅄䅁䅁䅯睙䅁䅁䅯䄶䅯䅁䅯睧䅑䅁䅅䅁䉁䅁䅁杄佁䅁䅁李㑁䍁䄴睍穁䑁䅧䅁䵁䅉䅅䅁䕁䅁䅁睁䵁䅁䅁权⭁允䅁权灄权䅁权睂䅂䅁允䅁䅁䅅䅁䙁䅁䅁䅁杂硳䈵䍄䉁䅁䅁䅂䅁䅁䅍䅄䅁䅁䅯䅖䅅䅁䅯儶䅯䅁䅯全䅑䅁䅅䅁䉁䅁䅁兂䅁䅁䅁䍧潳兑杷允䅁䅁䅑䅁䑁䅁䅷䅁䭁䝁䅉䅁䭁佁䭧䅁䭁䡁䔰䅁䉁䅁䅁允䅁䅁䄴杄䅁䑁䅅兎畁䑁䅙睍㉁䅁䅁䍄䉁䅁䅁䅂䅁䅁䅍䅄䅁䅁䅯睙䅁䅁䅯䄶䅯䅁䅯兦䅑䅁䅅䅁䉁䅁䅁杄䵁䅁䅁李㕁䍁䄴李ㅁ䅁䅁䍄䉁䅁䅁䅂䅁䅁䅍䅄䅁䅁䅯杆䅁䅁䅯儶䅯䅁䅯䄷䅯䅁䅅䅁䉁䅁䅁兂䅁䅁䅁䕕歳兑杷允䅁䅁䅑䅁䑁䅁䅷䅁䭁䝁䅫䅁䭁佁䭧䅁䭁䝁䔸䅁䉁䅁䅁允䅁䅁䄴䅄䅁䑁䅑杌㕁䑁䅕免䅁䅁杷允䅁䅁䅑䅁䑁䅁䅷䅁䭁䝁䅫䅁䭁佁䭧䅁䭁䡁䕁䅁䉁䅁䅁允䅁䅁䄴杄䅁䑁䅑䅍畁䑁䅫李穁䅁䅁䍄䉁䅁䅁䅂䅁䅁䅍䅄䅁䅁䅯睅䅁䅁䅯朵䅯䅁䅯睢䅑䅁䅅䅁䉁䅁䅁杄䵁䅁䅁免畁䑁䅑睍硁䅁䅁䍄䉁䅁䅁䅂䅁䅁䅍䅄䅁䅁䅯兡䅁䅁䅯䄶䅯䅁䅯兣䅑䅁䅅䅁䉁䅁䅁杄䵁䅁䅁兏畁䑁䅅睎㑁䅁䅁䍄䉁䅁䅁䅂䅁䅁䅍䅄䅁䅁䅯睁䅁䅁䅯䄶䅯䅁䅯兢䅑䅁䅅䅁䉁䅁䅁杄佁䅁䅁杍㍁䍁䄴䅎㑁䑁䅑䅁䵁䅉䅅䅁䕁䅁䅁睁䵁䅁䅁权剂䅁䅁权浄权䅁权㥂䅂䅁允䅁䅁䅅䅁佁䅁䅯䅁硁䍁䄴睍祁䅁䅁䍄䉁䅁䅁䅂䅁䅁䅍䅄䅁䅁䅯儶䅁䅁䅯䄶䅯䅁䅯兦䅑䅁䅅䅁䉁䅁䅁杄佁䅁䅁䅎ㅁ䍁䄴杍ぁ䑁䅉䅁䵁䅉䅅䅁䕁䅁䅁睁䵁䅁䅁权癄允䅁权䭁䅁䅁权䕁杁䅁允䅁䅁䅅䅁䙁佁浫免獩䌳䅖䍄䉁䅁䅁䅂䅁䅁䅍䅄䅁䅁䅯䅣䅁䅁䅯眵䅯䅁䅯兣䅑䅁䅅䅁䉁䅁䅁兂奂扏䥔牤䤴䅑杷允䅁䅁䅑䅁䑁䅁䅷䅁䭁䝁䅣䅁䭁佁䭧䅁䭁䝁䔸䅁䉁䅁䅁允䅁䅁䄴杄䅁䑁䅉䅏畁䑁䅅免硁䅁䅁䍄䉁䅁䅁䅂䅁䅁䅍䅄䅁䅁䅯䅒䅅䅁䅯朷䅯䅁䅯全䅑䅁䅅䅁䉁䅁䅁兂䅁䅁䅁䵧楷兑杷允䅁䅁䅑䅁䑁䅁䅷䅁䭁䡁䅕䅁䭁佁䭧䅁䭁䡁䕯䅁䉁䅁䅁允䅁䅁䄴杄䅁䑁䅍兎畁䑁䅧李㍁䅁䅁䍄䉁䅁䅁䅂䅁䅁䅍䅄䅁䅁䅯兤䅁䅁䅯䄶䅯䅁䅯䅣䅑䅁䅅䅁䉁䅁䅁杄佁䅁䅁睍ㅁ䍁䄴䅍ぁ䑁䅕䅁䵁䅉䅅䅁䕁䅁䅁睁䵁䅁䅁权婄允䅁权牄权䅁权硂䅂䅁允䅁䅁䅅䅁佁䉁䅑䅁ㅁ䑁䅣免㑁䑁䅫兏ぁ䑁䅉䅏䅁䅁杷允䅁䅁䅑䅁䑁䅁䅷䅁䭁䕁䅉䅁䭁佁䭳䅁䭁佁䭷䅁䉁䅁䅁允䅁䅁䄴䅆䅁䑁䅅睍㉁䑁䅣睍穁䑁䅁䅍睁䅁䅁䍄䉁䅁䅁䅂䅁䅁䅍䅄䅁䅁䅯兇䅁䅁䅯儷䅯䅁䅯睧䅑䅁䅅䅁䉁䅁䅁兂䉃啬䱏佢湦睐杷允䅁䅁䅑䅁䑁䅁䅷䅁䭁䥁䉯䅁䭁佁䬰䅁䭁䥁䕕䅁䉁䅁䅁允䅁䅁䅕癴㥐䠱灪歂䵁䅉䅅䅁䕁䅁䅁睁䵁䅁䅁权汃䅁䅁权瑄权䅁权獄权䅁允䅁䅁䅅䅁䭁䕁䅣䅁䵁䅉䅅䅁䕁䅁䅁睁䵁䅁䅁权啁允䅁权瑄权䅁权硂䅂䅁允䅁䅁䅅䅁䙁䭁硲欰椱佅⽁䍄䉁䅁䅁䅂䅁䅁䅍䅄䅁䅁䅯睍䅅䅁䅯朷䅯䅁䅯睢䅑䅁䅅䅁䉁䅁䅁兂䅁䅁䅁䕥扁兑杷允䅁䅁䅑䅁䑁䅁䅷䅁䭁䥁䉣䅁䭁佁䭧䅁䭁䡁䔰䅁䉁䅁䅁允䅁䅁䄴䅄䅁䑁䅧杌㉁䑁䅉睎䅁䅁杷允䅁䅁䅑䅁䑁䅁䅷䅁䭁䱁䄴䅁䭁䉁䅅䅁䭁䅁䅕䅁䉁䅁䅁允䅁䅁䄴䅇䅁䑁䅉䅎㕁䑁䅑䅍睁䑁䅁䅍睁䑁䅁䅍䅁䅁杷允䅁䅁䅑䅁䑁䅁䅷䅁䭁䍁䉳䅁䭁佁䭳䅁䭁䝁䔸䅁䉁䅁䅁允䅁䅁䄴䅆䅁䑁䅅杍睁䑁䅑免硁䑁䅍䅎穁䅁䅁䍄䉁䅁䅁䅂䅁䅁䅍䅄䅁䅁䅯睐䅅䅁䅯朵䅯䅁䅯兣䅑䅁䅅䅁䉁䅁䅁杄䵁䅁䅁免畁䑁䅙䅏ㅁ䅁䅁䍄䉁䅁䅁䅂䅁䅁䅍䅄䅁䅁䅯䅃䅁䅁䅯䄶䅯䅁䅯睢䅑䅁䅅䅁䉁䅁䅁杄佁䅁䅁兌㑁䍁䄴兎㑁䑁䅣䅁䵁䅉䅅䅁䕁䅁䅁睁䵁䅁䅁权䝁䅁䅁权潄权䅁权瑂䅂䅁允䅁䅁䅅䅁佁䅁䄴䅁㉁䑁䅍杌㍁䑁䅅兎䅁䅁杷允䅁䅁䅑䅁䑁䅁䅷䅁䭁䑁䅳䅁䭁佁䭫䅁䭁䝁䔸䅁䉁䅁䅁允䅁䅁䅕䅁䅁䕁獨䕄䵅䅉䅅䅁䕁䅁䅁睁䵁䅁䅁权ㅄ䅁䅁权潄权䅁权䑃䅂䅁允䅁䅁䅅䅁佁䅁䄴䅁祁䑁䅍杌㑁䑁䅉李䅁䅁杷允䅁䅁䅑䅁䑁䅁䅷䅁䭁䥁䄰䅁䭁佁䬴䅁䭁䡁䕯䅁䉁䅁䅁允䅁䅁䅕䅁䅁䉁㝒啇䵅䅉䅅䅁䕁䅁䅁睁䵁䅁䅁权䉄䅁䅁权瑄权䅁权䙃䅂䅁允䅁䅁䅅䅁䙁䡁灮橊䥅乲⽷䍄䉁䅁䅁䅂䅁䅁䅍䅄䅁䅁䅯杂䅁䅁䅯䄶䅯䅁䅯兣䅑䅁䅅䅁䉁䅁䅁杄佁䅁䅁兎㕁䍁䄴李ぁ䑁䅧䅁䵁䅉䅅䅁䕁䅁䅁睁䵁䅁䅁权塂䅁䅁权潄权䅁权瑂䅂䅁允䅁䅁䅅䅁佁䅁䄴䅁祁䑁䅉杌睁䑁䅁睎䅁䅁杷允䅁䅁䅑䅁䑁䅁䅷䅁䭁䙁䉁䅁䭁佁䭧䅁䭁䡁䕁䅁䉁䅁䅁允䅁䅁䄴杄䅁䑁䅕睍畁䑁䅅睍㍁䅁䅁䍄䉁䅁䅁䅂䅁䅁䅍䅄䅁䅁䅯儹䅁䅁䅯朷䅯䅁䅯兦䅑䅁䅅䅁䉁䅁䅁兂䅁䅁䅁䭱噉兑杷允䅁䅁䅑䅁䑁䅁䅷䅁䭁䉁䉙䅁䭁䉁䅅䅁䭁䅁䍑䅁䉁䅁䅁允䅁䅁䄴䅆䅁䑁䅅李㑁䑁䅍免㉁䑁䅕䅍睁䅁䅁䍄䉁䅁䅁䅂䅁䅁䅍䅄䅁䅁䅯睖䅁䅁䅯䄶䅯䅁䅯兦䅑䅁䅅䅁䉁䅁䅁杄佁䅁䅁免㍁䍁䄴兏ㅁ䑁䅑䅁䵁䅉䅅䅁䕁䅁䅁睁䵁䅁䅁权䭂䅁䅁权潄权䅁权瑂䅂䅁允䅁䅁䅅䅁佁䅁䄴䅁祁䑁䅉杌穁䑁䅉䅎䅁䅁杷允䅁䅁䅑䅁䑁䅁䅷䅁䭁䍁䅯䅁䭁佁䭫䅁䭁䝁䔸䅁䉁䅁䅁允䅁䅁䅕䅁䅁佁坁啄䵅䅉䅅䅁䕁䅁䅁睁䵁䅁䅁权硃䅁䅁权畄权䅁权㙂䅂䅁允䅁䅁䅅䅁䙁䅁䅁䅁ㅄ穫䉂䍄䉁䅁䅁䅂䅁䅁䅍䅄䅁䅁䅯兹䅁䅁䅯䄶䅯䅁䅯兢䅑䅁䅅䅁䉁䅁䅁杄䵁䅁䅁䅏畁䑁䅧兏㉁䅁䅁䍄䉁䅁䅁䅂䅁䅁䅍䅄䅁䅁䅯睍䅁䅁䅯眵䅯䅁䅯兦䅑䅁䅅䅁䉁䅁䅁兂䥁偹剃畏䭍䅑杷允䅁䅁䅑䅁䑁䅁䅷䅁䭁䥁䅍䅁䭁佁䭳䅁䭁䡁䔰䅁䉁䅁䅁允䅁䅁䄴䅆䅁䑁䅅免㉁䑁䅙䅍睁䑁䅣兎㉁䅁䅁䍄䉁䅁䅁䅂䅁䅁䅍䅄䅁䅁䅯杦䅅䅁䅯䄶䅯䅁䅯兣䅑䅁䅅䅁䉁䅁䅁杄佁䅁䅁䅎㉁䍁䄴睎ぁ䑁䅙䅁䵁䅉䅅䅁䕁䅁䅁睁䵁䅁䅁权䭂䅁䅁权潄权䅁权㙂䅂䅁允䅁䅁䅅䅁佁䅁䄴䅁祁䑁䅑杌㑁䑁䅍䅎䅁䅁杷允䅁䅁䅑䅁䑁䅁䅷䅁䭁䭁䅧䅁䭁佁䭙䅁䭁䝁䔰䅁䉁䅁䅁允䅁䅁䄴䅄䅁䑁䅅杌硁䑁䅫免䅁䅁杷允䅁䅁䅑䅁䑁䅁䅷䅁䭁䑁䅕䅁䭁佁䭳䅁䭁䡁䕅䅁䉁䅁䅁允䅁䅁䄴䅆䅁䑁䅅免ぁ䑁䅕兏祁䑁䅁杍祁䅁䅁䍄䉁䅁䅁䅂䅁䅁䅍䅄䅁䅁䅯睓䅁䅁䅯朷䅯䅁䅯睢䅑䅁䅅䅁䉁䅁䅁兂䅁䅁䅁䘰䰹兑杷允䅁䅁䅑䅁䑁䅁䅷䅁䭁䍁䉙䅁䭁佁䭙䅁䭁䝁䔸䅁䉁䅁䅁允䅁䅁䄴䅄䅁䑁䅁杌㕁䑁䅁䅏䅁䅁杷允䅁䅁䅑䅁䑁䅁䅷䅁䭁偁䅙䅁䭁佁䭧䅁䭁䝁䔰䅁䉁䅁䅁允䅁䅁䄴杄䅁䑁䅅兎畁䑁䅣杍㕁䅁䅁䍄䉁䅁䅁䅂䅁䅁䅍䅄䅁䅁䅯䅒䅅䅁䅯朷䅯䅁䅯睢䅑䅁䅅䅁䉁䅁䅁兂䅁䅁䅁䩧㝢䅑杷允䅁䅁䅑䅁䑁䅁䅷䅁䭁䉁䉷䅁䭁佁䭳䅁䭁䡁䕅䅁䉁䅁䅁允䅁䅁䄴䅆䅁䑁䅑䅎㍁䑁䅍䅏硁䑁䅙睎硁䅁䅁䍄䉁䅁䅁䅂䅁䅁䅍䅄䅁䅁䅯杓䅁䅁䅯䄶䅯䅁䅯全䅑䅁䅅䅁䉁䅁䅁杄佁䅁䅁杍ぁ䍁䄴䅍㉁䑁䅙䅁䵁䅉䅅䅁䕁䅁䅁睁䵁䅁䅁权䭂䅁䅁权潄权䅁权䑃䅂䅁允䅁䅁䅅䅁佁䅁䄴䅁祁䑁䅍杌祁䑁䅅免䅁䅁杷允䅁䅁䅑䅁䑁䅁䅷䅁䭁䅁䄴䅁䭁佁䭳䅁䭁䡁䕅䅁䉁䅁䅁允䅁䅁䄴䅆䅁䑁䅫兏㕁䑁䅁䅍睁䑁䅁䅍睁䅁䅁䍄䉁䅁䅁䅂䅁䅁䅍䅄䅁䅁䅯䅙䅁䅁䅯儶䅯䅁䅯䅣䅑䅁䅅䅁䉁䅁䅁兂䅁䅁䅁䭋䙳兑杷允䅁䅁䅑䅁䑁䅁䅷䅁䭁䍁䉯䅁䭁佁䭳䅁䭁䥁䕍䅁䉁䅁䅁允䅁䅁䄴䅆䅁䑁䅅睍祁䑁䅫䅍睁䑁䅁䅍睁䅁䅁䍄䉁䅁䅁䅂䅁䅁䅍䅄䅁䅁䅯杯䅁䅁䅯儷䅯䅁䅯睧䅑䅁䅅䅁䉁䅁䅁兂㝂䭆䠵場ぱ睐杷允䅁䅁䅑䅁䑁䅁䅷䅁䭁䩁䉅䅁䭁佁䬴䅁䭁䡁䔰䅁䉁䅁䅁允䅁䅁䅕䅁䅁䙁楄䔸䵁䅉䅅䅁䕁䅁䅁睁䵁䅁䅁权偁䅁䅁权牄权䅁权硂䅂䅁允䅁䅁䅅䅁佁䉁䅑䅁㕁䑁䅁兏睁䑁䅁䅍睁䑁䅁䅍䅁䅁杷允䅁䅁䅑䅁䑁䅁䅷䅁䭁䙁䅑䅁䭁佁䭳䅁䭁䡁䔰䅁䉁䅁䅁允䅁䅁䄴䅆䅁䑁䅕䅍ㅁ䑁䅧睍㉁䑁䅉兏ㅁ䅁䅁䍄䉁䅁䅁䅂䅁䅁䅍䅄䅁䅁䅯儳䅁䅁䅯眶䅯䅁䅯䅣䅑䅁䅅䅁䉁䅁䅁杄啁䅁䅁免㉁䑁䅙䅏睁䑁䅁䅍睁䑁䅁䅁䵁䅉䅅䅁䕁䅁䅁睁䵁䅁䅁权䩄允䅁权浄权䅁权㥂䅂䅁允䅁䅁䅅䅁佁䅁䅷䅁硁䍁䄴兎祁䑁䅍䅁䵁䅉䅅䅁䕁䅁䅁睁䵁䅁䅁权睃允䅁权浄权䅁权療䅂䅁允䅁䅁䅅䅁佁䅁䅯䅁硁䍁䄴杍㕁䅁䅁䍄䉁䅁䅁䅂䅁䅁䅍䅄䅁䅁䅯兴䅅䅁䅯朷䅯䅁䅯䄷䅯䅁䅅䅁䉁䅁䅁权䡂䅁䅁䍄䉁䅁䅁䅂䅁䅁䅍䅄䅁䅁䅯兎䅁䅁䅯儶䅯䅁䅯兦䅑䅁䅅䅁䉁䅁䅁兂䅁䅁䅁倰券兑杷允䅁䅁䅑䅁䑁䅁䅷䅁䭁䥁䉕䅁䭁佁䭙䅁䭁䡁䔰䅁䉁䅁䅁允䅁䅁䄴䅄䅁䑁䅅杌硁䑁䅍䅏䅁䅁杷允䅁䅁䅑䅁䑁䅁䅷䅁䭁䕁䅯䅁䭁佁䭧䅁䭁䡁䔰䅁䉁䅁䅁允䅁䅁䄴杄䅁䑁䅉免畁䑁䅕䅏祁䅁䅁䍄䉁䅁䅁䅂䅁䅁䅍䅄䅁䅁䅯睬䅁䅁䅯儶䅯䅁䅯睧䅑䅁䅅䅁䉁䅁䅁兂䅁䅁䅁䕉㤯䅑杷允䅁䅁䅑䅁䑁䅁䅷䅁䭁䡁䅍䅁䭁䅁䅑䅁䭁䅁䍑䅁䉁䅁䅁允䅁䅁䅕䅁䅁位䜲䕯䵅䅉䅅䅁䕁䅁䅁睁䵁䅁䅁权㙂允䅁权潄权䅁权䑃䅂䅁允䅁䅁䅅䅁䭁䕁䅣䅁䵁䅉䅅䅁䕁䅁䅁睁䵁䅁䅁权呄允䅁权潄权䅁权睂䅂䅁允䅁䅁䅅䅁佁䅁䄴䅁硁䑁䅑杌㉁䑁䅫睍䅁䅁杷允䅁䅁䅑䅁䑁䅁䅷䅁䭁䑁䅅䅁䭁佁䭧䅁䭁佁䭷䅁䉁䅁䅁允䅁䅁䄴杄䅁䑁䅑免畁䑁䅑䅏㕁䅁䅁䍄䉁䅁䅁䅂䅁䅁䅍䅄䅁䅁䅯杍䅁䅁䅯䄶䅯䅁䅯䄷䅯䅁䅅䅁䉁䅁䅁杄䵁䅁䅁兏畁䑁䅉兎ㅁ䅁䅁䍄䉁䅁䅁䅂䅁䅁䅍䅄䅁䅁䅯睖䅁䅁䅯儶䅯䅁䅯䄷䅯䅁䅅䅁䉁䅁䅁兂䅁䅁䅁䴴㉌䅑杷允䅁䅁䅑䅁䑁䅁䅷䅁䭁乁䅫䅁䭁佁䬰䅁䭁䡁䕯䅁䉁䅁䅁允䅁䅁䅕灳瘳㡰䱚稱䴸䅉䅅䅁䕁䅁䅁睁䵁䅁䅁权䡂允䅁权䭁䅁䅁权䙁䅁䅁允䅁䅁䅅䅁䙁䱁摋㘷䝦硹䅆䍄䉁䅁䅁䅂䅁䅁䅍䅄䅁䅁䅯兹䅅䅁䅯眶䅯䅁䅯全䅑䅁䅅䅁䉁䅁䅁杄十䅁䅁睎祁䑁䅧杍硁䑁䅑睍睁䅁䅁䍄䉁䅁䅁䅂䅁䅁䅍䅄䅁䅁䅯儹䅅䅁䅯眵䅯䅁䅯睢䅑䅁䅅䅁䉁䅁䅁兂慃婭婭婭䥫䅑杷允䅁䅁䅑䅁䑁䅁䅷䅁䭁偁䅯䅁䭁佁䭧䅁䭁䝁䔰䅁䉁䅁䅁允䅁䅁䄴杄䅁䑁䅅䅏畁䑁䅫睎祁䅁䅁䍄䉁䅁䅁䅂䅁䅁䅍䅄䅁䅁䅯免䅁䅁䅯䄶䅯䅁䅯䅣䅑䅁䅅䅁䉁䅁䅁杄佁䅁䅁睍㕁䍁䄴䅏㉁䑁䅑䅁䵁䅉䅅䅁䕁䅁䅁睁䵁䅁䅁权硁䅁䅁权潄权䅁权硂䅂䅁允䅁䅁䅅䅁佁䉁䅁䅁瑁䑁䅅睎畁䑁䅕䅏㉁䅁䅁䍄䉁䅁䅁䅂䅁䅁䅍䅄䅁䅁䅯睃䅁䅁䅯允䅉䅁䅯兂䅉䅁䅅䅁䉁䅁䅁兂䭄煮㡬䥫桭䅑杷允䅁䅁䅑䅁䑁䅁䅷䅁䭁䅁䅳䅁䭁䅁䍅䅁䭁䅁䍍䅁䉁䅁䅁允䅁䅁䅕䱸㥸偄㑪䕳䵁䅉䅅䅁䕁䅁䅁睁䵁䅁䅁权硁䅁䅁权潄权䅁权䙃䅂䅁允䅁䅁䅅䅁佁䅁䄴䅁㉁䑁䅁杌ㅁ䑁䅍兏䅁䅁杷允䅁䅁䅑䅁䑁䅁䅷䅁䭁䑁䅉䅁䭁佁䭧䅁䭁䥁䕕䅁䉁䅁䅁允䅁䅁䄴杄䅁䑁䅍兏畁䑁䅁兎㕁䅁䅁䍄䉁䅁䅁䅂䅁䅁䅍䅄䅁䅁䅯兊䅅䅁䅯眶䅯䅁䅯兣䅑䅁䅅䅁䉁䅁䅁杄十䅁䅁兎㍁䑁䅣䅏㍁䑁䅁䅍睁䅁䅁䍄䉁䅁䅁䅂䅁䅁䅍䅄䅁䅁䅯杒䅅䅁䅯䄶䅯䅁䅯全䅑䅁䅅䅁䉁䅁䅁杄佁䅁䅁兎ㅁ䍁䄴䅍祁䑁䅕䅁䵁䅉䅅䅁䕁䅁䅁睁䵁䅁䅁权䥂允䅁权瑄权䅁权㙂䅂䅁允䅁䅁䅅䅁䙁䩁瑈䑦ㄸ獘⽯䍄䉁䅁䅁䅂䅁䅁䅍䅄䅁䅁䅯䅎䅁䅁䅯朵䅯䅁䅯来䅑䅁䅅䅁䉁䅁䅁杄䵁䅁䅁杍畁䑁䅑睎ㅁ䅁䅁䍄䉁䅁䅁䅂䅁䅁䅍䅄䅁䅁䅯朹䅅䅁䅯䄶䅯䅁䅯䅣䅑䅁䅅䅁䉁䅁䅁权䡂䅁䅁䍄䉁䅁䅁䅂䅁䅁䅍䅄䅁䅁䅯免䅁䅁䅯儷䅯䅁䅯来䅑䅁䅅䅁䉁䅁䅁兂䱄啯㉗⼸㈳睐杷允䅁䅁䅑䅁䑁䅁䅷䅁䭁偁䅅䅁䭁䅁䅑䅁䭁䅁䍑䅁䉁䅁䅁允䅁䅁䅕䅁䅁乯㉍啦䵅䅉䅅䅁䕁䅁䅁睁䵁䅁䅁权卄允䅁权潄权䅁权㙂䅂䅁允䅁䅁䅅䅁佁䅁䄴䅁穁䑁䅑杌硁䑁䅧睍䅁䅁杷允䅁䅁䅑䅁䑁䅁䅷䅁䭁䑁䅷䅁䭁佁䭧䅁䭁䡁䕅䅁䉁䅁䅁允䅁䅁䄴杄䅁䑁䅍免畁䑁䅉兏㑁䅁䅁䍄䉁䅁䅁䅂䅁䅁䅍䅄䅁䅁䅯䅐䅁䅁䅯䄶䅯䅁䅯全䅑䅁䅅䅁䉁䅁䅁杄佁䅁䅁睍硁䍁䄴兏㉁䑁䅑䅁䵁䅉䅅䅁䕁䅁䅁睁䵁䅁䅁权瑂䅁䅁权潄权䅁权㥂䅂䅁允䅁䅁䅅䅁佁䅁䄴䅁㉁䑁䅅杌㕁䑁䅍李䅁䅁杷允䅁䅁䅑䅁䑁䅁䅷䅁䭁䡁䄴䅁䭁佁䬴䅁䭁䡁䔰䅁䉁䅁䅁允䅁䅁䅕䅁䅁䭁⽄〫䵁䅉䅅䅁䕁䅁䅁睁䵁䅁䅁权䕄䅁䅁权潄权䅁权㥂䅂䅁允䅁䅁䅅䅁佁䅁䅷䅁㑁䍁䄴睍㉁䑁䅙䅁䵁䅉䅅䅁䕁䅁䅁睁䵁䅁䅁权捂允䅁权湄权䅁权䙃䅂䅁允䅁䅁䅅䅁䙁䩁䕺䱉祂䉡䄱䍄䉁䅁䅁䅂䅁䅁䅍䅄䅁䅁䅯朷䅅䅁䅯眶䅯䅁䅯睧䅑䅁䅅䅁䉁䅁䅁杄啁䅁䅁䅎硁䑁䅧免睁䑁䅫睍㕁䑁䅧䅁䵁䅉䅅䅁䕁䅁䅁睁䵁䅁䅁权い允䅁权牄权䅁权睂䅂䅁允䅁䅁䅅䅁佁䉁䅑䅁穁䑁䅉免穁䑁䅫杍㍁䑁䅫兏䅁䅁杷允䅁䅁䅑䅁䑁䅁䅷䅁䭁䍁䅁䅁䭁佁䭙䅁䭁佁䭷䅁䉁䅁䅁允䅁䅁䄴䅄䅁䑁䅅杌ㅁ䑁䅑杍䅁䅁杷允䅁䅁䅑䅁䑁䅁䅷䅁䭁䑁䄰䅁䭁佁䭧䅁䭁䥁䕍䅁䉁䅁䅁允䅁䅁䄴杄䅁䑁䅍睍畁䑁䅁兎㍁䅁䅁䍄䉁䅁䅁䅂䅁䅁䅍䅄䅁䅁䅯兢䅁䅁䅯䄶䅯䅁䅯䄷䅯䅁䅅䅁䉁䅁䅁杄䵁䅁䅁李祁䍁䄴䅏㕁䅁䅁䍄䉁䅁䅁䅂䅁䅁䅍䅄䅁䅁䅯杓䅁䅁䅯朵䅯䅁䅯来䅑䅁䅅䅁䉁䅁䅁杄䵁䅁䅁免畁䑁䅙兎㕁䅁䅁䍄䉁䅁䅁䅂䅁䅁䅍䅄䅁䅁䅯兢䅁䅁䅯䄶䅯䅁䅯来䅑䅁䅅䅁䉁䅁䅁杄佁䅁䅁李睁䍁䄴䅍㍁䑁䅉䅁䵁䅉䅅䅁䕁䅁䅁睁䵁䅁䅁权瑂䅁䅁权潄权䅁权䑃䅂䅁允䅁䅁䅅䅁佁䅁䅷䅁㉁䑁䅁杌祁䑁䅧䅁䵁䅉䅅䅁䕁䅁䅁睁䵁䅁䅁权畂䅁䅁权剁䅁䅁权䕁杁䅁允䅁䅁䅅䅁佁䉁䅑䅁硁䑁䅉䅏㑁䑁䅅杍睁䑁䅁䅍䅁䅁杷允䅁䅁䅑䅁䑁䅁䅷䅁䭁䕁䉁䅁䭁佁䬰䅁䭁䝁䔰䅁䉁䅁䅁允䅁䅁䅕牕敧敨剴䐶䴸䅉䅅䅁䕁䅁䅁睁䵁䅁䅁权扃䅁䅁权牄权䅁权瑂䅂䅁允䅁䅁䅅䅁佁䉁䅑䅁硁䑁䅧䅍㍁䑁䅁睍穁䑁䅕睍䅁䅁杷允䅁䅁䅑䅁䑁䅁䅷䅁䭁䱁䅧䅁䭁佁䭧䅁䭁佁䭷䅁䉁䅁䅁允䅁䅁䄴杄䅁䑁䅉䅎畁䑁䅙兏㍁䅁䅁䍄䉁䅁䅁䅂䅁䅁䅍䅄䅁䅁䅯朲䅁䅁䅯䄶䅯䅁䅯睢䅑䅁䅅䅁䉁䅁䅁杄佁䅁䅁免ㅁ䍁䄴兏㑁䑁䅣䅁䵁䅉䅅䅁䕁䅁䅁睁䵁䅁䅁权䑃允䅁权瑄权䅁权硂䅂䅁允䅁䅁䅅䅁䙁䝁光䑗ね䉹䄹䍄䉁䅁䅁睁䅁䅁䅍䅄䅁䅁䅯睢䄸䅁䅯䅊䅙䅁䅅䅁䉁䅁䅁权䩄睄䅁䍄䉁䅁䅁䅂䅁䅁䅍䅄䅁䅁䅯光䅅䅁䅯儶䅯䅁䅯睢䅑䅁䅅䅁䉁䅁䅁兂䅁䅁䅁䰸火兑杷允䅁䅁䅑䅁䑁䅁䅷䅁䭁䵁䅅䅁䭁佁䭣䅁䭁䡁䕯䅁䉁䅁䅁允䅁䅁䅕渫焵䡶呓啅䵁䅉䅅䅁䕁䅁䅁睁䵁䅁䅁权䕂䅁䅁权潄权䅁权瑂䅂䅁允䅁䅁䅅䅁佁䅁䄴䅁硁䑁䅫杌硁䑁䅉䅎䅁䅁杷允䅁䅁䅑䅁䑁䅁䅷䅁䭁䕁䅍䅁䭁佁䭧䅁䭁䝁䔸䅁䉁䅁䅁允䅁䅁䄴杄䅁䑁䅑䅍畁䑁䅕睎ぁ䅁䅁䍄䉁䅁䅁䅂䅁䅁䅍䅄䅁䅁䅯睑䅁䅁䅯䄶䅯䅁䅯全䅑䅁䅅䅁䉁䅁䅁杄佁䅁䅁䅎睁䍁䄴免硁䑁䅍䅁䵁䅉䅅䅁䕁䅁䅁睁䵁䅁䅁权偃䅁䅁权潄权䅁权獄权䅁允䅁䅁䅅䅁佁䅁䄴䅁硁䑁䅑杌㍁䑁䅍免䅁䅁杷允䅁䅁䅑䅁䑁䅁䅷䅁䭁偁䄸䅁䭁佁䬴䅁䭁䝁䔰䅁䉁䅁䅁允䅁䅁䅕䅁䅁䉁慧䵒䵅䅉䅅䅁䕁䅁䅁睁䵁䅁䅁权坂允䅁权䉁杁䅁权䍁杁䅁允䅁䅁䅅䅁䙁䡁獲坈䱔伸䅨䍄䉁䅁䅁䅂䅁䅁䅍䅄䅁䅁䅯睪䅁䅁䅯䄶䅯䅁䅯睢䅑䅁䅅䅁䉁䅁䅁杄佁䅁䅁免ぁ䍁䄴睎㉁䑁䅍䅁䵁䅉䅅䅁䕁䅁䅁睁䵁䅁䅁权⭄允䅁权潄权䅁权睂䅂䅁允䅁䅁䅅䅁佁䅁䄴䅁硁䑁䅧杌硁䑁䅉䅏䅁䅁杷允䅁䅁䅑䅁䑁䅁䅷䅁䭁䉁䅑䅁䭁佁䭳䅁䭁䡁䔰䅁䉁䅁䅁允䅁䅁䄴䅆䅁䑁䅉睎祁䑁䅫免ぁ䑁䅁䅍睁䅁䅁䍄䉁䅁䅁䅂䅁䅁䅍䅄䅁䅁䅯䅶䅁䅁䅯儷䅯䅁䅯睢䅑䅁䅅䅁䉁䅁䅁兂㝁〳丫㉬椷睐杷允䅁䅁䅑䅁䑁䅁䅷䅁䭁偁䅧䅁䭁佁䬰䅁䭁䥁䕍䅁䉁䅁䅁允䅁䅁䅕⼵灵搸乊樴䴸䅉䅅䅁䕁䅁䅁睁䵁䅁䅁权呂允䅁权湄权䅁权硂䅂䅁允䅁䅁䅅䅁䙁䉁䕫杖琴灳⼰䍄䉁䅁䅁䅂䅁䅁䅍䅄䅁䅁䅯睱䅅䅁䅯䄶䅯䅁䅯睧䅑䅁䅅䅁䉁䅁䅁杄佁䅁䅁免ぁ䍁䄴睎ㅁ䑁䅫䅁䵁䅉䅅䅁䕁䅁䅁睁䵁䅁䅁权杁允䅁权湄权䅁权瑂䅂䅁允䅁䅁䅅䅁䙁䕁椵䙅㕧䉴䄹䍄䉁䅁䅁䅂䅁䅁䅍䅄䅁䅁䅯睏䅅䅁䅯眵䅯䅁䅯䄷䅯䅁䅅䅁䉁䅁䅁兂敃㘷䝦㝓扣䅑杷允䅁䅁䅑䅁䑁䅁䅷䅁䭁䥁䄸䅁䭁佁䭧䅁䭁䡁䕯䅁䉁䅁䅁允䅁䅁䄴杄䅁䑁䅅䅎畁䑁䅉兎㍁䅁䅁䍄䉁䅁䅁䅂䅁䅁䅍䅄䅁䅁䅯睪䅁䅁䅯䄶䅯䅁䅯兣䅑䅁䅅䅁䉁䅁䅁杄佁䅁䅁免祁䍁䄴睎穁䑁䅕䅁䵁䅉䅅䅁䕁䅁䅁睁䵁䅁䅁权䉂䅁䅁权瑄权䅁权睂䅂䅁允䅁䅁䅅䅁䙁䝁夵瑕塯⭆⽧䍄䉁䅁䅁䅂䅁䅁䅍䅄䅁䅁䅯睪䅁䅁䅯䄶䅯䅁䅯全䅑䅁䅅䅁䉁䅁䅁杄佁䅁䅁免穁䍁䄴䅍硁䑁䅉䅁䵁䅉䅅䅁䕁䅁䅁睁䵁䅁䅁权偃䅁䅁权潄权䅁权㥂䅂䅁允䅁䅁䅅䅁佁䅁䄴䅁硁䑁䅍杌睁䑁䅙杍䅁䅁杷允䅁䅁䅑䅁䑁䅁䅷䅁䭁䍁䉍䅁䭁佁䭣䅁䭁䝁䔸䅁䉁䅁䅁允䅁䅁䅕椹捨㡪ㅌ樯䴸䅉䅅䅁䕁䅁䅁睁䵁䅁䅁权橁䅁䅁权潄权䅁权療䅂䅁允䅁䅁䅅䅁佁䅁䄴䅁ㅁ䑁䅅杌硁䑁䅁䅎䅁䅁杷允䅁䅁䅑䅁䑁䅁䅷䅁䭁䕁䈴䅁䭁佁䭣䅁䭁䝁䔰䅁䉁䅁䅁允䅁䅁䅕浚浚浚浢え䵁䅉䅅䅁䕁䅁䅁睁䵁䅁䅁权慂允䅁权浄权䅁权硂䅂䅁允䅁䅁䅅䅁佁䅁䅷䅁睁䍁䄴䅏㕁䑁䅉䅁䵁䅉䅅䅁䕁䅁䅁睁䵁䅁䅁权硃允䅁权潄权䅁权㙂䅂䅁允䅁䅁䅅䅁佁䅁䄴䅁祁䑁䅕杌㑁䑁䅣兎䅁䅁杷允䅁䅁䅑䅁䑁䅁䅷䅁䭁䝁䅉䅁䭁佁䭙䅁䭁䥁䕍䅁䉁䅁䅁允䅁䅁䄴权䅁䑁䅉杌硁䑁䅧䅁䵁䅉䅅䅁䕁䅁䅁睁䵁䅁䅁权ぁ允䅁权潄权䅁权䑃䅂䅁允䅁䅁䅅䅁佁䅁䄴䅁祁䑁䅁杌㑁䑁䅅睍䅁䅁杷允䅁䅁䅑䅁䑁䅁䅷䅁䭁䑁䈰䅁䭁佁䭳䅁䭁䝁䔰䅁䉁䅁䅁允䅁䅁䄴䅆䅁䑁䅅兏穁䑁䅑睍ぁ䑁䅍䅍ㅁ䅁䅁䍄䉁䅁䅁䅂䅁䅁䅍䅄䅁䅁䅯睘䅁䅁䅯䄶䅯䅁䅯䅣䅑䅁䅅䅁䉁䅁䅁杄佁䅁䅁睍㕁䍁䄴䅏ぁ䑁䅧䅁䵁䅉䅅䅁䕁䅁䅁睁䵁䅁䅁权橁䅁䅁权潄权䅁权硂䅂䅁允䅁䅁䅅䅁佁䅁䄴䅁穁䑁䅍杌祁䑁䅙兏䅁䅁杷允䅁䅁䅑䅁䑁䅁䅷䅁䭁䉁䉫䅁䭁佁䬰䅁䭁䡁䕅䅁䉁䅁䅁允䅁䅁䅕楄礲敮䠹䕎䵁䅉䅅䅁䕁䅁䅁睁䵁䅁䅁权浂䅁䅁权潄权䅁权硂䅂䅁允䅁䅁䅅䅁佁䅁䄴䅁祁䑁䅫杌ぁ䑁䅉睎䅁䅁杷允䅁䅁䅑䅁䑁䅁䅷䅁䭁䝁䉧䅁䭁佁䭙䅁䭁佁䭷䅁䉁䅁䅁允䅁䅁䄴䅄䅁䑁䅉杌ぁ䑁䅕杍䅁䅁杷允䅁䅁䅑䅁䑁䅁䅷䅁䭁䝁䅕䅁䭁佁䭳䅁䭁䡁䕁䅁䉁䅁䅁允䅁䅁䄴䅆䅁䑁䅅兎㍁䑁䅕兎ぁ䑁䅍李㉁䅁䅁䍄䉁䅁䅁䅂䅁䅁䅍䅄䅁䅁䅯兏䅅䅁䅯䄶䅯䅁䅯全䅑䅁䅅䅁䉁䅁䅁杄佁䅁䅁睍ぁ䍁䄴䅎穁䑁䅍䅁䵁䅉䅅䅁䕁䅁䅁睁䵁䅁䅁权䭃允䅁权湄权䅁权睂䅂䅁允䅁䅁䅅䅁䙁䍁䝕婧䑖硩䄹䍄䉁䅁䅁䅂䅁䅁䅍䅄䅁䅁䅯睵䅅䅁䅯眶䅯䅁䅯睢䅑䅁䅅䅁䉁䅁䅁杄啁䅁䅁䅏ㅁ䑁䅍䅍睁䑁䅁䅍睁䑁䅁䅁䵁䅉䅅䅁䕁䅁䅁睁䵁䅁䅁权橁䅁䅁权潄权䅁权䑃䅂䅁允䅁䅁䅅䅁佁䅁䄴䅁ぁ䑁䅑杌㕁䑁䅕李䅁䅁杷允䅁䅁䅑䅁䑁䅁䅷䅁䭁䑁䄴䅁䭁佁䭣䅁䭁䡁䔰䅁䉁䅁䅁允䅁䅁䅕歵䵫楁䡵䕈䵁䅉䅅䅁䕁䅁䅁睁䵁䅁䅁权䥁䅁䅁权浄权䅁权獄权䅁允䅁䅁䅅䅁佁䅁䅷䅁祁䍁䄴免硁䑁䅉䅁䵁䅉䅅䅁䕁䅁䅁睁䵁䅁䅁权歁䅁䅁权湄权䅁权獄权䅁允䅁䅁䅅䅁䙁䱁敧敨剴併⽙䍄䉁䅁䅁䅂䅁䅁䅍䅄䅁䅁䅯兂䅅䅁䅯眶䅯䅁䅯兢䅑䅁䅅䅁䉁䅁䅁杄啁䅁䅁杍㕁䑁䅑䅍睁䑁䅁䅍睁䑁䅁䅁䵁䅉䅅䅁䕁䅁䅁睁䵁䅁䅁权䩂允䅁权瑄权䅁权瑂䅂䅁允䅁䅁䅅䅁䙁䍁礲敮渫瑸⽍䍄䉁䅁䅁䅂䅁䅁䅍䅄䅁䅁䅯睉䅁䅁䅯䄶䅯䅁䅯兦䅑䅁䅅䅁䉁䅁䅁杄佁䅁䅁睍㕁䍁䄴睍㍁䑁䅣䅁䵁䅉䅅䅁䕁䅁䅁睁䵁䅁䅁权捁䅁䅁权潄权䅁权瑂䅂䅁允䅁䅁䅅䅁佁䅁䄴䅁ㅁ䑁䅫杌祁䑁䅑䅏䅁䅁杷允䅁䅁䅑䅁䑁䅁䅷䅁䭁䩁䅉䅁䭁佁䭧䅁䭁佁䭷䅁䉁䅁䅁允䅁䅁䄴杄䅁䑁䅍兏畁䑁䅑䅍祁䅁䅁䍄䉁䅁䅁䅂䅁䅁䅍䅄䅁䅁䅯儫䅅䅁䅯儷䅯䅁䅯来䅑䅁䅅䅁䉁䅁䅁兂畄䑦ㄸ橘敯䅑杷允䅁䅁䅑䅁䑁䅁䅷䅁䭁䩁䅍䅁䭁佁䭧䅁䭁佁䭷䅁䉁䅁䅁允䅁䅁䄴杄䅁䑁䅅兎畁䑁䅧䅏硁䅁䅁䍄䉁䅁䅁䅂䅁䅁䅍䅄䅁䅁䅯杉䅅䅁䅯儷䅯䅁䅯䄷䅯䅁䅅䅁䉁䅁䅁兂扄堫焵䡶湔睐杷允䅁䅁䅑䅁䑁䅁䅷䅁䭁䥁䉕䅁䭁佁䬴䅁䭁䝁䔰䅁䉁䅁䅁允䅁䅁䅯睒䅁䅁杷允䅁䅁䅑䅁䑁䅁䅷䅁䭁䩁䅕䅁䭁佁䭧䅁䭁佁䭷䅁䉁䅁䅁允䅁䅁䄴杄䅁䑁䅅兏畁䑁䅙睍穁䅁䅁䍄䉁䅁䅁䅂䅁䅁䅍䅄䅁䅁䅯睬䅁䅁䅯䄶䅯䅁䅯䄷䅯䅁䅅䅁䉁䅁䅁杄佁䅁䅁杍ぁ䍁䄴免ㅁ䑁䅑䅁䵁䅉䅅䅁䕁䅁䅁睁䵁䅁䅁权湃允䅁权牄权䅁权䙃䅂䅁允䅁䅁䅅䅁佁䉁䅙䅁硁䑁䅑睍ぁ䑁䅁䅍睁䑁䅁䅍睁䅁䅁䍄䉁䅁䅁䅂䅁䅁䅍䅄䅁䅁䅯兺䅅䅁䅯儷䅯䅁䅯睧䅑䅁䅅䅁䉁䅁䅁兂䅁坚䜸挱䉁䅑杷允䅁䅁䅑䅁䑁䅁䅷䅁䭁䩁䅉䅁䭁佁䭧䅁䭁䝁䔰䅁䉁䅁䅁允䅁䅁䄴杄䅁䑁䅑睍畁䑁䅅免㍁䅁䅁䍄䉁䅁䅁䅂䅁䅁䅍䅄䅁䅁䅯䅬䅁䅁䅯䄶䅯䅁䅯兢䅑䅁䅅䅁䉁䅁䅁杄佁䅁䅁䅎㍁䍁䄴杍㉁䑁䅉䅁䵁䅉䅅䅁䕁䅁䅁睁䵁䅁䅁权佄䅁䅁权畄权䅁权獄权䅁允䅁䅁䅅䅁䙁䅁䅁䅁杁杈䉎䍄䉁䅁䅁䅂䅁䅁䅍䅄䅁䅁䅯公䅁䅁䅯䄶䅯䅁䅯兢䅑䅁䅅䅁䉁䅁䅁杄佁䅁䅁免穁䍁䄴李㍁䑁䅍䅁䵁䅉䅅䅁䕁䅁䅁睁䵁䅁䅁权䭃允䅁权浄权䅁权硂䅂䅁允䅁䅁䅅䅁佁䅁䅯䅁祁䍁䄴杍祁䅁䅁䍄䉁䅁䅁䅂䅁䅁䅍䅄䅁䅁䅯杬䅁䅁䅯䄶䅯䅁䅯兢䅑䅁䅅䅁䉁䅁䅁杄佁䅁䅁李祁䍁䄴䅏㑁䑁䅅䅁䵁䅉䅅䅁䕁䅁䅁睁䵁䅁䅁权奃䅁䅁权潄权䅁权瑂䅂䅁允䅁䅁䅅䅁佁䅁䄴䅁穁䑁䅑杌㑁䑁䅁䅏䅁䅁杷允䅁䅁䅑䅁䑁䅁䅷䅁䭁佁䉧䅁䭁佁䬴䅁䭁䥁䕍䅁䉁䅁䅁允䅁䅁䅕䅁䅁䭁⭪啁䵅䅉䅅䅁䕁䅁䅁睁䵁䅁䅁权䥁允䅁权潄权䅁权㥂䅂䅁允䅁䅁䅅䅁佁䅁䄴䅁祁䑁䅑杌硁䑁䅅䅏䅁䅁杷允䅁䅁䅑䅁䑁䅁䅷䅁䭁䩁䅉䅁䭁佁䭧䅁䭁䝁䔸䅁䉁䅁䅁允䅁䅁䄴杄䅁䑁䅑免畁䑁䅕杍ㅁ䅁䅁䍄䉁䅁䅁䅂䅁䅁䅍䅄䅁䅁䅯睫䅁䅁䅯䄶䅯䅁䅯睢䅑䅁䅅䅁䉁䅁䅁杄佁䅁䅁睍祁䍁䄴䅎㑁䑁䅫䅁䵁䅉䅅䅁䕁䅁䅁睁䵁䅁䅁权穁䅁䅁权瑄权䅁权䙃䅂䅁允䅁䅁䅅䅁䙁䅁獒晏甹晚⽣䍄䉁䅁䅁䅂䅁䅁䅍䅄䅁䅁䅯䅏䅅䅁䅯儶䅯䅁䅯兣䅑䅁䅅䅁䉁䅁䅁兂䅁䅁䅁䥯汳兑杷允䅁䅁䅑䅁䑁䅁䅷䅁䭁䡁䅳䅁䭁佁䭙䅁䭁䡁䕁䅁䉁䅁䅁允䅁䅁䄴䅄䅁䑁䅁杌㍁䑁䅁免䅁䅁杷允䅁䅁䅑䅁䑁䅁䅷䅁䭁䩁䅑䅁䭁佁䭧䅁䭁䝁䔸䅁䉁䅁䅁允䅁䅁䄴杄䅁䑁䅑䅏畁䑁䅫睎穁䅁䅁䍄䉁䅁䅁䅂䅁䅁䅍䅄䅁䅁䅯䅭䅁䅁䅯䄶䅯䅁䅯睢䅑䅁䅅䅁䉁䅁䅁杄佁䅁䅁䅎ぁ䍁䄴䅏ぁ䑁䅅䅁䵁䅉䅅䅁䕁䅁䅁睁䵁䅁䅁权呃䅁䅁权潄权䅁权㙂䅂䅁允䅁䅁䅅䅁佁䅁䄴䅁穁䑁䅉杌㍁䑁䅧兎䅁䅁杷允䅁䅁䅑䅁䑁䅁䅷䅁䭁䩁䅣䅁䭁佁䭧䅁䭁䡁䕯䅁䉁䅁䅁允䅁䅁䄴杄䅁䑁䅉兎畁䑁䅍兎㑁䅁䅁䍄䉁䅁䅁䅂䅁䅁䅍䅄䅁䅁䅯䅭䅁䅁䅯䄶䅯䅁䅯来䅑䅁䅅䅁䉁䅁䅁杄佁䅁䅁睍㕁䍁䄴䅎穁䑁䅉䅁䵁䅉䅅䅁䕁䅁䅁睁䵁䅁䅁权灁䅁䅁权潄权䅁权硂䅂䅁允䅁䅁䅅䅁佁䅁䄴䅁穁䑁䅅杌㕁䑁䅣䅎䅁䅁杷允䅁䅁䅑䅁䑁䅁䅷䅁䭁䩁䅅䅁䭁佁䬰䅁䭁䡁䕯䅁䉁䅁䅁允䅁䅁䅕啲樰畢䌫味䴸䅉䅅䅁䕁䅁䅁睁䵁䅁䅁权潂允䅁权潄权䅁权䙃䅂䅁允䅁䅁䅅䅁佁䅁䄴䅁穁䑁䅉杌祁䑁䅙䅎䅁䅁杷允䅁䅁䅑䅁䑁䅁䅷䅁䭁䥁䄴䅁䭁佁䭳䅁䭁䥁䕕䅁䉁䅁䅁允䅁䅁䄴䅆䅁䑁䅉䅍㉁䑁䅁䅍睁䑁䅁䅍睁䅁䅁䍄䉁䅁䅁䅂䅁䅁䅍䅄䅁䅁䅯睫䅁䅁䅯䄶䅯䅁䅯全䅑䅁䅅䅁䉁䅁䅁杄佁䅁䅁杍㍁䍁䄴兏硁䑁䅣䅁䵁䅉䅅䅁䕁䅁䅁睁䵁䅁䅁权噃䅁䅁权潄权䅁权䙃䅂䅁允䅁䅁䅅䅁佁䅁䄴䅁祁䑁䅁杌ㅁ䑁䅧杍䅁䅁杷允䅁䅁䅑䅁䑁䅁䅷䅁䭁䭁䅷䅁䭁佁䭫䅁䭁䥁䕕䅁䉁䅁䅁允䅁䅁䅕䅁䅁佁㉃ぅ䵅䅉䅅䅁䕁䅁䅁睁䵁䅁䅁权㝂允䅁权湄权䅁权䑃䅂䅁允䅁䅁䅅䅁䙁䕁杄橐汮兘䅨䍄䉁䅁䅁䅂䅁䅁䅍䅄䅁䅁䅯杬䅁䅁䅯䄶䅯䅁䅯全䅑䅁䅅䅁䉁䅁䅁杄䵁䅁䅁李硁䍁䄴李㉁䅁䅁䍄䉁䅁䅁䅂䅁䅁䅍䅄䅁䅁䅯䄷䅁䅁䅯眶䅯䅁䅯来䅑䅁䅅䅁䉁䅁䅁杄十䅁䅁兎㑁䑁䅉睍㑁䑁䅣免硁䅁䅁䍄䉁䅁䅁䅂䅁䅁䅍䅄䅁䅁䅯睬䅁䅁䅯䄶䅯䅁䅯全䅑䅁䅅䅁䉁䅁䅁杄佁䅁䅁杍ㅁ䍁䄴䅍祁䑁䅍䅁䵁䅉䅅䅁䕁䅁䅁睁䵁䅁䅁权千䅁䅁权潄权䅁权䑃䅂䅁允䅁䅁䅅䅁佁䅁䄴䅁穁䑁䅧杌祁䑁䅉䅏䅁䅁杷允䅁䅁䅑䅁䑁䅁䅷䅁䭁䩁䅍䅁䭁佁䭧䅁䭁䥁䕍䅁䉁䅁䅁允䅁䅁䄴杄䅁䑁䅉䅎畁䑁䅑睎㍁䅁䅁䍄䉁䅁䅁䅂䅁䅁䅍䅄䅁䅁䅯公䅁䅁䅯䄶䅯䅁䅯睧䅑䅁䅅䅁䉁䅁䅁杄佁䅁䅁杍睁䍁䄴杍㕁䑁䅑䅁䵁䅉䅅䅁䕁䅁䅁睁䵁䅁䅁权偂允䅁权湄权䅁权獄权䅁允䅁䅁䅅䅁䙁䕁桪桥畓祸䄵䍄䉁䅁䅁䅂䅁䅁䅍䅄䅁䅁䅯杬䅁䅁䅯䄶䅯䅁䅯睧䅑䅁䅅䅁䉁䅁䅁杄佁䅁䅁李睁䍁䄴睎ぁ䑁䅙䅁䵁䅉䅅䅁䕁䅁䅁睁䵁䅁䅁权穃允䅁权牄权䅁权硂䅂䅁允䅁䅁䅅䅁佁䉁䅑䅁祁䑁䅧䅍㕁䑁䅑䅏硁䑁䅍䅏䅁䅁杷允䅁䅁䅑䅁䑁䅁䅷䅁䭁䩁䅣䅁䭁佁䭧䅁䭁䥁䕍䅁䉁䅁䅁允䅁䅁䄴杄䅁䑁䅉兎畁䑁䅅李硁䅁䅁䍄䉁䅁䅁䅂䅁䅁䅍䅄䅁䅁䅯杩䅁䅁䅯朵䅯䅁䅯兣䅑䅁䅅䅁䉁䅁䅁杄䭁䅁䅁免畁䑁䅅杍䅁䅁杷允䅁䅁䅑䅁䑁䅁䅷䅁䭁䩁䅉䅁䭁佁䭧䅁䭁䡁䔰䅁䉁䅁䅁允䅁䅁䄴杄䅁䑁䅍兎畁䑁䅅杍㑁䅁䅁䍄䉁䅁䅁䅂䅁䅁䅍䅄䅁䅁䅯睫䅁䅁䅯䄶䅯䅁䅯兦䅑䅁䅅䅁䉁䅁䅁杄䵁䅁䅁䅏畁䑁䅕兎穁䅁䅁䍄䉁䅁䅁䅂䅁䅁䅍䅄䅁䅁䅯杬䅁䅁䅯䄶䅯䅁䅯兦䅑䅁䅅䅁䉁䅁䅁杄佁䅁䅁李穁䍁䄴李㕁䑁䅣䅁䵁䅉䅅䅁䕁䅁䅁睁䵁䅁䅁权婃䅁䅁权瑄权䅁权療䅂䅁允䅁䅁䅅䅁䙁䡁⼰噎㘶晓⽁䍄䉁䅁䅁䅂䅁䅁䅍䅄䅁䅁䅯睬䅁䅁䅯䄶䅯䅁䅯兦䅑䅁䅅䅁䉁䅁䅁杄佁䅁䅁免㕁䍁䄴䅏穁䑁䅧䅁䵁䅉䅅䅁䕁䅁䅁睁䵁䅁䅁权歄䅁䅁权䭁䅁䅁权䕁杁䅁允䅁䅁䅅䅁䙁䵁㉬灶愸㥌⼰䍄䉁䅁䅁䅂䅁䅁䅍䅄䅁䅁䅯䅉䅅䅁䅯䄶䅯䅁䅯睧䅑䅁䅅䅁䉁䅁䅁杄佁䅁䅁杍祁䍁䄴兎穁䑁䅅䅁䵁䅉䅅䅁䕁䅁䅁睁䵁䅁䅁权癁䅁䅁权湄权䅁权睂䅂䅁允䅁䅁䅅䅁䙁䡁硙浯呇硧䅨䍄䉁䅁䅁䅂䅁䅁䅍䅄䅁䅁䅯䅢䅅䅁䅯朷䅯䅁䅯全䅑䅁䅅䅁䉁䅁䅁兂䅁䅁䅁甶卒兑杷允䅁䅁䅑䅁䑁䅁䅷䅁䭁䥁䅉䅁䭁佁䭧䅁䭁䡁䕯䅁䉁䅁䅁允䅁䅁䅯睒䅁䅁杷允䅁䅁䅑䅁䑁䅁䅷䅁䭁䅁䉕䅁䭁佁䭣䅁䭁䝁䔸䅁䉁䅁䅁允䅁䅁䅕灶愸㥌欳䕍䵁䅉䅅䅁䕁䅁䅁睁䵁䅁䅁权獄䅁䅁权畄权䅁权䑃䅂䅁允䅁䅁䅅䅁䙁䅁䅁䅁䭁卮䉸䍄䉁䅁䅁䅂䅁䅁䅍䅄䅁䅁䅯督䅁䅁䅯朷䅯䅁䅯睧䅑䅁䅅䅁䉁䅁䅁兂䅁䅁䅁䵍㥅兑杷允䅁䅁䅑䅁䑁䅁䅷䅁䭁䥁䅉䅁䭁佁䭧䅁䭁䡁䕁䅁䉁䅁䅁允䅁䅁䅯睒䅁䅁杷允䅁䅁䅑䅁䑁䅁䅷䅁䭁䩁䄸䅁䭁佁䭧䅁䭁䡁䕯䅁䉁䅁䅁允䅁䅁䄴杄䅁䑁䅉䅎畁䑁䅙睍㉁䅁䅁䍄䉁䅁䅁䅂䅁䅁䅍䅄䅁䅁䅯党䅅䅁䅯儶䅯䅁䅯全䅑䅁䅅䅁䉁䅁䅁兂䅁䅁䅁䴸浳兑杷允䅁䅁䅑䅁䑁䅁䅷䅁䭁䝁䉁䅁䭁佁䭳䅁䭁䝁䔰䅁䉁䅁䅁允䅁䅁䄴䅆䅁䑁䅣䅍穁䑁䅙免祁䑁䅣兏ぁ䅁䅁䍄䉁䅁䅁䅂䅁䅁䅍䅄䅁䅁䅯杧䅁䅁䅯䄶䅯䅁䅯睧䅑䅁䅅䅁䉁䅁䅁权䡂䅁䅁䍄䉁䅁䅁䅂䅁䅁䅍䅄䅁䅁䅯朰䅁䅁䅯朷䅯䅁䅯兣䅑䅁䅅䅁䉁䅁䅁兂䅁䅁䅁䱏㑑兑杷允䅁䅁䅑䅁䑁䅁䅷䅁䭁佁䉑䅁䭁佁䬴䅁䭁䡁䔰䅁䉁䅁䅁允䅁䅁䅕䅁䅁䡁䕰啊䵅䅉䅅䅁䕁䅁䅁睁䵁䅁䅁权䉃允䅁权瑄权䅁权㥂䅂䅁允䅁䅁䅅䅁䙁䕁䵯楁䡵畆⽅䍄䉁䅁䅁䅂䅁䅁䅍䅄䅁䅁䅯䅩䅁䅁䅯䄶䅯䅁䅯睢䅑䅁䅅䅁䉁䅁䅁杄佁䅁䅁杍穁䍁䄴睍睁䑁䅣䅁䵁䅉䅅䅁䕁䅁䅁睁䵁䅁䅁权㑃䅁䅁权潄权䅁权㥂䅂䅁允䅁䅁䅅䅁佁䅁䄴䅁祁䑁䅁杌㕁䑁䅕免䅁䅁杷允䅁䅁䅑䅁䑁䅁䅷䅁䭁䅁䉫䅁䭁佁䬰䅁䭁䡁䕁䅁䉁䅁䅁允䅁䅁䅕琸乊桙奂吲䴸䅉䅅䅁䕁䅁䅁睁䵁䅁䅁权⭃允䅁权湄权䅁权硂䅂䅁允䅁䅁䅅䅁䭁䕁䅣䅁䵁䅉䅅䅁䕁䅁䅁睁䵁䅁䅁权煂䅁䅁权潄权䅁权獄权䅁允䅁䅁䅅䅁佁䅁䄴䅁㉁䑁䅙杌睁䑁䅙免䅁䅁杷允䅁䅁䅑䅁䑁䅁䅷䅁䭁䑁䅙䅁䭁佁䬰䅁䭁䝁䔸䅁䉁䅁䅁允䅁䅁䅕歬䱏佢㝦商䵁䅉䅅䅁䕁䅁䅁睁䵁䅁䅁权⽁䅁䅁权潄权䅁权瑂䅂䅁允䅁䅁䅅䅁佁䅁䄴䅁祁䑁䅣杌睁䑁䅫䅎䅁䅁杷允䅁䅁䅑䅁䑁䅁䅷䅁䭁䍁䅁䅁䭁佁䭙䅁䭁䥁䕍䅁䉁䅁䅁允䅁䅁䄴䅄䅁䑁䅅杌㉁䑁䅑杍䅁䅁杷允䅁䅁䅑䅁䑁䅁䅷䅁䭁䝁䅯䅁䭁佁䭧䅁䭁䝁䔸䅁䉁䅁䅁允䅁䅁䄴杄䅁䑁䅙兎畁䑁䅑兏㉁䅁䅁䍄䉁䅁䅁䅂䅁䅁䅍䅄䅁䅁䅯儫䅁䅁䅯朷䅯䅁䅯兣䅑䅁䅅䅁䉁䅁䅁兂䅁䅁䅁䵧楷兑杷允䅁䅁䅑䅁䑁䅁䅷䅁䭁䥁䅯䅁䭁佁䭧䅁䭁䥁䕍䅁䉁䅁䅁允䅁䅁䄴杄䅁䑁䅉䅍畁䑁䅙䅎穁䅁䅁䍄䉁䅁䅁䅂䅁䅁䅍䅄䅁䅁䅯內䅕䅁䅯朷䅯䅁䅯兢䅑䅁䅅䅁䉁䅁䅁兂䅁䅁䅁䵷牄䅑杷允䅁䅁䅑䅁䑁䅁䅷䅁䭁䝁䅯䅁䭁佁䭧䅁䭁䡁䕯䅁䉁䅁䅁允䅁䅁䅯睒䅁䅁杷允䅁䅁䅑䅁䑁䅁䅷䅁䭁䝁䅯䅁䭁佁䭧䅁䭁䡁䕁䅁䉁䅁䅁允䅁䅁䄴杄䅁䑁䅙兎畁䑁䅙李硁䅁䅁䍄䉁䅁䅁䅂䅁䅁䅍䅄䅁䅁䅯条䅁䅁䅯䄶䅯䅁䅯睧䅑䅁䅅䅁䉁䅁䅁权䡂䅁䅁䍄䉁䅁䅁䅂䅁䅁䅍䅄䅁䅁䅯䅗䅁䅁䅯朵䅯䅁䅯来䅑䅁䅅䅁䉁䅁䅁杄䵁䅁䅁睍畁䑁䅣免硁䅁䅁䍄䉁䅁䅁䅂䅁䅁䅍䅄䅁䅁䅯儳䅅䅁䅯允䅉䅁䅯杁䅉䅁䅅䅁䉁䅁䅁兂湃䵘偂啯䴳䅑杷允䅁䅁䅑䅁䑁䅁䅷䅁䭁䅁䅫䅁䭁佁䭫䅁䭁䝁䔸䅁䉁䅁䅁允䅁䅁䅕䅁䅁佁婃䕈䵅䅉䅅䅁䕁䅁䅁睁䵁䅁䅁权乁䅁䅁权浄权䅁权䙃䅂䅁允䅁䅁䅅䅁佁䅁䅷䅁睁䍁䄴兏ㅁ䑁䅕䅁䵁䅉䅅䅁䕁䅁䅁睁䵁䅁䅁权獃䅁䅁权潄权䅁权獄权䅁允䅁䅁䅅䅁佁䅁䄴䅁ㅁ䑁䅅杌㍁䑁䅕免䅁䅁杷允䅁䅁䅑䅁䑁䅁䅷䅁䭁䵁䉣䅁䭁佁䬴䅁䭁䥁䕕䅁䉁䅁䅁允䅁䅁䅕䅁䅁䝁癄䕊䵅䅉䅅䅁䕁䅁䅁睁䵁䅁䅁权㝄䅁䅁权畄权䅁权䙃䅂䅁允䅁䅁䅅䅁䙁䅁䅁䅁睃䑵䉒䍄䉁䅁䅁䅂䅁䅁䅍䅄䅁䅁䅯䅲䅁䅁䅯䄶䅯䅁䅯䅣䅑䅁䅅䅁䉁䅁䅁杄佁䅁䅁兎硁䍁䄴睎穁䑁䅅䅁䵁䅉䅅䅁䕁䅁䅁睁䵁䅁䅁权獃䅁䅁权潄权䅁权硂䅂䅁允䅁䅁䅅䅁佁䅁䄴䅁ぁ䑁䅣杌睁䑁䅫睍䅁䅁杷允䅁䅁䅑䅁䑁䅁䅷䅁䭁䝁䉍䅁䭁佁䭳䅁䭁䡁䕁䅁䉁䅁䅁允䅁䅁䄴䅆䅁䑁䅉兏㑁䑁䅙䅍睁䑁䅁䅍睁䅁䅁䍄䉁䅁䅁䅂䅁䅁䅍䅄䅁䅁䅯杈䅁䅁䅯儶䅯䅁䅯睧䅑䅁䅅䅁䉁䅁䅁兂䅁䅁䅁䕙捉兑杷允䅁䅁䅑䅁䑁䅁䅷䅁䭁䩁䅯䅁䭁䅁䅯䅁䭁䅁䅕䅁䉁䅁䅁允䅁䅁䅕硨婢発呤ぃ䵁䅉䅅䅁䕁䅁䅁睁䵁䅁䅁权呃䅁䅁权湄权䅁权瑂䅂䅁允䅁䅁䅅䅁䙁䑁晶㑔堲样䅂䍄䉁䅁䅁䅂䅁䅁䅍䅄䅁䅁䅯䅲䅁䅁䅯䄶䅯䅁䅯全䅑䅁䅅䅁䉁䅁䅁杄佁䅁䅁兎㉁䍁䄴䅏㕁䑁䅧䅁䵁䅉䅅䅁䕁䅁䅁睁䵁䅁䅁权橃䅁䅁权畄权䅁权䙃䅂䅁允䅁䅁䅅䅁䙁䅁䅁䅁䅁午䉂䍄䉁䅁䅁䅂䅁䅁䅍䅄䅁䅁䅯䅲䅁䅁䅯䄶䅯䅁䅯睧䅑䅁䅅䅁䉁䅁䅁杄佁䅁䅁兎ㅁ䍁䄴兏㍁䑁䅅䅁䵁䅉䅅䅁䕁䅁䅁睁䵁䅁䅁权祃䅁䅁权潄权䅁权瑂䅂䅁允䅁䅁䅅䅁䭁䕁䅣䅁䵁䅉䅅䅁䕁䅁䅁睁䵁䅁䅁权杂䅁䅁权湄权䅁权䑃䅂䅁允䅁䅁䅅䅁䙁䙁㕧䵴㉨橦䅖䍄䉁䅁䅁䅂䅁䅁䅍䅄䅁䅁䅯杷䅁䅁䅯儷䅯䅁䅯睧䅑䅁䅅䅁䉁䅁䅁兂䭂䅄牉硨䩢睐杷允䅁䅁䅑䅁䑁䅁䅷䅁䭁䕁䈴䅁䭁佁䭧䅁䭁䥁䕕䅁䉁䅁䅁允䅁䅁䄴杄䅁䑁䅉杍畁䑁䅁兏祁䅁䅁䍄䉁䅁䅁䅂䅁䅁䅍䅄䅁䅁䅯兂䅅䅁䅯充䅁䅁䅯䅂䅉䅁䅅䅁䉁䅁䅁杄啁䅁䅁睍硁䑁䅙䅎睁䑁䅁䅍睁䑁䅁䅁䵁䅉䅅䅁䕁䅁䅁睁䵁䅁䅁权䵄䅁䅁权畄权䅁权硂䅂䅁允䅁䅁䅅䅁䙁䅁䅁䅁睃午䉬䍄䉁䅁䅁䅂䅁䅁䅍䅄䅁䅁䅯眫䅁䅁䅯儷䅯䅁䅯䄷䅯䅁䅅䅁䉁䅁䅁兂扁㥌欰潂噈睐杷允䅁䅁䅑䅁䑁䅁䅷䅁䭁䝁䅳䅁䭁佁䭳䅁䭁䝁䔸䅁䉁䅁䅁允䅁䅁䄴䅆䅁䑁䅉䅎ぁ䑁䅫睍祁䑁䅣䅏㉁䅁䅁䍄䉁䅁䅁䅂䅁䅁䅍䅄䅁䅁䅯杳䅁䅁䅯䄶䅯䅁䅯睧䅑䅁䅅䅁䉁䅁䅁权䡂䅁䅁䍄䉁䅁䅁䅂䅁䅁䅍䅄䅁䅁䅯兡䅁䅁䅯儷䅯䅁䅯睢䅑䅁䅅䅁䉁䅁䅁兂奄夵兰灑啄睐杷允䅁䅁䅑䅁䑁䅁䅷䅁䭁䑁䉍䅁䭁佁䬴䅁䭁䡁䔰䅁䉁䅁䅁允䅁䅁䅕䅁䅁偁䙄ぇ䵅䅉䅅䅁䕁䅁䅁睁䵁䅁䅁权㍃䅁䅁权湄权䅁权獄权䅁允䅁䅁䅅䅁䙁䵁䱤㑎䉬䉙䄹䍄䉁䅁䅁䅂䅁䅁䅍䅄䅁䅁䅯李䅅䅁䅯朷䅯䅁䅯䅣䅑䅁䅅䅁䉁䅁䅁兂䅁䅁䅁䥧䩫兑杷允䅁䅁䅑䅁䑁䅁䅷䅁䭁䑁䉯䅁䭁佁䬴䅁䭁䡁䕁䅁䉁䅁䅁允䅁䅁䅕䅁䅁䵁摁ぁ䵅䅉䅅䅁䕁䅁䅁睁䵁䅁䅁权㉃䅁䅁权潄权䅁权硂䅂䅁允䅁䅁䅅䅁佁䅁䄴䅁穁䑁䅉杌㑁䑁䅫䅏䅁䅁杷允䅁䅁䅑䅁䑁䅁䅷䅁䭁乁䅅䅁䭁佁䭙䅁䭁䡁䕯䅁䉁䅁䅁允䅁䅁䄴䅄䅁䑁䅁杌㉁䑁䅫䅏䅁䅁杷允䅁䅁䅑䅁䑁䅁䅷䅁䭁乁䅳䅁䭁佁䬴䅁䭁䝁䔰䅁䉁䅁䅁允䅁䅁䅕䅁䅁䍁啓䕑䵅䅉䅅䅁䕁䅁䅁睁䵁䅁䅁权楄允䅁权潄权䅁权硂䅂䅁允䅁䅁䅅䅁佁䅁䄴䅁穁䑁䅣杌ㅁ䑁䅁兏䅁䅁杷允䅁䅁䅑䅁䑁䅁䅷䅁䭁䱁䅙䅁䭁佁䭧䅁䭁䥁䕕䅁䉁䅁䅁允䅁䅁䄴杄䅁䑁䅍免畁䑁䅑李㍁䅁䅁䍄䉁䅁䅁䅂䅁䅁䅍䅄䅁䅁䅯朰䅁䅁䅯朵䅯䅁䅯睢䅑䅁䅅䅁䉁䅁䅁杄䵁䅁䅁免畁䑁䅍睎硁䅁䅁䍄䉁䅁䅁䅂䅁䅁䅍䅄䅁䅁䅯睚䅁䅁䅯眶䅯䅁䅯兢䅑䅁䅅䅁䉁䅁䅁杄啁䅁䅁兎㑁䑁䅍免硁䑁䅁李穁䑁䅍䅁䵁䅉䅅䅁䕁䅁䅁睁䵁䅁䅁权㉃䅁䅁权潄权䅁权䑃䅂䅁允䅁䅁䅅䅁佁䅁䄴䅁祁䑁䅫杌㍁䑁䅫睎䅁䅁杷允䅁䅁䅑䅁䑁䅁䅷䅁䭁䡁䉕䅁䭁佁䭧䅁䭁䡁䕯䅁䉁䅁䅁允䅁䅁䄴杄䅁䑁䅅䅎畁䑁䅙睍㕁䅁䅁䍄䉁䅁䅁䅂䅁䅁䅍䅄䅁䅁䅯䅶䅁䅁䅯䄶䅯䅁䅯䄷䅯䅁䅅䅁䉁䅁䅁杄佁䅁䅁杍㑁䍁䄴睍㕁䑁䅍䅁䵁䅉䅅䅁䕁䅁䅁睁䵁䅁䅁权祃䅁䅁权剁䅁䅁权䙁䅁䅁允䅁䅁䅅䅁佁䉁䅑䅁硁䑁䅁睎㑁䑁䅁䅍睁䑁䅁䅍䅁䅁杷允䅁䅁䅑䅁䑁䅁䅷䅁䭁佁䈰䅁䭁佁䭣䅁䭁䥁䕍䅁䉁䅁䅁允䅁䅁䅕牡へ硫䕧䕈䵁䅉䅅䅁䕁䅁䅁睁䵁䅁䅁权䡁允䅁权牄权䅁权硂䅂䅁允䅁䅁䅅䅁佁䉁䅑䅁硁䑁䅧杍ぁ䑁䅣免ㅁ䑁䅅䅏䅁䅁杷允䅁䅁䅑䅁䑁䅁䅷䅁䭁䥁䉅䅁䭁佁䭧䅁䭁䥁䕕䅁䉁䅁䅁允䅁䅁䄴杄䅁䑁䅙䅏畁䑁䅧睍ㅁ䅁䅁䍄䉁䅁䅁䅂䅁䅁䅍䅄䅁䅁䅯䅶䅁䅁䅯䄶䅯䅁䅯兢䅑䅁䅅䅁䉁䅁䅁杄佁䅁䅁杍ㅁ䍁䄴李㕁䑁䅧䅁䵁䅉䅅䅁䕁䅁䅁睁䵁䅁䅁权瑃䅁䅁权瑄权䅁权㥂䅂䅁允䅁䅁䅅䅁䙁䕁杊搵楁⬲⽕䍄䉁䅁䅁䅂䅁䅁䅍䅄䅁䅁䅯䄱䅁䅁䅯䄶䅯䅁䅯睧䅑䅁䅅䅁䉁䅁䅁杄䵁䅁䅁䅏畁䑁䅧睎㑁䅁䅁䍄䉁䅁䅁䅂䅁䅁䅍䅄䅁䅁䅯䅶䅁䅁䅯䄶䅯䅁䅯睢䅑䅁䅅䅁䉁䅁䅁杄䵁䅁䅁杍㉁䍁䄴䅏ㅁ䅁䅁䍄䉁䅁䅁䅂䅁䅁䅍䅄䅁䅁䅯䅶䅁䅁䅯䄶䅯䅁䅯䅣䅑䅁䅅䅁䉁䅁䅁杄佁䅁䅁杍ぁ䍁䄴杍硁䑁䅧䅁䵁䅉䅅䅁䕁䅁䅁睁䵁䅁䅁权㡃䅁䅁权潄权䅁权硂䅂䅁允䅁䅁䅅䅁佁䅁䄴䅁祁䑁䅑杌㉁䑁䅙睎䅁䅁杷允䅁䅁䅑䅁䑁䅁䅷䅁䭁䵁䉯䅁䭁佁䬴䅁䭁䡁䔰䅁䉁䅁䅁允䅁䅁䅕䅁䅁佁㑸啔䵅䅉䅅䅁䕁䅁䅁睁䵁䅁䅁权䡄䅁䅁权湄权䅁权㥂䅂䅁允䅁䅁䅅䅁䙁䑁晶㑔堲瑢⽉䍄䉁䅁䅁䅂䅁䅁䅍䅄䅁䅁䅯儰䅁䅁䅯䅂䅁䅁䅯䅂䅉䅁䅅䅁䉁䅁䅁兂䅁䅁䅁欲楂兑杷允䅁䅁䅑䅁䑁䅁䅷䅁䭁䉁䉁䅁䭁佁䬰䅁䭁䝁䔸䅁䉁䅁䅁允䅁䅁䅕畮渫歸㍳呹䴸䅉䅅䅁䕁䅁䅁睁䵁䅁䅁权硃允䅁权畄权䅁权㙂䅂䅁允䅁䅁䅅䅁䙁䅁䅁䅁杁祆䈵䍄䉁䅁䅁䅂䅁䅁䅍䅄䅁䅁䅯䅴䅅䅁䅯儷䅯䅁䅯来䅑䅁䅅䅁䉁䅁䅁兂灃然㙍さ畺睐杷允䅁䅁䅑䅁䑁䅁䅷䅁䭁䱁䉷䅁䭁䅁䍅䅁䭁䅁䍍䅁䉁䅁䅁允䅁䅁䅕⽥㙫䕐㍄〰䵁䅉䅅䅁䕁䅁䅁睁䵁䅁䅁权㡃䅁䅁权潄权䅁权䙃䅂䅁允䅁䅁䅅䅁佁䅁䄴䅁祁䑁䅑杌睁䑁䅁睍䅁䅁杷允䅁䅁䅑䅁䑁䅁䅷䅁䭁偁䅁䅁䭁佁䭳䅁䭁䡁䕯䅁䉁䅁䅁允䅁䅁䄴䅆䅁䑁䅑兎㉁䑁䅙兎ぁ䑁䅁李㑁䅁䅁䍄䉁䅁䅁䅂䅁䅁䅍䅄䅁䅁䅯允䅅䅁䅯朵䅯䅁䅯来䅑䅁䅅䅁䉁䅁䅁杄䭁䅁䅁免畁䑁䅍睍䅁䅁杷允䅁䅁䅑䅁䑁䅁䅷䅁䭁䵁䅍䅁䭁佁䭧䅁䭁佁䭷䅁䉁䅁䅁允䅁䅁䄴杄䅁䑁䅍杍畁䑁䅅兏㍁䅁䅁䍄䉁䅁䅁䅂䅁䅁䅍䅄䅁䅁䅯杦䅁䅁䅯儶䅯䅁䅯䄷䅯䅁䅅䅁䉁䅁䅁兂䅁䅁䅁䕭䍑兑杷允䅁䅁䅑䅁䑁䅁䅷䅁䭁䵁䅑䅁䭁佁䭧䅁䭁佁䭷䅁䉁䅁䅁允䅁䅁䄴䅄䅁䑁䅧杌穁䑁䅫䅎䅁䅁杷允䅁䅁䅑䅁䑁䅁䅷䅁䭁䩁䅅䅁䭁佁䭧䅁䭁䡁䔰䅁䉁䅁䅁允䅁䅁䄴杄䅁䑁䅅䅎畁䑁䅍李㕁䅁䅁䍄䉁䅁䅁䅂䅁䅁䅍䅄䅁䅁䅯䅖䅅䅁䅯䄶䅯䅁䅯全䅑䅁䅅䅁䉁䅁䅁杄佁䅁䅁睍㉁䍁䄴兎㍁䑁䅕䅁䵁䅉䅅䅁䕁䅁䅁睁䵁䅁䅁权䝄䅁䅁权潄权䅁权獄权䅁允䅁䅁䅅䅁佁䅁䄴䅁祁䑁䅙杌㉁䑁䅁杍䅁䅁杷允䅁䅁䅑䅁䑁䅁䅷䅁䭁䵁䈸䅁䭁佁䭣䅁䭁䡁䔰䅁䉁䅁䅁允䅁䅁䅕瑨婴畋䕢ぃ䵁䅉䅅䅁䕁䅁䅁睁䵁䅁䅁权䥄䅁䅁权潄权䅁权獄权䅁允䅁䅁䅅䅁佁䅁䄴䅁祁䑁䅫杌硁䑁䅙睍䅁䅁杷允䅁䅁䅑䅁䑁䅁䅷䅁䭁䵁䅉䅁䭁佁䭧䅁䭁䝁䔸䅁䉁䅁䅁允䅁䅁䄴杄䅁䑁䅑䅎畁䑁䅑兎祁䅁䅁䍄䉁䅁䅁䅂䅁䅁䅍䅄䅁䅁䅯睁䅅䅁䅯眵䅯䅁䅯兦䅑䅁䅅䅁䉁䅁䅁兂䍂余兘瑉歳䅑杷允䅁䅁䅑䅁䑁䅁䅷䅁䭁乁䈸䅁䭁佁䭫䅁䭁䥁䕕䅁䉁䅁䅁允䅁䅁䅕䅁䅁䅁捂歳䵁䅉䅅䅁䕁䅁䅁睁䵁䅁䅁权䑄䅁䅁权潄权䅁权療䅂䅁允䅁䅁䅅䅁佁䅁䄴䅁祁䑁䅫杌穁䑁䅕李䅁䅁杷允䅁䅁䅑䅁䑁䅁䅷䅁䭁䉁䄰䅁䭁佁䭧䅁䭁䝁䔸䅁䉁䅁䅁允䅁䅁䄴杄䅁䑁䅑李畁䑁䅧兏㍁䅁䅁䍄䉁䅁䅁䅂䅁䅁䅍䅄䅁䅁䅯杷䅁䅁䅯䄶䅯䅁䅯来䅑䅁䅅䅁䉁䅁䅁杄佁䅁䅁䅎ぁ䍁䄴睎硁䑁䅕䅁䵁䅉䅅䅁䕁䅁䅁睁䵁䅁䅁权䥄䅁䅁权潄权䅁权㙂䅂䅁允䅁䅁䅅䅁佁䅁䄴䅁硁䑁䅫杌㑁䑁䅫兏䅁䅁杷允䅁䅁䅑䅁䑁䅁䅷䅁䭁偁䄰䅁䭁䅁䅯䅁䭁䅁䍑䅁䉁䅁䅁允䅁䅁䅕䑗ね䡹⭡啅䵁䅉䅅䅁䕁䅁䅁睁䵁䅁䅁权坂䅁䅁权浄权䅁权瑂䅂䅁允䅁䅁䅅䅁佁䅁䅷䅁硁䍁䄴䅎㉁䑁䅙䅁䵁䅉䅅䅁䕁䅁䅁睁䵁䅁䅁权奂䅁䅁权浄权䅁权䑃䅂䅁允䅁䅁䅅䅁佁䅁䅷䅁穁䍁䄴免ㅁ䑁䅉䅁䵁䅉䅅䅁䕁䅁䅁睁䵁䅁䅁权歃䅁䅁权潄权䅁权睂䅂䅁允䅁䅁䅅䅁佁䅁䅷䅁ぁ䑁䅁杌祁䑁䅅䅁䵁䅉䅅䅁䕁䅁䅁睁䵁䅁䅁权䑄䅁䅁权潄权䅁权睂䅂䅁允䅁䅁䅅䅁佁䅁䄴䅁穁䑁䅉杌穁䑁䅅䅎䅁䅁杷允䅁䅁䅑䅁䑁䅁䅷䅁䭁䩁䅫䅁䭁佁䭧䅁䭁䝁䔸䅁䉁䅁䅁允䅁䅁䄴杄䅁䑁䅕睍畁䑁䅧兎㍁䅁䅁䍄䉁䅁䅁䅂䅁䅁䅍䅄䅁䅁䅯䅸䅁䅁䅯䄶䅯䅁䅯䅣䅑䅁䅅䅁䉁䅁䅁杄䵁䅁䅁䅏畁䑁䅉李祁䅁䅁䍄䉁䅁䅁䅂䅁䅁䅍䅄䅁䅁䅯杸䅁䅁䅯䄶䅯䅁䅯全䅑䅁䅅䅁䉁䅁䅁杄佁䅁䅁杍㑁䍁䄴杍ㅁ䑁䅉䅁䵁䅉䅅䅁䕁䅁䅁睁䵁䅁䅁权祁䅁䅁权灄权䅁权睂䅂䅁允䅁䅁䅅䅁䙁䅁䅁䅁允剳䉴䍄䉁䅁䅁䅂䅁䅁䅍䅄䅁䅁䅯䅱䅁䅁䅯儶䅯䅁䅯全䅑䅁䅅䅁䉁䅁䅁兂䅁䅁䅁䭚䈱兑杷允䅁䅁䅑䅁䑁䅁䅷䅁䭁䵁䅉䅁䭁佁䭧䅁䭁䥁䕍䅁䉁䅁䅁允䅁䅁䄴䅄䅁䑁䅕䅍畁䑁䅁䅏䅁䅁杷允䅁䅁䅑䅁䑁䅁䅷䅁䭁䵁䅑䅁䭁佁䭧䅁䭁䥁䕍䅁䉁䅁䅁允䅁䅁䄴䅄䅁䑁䅫杌祁䑁䅑䅎䅁䅁杷允䅁䅁䅑䅁䑁䅁䅷䅁䭁䡁䈴䅁䭁䅁䍅䅁䭁䅁䍍䅁䉁䅁䅁允䅁䅁䅕獵汄堸湙䔳䵁䅉䅅䅁䕁䅁䅁睁䵁䅁䅁权䥄䅁䅁权潄权䅁权䑃䅂䅁允䅁䅁䅅䅁佁䉁䅁䅁瑁䑁䅅䅎畁䑁䅕兎㑁䅁䅁䍄䉁䅁䅁䅂䅁䅁䅍䅄䅁䅁䅯杷䅁䅁䅯䄶䅯䅁䅯兦䅑䅁䅅䅁䉁䅁䅁杄佁䅁䅁兎穁䍁䄴免祁䑁䅅䅁䵁䅉䅅䅁䕁䅁䅁睁䵁䅁䅁权䑄䅁䅁权潄权䅁权㥂䅂䅁允䅁䅁䅅䅁佁䅁䄴䅁穁䑁䅁杌㍁䑁䅙李䅁䅁杷允䅁䅁䅑䅁䑁䅁䅷䅁䭁䕁䉷䅁䭁䅁䍅䅁䭁䅁䍕䅁䉁䅁䅁允䅁䅁䅕晸㍘穡敘唰䵁䅉䅅䅁䕁䅁䅁睁䵁䅁䅁权千䅁䅁权灄权䅁权睂䅂䅁允䅁䅁䅅䅁䙁䅁䅁䅁䥁即䈵䍄䉁䅁䅁䅂䅁䅁䅍䅄䅁䅁䅯睆䅁䅁䅯眶䅯䅁䅯兢䅑䅁䅅䅁䉁䅁䅁杄啁䅁䅁睍祁䑁䅣䅏㕁䑁䅫睎㍁䑁䅅䅁䵁䅉䅅䅁䕁䅁䅁睁䵁䅁䅁权呃䅁䅁权灄权䅁权睂䅂䅁允䅁䅁䅅䅁䙁䅁䅁䅁睂椸䉰䍄䉁䅁䅁䅂䅁䅁䅍䅄䅁䅁䅯䅘䅅䅁䅯䄶䅯䅁䅯兦䅑䅁䅅䅁䉁䅁䅁杄佁䅁䅁杍㉁䍁䄴免㍁䑁䅕䅁䵁䅉䅅䅁䕁䅁䅁睁䵁䅁䅁权噃䅁䅁权灄权䅁权睂䅂䅁允䅁䅁䅅䅁䙁䅁䅁䅁䥃穕䈹䍄䉁䅁䅁䅂䅁䅁䅍䅄䅁䅁䅯睬䅁䅁䅯儶䅯䅁䅯䅣䅑䅁䅅䅁䉁䅁䅁兂䅁䅁䅁䙯癪䅑杷允䅁䅁䅑䅁䑁䅁䅷䅁䭁䩁䅧䅁䭁佁䭫䅁䭁䡁䕁䅁䉁䅁䅁允䅁䅁䅕䅁䅁䅁䩄啈䵅䅉䅅䅁䕁䅁䅁睁䵁䅁䅁权䵄允䅁权䭁䅁䅁权䙁䅁䅁允䅁䅁䅅䅁䙁䉁䕫杖琴樸䅎䍄䉁䅁䅁䅂䅁䅁䅍䅄䅁䅁䅯睳䅁䅁䅯䄶䅯䅁䅯兦䅑䅁䅅䅁䉁䅁䅁杄䵁䅁䅁杍ぁ䍁䄴免㑁䅁䅁䍄䉁䅁䅁䅂䅁䅁䅍䅄䅁䅁䅯䄹䅅䅁䅯朷䅯䅁䅯全䅑䅁䅅䅁䉁䅁䅁兂䅁䅁䅁䴰橅兑杷允䅁䅁䅑䅁䑁䅁䅷䅁䭁䡁䅫䅁䭁佁䭧䅁䭁佁䭷䅁䉁䅁䅁允䅁䅁䄴杄䅁䑁䅅兏畁䑁䅁䅏ぁ䅁䅁䍄䉁䅁䅁䅂䅁䅁䅍䅄䅁䅁䅯杶䅅䅁䅯䄶䅯䅁䅯全䅑䅁䅅䅁䉁䅁䅁杄佁䅁䅁免㍁䍁䄴杍㕁䑁䅙䅁䵁䅉䅅䅁䕁䅁䅁睁䵁䅁䅁权硂䅁䅁权潄权䅁权硂䅂䅁允䅁䅁䅅䅁佁䅁䄴䅁穁䑁䅉杌ㅁ䑁䅁睎䅁䅁杷允䅁䅁䅑䅁䑁䅁䅷䅁䭁䡁䅫䅁䭁佁䭧䅁䭁䝁䔰䅁䉁䅁䅁允䅁䅁䄴杄䅁䑁䅑䅎畁䑁䅍免ㅁ䅁䅁䍄䉁䅁䅁䅂䅁䅁䅍䅄䅁䅁䅯八䅁䅁䅯儷䅯䅁䅯兢䅑䅁䅅䅁䉁䅁䅁兂偁敩契硇睏睐杷允䅁䅁䅑䅁䑁䅁䅷䅁䭁䡁䅯䅁䭁佁䭧䅁䭁䝁䔰䅁䉁䅁䅁允䅁䅁䄴杄䅁䑁䅉䅍畁䑁䅁睍㉁䅁䅁䍄䉁䅁䅁䅂䅁䅁䅍䅄䅁䅁䅯入䅁䅁䅯䄶䅯䅁䅯睢䅑䅁䅅䅁䉁䅁䅁杄佁䅁䅁睍祁䍁䄴睎㑁䑁䅕䅁䵁䅉䅅䅁䕁䅁䅁睁䵁䅁䅁权㙂䅁䅁权潄权䅁权療䅂䅁允䅁䅁䅅䅁佁䅁䄴䅁祁䑁䅅杌㕁䑁䅙杍䅁䅁杷允䅁䅁䅑䅁䑁䅁䅷䅁䭁䡁䅫䅁䭁佁䭧䅁䭁䡁䕯䅁䉁䅁䅁允䅁䅁䄴杄䅁䑁䅍杍畁䑁䅕兎ぁ䅁䅁䍄䉁䅁䅁䅂䅁䅁䅍䅄䅁䅁䅯材䅁䅁䅯眵䅯䅁䅯䅣䅑䅁䅅䅁䉁䅁䅁兂䩄牤昶楇愸䅑杷允䅁䅁䅑䅁䑁䅁䅷䅁䭁䅁䅳䅁䭁佁䬰䅁䭁䥁䕍䅁䉁䅁䅁允䅁䅁䅕㑎䉬余兘橷䴸䅉䅅䅁䕁䅁䅁睁䵁䅁䅁权㙂䅁䅁权潄权䅁权睂䅂䅁允䅁䅁䅅䅁佁䅁䄴䅁祁䑁䅙杌㉁䑁䅍免䅁䅁杷允䅁䅁䅑䅁䑁䅁䅷䅁䭁䡁䅫䅁䭁佁䭧䅁䭁䡁䕅䅁䉁䅁䅁允䅁䅁䄴䅄䅁䑁䅑兎畁䑁䅕杍䅁䅁杷允䅁䅁䅑䅁䑁䅁䅷䅁䭁䥁䉳䅁䭁佁䭧䅁䭁䡁䔰䅁䉁䅁䅁允䅁䅁䄴杄䅁䑁䅍兎畁䑁䅫睍穁䅁䅁䍄䉁䅁䅁䅂䅁䅁䅍䅄䅁䅁䅯入䅁䅁䅯䄶䅯䅁䅯全䅑䅁䅅䅁䉁䅁䅁杄佁䅁䅁杍祁䍁䄴李睁䑁䅉䅁䵁䅉䅅䅁䕁䅁䅁睁䵁䅁䅁权浃䅁䅁权瑄权䅁权㙂䅂䅁允䅁䅁䅅䅁䙁䑁晶㑔堲畢⽙䍄䉁䅁䅁䅂䅁䅁䅍䅄䅁䅁䅯兘䅅䅁䅯充䅁䅁䅯䅂䅉䅁䅅䅁䉁䅁䅁杄啁䅁䅁免硁䑁䅉杍睁䑁䅁䅍睁䑁䅁䅁䵁䅉䅅䅁䕁䅁䅁睁䵁䅁䅁权㕂䅁䅁权潄权䅁权㥂䅂䅁允䅁䅁䅅䅁佁䅁䄴䅁穁䑁䅅杌穁䑁䅣免䅁䅁杷允䅁䅁䅑䅁䑁䅁䅷䅁䭁佁䉣䅁䭁佁䬰䅁䭁䡁䕅䅁䉁䅁䅁允䅁䅁䅕獬坃偋ㄫ吵䴸䅉䅅䅁䕁䅁䅁睁䵁䅁䅁权流䅁䅁权潄权䅁权療䅂䅁允䅁䅁䅅䅁佁䅁䄴䅁祁䑁䅕杌硁䑁䅁免䅁䅁杷允䅁䅁䅑䅁䑁䅁䅷䅁䭁䡁䅑䅁䭁佁䭧䅁䭁䡁䕯䅁䉁䅁䅁允䅁䅁䄴䅄䅁䑁䅑兏畁䑁䅕䅎䅁䅁杷允䅁䅁䅑䅁䑁䅁䅷䅁䭁䙁䄴䅁䭁佁䬰䅁䭁䡁䕁䅁䉁䅁䅁允䅁䅁䅕䡰㥁瑃橥樫䴸䅉䅅䅁䕁䅁䅁睁䵁䅁䅁权㝂䅁䅁权灄权䅁权睂䅂䅁允䅁䅁䅅䅁䙁䅁䅁䅁杄䉔䉒䍄䉁䅁䅁䅂䅁䅁䅍䅄䅁䅁䅯睔䅅䅁䅯儷䅯䅁䅯兦䅑䅁䅅䅁䉁䅁䅁兂婄発呤㘴扗睐杷允䅁䅁䅑䅁䑁䅁䅷䅁䭁䍁䅙䅁䭁佁䭧䅁䭁䡁䕯䅁䉁䅁䅁允䅁䅁䄴杄䅁䑁䅉睎畁䑁䅍李㍁䅁䅁䍄䉁䅁䅁䅂䅁䅁䅍䅄䅁䅁䅯䅐䅅䅁䅯䄶䅯䅁䅯睢䅑䅁䅅䅁䉁䅁䅁杄佁䅁䅁杍㑁䍁䄴䅏ぁ䑁䅕䅁䵁䅉䅅䅁䕁䅁䅁睁䵁䅁䅁权灁允䅁权牄权䅁权療䅂䅁允䅁䅁䅅䅁佁䉁䅑䅁硁䑁䅕睎㕁䑁䅣兏㑁䑁䅫䅏䅁䅁杷允䅁䅁䅑䅁䑁䅁䅷䅁䭁䍁䅙䅁䭁佁䭧䅁䭁䥁䕕䅁䉁䅁䅁允䅁䅁䄴杄䅁䑁䅉兎畁䑁䅁兏穁䅁䅁䍄䉁䅁䅁䅂䅁䅁䅍䅄䅁䅁䅯兰䅅䅁䅯䄶䅯䅁䅯兣䅑䅁䅅䅁䉁䅁䅁权䡂䅁䅁䍄䉁䅁䅁䅂䅁䅁䅍䅄䅁䅁䅯䅦䅁䅁䅯䄶䅯䅁䅯䄷䅯䅁䅅䅁䉁䅁䅁杄佁䅁䅁兎ぁ䍁䄴䅍硁䑁䅉䅁䵁䅉䅅䅁䕁䅁䅁睁䵁䅁䅁权㥃䅁䅁权灄权䅁权睂䅂䅁允䅁䅁䅅䅁䙁䅁䅁䅁䕁砫䉰䍄䉁䅁䅁䅂䅁䅁䅍䅄䅁䅁䅯兦䅁䅁䅯䄶䅯䅁䅯䄷䅯䅁䅅䅁䉁䅁䅁权䡂䅁䅁䍄䉁䅁䅁䅂䅁䅁䅍䅄䅁䅁䅯眹䅁䅁䅯䄶䅯䅁䅯睧䅑䅁䅅䅁䉁䅁䅁杄䭁䅁䅁免ぁ䍁䄴李䅁䅁杷允䅁䅁䅑䅁䑁䅁䅷䅁䭁䥁䉳䅁䭁䅁䅑䅁䭁䅁䅕䅁䉁䅁䅁允䅁䅁䅕䅁䅁偁唹て䵅䅉䅅䅁䕁䅁䅁睁䵁䅁䅁权獃允䅁权牄权䅁权瑂䅂䅁允䅁䅁䅅䅁佁䉁䅑䅁祁䑁䅁李㕁䑁䅁䅍睁䑁䅁䅍䅁䅁杷允䅁䅁䅑䅁䑁䅁䅷䅁䭁䡁䅷䅁䭁佁䭧䅁䭁䡁䕯䅁䉁䅁䅁允䅁䅁䄴杄䅁䑁䅕兏畁䑁䅑李ぁ䅁䅁䍄䉁䅁䅁䅂䅁䅁䅍䅄䅁䅁䅯䅦䅁䅁䅯朷䅯䅁䅯䄷䅯䅁䅅䅁䉁䅁䅁兂䅁䅁䅁䱑睫兑杷允䅁䅁䅑䅁䑁䅁䅷䅁䭁䩁䄰䅁䭁佁䭙䅁䭁䡁䕅䅁䉁䅁䅁允䅁䅁䄴䅄䅁䑁䅉杌㕁䑁䅍兎䅁䅁杷允䅁䅁䅑䅁䑁䅁䅷䅁䭁䡁䄴䅁䭁佁䭧䅁䭁䡁䕯䅁䉁䅁䅁允䅁䅁䄴䅄䅁䑁䅅兏畁䑁䅣杍䅁䅁杷允䅁䅁䅑䅁䑁䅁䅷䅁䭁䩁䅣䅁䭁䅁䍅䅁䭁䅁䍍䅁䉁䅁䅁允䅁䅁䅕獏稸慕卡歹䵁䅉䅅䅁䕁䅁䅁睁䵁䅁䅁权㥄允䅁权湄权䅁权硂䅂䅁允䅁䅁䅅䅁䙁䵁䴳䵺䵺偺⽑䍄䉁䅁䅁䅂䅁䅁䅍䅄䅁䅁䅯睓䅁䅁䅯眵䅯䅁䅯兢䅑䅁䅅䅁䉁䅁䅁兂瑂⼵灵嘸桉䅑杷允䅁䅁䅑䅁䑁䅁䅷䅁䭁䡁䅷䅁䭁佁䭧䅁䭁䥁䕕䅁䉁䅁䅁允䅁䅁䄴杄䅁䑁䅕兏畁䑁䅕睍祁䅁䅁䍄䉁䅁䅁䅂䅁䅁䅍䅄䅁䅁䅯兦䅁䅁䅯䄶䅯䅁䅯全䅑䅁䅅䅁䉁䅁䅁杄佁䅁䅁免㕁䍁䄴免睁䑁䅉䅁䵁䅉䅅䅁䕁䅁䅁睁䵁䅁䅁权䙂允䅁权灄权䅁权㥂䅂䅁允䅁䅁䅅䅁䙁䅁䅁䅁睄呯䈱䍄䉁䅁䅁䅂䅁䅁䅍䅄䅁䅁䅯䅦䅁䅁䅯䄶䅯䅁䅯睧䅑䅁䅅䅁䉁䅁䅁杄佁䅁䅁李ぁ䍁䄴䅎睁䑁䅫䅁䵁䅉䅅䅁䕁䅁䅁睁䵁䅁䅁权⭂䅁䅁权潄权䅁权䑃䅂䅁允䅁䅁䅅䅁佁䅁䄴䅁祁䑁䅁杌㑁䑁䅧杍䅁䅁杷允䅁䅁䅑䅁䑁䅁䅷䅁䭁䭁䅉䅁䭁佁䬴䅁䭁䥁䕍䅁䉁䅁䅁允䅁䅁䅕䅁䅁佁歄挹䵁䅉䅅䅁䕁䅁䅁睁䵁䅁䅁权㍃䅁䅁权浄权䅁权硂䅂䅁允䅁䅁䅅䅁佁䅁䅷䅁硁䍁䄴杍硁䑁䅑䅁䵁䅉䅅䅁䕁䅁䅁睁䵁䅁䅁权流允䅁权浄权䅁权㥂䅂䅁允䅁䅁䅅䅁佁䅁䅷䅁睁䍁䄴兏祁䑁䅑䅁䵁䅉䅅䅁䕁䅁䅁睁䵁䅁䅁权坂䅁䅁权湄权䅁权獄权䅁允䅁䅁䅅䅁䙁佁兘瑉㕶楶䅊䍄䉁䅁䅁䅂䅁䅁䅍䅄䅁䅁䅯眫䅁䅁䅯眶䅯䅁䅯睧䅑䅁䅅䅁䉁䅁䅁杄啁䅁䅁免㍁䑁䅫杍祁䑁䅅睍硁䑁䅧䅁䵁䅉䅅䅁䕁䅁䅁睁䵁䅁䅁权慃䅁䅁权牄权䅁权㥂䅂䅁允䅁䅁䅅䅁佁䉁䅑䅁ㅁ䑁䅙睎穁䑁䅫䅎㉁䑁䅁䅎䅁䅁杷允䅁䅁䅑䅁䑁䅁䅷䅁䭁䡁䅷䅁䭁䅁䍅䅁䭁䅁䍉䅁䉁䅁䅁允䅁䅁䅕㕡ぃ头⭴啸䵁䅉䅅䅁䕁䅁䅁睁䵁䅁䅁权慃䅁䅁权潄权䅁权睂䅂䅁允䅁䅁䅅䅁䭁䕁䅣䅁䵁䅉䅅䅁䕁䅁䅁睁䵁䅁䅁权⽂允䅁权浄权䅁权硂䅂䅁允䅁䅁䅅䅁佁䅁䅷䅁硁䍁䄴杍穁䑁䅙䅁䵁䅉䅅䅁䕁䅁䅁睁䵁䅁䅁权偄䅁䅁权牄权䅁权睂䅂䅁允䅁䅁䅅䅁佁䉁䅑䅁祁䑁䅅䅏ㅁ䑁䅅李睁䑁䅁䅍䅁䅁杷允䅁䅁䅑䅁䑁䅁䅷䅁䭁䩁䅯䅁䭁佁䭧䅁䭁䡁䕅䅁䉁䅁䅁允䅁䅁䅯睒䅁䅁杷允䅁䅁䅑䅁䑁䅁䅷䅁䭁䝁䅯䅁䭁佁䬰䅁䭁䡁䔰䅁䉁䅁䅁允䅁䅁䅕收噑呆楱歄䵁䅉䅅䅁䕁䅁䅁睁䵁䅁䅁权慃䅁䅁权潄权䅁权㥂䅂䅁允䅁䅁䅅䅁䭁䕁䅣䅁䵁䅉䅅䅁䕁䅁䅁睁䵁䅁䅁权㍁允䅁权䭁䅁䅁权䕁杁䅁允䅁䅁䅅䅁䙁佁兘瑉㕶畦⼴䍄䉁䅁䅁䅂䅁䅁䅍䅄䅁䅁䅯䅗䅅䅁䅯眶䅯䅁䅯䅣䅑䅁䅅䅁䉁䅁䅁杄坁䅁䅁免㑁䑁䅑睎睁䑁䅁兏睁䑁䅍睍䅁䅁杷允䅁䅁䅑䅁䑁䅁䅷䅁䭁䭁䉳䅁䭁佁䭳䅁䭁䡁䔰䅁䉁䅁䅁允䅁䅁䄴杆䅁䑁䅅䅍㑁䑁䅧兏㉁䑁䅁䅍祁䑁䅫䅁䵁䅉䅅䅁䕁䅁䅁睁䵁䅁䅁权䝂䅁䅁权浄权䅁权㥂䅂䅁允䅁䅁䅅䅁佁䅁䅷䅁睁䍁䄴睎㍁䑁䅉䅁䵁䅉䅅䅁䕁䅁䅁睁䵁䅁䅁权橃允䅁权灄权䅁权獄权䅁允䅁䅁䅅䅁䭁䕁䅣䅁䵁䅉䅅䅁䕁䅁䅁睁䵁䅁䅁权橄允䅁权瑄权䅁权䑃䅂䅁允䅁䅁䅅䅁䙁乁乎桙奂晏⼴䍄䉁䅁䅁䅂䅁䅁䅍䅄䅁䅁䅯儱䅁䅁䅯䄶䅯䅁䅯䄷䅯䅁䅅䅁䉁䅁䅁杄䵁䅁䅁睍穁䍁䄴䅏祁䅁䅁䍄䉁䅁䅁䅂䅁䅁䅍䅄䅁䅁䅯儱䅁䅁䅯䄶䅯䅁䅯兢䅑䅁䅅䅁䉁䅁䅁杄佁䅁䅁睍㉁䍁䄴兏穁䑁䅙䅁䵁䅉䅅䅁䕁䅁䅁睁䵁䅁䅁权䉂允䅁权瑄权䅁权睂䅂䅁允䅁䅁䅅䅁䙁䱁䥔牤昶畇⽳䍄䉁䅁䅁䅂䅁䅁䅍䅄䅁䅁䅯儱䅁䅁䅯䄶䅯䅁䅯来䅑䅁䅅䅁䉁䅁䅁杄佁䅁䅁睍祁䍁䄴䅏㍁䑁䅧䅁䵁䅉䅅䅁䕁䅁䅁睁䵁䅁䅁权䝃允䅁权浄权䅁权療䅂䅁允䅁䅁䅅䅁佁䅁䅷䅁硁䍁䄴杍穁䑁䅍䅁䵁䅉䅅䅁䕁䅁䅁睁䵁䅁䅁权奄允䅁权潄权䅁权睂䅂䅁允䅁䅁䅅䅁佁䅁䄴䅁穁䑁䅕杌祁䑁䅧睍䅁䅁杷允䅁䅁䅑䅁䑁䅁䅷䅁䭁䩁䉑䅁䭁佁䭙䅁䭁䝁䔰䅁䉁䅁䅁允䅁䅁䄴䅄䅁䑁䅅杌穁䑁䅁䅏䅁䅁杷允䅁䅁䅑䅁䑁䅁䅷䅁䭁乁䅕䅁䭁佁䭧䅁䭁䥁䕕䅁䉁䅁䅁允䅁䅁䄴杄䅁䑁䅍睍畁䑁䅁兏㑁䅁䅁䍄䉁䅁䅁䅂䅁䅁䅍䅄䅁䅁䅯兒䅅䅁䅯䅂䅁䅁䅯䅂䅉䅁䅅䅁䉁䅁䅁兂䅁䅁䅄ぃ䤶兑杷允䅁䅁䅑䅁䑁䅁䅷䅁䭁乁䅕䅁䭁佁䭧䅁䭁䥁䕍䅁䉁䅁䅁允䅁䅁䄴杄䅁䑁䅍免畁䑁䅧䅎㍁䅁䅁䍄䉁䅁䅁䅂䅁䅁䅍䅄䅁䅁䅯兵䅅䅁䅯眵䅯䅁䅯睧䅑䅁䅅䅁䉁䅁䅁兂䕂㉩湺〫に䅷杷允䅁䅁䅑䅁䑁䅁䅷䅁䭁䵁䉷䅁䭁佁䭧䅁䭁䝁䔰䅁䉁䅁䅁允䅁䅁䄴䅄䅁䑁䅍杌㉁䑁䅕䅎䅁䅁杷允䅁䅁䅑䅁䑁䅁䅷䅁䭁䅁䅫䅁䭁佁䭳䅁䭁䡁䕅䅁䉁䅁䅁允䅁䅁䄴䅆䅁䑁䅉杍㕁䑁䅣杍㕁䑁䅉兏㉁䅁䅁䍄䉁䅁䅁䅂䅁䅁䅍䅄䅁䅁䅯兯䅁䅁䅯䄶䅯䅁䅯䄷䅯䅁䅅䅁䉁䅁䅁杄䝁䅁䅁睍祁䅁䅁䍄䉁䅁䅁䅂䅁䅁䅍䅄䅁䅁䅯兯䅁䅁䅯䄶䅯䅁䅯来䅑䅁䅅䅁䉁䅁䅁杄佁䅁䅁睍睁䍁䄴䅍ㅁ䑁䅍䅁䵁䅉䅅䅁䕁䅁䅁睁䵁䅁䅁权十䅁䅁权潄权䅁权㥂䅂䅁允䅁䅁䅅䅁佁䅁䅷䅁祁䑁䅍杌㑁䑁䅕䅁䵁䅉䅅䅁䕁䅁䅁睁䵁䅁䅁权㍂允䅁权畄权䅁权㙂䅂䅁允䅁䅁䅅䅁䙁䅁䅁䅁睂䈫䉬䍄䉁䅁䅁䅂䅁䅁䅍䅄䅁䅁䅯䅯䅅䅁䅯儶䅯䅁䅯全䅑䅁䅅䅁䉁䅁䅁兂䅁䅁䅁䈫㌰兑杷允䅁䅁䅑䅁䑁䅁䅷䅁䭁佁䉁䅁䭁佁䭧䅁䭁䡁䕁䅁䉁䅁䅁允䅁䅁䄴杄䅁䑁䅍䅎畁䑁䅉䅏㉁䅁䅁䍄䉁䅁䅁䅂䅁䅁䅍䅄䅁䅁䅯杈䅅䅁䅯儷䅯䅁䅯䅣䅑䅁䅅䅁䉁䅁䅁兂ぃ䡹⭡确㍲睐杷允䅁䅁䅑䅁䑁䅁䅷䅁䭁偁䅅䅁䭁佁䭳䅁䭁䝁䔰䅁䉁䅁䅁允䅁䅁䄴䅆䅁䑁䅅兎穁䑁䅫䅍㑁䑁䅁睍睁䅁䅁䍄䉁䅁䅁䅂䅁䅁䅍䅄䅁䅁䅯兯䅁䅁䅯䄶䅯䅁䅯睧䅑䅁䅅䅁䉁䅁䅁杄佁䅁䅁睍睁䍁䄴免㉁䑁䅍䅁䵁䅉䅅䅁䕁䅁䅁睁䵁䅁䅁权桃䅁䅁权潄权䅁权㥂䅂䅁允䅁䅁䅅䅁佁䅁䄴䅁穁䑁䅁杌㍁䑁䅙兏䅁䅁杷允䅁䅁䅑䅁䑁䅁䅷䅁䭁乁䅯䅁䭁佁䭧䅁䭁佁䭷䅁䉁䅁䅁允䅁䅁䄴杄䅁䑁䅅兎畁䑁䅕䅏ㅁ䅁䅁䍄䉁䅁䅁䅂䅁䅁䅍䅄䅁䅁䅯儷䅁䅁䅯朷䅯䅁䅯睧䅑䅁䅅䅁䉁䅁䅁兂䅁䅁䅁癆捖兑杷允䅁䅁䅑䅁䑁䅁䅷䅁䭁偁䅅䅁䭁佁䭫䅁䭁䡁䕁䅁䉁䅁䅁允䅁䅁䅕䅁䅁䥁䱃䔶䵁䅉䅅䅁䕁䅁䅁睁䵁䅁䅁权晃允䅁权潄权䅁权獄权䅁允䅁䅁䅅䅁佁䅁䄴䅁硁䑁䅫杌ㅁ䑁䅧䅎䅁䅁杷允䅁䅁䅑䅁䑁䅁䅷䅁䭁乁䅯䅁䭁佁䭧䅁䭁䝁䔰䅁䉁䅁䅁允䅁䅁䄴杄䅁䑁䅅兎畁䑁䅫睍㉁䅁䅁䍄䉁䅁䅁䅂䅁䅁䅍䅄䅁䅁䅯䅷䅁䅁䅯儷䅯䅁䅯兣䅑䅁䅅䅁䉁䅁䅁兂灁䥘䌯匹睪睐杷允䅁䅁䅑䅁䑁䅁䅷䅁䭁䩁䈸䅁䭁佁䭳䅁䭁䝁䔸䅁䉁䅁䅁允䅁䅁䄴䅆䅁䑁䅑兎㍁䑁䅧睍ぁ䑁䅉睎硁䅁䅁䍄䉁䅁䅁䅂䅁䅁䅍䅄䅁䅁䅯朲䅁䅁䅯䄶䅯䅁䅯来䅑䅁䅅䅁䉁䅁䅁杄佁䅁䅁免ㅁ䍁䄴睎穁䑁䅫䅁䵁䅉䅅䅁䕁䅁䅁睁䵁䅁䅁权摄允䅁权瑄权䅁权睂䅂䅁允䅁䅁䅅䅁䙁䉁䘫ㄶ㑇畈⽫䍄䉁䅁䅁䅂䅁䅁䅍䅄䅁䅁䅯朲䅁䅁䅯䄶䅯䅁䅯兣䅑䅁䅅䅁䉁䅁䅁杄佁䅁䅁免ㅁ䍁䄴杍睁䑁䅙䅁䵁䅉䅅䅁䕁䅁䅁睁䵁䅁䅁权捃䅁䅁权浄权䅁权獄权䅁允䅁䅁䅅䅁佁䅁䅷䅁睁䍁䄴䅏㉁䑁䅑䅁䵁䅉䅅䅁䕁䅁䅁睁䵁䅁䅁权㑃䅁䅁权䭁䅁䅁权䙁䅁䅁允䅁䅁䅅䅁䙁䡁潎敫㠱睐䄹䍄䉁䅁䅁䅂䅁䅁䅍䅄䅁䅁䅯眳䅁䅁䅯眶䅯䅁䅯睧䅑䅁䅅䅁䉁䅁䅁杄啁䅁䅁睍㍁䑁䅉兏睁䑁䅁䅍睁䑁䅁䅁䵁䅉䅅䅁䕁䅁䅁睁䵁䅁䅁权㍄䅁䅁权瑄权䅁权䙃䅂䅁允䅁䅁䅅䅁䙁䵁ㅐ䙋偹桷䅊䍄䉁䅁䅁䅂䅁䅁䅍䅄䅁䅁䅯䅇䅅䅁䅯眵䅯䅁䅯睧䅑䅁䅅䅁䉁䅁䅁兂䕂䝎楙穐䵑䅑杷允䅁䅁䅑䅁䑁䅁䅷䅁䭁䑁䉑䅁䭁佁䬰䅁䭁䡁䕯䅁䉁䅁䅁允䅁䅁䅕兊䉡啬䱏䐷䴸䅉䅅䅁䕁䅁䅁睁䵁䅁䅁权剄允䅁权潄权䅁权硂䅂䅁允䅁䅁䅅䅁佁䅁䅷䅁㑁䍁䄴睎㉁䑁䅉䅁䵁䅉䅅䅁䕁䅁䅁睁䵁䅁䅁权晄䅁䅁权潄权䅁权獄权䅁允䅁䅁䅅䅁佁䅁䄴䅁硁䑁䅣杌睁䑁䅫䅏䅁䅁杷允䅁䅁䅑䅁䑁䅁䅷䅁䭁乁䄸䅁䭁佁䭧䅁䭁䡁䕯䅁䉁䅁䅁允䅁䅁䄴杄䅁䑁䅍睍畁䑁䅅䅍ㅁ䅁䅁䍄䉁䅁䅁䅂䅁䅁䅍䅄䅁䅁䅯杓䅁䅁䅯眶䅯䅁䅯䅣䅑䅁䅅䅁䉁䅁䅁杄十䅁䅁䅏㍁䑁䅑䅎睁䑁䅁䅎ㅁ䅁䅁䍄䉁䅁䅁䅂䅁䅁䅍䅄䅁䅁䅯眳䅁䅁䅯䄶䅯䅁䅯兣䅑䅁䅅䅁䉁䅁䅁杄佁䅁䅁睍祁䍁䄴兏穁䑁䅅䅁䵁䅉䅅䅁䕁䅁䅁睁䵁䅁䅁权穁允䅁权牄权䅁权䙃䅂䅁允䅁䅁䅅䅁佁䉁䅙䅁硁䑁䅍睎ぁ䑁䅉兎睁䑁䅁䅍睁䅁䅁䍄䉁䅁䅁䅂䅁䅁䅍䅄䅁䅁䅯眳䅁䅁䅯䄶䅯䅁䅯兦䅑䅁䅅䅁䉁䅁䅁杄佁䅁䅁杍ㅁ䍁䄴睎ㅁ䑁䅧䅁䵁䅉䅅䅁䕁䅁䅁睁䵁䅁䅁权畁允䅁权畄权䅁权䙃䅂䅁允䅁䅁䅅䅁䙁䅁䅁䅁潁桋䉨䍄䉁䅁䅁䅂䅁䅁䅍䅄䅁䅁䅯䄷䅅䅁䅯儶䅯䅁䅯睧䅑䅁䅅䅁䉁䅁䅁兂䅁䅁䅁䐴⭪䅑杷允䅁䅁䅑䅁䑁䅁䅷䅁䭁䡁䅷䅁䭁佁䭣䅁䭁佁䭷䅁䉁䅁䅁允䅁䅁䅕䑔䩥坑汃ぉ䵁䅉䅅䅁䕁䅁䅁睁䵁䅁䅁权杄䅁䅁权潄权䅁权㙂䅂䅁允䅁䅁䅅䅁佁䅁䅷䅁穁䍁䄴兎睁䑁䅙䅁䵁䅉䅅䅁䕁䅁䅁睁䵁䅁䅁权楁䅁䅁权瑄权䅁权睂䅂䅁允䅁䅁䅅䅁䙁偁周㘴扗佸⽑䍄䉁䅁䅁䅂䅁䅁䅍䅄䅁䅁䅯六䅁䅁䅯眶䅯䅁䅯来䅑䅁䅅䅁䉁䅁䅁杄坁䅁䅁䅎㉁䑁䅣免睁䑁䅁䅍睁䑁䅁䅍䅁䅁杷允䅁䅁䅑䅁䑁䅁䅷䅁䭁䅁䅫䅁䭁佁䭧䅁䭁䡁䕁䅁䉁䅁䅁允䅁䅁䄴杄䅁䑁䅑免畁䑁䅅杍㍁䅁䅁䍄䉁䅁䅁䅂䅁䅁䅍䅄䅁䅁䅯䄳䅁䅁䅯䄶䅯䅁䅯来䅑䅁䅅䅁䉁䅁䅁杄佁䅁䅁睍㕁䍁䄴杍ぁ䑁䅣䅁䵁䅉䅅䅁䕁䅁䅁睁䵁䅁䅁权杄䅁䅁权潄权䅁权睂䅂䅁允䅁䅁䅅䅁佁䅁䅷䅁ぁ䍁䄴兎祁䑁䅉䅁䵁䅉䅅䅁䕁䅁䅁睁䵁䅁䅁权灁䅁䅁权瑄权䅁权䙃䅂䅁允䅁䅁䅅䅁䙁䅁琴灳瘳⽰⽯䍄䉁䅁䅁䅂䅁䅁䅍䅄䅁䅁䅯睓䅁䅁䅯儷䅯䅁䅯全䅑䅁䅅䅁䉁䅁䅁兂晄㑔堲桢䑌睐杷允䅁䅁䅑䅁䑁䅁䅷䅁䭁䵁䉳䅁䭁佁䬴䅁䭁䥁䕍䅁䉁䅁䅁允䅁䅁䅕䅁䅁䅁奂〲䵁䅉䅅䅁䕁䅁䅁睁䵁䅁䅁权十䅁䅁权畄权䅁权瑂䅂䅁允䅁䅁䅅䅁䙁䅁䅁䅁杄䄵䉸䍄䉁䅁䅁䅂䅁䅁䅍䅄䅁䅁䅯䅴䅅䅁䅯眶䅯䅁䅯䅣䅑䅁䅅䅁䉁䅁䅁杄啁䅁䅁睎睁䑁䅍睎穁䑁䅍䅎ぁ䑁䅙䅁䵁䅉䅅䅁䕁䅁䅁睁䵁䅁䅁权歄䅁䅁权潄权䅁权瑂䅂䅁允䅁䅁䅅䅁佁䅁䄴䅁ぁ䑁䅉杌睁䑁䅁睍䅁䅁杷允䅁䅁䅑䅁䑁䅁䅷䅁䭁䵁䉙䅁䭁䅁䅑䅁䭁䅁䅕䅁䉁䅁䅁允䅁䅁䅕䅁䅁䅑晇䕧䵅䅉䅅䅁䕁䅁䅁睁䵁䅁䅁权摂䅁䅁权潄权䅁权㙂䅂䅁允䅁䅁䅅䅁佁䅁䄴䅁祁䑁䅅杌穁䑁䅁䅏䅁䅁杷允䅁䅁䅑䅁䑁䅁䅷䅁䭁䅁䈰䅁䭁佁䭫䅁䭁䥁䕍䅁䉁䅁䅁允䅁䅁䅕䅁䅁䵁獁啈䵅䅉䅅䅁䕁䅁䅁睁䵁䅁䅁权歄䅁䅁权潄权䅁权硂䅂䅁允䅁䅁䅅䅁佁䅁䄴䅁ぁ䑁䅉杌ぁ䑁䅣李䅁䅁杷允䅁䅁䅑䅁䑁䅁䅷䅁䭁䡁䅑䅁䭁佁䭙䅁䭁䡁䕯䅁䉁䅁䅁允䅁䅁䄴䅄䅁䑁䅁杌㉁䑁䅉䅏䅁䅁杷允䅁䅁䅑䅁䑁䅁䅷䅁䭁䥁䅅䅁䭁佁䬰䅁䭁䡁䕅䅁䉁䅁䅁允䅁䅁䅕㑎䉬余兘樶䴸䅉䅅䅁䕁䅁䅁睁䵁䅁䅁权煁允䅁权潄权䅁权䙃䅂䅁允䅁䅁䅅䅁佁䅁䄴䅁祁䑁䅣杌ㅁ䑁䅕免䅁䅁杷允䅁䅁䅑䅁䑁䅁䅷䅁䭁䙁䅳䅁䭁佁䭳䅁䭁䥁䕕䅁䉁䅁䅁允䅁䅁䄴䅆䅁䑁䅑兎㉁䑁䅁䅍睁䑁䅁䅍睁䅁䅁䍄䉁䅁䅁䅂䅁䅁䅍䅄䅁䅁䅯䅣䅁䅁䅯䅂䅁䅁䅯兂䅁䅁䅅䅁䉁䅁䅁兂䅁䅁杂䴶椹兑杷允䅁䅁䅑䅁䑁䅁䅷䅁䭁䵁䄸䅁䭁佁䭧䅁䭁䝁䔰䅁䉁䅁䅁允䅁䅁䄴杄䅁䑁䅑䅎畁䑁䅧䅍硁䅁䅁䍄䉁䅁䅁䅂䅁䅁䅍䅄䅁䅁䅯杋䅅䅁䅯权䅁䅁䅯䅂䅉䅁䅅䅁䉁䅁䅁兂㝂䭆䠵場䵯䅑杷允䅁䅁䅑䅁䑁䅁䅷䅁䭁䕁䉯䅁䭁佁䬴䅁䭁䡁䕯䅁䉁䅁䅁允䅁䅁䅕䅁䅁䵁杁い䵅䅉䅅䅁䕁䅁䅁睁䵁䅁䅁权奄允䅁权灄权䅁权㙂䅂䅁允䅁䅁䅅䅁䙁䅁䅁䅁あ啕䉊䍄䉁䅁䅁䅂䅁䅁䅍䅄䅁䅁䅯朶䅅䅁䅯儷䅯䅁䅯兦䅑䅁䅅䅁䉁䅁䅁兂㑄⭕汏㡭奔睐杷允䅁䅁䅑䅁䑁䅁䅷䅁䭁䅁䅧䅁䭁佁䭳䅁䭁䡁䕅䅁䉁䅁䅁允䅁䅁䄴䅆䅁䑁䅅免㍁䑁䅍兎㉁䑁䅉睎睁䅁䅁䍄䉁䅁䅁䅂䅁䅁䅍䅄䅁䅁䅯全䅁䅁䅯朵䅯䅁䅯䄷䅯䅁䅅䅁䉁䅁䅁杄䵁䅁䅁䅍畁䑁䅍杍硁䅁䅁䍄䉁䅁䅁䅂䅁䅁䅍䅄䅁䅁䅯䅶䅁䅁䅯眶䅯䅁䅯䅣䅑䅁䅅䅁䉁䅁䅁杄坁䅁䅁免祁䑁䅁免ぁ䑁䅁䅍睁䑁䅁䅍䅁䅁杷允䅁䅁䅑䅁䑁䅁䅷䅁䭁䩁䉯䅁䭁佁䭳䅁䭁䝁䔰䅁䉁䅁䅁允䅁䅁䄴䅆䅁䑁䅅杍ㅁ䑁䅁䅍睁䑁䅁䅍睁䅁䅁䍄䉁䅁䅁䅂䅁䅁䅍䅄䅁䅁䅯儳䅁䅁䅯䄶䅯䅁䅯来䅑䅁䅅䅁䉁䅁䅁杄佁䅁䅁杍㕁䍁䄴免㑁䑁䅙䅁䵁䅉䅅䅁䕁䅁䅁睁䵁䅁䅁权硃䅁䅁权湄权䅁权䑃䅂䅁允䅁䅁䅅䅁䙁䑁塒婳㑩副䅚䍄䉁䅁䅁䅂䅁䅁䅍䅄䅁䅁䅯䅶䅁䅁䅯朵䅯䅁䅯兢䅑䅁䅅䅁䉁䅁䅁杄䵁䅁䅁杍畁䑁䅍睎祁䅁䅁䍄䉁䅁䅁䅂䅁䅁䅍䅄䅁䅁䅯睉䅁䅁䅯朷䅯䅁䅯兣䅑䅁䅅䅁䉁䅁䅁兂䅁䅁䅁䕅村兑杷允䅁䅁䅑䅁䑁䅁䅷䅁䭁佁䅧䅁䭁佁䬴䅁䭁䝁䔸䅁䉁䅁䅁允䅁䅁䅕䅁䅁偁㙔啒䵅䅉䅅䅁䕁䅁䅁睁䵁䅁䅁权䱃䅁䅁权浄权䅁权硂䅂䅁允䅁䅁䅅䅁佁䅁䅷䅁睁䍁䄴䅎㉁䑁䅧䅁䵁䅉䅅䅁䕁䅁䅁睁䵁䅁䅁权坂䅁䅁权瑄权䅁权䑃䅂䅁允䅁䅁䅅䅁䙁䉁奂扏䥔牤⼴䍄䉁䅁䅁䅂䅁䅁䅍䅄䅁䅁䅯八䅁䅁䅯眶䅯䅁䅯兢䅑䅁䅅䅁䉁䅁䅁杄啁䅁䅁免ㅁ䑁䅙䅎睁䑁䅁䅍睁䑁䅁䅁䵁䅉䅅䅁䕁䅁䅁睁䵁䅁䅁权兄允䅁权牄权䅁权㙂䅂䅁允䅁䅁䅅䅁佁䉁䅑䅁穁䑁䅅睍睁䑁䅁䅍睁䑁䅁䅍䅁䅁杷允䅁䅁䅑䅁䑁䅁䅷䅁䭁䙁䅁䅁䭁佁䭧䅁䭁䝁䔰䅁䉁䅁䅁允䅁䅁䄴杄䅁䑁䅅免畁䑁䅅䅎硁䅁䅁䍄䉁䅁䅁䅂䅁䅁䅍䅄䅁䅁䅯䅥䅁䅁䅯儶䅯䅁䅯睧䅑䅁䅅䅁䉁䅁䅁兂䅁䅁䅁䍣㜷䅑杷允䅁䅁䅑䅁䑁䅁䅷䅁䭁䍁䉷䅁䭁佁䭳䅁䭁䡁䕅䅁䉁䅁䅁允䅁䅁䄴䅆䅁䑁䅅兎睁䑁䅅䅍㕁䑁䅉睎硁䅁䅁䍄䉁䅁䅁䅂䅁䅁䅍䅄䅁䅁䅯䅡䅅䅁䅯䄶䅯䅁䅯兢䅑䅁䅅䅁䉁䅁䅁杄䵁䅁䅁睍祁䍁䄴李㑁䅁䅁䍄䉁䅁䅁䅂䅁䅁䅍䅄䅁䅁䅯䅄䅅䅁䅯儷䅯䅁䅯兦䅑䅁䅅䅁䉁䅁䅁兂敃穎敶牕托睐杷允䅁䅁䅑䅁䑁䅁䅷䅁䭁䥁䉫䅁䭁佁䬰䅁䭁䝁䔰䅁䉁䅁䅁允䅁䅁䅕䑚晶㑔堲樴䴸䅉䅅䅁䕁䅁䅁睁䵁䅁䅁权兂䅁䅁权潄权䅁权硂䅂䅁允䅁䅁䅅䅁佁䅁䄴䅁硁䑁䅁杌㑁䑁䅧免䅁䅁杷允䅁䅁䅑䅁䑁䅁䅷䅁䭁䅁䄴䅁䭁佁䭳䅁䭁䝁䔰䅁䉁䅁䅁允䅁䅁䄴杆䅁䑁䅅䅍睁䑁䅕䅍睁䑁䅁䅍睁䑁䅁䅁䵁䅉䅅䅁䕁䅁䅁睁䵁䅁䅁权瑂䅁䅁权湄权䅁权瑂䅂䅁允䅁䅁䅅䅁䙁䥁坣挲㌷穣䅚䍄䉁䅁䅁䅂䅁䅁䅍䅄䅁䅁䅯儵䅅䅁䅯䄶䅯䅁䅯睢䅑䅁䅅䅁䉁䅁䅁杄䵁䅁䅁免ぁ䍁䄴李㍁䅁䅁䍄䉁䅁䅁䅂䅁䅁䅍䅄䅁䅁䅯䅕䅁䅁䅯䄶䅯䅁䅯睧䅑䅁䅅䅁䉁䅁䅁杄佁䅁䅁免睁䍁䄴免ㅁ䑁䅕䅁䵁䅉䅅䅁䕁䅁䅁睁䵁䅁䅁权煄䅁䅁权畄权䅁权㥂䅂䅁允䅁䅁䅅䅁䙁䅁䅁䅁睂椵䉸䍄䉁䅁䅁䅂䅁䅁䅍䅄䅁䅁䅯杖䅁䅁䅯眵䅯䅁䅯兣䅑䅁䅅䅁䉁䅁䅁兂煃搸乊汙煁䅑杷允䅁䅁䅑䅁䑁䅁䅷䅁䭁䱁䉍䅁䭁佁䬰䅁䭁䡁䔰䅁䉁䅁䅁允䅁䅁䅕報灪橊䥅䑺䴸䅉䅅䅁䕁䅁䅁睁䵁䅁䅁权䵂䅁䅁权瑄权䅁权䙃䅂䅁允䅁䅁䅅䅁䙁䭁扡䍸睃癣⽉䍄䉁䅁䅁䅂䅁䅁䅍䅄䅁䅁䅯兑䅁䅁䅯儷䅯䅁䅯睧䅑䅁䅅䅁䉁䅁䅁兂坂晓兆甴汪睐杷允䅁䅁䅑䅁䑁䅁䅷䅁䭁佁䅳䅁䭁佁䭧䅁䭁䡁䕯䅁䉁䅁䅁允䅁䅁䄴杄䅁䑁䅍兏畁䑁䅫李㍁䅁䅁䍄䉁䅁䅁䅂䅁䅁䅍䅄䅁䅁䅯䅱䅅䅁䅯朵䅯䅁䅯兢䅑䅁䅅䅁䉁䅁䅁杄䵁䅁䅁免畁䑁䅍䅍ぁ䅁䅁䍄䉁䅁䅁䅂䅁䅁䅍䅄䅁䅁䅯䄱䅁䅁䅯眶䅯䅁䅯䄷䅯䅁䅅䅁䉁䅁䅁杄啁䅁䅁杍祁䑁䅣䅏㍁䑁䅫兏㕁䑁䅕䅁䵁䅉䅅䅁䕁䅁䅁睁䵁䅁䅁权䝁允䅁权潄权䅁权睂䅂䅁允䅁䅁䅅䅁佁䅁䅷䅁穁䑁䅙杌祁䑁䅙䅁䵁䅉䅅䅁䕁䅁䅁睁䵁䅁䅁权楁䅁䅁权潄权䅁权獄权䅁允䅁䅁䅅䅁佁䅁䄴䅁ぁ䑁䅅杌㕁䑁䅙䅏䅁䅁杷允䅁䅁䅑䅁䑁䅁䅷䅁䭁䕁䅉䅁䭁䅁䍅䅁䭁䅁䍍䅁䉁䅁䅁允䅁䅁䅕㝤搵氯海䔰䵁䅉䅅䅁䕁䅁䅁睁䵁䅁䅁权畄䅁䅁权湄权䅁权䑃䅂䅁允䅁䅁䅅䅁䙁佁㠵穐敖橗䅂䍄䉁䅁䅁䅂䅁䅁䅍䅄䅁䅁䅯䅍䅅䅁䅯朷䅯䅁䅯兢䅑䅁䅅䅁䉁䅁䅁兂䅁䅁䅁䩍䍫兑杷允䅁䅁䅑䅁䑁䅁䅷䅁䭁䍁䅉䅁䭁佁䭧䅁䭁䡁䕁䅁䉁䅁䅁允䅁䅁䄴杄䅁䑁䅑睍畁䑁䅣兏祁䅁䅁䍄䉁䅁䅁䅂䅁䅁䅍䅄䅁䅁䅯儫䅁䅁䅯䄶䅯䅁䅯睧䅑䅁䅅䅁䉁䅁䅁杄佁䅁䅁睍ㅁ䍁䄴兎ㅁ䑁䅣䅁䵁䅉䅅䅁䕁䅁䅁睁䵁䅁䅁权啂允䅁权畄权䅁权䙃䅂䅁允䅁䅁䅅䅁䙁䅁䅁䅁䅄楊䈵䍄䉁䅁䅁䅂䅁䅁䅍䅄䅁䅁䅯杉䅁䅁䅯䄶䅯䅁䅯全䅑䅁䅅䅁䉁䅁䅁杄佁䅁䅁䅎㕁䍁䄴兎㕁䑁䅣䅁䵁䅉䅅䅁䕁䅁䅁睁䵁䅁䅁权奁允䅁权瑄权䅁权療䅂䅁允䅁䅁䅅䅁䙁䝁焵㘯汎乩⽉䍄䉁䅁䅁䅂䅁䅁䅍䅄䅁䅁䅯睡䅁䅁䅯儷䅯䅁䅯䄷䅯䅁䅅䅁䉁䅁䅁兂䵂㑎䉬余杘睐杷允䅁䅁䅑䅁䑁䅁䅷䅁䭁偁䅍䅁䭁佁䭧䅁䭁佁䭷䅁䉁䅁䅁允䅁䅁䅯睒䅁䅁杷允䅁䅁䅑䅁䑁䅁䅷䅁䭁偁䅍䅁䭁佁䭧䅁䭁䝁䔰䅁䉁䅁䅁允䅁䅁䄴杄䅁䑁䅉䅎畁䑁䅕䅏㑁䅁䅁䍄䉁䅁䅁䅂䅁䅁䅍䅄䅁䅁䅯眸䅁䅁䅯䄶䅯䅁䅯睢䅑䅁䅅䅁䉁䅁䅁杄佁䅁䅁杍穁䍁䄴睍㍁䑁䅙䅁䵁䅉䅅䅁䕁䅁䅁睁䵁䅁䅁权敂䅁䅁权灄权䅁权㙂䅂䅁允䅁䅁䅅䅁䙁䅁䅁䅁㑂睚䉬䍄䉁䅁䅁䅂䅁䅁䅍䅄䅁䅁䅯眸䅁䅁䅯䄶䅯䅁䅯来䅑䅁䅅䅁䉁䅁䅁杄䵁䅁䅁杍ぁ䍁䄴免祁䅁䅁䍄䉁䅁䅁䅂䅁䅁䅍䅄䅁䅁䅯䄴䅁䅁䅯权䅁䅁䅯兂䅁䅁䅅䅁䉁䅁䅁兂⽂牡へ㕫噧䅑杷允䅁䅁䅑䅁䑁䅁䅷䅁䭁䍁䉙䅁䭁佁䭳䅁䭁䡁䔰䅁䉁䅁䅁允䅁䅁䄴䅆䅁䑁䅅睍㉁䑁䅁䅍睁䑁䅁䅍睁䅁䅁䍄䉁䅁䅁䅂䅁䅁䅍䅄䅁䅁䅯眸䅁䅁䅯䄶䅯䅁䅯䅣䅑䅁䅅䅁䉁䅁䅁杄佁䅁䅁杍硁䍁䄴䅏睁䑁䅣䅁䵁䅉䅅䅁䕁䅁䅁睁䵁䅁䅁权ㅄ䅁䅁权潄权䅁权療䅂䅁允䅁䅁䅅䅁佁䅁䄴䅁祁䑁䅍杌㍁䑁䅉杍䅁䅁杷允䅁䅁䅑䅁䑁䅁䅷䅁䭁䥁䉧䅁䭁佁䭳䅁䭁佁䭷䅁䉁䅁䅁允䅁䅁䄴䅆䅁䑁䅉杍穁䑁䅕䅍睁䑁䅁䅍睁䅁䅁䍄䉁䅁䅁䅂䅁䅁䅍䅄䅁䅁䅯兔䅁䅁䅯䄶䅯䅁䅯兦䅑䅁䅅䅁䉁䅁䅁杄䵁䅁䅁䅎畁䑁䅉兏ぁ䅁䅁䍄䉁䅁䅁䅂䅁䅁䅍䅄䅁䅁䅯兢䅁䅁䅯权䅁䅁䅯䅂䅉䅁䅅䅁䉁䅁䅁兂䉄煹䙆癴㕐睐杷允䅁䅁䅑䅁䑁䅁䅷䅁䭁佁䄰䅁䭁佁䭙䅁䭁佁䭷䅁䉁䅁䅁允䅁䅁䄴䅄䅁䑁䅅杌祁䑁䅅杍䅁䅁杷允䅁䅁䅑䅁䑁䅁䅷䅁䭁偁䅷䅁䭁佁䭧䅁䭁䝁䔸䅁䉁䅁䅁允䅁䅁䄴杄䅁䑁䅙免畁䑁䅉李ぁ䅁䅁䍄䉁䅁䅁䅂䅁䅁䅍䅄䅁䅁䅯䄯䅁䅁䅯䄶䅯䅁䅯䅣䅑䅁䅅䅁䉁䅁䅁杄佁䅁䅁李硁䍁䄴䅏硁䑁䅑䅁䵁䅉䅅䅁䕁䅁䅁睁䵁䅁䅁权灁䅁䅁权瑄权䅁权㥂䅂䅁允䅁䅁䅅䅁䙁䭁硲欰椱偅⽷䍄䉁䅁䅁䅂䅁䅁䅍䅄䅁䅁䅯䅊䅅䅁䅯朵䅯䅁䅯兦䅑䅁䅅䅁䉁䅁䅁杄䵁䅁䅁䅍畁䑁䅧睎㉁䅁䅁䍄䉁䅁䅁䅂䅁䅁䅍䅄䅁䅁䅯杉䅁䅁䅯眶䅯䅁䅯兢䅑䅁䅅䅁䉁䅁䅁杄啁䅁䅁免ㅁ䑁䅧睎祁䑁䅙䅍㉁䑁䅕䅁䵁䅉䅅䅁䕁䅁䅁睁䵁䅁䅁权䅂䅁䅁权牄权䅁权瑂䅂䅁允䅁䅁䅅䅁佁䉁䅙䅁硁䑁䅫䅍睁䑁䅁䅍睁䑁䅁䅍睁䅁䅁䍄䉁䅁䅁䅂䅁䅁䅍䅄䅁䅁䅯儹䅅䅁䅯眶䅯䅁䅯全䅑䅁䅅䅁䉁䅁䅁杄啁䅁䅁杍ぁ䑁䅧䅏睁䑁䅁䅍睁䑁䅁䅁䵁䅉䅅䅁䕁䅁䅁睁䵁䅁䅁权㙄允䅁权牄权䅁权硂䅂䅁允䅁䅁䅅䅁佁䉁䅙䅁硁䑁䅁䅎祁䑁䅣䅍祁䑁䅣李穁䅁䅁䍄䉁䅁䅁䅂䅁䅁䅍䅄䅁䅁䅯䅗䅅䅁䅯朷䅯䅁䅯来䅑䅁䅅䅁䉁䅁䅁兂䅁䅁䅁杤奎兑杷允䅁䅁䅑䅁䑁䅁䅷䅁䭁乁䈴䅁䭁佁䬰䅁䭁䝁䔰䅁䉁䅁䅁允䅁䅁䅕啩杆搵楁穱䴸䅉䅅䅁䕁䅁䅁睁䵁䅁䅁权汃允䅁权瑄权䅁权䙃䅂䅁允䅁䅁䅅䅁䙁䥁敘睥夲敕⽣䍄䉁䅁䅁䅂䅁䅁䅍䅄䅁䅁䅯䄯䅁䅁䅯䄶䅯䅁䅯全䅑䅁䅅䅁䉁䅁䅁杄佁䅁䅁兎㑁䍁䄴免硁䑁䅣䅁䵁䅉䅅䅁䕁䅁䅁睁䵁䅁䅁权ㅁ䅁䅁权潄权䅁权䑃䅂䅁允䅁䅁䅅䅁佁䅁䄴䅁祁䑁䅅杌ㅁ䑁䅅杍䅁䅁杷允䅁䅁䅑䅁䑁䅁䅷䅁䭁乁䈴䅁䭁佁䬰䅁䭁䡁䕅䅁䉁䅁䅁允䅁䅁䅕兇坒楄礲呲䴸䅉䅅䅁䕁䅁䅁睁䵁䅁䅁权獁䅁䅁权潄权䅁权獄权䅁允䅁䅁䅅䅁佁䅁䄴䅁硁䑁䅙杌ぁ䑁䅁䅎䅁䅁杷允䅁䅁䅑䅁䑁䅁䅷䅁䭁䍁䄴䅁䭁佁䬴䅁䭁䡁䕅䅁䉁䅁䅁允䅁䅁䅕䅁䅁䕁灸啔䵅䅉䅅䅁䕁䅁䅁睁䵁䅁䅁权獁䅁䅁权潄权䅁权療䅂䅁允䅁䅁䅅䅁佁䅁䄴䅁硁䑁䅙杌穁䑁䅧睎䅁䅁杷允䅁䅁䅑䅁䑁䅁䅷䅁䭁䱁䈸䅁䭁佁䭣䅁䭁䥁䕍䅁䉁䅁䅁允䅁䅁䅕匶硙䭃捷啅䵁䅉䅅䅁䕁䅁䅁睁䵁䅁䅁权獁䅁䅁权潄权䅁权睂䅂䅁允䅁䅁䅅䅁佁䅁䄴䅁硁䑁䅙杌睁䑁䅁䅎䅁䅁杷允䅁䅁䅑䅁䑁䅁䅷䅁䭁佁䉉䅁䭁佁䬴䅁䭁䡁䔰䅁䉁䅁䅁允䅁䅁䅕䅁䅁䥁扂䕁䵅䅉䅅䅁䕁䅁䅁睁䵁䅁䅁权獁䅁䅁权潄权䅁权硂䅂䅁允䅁䅁䅅䅁佁䅁䄴䅁硁䑁䅑杌㑁䑁䅁杍䅁䅁杷允䅁䅁䅑䅁䑁䅁䅷䅁䭁䥁䅧䅁䭁佁䬰䅁䭁䡁䔰䅁䉁䅁䅁允䅁䅁䅕牌佪䡥⽌吴䴸䅉䅅䅁䕁䅁䅁睁䵁䅁䅁权奄䅁䅁权湄权䅁权療䅂䅁允䅁䅁䅅䅁䙁䭁扡䍸睃楳䅸䍄䉁䅁䅁䅂䅁䅁䅍䅄䅁䅁䅯䅷䅁䅁䅯䄶䅯䅁䅯䅣䅑䅁䅅䅁䉁䅁䅁杄䵁䅁䅁睍㉁䍁䄴睍㑁䅁䅁䍄䉁䅁䅁䅂䅁䅁䅍䅄䅁䅁䅯兌䅅䅁䅯儷䅯䅁䅯䅣䅑䅁䅅䅁䉁䅁䅁兂瑂⼵灵搸偉䅑杷允䅁䅁䅑䅁䑁䅁䅷䅁䭁䵁䅣䅁䭁佁䭧䅁䭁䡁䕅䅁䉁䅁䅁允䅁䅁䄴杄䅁䑁䅅杍畁䑁䅅杍㉁䅁䅁䍄䉁䅁䅁䅂䅁䅁䅍䅄䅁䅁䅯䅌䅁䅁䅯䄶䅯䅁䅯兦䅑䅁䅅䅁䉁䅁䅁杄佁䅁䅁免穁䍁䄴兎㉁䑁䅫䅁䵁䅉䅅䅁䕁䅁䅁睁䵁䅁䅁权㑁允䅁权潄权䅁权睂䅂䅁允䅁䅁䅅䅁䭁䕁䅣䅁䵁䅉䅅䅁䕁䅁䅁睁䵁䅁䅁权䡁允䅁权潄权䅁权瑂䅂䅁允䅁䅁䅅䅁佁䅁䅷䅁ぁ䑁䅍杌㍁䑁䅉䅁䵁䅉䅅䅁䕁䅁䅁睁䵁䅁䅁权䩁允䅁权潄权䅁权獄权䅁允䅁䅁䅅䅁佁䅁䅷䅁硁䍁䄴兏硁䑁䅕䅁䵁䅉䅅䅁䕁䅁䅁睁䵁䅁䅁权䩁允䅁权潄权䅁权睂䅂䅁允䅁䅁䅅䅁佁䅁䅷䅁ㅁ䍁䄴免㍁䑁䅧䅁䵁䅉䅅䅁䕁䅁䅁睁䵁䅁䅁权坁允䅁权畄权䅁权療䅂䅁允䅁䅁䅅䅁䙁䅁䅁䅁杂⽇䅢䍄䉁䅁䅁䅂䅁䅁䅍䅄䅁䅁䅯杖䅅䅁䅯朵䅯䅁䅯睧䅑䅁䅅䅁䉁䅁䅁杄䵁䅁䅁䅎畁䑁䅍李穁䅁䅁䍄䉁䅁䅁䅂䅁䅁䅍䅄䅁䅁䅯眰䅅䅁䅯眶䅯䅁䅯睧䅑䅁䅅䅁䉁䅁䅁杄啁䅁䅁兎㑁䑁䅉䅍睁䑁䅁䅍睁䑁䅁䅁䵁䅉䅅䅁䕁䅁䅁睁䵁䅁䅁权㕁䅁䅁权潄权䅁权㥂䅂䅁允䅁䅁䅅䅁佁䅁䄴䅁祁䑁䅅杌ぁ䑁䅕兎䅁䅁杷允䅁䅁䅑䅁䑁䅁䅷䅁䭁䅁䉫䅁䭁佁䭧䅁䭁䡁䔰䅁䉁䅁䅁允䅁䅁䄴䅄䅁䑁䅙杌㍁䑁䅫免䅁䅁杷允䅁䅁䅑䅁䑁䅁䅷䅁䭁偁䉳䅁䭁佁䬰䅁䭁佁䭷䅁䉁䅁䅁允䅁䅁䅕㝤昶楇搸獊䵁䅉䅅䅁䕁䅁䅁睁䵁䅁䅁权硃䅁䅁权䕁䅁䅁权䕁杁䅁允䅁䅁䅅䅁䙁䅁䅁䅁㍂氹䉊䍄䉁䅁䅁䅂䅁䅁䅍䅄䅁䅁䅯睸䅁䅁䅯朷䅯䅁䅯兣䅑䅁䅅䅁䉁䅁䅁兂䅁䅁䅁䜰卅兑杷允䅁䅁䅑䅁䑁䅁䅷䅁䭁佁䉧䅁䭁佁䬰䅁䭁䝁䔸䅁䉁䅁䅁允䅁䅁䅕䬯确欰椱䐵䴸䅉䅅䅁䕁䅁䅁睁䵁䅁䅁权卂䅁䅁权潄权䅁权獄权䅁允䅁䅁䅅䅁佁䅁䄴䅁硁䑁䅙杌硁䑁䅍兎䅁䅁杷允䅁䅁䅑䅁䑁䅁䅷䅁䭁䙁䅍䅁䭁佁䭧䅁䭁佁䭷䅁䉁䅁䅁允䅁䅁䄴杄䅁䑁䅅免畁䑁䅑兏穁䅁䅁䍄䉁䅁䅁䅂䅁䅁䅍䅄䅁䅁䅯兎䅅䅁䅯充䅁䅁䅯䅂䅉䅁䅅䅁䉁䅁䅁杄啁䅁䅁睍㕁䑁䅑杍睁䑁䅁䅍睁䑁䅁䅁䵁䅉䅅䅁䕁䅁䅁睁䵁䅁䅁权敃允䅁权湄权䅁权䙃䅂䅁允䅁䅁䅅䅁䙁䝁光䑗ね䅹䅤䍄䉁䅁䅁䅂䅁䅁䅍䅄䅁䅁䅯兓䅅䅁䅯儶䅯䅁䅯全䅑䅁䅅䅁䉁䅁䅁兂䅁䅁䅁丸ㅅ具杷允䅁䅁䅑䅁䑁䅁䅷䅁䭁䭁䉁䅁䭁佁䭣䅁䭁䥁䕕䅁䉁䅁䅁允䅁䅁䅕敢㝦晱午䕉䵁䅉䅅䅁䕁䅁䅁睁䵁䅁䅁权硁允䅁权潄权䅁权㥂䅂䅁允䅁䅁䅅䅁佁䅁䄴䅁ぁ䑁䅍杌睁䑁䅙兏䅁䅁杷允䅁䅁䅑䅁䑁䅁䅷䅁䭁䑁䅯䅁䭁佁䭙䅁䭁䝁䔸䅁䉁䅁䅁允䅁䅁䄴䅄䅁䑁䅁杌㕁䑁䅍睍䅁䅁杷允䅁䅁䅑䅁䑁䅁䅷䅁䭁䉁䉍䅁䭁䅁䅯䅁䭁䅁䅕䅁䉁䅁䅁允䅁䅁䅕牘䩰䅄牉启䴸䅉䅅䅁䕁䅁䅁睁䵁䅁䅁权㉁允䅁权畄权䅁权㥂䅂䅁允䅁䅁䅅䅁䙁䅁䅁䅁䅂䄫䉊䍄䉁䅁䅁䅂䅁䅁䅍䅄䅁䅁䅯杕䅁䅁䅯䄶䅯䅁䅯兣䅑䅁䅅䅁䉁䅁䅁杄佁䅁䅁免ㅁ䍁䄴兎㉁䑁䅣䅁䵁䅉䅅䅁䕁䅁䅁睁䵁䅁䅁权卄䅁䅁权湄权䅁权療䅂䅁允䅁䅁䅅䅁䙁䑁ね䡹⭡睮䄱䍄䉁䅁䅁䅂䅁䅁䅍䅄䅁䅁䅯睉䅁䅁䅯眶䅯䅁䅯䅣䅑䅁䅅䅁䉁䅁䅁杄啁䅁䅁杍㉁䑁䅙李睁䑁䅁䅍睁䑁䅁䅁䵁䅉䅅䅁䕁䅁䅁睁䵁䅁䅁权卂䅁䅁权潄权䅁权䙃䅂䅁允䅁䅁䅅䅁佁䅁䄴䅁硁䑁䅑杌㑁䑁䅙杍䅁䅁杷允䅁䅁䅑䅁䑁䅁䅷䅁䭁佁䅕䅁䭁佁䬰䅁䭁䝁䔰䅁䉁䅁䅁允䅁䅁䅕⼲⭬牡へ穷䴸䅉䅅䅁䕁䅁䅁睁䵁䅁䅁权潁允䅁权畄权䅁权硂䅂䅁允䅁䅁䅅䅁䙁䅁䅁䅁䅁汪䉊䍄䉁䅁䅁䅂䅁䅁䅍䅄䅁䅁䅯杕䅁䅁䅯䄶䅯䅁䅯兦䅑䅁䅅䅁䉁䅁䅁杄佁䅁䅁免穁䍁䄴李㉁䑁䅍䅁䵁䅉䅅䅁䕁䅁䅁睁䵁䅁䅁权䱁䅁䅁权剁䅁䅁权䙁䅁䅁允䅁䅁䅅䅁佁䉁䅑䅁ㅁ䑁䅣䅍㍁䑁䅉李ㅁ䑁䅁䅍䅁䅁杷允䅁䅁䅑䅁䑁䅁䅷䅁䭁偁䅙䅁䭁佁䭧䅁䭁佁䭷䅁䉁䅁䅁允䅁䅁䄴杄䅁䑁䅅䅎畁䑁䅙兏祁䅁䅁䍄䉁䅁䅁䅂䅁䅁䅍䅄䅁䅁䅯杌䅁䅁䅯权䅁䅁䅯兂䅁䅁䅅䅁䉁䅁䅁兂杂搵楁ㄲ㍫䅑杷允䅁䅁䅑䅁䑁䅁䅷䅁䭁䥁䅳䅁䭁佁䭧䅁䭁䝁䔰䅁䉁䅁䅁允䅁䅁䄴杄䅁䑁䅉䅎畁䑁䅫䅎ㅁ䅁䅁䍄䉁䅁䅁䅂䅁䅁䅍䅄䅁䅁䅯儴䅁䅁䅯眵䅯䅁䅯兣䅑䅁䅅䅁䉁䅁䅁兂呃䅇坒楄⬳睐杷允䅁䅁䅑䅁䑁䅁䅷䅁䭁偁䅙䅁䭁佁䭧䅁䭁䡁䕁䅁䉁䅁䅁允䅁䅁䄴䅄䅁䑁䅅杍畁䑁䅙睍䅁䅁杷允䅁䅁䅑䅁䑁䅁䅷䅁䭁乁䉍䅁䭁佁䭙䅁䭁䡁䕯䅁䉁䅁䅁允䅁䅁䄴䅄䅁䑁䅅杌祁䑁䅉䅎䅁䅁杷允䅁䅁䅑䅁䑁䅁䅷䅁䭁偁䅙䅁䭁佁䭧䅁䭁䡁䔰䅁䉁䅁䅁允䅁䅁䄴杄䅁䑁䅅兎畁䑁䅅兏㉁䅁䅁䍄䉁䅁䅁䅂䅁䅁䅍䅄䅁䅁䅯具䅁䅁䅯䄶䅯䅁䅯䅣䅑䅁䅅䅁䉁䅁䅁杄佁䅁䅁免㕁䍁䄴免祁䑁䅧䅁䵁䅉䅅䅁䕁䅁䅁睁䵁䅁䅁权汁允䅁权潄权䅁权䑃䅂䅁允䅁䅁䅅䅁佁䅁䄴䅁硁䑁䅑杌㑁䑁䅁杍䅁䅁杷允䅁䅁䅑䅁䑁䅁䅷䅁䭁䩁䉳䅁䭁佁䬰䅁䭁佁䭷䅁䉁䅁䅁允䅁䅁䅕兊䉡啬䱏䐶䴸䅉䅅䅁䕁䅁䅁睁䵁䅁䅁权㝂允䅁权䕁䅁䅁权䕁杁䅁允䅁䅁䅅䅁䙁䅁䅁䅁㡂祆䈱䍄䉁䅁䅁䅂䅁䅁䅍䅄䅁䅁䅯眱䅁䅁䅯眶䅯䅁䅯兢䅑䅁䅅䅁䉁䅁䅁杄坁䅁䅁睎㉁䑁䅅䅍㑁䑁䅙杍穁䑁䅅免䅁䅁杷允䅁䅁䅑䅁䑁䅁䅷䅁䭁䍁䅫䅁䭁佁䭳䅁䭁䥁䕕䅁䉁䅁䅁允䅁䅁䄴杅䅁䑁䅙睎㍁䑁䅍睍㉁䑁䅣兏䅁䅁杷允䅁䅁䅑䅁䑁䅁䅷䅁䭁䵁䉙䅁䭁佁䬰䅁䭁䡁䕅䅁䉁䅁䅁允䅁䅁䅕婤奍䙂余呺䴸䅉䅅䅁䕁䅁䅁睁䵁䅁䅁权奃允䅁权灄权䅁权睂䅂䅁允䅁䅁䅅䅁䙁䅁䅁䅁睂祫䉖䍄䉁䅁䅁䅂䅁䅁䅍䅄䅁䅁䅯䅉䅁䅁䅯眶䅯䅁䅯睧䅑䅁䅅䅁䉁䅁䅁杄啁䅁䅁睍穁䑁䅁䅏硁䑁䅅䅏睁䑁䅣䅁䵁䅉䅅䅁䕁䅁䅁睁䵁䅁䅁权楂允䅁权湄权䅁权療䅂䅁允䅁䅁䅅䅁䙁䑁ね䡹⭡硈䅖䍄䉁䅁䅁䅂䅁䅁䅍䅄䅁䅁䅯来䅁䅁䅯朷䅯䅁䅯䅣䅑䅁䅅䅁䉁䅁䅁兂䅁䅁䅁䉵摙兑杷允䅁䅁䅑䅁䑁䅁䅷䅁䭁䩁䉕䅁䭁佁䭧䅁䭁䡁䕁䅁䉁䅁䅁允䅁䅁䅯睒䅁䅁杷允䅁䅁䅑䅁䑁䅁䅷䅁䭁䙁䄴䅁䭁佁䭣䅁䭁䡁䕯䅁䉁䅁䅁允䅁䅁䅕㘱睎児塲啃䵁䅉䅅䅁䕁䅁䅁睁䵁䅁䅁权求䅁䅁权剁䅁䅁权䕁杁䅁允䅁䅁䅅䅁佁䉁䅑䅁硁䑁䅙睍㕁䑁䅧䅍睁䑁䅁䅍䅁䅁杷允䅁䅁䅑䅁䑁䅁䅷䅁䭁䉁䉕䅁䭁佁䭳䅁䭁䡁䕁䅁䉁䅁䅁允䅁䅁䄴䅆䅁䑁䅙䅏穁䑁䅧免祁䑁䅍李穁䅁䅁䍄䉁䅁䅁䅂䅁䅁䅍䅄䅁䅁䅯兊䅅䅁䅯眵䅯䅁䅯兦䅑䅁䅅䅁䉁䅁䅁兂湁免獩䩈杯䅑杷允䅁䅁䅑䅁䑁䅁䅷䅁䭁䑁䄸䅁䭁䅁䍅䅁䭁䅁䍉䅁䉁䅁䅁允䅁䅁䅕⭒䴹㍔䝶啺䵁䅉䅅䅁䕁䅁䅁睁䵁䅁䅁权奁允䅁权牄权䅁权䑃䅂䅁允䅁䅁䅅䅁佁䉁䅑䅁ぁ䑁䅅䅍㉁䑁䅫免穁䑁䅕䅎䅁䅁杷允䅁䅁䅑䅁䑁䅁䅷䅁䭁䑁䉑䅁䭁佁䭧䅁䭁䡁䕁䅁䉁䅁䅁允䅁䅁䄴䅄䅁䑁䅉睍畁䑁䅕杍䅁䅁杷允䅁䅁䅑䅁䑁䅁䅷䅁䭁䙁䉣䅁䭁佁䭫䅁䭁䡁䕁䅁䉁䅁䅁允䅁䅁䅕䅁䅁䕁䥧い䵅䅉䅅䅁䕁䅁䅁睁䵁䅁䅁权㙁䅁䅁权潄权䅁权療䅂䅁允䅁䅁䅅䅁佁䅁䄴䅁㉁䑁䅁杌睁䑁䅙睍䅁䅁杷允䅁䅁䅑䅁䑁䅁䅷䅁䭁䵁䅯䅁䭁佁䭧䅁䭁䥁䕕䅁䉁䅁䅁允䅁䅁䄴杄䅁䑁䅅兏畁䑁䅑䅏穁䅁䅁䍄䉁䅁䅁䅂䅁䅁䅍䅄䅁䅁䅯杶䅅䅁䅯眶䅯䅁䅯睧䅑䅁䅅䅁䉁䅁䅁杄啁䅁䅁睍ぁ䑁䅉睍ぁ䑁䅙李㍁䑁䅫䅁䵁䅉䅅䅁䕁䅁䅁睁䵁䅁䅁权塄䅁䅁权潄权䅁权㥂䅂䅁允䅁䅁䅅䅁䭁䕁䅣䅁䵁䅉䅅䅁䕁䅁䅁睁䵁䅁䅁权䩄允䅁权畄权䅁权療䅂䅁允䅁䅁䅅䅁䙁䅁䅁䅁䅁癩䅸䍄䉁䅁䅁䅂䅁䅁䅍䅄䅁䅁䅯杹䅁䅁䅯儶䅯䅁䅯兢䅑䅁䅅䅁䉁䅁䅁兂䅁䅁䅁䍉䥉兑杷允䅁䅁䅑䅁䑁䅁䅷䅁䭁䥁䉕䅁䭁佁䭧䅁䭁䥁䕕䅁䉁䅁䅁允䅁䅁䅯睒䅁䅁杷允䅁䅁䅑䅁䑁䅁䅷䅁䭁䙁䅑䅁䭁佁䭧䅁䭁䝁䔸䅁䉁䅁䅁允䅁䅁䄴杄䅁䑁䅅睍畁䑁䅕杍ぁ䅁䅁䍄䉁䅁䅁䅂䅁䅁䅍䅄䅁䅁䅯充䅅䅁䅯眵䅯䅁䅯全䅑䅁䅅䅁䉁䅁䅁兂睃浣剩昷噷䅑杷允䅁䅁䅑䅁䑁䅁䅷䅁䭁䭁䉉䅁䭁䅁䍅䅁䭁䅁䍕䅁䉁䅁䅁允䅁䅁䅕㍒䉬㑮椷〰䵁䅉䅅䅁䕁䅁䅁睁䵁䅁䅁权楃允䅁权䉁杁䅁权䑁杁䅁允䅁䅁䅅䅁䙁䍁䄳桔硷獓䄹䍄䉁䅁䅁䅂䅁䅁䅍䅄䅁䅁䅯朴䅁䅁䅯儷䅯䅁䅯兢䅑䅁䅅䅁䉁䅁䅁兂扁㥌欰潂䝅䅑杷允䅁䅁䅑䅁䑁䅁䅷䅁䭁䩁䉣䅁䭁佁䭙䅁䭁䥁䕕䅁䉁䅁䅁允䅁䅁䄴䅄䅁䑁䅁杌㉁䑁䅁䅏䅁䅁杷允䅁䅁䅑䅁䑁䅁䅷䅁䭁佁䅍䅁䭁佁䬰䅁䭁䝁䔰䅁䉁䅁䅁允䅁䅁䅕兇坒楄礲稸䴸䅉䅅䅁䕁䅁䅁睁䵁䅁䅁权穃䅁䅁权湄权䅁权䑃䅂䅁允䅁䅁䅅䅁䙁䕁㉡⼸唳䉥䅊䍄䉁䅁䅁䅂䅁䅁䅍䅄䅁䅁䅯兩䅅䅁䅯朷䅯䅁䅯䅣䅑䅁䅅䅁䉁䅁䅁兂䅁䅁䅁䕓㥁兑杷允䅁䅁䅑䅁䑁䅁䅷䅁䭁䭁䅅䅁䭁佁䭙䅁䭁䝁䔰䅁䉁䅁䅁允䅁䅁䄴䅄䅁䑁䅉杌㉁䑁䅣兎䅁䅁杷允䅁䅁䅑䅁䑁䅁䅷䅁䭁䱁䅙䅁䭁佁䭳䅁䭁䝁䔸䅁䉁䅁䅁允䅁䅁䄴䅆䅁䑁䅉睍硁䑁䅍䅍㍁䑁䅙䅏睁䅁䅁䍄䉁䅁䅁䅂䅁䅁䅍䅄䅁䅁䅯䅍䅁䅁䅯朵䅯䅁䅯兢䅑䅁䅅䅁䉁䅁䅁杄䵁䅁䅁免畁䑁䅑睎硁䅁䅁䍄䉁䅁䅁䅂䅁䅁䅍䅄䅁䅁䅯权䅅䅁䅯朷䅯䅁䅯睧䅑䅁䅅䅁䉁䅁䅁兂䅁䅁䅁乳啅兑杷允䅁䅁䅑䅁䑁䅁䅷䅁䭁䝁䉫䅁䭁佁䭳䅁䭁䡁䕅䅁䉁䅁䅁允䅁䅁䄴䅆䅁䑁䅉兎㍁䑁䅙兏ㅁ䑁䅉杍硁䅁䅁䍄䉁䅁䅁䅂䅁䅁䅍䅄䅁䅁䅯睍䅅䅁䅯䄶䅯䅁䅯来䅑䅁䅅䅁䉁䅁䅁杄佁䅁䅁杍祁䍁䄴睎硁䑁䅙䅁䵁䅉䅅䅁䕁䅁䅁睁䵁䅁䅁权㝁允䅁权灄权䅁权䑃䅂䅁允䅁䅁䅅䅁䙁䅁䅁䅁奂祙䉚䍄䉁䅁䅁䅂䅁䅁䅍䅄䅁䅁䅯䅨䅁䅁䅯䄶䅯䅁䅯睢䅑䅁䅅䅁䉁䅁䅁杄佁䅁䅁杍ㅁ䍁䄴睍睁䑁䅧䅁䵁䅉䅅䅁䕁䅁䅁睁䵁䅁䅁权潄䅁䅁权䉁杁䅁权䑁杁䅁允䅁䅁䅅䅁䙁䥁漳摁求晇䄹䍄䉁䅁䅁䅂䅁䅁䅍䅄䅁䅁䅯杮䅁䅁䅯䄶䅯䅁䅯来䅑䅁䅅䅁䉁䅁䅁杄佁䅁䅁免睁䍁䄴杍硁䑁䅉䅁䵁䅉䅅䅁䕁䅁䅁睁䵁䅁䅁权扂允䅁权䉁杁䅁权䍁杁䅁允䅁䅁䅅䅁䙁乁瑴う佋睋䉒䍄䉁䅁䅁䅂䅁䅁䅍䅄䅁䅁䅯儲䅁䅁䅯朷䅯䅁䅯䄷䅯䅁䅅䅁䉁䅁䅁兂䅁䅁䅁愫䉭兑杷允䅁䅁䅑䅁䑁䅁䅷䅁䭁䥁䅑䅁䭁佁䭧䅁䭁䡁䕯䅁䉁䅁䅁允䅁䅁䄴杄䅁䑁䅉李畁䑁䅕免穁䅁䅁䍄䉁䅁䅁䅂䅁䅁䅍䅄䅁䅁䅯来䅅䅁䅯儶䅯䅁䅯兢䅑䅁䅅䅁䉁䅁䅁兂䅁䅁䅁䡙穧兑杷允䅁䅁䅑䅁䑁䅁䅷䅁䭁䥁䅑䅁䭁佁䭧䅁䭁䡁䔰䅁䉁䅁䅁允䅁䅁䄴杄䅁䑁䅉兎畁䑁䅧䅍ぁ䅁䅁䍄䉁䅁䅁䅂䅁䅁䅍䅄䅁䅁䅯䅎䅅䅁䅯朵䅯䅁䅯全䅑䅁䅅䅁䉁䅁䅁杄䭁䅁䅁杍畁䑁䅅䅎䅁䅁杷允䅁䅁䅑䅁䑁䅁䅷䅁䭁䝁䉑䅁䭁佁䭳䅁䭁䥁䕕䅁䉁䅁䅁允䅁䅁䄴䅆䅁䑁䅉李硁䑁䅙李ぁ䑁䅅杍睁䅁䅁䍄䉁䅁䅁䅂䅁䅁䅍䅄䅁䅁䅯兖䅁䅁䅯儷䅯䅁䅯䅣䅑䅁䅅䅁䉁䅁䅁兂牁硨婢発橦睐杷允䅁䅁䅑䅁䑁䅁䅷䅁䭁䉁䉁䅁䭁佁䬴䅁䭁䥁䕕䅁䉁䅁䅁允䅁䅁䅕䅁䅁䙁卅歡䵅䅉䅅䅁䕁䅁䅁睁䵁䅁䅁权塄允䅁权灄权䅁权睂䅂䅁允䅁䅁䅅䅁䙁䅁䅁䅁杂睮䉬䍄䉁䅁䅁䅂䅁䅁䅍䅄䅁䅁䅯充䅅䅁䅯䄶䅯䅁䅯全䅑䅁䅅䅁䉁䅁䅁杄䵁䅁䅁兎畁䑁䅫睎㉁䅁䅁䍄䉁䅁䅁䅂䅁䅁䅍䅄䅁䅁䅯克䅁䅁䅯眶䅯䅁䅯兦䅑䅁䅅䅁䉁䅁䅁杄十䅁䅁李㑁䑁䅫睍ぁ䑁䅫䅍祁䅁䅁䍄䉁䅁䅁䅂䅁䅁䅍䅄䅁䅁䅯党䅁䅁䅯䄶䅯䅁䅯䄷䅯䅁䅅䅁䉁䅁䅁杄䵁䅁䅁杍祁䍁䄴䅏祁䅁䅁䍄䉁䅁䅁䅂䅁䅁䅍䅄䅁䅁䅯兣䅁䅁䅯儷䅯䅁䅯全䅑䅁䅅䅁䉁䅁䅁兂噄佥浫免捪睐杷允䅁䅁䅑䅁䑁䅁䅷䅁䭁䡁䅉䅁䭁佁䭧䅁䭁䥁䕕䅁䉁䅁䅁允䅁䅁䄴杄䅁䑁䅉䅏畁䑁䅙䅏ぁ䅁䅁䍄䉁䅁䅁䅂䅁䅁䅍䅄䅁䅁䅯䅓䅁䅁䅯眵䅯䅁䅯全䅑䅁䅅䅁䉁䅁䅁兂㡄晱午敔瑉䅑杷允䅁䅁䅑䅁䑁䅁䅷䅁䭁䝁䅕䅁䭁佁䭧䅁䭁䡁䕅䅁䉁䅁䅁允䅁䅁䄴杄䅁䑁䅉䅏畁䑁䅉䅍㉁䅁䅁䍄䉁䅁䅁䅂䅁䅁䅍䅄䅁䅁䅯儳䅅䅁䅯儶䅯䅁䅯兦䅑䅁䅅䅁䉁䅁䅁兂䅁䅁䅁䑯䡑兑杷允䅁䅁䅑䅁䑁䅁䅷䅁䭁䉁䉙䅁䭁佁䭧䅁䭁䡁䕁䅁䉁䅁䅁允䅁䅁䄴杄䅁䑁䅅睎畁䑁䅣杍㉁䅁䅁䍄䉁䅁䅁䅂䅁䅁䅍䅄䅁䅁䅯儳䅅䅁䅯朷䅯䅁䅯全䅑䅁䅅䅁䉁䅁䅁兂䅁䅁䅁䱳啧兑杷允䅁䅁䅑䅁䑁䅁䅷䅁䭁䱁䅑䅁䭁佁䬴䅁䭁䝁䔰䅁䉁䅁䅁允䅁䅁䅕䅁䅁䝁啧お䵅䅉䅅䅁䕁䅁䅁睁䵁䅁䅁权求䅁䅁权潄权䅁权䑃䅂䅁允䅁䅁䅅䅁佁䅁䄴䅁穁䑁䅙杌㉁䑁䅍䅎䅁䅁杷允䅁䅁䅑䅁䑁䅁䅷䅁䭁䝁䅕䅁䭁佁䭧䅁䭁䡁䔰䅁䉁䅁䅁允䅁䅁䄴杄䅁䑁䅍兎畁䑁䅫䅏ㅁ䅁䅁䍄䉁䅁䅁䅂䅁䅁䅍䅄䅁䅁䅯儱䅁䅁䅯儶䅯䅁䅯䄷䅯䅁䅅䅁䉁䅁䅁兂䅁䅁䅁煺㍆兑杷允䅁䅁䅑䅁䑁䅁䅷䅁䭁䉁䉕䅁䭁佁䭧䅁䭁䝁䔰䅁䉁䅁䅁允䅁䅁䅯睒䅁䅁杷允䅁䅁䅑䅁䑁䅁䅷䅁䭁䩁䉕䅁䭁佁䭳䅁䭁䡁䕁䅁䉁䅁䅁允䅁䅁䄴杆䅁䑁䅉䅏㍁䑁䅅李㉁䑁䅣䅏㍁䑁䅫䅁䵁䅉䅅䅁䕁䅁䅁睁䵁䅁䅁权噁允䅁权潄权䅁权療䅂䅁允䅁䅁䅅䅁䭁䕁䅣䅁䵁䅉䅅䅁䕁䅁䅁睁䵁䅁䅁权䅄䅁䅁权瑄权䅁权㙂䅂䅁允䅁䅁䅅䅁䙁佁浫免獩佈⼴䍄䉁䅁䅁䅂䅁䅁䅍䅄䅁䅁䅯䅷䅅䅁䅯朵䅯䅁䅯䅣䅑䅁䅅䅁䉁䅁䅁杄䵁䅁䅁免畁䑁䅕李㉁䅁䅁䍄䉁䅁䅁䅂䅁䅁䅍䅄䅁䅁䅯朷䅅䅁䅯儷䅯䅁䅯睢䅑䅁䅅䅁䉁䅁䅁权䡂䅁䅁䍄䉁䅁䅁䅂䅁䅁䅍䅄䅁䅁䅯儴䅁䅁䅯眵䅯䅁䅯全䅑䅁䅅䅁䉁䅁䅁兂楃扒穢搯䕑䅑杷允䅁䅁䅑䅁䑁䅁䅷䅁䭁䉁䉑䅁䭁佁䭧䅁䭁䡁䕯䅁䉁䅁䅁允䅁䅁䄴杄䅁䑁䅍䅏畁䑁䅫䅎穁䅁䅁䍄䉁䅁䅁䅂䅁䅁䅍䅄䅁䅁䅯䅆䅅䅁䅯䄶䅯䅁䅯䅣䅑䅁䅅䅁䉁䅁䅁杄佁䅁䅁睍ぁ䍁䄴䅍ぁ䑁䅫䅁䵁䅉䅅䅁䕁䅁䅁睁䵁䅁䅁权噁允䅁权潄权䅁权睂䅂䅁允䅁䅁䅅䅁䭁䕁䅣䅁䵁䅉䅅䅁䕁䅁䅁睁䵁䅁䅁权啁允䅁权潄权䅁权䙃䅂䅁允䅁䅁䅅䅁佁䅁䄴䅁硁䑁䅕杌㉁䑁䅍免䅁䅁杷允䅁䅁䅑䅁䑁䅁䅷䅁䭁䭁䅑䅁䭁佁䬰䅁䭁䡁䕁䅁䉁䅁䅁允䅁䅁䅕歵䵫楁䡵樸䴸䅉䅅䅁䕁䅁䅁睁䵁䅁䅁权畃允䅁权瑄权䅁权硂䅂䅁允䅁䅁䅅䅁䙁䍁䡵瑆佮⬹⽣䍄䉁䅁䅁䅂䅁䅁䅍䅄䅁䅁䅯儫䅅䅁䅯䄶䅯䅁䅯睢䅑䅁䅅䅁䉁䅁䅁杄佁䅁䅁兎㉁䍁䄴免ㅁ䑁䅙䅁䵁䅉䅅䅁䕁䅁䅁睁䵁䅁䅁权潁䅁䅁权潄权䅁权獄权䅁允䅁䅁䅅䅁佁䅁䄴䅁穁䑁䅧杌ぁ䑁䅅兏䅁䅁杷允䅁䅁䅑䅁䑁䅁䅷䅁䭁偁䅷䅁䭁佁䭳䅁䭁䡁䔰䅁䉁䅁䅁允䅁䅁䄴䅆䅁䑁䅅䅎睁䑁䅁䅍祁䑁䅧兎㉁䅁䅁䍄䉁䅁䅁䅂䅁䅁䅍䅄䅁䅁䅯䅋䅁䅁䅯䄶䅯䅁䅯来䅑䅁䅅䅁䉁䅁䅁杄䝁䅁䅁䅎睁䅁䅁䍄䉁䅁䅁䅂䅁䅁䅍䅄䅁䅁䅯䅹䅁䅁䅯儷䅯䅁䅯兣䅑䅁䅅䅁䉁䅁䅁兂瑂⼵灵搸灌睐杷允䅁䅁䅑䅁䑁䅁䅷䅁䭁䵁䉅䅁䭁佁䭧䅁䭁䥁䕍䅁䉁䅁䅁允䅁䅁䄴杄䅁䑁䅣杍畁䑁䅣兏ぁ䅁䅁䍄䉁䅁䅁䅂䅁䅁䅍䅄䅁䅁䅯䅋䅁䅁䅯䄶䅯䅁䅯䅣䅑䅁䅅䅁䉁䅁䅁杄佁䅁䅁睍㑁䍁䄴䅎㍁䑁䅍䅁䵁䅉䅅䅁䕁䅁䅁睁䵁䅁䅁权ぁ䅁䅁权湄权䅁权㙂䅂䅁允䅁䅁䅅䅁䙁䅁䍷㑋坣南䅆䍄䉁䅁䅁䅂䅁䅁䅍䅄䅁䅁䅯末䅁䅁䅯眶䅯䅁䅯䄷䅯䅁䅅䅁䉁䅁䅁杄啁䅁䅁杍睁䑁䅙兏㍁䑁䅫䅍睁䑁䅁䅁䵁䅉䅅䅁䕁䅁䅁睁䵁䅁䅁权呄允䅁权䉁杁䅁权䙁杁䅁允䅁䅁䅅䅁䙁䕁ㅫ浊硍村䉖䍄䉁䅁䅁䅂䅁䅁䅍䅄䅁䅁䅯眲䅅䅁䅯儶䅯䅁䅯兦䅑䅁䅅䅁䉁䅁䅁兂䅁䅁䅁捄祳兑杷允䅁䅁䅑䅁䑁䅁䅷䅁䭁䍁䅧䅁䭁佁䭧䅁䭁䥁䕕䅁䉁䅁䅁允䅁䅁䄴杄䅁䑁䅍䅏畁䑁䅙睎㑁䅁䅁䍄䉁䅁䅁䅂䅁䅁䅍䅄䅁䅁䅯䅱䅅䅁䅯䄶䅯䅁䅯䄷䅯䅁䅅䅁䉁䅁䅁杄佁䅁䅁杍穁䍁䄴免ぁ䑁䅉䅁䵁䅉䅅䅁䕁䅁䅁睁䵁䅁䅁权捃允䅁权湄权䅁权䙃䅂䅁允䅁䅁䅅䅁䙁䙁湬㝅䨳杅䅸䍄䉁䅁䅁䅂䅁䅁䅍䅄䅁䅁䅯儷䅁䅁䅯眶䅯䅁䅯全䅑䅁䅅䅁䉁䅁䅁杄坁䅁䅁免ぁ䑁䅁䅍睁䑁䅁䅍睁䑁䅁䅍䅁䅁杷允䅁䅁䅑䅁䑁䅁䅷䅁䭁䉁䉣䅁䭁佁䭧䅁䭁䝁䔰䅁䉁䅁䅁允䅁䅁䄴䅄䅁䑁䅣杌祁䑁䅣䅏䅁䅁杷允䅁䅁䅑䅁䑁䅁䅷䅁䭁䍁䅧䅁䭁佁䭧䅁䭁䡁䔰䅁䉁䅁䅁允䅁䅁䄴杄䅁䑁䅍李畁䑁䅍䅏㕁䅁䅁䍄䉁䅁䅁䅂䅁䅁䅍䅄䅁䅁䅯䅘䅁䅁䅯䄶䅯䅁䅯睢䅑䅁䅅䅁䉁䅁䅁权䡂䅁䅁䍄䉁䅁䅁䅂䅁䅁䅍䅄䅁䅁䅯杒䅅䅁䅯眵䅯䅁䅯䅣䅑䅁䅅䅁䉁䅁䅁兂慂⼯硱捔䡣䅑杷允䅁䅁䅑䅁䑁䅁䅷䅁䭁䙁䅷䅁䭁佁䭧䅁䭁䡁䕯䅁䉁䅁䅁允䅁䅁䅯睒䅁䅁杷允䅁䅁䅑䅁䑁䅁䅷䅁䭁䝁䅅䅁䭁佁䭳䅁䭁䝁䔸䅁䉁䅁䅁允䅁䅁䄴䅆䅁䑁䅍兎㉁䑁䅉䅍睁䑁䅁䅍睁䅁䅁䍄䉁䅁䅁䅂䅁䅁䅍䅄䅁䅁䅯材䅅䅁䅯眵䅯䅁䅯䄷䅯䅁䅅䅁䉁䅁䅁兂䑃䵷桱扒啙䅑杷允䅁䅁䅑䅁䑁䅁䅷䅁䭁䱁䉅䅁䭁佁䬰䅁䭁䡁䔰䅁䉁䅁䅁允䅁䅁䅕䡳潊敫㠱稳䴸䅉䅅䅁䕁䅁䅁睁䵁䅁䅁权獂䅁䅁权潄权䅁权䙃䅂䅁允䅁䅁䅅䅁佁䅁䄴䅁ぁ䑁䅙杌㉁䑁䅁䅏䅁䅁杷允䅁䅁䅑䅁䑁䅁䅷䅁䭁䙁䅷䅁䭁佁䭧䅁䭁䥁䕍䅁䉁䅁䅁允䅁䅁䅯睒䅁䅁杷允䅁䅁䅑䅁䑁䅁䅷䅁䭁䑁䄰䅁䭁佁䬴䅁䭁䡁䔰䅁䉁䅁䅁允䅁䅁䅕䅁䅁䥧牂此䵅䅉䅅䅁䕁䅁䅁睁䵁䅁䅁权坄䅁䅁权潄权䅁权㙂䅂䅁允䅁䅁䅅䅁佁䅁䄴䅁硁䑁䅣杌㉁䑁䅍䅎䅁䅁杷允䅁䅁䅑䅁䑁䅁䅷䅁䭁佁䅕䅁䭁佁䭙䅁䭁䝁䔸䅁䉁䅁䅁允䅁䅁䄴䅄䅁䑁䅁杌㑁䑁䅑睍䅁䅁杷允䅁䅁䅑䅁䑁䅁䅷䅁䭁䵁䉉䅁䭁佁䭙䅁䭁䡁䕁䅁䉁䅁䅁允䅁䅁䄴䅄䅁䑁䅅杌祁䑁䅍李䅁䅁杷允䅁䅁䅑䅁䑁䅁䅷䅁䭁䵁䉧䅁䭁佁䭫䅁䭁䝁䔸䅁䉁䅁䅁允䅁䅁䅕䅁䅁偁杂ぉ䵅䅉䅅䅁䕁䅁䅁睁䵁䅁䅁权畄䅁䅁权潄权䅁权睂䅂䅁允䅁䅁䅅䅁佁䅁䄴䅁祁䑁䅅杌睁䑁䅅兏䅁䅁杷允䅁䅁䅑䅁䑁䅁䅷䅁䭁䵁䉉䅁䭁佁䭙䅁䭁䡁䕯䅁䉁䅁䅁允䅁䅁䄴䅄䅁䑁䅅杌穁䑁䅙李䅁䅁杷允䅁䅁䅑䅁䑁䅁䅷䅁䭁佁䄴䅁䭁佁䭧䅁䭁䥁䕕䅁䉁䅁䅁允䅁䅁䄴杄䅁䑁䅑䅎畁䑁䅁杍㍁䅁䅁䍄䉁䅁䅁䅂䅁䅁䅍䅄䅁䅁䅯杕䅁䅁䅯朵䅯䅁䅯睢䅑䅁䅅䅁䉁䅁䅁杄䵁䅁䅁免畁䑁䅉兏ㅁ䅁䅁䍄䉁䅁䅁䅂䅁䅁䅍䅄䅁䅁䅯末䅁䅁䅯儶䅯䅁䅯兦䅑䅁䅅䅁䉁䅁䅁兂䅁䅁䅁䕧䌸兑杷允䅁䅁䅑䅁䑁䅁䅷䅁䭁偁䅧䅁䭁佁䭧䅁䭁䝁䔰䅁䉁䅁䅁允䅁䅁䄴杄䅁䑁䅅兎畁䑁䅕杍㑁䅁䅁䍄䉁䅁䅁䅂䅁䅁䅍䅄䅁䅁䅯䄫䅁䅁䅯䄶䅯䅁䅯䅣䅑䅁䅅䅁䉁䅁䅁杄佁䅁䅁免祁䍁䄴李睁䑁䅅䅁䵁䅉䅅䅁䕁䅁䅁睁䵁䅁䅁权噂䅁䅁权牄权䅁权硂䅂䅁允䅁䅁䅅䅁佁䉁䅑䅁硁䑁䅣䅍ㅁ䑁䅁䅍睁䑁䅁䅍䅁䅁杷允䅁䅁䅑䅁䑁䅁䅷䅁䭁偁䅧䅁䭁佁䭧䅁䭁䥁䕕䅁䉁䅁䅁允䅁䅁䄴杄䅁䑁䅅杍畁䑁䅧睍㑁䅁䅁䍄䉁䅁䅁䅂䅁䅁䅍䅄䅁䅁䅯睄䅅䅁䅯䄶䅯䅁䅯䄷䅯䅁䅅䅁䉁䅁䅁杄佁䅁䅁杍㍁䍁䄴䅍㉁䑁䅑䅁䵁䅉䅅䅁䕁䅁䅁睁䵁䅁䅁权㕄允䅁权牄权䅁权獄权䅁允䅁䅁䅅䅁佁䉁䅑䅁硁䑁䅍兏㕁䑁䅕睎㍁䑁䅫李䅁䅁杷允䅁䅁䅑䅁䑁䅁䅷䅁䭁䥁䉉䅁䭁佁䭧䅁䭁䡁䔰䅁䉁䅁䅁允䅁䅁䄴杄䅁䑁䅅免畁䑁䅙䅏硁䅁䅁䍄䉁䅁䅁䅂䅁䅁䅍䅄䅁䅁䅯䅄䅁䅁䅯儷䅯䅁䅯兣䅑䅁䅅䅁䉁䅁䅁兂偄ㄹ橐婰杶睐杷允䅁䅁䅑䅁䑁䅁䅷䅁䭁䙁䅁䅁䭁佁䬴䅁䭁䡁䕁䅁䉁䅁䅁允䅁䅁䅕䅁䅁䕁歁䔹䵁䅉䅅䅁䕁䅁䅁睁䵁䅁䅁权乃䅁䅁权牄权䅁权療䅂䅁允䅁䅁䅅䅁佁䉁䅑䅁祁䑁䅁兎穁䑁䅣兎睁䑁䅁䅍䅁䅁杷允䅁䅁䅑䅁䑁䅁䅷䅁䭁䙁䉣䅁䭁佁䭣䅁䭁䡁䕯䅁䉁䅁䅁允䅁䅁䅕公㙑祩呷啄䵁䅉䅅䅁䕁䅁䅁睁䵁䅁䅁权偁允䅁权潄权䅁权療䅂䅁允䅁䅁䅅䅁佁䅁䄴䅁祁䑁䅑杌穁䑁䅉兏䅁䅁杷允䅁䅁䅑䅁䑁䅁䅷䅁䭁䩁䉧䅁䭁佁䭙䅁䭁䡁䔰䅁䉁䅁䅁允䅁䅁䄴䅄䅁䑁䅁杌㍁䑁䅑兎䅁䅁杷允䅁䅁䅑䅁䑁䅁䅷䅁䭁䑁䅯䅁䭁佁䬴䅁䭁佁䭷䅁䉁䅁䅁允䅁䅁䅕䅁䅁䭁煒歅䵅䅉䅅䅁䕁䅁䅁睁䵁䅁䅁权湁允䅁权䉁杁䅁权䑁杁䅁允䅁䅁䅅䅁䙁䱁⽐啃坣⽨䅊䍄䉁䅁䅁䅂䅁䅁䅍䅄䅁䅁䅯杏䅁䅁䅯眶䅯䅁䅯䅣䅑䅁䅅䅁䉁䅁䅁杄十䅁䅁睎㕁䑁䅉杍ぁ䑁䅁䅎㕁䅁䅁䍄䉁䅁䅁䅂䅁䅁䅍䅄䅁䅁䅯睊䅁䅁䅯䄶䅯䅁䅯䄷䅯䅁䅅䅁䉁䅁䅁杄佁䅁䅁䅎睁䍁䄴李硁䑁䅉䅁䵁䅉䅅䅁䕁䅁䅁睁䵁䅁䅁权呄允䅁权瑄权䅁权療䅂䅁允䅁䅁䅅䅁䙁䥁䅐煹䙆杴䅦䍄䉁䅁䅁䅂䅁䅁䅍䅄䅁䅁䅯睊䅁䅁䅯䄶䅯䅁䅯来䅑䅁䅅䅁䉁䅁䅁杄䭁䅁䅁䅎祁䍁䄴䅏䅁䅁杷允䅁䅁䅑䅁䑁䅁䅷䅁䭁䍁䅣䅁䭁佁䭧䅁䭁䡁䕁䅁䉁䅁䅁允䅁䅁䄴杄䅁䑁䅑䅍畁䑁䅍䅍穁䅁䅁䍄䉁䅁䅁䅂䅁䅁䅍䅄䅁䅁䅯䅚䅅䅁䅯充䅁䅁䅯䅂䅉䅁䅅䅁䉁䅁䅁杄啁䅁䅁杍㕁䑁䅫免睁䑁䅁䅍睁䑁䅁䅁䵁䅉䅅䅁䕁䅁䅁睁䵁䅁䅁权啁䅁䅁权畄权䅁权獄权䅁允䅁䅁䅅䅁䙁䅁䅁䅁允卷䉂䍄䉁䅁䅁䅂䅁䅁䅍䅄䅁䅁䅯杆䅁䅁䅯朷䅯䅁䅯䄷䅯䅁䅅䅁䉁䅁䅁兂䅁䅁䅁䱳樴兑杷允䅁䅁䅑䅁䑁䅁䅷䅁䭁䅁䈴䅁䭁佁䭫䅁䭁䥁䕕䅁䉁䅁䅁允䅁䅁䅕䅁䅁佁睃䕊䵅䅉䅅䅁䕁䅁䅁睁䵁䅁䅁权捁䅁䅁权湄权䅁权䙃䅂䅁允䅁䅁䅅䅁䙁䕁兮䙈湲䄰䅖䍄䉁䅁䅁䅂䅁䅁䅍䅄䅁䅁䅯睆䅁䅁䅯朷䅯䅁䅯䄷䅯䅁䅅䅁䉁䅁䅁兂䅁䅁䅁䕇䴵兑杷允䅁䅁䅑䅁䑁䅁䅷䅁䭁䕁䅳䅁䭁佁䭧䅁䭁䝁䔸䅁䉁䅁䅁允䅁䅁䄴杄䅁䑁䅕睍畁䑁䅍免㍁䅁䅁䍄䉁䅁䅁䅂䅁䅁䅍䅄䅁䅁䅯兢䅁䅁䅯眶䅯䅁䅯全䅑䅁䅅䅁䉁䅁䅁杄坁䅁䅁免㍁䑁䅙兏㑁䑁䅧䅍㑁䑁䅉䅍䅁䅁杷允䅁䅁䅑䅁䑁䅁䅷䅁䭁䅁䉷䅁䭁䅁䅑䅁䭁䅁䅕䅁䉁䅁䅁允䅁䅁䅕䅁䅁䍁夶歚䵅䅉䅅䅁䕁䅁䅁睁䵁䅁䅁权䱃䅁䅁权浄权䅁权㥂䅂䅁允䅁䅁䅅䅁佁䅁䅷䅁睁䍁䄴李㉁䑁䅙䅁䵁䅉䅅䅁䕁䅁䅁睁䵁䅁䅁权䥃䅁䅁权䕁䅁䅁权䙁䅁䅁允䅁䅁䅅䅁䙁䅁䅁䅁乄䡰䉰䍄䉁䅁䅁䅂䅁䅁䅍䅄䅁䅁䅯睍䅁䅁䅯儶䅯䅁䅯全䅑䅁䅅䅁䉁䅁䅁兂䅁䅁䅁乷兑兑杷允䅁䅁䅑䅁䑁䅁䅷䅁䭁䕁䅁䅁䭁佁䭙䅁䭁䡁䕅䅁䉁䅁䅁允䅁䅁䄴䅄䅁䑁䅅杌睁䑁䅑杍䅁䅁杷允䅁䅁䅑䅁䑁䅁䅷䅁䭁䭁䅙䅁䭁䅁䅑䅁䭁䅁䅕䅁䉁䅁䅁允䅁䅁䅕䅁䅁偧䕥正䵅䅉䅅䅁䕁䅁䅁睁䵁䅁䅁权潁䅁䅁权灄权䅁权䙃䅂䅁允䅁䅁䅅䅁䙁䅁䅁䅁㑂橖䉨䍄䉁䅁䅁䅂䅁䅁䅍䅄䅁䅁䅯䅨䅁䅁䅯眶䅯䅁䅯兣䅑䅁䅅䅁䉁䅁䅁杄啁䅁䅁杍㑁䑁䅧兏睁䑁䅉杍穁䑁䅉䅁䵁䅉䅅䅁䕁䅁䅁睁䵁䅁䅁权䝂允䅁权灄权䅁权療䅂䅁允䅁䅁䅅䅁䙁䅁䅁䅁权晖䅤䍄䉁䅁䅁䅂䅁䅁䅍䅄䅁䅁䅯杹䅅䅁䅯儷䅯䅁䅯全䅑䅁䅅䅁䉁䅁䅁兂䉃啬䱏佢湦睐杷允䅁䅁䅑䅁䑁䅁䅷䅁䭁䩁䅫䅁䭁佁䭧䅁䭁䡁䕁䅁䉁䅁䅁允䅁䅁䄴杄䅁䑁䅑李畁䑁䅙杍ぁ䅁䅁䍄䉁䅁䅁䅂䅁䅁䅍䅄䅁䅁䅯六䅁䅁䅯䄶䅯䅁䅯兣䅑䅁䅅䅁䉁䅁䅁杄佁䅁䅁䅎祁䍁䄴李㑁䑁䅫䅁䵁䅉䅅䅁䕁䅁䅁睁䵁䅁䅁权浃允䅁权湄权䅁权䙃䅂䅁允䅁䅁䅅䅁䙁佁浫免獩偈⽑䍄䉁䅁䅁䅂䅁䅁䅍䅄䅁䅁䅯儶䅅䅁䅯眶䅯䅁䅯睧䅑䅁䅅䅁䉁䅁䅁杄坁䅁䅁免ぁ䑁䅉免硁䑁䅧李睁䑁䅅李䅁䅁杷允䅁䅁䅑䅁䑁䅁䅷䅁䭁䉁䅉䅁䭁佁䭧䅁䭁䝁䔰䅁䉁䅁䅁允䅁䅁䄴杄䅁䑁䅉免畁䑁䅅䅎穁䅁䅁䍄䉁䅁䅁䅂䅁䅁䅍䅄䅁䅁䅯全䅅䅁䅯儷䅯䅁䅯䄷䅯䅁䅅䅁䉁䅁䅁权䡂䅁䅁䍄䉁䅁䅁䅂䅁䅁䅍䅄䅁䅁䅯杅䅁䅁䅯䄶䅯䅁䅯睢䅑䅁䅅䅁䉁䅁䅁杄佁䅁䅁免㑁䍁䄴免硁䑁䅧䅁䵁䅉䅅䅁䕁䅁䅁睁䵁䅁䅁权穁䅁䅁权䕁䅁䅁权䕁杁䅁允䅁䅁䅅䅁䙁䅁䅁䕁㥁䙑䉬䍄䉁䅁䅁䅂䅁䅁䅍䅄䅁䅁䅯督䅁䅁䅯朵䅯䅁䅯䅣䅑䅁䅅䅁䉁䅁䅁杄䵁䅁䅁免畁䑁䅍睎ㅁ䅁䅁䍄䉁䅁䅁䅂䅁䅁䅍䅄䅁䅁䅯兆䅅䅁䅯朷䅯䅁䅯兦䅑䅁䅅䅁䉁䅁䅁兂䅁䅁䅁䍋で兑杷允䅁䅁䅑䅁䑁䅁䅷䅁䭁乁䅍䅁䭁佁䭳䅁䭁佁䭷䅁䉁䅁䅁允䅁䅁䄴䅆䅁䑁䅉䅎㕁䑁䅑䅍睁䑁䅁䅍睁䅁䅁䍄䉁䅁䅁䅂䅁䅁䅍䅄䅁䅁䅯䅃䅅䅁䅯眶䅯䅁䅯兣䅑䅁䅅䅁䉁䅁䅁杄啁䅁䅁睍㑁䑁䅙李ぁ䑁䅣睍ぁ䑁䅑䅁䵁䅉䅅䅁䕁䅁䅁睁䵁䅁䅁权十䅁䅁权潄权䅁权睂䅂䅁允䅁䅁䅅䅁佁䅁䄴䅁祁䑁䅑杌ㅁ䑁䅅䅏䅁䅁杷允䅁䅁䅑䅁䑁䅁䅷䅁䭁䉁䅉䅁䭁佁䭧䅁䭁䥁䕍䅁䉁䅁䅁允䅁䅁䄴䅄䅁䑁䅍䅍畁䑁䅍免䅁䅁杷允䅁䅁䅑䅁䑁䅁䅷䅁䭁䡁䉫䅁䭁佁䭙䅁䭁䥁䕍䅁䉁䅁䅁允䅁䅁䄴䅄䅁䑁䅁杌㕁䑁䅙睍䅁䅁杷允䅁䅁䅑䅁䑁䅁䅷䅁䭁䥁䉍䅁䭁佁䭙䅁䭁䥁䕍䅁䉁䅁䅁允䅁䅁䄴䅄䅁䑁䅁杌㑁䑁䅣免䅁䅁杷允䅁䅁䅑䅁䑁䅁䅷䅁䭁䥁䅍䅁䭁佁䭳䅁䭁䡁䕁䅁䉁䅁䅁允䅁䅁䄴䅆䅁䑁䅅免㉁䑁䅣杍㑁䑁䅁兎祁䅁䅁䍄䉁䅁䅁䅂䅁䅁䅍䅄䅁䅁䅯䅣䅁䅁䅯朵䅯䅁䅯睧䅑䅁䅅䅁䉁䅁䅁杄䵁䅁䅁免畁䑁䅑李祁䅁䅁䍄䉁䅁䅁䅂䅁䅁䅍䅄䅁䅁䅯兩䅅䅁䅯儷䅯䅁䅯全䅑䅁䅅䅁䉁䅁䅁兂潂敫㠱穐楘睐杷允䅁䅁䅑䅁䑁䅁䅷䅁䭁偁䅣䅁䭁佁䭫䅁䭁䡁䕯䅁䉁䅁䅁允䅁䅁䅕䅁䅁䅁㉂欹䵁䅉䅅䅁䕁䅁䅁睁䵁䅁䅁权⽄䅁䅁权灄权䅁权療䅂䅁允䅁䅁䅅䅁䙁䅁䅁䅁允䉙䉸䍄䉁䅁䅁䅂䅁䅁䅍䅄䅁䅁䅯䅌䅁䅁䅯儷䅯䅁䅯䅣䅑䅁䅅䅁䉁䅁䅁兂䙃ㄶ㑇潈㍘睐杷允䅁䅁䅑䅁䑁䅁䅷䅁䭁乁䅯䅁䭁佁䬴䅁䭁䝁䔰䅁䉁䅁䅁允䅁䅁䅕䅁䅁䭁獁䕍䵅䅉䅅䅁䕁䅁䅁睁䵁䅁䅁权㙁允䅁权畄权䅁权瑂䅂䅁允䅁䅁䅅䅁䙁䅁䅁䅁䅄充䉖䍄䉁䅁䅁䅂䅁䅁䅍䅄䅁䅁䅯睭䅅䅁䅯眶䅯䅁䅯来䅑䅁䅅䅁䉁䅁䅁杄啁䅁䅁睍睁䑁䅣䅍㕁䑁䅍兏睁䑁䅫䅁䵁䅉䅅䅁䕁䅁䅁睁䵁䅁䅁权晁允䅁权潄权䅁权㙂䅂䅁允䅁䅁䅅䅁佁䅁䄴䅁穁䑁䅑杌祁䑁䅕李䅁䅁杷允䅁䅁䅑䅁䑁䅁䅷䅁䭁䅁䅳䅁䭁佁䬰䅁䭁䡁䕯䅁䉁䅁䅁允䅁䅁䅕匶硙䭃捷樲䴸䅉䅅䅁䕁䅁䅁睁䵁䅁䅁权ぁ䅁䅁权潄权䅁权瑂䅂䅁允䅁䅁䅅䅁佁䅁䄴䅁穁䑁䅅杌㕁䑁䅧免䅁䅁杷允䅁䅁䅑䅁䑁䅁䅷䅁䭁䝁䅧䅁䭁佁䭣䅁䭁䥁䕍䅁䉁䅁䅁允䅁䅁䅕歬䱏佢㝦歈䵁䅉䅅䅁䕁䅁䅁睁䵁䅁䅁权敁䅁䅁权潄权䅁权獄权䅁允䅁䅁䅅䅁佁䅁䄴䅁硁䑁䅧杌硁䑁䅉睍䅁䅁杷允䅁䅁䅑䅁䑁䅁䅷䅁䭁䕁䉑䅁䭁佁䭙䅁䭁䝁䔸䅁䉁䅁䅁允䅁䅁䄴䅄䅁䑁䅁杌㑁䑁䅧䅎䅁䅁杷允䅁䅁䅑䅁䑁䅁䅷䅁䭁䭁䉫䅁䭁佁䭣䅁䭁䡁䕯䅁䉁䅁䅁允䅁䅁䅕渫焵䡶呑啊䵁䅉䅅䅁䕁䅁䅁睁䵁䅁䅁权晁䅁䅁权潄权䅁权獄权䅁允䅁䅁䅅䅁佁䅁䅷䅁祁䑁䅑杌㉁䑁䅑䅁䵁䅉䅅䅁䕁䅁䅁睁䵁䅁䅁权ぁ䅁䅁权潄权䅁权療䅂䅁允䅁䅁䅅䅁佁䅁䄴䅁穁䑁䅍杌祁䑁䅑杍䅁䅁杷允䅁䅁䅑䅁䑁䅁䅷䅁䭁䑁䅑䅁䭁佁䭧䅁䭁䡁䕯䅁䉁䅁䅁允䅁䅁䄴杄䅁䑁䅍杍畁䑁䅅睎㍁䅁䅁䍄䉁䅁䅁䅂䅁䅁䅍䅄䅁䅁䅯䅎䅁䅁䅯䄶䅯䅁䅯全䅑䅁䅅䅁䉁䅁䅁杄䵁䅁䅁睍祁䍁䄴兎祁䅁䅁䍄䉁䅁䅁䅂䅁䅁䅍䅄䅁䅁䅯睖䅁䅁䅯朷䅯䅁䅯䄷䅯䅁䅅䅁䉁䅁䅁兂䅁䅁䅁䱧灪䅑杷允䅁䅁䅑䅁䑁䅁䅷䅁䭁偁䅉䅁䭁佁䭧䅁䭁䝁䔸䅁䉁䅁䅁允䅁䅁䄴䅄䅁䑁䅅睍畁䑁䅫睍䅁䅁杷允䅁䅁䅑䅁䑁䅁䅷䅁䭁乁䉑䅁䭁佁䬴䅁䭁䡁䕁䅁䉁䅁䅁允䅁䅁䅕䅁䅁䕁楁〯䵁䅉䅅䅁䕁䅁䅁睁䵁䅁䅁权䱂允䅁权灄权䅁权睂䅂䅁允䅁䅁䅅䅁䙁䅁䅁䅁䅁杤䉚䍄䉁䅁䅁䅂䅁䅁䅍䅄䅁䅁䅯兊䅁䅁䅯䄶䅯䅁䅯全䅑䅁䅅䅁䉁䅁䅁杄佁䅁䅁免ㅁ䍁䄴䅎ぁ䑁䅣䅁䵁䅉䅅䅁䕁䅁䅁睁䵁䅁䅁权偄䅁䅁权畄权䅁权㥂䅂䅁允䅁䅁䅅䅁䙁䅁䅁䅁兂硊䉰䍄䉁䅁䅁䅂䅁䅁䅍䅄䅁䅁䅯䅂䅅䅁䅯朵䅯䅁䅯来䅑䅁䅅䅁䉁䅁䅁杄䭁䅁䅁免畁䑁䅑睍䅁䅁杷允䅁䅁䅑䅁䑁䅁䅷䅁䭁䕁䄴䅁䭁佁䭣䅁䭁䥁䕍䅁䉁䅁䅁允䅁䅁䅕積積積積䕊䵁䅉䅅䅁䕁䅁䅁睁䵁䅁䅁权䭄䅁䅁权潄权䅁权䑃䅂䅁允䅁䅁䅅䅁佁䅁䅷䅁祁䑁䅁杌㍁䑁䅙䅁䵁䅉䅅䅁䕁䅁䅁睁䵁䅁䅁权塄允䅁权浄权䅁权硂䅂䅁允䅁䅁䅅䅁佁䅁䅷䅁睁䍁䄴李㕁䑁䅙䅁䵁䅉䅅䅁䕁䅁䅁睁䵁䅁䅁权允䅁䅁权瑄权䅁权獄权䅁允䅁䅁䅅䅁䙁䉁癳匳䝑敧⼰䍄䉁䅁䅁䅂䅁䅁䅍䅄䅁䅁䅯儹䅁䅁䅯儷䅯䅁䅯䄷䅯䅁䅅䅁䉁䅁䅁兂塁挲㌷⭕䝍䅷杷允䅁䅁䅑䅁䑁䅁䅷䅁䭁佁䅯䅁䭁佁䭫䅁䭁䡁䔰䅁䉁䅁䅁允䅁䅁䅕䅁䅁䍁坄ぉ䵅䅉䅅䅁䕁䅁䅁睁䵁䅁䅁权⽃允䅁权瑄权䅁权獄权䅁允䅁䅁䅅䅁䙁䍁礲敮渫癸⽣䍄䉁䅁䅁䅂䅁䅁䅍䅄䅁䅁䅯䅓䅁䅁䅯䄶䅯䅁䅯兦䅑䅁䅅䅁䉁䅁䅁杄佁䅁䅁免ㅁ䍁䄴兎ぁ䑁䅣䅁䵁䅉䅅䅁䕁䅁䅁睁䵁䅁䅁权桁允䅁权畄权䅁权㙂䅂䅁允䅁䅁䅅䅁䙁䅁䅁䅁睂䌫䉮䍄䉁䅁䅁䅂䅁䅁䅍䅄䅁䅁䅯兺䅅䅁䅯䄶䅯䅁䅯䄷䅯䅁䅅䅁䉁䅁䅁权䡂䅁䅁䍄䉁䅁䅁䅂䅁䅁䅍䅄䅁䅁䅯䅃䅅䅁䅯朷䅯䅁䅯兣䅑䅁䅅䅁䉁䅁䅁兂䅁䅁䅁䝦䵤兑杷允䅁䅁䅑䅁䑁䅁䅷䅁䭁䙁䉍䅁䭁䅁䍅䅁䭁䅁䍉䅁䉁䅁䅁允䅁䅁䅕穒䔱ㅯ㥎䔴䵁䅉䅅䅁䕁䅁䅁睁䵁䅁䅁权桂䅁䅁权潄权䅁权㙂䅂䅁允䅁䅁䅅䅁佁䅁䄴䅁穁䑁䅍杌㍁䑁䅧䅏䅁䅁杷允䅁䅁䅑䅁䑁䅁䅷䅁䭁偁䉅䅁䭁佁䭫䅁䭁䝁䔸䅁䉁䅁䅁允䅁䅁䅕䅁䅁䥁楃啃䵅䅉䅅䅁䕁䅁䅁睁䵁䅁䅁权䵁䅁䅁权浄权䅁权䑃䅂䅁允䅁䅁䅅䅁佁䅁䅷䅁硁䍁䄴免睁䑁䅅䅁䵁䅉䅅䅁䕁䅁䅁睁䵁䅁䅁权慁䅁䅁权潄权䅁权㙂䅂䅁允䅁䅁䅅䅁佁䅁䅷䅁祁䍁䄴兏ㅁ䑁䅍䅁䵁䅉䅅䅁䕁䅁䅁睁䵁䅁䅁权楃䅁䅁权䉁杁䅁权䑁杁䅁允䅁䅁䅅䅁䙁䍁吵䍏㙣䵍䄹䍄䉁䅁䅁䅂䅁䅁䅍䅄䅁䅁䅯睓䅅䅁䅯䄶䅯䅁䅯来䅑䅁䅅䅁䉁䅁䅁杄佁䅁䅁杍ぁ䍁䄴李㑁䑁䅫䅁䵁䅉䅅䅁䕁䅁䅁睁䵁䅁䅁权慁</t>
  </si>
  <si>
    <t>䅁䅁权潄权䅁权睂䅂䅁允䅁䅁䅅䅁佁䅁䅷䅁ぁ䍁䄴兎ぁ䑁䅙䅁䵁䅉䅅䅁䕁䅁䅁睁䵁䅁䅁权橃䅁䅁权牄权䅁权䙃䅂䅁允䅁䅁䅅䅁佁䉁䅑䅁祁䑁䅑睎睁䑁䅁䅍睁䑁䅁䅍䅁䅁杷允䅁䅁䅑䅁䑁䅁䅷䅁䭁䉁䅯䅁䭁佁䭧䅁䭁䥁䕕䅁䉁䅁䅁允䅁䅁䄴䅄䅁䑁䅕杌穁䑁䅁睎䅁䅁杷允䅁䅁䅑䅁䑁䅁䅷䅁䭁䉁䈴䅁䭁佁䬴䅁䭁䥁䕍䅁䉁䅁䅁允䅁䅁䅕䅁䅁䅁䝒䕑䵅䅉䅅䅁䕁䅁䅁睁䵁䅁䅁权歃允䅁权浄权䅁权療䅂䅁允䅁䅁䅅䅁佁䅁䅷䅁睁䍁䄴睎ぁ䑁䅕䅁䵁䅉䅅䅁䕁䅁䅁睁䵁䅁䅁权楂允䅁权湄权䅁权硂䅂䅁允䅁䅁䅅䅁䙁䕁㍷啩杆刵䅒䍄䉁䅁䅁䅂䅁䅁䅍䅄䅁䅁䅯杇䅁䅁䅯䄶䅯䅁䅯睧䅑䅁䅅䅁䉁䅁䅁杄䵁䅁䅁睎畁䑁䅅䅍穁䅁䅁䍄䉁䅁䅁䅂䅁䅁䅍䅄䅁䅁䅯材䅁䅁䅯朵䅯䅁䅯兢䅑䅁䅅䅁䉁䅁䅁杄䵁䅁䅁免畁䑁䅉睎㍁䅁䅁䍄䉁䅁䅁䅂䅁䅁䅍䅄䅁䅁䅯杧䅁䅁䅯朵䅯䅁䅯睢䅑䅁䅅䅁䉁䅁䅁杄䵁䅁䅁免畁䑁䅙杍祁䅁䅁䍄䉁䅁䅁䅂䅁䅁䅍䅄䅁䅁䅯克䅅䅁䅯䄶䅯䅁䅯䄷䅯䅁䅅䅁䉁䅁䅁杄佁䅁䅁兎ぁ䍁䄴免祁䑁䅕䅁䵁䅉䅅䅁䕁䅁䅁睁䵁䅁䅁权湂䅁䅁权牄权䅁权硂䅂䅁允䅁䅁䅅䅁佁䉁䅑䅁ㅁ䑁䅧睍睁䑁䅫睍硁䑁䅁䅍䅁䅁杷允䅁䅁䅑䅁䑁䅁䅷䅁䭁䍁䉫䅁䭁佁䭧䅁䭁䝁䔰䅁䉁䅁䅁允䅁䅁䄴杄䅁䑁䅕睎畁䑁䅕睍㕁䅁䅁䍄䉁䅁䅁䅂䅁䅁䅍䅄䅁䅁䅯克䅅䅁䅯䄶䅯䅁䅯睢䅑䅁䅅䅁䉁䅁䅁杄佁䅁䅁兎ㅁ䍁䄴兏㍁䑁䅕䅁䵁䅉䅅䅁䕁䅁䅁睁䵁䅁䅁权䍂䅁䅁权剁䅁䅁权䙁䅁䅁允䅁䅁䅅䅁佁䉁䅑䅁硁䑁䅕䅍硁䑁䅧李睁䑁䅁䅍䅁䅁杷允䅁䅁䅑䅁䑁䅁䅷䅁䭁䱁䄸䅁䭁佁䭙䅁䭁䡁䔰䅁䉁䅁䅁允䅁䅁䄴䅄䅁䑁䅅杌睁䑁䅍䅏䅁䅁杷允䅁䅁䅑䅁䑁䅁䅷䅁䭁䍁䉫䅁䭁佁䭧䅁䭁䥁䕕䅁䉁䅁䅁允䅁䅁䄴䅄䅁䑁䅕䅏畁䑁䅅李䅁䅁杷允䅁䅁䅑䅁䑁䅁䅷䅁䭁䙁䉉䅁䭁佁䭣䅁䭁䥁䕕䅁䉁䅁䅁允䅁䅁䅕䡳潊敫㠱啄䵁䅉䅅䅁䕁䅁䅁睁䵁䅁䅁权歂䅁䅁权䉁杁䅁权䑁杁䅁允䅁䅁䅅䅁䙁䭁䤳穑䑲㠴䅬䍄䉁䅁䅁䅂䅁䅁䅍䅄䅁䅁䅯䅃䅅䅁䅯䄶䅯䅁䅯睧䅑䅁䅅䅁䉁䅁䅁杄佁䅁䅁杍ぁ䍁䄴睎睁䑁䅍䅁䵁䅉䅅䅁䕁䅁䅁睁䵁䅁䅁权噂允䅁权湄权䅁权睂䅂䅁允䅁䅁䅅䅁䙁䙁歰㥏倹剄䅨䍄䉁䅁䅁䅂䅁䅁䅍䅄䅁䅁䅯睊䅅䅁䅯眵䅯䅁䅯兣䅑䅁䅅䅁䉁䅁䅁兂䝃䉄祅䑈椴䅑杷允䅁䅁䅑䅁䑁䅁䅷䅁䭁䑁䉉䅁䭁佁䭧䅁䭁䡁䕁䅁䉁䅁䅁允䅁䅁䄴杄䅁䑁䅅杍畁䑁䅉睍硁䅁䅁䍄䉁䅁䅁䅂䅁䅁䅍䅄䅁䅁䅯克䅅䅁䅯䄶䅯䅁䅯睧䅑䅁䅅䅁䉁䅁䅁杄佁䅁䅁兎㍁䍁䄴睎穁䑁䅙䅁䵁䅉䅅䅁䕁䅁䅁睁䵁䅁䅁权桂䅁䅁权浄权䅁权硂䅂䅁允䅁䅁䅅䅁佁䅁䅷䅁ぁ䍁䄴睎ㅁ䑁䅙䅁䵁䅉䅅䅁䕁䅁䅁睁䵁䅁䅁权汁允䅁权䉁杁䅁权䑁杁䅁允䅁䅁䅅䅁䙁䙁捏硭攱乡䅊䍄䉁䅁䅁䅂䅁䅁䅍䅄䅁䅁䅯克䅅䅁䅯䄶䅯䅁䅯兦䅑䅁䅅䅁䉁䅁䅁杄佁䅁䅁兎ㅁ䍁䄴免㉁䑁䅍䅁䵁䅉䅅䅁䕁䅁䅁睁䵁䅁䅁权牃允䅁权牄权䅁权䙃䅂䅁允䅁䅁䅅䅁佁䉁䅙䅁硁䑁䅁䅏㑁䑁䅍䅏㉁䑁䅁䅎穁䅁䅁䍄䉁䅁䅁䅂䅁䅁䅍䅄䅁䅁䅯睍䅅䅁䅯儷䅯䅁䅯䄷䅯䅁䅅䅁䉁䅁䅁兂䥁䉲慸䑚ㅶ睐杷允䅁䅁䅑䅁䑁䅁䅷䅁䭁䝁䉳䅁䭁佁䭧䅁䭁䝁䔸䅁䉁䅁䅁允䅁䅁䄴杄䅁䑁䅅兏畁䑁䅑兎祁䅁䅁䍄䉁䅁䅁䅂䅁䅁䅍䅄䅁䅁䅯朳䅁䅁䅯朵䅯䅁䅯全䅑䅁䅅䅁䉁䅁䅁杄䵁䅁䅁免畁䑁䅍李㑁䅁䅁䍄䉁䅁䅁䅂䅁䅁䅍䅄䅁䅁䅯李䅁䅁䅯朷䅯䅁䅯䄷䅯䅁䅅䅁䉁䅁䅁兂䅁䅁䅁偓䙫兑杷允䅁䅁䅑䅁䑁䅁䅷䅁䭁䍁䈴䅁䭁佁䭧䅁䭁䡁䕅䅁䉁䅁䅁允䅁䅁䄴杄䅁䑁䅍兎畁䑁䅉免硁䅁䅁䍄䉁䅁䅁䅂䅁䅁䅍䅄䅁䅁䅯睐䅁䅁䅯朵䅯䅁䅯睢䅑䅁䅅䅁䉁䅁䅁杄䵁䅁䅁䅎畁䑁䅅䅏穁䅁䅁䍄䉁䅁䅁䅂䅁䅁䅍䅄䅁䅁䅯䅯䅁䅁䅯朵䅯䅁䅯兦䅑䅁䅅䅁䉁䅁䅁杄䵁䅁䅁睍畁䑁䅁兎穁䅁䅁䍄䉁䅁䅁䅂䅁䅁䅍䅄䅁䅁䅯杌䅅䅁䅯䄶䅯䅁䅯睧䅑䅁䅅䅁䉁䅁䅁杄佁䅁䅁睍ぁ䍁䄴李ㅁ䑁䅧䅁䵁䅉䅅䅁䕁䅁䅁睁䵁䅁䅁权卂允䅁权牄权䅁权瑂䅂䅁允䅁䅁䅅䅁佁䉁䅑䅁ㅁ䑁䅣李㉁䑁䅅杍祁䑁䅑兎䅁䅁杷允䅁䅁䅑䅁䑁䅁䅷䅁䭁䍁䈴䅁䭁佁䭧䅁䭁䡁䔰䅁䉁䅁䅁允䅁䅁䄴杄䅁䑁䅍兎畁䑁䅉免穁䅁䅁䍄䉁䅁䅁䅂䅁䅁䅍䅄䅁䅁䅯睏䅁䅁䅯䄶䅯䅁䅯䄷䅯䅁䅅䅁䉁䅁䅁杄佁䅁䅁睍ㅁ䍁䄴免硁䑁䅕䅁䵁䅉䅅䅁䕁䅁䅁睁䵁䅁䅁权睃允䅁权䉁杁䅁权䙁杁䅁允䅁䅁䅅䅁䙁䱁乤唶桥摃䅚䍄䉁䅁䅁䅂䅁䅁䅍䅄䅁䅁䅯䅳䅅䅁䅯允䅉䅁䅯睁䅉䅁䅅䅁䉁䅁䅁兂剁牂奣杺噌䅑杷允䅁䅁䅑䅁䑁䅁䅷䅁䭁乁䅅䅁䭁佁䭧䅁䭁䝁䔰䅁䉁䅁䅁允䅁䅁䄴杄䅁䑁䅍䅍畁䑁䅫睎ㅁ䅁䅁䍄䉁䅁䅁䅂䅁䅁䅍䅄䅁䅁䅯儯䅁䅁䅯朷䅯䅁䅯全䅑䅁䅅䅁䉁䅁䅁兂䅁䅁䅁䵑灐䅑杷允䅁䅁䅑䅁䑁䅁䅷䅁䭁䍁䅣䅁䭁佁䭳䅁䭁䝁䔰䅁䉁䅁䅁允䅁䅁䄴杆䅁䑁䅉䅍祁䑁䅫䅍睁䑁䅁䅍睁䑁䅁䅁䵁䅉䅅䅁䕁䅁䅁睁䵁䅁䅁权扃䅁䅁权䕁䅁䅁权䕁杁䅁允䅁䅁䅅䅁䙁䅁䅁䅁㡄坩䉂䍄䉁䅁䅁䅂䅁䅁䅍䅄䅁䅁䅯朶䅁䅁䅯眵䅯䅁䅯兣䅑䅁䅅䅁䉁䅁䅁兂畄䑦ㄸ橘摯䅑杷允䅁䅁䅑䅁䑁䅁䅷䅁䭁䥁䉍䅁䭁佁䭙䅁䭁䡁䕅䅁䉁䅁䅁允䅁䅁䄴䅄䅁䑁䅁杌㑁䑁䅉睍䅁䅁杷允䅁䅁䅑䅁䑁䅁䅷䅁䭁䑁偅䅁䭁佁䭯䅁䭁䡁䕁䅁䉁䅁䅁允䅁䅁䄴䅄䅁䑁䅁杌睁䑁䅍兎䅁䅁杷允䅁䅁䅑䅁䑁䅁䅷䅁䭁乁䅅䅁䭁佁䭧䅁䭁䡁䕯䅁䉁䅁䅁允䅁䅁䄴杄䅁䑁䅍䅎畁䑁䅁杍㑁䅁䅁䍄䉁䅁䅁䅂䅁䅁䅍䅄䅁䅁䅯睌䅅䅁䅯眶䅯䅁䅯䅣䅑䅁䅅䅁䉁䅁䅁杄允䅁䅁睍硁䑁䅙睎㉁䑁䅉兎䅁䅁杷允䅁䅁䅑䅁䑁䅁䅷䅁䭁乁䅅䅁䭁佁䭧䅁䭁䡁䕁䅁䉁䅁䅁允䅁䅁䄴杄䅁䑁䅉兏畁䑁䅧睍祁䅁䅁䍄䉁䅁䅁䅂䅁䅁䅍䅄䅁䅁䅯杘䅅䅁䅯眵䅯䅁䅯睧䅑䅁䅅䅁䉁䅁䅁兂ㅂ硫䕧歖瀴䅑杷允䅁䅁䅑䅁䑁䅁䅷䅁䭁䥁䙅䅁䭁佁䬴䅁䭁䡁䕁䅁䉁䅁䅁允䅁䅁䅕䅁䅁䍁灄唵䵁䅉䅅䅁䕁䅁䅁睁䵁䅁䅁权捁䅁䅁权牄权䅁权䙃䅂䅁允䅁䅁䅅䅁佁䉁䅑䅁ぁ䑁䅍䅎睁䑁䅁䅍睁䑁䅁䅍䅁䅁杷允䅁䅁䅑䅁䑁䅁䅷䅁䭁乁䅅䅁䭁佁䭧䅁䭁䡁䕅䅁䉁䅁䅁允䅁䅁䄴杄䅁䑁䅍睍畁䑁䅅睍穁䅁䅁䍄䉁䅁䅁䅂䅁䅁䅍䅄䅁䅁䅯儰䅁䅁䅯䄶䅯䅁䅯兦䅑䅁䅅䅁䉁䅁䅁杄佁䅁䅁睍祁䍁䄴䅎㍁䑁䅍䅁䵁䅉䅅䅁䕁䅁䅁睁䵁䅁䅁权睁允䅁权潄权䅁权獄权䅁允䅁䅁䅅䅁佁䅁䄴䅁ㅁ䑁䅣杌睁䑁䅧杍䅁䅁杷允䅁䅁䅑䅁䑁䅁䅷䅁䭁䱁䉍䅁䭁䉁䅅䅁䭁䅁䍑䅁䉁䅁䅁允䅁䅁䄴䅆䅁䑁䅍䅍㉁䑁䅙免祁䑁䅁䅍睁䅁䅁䍄䉁䅁䅁䅂䅁䅁䅍䅄䅁䅁䅯睩䅅䅁䅯眶䅯䅁䅯兢䅑䅁䅅䅁䉁䅁䅁杄啁䅁䅁䅎㍁䑁䅍杍穁䑁䅙睎穁䑁䅉䅁䵁䅉䅅䅁䕁䅁䅁睁䵁䅁䅁权䭄允䅁权剁䅁䅁权䙁䅁䅁允䅁䅁䅅䅁佁䉁䅙䅁祁䑁䅑睎穁䑁䅙䅍睁䑁䅁䅍睁䅁䅁䍄䉁䅁䅁䅂䅁䅁䅍䅄䅁䅁䅯䅍䅅䅁䅯䄶䅯䅁䅯睢䅑䅁䅅䅁䉁䅁䅁杄佁䅁䅁兎㉁䍁䄴杍㍁䑁䅉䅁䵁䅉䅅䅁䕁䅁䅁睁䵁䅁䅁权䥂䅁䅁权湄权䅁权㥂䅂䅁允䅁䅁䅅䅁䙁佁剸䉵䘶祋䅚䍄䉁䅁䅁䅂䅁䅁䅍䅄䅁䅁䅯杰䅅䅁䅯䄶䅯䅁䅯䅣䅑䅁䅅䅁䉁䅁䅁杄佁䅁䅁睍㑁䍁䄴䅍ぁ䑁䅍䅁䵁䅉䅅䅁䕁䅁䅁睁䵁䅁䅁权牄允䅁权瑄权䅁权獄权䅁允䅁䅁䅅䅁䙁偁卌坔光䅗䅶䍄䉁䅁䅁䅂䅁䅁䅍䅄䅁䅁䅯杍䅁䅁䅯儷䅯䅁䅯兣䅑䅁䅅䅁䉁䅁䅁兂䑄匹捨㡪摌睐杷允䅁䅁䅑䅁䑁䅁䅷䅁䭁䭁䄸䅁䭁佁䬴䅁䭁䥁䕕䅁䉁䅁䅁允䅁䅁䅕䅁䅁䡁獧ぐ䵅䅉䅅䅁䕁䅁䅁睁䵁䅁䅁权噃允䅁权潄权䅁权䑃䅂䅁允䅁䅁䅅䅁䭁䕁䅣䅁䵁䅉䅅䅁䕁䅁䅁睁䵁䅁䅁权慄允䅁权潄权䅁权䑃䅂䅁允䅁䅁䅅䅁佁䅁䄴䅁硁䑁䅍杌㉁䑁䅑李䅁䅁杷允䅁䅁䅑䅁䑁䅁䅷䅁䭁䑁䉁䅁䭁佁䭧䅁䭁䡁䔰䅁䉁䅁䅁允䅁䅁䄴杄䅁䑁䅕䅏畁䑁䅁兏祁䅁䅁䍄䉁䅁䅁䅂䅁䅁䅍䅄䅁䅁䅯䄱䅅䅁䅯䄶䅯䅁䅯全䅑䅁䅅䅁䉁䅁䅁杄佁䅁䅁杍穁䍁䄴免㉁䑁䅑䅁䵁䅉䅅䅁䕁䅁䅁睁䵁䅁䅁权㑁允䅁权潄权䅁权療䅂䅁允䅁䅁䅅䅁䭁䕁䅣䅁䵁䅉䅅䅁䕁䅁䅁睁䵁䅁䅁权浃䅁䅁权浄权䅁权療䅂䅁允䅁䅁䅅䅁佁䅁䅷䅁硁䍁䄴䅍ぁ䑁䅅䅁䵁䅉䅅䅁䕁䅁䅁睁䵁䅁䅁权䱄䅁䅁权浄权䅁权療䅂䅁允䅁䅁䅅䅁佁䅁䅯䅁硁䍁䄴杍㉁䅁䅁䍄䉁䅁䅁䅂䅁䅁䅍䅄䅁䅁䅯兪䅅䅁䅯儷䅯䅁䅯兣䅑䅁䅅䅁䉁䅁䅁兂摁浗㝑〳砯睐杷允䅁䅁䅑䅁䑁䅁䅷䅁䭁䥁䈸䅁䭁佁䭧䅁䭁䡁䕅䅁䉁䅁䅁允䅁䅁䄴杄䅁䑁䅍䅏畁䑁䅣睎硁䅁䅁䍄䉁䅁䅁䅂䅁䅁䅍䅄䅁䅁䅯䄰䅅䅁䅯眵䅯䅁䅯睢䅑䅁䅅䅁䉁䅁䅁兂湄㘫确猰堰䅑杷允䅁䅁䅑䅁䑁䅁䅷䅁䭁䉁䄰䅁䭁佁䭧䅁䭁䡁䕁䅁䉁䅁䅁允䅁䅁䄴杄䅁䑁䅑兎畁䑁䅑睍硁䅁䅁䍄䉁䅁䅁䅂䅁䅁䅍䅄䅁䅁䅯䅡䅅䅁䅯权䅁䅁䅯䅂䅉䅁䅅䅁䉁䅁䅁兂䵂㑎䉬余䉕䅑杷允䅁䅁䅑䅁䑁䅁䅷䅁䭁䑁䉧䅁䭁佁䭧䅁䭁䥁䕍䅁䉁䅁䅁允䅁䅁䅯睒䅁䅁杷允䅁䅁䅑䅁䑁䅁䅷䅁䭁䵁䉧䅁䭁佁䭙䅁䭁䝁䔰䅁䉁䅁䅁允䅁䅁䄴䅄䅁䑁䅅杌睁䑁䅅兏䅁䅁杷允䅁䅁䅑䅁䑁䅁䅷䅁䭁䉁䅍䅁䭁䅁䅯䅁䭁䅁䍑䅁䉁䅁䅁允䅁䅁䅕啩杆搵楁え䵁䅉䅅䅁䕁䅁䅁睁䵁䅁䅁权剃允䅁权牄权䅁权硂䅂䅁允䅁䅁䅅䅁佁䉁䅑䅁穁䑁䅑兏ㅁ䑁䅑䅍祁䑁䅙李䅁䅁杷允䅁䅁䅑䅁䑁䅁䅷䅁䭁䩁䉣䅁䭁佁䬴䅁䭁䝁䔰䅁䉁䅁䅁允䅁䅁䅕䅁䅁䑁䑨歎䵅䅉䅅䅁䕁䅁䅁睁䵁䅁䅁权㑁允䅁权潄权䅁权㥂䅂䅁允䅁䅁䅅䅁䭁䕁䅣䅁䵁䅉䅅䅁䕁䅁䅁睁䵁䅁䅁权扃䅁䅁权剁䅁䅁权䕁杁䅁允䅁䅁䅅䅁佁䉁䅑䅁硁䑁䅫免㉁䑁䅧兎祁䑁䅕䅍䅁䅁杷允䅁䅁䅑䅁䑁䅁䅷䅁䭁乁䅧䅁䭁佁䬰䅁䭁䝁䔰䅁䉁䅁䅁允䅁䅁䅕匳䝑婧䑖稵䴸䅉䅅䅁䕁䅁䅁睁䵁䅁䅁权⭃允䅁权瑄权䅁权療䅂䅁允䅁䅁䅅䅁䙁䍁礲敮渫癸⽳䍄䉁䅁䅁䅂䅁䅁䅍䅄䅁䅁䅯䅷䅁䅁䅯朵䅯䅁䅯䄷䅯䅁䅅䅁䉁䅁䅁杄䵁䅁䅁䅍畁䑁䅫䅏硁䅁䅁䍄䉁䅁䅁䅂䅁䅁䅍䅄䅁䅁䅯杅䅅䅁䅯儶䅯䅁䅯兦䅑䅁䅅䅁䉁䅁䅁兂䅁䅁䅁䜴䵣兑杷允䅁䅁䅑䅁䑁䅁䅷䅁䭁䅁䉳䅁䭁佁䭣䅁䭁䝁䔸䅁䉁䅁䅁允䅁䅁䅕扌摋㘷䝦吸䴸䅉䅅䅁䕁䅁䅁睁䵁䅁䅁权橃䅁䅁权潄权䅁权硂䅂䅁允䅁䅁䅅䅁佁䅁䅷䅁硁䍁䄴杍硁䑁䅕䅁䵁䅉䅅䅁䕁䅁䅁睁䵁䅁䅁权䱁允䅁权畄权䅁权睂䅂䅁允䅁䅁䅅䅁䙁䅁䅁䅁杂正䉔䍄䉁䅁䅁䅂䅁䅁䅍䅄䅁䅁䅯杚䅅䅁䅯儷䅯䅁䅯睧䅑䅁䅅䅁䉁䅁䅁兂祄欰椱䙅穪睐杷允䅁䅁䅑䅁䑁䅁䅷䅁䭁䭁䅍䅁䭁佁䭧䅁䭁䥁䕍䅁䉁䅁䅁允䅁䅁䄴䅄䅁䑁䅅杌祁䑁䅧䅎䅁䅁杷允䅁䅁䅑䅁䑁䅁䅷䅁䭁䭁䅯䅁䭁佁䬴䅁䭁䡁䕁䅁䉁䅁䅁允䅁䅁䅕䅁䅁䝁摧こ䵅䅉䅅䅁䕁䅁䅁睁䵁䅁䅁权十䅁䅁权䉁杁䅁权䙁杁䅁允䅁䅁䅅䅁䙁偁佺獂兴摗䅖䍄䉁䅁䅁䅂䅁䅁䅍䅄䅁䅁䅯督䅁䅁䅯权䅁䅁䅯兂䅁䅁䅅䅁䉁䅁䅁兂ㅂ硫䕧歖㌴䅑杷允䅁䅁䅑䅁䑁䅁䅷䅁䭁䡁䉧䅁䭁䅁䍅䅁䭁䅁䍉䅁䉁䅁䅁允䅁䅁䅕ㅴ偈䄶奈ぁ䵅䅉䅅䅁䕁䅁䅁睁䵁䅁䅁权硄䅁䅁权潄权䅁权瑂䅂䅁允䅁䅁䅅䅁佁䅁䅷䅁ぁ䍁䄴䅍㍁䑁䅑䅁䵁䅉䅅䅁䕁䅁䅁睁䵁䅁䅁权坂䅁䅁权瑄权䅁权硂䅂䅁允䅁䅁䅅䅁䙁䡁灮橊䥅䱲⽷䍄䉁䅁䅁䅂䅁䅁䅍䅄䅁䅁䅯眸䅁䅁䅯儷䅯䅁䅯全䅑䅁䅅䅁䉁䅁䅁兂歂㥏倹婪㡦睐杷允䅁䅁䅑䅁䑁䅁䅷䅁䭁䝁䉫䅁䭁佁䭙䅁䭁佁䭷䅁䉁䅁䅁允䅁䅁䄴䅄䅁䑁䅉杌㉁䑁䅑李䅁䅁杷允䅁䅁䅑䅁䑁䅁䅷䅁䭁乁䅍䅁䭁䅁䅑䅁䭁䅁䅕䅁䉁䅁䅁允䅁䅁䅕䅁䅁佷㝦啤䵅䅉䅅䅁䕁䅁䅁睁䵁䅁䅁权硄䅁䅁权潄权䅁权㙂䅂䅁允䅁䅁䅅䅁佁䅁䅷䅁ぁ䍁䄴䅍㉁䑁䅙䅁䵁䅉䅅䅁䕁䅁䅁睁䵁䅁䅁权硄䅁䅁权潄权䅁权硂䅂䅁允䅁䅁䅅䅁佁䅁䅷䅁穁䍁䄴免ㅁ䑁䅙䅁䵁䅉䅅䅁䕁䅁䅁睁䵁䅁䅁权硂䅁䅁权潄权䅁权瑂䅂䅁允䅁䅁䅅䅁佁䅁䄴䅁祁䑁䅫杌㍁䑁䅫䅎䅁䅁杷允䅁䅁䅑䅁䑁䅁䅷䅁䭁䙁䅁䅁䭁佁䭙䅁䭁䥁䕍䅁䉁䅁䅁允䅁䅁䄴䅄䅁䑁䅁杌ぁ䑁䅅睎䅁䅁杷允䅁䅁䅑䅁䑁䅁䅷䅁䭁䉁䅫䅁䭁佁䬰䅁䭁䡁䔰䅁䉁䅁䅁允䅁䅁䅕婧䑖㉩湺稵䴸䅉䅅䅁䕁䅁䅁睁䵁䅁䅁权硄䅁䅁权潄权䅁权䙃䅂䅁允䅁䅁䅅䅁佁䅁䅷䅁穁䍁䄴睍ㅁ䑁䅑䅁䵁䅉䅅䅁䕁䅁䅁睁䵁䅁䅁权㍂允䅁权牄权䅁权療䅂䅁允䅁䅁䅅䅁佁䉁䅑䅁硁䑁䅅䅏睁䑁䅁䅍睁䑁䅁䅍䅁䅁杷允䅁䅁䅑䅁䑁䅁䅷䅁䭁偁䅅䅁䭁佁䭧䅁䭁䥁䕍䅁䉁䅁䅁允䅁䅁䄴䅄䅁䑁䅑杌祁䑁䅁李䅁䅁杷允䅁䅁䅑䅁䑁䅁䅷䅁䭁乁䄸䅁䭁佁䬴䅁䭁䡁䕅䅁䉁䅁䅁允䅁䅁䅕䅁䅁佁湨問䵅䅉䅅䅁䕁䅁䅁睁䵁䅁䅁权㍄䅁䅁权潄权䅁权療䅂䅁允䅁䅁䅅䅁佁䅁䄴䅁穁䑁䅕杌㑁䑁䅕䅎䅁䅁杷允䅁䅁䅑䅁䑁䅁䅷䅁䭁䉁䅑䅁䭁佁䭣䅁䭁䡁䔰䅁䉁䅁䅁允䅁䅁䅕噎㘶兓䍹䕇䵁䅉䅅䅁䕁䅁䅁睁䵁䅁䅁权楄允䅁权畄权䅁权䙃䅂䅁允䅁䅁䅅䅁䙁䅁䅁䅁权䈯䉤䍄䉁䅁䅁䅂䅁䅁䅍䅄䅁䅁䅯睕䅁䅁䅯儷䅯䅁䅯兣䅑䅁䅅䅁䉁䅁䅁兂䩄牤昶楇琯睐杷允䅁䅁䅑䅁䑁䅁䅷䅁䭁䵁䅣䅁䭁佁䬴䅁䭁䡁䔰䅁䉁䅁䅁允䅁䅁䅕䅁䅁䥁晄歂䵅䅉䅅䅁䕁䅁䅁睁䵁䅁䅁权㍄䅁䅁权潄权䅁权䙃䅂䅁允䅁䅁䅅䅁佁䅁䅷䅁穁䑁䅉杌穁䑁䅫䅁䵁䅉䅅䅁䕁䅁䅁睁䵁䅁䅁权剃䅁䅁权湄权䅁权獄权䅁允䅁䅁䅅䅁䙁䡁䵔猫癱畏⼫䍄䉁䅁䅁䅂䅁䅁䅍䅄䅁䅁䅯村䅅䅁䅯䄶䅯䅁䅯兣䅑䅁䅅䅁䉁䅁䅁杄䵁䅁䅁兏畁䑁䅫李穁䅁䅁䍄䉁䅁䅁䅂䅁䅁䅍䅄䅁䅁䅯兤䅁䅁䅯权䅁䅁䅯兂䅁䅁䅅䅁䉁䅁䅁兂硁䭃捷浗桑䅑杷允䅁䅁䅑䅁䑁䅁䅷䅁䭁䵁䅉䅁䭁佁䭳䅁䭁䡁䕯䅁䉁䅁䅁允䅁䅁䄴䅆䅁䑁䅑兏㉁䑁䅑兏穁䑁䅑兎ㅁ䅁䅁䍄䉁䅁䅁䅂䅁䅁䅍䅄䅁䅁䅯杲䅅䅁䅯眶䅯䅁䅯来䅑䅁䅅䅁䉁䅁䅁杄啁䅁䅁杍ㅁ䑁䅑睍ㅁ䑁䅍䅎ㅁ䑁䅕䅁䵁䅉䅅䅁䕁䅁䅁睁䵁䅁䅁权䑄䅁䅁权牄权䅁权㙂䅂䅁允䅁䅁䅅䅁佁䉁䅑䅁ぁ䑁䅁䅏硁䑁䅁䅍睁䑁䅁䅍䅁䅁杷允䅁䅁䅑䅁䑁䅁䅷䅁䭁䩁䉷䅁䭁佁䭙䅁䭁䥁䕕䅁䉁䅁䅁允䅁䅁䄴䅄䅁䑁䅅杌㑁䑁䅣睍䅁䅁杷允䅁䅁䅑䅁䑁䅁䅷䅁䭁䵁䅧䅁䭁佁䭳䅁䭁䡁䕯䅁䉁䅁䅁允䅁䅁䄴䅆䅁䑁䅍䅎穁䑁䅁䅍睁䑁䅁䅍睁䅁䅁䍄䉁䅁䅁䅂䅁䅁䅍䅄䅁䅁䅯六䅅䅁䅯儷䅯䅁䅯睢䅑䅁䅅䅁䉁䅁䅁兂偄ㄹ橐婰獶睐杷允䅁䅁䅑䅁䑁䅁䅷䅁䭁䉁䉣䅁䭁佁䬰䅁䭁䡁䔰䅁䉁䅁䅁允䅁䅁䅕㉩湺㘫确䐹䴸䅉䅅䅁䕁䅁䅁睁䵁䅁䅁权汄䅁䅁权牄权䅁权㙂䅂䅁允䅁䅁䅅䅁佁䉁䅑䅁㉁䑁䅕䅍祁䑁䅁䅍睁䑁䅁䅍䅁䅁杷允䅁䅁䅑䅁䑁䅁䅷䅁䭁䕁䉉䅁䭁佁䭧䅁䭁䥁䕕䅁䉁䅁䅁允䅁䅁䄴䅄䅁䑁䅅李畁䑁䅫杍䅁䅁杷允䅁䅁䅑䅁䑁䅁䅷䅁䭁䥁䉷䅁䭁佁䭙䅁䭁䡁䕅䅁䉁䅁䅁允䅁䅁䄴䅄䅁䑁䅅杌硁䑁䅅免䅁䅁杷允䅁䅁䅑䅁䑁䅁䅷䅁䭁䍁䄴䅁䭁佁䭧䅁䭁䡁䕁䅁䉁䅁䅁允䅁䅁䄴杄䅁䑁䅍䅏畁䑁䅙杍㕁䅁䅁䍄䉁䅁䅁䅂䅁䅁䅍䅄䅁䅁䅯䄵䅁䅁䅯允䅉䅁䅯兂䅉䅁䅅䅁䉁䅁䅁兂塁挲㌵䩧汈䅑杷允䅁䅁䅑䅁䑁䅁䅷䅁䭁偁䅯䅁䭁佁䭣䅁䭁䥁䕕䅁䉁䅁䅁允䅁䅁䅕桙奂扏䥔歄䵁䅉䅅䅁䕁䅁䅁睁䵁䅁䅁权歄䅁䅁权䉁杁䅁权䑁杁䅁允䅁䅁䅅䅁䙁䩁䙩㕇湕⭇䅊䍄䉁䅁䅁䅂䅁䅁䅍䅄䅁䅁䅯村䅅䅁䅯䄶䅯䅁䅯兦䅑䅁䅅䅁䉁䅁䅁杄䵁䅁䅁免祁䍁䄴䅏祁䅁䅁䍄䉁䅁䅁䅂䅁䅁䅍䅄䅁䅁䅯兵䅅䅁䅯权䅁䅁䅯兂䅁䅁䅅䅁䉁䅁䅁兂䡃瑆佮ㄹ婍䅷杷允䅁䅁䅑䅁䑁䅁䅷䅁䭁䉁䅳䅁䭁佁䭫䅁䭁䡁䕯䅁䉁䅁䅁允䅁䅁䅕䅁䅁䩁㡂啍䵅䅉䅅䅁䕁䅁䅁睁䵁䅁䅁权㑄䅁䅁权牄权䅁权㙂䅂䅁允䅁䅁䅅䅁佁䉁䅑䅁祁䑁䅉睎㍁䑁䅙䅏㕁䑁䅣兎䅁䅁杷允䅁䅁䅑䅁䑁䅁䅷䅁䭁䑁䉙䅁䭁䅁䍅䅁䭁䅁䍉䅁䉁䅁䅁允䅁䅁䅕湣睔票灒〵䵁䅉䅅䅁䕁䅁䅁睁䵁䅁䅁权啃䅁䅁权畄权䅁权硂䅂䅁允䅁䅁䅅䅁䙁䅁䅁䅁杄剏䉎䍄䉁䅁䅁䅂䅁䅁䅍䅄䅁䅁䅯䅰䅁䅁䅯朵䅯䅁䅯全䅑䅁䅅䅁䉁䅁䅁杄䵁䅁䅁䅍畁䑁䅫䅏祁䅁䅁䍄䉁䅁䅁䅂䅁䅁䅍䅄䅁䅁䅯朳䅁䅁䅯朷䅯䅁䅯兦䅑䅁䅅䅁䉁䅁䅁兂䅁䅁䅁䙕䈱兑杷允䅁䅁䅑䅁䑁䅁䅷䅁䭁䥁䉑䅁䭁佁䭣䅁䭁䥁䕍䅁䉁䅁䅁允䅁䅁䅕敨剴䉵䘷歐䵁䅉䅅䅁䕁䅁䅁睁䵁䅁䅁权䙂允䅁权潄权䅁权䑃䅂䅁允䅁䅁䅅䅁佁䅁䄴䅁祁䑁䅕杌ㅁ䑁䅉䅏䅁䅁杷允䅁䅁䅑䅁䑁䅁䅷䅁䭁乁䉑䅁䭁佁䭳䅁䭁䡁䕁䅁䉁䅁䅁允䅁䅁䄴䅆䅁䑁䅅杍ㅁ䑁䅕䅏㉁䑁䅁䅍睁䅁䅁䍄䉁䅁䅁䅂䅁䅁䅍䅄䅁䅁䅯兙䅅䅁䅯眶䅯䅁䅯睢䅑䅁䅅䅁䉁䅁䅁杄啁䅁䅁睍穁䑁䅁兏睁䑁䅁䅍睁䑁䅁䅁䵁䅉䅅䅁䕁䅁䅁睁䵁䅁䅁权癃允䅁权潄权䅁权硂䅂䅁允䅁䅁䅅䅁佁䅁䄴䅁祁䑁䅁杌㍁䑁䅑杍䅁䅁杷允䅁䅁䅑䅁䑁䅁䅷䅁䭁䱁䉫䅁䭁佁䭳䅁䭁䝁䔰䅁䉁䅁䅁允䅁䅁䄴䅆䅁䑁䅍䅏㉁䑁䅁䅍睁䑁䅁䅍睁䅁䅁䍄䉁䅁䅁䅂䅁䅁䅍䅄䅁䅁䅯兣䅁䅁䅯䄶䅯䅁䅯睢䅑䅁䅅䅁䉁䅁䅁杄佁䅁䅁睍硁䍁䄴䅏㕁䑁䅑䅁䵁䅉䅅䅁䕁䅁䅁睁䵁䅁䅁权啁允䅁权牄权䅁权睂䅂䅁允䅁䅁䅅䅁佁䉁䅑䅁硁䑁䅑兎㉁䑁䅁䅍睁䑁䅁䅍䅁䅁杷允䅁䅁䅑䅁䑁䅁䅷䅁䭁䭁䄴䅁䭁佁䬰䅁䭁佁䭷䅁䉁䅁䅁允䅁䅁䅕䉲慸䑚晶歁䵁䅉䅅䅁䕁䅁䅁睁䵁䅁䅁权硂䅁䅁权潄权䅁权睂䅂䅁允䅁䅁䅅䅁佁䅁䄴䅁穁䑁䅍杌祁䑁䅁免䅁䅁杷允䅁䅁䅑䅁䑁䅁䅷䅁䭁䕁䉳䅁䭁佁䭳䅁䭁䥁䕍䅁䉁䅁䅁允䅁䅁䅯睒䅁䅁杷允䅁䅁䅑䅁䑁䅁䅷䅁䭁䙁䈸䅁䭁佁䭙䅁䭁䝁䔰䅁䉁䅁䅁允䅁䅁䄴䅄䅁䑁䅉杌穁䑁䅍䅎䅁䅁杷允䅁䅁䅑䅁䑁䅁䅷䅁䭁䵁䉍䅁䭁佁䬴䅁䭁䡁䔰䅁䉁䅁䅁允䅁䅁䅕䅁䅁䑁獑け䵅䅉䅅䅁䕁䅁䅁睁䵁䅁䅁权䵄允䅁权浄权䅁权䙃䅂䅁允䅁䅁䅅䅁佁䅁䅷䅁硁䍁䄴兎硁䑁䅅䅁䵁䅉䅅䅁䕁䅁䅁睁䵁䅁䅁权塂允䅁权畄权䅁权䙃䅂䅁允䅁䅁䅅䅁䙁䅁䅁䅁捃桧䉆䍄䉁䅁䅁䅂䅁䅁䅍䅄䅁䅁䅯睶䅁䅁䅯䄶䅯䅁䅯睢䅑䅁䅅䅁䉁䅁䅁杄䵁䅁䅁李畁䑁䅉兏㍁䅁䅁䍄䉁䅁䅁䅂䅁䅁䅍䅄䅁䅁䅯杈䅅䅁䅯眶䅯䅁䅯兢䅑䅁䅅䅁䉁䅁䅁杄啁䅁䅁䅎ㅁ䑁䅕兎㉁䑁䅙兏㕁䑁䅕䅁䵁䅉䅅䅁䕁䅁䅁睁䵁䅁䅁权䭁允䅁权浄权䅁权療䅂䅁允䅁䅁䅅䅁佁䅁䅷䅁硁䍁䄴䅎穁䑁䅫䅁䵁䅉䅅䅁䕁䅁䅁睁䵁䅁䅁权䵂允䅁权潄权䅁权獄权䅁允䅁䅁䅅䅁䭁䕁䅣䅁䵁䅉䅅䅁䕁䅁䅁睁䵁䅁䅁权桁允䅁权潄权䅁权䑃䅂䅁允䅁䅁䅅䅁佁䅁䄴䅁硁䑁䅍杌穁䑁䅉兎䅁䅁杷允䅁䅁䅑䅁䑁䅁䅷䅁䭁䕁䉷䅁䭁佁䭧䅁䭁䝁䔸䅁䉁䅁䅁允䅁䅁䄴杄䅁䑁䅅兏畁䑁䅁睍穁䅁䅁䍄䉁䅁䅁䅂䅁䅁䅍䅄䅁䅁䅯兮䅁䅁䅯眵䅯䅁䅯䄷䅯䅁䅅䅁䉁䅁䅁兂䥂噷慔砱䅅䅑杷允䅁䅁䅑䅁䑁䅁䅷䅁䭁䕁䉷䅁䭁佁䭧䅁䭁䡁䕁䅁䉁䅁䅁允䅁䅁䄴杄䅁䑁䅅李畁䑁䅕䅎ㅁ䅁䅁䍄䉁䅁䅁䅂䅁䅁䅍䅄䅁䅁䅯兆䅁䅁䅯眶䅯䅁䅯睧䅑䅁䅅䅁䉁䅁䅁杄啁䅁䅁免穁䑁䅧睎硁䑁䅧䅎㑁䑁䅣䅁䵁䅉䅅䅁䕁䅁䅁睁䵁䅁䅁权䡃䅁䅁权剁䅁䅁权䕁杁䅁允䅁䅁䅅䅁佁䉁䅑䅁ㅁ䑁䅙兎睁䑁䅁䅍睁䑁䅁䅍䅁䅁杷允䅁䅁䅑䅁䑁䅁䅷䅁䭁䕁䉷䅁䭁佁䭧䅁䭁䥁䕕䅁䉁䅁䅁允䅁䅁䄴杄䅁䑁䅅兏畁䑁䅧睍硁䅁䅁䍄䉁䅁䅁䅂䅁䅁䅍䅄䅁䅁䅯䅩䅅䅁䅯儷䅯䅁䅯䄷䅯䅁䅅䅁䉁䅁䅁兂卂䉵䘶ㄶ歈睐杷允䅁䅁䅑䅁䑁䅁䅷䅁䭁佁䄰䅁䭁佁䭣䅁䭁䡁䕁䅁䉁䅁䅁允䅁䅁䅕桙奂扏䥔ぃ䵁䅉䅅䅁䕁䅁䅁睁䵁䅁䅁权⽄䅁䅁权畄权䅁权療䅂䅁允䅁䅁䅅䅁䙁䅁䅁䅁㑁楰䉊䍄䉁䅁䅁䅂䅁䅁䅍䅄䅁䅁䅯䅙䅅䅁䅯充䅁䅁䅯兂䅁䅁䅅䅁䉁䅁䅁杄啁䅁䅁睎睁䑁䅫䅍睁䑁䅁䅍睁䑁䅁䅁䵁䅉䅅䅁䕁䅁䅁睁䵁䅁䅁权慃允䅁权䉁杁䅁权䑁杁䅁允䅁䅁䅅䅁䙁偁ぷ硫摑䵦䄵䍄䉁䅁䅁䅂䅁䅁䅍䅄䅁䅁䅯䅭䅁䅁䅯朷䅯䅁䅯全䅑䅁䅅䅁䉁䅁䅁兂䅁䅁䅁偅㡙兑杷允䅁䅁䅑䅁䑁䅁䅷䅁䭁䕁䉷䅁䭁佁䭧䅁䭁䡁䔰䅁䉁䅁䅁允䅁䅁䄴杄䅁䑁䅅兎畁䑁䅑兏祁䅁䅁䍄䉁䅁䅁䅂䅁䅁䅍䅄䅁䅁䅯朵䅁䅁䅯儶䅯䅁䅯来䅑䅁䅅䅁䉁䅁䅁兂䅁䅁䅁䥯浕兑杷允䅁䅁䅑䅁䑁䅁䅷䅁䭁䕁䉍䅁䭁佁䭫䅁䭁䥁䕕䅁䉁䅁䅁允䅁䅁䅕䅁䅁䕁煁ぁ䵅䅉䅅䅁䕁䅁䅁睁䵁䅁䅁权剂允䅁权潄权䅁权獄权䅁允䅁䅁䅅䅁佁䅁䅷䅁硁䍁䄴李㕁䑁䅅䅁䵁䅉䅅䅁䕁䅁䅁睁䵁䅁䅁权牃䅁䅁权䭁䅁䅁权䕁杁䅁允䅁䅁䅅䅁䙁䵁䭈啯㉗硣䄵䍄䉁䅁䅁䅂䅁䅁䅍䅄䅁䅁䅯兕䅅䅁䅯䄶䅯䅁䅯睢䅑䅁䅅䅁䉁䅁䅁杄䵁䅁䅁免畁䑁䅉䅎穁䅁䅁䍄䉁䅁䅁䅂䅁䅁䅍䅄䅁䅁䅯䄳䅁䅁䅯允䅉䅁䅯杁䅉䅁䅅䅁䉁䅁䅁兂煁䱊祊灎呌䅑杷允䅁䅁䅑䅁䑁䅁䅷䅁䭁䍁䉉䅁䭁佁䭧䅁䭁䡁䕁䅁䉁䅁䅁允䅁䅁䄴杄䅁䑁䅅兏畁䑁䅫李㉁䅁䅁䍄䉁䅁䅁䅂䅁䅁䅍䅄䅁䅁䅯杰䅁䅁䅯儷䅯䅁䅯兢䅑䅁䅅䅁䉁䅁䅁兂敃㘷䝦穓汦睐杷允䅁䅁䅑䅁䑁䅁䅷䅁䭁乁䄸䅁䭁佁䭙䅁䭁䥁䕕䅁䉁䅁䅁允䅁䅁䄴䅄䅁䑁䅁杌ㅁ䑁䅧睎䅁䅁杷允䅁䅁䅑䅁䑁䅁䅷䅁䭁䝁䉣䅁䭁佁䭧䅁䭁䥁䕍䅁䉁䅁䅁允䅁䅁䄴杄䅁䑁䅍睎畁䑁䅑䅏㍁䅁䅁䍄䉁䅁䅁䅂䅁䅁䅍䅄䅁䅁䅯兕䅅䅁䅯䄶䅯䅁䅯兦䅑䅁䅅䅁䉁䅁䅁杄䵁䅁䅁免畁䑁䅑兏祁䅁䅁䍄䉁䅁䅁䅂䅁䅁䅍䅄䅁䅁䅯䅭䅅䅁䅯儷䅯䅁䅯兢䅑䅁䅅䅁䉁䅁䅁兂䙃ㄶ㑇潈湘睐杷允䅁䅁䅑䅁䑁䅁䅷䅁䭁䩁䉕䅁䭁佁䭧䅁䭁佁䭷䅁䉁䅁䅁允䅁䅁䅯睒䅁䅁杷允䅁䅁䅑䅁䑁䅁䅷䅁䭁䍁䈰䅁䭁佁䭧䅁䭁佁䭷䅁䉁䅁䅁允䅁䅁䄴杄䅁䑁䅍䅎畁䑁䅁睍ぁ䅁䅁䍄䉁䅁䅁䅂䅁䅁䅍䅄䅁䅁䅯兲䅁䅁䅯儷䅯䅁䅯䄷䅯䅁䅅䅁䉁䅁䅁兂畃⭒㙆䭆渷睐杷允䅁䅁䅑䅁䑁䅁䅷䅁䭁䍁䉑䅁䭁佁䭧䅁䭁䡁䕁䅁䉁䅁䅁允䅁䅁䄴杄䅁䑁䅉兏畁䑁䅍兎祁䅁䅁䍄䉁䅁䅁䅂䅁䅁䅍䅄䅁䅁䅯䅶䅅䅁䅯允䅉䅁䅯兂䅉䅁䅅䅁䉁䅁䅁兂䵃畺䵁佩剶䅑杷允䅁䅁䅑䅁䑁䅁䅷䅁䭁䡁䉍䅁䭁佁䭙䅁䭁䡁䕅䅁䉁䅁䅁允䅁䅁䄴䅄䅁䑁䅅杌穁䑁䅍兏䅁䅁杷允䅁䅁䅑䅁䑁䅁䅷䅁䭁䥁䉫䅁䭁佁䭣䅁䭁䡁䕅䅁䉁䅁䅁允䅁䅁䅕㥆佮ㄹ橎啅䵁䅉䅅䅁䕁䅁䅁睁䵁䅁䅁权奃允䅁权湄权䅁权㥂䅂䅁允䅁䅁䅅䅁䙁䑁晶㑔堲癢⽯䍄䉁䅁䅁䅂䅁䅁䅍䅄䅁䅁䅯兹䅅䅁䅯儷䅯䅁䅯兢䅑䅁䅅䅁䉁䅁䅁兂㕁䵴㉨灶㘫睐杷允䅁䅁䅑䅁䑁䅁䅷䅁䭁䥁䉷䅁䭁䅁䅑䅁䭁䅁䍑䅁䉁䅁䅁允䅁䅁䅕䅁䅁䱧牭つ䵅䅉䅅䅁䕁䅁䅁睁䵁䅁䅁权㍁允䅁权潄权䅁权瑂䅂䅁允䅁䅁䅅䅁佁䅁䄴䅁穁䑁䅍杌ぁ䑁䅉杍䅁䅁杷允䅁䅁䅑䅁䑁䅁䅷䅁䭁䡁䅕䅁䭁䉁䅅䅁䭁䅁䍑䅁䉁䅁䅁允䅁䅁䄴䅆䅁䑁䅉杍祁䑁䅕䅍睁䑁䅁䅍睁䅁䅁䍄䉁䅁䅁䅂䅁䅁䅍䅄䅁䅁䅯杮䅅䅁䅯眶䅯䅁䅯䅣䅑䅁䅅䅁䉁䅁䅁杄啁䅁䅁免㕁䑁䅫免睁䑁䅁䅍睁䑁䅁䅁䵁䅉䅅䅁䕁䅁䅁睁䵁䅁䅁权䝃䅁䅁权䉁杁䅁权䍁杁䅁允䅁䅁䅅䅁䙁䥁杦乎獓敊䅚䍄䉁䅁䅁䅂䅁䅁䅍䅄䅁䅁䅯朶䅁䅁䅯䄶䅯䅁䅯睧䅑䅁䅅䅁䉁䅁䅁杄佁䅁䅁兎穁䍁䄴兎㍁䑁䅣䅁䵁䅉䅅䅁䕁䅁䅁睁䵁䅁䅁权煄䅁䅁权潄权䅁权㥂䅂䅁允䅁䅁䅅䅁佁䅁䄴䅁ㅁ䑁䅅杌硁䑁䅑睍䅁䅁杷允䅁䅁䅑䅁䑁䅁䅷䅁䭁䍁䅧䅁䭁佁䬰䅁䭁䝁䔸䅁䉁䅁䅁允䅁䅁䅕捺䵺䵺䵺䐱䴸䅉䅅䅁䕁䅁䅁睁䵁䅁䅁权允䅁䅁权潄权䅁权睂䅂䅁允䅁䅁䅅䅁佁䅁䄴䅁祁䑁䅉杌ㅁ䑁䅣杍䅁䅁杷允䅁䅁䅑䅁䑁䅁䅷䅁䭁䉁䅁䅁䭁佁䭧䅁䭁䥁䕍䅁䉁䅁䅁允䅁䅁䄴杄䅁䑁䅉睍畁䑁䅍䅍ㅁ䅁䅁䍄䉁䅁䅁䅂䅁䅁䅍䅄䅁䅁䅯免䅁䅁䅯眵䅯䅁䅯睢䅑䅁䅅䅁䉁䅁䅁兂䍁㑋坣挲嘴䅑杷允䅁䅁䅑䅁䑁䅁䅷䅁䭁䡁䅳䅁䭁佁䭣䅁䭁䥁䕕䅁䉁䅁䅁允䅁䅁䅕余兘瑉㕴啇䵁䅉䅅䅁䕁䅁䅁睁䵁䅁䅁权䱄允䅁权瑄权䅁权療䅂䅁允䅁䅁䅅䅁䙁偁卌坔光䵗⽫䍄䉁䅁䅁䅂䅁䅁䅍䅄䅁䅁䅯全䅅䅁䅯朵䅯䅁䅯䅣䅑䅁䅅䅁䉁䅁䅁杄䵁䅁䅁免畁䑁䅁兏ㅁ䅁䅁䍄䉁䅁䅁䅂䅁䅁䅍䅄䅁䅁䅯杌䅁䅁䅯䄶䅯䅁䅯来䅑䅁䅅䅁䉁䅁䅁杄佁䅁䅁䅎睁䍁䄴杍㑁䑁䅕䅁䵁䅉䅅䅁䕁䅁䅁睁䵁䅁䅁权啂䅁䅁权畄权䅁权㥂䅂䅁允䅁䅁䅅䅁䙁䅁䅁䅁杂䉐䈱䍄䉁䅁䅁䅂䅁䅁䅍䅄䅁䅁䅯杌䅁䅁䅯䄶䅯䅁䅯兦䅑䅁䅅䅁䉁䅁䅁杄佁䅁䅁睍㍁䍁䄴李㍁䑁䅣䅁䵁䅉䅅䅁䕁䅁䅁睁䵁䅁䅁权牁允䅁权浄权䅁权䙃䅂䅁允䅁䅁䅅䅁佁䅁䅷䅁硁䍁䄴睍㍁䑁䅕䅁䵁䅉䅅䅁䕁䅁䅁睁䵁䅁䅁权乂允䅁权牄权䅁权瑂䅂䅁允䅁䅁䅅䅁佁䉁䅑䅁ㅁ䑁䅅䅏ぁ䑁䅁李㉁䑁䅣杍䅁䅁杷允䅁䅁䅑䅁䑁䅁䅷䅁䭁䡁䉧䅁䭁佁䭳䅁䭁䡁䕁䅁䉁䅁䅁允䅁䅁䄴杆䅁䑁䅕李㉁䑁䅣䅍睁䑁䅁䅍睁䑁䅁䅁䵁䅉䅅䅁䕁䅁䅁睁䵁䅁䅁权䵄䅁䅁权䉁杁䅁权䍁杁䅁允䅁䅁䅅䅁䙁䅁⽒歲決瘷䄵䍄䉁䅁䅁䅂䅁䅁䅍䅄䅁䅁䅯䅗䅅䅁䅯䄶䅯䅁䅯来䅑䅁䅅䅁䉁䅁䅁杄佁䅁䅁免㕁䍁䄴兎祁䑁䅣䅁䵁䅉䅅䅁䕁䅁䅁睁䵁䅁䅁权呁䅁䅁权畄权䅁权㥂䅂䅁允䅁䅁䅅䅁䙁䅁䅁䅁㑂䑤䉎䍄䉁䅁䅁䅂䅁䅁䅍䅄䅁䅁䅯儸䅁䅁䅯儷䅯䅁䅯兣䅑䅁䅅䅁䉁䅁䅁兂䭂䅄牉硨䭙䅑杷允䅁䅁䅑䅁䑁䅁䅷䅁䭁䑁䅙䅁䭁佁䭧䅁䭁䡁䕁䅁䉁䅁䅁允䅁䅁䄴杄䅁䑁䅉䅍畁䑁䅑䅏㑁䅁䅁䍄䉁䅁䅁䅂䅁䅁䅍䅄䅁䅁䅯䅵䅁䅁䅯䄶䅯䅁䅯睢䅑䅁䅅䅁䉁䅁䅁杄佁䅁䅁睍睁䍁䄴睍㍁䑁䅍䅁䵁䅉䅅䅁䕁䅁䅁睁䵁䅁䅁权祃允䅁权浄权䅁权療䅂䅁允䅁䅁䅅䅁佁䅁䅷䅁硁䍁䄴兎㍁䑁䅍䅁䵁䅉䅅䅁䕁䅁䅁睁䵁䅁䅁权偁䅁䅁权灄权䅁权䙃䅂䅁允䅁䅁䅅䅁䙁䅁䅁䅁䥄穅䉰䍄䉁䅁䅁䅂䅁䅁䅍䅄䅁䅁䅯杵䅁䅁䅯儷䅯䅁䅯睧䅑䅁䅅䅁䉁䅁䅁兂慂䑚晶㑔昳睐杷允䅁䅁䅑䅁䑁䅁䅷䅁䭁䑁䉍䅁䭁佁䭧䅁䭁䡁䕁䅁䉁䅁䅁允䅁䅁䄴杄䅁䑁䅅兏畁䑁䅙免㍁䅁䅁䍄䉁䅁䅁䅂䅁䅁䅍䅄䅁䅁䅯睍䅅䅁䅯䄶䅯䅁䅯睧䅑䅁䅅䅁䉁䅁䅁杄佁䅁䅁杍睁䍁䄴兏ぁ䑁䅫䅁䵁䅉䅅䅁䕁䅁䅁睁䵁䅁䅁权㕃允䅁权潄权䅁权瑂䅂䅁允䅁䅁䅅䅁佁䉁䅉䅁瑁䑁䅅杍祁䍁䄴睎㍁䑁䅑䅁䵁䅉䅅䅁䕁䅁䅁睁䵁䅁䅁权兄䅁䅁权䭁䅁䅁权䕁杁䅁允䅁䅁䅅䅁䙁䉁婦発呤⬴⽫䍄䉁䅁䅁䅂䅁䅁䅍䅄䅁䅁䅯睍䅅䅁䅯䄶䅯䅁䅯兦䅑䅁䅅䅁䉁䅁䅁杄佁䅁䅁免㕁䍁䄴免睁䑁䅙䅁䵁䅉䅅䅁䕁䅁䅁睁䵁䅁䅁权晃䅁䅁权畄权䅁权獄权䅁允䅁䅁䅅䅁䙁䅁䅁䅁煂極䉒䍄䉁䅁䅁䅂䅁䅁䅍䅄䅁䅁䅯杄䅅䅁䅯儷䅯䅁䅯兦䅑䅁䅅䅁䉁䅁䅁兂杁㡭㜸敗噦睐杷允䅁䅁䅑䅁䑁䅁䅷䅁䭁䅁䉫䅁䭁佁䭙䅁䭁䝁䔸䅁䉁䅁䅁允䅁䅁䄴䅄䅁䑁䅉杌㕁䑁䅕李䅁䅁杷允䅁䅁䅑䅁䑁䅁䅷䅁䭁䍁䉕䅁䭁佁䭳䅁䭁䝁䔸䅁䉁䅁䅁允䅁䅁䄴杅䅁䑁䅕李㍁䑁䅁䅏睁䑁䅁䅍䅁䅁杷允䅁䅁䅑䅁䑁䅁䅷䅁䭁䥁䅑䅁䭁佁䭙䅁䭁䡁䔰䅁䉁䅁䅁允䅁䅁䄴䅄䅁䑁䅅杌穁䑁䅅睍䅁䅁杷允䅁䅁䅑䅁䑁䅁䅷䅁䭁䉁䉧䅁䭁佁䭧䅁䭁䡁䕯䅁䉁䅁䅁允䅁䅁䄴杄䅁䑁䅉䅍畁䑁䅙䅎硁䅁䅁䍄䉁䅁䅁䅂䅁䅁䅍䅄䅁䅁䅯睥䅅䅁䅯朷䅯䅁䅯兣䅑䅁䅅䅁䉁䅁䅁兂䅁䅁䅁䡣㜷䅑杷允䅁䅁䅑䅁䑁䅁䅷䅁䭁䡁䉫䅁䭁佁䭳䅁䭁佁䭷䅁䉁䅁䅁允䅁䅁䄴䅆䅁䑁䅅兏ㅁ䑁䅅䅍㕁䑁䅑免睁䅁䅁䍄䉁䅁䅁䅂䅁䅁䅍䅄䅁䅁䅯䅇䅅䅁䅯䄶䅯䅁䅯兦䅑䅁䅅䅁䉁䅁䅁杄佁䅁䅁免㑁䍁䄴䅏㕁䑁䅉䅁䵁䅉䅅䅁䕁䅁䅁睁䵁䅁䅁权䩂䅁䅁权灄权䅁权䑃䅂䅁允䅁䅁䅅䅁䙁䅁䅁䅁䅃兡䉚䍄䉁䅁䅁䅂䅁䅁䅍䅄䅁䅁䅯睡䅁䅁䅯䄶䅯䅁䅯䅣䅑䅁䅅䅁䉁䅁䅁杄佁䅁䅁杍穁䍁䄴李祁䑁䅅䅁䵁䅉䅅䅁䕁䅁䅁睁䵁䅁䅁权穂允䅁权湄权䅁权㙂䅂䅁允䅁䅁䅅䅁䙁䅁䉡啬䱏䍢䅊䍄䉁䅁䅁䅂䅁䅁䅍䅄䅁䅁䅯典䅁䅁䅯䄶䅯䅁䅯兢䅑䅁䅅䅁䉁䅁䅁杄佁䅁䅁免ぁ䍁䄴李ぁ䑁䅫䅁䵁䅉䅅䅁䕁䅁䅁睁䵁䅁䅁权ぃ䅁䅁权畄权䅁权獄权䅁允䅁䅁䅅䅁䙁䅁䅁䅁療呫䉰䍄䉁䅁䅁䅂䅁䅁䅍䅄䅁䅁䅯兄䅁䅁䅯朷䅯䅁䅯睧䅑䅁䅅䅁䉁䅁䅁兂䅁䅁䅁栵奰兑杷允䅁䅁䅑䅁䑁䅁䅷䅁䭁䵁䉕䅁䭁佁䭙䅁䭁䥁䕕䅁䉁䅁䅁允䅁䅁䄴䅄䅁䑁䅅杌硁䑁䅁睎䅁䅁杷允䅁䅁䅑䅁䑁䅁䅷䅁䭁偁䉍䅁䭁佁䬴䅁䭁䡁䕁䅁䉁䅁䅁允䅁䅁䅕䅁䅁䑁敪啑䵅䅉䅅䅁䕁䅁䅁睁䵁䅁䅁权元允䅁权潄权䅁权䑃䅂䅁允䅁䅁䅅䅁佁䅁䄴䅁祁䑁䅣杌㍁䑁䅅兏䅁䅁杷允䅁䅁䅑䅁䑁䅁䅷䅁䭁䅁䅍䅁䭁佁䬴䅁䭁䝁䔸䅁䉁䅁䅁允䅁䅁䅕䅁䅁䭁扂啈䵅䅉䅅䅁䕁䅁䅁睁䵁䅁䅁权㙄䅁䅁权䭁䅁䅁权䕁杁䅁允䅁䅁䅅䅁䙁䙁乃㉬匴⭧⽧䍄䉁䅁䅁䅂䅁䅁䅍䅄䅁䅁䅯睯䅅䅁䅯朵䅯䅁䅯䅣䅑䅁䅅䅁䉁䅁䅁杄䵁䅁䅁䅍畁䑁䅣䅎㕁䅁䅁䍄䉁䅁䅁䅂䅁䅁䅍䅄䅁䅁䅯䅹䅅䅁䅯允䅉䅁䅯杁䅉䅁䅅䅁䉁䅁䅁兂畃䙸䥖卑橪䅑杷允䅁䅁䅑䅁䑁䅁䅷䅁䭁䩁䉣䅁䭁佁䭣䅁䭁䡁䕁䅁䉁䅁䅁允䅁䅁䅕兊䉡啬䱍ぉ䵁䅉䅅䅁䕁䅁䅁睁䵁䅁䅁权䙁允䅁权潄权䅁权䙃䅂䅁允䅁䅁䅅䅁佁䅁䄴䅁祁䑁䅫杌硁䑁䅣䅎䅁䅁杷允䅁䅁䅑䅁䑁䅁䅷䅁䭁䩁䅅䅁䭁佁䭧䅁䭁䝁䔸䅁䉁䅁䅁允䅁䅁䄴杄䅁䑁䅍杍畁䑁䅧兏祁䅁䅁䍄䉁䅁䅁䅂䅁䅁䅍䅄䅁䅁䅯睨䅁䅁䅯朷䅯䅁䅯兣䅑䅁䅅䅁䉁䅁䅁兂䅁䅁䅁䩕瑉兑杷允䅁䅁䅑䅁䑁䅁䅷䅁䭁䥁䄰䅁䭁佁䭫䅁䭁佁䭷䅁䉁䅁䅁允䅁䅁䅕䅁䅁䱁潺え䵅䅉䅅䅁䕁䅁䅁睁䵁䅁䅁权䩂允䅁权潄权䅁权䙃䅂䅁允䅁䅁䅅䅁佁䅁䅷䅁硁䑁䅅杌㑁䑁䅣䅁䵁䅉䅅䅁䕁䅁䅁睁䵁䅁䅁权呁允䅁权潄权䅁权㙂䅂䅁允䅁䅁䅅䅁佁䅁䄴䅁ㅁ䑁䅁杌硁䑁䅑杍䅁䅁杷允䅁䅁䅑䅁䑁䅁䅷䅁䭁䙁䉧䅁䭁䉁䅅䅁䭁䅁䅕䅁䉁䅁䅁允䅁䅁䄴杆䅁䑁䅅䅏㑁䑁䅁䅍睁䑁䅁䅍睁䑁䅁䅁䵁䅉䅅䅁䕁䅁䅁睁䵁䅁䅁权捁䅁䅁权畄权䅁权療䅂䅁允䅁䅁䅅䅁䙁䅁䅁䅁睄䍖䉖䍄䉁䅁䅁䅂䅁䅁䅍䅄䅁䅁䅯眯䅁䅁䅯䄶䅯䅁䅯䄷䅯䅁䅅䅁䉁䅁䅁权䡂䅁䅁䍄䉁䅁䅁䅂䅁䅁䅍䅄䅁䅁䅯来䅅䅁䅯䄶䅯䅁䅯兣䅑䅁䅅䅁䉁䅁䅁权䡂䅁䅁䍄䉁䅁䅁䅂䅁䅁䅍䅄䅁䅁䅯䅁䅅䅁䅯䄶䅯䅁䅯䄷䅯䅁䅅䅁䉁䅁䅁杄佁䅁䅁杍㉁䍁䄴䅍㕁䑁䅧䅁䵁䅉䅅䅁䕁䅁䅁睁䵁䅁䅁权畁允䅁权瑄权䅁权睂䅂䅁允䅁䅁䅅䅁䙁䱁摋㘷䝦㡓⽣䍄䉁䅁䅁䅂䅁䅁䅍䅄䅁䅁䅯兦䅁䅁䅯朵䅯䅁䅯兣䅑䅁䅅䅁䉁䅁䅁杄䵁䅁䅁免畁䑁䅁䅍㍁䅁䅁䍄䉁䅁䅁䅂䅁䅁䅍䅄䅁䅁䅯兴䅁䅁䅯䄶䅯䅁䅯兢䅑䅁䅅䅁䉁䅁䅁杄佁䅁䅁杍穁䍁䄴李祁䑁䅍䅁䵁䅉䅅䅁䕁䅁䅁睁䵁䅁䅁权⽄䅁䅁权潄权䅁权瑂䅂䅁允䅁䅁䅅䅁䭁䕁䅣䅁䵁䅉䅅䅁䕁䅁䅁睁䵁䅁䅁权䅁允䅁权潄权䅁权瑂䅂䅁允䅁䅁䅅䅁佁䅁䄴䅁祁䑁䅧杌㍁䑁䅑兏䅁䅁杷允䅁䅁䅑䅁䑁䅁䅷䅁䭁䙁䉍䅁䭁佁䭳䅁䭁䥁䕕䅁䉁䅁䅁允䅁䅁䄴䅆䅁䑁䅣䅍ぁ䑁䅧䅏睁䑁䅁䅍睁䅁䅁䍄䉁䅁䅁䅂䅁䅁䅍䅄䅁䅁䅯睎䅅䅁䅯朵䅯䅁䅯兢䅑䅁䅅䅁䉁䅁䅁杄䵁䅁䅁免畁䑁䅁䅏穁䅁䅁䍄䉁䅁䅁䅂䅁䅁䅍䅄䅁䅁䅯条䅅䅁䅯儶䅯䅁䅯䄷䅯䅁䅅䅁䉁䅁䅁兂䅁䅁䅁煪典兑杷允䅁䅁䅑䅁䑁䅁䅷䅁䭁偁䄴䅁䭁佁䭧䅁䭁䡁䕯䅁䉁䅁䅁允䅁䅁䄴䅄䅁䑁䅉䅎畁䑁䅙䅏䅁䅁杷允䅁䅁䅑䅁䑁䅁䅷䅁䭁䅁䉁䅁䭁佁䭧䅁䭁䡁䕯䅁䉁䅁䅁允䅁䅁䄴杄䅁䑁䅍䅍畁䑁䅉䅍㉁䅁䅁䍄䉁䅁䅁䅂䅁䅁䅍䅄䅁䅁䅯术䅁䅁䅯䄶䅯䅁䅯全䅑䅁䅅䅁䉁䅁䅁杄佁䅁䅁杍ぁ䍁䄴䅏㑁䑁䅧䅁䵁䅉䅅䅁䕁䅁䅁睁䵁䅁䅁权䩁䅁䅁权灄权䅁权䑃䅂䅁允䅁䅁䅅䅁䙁䅁䅁䅁䅄児䉚䍄䉁䅁䅁䅂䅁䅁䅍䅄䅁䅁䅯六䅁䅁䅯允䅉䅁䅯杁䅉䅁䅅䅁䉁䅁䅁兂灄偙樲⭂晕兑杷允䅁䅁䅑䅁䑁䅁䅷䅁䭁偁䄸䅁䭁佁䭧䅁䭁䥁䕕䅁䉁䅁䅁允䅁䅁䅯睒䅁䅁杷允䅁䅁䅑䅁䑁䅁䅷䅁䭁偁䅑䅁䭁佁䭳䅁䭁䡁䕁䅁䉁䅁䅁允䅁䅁䄴䅆䅁䑁䅙䅎硁䑁䅅䅎ㅁ䑁䅣免ぁ䅁䅁䍄䉁䅁䅁䅂䅁䅁䅍䅄䅁䅁䅯䅁䅅䅁䅯䄶䅯䅁䅯全䅑䅁䅅䅁䉁䅁䅁杄佁䅁䅁睍硁䍁䄴睎祁䑁䅍䅁䵁䅉䅅䅁䕁䅁䅁睁䵁䅁䅁权⽄䅁䅁权潄权䅁权䑃䅂䅁允䅁䅁䅅䅁䭁䕁䅣䅁䵁䅉䅅䅁䕁䅁䅁睁䵁䅁䅁权塁䅁䅁权瑄权䅁权獄权䅁允䅁䅁䅅䅁䙁佁㙆䭆䠵儴䅒䍄䉁䅁䅁䅂䅁䅁䅍䅄䅁䅁䅯朴䅁䅁䅯䄶䅯䅁䅯全䅑䅁䅅䅁䉁䅁䅁杄䵁䅁䅁睍畁䑁䅑䅏㍁䅁䅁䍄䉁䅁䅁䅂䅁䅁䅍䅄䅁䅁䅯䅍䅅䅁䅯儶䅯䅁䅯䅣䅑䅁䅅䅁䉁䅁䅁兂䅁䅁䅁伸〯䅑杷允䅁䅁䅑䅁䑁䅁䅷䅁䭁䉁䅯䅁䭁佁䭫䅁䭁䡁䕅䅁䉁䅁䅁允䅁䅁䅕䅁䅁䕁歁䕊䵅䅉䅅䅁䕁䅁䅁睁䵁䅁䅁权橄䅁䅁权潄权䅁权䙃䅂䅁允䅁䅁䅅䅁佁䅁䄴䅁祁䑁䅕杌㑁䑁䅧䅎䅁䅁杷允䅁䅁䅑䅁䑁䅁䅷䅁䭁䵁䅍䅁䭁佁䭣䅁䭁䡁䕯䅁䉁䅁䅁允䅁䅁䅕䉲慸䑚晴ぅ䵁䅉䅅䅁䕁䅁䅁睁䵁䅁䅁权㡁䅁䅁权湄权䅁权㥂䅂䅁允䅁䅁䅅䅁䙁䵁䭈啯㉗祳䅤䍄䉁䅁䅁䅂䅁䅁䅍䅄䅁䅁䅯䅁䅅䅁䅯䄶䅯䅁䅯兦䅑䅁䅅䅁䉁䅁䅁杄佁䅁䅁睍穁䍁䄴李ㅁ䑁䅣䅁䵁䅉䅅䅁䕁䅁䅁睁䵁䅁䅁权偃䅁䅁权灄权䅁权獄权䅁允䅁䅁䅅䅁䙁䅁䅁䅁䅂䅄䉨䍄䉁䅁䅁䅂䅁䅁䅍䅄䅁䅁䅯東䅁䅁䅯儷䅯䅁䅯睢䅑䅁䅅䅁䉁䅁䅁兂㍁啩杆搵楄睐杷允䅁䅁䅑䅁䑁䅁䅷䅁䭁䝁䉙䅁䭁佁䭧䅁䭁䡁䕯䅁䉁䅁䅁允䅁䅁䄴杄䅁䑁䅍䅎畁䑁䅉睎穁䅁䅁䍄䉁䅁䅁䅂䅁䅁䅍䅄䅁䅁䅯兔䅅䅁䅯䄶䅯䅁䅯全䅑䅁䅅䅁䉁䅁䅁杄佁䅁䅁免㍁䍁䄴䅏睁䑁䅉䅁䵁䅉䅅䅁䕁䅁䅁睁䵁䅁䅁权湂允䅁权潄权䅁权㙂䅂䅁允䅁䅁䅅䅁佁䅁䄴䅁穁䑁䅫杌㑁䑁䅣兎䅁䅁杷允䅁䅁䅑䅁䑁䅁䅷䅁䭁䭁䉉䅁䭁佁䭧䅁䭁䡁䕅䅁䉁䅁䅁允䅁䅁䄴䅄䅁䑁䅧杌硁䑁䅁免䅁䅁杷允䅁䅁䅑䅁䑁䅁䅷䅁䭁䅁䉍䅁䭁佁䭧䅁䭁䝁䔸䅁䉁䅁䅁允䅁䅁䄴杄䅁䑁䅉睎畁䑁䅙䅍㉁䅁䅁䍄䉁䅁䅁䅂䅁䅁䅍䅄䅁䅁䅯䅂䅅䅁䅯䄶䅯䅁䅯睢䅑䅁䅅䅁䉁䅁䅁杄佁䅁䅁免祁䍁䄴李穁䑁䅍䅁䵁䅉䅅䅁䕁䅁䅁睁䵁䅁䅁权牃䅁䅁权牄权䅁权䑃䅂䅁允䅁䅁䅅䅁佁䉁䅑䅁硁䑁䅅䅏ㅁ䑁䅁䅎㕁䑁䅍李䅁䅁杷允䅁䅁䅑䅁䑁䅁䅷䅁䭁䉁䉳䅁䭁佁䭧䅁䭁佁䭷䅁䉁䅁䅁允䅁䅁䅯睒䅁䅁杷允䅁䅁䅑䅁䑁䅁䅷䅁䭁䉁䉳䅁䭁佁䭧䅁䭁䝁䔸䅁䉁䅁䅁允䅁䅁䅯睒䅁䅁杷允䅁䅁䅑䅁䑁䅁䅷䅁䭁䉁䉳䅁䭁佁䭧䅁䭁䥁䕕䅁䉁䅁䅁允䅁䅁䅯睒䅁䅁杷允䅁䅁䅑䅁䑁䅁䅷䅁䭁乁䉅䅁䭁佁䬰䅁䭁佁䭷䅁䉁䅁䅁允䅁䅁䅕扏䥔牤昶䐸䴸䅉䅅䅁䕁䅁䅁睁䵁䅁䅁权桁䅁䅁权灄权䅁权硂䅂䅁允䅁䅁䅅䅁䙁䅁䅁䅁䅁杘䉰䍄䉁䅁䅁䅂䅁䅁䅍䅄䅁䅁䅯睇䅅䅁䅯䄶䅯䅁䅯兦䅑䅁䅅䅁䉁䅁䅁权䡂䅁䅁䍄䉁䅁䅁䅂䅁䅁䅍䅄䅁䅁䅯朸䅅䅁䅯儶䅯䅁䅯睧䅑䅁䅅䅁䉁䅁䅁兂䅁䅁䅁䝣兙兑杷允䅁䅁䅑䅁䑁䅁䅷䅁䭁䭁䅣䅁䭁佁䬰䅁䭁佁䭷䅁䉁䅁䅁允䅁䅁䅕浚浚浚浚樳䴸䅉䅅䅁䕁䅁䅁睁䵁䅁䅁权䡁允䅁权瑄权䅁权䙃䅂䅁允䅁䅁䅅䅁䙁䑁敖歵䵫杁䅊䍄䉁䅁䅁䅂䅁䅁䅍䅄䅁䅁䅯兄䅅䅁䅯䄶䅯䅁䅯来䅑䅁䅅䅁䉁䅁䅁权䡂䅁䅁䍄䉁䅁䅁䅂䅁䅁䅍䅄䅁䅁䅯東䅅䅁䅯朵䅯䅁䅯睧䅑䅁䅅䅁䉁䅁䅁权䡂䅁䅁䍄䉁䅁䅁䅂䅁䅁䅍䅄䅁䅁䅯兄䅅䅁䅯䄶䅯䅁䅯䅣䅑䅁䅅䅁䉁䅁䅁权䡂䅁䅁䍄䉁䅁䅁䅂䅁䅁䅍䅄䅁䅁䅯兄䅅䅁䅯䄶䅯䅁䅯兣䅑䅁䅅䅁䉁䅁䅁权䡂䅁䅁䍄䉁䅁䅁䅂䅁䅁䅍䅄䅁䅁䅯䄸䅁䅁䅯眵䅯䅁䅯兣䅑䅁䅅䅁䉁䅁䅁兂塄㍯㥁瑃噣䅑杷允䅁䅁䅑䅁䑁䅁䅷䅁䭁䅁䈰䅁䭁佁䭧䅁䭁䥁䕍䅁䉁䅁䅁允䅁䅁䅯睒䅁䅁杷允䅁䅁䅑䅁䑁䅁䅷䅁䭁䝁䉍䅁䭁佁䭧䅁䭁佁䭷䅁䉁䅁䅁允䅁䅁䄴杄䅁䑁䅍睎畁䑁䅣李硁䅁䅁䍄䉁䅁䅁䅂䅁䅁䅍䅄䅁䅁䅯睙䅅䅁䅯䄶䅯䅁䅯兢䅑䅁䅅䅁䉁䅁䅁杄佁䅁䅁睍睁䍁䄴免硁䑁䅙䅁䵁䅉䅅䅁䕁䅁䅁睁䵁䅁䅁权橂允䅁权潄权䅁权睂䅂䅁允䅁䅁䅅䅁佁䅁䄴䅁穁䑁䅣杌㑁䑁䅙䅏䅁䅁杷允䅁䅁䅑䅁䑁䅁䅷䅁䭁䝁䉍䅁䭁佁䭧䅁䭁䥁䕕䅁䉁䅁䅁允䅁䅁䄴杄䅁䑁䅍䅎畁䑁䅕䅎㕁䅁䅁䍄䉁䅁䅁䅂䅁䅁䅍䅄䅁䅁䅯杈䅁䅁䅯䄶䅯䅁䅯睢䅑䅁䅅䅁䉁䅁䅁杄佁䅁䅁免㍁䍁䄴䅏ぁ䑁䅍䅁䵁䅉䅅䅁䕁䅁䅁睁䵁䅁䅁权獂允䅁权潄权䅁权睂䅂䅁允䅁䅁䅅䅁佁䅁䅯䅁㍁䍁䄴杍㍁䅁䅁䍄䉁䅁䅁䅂䅁䅁䅍䅄䅁䅁䅯䅩䅅䅁䅯眶䅯䅁䅯来䅑䅁䅅䅁䉁䅁䅁杄啁䅁䅁杍祁䑁䅕兏睁䑁䅁䅍睁䑁䅁䅁䵁䅉䅅䅁䕁䅁䅁睁䵁䅁䅁权敁䅁䅁权潄权䅁权㙂䅂䅁允䅁䅁䅅䅁佁䅁䄴䅁硁䑁䅣杌㍁䑁䅫䅎䅁䅁杷允䅁䅁䅑䅁䑁䅁䅷䅁䭁䡁䉣䅁䭁佁䭫䅁䭁䡁䔰䅁䉁䅁䅁允䅁䅁䅕䅁䅁䍁⭂啅䵅䅉䅅䅁䕁䅁䅁睁䵁䅁䅁权㝁允䅁权牄权䅁权㥂䅂䅁允䅁䅁䅅䅁佁䉁䅑䅁ㅁ䑁䅁李ぁ䑁䅅睍㑁䑁䅧兎䅁䅁杷允䅁䅁䅑䅁䑁䅁䅷䅁䭁䡁䈴䅁䭁佁䭧䅁䭁䡁䕯䅁䉁䅁䅁允䅁䅁䄴杄䅁䑁䅑䅎畁䑁䅙免㑁䅁䅁䍄䉁䅁䅁䅂䅁䅁䅍䅄䅁䅁䅯睈䅁䅁䅯䄶䅯䅁䅯来䅑䅁䅅䅁䉁䅁䅁杄佁䅁䅁杍㍁䍁䄴睍㍁䑁䅫䅁䵁䅉䅅䅁䕁䅁䅁睁䵁䅁䅁权橂䅁䅁权灄权䅁权療䅂䅁允䅁䅁䅅䅁䙁䅁䅁䅁䅂礲䉴䍄䉁䅁䅁䅂䅁䅁䅍䅄䅁䅁䅯朱䅅䅁䅯䄶䅯䅁䅯䄷䅯䅁䅅䅁䉁䅁䅁杄佁䅁䅁免㍁䍁䄴䅎㕁䑁䅙䅁䵁䅉䅅䅁䕁䅁䅁睁䵁䅁䅁权敁䅁䅁权潄权䅁权睂䅂䅁允䅁䅁䅅䅁佁䅁䄴䅁硁䑁䅣杌㑁䑁䅣䅏䅁䅁杷允䅁䅁䅑䅁䑁䅁䅷䅁䭁䉁䅕䅁䭁佁䬴䅁䭁䡁䕯䅁䉁䅁䅁允䅁䅁䅕䅁䅁䍁摄歂䵅䅉䅅䅁䕁䅁䅁睁䵁䅁䅁权坁䅁䅁权畄权䅁权㙂䅂䅁允䅁䅁䅅䅁䙁䅁䅁䅁䅂祪䉤䍄䉁䅁䅁䅂䅁䅁䅍䅄䅁䅁䅯睆䅁䅁䅯朷䅯䅁䅯来䅑䅁䅅䅁䉁䅁䅁兂䅁䅁䅁偍䙆兑杷允䅁䅁䅑䅁䑁䅁䅷䅁䭁䝁䉕䅁䭁佁䭧䅁䭁䝁䔸䅁䉁䅁䅁允䅁䅁䄴杄䅁䑁䅉䅎畁䑁䅅杍硁䅁䅁䍄䉁䅁䅁䅂䅁䅁䅍䅄䅁䅁䅯朲䅁䅁䅯眶䅯䅁䅯全䅑䅁䅅䅁䉁䅁䅁杄啁䅁䅁杍㑁䑁䅉䅏祁䑁䅑杍㑁䑁䅕䅁䵁䅉䅅䅁䕁䅁䅁睁䵁䅁䅁权敁允䅁权䭁䅁䅁权䕁杁䅁允䅁䅁䅅䅁䙁䍁䡵瑆佮礹䅖䍄䉁䅁䅁䅂䅁䅁䅍䅄䅁䅁䅯睧䅅䅁䅯权䅁䅁䅯兂䅁䅁䅅䅁䉁䅁䅁兂敂歵䵫煁啳䅑杷允䅁䅁䅑䅁䑁䅁䅷䅁䭁䡁䅅䅁䭁佁䭙䅁䭁䡁䕯䅁䉁䅁䅁允䅁䅁䄴䅄䅁䑁䅅杌祁䑁䅍䅎䅁䅁杷允䅁䅁䅑䅁䑁䅁䅷䅁䭁偁䄴䅁䭁佁䭳䅁䭁䝁䔸䅁䉁䅁䅁允䅁䅁䄴䅆䅁䑁䅑䅍穁䑁䅉兎㑁䑁䅁䅍睁䅁䅁䍄䉁䅁䅁䅂䅁䅁䅍䅄䅁䅁䅯眯䅁䅁䅯眶䅯䅁䅯睢䅑䅁䅅䅁䉁䅁䅁杄啁䅁䅁免㕁䑁䅧杍硁䑁䅧䅎㑁䑁䅍䅁䵁䅉䅅䅁䕁䅁䅁睁䵁䅁䅁权㙁允䅁权潄权䅁权睂䅂䅁允䅁䅁䅅䅁佁䅁䄴䅁祁䑁䅕杌㑁䑁䅁兏䅁䅁杷允䅁䅁䅑䅁䑁䅁䅷䅁䭁䕁䅯䅁䭁佁䭫䅁䭁䥁䕕䅁䉁䅁䅁允䅁䅁䅕䅁䅁䥁塁ぁ䵅䅉䅅䅁䕁䅁䅁睁䵁䅁䅁权晁允䅁权浄权䅁权㥂䅂䅁允䅁䅁䅅䅁佁䅁䅷䅁硁䍁䄴免ぁ䑁䅉䅁䵁䅉䅅䅁䕁䅁䅁睁䵁䅁䅁权湂允䅁权潄权䅁权獄权䅁允䅁䅁䅅䅁佁䅁䄴䅁穁䑁䅧杌祁䑁䅫䅎䅁䅁杷允䅁䅁䅑䅁䑁䅁䅷䅁䭁䝁䅅䅁䭁佁䬰䅁䭁䥁䕍䅁䉁䅁䅁允䅁䅁䅯睒䅁䅁杷允䅁䅁䅑䅁䑁䅁䅷䅁䭁佁䈸䅁䭁佁䭫䅁䭁䥁䕕䅁䉁䅁䅁允䅁䅁䅕䅁䅁䥁佄歇䵅䅉䅅䅁䕁䅁䅁睁䵁䅁䅁权湂允䅁权潄权䅁权瑂䅂䅁允䅁䅁䅅䅁佁䅁䄴䅁穁䑁䅑杌ㅁ䑁䅫杍䅁䅁杷允䅁䅁䅑䅁䑁䅁䅷䅁䭁乁䅉䅁䭁佁䭧䅁䭁䡁䕅䅁䉁䅁䅁允䅁䅁䄴杄䅁䑁䅍杍畁䑁䅍䅍穁䅁䅁䍄䉁䅁䅁䅂䅁䅁䅍䅄䅁䅁䅯睔䅅䅁䅯眵䅯䅁䅯兢䅑䅁䅅䅁䉁䅁䅁兂⽂牡へ㕫畧䅑杷允䅁䅁䅑䅁䑁䅁䅷䅁䭁䝁䉣䅁䭁佁䭧䅁䭁䝁䔸䅁䉁䅁䅁允䅁䅁䄴杄䅁䑁䅍兏畁䑁䅑杍硁䅁䅁䍄䉁䅁䅁䅂䅁䅁䅍䅄䅁䅁䅯眳䅅䅁䅯朷䅯䅁䅯兦䅑䅁䅅䅁䉁䅁䅁兂䅁䅁䅁䡣剫具杷允䅁䅁䅑䅁䑁䅁䅷䅁䭁䝁䉙䅁䭁佁䭧䅁䭁䡁䕁䅁䉁䅁䅁允䅁䅁䄴䅄䅁䑁䅍免畁䑁䅅䅎䅁䅁杷允䅁䅁䅑䅁䑁䅁䅷䅁䭁䝁䉣䅁䭁佁䭧䅁䭁䡁䕁䅁䉁䅁䅁允䅁䅁䄴杄䅁䑁䅍䅏畁䑁䅅兎ㅁ䅁䅁䍄䉁䅁䅁䅂䅁䅁䅍䅄䅁䅁䅯兊䅅䅁䅯朷䅯䅁䅯睢䅑䅁䅅䅁䉁䅁䅁兂䅁䅁䅁䥕乫兑杷允䅁䅁䅑䅁䑁䅁䅷䅁䭁䡁䅣䅁䭁佁䭙䅁䭁䥁䕍䅁䉁䅁䅁允䅁䅁䄴䅄䅁䑁䅉杌㍁䑁䅙兎䅁䅁杷允䅁䅁䅑䅁䑁䅁䅷䅁䭁䝁䉙䅁䭁佁䭧䅁䭁䡁䕅䅁䉁䅁䅁允䅁䅁䄴杄䅁䑁䅉兎畁䑁䅙睍㕁䅁䅁䍄䉁䅁䅁䅂䅁䅁䅍䅄䅁䅁䅯䅣䅅䅁䅯眵䅯䅁䅯兦䅑䅁䅅䅁䉁䅁䅁兂灁䥘䌯匹祧䅑杷允䅁䅁䅑䅁䑁䅁䅷䅁䭁䱁䈰䅁䭁佁䭙䅁䭁䡁䕅䅁䉁䅁䅁允䅁䅁䄴权䅁䑁䅅杌硁䑁䅑䅁䵁䅉䅅䅁䕁䅁䅁睁䵁䅁䅁权歃允䅁权潄权䅁权獄权䅁允䅁䅁䅅䅁佁䅁䄴䅁穁䑁䅑杌㍁䑁䅧免䅁䅁杷允䅁䅁䅑䅁䑁䅁䅷䅁䭁䵁䉉䅁䭁佁䭣䅁䭁䝁䔰䅁䉁䅁䅁允䅁䅁䅕牕敧敨創啋䵁䅉䅅䅁䕁䅁䅁睁䵁䅁䅁权塁允䅁权牄权䅁权獄权䅁允䅁䅁䅅䅁佁䉁䅉䅁穁䑁䅣李ㅁ䑁䅫兎ぁ䑁䅫䅁䵁䅉䅅䅁䕁䅁䅁睁䵁䅁䅁权湂允䅁权潄权䅁权䙃䅂䅁允䅁䅁䅅䅁佁䅁䄴䅁穁䑁䅧杌ぁ䑁䅙兏䅁䅁杷允䅁䅁䅑䅁䑁䅁䅷䅁䭁䝁䉙䅁䭁佁䭧䅁䭁䡁䔰䅁䉁䅁䅁允䅁䅁䄴杄䅁䑁䅍免畁䑁䅣睍㍁䅁䅁䍄䉁䅁䅁䅂䅁䅁䅍䅄䅁䅁䅯睶䅅䅁䅯朷䅯䅁䅯来䅑䅁䅅䅁䉁䅁䅁兂䅁䅁䅁䅰但兑杷允䅁䅁䅑䅁䑁䅁䅷䅁䭁䵁䉅䅁䭁佁䭣䅁䭁䥁䕕䅁䉁䅁䅁允䅁䅁䅕穹奩扫伫䕉䵁䅉䅅䅁䕁䅁䅁睁䵁䅁䅁权湂允䅁权潄权䅁权㥂䅂䅁允䅁䅁䅅䅁佁䅁䄴䅁穁䑁䅕杌睁䑁䅁兏䅁䅁杷允䅁䅁䅑䅁䑁䅁䅷䅁䭁䙁䄰䅁䭁佁䭧䅁䭁佁䭷䅁䉁䅁䅁允䅁䅁䄴杄䅁䑁䅅睎畁䑁䅕李硁䅁䅁䍄䉁䅁䅁䅂䅁䅁䅍䅄䅁䅁䅯杴䅅䅁䅯䄶䅯䅁䅯䄷䅯䅁䅅䅁䉁䅁䅁杄佁䅁䅁兎睁䍁䄴兎硁䑁䅉䅁䵁䅉䅅䅁䕁䅁䅁睁䵁䅁䅁权ㅃ允䅁权潄权䅁权䙃䅂䅁允䅁䅁䅅䅁佁䅁䄴䅁硁䑁䅙杌㑁䑁䅉䅏䅁䅁杷允䅁䅁䅑䅁䑁䅁䅷䅁䭁䑁䉙䅁䭁佁䬰䅁䭁䝁䔰䅁䉁䅁䅁允䅁䅁䅕䑗ね䡹⭡稸䴸䅉䅅䅁䕁䅁䅁睁䵁䅁䅁权摂䅁䅁权潄权䅁权㥂䅂䅁允䅁䅁䅅䅁佁䅁䄴䅁硁䑁䅫杌睁䑁䅍兎䅁䅁杷允䅁䅁䅑䅁䑁䅁䅷䅁䭁䭁䅯䅁䭁佁䬰䅁䭁䝁䔰䅁䉁䅁䅁允䅁䅁䅕琸乊桙奂吴䴸䅉䅅䅁䕁䅁䅁睁䵁䅁䅁权楄䅁䅁权灄权䅁权療䅂䅁允䅁䅁䅅䅁䙁䅁䅁䅁㑃づ䉦䍄䉁䅁䅁䅂䅁䅁䅍䅄䅁䅁䅯末䅁䅁䅯眶䅯䅁䅯睢䅑䅁䅅䅁䉁䅁䅁杄啁䅁䅁杍睁䑁䅙睍硁䑁䅣䅍睁䑁䅁䅁䵁䅉䅅䅁䕁䅁䅁睁䵁䅁䅁权橄䅁䅁权灄权䅁权療䅂䅁允䅁䅁䅅䅁䙁䅁䅁䅁䅂李䉆䍄䉁䅁䅁䅂䅁䅁䅍䅄䅁䅁䅯允䅅䅁䅯䄶䅯䅁䅯睢䅑䅁䅅䅁䉁䅁䅁杄佁䅁䅁䅎祁䍁䄴䅍睁䑁䅑䅁䵁䅉䅅䅁䕁䅁䅁睁䵁䅁䅁权奃允䅁权畄权䅁权獄权䅁允䅁䅁䅅䅁䙁䅁䅁䅁䅃卍䉤䍄䉁䅁䅁䅂䅁䅁䅍䅄䅁䅁䅯睦䅁䅁䅯儷䅯䅁䅯䄷䅯䅁䅅䅁䉁䅁䅁兂扃瑘乘䌹㕐睐杷允䅁䅁䅑䅁䑁䅁䅷䅁䭁偁䅙䅁䭁佁䭣䅁䭁䝁䔸䅁䉁䅁䅁允䅁䅁䅕牕敧敨剴ぅ䵁䅉䅅䅁䕁䅁䅁睁䵁䅁䅁权䉁允䅁权潄权䅁权㥂䅂䅁允䅁䅁䅅䅁佁䅁䄴䅁ぁ䑁䅉杌祁䑁䅁䅏䅁䅁杷允䅁䅁䅑䅁䑁䅁䅷䅁䭁䕁䄸䅁䭁佁䭧䅁䭁䥁䕕䅁䉁䅁䅁允䅁䅁䄴杄䅁䑁䅑睎畁䑁䅁杍硁䅁䅁䍄䉁䅁䅁䅂䅁䅁䅍䅄䅁䅁䅯杈䅅䅁䅯眶䅯䅁䅯全䅑䅁䅅䅁䉁䅁䅁杄啁䅁䅁䅎㉁䑁䅅李ㅁ䑁䅅免㍁䑁䅙䅁䵁䅉䅅䅁䕁䅁䅁睁䵁䅁䅁权摂允䅁权畄权䅁权睂䅂䅁允䅁䅁䅅䅁䙁䅁䅁䅁权䅡䈹䍄䉁䅁䅁䅂䅁䅁䅍䅄䅁䅁䅯䅰䅁䅁䅯䄶䅯䅁䅯睢䅑䅁䅅䅁䉁䅁䅁杄佁䅁䅁睍ぁ䍁䄴兎睁䑁䅙䅁䵁䅉䅅䅁䕁䅁䅁睁䵁䅁䅁权㕃允䅁权瑄权䅁权䙃䅂䅁允䅁䅁䅅䅁䙁乁佮ㄹ橐扰⽳䍄䉁䅁䅁䅂䅁䅁䅍䅄䅁䅁䅯䅰䅁䅁䅯䄶䅯䅁䅯兣䅑䅁䅅䅁䉁䅁䅁杄䝁䅁䅁兎睁䅁䅁䍄䉁䅁䅁䅂䅁䅁䅍䅄䅁䅁䅯䅰䅁䅁䅯䄶䅯䅁䅯睧䅑䅁䅅䅁䉁䅁䅁杄佁䅁䅁杍㉁䍁䄴免ㅁ䑁䅕䅁䵁䅉䅅䅁䕁䅁䅁睁䵁䅁䅁权牃䅁䅁权潄权䅁权㙂䅂䅁允䅁䅁䅅䅁佁䅁䄴䅁祁䑁䅁杌㉁䑁䅫䅎䅁䅁杷允䅁䅁䅑䅁䑁䅁䅷䅁䭁䩁䄴䅁䭁佁䬴䅁䭁䡁䕅䅁䉁䅁䅁允䅁䅁䅕䅁䅁䭁流啉䵅䅉䅅䅁䕁䅁䅁睁䵁䅁䅁权㑁允䅁权畄权䅁权㙂䅂䅁允䅁䅁䅅䅁䙁䅁䅁䅁畃䘰䉤䍄䉁䅁䅁䅂䅁䅁䅍䅄䅁䅁䅯杈䅁䅁䅯允䅉䅁䅯睁䅉䅁䅅䅁䉁䅁䅁兂⭄䍃牡特捐䅑杷允䅁䅁䅑䅁䑁䅁䅷䅁䭁䱁䅉䅁䭁佁䭫䅁䭁䡁䕯䅁䉁䅁䅁允䅁䅁䅕䅁䅁䩁䵂啋䵅䅉䅅䅁䕁䅁䅁睁䵁䅁䅁权ぃ允䅁权潄权䅁权獄权䅁允䅁䅁䅅䅁佁䅁䄴䅁ㅁ䑁䅣杌睁䑁䅕睎䅁䅁杷允䅁䅁䅑䅁䑁䅁䅷䅁䭁偁䉉䅁䭁佁䭳䅁䭁䡁䕁䅁䉁䅁䅁允䅁䅁䄴䅆䅁䑁䅍睎㍁䑁䅑杍穁䑁䅕䅍㉁䅁䅁䍄䉁䅁䅁䅂䅁䅁䅍䅄䅁䅁䅯䅦䅁䅁䅯眶䅯䅁䅯来䅑䅁䅅䅁䉁䅁䅁杄啁䅁䅁睍㉁䑁䅫䅏祁䑁䅕䅏睁䑁䅑䅁䵁䅉䅅䅁䕁䅁䅁睁䵁䅁䅁权千允䅁权潄权䅁权㥂䅂䅁允䅁䅁䅅䅁佁䅁䄴䅁㉁䑁䅧杌㉁䑁䅍䅎䅁䅁杷允䅁䅁䅑䅁䑁䅁䅷䅁䭁䡁䄰䅁䭁佁䭳䅁䭁䡁䕯䅁䉁䅁䅁允䅁䅁䄴䅆䅁䑁䅉兏㑁䑁䅁䅍睁䑁䅁䅍睁䅁䅁䍄䉁䅁䅁䅂䅁䅁䅍䅄䅁䅁䅯杭䅅䅁䅯䄶䅯䅁䅯睧䅑䅁䅅䅁䉁䅁䅁杄佁䅁䅁免㑁䍁䄴䅎㕁䑁䅉䅁䵁䅉䅅䅁䕁䅁䅁睁䵁䅁䅁权䥁䅁䅁权湄权䅁权睂䅂䅁允䅁䅁䅅䅁䙁佁兘瑉㕶癦⼶䍄䉁䅁䅁䅂䅁䅁䅍䅄䅁䅁䅯䅑䅁䅁䅯朷䅯䅁䅯䅣䅑䅁䅅䅁䉁䅁䅁兂䅁䅁䅁䕅睑兑杷允䅁䅁䅑䅁䑁䅁䅷䅁䭁䩁䅳䅁䭁佁䭧䅁䭁䥁䕕䅁䉁䅁䅁允䅁䅁䄴杄䅁䑁䅍䅏畁䑁䅑李祁䅁䅁䍄䉁䅁䅁䅂䅁䅁䅍䅄䅁䅁䅯兕䅁䅁䅯眵䅯䅁䅯䅣䅑䅁䅅䅁䉁䅁䅁兂㕂匶硙䭃剷䅑杷允䅁䅁䅑䅁䑁䅁䅷䅁䭁䡁䉕䅁䭁䅁䅯䅁䭁䅁䅕䅁䉁䅁䅁允䅁䅁䅕楄礲敮渫䐫䴸䅉䅅䅁䕁䅁䅁睁䵁䅁䅁权䵁䅁䅁权畄权䅁权硂䅂䅁允䅁䅁䅅䅁䙁䅁䅁䅁䅄瘸䅖䍄䉁䅁䅁䅂䅁䅁䅍䅄䅁䅁䅯杶䅅䅁䅯儷䅯䅁䅯䄷䅯䅁䅅䅁䉁䅁䅁兂桄桥畓⭒㑈睐杷允䅁䅁䅑䅁䑁䅁䅷䅁䭁䝁䈰䅁䭁佁䭧䅁䭁䡁䕯䅁䉁䅁䅁允䅁䅁䄴杄䅁䑁䅍睎畁䑁䅕兎穁䅁䅁䍄䉁䅁䅁䅂䅁䅁䅍䅄䅁䅁䅯䅷䅁䅁䅯眵䅯䅁䅯䅣䅑䅁䅅䅁䉁䅁䅁兂权楇搯䅊乙䅑杷允䅁䅁䅑䅁䑁䅁䅷䅁䭁䝁䈰䅁䭁佁䭧䅁䭁䡁䕅䅁䉁䅁䅁允䅁䅁䄴杄䅁䑁䅑免畁䑁䅙睎㉁䅁䅁䍄䉁䅁䅁䅂䅁䅁䅍䅄䅁䅁䅯兢䅅䅁䅯䄶䅯䅁䅯全䅑䅁䅅䅁䉁䅁䅁杄佁䅁䅁䅎穁䍁䄴䅍㕁䑁䅑䅁䵁䅉䅅䅁䕁䅁䅁睁䵁䅁䅁权睂䅁䅁权浄权䅁权瑂䅂䅁允䅁䅁䅅䅁佁䅁䅷䅁硁䍁䄴杍ㅁ䑁䅕䅁䵁䅉䅅䅁䕁䅁䅁睁䵁䅁䅁权瑂允䅁权潄权䅁权㥂䅂䅁允䅁䅁䅅䅁佁䅁䄴䅁ぁ䑁䅑杌㉁䑁䅑䅏䅁䅁杷允䅁䅁䅑䅁䑁䅁䅷䅁䭁乁䉣䅁䭁佁䭣䅁䭁䡁䔰䅁䉁䅁䅁允䅁䅁䅕硥畓⭒㙆䐫䴸䅉䅅䅁䕁䅁䅁睁䵁䅁䅁权楁允䅁权潄权䅁权瑂䅂䅁允䅁䅁䅅䅁佁䅁䄴䅁祁䑁䅉杌硁䑁䅙兎䅁䅁杷允䅁䅁䅑䅁䑁䅁䅷䅁䭁䥁䉣䅁䭁佁䭧䅁䭁䡁䕯䅁䉁䅁䅁允䅁䅁䄴䅄䅁䑁䅧杌睁䑁䅍李䅁䅁杷允䅁䅁䅑䅁䑁䅁䅷䅁䭁䩁䉁䅁䭁佁䭙䅁䭁佁䭷䅁䉁䅁䅁允䅁䅁䄴䅄䅁䑁䅑杌㕁䑁䅉免䅁䅁杷允䅁䅁䅑䅁䑁䅁䅷䅁䭁䅁䅍䅁䭁佁䬴䅁䭁䡁䔰䅁䉁䅁䅁允䅁䅁䅕䅁䅁䵁䭂䕇䵅䅉䅅䅁䕁䅁䅁睁䵁䅁䅁权楁允䅁权潄权䅁权䙃䅂䅁允䅁䅁䅅䅁佁䅁䄴䅁硁䑁䅫杌㍁䑁䅫杍䅁䅁杷允䅁䅁䅑䅁䑁䅁䅷䅁䭁䡁䉕䅁䭁佁䬴䅁䭁䡁䕁䅁䉁䅁䅁允䅁䅁䅕䅁䅁䵁晄䕆䵅䅉䅅䅁䕁䅁䅁睁䵁䅁䅁权祁䅁䅁权浄权䅁权瑂䅂䅁允䅁䅁䅅䅁佁䅁䅷䅁ㅁ䍁䄴䅍ㅁ䑁䅧䅁䵁䅉䅅䅁䕁䅁䅁睁䵁䅁䅁权湁允䅁权灄权䅁权硂䅂䅁允䅁䅁䅅䅁䙁䅁䅁䅁奄䑖䈵䍄䉁䅁䅁䅂䅁䅁䅍䅄䅁䅁䅯眱䅅䅁䅯朵䅯䅁䅯睢䅑䅁䅅䅁䉁䅁䅁杄䵁䅁䅁䅍畁䑁䅫兏ぁ䅁䅁䍄䉁䅁䅁䅂䅁䅁䅍䅄䅁䅁䅯䄸䅁䅁䅯朷䅯䅁䅯䅣䅑䅁䅅䅁䉁䅁䅁兂䅁䅁䅁䨴婉兑杷允䅁䅁䅑䅁䑁䅁䅷䅁䭁䩁䉷䅁䭁佁䬰䅁䭁䡁䕁䅁䉁䅁䅁允䅁䅁䅕態慆噚丸樰䴸䅉䅅䅁䕁䅁䅁睁䵁䅁䅁权穃䅁䅁权潄权䅁权䑃䅂䅁允䅁䅁䅅䅁佁䅁䅷䅁祁䑁䅙杌ㅁ䑁䅉䅁䵁䅉䅅䅁䕁䅁䅁睁䵁䅁䅁权ㅁ䅁䅁权湄权䅁权睂䅂䅁允䅁䅁䅅䅁䙁佁汏㡭村䉳䄱䍄䉁䅁䅁䅂䅁䅁䅍䅄䅁䅁䅯杉䅅䅁䅯䄶䅯䅁䅯兦䅑䅁䅅䅁䉁䅁䅁杄佁䅁䅁杍睁䍁䄴䅍ぁ䑁䅑䅁䵁䅉䅅䅁䕁䅁䅁睁䵁䅁䅁权䡄䅁䅁权牄权䅁权硂䅂䅁允䅁䅁䅅䅁佁䉁䅙䅁祁䑁䅉䅍睁䑁䅅杍㍁䑁䅣免ぁ䅁䅁䍄䉁䅁䅁䅂䅁䅁䅍䅄䅁䅁䅯䅩䅅䅁䅯朷䅯䅁䅯睧䅑䅁䅅䅁䉁䅁䅁兂䅁䅁䅁偧晳兑杷允䅁䅁䅑䅁䑁䅁䅷䅁䭁䑁䅁䅁䭁佁䭙䅁䭁䥁䕍䅁䉁䅁䅁允䅁䅁䄴䅄䅁䑁䅅杌穁䑁䅫䅎䅁䅁杷允䅁䅁䅑䅁䑁䅁䅷䅁䭁䥁䅧䅁䭁佁䭣䅁䭁佁䭷䅁䉁䅁䅁允䅁䅁䅕橭潡䅈氫稫䴸䅉䅅䅁䕁䅁䅁睁䵁䅁䅁权畃䅁䅁权潄权䅁权㙂䅂䅁允䅁䅁䅅䅁佁䅁䄴䅁ㅁ䑁䅍杌睁䑁䅕䅎䅁䅁杷允䅁䅁䅑䅁䑁䅁䅷䅁䭁䅁䉯䅁䭁佁䭙䅁䭁䝁䔰䅁䉁䅁䅁允䅁䅁䄴䅄䅁䑁䅅杌ぁ䑁䅑睍䅁䅁杷允䅁䅁䅑䅁䑁䅁䅷䅁䭁䍁䅕䅁䭁佁䬰䅁䭁䥁䕕䅁䉁䅁䅁允䅁䅁䅕䵱䱚㑎䉬䐲䴸䅉䅅䅁䕁䅁䅁睁䵁䅁䅁权橄允䅁权瑄权䅁权䙃䅂䅁允䅁䅁䅅䅁䙁䥁堲桢䑋偷⽷䍄䉁䅁䅁䅂䅁䅁䅍䅄䅁䅁䅯儰䅁䅁䅯儶䅯䅁䅯睧䅑䅁䅅䅁䉁䅁䅁兂䅁䅁䅁䙁獉兑杷允䅁䅁䅑䅁䑁䅁䅷䅁䭁䵁䉅䅁䭁佁䭳䅁䭁䥁䕕䅁䉁䅁䅁允䅁䅁䄴䅆䅁䑁䅍杍㉁䑁䅉䅎㕁䑁䅑免穁䅁䅁䍄䉁䅁䅁䅂䅁䅁䅍䅄䅁䅁䅯共䅁䅁䅯充䅁䅁䅯兂䅁䅁䅅䅁䉁䅁䅁杄啁䅁䅁睎㉁䑁䅉睍睁䑁䅁䅍睁䑁䅁䅁䵁䅉䅅䅁䕁䅁䅁睁䵁䅁䅁权牁允䅁权潄权䅁权硂䅂䅁允䅁䅁䅅䅁佁䅁䅷䅁硁䍁䄴杍ぁ䑁䅣䅁䵁䅉䅅䅁䕁䅁䅁睁䵁䅁䅁权䝄允䅁权牄权䅁权䑃䅂䅁允䅁䅁䅅䅁佁䉁䅑䅁㕁䑁䅣兎睁䑁䅁䅍睁䑁䅁䅍䅁䅁杷允䅁䅁䅑䅁䑁䅁䅷䅁䭁䭁䄴䅁䭁佁䭧䅁䭁䡁䕅䅁䉁䅁䅁允䅁䅁䄴杄䅁䑁䅕䅎畁䑁䅅䅏㍁䅁䅁䍄䉁䅁䅁䅂䅁䅁䅍䅄䅁䅁䅯具䅅䅁䅯儶䅯䅁䅯䄷䅯䅁䅅䅁䉁䅁䅁兂䅁䅁䅁䍫摯兑杷允䅁䅁䅑䅁䑁䅁䅷䅁䭁䭁䄴䅁䭁佁䭧䅁䭁䥁䕕䅁䉁䅁䅁允䅁䅁䄴杄䅁䑁䅕䅎畁䑁䅕睍ぁ䅁䅁䍄䉁䅁䅁䅂䅁䅁䅍䅄䅁䅁䅯兢䅁䅁䅯朷䅯䅁䅯睢䅑䅁䅅䅁䉁䅁䅁兂䅁䅁䅁佮䑴兑杷允䅁䅁䅑䅁䑁䅁䅷䅁䭁䑁䉁䅁䭁佁䭙䅁䭁䡁䕁䅁䉁䅁䅁允䅁䅁䄴䅄䅁䑁䅁杌祁䑁䅫睎䅁䅁杷允䅁䅁䅑䅁䑁䅁䅷䅁䭁䡁䉑䅁䭁佁䭳䅁䭁䡁䕯䅁䉁䅁䅁允䅁䅁䄴䅆䅁䑁䅅睍ぁ䑁䅑杍ㅁ䑁䅁䅍睁䅁䅁䍄䉁䅁䅁䅂䅁䅁䅍䅄䅁䅁䅯睈䅅䅁䅯眶䅯䅁䅯兣䅑䅁䅅䅁䉁䅁䅁杄啁䅁䅁杍㑁䑁䅑李睁䑁䅁䅍睁䑁䅁䅁䵁䅉䅅䅁䕁䅁䅁睁䵁䅁䅁权⽂䅁䅁权牄权䅁权獄权䅁允䅁䅁䅅䅁佁䉁䅑䅁ぁ䑁䅫杍㉁䑁䅧睍ぁ䑁䅧免䅁䅁杷允䅁䅁䅑䅁䑁䅁䅷䅁䭁䩁䅑䅁䭁佁䬰䅁䭁䥁䕍䅁䉁䅁䅁允䅁䅁䅕捷桱扒穚䕅䵁䅉䅅䅁䕁䅁䅁睁䵁䅁䅁权畃䅁䅁权潄权䅁权䑃䅂䅁允䅁䅁䅅䅁佁䅁䄴䅁ㅁ䑁䅉杌穁䑁䅅杍䅁䅁杷允䅁䅁䅑䅁䑁䅁䅷䅁䭁䵁䈸䅁䭁佁䬰䅁䭁䡁䕁䅁䉁䅁䅁允䅁䅁䅕扡䉮灚祯吲䴸䅉䅅䅁䕁䅁䅁睁䵁䅁䅁权奂䅁䅁权牄权䅁权硂䅂䅁允䅁䅁䅅䅁佁䉁䅑䅁㉁䑁䅁免硁䑁䅁䅍睁䑁䅁䅍䅁䅁杷允䅁䅁䅑䅁䑁䅁䅷䅁䭁佁䉉䅁䭁佁䬰䅁䭁䡁䕅䅁䉁䅁䅁允䅁䅁䅕歙䙲㕖嘯稴䴸䅉䅅䅁䕁䅁䅁睁䵁䅁䅁权潂䅁䅁权浄权䅁权療䅂䅁允䅁䅁䅅䅁佁䅁䅷䅁硁䍁䄴䅎硁䑁䅙䅁䵁䅉䅅䅁䕁䅁䅁睁䵁䅁䅁权奂允䅁权牄权䅁权䑃䅂䅁允䅁䅁䅅䅁佁䉁䅙䅁硁䑁䅧李㍁䑁䅉䅎ㅁ䑁䅉免㑁䅁䅁䍄䉁䅁䅁䅂䅁䅁䅍䅄䅁䅁䅯䄱䅁䅁䅯䄶䅯䅁䅯䄷䅯䅁䅅䅁䉁䅁䅁杄䵁䅁䅁睎畁䑁䅣䅎㍁䅁䅁䍄䉁䅁䅁䅂䅁䅁䅍䅄䅁䅁䅯儷䅅䅁䅯䄶䅯䅁䅯全䅑䅁䅅䅁䉁䅁䅁杄佁䅁䅁杍ぁ䍁䄴䅏㍁䑁䅍䅁䵁䅉䅅䅁䕁䅁䅁睁䵁䅁䅁权摂䅁䅁权牄权䅁权瑂䅂䅁允䅁䅁䅅䅁佁䉁䅑䅁ぁ䑁䅣睎穁䑁䅉䅍ぁ䑁䅙杍䅁䅁杷允䅁䅁䅑䅁䑁䅁䅷䅁䭁䅁䈰䅁䭁佁䬴䅁䭁䥁䕍䅁䉁䅁䅁允䅁䅁䅕䅁䅁䅁䩄唯䵁䅉䅅䅁䕁䅁䅁睁䵁䅁䅁权呂允䅁权潄权䅁权瑂䅂䅁允䅁䅁䅅䅁佁䅁䄴䅁硁䑁䅉杌硁䑁䅫杍䅁䅁杷允䅁䅁䅑䅁䑁䅁䅷䅁䭁䙁䅑䅁䭁佁䬴䅁䭁䡁䕯䅁䉁䅁䅁允䅁䅁䅯睒䅁䅁杷允䅁䅁䅑䅁䑁䅁䅷䅁䭁䙁䉍䅁䭁佁䭧䅁䭁䡁䕯䅁䉁䅁䅁允䅁䅁䄴杄䅁䑁䅍䅍畁䑁䅧䅎硁䅁䅁䍄䉁䅁䅁䅂䅁䅁䅍䅄䅁䅁䅯䅄䅁䅁䅯眵䅯䅁䅯兦䅑䅁䅅䅁䉁䅁䅁兂⽂牡へ硫祪睐杷允䅁䅁䅑䅁䑁䅁䅷䅁䭁䙁䉍䅁䭁佁䭧䅁䭁䥁䕕䅁䉁䅁䅁允䅁䅁䄴䅄䅁䑁䅅杌㉁䑁䅫兏䅁䅁杷允䅁䅁䅑䅁䑁䅁䅷䅁䭁乁䅧䅁䭁佁䭙䅁䭁䡁䕁䅁䉁䅁䅁允䅁䅁䄴䅄䅁䑁䅅杌睁䑁䅙䅏䅁䅁杷允䅁䅁䅑䅁䑁䅁䅷䅁䭁䉁䉕䅁䭁佁䭫䅁䭁䥁䕍䅁䉁䅁䅁允䅁䅁䅕䅁䅁䙁塂歉䵅䅉䅅䅁䕁䅁䅁睁䵁䅁䅁权ㅁ允䅁权潄权䅁权療䅂䅁允䅁䅁䅅䅁佁䅁䅷䅁㑁䍁䄴兎ぁ䑁䅧䅁䵁䅉䅅䅁䕁䅁䅁睁䵁䅁䅁权捂䅁䅁权牄权䅁权獄权䅁允䅁䅁䅅䅁佁䉁䅑䅁㍁䑁䅣睍睁䑁䅍䅏㕁䑁䅍䅎䅁䅁杷允䅁䅁䅑䅁䑁䅁䅷䅁䭁䑁䉕䅁䭁佁䭧䅁䭁䡁䕅䅁䉁䅁䅁允䅁䅁䄴䅄䅁䑁䅅兎畁䑁䅍免䅁䅁杷允䅁䅁䅑䅁䑁䅁䅷䅁䭁䉁䉧䅁䭁佁䬰䅁䭁䡁䔰䅁䉁䅁䅁允䅁䅁䅕橳煸卙牣䐱䴸䅉䅅䅁䕁䅁䅁睁䵁䅁䅁权ㅁ允䅁权潄权䅁权䙃䅂䅁允䅁䅁䅅䅁佁䅁䄴䅁硁䑁䅑杌硁䑁䅫兏䅁䅁杷允䅁䅁䅑䅁䑁䅁䅷䅁䭁䕁䄰䅁䭁佁䭧䅁䭁佁䭷䅁䉁䅁䅁允䅁䅁䄴䅄䅁䑁䅑杌ㅁ䑁䅁免䅁䅁杷允䅁䅁䅑䅁䑁䅁䅷䅁䭁偁䈰䅁䭁佁䭫䅁䭁䝁䔰䅁䉁䅁䅁允䅁䅁䅕䅁䅁䅁穄欹䵁䅉䅅䅁䕁䅁䅁睁䵁䅁䅁权佂䅁䅁权潄权䅁权獄权䅁允䅁䅁䅅䅁䭁䕁䅣䅁䵁䅉䅅䅁䕁䅁䅁睁䵁䅁䅁权㙃䅁䅁权潄权䅁权䑃䅂䅁允䅁䅁䅅䅁佁䅁䅷䅁穁䍁䄴䅎祁䑁䅕䅁䵁䅉䅅䅁䕁䅁䅁睁䵁䅁䅁权䱃䅁䅁权䭁䅁䅁权䕁杁䅁允䅁䅁䅅䅁䙁䥁坣挲㌷⽕⽍䍄䉁䅁䅁䅂䅁䅁䅍䅄䅁䅁䅯䄷䅁䅁䅯充䅁䅁䅯䅂䅉䅁䅅䅁䉁䅁䅁杄十䅁䅁李㕁䑁䅙免硁䑁䅁䅍睁䅁䅁䍄䉁䅁䅁䅂䅁䅁䅍䅄䅁䅁䅯兔䅁䅁䅯䄶䅯䅁䅯来䅑䅁䅅䅁䉁䅁䅁杄䵁䅁䅁䅎畁䑁䅙睍㉁䅁䅁䍄䉁䅁䅁䅂䅁䅁䅍䅄䅁䅁䅯䅘䅁䅁䅯朷䅯䅁䅯兢䅑䅁䅅䅁䉁䅁䅁兂䅁䅁䅁䰶䑍兑杷允䅁䅁䅑䅁䑁䅁䅷䅁䭁䉁䈸䅁䭁䉁䅅䅁䭁䅁䍑䅁䉁䅁䅁允䅁䅁䄴䅆䅁䑁䅉睎㍁䑁䅑䅍睁䑁䅁䅍睁䅁䅁䍄䉁䅁䅁䅂䅁䅁䅍䅄䅁䅁䅯杵䅁䅁䅯朷䅯䅁䅯䅣䅑䅁䅅䅁䉁䅁䅁兂䅁䅁䅁䅧⭦䅷杷允䅁䅁䅑䅁䑁䅁䅷䅁䭁乁䉳䅁䭁佁䭳䅁䭁䥁䕍䅁䉁䅁䅁允䅁䅁䄴䅆䅁䑁䅉䅎㑁䑁䅣杍祁䑁䅑兏ぁ䅁䅁䍄䉁䅁䅁䅂䅁䅁䅍䅄䅁䅁䅯䅋䅁䅁䅯眶䅯䅁䅯䅣䅑䅁䅅䅁䉁䅁䅁杄啁䅁䅁免ぁ䑁䅧睎ㅁ䑁䅫兎硁䑁䅁䅁䵁䅉䅅䅁䕁䅁䅁睁䵁䅁䅁权扃䅁䅁权湄权䅁权硂䅂䅁允䅁䅁䅅䅁䙁䵁䱤㑎䉬䍙䅂䍄䉁䅁䅁䅂䅁䅁䅍䅄䅁䅁䅯条䅁䅁䅯儷䅯䅁䅯全䅑䅁䅅䅁䉁䅁䅁兂䅁䐹摃慍关䅑杷允䅁䅁䅑䅁䑁䅁䅷䅁䭁䕁䄴䅁䭁佁䭧䅁䭁䡁䕅䅁䉁䅁䅁允䅁䅁䄴杄䅁䑁䅅䅎畁䑁䅍睍祁䅁䅁䍄䉁䅁䅁䅂䅁䅁䅍䅄䅁䅁䅯关䅁䅁䅯儶䅯䅁䅯睧䅑䅁䅅䅁䉁䅁䅁兂䅁䅁䅁㑁穙兑杷允䅁䅁䅑䅁䑁䅁䅷䅁䭁䥁䉧䅁䭁佁䬴䅁䭁佁䭷䅁䉁䅁䅁允䅁䅁䅕䅁䅁䱁㑃䕆䵅䅉䅅䅁䕁䅁䅁睁䵁䅁䅁权佂䅁䅁权潄权䅁权䙃䅂䅁允䅁䅁䅅䅁佁䅁䅷䅁硁䑁䅍杌祁䑁䅕䅁䵁䅉䅅䅁䕁䅁䅁睁䵁䅁䅁权摂䅁䅁权牄权䅁权䑃䅂䅁允䅁䅁䅅䅁佁䉁䅑䅁ぁ䑁䅣睎睁䑁䅉杍㍁䑁䅧睍䅁䅁杷允䅁䅁䅑䅁䑁䅁䅷䅁䭁䱁䅣䅁䭁佁䭧䅁䭁佁䭷䅁䉁䅁䅁允䅁䅁䄴杄䅁䑁䅙睍畁䑁䅁睍㉁䅁䅁䍄䉁䅁䅁䅂䅁䅁䅍䅄䅁䅁䅯儳䅁䅁䅯儶䅯䅁䅯䄷䅯䅁䅅䅁䉁䅁䅁兂䅁䅁䅁䙁愴兑杷允䅁䅁䅑䅁䑁䅁䅷䅁䭁䵁䅙䅁䭁佁䭣䅁䭁䝁䔰䅁䉁䅁䅁允䅁䅁䅕穊䥅䉲慸䕅䵁䅉䅅䅁䕁䅁䅁睁䵁䅁䅁权牂允䅁权湄权䅁权睂䅂䅁允䅁䅁䅅䅁䙁䝁㝑〳丫硬䅰䍄䉁䅁䅁䅂䅁䅁䅍䅄䅁䅁䅯朶䅅䅁䅯䄶䅯䅁䅯来䅑䅁䅅䅁䉁䅁䅁杄䵁䅁䅁杍㉁䍁䄴兏㑁䅁䅁䍄䉁䅁䅁䅂䅁䅁䅍䅄䅁䅁䅯兤䅁䅁䅯权䅁䅁䅯䅂䅉䅁䅅䅁䉁䅁䅁兂湁免獩么捯䅑杷允䅁䅁䅑䅁䑁䅁䅷䅁䭁䩁䉉䅁䭁佁䬰䅁䭁䥁䕍䅁䉁䅁䅁允䅁䅁䅕剃䩳允摓樯䴸䅉䅅䅁䕁䅁䅁睁䵁䅁䅁权㍃䅁䅁权潄权䅁权療䅂䅁允䅁䅁䅅䅁佁䅁䄴䅁㉁䑁䅑杌穁䑁䅍杍䅁䅁杷允䅁䅁䅑䅁䑁䅁䅷䅁䭁䝁䄸䅁䭁佁䭙䅁䭁佁䭷䅁䉁䅁䅁允䅁䅁䄴䅄䅁䑁䅁杌祁䑁䅁䅎䅁䅁杷允䅁䅁䅑䅁䑁䅁䅷䅁䭁偁䉧䅁䭁佁䭙䅁䭁䡁䕯䅁䉁䅁䅁允䅁䅁䄴䅄䅁䑁䅅杌祁䑁䅣兎䅁䅁杷允䅁䅁䅑䅁䑁䅁䅷䅁䭁䉁䄴䅁䭁佁䬴䅁䭁䡁䕁䅁䉁䅁䅁允䅁䅁䅕䅁䅁䥁硁〹䵁䅉䅅䅁䕁䅁䅁睁䵁䅁䅁权晄允䅁权湄权䅁权睂䅂䅁允䅁䅁䅅䅁䙁偁卌坔光䅗䅆䍄䉁䅁䅁䅂䅁䅁䅍䅄䅁䅁䅯儹䅁䅁䅯权䅁䅁䅯䅂䅉䅁䅅䅁䉁䅁䅁兂杂搵楁㤲噆䅑杷允䅁䅁䅑䅁䑁䅁䅷䅁䭁䅁䉳䅁䭁佁䭫䅁䭁䝁䔸䅁䉁䅁䅁允䅁䅁䅕䅁䅁䥁歧歍䵅䅉䅅䅁䕁䅁䅁睁䵁䅁䅁权㍃䅁䅁权潄权䅁权䙃䅂䅁允䅁䅁䅅䅁佁䅁䄴䅁㉁䑁䅍杌㕁䑁䅫免䅁䅁杷允䅁䅁䅑䅁䑁䅁䅷䅁䭁䵁䄴䅁䭁佁䬴䅁䭁䝁䔰䅁䉁䅁䅁允䅁䅁䅕䅁䅁䅁灁捷䵁䅉䅅䅁䕁䅁䅁睁䵁䅁䅁权䕄允䅁权剁䅁䅁权䕁杁䅁允䅁䅁䅅䅁佁䉁䅑䅁硁䑁䅑李㑁䑁䅕䅍睁䑁䅁䅍䅁䅁杷允䅁䅁䅑䅁䑁䅁䅷䅁䭁䭁䅕䅁䭁佁䭧䅁䭁䡁䕯䅁䉁䅁䅁允䅁䅁䄴䅄䅁䑁䅕杌ぁ䑁䅑免䅁䅁杷允䅁䅁䅑䅁䑁䅁䅷䅁䭁䉁䉣䅁䭁佁䭙䅁䭁䝁䔰䅁䉁䅁䅁允䅁䅁䄴䅄䅁䑁䅉杌睁䑁䅑䅏䅁䅁杷允䅁䅁䅑䅁䑁䅁䅷䅁䭁䍁䅷䅁䭁佁䬰䅁䭁佁䭷䅁䉁䅁䅁允䅁䅁䅕祇搯䅊䉡含䴸䅉䅅䅁䕁䅁䅁睁䵁䅁䅁权㍁䅁䅁权䭁䅁䅁权䙁䅁䅁允䅁䅁䅅䅁䙁佁剸䉵䘶祱䅤䍄䉁䅁䅁䅂䅁䅁䅍䅄䅁䅁䅯䅡䅅䅁䅯眵䅯䅁䅯兣䅑䅁䅅䅁䉁䅁䅁兂十㡧䭄捯獕䅑杷允䅁䅁䅑䅁䑁䅁䅷䅁䭁䙁䅯䅁䭁佁䬰䅁䭁䡁䕁䅁䉁䅁䅁允䅁䅁䅕戰㜶其䙣稴䴸䅉䅅䅁䕁䅁䅁睁䵁䅁䅁权汃䅁䅁权潄权䅁权㥂䅂䅁允䅁䅁䅅䅁佁䅁䅷䅁睁䍁䄴兎祁䑁䅑䅁䵁䅉䅅䅁䕁䅁䅁睁䵁䅁䅁权獃允䅁权牄权䅁权獄权䅁允䅁䅁䅅䅁佁䉁䅑䅁祁䑁䅁睎㍁䑁䅁䅍睁䑁䅁䅍䅁䅁杷允䅁䅁䅑䅁䑁䅁䅷䅁䭁䉁䅷䅁䭁佁䭧䅁䭁佁䭷䅁䉁䅁䅁允䅁䅁䄴杄䅁䑁䅙兎畁䑁䅫睎ㅁ䅁䅁䍄䉁䅁䅁䅂䅁䅁䅍䅄䅁䅁䅯睨䅁䅁䅯朵䅯䅁䅯䄷䅯䅁䅅䅁䉁䅁䅁杄䵁䅁䅁䅍畁䑁䅫兏㕁䅁䅁䍄䉁䅁䅁䅂䅁䅁䅍䅄䅁䅁䅯睙䅅䅁䅯朷䅯䅁䅯来䅑䅁䅅䅁䉁䅁䅁兂䅁䅁䅁䩣汍兑杷允䅁䅁䅑䅁䑁䅁䅷䅁䭁䉁䅷䅁䭁佁䭧䅁䭁䡁䕅䅁䉁䅁䅁允䅁䅁䄴杄䅁䑁䅕兏畁䑁䅙免㑁䅁䅁䍄䉁䅁䅁䅂䅁䅁䅍䅄䅁䅁䅯䅈䅁䅁䅯䄶䅯䅁䅯全䅑䅁䅅䅁䉁䅁䅁杄佁䅁䅁李睁䍁䄴杍㑁䑁䅧䅁䵁䅉䅅䅁䕁䅁䅁睁䵁䅁䅁权獃允䅁权浄权䅁权睂䅂䅁允䅁䅁䅅䅁佁䅁䅷䅁㉁䍁䄴兎㑁䑁䅣䅁䵁䅉䅅䅁䕁䅁䅁睁䵁䅁䅁权瑄允䅁权牄权䅁权䙃䅂䅁允䅁䅁䅅䅁佁䉁䅑䅁穁䑁䅣兏㑁䑁䅫䅎㉁䑁䅕䅍䅁䅁杷允䅁䅁䅑䅁䑁䅁䅷䅁䭁乁䅷䅁䭁佁䭫䅁䭁䥁䕕䅁䉁䅁䅁允䅁䅁䅕䅁䅁䡁㝄䴸䵁䅉䅅䅁䕁䅁䅁睁䵁䅁䅁权穁允䅁权䉁杁䅁权䑁杁䅁允䅁䅁䅅䅁䙁䙁㍄奨奄⭸䅊䍄䉁䅁䅁䅂䅁䅁䅍䅄䅁䅁䅯䅑䅁䅁䅯䄶䅯䅁䅯䄷䅯䅁䅅䅁䉁䅁䅁杄佁䅁䅁䅎穁䍁䄴䅍穁䑁䅉䅁䵁䅉䅅䅁䕁䅁䅁睁䵁䅁䅁权䉂䅁䅁权潄权䅁权療䅂䅁允䅁䅁䅅䅁佁䅁䄴䅁祁䑁䅍杌睁䑁䅧兏䅁䅁杷允䅁䅁䅑䅁䑁䅁䅷䅁䭁佁䉯䅁䭁佁䬰䅁䭁䝁䔰䅁䉁䅁䅁允䅁䅁䅕楁䡵瑆佮穸䴸䅉䅅䅁䕁䅁䅁睁䵁䅁䅁权㙂允䅁权䭁䅁䅁权䕁杁䅁允䅁䅁䅅䅁䙁乁橥䑣䬰硖䅂䍄䉁䅁䅁䅂䅁䅁䅍䅄䅁䅁䅯兩䅅䅁䅯眵䅯䅁䅯兢䅑䅁䅅䅁䉁䅁䅁兂灄橊䥅䩲剷䅑杷允䅁䅁䅑䅁䑁䅁䅷䅁䭁䕁䅁䅁䭁佁䭧䅁䭁䡁䕅䅁䉁䅁䅁允䅁䅁䄴杄䅁䑁䅑李畁䑁䅧睎ㅁ䅁䅁䍄䉁䅁䅁䅂䅁䅁䅍䅄䅁䅁䅯䅎䅅䅁䅯眵䅯䅁䅯䅣䅑䅁䅅䅁䉁䅁䅁兂獃䙈歰ㅏ核䅑杷允䅁䅁䅑䅁䑁䅁䅷䅁䭁䕁䅅䅁䭁佁䭧䅁䭁䡁䕅䅁䉁䅁䅁允䅁䅁䄴杄䅁䑁䅉兎畁䑁䅑免㉁䅁䅁䍄䉁䅁䅁䅂䅁䅁䅍䅄䅁䅁䅯儲䅁䅁䅯朵䅯䅁䅯䄷䅯䅁䅅䅁䉁䅁䅁杄䵁䅁䅁免畁䑁䅍睎祁䅁䅁䍄䉁䅁䅁䅂䅁䅁䅍䅄䅁䅁䅯兑䅁䅁䅯䄶䅯䅁䅯睧䅑䅁䅅䅁䉁䅁䅁杄佁䅁䅁睍睁䍁䄴杍睁䑁䅧䅁䵁䅉䅅䅁䕁䅁䅁睁䵁䅁䅁权㑂䅁䅁权䕁䅁䅁权䙁䅁䅁允䅁䅁䅅䅁䙁䅁䅁䥁䵃啳䉚䍄䉁䅁䅁䅂䅁䅁䅍䅄䅁䅁䅯八䅁䅁䅯眶䅯䅁䅯䅣䅑䅁䅅䅁䉁䅁䅁杄啁䅁䅁免ㅁ䑁䅙兎睁䑁䅁䅍睁䑁䅁䅁䵁䅉䅅䅁䕁䅁䅁睁䵁䅁䅁权ㅃ䅁䅁权灄权䅁权療䅂䅁允䅁䅁䅅䅁䙁䅁䅁䅁杁剚䉆䍄䉁䅁䅁䅂䅁䅁䅍䅄䅁䅁䅯兇䅁䅁䅯儷䅯䅁䅯兣䅑䅁䅅䅁䉁䅁䅁兂穁積積積湐睐杷允䅁䅁䅑䅁䑁䅁䅷䅁䭁䕁䅅䅁䭁佁䭧䅁䭁䡁䔰䅁䉁䅁䅁允䅁䅁䄴杄䅁䑁䅍䅍畁䑁䅣李ぁ䅁䅁䍄䉁䅁䅁䅂䅁䅁䅍䅄䅁䅁䅯兦䅁䅁䅯朷䅯䅁䅯兢䅑䅁䅅䅁䉁䅁䅁兂䅁䅁䅁䕁晁兑杷允䅁䅁䅑䅁䑁䅁䅷䅁䭁䍁䉅䅁䭁佁䭧䅁䭁䝁䔸䅁䉁䅁䅁允䅁䅁䄴杄䅁䑁䅅䅎畁䑁䅧兎穁䅁䅁䍄䉁䅁䅁䅂䅁䅁䅍䅄䅁䅁䅯眱䅁䅁䅯儷䅯䅁䅯䅣䅑䅁䅅䅁䉁䅁䅁兂潃椸瀱浱䍅䅑杷允䅁䅁䅑䅁䑁䅁䅷䅁䭁䵁䉣䅁䭁佁䬴䅁䭁佁䭷䅁䉁䅁䅁允䅁䅁䅕䅁䅁䵁楂䕆䵅䅉䅅䅁䕁䅁䅁睁䵁䅁䅁权啂允䅁权湄权䅁权瑂䅂䅁允䅁䅁䅅䅁䙁䍁䝕婧䑖祃䅂䍄䉁䅁䅁䅂䅁䅁䅍䅄䅁䅁䅯光䅅䅁䅯䄶䅯䅁䅯䅣䅑䅁䅅䅁䉁䅁䅁杄佁䅁䅁免祁䍁䄴兏㕁䑁䅕䅁䵁䅉䅅䅁䕁䅁䅁睁䵁䅁䅁权卂䅁䅁权瑄权䅁权㥂䅂䅁允䅁䅁䅅䅁䙁䵁桵扒穢搯⽷䍄䉁䅁䅁䅂䅁䅁䅍䅄䅁䅁䅯䅪䅅䅁䅯儷䅯䅁䅯睢䅑䅁䅅䅁䉁䅁䅁兂偃癷潕䥘焯睐杷允䅁䅁䅑䅁䑁䅁䅷䅁䭁䍁䉅䅁䭁佁䭧䅁䭁䡁䕅䅁䉁䅁䅁允䅁䅁䄴杄䅁䑁䅅免畁䑁䅣兏㕁䅁䅁䍄䉁䅁䅁䅂䅁䅁䅍䅄䅁䅁䅯杯䅅䅁䅯儶䅯䅁䅯䅣䅑䅁䅅䅁䉁䅁䅁兂䅁䅁䅁䡁汷兑杷允䅁䅁䅑䅁䑁䅁䅷䅁䭁佁䄰䅁䭁佁䬴䅁䭁䡁䕯䅁䉁䅁䅁允䅁䅁䅕䅁䅁偁䱄歖䵅䅉䅅䅁䕁䅁䅁睁䵁䅁䅁权潄䅁䅁权畄权䅁权㥂䅂䅁允䅁䅁䅅䅁䙁䅁䅁䅁奁べ䉸䍄䉁䅁䅁䅂䅁䅁䅍䅄䅁䅁䅯兒䅁䅁䅯䄶䅯䅁䅯䄷䅯䅁䅅䅁䉁䅁䅁杄䵁䅁䅁䅎畁䑁䅣杍㉁䅁䅁䍄䉁䅁䅁䅂䅁䅁䅍䅄䅁䅁䅯兒䅁䅁䅯䄶䅯䅁䅯睢䅑䅁䅅䅁䉁䅁䅁杄䵁䅁䅁杍畁䑁䅣兏㉁䅁䅁䍄䉁䅁䅁䅂䅁䅁䅍䅄䅁䅁䅯兒䅁䅁䅯䄶䅯䅁䅯兣䅑䅁䅅䅁䉁䅁䅁杄䵁䅁䅁䅎畁䑁䅧䅏㍁䅁䅁䍄䉁䅁䅁䅂䅁䅁䅍䅄䅁䅁䅯眰䅁䅁䅯䅂䅁䅁䅯䅂䅉䅁䅅䅁䉁䅁䅁兂䅁䅁䅃兓穖兑杷允䅁䅁䅑䅁䑁䅁䅷䅁䭁佁䅣䅁䭁佁䬰䅁䭁䡁䕯䅁䉁䅁䅁允䅁䅁䅕の捔䬵畦吸䴸䅉䅅䅁䕁䅁䅁睁䵁䅁䅁权ぁ允䅁权畄权䅁权獄权䅁允䅁䅁䅅䅁䙁䅁䅁䅁䅂朴䈵䍄䉁䅁䅁䅂䅁䅁䅍䅄䅁䅁䅯杦䅅䅁䅯眶䅯䅁䅯睢䅑䅁䅅䅁䉁䅁䅁杄啁䅁䅁睍穁䑁䅅睍ぁ䑁䅙兏㉁䑁䅑䅁䵁䅉䅅䅁䕁䅁䅁睁䵁䅁䅁权䵁䅁䅁权湄权䅁权睂䅂䅁允䅁䅁䅅䅁䙁䝁光䑗ね佹⼴䍄䉁䅁䅁䅂䅁䅁䅍䅄䅁䅁䅯儳䅁䅁䅯儶䅯䅁䅯全䅑䅁䅅䅁䉁䅁䅁兂䅁䅁䅁䝯捅兑杷允䅁䅁䅑䅁䑁䅁䅷䅁䭁䕁䅕䅁䭁佁䭧䅁䭁䡁䔰䅁䉁䅁䅁允䅁䅁䄴䅄䅁䑁䅕杌穁䑁䅁睍䅁䅁杷允䅁䅁䅑䅁䑁䅁䅷䅁䭁䝁䅷䅁䭁佁䭙䅁䭁䡁䔰䅁䉁䅁䅁允䅁䅁䄴䅄䅁䑁䅁杌㉁䑁䅕䅎䅁䅁杷允䅁䅁䅑䅁䑁䅁䅷䅁䭁䭁䄸䅁䭁佁䭧䅁䭁䝁䔰䅁䉁䅁䅁允䅁䅁䄴杄䅁䑁䅅䅎畁䑁䅍李硁䅁䅁䍄䉁䅁䅁䅂䅁䅁䅍䅄䅁䅁䅯兓䅅䅁䅯朵䅯䅁䅯睧䅑䅁䅅䅁䉁䅁䅁杄䵁䅁䅁䅎畁䑁䅉兎㑁䅁䅁䍄䉁䅁䅁䅂䅁䅁䅍䅄䅁䅁䅯睲䅁䅁䅯䄶䅯䅁䅯睢䅑䅁䅅䅁䉁䅁䅁杄佁䅁䅁免㉁䍁䄴䅏㍁䑁䅍䅁䵁䅉䅅䅁䕁䅁䅁睁䵁䅁䅁权瑄允䅁权瑄权䅁权硂䅂䅁允䅁䅁䅅䅁䙁䅁獩䙈歰⭏⽣䍄䉁䅁䅁䅂䅁䅁䅍䅄䅁䅁䅯杲䅁䅁䅯充䅁䅁䅯䅂䅉䅁䅅䅁䉁䅁䅁杄十䅁䅁䅏ぁ䑁䅁李硁䑁䅁䅍睁䅁䅁䍄䉁䅁䅁䅂䅁䅁䅍䅄䅁䅁䅯睲䅁䅁䅯䄶䅯䅁䅯来䅑䅁䅅䅁䉁䅁䅁杄佁䅁䅁免㍁䍁䄴䅏㑁䑁䅣䅁䵁䅉䅅䅁䕁䅁䅁睁䵁䅁䅁权癃䅁䅁权潄权䅁权睂䅂䅁允䅁䅁䅅䅁佁䅁䄴䅁硁䑁䅙杌ㅁ䑁䅧睎䅁䅁杷允䅁䅁䅑䅁䑁䅁䅷䅁䭁䡁䉑䅁䭁佁䭫䅁䭁䡁䕯䅁䉁䅁䅁允䅁䅁䅕䅁䅁䱁䝹啋䵅䅉䅅䅁䕁䅁䅁睁䵁䅁䅁权婃允䅁权湄权䅁权硂䅂䅁允䅁䅁䅅䅁䙁偁⭰牡へ硫䅂䍄䉁䅁䅁䅂䅁䅁䅍䅄䅁䅁䅯兗䅁䅁䅯儶䅯䅁䅯兢䅑䅁䅅䅁䉁䅁䅁兂䅁䅁䅁䉧㡍兑杷允䅁䅁䅑䅁䑁䅁䅷䅁䭁䥁䅫䅁䭁佁䬴䅁䭁䡁䕅䅁䉁䅁䅁允䅁䅁䅕䅁䅁䡁䵪啊䵅䅉䅅䅁䕁䅁䅁睁䵁䅁䅁权牄䅁䅁权浄权䅁权䙃䅂䅁允䅁䅁䅅䅁佁䅁䅷䅁睁䍁䄴李㑁䑁䅫䅁䵁䅉䅅䅁䕁䅁䅁睁䵁䅁䅁权㍄允䅁权䕁䅁䅁权䕁杁䅁允䅁䅁䅅䅁䙁䅁䅁䵁桨䱊䉆䍄䉁䅁䅁䅂䅁䅁䅍䅄䅁䅁䅯䅃䅅䅁䅯朵䅯䅁䅯全䅑䅁䅅䅁䉁䅁䅁杄䵁䅁䅁免畁䑁䅙睍硁䅁䅁䍄䉁䅁䅁䅂䅁䅁䅍䅄䅁䅁䅯朰䅁䅁䅯䄶䅯䅁䅯来䅑䅁䅅䅁䉁䅁䅁杄佁䅁䅁睍睁䍁䄴䅎穁䑁䅣䅁䵁䅉䅅䅁䕁䅁䅁睁䵁䅁䅁权䭃䅁䅁权剁䅁䅁权䙁䅁䅁允䅁䅁䅅䅁佁䉁䅙䅁硁䑁䅧兎睁䑁䅁䅍睁䑁䅁䅍睁䅁䅁䍄䉁䅁䅁䅂䅁䅁䅍䅄䅁䅁䅯朴䅁䅁䅯儷䅯䅁䅯兦䅑䅁䅅䅁䉁䅁䅁兂䵁楁䡵瑆の睐杷允䅁䅁䅑䅁䑁䅁䅷䅁䭁䕁䅯䅁䭁佁䬴䅁䭁䥁䕕䅁䉁䅁䅁允䅁䅁䅕䅁䅁䵁畂歁䵅䅉䅅䅁䕁䅁䅁睁䵁䅁䅁权塁允䅁权牄权䅁权㙂䅂䅁允䅁䅁䅅䅁佁䉁䅉䅁穁䑁䅧杍㑁䑁䅫免睁䑁䅕䅁䵁䅉䅅䅁䕁䅁䅁睁䵁䅁䅁权灁允䅁权瑄权䅁权療䅂䅁允䅁䅁䅅䅁䙁䙁婂⽹楃睡䅂䍄䉁䅁䅁䅂䅁䅁䅍䅄䅁䅁䅯䅍䅅䅁䅯允䅉䅁䅯杁䅉䅁䅅䅁䉁䅁䅁兂䍄乏剅䱱䕔䅑杷允䅁䅁䅑䅁䑁䅁䅷䅁䭁䡁䄴䅁䭁佁䭙䅁䭁䡁䕯䅁䉁䅁䅁允䅁䅁䄴䅄䅁䑁䅅杌㕁䑁䅑杍䅁䅁杷允䅁䅁䅑䅁䑁䅁䅷䅁䭁乁䅉䅁䭁佁䭧䅁䭁䥁䕍䅁䉁䅁䅁允䅁䅁䄴䅄䅁䑁䅉䅏畁䑁䅧䅎䅁䅁杷允䅁䅁䅑䅁䑁䅁䅷䅁䭁乁䅉䅁䭁佁䭧䅁䭁䡁䔰䅁䉁䅁䅁允䅁䅁䄴杄䅁䑁䅍䅎畁䑁䅕杍㍁䅁䅁䍄䉁䅁䅁䅂䅁䅁䅍䅄䅁䅁䅯䅘䅅䅁䅯䄶䅯䅁䅯兢䅑䅁䅅䅁䉁䅁䅁杄佁䅁䅁免㍁䍁䄴睎硁䑁䅍䅁䵁䅉䅅䅁䕁䅁䅁睁䵁䅁䅁权噄䅁䅁权䭁䅁䅁权䙁䅁䅁允䅁䅁䅅䅁䙁䱁へ硫䕧栱䅊䍄䉁䅁䅁䅂䅁䅁䅍䅄䅁䅁䅯杖䅁䅁䅯朷䅯䅁䅯兦䅑䅁䅅䅁䉁䅁䅁兂䅁䅁䅃㠯䉚兑杷允䅁䅁䅑䅁䑁䅁䅷䅁䭁䙁䅙䅁䭁佁䭳䅁䭁䡁䕅䅁䉁䅁䅁允䅁䅁䄴䅆䅁䑁䅙杍㉁䑁䅫兏硁䑁䅧兎ぁ䅁䅁䍄䉁䅁䅁䅂䅁䅁䅍䅄䅁䅁䅯䅨䅅䅁䅯朵䅯䅁䅯兦䅑䅁䅅䅁䉁䅁䅁杄佁䅁䅁免硁䍁䄴李ぁ䑁䅫䅁䵁䅉䅅䅁䕁䅁䅁睁䵁䅁䅁权䙂䅁䅁权瑄权䅁权獄权䅁允䅁䅁䅅䅁䙁䅁䍷㑋坣昲⽁䍄䉁䅁䅁䅂䅁䅁䅍䅄䅁䅁䅯光䅅䅁䅯朵䅯䅁䅯睢䅑䅁䅅䅁䉁䅁䅁杄䭁䅁䅁免畁䑁䅍杍䅁䅁杷允䅁䅁䅑䅁䑁䅁䅷䅁䭁䥁䉕䅁䭁䅁䅯䅁䭁䅁䅕䅁䉁䅁䅁允䅁䅁䅕兊䉡啬䱏歉䵁䅉䅅䅁䕁䅁䅁睁䵁䅁䅁权千允䅁权牄权䅁权䑃䅂䅁允䅁䅁䅅䅁佁䉁䅑䅁硁䑁䅍兎睁䑁䅕䅏㑁䑁䅫睎䅁䅁杷允䅁䅁䅑䅁䑁䅁䅷䅁䭁偁䉧䅁䭁䅁䍅䅁䭁䅁䍕䅁䉁䅁䅁允䅁䅁䅕卓塲䩂慴䕸䵁䅉䅅䅁䕁䅁䅁睁䵁䅁䅁权䝂䅁䅁权畄权䅁权㥂䅂䅁允䅁䅁䅅䅁䙁䅁䅁䅁权睡䉊䍄䉁䅁䅁䅂䅁䅁䅍䅄䅁䅁䅯睷䅁䅁䅯允䅉䅁䅯睁䅉䅁䅅䅁䉁䅁䅁兂䱁㘫獧䐳㑄䅑杷允䅁䅁䅑䅁䑁䅁䅷䅁䭁䡁䉣䅁䭁佁䭧䅁䭁䝁䔰䅁䉁䅁䅁允䅁䅁䄴杄䅁䑁䅅䅎畁䑁䅕杍㉁䅁䅁䍄䉁䅁䅁䅂䅁䅁䅍䅄䅁䅁䅯睤䅁䅁䅯儷䅯䅁䅯来䅑䅁䅅䅁䉁䅁䅁兂呄坔光䑗䵫䅑杷允䅁䅁䅑䅁䑁䅁䅷䅁䭁䩁䅙䅁䭁佁䭫䅁䭁䡁䕅䅁䉁䅁䅁允䅁䅁䅕䅁䅁䍁㑂欹䵁䅉䅅䅁䕁䅁䅁睁䵁䅁䅁权慃䅁䅁权浄权䅁权㥂䅂䅁允䅁䅁䅅䅁佁䅁䅷䅁硁䍁䄴李祁䑁䅙䅁䵁䅉䅅䅁䕁䅁䅁睁䵁䅁䅁权湃允䅁权瑄权䅁权㙂䅂䅁允䅁䅁䅅䅁䙁䡁呗䅇坒瑄⽕䍄䉁䅁䅁䅂䅁䅁䅍䅄䅁䅁䅯睤䅅䅁䅯䄶䅯䅁䅯睢䅑䅁䅅䅁䉁䅁䅁杄佁䅁䅁免ぁ䍁䄴杍睁䑁䅣䅁䵁䅉䅅䅁䕁䅁䅁睁䵁䅁䅁权㉁䅁䅁权潄权䅁权獄权䅁允䅁䅁䅅䅁佁䅁䄴䅁硁䑁䅧杌㕁䑁䅅睎䅁䅁杷允䅁䅁䅑䅁䑁䅁䅷䅁䭁䅁䅧䅁䭁佁䭫䅁䭁䡁䕅䅁䉁䅁䅁允䅁䅁䅕䅁䅁䑁灨獉䵅䅉䅅䅁䕁䅁䅁睁䵁䅁䅁权䱁允䅁权瑄权䅁权䙃䅂䅁允䅁䅁䅅䅁䭁䕁䅣䅁䵁䅉䅅䅁䕁䅁䅁睁䵁䅁䅁权䵁䅁䅁权潄权䅁权獄权䅁允䅁䅁䅅䅁佁䅁䄴䅁硁䑁䅙杌㉁䑁䅉兎䅁䅁杷允䅁䅁䅑䅁䑁䅁䅷䅁䭁䭁䄸䅁䭁佁䭳䅁䭁䡁䕅䅁䉁䅁䅁允䅁䅁䄴䅆䅁䑁䅍睍祁䑁䅅兏睁䑁䅍睍ぁ䅁䅁䍄䉁䅁䅁䅂䅁䅁䅍䅄䅁䅁䅯䅄䅁䅁䅯䄶䅯䅁䅯兢䅑䅁䅅䅁䉁䅁䅁杄佁䅁䅁免㍁䍁䄴睎穁䑁䅑䅁䵁䅉䅅䅁䕁䅁䅁睁䵁䅁䅁权䵁䅁䅁权潄权䅁权療䅂䅁允䅁䅁䅅䅁佁䅁䄴䅁硁䑁䅧杌睁䑁䅑兎䅁䅁杷允䅁䅁䅑䅁䑁䅁䅷䅁䭁䅁䅷䅁䭁佁䭧䅁䭁䡁䕯䅁䉁䅁䅁允䅁䅁䄴杄䅁䑁䅅䅎畁䑁䅙兏ぁ䅁䅁䍄䉁䅁䅁䅂䅁䅁䅍䅄䅁䅁䅯杘䅁䅁䅯允䅉䅁䅯杁䅉䅁䅅䅁䉁䅁䅁兂㙄䝨䕩摩⽋䅑杷允䅁䅁䅑䅁䑁䅁䅷䅁䭁䅁䅷䅁䭁佁䭧䅁䭁䡁䕁䅁䉁䅁䅁允䅁䅁䄴杄䅁䑁䅉䅍畁䑁䅅睍㕁䅁䅁䍄䉁䅁䅁䅂䅁䅁䅍䅄䅁䅁䅯䅬䅅䅁䅯眵䅯䅁䅯全䅑䅁䅅䅁䉁䅁䅁兂晁敨剴䩵栴䅑杷允䅁䅁䅑䅁䑁䅁䅷䅁䭁䍁䅧䅁䭁佁䭣䅁䭁䡁䔰䅁䉁䅁䅁允䅁䅁䅕癱午坔光䕃䵁䅉䅅䅁䕁䅁䅁睁䵁䅁䅁权ㅁ允䅁权牄权䅁权硂䅂䅁允䅁䅁䅅䅁佁䉁䅑䅁ぁ䑁䅁䅏硁䑁䅁䅍睁䑁䅁䅍䅁䅁杷允䅁䅁䅑䅁䑁䅁䅷䅁䭁䅁䅷䅁䭁佁䭧䅁䭁䥁䕍䅁䉁䅁䅁允䅁䅁䄴杄䅁䑁䅅兎畁䑁䅍睍祁䅁䅁䍄䉁䅁䅁䅂䅁䅁䅍䅄䅁䅁䅯杆䅅䅁䅯䄶䅯䅁䅯兢䅑䅁䅅䅁䉁䅁䅁杄佁䅁䅁睍硁䍁䄴兏㑁䑁䅙䅁䵁䅉䅅䅁䕁䅁䅁睁䵁䅁䅁权祄允䅁权畄权䅁权獄权䅁允䅁䅁䅅䅁䙁䅁䅁䅁䅁故䅌䍄䉁䅁䅁䅂䅁䅁䅍䅄䅁䅁䅯䅡䅁䅁䅯眶䅯䅁䅯䅣䅑䅁䅅䅁䉁䅁䅁杄十䅁䅁兎㑁䑁䅙䅍㕁䑁䅁䅍睁䅁䅁䍄䉁䅁䅁䅂䅁䅁䅍䅄䅁䅁䅯杳䅅䅁䅯䄶䅯䅁䅯兣䅑䅁䅅䅁䉁䅁䅁杄允䅁䅁兌穁䑁䅣杌㑁䑁䅕杍䅁䅁杷允䅁䅁䅑䅁䑁䅁䅷䅁䭁佁䄰䅁䭁佁䭳䅁䭁䡁䔰䅁䉁䅁䅁允䅁䅁䄴杆䅁䑁䅅䅎睁䑁䅁䅍睁䑁䅁䅍睁䑁䅁䅁䵁䅉䅅䅁䕁䅁䅁睁䵁䅁䅁权䥂允䅁权瑄权䅁权㥂䅂䅁允䅁䅁䅅䅁䙁䉁畓⭒㙆乆⽙䍄䉁䅁䅁䅂䅁䅁䅍䅄䅁䅁䅯杙䅅䅁䅯䄶䅯䅁䅯兢䅑䅁䅅䅁䉁䅁䅁杄佁䅁䅁免祁䍁䄴䅍ぁ䑁䅅䅁䵁䅉䅅䅁䕁䅁䅁睁䵁䅁䅁权婄允䅁权潄权䅁权䑃䅂䅁允䅁䅁䅅䅁佁䅁䄴䅁硁䑁䅍杌㉁䑁䅑李䅁䅁杷允䅁䅁䅑䅁䑁䅁䅷䅁䭁䡁䉙䅁䭁佁䭧䅁䭁䡁䔰䅁䉁䅁䅁允䅁䅁䄴䅄䅁䑁䅫杌祁䑁䅁李䅁䅁杷允䅁䅁䅑䅁䑁䅁䅷䅁䭁䍁䉫䅁䭁佁䬰䅁䭁䝁䔰䅁䉁䅁䅁允䅁䅁䅕㙙䙶乫摁啁䵁䅉䅅䅁䕁䅁䅁睁䵁䅁䅁权浂䅁䅁权湄权䅁权療䅂䅁允䅁䅁䅅䅁䙁䅁琴灳瘳硰䄵䍄䉁䅁䅁䅂䅁䅁䅍䅄䅁䅁䅯䅱䅅䅁䅯朷䅯䅁䅯全䅑䅁䅅䅁䉁䅁䅁兂䅁䅁䅁偯婁兑杷允䅁䅁䅑䅁䑁䅁䅷䅁䭁䱁䅁䅁䭁佁䭫䅁䭁䝁䔰䅁䉁䅁䅁允䅁䅁䅕䅁䅁䑁兂歁䵅䅉䅅䅁䕁䅁䅁睁䵁䅁䅁权䱃允䅁权牄权䅁权㙂䅂䅁允䅁䅁䅅䅁佁䉁䅑䅁ぁ䑁䅣睎ㅁ䑁䅁杍㍁䑁䅍睎䅁䅁杷允䅁䅁䅑䅁䑁䅁䅷䅁䭁䉁䉙䅁䭁佁䭧䅁䭁䥁䕍䅁䉁䅁䅁允䅁䅁䄴杄䅁䑁䅅杍畁䑁䅉兏ㅁ䅁䅁䍄䉁䅁䅁䅂䅁䅁䅍䅄䅁䅁䅯兩䅅䅁䅯眶䅯䅁䅯兢䅑䅁䅅䅁䉁䅁䅁杄啁䅁䅁兏㕁䑁䅍䅍睁䑁䅁䅍睁䑁䅁䅁䵁䅉䅅䅁䕁䅁䅁睁䵁䅁䅁权乃䅁䅁权剁䅁䅁权䙁䅁䅁允䅁䅁䅅䅁佁䉁䅑䅁祁䑁䅉免硁䑁䅙睍睁䑁䅁䅍䅁䅁杷允䅁䅁䅑䅁䑁䅁䅷䅁䭁乁䅍䅁䭁佁䭧䅁䭁䡁䕁䅁䉁䅁䅁允䅁䅁䄴杄䅁䑁䅅李畁䑁䅑李㑁䅁䅁䍄䉁䅁䅁䅂䅁䅁䅍䅄䅁䅁䅯䅘䅅䅁䅯䄶䅯䅁䅯䄷䅯䅁䅅䅁䉁䅁䅁杄佁䅁䅁杍穁䍁䄴免ㅁ䑁䅍䅁䵁䅉䅅䅁䕁䅁䅁睁䵁䅁䅁权楁允䅁权䉁杁䅁权䑁杁䅁允䅁䅁䅅䅁䙁䥁䕅捓乪摙䅰䍄䉁䅁䅁䅂䅁䅁䅍䅄䅁䅁䅯睯䅅䅁䅯眵䅯䅁䅯睧䅑䅁䅅䅁䉁䅁䅁兂㡃䩤奍乂摙䅑杷允䅁䅁䅑䅁䑁䅁䅷䅁䭁偁䅙䅁䭁佁䬰䅁䭁䝁䔸䅁䉁䅁䅁允䅁䅁䅕婤奍䙂余吷䴸䅉䅅䅁䕁䅁䅁睁䵁䅁䅁权㡃䅁䅁权湄权䅁权㙂䅂䅁允䅁䅁䅅䅁䙁䉁䑋䵷桱卸䅖䍄䉁䅁䅁䅂䅁䅁䅍䅄䅁䅁䅯朲䅅䅁䅯䄶䅯䅁䅯䅣䅑䅁䅅䅁䉁䅁䅁杄佁䅁䅁免穁䍁䄴䅍㑁䑁䅫䅁䵁䅉䅅䅁䕁䅁䅁睁䵁䅁䅁权㉂允䅁权潄权䅁权療䅂䅁允䅁䅁䅅䅁佁䅁䅷䅁硁䑁䅁杌ㅁ䑁䅧䅁䵁䅉䅅䅁䕁䅁䅁睁䵁䅁䅁权坂䅁䅁权湄权䅁权瑂䅂䅁允䅁䅁䅅䅁䙁䥁䅐煹䙆楤䅬䍄䉁䅁䅁䅂䅁䅁䅍䅄䅁䅁䅯兩䅁䅁䅯眵䅯䅁䅯兣䅑䅁䅅䅁䉁䅁䅁兂杂搵楁⼲の睐杷允䅁䅁䅑䅁䑁䅁䅷䅁䭁䕁䉕䅁䭁佁䭫䅁䭁䥁䕕䅁䉁䅁䅁允䅁䅁䅕䅁䅁䉁偒啒䵅䅉䅅䅁䕁䅁䅁睁䵁䅁䅁权歃䅁䅁权牄权䅁权䙃䅂䅁允䅁䅁䅅䅁佁䉁䅑䅁穁䑁䅑兎睁䑁䅁䅍睁䑁䅁䅍䅁䅁杷允䅁䅁䅑䅁䑁䅁䅷䅁䭁䡁䉙䅁䭁佁䭧䅁䭁䡁䕯䅁䉁䅁䅁允䅁䅁䄴䅄䅁䑁䅫杌㑁䑁䅁李䅁䅁杷允䅁䅁䅑䅁䑁䅁䅷䅁䭁䕁䅙䅁䭁佁䬴䅁䭁䥁䕕䅁䉁䅁䅁允䅁䅁䅕䅁䅁䉁䵂う䵅䅉䅅䅁䕁䅁䅁睁䵁䅁䅁权慁允䅁权牄权䅁权㥂䅂䅁允䅁䅁䅅䅁佁䉁䅑䅁祁䑁䅍兎ぁ䑁䅅李睁䑁䅑兎䅁䅁杷允䅁䅁䅑䅁䑁䅁䅷䅁䭁䡁䉙䅁䭁佁䭧䅁䭁䥁䕍䅁䉁䅁䅁允䅁䅁䄴䅄䅁䑁䅅䅍畁䑁䅉兏䅁䅁杷允䅁䅁䅑䅁䑁䅁䅷䅁䭁偁䅑䅁䭁佁䭧䅁䭁佁䭷䅁䉁䅁䅁允䅁䅁䄴䅄䅁䑁䅧杌祁䑁䅑䅏䅁䅁杷允䅁䅁䅑䅁䑁䅁䅷䅁䭁䍁䅁䅁䭁佁䭣䅁䭁䥁䕕䅁䉁䅁䅁允䅁䅁䅕ㅫ㈫爵煶䐴䴸䅉䅅䅁䕁䅁䅁睁䵁䅁䅁权䅃䅁䅁权牄权䅁权䑃䅂䅁允䅁䅁䅅䅁佁䉁䅑䅁ㅁ䑁䅑李ぁ䑁䅙李㍁䑁䅁睍䅁䅁杷允䅁䅁䅑䅁䑁䅁䅷䅁䭁䅁䈴䅁䭁佁䭳䅁䭁䡁䕯䅁䉁䅁䅁允䅁䅁䄴杅䅁䑁䅑睍穁䑁䅁䅍睁䑁䅁䅍䅁䅁杷允䅁䅁䅑䅁䑁䅁䅷䅁䭁䉁䉷䅁䭁佁䬴䅁䭁䝁䔰䅁䉁䅁䅁允䅁䅁䅕䅁䅁䑁㕂䕉䵅䅉䅅䅁䕁䅁䅁睁䵁䅁䅁权啂䅁䅁权瑄权䅁权瑂䅂䅁允䅁䅁䅅䅁䙁䭁睒児塲⽯⼴䍄䉁䅁䅁䅂䅁䅁䅍䅄䅁䅁䅯䅫䅁䅁䅯䄶䅯䅁䅯䄷䅯䅁䅅䅁䉁䅁䅁杄佁䅁䅁䅎ぁ䍁䄴李ㅁ䑁䅉䅁䵁䅉䅅䅁䕁䅁䅁睁䵁䅁䅁权硁允䅁权瑄权䅁权㙂䅂䅁允䅁䅁䅅䅁䙁䥁堲桢䑋䅷䅔䍄䉁䅁䅁䅂䅁䅁䅍䅄䅁䅁䅯䅫䅁䅁䅯䄶䅯䅁䅯䅣䅑䅁䅅䅁䉁䅁䅁杄佁䅁䅁䅎穁䍁䄴兏ぁ䑁䅍䅁䵁䅉䅅䅁䕁䅁䅁睁䵁䅁䅁权䅄䅁䅁权灄权䅁权硂䅂䅁允䅁䅁䅅䅁䙁䅁䅁䅁䅁儷䉤䍄䉁䅁䅁䅂䅁䅁䅍䅄䅁䅁䅯睃䅁䅁䅯䄶䅯䅁䅯兦䅑䅁䅅䅁䉁䅁䅁杄䵁䅁䅁䅏畁䑁䅑䅍祁䅁䅁䍄䉁䅁䅁䅂䅁䅁䅍䅄䅁䅁䅯䅫䅁䅁䅯䄶䅯䅁䅯睧䅑䅁䅅䅁䉁䅁䅁杄佁䅁䅁䅎㍁䍁䄴睎㕁䑁䅫䅁䵁䅉䅅䅁䕁䅁䅁睁䵁䅁䅁权睄䅁䅁权瑄权䅁权瑂䅂䅁允䅁䅁䅅䅁䙁偁卌坔光偗⽅䍄䉁䅁䅁䅂䅁䅁䅍䅄䅁䅁䅯睊䅁䅁䅯儶䅯䅁䅯䄷䅯䅁䅅䅁䉁䅁䅁兂䅁䅁䅁䵭䍨兑杷允䅁䅁䅑䅁䑁䅁䅷䅁䭁偁䉍䅁䭁佁䭣䅁䭁佁䭷䅁䉁䅁䅁允䅁䅁䅯睒䅁䅁杷允䅁䅁䅑䅁䑁䅁䅷䅁䭁䱁䉑䅁䭁佁䭳䅁䭁䥁䕍䅁䉁䅁䅁允䅁䅁䄴䅆䅁䑁䅕䅎㍁䑁䅁兎祁䑁䅫兏ぁ䅁䅁䍄䉁䅁䅁䅂䅁䅁䅍䅄䅁䅁䅯䅫䅁䅁䅯䄶䅯䅁䅯兦䅑䅁䅅䅁䉁䅁䅁杄佁䅁䅁兎ㅁ䍁䄴䅏㕁䑁䅑䅁䵁䅉䅅䅁䕁䅁䅁睁䵁䅁䅁权剂䅁䅁权浄权䅁权䑃䅂䅁允䅁䅁䅅䅁佁䅁䅷䅁硁䍁䄴睍㕁䑁䅑䅁䵁䅉䅅䅁䕁䅁䅁睁䵁䅁䅁权㡂䅁䅁权牄权䅁权㥂䅂䅁允䅁䅁䅅䅁佁䉁䅑䅁穁䑁䅁䅏ㅁ䑁䅫兏硁䑁䅍免䅁䅁杷允䅁䅁䅑䅁䑁䅁䅷䅁䭁䑁䉙䅁䭁佁䭧䅁䭁䝁䔸䅁䉁䅁䅁允䅁䅁䄴杄䅁䑁䅉䅍畁䑁䅧兎硁䅁䅁䍄䉁䅁䅁䅂䅁䅁䅍䅄䅁䅁䅯䅲䅁䅁䅯儶䅯䅁䅯来䅑䅁䅅䅁䉁䅁䅁兂䅁䅁䅁佉內兑杷允䅁䅁䅑䅁䑁䅁䅷䅁䭁䙁䉙䅁䭁佁䭧䅁䭁佁䭷䅁䉁䅁䅁允䅁䅁䄴杄䅁䑁䅅睍畁䑁䅑䅍穁䅁䅁䍄䉁䅁䅁䅂䅁䅁䅍䅄䅁䅁䅯睦䅅䅁䅯朵䅯䅁䅯䄷䅯䅁䅅䅁䉁䅁䅁杄䵁䅁䅁䅍畁䑁䅫兏㕁䅁䅁䍄䉁䅁䅁䅂䅁䅁䅍䅄䅁䅁䅯李䅅䅁䅯䄶䅯䅁䅯来䅑䅁䅅䅁䉁䅁䅁杄䵁䅁䅁杍睁䍁䄴兏祁䅁䅁䍄䉁䅁䅁䅂䅁䅁䅍䅄䅁䅁䅯杢䅅䅁䅯儶䅯䅁䅯全䅑䅁䅅䅁䉁䅁䅁兂䅁䅁䅁久㝌䅑杷允䅁䅁䅑䅁䑁䅁䅷䅁䭁䑁䉙䅁䭁佁䭧䅁䭁䡁䕁䅁䉁䅁䅁允䅁䅁䄴杄䅁䑁䅅李畁䑁䅙睎㑁䅁䅁䍄䉁䅁䅁䅂䅁䅁䅍䅄䅁䅁䅯睮䅁䅁䅯䄶䅯䅁䅯全䅑䅁䅅䅁䉁䅁䅁杄佁䅁䅁杍㕁䍁䄴䅎㕁䑁䅑䅁䵁䅉䅅䅁䕁䅁䅁睁䵁䅁䅁权䉃兂䅁权煄权䅁权䑃䅂䅁允䅁䅁䅅䅁佁䅁䅷䅁睁䍁䄴睍ぁ䑁䅍䅁䵁䅉䅅䅁䕁䅁䅁睁䵁䅁䅁权塃允䅁权䕁䅁䅁权䕁杁䅁允䅁䅁䅅䅁䙁䅁䅁䅁㑃㍙䉴䍄䉁䅁䅁䅂䅁䅁䅍䅄䅁䅁䅯䅲䅁䅁䅯眶䅯䅁䅯来䅑䅁䅅䅁䉁䅁䅁杄啁䅁䅁免㕁䑁䅑䅏㉁䑁䅉䅏祁䑁䅅䅁䵁䅉䅅䅁䕁䅁䅁睁䵁䅁䅁权㥁允䅁权䉁杁䅁权䑁杁䅁允䅁䅁䅅䅁䙁䭁⼰扭但㥣䅆䍄䉁䅁䅁䅂䅁䅁䅍䅄䅁䅁䅯睦䅅䅁䅯眵䅯䅁䅯睢䅑䅁䅅䅁䉁䅁䅁兂潁䩢䝌歕偶睐杷允䅁䅁䅑䅁䑁䅁䅷䅁䭁䭁䅕䅁䭁佁䬴䅁䭁䡁䕅䅁䉁䅁䅁允䅁䅁䅕䅁䅁䍁畁商䵅䅉䅅䅁䕁䅁䅁睁䵁䅁䅁权㉁允䅁权潄权䅁权硂䅂䅁允䅁䅁䅅䅁佁䅁䄴䅁祁䑁䅙杌睁䑁䅑杍䅁䅁杷允䅁䅁䅑䅁䑁䅁䅷䅁䭁䝁䈰䅁䭁䅁䍅䅁䭁䅁䍍䅁䉁䅁䅁允䅁䅁䅕䄶䑤㍆印䔳䵁䅉䅅䅁䕁䅁䅁睁䵁䅁䅁权㉁允䅁权潄权䅁权䙃䅂䅁允䅁䅁䅅䅁佁䅁䄴䅁祁䑁䅙杌睁䑁䅉免䅁䅁杷允䅁䅁䅑䅁䑁䅁䅷䅁䭁䑁䉙䅁䭁佁䭧䅁䭁䥁䕍䅁䉁䅁䅁允䅁䅁䄴杄䅁䑁䅅兏畁䑁䅣免㑁䅁䅁䍄䉁䅁䅁䅂䅁䅁䅍䅄䅁䅁䅯睷䅅䅁䅯儷䅯䅁䅯来䅑䅁䅅䅁䉁䅁䅁兂䍁㑋坣挲䠷睐杷允䅁䅁䅑䅁䑁䅁䅷䅁䭁偁䅳䅁䭁佁䭧䅁䭁佁䭷䅁䉁䅁䅁允䅁䅁䄴杄䅁䑁䅣䅏畁䑁䅍䅎祁䅁䅁䍄䉁䅁䅁䅂䅁䅁䅍䅄䅁䅁䅯儶䅁䅁䅯眶䅯䅁䅯全䅑䅁䅅䅁䉁䅁䅁杄坁䅁䅁杍祁䑁䅉睎㑁䑁䅅睎㑁䑁䅉睎䅁䅁杷允䅁䅁䅑䅁䑁䅁䅷䅁䭁䩁䉯䅁䭁佁䭧䅁䭁䡁䔰䅁䉁䅁䅁允䅁䅁䄴杄䅁䑁䅉李畁䑁䅫䅍㉁䅁䅁䍄䉁䅁䅁䅂䅁䅁䅍䅄䅁䅁䅯儵䅅䅁䅯䅂䅁䅁䅯兂䅁䅁䅅䅁䉁䅁䅁兂䅁䅁䅁穧婆兑杷允䅁䅁䅑䅁䑁䅁䅷䅁䭁䡁䅧䅁䭁佁䭣䅁䭁䡁䕅䅁䉁䅁䅁允䅁䅁䅕牘䩰䅄牉歃䵁䅉䅅䅁䕁䅁䅁睁䵁䅁䅁权䭄允䅁权浄权䅁权硂䅂䅁允䅁䅁䅅䅁佁䅁䅷䅁睁䍁䄴李ぁ䑁䅍䅁䵁䅉䅅䅁䕁䅁䅁睁䵁䅁䅁权䍃允䅁权䭁䅁䅁权䙁䅁䅁允䅁䅁䅅䅁䙁䑁䩥坑汄䉕䄱䍄䉁䅁䅁䅂䅁䅁䅍䅄䅁䅁䅯眫䅁䅁䅯䄶䅯䅁䅯兣䅑䅁䅅䅁䉁䅁䅁杄佁䅁䅁䅏硁䍁䄴兎ぁ䑁䅑䅁䵁䅉䅅䅁䕁䅁䅁睁䵁䅁䅁权歁䅁䅁权湄权䅁权䑃䅂䅁允䅁䅁䅅䅁䙁䡁灮橊䥅偲⽁䍄䉁䅁䅁䅂䅁䅁䅍䅄䅁䅁䅯睳䅅䅁䅯朵䅯䅁䅯䄷䅯䅁䅅䅁䉁䅁䅁杄䵁䅁䅁䅏畁䑁䅙李㑁䅁䅁䍄䉁䅁䅁䅂䅁䅁䅍䅄䅁䅁䅯杦䅅䅁䅯䄶䅯䅁䅯睢䅑䅁䅅䅁䉁䅁䅁杄佁䅁䅁䅎祁䍁䄴睎ぁ䑁䅧䅁䵁䅉䅅䅁䕁䅁䅁睁䵁䅁䅁权摄允䅁权牄权䅁权硂䅂䅁允䅁䅁䅅䅁佁䉁䅉䅁㑁䑁䅧兏ㅁ䑁䅍杍㍁䑁䅣䅁䵁䅉䅅䅁䕁䅁䅁睁䵁䅁䅁权⭂允䅁权潄权䅁权㥂䅂䅁允䅁䅁䅅䅁佁䅁䄴䅁ぁ䑁䅙杌睁䑁䅫䅏䅁䅁杷允䅁䅁䅑䅁䑁䅁䅷䅁䭁䵁䉧䅁䭁佁䬰䅁䭁䡁䕁䅁䉁䅁䅁允䅁䅁䅕㉩湺㘫确樵䴸䅉䅅䅁䕁䅁䅁睁䵁䅁䅁权䑁允䅁权灄权䅁权獄权䅁允䅁䅁䅅䅁䙁䅁䅁䅁㡁啁䉎䍄䉁䅁䅁䅂䅁䅁䅍䅄䅁䅁䅯睶䅅䅁䅯朵䅯䅁䅯兦䅑䅁䅅䅁䉁䅁䅁杄䵁䅁䅁䅍畁䑁䅕睍ぁ䅁䅁䍄䉁䅁䅁䅂䅁䅁䅍䅄䅁䅁䅯典䅅䅁䅯儷䅯䅁䅯䄷䅯䅁䅅䅁䉁䅁䅁兂䍁㑋坣挲昷睐杷允䅁䅁䅑䅁䑁䅁䅷䅁䭁佁䅁䅁䭁佁䭙䅁䭁䝁䔰䅁䉁䅁䅁允䅁䅁䄴权䅁䑁䅅杌穁䑁䅫䅁䵁䅉䅅䅁䕁䅁䅁睁䵁䅁䅁权橃允䅁权瑄权䅁权㥂䅂䅁允䅁䅁䅅䅁䙁䉁愱䑚晶硔䅐䍄䉁䅁䅁䅂䅁䅁䅍䅄䅁䅁䅯全䅅䅁䅯䄶䅯䅁䅯睧䅑䅁䅅䅁䉁䅁䅁权䡂䅁䅁䍄䉁䅁䅁䅂䅁䅁䅍䅄䅁䅁䅯全䅅䅁䅯䄶䅯䅁䅯兦䅑䅁䅅䅁䉁䅁䅁权䡂䅁䅁䍄䉁䅁䅁䅂䅁䅁䅍䅄䅁䅁䅯東䅁䅁䅯眶䅯䅁䅯睢䅑䅁䅅䅁䉁䅁䅁杄坁䅁䅁免硁䑁䅅睍睁䑁䅁䅍睁䑁䅁䅍䅁䅁杷允䅁䅁䅑䅁䑁䅁䅷䅁䭁䝁䅑䅁䭁佁䬰䅁䭁䝁䔰䅁䉁䅁䅁允䅁䅁䅕浚浚浚浚樷䴸䅉䅅䅁䕁䅁䅁睁䵁䅁䅁权⽁䅁䅁权浄权䅁权䑃䅂䅁允䅁䅁䅅䅁佁䅁䅷䅁穁䍁䄴李㍁䑁䅉䅁䵁䅉䅅䅁䕁䅁䅁睁䵁䅁䅁权塁允䅁权牄权䅁权䑃䅂䅁允䅁䅁䅅䅁佁䉁䅉䅁穁䑁䅫䅍ぁ䑁䅧李睁䑁䅑䅁䵁䅉䅅䅁䕁䅁䅁睁䵁䅁䅁权楂允䅁权浄权䅁权䑃䅂䅁允䅁䅁䅅䅁佁䅁䅷䅁硁䍁䄴睍㕁䑁䅅䅁䵁䅉䅅䅁䕁䅁䅁睁䵁䅁䅁权卄䅁䅁权浄权䅁权䙃䅂䅁允䅁䅁䅅䅁佁䅁䅷䅁祁䍁䄴杍㉁䑁䅑䅁䵁䅉䅅䅁䕁䅁䅁睁䵁䅁䅁权慁允䅁权浄权䅁权睂䅂䅁允䅁䅁䅅䅁佁䅁䅷䅁硁䍁䄴兎ㅁ䑁䅉䅁䵁䅉䅅䅁䕁䅁䅁睁䵁䅁䅁权ㅂ䅁䅁权浄权䅁权㙂䅂䅁允䅁䅁䅅䅁佁䅁䅷䅁硁䍁䄴杍㉁䑁䅫䅁䵁䅉䅅䅁䕁䅁䅁睁䵁䅁䅁权㥂䅁䅁权牄权䅁权㥂䅂䅁允䅁䅁䅅䅁佁䉁䅑䅁祁䑁䅫䅏睁䑁䅁䅍睁䑁䅁䅍䅁䅁杷允䅁䅁䅑䅁䑁䅁䅷䅁䭁䡁䄴䅁䭁佁䭳䅁䭁䡁䔰䅁䉁䅁䅁允䅁䅁䄴杅䅁䑁䅍兎穁䑁䅍䅍硁䑁䅍睍䅁䅁杷允䅁䅁䅑䅁䑁䅁䅷䅁䭁偁䄸䅁䭁佁䭳䅁䭁佁䭷䅁䉁䅁䅁允䅁䅁䄴䅆䅁䑁䅅兏ぁ䑁䅕睍㑁䑁䅕睎ㅁ䅁䅁䍄䉁䅁䅁䅂䅁䅁䅍䅄䅁䅁䅯䅁䅅䅁䅯眶䅯䅁䅯䄷䅯䅁䅅䅁䉁䅁䅁杄坁䅁䅁免硁䑁䅧兎㑁䑁䅅李㑁䑁䅙睍䅁䅁杷允䅁䅁䅑䅁䑁䅁䅷䅁䭁䑁䉯䅁䭁佁䭣䅁䭁䡁䕁䅁䉁䅁䅁允䅁䅁䅕䩡瑈䑦ㄸ䕈䵁䅉䅅䅁䕁䅁䅁睁䵁䅁䅁权剂䅁䅁权潄权䅁权䙃䅂䅁允䅁䅁䅅䅁佁䅁䅷䅁㉁䍁䄴李㕁䑁䅕䅁䵁䅉䅅䅁䕁䅁䅁睁䵁䅁䅁权㍁䅁䅁权䕁䅁䅁权䙁䅁䅁允䅁䅁䅅䅁䙁䅁䅁佁桄䭆䉂䍄䉁䅁䅁䅂䅁䅁䅍䅄䅁䅁䅯睫䅁䅁䅯朵䅯䅁䅯䄷䅯䅁䅅䅁䉁䅁䅁杄䵁䅁䅁免畁䑁䅑睎祁䅁䅁䍄䉁䅁䅁䅂䅁䅁䅍䅄䅁䅁䅯䅋䅅䅁䅯允䅉䅁䅯兂䅉䅁䅅䅁䉁䅁䅁兂䅂呵ぐ牶い䅑杷允䅁䅁䅑䅁䑁䅁䅷䅁䭁䥁䉣䅁䭁佁䬴䅁䭁䡁䕯䅁䉁䅁䅁允䅁䅁䅕䅁䅁䅁剁歅䵅䅉䅅䅁䕁䅁䅁睁䵁䅁䅁权䍃允䅁权潄权䅁权療䅂䅁允䅁䅁䅅䅁佁䅁䅷䅁硁䑁䅑杌祁䑁䅣䅁䵁䅉䅅䅁䕁䅁䅁睁䵁䅁䅁权䥃允䅁权湄权䅁权㥂䅂䅁允䅁䅁䅅䅁䙁䅁獩䙈歰硏䅬䍄䉁䅁䅁䅂䅁䅁䅍䅄䅁䅁䅯睩䅅䅁䅯䄶䅯䅁䅯全䅑䅁䅅䅁䉁䅁䅁杄佁䅁䅁睍㍁䍁䄴睍㑁䑁䅧䅁䵁䅉䅅䅁䕁䅁䅁睁䵁䅁䅁权流䅁䅁权畄权䅁权䑃䅂䅁允䅁䅁䅅䅁䙁䅁䅁䅁䅁礯䉒䍄䉁䅁䅁䅂䅁䅁䅍䅄䅁䅁䅯眶䅁䅁䅯朷䅯䅁䅯睧䅑䅁䅅䅁䉁䅁䅁兂䅁䅁䅁畵楸兑杷允䅁䅁䅑䅁䑁䅁䅷䅁䭁䵁䅣䅁䭁佁䭧䅁䭁䝁䔰䅁䉁䅁䅁允䅁䅁䄴䅄䅁䑁䅉杌硁䑁䅧免䅁䅁杷允䅁䅁䅑䅁䑁䅁䅷䅁䭁䅁䉷䅁䭁佁䭙䅁䭁䡁䕯䅁䉁䅁䅁允䅁䅁䄴䅄䅁䑁䅉杌硁䑁䅑兎䅁䅁杷允䅁䅁䅑䅁䑁䅁䅷䅁䭁䑁䅯䅁䭁佁䭣䅁䭁䡁䕅䅁䉁䅁䅁允䅁䅁䅕䡰㥁瑃橦啍䵁䅉䅅䅁䕁䅁䅁睁䵁䅁䅁权扃允䅁权浄权䅁权睂䅂䅁允䅁䅁䅅䅁佁䅁䅷䅁硁䍁䄴杍祁䑁䅧䅁䵁䅉䅅䅁䕁䅁䅁睁䵁䅁䅁权䙄䅁䅁权潄权䅁权睂䅂䅁允䅁䅁䅅䅁佁䅁䅷䅁㑁䍁䄴兎㍁䑁䅙䅁䵁䅉䅅䅁䕁䅁䅁睁䵁䅁䅁权䙄䅁䅁权潄权䅁权䙃䅂䅁允䅁䅁䅅䅁佁䅁䅷䅁㍁䍁䄴䅍㍁䑁䅕䅁䵁䅉䅅䅁䕁䅁䅁睁䵁䅁䅁权䭃䅁䅁权潄权䅁权睂䅂䅁允䅁䅁䅅䅁佁䅁䄴䅁祁䑁䅁杌㕁䑁䅧免䅁䅁杷允䅁䅁䅑䅁䑁䅁䅷䅁䭁䵁䅣䅁䭁佁䭧䅁䭁䡁䔰䅁䉁䅁䅁允䅁䅁䄴䅄䅁䑁䅉杌穁䑁䅙䅏䅁䅁杷允䅁䅁䅑䅁䑁䅁䅷䅁䭁䍁䉍䅁䭁佁䭧䅁䭁䝁䔰䅁䉁䅁䅁允䅁䅁䄴䅄䅁䑁䅍睍畁䑁䅅免䅁䅁杷允䅁䅁䅑䅁䑁䅁䅷䅁䭁䡁䈰䅁䭁佁䭫䅁䭁䥁䕍䅁䉁䅁䅁允䅁䅁䅕䅁䅁䥁湄歏䵅䅉䅅䅁䕁䅁䅁睁䵁䅁䅁权䑂允䅁权潄权䅁权睂䅂䅁允䅁䅁䅅䅁佁䅁䄴䅁ㅁ䑁䅉杌ぁ䑁䅉睍䅁䅁杷允䅁䅁䅑䅁䑁䅁䅷䅁䭁佁䈸䅁䭁佁䬴䅁䭁䥁䕕䅁䉁䅁䅁允䅁䅁䅕䅁䅁䵁癃䕈䵅䅉䅅䅁䕁䅁䅁睁䵁䅁䅁权䑂允䅁权潄权䅁权硂䅂䅁允䅁䅁䅅䅁佁䅁䄴䅁ぁ䑁䅁杌㉁䑁䅍䅎䅁䅁杷允䅁䅁䅑䅁䑁䅁䅷䅁䭁䕁䉍䅁䭁佁䭧䅁䭁䥁䕕䅁䉁䅁䅁允䅁䅁䄴䅄䅁䑁䅕免畁䑁䅧兏䅁䅁杷允䅁䅁䅑䅁䑁䅁䅷䅁䭁䡁䅯䅁䭁䅁䍅䅁䭁䅁䍉䅁䉁䅁䅁允䅁䅁䅕䙎㡆穁扫〸䵁䅉䅅䅁䕁䅁䅁睁䵁䅁䅁权い䅁䅁权浄权䅁权瑂䅂䅁允䅁䅁䅅䅁佁䅁䅷䅁睁䍁䄴睍㉁䑁䅫䅁䵁䅉䅅䅁䕁䅁䅁睁䵁䅁䅁权婁允䅁权潄权䅁权睂䅂䅁允䅁䅁䅅䅁佁䅁䄴䅁穁䑁䅫杌ぁ䑁䅉䅏䅁䅁杷允䅁䅁䅑䅁䑁䅁䅷䅁䭁䡁䈰䅁䭁佁䭣䅁䭁䝁䔰䅁䉁䅁䅁允䅁䅁䅕桙奂扏䥔歍䵁䅉䅅䅁䕁䅁䅁睁䵁䅁䅁权䑂允䅁权潄权䅁权㥂䅂䅁允䅁䅁䅅䅁佁䅁䄴䅁ㅁ䑁䅑杌ぁ䑁䅫䅎䅁䅁杷允䅁䅁䅑䅁䑁䅁䅷䅁䭁䥁䅅䅁䭁佁䭳䅁䭁䥁䕍䅁䉁䅁䅁允䅁䅁䄴杅䅁䑁䅑兏穁䑁䅑免睁䑁䅁䅍䅁䅁杷允䅁䅁䅑䅁䑁䅁䅷䅁䭁䩁䉙䅁䭁䅁䅑䅁䭁䅁䍑䅁䉁䅁䅁允䅁䅁䅕䅁䅁䅁畘歖䵅䅉䅅䅁䕁䅁䅁睁䵁䅁䅁权⽃允䅁权湄权䅁权療䅂䅁允䅁䅁䅅䅁䙁乁㑖匶硙䅃䄱䍄䉁䅁䅁䅂䅁䅁䅍䅄䅁䅁䅯杫䅁䅁䅯眵䅯䅁䅯全䅑䅁䅅䅁䉁䅁䅁兂䝂癴㥐䠱乧䅑杷允䅁䅁䅑䅁䑁䅁䅷䅁䭁䩁䈴䅁䭁佁䭧䅁䭁䡁䕯䅁䉁䅁䅁允䅁䅁䄴杄䅁䑁䅉䅏畁䑁䅁睎硁䅁䅁䍄䉁䅁䅁䅂䅁䅁䅍䅄䅁䅁䅯兵䅅䅁䅯朵䅯䅁䅯睧䅑䅁䅅䅁䉁䅁䅁杄䵁䅁䅁睍畁䑁䅍兏ぁ䅁䅁䍄䉁䅁䅁䅂䅁䅁䅍䅄䅁䅁䅯杺䅁䅁䅯䄶䅯䅁䅯兣䅑䅁䅅䅁䉁䅁䅁杄佁䅁䅁杍睁䍁䄴兏㕁䑁䅑䅁䵁䅉䅅䅁䕁䅁䅁睁䵁䅁䅁权杂允䅁权潄权䅁权獄权䅁允䅁䅁䅅䅁佁䅁䅷䅁㍁䍁䄴䅎㑁䑁䅣䅁䵁䅉䅅䅁䕁䅁䅁睁䵁䅁䅁权䡄䅁䅁权牄权䅁权䙃䅂䅁允䅁䅁䅅䅁佁䉁䅙䅁祁䑁䅅睎ㅁ䑁䅉䅎睁䑁䅧睍㍁䅁䅁䍄䉁䅁䅁䅂䅁䅁䅍䅄䅁䅁䅯䅸䅅䅁䅯䄶䅯䅁䅯䅣䅑䅁䅅䅁䉁䅁䅁杄佁䅁䅁杍睁䍁䄴䅏ㅁ䑁䅍䅁䵁䅉䅅䅁䕁䅁䅁睁䵁䅁䅁权杂允䅁权潄权䅁权瑂䅂䅁允䅁䅁䅅䅁佁䅁䄴䅁硁䑁䅁杌㕁䑁䅫兎䅁䅁杷允䅁䅁䅑䅁䑁䅁䅷䅁䭁䕁䄸䅁䭁佁䭣䅁䭁䝁䔰䅁䉁䅁䅁允䅁䅁䅕潂噇㑑獴䕂䵁䅉䅅䅁䕁䅁䅁睁䵁䅁䅁权灄䅁䅁权剁䅁䅁权䙁䅁䅁允䅁䅁䅅䅁佁䉁䅙䅁祁䑁䅉睍ぁ䑁䅁䅍睁䑁䅁䅍睁䅁䅁䍄䉁䅁䅁䅂䅁䅁䅍䅄䅁䅁䅯䅖䅅䅁䅯朷䅯䅁䅯来䅑䅁䅅䅁䉁䅁䅁兂䅁䅁䅁䑕湫兑杷允䅁䅁䅑䅁䑁䅁䅷䅁䭁䍁䉁䅁䭁佁䭳䅁䭁䡁䕅䅁䉁䅁䅁允䅁䅁䄴䅆䅁䑁䅅李ㅁ䑁䅍睍ぁ䑁䅕免穁䅁䅁䍄䉁䅁䅁䅂䅁䅁䅍䅄䅁䅁䅯兏䅅䅁䅯允䅉䅁䅯兂䅉䅁䅅䅁䉁䅁䅁兂呄入ぇ煐歄䅑杷允䅁䅁䅑䅁䑁䅁䅷䅁䭁䥁䉙䅁䭁佁䭫䅁䭁䡁䔰䅁䉁䅁䅁允䅁䅁䅕䅁䅁䭁獃〹䵁䅉䅅䅁䕁䅁䅁睁䵁䅁䅁权灁䅁䅁权潄权䅁权䙃䅂䅁允䅁䅁䅅䅁佁䅁䄴䅁穁䑁䅉杌㍁䑁䅉杍䅁䅁杷允䅁䅁䅑䅁䑁䅁䅷䅁䭁䵁䄰䅁䭁䉁䅅䅁䭁䅁䍑䅁䉁䅁䅁允䅁䅁䄴䅆䅁䑁䅑䅏㍁䑁䅍兎㉁䑁䅁䅍睁䅁䅁䍄䉁䅁䅁䅂䅁䅁䅍䅄䅁䅁䅯兩䅅䅁䅯䄶䅯䅁䅯兦䅑䅁䅅䅁䉁䅁䅁杄佁䅁䅁杍睁䍁䄴睍ㅁ䑁䅕䅁䵁䅉䅅䅁䕁䅁䅁睁䵁䅁䅁权䅁允䅁权浄权䅁权瑂䅂䅁允䅁䅁䅅䅁佁䅁䅷䅁硁䍁䄴李ぁ䑁䅣䅁䵁䅉䅅䅁䕁䅁䅁睁䵁䅁䅁权歁允䅁权潄权䅁权獄权䅁允䅁䅁䅅䅁佁䅁䄴䅁祁䑁䅑杌ㅁ䑁䅫兎䅁䅁杷允䅁䅁䅑䅁䑁䅁䅷䅁䭁䍁䉑䅁䭁佁䭧䅁䭁䝁䔸䅁䉁䅁䅁允䅁䅁䄴杄䅁䑁䅍睍畁䑁䅑䅎㑁䅁䅁䍄䉁䅁䅁䅂䅁䅁䅍䅄䅁䅁䅯睎䅅䅁䅯眵䅯䅁䅯兢䅑䅁䅅䅁䉁䅁䅁兂䕁杖琴灳䜰䅑杷允䅁䅁䅑䅁䑁䅁䅷䅁䭁䉁䉣䅁䭁䅁䍅䅁䭁䅁䍕䅁䉁䅁䅁允䅁䅁䅕汦奎塱潉欱䵁䅉䅅䅁䕁䅁䅁睁䵁䅁䅁权杂允䅁权湄权䅁权䙃䅂䅁允䅁䅁䅅䅁䙁䩁畨潅䅐杹䅎䍄䉁䅁䅁䅂䅁䅁䅍䅄䅁䅁䅯杧䅅䅁䅯儷䅯䅁䅯全䅑䅁䅅䅁䉁䅁䅁兂偃癷潕䥘愯睐杷允䅁䅁䅑䅁䑁䅁䅷䅁䭁䍁䉑䅁䭁佁䭧䅁䭁䡁䕯䅁䉁䅁䅁允䅁䅁䄴杄䅁䑁䅍杍畁䑁䅙杍㉁䅁䅁䍄䉁䅁䅁䅂䅁䅁䅍䅄䅁䅁䅯睓䅅䅁䅯朵䅯䅁䅯䄷䅯䅁䅅䅁䉁䅁䅁杄䵁䅁䅁杍畁䑁䅅䅏㉁䅁䅁䍄䉁䅁䅁䅂䅁䅁䅍䅄䅁䅁䅯兆䅅䅁䅯朵䅯䅁䅯睧䅑䅁䅅䅁䉁䅁䅁权䡂䅁䅁䍄䉁䅁䅁䅂䅁䅁䅍䅄䅁䅁䅯䅊䅅䅁䅯䄶䅯䅁䅯全䅑䅁䅅䅁䉁䅁䅁杄佁䅁䅁睍祁䍁䄴兎㑁䑁䅍䅁䵁䅉䅅䅁䕁䅁䅁睁䵁䅁䅁权橄䅁䅁权潄权䅁权獄权䅁允䅁䅁䅅䅁佁䅁䅷䅁硁䑁䅫杌㉁䑁䅫䅁䵁䅉䅅䅁䕁䅁䅁睁䵁䅁䅁权偁䅁䅁权潄权䅁权硂䅂䅁允䅁䅁䅅䅁佁䅁䄴䅁ぁ䑁䅕杌ぁ䑁䅉李䅁䅁杷允䅁䅁䅑䅁䑁䅁䅷䅁䭁䵁䅯䅁䭁佁䭙䅁䭁䥁䕕䅁䉁䅁䅁允䅁䅁䄴䅄䅁䑁䅅杌穁䑁䅧䅏䅁䅁杷允䅁䅁䅑䅁䑁䅁䅷䅁䭁䝁䄸䅁䭁佁䭙䅁䭁䡁䕁䅁䉁䅁䅁允䅁䅁䄴䅄䅁䑁䅁杌穁䑁䅁䅏䅁䅁杷允䅁䅁䅑䅁䑁䅁䅷䅁䭁䍁䉑䅁䭁佁䭧䅁䭁䡁䔰䅁䉁䅁䅁允䅁䅁䄴杄䅁䑁䅉睎畁䑁䅣兎㕁䅁䅁䍄䉁䅁䅁䅂䅁䅁䅍䅄䅁䅁䅯眶䅁䅁䅯眶䅯䅁䅯兢䅑䅁䅅䅁䉁䅁䅁杄坁䅁䅁睎硁䑁䅣兎㑁䑁䅫兎ぁ䑁䅕䅍䅁䅁杷允䅁䅁䅑䅁䑁䅁䅷䅁䭁䉁䄰䅁䭁佁䭧䅁䭁䡁䔰䅁䉁䅁䅁允䅁䅁䄴杄䅁䑁䅑免畁䑁䅑兏穁䅁䅁䍄䉁䅁䅁䅂䅁䅁䅍䅄䅁䅁䅯兵䅁䅁䅯䄶䅯䅁䅯䄷䅯䅁䅅䅁䉁䅁䅁杄佁䅁䅁杍ㅁ䍁䄴睎㉁䑁䅙䅁䵁䅉䅅䅁䕁䅁䅁睁䵁䅁䅁权療䅁䅁权牄权䅁权瑂䅂䅁允䅁䅁䅅䅁佁䉁䅑䅁穁䑁䅣兏ぁ䑁䅣兎穁䑁䅧睍䅁䅁杷允䅁䅁䅑䅁䑁䅁䅷䅁䭁䩁䅣䅁䭁佁䭣䅁䭁䝁䔰䅁䉁䅁䅁允䅁䅁䅕匰扌堫然䕊䵁䅉䅅䅁䕁䅁䅁睁䵁䅁䅁权灃允䅁权牄权䅁权瑂䅂䅁允䅁䅁䅅䅁佁䉁䅉䅁㍁䑁䅣睍㍁䑁䅫䅏ㅁ䑁䅍䅁䵁䅉䅅䅁䕁䅁䅁睁䵁䅁䅁权㕃䅁䅁权潄权䅁权硂䅂䅁允䅁䅁䅅䅁佁䅁䄴䅁祁䑁䅍杌㑁䑁䅑䅎䅁䅁杷允䅁䅁䅑䅁䑁䅁䅷䅁䭁偁䅁䅁䭁佁䬴䅁䭁䥁䕍䅁䉁䅁䅁允䅁䅁䅕䅁䅁䥁扂䴸䵁䅉䅅䅁䕁䅁䅁睁䵁䅁䅁权䍃允䅁权浄权䅁权䙃䅂䅁允䅁䅁䅅䅁佁䅁䅷䅁硁䍁䄴睎祁䑁䅙䅁䵁䅉䅅䅁䕁䅁䅁睁䵁䅁䅁权ぁ允䅁权䕁䅁䅁权䙁䅁䅁允䅁䅁䅅䅁䙁䅁䅁䅁杂䙖䉬䍄䉁䅁䅁䅂䅁䅁䅍䅄䅁䅁䅯睩䅁䅁䅯眶䅯䅁䅯睢䅑䅁䅅䅁䉁䅁䅁杄啁䅁䅁免ぁ䑁䅁睍ぁ䑁䅫䅍睁䑁䅁䅁䵁䅉䅅䅁䕁䅁䅁睁䵁䅁䅁权㕃䅁䅁权潄权䅁权䙃䅂䅁允䅁䅁䅅䅁佁䅁䄴䅁祁䑁䅑杌ㅁ䑁䅫免䅁䅁杷允䅁䅁䅑䅁䑁䅁䅷䅁䭁䥁䅅䅁䭁佁䬰䅁䭁䥁䕕䅁䉁䅁䅁允䅁䅁䅕㡪ㅌ䙋偹䐸䴸䅉䅅䅁䕁䅁䅁睁䵁䅁䅁权畄允䅁权浄权䅁权硂䅂䅁允䅁䅁䅅䅁䭁䕁䅣䅁䵁䅉䅅䅁䕁䅁䅁睁䵁䅁䅁权摂允䅁权灄权䅁权㥂䅂䅁允䅁䅁䅅䅁䙁䅁䅁䅁杂䄰䉖䍄䉁䅁䅁䅂䅁䅁䅍䅄䅁䅁䅯睷䅅䅁䅯䄶䅯䅁䅯睢䅑䅁䅅䅁䉁䅁䅁杄佁䅁䅁免㉁䍁䄴免ぁ䑁䅉䅁䵁䅉䅅䅁䕁䅁䅁睁䵁䅁䅁权牃䅁䅁权潄权䅁权䙃䅂䅁允䅁䅁䅅䅁佁䅁䄴䅁硁䑁䅣杌睁䑁䅉睎䅁䅁杷允䅁䅁䅑䅁䑁䅁䅷䅁䭁䝁䉉䅁䭁佁䬰䅁䭁䝁䔰䅁䉁䅁䅁允䅁䅁䅕余兘瑉㕶樳䴸䅉䅅䅁䕁䅁䅁睁䵁䅁䅁权湃允䅁权浄权䅁权睂䅂䅁允䅁䅁䅅䅁佁䅁䅷䅁祁䍁䄴睍ㅁ䑁䅑䅁䵁䅉䅅䅁䕁䅁䅁睁䵁䅁䅁权㝂允䅁权潄权䅁权㥂䅂䅁允䅁䅁䅅䅁佁䅁䄴䅁㉁䑁䅍杌穁䑁䅍免䅁䅁杷允䅁䅁䅑䅁䑁䅁䅷䅁䭁䱁䈴䅁䭁佁䭳䅁䭁佁䭷䅁䉁䅁䅁允䅁䅁䄴䅆䅁䑁䅍䅎㉁䑁䅫睍㕁䑁䅁睎ぁ䅁䅁䍄䉁䅁䅁䅂䅁䅁䅍䅄䅁䅁䅯睹䅁䅁䅯眵䅯䅁䅯睢䅑䅁䅅䅁䉁䅁䅁兂睄㡰䱚ぎ瑫䅑杷允䅁䅁䅑䅁䑁䅁䅷䅁䭁䕁䈴䅁䭁佁䭧䅁䭁䡁䕁䅁䉁䅁䅁允䅁䅁䄴杄䅁䑁䅉䅍畁䑁䅧䅏祁䅁䅁䍄䉁䅁䅁䅂䅁䅁䅍䅄䅁䅁䅯睖䅅䅁䅯朷䅯䅁䅯来䅑䅁䅅䅁䉁䅁䅁兂䅁䅁䅁乬坕兑杷允䅁䅁䅑䅁䑁䅁䅷䅁䭁䑁䅧䅁䭁佁䭧䅁䭁佁䭷䅁䉁䅁䅁允䅁䅁䄴杄䅁䑁䅉睎畁䑁䅅兎㍁䅁䅁䍄䉁䅁䅁䅂䅁䅁䅍䅄䅁䅁䅯杓䅁䅁䅯儷䅯䅁䅯䄷䅯䅁䅅䅁䉁䅁䅁兂䡄穓䩥坑ㅄ睐杷允䅁䅁䅑䅁䑁䅁䅷䅁䭁䑁䉅䅁䭁佁䬴䅁䭁䡁䕅䅁䉁䅁䅁允䅁䅁䅕䅁䅁䥁兄唯䵁䅉䅅䅁䕁䅁䅁睁䵁䅁䅁权㕂䅁䅁权牄权䅁权硂䅂䅁允䅁䅁䅅䅁佁䉁䅉䅁㑁䑁䅙兏睁䑁䅕䅏㉁䑁䅁䅁䵁䅉䅅䅁䕁䅁䅁睁䵁䅁䅁权䉄允䅁权浄权䅁权䑃䅂䅁允䅁䅁䅅䅁佁䅁䅷䅁睁䍁䄴䅎穁䑁䅣䅁䵁䅉䅅䅁䕁䅁䅁睁䵁䅁䅁权䙄䅁䅁权湄权䅁权硂䅂䅁允䅁䅁䅅䅁䭁䕁䅣䅁䵁䅉䅅䅁䕁䅁䅁睁䵁䅁䅁权䡄䅁䅁权湄权䅁权硂䅂䅁允䅁䅁䅅䅁䙁偁唷佥浫免䄵䍄䉁䅁䅁䅂䅁䅁䅍䅄䅁䅁䅯朹䅁䅁䅯朷䅯䅁䅯兣䅑䅁䅅䅁䉁䅁䅁权䡂䅁䅁䍄䉁䅁䅁䅂䅁䅁䅍䅄䅁䅁䅯眹䅁䅁䅯眵䅯䅁䅯兢䅑䅁䅅䅁䉁䅁䅁兂䝂癴㥐䠱䕧䅑杷允䅁䅁䅑䅁䑁䅁䅷䅁䭁䑁䅧䅁䭁佁䭧䅁䭁䝁䔸䅁䉁䅁䅁允䅁䅁䄴杄䅁䑁䅉李畁䑁䅙李㕁䅁䅁䍄䉁䅁䅁䅂䅁䅁䅍䅄䅁䅁䅯兕䅁䅁䅯儷䅯䅁䅯睧䅑䅁䅅䅁䉁䅁䅁兂㉃⼸唳佥䝫䅑杷允䅁䅁䅑䅁䑁䅁䅷䅁䭁䥁䄸䅁䭁佁䭣䅁䭁䡁䕁䅁䉁䅁䅁允䅁䅁䅕㉣剩堷⽷䕆䵁䅉䅅䅁䕁䅁䅁睁䵁䅁䅁权杂允䅁权畄权䅁权䑃䅂䅁允䅁䅁䅅䅁䙁䅁䅁䅁㑃呪䉒䍄䉁䅁䅁䅂䅁䅁䅍䅄䅁䅁䅯䅏䅁䅁䅯䄶䅯䅁䅯睧䅑䅁䅅䅁䉁䅁䅁杄䵁䅁䅁杍ぁ䍁䄴睍㍁䅁䅁䍄䉁䅁䅁䅂䅁䅁䅍䅄䅁䅁䅯兮䅁䅁䅯眶䅯䅁䅯睢䅑䅁䅅䅁䉁䅁䅁杄啁䅁䅁睎祁䑁䅙睎ㅁ䑁䅧䅍睁䑁䅁䅁䵁䅉䅅䅁䕁䅁䅁睁䵁䅁䅁权奃允䅁权牄权䅁权䙃䅂䅁允䅁䅁䅅䅁佁䉁䅑䅁ㅁ䑁䅫杍睁䑁䅁䅍睁䑁䅁䅍䅁䅁杷允䅁䅁䅑䅁䑁䅁䅷䅁䭁䥁䅉䅁䭁䅁䍅䅁䭁䅁䍕䅁䉁䅁䅁允䅁䅁䅕䙍ㅦ之癘欯䵁䅉䅅䅁䕁䅁䅁睁䵁䅁䅁权㑃允䅁权潄权䅁权䙃䅂䅁允䅁䅁䅅䅁佁䅁䄴䅁祁䑁䅣杌硁䑁䅣睎䅁䅁杷允䅁䅁䅑䅁䑁䅁䅷䅁䭁䙁䄸䅁䭁佁䭧䅁䭁佁䭷䅁䉁䅁䅁允䅁䅁䄴杄䅁䑁䅑杍畁䑁䅫杍㑁䅁䅁䍄䉁䅁䅁䅂䅁䅁䅍䅄䅁䅁䅯䅲䅁䅁䅯朷䅯䅁䅯䅣䅑䅁䅅䅁䉁䅁䅁兂䅁䅁䅁䙷塁兑杷允䅁䅁䅑䅁䑁䅁䅷䅁䭁䥁䅳䅁䭁佁䬴䅁䭁䡁䔰䅁䉁䅁䅁允䅁䅁䅕䅁䅁䡁⽂䕅䵅䅉䅅䅁䕁䅁䅁睁䵁䅁䅁权摃䅁䅁权潄权䅁权療䅂䅁允䅁䅁䅅䅁佁䅁䅷䅁硁䑁䅉杌㍁䑁䅫䅁䵁䅉䅅䅁䕁䅁䅁睁䵁䅁䅁权䑂允䅁权畄权䅁权㙂䅂䅁允䅁䅁䅅䅁䙁䅁䅁䅁䅃祈䉰䍄䉁䅁䅁䅂䅁䅁䅍䅄䅁䅁䅯䅩䅁䅁䅯儷䅯䅁䅯兣䅑䅁䅅䅁䉁䅁䅁兂浄㍆䔲牧䵈睐杷允䅁䅁䅑䅁䑁䅁䅷䅁䭁䵁䅉䅁䭁䅁䅯䅁䭁䅁䅕䅁䉁䅁䅁允䅁䅁䅕報灪橊䥅䕅䵁䅉䅅䅁䕁䅁䅁睁䵁䅁䅁权穄䅁䅁权湄权䅁权瑂䅂䅁允䅁䅁䅅䅁䙁䭁䝪穓䩥卧䅊䍄䉁䅁䅁䅂䅁䅁䅍䅄䅁䅁䅯睘䅁䅁䅯䄶䅯䅁䅯睢䅑䅁䅅䅁䉁䅁䅁杄佁䅁䅁睍ㅁ䍁䄴免㑁䑁䅙䅁䵁䅉䅅䅁䕁䅁䅁睁䵁䅁䅁权敄䅁䅁权畄权䅁权硂䅂䅁允䅁䅁䅅䅁䙁䅁䅁䅁睃呅䉴䍄䉁䅁䅁䅂䅁䅁䅍䅄䅁䅁䅯䅡䅅䅁䅯䅂䅁䅁䅯䅂䅉䅁䅅䅁䉁䅁䅁兂䅁䅁䅄㑔癒兑杷允䅁䅁䅑䅁䑁䅁䅷䅁䭁䅁䉕䅁䭁佁䭧䅁䭁䝁䔸䅁䉁䅁䅁允䅁䅁䄴杄䅁䑁䅉兏畁䑁䅍睎ㅁ䅁䅁䍄䉁䅁䅁䅂䅁䅁䅍䅄䅁䅁䅯睪䅅䅁䅯䄶䅯䅁䅯睧䅑䅁䅅䅁䉁䅁䅁杄䵁䅁䅁䅎睁䍁䄴杍ぁ䅁䅁䍄䉁䅁䅁䅂䅁䅁䅍䅄䅁䅁䅯䅙䅅䅁䅯权䅁䅁䅯兂䅁䅁䅅䅁䉁䅁䅁兂䕁杖琴灳㌳睐杷允䅁䅁䅑䅁䑁䅁䅷䅁䭁佁䉕䅁䭁佁䬰䅁䭁䡁䕅䅁䉁䅁䅁允䅁䅁䅕倹唳佥浫吸䴸䅉䅅䅁䕁䅁䅁睁䵁䅁䅁权時䅁䅁权潄权䅁权䙃䅂䅁允䅁䅁䅅䅁佁䅁䄴䅁穁䑁䅙杌ㅁ䑁䅅李䅁䅁杷允䅁䅁䅑䅁䑁䅁䅷䅁䭁䭁䉅䅁䭁佁䬰䅁䭁䝁䔸䅁䉁䅁䅁允䅁䅁䅕扉祂䩡瑈䐳䴸䅉䅅䅁䕁䅁䅁睁䵁䅁䅁权奂䅁䅁权潄权䅁权獄权䅁允䅁䅁䅅䅁佁䅁䄴䅁穁䑁䅅杌㉁䑁䅁李䅁䅁杷允䅁䅁䅑䅁䑁䅁䅷䅁䭁䙁䈸䅁䭁佁䭳䅁䭁䡁䕁䅁䉁䅁䅁允䅁䅁䄴杅䅁䑁䅑睎ぁ䑁䅉䅍㉁䑁䅫䅍䅁䅁杷允䅁䅁䅑䅁䑁䅁䅷䅁䭁䵁䉍䅁䭁佁䬴䅁䭁䡁䕁䅁䉁䅁䅁允䅁䅁䅕䅁䅁䥁䭃啄䵅䅉䅅䅁䕁䅁䅁睁䵁䅁䅁权奂䅁䅁权潄权䅁权瑂䅂䅁允䅁䅁䅅䅁佁䅁䄴䅁祁䑁䅧杌㉁䑁䅅杍䅁䅁杷允䅁䅁䅑䅁䑁䅁䅷䅁䭁䩁䅁䅁䭁佁䬴䅁䭁䡁䕯䅁䉁䅁䅁允䅁䅁䅕䅁䅁䉁獨ぎ䵅䅉䅅䅁䕁䅁䅁</t>
  </si>
  <si>
    <t>睁䵁䅁䅁权坃允䅁权牄权䅁权睂䅂䅁允䅁䅁䅅䅁佁䉁䅑䅁ㅁ䑁䅣杍ㅁ䑁䅉兎ぁ䑁䅫兎䅁䅁杷允䅁䅁䅑䅁䑁䅁䅷䅁䭁䙁䅧䅁䭁佁䭧䅁䭁䡁䕯䅁䉁䅁䅁允䅁䅁䄴杄䅁䑁䅍䅍畁䑁䅑睎祁䅁䅁䍄䉁䅁䅁䅂䅁䅁䅍䅄䅁䅁䅯䅘䅅䅁䅯朷䅯䅁䅯兣䅑䅁䅅䅁䉁䅁䅁兂䅁䅁䅁䱷牕具杷允䅁䅁䅑䅁䑁䅁䅷䅁䭁䝁䈸䅁䭁佁䭫䅁䭁䡁䕯䅁䉁䅁䅁允䅁䅁䅕䅁䅁䵁杁が䵅䅉䅅䅁䕁䅁䅁睁䵁䅁䅁权硃䅁䅁权瑄权䅁权睂䅂䅁允䅁䅁䅅䅁䙁䥁橘浉噭敳⽁䍄䉁䅁䅁䅂䅁䅁䅍䅄䅁䅁䅯䅗䅁䅁䅯䄶䅯䅁䅯全䅑䅁䅅䅁䉁䅁䅁杄佁䅁䅁睍祁䍁䄴兎㍁䑁䅉䅁䵁䅉䅅䅁䕁䅁䅁睁䵁䅁䅁权⽂允䅁权瑄权䅁权硂䅂䅁允䅁䅁䅅䅁䙁䭁⭔削䅢畁⼸䍄䉁䅁䅁䅂䅁䅁䅍䅄䅁䅁䅯䅑䅅䅁䅯权䅁䅁䅯兂䅁䅁䅅䅁䉁䅁䅁兂⽁噎㘶兓扷䅑杷允䅁䅁䅑䅁䑁䅁䅷䅁䭁䉁䅑䅁䭁佁䭧䅁䭁䝁䔸䅁䉁䅁䅁允䅁䅁䄴杄䅁䑁䅉睎畁䑁䅕䅍㉁䅁䅁䍄䉁䅁䅁䅂䅁䅁䅍䅄䅁䅁䅯兆䅁䅁䅯䄶䅯䅁䅯睢䅑䅁䅅䅁䉁䅁䅁杄佁䅁䅁杍㍁䍁䄴杍㉁䑁䅫䅁䵁䅉䅅䅁䕁䅁䅁睁䵁䅁䅁权坁䅁䅁权潄权䅁权療䅂䅁允䅁䅁䅅䅁佁䅁䄴䅁㉁䑁䅁杌㕁䑁䅉䅏䅁䅁杷允䅁䅁䅑䅁䑁䅁䅷䅁䭁䅁䈴䅁䭁佁䭳䅁䭁䡁䕅䅁䉁䅁䅁允䅁䅁䄴杅䅁䑁䅑睍ぁ䑁䅁䅍睁䑁䅁䅍䅁䅁杷允䅁䅁䅑䅁䑁䅁䅷䅁䭁䭁䉣䅁䭁佁䭙䅁䭁䡁䕅䅁䉁䅁䅁允䅁䅁䄴䅄䅁䑁䅉杌ぁ䑁䅅兏䅁䅁杷允䅁䅁䅑䅁䑁䅁䅷䅁䭁䥁䅁䅁䭁佁䭫䅁䭁䡁䕁䅁䉁䅁䅁允䅁䅁䅕䅁䅁䵁奁あ䵅䅉䅅䅁䕁䅁䅁睁䵁䅁䅁权啁䅁䅁权潄权䅁权㙂䅂䅁允䅁䅁䅅䅁佁䅁䄴䅁祁䑁䅙杌㑁䑁䅙睎䅁䅁杷允䅁䅁䅑䅁䑁䅁䅷䅁䭁䉁䅙䅁䭁佁䭧䅁䭁䡁䕯䅁䉁䅁䅁允䅁䅁䄴杄䅁䑁䅣睍畁䑁䅁兎㍁䅁䅁䍄䉁䅁䅁䅂䅁䅁䅍䅄䅁䅁䅯兆䅁䅁䅯䄶䅯䅁䅯兣䅑䅁䅅䅁䉁䅁䅁杄佁䅁䅁兌ㅁ䍁䄴睍ぁ䑁䅙䅁䵁䅉䅅䅁䕁䅁䅁睁䵁䅁䅁权硂䅁䅁权浄权䅁权睂䅂䅁允䅁䅁䅅䅁佁䅁䅷䅁硁䍁䄴睍穁䑁䅍䅁䵁䅉䅅䅁䕁䅁䅁睁䵁䅁䅁权ㅂ允䅁权剁䅁䅁权䙁䅁䅁允䅁䅁䅅䅁佁䉁䅙䅁硁䑁䅑睍ㅁ䑁䅑䅍睁䑁䅁䅍睁䅁䅁䍄䉁䅁䅁䅂䅁䅁䅍䅄䅁䅁䅯睆䅁䅁䅯䄶䅯䅁䅯兣䅑䅁䅅䅁䉁䅁䅁杄佁䅁䅁免硁䍁䄴李㕁䑁䅧䅁䵁䅉䅅䅁䕁䅁䅁睁䵁䅁䅁权乃䅁䅁权牄权䅁权䙃䅂䅁允䅁䅁䅅䅁佁䉁䅑䅁祁䑁䅅李硁䑁䅍兎睁䑁䅁䅍䅁䅁杷允䅁䅁䅑䅁䑁䅁䅷䅁䭁䡁䅁䅁䭁佁䬰䅁䭁佁䭷䅁䉁䅁䅁允䅁䅁䅕㉣剩堷⽷吵䴸䅉䅅䅁䕁䅁䅁睁䵁䅁䅁权呁允䅁权潄权䅁权䑃䅂䅁允䅁䅁䅅䅁佁䅁䄴䅁ㅁ䑁䅧杌ぁ䑁䅧䅏䅁䅁杷允䅁䅁䅑䅁䑁䅁䅷䅁䭁䉁䅕䅁䭁佁䭧䅁䭁䥁䕕䅁䉁䅁䅁允䅁䅁䄴杄䅁䑁䅉䅎畁䑁䅉䅎ㅁ䅁䅁䍄䉁䅁䅁䅂䅁䅁䅍䅄䅁䅁䅯睔䅅䅁䅯䄶䅯䅁䅯来䅑䅁䅅䅁䉁䅁䅁杄䵁䅁䅁睍穁䍁䄴睎㑁䅁䅁䍄䉁䅁䅁䅂䅁䅁䅍䅄䅁䅁䅯䅆䅁䅁䅯䄶䅯䅁䅯睧䅑䅁䅅䅁䉁䅁䅁杄佁䅁䅁睍祁䍁䄴睎㕁䑁䅙䅁䵁䅉䅅䅁䕁䅁䅁睁䵁䅁䅁权杁允䅁权畄权䅁权獄权䅁允䅁䅁䅅䅁䙁䅁䅁䅁䅃甯䅌䍄䉁䅁䅁䅂䅁䅁䅍䅄䅁䅁䅯兆䅁䅁䅯䄶䅯䅁䅯睧䅑䅁䅅䅁䉁䅁䅁杄佁䅁䅁免ぁ䍁䄴免㍁䑁䅑䅁䵁䅉䅅䅁䕁䅁䅁睁䵁䅁䅁权坁䅁䅁权潄权䅁权䑃䅂䅁允䅁䅁䅅䅁佁䅁䄴䅁㍁䑁䅍杌睁䑁䅕睍䅁䅁杷允䅁䅁䅑䅁䑁䅁䅷䅁䭁䉁䅣䅁䭁佁䭧䅁䭁䥁䕍䅁䉁䅁䅁允䅁䅁䄴䅄䅁䑁䅉免畁䑁䅣免䅁䅁杷允䅁䅁䅑䅁䑁䅁䅷䅁䭁䉁䅕䅁䭁佁䭧䅁䭁䡁䔰䅁䉁䅁䅁允䅁䅁䄴䅄䅁䑁䅙杌ぁ䑁䅧䅎䅁䅁杷允䅁䅁䅑䅁䑁䅁䅷䅁䭁䉁䅣䅁䭁佁䭧䅁䭁䡁䔰䅁䉁䅁䅁允䅁䅁䄴䅄䅁䑁䅕杌㍁䑁䅙李䅁䅁杷允䅁䅁䅑䅁䑁䅁䅷䅁䭁䡁䅍䅁䭁佁䭧䅁䭁佁䭷䅁䉁䅁䅁允䅁䅁䄴䅄䅁䑁䅣杌硁䑁䅧睎䅁䅁杷允䅁䅁䅑䅁䑁䅁䅷䅁䭁䩁䅯䅁䭁佁䭫䅁䭁䡁䕅䅁䉁䅁䅁允䅁䅁䅕䅁䅁䍁卒こ䵅䅉䅅䅁䕁䅁䅁睁䵁䅁䅁权䙄䅁䅁权瑄权䅁权㙂䅂䅁允䅁䅁䅅䅁䙁䩁䕺䱉祂偡⽣䍄䉁䅁䅁䅂䅁䅁䅍䅄䅁䅁䅯眶䅅䅁䅯允䅉䅁䅯杁䅉䅁䅅䅁䉁䅁䅁兂乃㉬匴愶㙔䅑杷允䅁䅁䅑䅁䑁䅁䅷䅁䭁佁䉣䅁䭁佁䭣䅁䭁䝁䔸䅁䉁䅁䅁允䅁䅁䅕爷䍴啒摶䕁䵁䅉䅅䅁䕁䅁䅁睁䵁䅁䅁权穂䅁䅁权潄权䅁权㥂䅂䅁允䅁䅁䅅䅁佁䅁䅷䅁㍁䍁䄴兏睁䑁䅅䅁䵁䅉䅅䅁䕁䅁䅁睁䵁䅁䅁权歄允䅁权湄权䅁权㥂䅂䅁允䅁䅁䅅䅁䙁䱁瘹㙋湲祶䅤䍄䉁䅁䅁䅂䅁䅁䅍䅄䅁䅁䅯术䅅䅁䅯眵䅯䅁䅯䄷䅯䅁䅅䅁䉁䅁䅁兂扄堫焵偶契䅑杷允䅁䅁䅑䅁䑁䅁䅷䅁䭁䕁䉧䅁䭁佁䭧䅁䭁䡁䕅䅁䉁䅁䅁允䅁䅁䄴杄䅁䑁䅅兎畁䑁䅉睎ぁ䅁䅁䍄䉁䅁䅁䅂䅁䅁䅍䅄䅁䅁䅯內䅅䅁䅯眵䅯䅁䅯兣䅑䅁䅅䅁䉁䅁䅁兂歃䑣䬰㈱睍䅑杷允䅁䅁䅑䅁䑁䅁䅷䅁䭁䕁䈸䅁䭁佁䭙䅁䭁䡁䔰䅁䉁䅁䅁允䅁䅁䄴䅄䅁䑁䅅杌ㅁ䑁䅣兎䅁䅁杷允䅁䅁䅑䅁䑁䅁䅷䅁䭁乁䉑䅁䭁佁䭧䅁䭁䡁䕅䅁䉁䅁䅁允䅁䅁䄴杄䅁䑁䅍免畁䑁䅧䅎ㅁ䅁䅁䍄䉁䅁䅁䅂䅁䅁䅍䅄䅁䅁䅯兦䅅䅁䅯䄶䅯䅁䅯䅣䅑䅁䅅䅁䉁䅁䅁杄佁䅁䅁睍ㅁ䍁䄴睎㉁䑁䅫䅁䵁䅉䅅䅁䕁䅁䅁睁䵁䅁䅁权畂允䅁权䭁䅁䅁权䙁䅁䅁允䅁䅁䅅䅁䙁偁㥔䠱灪杊䅊䍄䉁䅁䅁䅂䅁䅁䅍䅄䅁䅁䅯杲䅅䅁䅯朷䅯䅁䅯䅣䅑䅁䅅䅁䉁䅁䅁兂䅁䅁䅁楖杫兑杷允䅁䅁䅑䅁䑁䅁䅷䅁䭁䱁䅷䅁䭁䉁䅅䅁䭁䅁䍑䅁䉁䅁䅁允䅁䅁䄴杆䅁䑁䅅杍ㅁ䑁䅅䅍睁䑁䅁䅍睁䑁䅁䅁䵁䅉䅅䅁䕁䅁䅁睁䵁䅁䅁权偂允䅁权瑄权䅁权㙂䅂䅁允䅁䅁䅅䅁䙁䱁敧敨剴䥵⼴䍄䉁䅁䅁䅂䅁䅁䅍䅄䅁䅁䅯䅉䅁䅁䅯儷䅯䅁䅯来䅑䅁䅅䅁䉁䅁䅁兂捃倴愳椰吰䅑杷允䅁䅁䅑䅁䑁䅁䅷䅁䭁䩁䄴䅁䭁佁䭣䅁䭁䡁䕯䅁䉁䅁䅁允䅁䅁䅕㥏倹婪畦ぅ䵁䅉䅅䅁䕁䅁䅁睁䵁䅁䅁权⭁允䅁权潄权䅁权㙂䅂䅁允䅁䅁䅅䅁佁䅁䄴䅁祁䑁䅧杌硁䑁䅉䅏䅁䅁杷允䅁䅁䅑䅁䑁䅁䅷䅁䭁䑁䈴䅁䭁佁䭧䅁䭁䡁䕁䅁䉁䅁䅁允䅁䅁䄴䅄䅁䑁䅉李畁䑁䅉䅏䅁䅁杷允䅁䅁䅑䅁䑁䅁䅷䅁䭁䑁䈴䅁䭁佁䭧䅁䭁䡁䕅䅁䉁䅁䅁允䅁䅁䄴杄䅁䑁䅉兎畁䑁䅙兏㑁䅁䅁䍄䉁䅁䅁䅂䅁䅁䅍䅄䅁䅁䅯杦䅁䅁䅯朵䅯䅁䅯睢䅑䅁䅅䅁䉁䅁䅁杄䵁䅁䅁免畁䑁䅣䅍㕁䅁䅁䍄䉁䅁䅁䅂䅁䅁䅍䅄䅁䅁䅯杕䅅䅁䅯䄶䅯䅁䅯䄷䅯䅁䅅䅁䉁䅁䅁杄佁䅁䅁睍硁䍁䄴睍硁䑁䅕䅁䵁䅉䅅䅁䕁䅁䅁睁䵁䅁䅁权敃允䅁权牄权䅁权獄权䅁允䅁䅁䅅䅁䭁䕁䅣䅁䵁䅉䅅䅁䕁䅁䅁睁䵁䅁䅁权穂允䅁权畄权䅁权硂䅂䅁允䅁䅁䅅䅁䙁䅁䅁䅁䅁桪䉊䍄䉁䅁䅁䅂䅁䅁䅍䅄䅁䅁䅯朹䅅䅁䅯眶䅯䅁䅯兦䅑䅁䅅䅁䉁䅁䅁杄坁䅁䅁免ㅁ䑁䅍杍㑁䑁䅣睍ぁ䑁䅍杍䅁䅁杷允䅁䅁䅑䅁䑁䅁䅷䅁䭁䑁䈴䅁䭁佁䭧䅁䭁䡁䔰䅁䉁䅁䅁允䅁䅁䄴杄䅁䑁䅉睎畁䑁䅣免㉁䅁䅁䍄䉁䅁䅁䅂䅁䅁䅍䅄䅁䅁䅯杢䅅䅁䅯䄶䅯䅁䅯䄷䅯䅁䅅䅁䉁䅁䅁杄佁䅁䅁免ぁ䍁䄴兏㕁䑁䅧䅁䵁䅉䅅䅁䕁䅁䅁睁䵁䅁䅁权湁允䅁权浄权䅁权獄权䅁允䅁䅁䅅䅁佁䅁䅷䅁睁䍁䄴睍穁䑁䅍䅁䵁䅉䅅䅁䕁䅁䅁睁䵁䅁䅁权穁䅁䅁权牄权䅁权䙃䅂䅁允䅁䅁䅅䅁佁䉁䅉䅁㕁䑁䅍䅏㑁䑁䅍杍㕁䑁䅙䅁䵁䅉䅅䅁䕁䅁䅁睁䵁䅁䅁权睃䅁䅁权浄权䅁权睂䅂䅁允䅁䅁䅅䅁佁䅁䅯䅁硁䍁䄴睎㕁䅁䅁䍄䉁䅁䅁䅂䅁䅁䅍䅄䅁䅁䅯儶䅁䅁䅯眵䅯䅁䅯兢䅑䅁䅅䅁䉁䅁䅁兂啁歲桦桥兑䅑杷允䅁䅁䅑䅁䑁䅁䅷䅁䭁䝁䈴䅁䭁佁䭧䅁䭁䥁䕕䅁䉁䅁䅁允䅁䅁䄴杄䅁䑁䅉䅎畁䑁䅑兏ぁ䅁䅁䍄䉁䅁䅁䅂䅁䅁䅍䅄䅁䅁䅯睙䅁䅁䅯儶䅯䅁䅯睧䅑䅁䅅䅁䉁䅁䅁兂䅁䅁䅁䱁湳兑杷允䅁䅁䅑䅁䑁䅁䅷䅁䭁䥁䄸䅁䭁佁䬴䅁䭁䥁䕕䅁䉁䅁䅁允䅁䅁䅕䅁䅁䵁㙂䵁䵅䅉䅅䅁䕁䅁䅁睁䵁䅁䅁权畂允䅁权潄权䅁权㥂䅂䅁允䅁䅁䅅䅁佁䅁䄴䅁祁䑁䅕杌硁䑁䅍李䅁䅁杷允䅁䅁䅑䅁䑁䅁䅷䅁䭁䱁䅍䅁䭁佁䭳䅁䭁䥁䕕䅁䉁䅁䅁允䅁䅁䄴䅆䅁䑁䅍兎硁䑁䅑䅍睁䑁䅁䅍睁䅁䅁䍄䉁䅁䅁䅂䅁䅁䅍䅄䅁䅁䅯朹䅅䅁䅯朷䅯䅁䅯兢䅑䅁䅅䅁䉁䅁䅁兂䅁䅁䅁䍔匵兑杷允䅁䅁䅑䅁䑁䅁䅷䅁䭁䡁䉣䅁䭁佁䭙䅁䭁䡁䕯䅁䉁䅁䅁允䅁䅁䄴䅄䅁䑁䅁杌穁䑁䅣兎䅁䅁杷允䅁䅁䅑䅁䑁䅁䅷䅁䭁䕁䄸䅁䭁佁䭧䅁䭁䝁䔸䅁䉁䅁䅁允䅁䅁䄴杄䅁䑁䅕䅍畁䑁䅅李ぁ䅁䅁䍄䉁䅁䅁䅂䅁䅁䅍䅄䅁䅁䅯內䅁䅁䅯儶䅯䅁䅯睢䅑䅁䅅䅁䉁䅁䅁兂䅁䅁䅁䩇乁兑杷允䅁䅁䅑䅁䑁䅁䅷䅁䭁䥁䉁䅁䭁䅁䍅䅁䭁䅁䍍䅁䉁䅁䅁允䅁䅁䅕灄剪摥橳䔶䵁䅉䅅䅁䕁䅁䅁睁䵁䅁䅁权䉁允䅁权湄权䅁权睂䅂䅁允䅁䅁䅅䅁䙁䡁⼰噎㘶卹䅎䍄䉁䅁䅁䅂䅁䅁䅍䅄䅁䅁䅯睔䅁䅁䅯䄶䅯䅁䅯䅣䅑䅁䅅䅁䉁䅁䅁杄佁䅁䅁睍穁䍁䄴䅎睁䑁䅉䅁䵁䅉䅅䅁䕁䅁䅁睁䵁䅁䅁权敂允䅁权牄权䅁权䑃䅂䅁允䅁䅁䅅䅁佁䉁䅉䅁㍁䑁䅍兏睁䑁䅁䅍睁䑁䅁䅁䵁䅉䅅䅁䕁䅁䅁睁䵁䅁䅁权䱂䅁䅁权潄权䅁权獄权䅁允䅁䅁䅅䅁佁䅁䅷䅁ぁ䑁䅫杌㍁䑁䅣䅁䵁䅉䅅䅁䕁䅁䅁睁䵁䅁䅁权牄允䅁权牄权䅁权䙃䅂䅁允䅁䅁䅅䅁佁䉁䅙䅁硁䑁䅅䅎祁䑁䅙䅍睁䑁䅁䅍睁䅁䅁䍄䉁䅁䅁䅂䅁䅁䅍䅄䅁䅁䅯睓䅁䅁䅯䄶䅯䅁䅯兢䅑䅁䅅䅁䉁䅁䅁杄佁䅁䅁兎硁䍁䄴杍㕁䑁䅙䅁䵁䅉䅅䅁䕁䅁䅁睁䵁䅁䅁权祃䅁䅁权湄权䅁权䙃䅂䅁允䅁䅁䅅䅁䙁䅁牉硨婢杺䅎䍄䉁䅁䅁䅂䅁䅁䅍䅄䅁䅁䅯䅱䅁䅁䅯眶䅯䅁䅯䄷䅯䅁䅅䅁䉁䅁䅁杄啁䅁䅁睎硁䑁䅕䅍穁䑁䅉睎祁䑁䅣䅁䵁䅉䅅䅁䕁䅁䅁睁䵁䅁䅁权ㅃ䅁䅁权潄权䅁权療䅂䅁允䅁䅁䅅䅁佁䅁䄴䅁祁䑁䅅杌㕁䑁䅣免䅁䅁杷允䅁䅁䅑䅁䑁䅁䅷䅁䭁䕁䉍䅁䭁佁䭫䅁䭁䝁䔸䅁䉁䅁䅁允䅁䅁䅕䅁䅁䍁摁啌䵅䅉䅅䅁䕁䅁䅁睁䵁䅁䅁权䩄允䅁权浄权䅁权䙃䅂䅁允䅁䅁䅅䅁佁䅁䅷䅁硁䍁䄴免㕁䑁䅣䅁䵁䅉䅅䅁䕁䅁䅁睁䵁䅁䅁权䱂䅁䅁权潄权䅁权䙃䅂䅁允䅁䅁䅅䅁佁䅁䄴䅁ㅁ䑁䅙杌㉁䑁䅍兎䅁䅁杷允䅁䅁䅑䅁䑁䅁䅷䅁䭁䑁䅉䅁䭁佁䭣䅁䭁䡁䕅䅁䉁䅁䅁允䅁䅁䅕䝭匴㡧䭃お䵁䅉䅅䅁䕁䅁䅁睁䵁䅁䅁权汁允䅁权潄权䅁权瑂䅂䅁允䅁䅁䅅䅁佁䅁䄴䅁硁䑁䅙杌㕁䑁䅁睎䅁䅁杷允䅁䅁䅑䅁䑁䅁䅷䅁䭁䵁䉅䅁䭁佁䬰䅁䭁䝁䔰䅁䉁䅁䅁允䅁䅁䅕灋䡺浔䥧啈䵁䅉䅅䅁䕁䅁䅁睁䵁䅁䅁权ㅂ允䅁权瑄权䅁权硂䅂䅁允䅁䅁䅅䅁䙁䙁㕧䵴㉨當⽣䍄䉁䅁䅁䅂䅁䅁䅍䅄䅁䅁䅯睌䅁䅁䅯眶䅯䅁䅯䅣䅑䅁䅅䅁䉁䅁䅁杄啁䅁䅁免睁䑁䅣䅏㑁䑁䅁䅍睁䑁䅁䅁䵁䅉䅅䅁䕁䅁䅁睁䵁䅁䅁权ぃ䅁䅁权潄权䅁权睂䅂䅁允䅁䅁䅅䅁佁䅁䄴䅁ㅁ䑁䅍杌㕁䑁䅕免䅁䅁杷允䅁䅁䅑䅁䑁䅁䅷䅁䭁䡁䉑䅁䭁佁䭧䅁䭁䡁䕯䅁䉁䅁䅁允䅁䅁䄴杄䅁䑁䅑免畁䑁䅧䅏㍁䅁䅁䍄䉁䅁䅁䅂䅁䅁䅍䅄䅁䅁䅯共䅅䅁䅯䅂䅁䅁䅯䅂䅉䅁䅅䅁䉁䅁䅁兂䅁䅁䅃杁匹兑杷允䅁䅁䅑䅁䑁䅁䅷䅁䭁佁䉑䅁䭁䅁䅯䅁䭁䅁䍑䅁䉁䅁䅁允䅁䅁䅕児塲㍯㥃ぇ䵁䅉䅅䅁䕁䅁䅁睁䵁䅁䅁权䝄允䅁权潄权䅁权䙃䅂䅁允䅁䅁䅅䅁佁䅁䄴䅁祁䑁䅣杌㍁䑁䅉兏䅁䅁杷允䅁䅁䅑䅁䑁䅁䅷䅁䭁䕁䅙䅁䭁佁䭧䅁䭁䡁䕅䅁䉁䅁䅁允䅁䅁䄴杄䅁䑁䅍杍畁䑁䅫杍㕁䅁䅁䍄䉁䅁䅁䅂䅁䅁䅍䅄䅁䅁䅯䅦䅁䅁䅯朷䅯䅁䅯䅣䅑䅁䅅䅁䉁䅁䅁兂䅁䅁䅁䡁坙兑杷允䅁䅁䅑䅁䑁䅁䅷䅁䭁佁䉣䅁䭁䉁䅅䅁䭁䅁䅕䅁䉁䅁䅁允䅁䅁䄴䅆䅁䑁䅉兏㉁䑁䅧䅏祁䑁䅁䅍睁䅁䅁䍄䉁䅁䅁䅂䅁䅁䅍䅄䅁䅁䅯兦䅁䅁䅯朷䅯䅁䅯䅣䅑䅁䅅䅁䉁䅁䅁兂䅁䅁䅁䅑䭁兑杷允䅁䅁䅑䅁䑁䅁䅷䅁䭁䡁䄴䅁䭁佁䬴䅁䭁䡁䕁䅁䉁䅁䅁允䅁䅁䅕䅁䅁䥁歁欯䵁䅉䅅䅁䕁䅁䅁睁䵁䅁䅁权䝂䅁䅁权潄权䅁权㥂䅂䅁允䅁䅁䅅䅁佁䅁䄴䅁祁䑁䅣杌ぁ䑁䅙兎䅁䅁杷允䅁䅁䅑䅁䑁䅁䅷䅁䭁䡁䉍䅁䭁佁䭙䅁䭁佁䭷䅁䉁䅁䅁允䅁䅁䄴䅄䅁䑁䅅杌ㅁ䑁䅍李䅁䅁杷允䅁䅁䅑䅁䑁䅁䅷䅁䭁䑁䅍䅁䭁佁䭧䅁䭁佁䭷䅁䉁䅁䅁允䅁䅁䄴杄䅁䑁䅑杍畁䑁䅍李ㅁ䅁䅁䍄䉁䅁䅁䅂䅁䅁䅍䅄䅁䅁䅯睫䅅䅁䅯儶䅯䅁䅯兣䅑䅁䅅䅁䉁䅁䅁兂䅁䅁䅁偳眯䅑杷允䅁䅁䅑䅁䑁䅁䅷䅁䭁䭁䅑䅁䭁佁䭙䅁䭁䡁䕁䅁䉁䅁䅁允䅁䅁䄴䅄䅁䑁䅁杌㕁䑁䅧䅏䅁䅁杷允䅁䅁䅑䅁䑁䅁䅷䅁䭁䑁䅍䅁䭁佁䭧䅁䭁䡁䕯䅁䉁䅁䅁允䅁䅁䄴杄䅁䑁䅑杍畁䑁䅁免ㅁ䅁䅁䍄䉁䅁䅁䅂䅁䅁䅍䅄䅁䅁䅯䅯䅁䅁䅯眶䅯䅁䅯睢䅑䅁䅅䅁䉁䅁䅁杄啁䅁䅁李㍁䑁䅑䅍㑁䑁䅉䅍㉁䑁䅕䅁䵁䅉䅅䅁䕁䅁䅁睁䵁䅁䅁权歃允䅁权畄权䅁权㥂䅂䅁允䅁䅁䅅䅁䙁䅁䅁䅁䅃癣䄹䍄䉁䅁䅁䅂䅁䅁䅍䅄䅁䅁䅯睢䅁䅁䅯䄶䅯䅁䅯䄷䅯䅁䅅䅁䉁䅁䅁杄佁䅁䅁兎㕁䍁䄴杍㑁䑁䅅䅁䵁䅉䅅䅁䕁䅁䅁睁䵁䅁䅁权䱄允䅁权潄权䅁权療䅂䅁允䅁䅁䅅䅁佁䅁䅯䅁祁䑁䅁杌祁䅁䅁䍄䉁䅁䅁䅂䅁䅁䅍䅄䅁䅁䅯免䅁䅁䅯允䅉䅁䅯杁䅉䅁䅅䅁䉁䅁䅁兂䍄倴じ㕖䩈䅑杷允䅁䅁䅑䅁䑁䅁䅷䅁䭁䑁䉁䅁䭁佁䬴䅁䭁䥁䕕䅁䉁䅁䅁允䅁䅁䅕䅁䅁䕁婄䕄䵅䅉䅅䅁䕁䅁䅁睁䵁䅁䅁权䩂䅁䅁权潄权䅁权瑂䅂䅁允䅁䅁䅅䅁佁䅁䄴䅁祁䑁䅙杌㕁䑁䅙睎䅁䅁杷允䅁䅁䅑䅁䑁䅁䅷䅁䭁䕁䈰䅁䭁佁䭳䅁䭁佁䭷䅁䉁䅁䅁允䅁䅁䄴䅆䅁䑁䅕杍睁䑁䅕免硁䑁䅅兏ㅁ䅁䅁䍄䉁䅁䅁䅂䅁䅁䅍䅄䅁䅁䅯儯䅁䅁䅯䄶䅯䅁䅯兢䅑䅁䅅䅁䉁䅁䅁杄佁䅁䅁杍硁䍁䄴杍㍁䑁䅕䅁䵁䅉䅅䅁䕁䅁䅁睁䵁䅁䅁权㥄䅁䅁权潄权䅁权睂䅂䅁允䅁䅁䅅䅁佁䅁䄴䅁硁䑁䅧杌睁䑁䅫免䅁䅁杷允䅁䅁䅑䅁䑁䅁䅷䅁䭁䥁䉉䅁䭁佁䭙䅁䭁䡁䕅䅁䉁䅁䅁允䅁䅁䄴䅄䅁䑁䅅杌㍁䑁䅧免䅁䅁杷允䅁䅁䅑䅁䑁䅁䅷䅁䭁偁䄰䅁䭁佁䭧䅁䭁䥁䕍䅁䉁䅁䅁允䅁䅁䄴杄䅁䑁䅅䅏畁䑁䅍免㍁䅁䅁䍄䉁䅁䅁䅂䅁䅁䅍䅄䅁䅁䅯睙䅁䅁䅯儷䅯䅁䅯兣䅑䅁䅅䅁䉁䅁䅁兂偃癷潕䥘䌯睐杷允䅁䅁䅑䅁䑁䅁䅷䅁䭁佁䅣䅁䭁佁䭧䅁䭁䝁䔸䅁䉁䅁䅁允䅁䅁䄴杄䅁䑁䅙杍畁䑁䅁䅎㑁䅁䅁䍄䉁䅁䅁䅂䅁䅁䅍䅄䅁䅁䅯眵䅁䅁䅯䄶䅯䅁䅯兣䅑䅁䅅䅁䉁䅁䅁杄佁䅁䅁李硁䍁䄴兎穁䑁䅙䅁䵁䅉䅅䅁䕁䅁䅁睁䵁䅁䅁权䱂䅁䅁权浄权䅁权㙂䅂䅁允䅁䅁䅅䅁佁䅁䅷䅁祁䍁䄴免硁䑁䅧䅁䵁䅉䅅䅁䕁䅁䅁睁䵁䅁䅁权硄䅁䅁权湄权䅁权䑃䅂䅁允䅁䅁䅅䅁䙁䡁⭥确癯儳䅒䍄䉁䅁䅁䅂䅁䅁䅍䅄䅁䅁䅯元䅅䅁䅯眶䅯䅁䅯来䅑䅁䅅䅁䉁䅁䅁杄十䅁䅁睎ㅁ䑁䅕睎穁䑁䅉免ぁ䅁䅁䍄䉁䅁䅁䅂䅁䅁䅍䅄䅁䅁䅯杪䅁䅁䅯儷䅯䅁䅯来䅑䅁䅅䅁䉁䅁䅁兂乄䵺䵺䵺䝷䅑杷允䅁䅁䅑䅁䑁䅁䅷䅁䭁䅁䈴䅁䭁佁䭧䅁䭁䝁䔰䅁䉁䅁䅁允䅁䅁䅯睒䅁䅁杷允䅁䅁䅑䅁䑁䅁䅷䅁䭁乁䉣䅁䭁佁䭣䅁䭁䝁䔸䅁䉁䅁䅁允䅁䅁䅕噋偹癷潕歅䵁䅉䅅䅁䕁䅁䅁睁䵁䅁䅁权穃䅁䅁权灄权䅁权瑂䅂䅁允䅁䅁䅅䅁䙁䅁䅁䅁䅁兦䉬䍄䉁䅁䅁䅂䅁䅁䅍䅄䅁䅁䅯杄䅅䅁䅯䄶䅯䅁䅯睢䅑䅁䅅䅁䉁䅁䅁权䡂䅁䅁䍄䉁䅁䅁䅂䅁䅁䅍䅄䅁䅁䅯睌䅅䅁䅯䄶䅯䅁䅯兣䅑䅁䅅䅁䉁䅁䅁杄佁䅁䅁免㕁䍁䄴兏㍁䑁䅑䅁䵁䅉䅅䅁䕁䅁䅁睁䵁䅁䅁权療允䅁权潄权䅁权㙂䅂䅁允䅁䅁䅅䅁佁䅁䅷䅁穁䍁䄴兏㉁䑁䅧䅁䵁䅉䅅䅁䕁䅁䅁睁䵁䅁䅁权䕂允䅁权浄权䅁权䙃䅂䅁允䅁䅁䅅䅁佁䅁䅷䅁硁䍁䄴杍睁䑁䅧䅁䵁䅉䅅䅁䕁䅁䅁睁䵁䅁䅁权佁允䅁权潄权䅁权䙃䅂䅁允䅁䅁䅅䅁䭁䕁䅣䅁䵁䅉䅅䅁䕁䅁䅁睁䵁䅁䅁权湁允䅁权牄权䅁权睂䅂䅁允䅁䅁䅅䅁佁䉁䅑䅁ㅁ䑁䅧兎㍁䑁䅁䅍睁䑁䅁䅍䅁䅁杷允䅁䅁䅑䅁䑁䅁䅷䅁䭁䅁䅫䅁䭁佁䭧䅁䭁䝁䔰䅁䉁䅁䅁允䅁䅁䄴杄䅁䑁䅑䅍畁䑁䅕䅏ぁ䅁䅁䍄䉁䅁䅁䅂䅁䅁䅍䅄䅁䅁䅯儷䅅䅁䅯允䅉䅁䅯睁䅉䅁䅅䅁䉁䅁䅁兂㉃ㅬ嘱婰㉢䅑杷允䅁䅁䅑䅁䑁䅁䅷䅁䭁䝁䅅䅁䭁佁䭳䅁䭁佁䭷䅁䉁䅁䅁允䅁䅁䄴䅆䅁䑁䅍兎㑁䑁䅑䅍睁䑁䅁䅍睁䅁䅁䍄䉁䅁䅁䅂䅁䅁䅍䅄䅁䅁䅯䅇䅁䅁䅯眵䅯䅁䅯兢䅑䅁䅅䅁䉁䅁䅁兂⭃确癯愳汑䅑杷允䅁䅁䅑䅁䑁䅁䅷䅁䭁䭁䅑䅁䭁佁䭳䅁䭁䥁䕍䅁䉁䅁䅁允䅁䅁䄴䅆䅁䑁䅍䅎ぁ䑁䅁䅍睁䑁䅁䅍睁䅁䅁䍄䉁䅁䅁䅂䅁䅁䅍䅄䅁䅁䅯儲䅁䅁䅯权䅁䅁䅯兂䅁䅁䅅䅁䉁䅁䅁兂㝂䭆䠵昴杯䅑杷允䅁䅁䅑䅁䑁䅁䅷䅁䭁䡁䈸䅁䭁佁䬴䅁䭁䡁䕅䅁䉁䅁䅁允䅁䅁䅕䅁䅁䩁啪䕍䵅䅉䅅䅁䕁䅁䅁睁䵁䅁䅁权橄䅁䅁权䕁䅁䅁权䙁䅁䅁允䅁䅁䅅䅁䙁䅁䅁䕁剁䥴䉎䍄䉁䅁䅁䅂䅁䅁䅍䅄䅁䅁䅯杹䅅䅁䅯儷䅯䅁䅯睢䅑䅁䅅䅁䉁䅁䅁兂呃䅇坒楄洳睐杷允䅁䅁䅑䅁䑁䅁䅷䅁䭁䙁䉑䅁䭁䅁䍅䅁䭁䅁䍉䅁䉁䅁䅁允䅁䅁䅕吹癍浚潌䔷䵁䅉䅅䅁䕁䅁䅁睁䵁䅁䅁权㡃允䅁权浄权䅁权療䅂䅁允䅁䅁䅅䅁佁䅁䅷䅁穁䍁䄴李㍁䑁䅙䅁䵁䅉䅅䅁䕁䅁䅁睁䵁䅁䅁权䑁䅁䅁权䕁䅁䅁权䕁杁䅁允䅁䅁䅅䅁䙁䅁䅁䅁祄噬䉨䍄䉁䅁䅁䅂䅁䅁䅍䅄䅁䅁䅯䅢䅁䅁䅯儶䅯䅁䅯兢䅑䅁䅅䅁䉁䅁䅁兂䅁䅁䅁估㙉兑杷允䅁䅁䅑䅁䑁䅁䅷䅁䭁䡁䄸䅁䭁䅁䍅䅁䭁䅁䍕䅁䉁䅁䅁允䅁䅁䅕瑇椱杭琵唹䵁䅉䅅䅁䕁䅁䅁睁䵁䅁䅁权兂䅁䅁权浄权䅁权睂䅂䅁允䅁䅁䅅䅁佁䅁䅷䅁睁䍁䄴睍㕁䑁䅧䅁䵁䅉䅅䅁䕁䅁䅁睁䵁䅁䅁权剃允䅁权潄权䅁权療䅂䅁允䅁䅁䅅䅁佁䅁䄴䅁穁䑁䅉杌㕁䑁䅣睎䅁䅁杷允䅁䅁䅑䅁䑁䅁䅷䅁䭁䩁䉅䅁䭁佁䭧䅁䭁䡁䕅䅁䉁䅁䅁允䅁䅁䄴杄䅁䑁䅍䅎畁䑁䅧杍穁䅁䅁䍄䉁䅁䅁䅂䅁䅁䅍䅄䅁䅁䅯睧䅁䅁䅯眶䅯䅁䅯全䅑䅁䅅䅁䉁䅁䅁杄啁䅁䅁免硁䑁䅙李㑁䑁䅙睎穁䑁䅁䅁䵁䅉䅅䅁䕁䅁䅁睁䵁䅁䅁权䝃允䅁权湄权䅁权睂䅂䅁允䅁䅁䅅䅁䙁䉁畓⭒㙆䅆䅊䍄䉁䅁䅁䅂䅁䅁䅍䅄䅁䅁䅯儳䅅䅁䅯䄶䅯䅁䅯䄷䅯䅁䅅䅁䉁䅁䅁杄䵁䅁䅁杍睁䍁䄴䅍㍁䅁䅁䍄䉁䅁䅁䅂䅁䅁䅍䅄䅁䅁䅯杶䅁䅁䅯朷䅯䅁䅯䄷䅯䅁䅅䅁䉁䅁䅁权䡂䅁䅁䍄䉁䅁䅁䅂䅁䅁䅍䅄䅁䅁䅯儳䅁䅁䅯朵䅯䅁䅯兦䅑䅁䅅䅁䉁䅁䅁杄䵁䅁䅁免畁䑁䅉免㍁䅁䅁䍄䉁䅁䅁䅂䅁䅁䅍䅄䅁䅁䅯睍䅅䅁䅯儶䅯䅁䅯䅣䅑䅁䅅䅁䉁䅁䅁兂䅁䅁䅁伳嘰兑杷允䅁䅁䅑䅁䑁䅁䅷䅁䭁乁䉙䅁䭁佁䭫䅁䭁䝁䔰䅁䉁䅁䅁允䅁䅁䅕䅁䅁䅁䙂歃䵅䅉䅅䅁䕁䅁䅁睁䵁䅁䅁权偁䅁䅁权潄权䅁权獄权䅁允䅁䅁䅅䅁佁䅁䄴䅁ぁ䑁䅉杌㑁䑁䅧兎䅁䅁杷允䅁䅁䅑䅁䑁䅁䅷䅁䭁佁䉉䅁䭁佁䭙䅁䭁䡁䕅䅁䉁䅁䅁允䅁䅁䄴䅄䅁䑁䅅杌睁䑁䅙䅎䅁䅁杷允䅁䅁䅑䅁䑁䅁䅷䅁䭁䅁䄴䅁䭁佁䭧䅁䭁䝁䔸䅁䉁䅁䅁允䅁䅁䄴杄䅁䑁䅍免畁䑁䅅免㑁䅁䅁䍄䉁䅁䅁䅂䅁䅁䅍䅄䅁䅁䅯睄䅁䅁䅯䄶䅯䅁䅯睢䅑䅁䅅䅁䉁䅁䅁杄佁䅁䅁䅎㉁䍁䄴兎㉁䑁䅣䅁䵁䅉䅅䅁䕁䅁䅁睁䵁䅁䅁权灁䅁䅁权瑄权䅁权㙂䅂䅁允䅁䅁䅅䅁䙁䑁䩥坑汄倰⽯䍄䉁䅁䅁䅂䅁䅁䅍䅄䅁䅁䅯眹䅁䅁䅯权䅁䅁䅯兂䅁䅁䅅䅁䉁䅁䅁兂㡄晱午坔䅋睶杷允䅁䅁䅑䅁䑁䅁䅷䅁䭁䙁䉉䅁䭁佁䬴䅁䭁䡁䕅䅁䉁䅁䅁允䅁䅁䅕䅁䅁䝁㡁啌䵅䅉䅅䅁䕁䅁䅁睁䵁䅁䅁权佁䅁䅁权潄权䅁权㙂䅂䅁允䅁䅁䅅䅁佁䅁䄴䅁穁䑁䅁杌㉁䑁䅙李䅁䅁杷允䅁䅁䅑䅁䑁䅁䅷䅁䭁䅁䄴䅁䭁佁䭧䅁䭁䡁䕁䅁䉁䅁䅁允䅁䅁䄴杄䅁䑁䅍䅍畁䑁䅅䅍硁䅁䅁䍄䉁䅁䅁䅂䅁䅁䅍䅄䅁䅁䅯睈䅁䅁䅯权䅁䅁䅯䅂䅉䅁䅅䅁䉁䅁䅁兂桁䡳潊敫㈳睐杷允䅁䅁䅑䅁䑁䅁䅷䅁䭁佁䈸䅁䭁佁䭧䅁䭁䡁䕯䅁䉁䅁䅁允䅁䅁䄴杄䅁䑁䅑䅍畁䑁䅑䅏穁䅁䅁䍄䉁䅁䅁䅂䅁䅁䅍䅄䅁䅁䅯睄䅁䅁䅯䄶䅯䅁䅯䅣䅑䅁䅅䅁䉁䅁䅁杄佁䅁䅁䅎硁䍁䄴免睁䑁䅫䅁䵁䅉䅅䅁䕁䅁䅁睁䵁䅁䅁权佁䅁䅁权潄权䅁权㥂䅂䅁允䅁䅁䅅䅁佁䅁䄴䅁穁䑁䅉杌硁䑁䅉睍䅁䅁杷允䅁䅁䅑䅁䑁䅁䅷䅁䭁偁䈴䅁䭁佁䭙䅁䭁䡁䕁䅁䉁䅁䅁允䅁䅁䄴权䅁䑁䅁杌㕁䑁䅫䅁䵁䅉䅅䅁䕁䅁䅁睁䵁䅁䅁权祂䅁䅁权潄权䅁权療䅂䅁允䅁䅁䅅䅁佁䅁䄴䅁祁䑁䅙杌穁䑁䅣兏䅁䅁杷允䅁䅁䅑䅁䑁䅁䅷䅁䭁䕁䅉䅁䭁佁䭧䅁䭁䝁䔰䅁䉁䅁䅁允䅁䅁䄴杄䅁䑁䅅䅍畁䑁䅣䅍ぁ䅁䅁䍄䉁䅁䅁䅂䅁䅁䅍䅄䅁䅁䅯材䅁䅁䅯䅂䅁䅁䅯䅂䅉䅁䅅䅁䉁䅁䅁兂䅁䅁权睋㉨兑杷允䅁䅁䅑䅁䑁䅁䅷䅁䭁䕁䉕䅁䭁佁䭣䅁䭁䡁䔰䅁䉁䅁䅁允䅁䅁䅕噋偹癷潘ぉ䵁䅉䅅䅁䕁䅁䅁睁䵁䅁䅁权穄允䅁权灄权䅁权䑃䅂䅁允䅁䅁䅅䅁䙁䅁䅁䅁䅄儲䉘䍄䉁䅁䅁䅂䅁䅁䅍䅄䅁䅁䅯村䅁䅁䅯䄶䅯䅁䅯来䅑䅁䅅䅁䉁䅁䅁杄䵁䅁䅁兏畁䑁䅣兏ㅁ䅁䅁䍄䉁䅁䅁䅂䅁䅁䅍䅄䅁䅁䅯末䅅䅁䅯䄶䅯䅁䅯兦䅑䅁䅅䅁䉁䅁䅁杄佁䅁䅁䅏祁䍁䄴兏ㅁ䑁䅕䅁䵁䅉䅅䅁䕁䅁䅁睁䵁䅁䅁权歄允䅁权浄权䅁权睂䅂䅁允䅁䅁䅅䅁佁䅁䅷䅁睁䍁䄴兎㕁䑁䅫䅁䵁䅉䅅䅁䕁䅁䅁睁䵁䅁䅁权睁䅁䅁权潄权䅁权療䅂䅁允䅁䅁䅅䅁佁䅁䄴䅁穁䑁䅍杌硁䑁䅉䅏䅁䅁杷允䅁䅁䅑䅁䑁䅁䅷䅁䭁䩁䉉䅁䭁佁䭧䅁䭁䝁䔰䅁䉁䅁䅁允䅁䅁䄴䅄䅁䑁䅙兎畁䑁䅙李䅁䅁杷允䅁䅁䅑䅁䑁䅁䅷䅁䭁䩁䉉䅁䭁佁䭧䅁䭁䡁䕯䅁䉁䅁䅁允䅁䅁䄴杄䅁䑁䅙兏畁䑁䅁杍㍁䅁䅁䍄䉁䅁䅁䅂䅁䅁䅍䅄䅁䅁䅯六䅅䅁䅯眵䅯䅁䅯睧䅑䅁䅅䅁䉁䅁䅁兂祄欰椱䙅乧䅑杷允䅁䅁䅑䅁䑁䅁䅷䅁䭁乁䅣䅁䭁佁䭙䅁䭁佁䭷䅁䉁䅁䅁允䅁䅁䅯睒䅁䅁杷允䅁䅁䅑䅁䑁䅁䅷䅁䭁䩁䉉䅁䭁佁䭧䅁䭁䡁䕅䅁䉁䅁䅁允䅁䅁䄴杄䅁䑁䅙睎畁䑁䅫睍㑁䅁䅁䍄䉁䅁䅁䅂䅁䅁䅍䅄䅁䅁䅯关䅁䅁䅯眶䅯䅁䅯䄷䅯䅁䅅䅁䉁䅁䅁杄啁䅁䅁兏祁䑁䅣䅏㑁䑁䅉䅍睁䑁䅁䅁䵁䅉䅅䅁䕁䅁䅁睁䵁䅁䅁权灃允䅁权畄权䅁权㥂䅂䅁允䅁䅁䅅䅁䙁䅁䅁䅁㑁杇䉒䍄䉁䅁䅁䅂䅁䅁䅍䅄䅁䅁䅯兏䅅䅁䅯䄶䅯䅁䅯䄷䅯䅁䅅䅁䉁䅁䅁杄佁䅁䅁䅎祁䍁䄴李㉁䑁䅉䅁䵁䅉䅅䅁䕁䅁䅁睁䵁䅁䅁权⭃䅁䅁权潄权䅁权瑂䅂䅁允䅁䅁䅅䅁佁䅁䄴䅁㉁䑁䅉杌ぁ䑁䅧䅏䅁䅁杷允䅁䅁䅑䅁䑁䅁䅷䅁䭁䥁䅧䅁䭁佁䭫䅁䭁䡁䕁䅁䉁䅁䅁允䅁䅁䅕䅁䅁䅁煂䕏䵅䅉䅅䅁䕁䅁䅁睁䵁䅁䅁权浃䅁䅁权灄权䅁权睂䅂䅁允䅁䅁䅅䅁䙁䅁䅁䅁杁剚䉆䍄䉁䅁䅁䅂䅁䅁䅍䅄䅁䅁䅯䅰䅁䅁䅯眵䅯䅁䅯䅣䅑䅁䅅䅁䉁䅁䅁兂十㡧䭄捯剕䅑杷允䅁䅁䅑䅁䑁䅁䅷䅁䭁䍁䉯䅁䭁佁䭣䅁䭁佁䭷䅁䉁䅁䅁允䅁䅁䅕婪畤潅䅐啃䵁䅉䅅䅁䕁䅁䅁睁䵁䅁䅁权啃允䅁权潄权䅁权睂䅂䅁允䅁䅁䅅䅁佁䅁䄴䅁硁䑁䅫杌硁䑁䅕睍䅁䅁杷允䅁䅁䅑䅁䑁䅁䅷䅁䭁䉁䉕䅁䭁佁䭫䅁䭁䡁䕯䅁䉁䅁䅁允䅁䅁䅕䅁䅁䙁塂歉䵅䅉䅅䅁䕁䅁䅁睁䵁䅁䅁权啃允䅁权潄权䅁权䙃䅂䅁允䅁䅁䅅䅁佁䅁䄴䅁硁䑁䅫杌穁䑁䅍睎䅁䅁杷允䅁䅁䅑䅁䑁䅁䅷䅁䭁䩁䉑䅁䭁佁䭧䅁䭁䥁䕍䅁䉁䅁䅁允䅁䅁䄴杄䅁䑁䅅䅏畁䑁䅅䅍㕁䅁䅁䍄䉁䅁䅁䅂䅁䅁䅍䅄䅁䅁䅯杋䅅䅁䅯眵䅯䅁䅯兦䅑䅁䅅䅁䉁䅁䅁兂牁硨婢発䩣䅑杷允䅁䅁䅑䅁䑁䅁䅷䅁䭁䝁䅧䅁䭁佁䭧䅁䭁䥁䕍䅁䉁䅁䅁允䅁䅁䄴杄䅁䑁䅉李畁䑁䅧睍㑁䅁䅁䍄䉁䅁䅁䅂䅁䅁䅍䅄䅁䅁䅯䅳䅁䅁䅯䄶䅯䅁䅯兣䅑䅁䅅䅁䉁䅁䅁杄䵁䅁䅁睍㕁䍁䄴䅎硁䅁䅁䍄䉁䅁䅁䅂䅁䅁䅍䅄䅁䅁䅯睗䅁䅁䅯眵䅯䅁䅯来䅑䅁䅅䅁䉁䅁䅁兂䭁㘱睎児睯䅑杷允䅁䅁䅑䅁䑁䅁䅷䅁䭁䱁䅁䅁䭁佁䭧䅁䭁䥁䕕䅁䉁䅁䅁允䅁䅁䄴杄䅁䑁䅍免畁䑁䅉睎㑁䅁䅁䍄䉁䅁䅁䅂䅁䅁䅍䅄䅁䅁䅯杩䅅䅁䅯朷䅯䅁䅯兢䅑䅁䅅䅁䉁䅁䅁兂䅁䅁䅁䙗乁兑杷允䅁䅁䅑䅁䑁䅁䅷䅁䭁䭁䉕䅁䭁䅁䅯䅁䭁䅁䍑䅁䉁䅁䅁允䅁䅁䅕敥浫免獩䐶䴸䅉䅅䅁䕁䅁䅁睁䵁䅁䅁权扄允䅁权浄权䅁权䙃䅂䅁允䅁䅁䅅䅁佁䅁䅷䅁穁䍁䄴睎祁䑁䅍䅁䵁䅉䅅䅁䕁䅁䅁睁䵁䅁䅁权䑂允䅁权牄权䅁权㙂䅂䅁允䅁䅁䅅䅁佁䉁䅑䅁㑁䑁䅍兏睁䑁䅁䅍睁䑁䅁䅍䅁䅁杷允䅁䅁䅑䅁䑁䅁䅷䅁䭁䉁䅁䅁䭁佁䭫䅁䭁䥁䕕䅁䉁䅁䅁允䅁䅁䅕䅁䅁䙁㥂唹䵁䅉䅅䅁䕁䅁䅁睁䵁䅁䅁权睁䅁䅁权潄权䅁权睂䅂䅁允䅁䅁䅅䅁佁䅁䄴䅁祁䑁䅕杌㍁䑁䅙睎䅁䅁杷允䅁䅁䅑䅁䑁䅁䅷䅁䭁䕁䉣䅁䭁佁䬰䅁䭁佁䭷䅁䉁䅁䅁允䅁䅁䅕㡪ㅌ䙋偹樸䴸䅉䅅䅁䕁䅁䅁睁䵁䅁䅁权硁允䅁权潄权䅁权䙃䅂䅁允䅁䅁䅅䅁佁䅁䄴䅁ぁ䑁䅍杌祁䑁䅧兎䅁䅁杷允䅁䅁䅑䅁䑁䅁䅷䅁䭁䱁䄰䅁䭁佁䭣䅁䭁䥁䕕䅁䉁䅁䅁允䅁䅁䅕䭆䠵場啰䕌䵁䅉䅅䅁䕁䅁䅁睁䵁䅁䅁权坄䅂䅁权䉁杁䅁权䑁杁䅁允䅁䅁䅅䅁䙁偁挳䨰瑒捳䅨䍄䉁䅁䅁䅂䅁䅁䅍䅄䅁䅁䅯䅎䅅䅁䅯儷䅯䅁䅯睢䅑䅁䅅䅁䉁䅁䅁兂穂䩡瑈䑦瀯睐杷允䅁䅁䅑䅁䑁䅁䅷䅁䭁䩁䉙䅁䭁佁䭧䅁䭁䝁䔰䅁䉁䅁䅁允䅁䅁䄴杄䅁䑁䅉免畁䑁䅍睍祁䅁䅁䍄䉁䅁䅁䅂䅁䅁䅍䅄䅁䅁䅯儵䅁䅁䅯眵䅯䅁䅯来䅑䅁䅅䅁䉁䅁䅁兂䕂㉩湺㘫䱫䅑杷允䅁䅁䅑䅁䑁䅁䅷䅁䭁䭁䅯䅁䭁佁䭳䅁䭁䡁䕅䅁䉁䅁䅁允䅁䅁䄴杆䅁䑁䅅免硁䑁䅧䅍睁䑁䅁䅍睁䑁䅁䅁䵁䅉䅅䅁䕁䅁䅁睁䵁䅁䅁权牂䅁䅁权瑄权䅁权硂䅂䅁允䅁䅁䅅䅁䙁䝁匸㡧䭄敯⽕䍄䉁䅁䅁䅂䅁䅁䅍䅄䅁䅁䅯眳䅁䅁䅯眵䅯䅁䅯兢䅑䅁䅅䅁䉁䅁䅁兂乃牢㐶牢啉䅑杷允䅁䅁䅑䅁䑁䅁䅷䅁䭁䅁䈴䅁䭁佁䭙䅁䭁䡁䕁䅁䉁䅁䅁允䅁䅁䄴䅄䅁䑁䅁杌穁䑁䅫睍䅁䅁杷允䅁䅁䅑䅁䑁䅁䅷䅁䭁偁䅅䅁䭁佁䭳䅁䭁䡁䕯䅁䉁䅁䅁允䅁䅁䄴䅆䅁䑁䅅兎㉁䑁䅍兎祁䑁䅫兎㉁䅁䅁䍄䉁䅁䅁䅂䅁䅁䅍䅄䅁䅁䅯杩䅁䅁䅯朷䅯䅁䅯䅣䅑䅁䅅䅁䉁䅁䅁兂䅁䅁䅁䥙剑兑杷允䅁䅁䅑䅁䑁䅁䅷䅁䭁䍁䉯䅁䭁佁䭫䅁䭁䥁䕕䅁䉁䅁䅁允䅁䅁䅕䅁䅁乁獄䕅䵅䅉䅅䅁䕁䅁䅁睁䵁䅁䅁权坃允䅁权潄权䅁权䙃䅂䅁允䅁䅁䅅䅁佁䅁䄴䅁祁䑁䅍杌穁䑁䅣免䅁䅁杷允䅁䅁䅑䅁䑁䅁䅷䅁䭁偁䈰䅁䭁佁䬴䅁䭁䡁䔰䅁䉁䅁䅁允䅁䅁䅕䅁䅁䍁潄䕅䵅䅉䅅䅁䕁䅁䅁睁䵁䅁䅁权㝂允䅁权潄权䅁权睂䅂䅁允䅁䅁䅅䅁佁䅁䄴䅁㉁䑁䅍杌睁䑁䅉李䅁䅁杷允䅁䅁䅑䅁䑁䅁䅷䅁䭁䉁䉁䅁䭁佁䭳䅁䭁䡁䕅䅁䉁䅁䅁允䅁䅁䄴䅅䅁䑁䅅䅎ぁ䑁䅅兏祁䑁䅁䅁䵁䅉䅅䅁䕁䅁䅁睁䵁䅁䅁权㝂允䅁权潄权䅁权䙃䅂䅁允䅁䅁䅅䅁佁䅁䄴䅁㉁䑁䅍杌㉁䑁䅁䅎䅁䅁杷允䅁䅁䅑䅁䑁䅁䅷䅁䭁䉁䄸䅁䭁佁䭙䅁䭁䡁䕯䅁䉁䅁䅁允䅁䅁䄴权䅁䑁䅉杌ㅁ䑁䅅䅁䵁䅉䅅䅁䕁䅁䅁睁䵁䅁䅁权敄䅁䅁权潄权䅁权獄权䅁允䅁䅁䅅䅁佁䅁䄴䅁硁䑁䅅杌㉁䑁䅣䅎䅁䅁杷允䅁䅁䅑䅁䑁䅁䅷䅁䭁䝁䉯䅁䭁佁䭳䅁䭁䡁䕁䅁䉁䅁䅁允䅁䅁䄴杆䅁䑁䅅李祁䑁䅙李ㅁ䑁䅣䅎㉁䑁䅅䅁䵁䅉䅅䅁䕁䅁䅁睁䵁䅁䅁权敄䅁䅁权潄权䅁权瑂䅂䅁允䅁䅁䅅䅁佁䅁䅷䅁硁䑁䅅杌穁䑁䅑䅁䵁䅉䅅䅁䕁䅁䅁睁䵁䅁䅁权㑃允䅁权䉁杁䅁权䙁杁䅁允䅁䅁䅅䅁䙁䉁䭩䙚眰乺䅊䍄䉁䅁䅁䅂䅁䅁䅍䅄䅁䅁䅯䅵䅅䅁䅯允䅉䅁䅯睁䅉䅁䅅䅁䉁䅁䅁兂㥃坭ち側剘䅑杷允䅁䅁䅑䅁䑁䅁䅷䅁䭁乁䄴䅁䭁佁䭧䅁䭁䝁䔸䅁䉁䅁䅁允䅁䅁䄴杄䅁䑁䅅䅍畁䑁䅧杍硁䅁䅁䍄䉁䅁䅁䅂䅁䅁䅍䅄䅁䅁䅯朳䅁䅁䅯䄶䅯䅁䅯全䅑䅁䅅䅁䉁䅁䅁杄佁䅁䅁免祁䍁䄴䅎ㅁ䑁䅍䅁䵁䅉䅅䅁䕁䅁䅁睁䵁䅁䅁权⽁允䅁权灄权䅁权㙂䅂䅁允䅁䅁䅅䅁䙁䅁䅁䅁䅁桭䉂䍄䉁䅁䅁䅂䅁䅁䅍䅄䅁䅁䅯䅶䅅䅁䅯儷䅯䅁䅯全䅑䅁䅅䅁䉁䅁䅁兂⭃确癯匳䑑䅑杷允䅁䅁䅑䅁䑁䅁䅷䅁䭁䡁䅑䅁䭁佁䭧䅁䭁佁䭷䅁䉁䅁䅁允䅁䅁䄴杄䅁䑁䅑䅎畁䑁䅑䅍ぁ䅁䅁䍄䉁䅁䅁䅂䅁䅁䅍䅄䅁䅁䅯克䅅䅁䅯眵䅯䅁䅯全䅑䅁䅅䅁䉁䅁䅁兂浄䡮啩㌱㙢睶杷允䅁䅁䅑䅁䑁䅁䅷䅁䭁䵁䉙䅁䭁佁䬴䅁䭁䡁䕁䅁䉁䅁䅁允䅁䅁䅕䅁䅁䩁啢ざ䵅䅉䅅䅁䕁䅁䅁睁䵁䅁䅁权元䅁䅁权浄权䅁权硂䅂䅁允䅁䅁䅅䅁佁䅁䅷䅁硁䍁䄴䅍㍁䑁䅅䅁䵁䅉䅅䅁䕁䅁䅁睁䵁䅁䅁权奃允䅁权潄权䅁权瑂䅂䅁允䅁䅁䅅䅁佁䅁䄴䅁硁䑁䅣杌祁䑁䅍睎䅁䅁杷允䅁䅁䅑䅁䑁䅁䅷䅁䭁䩁䉙䅁䭁佁䬰䅁䭁䡁䕁䅁䉁䅁䅁允䅁䅁䅕穐敖歵䵫橷䴸䅉䅅䅁䕁䅁䅁睁䵁䅁䅁权硃允䅁权潄权䅁权㥂䅂䅁允䅁䅁䅅䅁佁䅁䄴䅁祁䑁䅧杌㕁䑁䅅睎䅁䅁杷允䅁䅁䅑䅁䑁䅁䅷䅁䭁佁䅅䅁䭁佁䭧䅁䭁䥁䕍䅁䉁䅁䅁允䅁䅁䄴䅄䅁䑁䅣杌ぁ䑁䅕䅏䅁䅁杷允䅁䅁䅑䅁䑁䅁䅷䅁䭁䝁䅳䅁䭁佁䬴䅁䭁䥁䕕䅁䉁䅁䅁允䅁䅁䅕䅁䅁䑁穂啅䵅䅉䅅䅁䕁䅁䅁睁䵁䅁䅁权奃允䅁权潄权䅁权䙃䅂䅁允䅁䅁䅅䅁佁䅁䄴䅁穁䑁䅅杌㉁䑁䅙免䅁䅁杷允䅁䅁䅑䅁䑁䅁䅷䅁䭁䩁䉧䅁䭁佁䭧䅁䭁䡁䔰䅁䉁䅁䅁允䅁䅁䄴杄䅁䑁䅉兏畁䑁䅑兎穁䅁䅁䍄䉁䅁䅁䅂䅁䅁䅍䅄䅁䅁䅯杯䅁䅁䅯䄶䅯䅁䅯兢䅑䅁䅅䅁䉁䅁䅁杄佁䅁䅁睍㑁䍁䄴睍㑁䑁䅣䅁䵁䅉䅅䅁䕁䅁䅁睁䵁䅁䅁权慂䅁䅁权潄权䅁权獄权䅁允䅁䅁䅅䅁佁䅁䄴䅁硁䑁䅙杌㍁䑁䅅免䅁䅁杷允䅁䅁䅑䅁䑁䅁䅷䅁䭁䡁䅑䅁䭁佁䭳䅁䭁佁䭷䅁䉁䅁䅁允䅁䅁䄴䅆䅁䑁䅉杍ㅁ䑁䅑䅎穁䑁䅕䅍硁䅁䅁䍄䉁䅁䅁䅂䅁䅁䅍䅄䅁䅁䅯杯䅁䅁䅯䄶䅯䅁䅯睧䅑䅁䅅䅁䉁䅁䅁杄佁䅁䅁睍ぁ䍁䄴䅍睁䑁䅙䅁䵁䅉䅅䅁䕁䅁䅁睁䵁䅁䅁权⽃䅁䅁权牄权䅁权療䅂䅁允䅁䅁䅅䅁佁䉁䅑䅁穁䑁䅁李睁䑁䅅䅍穁䑁䅧䅏䅁䅁杷允䅁䅁䅑䅁䑁䅁䅷䅁䭁䥁䅧䅁䭁佁䭫䅁䭁䡁䕅䅁䉁䅁䅁允䅁䅁䅕䅁䅁䭁敄䵈䵅䅉䅅䅁䕁䅁䅁睁䵁䅁䅁权瑄允䅁权牄权䅁权睂䅂䅁允䅁䅁䅅䅁佁䉁䅑䅁穁䑁䅧䅍㕁䑁䅑兏㍁䑁䅣䅏䅁䅁杷允䅁䅁䅑䅁䑁䅁䅷䅁䭁䙁䉉䅁䭁佁䭧䅁䭁䝁䔰䅁䉁䅁䅁允䅁䅁䄴杄䅁䑁䅉兏畁䑁䅍兏㑁䅁䅁䍄䉁䅁䅁䅂䅁䅁䅍䅄䅁䅁䅯睶䅅䅁䅯朵䅯䅁䅯睢䅑䅁䅅䅁䉁䅁䅁杄䵁䅁䅁䅍畁䑁䅑免硁䅁䅁䍄䉁䅁䅁䅂䅁䅁䅍䅄䅁䅁䅯睕䅁䅁䅯眶䅯䅁䅯兦䅑䅁䅅䅁䉁䅁䅁杄啁䅁䅁杍㉁䑁䅣李睁䑁䅁䅍睁䑁䅁䅁䵁䅉䅅䅁䕁䅁䅁睁䵁䅁䅁权䥁允䅁权瑄权䅁权獄权䅁允䅁䅁䅅䅁䙁䱁昶楇搯佊⽙䍄䉁䅁䅁䅂䅁䅁䅍䅄䅁䅁䅯䅧䅁䅁䅯朵䅯䅁䅯来䅑䅁䅅䅁䉁䅁䅁杄䵁䅁䅁杍畁䑁䅉䅏㕁䅁䅁䍄䉁䅁䅁䅂䅁䅁䅍䅄䅁䅁䅯杕䅅䅁䅯䄶䅯䅁䅯兣䅑䅁䅅䅁䉁䅁䅁杄佁䅁䅁杍硁䍁䄴兏ㅁ䑁䅉䅁䵁䅉䅅䅁䕁䅁䅁睁䵁䅁䅁权䙄䅁䅁权瑄权䅁权䙃䅂䅁允䅁䅁䅅䅁䙁䑁敖歵䵫癁⽍䍄䉁䅁䅁䅂䅁䅁䅍䅄䅁䅁䅯杕䅅䅁䅯䄶䅯䅁䅯兦䅑䅁䅅䅁䉁䅁䅁杄佁䅁䅁杍㕁䍁䄴免ㅁ䑁䅕䅁䵁䅉䅅䅁䕁䅁䅁睁䵁䅁䅁权奃允䅁权瑄权䅁权獄权䅁允䅁䅁䅅䅁䙁䕁䱓佢㝦敱⽫䍄䉁䅁䅁䅂䅁䅁䅍䅄䅁䅁䅯六䅅䅁䅯䄶䅯䅁䅯䄷䅯䅁䅅䅁䉁䅁䅁杄佁䅁䅁䅎硁䍁䄴睎㍁䑁䅑䅁䵁䅉䅅䅁䕁䅁䅁睁䵁䅁䅁权㡁允䅁权潄权䅁权䑃䅂䅁允䅁䅁䅅䅁佁䅁䄴䅁ぁ䑁䅫杌祁䑁䅣兎䅁䅁杷允䅁䅁䅑䅁䑁䅁䅷䅁䭁䱁䉷䅁䭁佁䭫䅁䭁䥁䕕䅁䉁䅁䅁允䅁䅁䅕䅁䅁䥁塂唶䵁䅉䅅䅁䕁䅁䅁睁䵁䅁䅁权婃允䅁权潄权䅁权㙂䅂䅁允䅁䅁䅅䅁佁䅁䄴䅁ぁ䑁䅍杌穁䑁䅍睍䅁䅁杷允䅁䅁䅑䅁䑁䅁䅷䅁䭁䉁䉍䅁䭁佁䭣䅁䭁䡁䕁䅁䉁䅁䅁允䅁䅁䅕扌摋㘷䝦ぅ䵁䅉䅅䅁䕁䅁䅁睁䵁䅁䅁权婃允䅁权潄权䅁权䑃䅂䅁允䅁䅁䅅䅁佁䅁䄴䅁ぁ䑁䅁杌㉁䑁䅁免䅁䅁杷允䅁䅁䅑䅁䑁䅁䅷䅁䭁䥁䅯䅁䭁佁䭫䅁䭁佁䭷䅁䉁䅁䅁允䅁䅁䅕䅁䅁䕁湃ぅ䵅䅉䅅䅁䕁䅁䅁睁䵁䅁䅁权牂䅁䅁权䕁䅁䅁权䕁杁䅁允䅁䅁䅅䅁䙁䅁䅁䅁ㅂ䙺䉎䍄䉁䅁䅁䅂䅁䅁䅍䅄䅁䅁䅯杭䅅䅁䅯䄶䅯䅁䅯䄷䅯䅁䅅䅁䉁䅁䅁权䡂䅁䅁䍄䉁䅁䅁䅂䅁䅁䅍䅄䅁䅁䅯先䅅䅁䅯儷䅯䅁䅯䅣䅑䅁䅅䅁䉁䅁䅁兂晄㑔堲灢塉䅷杷允䅁䅁䅑䅁䑁䅁䅷䅁䭁䝁䅷䅁䭁佁䭣䅁䭁䡁䕅䅁䉁䅁䅁允䅁䅁䅕㉦㡱䩤奍歉䵁䅉䅅䅁䕁䅁䅁睁䵁䅁䅁权捂允䅁权浄权䅁权療䅂䅁允䅁䅁䅅䅁佁䅁䅷䅁祁䍁䄴免睁䑁䅉䅁䵁䅉䅅䅁䕁䅁䅁睁䵁䅁䅁权汁允䅁权灄权䅁权療䅂䅁允䅁䅁䅅䅁䙁䅁䅁䅁兄䅰䉂䍄䉁䅁䅁䅂䅁䅁䅍䅄䅁䅁䅯睒䅅䅁䅯充䅁䅁䅯兂䅁䅁䅅䅁䉁䅁䅁杄啁䅁䅁睍硁䑁䅙李㉁䑁䅕䅍睁䑁䅁䅁䵁䅉䅅䅁䕁䅁䅁睁䵁䅁䅁权呂允䅁权瑄权䅁权䑃䅂䅁允䅁䅁䅅䅁䙁佁㠵穐敖獵⽫䍄䉁䅁䅁䅂䅁䅁䅍䅄䅁䅁䅯䅘䅅䅁䅯儷䅯䅁䅯䅣䅑䅁䅅䅁䉁䅁䅁兂㝂䭆䠵場䡯䅑杷允䅁䅁䅑䅁䑁䅁䅷䅁䭁䥁䉕䅁䭁佁䭳䅁䭁䡁䕅䅁䉁䅁䅁允䅁䅁䄴䅆䅁䑁䅉兎睁䑁䅅䅍祁䑁䅧李睁䅁䅁䍄䉁䅁䅁䅂䅁䅁䅍䅄䅁䅁䅯杁䅅䅁䅯䄶䅯䅁䅯䄷䅯䅁䅅䅁䉁䅁䅁杄䵁䅁䅁䅎畁䑁䅍睎穁䅁䅁䍄䉁䅁䅁䅂䅁䅁䅍䅄䅁䅁䅯杁䅅䅁䅯䄶䅯䅁䅯䅣䅑䅁䅅䅁䉁䅁䅁杄䵁䅁䅁李畁䑁䅍䅎ㅁ䅁䅁䍄䉁䅁䅁䅂䅁䅁䅍䅄䅁䅁䅯兕䅅䅁䅯朵䅯䅁䅯兦䅑䅁䅅䅁䉁䅁䅁杄䵁䅁䅁䅍畁䑁䅧䅏㍁䅁䅁䍄䉁䅁䅁䅂䅁䅁䅍䅄䅁䅁䅯杁䅅䅁䅯䄶䅯䅁䅯兦䅑䅁䅅䅁䉁䅁䅁杄䵁䅁䅁䅏畁䑁䅙睍ぁ䅁䅁䍄䉁䅁䅁䅂䅁䅁䅍䅄䅁䅁䅯朳䅁䅁䅯儷䅯䅁䅯兦䅑䅁䅅䅁䉁䅁䅁兂歃䑣䬰㘱㑐睐杷允䅁䅁䅑䅁䑁䅁䅷䅁䭁䡁䉅䅁䭁佁䭫䅁䭁䡁䔰䅁䉁䅁䅁允䅁䅁䅕䅁䅁䙁乓歅䵅䅉䅅䅁䕁䅁䅁睁䵁䅁䅁权乂䅁䅁权瑄权䅁权獄权䅁允䅁䅁䅅䅁䙁䡁焹䡶呓乇⽑䍄䉁䅁䅁䅂䅁䅁䅍䅄䅁䅁䅯先䅅䅁䅯眵䅯䅁䅯兢䅑䅁䅅䅁䉁䅁䅁兂䱃佢㝦晱歅䅑杷允䅁䅁䅑䅁䑁䅁䅷䅁䭁䑁䅁䅁䭁佁䭧䅁䭁佁䭷䅁䉁䅁䅁允䅁䅁䄴杄䅁䑁䅍免畁䑁䅍䅏㕁䅁䅁䍄䉁䅁䅁䅂䅁䅁䅍䅄䅁䅁䅯杪䅁䅁䅯允䅉䅁䅯兂䅉䅁䅅䅁䉁䅁䅁兂楄㡃唰昱呦䅑杷允䅁䅁䅑䅁䑁䅁䅷䅁䭁䥁䅕䅁䭁佁䭣䅁䭁䡁䕯䅁䉁䅁䅁允䅁䅁䅕婏癱佲晗樫䴸䅉䅅䅁䕁䅁䅁睁䵁䅁䅁权卄䅁䅁权牄权䅁权硂䅂䅁允䅁䅁䅅䅁佁䉁䅑䅁㍁䑁䅍兏祁䑁䅁䅍睁䑁䅁䅍䅁䅁杷允䅁䅁䅑䅁䑁䅁䅷䅁䭁䩁䄰䅁䭁佁䭧䅁䭁䡁䕯䅁䉁䅁䅁允䅁䅁䄴杄䅁䑁䅉䅍畁䑁䅕睎㑁䅁䅁䍄䉁䅁䅁䅂䅁䅁䅍䅄䅁䅁䅯䅍䅁䅁䅯䄶䅯䅁䅯兦䅑䅁䅅䅁䉁䅁䅁杄䵁䅁䅁杍穁䍁䄴睎ㅁ䅁䅁䍄䉁䅁䅁䅂䅁䅁䅍䅄䅁䅁䅯睑䅁䅁䅯儷䅯䅁䅯兦䅑䅁䅅䅁䉁䅁䅁兂楂䙅㕧䅴湧䅑杷允䅁䅁䅑䅁䑁䅁䅷䅁䭁䕁䄰䅁䭁佁䭫䅁䭁䥁䕍䅁䉁䅁䅁允䅁䅁䅕䅁䅁偁摄き䵅䅉䅅䅁䕁䅁䅁睁䵁䅁䅁权偂䅁䅁权瑄权䅁权䑃䅂䅁允䅁䅁䅅䅁䙁䭁硲欰椱䅅䅂䍄䉁䅁䅁䅂䅁䅁䅍䅄䅁䅁䅯末䅁䅁䅯朷䅯䅁䅯兣䅑䅁䅅䅁䉁䅁䅁兂䅁䅁䅁䡩㐰兑杷允䅁䅁䅑䅁䑁䅁䅷䅁䭁䱁䅍䅁䭁佁䭧䅁䭁䝁䔸䅁䉁䅁䅁允䅁䅁䄴杄䅁䑁䅉䅏畁䑁䅉杍㕁䅁䅁䍄䉁䅁䅁䅂䅁䅁䅍䅄䅁䅁䅯䅤䅅䅁䅯儶䅯䅁䅯䅣䅑䅁䅅䅁䉁䅁䅁兂䅁䅁䅁汩楳兑杷允䅁䅁䅑䅁䑁䅁䅷䅁䭁䭁䉙䅁䭁佁䭧䅁䭁䡁䕯䅁䉁䅁䅁允䅁䅁䄴杄䅁䑁䅍䅏畁䑁䅉兎㑁䅁䅁䍄䉁䅁䅁䅂䅁䅁䅍䅄䅁䅁䅯睳䅁䅁䅯䄶䅯䅁䅯全䅑䅁䅅䅁䉁䅁䅁杄䵁䅁䅁杍㍁䍁䄴免㉁䅁䅁䍄䉁䅁䅁䅂䅁䅁䅍䅄䅁䅁䅯䅋䅅䅁䅯䄶䅯䅁䅯睧䅑䅁䅅䅁䉁䅁䅁权䡂䅁䅁䍄䉁䅁䅁䅂䅁䅁䅍䅄䅁䅁䅯睱䅅䅁䅯朵䅯䅁䅯䅣䅑䅁䅅䅁䉁䅁䅁杄䵁䅁䅁免畁䑁䅅李㉁䅁䅁䍄䉁䅁䅁䅂䅁䅁䅍䅄䅁䅁䅯杮䅅䅁䅯䄶䅯䅁䅯䄷䅯䅁䅅䅁䉁䅁䅁权䡂䅁䅁䍄䉁䅁䅁䅂䅁䅁䅍䅄䅁䅁䅯兯䅅䅁䅯䄶䅯䅁䅯䄷䅯䅁䅅䅁䉁䅁䅁杄佁䅁䅁睍㕁䍁䄴杍ぁ䑁䅕䅁䵁䅉䅅䅁䕁䅁䅁睁䵁䅁䅁权䑃䅁䅁权潄权䅁权獄权䅁允䅁䅁䅅䅁佁䅁䄴䅁ㅁ䑁䅙杌㍁䑁䅧兎䅁䅁杷允䅁䅁䅑䅁䑁䅁䅷䅁䭁䩁䈴䅁䭁佁䭧䅁䭁䝁䔸䅁䉁䅁䅁允䅁䅁䄴杄䅁䑁䅉䅏畁䑁䅙睍穁䅁䅁䍄䉁䅁䅁䅂䅁䅁䅍䅄䅁䅁䅯䅊䅅䅁䅯朵䅯䅁䅯来䅑䅁䅅䅁䉁䅁䅁杄䵁䅁䅁䅍畁䑁䅙兏ぁ䅁䅁䍄䉁䅁䅁䅂䅁䅁䅍䅄䅁䅁䅯䅹䅅䅁䅯䄶䅯䅁䅯睧䅑䅁䅅䅁䉁䅁䅁杄佁䅁䅁免ㅁ䍁䄴杍ㅁ䑁䅍䅁䵁䅉䅅䅁䕁䅁䅁睁䵁䅁䅁权晃允䅁权潄权䅁权療䅂䅁允䅁䅁䅅䅁佁䅁䄴䅁祁䑁䅫杌ぁ䑁䅁兎䅁䅁杷允䅁䅁䅑䅁䑁䅁䅷䅁䭁䵁䉣䅁䭁佁䬰䅁䭁䡁䕅䅁䉁䅁䅁允䅁䅁䅕灰䕶䱉祂䐹䴸䅉䅅䅁䕁䅁䅁睁䵁䅁䅁权权允䅁权潄权䅁权療䅂䅁允䅁䅁䅅䅁佁䅁䅷䅁祁䑁䅕杌㍁䑁䅑䅁䵁䅉䅅䅁䕁䅁䅁睁䵁䅁䅁权桃允䅁权潄权䅁权療䅂䅁允䅁䅁䅅䅁佁䅁䄴䅁穁䑁䅫杌㑁䑁䅅李䅁䅁杷允䅁䅁䅑䅁䑁䅁䅷䅁䭁乁䅧䅁䭁佁䭧䅁䭁䝁䔸䅁䉁䅁䅁允䅁䅁䄴杄䅁䑁䅍䅍畁䑁䅑睍㍁䅁䅁䍄䉁䅁䅁䅂䅁䅁䅍䅄䅁䅁䅯兢䅅䅁䅯眵䅯䅁䅯睧䅑䅁䅅䅁䉁䅁䅁兂⽂牡へ㥫瑧䅑杷允䅁䅁䅑䅁䑁䅁䅷䅁䭁䩁䈸䅁䭁佁䭧䅁䭁䡁䕯䅁䉁䅁䅁允䅁䅁䄴杄䅁䑁䅉睍畁䑁䅧睍㉁䅁䅁䍄䉁䅁䅁䅂䅁䅁䅍䅄䅁䅁䅯兯䅅䅁䅯䄶䅯䅁䅯来䅑䅁䅅䅁䉁䅁䅁杄佁䅁䅁䅎睁䍁䄴兎祁䑁䅍䅁䵁䅉䅅䅁䕁䅁䅁睁䵁䅁䅁权䱃允䅁权畄权䅁权獄权䅁允䅁䅁䅅䅁䙁䅁䅁䅁ぃ䕦䉂䍄䉁䅁䅁䅂䅁䅁䅍䅄䅁䅁䅯杮䅅䅁䅯䄶䅯䅁䅯䅣䅑䅁䅅䅁䉁䅁䅁杄佁䅁䅁杍㍁䍁䄴兎㑁䑁䅍䅁䵁䅉䅅䅁䕁䅁䅁睁䵁䅁䅁权㝃允䅁权潄权䅁权䙃䅂䅁允䅁䅁䅅䅁佁䅁䄴䅁硁䑁䅅杌㕁䑁䅕李䅁䅁杷允䅁䅁䅑䅁䑁䅁䅷䅁䭁䡁䅣䅁䭁佁䭫䅁䭁䡁䕯䅁䉁䅁䅁允䅁䅁䅕䅁䅁䅁桄啇䵅䅉䅅䅁䕁䅁䅁睁䵁䅁䅁权乃䅁䅁权湄权䅁权㥂䅂䅁允䅁䅁䅅䅁䙁䙁歰㥏倹卪䅤䍄䉁䅁䅁䅂䅁䅁䅍䅄䅁䅁䅯䅯䅅䅁䅯䄶䅯䅁䅯䅣䅑䅁䅅䅁䉁䅁䅁杄佁䅁䅁杍ㅁ䍁䄴李ㅁ䑁䅙䅁䵁䅉䅅䅁䕁䅁䅁睁䵁䅁䅁权桃允䅁权潄权䅁权睂䅂䅁允䅁䅁䅅䅁佁䅁䄴䅁ぁ䑁䅁杌硁䑁䅫杍䅁䅁杷允䅁䅁䅑䅁䑁䅁䅷䅁䭁佁䉳䅁䭁佁䭣䅁䭁䡁䔰䅁䉁䅁䅁允䅁䅁䅕児塲㍯㥄䕊䵁䅉䅅䅁䕁䅁䅁睁䵁䅁䅁权㑄允䅁权浄权䅁权䙃䅂䅁允䅁䅁䅅䅁佁䅁䅷䅁硁䍁䄴睍㑁䑁䅑䅁䵁䅉䅅䅁䕁䅁䅁睁䵁䅁䅁权晃允䅁权潄权䅁权硂䅂䅁允䅁䅁䅅䅁佁䅁䅷䅁㑁䍁䄴免睁䑁䅅䅁䵁䅉䅅䅁䕁䅁䅁睁䵁䅁䅁权桃允䅁权潄权䅁权硂䅂䅁允䅁䅁䅅䅁佁䅁䄴䅁ぁ䑁䅁杌㑁䑁䅍睎䅁䅁杷允䅁䅁䅑䅁䑁䅁䅷䅁䭁䩁䅙䅁䭁佁䭳䅁䭁䝁䔰䅁䉁䅁䅁允䅁䅁䄴䅆䅁䑁䅅䅏硁䑁䅍李硁䑁䅑兎ぁ䅁䅁䍄䉁䅁䅁䅂䅁䅁䅍䅄䅁䅁䅯睮䅅䅁䅯䄶䅯䅁䅯全䅑䅁䅅䅁䉁䅁䅁杄佁䅁䅁杍㍁䍁䄴䅍㕁䑁䅣䅁䵁䅉䅅䅁䕁䅁䅁睁䵁䅁䅁权䝂䅁䅁权灄权䅁权㙂䅂䅁允䅁䅁䅅䅁䙁䅁䅁䅁䅃杋䉒䍄䉁䅁䅁䅂䅁䅁䅍䅄䅁䅁䅯杹䅁䅁䅯䄶䅯䅁䅯兦䅑䅁䅅䅁䉁䅁䅁杄䵁䅁䅁免ぁ䍁䄴兏㍁䅁䅁䍄䉁䅁䅁䅂䅁䅁䅍䅄䅁䅁䅯兯䅅䅁䅯䄶䅯䅁䅯全䅑䅁䅅䅁䉁䅁䅁杄佁䅁䅁䅎睁䍁䄴睎㉁䑁䅑䅁䵁䅉䅅䅁䕁䅁䅁睁䵁䅁䅁权婂䅁䅁权牄权䅁权硂䅂䅁允䅁䅁䅅䅁佁䉁䅙䅁硁䑁䅧杍穁䑁䅕免睁䑁䅑杍穁䅁䅁䍄䉁䅁䅁䅂䅁䅁䅍䅄䅁䅁䅯兯䅁䅁䅯儷䅯䅁䅯睧䅑䅁䅅䅁䉁䅁䅁兂䍂余兘瑉婶睐杷允䅁䅁䅑䅁䑁䅁䅷䅁䭁䅁䉁䅁䭁佁䬴䅁䭁䡁䕁䅁䉁䅁䅁允䅁䅁䅕䅁䅁䩁䉄歉䵅䅉䅅䅁䕁䅁䅁睁䵁䅁䅁权晃允䅁权潄权䅁权䑃䅂䅁允䅁䅁䅅䅁佁䅁䄴䅁祁䑁䅅杌硁䑁䅣䅎䅁䅁杷允䅁䅁䅑䅁䑁䅁䅷䅁䭁䭁䉁䅁䭁佁䭧䅁䭁䥁䕍䅁䉁䅁䅁允䅁䅁䄴杄䅁䑁䅉兎畁䑁䅍李㉁䅁䅁䍄䉁䅁䅁䅂䅁䅁䅍䅄䅁䅁䅯兯䅅䅁䅯䄶䅯䅁䅯睧䅑䅁䅅䅁䉁䅁䅁杄佁䅁䅁䅎睁䍁䄴䅎ㅁ䑁䅧䅁䵁䅉䅅䅁䕁䅁䅁睁䵁䅁䅁权⽃䅁䅁权湄权䅁权療䅂䅁允䅁䅁䅅䅁䙁䙁䍌灉䍶桏䅂䍄䉁䅁䅁䅂䅁䅁䅍䅄䅁䅁䅯䅺䅁䅁䅯朷䅯䅁䅯全䅑䅁䅅䅁䉁䅁䅁兂䅁䅁䅁䠴瑯兑杷允䅁䅁䅑䅁䑁䅁䅷䅁䭁䩁䈸䅁䭁佁䭧䅁䭁䡁䔰䅁䉁䅁䅁允䅁䅁䄴杄䅁䑁䅉䅍畁䑁䅍兏㍁䅁䅁䍄䉁䅁䅁䅂䅁䅁䅍䅄䅁䅁䅯䅯䅅䅁䅯䄶䅯䅁䅯兦䅑䅁䅅䅁䉁䅁䅁杄佁䅁䅁杍穁䍁䄴兏㕁䑁䅙䅁䵁䅉䅅䅁䕁䅁䅁睁䵁䅁䅁权㡁䅁䅁权畄权䅁权獄权䅁允䅁䅁䅅䅁䙁䅁䅁䥁塄䥐䉆䍄䉁䅁䅁䅂䅁䅁䅍䅄䅁䅁䅯儵䅅䅁䅯儷䅯䅁䅯睢䅑䅁䅅䅁䉁䅁䅁兂䝂癴㥐䠱硪睐杷允䅁䅁䅑䅁䑁䅁䅷䅁䭁偁䅷䅁䭁佁䭳䅁䭁䥁䕍䅁䉁䅁䅁允䅁䅁䄴䅆䅁䑁䅅䅎祁䑁䅁免ぁ䑁䅣兎ㅁ䅁䅁䍄䉁䅁䅁䅂䅁䅁䅍䅄䅁䅁䅯杯䅅䅁䅯䄶䅯䅁䅯睢䅑䅁䅅䅁䉁䅁䅁杄佁䅁䅁杍㕁䍁䄴䅎睁䑁䅕䅁䵁䅉䅅䅁䕁䅁䅁睁䵁䅁䅁权乁䅁䅁权灄权䅁权硂䅂䅁允䅁䅁䅅䅁䙁䅁䅁䅁䅃半䉬䍄䉁䅁䅁䅂䅁䅁䅍䅄䅁䅁䅯䅴䅅䅁䅯儷䅯䅁䅯睢䅑䅁䅅䅁䉁䅁䅁兂扂敯ㅷ摲當睐杷允䅁䅁䅑䅁䑁䅁䅷䅁䭁偁䉫䅁䭁佁䬰䅁䭁䡁䔰䅁䉁䅁䅁允䅁䅁䅕灭婭婭婬け䵁䅉䅅䅁䕁䅁䅁睁䵁䅁䅁权佂䅁䅁权灄权䅁权䑃䅂䅁允䅁䅁䅅䅁䙁䅁䅁䅁㡃剐䉴䍄䉁䅁䅁䅂䅁䅁䅍䅄䅁䅁䅯䄫䅅䅁䅯䄶䅯䅁䅯睧䅑䅁䅅䅁䉁䅁䅁杄佁䅁䅁免硁䍁䄴兏ぁ䑁䅙䅁䵁䅉䅅䅁䕁䅁䅁睁䵁䅁䅁权㕂允䅁权瑄权䅁权睂䅂䅁允䅁䅁䅅䅁䙁䡁⭥确癯昳⽧䍄䉁䅁䅁䅂䅁䅁䅍䅄䅁䅁䅯儶䅅䅁䅯朷䅯䅁䅯兢䅑䅁䅅䅁䉁䅁䅁兂䅁䅁䅁䐫䍴兑杷允䅁䅁䅑䅁䑁䅁䅷䅁䭁䥁䉣䅁䭁佁䬰䅁䭁䥁䕕䅁䉁䅁䅁允䅁䅁䅕敥浫免獩䐳䴸䅉䅅䅁䕁䅁䅁睁䵁䅁䅁权噁允䅁权䭁䅁䅁权䕁杁䅁允䅁䅁䅅䅁䙁䍁䡵瑆佮眹䅨䍄䉁䅁䅁䅂䅁䅁䅍䅄䅁䅁䅯杯䅅䅁䅯䄶䅯䅁䅯䅣䅑䅁䅅䅁䉁䅁䅁杄佁䅁䅁杍ㅁ䍁䄴䅏ぁ䑁䅫䅁䵁䅉䅅䅁䕁䅁䅁睁䵁䅁䅁权楃允䅁权潄权䅁权䑃䅂䅁允䅁䅁䅅䅁佁䅁䄴䅁祁䑁䅅杌硁䑁䅣䅎䅁䅁杷允䅁䅁䅑䅁䑁䅁䅷䅁䭁䭁䅫䅁䭁佁䬰䅁䭁䡁䔰䅁䉁䅁䅁允䅁䅁䅕祙桫乱漵樴䴸䅉䅅䅁䕁䅁䅁睁䵁䅁䅁权䵁允䅁权潄权䅁权睂䅂䅁允䅁䅁䅅䅁䭁䕁䅣䅁䵁䅉䅅䅁䕁䅁䅁睁䵁䅁䅁权潄允䅁权剁䅁䅁权䙁䅁䅁允䅁䅁䅅䅁佁䉁䅑䅁ぁ䑁䅫䅍硁䑁䅍䅍睁䑁䅁䅍䅁䅁杷允䅁䅁䅑䅁䑁䅁䅷䅁䭁䉁䅫䅁䭁佁䭙䅁䭁䥁䕕䅁䉁䅁䅁允䅁䅁䄴䅄䅁䑁䅅杌㍁䑁䅑睎䅁䅁杷允䅁䅁䅑䅁䑁䅁䅷䅁䭁䑁䉁䅁䭁佁䬰䅁䭁䝁䔸䅁䉁䅁䅁允䅁䅁䅕硇穃䉌㑄樵䴸䅉䅅䅁䕁䅁䅁睁䵁䅁䅁权䝃允䅁权䭁䅁䅁权䙁䅁䅁允䅁䅁䅅䅁䙁䩁瘷㡰䱚硎䅂䍄䉁䅁䅁䅂䅁䅁䅍䅄䅁䅁䅯杅䅁䅁䅯眵䅯䅁䅯䄷䅯䅁䅅䅁䉁䅁䅁兂㍂灶愸㥌欰䅑杷允䅁䅁䅑䅁䑁䅁䅷䅁䭁䑁䉉䅁䭁䅁䅑䅁䭁䅁䅕䅁䉁䅁䅁允䅁䅁䅕䅁䅁䵧睗歔䵅䅉䅅䅁䕁䅁䅁睁䵁䅁䅁权㙂允䅁权浄权䅁权㙂䅂䅁允䅁䅁䅅䅁䭁䕁䅣䅁䵁䅉䅅䅁䕁䅁䅁睁䵁䅁䅁权祂允䅁权潄权䅁权療䅂䅁允䅁䅁䅅䅁佁䅁䄴䅁硁䑁䅫杌睁䑁䅧兏䅁䅁杷允䅁䅁䅑䅁䑁䅁䅷䅁䭁䡁䉉䅁䭁佁䭧䅁䭁䡁䕯䅁䉁䅁䅁允䅁䅁䄴杄䅁䑁䅅䅏畁䑁䅙䅎㕁䅁䅁䍄䉁䅁䅁䅂䅁䅁䅍䅄䅁䅁䅯村䅅䅁䅯儶䅯䅁䅯䅣䅑䅁䅅䅁䉁䅁䅁兂䅁䅁䅁䭯前兑杷允䅁䅁䅑䅁䑁䅁䅷䅁䭁䑁䄸䅁䭁佁䬰䅁䭁䝁䔰䅁䉁䅁䅁允䅁䅁䅕䑚晶㑔堲橺䴸䅉䅅䅁䕁䅁䅁睁䵁䅁䅁权獃䅁䅁权牄权䅁权硂䅂䅁允䅁䅁䅅䅁佁䉁䅑䅁硁䑁䅫䅎㍁䑁䅍䅍硁䑁䅁免䅁䅁杷允䅁䅁䅑䅁䑁䅁䅷䅁䭁䡁䉉䅁䭁佁䭧䅁䭁䡁䕅䅁䉁䅁䅁允䅁䅁䄴杄䅁䑁䅉睍畁䑁䅑杍ぁ䅁䅁䍄䉁䅁䅁䅂䅁䅁䅍䅄䅁䅁䅯睦䅁䅁䅯朷䅯䅁䅯来䅑䅁䅅䅁䉁䅁䅁兂䅁䅁䅁䥇祯兑杷允䅁䅁䅑䅁䑁䅁䅷䅁䭁䥁䈴䅁䭁佁䭧䅁䭁䥁䕍䅁䉁䅁䅁允䅁䅁䄴杄䅁䑁䅅睎畁䑁䅁䅎㕁䅁䅁䍄䉁䅁䅁䅂䅁䅁䅍䅄䅁䅁䅯睂䅅䅁䅯眶䅯䅁䅯全䅑䅁䅅䅁䉁䅁䅁杄啁䅁䅁免㑁䑁䅍䅍睁䑁䅙李㑁䑁䅅䅁䵁䅉䅅䅁䕁䅁䅁睁䵁䅁䅁权潃䅁䅁权瑄权䅁权療䅂䅁允䅁䅁䅅䅁䙁䝁浚浚浚楰䅔䍄䉁䅁䅁䅂䅁䅁䅍䅄䅁䅁䅯兲䅁䅁䅯儶䅯䅁䅯䅣䅑䅁䅅䅁䉁䅁䅁兂䅁䅁䅁䉧牫兑杷允䅁䅁䅑䅁䑁䅁䅷䅁䭁䑁䈴䅁䭁佁䬰䅁䭁䝁䔸䅁䉁䅁䅁允䅁䅁䅕⼲⭬牡へ稰䴸䅉䅅䅁䕁䅁䅁睁䵁䅁䅁权祁䅁䅁权畄权䅁权睂䅂䅁允䅁䅁䅅䅁䙁䅁䅁䅁睁䉣䈵䍄䉁䅁䅁䅂䅁䅁䅍䅄䅁䅁䅯儸䅅䅁䅯眵䅯䅁䅯兣䅑䅁䅅䅁䉁䅁䅁权䡂䅁䅁䍄䉁䅁䅁䅂䅁䅁䅍䅄䅁䅁䅯杣䅅䅁䅯䄶䅯䅁䅯全䅑䅁䅅䅁䉁䅁䅁杄佁䅁䅁杍㉁䍁䄴杍ㅁ䑁䅣䅁䵁䅉䅅䅁䕁䅁䅁睁䵁䅁䅁权湃允䅁权潄权䅁权獄权䅁允䅁䅁䅅䅁佁䅁䄴䅁穁䑁䅁杌㑁䑁䅧睍䅁䅁杷允䅁䅁䅑䅁䑁䅁䅷䅁䭁䝁䅁䅁䭁䅁䅑䅁䭁䅁䍑䅁䉁䅁䅁允䅁䅁䅕䅁䅁䩁摖䕔䵅䅉䅅䅁䕁䅁䅁睁䵁䅁䅁权湃允䅁权潄权䅁权療䅂䅁允䅁䅁䅅䅁佁䅁䄴䅁穁䑁䅣杌㑁䑁䅣兏䅁䅁杷允䅁䅁䅑䅁䑁䅁䅷䅁䭁䍁䉙䅁䭁佁䭧䅁䭁䡁䕯䅁䉁䅁䅁允䅁䅁䄴䅄䅁䑁䅅杌㉁䑁䅙兎䅁䅁杷允䅁䅁䅑䅁䑁䅁䅷䅁䭁䱁䉣䅁䭁佁䭙䅁䭁䡁䕅䅁䉁䅁䅁允䅁䅁䄴䅄䅁䑁䅍杌穁䑁䅕䅏䅁䅁杷允䅁䅁䅑䅁䑁䅁䅷䅁䭁䑁䅳䅁䭁佁䭣䅁䭁䡁䕁䅁䉁䅁䅁允䅁䅁䅕穊䥅䉲慹歎䵁䅉䅅䅁䕁䅁䅁睁䵁䅁䅁权湃允䅁权潄权䅁权㙂䅂䅁允䅁䅁䅅䅁佁䅁䄴䅁穁䑁䅫杌ㅁ䑁䅫䅏䅁䅁杷允䅁䅁䅑䅁䑁䅁䅷䅁䭁偁䈰䅁䭁佁䬰䅁䭁佁䭷䅁䉁䅁䅁允䅁䅁䅯睒䅁䅁杷允䅁䅁䅑䅁䑁䅁䅷䅁䭁䭁䉣䅁䭁佁䭧䅁䭁䡁䕅䅁䉁䅁䅁允䅁䅁䄴杄䅁䑁䅑睍畁䑁䅁睍硁䅁䅁䍄䉁䅁䅁䅂䅁䅁䅍䅄䅁䅁䅯朸䅅䅁䅯允䅉䅁䅯兂䅉䅁䅅䅁䉁䅁䅁兂敂摵㈴捅䴳䅑杷允䅁䅁䅑䅁䑁䅁䅷䅁䭁䭁䉉䅁䭁䅁䍅䅁䭁䅁䍉䅁䉁䅁䅁允䅁䅁䅕海婗潢䵍べ䵁䅉䅅䅁䕁䅁䅁睁䵁䅁䅁权湃允䅁权潄权䅁权㥂䅂䅁允䅁䅁䅅䅁佁䅁䄴䅁穁䑁䅣杌硁䑁䅅睍䅁䅁杷允䅁䅁䅑䅁䑁䅁䅷䅁䭁䱁䅧䅁䭁佁䭧䅁䭁䡁䕁䅁䉁䅁䅁允䅁䅁䄴杄䅁䑁䅉䅎畁䑁䅧䅎祁䅁䅁䍄䉁䅁䅁䅂䅁䅁䅍䅄䅁䅁䅯䅙䅁䅁䅯朵䅯䅁䅯䄷䅯䅁䅅䅁䉁䅁䅁杄䵁䅁䅁免畁䑁䅁免穁䅁䅁䍄䉁䅁䅁䅂䅁䅁䅍䅄䅁䅁䅯李䅅䅁䅯眶䅯䅁䅯全䅑䅁䅅䅁䉁䅁䅁杄啁䅁䅁睍㑁䑁䅙䅎睁䑁䅁䅍睁䑁䅁䅁䵁䅉䅅䅁䕁䅁䅁睁䵁䅁䅁权㑃䅁䅁权潄权䅁权硂䅂䅁允䅁䅁䅅䅁佁䅁䄴䅁祁䑁䅙杌睁䑁䅉睍䅁䅁杷允䅁䅁䅑䅁䑁䅁䅷䅁䭁䡁䈰䅁䭁䅁䅑䅁䭁䅁䅕䅁䉁䅁䅁允䅁䅁䅕䅁䅁䥉䙰䕧䵅䅉䅅䅁䕁䅁䅁睁䵁䅁䅁权獁䅁䅁权浄权䅁权睂䅂䅁允䅁䅁䅅䅁佁䅁䅷䅁睁䍁䄴䅏㍁䑁䅍䅁䵁䅉䅅䅁䕁䅁䅁睁䵁䅁䅁权汄䅁䅁权潄权䅁权睂䅂䅁允䅁䅁䅅䅁佁䅁䄴䅁硁䑁䅉杌㑁䑁䅍睍䅁䅁杷允䅁䅁䅑䅁䑁䅁䅷䅁䭁䱁䅧䅁䭁佁䭧䅁䭁䥁䕕䅁䉁䅁䅁允䅁䅁䄴杄䅁䑁䅉䅎畁䑁䅙兎㍁䅁䅁䍄䉁䅁䅁䅂䅁䅁䅍䅄䅁䅁䅯䅵䅁䅁䅯䄶䅯䅁䅯睧䅑䅁䅅䅁䉁䅁䅁杄佁䅁䅁杍ぁ䍁䄴䅏㍁䑁䅕䅁䵁䅉䅅䅁䕁䅁䅁睁䵁䅁䅁权䝁允䅁权浄权䅁权硂䅂䅁允䅁䅁䅅䅁佁䅁䅷䅁睁䍁䄴兏㉁䑁䅧䅁䵁䅉䅅䅁䕁䅁䅁睁䵁䅁䅁权灃允䅁权潄权䅁权硂䅂䅁允䅁䅁䅅䅁佁䅁䄴䅁硁䑁䅫杌祁䑁䅙䅎䅁䅁杷允䅁䅁䅑䅁䑁䅁䅷䅁䭁䡁䅷䅁䭁佁䬴䅁䭁䥁䕍䅁䉁䅁䅁允䅁䅁䅕䅁䅁䥁䕃歌䵅䅉䅅䅁䕁䅁䅁睁䵁䅁䅁权⭂䅁䅁权畄权䅁权䑃䅂䅁允䅁䅁䅅䅁䙁䅁䅁䅁元⽊䄹䍄䉁䅁䅁䅂䅁䅁䅍䅄䅁䅁䅯䄷䅅䅁䅯朷䅯䅁䅯全䅑䅁䅅䅁䉁䅁䅁兂䅁䅁䅁乥䉕兑杷允䅁䅁䅑䅁䑁䅁䅷䅁䭁䥁䅷䅁䭁佁䭧䅁䭁䝁䔸䅁䉁䅁䅁允䅁䅁䄴杄䅁䑁䅙杍畁䑁䅍兎㉁䅁䅁䍄䉁䅁䅁䅂䅁䅁䅍䅄䅁䅁䅯䄲䅅䅁䅯儶䅯䅁䅯䄷䅯䅁䅅䅁䉁䅁䅁兂䅁䅁䅁䡲䩆兑杷允䅁䅁䅑䅁䑁䅁䅷䅁䭁䭁䉫䅁䭁佁䭧䅁䭁䡁䔰䅁䉁䅁䅁允䅁䅁䄴杄䅁䑁䅉睍畁䑁䅁兏硁䅁䅁䍄䉁䅁䅁䅂䅁䅁䅍䅄䅁䅁䅯睱䅅䅁䅯权䅁䅁䅯兂䅁䅁䅅䅁䉁䅁䅁兂祃敮渫歸䭳䅑杷允䅁䅁䅑䅁䑁䅁䅷䅁䭁䙁䉙䅁䭁佁䭙䅁䭁䝁䔰䅁䉁䅁䅁允䅁䅁䄴䅄䅁䑁䅉杌睁䑁䅍兏䅁䅁杷允䅁䅁䅑䅁䑁䅁䅷䅁䭁䕁䉫䅁䭁佁䬴䅁䭁佁䭷䅁䉁䅁䅁允䅁䅁䅕䅁䅁䑁呧歔䵅䅉䅅䅁䕁䅁䅁睁䵁䅁䅁权㍃允䅁权瑄权䅁权獄权䅁允䅁䅁䅅䅁䙁䱁摋㘷䝦⽓⽣䍄䉁䅁䅁䅂䅁䅁䅍䅄䅁䅁䅯䄸䅁䅁䅯䄶䅯䅁䅯䄷䅯䅁䅅䅁䉁䅁䅁杄佁䅁䅁免㍁䍁䄴李祁䑁䅙䅁䵁䅉䅅䅁䕁䅁䅁睁䵁䅁䅁权灃䅁䅁权湄权䅁权瑂䅂䅁允䅁䅁䅅䅁䙁䱁灱㥉䵤佮⽣䍄䉁䅁䅁䅂䅁䅁䅍䅄䅁䅁䅯䅺䅅䅁䅯朵䅯䅁䅯䅣䅑䅁䅅䅁䉁䅁䅁杄䭁䅁䅁免畁䑁䅕兏䅁䅁杷允䅁䅁䅑䅁䑁䅁䅷䅁䭁偁䅁䅁䭁佁䭧䅁䭁䡁䕅䅁䉁䅁䅁允䅁䅁䄴杄䅁䑁䅅李畁䑁䅍李㉁䅁䅁䍄䉁䅁䅁䅂䅁䅁䅍䅄䅁䅁䅯䄸䅁䅁䅯䄶䅯䅁䅯兦䅑䅁䅅䅁䉁䅁䅁杄佁䅁䅁免㍁䍁䄴李㕁䑁䅣䅁䵁䅉䅅䅁䕁䅁䅁睁䵁䅁䅁权橄䅁䅁权牄权䅁权䙃䅂䅁允䅁䅁䅅䅁佁䉁䅙䅁祁䑁䅑睍㑁䑁䅁䅍睁䑁䅁䅍睁䅁䅁䍄䉁䅁䅁䅂䅁䅁䅍䅄䅁䅁䅯東䅅䅁䅯䄶䅯䅁䅯睢䅑䅁䅅䅁䉁䅁䅁杄䵁䅁䅁䅎畁䑁䅉免㕁䅁䅁䍄䉁䅁䅁䅂䅁䅁䅍䅄䅁䅁䅯睍䅁䅁䅯眶䅯䅁䅯兦䅑䅁䅅䅁䉁䅁䅁杄十䅁䅁兏穁䑁䅕免ぁ䑁䅣免㑁䅁䅁䍄䉁䅁䅁䅂䅁䅁䅍䅄䅁䅁䅯睅䅅䅁䅯䄶䅯䅁䅯䄷䅯䅁䅅䅁䉁䅁䅁杄佁䅁䅁兎ぁ䍁䄴䅎穁䑁䅣䅁䵁䅉䅅䅁䕁䅁䅁睁䵁䅁䅁权㝃䅁䅁权湄权䅁权療䅂䅁允䅁䅁䅅䅁䙁䕁䱓佢㝦匶䅂䍄䉁䅁䅁䅂䅁䅁䅍䅄䅁䅁䅯東䅅䅁䅯䄶䅯䅁䅯兣䅑䅁䅅䅁䉁䅁䅁杄䵁䅁䅁睎畁䑁䅁兏㑁䅁䅁䍄䉁䅁䅁䅂䅁䅁䅍䅄䅁䅁䅯兖䅁䅁䅯眵䅯䅁䅯兦䅑䅁䅅䅁䉁䅁䅁兂䡃瑆佮ㄹ㝐睶杷允䅁䅁䅑䅁䑁䅁䅷䅁䭁䩁䄴䅁䭁䅁䅑䅁䭁䅁䍑䅁䉁䅁䅁允䅁䅁䅕䅁䅁䝁煑歙䵅䅉䅅䅁䕁䅁䅁睁䵁䅁䅁权㕁允䅁权浄权䅁权䑃䅂䅁允䅁䅁䅅䅁佁䅁䅷䅁睁䍁䄴兎㍁䑁䅑䅁䵁䅉䅅䅁䕁䅁䅁睁䵁䅁䅁权湂允䅁权瑄权䅁权睂䅂䅁允䅁䅁䅅䅁䙁䱁昶楇搯偊⼴䍄䉁䅁䅁䅂䅁䅁䅍䅄䅁䅁䅯兹䅁䅁䅯儷䅯䅁䅯兦䅑䅁䅅䅁䉁䅁䅁兂捃䍸睃浣汪睐杷允䅁䅁䅑䅁䑁䅁䅷䅁䭁䱁䅑䅁䭁佁䬴䅁䭁䥁䕕䅁䉁䅁䅁允䅁䅁䅕䅁䅁乁⭹ぇ䵅䅉䅅䅁䕁䅁䅁睁䵁䅁䅁权䕄允䅁权牄权䅁权療䅂䅁允䅁䅁䅅䅁佁䉁䅑䅁硁䑁䅑杍ㅁ䑁䅫兎穁䑁䅕睎䅁䅁杷允䅁䅁䅑䅁䑁䅁䅷䅁䭁䡁䉫䅁䭁佁䬴䅁䭁䡁䕯䅁䉁䅁䅁允䅁䅁䅕䅁䅁䍁䵂捁䵅䅉䅅䅁䕁䅁䅁睁䵁䅁䅁权煃允䅁权潄权䅁权㥂䅂䅁允䅁䅁䅅䅁佁䅁䅷䅁睁䍁䄴杍穁䑁䅕䅁䵁䅉䅅䅁䕁䅁䅁睁䵁䅁䅁权祁允䅁权潄权䅁权獄权䅁允䅁䅁䅅䅁佁䅁䄴䅁硁䑁䅍杌㍁䑁䅣兎䅁䅁杷允䅁䅁䅑䅁䑁䅁䅷䅁䭁䑁䉉䅁䭁佁䭧䅁䭁䝁䔰䅁䉁䅁䅁允䅁䅁䄴杄䅁䑁䅅兏畁䑁䅕䅏㉁䅁䅁䍄䉁䅁䅁䅂䅁䅁䅍䅄䅁䅁䅯兴䅁䅁䅯充䅁䅁䅯兂䅁䅁䅅䅁䉁䅁䅁杄啁䅁䅁免㑁䑁䅙睍睁䑁䅁䅍睁䑁䅁䅁䵁䅉䅅䅁䕁䅁䅁睁䵁䅁䅁权歁䅁䅁权潄权䅁权㙂䅂䅁允䅁䅁䅅䅁䭁䕁䅣䅁䵁䅉䅅䅁䕁䅁䅁睁䵁䅁䅁权潄允䅁权潄权䅁权㥂䅂䅁允䅁䅁䅅䅁佁䅁䄴䅁祁䑁䅁杌ぁ䑁䅣睎䅁䅁杷允䅁䅁䅑䅁䑁䅁䅷䅁䭁䱁䉉䅁䭁佁䭣䅁䭁䝁䔰䅁䉁䅁䅁允䅁䅁䅕䑒䕶䅳洰樸䴸䅉䅅䅁䕁䅁䅁睁䵁䅁䅁权佄允䅁权牄权䅁权㥂䅂䅁允䅁䅁䅅䅁佁䉁䅑䅁穁䑁䅉兏硁䑁䅣睍硁䑁䅉兎䅁䅁杷允䅁䅁䅑䅁䑁䅁䅷䅁䭁佁䉧䅁䭁佁䬰䅁䭁䥁䕕䅁䉁䅁䅁允䅁䅁䅕䩡瑈䑦ㄸ樶䴸䅉䅅䅁䕁䅁䅁睁䵁䅁䅁权祁允䅁权潄权䅁权硂䅂䅁允䅁䅁䅅䅁佁䅁䄴䅁硁䑁䅧杌硁䑁䅧䅎䅁䅁杷允䅁䅁䅑䅁䑁䅁䅷䅁䭁䑁䉉䅁䭁佁䭧䅁䭁䡁䔰䅁䉁䅁䅁允䅁䅁䄴䅄䅁䑁䅫杌ㅁ䑁䅁兏䅁䅁杷允䅁䅁䅑䅁䑁䅁䅷䅁䭁䍁䄰䅁䭁佁䭫䅁䭁䝁䔰䅁䉁䅁䅁允䅁䅁䅕䅁䅁䭁呙䕖䵅䅉䅅䅁䕁䅁䅁睁䵁䅁䅁权䝁允䅁权䉁杁䅁权䑁杁䅁允䅁䅁䅅䅁䙁䕁㉆䉰晴位䅤䍄䉁䅁䅁䅂䅁䅁䅍䅄䅁䅁䅯睶䅁䅁䅯眵䅯䅁䅯全䅑䅁䅅䅁䉁䅁䅁兂偄噋䵒䩧临䅑杷允䅁䅁䅑䅁䑁䅁䅷䅁䭁䱁䈴䅁䭁佁䬰䅁䭁䡁䕅䅁䉁䅁䅁允䅁䅁䅕祇搯䅊䉡稯䴸䅉䅅䅁䕁䅁䅁睁䵁䅁䅁权楂允䅁权潄权䅁权睂䅂䅁允䅁䅁䅅䅁佁䅁䄴䅁硁䑁䅅杌㍁䑁䅅䅎䅁䅁杷允䅁䅁䅑䅁䑁䅁䅷䅁䭁䡁䅳䅁䭁佁䭙䅁䭁䝁䔰䅁䉁䅁䅁允䅁䅁䄴䅄䅁䑁䅁杌㍁䑁䅉䅎䅁䅁杷允䅁䅁䅑䅁䑁䅁䅷䅁䭁䥁䅫䅁䭁佁䭫䅁䭁䡁䕯䅁䉁䅁䅁允䅁䅁䅕䅁䅁佁灄あ䵅䅉䅅䅁䕁䅁䅁睁䵁䅁䅁权穂允䅁权牄权䅁权瑂䅂䅁允䅁䅁䅅䅁佁䉁䅑䅁硁䑁䅍免硁䑁䅙睍㑁䑁䅫兏䅁䅁杷允䅁䅁䅑䅁䑁䅁䅷䅁䭁䩁䄸䅁䭁佁䭳䅁䭁䡁䕯䅁䉁䅁䅁允䅁䅁䄴䅆䅁䑁䅑睍㕁䑁䅙䅏㉁䑁䅧杍祁䅁䅁䍄䉁䅁䅁䅂䅁䅁䅍䅄䅁䅁䅯杏䅁䅁䅯朵䅯䅁䅯来䅑䅁䅅䅁䉁䅁䅁杄䵁䅁䅁䅍畁䑁䅫兎ㅁ䅁䅁䍄䉁䅁䅁䅂䅁䅁䅍䅄䅁䅁䅯杙䅁䅁䅯眵䅯䅁䅯䅣䅑䅁䅅䅁䉁䅁䅁兂䵂㑎䉬余䅘睐杷允䅁䅁䅑䅁䑁䅁䅷䅁䭁䝁䉉䅁䭁佁䭧䅁䭁䡁䔰䅁䉁䅁䅁允䅁䅁䄴杄䅁䑁䅅䅍畁䑁䅑兏ㅁ䅁䅁䍄䉁䅁䅁䅂䅁䅁䅍䅄䅁䅁䅯眱䅁䅁䅯儷䅯䅁䅯睧䅑䅁䅅䅁䉁䅁䅁兂摃楄䕳愳䉯䅑杷允䅁䅁䅑䅁䑁䅁䅷䅁䭁䵁䉫䅁䭁佁䬴䅁䭁䝁䔰䅁䉁䅁䅁允䅁䅁䅕䅁䅁偁楄唹䵁䅉䅅䅁䕁䅁䅁睁䵁䅁䅁权祄䅁䅁权灄权䅁权獄权䅁允䅁䅁䅅䅁䭁䕁䅣䅁䵁䅉䅅䅁䕁䅁䅁睁䵁䅁䅁权牃允䅁权潄权䅁权獄权䅁允䅁䅁䅅䅁佁䅁䄴䅁祁䑁䅑杌㕁䑁䅧兎䅁䅁杷允䅁䅁䅑䅁䑁䅁䅷䅁䭁䑁䄴䅁䭁佁䬰䅁䭁䝁䔸䅁䉁䅁䅁允䅁䅁䅕浔光䑗ね樸䴸䅉䅅䅁䕁䅁䅁睁䵁䅁䅁权䥄允䅁权牄权䅁权䙃䅂䅁允䅁䅁䅅䅁佁䉁䅑䅁㉁䑁䅧䅍穁䑁䅣杍睁䑁䅣杍䅁䅁杷允䅁䅁䅑䅁䑁䅁䅷䅁䭁佁䉳䅁䭁佁䬴䅁䭁䝁䔸䅁䉁䅁䅁允䅁䅁䅕䅁䅁䡁畂ぎ䵅䅉䅅䅁䕁䅁䅁睁䵁䅁䅁权浂允䅁权畄权䅁权瑂䅂䅁允䅁䅁䅅䅁䙁䅁䅁䅁权氰䈵䍄䉁䅁䅁䅂䅁䅁䅍䅄䅁䅁䅯睚䅅䅁䅯朷䅯䅁䅯兢䅑䅁䅅䅁䉁䅁䅁兂䅁䅁䅁椸噰兑杷允䅁䅁䅑䅁䑁䅁䅷䅁䭁䑁䉷䅁䭁佁䭣䅁䭁䡁䕁䅁䉁䅁䅁允䅁䅁䅕㡪ㅌ䙋偹啄䵁䅉䅅䅁䕁䅁䅁睁䵁䅁䅁权噂允䅁权瑄权䅁权硂䅂䅁允䅁䅁䅅䅁䙁䑁積積積⽍⽫䍄䉁䅁䅁䅂䅁䅁䅍䅄䅁䅁䅯䄲䅅䅁䅯朵䅯䅁䅯睧䅑䅁䅅䅁䉁䅁䅁杄䵁䅁䅁免畁䑁䅅䅎ぁ䅁䅁䍄䉁䅁䅁䅂䅁䅁䅍䅄䅁䅁䅯先䅁䅁䅯眵䅯䅁䅯兢䅑䅁䅅䅁䉁䅁䅁兂㍁啩杆搵䝁䅑杷允䅁䅁䅑䅁䑁䅁䅷䅁䭁䅁䉳䅁䭁佁䭳䅁䭁䡁䕯䅁䉁䅁䅁允䅁䅁䄴䅆䅁䑁䅣睍㍁䑁䅫兎㍁䑁䅑兏㕁䅁䅁䍄䉁䅁䅁䅂䅁䅁䅍䅄䅁䅁䅯䅡䅅䅁䅯朵䅯䅁䅯睧䅑䅁䅅䅁䉁䅁䅁杄䵁䅁䅁睍畁䑁䅅李硁䅁䅁䍄䉁䅁䅁䅂䅁䅁䅍䅄䅁䅁䅯兡䅅䅁䅯朵䅯䅁䅯睧䅑䅁䅅䅁䉁䅁䅁杄䵁䅁䅁䅎畁䑁䅅睍㕁䅁䅁䍄䉁䅁䅁䅂䅁䅁䅍䅄䅁䅁䅯睖䅁䅁䅯朵䅯䅁䅯䅣䅑䅁䅅䅁䉁䅁䅁杄䵁䅁䅁免畁䑁䅉杍㉁䅁䅁䍄䉁䅁䅁䅂䅁䅁䅍䅄䅁䅁䅯朹䅅䅁䅯眶䅯䅁䅯睢䅑䅁䅅䅁䉁䅁䅁杄坁䅁䅁免ㅁ䑁䅙䅍㍁䑁䅉免㉁䑁䅑䅎䅁䅁杷允䅁䅁䅑䅁䑁䅁䅷䅁䭁佁䄰䅁䭁佁䭧䅁䭁䝁䔸䅁䉁䅁䅁允䅁䅁䄴䅄䅁䑁䅅免畁䑁䅉睎䅁䅁杷允䅁䅁䅑䅁䑁䅁䅷䅁䭁䭁䈸䅁䭁佁䭫䅁䭁䡁䕅䅁䉁䅁䅁允䅁䅁䅕䅁䅁䥁汨䕐䵅䅉䅅䅁䕁䅁䅁睁䵁䅁䅁权瑄䅁䅁权潄权䅁权㙂䅂䅁允䅁䅁䅅䅁佁䅁䄴䅁硁䑁䅅杌㉁䑁䅉䅎䅁䅁杷允䅁䅁䅑䅁䑁䅁䅷䅁䭁䝁䉙䅁䭁佁䬴䅁䭁䡁䕅䅁䉁䅁䅁允䅁䅁䅕䅁䅁䑁塓歖䵅䅉䅅䅁䕁䅁䅁睁䵁䅁䅁权⽁䅁䅁权潄权䅁权療䅂䅁允䅁䅁䅅䅁佁䅁䄴䅁祁䑁䅧杌ぁ䑁䅫兏䅁䅁杷允䅁䅁䅑䅁䑁䅁䅷䅁䭁䅁䉕䅁䭁佁䭫䅁䭁䝁䔰䅁䉁䅁䅁允䅁䅁䅕䅁䅁䝁橄歊䵅䅉䅅䅁䕁䅁䅁睁䵁䅁䅁权瑄䅁䅁权潄权䅁权㥂䅂䅁允䅁䅁䅅䅁佁䅁䄴䅁硁䑁䅁杌㉁䑁䅫睎䅁䅁杷允䅁䅁䅑䅁䑁䅁䅷䅁䭁䙁䅣䅁䭁䅁䍅䅁䭁䅁䍕䅁䉁䅁䅁允䅁䅁䅕䅑䥦婈乖唶䵁䅉䅅䅁䕁䅁䅁睁䵁䅁䅁权佃允䅁权灄权䅁权睂䅂䅁允䅁䅁䅅䅁䙁䅁䅁䅁权剖䈵䍄䉁䅁䅁䅂䅁䅁䅍䅄䅁䅁䅯䅫䅁䅁䅯儶䅯䅁䅯兦䅑䅁䅅䅁䉁䅁䅁兂䅁䅁䅁䨸畳兑杷允䅁䅁䅑䅁䑁䅁䅷䅁䭁䡁䉅䅁䭁佁䭧䅁䭁䝁䔸䅁䉁䅁䅁允䅁䅁䄴䅄䅁䑁䅧杌硁䑁䅁兏䅁䅁杷允䅁䅁䅑䅁䑁䅁䅷䅁䭁䭁䅅䅁䭁佁䭫䅁䭁䥁䕍䅁䉁䅁䅁允䅁䅁䅕䅁䅁䵁乄ぎ䵅䅉䅅䅁䕁䅁䅁睁䵁䅁䅁权硂允䅁权潄权䅁权㥂䅂䅁允䅁䅁䅅䅁佁䅁䅷䅁㑁䍁䄴䅏穁䑁䅅䅁䵁䅉䅅䅁䕁䅁䅁睁䵁䅁䅁权䵁允䅁权灄权䅁权㙂䅂䅁允䅁䅁䅅䅁䙁䅁䅁䅁䅃硂䈵䍄䉁䅁䅁䅂䅁䅁䅍䅄䅁䅁䅯睹䅁䅁䅯䄶䅯䅁䅯䄷䅯䅁䅅䅁䉁䅁䅁杄佁䅁䅁䅎㑁䍁䄴兏祁䑁䅧䅁䵁䅉䅅䅁䕁䅁䅁睁䵁䅁䅁权捂允䅁权牄权䅁权㥂䅂䅁允䅁䅁䅅䅁佁䉁䅑䅁祁䑁䅫睍硁䑁䅫杍硁䑁䅑免䅁䅁杷允䅁䅁䅑䅁䑁䅁䅷䅁䭁䡁䅑䅁䭁佁䭙䅁䭁䡁䕅䅁䉁䅁䅁允䅁䅁䄴䅄䅁䑁䅅杌祁䑁䅑睍䅁䅁杷允䅁䅁䅑䅁䑁䅁䅷䅁䭁䵁䅳䅁䭁佁䭧䅁䭁䝁䔰䅁䉁䅁䅁允䅁䅁䄴杄䅁䑁䅑杍畁䑁䅉杍ㅁ䅁䅁䍄䉁䅁䅁䅂䅁䅁䅍䅄䅁䅁䅯杋䅅䅁䅯儷䅯䅁䅯䅣䅑䅁䅅䅁䉁䅁䅁兂㕂匶硙䭃杺睐杷允䅁䅁䅑䅁䑁䅁䅷䅁䭁䩁䉅䅁䭁佁䭣䅁䭁佁䭷䅁䉁䅁䅁允䅁䅁䅕䥕堲桢䑉䕅䵁䅉䅅䅁䕁䅁䅁睁䵁䅁䅁权䱄䅁䅁权潄权䅁权䑃䅂䅁允䅁䅁䅅䅁佁䅁䄴䅁穁䑁䅫杌祁䑁䅑䅏䅁䅁杷允䅁䅁䅑䅁䑁䅁䅷䅁䭁䭁䈴䅁䭁佁䭧䅁䭁佁䭷䅁䉁䅁䅁允䅁䅁䄴杄䅁䑁䅑杍畁䑁䅁杍㉁䅁䅁䍄䉁䅁䅁䅂䅁䅁䅍䅄䅁䅁䅯睨䅅䅁䅯䅂䅁䅁䅯䅂䅉䅁䅅䅁䉁䅁䅁兂䅁䅁䅁慌湤兑杷允䅁䅁䅑䅁䑁䅁䅷䅁䭁䭁䈴䅁䭁佁䭧䅁䭁䡁䕯䅁䉁䅁䅁允䅁䅁䄴杄䅁䑁䅑杍畁䑁䅣兎ㅁ䅁䅁䍄䉁䅁䅁䅂䅁䅁䅍䅄䅁䅁䅯䅊䅁䅁䅯允䅉䅁䅯兂䅉䅁䅅䅁䉁䅁䅁兂敂穮牬䩣杲䅑杷允䅁䅁䅑䅁䑁䅁䅷䅁䭁偁䅳䅁䭁佁䭙䅁䭁䝁䔰䅁䉁䅁䅁允䅁䅁䄴䅄䅁䑁䅁杌ぁ䑁䅍兏䅁䅁杷允䅁䅁䅑䅁䑁䅁䅷䅁䭁䥁䉧䅁䭁佁䭙䅁䭁䡁䔰䅁䉁䅁䅁允䅁䅁䄴䅄䅁䑁䅅杌祁䑁䅕睎䅁䅁杷允䅁䅁䅑䅁䑁䅁䅷䅁䭁䕁䈴䅁䭁佁䭳䅁䭁䥁䕍䅁䉁䅁䅁允䅁䅁䄴䅆䅁䑁䅍兏㕁䑁䅁䅍睁䑁䅁䅍睁䅁䅁䍄䉁䅁䅁䅂䅁䅁䅍䅄䅁䅁䅯兣䅅䅁䅯朵䅯䅁䅯全䅑䅁䅅䅁䉁䅁䅁杄䵁䅁䅁免畁䑁䅅兎㑁䅁䅁䍄䉁䅁䅁䅂䅁䅁䅍䅄䅁䅁䅯杤䅅䅁䅯眶䅯䅁䅯来䅑䅁䅅䅁䉁䅁䅁杄啁䅁䅁睎睁䑁䅕䅍睁䑁䅁䅍睁䑁䅁䅁䵁䅉䅅䅁䕁䅁䅁睁䵁䅁䅁权十䅁䅁权剁䅁䅁权䕁杁䅁允䅁䅁䅅䅁佁䉁䅑䅁硁䑁䅅䅏祁䑁䅕䅍睁䑁䅁䅍䅁䅁杷允䅁䅁䅑䅁䑁䅁䅷䅁䭁䉁䉍䅁䭁佁䬴䅁䭁䥁䕕䅁䉁䅁䅁允䅁䅁䅕䅁䅁䙁啄歍䵅䅉䅅䅁䕁䅁䅁睁䵁䅁䅁权慂允䅁权灄权䅁权療䅂䅁允䅁䅁䅅䅁䙁䅁䅁䅁䅃晊䅬䍄䉁䅁䅁䅂䅁䅁䅍䅄䅁䅁䅯兩䅅䅁䅯䄶䅯䅁䅯睢䅑䅁䅅䅁䉁䅁䅁杄佁䅁䅁杍硁䍁䄴䅎穁䑁䅕䅁䵁䅉䅅䅁䕁䅁䅁睁䵁䅁䅁权䙂䅁䅁权牄权䅁权㥂䅂䅁允䅁䅁䅅䅁佁䉁䅙䅁硁䑁䅉睎㕁䑁䅁䅍睁䑁䅁䅍睁䅁䅁䍄䉁䅁䅁䅂䅁䅁䅍䅄䅁䅁䅯兊䅁䅁䅯儷䅯䅁䅯来䅑䅁䅅䅁䉁䅁䅁兂楂䙅㕧䵴坪睐杷允䅁䅁䅑䅁䑁䅁䅷䅁䭁䙁䉣䅁䭁佁䭧䅁䭁䡁䕅䅁䉁䅁䅁允䅁䅁䄴杄䅁䑁䅉李畁䑁䅁睍祁䅁䅁䍄䉁䅁䅁䅂䅁䅁䅍䅄䅁䅁䅯杤䅁䅁䅯儷䅯䅁䅯䅣䅑䅁䅅䅁䉁䅁䅁兂㕁䵴㉨灶㐯睶杷允䅁䅁䅑䅁䑁䅁䅷䅁䭁䥁䉧䅁䭁佁䭫䅁䭁䡁䕁䅁䉁䅁䅁允䅁䅁䅕䅁䅁佁塄歇䵅䅉䅅䅁䕁䅁䅁睁䵁䅁䅁权㕁䅁䅁权潄权䅁权獄权䅁允䅁䅁䅅䅁佁䅁䄴䅁硁䑁䅣杌㕁䑁䅑䅎䅁䅁杷允䅁䅁䅑䅁䑁䅁䅷䅁䭁䡁䅁䅁䭁䉁䅅䅁䭁䅁䅕䅁䉁䅁䅁允䅁䅁䄴䅆䅁䑁䅅杍㍁䑁䅁䅎穁䑁䅉兎睁䅁䅁䍄䉁䅁䅁䅂䅁䅁䅍䅄䅁䅁䅯睐䅁䅁䅯儷䅯䅁䅯䄷䅯䅁䅅䅁䉁䅁䅁兂啁歲桦桥佔睐杷允䅁䅁䅑䅁䑁䅁䅷䅁䭁䱁䉫䅁䭁䉁䅅䅁䭁䅁䅕䅁䉁䅁䅁允䅁䅁䄴䅆䅁䑁䅍䅏祁䑁䅁䅍睁䑁䅁䅍睁䅁䅁䍄䉁䅁䅁䅂䅁䅁䅍䅄䅁䅁䅯䄳䅅䅁䅯朷䅯䅁䅯睧䅑䅁䅅䅁䉁䅁䅁兂䅁䅁䅁佁灆兑杷允䅁䅁䅑䅁䑁䅁䅷䅁䭁䥁䉅䅁䭁佁䭙䅁䭁䡁䔰䅁䉁䅁䅁允䅁䅁䄴䅄䅁䑁䅅杌ㅁ䑁䅁免䅁䅁杷允䅁䅁䅑䅁䑁䅁䅷䅁䭁䑁䅫䅁䭁佁䭧䅁䭁䡁䕅䅁䉁䅁䅁允䅁䅁䄴杄䅁䑁䅉杍畁䑁䅧兏㉁䅁䅁䍄䉁䅁䅁䅂䅁䅁䅍䅄䅁䅁䅯䅎䅅䅁䅯朷䅯䅁䅯兣䅑䅁䅅䅁䉁䅁䅁兂䅁䅁䅁偑扑兑杷允䅁䅁䅑䅁䑁䅁䅷䅁䭁䕁䅙䅁䭁佁䭣䅁䭁䡁䕁䅁䉁䅁䅁允䅁䅁䅕牕敧敨剴歅䵁䅉䅅䅁䕁䅁䅁睁䵁䅁䅁权癃允䅁权潄权䅁权睂䅂䅁允䅁䅁䅅䅁佁䅁䄴䅁硁䑁䅫杌穁䑁䅑兏䅁䅁杷允䅁䅁䅑䅁䑁䅁䅷䅁䭁䉁䅷䅁䭁佁䬰䅁䭁佁䭷䅁䉁䅁䅁允䅁䅁䅯杘䅷䅁杷允䅁䅁䅑䅁䑁䅁䅷䅁䭁䥁䅕䅁䭁佁䭙䅁䭁䡁䕯䅁䉁䅁䅁允䅁䅁䄴权䅁䑁䅁杌穁䑁䅍䅁䵁䅉䅅䅁䕁䅁䅁睁䵁䅁䅁权扁允䅁权牄权䅁权瑂䅂䅁允䅁䅁䅅䅁佁䉁䅙䅁硁䑁䅧睎㍁䑁䅁睎硁䑁䅑李㉁䅁䅁䍄䉁䅁䅁䅂䅁䅁䅍䅄䅁䅁䅯眹䅅䅁䅯䄶䅯䅁䅯全䅑䅁䅅䅁䉁䅁䅁杄佁䅁䅁免睁䍁䄴睍祁䑁䅅䅁䵁䅉䅅䅁䕁䅁䅁睁䵁䅁䅁权穃䅁䅁权䉁杁䅁权䍁杁䅁允䅁䅁䅅䅁䙁䡁畳坬䐸摒䅬䍄䉁䅁䅁䅂䅁䅁䅍䅄䅁䅁䅯䅴䅅䅁䅯䄶䅯䅁䅯睢䅑䅁䅅䅁䉁䅁䅁杄佁䅁䅁兎㉁䍁䄴兎睁䑁䅙䅁䵁䅉䅅䅁䕁䅁䅁睁䵁䅁䅁权ぃ允䅁权潄权䅁权硂䅂䅁允䅁䅁䅅䅁佁䅁䄴䅁ㅁ䑁䅁杌祁䑁䅑䅎䅁䅁杷允䅁䅁䅑䅁䑁䅁䅷䅁䭁䥁䉣䅁䭁佁䭧䅁䭁䝁䔸䅁䉁䅁䅁允䅁䅁䄴䅄䅁䑁䅧杌㑁䑁䅧兎䅁䅁杷允䅁䅁䅑䅁䑁䅁䅷䅁䭁乁䅫䅁䭁䅁䅯䅁䭁䅁䍑䅁䉁䅁䅁允䅁䅁䅕硨婢発呦啇䵁䅉䅅䅁䕁䅁䅁睁䵁䅁䅁权呂䅁䅁权瑄权䅁权㙂䅂䅁允䅁䅁䅅䅁䙁䵁ㅐ䙋偹畷⼰䍄䉁䅁䅁䅂䅁䅁䅍䅄䅁䅁䅯睭䅅䅁䅯䄶䅯䅁䅯睢䅑䅁䅅䅁䉁䅁䅁杄佁䅁䅁兎ぁ䍁䄴免祁䑁䅅䅁䵁䅉䅅䅁䕁䅁䅁睁䵁䅁䅁权㥂䅁䅁权浄权䅁权㥂䅂䅁允䅁䅁䅅䅁佁䅁䅯䅁睁䍁䄴兏祁䅁䅁䍄䉁䅁䅁䅂䅁䅁䅍䅄䅁䅁䅯䅕䅅䅁䅯䄶䅯䅁䅯全䅑䅁䅅䅁䉁䅁䅁杄佁䅁䅁兎㕁䍁䄴免祁䑁䅙䅁䵁䅉䅅䅁䕁䅁䅁睁䵁䅁䅁权扃允䅁权潄权䅁权㙂䅂䅁允䅁䅁䅅䅁佁䅁䄴䅁ㅁ䑁䅣杌ㅁ䑁䅧䅎䅁䅁杷允䅁䅁䅑䅁䑁䅁䅷䅁䭁䩁䉳䅁䭁佁䭧䅁䭁䡁䕅䅁䉁䅁䅁允䅁䅁䄴杄䅁䑁䅑李畁䑁䅣免祁䅁䅁䍄䉁䅁䅁䅂䅁䅁䅍䅄䅁䅁䅯䅊䅅䅁䅯朷䅯䅁䅯全䅑䅁䅅䅁䉁䅁䅁兂䅁䅁䅁䵧楷兑杷允䅁䅁䅑䅁䑁䅁䅷䅁䭁䩁䉳䅁䭁佁䭧䅁䭁䥁䕍䅁䉁䅁䅁允䅁䅁䄴权䅁䑁䅑李畁䑁䅕䅁䵁䅉䅅䅁䕁䅁䅁睁䵁䅁䅁权湂允䅁权畄权䅁权㙂䅂䅁允䅁䅁䅅䅁䙁䅁䅁䅁慃ㅄ䉖䍄䉁䅁䅁䅂䅁䅁䅍䅄䅁䅁䅯睭䅅䅁䅯䄶䅯䅁䅯兦䅑䅁䅅䅁䉁䅁䅁杄佁䅁䅁䅎㕁䍁䄴兏㍁䑁䅫䅁䵁䅉䅅䅁䕁䅁䅁睁䵁䅁䅁权ㅃ允䅁权潄权䅁权療䅂䅁允䅁䅁䅅䅁佁䅁䄴䅁硁䑁䅣杌睁䑁䅑兏䅁䅁杷允䅁䅁䅑䅁䑁䅁䅷䅁䭁䡁䅧䅁䭁佁䭣䅁䭁䡁䔰䅁䉁䅁䅁允䅁䅁䅕体㙆䭆䠵啅䵁䅉䅅䅁䕁䅁䅁睁䵁䅁䅁权獃䅁䅁权牄权䅁权獄权䅁允䅁䅁䅅䅁佁䉁䅑䅁硁䑁䅫兎睁䑁䅅免祁䑁䅙睎䅁䅁杷允䅁䅁䅑䅁䑁䅁䅷䅁䭁䱁䉕䅁䭁佁䭧䅁䭁䡁䕁䅁䉁䅁䅁允䅁䅁䄴杄䅁䑁䅅兎畁䑁䅫䅍㑁䅁䅁䍄䉁䅁䅁䅂䅁䅁䅍䅄䅁䅁䅯睥䅁䅁䅯䄶䅯䅁䅯睧䅑䅁䅅䅁䉁䅁䅁杄佁䅁䅁杍㑁䍁䄴䅏㍁䑁䅉䅁䵁䅉䅅䅁䕁䅁䅁睁䵁䅁䅁权䙃䅁䅁权湄权䅁权硂䅂䅁允䅁䅁䅅䅁䙁䝁捅健汐䉃䅖䍄䉁䅁䅁䅂䅁䅁䅍䅄䅁䅁䅯兯䅁䅁䅯眵䅯䅁䅯兣䅑䅁䅅䅁䉁䅁䅁兂䭂䅄牉㕨癙䅑杷允䅁䅁䅑䅁䑁䅁䅷䅁䭁䱁䉕䅁䭁佁䭧䅁䭁䡁䔰䅁䉁䅁䅁允䅁䅁䄴杄䅁䑁䅅睎畁䑁䅫䅎硁䅁䅁䍄䉁䅁䅁䅂䅁䅁䅍䅄䅁䅁䅯䅕䅅䅁䅯䄶䅯䅁䅯䄷䅯䅁䅅䅁䉁䅁䅁杄佁䅁䅁兎穁䍁䄴䅏㕁䑁䅣䅁䵁䅉䅅䅁䕁䅁䅁睁䵁䅁䅁权兂允䅁权潄权䅁权療䅂䅁允䅁䅁䅅䅁佁䅁䄴䅁ㅁ䑁䅍杌硁䑁䅑兎䅁䅁杷允䅁䅁䅑䅁䑁䅁䅷䅁䭁䡁䅷䅁䭁佁䭳䅁䭁佁䭷䅁䉁䅁䅁允䅁䅁䄴䅆䅁䑁䅍李硁䑁䅑䅎祁䑁䅑杍ㅁ䅁䅁䍄䉁䅁䅁䅂䅁䅁䅍䅄䅁䅁䅯䅕䅅䅁䅯䄶䅯䅁䅯来䅑䅁䅅䅁䉁䅁䅁杄佁䅁䅁李睁䍁䄴免㍁䑁䅕䅁䵁䅉䅅䅁䕁䅁䅁睁䵁䅁䅁权慃䅁䅁权湄权䅁权䙃䅂䅁允䅁䅁䅅䅁䙁䵁桵扒穢支⽷䍄䉁䅁䅁䅂䅁䅁䅍䅄䅁䅁䅯睹䅅䅁䅯儶䅯䅁䅯来䅑䅁䅅䅁䉁䅁䅁兂䅁䅁䅁䭧䠴兑杷允䅁䅁䅑䅁䑁䅁䅷䅁䭁䉁䈰䅁䭁佁䭧䅁䭁䝁䔰䅁䉁䅁䅁允䅁䅁䄴杄䅁䑁䅍杍畁䑁䅙䅏硁䅁䅁䍄䉁䅁䅁䅂䅁䅁䅍䅄䅁䅁䅯睪䅁䅁䅯朵䅯䅁䅯睢䅑䅁䅅䅁䉁䅁䅁杄䵁䅁䅁免畁䑁䅉䅏㑁䅁䅁䍄䉁䅁䅁䅂䅁䅁䅍䅄䅁䅁䅯䅵䅅䅁䅯䄶䅯䅁䅯睢䅑䅁䅅䅁䉁䅁䅁杄佁䅁䅁睍硁䍁䄴䅎㉁䑁䅧䅁䵁䅉䅅䅁䕁䅁䅁睁䵁䅁䅁权灄允䅁权瑄权䅁权療䅂䅁允䅁䅁䅅䅁䙁䉁䑋䵷桱敒⽉䍄䉁䅁䅁䅂䅁䅁䅍䅄䅁䅁䅯免䅅䅁䅯儷䅯䅁䅯䅣䅑䅁䅅䅁䉁䅁䅁兂偄ㄹ橐婰䝳䅷杷允䅁䅁䅑䅁䑁䅁䅷䅁䭁䱁䉧䅁䭁佁䭧䅁䭁䥁䕍䅁䉁䅁䅁允䅁䅁䄴杄䅁䑁䅍免畁䑁䅍睍㕁䅁䅁䍄䉁䅁䅁䅂䅁䅁䅍䅄䅁䅁䅯睇䅁䅁䅯儶䅯䅁䅯兣䅑䅁䅅䅁䉁䅁䅁兂䅁䅁䅁䅁橶䅑杷允䅁䅁䅑䅁䑁䅁䅷䅁䭁䉁䉍䅁䭁佁䭙䅁䭁䡁䕯䅁䉁䅁䅁允䅁䅁䄴权䅁䑁䅁杌ぁ䑁䅕䅁䵁䅉䅅䅁䕁䅁䅁睁䵁䅁䅁权敂允䅁权瑄权䅁权㙂䅂䅁允䅁䅁䅅䅁䙁䅁獩䙈歰㝏⼸䍄䉁䅁䅁䅂䅁䅁䅍䅄䅁䅁䅯兡䅅䅁䅯眶䅯䅁䅯来䅑䅁䅅䅁䉁䅁䅁杄啁䅁䅁杍ㅁ䑁䅧䅍硁䑁䅕睍睁䑁䅅䅁䵁䅉䅅䅁䕁䅁䅁睁䵁䅁䅁权䅃䅁䅁权潄权䅁权㙂䅂䅁允䅁䅁䅅䅁佁䅁䅷䅁硁䑁䅅杌硁䑁䅑䅁䵁䅉䅅䅁䕁䅁䅁睁䵁䅁䅁权䥃允䅁权䕁䅁䅁权䕁杁䅁允䅁䅁䅅䅁䙁䅁䅁䅁䭃洹䉰䍄䉁䅁䅁䅂䅁䅁䅍䅄䅁䅁䅯䅧䅁䅁䅯䄶䅯䅁䅯全䅑䅁䅅䅁䉁䅁䅁杄䵁䅁䅁免硁䍁䄴李㍁䅁䅁䍄䉁䅁䅁䅂䅁䅁䅍䅄䅁䅁䅯䄳䅁䅁䅯眶䅯䅁䅯睧䅑䅁䅅䅁䉁䅁䅁杄啁䅁䅁䅎睁䑁䅁睍ぁ䑁䅑䅍睁䑁䅁䅁䵁䅉䅅䅁䕁䅁䅁睁䵁䅁䅁权剄允䅁权䭁䅁䅁权䙁䅁䅁允䅁䅁䅅䅁䙁䭁硲欰椱䉅䅨䍄䉁䅁䅁䅂䅁䅁䅍䅄䅁䅁䅯元䅁䅁䅯朵䅯䅁䅯䄷䅯䅁䅅䅁䉁䅁䅁杄䵁䅁䅁䅍畁䑁䅕兎穁䅁䅁䍄䉁䅁䅁䅂䅁䅁䅍䅄䅁䅁䅯䅚䅅䅁䅯允䅉䅁䅯兂䅉䅁䅅䅁䉁䅁䅁兂兄䥔ㅶ堷杦䅑杷允䅁䅁䅑䅁䑁䅁䅷䅁䭁䑁䉑䅁䭁佁䭧䅁䭁佁䭷䅁䉁䅁䅁允䅁䅁䄴杄䅁䑁䅉䅏畁䑁䅑睎㉁䅁䅁䍄䉁䅁䅁䅂䅁䅁䅍䅄䅁䅁䅯䅎䅅䅁䅯䄶䅯䅁䅯睢䅑䅁䅅䅁䉁䅁䅁杄佁䅁䅁杍㉁䍁䄴免ㅁ䑁䅧䅁䵁䅉䅅䅁䕁䅁䅁睁䵁䅁䅁权瑂䅁䅁权浄权䅁权硂䅂䅁允䅁䅁䅅䅁佁䅁䅷䅁睁䍁䄴䅎㕁䑁䅍䅁䵁䅉䅅䅁䕁䅁䅁睁䵁䅁䅁权䉂䅁䅁权瑄权䅁权㙂䅂䅁允䅁䅁䅅䅁䙁䵁㜴㉚䩍畒⽣䍄䉁䅁䅁䅂䅁䅁䅍䅄䅁䅁䅯䅢䅅䅁䅯䄶䅯䅁䅯来䅑䅁䅅䅁䉁䅁䅁杄䵁䅁䅁睎畁䑁䅧兏ぁ䅁䅁䍄䉁䅁䅁䅂䅁䅁䅍䅄䅁䅁䅯儶䅁䅁䅯朵䅯䅁䅯睢䅑䅁䅅䅁䉁䅁䅁杄䭁䅁䅁䅍畁䑁䅑李䅁䅁杷允䅁䅁䅑䅁䑁䅁䅷䅁䭁䩁䈴䅁䭁䅁䅑䅁䭁䅁䍑䅁䉁䅁䅁允䅁䅁䅕䅁䅁䝁捧げ䵅䅉䅅䅁䕁䅁䅁睁䵁䅁䅁权桃允䅁权䕁䅁䅁权䕁杁䅁允䅁䅁䅅䅁䙁䅁䅁䅁䍃䙣䉊䍄䉁䅁䅁䅂䅁䅁䅍䅄䅁䅁䅯杵䅅䅁䅯䄶䅯䅁䅯来䅑䅁䅅䅁䉁䅁䅁杄佁䅁䅁杍ぁ䍁䄴䅎㉁䑁䅅䅁䵁䅉䅅䅁䕁䅁䅁睁䵁䅁䅁权慁䅁䅁权灄权䅁权㙂䅂䅁允䅁䅁䅅䅁䙁䅁䅁䅁䅃瘰䅆䍄䉁䅁䅁䅂䅁䅁䅍䅄䅁䅁䅯睋䅅䅁䅯䄶䅯䅁䅯睢䅑䅁䅅䅁䉁䅁䅁杄䭁䅁䅁睍畁䑁䅑兏䅁䅁杷允䅁䅁䅑䅁䑁䅁䅷䅁䭁乁䅁䅁䭁佁䬰䅁䭁䝁䔰䅁䉁䅁䅁允䅁䅁䅕䵴㉨灶愸稳䴸䅉䅅䅁䕁䅁䅁睁䵁䅁䅁权䉂允䅁权畄权䅁权㥂䅂䅁允䅁䅁䅅䅁䙁䅁䅁䅁㑂橢䉒䍄䉁䅁䅁䅂䅁䅁䅍䅄䅁䅁䅯䄶䅅䅁䅯眶䅯䅁䅯䅣䅑䅁䅅䅁䉁䅁䅁杄啁䅁䅁䅎㑁䑁䅑杍穁䑁䅁睍㕁䑁䅙䅁䵁䅉䅅䅁䕁䅁䅁睁䵁䅁䅁权䡃䅁䅁权畄权䅁权㙂䅂䅁允䅁䅁䅅䅁䙁䅁䅁䅁杄穐䉊䍄䉁䅁䅁䅂䅁䅁䅍䅄䅁䅁䅯䅺䅁䅁䅯眵䅯䅁䅯兦䅑䅁䅅䅁䉁䅁䅁兂䥁䉲慸䑚䅳䅷杷允䅁䅁䅑䅁䑁䅁䅷䅁䭁䍁䄴䅁䭁佁䭙䅁䭁䡁䕅䅁䉁䅁䅁允䅁䅁䄴䅄䅁䑁䅁杌穁䑁䅅睍䅁䅁杷允䅁䅁䅑䅁䑁䅁䅷䅁䭁䍁䉳䅁䭁佁䭧䅁䭁䥁䕕䅁䉁䅁䅁允䅁䅁䄴䅄䅁䑁䅕杌㍁䑁䅁睎䅁䅁杷允䅁䅁䅑䅁䑁䅁䅷䅁䭁䩁䈴䅁䭁佁䬰䅁䭁䥁䕕䅁䉁䅁䅁允䅁䅁䅕杖琴灳瘳稱䴸䅉䅅䅁䕁䅁䅁睁䵁䅁䅁权牁允䅁权潄权䅁权䑃䅂䅁允䅁䅁䅅䅁佁䅁䅷䅁㉁䍁䄴杍硁䑁䅑䅁䵁䅉䅅䅁䕁䅁䅁睁䵁䅁䅁权汃允䅁权潄权䅁权獄权䅁允䅁䅁䅅䅁䭁䕁䅣䅁䵁䅉䅅䅁䕁䅁䅁睁䵁䅁䅁权汃允䅁权潄权䅁权㙂䅂䅁允䅁䅁䅅䅁䭁䕁䅣䅁䵁䅉䅅䅁䕁䅁䅁睁䵁䅁䅁权乁䅁䅁权䭁䅁䅁权䕁杁䅁允䅁䅁䅅䅁䙁䙁余扌摋硢䅨䍄䉁䅁䅁䅂䅁䅁䅍䅄䅁䅁䅯朶䅅䅁䅯儷䅯䅁䅯䄷䅯䅁䅅䅁䉁䅁䅁兂灄橊䥅䉲䭺睐杷允䅁䅁䅑䅁䑁䅁䅷䅁䭁䉁䄸䅁䭁䅁䍅䅁䭁䅁䍉䅁䉁䅁䅁允䅁䅁䅕獺ㅥ奯朹ぷ䵁䅉䅅䅁䕁䅁䅁睁䵁䅁䅁权呂允䅁权湄权䅁权獄权䅁允䅁䅁䅅䅁䙁䱁摋㘷䝦硹䅎䍄䉁䅁䅁䅂䅁䅁䅍䅄䅁䅁䅯睡䅁䅁䅯眶䅯䅁䅯䄷䅯䅁䅅䅁䉁䅁䅁杄啁䅁䅁杍ぁ䑁䅙杍祁䑁䅧睎ぁ䑁䅑䅁䵁䅉䅅䅁䕁䅁䅁睁䵁䅁䅁权⽄䅁䅁权瑄权䅁权瑂䅂䅁允䅁䅁䅅䅁䭁䕁䅣䅁䵁䅉䅅䅁䕁䅁䅁睁䵁䅁䅁权偄䅁䅁权灄权䅁权硂䅂䅁允䅁䅁䅅䅁䙁䅁䅁䅁䅁畖䅐䍄䉁䅁䅁䅂䅁䅁䅍䅄䅁䅁䅯杏䅅䅁䅯䄶䅯䅁䅯兢䅑䅁䅅䅁䉁䅁䅁杄䵁䅁䅁杍㉁䍁䄴免硁䅁䅁䍄䉁䅁䅁䅂䅁䅁䅍䅄䅁䅁䅯杏䅅䅁䅯䄶䅯䅁䅯来䅑䅁䅅䅁䉁䅁䅁杄佁䅁䅁杍㑁䍁䄴䅍㑁䑁䅕䅁䵁䅉䅅䅁䕁䅁䅁睁䵁䅁䅁权䡁允䅁权潄权䅁权䙃䅂䅁允䅁䅁䅅䅁佁䅁䄴䅁ぁ䑁䅑杌㍁䑁䅙兏䅁䅁杷允䅁䅁䅑䅁䑁䅁䅷䅁䭁䱁䉧䅁䭁佁䭙䅁䭁䡁䔰䅁䉁䅁䅁允䅁䅁䄴权䅁䑁䅑杌ぁ䑁䅅䅁䵁䅉䅅䅁䕁䅁䅁睁䵁䅁䅁权晃䅁䅁权牄权䅁权獄权䅁允䅁䅁䅅䅁佁䉁䅑䅁ぁ䑁䅑睍ぁ䑁䅍兏穁䑁䅧睎䅁䅁杷允䅁䅁䅑䅁䑁䅁䅷䅁䭁䭁䅑䅁䭁佁䬰䅁䭁䥁䕕䅁䉁䅁䅁允䅁䅁䅕穐敖歵䵫樸䴸䅉䅅䅁䕁䅁䅁睁䵁䅁䅁权卂允䅁权灄权䅁权硂䅂䅁允䅁䅁䅅䅁䙁䅁䅁䅁䅁䅣䉤䍄䉁䅁䅁䅂䅁䅁䅍䅄䅁䅁䅯睏䅁䅁䅯䄶䅯䅁䅯兢䅑䅁䅅䅁䉁䅁䅁杄佁䅁䅁睍睁䍁䄴兏ㅁ䑁䅑䅁䵁䅉䅅䅁䕁䅁䅁睁䵁䅁䅁权歃䅁䅁权䕁䅁䅁权䕁杁䅁允䅁䅁䅅䅁䙁䅁䅁䅁㡃坆䉰䍄䉁䅁䅁䅂䅁䅁䅍䅄䅁䅁䅯先䅁䅁䅯儷䅯䅁䅯䅣䅑䅁䅅䅁䉁䅁䅁兂煂䡶呓䅇㙔睐杷允䅁䅁䅑䅁䑁䅁䅷䅁䭁䑁䅳䅁䭁佁䭧䅁䭁䡁䕁䅁䉁䅁䅁允䅁䅁䄴杄䅁䑁䅍䅎畁䑁䅅免硁䅁䅁䍄䉁䅁䅁䅂䅁䅁䅍䅄䅁䅁䅯睂䅁䅁䅯朷䅯䅁䅯兢䅑䅁䅅䅁䉁䅁䅁兂䅁䅁䅁佫䙆兑杷允䅁䅁䅑䅁䑁䅁䅷䅁䭁䝁䉣䅁䭁佁䬴䅁䭁佁䭷䅁䉁䅁䅁允䅁䅁䅕䅁䅁䥁教歗䵅䅉䅅䅁䕁䅁䅁睁䵁䅁䅁权ㅁ䅁䅁权灄权䅁权䙃䅂䅁允䅁䅁䅅䅁䙁䅁䅁䅁杁䅈䉬䍄䉁䅁䅁䅂䅁䅁䅍䅄䅁䅁䅯睏䅁䅁䅯䄶䅯䅁䅯全䅑䅁䅅䅁䉁䅁䅁杄佁䅁䅁睍穁䍁䄴杍穁䑁䅑䅁䵁䅉䅅䅁䕁䅁䅁睁䵁䅁䅁权㝁䅁䅁权潄权䅁权㥂䅂䅁允䅁䅁䅅䅁佁䅁䄴䅁穁䑁䅑杌祁䑁䅫李䅁䅁杷允䅁䅁䅑䅁䑁䅁䅷䅁䭁乁䉙䅁䭁佁䬰䅁䭁䥁䕍䅁䉁䅁䅁允䅁䅁䅕歲桦桥畓稷䴸䅉䅅䅁䕁䅁䅁睁䵁䅁䅁权䭄允䅁权潄权䅁权療䅂䅁允䅁䅁䅅䅁佁䅁䄴䅁穁䑁䅅杌硁䑁䅅睍䅁䅁杷允䅁䅁䅑䅁䑁䅁䅷䅁䭁䅁䉕䅁䭁佁䭧䅁䭁䡁䕅䅁䉁䅁䅁允䅁䅁䄴杄䅁䑁䅉睎畁䑁䅑李㍁䅁䅁䍄䉁䅁䅁䅂䅁䅁䅍䅄䅁䅁䅯兂䅅䅁䅯䄶䅯䅁䅯睧䅑䅁䅅䅁䉁䅁䅁杄佁䅁䅁杍㍁䍁䄴䅎㉁䑁䅣䅁䵁䅉䅅䅁䕁䅁䅁睁䵁䅁䅁权穁允䅁权湄权䅁权瑂䅂䅁允䅁䅁䅅䅁䙁䅁琴灳瘳祚䅤䍄䉁䅁䅁䅂䅁䅁䅍䅄䅁䅁䅯兎䅅䅁䅯权䅁䅁䅯䅂䅉䅁䅅䅁䉁䅁䅁兂兂婪畤潅歐睐杷允䅁䅁䅑䅁䑁䅁䅷䅁䭁䑁䈰䅁䭁佁䭧䅁䭁䡁䕁䅁䉁䅁䅁允䅁䅁䄴杄䅁䑁䅅杍畁䑁䅫兎㑁䅁䅁䍄䉁䅁䅁䅂䅁䅁䅍䅄䅁䅁䅯杰䅁䅁䅯朵䅯䅁䅯䅣䅑䅁䅅䅁䉁䅁䅁杄䭁䅁䅁䅍畁䑁䅫䅏䅁䅁杷允䅁䅁䅑䅁䑁䅁䅷䅁䭁䑁䈰䅁䭁佁䭧䅁䭁䥁䕕䅁䉁䅁䅁允䅁䅁䄴杄䅁䑁䅉兎畁䑁䅣杍㑁䅁䅁䍄䉁䅁䅁䅂䅁䅁䅍䅄䅁䅁䅯杓䅁䅁䅯朷䅯䅁䅯兦䅑䅁䅅䅁䉁䅁䅁兂䅁䅁䅁乧睪䅑杷允䅁䅁䅑䅁䑁䅁䅷䅁䭁䉁䈰䅁䭁佁䭧䅁䭁䡁䕅䅁䉁䅁䅁允䅁䅁䄴杄䅁䑁䅑䅎畁䑁䅧兎ㅁ䅁䅁䍄䉁䅁䅁䅂䅁䅁䅍䅄䅁䅁䅯睭䅁䅁䅯朷䅯䅁䅯䄷䅯䅁䅅䅁䉁䅁䅁兂䅁䅁䅁䍇楙兑杷允䅁䅁䅑䅁䑁䅁䅷䅁䭁䑁䈰䅁䭁佁䭧䅁䭁䥁䕍䅁䉁䅁䅁允䅁䅁䄴杄䅁䑁䅉睍畁䑁䅍兎㉁䅁䅁䍄䉁䅁䅁䅂䅁䅁䅍䅄䅁䅁䅯䅺䅁䅁䅯充䅁䅁䅯䅂䅉䅁䅅䅁䉁䅁䅁杄坁䅁䅁免㑁䑁䅫兎ㅁ䑁䅅兏睁䑁䅁䅍䅁䅁杷允䅁䅁䅑䅁䑁䅁䅷䅁䭁䭁䈴䅁䭁佁䭣䅁䭁䥁䕍䅁䉁䅁䅁允䅁䅁䅕硨婢発呤あ䵁䅉䅅䅁䕁䅁䅁睁䵁䅁䅁权乁允䅁权瑄权䅁权䑃䅂䅁允䅁䅁䅅䅁䙁䡁扅䑉㉉⭮⽑䍄䉁䅁䅁䅂䅁䅁䅍䅄䅁䅁䅯䄰䅁䅁䅯䄶䅯䅁䅯来䅑䅁䅅䅁䉁䅁䅁杄佁䅁䅁杍㉁䍁䄴䅎㉁䑁䅅䅁䵁䅉䅅䅁䕁䅁䅁睁䵁䅁䅁权桃䅁䅁权湄权䅁权䑃䅂䅁允䅁䅁䅅䅁䙁䝁光䑗ね䍓䄵䍄䉁䅁䅁䅂䅁䅁䅍䅄䅁䅁䅯䄰䅁䅁䅯䄶䅯䅁䅯䅣䅑䅁䅅䅁䉁䅁䅁杄佁䅁䅁杍㉁䍁䄴䅍ㅁ䑁䅉䅁䵁䅉䅅䅁䕁䅁䅁睁䵁䅁䅁权㥃䅁䅁权潄权䅁权硂䅂䅁允䅁䅁䅅䅁佁䅁䄴䅁祁䑁䅣杌ㅁ䑁䅅䅏䅁䅁杷允䅁䅁䅑䅁䑁䅁䅷䅁䭁䝁䈸䅁䭁佁䬰䅁䭁䥁䕍䅁䉁䅁䅁允䅁䅁䅕硥畓⭒㙆䐵䴸䅉䅅䅁䕁䅁䅁睁䵁䅁䅁权㍁䅁䅁权潄权䅁权䑃䅂䅁允䅁䅁䅅䅁佁䅁䄴䅁穁䑁䅧杌硁䑁䅉睍䅁䅁杷允䅁䅁䅑䅁䑁䅁䅷䅁䭁䥁䅁䅁䭁佁䭣䅁䭁䡁䕁䅁䉁䅁䅁允䅁䅁䅕䥘䌯匹捪歅䵁䅉䅅䅁䕁䅁䅁睁䵁䅁䅁权䍃䅁䅁权䕁䅁䅁权䕁杁䅁允䅁䅁䅅䅁䙁䅁䅁䵁佃漴䉒䍄䉁䅁䅁䅂䅁䅁䅍䅄䅁䅁䅯眷䅁䅁䅯䅂䅁䅁䅯兂䅁䅁䅅䅁䉁䅁䅁兂䅁䅁䅁䭬桖兑杷允䅁䅁䅑䅁䑁䅁䅷䅁䭁䱁䉷䅁䭁佁䭧䅁䭁䡁䕯䅁䉁䅁䅁允䅁䅁䄴杄䅁䑁䅅兎畁䑁䅅䅍㍁䅁䅁䍄䉁䅁䅁䅂䅁䅁䅍䅄䅁䅁䅯䅶䅅䅁䅯䄶䅯䅁䅯䅣䅑䅁䅅䅁䉁䅁䅁杄佁䅁䅁免㍁䍁䄴免穁䑁䅧䅁䵁䅉䅅䅁䕁䅁䅁睁䵁䅁䅁权歃允䅁权潄权䅁权硂䅂䅁允䅁䅁䅅䅁佁䅁䄴䅁穁䑁䅅杌祁䑁䅁睎䅁䅁杷允䅁䅁䅑䅁䑁䅁䅷䅁䭁䍁䅅䅁䭁佁䭣䅁䭁䝁䔸䅁䉁䅁䅁允䅁䅁䅕橓佁ㅕ扦䕉䵁䅉䅅䅁䕁䅁䅁睁䵁䅁䅁权元䅁䅁权瑄权䅁权獄权䅁允䅁䅁䅅䅁䙁䥁牘払敧敨⽍䍄䉁䅁䅁䅂䅁䅁䅍䅄䅁䅁䅯杰䅁䅁䅯眶䅯䅁䅯䄷䅯䅁䅅䅁䉁䅁䅁杄啁䅁䅁免㑁䑁䅣兎㕁䑁䅍睎ㅁ䑁䅁䅁䵁䅉䅅䅁䕁䅁䅁睁䵁䅁䅁权㡃允䅁权潄权䅁权硂䅂䅁允䅁䅁䅅䅁佁䅁䄴䅁祁䑁䅑杌ぁ䑁䅁杍䅁䅁杷允䅁䅁䅑䅁䑁䅁䅷䅁䭁佁䅕䅁䭁佁䬰䅁䭁䝁䔸䅁䉁䅁䅁允䅁䅁䅕楁䡵瑆佮穸䴸䅉䅅䅁䕁䅁䅁睁䵁䅁䅁权牄䅁䅁权浄权䅁权獄权䅁允䅁䅁䅅䅁佁䅁䅷䅁睁䍁䄴睎睁䑁䅑䅁䵁䅉䅅䅁䕁䅁䅁睁䵁䅁䅁权㡃允䅁权潄权䅁权䙃䅂䅁允䅁䅁䅅䅁佁䅁䄴䅁硁䑁䅙杌ㅁ䑁䅑睎䅁䅁杷允䅁䅁䅑䅁䑁䅁䅷䅁䭁䥁䅕䅁䭁佁䭧䅁䭁䡁䕅䅁䉁䅁䅁允䅁䅁䄴䅄䅁䑁䅉䅍畁䑁䅫睍䅁䅁杷允䅁䅁䅑䅁䑁䅁䅷䅁䭁䡁䉍䅁䭁佁䭫䅁䭁䡁䕁䅁䉁䅁䅁允䅁䅁䅕䅁䅁佁䙂啅䵅䅉䅅䅁䕁䅁䅁睁䵁䅁䅁权⽁䅁䅁权䭁䅁䅁权䙁䅁䅁允䅁䅁䅅䅁䙁䩁奍䙂余匷䄱䍄䉁䅁䅁䅂䅁䅁䅍䅄䅁䅁䅯杕䅁䅁䅯朵䅯䅁䅯䅣䅑䅁䅅䅁䉁䅁䅁杄䵁䅁䅁免畁䑁䅉䅎㉁䅁䅁䍄䉁䅁䅁䅂䅁䅁䅍䅄䅁䅁䅯䅫䅁䅁䅯眵䅯䅁䅯睢䅑䅁䅅䅁䉁䅁䅁兂桁䡳潊敫欰䅑杷允䅁䅁䅑䅁䑁䅁䅷䅁䭁䥁䅣䅁䭁佁䭧䅁䭁䝁䔰䅁䉁䅁䅁允䅁䅁䄴杄䅁䑁䅕䅍畁䑁䅉睍㍁䅁䅁䍄䉁䅁䅁䅂䅁䅁䅍䅄䅁䅁䅯䄶䅁䅁䅯䄶䅯䅁䅯来䅑䅁䅅䅁䉁䅁䅁杄佁䅁䅁杍睁䍁䄴兏㑁䑁䅣䅁䵁䅉䅅䅁䕁䅁䅁睁䵁䅁䅁权䝄䅁䅁权牄权䅁权䙃䅂䅁允䅁䅁䅅䅁佁䉁䅙䅁硁䑁䅍兏㑁䑁䅍杍祁䑁䅁睍穁䅁䅁䍄䉁䅁䅁䅂䅁䅁䅍䅄䅁䅁䅯䄶䅁䅁䅯䄶䅯䅁䅯兣䅑䅁䅅䅁䉁䅁䅁杄佁䅁䅁杍㑁䍁䄴李㍁䑁䅅䅁䵁䅉䅅䅁䕁䅁䅁睁䵁䅁䅁权佁䅁䅁权䕁䅁䅁权䙁䅁䅁允䅁䅁䅅䅁䙁䅁䅁䥁硂䡵䉒䍄䉁䅁䅁䅂䅁䅁䅍䅄䅁䅁䅯䄶䅁䅁䅯䄶䅯䅁䅯全䅑䅁䅅䅁䉁䅁䅁杄䵁䅁䅁杍睁䍁䄴兎㉁䅁䅁䍄䉁䅁䅁䅂䅁䅁䅍䅄䅁䅁䅯杒䅅䅁䅯充䅁䅁䅯兂䅁䅁䅅䅁䉁䅁䅁杄啁䅁䅁李硁䑁䅍杍㑁䑁䅧睎睁䑁䅧䅁䵁䅉䅅䅁䕁䅁䅁睁䵁䅁䅁权潄䅁䅁权潄权䅁权㥂䅂䅁允䅁䅁䅅䅁佁䅁䄴䅁硁䑁䅙杌祁䑁䅣免䅁䅁杷允䅁䅁䅑䅁䑁䅁䅷䅁䭁偁䄰䅁䭁佁䭳䅁䭁䡁䕁䅁䉁䅁䅁允䅁䅁䄴杅䅁䑁䅕杍祁䑁䅧兏㑁䑁䅙䅏䅁䅁杷允䅁䅁䅑䅁䑁䅁䅷䅁䭁䑁䉫䅁䭁佁䭫䅁䭁佁䭷䅁䉁䅁䅁允䅁䅁䅕䅁䅁䱁䱁䕌䵅䅉䅅䅁䕁䅁䅁睁䵁䅁䅁权䩄䅁䅁权潄权䅁权㙂䅂䅁允䅁䅁䅅䅁佁䅁䄴䅁硁䑁䅣杌祁䑁䅁睍䅁䅁杷允䅁䅁䅑䅁䑁䅁䅷䅁䭁䡁䅧䅁䭁佁䬰䅁䭁䡁䕁䅁䉁䅁䅁允䅁䅁䅕㉩湺㘫确樲䴸䅉䅅䅁䕁䅁䅁睁䵁䅁䅁权䑄䅁䅁权浄权䅁权㙂䅂䅁允䅁䅁䅅䅁佁䅁䅯䅁硁䍁䄴䅍硁䅁䅁䍄䉁䅁䅁䅂䅁䅁䅍䅄䅁䅁䅯睚䅅䅁䅯眵䅯䅁䅯兢䅑䅁䅅䅁䉁䅁䅁兂⽂牡へ硫噧䅑杷允䅁䅁䅑䅁䑁䅁䅷䅁䭁䭁䅯䅁䭁佁䭳䅁䭁䥁䕍䅁䉁䅁䅁允䅁䅁䄴杆䅁䑁䅅免硁䑁䅕䅍睁䑁䅁䅍睁䑁䅁䅁䵁䅉䅅䅁䕁䅁䅁睁䵁䅁䅁权硁允䅁权湄权䅁权㙂䅂䅁允䅁䅁䅅䅁䙁佁㙆䭆䠵吴䅴䍄䉁䅁䅁䅂䅁䅁䅍䅄䅁䅁䅯兹䅁䅁䅯䄶䅯䅁䅯全䅑䅁䅅䅁䉁䅁䅁杄佁䅁䅁免ㅁ䍁䄴䅏㑁䑁䅣䅁䵁䅉䅅䅁䕁䅁䅁睁䵁䅁䅁权䩄䅁䅁权潄权䅁权㥂䅂䅁允䅁䅁䅅䅁佁䅁䅷䅁硁䑁䅕杌硁䑁䅍䅁䵁䅉䅅䅁䕁䅁䅁睁䵁䅁䅁权婁䅁䅁权潄权䅁权獄权䅁允䅁䅁䅅䅁佁䅁䅷䅁ㅁ䍁䄴李㕁䑁䅑䅁䵁䅉䅅䅁䕁䅁䅁睁䵁䅁䅁权千允䅁权浄权䅁权䑃䅂䅁允䅁䅁䅅䅁佁䅁䅷䅁穁䍁䄴䅍㉁䑁䅉䅁䵁䅉䅅䅁䕁䅁䅁睁䵁䅁䅁权婁䅁䅁权潄权䅁权療䅂䅁允䅁䅁䅅䅁佁䅁䄴䅁硁䑁䅅杌睁䑁䅕䅎䅁䅁杷允䅁䅁䅑䅁䑁䅁䅷䅁䭁䉁䅫䅁䭁佁䭧䅁䭁䥁䕕䅁䉁䅁䅁允䅁䅁䄴杄䅁䑁䅅杍畁䑁䅕䅍㑁䅁䅁䍄䉁䅁䅁䅂䅁䅁䅍䅄䅁䅁䅯兇䅁䅁䅯䄶䅯䅁䅯睧䅑䅁䅅䅁䉁䅁䅁杄佁䅁䅁免硁䍁䄴兏硁䑁䅧䅁䵁䅉䅅䅁䕁䅁䅁睁䵁䅁䅁权桂䅁䅁权畄权䅁权硂䅂䅁允䅁䅁䅅䅁䙁䅁䅁䅁杂朳䉴䍄䉁䅁䅁䅂䅁䅁䅍䅄䅁䅁䅯杹䅁䅁䅯眵䅯䅁䅯䅣䅑䅁䅅䅁䉁䅁䅁兂橁⼲⭬牡獷䅑杷允䅁䅁䅑䅁䑁䅁䅷䅁䭁䵁䉕䅁䭁佁䭙䅁䭁䡁䕯䅁䉁䅁䅁允䅁䅁䄴权䅁䑁䅅杌祁䑁䅅䅁䵁䅉䅅䅁䕁䅁䅁睁䵁䅁䅁权婁䅁䅁权潄权䅁权㥂䅂䅁允䅁䅁䅅䅁佁䅁䄴䅁硁䑁䅁杌ぁ䑁䅍䅏䅁䅁杷允䅁䅁䅑䅁䑁䅁䅷䅁䭁䑁䄰䅁䭁佁䬰䅁䭁䡁䕅䅁䉁䅁䅁允䅁䅁䅕場啯歲桦橵䴸䅉䅅䅁䕁䅁䅁睁䵁䅁䅁权㡃䅁䅁权畄权䅁权䑃䅂䅁允䅁䅁䅅䅁䙁䅁䅁䅁权楘䉂䍄䉁䅁䅁䅂䅁䅁䅍䅄䅁䅁䅯督䅁䅁䅯眶䅯䅁䅯全䅑䅁䅅䅁䉁䅁䅁杄啁䅁䅁杍穁䑁䅑兏睁䑁䅙兏㑁䑁䅣䅁䵁䅉䅅䅁䕁䅁䅁睁䵁䅁䅁权㍂䅁䅁权牄权䅁权瑂䅂䅁允䅁䅁䅅䅁佁䉁䅑䅁㍁䑁䅅李祁䑁䅣䅏㍁䑁䅅李䅁䅁杷允䅁䅁䅑䅁䑁䅁䅷䅁䭁䙁䉉䅁䭁佁䭙䅁䭁䡁䔰䅁䉁䅁䅁允䅁䅁䄴䅄䅁䑁䅁杌㉁䑁䅣䅏䅁䅁杷允䅁䅁䅑䅁䑁䅁䅷䅁䭁䍁䅕䅁䭁佁䭧䅁䭁佁䭷䅁䉁䅁䅁允䅁䅁䅯睒䅁䅁杷允䅁䅁䅑䅁䑁䅁䅷䅁䭁佁䉅䅁䭁䅁䅯䅁䭁䅁䍑䅁䉁䅁䅁允䅁䅁䅕牕敧敨剴ぅ䵁䅉䅅䅁䕁䅁䅁睁䵁䅁䅁权潃䅁䅁权湄权䅁权䙃䅂䅁允䅁䅁䅅䅁䙁䍁䝕婧䑖祃䄹䍄䉁䅁䅁䅂䅁䅁䅍䅄䅁䅁䅯允䅅䅁䅯儷䅯䅁䅯兣䅑䅁䅅䅁䉁䅁䅁兂䝂癴㥐䠱婪睐杷允䅁䅁䅑䅁䑁䅁䅷䅁䭁䱁䉳䅁䭁佁䭣䅁䭁䡁䕯䅁䉁䅁䅁允䅁䅁䅕㉦㡱䩤奍え䵁䅉䅅䅁䕁䅁䅁睁䵁䅁䅁权汁䅁䅁权潄权䅁权瑂䅂䅁允䅁䅁䅅䅁佁䅁䄴䅁硁䑁䅫杌硁䑁䅕杍䅁䅁杷允䅁䅁䅑䅁䑁䅁䅷䅁䭁䩁䅉䅁䭁佁䬰䅁䭁䝁䔰䅁䉁䅁䅁允䅁䅁䅕体㙆䭆䠵稫䴸䅉䅅䅁䕁䅁䅁睁䵁䅁䅁权十允䅁权潄权䅁权硂䅂䅁允䅁䅁䅅䅁佁䅁䄴䅁穁䑁䅙杌ㅁ䑁䅕兎䅁䅁杷允䅁䅁䅑䅁䑁䅁䅷䅁䭁䍁䅕䅁䭁佁䭧䅁䭁䡁䕯䅁䉁䅁䅁允䅁䅁䄴䅄䅁䑁䅣杌㉁䑁䅙睍䅁䅁杷允䅁䅁䅑䅁䑁䅁䅷䅁䭁䭁䉑䅁䭁佁䭫䅁䭁䡁䕯䅁䉁䅁䅁允䅁䅁䅕䅁䅁䭁湄䔴䵁䅉䅅䅁䕁䅁䅁睁䵁䅁䅁权䅂允䅁权瑄权䅁权䑃䅂䅁允䅁䅁䅅䅁䙁䭁捷浗㝑㤳⽣䍄䉁䅁䅁䅂䅁䅁䅍䅄䅁䅁䅯其䅅䅁䅯䄶䅯䅁䅯兢䅑䅁䅅䅁䉁䅁䅁杄允䅁䅁兌祁䑁䅁杌㉁䑁䅁䅏䅁䅁杷允䅁䅁䅑䅁䑁䅁䅷䅁䭁䡁䉑䅁䭁佁䬰䅁䭁䝁䔰䅁䉁䅁䅁允䅁䅁䅕䵴㉨灶愸稫䴸䅉䅅䅁䕁䅁䅁睁䵁䅁䅁权㡄允䅁权畄权䅁权睂䅂䅁允䅁䅁䅅䅁䙁䅁䅁䅁奄稲䉒䍄䉁䅁䅁䅂䅁䅁䅍䅄䅁䅁䅯兙䅁䅁䅯䄶䅯䅁䅯䄷䅯䅁䅅䅁䉁䅁䅁杄佁䅁䅁睍硁䍁䄴兏睁䑁䅣䅁䵁䅉䅅䅁䕁䅁䅁睁䵁䅁䅁权獃允䅁权浄权䅁权䙃䅂䅁允䅁䅁䅅䅁佁䅁䅷䅁祁䍁䄴䅍硁䑁䅣䅁䵁䅉䅅䅁䕁䅁䅁睁䵁䅁䅁权穁允䅁权䭁䅁䅁权䙁䅁䅁允䅁䅁䅅䅁䙁䙁余扌摋⬷⽣䍄䉁䅁䅁䅂䅁䅁䅍䅄䅁䅁䅯条䅁䅁䅯眵䅯䅁䅯全䅑䅁䅅䅁䉁䅁䅁兂杄汱娰敷䱁䅑杷允䅁䅁䅑䅁䑁䅁䅷䅁䭁佁䄴䅁䭁䅁䍅䅁䭁䅁䍉䅁䉁䅁䅁允䅁䅁䅕塉䙡椴㍁欯䵁䅉䅅䅁䕁䅁䅁睁䵁䅁䅁权桂䅁䅁权潄权䅁权硂䅂䅁允䅁䅁䅅䅁佁䅁䅷䅁祁䑁䅧杌㍁䑁䅉䅁䵁䅉䅅䅁䕁䅁䅁睁䵁䅁䅁权桂䅁䅁权瑄权䅁权硂䅂䅁允䅁䅁䅅䅁䙁䡁灮橊䥅䡲⽷䍄䉁䅁䅁䅂䅁䅁䅍䅄䅁䅁䅯兙䅁䅁䅯䄶䅯䅁䅯全䅑䅁䅅䅁䉁䅁䅁杄佁䅁䅁睍祁䍁䄴兏ぁ䑁䅅䅁䵁䅉䅅䅁䕁䅁䅁睁䵁䅁䅁权桂䅁䅁权潄权䅁权䑃䅂䅁允䅁䅁䅅䅁佁䅁䄴䅁穁䑁䅅杌㕁䑁䅉免䅁䅁杷允䅁䅁䅑䅁䑁䅁䅷䅁䭁䅁䅳䅁䭁佁䭳䅁䭁䡁䕅䅁䉁䅁䅁允䅁䅁䄴䅆䅁䑁䅕兎㕁䑁䅅睎穁䑁䅁䅎睁䅁䅁䍄䉁䅁䅁䅂䅁䅁䅍䅄䅁䅁䅯兗䅅䅁䅯朵䅯䅁䅯睢䅑䅁䅅䅁䉁䅁䅁杄䵁䅁䅁免畁䑁䅍䅍穁䅁䅁䍄䉁䅁䅁䅂䅁䅁䅍䅄䅁䅁䅯䅮䅅䅁䅯朵䅯䅁䅯兢䅑䅁䅅䅁䉁䅁䅁杄䵁䅁䅁免畁䑁䅫䅍ㅁ䅁䅁䍄䉁䅁䅁䅂䅁䅁䅍䅄䅁䅁䅯䅕䅁䅁䅯儶䅯䅁䅯䄷䅯䅁䅅䅁䉁䅁䅁兂䅁䅁䅁佑䉕兑杷允䅁䅁䅑䅁䑁䅁䅷䅁䭁䑁䈴䅁䭁佁䭳䅁䭁䝁䔰䅁䉁䅁䅁允䅁䅁䄴䅆䅁䑁䅕李穁䑁䅫䅍睁䑁䅁䅍睁䅁䅁䍄䉁䅁䅁䅂䅁䅁䅍䅄䅁䅁䅯条䅅䅁䅯儶䅯䅁䅯兦䅑䅁䅅䅁䉁䅁䅁兂䅁䅁䅁䌱䡎兑杷允䅁䅁䅑䅁䑁䅁䅷䅁䭁偁䉷䅁䭁䅁䅑䅁䭁䅁䍑䅁䉁䅁䅁允䅁䅁䅕䅁䅁䭧娸啣䵅䅉䅅䅁䕁䅁䅁睁䵁䅁䅁权佃允䅁权畄权䅁权㙂䅂䅁允䅁䅁䅅䅁䙁䅁䅁䅁杄剆䉬䍄䉁䅁䅁䅂䅁䅁䅍䅄䅁䅁䅯兩䅁䅁䅯䄶䅯䅁䅯䅣䅑䅁䅅䅁䉁䅁䅁杄佁䅁䅁免㍁䍁䄴兎睁䑁䅉䅁䵁䅉䅅䅁䕁䅁䅁睁䵁䅁䅁权摃䅁䅁权䭁䅁䅁权䕁杁䅁允䅁䅁䅅䅁䙁偁⭰牡へ睫䅖䍄䉁䅁䅁䅂䅁䅁䅍䅄䅁䅁䅯杒䅅䅁䅯䄶䅯䅁䅯睢䅑䅁䅅䅁䉁䅁䅁杄佁䅁䅁兎穁䍁䄴兏㍁䑁䅉䅁䵁䅉䅅䅁䕁䅁䅁睁䵁䅁䅁权⽄䅁䅁权湄权䅁权硂䅂䅁允䅁䅁䅅䅁䙁乁㕶浦㡱乤⽍䍄䉁䅁䅁䅂䅁䅁䅍䅄䅁䅁䅯兤䅁䅁䅯儷䅯䅁䅯䅣䅑䅁䅅䅁䉁䅁䅁兂⽂牡へ硫獪睐杷允䅁䅁䅑䅁䑁䅁䅷䅁䭁䡁䄸䅁䭁佁䬰䅁䭁䡁䕯䅁䉁䅁䅁允䅁䅁䅕䬴発䭎っ樸䴸䅉䅅䅁䕁䅁䅁睁䵁䅁䅁权䅁允䅁权湄权䅁权硂䅂䅁允䅁䅁䅅䅁䙁䝁剩堷⽷兎䅖䍄䉁䅁䅁䅂䅁䅁䅍䅄䅁䅁䅯朲䅁䅁䅯儶䅯䅁䅯全䅑䅁䅅䅁䉁䅁䅁兂䅁䅁䅁偩㑯兑杷允䅁䅁䅑䅁䑁䅁䅷䅁䭁䕁䉙䅁䭁佁䭧䅁䭁䡁䕯䅁䉁䅁䅁允䅁䅁䄴杄䅁䑁䅕兎畁䑁䅕免㕁䅁䅁䍄䉁䅁䅁䅂䅁䅁䅍䅄䅁䅁䅯杒䅅䅁䅯䄶䅯䅁䅯睧䅑䅁䅅䅁䉁䅁䅁杄䵁䅁䅁兎㍁䍁䄴䅍㑁䅁䅁䍄䉁䅁䅁䅂䅁䅁䅍䅄䅁䅁䅯睤䅁䅁䅯眵䅯䅁䅯来䅑䅁䅅䅁䉁䅁䅁兂灁䥘䌯愹捧䅑杷允䅁䅁䅑䅁䑁䅁䅷䅁䭁䩁䉍䅁䭁佁䭧䅁䭁䡁䕅䅁䉁䅁䅁允䅁䅁䄴杄䅁䑁䅑䅏畁䑁䅫兎祁䅁䅁䍄䉁䅁䅁䅂䅁䅁䅍䅄䅁䅁䅯杒䅅䅁䅯䄶䅯䅁䅯兦䅑䅁䅅䅁䉁䅁䅁杄佁䅁䅁兎㍁䍁䄴䅎祁䑁䅑䅁䵁䅉䅅䅁䕁䅁䅁睁䵁䅁䅁权ㅃ䅁䅁权潄权䅁权獄权䅁允䅁䅁䅅䅁佁䅁䄴䅁祁䑁䅁杌㉁䑁䅍杍䅁䅁杷允䅁䅁䅑䅁䑁䅁䅷䅁䭁䑁䅍䅁䭁佁䭳䅁䭁䡁䕯䅁䉁䅁䅁允䅁䅁䄴杅䅁䑁䅫䅎㕁䑁䅑兎睁䑁䅁䅍䅁䅁杷允䅁䅁䅑䅁䑁䅁䅷䅁䭁䭁䉑䅁䭁佁䭧䅁䭁䝁䔸䅁䉁䅁䅁允䅁䅁䄴杄䅁䑁䅍䅎畁䑁䅕李㕁䅁䅁䍄䉁䅁䅁䅂䅁䅁䅍䅄䅁䅁䅯睏䅁䅁䅯朵䅯䅁䅯全䅑䅁䅅䅁䉁䅁䅁杄䵁䅁䅁免畁䑁䅑杍㍁䅁䅁䍄䉁䅁䅁䅂䅁䅁䅍䅄䅁䅁䅯睬䅅䅁䅯眶䅯䅁䅯兢䅑䅁䅅䅁䉁䅁䅁杄坁䅁䅁免穁䑁䅅睎㑁䑁䅉兏硁䑁䅍䅏䅁䅁杷允䅁䅁䅑䅁䑁䅁䅷䅁䭁䥁䉯䅁䭁佁䬰䅁䭁䥁䕍䅁䉁䅁䅁允䅁䅁䅕噈歰㥏倹䕄䵁䅉䅅䅁䕁䅁䅁睁䵁䅁䅁权䩄允䅁权瑄权䅁权睂䅂䅁允䅁䅁䅅䅁䙁䝁浚浚浚獚⽙䍄䉁䅁䅁䅂䅁䅁䅍䅄䅁䅁䅯杹䅁䅁䅯眵䅯䅁䅯来䅑䅁䅅䅁䉁䅁䅁兂䥂場啯煲㕣䅑杷允䅁䅁䅑䅁䑁䅁䅷䅁䭁䵁䉕䅁䭁佁䭧䅁䭁佁䭷䅁䉁䅁䅁允䅁䅁䄴䅄䅁䑁䅅杍畁䑁䅉李䅁䅁杷允䅁䅁䅑䅁䑁䅁䅷䅁䭁䩁䅙䅁䭁䉁䅅䅁䭁䅁䅕䅁䉁䅁䅁允䅁䅁䄴䅆䅁䑁䅅睎㉁䑁䅍睎硁䑁䅁䅍睁䅁䅁䍄䉁䅁䅁䅂䅁䅁䅍䅄䅁䅁䅯䅤䅅䅁䅯朷䅯䅁䅯睧䅑䅁䅅䅁䉁䅁䅁兂䅁䅁䅁歆瑕兑杷允䅁䅁䅑䅁䑁䅁䅷䅁䭁偁䉣䅁䭁佁䭙䅁䭁䥁䕕䅁䉁䅁䅁允䅁䅁䄴䅄䅁䑁䅁杌㍁䑁䅣睍䅁䅁杷允䅁䅁䅑䅁䑁䅁䅷䅁䭁佁䉅䅁䭁佁䭧䅁䭁佁䭷䅁䉁䅁䅁允䅁䅁䄴杄䅁䑁䅉睍畁䑁䅣兏㉁䅁䅁䍄䉁䅁䅁䅂䅁䅁䅍䅄䅁䅁䅯兢䅅䅁䅯䅂䅁䅁䅯䅂䅉䅁䅅䅁䉁䅁䅁兂䅁䅁䅁桉䥸兑杷允䅁䅁䅑䅁䑁䅁䅷䅁䭁䍁䅷䅁䭁䅁䅑䅁䭁䅁䅕䅁䉁䅁䅁允䅁䅁䅕䅁䅁䕁潐じ䵅䅉䅅䅁䕁䅁䅁睁䵁䅁䅁权䙄允䅁权潄权䅁权療䅂䅁允䅁䅁䅅䅁佁䅁䄴䅁硁䑁䅍杌ぁ䑁䅍免䅁䅁杷允䅁䅁䅑䅁䑁䅁䅷䅁䭁偁䉳䅁䭁佁䬰䅁䭁䥁䕍䅁䉁䅁䅁允䅁䅁䅕䅁䅁䅁䅂獉䵁䅉䅅䅁䕁䅁䅁睁䵁䅁䅁权䙄允䅁权潄权䅁权㙂䅂䅁允䅁䅁䅅䅁佁䅁䄴䅁硁䑁䅍杌穁䑁䅉兏䅁䅁杷允䅁䅁䅑䅁䑁䅁䅷䅁䭁䭁䉍䅁䭁佁䭫䅁䭁䥁䕕䅁䉁䅁䅁允䅁䅁䅕䅁䅁䝁㕃啌䵅䅉䅅䅁䕁䅁䅁睁䵁䅁䅁权汃允䅁权牄权䅁权瑂䅂䅁允䅁䅁䅅䅁佁䉁䅙䅁硁䑁䅑兎穁䑁䅙睍ㅁ䑁䅧䅍㕁䅁䅁䍄䉁䅁䅁䅂䅁䅁䅍䅄䅁䅁䅯睵䅁䅁䅯䅂䅁䅁䅯䅂䅉䅁䅅䅁䉁䅁䅁兂䅁䅁䅃照畤兑杷允䅁䅁䅑䅁䑁䅁䅷䅁䭁䵁䉣䅁䭁佁䭧䅁䭁佁䭷䅁䉁䅁䅁允䅁䅁䄴䅄䅁䑁䅣杌祁䑁䅧睍䅁䅁杷允䅁䅁䅑䅁䑁䅁䅷䅁䭁䉁䉍䅁䭁佁䬴䅁䭁䡁䕅䅁䉁䅁䅁允䅁䅁䅕䅁䅁䅁煩く䵅䅉䅅䅁䕁䅁䅁睁䵁䅁䅁权婄䅁䅁权潄权䅁权䑃䅂䅁允䅁䅁䅅䅁佁䅁䄴䅁ぁ䑁䅫杌ぁ䑁䅅睎䅁䅁杷允䅁䅁䅑䅁䑁䅁䅷䅁䭁䱁䉧䅁䭁佁䬰䅁䭁䡁䕯䅁䉁䅁䅁允䅁䅁䅕兊䉡啬䱏䐴䴸䅉䅅䅁䕁䅁䅁睁䵁䅁䅁权敂䅁䅁权湄权䅁权睂䅂䅁允䅁䅁䅅䅁䙁䉁愱䑚晶⭔⽫䍄䉁䅁䅁䅂䅁䅁䅍䅄䅁䅁䅯党䅁䅁䅯朵䅯䅁䅯睧䅑䅁䅅䅁䉁䅁䅁杄䵁䅁䅁䅎畁䑁䅧睍㉁䅁䅁䍄䉁䅁䅁䅂䅁䅁䅍䅄䅁䅁䅯权䅅䅁䅯眶䅯䅁䅯兢䅑䅁䅅䅁䉁䅁䅁杄十䅁䅁䅏穁䑁䅑䅍睁䑁䅁䅍睁䅁䅁䍄䉁䅁䅁䅂䅁䅁䅍䅄䅁䅁䅯睥䅅䅁䅯允䅉䅁䅯兂䅉䅁䅅䅁䉁䅁䅁兂敄㑚㍗扉䕢䅑杷允䅁䅁䅑䅁䑁䅁䅷䅁䭁䡁䉷䅁䭁佁䭫䅁䭁䥁䕕䅁䉁䅁䅁允䅁䅁䅕䅁䅁䥁㥁商䵅䅉䅅䅁䕁䅁䅁睁䵁䅁䅁权䡄允䅁权潄权䅁权㙂䅂䅁允䅁䅁䅅䅁佁䅁䅷䅁㍁䍁䄴睎穁䑁䅅䅁䵁䅉䅅䅁䕁䅁䅁睁䵁䅁䅁权摄允䅁权牄权䅁权瑂䅂䅁允䅁䅁䅅䅁佁䉁䅉䅁㑁䑁䅫免㉁䑁䅙睍硁䑁䅕䅁䵁䅉䅅䅁䕁䅁䅁睁䵁䅁䅁权䡄允䅁权潄权䅁权睂䅂䅁允䅁䅁䅅䅁佁䅁䅷䅁㉁䍁䄴睎穁䑁䅫䅁䵁䅉䅅䅁䕁䅁䅁睁䵁䅁䅁权䱃䅁䅁权瑄权䅁权瑂䅂䅁允䅁䅁䅅䅁䙁䑁敖歵䵫桧䅚䍄䉁䅁䅁䅂䅁䅁䅍䅄䅁䅁䅯睸䅅䅁䅯䄶䅯䅁䅯兦䅑䅁䅅䅁䉁䅁䅁杄䵁䅁䅁睎畁䑁䅕睍㉁䅁䅁䍄䉁䅁䅁䅂䅁䅁䅍䅄䅁䅁䅯䅰䅅䅁䅯儶䅯䅁䅯睧䅑䅁䅅䅁䉁䅁䅁兂䅁䅁䅁乁剹䅑杷允䅁䅁䅑䅁䑁䅁䅷䅁䭁䵁䉫䅁䭁佁䭧䅁䭁䝁䔰䅁䉁䅁䅁允䅁䅁䄴杄䅁䑁䅍䅍畁䑁䅑兎穁䅁䅁䍄䉁䅁䅁䅂䅁䅁䅍䅄䅁䅁䅯兹䅅䅁䅯䄶䅯䅁䅯睢䅑䅁䅅䅁䉁䅁䅁杄佁䅁䅁睍穁䍁䄴兎㍁䑁䅍䅁䵁䅉䅅䅁䕁䅁䅁睁䵁䅁䅁权䩄允䅁权潄权䅁权㥂䅂䅁允䅁䅁䅅䅁佁䅁䄴䅁穁䑁䅁杌㑁䑁䅣睎䅁䅁杷允䅁䅁䅑䅁䑁䅁䅷䅁䭁䡁䅁䅁䭁佁䭧䅁䭁佁䭷䅁䉁䅁䅁允䅁䅁䄴䅄䅁䑁䅧杌ㅁ䑁䅧䅏䅁䅁杷允䅁䅁䅑䅁䑁䅁䅷䅁䭁乁䉣䅁䭁佁䭧䅁䭁䡁䕅䅁䉁䅁䅁允䅁䅁䄴杄䅁䑁䅅䅏畁䑁䅧李㉁䅁䅁䍄䉁䅁䅁䅂䅁䅁䅍䅄䅁䅁䅯杂䅅䅁䅯朵䅯䅁䅯䄷䅯䅁䅅䅁䉁䅁䅁杄䵁䅁䅁免畁䑁䅕兏穁䅁䅁䍄䉁䅁䅁䅂䅁䅁䅍䅄䅁䅁䅯䅗䅅䅁䅯儷䅯䅁䅯睧䅑䅁䅅䅁䉁䅁䅁兂䥂場啯歲䉦睐杷允䅁䅁䅑䅁䑁䅁䅷䅁䭁䑁䅫䅁䭁佁䭣䅁䭁䝁䔸䅁䉁䅁䅁允䅁䅁䅕噈歰㥏倹ぉ䵁䅉䅅䅁䕁䅁䅁睁䵁䅁䅁权療䅁䅁权浄权䅁权瑂䅂䅁允䅁䅁䅅䅁佁䅁䅯䅁睁䍁䄴免祁䅁䅁䍄䉁䅁䅁䅂䅁䅁䅍䅄䅁䅁䅯睍䅁䅁䅯权䅁䅁䅯兂䅁䅁䅅䅁䉁䅁䅁兂潃歸㍳捩摅䅑杷允䅁䅁䅑䅁䑁䅁䅷䅁䭁䱁䈸䅁䭁佁䭳䅁䭁䡁䕯䅁䉁䅁䅁允䅁䅁䄴杆䅁䑁䅉䅍ㅁ䑁䅕睍ㅁ䑁䅍李睁䑁䅅䅁䵁䅉䅅䅁䕁䅁䅁睁䵁䅁䅁权啄允䅁权灄权䅁权㥂䅂䅁允䅁䅁䅅䅁䙁䅁䅁䅁啃創䉆䍄䉁䅁䅁䅂䅁䅁䅍䅄䅁䅁䅯睏䅅䅁䅯眵䅯䅁䅯䅣䅑䅁䅅䅁䉁䅁䅁兂橁⼲⭬牡敷䅑杷允䅁䅁䅑䅁䑁䅁䅷䅁䭁䡁䅁䅁䭁佁䭧䅁䭁䥁䕕䅁䉁䅁䅁允䅁䅁䄴杄䅁䍁䄰睍畁䑁䅫䅎㍁䅁䅁䍄䉁䅁䅁䅂䅁䅁䅍䅄䅁䅁䅯兄䅅䅁䅯儷䅯䅁䅯睢䅑䅁䅅䅁䉁䅁䅁兂䑄䍱䉵⭪桲睐杷允䅁䅁䅑䅁䑁䅁䅷䅁䭁䍁䉯䅁䭁䅁䍅䅁䭁䅁䍉䅁䉁䅁䅁允䅁䅁䅕楬ㄷ畭ざ唳䵁䅉䅅䅁䕁䅁䅁睁䵁䅁䅁权浂䅁䅁权潄权䅁权獄权䅁允䅁䅁䅅䅁佁䅁䄴䅁穁䑁䅣杌ㅁ䑁䅁免䅁䅁杷允䅁䅁䅑䅁䑁䅁䅷䅁䭁䝁䅙䅁䭁佁䭧䅁䭁䝁䔰䅁䉁䅁䅁允䅁䅁䄴杄䅁䑁䅉李畁䑁䅕睎祁䅁䅁䍄䉁䅁䅁䅂䅁䅁䅍䅄䅁䅁䅯杚䅁䅁䅯䄶䅯䅁䅯来䅑䅁䅅䅁䉁䅁䅁杄䵁䅁䅁睍㍁䍁䄴睎㉁䅁䅁䍄䉁䅁䅁䅂䅁䅁䅍䅄䅁䅁䅯睵䅅䅁䅯䄶䅯䅁䅯睢䅑䅁䅅䅁䉁䅁䅁杄佁䅁䅁免穁䍁䄴杍㑁䑁䅧䅁䵁䅉䅅䅁䕁䅁䅁睁䵁䅁䅁权乃允䅁权畄权䅁权㙂䅂䅁允䅁䅁䅅䅁䙁䅁䅁䅁㑁楰䉊䍄䉁䅁䅁䅂䅁䅁䅍䅄䅁䅁䅯杚䅁䅁䅯䄶䅯䅁䅯全䅑䅁䅅䅁䉁䅁䅁杄佁䅁䅁睍㑁䍁䄴䅎ㅁ䑁䅍䅁䵁䅉䅅䅁䕁䅁䅁睁䵁䅁䅁权䅃允䅁权浄权䅁权硂䅂䅁允䅁䅁䅅䅁佁䅁䅷䅁睁䍁䄴李穁䑁䅫䅁䵁䅉䅅䅁䑁䅁䅁睁䵁䅁䅁权䉄䅂䅁权敁杂䅁允䅁䅁䅅䅁䭁䱁䡫䅁䵁䅉䅅䅁䕁䅁䅁睁䵁䅁䅁权煃允䅁权牄权䅁权瑂䅂䅁允䅁䅁䅅䅁佁䉁䅑䅁祁䑁䅣兎㑁䑁䅧䅍穁䑁䅅䅎䅁䅁杷允䅁䅁䅑䅁䑁䅁䅷䅁䭁䵁䉧䅁䭁佁䭧䅁䭁䡁䕅䅁䉁䅁䅁允䅁䅁䄴杄䅁䑁䅅杍畁䑁䅕免㍁䅁䅁䍄䉁䅁䅁䅂䅁䅁䅍䅄䅁䅁䅯杌䅁䅁䅯眵䅯䅁䅯兢䅑䅁䅅䅁䉁䅁䅁兂硁䭃捷畗坑䅑杷允䅁䅁䅑䅁䑁䅁䅷䅁䭁偁䅳䅁䭁佁䭙䅁䭁佁䭷䅁䉁䅁䅁允䅁䅁䄴䅄䅁䑁䅁杌㑁䑁䅕兏䅁䅁杷允䅁䅁䅑䅁䑁䅁䅷䅁䭁䵁䉕䅁䭁佁䭫䅁䭁䝁䔸䅁䉁䅁䅁允䅁䅁䅕䅁䅁䉁元歁䵅䅉䅅䅁䕁䅁䅁睁䵁䅁䅁权䅂允䅁权灄权䅁权硂䅂䅁允䅁䅁䅅䅁䙁䅁䅁䅁䅂偷䅰䍄䉁䅁䅁䅂䅁䅁䅍䅄䅁䅁䅯条䅁䅁䅯朵䅯䅁䅯䅣䅑䅁䅅䅁䉁䅁䅁杄䵁䅁䅁䅍畁䑁䅙䅍硁䅁䅁䍄䉁䅁䅁䅂䅁䅁䅍䅄䅁䅁䅯光䅅䅁䅯眶䅯䅁䅯全䅑䅁䅅䅁䉁䅁䅁杄啁䅁䅁免ぁ䑁䅅睎ぁ䑁䅑䅏㉁䑁䅍䅁䵁䅉䅅䅁䕁䅁䅁睁䵁䅁䅁权元䅁䅁权䕁䅁䅁权䕁杁䅁允䅁䅁䅅䅁䙁䅁䅁䅁敄坏䉰䍄䉁䅁䅁䅂䅁䅁䅍䅄䅁䅁䅯六䅁䅁䅯儶䅯䅁䅯睧䅑䅁䅅䅁䉁䅁䅁兂䅁䅁䅁䑌䩎兑杷允䅁䅁䅑䅁䑁䅁䅷䅁䭁䩁䅫䅁䭁佁䬴䅁䭁䝁䔸䅁䉁䅁䅁允䅁䅁䅕䅁䅁䭁杨啖䵅䅉䅅䅁䕁䅁䅁睁䵁䅁䅁权㝁允䅁权湄权䅁权䑃䅂䅁允䅁䅁䅅䅁䙁䝁浚浚浚椵䅖䍄䉁䅁䅁䅂䅁䅁䅍䅄䅁䅁䅯兙䅅䅁䅯䄶䅯䅁䅯兢䅑䅁䅅䅁䉁䅁䅁杄佁䅁䅁免ㅁ䍁䄴杍㕁䑁䅅䅁䵁䅉䅅䅁䕁䅁䅁睁䵁䅁䅁权䱂允䅁权牄权䅁权㥂䅂䅁允䅁䅁䅅䅁䭁䕁䅣䅁䵁䅉䅅䅁䕁䅁䅁睁䵁䅁䅁权癃允䅁权牄权䅁权硂䅂䅁允䅁䅁䅅䅁佁䉁䅑䅁祁䑁䅙兎ㅁ䑁䅍睎穁䑁䅁䅍䅁䅁杷允䅁䅁䅑䅁䑁䅁䅷䅁䭁䝁䉅䅁䭁佁䭧䅁䭁䥁䕍䅁䉁䅁䅁允䅁䅁䄴杄䅁䑁䅅䅎畁䑁䅑兎ぁ䅁䅁䍄䉁䅁䅁䅂䅁䅁䅍䅄䅁䅁䅯睹䅁䅁䅯朷䅯䅁䅯䄷䅯䅁䅅䅁䉁䅁䅁兂䅁䅁䅁䵓㘸兑杷允䅁䅁䅑䅁䑁䅁䅷䅁䭁䱁䈴䅁䭁佁䭧䅁䭁䝁䔰䅁䉁䅁䅁允䅁䅁䄴杄䅁䑁䅉䅍畁䑁䅣䅎穁䅁䅁䍄䉁䅁䅁䅂䅁䅁䅍䅄䅁䅁䅯䄵䅅䅁䅯䅂䅁䅁䅯䅂䅉䅁䅅䅁䉁䅁䅁兂䅁䅁䅁䬵䭊兑杷允䅁䅁䅑䅁䑁䅁䅷䅁䭁䑁䄸䅁䭁佁䬴䅁䭁䡁䕁䅁䉁䅁䅁允䅁䅁䅕䅁䅁䡁䥂商䵅䅉䅅䅁䕁䅁䅁睁䵁䅁䅁权⭃允䅁权潄权䅁权療䅂䅁允䅁䅁䅅䅁佁䅁䄴䅁硁䑁䅣杌㑁䑁䅑睎䅁䅁杷允䅁䅁䅑䅁䑁䅁䅷䅁䭁䉁䉳䅁䭁佁䬰䅁䭁䥁䕍䅁䉁䅁䅁允䅁䅁䅕䱇瘴䙩啧歂䵁䅉䅅䅁䕁䅁䅁睁䵁䅁䅁权晃允䅁权畄权䅁权睂䅂䅁允䅁䅁䅅䅁䙁䅁䅁䅁权周䉚䍄䉁䅁䅁䅂䅁䅁䅍䅄䅁䅁䅯杸䅅䅁䅯朷䅯䅁䅯兦䅑䅁䅅䅁䉁䅁䅁兂䅁䅁䅁楶剆兑杷允䅁䅁䅑䅁䑁䅁䅷䅁䭁乁䅫䅁䭁佁䭳䅁䭁䥁䕍䅁䉁䅁䅁允䅁䅁䄴杆䅁䑁䅣䅎穁䑁䅉䅍睁䑁䅁䅍睁䑁䅁䅁䵁䅉䅅䅁䕁䅁䅁睁䵁䅁䅁权啃允䅁权湄权䅁权䑃䅂䅁允䅁䅁䅅䅁䙁佁㠵穐敖桵䅸䍄䉁䅁䅁䅂䅁䅁䅍䅄䅁䅁䅯儫䅁䅁䅯眶䅯䅁䅯䅣䅑䅁䅅䅁䉁䅁䅁杄坁䅁䅁免硁䑁䅕睍睁䑁䅁䅍睁䑁䅁䅍䅁䅁杷允䅁䅁䅑䅁䑁䅁䅷䅁䭁䥁䅯䅁䭁佁䭳䅁䭁䡁䔰䅁䉁䅁䅁允䅁䅁䄴杆䅁䑁䅅兏硁䑁䅑䅏㕁䑁䅑䅎ぁ䑁䅑䅁䵁䅉䅅䅁䕁䅁䅁睁䵁䅁䅁权乄允䅁权牄权䅁权䙃䅂䅁允䅁䅁䅅䅁佁䉁䅑䅁㕁䑁䅍李硁䑁䅙䅍㉁䑁䅅睎䅁䅁杷允䅁䅁䅑䅁䑁䅁䅷䅁䭁䱁䈴䅁䭁佁䭧䅁䭁䡁䔰䅁䉁䅁䅁允䅁䅁䄴杄䅁䑁䅅䅎畁䑁䅉䅎穁䅁䅁䍄䉁䅁䅁䅂䅁䅁䅍䅄䅁䅁䅯兄䅁䅁䅯䅂䅁䅁䅯兂䅁䅁䅅䅁䉁䅁䅁兂䅁䅁䅃敮䩡兑杷允䅁䅁䅑䅁䑁䅁䅷䅁䭁䕁䄰䅁䭁䉁䅅䅁䭁䅁䅕䅁䉁䅁䅁允䅁䅁䄴䅆䅁䑁䅑䅎ぁ䑁䅑杍睁䑁䅁䅍睁䅁䅁䍄䉁䅁䅁䅂䅁䅁䅍䅄䅁䅁䅯䅘䅁䅁䅯朵䅯䅁䅯来䅑䅁䅅䅁䉁䅁䅁杄䵁䅁䅁免畁䑁䅁免ㅁ䅁䅁䍄䉁䅁䅁䅂䅁䅁䅍䅄䅁䅁䅯儰䅁䅁䅯儶䅯䅁䅯全䅑䅁䅅䅁䉁䅁䅁兂䅁䅁䅁䡁㉢䅑杷允䅁䅁䅑䅁䑁䅁䅷䅁䭁䑁䉳䅁䭁䅁䅑䅁䭁䅁䍑䅁䉁䅁䅁允䅁䅁䅕䅁䅁䙵㉘䕪䵅䅉䅅䅁䕁䅁䅁睁䵁䅁䅁权佂䅁䅁权剁䅁䅁权䙁䅁䅁允䅁䅁䅅䅁佁䉁䅑䅁穁䑁䅍睎ぁ䑁䅍睍睁䑁䅁䅍䅁䅁杷允䅁䅁䅑䅁䑁䅁䅷䅁䭁䱁䄰䅁䭁佁䭙䅁䭁䡁䔰䅁䉁䅁䅁允䅁䅁䄴䅄䅁䑁䅑杌ぁ䑁䅕兏䅁䅁杷允䅁䅁䅑䅁䑁䅁䅷䅁䭁䥁䅯䅁䭁佁䭧䅁䭁䡁䕯䅁䉁䅁䅁允䅁䅁䄴权䅁䑁䅉免畁䑁䅑䅁䵁䅉䅅䅁䕁䅁䅁睁䵁䅁䅁权摂䅁䅁权湄权䅁权獄权䅁允䅁䅁䅅䅁䙁䕁椵䙅㕧䉎䅎䍄䉁䅁䅁䅂䅁䅁䅍䅄䅁䅁䅯杩䅁䅁䅯䄶䅯䅁䅯兣䅑䅁䅅䅁䉁䅁䅁杄佁䅁䅁杍㍁䍁䄴䅎㕁䑁䅙䅁䵁䅉䅅䅁䕁䅁䅁睁䵁䅁䅁权煃允䅁权䉁杁䅁权䍁杁䅁允䅁䅁䅅䅁䭁䕁䅣䅁䵁䅉䅅䅁䕁䅁䅁睁䵁䅁䅁权䭃䅁䅁权潄权䅁权㥂䅂䅁允䅁䅁䅅䅁佁䅁䄴䅁祁䑁䅁杌穁䑁䅉睎䅁䅁杷允䅁䅁䅑䅁䑁䅁䅷䅁䭁乁䕙䅁䭁佁䭧䅁䭁䥁䕕䅁䉁䅁䅁允䅁䅁䄴杄䅁䑁䅍杍畁䑁䅣䅏㑁䅁䅁䍄䉁䅁䅁䅂䅁䅁䅍䅄䅁䅁䅯䅄䅅䅁䅯儷䅯䅁䅯睢䅑䅁䅅䅁䉁䅁䅁兂䝃椯䩳栶坌睐杷允䅁䅁䅑䅁䑁䅁䅷䅁䭁䉁䅍䅁䭁佁䭣䅁䭁佁䭷䅁䉁䅁䅁允䅁䅁䅕琸乊桙奄歈䵁䅉䅅䅁䕁䅁䅁睁䵁䅁䅁权穁允䅁权灄权䅁权硂䅂䅁允䅁䅁䅅䅁䙁䅁䅁䅁奃硎䉆䍄䉁䅁䅁䅂䅁䅁䅍䅄䅁䅁䅯兓䅅䅁䅯朵䅯䅁䅯䅣䅑䅁䅅䅁䉁䅁䅁杄䵁䅁䅁睍畁䑁䅣䅎ぁ䅁䅁䍄䉁䅁䅁䅂䅁䅁䅍䅄䅁䅁䅯眶䅅䅁䅯儷䅯䅁䅯来䅑䅁䅅䅁䉁䅁䅁兂㙃兓䍷㑋䩣䅷杷允䅁䅁䅑䅁䑁䅁䅷䅁䭁䍁䅑䅁䭁佁䭫䅁䭁䡁䕁䅁䉁䅁䅁允䅁䅁䅕䅁䅁䝁䍂䕈䵅䅉䅅䅁䕁䅁䅁睁䵁䅁䅁权乄允䅁权潄权䅁权瑂䅂䅁允䅁䅁䅅䅁䭁䕁䅣䅁䵁䅉䅅䅁䕁䅁䅁睁䵁䅁䅁权䕄</t>
  </si>
  <si>
    <t>䅁䅁权灄权䅁权䙃䅂䅁允䅁䅁䅅䅁䙁䅁䅁䅁睃剑䉎䍄䉁䅁䅁䅂䅁䅁䅍䅄䅁䅁䅯村䅅䅁䅯眶䅯䅁䅯䅣䅑䅁䅅䅁䉁䅁䅁杄啁䅁䅁兏睁䑁䅁兏ぁ䑁䅉睍㉁䑁䅁䅁䵁䅉䅅䅁䕁䅁䅁睁䵁䅁䅁权乄允䅁权潄权䅁权療䅂䅁允䅁䅁䅅䅁䭁䕁䅣䅁䵁䅉䅅䅁䕁䅁䅁睁䵁䅁䅁权兂允䅁权湄权䅁权瑂䅂䅁允䅁䅁䅅䅁䙁䥁坣挲㌷硕䄱䍄䉁䅁䅁䅂䅁䅁䅍䅄䅁䅁䅯兺䅅䅁䅯䄶䅯䅁䅯䅣䅑䅁䅅䅁䉁䅁䅁权䡂䅁䅁䍄䉁䅁䅁䅂䅁䅁䅍䅄䅁䅁䅯䄹䅁䅁䅯朷䅯䅁䅯全䅑䅁䅅䅁䉁䅁䅁兂䅁䅁䅁䝉睳兑杷允䅁䅁䅑䅁䑁䅁䅷䅁䭁佁䅙䅁䭁佁䬰䅁䭁佁䭷䅁䉁䅁䅁允䅁䅁䅕楄礲敮渫い䵁䅉䅅䅁䕁䅁䅁睁䵁䅁䅁权乄允䅁权潄权䅁权硂䅂䅁允䅁䅁䅅䅁䭁䕁䅣䅁䵁䅉䅅䅁䕁䅁䅁睁䵁䅁䅁权敄䅁䅁权牄权䅁权睂䅂䅁允䅁䅁䅅䅁佁䉁䅑䅁祁䑁䅑李睁䑁䅧䅍㍁䑁䅕䅍䅁䅁杷允䅁䅁䅑䅁䑁䅁䅷䅁䭁䵁䈰䅁䭁佁䭧䅁䭁䥁䕕䅁䉁䅁䅁允䅁䅁䅯睒䅁䅁杷允䅁䅁䅑䅁䑁䅁䅷䅁䭁䕁䉳䅁䭁佁䭧䅁䭁䡁䕅䅁䉁䅁䅁允䅁䅁䄴杄䅁䑁䅉睍畁䑁䅫兏硁䅁䅁䍄䉁䅁䅁䅂䅁䅁䅍䅄䅁䅁䅯睩䅅䅁䅯眶䅯䅁䅯兣䅑䅁䅅䅁䉁䅁䅁杄啁䅁䅁䅎㑁䑁䅉䅎ぁ䑁䅕免ぁ䑁䅕䅁䵁䅉䅅䅁䕁䅁䅁睁䵁䅁䅁权噄䅁䅁权牄权䅁权瑂䅂䅁允䅁䅁䅅䅁佁䉁䅧䅁硁䑁䅕䅍ぁ䑁䅁睎穁䑁䅅䅍睁䑁䅁䅁䵁䅉䅅䅁䕁䅁䅁睁䵁䅁䅁权㍄䅁䅁权灄权䅁权獄权䅁允䅁䅁䅅䅁䙁䅁䅁䅁䅁⽃䅐䍄䉁䅁䅁䅂䅁䅁䅍䅄䅁䅁䅯杓䅅䅁䅯䄶䅯䅁䅯兢䅑䅁䅅䅁䉁䅁䅁杄䵁䅁䅁杍祁䍁䄴李ㅁ䅁䅁䍄䉁䅁䅁䅂䅁䅁䅍䅄䅁䅁䅯杚䅁䅁䅯眶䅯䅁䅯䅣䅑䅁䅅䅁䉁䅁䅁杄坁䅁䅁杍ぁ䑁䅁李㍁䑁䅉睍睁䑁䅁䅍䅁䅁杷允䅁䅁䅑䅁䑁䅁䅷䅁䭁䭁䅕䅁䭁佁䭳䅁䭁佁䭷䅁䉁䅁䅁允䅁䅁䅯睒䅁䅁杷允䅁䅁䅑䅁䑁䅁䅷䅁䭁䵁䅷䅁䭁佁䭧䅁䭁䡁䕁䅁䉁䅁䅁允䅁䅁䄴䅄䅁䑁䅍杌㉁䑁䅅睍䅁䅁杷允䅁䅁䅑䅁䑁䅁䅷䅁䭁佁䅑䅁䭁佁䭣䅁䭁䡁䕯䅁䉁䅁䅁允䅁䅁䅕捺䵺䵺䵹が䵁䅉䅅䅁䕁䅁䅁睁䵁䅁䅁权䭂允䅁权潄权䅁权療䅂䅁允䅁䅁䅅䅁佁䅁䄴䅁祁䑁䅍杌穁䑁䅧䅏䅁䅁杷允䅁䅁䅑䅁䑁䅁䅷䅁䭁䭁䈴䅁䭁佁䬰䅁䭁䡁䔰䅁䉁䅁䅁允䅁䅁䅕祇搯䅊䉡吶䴸䅉䅅䅁䕁䅁䅁睁䵁䅁䅁权䭂允䅁权潄权䅁权睂䅂䅁允䅁䅁䅅䅁佁䅁䄴䅁祁䑁䅁杌ぁ䑁䅣睎䅁䅁杷允䅁䅁䅑䅁䑁䅁䅷䅁䭁偁䉍䅁䭁佁䭳䅁䭁䡁䕅䅁䉁䅁䅁允䅁䅁䄴䅆䅁䑁䅣杍睁䑁䅁䅍睁䑁䅁䅍睁䅁䅁䍄䉁䅁䅁䅂䅁䅁䅍䅄䅁䅁䅯睎䅁䅁䅯眶䅯䅁䅯䄷䅯䅁䅅䅁䉁䅁䅁杄坁䅁䅁杍ㅁ䑁䅉睍睁䑁䅁䅍睁䑁䅁䅍䅁䅁杷允䅁䅁䅑䅁䑁䅁䅷䅁䭁偁䄰䅁䭁佁䭣䅁䭁䝁䔸䅁䉁䅁䅁允䅁䅁䅕嘵丵浡䑍ぎ䵁䅉䅅䅁䕁䅁䅁睁䵁䅁䅁权畄允䅁权灄权䅁权㥂䅂䅁允䅁䅁䅅䅁䙁䅁䅁䅁兂祖䉊䍄䉁䅁䅁䅂䅁䅁䅍䅄䅁䅁䅯杨䅁䅁䅯眶䅯䅁䅯全䅑䅁䅅䅁䉁䅁䅁杄坁䅁䅁免祁䑁䅉睎睁䑁䅁䅍睁䑁䅁䅍䅁䅁杷允䅁䅁䅑䅁䑁䅁䅷䅁䭁䥁䉍䅁䭁佁䭧䅁䭁佁䭷䅁䉁䅁䅁允䅁䅁䄴杄䅁䑁䅉免畁䑁䅑䅎㉁䅁䅁䍄䉁䅁䅁䅂䅁䅁䅍䅄䅁䅁䅯睗䅅䅁䅯儷䅯䅁䅯睧䅑䅁䅅䅁䉁䅁䅁兂奂扏䥔牤爷睐杷允䅁䅁䅑䅁䑁䅁䅷䅁䭁䥁䉍䅁䭁佁䭧䅁䭁䥁䕍䅁䉁䅁䅁允䅁䅁䄴杄䅁䑁䅅睎畁䑁䅁䅍ぁ䅁䅁䍄䉁䅁䅁䅂䅁䅁䅍䅄䅁䅁䅯䅯䅁䅁䅯䄶䅯䅁䅯䄷䅯䅁䅅䅁䉁䅁䅁杄佁䅁䅁李祁䍁䄴免睁䑁䅕䅁䵁䅉䅅䅁䕁䅁䅁睁䵁䅁䅁权湃䅁䅁权灄权䅁权㥂䅂䅁允䅁䅁䅅䅁䙁䅁䅁䅁慄危䉎䍄䉁䅁䅁䅂䅁䅁䅍䅄䅁䅁䅯眳䅅䅁䅯儶䅯䅁䅯兢䅑䅁䅅䅁䉁䅁䅁兂䅁䅁䅁䵯䡯兑杷允䅁䅁䅑䅁䑁䅁䅷䅁䭁䉁䉯䅁䭁佁䭧䅁䭁䝁䔸䅁䉁䅁䅁允䅁䅁䄴杄䅁䑁䅅李畁䑁䅅睍硁䅁䅁䍄䉁䅁䅁䅂䅁䅁䅍䅄䅁䅁䅯睱䅅䅁䅯眶䅯䅁䅯兣䅑䅁䅅䅁䉁䅁䅁杄坁䅁䅁免睁䑁䅧䅏ぁ䑁䅅兎㕁䑁䅫兎䅁䅁杷允䅁䅁䅑䅁䑁䅁䅷䅁䭁䭁䅁䅁䭁佁䭧䅁䭁䡁䕅䅁䉁䅁䅁允䅁䅁䄴杄䅁䑁䅙䅍畁䑁䅧䅍硁䅁䅁䍄䉁䅁䅁䅂䅁䅁䅍䅄䅁䅁䅯䄫䅅䅁䅯眵䅯䅁䅯兣䅑䅁䅅䅁䉁䅁䅁兂奃桢䑋䵷塯䅑杷允䅁䅁䅑䅁䑁䅁䅷䅁䭁䭁䅁䅁䭁佁䭧䅁䭁䡁䔰䅁䉁䅁䅁允䅁䅁䄴权䅁䑁䅙䅍畁䑁䅙䅁䵁䅉䅅䅁䕁䅁䅁睁䵁䅁䅁权煄允䅁权湄权䅁权睂䅂䅁允䅁䅁䅅䅁䙁偁卌坔光䈲䅚䍄䉁䅁䅁䅂䅁䅁䅍䅄䅁䅁䅯儶䅁䅁䅯䄶䅯䅁䅯来䅑䅁䅅䅁䉁䅁䅁杄佁䅁䅁䅎ぁ䍁䄴免ぁ䑁䅫䅁䵁䅉䅅䅁䕁䅁䅁睁䵁䅁䅁权ぃ允䅁权瑄权䅁权㥂䅂䅁允䅁䅁䅅䅁䙁䥁爷效乭攳⼰䍄䉁䅁䅁䅂䅁䅁䅍䅄䅁䅁䅯䅷䅅䅁䅯眵䅯䅁䅯来䅑䅁䅅䅁䉁䅁䅁兂㝂䭆䠵場ひ睶杷允䅁䅁䅑䅁䑁䅁䅷䅁䭁佁䅫䅁䭁佁䭧䅁䭁䡁䕁䅁䉁䅁䅁允䅁䅁䄴杄䅁䑁䅑睎畁䑁䅅免硁䅁䅁䍄䉁䅁䅁䅂䅁䅁䅍䅄䅁䅁䅯兆䅅䅁䅯眶䅯䅁䅯全䅑䅁䅅䅁䉁䅁䅁杄啁䅁䅁李㑁䑁䅁兏㑁䑁䅫睎睁䑁䅅䅁䵁䅉䅅䅁䕁䅁䅁睁䵁䅁䅁权扂允䅁权瑄权䅁权硂䅂䅁允䅁䅁䅅䅁䙁䙁歰㥏倹敪⽳䍄䉁䅁䅁䅂䅁䅁䅍䅄䅁䅁䅯儶䅁䅁䅯䄶䅯䅁䅯全䅑䅁䅅䅁䉁䅁䅁杄䵁䅁䅁睍㑁䍁䄴杍㕁䅁䅁䍄䉁䅁䅁䅂䅁䅁䅍䅄䅁䅁䅯䅷䅁䅁䅯朷䅯䅁䅯兣䅑䅁䅅䅁䉁䅁䅁兂䅁䅁䅁䡯婍兑杷允䅁䅁䅑䅁䑁䅁䅷䅁䭁佁䉙䅁䭁䉁䅅䅁䭁䅁䅕䅁䉁䅁䅁允䅁䅁䄴䅆䅁䑁䅫睍㑁䑁䅁䅍睁䑁䅁䅍睁䅁䅁䍄䉁䅁䅁䅂䅁䅁䅍䅄䅁䅁䅯䅋䅁䅁䅯儷䅯䅁䅯兢䅑䅁䅅䅁䉁䅁䅁兂㝁〳丫㉬匷睐杷允䅁䅁䅑䅁䑁䅁䅷䅁䭁䥁䉷䅁䭁佁䭧䅁䭁䡁䕁䅁䉁䅁䅁允䅁䅁䅯睒䅁䅁杷允䅁䅁䅑䅁䑁䅁䅷䅁䭁䉁䈰䅁䭁佁䭧䅁䭁䡁䕯䅁䉁䅁䅁允䅁䅁䄴杄䅁䑁䅑免畁䑁䅫兎祁䅁䅁䍄䉁䅁䅁䅂䅁䅁䅍䅄䅁䅁䅯杅䅁䅁䅯眵䅯䅁䅯兦䅑䅁䅅䅁䉁䅁䅁兂婄発呤㈴桕䅑杷允䅁䅁䅑䅁䑁䅁䅷䅁䭁乁䄴䅁䭁佁䭫䅁䭁䡁䔰䅁䉁䅁䅁允䅁䅁䅕䅁䅁䡁䡃お䵅䅉䅅䅁䕁䅁䅁睁䵁䅁䅁权䕄允䅁权湄权䅁权㙂䅂䅁允䅁䅁䅅䅁䙁䥁堲桢䑋䉷䄵䍄䉁䅁䅁䅂䅁䅁䅍䅄䅁䅁䅯兡䅅䅁䅯儶䅯䅁䅯睢䅑䅁䅅䅁䉁䅁䅁兂䅁䅁䅁位癣兑杷允䅁䅁䅑䅁䑁䅁䅷䅁䭁䡁䉑䅁䭁佁䭧䅁䭁䝁䔰䅁䉁䅁䅁允䅁䅁䄴杄䅁䑁䅑睍畁䑁䅣䅎㑁䅁䅁䍄䉁䅁䅁䅂䅁䅁䅍䅄䅁䅁䅯杇䅅䅁䅯儷䅯䅁䅯兢䅑䅁䅅䅁䉁䅁䅁兂䝂癴㥐䠱瑪睐杷允䅁䅁䅑䅁䑁䅁䅷䅁䭁䡁䅁䅁䭁佁䭫䅁䭁䥁䕕䅁䉁䅁䅁允䅁䅁䅕䅁䅁偁䅪歁䵅䅉䅅䅁䕁䅁䅁睁䵁䅁䅁权流允䅁权瑄权䅁权睂䅂䅁允䅁䅁䅅䅁䙁偁⭰牡へ硫䅌䍄䉁䅁䅁䅂䅁䅁䅍䅄䅁䅁䅯睖䅁䅁䅯允䅉䅁䅯睁䅉䅁䅅䅁䉁䅁䅁兂䡁琲䕎剥兢䅑杷允䅁䅁䅑䅁䑁䅁䅷䅁䭁䡁䉍䅁䭁佁䭙䅁䭁䡁䕁䅁䉁䅁䅁允䅁䅁䄴䅄䅁䑁䅅杌穁䑁䅑李䅁䅁杷允䅁䅁䅑䅁䑁䅁䅷䅁䭁䝁䉳䅁䭁佁䬴䅁䭁䥁䕍䅁䉁䅁䅁允䅁䅁䅕䅁䅁䵁坂歆䵅䅉䅅䅁䕁䅁䅁睁䵁䅁䅁权灃䅁䅁权潄权䅁权䙃䅂䅁允䅁䅁䅅䅁佁䅁䅷䅁睁䍁䄴免㍁䑁䅙䅁䵁䅉䅅䅁䕁䅁䅁睁䵁䅁䅁权煂允䅁权浄权䅁权療䅂䅁允䅁䅁䅅䅁佁䅁䅷䅁祁䍁䄴免㉁䑁䅫䅁䵁䅉䅅䅁䕁䅁䅁睁䵁䅁䅁权あ允䅁权潄权䅁权㥂䅂䅁允䅁䅁䅅䅁佁䅁䄴䅁穁䑁䅫杌㉁䑁䅧䅏䅁䅁杷允䅁䅁䅑䅁䑁䅁䅷䅁䭁䭁䅙䅁䭁佁䭧䅁䭁佁䭷䅁䉁䅁䅁允䅁䅁䄴杄䅁䑁䅅兏畁䑁䅅兏穁䅁䅁䍄䉁䅁䅁䅂䅁䅁䅍䅄䅁䅁䅯睶䅅䅁䅯儷䅯䅁䅯兣䅑䅁䅅䅁䉁䅁䅁兂啁歲桦桥ご睐杷允䅁䅁䅑䅁䑁䅁䅷䅁䭁䭁䅙䅁䭁佁䭧䅁䭁䝁䔰䅁䉁䅁䅁允䅁䅁䄴杄䅁䑁䅉睎畁䑁䅙䅎㑁䅁䅁䍄䉁䅁䅁䅂䅁䅁䅍䅄䅁䅁䅯儫䅁䅁䅯䄶䅯䅁䅯䅣䅑䅁䅅䅁䉁䅁䅁杄佁䅁䅁䅎祁䍁䄴杍穁䑁䅉䅁䵁䅉䅅䅁䕁䅁䅁睁䵁䅁䅁权䵁允䅁权浄权䅁权睂䅂䅁允䅁䅁䅅䅁佁䅁䅷䅁祁䍁䄴免睁䑁䅧䅁䵁䅉䅅䅁䕁䅁䅁睁䵁䅁䅁权歄允䅁权潄权䅁权硂䅂䅁允䅁䅁䅅䅁佁䅁䄴䅁㍁䑁䅉杌㕁䑁䅕兎䅁䅁杷允䅁䅁䅑䅁䑁䅁䅷䅁䭁䭁䄴䅁䭁佁䭙䅁䭁䥁䕍䅁䉁䅁䅁允䅁䅁䄴䅄䅁䑁䅅杌睁䑁䅣李䅁䅁杷允䅁䅁䅑䅁䑁䅁䅷䅁䭁䅁䄰䅁䭁佁䭳䅁䭁䡁䕅䅁䉁䅁䅁允䅁䅁䄴杆䅁䑁䅅睎㉁䑁䅕兏ぁ䑁䅁睎穁䑁䅍䅁䵁䅉䅅䅁䕁䅁䅁睁䵁䅁䅁权浃䅁䅁权潄权䅁权㥂䅂䅁允䅁䅁䅅䅁佁䅁䄴䅁硁䑁䅣杌ㅁ䑁䅅睍䅁䅁杷允䅁䅁䅑䅁䑁䅁䅷䅁䭁䕁䉅䅁䭁䉁䅅䅁䭁䅁䍑䅁䉁䅁䅁允䅁䅁䄴杆䅁䑁䅉兎穁䑁䅧䅍睁䑁䅁䅍睁䑁䅁䅁䵁䅉䅅䅁䕁䅁䅁睁䵁䅁䅁权䑁允䅁权畄权䅁权獄权䅁允䅁䅁䅅䅁䙁䅁䅁䅁啄〸䈵䍄䉁䅁䅁䅂䅁䅁䅍䅄䅁䅁䅯睪䅅䅁䅯眵䅯䅁䅯睧䅑䅁䅅䅁䉁䅁䅁兂啁楆䭋䙵硐睐杷允䅁䅁䅑䅁䑁䅁䅷䅁䭁䅁䉯䅁䭁佁䭧䅁䭁佁䭷䅁䉁䅁䅁允䅁䅁䄴杄䅁䑁䅅䅎畁䑁䅫杍穁䅁䅁䍄䉁䅁䅁䅂䅁䅁䅍䅄䅁䅁䅯睦䅅䅁䅯儶䅯䅁䅯来䅑䅁䅅䅁䉁䅁䅁兂䅁䅁䅁乏破兑杷允䅁䅁䅑䅁䑁䅁䅷䅁䭁䱁䅉䅁䭁䅁䍅䅁䭁䅁䍍䅁䉁䅁䅁允䅁䅁䅕䠴瘫攸瑍䔴䵁䅉䅅䅁䕁䅁䅁睁䵁䅁䅁权獂允䅁权䉁杁䅁权䍁杁䅁允䅁䅁䅅䅁䙁䡁硦㉮㡰敧䅴䍄䉁䅁䅁䅂䅁䅁䅍䅄䅁䅁䅯䄷䅅䅁䅯眶䅯䅁䅯䅣䅑䅁䅅䅁䉁䅁䅁杄十䅁䅁兏㑁䑁䅧䅏穁䑁䅁䅍睁䅁䅁䍄䉁䅁䅁䅂䅁䅁䅍䅄䅁䅁䅯关䅅䅁䅯眶䅯䅁䅯兣䅑䅁䅅䅁䉁䅁䅁杄坁䅁䅁免穁䑁䅉兏㉁䑁䅕睍睁䑁䅉䅎䅁䅁杷允䅁䅁䅑䅁䑁䅁䅷䅁䭁䅁䉯䅁䭁佁䭧䅁䭁䝁䔸䅁䉁䅁䅁允䅁䅁䄴杄䅁䑁䅅睍畁䑁䅉免硁䅁䅁䍄䉁䅁䅁䅂䅁䅁䅍䅄䅁䅁䅯睍䅁䅁䅯儶䅯䅁䅯䄷䅯䅁䅅䅁䉁䅁䅁兂䅁䅁䅁余唸兑杷允䅁䅁䅑䅁䑁䅁䅷䅁䭁偁䄸䅁䭁佁䬰䅁䭁䡁䔰䅁䉁䅁䅁允䅁䅁䅯睒䅁䅁杷允䅁䅁䅑䅁䑁䅁䅷䅁䭁䡁䅳䅁䭁佁䬰䅁䭁䡁䔰䅁䉁䅁䅁允䅁䅁䅕佖汏㡭村歂䵁䅉䅅䅁䕁䅁䅁睁䵁䅁䅁权潂允䅁权潄权䅁权獄权䅁允䅁䅁䅅䅁佁䅁䄴䅁穁䑁䅕杌硁䑁䅑兏䅁䅁杷允䅁䅁䅑䅁䑁䅁䅷䅁䭁佁䅅䅁䭁佁䭧䅁䭁䝁䔸䅁䉁䅁䅁允䅁䅁䄴杄䅁䑁䅅杍畁䑁䅉䅎祁䅁䅁䍄䉁䅁䅁䅂䅁䅁䅍䅄䅁䅁䅯䅊䅅䅁䅯儷䅯䅁䅯兦䅑䅁䅅䅁䉁䅁䅁兂硂児塲㍯㥄睐杷允䅁䅁䅑䅁䑁䅁䅷䅁䭁䝁䉧䅁䭁佁䭧䅁䭁䡁䕁䅁䉁䅁䅁允䅁䅁䄴杄䅁䑁䅍免畁䑁䅁睍㕁䅁䅁䍄䉁䅁䅁䅂䅁䅁䅍䅄䅁䅁䅯兡䅅䅁䅯䄶䅯䅁䅯䅣䅑䅁䅅䅁䉁䅁䅁杄䵁䅁䅁䅎㍁䍁䄴免㕁䅁䅁䍄䉁䅁䅁䅂䅁䅁䅍䅄䅁䅁䅯杧䅅䅁䅯䅂䅁䅁䅯䅂䅉䅁䅅䅁䉁䅁䅁兂䅁䅁权䙄氱兑杷允䅁䅁䅑䅁䑁䅁䅷䅁䭁䵁䉑䅁䭁佁䭧䅁䭁䝁䔰䅁䉁䅁䅁允䅁䅁䄴杄䅁䑁䅅睎畁䑁䅫免ㅁ䅁䅁䍄䉁䅁䅁䅂䅁䅁䅍䅄䅁䅁䅯䅸䅅䅁䅯䄶䅯䅁䅯睢䅑䅁䅅䅁䉁䅁䅁杄佁䅁䅁免㑁䍁䄴杍㕁䑁䅑䅁䵁䅉䅅䅁䕁䅁䅁睁䵁䅁䅁权䕄允䅁权潄权䅁权硂䅂䅁允䅁䅁䅅䅁佁䅁䄴䅁祁䑁䅅杌㍁䑁䅅兏䅁䅁杷允䅁䅁䅑䅁䑁䅁䅷䅁䭁䡁䅣䅁䭁佁䭧䅁䭁佁䭷䅁䉁䅁䅁允䅁䅁䄴杄䅁䑁䅍䅎畁䑁䅅睎祁䅁䅁䍄䉁䅁䅁䅂䅁䅁䅍䅄䅁䅁䅯睤䅁䅁䅯䄶䅯䅁䅯兢䅑䅁䅅䅁䉁䅁䅁杄佁䅁䅁睍祁䍁䄴睎㉁䑁䅫䅁䵁䅉䅅䅁䕁䅁䅁睁䵁䅁䅁权㍂䅁䅁权潄权䅁权硂䅂䅁允䅁䅁䅅䅁佁䅁䄴䅁穁䑁䅙杌睁䑁䅉免䅁䅁杷允䅁䅁䅑䅁䑁䅁䅷䅁䭁䕁䉯䅁䭁佁䭫䅁䭁佁䭷䅁䉁䅁䅁允䅁䅁䅯睒䅁䅁杷允䅁䅁䅑䅁䑁䅁䅷䅁䭁䡁䅣䅁䭁佁䭧䅁䭁䥁䕍䅁䉁䅁䅁允䅁䅁䄴杄䅁䑁䅍睍畁䑁䅣免ぁ䅁䅁䍄䉁䅁䅁䅂䅁䅁䅍䅄䅁䅁䅯䅂䅅䅁䅯儷䅯䅁䅯睧䅑䅁䅅䅁䉁䅁䅁兂䙄䱉祂䩡䍅䅑杷允䅁䅁䅑䅁䑁䅁䅷䅁䭁䡁䉍䅁䭁佁䭳䅁䭁佁䭷䅁䉁䅁䅁允䅁䅁䄴䅆䅁䑁䅅杍㑁䑁䅣免ㅁ䑁䅧兏穁䅁䅁䍄䉁䅁䅁䅂䅁䅁䅍䅄䅁䅁䅯睋䅅䅁䅯儷䅯䅁䅯睢䅑䅁䅅䅁䉁䅁䅁兂祃剐潣愵湔睐杷允䅁䅁䅑䅁䑁䅁䅷䅁䭁䡁䉍䅁䭁佁䭧䅁䭁䡁䕯䅁䉁䅁䅁允䅁䅁䄴䅄䅁䑁䅅睍畁䑁䅅兏䅁䅁杷允䅁䅁䅑䅁䑁䅁䅷䅁䭁乁䄰䅁䭁佁䬰䅁䭁䥁䕕䅁䉁䅁䅁允䅁䅁䅕䘷㑇潈䱖啍䵁䅉䅅䅁䕁䅁䅁睁䵁䅁䅁权ㅂ䅁䅁权牄权䅁权䑃䅂䅁允䅁䅁䅅䅁佁䉁䅑䅁祁䑁䅉杍硁䑁䅑䅏㍁䑁䅙免䅁䅁杷允䅁䅁䅑䅁䑁䅁䅷䅁䭁䡁䉍䅁䭁佁䭧䅁䭁䥁䕍䅁䉁䅁䅁允䅁䅁䄴杄䅁䑁䅅䅍畁䑁䅣䅏㍁䅁䅁䍄䉁䅁䅁䅂䅁䅁䅍䅄䅁䅁䅯督䅅䅁䅯䄶䅯䅁䅯兦䅑䅁䅅䅁䉁䅁䅁杄䥁䅁䅁兏畁䑁䅍䅁䵁䅉䅅䅁䕁䅁䅁睁䵁䅁䅁权偂允䅁权浄权䅁权療䅂䅁允䅁䅁䅅䅁佁䅁䅷䅁硁䍁䄴睍祁䑁䅧䅁䵁䅉䅅䅁䕁䅁䅁睁䵁䅁䅁权穃允䅁权潄权䅁权療䅂䅁允䅁䅁䅅䅁佁䅁䄴䅁硁䑁䅑杌硁䑁䅫兏䅁䅁杷允䅁䅁䅑䅁䑁䅁䅷䅁䭁䑁䄴䅁䭁䅁䍅䅁䭁䅁䍕䅁䉁䅁䅁允䅁䅁䅕睶橕䡑㌴べ䵁䅉䅅䅁䕁䅁䅁睁䵁䅁䅁权穃允䅁权潄权䅁权䙃䅂䅁允䅁䅁䅅䅁佁䅁䄴䅁硁䑁䅣杌ぁ䑁䅧兎䅁䅁杷允䅁䅁䅑䅁䑁䅁䅷䅁䭁䙁䉑䅁䭁佁䬴䅁䭁䝁䔸䅁䉁䅁䅁允䅁䅁䅕䅁䅁偁䙄お䵅䅉䅅䅁䕁䅁䅁睁䵁䅁䅁权穃允䅁权潄权䅁权㥂䅂䅁允䅁䅁䅅䅁佁䅁䄴䅁硁䑁䅍杌ぁ䑁䅕兏䅁䅁杷允䅁䅁䅑䅁䑁䅁䅷䅁䭁䡁䉫䅁䭁佁䭫䅁䭁䡁䕁䅁䉁䅁䅁允䅁䅁䅕䅁䅁䭁剃䕆䵅䅉䅅䅁䕁䅁䅁睁䵁䅁䅁权㕂䅁䅁权浄权䅁权硂䅂䅁允䅁䅁䅅䅁佁䅁䅷䅁祁䍁䄴睍睁䑁䅕䅁䵁䅉䅅䅁䕁䅁䅁睁䵁䅁䅁权㙂䅁䅁权浄权䅁权硂䅂䅁允䅁䅁䅅䅁佁䅁䅷䅁硁䍁䄴杍㑁䑁䅫䅁䵁䅉䅅䅁䕁䅁䅁睁䵁䅁䅁权硃允䅁权牄权䅁权㥂䅂䅁允䅁䅁䅅䅁佁䉁䅙䅁硁䑁䅍睍睁䑁䅧䅍㕁䑁䅁睍㉁䅁䅁䍄䉁䅁䅁䅂䅁䅁䅍䅄䅁䅁䅯杹䅁䅁䅯䄶䅯䅁䅯䄷䅯䅁䅅䅁䉁䅁䅁杄䵁䅁䅁免㉁䍁䄴䅏硁䅁䅁䍄䉁䅁䅁䅂䅁䅁䅍䅄䅁䅁䅯䅺䅁䅁䅯儷䅯䅁䅯睢䅑䅁䅅䅁䉁䅁䅁兂婁䙂余扌灌睐杷允䅁䅁䅑䅁䑁䅁䅷䅁䭁乁䈰䅁䭁佁䬰䅁䭁䝁䔰䅁䉁䅁䅁允䅁䅁䅕佖汏㡭村䐵䴸䅉䅅䅁䕁䅁䅁睁䵁䅁䅁权祃䅁䅁权䉁杁䅁权䙁杁䅁允䅁䅁䅅䅁䙁䵁煳摪噑⭥䅂䍄䉁䅁䅁䅂䅁䅁䅍䅄䅁䅁䅯儷䅁䅁䅯眶䅯䅁䅯䅣䅑䅁䅅䅁䉁䅁䅁杄坁䅁䅁免硁䑁䅁䅍睁䑁䅁䅍睁䑁䅁䅍䅁䅁杷允䅁䅁䅑䅁䑁䅁䅷䅁䭁䑁䉕䅁䭁佁䭳䅁䭁䥁䕍䅁䉁䅁䅁允䅁䅁䄴䅆䅁䑁䅑䅍㑁䑁䅁免硁䑁䅁䅍睁䅁䅁䍄䉁䅁䅁䅂䅁䅁䅍䅄䅁䅁䅯䅲䅁䅁䅯眵䅯䅁䅯全䅑䅁䅅䅁䉁䅁䅁兂獄払敧坨关䅑杷允䅁䅁䅑䅁䑁䅁䅷䅁䭁䵁䅯䅁䭁佁䭧䅁䭁䡁䕯䅁䉁䅁䅁允䅁䅁䄴杄䅁䑁䅉睍畁䑁䅙䅏ㅁ䅁䅁䍄䉁䅁䅁䅂䅁䅁䅍䅄䅁䅁䅯䅊䅁䅁䅯眶䅯䅁䅯兢䅑䅁䅅䅁䉁䅁䅁杄啁䅁䅁杍㑁䑁䅧睎㉁䑁䅙䅎ㅁ䑁䅉䅁䵁䅉䅅䅁䕁䅁䅁睁䵁䅁䅁权㍁允䅁权畄权䅁权硂䅂䅁允䅁䅁䅅䅁䙁䅁䅁䅁䅃䍱䉨䍄䉁䅁䅁䅂䅁䅁䅍䅄䅁䅁䅯䅐䅁䅁䅯儷䅯䅁䅯睢䅑䅁䅅䅁䉁䅁䅁兂䍁㑋坣挲㌶睐杷允䅁䅁䅑䅁䑁䅁䅷䅁䭁䥁䉳䅁䭁佁䭧䅁䭁䝁䔸䅁䉁䅁䅁允䅁䅁䄴杄䅁䑁䅍䅏畁䑁䅉䅎㑁䅁䅁䍄䉁䅁䅁䅂䅁䅁䅍䅄䅁䅁䅯睩䅅䅁䅯䄶䅯䅁䅯䅣䅑䅁䅅䅁䉁䅁䅁杄佁䅁䅁睍㍁䍁䄴李㉁䑁䅣䅁䵁䅉䅅䅁䕁䅁䅁睁䵁䅁䅁权扂䅁䅁权灄权䅁权硂䅂䅁允䅁䅁䅅䅁䙁䅁䅁䅁㑄䑯䉚䍄䉁䅁䅁䅂䅁䅁䅍䅄䅁䅁䅯睩䅅䅁䅯䄶䅯䅁䅯兣䅑䅁䅅䅁䉁䅁䅁杄佁䅁䅁睍㍁䍁䄴杍ぁ䑁䅑䅁䵁䅉䅅䅁䕁䅁䅁睁䵁䅁䅁权䱃允䅁权潄权䅁权䑃䅂䅁允䅁䅁䅅䅁佁䅁䄴䅁穁䑁䅙杌㍁䑁䅣兎䅁䅁杷允䅁䅁䅑䅁䑁䅁䅷䅁䭁乁䅣䅁䭁佁䭣䅁䭁䝁䔰䅁䉁䅁䅁允䅁䅁䅕呭㉃兲㈲吶䴸䅉䅅䅁䕁䅁䅁睁䵁䅁䅁权畂䅁䅁权潄权䅁权睂䅂䅁允䅁䅁䅅䅁䭁䕁䅣䅁䵁䅉䅅䅁䕁䅁䅁睁䵁䅁䅁权啄䅁䅁权潄权䅁权睂䅂䅁允䅁䅁䅅䅁佁䅁䅷䅁祁䍁䄴睍㑁䑁䅍䅁䵁䅉䅅䅁䕁䅁䅁睁䵁䅁䅁权䩁允䅁权瑄权䅁权瑂䅂䅁允䅁䅁䅅䅁䙁䡁焹䡶呓乇⽑䍄䉁䅁䅁䅂䅁䅁䅍䅄䅁䅁䅯儶䅅䅁䅯眵䅯䅁䅯䅣䅑䅁䅅䅁䉁䅁䅁兂䉄煹䙆湴摍䅑杷允䅁䅁䅑䅁䑁䅁䅷䅁䭁䑁䅯䅁䭁佁䬰䅁䭁䡁䕅䅁䉁䅁䅁允䅁䅁䅕䉯癯匳䝑捇䵁䅉䅅䅁䕁䅁䅁睁䵁䅁䅁权灃䅁䅁权潄权䅁权療䅂䅁允䅁䅁䅅䅁佁䅁䅷䅁硁䑁䅕杌祁䑁䅙䅁䵁䅉䅅䅁䕁䅁䅁睁䵁䅁䅁权䅄䅁䅁权浄权䅁权㙂䅂䅁允䅁䅁䅅䅁佁䅁䅷䅁睁䍁䄴兏穁䑁䅧䅁䵁䅉䅅䅁䕁䅁䅁睁䵁䅁䅁权㙃允䅁权畄权䅁权硂䅂䅁允䅁䅁䅅䅁䙁䅁䅁䅁睂框䉖䍄䉁䅁䅁䅂䅁䅁䅍䅄䅁䅁䅯眳䅅䅁䅯䄶䅯䅁䅯来䅑䅁䅅䅁䉁䅁䅁杄佁䅁䅁免硁䍁䄴䅍㕁䑁䅕䅁䵁䅉䅅䅁䕁䅁䅁睁䵁䅁䅁权ㅁ䅁䅁权浄权䅁权睂䅂䅁允䅁䅁䅅䅁佁䅁䅷䅁硁䍁䄴免硁䑁䅅䅁䵁䅉䅅䅁䕁䅁䅁睁䵁䅁䅁权啄䅁䅁权潄权䅁权㥂䅂䅁允䅁䅁䅅䅁佁䅁䅷䅁㑁䍁䄴杍㉁䑁䅕䅁䵁䅉䅅䅁䕁䅁䅁睁䵁䅁䅁权⽁允䅁权浄权䅁权獄权䅁允䅁䅁䅅䅁佁䅁䅷䅁硁䍁䄴睎ぁ䑁䅕䅁䵁䅉䅅䅁䕁䅁䅁睁䵁䅁䅁权呂允䅁权䕁䅁䅁权䙁䅁䅁允䅁䅁䅅䅁䙁䅁䅁䅁剃塢䉂䍄䉁䅁䅁䅂䅁䅁䅍䅄䅁䅁䅯朷䅁䅁䅯儷䅯䅁䅯睧䅑䅁䅅䅁䉁䅁䅁兂䩄牤昶畇ㄸ䅷杷允䅁䅁䅑䅁䑁䅁䅷䅁䭁䙁䄴䅁䭁佁䬰䅁䭁䡁䕯䅁䉁䅁䅁允䅁䅁䅕浚浚浚浚䐯䴸䅉䅅䅁䕁䅁䅁睁䵁䅁䅁权㝄允䅁权牄权䅁权療䅂䅁允䅁䅁䅅䅁佁䉁䅑䅁硁䑁䅁䅏㕁䑁䅑䅎ぁ䑁䅅䅏䅁䅁杷允䅁䅁䅑䅁䑁䅁䅷䅁䭁䙁䉙䅁䭁佁䬰䅁䭁䝁䔸䅁䉁䅁䅁允䅁䅁䅕桙奂扏䥔樶䴸䅉䅅䅁䕁䅁䅁睁䵁䅁䅁权婂允䅁权潄权䅁权硂䅂䅁允䅁䅁䅅䅁佁䅁䅷䅁硁䑁䅑杌睁䑁䅍䅁䵁䅉䅅䅁䕁䅁䅁睁䵁䅁䅁权婂允䅁权潄权䅁权䙃䅂䅁允䅁䅁䅅䅁佁䅁䄴䅁硁䑁䅑杌㑁䑁䅅䅏䅁䅁杷允䅁䅁䅑䅁䑁䅁䅷䅁䭁䅁䉕䅁䭁佁䭙䅁䭁䡁䕅䅁䉁䅁䅁允䅁䅁䄴䅄䅁䑁䅅杌穁䑁䅍䅎䅁䅁杷允䅁䅁䅑䅁䑁䅁䅷䅁䭁䱁䉅䅁䭁佁䭧䅁䭁䥁䕍䅁䉁䅁䅁允䅁䅁䄴杄䅁䑁䅉睎畁䑁䅅䅎㕁䅁䅁䍄䉁䅁䅁䅂䅁䅁䅍䅄䅁䅁䅯兆䅁䅁䅯朵䅯䅁䅯睢䅑䅁䅅䅁䉁䅁䅁杄䵁䅁䅁免畁䑁䅑睎祁䅁䅁䍄䉁䅁䅁䅂䅁䅁䅍䅄䅁䅁䅯杗䅁䅁䅯䄶䅯䅁䅯兢䅑䅁䅅䅁䉁䅁䅁杄佁䅁䅁免睁䍁䄴䅎㕁䑁䅍䅁䵁䅉䅅䅁䕁䅁䅁睁䵁䅁䅁权灂䅁䅁权瑄权䅁权䙃䅂䅁允䅁䅁䅅䅁䙁䭁㉷漷佉㥰⽍䍄䉁䅁䅁䅂䅁䅁䅍䅄䅁䅁䅯兮䅅䅁䅯儶䅯䅁䅯睧䅑䅁䅅䅁䉁䅁䅁兂䅁䅁䅁䅙儰兑杷允䅁䅁䅑䅁䑁䅁䅷䅁䭁䵁䉅䅁䭁佁䭧䅁䭁䡁䕁䅁䉁䅁䅁允䅁䅁䄴杄䅁䑁䅣睍畁䑁䅑睎ㅁ䅁䅁䍄䉁䅁䅁䅂䅁䅁䅍䅄䅁䅁䅯杺䅁䅁䅯朵䅯䅁䅯来䅑䅁䅅䅁䉁䅁䅁杄䭁䅁䅁免畁䑁䅕睍䅁䅁杷允䅁䅁䅑䅁䑁䅁䅷䅁䭁䕁䉙䅁䭁佁䭙䅁䭁䥁䕍䅁䉁䅁䅁允䅁䅁䄴䅄䅁䑁䅑杌硁䑁䅧睎䅁䅁杷允䅁䅁䅑䅁䑁䅁䅷䅁䭁乁䉍䅁䭁佁䭧䅁䭁䡁䕅䅁䉁䅁䅁允䅁䅁䄴杄䅁䑁䅅免畁䑁䅣䅎硁䅁䅁䍄䉁䅁䅁䅂䅁䅁䅍䅄䅁䅁䅯睅䅅䅁䅯朵䅯䅁䅯兢䅑䅁䅅䅁䉁䅁䅁杄䵁䅁䅁䅍畁䑁䅕䅍硁䅁䅁䍄䉁䅁䅁䅂䅁䅁䅍䅄䅁䅁䅯䄫䅁䅁䅯朵䅯䅁䅯䄷䅯䅁䅅䅁䉁䅁䅁权䡂䅁䅁䍄䉁䅁䅁䅂䅁䅁䅍䅄䅁䅁䅯䄱䅅䅁䅯䄶䅯䅁䅯兢䅑䅁䅅䅁䉁䅁䅁杄佁䅁䅁睍祁䍁䄴䅎㑁䑁䅣䅁䵁䅉䅅䅁䕁䅁䅁睁䵁䅁䅁权橁允䅁权潄权䅁权㙂䅂䅁允䅁䅁䅅䅁佁䅁䄴䅁穁䑁䅁杌ㅁ䑁䅣杍䅁䅁杷允䅁䅁䅑䅁䑁䅁䅷䅁䭁乁䉑䅁䭁佁䭧䅁䭁䡁䕯䅁䉁䅁䅁允䅁䅁䄴杄䅁䑁䅉睎畁䑁䅅兎祁䅁䅁䍄䉁䅁䅁䅂䅁䅁䅍䅄䅁䅁䅯䄱䅅䅁䅯䄶䅯䅁䅯䅣䅑䅁䅅䅁䉁䅁䅁杄佁䅁䅁杍穁䍁䄴兏祁䑁䅉䅁䵁䅉䅅䅁䕁䅁䅁睁䵁䅁䅁权坂䅁䅁权牄权䅁权瑂䅂䅁允䅁䅁䅅䅁佁䉁䅑䅁㉁䑁䅉兎睁䑁䅍䅍硁䑁䅉䅏䅁䅁杷允䅁䅁䅑䅁䑁䅁䅷䅁䭁䍁䉕䅁䭁佁䬴䅁䭁佁䭷䅁䉁䅁䅁允䅁䅁䅕䅁䅁䥁奃〱䵁䅉䅅䅁䕁䅁䅁睁䵁䅁䅁权剄允䅁权潄权䅁权㙂䅂䅁允䅁䅁䅅䅁佁䅁䅷䅁硁䑁䅉杌㍁䑁䅉䅁䵁䅉䅅䅁䕁䅁䅁睁䵁䅁䅁权剄允䅁权潄权䅁权睂䅂䅁允䅁䅁䅅䅁佁䅁䄴䅁硁䑁䅉杌硁䑁䅧睎䅁䅁杷允䅁䅁䅑䅁䑁䅁䅷䅁䭁乁䉅䅁䭁佁䭧䅁䭁䥁䕕䅁䉁䅁䅁允䅁䅁䄴杄䅁䑁䅅睍畁䑁䅅䅍硁䅁䅁䍄䉁䅁䅁䅂䅁䅁䅍䅄䅁䅁䅯杋䅁䅁䅯眶䅯䅁䅯睧䅑䅁䅅䅁䉁䅁䅁杄啁䅁䅁睍硁䑁䅕䅎穁䑁䅑兎穁䑁䅅䅁䵁䅉䅅䅁䕁䅁䅁睁䵁䅁䅁权剄允䅁权潄权䅁权䑃䅂䅁允䅁䅁䅅䅁佁䅁䄴䅁硁䑁䅍杌祁䑁䅅李䅁䅁杷允䅁䅁䅑䅁䑁䅁䅷䅁䭁䝁䄴䅁䭁佁䭧䅁䭁䝁䔰䅁䉁䅁䅁允䅁䅁䅯睒䅁䅁杷允䅁䅁䅑䅁䑁䅁䅷䅁䭁䝁䄴䅁䭁佁䭧䅁䭁䥁䕍䅁䉁䅁䅁允䅁䅁䅯睒䅁䅁杷允䅁䅁䅑䅁䑁䅁䅷䅁䭁䵁䅉䅁䭁佁䭣䅁䭁䡁䕅䅁䉁䅁䅁允䅁䅁䅕桙奂扏䥔䕃䵁䅉䅅䅁䕁䅁䅁睁䵁䅁䅁权剂允䅁权牄权䅁权獄权䅁允䅁䅁䅅䅁佁䉁䅑䅁硁䑁䅫睍㍁䑁䅧睍㍁䑁䅙䅏䅁䅁杷允䅁䅁䅑䅁䑁䅁䅷䅁䭁䝁䉷䅁䭁佁䭧䅁䭁䝁䔰䅁䉁䅁䅁允䅁䅁䄴䅄䅁䑁䅕杌硁䑁䅕李䅁䅁杷允䅁䅁䅑䅁䑁䅁䅷䅁䭁䝁䉷䅁䭁佁䭧䅁䭁䝁䔸䅁䉁䅁䅁允䅁䅁䄴䅄䅁䑁䅕杌㉁䑁䅑兏䅁䅁杷允䅁䅁䅑䅁䑁䅁䅷䅁䭁䥁䉉䅁䭁佁䬰䅁䭁佁䭷䅁䉁䅁䅁允䅁䅁䅕䉵䘶ㄶ㑇樱䴸䅉䅅䅁䕁䅁䅁睁䵁䅁䅁权晄䅁䅁权湄权䅁权㙂䅂䅁允䅁䅁䅅䅁䙁䱁癢㡰堯桱䄹䍄䉁䅁䅁䅂䅁䅁䅍䅄䅁䅁䅯䅢䅅䅁䅯䄶䅯䅁䅯兣䅑䅁䅅䅁䉁䅁䅁杄䵁䅁䅁䅏畁䑁䅁兏㉁䅁䅁䍄䉁䅁䅁䅂䅁䅁䅍䅄䅁䅁䅯睌䅁䅁䅯眶䅯䅁䅯全䅑䅁䅅䅁䉁䅁䅁杄啁䅁䅁免睁䑁䅧免祁䑁䅁䅍睁䑁䅁䅁䵁䅉䅅䅁䕁䅁䅁睁䵁䅁䅁权橄允䅁权牄权䅁权睂䅂䅁允䅁䅁䅅䅁佁䉁䅙䅁ぁ䑁䅉䅍㕁䑁䅉兎ぁ䑁䅧兏ぁ䅁䅁䍄䉁䅁䅁䅂䅁䅁䅍䅄䅁䅁䅯睨䅁䅁䅯允䅉䅁䅯睁䅉䅁䅅䅁䉁䅁䅁兂療坄ㅺ晵牲䅑杷允䅁䅁䅑䅁䑁䅁䅷䅁䭁䩁䅉䅁䭁佁䬴䅁䭁䝁䔸䅁䉁䅁䅁允䅁䅁䅕䅁䅁䥁吶䕑䵅䅉䅅䅁䕁䅁䅁睁䵁䅁䅁权佄䅁䅁权牄权䅁权㙂䅂䅁允䅁䅁䅅䅁佁䉁䅑䅁硁䑁䅍睎ぁ䑁䅕睎㉁䑁䅅兏䅁䅁杷允䅁䅁䅑䅁䑁䅁䅷䅁䭁䩁䅍䅁䭁佁䬴䅁䭁䝁䔸䅁䉁䅁䅁允䅁䅁䅕䅁䅁䅁奂㠫䵁䅉䅅䅁䕁䅁䅁睁䵁䅁䅁权呃允䅁权潄权䅁权獄权䅁允䅁䅁䅅䅁佁䅁䄴䅁ㅁ䑁䅅杌硁䑁䅅睎䅁䅁杷允䅁䅁䅑䅁䑁䅁䅷䅁䭁䩁䅕䅁䭁佁䬴䅁䭁䝁䔸䅁䉁䅁䅁允䅁䅁䅕䅁䅁䅁㉱歕䵅䅉䅅䅁䕁䅁䅁睁䵁䅁䅁权坃䅁䅁权畄权䅁权療䅂䅁允䅁䅁䅅䅁䙁䅁䅁䅁㑂䅹䉴䍄䉁䅁䅁䅂䅁䅁䅍䅄䅁䅁䅯兏䅅䅁䅯朷䅯䅁䅯兣䅑䅁䅅䅁䉁䅁䅁兂䅁䅁䅁䨶眰兑杷允䅁䅁䅑䅁䑁䅁䅷䅁䭁䩁䅧䅁䭁佁䬴䅁䭁䝁䔸䅁䉁䅁䅁允䅁䅁䅕䅁䅁䍁䉩歏䵅䅉䅅䅁䕁䅁䅁睁䵁䅁䅁权呃允䅁权潄权䅁权㙂䅂䅁允䅁䅁䅅䅁佁䅁䄴䅁ㅁ䑁䅁杌ぁ䑁䅍䅏䅁䅁杷允䅁䅁䅑䅁䑁䅁䅷䅁䭁䵁䅁䅁䭁佁䭙䅁䭁䡁䕅䅁䉁䅁䅁允䅁䅁䄴䅄䅁䑁䅅杌睁䑁䅁䅏䅁䅁杷允䅁䅁䅑䅁䑁䅁䅷䅁䭁䩁䉍䅁䭁佁䭧䅁䭁䡁䕁䅁䉁䅁䅁允䅁䅁䄴杄䅁䑁䅕杍畁䑁䅙睍ㅁ䅁䅁䍄䉁䅁䅁䅂䅁䅁䅍䅄䅁䅁䅯兙䅁䅁䅯眶䅯䅁䅯兢䅑䅁䅅䅁䉁䅁䅁杄啁䅁䅁睍ㅁ䑁䅙李睁䑁䅁䅍睁䑁䅁䅁䵁䅉䅅䅁䕁䅁䅁睁䵁䅁䅁权⽂䅁䅁权潄权䅁权䙃䅂䅁允䅁䅁䅅䅁佁䅁䄴䅁祁䑁䅍杌睁䑁䅫李䅁䅁杷允䅁䅁䅑䅁䑁䅁䅷䅁䭁䡁䅉䅁䭁䅁䍅䅁䭁䅁䍕䅁䉁䅁䅁允䅁䅁䅕㕵䡩䅹⭓欲䵁䅉䅅䅁䕁䅁䅁睁䵁䅁䅁权慃䅁䅁权畄权䅁权療䅂䅁允䅁䅁䅅䅁䙁䅁䅁䅁睁橓䉸䍄䉁䅁䅁䅂䅁䅁䅍䅄䅁䅁䅯睦䅁䅁䅯䄶䅯䅁䅯睧䅑䅁䅅䅁䉁䅁䅁杄佁䅁䅁杍㕁䍁䄴䅍硁䑁䅙䅁䵁䅉䅅䅁䕁䅁䅁睁䵁䅁䅁权㥂䅁䅁权䕁䅁䅁权䙁䅁䅁允䅁䅁䅅䅁䙁䅁䅁䅁扄浲䉆䍄䉁䅁䅁䅂䅁䅁䅍䅄䅁䅁䅯眲䅅䅁䅯朷䅯䅁䅯全䅑䅁䅅䅁䉁䅁䅁兂䅁䅁䅁獨䍸兑杷允䅁䅁䅑䅁䑁䅁䅷䅁䭁䡁䄴䅁䭁䅁䅑䅁䭁䅁䅕䅁䉁䅁䅁允䅁䅁䅕䅁䅁䙧圸啕䵅䅉䅅䅁䕁䅁䅁睁䵁䅁䅁权䙂允䅁权畄权䅁权㙂䅂䅁允䅁䅁䅅䅁䙁䅁䅁䅁歂䕄䉤䍄䉁䅁䅁䅂䅁䅁䅍䅄䅁䅁䅯䅊䅁䅁䅯䄶䅯䅁䅯全䅑䅁䅅䅁䉁䅁䅁权䡂䅁䅁䍄䉁䅁䅁䅂䅁䅁䅍䅄䅁䅁䅯睦䅁䅁䅯䄶䅯䅁䅯兦䅑䅁䅅䅁䉁䅁䅁杄佁䅁䅁睍祁䍁䄴睍㕁䑁䅑䅁䵁䅉䅅䅁䕁䅁䅁睁䵁䅁䅁权噄允䅁权潄权䅁权獄权䅁允䅁䅁䅅䅁佁䅁䄴䅁祁䑁䅙杌硁䑁䅙䅎䅁䅁杷允䅁䅁䅑䅁䑁䅁䅷䅁䭁乁䉕䅁䭁佁䭧䅁䭁䡁䕁䅁䉁䅁䅁允䅁䅁䄴杄䅁䑁䅅兏畁䑁䅍䅎ㅁ䅁䅁䍄䉁䅁䅁䅂䅁䅁䅍䅄䅁䅁䅯儱䅅䅁䅯䄶䅯䅁䅯全䅑䅁䅅䅁䉁䅁䅁杄佁䅁䅁睍ㅁ䍁䄴睍ㅁ䑁䅙䅁䵁䅉䅅䅁䕁䅁䅁睁䵁䅁䅁权⽁允䅁权潄权䅁权瑂䅂䅁允䅁䅁䅅䅁佁䅁䄴䅁硁䑁䅧杌ぁ䑁䅍兎䅁䅁杷允䅁䅁䅑䅁䑁䅁䅷䅁䭁䑁䈸䅁䭁佁䭧䅁䭁䡁䕯䅁䉁䅁䅁允䅁䅁䄴杄䅁䑁䅉䅍畁䑁䅧䅍穁䅁䅁䍄䉁䅁䅁䅂䅁䅁䅍䅄䅁䅁䅯䅑䅅䅁䅯允䅉䅁䅯杁䅉䅁䅅䅁䉁䅁䅁兂奂楓㥉坲乲䅑杷允䅁䅁䅑䅁䑁䅁䅷䅁䭁䑁䅕䅁䭁佁䭧䅁䭁䡁䕁䅁䉁䅁䅁允䅁䅁䄴杄䅁䑁䅅兏畁䑁䅙李硁䅁䅁䍄䉁䅁䅁䅂䅁䅁䅍䅄䅁䅁䅯睐䅅䅁䅯䄶䅯䅁䅯全䅑䅁䅅䅁䉁䅁䅁杄佁䅁䅁杍硁䍁䄴杍祁䑁䅍䅁䵁䅉䅅䅁䕁䅁䅁睁䵁䅁䅁权䵃䅁䅁权潄权䅁权瑂䅂䅁允䅁䅁䅅䅁佁䅁䄴䅁ㅁ䑁䅫杌ぁ䑁䅁睎䅁䅁杷允䅁䅁䅑䅁䑁䅁䅷䅁䭁䥁䅷䅁䭁佁䭧䅁䭁䡁䕯䅁䉁䅁䅁允䅁䅁䄴䅄䅁䑁䅙杍畁䑁䅙杍䅁䅁杷允䅁䅁䅑䅁䑁䅁䅷䅁䭁䕁䄴䅁䭁佁䭙䅁䭁佁䭷䅁䉁䅁䅁允䅁䅁䅯睒䅁䅁杷允䅁䅁䅑䅁䑁䅁䅷䅁䭁䭁䅁䅁䭁佁䬴䅁䭁䝁䔸䅁䉁䅁䅁允䅁䅁䅕䅁䅁佁偧歅䵅䅉䅅䅁䕁䅁䅁睁䵁䅁䅁权浄䅁䅁权牄权䅁权䑃䅂䅁允䅁䅁䅅䅁佁䉁䅑䅁祁䑁䅍䅍ぁ䑁䅉兎㍁䑁䅕兏䅁䅁杷允䅁䅁䅑䅁䑁䅁䅷䅁䭁偁䅅䅁䭁佁䬰䅁䭁䡁䕁䅁䉁䅁䅁允䅁䅁䅕渷⽷噎㘶啃䵁䅉䅅䅁䕁䅁䅁睁䵁䅁䅁权䵃䅁䅁权潄权䅁权䑃䅂䅁允䅁䅁䅅䅁佁䅁䅯䅁㉁䑁䅅杌㍁䅁䅁䍄䉁䅁䅁䅂䅁䅁䅍䅄䅁䅁䅯杖䅅䅁䅯朷䅯䅁䅯䅣䅑䅁䅅䅁䉁䅁䅁兂䅁䅁䅁䝓㉯兑杷允䅁䅁䅑䅁䑁䅁䅷䅁䭁䡁䉁䅁䭁佁䭧䅁䭁䝁䔰䅁䉁䅁䅁允䅁䅁䄴杄䅁䑁䅅睍畁䑁䅧李穁䅁䅁䍄䉁䅁䅁䅂䅁䅁䅍䅄䅁䅁䅯兲䅁䅁䅯眶䅯䅁䅯兦䅑䅁䅅䅁䉁䅁䅁杄啁䅁䅁䅏㕁䑁䅅兎ㅁ䑁䅅杍ぁ䑁䅑䅁䵁䅉䅅䅁䕁䅁䅁睁䵁䅁䅁权塄允䅁权湄权䅁权硂䅂䅁允䅁䅁䅅䅁䙁䅁坒楄礲兮䅰䍄䉁䅁䅁䅂䅁䅁䅍䅄䅁䅁䅯眴䅅䅁䅯朵䅯䅁䅯睧䅑䅁䅅䅁䉁䅁䅁杄䵁䅁䅁䅍畁䑁䅣杍㍁䅁䅁䍄䉁䅁䅁䅂䅁䅁䅍䅄䅁䅁䅯兘䅁䅁䅯允䅉䅁䅯兂䅉䅁䅅䅁䉁䅁䅁兂敂䥒㑄⽳倷䅑杷允䅁䅁䅑䅁䑁䅁䅷䅁䭁䙁䄰䅁䭁䅁䍅䅁䭁䅁䍍䅁䉁䅁䅁允䅁䅁䅕塁歙捺捯欰䵁䅉䅅䅁䕁䅁䅁睁䵁䅁䅁权潃䅁䅁权潄权䅁权獄权䅁允䅁䅁䅅䅁佁䅁䄴䅁ㅁ䑁䅍杌穁䑁䅁䅏䅁䅁杷允䅁䅁䅑䅁䑁䅁䅷䅁䭁䭁䅧䅁䭁佁䭧䅁䭁䡁䕯䅁䉁䅁䅁允䅁䅁䄴杄䅁䑁䅕䅎畁䑁䅍兏硁䅁䅁䍄䉁䅁䅁䅂䅁䅁䅍䅄䅁䅁䅯睹䅅䅁䅯朵䅯䅁䅯䄷䅯䅁䅅䅁䉁䅁䅁杄䵁䅁䅁免畁䑁䅧䅏㉁䅁䅁䍄䉁䅁䅁䅂䅁䅁䅍䅄䅁䅁䅯眶䅅䅁䅯朵䅯䅁䅯䅣䅑䅁䅅䅁䉁䅁䅁杄䵁䅁䅁䅍畁䑁䅧兎㕁䅁䅁䍄䉁䅁䅁䅂䅁䅁䅍䅄䅁䅁䅯儹䅅䅁䅯儶䅯䅁䅯䄷䅯䅁䅅䅁䉁䅁䅁兂䅁䅁䅁䕷睪䅑杷允䅁䅁䅑䅁䑁䅁䅷䅁䭁䍁䄰䅁䭁佁䬰䅁䭁佁䭷䅁䉁䅁䅁允䅁䅁䅕䤷睘䵪䰯稫䴸䅉䅅䅁䕁䅁䅁睁䵁䅁䅁权穃允䅁权瑄权䅁权䙃䅂䅁允䅁䅁䅅䅁䙁䱁穢搯㑒挶⽙䍄䉁䅁䅁䅂䅁䅁䅍䅄䅁䅁䅯眸䅅䅁䅯儶䅯䅁䅯兦䅑䅁䅅䅁䉁䅁䅁兂䅁䅁䅁䙯瑳兑杷允䅁䅁䅑䅁䑁䅁䅷䅁䭁䍁䉙䅁䭁佁䭧䅁䭁䝁䔰䅁䉁䅁䅁允䅁䅁䄴䅄䅁䑁䅅杌ぁ䑁䅣䅎䅁䅁杷允䅁䅁䅑䅁䑁䅁䅷䅁䭁䭁䈴䅁䭁佁䭣䅁䭁佁䭷䅁䉁䅁䅁允䅁䅁䅕䘫橐婰䕶あ䵁䅉䅅䅁䕁䅁䅁睁䵁䅁䅁权流允䅁权潄权䅁权睂䅂䅁允䅁䅁䅅䅁佁䅁䅷䅁硁䍁䄴兏睁䑁䅑䅁䵁䅉䅅䅁䕁䅁䅁睁䵁䅁䅁权灃䅁䅁权湄权䅁权硂䅂䅁允䅁䅁䅅䅁䙁䉁愯琱灉㥤⽣䍄䉁䅁䅁䅂䅁䅁䅍䅄䅁䅁䅯儫䅁䅁䅯充䅁䅁䅯兂䅁䅁䅅䅁䉁䅁䅁杄啁䅁䅁䅏ぁ䑁䅅䅍睁䑁䅁䅍睁䑁䅁䅁䵁䅉䅅䅁䕁䅁䅁睁䵁䅁䅁权硁䅁䅁权畄权䅁权䙃䅂䅁允䅁䅁䅅䅁䙁䅁䅁䅁杂砫䉊䍄䉁䅁䅁䅂䅁䅁䅍䅄䅁䅁䅯䅐䅅䅁䅯朵䅯䅁䅯兢䅑䅁䅅䅁䉁䅁䅁杄䵁䅁䅁杍畁䑁䅉兎祁䅁䅁䍄䉁䅁䅁䅂䅁䅁䅍䅄䅁䅁䅯杍䅁䅁䅯朷䅯䅁䅯全䅑䅁䅅䅁䉁䅁䅁兂䅁䅁䅁䕫桯兑杷允䅁䅁䅑䅁䑁䅁䅷䅁䭁䍁䉙䅁䭁佁䭧䅁䭁䡁䕅䅁䉁䅁䅁允䅁䅁䄴䅄䅁䑁䅅杌㉁䑁䅅兏䅁䅁杷允䅁䅁䅑䅁䑁䅁䅷䅁䭁䝁䅉䅁䭁佁䬰䅁䭁䡁䕯䅁䉁䅁䅁允䅁䅁䅕硥畓⭒㙆䑰䴸䅉䅅䅁䕁䅁䅁睁䵁䅁䅁权㍂允䅁权湄权䅁权硂䅂䅁允䅁䅁䅅䅁䙁䙁㑋潈牘剕䅬䍄䉁䅁䅁䅂䅁䅁䅍䅄䅁䅁䅯睹䅅䅁䅯朵䅯䅁䅯兦䅑䅁䅅䅁䉁䅁䅁杄䵁䅁䅁杍畁䑁䅁免ㅁ䅁䅁䍄䉁䅁䅁䅂䅁䅁䅍䅄䅁䅁䅯杙䅁䅁䅯眶䅯䅁䅯兢䅑䅁䅅䅁䉁䅁䅁杄坁䅁䅁免㉁䑁䅉杍睁䑁䅁䅍睁䑁䅁䅍䅁䅁杷允䅁䅁䅑䅁䑁䅁䅷䅁䭁䝁䅍䅁䭁佁䭳䅁䭁䝁䔰䅁䉁䅁䅁允䅁䅁䄴䅆䅁䑁䅍兎㕁䑁䅙䅍ㅁ䑁䅅睍㑁䅁䅁䍄䉁䅁䅁䅂䅁䅁䅍䅄䅁䅁䅯䅃䅁䅁䅯眵䅯䅁䅯兦䅑䅁䅅䅁䉁䅁䅁兂䩃坑汄䴰睉䅑杷允䅁䅁䅑䅁䑁䅁䅷䅁䭁䑁䉳䅁䭁䅁䅑䅁䭁䅁䅕䅁䉁䅁䅁允䅁䅁䅕䅁䅁做㙨歫䵅䅉䅅䅁䕁䅁䅁睁䵁䅁䅁权䥄允䅁权瑄权䅁权瑂䅂䅁允䅁䅁䅅䅁䙁䕁㍷啩杆攵⽑䍄䉁䅁䅁䅂䅁䅁䅍䅄䅁䅁䅯睕䅁䅁䅯儷䅯䅁䅯䅣䅑䅁䅅䅁䉁䅁䅁兂䭂䅄牉硨瑢睐杷允䅁䅁䅑䅁䑁䅁䅷䅁䭁䉁䉙䅁䭁佁䭙䅁䭁佁䭷䅁䉁䅁䅁允䅁䅁䅯睒䅁䅁杷允䅁䅁䅑䅁䑁䅁䅷䅁䭁䕁䉅䅁䭁佁䭧䅁䭁䝁䔸䅁䉁䅁䅁允䅁䅁䄴杄䅁䑁䅍睍畁䑁䅁睎㕁䅁䅁䍄䉁䅁䅁䅂䅁䅁䅍䅄䅁䅁䅯杩䅁䅁䅯朷䅯䅁䅯䄷䅯䅁䅅䅁䉁䅁䅁兂䅁䅁䅁䉧愸兑杷允䅁䅁䅑䅁䑁䅁䅷䅁䭁䩁䉁䅁䭁佁䭳䅁䭁䥁䕕䅁䉁䅁䅁允䅁䅁䄴杅䅁䑁䅑睎㕁䑁䅅免睁䑁䅁䅍䅁䅁杷允䅁䅁䅑䅁䑁䅁䅷䅁䭁䍁䅍䅁䭁佁䬴䅁䭁䥁䕍䅁䉁䅁䅁允䅁䅁䅕䅁䅁䱁䕄歉䵅䅉䅅䅁䕁䅁䅁睁䵁䅁䅁权㉁䅁䅁权畄权䅁权㙂䅂䅁允䅁䅁䅅䅁䙁䅁䅁䅁㡄䍙䉨䍄䉁䅁䅁䅂䅁䅁䅍䅄䅁䅁䅯杂䅁䅁䅯充䅁䅁䅯兂䅁䅁䅅䅁䉁䅁䅁杄啁䅁䅁免㍁䑁䅁兏睁䑁䅫䅍睁䑁䅁䅁䵁䅉䅅䅁䕁䅁䅁睁䵁䅁䅁权元䅁䅁权灄权䅁权療䅂䅁允䅁䅁䅅䅁䙁䅁䅁䅁兂卌䉬䍄䉁䅁䅁䅂䅁䅁䅍䅄䅁䅁䅯兑䅅䅁䅯䄶䅯䅁䅯睧䅑䅁䅅䅁䉁䅁䅁杄佁䅁䅁䅎ぁ䍁䄴兏㑁䑁䅉䅁䵁䅉䅅䅁䕁䅁䅁睁䵁䅁䅁权㙃䅁䅁权瑄权䅁权硂䅂䅁允䅁䅁䅅䅁䙁䍁睇浣剩攷⽁䍄䉁䅁䅁䅂䅁䅁䅍䅄䅁䅁䅯睎䅁䅁䅯䄶䅯䅁䅯兢䅑䅁䅅䅁䉁䅁䅁杄佁䅁䅁兎ぁ䍁䄴䅎㕁䑁䅙䅁䵁䅉䅅䅁䕁䅁䅁睁䵁䅁䅁权䉄䅁䅁权潄权䅁权獄权䅁允䅁䅁䅅䅁佁䅁䄴䅁祁䑁䅁杌㍁䑁䅉睍䅁䅁杷允䅁䅁䅑䅁䑁䅁䅷䅁䭁䭁䄴䅁䭁佁䬴䅁䭁䡁䔰䅁䉁䅁䅁允䅁䅁䅕䅁䅁䵁䥌歋䵅䅉䅅䅁䕁䅁䅁睁䵁䅁䅁权灃䅁䅁权潄权䅁权硂䅂䅁允䅁䅁䅅䅁佁䅁䄴䅁硁䑁䅅杌㕁䑁䅍䅏䅁䅁杷允䅁䅁䅑䅁䑁䅁䅷䅁䭁䉁䈴䅁䭁佁䭳䅁䭁䡁䕁䅁䉁䅁䅁允䅁䅁䄴䅆䅁䑁䅑李祁䑁䅙睍ㅁ䑁䅕睍㕁䅁䅁䍄䉁䅁䅁䅂䅁䅁䅍䅄䅁䅁䅯䅓䅅䅁䅯䄶䅯䅁䅯全䅑䅁䅅䅁䉁䅁䅁杄佁䅁䅁免㑁䍁䄴杍ぁ䑁䅣䅁䵁䅉䅅䅁䕁䅁䅁睁䵁䅁䅁权浄䅁䅁权湄权䅁权㙂䅂䅁允䅁䅁䅅䅁䙁䭁捷浗㝑礳䅴䍄䉁䅁䅁䅂䅁䅁䅍䅄䅁䅁䅯䅙䅁䅁䅯䄶䅯䅁䅯睢䅑䅁䅅䅁䉁䅁䅁杄佁䅁䅁睍硁䍁䄴䅎硁䑁䅉䅁䵁䅉䅅䅁䕁䅁䅁睁䵁䅁䅁权剃䅁䅁权灄权䅁权瑂䅂䅁允䅁䅁䅅䅁䙁䅁䅁䅁杁䉵䉨䍄䉁䅁䅁䅂䅁䅁䅍䅄䅁䅁䅯䅙䅁䅁䅯䄶䅯䅁䅯全䅑䅁䅅䅁䉁䅁䅁杄佁䅁䅁睍硁䍁䄴睎睁䑁䅕䅁䵁䅉䅅䅁䕁䅁䅁睁䵁䅁䅁权楂䅁䅁权剁䅁䅁权䙁䅁䅁允䅁䅁䅅䅁佁䉁䅙䅁硁䑁䅙杍ㅁ䑁䅁䅍睁䑁䅁䅍睁䅁䅁䍄䉁䅁䅁䅂䅁䅁䅍䅄䅁䅁䅯䅖䅁䅁䅯儶䅯䅁䅯兢䅑䅁䅅䅁䉁䅁䅁兂䅁䅁䅁䍷晁具杷允䅁䅁䅑䅁䑁䅁䅷䅁䭁䝁䅁䅁䭁佁䭧䅁䭁䥁䕍䅁䉁䅁䅁允䅁䅁䄴杄䅁䑁䅍免畁䑁䅙免㍁䅁䅁䍄䉁䅁䅁䅂䅁䅁䅍䅄䅁䅁䅯兺䅁䅁䅯䄶䅯䅁䅯全䅑䅁䅅䅁䉁䅁䅁杄佁䅁䅁免ぁ䍁䄴免㍁䑁䅍䅁䵁䅉䅅䅁䕁䅁䅁睁䵁䅁䅁权䅂允䅁权潄权䅁权㥂䅂䅁允䅁䅁䅅䅁佁䅁䄴䅁穁䑁䅁杌㕁䑁䅁李䅁䅁杷允䅁䅁䅑䅁䑁䅁䅷䅁䭁䑁䅅䅁䭁佁䭳䅁䭁䥁䕕䅁䉁䅁䅁允䅁䅁䄴䅆䅁䑁䅉兎ㅁ䑁䅅睎㕁䑁䅁䅏㍁䅁䅁䍄䉁䅁䅁䅂䅁䅁䅍䅄䅁䅁䅯儫䅁䅁䅯儷䅯䅁䅯睢䅑䅁䅅䅁䉁䅁䅁兂扄堫焵䡶呔睐杷允䅁䅁䅑䅁䑁䅁䅷䅁䭁䑁䄴䅁䭁佁䬰䅁䭁䡁䕅䅁䉁䅁䅁允䅁䅁䅕牡へ硫䕧樹䴸䅉䅅䅁䕁䅁䅁睁䵁䅁䅁权湁䅁䅁权牄权䅁权睂䅂䅁允䅁䅁䅅䅁佁䉁䅙䅁祁䑁䅁杍㍁䑁䅁䅍睁䑁䅁䅍睁䅁䅁䍄䉁䅁䅁䅂䅁䅁䅍䅄䅁䅁䅯杤䅅䅁䅯儶䅯䅁䅯兢䅑䅁䅅䅁䉁䅁䅁兂䅁䅁䅁䑃㕫兑杷允䅁䅁䅑䅁䑁䅁䅷䅁䭁䑁䉷䅁䭁佁䭧䅁䭁䝁䔰䅁䉁䅁䅁允䅁䅁䄴杄䅁䑁䅉免畁䑁䅕兎㕁䅁䅁䍄䉁䅁䅁䅂䅁䅁䅍䅄䅁䅁䅯䅵䅁䅁䅯眶䅯䅁䅯兢䅑䅁䅅䅁䉁䅁䅁杄啁䅁䅁免㕁䑁䅉䅎㉁䑁䅧䅍睁䑁䅁䅁䵁䅉䅅䅁䕁䅁䅁睁䵁䅁䅁权䡁䅁䅁权牄权䅁权瑂䅂䅁允䅁䅁䅅䅁佁䉁䅙䅁硁䑁䅣睍硁䑁䅙兏㍁䑁䅫兏硁䅁䅁䍄䉁䅁䅁䅂䅁䅁䅍䅄䅁䅁䅯䅐䅅䅁䅯䄶䅯䅁䅯兦䅑䅁䅅䅁䉁䅁䅁杄佁䅁䅁䅎㑁䍁䄴兏㉁䑁䅧䅁䵁䅉䅅䅁䕁䅁䅁睁䵁䅁䅁权䩂允䅁权潄权䅁权獄权䅁允䅁䅁䅅䅁佁䅁䄴䅁ぁ䑁䅣杌穁䑁䅫䅏䅁䅁杷允䅁䅁䅑䅁䑁䅁䅷䅁䭁䕁䉑䅁䭁佁䭫䅁䭁䥁䕍䅁䉁䅁䅁允䅁䅁䅕䅁䅁偁塄䕊䵅䅉䅅䅁䕁䅁䅁睁䵁䅁䅁权䩂允䅁权潄权䅁权療䅂䅁允䅁䅁䅅䅁佁䅁䄴䅁ぁ䑁䅑杌祁䑁䅣免䅁䅁杷允䅁䅁䅑䅁䑁䅁䅷䅁䭁䥁䉉䅁䭁佁䬰䅁䭁䡁䕅䅁䉁䅁䅁允䅁䅁䅕㥏倹婪畤樲䴸䅉䅅䅁䕁䅁䅁睁䵁䅁䅁权慁䅁䅁权畄权䅁权療䅂䅁允䅁䅁䅅䅁䙁䅁䅁䅁奃穐䉒䍄䉁䅁䅁䅂䅁䅁䅍䅄䅁䅁䅯允䅅䅁䅯眶䅯䅁䅯䅣䅑䅁䅅䅁䉁䅁䅁杄坁䅁䅁免硁䑁䅙兏ㅁ䑁䅍睍㕁䑁䅣李䅁䅁杷允䅁䅁䅑䅁䑁䅁䅷䅁䭁䑁䅷䅁䭁䉁䅅䅁䭁䅁䍑䅁䉁䅁䅁允䅁䅁䄴䅇䅁䑁䅅睍ㅁ䑁䅕睍睁䑁䅁䅍睁䑁䅁䅍䅁䅁杷允䅁䅁䅑䅁䑁䅁䅷䅁䭁乁䈸䅁䭁佁䭙䅁䭁䡁䕯䅁䉁䅁䅁允䅁䅁䄴权䅁䑁䅅杌祁䑁䅣䅁䵁䅉䅅䅁䕁䅁䅁睁䵁䅁䅁权浄允䅁权浄权䅁权瑂䅂䅁允䅁䅁䅅䅁䭁䕁䅣䅁䵁䅉䅅䅁䕁䅁䅁睁䵁䅁䅁权䩂允䅁权潄权䅁权睂䅂䅁允䅁䅁䅅䅁佁䅁䄴䅁穁䑁䅕杌㉁䑁䅅免䅁䅁杷允䅁䅁䅑䅁䑁䅁䅷䅁䭁乁䅫䅁䭁佁䭧䅁䭁䡁䕁䅁䉁䅁䅁允䅁䅁䄴杄䅁䑁䅕䅎畁䑁䅍睍硁䅁䅁䍄䉁䅁䅁䅂䅁䅁䅍䅄䅁䅁䅯杳䅁䅁䅯儷䅯䅁䅯全䅑䅁䅅䅁䉁䅁䅁兂奃桢䑋䵷硲睐杷允䅁䅁䅑䅁䑁䅁䅷䅁䭁䙁䈰䅁䭁佁䭙䅁䭁䝁䔰䅁䉁䅁䅁允䅁䅁䄴䅄䅁䑁䅁杌ぁ䑁䅍䅎䅁䅁杷允䅁䅁䅑䅁䑁䅁䅷䅁䭁䕁䉅䅁䭁佁䭳䅁䭁䡁䕁䅁䉁䅁䅁允䅁䅁䄴杆䅁䑁䅉兎穁䑁䅉睎睁䑁䅁䅏㉁䑁䅣䅁䵁䅉䅅䅁䕁䅁䅁睁䵁䅁䅁权婄䅁䅁权潄权䅁权硂䅂䅁允䅁䅁䅅䅁佁䅁䄴䅁ㅁ䑁䅍杌硁䑁䅫䅎䅁䅁杷允䅁䅁䅑䅁䑁䅁䅷䅁䭁䍁䉣䅁䭁佁䭙䅁䭁䡁䕯䅁䉁䅁䅁允䅁䅁䄴䅄䅁䑁䅁杌穁䑁䅅兎䅁䅁杷允䅁䅁䅑䅁䑁䅁䅷䅁䭁佁䅁䅁䭁佁䬴䅁䭁䝁䔰䅁䉁䅁䅁允䅁䅁䅕䅁䅁䕁湃ぅ䵅䅉䅅䅁䕁䅁䅁睁䵁䅁䅁权杄䅁䅁权牄权䅁权硂䅂䅁允䅁䅁䅅䅁佁䉁䅑䅁ㅁ䑁䅅睍睁䑁䅁䅍睁䑁䅁䅍䅁䅁杷允䅁䅁䅑䅁䑁䅁䅷䅁䭁䭁䉳䅁䭁䅁䅑䅁䭁䅁䅕䅁䉁䅁䅁允䅁䅁䅕䅁䅁偁慈䕧䵅䅉䅅䅁䕁䅁䅁睁䵁䅁䅁权求允䅁权畄权䅁权䙃䅂䅁允䅁䅁䅅䅁䙁䅁䅁䅁䅁䑬䉆䍄䉁䅁䅁䅂䅁䅁䅍䅄䅁䅁䅯兹䅁䅁䅯儶䅯䅁䅯来䅑䅁䅅䅁䉁䅁䅁兂䅁䅁䅁偁䔸兑杷允䅁䅁䅑䅁䑁䅁䅷䅁䭁佁䉁䅁䭁佁䬴䅁䭁䡁䔰䅁䉁䅁䅁允䅁䅁䅕䅁䅁䍁䅄啃䵅䅉䅅䅁䕁䅁䅁睁䵁䅁䅁权䑃䅁䅁权潄权䅁权㥂䅂䅁允䅁䅁䅅䅁佁䅁䄴䅁ㅁ䑁䅫杌睁䑁䅫李䅁䅁杷允䅁䅁䅑䅁䑁䅁䅷䅁䭁䅁䉍䅁䭁佁䬰䅁䭁䡁䕅䅁䉁䅁䅁允䅁䅁䅕䬸䝦穓䩥吰䴸䅉䅅䅁䕁䅁䅁睁䵁䅁䅁权噁允䅁权灄权䅁权獄权䅁允䅁䅁䅅䅁䙁䅁䅁䅁杄桢䈹䍄䉁䅁䅁䅂䅁䅁䅍䅄䅁䅁䅯䅔䅅䅁䅯眶䅯䅁䅯兦䅑䅁䅅䅁䉁䅁䅁杄啁䅁䅁免睁䑁䅧睎㑁䑁䅙睎穁䑁䅧䅁䵁䅉䅅䅁䕁䅁䅁睁䵁䅁䅁权⽂允䅁权灄权䅁权䑃䅂䅁允䅁䅁䅅䅁䙁䅁䅁䅁䅁桒䈵䍄䉁䅁䅁䅂䅁䅁䅍䅄䅁䅁䅯杲䅅䅁䅯儶䅯䅁䅯䄷䅯䅁䅅䅁䉁䅁䅁兂䅁䅁䅁䉅呣兑杷允䅁䅁䅑䅁䑁䅁䅷䅁䭁䵁䉙䅁䭁䅁䅯䅁䭁䅁䍑䅁䉁䅁䅁允䅁䅁䅕敫㠱穐敖橹䴸䅉䅅䅁䕁䅁䅁睁䵁䅁䅁权湄允䅁权潄权䅁权㥂䅂䅁允䅁䅁䅅䅁佁䅁䅷䅁ㅁ䍁䄴兏硁䑁䅙䅁䵁䅉䅅䅁䕁䅁䅁睁䵁䅁䅁权呁䅁䅁权浄权䅁权㥂䅂䅁允䅁䅁䅅䅁佁䅁䅷䅁硁䍁䄴䅎硁䑁䅣䅁䵁䅉䅅䅁䕁䅁䅁睁䵁䅁䅁权啁䅁䅁权牄权䅁权療䅂䅁允䅁䅁䅅䅁佁䉁䅑䅁祁䑁䅙睍硁䑁䅑䅏睁䑁䅁䅍䅁䅁杷允䅁䅁䅑䅁䑁䅁䅷䅁䭁䝁䈰䅁䭁䉁䅅䅁䭁䅁䅕䅁䉁䅁䅁允䅁䅁䄴䅆䅁䑁䅫睎睁䑁䅫睎㉁䑁䅕䅍睁䅁䅁䍄䉁䅁䅁䅂䅁䅁䅍䅄䅁䅁䅯睆䅁䅁䅯眶䅯䅁䅯睢䅑䅁䅅䅁䉁䅁䅁杄啁䅁䅁睍祁䑁䅧䅏ぁ䑁䅙免㍁䑁䅧䅁䵁䅉䅅䅁䕁䅁䅁睁䵁䅁䅁权权䅁䅁权䕁䅁䅁权䕁杁䅁允䅁䅁䅅䅁䙁䅁䅁䅁⽁穧䉚䍄䉁䅁䅁䅂䅁䅁䅍䅄䅁䅁䅯睯䅅䅁䅯儷䅯䅁䅯䄷䅯䅁䅅䅁䉁䅁䅁权䡂䅁䅁䍄䉁䅁䅁䅂䅁䅁䅍䅄䅁䅁䅯儰䅅䅁䅯眶䅯䅁䅯睧䅑䅁䅅䅁䉁䅁䅁杄啁䅁䅁睍祁䑁䅑兎硁䑁䅙䅍㑁䑁䅍䅁䵁䅉䅅䅁䕁䅁䅁睁䵁䅁䅁权偂䅁䅁权瑄权䅁权䙃䅂䅁允䅁䅁䅅䅁䙁䵁䱤㑎䉬偙⼸䍄䉁䅁䅁䅂䅁䅁䅍䅄䅁䅁䅯杧䅅䅁䅯䄶䅯䅁䅯睧䅑䅁䅅䅁䉁䅁䅁杄䵁䅁䅁免硁䍁䄴兏硁䅁䅁䍄䉁䅁䅁䅂䅁䅁䅍䅄䅁䅁䅯睢䅅䅁䅯眵䅯䅁䅯全䅑䅁䅅䅁䉁䅁䅁兂䥁䉲慸䑚敳䅑杷允䅁䅁䅑䅁䑁䅁䅷䅁䭁䑁䅷䅁䭁佁䭳䅁䭁䡁䕁䅁䉁䅁䅁允䅁䅁䄴䅇䅁䑁䅅杍穁䑁䅧免睁䑁䅁䅍睁䑁䅁䅍䅁䅁杷允䅁䅁䅑䅁䑁䅁䅷䅁䭁䅁䈴䅁䭁佁䭫䅁䭁䥁䕍䅁䉁䅁䅁允䅁䅁䅕䅁䅁䝁祂䕊䵅䅉䅅䅁䕁䅁䅁睁䵁䅁䅁权時允䅁权畄权䅁权䑃䅂䅁允䅁䅁䅅䅁䙁䅁䅁䅁杁兑䉤䍄䉁䅁䅁䅂䅁䅁䅍䅄䅁䅁䅯睎䅅䅁䅯朷䅯䅁䅯来䅑䅁䅅䅁䉁䅁䅁兂䅁䅁䅁䩁桑兑杷允䅁䅁䅑䅁䑁䅁䅷䅁䭁䍁䅯䅁䭁佁䭣䅁䭁䥁䕕䅁䉁䅁䅁允䅁䅁䅕㥆佮ㄹ橐歂䵁䅉䅅䅁䕁䅁䅁睁䵁䅁䅁权摂䅁䅁权灄权䅁权療䅂䅁允䅁䅁䅅䅁䙁䅁䅁䅁兂硦䉸䍄䉁䅁䅁䅂䅁䅁䅍䅄䅁䅁䅯兣䅅䅁䅯儶䅯䅁䅯睧䅑䅁䅅䅁䉁䅁䅁兂䅁䅁䅁䅵噙兑杷允䅁䅁䅑䅁䑁䅁䅷䅁䭁䍁䉷䅁䭁佁䭳䅁䭁佁䭷䅁䉁䅁䅁允䅁䅁䄴䅆䅁䑁䅅䅎ぁ䑁䅁睎硁䑁䅁杍祁䅁䅁䍄䉁䅁䅁䅂䅁䅁䅍䅄䅁䅁䅯兤䅅䅁䅯儶䅯䅁䅯全䅑䅁䅅䅁䉁䅁䅁兂䅁䅁䅁䡅獫具杷允䅁䅁䅑䅁䑁䅁䅷䅁䭁䍁䅅䅁䭁佁䭧䅁䭁䥁䕕䅁䉁䅁䅁允䅁䅁䄴权䅁䑁䅑杌㍁䑁䅫䅁䵁䅉䅅䅁䕁䅁䅁睁䵁䅁䅁权㉄䅁䅁权瑄权䅁权硂䅂䅁允䅁䅁䅅䅁䙁䭁睒児塲睯䅊䍄䉁䅁䅁䅂䅁䅁䅍䅄䅁䅁䅯睵䅁䅁䅯儷䅯䅁䅯全䅑䅁䅅䅁䉁䅁䅁兂䉃啬䱏佢㝥睐杷允䅁䅁䅑䅁䑁䅁䅷䅁䭁佁䅯䅁䭁䅁䍅䅁䭁䅁䍍䅁䉁䅁䅁允䅁䅁䅕塓楰㤵卖䔰䵁䅉䅅䅁䕁䅁䅁睁䵁䅁䅁权桁䅁䅁权潄权䅁权䑃䅂䅁允䅁䅁䅅䅁佁䅁䅷䅁ㅁ䍁䄴兏ぁ䑁䅕䅁䵁䅉䅅䅁䕁䅁䅁睁䵁䅁䅁权䝁䅁䅁权牄权䅁权䙃䅂䅁允䅁䅁䅅䅁佁䉁䅑䅁硁䑁䅣䅍㕁䑁䅫李㑁䑁䅍兏䅁䅁杷允䅁䅁䅑䅁䑁䅁䅷䅁䭁䭁䅳䅁䭁䅁䍅䅁䭁䅁䍍䅁䉁䅁䅁允䅁䅁䅕䕌灇癡呁ぷ䵁䅉䅅䅁䕁䅁䅁睁䵁䅁䅁权塄允䅁权潄权䅁权䙃䅂䅁允䅁䅁䅅䅁佁䅁䄴䅁祁䑁䅍杌穁䑁䅙睍䅁䅁杷允䅁䅁䅑䅁䑁䅁䅷䅁䭁䩁䉣䅁䭁佁䭧䅁䭁䝁䔸䅁䉁䅁䅁允䅁䅁䄴杄䅁䑁䅅䅎畁䑁䅣䅏㍁䅁䅁䍄䉁䅁䅁䅂䅁䅁䅍䅄䅁䅁䅯全䅁䅁䅯䄶䅯䅁䅯兦䅑䅁䅅䅁䉁䅁䅁杄佁䅁䅁免祁䍁䄴兎㍁䑁䅉䅁䵁䅉䅅䅁䕁䅁䅁睁䵁䅁䅁权㑃䅁䅁权牄权䅁权獄权䅁允䅁䅁䅅䅁佁䉁䅑䅁硁䑁䅫杍㍁䑁䅅免睁䑁䅁䅍䅁䅁杷允䅁䅁䅑䅁䑁䅁䅷䅁䭁䙁䉧䅁䭁佁䭫䅁䭁䡁䕯䅁䉁䅁䅁允䅁䅁䅕䅁䅁乁礷䕕䵅䅉䅅䅁䕁䅁䅁睁䵁䅁䅁权塃允䅁权潄权䅁权硂䅂䅁允䅁䅁䅅䅁佁䅁䄴䅁硁䑁䅣杌㍁䑁䅍睎䅁䅁杷允䅁䅁䅑䅁䑁䅁䅷䅁䭁䅁䅍䅁䭁䅁䍅䅁䭁䅁䍉䅁䉁䅁䅁允䅁䅁䅕割坡睨歶〴䵁䅉䅅䅁䕁䅁䅁睁䵁䅁䅁权塃允䅁权潄权䅁权䑃䅂䅁允䅁䅁䅅䅁佁䅁䄴䅁祁䑁䅁杌㕁䑁䅑睎䅁䅁杷允䅁䅁䅑䅁䑁䅁䅷䅁䭁䝁䅳䅁䭁佁䬴䅁䭁䝁䔸䅁䉁䅁䅁允䅁䅁䅕䅁䅁䥁㍁歆䵅䅉䅅䅁䕁䅁䅁睁䵁䅁䅁权㍂䅁䅁权畄权䅁权㥂䅂䅁允䅁䅁䅅䅁䙁䅁䅁䅁权栶䉰䍄䉁䅁䅁䅂䅁䅁䅍䅄䅁䅁䅯睬䅅䅁䅯䄶䅯䅁䅯兦䅑䅁䅅䅁䉁䅁䅁杄佁䅁䅁杍睁䍁䄴兏㉁䑁䅫䅁䵁䅉䅅䅁䕁䅁䅁睁䵁䅁䅁权㉂䅁䅁权牄权䅁权䑃䅂䅁允䅁䅁䅅䅁佁䉁䅑䅁祁䑁䅧䅍睁䑁䅁䅍睁䑁䅁䅍䅁䅁杷允䅁䅁䅑䅁䑁䅁䅷䅁䭁䭁䅑䅁䭁佁䬴䅁䭁䡁䕅䅁䉁䅁䅁允䅁䅁䅕䅁䅁䑁䉄啌䵅䅉䅅䅁䕁䅁䅁睁䵁䅁䅁权坄䅁䅁权瑄权䅁权䑃䅂䅁允䅁䅁䅅䅁䙁䵁䴳䵺䵺偺⽩䍄䉁䅁䅁䅂䅁䅁䅍䅄䅁䅁䅯免䅅䅁䅯儶䅯䅁䅯睧䅑䅁䅅䅁䉁䅁䅁兂䅁䅁䅁䝙⼯䅑杷允䅁䅁䅑䅁䑁䅁䅷䅁䭁䑁䉣䅁䭁佁䭙䅁䭁佁䭷䅁䉁䅁䅁允䅁䅁䄴䅄䅁䑁䅁杌㕁䑁䅍免䅁䅁杷允䅁䅁䅑䅁䑁䅁䅷䅁䭁䭁䉣䅁䭁佁䭫䅁䭁䡁䕅䅁䉁䅁䅁允䅁䅁䅕䅁䅁䑁㝃歌䵅䅉䅅䅁䕁䅁䅁睁䵁䅁䅁权剁允䅁权浄权䅁权硂䅂䅁允䅁䅁䅅䅁佁䅁䅷䅁睁䍁䄴兏㕁䑁䅧䅁䵁䅉䅅䅁䕁䅁䅁睁䵁䅁䅁权佄䅁䅁权浄权䅁权睂䅂䅁允䅁䅁䅅䅁佁䅁䅯䅁硁䍁䄴睍硁䅁䅁䍄䉁䅁䅁䅂䅁䅁䅍䅄䅁䅁䅯睈䅅䅁䅯眵䅯䅁䅯䅣䅑䅁䅅䅁䉁䅁䅁兂䵃䱣睉灪晑䅑杷允䅁䅁䅑䅁䑁䅁䅷䅁䭁䵁䉍䅁䭁佁䭧䅁䭁䥁䕍䅁䉁䅁䅁允䅁䅁䄴杄䅁䑁䅅䅎畁䑁䅉兎ぁ䅁䅁䍄䉁䅁䅁䅂䅁䅁䅍䅄䅁䅁䅯兗䅅䅁䅯朵䅯䅁䅯睧䅑䅁䅅䅁䉁䅁䅁杄䵁䅁䅁免畁䑁䅍李硁䅁䅁䍄䉁䅁䅁䅂䅁䅁䅍䅄䅁䅁䅯兵䅁䅁䅯眶䅯䅁䅯睧䅑䅁䅅䅁䉁䅁䅁杄啁䅁䅁䅎ㅁ䑁䅫䅍祁䑁䅙兎㍁䑁䅫䅁䵁䅉䅅䅁䕁䅁䅁睁䵁䅁䅁权㥃䅁䅁权潄权䅁权睂䅂䅁允䅁䅁䅅䅁佁䅁䄴䅁祁䑁䅫杌㉁䑁䅅䅏䅁䅁杷允䅁䅁䅑䅁䑁䅁䅷䅁䭁䍁䉍䅁䭁佁䭳䅁䭁䝁䔰䅁䉁䅁䅁允䅁䅁䄴䅆䅁䑁䅅杍睁䑁䅙䅎㉁䑁䅁䅍睁䅁䅁䍄䉁䅁䅁䅂䅁䅁䅍䅄䅁䅁䅯入䅁䅁䅯儷䅯䅁䅯睧䅑䅁䅅䅁䉁䅁䅁兂䭁㘱睎児䡲睐杷允䅁䅁䅑䅁䑁䅁䅷䅁䭁䙁䉍䅁䭁佁䬰䅁䭁䡁䕅䅁䉁䅁䅁允䅁䅁䅕䩡瑈䑦ㄸ橶䴸䅉䅅䅁䕁䅁䅁睁䵁䅁䅁权㥃䅁䅁权潄权䅁权䙃䅂䅁允䅁䅁䅅䅁佁䅁䄴䅁祁䑁䅫杌穁䑁䅉李䅁䅁杷允䅁䅁䅑䅁䑁䅁䅷䅁䭁䅁䉣䅁䭁佁䭧䅁䭁佁䭷䅁䉁䅁䅁允䅁䅁䄴杄䅁䑁䅕免畁䑁䅣李㍁䅁䅁䍄䉁䅁䅁䅂䅁䅁䅍䅄䅁䅁䅯睂䅅䅁䅯䄶䅯䅁䅯睢䅑䅁䅅䅁䉁䅁䅁杄佁䅁䅁䅎㍁䍁䄴兏㑁䑁䅣䅁䵁䅉䅅䅁䕁䅁䅁睁䵁䅁䅁权㕄䅁䅁权牄权䅁权瑂䅂䅁允䅁䅁䅅䅁佁䉁䅙䅁硁䑁䅅杍㉁䑁䅫䅏睁䑁䅧䅍㉁䅁䅁䍄䉁䅁䅁䅂䅁䅁䅍䅄䅁䅁䅯睂䅅䅁䅯䄶䅯䅁䅯䅣䅑䅁䅅䅁䉁䅁䅁杄䵁䅁䅁兎睁䍁䄴䅏ぁ䅁䅁䍄䉁䅁䅁䅂䅁䅁䅍䅄䅁䅁䅯䅑䅅䅁䅯儶䅯䅁䅯来䅑䅁䅅䅁䉁䅁䅁兂䅁䅁䅁䬸㡔䅑杷允䅁䅁䅑䅁䑁䅁䅷䅁䭁䅁䉣䅁䭁佁䭧䅁䭁䡁䕅䅁䉁䅁䅁允䅁䅁䄴䅄䅁䑁䅑杍畁䑁䅣睎䅁䅁杷允䅁䅁䅑䅁䑁䅁䅷䅁䭁䍁䅷䅁䭁佁䭣䅁䭁䡁䕁䅁䉁䅁䅁允䅁䅁䅕畮渫歸㍳䕉䵁䅉䅅䅁䕁䅁䅁睁䵁䅁䅁权䝁允䅁权潄权䅁权㥂䅂䅁允䅁䅁䅅䅁佁䅁䄴䅁祁䑁䅫杌㕁䑁䅕杍䅁䅁杷允䅁䅁䅑䅁䑁䅁䅷䅁䭁䡁䅳䅁䭁佁䭫䅁䭁佁䭷䅁䉁䅁䅁允䅁䅁䅕䅁䅁佁呁啅䵅䅉䅅䅁䕁䅁䅁睁䵁䅁䅁权坄䅁䅁权浄权䅁权獄权䅁允䅁䅁䅅䅁佁䅁䅷䅁睁䍁䄴兏ぁ䑁䅉䅁䵁䅉䅅䅁䕁䅁䅁睁䵁䅁䅁权䙂允䅁权畄权䅁权瑂䅂䅁允䅁䅁䅅䅁䙁䅁䅁䅁い欴䉬䍄䉁䅁䅁䅂䅁䅁䅍䅄䅁䅁䅯条䅅䅁䅯䄶䅯䅁䅯来䅑䅁䅅䅁䉁䅁䅁权䡂䅁䅁䍄䉁䅁䅁䅂䅁䅁䅍䅄䅁䅁䅯条䅅䅁䅯䄶䅯䅁䅯全䅑䅁䅅䅁䉁䅁䅁权䡂䅁䅁䍄䉁䅁䅁䅂䅁䅁䅍䅄䅁䅁䅯儳䅁䅁䅯䄶䅯䅁䅯睢䅑䅁䅅䅁䉁䅁䅁杄佁䅁䅁睍睁䍁䄴免睁䑁䅧䅁䵁䅉䅅䅁䕁䅁䅁睁䵁䅁䅁权桄䅁䅁权灄权䅁权睂䅂䅁允䅁䅁䅅䅁䙁䅁䅁䅁䅁業䉄䍄䉁䅁䅁䅂䅁䅁䅍䅄䅁䅁䅯䄷䅁䅁䅯儷䅯䅁䅯来䅑䅁䅅䅁䉁䅁䅁兂㝂䭆䠵場呯䅷杷允䅁䅁䅑䅁䑁䅁䅷䅁䭁乁䄰䅁䭁佁䭧䅁䭁䡁䕁䅁䉁䅁䅁允䅁䅁䄴杄䅁䑁䅉睎畁䑁䅕䅍硁䅁䅁䍄䉁䅁䅁䅂䅁䅁䅍䅄䅁䅁䅯权䅅䅁䅯儷䅯䅁䅯睧䅑䅁䅅䅁䉁䅁䅁兂䵁楁䡵瑆浮睐杷允䅁䅁䅑䅁䑁䅁䅷䅁䭁乁䄰䅁䭁佁䭧䅁䭁䥁䕕䅁䉁䅁䅁允䅁䅁䄴杄䅁䑁䅉兏畁䑁䅙免㍁䅁䅁䍄䉁䅁䅁䅂䅁䅁䅍䅄䅁䅁䅯眷䅅䅁䅯朵䅯䅁䅯䅣䅑䅁䅅䅁䉁䅁䅁杄䵁䅁䅁免畁䑁䅧䅎㉁䅁䅁䍄䉁䅁䅁䅂䅁䅁䅍䅄䅁䅁䅯杏䅁䅁䅯䄶䅯䅁䅯䄷䅯䅁䅅䅁䉁䅁䅁杄佁䅁䅁兎ぁ䍁䄴李ぁ䑁䅫䅁䵁䅉䅅䅁䕁䅁䅁睁䵁䅁䅁权楃允䅁权浄权䅁权硂䅂䅁允䅁䅁䅅䅁佁䅁䅷䅁祁䍁䄴杍㕁䑁䅍䅁䵁䅉䅅䅁䕁䅁䅁睁䵁䅁䅁权湃允䅁权牄权䅁权㥂䅂䅁允䅁䅁䅅䅁佁䉁䅙䅁硁䑁䅑睍ぁ䑁䅁䅍睁䑁䅁䅍睁䅁䅁䍄䉁䅁䅁䅂䅁䅁䅍䅄䅁䅁䅯杏䅁䅁䅯䄶䅯䅁䅯䅣䅑䅁䅅䅁䉁䅁䅁杄佁䅁䅁兎ぁ䍁䄴䅎ぁ䑁䅫䅁䵁䅉䅅䅁䕁䅁䅁睁䵁䅁䅁权㕂允䅁权䉁杁䅁权䍁杁䅁允䅁䅁䅅䅁䙁䩁䑗䑎匷乵䅂䍄䉁䅁䅁䅂䅁䅁䅍䅄䅁䅁䅯杏䅁䅁䅯䄶䅯䅁䅯兦䅑䅁䅅䅁䉁䅁䅁杄佁䅁䅁兎㉁䍁䄴睎硁䑁䅧䅁䵁䅉䅅䅁䕁䅁䅁睁䵁䅁䅁权い䅁䅁权瑄权䅁权㙂䅂䅁允䅁䅁䅅䅁䙁䍁扐堫焵䅶䅂䍄䉁䅁䅁䅂䅁䅁䅍䅄䅁䅁䅯兲䅅䅁䅯儶䅯䅁䅯䅣䅑䅁䅅䅁䉁䅁䅁兂䅁䅁䅁䙗䅧兑杷允䅁䅁䅑䅁䑁䅁䅷䅁䭁䍁䈰䅁䭁佁䭳䅁䭁䡁䕁䅁䉁䅁䅁允䅁䅁䄴䅆䅁䑁䅉兎㍁䑁䅍䅎㉁䑁䅁兎㕁䅁䅁䍄䉁䅁䅁䅂䅁䅁䅍䅄䅁䅁䅯䅖䅅䅁䅯儷䅯䅁䅯睧䅑䅁䅅䅁䉁䅁䅁兂䭂䅄牉硨ㅢ睐杷允䅁䅁䅑䅁䑁䅁䅷䅁䭁偁䉁䅁䭁佁䬴䅁䭁䡁䕅䅁䉁䅁䅁允䅁䅁䅕䅁䅁䑁硄啊䵅䅉䅅䅁䕁䅁䅁睁䵁䅁䅁权摃䅁䅁权瑄权䅁权療䅂䅁允䅁䅁䅅䅁䙁䑁䡋灓塰敢⽁䍄䉁䅁䅁䅂䅁䅁䅍䅄䅁䅁䅯䅖䅁䅁䅯儷䅯䅁䅯䅣䅑䅁䅅䅁䉁䅁䅁兂睄㡰䱚㑎㝮睐杷允䅁䅁䅑䅁䑁䅁䅷䅁䭁䥁䄴䅁䭁佁䭧䅁䭁䡁䔰䅁䉁䅁䅁允䅁䅁䄴杄䅁䑁䅉睍畁䑁䅫䅍㕁䅁䅁䍄䉁䅁䅁䅂䅁䅁䅍䅄䅁䅁䅯䅵䅅䅁䅯儷䅯䅁䅯睢䅑䅁䅅䅁䉁䅁䅁兂㙄浦㡱䩤材睐杷允䅁䅁䅑䅁䑁䅁䅷䅁䭁佁䉳䅁䭁佁䭳䅁䭁䡁䔰䅁䉁䅁䅁允䅁䅁䄴杆䅁䑁䅅免ぁ䑁䅣䅍睁䑁䅁䅍睁䑁䅁䅁䵁䅉䅅䅁䕁䅁䅁睁䵁䅁䅁权睄䅁䅁权畄权䅁权療䅂䅁允䅁䅁䅅䅁䭁䕁䅣䅁䵁䅉䅅䅁䕁䅁䅁睁䵁䅁䅁权䑃允䅁权瑄权䅁权睂䅂䅁允䅁䅁䅅䅁䙁䙁乃㉬匴硁䅴䍄䉁䅁䅁䅂䅁䅁䅍䅄䅁䅁䅯杯䅁䅁䅯儶䅯䅁䅯䄷䅯䅁䅅䅁䉁䅁䅁兂䅁䅁䅁䨫䩍兑杷允䅁䅁䅑䅁䑁䅁䅷䅁䭁䩁䉕䅁䭁佁䭳䅁䭁佁䭷䅁䉁䅁䅁允䅁䅁䄴杆䅁䑁䅉睎㍁䑁䅫䅍㕁䑁䅑䅎㑁䑁䅧䅁䵁䅉䅅䅁䕁䅁䅁睁䵁䅁䅁权杄允䅁权湄权䅁权䙃䅂䅁允䅁䅁䅅䅁䙁䝁㝑〳丫硬䅎䍄䉁䅁䅁䅂䅁䅁䅍䅄䅁䅁䅯睙䅁䅁䅯朵䅯䅁䅯兦䅑䅁䅅䅁䉁䅁䅁杄䵁䅁䅁免畁䑁䅁免ㅁ䅁䅁䍄䉁䅁䅁䅂䅁䅁䅍䅄䅁䅁䅯䅦䅁䅁䅯朵䅯䅁䅯兦䅑䅁䅅䅁䉁䅁䅁杄䵁䅁䅁免畁䑁䅅免穁䅁䅁䍄䉁䅁䅁䅂䅁䅁䅍䅄䅁䅁䅯杦䅁䅁䅯朵䅯䅁䅯兦䅑䅁䅅䅁䉁䅁䅁杄䵁䅁䅁免畁䑁䅑䅏㑁䅁䅁䍄䉁䅁䅁䅂䅁䅁䅍䅄䅁䅁䅯䅐䅁䅁䅯儷䅯䅁䅯䄷䅯䅁䅅䅁䉁䅁䅁兂穂䩡瑈䑦ㄫ睐杷允䅁䅁䅑䅁䑁䅁䅷䅁䭁䩁䈰䅁䭁佁䬰䅁䭁䝁䔰䅁䉁䅁䅁允䅁䅁䅕灭婭婭婭吴䴸䅉䅅䅁䕁䅁䅁睁䵁䅁䅁权奄䅁䅁权潄权䅁权㙂䅂䅁允䅁䅁䅅䅁佁䅁䄴䅁祁䑁䅧杌睁䑁䅣䅏䅁䅁杷允䅁䅁䅑䅁䑁䅁䅷䅁䭁乁䅧䅁䭁佁䭧䅁䭁䡁䕅䅁䉁䅁䅁允䅁䅁䄴杄䅁䑁䅅睎畁䑁䅫免㑁䅁䅁䍄䉁䅁䅁䅂䅁䅁䅍䅄䅁䅁䅯兴䅅䅁䅯儷䅯䅁䅯兦䅑䅁䅅䅁䉁䅁䅁兂い搯㑒匶汢睐杷允䅁䅁䅑䅁䑁䅁䅷䅁䭁偁䅫䅁䭁佁䭧䅁䭁䝁䔰䅁䉁䅁䅁允䅁䅁䄴杄䅁䑁䅕䅎畁䑁䅫䅍硁䅁䅁䍄䉁䅁䅁䅂䅁䅁䅍䅄䅁䅁䅯䅤䅁䅁䅯儶䅯䅁䅯䄷䅯䅁䅅䅁䉁䅁䅁兂䅁䅁䅁余浍兑杷允䅁䅁䅑䅁䑁䅁䅷䅁䭁䥁䅯䅁䭁佁䭫䅁䭁䝁䔰䅁䉁䅁䅁允䅁䅁䅕䅁䅁䍁楄啅䵅䅉䅅䅁䕁䅁䅁睁䵁䅁䅁权㕄䅁䅁权瑄权䅁权瑂䅂䅁允䅁䅁䅅䅁䙁乁欰潂噇㥑⽍䍄䉁䅁䅁䅂䅁䅁䅍䅄䅁䅁䅯杺䅅䅁䅯朵䅯䅁䅯兣䅑䅁䅅䅁䉁䅁䅁杄䵁䅁䅁䅍畁䑁䅍䅎祁䅁䅁䍄䉁䅁䅁䅂䅁䅁䅍䅄䅁䅁䅯眱䅁䅁䅯眶䅯䅁䅯睧䅑䅁䅅䅁䉁䅁䅁杄坁䅁䅁睎㕁䑁䅕睍ㅁ䑁䅙睍硁䑁䅅李䅁䅁杷允䅁䅁䅑䅁䑁䅁䅷䅁䭁佁䅳䅁䭁佁䬴䅁䭁䡁䔰䅁䉁䅁䅁允䅁䅁䅕䅁䅁䡁㕸啗䵅䅉䅅䅁䕁䅁䅁睁䵁䅁䅁权㕄䅁䅁权潄权䅁权硂䅂䅁允䅁䅁䅅䅁佁䅁䅷䅁㉁䍁䄴䅎硁䑁䅫䅁䵁䅉䅅䅁䕁䅁䅁睁䵁䅁䅁权㕄䅁䅁权潄权䅁权㥂䅂䅁允䅁䅁䅅䅁佁䅁䄴䅁穁䑁䅧杌㉁䑁䅣免䅁䅁杷允䅁䅁䅑䅁䑁䅁䅷䅁䭁䕁䅙䅁䭁佁䭳䅁䭁佁䭷䅁䉁䅁䅁允䅁䅁䄴䅆䅁䑁䅅杍ぁ䑁䅉䅍睁䑁䅁䅍睁䅁䅁䍄䉁䅁䅁䅂䅁䅁䅍䅄䅁䅁䅯䅘䅅䅁䅯允䅉䅁䅯睁䅉䅁䅅䅁䉁䅁䅁兂䑂兇丱穁⽪䅑杷允䅁䅁䅑䅁䑁䅁䅷䅁䭁䕁䄰䅁䭁佁䭫䅁䭁䝁䔰䅁䉁䅁䅁允䅁䅁䅕䅁䅁䡁療く䵅䅉䅅䅁䕁䅁䅁睁䵁䅁䅁权佂䅁䅁权灄权䅁权瑂䅂䅁允䅁䅁䅅䅁䙁䅁䅁䅁䅂䌶䉆䍄䉁䅁䅁䅂䅁䅁䅍䅄䅁䅁䅯儲䅅䅁䅯䄶䅯䅁䅯䄷䅯䅁䅅䅁䉁䅁䅁杄佁䅁䅁免ぁ䍁䄴李穁䑁䅑䅁䵁䅉䅅䅁䕁䅁䅁睁䵁䅁䅁权䱂䅁䅁权牄权䅁权㙂䅂䅁允䅁䅁䅅䅁佁䉁䅑䅁ㅁ䑁䅙兏穁䑁䅑兏㑁䑁䅕杍䅁䅁杷允䅁䅁䅑䅁䑁䅁䅷䅁䭁乁䅑䅁䭁佁䬴䅁䭁䥁䕕䅁䉁䅁䅁允䅁䅁䅕䅁䅁䥁㙧㡋䵅䅉䅅䅁䕁䅁䅁睁䵁䅁䅁权楂允䅁权浄权䅁权㙂䅂䅁允䅁䅁䅅䅁佁䅁䅷䅁硁䍁䄴睍穁䑁䅉䅁䵁䅉䅅䅁䕁䅁䅁睁䵁䅁䅁权敄䅁䅁权湄权䅁权㥂䅂䅁允䅁䅁䅅䅁䙁䵁杕䡳潊八䄱䍄䉁䅁䅁䅂䅁䅁䅍䅄䅁䅁䅯杇䅅䅁䅯眶䅯䅁䅯来䅑䅁䅅䅁䉁䅁䅁杄啁䅁䅁杍穁䑁䅍睍睁䑁䅁䅍睁䑁䅁䅁䵁䅉䅅䅁䕁䅁䅁睁䵁䅁䅁权婄允䅁权潄权䅁权䙃䅂䅁允䅁䅁䅅䅁佁䅁䄴䅁硁䑁䅣杌睁䑁䅧兎䅁䅁杷允䅁䅁䅑䅁䑁䅁䅷䅁䭁䅁䅙䅁䭁佁䭫䅁䭁䡁䕯䅁䉁䅁䅁允䅁䅁䅕䅁䅁䉁㉄欹䵁䅉䅅䅁䕁䅁䅁睁䵁䅁䅁权瑃允䅁权浄权䅁权䑃䅂䅁允䅁䅁䅅䅁佁䅁䅯䅁穁䍁䄴睍㉁䅁䅁䍄䉁䅁䅁䅂䅁䅁䅍䅄䅁䅁䅯朲䅅䅁䅯䄶䅯䅁䅯䄷䅯䅁䅅䅁䉁䅁䅁杄佁䅁䅁免ぁ䍁䄴李穁䑁䅑䅁䵁䅉䅅䅁䕁䅁䅁睁䵁䅁䅁权㥄允䅁权剁䅁䅁权䙁䅁䅁允䅁䅁䅅䅁佁䉁䅑䅁祁䑁䅙兎祁䑁䅧兎睁䑁䅁䅍䅁䅁杷允䅁䅁䅑䅁䑁䅁䅷䅁䭁䡁䅕䅁䭁佁䭫䅁䭁䝁䔸䅁䉁䅁䅁允䅁䅁䅕䅁䅁䉁䙪啐䵅䅉䅅䅁䕁䅁䅁睁䵁䅁䅁权獄允䅁权牄权䅁权䑃䅂䅁允䅁䅁䅅䅁佁䉁䅉䅁㕁䑁䅧睎㑁䑁䅅䅍睁䑁䅁䅁䵁䅉䅅䅁䕁䅁䅁睁䵁䅁䅁权十允䅁权䕁䅁䅁权䕁杁䅁允䅁䅁䅅䅁䙁䅁䅁䅁䩂ㅃ䉰䍄䉁䅁䅁䅂䅁䅁䅍䅄䅁䅁䅯朲䅅䅁䅯䄶䅯䅁䅯全䅑䅁䅅䅁䉁䅁䅁杄佁䅁䅁免㍁䍁䄴䅍㑁䑁䅕䅁䵁䅉䅅䅁䕁䅁䅁睁䵁䅁䅁权⽃允䅁权潄权䅁权硂䅂䅁允䅁䅁䅅䅁佁䅁䄴䅁ㅁ䑁䅧杌祁䑁䅣睍䅁䅁杷允䅁䅁䅑䅁䑁䅁䅷䅁䭁䑁䅕䅁䭁佁䬴䅁䭁䡁䕅䅁䉁䅁䅁允䅁䅁䅕䅁䅁䅁摁䔴䵁䅉䅅䅁䕁䅁䅁睁䵁䅁䅁权祄䅁䅁权灄权䅁权䑃䅂䅁允䅁䅁䅅䅁䙁䅁䅁䅁元楌䈵䍄䉁䅁䅁䅂䅁䅁䅍䅄䅁䅁䅯兊䅁䅁䅯眶䅯䅁䅯兣䅑䅁䅅䅁䉁䅁䅁杄啁䅁䅁杍㑁䑁䅁䅍祁䑁䅕䅍睁䑁䅁䅁䵁䅉䅅䅁䕁䅁䅁睁䵁䅁䅁权䙁允䅁权䉁杁䅁权䙁杁䅁允䅁䅁䅅䅁䙁䡁坉樹捓昶䅊䍄䉁䅁䅁䅂䅁䅁䅍䅄䅁䅁䅯朳䅅䅁䅯眵䅯䅁䅯睢䅑䅁䅅䅁䉁䅁䅁兂獃䙈歰㥏愸䅑杷允䅁䅁䅑䅁䑁䅁䅷䅁䭁䱁䈸䅁䭁佁䭧䅁䭁䥁䕕䅁䉁䅁䅁允䅁䅁䄴杄䅁䑁䅕䅎畁䑁䅙免ㅁ䅁䅁䍄䉁䅁䅁䅂䅁䅁䅍䅄䅁䅁䅯眱䅁䅁䅯䅂䅁䅁䅯兂䅁䅁䅅䅁䉁䅁䅁兂䅁䅁杁佫塋兑杷允䅁䅁䅑䅁䑁䅁䅷䅁䭁偁䉁䅁䭁佁䭣䅁䭁䡁䕯䅁䉁䅁䅁允䅁䅁䅕潂噇㑑獴䕉䵁䅉䅅䅁䕁䅁䅁睁䵁䅁䅁权楃允䅁权牄权䅁权獄权䅁允䅁䅁䅅䅁佁䉁䅑䅁ぁ䑁䅕䅍ㅁ䑁䅑杍㑁䑁䅙睎䅁䅁杷允䅁䅁䅑䅁䑁䅁䅷䅁䭁䙁䉳䅁䭁佁䭧䅁䭁佁䭷䅁䉁䅁䅁允䅁䅁䄴权䅁䑁䅫杌硁䑁䅑䅁䵁䅉䅅䅁䕁䅁䅁睁䵁䅁䅁权䱂允䅁权牄权䅁权睂䅂䅁允䅁䅁䅅䅁佁䉁䅑䅁祁䑁䅑李㑁䑁䅁䅍睁䑁䅁䅍䅁䅁杷允䅁䅁䅑䅁䑁䅁䅷䅁䭁䙁䉳䅁䭁佁䭧䅁䭁䝁䔰䅁䉁䅁䅁允䅁䅁䄴权䅁䑁䅅杍畁䑁䅣䅁䵁䅉䅅䅁䕁䅁䅁睁䵁䅁䅁权扂允䅁权潄权䅁权㙂䅂䅁允䅁䅁䅅䅁佁䅁䄴䅁硁䑁䅣杌穁䑁䅫李䅁䅁杷允䅁䅁䅑䅁䑁䅁䅷䅁䭁䕁䅫䅁䭁佁䭫䅁䭁佁䭷䅁䉁䅁䅁允䅁䅁䅯睒䅁䅁杷允䅁䅁䅑䅁䑁䅁䅷䅁䭁䙁䉳䅁䭁佁䭧䅁䭁䡁䔰䅁䉁䅁䅁允䅁䅁䄴杄䅁䑁䅅杍畁䑁䅕兎㕁䅁䅁䍄䉁䅁䅁䅂䅁䅁䅍䅄䅁䅁䅯䅈䅅䅁䅯䄶䅯䅁䅯睢䅑䅁䅅䅁䉁䅁䅁杄佁䅁䅁䅎ぁ䍁䄴睎祁䑁䅣䅁䵁䅉䅅䅁䕁䅁䅁睁䵁䅁䅁权乂允䅁权畄权䅁权療䅂䅁允䅁䅁䅅䅁䙁䅁䅁䅁䅁䉩䉎䍄䉁䅁䅁䅂䅁䅁䅍䅄䅁䅁䅯八䅅䅁䅯朷䅯䅁䅯兢䅑䅁䅅䅁䉁䅁䅁兂䅁䅁䅁灰橧兑杷允䅁䅁䅑䅁䑁䅁䅷䅁䭁䡁䉧䅁䭁䅁䅯䅁䭁䅁䅕䅁䉁䅁䅁允䅁䅁䅕塹⭡确癯稹䴸䅉䅅䅁䕁䅁䅁睁䵁䅁䅁权偂允䅁权潄权䅁权瑂䅂䅁允䅁䅁䅅䅁佁䅁䄴䅁穁䑁䅁杌ㅁ䑁䅅免䅁䅁杷允䅁䅁䅑䅁䑁䅁䅷䅁䭁䅁䅳䅁䭁佁䭳䅁䭁䝁䔸䅁䉁䅁䅁允䅁䅁䄴䅆䅁䑁䅕兏睁䑁䅫兏㍁䑁䅁李睁䅁䅁䍄䉁䅁䅁䅂䅁䅁䅍䅄䅁䅁䅯杍䅁䅁䅯朷䅯䅁䅯睧䅑䅁䅅䅁䉁䅁䅁兂䅁䅁䅁乑塯兑杷允䅁䅁䅑䅁䑁䅁䅷䅁䭁偁䉉䅁䭁佁䭫䅁䭁䡁䔰䅁䉁䅁䅁允䅁䅁䅕䅁䅁䍁杁䕁䵅䅉䅅䅁䕁䅁䅁睁䵁䅁䅁权汃䅁䅁权牄权䅁权療䅂䅁允䅁䅁䅅䅁佁䉁䅑䅁祁䑁䅑李穁䑁䅁兏睁䑁䅁䅍䅁䅁杷允䅁䅁䅑䅁䑁䅁䅷䅁䭁乁䅉䅁䭁佁䭣䅁䭁䡁䕯䅁䉁䅁䅁允䅁䅁䅕䅄牉硨婢䕄䵁䅉䅅䅁䕁䅁䅁睁䵁䅁䅁权䅂允䅁权潄权䅁权睂䅂䅁允䅁䅁䅅䅁佁䅁䄴䅁穁䑁䅅杌硁䑁䅁杍䅁䅁杷允䅁䅁䅑䅁䑁䅁䅷䅁䭁䕁䉁䅁䭁佁䭧䅁䭁䥁䕕䅁䉁䅁䅁允䅁䅁䄴杄䅁䑁䅍䅍畁䑁䅣杍ぁ䅁䅁䍄䉁䅁䅁䅂䅁䅁䅍䅄䅁䅁䅯睱䅅䅁䅯儷䅯䅁䅯兦䅑䅁䅅䅁䉁䅁䅁兂䉃啬䱏佢湦睐杷允䅁䅁䅑䅁䑁䅁䅷䅁䭁佁䉫䅁䭁佁䬰䅁䭁䡁䕁䅁䉁䅁䅁允䅁䅁䅕䘷㑇潈牘吴䴸䅉䅅䅁䕁䅁䅁睁䵁䅁䅁权あ䅁䅁权潄权䅁权療䅂䅁允䅁䅁䅅䅁佁䅁䄴䅁㉁䑁䅁杌㕁䑁䅫李䅁䅁杷允䅁䅁䅑䅁䑁䅁䅷䅁䭁䑁䅙䅁䭁佁䭫䅁䭁䡁䕁䅁䉁䅁䅁允䅁䅁䅕䅁䅁偁獃歅䵅䅉䅅䅁䕁䅁䅁睁䵁䅁䅁权䵂䅁䅁权畄权䅁权瑂䅂䅁允䅁䅁䅅䅁䙁䅁䅁䅁䵄楨䉸䍄䉁䅁䅁䅂䅁䅁䅍䅄䅁䅁䅯䅤䅁䅁䅯䄶䅯䅁䅯全䅑䅁䅅䅁䉁䅁䅁杄佁䅁䅁䅎祁䍁䄴兏硁䑁䅕䅁䵁䅉䅅䅁䕁䅁䅁睁䵁䅁䅁权䱂允䅁权湄权䅁权獄权䅁允䅁䅁䅅䅁䙁䡁灮橊䥅䍲䅨䍄䉁䅁䅁䅂䅁䅁䅍䅄䅁䅁䅯朲䅅䅁䅯眶䅯䅁䅯兦䅑䅁䅅䅁䉁䅁䅁杄啁䅁䅁兎㍁䑁䅑兎㍁䑁䅍兏㑁䑁䅍䅁䵁䅉䅅䅁䕁䅁䅁睁䵁䅁䅁权奄允䅁权湄权䅁权硂䅂䅁允䅁䅁䅅䅁䙁佁㝦晱午剔䅨䍄䉁䅁䅁䅂䅁䅁䅍䅄䅁䅁䅯䅌䅅䅁䅯䄶䅯䅁䅯兦䅑䅁䅅䅁䉁䅁䅁杄佁䅁䅁免ぁ䍁䄴䅏睁䑁䅕䅁䵁䅉䅅䅁䕁䅁䅁睁䵁䅁䅁权䕂允䅁权瑄权䅁权瑂䅂䅁允䅁䅁䅅䅁䙁䍁睇浣剩攷⽧䍄䉁䅁䅁䅂䅁䅁䅍䅄䅁䅁䅯睮䅁䅁䅯䄶䅯䅁䅯兣䅑䅁䅅䅁䉁䅁䅁杄佁䅁䅁免㍁䍁䄴兏㕁䑁䅫䅁䵁䅉䅅䅁䕁䅁䅁睁䵁䅁䅁权奄允䅁权潄权䅁权瑂䅂䅁允䅁䅁䅅䅁佁䅁䄴䅁祁䑁䅧杌祁䑁䅁兎䅁䅁杷允䅁䅁䅑䅁䑁䅁䅷䅁䭁乁䉅䅁䭁佁䬴䅁䭁䡁䕁䅁䉁䅁䅁允䅁䅁䅕䅁䅁䅁噄㠫䵁䅉䅅䅁䕁䅁䅁睁䵁䅁䅁权晃䅁䅁权潄权䅁权䑃䅂䅁允䅁䅁䅅䅁佁䅁䄴䅁祁䑁䅉杌睁䑁䅧䅏䅁䅁杷允䅁䅁䅑䅁䑁䅁䅷䅁䭁佁䅙䅁䭁佁䭧䅁䭁䥁䕕䅁䉁䅁䅁允䅁䅁䄴杄䅁䑁䅅杍畁䑁䅧杍ぁ䅁䅁䍄䉁䅁䅁䅂䅁䅁䅍䅄䅁䅁䅯朵䅁䅁䅯䄶䅯䅁䅯睧䅑䅁䅅䅁䉁䅁䅁杄佁䅁䅁免穁䍁䄴李㑁䑁䅫䅁䵁䅉䅅䅁䕁䅁䅁睁䵁䅁䅁权䅂䅁䅁权䉁杁䅁权䍁杁䅁允䅁䅁䅅䅁䙁䥁噖坙䡧癵䅂䍄䉁䅁䅁䅂䅁䅁䅍䅄䅁䅁䅯杘䅁䅁䅯儷䅯䅁䅯全䅑䅁䅅䅁䉁䅁䅁兂䱄啯㉗⼸㐳睐杷允䅁䅁䅑䅁䑁䅁䅷䅁䭁䭁䅕䅁䭁佁䬰䅁䭁䡁䕅䅁䉁䅁䅁允䅁䅁䅕兇坒楄礲吱䴸䅉䅅䅁䕁䅁䅁睁䵁䅁䅁权䱂允䅁权畄权䅁权㙂䅂䅁允䅁䅁䅅䅁䙁䅁䅁䅁䅄睯䈵䍄䉁䅁䅁䅂䅁䅁䅍䅄䅁䅁䅯睭䅅䅁䅯儷䅯䅁䅯兦䅑䅁䅅䅁䉁䅁䅁兂桁䡳潊敫眳睐杷允䅁䅁䅑䅁䑁䅁䅷䅁䭁䵁䉳䅁䭁佁䭧䅁䭁䡁䕯䅁䉁䅁䅁允䅁䅁䄴杄䅁䑁䅅兏畁䑁䅍李ぁ䅁䅁䍄䉁䅁䅁䅂䅁䅁䅍䅄䅁䅁䅯睦䅁䅁䅯眵䅯䅁䅯兣䅑䅁䅅䅁䉁䅁䅁兂㉂汦獐堹娰䅑杷允䅁䅁䅑䅁䑁䅁䅷䅁䭁䩁䈴䅁䭁佁䭳䅁䭁䡁䕯䅁䉁䅁䅁允䅁䅁䄴䅆䅁䑁䅅兏㕁䑁䅅䅍睁䑁䅁䅍睁䅁䅁䍄䉁䅁䅁䅂䅁䅁䅍䅄䅁䅁䅯兆䅅䅁䅯眵䅯䅁䅯睧䅑䅁䅅䅁䉁䅁䅁兂千牤焷䭋祲睐杷允䅁䅁䅑䅁䑁䅁䅷䅁䭁䥁䅷䅁䭁佁䭣䅁䭁䡁䕯䅁䉁䅁䅁允䅁䅁䅕䡶呓䅇坒䕏䵁䅉䅅䅁䕁䅁䅁睁䵁䅁䅁权䍄允䅁权湄权䅁权療䅂䅁允䅁䅁䅅䅁䙁偁唷佥浫卍䅰䍄䉁䅁䅁䅂䅁䅁䅍䅄䅁䅁䅯睮䅅䅁䅯眶䅯䅁䅯来䅑䅁䅅䅁䉁䅁䅁杄啁䅁䅁䅎㉁䑁䅅睍睁䑁䅧李祁䑁䅍䅁䵁䅉䅅䅁䕁䅁䅁睁䵁䅁䅁权权允䅁权牄权䅁权㙂䅂䅁允䅁䅁䅅䅁佁䉁䅑䅁㉁䑁䅑兏㉁䑁䅣免祁䑁䅁䅍䅁䅁杷允䅁䅁䅑䅁䑁䅁䅷䅁䭁䉁䅙䅁䭁佁䭫䅁䭁䥁䕕䅁䉁䅁䅁允䅁䅁䅕䅁䅁䅁穄歊䵅䅉䅅䅁䕁䅁䅁睁䵁䅁䅁权扄允䅁权潄权䅁权㙂䅂䅁允䅁䅁䅅䅁佁䅁䄴䅁硁䑁䅕杌睁䑁䅧䅏䅁䅁杷允䅁䅁䅑䅁䑁䅁䅷䅁䭁䉁䉍䅁䭁佁䬰䅁䭁䡁䕅䅁䉁䅁䅁允䅁䅁䅕䑚晶㑔堲䐯䴸䅉䅅䅁䕁䅁䅁睁䵁䅁䅁权䉄䅂䅁权瑄权䅁权獄权䅁允䅁䅁䅅䅁䭁䕁䅣䅁䵁䅉䅅䅁䕁䅁䅁睁䵁䅁䅁权橂允䅁权剁䅁䅁权䙁䅁䅁允䅁䅁䅅䅁佁䉁䅑䅁祁䑁䅫免㍁䑁䅁䅍睁䑁䅁䅍䅁䅁杷允䅁䅁䅑䅁䑁䅁䅷䅁䭁乁䉉䅁䭁佁䭧䅁䭁䥁䕕䅁䉁䅁䅁允䅁䅁䄴杄䅁䑁䅉兏畁䑁䅙兎㕁䅁䅁䍄䉁䅁䅁䅂䅁䅁䅍䅄䅁䅁䅯眲䅅䅁䅯䄶䅯䅁䅯全䅑䅁䅅䅁䉁䅁䅁杄佁䅁䅁杍睁䍁䄴䅏睁䑁䅕䅁䵁䅉䅅䅁䕁䅁䅁睁䵁䅁䅁权潂允䅁权牄权䅁权䙃䅂䅁允䅁䅁䅅䅁佁䉁䅙䅁硁䑁䅍杍睁䑁䅣杍睁䑁䅁䅍睁䅁䅁䍄䉁䅁䅁䅂䅁䅁䅍䅄䅁䅁䅯眱䅁䅁䅯眶䅯䅁䅯来䅑䅁䅅䅁䉁䅁䅁杄坁䅁䅁睎㍁䑁䅣䅎㍁䑁䅕睍ぁ䑁䅑杍䅁䅁杷允䅁䅁䅑䅁䑁䅁䅷䅁䭁䩁䉳䅁䭁佁䬴䅁䭁佁䭷䅁䉁䅁䅁允䅁䅁䅕䅁䅁䭁杨啎䵅䅉䅅䅁䕁䅁䅁睁䵁䅁䅁权䥁允䅁权湄权䅁权䑃䅂䅁允䅁䅁䅅䅁䙁䱁穢搯㑒制䅊䍄䉁䅁䅁䅂䅁䅁䅍䅄䅁䅁䅯杫䅁䅁䅯儷䅯䅁䅯兣䅑䅁䅅䅁䉁䅁䅁兂奃桢䑋䵷㝲睐杷允䅁䅁䅑䅁䑁䅁䅷䅁䭁䩁䅣䅁䭁佁䬰䅁䭁䡁䕅䅁䉁䅁䅁允䅁䅁䅕䑔䩥坑汄䑯䴸䅉䅅䅁䕁䅁䅁睁䵁䅁䅁权ㅁ允䅁权䕁䅁䅁权䙁䅁䅁允䅁䅁䅅䅁䙁䅁䅁䅁獄歵䉊䍄䉁䅁䅁䅂䅁䅁䅍䅄䅁䅁䅯眶䅅䅁䅯儷䅯䅁䅯䅣䅑䅁䅅䅁䉁䅁䅁兂塁挲㌷⭕䡍䅷杷允䅁䅁䅑䅁䑁䅁䅷䅁䭁䥁䅫䅁䭁佁䭫䅁䭁䡁䕁䅁䉁䅁䅁允䅁䅁䅕䅁䅁䵁汁歃䵅䅉䅅䅁䕁䅁䅁睁䵁䅁䅁权牂允䅁权潄权䅁权䙃䅂䅁允䅁䅁䅅䅁佁䅁䄴䅁穁䑁䅅杌祁䑁䅑䅎䅁䅁杷允䅁䅁䅑䅁䑁䅁䅷䅁䭁䱁䄴䅁䭁佁䭧䅁䭁䥁䕕䅁䉁䅁䅁允䅁䅁䄴杄䅁䑁䅕兏畁䑁䅕䅎祁䅁䅁䍄䉁䅁䅁䅂䅁䅁䅍䅄䅁䅁䅯睪䅅䅁䅯眶䅯䅁䅯䅣䅑䅁䅅䅁䉁䅁䅁杄啁䅁䅁兎㕁䑁䅁兏穁䑁䅑免㕁䑁䅉䅁䵁䅉䅅䅁䕁䅁䅁睁䵁䅁䅁权⭃䅁䅁权潄权䅁权䑃䅂䅁允䅁䅁䅅䅁佁䅁䄴䅁ㅁ䑁䅍杌睁䑁䅑睎䅁䅁杷允䅁䅁䅑䅁䑁䅁䅷䅁䭁䙁䉑䅁䭁佁䭧䅁䭁佁䭷䅁䉁䅁䅁允䅁䅁䄴杄䅁䑁䅍睍畁䑁䅁䅏㉁䅁䅁䍄䉁䅁䅁䅂䅁䅁䅍䅄䅁䅁䅯杵䅅䅁䅯眶䅯䅁䅯来䅑䅁䅅䅁䉁䅁䅁杄十䅁䅁兎穁䑁䅙䅏睁䑁䅫睍睁䅁䅁䍄䉁䅁䅁䅂䅁䅁䅍䅄䅁䅁䅯朲䅅䅁䅯眵䅯䅁䅯来䅑䅁䅅䅁䉁䅁䅁兂扁㥌欰潂䑅䅑杷允䅁䅁䅑䅁䑁䅁䅷䅁䭁佁䅷䅁䭁佁䭧䅁䭁䝁䔸䅁䉁䅁䅁允䅁䅁䄴杄䅁䑁䅉睍畁䑁䅉免ぁ䅁䅁䍄䉁䅁䅁䅂䅁䅁䅍䅄䅁䅁䅯䄹䅁䅁䅯朵䅯䅁䅯睧䅑䅁䅅䅁䉁䅁䅁杄䵁䅁䅁䅍畁䑁䅑兎㕁䅁䅁䍄䉁䅁䅁䅂䅁䅁䅍䅄䅁䅁䅯䅯䅅䅁䅯儷䅯䅁䅯兣䅑䅁䅅䅁䉁䅁䅁兂㉄䙋偹癷じ睐杷允䅁䅁䅑䅁䑁䅁䅷䅁䭁䙁䄴䅁䭁佁䬰䅁䭁佁䭷䅁䉁䅁䅁允䅁䅁䅕穊䥅䉲慸䐯䴸䅉䅅䅁䕁䅁䅁睁䵁䅁䅁权獄䅁䅁权潄权䅁权㙂䅂䅁允䅁䅁䅅䅁佁䅁䄴䅁祁䑁䅉杌㑁䑁䅕䅏䅁䅁杷允䅁䅁䅑䅁䑁䅁䅷䅁䭁䡁䅑䅁䭁佁䭣䅁䭁䥁䕕䅁䉁䅁䅁允䅁䅁䅕〰椱䙅㕩う䵁䅉䅅䅁䕁䅁䅁睁䵁䅁䅁权剃䅁䅁权牄权䅁权療䅂䅁允䅁䅁䅅䅁佁䉁䅑䅁硁䑁䅕李穁䑁䅁䅍睁䑁䅁䅍䅁䅁杷允䅁䅁䅑䅁䑁䅁䅷䅁䭁佁䅷䅁䭁佁䭧䅁䭁䥁䕍䅁䉁䅁䅁允䅁䅁䄴杄䅁䑁䅉睍畁䑁䅍䅏㕁䅁䅁䍄䉁䅁䅁䅂䅁䅁䅍䅄䅁䅁䅯睔䅅䅁䅯䅂䅁䅁䅯䅂䅉䅁䅅䅁䉁䅁䅁兂䅁䅁䅁杉唱兑杷允䅁䅁䅑䅁䑁䅁䅷䅁䭁佁䅕䅁䭁佁䭧䅁䭁䥁䕕䅁䉁䅁䅁允䅁䅁䄴杄䅁䑁䅅䅎畁䑁䅧䅏祁䅁䅁䍄䉁䅁䅁䅂䅁䅁䅍䅄䅁䅁䅯䅬䅅䅁䅯儷䅯䅁䅯来䅑䅁䅅䅁䉁䅁䅁兂牁硨婢発䑦睐杷允䅁䅁䅑䅁䑁䅁䅷䅁䭁偁䉫䅁䭁䅁䅯䅁䭁䅁䍑䅁䉁䅁䅁允䅁䅁䅕噋偹癷潕䕃䵁䅉䅅䅁䕁䅁䅁睁䵁䅁䅁权噂允䅁权畄权䅁权㙂䅂䅁允䅁䅁䅅䅁䙁䅁䅁䅁兂卉䉴䍄䉁䅁䅁䅂䅁䅁䅍䅄䅁䅁䅯䅪䅁䅁䅯朵䅯䅁䅯来䅑䅁䅅䅁䉁䅁䅁杄䭁䅁䅁免畁䑁䅅䅎䅁䅁杷允䅁䅁䅑䅁䑁䅁䅷䅁䭁䑁偅䅁䭁䅁䅑䅁䭁䅁䅕䅁䉁䅁䅁允䅁䅁䅕䅁䅁佁呚歒䵅䅉䅅䅁䕁䅁䅁睁䵁䅁䅁权杂䅁䅁权浄权䅁权硂䅂䅁允䅁䅁䅅䅁佁䅁䅷䅁硁䍁䄴䅍ぁ䑁䅉䅁䵁䅉䅅䅁䕁䅁䅁睁䵁䅁䅁权瑃䅁䅁权潄权䅁权䙃䅂䅁允䅁䅁䅅䅁佁䅁䄴䅁ぁ䑁䅣杌硁䑁䅍李䅁䅁杷允䅁䅁䅑䅁䑁䅁䅷䅁䭁䉁䅙䅁䭁䅁䅯䅁䭁䅁䅕䅁䉁䅁䅁允䅁䅁䅕硫䕧杖琴䕈䵁䅉䅅䅁䕁䅁䅁睁䵁䅁䅁权穄允䅁权剁䅁䅁权䙁䅁䅁允䅁䅁䅅䅁佁䉁䅑䅁㍁䑁䅉兎睁䑁䅁䅍睁䑁䅁䅍䅁䅁杷允䅁䅁䅑䅁䑁䅁䅷䅁䭁䱁䅉䅁䭁佁䬰䅁䭁䡁䕁䅁䉁䅁䅁允䅁䅁䅕㥆佮ㄹ橐吶䴸䅉䅅䅁䕁䅁䅁睁䵁䅁䅁权偄允䅁权湄权䅁权䙃䅂䅁允䅁䅁䅅䅁䙁䅁啡噖⽌䄴䄱䍄䉁䅁䅁䅂䅁䅁䅍䅄䅁䅁䅯眷䅅䅁䅯眶䅯䅁䅯睧䅑䅁䅅䅁䉁䅁䅁杄啁䅁䅁杍祁䑁䅑杍㑁䑁䅅䅍睁䑁䅁䅁䵁䅉䅅䅁䕁䅁䅁睁䵁䅁䅁权杁䅁䅁权䉁杁䅁权䍁杁䅁允䅁䅁䅅䅁䙁乁⬴湩䔵䅌䉂䍄䉁䅁䅁䅂䅁䅁䅍䅄䅁䅁䅯䅓䅁䅁䅯朷䅯䅁䅯兢䅑䅁䅅䅁䉁䅁䅁兂䅁䅁䅁䵘坳兑杷允䅁䅁䅑䅁䑁䅁䅷䅁䭁䍁䅷䅁䭁䉁䅅䅁䭁䅁䍑䅁䉁䅁䅁允䅁䅁䄴杅䅁䑁䅧睍㑁䑁䅁䅍睁䑁䅁䅍䅁䅁杷允䅁䅁䅑䅁䑁䅁䅷䅁䭁䩁䅑䅁䭁佁䭳䅁䭁䡁䔰䅁䉁䅁䅁允䅁䅁䄴䅆䅁䑁䅙䅎睁䑁䅁䅍睁䑁䅁䅍睁䅁䅁䍄䉁䅁䅁䅂䅁䅁䅍䅄䅁䅁䅯睔䅅䅁䅯䄶䅯䅁䅯䅣䅑䅁䅅䅁䉁䅁䅁杄佁䅁䅁睍祁䍁䄴杍ㅁ䑁䅙䅁䵁䅉䅅䅁䕁䅁䅁睁䵁䅁䅁权煄䅁䅁权瑄权䅁权㙂䅂䅁允䅁䅁䅅䅁䙁䩁䕺䱉祂乡⽫䍄䉁䅁䅁䅂䅁䅁䅍䅄䅁䅁䅯睔䅅䅁䅯䄶䅯䅁䅯兣䅑䅁䅅䅁䉁䅁䅁杄佁䅁䅁睍穁䍁䄴䅏硁䑁䅅䅁䵁䅉䅅䅁䕁䅁䅁睁䵁䅁䅁权䑄䅁䅁权牄权䅁权䙃䅂䅁允䅁䅁䅅䅁佁䉁䅑䅁ぁ䑁䅅免㍁䑁䅁䅍睁䑁䅁䅍䅁䅁杷允䅁䅁䅑䅁䑁䅁䅷䅁䭁䵁䅧䅁䭁佁䭳䅁䭁䥁䕕䅁䉁䅁䅁允䅁䅁䄴䅆䅁䑁䅍杍ぁ䑁䅁䅍睁䑁䅁䅍睁䅁䅁䍄䉁䅁䅁䅂䅁䅁䅍䅄䅁䅁䅯朱䅅䅁䅯儶䅯䅁䅯睢䅑䅁䅅䅁䉁䅁䅁兂䅁䅁䅁䐴䱳兑杷允䅁䅁䅑䅁䑁䅁䅷䅁䭁䅁䅫䅁䭁佁䬰䅁䭁䥁䕍䅁䉁䅁䅁允䅁䅁䅕䙂余扌摋吹䴸䅉䅅䅁䕁䅁䅁睁䵁䅁䅁权偂允䅁权潄权䅁权䑃䅂䅁允䅁䅁䅅䅁佁䅁䄴䅁穁䑁䅍杌穁䑁䅕李䅁䅁杷允䅁䅁䅑䅁䑁䅁䅷䅁䭁䅁䉷䅁䭁佁䭧䅁䭁䝁䔰䅁䉁䅁䅁允䅁䅁䅯睒䅁䅁杷允䅁䅁䅑䅁䑁䅁䅷䅁䭁䝁䉅䅁䭁佁䬰䅁䭁䡁䕯䅁䉁䅁䅁允䅁䅁䅕渷⽷噎㘶吲䴸䅉䅅䅁䕁䅁䅁睁䵁䅁䅁权㉄允䅁权浄权䅁权䑃䅂䅁允䅁䅁䅅䅁䭁䕁䅣䅁䵁䅉䅅䅁䕁䅁䅁睁䵁䅁䅁权扃䅁䅁权浄权䅁权硂䅂䅁允䅁䅁䅅䅁佁䅁䅷䅁硁䍁䄴䅍ㅁ䑁䅅䅁䵁䅉䅅䅁䕁䅁䅁睁䵁䅁䅁权㕂允䅁权潄权䅁权療䅂䅁允䅁䅁䅅䅁佁䅁䄴䅁硁䑁䅣杌祁䑁䅣杍䅁䅁杷允䅁䅁䅑䅁䑁䅁䅷䅁䭁䥁䉧䅁䭁佁䭳䅁䭁䡁䕁䅁䉁䅁䅁允䅁䅁䄴䅆䅁䑁䅉杍㉁䑁䅣䅍睁䑁䅁䅍睁䅁䅁䍄䉁䅁䅁䅂䅁䅁䅍䅄䅁䅁䅯杰䅅䅁䅯朷䅯䅁䅯兣䅑䅁䅅䅁䉁䅁䅁兂䅁䅁䅁䬴汯兑杷允䅁䅁䅑䅁䑁䅁䅷䅁䭁䡁䉫䅁䭁佁䭧䅁䭁䡁䕁䅁䉁䅁䅁允䅁䅁䄴杄䅁䑁䅅䅎畁䑁䅣免ぁ䅁䅁䍄䉁䅁䅁䅂䅁䅁䅍䅄䅁䅁䅯睚䅁䅁䅯䄶䅯䅁䅯兢䅑䅁䅅䅁䉁䅁䅁杄佁䅁䅁杍㑁䍁䄴免硁䑁䅑䅁䵁䅉䅅䅁䕁䅁䅁睁䵁䅁䅁权㡁䅁䅁权瑄权䅁权硂䅂䅁允䅁䅁䅅䅁䙁佁㙆䭆䠵戴⽯䍄䉁䅁䅁䅂䅁䅁䅍䅄䅁䅁䅯䅈䅅䅁䅯儶䅯䅁䅯睧䅑䅁䅅䅁䉁䅁䅁兂䅁䅁䅁䩧浶䅑杷允䅁䅁䅑䅁䑁䅁䅷䅁䭁䩁䉧䅁䭁佁䭙䅁䭁䡁䕯䅁䉁䅁䅁允䅁䅁䄴䅄䅁䑁䅅杌穁䑁䅑䅏䅁䅁杷允䅁䅁䅑䅁䑁䅁䅷䅁䭁䑁䅷䅁䭁佁䭫䅁䭁䝁䔸䅁䉁䅁䅁允䅁䅁䅕䅁䅁䍧噑啥䵅䅉䅅䅁䕁䅁䅁睁䵁䅁䅁权䙄䅁䅁权牄权䅁权㥂䅂䅁允䅁䅁䅅䅁佁䉁䅑䅁祁䑁䅉䅍㉁䑁䅑䅏穁䑁䅣䅎䅁䅁杷允䅁䅁䅑䅁䑁䅁䅷䅁䭁䩁䄸䅁䭁佁䬰䅁䭁䡁䔰䅁䉁䅁䅁允䅁䅁䅯杘䅷䅁杷允䅁䅁䅑䅁䑁䅁䅷䅁䭁䵁䅣䅁䭁佁䭳䅁䭁䡁䔰䅁䉁䅁䅁允䅁䅁䄴杆䅁䑁䅉免硁䑁䅣睎祁䑁䅫䅏硁䑁䅫䅁䵁䅉䅅䅁䕁䅁䅁睁䵁䅁䅁权瑂允䅁权牄权䅁权睂䅂䅁允䅁䅁䅅䅁佁䉁䅑䅁㕁䑁䅙杍祁䑁䅙䅏㉁䑁䅕睎䅁䅁杷允䅁䅁䅑䅁䑁䅁䅷䅁䭁䝁䅣䅁䭁佁䭧䅁䭁䡁䕁䅁䉁䅁䅁允䅁䅁䄴䅄䅁䑁䅉睎畁䑁䅙睍䅁䅁杷允䅁䅁䅑䅁䑁䅁䅷䅁䭁䵁䉧䅁䭁佁䬴䅁䭁䡁䕯䅁䉁䅁䅁允䅁䅁䅕䅁䅁䩁潁が䵅䅉䅅䅁䕁䅁䅁睁䵁䅁䅁权捃䅁䅁权灄权䅁权㙂䅂䅁允䅁䅁䅅䅁䙁䅁䅁䅁杄䉧䉸䍄䉁䅁䅁䅂䅁䅁䅍䅄䅁䅁䅯䄹䅅䅁䅯䄶䅯䅁䅯䅣䅑䅁䅅䅁䉁䅁䅁杄佁䅁䅁免㉁䍁䄴䅎㉁䑁䅙䅁䵁䅉䅅䅁䕁䅁䅁睁䵁䅁䅁权湂䅁䅁权潄权䅁权䙃䅂䅁允䅁䅁䅅䅁佁䅁䄴䅁祁䑁䅑杌㑁䑁䅁睍䅁䅁杷允䅁䅁䅑䅁䑁䅁䅷䅁䭁䥁䅑䅁䭁佁䭫䅁䭁佁䭷䅁䉁䅁䅁允䅁䅁䅕䅁䅁䥁䵄歅䵅䅉䅅䅁䕁䅁䅁睁䵁䅁䅁权卄允䅁权瑄权䅁权療䅂䅁允䅁䅁䅅䅁䙁䵁桵扒穢振⽑䍄䉁䅁䅁䅂䅁䅁䅍䅄䅁䅁䅯睓䅅䅁䅯眵䅯䅁䅯全䅑䅁䅅䅁䉁䅁䅁兂⽁噎㘶兓獷䅑杷允䅁䅁䅑䅁䑁䅁䅷䅁䭁䭁䅧䅁䭁佁䭙䅁䭁佁䭷䅁䉁䅁䅁允䅁䅁䄴䅄䅁䑁䅅杌硁䑁䅧免䅁䅁杷允䅁䅁䅑䅁䑁䅁䅷䅁䭁䍁䅧䅁䭁佁䬰䅁䭁䡁䕅䅁䉁䅁䅁允䅁䅁䅕䭆䠵場啯橺䴸䅉䅅䅁䕁䅁䅁睁䵁䅁䅁权啃䅁䅁权瑄权䅁权䙃䅂䅁允䅁䅁䅅䅁䙁䡁灮橊䥅䅲䄹䍄䉁䅁䅁䅂䅁䅁䅍䅄䅁䅁䅯朱䅁䅁䅯䄶䅯䅁䅯睧䅑䅁䅅䅁䉁䅁䅁杄佁䅁䅁免㉁䍁䄴兏㑁䑁䅫䅁䵁䅉䅅䅁䕁䅁䅁睁䵁䅁䅁权坂允䅁权潄权䅁权䑃䅂䅁允䅁䅁䅅䅁佁䅁䄴䅁硁䑁䅧杌祁䑁䅁睎䅁䅁杷允䅁䅁䅑䅁䑁䅁䅷䅁䭁䙁䉙䅁䭁佁䭧䅁䭁䡁䔰䅁䉁䅁䅁允䅁䅁䄴杄䅁䑁䅅䅏畁䑁䅕兎硁䅁䅁䍄䉁䅁䅁䅂䅁䅁䅍䅄䅁䅁䅯䅵䅅䅁䅯儷䅯䅁䅯䅣䅑䅁䅅䅁䉁䅁䅁兂㉄䙋偹癷杘睐杷允䅁䅁䅑䅁䑁䅁䅷䅁䭁乁䈰䅁䭁佁䭧䅁䭁䡁䕯䅁䉁䅁䅁允䅁䅁䄴杄䅁䑁䅅兏畁䑁䅫䅍㉁䅁䅁䍄䉁䅁䅁䅂䅁䅁䅍䅄䅁䅁䅯兌䅁䅁䅯䄶䅯䅁䅯睢䅑䅁䅅䅁䉁䅁䅁权䡂䅁䅁䍄䉁䅁䅁䅂䅁䅁䅍䅄䅁䅁䅯儳䅅䅁䅯䄶䅯䅁䅯兣䅑䅁䅅䅁䉁䅁䅁杄佁䅁䅁杍睁䍁䄴兎祁䑁䅣䅁䵁䅉䅅䅁䕁䅁䅁睁䵁䅁䅁权摄允䅁权潄权䅁权㥂䅂䅁允䅁䅁䅅䅁佁䅁䅷䅁祁䑁䅁杌㉁䑁䅫䅁䵁䅉䅅䅁䕁䅁䅁睁䵁䅁䅁权⽂䅁䅁权浄权䅁权㙂䅂䅁允䅁䅁䅅䅁佁䅁䅷䅁硁䍁䄴免㉁䑁䅣䅁䵁䅉䅅䅁䕁䅁䅁睁䵁䅁䅁权兄允䅁权牄权䅁权獄权䅁允䅁䅁䅅䅁佁䉁䅑䅁穁䑁䅁李㍁䑁䅁䅍睁䑁䅁䅍䅁䅁杷允䅁䅁䅑䅁䑁䅁䅷䅁䭁佁䅕䅁䭁佁䭧䅁䭁䥁䕍䅁䉁䅁䅁允䅁䅁䄴杄䅁䑁䅅兎畁䑁䅕睎祁䅁䅁䍄䉁䅁䅁䅂䅁䅁䅍䅄䅁䅁䅯䄴䅅䅁䅯允䅉䅁䅯杁䅉䅁䅅䅁䉁䅁䅁兂㝄㉑㘳ㅷ唯䅑杷允䅁䅁䅑䅁䑁䅁䅷䅁䭁佁䅕䅁䭁佁䭧䅁䭁䡁䔰䅁䉁䅁䅁允䅁䅁䄴䅄䅁䑁䅧杌㍁䑁䅣䅎䅁䅁杷允䅁䅁䅑䅁䑁䅁䅷䅁䭁佁䅅䅁䭁佁䭧䅁䭁䝁䔰䅁䉁䅁䅁允䅁䅁䄴䅄䅁䑁䅍杌㑁䑁䅕䅏䅁䅁杷允䅁䅁䅑䅁䑁䅁䅷䅁䭁䉁䉣䅁䭁佁䭧䅁䭁佁䭷䅁䉁䅁䅁允䅁䅁䄴䅄䅁䑁䅧杌穁䑁䅕兎䅁䅁杷允䅁䅁䅑䅁䑁䅁䅷䅁䭁䭁䉯䅁䭁佁䭙䅁䭁䡁䕯䅁䉁䅁䅁允䅁䅁䄴䅄䅁䑁䅅杌睁䑁䅕睎䅁䅁杷允䅁䅁䅑䅁䑁䅁䅷䅁䭁䵁䉫䅁䭁佁䭣䅁䭁䝁䔸䅁䉁䅁䅁允䅁䅁䅕㉦㡱䩤奐啋䵁䅉䅅䅁䕁䅁䅁睁䵁䅁䅁权桄䅁䅁权潄权䅁权䙃䅂䅁允䅁䅁䅅䅁佁䅁䅷䅁㕁䍁䄴兎睁䑁䅕䅁䵁䅉䅅䅁䕁䅁䅁睁䵁䅁䅁权㕁允䅁权潄权䅁权睂䅂䅁允䅁䅁䅅䅁佁䅁䄴䅁ぁ䑁䅅杌㍁䑁䅕䅏䅁䅁杷允䅁䅁䅑䅁䑁䅁䅷䅁䭁䩁䈴䅁䭁佁䭳䅁䭁䝁䔸䅁䉁䅁䅁允䅁䅁䄴䅆䅁䑁䅅兏㕁䑁䅙䅍睁䑁䅁䅍睁䅁䅁䍄䉁䅁䅁䅂䅁䅁䅍䅄䅁䅁䅯䅧䅁䅁䅯眵䅯䅁䅯来䅑䅁䅅䅁䉁䅁䅁兂权楇搯䅊呙䅑杷允䅁䅁䅑䅁䑁䅁䅷䅁䭁䕁䉑䅁䭁佁䭳䅁䭁䥁䕍䅁䉁䅁䅁允䅁䅁䄴䅆䅁䑁䅕兏ㅁ䑁䅙睍穁䑁䅣杍穁䅁䅁䍄䉁䅁䅁䅂䅁䅁䅍䅄䅁䅁䅯末䅁䅁䅯眵䅯䅁䅯睧䅑䅁䅅䅁䉁䅁䅁兂浂浚浚浚䅙䅑杷允䅁䅁䅑䅁䑁䅁䅷䅁䭁䕁䅷䅁䭁佁䭧䅁䭁䝁䔰䅁䉁䅁䅁允䅁䅁䄴䅄䅁䑁䅉兎畁䑁䅍睎䅁䅁杷允䅁䅁䅑䅁䑁䅁䅷䅁䭁偁䉙䅁䭁佁䭣䅁䭁䡁䕁䅁䉁䅁䅁允䅁䅁䅕⭉牏㝍ぢ吶䴸䅉䅅䅁䕁䅁䅁睁䵁䅁䅁权䵂䅁䅁权潄权䅁权療䅂䅁允䅁䅁䅅䅁佁䅁䅷䅁祁䑁䅑杌㍁䑁䅣䅁䵁䅉䅅䅁䕁䅁䅁睁䵁䅁䅁权癁允䅁权湄权䅁权睂䅂䅁允䅁䅁䅅䅁䙁䕁䱓佢㝦呋䅊䍄䉁䅁䅁䅂䅁䅁䅍䅄䅁䅁䅯朰䅅䅁䅯眵䅯䅁䅯来䅑䅁䅅䅁䉁䅁䅁兂湁免獩么牯䅑杷允䅁䅁䅑䅁䑁䅁䅷䅁䭁䙁䅕䅁䭁佁䭣䅁䭁䥁䕍䅁䉁䅁䅁允䅁䅁䅕捺䵺䵺䵺獂䵁䅉䅅䅁䕁䅁䅁睁䵁䅁䅁权䵂䅁䅁权潄权䅁权䙃䅂䅁允䅁䅁䅅䅁佁䅁䄴䅁祁䑁䅍杌㑁䑁䅅睍䅁䅁杷允䅁䅁䅑䅁䑁䅁䅷䅁䭁䡁䉣䅁䭁佁䭫䅁䭁䥁䕕䅁䉁䅁䅁允䅁䅁䅕䅁䅁䍁⭃あ䵅䅉䅅䅁䕁䅁䅁睁䵁䅁䅁权杄允䅁权瑄权䅁权瑂䅂䅁允䅁䅁䅅䅁䙁䡁呗䅇坒畄⽅䍄䉁䅁䅁䅂䅁䅁䅍䅄䅁䅁䅯杪䅅䅁䅯眶䅯䅁䅯睧䅑䅁䅅䅁䉁䅁䅁杄十䅁䅁䅎㕁䑁䅫兏㑁䑁䅍䅎㑁䅁䅁䍄䉁䅁䅁䅂䅁䅁䅍䅄䅁䅁䅯東䅁䅁䅯䄶䅯䅁䅯全䅑䅁䅅䅁䉁䅁䅁杄佁䅁䅁睍硁䍁䄴李㍁䑁䅣䅁䵁䅉䅅䅁䕁䅁䅁睁䵁䅁䅁权䵂䅁䅁权潄权䅁权䑃䅂䅁允䅁䅁䅅䅁佁䅁䄴䅁祁䑁䅫杌睁䑁䅕杍䅁䅁杷允䅁䅁䅑䅁䑁䅁䅷䅁䭁䕁䅷䅁䭁佁䭧䅁䭁䡁䔰䅁䉁䅁䅁允䅁䅁䄴权䅁䑁䅉杍畁䑁䅕䅁䵁䅉䅅䅁䕁䅁䅁睁䵁䅁䅁权塂允䅁权灄权䅁权療䅂䅁允䅁䅁䅅䅁䙁䅁䅁䅁䥂桦䉊䍄䉁䅁䅁䅂䅁䅁䅍䅄䅁䅁䅯䅢䅁䅁䅯儶䅯䅁䅯来䅑䅁䅅䅁䉁䅁䅁兂䅁䅁䅁䥋㕣兑杷允䅁䅁䅑䅁䑁䅁䅷䅁䭁䱁䅕䅁䭁佁䭳䅁䭁䝁䔰䅁䉁䅁䅁允䅁䅁䄴䅆䅁䑁䅅睎㉁䑁䅅䅍睁䑁䅁䅍睁䅁䅁䍄䉁䅁䅁䅂䅁䅁䅍䅄䅁䅁䅯睉䅅䅁䅯朷䅯䅁䅯全䅑䅁䅅䅁䉁䅁䅁兂䅁䅁䅁䙯杮䅷杷允䅁䅁䅑䅁䑁䅁䅷䅁䭁䵁䉉䅁䭁佁䭧䅁䭁䡁䕁䅁䉁䅁䅁允䅁䅁䄴䅄䅁䑁䅑䅏畁䑁䅉李䅁䅁杷允䅁䅁䅑䅁䑁䅁䅷䅁䭁乁䉍䅁䭁䅁䅑䅁䭁䅁䍑䅁䉁䅁䅁允䅁䅁䅕䅁䅁䭑祌歬䵅䅉䅅䅁䕁䅁䅁睁䵁䅁䅁权潃䅁䅁权䉁杁䅁权䙁杁䅁允䅁䅁䅅䅁䙁䙁㝍煊兦督䉨䍄䉁䅁䅁䅂䅁䅁䅍䅄䅁䅁䅯兌䅅䅁䅯䄶䅯䅁䅯睢䅑䅁䅅䅁䉁䅁䅁杄佁䅁䅁䅎硁䍁䄴䅏㍁䑁䅕䅁䵁䅉䅅䅁䕁䅁䅁睁䵁䅁䅁权潃䅁䅁权䉁杁䅁权䑁杁䅁允䅁䅁䅅䅁䙁䡁䵷䙭㥩睪䉤䍄䉁䅁䅁䅂䅁䅁䅍䅄䅁䅁䅯䅷䅅䅁䅯眵䅯䅁䅯䄷䅯䅁䅅䅁䉁䅁䅁兂㝂䭆䠵場歱睶杷允䅁䅁䅑䅁䑁䅁䅷䅁䭁佁䉳䅁䭁佁䭳䅁䭁䝁䔸䅁䉁䅁䅁允䅁䅁䄴杆䅁䑁䅅免穁䑁䅍兎睁䑁䅁䅍睁䑁䅁䅁䵁䅉䅅䅁䕁䅁䅁睁䵁䅁䅁权啁允䅁权灄权䅁权療䅂䅁允䅁䅁䅅䅁䙁䅁䅁䅁兂桴䉤䍄䉁䅁䅁䅂䅁䅁䅍䅄䅁䅁䅯睇䅁䅁䅯朷䅯䅁䅯兢䅑䅁䅅䅁䉁䅁䅁兂䅁䅁䅁伸桫具杷允䅁䅁䅑䅁䑁䅁䅷䅁䭁乁䈴䅁䭁佁䭧䅁䭁䝁䔰䅁䉁䅁䅁允䅁䅁䄴杄䅁䑁䅅䅎畁䑁䅍免㑁䅁䅁䍄䉁䅁䅁䅂䅁䅁䅍䅄䅁䅁䅯元䅅䅁䅯充䅁䅁䅯䅂䅉䅁䅅䅁䉁䅁䅁杄十䅁䅁李㉁䑁䅅兏硁䑁䅁䅍睁䅁䅁䍄䉁䅁䅁䅂䅁䅁䅍䅄䅁䅁䅯䄴䅅䅁䅯儷䅯䅁䅯兦䅑䅁䅅䅁䉁䅁䅁兂㉃⼸唳佥煮睐杷允䅁䅁䅑䅁䑁䅁䅷䅁䭁䉁䈴䅁䭁䉁䅅䅁䭁䅁䅕䅁䉁䅁䅁允䅁䅁䄴䅆䅁䑁䅑李祁䑁䅧䅍睁䑁䅁䅍睁䅁䅁䍄䉁䅁䅁䅂䅁䅁䅍䅄䅁䅁䅯䅦䅅䅁䅯眵䅯䅁䅯䄷䅯䅁䅅䅁䉁䅁䅁兂㙃兓䍷㑋䕣䅑杷允䅁䅁䅑䅁䑁䅁䅷䅁䭁乁䈴䅁䭁佁䭧䅁䭁䡁䕅䅁䉁䅁䅁允䅁䅁䄴䅄䅁䑁䅍免畁䑁䅙䅏䅁䅁杷允䅁䅁䅑䅁䑁䅁䅷䅁䭁乁䈴䅁䭁佁䭧䅁䭁䥁䕍䅁䉁䅁䅁允䅁䅁䄴杄䅁䑁䅉䅏畁䑁䅙李㕁䅁䅁䍄䉁䅁䅁䅂䅁䅁䅍䅄䅁䅁䅯䅈䅁䅁䅯允䅉䅁䅯兂䅉䅁䅅䅁䉁䅁䅁兂䑂䈫礫兯㉢䅑杷允䅁䅁䅑䅁䑁䅁䅷䅁䭁偁䅧䅁䭁佁䬰䅁䭁䥁䕕䅁䉁䅁䅁允䅁䅁䅕渫焵䡶呓䐵䴸䅉䅅䅁䕁䅁䅁睁䵁䅁䅁权敄允䅁权潄权䅁权㥂䅂䅁允䅁䅁䅅䅁佁䅁䄴䅁ぁ䑁䅅杌穁䑁䅍兏䅁䅁杷允䅁䅁䅑䅁䑁䅁䅷䅁䭁䍁䅉䅁䭁佁䭣䅁䭁䝁䔸䅁䉁䅁䅁允䅁䅁䅕噈歰㥏倹含䴸䅉䅅䅁䕁䅁䅁睁䵁䅁䅁权⽁允䅁权瑄权䅁权䙃䅂䅁允䅁䅁䅅䅁䙁䍁䡵瑆佮穬䅎䍄䉁䅁䅁䅂䅁䅁䅍䅄䅁䅁䅯儲䅁䅁䅯朷䅯䅁䅯兢䅑䅁䅅䅁䉁䅁䅁兂䅁䅁䅃ぉㅊ兑杷允䅁䅁䅑䅁䑁䅁䅷䅁䭁䥁䉫䅁䭁佁䭧䅁䭁佁䭷䅁䉁䅁䅁允䅁䅁䄴杄䅁䑁䅉睍畁䑁䅉䅏穁䅁䅁䍄䉁䅁䅁䅂䅁䅁䅍䅄䅁䅁䅯公䅅䅁䅯眶䅯䅁䅯来䅑䅁䅅䅁䉁䅁䅁杄坁䅁䅁杍㑁䑁䅑兎硁䑁䅙䅎㍁䑁䅉睎䅁䅁杷允䅁䅁䅑䅁䑁䅁䅷䅁䭁䍁䉁䅁䭁佁䭧䅁䭁佁䭷䅁䉁䅁䅁允䅁䅁䄴杄䅁䑁䅉兎畁䑁䅍䅎㉁䅁䅁䍄䉁䅁䅁䅂䅁䅁䅍䅄䅁䅁䅯杢䅅䅁䅯朵䅯䅁䅯睢䅑䅁䅅䅁䉁䅁䅁杄䭁䅁䅁䅎畁䑁䅅李䅁䅁杷允䅁䅁䅑䅁䑁䅁䅷䅁䭁䍁䉁䅁䭁佁䭧䅁䭁䡁䕯䅁䉁䅁䅁允䅁䅁䄴杄䅁䑁䅉李畁䑁䅣䅎ぁ䅁䅁䍄䉁䅁䅁䅂䅁䅁䅍䅄䅁䅁䅯睈䅁䅁䅯儷䅯䅁䅯兣䅑䅁䅅䅁䉁䅁䅁权敂䅄䅁䍄䉁䅁䅁䅂䅁䅁䅍䅄䅁䅁䅯兣䅁䅁䅯朵䅯䅁䅯兢䅑䅁䅅䅁䉁䅁䅁杄䵁䅁䅁免畁䑁䅣睎㍁䅁䅁䍄䉁䅁䅁䅂䅁䅁䅍䅄䅁䅁䅯典䅁䅁䅯儷䅯䅁䅯兢䅑䅁䅅䅁䉁䅁䅁兂扁㥌欰潂⽈睐杷允䅁䅁䅑䅁䑁䅁䅷䅁䭁䍁䉁䅁䭁佁䬰䅁䭁䝁䔸䅁䉁䅁䅁允䅁䅁䅕䉲慸䑚晶稳䴸䅉䅅䅁䕁䅁䅁睁䵁䅁䅁权汃允䅁权䉁杁䅁权䍁杁䅁允䅁䅁䅅䅁䙁䍁穲晷杪丯䅆䍄䉁䅁䅁䅂䅁䅁䅍䅄䅁䅁䅯睸䅁䅁䅯儷䅯䅁䅯兢䅑䅁䅅䅁䉁䅁䅁兂煃搸乊桙潃睐杷允䅁䅁䅑䅁䑁䅁䅷䅁䭁䵁䉅䅁䭁佁䭧䅁䭁䡁䕯䅁䉁䅁䅁允䅁䅁䄴䅄䅁䑁䅣䅎畁䑁䅕杍䅁䅁杷允䅁䅁䅑䅁䑁䅁䅷䅁䭁䩁䅧䅁䭁佁䭫䅁䭁䡁䕅䅁䉁䅁䅁允䅁䅁䅕䅁䅁䭁㉄䕇䵅䅉䅅䅁䕁䅁䅁睁䵁䅁䅁权㑂允䅁权潄权䅁权獄权䅁允䅁䅁䅅䅁佁䅁䄴䅁ぁ䑁䅙杌㕁䑁䅍䅎䅁䅁杷允䅁䅁䅑䅁䑁䅁䅷䅁䭁䩁䅉䅁䭁佁䭣䅁䭁䡁䔰䅁䉁䅁䅁允䅁䅁䅕卸睃浣剩歁䵁䅉䅅䅁䕁䅁䅁睁䵁䅁䅁权瑁䅁䅁权瑄权䅁权療䅂䅁允䅁䅁䅅䅁䙁䅁䌲煈敁晹⽫䍄䉁䅁䅁䅂䅁䅁䅍䅄䅁䅁䅯公䅁䅁䅯眵䅯䅁䅯兦䅑䅁䅅䅁䉁䅁䅁兂獄払敧坨晳䅑杷允䅁䅁䅑䅁䑁䅁䅷䅁䭁䩁䅣䅁䭁佁䭣䅁䭁䡁䔰䅁䉁䅁䅁允䅁䅁䅕卸睃浣剩ぇ䵁䅉䅅䅁䕁䅁䅁睁䵁䅁䅁权歄䅁䅁权瑄权䅁权療䅂䅁允䅁䅁䅅䅁䙁偁灹搸乊潙⽁䍄䉁䅁䅁䅂䅁䅁䅍䅄䅁䅁䅯杷䅅䅁䅯充䅁䅁䅯兂䅁䅁䅅䅁䉁䅁䅁杄啁䅁䅁睍㉁䑁䅉睍ㅁ䑁䅁䅍睁䑁䅁䅁䵁䅉䅅䅁䕁䅁䅁睁䵁䅁䅁权癁允䅁权瑄权䅁权㥂䅂䅁允䅁䅁䅅䅁䙁偁㥔䠱灪瑊⽅䍄䉁䅁䅁䅂䅁䅁䅍䅄䅁䅁䅯䅥䅅䅁䅯䄶䅯䅁䅯兣䅑䅁䅅䅁䉁䅁䅁杄佁䅁䅁䅎㍁䍁䄴睍㉁䑁䅑䅁䵁䅉䅅䅁䕁䅁䅁睁䵁䅁䅁权硁䅁䅁权瑄权䅁权硂䅂䅁允䅁䅁䅅䅁䙁䱁穢搯㑒昶⽙䍄䉁䅁䅁䅂䅁䅁䅍䅄䅁䅁䅯䅦䅅䅁䅯䄶䅯䅁䅯睢䅑䅁䅅䅁䉁䅁䅁杄佁䅁䅁睍㕁䍁䄴兎穁䑁䅫䅁䵁䅉䅅䅁䕁䅁䅁睁䵁䅁䅁权噂䅁䅁权湄权䅁权㙂䅂䅁允䅁䅁䅅䅁䙁䥁牘払敧全䅘䍄䉁䅁䅁䅂䅁䅁䅍䅄䅁䅁䅯兮䅁䅁䅯眵䅯䅁䅯兦䅑䅁䅅䅁䉁䅁䅁兂佃浭㡃塬䴰䅑杷允䅁䅁䅑䅁䑁䅁䅷䅁䭁䅁䉳䅁䭁䉁䅅䅁䭁䅁䅕䅁䉁䅁䅁允䅁䅁䄴䅆䅁䑁䅣䅏㍁䑁䅣兏㑁䑁䅁䅍睁䅁䅁䍄䉁䅁䅁䅂䅁䅁䅍䅄䅁䅁䅯䅦䅅䅁䅯䄶䅯䅁䅯䅣䅑䅁䅅䅁䉁䅁䅁杄佁䅁䅁䅎硁䍁䄴睍祁䑁䅑䅁䵁䅉䅅䅁䕁䅁䅁睁䵁䅁䅁权摃允䅁权畄权䅁权硂䅂䅁允䅁䅁䅅䅁䭁䕁䅣䅁䵁䅉䅅䅁䕁䅁䅁睁䵁䅁䅁权汁允䅁权浄权䅁权睂䅂䅁允䅁䅁䅅䅁佁䅁䅷䅁ぁ䍁䄴李㑁䑁䅉䅁䵁䅉䅅䅁䕁䅁䅁睁䵁䅁䅁权䩄允䅁权瑄权䅁权硂䅂䅁允䅁䅁䅅䅁䙁䭁䠵場啯獲⽣䍄䉁䅁䅁䅂䅁䅁䅍䅄䅁䅁䅯䅏䅅䅁䅯朷䅯䅁䅯兢䅑䅁䅅䅁䉁䅁䅁权䡂䅁䅁䍄䉁䅁䅁䅂䅁䅁䅍䅄䅁䅁䅯䅒䅅䅁䅯允䅉䅁䅯杁䅉䅁䅅䅁䉁䅁䅁兂灃慖㙲㠸儯䅑杷允䅁䅁䅑䅁䑁䅁䅷䅁䭁䩁䄴䅁䭁佁䬰䅁䭁䥁䕕䅁䉁䅁䅁允䅁䅁䅕余兘瑉㕶樵䴸䅉䅅䅁䕁䅁䅁睁䵁䅁䅁权ㅁ允䅁权牄权䅁权睂䅂䅁允䅁䅁䅅䅁佁䉁䅑䅁ぁ䑁䅁兏祁䑁䅁䅍睁䑁䅁䅍䅁䅁杷允䅁䅁䅑䅁䑁䅁䅷䅁䭁䑁䅍䅁䭁佁䬰䅁䭁䡁䕯䅁䉁䅁䅁允䅁䅁䅕楤㤹漸獴稹䴸䅉䅅䅁䕁䅁䅁睁䵁䅁䅁权⽂允䅁权浄权䅁权瑂䅂䅁允䅁䅁䅅䅁佁䅁䅷䅁硁䍁䄴免ぁ䑁䅣䅁䵁䅉䅅䅁䕁䅁䅁睁䵁䅁䅁权穄䅁䅁权瑄权䅁权硂䅂䅁允䅁䅁䅅䅁䙁䅁琴灳瘳⽰⽙䍄䉁䅁䅁䅂䅁䅁䅍䅄䅁䅁䅯儲䅅䅁䅯朵䅯䅁䅯兦䅑䅁䅅䅁䉁䅁䅁杄䵁䅁䅁免畁䑁䅉兎㑁䅁䅁䍄䉁䅁䅁䅂䅁䅁䅍䅄䅁䅁䅯䄳䅅䅁䅯允䅉䅁䅯睁䅉䅁䅅䅁䉁䅁䅁兂呃婘扳噲塙兑杷允䅁䅁䅑䅁䑁䅁䅷䅁䭁䅁䄸䅁䭁佁䭙䅁䭁䡁䕁䅁䉁䅁䅁允䅁䅁䄴䅄䅁䑁䅑杌㕁䑁䅅免䅁䅁杷允䅁䅁䅑䅁䑁䅁䅷䅁䭁佁䅕䅁䭁佁䭳䅁䭁䥁䕕䅁䉁䅁䅁允䅁䅁䄴䅆䅁䑁䅙杍㍁䑁䅑䅍睁䑁䅁䅍睁䅁䅁䍄䉁䅁䅁䅂䅁䅁䅍䅄䅁䅁䅯兄䅁䅁䅯儷䅯䅁䅯兦䅑䅁䅅䅁䉁䅁䅁兂䥂場啯獲卣䅑杷允䅁䅁䅑䅁䑁䅁䅷䅁䭁䑁䉣䅁䭁佁䭣䅁䭁佁䭷䅁䉁䅁䅁允䅁䅁䅕体㙆䭆䠵啄䵁䅉䅅䅁䕁䅁䅁睁䵁䅁䅁权允䅁䅁权畄权䅁权獄权䅁允䅁䅁䅅䅁䙁䅁䅁䅁䥃儹䉒䍄䉁䅁䅁䅂䅁䅁䅍䅄䅁䅁䅯䅷䅁䅁䅯眶䅯䅁䅯䄷䅯䅁䅅䅁䉁䅁䅁杄啁䅁䅁兎㍁䑁䅍兏ぁ䑁䅁䅍㕁䑁䅫䅁䵁䅉䅅䅁䕁䅁䅁睁䵁䅁䅁权䙁允䅁权湄权䅁权睂䅂䅁允䅁䅁䅅䅁䙁乁㕶浦㡱䑎䅊䍄䉁䅁䅁䅂䅁䅁䅍䅄䅁䅁䅯杘䅁䅁䅯朵䅯䅁䅯睧䅑䅁䅅䅁䉁䅁䅁杄䵁䅁䅁䅍畁䑁䅫兎㑁䅁䅁䍄䉁䅁䅁䅂䅁䅁䅍䅄䅁䅁䅯児䅅䅁䅯眵䅯䅁䅯兣䅑䅁䅅䅁䉁䅁䅁兂㍁啩杆搵敁䅑杷允䅁䅁䅑䅁䑁䅁䅷䅁䭁䉁䉯䅁䭁佁䬴䅁䭁䥁䕕䅁䉁䅁䅁允䅁䅁䅕䅁䅁䵁㑁か䵅䅉䅅䅁䕁䅁䅁睁䵁䅁䅁权摁允䅁权潄权䅁权䑃䅂䅁允䅁䅁䅅䅁佁䅁䄴䅁穁䑁䅫杌㑁䑁䅕睎䅁䅁杷允䅁䅁䅑䅁䑁䅁䅷䅁䭁䱁䄴䅁䭁佁䬰䅁䭁䡁䕯䅁䉁䅁䅁允䅁䅁䅕牡へ硫䕧橸䴸䅉䅅䅁䕁䅁䅁睁䵁䅁䅁权摁允䅁权潄权䅁权㥂䅂䅁允䅁䅁䅅䅁佁䅁䄴䅁穁䑁䅫杌睁䑁䅫兎䅁䅁杷允䅁䅁䅑䅁䑁䅁䅷䅁䭁䵁䉧䅁䭁佁䭙䅁䭁䡁䔰䅁䉁䅁䅁允䅁䅁䄴䅄䅁䑁䅅杌睁䑁䅉䅏䅁䅁杷允䅁䅁䅑䅁䑁䅁䅷䅁䭁䭁䅷䅁䭁佁䬴䅁䭁佁䭷䅁䉁䅁䅁允䅁䅁䅕䅁䅁佁穁䕆䵅䅉䅅䅁䕁䅁䅁睁䵁䅁䅁权桁䅁䅁权湄权䅁权䙃䅂䅁允䅁䅁䅅䅁䙁䱁単杉夲桥䅴䍄䉁䅁䅁䅂䅁䅁䅍䅄䅁䅁䅯睢䅅䅁䅯䄶䅯䅁䅯兣䅑䅁䅅䅁䉁䅁䅁杄䵁䅁䅁李畁䑁䅉睍ㅁ䅁䅁䍄䉁䅁䅁䅂䅁䅁䅍䅄䅁䅁䅯睵䅅䅁䅯儶䅯䅁䅯全䅑䅁䅅䅁䉁䅁䅁兂䅁䅁䅁䑗硉兑杷允䅁䅁䅑䅁䑁䅁䅷䅁䭁䙁䅷䅁䭁佁䬴䅁䭁䡁䔰䅁䉁䅁䅁允䅁䅁䅕䅁䅁䝁䡃商䵅䅉䅅䅁䕁䅁䅁睁䵁䅁䅁权敂䅁䅁权潄权䅁权硂䅂䅁允䅁䅁䅅䅁佁䅁䅯䅁穁䑁䅁杌ㅁ䅁䅁䍄䉁䅁䅁䅂䅁䅁䅍䅄䅁䅁䅯杔䅅䅁䅯眵䅯䅁䅯䄷䅯䅁䅅䅁䉁䅁䅁兂灄橊䥅䉲晷䅑杷允䅁䅁䅑䅁䑁䅁䅷䅁䭁䩁䉣䅁䭁佁䭳䅁䭁佁䭷䅁䉁䅁䅁允䅁䅁䄴杆䅁䑁䅅杍㕁䑁䅑䅏ぁ䑁䅣䅏睁䑁䅉䅁䵁䅉䅅䅁䕁䅁䅁睁䵁䅁䅁权敂䅁䅁权潄权䅁权䙃䅂䅁允䅁䅁䅅䅁佁䅁䄴䅁ぁ䑁䅕杌ㅁ䑁䅕免䅁䅁杷允䅁䅁䅑䅁䑁䅁䅷䅁䭁䩁䉕䅁䭁佁䬰䅁䭁䡁䔰䅁䉁䅁䅁允䅁䅁䅕㑆漵䩺䝳䕁䵁䅉䅅䅁䕁䅁䅁睁䵁䅁䅁权敂䅁䅁权潄权䅁权㥂䅂䅁允䅁䅁䅅䅁佁䅁䄴䅁祁䑁䅧杌ㅁ䑁䅁䅎䅁䅁杷允䅁䅁䅑䅁䑁䅁䅷䅁䭁䍁䄴䅁䭁佁䭳䅁䭁䥁䕕䅁䉁䅁䅁允䅁䅁䄴䅆䅁䑁䅅䅎㍁䑁䅫杍睁䑁䅉䅏㉁䅁䅁䍄䉁䅁䅁䅂䅁䅁䅍䅄䅁䅁䅯杪䅁䅁䅯朷䅯䅁䅯兢䅑䅁䅅䅁䉁䅁䅁兂䅁䅁䅁䡯堸兑杷允䅁䅁䅑䅁䑁䅁䅷䅁䭁䅁䅧䅁䭁佁䭫䅁䭁䡁䔰䅁䉁䅁䅁允䅁䅁䅕䅁䅁䉁㜹き䵅䅉䅅䅁䕁䅁䅁睁䵁䅁䅁权䥂允䅁权潄权䅁权睂䅂䅁允䅁䅁䅅䅁佁䅁䄴䅁硁䑁䅧杌祁䑁䅑䅎䅁䅁杷允䅁䅁䅑䅁䑁䅁䅷䅁䭁䉁䅙䅁䭁佁䭣䅁䭁䡁䕯䅁䉁䅁䅁允䅁䅁䅕䥘䌯匹捨お䵁䅉䅅䅁䕁䅁䅁睁䵁䅁䅁权兄允䅁权牄权䅁权硂䅂䅁允䅁䅁䅅䅁佁䉁䅑䅁穁䑁䅅䅎硁䑁䅁䅍睁䑁䅁䅍䅁䅁杷允䅁䅁䅑䅁䑁䅁䅷䅁䭁䝁䅧䅁䭁佁䭣䅁䭁䝁䔸䅁䉁䅁䅁允䅁䅁䅕〳丫㉬匵啉䵁䅉䅅䅁䕁䅁䅁睁䵁䅁䅁权偂允䅁权畄权䅁权瑂䅂䅁允䅁䅁䅅䅁䙁䅁䅁䅁䵃桥䉨䍄䉁䅁䅁䅂䅁䅁䅍䅄䅁䅁䅯睈䅁䅁䅯眵䅯䅁䅯䅣䅑䅁䅅䅁䉁䅁䅁兂㝂䭆䠵戴歯䅑杷允䅁䅁䅑䅁䑁䅁䅷䅁䭁䍁䅫䅁䭁佁䬴䅁䭁䡁䔰䅁䉁䅁䅁允䅁䅁䅕䅁䅁偁湃䕌䵅䅉䅅䅁䕁䅁䅁睁䵁䅁䅁权䝄䅁䅁权瑄权䅁权療䅂䅁允䅁䅁䅅䅁䙁偁湃歸㍳敩⽕䍄䉁䅁䅁䅂䅁䅁䅍䅄䅁䅁䅯杇䅅䅁䅯䄶䅯䅁䅯䅣䅑䅁䅅䅁䉁䅁䅁杄佁䅁䅁免㑁䍁䄴䅍㑁䑁䅍䅁䵁䅉䅅䅁䕁䅁䅁睁䵁䅁䅁权牄䅁䅁权灄权䅁权硂䅂䅁允䅁䅁䅅䅁䙁䅁䅁䅁㑄歳䉎䍄䉁䅁䅁䅂䅁䅁䅍䅄䅁䅁䅯朰䅅䅁䅯䄶䅯䅁䅯睢䅑䅁䅅䅁䉁䅁䅁杄佁䅁䅁睍ぁ䍁䄴睎ㅁ䑁䅕䅁䵁䅉䅅䅁䕁䅁䅁睁䵁䅁䅁权畄允䅁权湄权䅁权瑂䅂䅁允䅁䅁䅅䅁䙁䥁堲桢䑋䅷䅒䍄䉁䅁䅁䅂䅁䅁䅍䅄䅁䅁䅯杇䅅䅁䅯䄶䅯䅁䅯兦䅑䅁䅅䅁䉁䅁䅁杄佁䅁䅁免ㅁ䍁䄴兏㑁䑁䅉䅁䵁䅉䅅䅁䕁䅁䅁睁䵁䅁䅁权⽁䅁䅁权湄权䅁权䙃䅂䅁允䅁䅁䅅䅁䙁䑁ㄸ牘䩰䍔䅚䍄䉁䅁䅁䅂䅁䅁䅍䅄䅁䅁䅯睌䅁䅁䅯眵䅯䅁䅯睧䅑䅁䅅䅁䉁䅁䅁兂癄䙬楧㕗敁䅑杷允䅁䅁䅑䅁䑁䅁䅷䅁䭁䉁䅯䅁䭁佁䬴䅁䭁䥁䕍䅁䉁䅁䅁允䅁䅁䅕䅁䅁佁䑁䵈䵅䅉䅅䅁䕁䅁䅁睁䵁䅁䅁权䙂允䅁权畄权䅁权睂䅂䅁允䅁䅁䅅䅁䙁䅁䅁䅁权穔䈹䍄䉁䅁䅁䅂䅁䅁䅍䅄䅁䅁䅯䅙䅅䅁䅯眵䅯䅁䅯兣䅑䅁䅅䅁䉁䅁䅁兂睄㡰䱚㑎㍮睐杷允䅁䅁䅑䅁䑁䅁䅷䅁䭁䝁䈰䅁䭁佁䭙䅁䭁䝁䔰䅁䉁䅁䅁允䅁䅁䄴䅄䅁䑁䅣杌㑁䑁䅧䅏䅁䅁杷允䅁䅁䅑䅁䑁䅁䅷䅁䭁䱁䉁䅁䭁佁䭧䅁䭁䥁䕕䅁䉁䅁䅁允䅁䅁䄴杄䅁䑁䅑䅍畁䑁䅅睍㍁䅁䅁䍄䉁䅁䅁䅂䅁䅁䅍䅄䅁䅁䅯杳䅅䅁䅯䄶䅯䅁䅯兢䅑䅁䅅䅁䉁䅁䅁杄佁䅁䅁杍ぁ䍁䄴兎㍁䑁䅉䅁䵁䅉䅅䅁䕁䅁䅁睁䵁䅁䅁权捄允䅁权牄权䅁权䑃䅂䅁允䅁䅁䅅䅁佁䉁䅙䅁㑁䑁䅁睎㉁䑁䅁䅍睁䑁䅁䅍睁䅁䅁䍄䉁䅁䅁䅂䅁䅁䅍䅄䅁䅁䅯材䅁䅁䅯儶䅯䅁䅯䅣䅑䅁䅅䅁䉁䅁䅁兂䅁䅁䅁䭧㈷䅑杷允䅁䅁䅑䅁䑁䅁䅷䅁䭁䱁䅳䅁䭁佁䬴䅁䭁䝁䔰䅁䉁䅁䅁允䅁䅁䅕䅁䅁乁䕂き䵅䅉䅅䅁䕁䅁䅁睁䵁䅁䅁权祃允䅁权潄权䅁权㙂䅂䅁允䅁䅁䅅䅁佁䅁䅷䅁硁䑁䅅杌㑁䑁䅣䅁䵁䅉䅅䅁䕁䅁䅁睁䵁䅁䅁权㑃䅁䅁权牄权䅁权㙂䅂䅁允䅁䅁䅅䅁佁䉁䅑䅁硁䑁䅫杍祁䑁䅕免睁䑁䅁䅍䅁䅁杷允䅁䅁䅑䅁䑁䅁䅷䅁䭁䅁䉯䅁䭁佁䭳䅁䭁䡁䕅䅁䉁䅁䅁允䅁䅁䄴杅䅁䑁䅧睍㕁䑁䅁䅍睁䑁䅁䅍䅁䅁杷允䅁䅁䅑䅁䑁䅁䅷䅁䭁䱁䅅䅁䭁佁䭧䅁䭁䝁䔰䅁䉁䅁䅁允䅁䅁䄴杄䅁䑁䅣杍畁䑁䅕䅎ぁ䅁䅁䍄䉁䅁䅁䅂䅁䅁䅍䅄䅁䅁䅯杧䅁䅁䅯眶䅯䅁䅯睧䅑䅁䅅䅁䉁䅁䅁杄啁䅁䅁睎穁䑁䅙䅍睁䑁䅁䅍睁䑁䅁䅁䵁䅉䅅䅁䕁䅁䅁睁䵁䅁䅁权⽂允䅁权潄权䅁权瑂䅂䅁允䅁䅁䅅䅁佁䅁䄴䅁瑁䑁䅁杌㍁䑁䅕兏䅁䅁杷允䅁䅁䅑䅁䑁䅁䅷䅁䭁䡁䈸䅁䭁佁䭧䅁䭁䡁䕯䅁䉁䅁䅁允䅁䅁䄴杄䅁䑁䅅䅍畁䑁䅣兎ぁ䅁䅁䍄䉁䅁䅁䅂䅁䅁䅍䅄䅁䅁䅯睦䅅䅁䅯䄶䅯䅁䅯䅣䅑䅁䅅䅁䉁䅁䅁杄䵁䅁䅁睎畁䑁䅙䅍硁䅁䅁䍄䉁䅁䅁䅂䅁䅁䅍䅄䅁䅁䅯杂䅁䅁䅯朷䅯䅁䅯来䅑䅁䅅䅁䉁䅁䅁兂䅁䅁䅁䍖婉兑杷允䅁䅁䅑䅁䑁䅁䅷䅁䭁䕁䅯䅁䭁佁䭳䅁䭁䡁䕅䅁䉁䅁䅁允䅁䅁䄴杅䅁䑁䅧睎ㅁ䑁䅁䅎㉁䑁䅣睍䅁䅁杷允䅁䅁䅑䅁䑁䅁䅷䅁䭁䩁䉧䅁䭁佁䬴䅁䭁䡁䔰䅁䉁䅁䅁允䅁䅁䅕䅁䅁䥁䩂ぉ䵅䅉䅅䅁䕁䅁䅁睁䵁䅁䅁权㝂䅁䅁权灄权䅁权療䅂䅁允䅁䅁䅅䅁䙁䅁䅁䅁元剗䉴䍄䉁䅁䅁䅂䅁䅁䅍䅄䅁䅁䅯䄴䅅䅁䅯䄶䅯䅁䅯䄷䅯䅁䅅䅁䉁䅁䅁杄䵁䅁䅁睍㕁䍁䄴䅏㍁䅁䅁䍄䉁䅁䅁䅂䅁䅁䅍䅄䅁䅁䅯朴䅅䅁䅯䄶䅯䅁䅯䄷䅯䅁䅅䅁䉁䅁䅁杄佁䅁䅁杍睁䍁䄴李ぁ䑁䅧䅁䵁䅉䅅䅁䕁䅁䅁睁䵁䅁䅁权杄允䅁权潄权䅁权療䅂䅁允䅁䅁䅅䅁佁䅁䄴䅁穁䑁䅕杌穁䑁䅕䅏䅁䅁杷允䅁䅁䅑䅁䑁䅁䅷䅁䭁佁䉉䅁䭁佁䭧䅁䭁䝁䔸䅁䉁䅁䅁允䅁䅁䄴杄䅁䑁䅉免畁䑁䅕䅏硁䅁䅁䍄䉁䅁䅁䅂䅁䅁䅍䅄䅁䅁䅯朰䅅䅁䅯䄶䅯䅁䅯睧䅑䅁䅅䅁䉁䅁䅁杄佁䅁䅁杍㕁䍁䄴䅍ㅁ䑁䅑䅁䵁䅉䅅䅁䕁䅁䅁睁䵁䅁䅁权坂允䅁权牄权䅁权睂䅂䅁允䅁䅁䅅䅁佁䉁䅑䅁ㅁ䑁䅉䅎睁䑁䅙䅍睁䑁䅁䅍䅁䅁杷允䅁䅁䅑䅁䑁䅁䅷䅁䭁佁䉉䅁䭁佁䭧䅁䭁䡁䕁䅁䉁䅁䅁允䅁䅁䄴杄䅁䑁䅉䅎畁䑁䅁兏祁䅁䅁䍄䉁䅁䅁䅂䅁䅁䅍䅄䅁䅁䅯䅚䅅䅁䅯眶䅯䅁䅯䄷䅯䅁䅅䅁䉁䅁䅁杄啁䅁䅁杍㉁䑁䅕免硁䑁䅕杍㍁䑁䅣䅁䵁䅉䅅䅁䕁䅁䅁睁䵁䅁䅁权杄允䅁权潄权䅁权硂䅂䅁允䅁䅁䅅䅁佁䅁䄴䅁祁䑁䅙杌㑁䑁䅍睍䅁䅁杷允䅁䅁䅑䅁䑁䅁䅷䅁䭁佁䉅䅁䭁佁䭧䅁䭁䥁䕕䅁䉁䅁䅁允䅁䅁䄴杄䅁䍁䄰睍畁䑁䅕䅍㑁䅁䅁䍄䉁䅁䅁䅂䅁䅁䅍䅄䅁䅁䅯朴䅅䅁䅯䄶䅯䅁䅯全䅑䅁䅅䅁䉁䅁䅁杄佁䅁䅁杍睁䍁䄴睍硁䑁䅑䅁䵁䅉䅅䅁䕁䅁䅁睁䵁䅁䅁权浃允䅁权潄权䅁权瑂䅂䅁允䅁䅁䅅䅁佁䅁䄴䅁穁䑁䅍杌穁䑁䅧睎䅁䅁杷允䅁䅁䅑䅁䑁䅁䅷䅁䭁䝁倸䅁䭁䉁䜸䅁䭁䍁䝁䅁䉁䅁䅁允䅁䅁䅯䅏䅙䅁杷允䅁䅁䅑䅁䑁䅁䅷䅁䭁佁䅣䅁䭁佁䬰䅁䭁䡁䕅䅁䉁䅁䅁允䅁䅁䅕䙸䕖灕癮吸䴸䅉䅅䅁䕁䅁䅁睁䵁䅁䅁权䡂允䅁权潄权䅁权睂䅂䅁允䅁䅁䅅䅁佁䅁䄴䅁穁䑁䅁杌硁䑁䅙李䅁䅁杷允䅁䅁䅑䅁䑁䅁䅷䅁䭁乁䉅䅁䭁佁䭣䅁䭁䝁䔸䅁䉁䅁䅁允䅁䅁䅕䭆䠵場啱商䵁䅉䅅䅁䕁䅁䅁睁䵁䅁䅁权浃允䅁权潄权䅁权療䅂䅁允䅁䅁䅅䅁佁䅁䄴䅁穁䑁䅧杌睁䑁䅍兏䅁䅁杷允䅁䅁䅑䅁䑁䅁䅷䅁䭁䑁䉍䅁䭁佁䭙䅁䭁䥁䕍䅁䉁䅁䅁允䅁䅁䄴䅄䅁䑁䅅杌ㅁ䑁䅧兎䅁䅁杷允䅁䅁䅑䅁䑁䅁䅷䅁䭁䭁䉙䅁䭁佁䭧䅁䭁䥁䕕䅁䉁䅁䅁允䅁䅁䄴杄䅁䑁䅉睍畁䑁䅙兎㉁䅁䅁䍄䉁䅁䅁䅂䅁䅁䅍䅄䅁䅁䅯睔䅁䅁䅯眵䅯䅁䅯来䅑䅁䅅䅁䉁䅁䅁兂㝁〳丫㉬䔴䅑杷允䅁䅁䅑䅁䑁䅁䅷䅁䭁䭁䉙䅁䭁佁䭧䅁䭁䥁䕍䅁䉁䅁䅁允䅁䅁䄴杄䅁䑁䅑睎畁䑁䅑免㑁䅁䅁䍄䉁䅁䅁䅂䅁䅁䅍䅄䅁䅁䅯睥䅅䅁䅯充䅁䅁䅯䅂䅉䅁䅅䅁䉁䅁䅁杄十䅁䅁睎㍁䑁䅍李㑁䑁䅁䅍睁䅁䅁䍄䉁䅁䅁䅂䅁䅁䅍䅄䅁䅁䅯䅢䅁䅁䅯朷䅯䅁䅯兣䅑䅁䅅䅁䉁䅁䅁兂䅁䅁䅁䕶䍖兑杷允䅁䅁䅑䅁䑁䅁䅷䅁䭁乁䉯䅁䭁佁䬰䅁䭁䡁䕯䅁䉁䅁䅁允䅁䅁䅕捺䵺䵺䵺䐳䴸䅉䅅䅁䕁䅁䅁睁䵁䅁䅁权歄允䅁权潄权䅁权瑂䅂䅁允䅁䅁䅅䅁佁䅁䄴䅁㍁䑁䅁杌ぁ䑁䅅杍䅁䅁杷允䅁䅁䅑䅁䑁䅁䅷䅁䭁佁䉑䅁䭁佁䭧䅁䭁䝁䔸䅁䉁䅁䅁允䅁䅁䄴杄䅁䑁䅣䅍畁䑁䅕李㍁䅁䅁䍄䉁䅁䅁䅂䅁䅁䅍䅄䅁䅁䅯䄲䅅䅁䅯䄶䅯䅁䅯兣䅑䅁䅅䅁䉁䅁䅁杄佁䅁䅁杍ぁ䍁䄴睍㍁䑁䅅䅁䵁䅉䅅䅁䕁䅁䅁睁䵁䅁䅁权乃䅁䅁权潄权䅁权療䅂䅁允䅁䅁䅅䅁佁䅁䄴䅁祁䑁䅁杌ぁ䑁䅙兎䅁䅁杷允䅁䅁䅑䅁䑁䅁䅷䅁䭁偁䅯䅁䭁佁䬴䅁䭁䥁䕕䅁䉁䅁䅁允䅁䅁䅕䅁䅁䝁㝄歅䵅䅉䅅䅁䕁䅁䅁睁䵁䅁䅁权㕁允䅁权湄权䅁权㙂䅂䅁允䅁䅁䅅䅁䙁䩁䑚㉩湺⼫⽣䍄䉁䅁䅁䅂䅁䅁䅍䅄䅁䅁䅯兪䅁䅁䅯䄶䅯䅁䅯来䅑䅁䅅䅁䉁䅁䅁杄佁䅁䅁杍祁䍁䄴兏祁䑁䅫䅁䵁䅉䅅䅁䕁䅁䅁睁䵁䅁䅁权乃䅁䅁权潄权䅁权硂䅂䅁允䅁䅁䅅䅁佁䅁䄴䅁祁䑁䅉杌穁䑁䅧䅏䅁䅁杷允䅁䅁䅑䅁䑁䅁䅷䅁䭁䕁䉫䅁䭁佁䭙䅁䭁䝁䔸䅁䉁䅁䅁允䅁䅁䄴䅄䅁䑁䅉杌㉁䑁䅍兎䅁䅁杷允䅁䅁䅑䅁䑁䅁䅷䅁䭁䅁䅷䅁䭁佁䭙䅁䭁䝁䔸䅁䉁䅁䅁允䅁䅁䄴䅄䅁䑁䅅杌硁䑁䅑李䅁䅁杷允䅁䅁䅑䅁䑁䅁䅷䅁䭁䥁䉁䅁䭁佁䬰䅁䭁䥁䕕䅁䉁䅁䅁允䅁䅁䅕㘴扗䍸睃樸䴸䅉䅅䅁䕁䅁䅁睁䵁䅁䅁权煃䅁䅁权潄权䅁权硂䅂䅁允䅁䅁䅅䅁佁䅁䅷䅁穁䑁䅍杌㑁䑁䅣䅁䵁䅉䅅䅁䕁䅁䅁睁䵁䅁䅁权䝃允䅁权潄权䅁权獄权䅁允䅁䅁䅅䅁佁䅁䅯䅁㍁䍁䄴䅍穁䅁䅁䍄䉁䅁䅁䅂䅁䅁䅍䅄䅁䅁䅯䅧䅅䅁䅯儷䅯䅁䅯来䅑䅁䅅䅁䉁䅁䅁兂啁歲桦桥㉔睐杷允䅁䅁䅑䅁䑁䅁䅷䅁䭁䵁䉧䅁䭁佁䭣䅁䭁䥁䕕䅁䉁䅁䅁允䅁䅁䅯睒䅁䅁杷允䅁䅁䅑䅁䑁䅁䅷䅁䭁䥁䉙䅁䭁佁䭧䅁䭁䡁䕯䅁䉁䅁䅁允䅁䅁䄴䅄䅁䑁䅧杌祁䑁䅙兏䅁䅁杷允䅁䅁䅑䅁䑁䅁䅷䅁䭁䍁䈸䅁䭁佁䭣䅁䭁䡁䕯䅁䉁䅁䅁允䅁䅁䅕㙹䙆癴摐䕎䵁䅉䅅䅁䕁䅁䅁睁䵁䅁䅁权剂䅁䅁权灄权䅁权㙂䅂䅁允䅁䅁䅅䅁䙁䅁䅁䅁㑃栱䉚䍄䉁䅁䅁䅂䅁䅁䅍䅄䅁䅁䅯具䅁䅁䅯眶䅯䅁䅯睢䅑䅁䅅䅁䉁䅁䅁杄坁䅁䅁免㑁䑁䅅杍睁䑁䅁䅍睁䑁䅁䅍䅁䅁杷允䅁䅁䅑䅁䑁䅁䅷䅁䭁䵁䈰䅁䭁䅁䅑䅁䭁䅁䍑䅁䉁䅁䅁允䅁䅁䅕䅁䅁䱁㉱し䵅䅉䅅䅁䕁䅁䅁睁䵁䅁䅁权䝃允䅁权潄权䅁权㥂䅂䅁允䅁䅁䅅䅁佁䅁䅷䅁㉁䍁䄴䅍祁䑁䅫䅁䵁䅉䅅䅁䕁䅁䅁睁䵁䅁䅁权兂䅁䅁权灄权䅁权㙂䅂䅁允䅁䅁䅅䅁䙁䅁䅁䅁杄䅃䉤䍄䉁䅁䅁䅂䅁䅁䅍䅄䅁䅁䅯䅹䅁䅁䅯儷䅯䅁䅯䄷䅯䅁䅅䅁䉁䅁䅁兂婁䙂余扌ㅌ睐杷允䅁䅁䅑䅁䑁䅁䅷䅁䭁佁䄸䅁䭁佁䭧䅁䭁佁䭷䅁䉁䅁䅁允䅁䅁䄴杄䅁䑁䅅兏畁䑁䅅兎ㅁ䅁䅁䍄䉁䅁䅁䅂䅁䅁䅍䅄䅁䅁䅯兺䅁䅁䅯眶䅯䅁䅯䅣䅑䅁䅅䅁䉁䅁䅁杄啁䅁䅁睍硁䑁䅑兏硁䑁䅕䅍ㅁ䑁䅑䅁䵁䅉䅅䅁䕁䅁䅁睁䵁䅁䅁权卄䅁䅁权畄权䅁权䙃䅂䅁允䅁䅁䅅䅁䙁䅁䅁䅁䅂穧䉬䍄䉁䅁䅁䅂䅁䅁䅍䅄䅁䅁䅯兕䅁䅁䅯眵䅯䅁䅯睧䅑䅁䅅䅁䉁䅁䅁兂䅁䅁䅁䅁塁䅑杷允䅁䅁䅑䅁䑁䅁䅷䅁䭁佁䄸䅁䭁佁䭧䅁䭁䡁䕁䅁䉁䅁䅁允䅁䅁䄴杄䅁䑁䅅䅏畁䑁䅑杍㑁䅁䅁䍄䉁䅁䅁䅂䅁䅁䅍䅄䅁䅁䅯眷䅁䅁䅯䄶䅯䅁䅯兣䅑䅁䅅䅁䉁䅁䅁杄佁䅁䅁免㑁䍁䄴免㑁䑁䅉䅁䵁䅉䅅䅁䕁䅁䅁睁䵁䅁䅁权敁允䅁权牄权䅁权硂䅂䅁允䅁䅁䅅䅁佁䉁䅑䅁ぁ䑁䅙免㉁䑁䅣兎ぁ䑁䅑免䅁䅁杷允䅁䅁䅑䅁䑁䅁䅷䅁䭁䑁䅅䅁䭁佁䭳䅁䭁䥁䕍䅁䉁䅁䅁允䅁䅁䄴䅆䅁䑁䅉兎祁䑁䅣免㕁䑁䅁兏祁䅁䅁䍄䉁䅁䅁䅂䅁䅁䅍䅄䅁䅁䅯杍䅁䅁䅯眶䅯䅁䅯睧䅑䅁䅅䅁䉁䅁䅁杄啁䅁䅁䅎穁䑁䅅兎祁䑁䅁李睁䑁䅙䅁䵁䅉䅅䅁䕁䅁䅁睁䵁䅁䅁权汄允䅁权潄权䅁权獄权䅁允䅁䅁䅅䅁䭁䕁䅣䅁䵁䅉䅅䅁䕁䅁䅁睁䵁䅁䅁权㙂允䅁权潄权䅁权㙂䅂䅁允䅁䅁䅅䅁䭁䕁䅣䅁䵁䅉䅅䅁䕁䅁䅁睁䵁䅁䅁权潃允䅁权瑄权䅁权睂䅂䅁允䅁䅁䅅䅁䙁䩁奍䙂余摌⽯䍄䉁䅁䅁䅂䅁䅁䅍䅄䅁䅁䅯儵䅅䅁䅯䄶䅯䅁䅯䅣䅑䅁䅅䅁䉁䅁䅁杄佁䅁䅁免硁䍁䄴杍㉁䑁䅍䅁䵁䅉䅅䅁䕁䅁䅁睁䵁䅁䅁权㉃允䅁权瑄权䅁权㙂䅂䅁允䅁䅁䅅䅁䙁䱁祂䩡瑈䍦䅈䍄䉁䅁䅁䅂䅁䅁䅍䅄䅁䅁䅯䅄䅅䅁䅯䄶䅯䅁䅯来䅑䅁䅅䅁䉁䅁䅁权䡂䅁䅁䍄䉁䅁䅁䅂䅁䅁䅍䅄䅁䅁䅯杋䅁䅁䅯充䅁䅁䅯䅂䅉䅁䅅䅁䉁䅁䅁杄啁䅁䅁睍硁䑁䅙睍睁䑁䅁䅍睁䑁䅁䅁䵁䅉䅅䅁䕁䅁䅁睁䵁䅁䅁权㝂䅁䅁权䕁䅁䅁权䕁杁䅁允䅁䅁䅅䅁䙁䅁䅁䥁楁湋䉂䍄䉁䅁䅁䅂䅁䅁䅍䅄䅁䅁䅯儸䅅䅁䅯朵䅯䅁䅯来䅑䅁䅅䅁䉁䅁䅁杄䵁䅁䅁䅍畁䑁䅫睎穁䅁䅁䍄䉁䅁䅁䅂䅁䅁䅍䅄䅁䅁䅯兮䅁䅁䅯朷䅯䅁䅯兢䅑䅁䅅䅁䉁䅁䅁兂䅁䅁䅁䩧䭷兑杷允䅁䅁䅑䅁䑁䅁䅷䅁䭁䅁䉷䅁䭁佁䭧䅁䭁䡁䕅䅁䉁䅁䅁允䅁䅁䅯睒䅁䅁杷允䅁䅁䅑䅁䑁䅁䅷䅁䭁䅁䉷䅁䭁佁䭧䅁䭁䥁䕍䅁䉁䅁䅁允䅁䅁䅯睒䅁䅁杷允䅁䅁䅑䅁䑁䅁䅷䅁䭁䭁䈰䅁䭁佁䭧䅁䭁佁䭷䅁䉁䅁䅁允䅁䅁䄴杄䅁䑁䅧兏畁䑁䅅免㉁䅁䅁䍄䉁䅁䅁䅂䅁䅁䅍䅄䅁䅁䅯睦䅅䅁䅯儷䅯䅁䅯来䅑䅁䅅䅁䉁䅁䅁兂慁硆㉴㜵癦睐杷允䅁䅁䅑䅁䑁䅁䅷䅁䭁偁䅉䅁䭁佁䭙䅁䭁䡁䕅䅁䉁䅁䅁允䅁䅁䄴䅄䅁䑁䅅杌祁䑁䅅杍䅁䅁杷允䅁䅁䅑䅁䑁䅁䅷䅁䭁䉁䅧䅁䭁佁䬰䅁䭁䝁䔸䅁䉁䅁䅁允䅁䅁䅕積積積積穳䴸䅉䅅䅁䕁䅁䅁睁䵁䅁䅁权啂允䅁权牄权䅁权䙃䅂䅁允䅁䅁䅅䅁佁䉁䅑䅁祁䑁䅕李㕁䑁䅕䅍睁䑁䅁䅍䅁䅁杷允䅁䅁䅑䅁䑁䅁䅷䅁䭁䙁䉁䅁䭁佁䭣䅁䭁䥁䕍䅁䉁䅁䅁允䅁䅁䅕扌摋㘷䝣歊䵁䅉䅅䅁䕁䅁䅁睁䵁䅁䅁权楃允䅁权䕁䅁䅁权䕁杁䅁允䅁䅁䅅䅁䙁䅁䅁䅁㝁䜷䉬䍄䉁䅁䅁䅂䅁䅁䅍䅄䅁䅁䅯睲䅁䅁䅯眶䅯䅁䅯䅣䅑䅁䅅䅁䉁䅁䅁杄啁䅁䅁睍穁䑁䅁免㕁䑁䅙睍睁䑁䅅䅁䵁䅉䅅䅁䕁䅁䅁睁䵁䅁䅁权瑃允䅁权潄权䅁权硂䅂䅁允䅁䅁䅅䅁佁䅁䄴䅁㕁䑁䅁杌睁䑁䅣䅏䅁䅁杷允䅁䅁䅑䅁䑁䅁䅷䅁䭁䭁䈰䅁䭁佁䭧䅁䭁䥁䕕䅁䉁䅁䅁允䅁䅁䄴杄䅁䑁䅫免畁䑁䅙䅎㉁䅁䅁䍄䉁䅁䅁䅂䅁䅁䅍䅄䅁䅁䅯杘䅁䅁䅯权䅁䅁䅯兂䅁䅁䅅䅁䉁䅁䅁兂塄㍯㥁瑃䥣䅑杷允䅁䅁䅑䅁䑁䅁䅷䅁䭁䩁䅙䅁䭁佁䭫䅁䭁䡁䕯䅁䉁䅁䅁允䅁䅁䅕䅁䅁䉁敃唫䵁䅉䅅䅁䕁䅁䅁睁䵁䅁䅁权楄䅁䅁权畄权䅁权硂䅂䅁允䅁䅁䅅䅁䙁䅁䅁䅁权桊䉈䍄䉁䅁䅁䅂䅁䅁䅍䅄䅁䅁䅯䄴䅁䅁䅯允䅉䅁䅯睁䅉䅁䅅䅁䉁䅁䅁兂䙁癥慌整潦䅑杷允䅁䅁䅑䅁䑁䅁䅷䅁䭁偁䄴䅁䭁佁䬴䅁䭁䥁䕕䅁䉁䅁䅁允䅁䅁䅕䅁䅁䵁兓䕆䵅䅉䅅䅁䕁䅁䅁睁䵁䅁䅁权⽄䅁䅁权畄权䅁权䙃䅂䅁允䅁䅁䅅䅁䙁䅁䅁䅁䅄癋䅖䍄䉁䅁䅁䅂䅁䅁䅍䅄䅁䅁䅯䅁䅅䅁䅯朷䅯䅁䅯全䅑䅁䅅䅁䉁䅁䅁兂䅁䅁䅁䡁瀰兑杷允䅁䅁䅑䅁䑁䅁䅷䅁䭁䝁䅧䅁䭁佁䭳䅁䭁䥁䕍䅁䉁䅁䅁允䅁䅁䄴杅䅁䑁䅕兏祁䑁䅫李睁䑁䅁䅍䅁䅁杷允䅁䅁䅑䅁䑁䅁䅷䅁䭁䭁䈰䅁䭁佁䭧䅁䭁䡁䔰</t>
  </si>
  <si>
    <t>䅁䉁䅁䅁允䅁䅁䄴杄䅁䑁䅧兏畁䑁䅁睍ぁ䅁䅁䍄䉁䅁䅁䅂䅁䅁䅍䅄䅁䅁䅯睁䅅䅁䅯儷䅯䅁䅯兦䅑䅁䅅䅁䉁䅁䅁兂㕂匶硙䭃䵺睐杷允䅁䅁䅑䅁䑁䅁䅷䅁䭁䍁䅷䅁䭁佁䬰䅁䭁䥁䕕䅁䉁䅁䅁允䅁䅁䅕兇坒楄礲含䴸䅉䅅䅁䕁䅁䅁睁䵁䅁䅁权卄䅁䅁权灄权䅁权硂䅂䅁允䅁䅁䅅䅁䙁䅁䅁䅁奄橤䉂䍄䉁䅁䅁䅂䅁䅁䅍䅄䅁䅁䅯朵䅅䅁䅯䄶䅯䅁䅯䄷䅯䅁䅅䅁䉁䅁䅁权䡂䅁䅁䍄䉁䅁䅁䅂䅁䅁䅍䅄䅁䅁䅯䅘䅅䅁䅯眶䅯䅁䅯全䅑䅁䅅䅁䉁䅁䅁杄啁䅁䅁杍㑁䑁䅅兎㑁䑁䅑杍㍁䑁䅣䅁䵁䅉䅅䅁䕁䅁䅁睁䵁䅁䅁权浄允䅁权潄权䅁权療䅂䅁允䅁䅁䅅䅁䭁䕁䅣䅁䵁䅉䅅䅁䕁䅁䅁睁䵁䅁䅁权橄䅁䅁权灄权䅁权䑃䅂䅁允䅁䅁䅅䅁䙁䅁䅁䅁权呮䉌䍄䉁䅁䅁䅂䅁䅁䅍䅄䅁䅁䅯䅬䅅䅁䅯朷䅯䅁䅯来䅑䅁䅅䅁䉁䅁䅁兂䅁䅁䅁䍑歒兑杷允䅁䅁䅑䅁䑁䅁䅷䅁䭁佁䉙䅁䭁佁䭧䅁䭁䡁䕁䅁䉁䅁䅁允䅁䅁䅯睒䅁䅁杷允䅁䅁䅑䅁䑁䅁䅷䅁䭁佁䉙䅁䭁佁䭧䅁䭁䥁䕕䅁䉁䅁䅁允䅁䅁䅯睒䅁䅁杷允䅁䅁䅑䅁䑁䅁䅷䅁䭁佁䉙䅁䭁佁䭧䅁䭁䡁䔰䅁䉁䅁䅁允䅁䅁䅯睒䅁䅁杷允䅁䅁䅑䅁䑁䅁䅷䅁䭁䕁䉣䅁䭁佁䭧䅁䭁䝁䔰䅁䉁䅁䅁允䅁䅁䄴杄䅁䑁䅉兏畁䑁䅧䅏㕁䅁䅁䍄䉁䅁䅁䅂䅁䅁䅍䅄䅁䅁䅯䅊䅁䅁䅯儶䅯䅁䅯睢䅑䅁䅅䅁䉁䅁䅁兂䅁䅁䅁䕉浣兑杷允䅁䅁䅑䅁䑁䅁䅷䅁䭁䅁䉳䅁䭁䅁䅯䅁䭁䅁䍑䅁䉁䅁䅁允䅁䅁䅕䉯癯匳䝑ぃ䵁䅉䅅䅁䕁䅁䅁睁䵁䅁䅁权䡂允䅁权潄权䅁权硂䅂䅁允䅁䅁䅅䅁佁䅁䄴䅁祁䑁䅧杌硁䑁䅕兏䅁䅁杷允䅁䅁䅑䅁䑁䅁䅷䅁䭁䕁䉣䅁䭁佁䭧䅁䭁䥁䕕䅁䉁䅁䅁允䅁䅁䄴杄䅁䑁䅉兏畁䑁䅫䅎㕁䅁䅁䍄䉁䅁䅁䅂䅁䅁䅍䅄䅁䅁䅯睳䅅䅁䅯朷䅯䅁䅯来䅑䅁䅅䅁䉁䅁䅁兂䅁䅁䅁䤫义兑杷允䅁䅁䅑䅁䑁䅁䅷䅁䭁䭁䅧䅁䭁佁䭫䅁䭁䡁䕅䅁䉁䅁䅁允䅁䅁䅕䅁䅁乁捧ぐ䵅䅉䅅䅁䕁䅁䅁睁䵁䅁䅁权䡂允䅁权潄权䅁权䑃䅂䅁允䅁䅁䅅䅁佁䅁䄴䅁祁䑁䅫杌㕁䑁䅕兎䅁䅁杷允䅁䅁䅑䅁䑁䅁䅷䅁䭁乁䉉䅁䭁佁䭧䅁䭁佁䭷䅁䉁䅁䅁允䅁䅁䄴杄䅁䑁䅍兎畁䑁䅧兏㉁䅁䅁䍄䉁䅁䅁䅂䅁䅁䅍䅄䅁䅁䅯免䅁䅁䅯眵䅯䅁䅯䅣䅑䅁䅅䅁䉁䅁䅁兂䵂㑎䉬余䕕䅑杷允䅁䅁䅑䅁䑁䅁䅷䅁䭁䑁䅉䅁䭁佁䭣䅁䭁䡁䕁䅁䉁䅁䅁允䅁䅁䅕〰椱䙅㕩ぉ䵁䅉䅅䅁䕁䅁䅁睁䵁䅁䅁权慃允䅁权牄权䅁权硂䅂䅁允䅁䅁䅅䅁佁䉁䅑䅁硁䑁䅉䅎㍁䑁䅙䅍㍁䑁䅙䅍䅁䅁杷允䅁䅁䅑䅁䑁䅁䅷䅁䭁䍁䉑䅁䭁佁䬰䅁䭁䡁䕯䅁䉁䅁䅁允䅁䅁䅕㡧䭄啯㉗䕁䵁䅉䅅䅁䕁䅁䅁睁䵁䅁䅁权㉁允䅁权䭁䅁䅁权䙁䅁䅁允䅁䅁䅅䅁䙁佁汏㡭村偳⽁䍄䉁䅁䅁䅂䅁䅁䅍䅄䅁䅁䅯䅸䅅䅁䅯儶䅯䅁䅯兣䅑䅁䅅䅁䉁䅁䅁兂䅁䅁䅁䑷䬴兑杷允䅁䅁䅑䅁䑁䅁䅷䅁䭁乁䉉䅁䭁佁䭧䅁䭁䡁䕅䅁䉁䅁䅁允䅁䅁䄴杄䅁䑁䅍杍畁䑁䅑睍㍁䅁䅁䍄䉁䅁䅁䅂䅁䅁䅍䅄䅁䅁䅯睉䅅䅁䅯䄶䅯䅁䅯睢䅑䅁䅅䅁䉁䅁䅁杄佁䅁䅁睍睁䍁䄴兎㉁䑁䅅䅁䵁䅉䅅䅁䕁䅁䅁睁䵁䅁䅁权佁䅁䅁权牄权䅁权㥂䅂䅁允䅁䅁䅅䅁佁䉁䅑䅁㕁䑁䅫䅎ㅁ䑁䅙䅏㕁䑁䅫䅏䅁䅁杷允䅁䅁䅑䅁䑁䅁䅷䅁䭁䍁䉍䅁䭁佁䭧䅁䭁䡁䔰䅁䉁䅁䅁允䅁䅁䄴杄䅁䑁䅍䅍畁䑁䅍睍㉁䅁䅁䍄䉁䅁䅁䅂䅁䅁䅍䅄䅁䅁䅯䅩䅅䅁䅯朵䅯䅁䅯兣䅑䅁䅅䅁䉁䅁䅁杄䵁䅁䅁免畁䑁䅅睍ㅁ䅁䅁䍄䉁䅁䅁䅂䅁䅁䅍䅄䅁䅁䅯䅉䅁䅁䅯眶䅯䅁䅯兣䅑䅁䅅䅁䉁䅁䅁杄啁䅁䅁睍祁䑁䅍睍㍁䑁䅙睍ㅁ䑁䅑䅁䵁䅉䅅䅁䕁䅁䅁睁䵁䅁䅁权婂允䅁权牄权䅁权睂䅂䅁允䅁䅁䅅䅁佁䉁䅑䅁祁䑁䅍兏睁䑁䅁䅍睁䑁䅁䅍䅁䅁杷允䅁䅁䅑䅁䑁䅁䅷䅁䭁䱁䅉䅁䭁佁䬴䅁䭁䡁䕯䅁䉁䅁䅁允䅁䅁䅕䅁䅁䵁⭁歏䵅䅉䅅䅁䕁䅁䅁睁䵁䅁䅁权坃允䅁权剁䅁䅁权䙁䅁䅁允䅁䅁䅅䅁佁䉁䅑䅁ㅁ䑁䅣睍睁䑁䅁䅏㉁䑁䅁䅏䅁䅁杷允䅁䅁䅑䅁䑁䅁䅷䅁䭁䉁䅧䅁䭁䉁䅅䅁䭁䅁䍑䅁䉁䅁䅁允䅁䅁䄴䅆䅁䑁䅅李硁䑁䅍免㕁䑁䅫䅍祁䅁䅁䍄䉁䅁䅁䅂䅁䅁䅍䅄䅁䅁䅯睧䅁䅁䅯儷䅯䅁䅯睧䅑䅁䅅䅁䉁䅁䅁兂呄牌兡䕵浶睐杷允䅁䅁䅑䅁䑁䅁䅷䅁䭁䑁䅕䅁䭁佁䭧䅁䭁䝁䔰䅁䉁䅁䅁允䅁䅁䄴杄䅁䑁䅅睎畁䑁䅉杍ㅁ䅁䅁䍄䉁䅁䅁䅂䅁䅁䅍䅄䅁䅁䅯其䅁䅁䅯充䅁䅁䅯兂䅁䅁䅅䅁䉁䅁䅁杄坁䅁䅁免睁䑁䅕睎㕁䑁䅧免睁䑁䅁䅍䅁䅁杷允䅁䅁䅑䅁䑁䅁䅷䅁䭁䝁䉫䅁䭁佁䭫䅁䭁䡁䔰䅁䉁䅁䅁允䅁䅁䅕䅁䅁䑁扂啊䵅䅉䅅䅁䕁䅁䅁睁䵁䅁䅁权䕄允䅁权湄权䅁权瑂䅂䅁允䅁䅁䅅䅁䙁乁㑖匶硙䉩䅚䍄䉁䅁䅁䅂䅁䅁䅍䅄䅁䅁䅯睘䅅䅁䅯朵䅯䅁䅯睢䅑䅁䅅䅁䉁䅁䅁杄䵁䅁䅁免畁䑁䅫兏㑁䅁䅁䍄䉁䅁䅁䅂䅁䅁䅍䅄䅁䅁䅯䅲䅁䅁䅯䅂䅁䅁䅯兂䅁䅁䅅䅁䉁䅁䅁兂䅁䅁䅁䍸党兑杷允䅁䅁䅑䅁䑁䅁䅷䅁䭁䝁䅕䅁䭁佁䭫䅁䭁䡁䕅䅁䉁䅁䅁允䅁䅁䅕䅁䅁䕁卄欲䵁䅉䅅䅁䕁䅁䅁睁䵁䅁䅁权潂䅁䅁权浄权䅁权䙃䅂䅁允䅁䅁䅅䅁佁䅁䅷䅁硁䍁䄴杍ㅁ䑁䅕䅁䵁䅉䅅䅁䕁䅁䅁睁䵁䅁䅁权㥃䅁䅁权瑄权䅁权㙂䅂䅁允䅁䅁䅅䅁䙁䕁䱓佢㝦捱⽅䍄䉁䅁䅁䅂䅁䅁䅍䅄䅁䅁䅯兡䅅䅁䅯儶䅯䅁䅯全䅑䅁䅅䅁䉁䅁䅁兂䅁䅁䅁䩓癧兑杷允䅁䅁䅑䅁䑁䅁䅷䅁䭁䭁䅫䅁䭁佁䬴䅁䭁佁䭷䅁䉁䅁䅁允䅁䅁䅕䅁䅁䉁䍸䕕䵅䅉䅅䅁䕁䅁䅁睁䵁䅁䅁权楃允䅁权浄权䅁权㥂䅂䅁允䅁䅁䅅䅁佁䅁䅷䅁硁䍁䄴睎ㅁ䑁䅑䅁䵁䅉䅅䅁䕁䅁䅁睁䵁䅁䅁权時䅁䅁权畄权䅁权睂䅂䅁允䅁䅁䅅䅁䙁䅁䅁䅁睂䌱䈹䍄䉁䅁䅁䅂䅁䅁䅍䅄䅁䅁䅯䄶䅅䅁䅯䄶䅯䅁䅯兢䅑䅁䅅䅁䉁䅁䅁杄䵁䅁䅁杍硁䍁䄴睎㍁䅁䅁䍄䉁䅁䅁䅂䅁䅁䅍䅄䅁䅁䅯睂䅁䅁䅯儷䅯䅁䅯兣䅑䅁䅅䅁䉁䅁䅁兂呃䅇坒楄愳睐杷允䅁䅁䅑䅁䑁䅁䅷䅁䭁佁䉧䅁䭁佁䭧䅁䭁䥁䕕䅁䉁䅁䅁允䅁䅁䄴杄䅁䑁䅉䅎畁䑁䅙杍㕁䅁䅁䍄䉁䅁䅁䅂䅁䅁䅍䅄䅁䅁䅯眳䅅䅁䅯眵䅯䅁䅯䄷䅯䅁䅅䅁䉁䅁䅁兂兂婪畤潅䙍䅑杷允䅁䅁䅑䅁䑁䅁䅷䅁䭁䝁䅷䅁䭁佁䭳䅁䭁佁䭷䅁䉁䅁䅁允䅁䅁䄴䅆䅁䑁䅕兏㑁䑁䅫兏祁䑁䅁杍ぁ䅁䅁䍄䉁䅁䅁䅂䅁䅁䅍䅄䅁䅁䅯䄶䅅䅁䅯䄶䅯䅁䅯睧䅑䅁䅅䅁䉁䅁䅁杄佁䅁䅁杍祁䍁䄴杍睁䑁䅧䅁䵁䅉䅅䅁䕁䅁䅁睁䵁䅁䅁权瑁允䅁权潄权䅁权睂䅂䅁允䅁䅁䅅䅁佁䅁䄴䅁穁䑁䅁杌ぁ䑁䅫兏䅁䅁杷允䅁䅁䅑䅁䑁䅁䅷䅁䭁䕁䅍䅁䭁佁䬴䅁䭁䝁䔰䅁䉁䅁䅁允䅁䅁䅕䅁䅁䍁稴歕䵅䅉䅅䅁䕁䅁䅁睁䵁䅁䅁权坄允䅁权湄权䅁权䙃䅂䅁允䅁䅁䅅䅁䙁䩁婱婭婭剭䅎䍄䉁䅁䅁䅂䅁䅁䅍䅄䅁䅁䅯兌䅅䅁䅯䄶䅯䅁䅯兣䅑䅁䅅䅁䉁䅁䅁杄䵁䅁䅁杍㑁䍁䄴睎㕁䅁䅁䍄䉁䅁䅁䅂䅁䅁䅍䅄䅁䅁䅯睋䅁䅁䅯允䅉䅁䅯兂䅉䅁䅅䅁䉁䅁䅁兂䝄湉挴㌴㕐䅑杷允䅁䅁䅑䅁䑁䅁䅷䅁䭁䍁䄸䅁䭁䅁䍅䅁䭁䅁䍕䅁䉁䅁䅁允䅁䅁䅕稱坳猫灏䔵䵁䅉䅅䅁䕁䅁䅁睁䵁䅁䅁权䱁䅁䅁权牄权䅁权㥂䅂䅁允䅁䅁䅅䅁佁䉁䅑䅁ㅁ䑁䅉䅎㑁䑁䅍睎ぁ䑁䅅䅍䅁䅁杷允䅁䅁䅑䅁䑁䅁䅷䅁䭁䍁䄸䅁䭁䅁䍅䅁䭁䅁䍍䅁䉁䅁䅁允䅁䅁䅕睪獁癥乓唳䵁䅉䅅䅁䕁䅁䅁睁䵁䅁䅁权瑁允䅁权潄权䅁权䙃䅂䅁允䅁䅁䅅䅁佁䅁䄴䅁穁䑁䅫杌祁䑁䅁睎䅁䅁杷允䅁䅁䅑䅁䑁䅁䅷䅁䭁䉁䅑䅁䭁佁䭳䅁䭁䡁䕯䅁䉁䅁䅁允䅁䅁䄴䅆䅁䑁䅉李ㅁ䑁䅅睍穁䑁䅁䅍睁䅁䅁䍄䉁䅁䅁䅂䅁䅁䅍䅄䅁䅁䅯睰䅅䅁䅯朵䅯䅁䅯来䅑䅁䅅䅁䉁䅁䅁杄䵁䅁䅁杍畁䑁䅍兏㕁䅁䅁䍄䉁䅁䅁䅂䅁䅁䅍䅄䅁䅁䅯兆䅁䅁䅯眶䅯䅁䅯来䅑䅁䅅䅁䉁䅁䅁杄啁䅁䅁免穁䑁䅫睍㑁䑁䅁睎ぁ䑁䅁䅁䵁䅉䅅䅁䕁䅁䅁睁䵁䅁䅁权䍃䅁䅁权灄权䅁权睂䅂䅁允䅁䅁䅅䅁䙁䅁䅁䅁䕄ぬ䉊䍄䉁䅁䅁䅂䅁䅁䅍䅄䅁䅁䅯䅁䅅䅁䅯朵䅯䅁䅯兦䅑䅁䅅䅁䉁䅁䅁杄䵁䅁䅁免畁䑁䅕睎㍁䅁䅁䍄䉁䅁䅁䅂䅁䅁䅍䅄䅁䅁䅯杆䅁䅁䅯眶䅯䅁䅯来䅑䅁䅅䅁䉁䅁䅁杄啁䅁䅁杍㑁䑁䅉兏睁䑁䅁䅍睁䑁䅁䅁䵁䅉䅅䅁䕁䅁䅁睁䵁䅁䅁权塁䅁䅁权牄权䅁权㙂䅂䅁允䅁䅁䅅䅁佁䉁䅑䅁穁䑁䅉䅏㑁䑁䅍杍硁䑁䅍兏䅁䅁杷允䅁䅁䅑䅁䑁䅁䅷䅁䭁佁䈴䅁䭁佁䭳䅁䭁䡁䔰䅁䉁䅁䅁允䅁䅁䄴䅆䅁䑁䅑杍㑁䑁䅑䅎㍁䑁䅧杍㑁䅁䅁䍄䉁䅁䅁䅂䅁䅁䅍䅄䅁䅁䅯兤䅅䅁䅯䄶䅯䅁䅯睢䅑䅁䅅䅁䉁䅁䅁杄佁䅁䅁免㍁䍁䄴䅎穁䑁䅣䅁䵁䅉䅅䅁䕁䅁䅁睁䵁䅁䅁权䑁允䅁权瑄权䅁权䙃䅂䅁允䅁䅁䅅䅁䙁䕁椵䙅㕧䵴⽧䍄䉁䅁䅁䅂䅁䅁䅍䅄䅁䅁䅯眫䅅䅁䅯䄶䅯䅁䅯睢䅑䅁䅅䅁䉁䅁䅁杄䵁䅁䅁免㑁䍁䄴睍㕁䅁䅁䍄䉁䅁䅁䅂䅁䅁䅍䅄䅁䅁䅯朳䅁䅁䅯眶䅯䅁䅯来䅑䅁䅅䅁䉁䅁䅁杄啁䅁䅁杍ぁ䑁䅑睍睁䑁䅉杍ぁ䑁䅙䅁䵁䅉䅅䅁䕁䅁䅁睁䵁䅁䅁权ㅂ允䅁权潄权䅁权㥂䅂䅁允䅁䅁䅅䅁佁䅁䄴䅁硁䑁䅧杌穁䑁䅧李䅁䅁杷允䅁䅁䅑䅁䑁䅁䅷䅁䭁乁䉁䅁䭁佁䭧䅁䭁䝁䔸䅁䉁䅁䅁允䅁䅁䄴杄䅁䑁䅑䅏畁䑁䅙免ㅁ䅁䅁䍄䉁䅁䅁䅂䅁䅁䅍䅄䅁䅁䅯䄰䅅䅁䅯䄶䅯䅁䅯来䅑䅁䅅䅁䉁䅁䅁杄佁䅁䅁兎睁䍁䄴免㑁䑁䅍䅁䵁䅉䅅䅁䕁䅁䅁睁䵁䅁䅁权兄允䅁权潄权䅁权硂䅂䅁允䅁䅁䅅䅁佁䅁䄴䅁ぁ䑁䅍杌㍁䑁䅅䅏䅁䅁杷允䅁䅁䅑䅁䑁䅁䅷䅁䭁䙁䅧䅁䭁佁䭙䅁䭁䝁䔸䅁䉁䅁䅁允䅁䅁䄴䅄䅁䑁䅍杌ぁ䑁䅙免䅁䅁杷允䅁䅁䅑䅁䑁䅁䅷䅁䭁䅁䉉䅁䭁佁䬰䅁䭁䡁䕁䅁䉁䅁䅁允䅁䅁䅕児塲㍯㥁䕄䵁䅉䅅䅁䕁䅁䅁睁䵁䅁䅁权奂允䅁权浄权䅁权䑃䅂䅁允䅁䅁䅅䅁佁䅁䅷䅁硁䍁䄴䅎穁䑁䅑䅁䵁䅉䅅䅁䕁䅁䅁睁䵁䅁䅁权䝄允䅁权潄权䅁权獄权䅁允䅁䅁䅅䅁䭁䕁䅣䅁䵁䅉䅅䅁䕁䅁䅁睁䵁䅁䅁权䝄允䅁权潄权䅁权療䅂䅁允䅁䅁䅅䅁佁䅁䄴䅁祁䑁䅫杌祁䑁䅕睎䅁䅁杷允䅁䅁䅑䅁䑁䅁䅷䅁䭁䅁䉕䅁䭁佁䭫䅁䭁䡁䕁䅁䉁䅁䅁允䅁䅁䅕䅁䅁䡁⭄䕋䵅䅉䅅䅁䕁䅁䅁睁䵁䅁䅁权㍁允䅁权湄权䅁权䙃䅂䅁允䅁䅁䅅䅁䙁䥁䌯匹捨睪䅰䍄䉁䅁䅁䅂䅁䅁䅍䅄䅁䅁䅯杸䅅䅁䅯䄶䅯䅁䅯来䅑䅁䅅䅁䉁䅁䅁杄佁䅁䅁杍㕁䍁䄴兏睁䑁䅫䅁䵁䅉䅅䅁䕁䅁䅁睁䵁䅁䅁权汃䅁䅁权畄权䅁权睂䅂䅁允䅁䅁䅅䅁䙁䅁䅁䅁睄硙䉤䍄䉁䅁䅁䅂䅁䅁䅍䅄䅁䅁䅯睌䅁䅁䅯䄶䅯䅁䅯䅣䅑䅁䅅䅁䉁䅁䅁杄佁䅁䅁李㉁䍁䄴李㕁䑁䅕䅁䵁䅉䅅䅁䕁䅁䅁睁䵁䅁䅁权癁䅁䅁权潄权䅁权䙃䅂䅁允䅁䅁䅅䅁佁䅁䄴䅁㉁䑁䅣杌硁䑁䅧李䅁䅁杷允䅁䅁䅑䅁䑁䅁䅷䅁䭁䩁䅕䅁䭁佁䬰䅁䭁䥁䕍䅁䉁䅁䅁允䅁䅁䅕渫焵䡶呓ぁ䵁䅉䅅䅁䕁䅁䅁睁䵁䅁䅁权癁䅁䅁权潄权䅁权䑃䅂䅁允䅁䅁䅅䅁佁䅁䄴䅁㉁䑁䅙杌睁䑁䅙李䅁䅁杷允䅁䅁䅑䅁䑁䅁䅷䅁䭁䱁䅙䅁䭁佁䬴䅁䭁䥁䕍䅁䉁䅁䅁允䅁䅁䅕䅁䅁䑁㉸䕆䵅䅉䅅䅁䕁䅁䅁睁䵁䅁䅁权癁䅁䅁权潄权䅁权㥂䅂䅁允䅁䅁䅅䅁佁䅁䅷䅁㉁䑁䅍杌㍁䑁䅧䅁䵁䅉䅅䅁䕁䅁䅁睁䵁䅁䅁权偂䅁䅁权䭁䅁䅁权䕁杁䅁允䅁䅁䅅䅁䙁乁倹婪畤杅䅚䍄䉁䅁䅁䅂䅁䅁䅍䅄䅁䅁䅯睪䅁䅁䅯朵䅯䅁䅯䄷䅯䅁䅅䅁䉁䅁䅁杄䵁䅁䅁免畁䑁䅣䅍硁䅁䅁䍄䉁䅁䅁䅂䅁䅁䅍䅄䅁䅁䅯儶䅅䅁䅯䄶䅯䅁䅯兣䅑䅁䅅䅁䉁䅁䅁杄佁䅁䅁免㑁䍁䄴兎㍁䑁䅙䅁䵁䅉䅅䅁䕁䅁䅁睁䵁䅁䅁权湃允䅁权牄权䅁权䑃䅂䅁允䅁䅁䅅䅁佁䉁䅙䅁硁䑁䅑睍ぁ䑁䅁䅍睁䑁䅁䅍睁䅁䅁䍄䉁䅁䅁䅂䅁䅁䅍䅄䅁䅁䅯儶䅅䅁䅯䄶䅯䅁䅯全䅑䅁䅅䅁䉁䅁䅁杄佁䅁䅁杍ぁ䍁䄴䅎祁䑁䅧䅁䵁䅉䅅䅁䕁䅁䅁睁䵁䅁䅁权硂䅁䅁权䉁杁䅁权䑁杁䅁允䅁䅁䅅䅁䙁䡁䝸牉兑㠯䅬䍄䉁䅁䅁䅂䅁䅁䅍䅄䅁䅁䅯睉䅅䅁䅯儷䅯䅁䅯睧䅑䅁䅅䅁䉁䅁䅁兂㡃䩤奍䙂楢睐杷允䅁䅁䅑䅁䑁䅁䅷䅁䭁䕁䄰䅁䭁佁䬴䅁䭁䥁䕍䅁䉁䅁䅁允䅁䅁䅕䅁䅁䥁䑩ぎ䵅䅉䅅䅁䕁䅁䅁睁䵁䅁䅁权佂䅁䅁权畄权䅁权䑃䅂䅁允䅁䅁䅅䅁䙁䅁䅁䅁祁卤䉖䍄䉁䅁䅁䅂䅁䅁䅍䅄䅁䅁䅯杉䅅䅁䅯儷䅯䅁䅯来䅑䅁䅅䅁䉁䅁䅁兂䅁䅁䅁䅁潄睐杷允䅁䅁䅑䅁䑁䅁䅷䅁䭁偁䅯䅁䭁佁䭧䅁䭁䡁䕅䅁䉁䅁䅁允䅁䅁䄴杄䅁䑁䅅䅏畁䑁䅫兎㑁䅁䅁䍄䉁䅁䅁䅂䅁䅁䅍䅄䅁䅁䅯兯䅁䅁䅯朷䅯䅁䅯䅣䅑䅁䅅䅁䉁䅁䅁兂䅁䅁䅁䑧㄰兑杷允䅁䅁䅑䅁䑁䅁䅷䅁䭁佁䉍䅁䭁䅁䅯䅁䭁䅁䍑䅁䉁䅁䅁允䅁䅁䅕㥌欰潂噇ぅ䵁䅉䅅䅁䕁䅁䅁睁䵁䅁䅁权杄允䅁权湄权䅁权䑃䅂䅁允䅁䅁䅅䅁䙁䉁䕫杖琴桳䅆䍄䉁䅁䅁䅂䅁䅁䅍䅄䅁䅁䅯朴䅅䅁䅯眵䅯䅁䅯睧䅑䅁䅅䅁䉁䅁䅁兂歂㝋䙂歎い睐杷允䅁䅁䅑䅁䑁䅁䅷䅁䭁偁䅯䅁䭁佁䭧䅁䭁䡁䔰䅁䉁䅁䅁允䅁䅁䄴杄䅁䑁䅅杍畁䑁䅧䅏祁䅁䅁䍄䉁䅁䅁䅂䅁䅁䅍䅄䅁䅁䅯具䅅䅁䅯䄶䅯䅁䅯兢䅑䅁䅅䅁䉁䅁䅁杄佁䅁䅁睎穁䍁䄴睎㉁䑁䅫䅁䵁䅉䅅䅁䕁䅁䅁睁䵁䅁䅁权䉄允䅁权潄权䅁权硂䅂䅁允䅁䅁䅅䅁佁䅁䄴䅁㍁䑁䅅杌㑁䑁䅁李䅁䅁杷允䅁䅁䅑䅁䑁䅁䅷䅁䭁乁䅯䅁䭁佁䬴䅁䭁䡁䕯䅁䉁䅁䅁允䅁䅁䅕䅁䅁䡁晃ぉ䵅䅉䅅䅁䕁䅁䅁睁䵁䅁䅁权䉄允䅁权潄权䅁权䙃䅂䅁允䅁䅁䅅䅁佁䅁䅷䅁㍁䑁䅉杌㑁䑁䅍䅁䵁䅉䅅䅁䕁䅁䅁睁䵁䅁䅁权䕁允䅁权牄权䅁权㥂䅂䅁允䅁䅁䅅䅁佁䉁䅑䅁ㅁ䑁䅑䅏穁䑁䅁䅍睁䑁䅁䅍䅁䅁杷允䅁䅁䅑䅁䑁䅁䅷䅁䭁佁䉯䅁䭁佁䭧䅁䭁䝁䔰䅁䉁䅁䅁允䅁䅁䄴杄䅁䑁䅉睎畁䑁䅫兎ㅁ䅁䅁䍄䉁䅁䅁䅂䅁䅁䅍䅄䅁䅁䅯兔䅅䅁䅯䄶䅯䅁䅯䄷䅯䅁䅅䅁䉁䅁䅁杄佁䅁䅁免ㅁ䍁䄴李㑁䑁䅣䅁䵁䅉䅅䅁䕁䅁䅁睁䵁䅁䅁权乂允䅁权潄权䅁权瑂䅂䅁允䅁䅁䅅䅁佁䅁䅷䅁硁䑁䅁杌㑁䑁䅕䅁䵁䅉䅅䅁䕁䅁䅁睁䵁䅁䅁权歄允䅁权瑄权䅁权獄权䅁允䅁䅁䅅䅁䙁䑁浦䉌䥺⭌⼸䍄䉁䅁䅁䅂䅁䅁䅍䅄䅁䅁䅯兔䅅䅁䅯䄶䅯䅁䅯睢䅑䅁䅅䅁䉁䅁䅁杄佁䅁䅁免ぁ䍁䄴李硁䑁䅍䅁䵁䅉䅅䅁䕁䅁䅁睁䵁䅁䅁权畁䅁䅁权灄权䅁权療䅂䅁允䅁䅁䅅䅁䙁䅁䅁䅁兄呦䉚䍄䉁䅁䅁䅂䅁䅁䅍䅄䅁䅁䅯兎䅁䅁䅯眵䅯䅁䅯兣䅑䅁䅅䅁䉁䅁䅁兂㑄⭕汏ね婑䅑杷允䅁䅁䅑䅁䑁䅁䅷䅁䭁䕁䈰䅁䭁佁䭧䅁䭁䡁䕅䅁䉁䅁䅁允䅁䅁䄴杄䅁䑁䅅杍畁䑁䅫李穁䅁䅁䍄䉁䅁䅁䅂䅁䅁䅍䅄䅁䅁䅯典䅅䅁䅯眵䅯䅁䅯全䅑䅁䅅䅁䉁䅁䅁兂癁匳䝑剧摕䅑杷允䅁䅁䅑䅁䑁䅁䅷䅁䭁䕁䈰䅁䭁佁䭧䅁䭁䡁䔰䅁䉁䅁䅁允䅁䅁䄴杄䅁䑁䅅睎畁䑁䅣免㉁䅁䅁䍄䉁䅁䅁䅂䅁䅁䅍䅄䅁䅁䅯睐䅁䅁䅯䄶䅯䅁䅯䅣䅑䅁䅅䅁䉁䅁䅁杄佁䅁䅁杍㑁䍁䄴兏硁䑁䅧䅁䵁䅉䅅䅁䕁䅁䅁睁䵁䅁䅁权⽁䅁䅁权潄权䅁权䙃䅂䅁允䅁䅁䅅䅁佁䅁䄴䅁祁䑁䅣杌㑁䑁䅁睍䅁䅁杷允䅁䅁䅑䅁䑁䅁䅷䅁䭁䍁䄰䅁䭁佁䭧䅁䭁䥁䕕䅁䉁䅁䅁允䅁䅁䅯睒䅁䅁杷允䅁䅁䅑䅁䑁䅁䅷䅁䭁䑁䄸䅁䭁佁䭧䅁䭁䥁䕍䅁䉁䅁䅁允䅁䅁䄴杄䅁䑁䅉兏畁䑁䅑免ㅁ䅁䅁䍄䉁䅁䅁䅂䅁䅁䅍䅄䅁䅁䅯睐䅁䅁䅯䄶䅯䅁䅯兦䅑䅁䅅䅁䉁䅁䅁杄佁䅁䅁杍㑁䍁䄴杍㉁䑁䅫䅁䵁䅉䅅䅁䕁䅁䅁睁䵁䅁䅁权牂允䅁权潄权䅁权獄权䅁允䅁䅁䅅䅁佁䅁䄴䅁硁䑁䅍杌㕁䑁䅙免䅁䅁杷允䅁䅁䅑䅁䑁䅁䅷䅁䭁佁䉷䅁䭁佁䭧䅁䭁佁䭷䅁䉁䅁䅁允䅁䅁䄴杄䅁䑁䅉䅎畁䑁䅑睎ㅁ䅁䅁䍄䉁䅁䅁䅂䅁䅁䅍䅄䅁䅁䅯睫䅁䅁䅯儷䅯䅁䅯兦䅑䅁䅅䅁䉁䅁䅁兂䩃坑汄䌰橌睐杷允䅁䅁䅑䅁䑁䅁䅷䅁䭁䡁䈴䅁䭁佁䭫䅁䭁䡁䔰䅁䉁䅁䅁允䅁䅁䅕䅁䅁䙁佄䔸䵁䅉䅅䅁䕁䅁䅁睁䵁䅁䅁权偂䅁䅁权浄权䅁权睂䅂䅁允䅁䅁䅅䅁佁䅁䅷䅁睁䍁䄴李㕁䑁䅅䅁䵁䅉䅅䅁䕁䅁䅁睁䵁䅁䅁权潄允䅁权瑄权䅁权睂䅂䅁允䅁䅁䅅䅁䙁䅁䉡啬䱏佢⽣䍄䉁䅁䅁䅂䅁䅁䅍䅄䅁䅁䅯公䅁䅁䅯儷䅯䅁䅯兦䅑䅁䅅䅁䉁䅁䅁兂扄堫焵䡶䑑䅑杷允䅁䅁䅑䅁䑁䅁䅷䅁䭁䩁䅧䅁䭁佁䬰䅁䭁䡁䔰䅁䉁䅁䅁允䅁䅁䅕歯㉗⼸唳䐫䴸䅉䅅䅁䕁䅁䅁睁䵁䅁䅁权坁䅁䅁权湄权䅁权䙃䅂䅁允䅁䅁䅅䅁䙁䍁搯䅊䉡卆䅚䍄䉁䅁䅁䅂䅁䅁䅍䅄䅁䅁䅯兲䅁䅁䅯眶䅯䅁䅯全䅑䅁䅅䅁䉁䅁䅁杄啁䅁䅁䅏㍁䑁䅣睎睁䑁䅅䅎㑁䑁䅑䅁䵁䅉䅅䅁䕁䅁䅁睁䵁䅁䅁权ぁ允䅁权灄权䅁权睂䅂䅁允䅁䅁䅅䅁䙁䅁䅁䅁䅄共䈱䍄䉁䅁䅁䅂䅁䅁䅍䅄䅁䅁䅯睡䅅䅁䅯䄶䅯䅁䅯兦䅑䅁䅅䅁䉁䅁䅁杄佁䅁䅁杍ㅁ䍁䄴睍㉁䑁䅅䅁䵁䅉䅅䅁䕁䅁䅁睁䵁䅁䅁权䝁允䅁权牄权䅁权硂䅂䅁允䅁䅁䅅䅁佁䉁䅑䅁祁䑁䅁䅎穁䑁䅫杍㕁䑁䅉李䅁䅁杷允䅁䅁䅑䅁䑁䅁䅷䅁䭁䕁䉑䅁䭁佁䭧䅁䭁䝁䔸䅁䉁䅁䅁允䅁䅁䄴䅄䅁䑁䅙杌㉁䑁䅕杍䅁䅁杷允䅁䅁䅑䅁䑁䅁䅷䅁䭁䙁䅳䅁䭁䅁䅑䅁䭁䅁䍑䅁䉁䅁䅁允䅁䅁䅕䅁䅁䥁払止䵅䅉䅅䅁䕁䅁䅁睁䵁䅁䅁权晄䅁䅁权瑄权䅁权睂䅂䅁允䅁䅁䅅䅁䙁䝁噙前偐䵃⽉䍄䉁䅁䅁䅂䅁䅁䅍䅄䅁䅁䅯杙䅁䅁䅯朵䅯䅁䅯睢䅑䅁䅅䅁䉁䅁䅁杄䵁䅁䅁杍畁䑁䅑兏㑁䅁䅁䍄䉁䅁䅁䅂䅁䅁䅍䅄䅁䅁䅯兔䅁䅁䅯朷䅯䅁䅯䄷䅯䅁䅅䅁䉁䅁䅁兂䅁䅁䅁偍䕤兑杷允䅁䅁䅑䅁䑁䅁䅷䅁䭁䝁䅍䅁䭁佁䭙䅁䭁䝁䔸䅁䉁䅁䅁允䅁䅁䄴䅄䅁䑁䅅杌睁䑁䅉睍䅁䅁杷允䅁䅁䅑䅁䑁䅁䅷䅁䭁䕁䉅䅁䭁佁䭳䅁䭁䡁䕅䅁䉁䅁䅁允䅁䅁䄴杆䅁䑁䅉兎穁䑁䅅李穁䑁䅍杍㍁䑁䅍䅁䵁䅉䅅䅁䕁䅁䅁睁䵁䅁䅁权楂允䅁权灄权䅁权硂䅂䅁允䅁䅁䅅䅁䙁䅁䅁䅁元祱䈵䍄䉁䅁䅁䅂䅁䅁䅍䅄䅁䅁䅯眳䅅䅁䅯䄶䅯䅁䅯睢䅑䅁䅅䅁䉁䅁䅁杄佁䅁䅁免硁䍁䄴李祁䑁䅍䅁䵁䅉䅅䅁䕁䅁䅁睁䵁䅁䅁权晄允䅁权潄权䅁权睂䅂䅁允䅁䅁䅅䅁佁䅁䅷䅁㑁䍁䄴兏ぁ䑁䅫䅁䵁䅉䅅䅁䕁䅁䅁睁䵁䅁䅁权䵁䅁䅁权瑄权䅁权療䅂䅁允䅁䅁䅅䅁䙁䝁汄䌰扌搫⼴䍄䉁䅁䅁䅂䅁䅁䅍䅄䅁䅁䅯眳䅅䅁䅯䄶䅯䅁䅯全䅑䅁䅅䅁䉁䅁䅁杄䵁䅁䅁䅏畁䑁䅙李㍁䅁䅁䍄䉁䅁䅁䅂䅁䅁䅍䅄䅁䅁䅯兮䅁䅁䅯儶䅯䅁䅯䄷䅯䅁䅅䅁䉁䅁䅁兂䅁䅁䅁䕧ぐ䅑杷允䅁䅁䅑䅁䑁䅁䅷䅁䭁䝁䅍䅁䭁佁䭣䅁䭁䥁䕍䅁䉁䅁䅁允䅁䅁䅕啩杆搵楁吹䴸䅉䅅䅁䕁䅁䅁睁䵁䅁䅁权坁允䅁权牄权䅁权硂䅂䅁允䅁䅁䅅䅁佁䉁䅑䅁硁䑁䅕睍㕁䑁䅁䅍睁䑁䅁䅍䅁䅁杷允䅁䅁䅑䅁䑁䅁䅷䅁䭁䕁䄴䅁䭁佁䭳䅁䭁䡁䕁䅁䉁䅁䅁允䅁䅁䄴䅆䅁䑁䅍睍穁䑁䅫杍祁䑁䅁䅍睁䅁䅁䍄䉁䅁䅁䅂䅁䅁䅍䅄䅁䅁䅯杖䅁䅁䅯儷䅯䅁䅯全䅑䅁䅅䅁䉁䅁䅁兂允䑗ね䡹⭡睐杷允䅁䅁䅑䅁䑁䅁䅷䅁䭁䍁䉙䅁䭁佁䬴䅁䭁䥁䕕䅁䉁䅁䅁允䅁䅁䅕䅁䅁䉁穂啌䵅䅉䅅䅁䕁䅁䅁睁䵁䅁䅁权癁允䅁权湄权䅁权硂䅂䅁允䅁䅁䅅䅁䙁䝁光䑗ね䐶䅊䍄䉁䅁䅁䅂䅁䅁䅍䅄䅁䅁䅯睷䅁䅁䅯儶䅯䅁䅯兦䅑䅁䅅䅁䉁䅁䅁兂䅁䅁䅁乏癕兑杷允䅁䅁䅑䅁䑁䅁䅷䅁䭁䵁䅑䅁䭁佁䭫䅁䭁䡁䔰䅁䉁䅁䅁允䅁䅁䅕䅁䅁䭁坁䕄䵅䅉䅅䅁䕁䅁䅁睁䵁䅁䅁权䥄䅁䅁权灄权䅁权㥂䅂䅁允䅁䅁䅅䅁䙁䅁䅁䅁睄䍢䉈䍄䉁䅁䅁䅂䅁䅁䅍䅄䅁䅁䅯睦䅁䅁䅯眵䅯䅁䅯䅣䅑䅁䅅䅁䉁䅁䅁兂慂⽬ぐ瑂湕䅑杷允䅁䅁䅑䅁䑁䅁䅷䅁䭁䵁䉳䅁䭁佁䬴䅁䭁䡁䕯䅁䉁䅁䅁允䅁䅁䅕䅁䅁䅁啃啅䵅䅉䅅䅁䕁䅁䅁睁䵁䅁䅁权牄允䅁权潄权䅁权睂䅂䅁允䅁䅁䅅䅁佁䅁䄴䅁硁䑁䅙杌㍁䑁䅁免䅁䅁杷允䅁䅁䅑䅁䑁䅁䅷䅁䭁䝁䅅䅁䭁佁䬴䅁䭁佁䭷䅁䉁䅁䅁允䅁䅁䅕䅁䅁䵁⽃啉䵅䅉䅅䅁䕁䅁䅁睁䵁䅁䅁权潁允䅁权䕁䅁䅁权䕁杁䅁允䅁䅁䅅䅁䙁䅁䅁䅁佁湙䉊䍄䉁䅁䅁䅂䅁䅁䅍䅄䅁䅁䅯眶䅅䅁䅯䄶䅯䅁䅯兣䅑䅁䅅䅁䉁䅁䅁杄佁䅁䅁免㕁䍁䄴杍ぁ䑁䅕䅁䵁䅉䅅䅁䕁䅁䅁睁䵁䅁䅁权牄允䅁权潄权䅁权䙃䅂䅁允䅁䅁䅅䅁佁䅁䄴䅁祁䑁䅅杌硁䑁䅫杍䅁䅁杷允䅁䅁䅑䅁䑁䅁䅷䅁䭁䍁䅑䅁䭁佁䭧䅁䭁䡁䕁䅁䉁䅁䅁允䅁䅁䅯睒䅁䅁杷允䅁䅁䅑䅁䑁䅁䅷䅁䭁䱁䅙䅁䭁佁䬴䅁䭁䡁䕅䅁䉁䅁䅁允䅁䅁䅕䅁䅁佁⽊䕉䵅䅉䅅䅁䕁䅁䅁睁䵁䅁䅁权歁䅁䅁权潄权䅁权硂䅂䅁允䅁䅁䅅䅁䭁䕁䅣䅁䵁䅉䅅䅁䕁䅁䅁睁䵁䅁䅁权㍂䅁䅁权浄权䅁权硂䅂䅁允䅁䅁䅅䅁佁䅁䅷䅁硁䍁䄴睍睁䑁䅙䅁䵁䅉䅅䅁䕁䅁䅁睁䵁䅁䅁权畂䅁䅁权畄权䅁权硂䅂䅁允䅁䅁䅅䅁䙁䅁䅁䅁䅁楡䉨䍄䉁䅁䅁䅂䅁䅁䅍䅄䅁䅁䅯睰䅁䅁䅯䄶䅯䅁䅯兢䅑䅁䅅䅁䉁䅁䅁杄䵁䅁䅁兏畁䑁䅍睎㉁䅁䅁䍄䉁䅁䅁䅂䅁䅁䅍䅄䅁䅁䅯朲䅅䅁䅯朵䅯䅁䅯全䅑䅁䅅䅁䉁䅁䅁杄䵁䅁䅁免畁䑁䅍䅍㍁䅁䅁䍄䉁䅁䅁䅂䅁䅁䅍䅄䅁䅁䅯睵䅁䅁䅯儷䅯䅁䅯来䅑䅁䅅䅁䉁䅁䅁兂㙄浦㡱䩤㑏睐杷允䅁䅁䅑䅁䑁䅁䅷䅁䭁䑁䅉䅁䭁䉁䅅䅁䭁䅁䅕䅁䉁䅁䅁允䅁䅁䄴䅆䅁䑁䅑䅎㉁䑁䅧䅍睁䑁䅁䅍睁䅁䅁䍄䉁䅁䅁䅂䅁䅁䅍䅄䅁䅁䅯眴䅅䅁䅯儶䅯䅁䅯兢䅑䅁䅅䅁䉁䅁䅁兂䅁䅁䅁䥊告兑杷允䅁䅁䅑䅁䑁䅁䅷䅁䭁䭁䅣䅁䭁佁䭧䅁䭁䡁䕁䅁䉁䅁䅁允䅁䅁䄴杄䅁䑁䅅䅏畁䑁䅑兎ぁ䅁䅁䍄䉁䅁䅁䅂䅁䅁䅍䅄䅁䅁䅯睚䅅䅁䅯眶䅯䅁䅯䄷䅯䅁䅅䅁䉁䅁䅁杄坁䅁䅁免硁䑁䅍睎穁䑁䅍兏ㅁ䑁䅣䅏䅁䅁杷允䅁䅁䅑䅁䑁䅁䅷䅁䭁乁䉧䅁䭁佁䭙䅁䭁䝁䔰䅁䉁䅁䅁允䅁䅁䄴权䅁䑁䅅杌睁䑁䅍䅁䵁䅉䅅䅁䕁䅁䅁睁䵁䅁䅁权湃䅁䅁权潄权䅁权㥂䅂䅁允䅁䅁䅅䅁佁䅁䄴䅁硁䑁䅫杌祁䑁䅣睍䅁䅁杷允䅁䅁䅑䅁䑁䅁䅷䅁䭁䝁䈴䅁䭁佁䭫䅁䭁䥁䕍䅁䉁䅁䅁允䅁䅁䅕䅁䅁䑁睧ぁ䵅䅉䅅䅁䕁䅁䅁睁䵁䅁䅁权䙄允䅁权灄权䅁权䙃䅂䅁允䅁䅁䅅䅁䙁䅁䅁䅁㑁儴䉚䍄䉁䅁䅁䅂䅁䅁䅍䅄䅁䅁䅯䄷䅅䅁䅯䄶䅯䅁䅯兣䅑䅁䅅䅁䉁䅁䅁杄䵁䅁䅁杍硁䍁䄴睎㍁䅁䅁䍄䉁䅁䅁䅂䅁䅁䅍䅄䅁䅁䅯睹䅅䅁䅯䄶䅯䅁䅯兣䅑䅁䅅䅁䉁䅁䅁杄佁䅁䅁杍穁䍁䄴睎睁䑁䅉䅁䵁䅉䅅䅁䕁䅁䅁睁䵁䅁䅁权祄允䅁权浄权䅁权㥂䅂䅁允䅁䅁䅅䅁佁䅁䅷䅁硁䍁䄴䅍祁䑁䅙䅁䵁䅉䅅䅁䕁䅁䅁睁䵁䅁䅁权䍃䅁䅁权浄权䅁权硂䅂䅁允䅁䅁䅅䅁佁䅁䅷䅁硁䍁䄴䅎ぁ䑁䅉䅁䵁䅉䅅䅁䕁䅁䅁睁䵁䅁䅁权獄允䅁权潄权䅁权㥂䅂䅁允䅁䅁䅅䅁䭁䕁䅣䅁䵁䅉䅅䅁䕁䅁䅁睁䵁䅁䅁权䕄允䅁权瑄权䅁权㥂䅂䅁允䅁䅁䅅䅁䙁䕁䱓佢㝦剋䅊䍄䉁䅁䅁䅂䅁䅁䅍䅄䅁䅁䅯朳䅅䅁䅯䅂䅁䅁䅯兂䅁䅁䅅䅁䉁䅁䅁兂䅁䅁䅁乂㕧兑杷允䅁䅁䅑䅁䑁䅁䅷䅁䭁乁䉣䅁䭁佁䭳䅁䭁䡁䕅䅁䉁䅁䅁允䅁䅁䄴䅆䅁䑁䅉免穁䑁䅍䅍睁䑁䅁䅍睁䅁䅁䍄䉁䅁䅁䅂䅁䅁䅍䅄䅁䅁䅯眲䅅䅁䅯朵䅯䅁䅯兣䅑䅁䅅䅁䉁䅁䅁杄䵁䅁䅁睍畁䑁䅕李㉁䅁䅁䍄䉁䅁䅁䅂䅁䅁䅍䅄䅁䅁䅯睃䅁䅁䅯䄶䅯䅁䅯全䅑䅁䅅䅁䉁䅁䅁杄䭁䅁䅁䅏畁䑁䅕睎䅁䅁杷允䅁䅁䅑䅁䑁䅁䅷䅁䭁䅁䅳䅁䭁佁䭧䅁䭁䥁䕍䅁䉁䅁䅁允䅁䅁䄴杄䅁䑁䅅䅍畁䑁䅣䅏㕁䅁䅁䍄䉁䅁䅁䅂䅁䅁䅍䅄䅁䅁䅯李䅁䅁䅯儷䅯䅁䅯兢䅑䅁䅅䅁䉁䅁䅁兂啁歲桦桥塑䅑杷允䅁䅁䅑䅁䑁䅁䅷䅁䭁䑁䉍䅁䭁佁䬰䅁䭁䡁䕁䅁䉁䅁䅁允䅁䅁䅕䝭匴㡧䭄稸䴸䅉䅅䅁䕁䅁䅁睁䵁䅁䅁权㥂允䅁权浄权䅁权硂䅂䅁允䅁䅁䅅䅁佁䅁䅷䅁睁䍁䄴兏ぁ䑁䅍䅁䵁䅉䅅䅁䕁䅁䅁睁䵁䅁䅁权扄允䅁权牄权䅁权瑂䅂䅁允䅁䅁䅅䅁佁䉁䅑䅁祁䑁䅍杍㑁䑁䅁䅍睁䑁䅁䅍䅁䅁杷允䅁䅁䅑䅁䑁䅁䅷䅁䭁䭁䅍䅁䭁佁䬰䅁䭁佁䭷䅁䉁䅁䅁允䅁䅁䅕塹⭡确癯䵅䵁䅉䅅䅁䕁䅁䅁睁䵁䅁䅁权癄䅁䅁权浄权䅁权獄权䅁允䅁䅁䅅䅁佁䅁䅯䅁硁䍁䄴䅎ぁ䅁䅁䍄䉁䅁䅁䅂䅁䅁䅍䅄䅁䅁䅯兂䅅䅁䅯儶䅯䅁䅯睧䅑䅁䅅䅁䉁䅁䅁兂䅁䅁䅁䅯湉兑杷允䅁䅁䅑䅁䑁䅁䅷䅁䭁佁䈴䅁䭁佁䭧䅁䭁䡁䕯䅁䉁䅁䅁允䅁䅁䅯睒䅁䅁杷允䅁䅁䅑䅁䑁䅁䅷䅁䭁佁䈴䅁䭁佁䭧䅁䭁䡁䕅䅁䉁䅁䅁允䅁䅁䅯睒䅁䅁杷允䅁䅁䅑䅁䑁䅁䅷䅁䭁䉁䅉䅁䭁佁䭙䅁䭁䝁䔸䅁䉁䅁䅁允䅁䅁䄴䅄䅁䑁䅅杌穁䑁䅧兏䅁䅁杷允䅁䅁䅑䅁䑁䅁䅷䅁䭁䥁䉁䅁䭁佁䭫䅁䭁佁䭷䅁䉁䅁䅁允䅁䅁䅕䅁䅁䱁䉂ぉ䵅䅉䅅䅁䕁䅁䅁睁䵁䅁䅁权㝁允䅁权潄权䅁权硂䅂䅁允䅁䅁䅅䅁佁䅁䅷䅁ぁ䍁䄴兏㉁䑁䅉䅁䵁䅉䅅䅁䕁䅁䅁睁䵁䅁䅁权䥁允䅁权湄权䅁权㥂䅂䅁允䅁䅁䅅䅁䙁䝁汄䌰扌别䅆䍄䉁䅁䅁䅂䅁䅁䅍䅄䅁䅁䅯睏䅅䅁䅯䄶䅯䅁䅯睧䅑䅁䅅䅁䉁䅁䅁杄䵁䅁䅁李畁䑁䅁睎穁䅁䅁䍄䉁䅁䅁䅂䅁䅁䅍䅄䅁䅁䅯䅖䅁䅁䅯充䅁䅁䅯兂䅁䅁䅅䅁䉁䅁䅁杄啁䅁䅁兎睁䑁䅧䅍睁䑁䅁䅍睁䑁䅁䅁䵁䅉䅅䅁䕁䅁䅁睁䵁䅁䅁权婄䅁䅁权灄权䅁权睂䅂䅁允䅁䅁䅅䅁䙁䅁䅁䥁穁䠷䉒䍄䉁䅁䅁䅂䅁䅁䅍䅄䅁䅁䅯兤䅅䅁䅯朵䅯䅁䅯睧䅑䅁䅅䅁䉁䅁䅁杄䵁䅁䅁免畁䑁䅁兏㕁䅁䅁䍄䉁䅁䅁䅂䅁䅁䅍䅄䅁䅁䅯杵䅅䅁䅯朵䅯䅁䅯全䅑䅁䅅䅁䉁䅁䅁杄䵁䅁䅁杍畁䑁䅅李ぁ䅁䅁䍄䉁䅁䅁䅂䅁䅁䅍䅄䅁䅁䅯眷䅅䅁䅯䄶䅯䅁䅯兢䅑䅁䅅䅁䉁䅁䅁杄佁䅁䅁睍㍁䍁䄴李㕁䑁䅍䅁䵁䅉䅅䅁䕁䅁䅁睁䵁䅁䅁权㝄允䅁权浄权䅁权䙃䅂䅁允䅁䅁䅅䅁佁䅁䅷䅁祁䍁䄴李㉁䑁䅍䅁䵁䅉䅅䅁䕁䅁䅁睁䵁䅁䅁权桁允䅁权瑄权䅁权瑂䅂䅁允䅁䅁䅅䅁䙁䵁ㅐ䙋偹畷⽕䍄䉁䅁䅁䅂䅁䅁䅍䅄䅁䅁䅯䅋䅅䅁䅯眶䅯䅁䅯睧䅑䅁䅅䅁䉁䅁䅁杄啁䅁䅁睍㕁䑁䅧杍ぁ䑁䅧睍睁䑁䅧䅁䵁䅉䅅䅁䕁䅁䅁睁䵁䅁䅁权穃䅁䅁权瑄权䅁权䑃䅂䅁允䅁䅁䅅䅁䙁䍁捬㡪ㅌ之⽑䍄䉁䅁䅁䅂䅁䅁䅍䅄䅁䅁䅯杴䅁䅁䅯眶䅯䅁䅯䄷䅯䅁䅅䅁䉁䅁䅁杄啁䅁䅁杍穁䑁䅁李㉁䑁䅧䅍睁䑁䅁䅁䵁䅉䅅䅁䕁䅁䅁睁䵁䅁䅁权噂䅁䅁权潄权䅁权硂䅂䅁允䅁䅁䅅䅁佁䅁䄴䅁硁䑁䅅杌硁䑁䅫䅏䅁䅁杷允䅁䅁䅑䅁䑁䅁䅷䅁䭁䙁䅫䅁䭁佁䭧䅁䭁佁䭷䅁䉁䅁䅁允䅁䅁䅯睒䅁䅁杷允䅁䅁䅑䅁䑁䅁䅷䅁䭁䭁䉷䅁䭁佁䭧䅁䭁䝁䔰䅁䉁䅁䅁允䅁䅁䄴杄䅁䑁䅉李畁䑁䅧睍穁䅁䅁䍄䉁䅁䅁䅂䅁䅁䅍䅄䅁䅁䅯睇䅅䅁䅯眵䅯䅁䅯来䅑䅁䅅䅁䉁䅁䅁兂允牳歚杯桄睐杷允䅁䅁䅑䅁䑁䅁䅷䅁䭁䭁䉷䅁䭁佁䭧䅁䭁䝁䔸䅁䉁䅁䅁允䅁䅁䄴杄䅁䑁䅉免畁䑁䅙䅎ㅁ䅁䅁䍄䉁䅁䅁䅂䅁䅁䅍䅄䅁䅁䅯具䅅䅁䅯眶䅯䅁䅯䅣䅑䅁䅅䅁䉁䅁䅁杄啁䅁䅁睍祁䑁䅕兏ぁ䑁䅍䅏祁䑁䅙䅁䵁䅉䅅䅁䕁䅁䅁睁䵁䅁䅁权䡃䅁䅁权牄权䅁权瑂䅂䅁允䅁䅁䅅䅁佁䉁䅑䅁ㅁ䑁䅣䅎睁䑁䅁䅍睁䑁䅁䅍䅁䅁杷允䅁䅁䅑䅁䑁䅁䅷䅁䭁佁䉣䅁䭁佁䭣䅁䭁䡁䕅䅁䉁䅁䅁允䅁䅁䅕婘浓䩚瑨あ䵁䅉䅅䅁䕁䅁䅁睁䵁䅁䅁权敁允䅁权潄权䅁权瑂䅂䅁允䅁䅁䅅䅁佁䅁䅷䅁㍁䍁䄴䅎硁䑁䅑䅁䵁䅉䅅䅁䕁䅁䅁睁䵁䅁䅁权祃允䅁权牄权䅁权㥂䅂䅁允䅁䅁䅅䅁佁䉁䅑䅁祁䑁䅑睍硁䑁䅁䅍睁䑁䅁䅍䅁䅁杷允䅁䅁䅑䅁䑁䅁䅷䅁䭁䭁䅯䅁䭁佁䬰䅁䭁䡁䔰䅁䉁䅁䅁允䅁䅁䅕歬䱏佢㝦吶䴸䅉䅅䅁䕁䅁䅁睁䵁䅁䅁权䵁允䅁权浄权䅁权䙃䅂䅁允䅁䅁䅅䅁佁䅁䅧䅁㉁䍁䄴兎䅁䅁杷允䅁䅁䅑䅁䑁䅁䅷䅁䭁䕁䅁䅁䭁佁䭙䅁䭁䥁䕍䅁䉁䅁䅁允䅁䅁䄴䅄䅁䑁䅅杌ぁ䑁䅅睎䅁䅁杷允䅁䅁䅑䅁䑁䅁䅷䅁䭁䕁䅅䅁䭁佁䬴䅁䭁䡁䕁䅁䉁䅁䅁允䅁䅁䅕䅁䅁䍁䡂歆䵅䅉䅅䅁䕁䅁䅁睁䵁䅁䅁权䉂䅁䅁权浄权䅁权䑃䅂䅁允䅁䅁䅅䅁佁䅁䅷䅁ぁ䍁䄴睍睁䑁䅅䅁䵁䅉䅅䅁䕁䅁䅁睁䵁䅁䅁权䙄允䅁权浄权䅁权㥂䅂䅁允䅁䅁䅅䅁佁䅁䅷䅁硁䍁䄴免㉁䑁䅣䅁䵁䅉䅅䅁䕁䅁䅁睁䵁䅁䅁权敁允䅁权潄权䅁权硂䅂䅁允䅁䅁䅅䅁佁䅁䅷䅁㑁䍁䄴杍祁䑁䅑䅁䵁䅉䅅䅁䕁䅁䅁睁䵁䅁䅁权剄䅁䅁权灄权䅁权獄权䅁允䅁䅁䅅䅁䙁䅁䅁䅁䅁昷䅦䍄䉁䅁䅁䅂䅁䅁䅍䅄䅁䅁䅯睏䅅䅁䅯儷䅯䅁䅯睢䅑䅁䅅䅁䉁䅁䅁兂睃浣剩昷塷䅑杷允䅁䅁䅑䅁䑁䅁䅷䅁䭁䉁䈴䅁䭁佁䭧䅁䭁䥁䕕䅁䉁䅁䅁允䅁䅁䄴䅄䅁䑁䅧杌穁䑁䅣兏䅁䅁杷允䅁䅁䅑䅁䑁䅁䅷䅁䭁䱁䄰䅁䭁佁䭫䅁䭁䥁䕕䅁䉁䅁䅁允䅁䅁䅕䅁䅁䙁桩ぇ䵅䅉䅅䅁䕁䅁䅁睁䵁䅁䅁权睄允䅁权潄权䅁权睂䅂䅁允䅁䅁䅅䅁佁䅁䅷䅁祁䑁䅍杌睁䑁䅫䅁䵁䅉䅅䅁䕁䅁䅁睁䵁䅁䅁权杁䅁䅁权潄权䅁权䑃䅂䅁允䅁䅁䅅䅁䭁䕁䅣䅁䵁䅉䅅䅁䕁䅁䅁睁䵁䅁䅁权睄允䅁权潄权䅁权䙃䅂䅁允䅁䅁䅅䅁佁䅁䄴䅁祁䑁䅉杌硁䑁䅧免䅁䅁杷允䅁䅁䅑䅁䑁䅁䅷䅁䭁乁䉍䅁䭁佁䬰䅁䭁䡁䕅䅁䉁䅁䅁允䅁䅁䅕へ㍳啩杆捂䵁䅉䅅䅁䕁䅁䅁睁䵁䅁䅁权睄允䅁权潄权䅁权㥂䅂䅁允䅁䅁䅅䅁佁䅁䄴䅁祁䑁䅁杌㍁䑁䅫睍䅁䅁杷允䅁䅁䅑䅁䑁䅁䅷䅁䭁䙁䈸䅁䭁佁䭧䅁䭁䝁䔸䅁䉁䅁䅁允䅁䅁䄴杄䅁䑁䅉䅎畁䑁䅉睎ぁ䅁䅁䍄䉁䅁䅁䅂䅁䅁䅍䅄䅁䅁䅯朸䅅䅁䅯朷䅯䅁䅯兢䅑䅁䅅䅁䉁䅁䅁兂䅁䅁䅁䡃焴兑杷允䅁䅁䅑䅁䑁䅁䅷䅁䭁䩁䉑䅁䭁佁䭳䅁䭁䝁䔸䅁䉁䅁䅁允䅁䅁䄴杆䅁䑁䅑睍㕁䑁䅕䅍㕁䑁䅑兎穁䑁䅙䅁䵁䅉䅅䅁䕁䅁䅁睁䵁䅁䅁权楁䅁䅁权牄权䅁权硂䅂䅁允䅁䅁䅅䅁佁䉁䅑䅁硁䑁䅕䅍㑁䑁䅍䅎穁䑁䅫睎䅁䅁杷允䅁䅁䅑䅁䑁䅁䅷䅁䭁䍁䉍䅁䭁佁䬰䅁䭁佁䭷䅁䉁䅁䅁允䅁䅁䅕㘱睎児塲稲䴸䅉䅅䅁䕁䅁䅁睁䵁䅁䅁权時允䅁权潄权䅁权㥂䅂䅁允䅁䅁䅅䅁佁䅁䄴䅁祁䑁䅍杌㍁䑁䅁䅎䅁䅁杷允䅁䅁䅑䅁䑁䅁䅷䅁䭁䡁䅧䅁䭁佁䭧䅁䭁佁䭷䅁䉁䅁䅁允䅁䅁䅯睒䅁䅁杷允䅁䅁䅑䅁䑁䅁䅷䅁䭁䭁䅁䅁䭁佁䭫䅁䭁䡁䕁䅁䉁䅁䅁允䅁䅁䅕䅁䅁䅁湃捷䵁䅉䅅䅁䕁䅁䅁睁䵁䅁䅁权湂允䅁权湄权䅁权䙃䅂䅁允䅁䅁䅅䅁䙁䙁橔婰䕶䉉䅒䍄䉁䅁䅁䅂䅁䅁䅍䅄䅁䅁䅯䅥䅁䅁䅯䄶䅯䅁䅯兢䅑䅁䅅䅁䉁䅁䅁权䡂䅁䅁䍄䉁䅁䅁䅂䅁䅁䅍䅄䅁䅁䅯䅥䅁䅁䅯䄶䅯䅁䅯全䅑䅁䅅䅁䉁䅁䅁杄佁䅁䅁杍㕁䍁䄴䅏㕁䑁䅕䅁䵁䅉䅅䅁䕁䅁䅁睁䵁䅁䅁权䍁允䅁权湄权䅁权䑃䅂䅁允䅁䅁䅅䅁䙁䍁捬㡪ㅌ䅋䅒䍄䉁䅁䅁䅂䅁䅁䅍䅄䅁䅁䅯杲䅁䅁䅯眵䅯䅁䅯睢䅑䅁䅅䅁䉁䅁䅁兂㕂匶硙䭃扷䅑杷允䅁䅁䅑䅁䑁䅁䅷䅁䭁䍁䄸䅁䭁佁䬴䅁䭁䝁䔰䅁䉁䅁䅁允䅁䅁䅕䅁䅁䝁畔歅䵅䅉䅅䅁䕁䅁䅁睁䵁䅁䅁权䝂䅁䅁权浄权䅁权䑃䅂䅁允䅁䅁䅅䅁佁䅁䅷䅁硁䍁䄴杍睁䑁䅑䅁䵁䅉䅅䅁䕁䅁䅁睁䵁䅁䅁权穂䅁䅁权灄权䅁权瑂䅂䅁允䅁䅁䅅䅁䙁䅁䅁䅁杁剎䉬䍄䉁䅁䅁䅂䅁䅁䅍䅄䅁䅁䅯杒䅅䅁䅯眶䅯䅁䅯䅣䅑䅁䅅䅁䉁䅁䅁杄啁䅁䅁李硁䑁䅉䅎㑁䑁䅕䅍㕁䑁䅧䅁䵁䅉䅅䅁䕁䅁䅁睁䵁䅁䅁权䝃䅁䅁权瑄权䅁权療䅂䅁允䅁䅁䅅䅁䙁䥁䌯匹捨㥪⽯䍄䉁䅁䅁䅂䅁䅁䅍䅄䅁䅁䅯睹䅁䅁䅯儷䅯䅁䅯兦䅑䅁䅅䅁䉁䅁䅁兂䥂場啯歲穦睐杷允䅁䅁䅑䅁䑁䅁䅷䅁䭁䕁䉁䅁䭁佁䬰䅁䭁䡁䕅䅁䉁䅁䅁允䅁䅁䅕䡰㥁瑃橥䐵䴸䅉䅅䅁䕁䅁䅁睁䵁䅁䅁权硄允䅁权湄权䅁权獄权䅁允䅁䅁䅅䅁䙁䙁㑋潈牘晕⼴䍄䉁䅁䅁䅂䅁䅁䅍䅄䅁䅁䅯睧䅅䅁䅯眶䅯䅁䅯兣䅑䅁䅅䅁䉁䅁䅁杄啁䅁䅁睍穁䑁䅣䅍睁䑁䅁䅍睁䑁䅁䅁䵁䅉䅅䅁䕁䅁䅁睁䵁䅁䅁权ㅃ允䅁权瑄权䅁权㙂䅂䅁允䅁䅁䅅䅁䙁䵁㉬灶愸⭌⽅䍄䉁䅁䅁䅂䅁䅁䅍䅄䅁䅁䅯䅨䅅䅁䅯䄶䅯䅁䅯䅣䅑䅁䅅䅁䉁䅁䅁杄佁䅁䅁䅏睁䍁䄴䅎睁䑁䅣䅁䵁䅉䅅䅁䕁䅁䅁睁䵁䅁䅁权慂允䅁权湄权䅁权硂䅂䅁允䅁䅁䅅䅁䙁䝁渳㘫确楫䅸䍄䉁䅁䅁䅂䅁䅁䅍䅄䅁䅁䅯兮䅅䅁䅯䄶䅯䅁䅯䄷䅯䅁䅅䅁䉁䅁䅁杄佁䅁䅁免睁䍁䄴䅏祁䑁䅫䅁䵁䅉䅅䅁䕁䅁䅁睁䵁䅁䅁权摃允䅁权潄权䅁权療䅂䅁允䅁䅁䅅䅁佁䅁䄴䅁硁䑁䅁杌㑁䑁䅧䅎䅁䅁杷允䅁䅁䅑䅁䑁䅁䅷䅁䭁䩁䈰䅁䭁佁䭧䅁䭁䥁䕕䅁䉁䅁䅁允䅁䅁䄴杄䅁䑁䅅杍畁䑁䅑䅎ぁ䅁䅁䍄䉁䅁䅁䅂䅁䅁䅍䅄䅁䅁䅯䅮䅅䅁䅯朵䅯䅁䅯兦䅑䅁䅅䅁䉁䅁䅁杄䵁䅁䅁杍畁䑁䅁䅎㍁䅁䅁䍄䉁䅁䅁䅂䅁䅁䅍䅄䅁䅁䅯儸䅅䅁䅯䄶䅯䅁䅯睢䅑䅁䅅䅁䉁䅁䅁杄佁䅁䅁杍㕁䍁䄴䅎㉁䑁䅉䅁䵁䅉䅅䅁䕁䅁䅁睁䵁䅁䅁权癃䅁䅁权瑄权䅁权療䅂䅁允䅁䅁䅅䅁䙁䵁䭈啯㉗㠸⼰䍄䉁䅁䅁䅂䅁䅁䅍䅄䅁䅁䅯儸䅅䅁䅯䄶䅯䅁䅯来䅑䅁䅅䅁䉁䅁䅁杄䵁䅁䅁杍㉁䍁䄴兏祁䅁䅁䍄䉁䅁䅁䅂䅁䅁䅍䅄䅁䅁䅯睉䅅䅁䅯儶䅯䅁䅯睧䅑䅁䅅䅁䉁䅁䅁兂䅁䅁䅁䘴桺䅑杷允䅁䅁䅑䅁䑁䅁䅷䅁䭁偁䉅䅁䭁佁䭧䅁䭁䥁䕍䅁䉁䅁䅁允䅁䅁䄴杄䅁䑁䅉睍畁䑁䅅杍ㅁ䅁䅁䍄䉁䅁䅁䅂䅁䅁䅍䅄䅁䅁䅯杙䅁䅁䅯眵䅯䅁䅯来䅑䅁䅅䅁䉁䅁䅁兂畃⭒㙆䭆瘷睐杷允䅁䅁䅑䅁䑁䅁䅷䅁䭁䝁䅍䅁䭁佁䭣䅁䭁䡁䕯䅁䉁䅁䅁允䅁䅁䅕硨婢発呤稯䴸䅉䅅䅁䕁䅁䅁睁䵁䅁䅁权潄䅁䅁权浄权䅁权硂䅂䅁允䅁䅁䅅䅁佁䅁䅷䅁睁䍁䄴兏㉁䑁䅑䅁䵁䅉䅅䅁䕁䅁䅁睁䵁䅁䅁权䕃允䅁权浄权䅁权獄权䅁允䅁䅁䅅䅁佁䅁䅷䅁㍁䍁䄴睎㕁䑁䅕䅁䵁䅉䅅䅁䕁䅁䅁睁䵁䅁䅁权ㅁ䅁䅁权牄权䅁权䑃䅂䅁允䅁䅁䅅䅁佁䉁䅑䅁硁䑁䅅䅎㑁䑁䅙䅍睁䑁䅫免䅁䅁杷允䅁䅁䅑䅁䑁䅁䅷䅁䭁䝁䉑䅁䭁佁䭧䅁䭁䡁䕁䅁䉁䅁䅁允䅁䅁䄴杄䅁䑁䅅免畁䑁䅅李硁䅁䅁䍄䉁䅁䅁䅂䅁䅁䅍䅄䅁䅁䅯其䅅䅁䅯朵䅯䅁䅯睧䅑䅁䅅䅁䉁䅁䅁杄䵁䅁䅁免畁䑁䅅李㍁䅁䅁䍄䉁䅁䅁䅂䅁䅁䅍䅄䅁䅁䅯睢䅅䅁䅯眵䅯䅁䅯睧䅑䅁䅅䅁䉁䅁䅁兂祄欰椱久奧䅑杷允䅁䅁䅑䅁䑁䅁䅷䅁䭁䝁䉑䅁䭁佁䭧䅁䭁䡁䕅䅁䉁䅁䅁允䅁䅁䄴杄䅁䑁䅅䅎畁䑁䅍䅎硁䅁䅁䍄䉁䅁䅁䅂䅁䅁䅍䅄䅁䅁䅯儵䅁䅁䅯儶䅯䅁䅯䅣䅑䅁䅅䅁䉁䅁䅁兂䅁䅁䅁䅑剑兑杷允䅁䅁䅑䅁䑁䅁䅷䅁䭁䍁䈰䅁䭁佁䭣䅁䭁䡁䕯䅁䉁䅁䅁允䅁䅁䅕瑃橥䑣䬲歈䵁䅉䅅䅁䕁䅁䅁睁䵁䅁䅁权楄䅁䅁权瑄权䅁权䑃䅂䅁允䅁䅁䅅䅁䙁䡁⼰噎㘶晓⽑䍄䉁䅁䅁䅂䅁䅁䅍䅄䅁䅁䅯兘䅅䅁䅯䄶䅯䅁䅯兢䅑䅁䅅䅁䉁䅁䅁杄佁䅁䅁李㑁䍁䄴兏ぁ䑁䅍䅁䵁䅉䅅䅁䕁䅁䅁睁䵁䅁䅁权い允䅁权潄权䅁权療䅂䅁允䅁䅁䅅䅁佁䅁䄴䅁硁䑁䅍杌ㅁ䑁䅉杍䅁䅁杷允䅁䅁䅑䅁䑁䅁䅷䅁䭁佁䅍䅁䭁佁䬰䅁䭁䥁䕍䅁䉁䅁䅁允䅁䅁䅕硫䕧杖琴䐸䴸䅉䅅䅁䕁䅁䅁睁䵁䅁䅁权乄䅁䅁权灄权䅁权䙃䅂䅁允䅁䅁䅅䅁䙁䅁䅁䅁潂儳䉬䍄䉁䅁䅁䅂䅁䅁䅍䅄䅁䅁䅯睫䅁䅁䅯儷䅯䅁䅯睢䅑䅁䅅䅁䉁䅁䅁兂乄䵺䵺䵺歺睐杷允䅁䅁䅑䅁䑁䅁䅷䅁䭁䱁䈰䅁䭁佁䭧䅁䭁䝁䔸䅁䉁䅁䅁允䅁䅁䄴䅅䅁䍁䄰杍㑁䍁䄴兏祁䑁䅫䅁䵁䅉䅅䅁䕁䅁䅁睁䵁䅁䅁权㥃允䅁权潄权䅁权㙂䅂䅁允䅁䅁䅅䅁佁䅁䄴䅁瑁䑁䅍杌睁䑁䅧睍䅁䅁杷允䅁䅁䅑䅁䑁䅁䅷䅁䭁乁䉅䅁䭁佁䭳䅁䭁䝁䔰䅁䉁䅁䅁允䅁䅁䄴䅆䅁䑁䅍杍穁䑁䅧䅏㕁䑁䅧睍祁䅁䅁䍄䉁䅁䅁䅂䅁䅁䅍䅄䅁䅁䅯杇䅁䅁䅯䅂䅁䅁䅯䅂䅉䅁䅅䅁䉁䅁䅁兂䅁䅁䅁䑴䵓兑杷允䅁䅁䅑䅁䑁䅁䅷䅁䭁䅁䉳䅁䭁佁䭣䅁䭁䡁䕅䅁䉁䅁䅁允䅁䅁䅕浑汄䌰扌呹䴸䅉䅅䅁䕁䅁䅁睁䵁䅁䅁权婂䅁䅁权潄权䅁权瑂䅂䅁允䅁䅁䅅䅁䭁䕁䅣䅁䵁䅉䅅䅁䕁䅁䅁睁䵁䅁䅁权婂䅁䅁权潄权䅁权療䅂䅁允䅁䅁䅅䅁䭁䕁䅣䅁䵁䅉䅅䅁䕁䅁䅁睁䵁䅁䅁权硁䅁䅁权畄权䅁权睂䅂䅁允䅁䅁䅅䅁䙁䅁䅁䅁杄䉶䉊䍄䉁䅁䅁䅂䅁䅁䅍䅄䅁䅁䅯兗䅁䅁䅯䄶䅯䅁䅯兣䅑䅁䅅䅁䉁䅁䅁权䡂䅁䅁䍄䉁䅁䅁䅂䅁䅁䅍䅄䅁䅁䅯眵䅅䅁䅯䄶䅯䅁䅯全䅑䅁䅅䅁䉁䅁䅁杄䵁䅁䅁李畁䑁䅕䅎穁䅁䅁䍄䉁䅁䅁䅂䅁䅁䅍䅄䅁䅁䅯杗䅅䅁䅯䄶䅯䅁䅯䄷䅯䅁䅅䅁䉁䅁䅁杄佁䅁䅁免㍁䍁䄴睎ぁ䑁䅙䅁䵁䅉䅅䅁䕁䅁䅁睁䵁䅁䅁权硄䅁䅁权䉁杁䅁权䍁杁䅁允䅁䅁䅅䅁䙁䩁婗眸䥨㡲䅤䍄䉁䅁䅁䅂䅁䅁䅍䅄䅁䅁䅯䄫䅁䅁䅯朷䅯䅁䅯全䅑䅁䅅䅁䉁䅁䅁兂䅁䅁䅁䡁䙷兑杷允䅁䅁䅑䅁䑁䅁䅷䅁䭁䙁䉯䅁䭁佁䭧䅁䭁䥁䕍䅁䉁䅁䅁允䅁䅁䄴杄䅁䑁䅅兎畁䑁䅍兎ぁ䅁䅁䍄䉁䅁䅁䅂䅁䅁䅍䅄䅁䅁䅯䅧䅅䅁䅯朵䅯䅁䅯䄷䅯䅁䅅䅁䉁䅁䅁杄䵁䅁䅁䅍畁䑁䅙李㍁䅁䅁䍄䉁䅁䅁䅂䅁䅁䅍䅄䅁䅁䅯䅵䅁䅁䅯䅂䅁䅁䅯兂䅁䅁䅅䅁䉁䅁䅁兂䅁䅁䅁⽴呆兑杷允䅁䅁䅑䅁䑁䅁䅷䅁䭁䡁䉍䅁䭁䅁䅑䅁䭁䅁䍑䅁䉁䅁䅁允䅁䅁䅕䅁䅁䥁穕歡䵅䅉䅅䅁䕁䅁䅁睁䵁䅁䅁权奄允䅁权潄权䅁权療䅂䅁允䅁䅁䅅䅁佁䅁䄴䅁穁䑁䅉杌ぁ䑁䅫兎䅁䅁杷允䅁䅁䅑䅁䑁䅁䅷䅁䭁䍁䉯䅁䭁佁䭧䅁䭁佁䭷䅁䉁䅁䅁允䅁䅁䄴杄䅁䑁䅉䅎畁䑁䅣杍祁䅁䅁䍄䉁䅁䅁䅂䅁䅁䅍䅄䅁䅁䅯睫䅅䅁䅯朷䅯䅁䅯兣䅑䅁䅅䅁䉁䅁䅁兂䅁䅁䅁䕱䉳兑杷允䅁䅁䅑䅁䑁䅁䅷䅁䭁䱁䅫䅁䭁佁䬰䅁䭁䡁䕁䅁䉁䅁䅁允䅁䅁䅕䩡瑈䑦ㄸ樱䴸䅉䅅䅁䕁䅁䅁睁䵁䅁䅁权啃允䅁权牄权䅁权䙃䅂䅁允䅁䅁䅅䅁佁䉁䅙䅁穁䑁䅫李祁䑁䅫免㍁䑁䅧䅏㉁䅁䅁䍄䉁䅁䅁䅂䅁䅁䅍䅄䅁䅁䅯杉䅁䅁䅯儷䅯䅁䅯全䅑䅁䅅䅁䉁䅁䅁兂㉄䙋偹癷歘睐杷允䅁䅁䅑䅁䑁䅁䅷䅁䭁乁䅅䅁䭁佁䭣䅁䭁䡁䔰䅁䉁䅁䅁允䅁䅁䅕䥕堲桢䑋歅䵁䅉䅅䅁䕁䅁䅁睁䵁䅁䅁权㉂允䅁权瑄权䅁权㙂䅂䅁允䅁䅁䅅䅁䙁䕁䱓佢㝦卋䅌䍄䉁䅁䅁䅂䅁䅁䅍䅄䅁䅁䅯睗䅁䅁䅯儷䅯䅁䅯兣䅑䅁䅅䅁䉁䅁䅁兂䕁杖琴灳倳睐杷允䅁䅁䅑䅁䑁䅁䅷䅁䭁䙁䉕䅁䭁佁䭧䅁䭁䝁䔰䅁䉁䅁䅁允䅁䅁䄴杄䅁䑁䅅李畁䑁䅙䅏穁䅁䅁䍄䉁䅁䅁䅂䅁䅁䅍䅄䅁䅁䅯睔䅁䅁䅯儶䅯䅁䅯来䅑䅁䅅䅁䉁䅁䅁兂䅁䅁䅁佑湐䅑杷允䅁䅁䅑䅁䑁䅁䅷䅁䭁偁䉕䅁䭁佁䭣䅁䭁䡁䕅䅁䉁䅁䅁允䅁䅁䅕捺䵺䵺䵺䕃䵁䅉䅅䅁䕁䅁䅁睁䵁䅁䅁权噂允䅁权潄权䅁权療䅂䅁允䅁䅁䅅䅁佁䅁䄴䅁硁䑁䅁杌睁䑁䅕睎䅁䅁杷允䅁䅁䅑䅁䑁䅁䅷䅁䭁䭁䈸䅁䭁佁䭫䅁䭁䡁䕁䅁䉁䅁䅁允䅁䅁䅕䅁䅁䉁⽂く䵅䅉䅅䅁䕁䅁䅁睁䵁䅁䅁权䝃䅁䅁权牄权䅁权瑂䅂䅁允䅁䅁䅅䅁佁䉁䅙䅁硁䑁䅅兏ㅁ䑁䅁䅍睁䑁䅁䅍睁䅁䅁䍄䉁䅁䅁䅂䅁䅁䅍䅄䅁䅁䅯䅴䅁䅁䅯眶䅯䅁䅯䅣䅑䅁䅅䅁䉁䅁䅁杄啁䅁䅁䅎ぁ䑁䅅兎ㅁ䑁䅧䅍睁䑁䅁䅁䵁䅉䅅䅁䕁䅁䅁睁䵁䅁䅁权祄允䅁权湄权䅁权療䅂䅁允䅁䅁䅅䅁䙁佁㝦晱午剔䅖䍄䉁䅁䅁䅂䅁䅁䅍䅄䅁䅁䅯兖䅅䅁䅯䄶䅯䅁䅯兦䅑䅁䅅䅁䉁䅁䅁杄佁䅁䅁免穁䍁䄴䅎㉁䑁䅍䅁䵁䅉䅅䅁䕁䅁䅁睁䵁䅁䅁权獁允䅁权灄权䅁权㙂䅂䅁允䅁䅁䅅䅁䙁䅁䅁䅁䅄祲䉸䍄䉁䅁䅁䅂䅁䅁䅍䅄䅁䅁䅯䅨䅁䅁䅯眶䅯䅁䅯全䅑䅁䅅䅁䉁䅁䅁杄啁䅁䅁杍㕁䑁䅁睍㕁䑁䅅睎㕁䑁䅍䅁䵁䅉䅅䅁䕁䅁䅁睁䵁䅁䅁权噁䅁䅁权畄权䅁权睂䅂䅁允䅁䅁䅅䅁䙁䅁䅁䅁䅂䅴䉖䍄䉁䅁䅁䅂䅁䅁䅍䅄䅁䅁䅯杆䅁䅁䅯朷䅯䅁䅯䅣䅑䅁䅅䅁䉁䅁䅁兂䅁䅁䅁䴸湕兑杷允䅁䅁䅑䅁䑁䅁䅷䅁䭁䉁䅣䅁䭁佁䬴䅁䭁䡁䕁䅁䉁䅁䅁允䅁䅁䅕䅁䅁䥁㙃啒䵅䅉䅅䅁䕁䅁䅁睁䵁䅁䅁权捃允䅁权潄权䅁权瑂䅂䅁允䅁䅁䅅䅁佁䅁䄴䅁硁䑁䅣杌穁䑁䅙免䅁䅁杷允䅁䅁䅑䅁䑁䅁䅷䅁䭁䩁䉷䅁䭁佁䭧䅁䭁䝁䔸䅁䉁䅁䅁允䅁䅁䄴杄䅁䑁䅅李畁䑁䅅睎㉁䅁䅁䍄䉁䅁䅁䅂䅁䅁䅍䅄䅁䅁䅯儸䅁䅁䅯眵䅯䅁䅯来䅑䅁䅅䅁䉁䅁䅁兂䙃ㄶ㑇潈䉕䅑杷允䅁䅁䅑䅁䑁䅁䅷䅁䭁䩁䉷䅁䭁佁䭧䅁䭁䡁䕅䅁䉁䅁䅁允䅁䅁䄴䅄䅁䑁䅅李畁䑁䅑杍䅁䅁杷允䅁䅁䅑䅁䑁䅁䅷䅁䭁䅁䈰䅁䭁佁䭳䅁䭁䝁䔸䅁䉁䅁䅁允䅁䅁䄴䅆䅁䑁䅑䅎ㅁ䑁䅉免㉁䑁䅕䅎㕁䅁䅁䍄䉁䅁䅁䅂䅁䅁䅍䅄䅁䅁䅯䅮䅅䅁䅯䄶䅯䅁䅯兦䅑䅁䅅䅁䉁䅁䅁杄佁䅁䅁免ぁ䍁䄴免㉁䑁䅕䅁䵁䅉䅅䅁䕁䅁䅁睁䵁䅁䅁权䝁允䅁权潄权䅁权瑂䅂䅁允䅁䅁䅅䅁佁䅁䄴䅁穁䑁䅙杌㍁䑁䅫免䅁䅁杷允䅁䅁䅑䅁䑁䅁䅷䅁䭁䝁䅁䅁䭁佁䭳䅁䭁䡁䕅䅁䉁䅁䅁允䅁䅁䄴杅䅁䑁䅉免ㅁ䑁䅉李硁䑁䅣杍䅁䅁杷允䅁䅁䅑䅁䑁䅁䅷䅁䭁䅁䉙䅁䭁佁䭧䅁䭁䡁䕯䅁䉁䅁䅁允䅁䅁䄴杄䅁䑁䅉䅍畁䑁䅫䅏硁䅁䅁䍄䉁䅁䅁䅂䅁䅁䅍䅄䅁䅁䅯䅡䅅䅁䅯眵䅯䅁䅯䅣䅑䅁䅅䅁䉁䅁䅁兂歂㥏倹噪瑣䅑杷允䅁䅁䅑䅁䑁䅁䅷䅁䭁佁䅉䅁䭁佁䭳䅁䭁䝁䔸䅁䉁䅁䅁允䅁䅁䄴䅆䅁䑁䅧李ぁ䑁䅁䅍睁䑁䅑睍穁䅁䅁䍄䉁䅁䅁䅂䅁䅁䅍䅄䅁䅁䅯杂䅅䅁䅯䄶䅯䅁䅯睧䅑䅁䅅䅁䉁䅁䅁杄佁䅁䅁杍㉁䍁䄴杍祁䑁䅅䅁䵁䅉䅅䅁䕁䅁䅁睁䵁䅁䅁权桄允䅁权浄权䅁权䙃䅂䅁允䅁䅁䅅䅁佁䅁䅷䅁硁䍁䄴䅍㉁䑁䅙䅁䵁䅉䅅䅁䕁䅁䅁睁䵁䅁䅁权癄䅁䅁权畄权䅁权療䅂䅁允䅁䅁䅅䅁䙁䅁䅁䅁䅃桵䉖䍄䉁䅁䅁䅂䅁䅁䅍䅄䅁䅁䅯杺䅅䅁䅯朷䅯䅁䅯睢䅑䅁䅅䅁䉁䅁䅁兂䅁䅁䅁䉗䵳兑杷允䅁䅁䅑䅁䑁䅁䅷䅁䭁䡁䉁䅁䭁佁䭧䅁䭁䡁䕅䅁䉁䅁䅁允䅁䅁䄴杄䅁䑁䅅䅎畁䑁䅍䅍祁䅁䅁䍄䉁䅁䅁䅂䅁䅁䅍䅄䅁䅁䅯兯䅅䅁䅯眶䅯䅁䅯兦䅑䅁䅅䅁䉁䅁䅁杄啁䅁䅁免睁䑁䅙兎㕁䑁䅉杍穁䑁䅑䅁䵁䅉䅅䅁䕁䅁䅁睁䵁䅁䅁权䵃䅁䅁权牄权䅁权㙂䅂䅁允䅁䅁䅅䅁佁䉁䅑䅁㕁䑁䅉兎㉁䑁䅁䅍睁䑁䅁䅍䅁䅁杷允䅁䅁䅑䅁䑁䅁䅷䅁䭁䉁䉯䅁䭁佁䬰䅁䭁䡁䕅䅁䉁䅁䅁允䅁䅁䅕敫㠱穐敖樶䴸䅉䅅䅁䕁䅁䅁睁䵁䅁䅁权橃允䅁权瑄权䅁权䑃䅂䅁允䅁䅁䅅䅁䙁䉁癳匳䝑剧䅐䍄䉁䅁䅁䅂䅁䅁䅍䅄䅁䅁䅯朸䅅䅁䅯䄶䅯䅁䅯䅣䅑䅁䅅䅁䉁䅁䅁杄佁䅁䅁免硁䍁䄴睍ぁ䑁䅣䅁䵁䅉䅅䅁䕁䅁䅁睁䵁䅁䅁权䩂䅁䅁权潄权䅁权獄权䅁允䅁䅁䅅䅁䭁䕁䅣䅁䵁䅉䅅䅁䕁䅁䅁睁䵁䅁䅁权呂允䅁权䕁䅁䅁权䕁杁䅁允䅁䅁䅅䅁䙁䅁䅁䅁䱁䜳䈱䍄䉁䅁䅁䅂䅁䅁䅍䅄䅁䅁䅯䅰䅅䅁䅯眶䅯䅁䅯兦䅑䅁䅅䅁䉁䅁䅁杄啁䅁䅁杍㕁䑁䅅兎㑁䑁䅑兏㕁䑁䅫䅁䵁䅉䅅䅁䕁䅁䅁睁䵁䅁䅁权㝃允䅁权灄权䅁权硂䅂䅁允䅁䅁䅅䅁䙁䅁䅁䅁䥃呦䉨䍄䉁䅁䅁䅂䅁䅁䅍䅄䅁䅁䅯兓䅁䅁䅯䄶䅯䅁䅯来䅑䅁䅅䅁䉁䅁䅁杄佁䅁䅁杍祁䍁䄴兏㑁䑁䅉䅁䵁䅉䅅䅁䕁䅁䅁睁䵁䅁䅁权十䅁䅁权灄权䅁权硂䅂䅁允䅁䅁䅅䅁䙁䅁䅁䅁䅄晋䅆䍄䉁䅁䅁䅂䅁䅁䅍䅄䅁䅁䅯杷䅁䅁䅯眵䅯䅁䅯兢䅑䅁䅅䅁䉁䅁䅁兂䭂䅄牉硨䡙䅑杷允䅁䅁䅑䅁䑁䅁䅷䅁䭁䵁䅑䅁䭁佁䭣䅁䭁䝁䔰䅁䉁䅁䅁允䅁䅁䅕䉵䘶ㄶ㑅啈䵁䅉䅅䅁䕁䅁䅁睁䵁䅁䅁权睂允䅁权湄权䅁权㙂䅂䅁允䅁䅁䅅䅁䙁佁㝦晱午呪䅊䍄䉁䅁䅁䅂䅁䅁䅍䅄䅁䅁䅯眳䅅䅁䅯儷䅯䅁䅯䄷䅯䅁䅅䅁䉁䅁䅁兂灄橊䥅䉲煺睐杷允䅁䅁䅑䅁䑁䅁䅷䅁䭁䵁䅑䅁䭁佁䬴䅁䭁䥁䕕䅁䉁䅁䅁允䅁䅁䅕䅁䅁佁婃䕈䵅䅉䅅䅁䕁䅁䅁睁䵁䅁䅁权䥄䅁䅁权湄权䅁权瑂䅂䅁允䅁䅁䅅䅁䙁䱁摋㘷䝦硓䄹䍄䉁䅁䅁䅂䅁䅁䅍䅄䅁䅁䅯睪䅁䅁䅯眶䅯䅁䅯䅣䅑䅁䅅䅁䉁䅁䅁杄坁䅁䅁免ぁ䑁䅑䅎睁䑁䅁䅍睁䑁䅁䅍䅁䅁杷允䅁䅁䅑䅁䑁䅁䅷䅁䭁䥁䅙䅁䭁佁䭧䅁䭁佁䭷䅁䉁䅁䅁允䅁䅁䄴杄䅁䑁䅉䅎畁䑁䅑䅍ぁ䅁䅁䍄䉁䅁䅁䅂䅁䅁䅍䅄䅁䅁䅯內䅅䅁䅯眵䅯䅁䅯䄷䅯䅁䅅䅁䉁䅁䅁兂剄瑉㕶浦硯䅑杷允䅁䅁䅑䅁䑁䅁䅷䅁䭁偁䅑䅁䭁佁䭳䅁䭁佁䭷䅁䉁䅁䅁允䅁䅁䄴䅆䅁䑁䅙䅎㑁䑁䅙睍睁䑁䅉兎穁䅁䅁䍄䉁䅁䅁䅂䅁䅁䅍䅄䅁䅁䅯睱䅅䅁䅯朵䅯䅁䅯兣䅑䅁䅅䅁䉁䅁䅁杄䵁䅁䅁免畁䑁䅍杍㉁䅁䅁䍄䉁䅁䅁䅂䅁䅁䅍䅄䅁䅁䅯免䄸䅁䅯朷䅯䅁䅯兢䅑䅁䅅䅁䉁䅁䅁兂䅁䅁䅁䡆瑁兑杷允䅁䅁䅑䅁䑁䅁䅷䅁䭁䥁䅙䅁䭁佁䭧䅁䭁䡁䕅䅁䉁䅁䅁允䅁䅁䄴杄䅁䑁䅉免畁䑁䅉杍ぁ䅁䅁䍄䉁䅁䅁䅂䅁䅁䅍䅄䅁䅁䅯䅚䅅䅁䅯眶䅯䅁䅯来䅑䅁䅅䅁䉁䅁䅁杄啁䅁䅁杍㉁䑁䅑䅍穁䑁䅁䅍硁䑁䅕䅁䵁䅉䅅䅁䕁䅁䅁睁䵁䅁䅁权硁睄䅁权剁䅁䅁权䙁䅁䅁允䅁䅁䅅䅁佁䉁䅑䅁祁䑁䅕䅎穁䑁䅫免睁䑁䅁䅍䅁䅁杷允䅁䅁䅑䅁䑁䅁䅷䅁䭁䑁䄰䅁䭁佁䭳䅁䭁䥁䕍䅁䉁䅁䅁允䅁䅁䄴䅇䅁䑁䅅杍㉁䑁䅉兏睁䑁䅁䅍睁䑁䅁䅍䅁䅁杷允䅁䅁䅑䅁䑁䅁䅷䅁䭁䍁䅁䅁䭁佁䭫䅁䭁䡁䔰䅁䉁䅁䅁允䅁䅁䅕䅁䅁䝁獩䕓䵅䅉䅅䅁䕁䅁䅁睁䵁䅁䅁权穄允䅁权潄权䅁权療䅂䅁允䅁䅁䅅䅁佁䅁䅷䅁ㅁ䍁䄴杍㍁䑁䅣䅁䵁䅉䅅䅁䕁䅁䅁睁䵁䅁䅁权㍃䅁䅁权灄权䅁权䙃䅂䅁允䅁䅁䅅䅁䙁䅁䅁䅁杄桴䉎䍄䉁䅁䅁䅂䅁䅁䅍䅄䅁䅁䅯眸䅅䅁䅯䄶䅯䅁䅯来䅑䅁䅅䅁䉁䅁䅁杄䭁䅁䅁兎畁䑁䅁李䅁䅁杷允䅁䅁䅑䅁䑁䅁䅷䅁䭁䭁䉕䅁䭁佁䭣䅁䭁佁䭷䅁䉁䅁䅁允䅁䅁䅕㕉樫克匶䐸䴸䅉䅅䅁䕁䅁䅁睁䵁䅁䅁权㥄䅁䅁权灄权䅁权睂䅂䅁允䅁䅁䅅䅁䙁䅁䅁䅁䅃偡䄵䍄䉁䅁䅁䅂䅁䅁䅍䅄䅁䅁䅯睫䅅䅁䅯朷䅯䅁䅯全䅑䅁䅅䅁䉁䅁䅁兂䅁䅁䅁䙫穐䅑杷允䅁䅁䅑䅁䑁䅁䅷䅁䭁䵁䉯䅁䭁佁䭣䅁䭁䡁䔰䅁䉁䅁䅁允䅁䅁䅕䑗ね䡹⭙歉䵁䅉䅅䅁䕁䅁䅁睁䵁䅁䅁权い允䅁权潄权䅁权㙂䅂䅁允䅁䅁䅅䅁佁䅁䄴䅁硁䑁䅧杌㉁䑁䅉兎䅁䅁杷允䅁䅁䅑䅁䑁䅁䅷䅁䭁䅁䈸䅁䭁佁䭳䅁䭁佁䭷䅁䉁䅁䅁允䅁䅁䄴杆䅁䑁䅅䅎㍁䑁䅫免㕁䑁䅧䅎㑁䑁䅁䅁䵁䅉䅅䅁䕁䅁䅁睁䵁䅁䅁权癁䅁䅁权湄权䅁权瑂䅂䅁允䅁䅁䅅䅁䙁䱁祫畬慺桤䅰䍄䉁䅁䅁䅂䅁䅁䅍䅄䅁䅁䅯䄹䅅䅁䅯䄶䅯䅁䅯兣䅑䅁䅅䅁䉁䅁䅁杄佁䅁䅁免㍁䍁䄴䅏ㅁ䑁䅑䅁䵁䅉䅅䅁䕁䅁䅁睁䵁䅁䅁权千䅁䅁权畄权䅁权睂䅂䅁允䅁䅁䅅䅁䙁䅁䅁䅁奃呁䉚䍄䉁䅁䅁䅂䅁䅁䅍䅄䅁䅁䅯兪䅅䅁䅯朵䅯䅁䅯兦䅑䅁䅅䅁䉁䅁䅁杄䵁䅁䅁免畁䑁䅅睎ぁ䅁䅁䍄䉁䅁䅁䅂䅁䅁䅍䅄䅁䅁䅯睵䅁䅁䅯朵䅯䅁䅯兢䅑䅁䅅䅁䉁䅁䅁杄䵁䅁䅁䅎畁䑁䅣睍硁䅁䅁䍄䉁䅁䅁䅂䅁䅁䅍䅄䅁䅁䅯䄹䅅䅁䅯䄶䅯䅁䅯全䅑䅁䅅䅁䉁䅁䅁杄佁䅁䅁免硁䍁䄴兎硁䑁䅍䅁䵁䅉䅅䅁䕁䅁䅁睁䵁䅁䅁权卄允䅁权䉁杁䅁权䙁杁䅁允䅁䅁䅅䅁䙁偁畧䩪睅佭䅊䍄䉁䅁䅁䅂䅁䅁䅍䅄䅁䅁䅯䄹䅅䅁䅯䄶䅯䅁䅯睧䅑䅁䅅䅁䉁䅁䅁杄佁䅁䅁免㑁䍁䄴睎ㅁ䑁䅣䅁䵁䅉䅅䅁䕁䅁䅁睁䵁䅁䅁权硃䅁䅁权灄权䅁权硂䅂䅁允䅁䅁䅅䅁䙁䅁䅁䅁奂䍯䉒䍄䉁䅁䅁䅂䅁䅁䅍䅄䅁䅁䅯䅋䅅䅁䅯䄶䅯䅁䅯兣䅑䅁䅅䅁䉁䅁䅁权䡂䅁䅁䍄䉁䅁䅁䅂䅁䅁䅍䅄䅁䅁䅯元䅁䅁䅯眶䅯䅁䅯兢䅑䅁䅅䅁䉁䅁䅁杄啁䅁䅁杍祁䑁䅫兏㑁䑁䅍李硁䑁䅕䅁䵁䅉䅅䅁䕁䅁䅁睁䵁䅁䅁权呁䅁䅁权灄权䅁权㙂䅂䅁允䅁䅁䅅䅁䙁䅁䅁䅁奁䑫䉆䍄䉁䅁䅁䅂䅁䅁䅍䅄䅁䅁䅯䅥䅅䅁䅯朷䅯䅁䅯兦䅑䅁䅅䅁䉁䅁䅁兂䅁䅁䅁䡙礴兑杷允䅁䅁䅑䅁䑁䅁䅷䅁䭁䥁䉫䅁䭁佁䭳䅁䭁䡁䔰䅁䉁䅁䅁允䅁䅁䄴杆䅁䑁䅅免祁䑁䅉䅍睁䑁䅁䅍睁䑁䅁䅁䵁䅉䅅䅁䕁䅁䅁睁䵁䅁䅁权癄䅁䅁权浄权䅁权硂䅂䅁允䅁䅁䅅䅁佁䅁䅷䅁硁䍁䄴睍睁䑁䅣䅁䵁䅉䅅䅁䕁䅁䅁睁䵁䅁䅁权噂允䅁权灄权䅁权㥂䅂䅁允䅁䅁䅅䅁䙁䅁䅁䅁䅄眶䉊䍄䉁䅁䅁䅂䅁䅁䅍䅄䅁䅁䅯兘䅁䅁䅯眶䅯䅁䅯䅣䅑䅁䅅䅁䉁䅁䅁杄啁䅁䅁䅎㍁䑁䅧䅍㉁䑁䅉睎ぁ䑁䅫䅁䵁䅉䅅䅁䕁䅁䅁睁䵁䅁䅁权奂允䅁权牄权䅁权䙃䅂䅁允䅁䅁䅅䅁佁䉁䅙䅁硁䑁䅧䅏㍁䑁䅣䅎㑁䑁䅙李ㅁ䅁䅁䍄䉁䅁䅁䅂䅁䅁䅍䅄䅁䅁䅯杹䅅䅁䅯䄶䅯䅁䅯睧䅑䅁䅅䅁䉁䅁䅁杄佁䅁䅁杍㉁䍁䄴䅏㕁䑁䅙䅁䵁䅉䅅䅁䕁䅁䅁睁䵁䅁䅁权湁允䅁权潄权䅁权獄权䅁允䅁䅁䅅䅁佁䅁䄴䅁硁䑁䅙杌ㅁ䑁䅑睎䅁䅁杷允䅁䅁䅑䅁䑁䅁䅷䅁䭁䙁䉉䅁䭁佁䭣䅁䭁䝁䔸䅁䉁䅁䅁允䅁䅁䅕䭃捷浗㝑䕅䵁䅉䅅䅁䕁䅁䅁睁䵁䅁䅁权佄允䅁权潄权䅁权療䅂䅁允䅁䅁䅅䅁佁䅁䅷䅁ㅁ䑁䅧杌睁䑁䅙䅁䵁䅉䅅䅁䕁䅁䅁睁䵁䅁䅁权佃䅁䅁权牄权䅁权療䅂䅁允䅁䅁䅅䅁佁䉁䅑䅁祁䑁䅁睍睁䑁䅁䅍睁䑁䅁䅍䅁䅁杷允䅁䅁䅑䅁䑁䅁䅷䅁䭁佁䄴䅁䭁佁䭙䅁䭁䥁䕕䅁䉁䅁䅁允䅁䅁䄴权䅁䑁䅅杌ぁ䑁䅑䅁䵁䅉䅅䅁䕁䅁䅁睁䵁䅁䅁权湁允䅁权潄权䅁权療䅂䅁允䅁䅁䅅䅁佁䅁䄴䅁硁䑁䅕杌㉁䑁䅕睍䅁䅁杷允䅁䅁䅑䅁䑁䅁䅷䅁䭁䑁䉣䅁䭁佁䭙䅁䭁䡁䕅䅁䉁䅁䅁允䅁䅁䄴䅄䅁䑁䅁杌㍁䑁䅧睍䅁䅁杷允䅁䅁䅑䅁䑁䅁䅷䅁䭁䉁䉣䅁䭁佁䭫䅁䭁䡁䕯䅁䉁䅁䅁允䅁䅁䅕䅁䅁䱁㥨あ䵅䅉䅅䅁䕁䅁䅁睁䵁䅁䅁权穄䅁䅁权灄权䅁权䙃䅂䅁允䅁䅁䅅䅁䙁䅁䅁䅁䅂睡䈱䍄䉁䅁䅁䅂䅁䅁䅍䅄䅁䅁䅯儹䅁䅁䅯眶䅯䅁䅯睧䅑䅁䅅䅁䉁䅁䅁杄十䅁䅁免㑁䑁䅉杍ㅁ䑁䅁䅍睁䅁䅁䍄䉁䅁䅁䅂䅁䅁䅍䅄䅁䅁䅯睊䅅䅁䅯䄶䅯䅁䅯睧䅑䅁䅅䅁䉁䅁䅁杄䭁䅁䅁睍畁䑁䅣䅎䅁䅁杷允䅁䅁䅑䅁䑁䅁䅷䅁䭁䑁䅯䅁䭁佁䭳䅁䭁䥁䕍䅁䉁䅁䅁允䅁䅁䄴杅䅁䑁䅣兏硁䑁䅉李㕁䑁䅁睍䅁䅁杷允䅁䅁䅑䅁䑁䅁䅷䅁䭁乁䅍䅁䭁佁䭧䅁䭁佁䭷䅁䉁䅁䅁允䅁䅁䄴杄䅁䑁䅅睎畁䑁䅍免穁䅁䅁䍄䉁䅁䅁䅂䅁䅁䅍䅄䅁䅁䅯睇䅅䅁䅯儶䅯䅁䅯兣䅑䅁䅅䅁䉁䅁䅁兂䅁䅁䅁䩧㝙具杷允䅁䅁䅑䅁䑁䅁䅷䅁䭁乁䅍䅁䭁佁䭧䅁䭁䝁䔸䅁䉁䅁䅁允䅁䅁䄴杄䅁䑁䅉䅍畁䑁䅫兎㕁䅁䅁䍄䉁䅁䅁䅂䅁䅁䅍䅄䅁䅁䅯䄰䅅䅁䅯眶䅯䅁䅯睧䅑䅁䅅䅁䉁䅁䅁杄啁䅁䅁睍硁䑁䅧杍睁䑁䅁䅍睁䑁䅁䅁䵁䅉䅅䅁䕁䅁䅁睁䵁䅁䅁权晃允䅁权畄权䅁权療䅂䅁允䅁䅁䅅䅁䙁䅁䅁䅁䅃兓䉎䍄䉁䅁䅁䅂䅁䅁䅍䅄䅁䅁䅯䅯䅅䅁䅯朷䅯䅁䅯睢䅑䅁䅅䅁䉁䅁䅁兂䅁䅁䅁䡹⭧兑杷允䅁䅁䅑䅁䑁䅁䅷䅁䭁乁䅕䅁䭁佁䭣䅁䭁䡁䕯䅁䉁䅁䅁允䅁䅁䅕〳丫㉬礷歍䵁䅉䅅䅁䕁䅁䅁睁䵁䅁䅁权瑁䅁䅁权瑄权䅁权硂䅂䅁允䅁䅁䅅䅁䙁䥁填㥓㌷晴⽫䍄䉁䅁䅁䅂䅁䅁䅍䅄䅁䅁䅯兯䅅䅁䅯朷䅯䅁䅯睢䅑䅁䅅䅁䉁䅁䅁兂䅁䅁䅁䅫渰兑杷允䅁䅁䅑䅁䑁䅁䅷䅁䭁乁䅍䅁䭁佁䭧䅁䭁䡁䕅䅁䉁䅁䅁允䅁䅁䄴䅄䅁䑁䅅兎畁䑁䅧兏䅁䅁杷允䅁䅁䅑䅁䑁䅁䅷䅁䭁䉁䈸䅁䭁佁䬰䅁䭁䝁䔰䅁䉁䅁䅁允䅁䅁䅕べ扲當田䐵䴸䅉䅅䅁䕁䅁䅁睁䵁䅁䅁权牁䅁䅁权䉁杁䅁权䍁杁䅁允䅁䅁䅅䅁䙁䉁䍨⬷㙬晔䅖䍄䉁䅁䅁䅂䅁䅁䅍䅄䅁䅁䅯眰䅁䅁䅯䄶䅯䅁䅯全䅑䅁䅅䅁䉁䅁䅁杄佁䅁䅁杍睁䍁䄴睎㑁䑁䅅䅁䵁䅉䅅䅁䕁䅁䅁睁䵁䅁䅁权啁允䅁权瑄权䅁权㙂䅂䅁允䅁䅁䅅䅁䙁䑁䩥坑汄丰⽯䍄䉁䅁䅁䅂䅁䅁䅍䅄䅁䅁䅯兆䅅䅁䅯儷䅯䅁䅯来䅑䅁䅅䅁䉁䅁䅁兂㉁㝎灬朹硦睐杷允䅁䅁䅑䅁䑁䅁䅷䅁䭁乁䅳䅁䭁佁䭧䅁䭁䝁䔰䅁䉁䅁䅁允䅁䅁䄴䅄䅁䑁䅍兏畁䑁䅧杍䅁䅁杷允䅁䅁䅑䅁䑁䅁䅷䅁䭁乁䅳䅁䭁佁䭧䅁䭁䥁䕕䅁䉁䅁䅁允䅁䅁䄴杄䅁䑁䅕䅍畁䑁䅑睎穁䅁䅁䍄䉁䅁䅁䅂䅁䅁䅍䅄䅁䅁䅯杄䅅䅁䅯朵䅯䅁䅯来䅑䅁䅅䅁䉁䅁䅁杄䵁䅁䅁䅍畁䑁䅍兏㕁䅁䅁䍄䉁䅁䅁䅂䅁䅁䅍䅄䅁䅁䅯眲䅁䅁䅯䄶䅯䅁䅯睧䅑䅁䅅䅁䉁䅁䅁杄佁䅁䅁䅎ㅁ䍁䄴兏ぁ䑁䅙䅁䵁䅉䅅䅁䕁䅁䅁睁䵁䅁䅁权䵁允䅁权浄权䅁权瑂䅂䅁允䅁䅁䅅䅁佁䅁䅷䅁祁䍁䄴免祁䑁䅣䅁䵁䅉䅅䅁䕁䅁䅁睁䵁䅁䅁权橃允䅁权畄权䅁权㙂䅂䅁允䅁䅁䅅䅁䙁䅁䅁䅁䅃橵䉖䍄䉁䅁䅁䅂䅁䅁䅍䅄䅁䅁䅯朸䅁䅁䅯䄶䅯䅁䅯兣䅑䅁䅅䅁䉁䅁䅁杄佁䅁䅁免祁䍁䄴䅎穁䑁䅣䅁䵁䅉䅅䅁䕁䅁䅁睁䵁䅁䅁权䙃䅁䅁权潄权䅁权䑃䅂䅁允䅁䅁䅅䅁佁䅁䅷䅁祁䍁䄴杍睁䑁䅧䅁䵁䅉䅅䅁䕁䅁䅁睁䵁䅁䅁权坃䅁䅁权䕁䅁䅁权䙁䅁䅁允䅁䅁䅅䅁䙁䅁䅁䅁橃樷䉒䍄䉁䅁䅁䅂䅁䅁䅍䅄䅁䅁䅯具䅁䅁䅯䄶䅯䅁䅯全䅑䅁䅅䅁䉁䅁䅁杄佁䅁䅁免㉁䍁䄴䅏穁䑁䅅䅁䵁䅉䅅䅁䕁䅁䅁睁䵁䅁䅁权瑄允䅁权牄权䅁权療䅂䅁允䅁䅁䅅䅁佁䉁䅑䅁穁䑁䅧免祁䑁䅅兎㍁䑁䅣睍䅁䅁杷允䅁䅁䅑䅁䑁䅁䅷䅁䭁䵁䅅䅁䭁佁䭧䅁䭁䥁䕍䅁䉁䅁䅁允䅁䅁䄴杄䅁䑁䅅䅏畁䑁䅉睍㉁䅁䅁䍄䉁䅁䅁䅂䅁䅁䅍䅄䅁䅁䅯杍䅅䅁䅯充䅁䅁䅯兂䅁䅁䅅䅁䉁䅁䅁杄十䅁䅁李祁䑁䅁兎㑁䑁䅍䅏㍁䅁䅁䍄䉁䅁䅁䅂䅁䅁䅍䅄䅁䅁䅯具䅁䅁䅯䄶䅯䅁䅯兦䅑䅁䅅䅁䉁䅁䅁杄佁䅁䅁免㉁䍁䄴䅏硁䑁䅫䅁䵁䅉䅅䅁䕁䅁䅁睁䵁䅁䅁权䵁允䅁权瑄权䅁权瑂䅂䅁允䅁䅁䅅䅁䙁䙁䥉扨睅㥇⽕䍄䉁䅁䅁䅂䅁䅁䅍䅄䅁䅁䅯睅䅅䅁䅯䄶䅯䅁䅯睢䅑䅁䅅䅁䉁䅁䅁杄佁䅁䅁兎穁䍁䄴䅍祁䑁䅅䅁䵁䅉䅅䅁䕁䅁䅁睁䵁䅁䅁权硃䅁䅁权浄权䅁权㙂䅂䅁允䅁䅁䅅䅁佁䅁䅷䅁睁䍁䄴李㕁䑁䅕䅁䵁䅉䅅䅁䕁䅁䅁睁䵁䅁䅁权牃䅁䅁权畄权䅁权硂䅂䅁允䅁䅁䅅䅁䙁䅁䅁䅁䅃桬䉴䍄䉁䅁䅁䅂䅁䅁䅍䅄䅁䅁䅯睅䅅䅁䅯䄶䅯䅁䅯䅣䅑䅁䅅䅁䉁䅁䅁杄佁䅁䅁兎㍁䍁䄴免㕁䑁䅑䅁䵁䅉䅅䅁䕁䅁䅁睁䵁䅁䅁权ㅄ允䅁权浄权䅁权䙃䅂䅁允䅁䅁䅅䅁佁䅁䅷䅁硁䍁䄴杍㉁䑁䅍䅁䵁䅉䅅䅁䕁䅁䅁睁䵁䅁䅁权㙄䅁䅁权牄权䅁权㙂䅂䅁允䅁䅁䅅䅁佁䉁䅑䅁祁䑁䅁兎㑁䑁䅕睎睁䑁䅁䅍䅁䅁杷允䅁䅁䅑䅁䑁䅁䅷䅁䭁䉁䉍䅁䭁佁䭧䅁䭁䥁䕕䅁䉁䅁䅁允䅁䅁䄴杄䅁䑁䅕䅎畁䑁䅙睍ㅁ䅁䅁䍄䉁䅁䅁䅂䅁䅁䅍䅄䅁䅁䅯光䅅䅁䅯眵䅯䅁䅯睧䅑䅁䅅䅁䉁䅁䅁兂㡃䩤奍䙂捙䅑杷允䅁䅁䅑䅁䑁䅁䅷䅁䭁佁䅁䅁䭁佁䭫䅁䭁䝁䔸䅁䉁䅁䅁允䅁䅁䅕䅁䅁䅁啃唰䵁䅉䅅䅁䕁䅁䅁睁䵁䅁䅁权䥁允䅁权潄权䅁权硂䅂䅁允䅁䅁䅅䅁佁䅁䄴䅁祁䑁䅕杌㕁䑁䅫睎䅁䅁杷允䅁䅁䅑䅁䑁䅁䅷䅁䭁䥁䄸䅁䭁佁䭫䅁䭁䡁䕁䅁䉁䅁䅁允䅁䅁䅕䅁䅁䕁十あ䵅䅉䅅䅁䕁䅁䅁睁䵁䅁䅁权䵄䅁䅁权牄权䅁权療䅂䅁允䅁䅁䅅䅁佁䉁䅙䅁祁䑁䅅䅍ぁ䑁䅅睎㑁䑁䅁䅍睁䅁䅁䍄䉁䅁䅁䅂䅁䅁䅍䅄䅁䅁䅯䅊䅅䅁䅯眶䅯䅁䅯兦䅑䅁䅅䅁䉁䅁䅁杄啁䅁䅁杍睁䑁䅙免睁䑁䅫免㍁䑁䅑䅁䵁䅉䅅䅁䕁䅁䅁睁䵁䅁䅁权呄允䅁权畄权䅁权㥂䅂䅁允䅁䅁䅅䅁䙁䅁䅁䅁䥂啅䉂䍄䉁䅁䅁䅂䅁䅁䅍䅄䅁䅁䅯䅣䅅䅁䅯朷䅯䅁䅯全䅑䅁䅅䅁䉁䅁䅁兂䅁䅁䅁䍸党兑杷允䅁䅁䅑䅁䑁䅁䅷䅁䭁䍁䉕䅁䭁佁䬰䅁䭁䡁䕁䅁䉁䅁䅁允䅁䅁䅕灭婭婭婭呱䴸䅉䅅䅁䕁䅁䅁睁䵁䅁䅁权㡃允䅁权畄权䅁权睂䅂䅁允䅁䅁䅅䅁䙁䅁䅁䅁䅁⽙䅖䍄䉁䅁䅁䅂䅁䅁䅍䅄䅁䅁䅯䅩䅅䅁䅯䄶䅯䅁䅯兣䅑䅁䅅䅁䉁䅁䅁杄佁䅁䅁免㉁䍁䄴兎㕁䑁䅅䅁䵁䅉䅅䅁䕁䅁䅁睁䵁䅁䅁权求允䅁权䭁䅁䅁权䙁䅁䅁允䅁䅁䅅䅁䙁䝁汄䌰扌儫䅒䍄䉁䅁䅁䅂䅁䅁䅍䅄䅁䅁䅯兴䅁䅁䅯充䅁䅁䅯䅂䅉䅁䅅䅁䉁䅁䅁杄啁䅁䅁免㕁䑁䅕䅍睁䑁䅁䅍睁䑁䅁䅁䵁䅉䅅䅁䕁䅁䅁睁䵁䅁䅁权㉃允䅁权潄权䅁权療䅂䅁允䅁䅁䅅䅁佁䅁䅷䅁ぁ䑁䅧杌ぁ䑁䅫䅁䵁䅉䅅䅁䕁䅁䅁睁䵁䅁䅁权ㅄ允䅁权潄权䅁权獄权䅁允䅁䅁䅅䅁佁䅁䄴䅁硁䑁䅣杌㕁䑁䅣兎䅁䅁杷允䅁䅁䅑䅁䑁䅁䅷䅁䭁䵁䉯䅁䭁佁䬴䅁䭁䥁䕕䅁䉁䅁䅁允䅁䅁䅕䅁䅁䉁ㅃ歕䵅䅉䅅䅁䕁䅁䅁睁䵁䅁䅁权ㅄ允䅁权潄权䅁权瑂䅂䅁允䅁䅁䅅䅁佁䅁䄴䅁祁䑁䅍杌祁䑁䅙李䅁䅁杷允䅁䅁䅑䅁䑁䅁䅷䅁䭁䵁䕅䅁䭁䉁䅅䅁䭁䅁䍑䅁䉁䅁䅁允䅁䅁䄴䅆䅁䑁䅅兎祁䑁䅣䅍㑁䑁䅁䅍睁䅁䅁䍄䉁䅁䅁䅂䅁䅁䅍䅄䅁䅁䅯睔䅅䅁䅯朵䅯䅁䅯睧䅑䅁䅅䅁䉁䅁䅁杄䵁䅁䅁免畁䑁䅑兎祁䅁䅁䍄䉁䅁䅁䅂䅁䅁䅍䅄䅁䅁䅯䅤䅅䅁䅯儷䅯䅁䅯兦䅑䅁䅅䅁䉁䅁䅁兂晄㑔堲桢䍉䅑杷允䅁䅁䅑䅁䑁䅁䅷䅁䭁䩁䄴䅁䭁佁䬰䅁䭁䝁䔸䅁䉁䅁䅁允䅁䅁䅕牒穢搯㑒吵䴸䅉䅅䅁䕁䅁䅁睁䵁䅁䅁权潃䅁䅁权湄权䅁权獄权䅁允䅁䅁䅅䅁䙁䅁牉硨婢楺䅤䍄䉁䅁䅁䅂䅁䅁䅍䅄䅁䅁䅯睥䅅䅁䅯眶䅯䅁䅯䅣䅑䅁䅅䅁䉁䅁䅁杄十䅁䅁䅏祁䑁䅫䅎㑁䑁䅙䅍睁䅁䅁䍄䉁䅁䅁䅂䅁䅁䅍䅄䅁䅁䅯䄯䅅䅁䅯䅂䅁䅁䅯兂䅁䅁䅅䅁䉁䅁䅁兂䅁䅁䅁堰穰兑杷允䅁䅁䅑䅁䑁䅁䅷䅁䭁䱁䄰䅁䭁佁䬰䅁䭁䡁䕁䅁䉁䅁䅁允䅁䅁䅕敥浫免獩䑦䴸䅉䅅䅁䕁䅁䅁睁䵁䅁䅁权楄䅁䅁权瑄权䅁权䙃䅂䅁允䅁䅁䅅䅁䙁䵁䱤㑎䉬偙⽍䍄䉁䅁䅁䅂䅁䅁䅍䅄䅁䅁䅯杵䅁䅁䅯眶䅯䅁䅯兦䅑䅁䅅䅁䉁䅁䅁杄啁䅁䅁睍ㅁ䑁䅕李硁䑁䅁李㕁䑁䅅䅁䵁䅉䅅䅁䕁䅁䅁睁䵁䅁䅁权噃䅁䅁权浄权䅁权睂䅂䅁允䅁䅁䅅䅁佁䅁䅯䅁睁䍁䄴䅏㉁䅁䅁䍄䉁䅁䅁䅂䅁䅁䅍䅄䅁䅁䅯眴䅁䅁䅯儷䅯䅁䅯全䅑䅁䅅䅁䉁䅁䅁兂晄㑔堲桢癌睐杷允䅁䅁䅑䅁䑁䅁䅷䅁䭁乁䈴䅁䭁佁䭣䅁䭁䝁䔰䅁䉁䅁䅁允䅁䅁䅕搵楁⼲⭬樫䴸䅉䅅䅁䕁䅁䅁睁䵁䅁䅁权汃䅁䅁权䭁䅁䅁权䙁䅁䅁允䅁䅁䅅䅁䙁乁㕶浦㡱乤⽍䍄䉁䅁䅁䅂䅁䅁䅍䅄䅁䅁䅯共䅅䅁䅯充䅁䅁䅯兂䅁䅁䅅䅁䉁䅁䅁杄十䅁䅁睎㕁䑁䅙䅏睁䑁䅁䅍睁䅁䅁䍄䉁䅁䅁䅂䅁䅁䅍䅄䅁䅁䅯杩䅁䅁䅯儷䅯䅁䅯睢䅑䅁䅅䅁䉁䅁䅁兂㙃兓䍷㑋煦睐杷允䅁䅁䅑䅁䑁䅁䅷䅁䭁䉁䅁䅁䭁佁䭫䅁䭁䡁䕯䅁䉁䅁䅁允䅁䅁䅕䅁䅁䙁䑁〹䵁䅉䅅䅁䕁䅁䅁睁䵁䅁䅁权奂䅁䅁权牄权䅁权獄权䅁允䅁䅁䅅䅁佁䉁䅑䅁ㅁ䑁䅧李祁䑁䅁䅍睁䑁䅁䅍䅁䅁杷允䅁䅁䅑䅁䑁䅁䅷䅁䭁䡁䉯䅁䭁佁䭧䅁䭁䥁䕕䅁䉁䅁䅁允䅁䅁䅯睒䅁䅁杷允䅁䅁䅑䅁䑁䅁䅷䅁䭁乁䅣䅁䭁佁䬰䅁䭁䥁䕕䅁䉁䅁䅁允䅁䅁䅕䵧偹䡺搳啁䵁䅉䅅䅁䕁䅁䅁睁䵁䅁䅁权䕃允䅁权䉁杁䅁权䑁杁䅁允䅁䅁䅅䅁䙁䭁杭剂䡖㥯䅆䍄䉁䅁䅁䅂䅁䅁䅍䅄䅁䅁䅯兯䅁䅁䅯儷䅯䅁䅯睢䅑䅁䅅䅁䉁䅁䅁兂十㡧䭄啯坘睐杷允䅁䅁䅑䅁䑁䅁䅷䅁䭁䑁䈰䅁䭁佁䭙䅁䭁䝁䔸䅁䉁䅁䅁允䅁䅁䄴权䅁䑁䅅杌㑁䑁䅣䅁䵁䅉䅅䅁䕁䅁䅁睁䵁䅁䅁权㙃䅁䅁权潄权䅁权獄权䅁允䅁䅁䅅䅁佁䅁䅷䅁㉁䍁䄴兎睁䑁䅫䅁䵁䅉䅅䅁䕁䅁䅁睁䵁䅁䅁权剄䅁䅁权湄权䅁权獄权䅁允䅁䅁䅅䅁䙁䍁捬㡪ㅌ䅋䄵䍄䉁䅁䅁䅂䅁䅁䅍䅄䅁䅁䅯杈䅅䅁䅯朵䅯䅁䅯睢䅑䅁䅅䅁䉁䅁䅁杄䵁䅁䅁䅍畁䑁䅫䅎穁䅁䅁䍄䉁䅁䅁䅂䅁䅁䅍䅄䅁䅁䅯督䅅䅁䅯眶䅯䅁䅯全䅑䅁䅅䅁䉁䅁䅁杄啁䅁䅁免穁䑁䅣兎睁䑁䅙免穁䑁䅙䅁䵁䅉䅅䅁䕁䅁䅁睁䵁䅁䅁权㙃䅁䅁权潄权䅁权療䅂䅁允䅁䅁䅅䅁佁䅁䅷䅁ㅁ䍁䄴䅏ぁ䑁䅙䅁䵁䅉䅅䅁䕁䅁䅁睁䵁䅁䅁权㙃䅁䅁权潄权䅁权睂䅂䅁允䅁䅁䅅䅁佁䅁䅷䅁ㅁ䍁䄴睎㉁䑁䅧䅁䵁䅉䅅䅁䕁䅁䅁睁䵁䅁䅁权婃允䅁权畄权䅁权硂䅂䅁允䅁䅁䅅䅁䙁䅁䅁䅁㑂橖䉨䍄䉁䅁䅁䅂䅁䅁䅍䅄䅁䅁䅯杵䅁䅁䅯䄶䅯䅁䅯全䅑䅁䅅䅁䉁䅁䅁杄䵁䅁䅁睍畁䑁䅣䅍硁䅁䅁䍄䉁䅁䅁䅂䅁䅁䅍䅄䅁䅁䅯朹䅅䅁䅯䄶䅯䅁䅯兢䅑䅁䅅䅁䉁䅁䅁权䡂䅁䅁䍄䉁䅁䅁䅂䅁䅁䅍䅄䅁䅁䅯朹䅅䅁䅯䄶䅯䅁䅯兣䅑䅁䅅䅁䉁䅁䅁权䡂䅁䅁䍄䉁䅁䅁䅂䅁䅁䅍䅄䅁䅁䅯䅺䅁䅁䅯䄶䅯䅁䅯䄷䅯䅁䅅䅁䉁䅁䅁杄佁䅁䅁免祁䍁䄴免㕁䑁䅅䅁䵁䅉䅅䅁䕁䅁䅁睁䵁䅁䅁权歁允䅁权灄权䅁权䑃䅂䅁允䅁䅁䅅䅁䙁䅁䅁䅁䅂兩䉨䍄䉁䅁䅁䅂䅁䅁䅍䅄䅁䅁䅯杒䅅䅁䅯朷䅯䅁䅯睢䅑䅁䅅䅁䉁䅁䅁兂䅁䅁䅁䍐呑兑杷允䅁䅁䅑䅁䑁䅁䅷䅁䭁偁䉑䅁䭁佁䬴䅁䭁䡁䕯䅁䉁䅁䅁允䅁䅁䅕䅁䅁䑁婄啋䵅䅉䅅䅁䕁䅁䅁睁䵁䅁䅁权歂䅁䅁权牄权䅁权䑃䅂䅁允䅁䅁䅅䅁佁䉁䅑䅁硁䑁䅕免㍁䑁䅫䅍㑁䑁䅙免䅁䅁杷允䅁䅁䅑䅁䑁䅁䅷䅁䭁䑁䈴䅁䭁佁䭣䅁䭁䡁䕁䅁䉁䅁䅁允䅁䅁䅕䙂余扌摉䕅䵁䅉䅅䅁䕁䅁䅁睁䵁䅁䅁权䥃允䅁权湄权䅁权睂䅂䅁允䅁䅁䅅䅁䙁䩁畨潅䅐楓䅂䍄䉁䅁䅁䅂䅁䅁䅍䅄䅁䅁䅯允䅅䅁䅯允䅉䅁䅯兂䅉䅁䅅䅁䉁䅁䅁兂湄䩏扚呇㌷䅑杷允䅁䅁䅑䅁䑁䅁䅷䅁䭁䵁䅷䅁䭁佁䭧䅁䭁䥁䕕䅁䉁䅁䅁允䅁䅁䄴䅄䅁䑁䅙杌ぁ䑁䅑李䅁䅁杷允䅁䅁䅑䅁䑁䅁䅷䅁䭁䵁䅷䅁䭁佁䭧䅁䭁䡁䔰䅁䉁䅁䅁允䅁䅁䄴杄䅁䍁䄰䅍畁䑁䅙杍穁䅁䅁䍄䉁䅁䅁䅂䅁䅁䅍䅄䅁䅁䅯儰䅁䅁䅯朷䅯䅁䅯兢䅑䅁䅅䅁䉁䅁䅁兂䅁䅁䅁义卷兑杷允䅁䅁䅑䅁䑁䅁䅷䅁䭁䩁䉑䅁䭁佁䬰䅁䭁䥁䕍䅁䉁䅁䅁允䅁䅁䅕灭婭婭婭呹䴸䅉䅅䅁䕁䅁䅁睁䵁䅁䅁权佄允䅁权潄权䅁权硂䅂䅁允䅁䅁䅅䅁佁䅁䄴䅁ㅁ䑁䅫杌硁䑁䅙䅏䅁䅁杷允䅁䅁䅑䅁䑁䅁䅷䅁䭁䙁䅑䅁䭁䅁䍅䅁䭁䅁䍍䅁䉁䅁䅁允䅁䅁䅕噭慄獐塉唲䵁䅉䅅䅁䕁䅁䅁睁䵁䅁䅁权佄允䅁权潄权䅁权䑃䅂䅁允䅁䅁䅅䅁佁䅁䄴䅁㉁䑁䅅杌硁䑁䅅睍䅁䅁杷允䅁䅁䅑䅁䑁䅁䅷䅁䭁䥁䅅䅁䭁佁䭧䅁䭁䝁䔰䅁䉁䅁䅁允䅁䅁䄴杄䅁䑁䅅李畁䑁䅧䅍祁䅁䅁䍄䉁䅁䅁䅂䅁䅁䅍䅄䅁䅁䅯睔䅅䅁䅯儶䅯䅁䅯来䅑䅁䅅䅁䉁䅁䅁兂䅁䅁䅁䬹呣兑杷允䅁䅁䅑䅁䑁䅁䅷䅁䭁䥁䅅䅁䭁佁䭧䅁䭁䝁䔸䅁䉁䅁䅁允䅁䅁䄴杄䅁䑁䅅兎畁䑁䅉睍㑁䅁䅁䍄䉁䅁䅁䅂䅁䅁䅍䅄䅁䅁䅯兊䅁䅁䅯朷䅯䅁䅯兦䅑䅁䅅䅁䉁䅁䅁兂䅁䅁䅁䝯䱤兑杷允䅁䅁䅑䅁䑁䅁䅷䅁䭁䥁䅅䅁䭁佁䭧䅁䭁䡁䕯䅁䉁䅁䅁允䅁䅁䄴杄䅁䑁䅅兎畁䑁䅑兎㕁䅁䅁䍄䉁䅁䅁䅂䅁䅁䅍䅄䅁䅁䅯䅧䅁䅁䅯眶䅯䅁䅯全䅑䅁䅅䅁䉁䅁䅁杄啁䅁䅁兎ぁ䑁䅙兎㕁䑁䅫䅎祁䑁䅁䅁䵁䅉䅅䅁䕁䅁䅁睁䵁䅁䅁权剄允䅁权牄权䅁权硂䅂䅁允䅁䅁䅅䅁佁䉁䅑䅁穁䑁䅉䅎ぁ䑁䅧睍ぁ䑁䅁杍䅁䅁杷允䅁䅁䅑䅁䑁䅁䅷䅁䭁䥁䅅䅁䭁佁䭧䅁䭁䥁䕕䅁䉁䅁䅁允䅁䅁䄴杄䅁䑁䅅兎畁䑁䅙免ㅁ䅁䅁䍄䉁䅁䅁䅂䅁䅁䅍䅄䅁䅁䅯䅨䅁䅁䅯朷䅯䅁䅯䅣䅑䅁䅅䅁䉁䅁䅁兂䅁䅁䅁䙑昸兑杷允䅁䅁䅑䅁䑁䅁䅷䅁䭁偁䄴䅁䭁佁䭙䅁䭁佁䭷䅁䉁䅁䅁允䅁䅁䄴䅄䅁䑁䅅杌㍁䑁䅉免䅁䅁杷允䅁䅁䅑䅁䑁䅁䅷䅁䭁佁䅍䅁䭁佁䭳䅁䭁䡁䔰䅁䉁䅁䅁允䅁䅁䄴杆䅁䑁䅉䅎穁䑁䅙䅍睁䑁䅁䅍睁䑁䅁䅁䵁䅉䅅䅁䕁䅁䅁睁䵁䅁䅁权⽄䅁䅁权浄权䅁权獄权䅁允䅁䅁䅅䅁䭁䕁䅣䅁䵁䅉䅅䅁䕁䅁䅁睁䵁䅁䅁权䅁允䅁权浄权䅁权獄权䅁允䅁䅁䅅䅁佁䅁䅷䅁硁䍁䄴李㑁䑁䅉䅁䵁䅉䅅䅁䕁䅁䅁睁䵁䅁䅁权獂䅁䅁权潄权䅁权療䅂䅁允䅁䅁䅅䅁佁䅁䄴䅁ぁ䑁䅫杌㍁䑁䅑李䅁䅁杷允䅁䅁䅑䅁䑁䅁䅷䅁䭁䩁䅉䅁䭁佁䭳䅁䭁䝁䔰䅁䉁䅁䅁允䅁䅁䄴䅆䅁䑁䅕睍祁䑁䅫䅍㍁䑁䅣免ㅁ䅁䅁䍄䉁䅁䅁䅂䅁䅁䅍䅄䅁䅁䅯睫䅁䅁䅯眶䅯䅁䅯兢䅑䅁䅅䅁䉁䅁䅁杄啁䅁䅁睍硁䑁䅍䅍睁䑁䅁䅍睁䑁䅁䅁䵁䅉䅅䅁䕁䅁䅁睁䵁䅁䅁权噃䅁䅁权牄权䅁权瑂䅂䅁允䅁䅁䅅䅁佁䉁䅙䅁硁䑁䅍睎祁䑁䅁䅍睁䑁䅁䅍睁䅁䅁䍄䉁䅁䅁䅂䅁䅁䅍䅄䅁䅁䅯兣䅁䅁䅯朵䅯䅁䅯睧䅑䅁䅅䅁䉁䅁䅁杄䵁䅁䅁免畁䑁䅅䅏㑁䅁䅁䍄䉁䅁䅁䅂䅁䅁䅍䅄䅁䅁䅯睴䅁䅁䅯权䅁䅁䅯䅂䅉䅁䅅䅁䉁䅁䅁兂塄㍯㥁瑃㥦睐杷允䅁䅁䅑䅁䑁䅁䅷䅁䭁䝁䅷䅁䭁佁䭧䅁䭁䡁䕁䅁䉁䅁䅁允䅁䅁䄴杄䅁䑁䅑兏畁䑁䅑杍㑁䅁䅁䍄䉁䅁䅁䅂䅁䅁䅍䅄䅁䅁䅯䅫䅅䅁䅯眵䅯䅁䅯睢䅑䅁䅅䅁䉁䅁䅁兂䍁㑋坣挲琴䅑杷允䅁䅁䅑䅁䑁䅁䅷䅁䭁䝁䅷䅁䭁佁䭧䅁䭁䥁䕍䅁䉁䅁䅁允䅁䅁䄴杄䅁䑁䅑李畁䑁䅧睎祁䅁䅁䍄䉁䅁䅁䅂䅁䅁䅍䅄䅁䅁䅯杹䅁䅁䅯允䅉䅁䅯睁䅉䅁䅅䅁䉁䅁䅁兂㥂䉴噦奁䄯䅑杷允䅁䅁䅑䅁䑁䅁䅷䅁䭁乁䉁䅁䭁佁䭙䅁䭁䡁䕅䅁䉁䅁䅁允䅁䅁䄴权䅁䑁䅁杌㑁䑁䅑䅁䵁䅉䅅䅁䕁䅁䅁睁䵁䅁䅁权慄允䅁权牄权䅁权䙃䅂䅁允䅁䅁䅅䅁佁䉁䅑䅁ㅁ䑁䅣杍㉁䑁䅉兎硁䑁䅍睍䅁䅁杷允䅁䅁䅑䅁䑁䅁䅷䅁䭁䙁䅧䅁䭁䅁䅑䅁䭁䅁䍑䅁䉁䅁䅁允䅁䅁䅕䅁䅁乁ㄳさ䵅䅉䅅䅁䕁䅁䅁睁䵁䅁䅁权㝃允䅁权潄权䅁权瑂䅂䅁允䅁䅁䅅䅁佁䅁䄴䅁硁䑁䅅杌㍁䑁䅣䅎䅁䅁杷允䅁䅁䅑䅁䑁䅁䅷䅁䭁䅁䅣䅁䭁佁䭣䅁䭁䡁䔰䅁䉁䅁䅁允䅁䅁䅕余兘瑉㕶商䵁䅉䅅䅁䕁䅁䅁睁䵁䅁䅁权㥁䅁䅁权剁䅁䅁权䙁䅁䅁允䅁䅁䅅䅁佁䉁䅧䅁硁䑁䅉睎祁䑁䅉䅍睁䑁䅁䅍睁䑁䅁䅁䵁䅉䅅䅁䕁䅁䅁睁䵁䅁䅁权䩄䅁䅁权牄权䅁权㙂䅂䅁允䅁䅁䅅䅁佁䉁䅑䅁祁䑁䅕兎㉁䑁䅕李㕁䑁䅧䅏䅁䅁杷允䅁䅁䅑䅁䑁䅁䅷䅁䭁䱁䉳䅁䭁佁䭧䅁䭁䡁䕯䅁䉁䅁䅁允䅁䅁䄴杄䅁䑁䅅睍畁䑁䅧睍穁䅁䅁䍄䉁䅁䅁䅂䅁䅁䅍䅄䅁䅁䅯睘䅁䅁䅯儷䅯䅁䅯䅣䅑䅁䅅䅁䉁䅁䅁兂婄発呤㘴䅕䅑杷允䅁䅁䅑䅁䑁䅁䅷䅁䭁䍁䅫䅁䭁佁䭧䅁䭁䡁䕁䅁䉁䅁䅁允䅁䅁䄴杄䅁䑁䅉睎畁䑁䅫䅎㑁䅁䅁䍄䉁䅁䅁䅂䅁䅁䅍䅄䅁䅁䅯睘䅅䅁䅯眶䅯䅁䅯来䅑䅁䅅䅁䉁䅁䅁杄十䅁䅁䅎㉁䑁䅫䅎穁䑁䅑䅏ぁ䅁䅁䍄䉁䅁䅁䅂䅁䅁䅍䅄䅁䅁䅯兰䅁䅁䅯朵䅯䅁䅯来䅑䅁䅅䅁䉁䅁䅁杄䵁䅁䅁免畁䑁䅧兏㕁䅁䅁䍄䉁䅁䅁䅂䅁䅁䅍䅄䅁䅁䅯䅳䅅䅁䅯儶䅯䅁䅯来䅑䅁䅅䅁䉁䅁䅁兂䅁䅁䅁䑧䡅兑杷允䅁䅁䅑䅁䑁䅁䅷䅁䭁偁䉣䅁䭁佁䭧䅁䭁䡁䕯䅁䉁䅁䅁允䅁䅁䄴䅄䅁䑁䅧杌㕁䑁䅫䅏䅁䅁杷允䅁䅁䅑䅁䑁䅁䅷䅁䭁偁䉣䅁䭁佁䭧䅁䭁䡁䕁䅁䉁䅁䅁允䅁䅁䄴䅄䅁䑁䅧杌㕁䑁䅑李䅁䅁杷允䅁䅁䅑䅁䑁䅁䅷䅁䭁䍁䉕䅁䭁佁䭙䅁䭁䝁䔰䅁䉁䅁䅁允䅁䅁䄴䅄䅁䑁䅉杌㕁䑁䅕兎䅁䅁杷允䅁䅁䅑䅁䑁䅁䅷䅁䭁䡁䉯䅁䭁佁䭫䅁䭁䡁䕁䅁䉁䅁䅁允䅁䅁䅕䅁䅁䥁偂歍䵅䅉䅅䅁䕁䅁䅁睁䵁䅁䅁权㙁䅁䅁权湄权䅁权㥂䅂䅁允䅁䅁䅅䅁䙁䝁光䑗ね䍓䄹䍄䉁䅁䅁䅂䅁䅁䅍䅄䅁䅁䅯眹䅅䅁䅯䄶䅯䅁䅯睧䅑䅁䅅䅁䉁䅁䅁杄䵁䅁䅁兏畁䑁䅣睎硁䅁䅁䍄䉁䅁䅁䅂䅁䅁䅍䅄䅁䅁䅯杗䅁䅁䅯儶䅯䅁䅯兦䅑䅁䅅䅁䉁䅁䅁兂䅁䅁䅁䭧奧兑杷允䅁䅁䅑䅁䑁䅁䅷䅁䭁䅁䅙䅁䭁佁䭫䅁䭁䥁䕍䅁䉁䅁䅁允䅁䅁䅕䅁䅁䕁卨䕁䵅䅉䅅䅁䕁䅁䅁睁䵁䅁䅁权煃䅁䅁权灄权䅁权瑂䅂䅁允䅁䅁䅅䅁䙁䅁䅁䅁睄歑䉨䍄䉁䅁䅁䅂䅁䅁䅍䅄䅁䅁䅯䄫䅅䅁䅯䄶䅯䅁䅯来䅑䅁䅅䅁䉁䅁䅁杄佁䅁䅁免ぁ䍁䄴兏ぁ䑁䅉䅁䵁䅉䅅䅁䕁䅁䅁睁䵁䅁䅁权晃允䅁权牄权䅁权睂䅂䅁允䅁䅁䅅䅁佁䉁䅑䅁ぁ䑁䅙䅏硁䑁䅑杍穁䑁䅧杍䅁䅁杷允䅁䅁䅑䅁䑁䅁䅷䅁䭁䭁䉅䅁䭁佁䭳䅁䭁䡁䕁䅁䉁䅁䅁允䅁䅁䄴䅆䅁䑁䅅䅍㍁䑁䅁䅎ぁ䑁䅕睍祁䅁䅁䍄䉁䅁䅁䅂䅁䅁䅍䅄䅁䅁䅯睴䅁䅁䅯眶䅯䅁䅯兣䅑䅁䅅䅁䉁䅁䅁杄啁䅁䅁睎ㅁ䑁䅅䅍睁䑁䅁䅍睁䑁䅁䅁䵁䅉䅅䅁䕁䅁䅁睁䵁䅁䅁权⽁䅁䅁权牄权䅁权硂䅂䅁允䅁䅁䅅䅁佁䉁䅉䅁ㅁ䑁䅉李㕁䑁䅑䅍硁䑁䅣䅁䵁䅉䅅䅁䕁䅁䅁睁䵁䅁䅁权䵄允䅁权潄权䅁权䙃䅂䅁允䅁䅁䅅䅁佁䅁䄴䅁硁䑁䅅杌ぁ䑁䅁免䅁䅁杷允䅁䅁䅑䅁䑁䅁䅷䅁䭁䵁䉷䅁䭁佁䭧䅁䭁䥁䕍䅁䉁䅁䅁允䅁䅁䄴杄䅁䑁䅅䅍畁䑁䅑䅎㑁䅁䅁䍄䉁䅁䅁䅂䅁䅁䅍䅄䅁䅁䅯䄳䅁䅁䅯䄶䅯䅁䅯兢䅑䅁䅅䅁䉁䅁䅁杄佁䅁䅁睍㑁䍁䄴睍硁䑁䅑䅁䵁䅉䅅䅁䕁䅁䅁睁䵁䅁䅁权捄䅁䅁权潄权䅁权療䅂䅁允䅁䅁䅅䅁佁䅁䅷䅁穁䑁䅧杌㉁䑁䅕䅁䵁䅉䅅䅁䕁䅁䅁睁䵁䅁䅁权䵄允䅁权浄权䅁权獄权䅁允䅁䅁䅅䅁佁䅁䅷䅁硁䍁䄴兎ㅁ䑁䅧䅁䵁䅉䅅䅁䕁䅁䅁睁䵁䅁䅁权牁䅁䅁权畄权䅁权獄权䅁允䅁䅁䅅䅁䙁䅁䅁䅁䥂䑔䉴䍄䉁䅁䅁䅂䅁䅁䅍䅄䅁䅁䅯睍䅁䅁䅯儷䅯䅁䅯睧䅑䅁䅅䅁䉁䅁䅁兂扂瑐数㥰㉶睐杷允䅁䅁䅑䅁䑁䅁䅷䅁䭁䱁䉁䅁䭁佁䬰䅁䭁䥁䕕䅁䉁䅁䅁允䅁䅁䅕瑃橥䑣䬰吸䴸䅉䅅䅁䕁䅁䅁睁䵁䅁䅁权灄允䅁权湄权䅁权瑂䅂䅁允䅁䅁䅅䅁䙁䙁偹癷潕䍈䅆䍄䉁䅁䅁䅂䅁䅁䅍䅄䅁䅁䅯䄳䅁䅁䅯䄶䅯䅁䅯全䅑䅁䅅䅁䉁䅁䅁杄佁䅁䅁睍㑁䍁䄴睎祁䑁䅧䅁䵁䅉䅅䅁䕁䅁䅁睁䵁䅁䅁权䅂允䅁权瑄权䅁权獄权䅁允䅁䅁䅅䅁䭁䕁䅣䅁䵁䅉䅅䅁䕁䅁䅁睁䵁䅁䅁权捄䅁䅁权潄权䅁权㥂䅂䅁允䅁䅁䅅䅁佁䅁䄴䅁穁䑁䅣杌㍁䑁䅣兎䅁䅁杷允䅁䅁䅑䅁䑁䅁䅷䅁䭁䕁䉳䅁䭁佁䭧䅁䭁佁䭷䅁䉁䅁䅁允䅁䅁䄴杄䅁䑁䅉兎畁䑁䅙䅍硁䅁䅁䍄䉁䅁䅁䅂䅁䅁䅍䅄䅁䅁䅯眲䅅䅁䅯儷䅯䅁䅯兣䅑䅁䅅䅁䉁䅁䅁兂⽂牡へ硫啪睐杷允䅁䅁䅑䅁䑁䅁䅷䅁䭁䙁䄰䅁䭁佁䬴䅁䭁䥁䕕䅁䉁䅁䅁允䅁䅁䅕䅁䅁䱁剁ぇ䵅䅉䅅䅁䕁䅁䅁睁䵁䅁䅁权䱂允䅁权潄权䅁权瑂䅂䅁允䅁䅁䅅䅁佁䅁䅷䅁祁䑁䅑杌㉁䑁䅅䅁䵁䅉䅅䅁䕁䅁䅁睁䵁䅁䅁权⭄允䅁权牄权䅁权獄权䅁允䅁䅁䅅䅁佁䉁䅉䅁ㅁ䑁䅅免穁䑁䅧杍ㅁ䑁䅅䅁䵁䅉䅅䅁䕁䅁䅁睁䵁䅁䅁权䉃䅁䅁权湄权䅁权䙃䅂䅁允䅁䅁䅅䅁䙁䩁奍䙂余卌䄵䍄䉁䅁䅁䅂䅁䅁䅍䅄䅁䅁䅯兙䅅䅁䅯眶䅯䅁䅯来䅑䅁䅅䅁䉁䅁䅁杄啁䅁䅁睍祁䑁䅕睍睁䑁䅁䅍睁䑁䅁䅁䵁䅉䅅䅁䕁䅁䅁睁䵁䅁䅁权乄䅁䅁权浄权䅁权䙃䅂䅁允䅁䅁䅅䅁佁䅁䅷䅁硁䍁䄴睎㍁䑁䅙䅁䵁䅉䅅䅁䕁䅁䅁睁䵁䅁䅁权あ允䅁权浄权䅁权瑂䅂䅁允䅁䅁䅅䅁佁䅁䅷䅁祁䍁䄴睍㉁䑁䅉䅁䵁䅉䅅䅁䕁䅁䅁睁䵁䅁䅁权䑄䅁䅁权浄权䅁权瑂䅂䅁允䅁䅁䅅䅁佁䅁䅷䅁睁䍁䄴兏㕁䑁䅫䅁䵁䅉䅅䅁䕁䅁䅁睁䵁䅁䅁权䥄䅁䅁权浄权䅁权瑂䅂䅁允䅁䅁䅅䅁佁䅁䅷䅁硁䍁䄴兏㕁䑁䅉䅁䵁䅉䅅䅁䕁䅁䅁睁䵁䅁䅁权呄允䅁权湄权䅁权㥂䅂䅁允䅁䅁䅅䅁䙁䱁穢搯㑒吶䅊䍄䉁䅁䅁䅂䅁䅁䅍䅄䅁䅁䅯朵䅁䅁䅯儶䅯䅁䅯兣䅑䅁䅅䅁䉁䅁䅁兂䅁䅁䅁䝑摳兑杷允䅁䅁䅑䅁䑁䅁䅷䅁䭁䙁䈰䅁䭁佁䭧䅁䭁䡁䕯䅁䉁䅁䅁允䅁䅁䄴䅄䅁䑁䅣免畁䑁䅅睎䅁䅁杷允䅁䅁䅑䅁䑁䅁䅷䅁䭁䝁䅕䅁䭁佁䭣䅁䭁䡁䕁䅁䉁䅁䅁允䅁䅁䅕䘷㑇潈牖歇䵁䅉䅅䅁䕁䅁䅁睁䵁䅁䅁权摂允䅁权潄权䅁权睂䅂䅁允䅁䅁䅅䅁佁䅁䄴䅁㉁䑁䅫杌㕁䑁䅅兏䅁䅁杷允䅁䅁䅑䅁䑁䅁䅷䅁䭁䙁䅁䅁䭁佁䭙䅁䭁䥁䕕䅁䉁䅁䅁允䅁䅁䄴䅄䅁䑁䅁杌ぁ䑁䅉免䅁䅁杷允䅁䅁䅑䅁䑁䅁䅷䅁䭁䙁䈰䅁䭁佁䭧䅁䭁䡁䔰䅁䉁䅁䅁允䅁䅁䄴杄䅁䑁䅙兏畁䑁䅑䅍祁䅁䅁䍄䉁䅁䅁䅂䅁䅁䅍䅄䅁䅁䅯睶䅅䅁䅯儶䅯䅁䅯兣䅑䅁䅅䅁䉁䅁䅁兂䅁䅁䅁佣牷兑杷允䅁䅁䅑䅁䑁䅁䅷䅁䭁䝁䄰䅁䭁佁䭣䅁䭁䥁䕍䅁䉁䅁䅁允䅁䅁䅕㥉㕶浦㡱啎䵁䅉䅅䅁䕁䅁䅁睁䵁䅁䅁权㕄允䅁权潄权䅁权睂䅂䅁允䅁䅁䅅䅁佁䅁䅷䅁ㅁ䑁䅑杌ぁ䑁䅙䅁䵁䅉䅅䅁䕁䅁䅁睁䵁䅁䅁权㡄允䅁权浄权䅁权睂䅂䅁允䅁䅁䅅䅁佁䅁䅷䅁睁䍁䄴䅏㕁䑁䅑䅁䵁䅉䅅䅁䕁䅁䅁睁䵁䅁䅁权㕄允䅁权潄权䅁权䑃䅂䅁允䅁䅁䅅䅁佁䅁䄴䅁ㅁ䑁䅅杌㍁䑁䅑䅏䅁䅁杷允䅁䅁䅑䅁䑁䅁䅷䅁䭁䝁䉷䅁䭁䅁䍅䅁䭁䅁䍍䅁䉁䅁䅁允䅁䅁䅕癣㌰洵椲欶䵁䅉䅅䅁䕁䅁䅁睁䵁䅁䅁权乄允䅁权灄权䅁权瑂䅂䅁允䅁䅁䅅䅁䙁䅁䅁䅁䅁兹䈳䍄䉁䅁䅁䅂䅁䅁䅍䅄䅁䅁䅯眴䅅䅁䅯䄶䅯䅁䅯全䅑䅁䅅䅁䉁䅁䅁杄佁䅁䅁睍㉁䍁䄴睎ㅁ䑁䅙䅁䵁䅉䅅䅁䕁䅁䅁睁䵁䅁䅁权㍁允䅁权灄权䅁权㥂䅂䅁允䅁䅁䅅䅁䙁䅁䅁䅁杁栱䉎䍄䉁䅁䅁䅂䅁䅁䅍䅄䅁䅁䅯兓䅅䅁䅯朵䅯䅁䅯兢䅑䅁䅅䅁䉁䅁䅁杄䵁䅁䅁杍畁䑁䅣免㍁䅁䅁䍄䉁䅁䅁䅂䅁䅁䅍䅄䅁䅁䅯䅏䅁䅁䅯眶䅯䅁䅯䅣䅑䅁䅅䅁䉁䅁䅁杄啁䅁䅁兎睁䑁䅫䅍睁䑁䅁䅍睁䑁䅁䅁䵁䅉䅅䅁䕁䅁䅁睁䵁䅁䅁权㙄允䅁权潄权䅁权硂䅂䅁允䅁䅁䅅䅁佁䉁䅁䅁硁䑁䅁免畁䑁䅧免ㅁ䅁䅁䍄䉁䅁䅁䅂䅁䅁䅍䅄䅁䅁䅯䅣䅅䅁䅯儷䅯䅁䅯䅣䅑䅁䅅䅁䉁䅁䅁兂穁積積㕍㡍䅑杷允䅁䅁䅑䅁䑁䅁䅷䅁䭁偁䉯䅁䭁佁䭧䅁䭁䥁䕕䅁䉁䅁䅁允䅁䅁䄴杄䅁䑁䅧䅎畁䑁䅙䅏ㅁ䅁䅁䍄䉁䅁䅁䅂䅁䅁䅍䅄䅁䅁䅯內䅅䅁䅯䄶䅯䅁䅯睢䅑䅁䅅䅁䉁䅁䅁杄佁䅁䅁李㍁䍁䄴睎ぁ䑁䅕䅁䵁䅉䅅䅁䕁䅁䅁睁䵁䅁䅁权䱃允䅁权瑄权䅁权䑃䅂䅁允䅁䅁䅅䅁䙁䥁䉬余兘瑉⽳䍄䉁䅁䅁䅂䅁䅁䅍䅄䅁䅁䅯䅥䅁䅁䅯权䅁䅁䅯兂䅁䅁䅅䅁䉁䅁䅁兂橄婰䕶䱉坁䅑杷允䅁䅁䅑䅁䑁䅁䅷䅁䭁䥁䉅䅁䭁佁䭧䅁䭁䡁䕁䅁䉁䅁䅁允䅁䅁䄴杄䅁䑁䅙兏畁䑁䅑䅍祁䅁䅁䍄䉁䅁䅁䅂䅁䅁䅍䅄䅁䅁䅯䅥䅁䅁䅯朷䅯䅁䅯来䅑䅁䅅䅁䉁䅁䅁兂䅁䅁䅁䕁㉶䅑杷允䅁䅁䅑䅁䑁䅁䅷䅁䭁䥁䉅䅁䭁佁䭧䅁䭁䡁䕅䅁䉁䅁䅁允䅁䅁䄴杄䅁䑁䅣免畁䑁䅫杍ㅁ䅁䅁䍄䉁䅁䅁䅂䅁䅁䅍䅄䅁䅁䅯材䅁䅁䅯眶䅯䅁䅯兦䅑䅁䅅䅁䉁䅁䅁杄啁䅁䅁免硁䑁䅙䅎穁䑁䅣䅍睁䑁䅁䅁䵁䅉䅅䅁䕁䅁䅁睁䵁䅁䅁权灁允䅁权湄权䅁权獄权䅁允䅁䅁䅅䅁䙁䥁祰湚㈸⽬⽕䍄䉁䅁䅁䅂䅁䅁䅍䅄䅁䅁䅯睙䅅䅁䅯眶䅯䅁䅯睧䅑䅁䅅䅁䉁䅁䅁杄啁䅁䅁杍㕁䑁䅅睎睁䑁䅁䅍睁䑁䅁䅁䵁䅉䅅䅁䕁䅁䅁睁䵁䅁䅁权汁䅁䅁权灄权䅁权療䅂䅁允䅁䅁䅅䅁䙁䅁䅁䅁䅂䅄䉨䍄䉁䅁䅁䅂䅁䅁䅍䅄䅁䅁䅯杖䅁䅁䅯眶䅯䅁䅯全䅑䅁䅅䅁䉁䅁䅁杄啁䅁䅁李祁䑁䅧杍㉁䑁䅕免ぁ䑁䅧䅁䵁䅉䅅䅁䕁䅁䅁睁䵁䅁䅁权捃䅁䅁权潄权䅁权瑂䅂䅁允䅁䅁䅅䅁佁䅁䄴䅁穁䑁䅉杌㑁䑁䅣免䅁䅁杷允䅁䅁䅑䅁䑁䅁䅷䅁䭁䕁䄴䅁䭁佁䭙䅁䭁䝁䔰䅁䉁䅁䅁允䅁䅁䄴䅄䅁䑁䅅杌㉁䑁䅅睎䅁䅁杷允䅁䅁䅑䅁䑁䅁䅷䅁䭁偁䅧䅁䭁佁䬴䅁䭁䡁䔰䅁䉁䅁䅁允䅁䅁䅕䅁䅁䅁睂㡸䵁䅉䅅䅁䕁䅁䅁睁䵁䅁䅁权捃䅁䅁权潄权䅁权睂䅂䅁允䅁䅁䅅䅁佁䅁䄴䅁祁䑁䅅杌㕁䑁䅁李䅁䅁杷允䅁䅁䅑䅁䑁䅁䅷䅁䭁䍁䉙䅁䭁佁䭫䅁䭁䡁䔰䅁䉁䅁䅁允䅁䅁䅕䅁䅁䍁ㅁ啋䵅䅉䅅䅁䕁䅁䅁睁䵁䅁䅁权捃䅁䅁权潄权䅁权硂䅂䅁允䅁䅁䅅䅁佁䅁䄴䅁硁䑁䅫杌祁䑁䅁免䅁䅁杷允䅁䅁䅑䅁䑁䅁䅷䅁䭁䑁䉳䅁䭁佁䬴䅁䭁䝁䔰䅁䉁䅁䅁允䅁䅁䅕䅁䅁䍁灁ぇ䵅䅉䅅䅁䕁䅁䅁睁䵁䅁䅁权䩁允䅁权瑄权䅁权䙃䅂䅁允䅁䅁䅅䅁䙁䱁へ硫䕧瑖⼴䍄䉁䅁䅁䅂䅁䅁䅍䅄䅁䅁䅯䄱䅁䅁䅯儶䅯䅁䅯全䅑䅁䅅䅁䉁䅁䅁兂䅁䅁䅁䱓栴兑杷允䅁䅁䅑䅁䑁䅁䅷䅁䭁䉁䉁䅁䭁佁䭣䅁䭁䡁䔰䅁䉁䅁䅁允䅁䅁䅕䉯癯匳䝒お䵁䅉䅅䅁䕁䅁䅁睁䵁䅁䅁权䭂允䅁权湄权䅁权㙂䅂䅁允䅁䅁䅅䅁䙁䱁敧敨剴䉵䅚䍄䉁䅁䅁䅂䅁䅁䅍䅄䅁䅁䅯睺䅅䅁䅯䄶䅯䅁䅯兢䅑䅁䅅䅁䉁䅁䅁杄䵁䅁䅁杍睁䍁䄴䅏祁䅁䅁䍄䉁䅁䅁䅂䅁䅁䅍䅄䅁䅁䅯䅱䅁䅁䅯眵䅯䅁䅯兦䅑䅁䅅䅁䉁䅁䅁兂呄坔光偗火䅑杷允䅁䅁䅑䅁䑁䅁䅷䅁䭁䵁䉁䅁䭁䉁䅅䅁䭁䅁䍑䅁䉁䅁䅁允䅁䅁䄴杆䅁䑁䅑䅍㕁䑁䅁䅍睁䑁䅁䅍睁䑁䅁䅁䵁䅉䅅䅁䕁䅁䅁睁䵁䅁䅁权偄允䅁权潄权䅁权療䅂䅁允䅁䅁䅅䅁佁䅁䄴䅁硁䑁䅕杌㉁䑁䅣兎䅁䅁杷允䅁䅁䅑䅁䑁䅁䅷䅁䭁乁䅑䅁䭁佁䭳䅁䭁䥁䕍䅁䉁䅁䅁允䅁䅁䄴䅆䅁䑁䅉杍㑁䑁䅁䅏㑁䑁䅕䅍穁䅁䅁䍄䉁䅁䅁䅂䅁䅁䅍䅄䅁䅁䅯睺䅅䅁䅯䄶䅯䅁䅯兣䅑䅁䅅䅁䉁䅁䅁杄佁䅁䅁免㕁䍁䄴杍ぁ䑁䅑䅁䵁䅉䅅䅁䕁䅁䅁睁䵁䅁䅁权祃允䅁权湄权䅁权䑃䅂䅁允䅁䅁䅅䅁䙁䱁汊䱄奤由⽁䍄䉁䅁䅁䅂䅁䅁䅍䅄䅁䅁䅯睺䅅䅁䅯䄶䅯䅁䅯睧䅑䅁䅅䅁䉁䅁䅁杄佁䅁䅁免㉁䍁䄴䅏硁䑁䅍䅁䵁䅉䅅䅁䕁䅁䅁睁䵁䅁䅁权時允䅁权牄权䅁权䙃䅂䅁允䅁䅁䅅䅁佁䉁䅉䅁ぁ䑁䅣免㑁䑁䅍兎硁䑁䅑䅁䵁䅉䅅䅁䕁䅁䅁睁䵁䅁䅁权剂允䅁权湄权䅁权硂䅂䅁允䅁䅁䅅䅁䙁䝁剩堷⽷兎䅨䍄䉁䅁䅁䅂䅁䅁䅍䅄䅁䅁䅯党䅁䅁䅯朵䅯䅁䅯䅣䅑䅁䅅䅁䉁䅁䅁杄䵁䅁䅁䅎畁䑁䅁睎㉁䅁䅁䍄䉁䅁䅁䅂䅁䅁䅍䅄䅁䅁䅯兖䅁䅁䅯儶䅯䅁䅯䅣䅑䅁䅅䅁䉁䅁䅁兂䅁䅁䅁䌷䝖具杷允䅁䅁䅑䅁䑁䅁䅷䅁䭁偁䅙䅁䭁佁䭣䅁䭁䡁䕁䅁䉁䅁䅁允䅁䅁䅕䅁䅁䅁䅁䕂䵁䅉䅅䅁䕁䅁䅁睁䵁䅁䅁权佃允䅁权潄权䅁权睂䅂䅁允䅁䅁䅅䅁佁䅁䄴䅁硁䑁䅣杌硁䑁䅅兏䅁䅁杷允䅁䅁䅑䅁䑁䅁䅷䅁䭁䩁䅅䅁䭁佁䭳䅁䭁䡁䔰䅁䉁䅁䅁允䅁䅁䄴䅆䅁䑁䅅兎㍁䑁䅉䅍睁䑁䅁䅍睁䅁䅁䍄䉁䅁䅁䅂䅁䅁䅍䅄䅁䅁䅯杪䅅䅁䅯䄶䅯䅁䅯兦䅑䅁䅅䅁䉁䅁䅁杄佁䅁䅁免㍁䍁䄴䅏ぁ䑁䅑䅁䵁䅉䅅䅁䕁䅁䅁睁䵁䅁䅁权⽂允䅁权瑄权䅁权獄权䅁允䅁䅁䅅䅁䙁䱁渳㙪景併⼸䍄䉁䅁䅁䅂䅁䅁䅍䅄䅁䅁䅯朴䅁䅁䅯䄶䅯䅁䅯睢䅑䅁䅅䅁䉁䅁䅁杄䵁䅁䅁杍畁䑁䅫䅍穁䅁䅁䍄䉁䅁䅁䅂䅁䅁䅍䅄䅁䅁䅯睌䅅䅁䅯儶䅯䅁䅯䄷䅯䅁䅅䅁䉁䅁䅁兂䅁䅁䅁䔴卧兑杷允䅁䅁䅑䅁䑁䅁䅷䅁䭁䱁䉯䅁䭁佁䭙䅁䭁䝁䔰䅁䉁䅁䅁允䅁䅁䄴权䅁䑁䅅杌㉁䑁䅑䅁䵁䅉䅅䅁䕁䅁䅁睁䵁䅁䅁权橄䅁䅁权潄权䅁权療䅂䅁允䅁䅁䅅䅁佁䅁䄴䅁祁䑁䅍杌ㅁ䑁䅉睎䅁䅁杷允䅁䅁䅑䅁䑁䅁䅷䅁䭁佁䅉䅁䭁佁䭧䅁䭁䡁䕯䅁䉁䅁䅁允䅁䅁䄴䅄䅁䑁䅅杌㕁䑁䅙睎䅁䅁杷允䅁䅁䅑䅁䑁䅁䅷䅁䭁佁䅍䅁䭁佁䭧䅁䭁䡁䕯䅁䉁䅁䅁允䅁䅁䄴杄䅁䑁䅅免畁䑁䅉䅎穁䅁䅁䍄䉁䅁䅁䅂䅁䅁䅍䅄䅁䅁䅯朴䅁䅁䅯䄶䅯䅁䅯睧䅑䅁䅅䅁䉁䅁䅁杄䵁䅁䅁免畁䑁䅍李㍁䅁䅁䍄䉁䅁䅁䅂䅁䅁䅍䅄䅁䅁䅯䅩䅅䅁䅯朵䅯䅁䅯来䅑䅁䅅䅁䉁䅁䅁杄䭁䅁䅁免畁䑁䅅睎䅁䅁杷允䅁䅁䅑䅁䑁䅁䅷䅁䭁佁䅍䅁䭁佁䭧䅁䭁䥁䕍䅁䉁䅁䅁允䅁䅁䄴杄䅁䑁䅅免畁䑁䅁兎ぁ䅁䅁䍄䉁䅁䅁䅂䅁䅁䅍䅄䅁䅁䅯光䅅䅁䅯充䅁䅁䅯䅂䅉䅁䅅䅁䉁䅁䅁杄啁䅁䅁免ぁ䑁䅕兏睁䑁䅁䅍睁䑁䅁䅁䵁䅉䅅䅁䕁䅁䅁睁䵁䅁䅁权捄允䅁权潄权䅁权睂䅂䅁允䅁䅁䅅䅁佁䅁䅷䅁㉁䍁䄴免㍁䑁䅉䅁䵁䅉䅅䅁䕁䅁䅁睁䵁䅁䅁权捄允䅁权潄权䅁权硂䅂䅁允䅁䅁䅅䅁佁䅁䅷䅁ㅁ䍁䄴兏㑁䑁䅅䅁䵁䅉䅅䅁䕁䅁䅁睁䵁䅁䅁权捄允䅁权潄权䅁权䙃䅂䅁允䅁䅁䅅䅁佁䅁䅷䅁ㅁ䍁䄴睎硁䑁䅑䅁䵁䅉䅅䅁䕁䅁䅁睁䵁䅁䅁权牃允䅁权湄权䅁权䑃䅂䅁允䅁䅁䅅䅁䙁䝁渳㘫确瘰⼰䍄䉁䅁䅁䅂䅁䅁䅍䅄䅁䅁䅯䄳䅅䅁䅯䄶䅯䅁䅯兦䅑䅁䅅䅁䉁䅁䅁杄䵁䅁䅁兎畁䑁䅫李ㅁ䅁䅁䍄䉁䅁䅁䅂䅁䅁䅍䅄䅁䅁䅯䄯䅅䅁䅯䄶䅯䅁䅯䄷䅯䅁䅅䅁䉁䅁䅁杄佁䅁䅁杍㍁䍁䄴兏㑁䑁䅍䅁䵁䅉䅅䅁䕁䅁䅁睁䵁䅁䅁权䍄䅁䅁权瑄权䅁权睂䅂䅁允䅁䅁䅅䅁䙁䡁㥅瑃橥䵣⼰䍄䉁䅁䅁䅂䅁䅁䅍䅄䅁䅁䅯䄯䅅䅁䅯䄶䅯䅁䅯兢䅑䅁䅅䅁䉁䅁䅁杄佁䅁䅁杍㕁䍁䄴睎ぁ䑁䅣䅁䵁䅉䅅䅁䕁䅁䅁睁䵁䅁䅁权㕃允䅁权畄权䅁权硂䅂䅁允䅁䅁䅅䅁䙁䅁䅁䅁杂礫䉊䍄䉁䅁䅁䅂䅁䅁䅍䅄䅁䅁䅯䄯䅅䅁䅯䄶䅯䅁䅯睢䅑䅁䅅䅁䉁䅁䅁杄佁䅁䅁睍睁䍁䄴䅍ぁ䑁䅅䅁䵁䅉䅅䅁䕁䅁䅁睁䵁䅁䅁权硄䅁䅁权畄权䅁权療䅂䅁允䅁䅁䅅䅁䙁䅁䅁䅁⭃䌵䉊䍄䉁䅁䅁䅂䅁䅁䅍䅄䅁䅁䅯睫䅅䅁䅯充䅁䅁䅯兂䅁䅁䅅䅁䉁䅁䅁杄十䅁䅁睍㍁䑁䅙兎ぁ䑁䅁䅍睁䅁䅁䍄䉁䅁䅁䅂䅁䅁䅍䅄䅁䅁䅯䄯䅅䅁䅯䄶䅯䅁䅯全䅑䅁䅅䅁䉁䅁䅁杄佁䅁䅁杍㕁䍁䄴李祁䑁䅣䅁䵁䅉䅅䅁䕁䅁䅁睁䵁䅁䅁权䩄䅁䅁权湄权䅁权療䅂䅁允䅁䅁䅅䅁䙁䑁䩥坑汄䄰䅂䍄䉁䅁䅁䅂䅁䅁䅍䅄䅁䅁䅯䄯䅅䅁䅯䄶䅯䅁䅯睧䅑䅁䅅䅁䉁䅁䅁杄佁䅁䅁杍㑁䍁䄴李穁䑁䅧䅁䵁䅉䅅䅁䕁䅁䅁睁䵁䅁䅁权㡄允䅁权潄权䅁权㥂䅂䅁允䅁䅁䅅䅁佁䅁䄴䅁祁䑁䅣杌硁䑁䅧睎䅁䅁杷允䅁䅁䅑䅁䑁䅁䅷䅁䭁䭁䅍䅁䭁佁䬴䅁䭁佁䭷䅁䉁䅁䅁允䅁䅁䅕䅁䅁䕁䉒歒䵅䅉䅅䅁䕁䅁䅁睁䵁䅁䅁权䭃允䅁权潄权䅁权療䅂䅁允䅁䅁䅅䅁佁䅁䄴䅁穁䑁䅕杌硁䑁䅅兎䅁䅁杷允䅁䅁䅑䅁䑁䅁䅷䅁䭁䱁䅫䅁䭁佁䭙䅁䭁䝁䔰䅁䉁䅁䅁允䅁䅁䄴䅄䅁䑁䅅杌穁䑁䅉李䅁䅁杷允䅁䅁䅑䅁䑁䅁䅷䅁䭁偁䅯䅁䭁佁䭣䅁䭁䡁䕅䅁䉁䅁䅁允䅁䅁䅕㑋坣挲㌷歅䵁䅉䅅䅁䕁䅁䅁睁䵁䅁䅁权䭄䅁䅁权牄权䅁权睂䅂䅁允䅁䅁䅅䅁佁䉁䅉䅁穁䑁䅕李祁䑁䅉免祁䑁䅑䅁䵁䅉䅅䅁䕁䅁䅁睁䵁䅁䅁权啂允䅁权湄权䅁权䑃䅂䅁允䅁䅁䅅䅁䙁䉁奂扏䥔楴䅎䍄䉁䅁䅁䅂䅁䅁䅍䅄䅁䅁䅯杄䅅䅁䅯朵䅯䅁䅯睧䅑䅁䅅䅁䉁䅁䅁杄䵁䅁䅁䅍畁䑁䅍䅏ぁ䅁䅁䍄䉁䅁䅁䅂䅁䅁䅍䅄䅁䅁䅯睃䅁䅁䅯䅂䅁䅁䅯䅂䅉䅁䅅䅁䉁䅁䅁兂䅁䅁䅃㥪偂兑杷允䅁䅁䅑䅁䑁䅁䅷䅁䭁䕁䅷䅁䭁佁䭳䅁䭁䡁䕯䅁䉁䅁䅁允䅁䅁䄴䅆䅁䑁䅅杍㑁䑁䅙䅍穁䑁䅫李㉁䅁䅁䍄䉁䅁䅁䅂䅁䅁䅍䅄䅁䅁䅯睐䅁䅁䅯朷䅯䅁䅯兦䅑䅁䅅䅁䉁䅁䅁兂䅁䅁䅁䝧卧兑杷允䅁䅁䅑䅁䑁䅁䅷䅁䭁䍁䅯䅁䭁佁䭧䅁䭁䡁䕅䅁䉁䅁䅁允䅁䅁䄴杄䅁䑁䅍䅍畁䑁䅙杍㕁䅁䅁䍄䉁䅁䅁䅂䅁䅁䅍䅄䅁䅁䅯睪䅁䅁䅯眶䅯䅁䅯兦䅑䅁䅅䅁䉁䅁䅁杄坁䅁䅁免ぁ䑁䅣䅍ぁ䑁䅑睍㑁䑁䅁免䅁䅁杷允䅁䅁䅑䅁䑁䅁䅷䅁䭁䭁䉍䅁䭁佁䭫䅁䭁䝁䔰䅁䉁䅁䅁允䅁䅁䅕䅁䅁䉁⭁啉䵅䅉䅅䅁䕁䅁䅁睁䵁䅁䅁权煁䅁䅁权潄权䅁权䑃䅂䅁允䅁䅁䅅䅁佁䅁䄴䅁ぁ䑁䅅杌ㅁ䑁䅕杍䅁䅁杷允䅁䅁䅑䅁䑁䅁䅷䅁䭁䕁䉯䅁䭁佁䭙䅁䭁佁䭷䅁䉁䅁䅁允䅁䅁䅯睒䅁䅁杷允䅁䅁䅑䅁䑁䅁䅷䅁䭁䱁䅯䅁䭁佁䬰䅁䭁䝁䔸䅁䉁䅁䅁允䅁䅁䅕匶硙䭃捷樴䴸䅉䅅䅁䕁䅁䅁睁䵁䅁䅁权灃䅁䅁权畄权䅁权䑃䅂䅁允䅁䅁䅅䅁䙁䅁䅁䅁奃啌䉤䍄䉁䅁䅁䅂䅁䅁䅍䅄䅁䅁䅯睹䅅䅁䅯朷䅯䅁䅯兦䅑䅁䅅䅁䉁䅁䅁兂䅁䅁䅁䥁匷䅷杷允䅁䅁䅑䅁䑁䅁䅷䅁䭁䍁䅷䅁䭁佁䬰䅁䭁䥁䕍䅁䉁䅁䅁允䅁䅁䅕灶愸㥌欰䐯䴸䅉䅅䅁䕁䅁䅁睁䵁䅁䅁权偃允䅁权潄权䅁权療䅂䅁允䅁䅁䅅䅁佁䅁䄴䅁穁䑁䅣杌㍁䑁䅕睍䅁䅁杷允䅁䅁䅑䅁䑁䅁䅷䅁䭁䙁䈴䅁䭁佁䭧䅁䭁䝁䔰䅁䉁䅁䅁允䅁䅁䄴杄䅁䑁䅉䅏畁䑁䅍睎㕁䅁䅁䍄䉁䅁䅁䅂䅁䅁䅍䅄䅁䅁䅯睡䅁䅁䅯眶䅯䅁䅯兢䅑䅁䅅䅁䉁䅁䅁杄啁䅁䅁杍ぁ䑁䅕䅏㍁䑁䅫䅏ぁ䑁䅅䅁䵁䅉䅅䅁䕁䅁䅁睁䵁䅁䅁权敂允䅁权潄权䅁权睂䅂䅁允䅁䅁䅅䅁佁䅁䄴䅁祁䑁䅍杌硁䑁䅧免䅁䅁杷允䅁䅁䅑䅁䑁䅁䅷䅁䭁䡁䉯䅁䭁佁䬰䅁䭁䝁䔸䅁䉁䅁䅁允䅁䅁䅕昷㡆橮煗䐷䴸䅉䅅䅁䕁䅁䅁睁䵁䅁䅁权睄䅁䅁权湄权䅁权䙃䅂䅁允䅁䅁䅅䅁䙁䱁敧敨剴䉵䅚䍄䉁䅁䅁䅂䅁䅁䅍䅄䅁䅁䅯朰䅅䅁䅯眵䅯䅁䅯兢䅑䅁䅅䅁䉁䅁䅁兂⽁噎㘶兓瑷䅑杷允䅁䅁䅑䅁䑁䅁䅷䅁䭁佁䉧䅁䭁佁䬴䅁䭁佁䭷䅁䉁䅁䅁允䅁䅁䅕䅁䅁䝁畄啁䵅䅉䅅䅁䕁䅁䅁睁䵁䅁䅁权䑂䅁䅁权畄权䅁权睂䅂䅁允䅁䅁䅅䅁䙁䅁䅁䅁兄楂䉖䍄䉁䅁䅁䅂䅁䅁䅍䅄䅁䅁䅯䅣䅁䅁䅯眶䅯䅁䅯睧䅑䅁䅅䅁䉁䅁䅁杄啁䅁䅁免祁䑁䅕䅏㑁䑁䅁睎穁䑁䅧䅁䵁䅉䅅䅁䕁䅁䅁睁䵁䅁䅁权桄䅁䅁权牄权䅁权療䅂䅁允䅁䅁䅅䅁佁䉁䅑䅁㉁䑁䅙睎睁䑁䅁䅍睁䑁䅁䅍䅁䅁杷允䅁䅁䅑䅁䑁䅁䅷䅁䭁䵁䉯䅁䭁佁䭙䅁䭁䥁䕍䅁䉁䅁䅁允䅁䅁䄴䅄䅁䑁䅁杌㉁䑁䅍睍䅁䅁杷允䅁䅁䅑䅁䑁䅁䅷䅁䭁䭁䉧䅁䭁佁䭧䅁䭁䝁䔰䅁䉁䅁䅁允䅁䅁䄴杄䅁䑁䅅睎畁䑁䅧䅎㍁䅁䅁䍄䉁䅁䅁䅂䅁䅁䅍䅄䅁䅁䅯睫䅁䅁䅯朵䅯䅁䅯睢䅑䅁䅅䅁䉁䅁䅁杄䥁䅁䅁免畁䑁䅣䅁䵁䅉䅅䅁䕁䅁䅁睁䵁䅁䅁权塃䅁䅁权浄权䅁权療䅂䅁允䅁䅁䅅䅁佁䅁䅷䅁穁䍁䄴䅍㕁䑁䅅䅁䵁䅉䅅䅁䕁䅁䅁睁䵁䅁䅁权奃䅁䅁权浄权䅁权療䅂䅁允䅁䅁䅅䅁佁䅁䅷䅁睁䍁䄴兏穁䑁䅑䅁䵁䅉䅅䅁䕁䅁䅁睁䵁䅁䅁权瑄允䅁权灄权䅁权㥂䅂䅁允䅁䅁䅅䅁䙁䅁䅁䅁䅁卅䉊䍄䉁䅁䅁䅂䅁䅁䅍䅄䅁䅁䅯兮䅁䅁䅯䄶䅯䅁䅯䅣䅑䅁䅅䅁䉁䅁䅁杄佁䅁䅁免㍁䍁䄴兎㕁䑁䅕䅁䵁䅉䅅䅁䕁䅁䅁睁䵁䅁䅁权䙂䅁䅁权浄权䅁权㙂䅂䅁允䅁䅁䅅䅁佁䅁䅯䅁睁䍁䄴䅏㉁䅁䅁䍄䉁䅁䅁䅂䅁䅁䅍䅄䅁䅁䅯兮䅁䅁䅯䄶䅯䅁䅯兣䅑䅁䅅䅁䉁䅁䅁杄佁䅁䅁免㍁䍁䄴免㕁䑁䅍䅁䵁䅉䅅䅁䕁䅁䅁睁䵁䅁䅁权時允䅁权瑄权䅁权療䅂䅁允䅁䅁䅅䅁䙁䑁ね䡹⭡㥮⽉䍄䉁䅁䅁䅂䅁䅁䅍䅄䅁䅁䅯睃䅅䅁䅯允䅉䅁䅯杁䅉䅁䅅䅁䉁䅁䅁兂塃㙫穴䥹橶䅑杷允䅁䅁䅑䅁䑁䅁䅷䅁䭁䝁䅣䅁䭁佁䬰䅁䭁䡁䕁䅁䉁䅁䅁允䅁䅁䅕䵮村䡳潊吹䴸䅉䅅䅁䕁䅁䅁睁䵁䅁䅁权㥄允䅁权潄权䅁权獄权䅁允䅁䅁䅅䅁䭁䕁䅣䅁䵁䅉䅅䅁䕁䅁䅁睁䵁䅁䅁权睃䅁䅁权浄权䅁权療䅂䅁允䅁䅁䅅䅁佁䅁䅷䅁硁䍁䄴杍ㅁ䑁䅍䅁䵁䅉䅅䅁䕁䅁䅁睁䵁䅁䅁权䝂允䅁权灄权䅁权㙂䅂䅁允䅁䅁䅅䅁䙁䅁䅁䅁睂昷䅆䍄䉁䅁䅁䅂䅁䅁䅍䅄䅁䅁䅯眫䅅䅁䅯䄶䅯䅁䅯䅣䅑䅁䅅䅁䉁䅁䅁杄佁䅁䅁杍㕁䍁䄴睎ㅁ䑁䅫䅁䵁䅉䅅䅁䕁䅁䅁睁䵁䅁䅁权䱄允䅁权潄权䅁权瑂䅂䅁允䅁䅁䅅䅁佁䅁䄴䅁祁䑁䅅杌ㅁ䑁䅑睍䅁䅁杷允䅁䅁䅑䅁䑁䅁䅷䅁䭁偁䅍䅁䭁佁䭫䅁䭁䡁䕯䅁䉁䅁䅁允䅁䅁䅕䅁䅁䕁㉁啅䵅䅉䅅䅁䕁䅁䅁睁䵁䅁䅁权歁允䅁权浄权䅁权䙃䅂䅁允䅁䅁䅅䅁佁䅁䅷䅁睁䍁䄴䅏ぁ䑁䅕䅁䵁䅉䅅䅁䕁䅁䅁睁䵁䅁䅁权穃䅁䅁权䕁䅁䅁权䙁䅁䅁允䅁䅁䅅䅁䙁䅁䅁䅁汁ㅉ䉤䍄䉁䅁䅁䅂䅁䅁䅍䅄䅁䅁䅯睗䅅䅁䅯眵䅯䅁䅯䄷䅯䅁䅅䅁䉁䅁䅁兂湄㘫确猰唰䅑杷允䅁䅁䅑䅁䑁䅁䅷䅁䭁䝁䅕䅁䭁䅁䅯䅁䭁䅁䍑䅁䉁䅁䅁允䅁䅁䅕歵䵫楁䡵䐸䴸䅉䅅䅁䕁䅁䅁睁䵁䅁䅁权㉂䅁䅁权潄权䅁权硂䅂䅁允䅁䅁䅅䅁佁䅁䄴䅁穁䑁䅍杌硁䑁䅁䅎䅁䅁杷允䅁䅁䅑䅁䑁䅁䅷䅁䭁䡁䅳䅁䭁佁䭳䅁䭁䥁䕕䅁䉁䅁䅁允䅁䅁䄴䅆䅁䑁䅉杍穁䑁䅁䅏睁䑁䅙兏㍁䅁䅁䍄䉁䅁䅁䅂䅁䅁䅍䅄䅁䅁䅯杁䅅䅁䅯儶䅯䅁䅯䅣䅑䅁䅅䅁䉁䅁䅁兂䅁䅁䅁䘸は兑杷允䅁䅁䅑䅁䑁䅁䅷䅁䭁偁䈴䅁䭁佁䭧䅁䭁佁䭷䅁䉁䅁䅁允䅁䅁䄴杄䅁䑁䅅䅏畁䑁䅉睎祁䅁䅁䍄䉁䅁䅁䅂䅁䅁䅍䅄䅁䅁䅯术䅅䅁䅯䄶䅯䅁䅯全䅑䅁䅅䅁䉁䅁䅁杄䵁䅁䅁兏畁䑁䅙杍穁䅁䅁䍄䉁䅁䅁䅂䅁䅁䅍䅄䅁䅁䅯术䅅䅁䅯䄶䅯䅁䅯睧䅑䅁䅅䅁䉁䅁䅁杄佁䅁䅁杍睁䍁䄴兏祁䑁䅍䅁䵁䅉䅅䅁䕁䅁䅁睁䵁䅁䅁权十允䅁权潄权䅁权䙃䅂䅁允䅁䅁䅅䅁佁䅁䄴䅁穁䑁䅁杌㕁䑁䅕兏䅁䅁杷允䅁䅁䅑䅁䑁䅁䅷䅁䭁佁䄰䅁䭁佁䭫䅁䭁䡁䕁䅁䉁䅁䅁允䅁䅁䅕䅁䅁䩁䡓歒䵅䅉䅅䅁䕁䅁䅁睁䵁䅁䅁权ㅂ允䅁权瑄权䅁权療䅂䅁允䅁䅁䅅䅁䙁䉁䑋䵷桱敒⽙䍄䉁䅁䅁䅂䅁䅁䅍䅄䅁䅁䅯睴䅅䅁䅯䄶䅯䅁䅯来䅑䅁䅅䅁䉁䅁䅁杄佁䅁䅁䅎穁䍁䄴睎ㅁ䑁䅍䅁䵁䅉䅅䅁䕁䅁䅁睁䵁䅁䅁权㍃允䅁权潄权䅁权睂䅂䅁允䅁䅁䅅䅁佁䅁䄴䅁ぁ䑁䅉杌穁䑁䅉兏䅁䅁杷允䅁䅁䅑䅁䑁䅁䅷䅁䭁䙁䅫䅁䭁佁䬰䅁䭁佁䭷䅁䉁䅁䅁允䅁䅁䅕灅扰䡖䩐吶䴸䅉䅅䅁䕁䅁䅁睁䵁䅁䅁权⭃䅁䅁权牄权䅁权䑃䅂䅁允䅁䅁䅅䅁佁䉁䅧䅁祁䑁䅑李㕁䑁䅁䅍睁䑁䅁䅍睁䑁䅁䅁䵁䅉䅅䅁䕁䅁䅁睁䵁䅁䅁权睁允䅁权牄权䅁权睂䅂䅁允䅁䅁䅅䅁佁䉁䅑䅁硁䑁䅁李ㅁ䑁䅣睎㉁䑁䅑兎䅁䅁杷允䅁䅁䅑䅁䑁䅁䅷䅁䭁䑁䉳䅁䭁佁䬴䅁䭁䡁䕯䅁䉁䅁䅁允䅁䅁䅕䅁䅁䱁渫䕏䵅䅉䅅䅁䕁䅁䅁睁䵁䅁䅁权㍃允䅁权潄权䅁权硂䅂䅁允䅁䅁䅅䅁佁䅁䄴䅁穁䑁䅑杌ぁ䑁䅣䅏䅁䅁杷允䅁䅁䅑䅁䑁䅁䅷䅁䭁䕁䄸䅁䭁佁䭳䅁䭁䡁䕁䅁䉁䅁䅁允䅁䅁䄴䅆䅁䑁䅑杍㉁䑁䅕䅎㉁䑁䅧䅎祁䅁䅁䍄䉁䅁䅁䅂䅁䅁䅍䅄䅁䅁䅯䅥䅁䅁䅯朷䅯䅁䅯䅣䅑䅁䅅䅁䉁䅁䅁兂䅁䅁䅁䉕㝪䅑杷允䅁䅁䅑䅁䑁䅁䅷䅁䭁䵁䉯䅁䭁佁䭳䅁䭁䡁䔰䅁䉁䅁䅁允䅁䅁䄴杆䅁䑁䅉睍ㅁ䑁䅙兏㉁䑁䅫睍祁䑁䅉䅁䵁䅉䅅䅁䕁䅁䅁睁䵁䅁䅁权呁䅁䅁权牄权䅁权㙂䅂䅁允䅁䅁䅅䅁佁䉁䅑䅁ㅁ䑁䅑兏穁䑁䅕睍㉁䑁䅉免䅁䅁杷允䅁䅁䅑䅁䑁䅁䅷䅁䭁䭁䉕䅁䭁佁䭫䅁䭁䡁䕁䅁䉁䅁䅁允䅁䅁䅕䅁䅁䅁桄啇䵅䅉䅅䅁䕁䅁䅁睁䵁䅁䅁权呁䅁䅁权牄权䅁权硂䅂䅁允䅁䅁䅅䅁佁䉁䅑䅁ㅁ䑁䅕杍ㅁ䑁䅧免硁䑁䅍李䅁䅁杷允䅁䅁䅑䅁䑁䅁䅷䅁䭁䝁䄰䅁䭁佁䬴䅁䭁䝁䔰䅁䉁䅁䅁允䅁䅁䅕䅁䅁䡁㝂啓䵅䅉䅅䅁䕁䅁䅁睁䵁䅁䅁权捁䅁䅁权浄权䅁权㙂䅂䅁允䅁䅁䅅䅁佁䅁䅷䅁睁䍁䄴䅎穁䑁䅍䅁䵁䅉䅅䅁䕁䅁䅁睁䵁䅁䅁权敂䅁䅁权畄权䅁权硂䅂䅁允䅁䅁䅅䅁䙁䅁䅁䅁奃䈰䉚䍄䉁䅁䅁䅂䅁䅁䅍䅄䅁䅁䅯睪䅁䅁䅯朷䅯䅁䅯兣䅑䅁䅅䅁䉁䅁䅁兂䅁䅁䅁䌴坣兑杷允䅁䅁䅑䅁䑁䅁䅷䅁䭁䩁䉑䅁䭁佁䭳䅁䭁䡁䕅䅁䉁䅁䅁允䅁䅁䄴杆䅁䑁䅍兏㍁䑁䅅䅍睁䑁䅁䅍睁䑁䅁䅁䵁䅉䅅䅁䕁䅁䅁睁䵁䅁䅁权奁䅁䅁权牄权䅁权療䅂䅁允䅁䅁䅅䅁佁䉁䅑䅁硁䑁䅑䅎㕁䑁䅫兎ぁ䑁䅙睍䅁䅁杷允䅁䅁䅑䅁䑁䅁䅷䅁䭁䅁䉳䅁䭁佁䭫䅁䭁䡁䔰䅁䉁䅁䅁允䅁䅁䅕䅁䅁佁㍄啌䵅䅉䅅䅁䕁䅁䅁睁䵁䅁䅁权ㅄ允䅁权浄权䅁权㙂䅂䅁允䅁䅁䅅䅁佁䅁䅷䅁睁䍁䄴兏㕁䑁䅑䅁䵁䅉䅅䅁䕁䅁䅁睁䵁䅁䅁权䉃兂䅁权牄权䅁权㙂䅂䅁允䅁䅁䅅䅁佁䉁䅉䅁㑁䑁䅁睎硁䑁䅉睎ㅁ䑁䅧䅁䵁䅉䅅䅁䕁䅁䅁睁䵁䅁䅁权奁䅁䅁权牄权䅁权㙂䅂䅁允䅁䅁䅅䅁佁䉁䅑䅁硁䑁䅑兎㑁䑁䅑兎穁䑁䅑䅎䅁䅁杷允䅁䅁䅑䅁䑁䅁䅷䅁䭁䑁䉫䅁䭁佁䭫䅁䭁䡁䕁䅁䉁䅁䅁允䅁䅁䅕䅁䅁乁楄歋䵅䅉䅅䅁䕁䅁䅁睁䵁䅁䅁权䅄允䅁权瑄权䅁权硂䅂䅁允䅁䅁䅅䅁䙁䍁睇浣剩搷⽷䍄䉁䅁䅁䅂䅁䅁䅍䅄䅁䅁䅯䅅䅅䅁䅯允䅉䅁䅯杁䅉䅁䅅䅁䉁䅁䅁权䡂䅁䅁䍄䉁䅁䅁䅂䅁䅁䅍䅄䅁䅁䅯兤䅅䅁䅯眶䅯䅁䅯䄷䅯䅁䅅䅁䉁䅁䅁杄坁䅁䅁免穁䑁䅍兎㕁䑁䅕睍㍁䑁䅣䅍䅁䅁杷允䅁䅁䅑䅁䑁䅁䅷䅁䭁䉁䅧䅁䭁佁䭳䅁䭁䥁䕍䅁䉁䅁䅁允䅁䅁䄴䅆䅁䑁䅅兎睁䑁䅑兏睁䑁䅕睎睁䅁䅁䍄䉁䅁䅁䅂䅁䅁䅍䅄䅁䅁䅯䅇䅁䅁䅯眶䅯䅁䅯兦䅑䅁䅅䅁䉁䅁䅁杄啁䅁䅁免ㅁ䑁䅁䅎ぁ䑁䅅兎ぁ䑁䅧䅁䵁䅉䅅䅁䕁䅁䅁睁䵁䅁䅁权䩃允䅁权剁䅁䅁权䙁䅁䅁允䅁䅁䅅䅁佁䉁䅙䅁硁䑁䅅䅍㍁䑁䅁䅍睁䑁䅁䅍睁䅁䅁䍄䉁䅁䅁䅂䅁䅁䅍䅄䅁䅁䅯䄸䅁䅁䅯儷䅯䅁䅯兦䅑䅁䅅䅁䉁䅁䅁兂汁潂噇㑑㑶睐杷允䅁䅁䅑䅁䑁䅁䅷䅁䭁偁䅕䅁䭁佁䬴䅁䭁䡁䕁䅁䉁䅁䅁允䅁䅁䅯睒䅁䅁杷允䅁䅁䅑䅁䑁䅁䅷䅁䭁䱁䉫䅁䭁佁䭙䅁䭁䡁䕅䅁䉁䅁䅁允䅁䅁䄴䅄䅁䑁䅍杌ぁ䑁䅉兎䅁䅁杷允䅁䅁䅑䅁䑁䅁䅷䅁䭁䅁䅣䅁䭁佁䭳䅁䭁佁䭷䅁䉁䅁䅁允䅁䅁䄴杆䅁䑁䅅睎穁䑁䅫䅏穁䑁䅙䅎㉁䑁䅕䅁䵁䅉䅅䅁䕁䅁䅁睁䵁䅁䅁权䡁䅁䅁权牄权䅁权䙃䅂䅁允䅁䅁䅅䅁佁䉁䅙䅁硁䑁䅣睍㉁䑁䅁兎㑁䑁䅕睍㉁䅁䅁䍄䉁䅁䅁䅂䅁䅁䅍䅄䅁䅁䅯兎䅅䅁䅯儶䅯䅁䅯睧䅑䅁䅅䅁䉁䅁䅁兂䅁䅁䅁䥑㑮䅑杷允䅁䅁䅑䅁䑁䅁䅷䅁䭁䱁䉉䅁䭁佁䬰䅁䭁䝁䔰䅁䉁䅁䅁允䅁䅁䅕癥兔㝚桶䐲䴸䅉䅅䅁䕁䅁䅁睁䵁䅁䅁权坂䅁䅁权牄权䅁权獄权䅁允䅁䅁䅅䅁佁䉁䅑䅁㉁䑁䅉李ぁ䑁䅑䅎㍁䑁䅉李䅁䅁杷允䅁䅁䅑䅁䑁䅁䅷䅁䭁䙁䉫䅁䭁佁䭫䅁䭁䡁䕯䅁䉁䅁䅁允䅁䅁䅕䅁䅁䍁䭧問䵅䅉䅅䅁䕁䅁䅁睁䵁䅁䅁权坂䅁䅁权牄权䅁权療䅂䅁允䅁䅁䅅䅁佁䉁䅑䅁㉁䑁䅉兎祁䑁䅧䅍祁䑁䅧睎䅁䅁杷允䅁䅁䅑䅁䑁䅁䅷䅁䭁偁䉯䅁䭁佁䬴䅁䭁䥁䕕䅁䉁䅁䅁允䅁䅁䅕䅁䅁䙁婔䕉䵅䅉䅅䅁䕁䅁䅁睁䵁䅁䅁权坂䅁䅁权牄权䅁权㥂䅂䅁允䅁䅁䅅䅁佁䉁䅑䅁㉁䑁䅍免祁䑁䅙䅎硁䑁䅅睎䅁䅁杷允䅁䅁䅑䅁䑁䅁䅷䅁䭁䩁䅯䅁䭁佁䬰䅁䭁䝁䔸䅁䉁䅁䅁允䅁䅁䅕牒穢搯㑒吷䴸䅉䅅䅁䕁䅁䅁睁䵁䅁䅁权ぃ允䅁权灄权䅁权瑂䅂䅁允䅁䅁䅅䅁䙁䅁䅁䅁䅁䴲䅒䍄䉁䅁䅁䅂䅁䅁䅍䅄䅁䅁䅯睇䅅䅁䅯眶䅯䅁䅯䅣䅑䅁䅅䅁䉁䅁䅁杄坁䅁䅁免㕁䑁䅁睎ぁ䑁䅍兏㉁䑁䅅睍䅁䅁杷允䅁䅁䅑䅁䑁䅁䅷䅁䭁䥁䄸䅁䭁佁䬴䅁䭁䥁䕍䅁䉁䅁䅁允䅁䅁䅕䅁䅁䕁硂䕌䵅䅉䅅䅁䕁䅁䅁睁䵁䅁䅁权歁䅁䅁权湄权䅁权硂䅂䅁允䅁䅁䅅䅁䙁佁兘瑉㕶瑦⽉䍄䉁䅁䅁䅂䅁䅁䅍䅄䅁䅁䅯睗䅁䅁䅯眶䅯䅁䅯睢䅑䅁䅅䅁䉁䅁䅁杄啁䅁䅁䅎ぁ䑁䅕䅍睁䑁䅁䅍睁䑁䅁䅁䵁䅉䅅䅁䕁䅁䅁睁䵁䅁䅁权畂䅁䅁权瑄权䅁权硂䅂䅁允䅁䅁䅅䅁䙁䕁㙪杒塡攵⽁䍄䉁䅁䅁䅂䅁䅁䅍䅄䅁䅁䅯全䅁䅁䅯䅂䅁䅁䅯䅂䅉䅁䅅䅁䉁䅁䅁兂䅁䅁䅁䩁䅱兑杷允䅁䅁䅑䅁䑁䅁䅷䅁䭁䡁䅙䅁䭁佁䬴䅁䭁佁䭷䅁䉁䅁䅁允䅁䅁䅕䅁䅁䥁潃䕇䵅䅉䅅䅁䕁䅁䅁睁䵁䅁䅁权䡁允䅁权瑄权䅁权䑃䅂䅁允䅁䅁䅅䅁䙁佁浫免獩䅈䅎䍄䉁䅁䅁䅂䅁䅁䅍䅄䅁䅁䅯杅䅅䅁䅯儷䅯䅁䅯兣䅑䅁䅅䅁䉁䅁䅁兂䍁㑋坣挲昷睐杷允䅁䅁䅑䅁䑁䅁䅷䅁䭁䙁䅳䅁䭁佁䭳䅁䭁䥁䕍䅁䉁䅁䅁允䅁䅁䄴䅆䅁䑁䅑兎㉁䑁䅁䅍睁䑁䅁䅍睁䅁䅁䍄䉁䅁䅁䅂䅁䅁䅍䅄䅁䅁䅯杊䅅䅁䅯眶䅯䅁䅯睧䅑䅁䅅䅁䉁䅁䅁杄啁䅁䅁免穁䑁䅑兏睁䑁䅉睍㑁䑁䅁䅁䵁䅉䅅䅁䕁䅁䅁睁䵁䅁䅁权橂䅁䅁权牄权䅁权療䅂䅁允䅁䅁䅅䅁佁䉁䅑䅁穁䑁䅕兏ㅁ䑁䅙杍硁䑁䅍䅏䅁䅁杷允䅁䅁䅑䅁䑁䅁䅷䅁䭁䍁䅣䅁䭁佁䭙䅁䭁䥁䕕䅁䉁䅁䅁允䅁䅁䄴䅄䅁䑁䅅杌硁䑁䅣䅏䅁䅁杷允䅁䅁䅑䅁䑁䅁䅷䅁䭁䥁䅷䅁䭁佁䬴䅁䭁䡁䕯䅁䉁䅁䅁允䅁䅁䅕䅁䅁佁睪げ䵅䅉䅅䅁䕁䅁䅁睁䵁䅁䅁权橂䅁䅁权牄权䅁权㙂䅂䅁允䅁䅁䅅䅁佁䉁䅑䅁穁䑁䅕兏穁䑁䅙䅎硁䑁䅍䅏䅁䅁杷允䅁䅁䅑䅁䑁䅁䅷䅁䭁佁䅳䅁䭁佁䬰䅁䭁䥁䕕䅁䉁䅁䅁允䅁䅁䅕㡧䭄啯㉗吹䴸䅉䅅䅁䕁䅁䅁睁䵁䅁䅁权ㅁ允䅁权灄权䅁权硂䅂䅁允䅁䅁䅅䅁䙁䅁䅁䅁䅂⽪䅤䍄䉁䅁䅁䅂䅁䅁䅍䅄䅁䅁䅯睙䅁䅁䅯眶䅯䅁䅯全䅑䅁䅅䅁䉁䅁䅁杄啁䅁䅁睍ㅁ䑁䅫免㕁䑁䅉免穁䑁䅧䅁䵁䅉䅅䅁䕁䅁䅁睁䵁䅁䅁权㍂䅁䅁权畄权䅁权䑃䅂䅁允䅁䅁䅅䅁䙁䅁䅁䅁元祴䉸䍄䉁䅁䅁䅂䅁䅁䅍䅄䅁䅁䅯朲䅅䅁䅯眶䅯䅁䅯䅣䅑䅁䅅䅁䉁䅁䅁杄啁䅁䅁兎㍁䑁䅁䅏㕁䑁䅫䅎祁䑁䅫䅁䵁䅉䅅䅁䕁䅁䅁睁䵁䅁䅁权楂䅁䅁权牄权䅁权㥂䅂䅁允䅁䅁䅅䅁佁䉁䅙䅁硁䑁䅙䅍㕁䑁䅁䅍睁䑁䅁䅍睁䅁䅁䍄䉁䅁䅁䅂䅁䅁䅍䅄䅁䅁䅯朹䅁䅁䅯䅂䅁䅁䅯䅂䅉䅁䅅䅁䉁䅁䅁兂䅁䅁䅁ㅰ煤兑杷允䅁䅁䅑䅁䑁䅁䅷䅁䭁䩁䅉䅁䭁佁䬰䅁䭁䡁䕯䅁䉁䅁䅁允䅁䅁䅕䵴㉨灶愸稫䴸䅉䅅䅁䕁䅁䅁睁䵁䅁䅁权灂䅁䅁权牄权䅁权瑂䅂䅁允䅁䅁䅅䅁佁䉁䅑䅁ㅁ䑁䅑兏㕁䑁䅙䅎睁䑁䅁䅍䅁䅁杷允䅁䅁䅑䅁䑁䅁䅷䅁䭁䍁䉍䅁䭁佁䭳䅁䭁䡁䕯䅁䉁䅁䅁允䅁䅁䄴䅆䅁䑁䅅杍穁䑁䅍李㑁䑁䅁䅍睁䅁䅁䍄䉁䅁䅁䅂䅁䅁䅍䅄䅁䅁䅯兡䅁䅁䅯眶䅯䅁䅯兣䅑䅁䅅䅁䉁䅁䅁杄啁䅁䅁兎㍁䑁䅧䅎㍁䑁䅫䅍睁䑁䅁䅁䵁䅉䅅䅁䕁䅁䅁睁䵁䅁䅁权㕂䅁䅁权瑄权䅁权硂䅂䅁允䅁䅁䅅䅁䙁䍁硣䭃捷獗⽑䍄䉁䅁䅁䅂䅁䅁䅍䅄䅁䅁䅯睁䅁䅁䅯眶䅯䅁䅯来䅑䅁䅅䅁䉁䅁䅁杄啁䅁䅁杍㑁䑁䅣兎祁䑁䅫李穁䑁䅙䅁䵁䅉䅅䅁䕁䅁䅁睁䵁䅁䅁权䑁䅁䅁权牄权䅁权䙃䅂䅁允䅁䅁䅅䅁佁䉁䅑䅁祁䑁䅫杍硁䑁䅉睍祁䑁䅑免䅁䅁杷允䅁䅁䅑䅁䑁䅁䅷䅁䭁䍁䅙䅁䭁佁䬰䅁䭁佁䭷䅁䉁䅁䅁允䅁䅁䅕䙁敗牵啭䕂䵁䅉䅅䅁䕁䅁䅁睁䵁䅁䅁权乂允䅁权瑄权䅁权療䅂䅁允䅁䅁䅅䅁䙁䥁䌯匹捨⭪⽯䍄䉁䅁䅁䅂䅁䅁䅍䅄䅁䅁䅯兤䅁䅁䅯眶䅯䅁䅯兢䅑䅁䅅䅁䉁䅁䅁杄啁䅁䅁杍祁䑁䅉䅎㍁䑁䅕李㉁䑁䅙䅁䵁䅉䅅䅁䕁䅁䅁睁䵁䅁䅁权捂允䅁权䉁杁䅁权䍁杁䅁允䅁䅁䅅䅁䙁䥁䬵敷払偘䅴䍄䉁䅁䅁䅂䅁䅁䅍䅄䅁䅁䅯䅓䅅䅁䅯朷䅯䅁䅯睢䅑䅁䅅䅁䉁䅁䅁兂䅁䅁䅁䉫內兑杷允䅁䅁䅑䅁䑁䅁䅷䅁䭁䙁䉁䅁䭁佁䬰䅁䭁䥁䕕䅁䉁䅁䅁允䅁䅁䅕渷⽷噎㘶捆䵁䅉䅅䅁䕁䅁䅁睁䵁䅁䅁权㍂允䅁权浄权䅁权療䅂䅁允䅁䅁䅅䅁佁䅁䅷䅁睁䍁䄴睍ㅁ䑁䅍䅁䵁䅉䅅䅁䕁䅁䅁睁䵁䅁䅁权呂允䅁权剁䅁䅁权䕁杁䅁允䅁䅁䅅䅁佁䉁䅑䅁㍁䑁䅑免㉁䑁䅁䅍睁䑁䅁䅍䅁䅁杷允䅁䅁䅑䅁䑁䅁䅷䅁䭁䵁䉑䅁䭁䉁䅅䅁䭁䅁䅕䅁䉁䅁䅁允䅁䅁䄴䅆䅁䑁䅅䅎ㅁ䑁䅫䅍睁䑁䅁䅍睁䅁䅁䍄䉁䅁䅁䅂䅁䅁䅍䅄䅁䅁䅯䄳䅅䅁䅯儶䅯䅁䅯来䅑䅁䅅䅁䉁䅁䅁兂䅁䅁䅁癬剨兑杷允䅁䅁䅑䅁䑁䅁䅷䅁䭁䡁䅕䅁䭁佁䭳䅁䭁䡁䕁䅁䉁䅁䅁允䅁䅁䄴䅆䅁䑁䅉杍祁䑁䅍䅍ㅁ䑁䅫䅍㍁䅁䅁䍄䉁䅁䅁䅂䅁䅁䅍䅄䅁䅁䅯兤䅁䅁䅯眶䅯䅁䅯全䅑䅁䅅䅁䉁䅁䅁杄啁䅁䅁杍祁䑁䅉免㕁䑁䅫䅏ぁ䑁䅕䅁䵁䅉䅅䅁䕁䅁䅁睁䵁䅁䅁权坂䅁䅁权浄权䅁权睂䅂䅁允䅁䅁䅅䅁佁䅁䅯䅁硁䍁䄴杍㉁䅁䅁䍄䉁䅁䅁䅂䅁䅁䅍䅄䅁䅁䅯杩䅁䅁䅯儶䅯䅁䅯䅣䅑䅁䅅䅁䉁䅁䅁兂䅁䅁䅁䉁卅兑杷允䅁䅁䅑䅁䑁䅁䅷䅁䭁佁䅅䅁䭁佁䭫䅁䭁䡁䔰䅁䉁䅁䅁允䅁䅁䅕䅁䅁䵁㍄䵍䵅䅉䅅䅁䕁䅁䅁睁䵁䅁䅁权䉁允䅁权牄权䅁权瑂䅂䅁允䅁䅁䅅䅁佁䉁䅙䅁硁䑁䅉睎ㅁ䑁䅧李㉁䑁䅣杍ぁ䅁䅁䍄䉁䅁䅁䅂䅁䅁䅍䅄䅁䅁䅯杵䅅䅁䅯眵䅯䅁䅯兣䅑䅁䅅䅁䉁䅁䅁兂婁䙂余晌桉䅑杷允䅁䅁䅑䅁䑁䅁䅷䅁䭁䡁䅕䅁䭁佁䭳䅁䭁䡁䔰䅁䉁䅁䅁允䅁䅁䄴䅆䅁䑁䅉杍祁䑁䅅杍祁䑁䅣免㕁䅁䅁䍄䉁䅁䅁䅂䅁䅁䅍䅄䅁䅁䅯睅䅅䅁䅯眵䅯䅁䅯睢䅑䅁䅅䅁䉁䅁䅁兂慂䑚晶㑔倰䅑杷允䅁䅁䅑䅁䑁䅁䅷䅁䭁䡁䉅䅁䭁佁䭙䅁䭁䡁䕁䅁䉁䅁䅁允䅁䅁䄴䅄䅁䑁䅅杌硁䑁䅍兎䅁䅁杷允䅁䅁䅑䅁䑁䅁䅷䅁䭁䱁䉑䅁䭁佁䭣䅁䭁佁䭷䅁䉁䅁䅁允䅁䅁䅕桒㉍灪攸䐸䴸䅉䅅䅁䕁䅁䅁睁䵁䅁䅁权婂䅁䅁权湄权䅁权硂䅂䅁允䅁䅁䅅䅁䙁䉁礳歭救佯⽳䍄䉁䅁䅁䅂䅁䅁䅍䅄䅁䅁䅯杫䅅䅁䅯眶䅯䅁䅯来䅑䅁䅅䅁䉁䅁䅁杄啁䅁䅁杍硁䑁䅅兏祁䑁䅣睍ぁ䑁䅧䅁䵁䅉䅅䅁䕁䅁䅁睁䵁䅁䅁权獃允䅁权浄权䅁权㥂䅂䅁允䅁䅁䅅䅁佁䅁䅷䅁硁䍁䄴兏穁䑁䅙䅁䵁䅉䅅䅁䕁䅁䅁睁䵁䅁䅁权偁䅁䅁权瑄权䅁权療䅂䅁允䅁䅁䅅䅁䙁䑁敖歵䵫畁⽳䍄䉁䅁䅁䅂䅁</t>
  </si>
  <si>
    <t>䅁䅍䅄䅁䅁䅯朰䅁䅁䅯儶䅯䅁䅯䅣䅑䅁䅅䅁䉁䅁䅁兂䅁䅁䅁䩁睯兑杷允䅁䅁䅑䅁䑁䅁䅷䅁䭁䝁䅑䅁䭁佁䭳䅁䭁䡁䕁䅁䉁䅁䅁允䅁䅁䄴䅆䅁䑁䅅兎祁䑁䅑免硁䑁䅍李穁䅁䅁䍄䉁䅁䅁䅂䅁䅁䅍䅄䅁䅁䅯兰䅅䅁䅯儶䅯䅁䅯全䅑䅁䅅䅁䉁䅁䅁兂䅁䅁䅁乧杧兑杷允䅁䅁䅑䅁䑁䅁䅷䅁䭁䙁䅑䅁䭁佁䭳䅁䭁䝁䔰䅁䉁䅁䅁允䅁䅁䄴䅆䅁䑁䅕免睁䑁䅫杍㍁䑁䅍䅍㑁䅁䅁䍄䉁䅁䅁䅂䅁䅁䅍䅄䅁䅁䅯䅃䅁䅁䅯眶䅯䅁䅯睧䅑䅁䅅䅁䉁䅁䅁杄啁䅁䅁免硁䑁䅣睍穁䑁䅫䅏㍁䑁䅫䅁䵁䅉䅅䅁䕁䅁䅁睁䵁䅁䅁权䝁䅁䅁权牄权䅁权獄权䅁允䅁䅁䅅䅁佁䉁䅑䅁硁䑁䅣䅍硁䑁䅉兏㑁䑁䅧睍䅁䅁杷允䅁䅁䅑䅁䑁䅁䅷䅁䭁䩁䅑䅁䭁䅁䅯䅁䭁䅁䅕䅁䉁䅁䅁允䅁䅁䅕扌摋㘷䝦稲䴸䅉䅅䅁䕁䅁䅁睁䵁䅁䅁权祁允䅁权灄权䅁权睂䅂䅁允䅁䅁䅅䅁䙁䅁䅁䅁䅃㤲䅬䍄䉁䅁䅁䅂䅁䅁䅍䅄䅁䅁䅯杂䅁䅁䅯眶䅯䅁䅯睢䅑䅁䅅䅁䉁䅁䅁杄啁䅁䅁免㍁䑁䅉杍ぁ䑁䅑䅎睁䑁䅅䅁䵁䅉䅅䅁䕁䅁䅁睁䵁䅁䅁权佂允䅁权畄权䅁权㙂䅂䅁允䅁䅁䅅䅁䙁䅁䅁䅁权椳䉸䍄䉁䅁䅁䅂䅁䅁䅍䅄䅁䅁䅯党䅁䅁䅯眶䅯䅁䅯来䅑䅁䅅䅁䉁䅁䅁杄啁䅁䅁免ㅁ䑁䅧杍硁䑁䅙杍ㅁ䑁䅧䅁䵁䅉䅅䅁䕁䅁䅁睁䵁䅁䅁权あ允䅁权牄权䅁权療䅂䅁允䅁䅁䅅䅁佁䉁䅑䅁硁䑁䅍睍㑁䑁䅅兏睁䑁䅁䅍䅁䅁杷允䅁䅁䅑䅁䑁䅁䅷䅁䭁䙁䅣䅁䭁佁䭳䅁䭁䥁䕕䅁䉁䅁䅁允䅁䅁䄴杅䅁䑁䅣李ㅁ䑁䅧䅏睁䑁䅁䅍䅁䅁杷允䅁䅁䅑䅁䑁䅁䅷䅁䭁䩁䅣䅁䭁佁䭙䅁䭁佁䭷䅁䉁䅁䅁允䅁䅁䄴䅄䅁䑁䅉杌㍁䑁䅁兎䅁䅁杷允䅁䅁䅑䅁䑁䅁䅷䅁䭁䩁䅧䅁䭁佁䭙䅁䭁佁䭷䅁䉁䅁䅁允䅁䅁䄴䅄䅁䑁䅁杌㍁䑁䅫李䅁䅁杷允䅁䅁䅑䅁䑁䅁䅷䅁䭁䕁䅯䅁䭁佁䭳䅁䭁䝁䔸䅁䉁䅁䅁允䅁䅁䄴杅䅁䑁䅧李㕁䑁䅉䅎穁䑁䅑兎䅁䅁杷允䅁䅁䅑䅁䑁䅁䅷䅁䭁䑁䉑䅁䭁佁䭣䅁䭁䥁䕍䅁䉁䅁䅁允䅁䅁䅕穐敖歵䵫ぇ䵁䅉䅅䅁䕁䅁䅁睁䵁䅁䅁权剂䅁䅁权瑄权䅁权瑂䅂䅁允䅁䅁䅅䅁䙁䅁䍷㑋坣儲䅊䍄䉁䅁䅁䅂䅁䅁䅍䅄䅁䅁䅯朰䅁䅁䅯眶䅯䅁䅯睢䅑䅁䅅䅁䉁䅁䅁杄啁䅁䅁睎祁䑁䅉杍睁䑁䅁䅍睁䑁䅁䅁䵁䅉䅅䅁䕁䅁䅁睁䵁䅁䅁权呂允䅁权畄权䅁权療䅂䅁允䅁䅁䅅䅁䙁䅁䅁䅁䅁晶䄹䍄䉁䅁䅁䅂䅁䅁䅍䅄䅁䅁䅯杲䅅䅁䅯眵䅯䅁䅯睢䅑䅁䅅䅁䉁䅁䅁兂扁㥌欰潂䱅䅑杷允䅁䅁䅑䅁䑁䅁䅷䅁䭁䅁䉫䅁䭁佁䬴䅁䭁䝁䔸䅁䉁䅁䅁允䅁䅁䅕䅁䅁䩁䱂欹䵁䅉䅅䅁䕁䅁䅁睁䵁䅁䅁权摄允䅁权灄权䅁权療䅂䅁允䅁䅁䅅䅁䙁䅁䅁䅁权䅅䈱䍄䉁䅁䅁䅂䅁䅁䅍䅄䅁䅁䅯杍䅁䅁䅯眶䅯䅁䅯䄷䅯䅁䅅䅁䉁䅁䅁杄啁䅁䅁䅎硁䑁䅣䅏㉁䑁䅙李穁䑁䅑䅁䵁䅉䅅䅁䕁䅁䅁睁䵁䅁䅁权䱂䅁䅁权畄权䅁权獄权䅁允䅁䅁䅅䅁䙁䅁䅁䅁ぃ此䉆䍄䉁䅁䅁䅂䅁䅁䅍䅄䅁䅁䅯杍䅁䅁䅯眶䅯䅁䅯兢䅑䅁䅅䅁䉁䅁䅁杄啁䅁䅁䅎祁䑁䅉兏ㅁ䑁䅕免㍁䑁䅍䅁䵁䅉䅅䅁䕁䅁䅁睁䵁䅁䅁权晃䅁䅁权畄权䅁权㥂䅂䅁允䅁䅁䅅䅁䙁䅁䅁䅁啃䉵䈵䍄䉁䅁䅁䅂䅁䅁䅍䅄䅁䅁䅯杇䅅䅁䅯眶䅯䅁䅯睢䅑䅁䅅䅁䉁䅁䅁杄啁䅁䅁杍穁䑁䅉䅍睁䑁䅁䅍睁䑁䅁䅁䵁䅉䅅䅁䕁䅁䅁睁䵁䅁䅁权㥁䅁䅁权牄权䅁权睂䅂䅁允䅁䅁䅅䅁佁䉁䅧䅁硁䑁䅉睍㑁䑁䅅䅍睁䑁䅁䅍睁䑁䅁䅁䵁䅉䅅䅁䕁䅁䅁睁䵁䅁䅁权䉃䅁䅁权灄权䅁权瑂䅂䅁允䅁䅁䅅䅁䙁䅁䅁䅁奄䉁䉨䍄䉁䅁䅁䅂䅁䅁䅍䅄䅁䅁䅯杋䅅䅁䅯儷䅯䅁䅯兢䅑䅁䅅䅁䉁䅁䅁兂敂歵䵫楁湶睐杷允䅁䅁䅑䅁䑁䅁䅷䅁䭁䩁䉫䅁䭁佁䬴䅁䭁䥁䕕䅁䉁䅁䅁允䅁䅁䅕䅁䅁乁䩪ぎ䵅䅉䅅䅁䕁䅁䅁睁䵁䅁䅁权㡁䅁䅁权牄权䅁权䙃䅂䅁允䅁䅁䅅䅁佁䉁䅧䅁硁䑁䅉兎ぁ䑁䅅䅍睁䑁䅁䅍睁䑁䅁䅁䵁䅉䅅䅁䕁䅁䅁睁䵁䅁䅁权㥁䅁䅁权牄权䅁权䙃䅂䅁允䅁䅁䅅䅁佁䉁䅧䅁硁䑁䅉兎ぁ䑁䅅䅍睁䑁䅁䅍睁䑁䅁䅁䵁䅉䅅䅁䕁䅁䅁睁䵁䅁䅁权䅄允䅁权畄权䅁权獄权䅁允䅁䅁䅅䅁䙁䅁䅁䅁元祺䉨䍄䉁䅁䅁䅂䅁䅁䅍䅄䅁䅁䅯䅐䅁䅁䅯眶䅯䅁䅯兦䅑䅁䅅䅁䉁䅁䅁杄奁䅁䅁免祁䑁䅣杍祁䑁䅁䅍睁䑁䅁䅍睁䅁䅁䍄䉁䅁䅁䅂䅁䅁䅍䅄䅁䅁䅯睩䅅䅁䅯儶䅯䅁䅯来䅑䅁䅅䅁䉁䅁䅁兂䅁䅁䅁偯㕁兑杷允䅁䅁䅑䅁䑁䅁䅷䅁䭁䑁䅳䅁䭁佁䬴䅁䭁佁䭷䅁䉁䅁䅁允䅁䅁䅕䅁䅁䙁䵁啄䵅䅉䅅䅁䕁䅁䅁睁䵁䅁䅁权煃䅁䅁权瑄权䅁权獄权䅁允䅁䅁䅅䅁䙁䡁⭥确癯攳⽁䍄䉁䅁䅁䅂䅁䅁䅍䅄䅁䅁䅯眵䅁䅁䅯眵䅯䅁䅯兢䅑䅁䅅䅁䉁䅁䅁兂療丯捈㤱椸䅑杷允䅁䅁䅑䅁䑁䅁䅷䅁䭁䕁䉅䅁䭁佁䭙䅁䭁䡁䕅䅁䉁䅁䅁允䅁䅁䄴䅄䅁䑁䅅杌祁䑁䅕杍䅁䅁杷允䅁䅁䅑䅁䑁䅁䅷䅁䭁䙁䅧䅁䭁佁䭫䅁䭁䡁䕅䅁䉁䅁䅁允䅁䅁䅕䅁䅁䩁元歆䵅䅉䅅䅁䕁䅁䅁睁䵁䅁䅁权啄䅁䅁权牄权䅁权睂䅂䅁允䅁䅁䅅䅁佁䉁䅑䅁祁䑁䅉䅏㑁䑁䅉免穁䑁䅣免䅁䅁杷允䅁䅁䅑䅁䑁䅁䅷䅁䭁䝁䄰䅁䭁佁䭳䅁䭁䝁䔰䅁䉁䅁䅁允䅁䅁䄴杆䅁䑁䅅李㕁䑁䅁李ㅁ䑁䅅䅏㉁䑁䅣䅁䵁䅉䅅䅁䕁䅁䅁睁䵁䅁䅁权䭃䅁䅁权瑄权䅁权䙃䅂䅁允䅁䅁䅅䅁䙁䍁䝕婧䑖⭩⽧䍄䉁䅁䅁䅂䅁䅁䅍䅄䅁䅁䅯杕䅁䅁䅯朵䅯䅁䅯兦䅑䅁䅅䅁䉁䅁䅁杄䵁䅁䅁免畁䑁䅍杍ぁ䅁䅁䍄䉁䅁䅁䅂䅁䅁䅍䅄䅁䅁䅯共䅅䅁䅯充䅁䅁䅯䅂䅉䅁䅅䅁䉁䅁䅁杄十䅁䅁䅏㉁䑁䅅睎㍁䑁䅁䅍睁䅁䅁䍄䉁䅁䅁䅂䅁䅁䅍䅄䅁䅁䅯睑䅁䅁䅯眶䅯䅁䅯䄷䅯䅁䅅䅁䉁䅁䅁杄啁䅁䅁兎穁䑁䅣睎睁䑁䅁䅍睁䑁䅁䅁䵁䅉䅅䅁䕁䅁䅁睁䵁䅁䅁权乄䅁䅁权䉁杁䅁权䙁杁䅁允䅁䅁䅅䅁䙁䍁慗牥㙹摪䅒䍄䉁䅁䅁䅂䅁䅁䅍䅄䅁䅁䅯䅒䅁䅁䅯眶䅯䅁䅯䄷䅯䅁䅅䅁䉁䅁䅁杄奁䅁䅁免睁䑁䅙免穁䑁䅁䅍睁䑁䅁䅍睁䅁䅁䍄䉁䅁䅁䅂䅁䅁䅍䅄䅁䅁䅯睏䅁䅁䅯儷䅯䅁䅯兢䅑䅁䅅䅁䉁䅁䅁兂䍁㑋坣挲樷睐杷允䅁䅁䅑䅁䑁䅁䅷䅁䭁䕁䅍䅁䭁佁䭳䅁䭁䝁䔸䅁䉁䅁䅁允䅁䅁䄴䅆䅁䑁䅕睍㍁䑁䅕䅍睁䑁䅁䅍睁䅁䅁䍄䉁䅁䅁䅂䅁䅁䅍䅄䅁䅁䅯䅒䅁䅁䅯眶䅯䅁䅯䅣䅑䅁䅅䅁䉁䅁䅁杄奁䅁䅁免睁䑁䅑䅍穁䑁䅁䅍睁䑁䅁䅍睁䅁䅁䍄䉁䅁䅁䅂䅁䅁䅍䅄䅁䅁䅯睂䅁䅁䅯朵䅯䅁䅯兢䅑䅁䅅䅁䉁䅁䅁杄䵁䅁䅁免畁䑁䅙睎硁䅁䅁䍄䉁䅁䅁䅂䅁䅁䅍䅄䅁䅁䅯睑䅁䅁䅯眶䅯䅁䅯兣䅑䅁䅅䅁䉁䅁䅁杄啁䅁䅁兎穁䑁䅕䅎睁䑁䅁䅍睁䑁䅁䅁䵁䅉䅅䅁䕁䅁䅁睁䵁䅁䅁权啄允䅁权瑄权䅁权睂䅂䅁允䅁䅁䅅䅁䙁䡁潎敫㠱㥐⽕䍄䉁䅁䅁䅂䅁䅁䅍䅄䅁䅁䅯朱䅑䅁䅯权䅁䅁䅯兂䅁䅁䅅䅁䉁䅁䅁兂权楇搯䅊橙䅑杷允䅁䅁䅑䅁䑁䅁䅷䅁䭁䕁䅑䅁䭁佁䭳䅁䭁䡁䕅䅁䉁䅁䅁允䅁䅁䄴䅇䅁䑁䅅䅍穁䑁䅧睍睁䑁䅁䅍睁䑁䅁䅍䅁䅁杷允䅁䅁䅑䅁䑁䅁䅷䅁䭁䥁䉧䅁䭁佁䬰䅁䭁䡁䕯䅁䉁䅁䅁允䅁䅁䅕琯㑒匶硙䐶䴸䅉䅅䅁䕁䅁䅁睁䵁䅁䅁权呂允䅁权浄权䅁权硂䅂䅁允䅁䅁䅅䅁佁䅁䅷䅁硁䍁䄴兎㉁䑁䅉䅁䵁䅉䅅䅁䕁䅁䅁睁䵁䅁䅁权䍁允䅁权湄权䅁权㙂䅂䅁允䅁䅁䅅䅁䙁䵁䭈啯㉗⼸⽫䍄䉁䅁䅁䅂䅁䅁䅍䅄䅁䅁䅯朸䅅䅁䅯充䅁䅁䅯兂䅁䅁䅅䅁䉁䅁䅁杄啁䅁䅁睍㑁䑁䅕兏睁䑁䅁䅍睁䑁䅁䅁䵁䅉䅅䅁䕁䅁䅁睁䵁䅁䅁权䑂䅁䅁权牄权䅁权䙃䅂䅁允䅁䅁䅅䅁佁䉁䅑䅁ㅁ䑁䅍兎硁䑁䅁䅍睁䑁䅁䅍䅁䅁杷允䅁䅁䅑䅁䑁䅁䅷䅁䭁䕁䅑䅁䭁佁䭳䅁䭁䥁䕕䅁䉁䅁䅁允䅁䅁䄴䅇䅁䑁䅅䅍穁䑁䅍䅍睁䑁䅁䅍睁䑁䅁䅍䅁䅁杷允䅁䅁䅑䅁䑁䅁䅷䅁䭁䥁䄸䅁䭁佁䭳䅁䭁䝁䔰䅁䉁䅁䅁允䅁䅁䄴杆䅁䑁䅅䅎ぁ䑁䅑睍ぁ䑁䅍杍硁䑁䅉䅁䵁䅉䅅䅁䕁䅁䅁睁䵁䅁䅁权偃䅁䅁权牄权䅁权療䅂䅁允䅁䅁䅅䅁佁䉁䅙䅁硁䑁䅑䅎ぁ䑁䅍䅎穁䑁䅉免祁䅁䅁䍄䉁䅁䅁䅂䅁䅁䅍䅄䅁䅁䅯䄳䅅䅁䅯眵䅯䅁䅯䄷䅯䅁䅅䅁䉁䅁䅁兂十㡧䭄啯払䅑杷允䅁䅁䅑䅁䑁䅁䅷䅁䭁䍁䅍䅁䭁佁䭳䅁䭁䡁䕅䅁䉁䅁䅁允䅁䅁䄴䅆䅁䑁䅉李㉁䑁䅍䅍睁䑁䅁䅍睁䅁䅁䍄䉁䅁䅁䅂䅁䅁䅍䅄䅁䅁䅯睉䅁䅁䅯眶䅯䅁䅯全䅑䅁䅅䅁䉁䅁䅁杄啁䅁䅁杍㉁䑁䅉兏睁䑁䅁䅍睁䑁䅁䅁䵁䅉䅅䅁䕁䅁䅁睁䵁䅁䅁权呃䅁䅁权牄权䅁权獄权䅁允䅁䅁䅅䅁佁䉁䅑䅁穁䑁䅅睍穁䑁䅧兎睁䑁䅁䅍䅁䅁杷允䅁䅁䅑䅁䑁䅁䅷䅁䭁䩁䅑䅁䭁佁䭳䅁䭁佁䭷䅁䉁䅁䅁允䅁䅁䄴䅆䅁䑁䅙免㍁䑁䅁䅍睁䑁䅁䅍睁䅁䅁䍄䉁䅁䅁䅂䅁䅁䅍䅄䅁䅁䅯睭䅁䅁䅯充䅁䅁䅯兂䅁䅁䅅䅁䉁䅁䅁杄啁䅁䅁免㑁䑁䅫睎㑁䑁䅁睎ㅁ䑁䅁䅁䵁䅉䅅䅁䕁䅁䅁睁䵁䅁䅁权䩂䅁䅁权灄权䅁权睂䅂䅁允䅁䅁䅅䅁䙁䅁䅁䅁杂眶䈱䍄䉁䅁䅁䅂䅁䅁䅍䅄䅁䅁䅯杬䅁䅁䅯眶䅯䅁䅯䄷䅯䅁䅅䅁䉁䅁䅁杄啁䅁䅁免㑁䑁䅅兎祁䑁䅕兏穁䑁䅙䅁䵁䅉䅅䅁䕁䅁䅁睁䵁䅁䅁权煃允䅁权䕁䅁䅁权䕁杁䅁允䅁䅁䅅䅁䙁䅁䅁䅁扁湥䈹䍄䉁䅁䅁䅂䅁䅁䅍䅄䅁䅁䅯睬䅁䅁䅯眶䅯䅁䅯䄷䅯䅁䅅䅁䉁䅁䅁杄啁䅁䅁免㉁䑁䅅兎睁䑁䅅䅍睁䑁䅁䅁䵁䅉䅅䅁䕁䅁䅁睁䵁䅁䅁权畄䅁䅁权湄权䅁权硂䅂䅁允䅁䅁䅅䅁䙁䕁㉡⼸唳䈫䅴䍄䉁䅁䅁䅂䅁䅁䅍䅄䅁䅁䅯䅭䅁䅁䅯眶䅯䅁䅯䄷䅯䅁䅅䅁䉁䅁䅁杄啁䅁䅁兎㍁䑁䅙兎ぁ䑁䅣䅍ㅁ䑁䅅䅁䵁䅉䅅䅁䕁䅁䅁睁䵁䅁䅁权千䅁䅁权牄权䅁权療䅂䅁允䅁䅁䅅䅁佁䉁䅑䅁ㅁ䑁䅍杍ぁ䑁䅙䅏硁䑁䅕李䅁䅁杷允䅁䅁䅑䅁䑁䅁䅷䅁䭁䩁䅙䅁䭁佁䭳䅁䭁䝁䔸䅁䉁䅁䅁允䅁䅁䄴䅆䅁䑁䅅䅏硁䑁䅕䅍祁䑁䅕李㕁䅁䅁䍄䉁䅁䅁䅂䅁䅁䅍䅄䅁䅁䅯睢䄸䅁䅯䄶䅯䅁䅯全䅑䅁䅅䅁䉁䅁䅁杄佁䅁䅁兌祁䍁䄴免㍁䑁䅉䅁䵁䅉䅅䅁䕁䅁䅁睁䵁䅁䅁权㑂䅁䅁权牄权䅁权䙃䅂䅁允䅁䅁䅅䅁佁䉁䅉䅁ぁ䑁䅙兏㕁䑁䅍䅍睁䑁䅁䅁䵁䅉䅅䅁䕁䅁䅁睁䵁䅁䅁权㙄允䅁权湄权䅁权療䅂䅁允䅁䅁䅅䅁䙁乁癰改牱硯䅰䍄䉁䅁䅁䅂䅁䅁䅍䅄䅁䅁䅯杫䅁䅁䅯眶䅯䅁䅯来䅑䅁䅅䅁䉁䅁䅁杄啁䅁䅁兎穁䑁䅅兏㉁䑁䅁免㍁䑁䅕䅁䵁䅉䅅䅁䕁䅁䅁睁䵁䅁䅁权呃䅁䅁权牄权䅁权㙂䅂䅁允䅁䅁䅅䅁佁䉁䅑䅁穁䑁䅅睍祁䑁䅅䅎睁䑁䅁䅍䅁䅁杷允䅁䅁䅑䅁䑁䅁䅷䅁䭁䉁䅧䅁䭁佁䬰䅁䭁佁䭷䅁䉁䅁䅁允䅁䅁䅕穊䥅䉲慸䑸䴸䅉䅅䅁䕁䅁䅁睁䵁䅁䅁权坄䅁䅁权畄权䅁权硂䅂䅁允䅁䅁䅅䅁䙁䅁䅁䅁允䍏䉊䍄䉁䅁䅁䅂䅁䅁䅍䅄䅁䅁䅯䅡䅅䅁䅯眶䅯䅁䅯兣䅑䅁䅅䅁䉁䅁䅁杄坁䅁䅁免穁䑁䅅杍㍁䑁䅧䅍睁䑁䅁䅍䅁䅁杷允䅁䅁䅑䅁䑁䅁䅷䅁䭁䩁䅍䅁䭁佁䭳䅁䭁䡁䕁䅁䉁䅁䅁允䅁䅁䄴䅆䅁䑁䅍免ㅁ䑁䅁䅍睁䑁䅁䅍睁䅁䅁䍄䉁䅁䅁䅂䅁䅁䅍䅄䅁䅁䅯䅊䅁䅁䅯眶䅯䅁䅯睢䅑䅁䅅䅁䉁䅁䅁杄啁䅁䅁杍㕁䑁䅑免㕁䑁䅅䅍睁䑁䅅䅁䵁䅉䅅䅁䕁䅁䅁睁䵁䅁䅁权啃䅁䅁权牄权䅁权睂䅂䅁允䅁䅁䅅䅁佁䉁䅑䅁㉁䑁䅉睍睁䑁䅁䅍睁䑁䅁䅍䅁䅁杷允䅁䅁䅑䅁䑁䅁䅷䅁䭁䩁䅧䅁䭁佁䭳䅁䭁䡁䕁䅁䉁䅁䅁允䅁䅁䄴䅆䅁䑁䅕兎ㅁ䑁䅑睎睁䑁䅍䅍祁䅁䅁䍄䉁䅁䅁䅂䅁䅁䅍䅄䅁䅁䅯眰䅅䅁䅯朵䅯䅁䅯兦䅑䅁䅅䅁䉁䅁䅁杄䵁䅁䅁免畁䑁䅉䅎ㅁ䅁䅁䍄䉁䅁䅁䅂䅁䅁䅍䅄䅁䅁䅯元䅅䅁䅯眶䅯䅁䅯兣䅑䅁䅅䅁䉁䅁䅁杄十䅁䅁睎ㅁ䑁䅍䅍硁䑁䅑杍ぁ䅁䅁䍄䉁䅁䅁䅂䅁䅁䅍䅄䅁䅁䅯䅱䅅䅁䅯朷䅯䅁䅯睢䅑䅁䅅䅁䉁䅁䅁兂䅁䅁䅁䥙杯兑杷允䅁䅁䅑䅁䑁䅁䅷䅁䭁䡁䅯䅁䭁佁䬰䅁䭁䥁䕍䅁䉁䅁䅁允䅁䅁䅕呣䬰㘱睎呶䴸䅉䅅䅁䕁䅁䅁睁䵁䅁䅁权呃䅁䅁权牄权䅁权硂䅂䅁允䅁䅁䅅䅁佁䉁䅑䅁穁䑁䅅睎睁䑁䅁䅍睁䑁䅁䅍䅁䅁杷允䅁䅁䅑䅁䑁䅁䅷䅁䭁䅁䅣䅁䭁䅁䅯䅁䭁䅁䍑䅁䉁䅁䅁允䅁䅁䅕敫㠱穐敖䕃䵁䅉䅅䅁䕁䅁䅁睁䵁䅁䅁权坃䅁䅁权牄权䅁权硂䅂䅁允䅁䅁䅅䅁佁䉁䅑䅁硁䑁䅧䅎ㅁ䑁䅧免睁䑁䅣䅍䅁䅁杷允䅁䅁䅑䅁䑁䅁䅷䅁䭁偁䉷䅁䭁佁䭳䅁䭁䡁䔰䅁䉁䅁䅁允䅁䅁䄴䅆䅁䑁䅑䅍㉁䑁䅣兏硁䑁䅍睍ぁ䅁䅁䍄䉁䅁䅁䅂䅁䅁䅍䅄䅁䅁䅯睬䅁䅁䅯眶䅯䅁䅯兣䅑䅁䅅䅁䉁䅁䅁杄啁䅁䅁免ㅁ䑁䅉李㕁䑁䅧䅍睁䑁䅁䅁䵁䅉䅅䅁䕁䅁䅁睁䵁䅁䅁权䙃允䅁权瑄权䅁权䑃䅂䅁允䅁䅁䅅䅁䙁䩁䕺䱉祂偡⽣䍄䉁䅁䅁䅂䅁䅁䅍䅄䅁䅁䅯杫䅁䅁䅯眶䅯䅁䅯睧䅑䅁䅅䅁䉁䅁䅁杄啁䅁䅁兎硁䑁䅕免ㅁ䑁䅍䅏ぁ䑁䅅䅁䵁䅉䅅䅁䕁䅁䅁睁䵁䅁䅁权坃䅁䅁权牄权䅁权䑃䅂䅁允䅁䅁䅅䅁佁䉁䅑䅁硁䑁䅣䅍㕁䑁䅫䅏睁䑁䅁䅎䅁䅁杷允䅁䅁䅑䅁䑁䅁䅷䅁䭁偁䅅䅁䭁佁䭫䅁䭁佁䭷䅁䉁䅁䅁允䅁䅁䅕䅁䅁䭁睄唹䵁䅉䅅䅁䕁䅁䅁睁䵁䅁䅁权塃䅁䅁权牄权䅁权䑃䅂䅁允䅁䅁䅅䅁佁䉁䅑䅁硁䑁䅕䅎硁䑁䅑䅏睁䑁䅁䅍䅁䅁杷允䅁䅁䅑䅁䑁䅁䅷䅁䭁䩁䅧䅁䭁佁䭳䅁䭁䥁䕍䅁䉁䅁䅁允䅁䅁䄴䅆䅁䑁䅕兎硁䑁䅍睎ㅁ䑁䅉兎ㅁ䅁䅁䍄䉁䅁䅁䅂䅁䅁䅍䅄䅁䅁䅯杷䅁䅁䅯眵䅯䅁䅯全䅑䅁䅅䅁䉁䅁䅁兂湄㘫确欰估䅑杷允䅁䅁䅑䅁䑁䅁䅷䅁䭁䵁䅍䅁䭁佁䭣䅁䭁䥁䕕䅁䉁䅁䅁允䅁䅁䅕杖琴灳瘱歆䵁䅉䅅䅁䕁䅁䅁睁䵁䅁䅁权千䅁䅁权牄权䅁权㥂䅂䅁允䅁䅁䅅䅁佁䉁䅑䅁ㅁ䑁䅅䅎㉁䑁䅕䅍㍁䑁䅕䅍䅁䅁杷允䅁䅁䅑䅁䑁䅁䅷䅁䭁䵁䅑䅁䭁佁䭣䅁䭁䥁䕕䅁䉁䅁䅁允䅁䅁䅕歬䱏佢㝤歉䵁䅉䅅䅁䕁䅁䅁睁䵁䅁䅁权䝄䅁䅁权湄权䅁权䙃䅂䅁允䅁䅁䅅䅁䙁乁橥䑣䬰硖䅆䍄䉁䅁䅁䅂䅁䅁䅍䅄䅁䅁䅯公䅁䅁䅯眶䅯䅁䅯兦䅑䅁䅅䅁䉁䅁䅁杄坁䅁䅁免穁䑁䅣䅏睁䑁䅁䅍睁䑁䅁䅍䅁䅁杷允䅁䅁䅑䅁䑁䅁䅷䅁䭁䩁䅣䅁䭁佁䭳䅁䭁䡁䔰䅁䉁䅁䅁允䅁䅁䄴䅆䅁䑁䅅兎ㅁ䑁䅑䅎ㅁ䑁䅁䅍睁䅁䅁䍄䉁䅁䅁䅂䅁䅁䅍䅄䅁䅁䅯杧䅁䅁䅯眶䅯䅁䅯来䅑䅁䅅䅁䉁䅁䅁杄啁䅁䅁睎硁䑁䅉䅍睁䑁䅁䅍睁䑁䅁䅁䵁䅉䅅䅁䕁䅁䅁睁䵁䅁䅁权䍃䅁䅁权牄权䅁权睂䅂䅁允䅁䅁䅅䅁佁䉁䅑䅁㍁䑁䅅兏睁䑁䅁䅍睁䑁䅁䅍䅁䅁杷允䅁䅁䅑䅁䑁䅁䅷䅁䭁䵁䅯䅁䭁佁䭣䅁䭁䥁䕕䅁䉁䅁䅁允䅁䅁䅕杓䍷㑋坦䕎䵁䅉䅅䅁䕁䅁䅁睁䵁䅁䅁权呁允䅁权牄权䅁权獄权䅁允䅁䅁䅅䅁佁䉁䅙䅁硁䑁䅉杍硁䑁䅁䅍睁䑁䅁䅍睁䅁䅁䍄䉁䅁䅁䅂䅁䅁䅍䅄䅁䅁䅯杧䅁䅁䅯眶䅯䅁䅯兣䅑䅁䅅䅁䉁䅁䅁杄啁䅁䅁睎祁䑁䅍䅍睁䑁䅁䅍睁䑁䅁䅁䵁䅉䅅䅁䕁䅁䅁睁䵁䅁䅁权䥃䅁䅁权牄权䅁权療䅂䅁允䅁䅁䅅䅁佁䉁䅑䅁㉁䑁䅍䅍祁䑁䅧兏㕁䑁䅍䅍䅁䅁杷允䅁䅁䅑䅁䑁䅁䅷䅁䭁䥁䅧䅁䭁佁䭳䅁䭁䡁䕅䅁䉁䅁䅁允䅁䅁䄴䅆䅁䑁䅙䅏㑁䑁䅧睍㕁䑁䅣睎硁䅁䅁䍄䉁䅁䅁䅂䅁䅁䅍䅄䅁䅁䅯眫䅅䅁䅯朷䅯䅁䅯睢䅑䅁䅅䅁䉁䅁䅁兂䅁䅁䅁䅚剷兑杷允䅁䅁䅑䅁䑁䅁䅷䅁䭁䙁䉷䅁䭁佁䭫䅁䭁䝁䔸䅁䉁䅁䅁允䅁䅁䅕䅁䅁䩁穄歍䵅䅉䅅䅁䕁䅁䅁睁䵁䅁䅁权煂䅁䅁权牄权䅁权㙂䅂䅁允䅁䅁䅅䅁佁䉁䅑䅁ぁ䑁䅙睎睁䑁䅣睎睁䑁䅁䅍䅁䅁杷允䅁䅁䅑䅁䑁䅁䅷䅁䭁䱁䅷䅁䭁佁䭙䅁䭁佁䭷䅁䉁䅁䅁允䅁䅁䄴䅄䅁䑁䅅杌㕁䑁䅧兏䅁䅁杷允䅁䅁䅑䅁䑁䅁䅷䅁䭁䕁䉑䅁䭁佁䭣䅁䭁䝁䔸䅁䉁䅁䅁允䅁䅁䅕体㙆䭆䠵呷䴸䅉䅅䅁䕁䅁䅁睁䵁䅁䅁权婄允䅁权灄权䅁权㙂䅂䅁允䅁䅁䅅䅁䙁䅁䅁䅁䅃晖䅆䍄䉁䅁䅁䅂䅁䅁䅍䅄䅁䅁䅯杴䅁䅁䅯儷䅯䅁䅯䅣䅑䅁䅅䅁䉁䅁䅁兂歂㥏倹婪坦睐杷允䅁䅁䅑䅁䑁䅁䅷䅁䭁偁䄰䅁䭁佁䭫䅁䭁䝁䔸䅁䉁䅁䅁允䅁䅁䅕䅁䅁䱁䍃ぁ䵅䅉䅅䅁䕁䅁䅁睁䵁䅁䅁权煂䅁䅁权牄权䅁权睂䅂䅁允䅁䅁䅅䅁佁䉁䅑䅁ぁ䑁䅙李㕁䑁䅙䅎睁䑁䅁䅍䅁䅁杷允䅁䅁䅑䅁䑁䅁䅷䅁䭁䝁䅯䅁䭁佁䭳䅁䭁䡁䕅䅁䉁䅁䅁允䅁䅁䄴䅆䅁䑁䅑李㉁䑁䅉兏㉁䑁䅁䅍睁䅁䅁䍄䉁䅁䅁䅂䅁䅁䅍䅄䅁䅁䅯䅲䅁䅁䅯眶䅯䅁䅯兢䅑䅁䅅䅁䉁䅁䅁杄啁䅁䅁免㕁䑁䅑兏祁䑁䅁䅎㑁䑁䅕䅁䵁䅉䅅䅁䕁䅁䅁睁䵁䅁䅁权睃䅁䅁权瑄权䅁权䙃䅂䅁允䅁䅁䅅䅁䙁䩁奍䙂余晌⽉䍄䉁䅁䅁䅂䅁䅁䅍䅄䅁䅁䅯兘䅅䅁䅯䅂䅁䅁䅯䅂䅉䅁䅅䅁䉁䅁䅁兂䅁䅁䅁䔸ぅ兑杷允䅁䅁䅑䅁䑁䅁䅷䅁䭁䉁䅑䅁䭁佁䭳䅁䭁佁䭷䅁䉁䅁䅁允䅁䅁䄴䅆䅁䑁䅉兎祁䑁䅍免ㅁ䑁䅁䅍睁䅁䅁䍄䉁䅁䅁䅂䅁䅁䅍䅄䅁䅁䅯杆䅁䅁䅯眶䅯䅁䅯䄷䅯䅁䅅䅁䉁䅁䅁杄啁䅁䅁杍㍁䑁䅕䅍睁䑁䅁䅍睁䑁䅁䅁䵁䅉䅅䅁䕁䅁䅁睁䵁䅁䅁权潂䅁䅁权畄权䅁权㙂䅂䅁允䅁䅁䅅䅁䙁䅁䅁䅁㑂睚䉎䍄䉁䅁䅁䅂䅁䅁䅍䅄䅁䅁䅯其䅁䅁䅯朷䅯䅁䅯䅣䅑䅁䅅䅁䉁䅁䅁兂䅁䅁䅁䍵婣兑杷允䅁䅁䅑䅁䑁䅁䅷䅁䭁䥁䉕䅁䭁佁䭣䅁䭁䝁䔰䅁䉁䅁䅁允䅁䅁䅕⽺呤㘴扗ぃ䵁䅉䅅䅁䕁䅁䅁睁䵁䅁䅁权湁允䅁权瑄权䅁权䙃䅂䅁允䅁䅁䅅䅁䙁䭁刳儹畕㥖⽫䍄䉁䅁䅁䅂䅁䅁䅍䅄䅁䅁䅯杳䅁䅁䅯眶䅯䅁䅯䄷䅯䅁䅅䅁䉁䅁䅁杄十䅁䅁兏ㅁ䑁䅕䅍睁䑁䅁䅍睁䅁䅁䍄䉁䅁䅁䅂䅁䅁䅍䅄䅁䅁䅯睳䅁䅁䅯眶䅯䅁䅯睢䅑䅁䅅䅁䉁䅁䅁杄啁䅁䅁睍ぁ䑁䅙兏睁䑁䅁䅍睁䑁䅁䅁䵁䅉䅅䅁䕁䅁䅁睁䵁䅁䅁权䉄允䅁权浄权䅁权㙂䅂䅁允䅁䅁䅅䅁佁䅁䅷䅁睁䍁䄴睍㑁䑁䅫䅁䵁䅉䅅䅁䕁䅁䅁睁䵁䅁䅁权祃䅁䅁权牄权䅁权㙂䅂䅁允䅁䅁䅅䅁佁䉁䅉䅁㕁䑁䅧䅎穁䑁䅕䅎㍁䑁䅫䅁䵁䅉䅅䅁䕁䅁䅁睁䵁䅁䅁权䡄䅁䅁权瑄权䅁权硂䅂䅁允䅁䅁䅅䅁䙁偁灹搸乊牙⽁䍄䉁䅁䅁䅂䅁䅁䅍䅄䅁䅁䅯杳䅁䅁䅯眶䅯䅁䅯睧䅑䅁䅅䅁䉁䅁䅁杄啁䅁䅁免睁䑁䅉睎㕁䑁䅍睍ㅁ䑁䅫䅁䵁䅉䅅䅁䕁䅁䅁睁䵁䅁䅁权穁䅁䅁权灄权䅁权㥂䅂䅁允䅁䅁䅅䅁䙁䅁䅁䅁兂公䈹䍄䉁䅁䅁䅂䅁䅁䅍䅄䅁䅁䅯䅆䅅䅁䅯儶䅯䅁䅯䅣䅑䅁䅅䅁䉁䅁䅁兂䅁䅁䅁䄴奉兑杷允䅁䅁䅑䅁䑁䅁䅷䅁䭁䱁䅙䅁䭁佁䭳䅁䭁䡁䕯䅁䉁䅁䅁允䅁䅁䄴䅆䅁䑁䅉睍硁䑁䅕睍ㅁ䑁䅫李ㅁ䅁䅁䍄䉁䅁䅁䅂䅁䅁䅍䅄䅁䅁䅯眵䅅䅁䅯眶䅯䅁䅯兦䅑䅁䅅䅁䉁䅁䅁杄啁䅁䅁杍㕁䑁䅙杍ぁ䑁䅫䅍睁䑁䅁䅁䵁䅉䅅䅁䕁䅁䅁睁䵁䅁䅁权⽂允䅁权剁䅁䅁权䕁杁䅁允䅁䅁䅅䅁佁䉁䅑䅁穁䑁䅫䅍硁䑁䅁䅍睁䑁䅁䅍䅁䅁杷允䅁䅁䅑䅁䑁䅁䅷䅁䭁䱁䉙䅁䭁佁䬴䅁䭁䥁䕍䅁䉁䅁䅁允䅁䅁䅕䅁䅁䵁䡄䕇䵅䅉䅅䅁䕁䅁䅁睁䵁䅁䅁权䕄允䅁权瑄权䅁权㙂䅂䅁允䅁䅁䅅䅁䙁䵁ㅐ䙋偹杷䅆䍄䉁䅁䅁䅂䅁䅁䅍䅄䅁䅁䅯睳䅁䅁䅯儶䅯䅁䅯来䅑䅁䅅䅁䉁䅁䅁兂䅁䅁䅁临䡁兑杷允䅁䅁䅑䅁䑁䅁䅷䅁䭁偁䉧䅁䭁佁䭙䅁䭁䡁䕁䅁䉁䅁䅁允䅁䅁䄴䅄䅁䑁䅅杌穁䑁䅧睍䅁䅁杷允䅁䅁䅑䅁䑁䅁䅷䅁䭁䱁䉑䅁䭁佁䭳䅁䭁䝁䔰䅁䉁䅁䅁允䅁䅁䄴䅆䅁䑁䅙兏㕁䑁䅑䅏ㅁ䑁䅅睍㕁䅁䅁䍄䉁䅁䅁䅂䅁䅁䅍䅄䅁䅁䅯䄰䅅䅁䅯眶䅯䅁䅯睢䅑䅁䅅䅁䉁䅁䅁杄啁䅁䅁睍硁䑁䅁睍睁䑁䅁䅍睁䑁䅁䅁䵁䅉䅅䅁䕁䅁䅁睁䵁䅁䅁权允䅁䅁权瑄权䅁权療䅂䅁允䅁䅁䅅䅁䙁䱁䥔牤昶畇⽣䍄䉁䅁䅁䅂䅁䅁䅍䅄䅁䅁䅯睕䅁䅁䅯眶䅯䅁䅯来䅑䅁䅅䅁䉁䅁䅁杄啁䅁䅁杍㉁䑁䅑杍睁䑁䅁䅍睁䑁䅁䅁䵁䅉䅅䅁䕁䅁䅁睁䵁䅁䅁权㡃䅁䅁权牄权䅁权䙃䅂䅁允䅁䅁䅅䅁佁䉁䅙䅁硁䑁䅅兏㉁䑁䅙䅍睁䑁䅁䅍睁䅁䅁䍄䉁䅁䅁䅂䅁䅁䅍䅄䅁䅁䅯䅶䅁䅁䅯眶䅯䅁䅯睧䅑䅁䅅䅁䉁䅁䅁杄坁䅁䅁免硁䑁䅫杍睁䑁䅁䅍睁䑁䅁䅍䅁䅁杷允䅁䅁䅑䅁䑁䅁䅷䅁䭁乁䅅䅁䭁佁䭣䅁䭁䥁䕕䅁䉁䅁䅁允䅁䅁䅕浔光䑗ね商䵁䅉䅅䅁䕁䅁䅁睁䵁䅁䅁权䍄䅁䅁权牄权䅁权療䅂䅁允䅁䅁䅅䅁佁䉁䅑䅁ぁ䑁䅫李祁䑁䅫李㑁䑁䅕䅎䅁䅁杷允䅁䅁䅑䅁䑁䅁䅷䅁䭁䵁䅑䅁䭁佁䭳䅁䭁䝁䔸䅁䉁䅁䅁允䅁䅁䄴䅆䅁䑁䅅睍穁䑁䅉䅍睁䑁䅁䅍睁䅁䅁䍄䉁䅁䅁䅂䅁䅁䅍䅄䅁䅁䅯睮䅁䅁䅯儶䅯䅁䅯兢䅑䅁䅅䅁䉁䅁䅁兂䅁䅁䅁䉑偉兑杷允䅁䅁䅑䅁䑁䅁䅷䅁䭁䵁䅧䅁䭁佁䭳䅁䭁䝁䔸䅁䉁䅁䅁允䅁䅁䄴䅆䅁䑁䅍䅎㉁䑁䅁䅍睁䑁䅁䅍睁䅁䅁䍄䉁䅁䅁䅂䅁䅁䅍䅄䅁䅁䅯䅸䅁䅁䅯眶䅯䅁䅯䅣䅑䅁䅅䅁䉁䅁䅁杄啁䅁䅁免穁䑁䅑䅎睁䑁䅁䅍睁䑁䅁䅁䵁䅉䅅䅁䕁䅁䅁睁䵁䅁䅁权䝄䅁䅁权牄权䅁权睂䅂䅁允䅁䅁䅅䅁佁䉁䅙䅁硁䑁䅍兎ㅁ䑁䅕睎硁䑁䅑睍㑁䅁䅁䍄䉁䅁䅁䅂䅁䅁䅍䅄䅁䅁䅯睂䅅䅁䅯朷䅯䅁䅯全䅑䅁䅅䅁䉁䅁䅁兂䅁䅁䅁䑷捉兑杷允䅁䅁䅑䅁䑁䅁䅷䅁䭁佁䈸䅁䭁佁䭣䅁䭁䡁䕁䅁䉁䅁䅁允䅁䅁䅕㘱睎児塰お䵁䅉䅅䅁䕁䅁䅁睁䵁䅁䅁权歁䅁䅁权湄权䅁权療䅂䅁允䅁䅁䅅䅁䙁䙁橔婰䕶佉⽷䍄䉁䅁䅁䅂䅁䅁䅍䅄䅁䅁䅯䅄䅁䅁䅯儶䅯䅁䅯睢䅑䅁䅅䅁䉁䅁䅁兂䅁䅁䅁䕁晃䅑杷允䅁䅁䅑䅁䑁䅁䅷䅁䭁䡁䅫䅁䭁佁䭳䅁䭁佁䭷䅁䉁䅁䅁允䅁䅁䄴杅䅁䑁䅧睎㕁䑁䅅睍㑁䑁䅉睎䅁䅁杷允䅁䅁䅑䅁䑁䅁䅷䅁䭁䡁䅯䅁䭁佁䭳䅁䭁䡁䕅䅁䉁䅁䅁允䅁䅁䄴䅆䅁䑁䅅兎祁䑁䅕睍㉁䑁䅁䅍睁䅁䅁䍄䉁䅁䅁䅂䅁䅁䅍䅄䅁䅁䅯杇䅅䅁䅯眵䅯䅁䅯来䅑䅁䅅䅁䉁䅁䅁兂䝂癴㥐䰱杧䅑杷允䅁䅁䅑䅁䑁䅁䅷䅁䭁䡁䅯䅁䭁佁䭳䅁䭁䥁䕍䅁䉁䅁䅁允䅁䅁䄴䅆䅁䑁䅅兎祁䑁䅅杍ㅁ䑁䅁䅍睁䅁䅁䍄䉁䅁䅁䅂䅁䅁䅍䅄䅁䅁䅯入䅁䅁䅯眶䅯䅁䅯兦䅑䅁䅅䅁䉁䅁䅁杄十䅁䅁䅏㉁䑁䅙兎ㅁ䑁䅫免穁䅁䅁䍄䉁䅁䅁䅂䅁䅁䅍䅄䅁䅁䅯杋䅅䅁䅯眶䅯䅁䅯来䅑䅁䅅䅁䉁䅁䅁杄啁䅁䅁免穁䑁䅉免睁䑁䅁䅍睁䑁䅁䅁䵁䅉䅅䅁䕁䅁䅁睁䵁䅁䅁权流䅁䅁权牄权䅁权獄权䅁允䅁䅁䅅䅁佁䉁䅑䅁祁䑁䅅李硁䑁䅁䅍睁䑁䅁䅍䅁䅁杷允䅁䅁䅑䅁䑁䅁䅷䅁䭁䅁䅫䅁䭁䅁䍅䅁䭁䅁䍕䅁䉁䅁䅁允䅁䅁䅕㍐坐穰㙱歺䵁䅉䅅䅁䕁䅁䅁睁䵁䅁䅁权穁䅁䅁权浄权䅁权䙃䅂䅁允䅁䅁䅅䅁佁䅁䅷䅁祁䍁䄴䅍ㅁ䑁䅉䅁䵁䅉䅅䅁䕁䅁䅁睁䵁䅁䅁权流䅁䅁权牄权䅁权睂䅂䅁允䅁䅁䅅䅁佁䉁䅑䅁硁䑁䅫䅏㉁䑁䅁䅍睁䑁䅁䅍䅁䅁杷允䅁䅁䅑䅁䑁䅁䅷䅁䭁䍁䅙䅁䭁佁䭳䅁䭁䡁䕅䅁䉁䅁䅁允䅁䅁䄴䅆䅁䑁䅅兏㑁䑁䅙䅍睁䑁䅁䅍睁䅁䅁䍄䉁䅁䅁䅂䅁䅁䅍䅄䅁䅁䅯杺䅅䅁䅯眶䅯䅁䅯䄷䅯䅁䅅䅁䉁䅁䅁杄啁䅁䅁睍穁䑁䅅免㍁䑁䅑兎㉁䑁䅑䅁䵁䅉䅅䅁䕁䅁䅁睁䵁䅁䅁权汁䅁䅁权牄权䅁权䙃䅂䅁允䅁䅁䅅䅁佁䉁䅑䅁祁䑁䅧䅍硁䑁䅁兎睁䑁䅁䅍䅁䅁杷允䅁䅁䅑䅁䑁䅁䅷䅁䭁䭁䅯䅁䭁佁䭣䅁䭁䝁䔰䅁䉁䅁䅁允䅁䅁䅕浗㝑〳丸䕍䵁䅉䅅䅁䕁䅁䅁睁䵁䅁䅁权㡂䅁䅁权牄权䅁权䙃䅂䅁允䅁䅁䅅䅁佁䉁䅑䅁穁䑁䅁李㍁䑁䅫李祁䑁䅙兏䅁䅁杷允䅁䅁䅑䅁䑁䅁䅷䅁䭁䩁䅷䅁䭁佁䭙䅁䭁䝁䔰䅁䉁䅁䅁允䅁䅁䄴䅄䅁䑁䅁杌㕁䑁䅙睍䅁䅁杷允䅁䅁䅑䅁䑁䅁䅷䅁䭁䅁䅷䅁䭁佁䭙䅁䭁䡁䔰䅁䉁䅁䅁允䅁䅁䄴䅄䅁䑁䅅杌睁䑁䅙䅏䅁䅁杷允䅁䅁䅑䅁䑁䅁䅷䅁䭁䩁䅯䅁䭁佁䭳䅁䭁䝁䔰䅁䉁䅁䅁允䅁䅁䄴䅆䅁䑁䅕李ㅁ䑁䅣睍㑁䑁䅫睍穁䅁䅁䍄䉁䅁䅁䅂䅁䅁䅍䅄䅁䅁䅯杴䅅䅁䅯朵䅯䅁䅯䄷䅯䅁䅅䅁䉁䅁䅁杄䭁䅁䅁睍畁䑁䅁兏䅁䅁杷允䅁䅁䅑䅁䑁䅁䅷䅁䭁䩁䅯䅁䭁佁䭳䅁䭁䡁䕅䅁䉁䅁䅁允䅁䅁䄴䅆䅁䑁䅕李㍁䑁䅣李祁䑁䅫睍祁䅁䅁䍄䉁䅁䅁䅂䅁䅁䅍䅄䅁䅁䅯儱䅁䅁䅯眶䅯䅁䅯全䅑䅁䅅䅁䉁䅁䅁杄奁䅁䅁免ㅁ䑁䅕兎睁䑁䅁李硁䑁䅁䅍睁䅁䅁䍄䉁䅁䅁䅂䅁䅁䅍䅄䅁䅁䅯䅉䅁䅁䅯儷䅯䅁䅯睧䅑䅁䅅䅁䉁䅁䅁兂㍄㝌敳塁十䅑杷允䅁䅁䅑䅁䑁䅁䅷䅁䭁䕁䄰䅁䭁佁䭣䅁䭁䡁䕁䅁䉁䅁䅁允䅁䅁䅕灰䕶䱉祂啈䵁䅉䅅䅁䕁䅁䅁睁䵁䅁䅁权桃䅁䅁权牄权䅁权䙃䅂䅁允䅁䅁䅅䅁佁䉁䅑䅁㑁䑁䅍睍睁䑁䅁䅍睁䑁䅁䅍䅁䅁杷允䅁䅁䅑䅁䑁䅁䅷䅁䭁䭁䅅䅁䭁佁䭳䅁䭁䥁䕍䅁䉁䅁䅁允䅁䅁䄴䅆䅁䑁䅧睍㉁䑁䅕睍穁䑁䅧兎祁䅁䅁䍄䉁䅁䅁䅂䅁䅁䅍䅄䅁䅁䅯東䅁䅁䅯眶䅯䅁䅯䄷䅯䅁䅅䅁䉁䅁䅁杄坁䅁䅁免硁䑁䅁䅍睁䑁䅁䅍睁䑁䅁䅍䅁䅁杷允䅁䅁䅑䅁䑁䅁䅷䅁䭁䭁䅅䅁䭁佁䭳䅁䭁䡁䔰䅁䉁䅁䅁允䅁䅁䄴䅆䅁䑁䅧睍㕁䑁䅣䅎㍁䑁䅑免ㅁ䅁䅁䍄䉁䅁䅁䅂䅁䅁䅍䅄䅁䅁䅯朲䅁䅁䅯眶䅯䅁䅯来䅑䅁䅅䅁䉁䅁䅁杄啁䅁䅁杍㉁䑁䅙睎睁䑁䅑杍睁䑁䅁䅁䵁䅉䅅䅁䕁䅁䅁睁䵁䅁䅁权慄䅁䅁权牄权䅁权睂䅂䅁允䅁䅁䅅䅁佁䉁䅑䅁祁䑁䅣杍睁䑁䅑䅎硁䑁䅁兏䅁䅁杷允䅁䅁䅑䅁䑁䅁䅷䅁䭁䍁䄴䅁䭁佁䭣䅁䭁䝁䔸䅁䉁䅁䅁允䅁䅁䅕䬸䝦穓䩥歆䵁䅉䅅䅁䕁䅁䅁睁䵁䅁䅁权汃䅁䅁权灄权䅁权療䅂䅁允䅁䅁䅅䅁䙁䅁䅁䅁䅄乢䅄䍄䉁䅁䅁䅂䅁䅁䅍䅄䅁䅁䅯眳䅁䅁䅯眶䅯䅁䅯来䅑䅁䅅䅁䉁䅁䅁杄啁䅁䅁睍㍁䑁䅙䅍睁䑁䅁䅍睁䑁䅁䅁䵁䅉䅅䅁䕁䅁䅁睁䵁䅁䅁权㥁允䅁权牄权䅁权䙃䅂䅁允䅁䅁䅅䅁佁䉁䅑䅁祁䑁䅉䅎硁䑁䅁免㑁䑁䅍兏䅁䅁杷允䅁䅁䅑䅁䑁䅁䅷䅁䭁䙁䅳䅁䭁佁䭫䅁䭁䡁䕯䅁䉁䅁䅁允䅁䅁䅕䅁䅁䥁䅧䕏䵅䅉䅅䅁䕁䅁䅁睁䵁䅁䅁权晄䅁䅁权牄权䅁权睂䅂䅁允䅁䅁䅅䅁佁䉁䅑䅁穁䑁䅣兎穁䑁䅁䅍睁䑁䅁䅍䅁䅁杷允䅁䅁䅑䅁䑁䅁䅷䅁䭁䩁䅳䅁䭁佁䭳䅁䭁䡁䕁䅁䉁䅁䅁允䅁䅁䄴䅆䅁䑁䅅䅏祁䑁䅧䅏㑁䑁䅑免㍁䅁䅁䍄䉁䅁䅁䅂䅁䅁䅍䅄䅁䅁䅯具䅁䅁䅯儶䅯䅁䅯全䅑䅁䅅䅁䉁䅁䅁兂䅁䅁䅁䌴氰兑杷允䅁䅁䅑䅁䑁䅁䅷䅁䭁䕁䉫䅁䭁佁䭣䅁䭁䡁䔰䅁䉁䅁䅁允䅁䅁䅕搵楁⼲⭬䵉䵁䅉䅅䅁䕁䅁䅁睁䵁䅁䅁权䅃䅁䅁权牄权䅁权瑂䅂䅁允䅁䅁䅅䅁佁䉁䅑䅁ㅁ䑁䅑兏㍁䑁䅧兎ぁ䑁䅧睍䅁䅁杷允䅁䅁䅑䅁䑁䅁䅷䅁䭁䙁䈸䅁䭁佁䭳䅁䭁䡁䔰䅁䉁䅁䅁允䅁䅁䄴杅䅁䑁䅑睎睁䑁䅍睎ぁ䑁䅙兎䅁䅁杷允䅁䅁䅑䅁䑁䅁䅷䅁䭁䩁䅍䅁䭁佁䬰䅁䭁䝁䔰䅁䉁䅁䅁允䅁䅁䅕㉣剩堷⽷吵䴸䅉䅅䅁䕁䅁䅁睁䵁䅁䅁权晄䅁䅁权牄权䅁权㥂䅂䅁允䅁䅁䅅䅁佁䉁䅑䅁穁䑁䅣杍祁䑁䅁䅍睁䑁䅁䅍䅁䅁杷允䅁䅁䅑䅁䑁䅁䅷䅁䭁䑁䉁䅁䭁佁䬰䅁䭁䡁䕅䅁䉁䅁䅁允䅁䅁䅕婎慤払卥稵䴸䅉䅅䅁䕁䅁䅁睁䵁䅁䅁权杄䅁䅁权牄权䅁权獄权䅁允䅁䅁䅅䅁佁䉁䅑䅁ぁ䑁䅧䅍睁䑁䅁䅍睁䑁䅁䅍䅁䅁杷允䅁䅁䅑䅁䑁䅁䅷䅁䭁乁䉁䅁䭁䅁䅯䅁䭁䅁䍑䅁䉁䅁䅁允䅁䅁䅕䡶呓䅇坔䕊䵁䅉䅅䅁䕁䅁䅁睁䵁䅁䅁权䱁允䅁权牄权䅁权㥂䅂䅁允䅁䅁䅅䅁佁䉁䅑䅁㍁䑁䅧兏硁䑁䅍睍㑁䑁䅅杍䅁䅁杷允䅁䅁䅑䅁䑁䅁䅷䅁䭁䭁䉉䅁䭁佁䭫䅁䭁䡁䔰䅁䉁䅁䅁允䅁䅁䅕䅁䅁䅁煂䴶䵁䅉䅅䅁䕁䅁䅁睁䵁䅁䅁权杄䅁䅁权牄权䅁权療䅂䅁允䅁䅁䅅䅁佁䉁䅑䅁ぁ䑁䅣䅏睁䑁䅁䅍睁䑁䅁䅍䅁䅁杷允䅁䅁䅑䅁䑁䅁䅷䅁䭁䱁䅉䅁䭁佁䬴䅁䭁佁䭷䅁䉁䅁䅁允䅁䅁䅕䅁䅁偁㕃問䵅䅉䅅䅁䕁䅁䅁睁䵁䅁䅁权佄䅁䅁权灄权䅁权瑂䅂䅁允䅁䅁䅅䅁䙁䅁䅁䅁偂吶䉖䍄䉁䅁䅁䅂䅁䅁䅍䅄䅁䅁䅯䄵䅁䅁䅯眶䅯䅁䅯来䅑䅁䅅䅁䉁䅁䅁杄坁䅁䅁免祁䑁䅕李穁䑁䅑䅎睁䑁䅁䅍䅁䅁杷允䅁䅁䅑䅁䑁䅁䅷䅁䭁乁䅯䅁䭁佁䭫䅁䭁䡁䔰䅁䉁䅁䅁允䅁䅁䅕䅁䅁䅁䙁䕂䵅䅉䅅䅁䕁䅁䅁睁䵁䅁䅁权牂允䅁权瑄权䅁权瑂䅂䅁允䅁䅁䅅䅁䙁䉁䘫ㄶ㑇杈䅚䍄䉁䅁䅁䅂䅁䅁䅍䅄䅁䅁䅯睺䅁䅁䅯眶䅯䅁䅯兣䅑䅁䅅䅁䉁䅁䅁杄啁䅁䅁杍硁䑁䅙李㑁䑁䅙䅍睁䑁䅁䅁䵁䅉䅅䅁䕁䅁䅁睁䵁䅁䅁权剃允䅁权湄权䅁权睂䅂䅁允䅁䅁䅅䅁䙁䥁獴⼵灵儸䄵䍄䉁䅁䅁䅂䅁䅁䅍䅄䅁䅁䅯儳䅁䅁䅯眵䅯䅁䅯兢䅑䅁䅅䅁䉁䅁䅁兂乃㉬匴㡧獁䅑杷允䅁䅁䅑䅁䑁䅁䅷䅁䭁䍁䉍䅁䭁䅁䍅䅁䭁䅁䍍䅁䉁䅁䅁允䅁䅁䅕乘摔睋䵆唰䵁䅉䅅䅁䕁䅁䅁睁䵁䅁䅁权㝃允䅁权湄权䅁权䑃䅂䅁允䅁䅁䅅䅁䙁偁唷佥浫匸䅒䍄䉁䅁䅁䅂䅁䅁䅍䅄䅁䅁䅯睺䅁䅁䅯眶䅯䅁䅯兦䅑䅁䅅䅁䉁䅁䅁杄啁䅁䅁杍硁䑁䅑杍ぁ䑁䅙䅍睁䑁䅁䅁䵁䅉䅅䅁䕁䅁䅁睁䵁䅁䅁权乂䅁䅁权湄权䅁权㥂䅂䅁允䅁䅁䅅䅁䙁䱁昶楇搯䉰䅸䍄䉁䅁䅁䅂䅁䅁䅍䅄䅁䅁䅯䅕䅁䅁䅯眶䅯䅁䅯来䅑䅁䅅䅁䉁䅁䅁杄十䅁䅁兎硁䑁䅧䅎穁䑁䅑兎睁䅁䅁䍄䉁䅁䅁䅂䅁䅁䅍䅄䅁䅁䅯朶䅅䅁䅯眶䅯䅁䅯全䅑䅁䅅䅁䉁䅁䅁杄啁䅁䅁免ㅁ䑁䅫兎睁䑁䅁䅍睁䑁䅁䅁䵁䅉䅅䅁䕁䅁䅁睁䵁䅁䅁权祄允䅁权䉁杁䅁权䑁杁䅁允䅁䅁䅅䅁䙁佁卣䈱案獒䅬䍄䉁䅁䅁䅂䅁䅁䅍䅄䅁䅁䅯䅕䅁䅁䅯眶䅯䅁䅯全䅑䅁䅅䅁䉁䅁䅁杄十䅁䅁兎祁䑁䅣睍㍁䑁䅫杍ぁ䅁䅁䍄䉁䅁䅁䅂䅁䅁䅍䅄䅁䅁䅯睔䅁䅁䅯䅂䅁䅁䅯䅂䅉䅁䅅䅁䉁䅁䅁兂䅁䅁䅁洱浖兑杷允䅁䅁䅑䅁䑁䅁䅷䅁䭁䅁䉍䅁䭁佁䭳䅁䭁䡁䕯䅁䉁䅁䅁允䅁䅁䄴杆䅁䑁䅑䅍睁䑁䅣䅍睁䑁䅁䅍睁䑁䅁䅁䵁䅉䅅䅁䕁䅁䅁睁䵁䅁䅁权䡄䅁䅁权瑄权䅁权䙃䅂䅁允䅁䅁䅅䅁䙁䑁晶㑔堲牢⽉䍄䉁䅁䅁䅂䅁䅁䅍䅄䅁䅁䅯兦䅁䅁䅯朷䅯䅁䅯兣䅑䅁䅅䅁䉁䅁䅁兂䅁䅁䅁䍷晁兑杷允䅁䅁䅑䅁䑁䅁䅷䅁䭁䡁䄴䅁䭁佁䬴䅁䭁䡁䕅䅁䉁䅁䅁允䅁䅁䅕䅁䅁偁奃䕂䵅䅉䅅䅁䕁䅁䅁睁䵁䅁䅁权楂允䅁权湄权䅁权睂䅂䅁允䅁䅁䅅䅁䙁䑁敖歵䵫桁䅎䍄䉁䅁䅁䅂䅁䅁䅍䅄䅁䅁䅯杢䅁䅁䅯儶䅯䅁䅯兣䅑䅁䅅䅁䉁䅁䅁兂䅁䅁䅁䝑摳兑杷允䅁䅁䅑䅁䑁䅁䅷䅁䭁䭁䅕䅁䭁佁䬰䅁䭁䥁䕍䅁䉁䅁䅁允䅁䅁䅕〳丫㉬匴稲䴸䅉䅅䅁䕁䅁䅁睁䵁䅁䅁权獂允䅁权畄权䅁权㥂䅂䅁允䅁䅁䅅䅁䙁䅁䅁䅁啄〸䈵䍄䉁䅁䅁䅂䅁䅁䅍䅄䅁䅁䅯䅄䅁䅁䅯朵䅯䅁䅯䅣䅑䅁䅅䅁䉁䅁䅁杄䵁䅁䅁免畁䑁䅁睎祁䅁䅁䍄䉁䅁䅁䅂䅁䅁䅍䅄䅁䅁䅯杮䅁䅁䅯允䅉䅁䅯兂䅉䅁䅅䅁䉁䅁䅁兂時搶椫启㥩䅑杷允䅁䅁䅑䅁䑁䅁䅷䅁䭁䍁䅍䅁䭁佁䭣䅁䭁䝁䔰䅁䉁䅁䅁允䅁䅁䅕扉祂䩡瑈䐫䴸䅉䅅䅁䕁䅁䅁睁䵁䅁䅁权楁䅁䅁权牄权䅁权療䅂䅁允䅁䅁䅅䅁佁䉁䅑䅁硁䑁䅕兎祁䑁䅕䅏㑁䑁䅑兎䅁䅁杷允䅁䅁䅑䅁䑁䅁䅷䅁䭁偁䅁䅁䭁䅁䍅䅁䭁䅁䍕䅁䉁䅁䅁允䅁䅁䅯睒䅁䅁杷允䅁䅁䅑䅁䑁䅁䅷䅁䭁偁䅁䅁䭁䅁䍅䅁䭁䅁䍍䅁䉁䅁䅁允䅁䅁䅕㍇䡫塆猷唲䵁䅉䅅䅁䕁䅁䅁睁䵁䅁䅁权楁䅁䅁权牄权䅁权䙃䅂䅁允䅁䅁䅅䅁佁䉁䅑䅁硁䑁䅑䅏ぁ䑁䅫杍㍁䑁䅧睍䅁䅁杷允䅁䅁䅑䅁䑁䅁䅷䅁䭁䱁䉯䅁䭁佁䭫䅁䭁佁䭷䅁䉁䅁䅁允䅁䅁䅕䅁䅁䵁晄䕂䵅䅉䅅䅁䕁䅁䅁睁䵁䅁䅁权楁䅁䅁权牄权䅁权䑃䅂䅁允䅁䅁䅅䅁佁䉁䅑䅁硁䑁䅑睎穁䑁䅁䅎ㅁ䑁䅍䅏䅁䅁杷允䅁䅁䅑䅁䑁䅁䅷䅁䭁偁䅷䅁䭁佁䭳䅁䭁䡁䕯䅁䉁䅁䅁允䅁䅁䄴䅆䅁䑁䅅䅎祁䑁䅉免㍁䑁䅁免㕁䅁䅁䍄䉁䅁䅁䅂䅁䅁䅍䅄䅁䅁䅯睗䅅䅁䅯眶䅯䅁䅯兦䅑䅁䅅䅁䉁䅁䅁杄坁䅁䅁免ㅁ䑁䅑䅍睁䑁䅁䅍睁䑁䅁䅍䅁䅁杷允䅁䅁䅑䅁䑁䅁䅷䅁䭁偁䉍䅁䭁佁䭣䅁䭁䡁䔰䅁䉁䅁䅁允䅁䅁䅕硫䕧杖琶え䵁䅉䅅䅁䕁䅁䅁睁䵁䅁䅁权敃允䅁权牄权䅁权㥂䅂䅁允䅁䅁䅅䅁佁䉁䅑䅁硁䑁䅫䅏睁䑁䅁䅍睁䑁䅁䅍䅁䅁杷允䅁䅁䅑䅁䑁䅁䅷䅁䭁䭁䉁䅁䭁佁䭳䅁䭁䡁䔰䅁䉁䅁䅁允䅁䅁䄴䅆䅁䑁䅙李ㅁ䑁䅙睎㉁䑁䅣䅎㕁䅁䅁䍄䉁䅁䅁䅂䅁䅁䅍䅄䅁䅁䅯眸䅁䅁䅯眶䅯䅁䅯兢䅑䅁䅅䅁䉁䅁䅁杄啁䅁䅁杍硁䑁䅑䅍睁䑁䅁䅍睁䑁䅁䅁䵁䅉䅅䅁䕁䅁䅁睁䵁䅁䅁权捁䅁䅁权牄权䅁权䑃䅂䅁允䅁䅁䅅䅁佁䉁䅑䅁ぁ䑁䅍䅎睁䑁䅁䅍睁䑁䅁䅍䅁䅁杷允䅁䅁䅑䅁䑁䅁䅷䅁䭁偁䅍䅁䭁佁䭳䅁䭁䡁䕯䅁䉁䅁䅁允䅁䅁䄴䅆䅁䑁䅉免ㅁ䑁䅁䅍睁䑁䅁䅍睁䅁䅁䍄䉁䅁䅁䅂䅁䅁䅍䅄䅁䅁䅯睋䅅䅁䅯朷䅯䅁䅯来䅑䅁䅅䅁䉁䅁䅁兂䅁䅁䅁䥓祉兑杷允䅁䅁䅑䅁䑁䅁䅷䅁䭁䑁䈸䅁䭁佁䬰䅁䭁䡁䕯䅁䉁䅁䅁允䅁䅁䅕兊䉡啬䱏啍䵁䅉䅅䅁䕁䅁䅁睁䵁䅁䅁权ㅄ䅁䅁权牄权䅁权硂䅂䅁允䅁䅁䅅䅁佁䉁䅉䅁硁䑁䅣睍祁䑁䅙䅍睁䑁䅁䅁䵁䅉䅅䅁䕁䅁䅁睁䵁䅁䅁权㡄䅁䅁权牄权䅁权療䅂䅁允䅁䅁䅅䅁佁䉁䅑䅁硁䑁䅑杍祁䑁䅍李㉁䑁䅁睎䅁䅁杷允䅁䅁䅑䅁䑁䅁䅷䅁䭁䵁䉕䅁䭁佁䭳䅁䭁䡁䕯䅁䉁䅁䅁允䅁䅁䄴䅆䅁䑁䅅䅍硁䑁䅫䅏㉁䑁䅕睍硁䅁䅁䍄䉁䅁䅁䅂䅁䅁䅍䅄䅁䅁䅯眴䅁䅁䅯眶䅯䅁䅯睢䅑䅁䅅䅁䉁䅁䅁杄坁䅁䅁杍ぁ䑁䅕杍睁䑁䅁䅍睁䑁䅁䅍䅁䅁杷允䅁䅁䅑䅁䑁䅁䅷䅁䭁䉁䅷䅁䭁佁䬰䅁䭁䝁䔰䅁䉁䅁䅁允䅁䅁䅯杘䅷䅁杷允䅁䅁䅑䅁䑁䅁䅷䅁䭁偁䅅䅁䭁佁䭙䅁䭁䡁䕁䅁䉁䅁䅁允䅁䅁䄴权䅁䑁䅉杌祁䑁䅙䅁䵁䅉䅅䅁䕁䅁䅁睁䵁䅁䅁权啄允䅁权牄权䅁权㙂䅂䅁允䅁䅁䅅䅁佁䉁䅑䅁硁䑁䅉睍㍁䑁䅉兎㕁䑁䅙免䅁䅁杷允䅁䅁䅑䅁䑁䅁䅷䅁䭁偁䅷䅁䭁佁䭳䅁䭁䡁䕅䅁䉁䅁䅁允䅁䅁䄴䅆䅁䑁䅅䅎祁䑁䅁杍ㅁ䑁䅑兎㉁䅁䅁䍄䉁䅁䅁䅂䅁䅁䅍䅄䅁䅁䅯䅰䅁䅁䅯儶䅯䅁䅯睢䅑䅁䅅䅁䉁䅁䅁兂䅁䅁䅁偷桅兑杷允䅁䅁䅑䅁䑁䅁䅷䅁䭁偁䅷䅁䭁佁䭳䅁䭁䥁䕕䅁䉁䅁䅁允䅁䅁䄴䅆䅁䑁䅅䅎祁䑁䅁免穁䑁䅫兏ㅁ䅁䅁䍄䉁䅁䅁䅂䅁䅁䅍䅄䅁䅁䅯䅮䅁䅁䅯眵䅯䅁䅯兦䅑䅁䅅䅁䉁䅁䅁兂䍁㑋坣夲椴䅑杷允䅁䅁䅑䅁䑁䅁䅷䅁䭁乁䉍䅁䭁佁䬰䅁䭁䥁䕍䅁䉁䅁䅁允䅁䅁䅕杓䍷㑋坣獂䵁䅉䅅䅁䕁䅁䅁睁䵁䅁䅁权呃䅁䅁权䉁杁䅁权䙁杁䅁允䅁䅁䅅䅁䭁䕁䅣䅁䵁䅉䅅䅁䕁䅁䅁睁䵁䅁䅁权捄䅁䅁权剁䅁䅁权䕁杁䅁允䅁䅁䅅䅁佁䉁䅑䅁穁䑁䅧李穁䑁䅁䅎睁䑁䅁䅍䅁䅁杷允䅁䅁䅑䅁䑁䅁䅷䅁䭁䩁䉳䅁䭁佁䬴䅁䭁䥁䕍䅁䉁䅁䅁允䅁䅁䅕䅁䅁䝁㕃啌䵅䅉䅅䅁䕁䅁䅁睁䵁䅁䅁权獁䅁䅁权牄权䅁权療䅂䅁允䅁䅁䅅䅁佁䉁䅉䅁㑁䑁䅁䅎ぁ䑁䅁睎硁䑁䅙䅁䵁䅉䅅䅁䕁䅁䅁睁䵁䅁䅁权ぁ䅁䅁权䉁杁䅁权䙁杁䅁允䅁䅁䅅䅁䙁䱁㥂灇は畮䅂䍄䉁䅁䅁䅂䅁䅁䅍䅄䅁䅁䅯䅫䅅䅁䅯眵䅯䅁䅯全䅑䅁䅅䅁䉁䅁䅁兂慂䑚晶㡔琰䅑杷允䅁䅁䅑䅁䑁䅁䅷䅁䭁䍁䅷䅁䭁佁䭳䅁䭁䡁䕅䅁䉁䅁䅁允䅁䅁䄴杅䅁䑁䅧䅍ぁ䑁䅫兎ㅁ䑁䅧兎䅁䅁杷允䅁䅁䅑䅁䑁䅁䅷䅁䭁䕁䅷䅁䭁佁䬴䅁䭁䥁䕍䅁䉁䅁䅁允䅁䅁䅕䅁䅁䅁噷歍䵅䅉䅅䅁䕁䅁䅁睁䵁䅁䅁权敄䅁䅁权䕁䅁䅁权䙁䅁䅁允䅁䅁䅅䅁䙁䅁䅁䭁㡃㔹䉒䍄䉁䅁䅁䅂䅁䅁䅍䅄䅁䅁䅯朳䅁䅁䅯朵䅯䅁䅯兣䅑䅁䅅䅁䉁䅁䅁杄䵁䅁䅁免畁䑁䅍䅎祁䅁䅁䍄䉁䅁䅁䅂䅁䅁䅍䅄䅁䅁䅯睢䄸䅁䅯䅂䅁䅁䅯兂䅁䅁䅅䅁䉁䅁䅁兂䅁䅁䅁㍔杨兑杷允䅁䅁䅑䅁䑁䅁䅷䅁䭁䅁䅙䅁䭁佁䭙䅁䭁䡁䔰䅁䉁䅁䅁允䅁䅁䄴䅄䅁䑁䅑杌硁䑁䅍免䅁䅁杷允䅁䅁䅑䅁䑁䅁䅷䅁䭁䉁䅯䅁䭁佁䭙䅁䭁䥁䕍䅁䉁䅁䅁允䅁䅁䄴䅄䅁䑁䅉杌睁䑁䅣兎䅁䅁杷允䅁䅁䅑䅁䑁䅁䅷䅁䭁䅁䉫䅁䭁佁䭳䅁䭁䝁䔸䅁䉁䅁䅁允䅁䅁䄴杅䅁䑁䅣李睁䑁䅧䅎硁䑁䅣兏䅁䅁杷允䅁䅁䅑䅁䑁䅁䅷䅁䭁䡁䅑䅁䭁佁䬰䅁䭁䡁䕁䅁䉁䅁䅁允䅁䅁䅕㑈牘払敧稹䴸䅉䅅䅁䕁䅁䅁睁䵁䅁䅁权杁允䅁权湄权䅁权㙂䅂䅁允䅁䅁䅅䅁䙁䵁䭈啯㉗礸䅎䍄䉁䅁䅁䅂䅁䅁䅍䅄䅁䅁䅯睕䅁䅁䅯眶䅯䅁䅯兢䅑䅁䅅䅁䉁䅁䅁杄啁䅁䅁杍ㅁ䑁䅫免睁䑁䅁䅍睁䑁䅁䅁䵁䅉䅅䅁䕁䅁䅁睁䵁䅁䅁权橁允䅁权灄权䅁权䙃䅂䅁允䅁䅁䅅䅁䙁䅁䅁䅁䅃䵪䅊䍄䉁䅁䅁䅂䅁䅁䅍䅄䅁䅁䅯朱䅅䅁䅯朵䅯䅁䅯睢䅑䅁䅅䅁䉁䅁䅁杄䵁䅁䅁䅍畁䑁䅣免ぁ䅁䅁䍄䉁䅁䅁䅂䅁䅁䅍䅄䅁䅁䅯朹䅁䅁䅯眶䅯䅁䅯䅣䅑䅁䅅䅁䉁䅁䅁杄啁䅁䅁睍硁䑁䅍䅍硁䑁䅕睎㍁䑁䅣䅁䵁䅉䅅䅁䕁䅁䅁睁䵁䅁䅁权乁䅁䅁权瑄权䅁权瑂䅂䅁允䅁䅁䅅䅁䙁䱁敧敨剴䑏䅒䍄䉁䅁䅁䅂䅁䅁䅍䅄䅁䅁䅯䅤䅁䅁䅯䅂䅁䅁䅯䅂䅉䅁䅅䅁䉁䅁䅁兂䅁䅁䅁止求兑杷允䅁䅁䅑䅁䑁䅁䅷䅁䭁䱁䉷䅁䭁佁䭫䅁䭁䝁䔸䅁䉁䅁䅁允䅁䅁䅕䅁䅁䵁牄欸䵁䅉䅅䅁䕁䅁䅁睁䵁䅁䅁权䡁䅁䅁权湄权䅁权獄权䅁允䅁䅁䅅䅁䙁䙁乃㉬匴硁䅤䍄䉁䅁䅁䅂䅁䅁䅍䅄䅁䅁䅯杲䅁䅁䅯朷䅯䅁䅯来䅑䅁䅅䅁䉁䅁䅁兂䅁䅁䅁漸杅兑杷允䅁䅁䅑䅁䑁䅁䅷䅁䭁偁䅙䅁䭁佁䭳䅁䭁䡁䕅䅁䉁䅁䅁允䅁䅁䄴䅆䅁䑁䅍免ㅁ䑁䅙兏睁䑁䅁睍ㅁ䅁䅁䍄䉁䅁䅁䅂䅁䅁䅍䅄䅁䅁䅯䅐䅅䅁䅯朷䅯䅁䅯全䅑䅁䅅䅁䉁䅁䅁兂䅁䅁䅁䵅椴兑杷允䅁䅁䅑䅁䑁䅁䅷䅁䭁乁䉕䅁䭁䅁䅯䅁䭁䅁䍑䅁䉁䅁䅁允䅁䅁䅕穐敖歵䵮啉䵁䅉䅅䅁䕁䅁䅁睁䵁䅁䅁权啂䅁䅁权牄权䅁权獄权䅁允䅁䅁䅅䅁佁䉁䅑䅁ㅁ䑁䅅睍睁䑁䅧䅍睁䑁䅕兏䅁䅁杷允䅁䅁䅑䅁䑁䅁䅷䅁䭁佁䄴䅁䭁佁䭫䅁䭁䡁䕁䅁䉁䅁䅁允䅁䅁䅕䅁䅁䥁畃お䵅䅉䅅䅁䕁䅁䅁睁䵁䅁䅁权啂䅁䅁权牄权䅁权睂䅂䅁允䅁䅁䅅䅁佁䉁䅑䅁ㅁ䑁䅁兏ㅁ䑁䅙䅎ぁ䑁䅕免䅁䅁杷允䅁䅁䅑䅁䑁䅁䅷䅁䭁䙁䅑䅁䭁佁䭳䅁䭁䡁䕅䅁䉁䅁䅁允䅁䅁䄴䅆䅁䑁䅕䅍㍁䑁䅙睍穁䑁䅁兎硁䅁䅁䍄䉁䅁䅁䅂䅁䅁䅍䅄䅁䅁䅯兒䅅䅁䅯儶䅯䅁䅯䅣䅑䅁䅅䅁䉁䅁䅁兂䅁䅁䅁䵏䙚兑杷允䅁䅁䅑䅁䑁䅁䅷䅁䭁䥁䅑䅁䭁佁䭳䅁䭁佁䭷䅁䉁䅁䅁允䅁䅁䄴䅆䅁䑁䅉䅏㉁䑁䅙䅍㍁䑁䅑免ぁ䅁䅁䍄䉁䅁䅁䅂䅁䅁䅍䅄䅁䅁䅯䄸䅅䅁䅯眶䅯䅁䅯䅣䅑䅁䅅䅁䉁䅁䅁杄啁䅁䅁睍睁䑁䅙䅏㍁䑁䅫䅎祁䑁䅁䅁䵁䅉䅅䅁䕁䅁䅁睁䵁䅁䅁权䡃䅁䅁权瑄权䅁权睂䅂䅁允䅁䅁䅅䅁䙁䙁㘶兓䍷⭋⽳䍄䉁䅁䅁䅂䅁䅁䅍䅄䅁䅁䅯睴䅅䅁䅯儶䅯䅁䅯睢䅑䅁䅅䅁䉁䅁䅁兂䅁䅁䅁䉑水兑杷允䅁䅁䅑䅁䑁䅁䅷䅁䭁䥁䅑䅁䭁佁䭳䅁䭁䝁䔰䅁䉁䅁䅁允䅁䅁䄴䅆䅁䑁䅉䅏㍁䑁䅅睍ㅁ䑁䅑杍硁䅁䅁䍄䉁䅁䅁䅂䅁䅁䅍䅄䅁䅁䅯䅨䅁䅁䅯眶䅯䅁䅯睢䅑䅁䅅䅁䉁䅁䅁杄啁䅁䅁杍㑁䑁䅫免睁䑁䅅睍硁䑁䅫䅁䵁䅉䅅䅁䕁䅁䅁睁䵁䅁䅁权䕃䅁䅁权牄权䅁权㥂䅂䅁允䅁䅁䅅䅁佁䉁䅑䅁祁䑁䅧䅎睁䑁䅅䅎㕁䑁䅁兎䅁䅁杷允䅁䅁䅑䅁䑁䅁䅷䅁䭁乁䅉䅁䭁佁䬰䅁䭁䝁䔸䅁䉁䅁䅁允䅁䅁䅕䡳潊敫㠱稱䴸䅉䅅䅁䕁䅁䅁睁䵁䅁䅁权允允䅁权牄权䅁权㥂䅂䅁允䅁䅁䅅䅁佁䉁䅁䅁硁䑁䅑兎睁䑁䅕䅏ぁ䅁䅁䍄䉁䅁䅁䅂䅁䅁䅍䅄䅁䅁䅯充䅅䅁䅯眶䅯䅁䅯来䅑䅁䅅䅁䉁䅁䅁杄啁䅁䅁杍硁䑁䅕䅍睁䑁䅁䅍睁䑁䅁䅁䵁䅉䅅䅁䕁䅁䅁睁䵁䅁䅁权剁允䅁权牄权䅁权㥂䅂䅁允䅁䅁䅅䅁佁䉁䅑䅁祁䑁䅅䅏ㅁ䑁䅁䅍睁䑁䅁䅍䅁䅁杷允䅁䅁䅑䅁䑁䅁䅷䅁䭁䝁䉳䅁䭁佁䭫䅁䭁䡁䕅䅁䉁䅁䅁允䅁䅁䅕䅁䅁䅁慃䕅䵅䅉䅅䅁䕁䅁䅁睁䵁䅁䅁权求䅁䅁权牄权䅁权瑂䅂䅁允䅁䅁䅅䅁佁䉁䅑䅁硁䑁䅕睎㕁䑁䅅兎㕁䑁䅫兏䅁䅁杷允䅁䅁䅑䅁䑁䅁䅷䅁䭁䝁䅕䅁䭁佁䭳䅁䭁䥁䕕䅁䉁䅁䅁允䅁䅁䄴䅆䅁䑁䅅兎㑁䑁䅍兎ぁ䑁䅕睎㕁䅁䅁䍄䉁䅁䅁䅂䅁䅁䅍䅄䅁䅁䅯䅫䅅䅁䅯儷䅯䅁䅯兦䅑䅁䅅䅁䉁䅁䅁兂㡄晱午坔睊睐杷允䅁䅁䅑䅁䑁䅁䅷䅁䭁䝁䅕䅁䭁佁䭳䅁䭁䥁䕍䅁䉁䅁䅁允䅁䅁䄴䅆䅁䑁䅅兎㍁䑁䅙䅎硁䑁䅫免ぁ䅁䅁䍄䉁䅁䅁䅂䅁䅁䅍䅄䅁䅁䅯党䅁䅁䅯眶䅯䅁䅯兦䅑䅁䅅䅁䉁䅁䅁杄啁䅁䅁免ㅁ䑁䅣睍穁䑁䅫睍硁䑁䅧䅁䵁䅉䅅䅁䕁䅁䅁睁䵁䅁䅁权硁允䅁权瑄权䅁权㥂䅂䅁允䅁䅁䅅䅁䙁䉁奂扏䥔杤䅔䍄䉁䅁䅁䅂䅁䅁䅍䅄䅁䅁䅯杓䅅䅁䅯朵䅯䅁䅯兣䅑䅁䅅䅁䉁䅁䅁杄䵁䅁䅁免畁䑁䅫杍㉁䅁䅁䍄䉁䅁䅁䅂䅁䅁䅍䅄䅁䅁䅯䅆䅅䅁䅯眶䅯䅁䅯兣䅑䅁䅅䅁䉁䅁䅁杄啁䅁䅁免ぁ䑁䅑兏睁䑁䅁䅍睁䑁䅁䅁䵁䅉䅅䅁䕁䅁䅁睁䵁䅁䅁权潁䅁䅁权牄权䅁权獄权䅁允䅁䅁䅅䅁佁䉁䅑䅁硁䑁䅕兎睁䑁䅉杍ぁ䑁䅑兏䅁䅁杷允䅁䅁䅑䅁䑁䅁䅷䅁䭁䑁䅑䅁䭁佁䭳䅁䭁䡁䕯䅁䉁䅁䅁允䅁䅁䄴䅆䅁䑁䅑睎祁䑁䅙兎㕁䑁䅕杍㑁䅁䅁䍄䉁䅁䅁䅂䅁䅁䅍䅄䅁䅁䅯入䅅䅁䅯眶䅯䅁䅯兣䅑䅁䅅䅁䉁䅁䅁杄啁䅁䅁免㕁䑁䅧䅍睁䑁䅁䅍睁䑁䅁䅁䵁䅉䅅䅁䕁䅁䅁睁䵁䅁䅁权汁䅁䅁权瑄权䅁权㥂䅂䅁允䅁䅁䅅䅁䙁䩁奍䙂余摌⽯䍄䉁䅁䅁䅂䅁䅁䅍䅄䅁䅁䅯杄䅁䅁䅯眶䅯䅁䅯䄷䅯䅁䅅䅁䉁䅁䅁杄坁䅁䅁免睁䑁䅁兏ㅁ䑁䅍兎㉁䑁䅙䅎䅁䅁杷允䅁䅁䅑䅁䑁䅁䅷䅁䭁䭁䉷䅁䭁佁䭫䅁䭁䡁䔰䅁䉁䅁䅁允䅁䅁䅕䅁䅁䝁䭄歂䵅䅉䅅䅁䕁䅁䅁睁䵁䅁䅁权偁䅁䅁权牄权䅁权獄权䅁允䅁䅁䅅䅁佁䉁䅑䅁㕁䑁䅁兏睁䑁䅁䅍睁䑁䅁䅍䅁䅁杷允䅁䅁䅑䅁䑁䅁䅷䅁䭁䕁䈸䅁䭁佁䭙䅁䭁䥁䕕䅁䉁䅁䅁允䅁䅁䄴䅄䅁䑁䅅杌㍁䑁䅉䅏䅁䅁杷允䅁䅁䅑䅁䑁䅁䅷䅁䭁乁䉍䅁䭁佁䭙䅁䭁䥁䕕䅁䉁䅁䅁允䅁䅁䄴权䅁䑁䅅杌祁䑁䅅䅁䵁䅉䅅䅁䕁䅁䅁睁䵁䅁䅁权䝃允䅁权牄权䅁权硂䅂䅁允䅁䅁䅅䅁佁䉁䅑䅁硁䑁䅑兎ㅁ䑁䅁䅏ㅁ䑁䅑兏䅁䅁杷允䅁䅁䅑䅁䑁䅁䅷䅁䭁䙁䅷䅁䭁佁䭳䅁䭁䡁䕯䅁䉁䅁䅁允䅁䅁䄴䅆䅁䑁䅣李㑁䑁䅉杍ぁ䑁䅑䅍ㅁ䅁䅁䍄䉁䅁䅁䅂䅁䅁䅍䅄䅁䅁䅯䅆䅁䅁䅯眵䅯䅁䅯䅣䅑䅁䅅䅁䉁䅁䅁兂湁免獩么慯䅑杷允䅁䅁䅑䅁䑁䅁䅷䅁䭁佁䅙䅁䭁佁䭫䅁䭁䥁䕍䅁䉁䅁䅁允䅁䅁䅕䅁䅁䥁䵄歅䵅䅉䅅䅁䕁䅁䅁睁䵁䅁䅁权睄䅁䅁权湄权䅁权睂䅂䅁允䅁䅁䅅䅁䙁佁剸䉵䘶砶䅎䍄䉁䅁䅁䅂䅁䅁䅍䅄䅁䅁䅯兆䅁䅁䅯眵䅯䅁䅯䅣䅑䅁䅅䅁䉁䅁䅁兂偃癷潕䥘唸䅑杷允䅁䅁䅑䅁䑁䅁䅷䅁䭁䩁䅣䅁䭁佁䬰䅁䭁䥁䕍䅁䉁䅁䅁允䅁䅁䅕杓䍷㑋坣呱䴸䅉䅅䅁䕁䅁䅁睁䵁䅁䅁权捂䅁䅁权牄权䅁权䑃䅂䅁允䅁䅁䅅䅁佁䉁䅑䅁㍁䑁䅕䅏硁䑁䅑䅏ㅁ䑁䅉䅏䅁䅁杷允䅁䅁䅑䅁䑁䅁䅷䅁䭁䅁䉳䅁䭁佁䭣䅁䭁䡁䔰䅁䉁䅁䅁允䅁䅁䅕児塲㍯㥁樷䴸䅉䅅䅁䕁䅁䅁睁䵁䅁䅁权畄䅁䅁权牄权䅁权獄权䅁允䅁䅁䅅䅁佁䉁䅉䅁穁䑁䅉李㕁䑁䅫免穁䑁䅕䅁䵁䅉䅅䅁䕁䅁䅁睁䵁䅁䅁权畄䅁䅁权牄权䅁权瑂䅂䅁允䅁䅁䅅䅁佁䉁䅉䅁穁䑁䅉兏ぁ䑁䅙䅏㉁䑁䅕䅁䵁䅉䅅䅁䕁䅁䅁睁䵁䅁䅁权㥃允䅁权牄权䅁权䑃䅂䅁允䅁䅁䅅䅁佁䉁䅑䅁㉁䑁䅁杍㑁䑁䅧兎㍁䑁䅑䅎䅁䅁杷允䅁䅁䅑䅁䑁䅁䅷䅁䭁佁䄴䅁䭁佁䭳䅁䭁䥁䕕䅁䉁䅁䅁允䅁䅁䄴杅䅁䑁䅍兎硁䑁䅧䅏穁䑁䅍李䅁䅁杷允䅁䅁䅑䅁䑁䅁䅷䅁䭁䕁䅉䅁䭁佁䬰䅁䭁䥁䕍䅁䉁䅁䅁允䅁䅁䅕敫㠱穐敖橹䴸䅉䅅䅁䕁䅁䅁睁䵁䅁䅁权㑄䅁䅁权牄权䅁权瑂䅂䅁允䅁䅁䅅䅁佁䉁䅑䅁祁䑁䅅䅏㉁䑁䅙兏㑁䑁䅣䅎䅁䅁杷允䅁䅁䅑䅁䑁䅁䅷䅁䭁䝁䉷䅁䭁佁䭙䅁䭁佁䭷䅁䉁䅁䅁允䅁䅁䄴䅄䅁䑁䅅杌硁䑁䅫䅎䅁䅁杷允䅁䅁䅑䅁䑁䅁䅷䅁䭁偁䅧䅁䭁佁䭳䅁䭁䝁䔸䅁䉁䅁䅁允䅁䅁䄴䅆䅁䑁䅉免㑁䑁䅙兏㕁䑁䅧睎㑁䅁䅁䍄䉁䅁䅁䅂䅁䅁䅍䅄䅁䅁䅯睄䅅䅁䅯眶䅯䅁䅯兢䅑䅁䅅䅁䉁䅁䅁杄坁䅁䅁免ぁ䑁䅣䅎ㅁ䑁䅕李穁䑁䅑䅏䅁䅁杷允䅁䅁䅑䅁䑁䅁䅷䅁䭁䝁䉁䅁䭁佁䬴䅁䭁䥁䕕䅁䉁䅁䅁允䅁䅁䅕䅁䅁䩁䵂問䵅䅉䅅䅁䕁䅁䅁睁䵁䅁䅁权䅃䅁䅁权灄权䅁权㙂䅂䅁允䅁䅁䅅䅁䙁䅁䅁䅁㑄杫䉖䍄䉁䅁䅁䅂䅁䅁䅍䅄䅁䅁䅯睄䅅䅁䅯眶䅯䅁䅯睢䅑䅁䅅䅁䉁䅁䅁杄坁䅁䅁免ぁ䑁䅣睍ぁ䑁䅑免ㅁ䑁䅑睎䅁䅁杷允䅁䅁䅑䅁䑁䅁䅷䅁䭁䍁䅣䅁䭁佁䭳䅁䭁䝁䔸䅁䉁䅁䅁允䅁䅁䄴杆䅁䑁䅉䅍祁䑁䅧䅍睁䑁䅁䅍睁䑁䅁䅁䵁䅉䅅䅁䕁䅁䅁睁䵁䅁䅁权浄允䅁权灄权䅁权䑃䅂䅁允䅁䅁䅅䅁䙁䅁䅁䅁允祵䉆䍄䉁䅁䅁䅂䅁䅁䅍䅄䅁䅁䅯杷䅅䅁䅯儶䅯䅁䅯睧䅑䅁䅅䅁䉁䅁䅁兂䅁䅁䅁䝁噍兑杷允䅁䅁䅑䅁䑁䅁䅷䅁䭁䍁䅣䅁䭁佁䭳䅁䭁䥁䕕䅁䉁䅁䅁允䅁䅁䄴杆䅁䑁䅉䅍穁䑁䅑䅍睁䑁䅁䅍睁䑁䅁䅁䵁䅉䅅䅁䕁䅁䅁睁䵁䅁䅁权湁䅁䅁权牄权䅁权䑃䅂䅁允䅁䅁䅅䅁佁䉁䅙䅁祁䑁䅁䅏㕁䑁䅁䅍睁䑁䅁䅍睁䅁䅁䍄䉁䅁䅁䅂䅁䅁䅍䅄䅁䅁䅯䅚䅅䅁䅯眶䅯䅁䅯兦䅑䅁䅅䅁䉁䅁䅁杄啁䅁䅁杍㉁䑁䅍䅍ㅁ䑁䅣兎㑁䑁䅅䅁䵁䅉䅅䅁䕁䅁䅁睁䵁䅁䅁权煂允䅁权䭁䅁䅁权䙁䅁䅁允䅁䅁䅅䅁䙁偁⭰牡へ硫䅊䍄䉁䅁䅁䅂䅁䅁䅍䅄䅁䅁䅯六䅁䅁䅯眶䅯䅁䅯兢䅑䅁䅅䅁䉁䅁䅁杄坁䅁䅁䅎㍁䑁䅁杍睁䑁䅁䅍睁䑁䅁䅍䅁䅁杷允䅁䅁䅑䅁䑁䅁䅷䅁䭁偁䅧䅁䭁佁䬰䅁䭁䝁䔰䅁䉁䅁䅁允䅁䅁䅕穊䥅䉲慸䐶䴸䅉䅅䅁䕁䅁䅁睁䵁䅁䅁权瑁允䅁权浄权䅁权䑃䅂䅁允䅁䅁䅅䅁佁䅁䅷䅁睁䍁䄴杍睁䑁䅑䅁䵁䅉䅅䅁䕁䅁䅁睁䵁䅁䅁权十䅁䅁权牄权䅁权獄权䅁允䅁䅁䅅䅁佁䉁䅑䅁硁䑁䅅睎祁䑁䅁䅍睁䑁䅁䅍䅁䅁杷允䅁䅁䅑䅁䑁䅁䅷䅁䭁乁䅙䅁䭁佁䭳䅁䭁䝁䔸䅁䉁䅁䅁允䅁䅁䄴䅆䅁䑁䅍兏㕁䑁䅑䅍睁䑁䅁䅍睁䅁䅁䍄䉁䅁䅁䅂䅁䅁䅍䅄䅁䅁䅯杅䅁䅁䅯眶䅯䅁䅯来䅑䅁䅅䅁䉁䅁䅁杄啁䅁䅁免硁䑁䅙睎睁䑁䅁䅍睁䑁䅁䅁䵁䅉䅅䅁䕁䅁䅁睁䵁䅁䅁权㍂䅁䅁权瑄权䅁权䙃䅂䅁允䅁䅁䅅䅁䙁䡁⭥确癯儳䅬䍄䉁䅁䅁䅂䅁䅁䅍䅄䅁䅁䅯杅䅁䅁䅯眶䅯䅁䅯睧䅑䅁䅅䅁䉁䅁䅁杄啁䅁䅁免硁䑁䅧免睁䑁䅁䅍睁䑁䅁䅁䵁䅉䅅䅁䕁䅁䅁睁䵁䅁䅁权十䅁䅁权牄权䅁权㥂䅂䅁允䅁䅁䅅䅁佁䉁䅑䅁硁䑁䅅睎㍁䑁䅁䅍睁䑁䅁䅍䅁䅁杷允䅁䅁䅑䅁䑁䅁䅷䅁䭁䉁䈸䅁䭁佁䭳䅁䭁䡁䕁䅁䉁䅁䅁允䅁䅁䄴䅆䅁䑁䅉䅏ㅁ䑁䅁䅍睁䑁䅁䅍睁䅁䅁䍄䉁䅁䅁䅂䅁䅁䅍䅄䅁䅁䅯睈䅅䅁䅯眶䅯䅁䅯兦䅑䅁䅅䅁䉁䅁䅁杄啁䅁䅁杍㑁䑁䅍李睁䑁䅁䅍睁䑁䅁䅁䵁䅉䅅䅁䕁䅁䅁睁䵁䅁䅁权硂䅁䅁权瑄权䅁权睂䅂䅁允䅁䅁䅅䅁䙁偁湃歸㍳摩⽫䍄䉁䅁䅁䅂䅁䅁䅍䅄䅁䅁䅯䅓䅁䅁䅯眶䅯䅁䅯兢䅑䅁䅅䅁䉁䅁䅁杄啁䅁䅁免硁䑁䅍兎㍁䑁䅧䅍睁䑁䅁䅁䵁䅉䅅䅁䕁䅁䅁睁䵁䅁䅁权療允䅁权浄权䅁权㙂䅂䅁允䅁䅁䅅䅁佁䅁䅷䅁硁䍁䄴免ぁ䑁䅕䅁䵁䅉䅅䅁䕁䅁䅁睁䵁䅁䅁权䥂䅁䅁权牄权䅁权療䅂䅁允䅁䅁䅅䅁佁䉁䅑䅁硁䑁䅅兎ㅁ䑁䅕睎睁䑁䅁䅍䅁䅁杷允䅁䅁䅑䅁䑁䅁䅷䅁䭁䕁䅧䅁䭁佁䭳䅁䭁䡁䕅䅁䉁䅁䅁允䅁䅁䄴䅆䅁䑁䅅杍硁䑁䅧兎㍁䑁䅁䅍睁䅁䅁䍄䉁䅁䅁䅂䅁䅁䅍䅄䅁䅁䅯杇䅁䅁䅯眶䅯䅁䅯睢䅑䅁䅅䅁䉁䅁䅁杄啁䅁䅁免穁䑁䅫李祁䑁䅕䅍硁䑁䅑䅁䵁䅉䅅䅁䕁䅁䅁睁䵁䅁䅁权睄允䅁权畄权䅁权㥂䅂䅁允䅁䅁䅅䅁䙁䅁䅁䅁杁南䉎䍄䉁䅁䅁䅂䅁䅁䅍䅄䅁䅁䅯杮䅁䅁䅯充䅁䅁䅯䅂䅉䅁䅅䅁䉁䅁䅁杄十䅁䅁䅎睁䑁䅍䅍睁䑁䅁䅍睁䅁䅁䍄䉁䅁䅁䅂䅁䅁䅍䅄䅁䅁䅯全䅁䅁䅯儷䅯䅁䅯全䅑䅁䅅䅁䉁䅁䅁兂獃㥷ず扐婲睐杷允䅁䅁䅑䅁䑁䅁䅷䅁䭁䉁䅯䅁䭁佁䭳䅁䭁䥁䕍䅁䉁䅁䅁允䅁䅁䄴䅆䅁䑁䅅兎睁䑁䅙睍睁䑁䅉䅍㕁䅁䅁䍄䉁䅁䅁䅂䅁䅁䅍䅄䅁䅁䅯䅄䅁䅁䅯朵䅯䅁䅯兢䅑䅁䅅䅁䉁䅁䅁杄䵁䅁䅁免畁䑁䅅杍㉁䅁䅁䍄䉁䅁䅁䅂䅁䅁䅍䅄䅁䅁䅯䅍䅅䅁䅯朵䅯䅁䅯䄷䅯䅁䅅䅁䉁䅁䅁杄䵁䅁䅁䅍畁䑁䅁睍㉁䅁䅁䍄䉁䅁䅁䅂䅁䅁䅍䅄䅁䅁䅯兊䅁䅁䅯儶䅯䅁䅯兢䅑䅁䅅䅁䉁䅁䅁兂䅁䅁䅁䱙挸兑杷允䅁䅁䅑䅁䑁䅁䅷䅁䭁䭁䅣䅁䭁佁䭙䅁䭁䡁䕁䅁䉁䅁䅁允䅁䅁䄴权䅁䑁䅉杌㑁䑁䅣䅁䵁䅉䅅䅁䕁䅁䅁睁䵁䅁䅁权灁允䅁权牄权䅁权睂䅂䅁允䅁䅁䅅䅁佁䉁䅑䅁硁䑁䅕睎睁䑁䅑兏硁䑁䅣免䅁䅁杷允䅁䅁䅑䅁䑁䅁䅷䅁䭁䑁䅍䅁䭁䅁䅯䅁䭁䅁䍑䅁䉁䅁䅁允䅁䅁䅕䝭匴㡧䭄啁䵁䅉䅅䅁䕁䅁䅁睁䵁䅁䅁权䩃䅁䅁权瑄权䅁权獄权䅁允䅁䅁䅅䅁䙁䅁獩䙈歰㙏⼸䍄䉁䅁䅁䅂䅁䅁䅍䅄䅁䅁䅯睹䅅䅁䅯朷䅯䅁䅯兣䅑䅁䅅䅁䉁䅁䅁兂䅁䅁䅁䵙払兑杷允䅁䅁䅑䅁䑁䅁䅷䅁䭁䉁䈰䅁䭁佁䭫䅁䭁佁䭷䅁䉁䅁䅁允䅁䅁䅕䅁䅁䅁汓啒䵅䅉䅅䅁䕁䅁䅁睁䵁䅁䅁权灁允䅁权牄权䅁权䑃䅂䅁允䅁䅁䅅䅁佁䉁䅑䅁硁䑁䅕李㑁䑁䅕睍ぁ䑁䅁䅍䅁䅁杷允䅁䅁䅑䅁䑁䅁䅷䅁䭁䑁䄴䅁䭁佁䭳䅁䭁䡁䕯䅁䉁䅁䅁允䅁䅁䄴䅆䅁䑁䅅免㍁䑁䅉李祁䑁䅁䅍睁䅁䅁䍄䉁䅁䅁䅂䅁䅁䅍䅄䅁䅁䅯杧䅁䅁䅯䅂䅁䅁䅯兂䅁䅁䅅䅁䉁䅁䅁兂䅁䅁䅁潉䭋兑杷允䅁䅁䅑䅁䑁䅁䅷䅁䭁䍁䈴䅁䭁佁䭳䅁䭁䡁䕅䅁䉁䅁䅁允䅁䅁䄴䅆䅁䑁䅉睎硁䑁䅣䅍㉁䑁䅁䅍睁䅁䅁䍄䉁䅁䅁䅂䅁䅁䅍䅄䅁䅁䅯杌䅅䅁䅯眶䅯䅁䅯全䅑䅁䅅䅁䉁䅁䅁杄啁䅁䅁杍㍁䑁䅉䅍㉁䑁䅉䅍睁䑁䅁䅁䵁䅉䅅䅁䕁䅁䅁睁䵁䅁䅁权㙄䅁䅁权畄权䅁权㥂䅂䅁允䅁䅁䅅䅁䙁䅁䅁䅁杄楨䉴䍄䉁䅁䅁䅂䅁䅁䅍䅄䅁䅁䅯兎䅁䅁䅯朵䅯䅁䅯䄷䅯䅁䅅䅁䉁䅁䅁杄䵁䅁䅁免畁䑁䅁兎祁䅁䅁䍄䉁䅁䅁䅂䅁䅁䅍䅄䅁䅁䅯杅䅅䅁䅯允䅉䅁䅯杁䅉䅁䅅䅁䉁䅁䅁兂䅄稷㉲乐奢䅑杷允䅁䅁䅑䅁䑁䅁䅷䅁䭁乁䅅䅁䭁佁䭳䅁䭁䝁䔰䅁䉁䅁䅁允䅁䅁䄴䅆䅁䑁䅉免硁䑁䅍杍ㅁ䑁䅁䅏㉁䅁䅁䍄䉁䅁䅁䅂䅁䅁䅍䅄䅁䅁䅯睱䅅䅁䅯朷䅯䅁䅯兢䅑䅁䅅䅁䉁䅁䅁兂䅁䅁䅁䵡穯兑杷允䅁䅁䅑䅁䑁䅁䅷䅁䭁乁䅅䅁䭁佁䭳䅁䭁䥁䕕䅁䉁䅁䅁允䅁䅁䄴䅆䅁䑁䅉免㉁䑁䅁䅍睁䑁䅁䅍睁䅁䅁䍄䉁䅁䅁䅂䅁䅁䅍䅄䅁䅁䅯䄳䅁䅁䅯眶䅯䅁䅯䅣䅑䅁䅅䅁䉁䅁䅁杄啁䅁䅁䅎睁䑁䅑䅎穁䑁䅍䅍睁䑁䅁䅁䵁䅉䅅䅁䕁䅁䅁睁䵁䅁䅁权㙄允䅁权䭁䅁䅁权䕁杁䅁允䅁䅁䅅䅁䙁䩁畨潅䅐癹⽅䍄䉁䅁䅁䅂䅁䅁䅍䅄䅁䅁䅯䄰䅁䅁䅯眶䅯䅁䅯兢䅑䅁䅅䅁䉁䅁䅁杄啁䅁䅁䅎睁䑁䅉䅏㑁䑁䅁䅍㍁䑁䅫䅁䵁䅉䅅䅁䕁䅁䅁睁䵁䅁䅁权䵄允䅁权瑄权䅁权獄权䅁允䅁䅁䅅䅁䙁䩁瑈䑦ㄸ瑘⽯䍄䉁䅁䅁䅂䅁䅁䅍䅄䅁䅁䅯儰䅁䅁䅯眶䅯䅁䅯兦䅑䅁䅅䅁䉁䅁䅁杄啁䅁䅁杍硁䑁䅕䅍睁䑁䅁䅍睁䑁䅁䅁䵁䅉䅅䅁䕁䅁䅁睁䵁䅁䅁权睁允䅁权牄权䅁权硂䅂䅁允䅁䅁䅅䅁佁䉁䅑䅁硁䑁䅁李㍁䑁䅧䅍㑁䑁䅅睍䅁䅁杷允䅁䅁䅑䅁䑁䅁䅷䅁䭁䩁䈴䅁䭁佁䬰䅁䭁䡁䔰䅁䉁䅁䅁允䅁䅁䅕癴㥐䠱灪樱䴸䅉䅅䅁䕁䅁䅁睁䵁䅁䅁权睁允䅁权牄权䅁权䑃䅂䅁允䅁䅁䅅䅁佁䉁䅑䅁硁䑁䅁李㍁䑁䅣免睁䑁䅁䅍䅁䅁杷允䅁䅁䅑䅁䑁䅁䅷䅁䭁䭁䅙䅁䭁䉁䅅䅁䭁䅁䍑䅁䉁䅁䅁允䅁䅁䄴䅆䅁䑁䅉䅍穁䑁䅉䅍睁䑁䅁䅍睁䅁䅁䍄䉁䅁䅁䅂䅁䅁䅍䅄䅁䅁䅯䄹䅁䅁䅯朷䅯䅁䅯兣䅑䅁䅅䅁䉁䅁䅁兂䅁䅁䅁䬰杅兑杷允䅁䅁䅑䅁䑁䅁䅷䅁䭁䱁䅉䅁䭁佁䭣䅁䭁䝁䔰䅁䉁䅁䅁允䅁䅁䅕浔光䑗ね歁䵁䅉䅅䅁䕁䅁䅁睁䵁䅁䅁权䅄允䅁权灄权䅁权睂䅂䅁允䅁䅁䅅䅁䙁䅁䅁䅁杁䉲䉲䍄䉁䅁䅁䅂䅁䅁䅍䅄䅁䅁䅯村䅅䅁䅯儷䅯䅁䅯䅣䅑䅁䅅䅁䉁䅁䅁兂䡄穓䩥坑㍄睐杷允䅁䅁䅑䅁䑁䅁䅷䅁䭁䥁䉅䅁䭁䅁䍅䅁䭁䅁䍍䅁䉁䅁䅁允䅁䅁䅕坏樵摵䅎䕇䵅䅉䅅䅁䕁䅁䅁睁䵁䅁䅁权䍄允䅁权牄权䅁权䑃䅂䅁允䅁䅁䅅䅁佁䉁䅑䅁穁䑁䅙䅍ㅁ䑁䅁䅍睁䑁䅁䅍䅁䅁杷允䅁䅁䅑䅁䑁䅁䅷䅁䭁䑁䉁䅁䭁佁䭳䅁䭁䡁䔰䅁䉁䅁䅁允䅁䅁䄴䅆䅁䑁䅅䅍㉁䑁䅣李穁䑁䅁䅍睁䅁䅁䍄䉁䅁䅁䅂䅁䅁䅍䅄䅁䅁䅯元䅁䅁䅯眶䅯䅁䅯兦䅑䅁䅅䅁䉁䅁䅁杄啁䅁䅁杍祁䑁䅫李㍁䑁䅙李㕁䑁䅫䅁䵁䅉䅅䅁䕁䅁䅁睁䵁䅁䅁权塂䅁䅁权畄权䅁权䑃䅂䅁允䅁䅁䅅䅁䙁䅁䅁䅁䥁䅶䈵䍄䉁䅁䅁䅂䅁䅁䅍䅄䅁䅁䅯児䅅䅁䅯眶䅯䅁䅯睢䅑䅁䅅䅁䉁䅁䅁杄啁䅁䅁免㕁䑁䅉睎㕁䑁䅧睍祁䑁䅧䅁䵁䅉䅅䅁䕁䅁䅁睁䵁䅁䅁权㑁允䅁权牄权䅁权瑂䅂䅁允䅁䅁䅅䅁佁䉁䅑䅁穁䑁䅧免祁䑁䅍䅍穁䑁䅑睍䅁䅁杷允䅁䅁䅑䅁䑁䅁䅷䅁䭁䡁䄰䅁䭁佁䭣䅁䭁佁䭷䅁䉁䅁䅁允䅁䅁䅯睒䅁䅁杷允䅁䅁䅑䅁䑁䅁䅷䅁䭁䑁䉧䅁䭁佁䭳䅁䭁䝁䔸䅁䉁䅁䅁允䅁䅁䄴䅆䅁䑁䅍䅏硁䑁䅕免睁䑁䅍睍㉁䅁䅁䍄䉁䅁䅁䅂䅁䅁䅍䅄䅁䅁䅯䅏䅅䅁䅯眶䅯䅁䅯睧䅑䅁䅅䅁䉁䅁䅁杄啁䅁䅁睍㑁䑁䅅䅎ぁ䑁䅅䅎ぁ䑁䅫䅁䵁䅉䅅䅁䕁䅁䅁睁䵁䅁䅁权⭃䅁䅁权湄权䅁权睂䅂䅁允䅁䅁䅅䅁䙁䅁塲㍯㥁歭䄱䍄䉁䅁䅁䅂䅁䅁䅍䅄䅁䅁䅯䅏䅅䅁䅯眶䅯䅁䅯兦䅑䅁䅅䅁䉁䅁䅁杄啁䅁䅁睍㑁䑁䅉䅍穁䑁䅁杍㑁䑁䅅䅁䵁䅉䅅䅁䕁䅁䅁睁䵁䅁䅁权橃䅁䅁权牄权䅁权睂䅂䅁允䅁䅁䅅䅁佁䉁䅑䅁祁䑁䅑䅎睁䑁䅁䅍睁䑁䅁䅍䅁䅁杷允䅁䅁䅑䅁䑁䅁䅷䅁䭁䭁䅍䅁䭁佁䭳䅁䭁䥁䕍䅁䉁䅁䅁允䅁䅁䄴䅆䅁䑁䅉兎硁䑁䅁䅍睁䑁䅁䅍睁䅁䅁䍄䉁䅁䅁䅂䅁䅁䅍䅄䅁䅁䅯杙䅅䅁䅯眶䅯䅁䅯兢䅑䅁䅅䅁䉁䅁䅁杄啁䅁䅁杍㉁䑁䅫兏穁䑁䅙䅍㕁䑁䅣䅁䵁䅉䅅䅁䕁䅁䅁睁䵁䅁䅁权硄䅁䅁权牄权䅁权獄权䅁允䅁䅁䅅䅁佁䉁䅑䅁硁䑁䅕睍穁䑁䅅兏㉁䑁䅣䅏䅁䅁杷允䅁䅁䅑䅁䑁䅁䅷䅁䭁偁䅅䅁䭁佁䭳䅁䭁䡁䕁䅁䉁䅁䅁允䅁䅁䄴䅆䅁䑁䅅兎㍁䑁䅙免硁䑁䅫睍㕁䅁䅁䍄䉁䅁䅁䅂䅁䅁䅍䅄䅁䅁䅯杅䅁䅁䅯儷䅯䅁䅯睧䅑䅁䅅䅁䉁䅁䅁兂啁歲桦桥㙔睐杷允䅁䅁䅑䅁䑁䅁䅷䅁䭁偁䅅䅁䭁佁䭳䅁䭁䡁䕅䅁䉁䅁䅁允䅁䅁䄴䅆䅁䑁䅅兎㑁䑁䅁杍硁䑁䅑䅍㍁䅁䅁䍄䉁䅁䅁䅂䅁䅁䅍䅄䅁䅁䅯睴䅅䅁䅯朷䅯䅁䅯全䅑䅁䅅䅁䉁䅁䅁兂䅁䅁䅁䉑浧兑杷允䅁䅁䅑䅁䑁䅁䅷䅁䭁偁䅅䅁䭁佁䭳䅁䭁䥁䕕䅁䉁䅁䅁允䅁䅁䄴䅆䅁䑁䅅兎㑁䑁䅙兎ㅁ䑁䅣睍穁䅁䅁䍄䉁䅁䅁䅂䅁䅁䅍䅄䅁䅁䅯䅹䅅䅁䅯儶䅯䅁䅯全䅑䅁䅅䅁䉁䅁䅁权䡂䅁䅁䍄䉁䅁䅁䅂䅁䅁䅍䅄䅁䅁䅯䅆䅅䅁䅯儶䅯䅁䅯来䅑䅁䅅䅁䉁䅁䅁兂䅁䅁䅁䵙核兑杷允䅁䅁䅑䅁䑁䅁䅷䅁䭁䍁䅧䅁䭁佁䭙䅁䭁䡁䕁䅁䉁䅁䅁允䅁䅁䄴䅄䅁䑁䅉杌㍁䑁䅕杍䅁䅁杷允䅁䅁䅑䅁䑁䅁䅷䅁䭁偁䅣䅁䭁佁䭳䅁䭁䝁䔰䅁䉁䅁䅁允䅁䅁䄴杆䅁䑁䅅睍睁䑁䅧䅍睁䑁䅁䅍睁䑁䅁䅁䵁䅉䅅䅁䕁䅁䅁睁䵁䅁䅁权㍄䅁䅁权牄权䅁权睂䅂䅁允䅁䅁䅅䅁佁䉁䅙䅁硁䑁䅉李㍁䑁䅁䅍睁䑁䅁䅍睁䅁䅁䍄䉁䅁䅁䅂䅁䅁䅍䅄䅁䅁䅯眹䅁䅁䅯眶䅯䅁䅯全䅑䅁䅅䅁䉁䅁䅁杄坁䅁䅁免祁䑁䅙䅎睁䑁䅁䅍睁䑁䅁䅍䅁䅁杷允䅁䅁䅑䅁䑁䅁䅷䅁䭁䍁䉑䅁䭁佁䬰䅁䭁䡁䕁䅁䉁䅁䅁允䅁䅁䅕䙂余扌摋稯䴸䅉䅅䅁䕁䅁䅁睁䵁䅁䅁权⭄允䅁权浄权䅁权䙃䅂䅁允䅁䅁䅅䅁佁䅁䅷䅁硁䍁䄴䅍ㅁ䑁䅧䅁䵁䅉䅅䅁䕁䅁䅁睁䵁䅁䅁权䍂允䅁权牄权䅁权硂䅂䅁允䅁䅁䅅䅁佁䉁䅑䅁㑁䑁䅍兏㕁䑁䅅䅍祁䑁䅣兎䅁䅁杷允䅁䅁䅑䅁䑁䅁䅷䅁䭁䙁䅉䅁䭁佁䭫䅁䭁䝁䔰䅁䉁䅁䅁允䅁䅁䅕䅁䅁䙁獧歍䵅䅉䅅䅁䕁䅁䅁睁䵁䅁䅁权呂䅁䅁权灄权䅁权瑂䅂䅁允䅁䅁䅅䅁䙁䅁䅁䅁䅂杋䉎䍄䉁䅁䅁䅂䅁䅁䅍䅄䅁䅁䅯睅䅁䅁䅯儶䅯䅁䅯兣䅑䅁䅅䅁䉁䅁䅁权䡂䅁䅁䍄䉁䅁䅁䅂䅁䅁䅍䅄䅁䅁䅯䄰䅁䅁䅯眶䅯䅁䅯睢䅑䅁䅅䅁䉁䅁䅁杄啁䅁䅁䅎睁䑁䅍睍㉁䑁䅅李祁䑁䅍䅁䵁䅉䅅䅁䕁䅁䅁睁䵁䅁䅁权婄允䅁权灄权䅁权療䅂䅁允䅁䅁䅅䅁䙁䅁䅁䅁䅃睔䉊䍄䉁䅁䅁䅂䅁䅁䅍䅄䅁䅁䅯兪䅁䅁䅯朵䅯䅁䅯全䅑䅁䅅䅁䉁䅁䅁杄䵁䅁䅁兎畁䑁䅣李穁䅁䅁䍄䉁䅁䅁䅂䅁䅁䅍䅄䅁䅁䅯杕䅅䅁䅯儷䅯䅁䅯全䅑䅁䅅䅁䉁䅁䅁兂獃䙈歰㥏䈸䅑杷允䅁䅁䅑䅁䑁䅁䅷䅁䭁䩁䅍䅁䭁佁䬰䅁䭁佁䭷䅁䉁䅁䅁允䅁䅁䅕癱午坔光䐵䴸䅉䅅䅁䕁䅁䅁睁䵁䅁䅁权啃䅁䅁权瑄权䅁权獄权䅁允䅁䅁䅅䅁䙁䙁㑋潈牘兕䄱䍄䉁䅁䅁䅂䅁䅁䅍䅄䅁䅁䅯䅩䅅䅁䅯眶䅯䅁䅯全䅑䅁䅅䅁䉁䅁䅁杄啁䅁䅁杍祁䑁䅣䅏睁䑁䅁䅍睁䑁䅁䅁䵁䅉䅅䅁䕁䅁䅁睁䵁䅁䅁权噃䅁䅁权瑄权䅁权獄权䅁允䅁䅁䅅䅁䙁䥁獴⼵灵儸䅒䍄䉁䅁䅁䅂䅁䅁䅍䅄䅁䅁䅯杬䅁䅁䅯儷䅯䅁䅯䄷䅯䅁䅅䅁䉁䅁䅁兂い别㡸㝷浶睐杷允䅁䅁䅑䅁䑁䅁䅷䅁䭁䕁䉍䅁䭁佁䬴䅁䭁䡁䔰䅁䉁䅁䅁允䅁䅁䅕䅁䅁䝁⽪ぐ䵅䅉䅅䅁䕁䅁䅁睁䵁䅁䅁权硂䅁䅁权牄权䅁权療䅂䅁允䅁䅁䅅䅁佁䉁䅑䅁硁䑁䅁䅎㉁䑁䅣睎穁䑁䅧䅏䅁䅁杷允䅁䅁䅑䅁䑁䅁䅷䅁䭁䩁䅅䅁䭁佁䬴䅁䭁䝁䔸䅁䉁䅁䅁允䅁䅁䅕䅁䅁䅁噄か䵅䅉䅅䅁䕁䅁䅁睁䵁䅁䅁权桁允䅁权湄权䅁权㥂䅂䅁允䅁䅁䅅䅁䙁䉁婦発呤硙䄵䍄䉁䅁䅁䅂䅁䅁䅍䅄䅁䅁䅯六䅁䅁䅯儷䅯䅁䅯兢䅑䅁䅅䅁䉁䅁䅁兂㙃兓䍷㑋畦睐杷允䅁䅁䅑䅁䑁䅁䅷䅁䭁䕁䄰䅁䭁佁䭳䅁䭁䝁䔸䅁䉁䅁䅁允䅁䅁䄴䅆䅁䑁䅑䅎穁䑁䅅杍㉁䑁䅁䅍睁䅁䅁䍄䉁䅁䅁䅂䅁䅁䅍䅄䅁䅁䅯杔䅁䅁䅯眶䅯䅁䅯睢䅑䅁䅅䅁䉁䅁䅁杄啁䅁䅁睍穁䑁䅁杍ㅁ䑁䅧䅍睁䑁䅁䅁䵁䅉䅅䅁䕁䅁䅁睁䵁䅁䅁权牁䅁䅁权瑄权䅁权㥂䅂䅁允䅁䅁䅅䅁䙁䡁⼰噎㘶摓⽷䍄䉁䅁䅁䅂䅁䅁䅍䅄䅁䅁䅯睶䅁䅁䅯眶䅯䅁䅯䅣䅑䅁䅅䅁䉁䅁䅁杄啁䅁䅁睍睁䑁䅙兏ぁ䑁䅫杍㉁䑁䅣䅁䵁䅉䅅䅁䕁䅁䅁睁䵁䅁䅁权⽃䅁䅁权牄权䅁权䙃䅂䅁允䅁䅁䅅䅁佁䉁䅑䅁穁䑁䅁䅎㍁䑁䅕䅍祁䑁䅧睍䅁䅁杷允䅁䅁䅑䅁䑁䅁䅷䅁䭁䑁䉁䅁䭁佁䬰䅁䭁䡁䔰䅁䉁䅁䅁允䅁䅁䅕癘䥫㤹䕑䐶䴸䅉䅅䅁䕁䅁䅁睁䵁䅁䅁权療䅁䅁权䕁䅁䅁权䙁䅁䅁允䅁䅁䅅䅁䙁䅁䅁䅁乁〷䉖䍄䉁䅁䅁䅂䅁䅁䅍䅄䅁䅁䅯六䅅䅁䅯眵䅯䅁䅯䄷䅯䅁䅅䅁䉁䅁䅁兂䉄煹䙆湴前䅑杷允䅁䅁䅑䅁䑁䅁䅷䅁䭁䙁䅷䅁䭁佁䬰䅁䭁䡁䕅䅁䉁䅁䅁允䅁䅁䅕癴㥐䠱灪樵䴸䅉䅅䅁䕁䅁䅁睁䵁䅁䅁权求允䅁权畄权䅁权療䅂䅁允䅁䅁䅅䅁䙁䅁䅁䅁奃橺䉆䍄䉁䅁䅁䅂䅁䅁䅍䅄䅁䅁䅯兙䅁䅁䅯眶䅯䅁䅯全䅑䅁䅅䅁䉁䅁䅁杄啁䅁䅁睍ㅁ䑁䅉䅍睁䑁䅁䅍睁䑁䅁䅁䵁䅉䅅䅁䕁䅁䅁睁䵁䅁䅁权煁䅁䅁权湄权䅁权瑂䅂䅁允䅁䅁䅅䅁䙁䅁坒楄礲兮䅒䍄䉁䅁䅁䅂䅁䅁䅍䅄䅁䅁䅯兕䅅䅁䅯眶䅯䅁䅯睢䅑䅁䅅䅁䉁䅁䅁杄啁䅁䅁免㕁䑁䅑兏ぁ䑁䅍兏㉁䑁䅧䅁䵁䅉䅅䅁䕁䅁䅁睁䵁䅁䅁权偃允䅁权畄权䅁权㙂䅂䅁允䅁䅁䅅䅁䙁䅁䅁䅁坄卥䉊䍄䉁䅁䅁䅂䅁䅁䅍䅄䅁䅁䅯兕䅅䅁䅯眶䅯䅁䅯䅣䅑䅁䅅䅁䉁䅁䅁杄啁䅁䅁免㕁䑁䅫睍㑁䑁䅧李穁䑁䅍䅁䵁䅉䅅䅁䕁䅁䅁睁䵁䅁䅁权扁䅁䅁权牄权䅁权瑂䅂䅁允䅁䅁䅅䅁佁䉁䅑䅁ぁ䑁䅫兎㕁䑁䅁睎睁䑁䅁䅍䅁䅁杷允䅁䅁䅑䅁䑁䅁䅷䅁䭁䝁䅯䅁䭁佁䬰䅁䭁䡁䕁䅁䉁䅁䅁允䅁䅁䅕汤䬸佉祄啅䵁䅉䅅䅁䕁䅁䅁睁䵁䅁䅁权㉂允䅁权牄权䅁权獄权䅁允䅁䅁䅅䅁䭁䕁䅣䅁䵁䅉䅅䅁䕁䅁䅁睁䵁䅁䅁权楃允䅁权湄权䅁权䙃䅂䅁允䅁䅁䅅䅁䙁䡁灮橊䥅䍲䅆䍄䉁䅁䅁䅂䅁䅁䅍䅄䅁䅁䅯末䅅䅁䅯权䅁䅁䅯兂䅁䅁䅅䅁䉁䅁䅁兂浃㡭村䡳㑌睐杷允䅁䅁䅑䅁䑁䅁䅷䅁䭁䙁䉣䅁䭁佁䭳䅁䭁䥁䕕䅁䉁䅁䅁允䅁䅁䄴杅䅁䑁䅫䅎祁䑁䅙李睁䑁䅫兏䅁䅁杷允䅁䅁䅑䅁䑁䅁䅷䅁䭁佁䉅䅁䭁佁䭣䅁䭁佁䭷䅁䉁䅁䅁允䅁䅁䅕䵮村䡳潊䕌䵁䅉䅅䅁䕁䅁䅁睁䵁䅁䅁权扁䅁䅁权牄权䅁权䑃䅂䅁允䅁䅁䅅䅁佁䉁䅑䅁ㅁ䑁䅑李睁䑁䅁睍睁䑁䅁䅍䅁䅁杷允䅁䅁䅑䅁䑁䅁䅷䅁䭁䱁䅣䅁䭁佁䭳䅁䭁䡁䕯䅁䉁䅁䅁允䅁䅁䄴䅆䅁䑁䅣䅎睁䑁䅁䅍睁䑁䅁䅍睁䅁䅁䍄䉁䅁䅁䅂䅁䅁䅍䅄䅁䅁䅯睭䅁䅁䅯儶䅯䅁䅯睧䅑䅁䅅䅁䉁䅁䅁兂䅁䅁䅁偁䄴兑杷允䅁䅁䅑䅁䑁䅁䅷䅁䭁䑁䉣䅁䭁佁䭳䅁䭁䝁䔰䅁䉁䅁䅁允䅁䅁䄴䅆䅁䑁䅙兎硁䑁䅣杍㍁䑁䅉睎㉁䅁䅁䍄䉁䅁䅁䅂䅁䅁䅍䅄䅁䅁䅯睎䅅䅁䅯眶䅯䅁䅯睢䅑䅁䅅䅁䉁䅁䅁杄啁䅁䅁李ㅁ䑁䅅睎祁䑁䅅免㍁䑁䅑䅁䵁䅉䅅䅁䕁䅁䅁睁䵁䅁䅁权汃允䅁权牄权䅁权硂䅂䅁允䅁䅁䅅䅁佁䉁䅙䅁硁䑁䅑䅎㑁䑁䅍免㕁䑁䅫兎穁䅁䅁䍄䉁䅁䅁䅂䅁䅁䅍䅄䅁䅁䅯杮䅅䅁䅯儷䅯䅁䅯䅣䅑䅁䅅䅁䉁䅁䅁兂兂婪畤潅奐睐杷允䅁䅁䅑䅁䑁䅁䅷䅁䭁䙁䅍䅁䭁佁䬰䅁䭁䝁䔰䅁䉁䅁䅁允䅁䅁䅕⽷潕䥘䌯吷䴸䅉䅅䅁䕁䅁䅁睁䵁䅁䅁权卂䅁䅁权畄权䅁权療䅂䅁允䅁䅁䅅䅁䙁䅁䅁䅁权椰䈵䍄䉁䅁䅁䅂䅁䅁䅍䅄䅁䅁䅯睮䅅䅁䅯儷䅯䅁䅯䅣䅑䅁䅅䅁䉁䅁䅁兂塄㍯㥁瑃湦睐杷允䅁䅁䅑䅁䑁䅁䅷䅁䭁䭁䉁䅁䭁佁䬰䅁䭁䡁䕁䅁䉁䅁䅁允䅁䅁䅕㥉㕶浦㡱䐫䴸䅉䅅䅁䕁䅁䅁睁䵁䅁䅁权坁䅁䅁权浄权䅁权䑃䅂䅁允䅁䅁䅅䅁佁䅁䅷䅁睁䍁䄴䅎ㅁ䑁䅧䅁䵁䅉䅅䅁䕁䅁䅁睁䵁䅁䅁权㍁允䅁权牄权䅁权㙂䅂䅁允䅁䅁䅅䅁佁䉁䅑䅁㉁䑁䅑免㕁䑁䅕睍睁䑁䅫䅍䅁䅁杷允䅁䅁䅑䅁䑁䅁䅷䅁䭁䑁䉣䅁䭁佁䭳䅁䭁䡁䕁䅁䉁䅁䅁允䅁䅁䄴䅆䅁䑁䅙睍穁䑁䅅李㉁䑁䅁兎穁䅁䅁䍄䉁䅁䅁䅂䅁䅁䅍䅄䅁䅁䅯睎䅅䅁䅯眶䅯䅁䅯睧䅑䅁䅅䅁䉁䅁䅁杄啁䅁䅁李穁䑁䅅䅍㍁䑁䅍兎㍁䑁䅅䅁䵁䅉䅅䅁䕁䅁䅁睁䵁䅁䅁权灁䅁䅁权灄权䅁权㥂䅂䅁允䅁䅁䅅䅁䙁䅁䅁䅁杄桨䉴䍄䉁䅁䅁䅂䅁䅁䅍䅄䅁䅁䅯睅䅁䅁䅯朵䅯䅁䅯睧䅑䅁䅅䅁䉁䅁䅁杄䵁䅁䅁免畁䑁䅑䅎硁䅁䅁䍄䉁䅁䅁䅂䅁䅁䅍䅄䅁䅁䅯睆䅁䅁䅯朵䅯䅁䅯兦䅑䅁䅅䅁䉁䅁䅁杄䵁䅁䅁䅍畁䑁䅫免穁䅁䅁䍄䉁䅁䅁䅂䅁䅁䅍䅄䅁䅁䅯睎䅅䅁䅯眶䅯䅁䅯兦䅑䅁䅅䅁䉁䅁䅁杄啁䅁䅁李穁䑁䅅䅍硁䑁䅧兏㍁䑁䅙䅁䵁䅉䅅䅁䕁䅁䅁睁䵁䅁䅁权煄䅁䅁权牄权䅁权療䅂䅁允䅁䅁䅅䅁佁䉁䅑䅁硁䑁䅣䅎穁䑁䅉兎ㅁ䑁䅅睎䅁䅁杷允䅁䅁䅑䅁䑁䅁䅷䅁䭁䥁䅍䅁䭁佁䭳䅁䭁䝁䔸䅁䉁䅁䅁允䅁䅁䄴䅆䅁䑁䅅免㉁䑁䅧䅏睁䑁䅉兏硁䅁䅁䍄䉁䅁䅁䅂䅁䅁䅍䅄䅁䅁䅯朶䅁䅁䅯眶䅯䅁䅯兦䅑䅁䅅䅁䉁䅁䅁杄啁䅁䅁免㕁䑁䅑兏硁䑁䅣兏祁䑁䅉䅁䵁䅉䅅䅁䕁䅁䅁睁䵁䅁䅁权䩁䅁䅁权浄权䅁权硂䅂䅁允䅁䅁䅅䅁佁䅁䅷䅁睁䍁䄴兎睁䑁䅫䅁䵁䅉䅅䅁䕁䅁䅁睁䵁䅁䅁权佃允䅁权浄权䅁权瑂䅂䅁允䅁䅁䅅䅁佁䅁䅷䅁祁䍁䄴䅎㑁䑁䅫䅁䵁䅉䅅䅁䕁䅁䅁睁䵁䅁䅁权千允䅁权䭁䅁䅁权䕁杁䅁允䅁䅁䅅䅁䙁偁潙䥘䌯儹䅤䍄䉁䅁䅁䅂䅁䅁䅍䅄䅁䅁䅯杗䅅䅁䅯眵䅯䅁䅯䄷䅯䅁䅅䅁䉁䅁䅁兂㝂䭆䠵昴潯䅑杷允䅁䅁䅑䅁䑁䅁䅷䅁䭁䉁䅁䅁䭁佁䭳䅁䭁䡁䕁䅁䉁䅁䅁允䅁䅁䄴杅䅁䑁䅕免ㅁ䑁䅅䅍睁䑁䅁䅍䅁䅁杷允䅁䅁䅑䅁䑁䅁䅷䅁䭁䩁䉫䅁䭁佁䭣䅁䭁䥁䕕䅁䉁䅁䅁允䅁䅁䅕䵮村䡳潊䕅䵁䅉䅅䅁䕁䅁䅁睁䵁䅁䅁权煂䅁䅁权瑄权䅁权瑂䅂䅁允䅁䅁䅅䅁䙁䅁㙡晷䙪䉏䅊䍄䉁䅁䅁䅂䅁䅁䅍䅄䅁䅁䅯䅙䅅䅁䅯朵䅯䅁䅯兦䅑䅁䅅䅁䉁䅁䅁杄䵁䅁䅁免畁䑁䅧䅎ㅁ䅁䅁䍄䉁䅁䅁䅂䅁䅁䅍䅄䅁䅁䅯杌䅁䅁䅯眶䅯䅁䅯䄷䅯䅁䅅䅁䉁䅁䅁杄啁䅁䅁免ぁ䑁䅁睍㉁䑁䅑杍祁䑁䅣䅁䵁䅉䅅䅁䕁䅁䅁睁䵁䅁䅁权桂䅁䅁权畄权䅁权療䅂䅁允䅁䅁䅅䅁䙁䅁䅁䅁䥃祪䉖䍄䉁䅁䅁䅂䅁䅁䅍䅄䅁䅁䅯䅗䅅䅁䅯眶䅯䅁䅯兣䅑䅁䅅䅁䉁䅁䅁杄坁䅁䅁免㑁䑁䅙兎㉁䑁䅑睎㑁䑁䅁䅎䅁䅁杷允䅁䅁䅑䅁䑁䅁䅷䅁䭁䙁䅳䅁䭁佁䭙䅁䭁佁䭷䅁䉁䅁䅁允䅁䅁䄴䅄䅁䑁䅅杌硁䑁䅧兎䅁䅁杷允䅁䅁䅑䅁䑁䅁䅷䅁䭁䑁䉍䅁䭁佁䭳䅁䭁佁䭷䅁䉁䅁䅁允䅁䅁䄴杆䅁䑁䅅睍ぁ䑁䅫睎㕁䑁䅁䅍睁䑁䅁䅁䵁䅉䅅䅁䕁䅁䅁睁䵁䅁䅁权硂允䅁权䭁䅁䅁权䙁䅁䅁允䅁䅁䅅䅁䙁偁灹搸乊栴䄵䍄䉁䅁䅁䅂䅁䅁䅍䅄䅁䅁䅯睍䅅䅁䅯眶䅯䅁䅯睢䅑䅁䅅䅁䉁䅁䅁杄坁䅁䅁免穁䑁䅙睍㉁䑁䅍兏睁䑁䅁䅍䅁䅁杷允䅁䅁䅑䅁䑁䅁䅷䅁䭁䑁䉍䅁䭁佁䭳䅁䭁䡁䕯䅁䉁䅁䅁允䅁䅁䄴杆䅁䑁䅅睍㍁䑁䅅睍㍁䑁䅉䅍睁䑁䅁䅁䵁䅉䅅䅁䕁䅁䅁睁䵁䅁䅁权㝁䅁䅁权牄权䅁权療䅂䅁允䅁䅁䅅䅁佁䉁䅉䅁㑁䑁䅉䅍穁䑁䅣䅍睁䑁䅁䅁䵁䅉䅅䅁䕁䅁䅁睁䵁䅁䅁权奁允䅁权牄权䅁权療䅂䅁允䅁䅁䅅䅁佁䉁䅑䅁ぁ䑁䅁睍睁䑁䅍睍ぁ䑁䅉免䅁䅁杷允䅁䅁䅑䅁䑁䅁䅷䅁䭁䉁䉧䅁䭁佁䭳䅁䭁䡁䕁䅁䉁䅁䅁允䅁䅁䄴䅆䅁䑁䅑䅍㉁䑁䅁睍穁䑁䅁李㉁䅁䅁䍄䉁䅁䅁䅂䅁䅁䅍䅄䅁䅁䅯䅫䅅䅁䅯允䅉䅁䅯兂䅉䅁䅅䅁䉁䅁䅁兂㕂晁剢穷坔䅑杷允䅁䅁䅑䅁䑁䅁䅷䅁䭁䕁䅯䅁䭁佁䬰䅁䭁䡁䔰䅁䉁䅁䅁允䅁䅁䅕⼵灵搸乊啁䵁䅉䅅䅁䕁䅁䅁睁䵁䅁䅁权佁䅁䅁权灄权䅁权瑂䅂䅁允䅁䅁䅅䅁䙁䅁䅁䅁睃楶䉎䍄䉁䅁䅁䅂䅁䅁䅍䅄䅁䅁䅯睄䅁䅁䅯儶䅯䅁䅯兢䅑䅁䅅䅁䉁䅁䅁兂䅁䅁䅁䝃祍兑杷允䅁䅁䅑䅁䑁䅁䅷䅁䭁䩁䅅䅁䭁佁䭳䅁䭁䡁䕯䅁䉁䅁䅁允䅁䅁䄴䅆䅁䑁䅅兎㉁䑁䅉䅍睁䑁䅁䅍睁䅁䅁䍄䉁䅁䅁䅂䅁䅁䅍䅄䅁䅁䅯术䅁䅁䅯眶䅯䅁䅯兣䅑䅁䅅䅁䉁䅁䅁杄啁䅁䅁䅎睁䑁䅕睍㕁䑁䅁䅎硁䑁䅉䅁䵁䅉䅅䅁䕁䅁䅁睁䵁䅁䅁权⽄䅁䅁权牄权䅁权硂䅂䅁允䅁䅁䅅䅁佁䉁䅑䅁祁䑁䅁兎硁䑁䅉李祁䑁䅉䅎䅁䅁杷允䅁䅁䅑䅁䑁䅁䅷䅁䭁偁䄸䅁䭁佁䭳䅁䭁䥁䕕䅁䉁䅁䅁允䅁䅁䄴䅆䅁䑁䅉䅍㍁䑁䅁睍㉁䑁䅍睎睁䅁䅁䍄䉁䅁䅁䅂䅁䅁䅍䅄䅁䅁䅯䅉䅁䅁䅯䅂䅁䅁䅯䅂䅉䅁䅅䅁䉁䅁䅁兂䅁䅁䅄と䵵兑杷允䅁䅁䅑䅁䑁䅁䅷䅁䭁偁䄴䅁䭁佁䭳䅁䭁䥁䕍䅁䉁䅁䅁允䅁䅁䄴䅆䅁䑁䅑䅍㉁䑁䅫杍㑁䑁䅕兏祁䅁䅁䍄䉁䅁䅁䅂䅁䅁䅍䅄䅁䅁䅯睌䅁䅁䅯眶䅯䅁䅯兢䅑䅁䅅䅁䉁䅁䅁杄啁䅁䅁免睁䑁䅣兎㉁䑁䅅䅍睁䑁䅁䅁䵁䅉䅅䅁䕁䅁䅁睁䵁䅁䅁权䕁允䅁权牄权䅁权獄权䅁允䅁䅁䅅䅁佁䉁䅑䅁ㅁ䑁䅍免祁䑁䅑䅍睁䑁䅁䅍䅁䅁杷允䅁䅁䅑䅁䑁䅁䅷䅁䭁䙁䉫䅁䭁佁䬴䅁䭁䡁䕅䅁䉁䅁䅁允䅁䅁䅕䅁䅁䍁䱑歑䵅䅉䅅䅁䕁䅁䅁睁䵁䅁䅁权啃允䅁权牄权䅁权㥂䅂䅁允䅁䅁䅅䅁佁䉁䅙䅁ぁ䑁䅁䅎祁䑁䅫䅏ぁ䑁䅫䅎㉁䅁䅁䍄䉁䅁䅁䅂䅁䅁䅍䅄䅁䅁䅯公䅅䅁䅯眵䅯䅁䅯兢䅑䅁䅅䅁䉁䅁䅁兂灄瑄执䱚ㅲ睐杷允䅁䅁䅑䅁䑁䅁䅷䅁䭁䅁䉍䅁䭁佁䭳䅁䭁䝁䔸䅁䉁䅁䅁允䅁䅁䄴杆䅁䑁䅍兏㍁䑁䅑䅍睁䑁䅁䅍睁䑁䅁䅁䵁䅉䅅䅁䕁䅁䅁睁䵁䅁䅁权䕁允䅁权牄权䅁权睂䅂䅁允䅁䅁䅅䅁佁䉁䅑䅁ㅁ䑁䅍兏ぁ䑁䅙䅍睁䑁䅁䅍䅁䅁杷允䅁䅁䅑䅁䑁䅁䅷䅁䭁䅁䉍䅁䭁佁䭳䅁䭁䡁䕅䅁䉁䅁䅁允䅁䅁䄴杆䅁䑁䅑䅍ㅁ䑁䅁䅍睁䑁䅁䅍睁䑁䅁䅁䵁䅉䅅䅁䕁䅁䅁睁䵁䅁䅁权坄䅂䅁权湄权䅁权睂䅂䅁允䅁䅁䅅䅁䙁䥁䅐煹䙆畴⽍䍄䉁䅁䅁䅂䅁䅁䅍䅄䅁䅁䅯睇䅅䅁䅯眶䅯䅁䅯睢䅑䅁䅅䅁䉁䅁䅁杄坁䅁䅁免㑁䑁䅫免祁䑁䅙䅎㑁䑁䅁睍䅁䅁杷允䅁䅁䅑䅁䑁䅁䅷䅁䭁䩁䉣䅁䭁佁䬴䅁䭁䡁䕯䅁䉁䅁䅁允䅁䅁䅕䅁䅁佁噁啋䵅䅉䅅䅁䕁䅁䅁睁䵁䅁䅁权扁允䅁权牄权䅁权硂䅂䅁允䅁䅁䅅䅁佁䉁䅙䅁硁䑁䅫䅍穁䑁䅅免穁䑁䅧睍㕁䅁䅁䍄䉁䅁䅁䅂䅁䅁䅍䅄䅁䅁䅯杪䅅䅁䅯儶䅯䅁䅯睧䅑䅁䅅䅁䉁䅁䅁兂䅁䅁䅁佑摧兑杷允䅁䅁䅑䅁䑁䅁䅷䅁䭁䭁䉍䅁䭁佁䭳䅁䭁䝁䔸䅁䉁䅁䅁允䅁䅁䄴䅆䅁䑁䅫睍㕁䑁䅁䅍睁䑁䅁䅍睁䅁䅁䍄䉁䅁䅁䅂䅁䅁䅍䅄䅁䅁䅯共䅅䅁䅯朵䅯䅁䅯睢䅑䅁䅅䅁䉁䅁䅁杄䵁䅁䅁免畁䑁䅁杍穁䅁䅁䍄䉁䅁䅁䅂䅁䅁䅍䅄䅁䅁䅯兄䅅䅁䅯眶䅯䅁䅯䄷䅯䅁䅅䅁䉁䅁䅁杄啁䅁䅁䅎穁䑁䅣李㉁䑁䅧免祁䑁䅣䅁䵁䅉䅅䅁䕁䅁䅁睁䵁䅁䅁权㉄允䅁权浄权䅁权㥂䅂䅁允䅁䅁䅅䅁䭁䕁䅣䅁䵁䅉䅅䅁䕁䅁䅁睁䵁䅁䅁权浃䅁䅁权浄权䅁权硂䅂䅁允䅁䅁䅅䅁佁䅁䅷䅁硁䍁䄴䅍睁䑁䅙䅁䵁䅉䅅䅁䕁䅁䅁睁䵁䅁䅁权ぁ䅁䅁权灄权䅁权瑂䅂䅁允䅁䅁䅅䅁䙁䅁䅁䅁䅄桥䉂䍄䉁䅁䅁䅂䅁䅁䅍䅄䅁䅁䅯杍䅅䅁䅯儷䅯䅁䅯兦䅑䅁䅅䅁䉁䅁䅁兂奂扏䥔牤渷睐杷允䅁䅁䅑䅁䑁䅁䅷䅁䭁乁䉙䅁䭁佁䭳䅁䭁䥁䕍䅁䉁䅁䅁允䅁䅁䄴䅆䅁䑁䅉李㑁䑁䅍杍㉁䑁䅕免㑁䅁䅁䍄䉁䅁䅁䅂䅁䅁䅍䅄䅁䅁䅯眵䅅䅁䅯朷䅯䅁䅯睧䅑䅁䅅䅁䉁䅁䅁兂䅁䅁䅁䅍䑎兑杷允䅁䅁䅑䅁䑁䅁䅷䅁䭁䵁䉁䅁䭁佁䭳䅁䭁䝁䔸䅁䉁䅁䅁允䅁䅁䄴杆䅁䑁䅑睍睁䑁䅫䅍睁䑁䅁䅍睁䑁䅁䅁䵁䅉䅅䅁䕁䅁䅁睁䵁䅁䅁权䉄䅁䅁权浄权䅁权瑂䅂䅁允䅁䅁䅅䅁佁䅁䅷䅁睁䍁䄴李㍁䑁䅫䅁䵁䅉䅅䅁䕁䅁䅁睁䵁䅁䅁权䉂允䅁权䭁䅁䅁权䕁杁䅁允䅁䅁䅅䅁䙁佁㠵穐敖杵䅬䍄䉁䅁䅁䅂䅁䅁䅍䅄䅁䅁䅯兄䅅䅁䅯眶䅯䅁䅯睧䅑䅁䅅䅁䉁䅁䅁杄啁䅁䅁䅎㍁䑁䅑李㑁䑁䅉睎ㅁ䑁䅫䅁䵁䅉䅅䅁䕁䅁䅁睁䵁䅁䅁权ぁ䅁䅁权浄权䅁权獄权䅁允䅁䅁䅅䅁䭁䕁䅣䅁䵁䅉䅅䅁䕁䅁䅁睁䵁䅁䅁权橂允䅁权牄权䅁权療䅂䅁允䅁䅁䅅䅁佁䉁䅑䅁祁䑁䅫䅏㑁䑁䅁䅍睁䑁䅁䅍䅁䅁杷允䅁䅁䅑䅁䑁䅁䅷䅁䭁䉁䄴䅁䭁佁䭳䅁䭁佁䭷䅁䉁䅁䅁允䅁䅁䄴䅆䅁䑁䅑兏穁䑁䅁䅍睁䑁䅁䅍睁䅁䅁䍄䉁䅁䅁䅂䅁䅁䅍䅄䅁䅁䅯䅭䅁䅁䅯眵䅯䅁䅯睧䅑䅁䅅䅁䉁䅁䅁兂慃婭婭婭㝮睐杷允䅁䅁䅑䅁䑁䅁䅷䅁䭁䉁䄸䅁䭁佁䭳䅁䭁佁䭷䅁䉁䅁䅁允䅁䅁䄴䅆䅁䑁䅉䅎㑁䑁䅙䅍㉁䑁䅑兎㍁䅁䅁䍄䉁䅁䅁䅂䅁䅁䅍䅄䅁䅁䅯杈䅁䅁䅯朷䅯䅁䅯䄷䅯䅁䅅䅁䉁䅁䅁兂䅁䅁䅁䝁奯兑杷允䅁䅁䅑䅁䑁䅁䅷䅁䭁䑁䅫䅁䭁佁䭙䅁䭁䡁䕅䅁䉁䅁䅁允䅁䅁䄴䅄䅁䑁䅉杌睁䑁䅕䅏䅁䅁杷允䅁䅁䅑䅁䑁䅁䅷䅁䭁乁䄰䅁䭁佁䬴䅁䭁䡁䕯䅁䉁䅁䅁允䅁䅁䅕䅁䅁䅁㕄啂䵅䅉䅅䅁䕁䅁䅁睁䵁䅁䅁权晁䅁䅁权牄权䅁权療䅂䅁允䅁䅁䅅䅁佁䉁䅑䅁祁䑁䅕睍㕁䑁䅕李睁䑁䅫杍䅁䅁杷允䅁䅁䅑䅁䑁䅁䅷䅁䭁䉁䄴䅁䭁佁䭳䅁䭁䡁䕅䅁䉁䅁䅁允䅁䅁䄴䅆䅁䑁䅑兏㑁䑁䅁䅍睁䑁䅁䅍睁䅁䅁䍄䉁䅁䅁䅂䅁䅁䅍䅄䅁䅁䅯睮䅅䅁䅯眶䅯䅁䅯䄷䅯䅁䅅䅁䉁䅁䅁杄啁䅁䅁䅎ㅁ䑁䅁兎ぁ䑁䅉䅏㉁䑁䅣䅁䵁䅉䅅䅁䕁䅁䅁睁䵁䅁䅁权呃允䅁权牄权䅁权睂䅂䅁允䅁䅁䅅䅁佁䉁䅉䅁穁䑁䅣兏穁䑁䅧睍穁䑁䅣䅁䵁䅉䅅䅁䕁䅁䅁睁䵁䅁䅁权求允䅁权牄权䅁权療䅂䅁允䅁䅁䅅䅁佁䉁䅑䅁㑁䑁䅅睎睁䑁䅅䅍㕁䑁䅕睎䅁䅁杷允䅁䅁䅑䅁䑁䅁䅷䅁䭁䙁䅅䅁䭁佁䭳䅁䭁䡁䕁䅁䉁䅁䅁允䅁䅁䄴䅆䅁䑁䅉免㕁䑁䅧兏穁䑁䅁䅍睁䅁䅁䍄䉁䅁䅁䅂䅁䅁䅍䅄䅁䅁䅯兢䅁䅁䅯朵䅯䅁䅯兦䅑䅁䅅䅁䉁䅁䅁杄䵁䅁䅁䅍畁䑁䅣䅏祁䅁䅁䍄䉁䅁䅁䅂䅁䅁䅍䅄䅁䅁䅯兤䅁䅁䅯朷䅯䅁䅯䅣䅑䅁䅅䅁䉁䅁䅁兂䅁䅁䅁䡓潣兑杷允䅁䅁䅑䅁䑁䅁䅷䅁䭁䝁䉕䅁䭁佁䭳䅁䭁䡁䕁䅁䉁䅁䅁允䅁䅁䄴䅆䅁䑁䅧杍睁䑁䅑䅎硁䑁䅅免ぁ䅁䅁䍄䉁䅁䅁䅂䅁䅁䅍䅄䅁䅁䅯朴䅁䅁䅯眶䅯䅁䅯兢䅑䅁䅅䅁䉁䅁䅁杄啁䅁䅁䅏㉁䑁䅍䅎㑁䑁䅣李㍁䑁䅣䅁䵁䅉䅅䅁䕁䅁䅁睁䵁䅁䅁权橄䅁䅁权牄权䅁权瑂䅂䅁允䅁䅁䅅䅁佁䉁䅙䅁祁䑁䅑兎ぁ䑁䅁䅍睁䑁䅁䅍睁䅁䅁䍄䉁䅁䅁䅂䅁䅁䅍䅄䅁䅁䅯党䅅䅁䅯眶䅯䅁䅯兣䅑䅁䅅䅁䉁䅁䅁杄啁䅁䅁䅏祁䑁䅅䅎硁䑁䅉睎㉁䑁䅫䅁䵁䅉䅅䅁䕁䅁䅁睁䵁䅁䅁权䥂允䅁权湄权䅁权硂䅂䅁允䅁䅁䅅䅁䙁䉁癳匳䝑內䅒䍄䉁䅁䅁䅂䅁䅁䅍䅄䅁䅁䅯党䅅䅁䅯眶䅯䅁䅯兦䅑䅁䅅䅁䉁䅁䅁杄啁䅁䅁䅏祁䑁䅫兎㉁䑁䅧免㕁䑁䅫䅁䵁䅉䅅䅁䕁䅁䅁睁䵁䅁䅁权療䅁䅁权牄权䅁权䑃䅂䅁允䅁䅁䅅䅁佁䉁䅑䅁穁䑁䅣兏睁䑁䅍杍㍁䑁䅉杍䅁䅁杷允䅁䅁䅑䅁䑁䅁䅷䅁䭁䱁䉳䅁䭁佁䬰䅁䭁䡁䕯䅁䉁䅁䅁允䅁䅁䅕㑎䉬余兘䐫䴸䅉䅅䅁䕁䅁䅁睁䵁䅁䅁权浂允䅁权牄权䅁权瑂䅂䅁允䅁䅁䅅䅁佁䉁䅙䅁穁䑁䅣䅏㍁䑁䅣䅎㉁䑁䅍兏祁䅁䅁䍄䉁䅁䅁䅂䅁䅁䅍䅄䅁䅁䅯睚䅅䅁䅯眶䅯䅁䅯兢䅑䅁䅅䅁䉁䅁䅁杄坁䅁䅁免硁䑁䅑䅎ㅁ䑁䅣兏㉁䑁䅧免䅁䅁杷允䅁䅁䅑䅁䑁䅁䅷䅁䭁䙁䅧䅁䭁佁䭣䅁䭁䥁䕕䅁䉁䅁䅁允䅁䅁䅕報灪橊䥅䕊䵁䅉䅅䅁䕁䅁䅁睁䵁䅁䅁权獃允䅁权灄权䅁权䑃䅂䅁允䅁䅁䅅䅁䙁䅁䅁䅁杁睗䉴䍄䉁䅁䅁䅂䅁䅁䅍䅄䅁䅁䅯杚䅅䅁䅯眶䅯䅁䅯睢䅑䅁䅅䅁䉁䅁䅁杄坁䅁䅁睍㑁䑁䅍䅎穁䑁䅫兎硁䑁䅣兎䅁䅁杷允䅁䅁䅑䅁䑁䅁䅷䅁䭁䝁䉣䅁䭁佁䭳䅁䭁䝁䔸䅁䉁䅁䅁允䅁䅁䄴杆䅁䑁䅅免㉁䑁䅑李硁䑁䅍兏祁䑁䅉䅁䵁䅉䅅䅁䕁䅁䅁睁䵁䅁䅁权䩄允䅁权畄权䅁权䑃䅂䅁允䅁䅁䅅䅁䙁䅁䅁䅁䅁杔䉖䍄䉁䅁䅁䅂䅁䅁䅍䅄䅁䅁䅯杚䅅䅁䅯眶䅯䅁䅯来䅑䅁䅅䅁䉁䅁䅁杄坁䅁䅁睍㑁䑁䅧免ㅁ䑁䅙䅎祁䑁䅙兎䅁䅁杷允䅁䅁䅑䅁䑁䅁䅷䅁䭁乁䅍䅁䭁佁䭫䅁䭁䡁䔰䅁䉁䅁䅁允䅁䅁䅕䅁䅁䝁橁啈䵅䅉䅅䅁䕁䅁䅁睁䵁䅁䅁权湂允䅁权牄权䅁权㙂䅂䅁允䅁䅁䅅䅁佁䉁䅙䅁硁䑁䅅李㉁䑁䅣睎祁䑁䅧兏硁䅁䅁䍄䉁䅁䅁䅂䅁䅁䅍䅄䅁䅁䅯杂䅁䅁䅯儷䅯䅁䅯来䅑䅁䅅䅁䉁䅁䅁兂硃洶灏桫楢睐杷允䅁䅁䅑䅁䑁䅁䅷䅁䭁䉁䉅䅁䭁䉁䅅䅁䭁䅁䍑䅁䉁䅁䅁允䅁䅁䄴䅆䅁䑁䅉䅎㕁䑁䅍䅍睁䑁䅁䅍睁䅁䅁䍄䉁䅁䅁䅂䅁䅁䅍䅄䅁䅁䅯杚䅅䅁䅯眶䅯䅁䅯全䅑䅁䅅䅁䉁䅁䅁杄坁䅁䅁䅎睁䑁䅕䅏ㅁ䑁䅁睎睁䑁䅉䅍䅁䅁杷允䅁䅁䅑䅁䑁䅁䅷䅁䭁䙁䄰䅁䭁佁䭳䅁䭁䝁䔸䅁䉁䅁䅁允䅁䅁䄴䅆䅁䑁䅑睎㍁䑁䅉睎穁䑁䅁䅍㉁䅁䅁䍄䉁䅁䅁䅂䅁䅁䅍䅄䅁䅁䅯兘䅁䅁䅯眶䅯䅁䅯兣䅑䅁䅅䅁䉁䅁䅁杄啁䅁䅁䅎㍁䑁䅧䅍睁䑁䅕䅍祁䑁䅧䅁䵁䅉䅅䅁䕁䅁䅁睁䵁䅁䅁权祂允䅁权瑄权䅁权㙂䅂䅁允䅁䅁䅅䅁䙁䩁瘷㡰䱚㥎⽅䍄䉁䅁䅁䅂䅁䅁䅍䅄䅁䅁䅯兲䅅䅁䅯儶䅯䅁䅯䄷䅯䅁䅅䅁䉁䅁䅁兂䅁䅁䅁䱍佉兑杷允䅁䅁䅑䅁䑁䅁䅷䅁䭁䕁䅯䅁䭁佁䬰䅁䭁䥁䕍䅁䉁䅁䅁允䅁䅁䅕椹捨㡪ㅌ樯䴸䅉䅅䅁䕁䅁䅁睁䵁䅁䅁权乄䅁䅁权畄权䅁权㥂䅂䅁允䅁䅁䅅䅁䙁䅁䅁䅁煂䍦䉖䍄䉁䅁䅁䅂䅁䅁䅍䅄䅁䅁䅯允䅅䅁䅯眶䅯䅁䅯䄷䅯䅁䅅䅁䉁䅁䅁杄坁䅁䅁免祁䑁䅙杍ぁ䑁䅅䅍睁䑁䅉李䅁䅁杷允䅁䅁䅑䅁䑁䅁䅷䅁䭁䡁䉍䅁䭁佁䭙䅁䭁䡁䔰䅁䉁䅁䅁允䅁䅁䄴䅄䅁䑁䅅杌硁䑁䅕兏䅁䅁杷允䅁䅁䅑䅁䑁䅁䅷䅁䭁䱁䅕䅁䭁佁䬰䅁䭁䡁䔰䅁䉁䅁䅁允䅁䅁䅕硨婢発呤歁䵁䅉䅅䅁䕁䅁䅁睁䵁䅁䅁权䉁允䅁权牄权䅁权硂䅂䅁允䅁䅁䅅䅁佁䉁䅙䅁硁䑁䅅睎㑁䑁䅅䅍硁䑁䅕兎ㅁ䅁䅁䍄䉁䅁䅁䅂䅁䅁䅍䅄䅁䅁䅯眰䅁䅁䅯眵䅯䅁䅯全䅑䅁䅅䅁䉁䅁䅁兂䕂㉩湺礫潫䅑杷允䅁䅁䅑䅁䑁䅁䅷䅁䭁䅁䉅䅁䭁佁䭳䅁䭁䡁䔰䅁䉁䅁䅁允䅁䅁䄴杆䅁䑁䅅杍硁䑁䅁䅍ㅁ䑁䅧李㑁䑁䅫䅁䵁䅉䅅䅁䕁䅁䅁睁䵁䅁䅁权㥄允䅁权浄权䅁权㥂䅂䅁允䅁䅁䅅䅁佁䅁䅷䅁硁䍁䄴兏ぁ䑁䅣䅁䵁䅉䅅䅁䕁䅁䅁睁䵁䅁䅁权歁允䅁权牄权䅁权睂䅂䅁允䅁䅁䅅䅁佁䉁䅑䅁祁䑁䅁李㕁䑁䅍睎祁䑁䅑䅎䅁䅁杷允䅁䅁䅑䅁䑁䅁䅷䅁䭁䉁䉷䅁䭁佁䭙䅁䭁䡁䕅䅁䉁䅁䅁允䅁䅁䄴䅄䅁䑁䅁杌㑁䑁䅕兎䅁䅁杷允䅁䅁䅑䅁䑁䅁䅷䅁䭁佁䉕䅁䭁佁䭣䅁䭁䝁䔰䅁䉁䅁䅁允䅁䅁䅕灶愸㥌欳か䵁䅉䅅䅁䕁䅁䅁睁䵁䅁䅁权療䅁䅁权瑄权䅁权療䅂䅁允䅁䅁䅅䅁䙁䵁牐允噄畇⽫䍄䉁䅁䅁䅂䅁䅁䅍䅄䅁䅁䅯䅕䅅䅁䅯朷䅯䅁䅯睢䅑䅁䅅䅁䉁䅁䅁兂䅁䅁䅁䕧歍兑杷允䅁䅁䅑䅁䑁䅁䅷䅁䭁䕁䅅䅁䭁佁䭳䅁䭁䡁䔰䅁䉁䅁䅁允䅁䅁䄴䅆䅁䑁䅣免硁䑁䅉䅍睁䑁䅁䅍睁䅁䅁䍄䉁䅁䅁䅂䅁䅁䅍䅄䅁䅁䅯睊䅁䅁䅯儶䅯䅁䅯兣䅑䅁䅅䅁䉁䅁䅁兂䅁䅁䅁估㙉兑杷允䅁䅁䅑䅁䑁䅁䅷䅁䭁䭁䅑䅁䭁佁䭳䅁䭁䡁䕯䅁䉁䅁䅁允䅁䅁䄴䅆䅁䑁䅍䅎㉁䑁䅁䅍睁䑁䅁䅍睁䅁䅁䍄䉁䅁䅁䅂䅁䅁䅍䅄䅁䅁䅯䅰䅁䅁䅯眶䅯䅁䅯兣䅑䅁䅅䅁䉁䅁䅁杄啁䅁䅁睍ぁ䑁䅕䅎硁䑁䅕睎㍁䑁䅉䅁䵁䅉䅅䅁䕁䅁䅁睁䵁䅁䅁权浃䅁䅁权湄权䅁权瑂䅂䅁允䅁䅁䅅䅁䙁䝁匸㡧䭄副䅸䍄䉁䅁䅁䅂䅁䅁䅍䅄䅁䅁䅯杁䅅䅁䅯䅂䅁䅁䅯䅂䅉䅁䅅䅁䉁䅁䅁兂䅁䅁允䕺权兑杷允䅁䅁䅑䅁䑁䅁䅷䅁䭁䝁䉉䅁䭁佁䭙䅁䭁䡁䔰䅁䉁䅁䅁允䅁䅁䄴䅄䅁䑁䅅杌穁䑁䅫䅎䅁䅁杷允䅁䅁䅑䅁䑁䅁䅷䅁䭁佁䉕䅁䭁佁䬴䅁䭁䝁䔰䅁䉁䅁䅁允䅁䅁䅕䅁䅁䵁䥃歊䵅䅉䅅䅁䕁䅁䅁睁䵁䅁䅁权䱁䅁䅁权浄权䅁权睂䅂䅁允䅁䅁䅅䅁佁䅁䅷䅁ぁ䍁䄴李㕁䑁䅕䅁䵁䅉䅅䅁䕁䅁䅁睁䵁䅁䅁权橂允䅁权畄权䅁权睂䅂䅁允䅁䅁䅅䅁䙁䅁䅁䅁䅄䍌䈱䍄䉁䅁䅁䅂䅁䅁䅍䅄䅁䅁䅯睖䅁䅁䅯眵䅯䅁䅯䅣䅑䅁䅅䅁䉁䅁䅁兂灁䥘䌯匹婧䅑杷允䅁䅁䅑䅁䑁䅁䅷䅁䭁䩁䅳䅁䭁佁䭳䅁䭁䥁䕕䅁䉁䅁䅁允䅁䅁䄴䅆䅁䑁䅅䅏穁䑁䅙兎㕁䑁䅅睍㉁䅁䅁䍄䉁䅁䅁䅂䅁䅁䅍䅄䅁䅁䅯䅔䅁䅁䅯儷䅯䅁䅯兢䅑䅁䅅䅁䉁䅁䅁兂⽁噎㘶兓浺睐杷允䅁䅁䅑䅁䑁䅁䅷䅁䭁䕁䉳䅁䭁佁䬰䅁䭁䝁䔸䅁䉁䅁䅁允䅁䅁䅕椹捨㡪ㅌ樹䴸䅉䅅䅁䕁䅁䅁睁䵁䅁䅁权扃䅁䅁权牄权䅁权䑃䅂䅁允䅁䅁䅅䅁佁䉁䅑䅁硁䑁䅧睍祁䑁䅕兏睁䑁䅑杍䅁䅁杷允䅁䅁䅑䅁䑁䅁䅷䅁䭁䝁䈰䅁䭁佁䭳䅁䭁佁䭷䅁䉁䅁䅁允䅁䅁䅯睒䅁䅁杷允䅁䅁䅑䅁䑁䅁䅷䅁䭁䝁䈰䅁䭁佁䭳䅁䭁䝁䔸䅁䉁䅁䅁允䅁䅁䄴䅆䅁䑁䅫李穁䑁䅕杍ぁ䑁䅑䅍祁䅁䅁䍄䉁䅁䅁䅂䅁䅁䅍䅄䅁䅁䅯兢䅅䅁䅯眶䅯䅁䅯来䅑䅁䅅䅁䉁䅁䅁杄啁䅁䅁兏㉁䑁䅉兏㉁䑁䅣䅍硁䑁䅅䅁䵁䅉䅅䅁䕁䅁䅁睁䵁䅁䅁权㥃䅁䅁权牄权䅁权㙂䅂䅁允䅁䅁䅅䅁佁䉁䅑䅁㕁䑁䅧睍穁䑁䅧䅍睁䑁䅁䅍䅁䅁杷允䅁䅁䅑䅁䑁䅁䅷䅁䭁䭁䅧䅁䭁佁䭣䅁䭁䡁䕁䅁䉁䅁䅁允䅁䅁䅕䬸䝦穓䩦䕋䵁䅉䅅䅁䕁䅁䅁睁䵁䅁䅁权䵄允䅁权瑄权䅁权瑂䅂䅁允䅁䅁䅅䅁䙁䑁䩥坑汄丰⽯䍄䉁䅁䅁䅂䅁䅁䅍䅄䅁䅁䅯杒䅁䅁䅯儷䅯䅁䅯䅣䅑䅁䅅䅁䉁䅁䅁兂ぃ䡹⭡确穲睐杷允䅁䅁䅑䅁䑁䅁䅷䅁䭁䝁䈰䅁䭁佁䭳䅁䭁䥁䕍䅁䉁䅁䅁允䅁䅁䄴䅆䅁䑁䅫兎㍁䑁䅍䅎ぁ䑁䅅李祁䅁䅁䍄䉁䅁䅁䅂䅁䅁䅍䅄䅁䅁䅯朰䅁䅁䅯儷䅯䅁䅯全䅑䅁䅅䅁䉁䅁䅁兂㥂穐敖歵据睐杷允䅁䅁䅑䅁䑁䅁䅷䅁䭁䍁䉉䅁䭁佁䭳䅁䭁䝁䔸䅁䉁䅁䅁允䅁䅁䄴䅆䅁䑁䅧免ぁ䑁䅁䅍睁䑁䅁䅍睁䅁䅁䍄䉁䅁䅁䅂䅁䅁䅍䅄䅁䅁䅯睓䅁䅁䅯儶䅯䅁䅯䅣䅑䅁䅅䅁䉁䅁䅁兂䅁䅁䅁䕓㝷兑杷允䅁䅁䅑䅁䑁䅁䅷䅁䭁䍁䉉䅁䭁佁䭳䅁䭁䥁䕕䅁䉁䅁䅁允䅁䅁䄴䅆䅁䑁䅧杍睁䑁䅁䅍睁䑁䅁䅍睁䅁䅁䍄䉁䅁䅁䅂䅁䅁䅍䅄䅁䅁䅯朶䅅䅁䅯朷䅯䅁䅯䅣䅑䅁䅅䅁䉁䅁䅁兂䅁䅁䅁䙍卑兑杷允䅁䅁䅑䅁䑁䅁䅷䅁䭁䭁䄴䅁䭁佁䭳䅁䭁佁䭷䅁䉁䅁䅁允䅁䅁䄴杅䅁䑁䅣䅍ぁ䑁䅣免ㅁ䑁䅫䅍䅁䅁杷允䅁䅁䅑䅁䑁䅁䅷䅁䭁䭁䄴䅁䭁佁䭳䅁䭁䡁䕯䅁䉁䅁䅁允䅁䅁䄴杅䅁䑁䅙兏ぁ䑁䅁䅏㕁䑁䅍兎䅁䅁杷允䅁䅁䅑䅁䑁䅁䅷䅁䭁偁䅉䅁䭁佁䭳䅁䭁佁䭷䅁䉁䅁䅁允䅁䅁䅯睒䅁䅁杷允䅁䅁䅑䅁䑁䅁䅷䅁䭁䝁䉣䅁䭁佁䭫䅁䭁䝁䔰䅁䉁䅁䅁允䅁䅁䅕䅁䅁䕁⭓歒䵅䅉䅅䅁䕁䅁䅁睁䵁䅁䅁权䅃䅁䅁权湄权䅁权療䅂䅁允䅁䅁䅅䅁䙁䩁婱婭婭剭䅚䍄䉁䅁䅁䅂䅁䅁䅍䅄䅁䅁䅯杏䅅䅁䅯权䅁䅁䅯䅂䅉䅁䅅䅁䉁䅁䅁兂䝂癴㥐䠱啧䅑杷允䅁䅁䅑䅁䑁䅁䅷䅁䭁䙁䉍䅁䭁佁䭳䅁䭁佁䭷䅁䉁䅁䅁允䅁䅁䄴䅆䅁䑁䅙䅏穁䑁䅁杍㉁䑁䅁䅍睁䅁䅁䍄䉁䅁䅁䅂䅁䅁䅍䅄䅁䅁䅯睋䅅䅁䅯䅂䅁䅁䅯兂䅁䅁䅅䅁䉁䅁䅁兂䅁䅁䅄噪婹兑杷允䅁䅁䅑䅁䑁䅁䅷䅁䭁䙁䉍䅁䭁佁䭳䅁䭁䥁䕍䅁䉁䅁䅁允䅁䅁䄴䅆䅁䑁䅣䅍㕁䑁䅕免㉁䑁䅁䅍睁䅁䅁䍄䉁䅁䅁䅂䅁䅁䅍䅄䅁䅁䅯兎䅅䅁䅯眶䅯䅁䅯兢䅑䅁䅅䅁䉁䅁䅁杄啁䅁䅁䅎睁䑁䅫兎睁䑁䅁䅍睁䑁䅁䅁䵁䅉䅅䅁䕁䅁䅁睁䵁䅁䅁权乂䅁䅁权牄权䅁权獄权䅁允䅁䅁䅅䅁佁䉁䅑䅁ぁ䑁䅑睍㍁䑁䅍䅍睁䑁䅁䅍䅁䅁杷允䅁䅁䅑䅁䑁䅁䅷䅁䭁䕁䄴䅁䭁佁䭳䅁䭁䝁䔰䅁䉁䅁䅁允䅁䅁䄴䅆䅁䑁䅍杍㑁䑁䅧免穁䑁䅁䅍睁䅁䅁䍄䉁䅁䅁䅂䅁䅁䅍䅄䅁䅁䅯杔䅁䅁䅯眶䅯䅁䅯来䅑䅁䅅䅁䉁䅁䅁杄啁䅁䅁睍穁䑁䅉䅍㍁䑁䅕䅍睁䑁䅁䅁䵁䅉䅅䅁䕁䅁䅁睁䵁䅁䅁权乂䅁䅁权牄权䅁权睂䅂䅁允䅁䅁䅅䅁佁䉁䅑䅁ぁ䑁䅑睍ㅁ䑁䅑兏睁䑁䅁䅍䅁䅁杷允䅁䅁䅑䅁䑁䅁䅷䅁䭁䑁䉅䅁䭁佁䬴䅁䭁䡁䕯䅁䉁䅁䅁允䅁䅁䅕䅁䅁䩁䭧歃䵅䅉䅅䅁䕁䅁䅁睁䵁䅁䅁权啄允䅁权灄权䅁权㙂䅂䅁允䅁䅁䅅䅁䙁䅁䅁䅁潂砫䉤䍄䉁䅁䅁䅂䅁䅁䅍䅄䅁䅁䅯睭䅅䅁䅯眵䅯䅁䅯䅣䅑䅁䅅䅁䉁䅁䅁兂䉄煹䙆牴畍䅑杷允䅁䅁䅑䅁䑁䅁䅷䅁䭁䉁䅣䅁䭁佁䬰䅁䭁䡁䕯䅁䉁䅁䅁允䅁䅁䅕報灪橊䥅歃䵁䅉䅅䅁䕁䅁䅁睁䵁䅁䅁权乂䅁䅁权牄权䅁权㥂䅂䅁允䅁䅁䅅䅁佁䉁䅑䅁ぁ䑁䅑睍ㅁ䑁䅕䅍睁䑁䅁䅍䅁䅁杷允䅁䅁䅑䅁䑁䅁䅷䅁䭁䱁䅣䅁䭁佁䭳䅁䭁䝁䔰䅁䉁䅁䅁允䅁䅁䄴䅆䅁䑁䅣睍ㅁ䑁䅁䅍睁䑁䅁䅍睁䅁䅁䍄䉁䅁䅁䅂䅁䅁䅍䅄䅁䅁䅯䅅䅁䅁䅯儷䅯䅁䅯来䅑䅁䅅䅁䉁䅁䅁兂⽂牡へ硫潪睐杷允䅁䅁䅑䅁䑁䅁䅷䅁䭁䝁䉁䅁䭁佁䭳䅁䭁䡁䔰䅁䉁䅁䅁允䅁䅁䄴䅆䅁䑁䅣䅍㍁䑁䅍免ぁ䑁䅧䅍㍁䅁䅁䍄䉁䅁䅁䅂䅁䅁䅍䅄䅁䅁䅯杸䅁䅁䅯儷䅯䅁䅯睧䅑䅁䅅䅁䉁䅁䅁兂潂敫㠱穐楘睐杷允䅁䅁䅑䅁䑁䅁䅷䅁䭁䵁䅧䅁䭁佁䬰䅁䭁䥁䕍䅁䉁䅁䅁允䅁䅁䅕䉲慸䑚晶稴䴸䅉䅅䅁䕁䅁䅁睁䵁䅁䅁权㕂䅁䅁权湄权䅁权硂䅂䅁允䅁䅁䅅䅁䙁䩁畨潅䅐楹䅤䍄䉁䅁䅁䅂䅁䅁䅍䅄䅁䅁䅯睴䅁䅁䅯眶䅯䅁䅯兦䅑䅁䅅䅁䉁䅁䅁杄啁䅁䅁睎ㅁ䑁䅣䅍睁䑁䅁䅍睁䑁䅁䅁䵁䅉䅅䅁䕁䅁䅁睁䵁䅁䅁权汃䅁䅁权牄权䅁权㙂䅂䅁允䅁䅁䅅䅁佁䉁䅑䅁祁䑁䅑兎硁䑁䅉杍睁䑁䅁䅍䅁䅁杷允䅁䅁䅑䅁䑁䅁䅷䅁䭁䥁䅑䅁䭁佁䬴䅁䭁䡁䕅䅁䉁䅁䅁允䅁䅁䅕䅁䅁䙁煃啋䵅䅉䅅䅁䕁䅁䅁睁䵁䅁䅁权汃䅁䅁权牄权䅁权睂䅂䅁允䅁䅁䅅䅁佁䉁䅑䅁祁䑁䅑睍硁䑁䅧䅎睁䑁䅁䅍䅁䅁杷允䅁䅁䅑䅁䑁䅁䅷䅁䭁䵁䄰䅁䭁佁䬰䅁䭁䝁䔰䅁䉁䅁䅁允䅁䅁䅕へ㍳啩杅啉䵁䅉䅅䅁䕁䅁䅁睁䵁䅁䅁权摂允䅁权瑄权䅁权䙃䅂䅁允䅁䅁䅅䅁䙁䅁坒楄礲普⽇䍄䉁䅁䅁䅂䅁䅁䅍䅄䅁䅁䅯兰䅁䅁䅯眶䅯䅁䅯全䅑䅁䅅䅁䉁䅁䅁杄啁䅁䅁杍ぁ䑁䅁免祁䑁䅉䅍睁䑁䅁䅁䵁䅉䅅䅁䕁䅁䅁睁䵁䅁䅁权汃䅁䅁权牄权䅁权䑃䅂䅁允䅁䅁䅅䅁佁䉁䅑䅁祁䑁䅍䅏㍁䑁䅣兎睁䑁䅁䅍䅁䅁杷允䅁䅁䅑䅁䑁䅁䅷䅁䭁䍁䅉䅁䭁佁䭣䅁䭁䡁䕅䅁䉁䅁䅁允䅁䅁䅕䅁䅁䅁䅃啅䵁䅉䅅䅁䕁䅁䅁睁䵁䅁䅁权乄䅁䅁权牄权䅁权獄权䅁允䅁䅁䅅䅁佁䉁䅑䅁祁䑁䅣兏㉁䑁䅕䅍ㅁ䑁䅫睍䅁䅁杷允䅁䅁䅑䅁䑁䅁䅷䅁䭁䙁䄴䅁䭁佁䭙䅁䭁䡁䕁䅁䉁䅁䅁允䅁䅁䄴䅄䅁䑁䅁杌ㅁ䑁䅧睍䅁䅁杷允䅁䅁䅑䅁䑁䅁䅷䅁䭁䩁䅅䅁䭁佁䬰䅁䭁䡁䕁䅁䉁䅁䅁允䅁䅁䅕剬䩯嘲灓味䴸䅉䅅䅁䕁䅁䅁睁䵁䅁䅁权慄䅁䅁权浄权䅁权療䅂䅁允䅁䅁䅅䅁佁䅁䅷䅁硁䍁䄴䅎㕁䑁䅣䅁䵁䅉䅅䅁䕁䅁䅁睁䵁䅁䅁权捁䅁䅁权牄权䅁权㥂䅂䅁允䅁䅁䅅䅁佁䉁䅑䅁ぁ䑁䅍䅎睁䑁䅁䅍睁䑁䅁䅍䅁䅁杷允䅁䅁䅑䅁䑁䅁䅷䅁䭁䅁䉯䅁䭁佁䭣䅁䭁䡁䕯䅁䉁䅁䅁允䅁䅁䅕㥏倹婪畤歅䵁䅉䅅䅁䕁䅁䅁睁䵁䅁䅁权祃允䅁权湄权䅁权䙃䅂䅁允䅁䅁䅅䅁䙁䙁䨶昰佄偑⽳䍄䉁䅁䅁䅂䅁䅁䅍䅄䅁䅁䅯䅑䅁䅁䅯眶䅯䅁䅯来䅑䅁䅅䅁䉁䅁䅁杄坁䅁䅁免㕁䑁䅍䅏㍁䑁䅍兏㉁䑁䅙免䅁䅁杷允䅁䅁䅑䅁䑁䅁䅷䅁䭁䕁䅅䅁䭁佁䭳䅁䭁䡁䕯䅁䉁䅁䅁允䅁䅁䄴䅆䅁䑁䅣䅍祁䑁䅍䅍睁䑁䅁䅍睁䅁䅁䍄䉁䅁䅁䅂䅁䅁䅍䅄䅁䅁䅯䄹䅅䅁䅯眵䅯䅁䅯兣䅑䅁䅅䅁䉁䅁䅁兂㡄晱午坔䥉䅑杷允䅁䅁䅑䅁䑁䅁䅷䅁䭁䕁䅁䅁䭁佁䭳䅁䭁䡁䕁䅁䉁䅁䅁允䅁䅁䄴杆䅁䑁䅅兏ㅁ䑁䅑兏祁䑁䅣免㉁䑁䅉䅁䵁䅉䅅䅁䕁䅁䅁睁䵁䅁䅁权煄允䅁权畄权䅁权瑂䅂䅁允䅁䅁䅅䅁䙁䅁䅁䅁䅄剂䉤䍄䉁䅁䅁䅂䅁䅁䅍䅄䅁䅁䅯兑䅁䅁䅯眶䅯䅁䅯䅣䅑䅁䅅䅁䉁䅁䅁杄啁䅁䅁睎睁䑁䅕䅍睁䑁䅁䅍睁䑁䅁䅁䵁䅉䅅䅁䕁䅁䅁睁䵁䅁䅁权桁允䅁权牄权䅁权獄权䅁允䅁䅁䅅䅁佁䉁䅑䅁硁䑁䅍睎㍁䑁䅕䅎㑁䑁䅫睎䅁䅁杷允䅁䅁䅑䅁䑁䅁䅷䅁䭁䩁䅫䅁䭁䅁䅑䅁䭁䅁䍑䅁䉁䅁䅁允䅁䅁䅕䅁䅁䕧畁づ䵅䅉䅅䅁䕁䅁䅁睁䵁䅁䅁权卄䅁䅁权瑄权䅁权瑂䅂䅁允䅁䅁䅅䅁䙁䱁昶楇搯乊⽙䍄䉁䅁䅁䅂䅁䅁䅍䅄䅁䅁䅯光䅅䅁䅯眶䅯䅁䅯兢䅑䅁䅅䅁䉁䅁䅁杄啁䅁䅁免穁䑁䅣䅎睁䑁䅁䅍睁䑁䅁䅁䵁䅉䅅䅁䕁䅁䅁睁䵁䅁䅁权穂䅁䅁权牄权䅁权硂䅂䅁允䅁䅁䅅䅁佁䉁䅑䅁祁䑁䅍睍睁䑁䅣免睁䑁䅧䅏䅁䅁杷允䅁䅁䅑䅁䑁䅁䅷䅁䭁䱁䄰䅁䭁佁䭫䅁䭁䡁䕅䅁䉁䅁䅁允䅁䅁䅕䅁䅁䅁浸歆䵅䅉䅅䅁䕁䅁䅁睁䵁䅁䅁权㥄䅁䅁权灄权䅁权硂䅂䅁允䅁䅁䅅䅁䙁䅁䅁䅁䅁晆䅴䍄䉁䅁䅁䅂䅁䅁䅍䅄䅁䅁䅯光䅅䅁䅯朵䅯䅁䅯兦䅑䅁䅅䅁䉁䅁䅁杄䵁䅁䅁免畁䑁䅉䅏㕁䅁䅁䍄䉁䅁䅁䅂䅁䅁䅍䅄䅁䅁䅯兕䅅䅁䅯儷䅯䅁䅯睢䅑䅁䅅䅁䉁䅁䅁兂䭂䅄牉㕨捙䅑杷允䅁䅁䅑䅁䑁䅁䅷䅁䭁䉁䉍䅁䭁佁䬴䅁䭁䝁䔸䅁䉁䅁䅁允䅁䅁䅕䅁䅁䡁㍪歍䵅䅉䅅䅁䕁䅁䅁睁䵁䅁䅁权桁允䅁权牄权䅁权睂䅂䅁允䅁䅁䅅䅁佁䉁䅑䅁硁䑁䅍李㍁䑁䅣兏㑁䑁䅣兎䅁䅁杷允䅁䅁䅑䅁䑁䅁䅷䅁䭁䕁䅕䅁䭁佁䭳䅁䭁䥁䕕䅁䉁䅁䅁允䅁䅁䄴杆䅁䑁䅅杍㑁䑁䅣䅍睁䑁䅁䅍睁䑁䅁䅁䵁䅉䅅䅁䕁䅁䅁睁䵁䅁䅁权⽄䅁䅁权浄权䅁权瑂䅂䅁允䅁䅁䅅䅁䭁䕁䅣䅁䵁䅉䅅䅁䕁䅁䅁睁䵁䅁䅁权癃䅁䅁权牄权䅁权㙂䅂䅁允䅁䅁䅅䅁佁䉁䅑䅁穁䑁䅉睎穁䑁䅣睍ぁ䑁䅍睎䅁䅁杷允䅁䅁䅑䅁䑁䅁䅷䅁䭁䙁䅣䅁䭁佁䬴䅁䭁䥁䕕䅁䉁䅁䅁允䅁䅁䅕䅁䅁䩁䡩啅䵅䅉䅅䅁䕁䅁䅁睁䵁䅁䅁权い䅁䅁权畄权䅁权㥂䅂䅁允䅁䅁䅅䅁䙁䅁䅁䅁㡁啄䉆䍄䉁䅁䅁䅂䅁䅁䅍䅄䅁䅁䅯䅔䅁䅁䅯眶䅯䅁䅯全䅑䅁䅅䅁䉁䅁䅁杄啁䅁䅁免祁䑁䅧䅎㍁䑁䅕䅏祁䑁䅑䅁䵁䅉䅅䅁䕁䅁䅁睁䵁䅁䅁权癃䅁䅁权牄权䅁权䑃䅂䅁允䅁䅁䅅䅁佁䉁䅑䅁穁䑁䅍䅏祁䑁䅉杍㕁䑁䅕睍䅁䅁杷允䅁䅁䅑䅁䑁䅁䅷䅁䭁䱁䅧䅁䭁佁䭫䅁䭁䡁䕯䅁䉁䅁䅁允䅁䅁䅕䅁䅁䙁婨歅䵅䅉䅅䅁䕁䅁䅁睁䵁䅁䅁权癃䅁䅁权牄权䅁权㥂䅂䅁允䅁䅁䅅䅁佁䉁䅑䅁穁䑁䅑免睁䑁䅣䅍祁䑁䅣李䅁䅁杷允䅁䅁䅑䅁䑁䅁䅷䅁䭁䱁䅳䅁䭁佁䭙䅁䭁䥁䕕䅁䉁䅁䅁允䅁䅁䄴䅄䅁䑁䅕杌硁䑁䅣䅏䅁䅁杷允䅁䅁䅑䅁䑁䅁䅷䅁䭁乁䄴䅁䭁佁䭣䅁䭁䥁䕍䅁䉁䅁䅁允䅁䅁䅕匶硙䭃捷啈䵁䅉䅅䅁䕁䅁䅁睁䵁䅁䅁权楃允䅁权畄权䅁权硂䅂䅁允䅁䅁䅅䅁䙁䅁䅁䅁䅃祗䉄䍄䉁䅁䅁䅂䅁䅁䅍䅄䅁䅁䅯児䅅䅁䅯儷䅯䅁䅯兢䅑䅁䅅䅁䉁䅁䅁兂㝁〳丫㉬匶睐杷允䅁䅁䅑䅁䑁䅁䅷䅁䭁䡁䉣䅁䭁佁䭳䅁䭁䝁䔰䅁䉁䅁䅁允䅁䅁䄴䅆䅁䑁䅅免㍁䑁䅉䅍睁䑁䅁䅍睁䅁䅁䍄䉁䅁䅁䅂䅁䅁䅍䅄䅁䅁䅯先䅁䅁䅯眶䅯䅁䅯兢䅑䅁䅅䅁䉁䅁䅁杄啁䅁䅁睎㍁䑁䅙䅍睁䑁䅁䅍睁䑁䅁䅁䵁䅉䅅䅁䕁䅁䅁睁䵁䅁䅁权㍂允䅁权牄权䅁权硂䅂䅁允䅁䅁䅅䅁佁䉁䅑䅁硁䑁䅅兏ㅁ䑁䅁䅍睁䑁䅁䅍䅁䅁杷允䅁䅁䅑䅁䑁䅁䅷䅁䭁䡁䉣䅁䭁佁䭳䅁䭁䥁䕕䅁䉁䅁䅁允䅁䅁䄴䅆䅁䑁䅅杍睁䑁䅣䅍睁䑁䅁䅍睁䅁䅁䍄䉁䅁䅁䅂䅁䅁䅍䅄䅁䅁䅯杊䅁䅁䅯儷䅯䅁䅯睧䅑䅁䅅䅁䉁䅁䅁兂硃䉓㑬瑵卖䅑杷允䅁䅁䅑䅁䑁䅁䅷䅁䭁䭁䅷䅁䭁佁䭣䅁䭁䡁䕯䅁䉁䅁䅁允䅁䅁䅕体㙆䭆䠵啄䵁䅉䅅䅁䕁䅁䅁睁䵁䅁䅁权㉁䅁䅁权牄权䅁权㙂䅂䅁允䅁䅁䅅䅁佁䉁䅉䅁㑁䑁䅕䅍㑁䑁䅅䅍睁䑁䅁䅁䵁䅉䅅䅁䕁䅁䅁睁䵁䅁䅁权䕂䅁䅁权灄权䅁权㙂䅂䅁允䅁䅁䅅䅁䙁䅁䅁䅁㕂䝵䉬䍄䉁䅁䅁䅂䅁䅁䅍䅄䅁䅁䅯李䅁䅁䅯眶䅯䅁䅯兣䅑䅁䅅䅁䉁䅁䅁杄十䅁䅁䅏㑁䑁䅧杍ぁ䑁䅁䅍睁䅁䅁䍄䉁䅁䅁䅂䅁䅁䅍䅄䅁䅁䅯李䅁䅁䅯眶䅯䅁䅯全䅑䅁䅅䅁䉁䅁䅁杄十䅁䅁兏硁䑁䅍䅎㑁䑁䅁䅍睁䅁䅁䍄䉁䅁䅁䅂䅁䅁䅍䅄䅁䅁䅯李䅁䅁䅯眶䅯䅁䅯睧䅑䅁䅅䅁䉁䅁䅁杄十䅁䅁兏硁䑁䅉睎硁䑁䅁䅍睁䅁䅁䍄䉁䅁䅁䅂䅁䅁䅍䅄䅁䅁䅯䅄䅁䅁䅯眶䅯䅁䅯睢䅑䅁䅅䅁䉁䅁䅁杄啁䅁䅁免ㅁ䑁䅣䅏睁䑁䅁䅍睁䑁䅁䅁䵁䅉䅅䅁䕁䅁䅁睁䵁䅁䅁权時䅁䅁权瑄权䅁权獄权䅁允䅁䅁䅅䅁䙁乁橥䑣䬰眱䅂䍄䉁䅁䅁䅂䅁䅁䅍䅄䅁䅁䅯䅡䅁䅁䅯朵䅯䅁䅯兣䅑䅁䅅䅁䉁䅁䅁杄䵁䅁䅁免畁䑁䅉䅏㍁䅁䅁䍄䉁䅁䅁䅂䅁䅁䅍䅄䅁䅁䅯䅬䅅䅁䅯朵䅯䅁䅯睧䅑䅁䅅䅁䉁䅁䅁杄䵁䅁䅁免畁䑁䅑䅏ぁ䅁䅁䍄䉁䅁䅁䅂䅁䅁䅍䅄䅁䅁䅯䄫䅁䅁䅯朷䅯䅁䅯䅣䅑䅁䅅䅁䉁䅁䅁兂䅁䅁䅁䕁⽄䅷杷允䅁䅁䅑䅁䑁䅁䅷䅁䭁佁䉫䅁䭁佁䭫䅁䭁佁䭷䅁䉁䅁䅁允䅁䅁䅕䅁䅁䩁䵂啋䵅䅉䅅䅁䕁䅁䅁睁䵁䅁䅁权䵁䅁䅁权牄权䅁权䙃䅂䅁允䅁䅁䅅䅁佁䉁䅑䅁硁䑁䅕兎㕁䑁䅣䅏㕁䑁䅧李䅁䅁杷允䅁䅁䅑䅁䑁䅁䅷䅁䭁䵁䈴䅁䭁䅁䍅䅁䭁䅁䍕䅁䉁䅁䅁允䅁䅁䅕䡦煐䄰摕欰䵁䅉䅅䅁䕁䅁䅁睁䵁䅁䅁权坁允䅁权牄权䅁权獄权䅁允䅁䅁䅅䅁䭁䕁䅣䅁䵁䅉䅅䅁䕁䅁䅁睁䵁䅁䅁权坁允䅁权牄权䅁权瑂䅂䅁允䅁䅁䅅䅁佁䉁䅑䅁硁䑁䅕免㍁䑁䅣䅍睁䑁䅁䅍䅁䅁杷允䅁䅁䅑䅁䑁䅁䅷䅁䭁䉁䈴䅁䭁佁䬴䅁䭁䝁䔰䅁䉁䅁䅁允䅁䅁䅕䅁䅁乁塑啓䵅䅉䅅䅁䕁䅁䅁睁䵁䅁䅁权潃䅁䅁权剁䅁䅁权䕁杁䅁允䅁䅁䅅䅁佁䉁䅑䅁㍁䑁䅕免㑁䑁䅁䅍睁䑁䅁䅍䅁䅁杷允䅁䅁䅑䅁䑁䅁䅷䅁䭁䉁䉙䅁䭁佁䭳䅁䭁䡁䔰䅁䉁䅁䅁允䅁䅁䄴䅆䅁䑁䅅兎㍁䑁䅁兎㉁䑁䅁䅍睁䅁䅁䍄䉁䅁䅁䅂䅁䅁䅍䅄䅁䅁䅯儱䅁䅁䅯眵䅯䅁䅯睢䅑䅁䅅䅁䉁䅁䅁兂㥁瑃橥䑣㄰䅑杷允䅁䅁䅑䅁䑁䅁䅷䅁䭁䙁䉷䅁䭁佁䭳䅁䭁䝁䔰䅁䉁䅁䅁允䅁䅁䄴䅆䅁䑁䅉睎硁䑁䅑免穁䑁䅫杍㍁䅁䅁䍄䉁䅁䅁䅂䅁䅁䅍䅄䅁䅁䅯兮䅁䅁䅯眶䅯䅁䅯睧䅑䅁䅅䅁䉁䅁䅁杄啁䅁䅁睎穁䑁䅁䅏ㅁ䑁䅁䅍睁䑁䅁䅁䵁䅉䅅䅁䕁䅁䅁睁䵁䅁䅁权㉂允䅁权牄权䅁权療䅂䅁允䅁䅁䅅䅁佁䉁䅑䅁㍁䑁䅁杍睁䑁䅁䅍睁䑁䅁䅍䅁䅁杷允䅁䅁䅑䅁䑁䅁䅷䅁䭁䡁䉙䅁䭁佁䭳䅁䭁䡁䕁䅁䉁䅁䅁允䅁䅁䄴䅆䅁䑁䅣免睁䑁䅁䅍睁䑁䅁䅍睁䅁䅁䍄䉁䅁䅁䅂䅁䅁䅍䅄䅁䅁䅯杷䅅䅁䅯眵䅯䅁䅯䄷䅯䅁䅅䅁䉁䅁䅁兂㑄⭕汏㡭癑䅑杷允䅁䅁䅑䅁䑁䅁䅷䅁䭁䝁䅍䅁䭁佁䬴䅁䭁䡁䕁䅁䉁䅁䅁允䅁䅁䅕䅁䅁䑁⭧か䵅䅉䅅䅁䕁䅁䅁睁䵁䅁䅁权䝁䅁䅁权瑄权䅁权獄权䅁允䅁䅁䅅䅁䙁䅁汣奌欴⭬⽍䍄䉁䅁䅁䅂䅁䅁䅍䅄䅁䅁䅯睰䅅䅁䅯眶䅯䅁䅯兢䅑䅁䅅䅁䉁䅁䅁杄坁䅁䅁免ぁ䑁䅍睎睁䑁䅁䅍睁䑁䅁䅍䅁䅁杷允䅁䅁䅑䅁䑁䅁䅷䅁䭁䱁䅧䅁䭁佁䭣䅁䭁䡁䕁䅁䉁䅁䅁允䅁䅁䅕噈歰㥏倹啉䵁䅉䅅䅁䕁䅁䅁睁䵁䅁䅁权扄允䅁权浄权䅁权䑃䅂䅁允䅁䅁䅅䅁佁䅁䅷䅁穁䍁䄴䅏硁䑁䅫䅁䵁䅉䅅䅁䕁䅁䅁睁䵁䅁䅁权元䅁䅁权牄权䅁权獄权䅁允䅁䅁䅅䅁佁䉁䅑䅁㉁䑁䅑䅎睁䑁䅁䅍睁䑁䅁䅍䅁䅁杷允䅁䅁䅑䅁䑁䅁䅷䅁䭁䩁䅑䅁䭁佁䭙䅁䭁䡁䔰䅁䉁䅁䅁允䅁䅁䄴䅄䅁䑁䅁杌ぁ䑁䅍睍䅁䅁杷允䅁䅁䅑䅁䑁䅁䅷䅁䭁䩁䅁䅁䭁佁䭳䅁䭁䝁䔸䅁䉁䅁䅁允䅁䅁䄴䅆䅁䑁䅙兎㑁䑁䅁䅍睁䑁䅁䅍睁䅁䅁䍄䉁䅁䅁䅂䅁䅁䅍䅄䅁䅁䅯杊䅅䅁䅯儷䅯䅁䅯来䅑䅁䅅䅁䉁䅁䅁兂䭁㘱睎奐噯䅷杷允䅁䅁䅑䅁䑁䅁䅷䅁䭁䩁䅁䅁䭁佁䭳䅁䭁䥁䕍䅁䉁䅁䅁允䅁䅁䄴䅆䅁䑁䅙䅎硁䑁䅁䅍睁䑁䅁䅍睁䅁䅁䍄䉁䅁䅁䅂䅁䅁䅍䅄䅁䅁䅯䅫䅁䅁䅯眶䅯䅁䅯兦䅑䅁䅅䅁䉁䅁䅁杄啁䅁䅁李ぁ䑁䅑䅎睁䑁䅁䅍睁䑁䅁䅁䵁䅉䅅䅁䕁䅁䅁睁䵁䅁䅁权䝃允䅁权瑄权䅁权瑂䅂䅁允䅁䅁䅅䅁䙁䙁歰㥏倹敪⽍䍄䉁䅁䅁䅂䅁䅁䅍䅄䅁䅁䅯眫䅁䅁䅯眶䅯䅁䅯睢䅑䅁䅅䅁䉁䅁䅁杄啁䅁䅁杍㕁䑁䅉睎ぁ䑁䅉李㉁䑁䅑䅁䵁䅉䅅䅁䕁䅁䅁睁䵁䅁䅁权䙃允䅁权牄权䅁权瑂䅂䅁允䅁䅁䅅䅁佁䉁䅑䅁祁䑁䅕免睁䑁䅁䅍睁䑁䅁䅍䅁䅁杷允䅁䅁䅑䅁䑁䅁䅷䅁䭁䥁䉕䅁䭁佁䭳䅁䭁䝁䔸䅁䉁䅁䅁允䅁䅁䄴䅆䅁䑁䅉兎硁䑁䅉免穁䑁䅙睍硁䅁䅁䍄䉁䅁䅁䅂䅁䅁䅍䅄䅁䅁䅯兕䅁䅁䅯眶䅯䅁䅯睢䅑䅁䅅䅁䉁䅁䅁杄啁䅁䅁杍硁䑁䅫兏祁䑁䅕䅍睁䑁䅁䅁䵁䅉䅅䅁䕁䅁䅁睁䵁䅁䅁权桂允䅁权湄权䅁权䙃䅂䅁允䅁䅁䅅䅁䙁䍁䡵瑆佮眹䄹䍄䉁䅁䅁䅂䅁䅁䅍䅄䅁䅁䅯睐䅅䅁䅯䅂䅁䅁䅯兂䅁䅁䅅䅁䉁䅁䅁兂䅁䅁䅁浒敒兑杷允䅁䅁䅑䅁䑁䅁䅷䅁䭁䝁䉍䅁䭁佁䬴䅁䭁䝁䔸䅁䉁䅁䅁允䅁䅁䅕䅁䅁䅁佃歅䵅䅉䅅䅁䕁䅁䅁睁䵁䅁䅁权䡄䅁䅁权牄权䅁权瑂䅂䅁允䅁䅁䅅䅁佁䉁䅙䅁祁䑁䅍睍㑁䑁䅣兏ㅁ䑁䅅兏睁䅁䅁䍄䉁䅁䅁䅂䅁䅁䅍䅄䅁䅁䅯典䅁䅁䅯眶䅯䅁䅯睢䅑䅁䅅䅁䉁䅁䅁杄啁䅁䅁杍硁䑁䅕䅍穁䑁䅅李硁䑁䅫䅁䵁䅉䅅䅁䕁䅁䅁睁䵁䅁䅁权䝄䅁䅁权湄权䅁权䑃䅂䅁允䅁䅁䅅䅁䙁佁㠵穐敖杵䄱䍄䉁䅁䅁䅂䅁䅁䅍䅄䅁䅁䅯睸䅁䅁䅯眶䅯䅁䅯睢䅑䅁䅅䅁䉁䅁䅁杄坁䅁䅁杍祁䑁䅙兏㑁䑁䅁䅏㉁䑁䅉睎䅁䅁杷允䅁䅁䅑䅁䑁䅁䅷䅁䭁䵁䅕䅁䭁佁䭳䅁䭁䡁䕁䅁䉁䅁䅁允䅁䅁䄴䅆䅁䑁䅉免㉁䑁䅅李ㅁ䑁䅫䅍㕁䅁䅁䍄䉁䅁䅁䅂䅁䅁䅍䅄䅁䅁䅯具䅑䅁䅯儶䅯䅁䅯兢䅑䅁䅅䅁䉁䅁䅁兂䅁䅁䅁䠳堰兑杷允䅁䅁䅑䅁䑁䅁䅷䅁䭁䵁䅣䅁䭁佁䭳䅁䭁䡁䕁䅁䉁䅁䅁允䅁䅁䄴杆䅁䑁䅉杍祁䑁䅙兏㉁䑁䅍䅍㉁䑁䅁䅁䵁䅉䅅䅁䕁䅁䅁睁䵁䅁䅁权䙄䅁䅁权牄权䅁权䙃䅂䅁允䅁䅁䅅䅁佁䉁䅑䅁祁䑁䅅睎㑁䑁䅕䅏㍁䑁䅣䅏䅁䅁杷允䅁䅁䅑䅁䑁䅁䅷䅁䭁䥁䄴䅁䭁佁䬴䅁䭁䥁䕕䅁䉁䅁䅁允䅁䅁䅕䅁䅁䵁㙂䕁䵅䅉䅅䅁䕁䅁䅁睁䵁䅁䅁权䱁允䅁权牄权䅁权獄权䅁允䅁䅁䅅䅁佁䉁䅑䅁㍁䑁䅅兎ぁ䑁䅍䅎祁䑁䅧兎䅁䅁杷允䅁䅁䅑䅁䑁䅁䅷䅁䭁䡁䅣䅁䭁佁䭣䅁䭁䝁䔰䅁䉁䅁䅁允䅁䅁䅕噎㘶兓䍹䕈䵁䅉䅅䅁䕁䅁䅁睁䵁䅁䅁权塄䅁䅁权剁䅁䅁权䕁杁䅁允䅁䅁䅅䅁佁䉁䅙䅁㑁䑁䅕兎㑁䑁䅑䅍睁䑁䅁䅍睁䅁䅁䍄䉁䅁䅁䅂䅁䅁䅍䅄䅁䅁䅯睑䅅䅁䅯眶䅯䅁䅯睢䅑䅁䅅䅁䉁䅁䅁杄啁䅁䅁䅏ぁ䑁䅁䅍睁䑁䅁䅍睁䑁䅁䅁䵁䅉䅅䅁䕁䅁䅁睁䵁䅁䅁权坄允䅁权瑄权䅁权㙂䅂䅁允䅁䅁䅅䅁䙁䱁敧敨剴併⽯䍄䉁䅁䅁䅂䅁䅁䅍䅄䅁䅁䅯杺䅁䅁䅯眶䅯䅁䅯兢䅑䅁䅅䅁䉁䅁䅁杄啁䅁䅁免穁䑁䅣杍硁䑁䅙䅎ぁ䑁䅣䅁䵁䅉䅅䅁䕁䅁䅁睁䵁䅁䅁权穃䅁䅁权剁䅁䅁权䕁杁䅁允䅁䅁䅅䅁佁䉁䅑䅁穁䑁䅕杍穁䑁䅁䅍睁䑁䅁䅍䅁䅁杷允䅁䅁䅑䅁䑁䅁䅷䅁䭁䵁䄴䅁䭁佁䭳䅁䭁䡁䕁䅁䉁䅁䅁允䅁䅁䄴䅆䅁䑁䅅睍㍁䑁䅑睍睁䑁䅅李睁䅁䅁䍄䉁䅁䅁䅂䅁䅁䅍䅄䅁䅁䅯兇䅁䅁䅯权䅁䅁䅯䅂䅉䅁䅅䅁䉁䅁䅁兂獄払敧敨䅳䅑杷允䅁䅁䅑䅁䑁䅁䅷䅁䭁䙁䉳䅁䭁佁䭳䅁䭁䝁䔸䅁䉁䅁䅁允䅁䅁䄴杆䅁䑁䅅䅎㕁䑁䅅䅍睁䑁䅁䅍睁䑁䅁䅁䵁䅉䅅䅁䕁䅁䅁睁䵁䅁䅁权穄允䅁权牄权䅁权䙃䅂䅁允䅁䅁䅅䅁佁䉁䅑䅁㍁䑁䅉䅍睁䑁䅁䅍睁䑁䅁䅍䅁䅁杷允䅁䅁䅑䅁䑁䅁䅷䅁䭁䕁䅫䅁䭁佁䭳䅁䭁佁䭷䅁䉁䅁䅁允䅁䅁䅯睒䅁䅁杷允䅁䅁䅑䅁䑁䅁䅷䅁䭁䵁䄴䅁䭁佁䭳䅁䭁䡁䕅䅁䉁䅁䅁允䅁䅁䄴䅆䅁䑁䅅睍㕁䑁䅧兏㉁䑁䅉李穁䅁䅁䍄䉁䅁䅁䅂䅁䅁䅍䅄䅁䅁䅯入䅅䅁䅯眵䅯䅁䅯兢䅑䅁䅅䅁䉁䅁䅁兂㥁瑃橥䑣地䅑杷允䅁䅁䅑䅁䑁䅁䅷䅁䭁䝁䉁䅁䭁佁䭳䅁䭁䡁䕯䅁䉁䅁䅁允䅁䅁䄴䅆䅁䑁䅣䅍睁䑁䅫杍硁䑁䅁杍㑁䅁䅁䍄䉁䅁䅁䅂䅁䅁䅍䅄䅁䅁䅯朸䅅䅁䅯眵䅯䅁䅯兢䅑䅁䅅䅁䉁䅁䅁兂䵂㑎䉬䍙杕䅑杷允䅁䅁䅑䅁䑁䅁䅷䅁䭁䍁䅁䅁䭁佁䭣䅁䭁䡁䕅䅁䉁䅁䅁允䅁䅁䅕䭩晧瑒眳稳䴸䅉䅅䅁䕁䅁䅁睁䵁䅁䅁权杂允䅁权牄权䅁权䙃䅂䅁允䅁䅁䅅䅁佁䉁䅑䅁㍁䑁䅁免穁䑁䅫睎睁䑁䅁李䅁䅁杷允䅁䅁䅑䅁䑁䅁䅷䅁䭁偁䅍䅁䭁佁䭫䅁䭁䡁䕁䅁䉁䅁䅁允䅁䅁䅕䅁䅁䅁䑄歄䵅䅉䅅䅁䕁䅁䅁睁䵁䅁䅁权⽃䅁䅁权灄权䅁权瑂䅂䅁允䅁䅁䅅䅁䙁䅁䅁䅁杁䉬䈵䍄䉁䅁䅁䅂䅁䅁䅍䅄䅁䅁䅯朳䅅䅁䅯朷䅯䅁䅯全䅑䅁䅅䅁䉁䅁䅁兂䅁䅁䅁䉉㑈䅑杷允䅁䅁䅑䅁䑁䅁䅷䅁䭁䉁䅑䅁䭁佁䬰䅁䭁䥁䕕䅁䉁䅁䅁允䅁䅁䅕㑎䉬余兘樰䴸䅉䅅䅁䕁䅁䅁睁䵁䅁䅁权瑃允䅁权牄权䅁权瑂䅂䅁允䅁䅁䅅䅁佁䉁䅑䅁㑁䑁䅫免ㅁ䑁䅅免睁䑁䅁䅍䅁䅁杷允䅁䅁䅑䅁䑁䅁䅷䅁䭁偁䅙䅁䭁佁䭙䅁䭁䝁䔰䅁䉁䅁䅁允䅁䅁䄴䅄䅁䑁䅁杌㕁䑁䅫兏䅁䅁杷允䅁䅁䅑䅁䑁䅁䅷䅁䭁䱁䅫䅁䭁佁䭳䅁䭁䝁䔸䅁䉁䅁䅁允䅁䅁䄴䅆䅁䑁䅑免㍁䑁䅧兏硁䑁䅧睎祁䅁䅁䍄䉁䅁䅁䅂䅁䅁䅍䅄䅁䅁䅯兵䅁䅁䅯眶䅯䅁䅯来䅑䅁䅅䅁䉁䅁䅁杄啁䅁䅁䅎硁䑁䅣䅎㍁䑁䅣睎睁䑁䅫䅁䵁䅉䅅䅁䕁䅁䅁睁䵁䅁䅁权㕃䅁䅁权牄权䅁权硂䅂䅁允䅁䅁䅅䅁佁䉁䅑䅁ぁ䑁䅍䅍硁䑁䅅䅍硁䑁䅑䅍䅁䅁杷允䅁䅁䅑䅁䑁䅁䅷䅁䭁䩁䉁䅁䭁䅁䍅䅁䭁䅁䍉䅁䉁䅁䅁允䅁䅁䅕⽍浬㍭䑵唳䵁䅉䅅䅁䕁䅁䅁睁䵁䅁䅁权牃䅁䅁权牄权䅁权瑂䅂䅁允䅁䅁䅅䅁佁䉁䅑䅁硁䑁䅅兎硁䑁䅅睎ㅁ䑁䅧䅎䅁䅁杷允䅁䅁䅑䅁䑁䅁䅷䅁䭁䥁䉯䅁䭁䉁䅅䅁䭁䅁䍑䅁䉁䅁䅁允䅁䅁䄴杅䅁䑁䅙杍睁䑁䅉䅏睁䑁䅁䅍䅁䅁杷允䅁䅁䅑䅁䑁䅁䅷䅁䭁䭁䅳䅁䭁佁䭳䅁䭁䡁䕅䅁䉁䅁䅁允䅁䅁䄴䅆䅁䑁䅅免㍁䑁䅉兏祁䑁䅫李穁䅁䅁䍄䉁䅁䅁䅂䅁䅁䅍䅄䅁䅁䅯睮䅁䅁䅯䅂䅁䅁䅯兂䅁䅁䅅䅁䉁䅁䅁兂䅁䅁䅃䕸朵兑杷允䅁䅁䅑䅁䑁䅁䅷䅁䭁乁䈸䅁䭁佁䭳䅁䭁䡁䕁䅁䉁䅁䅁允䅁䅁䄴</t>
  </si>
  <si>
    <t>䅆䅁䑁䅅兎穁䑁䅧兎祁䑁䅉兏硁䅁䅁䍄䉁䅁䅁䅂䅁䅁䅍䅄䅁䅁䅯睱䅁䅁䅯眶䅯䅁䅯兦䅑䅁䅅䅁䉁䅁䅁杄啁䅁䅁免硁䑁䅫免ㅁ䑁䅅䅏睁䑁䅉䅁䵁䅉䅅䅁䕁䅁䅁睁䵁䅁䅁权㙄允䅁权湄权䅁权瑂䅂䅁允䅁䅁䅅䅁䙁䕁䱈㤵坏硈䅚䍄䉁䅁䅁䅂䅁䅁䅍䅄䅁䅁䅯䄸䅁䅁䅯充䅁䅁䅯兂䅁䅁䅅䅁䉁䅁䅁杄啁䅁䅁䅎ㅁ䑁䅧䅍睁䑁䅁䅍睁䑁䅁䅁䵁䅉䅅䅁䕁䅁䅁睁䵁䅁䅁权噁䅁䅁权䉁杁䅁权䍁杁䅁允䅁䅁䅅䅁䙁䡁湬桧䵴扲䅴䍄䉁䅁䅁䅂䅁䅁䅍䅄䅁䅁䅯典䅁䅁䅯朵䅯䅁䅯睢䅑䅁䅅䅁䉁䅁䅁杄䵁䅁䅁免畁䑁䅁睍ぁ䅁䅁䍄䉁䅁䅁䅂䅁䅁䅍䅄䅁䅁䅯杔䅅䅁䅯眶䅯䅁䅯全䅑䅁䅅䅁䉁䅁䅁杄啁䅁䅁睍㕁䑁䅫睍睁䑁䅁䅍睁䑁䅁䅁䵁䅉䅅䅁䕁䅁䅁睁䵁䅁䅁权卂允䅁权牄权䅁权䙃䅂䅁允䅁䅁䅅䅁佁䉁䅑䅁ㅁ䑁䅣睍㑁䑁䅅䅎㑁䑁䅉睍䅁䅁杷允䅁䅁䅑䅁䑁䅁䅷䅁䭁䝁䅑䅁䭁䅁䅑䅁䭁䅁䅕䅁䉁䅁䅁允䅁䅁䅕䅁䅁䍁噧啔䵅䅉䅅䅁䕁䅁䅁睁䵁䅁䅁权獄䅁䅁权畄权䅁权㙂䅂䅁允䅁䅁䅅䅁䙁䅁䅁䅁㉄䌹䉸䍄䉁䅁䅁䅂䅁䅁䅍䅄䅁䅁䅯䅏䅁䅁䅯眶䅯䅁䅯兣䅑䅁䅅䅁䉁䅁䅁杄啁䅁䅁兎硁䑁䅣䅍睁䑁䅁䅍睁䑁䅁䅁䵁䅉䅅䅁䕁䅁䅁睁䵁䅁䅁权乃允䅁权牄权䅁权獄权䅁允䅁䅁䅅䅁佁䉁䅑䅁祁䑁䅧睍ㅁ䑁䅅杍㉁䑁䅅䅏䅁䅁杷允䅁䅁䅑䅁䑁䅁䅷䅁䭁䙁䄸䅁䭁佁䭳䅁䭁䡁䕯䅁䉁䅁䅁允䅁䅁䄴䅆䅁䑁䅍䅏㉁䑁䅁兏㕁䑁䅙兎祁䅁䅁䍄䉁䅁䅁䅂䅁䅁䅍䅄䅁䅁䅯䄯䅁䅁䅯儷䅯䅁䅯睧䅑䅁䅅䅁䉁䅁䅁兂䅂噘橄䕦浈睐杷允䅁䅁䅑䅁䑁䅁䅷䅁䭁䙁䄸䅁䭁佁䭳䅁䭁䥁䕕䅁䉁䅁䅁允䅁䅁䄴䅆䅁䑁䅍䅏穁䑁䅕李㍁䑁䅧兎㉁䅁䅁䍄䉁䅁䅁䅂䅁䅁䅍䅄䅁䅁䅯睫䅁䅁䅯儷䅯䅁䅯睧䅑䅁䅅䅁䉁䅁䅁兂塄㍯㥁瑃橦睐杷允䅁䅁䅑䅁䑁䅁䅷䅁䭁佁䉑䅁䭁佁䭣䅁䭁䥁䕍䅁䉁䅁䅁允䅁䅁䅕晭と䉉䕗歋䵁䅉䅅䅁䕁䅁䅁睁䵁䅁䅁权時䅁䅁权牄权䅁权䑃䅂䅁允䅁䅁䅅䅁佁䉁䅑䅁穁䑁䅧睍祁䑁䅑䅏㑁䑁䅍睎䅁䅁杷允䅁䅁䅑䅁䑁䅁䅷䅁䭁䉁䄸䅁䭁佁䬰䅁䭁䥁䕕䅁䉁䅁䅁允䅁䅁䅕穊䥅䉲慸獋䵁䅉䅅䅁䕁䅁䅁睁䵁䅁䅁权煁允䅁权畄权䅁权㥂䅂䅁允䅁䅁䅅䅁䙁䅁䅁䅁权睁䉴䍄䉁䅁䅁䅂䅁䅁䅍䅄䅁䅁䅯䅗䅁䅁䅯眶䅯䅁䅯睢䅑䅁䅅䅁䉁䅁䅁杄啁䅁䅁兎㑁䑁䅫䅏睁䑁䅁䅍睁䑁䅁䅁䵁䅉䅅䅁䕁䅁䅁睁䵁䅁䅁权奂䅁䅁权牄权䅁权䙃䅂䅁允䅁䅁䅅䅁佁䉁䅑䅁㉁䑁䅁李ㅁ䑁䅁䅍睁䑁䅁䅍䅁䅁杷允䅁䅁䅑䅁䑁䅁䅷䅁䭁䱁䉙䅁䭁佁䬴䅁䭁䝁䔸䅁䉁䅁䅁允䅁䅁䅕䅁䅁䵁あ啉䵅䅉䅅䅁䕁䅁䅁睁䵁䅁䅁权晁䅁䅁权湄权䅁权瑂䅂䅁允䅁䅁䅅䅁䙁䭁硲欰椱䍫䅸䍄䉁䅁䅁䅂䅁䅁䅍䅄䅁䅁䅯杣䅅䅁䅯眵䅯䅁䅯睢䅑䅁䅅䅁䉁䅁䅁兂䑄匹捨㡪䍉䅑杷允䅁䅁䅑䅁䑁䅁䅷䅁䭁乁䕙䅁䭁佁䭙䅁䭁䝁䔰䅁䉁䅁䅁允䅁䅁䄴䅄䅁䑁䅁杌㉁䑁䅍兏䅁䅁杷允䅁䅁䅑䅁䑁䅁䅷䅁䭁乁䉯䅁䭁佁䭣䅁䭁佁䭷䅁䉁䅁䅁允䅁䅁䅕㙹䙆癴㥐啂䵁䅉䅅䅁䕁䅁䅁睁䵁䅁䅁权啁䅁䅁权牄权䅁权瑂䅂䅁允䅁䅁䅅䅁佁䉁䅑䅁祁䑁䅙免ㅁ䑁䅑䅏睁䑁䅁䅍䅁䅁杷允䅁䅁䅑䅁䑁䅁䅷䅁䭁䅁䄸䅁䭁佁䬰䅁䭁䥁䕍䅁䉁䅁䅁允䅁䅁䅕歵䵫楁䡵樵䴸䅉䅅䅁䕁䅁䅁睁䵁䅁䅁权坁䅁䅁权牄权䅁权瑂䅂䅁允䅁䅁䅅䅁佁䉁䅑䅁祁䑁䅣李㉁䑁䅣免㍁䑁䅅䅍䅁䅁杷允䅁䅁䅑䅁䑁䅁䅷䅁䭁䉁䅙䅁䭁佁䭳䅁䭁䡁䕁䅁䉁䅁䅁允䅁䅁䄴䅆䅁䑁䅉䅏㍁䑁䅁䅍睁䑁䅁䅍睁䅁䅁䍄䉁䅁䅁䅂䅁䅁䅍䅄䅁䅁䅯䅄䅅䅁䅯䅂䅁䅁䅯䅂䅉䅁䅅䅁䉁䅁䅁兂䅁䅁䅁㙫樵兑杷允䅁䅁䅑䅁䑁䅁䅷䅁䭁䉁䅣䅁䭁佁䭳䅁䭁䡁䕁䅁䉁䅁䅁允䅁䅁䄴䅆䅁䑁䅍杍㑁䑁䅧䅍穁䑁䅁䅏㉁䅁䅁䍄䉁䅁䅁䅂䅁䅁䅍䅄䅁䅁䅯杆䅁䅁䅯眶䅯䅁䅯睧䅑䅁䅅䅁䉁䅁䅁杄啁䅁䅁杍㕁䑁䅫李睁䑁䅁䅍睁䑁䅁䅁䵁䅉䅅䅁䕁䅁䅁睁䵁䅁䅁权⽃䅁䅁权瑄权䅁权獄权䅁允䅁䅁䅅䅁䙁佁睚牍乍癷⽁䍄䉁䅁䅁䅂䅁䅁䅍䅄䅁䅁䅯睆䅁䅁䅯眶䅯䅁䅯睧䅑䅁䅅䅁䉁䅁䅁杄啁䅁䅁睍祁䑁䅣兏㍁䑁䅫免㑁䑁䅫䅁䵁䅉䅅䅁䕁䅁䅁睁䵁䅁䅁权㉄允䅁权牄权䅁权睂䅂䅁允䅁䅁䅅䅁佁䉁䅙䅁硁䑁䅕李睁䑁䅑䅍穁䑁䅍睍硁䅁䅁䍄䉁䅁䅁䅂䅁䅁䅍䅄䅁䅁䅯兪䅅䅁䅯朷䅯䅁䅯䄷䅯䅁䅅䅁䉁䅁䅁兂䅁䅁䅁䤴坳兑杷允䅁䅁䅑䅁䑁䅁䅷䅁䭁䉁䅕䅁䭁佁䭳䅁䭁䡁䔰䅁䉁䅁䅁允䅁䅁䄴䅆䅁䑁䅅睍㑁䑁䅕兏㕁䑁䅅杍㑁䅁䅁䍄䉁䅁䅁䅂䅁䅁䅍䅄䅁䅁䅯杈䅁䅁䅯儶䅯䅁䅯兢䅑䅁䅅䅁䉁䅁䅁兂䅁䅁䅁䭯杫兑杷允䅁䅁䅑䅁䑁䅁䅷䅁䭁䡁䅍䅁䭁佁䭳䅁䭁䝁䔸䅁䉁䅁䅁允䅁䅁䄴䅆䅁䑁䅉睍硁䑁䅫杍㕁䑁䅙䅎穁䅁䅁䍄䉁䅁䅁䅂䅁䅁䅍䅄䅁䅁䅯兦䅅䅁䅯眶䅯䅁䅯兢䅑䅁䅅䅁䉁䅁䅁杄啁䅁䅁䅏㕁䑁䅣兎穁䑁䅧䅍睁䑁䅁䅁䵁䅉䅅䅁䕁䅁䅁睁䵁䅁䅁权䡃允䅁权畄权䅁权硂䅂䅁允䅁䅁䅅䅁䙁䅁䅁䅁䅁乑䄯䍄䉁䅁䅁䅂䅁䅁䅍䅄䅁䅁䅯兦䅅䅁䅯眶䅯䅁䅯睢䅑䅁䅅䅁䉁䅁䅁杄啁䅁䅁䅏㕁䑁䅫䅏ㅁ䑁䅁䅍睁䑁䅁䅁䵁䅉䅅䅁䕁䅁䅁睁䵁䅁䅁权㥂允䅁权牄权䅁权㙂䅂䅁允䅁䅁䅅䅁佁䉁䅑䅁㕁䑁䅁䅍ぁ䑁䅅李睁䑁䅁䅍䅁䅁杷允䅁䅁䅑䅁䑁䅁䅷䅁䭁䵁䉕䅁䭁佁䭙䅁䭁䡁䕅䅁䉁䅁䅁允䅁䅁䄴权䅁䑁䅅杌穁䑁䅕䅁䵁䅉䅅䅁䕁䅁䅁睁䵁䅁䅁权⭁允䅁权牄权䅁权療䅂䅁允䅁䅁䅅䅁佁䉁䅑䅁ㅁ䑁䅣䅍祁䑁䅁䅍睁䑁䅁䅍䅁䅁杷允䅁䅁䅑䅁䑁䅁䅷䅁䭁䝁䉉䅁䭁佁䬰䅁䭁䥁䕕䅁䉁䅁䅁允䅁䅁䅕硢䑋䵷桱吴䴸䅉䅅䅁䕁䅁䅁睁䵁䅁䅁权⭁允䅁权牄权䅁权硂䅂䅁允䅁䅁䅅䅁佁䉁䅑䅁ㅁ䑁䅣免㍁䑁䅁䅍睁䑁䅁䅍䅁䅁杷允䅁䅁䅑䅁䑁䅁䅷䅁䭁乁䉳䅁䭁䅁䍅䅁䭁䅁䍕䅁䉁䅁䅁允䅁䅁䅕㕬氹㝰慰欳䵁䅉䅅䅁䕁䅁䅁睁䵁䅁䅁权⭁允䅁权牄权䅁权䑃䅂䅁允䅁䅁䅅䅁佁䉁䅑䅁ㅁ䑁䅣免ㅁ䑁䅁䅍睁䑁䅁䅍䅁䅁杷允䅁䅁䅑䅁䑁䅁䅷䅁䭁䑁䅣䅁䭁佁䭣䅁䭁䡁䕅䅁䉁䅁䅁允䅁䅁䅕䡳潊敫挲き䵁䅉䅅䅁䕁䅁䅁睁䵁䅁䅁权穁䅁䅁权畄权䅁权瑂䅂䅁允䅁䅁䅅䅁䙁䅁䅁䅁允䌸䈱䍄䉁䅁䅁䅂䅁䅁䅍䅄䅁䅁䅯儴䅁䅁䅯眶䅯䅁䅯䅣䅑䅁䅅䅁䉁䅁䅁杄啁䅁䅁李ㅁ䑁䅕䅍睁䑁䅁䅍睁䑁䅁䅁䵁䅉䅅䅁䕁䅁䅁睁䵁䅁䅁权畂允䅁权牄权䅁权療䅂䅁允䅁䅁䅅䅁佁䉁䅑䅁硁䑁䅍兎睁䑁䅧䅎睁䑁䅁䅍䅁䅁杷允䅁䅁䅑䅁䑁䅁䅷䅁䭁䅁䉯䅁䭁佁䭣䅁䭁䝁䔸䅁䉁䅁䅁允䅁䅁䅕楁䡵瑆佮歄䵁䅉䅅䅁䕁䅁䅁睁䵁䅁䅁权灂䅁䅁权畄权䅁权㙂䅂䅁允䅁䅁䅅䅁䙁䅁䅁䅁䅄䅉䈹䍄䉁䅁䅁䅂䅁䅁䅍䅄䅁䅁䅯杢䅅䅁䅯眶䅯䅁䅯来䅑䅁䅅䅁䉁䅁䅁杄啁䅁䅁免穁䑁䅕睍㕁䑁䅙䅍睁䑁䅁䅁䵁䅉䅅䅁䕁䅁䅁睁䵁䅁䅁权坁䅁䅁权灄权䅁权療䅂䅁允䅁䅁䅅䅁䙁䅁䅁䅁䅃椰䉆䍄䉁䅁䅁䅂䅁䅁䅍䅄䅁䅁䅯儹䅅䅁䅯䅂䅁䅁䅯兂䅁䅁䅅䅁䉁䅁䅁兂䅁䅁䅁癖䵴兑杷允䅁䅁䅑䅁䑁䅁䅷䅁䭁䝁䈴䅁䭁佁䭳䅁䭁䥁䕕䅁䉁䅁䅁允䅁䅁䄴䅆䅁䑁䅅睍㉁䑁䅁兏硁䑁䅁䅎穁䅁䅁䍄䉁䅁䅁䅂䅁䅁䅍䅄䅁䅁䅯儷䅁䅁䅯权䅁䅁䅯䅂䅉䅁䅅䅁䉁䅁䅁兂㡄晱午敔啉䅑杷允䅁䅁䅑䅁䑁䅁䅷䅁䭁䅁䉙䅁䭁䅁䅯䅁䭁䅁䍑䅁䉁䅁䅁允䅁䅁䅕䑚晶㑔堰う䵁䅉䅅䅁䕁䅁䅁睁䵁䅁䅁权畂允䅁权牄权䅁权㥂䅂䅁允䅁䅁䅅䅁佁䉁䅑䅁硁䑁䅍睎睁䑁䅁杍睁䑁䅁䅍䅁䅁杷允䅁䅁䅑䅁䑁䅁䅷䅁䭁䕁䅳䅁䭁佁䭳䅁䭁䡁䕅䅁䉁䅁䅁允䅁䅁䄴䅆䅁䑁䅕䅏睁䑁䅧李睁䑁䅍李㑁䅁䅁䍄䉁䅁䅁䅂䅁䅁䅍䅄䅁䅁䅯睓䅁䅁䅯眶䅯䅁䅯全䅑䅁䅅䅁䉁䅁䅁杄啁䅁䅁兎㑁䑁䅍䅍ぁ䑁䅫免㕁䑁䅍䅁䵁䅉䅅䅁䕁䅁䅁睁䵁䅁䅁权汁允䅁权牄权䅁权瑂䅂䅁允䅁䅁䅅䅁佁䉁䅉䅁ㅁ䑁䅙䅏㉁䑁䅫䅍睁䑁䅁䅁䵁䅉䅅䅁䕁䅁䅁睁䵁䅁䅁权䍃䅁䅁权畄权䅁权䙃䅂䅁允䅁䅁䅅䅁䙁䅁䅁䅁䥄汣䈹䍄䉁䅁䅁䅂䅁䅁䅍䅄䅁䅁䅯权䅅䅁䅯眶䅯䅁䅯全䅑䅁䅅䅁䉁䅁䅁杄十䅁䅁䅏ぁ䑁䅫䅍睁䑁䅁䅍睁䅁䅁䍄䉁䅁䅁䅂䅁䅁䅍䅄䅁䅁䅯兦䅁䅁䅯朷䅯䅁䅯来䅑䅁䅅䅁䉁䅁䅁兂䅁䅁䅁䩁剑兑杷允䅁䅁䅑䅁䑁䅁䅷䅁䭁䩁䈴䅁䭁佁䭳䅁䭁䥁䕕䅁䉁䅁䅁允䅁䅁䄴䅆䅁䑁䅅兏㑁䑁䅁䅍睁䑁䅁䅍睁䅁䅁䍄䉁䅁䅁䅂䅁䅁䅍䅄䅁䅁䅯䅫䅅䅁䅯儶䅯䅁䅯兢䅑䅁䅅䅁䉁䅁䅁兂䅁䅁䅁硫㈰兑杷允䅁䅁䅑䅁䑁䅁䅷䅁䭁䵁䉑䅁䭁佁䭙䅁䭁䝁䔸䅁䉁䅁䅁允䅁䅁䄴䅄䅁䑁䅅杌硁䑁䅫睍䅁䅁杷允䅁䅁䅑䅁䑁䅁䅷䅁䭁乁䕙䅁䭁䉁䅅䅁䭁䅁䍑䅁䉁䅁䅁允䅁䅁䄴䅆䅁䑁䅅䅍ぁ䑁䅙兏ぁ䑁䅫睎穁䅁䅁䍄䉁䅁䅁䅂䅁䅁䅍䅄䅁䅁䅯䅇䅁䅁䅯儷䅯䅁䅯兦䅑䅁䅅䅁䉁䅁䅁兂桄桥畓⭒䭈睐杷允䅁䅁䅑䅁䑁䅁䅷䅁䭁䍁䉕䅁䭁佁䭳䅁䭁䡁䕯䅁䉁䅁䅁允䅁䅁䄴杅䅁䑁䅕李㕁䑁䅍杍睁䑁䅁䅍䅁䅁杷允䅁䅁䅑䅁䑁䅁䅷䅁䭁䍁䉕䅁䭁佁䭳䅁䭁䥁䕍䅁䉁䅁䅁允䅁䅁䄴杅䅁䑁䅕睎㕁䑁䅕兎睁䑁䅁䅍䅁䅁杷允䅁䅁䅑䅁䑁䅁䅷䅁䭁䱁䅑䅁䭁佁䭳䅁䭁䝁䔸䅁䉁䅁䅁允䅁䅁䄴䅆䅁䑁䅕兏㉁䑁䅉李㑁䑁䅁䅍睁䅁䅁䍄䉁䅁䅁䅂䅁䅁䅍䅄䅁䅁䅯杴䅅䅁䅯眶䅯䅁䅯䅣䅑䅁䅅䅁䉁䅁䅁杄十䅁䅁兎ㅁ䑁䅫睍穁䑁䅣睎祁䅁䅁䍄䉁䅁䅁䅂䅁䅁䅍䅄䅁䅁䅯䅴䅁䅁䅯眶䅯䅁䅯兣䅑䅁䅅䅁䉁䅁䅁杄啁䅁䅁䅎硁䑁䅫䅏㕁䑁䅙䅍睁䑁䅁䅁䵁䅉䅅䅁䕁䅁䅁睁䵁䅁䅁权卂䅁䅁权瑄权䅁权獄权䅁允䅁䅁䅅䅁䙁䝁浚浚浚瑚⽙䍄䉁䅁䅁䅂䅁䅁䅍䅄䅁䅁䅯䅴䅁䅁䅯眶䅯䅁䅯睧䅑䅁䅅䅁䉁䅁䅁杄啁䅁䅁睍㉁䑁䅅李ㅁ䑁䅑䅍睁䑁䅁䅁䵁䅉䅅䅁䕁䅁䅁睁䵁䅁䅁权䝂䅁䅁权牄权䅁权療䅂䅁允䅁䅁䅅䅁佁䉁䅑䅁硁䑁䅉睍㕁䑁䅁䅍睁䑁䅁䅍䅁䅁杷允䅁䅁䅑䅁䑁䅁䅷䅁䭁䥁䈰䅁䭁佁䬰䅁䭁䡁䕁䅁䉁䅁䅁允䅁䅁䅕敨剴䉵䘶稷䴸䅉䅅䅁䕁䅁䅁睁䵁䅁䅁权䡁䅁䅁权浄权䅁权䑃䅂䅁允䅁䅁䅅䅁佁䅁䅷䅁硁䍁䄴李穁䑁䅧䅁䵁䅉䅅䅁䕁䅁䅁睁䵁䅁䅁权牂䅁䅁权浄权䅁权睂䅂䅁允䅁䅁䅅䅁佁䅁䅷䅁硁䍁䄴睍穁䑁䅍䅁䵁䅉䅅䅁䕁䅁䅁睁䵁䅁䅁权穁䅁䅁权牄权䅁权瑂䅂䅁允䅁䅁䅅䅁佁䉁䅉䅁㕁䑁䅣杍㑁䑁䅙睍硁䑁䅉䅁䵁䅉䅅䅁䕁䅁䅁睁䵁䅁䅁权療䅁䅁权牄权䅁权硂䅂䅁允䅁䅁䅅䅁佁䉁䅑䅁穁䑁䅣兏祁䑁䅫免ぁ䑁䅅睎䅁䅁杷允䅁䅁䅑䅁䑁䅁䅷䅁䭁偁䄰䅁䭁佁䭳䅁䭁佁䭷䅁䉁䅁䅁允䅁䅁䄴杅䅁䑁䅕杍祁䑁䅧兏㑁䑁䅙䅏䅁䅁杷允䅁䅁䅑䅁䑁䅁䅷䅁䭁䱁䅕䅁䭁佁䬰䅁䭁䝁䔰䅁䉁䅁䅁允䅁䅁䅕㉦㡱䩤奍ぁ䵁䅉䅅䅁䕁䅁䅁睁䵁䅁䅁权㥄䅁䅁权牄权䅁权瑂䅂䅁允䅁䅁䅅䅁佁䉁䅉䅁ㅁ䑁䅉杍㑁䑁䅫䅏㉁䑁䅧䅁䵁䅉䅅䅁䕁䅁䅁睁䵁䅁䅁权慂允䅁权浄权䅁权㥂䅂䅁允䅁䅁䅅䅁佁䅁䅷䅁睁䍁䄴䅏㍁䑁䅑䅁䵁䅉䅅䅁䕁䅁䅁睁䵁䅁䅁权湄䅁䅁权牄权䅁权瑂䅂䅁允䅁䅁䅅䅁佁䉁䅉䅁㉁䑁䅑杍㑁䑁䅁䅎㉁䑁䅙䅁䵁䅉䅅䅁䕁䅁䅁睁䵁䅁䅁权桂䅁䅁权瑄权䅁权㙂䅂䅁允䅁䅁䅅䅁䭁䕁䅣䅁䵁䅉䅅䅁䕁䅁䅁睁䵁䅁䅁权湄䅁䅁权牄权䅁权㙂䅂䅁允䅁䅁䅅䅁佁䉁䅉䅁㉁䑁䅑杍硁䑁䅁䅎㕁䑁䅍䅁䵁䅉䅅䅁䕁䅁䅁睁䵁䅁䅁权允䅁䅁权畄权䅁权䑃䅂䅁允䅁䅁䅅䅁䙁䅁䅁䅁兄䅆䉊䍄䉁䅁䅁䅂䅁䅁䅍䅄䅁䅁䅯䅑䅁䅁䅯儷䅯䅁䅯睧䅑䅁䅅䅁䉁䅁䅁兂啂㘴扗䍸㑄睐杷允䅁䅁䅑䅁䑁䅁䅷䅁䭁佁䅣䅁䭁佁䭳䅁䭁䥁䕍䅁䉁䅁䅁允䅁䅁䄴杅䅁䑁䅙䅎硁䑁䅧睍穁䑁䅁䅎䅁䅁杷允䅁䅁䅑䅁䑁䅁䅷䅁䭁䅁䈴䅁䭁佁䭳䅁䭁䝁䔸䅁䉁䅁䅁允䅁䅁䄴杅䅁䑁䅑睍睁䑁䅁䅍睁䑁䅁䅍䅁䅁杷允䅁䅁䅑䅁䑁䅁䅷䅁䭁䅁䈴䅁䭁佁䭳䅁䭁䡁䕁䅁䉁䅁䅁允䅁䅁䄴杅䅁䑁䅑睍ぁ䑁䅁䅍睁䑁䅁䅍䅁䅁杷允䅁䅁䅑䅁䑁䅁䅷䅁䭁䅁䅫䅁䭁佁䭳䅁䭁䝁䔸䅁䉁䅁䅁允䅁䅁䄴䅆䅁䑁䅉杍㕁䑁䅫睎祁䑁䅧睍祁䅁䅁䍄䉁䅁䅁䅂䅁䅁䅍䅄䅁䅁䅯睧䅅䅁䅯儶䅯䅁䅯兦䅑䅁䅅䅁䉁䅁䅁兂䅁䅁䅁䥍桷兑杷允䅁䅁䅑䅁䑁䅁䅷䅁䭁䅁䅷䅁䭁䅁䅑䅁䭁䅁䍑䅁䉁䅁䅁允䅁䅁䅕䅁䅁䩁䉂が䵅䅉䅅䅁䕁䅁䅁睁䵁䅁䅁权塁允䅁权灄权䅁权睂䅂䅁允䅁䅁䅅䅁䙁䅁䅁䅁兂癑䅎䍄䉁䅁䅁䅂䅁䅁䅍䅄䅁䅁䅯材䅅䅁䅯朷䅯䅁䅯䄷䅯䅁䅅䅁䉁䅁䅁权䡂䅁䅁䍄䉁䅁䅁䅂䅁䅁䅍䅄䅁䅁䅯睮䅁䅁䅯眶䅯䅁䅯睧䅑䅁䅅䅁䉁䅁䅁杄啁䅁䅁䅎祁䑁䅕免ㅁ䑁䅕兎祁䑁䅍䅁䵁䅉䅅䅁䕁䅁䅁睁䵁䅁䅁权穁䅁䅁权湄权䅁权療䅂䅁允䅁䅁䅅䅁䙁䍁兆ㅺ搵其䅴䍄䉁䅁䅁䅂䅁䅁䅍䅄䅁䅁䅯杢䅁䅁䅯儶䅯䅁䅯兢䅑䅁䅅䅁䉁䅁䅁兂䅁䅁䅁䵕歧兑杷允䅁䅁䅑䅁䑁䅁䅷䅁䭁䡁䉧䅁䭁佁䭳䅁䭁䝁䔰䅁䉁䅁䅁允䅁䅁䄴杆䅁䑁䅕李㉁䑁䅣䅍睁䑁䅁䅍睁䑁䅁䅁䵁䅉䅅䅁䕁䅁䅁睁䵁䅁䅁权䩁䅁䅁权牄权䅁权䙃䅂䅁允䅁䅁䅅䅁佁䉁䅑䅁祁䑁䅉兏㍁䑁䅅李ㅁ䑁䅅䅍䅁䅁杷允䅁䅁䅑䅁䑁䅁䅷䅁䭁䱁䅳䅁䭁佁䭳䅁䭁佁䭷䅁䉁䅁䅁允䅁䅁䄴䅆䅁䑁䅅䅍ㅁ䑁䅫䅍睁䑁䅁䅍睁䅁䅁䍄䉁䅁䅁䅂䅁䅁䅍䅄䅁䅁䅯八䅅䅁䅯眶䅯䅁䅯兢䅑䅁䅅䅁䉁䅁䅁杄啁䅁䅁睍㉁䑁䅙李睁䑁䅧䅍ㅁ䑁䅉䅁䵁䅉䅅䅁䕁䅁䅁睁䵁䅁䅁权元允䅁权畄权䅁权硂䅂䅁允䅁䅁䅅䅁䙁䅁䅁䅁䥁睴䉊䍄䉁䅁䅁䅂䅁䅁䅍䅄䅁䅁䅯八䅅䅁䅯眶䅯䅁䅯睢䅑䅁䅅䅁䉁䅁䅁杄啁䅁䅁睍㉁䑁䅍䅏㕁䑁䅅兏㍁䑁䅍䅁䵁䅉䅅䅁䕁䅁䅁睁䵁䅁䅁权䝂允䅁权牄权䅁权療䅂䅁允䅁䅁䅅䅁佁䉁䅑䅁㉁䑁䅅杍㉁䑁䅁兎ぁ䑁䅣䅏䅁䅁杷允䅁䅁䅑䅁䑁䅁䅷䅁䭁佁䅁䅁䭁佁䬰䅁䭁䥁䕕䅁䉁䅁䅁允䅁䅁䅕䑗ね䡹⭡稱䴸䅉䅅䅁䕁䅁䅁睁䵁䅁䅁权潄允䅁权畄权䅁权䙃䅂䅁允䅁䅁䅅䅁䙁䅁䅁䅁睃⽆䄹䍄䉁䅁䅁䅂䅁䅁䅍䅄䅁䅁䅯內䅁䅁䅯朷䅯䅁䅯睧䅑䅁䅅䅁䉁䅁䅁兂䅁䅁䅁䕍⭄䅑杷允䅁䅁䅑䅁䑁䅁䅷䅁䭁䱁䈴䅁䭁佁䭳䅁䭁䝁䔸䅁䉁䅁䅁允䅁䅁䄴䅆䅁䑁䅍䅎ぁ䑁䅙兏㍁䑁䅧兏ぁ䅁䅁䍄䉁䅁䅁䅂䅁䅁䅍䅄䅁䅁䅯睄䅁䅁䅯眶䅯䅁䅯兦䅑䅁䅅䅁䉁䅁䅁杄啁䅁䅁兏睁䑁䅧䅍睁䑁䅁䅍睁䑁䅁䅁䵁䅉䅅䅁䕁䅁䅁睁䵁䅁䅁权䡃允䅁权瑄权䅁权獄权䅁允䅁䅁䅅䅁䙁䕁杊搵楁⬲⽕䍄䉁䅁䅁䅂䅁䅁䅍䅄䅁䅁䅯朳䅅䅁䅯朵䅯䅁䅯来䅑䅁䅅䅁䉁䅁䅁杄䵁䅁䅁免畁䑁䅅杍㉁䅁䅁䍄䉁䅁䅁䅂䅁䅁䅍䅄䅁䅁䅯眫䅅䅁䅯允䅉䅁䅯杁䅉䅁䅅䅁䉁䅁䅁兂㝁⬵橈癄䑐䅑杷允䅁䅁䅑䅁䑁䅁䅷䅁䭁䑁䅣䅁䭁佁䭣䅁䭁䥁䕍䅁䉁䅁䅁允䅁䅁䅕硥畓⭒㙆䕋䵁䅉䅅䅁䕁䅁䅁睁䵁䅁䅁权扄䅁䅁权剁䅁䅁权䙁䅁䅁允䅁䅁䅅䅁佁䉁䅙䅁硁䑁䅁兏㑁䑁䅁䅍睁䑁䅁䅍睁䅁䅁䍄䉁䅁䅁䅂䅁䅁䅍䅄䅁䅁䅯杣䅁䅁䅯眶䅯䅁䅯䄷䅯䅁䅅䅁䉁䅁䅁杄啁䅁䅁免祁䑁䅣睎ぁ䑁䅍䅍睁䑁䅁䅁䵁䅉䅅䅁䕁䅁䅁睁䵁䅁䅁权祂䅁䅁权牄权䅁权瑂䅂䅁允䅁䅁䅅䅁佁䉁䅑䅁硁䑁䅉䅏㍁䑁䅫䅎硁䑁䅅免䅁䅁杷允䅁䅁䅑䅁䑁䅁䅷䅁䭁䝁䅣䅁䭁䅁䅑䅁䭁䅁䅕䅁䉁䅁䅁允䅁䅁䅕䅁䅁䭧扺䕣䵅䅉䅅䅁䕁䅁䅁睁䵁䅁䅁权祂䅁䅁权牄权䅁权睂䅂䅁允䅁䅁䅅䅁佁䉁䅑䅁硁䑁䅍睍ㅁ䑁䅍䅍穁䑁䅉兎䅁䅁杷允䅁䅁䅑䅁䑁䅁䅷䅁䭁䕁䉯䅁䭁䅁䅯䅁䭁䅁䅕䅁䉁䅁䅁允䅁䅁䅕兊䉡啬䱏啅䵁䅉䅅䅁䕁䅁䅁睁䵁䅁䅁权祂䅁䅁权牄权䅁权硂䅂䅁允䅁䅁䅅䅁佁䉁䅑䅁硁䑁䅍睎睁䑁䅑兎ㅁ䑁䅫䅍䅁䅁杷允䅁䅁䅑䅁䑁䅁䅷䅁䭁䩁䄴䅁䭁佁䭫䅁䭁䡁䔰䅁䉁䅁䅁允䅁䅁䅕䅁䅁䥁⭂〯䵁䅉䅅䅁䕁䅁䅁睁䵁䅁䅁权流䅁䅁权䉁杁䅁权䍁杁䅁允䅁䅁䅅䅁䙁䭁慌㝏攵⭣䅸䍄䉁䅁䅁䅂䅁䅁䅍䅄䅁䅁䅯杣䅁䅁䅯眶䅯䅁䅯兦䅑䅁䅅䅁䉁䅁䅁杄啁䅁䅁免ぁ䑁䅫李睁䑁䅣睎㑁䑁䅫䅁䵁䅉䅅䅁䕁䅁䅁睁䵁䅁䅁权橃允䅁权牄权䅁权瑂䅂䅁允䅁䅁䅅䅁佁䉁䅑䅁㕁䑁䅑兎睁䑁䅁䅍睁䑁䅁䅍䅁䅁杷允䅁䅁䅑䅁䑁䅁䅷䅁䭁䵁䉷䅁䭁佁䭫䅁䭁䝁䔸䅁䉁䅁䅁允䅁䅁䅕䅁䅁䭁㡄う䵅䅉䅅䅁䕁䅁䅁睁䵁䅁䅁权奂䅁䅁权剁䅁䅁权䕁杁䅁允䅁䅁䅅䅁佁䉁䅑䅁㉁䑁䅍免祁䑁䅁䅍睁䑁䅁䅍䅁䅁杷允䅁䅁䅑䅁䑁䅁䅷䅁䭁䕁䅉䅁䭁佁䭳䅁䭁䡁䕯䅁䉁䅁䅁允䅁䅁䄴䅆䅁䑁䅅䅎睁䑁䅙睍穁䑁䅁䅍睁䅁䅁䍄䉁䅁䅁䅂䅁䅁䅍䅄䅁䅁䅯公䅁䅁䅯朷䅯䅁䅯兣䅑䅁䅅䅁䉁䅁䅁兂䅁䅁䅁䍹坴兑杷允䅁䅁䅑䅁䑁䅁䅷䅁䭁䩁䅕䅁䭁佁䬴䅁䭁䡁䔰䅁䉁䅁䅁允䅁䅁䅕䅁䅁䅁瑄㡆䵅䅉䅅䅁䕁䅁䅁睁䵁䅁䅁权䍂䅁䅁权牄权䅁权䑃䅂䅁允䅁䅁䅅䅁佁䉁䅑䅁硁䑁䅑睎祁䑁䅉杍睁䑁䅁䅍䅁䅁杷允䅁䅁䅑䅁䑁䅁䅷䅁䭁䩁䉉䅁䭁佁䭳䅁䭁䝁䔰䅁䉁䅁䅁允䅁䅁䄴䅆䅁䑁䅉免硁䑁䅫兏ㅁ䑁䅕免睁䅁䅁䍄䉁䅁䅁䅂䅁䅁䅍䅄䅁䅁䅯杫䅅䅁䅯眶䅯䅁䅯䅣䅑䅁䅅䅁䉁䅁䅁杄啁䅁䅁杍硁䑁䅅李ㅁ䑁䅧䅏硁䑁䅉䅁䵁䅉䅅䅁䕁䅁䅁睁䵁䅁䅁权獁允䅁权䉁杁䅁权䍁杁䅁允䅁䅁䅅䅁䙁偁嘶獏䄰偐䅆䍄䉁䅁䅁䅂䅁䅁䅍䅄䅁䅁䅯睯䅅䅁䅯儷䅯䅁䅯䅣䅑䅁䅅䅁䉁䅁䅁兂硁䭃捷煗湑䅷杷允䅁䅁䅑䅁䑁䅁䅷䅁䭁䉁䉙䅁䭁佁䬰䅁䭁䥁䕍䅁䉁䅁䅁允䅁䅁䅕㡪ㅌ䙋偹橷䴸䅉䅅䅁䕁䅁䅁睁䵁䅁䅁权婄允䅁权牄权䅁权䑃䅂䅁允䅁䅁䅅䅁佁䉁䅑䅁ㅁ䑁䅣免㕁䑁䅕兏㑁䑁䅅李䅁䅁杷允䅁䅁䅑䅁䑁䅁䅷䅁䭁䑁䅫䅁䭁佁䭙䅁䭁䡁䔰䅁䉁䅁䅁允䅁䅁䄴䅄䅁䑁䅉杌硁䑁䅍兎䅁䅁杷允䅁䅁䅑䅁䑁䅁䅷䅁䭁䭁䅁䅁䭁佁䭳䅁䭁䡁䕁䅁䉁䅁䅁允䅁䅁䄴䅆䅁䑁䅙睎ぁ䑁䅅免㍁䑁䅫免㍁䅁䅁䍄䉁䅁䅁䅂䅁䅁䅍䅄䅁䅁䅯杺䅅䅁䅯眵䅯䅁䅯䅣䅑䅁䅅䅁䉁䅁䅁兂敁婋挱啖㙘睐杷允䅁䅁䅑䅁䑁䅁䅷䅁䭁䩁䉑䅁䭁佁䭳䅁䭁佁䭷䅁䉁䅁䅁允䅁䅁䄴杆䅁䑁䅑睍睁䑁䅫李穁䑁䅧䅏祁䑁䅅䅁䵁䅉䅅䅁䕁䅁䅁睁䵁䅁䅁权潂䅁䅁权牄权䅁权瑂䅂䅁允䅁䅁䅅䅁佁䉁䅉䅁ㅁ䑁䅧免穁䑁䅉䅍睁䑁䅁䅁䵁䅉䅅䅁䕁䅁䅁睁䵁䅁䅁权⽂允䅁权䭁䅁䅁权䕁杁䅁允䅁䅁䅅䅁䙁䱁穢搯㑒呃䅎䍄䉁䅁䅁䅂䅁䅁䅍䅄䅁䅁䅯睶䅅䅁䅯朵䅯䅁䅯䅣䅑䅁䅅䅁䉁䅁䅁杄䵁䅁䅁䅍畁䑁䅕免硁䅁䅁䍄䉁䅁䅁䅂䅁䅁䅍䅄䅁䅁䅯䅡䅁䅁䅯眶䅯䅁䅯来䅑䅁䅅䅁䉁䅁䅁杄十䅁䅁兎㑁䑁䅉䅏ぁ䑁䅁䅍睁䅁䅁䍄䉁䅁䅁䅂䅁䅁䅍䅄䅁䅁䅯䅳䅁䅁䅯眶䅯䅁䅯䅣䅑䅁䅅䅁䉁䅁䅁杄十䅁䅁睍㑁䑁䅅杍穁䑁䅁䅏㍁䅁䅁䍄䉁䅁䅁䅂䅁䅁䅍䅄䅁䅁䅯兖䅅䅁䅯朵䅯䅁䅯䄷䅯䅁䅅䅁䉁䅁䅁杄䵁䅁䅁免畁䑁䅑免ぁ䅁䅁䍄䉁䅁䅁䅂䅁䅁䅍䅄䅁䅁䅯䅳䅁䅁䅯眶䅯䅁䅯全䅑䅁䅅䅁䉁䅁䅁杄十䅁䅁睍㑁䑁䅁杍ㅁ䑁䅍睎祁䅁䅁䍄䉁䅁䅁䅂䅁䅁䅍䅄䅁䅁䅯眱䅁䅁䅯儷䅯䅁䅯䄷䅯䅁䅅䅁䉁䅁䅁兂煁晱煢䵆䑧䅑杷允䅁䅁䅑䅁䑁䅁䅷䅁䭁䍁䈴䅁䭁佁䭣䅁䭁佁䭷䅁䉁䅁䅁允䅁䅁䅕䑚晶㑔堰䕊䵁䅉䅅䅁䕁䅁䅁睁䵁䅁䅁权硁允䅁权牄权䅁权瑂䅂䅁允䅁䅁䅅䅁佁䉁䅉䅁祁䑁䅑䅎ぁ䑁䅍䅍睁䑁䅁䅁䵁䅉䅅䅁䕁䅁䅁睁䵁䅁䅁权硁允䅁权牄权䅁权硂䅂䅁允䅁䅁䅅䅁佁䉁䅉䅁祁䑁䅑䅏㍁䑁䅫䅍睁䑁䅁䅁䵁䅉䅅䅁䕁䅁䅁睁䵁䅁䅁权硁允䅁权牄权䅁权䙃䅂䅁允䅁䅁䅅䅁佁䉁䅉䅁祁䑁䅑睎㍁䑁䅁䅍睁䑁䅁䅁䵁䅉䅅䅁䕁䅁䅁睁䵁䅁䅁权敄允䅁权浄权䅁权獄权䅁允䅁䅁䅅䅁佁䅁䅷䅁硁䍁䄴杍睁䑁䅑䅁䵁䅉䅅䅁䕁䅁䅁睁䵁䅁䅁权硁允䅁权牄权䅁权㥂䅂䅁允䅁䅁䅅䅁佁䉁䅉䅁祁䑁䅕䅍硁䑁䅙䅍睁䑁䅁䅁䵁䅉䅅䅁䕁䅁䅁睁䵁䅁䅁权⽂允䅁权灄权䅁权睂䅂䅁允䅁䅁䅅䅁䙁䅁䅁䅁奁䑫䉆䍄䉁䅁䅁䅂䅁䅁䅍䅄䅁䅁䅯眹䅅䅁䅯䅂䅁䅁䅯兂䅁䅁䅅䅁䉁䅁䅁兂䅁䅁睂䍧㉡兑杷允䅁䅁䅑䅁䑁䅁䅷䅁䭁䵁䅷䅁䭁佁䭙䅁䭁䝁䔸䅁䉁䅁䅁允䅁䅁䄴䅄䅁䑁䅅杌ぁ䑁䅅兎䅁䅁杷允䅁䅁䅑䅁䑁䅁䅷䅁䭁䝁䈴䅁䭁佁䬰䅁䭁䡁䕅䅁䉁䅁䅁允䅁䅁䅕呣䬰㘱睎吹䴸䅉䅅䅁䕁䅁䅁睁䵁䅁䅁权剄䅁䅁权䭁䅁䅁权䙁䅁䅁允䅁䅁䅅䅁䙁䡁灮橊䥅乲⽷䍄䉁䅁䅁䅂䅁䅁䅍䅄䅁䅁䅯杬䅅䅁䅯眶䅯䅁䅯睢䅑䅁䅅䅁䉁䅁䅁杄啁䅁䅁兎㍁䑁䅉䅏㑁䑁䅅免ㅁ䑁䅫䅁䵁䅉䅅䅁䕁䅁䅁睁䵁䅁䅁权元䅁䅁权湄权䅁权㙂䅂䅁允䅁䅁䅅䅁䙁䡁呗䅇坒楪䅚䍄䉁䅁䅁䅂䅁䅁䅍䅄䅁䅁䅯杬䅅䅁䅯眶䅯䅁䅯来䅑䅁䅅䅁䉁䅁䅁杄啁䅁䅁兎㍁䑁䅉李祁䑁䅁杍ぁ䑁䅣䅁䵁䅉䅅䅁䕁䅁䅁睁䵁䅁䅁权硁允䅁权䭁䅁䅁权䙁䅁䅁允䅁䅁䅅䅁䙁䕁䱓佢㝦危䅴䍄䉁䅁䅁䅂䅁䅁䅍䅄䅁䅁䅯睲䅅䅁䅯眵䅯䅁䅯睢䅑䅁䅅䅁䉁䅁䅁兂䡄穓䩥慑歁䅑杷允䅁䅁䅑䅁䑁䅁䅷䅁䭁䡁䉳䅁䭁佁䭳䅁䭁佁䭷䅁䉁䅁䅁允䅁䅁䄴杅䅁䑁䅧李祁䑁䅕兎睁䑁䅁兎䅁䅁杷允䅁䅁䅑䅁䑁䅁䅷䅁䭁䭁䈴䅁䭁䉁䅅䅁䭁䅁䍑䅁䉁䅁䅁允䅁䅁䄴䅆䅁䑁䅉兏穁䑁䅙李㕁䑁䅁䅍睁䅁䅁䍄䉁䅁䅁䅂䅁䅁䅍䅄䅁䅁䅯䄱䅅䅁䅯朵䅯䅁䅯䅣䅑䅁䅅䅁䉁䅁䅁杄䵁䅁䅁杍畁䑁䅣杍穁䅁䅁䍄䉁䅁䅁䅂䅁䅁䅍䅄䅁䅁䅯䄹䅅䅁䅯儶䅯䅁䅯全䅑䅁䅅䅁䉁䅁䅁兂䅁䅁䅁䑁潩䅑杷允䅁䅁䅑䅁䑁䅁䅷䅁䭁佁䅙䅁䭁佁䭫䅁䭁䡁䕁䅁䉁䅁䅁允䅁䅁䅕䅁䅁䝁睁え䵅䅉䅅䅁䕁䅁䅁睁䵁䅁䅁权坂允䅁权牄权䅁权㥂䅂䅁允䅁䅁䅅䅁佁䉁䅑䅁ㅁ䑁䅉杍祁䑁䅁䅍睁䑁䅁䅍䅁䅁杷允䅁䅁䅑䅁䑁䅁䅷䅁䭁䱁䉍䅁䭁佁䭳䅁䭁䝁䔸䅁䉁䅁䅁允䅁䅁䄴䅆䅁䑁䅉睎硁䑁䅉䅎ぁ䑁䅧䅎㍁䅁䅁䍄䉁䅁䅁䅂䅁䅁䅍䅄䅁䅁䅯睥䅅䅁䅯眶䅯䅁䅯睢䅑䅁䅅䅁䉁䅁䅁杄十䅁䅁䅏ぁ䑁䅫兎祁䑁䅕睍㑁䅁䅁䍄䉁䅁䅁䅂䅁䅁䅍䅄䅁䅁䅯䅮䅅䅁䅯儷䅯䅁䅯兣䅑䅁䅅䅁䉁䅁䅁兂求㕈捡㥶卄睐杷允䅁䅁䅑䅁䑁䅁䅷䅁䭁乁䄴䅁䭁佁䭳䅁䭁佁䭷䅁䉁䅁䅁允䅁䅁䄴䅆䅁䑁䅉䅎睁䑁䅁䅍睁䑁䅁䅍睁䅁䅁䍄䉁䅁䅁䅂䅁䅁䅍䅄䅁䅁䅯朳䅁䅁䅯眶䅯䅁䅯兢䅑䅁䅅䅁䉁䅁䅁杄啁䅁䅁杍ぁ䑁䅁䅏ㅁ䑁䅁李睁䑁䅍䅁䵁䅉䅅䅁䕁䅁䅁睁䵁䅁䅁权敄䅁䅁权牄权䅁权硂䅂䅁允䅁䅁䅅䅁佁䉁䅑䅁祁䑁䅑兏㑁䑁䅫杍ㅁ䑁䅑䅏䅁䅁杷允䅁䅁䅑䅁䑁䅁䅷䅁䭁䩁䈴䅁䭁佁䭙䅁䭁佁䭷䅁䉁䅁䅁允䅁䅁䅯睒䅁䅁杷允䅁䅁䅑䅁䑁䅁䅷䅁䭁乁䄴䅁䭁佁䭳䅁䭁䥁䕍䅁䉁䅁䅁允䅁䅁䄴䅆䅁䑁䅉兎硁䑁䅅䅏㍁䑁䅉䅎祁䅁䅁䍄䉁䅁䅁䅂䅁䅁䅍䅄䅁䅁䅯朳䅁䅁䅯眶䅯䅁䅯兦䅑䅁䅅䅁䉁䅁䅁杄啁䅁䅁杍ㅁ䑁䅅睍ㅁ䑁䅅兏穁䑁䅣䅁䵁䅉䅅䅁䕁䅁䅁睁䵁䅁䅁权䙁允䅁权瑄权䅁权䑃䅂䅁允䅁䅁䅅䅁䙁䭁䝪穓䩥兑䅖䍄䉁䅁䅁䅂䅁䅁䅍䅄䅁䅁䅯䅭䅅䅁䅯眶䅯䅁䅯䄷䅯䅁䅅䅁䉁䅁䅁杄啁䅁䅁兎祁䑁䅙䅍睁䑁䅁䅍睁䑁䅁䅁䵁䅉䅅䅁䕁䅁䅁睁䵁䅁䅁权歂允䅁权湄权䅁权療䅂䅁允䅁䅁䅅䅁䙁偁㜵䕓敫剸䅂䍄䉁䅁䅁䅂䅁䅁䅍䅄䅁䅁䅯兏䅅䅁䅯眵䅯䅁䅯兣䅑䅁䅅䅁䉁䅁䅁兂潃歸㍳啩⭈睐杷允䅁䅁䅑䅁䑁䅁䅷䅁䭁䩁䉧䅁䭁佁䭳䅁䭁䝁䔰䅁䉁䅁䅁允䅁䅁䄴䅆䅁䑁䅕睍硁䑁䅁䅍睁䑁䅁䅍睁䅁䅁䍄䉁䅁䅁䅂䅁䅁䅍䅄䅁䅁䅯杔䅁䅁䅯儷䅯䅁䅯䄷䅯䅁䅅䅁䉁䅁䅁权䡂䅁䅁䍄䉁䅁䅁䅂䅁䅁䅍䅄䅁䅁䅯䅭䅅䅁䅯眶䅯䅁䅯睢䅑䅁䅅䅁䉁䅁䅁杄啁䅁䅁兎ぁ䑁䅍䅍睁䑁䅁䅍睁䑁䅁䅁䵁䅉䅅䅁䕁䅁䅁睁䵁䅁䅁权奃允䅁权牄权䅁权㙂䅂䅁允䅁䅁䅅䅁佁䉁䅑䅁ㅁ䑁䅑兏睁䑁䅁䅍睁䑁䅁䅍䅁䅁杷允䅁䅁䅑䅁䑁䅁䅷䅁䭁䩁䉧䅁䭁佁䭳䅁䭁䥁䕍䅁䉁䅁䅁允䅁䅁䄴䅆䅁䑁䅕兏祁䑁䅁䅍睁䑁䅁䅍睁䅁䅁䍄䉁䅁䅁䅂䅁䅁䅍䅄䅁䅁䅯六䅅䅁䅯眵䅯䅁䅯睢䅑䅁䅅䅁䉁䅁䅁兂汄䌰扌堫匴䅑杷允䅁䅁䅑䅁䑁䅁䅷䅁䭁䡁䉍䅁䭁佁䭫䅁䭁䥁䕍䅁䉁䅁䅁允䅁䅁䅕䅁䅁䥁楃啃䵅䅉䅅䅁䕁䅁䅁睁䵁䅁䅁权楃䅁䅁权牄权䅁权療䅂䅁允䅁䅁䅅䅁佁䉁䅑䅁硁䑁䅁睎睁䑁䅕睎㍁䑁䅍杍䅁䅁杷允䅁䅁䅑䅁䑁䅁䅷䅁䭁䭁䅉䅁䭁佁䭳䅁䭁䥁䕍䅁䉁䅁䅁允䅁䅁䄴䅆䅁䑁䅅䅍㉁䑁䅧睍睁䑁䅕䅎㑁䅁䅁䍄䉁䅁䅁䅂䅁䅁䅍䅄䅁䅁䅯杕䅅䅁䅯眶䅯䅁䅯睢䅑䅁䅅䅁䉁䅁䅁杄啁䅁䅁兎㍁䑁䅙睍硁䑁䅣䅍睁䑁䅑䅁䵁䅉䅅䅁䕁䅁䅁睁䵁䅁䅁权㥃䅁䅁权浄权䅁权䑃䅂䅁允䅁䅁䅅䅁佁䅁䅷䅁ぁ䍁䄴䅏㉁䑁䅍䅁䵁䅉䅅䅁䕁䅁䅁睁䵁䅁䅁权卂允䅁权牄权䅁权䑃䅂䅁允䅁䅁䅅䅁佁䉁䅑䅁ㅁ䑁䅣睍穁䑁䅙杍穁䑁䅧䅍䅁䅁杷允䅁䅁䅑䅁䑁䅁䅷䅁䭁䍁䉫䅁䭁佁䭙䅁䭁䝁䔰䅁䉁䅁䅁允䅁䅁䄴䅄䅁䑁䅅杌睁䑁䅕睎䅁䅁杷允䅁䅁䅑䅁䑁䅁䅷䅁䭁䩁䉫䅁䭁佁䭳䅁䭁䡁䕯䅁䉁䅁䅁允䅁䅁䄴䅆䅁䑁䅕睎㍁䑁䅁䅍睁䑁䅁䅍睁䅁䅁䍄䉁䅁䅁䅂䅁䅁䅍䅄䅁䅁䅯六䅅䅁䅯眶䅯䅁䅯䅣䅑䅁䅅䅁䉁䅁䅁杄啁䅁䅁兎㑁䑁䅙䅍睁䑁䅁䅍睁䑁䅁䅁䵁䅉䅅䅁䕁䅁䅁睁䵁䅁䅁权偄允䅁权䕁䅁䅁权䙁䅁䅁允䅁䅁䅅䅁䙁䅁䅁䕁牁坋䉤䍄䉁䅁䅁䅂䅁䅁䅍䅄䅁䅁䅯儴䅁䅁䅯朵䅯䅁䅯䄷䅯䅁䅅䅁䉁䅁䅁杄䵁䅁䅁免畁䑁䅉䅏㕁䅁䅁䍄䉁䅁䅁䅂䅁䅁䅍䅄䅁䅁䅯儷䅅䅁䅯䅂䅁䅁䅯兂䅁䅁䅅䅁䉁䅁䅁兂䅁䅁䅁奚穸兑杷允䅁䅁䅑䅁䑁䅁䅷䅁䭁乁䅯䅁䭁佁䭙䅁䭁䡁䕅䅁䉁䅁䅁允䅁䅁䄴䅄䅁䑁䅅杌㍁䑁䅅兎䅁䅁杷允䅁䅁䅑䅁䑁䅁䅷䅁䭁䥁䉧䅁䭁佁䬰䅁䭁䡁䕅䅁䉁䅁䅁允䅁䅁䅕琯㑒匶硙䐶䴸䅉䅅䅁䕁䅁䅁睁䵁䅁䅁权坁䅁䅁权剁䅁䅁权䙁䅁䅁允䅁䅁䅅䅁佁䉁䅑䅁穁䑁䅁杍㕁䑁䅁䅍睁䑁䅁䅍䅁䅁杷允䅁䅁䅑䅁䑁䅁䅷䅁䭁䍁䉯䅁䭁佁䭳䅁䭁䝁䔰䅁䉁䅁䅁允䅁䅁䄴䅆䅁䑁䅅睍祁䑁䅅䅍睁䑁䅁䅍睁䅁䅁䍄䉁䅁䅁䅂䅁䅁䅍䅄䅁䅁䅯內䅕䅁䅯朵䅯䅁䅯全䅑䅁䅅䅁䉁䅁䅁杄䵁䅁䅁免畁䑁䅉兎ぁ䅁䅁䍄䉁䅁䅁䅂䅁䅁䅍䅄䅁䅁䅯杙䅅䅁䅯眶䅯䅁䅯睢䅑䅁䅅䅁䉁䅁䅁杄啁䅁䅁杍㍁䑁䅑兎祁䑁䅣兎ぁ䑁䅑䅁䵁䅉䅅䅁䕁䅁䅁睁䵁䅁䅁权慃允䅁权牄权䅁权㥂䅂䅁允䅁䅁䅅䅁佁䉁䅑䅁硁䑁䅉兎睁䑁䅍兏硁䑁䅫免䅁䅁杷允䅁䅁䅑䅁䑁䅁䅷䅁䭁䉁䅳䅁䭁䅁䅑䅁䭁䅁䍑䅁䉁䅁䅁允䅁䅁䅕䅁䅁䙯㝅歮䵅䅉䅅䅁䕁䅁䅁睁䵁䅁䅁权䥂允䅁权䕁䅁䅁权䙁䅁䅁允䅁䅁䅅䅁䙁䅁䅁䅁䡁䑹䈱䍄䉁䅁䅁䅂䅁䅁䅍䅄䅁䅁䅯睵䅁䅁䅯眶䅯䅁䅯睧䅑䅁䅅䅁䉁䅁䅁杄啁䅁䅁免睁䑁䅙睍睁䑁䅁䅍睁䑁䅁䅁䵁䅉䅅䅁䕁䅁䅁睁䵁䅁䅁权塁允䅁权牄权䅁权瑂䅂䅁允䅁䅁䅅䅁佁䉁䅉䅁穁䑁䅣李㕁䑁䅅兏ぁ䑁䅉䅁䵁䅉䅅䅁䕁䅁䅁睁䵁䅁䅁权䍁允䅁权牄权䅁权䑃䅂䅁允䅁䅁䅅䅁佁䉁䅙䅁ぁ䑁䅁䅍祁䑁䅉杍ㅁ䑁䅙䅍祁䅁䅁䍄䉁䅁䅁䅂䅁䅁䅍䅄䅁䅁䅯眳䅁䅁䅯朷䅯䅁䅯睢䅑䅁䅅䅁䉁䅁䅁兂䅁䅁䅁䴰⭯兑杷允䅁䅁䅑䅁䑁䅁䅷䅁䭁䅁䉉䅁䭁佁䭳䅁䭁䡁䔰䅁䉁䅁䅁允䅁䅁䄴杆䅁䑁䅑䅍睁䑁䅁睎㍁䑁䅁睍祁䑁䅙䅁䵁䅉䅅䅁䕁䅁䅁睁䵁䅁䅁权求䅁䅁权湄权䅁权獄权䅁允䅁䅁䅅䅁䙁䍁礲敮渫桸䅂䍄䉁䅁䅁䅂䅁䅁䅍䅄䅁䅁䅯睨䅁䅁䅯眶䅯䅁䅯兣䅑䅁䅅䅁䉁䅁䅁杄啁䅁䅁兎㍁䑁䅍䅍睁䑁䅁䅍睁䑁䅁䅁䵁䅉䅅䅁䕁䅁䅁睁䵁䅁䅁权睁䅁䅁权牄权䅁权䑃䅂䅁允䅁䅁䅅䅁佁䉁䅑䅁㍁䑁䅧兎㉁䑁䅁䅍睁䑁䅁䅍䅁䅁杷允䅁䅁䅑䅁䑁䅁䅷䅁䭁䱁䅍䅁䭁佁䭳䅁䭁䡁䔰䅁䉁䅁䅁允䅁䅁䄴䅆䅁䑁䅍兎穁䑁䅕䅍睁䑁䅁䅍睁䅁䅁䍄䉁䅁䅁䅂䅁䅁䅍䅄䅁䅁䅯䅒䅁䅁䅯朷䅯䅁䅯兣䅑䅁䅅䅁䉁䅁䅁兂䅁䅁䅂穴䔫兑杷允䅁䅁䅑䅁䑁䅁䅷䅁䭁䥁䄸䅁䭁佁䬰䅁䭁䡁䔰䅁䉁䅁䅁允䅁䅁䅕䭆䠵場啯䐯䴸䅉䅅䅁䕁䅁䅁睁䵁䅁䅁权瑃允䅁权畄权䅁权獄权䅁允䅁䅁䅅䅁䙁䅁䅁䅁㑂䍃䉨䍄䉁䅁䅁䅂䅁䅁䅍䅄䅁䅁䅯䅮䅅䅁䅯眶䅯䅁䅯全䅑䅁䅅䅁䉁䅁䅁杄啁䅁䅁睍睁䑁䅉䅎穁䑁䅙睎㑁䑁䅣䅁䵁䅉䅅䅁䕁䅁䅁睁䵁䅁䅁权捃允䅁权瑄权䅁权䑃䅂䅁允䅁䅁䅅䅁䙁乁慦䥗歱㥴⽍䍄䉁䅁䅁䅂䅁䅁䅍䅄䅁䅁䅯䅯䅅䅁䅯眶䅯䅁䅯睢䅑䅁䅅䅁䉁䅁䅁杄啁䅁䅁李ㅁ䑁䅁杍ぁ䑁䅣睍㑁䑁䅁䅁䵁䅉䅅䅁䕁䅁䅁睁䵁䅁䅁权䑃䅁䅁权畄权䅁权獄权䅁允䅁䅁䅅䅁䙁䅁䅁䅁兂䅁䉨䍄䉁䅁䅁䅂䅁䅁䅍䅄䅁䅁䅯兤䅅䅁䅯朵䅯䅁䅯䄷䅯䅁䅅䅁䉁䅁䅁杄䵁䅁䅁免畁䑁䅁䅍㉁䅁䅁䍄䉁䅁䅁䅂䅁䅁䅍䅄䅁䅁䅯兯䅅䅁䅯眶䅯䅁䅯睢䅑䅁䅅䅁䉁䅁䅁杄啁䅁䅁免睁䑁䅣杍祁䑁䅫免ㅁ䑁䅅䅁䵁䅉䅅䅁䕁䅁䅁睁䵁䅁䅁权桃允䅁权牄权䅁权䙃䅂䅁允䅁䅁䅅䅁佁䉁䅑䅁硁䑁䅁李㑁䑁䅉杍硁䑁䅅睎䅁䅁杷允䅁䅁䅑䅁䑁䅁䅷䅁䭁䭁䉉䅁䭁佁䭳䅁䭁䝁䔰䅁䉁䅁䅁允䅁䅁䄴䅆䅁䑁䅑兎ぁ䑁䅍李祁䑁䅙䅎ㅁ䅁䅁䍄䉁䅁䅁䅂䅁䅁䅍䅄䅁䅁䅯睋䅁䅁䅯朷䅯䅁䅯兢䅑䅁䅅䅁䉁䅁䅁兂䅁䅁䅁䡑捅兑杷允䅁䅁䅑䅁䑁䅁䅷䅁䭁䕁䅳䅁䭁佁䭙䅁䭁佁䭷䅁䉁䅁䅁允䅁䅁䄴䅄䅁䑁䅅杌㑁䑁䅙睎䅁䅁杷允䅁䅁䅑䅁䑁䅁䅷䅁䭁偁䅉䅁䭁佁䭙䅁䭁䡁䔰䅁䉁䅁䅁允䅁䅁䄴䅄䅁䑁䅅杌硁䑁䅫李䅁䅁杷允䅁䅁䅑䅁䑁䅁䅷䅁䭁䉁䉳䅁䭁佁䬰䅁䭁䝁䔸䅁䉁䅁䅁允䅁䅁䅕晬㉙捈祇あ䵁䅉䅅䅁䕁䅁䅁睁䵁䅁䅁权楃允䅁权牄权䅁权睂䅂䅁允䅁䅁䅅䅁佁䉁䅑䅁ぁ䑁䅙䅏硁䑁䅑杍穁䑁䅧杍䅁䅁杷允䅁䅁䅑䅁䑁䅁䅷䅁䭁䵁䉯䅁䭁佁䭳䅁䭁䡁䕅䅁䉁䅁䅁允䅁䅁䄴杆䅁䑁䅉睍ㅁ䑁䅍䅍祁䑁䅅䅍ㅁ䑁䅑䅁䵁䅉䅅䅁䕁䅁䅁睁䵁䅁䅁权楃允䅁权牄权䅁权硂䅂䅁允䅁䅁䅅䅁佁䉁䅑䅁ぁ䑁䅣李ぁ䑁䅁兏㑁䑁䅍兏䅁䅁杷允䅁䅁䅑䅁䑁䅁䅷䅁䭁䭁䉉䅁䭁佁䭳䅁䭁䥁䕕䅁䉁䅁䅁允䅁䅁䄴䅆䅁䑁䅑䅏ぁ䑁䅍兎㕁䑁䅣李祁䅁䅁䍄䉁䅁䅁䅂䅁䅁䅍䅄䅁䅁䅯杯䅅䅁䅯眶䅯䅁䅯睧䅑䅁䅅䅁䉁䅁䅁杄啁䅁䅁䅎㕁䑁䅧䅎㑁䑁䅁睍㑁䑁䅫䅁䵁䅉䅅䅁䕁䅁䅁睁䵁䅁䅁权䵄允䅁权湄权䅁权獄权䅁允䅁䅁䅅䅁䙁偁周㘴扗偸⽁䍄䉁䅁䅁䅂䅁䅁䅍䅄䅁䅁䅯六䅁䅁䅯朵䅯䅁䅯兦䅑䅁䅅䅁䉁䅁䅁杄䵁䅁䅁杍畁䑁䅍睎㕁䅁䅁䍄䉁䅁䅁䅂䅁䅁䅍䅄䅁䅁䅯䅬䅅䅁䅯眵䅯䅁䅯睢䅑䅁䅅䅁䉁䅁䅁兂䝂癴㥐䠱婧䅑杷允䅁䅁䅑䅁䑁䅁䅷䅁䭁䡁䉉䅁䭁佁䭳䅁䭁䝁䔰䅁䉁䅁䅁允䅁䅁䄴䅆䅁䑁䅕杍穁䑁䅫李㍁䑁䅧兏㕁䅁䅁䍄䉁䅁䅁䅂䅁䅁䅍䅄䅁䅁䅯䄴䅅䅁䅯眶䅯䅁䅯来䅑䅁䅅䅁䉁䅁䅁杄啁䅁䅁免祁䑁䅁䅍ぁ䑁䅫䅍睁䑁䅁䅁䵁䅉䅅䅁䕁䅁䅁睁䵁䅁䅁权㥁䅁䅁权䕁䅁䅁权䕁杁䅁允䅁䅁䅅䅁䙁䅁䅁䉁ㅂ煴䈵䍄䉁䅁䅁䅂䅁䅁䅍䅄䅁䅁䅯䅤䅁䅁䅯眵䅯䅁䅯兢䅑䅁䅅䅁䉁䅁䅁兂硂児塲㍯塁䅑杷允䅁䅁䅑䅁䑁䅁䅷䅁䭁䉁䉙䅁䭁佁䭫䅁䭁䥁䕕䅁䉁䅁䅁允䅁䅁䅕䅁䅁䩁䱪啂䵅䅉䅅䅁䕁䅁䅁睁䵁䅁䅁权晄允䅁权䉁杁䅁权䍁杁䅁允䅁䅁䅅䅁䙁䱁䡌爫獺㡘䄱䍄䉁䅁䅁䅂䅁䅁䅍䅄䅁䅁䅯杣䅅䅁䅯眶䅯䅁䅯睢䅑䅁䅅䅁䉁䅁䅁杄啁䅁䅁兎祁䑁䅍兎㕁䑁䅙兎ぁ䑁䅧䅁䵁䅉䅅䅁䕁䅁䅁睁䵁䅁䅁权祂允䅁权牄权䅁权㥂䅂䅁允䅁䅁䅅䅁佁䉁䅑䅁ㅁ䑁䅁䅍㕁䑁䅅杍睁䑁䅙李䅁䅁杷允䅁䅁䅑䅁䑁䅁䅷䅁䭁䍁䅫䅁䭁佁䭙䅁䭁䝁䔰䅁䉁䅁䅁允䅁䅁䄴䅄䅁䑁䅁杌㕁䑁䅣䅏䅁䅁杷允䅁䅁䅑䅁䑁䅁䅷䅁䭁䙁䅙䅁䭁佁䭣䅁䭁䡁䕯䅁䉁䅁䅁允䅁䅁䅕塹⭡确癱啋䵁䅉䅅䅁䕁䅁䅁睁䵁䅁䅁权畄䅁䅁权畄权䅁权獄权䅁允䅁䅁䅅䅁䙁䅁䅁䅁捁䕄䉬䍄䉁䅁䅁䅂䅁䅁䅍䅄䅁䅁䅯䅉䅅䅁䅯眵䅯䅁䅯睧䅑䅁䅅䅁䉁䅁䅁兂㡃䩤奍䙂杙䅑杷允䅁䅁䅑䅁䑁䅁䅷䅁䭁䍁䅍䅁䭁佁䭙䅁䭁䝁䔸䅁䉁䅁䅁允䅁䅁䄴䅄䅁䑁䅁杌㉁䑁䅍睍䅁䅁杷允䅁䅁䅑䅁䑁䅁䅷䅁䭁䍁䉯䅁䭁佁䬰䅁䭁䡁䕅䅁䉁䅁䅁允䅁䅁䅕瑃橥䑣䬰稴䴸䅉䅅䅁䕁䅁䅁睁䵁䅁䅁权杄允䅁权牄权䅁权硂䅂䅁允䅁䅁䅅䅁佁䉁䅑䅁硁䑁䅅兏ぁ䑁䅑兎睁䑁䅁䅍䅁䅁杷允䅁䅁䅑䅁䑁䅁䅷䅁䭁䡁䉑䅁䭁佁䭙䅁䭁䡁䕅䅁䉁䅁䅁允䅁䅁䄴䅄䅁䑁䅅杌㕁䑁䅅䅎䅁䅁杷允䅁䅁䅑䅁䑁䅁䅷䅁䭁佁䉅䅁䭁佁䭳䅁䭁䡁䕅䅁䉁䅁䅁允䅁䅁䄴䅆䅁䑁䅉䅍㕁䑁䅕䅍ぁ䑁䅧兎㍁䅁䅁䍄䉁䅁䅁䅂䅁䅁䅍䅄䅁䅁䅯䅙䅅䅁䅯眵䅯䅁䅯䅣䅑䅁䅅䅁䉁䅁䅁兂桁䡳潊敫䔰䅑杷允䅁䅁䅑䅁䑁䅁䅷䅁䭁䱁䅧䅁䭁佁䭳䅁䭁䥁䕍䅁䉁䅁䅁允䅁䅁䄴䅆䅁䑁䅅兏硁䑁䅑睎睁䑁䅁䅍睁䅁䅁䍄䉁䅁䅁䅂䅁䅁䅍䅄䅁䅁䅯共䅅䅁䅯眶䅯䅁䅯来䅑䅁䅅䅁䉁䅁䅁杄十䅁䅁睎㍁䑁䅑兏ㅁ䑁䅧兏睁䅁䅁䍄䉁䅁䅁䅂䅁䅁䅍䅄䅁䅁䅯䄵䅅䅁䅯儶䅯䅁䅯䄷䅯䅁䅅䅁䉁䅁䅁兂䅁䅁䅁䉮婉兑杷允䅁䅁䅑䅁䑁䅁䅷䅁䭁䭁䉫䅁䭁佁䭳䅁䭁䥁䕕䅁䉁䅁䅁允䅁䅁䄴杅䅁䑁䅣䅏ㅁ䑁䅫䅎睁䑁䅫杍䅁䅁杷允䅁䅁䅑䅁䑁䅁䅷䅁䭁䉁䈸䅁䭁䅁䅑䅁䭁䅁䅕䅁䉁䅁䅁允䅁䅁䅕䅁䅁䙁㥍䕕䵅䅉䅅䅁䕁䅁䅁睁䵁䅁䅁权祂允䅁权浄权䅁权䑃䅂䅁允䅁䅁䅅䅁佁䅁䅷䅁ぁ䍁䄴睎㍁䑁䅧䅁䵁䅉䅅䅁䕁䅁䅁睁䵁䅁䅁权睄䅁䅁权牄权䅁权獄权䅁允䅁䅁䅅䅁佁䉁䅑䅁ぁ䑁䅕睎㑁䑁䅑睍祁䑁䅅䅍䅁䅁杷允䅁䅁䅑䅁䑁䅁䅷䅁䭁偁䅁䅁䭁佁䭳䅁䭁䡁䔰䅁䉁䅁䅁允䅁䅁䄴䅆䅁䑁䅑兎ぁ䑁䅙免㍁䑁䅅睍硁䅁䅁䍄䉁䅁䅁䅂䅁䅁䅍䅄䅁䅁䅯䅳䅅䅁䅯眵䅯䅁䅯睢䅑䅁䅅䅁䉁䅁䅁兂䍁㑋坣挲䜴䅑杷允䅁䅁䅑䅁䑁䅁䅷䅁䭁䭁䉯䅁䭁佁䭳䅁䭁䡁䕁䅁䉁䅁䅁允䅁䅁䄴䅆䅁䑁䅉睎ぁ䑁䅁䅏ㅁ䑁䅕杍穁䅁䅁䍄䉁䅁䅁䅂䅁䅁䅍䅄䅁䅁䅯東䅅䅁䅯眶䅯䅁䅯睧䅑䅁䅅䅁䉁䅁䅁杄啁䅁䅁杍㍁䑁䅑䅍睁䑁䅁䅍睁䑁䅁䅁䵁䅉䅅䅁䕁䅁䅁睁䵁䅁䅁权塂䅁䅁权䭁䅁䅁权䕁杁䅁允䅁䅁䅅䅁䙁䩁䕺䱉祂䉡䄵䍄䉁䅁䅁䅂䅁䅁䅍䅄䅁䅁䅯杍䅅䅁䅯眶䅯䅁䅯䄷䅯䅁䅅䅁䉁䅁䅁杄十䅁䅁兎㕁䑁䅁䅏硁䑁䅕睍睁䅁䅁䍄䉁䅁䅁䅂䅁䅁䅍䅄䅁䅁䅯杭䅁䅁䅯儶䅯䅁䅯兢䅑䅁䅅䅁䉁䅁䅁兂䅁䅁䅁䙍㕷兑杷允䅁䅁䅑䅁䑁䅁䅷䅁䭁䱁䉙䅁䭁佁䭣䅁䭁䝁䔸䅁䉁䅁䅁允䅁䅁䅕灶愸㥌欱䕊䵁䅉䅅䅁䕁䅁䅁睁䵁䅁䅁权塂䅁䅁权瑄权䅁权獄权䅁允䅁䅁䅅䅁䙁䙁㕧䵴㉨灶⼸䍄䉁䅁䅁䅂䅁䅁䅍䅄䅁䅁䅯杍䅅䅁䅯眶䅯䅁䅯兢䅑䅁䅅䅁䉁䅁䅁杄十䅁䅁兎㕁䑁䅙免硁䑁䅫睍ぁ䅁䅁䍄䉁䅁䅁䅂䅁䅁䅍䅄䅁䅁䅯杍䅅䅁䅯眶䅯䅁䅯全䅑䅁䅅䅁䉁䅁䅁杄十䅁䅁李硁䑁䅍李㕁䑁䅑兏睁䅁䅁䍄䉁䅁䅁䅂䅁䅁䅍䅄䅁䅁䅯杍䅅䅁䅯眶䅯䅁䅯睧䅑䅁䅅䅁䉁䅁䅁杄十䅁䅁李祁䑁䅉睍㑁䑁䅙李㑁䅁䅁䍄䉁䅁䅁䅂䅁䅁䅍䅄䅁䅁䅯杍䅅䅁䅯眶䅯䅁䅯兦䅑䅁䅅䅁䉁䅁䅁杄十䅁䅁李祁䑁䅅兏㍁䑁䅕兎㍁䅁䅁䍄䉁䅁䅁䅂䅁䅁䅍䅄䅁䅁䅯杙䅅䅁䅯眶䅯䅁䅯兣䅑䅁䅅䅁䉁䅁䅁杄啁䅁䅁杍㍁䑁䅍免ㅁ䑁䅧䅏㍁䑁䅍䅁䵁䅉䅅䅁䕁䅁䅁睁䵁䅁䅁权楂允䅁权牄权䅁权㥂䅂䅁允䅁䅁䅅䅁佁䉁䅑䅁祁䑁䅣睍㑁䑁䅑李㍁䑁䅅免䅁䅁杷允䅁䅁䅑䅁䑁䅁䅷䅁䭁䭁䉳䅁䭁佁䭳䅁䭁佁䭷䅁䉁䅁䅁允䅁䅁䄴杆䅁䑁䅅䅍㉁䑁䅙睍㑁䑁䅙李ぁ䑁䅍䅁䵁䅉䅅䅁䕁䅁䅁睁䵁䅁䅁权䑃允䅁权湄权䅁权療䅂䅁允䅁䅁䅅䅁䙁䙁㘶兓䍷礶䅖䍄䉁䅁䅁䅂䅁䅁䅍䅄䅁䅁䅯睱䅅䅁䅯眶䅯䅁䅯睢䅑䅁䅅䅁䉁䅁䅁杄坁䅁䅁免睁䑁䅧杍祁䑁䅫䅎睁䑁䅁䅎䅁䅁杷允䅁䅁䅑䅁䑁䅁䅷䅁䭁偁䉷䅁䭁佁䭣䅁䭁䡁䔰䅁䉁䅁䅁允䅁䅁䅕歯㉗⼸唱歇䵁䅉䅅䅁䕁䅁䅁睁䵁䅁䅁权牃允䅁权牄权䅁权㙂䅂䅁允䅁䅁䅅䅁佁䉁䅙䅁硁䑁䅁䅏ぁ䑁䅍免硁䑁䅁免㉁䅁䅁䍄䉁䅁䅁䅂䅁䅁䅍䅄䅁䅁䅯䅧䅅䅁䅯眶䅯䅁䅯䄷䅯䅁䅅䅁䉁䅁䅁杄啁䅁䅁兎ぁ䑁䅣兎睁䑁䅁䅍睁䑁䅁䅁䵁䅉䅅䅁䕁䅁䅁睁䵁䅁䅁权捄允䅁权䕁䅁䅁权䕁杁䅁允䅁䅁䅅䅁䙁䅁䅁䍁䕪捅䉆䍄䉁䅁䅁䅂䅁䅁䅍䅄䅁䅁䅯䅤䅅䅁䅯眶䅯䅁䅯䅣䅑䅁䅅䅁䉁䅁䅁杄啁䅁䅁免穁䑁䅑睎硁䑁䅍䅍睁䑁䅁䅁䵁䅉䅅䅁䕁䅁䅁睁䵁䅁䅁权畄允䅁权灄权䅁权䑃䅂䅁允䅁䅁䅅䅁䙁䅁䅁䅁兂単䉆䍄䉁䅁䅁䅂䅁䅁䅍䅄䅁䅁䅯朲䅁䅁䅯朷䅯䅁䅯䅣䅑䅁䅅䅁䉁䅁䅁兂䅁䅁䅁䵁乫兑杷允䅁䅁䅑䅁䑁䅁䅷䅁䭁䥁䉣䅁䭁佁䭳䅁䭁䡁䕯䅁䉁䅁䅁允䅁䅁䄴䅆䅁䑁䅅杍㍁䑁䅁䅏睁䑁䅕䅎ㅁ䅁䅁䍄䉁䅁䅁䅂䅁䅁䅍䅄䅁䅁䅯䅧䅅䅁䅯眶䅯䅁䅯全䅑䅁䅅䅁䉁䅁䅁杄啁䅁䅁兎㑁䑁䅅杍睁䑁䅁䅍睁䑁䅁䅁䵁䅉䅅䅁䕁䅁䅁睁䵁䅁䅁权硂允䅁权牄权䅁权䙃䅂䅁允䅁䅁䅅䅁佁䉁䅑䅁硁䑁䅑䅍祁䑁䅍䅎㍁䑁䅧李䅁䅁杷允䅁䅁䅑䅁䑁䅁䅷䅁䭁䡁䉅䅁䭁佁䭳䅁䭁䥁䕍䅁䉁䅁䅁允䅁䅁䄴䅆䅁䑁䅅䅎睁䑁䅑李㍁䑁䅕兎睁䅁䅁䍄䉁䅁䅁䅂䅁䅁䅍䅄䅁䅁䅯睹䅁䅁䅯眶䅯䅁䅯睢䅑䅁䅅䅁䉁䅁䅁杄坁䅁䅁免祁䑁䅑李睁䑁䅁䅍睁䑁䅁䅍䅁䅁杷允䅁䅁䅑䅁䑁䅁䅷䅁䭁䵁䅳䅁䭁佁䭳䅁䭁䡁䕁䅁䉁䅁䅁允䅁䅁䄴杆䅁䑁䅅杍ぁ䑁䅙䅍睁䑁䅁䅍睁䑁䅁䅁䵁䅉䅅䅁䕁䅁䅁睁䵁䅁䅁权䱄䅁䅁权牄权䅁权䙃䅂䅁允䅁䅁䅅䅁佁䉁䅙䅁硁䑁䅉䅎㍁䑁䅁䅍睁䑁䅁䅍睁䅁䅁䍄䉁䅁䅁䅂䅁䅁䅍䅄䅁䅁䅯杲䅅䅁䅯眶䅯䅁䅯䄷䅯䅁䅅䅁䉁䅁䅁杄啁䅁䅁杍ぁ䑁䅕睍㉁䑁䅅兎㕁䑁䅁䅁䵁䅉䅅䅁䕁䅁䅁睁䵁䅁䅁权呃䅁䅁权瑄权䅁权㙂䅂䅁允䅁䅁䅅䅁䙁偁周㘴扗佸⽧䍄䉁䅁䅁䅂䅁䅁䅍䅄䅁䅁䅯睢䅅䅁䅯眶䅯䅁䅯兣䅑䅁䅅䅁䉁䅁䅁杄啁䅁䅁䅎穁䑁䅁䅎㉁䑁䅑李㉁䑁䅉䅁䵁䅉䅅䅁䕁䅁䅁睁䵁䅁䅁权祂允䅁权畄权䅁权㥂䅂䅁允䅁䅁䅅䅁䙁䅁䅁䅁䅂昵䅈䍄䉁䅁䅁䅂䅁䅁䅍䅄䅁䅁䅯兗䅁䅁䅯儷䅯䅁䅯兢䅑䅁䅅䅁䉁䅁䅁兂䙂湣㡺㉊畔睐杷允䅁䅁䅑䅁䑁䅁䅷䅁䭁䑁䅣䅁䭁佁䭳䅁䭁䝁䔸䅁䉁䅁䅁允䅁䅁䄴杆䅁䑁䅉兎祁䑁䅑䅍睁䑁䅁䅍睁䑁䅁䅁䵁䅉䅅䅁䕁䅁䅁睁䵁䅁䅁权䙂允䅁权灄权䅁权䑃䅂䅁允䅁䅁䅅䅁䙁䅁䅁䅁睄歔䉚䍄䉁䅁䅁䅂䅁䅁䅍䅄䅁䅁䅯睖䅅䅁䅯眶䅯䅁䅯来䅑䅁䅅䅁䉁䅁䅁杄十䅁䅁兏睁䑁䅁䅎硁䑁䅧䅎睁䅁䅁䍄䉁䅁䅁䅂䅁䅁䅍䅄䅁䅁䅯睖䅅䅁䅯眶䅯䅁䅯兣䅑䅁䅅䅁䉁䅁䅁杄十䅁䅁兏穁䑁䅣兏硁䑁䅍杍㕁䅁䅁䍄䉁䅁䅁䅂䅁䅁䅍䅄䅁䅁䅯睖䅅䅁䅯眶䅯䅁䅯兦䅑䅁䅅䅁䉁䅁䅁杄十䅁䅁兏ㅁ䑁䅣杍㑁䑁䅑睍㑁䅁䅁䍄䉁䅁䅁䅂䅁䅁䅍䅄䅁䅁䅯入䅁䅁䅯儷䅯䅁䅯兢䅑䅁䅅䅁䉁䅁䅁兂呃䅇坒楄䌳睐杷允䅁䅁䅑䅁䑁䅁䅷䅁䭁䱁䅷䅁䭁佁䭙䅁䭁䥁䕕䅁䉁䅁䅁允䅁䅁䄴䅄䅁䑁䅉杌穁䑁䅉兏䅁䅁杷允䅁䅁䅑䅁䑁䅁䅷䅁䭁䥁䅳䅁䭁佁䭳䅁䭁䡁䕁䅁䉁䅁䅁允䅁䅁䄴䅆䅁䑁䅅䅎祁䑁䅑杍㕁䑁䅁䅍睁䅁䅁䍄䉁䅁䅁䅂䅁䅁䅍䅄䅁䅁䅯䅍䅁䅁䅯朷䅯䅁䅯兢䅑䅁䅅䅁䉁䅁䅁兂䅁䅁䅁䍧摙兑杷允䅁䅁䅑䅁䑁䅁䅷䅁䭁䝁䅧䅁䭁佁䬴䅁䭁䡁䔰䅁䉁䅁䅁允䅁䅁䅕䅁䅁乁穧啁䵅䅉䅅䅁䕁䅁䅁睁䵁䅁䅁权湄䅁䅁权畄权䅁权䙃䅂䅁允䅁䅁䅅䅁䙁䅁䅁䅁㡄䉬䉆䍄䉁䅁䅁䅂䅁䅁䅍䅄䅁䅁䅯䅙䅅䅁䅯儷䅯䅁䅯来䅑䅁䅅䅁䉁䅁䅁兂十㡧䭄啯畘睐杷允䅁䅁䅑䅁䑁䅁䅷䅁䭁䥁䉙䅁䭁佁䭣䅁䭁䥁䕕䅁䉁䅁䅁允䅁䅁䅕䉯癯匳䝑歇䵁䅉䅅䅁䕁䅁䅁睁䵁䅁䅁权㕁䅁䅁权牄权䅁权獄权䅁允䅁䅁䅅䅁佁䉁䅑䅁㑁䑁䅙免睁䑁䅁䅍睁䑁䅁䅍䅁䅁杷允䅁䅁䅑䅁䑁䅁䅷䅁䭁䱁䅁䅁䭁佁䭣䅁䭁佁䭷䅁䉁䅁䅁允䅁䅁䅕へ㍳啩杆歊䵁䅉䅅䅁䕁䅁䅁睁䵁䅁䅁权㕁䅁䅁权牄权䅁权瑂䅂䅁允䅁䅁䅅䅁佁䉁䅑䅁㑁䑁䅙䅏睁䑁䅁䅍睁䑁䅁䅍䅁䅁杷允䅁䅁䅑䅁䑁䅁䅷䅁䭁䑁䉯䅁䭁佁䭫䅁䭁佁䭷䅁䉁䅁䅁允䅁䅁䅕䅁䅁䥁䭂〹䵁䅉䅅䅁䕁䅁䅁睁䵁䅁䅁权㕁䅁䅁权牄权䅁权㙂䅂䅁允䅁䅁䅅䅁佁䉁䅑䅁㑁䑁䅧睍睁䑁䅁䅍睁䑁䅁䅍䅁䅁杷允䅁䅁䅑䅁䑁䅁䅷䅁䭁䑁䅫䅁䭁佁䭳䅁䭁䥁䕕䅁䉁䅁䅁允䅁䅁䄴䅆䅁䑁䅧兏ㅁ䑁䅁䅍睁䑁䅁䅍睁䅁䅁䍄䉁䅁䅁䅂䅁䅁䅍䅄䅁䅁䅯眷䅁䅁䅯儷䅯䅁䅯睢䅑䅁䅅䅁䉁䅁䅁兂灄橊䥅䉲睺睐杷允䅁䅁䅑䅁䑁䅁䅷䅁䭁䙁䉑䅁䭁佁䭳䅁䭁佁䭷䅁䉁䅁䅁允䅁䅁䄴䅆䅁䑁䅉兎穁䑁䅅䅎㕁䑁䅑䅍穁䅁䅁䍄䉁䅁䅁䅂䅁䅁䅍䅄䅁䅁䅯䅨䅁䅁䅯朵䅯䅁䅯睧䅑䅁䅅䅁䉁䅁䅁杄䵁䅁䅁免畁䑁䅉䅎㕁䅁䅁䍄䉁䅁䅁䅂䅁䅁䅍䅄䅁䅁䅯睭䅁䅁䅯朷䅯䅁䅯䅣䅑䅁䅅䅁䉁䅁䅁兂䅁䅁䅁䡷慁兑杷允䅁䅁䅑䅁䑁䅁䅷䅁䭁䭁䈸䅁䭁佁䭳䅁䭁佁䭷䅁䉁䅁䅁允䅁䅁䄴䅆䅁䑁䅉䅎祁䑁䅫兎ㅁ䑁䅑䅍睁䅁䅁䍄䉁䅁䅁䅂䅁䅁䅍䅄䅁䅁䅯䄫䅅䅁䅯眶䅯䅁䅯兢䅑䅁䅅䅁䉁䅁䅁杄十䅁䅁李ぁ䑁䅫睎㍁䑁䅍睍ぁ䅁䅁䍄䉁䅁䅁䅂䅁䅁䅍䅄䅁䅁䅯睇䅅䅁䅯朵䅯䅁䅯䅣䅑䅁䅅䅁䉁䅁䅁权䡂䅁䅁䍄䉁䅁䅁䅂䅁䅁䅍䅄䅁䅁䅯睲䅅䅁䅯眶䅯䅁䅯睧䅑䅁䅅䅁䉁䅁䅁杄啁䅁䅁杍㍁䑁䅉兏穁䑁䅅睎睁䑁䅁䅁䵁䅉䅅䅁䕁䅁䅁睁䵁䅁䅁权湃䅁䅁权剁䅁䅁权䕁杁䅁允䅁䅁䅅䅁佁䉁䅑䅁祁䑁䅁李㉁䑁䅅兎睁䑁䅁䅍䅁䅁杷允䅁䅁䅑䅁䑁䅁䅷䅁䭁䍁䈴䅁䭁佁䭣䅁䭁䡁䔰䅁䉁䅁䅁允䅁䅁䅕噈歰㥏倫が䵁䅉䅅䅁䕁䅁䅁睁䵁䅁䅁权剄䅁䅁权畄权䅁权㥂䅂䅁允䅁䅁䅅䅁䙁䅁䅁䅁䅃児䉖䍄䉁䅁䅁䅂䅁䅁䅍䅄䅁䅁䅯睉䅅䅁䅯儷䅯䅁䅯兣䅑䅁䅅䅁䉁䅁䅁兂兂婪畤潅材睐杷允䅁䅁䅑䅁䑁䅁䅷䅁䭁䱁䉑䅁䭁佁䭳䅁䭁佁䭷䅁䉁䅁䅁允䅁䅁䄴䅆䅁䑁䅙兏㑁䑁䅙免硁䑁䅧䅎睁䅁䅁䍄䉁䅁䅁䅂䅁䅁䅍䅄䅁䅁䅯䅴䅅䅁䅯眶䅯䅁䅯兣䅑䅁䅅䅁䉁䅁䅁杄啁䅁䅁兎ぁ䑁䅣免ㅁ䑁䅙睍硁䑁䅅䅁䵁䅉䅅䅁䕁䅁䅁睁䵁䅁䅁权牃䅁䅁权畄权䅁权瑂䅂䅁允䅁䅁䅅䅁䙁䅁䅁䅁䅄楥䉂䍄䉁䅁䅁䅂䅁䅁䅍䅄䅁䅁䅯杤䅅䅁䅯眵䅯䅁䅯兦䅑䅁䅅䅁䉁䅁䅁兂㑃潈牘払䩧䅑杷允䅁䅁䅑䅁䑁䅁䅷䅁䭁䉁䉍䅁䭁䅁䅯䅁䭁䅁䍑䅁䉁䅁䅁允䅁䅁䅕䙅㕧䵴㉨䐸䴸䅉䅅䅁䕁䅁䅁睁䵁䅁䅁权䡃允䅁权牄权䅁权瑂䅂䅁允䅁䅁䅅䅁佁䉁䅑䅁硁䑁䅉䅎硁䑁䅕兎㑁䑁䅧䅎䅁䅁杷允䅁䅁䅑䅁䑁䅁䅷䅁䭁䥁䉣䅁䭁佁䭳䅁䭁䥁䕍䅁䉁䅁䅁允䅁䅁䄴䅆䅁䑁䅅睍睁䑁䅕睎㉁䑁䅧䅍㉁䅁䅁䍄䉁䅁䅁䅂䅁䅁䅍䅄䅁䅁䅯睭䅅䅁䅯眶䅯䅁䅯兦䅑䅁䅅䅁䉁䅁䅁杄啁䅁䅁睍睁䑁䅕睎穁䑁䅫䅏㑁䑁䅫䅁䵁䅉䅅䅁䕁䅁䅁睁䵁䅁䅁权⽂允䅁权畄权䅁权睂䅂䅁允䅁䅁䅅䅁䙁䅁䅁䅁楃氶䉎䍄䉁䅁䅁䅂䅁䅁䅍䅄䅁䅁䅯杩䅅䅁䅯朷䅯䅁䅯全䅑䅁䅅䅁䉁䅁䅁兂䅁䅁䅁䔰䑍兑杷允䅁䅁䅑䅁䑁䅁䅷䅁䭁䱁䉕䅁䭁佁䭳䅁䭁䡁䕯䅁䉁䅁䅁允䅁䅁䄴杆䅁䑁䅅杍㕁䑁䅧睍ㅁ䑁䅙杍穁䑁䅕䅁䵁䅉䅅䅁䕁䅁䅁睁䵁䅁䅁权兂允䅁权牄权䅁权㙂䅂䅁允䅁䅁䅅䅁佁䉁䅑䅁祁䑁䅑睎㍁䑁䅫睍硁䑁䅕䅎䅁䅁杷允䅁䅁䅑䅁䑁䅁䅷䅁䭁䥁䅉䅁䭁佁䬰䅁䭁䡁䕅䅁䉁䅁䅁允䅁䅁䅕䵴㉨灶愸啁䵁䅉䅅䅁䕁䅁䅁睁䵁䅁䅁权⽄䅁䅁权瑄权䅁权獄权䅁允䅁䅁䅅䅁䭁䕁䅣䅁䵁䅉䅅䅁䕁䅁䅁睁䵁䅁䅁权䥁允䅁权浄权䅁权硂䅂䅁允䅁䅁䅅䅁佁䅁䅷䅁硁䍁䄴睎ㅁ䑁䅕䅁䵁䅉䅅䅁䕁䅁䅁睁䵁䅁䅁权ぁ允䅁权牄权䅁权獄权䅁允䅁䅁䅅䅁佁䉁䅑䅁ぁ䑁䅁䅎睁䑁䅁䅍睁䑁䅁䅍䅁䅁杷允䅁䅁䅑䅁䑁䅁䅷䅁䭁䑁䉑䅁䭁佁䭳䅁䭁䝁䔸䅁䉁䅁䅁允䅁䅁䄴䅆䅁䑁䅑䅍㍁䑁䅅杍㕁䑁䅙兏睁䅁䅁䍄䉁䅁䅁䅂䅁䅁䅍䅄䅁䅁䅯䅎䅅䅁䅯眶䅯䅁䅯来䅑䅁䅅䅁䉁䅁䅁杄啁䅁䅁䅎睁䑁䅣䅏㑁䑁䅍䅍祁䑁䅣䅁䵁䅉䅅䅁䕁䅁䅁睁䵁䅁䅁权流允䅁权牄权䅁权獄权䅁允䅁䅁䅅䅁佁䉁䅑䅁硁䑁䅉兎睁䑁䅁䅍睁䑁䅁䅍䅁䅁杷允䅁䅁䅑䅁䑁䅁䅷䅁䭁䑁䉑䅁䭁佁䭳䅁䭁䥁䕕䅁䉁䅁䅁允䅁䅁䄴䅆䅁䑁䅑免祁䑁䅁䅍睁䑁䅁䅍睁䅁䅁䍄䉁䅁䅁䅂䅁䅁䅍䅄䅁䅁䅯睯䅅䅁䅯眶䅯䅁䅯䅣䅑䅁䅅䅁䉁䅁䅁杄啁䅁䅁兏㍁䑁䅧兎ㅁ䑁䅫兎㑁䑁䅙䅁䵁䅉䅅䅁䕁䅁䅁睁䵁䅁䅁权睁䅁䅁权剁䅁䅁权䙁䅁䅁允䅁䅁䅅䅁佁䉁䅑䅁㍁䑁䅧䅏祁䑁䅁䅍睁䑁䅁䅍䅁䅁杷允䅁䅁䅑䅁䑁䅁䅷䅁䭁䑁䅁䅁䭁佁䬴䅁䭁䡁䔰䅁䉁䅁䅁允䅁䅁䅕䅁䅁偁獩䕊䵅䅉䅅䅁䕁䅁䅁睁䵁䅁䅁权煄䅁䅁权畄权䅁权硂䅂䅁允䅁䅁䅅䅁䙁䅁䅁䅁䅁䉔䈱䍄䉁䅁䅁䅂䅁䅁䅍䅄䅁䅁䅯兄䅅䅁䅯朵䅯䅁䅯䅣䅑䅁䅅䅁䉁䅁䅁权䡂䅁䅁䍄䉁䅁䅁䅂䅁䅁䅍䅄䅁䅁䅯朸䅁䅁䅯朵䅯䅁䅯全䅑䅁䅅䅁䉁䅁䅁杄䵁䅁䅁免畁䑁䅅䅏㉁䅁䅁䍄䉁䅁䅁䅂䅁䅁䅍䅄䅁䅁䅯杏䅅䅁䅯眵䅯䅁䅯䄷䅯䅁䅅䅁䉁䅁䅁兂療潅䅐煹塅䅑杷允䅁䅁䅑䅁䑁䅁䅷䅁䭁偁䈴䅁䭁佁䭳䅁䭁䥁䕍䅁䉁䅁䅁允䅁䅁䄴杅䅁䑁䅕免穁䑁䅍杍㕁䑁䅍睎䅁䅁杷允䅁䅁䅑䅁䑁䅁䅷䅁䭁䝁䅯䅁䭁佁䭫䅁䭁䝁䔰䅁䉁䅁䅁允䅁䅁䅕䅁䅁䭁䝔歍䵅䅉䅅䅁䕁䅁䅁睁䵁䅁䅁权汃允䅁权牄权䅁权獄权䅁允䅁䅁䅅䅁佁䉁䅙䅁硁䑁䅑兎㉁䑁䅧免硁䑁䅙杍硁䅁䅁䍄䉁䅁䅁䅂䅁䅁䅍䅄䅁䅁䅯內䅁䅁䅯朷䅯䅁䅯兢䅑䅁䅅䅁䉁䅁䅁兂䅁䅁䅁䭋癉兑杷允䅁䅁䅑䅁䑁䅁䅷䅁䭁䭁䉕䅁䭁佁䭳䅁䭁䥁䕕䅁䉁䅁䅁允䅁䅁䄴杆䅁䑁䅅䅎ぁ䑁䅧䅍㍁䑁䅕䅍㕁䑁䅍䅁䵁䅉䅅䅁䕁䅁䅁睁䵁䅁䅁权敃䅁䅁权牄权䅁权獄权䅁允䅁䅁䅅䅁佁䉁䅉䅁穁䑁䅫杍穁䑁䅧睎睁䑁䅣䅁䵁䅉䅅䅁䕁䅁䅁睁䵁䅁䅁权允允䅁权湄权䅁权療䅂䅁允䅁䅁䅅䅁䙁䉁䕫杖琴桳䄱䍄䉁䅁䅁䅂䅁䅁䅍䅄䅁䅁䅯杮䅁䅁䅯眶䅯䅁䅯来䅑䅁䅅䅁䉁䅁䅁杄十䅁䅁睍㕁䑁䅉李睁䑁䅉䅍㑁䅁䅁䍄䉁䅁䅁䅂䅁䅁䅍䅄䅁䅁䅯杮䅁䅁䅯眶䅯䅁䅯䅣䅑䅁䅅䅁䉁䅁䅁杄十䅁䅁睍㕁䑁䅕䅍㕁䑁䅙䅎睁䅁䅁䍄䉁䅁䅁䅂䅁䅁䅍䅄䅁䅁䅯督䅅䅁䅯儶䅯䅁䅯兣䅑䅁䅅䅁䉁䅁䅁兂䅁䅁䅁䉧䵍兑杷允䅁䅁䅑䅁䑁䅁䅷䅁䭁䭁䉁䅁䭁佁䭙䅁䭁佁䭷䅁䉁䅁䅁允䅁䅁䄴䅄䅁䑁䅅杌祁䑁䅕睍䅁䅁杷允䅁䅁䅑䅁䑁䅁䅷䅁䭁乁䅳䅁䭁佁䭣䅁䭁䝁䔸䅁䉁䅁䅁允䅁䅁䅕場啯歲桦啅䵁䅉䅅䅁䕁䅁䅁睁䵁䅁䅁权㑄允䅁权䉁杁䅁权䑁杁䅁允䅁䅁䅅䅁䙁䵁䜷㥡㍯獰䅎䍄䉁䅁䅁䅂䅁䅁䅍䅄䅁䅁䅯䅚䅁䅁䅯儶䅯䅁䅯䄷䅯䅁䅅䅁䉁䅁䅁兂䅁䅁䅁䉍⭌䅑杷允䅁䅁䅑䅁䑁䅁䅷䅁䭁䑁䉯䅁䭁佁䭳䅁䭁䝁䔰䅁䉁䅁䅁允䅁䅁䄴杅䅁䑁䅣兎㕁䑁䅁䅍睁䑁䅁䅍䅁䅁杷允䅁䅁䅑䅁䑁䅁䅷䅁䭁䑁䉯䅁䭁佁䭳䅁䭁䝁䔸䅁䉁䅁䅁允䅁䅁䄴杅䅁䑁䅣兎㕁䑁䅁䅍睁䑁䅁䅍䅁䅁杷允䅁䅁䅑䅁䑁䅁䅷䅁䭁偁䅉䅁䭁佁䭣䅁䭁䝁䔰䅁䉁䅁䅁允䅁䅁䅕扌摋㘷䝦䕌䵁䅉䅅䅁䕁䅁䅁睁䵁䅁䅁权牄允䅁权浄权䅁权䙃䅂䅁允䅁䅁䅅䅁佁䅁䅷䅁睁䍁䄴睎㑁䑁䅉䅁䵁䅉䅅䅁䕁䅁䅁睁䵁䅁䅁权㝁䅁䅁权牄权䅁权瑂䅂䅁允䅁䅁䅅䅁佁䉁䅉䅁㑁䑁䅅李睁䑁䅑䅍睁䑁䅁䅁䵁䅉䅅䅁䕁䅁䅁睁䵁䅁䅁权䙁允䅁权牄权䅁权㙂䅂䅁允䅁䅁䅅䅁佁䉁䅑䅁祁䑁䅫李㕁䑁䅁䅍睁䑁䅁䅍䅁䅁杷允䅁䅁䅑䅁䑁䅁䅷䅁䭁䕁䉍䅁䭁䉁䅅䅁䭁䅁䍑䅁䉁䅁䅁允䅁䅁䄴䅆䅁䑁䅧䅍㑁䑁䅕䅍睁䑁䅁䅍睁䅁䅁䍄䉁䅁䅁䅂䅁䅁䅍䅄䅁䅁䅯兂䅅䅁䅯眶䅯䅁䅯兣䅑䅁䅅䅁䉁䅁䅁杄啁䅁䅁杍㕁䑁䅫睍睁䑁䅁䅍睁䑁䅁䅁䵁䅉䅅䅁䕁䅁䅁睁䵁䅁䅁权摂允䅁权牄权䅁权療䅂䅁允䅁䅁䅅䅁佁䉁䅉䅁㕁䑁䅙䅎睁䑁䅁䅍睁䑁䅁䅁䵁䅉䅅䅁䕁䅁䅁睁䵁䅁䅁权歁䅁䅁权瑄权䅁权䑃䅂䅁允䅁䅁䅅䅁䭁䕁䅣䅁䵁䅉䅅䅁䕁䅁䅁睁䵁䅁䅁权穄䅁䅁权瑄权䅁权㥂䅂䅁允䅁䅁䅅䅁䙁䙁余扌摋眷䅤䍄䉁䅁䅁䅂䅁䅁䅍䅄䅁䅁䅯兲䅅䅁䅯眵䅯䅁䅯䅣䅑䅁䅅䅁䉁䅁䅁兂婃光硂卧爷睐杷允䅁䅁䅑䅁䑁䅁䅷䅁䭁䑁䈰䅁䭁佁䭳䅁䭁䡁䕁䅁䉁䅁䅁允䅁䅁䄴䅆䅁䑁䅉杍ぁ䑁䅕睍穁䑁䅑䅎㕁䅁䅁䍄䉁䅁䅁䅂䅁䅁䅍䅄䅁䅁䅯児䅅䅁䅯眶䅯䅁䅯睧䅑䅁䅅䅁䉁䅁䅁杄啁䅁䅁杍祁䑁䅍睍穁䑁䅧睍穁䑁䅁䅁䵁䅉䅅䅁䕁䅁䅁睁䵁䅁䅁权牂允䅁权浄权䅁权睂䅂䅁允䅁䅁䅅䅁佁䅁䅷䅁硁䍁䄴䅏硁䑁䅉䅁䵁䅉䅅䅁䕁䅁䅁睁䵁䅁䅁权䙂允䅁权瑄权䅁权硂䅂䅁允䅁䅁䅅䅁䙁䙁歰㥏倹晪⼸䍄䉁䅁䅁䅂䅁䅁䅍䅄䅁䅁䅯䅄䅅䅁䅯朷䅯䅁䅯兢䅑䅁䅅䅁䉁䅁䅁兂䅁䅁䅁䙙灑兑杷允䅁䅁䅑䅁䑁䅁䅷䅁䭁䵁䄴䅁䭁佁䭣䅁䭁䡁䕯䅁䉁䅁䅁允䅁䅁䅯睒䅁䅁杷允䅁䅁䅑䅁䑁䅁䅷䅁䭁偁䉷䅁䭁佁䭳䅁䭁䝁䔸䅁䉁䅁䅁允䅁䅁䄴䅆䅁䑁䅑䅍硁䑁䅍兎ぁ䑁䅁䅍㉁䅁䅁䍄䉁䅁䅁䅂䅁䅁䅍䅄䅁䅁䅯朳䅅䅁䅯眶䅯䅁䅯兢䅑䅁䅅䅁䉁䅁䅁杄十䅁䅁兎ぁ䑁䅕李ぁ䑁䅁䅍睁䅁䅁䍄䉁䅁䅁䅂䅁䅁䅍䅄䅁䅁䅯䅶䅅䅁䅯眶䅯䅁䅯全䅑䅁䅅䅁䉁䅁䅁杄十䅁䅁李㕁䑁䅧杍ㅁ䑁䅧睎ㅁ䅁䅁䍄䉁䅁䅁䅂䅁䅁䅍䅄䅁䅁䅯杤䅅䅁䅯朵䅯䅁䅯兢䅑䅁䅅䅁䉁䅁䅁杄䵁䅁䅁䅍畁䑁䅣睎㕁䅁䅁䍄䉁䅁䅁䅂䅁䅁䅍䅄䅁䅁䅯眰䅅䅁䅯眵䅯䅁䅯睧䅑䅁䅅䅁䉁䅁䅁兂坃㑑獴㌵ㅳ䅑杷允䅁䅁䅑䅁䑁䅁䅷䅁䭁䵁䉁䅁䭁佁䭳䅁䭁䡁䕅䅁䉁䅁䅁允䅁䅁䄴杆䅁䑁䅑杍祁䑁䅧䅍睁䑁䅁䅍睁䑁䅁䅁䵁䅉䅅䅁䕁䅁䅁睁䵁䅁䅁权䅄允䅁权牄权䅁权䙃䅂䅁允䅁䅁䅅䅁佁䉁䅙䅁ぁ䑁䅉免㉁䑁䅁䅍睁䑁䅁䅍睁䅁䅁䍄䉁䅁䅁䅂䅁䅁䅍䅄䅁䅁䅯䅹䅅䅁䅯眶䅯䅁䅯睢䅑䅁䅅䅁䉁䅁䅁杄啁䅁䅁李㉁䑁䅉䅏㍁䑁䅧䅍睁䑁䅍䅁䵁䅉䅅䅁䕁䅁䅁睁䵁䅁䅁权䡃䅁䅁权牄权䅁权療䅂䅁允䅁䅁䅅䅁佁䉁䅑䅁ㅁ䑁䅣䅎睁䑁䅁䅍睁䑁䅁䅍䅁䅁杷允䅁䅁䅑䅁䑁䅁䅷䅁䭁䥁䅣䅁䭁佁䭳䅁䭁䡁䕁䅁䉁䅁䅁允䅁䅁䄴䅆䅁䑁䅕睎穁䑁䅁䅍睁䑁䅁䅍睁䅁䅁䍄䉁䅁䅁䅂䅁䅁䅍䅄䅁䅁䅯睨䅁䅁䅯眶䅯䅁䅯全䅑䅁䅅䅁䉁䅁䅁杄啁䅁䅁兎㍁䑁䅉䅍睁䑁䅁䅍睁䑁䅁䅁䵁䅉䅅䅁䕁䅁䅁睁䵁䅁䅁权䭂䅁䅁权䭁䅁䅁权䕁杁䅁允䅁䅁䅅䅁䙁䙁㘶兓䍷睋䄱䍄䉁䅁䅁䅂䅁䅁䅍䅄䅁䅁䅯䄶䅁䅁䅯眶䅯䅁䅯䅣䅑䅁䅅䅁䉁䅁䅁杄啁䅁䅁兏硁䑁䅧李睁䑁䅉李㉁䑁䅙䅁䵁䅉䅅䅁䕁䅁䅁睁䵁䅁䅁权䑄䅁䅁权浄权䅁权療䅂䅁允䅁䅁䅅䅁佁䅁䅷䅁硁䍁䄴䅍硁䑁䅑䅁䵁䅉䅅䅁䕁䅁䅁睁䵁䅁䅁权㑁允䅁权湄权䅁权㥂䅂䅁允䅁䅁䅅䅁䙁佁兘瑉㕶畦⽯䍄䉁䅁䅁䅂䅁䅁䅍䅄䅁䅁䅯睳䅅䅁䅯朵䅯䅁䅯兣䅑䅁䅅䅁䉁䅁䅁杄佁䅁䅁免ㅁ䍁䄴杍㍁䑁䅍䅁䵁䅉䅅䅁䕁䅁䅁睁䵁䅁䅁权潄䅁䅁权牄权䅁权硂䅂䅁允䅁䅁䅅䅁佁䉁䅑䅁㕁䑁䅅兎睁䑁䅅睍㉁䑁䅑李䅁䅁杷允䅁䅁䅑䅁䑁䅁䅷䅁䭁䥁䉳䅁䭁佁䭙䅁䭁䡁䕅䅁䉁䅁䅁允䅁䅁䄴䅄䅁䑁䅁杌㑁䑁䅁睍䅁䅁杷允䅁䅁䅑䅁䑁䅁䅷䅁䭁䵁䄰䅁䭁佁䬰䅁䭁佁䭷䅁䉁䅁䅁允䅁䅁䅕穊䥅䉲慹啉䵁䅉䅅䅁䕁䅁䅁睁䵁䅁䅁权䍁允䅁权浄权䅁权㥂䅂䅁允䅁䅁䅅䅁佁䅁䅧䅁硁䍁䄴杍䅁䅁杷允䅁䅁䅑䅁䑁䅁䅷䅁䭁䵁䉕䅁䭁佁䭣䅁䭁䥁䕍䅁䉁䅁䅁允䅁䅁䅕場啯歲桦䕉䵁䅉䅅䅁䕁䅁䅁睁䵁䅁䅁权䱂䅁䅁权䕁䅁䅁权䙁䅁䅁允䅁䅁䅅䅁䙁䅁䅁䥁楄塍䉚䍄䉁䅁䅁䅂䅁䅁䅍䅄䅁䅁䅯睧䅁䅁䅯朷䅯䅁䅯睧䅑䅁䅅䅁䉁䅁䅁兂䅁䅁䅁䡤唴兑杷允䅁䅁䅑䅁䑁䅁䅷䅁䭁䵁䅫䅁䭁佁䭳䅁䭁佁䭷䅁䉁䅁䅁允䅁䅁䄴䅆䅁䑁䅉兎ㅁ䑁䅣䅍睁䑁䅁䅍睁䅁䅁䍄䉁䅁䅁䅂䅁䅁䅍䅄䅁䅁䅯先䅅䅁䅯朷䅯䅁䅯兦䅑䅁䅅䅁䉁䅁䅁兂䅁䅁䅁䌸瑑具杷允䅁䅁䅑䅁䑁䅁䅷䅁䭁䍁䅙䅁䭁佁䭣䅁䭁䡁䕁䅁䉁䅁䅁允䅁䅁䅕䥫啍栫渹お䵁䅉䅅䅁䕁䅁䅁睁䵁䅁䅁权䱄䅁䅁权剁䅁䅁权䕁杁䅁允䅁䅁䅅䅁佁䉁䅙䅁硁䑁䅉李祁䑁䅁䅍睁䑁䅁䅍睁䅁䅁䍄䉁䅁䅁䅂䅁䅁䅍䅄䅁䅁䅯兹䅁䅁䅯眶䅯䅁䅯睧䅑䅁䅅䅁䉁䅁䅁杄啁䅁䅁杍ㅁ䑁䅕杍祁䑁䅅睎穁䑁䅅䅁䵁䅉䅅䅁䕁䅁䅁睁䵁䅁䅁权䩄䅁䅁权牄权䅁权㥂䅂䅁允䅁䅁䅅䅁佁䉁䅑䅁祁䑁䅕兎睁䑁䅙睎ぁ䑁䅣李䅁䅁杷允䅁䅁䅑䅁䑁䅁䅷䅁䭁䉁䅫䅁䭁佁䭳䅁䭁佁䭷䅁䉁䅁䅁允䅁䅁䄴䅆䅁䑁䅕杍㍁䑁䅧䅍睁䑁䅁䅍睁䅁䅁䍄䉁䅁䅁䅂䅁䅁䅍䅄䅁䅁䅯儲䅁䅁䅯儶䅯䅁䅯䄷䅯䅁䅅䅁䉁䅁䅁兂䅁䅁䅁䭳㑂兑杷允䅁䅁䅑䅁䑁䅁䅷䅁䭁䕁䅑䅁䭁佁䭣䅁䭁䡁䕁䅁䉁䅁䅁允䅁䅁䅕癴㥐䠱灪䕈䵁䅉䅅䅁䕁䅁䅁睁䵁䅁䅁权䅁允䅁权湄权䅁权獄权䅁允䅁䅁䅅䅁䙁䉁奂扏䥔癤⽉䍄䉁䅁䅁䅂䅁䅁䅍䅄䅁䅁䅯兇䅁䅁䅯眶䅯䅁䅯睢䅑䅁䅅䅁䉁䅁䅁杄啁䅁䅁睍ぁ䑁䅣䅎睁䑁䅁䅍睁䑁䅁䅁䵁䅉䅅䅁䕁䅁䅁睁䵁䅁䅁权㙂允䅁权浄权䅁权睂䅂䅁允䅁䅁䅅䅁䭁䕁䅣䅁䵁䅉䅅䅁䕁䅁䅁睁䵁䅁䅁权婁䅁䅁权牄权䅁权㙂䅂䅁允䅁䅁䅅䅁佁䉁䅑䅁穁䑁䅑睎穁䑁䅁䅍睁䑁䅁䅍䅁䅁杷允䅁䅁䅑䅁䑁䅁䅷䅁䭁䭁䅯䅁䭁䅁䅑䅁䭁䅁䍑䅁䉁䅁䅁允䅁䅁䅕䅁䅁佁田啧䵅䅉䅅䅁䕁䅁䅁睁䵁䅁䅁权ぃ䅁䅁权湄权䅁权瑂䅂䅁允䅁䅁䅅䅁䙁䭁䙊癴㥐䉖䅆䍄䉁䅁䅁䅂䅁䅁䅍䅄䅁䅁䅯末䅅䅁䅯朵䅯䅁䅯䅣䅑䅁䅅䅁䉁䅁䅁杄佁䅁䅁杍㕁䍁䄴䅏ㅁ䑁䅑䅁䵁䅉䅅䅁䕁䅁䅁睁䵁䅁䅁权䱄允䅁权灄权䅁权䙃䅂䅁允䅁䅁䅅䅁䙁䅁䅁䅁䅁杪䉊䍄䉁䅁䅁䅂䅁䅁䅍䅄䅁䅁䅯䄸䅅䅁䅯眵䅯䅁䅯兦䅑䅁䅅䅁䉁䅁䅁兂敃㘷䝦㝓散䅑杷允䅁䅁䅑䅁䑁䅁䅷䅁䭁䍁䅕䅁䭁佁䭳䅁䭁䡁䔰䅁䉁䅁䅁允䅁䅁䄴䅆䅁䑁䅉䅏睁䑁䅉李㍁䑁䅁䅍睁䅁䅁䍄䉁䅁䅁䅂䅁䅁䅍䅄䅁䅁䅯睗䅁䅁䅯儶䅯䅁䅯睢䅑䅁䅅䅁䉁䅁䅁兂䅁䅁䅁䱉㕉兑杷允䅁䅁䅑䅁䑁䅁䅷䅁䭁䱁䅁䅁䭁佁䬰䅁䭁䡁䔰䅁䉁䅁䅁允䅁䅁䅕敨剴䉵䘶稸䴸䅉䅅䅁䕁䅁䅁睁䵁䅁䅁权奄允䅁权畄权䅁权䙃䅂䅁允䅁䅁䅅䅁䙁䅁䅁䅁㑁ㅚ䉂䍄䉁䅁䅁䅂䅁䅁䅍䅄䅁䅁䅯䅫䅁䅁䅯朵䅯䅁䅯睧䅑䅁䅅䅁䉁䅁䅁杄䵁䅁䅁䅍畁䑁䅫睎㉁䅁䅁䍄䉁䅁䅁䅂䅁䅁䅍䅄䅁䅁䅯杷䅁䅁䅯朵䅯䅁䅯䄷䅯䅁䅅䅁䉁䅁䅁权䡂䅁䅁䍄䉁䅁䅁䅂䅁䅁䅍䅄䅁䅁䅯兕䅅䅁䅯儷䅯䅁䅯兦䅑䅁䅅䅁䉁䅁䅁兂兂婪畤潅潍䅑杷允䅁䅁䅑䅁䑁䅁䅷䅁䭁䕁䈴䅁䭁佁䬴䅁䭁䡁䕁䅁䉁䅁䅁允䅁䅁䅕䅁䅁佁㥄䕈䵅䅉䅅䅁䕁䅁䅁睁䵁䅁䅁权䩃䅁䅁权牄权䅁权㙂䅂䅁允䅁䅁䅅䅁佁䉁䅑䅁ぁ䑁䅕䅍睁䑁䅍杍ぁ䑁䅉李䅁䅁杷允䅁䅁䅑䅁䑁䅁䅷䅁䭁䱁䅙䅁䭁佁䭣䅁䭁䡁䔰䅁䉁䅁䅁允䅁䅁䅕噈歰㥏倹え䵁䅉䅅䅁䕁䅁䅁睁䵁䅁䅁权䩃䅁䅁权牄权䅁权睂䅂䅁允䅁䅁䅅䅁佁䉁䅑䅁ぁ䑁䅑兏㑁䑁䅍免睁䑁䅣兎䅁䅁杷允䅁䅁䅑䅁䑁䅁䅷䅁䭁䕁䉣䅁䭁佁䭳䅁䭁䡁䕯䅁䉁䅁䅁允䅁䅁䄴䅆䅁䑁䅍免ぁ䑁䅁䅍睁䑁䅁䅍睁䅁䅁䍄䉁䅁䅁䅂䅁䅁䅍䅄䅁䅁䅯兩䅁䅁䅯眶䅯䅁䅯全䅑䅁䅅䅁䉁䅁䅁杄啁䅁䅁䅎ぁ䑁䅫兎ㅁ䑁䅑睍㕁䑁䅫䅁䵁䅉䅅䅁䕁䅁䅁睁䵁䅁䅁权捄䅁䅁权瑄权䅁权䙃䅂䅁允䅁䅁䅅䅁䙁乁渷ㅦ坢⽁⽙䍄䉁䅁䅁䅂䅁䅁䅍䅄䅁䅁䅯兙䅁䅁䅯眵䅯䅁䅯睢䅑䅁䅅䅁䉁䅁䅁兂楂䙅㕧䵴杧䅑杷允䅁䅁䅑䅁䑁䅁䅷䅁䭁䑁䉯䅁䭁佁䭙䅁䭁䥁䕍䅁䉁䅁䅁允䅁䅁䄴䅄䅁䑁䅍杌睁䑁䅕䅏䅁䅁杷允䅁䅁䅑䅁䑁䅁䅷䅁䭁䥁䅫䅁䭁佁䭳䅁䭁䥁䕍䅁䉁䅁䅁允䅁䅁䄴䅆䅁䑁䅑䅎㑁䑁䅙杍睁䑁䅕䅎ぁ䅁䅁䍄䉁䅁䅁䅂䅁䅁䅍䅄䅁䅁䅯䅶䅅䅁䅯儷䅯䅁䅯䄷䅯䅁䅅䅁䉁䅁䅁兂权楇搯䅊ㅢ睐杷允䅁䅁䅑䅁䑁䅁䅷䅁䭁䕁䉙䅁䭁佁䭳䅁䭁䡁䕅䅁䉁䅁䅁允䅁䅁䄴䅆䅁䑁䅙免硁䑁䅫兎㑁䑁䅉睍㕁䅁䅁䍄䉁䅁䅁䅂䅁䅁䅍䅄䅁䅁䅯兓䅁䅁䅯眶䅯䅁䅯全䅑䅁䅅䅁䉁䅁䅁杄啁䅁䅁免睁䑁䅉免ㅁ䑁䅑李睁䑁䅅䅁䵁䅉䅅䅁䕁䅁䅁睁䵁䅁䅁权敄允䅁权灄权䅁权瑂䅂䅁允䅁䅁䅅䅁䙁䅁䅁䅁兄晵䅴䍄䉁䅁䅁䅂䅁䅁䅍䅄䅁䅁䅯兴䅁䅁䅯眶䅯䅁䅯睧䅑䅁䅅䅁䉁䅁䅁杄啁䅁䅁免㑁䑁䅍免睁䑁䅁䅍睁䑁䅁䅁䵁䅉䅅䅁䕁䅁䅁睁䵁䅁䅁权呄允䅁权牄权䅁权瑂䅂䅁允䅁䅁䅅䅁佁䉁䅑䅁ㅁ䑁䅙䅍睁䑁䅁䅍睁䑁䅁䅍䅁䅁杷允䅁䅁䅑䅁䑁䅁䅷䅁䭁䭁䉑䅁䭁佁䭳䅁䭁䡁䕯䅁䉁䅁䅁允䅁䅁䄴䅆䅁䑁䅉兏穁䑁䅉兏㑁䑁䅑李ㅁ䅁䅁䍄䉁䅁䅁䅂䅁䅁䅍䅄䅁䅁䅯兮䅁䅁䅯朷䅯䅁䅯睢䅑䅁䅅䅁䉁䅁䅁兂䅁䅁䅁䩧䵁兑杷允䅁䅁䅑䅁䑁䅁䅷䅁䭁䵁䉅䅁䭁佁䭙䅁䭁䡁䔰䅁䉁䅁䅁允䅁䅁䄴䅄䅁䑁䅁杌ぁ䑁䅙睎䅁䅁杷允䅁䅁䅑䅁䑁䅁䅷䅁䭁佁䄰䅁䭁佁䭫䅁䭁䡁䕯䅁䉁䅁䅁允䅁䅁䅕䅁䅁䑁硄啒䵅䅉䅅䅁䕁䅁䅁睁䵁䅁䅁权歃允䅁权牄权䅁权硂䅂䅁允䅁䅁䅅䅁佁䉁䅑䅁祁䑁䅫杍硁䑁䅑杍㍁䑁䅍兏䅁䅁杷允䅁䅁䅑䅁䑁䅁䅷䅁䭁䭁䉑䅁䭁佁䭳䅁䭁䥁䕕䅁䉁䅁䅁允䅁䅁䄴䅆䅁䑁䅉兏硁䑁䅫杍㍁䑁䅑䅍㍁䅁䅁䍄䉁䅁䅁䅂䅁䅁䅍䅄䅁䅁䅯典䅅䅁䅯眶䅯䅁䅯䅣䅑䅁䅅䅁䉁䅁䅁杄啁䅁䅁免睁䑁䅍免㕁䑁䅙兎㍁䑁䅍䅁䵁䅉䅅䅁䕁䅁䅁睁䵁䅁䅁权奂允䅁权䕁䅁䅁权䙁䅁䅁允䅁䅁䅅䅁䙁䅁䅁䑁䱄䭏䉤䍄䉁䅁䅁䅂䅁䅁䅍䅄䅁䅁䅯朷䅅䅁䅯眶䅯䅁䅯来䅑䅁䅅䅁䉁䅁䅁杄啁䅁䅁睍㕁䑁䅕免硁䑁䅕兎硁䑁䅧䅁䵁䅉䅅䅁䕁䅁䅁睁䵁䅁䅁权䡄允䅁权牄权䅁权療䅂䅁允䅁䅁䅅䅁佁䉁䅑䅁硁䑁䅅睍㍁䑁䅑䅎硁䑁䅙睎䅁䅁杷允䅁䅁䅑䅁䑁䅁䅷䅁䭁佁䉑䅁䭁佁䬴䅁䭁䡁䕅䅁䉁䅁䅁允䅁䅁䅕䅁䅁䅁灧䕋䵅䅉䅅䅁䕁䅁䅁睁䵁䅁䅁权浄䅁䅁权牄权䅁权瑂䅂䅁允䅁䅁䅅䅁佁䉁䅑䅁硁䑁䅫䅏㉁䑁䅁䅎睁䑁䅁睍䅁䅁杷允䅁䅁䅑䅁䑁䅁䅷䅁䭁䉁䅁䅁䭁佁䬴䅁䭁䡁䕯䅁䉁䅁䅁允䅁䅁䅕䅁䅁偁晩あ䵅䅉䅅䅁䕁䅁䅁睁䵁䅁䅁权塁允䅁权瑄权䅁权療䅂䅁允䅁䅁䅅䅁䙁䭁䠵場啯畲⽳䍄䉁䅁䅁䅂䅁䅁䅍䅄䅁䅁䅯睸䅅䅁䅯眶䅯䅁䅯兣䅑䅁䅅䅁䉁䅁䅁杄啁䅁䅁免祁䑁䅧李ぁ䑁䅣䅎穁䑁䅅䅁䵁䅉䅅䅁䕁䅁䅁睁䵁䅁䅁权䩄允䅁权牄权䅁权獄权䅁允䅁䅁䅅䅁佁䉁䅉䅁㍁䑁䅉䅏硁䑁䅕杍硁䑁䅅䅁䵁䅉䅅䅁䕁䅁䅁睁䵁䅁䅁权楁允䅁权䉁杁䅁权䙁杁䅁允䅁䅁䅅䅁䙁䵁坁㉒婣㥂䄹䍄䉁䅁䅁䅂䅁䅁䅍䅄䅁䅁䅯兹䅅䅁䅯眶䅯䅁䅯兣䅑䅁䅅䅁䉁䅁䅁杄十䅁䅁睎祁䑁䅧兎㍁䑁䅫䅎硁䅁䅁䍄䉁䅁䅁䅂䅁䅁䅍䅄䅁䅁䅯儶䅁䅁䅯眶䅯䅁䅯睧䅑䅁䅅䅁䉁䅁䅁杄坁䅁䅁杍祁䑁䅉䅏㑁䑁䅫䅎ㅁ䑁䅁䅍䅁䅁杷允䅁䅁䅑䅁䑁䅁䅷䅁䭁䵁䉫䅁䭁佁䭳䅁䭁䡁䔰䅁䉁䅁䅁允䅁䅁䄴杅䅁䑁䅣杍㑁䑁䅙李祁䑁䅫䅎䅁䅁杷允䅁䅁䅑䅁䑁䅁䅷䅁䭁䡁䅁䅁䭁佁䭳䅁䭁佁䭷䅁䉁䅁䅁允䅁䅁䄴䅆䅁䑁䅅杍睁䑁䅍睎㕁䑁䅉䅎ㅁ䅁䅁䍄䉁䅁䅁䅂䅁䅁䅍䅄䅁䅁䅯兵䅁䅁䅯眵䅯䅁䅯睧䅑䅁䅅䅁䉁䅁䅁兂晁敨剴䉵䘴䅑杷允䅁䅁䅑䅁䑁䅁䅷䅁䭁䡁䅁䅁䭁佁䭳䅁䭁䝁䔰䅁䉁䅁䅁允䅁䅁䄴䅆䅁䑁䅅杍祁䑁䅫免祁䑁䅍䅏㕁䅁䅁䍄䉁䅁䅁䅂䅁䅁䅍䅄䅁䅁䅯杣䅅䅁䅯权䅁䅁䅯䅂䅉䅁䅅䅁䉁䅁䅁兂歂㥏倹婪䡣䅑杷允䅁䅁䅑䅁䑁䅁䅷䅁䭁偁䅍䅁䭁佁䬰䅁䭁佁䭷䅁䉁䅁䅁允䅁䅁䅯睒䅁䅁杷允䅁䅁䅑䅁䑁䅁䅷䅁䭁䵁䅳䅁䭁佁䭫䅁䭁䡁䕯䅁䉁䅁䅁允䅁䅁䅕䅁䅁䱁权䕏䵅䅉䅅䅁䕁䅁䅁睁䵁䅁䅁权杁䅁䅁权浄权䅁权䙃䅂䅁允䅁䅁䅅䅁佁䅁䅷䅁硁䍁䄴李ぁ䑁䅅䅁䵁䅉䅅䅁䕁䅁䅁睁䵁䅁䅁权浂䅁䅁权牄权䅁权獄权䅁允䅁䅁䅅䅁佁䉁䅙䅁祁䑁䅑䅍ㅁ䑁䅙杍ㅁ䑁䅁䅍睁䅁䅁䍄䉁䅁䅁䅂䅁䅁䅍䅄䅁䅁䅯朴䅁䅁䅯眵䅯䅁䅯睢䅑䅁䅅䅁䉁䅁䅁兂扁㥌欰潂䙅䅑杷允䅁䅁䅑䅁䑁䅁䅷䅁䭁䝁䅙䅁䭁佁䭳䅁䭁䝁䔸䅁䉁䅁䅁允䅁䅁䄴杆䅁䑁䅉䅎睁䑁䅣杍㕁䑁䅧䅍睁䑁䅁䅁䵁䅉䅅䅁䕁䅁䅁睁䵁䅁䅁权浂䅁䅁权牄权䅁权㥂䅂䅁允䅁䅁䅅䅁佁䉁䅙䅁祁䑁䅕兏㑁䑁䅍杍ぁ䑁䅁䅍睁䅁䅁䍄䉁䅁䅁䅂䅁䅁䅍䅄䅁䅁䅯睥䅁䅁䅯朵䅯䅁䅯全䅑䅁䅅䅁䉁䅁䅁杄䵁䅁䅁䅍畁䑁䅣兏㑁䅁䅁䍄䉁䅁䅁䅂䅁䅁䅍䅄䅁䅁䅯睘䅅䅁䅯朵䅯䅁䅯䅣䅑䅁䅅䅁䉁䅁䅁杄䵁䅁䅁免畁䑁䅧免ぁ䅁䅁䍄䉁䅁䅁䅂䅁䅁䅍䅄䅁䅁䅯朱䅅䅁䅯眵䅯䅁䅯兣䅑䅁䅅䅁䉁䅁䅁兂楂䙅㕧䕴奧䅑杷允䅁䅁䅑䅁䑁䅁䅷䅁䭁䍁䅑䅁䭁佁䭳䅁䭁䡁䔰䅁䉁䅁䅁允䅁䅁䄴䅆䅁䑁䅍睍㉁䑁䅑李硁䑁䅁睎祁䅁䅁䍄䉁䅁䅁䅂䅁䅁䅍䅄䅁䅁䅯杁䅅䅁䅯朵䅯䅁䅯䄷䅯䅁䅅䅁䉁䅁䅁杄䵁䅁䅁免畁䑁䅅睍祁䅁䅁䍄䉁䅁䅁䅂䅁䅁䅍䅄䅁䅁䅯公䅅䅁䅯眶䅯䅁䅯全䅑䅁䅅䅁䉁䅁䅁杄坁䅁䅁杍㑁䑁䅫免睁䑁䅁䅏穁䑁䅑免䅁䅁杷允䅁䅁䅑䅁䑁䅁䅷䅁䭁乁䉧䅁䭁佁䭣䅁䭁䝁䔸䅁䉁䅁䅁允䅁䅁䅕䉯癯匳䝒啉䵁䅉䅅䅁䕁䅁䅁睁䵁䅁䅁权桂允䅁权牄权䅁权䙃䅂䅁允䅁䅁䅅䅁佁䉁䅑䅁穁䑁䅅䅏㑁䑁䅁䅍睁䑁䅁䅍䅁䅁杷允䅁䅁䅑䅁䑁䅁䅷䅁䭁䑁䉫䅁䭁佁䭳䅁䭁䡁䕁䅁䉁䅁䅁允䅁䅁䄴䅆䅁䑁䅙睍祁䑁䅙䅍㉁䑁䅑䅍㑁䅁䅁䍄䉁䅁䅁䅂䅁䅁䅍䅄䅁䅁䅯杶䅅䅁䅯眶䅯䅁䅯全䅑䅁䅅䅁䉁䅁䅁杄啁䅁䅁睍ぁ䑁䅍䅍睁䑁䅁䅍睁䑁䅁䅁䵁䅉䅅䅁䕁䅁䅁睁䵁䅁䅁权䭃䅁䅁权牄权䅁权硂䅂䅁允䅁䅁䅅䅁佁䉁䅙䅁硁䑁䅫免ㅁ䑁䅁兎㍁䑁䅁䅎㍁䅁䅁䍄䉁䅁䅁䅂䅁䅁䅍䅄䅁䅁䅯杩䅁䅁䅯眶䅯䅁䅯全䅑䅁䅅䅁䉁䅁䅁杄坁䅁䅁免㕁䑁䅅䅎㕁䑁䅁兏㍁䑁䅙兎䅁䅁杷允䅁䅁䅑䅁䑁䅁䅷䅁䭁䥁䅯䅁䭁佁䭳䅁䭁䥁䕍䅁䉁䅁䅁允䅁䅁䄴杆䅁䑁䅅兏硁䑁䅑䅏㕁䑁䅑䅎ぁ䑁䅑䅁䵁䅉䅅䅁䕁䅁䅁睁䵁䅁䅁权乄允䅁权牄权䅁权瑂䅂䅁允䅁䅁䅅䅁佁䉁䅙䅁硁䑁䅅䅍㉁䑁䅣䅏㉁䑁䅑兎硁䅁䅁䍄䉁䅁䅁䅂䅁䅁䅍䅄䅁䅁䅯睙䅁䅁䅯眵䅯䅁䅯兢䅑䅁䅅䅁䉁䅁䅁兂畃⭒㙆䭆㜷睐杷允䅁䅁䅑䅁䑁䅁䅷䅁䭁䵁䈰䅁䭁佁䭳䅁䭁䝁䔸䅁䉁䅁䅁允䅁䅁䄴䅆䅁䑁䅫兏硁䑁䅉兎睁䑁䅫睎祁䅁䅁䍄䉁䅁䅁䅂䅁䅁䅍䅄䅁䅁䅯兺䅅䅁䅯眶䅯䅁䅯䅣䅑䅁䅅䅁䉁䅁䅁杄啁䅁䅁兏ぁ䑁䅉睎㍁䑁䅕兎㍁䑁䅙䅁䵁䅉䅅䅁䕁䅁䅁睁䵁䅁䅁权祂允䅁权浄权䅁权獄权䅁允䅁䅁䅅䅁佁䅁䅷䅁㉁䍁䄴兎㍁䑁䅙䅁䵁䅉䅅䅁䕁䅁䅁睁䵁䅁䅁权剂䅁䅁权浄权䅁权瑂䅂䅁允䅁䅁䅅䅁佁䅁䅷䅁硁䍁䄴免㑁䑁䅫䅁䵁䅉䅅䅁䕁䅁䅁睁䵁䅁䅁权䍃允䅁权湄权䅁权療䅂䅁允䅁䅁䅅䅁䙁䑁晶㑔堲桢䅆䍄䉁䅁䅁䅂䅁䅁䅍䅄䅁䅁䅯睧䅅䅁䅯眶䅯䅁䅯兦䅑䅁䅅䅁䉁䅁䅁杄啁䅁䅁睍穁䑁䅣䅎睁䑁䅁䅍睁䑁䅁䅁䵁䅉䅅䅁䕁䅁䅁睁䵁䅁䅁权䝄䅁䅁权䕁䅁䅁权䙁䅁䅁允䅁䅁䅅䅁䙁䅁䅁䅁浂坑䉸䍄䉁䅁䅁䅂䅁䅁䅍䅄䅁䅁䅯睧䅅䅁䅯眶䅯䅁䅯来䅑䅁䅅䅁䉁䅁䅁杄啁䅁䅁睍穁䑁䅣䅍睁䑁䅁䅍睁䑁䅁䅁䵁䅉䅅䅁䕁䅁䅁睁䵁䅁䅁权䑃允䅁权牄权䅁权睂䅂䅁允䅁䅁䅅䅁佁䉁䅑䅁穁䑁䅍李㍁䑁䅣䅎睁䑁䅁䅍䅁䅁杷允䅁䅁䅑䅁䑁䅁䅷䅁䭁䅁䉁䅁䭁䉁䅅䅁䭁䅁䅕䅁䉁䅁䅁允䅁䅁䄴杆䅁䑁䅅杍睁䑁䅙兏睁䑁䅁䅍睁䑁䅁䅁䵁䅉䅅䅁䕁䅁䅁睁䵁䅁䅁权䑃允䅁权牄权䅁权䙃䅂䅁允䅁䅁䅅䅁佁䉁䅑䅁穁䑁䅍睎㕁䑁䅧睍睁䑁䅁䅍䅁䅁杷允䅁䅁䅑䅁䑁䅁䅷䅁䭁䩁䈰䅁䭁佁䭳䅁䭁䡁䕯䅁䉁䅁䅁允䅁䅁䄴䅆䅁䑁䅅䅏㍁䑁䅑兏㕁䑁䅁䅍睁䅁䅁䍄䉁䅁䅁䅂䅁䅁䅍䅄䅁䅁䅯典䅅䅁䅯儶䅯䅁䅯睧䅑䅁䅅䅁䉁䅁䅁兂䅁䅁䅁䍧䡍兑杷允䅁䅁䅑䅁䑁䅁䅷䅁䭁䭁䅁䅁䭁佁䭳䅁䭁䡁䕯䅁䉁䅁䅁允䅁䅁䄴䅆䅁䑁䅙睎ぁ䑁䅅免祁䑁䅅李㉁䅁䅁䍄䉁䅁䅁䅂䅁䅁䅍䅄䅁䅁䅯杨䅁䅁䅯儶䅯䅁䅯兦䅑䅁䅅䅁䉁䅁䅁兂䅁䅁䅁䥅灳兑杷允䅁䅁䅑䅁䑁䅁䅷䅁䭁䵁䅫䅁䭁佁䭫䅁䭁䥁䕍䅁䉁䅁䅁允䅁䅁䅕䅁䅁䅁敂欲䵁䅉䅅䅁䕁䅁䅁睁䵁䅁䅁权䩄允䅁权浄权䅁权㙂䅂䅁允䅁䅁䅅䅁佁䅁䅷䅁睁䍁䄴兏㕁䑁䅣䅁䵁䅉䅅䅁䕁䅁䅁睁䵁䅁䅁权䵃允䅁权牄权䅁权獄权䅁允䅁䅁䅅䅁佁䉁䅑䅁㑁䑁䅧䅏祁䑁䅕䅍穁䑁䅍杍䅁䅁杷允䅁䅁䅑䅁䑁䅁䅷䅁䭁䥁䉷䅁䭁佁䭳䅁䭁䝁䔰䅁䉁䅁䅁允䅁䅁䄴䅆䅁䑁䅧䅏㑁䑁䅉睍祁䑁䅅睎ぁ䅁䅁䍄䉁䅁䅁䅂䅁䅁䅍䅄䅁䅁䅯䅪䅅䅁䅯眶䅯䅁䅯睢䅑䅁䅅䅁䉁䅁䅁杄啁䅁䅁䅏㑁䑁䅣䅎ぁ䑁䅧兏㕁䑁䅍䅁䵁䅉䅅䅁䕁䅁䅁睁䵁䅁䅁权䅄䅁䅁权瑄权䅁权獄权䅁允䅁䅁䅅䅁䙁乁倹婪畤畅⽳䍄䉁䅁䅁䅂䅁䅁䅍䅄䅁䅁䅯䅪䅅䅁䅯眶䅯䅁䅯兣䅑䅁䅅䅁䉁䅁䅁杄啁䅁䅁䅏㑁䑁䅕䅍睁䑁䅕兎㑁䑁䅧䅁䵁䅉䅅䅁䕁䅁䅁睁䵁䅁䅁权敂䅁䅁权灄权䅁权䑃䅂䅁允䅁䅁䅅䅁䙁䅁䅁䅁元⽆䅴䍄䉁䅁䅁䅂䅁䅁䅍䅄䅁䅁䅯䄶䅅䅁䅯朵䅯䅁䅯兣䅑䅁䅅䅁䉁䅁䅁杄䵁䅁䅁䅍畁䑁䅣䅍ㅁ䅁䅁䍄䉁䅁䅁䅂䅁䅁䅍䅄䅁䅁䅯䅚䅁䅁䅯允䅉䅁䅯杁䅉䅁䅅䅁䉁䅁䅁兂睁⭺末浵刷䅑杷允䅁䅁䅑䅁䑁䅁䅷䅁䭁䵁䅯䅁䭁佁䬰䅁䭁䡁䔰䅁䉁䅁䅁允䅁䅁䅕桙奂扏䥑獌䵁䅉䅅䅁䕁䅁䅁睁䵁䅁䅁权あ允䅁权牄权䅁权獄权䅁允䅁䅁䅅䅁佁䉁䅑䅁硁䑁䅍杍祁䑁䅑免睁䑁䅁䅍䅁䅁杷允䅁䅁䅑䅁䑁䅁䅷䅁䭁䙁䉙䅁䭁佁䭣䅁䭁䝁䔰䅁䉁䅁䅁允䅁䅁䅕灳瘳㡰䱢う䵁䅉䅅䅁䕁䅁䅁睁䵁䅁䅁权捄允䅁权瑄权䅁权㥂䅂䅁允䅁䅁䅅䅁䙁䝁㝑〳丫⭬⽯䍄䉁䅁䅁䅂䅁䅁䅍䅄䅁䅁䅯朲䅁䅁䅯朵䅯䅁䅯兦䅑䅁䅅䅁䉁䅁䅁杄䵁䅁䅁免畁䑁䅣免ぁ䅁䅁䍄䉁䅁䅁䅂䅁䅁䅍䅄䅁䅁䅯䅤䅅䅁䅯眶䅯䅁䅯兢䅑䅁䅅䅁䉁䅁䅁杄啁䅁䅁免穁䑁䅉兏ぁ䑁䅑䅍睁䑁䅁䅁䵁䅉䅅䅁䕁䅁䅁睁䵁䅁䅁权牃䅁䅁权畄权䅁权䙃䅂䅁允䅁䅁䅅䅁䙁䅁䅁䅁䅂硘䈹䍄䉁䅁䅁䅂䅁䅁䅍䅄䅁䅁䅯䄲䅁䅁䅯朷䅯䅁䅯兦䅑䅁䅅䅁䉁䅁䅁兂䅁䅁䅁灗䄹兑杷允䅁䅁䅑䅁䑁䅁䅷䅁䭁䡁䉑䅁䭁佁䭳䅁䭁䡁䔰䅁䉁䅁䅁允䅁䅁䄴䅆䅁䑁䅅睍㍁䑁䅉䅏㕁䑁䅁䅍睁䅁䅁䍄䉁䅁䅁䅂䅁䅁䅍䅄䅁䅁䅯睯䅅䅁䅯眵䅯䅁䅯睢䅑䅁䅅䅁䉁䅁䅁兂䍂余兘瑉捳䅑杷允䅁䅁䅑䅁䑁䅁䅷䅁䭁䭁䅙䅁䭁佁䭳䅁䭁䥁䕕䅁䉁䅁䅁允䅁䅁䄴䅆䅁䑁䅅䅏㕁䑁䅑睍㕁䑁䅫兏硁䅁䅁䍄䉁䅁䅁䅂䅁䅁䅍䅄䅁䅁䅯杇䅅䅁䅯儷䅯䅁䅯来䅑䅁䅅䅁䉁䅁䅁兂䭂䅄牉硨瑢睐杷允䅁䅁䅑䅁䑁䅁䅷䅁䭁䵁䈸䅁䭁佁䬰䅁䭁佁䭷䅁䉁䅁䅁允䅁䅁䅕㙇ぇ收㙦吱䴸䅉䅅䅁䕁䅁䅁睁䵁䅁䅁权䉄䅁䅁权䉁杁䅁权䙁杁䅁允䅁䅁䅅䅁䙁䭁祌佔䍳硌䉆䍄䉁䅁䅁䅂䅁䅁䅍䅄䅁䅁䅯权䅅䅁䅯眶䅯䅁䅯兦䅑䅁䅅䅁䉁䅁䅁杄十䅁䅁䅏㑁䑁䅙䅍睁䑁䅁䅍睁䅁䅁䍄䉁䅁䅁䅂䅁䅁䅍䅄䅁䅁䅯䅡䅅䅁䅯眶䅯䅁䅯睧䅑䅁䅅䅁䉁䅁䅁杄坁䅁䅁免穁䑁䅍杍㕁䑁䅣䅍睁䑁䅁䅍䅁䅁杷允䅁䅁䅑䅁䑁䅁䅷䅁䭁䝁䉫䅁䭁佁䭳䅁䭁䥁䕍䅁䉁䅁䅁允䅁䅁䄴䅆䅁䑁䅉兎㍁䑁䅣兏祁䑁䅙䅎㑁䅁䅁䍄䉁䅁䅁䅂䅁䅁䅍䅄䅁䅁䅯睫䅅䅁䅯䅂䅁䅁䅯䅂䅉䅁䅅䅁䉁䅁䅁兂䅁䅁䅁汪汑兑杷允䅁䅁䅑䅁䑁䅁䅷䅁䭁䝁䉧䅁䭁佁䭳䅁䭁䡁䔰䅁䉁䅁䅁允䅁䅁䄴杆䅁䑁䅅睍ぁ䑁䅙兏祁䑁䅁䅍睁䑁䅁䅁䵁䅉䅅䅁䕁䅁䅁睁䵁䅁䅁权㍃允䅁权瑄权䅁权硂䅂䅁允䅁䅁䅅䅁䙁佁剸䉵䘶⼶⽕䍄䉁䅁䅁䅂䅁䅁䅍䅄䅁䅁䅯䅸䅅䅁䅯眶䅯䅁䅯兢䅑䅁䅅䅁䉁䅁䅁杄啁䅁䅁免ぁ䑁䅉李ぁ䑁䅁李穁䑁䅙䅁䵁䅉䅅䅁䕁䅁䅁睁䵁䅁䅁权䕄允䅁权牄权䅁权㙂䅂䅁允䅁䅁䅅䅁佁䉁䅑䅁硁䑁䅑睍㉁䑁䅙李㉁䑁䅕李䅁䅁杷允䅁䅁䅑䅁䑁䅁䅷䅁䭁䡁䅣䅁䭁佁䭳䅁䭁䥁䕕䅁䉁䅁䅁允䅁䅁䄴䅆䅁䑁䅣李穁䑁䅫兎㕁䑁䅍兎㑁䅁䅁䍄䉁䅁䅁䅂䅁䅁䅍䅄䅁䅁䅯杭䅅䅁䅯儶䅯䅁䅯来䅑䅁䅅䅁䉁䅁䅁兂䅁䅁䅁䅧卑兑杷允䅁䅁䅑䅁䑁䅁䅷䅁䭁䡁䅣䅁䭁佁䭳䅁䭁䡁䔰䅁䉁䅁䅁允䅁䅁䄴䅆䅁䑁䅣李ぁ䑁䅉睍睁䑁䅣䅎ぁ䅁䅁䍄䉁䅁䅁䅂䅁䅁䅍䅄䅁䅁䅯督䅅䅁䅯眶䅯䅁䅯睢䅑䅁䅅䅁䉁䅁䅁杄啁䅁䅁免穁䑁䅍睍穁䑁䅣杍㍁䑁䅕䅁䵁䅉䅅䅁䕁䅁䅁睁䵁䅁䅁权䑄允䅁权湄权䅁权㙂䅂䅁允䅁䅁䅅䅁䙁䕁椵䙅㕧䉴䅎䍄䉁䅁䅁䅂䅁䅁䅍䅄䅁䅁䅯杷䅅䅁䅯眵䅯䅁䅯来䅑䅁䅅䅁䉁䅁䅁兂癁匳䝑婧歕䅑杷允䅁䅁䅑䅁䑁䅁䅷䅁䭁乁䈸䅁䭁佁䭳䅁䭁䡁䕅䅁䉁䅁䅁允䅁䅁䄴䅆䅁䑁䅅兎穁䑁䅙杍睁䑁䅁䅏㑁䅁䅁䍄䉁䅁䅁䅂䅁䅁䅍䅄䅁䅁䅯兣䅁䅁䅯儶䅯䅁䅯兣䅑䅁䅅䅁䉁䅁䅁兂䅁䅁䅁佁䩅兑杷允䅁䅁䅑䅁䑁䅁䅷䅁䭁䡁䅁䅁䭁佁䭫䅁䭁䡁䕁䅁䉁䅁䅁允䅁䅁䅕䅁䅁䵁兪䕂䵅䅉䅅䅁䕁䅁䅁睁䵁䅁䅁权䭄䅁䅁权牄权䅁权療䅂䅁允䅁䅁䅅䅁佁䉁䅉䅁穁䑁䅕李穁䑁䅉杍穁䑁䅍䅁䵁䅉䅅䅁䕁䅁䅁睁䵁䅁䅁权㑂允䅁权灄权䅁权硂䅂䅁允䅁䅁䅅䅁䙁䅁䅁䅁䅃歯䉮䍄䉁䅁䅁䅂䅁䅁䅍䅄䅁䅁䅯杹䅁䅁䅯眶䅯䅁䅯睧䅑䅁䅅䅁䉁䅁䅁杄十䅁䅁睍ㅁ䑁䅕免硁䑁䅉䅎㉁䅁䅁䍄䉁䅁䅁䅂䅁䅁䅍䅄䅁䅁䅯兖䅅䅁䅯允䅉䅁䅯兂䅉䅁䅅䅁䉁䅁䅁兂⽃爴穯䕊䅑兑杷允䅁䅁䅑䅁䑁䅁䅷䅁䭁䙁䅫䅁䭁佁䭣䅁䭁䝁䔰䅁䉁䅁䅁允䅁䅁䅕夯硉卺浲䐫䴸䅉䅅䅁䕁䅁䅁睁䵁䅁䅁权桁允䅁权䭁䅁䅁权䙁䅁䅁允䅁䅁䅅䅁䙁佁㝦晱午卪䄵䍄䉁䅁䅁䅂䅁䅁䅍䅄䅁䅁䅯䅥䅅䅁䅯朵䅯䅁䅯全䅑䅁䅅䅁䉁䅁䅁杄䵁䅁䅁杍畁䑁䅍睎㍁䅁䅁䍄䉁䅁䅁䅂䅁䅁䅍䅄䅁䅁䅯睩䅅䅁䅯眶䅯䅁䅯兦䅑䅁䅅䅁䉁䅁䅁杄啁䅁䅁䅎㕁䑁䅁杍ㅁ䑁䅅兏㑁䑁䅧䅁䵁䅉䅅䅁䕁䅁䅁睁䵁䅁䅁权婂允䅁权牄权䅁权療䅂䅁允䅁䅁䅅䅁佁䉁䅑䅁祁䑁䅍李睁䑁䅁䅍睁䑁䅁䅍䅁䅁杷允䅁䅁䅑䅁䑁䅁䅷䅁䭁䵁䉯䅁䭁佁䭫䅁䭁䡁䕁䅁䉁䅁䅁允䅁䅁䅕䅁䅁䵁奔䕔䵅䅉䅅䅁䕁䅁䅁睁䵁䅁䅁权㝄允䅁权畄权䅁权硂䅂䅁允䅁䅁䅅䅁䙁䅁䅁䅁䕄砷䉰䍄䉁䅁䅁䅂䅁䅁䅍䅄䅁䅁䅯兗䅅䅁䅯眶䅯䅁䅯兣䅑䅁䅅䅁䉁䅁䅁杄啁䅁䅁杍ぁ䑁䅉䅍睁䑁䅁䅍睁䑁䅁䅁䵁䅉䅅䅁䕁䅁䅁睁䵁䅁䅁权婂允䅁权牄权䅁权䙃䅂䅁允䅁䅁䅅䅁佁䉁䅑䅁祁䑁䅑睎睁䑁䅁䅍睁䑁䅁䅍䅁䅁杷允䅁䅁䅑䅁䑁䅁䅷䅁䭁䙁䉫䅁䭁佁䭳䅁䭁䡁䔰䅁䉁䅁䅁允䅁䅁䄴䅆䅁䑁䅉兎ぁ䑁䅁䅍睁䑁䅁䅍睁䅁䅁䍄䉁䅁䅁䅂䅁䅁䅍䅄䅁䅁䅯杗䅁䅁䅯眶䅯䅁䅯睧䅑䅁䅅䅁䉁䅁䅁杄啁䅁䅁杍祁䑁䅙免硁䑁䅅䅍㕁䑁䅙䅁䵁䅉䅅䅁䕁䅁䅁睁䵁䅁䅁权呄允䅁权牄权䅁权㥂䅂䅁允䅁䅁䅅䅁佁䉁䅑䅁ㅁ䑁䅫杍睁䑁䅁䅍睁䑁䅁䅍䅁䅁杷允䅁䅁䅑䅁䑁䅁䅷䅁䭁䍁䅁䅁䭁佁䭣䅁䭁䝁䔸䅁䉁䅁䅁允䅁䅁䅕䕎步㝺杏樵䴸䅉䅅䅁䕁䅁䅁睁䵁䅁䅁权啄允䅁权牄权䅁权䑃䅂䅁允䅁䅁䅅䅁佁䉁䅑䅁硁䑁䅉李㍁䑁䅉兏睁䑁䅁䅍䅁䅁杷允䅁䅁䅑䅁䑁䅁䅷䅁䭁䍁䄴䅁䭁佁䬰䅁䭁佁䭷䅁䉁䅁䅁允䅁䅁䅕扏䥔牤昶歅䵁䅉䅅䅁䕁䅁䅁睁䵁䅁䅁权㉁允䅁权瑄权䅁权㙂䅂䅁允䅁䅁䅅䅁䙁䡁呗䅇坒癄⽅䍄䉁䅁䅁䅂䅁䅁䅍䅄䅁䅁䅯儰䅅䅁䅯眶䅯䅁䅯䅣䅑䅁䅅䅁䉁䅁䅁杄啁䅁䅁睍祁䑁䅕睍㉁䑁䅕䅏穁䑁䅍䅁䵁䅉䅅䅁䕁䅁䅁睁䵁䅁䅁权䅄䅁䅁权湄权䅁权硂䅂䅁允䅁䅁䅅䅁䙁䙁歰㥏倹剄䅆䍄䉁䅁䅁䅂䅁䅁䅍䅄䅁䅁䅯杢䅁䅁䅯眶䅯䅁䅯兢䅑䅁䅅䅁䉁䅁䅁杄啁䅁䅁免㉁䑁䅕兎祁䑁䅕李睁䑁䅅䅁䵁䅉䅅䅁䕁䅁䅁睁䵁䅁䅁权㕁䅁䅁权浄权䅁权瑂䅂䅁允䅁䅁䅅䅁佁䅁䅷䅁祁䍁䄴䅍ぁ䑁䅣䅁䵁䅉䅅䅁䕁䅁䅁睁䵁䅁䅁权䡃允䅁权湄权䅁权瑂䅂䅁允䅁䅁䅅䅁䙁䍁礲敮渫杸䄱䍄䉁䅁䅁䅂䅁䅁䅍䅄䅁䅁䅯兢䅅䅁䅯儷䅯䅁䅯来䅑䅁䅅䅁䉁䅁䅁兂㡄晱午坔克睐杷允䅁䅁䅑䅁䑁䅁䅷䅁䭁䝁䅑䅁䭁佁䬰䅁䭁䡁䕁䅁䉁䅁䅁允䅁䅁䅕㥌欰潂噇稷䴸䅉䅅䅁䕁䅁䅁睁䵁䅁䅁权獂允䅁权牄权䅁权療䅂䅁允䅁䅁䅅䅁佁䉁䅑䅁穁䑁䅉兎睁䑁䅁䅍睁䑁䅁䅍䅁䅁杷允䅁䅁䅑䅁䑁䅁䅷䅁䭁偁䉙䅁䭁佁䭙䅁䭁佁䭷䅁䉁䅁䅁允䅁䅁䅯睒䅁䅁杷允䅁䅁䅑䅁䑁䅁䅷䅁䭁䡁䅙䅁䭁䅁䍅䅁䭁䅁䍉䅁䉁䅁䅁允䅁䅁䅕獑ㅦ䍔楌唴䵁䅉䅅䅁䕁䅁䅁睁䵁䅁䅁权獂允䅁权牄权䅁权㙂䅂䅁允䅁䅁䅅䅁佁䉁䅑䅁穁䑁䅑免睁䑁䅁䅍睁䑁䅁䅍䅁䅁杷允䅁䅁䅑䅁䑁䅁䅷䅁䭁䝁䉷䅁䭁佁䭳䅁䭁䡁䕁䅁䉁䅁䅁允䅁䅁䄴䅆䅁䑁䅍兎ㅁ䑁䅁䅍睁䑁䅁䅍睁䅁䅁䍄䉁䅁䅁䅂䅁䅁䅍䅄䅁䅁䅯児䅅䅁䅯眵䅯䅁䅯兢䅑䅁䅅䅁䉁䅁䅁兂煃搸乊灙獁䅑杷允䅁䅁䅑䅁䑁䅁䅷䅁䭁䩁䉍䅁䭁佁䭳䅁䭁䡁䕯䅁䉁䅁䅁允䅁䅁䄴杅䅁䑁䅍睎㍁䑁䅧睍㉁䑁䅅䅍䅁䅁杷允䅁䅁䅑䅁䑁䅁䅷䅁䭁䩁䉍䅁䭁佁䭳䅁䭁䡁䕅䅁䉁䅁䅁允䅁䅁䄴杅䅁䑁䅍睎㑁䑁䅫兏㉁䑁䅧䅏䅁䅁杷允䅁䅁䅑䅁䑁䅁䅷䅁䭁䥁䉕䅁䭁佁䭣䅁䭁佁䭷䅁䉁䅁䅁允䅁䅁䅯睒䅁䅁杷允䅁䅁䅑䅁䑁䅁䅷䅁䭁䩁䉍䅁䭁佁䭳䅁䭁䥁䕕䅁䉁䅁䅁允䅁䅁䄴杅䅁䑁䅍睎㉁䑁䅧䅍㉁䑁䅙兎䅁䅁杷允䅁䅁䅑䅁䑁䅁䅷䅁䭁䩁䉍䅁䭁佁䭳䅁䭁䥁䕍䅁䉁䅁䅁允䅁䅁䄴杅䅁䑁䅍睎㉁䑁䅣睎ぁ䑁䅉李䅁䅁杷允䅁䅁䅑䅁䑁䅁䅷䅁䭁䩁䉍䅁䭁佁䭳䅁䭁䡁䔰䅁䉁䅁䅁允䅁䅁䄴杅䅁䑁䅍睎㉁䑁䅙兏穁䑁䅙䅍䅁䅁杷允䅁䅁䅑䅁䑁䅁䅷䅁䭁䵁䅁䅁䭁佁䬴䅁䭁䝁䔰䅁䉁䅁䅁允䅁䅁䅕䅁䅁乁䑃啊䵅䅉䅅䅁䕁䅁䅁睁䵁䅁䅁权㥁䅁䅁权瑄权䅁权䑃䅂䅁允䅁䅁䅅䅁䙁䍁捬㡪ㅌ䱋⽷䍄䉁䅁䅁䅂䅁䅁䅍䅄䅁䅁䅯儱䅁䅁䅯儷䅯䅁䅯兦䅑䅁䅅䅁䉁䅁䅁兂潂敫㠱穐㡘睐杷允䅁䅁䅑䅁䑁䅁䅷䅁䭁䡁䄸䅁䭁佁䭳䅁䭁䡁䔰䅁䉁䅁䅁允䅁䅁䄴䅆䅁䑁䅑兏ぁ䑁䅧䅍ぁ䑁䅣兎㑁䅁䅁䍄䉁䅁䅁䅂䅁䅁䅍䅄䅁䅁䅯杏䅁䅁䅯允䅉䅁䅯杁䅉䅁䅅䅁䉁䅁䅁兂坁瑆偺摐汪䅑杷允䅁䅁䅑䅁䑁䅁䅷䅁䭁乁䉕䅁䭁佁䭳䅁䭁佁䭷䅁䉁䅁䅁允䅁䅁䄴杅䅁䑁䅙䅍㕁䑁䅁䅍睁䑁䅁䅍䅁䅁杷允䅁䅁䅑䅁䑁䅁䅷䅁䭁乁䉕䅁䭁佁䭳䅁䭁䥁䕕䅁䉁䅁䅁允䅁䅁䄴杅䅁䑁䅙免㑁䑁䅁睎硁䑁䅙免䅁䅁杷允䅁䅁䅑䅁䑁䅁䅷䅁䭁乁䉕䅁䭁佁䭳䅁䭁䥁䕍䅁䉁䅁䅁允䅁䅁䄴杅䅁䑁䅙免㑁䑁䅁䅍睁䑁䅁䅍䅁䅁杷允䅁䅁䅑䅁䑁䅁䅷䅁䭁䅁䄴䅁䭁佁䭙䅁䭁䡁䔰䅁䉁䅁䅁允䅁䅁䄴䅄䅁䑁䅁杌㕁䑁䅙免䅁䅁杷允䅁䅁䅑䅁䑁䅁䅷䅁䭁䑁䈸䅁䭁佁䭳䅁䭁䝁䔸䅁䉁䅁䅁允䅁䅁䄴䅆䅁䑁䅉免ㅁ䑁䅣䅎㑁䑁䅧兏穁䅁䅁䍄䉁䅁䅁䅂䅁䅁䅍䅄䅁䅁䅯睑䅅䅁䅯儶䅯䅁䅯兣䅑䅁䅅䅁䉁䅁䅁兂䅁䅁䅁佷即兑杷允䅁䅁䅑䅁䑁䅁䅷䅁䭁乁䉙䅁䭁佁䭳䅁䭁䝁䔸䅁䉁䅁䅁允䅁䅁䄴䅆䅁䑁䅉李㑁䑁䅍兎㍁䑁䅁䅎㉁䅁䅁䍄䉁䅁䅁䅂䅁䅁䅍䅄䅁䅁䅯朱䅅䅁䅯眶䅯䅁䅯兣䅑䅁䅅䅁䉁䅁䅁杄啁䅁䅁杍㉁䑁䅧免睁䑁䅁䅍睁䑁䅁䅁䵁䅉䅅䅁䕁䅁䅁睁䵁䅁䅁权㡁䅁䅁权䕁䅁䅁权䕁杁䅁允䅁䅁䅅䅁䙁䅁䅁䉁ㅂ煴䈵䍄䉁䅁䅁䅂䅁䅁䅍䅄䅁䅁䅯睱䅁䅁䅯允䅉䅁䅯兂䅉䅁䅅䅁䉁䅁䅁兂坂儸䭒牬倯䅑杷允䅁䅁䅑䅁䑁䅁䅷䅁䭁䅁䅫䅁䭁佁䬰䅁䭁䡁䕁䅁䉁䅁䅁允䅁䅁䅕㡪ㅌ䙋偹樹䴸䅉䅅䅁䕁䅁䅁睁䵁䅁䅁权硃允䅁权牄权䅁权獄权䅁允䅁䅁䅅䅁䭁䕁䅣䅁䵁䅉䅅䅁䕁䅁䅁睁䵁䅁䅁权硃允䅁权牄权䅁权瑂䅂䅁允䅁䅁䅅䅁佁䉁䅙䅁硁䑁䅉䅏穁䑁䅉李㉁䑁䅅兎ぁ䅁䅁䍄䉁䅁䅁䅂䅁䅁䅍䅄䅁䅁䅯关䅅䅁䅯眶䅯䅁䅯䅣䅑䅁䅅䅁䉁䅁䅁杄坁䅁䅁免穁䑁䅅免穁䑁䅍睎ㅁ䑁䅍免䅁䅁杷允䅁䅁䅑䅁䑁䅁䅷䅁䭁䕁䉅䅁䭁佁䭳䅁䭁䡁䕯䅁䉁䅁䅁允䅁䅁䄴杆䅁䑁䅉兎穁䑁䅕李ぁ䑁䅫䅎㍁䑁䅁䅁䵁䅉䅅䅁䕁䅁䅁睁䵁䅁䅁权䉂允䅁权牄权䅁权㥂䅂䅁允䅁䅁䅅䅁佁䉁䅙䅁祁䑁䅕睍㍁䑁䅑兎祁䑁䅍免祁䅁䅁䍄䉁䅁䅁䅂䅁䅁䅍䅄䅁䅁䅯䅡䅅䅁䅯眵䅯䅁䅯睢䅑䅁䅅䅁䉁䅁䅁兂摄䅊䉡奬睍䅑杷允䅁䅁䅑䅁䑁䅁䅷䅁䭁䕁䅅䅁䭁佁䬴䅁䭁䡁䕯䅁䉁䅁䅁允䅁䅁䅕䅁䅁䍁浃ぇ䵅䅉䅅䅁䕁䅁䅁睁䵁䅁䅁权䍃䅁䅁权浄权䅁权獄权䅁允䅁䅁䅅䅁佁䅁䅷䅁硁䍁䄴兎㍁䑁䅑䅁䵁䅉䅅䅁䕁䅁䅁睁䵁䅁䅁权㙄䅁䅁权湄权䅁权瑂䅂䅁允䅁䅁䅅䅁䙁䍁䡵瑆佮砹䅒䍄䉁䅁䅁䅂䅁䅁䅍䅄䅁䅁䅯睶䅅䅁䅯眶䅯䅁䅯兦䅑䅁䅅䅁䉁䅁䅁杄坁䅁䅁杍睁䑁䅉睍ぁ䑁䅉免㕁䑁䅑兎䅁䅁杷允䅁䅁䅑䅁䑁䅁䅷䅁䭁䑁䅣䅁䭁佁䭳䅁䭁䝁䔰䅁䉁䅁䅁允䅁䅁䄴杆䅁䑁䅉兎穁䑁䅑䅍睁䑁䅁䅍睁䑁䅁䅁䵁䅉䅅䅁䕁䅁䅁睁䵁䅁䅁权灃䅁䅁权牄权䅁权獄权䅁允䅁䅁䅅䅁佁䉁䅑䅁㉁䑁䅣睍祁䑁䅫睍㕁䑁䅧䅏䅁䅁杷允䅁䅁䅑䅁䑁䅁䅷䅁䭁䭁䅫䅁䭁佁䭳䅁䭁䡁䕯䅁䉁䅁䅁允䅁䅁䄴䅆䅁䑁䅣䅍穁䑁䅣李睁䑁䅫兎㉁䅁䅁䍄䉁䅁䅁䅂䅁䅁䅍䅄䅁䅁䅯共䅁䅁䅯眶䅯䅁䅯䅣䅑䅁䅅䅁䉁䅁䅁杄啁䅁䅁睎硁䑁䅕李㉁䑁䅅睍ㅁ䑁䅍䅁䵁䅉䅅䅁䕁䅁䅁睁䵁䅁䅁权扄允䅁权浄权䅁权獄权䅁允䅁䅁䅅䅁佁䅁䅷䅁祁䍁䄴兎祁䑁䅉䅁䵁䅉䅅䅁䕁䅁䅁睁䵁䅁䅁权⽁䅁䅁权牄权䅁权瑂䅂䅁允䅁䅁䅅䅁佁䉁䅉䅁ㅁ䑁䅉睍㑁䑁䅅李㍁䑁䅍䅁䵁䅉䅅䅁䕁䅁䅁睁䵁䅁䅁权杂䅁䅁权牄权䅁权䙃䅂䅁允䅁䅁䅅䅁佁䉁䅉䅁祁䑁䅅李㑁䑁䅍䅏睁䑁䅉䅁䵁䅉䅅䅁䕁䅁䅁睁䵁䅁䅁权䉄䅁䅁权灄权䅁权㥂䅂䅁允䅁䅁䅅䅁䙁䅁䅁䅁䅃䑴䉚䍄䉁䅁䅁䅂䅁䅁䅍䅄䅁䅁䅯兺䅁䅁䅯眶䅯䅁䅯睢䅑䅁䅅䅁䉁䅁䅁杄啁䅁䅁杍㕁䑁䅙䅏㑁䑁䅙睍ㅁ䑁䅁䅁䵁䅉䅅䅁䕁䅁䅁睁䵁䅁䅁权㡁允䅁权牄权䅁权瑂䅂䅁允䅁䅁䅅䅁佁䉁䅑䅁ㅁ䑁䅍睎㍁䑁䅙睍ㅁ䑁䅧䅏䅁䅁杷允䅁䅁䅑䅁䑁䅁䅷䅁䭁䍁䄰䅁䭁佁䬴䅁䭁䡁䕯䅁䉁䅁䅁允䅁䅁䅕䅁䅁乁䡂ぐ䵅䅉䅅䅁䕁䅁䅁睁䵁䅁䅁权㡁允䅁权牄权䅁权療䅂䅁允䅁䅁䅅䅁佁䉁䅑䅁ㅁ䑁䅍睎睁䑁䅅䅍祁䑁䅍䅎䅁䅁杷允䅁䅁䅑䅁䑁䅁䅷䅁䭁䕁䅷䅁䭁佁䬰䅁䭁佁䭷䅁䉁䅁䅁允䅁䅁䅕敫㠱穐敖樵䴸䅉䅅䅁䕁䅁䅁睁䵁䅁䅁权㡁允䅁权牄权䅁权㙂䅂䅁允䅁䅁䅅䅁佁䉁䅑䅁ㅁ䑁䅍李ㅁ䑁䅁兎睁䑁䅣睎䅁䅁杷允䅁䅁䅑䅁䑁䅁䅷䅁䭁䑁䉷䅁䭁佁䭳䅁䭁䡁䕁䅁䉁䅁䅁允䅁䅁䄴䅆䅁䑁䅕睍㉁䑁䅙李穁䑁䅙兏硁䅁䅁䍄䉁䅁䅁䅂䅁䅁䅍䅄䅁䅁䅯兓䅅䅁䅯眶䅯䅁䅯䅣䅑䅁䅅䅁䉁䅁䅁杄坁䅁䅁免硁䑁䅁睎睁䑁䅁䅍睁䑁䅁䅍䅁䅁杷允䅁䅁䅑䅁䑁䅁䅷䅁䭁偁䅙䅁䭁佁䭣䅁䭁䥁䕕䅁䉁䅁䅁允䅁䅁䅕牕敧敨剴い䵁䅉䅅䅁䕁䅁䅁睁䵁䅁䅁权歂䅁䅁权剁䅁䅁权䙁䅁䅁允䅁䅁䅅䅁佁䉁䅑䅁硁䑁䅕兎穁䑁䅫睎睁䑁䅁䅍䅁䅁杷允䅁䅁䅑䅁䑁䅁䅷䅁䭁偁䉕䅁䭁佁䭳䅁䭁䡁䕅䅁䉁䅁䅁允䅁䅁䄴䅆䅁䑁䅉䅎㉁䑁䅕䅍睁䑁䅁䅍睁䅁䅁䍄䉁䅁䅁䅂䅁䅁䅍䅄䅁䅁䅯儲䅁䅁䅯眶䅯䅁䅯䄷䅯䅁䅅䅁䉁䅁䅁杄坁䅁䅁睎ぁ䑁䅍䅎睁䑁䅁䅍睁䑁䅁䅍䅁䅁杷允䅁䅁䅑䅁䑁䅁䅷䅁䭁䝁䉉䅁䭁佁䬴䅁䭁䝁䔸䅁䉁䅁䅁允䅁䅁䅕䅁䅁䙁塩啎䵅䅉䅅䅁䕁䅁䅁睁䵁䅁䅁权佃允䅁权浄权䅁权䑃䅂䅁允䅁䅁䅅䅁佁䅁䅷䅁祁䍁䄴睎㑁䑁䅍䅁䵁䅉䅅䅁䕁䅁䅁睁䵁䅁䅁权㥃允䅁权剁䅁䅁权䙁䅁䅁允䅁䅁䅅䅁佁䉁䅑䅁㉁䑁䅁兎㑁䑁䅁䅍睁䑁䅁䅍䅁䅁杷允䅁䅁䅑䅁䑁䅁䅷䅁䭁䍁䅕䅁䭁䅁䍅䅁䭁䅁䍉䅁䉁䅁䅁允䅁䅁䅕灋䕆㡌扎啂䵅䅉䅅䅁䕁䅁䅁睁䵁䅁䅁权㍂䅁䅁权浄权䅁权㥂䅂䅁允䅁䅁䅅䅁佁䅁䅯䅁硁䍁䄴睎㕁䅁䅁䍄䉁䅁䅁䅂䅁䅁䅍䅄䅁䅁䅯睁䅅䅁䅯朵䅯䅁䅯兣䅑䅁䅅䅁䉁䅁䅁杄䵁䅁䅁免畁䑁䅍李ㅁ䅁䅁䍄䉁䅁䅁䅂䅁䅁䅍䅄䅁䅁䅯儲䅁䅁䅯眶䅯䅁䅯兣䅑䅁䅅䅁䉁䅁䅁杄坁䅁䅁睎ぁ䑁䅍杍睁䑁䅁䅍睁䑁䅁䅍䅁䅁杷允䅁䅁䅑䅁䑁䅁䅷䅁䭁䝁䅁䅁䭁佁䭣䅁䭁䡁䔰䅁䉁䅁䅁允䅁䅁䅕灶愸㥌欰歍䵁䅉䅅䅁䕁䅁䅁睁䵁䅁䅁权婄䅁䅁权牄权䅁权㥂䅂䅁允䅁䅁䅅䅁佁䉁䅙䅁㍁䑁䅑睍㍁䑁䅁䅍睁䑁䅁䅍睁䅁䅁䍄䉁䅁䅁䅂䅁䅁䅍䅄䅁䅁䅯睏䅅䅁䅯儷䅯䅁䅯兢䅑䅁䅅䅁䉁䅁䅁兂䱄啯㉗⼸愰䅑杷允䅁䅁䅑䅁䑁䅁䅷䅁䭁䡁䅳䅁䭁佁䭣䅁䭁䡁䕯䅁䉁䅁䅁允䅁䅁䅕呦ㄸ牘䩲啈䵁䅉䅅䅁䕁䅁䅁睁䵁䅁䅁权䑃䅁䅁权牄权䅁权㙂䅂䅁允䅁䅁䅅䅁佁䉁䅑䅁硁䑁䅅李㑁䑁䅕䅏睁䑁䅑䅎䅁䅁杷允䅁䅁䅑䅁䑁䅁䅷䅁䭁䡁䅙䅁䭁䅁䍅䅁䭁䅁䍕䅁䉁䅁䅁允䅁䅁䅕扳䱊杺朷〴䵁䅉䅅䅁䕁䅁䅁睁䵁䅁䅁权汃允䅁权湄权䅁权硂䅂䅁允䅁䅁䅅䅁䙁䑁䍐睓㉸⬴⽁䍄䉁䅁䅁䅂䅁䅁䅍䅄䅁䅁䅯儸䅅䅁䅯眶䅯䅁䅯兦䅑䅁䅅䅁䉁䅁䅁杄啁䅁䅁李㉁䑁䅫睍穁䑁䅕睎硁䑁䅙䅁䵁䅉䅅䅁䕁䅁䅁睁䵁䅁䅁权噁䅁䅁权灄权䅁权䑃䅂䅁允䅁䅁䅅䅁䙁䅁䅁䅁权䅲䉺䍄䉁䅁䅁䅂䅁䅁䅍䅄䅁䅁䅯杆䅁䅁䅯儶䅯䅁䅯睧䅑䅁䅅䅁䉁䅁䅁兂䅁䅁䅁䌴浣兑杷允䅁䅁䅑䅁䑁䅁䅷䅁䭁䕁䅙䅁䭁佁䬰䅁䭁䥁䕍䅁䉁䅁䅁允䅁䅁䅕卸睃浣剩吹䴸䅉䅅䅁䕁䅁䅁睁䵁䅁䅁权慂允䅁权畄权䅁权療䅂䅁允䅁䅁䅅䅁䙁䅁䅁䅁䅂末䉰䍄䉁䅁䅁䅂䅁䅁䅍䅄䅁䅁䅯䅅䅁䅁䅯朷䅯䅁䅯兢䅑䅁䅅䅁䉁䅁䅁兂䅁䅁䅁䡅䑑兑杷允䅁䅁䅑䅁䑁䅁䅷䅁䭁䭁䈰䅁䭁佁䭳䅁䭁䡁䕯䅁䉁䅁䅁允䅁䅁䄴䅆䅁䑁䅧睎睁䑁䅧䅎㑁䑁䅁䅍睁䅁䅁䍄䉁䅁䅁䅂䅁䅁䅍䅄䅁䅁䅯兢䅅䅁䅯眵䅯䅁䅯兦䅑䅁䅅䅁䉁䅁䅁兂湄㘫确朰砰䅑杷允䅁䅁䅑䅁䑁䅁䅷䅁䭁䕁䉉䅁䭁佁䭫䅁䭁䡁䕅䅁䉁䅁䅁允䅁䅁䅕䅁䅁䝁䱄歇䵅䅉䅅䅁䕁䅁䅁睁䵁䅁䅁权婃允䅁权灄权䅁权䙃䅂䅁允䅁䅁䅅䅁䙁䅁䅁䅁兂楫䈱䍄䉁䅁䅁䅂䅁䅁䅍䅄䅁䅁䅯朱䅁䅁䅯䅂䅁䅁䅯䅂䅉䅁䅅䅁䉁䅁䅁兂䅁䅁䅁正牖兑杷允䅁䅁䅑䅁䑁䅁䅷䅁䭁䍁䈸䅁䭁佁䬴䅁䭁䝁䔸䅁䉁䅁䅁允䅁䅁䅕䅁䅁乁摪商䵅䅉䅅䅁䕁䅁䅁睁䵁䅁䅁权㥂䅁䅁权灄权䅁权獄权䅁允䅁䅁䅅䅁䭁䕁䅣䅁䵁䅉䅅䅁䕁䅁䅁睁䵁䅁䅁权㕃允䅁权牄权䅁权睂䅂䅁允䅁䅁䅅䅁佁䉁䅑䅁穁䑁䅧睍睁䑁䅁䅍睁䑁䅁䅍䅁䅁杷允䅁䅁䅑䅁䑁䅁䅷䅁䭁䱁䉫䅁䭁佁䭳䅁䭁䡁䔰䅁䉁䅁䅁允䅁䅁䄴䅆䅁䑁䅍䅏ぁ䑁䅁䅍睁䑁䅁䅍睁䅁䅁䍄䉁䅁䅁䅂䅁䅁䅍䅄䅁䅁䅯杶䅁䅁䅯允䅉䅁䅯兂䅉䅁䅅䅁䉁䅁䅁兂䅁䅁䅁湖流兑杷允䅁䅁䅑䅁䑁䅁䅷䅁䭁䥁䉉䅁䭁佁䭳䅁䭁佁䭷䅁䉁䅁䅁允䅁䅁䄴杅䅁䑁䅙杍㉁䑁䅁䅍睁䑁䅁䅍䅁䅁杷允䅁䅁䅑䅁䑁䅁䅷䅁䭁䡁䅑䅁䭁佁䬰䅁䭁䝁䔰䅁䉁䅁䅁允䅁䅁䅕灶愸㥌欰䐹䴸䅉䅅䅁䕁䅁䅁睁䵁䅁䅁权䍃允䅁权牄权䅁权瑂䅂䅁允䅁䅁䅅䅁佁䉁䅉䅁㉁䑁䅉李睁䑁䅁䅍睁䑁䅁䅁䵁䅉䅅䅁䕁䅁䅁睁䵁䅁䅁权䍃允䅁权牄权䅁权㙂䅂䅁允䅁䅁䅅䅁佁䉁䅉䅁㉁䑁䅍免睁䑁䅁䅍睁䑁䅁䅁䵁䅉䅅䅁䕁䅁䅁睁䵁䅁䅁权䅂䅁䅁权瑄权䅁权睂䅂䅁允䅁䅁䅅䅁䙁䡁⼰噎㘶晓⽧䍄䉁䅁䅁䅂䅁䅁䅍䅄䅁䅁䅯睤䅁䅁䅯朷䅯䅁䅯兣䅑䅁䅅䅁䉁䅁䅁兂䅁䅁䅁䱙畍兑杷允䅁䅁䅑䅁䑁䅁䅷䅁䭁䱁䄴䅁䭁䅁䅑䅁䭁䅁䍑䅁䉁䅁䅁允䅁䅁䅕䅁䅁䵁焲啥䵅䅉䅅䅁䕁䅁䅁睁䵁䅁䅁权煂允䅁权灄权䅁权硂䅂䅁允䅁䅁䅅䅁䙁䅁䅁䅁䥃穧䉤䍄䉁䅁䅁䅂䅁䅁䅍䅄䅁䅁䅯䅦䅅䅁䅯眶䅯䅁䅯睧䅑䅁䅅䅁䉁䅁䅁杄坁䅁䅁杍睁䑁䅙杍㍁䑁䅧免㉁䑁䅕兏䅁䅁杷允䅁䅁䅑䅁䑁䅁䅷䅁䭁䡁䉫䅁䭁佁䬴䅁䭁䡁䕁䅁䉁䅁䅁允䅁䅁䅕䅁䅁䅁杪獉䵅䅉䅅䅁䕁䅁䅁睁䵁䅁䅁权桁䅁䅁权牄权䅁权瑂䅂䅁允䅁䅁䅅䅁佁䉁䅉䅁ㅁ䑁䅙䅍睁䑁䅁䅍睁䑁䅁䅁䵁䅉䅅䅁䕁䅁䅁睁䵁䅁䅁权䙂䅁䅁权瑄权䅁权睂䅂䅁允䅁䅁䅅䅁䙁乁佮ㄹ橐晰⽅䍄䉁䅁䅁䅂䅁䅁䅍䅄䅁䅁䅯䅱䅅䅁䅯朵䅯䅁䅯来䅑䅁䅅䅁䉁䅁䅁杄䵁䅁䅁免畁䑁䅍睎㑁䅁䅁䍄䉁䅁䅁䅂䅁䅁䅍䅄䅁䅁䅯睭䅁䅁䅯儶䅯䅁䅯兣䅑䅁䅅䅁䉁䅁䅁兂䅁䅁䅁䵅晳兑杷允䅁䅁䅑䅁䑁䅁䅷䅁䭁佁䄴䅁䭁䅁䅑䅁䭁䅁䅕䅁䉁䅁䅁允䅁䅁䅕䅁䅁䉧杂䕤䵅䅉䅅䅁䕁䅁䅁睁䵁䅁䅁权瑄䅁䅁权灄权䅁权瑂䅂䅁允䅁䅁䅅䅁䙁䅁䅁䅁䥂唷䉘䍄䉁䅁䅁䅂䅁䅁䅍䅄䅁䅁䅯杯䅁䅁䅯眵䅯䅁䅯睧䅑䅁䅅䅁䉁䅁䅁兂畄䑦ㄸ橘塯䅑杷允䅁䅁䅑䅁䑁䅁䅷䅁䭁䝁䅷䅁䭁佁䭙䅁䭁䡁䕯䅁䉁䅁䅁允䅁䅁䄴䅄䅁䑁䅅杌睁䑁䅑兏䅁䅁杷允䅁䅁䅑䅁䑁䅁䅷䅁䭁䕁䅳䅁䭁佁䭣䅁䭁䡁䕯䅁䉁䅁䅁允䅁䅁䅕桙奂扏䥔お䵁䅉䅅䅁䕁䅁䅁睁䵁䅁䅁权桁䅁䅁权牄权䅁权䑃䅂䅁允䅁䅁䅅䅁佁䉁䅉䅁ㅁ䑁䅧䅍睁䑁䅁䅍睁䑁䅁䅁䵁䅉䅅䅁䕁䅁䅁睁䵁䅁䅁权塄允䅁权牄权䅁权瑂䅂䅁允䅁䅁䅅䅁佁䉁䅑䅁祁䑁䅁睍祁䑁䅁䅍睁䑁䅁䅍䅁䅁杷允䅁䅁䅑䅁䑁䅁䅷䅁䭁乁䉣䅁䭁佁䭳䅁䭁䡁䕁䅁䉁䅁䅁允䅁䅁䄴䅆䅁䑁䅉免祁䑁䅉䅍睁䑁䅁䅍睁䅁䅁䍄䉁䅁䅁䅂䅁䅁䅍䅄䅁䅁䅯䅖䅅䅁䅯朵䅯䅁䅯兦䅑䅁䅅䅁䉁䅁䅁杄䵁䅁䅁免畁䑁䅣䅎㉁䅁䅁䍄䉁䅁䅁䅂䅁䅁䅍䅄䅁䅁䅯杊䅁䅁䅯儷䅯䅁䅯兣䅑䅁䅅䅁䉁䅁䅁权敂䅄䅁䍄䉁䅁䅁䅂䅁䅁䅍䅄䅁䅁䅯睬䅅䅁䅯眶䅯䅁䅯䅣䅑䅁䅅䅁䉁䅁䅁杄坁䅁䅁免穁䑁䅑睍㕁䑁䅧睍㍁䑁䅫李䅁䅁杷允䅁䅁䅑䅁䑁䅁䅷䅁䭁偁䅧䅁䭁佁䬴䅁䭁䡁䕯䅁䉁䅁䅁允䅁䅁䅕䅁䅁䵁ㅃぇ䵅䅉䅅䅁䕁䅁䅁睁䵁䅁䅁权⽁允䅁权湄权䅁权䑃䅂䅁允䅁䅁䅅䅁䙁䭁睒児塲穷䅊䍄䉁䅁䅁䅂䅁䅁䅍䅄䅁䅁䅯兢䅁䅁䅯眵䅯䅁䅯䄷䅯䅁䅅䅁䉁䅁䅁兂佁扌摋㐷穣䅑杷允䅁䅁䅑䅁䑁䅁䅷䅁䭁䩁䉣䅁䭁佁䭳䅁䭁䥁䕕䅁䉁䅁䅁允䅁䅁䄴杆䅁䑁䅅睍㉁䑁䅁䅏㉁䑁䅕睎ㅁ䑁䅙䅁䵁䅉䅅䅁䕁䅁䅁睁䵁䅁䅁权奂䅁䅁权湄权䅁权療䅂䅁允䅁䅁䅅䅁䙁乁橥䑣䬰祆䅆䍄䉁䅁䅁䅂䅁䅁䅍䅄䅁䅁䅯䅫䅅䅁䅯眶䅯䅁䅯睢䅑䅁䅅䅁䉁䅁䅁杄十䅁䅁䅎㑁䑁䅣睎㕁䑁䅁䅍睁䅁䅁䍄䉁䅁䅁䅂䅁䅁䅍䅄䅁䅁䅯睘䅅䅁䅯允䅉䅁䅯兂䅉䅁䅅䅁䉁䅁䅁兂佂䥴䍱⭹呦䅑杷允䅁䅁䅑䅁䑁䅁䅷䅁䭁䩁䉁䅁䭁佁䭳䅁䭁䡁䕅䅁䉁䅁䅁允䅁䅁䄴杅䅁䑁䅑䅏睁䑁䅉䅏睁䑁䅁䅍䅁䅁杷允䅁䅁䅑䅁䑁䅁䅷䅁䭁䉁䈰䅁䭁佁䭫䅁䭁䡁䕁䅁䉁䅁䅁允䅁䅁䅕䅁䅁䱁楧啑䵅䅉䅅䅁䕁䅁䅁睁䵁䅁䅁权㥃䅁䅁权牄权䅁权獄权䅁允䅁䅁䅅䅁佁䉁䅑䅁㕁䑁䅣兎硁䑁䅑睍睁䑁䅁䅍䅁䅁杷允䅁䅁䅑䅁䑁䅁䅷䅁䭁䅁䉙䅁䭁佁䭣䅁䭁䡁䕅䅁䉁䅁䅁允䅁䅁䅕へ㍳啩杈歉䵁䅉䅅䅁䕁䅁䅁睁䵁䅁䅁权䡁允䅁权牄权䅁权睂䅂䅁允䅁䅁䅅䅁佁䉁䅑䅁硁䑁䅧杍㉁䑁䅁兏穁䑁䅙杍䅁䅁杷允䅁䅁䅑䅁䑁䅁䅷䅁䭁䕁䉧䅁䭁䅁䅯䅁䭁䅁䅕䅁䉁䅁䅁允䅁䅁䅕硫䕧杖琴あ䵁䅉䅅䅁䕁䅁䅁睁䵁䅁䅁权塁允䅁权灄权䅁权㥂䅂䅁允䅁䅁䅅䅁䙁䅁䅁䅁睁倱䅨䍄䉁䅁䅁䅂䅁䅁䅍䅄䅁䅁䅯睸䅅䅁䅯朷䅯䅁䅯兢䅑䅁䅅䅁䉁䅁䅁兂䅁䅁䅁䅁味兑杷允䅁䅁䅑䅁䑁䅁䅷䅁䭁䅁䉣䅁䭁佁䭳䅁䭁䡁䔰䅁䉁䅁䅁允䅁䅁䄴䅆䅁䑁䅅䅏穁䑁䅑兏㍁䑁䅣兏ぁ䅁䅁䍄䉁䅁䅁䅂䅁䅁䅍䅄䅁䅁䅯兯䅅䅁䅯儷䅯䅁䅯来䅑䅁䅅䅁䉁䅁䅁兂呃䅇坒楄愳睐杷允䅁䅁䅑䅁䑁䅁䅷䅁䭁䙁䉳䅁䭁佁䭫䅁䭁䝁䔰䅁䉁䅁䅁允䅁䅁䅕䅁䅁偁⭩啍䵅䅉䅅䅁䕁䅁䅁睁䵁䅁䅁权煂允䅁权牄权䅁权獄权䅁允䅁䅁䅅䅁佁䉁䅙䅁硁䑁䅙䅍㉁䑁䅧䅍㉁䑁䅉兏㍁䅁䅁䍄䉁䅁䅁䅂䅁䅁䅍䅄䅁䅁䅯村䅅䅁䅯朵䅯䅁䅯全䅑䅁䅅䅁䉁䅁䅁杄䵁䅁䅁免畁䑁䅙兎㉁䅁䅁䍄䉁䅁䅁䅂䅁䅁䅍䅄䅁䅁䅯条䅅䅁䅯眶䅯䅁䅯兣䅑䅁䅅䅁䉁䅁䅁杄坁䅁䅁免㉁䑁䅉李㑁䑁䅉䅏ぁ䑁䅍睎䅁䅁杷允䅁䅁䅑䅁䑁䅁䅷䅁䭁䉁䉷䅁䭁佁䭣䅁䭁䡁䕯䅁䉁䅁䅁允䅁䅁䅕噋偹癷潕䕁䵁䅉䅅䅁䕁䅁䅁睁䵁䅁䅁权䅂䅁䅁权畄权䅁权䑃䅂䅁允䅁䅁䅅䅁䙁䅁䅁䅁睂呰䉊䍄䉁䅁䅁䅂䅁䅁䅍䅄䅁䅁䅯䅡䅁䅁䅯朵䅯䅁䅯睧䅑䅁䅅䅁䉁䅁䅁杄䵁䅁䅁免畁䑁䅅兎硁䅁䅁䍄䉁䅁䅁䅂䅁䅁䅍䅄䅁䅁䅯杏䅁䅁䅯眶䅯䅁䅯䄷䅯䅁䅅䅁䉁䅁䅁杄十䅁䅁睎㍁䑁䅙䅍硁䑁䅣李㉁䅁䅁䍄䉁䅁䅁䅂䅁䅁䅍䅄䅁䅁䅯睹䅅䅁䅯䅂䅁䅁䅯兂䅁䅁䅅䅁䉁䅁䅁兂䅁䅁䅁䉡捤兑杷允䅁䅁䅑䅁䑁䅁䅷䅁䭁䕁䉍䅁䭁佁䬰䅁䭁䥁䕕䅁䉁䅁䅁允䅁䅁䅕穊䥅䉲慸䐫䴸䅉䅅䅁䕁䅁䅁睁䵁䅁䅁权瑂允䅁权湄权䅁权療䅂䅁允䅁䅁䅅䅁䙁䵁桵扒穢卦䅤䍄䉁䅁䅁䅂䅁䅁䅍䅄䅁䅁䅯眳䅅䅁䅯眶䅯䅁䅯兦䅑䅁䅅䅁䉁䅁䅁杄啁䅁䅁免ㅁ䑁䅍免祁䑁䅣睎睁䑁䅕䅁䵁䅉䅅䅁䕁䅁䅁睁䵁䅁䅁权㙁䅁䅁权牄权䅁权㙂䅂䅁允䅁䅁䅅䅁佁䉁䅉䅁㍁䑁䅧睎ぁ䑁䅫李㑁䑁䅕䅁䵁䅉䅅䅁䕁䅁䅁睁䵁䅁䅁权⭃䅁䅁权牄权䅁权獄权䅁允䅁䅁䅅䅁䭁䕁䅣䅁䵁䅉䅅䅁䕁䅁䅁睁䵁䅁䅁权䥃允䅁权牄权䅁权㥂䅂䅁允䅁䅁䅅䅁佁䉁䅑䅁祁䑁䅉䅏睁䑁䅁䅍睁䑁䅁䅍䅁䅁杷允䅁䅁䅑䅁䑁䅁䅷䅁䭁䩁䄰䅁䭁佁䭣䅁䭁䥁䕕䅁䉁䅁䅁允䅁䅁䅕䙃㑎㡘坘商䵁䅉䅅䅁䕁䅁䅁睁䵁䅁䅁权㙁䅁䅁权牄权䅁权硂䅂䅁允䅁䅁䅅䅁佁䉁䅉䅁㍁䑁䅫䅍㕁䑁䅅杍硁䑁䅉䅁䵁䅉䅅䅁䕁䅁䅁睁䵁䅁䅁权敂䅁䅁权灄权䅁权硂䅂䅁允䅁䅁䅅䅁䙁䅁䅁䅁䅁㝵䅂䍄䉁䅁䅁䅂䅁䅁䅍䅄䅁䅁䅯䅷䅁䅁䅯眶䅯䅁䅯䅣䅑䅁䅅䅁䉁䅁䅁杄啁䅁䅁兎㍁䑁䅕睎ㅁ䑁䅧兎㑁䑁䅅䅁䵁䅉䅅䅁䕁䅁䅁睁䵁䅁䅁权䅄䅁䅁权牄权䅁权硂䅂䅁允䅁䅁䅅䅁佁䉁䅑䅁ㅁ䑁䅣兎硁䑁䅕兏穁䑁䅍李䅁䅁杷允䅁䅁䅑䅁䑁䅁䅷䅁䭁䝁䉅䅁䭁佁䬰䅁䭁䥁䕍䅁䉁䅁䅁允䅁䅁䅕児塲㍯㥁樲䴸䅉䅅䅁䕁䅁䅁睁䵁䅁䅁权㝂䅁䅁权䉁杁䅁权䙁杁䅁允䅁䅁䅅䅁䙁䉁娵㥲㥩䵘䅤䍄䉁䅁䅁䅂䅁䅁䅍䅄䅁䅁䅯䅷䅁䅁䅯眶䅯䅁䅯睧䅑䅁䅅䅁䉁䅁䅁杄啁䅁䅁䅎㕁䑁䅅杍㍁䑁䅑睎㍁䑁䅕䅁䵁䅉䅅䅁䕁䅁䅁睁䵁䅁䅁权佃䅁䅁权牄权䅁权䑃䅂䅁允䅁䅁䅅䅁佁䉁䅑䅁祁䑁䅁兏睁䑁䅁䅍睁䑁䅁䅍䅁䅁杷允䅁䅁䅑䅁䑁䅁䅷䅁䭁䱁䈰䅁䭁佁䭫䅁䭁䥁䕕䅁䉁䅁䅁允䅁䅁䅕䅁䅁䡁⭄䵏䵅䅉䅅䅁䕁䅁䅁睁䵁䅁䅁权奄䅁䅁权牄权䅁权瑂䅂䅁允䅁䅁䅅䅁佁䉁䅑䅁ぁ䑁䅉睎㍁䑁䅕睎硁䑁䅁䅍䅁䅁杷允䅁䅁䅑䅁䑁䅁䅷䅁䭁乁䅧䅁䭁佁䭳䅁䭁䡁䔰䅁䉁䅁䅁允䅁䅁䄴䅆䅁䑁䅑䅎ぁ䑁䅕睍㉁䑁䅧睎㑁䅁䅁䍄䉁䅁䅁䅂䅁䅁䅍䅄䅁䅁䅯兔䅅䅁䅯儷䅯䅁䅯䄷䅯䅁䅅䅁䉁䅁䅁兂硂児塲㍯灄睐杷允䅁䅁䅑䅁䑁䅁䅷䅁䭁乁䉯䅁䭁佁䭳䅁䭁䝁䔰䅁䉁䅁䅁允䅁䅁䄴䅆䅁䑁䅕李㍁䑁䅧䅏ぁ䑁䅅䅎祁䅁䅁䍄䉁䅁䅁䅂䅁䅁䅍䅄䅁䅁䅯睶䅅䅁䅯眶䅯䅁䅯䄷䅯䅁䅅䅁䉁䅁䅁杄坁䅁䅁杍睁䑁䅕䅏㉁䑁䅍免硁䑁䅁睎䅁䅁杷允䅁䅁䅑䅁䑁䅁䅷䅁䭁䱁䈸䅁䭁佁䭳䅁䭁䝁䔸䅁䉁䅁䅁允䅁䅁䄴杆䅁䑁䅉䅍ㅁ䑁䅙䅎睁䑁䅑兎ぁ䑁䅁䅁䵁䅉䅅䅁䕁䅁䅁睁䵁䅁䅁权⽃允䅁权牄权䅁权睂䅂䅁允䅁䅁䅅䅁佁䉁䅙䅁祁䑁䅁兎ぁ䑁䅕睍祁䑁䅕兎祁䅁䅁䍄䉁䅁䅁䅂䅁䅁䅍䅄䅁䅁䅯睶䅅䅁䅯眶䅯䅁䅯睧䅑䅁䅅䅁䉁䅁䅁杄坁䅁䅁杍睁䑁䅉睍㍁䑁䅅睍㕁䑁䅫睎䅁䅁杷允䅁䅁䅑䅁䑁䅁䅷䅁䭁䙁䉳䅁䭁佁䭳䅁䭁䡁䕯䅁䉁䅁䅁允䅁䅁䄴杆䅁䑁䅅兎睁䑁䅍䅍睁䑁䅁䅍睁䑁䅁䅁䵁䅉䅅䅁䕁䅁䅁睁䵁䅁䅁权湃䅁䅁权瑄权䅁权療䅂䅁允䅁䅁䅅䅁䙁䩁䑚㉩湺㤫⽫䍄䉁䅁䅁䅂䅁䅁䅍䅄䅁䅁䅯睢䅁䅁䅯朷䅯䅁䅯来䅑䅁䅅䅁䉁䅁䅁兂䅁䅁䅁䑊奯兑杷允䅁䅁䅑䅁䑁䅁䅷䅁䭁䉁䉷䅁䭁佁䭳䅁䭁䡁䕁䅁䉁䅁䅁允䅁䅁䄴䅆䅁䑁䅑䅎㑁䑁䅅兏㍁䑁䅙䅍ぁ䅁䅁䍄䉁䅁䅁䅂䅁䅁䅍䅄䅁䅁䅯先䅁䅁䅯儷䅯䅁䅯兣䅑䅁䅅䅁䉁䅁䅁兂䑃䵷桱扒㕢睐杷允䅁䅁䅑䅁䑁䅁䅷䅁䭁䉁䉷䅁䭁佁䭳䅁䭁䡁䔰䅁䉁䅁䅁允䅁䅁䄴䅆䅁䑁䅑免祁䑁䅫䅏祁䑁䅙睍㕁䅁䅁䍄䉁䅁䅁䅂䅁䅁䅍䅄䅁䅁䅯兦䅅䅁䅯儷䅯䅁䅯睧䅑䅁䅅䅁䉁䅁䅁兂穁積積積㝐睐杷允䅁䅁䅑䅁䑁䅁䅷䅁䭁䉁䉙䅁䭁佁䬰䅁䭁䡁䕅䅁䉁䅁䅁允䅁䅁䅕䡰㥁瑃橥䑷䴸䅉䅅䅁䕁䅁䅁睁䵁䅁䅁权㙃䅁䅁权䉁杁䅁权䑁杁䅁允䅁䅁䅅䅁䙁䵁䕕塎特乷䅖䍄䉁䅁䅁䅂䅁䅁䅍䅄䅁䅁䅯䅑䅅䅁䅯眶䅯䅁䅯兢䅑䅁䅅䅁䉁䅁䅁杄十䅁䅁兎㍁䑁䅅杍㕁䑁䅁䅍睁䅁䅁䍄䉁䅁䅁䅂䅁䅁䅍䅄䅁䅁䅯䅑䅅䅁䅯眶䅯䅁䅯来䅑䅁䅅䅁䉁䅁䅁杄十䅁䅁兎㍁䑁䅅䅏硁䑁䅕睍穁䅁䅁䍄䉁䅁䅁䅂䅁䅁䅍䅄䅁䅁䅯䄶䅅䅁䅯儷䅯䅁䅯兦䅑䅁䅅䅁䉁䅁䅁兂㉄䙋偹癷兘睐杷允䅁䅁䅑䅁䑁䅁䅷䅁䭁䩁䅯䅁䭁䅁䅯䅁䭁䅁䍑䅁䉁䅁䅁允䅁䅁䅕㙹䙆癴㥐䰯䴸䅉䅅䅁䕁䅁䅁睁䵁䅁䅁权兄䅁䅁权湄权䅁权硂䅂䅁允䅁䅁䅅䅁䙁䍁䝕婧䑖硩䅤䍄䉁䅁䅁䅂䅁䅁䅍䅄䅁䅁䅯䅤䅁䅁䅯眶䅯䅁䅯睧䅑䅁䅅䅁䉁䅁䅁杄啁䅁䅁杍祁䑁䅣䅍硁䑁䅕杍㍁䑁䅣䅁䵁䅉䅅䅁䕁䅁䅁睁䵁䅁䅁权䥂允䅁权瑄权䅁权獄权䅁允䅁䅁䅅䅁䙁䱁摋㘷䝦㡓⽣䍄䉁䅁䅁䅂䅁䅁䅍䅄䅁䅁䅯䄸䅁䅁䅯权䅁䅁䅯兂䅁䅁䅅䅁䉁䅁䅁兂歂㥏倹婪䙣䅑杷允䅁䅁䅑䅁䑁䅁䅷䅁䭁䙁䉳䅁䭁佁䭙䅁䭁䡁䕅䅁䉁䅁䅁允䅁䅁䄴䅄䅁䑁䅉杌㍁䑁䅍睎䅁䅁杷允䅁䅁䅑䅁䑁䅁䅷䅁䭁䍁䅅䅁䭁佁䬰䅁䭁䡁䕯䅁䉁䅁䅁允䅁䅁䅕橥㕩䌸䉋稳䴸䅉䅅䅁䕁䅁䅁睁䵁䅁䅁权獁允䅁权牄权䅁权㥂䅂䅁允䅁䅁䅅䅁佁䉁䅑䅁硁䑁䅕免㕁䑁䅕䅍睁䑁䅣䅎䅁䅁杷允䅁䅁䅑䅁䑁䅁䅷䅁䭁䩁䄸䅁䭁佁䭳䅁䭁䡁䕁䅁䉁䅁䅁允䅁䅁䄴䅆䅁䑁䅑杍㕁䑁䅁杍ㅁ䑁䅧杍㍁䅁䅁䍄䉁䅁䅁䅂䅁䅁䅍䅄䅁䅁䅯兹䅁䅁䅯朷䅯䅁䅯兦䅑䅁䅅䅁䉁䅁䅁兂䅁䅁䅁䅧⽈䅑杷允䅁䅁䅑䅁䑁䅁䅷䅁䭁䭁䅣䅁䭁䅁䍅䅁䭁䅁䍕䅁䉁䅁䅁允䅁䅁䅕杦祎敄伸䕹䵁䅉䅅䅁䕁䅁䅁睁䵁䅁䅁权湃䅁䅁权䉁杁䅁权䑁杁䅁允䅁䅁䅅䅁䙁䩁潸伯啤乷䅂䍄䉁䅁䅁䅂䅁䅁䅍䅄䅁䅁䅯䅉䅅䅁䅯允䅉䅁䅯兂䅉䅁䅅䅁䉁䅁䅁兂㕂䍬煮㕢䡲䅑杷允䅁䅁䅑䅁䑁䅁䅷䅁䭁䵁䅷䅁䭁佁䭣䅁䭁䝁䔸䅁䉁䅁䅁允䅁䅁䅕呣䬰㘱睐う䵁䅉䅅䅁䕁䅁䅁睁䵁䅁䅁权湂䅁䅁权牄权䅁权㥂䅂䅁允䅁䅁䅅䅁佁䉁䅑䅁ぁ䑁䅑睎ぁ䑁䅑免睁䑁䅁䅏䅁䅁杷允䅁䅁䅑䅁䑁䅁䅷䅁䭁䱁䄴䅁䭁佁䭳䅁䭁䝁䔰䅁䉁䅁䅁允䅁䅁䄴䅇䅁䑁䅉䅎ぁ䑁䅣睎睁䑁䅁䅍睁䑁䅁䅍䅁䅁杷允䅁䅁䅑䅁䑁䅁䅷䅁䭁䕁䈴䅁䭁佁䭣䅁䭁䡁䔰䅁䉁䅁䅁允䅁䅁䅕搵楁⼲⭮歆䵁䅉䅅䅁䕁䅁䅁睁䵁䅁䅁权㉂允䅁权浄权䅁权硂䅂䅁允䅁䅁䅅䅁佁䅁䅷䅁睁䍁䄴睎ぁ䑁䅑䅁䵁䅉䅅䅁䕁䅁䅁睁䵁䅁䅁权癁允䅁权牄权䅁权䑃䅂䅁允䅁䅁䅅䅁佁䉁䅁䅁穁䑁䅉李睁䑁䅕睍㑁䅁䅁䍄䉁䅁䅁䅂䅁䅁䅍䅄䅁䅁䅯眳䅅䅁䅯儶䅯䅁䅯睢䅑䅁䅅䅁䉁䅁䅁兂䅁䅁䅁䑷㈳䅑杷允䅁䅁䅑䅁䑁䅁䅷䅁䭁䅁䉍䅁䭁䅁䍅䅁䭁䅁䍕䅁䉁䅁䅁允䅁䅁䅕睅婔䈶党䕅䵅䅉䅅䅁䕁䅁䅁睁䵁䅁䅁权䑁允䅁权䉁杁䅁权䑁杁䅁允䅁䅁䅅䅁䙁䩁橤穒眳眴䉤䍄䉁䅁䅁䅂䅁䅁䅍䅄䅁䅁䅯東䅅䅁䅯朵䅯䅁䅯䄷䅯䅁䅅䅁䉁䅁䅁杄䵁䅁䅁免畁䑁䅁睍㕁䅁䅁䍄䉁䅁䅁䅂䅁䅁䅍䅄䅁䅁䅯䅂䅅䅁䅯允䅉䅁䅯睁䅉䅁䅅䅁䉁䅁䅁兂捁䡔橭歵奔䅑杷允䅁䅁䅑䅁䑁䅁䅷䅁䭁乁䅧䅁䭁䅁䅯䅁䭁䅁䅕䅁䉁䅁䅁允䅁䅁䅕䵱䱚㑎䉬啉䵁䅉䅅䅁䕁䅁䅁睁䵁䅁䅁权獄䅁䅁权牄权䅁权瑂䅂䅁允䅁䅁䅅䅁佁䉁䅉䅁ㅁ䑁䅣䅎㑁䑁䅉免㑁䑁䅑䅁䵁䅉䅅䅁䕁䅁䅁睁䵁䅁䅁权獄䅁䅁权牄权䅁权療䅂䅁允䅁䅁䅅䅁佁䉁䅉䅁ㅁ䑁䅣䅏穁䑁䅧兏祁䑁䅁䅁䵁䅉䅅䅁䕁䅁䅁睁䵁䅁䅁权獄䅁䅁权牄权䅁权䙃䅂䅁允䅁䅁䅅䅁佁䉁䅉䅁ㅁ䑁䅫李祁䑁䅅免穁䑁䅧䅁䵁䅉䅅䅁䕁䅁䅁睁䵁䅁䅁权坂允䅁权牄权䅁权㙂䅂䅁允䅁䅁䅅䅁佁䉁䅑䅁ㅁ䑁䅉䅎祁䑁䅙䅍睁䑁䅁䅍䅁䅁杷允䅁䅁䅑䅁䑁䅁䅷䅁䭁乁䉷䅁䭁佁䭳䅁䭁䝁䔰䅁䉁䅁䅁允䅁䅁䄴杆䅁䑁䅧䅍祁䑁䅑䅍睁䑁䅁䅍睁䑁䅁䅁䵁䅉䅅䅁䕁䅁䅁睁䵁䅁䅁权瑃䅁䅁权牄权䅁权獄权䅁允䅁䅁䅅䅁佁䉁䅑䅁㕁䑁䅑杍睁䑁䅑兏㕁䑁䅉免䅁䅁杷允䅁䅁䅑䅁䑁䅁䅷䅁䭁䥁䄸䅁䭁佁䭫䅁䭁䡁䔰䅁䉁䅁䅁允䅁䅁䅕䅁䅁䵁婄啂䵅䅉䅅䅁䕁䅁䅁睁䵁䅁䅁权㝄䅁䅁权灄权䅁权䙃䅂䅁允䅁䅁䅅䅁䙁䅁䅁䅁兄協䈵䍄䉁䅁䅁䅂䅁䅁䅍䅄䅁䅁䅯睔䅅䅁䅯眶䅯䅁䅯来䅑䅁䅅䅁䉁䅁䅁杄啁䅁䅁杍硁䑁䅑睎ㅁ䑁䅧䅍㕁䑁䅍䅁䵁䅉䅅䅁䕁䅁䅁睁䵁䅁䅁权偂允䅁权牄权䅁权睂䅂䅁允䅁䅁䅅䅁佁䉁䅑䅁祁䑁䅅睎ㅁ䑁䅫䅏㍁䑁䅉杍䅁䅁杷允䅁䅁䅑䅁䑁䅁䅷䅁䭁䕁䈸䅁䭁佁䭳䅁䭁䡁䕅䅁䉁䅁䅁允䅁䅁䄴䅆䅁䑁䅉免㍁䑁䅫睍睁䑁䅫睍祁䅁䅁䍄䉁䅁䅁䅂䅁䅁䅍䅄䅁䅁䅯睔䅅䅁䅯眶䅯䅁䅯兦䅑䅁䅅䅁䉁䅁䅁杄啁䅁䅁杍硁䑁䅫李㉁䑁䅅䅏ㅁ䑁䅑䅁䵁䅉䅅䅁䕁䅁䅁睁䵁䅁䅁权噂允䅁权牄权䅁权㥂䅂䅁允䅁䅁䅅䅁佁䉁䅑䅁穁䑁䅕睎穁䑁䅙睎㍁䑁䅙䅎䅁䅁杷允䅁䅁䅑䅁䑁䅁䅷䅁䭁䡁䉫䅁䭁佁䭳䅁䭁䝁䔸䅁䉁䅁䅁允䅁䅁䄴䅆䅁䑁䅅兏ㅁ䑁䅁兏穁䑁䅁兏祁䅁䅁䍄䉁䅁䅁䅂䅁䅁䅍䅄䅁䅁䅯入䅅䅁䅯眶䅯䅁䅯兦䅑䅁䅅䅁䉁䅁䅁杄啁䅁䅁免㕁䑁䅫兎硁䑁䅑睎ㅁ䑁䅕䅁䵁䅉䅅䅁䕁䅁䅁睁䵁䅁䅁权湂䅁䅁权牄权䅁权療䅂䅁允䅁䅁䅅䅁佁䉁䅑䅁ㅁ䑁䅧䅎硁䑁䅣杍㑁䑁䅉睍䅁䅁杷允䅁䅁䅑䅁䑁</t>
  </si>
  <si>
    <t>䅁䅷䅁䭁䉁䉫䅁䭁佁䭳䅁䭁佁䭷䅁䉁䅁䅁允䅁䅁䄴杆䅁䑁䅉䅏睁䑁䅍䅍睁䑁䅁䅍睁䑁䅁䅁䵁䅉䅅䅁䕁䅁䅁睁䵁䅁䅁权婁允䅁权牄权䅁权瑂䅂䅁允䅁䅁䅅䅁佁䉁䅙䅁祁䑁䅣兏㉁䑁䅁䅍睁䑁䅁䅍睁䅁䅁䍄䉁䅁䅁䅂䅁䅁䅍䅄䅁䅁䅯儴䅁䅁䅯䅂䅁䅁䅯䅂䅉䅁䅅䅁䉁䅁䅁兂䅁䅁䅁啁㝎兑杷允䅁䅁䅑䅁䑁䅁䅷䅁䭁䥁䈰䅁䭁佁䬰䅁䭁䝁䔰䅁䉁䅁䅁允䅁䅁䅕灶愸㥌欰樷䴸䅉䅅䅁䕁䅁䅁睁䵁䅁䅁权婁允䅁权牄权䅁权䙃䅂䅁允䅁䅁䅅䅁佁䉁䅙䅁祁䑁䅣睍㕁䑁䅁䅍睁䑁䅁䅍睁䅁䅁䍄䉁䅁䅁䅂䅁䅁䅍䅄䅁䅁䅯杇䅁䅁䅯充䅁䅁䅯兂䅁䅁䅅䅁䉁䅁䅁杄啁䅁䅁免ㅁ䑁䅁睎㑁䑁䅣兏硁䑁䅣䅁䵁䅉䅅䅁䕁䅁䅁睁䵁䅁䅁权硃䅁䅁权灄权䅁权瑂䅂䅁允䅁䅁䅅䅁䙁䅁䅁䅁杄橥䉒䍄䉁䅁䅁䅂䅁䅁䅍䅄䅁䅁䅯兇䅅䅁䅯眶䅯䅁䅯兦䅑䅁䅅䅁䉁䅁䅁杄坁䅁䅁杍㍁䑁䅁䅍睁䑁䅁䅍睁䑁䅁䅍䅁䅁杷允䅁䅁䅑䅁䑁䅁䅷䅁䭁䩁䉁䅁䭁䉁䅅䅁䭁䅁䍑䅁䉁䅁䅁允䅁䅁䄴杅䅁䑁䅑睎㑁䑁䅧兏睁䑁䅁䅍䅁䅁杷允䅁䅁䅑䅁䑁䅁䅷䅁䭁乁䅙䅁䭁佁䭳䅁䭁䡁䕁䅁䉁䅁䅁允䅁䅁䄴䅆䅁䑁䅑䅍ぁ䑁䅍䅍睁䑁䅁䅍睁䅁䅁䍄䉁䅁䅁䅂䅁䅁䅍䅄䅁䅁䅯兇䅅䅁䅯儷䅯䅁䅯睢䅑䅁䅅䅁䉁䅁䅁兂牁硨婢牺杣䅑杷允䅁䅁䅑䅁䑁䅁䅷䅁䭁䙁䅷䅁䭁佁䭫䅁䭁䡁䕁䅁䉁䅁䅁允䅁䅁䅕䅁䅁䕁愹䕏䵅䅉䅅䅁䕁䅁䅁睁䵁䅁䅁权睂䅁䅁权畄权䅁权硂䅂䅁允䅁䅁䅅䅁䙁䅁䅁䅁歄䉩䉬䍄䉁䅁䅁䅂䅁䅁䅍䅄䅁䅁䅯杆䅅䅁䅯儶䅯䅁䅯睢䅑䅁䅅䅁䉁䅁䅁兂䅁䅁䅁䩩乑兑杷允䅁䅁䅑䅁䑁䅁䅷䅁䭁乁䅙䅁䭁佁䭳䅁䭁䡁䔰䅁䉁䅁䅁允䅁䅁䄴䅆䅁䑁䅑免穁䑁䅉䅍睁䑁䅁䅍睁䅁䅁䍄䉁䅁䅁䅂䅁䅁䅍䅄䅁䅁䅯杖䅅䅁䅯眶䅯䅁䅯睢䅑䅁䅅䅁䉁䅁䅁杄啁䅁䅁兎祁䑁䅑杍㉁䑁䅁䅍睁䑁䅁䅁䵁䅉䅅䅁䕁䅁䅁睁䵁䅁䅁权坂允䅁权牄权䅁权硂䅂䅁允䅁䅁䅅䅁佁䉁䅑䅁ㅁ䑁䅉睍穁䑁䅁䅍睁䑁䅁䅍䅁䅁杷允䅁䅁䅑䅁䑁䅁䅷䅁䭁乁䄸䅁䭁佁䬴䅁䭁佁䭷䅁䉁䅁䅁允䅁䅁䅕䅁䅁䙁⽁歎䵅䅉䅅䅁䕁䅁䅁睁䵁䅁䅁权䙃䅁䅁权䕁䅁䅁权䙁䅁䅁允䅁䅁䅅䅁䙁䅁䅁䅁剂奵䉎䍄䉁䅁䅁䅂䅁䅁䅍䅄䅁䅁䅯䅵䅅䅁䅯权䅁䅁䅯䅂䅉䅁䅅䅁䉁䅁䅁兂瑂⼵灵搸啉䅑杷允䅁䅁䅑䅁䑁䅁䅷䅁䭁䱁䉯䅁䭁佁䬴䅁䭁䡁䕁䅁䉁䅁䅁允䅁䅁䅕䅁䅁䥁䍃欹䵁䅉䅅䅁䕁䅁䅁睁䵁䅁䅁权摄允䅁权牄权䅁权㙂䅂䅁允䅁䅁䅅䅁佁䉁䅉䅁㑁䑁䅫免㉁䑁䅣兏祁䑁䅙䅁䵁䅉䅅䅁䕁䅁䅁睁䵁䅁䅁权歄䅁䅁权畄权䅁权瑂䅂䅁允䅁䅁䅅䅁䙁䅁䅁䅁浂楤䈹䍄䉁䅁䅁䅂䅁䅁䅍䅄䅁䅁䅯充䅅䅁䅯儷䅯䅁䅯䅣䅑䅁䅅䅁䉁䅁䅁兂橄婰䕶䱉い睐杷允䅁䅁䅑䅁䑁䅁䅷䅁䭁䍁䄸䅁䭁佁䬰䅁䭁䝁䔰䅁䉁䅁䅁允䅁䅁䅯杘䅷䅁杷允䅁䅁䅑䅁䑁䅁䅷䅁䭁偁䅧䅁䭁佁䭫䅁䭁䝁䔸䅁䉁䅁䅁允䅁䅁䅕䅁䅁䕁求歄䵅䅉䅅䅁䕁䅁䅁睁䵁䅁䅁权奃允䅁权浄权䅁权獄权䅁允䅁䅁䅅䅁佁䅁䅷䅁睁䍁䄴李穁䑁䅑䅁䵁䅉䅅䅁䕁䅁䅁睁䵁䅁䅁权摄允䅁权牄权䅁权䑃䅂䅁允䅁䅁䅅䅁佁䉁䅉䅁㑁䑁䅫杍穁䑁䅕䅏㑁䑁䅑䅁䵁䅉䅅䅁䕁䅁䅁睁䵁䅁䅁权摄允䅁权牄权䅁权㥂䅂䅁允䅁䅁䅅䅁佁䉁䅉䅁㑁䑁䅫䅍㑁䑁䅫䅎睁䑁䅍䅁䵁䅉䅅䅁䕁䅁䅁睁䵁䅁䅁权䍁允䅁权灄权䅁权療䅂䅁允䅁䅁䅅䅁䙁䅁䅁䅁䅁䍗䉴䍄䉁䅁䅁䅂䅁䅁䅍䅄䅁䅁䅯睥䅅䅁䅯朵䅯䅁䅯兦䅑䅁䅅䅁䉁䅁䅁杄䵁䅁䅁䅍畁䑁䅕兎ぁ䅁䅁䍄䉁䅁䅁䅂䅁䅁䅍䅄䅁䅁䅯䅉䅅䅁䅯朷䅯䅁䅯全䅑䅁䅅䅁䉁䅁䅁兂䅁䅁䅁䵷䑷兑杷允䅁䅁䅑䅁䑁䅁䅷䅁䭁乁䄴䅁䭁佁䭫䅁䭁佁䭷䅁䉁䅁䅁允䅁䅁䅕䅁䅁䩁㥃か䵅䅉䅅䅁䕁䅁䅁睁䵁䅁䅁权汄䅁䅁权牄权䅁权㥂䅂䅁允䅁䅁䅅䅁佁䉁䅑䅁㉁䑁䅅免祁䑁䅁䅍睁䑁䅁䅍䅁䅁杷允䅁䅁䅑䅁䑁䅁䅷䅁䭁䙁䉍䅁䭁佁䭫䅁䭁䥁䕕䅁䉁䅁䅁允䅁䅁䅕䅁䅁䵁潂㡅䵅䅉䅅䅁䕁䅁䅁睁䵁䅁䅁权㑁䅁䅁权瑄权䅁权䑃䅂䅁允䅁䅁䅅䅁䙁偁潙䥘䌯昹⽧䍄䉁䅁䅁䅂䅁䅁䅍䅄䅁䅁䅯兹䅅䅁䅯儶䅯䅁䅯兢䅑䅁䅅䅁䉁䅁䅁兂䅁䅁䅁何㍐䅑杷允䅁䅁䅑䅁䑁䅁䅷䅁䭁佁䅅䅁䭁佁䭳䅁䭁䝁䔰䅁䉁䅁䅁允䅁䅁䄴䅆䅁䑁䅙睎硁䑁䅁䅍睁䑁䅁䅍睁䅁䅁䍄䉁䅁䅁䅂䅁䅁䅍䅄䅁䅁䅯䅩䅁䅁䅯儷䅯䅁䅯睧䅑䅁䅅䅁䉁䅁䅁兂捁獣畏牣儯睐杷允䅁䅁䅑䅁䑁䅁䅷䅁䭁䡁䉫䅁䭁佁䭣䅁䭁䡁䕁䅁䉁䅁䅁允䅁䅁䅕噈歰㥏倹啅䵁䅉䅅䅁䕁䅁䅁睁䵁䅁䅁权桄䅁䅁权牄权䅁权䑃䅂䅁允䅁䅁䅅䅁佁䉁䅑䅁㉁䑁䅕免睁䑁䅁䅍睁䑁䅁䅍䅁䅁杷允䅁䅁䅑䅁䑁䅁䅷䅁䭁䍁䉉䅁䭁佁䬰䅁䭁䥁䕍䅁䉁䅁䅁允䅁䅁䅕䥘䌯匹捨稵䴸䅉䅅䅁䕁䅁䅁睁䵁䅁䅁权牄允䅁权畄权䅁权㥂䅂䅁允䅁䅁䅅䅁䙁䅁䅁䅁杄䍢䉤䍄䉁䅁䅁䅂䅁䅁䅍䅄䅁䅁䅯儵䅁䅁䅯儷䅯䅁䅯兣䅑䅁䅅䅁䉁䅁䅁兂噄佥浫免杪睐杷允䅁䅁䅑䅁䑁䅁䅷䅁䭁偁䅣䅁䭁佁䭙䅁䭁䡁䕁䅁䉁䅁䅁允䅁䅁䄴䅄䅁䑁䅁杌穁䑁䅙杍䅁䅁杷允䅁䅁䅑䅁䑁䅁䅷䅁䭁䕁䈰䅁䭁佁䬰䅁䭁䡁䕁䅁䉁䅁䅁允䅁䅁䅕㉩湺㘫确樴䴸䅉䅅䅁䕁䅁䅁睁䵁䅁䅁权䉂允䅁权湄权䅁权睂䅂䅁允䅁䅁䅅䅁䙁䥁牘払敧卨䄹䍄䉁䅁䅁䅂䅁䅁䅍䅄䅁䅁䅯睘䅅䅁䅯充䅁䅁䅯兂䅁䅁䅅䅁䉁䅁䅁杄十䅁䅁䅎㍁䑁䅫䅍睁䑁䅁䅍睁䅁䅁䍄䉁䅁䅁䅂䅁䅁䅍䅄䅁䅁䅯杈䅅䅁䅯朵䅯䅁䅯䅣䅑䅁䅅䅁䉁䅁䅁杄䭁䅁䅁䅍畁䑁䅧李䅁䅁杷允䅁䅁䅑䅁䑁䅁䅷䅁䭁䑁䅷䅁䭁佁䭣䅁䭁佁䭷䅁䉁䅁䅁允䅁䅁䅕報灪橊䥇䕍䵁䅉䅅䅁䕁䅁䅁睁䵁䅁䅁权㥁䅁䅁权湄权䅁权獄权䅁允䅁䅁䅅䅁䙁乁㑖匶硙䑩䅂䍄䉁䅁䅁䅂䅁䅁䅍䅄䅁䅁䅯杷䅅䅁䅯眶䅯䅁䅯来䅑䅁䅅䅁䉁䅁䅁杄啁䅁䅁睍㉁䑁䅁免睁䑁䅁䅍睁䑁䅁䅁䵁䅉䅅䅁䕁䅁䅁睁䵁䅁䅁权允䅁䅁权湄权䅁权睂䅂䅁允䅁䅁䅅䅁䙁䵁桵扒穢剦䅆䍄䉁䅁䅁䅂䅁䅁䅍䅄䅁䅁䅯杷䅅䅁䅯眶䅯䅁䅯兦䅑䅁䅅䅁䉁䅁䅁杄啁䅁䅁睍㉁䑁䅁兎睁䑁䅁䅍睁䑁䅁䅁䵁䅉䅅䅁䕁䅁䅁睁䵁䅁䅁权瑄䅁䅁权湄权䅁权䙃䅂䅁允䅁䅁䅅䅁䙁䑁ね䡹⭡睮䅚䍄䉁䅁䅁䅂䅁䅁䅍䅄䅁䅁䅯朳䅅䅁䅯眶䅯䅁䅯来䅑䅁䅅䅁䉁䅁䅁杄十䅁䅁兎ぁ䑁䅙䅎ㅁ䑁䅉䅍睁䅁䅁䍄䉁䅁䅁䅂䅁䅁䅍䅄䅁䅁䅯儶䅅䅁䅯朷䅯䅁䅯兦䅑䅁䅅䅁䉁䅁䅁兂䅁䅁䅁䍑啑兑杷允䅁䅁䅑䅁䑁䅁䅷䅁䭁乁䈴䅁䭁佁䭳䅁䭁䡁䔰䅁䉁䅁䅁允䅁䅁䄴杅䅁䑁䅕兎ぁ䑁䅉杍㑁䑁䅧兎䅁䅁杷允䅁䅁䅑䅁䑁䅁䅷䅁䭁䅁䅳䅁䭁佁䬰䅁䭁䡁䔰䅁䉁䅁䅁允䅁䅁䅕捷桱扒穢呶䴸䅉䅅䅁䕁䅁䅁睁䵁䅁䅁权䩃允䅁权牄权䅁权療䅂䅁允䅁䅁䅅䅁佁䉁䅙䅁硁䑁䅁䅍㉁䑁䅁䅍睁䑁䅁䅍睁䅁䅁䍄䉁䅁䅁䅂䅁䅁䅍䅄䅁䅁䅯朶䅁䅁䅯儶䅯䅁䅯䅣䅑䅁䅅䅁䉁䅁䅁兂䅁䅁䅁䅧丰兑杷允䅁䅁䅑䅁䑁䅁䅷䅁䭁䥁䉫䅁䭁佁䭳䅁䭁䡁䕁䅁䉁䅁䅁允䅁䅁䄴杆䅁䑁䅅䅍ㅁ䑁䅍䅍睁䑁䅁䅍睁䑁䅁䅁䵁䅉䅅䅁䕁䅁䅁睁䵁䅁䅁权䩃允䅁权牄权䅁权硂䅂䅁允䅁䅁䅅䅁佁䉁䅙䅁硁䑁䅁睎祁䑁䅁䅍睁䑁䅁䅍睁䅁䅁䍄䉁䅁䅁䅂䅁䅁䅍䅄䅁䅁䅯兩䅅䅁䅯眶䅯䅁䅯全䅑䅁䅅䅁䉁䅁䅁杄坁䅁䅁免睁䑁䅧䅍睁䑁䅁䅍睁䑁䅁䅍䅁䅁杷允䅁䅁䅑䅁䑁䅁䅷䅁䭁䩁䉷䅁䭁佁䬴䅁䭁佁䭷䅁䉁䅁䅁允䅁䅁䅕䅁䅁䙁偁歌䵅䅉䅅䅁䕁䅁䅁睁䵁䅁䅁权ぁ允䅁权浄权䅁权瑂䅂䅁允䅁䅁䅅䅁佁䅁䅯䅁祁䍁䄴免㍁䅁䅁䍄䉁䅁䅁䅂䅁䅁䅍䅄䅁䅁䅯杋䅅䅁䅯眶䅯䅁䅯䄷䅯䅁䅅䅁䉁䅁䅁杄啁䅁䅁免穁䑁䅉免睁䑁䅁䅍睁䑁䅁䅁䵁䅉䅅䅁䕁䅁䅁睁䵁䅁䅁权㑂允䅁权牄权䅁权䑃䅂䅁允䅁䅁䅅䅁佁䉁䅙䅁ㅁ䑁䅙䅎ㅁ䑁䅁䅍睁䑁䅁䅍睁䅁䅁䍄䉁䅁䅁䅂䅁䅁䅍䅄䅁䅁䅯䄰䅅䅁䅯允䅉䅁䅯睁䅉䅁䅅䅁䉁䅁䅁兂摁浗㝑㙎㙔䅑杷允䅁䅁䅑䅁䑁䅁䅷䅁䭁䡁䉷䅁䭁佁䭳䅁䭁䡁䕅䅁䉁䅁䅁允䅁䅁䄴杆䅁䑁䅉免穁䑁䅍兎㕁䑁䅣睎ㅁ䑁䅧䅁䵁䅉䅅䅁䕁䅁䅁睁䵁䅁䅁权摁允䅁权牄权䅁权獄权䅁允䅁䅁䅅䅁佁䉁䅙䅁硁䑁䅕兎㉁䑁䅑䅏㕁䑁䅁兏㑁䅁䅁䍄䉁䅁䅁䅂䅁䅁䅍䅄䅁䅁䅯先䅅䅁䅯眶䅯䅁䅯睢䅑䅁䅅䅁䉁䅁䅁杄坁䅁䅁免ㅁ䑁䅕䅎㑁䑁䅉兏ㅁ䑁䅕李䅁䅁杷允䅁䅁䅑䅁䑁䅁䅷䅁䭁乁䉳䅁䭁佁䬴䅁䭁䡁䔰䅁䉁䅁䅁允䅁䅁䅕䅁䅁䥁牖歍䵅䅉䅅䅁䕁䅁䅁睁䵁䅁䅁权摁允䅁权牄权䅁权睂䅂䅁允䅁䅁䅅䅁佁䉁䅙䅁硁䑁䅕兎ぁ䑁䅕兎祁䑁䅧䅍㑁䅁䅁䍄䉁䅁䅁䅂䅁䅁䅍䅄䅁䅁䅯眶䅁䅁䅯眵䅯䅁䅯䄷䅯䅁䅅䅁䉁䅁䅁兂啁歲桦桥剑䅑杷允䅁䅁䅑䅁䑁䅁䅷䅁䭁䉁䈰䅁䭁佁䭳䅁䭁䥁䕍䅁䉁䅁䅁允䅁䅁䄴杆䅁䑁䅅兎ㅁ䑁䅉睍硁䑁䅉睎㍁䑁䅁䅁䵁䅉䅅䅁䕁䅁䅁睁䵁䅁䅁权摁允䅁权牄权䅁权㥂䅂䅁允䅁䅁䅅䅁佁䉁䅙䅁硁䑁䅕兎祁䑁䅅兎硁䑁䅫睎㕁䅁䅁䍄䉁䅁䅁䅂䅁䅁䅍䅄䅁䅁䅯睢䅅䅁䅯眶䅯䅁䅯兢䅑䅁䅅䅁䉁䅁䅁杄啁䅁䅁䅎睁䑁䅧睍㕁䑁䅉兏穁䑁䅧䅁䵁䅉䅅䅁䕁䅁䅁睁䵁䅁䅁权療允䅁权牄权䅁权療䅂䅁允䅁䅁䅅䅁佁䉁䅑䅁ぁ䑁䅅杍㕁䑁䅧兏祁䑁䅉睎䅁䅁杷允䅁䅁䅑䅁䑁䅁䅷䅁䭁佁䉅䅁䭁佁䭣䅁䭁䥁䕕䅁䉁䅁䅁允䅁䅁䅕癴㥐䠱灪獄䵁䅉䅅䅁䕁䅁䅁睁䵁䅁䅁权敂䅁䅁权牄权䅁权㙂䅂䅁允䅁䅁䅅䅁佁䉁䅑䅁硁䑁䅅睍㉁䑁䅅䅍硁䑁䅉杍䅁䅁杷允䅁䅁䅑䅁䑁䅁䅷䅁䭁佁䅷䅁䭁佁䭫䅁䭁䡁䕅䅁䉁䅁䅁允䅁䅁䅕䅁䅁䡁捄䕉䵅䅉䅅䅁䕁䅁䅁睁䵁䅁䅁权塁允䅁权牄权䅁权硂䅂䅁允䅁䅁䅅䅁佁䉁䅉䅁穁䑁䅧睍ㅁ䑁䅑䅏祁䑁䅫䅁䵁䅉䅅䅁䕁䅁䅁睁䵁䅁䅁权塁允䅁权牄权䅁权㥂䅂䅁允䅁䅁䅅䅁佁䉁䅉䅁穁䑁䅫䅍穁䑁䅉李穁䑁䅅䅁䵁䅉䅅䅁䕁䅁䅁睁䵁䅁䅁权時允䅁权湄权䅁权䑃䅂䅁允䅁䅁䅅䅁䙁䉁䘫ㄶ㑇案䅊䍄䉁䅁䅁䅂䅁䅁䅍䅄䅁䅁䅯兏䅁䅁䅯朷䅯䅁䅯兢䅑䅁䅅䅁䉁䅁䅁兂䅁䅁䅁䑧㉣兑杷允䅁䅁䅑䅁䑁䅁䅷䅁䭁䥁䉉䅁䭁佁䭣䅁䭁䥁䕕䅁䉁䅁䅁允䅁䅁䅕琸乊桙奂ぃ䵁䅉䅅䅁䕁䅁䅁睁䵁䅁䅁权䭁允䅁权湄权䅁权睂䅂䅁允䅁䅁䅅䅁䙁䅁䉡啬䱏䉢䅎䍄䉁䅁䅁䅂䅁䅁䅍䅄䅁䅁䅯䅳䅅䅁䅯眶䅯䅁䅯兢䅑䅁䅅䅁䉁䅁䅁杄啁䅁䅁睎穁䑁䅧䅍穁䑁䅍䅍睁䑁䅁䅁䵁䅉䅅䅁䕁䅁䅁睁䵁䅁䅁权湃䅁䅁权牄权䅁权䑃䅂䅁允䅁䅁䅅䅁佁䉁䅑䅁硁䑁䅙李穁䑁䅧睍穁䑁䅍李䅁䅁杷允䅁䅁䅑䅁䑁䅁䅷䅁䭁䱁䉁䅁䭁佁䭳䅁䭁䝁䔸䅁䉁䅁䅁允䅁䅁䄴䅆䅁䑁䅣睍㍁䑁䅣睎㑁䑁䅁䅍睁䅁䅁䍄䉁䅁䅁䅂䅁䅁䅍䅄䅁䅁䅯睯䅁䅁䅯儷䅯䅁䅯兦䅑䅁䅅䅁䉁䅁䅁兂晄㑔堲桢䉉䅷杷允䅁䅁䅑䅁䑁䅁䅷䅁䭁䱁䉁䅁䭁佁䭳䅁䭁䡁䕅䅁䉁䅁䅁允䅁䅁䄴䅆䅁䑁䅣睍㍁䑁䅅睍睁䑁䅁䅍睁䅁䅁䍄䉁䅁䅁䅂䅁䅁䅍䅄䅁䅁䅯允䅅䅁䅯允䅉䅁䅯杁䅉䅁䅅䅁䉁䅁䅁兂剄獧䕓㤸䅉兑杷允䅁䅁䅑䅁䑁䅁䅷䅁䭁偁䉅䅁䭁佁䭣䅁䭁䡁䕁䅁䉁䅁䅁允䅁䅁䅕㘴扗䍸睃あ䵁䅉䅅䅁䕁䅁䅁睁䵁䅁䅁权㝃允䅁权灄权䅁权㙂䅂䅁允䅁䅁䅅䅁䙁䅁䅁䅁潄穦䉖䍄䉁䅁䅁䅂䅁䅁䅍䅄䅁䅁䅯杳䅅䅁䅯眶䅯䅁䅯兢䅑䅁䅅䅁䉁䅁䅁杄啁䅁䅁杍祁䑁䅙杍祁䑁䅕免㉁䑁䅅䅁䵁䅉䅅䅁䕁䅁䅁睁䵁䅁䅁权䩂䅁䅁权灄权䅁权瑂䅂䅁允䅁䅁䅅䅁䙁䅁䅁䅁㑁楎䉔䍄䉁䅁䅁䅂䅁䅁䅍䅄䅁䅁䅯杙䅁䅁䅯充䅁䅁䅯䅂䅉䅁䅅䅁䉁䅁䅁杄坁䅁䅁免祁䑁䅉兏睁䑁䅁䅍睁䑁䅁䅍䅁䅁杷允䅁䅁䅑䅁䑁䅁䅷䅁䭁䱁䉉䅁䭁佁䭳䅁䭁䡁䕅䅁䉁䅁䅁允䅁䅁䄴䅆䅁䑁䅉睍㉁䑁䅑睍㑁䑁䅉兏ぁ䅁䅁䍄䉁䅁䅁䅂䅁䅁䅍䅄䅁䅁䅯兤䅁䅁䅯儷䅯䅁䅯兢䅑䅁䅅䅁䉁䅁䅁兂獄払敧敨灶睐杷允䅁䅁䅑䅁䑁䅁䅷䅁䭁䝁䄴䅁䭁䅁䅯䅁䭁䅁䅕䅁䉁䅁䅁允䅁䅁䅕杓䍷㑋坣か䵁䅉䅅䅁䕁䅁䅁睁䵁䅁䅁权千䅁䅁权湄权䅁权瑂䅂䅁允䅁䅁䅅䅁䙁䉁愱䑚晶睔䅨䍄䉁䅁䅁䅂䅁䅁䅍䅄䅁䅁䅯杇䅅䅁䅯朷䅯䅁䅯兦䅑䅁䅅䅁䉁䅁䅁兂䅁䅁䅁䵧い䅑杷允䅁䅁䅑䅁䑁䅁䅷䅁䭁䡁䈸䅁䭁佁䭳䅁䭁䝁䔸䅁䉁䅁䅁允䅁䅁䄴䅆䅁䑁䅍兎ㅁ䑁䅫睍睁䑁䅕䅏祁䅁䅁䍄䉁䅁䅁䅂䅁䅁䅍䅄䅁䅁䅯儹䅁䅁䅯儷䅯䅁䅯䅣䅑䅁䅅䅁䉁䅁䅁权䡂䅁䅁䍄䉁䅁䅁䅂䅁䅁䅍䅄䅁䅁䅯睦䅅䅁䅯眶䅯䅁䅯来䅑䅁䅅䅁䉁䅁䅁杄啁䅁䅁睍ㅁ䑁䅣李ㅁ䑁䅧李㉁䑁䅧䅁䵁䅉䅅䅁䕁䅁䅁睁䵁䅁䅁权敁䅁䅁权䕁䅁䅁权䕁杁䅁允䅁䅁䅅䅁䙁䅁䅁䥁偂湰䉆䍄䉁䅁䅁䅂䅁䅁䅍䅄䅁䅁䅯䄴䅅䅁䅯眶䅯䅁䅯䄷䅯䅁䅅䅁䉁䅁䅁杄啁䅁䅁免硁䑁䅫兏祁䑁䅙䅍睁䑁䅁䅁䵁䅉䅅䅁䕁䅁䅁睁䵁䅁䅁权塄允䅁权䕁䅁䅁权䙁䅁䅁允䅁䅁䅅䅁䙁䅁䅁䥁煄坕䉚䍄䉁䅁䅁䅂䅁䅁䅍䅄䅁䅁䅯朴䅅䅁䅯眶䅯䅁䅯䄷䅯䅁䅅䅁䉁䅁䅁杄十䅁䅁兏㕁䑁䅉免睁䑁䅧䅎㍁䅁䅁䍄䉁䅁䅁䅂䅁䅁䅍䅄䅁䅁䅯朸䅅䅁䅯眵䅯䅁䅯䄷䅯䅁䅅䅁䉁䅁䅁兂獄払敧敨䉳䅑杷允䅁䅁䅑䅁䑁䅁䅷䅁䭁佁䉅䅁䭁佁䭳䅁䭁䡁䕯䅁䉁䅁䅁允䅁䅁䄴䅆䅁䑁䅉免睁䑁䅅䅏祁䑁䅉李㕁䅁䅁䍄䉁䅁䅁䅂䅁䅁䅍䅄䅁䅁䅯睰䅁䅁䅯眵䅯䅁䅯来䅑䅁䅅䅁䉁䅁䅁兂楃扒穢娯楑䅑杷允䅁䅁䅑䅁䑁䅁䅷䅁䭁佁䉁䅁䭁佁䭳䅁䭁䥁䕍䅁䉁䅁䅁允䅁䅁䄴䅆䅁䑁䅅免㑁䑁䅣睍硁䑁䅁䅍睁䅁䅁䍄䉁䅁䅁䅂䅁䅁䅍䅄䅁䅁䅯朴䅅䅁䅯眶䅯䅁䅯睧䅑䅁䅅䅁䉁䅁䅁杄啁䅁䅁免睁䑁䅑兏ぁ䑁䅍睍祁䑁䅑䅁䵁䅉䅅䅁䕁䅁䅁睁䵁䅁䅁权浃允䅁权牄权䅁权獄权䅁允䅁䅁䅅䅁佁䉁䅑䅁ぁ䑁䅫兏睁䑁䅁䅍睁䑁䅁䅍䅁䅁杷允䅁䅁䅑䅁䑁䅁䅷䅁䭁䥁䅁䅁䭁䅁䅑䅁䭁䅁䍑䅁䉁䅁䅁允䅁䅁䅕䅁䅁䝁唯歚䵅䅉䅅䅁䕁䅁䅁睁䵁䅁䅁权噂允䅁权䭁䅁䅁权䕁杁䅁允䅁䅁䅅䅁䙁䱁摋㘷䝦硹䅚䍄䉁䅁䅁䅂䅁䅁䅍䅄䅁䅁䅯杰䅅䅁䅯眶䅯䅁䅯䅣䅑䅁䅅䅁䉁䅁䅁杄啁䅁䅁䅎㕁䑁䅫䅍睁䑁䅁䅍睁䑁䅁䅁䵁䅉䅅䅁䕁䅁䅁睁䵁䅁䅁权敁䅁䅁权灄权䅁权硂䅂䅁允䅁䅁䅅䅁䙁䅁䅁䅁杂祂䉆䍄䉁䅁䅁䅂䅁䅁䅍䅄䅁䅁䅯䅵䅅䅁䅯儶䅯䅁䅯䄷䅯䅁䅅䅁䉁䅁䅁兂䅁䅁䅁偁儷䅷杷允䅁䅁䅑䅁䑁䅁䅷䅁䭁䱁䅅䅁䭁佁䬴䅁䭁䝁䔰䅁䉁䅁䅁允䅁䅁䅕䅁䅁䩁杴䕎䵅䅉䅅䅁䕁䅁䅁睁䵁䅁䅁权歄允䅁权牄权䅁权瑂䅂䅁允䅁䅁䅅䅁佁䉁䅑䅁硁䑁䅣兎ぁ䑁䅁䅏穁䑁䅫睍䅁䅁杷允䅁䅁䅑䅁䑁䅁䅷䅁䭁佁䉑䅁䭁佁䭳䅁䭁䝁䔸䅁䉁䅁䅁允䅁䅁䄴䅆䅁䑁䅅睎ㅁ䑁䅅䅍㑁䑁䅍睍ㅁ䅁䅁䍄䉁䅁䅁䅂䅁䅁䅍䅄䅁䅁䅯䄵䅅䅁䅯眶䅯䅁䅯全䅑䅁䅅䅁䉁䅁䅁杄啁䅁䅁免㍁䑁䅕兎睁䑁䅅睍硁䑁䅕䅁䵁䅉䅅䅁䕁䅁䅁睁䵁䅁䅁权硄䅁䅁权䕁䅁䅁权䙁䅁䅁允䅁䅁䅅䅁䙁䅁䅁佁坃䠸䉰䍄䉁䅁䅁䅂䅁䅁䅍䅄䅁䅁䅯䄶䅁䅁䅯儷䅯䅁䅯来䅑䅁䅅䅁䉁䅁䅁兂㍂灶愸㥌䐰䅑杷允䅁䅁䅑䅁䑁䅁䅷䅁䭁䥁䄰䅁䭁佁䭳䅁䭁䡁䕯䅁䉁䅁䅁允䅁䅁䄴䅆䅁䑁䅉䅍㍁䑁䅫䅍ㅁ䑁䅁䅍睁䅁䅁䍄䉁䅁䅁䅂䅁䅁䅍䅄䅁䅁䅯兦䅅䅁䅯眵䅯䅁䅯兣䅑䅁䅅䅁䉁䅁䅁兂硂児塲穯煁䅑杷允䅁䅁䅑䅁䑁䅁䅷䅁䭁䩁䉁䅁䭁佁䭣䅁䭁䥁䕍䅁䉁䅁䅁允䅁䅁䅕䵱䱚㑎䉬啋䵁䅉䅅䅁䕁䅁䅁睁䵁䅁䅁权癄䅁䅁权牄权䅁权硂䅂䅁允䅁䅁䅅䅁佁䉁䅑䅁硁䑁䅅免睁䑁䅁䅍睁䑁䅁䅍䅁䅁杷允䅁䅁䅑䅁䑁䅁䅷䅁䭁佁䅉䅁䭁佁䭳䅁䭁䥁䕕䅁䉁䅁䅁允䅁䅁䄴䅆䅁䑁䅧李穁䑁䅙睎穁䑁䅣䅏㉁䅁䅁䍄䉁䅁䅁䅂䅁䅁䅍䅄䅁䅁䅯眶䅁䅁䅯朷䅯䅁䅯来䅑䅁䅅䅁䉁䅁䅁兂䅁䅁䅁嘸桤兑杷允䅁䅁䅑䅁䑁䅁䅷䅁䭁佁䄸䅁䭁佁䭳䅁䭁䥁䕕䅁䉁䅁䅁允䅁䅁䄴䅆䅁䑁䅅免祁䑁䅁䅍睁䑁䅁䅍睁䅁䅁䍄䉁䅁䅁䅂䅁䅁䅍䅄䅁䅁䅯儵䅅䅁䅯眶䅯䅁䅯䅣䅑䅁䅅䅁䉁䅁䅁杄十䅁䅁李穁䑁䅍䅍睁䑁䅁䅍睁䅁䅁䍄䉁䅁䅁䅂䅁䅁䅍䅄䅁䅁䅯睊䅁䅁䅯䅂䅁䅁䅯䅂䅉䅁䅅䅁䉁䅁䅁兂䅁䅁䅂硏䜶兑杷允䅁䅁䅑䅁䑁䅁䅷䅁䭁䕁䅳䅁䭁佁䭙䅁䭁䥁䕍䅁䉁䅁䅁允䅁䅁䄴䅄䅁䑁䅉杌穁䑁䅧睎䅁䅁杷允䅁䅁䅑䅁䑁䅁䅷䅁䭁䱁䉑䅁䭁佁䭙䅁䭁䥁䕕䅁䉁䅁䅁允䅁䅁䄴䅄䅁䑁䅅杌硁䑁䅍兎䅁䅁杷允䅁䅁䅑䅁䑁䅁䅷䅁䭁佁䉕䅁䭁佁䭳䅁䭁䡁䔰䅁䉁䅁䅁允䅁䅁䄴杅䅁䑁䅙兎㉁䑁䅁䅍睁䑁䅁䅍䅁䅁杷允䅁䅁䅑䅁䑁䅁䅷䅁䭁䅁䅷䅁䭁䅁䍅䅁䭁䅁䍉䅁䉁䅁䅁允䅁䅁䅕潶䱅獱㑁䕸䵁䅉䅅䅁䕁䅁䅁睁䵁䅁䅁权䵁允䅁权牄权䅁权獄权䅁允䅁䅁䅅䅁佁䉁䅑䅁祁䑁䅁睍硁䑁䅑睍硁䑁䅙䅎䅁䅁杷允䅁䅁䅑䅁䑁䅁䅷䅁䭁䅁䉷䅁䭁佁䭳䅁䭁䝁䔸䅁䉁䅁䅁允䅁䅁䄴䅆䅁䑁䅉䅍穁䑁䅉兏硁䑁䅑䅎㕁䅁䅁䍄䉁䅁䅁䅂䅁䅁䅍䅄䅁䅁䅯䅄䅅䅁䅯眶䅯䅁䅯兦䅑䅁䅅䅁䉁䅁䅁杄啁䅁䅁杍硁䑁䅅兎㑁䑁䅅免ㅁ䑁䅙䅁䵁䅉䅅䅁䕁䅁䅁睁䵁䅁䅁权啁䅁䅁权浄权䅁权䑃䅂䅁允䅁䅁䅅䅁佁䅁䅷䅁硁䍁䄴杍㍁䑁䅙䅁䵁䅉䅅䅁䕁䅁䅁睁䵁䅁䅁权⭃䅁䅁权浄权䅁权療䅂䅁允䅁䅁䅅䅁佁䅁䅷䅁ぁ䍁䄴免睁䑁䅕䅁䵁䅉䅅䅁䕁䅁䅁睁䵁䅁䅁权瑃允䅁权牄权䅁权獄权䅁允䅁䅁䅅䅁佁䉁䅑䅁㕁䑁䅁睍睁䑁䅙杍睁䑁䅁䅍䅁䅁杷允䅁䅁䅑䅁䑁䅁䅷䅁䭁䭁䉣䅁䭁䅁䍅䅁䭁䅁䍍䅁䉁䅁䅁允䅁䅁䅕⭬⽅唳䘲欶䵁䅉䅅䅁䕁䅁䅁睁䵁䅁䅁权瑃允䅁权牄权䅁权䑃䅂䅁允䅁䅁䅅䅁佁䉁䅑䅁㍁䑁䅁䅏㍁䑁䅣睍睁䑁䅁䅍䅁䅁杷允䅁䅁䅑䅁䑁䅁䅷䅁䭁䑁䅍䅁䭁䉁䅅䅁䭁䅁䅕䅁䉁䅁䅁允䅁䅁䄴杅䅁䑁䅫䅎睁䑁䅁兏睁䑁䅁䅍䅁䅁杷允䅁䅁䅑䅁䑁䅁䅷䅁䭁䱁䅳䅁䭁佁䭳䅁䭁䡁䕅䅁䉁䅁䅁允䅁䅁䄴䅆䅁䑁䅅䅍㍁䑁䅅免㑁䑁䅅䅎㉁䅁䅁䍄䉁䅁䅁䅂䅁䅁䅍䅄䅁䅁䅯睎䅅䅁䅯朷䅯䅁䅯兦䅑䅁䅅䅁䉁䅁䅁兂䅁䅁䅁䍡㙍兑杷允䅁䅁䅑䅁䑁䅁䅷䅁䭁䑁䅑䅁䭁佁䭙䅁䭁䡁䕅䅁䉁䅁䅁允䅁䅁䄴䅄䅁䑁䅉杌㍁䑁䅍兏䅁䅁杷允䅁䅁䅑䅁䑁䅁䅷䅁䭁䝁䉉䅁䭁佁䭙䅁䭁䡁䕅䅁䉁䅁䅁允䅁䅁䄴䅄䅁䑁䅅杌ぁ䑁䅍睎䅁䅁杷允䅁䅁䅑䅁䑁䅁䅷䅁䭁䭁䉉䅁䭁佁䬴䅁䭁䝁䔸䅁䉁䅁䅁允䅁䅁䅕䅁䅁䥁䩂ぁ䵅䅉䅅䅁䕁䅁䅁睁䵁䅁䅁权䩁允䅁权畄权䅁权㥂䅂䅁允䅁䅁䅅䅁䙁䅁䅁䅁杂佧䅶䍄䉁䅁䅁䅂䅁䅁䅍䅄䅁䅁䅯䅇䅅䅁䅯朵䅯䅁䅯兦䅑䅁䅅䅁䉁䅁䅁杄䵁䅁䅁䅍畁䑁䅍兏祁䅁䅁䍄䉁䅁䅁䅂䅁䅁䅍䅄䅁䅁䅯杏䅅䅁䅯朵䅯䅁䅯兢䅑䅁䅅䅁䉁䅁䅁杄䵁䅁䅁杍畁䑁䅕杍㕁䅁䅁䍄䉁䅁䅁䅂䅁䅁䅍䅄䅁䅁䅯睒䅅䅁䅯眶䅯䅁䅯睢䅑䅁䅅䅁䉁䅁䅁杄啁䅁䅁睍硁䑁䅍睍睁䑁䅁䅍睁䑁䅁䅁䵁䅉䅅䅁䕁䅁䅁睁䵁䅁䅁权䍄䅁䅁权灄权䅁权睂䅂䅁允䅁䅁䅅䅁䙁䅁䅁䅁䥃档䉊䍄䉁䅁䅁䅂䅁䅁䅍䅄䅁䅁䅯睒䅅䅁䅯眶䅯䅁䅯䅣䅑䅁䅅䅁䉁䅁䅁杄啁䅁䅁睍硁䑁䅑兏睁䑁䅁䅍睁䑁䅁䅁䵁䅉䅅䅁䕁䅁䅁睁䵁䅁䅁权晄允䅁权灄权䅁权硂䅂䅁允䅁䅁䅅䅁䙁䅁䅁䅁䅂䉬䉌䍄䉁䅁䅁䅂䅁䅁䅍䅄䅁䅁䅯兣䅁䅁䅯眵䅯䅁䅯来䅑䅁䅅䅁䉁䅁䅁兂潃歸㍳捩杅䅑杷允䅁䅁䅑䅁䑁䅁䅷䅁䭁䙁䅉䅁䭁佁䭫䅁䭁䡁䕁䅁䉁䅁䅁允䅁䅁䅕䅁䅁䝁䍂䕈䵅䅉䅅䅁䕁䅁䅁睁䵁䅁䅁权㕁䅁䅁权瑄权䅁权䑃䅂䅁允䅁䅁䅅䅁䙁䭁睒児塲⽯⽁䍄䉁䅁䅁䅂䅁䅁䅍䅄䅁䅁䅯睕䅁䅁䅯儶䅯䅁䅯䅣䅑䅁䅅䅁䉁䅁䅁兂䅁䅁䅁䕧䑫兑杷允䅁䅁䅑䅁䑁䅁䅷䅁䭁䭁䅙䅁䭁佁䭣䅁䭁䡁䕯䅁䉁䅁䅁允䅁䅁䅕敨剴䉵䘶啄䵁䅉䅅䅁䕁䅁䅁睁䵁䅁䅁权卄允䅁权牄权䅁权㙂䅂䅁允䅁䅁䅅䅁佁䉁䅑䅁硁䑁䅑李㕁䑁䅁免睁䑁䅑兎䅁䅁杷允䅁䅁䅑䅁䑁䅁䅷䅁䭁乁䉉䅁䭁佁䭳䅁䭁䥁䕕䅁䉁䅁䅁允䅁䅁䄴䅆䅁䑁䅅䅎㍁䑁䅁䅏ㅁ䑁䅁䅏祁䅁䅁䍄䉁䅁䅁䅂䅁䅁䅍䅄䅁䅁䅯朰䅅䅁䅯眶䅯䅁䅯睧䅑䅁䅅䅁䉁䅁䅁杄啁䅁䅁免ぁ䑁䅣䅍㉁䑁䅑睍ぁ䑁䅫䅁䵁䅉䅅䅁䕁䅁䅁睁䵁䅁䅁权卄允䅁权牄权䅁权㥂䅂䅁允䅁䅁䅅䅁佁䉁䅑䅁硁䑁䅑李㕁䑁䅉䅎ぁ䑁䅁兏䅁䅁杷允䅁䅁䅑䅁䑁䅁䅷䅁䭁䝁䅁䅁䭁䅁䅑䅁䭁䅁䅕䅁䉁䅁䅁允䅁䅁䅕䅁䅁䅧湲䕔䵅䅉䅅䅁䕁䅁䅁睁䵁䅁䅁权捃允䅁权剁䅁䅁权䙁䅁䅁允䅁䅁䅅䅁佁䉁䅑䅁穁䑁䅅免ㅁ䑁䅁䅍睁䑁䅁䅍䅁䅁杷允䅁䅁䅑䅁䑁䅁䅷䅁䭁䍁䉍䅁䭁佁䭳䅁䭁䝁䔸䅁䉁䅁䅁允䅁䅁䄴䅆䅁䑁䅅杍祁䑁䅁兏硁䑁䅁䅍睁䅁䅁䍄䉁䅁䅁䅂䅁䅁䅍䅄䅁䅁䅯睉䅅䅁䅯眶䅯䅁䅯睧䅑䅁䅅䅁䉁䅁䅁杄啁䅁䅁免祁䑁䅑睍ぁ䑁䅣䅍睁䑁䅁䅁䵁䅉䅅䅁䕁䅁䅁睁䵁䅁䅁权橁允䅁权牄权䅁权㥂䅂䅁允䅁䅁䅅䅁佁䉁䅑䅁硁䑁䅉兎㕁䑁䅧免睁䑁䅁䅍䅁䅁杷允䅁䅁䅑䅁䑁䅁䅷䅁䭁䥁䈴䅁䭁佁䭳䅁䭁䡁䕅䅁䉁䅁䅁允䅁䅁䄴杅䅁䑁䅑兏穁䑁䅅睎ぁ䑁䅁杍䅁䅁杷允䅁䅁䅑䅁䑁䅁䅷䅁䭁䑁䅕䅁䭁佁䭳䅁䭁䡁䕯䅁䉁䅁䅁允䅁䅁䄴䅆䅁䑁䅅免穁䑁䅑李㍁䑁䅍䅏穁䅁䅁䍄䉁䅁䅁䅂䅁䅁䅍䅄䅁䅁䅯朷䅅䅁䅯儷䅯䅁䅯兦䅑䅁䅅䅁䉁䅁䅁权䡂䅁䅁䍄䉁䅁䅁䅂䅁䅁䅍䅄䅁䅁䅯䄶䅅䅁䅯眶䅯䅁䅯兢䅑䅁䅅䅁䉁䅁䅁杄啁䅁䅁䅎㑁䑁䅑睍㍁䑁䅉睍睁䑁䅍䅁䵁䅉䅅䅁䕁䅁䅁睁䵁䅁䅁权䩃允䅁权湄权䅁权䙃䅂䅁允䅁䅁䅅䅁䙁䱁祂䩡瑈䅦䄹䍄䉁䅁䅁䅂䅁䅁䅍䅄䅁䅁䅯䄶䅅䅁䅯眶䅯䅁䅯兣䅑䅁䅅䅁䉁䅁䅁杄啁䅁䅁䅎㑁䑁䅑䅍㑁䑁䅁䅍硁䑁䅑䅁䵁䅉䅅䅁䕁䅁䅁睁䵁䅁䅁权硂允䅁权湄权䅁权䑃䅂䅁允䅁䅁䅅䅁䙁䭁硲欰椱䉫䅴䍄䉁䅁䅁䅂䅁䅁䅍䅄䅁䅁䅯䅂䅅䅁䅯儶䅯䅁䅯来䅑䅁䅅䅁䉁䅁䅁兂䅁䅁䅁偳婍兑杷允䅁䅁䅑䅁䑁䅁䅷䅁䭁䍁䈰䅁䭁佁䭳䅁䭁䥁䕕䅁䉁䅁䅁允䅁䅁䄴䅆䅁䑁䅉兎㉁䑁䅉睍ぁ䑁䅫䅏ぁ䅁䅁䍄䉁䅁䅁䅂䅁䅁䅍䅄䅁䅁䅯杚䅅䅁䅯眵䅯䅁䅯䅣䅑䅁䅅䅁䉁䅁䅁兂坃㑑獴⼵噳䅑杷允䅁䅁䅑䅁䑁䅁䅷䅁䭁䕁䅷䅁䭁佁䭫䅁䭁佁䭷䅁䉁䅁䅁允䅁䅁䅕䅁䅁䕁噒啌䵅䅉䅅䅁䕁䅁䅁睁䵁䅁䅁权湂䅁䅁权浄权䅁权䑃䅂䅁允䅁䅁䅅䅁佁䅁䅷䅁硁䍁䄴杍祁䑁䅧䅁䵁䅉䅅䅁䕁䅁䅁睁䵁䅁䅁权湂允䅁权湄权䅁权睂䅂䅁允䅁䅁䅅䅁䙁䭁䙊癴㥐䈱䅎䍄䉁䅁䅁䅂䅁䅁䅍䅄䅁䅁䅯杈䅁䅁䅯朵䅯䅁䅯兣䅑䅁䅅䅁䉁䅁䅁杄䵁䅁䅁杍畁䑁䅉兎祁䅁䅁䍄䉁䅁䅁䅂䅁䅁䅍䅄䅁䅁䅯睈䅁䅁䅯朵䅯䅁䅯兣䅑䅁䅅䅁䉁䅁䅁杄䵁䅁䅁杍畁䑁䅍兏硁䅁䅁䍄䉁䅁䅁䅂䅁䅁䅍䅄䅁䅁䅯兮䅁䅁䅯眵䅯䅁䅯睢䅑䅁䅅䅁䉁䅁䅁兂浄䤴䩥㈳汲睐杷允䅁䅁䅑䅁䑁䅁䅷䅁䭁䡁䉕䅁䭁佁䭳䅁䭁䝁䔸䅁䉁䅁䅁允䅁䅁䄴杆䅁䑁䅅睍穁䑁䅅䅍硁䑁䅙睍㕁䑁䅣䅁䵁䅉䅅䅁䕁䅁䅁睁䵁䅁䅁权ㅂ允䅁权牄权䅁权睂䅂䅁允䅁䅁䅅䅁佁䉁䅙䅁硁䑁䅍杍㕁䑁䅑䅍睁䑁䅁䅍睁䅁䅁䍄䉁䅁䅁䅂䅁䅁䅍䅄䅁䅁䅯兤䅅䅁䅯眶䅯䅁䅯睧䅑䅁䅅䅁䉁䅁䅁杄坁䅁䅁免ぁ䑁䅕睎ㅁ䑁䅁䅍睁䑁䅁䅍䅁䅁杷允䅁䅁䅑䅁䑁䅁䅷䅁䭁乁䉁䅁䭁佁䭳䅁䭁䝁䔰䅁䉁䅁䅁允䅁䅁䄴䅆䅁䑁䅍䅍㍁䑁䅧䅍睁䑁䅁䅍睁䅁䅁䍄䉁䅁䅁䅂䅁䅁䅍䅄䅁䅁䅯䄰䅅䅁䅯眶䅯䅁䅯全䅑䅁䅅䅁䉁䅁䅁杄啁䅁䅁睍硁䑁䅙䅏睁䑁䅁䅍睁䑁䅁䅁䵁䅉䅅䅁䕁䅁䅁睁䵁䅁䅁权䑃䅁䅁权湄权䅁权䙃䅂䅁允䅁䅁䅅䅁䙁䅁䩃椸䉰朹䄹䍄䉁䅁䅁䅂䅁䅁䅍䅄䅁䅁䅯䅔䅁䅁䅯眵䅯䅁䅯来䅑䅁䅅䅁䉁䅁䅁兂䙃ㄶ㑇潈楕䅑杷允䅁䅁䅑䅁䑁䅁䅷䅁䭁䙁䄸䅁䭁䅁䍅䅁䭁䅁䍕䅁䉁䅁䅁允䅁䅁䅕剑杁祑匹唲䵁䅉䅅䅁䕁䅁䅁睁䵁䅁䅁权癁䅁䅁权牄权䅁权獄权䅁允䅁䅁䅅䅁佁䉁䅑䅁硁䑁䅁䅏睁䑁䅉䅏睁䑁䅁䅍䅁䅁杷允䅁䅁䅑䅁䑁䅁䅷䅁䭁偁䉣䅁䭁佁䬰䅁䭁䡁䔰䅁䉁䅁䅁允䅁䅁䅕朶䱎偆剆樶䴸䅉䅅䅁䕁䅁䅁睁䵁䅁䅁权灄允䅁权牄权䅁权獄权䅁允䅁䅁䅅䅁佁䉁䅙䅁硁䑁䅍李睁䑁䅅李硁䑁䅙兎ぁ䅁䅁䍄䉁䅁䅁䅂䅁䅁䅍䅄䅁䅁䅯䅹䅁䅁䅯允䅉䅁䅯兂䅉䅁䅅䅁䉁䅁䅁兂䑃呌兹㥏呪䅑杷允䅁䅁䅑䅁䑁䅁䅷䅁䭁佁䉫䅁䭁佁䭳䅁䭁䡁䕁䅁䉁䅁䅁允䅁䅁䄴杆䅁䑁䅅䅎祁䑁䅫睍穁䑁䅣睎祁䑁䅑䅁䵁䅉䅅䅁䕁䅁䅁睁䵁䅁䅁权㝃䅁䅁权灄权䅁权療䅂䅁允䅁䅁䅅䅁䙁䅁䅁䅁㑃䑤䉒䍄䉁䅁䅁䅂䅁䅁䅍䅄䅁䅁䅯末䅁䅁䅯眶䅯䅁䅯睧䅑䅁䅅䅁䉁䅁䅁杄啁䅁䅁杍睁䑁䅑杍㉁䑁䅣䅍睁䑁䅁䅁䵁䅉䅅䅁䕁䅁䅁睁䵁䅁䅁权䉄允䅁权牄权䅁权㥂䅂䅁允䅁䅁䅅䅁佁䉁䅑䅁穁䑁䅉李㕁䑁䅫李ぁ䑁䅣䅍䅁䅁杷允䅁䅁䅑䅁䑁䅁䅷䅁䭁䕁䈰䅁䭁佁䭳䅁䭁䡁䕯䅁䉁䅁䅁允䅁䅁䄴䅆䅁䑁䅉兎㕁䑁䅁兎㍁䑁䅉䅎㍁䅁䅁䍄䉁䅁䅁䅂䅁䅁䅍䅄䅁䅁䅯杫䅅䅁䅯充䅁䅁䅯兂䅁䅁䅅䅁䉁䅁䅁杄啁䅁䅁免㉁䑁䅫杍祁䑁䅁䅏㑁䑁䅉䅁䵁䅉䅅䅁䕁䅁䅁睁䵁䅁䅁权⽁䅁䅁权牄权䅁权療䅂䅁允䅁䅁䅅䅁佁䉁䅉䅁ㅁ䑁䅉兎睁䑁䅙䅍㑁䑁䅑䅁䵁䅉䅅䅁䕁䅁䅁睁䵁䅁䅁权牂允䅁权牄权䅁权瑂䅂䅁允䅁䅁䅅䅁佁䉁䅑䅁硁䑁䅣杍㍁䑁䅧兎㉁䑁䅁李䅁䅁杷允䅁䅁䅑䅁䑁䅁䅷䅁䭁䝁䉳䅁䭁佁䭳䅁䭁䥁䕍䅁䉁䅁䅁允䅁䅁䄴䅆䅁䑁䅅睎祁䑁䅣䅍睁䑁䅁䅍睁䅁䅁䍄䉁䅁䅁䅂䅁䅁䅍䅄䅁䅁䅯睏䅁䅁䅯朵䅯䅁䅯睧䅑䅁䅅䅁䉁䅁䅁杄䵁䅁䅁免畁䑁䅍睍ぁ䅁䅁䍄䉁䅁䅁䅂䅁䅁䅍䅄䅁䅁䅯兯䅁䅁䅯眵䅯䅁䅯睢䅑䅁䅅䅁䉁䅁䅁兂煃搸乊桙畁䅑杷允䅁䅁䅑䅁䑁䅁䅷䅁䭁乁䅣䅁䭁佁䬰䅁䭁䝁䔸䅁䉁䅁䅁允䅁䅁䅕㉨氫畦䥷䕂䵁䅉䅅䅁䕁䅁䅁睁䵁䅁䅁权䕂允䅁权牄权䅁权獄权䅁允䅁䅁䅅䅁佁䉁䅑䅁ㅁ䑁䅙兏㑁䑁䅙兎㍁䑁䅫兏䅁䅁杷允䅁䅁䅑䅁䑁䅁䅷䅁䭁䕁䉑䅁䭁佁䭳䅁䭁䝁䔰䅁䉁䅁䅁允䅁䅁䄴䅆䅁䑁䅕兏穁䑁䅍免穁䑁䅙睎ㅁ䅁䅁䍄䉁䅁䅁䅂䅁䅁䅍䅄䅁䅁䅯䅒䅅䅁䅯眶䅯䅁䅯来䅑䅁䅅䅁䉁䅁䅁杄啁䅁䅁兎㕁䑁䅫免ㅁ䑁䅣䅍硁䑁䅫䅁䵁䅉䅅䅁䕁䅁䅁睁䵁䅁䅁权牄允䅁权牄权䅁权獄权䅁允䅁䅁䅅䅁佁䉁䅙䅁硁䑁䅅睍㉁䑁䅉䅍睁䑁䅁䅍睁䅁䅁䍄䉁䅁䅁䅂䅁䅁䅍䅄䅁䅁䅯兕䅁䅁䅯朷䅯䅁䅯全䅑䅁䅅䅁䉁䅁䅁兂䅁䅁䅁乒汑兑杷允䅁䅁䅑䅁䑁䅁䅷䅁䭁䑁䅧䅁䭁佁䬴䅁䭁䥁䕍䅁䉁䅁䅁允䅁䅁䅯睒䅁䅁杷允䅁䅁䅑䅁䑁䅁䅷䅁䭁䅁䉍䅁䭁佁䬰䅁䭁䥁䕍䅁䉁䅁䅁允䅁䅁䅕匳䝑婧䑖穹䴸䅉䅅䅁䕁䅁䅁睁䵁䅁䅁权䑃允䅁权浄权䅁权療䅂䅁允䅁䅁䅅䅁佁䅁䅷䅁睁䍁䄴䅏祁䑁䅣䅁䵁䅉䅅䅁䕁䅁䅁睁䵁䅁䅁权䕄允䅁权瑄权䅁权療䅂䅁允䅁䅁䅅䅁䙁䉁䕫杖琴杳䅆䍄䉁䅁䅁䅂䅁䅁䅍䅄䅁䅁䅯睰䅁䅁䅯眶䅯䅁䅯䄷䅯䅁䅅䅁䉁䅁䅁杄啁䅁䅁免ㅁ䑁䅁杍㉁䑁䅉䅍睁䑁䅁䅁䵁䅉䅅䅁䕁䅁䅁睁䵁䅁䅁权奃䅁䅁权䕁䅁䅁权䙁䅁䅁允䅁䅁䅅䅁䙁䅁䅁䅁䝃䝇䉴䍄䉁䅁䅁䅂䅁䅁䅍䅄䅁䅁䅯睰䅁䅁䅯眶䅯䅁䅯兣䅑䅁䅅䅁䉁䅁䅁杄啁䅁䅁免㉁䑁䅁䅍硁䑁䅧免睁䑁䅁䅁䵁䅉䅅䅁䕁䅁䅁睁䵁䅁䅁权兂䅁䅁权瑄权䅁权硂䅂䅁允䅁䅁䅅䅁䙁䱁橉㕖䉍之⽷䍄䉁䅁䅁䅂䅁䅁䅍䅄䅁䅁䅯其䅅䅁䅯朷䅯䅁䅯䅣䅑䅁䅅䅁䉁䅁䅁兂䅁䅁䅁䭡䩚具杷允䅁䅁䅑䅁䑁䅁䅷䅁䭁䥁䈴䅁䭁佁䬰䅁䭁䝁䔸䅁䉁䅁䅁允䅁䅁䅕楄礲敮渫樶䴸䅉䅅䅁䕁䅁䅁睁䵁䅁䅁权潁允䅁权䕁䅁䅁权䙁䅁䅁允䅁䅁䅅䅁䙁䅁䅁䅁噃湦䉒䍄䉁䅁䅁䅂䅁䅁䅍䅄䅁䅁䅯儴䅁䅁䅯儷䅯䅁䅯全䅑䅁䅅䅁䉁䅁䅁兂潃歸㍳啩潈睐杷允䅁䅁䅑䅁䑁䅁䅷䅁䭁䅁䅳䅁䭁佁䭳䅁䭁佁䭷䅁䉁䅁䅁允䅁䅁䄴䅆䅁䑁䅕兏㉁䑁䅣李ㅁ䑁䅁䅍睁䅁䅁䍄䉁䅁䅁䅂䅁䅁䅍䅄䅁䅁䅯睃䅁䅁䅯眶䅯䅁䅯兢䅑䅁䅅䅁䉁䅁䅁杄啁䅁䅁兎㕁䑁䅍䅎㑁䑁䅅睍ㅁ䑁䅉䅁䵁䅉䅅䅁䕁䅁䅁睁䵁䅁䅁权噂䅁䅁权䉁杁䅁权䍁杁䅁允䅁䅁䅅䅁䙁䕁㝇㑑奯㥵䅰䍄䉁䅁䅁䅂䅁䅁䅍䅄䅁䅁䅯睃䅁䅁䅯眶䅯䅁䅯全䅑䅁䅅䅁䉁䅁䅁杄啁䅁䅁兎穁䑁䅉兏ぁ䑁䅫兏㑁䑁䅁䅁䵁䅉䅅䅁䕁䅁䅁睁䵁䅁䅁权㍃允䅁权湄权䅁权睂䅂䅁允䅁䅁䅅䅁䙁乁乎桙奂匫䅴䍄䉁䅁䅁䅂䅁䅁䅍䅄䅁䅁䅯朷䅅䅁䅯眶䅯䅁䅯兣䅑䅁䅅䅁䉁䅁䅁杄啁䅁䅁䅎睁䑁䅙䅏㍁䑁䅕睎㍁䑁䅕䅁䵁䅉䅅䅁䕁䅁䅁睁䵁䅁䅁权啄允䅁权灄权䅁权䙃䅂䅁允䅁䅁䅅䅁䙁䅁䅁䅁兂䅘䈵䍄䉁䅁䅁䅂䅁䅁䅍䅄䅁䅁䅯睏䅅䅁䅯眶䅯䅁䅯䅣䅑䅁䅅䅁䉁䅁䅁杄啁䅁䅁䅎㕁䑁䅧兏祁䑁䅑䅏硁䑁䅉䅁䵁䅉䅅䅁䕁䅁䅁睁䵁䅁䅁权煂允䅁权湄权䅁权硂䅂䅁允䅁䅁䅅䅁䙁䉁噉䭗杰畳⽁䍄䉁䅁䅁䅂䅁䅁䅍䅄䅁䅁䅯杷䅅䅁䅯儷䅯䅁䅯全䅑䅁䅅䅁䉁䅁䅁兂杂搵楁⼲佮睐杷允䅁䅁䅑䅁䑁䅁䅷䅁䭁䑁䉳䅁䭁佁䭳䅁䭁䥁䕍䅁䉁䅁䅁允䅁䅁䄴䅆䅁䑁䅕䅍ㅁ䑁䅅免祁䑁䅁李㉁䅁䅁䍄䉁䅁䅁䅂䅁䅁䅍䅄䅁䅁䅯兎䅅䅁䅯眵䅯䅁䅯睢䅑䅁䅅䅁䉁䅁䅁兂楃扒穢搯歔睐杷允䅁䅁䅑䅁䑁䅁䅷䅁䭁䡁䉁䅁䭁佁䭣䅁䭁䥁䕍䅁䉁䅁䅁允䅁䅁䅕癱午坔克啎䵁䅉䅅䅁䕁䅁䅁睁䵁䅁䅁权癄允䅁权牄权䅁权療䅂䅁允䅁䅁䅅䅁佁䉁䅑䅁祁䑁䅉杍硁䑁䅑睍睁䑁䅁䅍䅁䅁杷允䅁䅁䅑䅁䑁䅁䅷䅁䭁䩁䉫䅁䭁佁䭙䅁䭁䡁䕯䅁䉁䅁䅁允䅁䅁䄴䅄䅁䑁䅅杌睁䑁䅕兏䅁䅁杷允䅁䅁䅑䅁䑁䅁䅷䅁䭁乁䉳䅁䭁䅁䍅䅁䭁䅁䍍䅁䉁䅁䅁允䅁䅁䅕䠱歰伲䍃䔴䵁䅉䅅䅁䕁䅁䅁睁䵁䅁䅁权時允䅁权牄权䅁权療䅂䅁允䅁䅁䅅䅁佁䉁䅉䅁ぁ䑁䅙李祁䑁䅑杍ぁ䑁䅑䅁䵁䅉䅅䅁䕁䅁䅁睁䵁䅁䅁权卄允䅁权灄权䅁权硂䅂䅁允䅁䅁䅅䅁䙁䅁䅁䅁䅁兦䉬䍄䉁䅁䅁䅂䅁䅁䅍䅄䅁䅁䅯眷䅅䅁䅯眶䅯䅁䅯来䅑䅁䅅䅁䉁䅁䅁杄啁䅁䅁杍祁䑁䅉李硁䑁䅉䅍睁䑁䅁䅁䵁䅉䅅䅁䕁䅁䅁睁䵁䅁䅁权癄允䅁权牄权䅁权硂䅂䅁允䅁䅁䅅䅁佁䉁䅑䅁祁䑁䅉睍㕁䑁䅍䅏睁䑁䅁䅍䅁䅁杷允䅁䅁䅑䅁䑁䅁䅷䅁䭁佁䈸䅁䭁佁䭳䅁䭁䥁䕕䅁䉁䅁䅁允䅁䅁䄴䅆䅁䑁䅉杍穁䑁䅕䅎睁䑁䅁䅍睁䅁䅁䍄䉁䅁䅁䅂䅁䅁䅍䅄䅁䅁䅯兖䅁䅁䅯眶䅯䅁䅯䄷䅯䅁䅅䅁䉁䅁䅁杄啁䅁䅁免㍁䑁䅣免睁䑁䅁䅍睁䑁䅁䅁䵁䅉䅅䅁䕁䅁䅁睁䵁䅁䅁权⭃允䅁权湄权䅁权䙃䅂䅁允䅁䅁䅅䅁䙁䙁乃㉬匴硧䅨䍄䉁䅁䅁䅂䅁䅁䅍䅄䅁䅁䅯兖䅁䅁䅯眶䅯䅁䅯睢䅑䅁䅅䅁䉁䅁䅁杄啁䅁䅁免㍁䑁䅕兎睁䑁䅁䅍睁䑁䅁䅁䵁䅉䅅䅁䕁䅁䅁睁䵁䅁䅁权㝂䅁䅁权牄权䅁权瑂䅂䅁允䅁䅁䅅䅁佁䉁䅑䅁祁䑁䅅睎㍁䑁䅙睍㑁䑁䅉免䅁䅁杷允䅁䅁䅑䅁䑁䅁䅷䅁䭁䱁䅧䅁䭁佁䭫䅁䭁佁䭷䅁䉁䅁䅁允䅁䅁䅕䅁䅁䥁偒䕆䵅䅉䅅䅁䕁䅁䅁睁䵁䅁䅁权奃允䅁权湄权䅁权睂䅂䅁允䅁䅁䅅䅁䙁䡁潎敫㠱睐䅂䍄䉁䅁䅁䅂䅁䅁䅍䅄䅁䅁䅯䄸䅅䅁䅯眶䅯䅁䅯䄷䅯䅁䅅䅁䉁䅁䅁杄啁䅁䅁杍㕁䑁䅣免穁䑁䅣免ㅁ䑁䅙䅁䵁䅉䅅䅁䕁䅁䅁睁䵁䅁䅁权睄允䅁权牄权䅁权㙂䅂䅁允䅁䅁䅅䅁佁䉁䅑䅁穁䑁䅁䅎ぁ䑁䅑兎穁䑁䅫李䅁䅁杷允䅁䅁䅑䅁䑁䅁䅷䅁䭁䙁䉅䅁䭁佁䭣䅁䭁䥁䕍䅁䉁䅁䅁允䅁䅁䅕䬸䝦穓䩥䕂䵁䅉䅅䅁䕁䅁䅁睁䵁䅁䅁权潃允䅁权湄权䅁权睂䅂䅁允䅁䅁䅅䅁䙁佁剸䉵䘶硡䅚䍄䉁䅁䅁䅂䅁䅁䅍䅄䅁䅁䅯䅥䅁䅁䅯眶䅯䅁䅯䄷䅯䅁䅅䅁䉁䅁䅁权䡂䅁䅁䍄䉁䅁䅁䅂䅁䅁䅍䅄䅁䅁䅯睷䅅䅁䅯眶䅯䅁䅯睢䅑䅁䅅䅁䉁䅁䅁杄坁䅁䅁睍祁䑁䅁睎睁䑁䅁䅍睁䑁䅁䅍䅁䅁杷允䅁䅁䅑䅁䑁䅁䅷䅁䭁䥁䅍䅁䭁佁䭣䅁䭁䡁䔰䅁䉁䅁䅁允䅁䅁䅕橋噧䱱䕘ぅ䵁䅉䅅䅁䕁䅁䅁睁䵁䅁䅁权䥁䅁䅁权畄权䅁权療䅂䅁允䅁䅁䅅䅁䙁䅁䅁䅁杁兘䈱䍄䉁䅁䅁䅂䅁䅁䅍䅄䅁䅁䅯睷䅅䅁䅯眶䅯䅁䅯兦䅑䅁䅅䅁䉁䅁䅁杄坁䅁䅁睍硁䑁䅙兏睁䑁䅁䅍睁䑁䅁䅍䅁䅁杷允䅁䅁䅑䅁䑁䅁䅷䅁䭁䵁䉅䅁䭁佁䬴䅁䭁䡁䕅䅁䉁䅁䅁允䅁䅁䅕䅁䅁䭁橓が䵅䅉䅅䅁䕁䅁䅁睁䵁䅁䅁权䕃允䅁权牄权䅁权㙂䅂䅁允䅁䅁䅅䅁佁䉁䅉䅁祁䑁䅉兏㑁䑁䅍睍㕁䑁䅉䅁䵁䅉䅅䅁䕁䅁䅁睁䵁䅁䅁权䕃允䅁权牄权䅁权䙃䅂䅁允䅁䅁䅅䅁佁䉁䅉䅁祁䑁䅍䅍祁䑁䅣兏㑁䑁䅉䅁䵁䅉䅅䅁䕁䅁䅁睁䵁䅁䅁权捄允䅁权畄权䅁权㥂䅂䅁允䅁䅁䅅䅁䙁䅁䅁䅁煂䙲䉆䍄䉁䅁䅁䅂䅁䅁䅍䅄䅁䅁䅯睂䅁䅁䅯朵䅯䅁䅯䅣䅑䅁䅅䅁䉁䅁䅁杄䵁䅁䅁免畁䑁䅕兏㉁䅁䅁䍄䉁䅁䅁䅂䅁䅁䅍䅄䅁䅁䅯儸䅅䅁䅯眶䅯䅁䅯兢䅑䅁䅅䅁䉁䅁䅁杄啁䅁䅁睎硁䑁䅅䅍㍁䑁䅑杍㉁䑁䅫䅁䵁䅉䅅䅁䕁䅁䅁睁䵁䅁䅁权婁允䅁权湄权䅁权睂䅂䅁允䅁䅁䅅䅁䙁䡁⭥确癯剘䅸䍄䉁䅁䅁䅂䅁䅁䅍䅄䅁䅁䅯杷䅅䅁䅯允䅉䅁䅯杁䅉䅁䅅䅁䉁䅁䅁兂祄硨坍佔欳䅑杷允䅁䅁䅑䅁䑁䅁䅷䅁䭁䭁䉣䅁䭁佁䬰䅁䭁䥁䕕䅁䉁䅁䅁允䅁䅁䅕䑚晶㑔堲樱䴸䅉䅅䅁䕁䅁䅁睁䵁䅁䅁权ぃ䅁䅁权湄权䅁权療䅂䅁允䅁䅁䅅䅁䙁䭁硲欰椱䅅䅄䍄䉁䅁䅁䅂䅁䅁䅍䅄䅁䅁䅯其䅅䅁䅯朵䅯䅁䅯睢䅑䅁䅅䅁䉁䅁䅁杄䵁䅁䅁免畁䑁䅅杍ㅁ䅁䅁䍄䉁䅁䅁䅂䅁䅁䅍䅄䅁䅁䅯䅚䅅䅁䅯眶䅯䅁䅯睢䅑䅁䅅䅁䉁䅁䅁杄啁䅁䅁杍㉁䑁䅑睎㕁䑁䅙杍㍁䑁䅕䅁䵁䅉䅅䅁䕁䅁䅁睁䵁䅁䅁权䱁允䅁权牄权䅁权瑂䅂䅁允䅁䅁䅅䅁佁䉁䅑䅁㍁䑁䅅睎㉁䑁䅧䅍祁䑁䅙䅏䅁䅁杷允䅁䅁䅑䅁䑁䅁䅷䅁䭁䅁䉳䅁䭁佁䭳䅁䭁䝁䔸䅁䉁䅁䅁允䅁䅁䄴䅆䅁䑁䅣杍㍁䑁䅁睎㑁䑁䅍杍睁䅁䅁䍄䉁䅁䅁䅂䅁䅁䅍䅄䅁䅁䅯睃䅅䅁䅯眶䅯䅁䅯䅣䅑䅁䅅䅁䉁䅁䅁杄啁䅁䅁睎ぁ䑁䅣䅏硁䑁䅕䅏穁䑁䅕䅁䵁䅉䅅䅁䕁䅁䅁睁䵁䅁䅁权㥃允䅁权牄权䅁权獄权䅁允䅁䅁䅅䅁佁䉁䅑䅁㍁䑁䅕睍穁䑁䅣免ぁ䑁䅧免䅁䅁杷允䅁䅁䅑䅁䑁䅁䅷䅁䭁䑁䅉䅁䭁䅁䅯䅁䭁䅁䍑䅁䉁䅁䅁允䅁䅁䅕匶硙䭃捷䐯䴸䅉䅅䅁䕁䅁䅁睁䵁䅁䅁权㥃允䅁权牄权䅁权瑂䅂䅁允䅁䅁䅅䅁佁䉁䅑䅁㍁䑁䅑兏祁䑁䅅李穁䑁䅅兏䅁䅁杷允䅁䅁䅑䅁䑁䅁䅷䅁䭁䕁䅍䅁䭁佁䭙䅁䭁䡁䕅䅁䉁䅁䅁允䅁䅁䄴䅄䅁䑁䅅杌㉁䑁䅑兏䅁䅁杷允䅁䅁䅑䅁䑁䅁䅷䅁䭁䩁䉯䅁䭁䅁䅯䅁䭁䅁䍑䅁䉁䅁䅁允䅁䅁䅕敫㠱穐敖歅䵁䅉䅅䅁䕁䅁䅁睁䵁䅁䅁权慄允䅁权浄权䅁权㥂䅂䅁允䅁䅁䅅䅁佁䅁䅷䅁硁䍁䄴杍ㅁ䑁䅧䅁䵁䅉䅅䅁䕁䅁䅁睁䵁䅁䅁权䩂䅁䅁权瑄权䅁权睂䅂䅁允䅁䅁䅅䅁䙁䩁畨潅䅐癹⽅䍄䉁䅁䅁䅂䅁䅁䅍䅄䅁䅁䅯其䅅䅁䅯眶䅯䅁䅯䅣䅑䅁䅅䅁䉁䅁䅁杄啁䅁䅁李硁䑁䅍睍㑁䑁䅉杍㍁䑁䅫䅁䵁䅉䅅䅁䕁䅁䅁睁䵁䅁䅁权㍂允䅁权灄权䅁权硂䅂䅁允䅁䅁䅅䅁䙁䅁䅁䅁杁䄵䉬䍄䉁䅁䅁䅂䅁䅁䅍䅄䅁䅁䅯睬䅅䅁䅯䅂䅁䅁䅯兂䅁䅁䅅䅁䉁䅁䅁兂䅁䅁䅁䍦䉹兑杷允䅁䅁䅑䅁䑁䅁䅷䅁䭁䱁䈰䅁䭁佁䭳䅁䭁䡁䔰䅁䉁䅁䅁允䅁䅁䄴䅆䅁䑁䅙䅍硁䑁䅉睎㉁䑁䅕免㕁䅁䅁䍄䉁䅁䅁䅂䅁䅁䅍䅄䅁䅁䅯兗䅁䅁䅯眶䅯䅁䅯兢䅑䅁䅅䅁䉁䅁䅁杄坁䅁䅁免㑁䑁䅍免祁䑁䅅免㉁䑁䅧免䅁䅁杷允䅁䅁䅑䅁䑁䅁䅷䅁䭁䙁䅫䅁䭁佁䭳䅁䭁䝁䔸䅁䉁䅁䅁允䅁䅁䄴杆䅁䑁䅅䅏祁䑁䅫兎ぁ䑁䅧睎㕁䑁䅑䅁䵁䅉䅅䅁䕁䅁䅁睁䵁䅁䅁权婂䅁䅁权牄权䅁权㥂䅂䅁允䅁䅁䅅䅁佁䉁䅙䅁硁䑁䅧免㑁䑁䅣杍㕁䑁䅣䅍㉁䅁䅁䍄䉁䅁䅁䅂䅁䅁䅍䅄䅁䅁䅯兏䅅䅁䅯儷䅯䅁䅯全䅑䅁䅅䅁䉁䅁䅁兂奃桢䑋䵷瑲睐杷允䅁䅁䅑䅁䑁䅁䅷䅁䭁佁䉣䅁䭁佁䭳䅁䭁䡁䕁䅁䉁䅁䅁允䅁䅁䄴䅆䅁䑁䅉䅏ぁ䑁䅁免ぁ䑁䅁䅍睁䅁䅁䍄䉁䅁䅁䅂䅁䅁䅍䅄䅁䅁䅯睊䅅䅁䅯眵䅯䅁䅯䄷䅯䅁䅅䅁䉁䅁䅁兂牄杄坱伷楫䅑杷允䅁䅁䅑䅁䑁䅁䅷䅁䭁佁䉣䅁䭁佁䭳䅁䭁䥁䕍䅁䉁䅁䅁允䅁䅁䄴䅆䅁䑁䅉兏ㅁ䑁䅧睍睁䑁䅁䅍睁䅁䅁䍄䉁䅁䅁䅂䅁䅁䅍䅄䅁䅁䅯李䅅䅁䅯儶䅯䅁䅯䄷䅯䅁䅅䅁䉁䅁䅁兂䅁䅁䅁䱧㕶䅑杷允䅁䅁䅑䅁䑁䅁䅷䅁䭁䕁䉑䅁䭁佁䭣䅁䭁䥁䕍䅁䉁䅁䅁允䅁䅁䅕癱午坔光歆䵁䅉䅅䅁䕁䅁䅁睁䵁䅁䅁权癁允䅁权浄权䅁权㥂䅂䅁允䅁䅁䅅䅁佁䅁䅷䅁ㅁ䍁䄴兏硁䑁䅣䅁䵁䅉䅅䅁䕁䅁䅁睁䵁䅁䅁权坃允䅁权湄权䅁权䑃䅂䅁允䅁䅁䅅䅁䙁䙁㑋潈牘呫䅖䍄䉁䅁䅁䅂䅁䅁䅍䅄䅁䅁䅯杗䅅䅁䅯眶䅯䅁䅯兢䅑䅁䅅䅁䉁䅁䅁杄啁䅁䅁免祁䑁䅍免ㅁ䑁䅁䅏ぁ䑁䅣䅁䵁䅉䅅䅁䕁䅁䅁睁䵁䅁䅁权奄允䅁权牄权䅁权療䅂䅁允䅁䅁䅅䅁佁䉁䅙䅁ぁ䑁䅍免睁䑁䅁䅍睁䑁䅁䅍睁䅁䅁䍄䉁䅁䅁䅂䅁䅁䅍䅄䅁䅁䅯䄲䅅䅁䅯眶䅯䅁䅯䅣䅑䅁䅅䅁䉁䅁䅁杄坁䅁䅁䅎穁䑁䅁䅏睁䑁䅁䅍睁䑁䅁䅍䅁䅁杷允䅁䅁䅑䅁䑁䅁䅷䅁䭁䝁䄸䅁䭁佁䭫䅁䭁䥁䕍䅁䉁䅁䅁允䅁䅁䅕䅁䅁偁畃啁䵅䅉䅅䅁䕁䅁䅁睁䵁䅁䅁权捁允䅁权瑄权䅁权硂䅂䅁允䅁䅁䅅䅁䙁䍁硣䭃捷癗⽙䍄䉁䅁䅁䅂䅁䅁䅍䅄䅁䅁䅯杙䅁䅁䅯儶䅯䅁䅯睧䅑䅁䅅䅁䉁䅁䅁兂䅁䅁䅁䙁愷䅑杷允䅁䅁䅑䅁䑁䅁䅷䅁䭁䙁䉕䅁䭁佁䭳䅁䭁䝁䔸䅁䉁䅁䅁允䅁䅁䄴䅆䅁䑁䅍兎㑁䑁䅫睎㍁䑁䅑䅏㕁䅁䅁䍄䉁䅁䅁䅂䅁䅁䅍䅄䅁䅁䅯兖䅅䅁䅯眶䅯䅁䅯睧䅑䅁䅅䅁䉁䅁䅁杄啁䅁䅁睍ㅁ䑁䅣李硁䑁䅫兏硁䑁䅕䅁䵁䅉䅅䅁䕁䅁䅁睁䵁䅁䅁权杁䅁䅁权牄权䅁权獄权䅁允䅁䅁䅅䅁佁䉁䅑䅁穁䑁䅁睎㉁䑁䅉䅏ㅁ䑁䅧䅎䅁䅁杷允䅁䅁䅑䅁䑁䅁䅷䅁䭁䍁䅁䅁䭁佁䭳䅁䭁䝁䔰䅁䉁䅁䅁允䅁䅁䄴䅆䅁䑁䅍免睁䑁䅙兎穁䑁䅣䅍㑁䅁䅁䍄䉁䅁䅁䅂䅁䅁䅍䅄䅁䅁䅯東䅅䅁䅯充䅁䅁䅯䅂䅉䅁䅅䅁䉁䅁䅁权䡂䅁䅁䍄䉁䅁䅁䅂䅁䅁䅍䅄䅁䅁䅯䅉䅁䅁䅯眶䅯䅁䅯睢䅑䅁䅅䅁䉁䅁䅁杄啁䅁䅁睍硁䑁䅑免㕁䑁䅁䅏ㅁ䑁䅑䅁䵁䅉䅅䅁䕁䅁䅁睁䵁䅁䅁权杁䅁䅁权牄权䅁权䙃䅂䅁允䅁䅁䅅䅁佁䉁䅑䅁穁䑁䅉李㉁䑁䅁䅎㍁䑁䅅䅏䅁䅁杷允䅁䅁䅑䅁䑁䅁䅷䅁䭁䵁䉑䅁䭁佁䬴䅁䭁䥁䕍䅁䉁䅁䅁允䅁䅁䅕䅁䅁䭁䩁歇䵅䅉䅅䅁䕁䅁䅁睁䵁䅁䅁权杁䅁䅁权牄权䅁权㥂䅂䅁允䅁䅁䅅䅁佁䉁䅑䅁穁䑁䅍杍㑁䑁䅧䅎穁䑁䅅䅏䅁䅁杷允䅁䅁䅑䅁䑁䅁䅷䅁䭁䵁䈸䅁䭁佁䭣䅁䭁䡁䕅䅁䉁䅁䅁允䅁䅁䅕堵歉湹瘵啅䵁䅉䅅䅁䕁䅁䅁睁䵁䅁䅁权捄允䅁权牄权䅁权硂䅂䅁允䅁䅁䅅䅁佁䉁䅙䅁㑁䑁䅁兎ぁ䑁䅁䅍睁䑁䅁䅍睁䅁䅁䍄䉁䅁䅁䅂䅁䅁䅍䅄䅁䅁䅯杷䅁䅁䅯儷䅯䅁䅯兣䅑䅁䅅䅁䉁䅁䅁兂祄欰椱䙅䩪睐杷允䅁䅁䅑䅁䑁䅁䅷䅁䭁䍁䉍䅁䭁䅁䍅䅁䭁䅁䍕䅁䉁䅁䅁允䅁䅁䅕㕇瑢䠴䡐䔲䵁䅉䅅䅁䕁䅁䅁睁䵁䅁䅁权捃允䅁权牄权䅁权獄权䅁允䅁䅁䅅䅁佁䉁䅑䅁祁䑁䅧兎硁䑁䅁䅎穁䑁䅣䅎䅁䅁杷允䅁䅁䅑䅁䑁䅁䅷䅁䭁䩁䉷䅁䭁佁䭳䅁䭁䡁䕯䅁䉁䅁䅁允䅁䅁䄴䅆䅁䑁䅉兏穁䑁䅫䅏㕁䑁䅉李硁䅁䅁䍄䉁䅁䅁䅂䅁䅁䅍䅄䅁䅁䅯杌䅁䅁䅯儶䅯䅁䅯䄷䅯䅁䅅䅁䉁䅁䅁兂䅁䅁䅁䠶ㄸ兑杷允䅁䅁䅑䅁䑁䅁䅷䅁䭁䝁䉉䅁䭁佁䭫䅁䭁佁䭷䅁䉁䅁䅁允䅁䅁䅕䅁䅁䭁噂歌䵅䅉䅅䅁䕁䅁䅁睁䵁䅁䅁权坁允䅁权畄权䅁权硂䅂䅁允䅁䅁䅅䅁䙁䅁䅁䅁啂楳䉸䍄䉁䅁䅁䅂䅁䅁䅍䅄䅁䅁䅯䅂䅅䅁䅯充䅁䅁䅯兂䅁䅁䅅䅁䉁䅁䅁杄啁䅁䅁兎ぁ䑁䅧睎祁䑁䅫䅍睁䑁䅁䅁䵁䅉䅅䅁䕁䅁䅁睁䵁䅁䅁权捃允䅁权牄权䅁权㥂䅂䅁允䅁䅁䅅䅁佁䉁䅑䅁穁䑁䅅免㍁䑁䅣兏㍁䑁䅅兏䅁䅁杷允䅁䅁䅑䅁䑁䅁䅷䅁䭁䅁䉙䅁䭁佁䭳䅁䭁䝁䔰䅁䉁䅁䅁允䅁䅁䄴䅆䅁䑁䅉䅍祁䑁䅍䅏穁䑁䅁李㕁䅁䅁䍄䉁䅁䅁䅂䅁䅁䅍䅄䅁䅁䅯杂䅅䅁䅯眶䅯䅁䅯来䅑䅁䅅䅁䉁䅁䅁杄啁䅁䅁杍睁䑁䅉杍㍁䑁䅅兏㕁䑁䅁䅁䵁䅉䅅䅁䕁䅁䅁睁䵁䅁䅁权䝁允䅁权牄权䅁权㥂䅂䅁允䅁䅁䅅䅁佁䉁䅑䅁祁䑁䅁䅎穁䑁䅣睍ㅁ䑁䅫䅍䅁䅁杷允䅁䅁䅑䅁䑁䅁䅷䅁䭁䡁䉁䅁䭁佁䭳䅁䭁䝁䔰䅁䉁䅁䅁允䅁䅁䄴䅆䅁䑁䅫兏ぁ䑁䅁䅍睁䑁䅁䅍睁䅁䅁䍄䉁䅁䅁䅂䅁䅁䅍䅄䅁䅁䅯䅣䅅䅁䅯眶䅯䅁䅯兣䅑䅁䅅䅁䉁䅁䅁杄啁䅁䅁兏㕁䑁䅉䅍睁䑁䅁䅍睁䑁䅁䅁䵁䅉䅅䅁䕁䅁䅁睁䵁䅁䅁权䅃允䅁权湄权䅁权睂䅂䅁允䅁䅁䅅䅁䙁䥁䉬余兘桉䄵䍄䉁䅁䅁䅂䅁䅁䅍䅄䅁䅁䅯兮䅅䅁䅯儶䅯䅁䅯来䅑䅁䅅䅁䉁䅁䅁兂䅁䅁䅁䩷倰兑杷允䅁䅁䅑䅁䑁䅁䅷䅁䭁䭁䅫䅁䭁佁䬴䅁䭁䝁䔸䅁䉁䅁䅁允䅁䅁䅕䅁䅁䩁佔ご䵅䅉䅅䅁䕁䅁䅁睁䵁䅁䅁权摃允䅁权浄权䅁权䙃䅂䅁允䅁䅁䅅䅁佁䅁䅷䅁硁䍁䄴䅏㍁䑁䅙䅁䵁䅉䅅䅁䕁䅁䅁睁䵁䅁䅁权睂允䅁权牄权䅁权䙃䅂䅁允䅁䅁䅅䅁佁䉁䅑䅁㕁䑁䅫李睁䑁䅁䅍睁䑁䅁䅍䅁䅁杷允䅁䅁䅑䅁䑁䅁䅷䅁䭁乁䉙䅁䭁佁䭙䅁䭁䡁䕁䅁䉁䅁䅁允䅁䅁䄴䅄䅁䑁䅁杌㉁䑁䅣兏䅁䅁杷允䅁䅁䅑䅁䑁䅁䅷䅁䭁䙁䉷䅁䭁佁䬰䅁䭁䝁䔸䅁䉁䅁䅁允䅁䅁䅕瑃橥䑣䬰あ䵁䅉䅅䅁䕁䅁䅁睁䵁䅁䅁权睂允䅁权牄权䅁权㥂䅂䅁允䅁䅁䅅䅁佁䉁䅙䅁硁䑁䅁䅍㍁䑁䅁䅍睁䑁䅁䅍睁䅁䅁䍄䉁䅁䅁䅂䅁䅁䅍䅄䅁䅁䅯朸䅅䅁䅯眶䅯䅁䅯䄷䅯䅁䅅䅁䉁䅁䅁杄啁䅁䅁睍㍁䑁䅁免㑁䑁䅧兏㕁䑁䅧䅁䵁䅉䅅䅁䕁䅁䅁睁䵁䅁䅁权䭁允䅁权畄权䅁权㙂䅂䅁允䅁䅁䅅䅁䙁䅁䅁䅁奃祈䉆䍄䉁䅁䅁䅂䅁䅁䅍䅄䅁䅁䅯朸䅅䅁䅯眶䅯䅁䅯兣䅑䅁䅅䅁䉁䅁䅁杄啁䅁䅁睍㍁䑁䅧睎睁䑁䅁䅍睁䑁䅁䅁䵁䅉䅅䅁䕁䅁䅁睁䵁䅁䅁权⭂允䅁权浄权䅁权㥂䅂䅁允䅁䅁䅅䅁佁䅁䅷䅁睁䍁䄴睎㕁䑁䅑䅁䵁䅉䅅䅁䕁䅁䅁睁䵁䅁䅁权㙄允䅁权浄权䅁权䙃䅂䅁允䅁䅁䅅䅁佁䅁䄴䅁㉁䑁䅉杌ぁ䑁䅅李䅁䅁杷允䅁䅁䅑䅁䑁䅁䅷䅁䭁佁䅑䅁䭁佁䬴䅁䭁䡁䔰䅁䉁䅁䅁允䅁䅁䅕䅁䅁䕁扺歆䵅䅉䅅䅁䕁䅁䅁睁䵁䅁䅁权⭁允䅁权浄权䅁权䙃䅂䅁允䅁䅁䅅䅁佁䅁䅷䅁祁䍁䄴睎ぁ䑁䅙䅁䵁䅉䅅䅁䕁䅁䅁睁䵁䅁䅁权䥃允䅁权湄权䅁权瑂䅂䅁允䅁䅁䅅䅁䙁䱁敧敨剴䍏䅎䍄䉁䅁䅁䅂䅁䅁䅍䅄䅁䅁䅯睢䅅䅁䅯儷䅯䅁䅯睢䅑䅁䅅䅁䉁䅁䅁兂䝂癴㥐䠱汪睐杷允䅁䅁䅑䅁䑁䅁䅷䅁䭁䥁䅙䅁䭁佁䭳䅁䭁䡁䕅䅁䉁䅁䅁允䅁䅁䄴杆䅁䑁䅅杍硁䑁䅧䅍睁䑁䅁䅍睁䑁䅁䅁䵁䅉䅅䅁䕁䅁䅁睁䵁䅁䅁权杄允䅁权瑄权䅁权獄权䅁允䅁䅁䅅䅁䙁䝁匸㡧䭄摯⼰䍄䉁䅁䅁䅂䅁䅁䅍䅄䅁䅁䅯允䅅䅁䅯朵䅯䅁䅯睧䅑䅁䅅䅁䉁䅁䅁杄䵁䅁䅁免畁䑁䅑免ぁ䅁䅁䍄䉁䅁䅁䅂䅁䅁䅍䅄䅁䅁䅯杨䅁䅁䅯眶䅯䅁䅯兦䅑䅁䅅䅁䉁䅁䅁杄坁䅁䅁免祁䑁䅉睎睁䑁䅁䅍睁䑁䅁䅍䅁䅁杷允䅁䅁䅑䅁䑁䅁䅷䅁䭁偁䉍䅁䭁佁䭳䅁䭁䡁䕯䅁䉁䅁䅁允䅁䅁䄴䅆䅁䑁䅣杍ぁ䑁䅁䅍睁䑁䅁䅍睁䅁䅁䍄䉁䅁䅁䅂䅁䅁䅍䅄䅁䅁䅯光䅁䅁䅯眵䅯䅁䅯兢䅑䅁䅅䅁䉁䅁䅁兂䅁㑒㡃瀴婙䅑杷允䅁䅁䅑䅁䑁䅁䅷䅁䭁佁䅙䅁䭁佁䬰䅁䭁䝁䔰䅁䉁䅁䅁允䅁䅁䅕㉣剩堷⽹啅䵁䅉䅅䅁䕁䅁䅁睁䵁䅁䅁权㡃䅁䅁权畄权䅁权睂䅂䅁允䅁䅁䅅䅁䙁䅁䅁䅁奃祓䉊䍄䉁䅁䅁䅂䅁䅁䅍䅄䅁䅁䅯䅇䅅䅁䅯眵䅯䅁䅯睢䅑䅁䅅䅁䉁䅁䅁兂奄㙵氰つ兯䅑杷允䅁䅁䅑䅁䑁䅁䅷䅁䭁䝁䉍䅁䭁佁䭫䅁䭁佁䭷䅁䉁䅁䅁允䅁䅁䅕䅁䅁䝁䉁歅䵅䅉䅅䅁䕁䅁䅁睁䵁䅁䅁权い允䅁权牄权䅁权療䅂䅁允䅁䅁䅅䅁佁䉁䅑䅁穁䑁䅅睎㑁䑁䅙兏穁䑁䅕免䅁䅁杷允䅁䅁䅑䅁䑁䅁䅷䅁䭁䍁䉧䅁䭁佁䭳䅁䭁䡁䕁䅁䉁䅁䅁允䅁䅁䄴䅆䅁䑁䅍兏㑁䑁䅁䅎㍁䑁䅍䅍㉁䅁䅁䍄䉁䅁䅁䅂䅁䅁䅍䅄䅁䅁䅯䅋䅅䅁䅯眶䅯䅁䅯全䅑䅁䅅䅁䉁䅁䅁杄啁䅁䅁睍㕁䑁䅧睍ぁ䑁䅁睎㕁䑁䅕䅁䵁䅉䅅䅁䕁䅁䅁睁䵁䅁䅁权捄允䅁权牄权䅁权療䅂䅁允䅁䅁䅅䅁佁䉁䅙䅁㑁䑁䅁睍ぁ䑁䅁䅍睁䑁䅁䅍睁䅁䅁䍄䉁䅁䅁䅂䅁䅁䅍䅄䅁䅁䅯䅒䅁䅁䅯眵䅯䅁䅯䄷䅯䅁䅅䅁䉁䅁䅁兂权楇搯䅊摙䅑杷允䅁䅁䅑䅁䑁䅁䅷䅁䭁䱁䉫䅁䭁佁䬰䅁䭁䥁䕍䅁䉁䅁䅁允䅁䅁䅕䥒獴⼵灵味䴸䅉䅅䅁䕁䅁䅁睁䵁䅁䅁权坁允䅁权瑄权䅁权獄权䅁允䅁䅁䅅䅁䭁䕁䅣䅁䵁䅉䅅䅁䕁䅁䅁睁䵁䅁䅁权䭄允䅁权牄权䅁权獄权䅁允䅁䅁䅅䅁佁䉁䅙䅁祁䑁䅍䅎ぁ䑁䅕䅎祁䑁䅁睍ぁ䅁䅁䍄䉁䅁䅁䅂䅁䅁䅍䅄䅁䅁䅯杹䅅䅁䅯眶䅯䅁䅯兢䅑䅁䅅䅁䉁䅁䅁杄坁䅁䅁杍穁䑁䅑䅎㑁䑁䅕免㑁䑁䅅䅎䅁䅁杷允䅁䅁䅑䅁䑁䅁䅷䅁䭁䥁䅫䅁䭁佁䬰䅁䭁䡁䔰䅁䉁䅁䅁允䅁䅁䅕桙奂扏䥔橴䴸䅉䅅䅁䕁䅁䅁睁䵁䅁䅁权㙁允䅁权湄权䅁权㙂䅂䅁允䅁䅁䅅䅁䙁䙁橔婰䕶䉯䄹䍄䉁䅁䅁䅂䅁䅁䅍䅄䅁䅁䅯杹䅅䅁䅯眶䅯䅁䅯睢䅑䅁䅅䅁䉁䅁䅁杄坁䅁䅁杍穁䑁䅕兎睁䑁䅑免㍁䑁䅉兏䅁䅁杷允䅁䅁䅑䅁䑁䅁䅷䅁䭁䉁䉍䅁䭁佁䭙䅁䭁佁䭷䅁䉁䅁䅁允䅁䅁䄴䅄䅁䑁䅁杌ぁ䑁䅁兎䅁䅁杷允䅁䅁䅑䅁䑁䅁䅷䅁䭁䵁䉯䅁䭁佁䭳䅁䭁䡁䕯䅁䉁䅁䅁允䅁䅁䄴杆䅁䑁䅉睍ㅁ䑁䅣䅍ㅁ䑁䅅䅍睁䑁䅁䅁䵁䅉䅅䅁䕁䅁䅁睁䵁䅁䅁权䭄允䅁权牄权䅁权睂䅂䅁允䅁䅁䅅䅁佁䉁䅙䅁祁䑁䅍李睁䑁䅅睍ㅁ䑁䅉䅏祁䅁䅁䍄䉁䅁䅁䅂䅁䅁䅍䅄䅁䅁䅯眫䅅䅁䅯眵䅯䅁䅯䅣䅑䅁䅅䅁䉁䅁䅁兂啂㘴扗䭸扁䅑杷允䅁䅁䅑䅁䑁䅁䅷䅁䭁䅁䉅䅁䭁佁䭣䅁䭁佁䭷䅁䉁䅁䅁允䅁䅁䅕⽷潕䥘䌹歉䵁䅉䅅䅁䕁䅁䅁睁䵁䅁䅁权湁允䅁权牄权䅁权㙂䅂䅁允䅁䅁䅅䅁佁䉁䅑䅁ㅁ䑁䅧兎㍁䑁䅁䅍睁䑁䅁䅍䅁䅁杷允䅁䅁䅑䅁䑁䅁䅷䅁䭁䭁䄰䅁䭁佁䭣䅁䭁䥁䕍䅁䉁䅁䅁允䅁䅁䅕楁䡵瑆佮歅䵁䅉䅅䅁䕁䅁䅁睁䵁䅁䅁权湁允䅁权牄权䅁权硂䅂䅁允䅁䅁䅅䅁佁䉁䅑䅁ㅁ䑁䅧兎穁䑁䅁䅍睁䑁䅁䅍䅁䅁杷允䅁䅁䅑䅁䑁䅁䅷䅁䭁䙁䅳䅁䭁佁䬰䅁䭁䝁䔸䅁䉁䅁䅁允䅁䅁䅕婪畤潅䅐樲䴸䅉䅅䅁䕁䅁䅁睁䵁䅁䅁权瑃䅁䅁权浄权䅁权硂䅂䅁允䅁䅁䅅䅁佁䅁䅷䅁睁䍁䄴兏硁䑁䅙䅁䵁䅉䅅䅁䕁䅁䅁睁䵁䅁䅁权呄䅁䅁权牄权䅁权睂䅂䅁允䅁䅁䅅䅁佁䉁䅑䅁祁䑁䅕杍ㅁ䑁䅁䅍睁䑁䅁䅍䅁䅁杷允䅁䅁䅑䅁䑁䅁䅷䅁䭁䥁䅉䅁䭁䅁䍅䅁䭁䅁䍍䅁䉁䅁䅁允䅁䅁䅕㉣汔穆ひ欫䵁䅉䅅䅁䕁䅁䅁睁䵁䅁䅁权䩄允䅁权浄权䅁权䑃䅂䅁允䅁䅁䅅䅁佁䅁䅷䅁硁䍁䄴免㕁䑁䅫䅁䵁䅉䅅䅁䕁䅁䅁睁䵁䅁䅁权䵁䅁䅁权湄权䅁权獄权䅁允䅁䅁䅅䅁䙁䱁䩰䅄牉⭨⽙䍄䉁䅁䅁䅂䅁䅁䅍䅄䅁䅁䅯眰䅁䅁䅯眶䅯䅁䅯全䅑䅁䅅䅁䉁䅁䅁杄啁䅁䅁杍ㅁ䑁䅕兏㉁䑁䅙䅍㕁䑁䅁䅁䵁䅉䅅䅁䕁䅁䅁睁䵁䅁䅁权㉂䅁䅁权瑄权䅁权硂䅂䅁允䅁䅁䅅䅁䙁佁兘瑉㕶癦⽩䍄䉁䅁䅁䅂䅁䅁䅍䅄䅁䅁䅯眲䅁䅁䅯眶䅯䅁䅯睢䅑䅁䅅䅁䉁䅁䅁杄坁䅁䅁免睁䑁䅫兎㉁䑁䅧䅎硁䑁䅧䅍䅁䅁杷允䅁䅁䅑䅁䑁䅁䅷䅁䭁䑁䅧䅁䭁佁䬴䅁䭁䡁䕯䅁䉁䅁䅁允䅁䅁䅕䅁䅁䝁浂歆䵅䅉䅅䅁䕁䅁䅁睁䵁䅁䅁权灁允䅁权浄权䅁权㥂䅂䅁允䅁䅁䅅䅁佁䅁䅯䅁硁䍁䄴睍㍁䅁䅁䍄䉁䅁䅁䅂䅁䅁䅍䅄䅁䅁䅯眲䅁䅁䅯眶䅯䅁䅯兣䅑䅁䅅䅁䉁䅁䅁杄坁䅁䅁免睁䑁䅫免睁䑁䅁䅍睁䑁䅁䅍䅁䅁杷允䅁䅁䅑䅁䑁䅁䅷䅁䭁䙁䅧䅁䭁佁䬰䅁䭁䝁䔰䅁䉁䅁䅁允䅁䅁䅕䘷㑇潈牘味䴸䅉䅅䅁䕁䅁䅁睁䵁䅁䅁权扄䅁䅁权牄权䅁权㥂䅂䅁允䅁䅁䅅䅁佁䉁䅙䅁硁䑁䅁兏睁䑁䅑䅍祁䑁䅕䅎睁䅁䅁䍄䉁䅁䅁䅂䅁䅁䅍䅄䅁䅁䅯兙䅅䅁䅯朵䅯䅁䅯来䅑䅁䅅䅁䉁䅁䅁杄䵁䅁䅁免畁䑁䅙䅏ㅁ䅁䅁䍄䉁䅁䅁䅂䅁䅁䅍䅄䅁䅁䅯朸䅁䅁䅯眶䅯䅁䅯䅣䅑䅁䅅䅁䉁䅁䅁杄坁䅁䅁免硁䑁䅍䅍㑁䑁䅉兏㑁䑁䅫䅍䅁䅁杷允䅁䅁䅑䅁䑁䅁䅷䅁䭁偁䅉䅁䭁佁䭳䅁䭁䥁䕍䅁䉁䅁䅁允䅁䅁䄴杆䅁䑁䅅免ぁ䑁䅑兏ぁ䑁䅧䅍穁䑁䅅䅁䵁䅉䅅䅁䕁䅁䅁睁䵁䅁䅁权ぃ䅁䅁权瑄权䅁权獄权䅁允䅁䅁䅅䅁䙁䝁㡱䩤奍乂⽙䍄䉁䅁䅁䅂䅁䅁䅍䅄䅁䅁䅯東䅅䅁䅯朵䅯䅁䅯兦䅑䅁䅅䅁䉁䅁䅁权䡂䅁䅁䍄䉁䅁䅁䅂䅁䅁䅍䅄䅁䅁䅯兦䅁䅁䅯眵䅯䅁䅯兦䅑䅁䅅䅁䉁䅁䅁兂䡄穓䩥救塁䅑杷允䅁䅁䅑䅁䑁䅁䅷䅁䭁乁䉉䅁䭁佁䬰䅁䭁䡁䕅䅁䉁䅁䅁允䅁䅁䅕㘱睎児塲稰䴸䅉䅅䅁䕁䅁䅁睁䵁䅁䅁权䑄允䅁权瑄权䅁权㥂䅂䅁允䅁䅁䅅䅁䙁䍁睇浣剩户⽷䍄䉁䅁䅁䅂䅁䅁䅍䅄䅁䅁䅯朸䅁䅁䅯眵䅯䅁䅯睢䅑䅁䅅䅁䉁䅁䅁兂䡄穓䩥救煁䅑杷允䅁䅁䅑䅁䑁䅁䅷䅁䭁䱁䉑䅁䭁佁䭫䅁䭁䥁䕍䅁䉁䅁䅁允䅁䅁䅕䅁䅁佁睂〶䵁䅉䅅䅁䕁䅁䅁睁䵁䅁䅁权䙃䅁䅁权牄权䅁权瑂䅂䅁允䅁䅁䅅䅁佁䉁䅑䅁祁䑁䅉李㉁䑁䅁䅍睁䑁䅁䅍䅁䅁杷允䅁䅁䅑䅁䑁䅁䅷䅁䭁䥁䅕䅁䭁佁䭳䅁䭁䡁䕯䅁䉁䅁䅁允䅁䅁䄴䅆䅁䑁䅉杍㍁䑁䅫䅍睁䑁䅁䅍睁䅁䅁䍄䉁䅁䅁䅂䅁䅁䅍䅄䅁䅁䅯䅖䅅䅁䅯䅂䅁䅁䅯䅂䅉䅁䅅䅁䉁䅁䅁兂䅁䅁䅁砲汬兑杷允䅁䅁䅑䅁䑁䅁䅷䅁䭁䍁䄰䅁䭁佁䭣䅁䭁䝁䔰䅁䉁䅁䅁允䅁䅁䅕塭䙰奏佗吸䴸䅉䅅䅁䕁䅁䅁睁䵁䅁䅁权䙃䅁䅁权牄权䅁权硂䅂䅁允䅁䅁䅅䅁佁䉁䅑䅁祁䑁䅉䅏祁䑁䅁䅍睁䑁䅁䅍䅁䅁杷允䅁䅁䅑䅁䑁䅁䅷䅁䭁䥁䅕䅁䭁佁䭳䅁䭁䡁䔰䅁䉁䅁䅁允䅁䅁䄴䅆䅁䑁䅉睍硁䑁䅁䅍睁䑁䅁䅍睁䅁䅁䍄䉁䅁䅁䅂䅁䅁䅍䅄䅁䅁䅯兏䅅䅁䅯朷䅯䅁䅯兦䅑䅁䅅䅁䉁䅁䅁兂䅁䅁䅁䑙⭙兑杷允䅁䅁䅑䅁䑁䅁䅷䅁䭁䡁䅉䅁䭁佁䬰䅁䭁䥁䕍䅁䉁䅁䅁允䅁䅁䅕呦ㄸ牘䩰䕁䵁䅉䅅䅁䕁䅁䅁睁䵁䅁䅁权い允䅁权瑄权䅁权睂䅂䅁允䅁䅁䅅䅁䙁偁㥔䠱灪瑊⽫䍄䉁䅁䅁䅂䅁䅁䅍䅄䅁䅁䅯具䅁䅁䅯眶䅯䅁䅯来䅑䅁䅅䅁䉁䅁䅁杄坁䅁䅁免㑁䑁䅅李睁䑁䅁䅍睁䑁䅁䅍䅁䅁杷允䅁䅁䅑䅁䑁䅁䅷䅁䭁䵁䅅䅁䭁佁䭳䅁䭁䥁䕕䅁䉁䅁䅁允䅁䅁䄴杆䅁䑁䅅䅏穁䑁䅁䅍睁䑁䅁䅍睁䑁䅁䅁䵁䅉䅅䅁䕁䅁䅁睁䵁䅁䅁权祃允䅁权䉁杁䅁权䑁杁䅁允䅁䅁䅅䅁䙁乁琸敎硤摄䅒䍄䉁䅁䅁䅂䅁䅁䅍䅄䅁䅁䅯睅䅅䅁䅯眶䅯䅁䅯来䅑䅁䅅䅁䉁䅁䅁杄坁䅁䅁免祁䑁䅅兏睁䑁䅁䅍睁䑁䅁䅍䅁䅁杷允䅁䅁䅑䅁䑁䅁䅷䅁䭁䉁䉍䅁䭁佁䭳䅁䭁䡁䕁䅁䉁䅁䅁允䅁䅁䄴杆䅁䑁䅅杍硁䑁䅫䅍睁䑁䅁䅍睁䑁䅁䅁䵁䅉䅅䅁䕁䅁䅁睁䵁䅁䅁权塂允䅁权浄权䅁权㙂䅂䅁允䅁䅁䅅䅁佁䅁䅯䅁睁䍁䄴兎祁䅁䅁䍄䉁䅁䅁䅂䅁䅁䅍䅄䅁䅁䅯睅䅅䅁䅯眶䅯䅁䅯全䅑䅁䅅䅁䉁䅁䅁杄坁䅁䅁免祁䑁䅅睎睁䑁䅁䅍睁䑁䅁䅍䅁䅁杷允䅁䅁䅑䅁䑁䅁䅷䅁䭁䉁䉍䅁䭁佁䭳䅁䭁䥁䕍䅁䉁䅁䅁允䅁䅁䄴杆䅁䑁䅅杍硁䑁䅣䅍睁䑁䅁䅍睁䑁䅁䅁䵁䅉䅅䅁䕁䅁䅁睁䵁䅁䅁权呁允䅁权牄权䅁权㥂䅂䅁允䅁䅁䅅䅁佁䉁䅙䅁硁䑁䅉免㕁䑁䅁䅍睁䑁䅁䅍睁䅁䅁䍄䉁䅁䅁䅂䅁䅁䅍䅄䅁䅁䅯睙䅅䅁䅯儷䅯䅁䅯来䅑䅁䅅䅁䉁䅁䅁兂睄㡰䱚㑎㥮睐杷允䅁䅁䅑䅁䑁䅁䅷䅁䭁䩁䉉䅁䭁佁䬰䅁䭁䝁䔸䅁䉁䅁䅁允䅁䅁䅕⼹䬶睨獙樶䴸䅉䅅䅁䕁䅁䅁睁䵁䅁䅁权䅄允䅁权浄权䅁权㙂䅂䅁允䅁䅁䅅䅁佁䅁䅷䅁硁䍁䄴兎㑁䑁䅣䅁䵁䅉䅅䅁䕁䅁䅁睁䵁䅁䅁权䥁允䅁权牄权䅁权療䅂䅁允䅁䅁䅅䅁佁䉁䅑䅁穁䑁䅧杍ㅁ䑁䅁䅍祁䑁䅙兎䅁䅁杷允䅁䅁䅑䅁䑁䅁䅷䅁䭁䕁䅙䅁䭁䅁䅯䅁䭁䅁䍑䅁䉁䅁䅁允䅁䅁䅕䥕堲桢䑋䕆䵁䅉䅅䅁䕁䅁䅁睁䵁䅁䅁权䥁允䅁权牄权䅁权睂䅂䅁允䅁䅁䅅䅁佁䉁䅑䅁穁䑁䅧免㍁䑁䅅李穁䑁䅉睍䅁䅁杷允䅁䅁䅑䅁䑁䅁䅷䅁䭁䥁䉧䅁䭁佁䭳䅁䭁䝁䔰䅁䉁䅁䅁允䅁䅁䄴䅆䅁䑁䅉杍ぁ䑁䅑睎穁䑁䅫䅎㍁䅁䅁䍄䉁䅁䅁䅂䅁䅁䅍䅄䅁䅁䅯朱䅅䅁䅯眵䅯䅁䅯睧䅑䅁䅅䅁䉁䅁䅁兂䑃䵷桱呒卙䅑杷允䅁䅁䅑䅁䑁䅁䅷䅁䭁䉁䄸䅁䭁佁䬰䅁䭁䝁䔰䅁䉁䅁䅁允䅁䅁䅕䥘䌯匹䵧㡔䵁䅉䅅䅁䕁䅁䅁睁䵁䅁䅁权⭄䅁䅁权浄权䅁权䑃䅂䅁允䅁䅁䅅䅁佁䅁䅷䅁祁䍁䄴睍㑁䑁䅫䅁䵁䅉䅅䅁䕁䅁䅁睁䵁䅁䅁权慂允䅁权瑄权䅁权獄权䅁允䅁䅁䅅䅁䙁䑁䬰㘱睎匯䄵䍄䉁䅁䅁䅂䅁䅁䅍䅄䅁䅁䅯䅣䅅䅁䅯朷䅯䅁䅯来䅑䅁䅅䅁䉁䅁䅁兂䅁䅁䅁煏啊兑杷允䅁䅁䅑䅁䑁䅁䅷䅁䭁䅁䉁䅁䭁佁䭙䅁䭁䥁䕍䅁䉁䅁䅁允䅁䅁䄴䅄䅁䑁䅅杌ぁ䑁䅫兏䅁䅁杷允䅁䅁䅑䅁䑁䅁䅷䅁䭁䵁䉍䅁䭁䅁䅑䅁䭁䅁䍑䅁䉁䅁䅁允䅁䅁䅕䅁䅁䑷煃啩䵅䅉䅅䅁䕁䅁䅁睁䵁䅁䅁权㉃允䅁权牄权䅁权療䅂䅁允䅁䅁䅅䅁佁䉁䅉䅁ㅁ䑁䅙杍硁䑁䅙免㕁䑁䅑䅁䵁䅉䅅䅁䕁䅁䅁睁䵁䅁䅁权㉃允䅁权牄权䅁权㙂䅂䅁允䅁䅁䅅䅁佁䉁䅉䅁ㅁ䑁䅙䅍㑁䑁䅕䅎㉁䑁䅫䅁䵁䅉䅅䅁䕁䅁䅁睁䵁䅁䅁权晃䅁䅁权剁䅁䅁权䕁杁䅁允䅁䅁䅅䅁佁䉁䅑䅁穁䑁䅙兎ぁ䑁䅑兏㕁䑁䅙睎䅁䅁杷允䅁䅁䅑䅁䑁䅁䅷䅁䭁䙁䉕䅁䭁佁䭙䅁䭁䝁䔰䅁䉁䅁䅁允䅁䅁䄴䅄䅁䑁䅅杌穁䑁䅣免䅁䅁杷允䅁䅁䅑䅁䑁䅁䅷䅁䭁䱁䉙䅁䭁佁䭳䅁䭁䥁䕕䅁䉁䅁䅁允䅁䅁䄴杅䅁䑁䅕兎穁䑁䅁李㑁䑁䅣䅎䅁䅁杷允䅁䅁䅑䅁䑁䅁䅷䅁䭁偁䉕䅁䭁佁䭳䅁䭁佁䭷䅁䉁䅁䅁允䅁䅁䄴䅆䅁䑁䅉䅎穁䑁䅍䅍睁䑁䅁䅍睁䅁䅁䍄䉁䅁䅁䅂䅁䅁䅍䅄䅁䅁䅯䅨䅁䅁䅯儷䅯䅁䅯兢䅑䅁䅅䅁䉁䅁䅁兂䍁㑋坣挲渷睐杷允䅁䅁䅑䅁䑁䅁䅷䅁䭁偁䉕䅁䭁佁䭳䅁䭁䝁䔰䅁䉁䅁䅁允䅁䅁䄴䅆䅁䑁䅉䅎ㅁ䑁䅧䅍睁䑁䅁䅍睁䅁䅁䍄䉁䅁䅁䅂䅁䅁䅍䅄䅁䅁䅯睱䅅䅁䅯朵䅯䅁䅯睢䅑䅁䅅䅁䉁䅁䅁杄䵁䅁䅁免畁䑁䅅睍ぁ䅁䅁䍄䉁䅁䅁䅂䅁䅁䅍䅄䅁䅁䅯来䅅䅁䅯眶䅯䅁䅯䄷䅯䅁䅅䅁䉁䅁䅁杄坁䅁䅁免穁䑁䅁兏ㅁ䑁䅍䅏㕁䑁䅙免䅁䅁杷允䅁䅁䅑䅁䑁䅁䅷䅁䭁䩁䉑䅁䭁佁䭫䅁䭁䡁䕯䅁䉁䅁䅁允䅁䅁䅕䅁䅁䙁䉤歙䵅䅉䅅䅁䕁䅁䅁睁䵁䅁䅁权獂䅁䅁权畄权䅁权瑂䅂䅁允䅁䅁䅅䅁䙁䅁䅁䅁㑁ご䉒䍄䉁䅁䅁䅂䅁䅁䅍䅄䅁䅁䅯睇䅅䅁䅯朵䅯䅁䅯睢䅑䅁䅅䅁䉁䅁䅁权䡂䅁䅁䍄䉁䅁䅁䅂䅁䅁䅍䅄䅁䅁䅯䅉䅅䅁䅯儶䅯䅁䅯兦䅑䅁䅅䅁䉁䅁䅁兂䅁䅁䅁䭑⽲䅑杷允䅁䅁䅑䅁䑁䅁䅷䅁䭁䡁䉯䅁䭁佁䭳䅁䭁䥁䕕䅁䉁䅁䅁允䅁䅁䄴杆䅁䑁䅅睍穁䑁䅍李㉁䑁䅧䅍㍁䑁䅣䅁䵁䅉䅅䅁䕁䅁䅁睁䵁䅁䅁权㙂允䅁权牄权䅁权㥂䅂䅁允䅁䅁䅅䅁佁䉁䅙䅁硁䑁䅍睍硁䑁䅫免㍁䑁䅧䅏㍁䅁䅁䍄䉁䅁䅁䅂䅁䅁䅍䅄䅁䅁䅯䅓䅅䅁䅯眶䅯䅁䅯兢䅑䅁䅅䅁䉁䅁䅁杄十䅁䅁䅎祁䑁䅫李穁䑁䅧睎㍁䅁䅁䍄䉁䅁䅁䅂䅁䅁䅍䅄䅁䅁䅯䄫䅁䅁䅯儷䅯䅁䅯来䅑䅁䅅䅁䉁䅁䅁兂䑃䵷桱扒橢睐杷允䅁䅁䅑䅁䑁䅁䅷䅁䭁䕁䉧䅁䭁佁䭳䅁䭁䡁䕅䅁䉁䅁䅁允䅁䅁䄴杅䅁䑁䅑杍祁䑁䅧兏ぁ䑁䅫睍䅁䅁杷允䅁䅁䅑䅁䑁䅁䅷䅁䭁䭁䄸䅁䭁佁䬴䅁䭁䡁䕯䅁䉁䅁䅁允䅁䅁䅕䅁䅁䡁偨啊䵅䅉䅅䅁䕁䅁䅁睁䵁䅁䅁权䥂允䅁权牄权䅁权䑃䅂䅁允䅁䅁䅅䅁佁䉁䅉䅁ぁ䑁䅉䅍㉁䑁䅙睎睁䑁䅙䅁䵁䅉䅅䅁䕁䅁䅁睁䵁䅁䅁权㙃䅁䅁权牄权䅁权瑂䅂䅁允䅁䅁䅅䅁佁䉁䅑䅁穁䑁䅕李硁䑁䅫䅎穁䑁䅣睍䅁䅁杷允䅁䅁䅑䅁䑁䅁䅷䅁䭁䱁䅍䅁䭁佁䬴䅁䭁䡁䔰䅁䉁䅁䅁允䅁䅁䅕䅁䅁䅁䭂啂䵅䅉䅅䅁䕁䅁䅁睁䵁䅁䅁权䕁允䅁权湄权䅁权療䅂䅁允䅁䅁䅅䅁䙁䩁婱婭婭卭䅂䍄䉁䅁䅁䅂䅁䅁䅍䅄䅁䅁䅯睡䅅䅁䅯眵䅯䅁䅯兢䅑䅁䅅䅁䉁䅁䅁兂晁敨剴䉵䰴䅑杷允䅁䅁䅑䅁䑁䅁䅷䅁䭁偁䉙䅁䭁佁䭳䅁䭁䡁䕅䅁䉁䅁䅁允䅁䅁䄴杆䅁䑁䅅兎ㅁ䑁䅣兏㕁䑁䅍䅍ㅁ䑁䅕䅁䵁䅉䅅䅁䕁䅁䅁睁䵁䅁䅁权硁䅁䅁权灄权䅁权療䅂䅁允䅁䅁䅅䅁䙁䅁䅁䅁杂剁䉊䍄䉁䅁䅁䅂䅁䅁䅍䅄䅁䅁䅯睤䅁䅁䅯朷䅯䅁䅯䅣䅑䅁䅅䅁䉁䅁䅁兂䅁䅁䅁䵉汯兑杷允䅁䅁䅑䅁䑁䅁䅷䅁䭁䍁䉁䅁䭁佁䬴䅁䭁䡁䕁䅁䉁䅁䅁允䅁䅁䅕䅁䅁䅁䙂猫䵁䅉䅅䅁䕁䅁䅁睁䵁䅁䅁权婂允䅁权瑄权䅁权獄权䅁允䅁䅁䅅䅁䙁佁㝦晱午兔䅨䍄䉁䅁䅁䅂䅁䅁䅍䅄䅁䅁䅯䅺䅁䅁䅯眶䅯䅁䅯兣䅑䅁䅅䅁䉁䅁䅁杄坁䅁䅁杍睁䑁䅣免硁䑁䅑䅎睁䑁䅁䅍䅁䅁杷允䅁䅁䅑䅁䑁䅁䅷䅁䭁䑁䈸䅁䭁佁䭙䅁䭁䡁䕁䅁䉁䅁䅁允䅁䅁䄴䅄䅁䑁䅅杌㍁䑁䅍睎䅁䅁杷允䅁䅁䅑䅁䑁䅁䅷䅁䭁䡁䅙䅁䭁佁䭳䅁䭁佁䭷䅁䉁䅁䅁允䅁䅁䄴䅆䅁䑁䅉睎㑁䑁䅁䅍睁䑁䅁䅍睁䅁䅁䍄䉁䅁䅁䅂䅁䅁䅍䅄䅁䅁䅯条䅁䅁䅯眵䅯䅁䅯兦䅑䅁䅅䅁䉁䅁䅁兂穂䙂杂剏⭢睐杷允䅁䅁䅑䅁䑁䅁䅷䅁䭁䵁䅷䅁䭁佁䭳䅁䭁䡁䔰䅁䉁䅁䅁允䅁䅁䄴杆䅁䑁䅉䅍硁䑁䅫免㕁䑁䅑䅍睁䑁䅁䅁䵁䅉䅅䅁䕁䅁䅁睁䵁䅁䅁权煄䅁䅁权灄权䅁权䙃䅂䅁允䅁䅁䅅䅁䙁䅁䅁䅁䅃睅䉸䍄䉁䅁䅁䅂䅁䅁䅍䅄䅁䅁䅯杺䅅䅁䅯眶䅯䅁䅯䅣䅑䅁䅅䅁䉁䅁䅁杄啁䅁䅁睍祁䑁䅫睍祁䑁䅣兎ㅁ䑁䅍䅁䵁䅉䅅䅁䕁䅁䅁睁䵁䅁䅁权䑂允䅁权湄权䅁权睂䅂䅁允䅁䅁䅅䅁䙁䍁睇浣剩儷䅚䍄䉁䅁䅁䅂䅁䅁䅍䅄䅁䅁䅯內䅁䅁䅯眶䅯䅁䅯睢䅑䅁䅅䅁䉁䅁䅁杄十䅁䅁䅎㉁䑁䅕李㕁䑁䅁䅍睁䅁䅁䍄䉁䅁䅁䅂䅁䅁䅍䅄䅁䅁䅯睅䅁䅁䅯儶䅯䅁䅯䄷䅯䅁䅅䅁䉁䅁䅁兂䅁䅁䅁䈰破兑杷允䅁䅁䅑䅁䑁䅁䅷䅁䭁䥁䅅䅁䭁佁䭳䅁䭁䡁䔰䅁䉁䅁䅁允䅁䅁䄴杅䅁䑁䅑兏㕁䑁䅍杍睁䑁䅁䅍䅁䅁杷允䅁䅁䅑䅁䑁䅁䅷䅁䭁䝁䅷䅁䭁佁䭳䅁䭁䝁䔸䅁䉁䅁䅁允䅁䅁䄴䅆䅁䑁䅙䅍㉁䑁䅫䅍㑁䑁䅧睎㉁䅁䅁䍄䉁䅁䅁䅂䅁䅁䅍䅄䅁䅁䅯䅥䅁䅁䅯儶䅯䅁䅯兢䅑䅁䅅䅁䉁䅁䅁权䡂䅁䅁䍄䉁䅁䅁䅂䅁䅁䅍䅄䅁䅁䅯䄸䅅䅁䅯朷䅯䅁䅯睧䅑䅁䅅䅁䉁䅁䅁兂䅁䅁䅁䴸湕兑杷允䅁䅁䅑䅁䑁䅁䅷䅁䭁䝁䅷䅁䭁佁䭳䅁䭁䥁䕕䅁䉁䅁䅁允䅁䅁䄴䅆䅁䑁䅙䅍㕁䑁䅕李穁䑁䅁䅏㑁䅁䅁䍄䉁䅁䅁䅂䅁䅁䅍䅄䅁䅁䅯睵䅅䅁䅯眶䅯䅁䅯䄷䅯䅁䅅䅁䉁䅁䅁杄啁䅁䅁䅏ぁ䑁䅣䅍睁䑁䅁䅍睁䑁䅁䅁䵁䅉䅅䅁䕁䅁䅁睁䵁䅁䅁权㝃允䅁权牄权䅁权睂䅂䅁允䅁䅁䅅䅁佁䉁䅑䅁㑁䑁䅕兎睁䑁䅁䅍睁䑁䅁䅍䅁䅁杷允䅁䅁䅑䅁䑁䅁䅷䅁䭁䕁䅷䅁䭁佁䭣䅁䭁䝁䔰䅁䉁䅁䅁允䅁䅁䅕㥆佮ㄹ橐䕉䵁䅉䅅䅁䕁䅁䅁睁䵁䅁䅁权奂䅁䅁权湄权䅁权睂䅂䅁允䅁䅁䅅䅁䙁䱁祂䩡瑈䍶䅊䍄䉁䅁䅁䅂䅁䅁䅍䅄䅁䅁䅯朳䅁䅁䅯朵䅯䅁䅯䅣䅑䅁䅅䅁䉁䅁䅁杄䵁䅁䅁免畁䑁䅍䅍㕁䅁䅁䍄䉁䅁䅁䅂䅁䅁䅍䅄䅁䅁䅯克䅁䅁䅯眶䅯䅁䅯䄷䅯䅁䅅䅁䉁䅁䅁杄十䅁䅁李ぁ䑁䅫兏㍁䑁䅫䅍祁䅁䅁䍄䉁䅁䅁䅂䅁䅁䅍䅄䅁䅁䅯杌䅅䅁䅯儷䅯䅁䅯兣䅑䅁䅅䅁䉁䅁䅁兂㡃䩤奍䙂佢睐杷允䅁䅁䅑䅁䑁䅁䅷䅁䭁䍁䅫䅁䭁佁䭳䅁䭁䝁䔰䅁䉁䅁䅁允䅁䅁䄴杅䅁䑁䅙兎穁䑁䅁兎㍁䑁䅍免䅁䅁杷允䅁䅁䅑䅁䑁䅁䅷䅁䭁䍁䅫䅁䭁佁䭳䅁䭁䝁䔸䅁䉁䅁䅁允䅁䅁䄴杅䅁䑁䅙兎㍁䑁䅁杍ㅁ䑁䅍睍䅁䅁杷允䅁䅁䅑䅁䑁䅁䅷䅁䭁䙁䉫䅁䭁佁䭫䅁䭁䡁䔰䅁䉁䅁䅁允䅁䅁䅕䅁䅁䭁䙪問䵅䅉䅅䅁䕁䅁䅁睁䵁䅁䅁权䍄䅁䅁权瑄权䅁权㥂䅂䅁允䅁䅁䅅䅁䙁䙁余扌摋㠷⽣䍄䉁䅁䅁䅂䅁䅁䅍䅄䅁䅁䅯眹䅅䅁䅯眶䅯䅁䅯兢䅑䅁䅅䅁䉁䅁䅁杄啁䅁䅁兏硁䑁䅕䅍睁䑁䅁䅍睁䑁䅁䅁䵁䅉䅅䅁䕁䅁䅁睁䵁䅁䅁权㍄允䅁权牄权䅁权㙂䅂䅁允䅁䅁䅅䅁佁䉁䅑䅁㕁䑁䅉免睁䑁䅁䅍睁䑁䅁䅍䅁䅁杷允䅁䅁䅑䅁䑁䅁䅷䅁䭁偁䉧䅁䭁佁䭳䅁䭁䡁䕯䅁䉁䅁䅁允䅁䅁䄴杅䅁䑁䅙李㍁䑁䅅睍硁䑁䅕李䅁䅁杷允䅁䅁䅑䅁䑁䅁䅷䅁䭁䕁䅅䅁䭁佁䭙䅁䭁䡁䕯䅁䉁䅁䅁允䅁䅁䄴䅄䅁䑁䅑杌祁䑁䅍兏䅁䅁杷允䅁䅁䅑䅁䑁䅁䅷䅁䭁䉁䉕䅁䭁䅁䅑䅁䭁䅁䅕䅁䉁䅁䅁允䅁䅁䅕䅁䅁偁打䕙䵅䅉䅅䅁䕁䅁䅁睁䵁䅁䅁权㑄允䅁权牄权䅁权硂䅂䅁允䅁䅁䅅䅁佁䉁䅉䅁㉁䑁䅣免㑁䑁䅅䅏穁䑁䅍䅁䵁䅉䅅䅁䕁䅁䅁睁䵁䅁䅁权㡂䅁䅁权浄权䅁权䙃䅂䅁允䅁䅁䅅䅁佁䅁䅷䅁硁䍁䄴䅍㉁䑁䅍䅁䵁䅉䅅䅁䕁䅁䅁睁䵁䅁䅁权㙁允䅁权瑄权䅁权療䅂䅁允䅁䅁䅅䅁䙁䝁匸㡧䭄敯⽅䍄䉁䅁䅁䅂䅁䅁䅍䅄䅁䅁䅯杦䅁䅁䅯朵䅯䅁䅯全䅑䅁䅅䅁䉁䅁䅁杄䵁䅁䅁免畁䑁䅑免穁䅁䅁䍄䉁䅁䅁䅂䅁䅁䅍䅄䅁䅁䅯䅪䅁䅁䅯儶䅯䅁䅯兦䅑䅁䅅䅁䉁䅁䅁兂䅁䅁䅁䅖䍎兑杷允䅁䅁䅑䅁䑁䅁䅷䅁䭁偁䉧䅁䭁佁䭳䅁䭁䥁䕕䅁䉁䅁䅁允䅁䅁䄴杅䅁䑁䅙䅏祁䑁䅕䅏㍁䑁䅁䅎䅁䅁杷允䅁䅁䅑䅁䑁䅁䅷䅁䭁䩁䄴䅁䭁䅁䅯䅁䭁䅁䅕䅁䉁䅁䅁允䅁䅁䅕䙅㕧䵴㉪歊䵁䅉䅅䅁䕁䅁䅁睁䵁䅁䅁权㙄允䅁权牄权䅁权睂䅂䅁允䅁䅁䅅䅁佁䉁䅙䅁硁䑁䅁䅎穁䑁䅅睍㍁䑁䅁睍硁䅁䅁䍄䉁䅁䅁䅂䅁䅁䅍䅄䅁䅁䅯䅺䅅䅁䅯眶䅯䅁䅯来䅑䅁䅅䅁䉁䅁䅁杄啁䅁䅁睍祁䑁䅁睍㑁䑁䅉䅏ㅁ䑁䅣䅁䵁䅉䅅䅁䕁䅁䅁睁䵁䅁䅁权啁允䅁权湄权䅁权療䅂䅁允䅁䅁䅅䅁䙁䡁呗䅇坒桪䅊䍄䉁䅁䅁䅂䅁䅁䅍䅄䅁䅁䅯兆䅅䅁䅯眵䅯䅁䅯睢䅑䅁䅅䅁䉁䅁䅁兂潁䉏慷卑硢睐杷允䅁䅁䅑䅁䑁䅁䅷䅁䭁偁䄴䅁䭁佁䬰䅁䭁䡁䕯䅁䉁䅁䅁允䅁䅁䅕扌摋㘷䝦稴䴸䅉䅅䅁䕁䅁䅁睁䵁䅁䅁权⭄允䅁权䉁杁䅁权䙁杁䅁允䅁䅁䅅䅁䙁䝁煄村奣久䄹䍄䉁䅁䅁䅂䅁䅁䅍䅄䅁䅁䅯术䅅䅁䅯允䅉䅁䅯睁䅉䅁䅅䅁䉁䅁䅁兂浂煨䄷瑍䩶䅑杷允䅁䅁䅑䅁䑁䅁䅷䅁䭁䥁䅁䅁䭁佁䬴䅁䭁䡁䕁䅁䉁䅁䅁允䅁䅁䅕䅁䅁䩁呪䕄䵅䅉䅅䅁䕁䅁䅁睁䵁䅁䅁权摄允䅁权湄权䅁权㙂䅂䅁允䅁䅁䅅䅁䙁䩁䕺䱉祂䈶䄹䍄䉁䅁䅁䅂䅁䅁䅍䅄䅁䅁䅯睅䅅䅁䅯儷䅯䅁䅯兦䅑䅁䅅䅁䉁䅁䅁兂摄䅊䉡啬㝐睐杷允䅁䅁䅑䅁䑁䅁䅷䅁䭁䝁䄰䅁䭁佁䬰䅁䭁䡁䕁䅁䉁䅁䅁允䅁䅁䅕体㙆䭆䠷㡅䵁䅉䅅䅁䕁䅁䅁睁䵁䅁䅁权楃䅁䅁权畄权䅁权硂䅂䅁允䅁䅁䅅䅁䙁䅁䅁䅁煃祈䉆䍄䉁䅁䅁䅂䅁䅁䅍䅄䅁䅁䅯兦䅁䅁䅯儶䅯䅁䅯睧䅑䅁䅅䅁䉁䅁䅁兂䅁䅁䅁䭑䕅兑杷允䅁䅁䅑䅁䑁䅁䅷䅁䭁䙁䈰䅁䭁佁䭳䅁䭁䝁䔰䅁䉁䅁䅁允䅁䅁䄴杅䅁䑁䅫兎睁䑁䅁䅍睁䑁䅁䅍䅁䅁杷允䅁䅁䅑䅁䑁䅁䅷䅁䭁䙁䈰䅁䭁佁䭳䅁䭁䡁䕁䅁䉁䅁䅁允䅁䅁䄴䅆䅁䑁䅅䅍睁䑁䅅䅍睁䑁䅁䅍睁䅁䅁䍄䉁䅁䅁䅂䅁䅁䅍䅄䅁䅁䅯兘䅅䅁䅯眶䅯䅁䅯兣䅑䅁䅅䅁䉁䅁䅁杄啁䅁䅁免睁䑁䅅睍睁䑁䅁䅍睁䑁䅁䅁䵁䅉䅅䅁䕁䅁䅁睁䵁䅁䅁权摂允䅁权牄权䅁权䙃䅂䅁允䅁䅁䅅䅁佁䉁䅑䅁硁䑁䅁杍ぁ䑁䅁䅍睁䑁䅁䅍䅁䅁杷允䅁䅁䅑䅁䑁䅁䅷䅁䭁䉁䉉䅁䭁佁䬰䅁䭁䥁䕍䅁䉁䅁䅁允䅁䅁䅕䑚晶㑔堲樳䴸䅉䅅䅁䕁䅁䅁睁䵁䅁䅁权杁允䅁权浄权䅁权睂䅂䅁允䅁䅁䅅䅁佁䅁䅷䅁硁䍁䄴兏睁䑁䅉䅁䵁䅉䅅䅁䕁䅁䅁睁䵁䅁䅁权䡄䅁䅁权湄权䅁权睂䅂䅁允䅁䅁䅅䅁䙁䱁へ硫䕧桖䅆䍄䉁䅁䅁䅂䅁䅁䅍䅄䅁䅁䅯睘䅅䅁䅯眵䅯䅁䅯兣䅑䅁䅅䅁䉁䅁䅁兂佂桙奂扏卑䅑杷允䅁䅁䅑䅁䑁䅁䅷䅁䭁偁䉫䅁䭁佁䭳䅁䭁䥁䕍䅁䉁䅁䅁允䅁䅁䄴䅆䅁䑁䅅䅎ぁ䑁䅫兏硁䑁䅍䅍祁䅁䅁䍄䉁䅁䅁䅂䅁䅁䅍䅄䅁䅁䅯眴䅅䅁䅯眶䅯䅁䅯睢䅑䅁䅅䅁䉁䅁䅁杄坁䅁䅁䅎祁䑁䅁兏㉁䑁䅉李祁䑁䅣䅍䅁䅁杷允䅁䅁䅑䅁䑁䅁䅷䅁䭁䡁䅙䅁䭁佁䭙䅁䭁䥁䕍䅁䉁䅁䅁允䅁䅁䄴䅄䅁䑁䅅杌睁䑁䅅兏䅁䅁杷允䅁䅁䅑䅁䑁䅁䅷䅁䭁䙁䅯䅁䭁佁䭣䅁䭁䡁䕅䅁䉁䅁䅁允䅁䅁䅕㙏攱㌱捩ぁ䵁䅉䅅䅁䕁䅁䅁睁䵁䅁䅁权㙄允䅁权牄权䅁权獄权䅁允䅁䅁䅅䅁佁䉁䅙䅁硁䑁䅁兎㉁䑁䅙李㑁䑁䅁兎ぁ䅁䅁䍄䉁䅁䅁䅂䅁䅁䅍䅄䅁䅁䅯杵䅅䅁䅯充䅁䅁䅯兂䅁䅁䅅䅁䉁䅁䅁杄十䅁䅁兎ぁ䑁䅁䅍睁䑁䅁䅍睁䅁䅁䍄䉁䅁䅁䅂䅁䅁䅍䅄䅁䅁䅯末䅅䅁䅯眶䅯䅁䅯兢䅑䅁䅅䅁䉁䅁䅁杄坁䅁䅁免睁䑁䅕李穁䑁䅙李㉁䑁䅧兎䅁䅁杷允䅁䅁䅑䅁䑁䅁䅷䅁䭁偁䉯䅁䭁佁䭳䅁䭁䥁䕕䅁䉁䅁䅁允䅁䅁䄴杆䅁䑁䅅䅍硁䑁䅙䅏祁䑁䅣䅏㑁䑁䅍䅁䵁䅉䅅䅁䕁䅁䅁睁䵁䅁䅁权ぃ允䅁权䕁䅁䅁权䕁杁䅁允䅁䅁䅅䅁䙁䅁䅁䅁㉁呆䈱䍄䉁䅁䅁䅂䅁䅁䅍䅄䅁䅁䅯杵䅅䅁䅯儶䅯䅁䅯兦䅑䅁䅅䅁䉁䅁䅁兂䅁䅁䅁䝑䝍兑杷允䅁䅁䅑䅁䑁䅁䅷䅁䭁䥁䉅䅁䭁佁䭳䅁䭁䝁䔸䅁䉁䅁䅁允䅁䅁䄴杆䅁䑁䅅䅏㕁䑁䅧䅍睁䑁䅁䅍睁䑁䅁䅁䵁䅉䅅䅁䕁䅁䅁睁䵁䅁䅁权牂允䅁权䉁杁䅁权䑁杁䅁允䅁䅁䅅䅁䭁䕁䅣䅁䵁䅉䅅䅁䕁䅁䅁睁䵁䅁䅁权䉃允䅁权牄权䅁权㙂䅂䅁允䅁䅁䅅䅁佁䉁䅙䅁硁䑁䅫䅍㕁䑁䅣䅎㍁䑁䅣䅍ぁ䅁䅁䍄䉁䅁䅁䅂䅁䅁䅍䅄䅁䅁䅯允䅅䅁䅯儶䅯䅁䅯睢䅑䅁䅅䅁䉁䅁䅁兂䅁䅁䅁䜫⽯兑杷允䅁䅁䅑䅁䑁䅁䅷䅁䭁䥁䉅䅁䭁佁䭳䅁䭁䡁䕅䅁䉁䅁䅁允䅁䅁䄴杆䅁䑁䅅䅏㉁䑁䅍䅍睁䑁䅁䅍睁䑁䅁䅁䵁䅉䅅䅁䕁䅁䅁睁䵁䅁䅁权祂䅁䅁权畄权䅁权㥂䅂䅁允䅁䅁䅅䅁䙁䅁䅁䅁䕁歆䉨䍄䉁䅁䅁䅂䅁䅁䅍䅄䅁䅁䅯內䅅䅁䅯眶䅯䅁䅯兦䅑䅁䅅䅁䉁䅁䅁杄坁䅁䅁免㕁䑁䅁䅎睁䑁䅁䅍睁䑁䅁䅍䅁䅁杷允䅁䅁䅑䅁䑁䅁䅷䅁䭁䝁䉷䅁䭁佁䬰䅁䭁䝁䔰䅁䉁䅁䅁允䅁䅁䅕桙奂扏䥔樸䴸䅉䅅䅁䕁䅁䅁睁䵁䅁䅁权㥄允䅁权畄权䅁权瑂䅂䅁允䅁䅁䅅䅁䙁䅁䅁䅁䅄稹䉂䍄䉁䅁䅁䅂䅁䅁䅍䅄䅁䅁䅯䅮䅁䅁䅯眶䅯䅁䅯䅣䅑䅁䅅䅁䉁䅁䅁杄啁䅁䅁睍ぁ䑁䅧睎穁䑁䅍兏㑁䑁䅙䅁䵁䅉䅅䅁䕁䅁䅁睁䵁䅁䅁权䵄䅁䅁权瑄权䅁权㥂䅂䅁允䅁䅁䅅䅁䙁偁周㘴扗偸⽑䍄䉁䅁䅁䅂䅁䅁䅍䅄䅁䅁䅯睯䅅䅁䅯朷䅯䅁䅯睧䅑䅁䅅䅁䉁䅁䅁兂䅁䅁䅁䵁瑫兑杷允䅁䅁䅑䅁䑁䅁䅷䅁䭁䡁䉁䅁䭁佁䭫䅁䭁䡁䔰䅁䉁䅁䅁允䅁䅁䅕䅁䅁䡁䵓啔䵅䅉䅅䅁䕁䅁䅁睁䵁䅁䅁权杂䅁䅁权灄权䅁权硂䅂䅁允䅁䅁䅅䅁䙁䅁䅁䅁兄杪䉚䍄䉁䅁䅁䅂䅁䅁䅍䅄䅁䅁䅯睺䅅䅁䅯眶䅯䅁䅯䅣䅑䅁䅅䅁䉁䅁䅁杄啁䅁䅁睍㑁䑁䅑䅏祁䑁䅍䅍睁䑁䅑䅁䵁䅉䅅䅁䕁䅁䅁睁䵁䅁䅁权䵃允䅁权䉁杁䅁权䍁杁䅁允䅁䅁䅅䅁䙁䡁婊㑏癃瘵䅆䍄䉁䅁䅁䅂䅁䅁䅍䅄䅁䅁䅯睺䅅䅁䅯眶䅯䅁䅯兣䅑䅁䅅䅁䉁䅁䅁杄啁䅁䅁睍㑁䑁䅑䅏硁䑁䅣免穁䑁䅙䅁䵁䅉䅅䅁䕁䅁䅁睁䵁䅁䅁权偄允䅁权牄权䅁权䙃䅂䅁允䅁䅁䅅䅁佁䉁䅑䅁穁䑁䅧睎睁䑁䅙兎祁䑁䅫睎䅁䅁杷允䅁䅁䅑䅁䑁䅁䅷䅁䭁䩁䅁䅁䭁佁䭣䅁䭁䝁䔰䅁䉁䅁䅁允䅁䅁䅕卸睃浣剩え䵁䅉䅅䅁䕁䅁䅁睁䵁䅁䅁权呂䅁䅁权湄权䅁权睂䅂䅁允䅁䅁䅅䅁䙁䑁ㄸ牘䩰䉪䅖䍄䉁䅁䅁䅂䅁䅁䅍䅄䅁䅁䅯杪䅅䅁䅯眶䅯䅁䅯兢䅑䅁䅅䅁䉁䅁䅁杄十䅁䅁䅎㑁䑁䅍睍祁䑁䅧睎睁䅁䅁䍄䉁䅁䅁䅂䅁䅁䅍䅄䅁䅁䅯共䅅䅁䅯儶䅯䅁䅯全䅑䅁䅅䅁䉁䅁䅁兂䅁䅁䅁偓䙫兑杷允䅁䅁䅑䅁䑁䅁䅷䅁䭁䥁䈴䅁䭁佁䭳䅁䭁䡁䕯䅁䉁䅁䅁允䅁䅁䄴杅䅁䑁䅑䅏㑁䑁䅧免㉁䑁䅅兏䅁䅁杷允䅁䅁䅑䅁䑁䅁䅷䅁䭁䅁䉑䅁䭁佁䭣䅁䭁䡁䔰䅁䉁䅁䅁允䅁䅁䅕兇坒楄礰䕈䵁䅉䅅䅁䕁䅁䅁睁䵁䅁䅁权祂允䅁权瑄权䅁权瑂䅂䅁允䅁䅁䅅䅁䙁䱁䥔牤昶獇⼸䍄䉁䅁䅁䅂䅁䅁䅍䅄䅁䅁䅯䅇䅁䅁䅯朵䅯䅁䅯䅣䅑䅁䅅䅁䉁䅁䅁杄䵁䅁䅁免畁䑁䅙兎ぁ䅁䅁䍄䉁䅁䅁䅂䅁䅁䅍䅄䅁䅁䅯睆䅁䅁䅯朷䅯䅁䅯兦䅑䅁䅅䅁䉁䅁䅁兂䅁䅁䅁偵䡨兑杷允䅁䅁䅑䅁䑁䅁䅷䅁䭁䥁䈴䅁䭁佁䭳䅁䭁䡁䔰䅁䉁䅁䅁允䅁䅁䄴杅䅁䑁䅕䅍硁䑁䅕李㍁䑁䅍李䅁䅁杷允䅁䅁䅑䅁䑁䅁䅷䅁䭁佁䅍䅁䭁佁䭳䅁䭁䡁䕯䅁䉁䅁䅁允䅁䅁䄴杆䅁䑁䅉䅎ㅁ䑁䅅䅍睁䑁䅁䅍睁䑁䅁䅁䵁䅉䅅䅁䕁䅁䅁睁䵁䅁䅁权乂允䅁权䭁䅁䅁权䙁䅁䅁允䅁䅁䅅䅁䙁䍁䝕婧䑖睩䅤䍄䉁䅁䅁䅂䅁䅁䅍䅄䅁䅁䅯朴䅁䅁䅯眶䅯䅁䅯兣䅑䅁䅅䅁䉁䅁䅁杄啁䅁䅁䅏㉁䑁䅉免㉁䑁䅙兏㍁䑁䅁䅁䵁䅉䅅䅁䕁䅁䅁睁䵁䅁䅁权桄允䅁权瑄权䅁权獄权䅁允䅁䅁䅅䅁䙁䥁坣挲㌷砰䅪䍄䉁䅁䅁䅂䅁䅁䅍䅄䅁䅁䅯䄰䅁䅁䅯朷䅯䅁䅯䅣䅑䅁䅅䅁䉁䅁䅁兂䅁䅁䅁䱁䑯兑杷允䅁䅁䅑䅁䑁䅁䅷䅁䭁䍁䅷䅁䭁佁䬴䅁䭁䡁䕅䅁䉁䅁䅁允䅁䅁䅕䅁䅁䡁䩁ぅ䵅䅉䅅䅁䕁䅁䅁睁䵁䅁䅁权橄䅁䅁权牄权䅁权䑃䅂䅁允䅁䅁䅅䅁佁䉁䅙䅁祁䑁䅑睍㍁䑁䅁䅍睁䑁䅁䅍睁䅁䅁䍄䉁䅁䅁䅂䅁䅁䅍䅄䅁䅁䅯兵䅅䅁䅯允䅉䅁䅯杁䅉䅁䅅䅁䉁䅁䅁兂⽂ㅺ睫漱楐䅑杷允䅁䅁䅑䅁䑁䅁䅷䅁䭁佁䅉䅁䭁佁䭙䅁䭁䝁䔸䅁䉁䅁䅁允䅁䅁䄴权䅁䑁䅁杌㉁䑁䅧䅁䵁䅉䅅䅁䕁䅁䅁睁䵁䅁䅁权䙂允䅁权瑄权䅁权䑃䅂䅁允䅁䅁䅅䅁䙁䥁牘払敧全䅂䍄䉁䅁䅁䅂䅁䅁䅍䅄䅁䅁䅯䄳䅅䅁䅯眶䅯䅁䅯䄷䅯䅁䅅䅁䉁䅁䅁杄坁䅁䅁䅏睁䑁䅅免睁䑁䅁䅍睁䑁䅁䅍䅁䅁杷允䅁䅁䅑䅁䑁䅁䅷䅁䭁乁䉅䅁䭁䅁䍅䅁䭁䅁䍕䅁䉁䅁䅁允䅁䅁䅕穲䥕匸䑔唳䵁䅉䅅䅁䕁䅁䅁睁䵁䅁䅁权捄允䅁权牄权䅁权睂䅂䅁允䅁䅁䅅䅁佁䉁䅙䅁㑁䑁䅁䅎㕁䑁䅁䅍睁䑁䅁䅍睁䅁䅁䍄䉁䅁䅁䅂䅁䅁䅍䅄䅁䅁䅯睦䅅䅁䅯眵䅯䅁䅯兣䅑䅁䅅䅁䉁䅁䅁兂㑃䨹㍶穒潔睐杷允䅁䅁䅑䅁䑁䅁䅷䅁䭁䡁䄴䅁䭁佁䬴䅁䭁䝁䔸䅁䉁䅁䅁允䅁䅁䅕䅁䅁䵁噧啂䵅䅉䅅䅁䕁䅁䅁睁䵁䅁䅁权㡄允䅁权牄权䅁权瑂䅂䅁允䅁䅁䅅䅁佁䉁䅑䅁ぁ䑁䅁免ぁ䑁䅫䅎硁䑁䅣睎䅁䅁杷允䅁䅁䅑䅁䑁䅁䅷䅁䭁䍁䉑䅁䭁䅁䅑䅁䭁䅁䅕䅁䉁䅁䅁允䅁䅁䅕䅁䅁䍁偖䕡䵅䅉䅅䅁䕁䅁䅁睁䵁䅁䅁权祄䅁䅁权畄权䅁权獄权䅁允䅁䅁䅅䅁䭁䕁䅣䅁䵁䅉䅅䅁䕁䅁䅁睁䵁䅁䅁权䭃允䅁权牄权䅁权療䅂䅁允䅁䅁䅅䅁佁䉁䅉䅁ㅁ䑁䅫睍㉁䑁䅣䅍睁䑁䅁䅁䵁䅉䅅䅁䕁䅁䅁睁䵁䅁䅁权䝁䅁䅁权浄权䅁权瑂䅂䅁允䅁䅁䅅䅁佁䅁䅷䅁祁䍁䄴兎㍁䑁䅙䅁䵁䅉䅅䅁䕁䅁䅁睁䵁䅁䅁权䍄允䅁权瑄权䅁权䑃䅂䅁允䅁䅁䅅䅁䙁䭁䝪穓䩥摑⽁䍄䉁䅁䅁䅂䅁䅁䅍䅄䅁䅁䅯杗䅁䅁䅯朵䅯䅁䅯兣䅑䅁䅅䅁䉁䅁䅁杄䵁䅁䅁䅍畁䑁䅑李㍁䅁䅁䍄䉁䅁䅁䅂䅁䅁䅍䅄䅁䅁䅯杩䅅䅁䅯眶䅯䅁䅯䅣䅑䅁䅅䅁䉁䅁䅁杄十䅁䅁兎㕁䑁䅍免睁䑁䅁䅍睁䅁䅁䍄䉁䅁䅁䅂䅁䅁䅍䅄䅁䅁䅯䄴䅁䅁䅯儷䅯䅁䅯睢䅑䅁䅅䅁䉁䅁䅁兂卂䉵䘶ㄶ杈睐杷允䅁䅁䅑䅁䑁䅁䅷䅁䭁䡁䅷䅁䭁佁䭣䅁䭁䡁䕅䅁䉁䅁䅁允䅁䅁䅕⽺呤㘴払啌䵁䅉䅅䅁䕁䅁䅁睁䵁䅁䅁权㥂䅁䅁权湄权䅁权硂䅂䅁允䅁䅁䅅䅁䙁乁㕶浦㡱䉤䄵䍄䉁䅁䅁䅂䅁䅁䅍䅄䅁䅁䅯杯䅁䅁䅯朷䅯䅁䅯兦䅑䅁䅅䅁䉁䅁䅁兂䅁䅁䅁佷杔䅷杷允䅁䅁䅑䅁䑁䅁䅷䅁䭁䥁䉯䅁䭁佁䭳䅁䭁䥁䕍䅁䉁䅁䅁允䅁䅁䄴杅䅁䑁䅕兏睁䑁䅑李睁䑁䅁䅍䅁䅁杷允䅁䅁䅑䅁䑁䅁䅷䅁䭁佁䉯䅁䭁佁䭙䅁䭁佁䭷䅁䉁䅁䅁允䅁䅁䄴权䅁䑁䅑杌㕁䑁䅕䅁䵁䅉䅅䅁䕁䅁䅁睁䵁䅁䅁权䝃䅁䅁权灄权䅁权䙃䅂䅁允䅁䅁䅅䅁䙁䅁䅁䅁䅃允䈹䍄䉁䅁䅁䅂䅁䅁䅍䅄䅁䅁䅯杄䅁䅁䅯眵䅯䅁䅯兢䅑䅁䅅䅁䉁䅁䅁兂剃堷⽷噎䔴䅑杷允䅁䅁䅑䅁䑁䅁䅷䅁䭁䙁䅍䅁䭁佁䭫䅁䭁䝁䔸䅁䉁䅁䅁允䅁䅁䅕䅁䅁䅁睂あ䵅䅉䅅䅁䕁䅁䅁睁䵁䅁䅁权㕁允䅁权浄权䅁权㙂䅂䅁允䅁䅁䅅䅁佁䅁䅷䅁睁䍁䄴䅎ㅁ䑁䅫䅁䵁䅉䅅䅁䕁䅁䅁睁䵁䅁䅁权敂䅁䅁权瑄权䅁权䑃䅂䅁允䅁䅁䅅䅁䙁䝁㝑〳丫⽬⽯䍄䉁䅁䅁䅂䅁䅁䅍䅄䅁䅁䅯杇䅅䅁䅯儶䅯䅁䅯睧䅑䅁䅅䅁䉁䅁䅁兂䅁䅁䅁䙯敕兑杷允䅁䅁䅑䅁䑁䅁䅷䅁䭁䍁䅯䅁䭁佁䭳䅁䭁䥁䕕䅁䉁䅁䅁允䅁䅁䄴䅆䅁䑁䅍免ㅁ䑁䅑睍ぁ䑁䅕睍硁䅁䅁䍄䉁䅁䅁䅂䅁䅁䅍䅄䅁䅁䅯兌䅁䅁䅯眶䅯䅁䅯䄷䅯䅁䅅䅁䉁䅁䅁杄坁䅁䅁睍祁䑁䅙免㉁䑁䅣李祁䑁䅙李䅁䅁杷允䅁䅁䅑䅁䑁䅁䅷䅁䭁䍁䄰䅁䭁佁䭳䅁䭁䝁䔰䅁䉁䅁䅁允䅁䅁䄴杆䅁䑁䅍杍㑁䑁䅧兏ぁ䑁䅍䅏祁䑁䅫䅁䵁䅉䅅䅁䕁䅁䅁睁䵁䅁䅁权瑁䅁䅁权牄权䅁权睂䅂䅁允䅁䅁䅅䅁佁䉁䅙䅁穁䑁䅕䅍硁䑁䅙睎㑁䑁䅕兏ㅁ䅁䅁䍄䉁䅁䅁䅂䅁䅁䅍䅄䅁䅁䅯睲䅅䅁䅯眵䅯䅁䅯䄷䅯䅁䅅䅁䉁䅁䅁兂桁䡳潊敫渰䅑杷允䅁䅁䅑䅁䑁䅁䅷䅁䭁䵁䈴䅁䭁佁䬰䅁䭁䝁䔰䅁䉁䅁䅁允䅁䅁䅕呩兑摈牘稫䴸䅉䅅䅁䕁䅁䅁睁䵁䅁䅁权瑁䅁䅁权牄权䅁权䑃䅂䅁允䅁䅁䅅䅁佁䉁䅙䅁穁䑁䅙李㍁䑁䅙李ㅁ䑁䅧睎ぁ䅁䅁䍄䉁䅁䅁䅂䅁䅁䅍䅄䅁䅁䅯先䅁䅁䅯允䅉䅁䅯杁䅉䅁䅅䅁䉁䅁䅁兂晁湅扺啘祌䅑杷允䅁䅁䅑䅁䑁䅁䅷䅁䭁䍁䄰䅁䭁佁䭳䅁䭁䡁䔰䅁䉁䅁䅁允䅁䅁䄴杆䅁䑁䅍睎㉁䑁䅍杍祁䑁䅍兎㕁䑁䅫䅁䵁䅉䅅䅁䕁䅁䅁睁䵁䅁䅁权偃允䅁权牄权䅁权獄权䅁允䅁䅁䅅䅁佁䉁䅑䅁㉁䑁䅕免㑁䑁䅧兏睁䑁䅕兎䅁䅁杷允䅁䅁䅑䅁䑁䅁䅷䅁䭁䝁䅅䅁䭁䅁䍅䅁䭁䅁䍕䅁䉁䅁䅁允䅁䅁䅕䠷㙅䑒坎〯䵁䅉䅅䅁䕁䅁䅁睁䵁䅁䅁权桂䅁䅁权䉁杁䅁权䑁杁䅁允䅁䅁䅅䅁䙁䍁䙢㑸灥倵䅚䍄䉁䅁䅁䅂䅁䅁䅍䅄䅁䅁䅯睮䅁䅁䅯儶䅯䅁䅯睢䅑䅁䅅䅁䉁䅁䅁兂䅁䅁䅁倰捷兑杷允䅁䅁䅑䅁䑁䅁䅷䅁䭁䩁䈰䅁䭁䉁䅅䅁䭁䅁䅕䅁䉁䅁䅁允䅁䅁䄴䅆䅁䑁䅉䅍硁䑁䅣睎ぁ䑁䅁䅍睁䅁䅁䍄䉁䅁䅁䅂䅁䅁䅍䅄䅁䅁䅯䅉䅁䅁䅯眵䅯䅁䅯兦䅑䅁䅅䅁䉁䅁䅁兂㕃偳㜳㉲牮睐杷允䅁䅁䅑䅁䑁䅁䅷䅁䭁䥁䈸䅁䭁佁䭳䅁䭁䡁䔰䅁䉁䅁䅁允䅁䅁䄴䅆䅁䑁䅑兏㉁䑁䅉兏ぁ䑁䅕免㉁䅁䅁䍄䉁䅁䅁䅂䅁䅁䅍䅄䅁䅁䅯杘䅅䅁䅯眶䅯䅁䅯睢䅑䅁䅅䅁䉁䅁䅁杄十䅁䅁睎祁䑁䅕䅍睁䑁䅁䅍睁䅁䅁䍄䉁䅁䅁䅂䅁䅁䅍䅄䅁䅁䅯杘䅅䅁䅯眶䅯䅁䅯全䅑䅁䅅䅁䉁䅁䅁杄十䅁䅁睎ぁ䑁䅁䅍睁䑁䅁䅍睁䅁䅁䍄䉁䅁䅁䅂䅁䅁䅍䅄䅁䅁䅯䅤䅁䅁䅯朷䅯䅁䅯兢䅑䅁䅅䅁䉁䅁䅁兂䅁䅁䅁䅳瑕兑杷允䅁䅁䅑䅁䑁䅁䅷䅁䭁䙁䈴䅁䭁佁䭳䅁䭁䡁䔰䅁䉁䅁䅁允䅁䅁䄴杅䅁䑁䅣䅎祁䑁䅁䅍睁䑁䅁䅍䅁䅁杷允䅁䅁䅑䅁䑁䅁䅷䅁䭁䙁䄰䅁䭁佁䭙䅁䭁䡁䕁䅁䉁䅁䅁允䅁䅁䄴䅄䅁䑁䅁杌㕁䑁䅑睎䅁䅁杷允䅁䅁䅑䅁䑁䅁䅷䅁䭁䭁䉧䅁䭁佁䭳䅁䭁䡁䕁䅁䉁䅁䅁允䅁䅁䄴䅆䅁䑁䅅睎㉁䑁䅧䅍睁䑁䅁䅍睁䅁䅁䍄䉁䅁䅁䅂䅁䅁䅍䅄䅁䅁䅯䅱䅅䅁䅯眶䅯䅁䅯睧䅑䅁䅅䅁䉁䅁䅁杄啁䅁䅁免㍁䑁䅫免睁䑁䅁䅍睁䑁䅁䅁䵁䅉䅅䅁䕁䅁䅁睁䵁䅁䅁权慁允䅁权瑄权䅁权睂䅂䅁允䅁䅁䅅䅁䙁䅁牉硨婢畺⽳䍄䉁䅁䅁䅂䅁䅁䅍䅄䅁䅁䅯眵䅁䅁䅯朷䅯䅁䅯兦䅑䅁䅅䅁䉁䅁䅁兂䅁䅁䅁伳兙兑杷允䅁䅁䅑䅁䑁䅁䅷䅁䭁䩁䄰䅁䭁佁䭳䅁䭁䡁䕁䅁䉁䅁䅁允䅁䅁䄴䅆䅁䑁䅣杍㕁䑁䅅䅎硁䑁䅁䅍睁䅁䅁䍄䉁䅁䅁䅂䅁䅁䅍䅄䅁䅁䅯杶䅅䅁䅯朵䅯䅁䅯䄷䅯䅁䅅䅁䉁䅁䅁杄䥁䅁䅁䅍畁䑁䅧䅁䵁䅉䅅䅁䕁䅁䅁睁䵁䅁䅁权奁䅁䅁权䕁䅁䅁权䙁䅁䅁允䅁䅁䅅䅁䙁䅁䅁䅁䅁啚䈱䍄䉁䅁䅁䅂䅁䅁䅍䅄䅁䅁䅯儯䅅䅁䅯眶䅯䅁䅯睢䅑䅁䅅䅁䉁䅁䅁杄啁䅁䅁杍㉁䑁䅕䅍睁䑁䅁䅍睁䑁䅁䅁䵁䅉䅅䅁䕁䅁䅁睁䵁䅁䅁权偁允䅁权畄权䅁权硂䅂䅁允䅁䅁䅅䅁䙁䅁䅁䅁元䍎䈱䍄䉁䅁䅁䅂䅁䅁䅍䅄䅁䅁䅯儯䅅䅁䅯眶䅯䅁䅯全䅑䅁䅅䅁䉁䅁䅁杄啁䅁䅁杍㉁䑁䅍䅍睁䑁䅁䅍睁䑁䅁䅁䵁䅉䅅䅁䕁䅁䅁睁䵁䅁䅁权祃允䅁权瑄权䅁权睂䅂䅁允䅁䅁䅅䅁䙁䍁兑⭄敭摳⽙䍄䉁䅁䅁䅂䅁䅁䅍䅄䅁䅁䅯䅊䅅䅁䅯充䅁䅁䅯兂䅁䅁䅅䅁䉁䅁䅁杄啁䅁䅁杍睁䑁䅙䅍睁䑁䅁䅍睁䑁䅁䅁䵁䅉䅅䅁䕁䅁䅁睁䵁䅁䅁权㥄允䅁权牄权䅁权䑃䅂䅁允䅁䅁䅅䅁佁䉁䅑䅁祁䑁䅙杍睁䑁䅁䅍睁䑁䅁䅍䅁䅁杷允䅁䅁䅑䅁䑁䅁䅷䅁䭁偁䈰䅁䭁佁䭳䅁䭁䡁䔰䅁䉁䅁䅁允䅁䅁䄴䅆䅁䑁䅉李硁䑁䅁䅍睁䑁䅁䅍睁䅁䅁䍄䉁䅁䅁䅂䅁䅁䅍䅄䅁䅁䅯杣䅁䅁䅯眵䅯䅁䅯来䅑䅁䅅䅁䉁䅁䅁兂祄欰椱䙅呧䅑杷允䅁䅁䅑䅁䑁䅁䅷䅁䭁偁䉳䅁䭁佁䭳䅁䭁䡁䕯䅁䉁䅁䅁允䅁䅁䄴䅆䅁䑁䅅免睁䑁䅍兏㍁䑁䅑䅍ぁ䅁䅁䍄䉁䅁䅁䅂䅁䅁䅍䅄䅁䅁䅯眫䅅䅁䅯眶䅯䅁䅯兦䅑䅁䅅䅁䉁䅁䅁杄啁䅁䅁免硁䑁䅉兏㉁䑁䅫兎㍁䑁䅍䅁䵁䅉䅅䅁䕁䅁䅁睁䵁䅁䅁权䱄允䅁权牄权䅁权獄权䅁允䅁䅁䅅䅁佁䉁䅑䅁祁䑁䅑睍ぁ䑁䅁䅍睁䑁䅁䅍䅁䅁杷允䅁䅁䅑䅁䑁䅁䅷䅁䭁䡁䉳䅁䭁佁䭣䅁䭁䝁䔸䅁䉁䅁䅁允䅁䅁䅕⭨佅䑧䥉䕃䵁䅉䅅䅁䕁䅁䅁睁䵁䅁䅁权湄䅁䅁权畄权䅁权獄权䅁允䅁䅁䅅䅁䙁䅁䅁䅁㡂桌䉆䍄䉁䅁䅁䅂䅁䅁䅍䅄䅁䅁䅯睹䅅䅁䅯眶䅯䅁䅯全䅑䅁䅅䅁䉁䅁䅁杄啁䅁䅁杍ぁ䑁䅁䅏睁䑁䅁䅍睁䑁䅁䅁䵁䅉䅅䅁䕁䅁䅁睁䵁䅁䅁权䱄允䅁权瑄权䅁权睂䅂䅁允䅁䅁䅅䅁䙁䝁渳㘫确猰⼰䍄䉁䅁䅁䅂䅁䅁䅍䅄䅁䅁䅯术䅅䅁䅯眶䅯䅁䅯兣䅑䅁䅅䅁䉁䅁䅁杄十䅁䅁兎硁䑁䅍睎㑁䑁䅧李祁䅁䅁䍄䉁䅁䅁䅂䅁䅁䅍䅄䅁䅁䅯杅䅅䅁䅯眶䅯䅁䅯全䅑䅁䅅䅁䉁䅁䅁杄啁䅁䅁杍睁䑁䅫䅍睁䑁䅁䅍睁䑁䅁䅁䵁䅉䅅䅁䕁䅁䅁睁䵁䅁䅁权㍂䅁䅁权畄权䅁权瑂䅂䅁允䅁䅁䅅䅁䙁䅁䅁䅁睂䌷䉴䍄䉁䅁䅁䅂䅁䅁䅍䅄䅁䅁䅯杅䅅䅁䅯眶䅯䅁䅯兦䅑䅁䅅䅁䉁䅁䅁杄啁䅁䅁杍睁䑁䅧兎睁䑁䅁䅍睁䑁䅁䅁䵁䅉䅅䅁䕁䅁䅁睁䵁䅁䅁权畂䅁䅁权瑄权䅁权㙂䅂䅁允䅁䅁䅅䅁䙁䭁㑉歲㠴⭇⽉䍄䉁䅁䅁䅂䅁䅁䅍䅄䅁䅁䅯兴䅅䅁䅯儶䅯䅁䅯睧䅑䅁䅅䅁䉁䅁䅁兂䅁䅁䅁䙁捉兑杷允䅁䅁䅑䅁䑁䅁䅷䅁䭁䱁䉣䅁䭁佁䭳䅁䭁䝁䔸䅁䉁䅁䅁允䅁䅁䄴䅆䅁䑁䅑兎硁䑁䅕䅎㕁䑁䅣䅏㕁䅁䅁䍄䉁䅁䅁䅂䅁䅁䅍䅄䅁䅁䅯睴䅅䅁䅯眶䅯䅁䅯䄷䅯䅁䅅䅁䉁䅁䅁杄啁䅁䅁䅎ぁ䑁䅙䅍ぁ䑁䅁杍睁䑁䅕䅁䵁䅉䅅䅁䕁䅁䅁睁䵁䅁䅁权慄允䅁权湄权䅁权瑂䅂䅁允䅁䅁䅅䅁䙁佁㝦晱午剔䅚䍄䉁䅁䅁䅂䅁䅁䅍䅄䅁䅁䅯关䅁䅁䅯朵䅯䅁䅯䅣䅑䅁䅅䅁䉁䅁䅁杄䵁䅁䅁䅍畁䑁䅕杍硁䅁䅁䍄䉁䅁䅁䅂䅁䅁䅍䅄䅁䅁䅯睴䅅䅁䅯眶䅯䅁䅯䅣䅑䅁䅅䅁䉁䅁䅁杄啁䅁䅁䅎ㅁ䑁䅙兏ぁ䑁䅣杍睁䑁䅕䅁䵁䅉䅅䅁䕁䅁䅁睁䵁䅁䅁权呁䅁䅁权瑄权䅁权獄权䅁允䅁䅁䅅䅁䙁䅁䅁䅁䅁䅁䅬䍄䉁䅁䅁䅂䅁䅁䅍䅄䅁䅁䅯儰䅅䅁䅯眵䅯䅁䅯兦䅑䅁䅅䅁䉁䅁䅁兂䱄啯㉗㌸愰䅑杷允䅁䅁䅑䅁䑁䅁䅷䅁䭁䕁䅁䅁䭁佁䬰䅁䭁䥁䕕䅁䉁䅁䅁允䅁䅁䅕卸睃浣剩含䴸䅉䅅䅁䕁䅁䅁睁䵁䅁䅁权呁䅁䅁权瑄权䅁权瑂䅂䅁允䅁䅁䅅䅁䙁䭁硲欰椱䅅䅸䍄䉁䅁䅁䅂䅁䅁䅍䅄䅁䅁䅯睅䅁䅁䅯儷䅯䅁䅯睢䅑䅁䅅䅁䉁䅁䅁兂療潅䅐煹䡅䅑杷允䅁䅁䅑䅁䑁䅁䅷䅁䭁䉁䅍䅁䭁佁䬰䅁䭁䡁䕁䅁䉁䅁䅁允䅁䅁䅕穐敖歵䵫歅䵁䅉䅅䅁䕁䅁䅁睁䵁䅁䅁权呁䅁䅁权瑄权䅁权䙃䅂䅁允䅁䅁䅅䅁䙁䵁㌯⭕汏睭䅸䍄䉁䅁䅁䅂䅁䅁䅍䅄䅁䅁䅯䅇䅁䅁䅯儷䅯䅁䅯兢䅑䅁䅅䅁䉁䅁䅁兂杂搵楁⼲⭭睐杷允䅁䅁䅑䅁䑁䅁䅷䅁䭁䉁䅉䅁䭁佁䭣䅁䭁䡁䕁䅁䉁䅁䅁允䅁䅁䅕杖琴灳瘲歉䵁䅉䅅䅁䕁䅁䅁睁䵁䅁䅁权奁䅁䅁权瑄权䅁权䑃䅂䅁允䅁䅁䅅䅁䙁偁灹搸乊獙⽁䍄䉁䅁䅁䅂䅁䅁䅍䅄䅁䅁䅯杊䅅䅁䅯朷䅯䅁䅯来䅑䅁䅅䅁䉁䅁䅁兂䅁䅁䅁䅯ㄴ具杷允䅁䅁䅑䅁䑁䅁䅷䅁䭁䅁䅣䅁䭁佁䬰䅁䭁䝁䔸䅁䉁䅁䅁允䅁䅁䅕癱午坔光䐲䴸䅉䅅䅁䕁䅁䅁睁䵁䅁䅁权䡁䅁䅁权瑄权䅁权㙂䅂䅁允䅁䅁䅅䅁䙁䅁䅁䅁䅁乁⽧䍄䉁䅁䅁䅂䅁䅁䅍䅄䅁䅁䅯睂䅁䅁䅯儷䅯䅁䅯全䅑䅁䅅䅁䉁䅁䅁兂㕁䵴㉨灶愯睐杷允䅁䅁䅑䅁䑁䅁䅷䅁䭁䥁䅙䅁䭁佁䭫䅁䭁䡁䕅䅁䉁䅁䅁允䅁䅁䅕䅁䅁䉁慁お䵅䅉䅅䅁䕁䅁䅁睁䵁䅁䅁权㍃允䅁权浄权䅁权㙂䅂䅁允䅁䅁䅅䅁佁䅁䅷䅁穁䍁䄴䅎ㅁ䑁䅅䅁䵁䅉䅅䅁䕁䅁䅁睁䵁䅁䅁权乁䅁䅁权瑄权䅁权硂䅂䅁允䅁䅁䅅䅁䙁偁唷佥浫前䅤䍄䉁䅁䅁䅂䅁䅁䅍䅄䅁䅁䅯兄䅁䅁䅯儷䅯䅁䅯全䅑䅁䅅䅁䉁䅁䅁兂呃䅇坒楄唰䅑杷允䅁䅁䅑䅁䑁䅁䅷䅁䭁䡁䅷䅁䭁佁䭙䅁䭁䡁䕁䅁䉁䅁䅁允䅁䅁䄴䅄䅁䑁䅅杌硁䑁䅙䅎䅁䅁杷允䅁䅁䅑䅁䑁䅁䅷䅁䭁偁䅳䅁䭁䅁䍅䅁䭁䅁䍉䅁䉁䅁䅁允䅁䅁䅕䅍䩤䑵戴〲䵁䅉䅅䅁䕁䅁䅁睁䵁䅁䅁权坂䅁䅁权瑄权䅁权獄权䅁允䅁䅁䅅䅁䙁䕁䵯楁䡵瑆⽅䍄䉁䅁䅁䅂䅁䅁䅍䅄䅁䅁䅯䅤䅁䅁䅯朷䅯䅁䅯全䅑䅁䅅䅁䉁䅁䅁兂䅁䅁䅁䍑歑兑杷允䅁䅁䅑䅁䑁䅁䅷䅁䭁䙁䅙䅁䭁佁䬰䅁䭁䝁䔸䅁䉁䅁䅁允䅁䅁䅕穐敖歵䵫橷䴸䅉䅅䅁䕁䅁䅁睁䵁䅁䅁权坂䅁䅁权瑄权䅁权㙂䅂䅁允䅁䅁䅅䅁䙁䵁㌯⭕汏㡭⽑䍄䉁䅁䅁䅂䅁䅁䅍䅄䅁䅁䅯儲䅅䅁䅯权䅁䅁䅯兂䅁䅁䅅䅁䉁䅁䅁兂坂楄礲敮樯睐杷允䅁䅁䅑䅁䑁䅁䅷䅁䭁䩁䉕䅁䭁佁䭫䅁䭁䡁䔰䅁䉁䅁䅁允䅁䅁䅕䅁䅁䉁呙䕡䵅䅉䅅䅁䕁䅁䅁睁䵁䅁䅁权楃允䅁权湄权䅁权㥂䅂䅁允䅁䅁䅅䅁䙁乁欰潂噇硷䄹䍄䉁䅁䅁䅂䅁䅁䅍䅄䅁䅁䅯杖䅁䅁䅯儷䅯䅁䅯䅣䅑䅁䅅䅁䉁䅁䅁兂桁䡳潊敫㠲睐杷允䅁䅁䅑䅁䑁䅁䅷䅁䭁䩁䉍䅁䭁佁䭣䅁䭁䝁䔰䅁䉁䅁䅁允䅁䅁䅕硨婢発呣歊䵁䅉䅅䅁䕁䅁䅁睁䵁䅁䅁权療允䅁权畄权䅁权䙃䅂䅁允䅁䅁䅅䅁䙁䅁䅁䅁歁䕦䉒䍄䉁䅁䅁䅂䅁䅁䅍䅄䅁䅁䅯杄䅁䅁䅯允䅉䅁䅯杁䅉䅁䅅䅁䉁䅁䅁兂畃敢䅗湂桐䅑杷允䅁䅁䅑䅁䑁䅁䅷䅁䭁䝁䅉䅁䭁佁䬰䅁䭁䝁䔸䅁䉁䅁䅁允䅁䅁䅕㑋坣挲㌷穯䴸䅉䅅䅁䕁䅁䅁睁䵁䅁䅁权歁允䅁权畄权䅁权䑃䅂䅁允䅁䅁䅅䅁䙁䅁䅁䅁睂祥䉬䍄䉁䅁䅁䅂䅁䅁䅍䅄䅁䅁䅯內䅕䅁䅯眵䅯䅁䅯全䅑䅁䅅䅁䉁䅁䅁兂ㅁ牘䩰䅄䡉䅑杷允䅁䅁䅑䅁䑁䅁䅷䅁䭁䝁䅍䅁䭁佁䬰䅁䭁䡁䕁䅁䉁䅁䅁允䅁䅁䅕⼵灵搸乊橷䴸䅉䅅䅁䕁䅁䅁睁䵁䅁䅁权䱄䅁䅁权䭁䅁䅁权䕁杁䅁允䅁䅁䅅䅁䙁䡁灮橊䥅䉲䅖䍄䉁䅁䅁䅂䅁䅁䅍䅄䅁䅁䅯杙䅁䅁䅯儷䅯䅁䅯兣䅑䅁䅅䅁䉁䅁䅁兂婄発呤㘴牗睐杷允䅁䅁䅑䅁䑁䅁䅷䅁䭁䝁䅍䅁䭁佁䬰䅁䭁䥁䕕䅁䉁䅁䅁允䅁䅁䅕䥒獴⼵灵呷䴸䅉䅅䅁䕁䅁䅁睁䵁䅁䅁权楂䅁䅁权瑄权䅁权䑃䅂䅁允䅁䅁䅅䅁䙁䑁ね䡹⭡㙮⽯䍄䉁䅁䅁䅂䅁䅁䅍䅄䅁䅁䅯䅄䅅䅁䅯儶䅯䅁䅯䄷䅯䅁䅅䅁䉁䅁䅁兂䅁䅁䅁䑙教兑杷允䅁䅁䅑䅁䑁䅁䅷䅁䭁䵁䉙䅁䭁䅁䅯䅁䭁䅁䅕䅁䉁䅁䅁允䅁䅁䅕㥌欰潂噇い䵁䅉䅅䅁䕁䅁䅁睁䵁䅁䅁权橂䅁䅁权瑄权䅁权㥂䅂䅁允䅁䅁䅅䅁䙁䑁晶㑔堲獢⽉䍄䉁䅁䅁䅂䅁䅁䅍䅄䅁䅁䅯兗䅅䅁䅯允䅉䅁䅯睁䅉䅁䅅䅁䉁䅁䅁兂求摁䱈卨⽄䅑杷允䅁䅁䅑䅁䑁䅁䅷䅁䭁䝁䅫䅁䭁佁䬰䅁䭁佁䭷䅁䉁䅁䅁允䅁䅁䅕䕡歺䭉噔樰䴸䅉䅅䅁䕁䅁䅁睁䵁䅁䅁权灂䅁䅁权瑄权䅁权㥂䅂䅁允䅁䅁䅅䅁䙁乁䉧材啈乁⽧䍄䉁䅁䅁䅂䅁䅁䅍䅄䅁䅁䅯杂䅅䅁䅯䅂䅁䅁䅯䅂䅉䅁䅅䅁䉁䅁䅁兂䅁䅁杁剩桸兑杷允䅁䅁䅑䅁䑁䅁䅷䅁䭁䵁䉅䅁䭁佁䬰䅁䭁䝁䔸䅁䉁䅁䅁允䅁䅁䅕空ㄴ潈䝓䕉䵁䅉䅅䅁䕁䅁䅁睁䵁䅁䅁权ㅄ䅁䅁权瑄权䅁权硂䅂䅁允䅁䅁䅅䅁䙁䉁畓⭒㙆䅆䅌䍄䉁䅁䅁䅂䅁䅁䅍䅄䅁䅁䅯睁䅁䅁䅯儷䅯䅁䅯睢䅑䅁䅅䅁䉁䅁䅁兂硁䭃捷浗橔睐杷允䅁䅁䅑䅁䑁䅁䅷䅁䭁䥁䉣䅁䭁䉁䅅䅁䭁䅁䅕䅁䉁䅁䅁允䅁䅁䄴䅆䅁䑁䅅睍硁䑁䅣䅎㑁䑁䅅睎硁䅁䅁䍄䉁䅁䅁䅂䅁䅁䅍䅄䅁䅁䅯睁䅁䅁䅯儷䅯䅁䅯䅣䅑䅁䅅䅁䉁䅁䅁兂⽂牡へ硫捪睐杷允䅁䅁䅑䅁䑁䅁䅷䅁䭁䅁䅍䅁䭁佁䬰䅁䭁䥁䕕䅁䉁䅁䅁允䅁䅁䅕䑗ね䡹⭡稳䴸䅉䅅䅁䕁䅁䅁睁䵁䅁䅁权䑁䅁䅁权瑄权䅁权䑃䅂䅁允䅁䅁䅅䅁䙁䕁䵯楁䡵畆⽅䍄䉁䅁䅁䅂䅁䅁䅍䅄䅁䅁䅯䅵䅅䅁䅯朷䅯䅁䅯䄷䅯䅁䅅䅁䉁䅁䅁兂䅁䅁䅁䭷䔰兑杷允䅁䅁䅑䅁䑁䅁䅷䅁䭁䡁䅕䅁䭁佁䬰䅁䭁佁䭷䅁䉁䅁䅁允䅁䅁䅕敨剴䉵䘶稷䴸䅉䅅䅁䕁䅁䅁睁䵁䅁䅁权㝂允䅁权瑄权䅁权䑃䅂䅁允䅁䅁䅅䅁䙁䕁倰䥓坳晫⽧䍄䉁䅁䅁䅂䅁䅁䅍䅄䅁䅁䅯杯䅁䅁䅯朷䅯䅁䅯全䅑䅁䅅䅁䉁䅁䅁兂䅁䅁䅁䑭䕅兑杷允䅁䅁䅑䅁䑁䅁䅷䅁䭁䡁䅕䅁䭁佁䬰䅁䭁䝁䔸䅁䉁䅁䅁允䅁䅁䅕䝭匴㡧䭄吶䴸䅉䅅䅁䕁䅁䅁睁䵁䅁䅁权卂允䅁权剁䅁䅁权䕁杁䅁允䅁䅁䅅䅁佁䉁䅑䅁ㅁ䑁䅑李睁䑁䅁䅍睁䑁䅁䅍䅁䅁杷允䅁䅁䅑䅁䑁䅁䅷䅁䭁䥁䅷䅁䭁佁䭫䅁䭁䡁䕅䅁䉁䅁䅁允䅁䅁䅕䅁䅁䍁䱸啒䵅䅉䅅䅁䕁䅁䅁睁䵁䅁䅁权㙂允䅁权湄权䅁权㙂䅂䅁允䅁䅁䅅䅁䙁䙁啸爳⽘敚⽙䍄䉁䅁䅁䅂䅁䅁䅍䅄䅁䅁䅯兤䅁䅁䅯儷䅯䅁䅯兣䅑䅁䅅䅁䉁䅁䅁兂捃䍸睃浣灪睐杷允䅁䅁䅑䅁䑁䅁䅷䅁䭁䡁䅕䅁䭁佁䬰䅁䭁䡁䔰䅁䉁䅁䅁允䅁䅁䅕牒穢搯㑒吵䴸䅉䅅䅁䕁䅁䅁睁䵁䅁䅁权牁䅁䅁权瑄权䅁权睂䅂䅁允䅁䅁䅅䅁䙁䥁䌯匹捨㥪⽉䍄䉁䅁䅁䅂䅁䅁䅍䅄䅁䅁䅯眸䅅䅁䅯眵䅯䅁䅯睧䅑䅁䅅䅁䉁䅁䅁兂塄㍯㥁瑃呣䅑杷允䅁䅁䅑䅁䑁䅁䅷䅁䭁䍁䅳䅁䭁佁䬰䅁䭁䡁䕅䅁䉁䅁䅁允䅁䅁䅕穐敖歵䵫樰䴸䅉䅅䅁䕁䅁䅁睁䵁䅁䅁权灂䅁䅁权䭁䅁䅁权䕁杁䅁允䅁䅁䅅䅁䙁䑁䬰㘱睎剐䅎䍄䉁䅁䅁䅂䅁䅁䅍䅄䅁䅁䅯睋䅁䅁䅯儷䅯䅁䅯全䅑䅁䅅䅁䉁䅁䅁兂⭄䠱灪橊先睐杷允䅁䅁䅑䅁䑁䅁䅷䅁䭁䑁䅳䅁䭁佁䭫䅁䭁䡁䕯䅁䉁䅁䅁允䅁䅁䅕䅁䅁䉁剄䕃䵅䅉䅅䅁䕁䅁䅁睁䵁䅁䅁权牁䅁䅁权瑄权䅁权䑃䅂䅁允䅁䅁䅅䅁䙁䵁䱤㑎䉬乙⼰䍄䉁䅁䅁䅂䅁䅁䅍䅄䅁䅁䅯䅬䅅䅁䅯儶䅯䅁䅯兣䅑䅁䅅䅁䉁䅁䅁兂䅁䅁䅁䩏敂兑杷允䅁䅁䅑䅁䑁䅁䅷䅁䭁佁䉷䅁䭁佁䭫䅁䭁䡁䕁䅁䉁䅁䅁允䅁䅁䅕䅁䅁䅁兂㡪䵁䅉䅅䅁䕁䅁䅁睁䵁䅁䅁权歂䅁䅁权瑄权䅁权獄权䅁允䅁䅁䅅䅁䙁佁浫免獩偈⽁䍄䉁䅁䅁䅂䅁䅁䅍䅄䅁䅁䅯睭䅅䅁䅯朵䅯䅁䅯全䅑䅁䅅䅁䉁䅁䅁杄䵁䅁䅁免畁䑁䅍䅍㍁䅁䅁䍄䉁䅁䅁䅂䅁䅁䅍䅄䅁䅁䅯䅚䅁䅁䅯儷䅯䅁䅯兣䅑䅁䅅䅁䉁䅁䅁兂癁匳䝑婧癘睐杷允䅁䅁䅑䅁䑁䅁䅷䅁䭁䝁䅑䅁䭁佁䬰䅁䭁䥁䕕䅁䉁䅁䅁允䅁䅁䅕楄礲敮渫䐸䴸䅉䅅䅁䕁䅁䅁睁䵁䅁䅁权煃䅁䅁权浄权䅁权㥂䅂䅁允䅁䅁䅅䅁佁䅁䅷䅁祁䍁䄴䅎祁䑁䅕䅁䵁䅉䅅䅁䕁䅁䅁睁䵁䅁䅁权歂䅁䅁权瑄权䅁权䑃䅂䅁允䅁䅁䅅䅁䙁䡁啳歲桦略⽧䍄䉁䅁䅁䅂䅁䅁䅍䅄䅁䅁䅯䅃䅁䅁䅯儷䅯䅁䅯兢䅑䅁䅅䅁䉁䅁䅁兂㉃⼸唳佥坮睐杷允䅁䅁䅑䅁䑁䅁䅷䅁䭁䅁䅧䅁䭁佁䬰䅁䭁䥁䕕䅁䉁䅁䅁允䅁䅁䅕䅁䅁䅁䅁䐲䴸䅉䅅䅁䕁䅁䅁睁䵁䅁䅁权䝁䅁䅁权瑄权䅁权療䅂䅁允䅁䅁䅅䅁䙁䉁㉌栱湄估⽉䍄䉁䅁䅁䅂䅁䅁䅍䅄䅁䅁䅯兏䅁䅁䅯䅂䅁䅁䅯䅂䅉䅁䅅䅁䉁䅁䅁兂䅁䅁䅁祑瑸兑杷允䅁䅁䅑䅁䑁䅁䅷䅁䭁䅁䅙䅁䭁佁䬰䅁䭁䡁䔰䅁䉁䅁䅁允䅁䅁䅕浲捍攴杄䐴䴸䅉䅅䅁䕁䅁䅁睁䵁䅁䅁权扂允䅁权瑄权䅁权䙃䅂䅁允䅁䅁䅅䅁䙁䥁噇㑑獴⬵⽳䍄䉁䅁䅁䅂䅁䅁䅍䅄䅁䅁䅯睖䅁䅁䅯儷䅯䅁䅯来䅑䅁䅅䅁䉁䅁䅁兂捃䍸睃浣桩睐杷允䅁䅁䅑䅁䑁䅁䅷䅁䭁䙁䅣䅁䭁佁䬰䅁䭁䡁䕁䅁䉁䅁䅁允䅁䅁䅕䵮村䡳潊呯䴸䅉䅅䅁䕁䅁䅁睁䵁䅁䅁权歄䅁䅁权浄权䅁权硂䅂䅁允䅁䅁䅅䅁佁䅁䅷䅁ぁ䍁䄴睍㍁䑁䅙䅁䵁䅉䅅䅁䕁䅁䅁睁䵁䅁䅁权䥁允䅁权䕁䅁䅁权䙁䅁䅁允䅁䅁䅅䅁䙁䅁䅁䕁剃㑢䉒䍄䉁䅁䅁䅂䅁䅁䅍䅄䅁䅁䅯睖䅁䅁䅯儷䅯䅁䅯睧䅑䅁䅅䅁䉁䅁䅁兂䱃佢㝦晱楇睐杷允䅁䅁䅑䅁䑁䅁䅷䅁䭁䩁䉳䅁䭁佁䭫䅁䭁䥁䕕䅁䉁䅁䅁允䅁䅁䅕䅁䅁䍁時歉䵅䅉䅅䅁䕁䅁䅁睁䵁䅁䅁权㝄䅁䅁权䭁䅁䅁权䕁杁䅁允䅁䅁䅅䅁䙁乁橥䑣䬰祬䅒䍄䉁䅁䅁䅂䅁䅁䅍䅄䅁䅁䅯杓䅁䅁䅯儷䅯䅁䅯兣䅑䅁䅅䅁䉁䅁䅁兂㥂穐敖歵㙮睐杷允䅁䅁䅑䅁䑁䅁䅷䅁䭁䭁䅕䅁䭁佁䬴䅁䭁䡁䔰䅁䉁䅁䅁允䅁䅁䅕䅁䅁䡁摂歅䵅䅉䅅䅁䕁䅁䅁睁䵁䅁䅁权硁䅁䅁权瑄权䅁权瑂䅂䅁允䅁䅁䅅䅁䙁䭁䝪穓䩥晑⽧䍄䉁䅁䅁䅂䅁䅁䅍䅄䅁䅁䅯杍䅁䅁䅯儷䅯䅁䅯睢䅑䅁䅅䅁䉁䅁䅁兂䩃坑汄䌰扌睐杷允䅁䅁䅑䅁䑁䅁䅷䅁䭁䅁䉣䅁䭁佁䭙䅁䭁䡁䔰䅁䉁䅁䅁允䅁䅁䄴䅄䅁䑁䅅杌ぁ䑁䅧免䅁䅁杷允䅁䅁䅑䅁䑁䅁䅷䅁䭁䉁䉧䅁䭁䅁䍅䅁䭁䅁䍕䅁䉁䅁䅁允䅁䅁䅕扫欶䍪啬䔹䵁䅉䅅䅁䕁䅁䅁睁䵁䅁䅁权奁允䅁权䉁杁䅁权䑁杁䅁允䅁䅁䅅䅁䙁䵁呌塤䉋癗䅚䍄䉁䅁䅁䅂䅁䅁䅍䅄䅁䅁䅯䄹䅅䅁䅯儷䅯䅁䅯兢䅑䅁䅅䅁䉁䅁䅁兂兂婪畤潅奐睐杷允䅁䅁䅑䅁䑁䅁䅷䅁䭁乁䉉䅁䭁佁䬰䅁䭁䝁䔰䅁䉁䅁䅁允䅁䅁䅕硥畓⭒㙆䑸䴸䅉䅅䅁䕁䅁䅁睁䵁䅁䅁权硁䅁䅁权瑄权䅁权䑃䅂䅁允䅁䅁䅅䅁䙁䝁浚浚浚癚⽙䍄䉁䅁䅁䅂䅁䅁䅍䅄䅁䅁䅯杰䅁䅁䅯朷䅯䅁䅯䄷䅯䅁䅅䅁䉁䅁䅁兂䅁䅁䅁䥁歌䅷杷允䅁䅁䅑䅁䑁䅁䅷䅁䭁䑁䄰䅁䭁佁䬰䅁䭁䡁䕁䅁䉁䅁䅁允䅁䅁䅕歯㉗⼸唳䑵䴸䅉䅅䅁䕁䅁䅁睁䵁䅁䅁权㡄䅁䅁权瑄权䅁权療䅂䅁允䅁䅁䅅䅁䙁䥁䑉㝒䭄敂⽣䍄䉁䅁䅁䅂䅁䅁䅍䅄䅁䅁䅯睧䅁䅁䅯儷䅯䅁䅯全䅑䅁䅅䅁䉁䅁䅁兂摁呕㡺㍧浌睐杷允䅁䅁䅑䅁䑁䅁䅷䅁䭁䑁䄰䅁䭁佁䬰䅁䭁䡁䔰䅁䉁䅁䅁允䅁䅁䅕扉祂䩡瑈䑶䴸䅉䅅䅁䕁䅁䅁睁䵁䅁䅁权瑂䅁䅁权䕁䅁䅁权䕁杁䅁允䅁䅁䅅䅁䙁䅁䅁䥁乁湉䉒䍄䉁䅁䅁䅂䅁䅁䅍䅄䅁䅁䅯兢䅁䅁䅯儷䅯䅁䅯睢䅑䅁䅅䅁䉁䅁䅁兂硂児塲㍯摁䅷杷允䅁䅁䅑䅁䑁䅁䅷䅁䭁䥁䅷䅁䭁佁䭙䅁䭁䡁䕁䅁䉁䅁䅁允䅁䅁䄴权䅁䑁䅅杌睁䑁䅫䅁䵁䅉䅅䅁䕁䅁䅁睁䵁䅁䅁权十允䅁权湄权䅁权睂䅂䅁允䅁䅁䅅䅁䙁䍁礲敮渫桒䅊䍄䉁䅁䅁䅂䅁䅁䅍䅄䅁䅁䅯兢䅁䅁䅯儷䅯䅁䅯兣䅑䅁䅅䅁䉁䅁䅁兂䙄䱉祂䉡故䅷杷允䅁䅁䅑䅁䑁䅁䅷䅁䭁䝁䄰䅁䭁佁䬰䅁䭁䥁䕕䅁䉁䅁䅁允䅁䅁䅕婧䑖㉩湺捈䵁䅉䅅䅁䕁䅁䅁睁䵁䅁䅁权䑂䅁䅁权瑄权䅁权獄权䅁允䅁䅁䅅䅁䙁䑁䬰㘱睎卦䅊䍄䉁䅁䅁䅂䅁䅁䅍䅄䅁䅁䅯䅒䅁䅁䅯儷䅯䅁䅯䄷䅯䅁䅅䅁䉁䅁䅁兂兂婪畤潅材睐杷允䅁䅁䅑䅁䑁䅁䅷䅁䭁乁䅁䅁䭁佁䬴䅁䭁䥁䕕䅁䉁䅁䅁允䅁䅁䅕䅁䅁乁⽁䕇䵅䅉䅅䅁䕁䅁䅁睁䵁䅁䅁权䑂䅁䅁权瑄权䅁权睂䅂䅁允䅁䅁䅅䅁䙁佁兘瑉㕶楦䅬䍄䉁䅁䅁䅂䅁䅁䅍䅄䅁䅁䅯䅂䅅䅁䅯朷䅯䅁䅯睢䅑䅁䅅䅁䉁䅁䅁兂䅁䅁䅁䅳ㄯ䅑杷允䅁䅁䅑䅁䑁䅁䅷䅁䭁偁䉣䅁䭁佁䭣䅁䭁䥁䕍䅁䉁䅁䅁允䅁䅁䅕㉊敫䡤丰䕉䵁䅉䅅䅁䕁䅁䅁睁䵁䅁䅁权䕂䅁䅁权瑄权䅁权睂䅂䅁允䅁䅁䅅䅁䙁䥁䅐煹䙆畴⽣䍄䉁䅁䅁䅂䅁䅁䅍䅄䅁䅁䅯杫䅅䅁䅯眵䅯䅁䅯䅣䅑䅁䅅䅁䉁䅁䅁兂楁挰䥮䉳䭯䅑杷允䅁䅁䅑䅁䑁䅁䅷䅁䭁乁䅣䅁䭁䉁䅅䅁䭁䅁䅕䅁䉁䅁䅁允䅁䅁䄴杆䅁䑁䅧䅍㑁䑁䅁兎睁䑁䅁䅍睁䑁䅁䅁䵁䅉䅅䅁䕁䅁䅁睁䵁䅁䅁权䅃䅁䅁权瑄权䅁权硂䅂䅁允䅁䅁䅅䅁䙁䑁敖歵䵫瑁⽳䍄䉁䅁䅁䅂䅁䅁䅍䅄䅁䅁䅯睑䅁䅁䅯儷䅯䅁䅯全䅑䅁䅅䅁䉁䅁䅁兂歂㥏倹婪晣䅑杷允䅁䅁䅑䅁䑁䅁䅷䅁䭁䝁䅁䅁䭁䉁䅅䅁䭁䅁䅕䅁䉁䅁䅁允䅁䅁䄴杅䅁䑁䅉免㕁䑁䅣免ㅁ䑁䅉䅏䅁䅁杷允䅁䅁䅑䅁䑁䅁䅷䅁䭁䡁䉑䅁䭁佁䭙䅁䭁䥁䕕䅁䉁䅁䅁允䅁䅁䄴䅄䅁䑁䅉杌祁䑁䅁䅏䅁䅁杷允䅁䅁䅑䅁䑁䅁䅷䅁䭁䱁䈴䅁䭁佁䬰䅁䭁䥁䕕䅁䉁䅁䅁允䅁䅁䅕杓䍷㑋坣启䴸䅉䅅䅁䕁䅁䅁睁䵁䅁䅁权偃䅁䅁权瑄权䅁权㙂䅂䅁允䅁䅁䅅䅁䙁佁剸䉵䘶⼶⼰䍄䉁䅁䅁䅂䅁䅁䅍䅄䅁䅁䅯䅔䅁䅁䅯朵䅯䅁䅯兦䅑䅁䅅䅁䉁䅁䅁杄䭁䅁䅁免畁䑁䅉兎䅁䅁杷允䅁䅁䅑䅁䑁䅁䅷䅁䭁䥁䄸䅁䭁佁䬰䅁䭁䡁䕁䅁䉁䅁䅁允䅁䅁䅕余兘瑉㕶樯䴸䅉䅅䅁䕁䅁䅁睁䵁䅁䅁权偃䅁䅁权瑄权䅁权䑃䅂䅁允䅁䅁䅅䅁䙁䝁汄䌰扌昫⽷䍄䉁䅁䅁䅂䅁䅁䅍䅄䅁䅁䅯兎䅅䅁䅯儶䅯䅁䅯䄷䅯䅁䅅䅁䉁䅁䅁兂䅁䅁䅁佁䵪䅷杷允䅁䅁䅑䅁䑁䅁䅷䅁䭁偁䅳䅁䭁佁䬴䅁䭁䝁䔸䅁䉁䅁䅁允䅁䅁䅕䅁䅁䭁票歍䵅䅉䅅䅁䕁䅁䅁睁䵁䅁䅁权橁䅁䅁权瑄权䅁权瑂䅂䅁允䅁䅁䅅䅁䙁䥁䌯匹捨⽪⽧䍄䉁䅁䅁䅂䅁䅁䅍䅄䅁䅁䅯免䅅䅁䅯朷䅯䅁䅯䅣䅑䅁䅅䅁䉁䅁䅁兂䅁䅁䅁䙳硦䅑杷允䅁䅁䅑䅁䑁䅁䅷䅁䭁䩁䅙䅁䭁佁䬰䅁䭁䝁䔰䅁䉁䅁䅁允䅁䅁䅕䄴估慥唲吵䴸䅉䅅䅁䕁䅁䅁睁䵁䅁䅁权塃䅁䅁权瑄权䅁权瑂䅂䅁允䅁䅁䅅䅁䙁乁佮ㄹ橐婰⽳䍄䉁䅁䅁䅂䅁䅁䅍䅄䅁䅁䅯杫䅁䅁䅯儷䅯䅁䅯睢䅑䅁䅅䅁䉁䅁䅁兂汁潂噇㑑㙶睐杷允䅁䅁䅑䅁䑁䅁䅷䅁䭁䩁䅑䅁䭁佁䬰䅁䭁䝁䔸䅁䉁䅁䅁允䅁䅁䅕䉲慸䑚晴䕅䵁䅉䅅䅁䕁䅁䅁睁䵁䅁䅁权求䅁䅁权湄权䅁权療䅂䅁允䅁䅁䅅䅁䙁䅁牉硨婢桔䅎䍄䉁䅁䅁䅂䅁䅁䅍䅄䅁䅁䅯睬䅁䅁䅯儷䅯䅁䅯睢䅑䅁䅅䅁䉁䅁䅁兂婄発呤㘴扗睐杷允䅁䅁䅑䅁䑁䅁䅷䅁䭁䩁䅕䅁䭁佁䬰䅁䭁䡁䕯䅁䉁䅁䅁允䅁䅁䅕䥘䌯匹捨歁䵁䅉䅅䅁䕁䅁䅁睁䵁䅁䅁权噃䅁䅁权瑄权䅁权睂䅂䅁允䅁䅁䅅䅁䙁䉁䘫ㄶ㑇杈䅎䍄䉁䅁䅁䅂䅁䅁䅍䅄䅁䅁䅯䅺䅁䅁䅯眵䅯䅁䅯睧䅑䅁䅅䅁䉁䅁䅁兂慃婭婭婭䑫䅑杷允䅁䅁䅑䅁䑁䅁䅷䅁䭁䩁䅙䅁䭁佁䬰䅁䭁䥁䕕䅁䉁䅁䅁允䅁䅁䅕畹㡎楳啁稴䴸䅉䅅䅁䕁䅁䅁睁䵁䅁䅁权䥁允䅁权畄权䅁权獄权䅁允䅁䅁䅅䅁䙁䅁䅁䅁睂䍅䉚䍄䉁䅁䅁䅂䅁䅁䅍䅄䅁䅁䅯䅭䅁䅁䅯儷䅯䅁䅯全䅑䅁䅅䅁䉁䅁䅁兂䩃坑汄䌰㕌睐杷允䅁䅁䅑䅁䑁䅁䅷䅁䭁䥁䅉䅁䭁佁䬰䅁䭁䝁䔸䅁䉁䅁䅁允䅁䅁䅕㥆佮ㄹ橐启䴸䅉䅅䅁䕁䅁䅁睁䵁䅁䅁权䍃䅁䅁权瑄权䅁权睂䅂䅁允䅁䅁䅅䅁䙁乁乎桙奂晏⽷䍄䉁䅁䅁䅂䅁䅁䅍䅄䅁䅁䅯杧䅁䅁䅯儷䅯䅁䅯睧䅑䅁䅅䅁䉁䅁䅁兂摄䅊䉡啬㥐睐杷允䅁䅁䅑䅁䑁䅁䅷䅁䭁䥁䅧䅁䭁佁䬰䅁䭁佁䭷䅁䉁䅁䅁允䅁䅁䅕坒䠸䉨䜴穹䴸䅉䅅䅁䕁䅁䅁睁䵁䅁䅁权煂䅁䅁权瑄权䅁权療䅂䅁允䅁䅁䅅䅁䙁䥁䭊愱協桫䅆䍄䉁䅁䅁䅂䅁䅁䅍䅄䅁䅁䅯䅯䅁䅁䅯眵䅯䅁䅯兣䅑䅁䅅䅁䉁䅁䅁兂求㍮㝦桥䩳䅑杷允䅁䅁䅑䅁䑁䅁䅷䅁䭁䱁䅑䅁䭁佁䭙䅁䭁䝁䔸䅁䉁䅁䅁允䅁䅁䄴䅄䅁䑁䅁杌ㅁ䑁䅅杍䅁䅁杷允䅁䅁䅑䅁䑁䅁䅷䅁䭁䝁䅯䅁䭁佁䬰䅁䭁䡁䕯䅁䉁䅁䅁允䅁䅁䅕塥䩹䤯癕歅䵁䅉䅅䅁䕁䅁䅁睁䵁䅁䅁权牁䅁䅁权灄权䅁权㥂䅂䅁允䅁䅁䅅䅁䙁䅁䅁䅁䅃偫䅸䍄䉁䅁䅁䅂䅁䅁䅍䅄䅁䅁䅯兓䅁䅁䅯儷䅯䅁䅯全䅑䅁䅅䅁䉁䅁䅁兂坂楄礲敮砯睐杷允䅁䅁䅑䅁䑁䅁䅷䅁䭁䝁䅯䅁䭁佁䬰䅁䭁䡁䕅䅁䉁䅁䅁允䅁䅁䅕䍡䡧眹挹啅䵁䅉䅅䅁䕁䅁䅁睁䵁䅁䅁权㥃䅁䅁权湄权䅁权䑃䅂䅁允䅁䅁䅅䅁䙁䩁奍䙂余匷䅸䍄䉁䅁䅁䅂䅁䅁䅍䅄䅁䅁䅯䅴䅁䅁䅯允䅉䅁䅯杁䅉䅁䅅䅁䉁䅁䅁兂婃佚獑䅄倯䅑杷允䅁䅁䅑䅁䑁䅁䅷䅁䭁䱁䄰䅁䭁佁䬴䅁䭁䥁䕕䅁䉁䅁䅁允䅁䅁䅕䅁䅁䍁䉄え䵅䅉䅅䅁䕁䅁䅁睁䵁䅁䅁权佄䅁䅁权畄权䅁权䑃䅂䅁允䅁䅁䅅䅁䭁䕁䅣䅁䵁䅉䅅䅁䕁䅁䅁睁䵁䅁䅁权獃䅁䅁权瑄权䅁权獄权䅁允䅁䅁䅅䅁䙁乁㑖匶硙偃⽙䍄䉁䅁䅁䅂䅁䅁䅍䅄䅁䅁䅯兇䅅䅁䅯儶䅯䅁䅯来䅑䅁䅅䅁䉁䅁䅁兂䅁䅁䅁偯䡸兑杷允䅁䅁䅑䅁䑁䅁䅷䅁䭁䍁䅉䅁䭁佁䭣䅁䭁䡁䕁䅁䉁䅁䅁允䅁䅁䅕硨婢発呤う䵁䅉䅅䅁䕁䅁䅁睁䵁䅁䅁权獃䅁䅁权瑄权䅁权睂䅂䅁允䅁䅁䅅䅁䙁䱁䥔牤昶癇⽕䍄䉁䅁䅁䅂䅁䅁䅍䅄䅁䅁䅯睃䅁䅁䅯朷䅯䅁䅯来䅑䅁䅅䅁䉁䅁䅁兂䅁䅁䅁䩌橙具杷允䅁䅁䅑䅁䑁䅁䅷䅁䭁䱁䅉䅁䭁佁䬰䅁䭁䝁䔰䅁䉁䅁䅁允䅁䅁䅕歵䵫楁䡵樵䴸䅉䅅䅁䕁䅁䅁睁䵁䅁䅁权䭂允䅁权湄权䅁权硂䅂䅁允䅁䅁䅅䅁䙁䡁潎敫㠱硐䅬䍄䉁䅁䅁䅂䅁䅁䅍䅄䅁䅁䅯杳䅁䅁䅯儷䅯䅁䅯兦䅑䅁䅅䅁䉁䅁䅁兂慂䑚晶㑔瘳睐杷允䅁䅁䅑䅁䑁䅁䅷䅁䭁䱁䅙䅁䭁佁䬰䅁䭁佁䭷䅁䉁䅁䅁允䅁䅁䅕歯㉗⼸唳䑹䴸䅉䅅䅁䕁䅁䅁睁䵁䅁䅁权潁䅁䅁权畄权䅁权療䅂䅁允䅁䅁䅅䅁䙁䅁䅁䅁䥃橅䉖䍄䉁䅁䅁䅂䅁䅁䅍䅄䅁䅁䅯杴䅁䅁䅯儷䅯䅁䅯全䅑䅁䅅䅁䉁䅁䅁兂䍂余兘瑉剶睐杷允䅁䅁䅑䅁䑁䅁䅷䅁䭁䙁䅍䅁䭁佁䭣䅁䭁䝁䔰䅁䉁䅁䅁允䅁䅁䅕浗㝑〳丸䕆䵁䅉䅅䅁䕁䅁䅁睁䵁䅁䅁权㡃䅁䅁权瑄权䅁权瑂䅂䅁允䅁䅁䅅䅁䙁乁佮ㄹ橐数⽣䍄䉁䅁䅁䅂䅁䅁䅍䅄䅁䅁䅯䅶䅁䅁䅯儷䅯䅁䅯全䅑䅁䅅䅁䉁䅁䅁兂摁浗㝑〳栯睐杷允䅁䅁䅑䅁䑁䅁䅷䅁䭁䱁䉷䅁䭁䅁䅑䅁䭁䅁䅕䅁䉁䅁䅁允䅁䅁䅕䅁䅁䕁決問䵅䅉䅅䅁䕁䅁䅁睁䵁䅁䅁权䩄䅁䅁权浄权䅁权瑂䅂䅁允䅁䅁䅅䅁佁䅁䅷䅁硁䍁䄴䅏ぁ䑁䅕䅁䵁䅉䅅䅁䕁䅁䅁睁䵁䅁䅁权䑄䅁䅁权瑄权䅁权獄权䅁允䅁䅁䅅䅁䙁䭁捷浗㝑⬳⽣䍄䉁䅁䅁䅂䅁䅁䅍䅄䅁䅁䅯䅸䅁䅁䅯儷䅯䅁䅯䄷䅯䅁䅅䅁䉁䅁䅁兂瑂⼵灵搸䙉䅑杷允䅁䅁䅑䅁䑁䅁䅷䅁䭁䵁䅉䅁䭁佁䬰䅁䭁䝁䔰䅁䉁䅁䅁允䅁䅁䅕扌摋㘷䝦穹䴸䅉䅅䅁䕁䅁䅁睁䵁䅁䅁权䑄䅁䅁权瑄权䅁权瑂䅂䅁允䅁䅁䅅䅁䙁䍁搯䅊䉡敬⽳䍄䉁䅁䅁䅂䅁䅁䅍䅄䅁䅁䅯睹䅅䅁䅯权䅁䅁䅯䅂䅉䅁䅅䅁䉁䅁䅁兂㝁〳丫㉬㠷睐杷允䅁䅁䅑䅁䑁䅁䅷䅁䭁䵁䅑䅁䭁佁䬰䅁䭁䝁䔰䅁䉁䅁䅁允䅁䅁䅕㘴扗䍸睃啂䵁䅉䅅䅁䕁䅁䅁睁䵁䅁䅁权䝄䅁䅁权瑄权䅁权瑂䅂䅁允䅁䅁䅅䅁䙁偁唷佥浫敍⽧䍄䉁䅁䅁䅂䅁䅁䅍䅄䅁䅁䅯杈䅅䅁䅯朵䅯䅁䅯兦䅑䅁䅅䅁䉁䅁䅁杄䵁䅁䅁䅍畁䑁䅧䅏穁䅁䅁䍄䉁䅁䅁䅂䅁䅁䅍䅄䅁䅁䅯䅹䅁䅁䅯儷䅯䅁䅯兢䅑䅁䅅䅁䉁䅁䅁兂牁硨婢発橦睐杷允䅁䅁䅑䅁䑁䅁䅷䅁䭁䉁䄴䅁䭁佁䭣䅁䭁䡁䕯䅁䉁䅁䅁允䅁䅁䅕潂噇㑑獶ぉ䵁䅉䅅䅁䕁䅁䅁睁䵁䅁䅁权䍄䅁䅁权灄权䅁</t>
  </si>
  <si>
    <t>权䑃䅂䅁允䅁䅁䅅䅁䙁䅁䅁䅁㉃祷䉰䍄䉁䅁䅁䅂䅁䅁䅍䅄䅁䅁䅯睷䅁䅁䅯儷䅯䅁䅯睢䅑䅁䅅䅁䉁䅁䅁兂潃歸㍳啩㡈睐杷允䅁䅁䅑䅁䑁䅁䅷䅁䭁䍁䉧䅁䭁䅁䍅䅁䭁䅁䍍䅁䉁䅁䅁允䅁䅁䅕䭊䝥䥱慙〷䵁䅉䅅䅁䕁䅁䅁睁䵁䅁䅁权䕄䅁䅁权瑄权䅁权㙂䅂䅁允䅁䅁䅅䅁䙁䝁光䑗ね䅹䅚䍄䉁䅁䅁䅂䅁䅁䅍䅄䅁䅁䅯杸䅁䅁䅯儷䅯䅁䅯来䅑䅁䅅䅁䉁䅁䅁兂婁䙂余扌汌睐杷允䅁䅁䅑䅁䑁䅁䅷䅁䭁䙁䉫䅁䭁佁䬰䅁䭁䝁䔸䅁䉁䅁䅁允䅁䅁䅕䙅㕧䵴㉨啂䵁䅉䅅䅁䕁䅁䅁睁䵁䅁䅁权䑄䅁䅁权瑄权䅁权睂䅂䅁允䅁䅁䅅䅁䙁䱁祂䩡瑈佦⽣䍄䉁䅁䅁䅂䅁䅁䅍䅄䅁䅁䅯䅸䅁䅁䅯儷䅯䅁䅯䅣䅑䅁䅅䅁䉁䅁䅁兂䩃坑汄䌰䡉䅑杷允䅁䅁䅑䅁䑁䅁䅷䅁䭁䵁䅙䅁䭁佁䬰䅁䭁䡁䕁䅁䉁䅁䅁允䅁䅁䅕渷⽷噎㘶吵䴸䅉䅅䅁䕁䅁䅁睁䵁䅁䅁权䥄䅁䅁权瑄权䅁权睂䅂䅁允䅁䅁䅅䅁䙁乁橥䑣䬰⬱⽣䍄䉁䅁䅁䅂䅁䅁䅍䅄䅁䅁䅯睪䅁䅁䅯朷䅯䅁䅯䄷䅯䅁䅅䅁䉁䅁䅁兂䅁䅁䅁䩧㡄䅑杷允䅁䅁䅑䅁䑁䅁䅷䅁䭁䑁䄸䅁䭁佁䭣䅁䭁䥁䕍䅁䉁䅁䅁允䅁䅁䅕㉦㡱䩤奏䕋䵁䅉䅅䅁䕁䅁䅁睁䵁䅁䅁权穄允䅁权剁䅁䅁权䕁杁䅁允䅁䅁䅅䅁佁䉁䅑䅁㍁䑁䅕䅎睁䑁䅁䅍睁䑁䅁䅍䅁䅁杷允䅁䅁䅑䅁䑁䅁䅷䅁䭁䡁䅫䅁䭁佁䬰䅁䭁佁䭷䅁䉁䅁䅁允䅁䅁䅕䝭匴㡧䭄呷䴸䅉䅅䅁䕁䅁䅁睁䵁䅁䅁权千允䅁权瑄权䅁权獄权䅁允䅁䅁䅅䅁䙁䭁側晁䑮畲⽷䍄䉁䅁䅁䅂䅁䅁䅍䅄䅁䅁䅯关䅅䅁䅯眵䅯䅁䅯兦䅑䅁䅅䅁䉁䅁䅁兂㍂灶愸ㅌ吰䅑杷允䅁䅁䅑䅁䑁䅁䅷䅁䭁䑁䉕䅁䭁䅁䅯䅁䭁䅁䅕䅁䉁䅁䅁允䅁䅁䅕䡰㥁瑃橥䐶䴸䅉䅅䅁䕁䅁䅁睁䵁䅁䅁权汃允䅁权畄权䅁权㙂䅂䅁允䅁䅁䅅䅁䙁䅁䅁䅁权剮䉊䍄䉁䅁䅁䅂䅁䅁䅍䅄䅁䅁䅯杸䅅䅁䅯充䅁䅁䅯兂䅁䅁䅅䅁䉁䅁䅁杄啁䅁䅁兏㑁䑁䅑䅍睁䑁䅁䅍睁䑁䅁䅁䵁䅉䅅䅁䕁䅁䅁睁䵁䅁䅁权㙂䅁䅁权瑄权䅁权瑂䅂䅁允䅁䅁䅅䅁䙁䩁奍䙂余扌⽉䍄䉁䅁䅁䅂䅁䅁䅍䅄䅁䅁䅯杅䅁䅁䅯儶䅯䅁䅯睢䅑䅁䅅䅁䉁䅁䅁兂䅁䅁䅁䡧究䅑杷允䅁䅁䅑䅁䑁䅁䅷䅁䭁䝁䅉䅁䭁佁䬴䅁䭁䡁䔰䅁䉁䅁䅁允䅁䅁䅕䅁䅁䵁灃啈䵅䅉䅅䅁䕁䅁䅁睁䵁䅁䅁权あ允䅁权浄权䅁权䑃䅂䅁允䅁䅁䅅䅁佁䅁䅷䅁祁䍁䄴杍穁䑁䅣䅁䵁䅉䅅䅁䕁䅁䅁睁䵁䅁䅁权㙂䅁䅁权瑄权䅁权療䅂䅁允䅁䅁䅅䅁䙁乁㕶浦㡱䱤⽍䍄䉁䅁䅁䅂䅁䅁䅍䅄䅁䅁䅯入䅁䅁䅯儷䅯䅁䅯来䅑䅁䅅䅁䉁䅁䅁兂牁硨婢発䑦睐杷允䅁䅁䅑䅁䑁䅁䅷䅁䭁䡁䅯䅁䭁佁䬰䅁䭁䡁䕁䅁䉁䅁䅁允䅁䅁䅕瑃橥䑣䬰穴䴸䅉䅅䅁䕁䅁䅁睁䵁䅁䅁权癃允䅁权浄权䅁权療䅂䅁允䅁䅁䅅䅁佁䅁䅷䅁硁䍁䄴免硁䑁䅧䅁䵁䅉䅅䅁䕁䅁䅁睁䵁䅁䅁权癄允䅁权灄权䅁权療䅂䅁允䅁䅁䅅䅁䙁䅁䅁䅁杁祩䉎䍄䉁䅁䅁䅂䅁䅁䅍䅄䅁䅁䅯杊䅁䅁䅯儷䅯䅁䅯兢䅑䅁䅅䅁䉁䅁䅁兂㝄佸朰扴䝍䅑杷允䅁䅁䅑䅁䑁䅁䅷䅁䭁䙁䄰䅁䭁佁䬰䅁䭁䝁䔸䅁䉁䅁䅁允䅁䅁䅕灶愸㥌欰䐸䴸䅉䅅䅁䕁䅁䅁睁䵁䅁䅁权流䅁䅁权瑄权䅁权㙂䅂䅁允䅁䅁䅅䅁䙁䑁噣嘴䭈睫䅨䍄䉁䅁䅁䅂䅁䅁䅍䅄䅁䅁䅯杊䅁䅁䅯儷䅯䅁䅯䅣䅑䅁䅅䅁䉁䅁䅁权敂䅄䅁䍄䉁䅁䅁䅂䅁䅁䅍䅄䅁䅁䅯睉䅅䅁䅯儶䅯䅁䅯兦䅑䅁䅅䅁䉁䅁䅁兂䅁䅁䅁浂桅兑杷允䅁䅁䅑䅁䑁䅁䅷䅁䭁䍁䅙䅁䭁佁䬰䅁䭁䥁䕕䅁䉁䅁䅁允䅁䅁䅯杘䅷䅁杷允䅁䅁䅑䅁䑁䅁䅷䅁䭁䡁䅷䅁䭁佁䬰䅁䭁佁䭷䅁䉁䅁䅁允䅁䅁䅕積積積積稶䴸䅉䅅䅁䕁䅁䅁睁䵁䅁䅁权畁䅁䅁权瑄权䅁权㥂䅂䅁允䅁䅁䅅䅁䙁䉁奂扏䥔桤䄵䍄䉁䅁䅁䅂䅁䅁䅍䅄䅁䅁䅯睃䅅䅁䅯朷䅯䅁䅯来䅑䅁䅅䅁䉁䅁䅁兂䅁䅁䅁䑎䄵兑杷允䅁䅁䅑䅁䑁䅁䅷䅁䭁䡁䅷䅁䭁佁䬰䅁䭁䝁䔰䅁䉁䅁䅁允䅁䅁䅕灶愸㥌欰䐸䴸䅉䅅䅁䕁䅁䅁睁䵁䅁䅁权浄允䅁权灄权䅁权㙂䅂䅁允䅁䅁䅅䅁䙁䅁䅁䅁杁䉬䈵䍄䉁䅁䅁䅂䅁䅁䅍䅄䅁䅁䅯兦䅁䅁䅯儷䅯䅁䅯兢䅑䅁䅅䅁䉁䅁䅁兂硂児塲㍯䅁䅑杷允䅁䅁䅑䅁䑁䅁䅷䅁䭁䡁䄴䅁䭁佁䬰䅁䭁䝁䔰䅁䉁䅁䅁允䅁䅁䅕㙹䙆癴㥐䰹䴸䅉䅅䅁䕁䅁䅁睁䵁䅁䅁权㉂允䅁权湄权䅁权䑃䅂䅁允䅁䅁䅅䅁䙁䝁㡱䩤奍䉂䅊䍄䉁䅁䅁䅂䅁䅁䅍䅄䅁䅁䅯兦䅁䅁䅯儷䅯䅁䅯䅣䅑䅁䅅䅁䉁䅁䅁兂歂㥏倹婪⭦睐杷允䅁䅁䅑䅁䑁䅁䅷䅁䭁䕁䅙䅁䭁佁䬴䅁䭁䡁䕅䅁䉁䅁䅁允䅁䅁䅕䅁䅁乁潃ぅ䵅䅉䅅䅁䕁䅁䅁睁䵁䅁䅁权䱃允䅁权浄权䅁权療䅂䅁允䅁䅁䅅䅁佁䅁䅷䅁睁䍁䄴兏ㅁ䑁䅧䅁䵁䅉䅅䅁䕁䅁䅁睁䵁䅁䅁权祃允䅁权灄权䅁权獄权䅁允䅁䅁䅅䅁䙁䅁䅁䅁䅃畴䄵䍄䉁䅁䅁䅂䅁䅁䅍䅄䅁䅁䅯兦䅁䅁䅯儷䅯䅁䅯兣䅑䅁䅅䅁䉁䅁䅁兂灄橊䥅䉲ぺ睐杷允䅁䅁䅑䅁䑁䅁䅷䅁䭁䥁䉫䅁䭁佁䬰䅁䭁䝁䔸䅁䉁䅁䅁允䅁䅁䅕䉯癯匳䝑吵䴸䅉䅅䅁䕁䅁䅁睁䵁䅁䅁权㥂䅁䅁权瑄权䅁权䑃䅂䅁允䅁䅁䅅䅁䙁䉁䕫杖琴癳⽕䍄䉁䅁䅁䅂䅁䅁䅍䅄䅁䅁䅯杦䅁䅁䅯儷䅯䅁䅯睧䅑䅁䅅䅁䉁䅁䅁兂煃搸乊桙い睶杷允䅁䅁䅑䅁䑁䅁䅷䅁䭁䡁䉯䅁䭁佁䬰䅁䭁䡁䕯䅁䉁䅁䅁允䅁䅁䅕極䩌伹癎吷䴸䅉䅅䅁䕁䅁䅁睁䵁䅁䅁权㡂䅁䅁权瑄权䅁权㥂䅂䅁允䅁䅁䅅䅁䙁䍁搯䅊䉡剬䅂䍄䉁䅁䅁䅂䅁䅁䅍䅄䅁䅁䅯杦䅁䅁䅯儷䅯䅁䅯兦䅑䅁䅅䅁䉁䅁䅁兂⭄䠱灪橊え睶杷允䅁䅁䅑䅁䑁䅁䅷䅁䭁䉁䉉䅁䭁佁䭙䅁䭁䥁䕕䅁䉁䅁䅁允䅁䅁䄴䅄䅁䑁䅉杌硁䑁䅅免䅁䅁杷允䅁䅁䅑䅁䑁䅁䅷䅁䭁佁䅅䅁䭁佁䬰䅁䭁䡁䕅䅁䉁䅁䅁允䅁䅁䅕敫㠱穐敖樵䴸䅉䅅䅁䕁䅁䅁睁䵁䅁䅁权慃䅁䅁权瑄权䅁权獄权䅁允䅁䅁䅅䅁䙁偁潙䥘䌯改⽷䍄䉁䅁䅁䅂䅁䅁䅍䅄䅁䅁䅯杭䅁䅁䅯儷䅯䅁䅯兢䅑䅁䅅䅁䉁䅁䅁兂ぃ䡹⭡确硲睐杷允䅁䅁䅑䅁䑁䅁䅷䅁䭁䭁䄸䅁䭁佁䭣䅁䭁䥁䕍䅁䉁䅁䅁允䅁䅁䅕匳䝑婧䑘か䵁䅉䅅䅁䕁䅁䅁睁䵁䅁䅁权䡂允䅁权畄权䅁权㥂䅂䅁允䅁䅁䅅䅁䙁䅁䅁䅁潃䌯䉒䍄䉁䅁䅁䅂䅁䅁䅍䅄䅁䅁䅯杭䅁䅁䅯儷䅯䅁䅯全䅑䅁䅅䅁䉁䅁䅁兂䥂場啯歲穦睐杷允䅁䅁䅑䅁䑁䅁䅷䅁䭁䕁䉙䅁䭁佁䭣䅁䭁佁䭷䅁䉁䅁䅁允䅁䅁䅕坔焯杈䵩䕄䵁䅉䅅䅁䕁䅁䅁睁䵁䅁䅁权慃䅁䅁权瑄权䅁权㥂䅂䅁允䅁䅁䅅䅁䙁偁㥔䠱灪癊⽕䍄䉁䅁䅁䅂䅁䅁䅍䅄䅁䅁䅯儱䅁䅁䅯儷䅯䅁䅯䄷䅯䅁䅅䅁䉁䅁䅁兂䙃ㄶ㑇潈㍘睐杷允䅁䅁䅑䅁䑁䅁䅷䅁䭁䍁䅁䅁䭁佁䬰䅁䭁䥁䕕䅁䉁䅁䅁允䅁䅁䅕䡉扚硂㝯歅䵁䅉䅅䅁䕁䅁䅁睁䵁䅁䅁权噄䅁䅁权瑄权䅁权療䅂䅁允䅁䅁䅅䅁䙁佁㠵穐敖杵䅂䍄䉁䅁䅁䅂䅁䅁䅍䅄䅁䅁䅯儱䅁䅁䅯儷䅯䅁䅯来䅑䅁䅅䅁䉁䅁䅁兂湄㘫确欰㐳睐杷允䅁䅁䅑䅁䑁䅁䅷䅁䭁乁䅕䅁䭁佁䬰䅁䭁䡁䕁䅁䉁䅁䅁允䅁䅁䅕㡪ㅌ䙋偹樹䴸䅉䅅䅁䕁䅁䅁睁䵁䅁䅁权歄允䅁权浄权䅁权療䅂䅁允䅁䅁䅅䅁佁䅁䅷䅁睁䍁䄴兏㉁䑁䅣䅁䵁䅉䅅䅁䕁䅁䅁睁䵁䅁䅁权噄䅁䅁权瑄权䅁权䙃䅂䅁允䅁䅁䅅䅁䙁䥁噇㑑獴⼵⼸䍄䉁䅁䅁睁䅁䅁䅍䅄䅁䅁䅯朱䅑䅁䅯䅇䅙䅁䅅䅁䉁䅁䅁权㥁杂䅁䍄䉁䅁䅁䅂䅁䅁䅍䅄䅁䅁䅯兯䅁䅁䅯儷䅯䅁䅯兢䅑䅁䅅䅁䉁䅁䅁兂佁扌摋㘷坦睐杷允䅁䅁䅑䅁䑁䅁䅷䅁䭁䵁䉫䅁䭁佁䭙䅁䭁佁䭷䅁䉁䅁䅁允䅁䅁䄴䅄䅁䑁䅅杌穁䑁䅙杍䅁䅁杷允䅁䅁䅑䅁䑁䅁䅷䅁䭁䉁䈸䅁䭁佁䬰䅁䭁䥁䕕䅁䉁䅁䅁允䅁䅁䅕桓⭴兄穑䐶䴸䅉䅅䅁䕁䅁䅁睁䵁䅁䅁权婁允䅁权䭁䅁䅁权䙁䅁䅁允䅁䅁䅅䅁䙁偁唷佥浫免䅒䍄䉁䅁䅁䅂䅁䅁䅍䅄䅁䅁䅯元䅁䅁䅯充䅁䅁䅯兂䅁䅁䅅䅁䉁䅁䅁杄啁䅁䅁杍穁䑁䅁兎睁䑁䅁䅍睁䑁䅁䅁䵁䅉䅅䅁䕁䅁䅁睁䵁䅁䅁权捂允䅁权湄权䅁权䑃䅂䅁允䅁䅁䅅䅁䙁䭁䙊癴㥐䍬䅊䍄䉁䅁䅁䅂䅁䅁䅍䅄䅁䅁䅯睎䅁䅁䅯朵䅯䅁䅯睢䅑䅁䅅䅁䉁䅁䅁杄䵁䅁䅁杍畁䑁䅣睍祁䅁䅁䍄䉁䅁䅁䅂䅁䅁䅍䅄䅁䅁䅯䅳䅁䅁䅯朷䅯䅁䅯䅣䅑䅁䅅䅁䉁䅁䅁兂䅁䅁䅁䥳䈰兑杷允䅁䅁䅑䅁䑁䅁䅷䅁䭁乁䅯䅁䭁佁䬰䅁䭁䥁䕍䅁䉁䅁䅁允䅁䅁䅕敨剴䉵䘶稵䴸䅉䅅䅁䕁䅁䅁睁䵁䅁䅁权晄䅁䅁权瑄权䅁权獄权䅁允䅁䅁䅅䅁䙁䭁⬵䭭䬴捎⽁䍄䉁䅁䅁䅂䅁䅁䅍䅄䅁䅁䅯眳䅁䅁䅯儷䅯䅁䅯睢䅑䅁䅅䅁䉁䅁䅁兂畂挶爸汪⽥睐杷允䅁䅁䅑䅁䑁䅁䅷䅁䭁乁䄸䅁䭁佁䬰䅁䭁䡁䕅䅁䉁䅁䅁允䅁䅁䅕奡⽨婇婷䑸䴸䅉䅅䅁䕁䅁䅁睁䵁䅁䅁权晄䅁䅁权瑄权䅁权䑃䅂䅁允䅁䅁䅅䅁䙁䡁摩䠰何挱⽣䍄䉁䅁䅁䅂䅁䅁䅍䅄䅁䅁䅯䄴䅁䅁䅯儷䅯䅁䅯䄷䅯䅁䅅䅁䉁䅁䅁兂䑄匹捨㡪桌睐杷允䅁䅁䅑䅁䑁䅁䅷䅁䭁䱁䉙䅁䭁佁䭣䅁䭁䡁䕅䅁䉁䅁䅁允䅁䅁䅕㥏倹婪畤ぉ䵁䅉䅅䅁䕁䅁䅁睁䵁䅁䅁权杄䅁䅁权瑄权䅁权睂䅂䅁允䅁䅁䅅䅁䙁䱁敧敨剴乵⼴䍄䉁䅁䅁䅂䅁䅁䅍䅄䅁䅁䅯䄴䅁䅁䅯儷䅯䅁䅯兣䅑䅁䅅䅁䉁䅁䅁兂䭂䅄牉硨婢睐杷允䅁䅁䅑䅁䑁䅁䅷䅁䭁䥁䅣䅁䭁佁䭙䅁䭁䡁䕅䅁䉁䅁䅁允䅁䅁䄴䅄䅁䑁䅅杌睁䑁䅁䅎䅁䅁杷允䅁䅁䅑䅁䑁䅁䅷䅁䭁佁䅑䅁䭁佁䬰䅁䭁䡁䕁䅁䉁䅁䅁允䅁䅁䅕䬯确欰椱䑧䴸䅉䅅䅁䕁䅁䅁睁䵁䅁䅁权奄䅁䅁权瑄权䅁权硂䅂䅁允䅁䅁䅅䅁䙁䩁瑈䑦ㄸ畘⽯䍄䉁䅁䅁䅂䅁䅁䅍䅄䅁䅁䅯䄵䅁䅁䅯儷䅯䅁䅯睧䅑䅁䅅䅁䉁䅁䅁兂㝁〳丫㉬䌶睐杷允䅁䅁䅑䅁䑁䅁䅷䅁䭁佁䅑䅁䭁佁䬰䅁䭁䡁䔰䅁䉁䅁䅁允䅁䅁䅕硥畓⭒㙆䑨䴸䅉䅅䅁䕁䅁䅁睁䵁䅁䅁权時允䅁权灄权䅁权硂䅂䅁允䅁䅁䅅䅁䙁䅁䅁䅁睃桶䉎䍄䉁䅁䅁䅂䅁䅁䅍䅄䅁䅁䅯睺䅁䅁䅯儷䅯䅁䅯来䅑䅁䅅䅁䉁䅁䅁兂䍃晲䵕䵫湐睐杷允䅁䅁䅑䅁䑁䅁䅷䅁䭁䡁䅁䅁䭁佁䭙䅁䭁䡁䕁䅁䉁䅁䅁允䅁䅁䄴䅄䅁䑁䅅杌硁䑁䅙兏䅁䅁杷允䅁䅁䅑䅁䑁䅁䅷䅁䭁䵁䄸䅁䭁佁䬰䅁䭁䥁䕍䅁䉁䅁䅁允䅁䅁䅕潵〲港楔樵䴸䅉䅅䅁䕁䅁䅁睁䵁䅁䅁权兂䅁䅁权瑄权䅁权獄权䅁允䅁䅁䅅䅁䙁䱁久噊捸瑥⽫䍄䉁䅁䅁䅂䅁䅁䅍䅄䅁䅁䅯䅕䅁䅁䅯儷䅯䅁䅯睢䅑䅁䅅䅁䉁䅁䅁兂䕄摯砶汢婺睐杷允䅁䅁䅑䅁䑁䅁䅷䅁䭁䑁䅕䅁䭁佁䬰䅁䭁䡁䕁䅁䉁䅁䅁允䅁䅁䅕灭婭婭婭吸䴸䅉䅅䅁䕁䅁䅁睁䵁䅁䅁权兂䅁䅁权瑄权䅁权睂䅂䅁允䅁䅁䅅䅁䙁䉁䱙手兇瑅⽳䍄䉁䅁䅁䅂䅁䅁䅍䅄䅁䅁䅯䅕䅁䅁䅯儷䅯䅁䅯睧䅑䅁䅅䅁䉁䅁䅁兂桄卺癵浇效睐杷允䅁䅁䅑䅁䑁䅁䅷䅁䭁䕁䅧䅁䭁佁䭣䅁䭁䡁䕯䅁䉁䅁䅁允䅁䅁䅕䥘䌯匹捨歊䵁䅉䅅䅁䕁䅁䅁睁䵁䅁䅁权牄䅁䅁权瑄权䅁权獄权䅁允䅁䅁䅅䅁䙁乁倹婪畤癅⽍䍄䉁䅁䅁䅂䅁䅁䅍䅄䅁䅁䅯其䅅䅁䅯儶䅯䅁䅯睧䅑䅁䅅䅁䉁䅁䅁兂䅁䅁䅁䑑䍁具杷允䅁䅁䅑䅁䑁䅁䅷䅁䭁䍁䅉䅁䭁佁䬰䅁䭁佁䭷䅁䉁䅁䅁允䅁䅁䅕浔光䑗ね䐵䴸䅉䅅䅁䕁䅁䅁睁䵁䅁䅁权楁䅁䅁权瑄权䅁权療䅂䅁允䅁䅁䅅䅁䙁䩁䕺䱉祂佡⽕䍄䉁䅁䅁䅂䅁䅁䅍䅄䅁䅁䅯杉䅁䅁䅯儷䅯䅁䅯兣䅑䅁䅅䅁䉁䅁䅁兂捃䍸睃浣汪睐杷允䅁䅁䅑䅁䑁䅁䅷䅁䭁䍁䅉䅁䭁佁䬰䅁䭁䡁䔰䅁䉁䅁䅁允䅁䅁䅕兊䉡啬䱏䐵䴸䅉䅅䅁䕁䅁䅁睁䵁䅁䅁权湂允䅁权瑄权䅁权療䅂䅁允䅁䅁䅅䅁䙁䙁㘶兓䍷⽋⼰䍄䉁䅁䅁䅂䅁䅁䅍䅄䅁䅁䅯眸䅁䅁䅯儷䅯䅁䅯兢䅑䅁䅅䅁䉁䅁䅁兂䥁䉲慸䑚癶睐杷允䅁䅁䅑䅁䑁䅁䅷䅁䭁䭁䅳䅁䭁佁䬰䅁䭁䥁䕕䅁䉁䅁䅁允䅁䅁䅕灳瘳㡰䱚稷䴸䅉䅅䅁䕁䅁䅁睁䵁䅁䅁权穄䅁䅁权瑄权䅁权㙂䅂䅁允䅁䅁䅅䅁䙁䭁䙊癴㥐倱⽁䍄䉁䅁䅁䅂䅁䅁䅍䅄䅁䅁䅯儹䅁䅁䅯儷䅯䅁䅯睢䅑䅁䅅䅁䉁䅁䅁兂摁浗㝑〳䘸䅷杷允䅁䅁䅑䅁䑁䅁䅷䅁䭁偁䅕䅁䭁佁䬰䅁䭁䡁䕯䅁䉁䅁䅁允䅁䅁䅯睒䅁䅁杷允䅁䅁䅑䅁䑁䅁䅷䅁䭁䍁䉣䅁䭁佁䭙䅁䭁䡁䕁䅁䉁䅁䅁允䅁䅁䄴䅄䅁䑁䅁杌穁䑁䅉兏䅁䅁杷允䅁䅁䅑䅁䑁䅁䅷䅁䭁䉁䅁䅁䭁䅁䍅䅁䭁䅁䍉䅁䉁䅁䅁允䅁䅁䅕䬳潖䕑癩へ䵁䅉䅅䅁䕁䅁䅁睁䵁䅁䅁权ㅄ䅁䅁权瑄权䅁权䙃䅂䅁允䅁䅁䅅䅁䙁䕁㉡⼸唳䅥䅔䍄䉁䅁䅁䅂䅁䅁䅍䅄䅁䅁䅯儹䅁䅁䅯儷䅯䅁䅯兦䅑䅁䅅䅁䉁䅁䅁兂浃㡭村䡳䑉䅷杷允䅁䅁䅑䅁䑁䅁䅷䅁䭁偁䅷䅁䭁佁䬰䅁䭁䡁䕯䅁䉁䅁䅁允䅁䅁䅕煗噮し㡳稵䴸䅉䅅䅁䕁䅁䅁睁䵁䅁䅁权獁䅁䅁权瑄权䅁权瑂䅂䅁允䅁䅁䅅䅁䙁䵁䱤㑎䉬偙⽣䍄䉁䅁䅁䅂䅁䅁䅍䅄䅁䅁䅯䅌䅁䅁䅯儷䅯䅁䅯来䅑䅁䅅䅁䉁䅁䅁兂兂婪畤潅㉐睐杷允䅁䅁䅑䅁䑁䅁䅷䅁䭁䍁䅷䅁䭁佁䬰䅁䭁䡁䕅䅁䉁䅁䅁允䅁䅁䅕㥆佮ㄹ橐含䴸䅉䅅䅁䕁䅁䅁睁䵁䅁䅁权獁䅁䅁权瑄权䅁权㥂䅂䅁允䅁䅁䅅䅁䙁䭁捷浗㝑⼳⽳䍄䉁䅁䅁䅂䅁䅁䅍䅄䅁䅁䅯杬䅁䅁䅯眵䅯䅁䅯兢䅑䅁䅅䅁䉁䅁䅁兂歃浧奮瑂䜴䅑杷允䅁䅁䅑䅁䑁䅁䅷䅁䭁䅁䉫䅁䭁佁䬰䅁䭁佁䭷䅁䉁䅁䅁允䅁䅁䅕硢䑋䵷桱吶䴸䅉䅅䅁䕁䅁䅁睁䵁䅁䅁权扃䅁䅁权瑄权䅁权瑂䅂䅁允䅁䅁䅅䅁䙁䝁㡱䩤奍偂⽧䍄䉁䅁䅁䅂䅁䅁䅍䅄䅁䅁䅯元䅅䅁䅯儷䅯䅁䅯兦䅑䅁䅅䅁䉁䅁䅁兂湁免獩䙈杲睐杷允䅁䅁䅑䅁䑁䅁䅷䅁䭁䕁䅯䅁䭁佁䭫䅁䭁䡁䕯䅁䉁䅁䅁允䅁䅁䅕䅁䅁䕁㑄歁䵅䅉䅅䅁䕁䅁䅁睁䵁䅁䅁权㙂䅁䅁权畄权䅁权㥂䅂䅁允䅁䅁䅅䅁䙁䅁䅁䅁㑃祣䉖䍄䉁䅁䅁䅂䅁䅁䅍䅄䅁䅁䅯児䅅䅁䅯儶䅯䅁䅯全䅑䅁䅅䅁䉁䅁䅁兂䅁䅁䅁佋䕧兑杷允䅁䅁䅑䅁䑁䅁䅷䅁䭁䙁䅍䅁䭁佁䬰䅁䭁佁䭷䅁䉁䅁䅁允䅁䅁䅕児塲㍯㥁樷䴸䅉䅅䅁䕁䅁䅁睁䵁䅁䅁权㉃䅁䅁权湄权䅁权睂䅂䅁允䅁䅁䅅䅁䙁䅁坒楄礲剈䅴䍄䉁䅁䅁䅂䅁䅁䅍䅄䅁䅁䅯䅺䅁䅁䅯朷䅯䅁䅯䅣䅑䅁䅅䅁䉁䅁䅁兂䅁䅁䅁䩑ㅳ兑杷允䅁䅁䅑䅁䑁䅁䅷䅁䭁䥁䈸䅁䭁佁䭣䅁䭁䡁䕅䅁䉁䅁䅁允䅁䅁䅕坈祰払琹樶䴸䅉䅅䅁䕁䅁䅁睁䵁䅁䅁权卂䅁䅁权瑄权䅁权瑂䅂䅁允䅁䅁䅅䅁䙁偁㥔䠱灪瑊⽫䍄䉁䅁䅁䅂䅁䅁䅍䅄䅁䅁䅯兲䅁䅁䅯䅂䅁䅁䅯䅂䅉䅁䅅䅁䉁䅁䅁兂䅁䅁䅁猶㑂兑杷允䅁䅁䅑䅁䑁䅁䅷䅁䭁䭁䉣䅁䭁佁䭫䅁䭁佁䭷䅁䉁䅁䅁允䅁䅁䅕䅁䅁䙁穁䕋䵅䅉䅅䅁䕁䅁䅁睁䵁䅁䅁权卂䅁䅁权瑄权䅁权療䅂䅁允䅁䅁䅅䅁䙁䅁坒楄礲摮⽣䍄䉁䅁䅁䅂䅁䅁䅍䅄䅁䅁䅯䅣䅁䅁䅯眵䅯䅁䅯兢䅑䅁䅅䅁䉁䅁䅁兂扁㥌欰潂呅䅑杷允䅁䅁䅑䅁䑁䅁䅷䅁䭁偁䅙䅁䭁佁䬰䅁䭁䝁䔰䅁䉁䅁䅁允䅁䅁䅕児塲㍯㥁䐸䴸䅉䅅䅁䕁䅁䅁睁䵁䅁䅁权求允䅁权浄权䅁权硂䅂䅁允䅁䅁䅅䅁佁䅁䅷䅁硁䍁䄴免硁䑁䅍䅁䵁䅉䅅䅁䕁䅁䅁睁䵁䅁䅁权㉄䅁䅁权瑄权䅁权睂䅂䅁允䅁䅁䅅䅁䙁佁汏㡭村佳⽯䍄䉁䅁䅁䅂䅁䅁䅍䅄䅁䅁䅯免䅁䅁䅯儶䅯䅁䅯䄷䅯䅁䅅䅁䉁䅁䅁兂䅁䅁䅁䅑䭁兑杷允䅁䅁䅑䅁䑁䅁䅷䅁䭁偁䉫䅁䭁佁䭙䅁䭁䡁䕯䅁䉁䅁䅁允䅁䅁䄴䅄䅁䑁䅁杌㕁䑁䅕睍䅁䅁杷允䅁䅁䅑䅁䑁䅁䅷䅁䭁䱁䅫䅁䭁佁䬰䅁䭁䡁䕅䅁䉁䅁䅁允䅁䅁䅕硢䑋䵷桱吱䴸䅉䅅䅁䕁䅁䅁睁䵁䅁䅁权㉄䅁䅁权瑄权䅁权䑃䅂䅁允䅁䅁䅅䅁䙁䍁睇浣剩儷䅒䍄䉁䅁䅁䅂䅁䅁䅍䅄䅁䅁䅯眱䅁䅁䅯儷䅯䅁䅯来䅑䅁䅅䅁䉁䅁䅁兂婄唵湫䔹䑣䅑杷允䅁䅁䅑䅁䑁䅁䅷䅁䭁佁䅙䅁䭁佁䭣䅁䭁䝁䔰䅁䉁䅁䅁允䅁䅁䅕⽺呤㘴扗䕊䵁䅉䅅䅁䕁䅁䅁睁䵁䅁䅁权浄䅁䅁权畄权䅁权硂䅂䅁允䅁䅁䅅䅁䙁䅁䅁䅁䅂睡䈱䍄䉁䅁䅁䅂䅁䅁䅍䅄䅁䅁䅯睰䅁䅁䅯朷䅯䅁䅯全䅑䅁䅅䅁䉁䅁䅁兂䅁䅁䅁⽙眴兑杷允䅁䅁䅑䅁䑁䅁䅷䅁䭁乁䅣䅁䭁佁䬰䅁䭁䡁䕅䅁䉁䅁䅁允䅁䅁䅕湧䝐爰㔴啁䵁䅉䅅䅁䕁䅁䅁睁䵁䅁䅁权桁䅁䅁权剁䅁䅁权䕁杁䅁允䅁䅁䅅䅁佁䉁䅉䅁ㅁ䑁䅧李睁䑁䅁䅍睁䑁䅁䅁䵁䅉䅅䅁䕁䅁䅁睁䵁䅁䅁权啂䅁䅁权瑄权䅁权獄权䅁允䅁䅁䅅䅁䙁䵁䱤㑎䉬偙⽣䍄䉁䅁䅁䅂䅁䅁䅍䅄䅁䅁䅯杏䅁䅁䅯儷䅯䅁䅯睢䅑䅁䅅䅁䉁䅁䅁兂䩄牤昶煇夸䅷杷允䅁䅁䅑䅁䑁䅁䅷䅁䭁䙁䅑䅁䭁佁䬰䅁䭁䥁䕕䅁䉁䅁䅁允䅁䅁䅕㥌欰潂噇䕁䵁䅉䅅䅁䕁䅁䅁睁䵁䅁䅁权啂䅁䅁权瑄权䅁权䑃䅂䅁允䅁䅁䅅䅁䙁䅁塲㍯㥁权䅨䍄䉁䅁䅁䅂䅁䅁䅍䅄䅁䅁䅯儳䅅䅁䅯儷䅯䅁䅯全䅑䅁䅅䅁䉁䅁䅁兂䵁楁䡵瑆浮睐杷允䅁䅁䅑䅁䑁䅁䅷䅁䭁䕁䉷䅁䭁佁䬴䅁䭁佁䭷䅁䉁䅁䅁允䅁䅁䅯睒䅁䅁杷允䅁䅁䅑䅁䑁䅁䅷䅁䭁乁䉯䅁䭁佁䭫䅁䭁䝁䔰䅁䉁䅁䅁允䅁䅁䅕䅁䅁䍁楄啅䵅䅉䅅䅁䕁䅁䅁睁䵁䅁䅁权䕃䅁䅁权瑄权䅁权療䅂䅁允䅁䅁䅅䅁䙁䕁杊搵楁⬲⽫䍄䉁䅁䅁䅂䅁䅁䅍䅄䅁䅁䅯眵䅅䅁䅯䅂䅁䅁䅯䅂䅉䅁䅅䅁䉁䅁䅁兂䅁䅁权㡡歡兑杷允䅁䅁䅑䅁䑁䅁䅷䅁䭁䥁䅑䅁䭁佁䬰䅁䭁䥁䕍䅁䉁䅁䅁允䅁䅁䅕浔光䑗ね䐵䴸䅉䅅䅁䕁䅁䅁睁䵁䅁䅁权䥂允䅁权灄权䅁权獄权䅁允䅁䅁䅅䅁䙁䅁䅁䅁䅄晹䅎䍄䉁䅁䅁䅂䅁䅁䅍䅄䅁䅁䅯䅅䅅䅁䅯儷䅯䅁䅯䄷䅯䅁䅅䅁䉁䅁䅁兂㙄浦㡱䩤䥐睐杷允䅁䅁䅑䅁䑁䅁䅷䅁䭁䉁䉁䅁䭁佁䬰䅁䭁䝁䔰䅁䉁䅁䅁允䅁䅁䅕渷⽷噎㘶呹䴸䅉䅅䅁䕁䅁䅁睁䵁䅁䅁权允允䅁权瑄权䅁权硂䅂䅁允䅁䅁䅅䅁䙁䵁䭈啯㉗㠸⼰䍄䉁䅁䅁䅂䅁䅁䅍䅄䅁䅁䅯眱䅁䅁䅯眵䅯䅁䅯全䅑䅁䅅䅁䉁䅁䅁兂䵃ㅲ楑攷癶睐杷允䅁䅁䅑䅁䑁䅁䅷䅁䭁䉁䉅䅁䭁佁䬰䅁䭁䝁䔰䅁䉁䅁䅁允䅁䅁䅕牘䩰䅄牉稹䴸䅉䅅䅁䕁䅁䅁睁䵁䅁䅁权浄允䅁权灄权䅁权瑂䅂䅁允䅁䅁䅅䅁䙁䅁䅁䅁杄祓䉂䍄䉁䅁䅁䅂䅁䅁䅍䅄䅁䅁䅯䄷䅁䅁䅯儶䅯䅁䅯睢䅑䅁䅅䅁䉁䅁䅁兂䅁䅁䅁䔸欴兑杷允䅁䅁䅑䅁䑁䅁䅷䅁䭁䑁䉙䅁䭁佁䬰䅁䭁䝁䔸䅁䉁䅁䅁允䅁䅁䅕㉩湺㘫确䐹䴸䅉䅅䅁䕁䅁䅁睁䵁䅁䅁权剁允䅁权瑄权䅁权㙂䅂䅁允䅁䅁䅅䅁䙁䱁䥔牤昶癇⽕䍄䉁䅁䅁䅂䅁䅁䅍䅄䅁䅁䅯充䅅䅁䅯儷䅯䅁䅯兣䅑䅁䅅䅁䉁䅁䅁兂桁䡳潊敫〳睐杷允䅁䅁䅑䅁䑁䅁䅷䅁䭁䉁䉅䅁䭁佁䬰䅁䭁䥁䕕䅁䉁䅁䅁允䅁䅁䅕扉祂䩡瑈樹䴸䅉䅅䅁䕁䅁䅁睁䵁䅁䅁权䝄䅁䅁权灄权䅁权㙂䅂䅁允䅁䅁䅅䅁䙁䅁䅁䅁杄桢䈹䍄䉁䅁䅁䅂䅁䅁䅍䅄䅁䅁䅯充䅅䅁䅯儷䅯䅁䅯兦䅑䅁䅅䅁䉁䅁䅁兂㝂䭆䠵場㉲睐杷允䅁䅁䅑䅁䑁䅁䅷䅁䭁䕁䄰䅁䭁佁䭫䅁䭁佁䭷䅁䉁䅁䅁允䅁䅁䅕䅁䅁䝁䥂く䵅䅉䅅䅁䕁䅁䅁睁䵁䅁䅁权允允䅁权畄权䅁权䑃䅂䅁允䅁䅁䅅䅁䙁䅁䅁䅁䭂㉴䉤䍄䉁䅁䅁䅂䅁䅁䅍䅄䅁䅁䅯光䅁䅁䅯充䅁䅁䅯兂䅁䅁䅅䅁䉁䅁䅁杄十䅁䅁兎㑁䑁䅅䅍睁䑁䅁䅍睁䅁䅁䍄䉁䅁䅁䅂䅁䅁䅍䅄䅁䅁䅯杗䅅䅁䅯眵䅯䅁䅯兦䅑䅁䅅䅁䉁䅁䅁兂䙄䱉祂䩡歅䅑杷允䅁䅁䅑䅁䑁䅁䅷䅁䭁䉁䉑䅁䭁佁䬰䅁䭁䝁䔰䅁䉁䅁䅁允䅁䅁䅕渷⽷噎㘶吲䴸䅉䅅䅁䕁䅁䅁睁䵁䅁䅁权啁允䅁权瑄权䅁权睂䅂䅁允䅁䅁䅅䅁䙁䡁潎敫㠱㥐⼰䍄䉁䅁䅁䅂䅁䅁䅍䅄䅁䅁䅯兆䅅䅁䅯儷䅯䅁䅯䅣䅑䅁䅅䅁䉁䅁䅁兂㙃ㅩ扨硅眳睐杷允䅁䅁䅑䅁䑁䅁䅷䅁䭁䍁䅧䅁䭁佁䬰䅁䭁佁䭷䅁䉁䅁䅁允䅁䅁䅕硫䕧杖琴樰䴸䅉䅅䅁䕁䅁䅁睁䵁䅁䅁权捂䅁䅁权瑄权䅁权瑂䅂䅁允䅁䅁䅅䅁䙁佁剸䉵䘶⬶⽕䍄䉁䅁䅁䅂䅁䅁䅍䅄䅁䅁䅯䅘䅁䅁䅯儷䅯䅁䅯来䅑䅁䅅䅁䉁䅁䅁兂䑄匹捨㡪汌睐杷允䅁䅁䅑䅁䑁䅁䅷䅁䭁䙁䅷䅁䭁佁䬰䅁䭁䡁䕁䅁䉁䅁䅁允䅁䅁䅕䬸䝦穓䩥吵䴸䅉䅅䅁䕁䅁䅁睁䵁䅁䅁权療睄䅁权牄权䅁权䙃䅂䅁允䅁䅁䅅䅁佁䉁䅑䅁穁䑁䅫䅏穁䑁䅧李睁䑁䅁䅍䅁䅁杷允䅁䅁䅑䅁䑁䅁䅷䅁䭁䙁䅷䅁䭁佁䬰䅁䭁䥁䕕䅁䉁䅁䅁允䅁䅁䅕㉩湺㘫确樵䴸䅉䅅䅁䕁䅁䅁睁䵁䅁䅁权潃䅁䅁权瑄权䅁权瑂䅂䅁允䅁䅁䅅䅁䙁偁灹搸乊楙䅶䍄䉁䅁䅁䅂䅁䅁䅍䅄䅁䅁䅯睢䅅䅁䅯儶䅯䅁䅯兦䅑䅁䅅䅁䉁䅁䅁兂䅁䅁䅁䱓⽅兑杷允䅁䅁䅑䅁䑁䅁䅷䅁䭁䙁䅷䅁䭁佁䬰䅁䭁䡁䔰䅁䉁䅁䅁允䅁䅁䅕㉩湺㘫确樵䴸䅉䅅䅁䕁䅁䅁睁䵁䅁䅁权䑃䅁䅁权䉁杁䅁权䑁杁䅁允䅁䅁䅅䅁䙁䥁猴䌷癳乴䅆䍄䉁䅁䅁䅂䅁䅁䅍䅄䅁䅁䅯朷䅁䅁䅯儷䅯䅁䅯来䅑䅁䅅䅁䉁䅁䅁兂敃㘷䝦穓兣䅷杷允䅁䅁䅑䅁䑁䅁䅷䅁䭁䕁䅅䅁䭁佁䭙䅁䭁䝁䔸䅁䉁䅁䅁允䅁䅁䄴䅄䅁䑁䅉杌ㅁ䑁䅫睍䅁䅁杷允䅁䅁䅑䅁䑁䅁䅷䅁䭁䉁䉫䅁䭁佁䭣䅁䭁䡁䕯䅁䉁䅁䅁允䅁䅁䅕㘱睎児塯啉䵁䅉䅅䅁䕁䅁䅁睁䵁䅁䅁权㑄䅁䅁权瑄权䅁权獄权䅁允䅁䅁䅅䅁䭁䕁䅣䅁䵁䅉䅅䅁䕁䅁䅁睁䵁䅁䅁权桂允䅁权湄权䅁权䑃䅂䅁允䅁䅁䅅䅁䙁䡁⭥确癯刳䅂䍄䉁䅁䅁䅂䅁䅁䅍䅄䅁䅁䅯睢䅁䅁䅯朵䅯䅁䅯睧䅑䅁䅅䅁䉁䅁䅁杄䭁䅁䅁䅍畁䑁䅉䅎䅁䅁杷允䅁䅁䅑䅁䑁䅁䅷䅁䭁䩁䅁䅁䭁佁䭫䅁䭁䡁䕁䅁䉁䅁䅁允䅁䅁䅕䅁䅁乁噃歉䵅䅉䅅䅁䕁䅁䅁睁䵁䅁䅁权㑄䅁䅁权瑄权䅁权睂䅂䅁允䅁䅁䅅䅁䙁偁⭰牡へ⭫⽑䍄䉁䅁䅁䅂䅁䅁䅍䅄䅁䅁䅯䄫䅁䅁䅯儷䅯䅁䅯兣䅑䅁䅅䅁䉁䅁䅁兂橁⼲⭬牡歺睐杷允䅁䅁䅑䅁䑁䅁䅷䅁䭁䅁䈸䅁䭁佁䬰䅁䭁佁䭷䅁䉁䅁䅁允䅁䅁䅕浔光䑗ね䐴䴸䅉䅅䅁䕁䅁䅁睁䵁䅁䅁权湁䅁䅁权瑄权䅁权睂䅂䅁允䅁䅁䅅䅁䙁䍁礲敮渫杸䅴䍄䉁䅁䅁䅂䅁䅁䅍䅄䅁䅁䅯睦䅅䅁䅯儶䅯䅁䅯兦䅑䅁䅅䅁䉁䅁䅁兂䅁䅁䅁䥩㉫兑杷允䅁䅁䅑䅁䑁䅁䅷䅁䭁偁䉫䅁䭁佁䬴䅁䭁䡁䕁䅁䉁䅁䅁允䅁䅁䅕䅁䅁䭁㍃歆䵅䅉䅅䅁䕁䅁䅁睁䵁䅁䅁权婃䅁䅁权瑄权䅁权硂䅂䅁允䅁䅁䅅䅁䙁䕁桪桥畓⽒⽅䍄䉁䅁䅁䅂䅁䅁䅍䅄䅁䅁䅯六䅁䅁䅯儷䅯䅁䅯睧䅑䅁䅅䅁䉁䅁䅁兂兂婪畤潅㡐睐杷允䅁䅁䅑䅁䑁䅁䅷䅁䭁䩁䅫䅁䭁佁䬰䅁䭁䡁䔰䅁䉁䅁䅁允䅁䅁䅕敥浫免獩䐯䴸䅉䅅䅁䕁䅁䅁睁䵁䅁䅁权十䅁䅁权瑄权䅁权瑂䅂䅁允䅁䅁䅅䅁䙁䵁ㅐ䙋偹癷⽳䍄䉁䅁䅁䅂䅁䅁䅍䅄䅁䅁䅯䅣䅁䅁䅯儷䅯䅁䅯全䅑䅁䅅䅁䉁䅁䅁兂佁扌摋㘷敦睐杷允䅁䅁䅑䅁䑁䅁䅷䅁䭁䉁䅉䅁䭁佁䬰䅁䭁䡁䕯䅁䉁䅁䅁允䅁䅁䅕浚浚浚浚樫䴸䅉䅅䅁䕁䅁䅁睁䵁䅁䅁权十䅁䅁权瑄权䅁权㥂䅂䅁允䅁䅁䅅䅁䙁䉁愱䑚晶睔䅆䍄䉁䅁䅁䅂䅁䅁䅍䅄䅁䅁䅯睈䅅䅁䅯儷䅯䅁䅯来䅑䅁䅅䅁䉁䅁䅁兂䉂偬祧杬湌睐杷允䅁䅁䅑䅁䑁䅁䅷䅁䭁佁䉕䅁䭁佁䬴䅁䭁䡁䔰䅁䉁䅁䅁允䅁䅁䅕䅁䅁䅁奂べ䵁䅉䅅䅁䕁䅁䅁睁䵁䅁䅁权晁允䅁权瑄权䅁权睂䅂䅁允䅁䅁䅅䅁䙁䅁䥥㍒儳整⽙䍄䉁䅁䅁䅂䅁䅁䅍䅄䅁䅁䅯睶䅅䅁䅯眵䅯䅁䅯兢䅑䅁䅅䅁䉁䅁䅁兂歃䑣䬰㘱ぐ睐杷允䅁䅁䅑䅁䑁䅁䅷䅁䭁䉁䈸䅁䭁佁䬰䅁䭁䡁䔰䅁䉁䅁䅁允䅁䅁䅕祚潇牭⽖稶䴸䅉䅅䅁䕁䅁䅁睁䵁䅁䅁权剂䅁䅁权䭁䅁䅁权䙁䅁䅁允䅁䅁䅅䅁䙁䙁㘶兓䍷硋䅨䍄䉁䅁䅁䅂䅁䅁䅍䅄䅁䅁䅯党䅁䅁䅯朵䅯䅁䅯全䅑䅁䅅䅁䉁䅁䅁杄䭁䅁䅁䅎畁䑁䅙睍䅁䅁杷允䅁䅁䅑䅁䑁䅁䅷䅁䭁䑁䅑䅁䭁佁䬰䅁䭁䡁䔰䅁䉁䅁䅁允䅁䅁䅕琸乊桙奂吷䴸䅉䅅䅁䕁䅁䅁睁䵁䅁䅁权噄䅁䅁权浄权䅁权療䅂䅁允䅁䅁䅅䅁佁䅁䅷䅁睁䍁䄴䅏㉁䑁䅣䅁䵁䅉䅅䅁䕁䅁䅁睁䵁䅁䅁权䥂䅁䅁权瑄权䅁权療䅂䅁允䅁䅁䅅䅁䙁䑁積積積⭍⼸䍄䉁䅁䅁䅂䅁䅁䅍䅄䅁䅁䅯杮䅁䅁䅯眵䅯䅁䅯䄷䅯䅁䅅䅁䉁䅁䅁兂敂歵䵫楁关䅑杷允䅁䅁䅑䅁䑁䅁䅷䅁䭁䕁䅧䅁䭁佁䬰䅁䭁䡁䔰䅁䉁䅁䅁允䅁䅁䅕呣䬰㘱睎吶䴸䅉䅅䅁䕁䅁䅁睁䵁䅁䅁权獄允䅁权湄权䅁权療䅂䅁允䅁䅁䅅䅁䙁䩁奍䙂余剌䅚䍄䉁䅁䅁䅂䅁䅁䅍䅄䅁䅁䅯杇䅁䅁䅯儷䅯䅁䅯兢䅑䅁䅅䅁䉁䅁䅁兂乄䵺䵺䵺歺睐杷允䅁䅁䅑䅁䑁䅁䅷䅁䭁䉁䅯䅁䭁佁䬰䅁䭁䡁䔰䅁䉁䅁䅁允䅁䅁䅕䑗ね䡹⭡稴䴸䅉䅅䅁䕁䅁䅁睁䵁䅁䅁权䑃䅁䅁权畄权䅁权瑂䅂䅁允䅁䅁䅅䅁䙁䅁䅁䅁㑃䅍䈱䍄䉁䅁䅁䅂䅁䅁䅍䅄䅁䅁䅯免䅅䅁䅯眵䅯䅁䅯睢䅑䅁䅅䅁䉁䅁䅁兂䙃ㄶ㑇獈㡕䅑杷允䅁䅁䅑䅁䑁䅁䅷䅁䭁䍁䉫䅁䭁佁䬰䅁䭁佁䭷䅁䉁䅁䅁允䅁䅁䅕穤游儫䅢䕁䵁䅉䅅䅁䕁䅁䅁睁䵁䅁䅁权摃允䅁权湄权䅁权䑃䅂䅁允䅁䅁䅅䅁䙁䩁䑚㉩湺砫䅒䍄䉁䅁䅁䅂䅁䅁䅍䅄䅁䅁䅯䅵䅁䅁䅯眵䅯䅁䅯兣䅑䅁䅅䅁䉁䅁䅁兂⽁噎㘶奓歷䅑杷允䅁䅁䅑䅁䑁䅁䅷䅁䭁䑁䄴䅁䭁佁䬰䅁䭁䡁䕁䅁䉁䅁䅁允䅁䅁䅕琸乊桙奂稹䴸䅉䅅䅁䕁䅁䅁睁䵁䅁䅁权畁允䅁权瑄权䅁权療䅂䅁允䅁䅁䅅䅁䙁䅁牉硨婢畺⽍䍄䉁䅁䅁䅂䅁䅁䅍䅄䅁䅁䅯䅑䅁䅁䅯朵䅯䅁䅯睢䅑䅁䅅䅁䉁䅁䅁杄䵁䅁䅁免畁䑁䅍兏祁䅁䅁䍄䉁䅁䅁䅂䅁䅁䅍䅄䅁䅁䅯睍䅅䅁䅯儶䅯䅁䅯䄷䅯䅁䅅䅁䉁䅁䅁兂䅁䅁䅁䩮塧兑杷允䅁䅁䅑䅁䑁䅁䅷䅁䭁䱁䈰䅁䭁佁䬰䅁䭁䡁䕯䅁䉁䅁䅁允䅁䅁䅕䘫橐婰䕶捃䵁䅉䅅䅁䕁䅁䅁睁䵁䅁䅁权畁允䅁权瑄权䅁权䙃䅂䅁允䅁䅁䅅䅁䙁䑁ね䡹⭡㡮⽯䍄䉁䅁䅁䅂䅁䅁䅍䅄䅁䅁䅯儴䅁䅁䅯朷䅯䅁䅯䅣䅑䅁䅅䅁䉁䅁䅁兂䅁䅁䅁䱁倰兑杷允䅁䅁䅑䅁䑁䅁䅷䅁䭁䍁䈴䅁䭁䅁䅑䅁䭁䅁䍑䅁䉁䅁䅁允䅁䅁䅕䅁䅁䝁䵲歒䵅䅉䅅䅁䕁䅁䅁睁䵁䅁䅁权剄䅁䅁权瑄权䅁权睂䅂䅁允䅁䅁䅅䅁䙁䡁焹䡶呓䉭䅚䍄䉁䅁䅁䅂䅁䅁䅍䅄䅁䅁䅯儰䅁䅁䅯儷䅯䅁䅯兣䅑䅁䅅䅁䉁䅁䅁兂㍂灶愸㥌嘰䅑杷允䅁䅁䅑䅁䑁䅁䅷䅁䭁䑁䉁䅁䭁佁䬰䅁䭁䥁䕕䅁䉁䅁䅁允䅁䅁䅕䝍海㡰㙓稵䴸䅉䅅䅁䕁䅁䅁睁䵁䅁䅁权十䅁䅁权湄权䅁权瑂䅂䅁允䅁䅁䅅䅁䙁䅁䉡啬䱏䈷䅬䍄䉁䅁䅁䅂䅁䅁䅍䅄䅁䅁䅯眳䅁䅁䅯朷䅯䅁䅯睧䅑䅁䅅䅁䉁䅁䅁兂䅁䅁䅁䩇硁兑杷允䅁䅁䅑䅁䑁䅁䅷䅁䭁䑁䉧䅁䭁佁䬰䅁䭁䝁䔸䅁䉁䅁䅁允䅁䅁䅯睒䅁䅁杷允䅁䅁䅑䅁䑁䅁䅷䅁䭁䭁䅙䅁䭁佁䭣䅁䭁䡁䕁䅁䉁䅁䅁允䅁䅁䅕杖琴灳瘳啄䵁䅉䅅䅁䕁䅁䅁睁䵁䅁䅁权㑁允䅁权瑄权䅁权睂䅂䅁允䅁䅁䅅䅁䭁䕁䅣䅁䵁䅉䅅䅁䕁䅁䅁睁䵁䅁䅁权啃䅁䅁权畄权䅁权䑃䅂䅁允䅁䅁䅅䅁䙁䅁䅁䅁䅃杬䉴䍄䉁䅁䅁䅂䅁䅁䅍䅄䅁䅁䅯村䅅䅁䅯充䅁䅁䅯兂䅁䅁䅅䅁䉁䅁䅁杄啁䅁䅁䅏ㅁ䑁䅍䅍睁䑁䅁䅍睁䑁䅁䅁䵁䅉䅅䅁䕁䅁䅁睁䵁䅁䅁权湄允䅁权䉁杁䅁权䍁杁䅁允䅁䅁䅅䅁䙁偁搸猹入做䅖䍄䉁䅁䅁䅂䅁䅁䅍䅄䅁䅁䅯䅪䅅䅁䅯充䅁䅁䅯兂䅁䅁䅅䅁䉁䅁䅁杄啁䅁䅁兏硁䑁䅅睎㑁䑁䅣䅎穁䑁䅍䅁䵁䅉䅅䅁䕁䅁䅁睁䵁䅁䅁权婃允䅁权畄权䅁权療䅂䅁允䅁䅁䅅䅁䙁䅁䅁䅁奁ぅ䉆䍄䉁䅁䅁䅂䅁䅁䅍䅄䅁䅁䅯䅶䅅䅁䅯儷䅯䅁䅯睧䅑䅁䅅䅁䉁䅁䅁兂䑃䵷桱扒䕙䅑杷允䅁䅁䅑䅁䑁䅁䅷䅁䭁䭁䉑䅁䭁佁䭙䅁䭁䡁䕁䅁䉁䅁䅁允䅁䅁䄴䅄䅁䑁䅁杌㑁䑁䅕兎䅁䅁杷允䅁䅁䅑䅁䑁䅁䅷䅁䭁䭁䅍䅁䭁佁䬰䅁䭁䡁䕯䅁䉁䅁䅁允䅁䅁䅕匰扌堫焵䰯䴸䅉䅅䅁䕁䅁䅁睁䵁䅁䅁权允䅁䅁权瑄权䅁权瑂䅂䅁允䅁䅁䅅䅁䙁䵁䱤㑎䉬余⽫䍄䉁䅁䅁䅂䅁䅁䅍䅄䅁䅁䅯杄䅁䅁䅯朵䅯䅁䅯兢䅑䅁䅅䅁䉁䅁䅁杄䵁䅁䅁䅍畁䑁䅧睎祁䅁䅁䍄䉁䅁䅁䅂䅁䅁䅍䅄䅁䅁䅯睯䅁䅁䅯儷䅯䅁䅯䅣䅑䅁䅅䅁䉁䅁䅁兂㑃潈牘払㡪睶杷允䅁䅁䅑䅁䑁䅁䅷䅁䭁䅁䉣䅁䭁佁䭫䅁䭁䥁䕍䅁䉁䅁䅁允䅁䅁䅕䅁䅁䭁䍁う䵅䅉䅅䅁䕁䅁䅁睁䵁䅁䅁权硄䅁䅁权瑄权䅁权瑂䅂䅁允䅁䅁䅅䅁䙁䝁㡱䩤奍䅂䅬䍄䉁䅁䅁䅂䅁䅁䅍䅄䅁䅁䅯儸䅁䅁䅯儷䅯䅁䅯睢䅑䅁䅅䅁䉁䅁䅁兂敂歵䵫楁䩳䅑杷允䅁䅁䅑䅁䑁䅁䅷䅁䭁䝁䈴䅁䭁佁䭣䅁䭁䥁䕍䅁䉁䅁䅁允䅁䅁䅕倹唳佥浮䕋䵁䅉䅅䅁䕁䅁䅁睁䵁䅁䅁权畂允䅁权瑄权䅁权䙃䅂䅁允䅁䅁䅅䅁䙁偁周㘴扗偸⽑䍄䉁䅁䅁䅂䅁䅁䅍䅄䅁䅁䅯杔䅁䅁䅯朷䅯䅁䅯䄷䅯䅁䅅䅁䉁䅁䅁权䡂䅁䅁䍄䉁䅁䅁䅂䅁䅁䅍䅄䅁䅁䅯朴䅁䅁䅯朵䅯䅁䅯兣䅑䅁䅅䅁䉁䅁䅁杄䵁䅁䅁䅍畁䑁䅙李ぁ䅁䅁䍄䉁䅁䅁䅂䅁䅁䅍䅄䅁䅁䅯儸䅁䅁䅯儷䅯䅁䅯全䅑䅁䅅䅁䉁䅁䅁兂㥁瑃橥䑣䬰䅑杷允䅁䅁䅑䅁䑁䅁䅷䅁䭁偁䅣䅁䭁佁䬰䅁䭁䝁䔸䅁䉁䅁䅁允䅁䅁䅕琯㑒匶硙䕄䵁䅉䅅䅁䕁䅁䅁睁䵁䅁䅁权㍄䅁䅁权瑄权䅁权硂䅂䅁允䅁䅁䅅䅁䙁䍁䝕婧䑖硩䅊䍄䉁䅁䅁䅂䅁䅁䅍䅄䅁䅁䅯儸䅅䅁䅯儶䅯䅁䅯兣䅑䅁䅅䅁䉁䅁䅁权䡂䅁䅁䍄䉁䅁䅁䅂䅁䅁䅍䅄䅁䅁䅯睮䅁䅁䅯朵䅯䅁䅯兦䅑䅁䅅䅁䉁䅁䅁杄䵁䅁䅁䅍畁䑁䅉䅏㕁䅁䅁䍄䉁䅁䅁䅂䅁䅁䅍䅄䅁䅁䅯眹䅁䅁䅯儷䅯䅁䅯睧䅑䅁䅅䅁䉁䅁䅁兂䉄煹䙆癴塍䅑杷允䅁䅁䅑䅁䑁䅁䅷䅁䭁䑁䉉䅁䭁佁䬴䅁䭁佁䭷䅁䉁䅁䅁允䅁䅁䅕䅁䅁䅁求䔷䵁䅉䅅䅁䕁䅁䅁睁䵁䅁䅁权歄䅁䅁权灄权䅁权獄权䅁允䅁䅁䅅䅁䙁䅁䅁䅁兄匱䉨䍄䉁䅁䅁䅂䅁䅁䅍䅄䅁䅁䅯村䅅䅁䅯儷䅯䅁䅯兦䅑䅁䅅䅁䉁䅁䅁兂畃⭒㙆䭆砷睐杷允䅁䅁䅑䅁䑁䅁䅷䅁䭁䅁䅷䅁䭁佁䬴䅁䭁䥁䕕䅁䉁䅁䅁允䅁䅁䅕䅁䅁䅁晄唴䵁䅉䅅䅁䕁䅁䅁睁䵁䅁䅁权䙂允䅁权瑄权䅁权獄权䅁允䅁䅁䅅䅁䙁䉁畓⭒㙆䅆䅆䍄䉁䅁䅁䅂䅁䅁䅍䅄䅁䅁䅯睕䅁䅁䅯眵䅯䅁䅯䄷䅯䅁䅅䅁䉁䅁䅁兂䭂䅄牉㕨呙䅑杷允䅁䅁䅑䅁䑁䅁䅷䅁䭁䕁䉕䅁䭁佁䬰䅁䭁䡁䕯䅁䉁䅁䅁允䅁䅁䅕匰扌堫焵啁䵁䅉䅅䅁䕁䅁䅁睁䵁䅁䅁权硂䅁䅁权瑄权䅁权療䅂䅁允䅁䅁䅅䅁䙁偁灹搸乊瑙⽧䍄䉁䅁䅁䅂䅁䅁䅍䅄䅁䅁䅯䅁䅅䅁䅯朷䅯䅁䅯睢䅑䅁䅅䅁䉁䅁䅁兂䅁䅁䅁䑃火兑杷允䅁䅁䅑䅁䑁䅁䅷䅁䭁䑁䉧䅁䭁佁䭙䅁䭁䡁䔰䅁䉁䅁䅁允䅁䅁䅯睒䅁䅁杷允䅁䅁䅑䅁䑁䅁䅷䅁䭁䝁䉳䅁䭁佁䬰䅁䭁䥁䕍䅁䉁䅁䅁允䅁䅁䅕扏䥔牤昶橩䴸䅉䅅䅁䕁䅁䅁睁䵁䅁䅁权硂䅁䅁权瑄权䅁权㥂䅂䅁允䅁䅁䅅䅁䙁䕁䵯楁䡵畆⽅䍄䉁䅁䅁䅂䅁䅁䅍䅄䅁䅁䅯睶䅁䅁䅯儷䅯䅁䅯兣䅑䅁䅅䅁䉁䅁䅁兂橃洱潱圲桮睐杷允䅁䅁䅑䅁䑁䅁䅷䅁䭁䍁䅁䅁䭁佁䬰䅁䭁䝁䔸䅁䉁䅁䅁允䅁䅁䅕佪娲瑴渴䕆䵁䅉䅅䅁䕁䅁䅁睁䵁䅁䅁权㝂允䅁权畄权䅁权療䅂䅁允䅁䅁䅅䅁䙁䅁䅁䅁潃杬䉆䍄䉁䅁䅁䅂䅁䅁䅍䅄䅁䅁䅯䅯䅅䅁䅯朷䅯䅁䅯睧䅑䅁䅅䅁䉁䅁䅁兂䅁䅁䅁䵧ぁ兑杷允䅁䅁䅑䅁䑁䅁䅷䅁䭁䱁䄸䅁䭁佁䬰䅁䭁䥁䕕䅁䉁䅁䅁允䅁䅁䅕䍸㠶䩫琸樵䴸䅉䅅䅁䕁䅁䅁睁䵁䅁䅁权䑄䅁䅁权湄权䅁权獄权䅁允䅁䅁䅅䅁䙁乁乎桙奂剏䅴䍄䉁䅁䅁䅂䅁䅁䅍䅄䅁䅁䅯杸䅁䅁䅯眵䅯䅁䅯䄷䅯䅁䅅䅁䉁䅁䅁兂煂䡶呓䅇佑䅑杷允䅁䅁䅑䅁䑁䅁䅷䅁䭁䵁䅧䅁䭁佁䭣䅁䭁佁䭷䅁䉁䅁䅁允䅁䅁䅕渷⽷噎㘶歇䵁䅉䅅䅁䕁䅁䅁睁䵁䅁䅁权杄允䅁权灄权䅁权獄权䅁允䅁䅁䅅䅁䙁䅁䅁䅁权朲䉎䍄䉁䅁䅁䅂䅁䅁䅍䅄䅁䅁䅯儶䅁䅁䅯儷䅯䅁䅯全䅑䅁䅅䅁䉁䅁䅁兂獃䙈歰㥏瘯睐杷允䅁䅁䅑䅁䑁䅁䅷䅁䭁䕁䉷䅁䭁佁䬰䅁䭁䡁䕁䅁䉁䅁䅁允䅁䅁䅕䵮村䡳潊启䴸䅉䅅䅁䕁䅁䅁睁䵁䅁䅁权啄䅁䅁权瑄权䅁权㙂䅂䅁允䅁䅁䅅䅁䙁䉁䘫ㄶ㑇桮䅒䍄䉁䅁䅁䅂䅁䅁䅍䅄䅁䅁䅯儰䅅䅁䅯儶䅯䅁䅯全䅑䅁䅅䅁䉁䅁䅁兂䅁䅁䅁䱕海兑杷允䅁䅁䅑䅁䑁䅁䅷䅁䭁䕁䉷䅁䭁佁䬰䅁䭁䥁䕍䅁䉁䅁䅁允䅁䅁䅕䡳潊敫㠱ぁ䵁䅉䅅䅁䕁䅁䅁睁䵁䅁䅁权剂允䅁权瑄权䅁权㙂䅂䅁允䅁䅁䅅䅁䙁䑁ね䡹⭡硈䅤䍄䉁䅁䅁䅂䅁䅁䅍䅄䅁䅁䅯䄷䅁䅁䅯眵䅯䅁䅯睧䅑䅁䅅䅁䉁䅁䅁兂兂婪畤歅睍䅑杷允䅁䅁䅑䅁䑁䅁䅷䅁䭁䙁䉅䅁䭁佁䬰䅁䭁䡁䕁䅁䉁䅁䅁允䅁䅁䅕㉣剩堷⽹商䵁䅉䅅䅁䕁䅁䅁睁䵁䅁䅁权㙂允䅁权湄权䅁权療䅂䅁允䅁䅁䅅䅁䙁䝁癇䱇䜲偸⽅䍄䉁䅁䅁䅂䅁䅁䅍䅄䅁䅁䅯䅌䅅䅁䅯眵䅯䅁䅯兦䅑䅁䅅䅁䉁䅁䅁兂䙃ㄶ㑇潈奕䅑杷允䅁䅁䅑䅁䑁䅁䅷䅁䭁䉁䅳䅁䭁佁䬰䅁䭁䝁䔸䅁䉁䅁䅁允䅁䅁䅕祎䵪歋入䐵䴸䅉䅅䅁䕁䅁䅁睁䵁䅁䅁权䉄䅁䅁权瑄权䅁权睂䅂䅁允䅁䅁䅅䅁䙁䍁䝕婧䑖㥩⽷䍄䉁䅁䅁䅂䅁䅁䅍䅄䅁䅁䅯杸䅁䅁䅯朵䅯䅁䅯来䅑䅁䅅䅁䉁䅁䅁杄䵁䅁䅁䅍畁䑁䅕䅍㕁䅁䅁䍄䉁䅁䅁䅂䅁䅁䅍䅄䅁䅁䅯杊䅅䅁䅯允䅉䅁䅯兂䅉䅁䅅䅁䉁䅁䅁兂㕂灺塋潂楪䅑杷允䅁䅁䅑䅁䑁䅁䅷䅁䭁䡁䉍䅁䭁佁䭣䅁䭁䥁䕕䅁䉁䅁䅁允䅁䅁䅕㙹䙆癴㥐歇䵁䅉䅅䅁䕁䅁䅁睁䵁䅁䅁权㍁允䅁权瑄权䅁权瑂䅂䅁允䅁䅁䅅䅁䙁䱁祂䩡瑈偦⼸䍄䉁䅁䅁䅂䅁䅁䅍䅄䅁䅁䅯䄷䅁䅁䅯允䅉䅁䅯兂䅉䅁䅅䅁䉁䅁䅁兂獄灂末䑆湺䅑杷允䅁䅁䅑䅁䑁䅁䅷䅁䭁䝁䉣䅁䭁佁䬰䅁䭁䡁䔰䅁䉁䅁䅁允䅁䅁䅕へ㍳啩杆稫䴸䅉䅅䅁䕁䅁䅁睁䵁䅁䅁权䭄䅁䅁权灄权䅁权䑃䅂䅁允䅁䅁䅅䅁䙁䅁䅁䅁䅃睧䉰䍄䉁䅁䅁䅂䅁䅁䅍䅄䅁䅁䅯杔䅅䅁䅯儷䅯䅁䅯䅣䅑䅁䅅䅁䉁䅁䅁兂呄坔光䑗杮睐杷允䅁䅁䅑䅁䑁䅁䅷䅁䭁䑁䈴䅁䭁佁䭫䅁䭁䝁䔰䅁䉁䅁䅁允䅁䅁䅕䅁䅁乁奁歉䵅䅉䅅䅁䕁䅁䅁睁䵁䅁䅁权婂䅁䅁权湄权䅁权㥂䅂䅁允䅁䅁䅅䅁䙁䭁吰樸振瘳⽉䍄䉁䅁䅁䅂䅁䅁䅍䅄䅁䅁䅯東䅁䅁䅯儶䅯䅁䅯䄷䅯䅁䅅䅁䉁䅁䅁兂䅁䅁䅁䡍䙒兑杷允䅁䅁䅑䅁䑁䅁䅷䅁䭁䵁䅫䅁䭁佁䭣䅁䭁䝁䔰䅁䉁䅁䅁允䅁䅁䅕䉵䘶ㄶ㑇橮䴸䅉䅅䅁䕁䅁䅁睁䵁䅁䅁权浂允䅁权湄权䅁权瑂䅂䅁允䅁䅁䅅䅁䙁䝁匸㡧䭄副䅊䍄䉁䅁䅁䅂䅁䅁䅍䅄䅁䅁䅯朶䅁䅁䅯儷䅯䅁䅯兦䅑䅁䅅䅁䉁䅁䅁兂畄䑦ㄸ牘婲睐杷允䅁䅁䅑䅁䑁䅁䅷䅁䭁䙁䈰䅁䭁佁䭣䅁䭁䡁䕯䅁䉁䅁䅁允䅁䅁䅕椹捨㡪噋䕒䵁䅉䅅䅁䕁䅁䅁睁䵁䅁䅁权允䅁䅁权瑄权䅁权䙃䅂䅁允䅁䅁䅅䅁䙁䍁礲敮渫畸⽳䍄䉁䅁䅁䅂䅁䅁䅍䅄䅁䅁䅯䅣䅁䅁䅯儷䅯䅁䅯䅣䅑䅁䅅䅁䉁䅁䅁兂慂䑚晶㑔昳睐杷允䅁䅁䅑䅁䑁䅁䅷䅁䭁䉁䉯䅁䭁佁䬴䅁䭁佁䭷䅁䉁䅁䅁允䅁䅁䅕䅁䅁䅁啃挰䵁䅉䅅䅁䕁䅁䅁睁䵁䅁䅁权允䅁䅁权瑄权䅁权䑃䅂䅁允䅁䅁䅅䅁䙁䉁婦発呤⬴⼰䍄䉁䅁䅁䅂䅁䅁䅍䅄䅁䅁䅯杌䅁䅁䅯儷䅯䅁䅯来䅑䅁䅅䅁䉁䅁䅁兂䵁楁䡵汆填䅑杷允䅁䅁䅑䅁䑁䅁䅷䅁䭁䑁䅯䅁䭁䉁䅅䅁䭁䅁䅕䅁䉁䅁䅁允䅁䅁䄴杅䅁䑁䅣兏㑁䑁䅑睍睁䑁䅁䅍䅁䅁杷允䅁䅁䅑䅁䑁䅁䅷䅁䭁䭁䄴䅁䭁䅁䍅䅁䭁䅁䍕䅁䉁䅁䅁允䅁䅁䅕串煺乮⼫唰䵁䅉䅅䅁䕁䅁䅁睁䵁䅁䅁权䝃䅁䅁权䕁䅁䅁权䕁杁䅁允䅁䅁䅅䅁䙁䅁䅁䅁灄報䉨䍄䉁䅁䅁䅂䅁䅁䅍䅄䅁䅁䅯眵䅁䅁䅯儶䅯䅁䅯䅣䅑䅁䅅䅁䉁䅁䅁兂䅁䅁䅁䝕剣兑杷允䅁䅁䅑䅁䑁䅁䅷䅁䭁䙁䉧䅁䭁佁䬰䅁䭁䡁䕯䅁䉁䅁䅁允䅁䅁䅕㡪ㅌ䙋偹橷䴸䅉䅅䅁䕁䅁䅁睁䵁䅁䅁权睃允䅁权灄权䅁权睂䅂䅁允䅁䅁䅅䅁䙁䅁䅁䅁杄䉶䉊䍄䉁䅁䅁䅂䅁䅁䅍䅄䅁䅁䅯关䅁䅁䅯眵䅯䅁䅯来䅑䅁䅅䅁䉁䅁䅁兂畃啨稰穮偧䅑杷允䅁䅁䅑䅁䑁䅁䅷䅁䭁䍁䉉䅁䭁佁䭙䅁䭁䡁䕅䅁䉁䅁䅁允䅁䅁䄴权䅁䑁䅅杌㉁䑁䅣䅁䵁䅉䅅䅁䕁䅁䅁睁䵁䅁䅁权穁允䅁权瑄权䅁权瑂䅂䅁允䅁䅁䅅䅁䙁䭁捷浗㝑⼳⽍䍄䉁䅁䅁䅂䅁䅁䅍䅄䅁䅁䅯睍䅅䅁䅯儷䅯䅁䅯来䅑䅁䅅䅁䉁䅁䅁兂浃㡭村䡳祌睐杷允䅁䅁䅑䅁䑁䅁䅷䅁䭁䑁䅳䅁䭁佁䬴䅁䭁䥁䕕䅁䉁䅁䅁允䅁䅁䅕䅁䅁䵁杓䕅䵅䅉䅅䅁䕁䅁䅁睁䵁䅁䅁权汃䅁䅁权瑄权䅁权㙂䅂䅁允䅁䅁䅅䅁䙁偁湃歸㍳摩⽅䍄䉁䅁䅁䅂䅁䅁䅍䅄䅁䅁䅯睍䅅䅁䅯儷䅯䅁䅯睧䅑䅁䅅䅁䉁䅁䅁兂㝂䭆䠵場㉲睐杷允䅁䅁䅑䅁䑁䅁䅷䅁䭁䕁䅫䅁䭁佁䬴䅁䭁佁䭷䅁䉁䅁䅁允䅁䅁䅯睒䅁䅁杷允䅁䅁䅑䅁䑁䅁䅷䅁䭁䉁䉧䅁䭁佁䬰䅁䭁䡁䕯䅁䉁䅁䅁允䅁䅁䅕琫㥶礴卢樰䴸䅉䅅䅁䕁䅁䅁睁䵁䅁䅁权敄允䅁权湄权䅁权㙂䅂䅁允䅁䅁䅅䅁䙁乁㑖匶硙䉃䅖䍄䉁䅁䅁䅂䅁䅁䅍䅄䅁䅁䅯杹䅁䅁䅯儷䅯䅁䅯全䅑䅁䅅䅁䉁䅁䅁兂歃䑣䬰㈱汍䅑杷允䅁䅁䅑䅁䑁䅁䅷䅁䭁䑁䉷䅁䭁佁䭙䅁䭁䝁䔸䅁䉁䅁䅁允䅁䅁䄴䅄䅁䑁䅁杌㑁䑁䅧䅎䅁䅁杷允䅁䅁䅑䅁䑁䅁䅷䅁䭁䉁䉧䅁䭁佁䬰䅁䭁䥁䕍䅁䉁䅁䅁允䅁䅁䅕煗前砷癰䐱䴸䅉䅅䅁䕁䅁䅁睁䵁䅁䅁权噄允䅁权瑄权䅁权睂䅂䅁允䅁䅁䅅䅁䙁䕁䵯楁䡵畆⽅䍄䉁䅁䅁䅂䅁䅁䅍䅄䅁䅁䅯睡䅁䅁䅯儷䅯䅁䅯䅣䅑䅁䅅䅁䉁䅁䅁兂䵁楁䡵瑆楮睐杷允䅁䅁䅑䅁䑁䅁䅷䅁䭁䝁䅳䅁䭁佁䬰䅁䭁䥁䕕䅁䉁䅁䅁允䅁䅁䅕牕敧敨剴䐵䴸䅉䅅䅁䕁䅁䅁睁䵁䅁䅁权⭄允䅁权畄权䅁权獄权䅁允䅁䅁䅅䅁䙁䅁䅁䅁䅃杵䉖䍄䉁䅁䅁䅂䅁䅁䅍䅄䅁䅁䅯兯䅁䅁䅯朵䅯䅁䅯全䅑䅁䅅䅁䉁䅁䅁杄䵁䅁䅁杍畁䑁䅕兏㍁䅁䅁䍄䉁䅁䅁䅂䅁䅁䅍䅄䅁䅁䅯全䅅䅁䅯权䅁䅁䅯䅂䅉䅁䅅䅁䉁䅁䅁兂桄桥畓⭒瑅䅑杷允䅁䅁䅑䅁䑁䅁䅷䅁䭁䩁䅅䅁䭁佁䬰䅁䭁䡁䕅䅁䉁䅁䅁允䅁䅁䅕獘〵䥏⭰橳䴸䅉䅅䅁䕁䅁䅁睁䵁䅁䅁权剃䅁䅁权瑄权䅁权䙃䅂䅁允䅁䅁䅅䅁䙁䥁捴杖啹䰸⽑䍄䉁䅁䅁䅂䅁䅁䅍䅄䅁䅁䅯䅙䅁䅁䅯儷䅯䅁䅯兦䅑䅁䅅䅁䉁䅁䅁兂⽂牡へ㝫噂䅷杷允䅁䅁䅑䅁䑁䅁䅷䅁䭁䱁䅍䅁䭁佁䬴䅁䭁佁䭷䅁䉁䅁䅁允䅁䅁䅕䅁䅁䍁䉃啄䵅䅉䅅䅁䕁䅁䅁睁䵁䅁䅁权畂允䅁权畄权䅁权獄权䅁允䅁䅁䅅䅁䙁䅁䅁䅁䅄⭯䅤䍄䉁䅁䅁䅂䅁䅁䅍䅄䅁䅁䅯杸䅁䅁䅯朵䅯䅁䅯睢䅑䅁䅅䅁䉁䅁䅁杄䵁䅁䅁䅍畁䑁䅕睍穁䅁䅁䍄䉁䅁䅁䅂䅁䅁䅍䅄䅁䅁䅯䅁䅅䅁䅯儷䅯䅁䅯䄷䅯䅁䅅䅁䉁䅁䅁兂䙄䱉祂䩡瑈睐杷允䅁䅁䅑䅁䑁䅁䅷䅁䭁䅁䅍䅁䭁佁䭫䅁䭁䡁䕯䅁䉁䅁䅁允䅁䅁䅕䅁䅁䕁㉁啅䵅䅉䅅䅁䕁䅁䅁睁䵁䅁䅁权⭄䅁䅁权瑄权䅁权療䅂䅁允䅁䅁䅅䅁䙁䝁㝑〳丫⭬⽙䍄䉁䅁䅁䅂䅁䅁䅍䅄䅁䅁䅯䅁䅅䅁䅯儷䅯䅁䅯睢䅑䅁䅅䅁䉁䅁䅁兂塁挲㌷⭕灐睐杷允䅁䅁䅑䅁䑁䅁䅷䅁䭁偁䄸䅁䭁佁䬰䅁䭁䡁䕯䅁䉁䅁䅁允䅁䅁䅯睒䅁䅁杷允䅁䅁䅑䅁䑁䅁䅷䅁䭁乁䉍䅁䭁佁䭫䅁䭁䡁䕯䅁䉁䅁䅁允䅁䅁䅕䅁䅁䕁畷歑䵅䅉䅅䅁䕁䅁䅁睁䵁䅁䅁权⭄䅁䅁权畄权䅁权瑂䅂䅁允䅁䅁䅅䅁䙁䅁䅁䅁睄䈸䉰䍄䉁䅁䅁䅂䅁䅁䅍䅄䅁䅁䅯术䅁䅁䅯儷䅯䅁䅯兣䅑䅁䅅䅁䉁䅁䅁兂杂搵楁⼲浮睐杷允䅁䅁䅑䅁䑁䅁䅷䅁䭁偁䄸䅁䭁佁䬰䅁䭁䡁䕅䅁䉁䅁䅁允䅁䅁䅯睒䅁䅁杷允䅁䅁䅑䅁䑁䅁䅷䅁䭁乁䉕䅁䭁佁䭙䅁䭁䡁䕁䅁䉁䅁䅁允䅁䅁䄴䅄䅁䑁䅍杌硁䑁䅙杍䅁䅁杷允䅁䅁䅑䅁䑁䅁䅷䅁䭁䅁䉁䅁䭁佁䬴䅁䭁䝁䔰䅁䉁䅁䅁允䅁䅁䅕䅁䅁䑁㉂啈䵅䅉䅅䅁䕁䅁䅁睁䵁䅁䅁权⭄䅁䅁权瑄权䅁权䙃䅂䅁允䅁䅁䅅䅁䙁䕁㍷啩杆攵⽑䍄䉁䅁䅁䅂䅁䅁䅍䅄䅁䅁䅯睘䅅䅁䅯朷䅯䅁䅯䅣䅑䅁䅅䅁䉁䅁䅁兂䅁䅁䅁䴴剉兑杷允䅁䅁䅑䅁䑁䅁䅷䅁䭁偁䄸䅁䭁佁䬰䅁䭁䥁䕕䅁䉁䅁䅁允䅁䅁䅯睒䅁䅁杷允䅁䅁䅑䅁䑁䅁䅷䅁䭁䅁䉁䅁䭁佁䬰䅁䭁䥁䕕䅁䉁䅁䅁允䅁䅁䅕渫焵䡶呓䐷䴸䅉䅅䅁䕁䅁䅁睁䵁䅁䅁权兄允䅁权湄权䅁权䙃䅂䅁允䅁䅁䅅䅁䙁䉁愱䑚晶硔䅎䍄䉁䅁䅁䅂䅁䅁䅍䅄䅁䅁䅯术䅁䅁䅯儷䅯䅁䅯睧䅑䅁䅅䅁䉁䅁䅁兂灄橊䥅䉲浺睐杷允䅁䅁䅑䅁䑁䅁䅷䅁䭁偁䄸䅁䭁佁䬰䅁䭁䥁䕍䅁䉁䅁䅁允䅁䅁䅯睒䅁䅁杷允䅁䅁䅑䅁䑁䅁䅷䅁䭁䭁䈸䅁䭁佁䬰䅁䭁䝁䔰䅁䉁䅁䅁允䅁䅁䅕婪畤潅李䕖䵁䅉䅅䅁䕁䅁䅁睁䵁䅁䅁权䅁允䅁权瑄权䅁权䑃䅂䅁允䅁䅁䅅䅁䙁䍁睇浣剩攷⽷䍄䉁䅁䅁䅂䅁䅁䅍䅄䅁䅁䅯睎䅅䅁䅯儶䅯䅁䅯兣䅑䅁䅅䅁䉁䅁䅁兂䅁䅁䅁䡁䡁兑杷允䅁䅁䅑䅁䑁䅁䅷䅁䭁䅁䉑䅁䭁佁䬰䅁䭁佁䭷䅁䉁䅁䅁允䅁䅁䅕䑚晶㑔堲䕂䵁䅉䅅䅁䕁䅁䅁睁䵁䅁䅁权䕁允䅁权瑄权䅁权瑂䅂䅁允䅁䅁䅅䅁䙁佁浫免獩䅈䅎䍄䉁䅁䅁䅂䅁䅁䅍䅄䅁䅁䅯䅴䅁䅁䅯儷䅯䅁䅯兦䅑䅁䅅䅁䉁䅁䅁兂乄䵺䵺䵺捺睐杷允䅁䅁䅑䅁䑁䅁䅷䅁䭁䅁䉍䅁䭁佁䬰䅁䭁䡁䕁䅁䉁䅁䅁允䅁䅁䅕䭃捷浗㝑稵䴸䅉䅅䅁䕁䅁䅁睁䵁䅁䅁权䕁允䅁权瑄权䅁权睂䅂䅁允䅁䅁䅅䅁䙁偁㥔䠱灪杊䅎䍄䉁䅁䅁䅂䅁䅁䅍䅄䅁䅁䅯杶䅅䅁䅯允䅉䅁䅯睁䅉䅁䅅䅁䉁䅁䅁兂睃数婹㝎堷䅑杷允䅁䅁䅑䅁䑁䅁䅷䅁䭁偁䉷䅁䭁佁䭙䅁䭁佁䭷䅁䉁䅁䅁允䅁䅁䄴䅄䅁䑁䅁杌㑁䑁䅍睍䅁䅁杷允䅁䅁䅑䅁䑁䅁䅷䅁䭁䅁䉑䅁䭁佁䬰䅁䭁䡁䕅䅁䉁䅁䅁允䅁䅁䅕䑗ね䡹⭡歁䵁䅉䅅䅁䕁䅁䅁睁䵁䅁䅁权䕁允䅁权瑄权䅁权䙃䅂䅁允䅁䅁䅅䅁䙁䡁⭥确癯儳䅊䍄䉁䅁䅁䅂䅁䅁䅍䅄䅁䅁䅯睇䅅䅁䅯儷䅯䅁䅯䄷䅯䅁䅅䅁䉁䅁䅁兂䥂稴橺穗䵍䅑杷允䅁䅁䅑䅁䑁䅁䅷䅁䭁䅁䄸䅁䭁佁䭙䅁䭁佁䭷䅁䉁䅁䅁允䅁䅁䄴䅄䅁䑁䅕杌祁䑁䅕䅏䅁䅁杷允䅁䅁䅑䅁䑁䅁䅷䅁䭁䉁䉳䅁䭁佁䬰䅁䭁䡁䕯䅁䉁䅁䅁允䅁䅁䅕㤲䘶㑒㥪あ䵁䅉䅅䅁䕁䅁䅁睁䵁䅁䅁权䉂䅁䅁权浄权䅁权䙃䅂䅁允䅁䅁䅅䅁佁䅁䅷䅁ぁ䍁䄴睍㑁䑁䅉䅁䵁䅉䅅䅁䕁䅁䅁睁䵁䅁䅁权扁允䅁权瑄权䅁权㥂䅂䅁允䅁䅁䅅䅁䙁䑁䕤⽮收䅏䅚䍄䉁䅁䅁䅂䅁䅁䅍䅄䅁䅁䅯兄䅅䅁䅯儷䅯䅁䅯䅣䅑䅁䅅䅁䉁䅁䅁兂䕂眹穮灑楲睐杷允䅁䅁䅑䅁䑁䅁䅷䅁䭁佁䄴䅁䭁佁䬴䅁䭁䝁䔸䅁䉁䅁䅁允䅁䅁䅕䅁䅁䵁慑歑䵅䅉䅅䅁䕁䅁䅁睁䵁䅁䅁权橂允䅁权瑄权䅁权療䅂䅁允䅁䅁䅅䅁䙁䙁余扌摋⼷⼰䍄䉁䅁䅁䅂䅁䅁䅍䅄䅁䅁䅯睙䅅䅁䅯儷䅯䅁䅯全䅑䅁䅅䅁䉁䅁䅁兂䉃啬䱏佢⽦睐杷允䅁䅁䅑䅁䑁䅁䅷䅁䭁䵁䈸䅁䭁佁䭙䅁䭁䥁䕍䅁䉁䅁䅁允䅁䅁䄴䅄䅁䑁䅁杌ぁ䑁䅑䅎䅁䅁杷允䅁䅁䅑䅁䑁䅁䅷䅁䭁䉁䄴䅁䭁佁䬰䅁䭁䡁䕅䅁䉁䅁䅁允䅁䅁䅕浑汄䌰扌呵䴸䅉䅅䅁䕁䅁䅁睁䵁䅁䅁权䩃允䅁权浄权䅁权睂䅂䅁允䅁䅁䅅䅁佁䅁䅷䅁硁䍁䄴杍㍁䑁䅧䅁䵁䅉䅅䅁䕁䅁䅁睁䵁䅁䅁权晁䅁䅁权瑄权䅁权䑃䅂䅁允䅁䅁䅅䅁䙁乁㕶浦㡱䑎䅢䍄䉁䅁䅁䅂䅁䅁䅍䅄䅁䅁䅯䅙䅁䅁䅯权䅁䅁䅯䅂䅉䅁䅅䅁䉁䅁䅁兂楃扒穢戯㕑䅑杷允䅁䅁䅑䅁䑁䅁䅷䅁䭁䉁䄴䅁䭁佁䬰䅁䭁䡁䔰䅁䉁䅁䅁允䅁䅁䅕䙅㕧䵴㉨橶䴸䅉䅅䅁䕁䅁䅁睁䵁䅁䅁权求允䅁权瑄权䅁权瑂䅂䅁允䅁䅁䅅䅁䙁䍁䝕婧䑖祓䄹䍄䉁䅁䅁䅂䅁䅁䅍䅄䅁䅁䅯党䅅䅁䅯儷䅯䅁䅯睢䅑䅁䅅䅁䉁䅁䅁兂㝁〳丫祬欴䅑杷允䅁䅁䅑䅁䑁䅁䅷䅁䭁乁䕙䅁䭁䉁䜸䅁䭁䍁䝁䅁䉁䅁䅁允䅁䅁䅯来䅙䅁杷允䅁䅁䅑䅁䑁䅁䅷䅁䭁䥁䉍䅁䭁佁䭫䅁䭁䡁䕅䅁䉁䅁䅁允䅁䅁䅕䅁䅁䅁䅂え䵅䅉䅅䅁䕁䅁䅁睁䵁䅁䅁权歁䅁䅁权灄权䅁权㙂䅂䅁允䅁䅁䅅䅁䙁䅁䅁䅁睃楳䉖䍄䉁䅁䅁䅂䅁䅁䅍䅄䅁䅁䅯䅬䅁䅁䅯儶䅯䅁䅯䄷䅯䅁䅅䅁䉁䅁䅁兂䅁䅁䅁䙧䉕兑杷允䅁䅁䅑䅁䑁䅁䅷䅁䭁䝁䉕䅁䭁佁䬰䅁䭁䥁䕍䅁䉁䅁䅁允䅁䅁䅕癴㥐䠱䩩䕐䵁䅉䅅䅁䕁䅁䅁睁䵁䅁䅁权呄允䅁权䭁䅁䅁权䕁杁䅁允䅁䅁䅅䅁䙁䩁畨潅䅐楃䅒䍄䉁䅁䅁䅂䅁䅁䅍䅄䅁䅁䅯睢䄸䅁䅯权䅁䅁䅯䅂䅉䅁䅅䅁䉁䅁䅁兂䵁楁䡵瑆煮睶杷允䅁䅁䅑䅁䑁䅁䅷䅁䭁䭁䅁䅁䭁佁䬴䅁䭁䡁䕁䅁䉁䅁䅁允䅁䅁䅕䅁䅁乁⭨啂䵅䅉䅅䅁䕁䅁䅁睁䵁䅁䅁权䭄䅁䅁权湄权䅁权獄权䅁允䅁䅁䅅䅁䙁䭁䙊癴㥐䍖䅚䍄䉁䅁䅁䅂䅁䅁䅍䅄䅁䅁䅯睑䅅䅁䅯眵䅯䅁䅯兢䅑䅁䅅䅁䉁䅁䅁兂捂㡪ㅌ䙋䡷䅑杷允䅁䅁䅑䅁䑁䅁䅷䅁䭁䝁䉙䅁䭁佁䬰䅁䭁佁䭷䅁䉁䅁䅁允䅁䅁䅕噋偹癷潕樸䴸䅉䅅䅁䕁䅁䅁睁䵁䅁䅁权浂允䅁权瑄权䅁权療䅂䅁允䅁䅁䅅䅁䙁䍁扐堫焵偶⽉䍄䉁䅁䅁䅂䅁䅁䅍䅄䅁䅁䅯杚䅅䅁䅯儷䅯䅁䅯来䅑䅁䅅䅁䉁䅁䅁兂佂桙奂扏祔睐杷允䅁䅁䅑䅁䑁䅁䅷䅁䭁䝁䉣䅁䭁佁䬰䅁䭁䡁䕯䅁䉁䅁䅁允䅁䅁䅕免獩䙈歰启䴸䅉䅅䅁䕁䅁䅁睁䵁䅁䅁权湂允䅁权瑄权䅁权䑃䅂䅁允䅁䅁䅅䅁䙁䉁奂扏䥔癤⽷䍄䉁䅁䅁䅂䅁䅁䅍䅄䅁䅁䅯䅲䅅䅁䅯朵䅯䅁䅯睧䅑䅁䅅䅁䉁䅁䅁杄䵁䅁䅁免畁䑁䅧睍㍁䅁䅁䍄䉁䅁䅁䅂䅁䅁䅍䅄䅁䅁䅯兘䅁䅁䅯儷䅯䅁䅯兢䅑䅁䅅䅁䉁䅁䅁兂楂䙅㕧䵴番睐杷允䅁䅁䅑䅁䑁䅁䅷䅁䭁䍁䅍䅁䭁佁䭣䅁䭁䡁䕯䅁䉁䅁䅁允䅁䅁䅕䑔䩥坑汄䕂䵁䅉䅅䅁䕁䅁䅁睁䵁䅁䅁权歄䅁䅁权浄权䅁权䙃䅂䅁允䅁䅁䅅䅁佁䅁䅷䅁ぁ䍁䄴免ぁ䑁䅕䅁䵁䅉䅅䅁䕁䅁䅁睁䵁䅁䅁权摂䅁䅁权瑄权䅁权㙂䅂䅁允䅁䅁䅅䅁䙁䉁䑋䵷桱晒⽁䍄䉁䅁䅁䅂䅁䅁䅍䅄䅁䅁䅯眸䅁䅁䅯儶䅯䅁䅯兢䅑䅁䅅䅁䉁䅁䅁兂䅁䅁䅁䡙匴兑杷允䅁䅁䅑䅁䑁䅁䅷䅁䭁䙁䄰䅁䭁佁䬰䅁䭁䡁䕅䅁䉁䅁䅁允䅁䅁䅕㑋坣挲㌷稷䴸䅉䅅䅁䕁䅁䅁睁䵁䅁䅁权あ䅁䅁权瑄权䅁权䑃䅂䅁允䅁䅁䅅䅁䙁䝁渳㘫确瘰⽍䍄䉁䅁䅁䅂䅁䅁䅍䅄䅁䅁䅯睳䅅䅁䅯儶䅯䅁䅯来䅑䅁䅅䅁䉁䅁䅁兂䅁䅁䅁䙬瑁兑杷允䅁䅁䅑䅁䑁䅁䅷䅁䭁䍁䄸䅁䭁佁䬰䅁䭁佁䭷䅁䉁䅁䅁允䅁䅁䅯杘䅷䅁杷允䅁䅁䅑䅁䑁䅁䅷䅁䭁䙁䄰䅁䭁佁䬰䅁䭁䡁䔰䅁䉁䅁䅁允䅁䅁䅕㙹䙆癴㥐䐸䴸䅉䅅䅁䕁䅁䅁睁䵁䅁䅁权䉁允䅁权瑄权䅁权瑂䅂䅁允䅁䅁䅅䅁䙁䭁慁㥌欰瑂⽫䍄䉁䅁䅁䅂䅁䅁䅍䅄䅁䅁䅯允䅅䅁䅯儷䅯䅁䅯睢䅑䅁䅅䅁䉁䅁䅁兂睃浣剩堷塺睐杷允䅁䅁䅑䅁䑁䅁䅷䅁䭁䑁䉅䅁䭁佁䭣䅁䭁䡁䕁䅁䉁䅁䅁允䅁䅁䅕硫䕧杖丶啐䵁䅉䅅䅁䕁䅁䅁睁䵁䅁䅁权䱁允䅁权湄权䅁权睂䅂䅁允䅁䅁䅅䅁䙁䱁䥔牤昶畇⼸䍄䉁䅁䅁䅂䅁䅁䅍䅄䅁䅁䅯允䅅䅁䅯儷䅯䅁䅯睧䅑䅁䅅䅁䉁䅁䅁兂⭃确癯匳坔睐杷允䅁䅁䅑䅁䑁䅁䅷䅁䭁䵁䉷䅁䭁佁䭫䅁䭁䡁䔰䅁䉁䅁䅁允䅁䅁䅕䅁䅁䥁䅧䕓䵅䅉䅅䅁䕁䅁䅁睁䵁䅁䅁权歃䅁䅁权瑄权䅁权䑃䅂䅁允䅁䅁䅅䅁䙁䱁へ硫䕧癖⽉䍄䉁䅁䅁䅂䅁䅁䅍䅄䅁䅁䅯睭䅁䅁䅯儷䅯䅁䅯来䅑䅁䅅䅁䉁䅁䅁兂坃㑑獴⼵硶睐杷允䅁䅁䅑䅁䑁䅁䅷䅁䭁䩁䅳䅁䭁佁䬰䅁䭁䡁䕁䅁䉁䅁䅁允䅁䅁䅕㑋坣挲㌷稸䴸䅉䅅䅁䕁䅁䅁睁䵁䅁䅁权瑂允䅁权瑄权䅁权療䅂䅁允䅁䅁䅅䅁䙁䱁敧敨剴䥵⼴䍄䉁䅁䅁䅂䅁䅁䅍䅄䅁䅁䅯眵䅁䅁䅯朵䅯䅁䅯兦䅑䅁䅅䅁䉁䅁䅁杄䵁䅁䅁䅍畁䑁䅍兎ㅁ䅁䅁䍄䉁䅁䅁䅂䅁䅁䅍䅄䅁䅁䅯睕䅅䅁䅯儷䅯䅁䅯兢䅑䅁䅅䅁䉁䅁䅁兂䵂㑎䉬余䅘睐杷允䅁䅁䅑䅁䑁䅁䅷䅁䭁䑁偅䅁䭁䉁䜸䅁䭁䍁䝁䅁䉁䅁䅁允䅁䅁䅯儵䅧䅁杷允䅁䅁䅑䅁䑁䅁䅷䅁䭁䙁䉍䅁䭁佁䬰䅁䭁䡁䕯䅁䉁䅁䅁允䅁䅁䅕楁䡵瑆佮穸䴸䅉䅅䅁䕁䅁䅁睁䵁䅁䅁权婂䅁䅁权湄权䅁权䙃䅂䅁允䅁䅁䅅䅁䙁䱁⭓慣捅位⼰䍄䉁䅁䅁䅂䅁䅁䅍䅄䅁䅁䅯䅆䅅䅁䅯权䅁䅁䅯䅂䅉䅁䅅䅁䉁䅁䅁兂橁⼲⭬湡潷䅑杷允䅁䅁䅑䅁䑁䅁䅷䅁䭁䕁䄰䅁䭁佁䬰䅁䭁䝁䔸䅁䉁䅁䅁允䅁䅁䅕㉩湺㘫确樲䴸䅉䅅䅁䕁䅁䅁睁䵁䅁䅁权乃允䅁权湄权䅁权硂䅂䅁允䅁䅁䅅䅁䙁䩁瑈䑦ㄸ桘䄱䍄䉁䅁䅁䅂䅁䅁䅍䅄䅁䅁䅯睳䅅䅁䅯允䅉䅁䅯兂䅉䅁䅅䅁䉁䅁䅁兂塁牣䭢匹桺䅑杷允䅁䅁䅑䅁䑁䅁䅷䅁䭁䕁䄰䅁䭁佁䬰䅁䭁䥁䕍䅁䉁䅁䅁允䅁䅁䅕灰䕶䱉祂䐲䴸䅉䅅䅁䕁䅁䅁睁䵁䅁䅁权佂䅁䅁权瑄权䅁权䑃䅂䅁允䅁䅁䅅䅁䙁偁周㘴扗偸⽑䍄䉁䅁䅁䅂䅁䅁䅍䅄䅁䅁䅯兔䅁䅁䅯儷䅯䅁䅯兦䅑䅁䅅䅁䉁䅁䅁兂䕂㉩湺㘫婮睐杷允䅁䅁䅑䅁䑁䅁䅷䅁䭁䱁䅣䅁䭁佁䬰䅁䭁䥁䕍䅁䉁䅁䅁允䅁䅁䅕浑汄䌰扌呹䴸䅉䅅䅁䕁䅁䅁睁䵁䅁䅁权塂允䅁权灄权䅁权䑃䅂䅁允䅁䅁䅅䅁䙁䅁䅁䅁杄杒䉰䍄䉁䅁䅁䅂䅁䅁䅍䅄䅁䅁䅯儲䅅䅁䅯儷䅯䅁䅯睢䅑䅁䅅䅁䉁䅁䅁兂湁免獩䙈捲睐杷允䅁䅁䅑䅁䑁䅁䅷䅁䭁䅁䈴䅁䭁佁䬴䅁䭁䥁䕕䅁䉁䅁䅁允䅁䅁䅕䅁䅁乁䝁啎䵅䅉䅅䅁䕁䅁䅁睁䵁䅁䅁权湁允䅁权畄权䅁权䙃䅂䅁允䅁䅁䅅䅁䙁䅁䅁䅁㉃歆䉰䍄䉁䅁䅁䅂䅁䅁䅍䅄䅁䅁䅯睧䅅䅁䅯充䅁䅁䅯兂䅁䅁䅅䅁䉁䅁䅁杄啁䅁䅁睍穁䑁䅧䅏睁䑁䅁䅍睁䑁䅁䅁䵁䅉䅅䅁䕁䅁䅁睁䵁䅁䅁权㝂䅁䅁权瑄权䅁权䙃䅂䅁允䅁䅁䅅䅁䙁䡁灮橊䥅䅲䅤䍄䉁䅁䅁䅂䅁䅁䅍䅄䅁䅁䅯术䅁䅁䅯朵䅯䅁䅯全䅑䅁䅅䅁䉁䅁䅁杄䵁䅁䅁杍畁䑁䅕兎㉁䅁䅁䍄䉁䅁䅁䅂䅁䅁䅍䅄䅁䅁䅯元䅅䅁䅯允䅉䅁䅯杁䅉䅁䅅䅁䉁䅁䅁兂灂桬䘰畡卦䅑杷允䅁䅁䅑䅁䑁䅁䅷䅁䭁䉁䅷䅁䭁佁䬰䅁䭁䝁䔸䅁䉁䅁䅁允䅁䅁䅕䤶乩穏楬歆䵁䅉䅅䅁䕁䅁䅁睁䵁䅁䅁权捁䅁䅁权瑄权䅁权硂䅂䅁允䅁䅁䅅䅁䙁䱁爳䭶㍦硄䅊䍄䉁䅁䅁䅂䅁䅁䅍䅄䅁䅁䅯睱䅅䅁䅯儷䅯䅁䅯䅣䅑䅁䅅䅁䉁䅁䅁兂晄㑔堲桢湌睐杷允䅁䅁䅑䅁䑁䅁䅷䅁䭁䩁䉧䅁䭁佁䭫䅁䭁䝁䔸䅁䉁䅁䅁允䅁䅁䅕䅁䅁䕁㍂ぃ䵅䅉䅅䅁䕁䅁䅁睁䵁䅁䅁权䅂䅁䅁权瑄权䅁权瑂䅂䅁允䅁䅁䅅䅁䙁䍁䝕婧䑖⽩⽧䍄䉁䅁䅁䅂䅁䅁䅍䅄䅁䅁䅯兑䅁䅁䅯儷䅯䅁䅯兢䅑䅁䅅䅁䉁䅁䅁兂獁稹䍔正爯睐杷允䅁䅁䅑䅁䑁䅁䅷䅁䭁䕁䅁䅁䭁佁䬰䅁䭁䝁䔸䅁䉁䅁䅁允䅁䅁䅕䥒獴⼵灵稹䴸䅉䅅䅁䕁䅁䅁睁䵁䅁䅁权䉂䅁䅁权瑄权䅁权療䅂䅁允䅁䅁䅅䅁䙁䭁塅䕦䵵伴⽯䍄䉁䅁䅁䅂䅁䅁䅍䅄䅁䅁䅯兘䅁䅁䅯眵䅯䅁䅯兣䅑䅁䅅䅁䉁䅁䅁兂婁䙂余呌坉䅑杷允䅁䅁䅑䅁䑁䅁䅷䅁䭁䅁䉅䅁䭁佁䬴䅁䭁佁䭷䅁䉁䅁䅁允䅁䅁䅕䅁䅁䭁吵ざ䵅䅉䅅䅁䕁䅁䅁睁䵁䅁䅁权桂允䅁权浄权䅁权硂䅂䅁允䅁䅁䅅䅁佁䅁䅷䅁硁䍁䄴䅏睁䑁䅑䅁䵁䅉䅅䅁䕁䅁䅁睁䵁䅁䅁权捄䅁䅁权瑄权䅁权瑂䅂䅁允䅁䅁䅅䅁䙁偁䝥婡㥶偔⽑䍄䉁䅁䅁䅂䅁䅁䅍䅄䅁䅁䅯䅥䅁䅁䅯儷䅯䅁䅯兢䅑䅁䅅䅁䉁䅁䅁权䡂䅁䅁䍄䉁䅁䅁䅂䅁䅁䅍䅄䅁䅁䅯杖䅅䅁䅯眵䅯䅁䅯䄷䅯䅁䅅䅁䉁䅁䅁兂歃䑣䬰礱噍䅑杷允䅁䅁䅑䅁䑁䅁䅷䅁䭁䕁䅁䅁䭁佁䬰䅁䭁䡁䕅䅁䉁䅁䅁允䅁䅁䅕硢䑋䵷桱含䴸䅉䅅䅁䕁䅁䅁睁䵁䅁䅁权呂䅁䅁权䕁䅁䅁权䕁杁䅁允䅁䅁䅅䅁䙁䅁䅁䅁摁㈹䉨䍄䉁䅁䅁䅂䅁䅁䅍䅄䅁䅁䅯其䅁䅁䅯允䅉䅁䅯杁䅉䅁䅅䅁䉁䅁䅁兂流桸癆步瑔䅑杷允䅁䅁䅑䅁䑁䅁䅷䅁䭁䕁䅅䅁䭁佁䬰䅁䭁䡁䕅䅁䉁䅁䅁允䅁䅁䅕坉位睖䍳稵䴸䅉䅅䅁䕁䅁䅁睁䵁䅁䅁权ㅁ允䅁权湄权䅁权䙃䅂䅁允䅁䅁䅅䅁䙁乁乎桙奂晏⽷䍄䉁䅁䅁䅂䅁䅁䅍䅄䅁䅁䅯光䅅䅁䅯儷䅯䅁䅯䄷䅯䅁䅅䅁䉁䅁䅁兂婁䙂余扌汌睐杷允䅁䅁䅑䅁䑁䅁䅷䅁䭁䍁䉅䅁䭁佁䬰䅁䭁䡁䕅䅁䉁䅁䅁允䅁䅁䅕歲桦桥畓稵䴸䅉䅅䅁䕁䅁䅁睁䵁䅁䅁权奁䅁䅁权浄权䅁权䙃䅂䅁允䅁䅁䅅䅁佁䅁䅯䅁硁䍁䄴李㑁䅁䅁䍄䉁䅁䅁䅂䅁䅁䅍䅄䅁䅁䅯睚䅁䅁䅯儷䅯䅁䅯兣䅑䅁䅅䅁䉁䅁䅁兂晁敨剴䉵ㄷ睐杷允䅁䅁䅑䅁䑁䅁䅷䅁䭁䩁䅷䅁䭁佁䬰䅁䭁佁䭷䅁䉁䅁䅁允䅁䅁䅕呦ㄸ牘䩰啄䵁䅉䅅䅁䕁䅁䅁睁䵁䅁䅁权⭂允䅁权浄权䅁权䙃䅂䅁允䅁䅁䅅䅁佁䅁䅷䅁睁䍁䄴䅏ぁ䑁䅉䅁䵁䅉䅅䅁䕁䅁䅁睁䵁䅁䅁权䙂䅁䅁权瑄权䅁权䑃䅂䅁允䅁䅁䅅䅁䙁䅁䅁䅁䅁偁⽉䍄䉁䅁䅁䅂䅁䅁䅍䅄䅁䅁䅯眯䅁䅁䅯䅂䅁䅁䅯䅂䅉䅁䅅䅁䉁䅁䅁兂䅁䅁䅁偬奨兑杷允䅁䅁䅑䅁䑁䅁䅷䅁䭁䕁䅕䅁䭁佁䬰䅁䭁䡁䔰䅁䉁䅁䅁允䅁䅁䅕杓䍷㑋坣吸䴸䅉䅅䅁䕁䅁䅁睁䵁䅁䅁权坄䅁䅁权瑄权䅁权硂䅂䅁允䅁䅁䅅䅁䙁偁周㘴扗偸⽩䍄䉁䅁䅁䅂䅁䅁䅍䅄䅁䅁䅯䅌䅁䅁䅯朷䅯䅁䅯兢䅑䅁䅅䅁䉁䅁䅁兂䅁䅁䅁䝧嘸兑杷允䅁䅁䅑䅁䑁䅁䅷䅁䭁䭁䉫䅁䭁䅁䅯䅁䭁䅁䍑䅁䉁䅁䅁允䅁䅁䅕歯㉗⼸唱啇䵁䅉䅅䅁䕁䅁䅁睁䵁䅁䅁权呃允䅁权灄权䅁权㙂䅂䅁允䅁䅁䅅䅁䙁䅁䅁䅁䅂整䄹䍄䉁䅁䅁䅂䅁䅁䅍䅄䅁䅁䅯睲䅁䅁䅯儷䅯䅁䅯䄷䅯䅁䅅䅁䉁䅁䅁兂权楇搯䅊剢睐杷允䅁䅁䅑䅁䑁䅁䅷䅁䭁䭁䄸䅁䭁佁䬰䅁䭁䡁䕁䅁䉁䅁䅁允䅁䅁䅕䡳潊敫㠱空䴸䅉䅅䅁䕁䅁䅁睁䵁䅁䅁权摄允䅁权浄权䅁权䙃䅂䅁允䅁䅁䅅䅁佁䅁䅷䅁祁䍁䄴免㉁䑁䅫䅁䵁䅉䅅䅁䕁䅁䅁睁䵁䅁䅁权卄䅁䅁权瑄权䅁权獄权䅁允䅁䅁䅅䅁䙁䱁昶楇搯乊⽙䍄䉁䅁䅁䅂䅁䅁䅍䅄䅁䅁䅯杒䅅䅁䅯儷䅯䅁䅯䄷䅯䅁䅅䅁䉁䅁䅁兂楂杘田牂煄睐杷允䅁䅁䅑䅁䑁䅁䅷䅁䭁䵁䅉䅁䭁佁䬴䅁䭁䡁䔰䅁䉁䅁䅁允䅁䅁䅕䅁䅁佁䄲䕍䵅䅉䅅䅁䕁䅁䅁睁䵁䅁䅁权卄䅁䅁权瑄权䅁权㥂䅂䅁允䅁䅁䅅䅁䙁䑁ㄸ牘䩰乄⽯䍄䉁䅁䅁䅂䅁䅁䅍䅄䅁䅁䅯睤䅅䅁䅯儷䅯䅁䅯兢䅑䅁䅅䅁䉁䅁䅁兂摄䅊䉡啬偍䅑杷允䅁䅁䅑䅁䑁䅁䅷䅁䭁䡁䉣䅁䭁佁䬰䅁䭁䡁䕯䅁䉁䅁䅁允䅁䅁䅕䩡瑈䑦ㄸ䕃䵁䅉䅅䅁䕁䅁䅁睁䵁䅁䅁权桁䅁䅁权浄权䅁权療䅂䅁允䅁䅁䅅䅁佁䅁䅷䅁硁䍁䄴兎ぁ䑁䅕䅁䵁䅉䅅䅁䕁䅁䅁睁䵁䅁䅁权㍂允䅁权瑄权䅁权硂䅂䅁允䅁䅁䅅䅁䙁䡁灮橊䥅䅲䅴䍄䉁䅁䅁䅂䅁䅁䅍䅄䅁䅁䅯儸䅅䅁䅯朵䅯䅁䅯睢䅑䅁䅅䅁䉁䅁䅁杄䵁䅁䅁䅍畁䑁䅧兎硁䅁䅁䍄䉁䅁䅁䅂䅁䅁䅍䅄䅁䅁䅯䅄䅁䅁䅯儷䅯䅁䅯睧䅑䅁䅅䅁䉁䅁䅁兂䍂余兘瑉桶睐杷允䅁䅁䅑䅁䑁䅁䅷䅁䭁偁䉷䅁䭁䅁䅯䅁䭁䅁䍑䅁䉁䅁䅁允䅁䅁䅕匳䝑婧䑖歄䵁䅉䅅䅁䕁䅁䅁睁䵁䅁䅁权啃允䅁权瑄权䅁权睂䅂䅁允䅁䅁䅅䅁䙁䙁㑋潈牘捕⽧䍄䉁䅁䅁䅂䅁䅁䅍䅄䅁䅁䅯杆䅅䅁䅯儷䅯䅁䅯䅣䅑䅁䅅䅁䉁䅁䅁兂潃歸㍳啩䅈睐杷允䅁䅁䅑䅁䑁䅁䅷䅁䭁䩁䉅䅁䭁佁䭣䅁䭁䥁䕍䅁䉁䅁䅁允䅁䅁䅕㝤昶楇搯啂䵁䅉䅅䅁䕁䅁䅁睁䵁䅁䅁权汁䅁䅁权畄权䅁权䙃䅂䅁允䅁䅁䅅䅁䙁䅁䅁䅁䅃癲䅦䍄䉁䅁䅁䅂䅁䅁䅍䅄䅁䅁䅯先䅅䅁䅯朷䅯䅁䅯来䅑䅁䅅䅁䉁䅁䅁兂䅁䅁䅁䭣剴兑杷允䅁䅁䅑䅁䑁䅁䅷䅁䭁䥁䉑䅁䭁佁䬴䅁䭁䡁䔰䅁䉁䅁䅁允䅁䅁䅕䅁䅁䡁䙁䔯䵁䅉䅅䅁䕁䅁䅁睁䵁䅁䅁权㝄䅁䅁权湄权䅁权㥂䅂䅁允䅁䅁䅅䅁䙁䩁奍䙂余卌䅆䍄䉁䅁䅁䅂䅁䅁䅍䅄䅁䅁䅯杨䅁䅁䅯权䅁䅁䅯䅂䅉䅁䅅䅁䉁䅁䅁兂䑃䵷桱扒㝢睐杷允䅁䅁䅑䅁䑁䅁䅷䅁䭁䉁䈴䅁䭁䅁䅑䅁䭁䅁䍑䅁䉁䅁䅁允䅁䅁䅕䅁䅁䅉䝨啭䵅䅉䅅䅁䕁䅁䅁睁䵁䅁䅁权㉂允䅁权瑄权䅁权瑂䅂䅁允䅁䅁䅅䅁䙁䅁塲㍯㥁橓䅌䍄䉁䅁䅁䅂䅁䅁䅍䅄䅁䅁䅯朰䅅䅁䅯眵䅯䅁䅯䅣䅑䅁䅅䅁䉁䅁䅁兂慂䑚晶ご爰䅑杷允䅁䅁䅑䅁䑁䅁䅷䅁䭁䑁䅧䅁䭁䉁䅅䅁䭁䅁䅕䅁䉁䅁䅁允䅁䅁䄴䅆䅁䑁䅕睍穁䑁䅁䅍睁䑁䅁䅍睁䅁䅁䍄䉁䅁䅁䅂䅁䅁䅍䅄䅁䅁䅯朸䅅䅁䅯儶䅯䅁䅯来䅑䅁䅅䅁䉁䅁䅁兂䅁䅁䅁䵧䬴兑杷允䅁䅁䅑䅁䑁䅁䅷䅁䭁䱁䅳䅁䭁䅁䍅䅁䭁䅁䍕䅁䉁䅁䅁允䅁䅁䅕䑋穭㡮攴䔸䵁䅉䅅䅁䕁䅁䅁睁䵁䅁䅁权㉂允䅁权瑄权䅁权䙃䅂䅁允䅁䅁䅅䅁䙁䵁䱤㑎䉬䍙䅘䍄䉁䅁䅁䅂䅁䅁䅍䅄䅁䅁䅯杤䅅䅁䅯儷䅯䅁䅯睧䅑䅁䅅䅁䉁䅁䅁兂呃䅇坒畄欰䅷杷允䅁䅁䅑䅁䑁䅁䅷䅁䭁偁䅑䅁䭁佁䬰䅁䭁䝁䔰䅁䉁䅁䅁允䅁䅁䅕余兘瑉㕶䐫䴸䅉䅅䅁䕁䅁䅁睁䵁䅁䅁权啃䅁䅁权畄权䅁权㥂䅂䅁允䅁䅁䅅䅁䙁䅁䅁䅁䅃桸䉎䍄䉁䅁䅁䅂䅁䅁䅍䅄䅁䅁䅯杔䅅䅁䅯允䅉䅁䅯杁䅉䅁䅅䅁䉁䅁䅁兂䍂余兘渹㍮䅑杷允䅁䅁䅑䅁䑁䅁䅷䅁䭁䙁䉕䅁䭁佁䬰䅁䭁佁䭷䅁䉁䅁䅁允䅁䅁䅕潅䅐煹䙆啁䵁䅉䅅䅁䕁䅁䅁睁䵁䅁䅁权噃允䅁权湄权䅁权硂䅂䅁允䅁䅁䅅䅁䙁䭁䕄䙇〶佱⼴䍄䉁䅁䅁䅂䅁䅁䅍䅄䅁䅁䅯䅫䅁䅁䅯儷䅯䅁䅯兢䅑䅁䅅䅁䉁䅁䅁兂啂㘴扗䍸歄睐杷允䅁䅁䅑䅁䑁䅁䅷䅁䭁䵁䉍䅁䭁佁䭣䅁䭁䥁䕍䅁䉁䅁䅁允䅁䅁䅕瑃橥䑣䬰ぇ䵁䅉䅅䅁䕁䅁䅁睁䵁䅁䅁权元䅁䅁权瑄权䅁权㙂䅂䅁允䅁䅁䅅䅁䙁䍁硣䭃捷畗⽁䍄䉁䅁䅁䅂䅁䅁䅍䅄䅁䅁䅯䅫䅁䅁䅯儷䅯䅁䅯䅣䅑䅁䅅䅁䉁䅁䅁兂楃扒穢搯杔睐杷允䅁䅁䅑䅁䑁䅁䅷䅁䭁䩁䅁䅁䭁佁䬰䅁䭁䥁䕕䅁䉁䅁䅁允䅁䅁䅕灭婭婭婭吴䴸䅉䅅䅁䕁䅁䅁睁䵁䅁䅁权摄䅁䅁权灄权䅁权㥂䅂䅁允䅁䅁䅅䅁䙁䅁䅁䅁杂硂䉆䍄䉁䅁䅁䅂䅁䅁䅍䅄䅁䅁䅯䅫䅁䅁䅯儷䅯䅁䅯兦䅑䅁䅅䅁䉁䅁䅁兂祃敮渫歸橶睐杷允䅁䅁䅑䅁䑁䅁䅷䅁䭁佁䅍䅁䭁佁䬴䅁䭁䥁䕕䅁䉁䅁䅁允䅁䅁䅕䅁䅁䉁祁け䵅䅉䅅䅁䕁䅁䅁睁䵁䅁䅁权⽄䅁䅁权灄权䅁权瑂䅂䅁允䅁䅁䅅䅁䙁䅁䅁䅁权硹䉴䍄䉁䅁䅁䅂䅁䅁䅍䅄䅁䅁䅯睯䅅䅁䅯朷䅯䅁䅯全䅑䅁䅅䅁䉁䅁䅁兂䅁䅁䅁䌲⭉兑杷允䅁䅁䅑䅁䑁䅁䅷䅁䭁偁䅳䅁䭁佁䬰䅁䭁䝁䔰䅁䉁䅁䅁允䅁䅁䅕婤奍䙂余吱䴸䅉䅅䅁䕁䅁䅁睁䵁䅁䅁权㥁䅁䅁权畄权䅁权硂䅂䅁允䅁䅁䅅䅁䙁䅁䅁䥁牄塃䉊䍄䉁䅁䅁䅂䅁䅁䅍䅄䅁䅁䅯䅕䅁䅁䅯儶䅯䅁䅯睧䅑䅁䅅䅁䉁䅁䅁兂䅁䅁䅁䉙䑑兑杷允䅁䅁䅑䅁䑁䅁䅷䅁䭁偁䅳䅁䭁佁䬰䅁䭁䥁䕕䅁䉁䅁䅁允䅁䅁䅕牕敧敨剴䐲䴸䅉䅅䅁䕁䅁䅁睁䵁䅁䅁权㝄䅁䅁权瑄权䅁权㥂䅂䅁允䅁䅁䅅䅁䙁䍁硣䭃捷瑗⽷䍄䉁䅁䅁䅂䅁䅁䅍䅄䅁䅁䅯末䅅䅁䅯儷䅯䅁䅯睢䅑䅁䅅䅁䉁䅁䅁兂㡄癲䅤䕴汲睐杷允䅁䅁䅑䅁䑁䅁䅷䅁䭁䱁䅷䅁䭁䅁䅑䅁䭁䅁䍑䅁䉁䅁䅁允䅁䅁䅕䅁䅁䱧⭇䕚䵅䅉䅅䅁䕁䅁䅁睁䵁䅁䅁权⭂允䅁权瑄权䅁权瑂䅂䅁允䅁䅁䅅䅁䙁乁朵ざ楣敧⽯䍄䉁䅁䅁䅂䅁䅁䅍䅄䅁䅁䅯杦䅅䅁䅯儷䅯䅁䅯兣䅑䅁䅅䅁䉁䅁䅁兂煄⬰敱晐畦睐杷允䅁䅁䅑䅁䑁䅁䅷䅁䭁䭁䉑䅁䭁佁䬰䅁䭁佁䭷䅁䉁䅁䅁允䅁䅁䅯杘䅷䅁杷允䅁䅁䅑䅁䑁䅁䅷䅁䭁偁䉑䅁䭁佁䬴䅁䭁䝁䔰䅁䉁䅁䅁允䅁䅁䅕䅁䅁䍁䙄歃䵅䅉䅅䅁䕁䅁䅁睁䵁䅁䅁权煂允䅁权湄权䅁权㥂䅂䅁允䅁䅁䅅䅁䙁䍁㙍呋敇⽔⽁䍄䉁䅁䅁䅂䅁䅁䅍䅄䅁䅁䅯杦䅅䅁䅯儷䅯䅁䅯全䅑䅁䅅䅁䉁䅁䅁兂浃⭙穘ど瘯睐杷允䅁䅁䅑䅁䑁䅁䅷䅁䭁䥁䉕䅁䭁佁䬰䅁䭁䡁䕁䅁䉁䅁䅁允䅁䅁䅕䡶呓䅇坒樹䴸䅉䅅䅁䕁䅁䅁睁䵁䅁䅁权歄䅁䅁权䕁䅁䅁权䙁䅁䅁允䅁䅁䅅䅁䙁䅁䅁䅁卄汗䉚䍄䉁䅁䅁䅂䅁䅁䅍䅄䅁䅁䅯兕䅁䅁䅯儷䅯䅁䅯䄷䅯䅁䅅䅁䉁䅁䅁权䡂䅁䅁䍄䉁䅁䅁䅂䅁䅁䅍䅄䅁䅁䅯䅇䅅䅁䅯䅂䅁䅁䅯兂䅁䅁䅅䅁䉁䅁䅁兂䅁䅁䅁汬䥇兑杷允䅁䅁䅑䅁䑁䅁䅷䅁䭁䩁䄰䅁䭁佁䭣䅁䭁䡁䕯䅁䉁䅁䅁允䅁䅁䅕婍㙵坥⼹䕅䵁䅉䅅䅁䕁䅁䅁睁䵁䅁䅁权婂允䅁权瑄权䅁权䙃䅂䅁允䅁䅁䅅䅁䙁䅁䅁䅁䅁偁⼴䍄䉁䅁䅁䅂䅁䅁䅍䅄䅁䅁䅯兕䅁䅁䅯儷䅯䅁䅯兣䅑䅁䅅䅁䉁䅁䅁兂硂児塲㍯䙁䅑杷允䅁䅁䅑䅁䑁䅁䅷䅁䭁偁䉙䅁䭁佁䭫䅁䭁䝁䔸䅁䉁䅁䅁允䅁䅁䅕䅁䅁䩁䝂歏䵅䅉䅅䅁䕁䅁䅁睁䵁䅁䅁权㡂允䅁权瑄权䅁权㥂䅂䅁允䅁䅁䅅䅁䙁䥁䅐煹䙆杴䅊䍄䉁䅁䅁䅂䅁䅁䅍䅄䅁䅁䅯兕䅁䅁䅯儷䅯䅁䅯兦䅑䅁䅅䅁䉁䅁䅁兂穂䩡瑈䑦䤸䅑杷允䅁䅁䅑䅁䑁䅁䅷䅁䭁䝁䅣䅁䭁佁䬰䅁䭁䥁䕕䅁䉁䅁䅁允䅁䅁䅕挲㌷⭕汏吹䴸䅉䅅䅁䕁䅁䅁睁䵁䅁䅁权癃允䅁权瑄权䅁权㙂䅂䅁允䅁䅁䅅䅁䙁䙁㑋潈牘吸䄹䍄䉁䅁䅁䅂䅁䅁䅍䅄䅁䅁䅯兊䅅䅁䅯儶䅯䅁䅯全䅑䅁䅅䅁䉁䅁䅁兂䅁䅁䅁䱑㍶䅑杷允䅁䅁䅑䅁䑁䅁䅷䅁䭁䙁䈴䅁䭁佁䭫䅁䭁䝁䔸䅁䉁䅁䅁允䅁䅁䅕䅁䅁䅁慃䕁䵅䅉䅅䅁䕁䅁䅁睁䵁䅁䅁权䙄䅁䅁权瑄权䅁权硂䅂䅁允䅁䅁䅅䅁䙁䙁橔婰䕶偉⽁䍄䉁䅁䅁䅂䅁䅁䅍䅄䅁䅁䅯睑䅅䅁䅯儷䅯䅁䅯来䅑䅁䅅䅁䉁䅁䅁兂ㅁ牘䩰䅄㕌睐杷允䅁䅁䅑䅁䑁䅁䅷䅁䭁䕁䉍䅁䭁佁䬰䅁䭁䡁䕁䅁䉁䅁䅁允䅁䅁䅕硥畓⭒㙆䐫䴸䅉䅅䅁䕁䅁䅁睁䵁䅁䅁权䑂䅁䅁权浄权䅁权獄权䅁允䅁䅁䅅䅁佁䅁䅯䅁硁䍁䄴免㍁䅁䅁䍄䉁䅁䅁䅂䅁䅁䅍䅄䅁䅁䅯睑䅅䅁䅯儷䅯䅁䅯兣䅑䅁䅅䅁䉁䅁䅁兂⭄䠱灪橊㙈睐杷允䅁䅁䅑䅁䑁䅁䅷䅁䭁䕁䉍䅁䭁佁䬰䅁䭁䡁䔰䅁䉁䅁䅁允䅁䅁䅕琸乊桙奂稫䴸䅉䅅䅁䕁䅁䅁睁䵁䅁䅁权時允䅁权湄权䅁权瑂䅂䅁允䅁䅁䅅䅁䙁䙁偹癷潕䈳䅎䍄䉁䅁䅁䅂䅁䅁䅍䅄䅁䅁䅯杺䅁䅁䅯儷䅯䅁䅯兢䅑䅁䅅䅁䉁䅁䅁兂晁敨剴䉵搷睐杷允䅁䅁䅑䅁䑁䅁䅷䅁䭁䵁䄴䅁䭁佁䬰䅁䭁䝁䔸䅁䉁䅁䅁允䅁䅁䅕噎㘶兓䍷稴䴸䅉䅅䅁䕁䅁䅁睁䵁䅁䅁权佄䅁䅁权瑄权䅁权睂䅂䅁允䅁䅁䅅䅁䙁䡁啳歲桦略⽧䍄䉁䅁䅁䅂䅁䅁䅍䅄䅁䅁䅯杺䅁䅁䅯儷䅯䅁䅯兣䅑䅁䅅䅁䉁䅁䅁兂ぃ䡹⭡确湲睐杷允䅁䅁䅑䅁䑁䅁䅷䅁䭁䵁䄴䅁䭁佁䬰䅁䭁䥁䕕䅁䉁䅁䅁允䅁䅁䅕㝤昶楇搯䐵䴸䅉䅅䅁䕁䅁䅁睁䵁䅁䅁权㑁䅁䅁权湄权䅁权睂䅂䅁允䅁䅁䅅䅁䙁䕁㉡⼸唳䈫䄹䍄䉁䅁䅁䅂䅁䅁䅍䅄䅁䅁䅯兰䅁䅁䅯朷䅯䅁䅯来䅑䅁䅅䅁䉁䅁䅁兂䅁䅁䅁佸吸兑杷允䅁䅁䅑䅁䑁䅁䅷䅁䭁䕁䈰䅁䭁䅁䍅䅁䭁䅁䍕䅁䉁䅁䅁允䅁䅁䅕䭪捇佡䍷べ䵁䅉䅅䅁䕁䅁䅁睁䵁䅁䅁权瑃允䅁权䕁䅁䅁权䕁杁䅁允䅁䅁䅅䅁䙁䅁䅁䅁䕄䐷䈹䍄䉁䅁䅁䅂䅁䅁䅍䅄䅁䅁䅯䅊䅅䅁䅯儷䅯䅁䅯兣䅑䅁䅅䅁䉁䅁䅁兂湁免獩䙈⭲睐杷允䅁䅁䅑䅁䑁䅁䅷䅁䭁䵁䉯䅁䭁佁䭫䅁䭁䡁䕅䅁䉁䅁䅁允䅁䅁䅕䅁䅁䕁浓歓䵅䅉䅅䅁䕁䅁䅁睁䵁䅁䅁权牂䅁䅁权灄权䅁权䑃䅂䅁允䅁䅁䅅䅁䙁䅁䅁䅁䅃䅁䉴䍄䉁䅁䅁䅂䅁䅁䅍䅄䅁䅁䅯䅊䅅䅁䅯儷䅯䅁䅯全䅑䅁䅅䅁䉁䅁䅁兂⭄䠱灪橊⭈睐杷允䅁䅁䅑䅁䑁䅁䅷䅁䭁䭁䉳䅁䭁䉁䅅䅁䭁䅁䅕䅁䉁䅁䅁允䅁䅁䄴杆䅁䑁䅅䅍㕁䑁䅫䅍睁䑁䅁䅍睁䑁䅁䅁䵁䅉䅅䅁䕁䅁䅁睁䵁䅁䅁权㑄允䅁权畄权䅁权睂䅂䅁允䅁䅁䅅䅁䙁䅁䅁䅁奄前䉨䍄䉁䅁䅁䅂䅁䅁䅍䅄䅁䅁䅯䅊䅅䅁䅯儷䅯䅁䅯睧䅑䅁䅅䅁䉁䅁䅁兂卂䉵䘶ㄶ⭈睐杷允䅁䅁䅑䅁䑁䅁䅷䅁䭁䥁䉧䅁䭁佁䭫䅁䭁䝁䔰䅁䉁䅁䅁允䅁䅁䅕䅁䅁䡁獩歉䵅䅉䅅䅁䕁䅁䅁睁䵁䅁䅁权摁䅁䅁权瑄权䅁权瑂䅂䅁允䅁䅁䅅䅁䙁䡁灮橊䥅偲⽯䍄䉁䅁䅁䅂䅁䅁䅍䅄䅁䅁䅯睢䄸䅁䅯儷䅯䅁䅯睧䅑䅁䅅䅁䉁䅁䅁兂牁硨婢発穥睐杷允䅁䅁䅑䅁䑁䅁䅷䅁䭁䉁䄰䅁䭁佁䬰䅁䭁䥁䕕䅁䉁䅁䅁允䅁䅁䅕歵䵫楁䡵䐫䴸䅉䅅䅁䕁䅁䅁睁䵁䅁䅁权䩃䅁䅁权䭁䅁䅁权䕁杁䅁允䅁䅁䅅䅁䙁䙁㑋潈牘兕䅒䍄䉁䅁䅁䅂䅁䅁䅍䅄䅁䅁䅯先䅁䅁䅯儷䅯䅁䅯睧䅑䅁䅅䅁䉁䅁䅁兂橄婰䕶䱉㑄睐杷允䅁䅁䅑䅁䑁䅁䅷䅁䭁䉁䄰䅁䭁佁䬰䅁䭁䡁䔰䅁䉁䅁䅁允䅁䅁䅕渷⽷噎㘶稹䴸䅉䅅䅁䕁䅁䅁睁䵁䅁䅁权ㅂ䅁䅁权湄权䅁权睂䅂䅁允䅁䅁䅅䅁䙁䥁牘払敧剂䅎䍄䉁䅁䅁䅂䅁䅁䅍䅄䅁䅁䅯兵䅁䅁䅯儷䅯䅁䅯䄷䅯䅁䅅䅁䉁䅁䅁兂䩄牤昶楇嘯睐杷允䅁䅁䅑䅁䑁䅁䅷䅁䭁䱁䅫䅁䭁佁䬰䅁䭁䥁䕕䅁䉁䅁䅁允䅁䅁䅕癴㥐䠱灪樱䴸䅉䅅䅁䕁䅁䅁睁䵁䅁䅁权牃䅁䅁权瑄权䅁权瑂䅂䅁允䅁䅁䅅䅁䙁䍁䝕婧䑖⭩⽷䍄䉁䅁䅁䅂䅁䅁䅍䅄䅁䅁䅯睱䅁䅁䅯儷䅯䅁䅯睢䅑䅁䅅䅁䉁䅁䅁兂ㅂ硫䕧杖琷睐杷允䅁䅁䅑䅁䑁䅁䅷䅁䭁䭁䅳䅁䭁佁䬰䅁䭁䡁䔰䅁䉁䅁䅁允䅁䅁䅕牒穢搯㑒吸䴸䅉䅅䅁䕁䅁䅁睁䵁䅁䅁权穂允䅁权湄权䅁权睂䅂䅁允䅁䅁䅅䅁䙁乁佮ㄹ橐半䅂䍄䉁䅁䅁䅂䅁䅁䅍䅄䅁䅁䅯兡䅁䅁䅯朷䅯䅁䅯全䅑䅁䅅䅁䉁䅁䅁兂䅁䅁䅁䡙穧兑杷允䅁䅁䅑䅁䑁䅁䅷䅁䭁䅁䉍䅁䭁佁䬴䅁䭁䥁䕕䅁䉁䅁䅁允䅁䅁䅕䅁䅁乁坷歑䵅䅉䅅䅁䕁䅁䅁睁䵁䅁䅁权佂允䅁权瑄权䅁权療䅂䅁允䅁䅁䅅䅁䙁䭁䙊癴㥐伱⽁䍄䉁䅁䅁䅂䅁䅁䅍䅄䅁䅁䅯䅤䅁䅁䅯儷䅯䅁䅯来䅑䅁䅅䅁䉁䅁䅁兂湁免獩䙈㉲睐杷允䅁䅁䅑䅁䑁䅁䅷䅁䭁䙁䄰䅁䭁䅁䅑䅁䭁䅁䍑䅁䉁䅁䅁允䅁䅁䅕䅁䅁佁湊啚䵅䅉䅅䅁䕁䅁䅁睁䵁䅁䅁权佂允䅁权瑄权䅁权䙃䅂䅁允䅁䅁䅅䅁䙁䍁扐堫焵佶⽁䍄䉁䅁䅁䅂䅁䅁䅍䅄䅁䅁䅯杏䅅䅁䅯朵䅯䅁䅯睢䅑䅁䅅䅁䉁䅁䅁杄䵁䅁䅁杍畁䑁䅫睎祁䅁䅁䍄䉁䅁䅁䅂䅁䅁䅍䅄䅁䅁䅯睩䅅䅁䅯儷䅯䅁䅯兢䅑䅁䅅䅁䉁䅁䅁兂㡃䩤奍䙂楢睐杷允䅁䅁䅑䅁䑁䅁䅷䅁䭁䑁䉧䅁䭁佁䭙䅁䭁䥁䕕䅁䉁䅁䅁允䅁䅁䅯睒䅁䅁杷允䅁䅁䅑䅁䑁䅁䅷䅁䭁䑁䅧䅁䭁佁䬰䅁䭁䝁䔸䅁䉁䅁䅁允䅁䅁䅕積積積積稹䴸䅉䅅䅁䕁䅁䅁睁䵁䅁䅁权敁允䅁权䉁杁䅁权䙁杁䅁允䅁䅁䅅䅁䙁䍁乕睨䡩癅䅴䍄䉁䅁䅁䅂䅁䅁䅍䅄䅁䅁䅯兪䅅䅁䅯儷䅯䅁䅯睧䅑䅁䅅䅁䉁䅁䅁兂䩃坑汄䌰穌睐杷允䅁䅁䅑䅁䑁䅁䅷䅁䭁䙁䄸䅁䭁佁䬰䅁䭁䝁䔰䅁䉁䅁䅁允䅁䅁䅕報灪橊䥅啁䵁䅉䅅䅁䕁䅁䅁睁䵁䅁䅁权時䅁䅁权瑄权䅁权硂䅂䅁允䅁䅁䅅䅁䙁䱁祂䩡瑈偦⼸䍄䉁䅁䅁䅂䅁䅁䅍䅄䅁䅁䅯睘䅁䅁䅯儷䅯䅁䅯全䅑䅁䅅䅁䉁䅁䅁兂䕂㉩湺㘫⽮睐杷允䅁䅁䅑䅁䑁䅁䅷䅁䭁䙁䄸䅁䭁佁䬰䅁䭁䥁䕍䅁䉁䅁䅁允䅁䅁䅕免獩䙈歰稯䴸䅉䅅䅁䕁䅁䅁睁䵁䅁䅁权汃允䅁权瑄权䅁权睂䅂䅁允䅁䅁䅅䅁䙁䥁戰ば㡌电⽧䍄䉁䅁䅁䅂䅁䅁䅍䅄䅁䅁䅯睘䅁䅁䅯儷䅯䅁䅯兦䅑䅁䅅䅁䉁䅁䅁兂癁匳䝑婧⽘睐杷允䅁䅁䅑䅁䑁䅁䅷䅁䭁䵁䅳䅁䭁佁䭣䅁䭁䡁䕯䅁䉁䅁䅁允䅁䅁䅕䅁䅁䅁䅃䕋䵁䅉䅅䅁䕁䅁䅁睁䵁䅁䅁权啁䅁䅁权瑄权䅁权獄权䅁允䅁䅁䅅䅁䙁䝁剩堷⽷摎⽙䍄䉁䅁䅁䅂䅁䅁䅍䅄䅁䅁䅯䅆䅁䅁䅯儷䅯䅁䅯兢䅑䅁䅅䅁䉁䅁䅁兂婄発呤㘴员睐杷允䅁䅁䅑䅁䑁䅁䅷䅁䭁䉁䅙䅁䭁佁䬰䅁䭁䡁䕯䅁䉁䅁䅁允䅁䅁䅕䉵䘶ㄶ㑇獇䵁䅉䅅䅁䕁䅁䅁睁䵁䅁䅁权啁䅁䅁权瑄权䅁权硂䅂䅁允䅁䅁䅅䅁䙁䑁䩥坑汄丰⽉䍄䉁䅁䅁䅂䅁䅁䅍䅄䅁䅁䅯睹䅁䅁䅯儷䅯䅁䅯兣䅑䅁䅅䅁䉁䅁䅁兂⽁噎㘶兓祺睐杷允䅁䅁䅑䅁䑁䅁䅷䅁䭁䉁䅣䅁䭁佁䬰䅁䭁䡁䕅䅁䉁䅁䅁允䅁䅁䅕敨剴䉵䘶い䵁䅉䅅䅁䕁䅁䅁睁䵁䅁䅁权扃允䅁权畄权䅁权硂䅂䅁允䅁䅁䅅䅁䙁䅁䅁䅁䅁橧䉒䍄䉁䅁䅁䅂䅁䅁䅍䅄䅁䅁䅯兆䅁䅁䅯儷䅯䅁䅯全䅑䅁䅅䅁䉁䅁䅁兂奃桢䑋䵷㝲睐杷允䅁䅁䅑䅁䑁䅁䅷䅁䭁䉁䅙䅁䭁佁䬰䅁䭁䥁䕕䅁䉁䅁䅁允䅁䅁䅕䡰㥁瑃䑤㡍䵁䅉䅅䅁䕁䅁䅁睁䵁䅁䅁权塁䅁䅁权瑄权䅁权䙃䅂䅁允䅁䅁䅅䅁䙁䍁搯䅊䉡剬䅂䍄䉁䅁䅁䅂䅁䅁䅍䅄䅁䅁䅯兆䅁䅁䅯儷䅯䅁䅯兦䅑䅁䅅䅁䉁䅁䅁兂䍂余兘瑉㍶睐杷允䅁䅁䅑䅁䑁䅁䅷䅁䭁乁䅫䅁䭁䅁䍅䅁䭁䅁䍉䅁䉁䅁䅁允䅁䅁䅕䬶乃焹卖啒䵅䅉䅅䅁䕁䅁䅁睁䵁䅁䅁权啄允䅁权灄权䅁权瑂䅂䅁允䅁䅁䅅䅁䙁䅁䅁䅁浄椱䉚䍄䉁䅁䅁䅂䅁䅁䅍䅄䅁䅁䅯督䅁䅁䅯儷䅯䅁䅯䄷䅯䅁䅅䅁䉁䅁䅁兂睂晨畉漴浢睐杷允䅁䅁䅑䅁䑁䅁䅷䅁䭁䕁䈴䅁䭁佁䭫䅁䭁佁䭷䅁䉁䅁䅁允䅁䅁䅕䅁䅁䉁穂啌䵅䅉䅅䅁䕁䅁䅁睁䵁䅁䅁权捁䅁䅁权畄权䅁权獄权䅁允䅁䅁䅅䅁䙁䅁䅁䅁兄祪䉎䍄䉁䅁䅁䅂䅁䅁䅍䅄䅁䅁䅯䅸䅁䅁䅯朵䅯䅁䅯䅣䅑䅁䅅䅁䉁䅁䅁杄䵁䅁䅁免畁䑁䅉李硁䅁䅁䍄䉁䅁䅁䅂䅁䅁䅍䅄䅁䅁䅯䅦䅅䅁䅯朵䅯䅁䅯全䅑䅁䅅䅁䉁䅁䅁杄䵁䅁䅁䅍畁䑁䅧䅎ぁ䅁䅁䍄䉁䅁䅁䅂䅁䅁䅍䅄䅁䅁䅯䅹䅁䅁䅯朵䅯䅁䅯䅣䅑䅁䅅䅁䉁䅁䅁杄䵁䅁䅁免畁䑁䅧兎㑁䅁䅁䍄䉁䅁䅁䅂䅁䅁䅍䅄䅁䅁䅯全䅅䅁䅯眵䅯䅁䅯睧䅑䅁䅅䅁䉁䅁䅁兂坃㑑獴⼵䕳䅑杷允䅁䅁䅑䅁䑁䅁䅷䅁䭁䡁䅍䅁䭁佁䬰䅁䭁䥁䕍䅁䉁䅁䅁允䅁䅁䅕奵材䡏㝩吵䴸䅉䅅䅁䕁䅁䅁睁䵁䅁䅁权㡄䅁䅁权䉁杁䅁权䑁杁䅁允䅁䅁䅅䅁䙁佁物杈䘫摃䅚䍄䉁䅁䅁䅂䅁䅁䅍䅄䅁䅁䅯督䅁䅁䅯儷䅯䅁䅯兦䅑䅁䅅䅁䉁䅁䅁兂呂啗㝺㐫浢睐杷允䅁䅁䅑䅁䑁䅁䅷䅁䭁䝁䈸䅁䭁佁䬴䅁䭁䡁䕯䅁䉁䅁䅁允䅁䅁䅕䅁䅁䝁⽪ぐ䵅䅉䅅䅁䕁䅁䅁睁䵁䅁䅁权㥂允䅁权瑄权䅁权硂䅂䅁允䅁䅁䅅䅁䙁䱁祂䩡瑈䅦䅎䍄䉁䅁䅁䅂䅁䅁䅍䅄䅁䅁䅯兦䅅䅁䅯儷䅯䅁䅯全䅑䅁䅅䅁䉁䅁䅁兂㑄⭕汏㡭㡔睐杷允䅁䅁䅑䅁䑁䅁䅷䅁䭁䑁䈴䅁䭁佁䬰䅁䭁䡁䕁䅁䉁䅁䅁允䅁䅁䅕硨婢発呤稲䴸䅉䅅䅁䕁䅁䅁睁䵁䅁䅁权㉂允䅁权浄权䅁权䑃䅂䅁允䅁䅁䅅䅁佁䅁䅷䅁睁䍁䄴睎㉁䑁䅙䅁䵁䅉䅅䅁䕁䅁䅁睁䵁䅁䅁权畂允䅁权瑄权䅁权療䅂䅁允䅁䅁䅅䅁䙁佁㙆䭆䠵昴⽙䍄䉁䅁䅁䅂䅁䅁䅍䅄䅁䅁䅯杢䅅䅁䅯儷䅯䅁䅯来䅑䅁䅅䅁䉁䅁䅁兂䉃啬䱏佢㍦睐杷允䅁䅁䅑䅁䑁䅁䅷䅁䭁䕁䄸䅁䭁佁䬰䅁䭁䡁䕅䅁䉁䅁䅁允䅁䅁䅕䬯确欰椱䐯䴸䅉䅅䅁䕁䅁䅁睁䵁䅁䅁权䙃䅁䅁权浄权䅁权瑂䅂䅁允䅁䅁䅅䅁佁䅁䅷䅁睁䍁䄴睍祁䑁䅉䅁䵁䅉䅅䅁䕁䅁䅁睁䵁䅁䅁权ㅃ允䅁权䭁䅁䅁权䙁䅁䅁允䅁䅁䅅䅁䙁佁汏㡭村偳⽉䍄䉁䅁䅁䅂䅁䅁䅍䅄䅁䅁䅯睓䅁䅁䅯儷䅯䅁䅯兦䅑䅁䅅䅁䉁䅁䅁兂䱄啯㉗⼸䔳睐杷允䅁䅁䅑䅁䑁䅁䅷䅁䭁䍁䉕䅁䭁佁䬰䅁䭁佁䭷䅁䉁䅁䅁允䅁䅁䅕牡へ硫䕧橰䴸䅉䅅䅁䕁䅁䅁睁䵁䅁䅁权卄允䅁权湄权䅁权㥂䅂䅁允䅁䅁䅅䅁䙁䕁椵䙅㕧䍤䅚䍄䉁䅁䅁䅂䅁䅁䅍䅄䅁䅁䅯兊䅅䅁䅯儷䅯䅁䅯睢䅑䅁䅅䅁䉁䅁䅁兂煃搸乊桙潃睐杷允䅁䅁䅑䅁䑁䅁䅷䅁䭁䡁䅧䅁䭁䅁䅑䅁䭁䅁䍑䅁䉁䅁䅁允䅁䅁䅕䅁䅁䝧瘱啒䵅䅉䅅䅁䕁䅁䅁睁䵁䅁䅁权祂允䅁权浄权䅁权㥂䅂䅁允䅁䅁䅅䅁佁䅁䅯䅁ㅁ䍁䄴免㕁䅁䅁䍄䉁䅁䅁䅂䅁䅁䅍䅄䅁䅁䅯䅈䅁䅁䅯朷䅯䅁䅯兢䅑䅁䅅䅁䉁䅁䅁兂䅁䅁䅁䵫煍兑杷允䅁䅁䅑䅁䑁䅁䅷䅁䭁䕁䉳䅁䭁佁䭣䅁䭁䝁䔰䅁䉁䅁䅁允䅁䅁䅕穐敖歵䵭䕋䵁䅉䅅䅁䕁䅁䅁睁䵁䅁䅁权汁允䅁权瑄权䅁权䑃䅂䅁允䅁䅁䅅䅁䙁䍁捬㡪ㅌ䭋⽷䍄䉁䅁䅁䅂䅁䅁䅍䅄䅁䅁䅯兊䅅䅁䅯儷䅯䅁䅯兦䅑䅁䅅䅁䉁䅁䅁兂㑃潈牘払畩睐杷允䅁䅁䅑䅁䑁䅁䅷䅁䭁䱁䄸䅁䭁䅁䅯䅁䭁䅁䅕䅁䉁䅁䅁允䅁䅁䅕浑汄䌰扌ぁ䵁䅉䅅䅁䕁䅁䅁睁䵁䅁䅁权ぃ䅁䅁权瑄权䅁权硂䅂䅁允䅁䅁䅅䅁䙁偁卌坔光乗⽫䍄䉁䅁䅁䅂䅁䅁䅍䅄䅁䅁䅯杒䅁䅁䅯儷䅯䅁䅯兢䅑䅁䅅䅁䉁䅁䅁兂乄䵺䵺䵺睺睐杷允䅁䅁䅑䅁䑁䅁䅷䅁䭁䑁䉉䅁䭁佁䬰䅁䭁䥁䕕䅁䉁䅁䅁允䅁䅁䅕硫䕧杖琴樵䴸䅉䅅䅁䕁䅁䅁睁䵁䅁䅁权穁䅁䅁权瑄权䅁权獄权䅁允䅁䅁䅅䅁䙁䥁乭䕹歚⽯⽙䍄䉁䅁䅁䅂䅁䅁䅍䅄䅁䅁䅯杏䅅䅁䅯眵䅯䅁䅯睢䅑䅁䅅䅁䉁䅁䅁兂乃㉬匴㡧扁䅑杷允䅁䅁䅑䅁䑁䅁䅷䅁䭁佁䅷䅁䭁佁䭣䅁䭁䥁䕕䅁䉁䅁䅁允䅁䅁䅕㉦㡱䩤㑏䕍䵁䅉䅅䅁䕁䅁䅁睁䵁䅁䅁权允允䅁权䕁䅁䅁权䙁䅁䅁允䅁䅁䅅䅁䙁䅁䅁乁乃扵䉖䍄䉁䅁䅁䅂䅁䅁䅍䅄䅁䅁䅯睍䅁䅁䅯儷䅯䅁䅯䅣䅑䅁䅅䅁䉁䅁䅁兂㝁搫潤堲㉮睐杷允䅁䅁䅑䅁䑁䅁䅷䅁䭁䉁䅫䅁䭁佁䭙䅁䭁䡁䕁䅁䉁䅁䅁允䅁䅁䄴䅄䅁䑁䅅杌㉁䑁䅣李䅁䅁杷允䅁䅁䅑䅁䑁䅁䅷䅁䭁䭁䄸䅁䭁佁䬴䅁䭁䡁䔰䅁䉁䅁䅁允䅁䅁䅕䅁䅁䍁物ぉ䵅䅉䅅䅁䕁䅁䅁睁䵁䅁䅁权穁䅁䅁权瑄权䅁权硂䅂䅁允䅁䅁䅅䅁䙁䡁敃㍄ㅦ偘⽙䍄䉁䅁䅁䅂䅁䅁䅍䅄䅁䅁䅯兪䅁䅁䅯儷䅯䅁䅯来䅑䅁䅅䅁䉁䅁䅁兂坃㑑獴⼵䩶睐杷允䅁䅁䅑䅁䑁䅁䅷䅁䭁䝁䄸䅁䭁佁䬰䅁䭁䡁䕯䅁䉁䅁䅁允䅁䅁䅕㉍教刷時吵䴸䅉䅅䅁䕁䅁䅁睁䵁䅁䅁权療䅁䅁权瑄权䅁权睂䅂䅁允䅁䅁䅅䅁䙁偁畬㝇睆佗⽕䍄䉁䅁䅁䅂䅁䅁䅍䅄䅁䅁䅯睢䅁䅁䅯儷䅯䅁䅯兦䅑䅁䅅䅁䉁䅁䅁兂晄て晳䥫汌睐杷允䅁䅁䅑䅁䑁䅁䅷䅁䭁䅁䉅䅁䭁䅁䅑䅁䭁䅁䅕䅁䉁䅁䅁允䅁䅁䅕䅁䅁䉑塹ど䵅䅉䅅䅁䕁䅁䅁睁䵁䅁䅁权㥄䅁䅁权瑄权䅁权獄权䅁允䅁䅁䅅䅁䙁䅁䅁䅁䅁䅁䅁䍄䉁䅁䅁䅂䅁䅁䅍䅄䅁䅁䅯儹䅁䅁䅯眵䅯䅁䅯䅣䅑䅁䅅䅁䉁䅁䅁权䡂䅁䅁䍄䉁䅁䅁䅂䅁䅁䅍䅄䅁䅁䅯眵䅁䅁䅯儷䅯䅁䅯䄷䅯䅁䅅䅁䉁䅁䅁兂䩂⭊根兗稯睐杷允䅁䅁䅑䅁䑁䅁䅷䅁䭁䵁䉁䅁䭁佁䬰䅁䭁䡁䕁䅁䉁䅁䅁允䅁䅁䅕䡶呓䅇坒樳䴸䅉䅅䅁䕁䅁䅁睁䵁䅁䅁权湄䅁䅁权瑄权䅁权㥂䅂䅁允䅁䅁䅅䅁䙁䉁乘慺琳晦⽁䍄䉁䅁䅁䅂䅁䅁䅍䅄䅁䅁䅯杄䅅䅁䅯儷䅯䅁䅯兢䅑䅁䅅䅁䉁䅁䅁兂䕁㍏摈楡剄睐杷允䅁䅁䅑䅁䑁䅁䅷䅁䭁佁䅧䅁䭁佁䭙䅁䭁䡁䕯䅁䉁䅁䅁允䅁䅁䄴䅄䅁䑁䅅杌硁䑁䅉睍䅁䅁杷允䅁䅁䅑䅁䑁䅁䅷䅁䭁䑁䅣䅁䭁佁䬰䅁䭁䝁䔰䅁䉁䅁䅁允䅁䅁䅕牒穢搯㑒吰䴸䅉䅅䅁䕁䅁䅁睁䵁䅁䅁权ㅃ䅁䅁权畄权䅁权㙂䅂䅁允䅁䅁䅅䅁䙁䅁䅁䅁䅄匸䉆䍄䉁䅁䅁䅂䅁䅁䅍䅄䅁䅁䅯儫䅁䅁䅯朵䅯䅁䅯睢䅑䅁䅅䅁䉁䅁䅁杄䵁䅁䅁免畁䑁䅫李穁䅁䅁䍄䉁䅁䅁䅂䅁䅁䅍䅄䅁䅁䅯䄳䅅䅁䅯眵䅯䅁䅯来䅑䅁䅅䅁䉁䅁䅁兂畄䑦ㄸ橘景䅑杷允䅁䅁䅑䅁䑁䅁䅷䅁䭁䅁䈴䅁䭁佁䬰䅁䭁䡁䕁䅁䉁䅁䅁允䅁䅁䅕橩制奮么空䴸䅉䅅䅁䕁䅁䅁睁䵁䅁䅁权佁允䅁权瑄权䅁权䑃䅂䅁允䅁䅁䅅䅁䙁偁娴牷䙆么⽉䍄䉁䅁䅁䅂䅁䅁䅍䅄䅁䅁䅯元䅁䅁䅯儷䅯䅁䅯来䅑䅁䅅䅁䉁䅁䅁兂䩃坑汄䌰㍌睐杷允䅁䅁䅑䅁䑁䅁䅷䅁䭁䍁䄸䅁䭁佁䬰䅁䭁䡁䕯䅁䉁䅁䅁允䅁䅁䅯杘䅷䅁杷允䅁䅁䅑䅁䑁䅁䅷䅁䭁䩁䉅䅁䭁佁䬰䅁䭁佁䭷䅁䉁䅁䅁允䅁䅁䅕䬯确欰椱樯䴸䅉䅅䅁䕁䅁䅁睁䵁䅁䅁权噁䅁䅁权灄权䅁权㥂䅂䅁允䅁䅁䅅䅁䙁䅁䅁䅁䅁摍䅘䍄䉁䅁䅁䅂䅁䅁䅍䅄䅁䅁䅯党䅅䅁䅯朵䅯䅁䅯兢䅑䅁䅅䅁䉁䅁䅁杄䵁䅁䅁䅍畁䑁䅫杍穁䅁䅁䍄䉁䅁䅁䅂䅁䅁䅍䅄䅁䅁䅯八䅅䅁䅯儷䅯䅁䅯睧䅑䅁䅅䅁䉁䅁䅁兂䥂場啯歲㕦睐杷允䅁䅁䅑䅁䑁䅁䅷䅁䭁䅁䄸䅁䭁䅁䍅䅁䭁䅁䍉䅁䉁䅁䅁允䅁䅁䅕歹畮敷汐歁䵅䅉䅅䅁䕁䅁䅁睁䵁䅁䅁权佁䅁䅁权瑄权䅁权睂䅂䅁允䅁䅁䅅䅁䙁䕁杊搵楁⼲⽳䍄䉁䅁䅁䅂䅁䅁䅍䅄䅁䅁䅯杄䅁䅁䅯儷䅯䅁䅯兣䅑䅁䅅䅁䉁䅁䅁兂慂䑚晶㑔㜳睐杷允䅁䅁䅑䅁䑁䅁䅷䅁䭁䕁䄰䅁䭁佁䬴䅁䭁䡁䕅䅁䉁䅁䅁允䅁䅁䅕䅁䅁偁㤶啕䵅䅉䅅䅁䕁䅁䅁睁䵁䅁䅁权偁䅁䅁权瑄权䅁权硂䅂䅁允䅁䅁䅅䅁䙁䱁へ硫䕧畖⽙䍄䉁䅁䅁䅂䅁䅁䅍䅄䅁䅁䅯兄䅅䅁䅯儶䅯䅁䅯睢䅑䅁䅅䅁䉁䅁䅁兂䅁䅁䅁䙷塁兑杷允䅁䅁䅑䅁䑁䅁䅷䅁䭁乁䈴䅁䭁佁䬰䅁䭁䡁䕯䅁䉁䅁䅁允䅁䅁䅯睒䅁䅁杷允䅁䅁䅑䅁䑁䅁䅷䅁䭁䅁䄴䅁䭁佁䬰䅁䭁䥁䕕䅁䉁䅁䅁允䅁䅁䅕倹唳佥浫稫䴸䅉䅅䅁䕁䅁䅁睁䵁䅁䅁权偁䅁䅁权瑄权䅁权䙃䅂䅁允䅁䅁䅅䅁䙁䩁婱婭婭敭⽕䍄䉁䅁䅁䅂䅁䅁䅍䅄䅁䅁䅯睐䅁䅁䅯儶䅯䅁䅯䅣䅑䅁䅅䅁䉁䅁䅁兂䅁䅁䅁䡧兑兑杷允䅁䅁䅑䅁䑁䅁䅷䅁䭁䅁䄴䅁䭁佁䬰䅁䭁䡁䔰䅁䉁䅁䅁允䅁䅁䅕敥浫免獩樫䴸䅉䅅䅁䕁䅁䅁睁䵁䅁䅁权祂䅁䅁权瑄权䅁权瑂䅂䅁允䅁䅁䅅䅁䙁䅁䍷㑋坣儲䅊䍄䉁䅁䅁䅂䅁䅁䅍䅄䅁䅁䅯兑䅁䅁䅯儶䅯䅁䅯兣䅑䅁䅅䅁䉁䅁䅁兂䅁䅁䅁䙧䅳兑杷允䅁䅁䅑䅁䑁䅁䅷䅁䭁䡁䅉䅁䭁佁䬰䅁䭁䡁䕯䅁䉁䅁䅁允䅁䅁䅕挲㌷⭕汏䕃䵁䅉䅅䅁䕁䅁䅁睁䵁䅁䅁权⽃䅁䅁权䭁䅁䅁权䕁杁䅁允䅁䅁䅅䅁䙁䙁余扌摋眷䄵䍄䉁䅁䅁䅂䅁䅁䅍䅄䅁䅁䅯八䅅䅁䅯儶䅯䅁䅯兣䅑䅁䅅䅁䉁䅁䅁兂䅁䅁䅁慺穅具杷允䅁䅁䅑䅁䑁䅁䅷䅁䭁䡁䅉䅁䭁佁䬰䅁䭁䡁䕁䅁䉁䅁䅁允䅁䅁䅕㡪ㅌ䙋偹䕃䵁䅉䅅䅁䕁䅁䅁睁䵁䅁䅁权䍂䅁䅁权瑄权䅁权瑂䅂䅁允䅁䅁䅅䅁䙁偁灹搸乊瑙⽁䍄䉁䅁䅁䅂䅁䅁䅍䅄䅁䅁䅯村䅁䅁䅯儷䅯䅁䅯睢䅑䅁䅅䅁䉁䅁䅁兂硂児塲㍯乄睐杷允䅁䅁䅑䅁䑁䅁䅷䅁䭁䅁䅳䅁䭁佁䭫䅁䭁䥁䕍䅁䉁䅁䅁允䅁䅁䅕䅁䅁䅁桩あ䵅䅉䅅䅁䕁䅁䅁睁䵁䅁䅁权䩁允䅁权䕁䅁䅁权䕁杁䅁允䅁䅁䅅䅁䙁䅁䅁䅁煁南䉰䍄䉁䅁䅁䅂䅁䅁䅍䅄䅁䅁䅯䅲䅅䅁䅯朵䅯䅁䅯来䅑䅁䅅䅁䉁䅁䅁杄䵁䅁䅁兎畁䑁䅅䅎ぁ䅁䅁䍄䉁䅁䅁䅂䅁䅁䅍䅄䅁䅁䅯䅬䅅䅁䅯儷䅯䅁䅯䄷䅯䅁䅅䅁䉁䅁䅁兂奃桢䑋䵷䉲睐杷允䅁䅁䅑䅁䑁䅁䅷䅁䭁䩁䉑䅁䭁佁䬰䅁䭁䡁䔰䅁䉁䅁䅁允䅁䅁䅕渷⽷噎㘶呹䴸䅉䅅䅁䕁䅁䅁睁䵁䅁䅁权䑄䅁䅁权䭁䅁䅁权䙁䅁䅁允䅁䅁䅅䅁䙁䙁㕧䵴㉨桶䅴䍄䉁䅁䅁䅂䅁䅁䅍䅄䅁䅁䅯睐䅅䅁䅯朵䅯䅁䅯睧䅑䅁䅅䅁䉁䅁䅁杄䵁䅁䅁免畁䑁䅣免㕁䅁䅁䍄䉁䅁䅁䅂䅁䅁䅍䅄䅁䅁䅯䅡䅁䅁䅯儷䅯䅁䅯睢䅑䅁䅅䅁䉁䅁䅁兂㝂䭆䠵場ぱ睐杷允䅁䅁䅑䅁䑁䅁䅷䅁䭁䥁䙅䅁䭁佁䭫䅁䭁䥁䕍䅁䉁䅁䅁允䅁䅁䅕䅁䅁佁㝄〸䵁䅉䅅䅁䕁䅁䅁睁䵁䅁䅁权潂䅁䅁权瑄权䅁权硂䅂䅁允䅁䅁䅅䅁䙁䭁䙊癴㥐䰱⽧䍄䉁䅁䅁䅂䅁䅁䅍䅄䅁䅁䅯䅡䅁䅁䅯儷䅯䅁䅯睧䅑䅁䅅䅁䉁䅁䅁兂灁䥘䌯匹㡩睐杷允䅁䅁䅑䅁䑁䅁䅷䅁䭁䑁䅯䅁䭁佁䭫䅁䭁䡁䔰䅁䉁䅁䅁允䅁䅁䅕䅁䅁䕁歁啄䵅䅉䅅䅁䕁䅁䅁睁䵁䅁䅁权⭃䅁䅁权瑄权䅁权獄权䅁允䅁䅁䅅䅁䭁䕁䅣䅁䵁䅉䅅䅁䕁䅁䅁睁䵁䅁䅁权煁䅁䅁权䭁䅁䅁权䙁䅁䅁允䅁䅁䅅䅁䙁偁㥔䠱灪杊䅴䍄䉁䅁䅁䅂䅁䅁䅍䅄䅁䅁䅯睶䅁䅁䅯眵䅯䅁䅯兦䅑䅁䅅䅁䉁䅁䅁兂㙁割坧啮䑑䅑杷允䅁䅁䅑䅁䑁䅁䅷䅁䭁䱁䅁䅁䭁佁䬰䅁䭁䝁䔸䅁䉁䅁䅁允䅁䅁䅕䡶呓䅇坒樶䴸䅉䅅䅁䕁䅁䅁睁䵁䅁䅁权睃䅁䅁权瑄权䅁权睂䅂䅁允䅁䅁䅅䅁䙁䉁䑋䵷桱敒⼴䍄䉁䅁䅁䅂䅁䅁䅍䅄䅁䅁䅯䅳䅁䅁䅯儷䅯䅁䅯睧䅑䅁䅅䅁䉁䅁䅁兂潃歸㍳啩祈睐杷允䅁䅁䅑䅁䑁䅁䅷䅁䭁䑁䅧䅁䭁佁䭫䅁䭁佁䭷䅁䉁䅁䅁允䅁䅁䅕䅁䅁䝁穃歈䵅䅉䅅䅁䕁䅁䅁睁䵁䅁䅁权歁允䅁权畄权䅁权㥂䅂䅁允䅁䅁䅅䅁䙁䅁䅁䅁䅄楍䉸䍄䉁䅁䅁䅂䅁䅁䅍䅄䅁䅁䅯杣䅅䅁䅯朵䅯䅁䅯兣䅑䅁䅅䅁䉁䅁䅁杄䵁䅁䅁兎畁䑁䅅睎祁䅁䅁䍄䉁䅁䅁䅂䅁䅁䅍䅄䅁䅁䅯睆䅅䅁䅯眵䅯䅁䅯来䅑䅁䅅䅁䉁䅁䅁兂祄欰椱䙅祧䅑杷允䅁䅁䅑䅁䑁䅁䅷䅁䭁䑁䉅䅁䭁佁䬰䅁䭁䥁䕕䅁䉁䅁䅁允䅁䅁䅕匶硙䭃捷獂䵁䅉䅅䅁䕁䅁䅁睁䵁䅁䅁权硁允䅁权瑄权䅁权䑃䅂䅁允䅁䅁䅅䅁䙁䩁䕺䱉祂䅡䅢䍄䉁䅁䅁䅂䅁䅁䅍䅄䅁䅁䅯杬䅅䅁䅯儷䅯䅁䅯睢䅑䅁䅅䅁䉁䅁䅁兂橄婰䕶䱉䍄睐杷允䅁䅁䅑䅁䑁䅁䅷䅁䭁䩁䉙䅁䭁佁䬰䅁䭁䡁䕯䅁䉁䅁䅁允䅁䅁䅕㉩湺㘫确橷䴸䅉䅅䅁䕁䅁䅁睁䵁䅁䅁权㉂允䅁权湄权䅁权獄权䅁允䅁䅁䅅䅁䭁䕁䅣䅁䵁䅉䅅䅁䕁䅁䅁睁䵁䅁䅁权噄䅁䅁权灄权䅁权睂䅂䅁允䅁䅁䅅䅁䙁䅁䅁䅁䍃湩䉚䍄䉁䅁䅁䅂䅁䅁䅍䅄䅁䅁䅯八䅁䅁䅯朷䅯䅁䅯全䅑䅁䅅䅁䉁䅁䅁兂䅁䅁䅁义橙兑杷允䅁䅁䅑䅁䑁䅁䅷䅁䭁䩁䉙䅁䭁佁䬰䅁䭁䥁䕕䅁䉁䅁䅁允䅁䅁䅕㘱睎児塲穷䴸䅉䅅䅁䕁䅁䅁睁䵁䅁䅁权㝂允䅁权瑄权䅁权獄权䅁允䅁䅁䅅䅁䙁䱁桋牐⼱偪⽙䍄䉁䅁䅁䅂䅁䅁䅍䅄䅁䅁䅯睥䅅䅁䅯儷䅯䅁䅯全䅑䅁䅅䅁䉁䅁䅁兂元⬶祥㤴㑐睐杷允䅁䅁䅑䅁䑁䅁䅷䅁䭁䡁䉳䅁䭁佁䬰䅁䭁䡁䔰䅁䉁䅁䅁允䅁䅁䅕䍵啔氫洴䐫䴸䅉䅅䅁䕁䅁䅁睁䵁䅁䅁权敄䅁䅁权瑄权䅁权㙂䅂䅁允䅁䅁䅅䅁䙁䉁婦発呤⼴⽕䍄䉁䅁䅁䅂䅁䅁䅍䅄䅁䅁䅯朳䅁䅁䅯儷䅯䅁䅯䅣䅑䅁䅅䅁䉁䅁䅁兂乃㉬匴㡧㉄睐杷允䅁䅁䅑䅁䑁䅁䅷䅁䭁䩁䄸䅁䭁佁䭣䅁䭁䝁䔰䅁䉁䅁䅁允䅁䅁䅕䑚晶㑔堲啂䵁䅉䅅䅁䕁䅁䅁睁䵁䅁䅁权敄䅁䅁权瑄权䅁权䙃䅂䅁允䅁䅁䅅䅁䙁䅁塲㍯㥁癃⽣䍄䉁䅁䅁䅂䅁䅁䅍䅄䅁䅁䅯䅵䅁䅁䅯朵䅯䅁䅯兣䅑䅁䅅䅁䉁䅁䅁杄䵁䅁䅁睍畁䑁䅑䅍㉁䅁䅁䍄䉁䅁䅁䅂䅁䅁䅍䅄䅁䅁䅯朳䅁䅁䅯儷䅯䅁䅯睧䅑䅁䅅䅁䉁䅁䅁兂扁㥌欰潂㍈睐杷允䅁䅁䅑䅁䑁䅁䅷䅁䭁䩁䅣䅁䭁佁䭫䅁䭁䝁䔸䅁䉁䅁䅁允䅁䅁䅕䅁䅁䥁䡪啁䵅䅉䅅䅁䕁䅁䅁睁䵁䅁䅁权䅃允䅁权浄权䅁权㙂䅂䅁允䅁䅁䅅䅁佁䅁䅷䅁睁䍁䄴李ㅁ䑁䅅䅁䵁䅉䅅䅁䕁䅁䅁睁䵁䅁䅁权㥁允䅁权畄权䅁权睂䅂䅁允䅁䅁䅅䅁䙁䅁䅁䅁奄兴䉰䍄䉁䅁䅁䅂䅁䅁䅍䅄䅁䅁䅯睩䅅䅁䅯儶䅯䅁䅯兣䅑䅁䅅䅁䉁䅁䅁兂䅁䅁䅁䅑㑷兑杷允䅁䅁䅑䅁䑁䅁䅷䅁䭁䩁䉧䅁䭁佁䬰䅁䭁䡁䕁䅁䉁䅁䅁允䅁䅁䅕報灪橊䥅䐵䴸䅉䅅䅁䕁䅁䅁睁䵁䅁䅁权牁允䅁权瑄权䅁权䙃䅂䅁允䅁䅁䅅䅁䙁䍁桒摹癁畅⽙䍄䉁䅁䅁䅂䅁䅁䅍䅄䅁䅁䅯䅭䅅䅁䅯儷䅯䅁䅯兣䅑䅁䅅䅁䉁䅁䅁兂㥁瑃橥䑣眳睐杷允䅁䅁䅑䅁䑁䅁䅷䅁䭁䩁䉧䅁䭁佁䬰䅁䭁䥁䕍䅁䉁䅁䅁允䅁䅁䅕㑎䉬余兘樷䴸䅉䅅䅁䕁䅁䅁睁䵁䅁䅁权楃䅁䅁权瑄权䅁权瑂䅂䅁允䅁䅁䅅䅁䙁䅁塲㍯㥁牃⽣䍄䉁䅁䅁䅂䅁䅁䅍䅄䅁䅁䅯杯䅁䅁䅯儷䅯䅁䅯兣䅑䅁䅅䅁䉁䅁䅁兂䍁㑋坣挲㌶睐杷允䅁䅁䅑䅁䑁䅁䅷䅁䭁䭁䅉䅁䭁佁䬰䅁䭁䡁䔰䅁䉁䅁䅁允䅁䅁䅕佖汏㡭村䑳䴸䅉䅅䅁䕁䅁䅁睁䵁䅁䅁权卂允䅁权瑄权䅁权獄权䅁允䅁䅁䅅䅁䙁䵁㌯⭕汏⽭⽷䍄䉁䅁䅁䅂䅁䅁䅍䅄䅁䅁䅯杕䅅䅁䅯儷䅯䅁䅯睧䅑䅁䅅䅁䉁䅁䅁兂扁㥌欰潂䉅䅑杷允䅁䅁䅑䅁䑁䅁䅷䅁䭁䙁䉉䅁䭁佁䬰䅁䭁䡁䔰䅁䉁䅁䅁允䅁䅁䅕㉩湺㘫确䕁䵁䅉䅅䅁䕁䅁䅁睁䵁䅁䅁权婃允䅁权瑄权䅁权瑂䅂䅁允䅁䅁䅅䅁䙁䩁婱婭婭敭⼰䍄䉁䅁䅁䅂䅁䅁䅍䅄䅁䅁䅯杭䅅䅁䅯儷䅯䅁䅯睢䅑䅁䅅䅁䉁䅁䅁兂䭂䅄牉硨瑢睐杷允䅁䅁䅑䅁䑁䅁䅷䅁䭁䩁䉯䅁䭁佁䬰䅁䭁䡁䕅䅁䉁䅁䅁允䅁䅁䅕硢䑋䵷桱吷䴸䅉䅅䅁䕁䅁䅁睁䵁䅁䅁权慃允䅁权瑄权䅁权㥂䅂䅁允䅁䅁䅅䅁䙁䩁䑚㉩湺⼫⽍䍄䉁䅁䅁䅂䅁䅁䅍䅄䅁䅁䅯杁䅅䅁䅯儷䅯䅁䅯䄷䅯䅁䅅䅁䉁䅁䅁兂摄䅊䉡啬䵍䅑杷允䅁䅁䅑䅁䑁䅁䅷䅁䭁䅁䉉䅁䭁佁䬰䅁䭁䡁䕅䅁䉁䅁䅁允䅁䅁䅕㉣剩堷⽷䕄䵁䅉䅅䅁䕁䅁䅁睁䵁䅁䅁权䍁允䅁权瑄权䅁权䑃䅂䅁允䅁䅁䅅䅁䙁偁⭰牡へ睫䅰䍄䉁䅁䅁䅂䅁䅁䅍䅄䅁䅁䅯䄲䅅䅁䅯儷䅯䅁䅯睢䅑䅁䅅䅁䉁䅁䅁兂楂䙅㕧䵴㙪睐杷允䅁䅁䅑䅁䑁䅁䅷䅁䭁䑁䅁䅁䭁佁䬰䅁䭁䝁䔰䅁䉁䅁䅁允䅁䅁䅕噎㘶兓䍷稵䴸䅉䅅䅁䕁䅁䅁睁䵁䅁䅁权睁䅁䅁权瑄权䅁权䙃䅂䅁允䅁䅁䅅䅁䙁䙁乃㉬匴祧䅸䍄䉁䅁䅁䅂䅁䅁䅍䅄䅁䅁䅯杺䅅䅁䅯儶䅯䅁䅯兦䅑䅁䅅䅁䉁䅁䅁兂䅁䅁䅁䉯材䅑杷允䅁䅁䅑䅁䑁䅁䅷䅁䭁䑁䅁䅁䭁䅁䍅䅁䭁䅁䍕䅁䉁䅁䅁允䅁䅁䅕汬䕭橙硱䔷䵁䅉䅅䅁䕁䅁䅁睁䵁䅁䅁权湄䅁䅁权灄权䅁权硂䅂䅁允䅁䅁䅅䅁䙁䅁䅁䅁兄偌䅆䍄䉁䅁䅁䅂䅁䅁䅍䅄䅁䅁䅯䅊䅁䅁䅯充䅁䅁䅯䅂䅉䅁䅅䅁䉁䅁䅁杄啁䅁䅁睍ㅁ䑁䅣兏㉁䑁䅉䅍睁䑁䅁䅁䵁䅉䅅䅁䕁䅁䅁睁䵁䅁䅁权穃䅁䅁权瑄权䅁权獄权䅁允䅁䅁䅅䅁䙁偁㥔䠱灪瑊⽫䍄䉁䅁䅁䅂䅁䅁䅍䅄䅁䅁䅯睳䅁䅁䅯儷䅯䅁䅯兢䅑䅁䅅䅁䉁䅁䅁兂卂䉵䘶ㄶ奈睐杷允䅁䅁䅑䅁䑁䅁䅷䅁䭁䵁䅯䅁䭁佁䬰䅁䭁䥁䕍䅁䉁䅁䅁允䅁䅁䅕䵮村䡳䥌䕐䵁䅉䅅䅁䕁䅁䅁睁䵁䅁䅁权佁允䅁权䉁杁䅁权䍁杁䅁允䅁䅁䅅䅁䙁䑁獏䑈⭮猹䄱䍄䉁䅁䅁䅂䅁䅁䅍䅄䅁䅁䅯杮䅅䅁䅯儷䅯䅁䅯兢䅑䅁䅅䅁䉁䅁䅁兂噄佥浫免啪睐杷允䅁䅁䅑䅁䑁䅁䅷䅁䭁䭁䉁䅁䭁佁䬰䅁䭁䝁䔰䅁䉁䅁䅁允䅁䅁䅕癴㥐䠱灪樫䴸䅉䅅䅁䕁䅁䅁睁䵁䅁䅁权桃允䅁权瑄权䅁权瑂䅂䅁允䅁䅁䅅䅁䙁䥁䌯匹捨㥪⽯䍄䉁䅁䅁䅂䅁䅁䅍䅄䅁䅁䅯兓䅅䅁䅯儶䅯䅁䅯兦䅑䅁䅅䅁䉁䅁䅁兂䅁䅁䅁䭯䉎具杷允䅁䅁䅑䅁䑁䅁䅷䅁䭁䩁䈸䅁䭁佁䬰䅁䭁䡁䕯䅁䉁䅁䅁允䅁䅁䅕㥌欰潂噇稵䴸䅉䅅䅁䕁䅁䅁睁䵁䅁䅁权权允䅁权瑄权䅁权㙂䅂䅁允䅁䅁䅅䅁䙁䙁乃㉬匴⽧⽯䍄䉁䅁䅁䅂䅁䅁䅍䅄䅁䅁䅯睮䅅䅁䅯儷䅯䅁䅯兣䅑䅁䅅䅁䉁䅁䅁兂㝂䭆䠵場獲睐杷允䅁䅁䅑䅁䑁䅁䅷䅁䭁䥁䈰䅁䭁佁䭫䅁䭁䡁䕯䅁䉁䅁䅁允䅁䅁䅕䅁䅁䝁㉁歈䵅䅉䅅䅁䕁䅁䅁睁䵁䅁䅁权桃允䅁权瑄权䅁权硂䅂䅁允䅁䅁䅅䅁䙁䙁余扌摋㤷⽣䍄䉁䅁䅁䅂䅁䅁䅍䅄䅁䅁䅯䅯䅅䅁䅯儷䅯䅁䅯全䅑䅁䅅䅁䉁䅁䅁兂敂歵䵫楁究睐杷允䅁䅁䅑䅁䑁䅁䅷䅁䭁䭁䉅䅁䭁佁䬰䅁䭁䥁䕕䅁䉁䅁䅁允䅁䅁䅕浑汄䌰扌吲䴸䅉䅅䅁䕁䅁䅁睁䵁䅁䅁权敃允䅁权瑄权䅁权䑃䅂䅁允䅁䅁䅅䅁䙁䉁畓⭒㙆乆⽙䍄䉁䅁䅁䅂䅁䅁䅍䅄䅁䅁䅯睮䅅䅁䅯儷䅯䅁䅯睧䅑䅁䅅䅁䉁䅁䅁兂歃䑣䬰㘱潐睐杷允䅁䅁䅑䅁䑁䅁䅷䅁䭁佁䈰䅁䭁佁䬰䅁䭁䡁䕯䅁䉁䅁䅁允䅁䅁䅕䡰㥁瑃橥䐵䴸䅉䅅䅁䕁䅁䅁睁䵁䅁䅁权畄䅁䅁权畄权䅁权㙂䅂䅁允䅁䅁䅅䅁䙁䅁䅁䅁歃け䉎䍄䉁䅁䅁䅂䅁䅁䅍䅄䅁䅁䅯䅯䅅䅁䅯儷䅯䅁䅯睧䅑䅁䅅䅁䉁䅁䅁兂坃㑑獴⼵究睐杷允䅁䅁䅑䅁䑁䅁䅷䅁䭁䭁䉅䅁䭁佁䬰䅁䭁䥁䕍䅁䉁䅁䅁允䅁䅁䅕牒穢搯㑒吲䴸䅉䅅䅁䕁䅁䅁睁䵁䅁䅁权杂允䅁权湄权䅁权瑂䅂䅁允䅁䅁䅅䅁䙁偁湃歸㍳晩⼸䍄䉁䅁䅁䅂䅁䅁䅍䅄䅁䅁䅯睏䅁䅁䅯眵䅯䅁䅯兦䅑䅁䅅䅁䉁䅁䅁兂睃浣剩吷㕷䅑杷允䅁䅁䅑䅁䑁䅁䅷䅁䭁䵁䈰䅁䭁佁䭫䅁䭁䡁䕅䅁䉁䅁䅁允䅁䅁䅕䅁䅁䅁㥃〷䵁䅉䅅䅁䕁䅁䅁睁䵁䅁䅁权捁䅁䅁权灄权䅁权瑂䅂䅁允䅁䅁䅅䅁䙁䅁䅁䅁䅂䙍䉌䍄䉁䅁䅁䅂䅁䅁䅍䅄䅁䅁䅯兎䅅䅁䅯眵䅯䅁䅯兢䅑䅁䅅䅁䉁䅁䅁兂硁䭃捷浗硔睐杷允䅁䅁䅑䅁䑁䅁䅷䅁䭁䭁䉧䅁䭁佁䭣䅁䭁䥁䕕䅁䉁䅁䅁允䅁䅁䅕へ㍳啩杆䕆䵁䅉䅅䅁䕁䅁䅁睁䵁䅁䅁权䱁䅁䅁权湄权䅁权瑂䅂䅁允䅁䅁䅅䅁䙁䱁穢搯㑒匶䅆䍄䉁䅁䅁䅂䅁䅁䅍䅄䅁䅁䅯杯䅅䅁䅯儷䅯䅁䅯来䅑䅁䅅䅁䉁䅁䅁兂癁匳䝑婧湘睐杷允䅁䅁䅑䅁䑁䅁䅷䅁䭁䝁䉷䅁䭁佁䬰䅁䭁䡁䔰䅁䉁䅁䅁允䅁䅁䅕啩杆搵楁稶䴸䅉䅅䅁䕁䅁䅁睁䵁䅁䅁权楃允䅁权瑄权䅁权硂䅂䅁允䅁䅁䅅䅁䙁䡁啳歲桦略⽷䍄䉁䅁䅁䅂䅁䅁䅍䅄䅁䅁䅯杯䅅䅁䅯儷䅯䅁䅯全䅑䅁䅅䅁䉁䅁䅁兂汁潂噇㑑潶睐杷允䅁䅁䅑䅁䑁䅁䅷䅁䭁䡁䉉䅁䭁佁䬰䅁䭁佁䭷䅁䉁䅁䅁允䅁䅁䅕䅄牉硨婢橺䴸䅉䅅䅁䕁䅁䅁睁䵁䅁䅁权䡃䅁䅁权瑄权䅁权䑃䅂䅁允䅁䅁䅅䅁䙁偁⭰牡へ⭫⽧䍄䉁䅁䅁䅂䅁䅁䅍䅄䅁䅁䅯杣䅅䅁䅯儷䅯䅁䅯全䅑䅁䅅䅁䉁䅁䅁兂㙄浦㡱䩤児睐杷允䅁䅁䅑䅁䑁䅁䅷䅁䭁偁䉫䅁䭁佁䬴䅁䭁䥁䕕䅁䉁䅁䅁允䅁䅁䅕䅁䅁䭁䡃歄䵅䅉䅅䅁䕁䅁䅁睁䵁䅁䅁权啃允䅁权湄权䅁权睂䅂䅁允䅁䅁䅅䅁䙁䅁䅁䅁䅁䉧䅸䍄䉁䅁䅁䅂䅁䅁䅍䅄䅁䅁䅯睰䅅䅁䅯儷䅯䅁䅯兢䅑䅁䅅䅁䉁䅁䅁兂療潅䅐煹噈睐杷允䅁䅁䅑䅁䑁䅁䅷䅁䭁䍁䅍䅁䭁䅁䅯䅁䭁䅁䍑䅁䉁䅁䅁允䅁䅁䅕䩡瑈䑦ㄸ歂䵁䅉䅅䅁䕁䅁䅁睁䵁䅁䅁权元䅁䅁权浄权䅁权睂䅂䅁允䅁䅁䅅䅁佁䅁䅯䅁硁䍁䄴䅍ぁ䅁䅁䍄䉁䅁䅁䅂䅁䅁䅍䅄䅁䅁䅯杙䅅䅁䅯儶䅯䅁䅯来䅑䅁䅅䅁䉁䅁䅁兂䅁䅁䅁䩕爴兑杷允䅁䅁䅑䅁䑁䅁䅷䅁䭁䭁䉣䅁䭁佁䬰䅁䭁䡁䕁䅁䉁䅁䅁允䅁䅁䅕呣䬰㘱睎吱䴸䅉䅅䅁䕁䅁䅁睁䵁䅁䅁权牁允䅁权湄权䅁权硂䅂䅁允䅁䅁䅅䅁䙁䝁㑚剶坍䉹䅄䍄䉁䅁䅁䅂䅁䅁䅍䅄䅁䅁䅯䅵䅁䅁䅯儷䅯䅁䅯䄷䅯䅁䅅䅁䉁䅁䅁兂㙃兓䍷㑋坥睐杷允䅁䅁䅑䅁䑁䅁䅷䅁䭁䱁䅧䅁䭁佁䬰䅁䭁䝁䔸䅁䉁䅁䅁允䅁䅁䅕⼲⭬牡へ穫䴸䅉䅅䅁䕁䅁䅁睁䵁䅁䅁权㑃䅁䅁权瑄权䅁权硂䅂䅁允䅁䅁䅅䅁䙁䡁啳歲桦灥⽑䍄䉁䅁䅁䅂䅁䅁䅍䅄䅁䅁䅯杋䅅䅁䅯儶䅯䅁䅯兣䅑䅁䅅䅁䉁䅁䅁兂䅁䅁䅁义䱧兑杷允䅁䅁䅑䅁䑁䅁䅷䅁䭁䱁䅧䅁䭁佁䬰䅁䭁䡁䔰䅁䉁䅁䅁允䅁䅁䅕歵䵫楁䡵橬䴸䅉䅅䅁䕁䅁䅁睁䵁䅁䅁权楄䅁䅁权畄权䅁权睂䅂䅁允䅁䅁䅅䅁䙁䅁䅁䅁元䍣䉐䍄䉁䅁䅁䅂䅁䅁䅍䅄䅁䅁䅯睉䅁䅁䅯朷䅯䅁䅯兦䅑䅁䅅䅁䉁䅁䅁兂䅁䅁䅁䕁教兑杷允䅁䅁䅑䅁䑁䅁䅷䅁䭁䱁䄴䅁䭁佁䭫䅁䭁䝁䔰䅁䉁䅁䅁允䅁䅁䅕䅁䅁䕧券啤䵅䅉䅅䅁䕁䅁䅁睁䵁䅁䅁权噃䅁䅁权湄权䅁权䙃䅂䅁允䅁䅁䅅䅁䙁䱁摋㘷䝦祃䅖䍄䉁䅁䅁䅂䅁䅁䅍䅄䅁䅁䅯兢䅁䅁䅯眵䅯䅁䅯睢䅑䅁䅅䅁䉁䅁䅁兂瑂⼵灵嘸㍉䅑杷允䅁䅁䅑䅁䑁䅁䅷䅁䭁䩁䅙䅁䭁佁䭣䅁䭁䥁䕕䅁䉁䅁䅁允䅁䅁䅕⽑唶䱌煊啃䵁䅉䅅䅁䕁䅁䅁睁䵁䅁䅁权灃允䅁权瑄权䅁权䙃䅂䅁允䅁䅁䅅䅁䙁䅁牉硨婢桺䅖䍄䉁䅁䅁䅂䅁䅁䅍䅄䅁䅁䅯䄸䅁䅁䅯儷䅯䅁䅯来䅑䅁䅅䅁䉁䅁䅁兂祄欰椱䙅穪睐杷允䅁䅁䅑䅁䑁䅁䅷䅁䭁偁䅁䅁䭁佁䬰䅁䭁䡁䕅䅁䉁䅁䅁允䅁䅁䅕㥌欰潂噇吹䴸䅉䅅䅁䕁䅁䅁睁䵁䅁䅁权慁允䅁权浄权䅁权䑃䅂䅁允䅁䅁䅅䅁佁䅁䅯䅁硁䍁䄴䅎㕁䅁䅁䍄䉁䅁䅁䅂䅁䅁䅍䅄䅁䅁䅯杄䅅䅁䅯眵䅯䅁䅯兢䅑䅁䅅䅁䉁䅁䅁兂歄橭畨畣八䅷杷允䅁䅁䅑䅁䑁䅁䅷䅁䭁䅁䉷䅁䭁佁䭣䅁䭁䝁䔰䅁䉁䅁䅁允䅁䅁䅕㕚䱧昵㝁あ䵁䅉䅅䅁䕁䅁䅁睁䵁䅁䅁权乁䅁䅁权湄权䅁权瑂䅂䅁允䅁䅁䅅䅁䙁䭁捷浗㝑礳䅎䍄䉁䅁䅁䅂䅁䅁䅍䅄䅁䅁䅯兢䅅䅁䅯䅂䅁䅁䅯兂䅁䅁䅅䅁䉁䅁䅁兂䅁䅁䅃晱佬兑杷允䅁䅁䅑䅁䑁䅁䅷䅁䭁䭁䉯䅁䭁佁䬰䅁䭁䡁䕅䅁䉁䅁䅁允䅁䅁䅕穐敖歵䵫橷䴸䅉䅅䅁䕁䅁䅁睁䵁䅁䅁权穂䅁䅁权畄权䅁权䙃䅂䅁允䅁䅁䅅䅁䙁䅁䅁䅁䕃〷䉎䍄䉁䅁䅁䅂䅁䅁䅍䅄䅁䅁䅯東䅅䅁䅯儷䅯䅁䅯全䅑䅁䅅䅁䉁䅁䅁权䡂䅁䅁䍄䉁䅁䅁䅂䅁䅁䅍䅄䅁䅁䅯睮䅁䅁䅯眵䅯䅁䅯兣䅑䅁䅅䅁䉁䅁䅁兂䕂㉩湺㘫㕮睐杷允䅁䅁䅑䅁䑁䅁䅷䅁䭁䭁䉯䅁䭁佁䬰䅁䭁䥁䕍䅁䉁䅁䅁允䅁䅁䅯睒䅁䅁杷允䅁䅁䅑䅁䑁䅁䅷䅁䭁䕁䅍䅁䭁佁䭙䅁䭁䥁䕕䅁䉁䅁䅁允䅁䅁䄴䅄䅁䑁䅉杌㑁䑁䅕兏䅁䅁杷允䅁䅁䅑䅁䑁䅁䅷䅁䭁䡁䅉䅁䭁佁䬴䅁䭁䥁䕕䅁䉁䅁䅁允䅁䅁䅕䅁䅁䉁㝪䵎䵅䅉䅅䅁䕁䅁䅁睁䵁䅁䅁权䝁允䅁权瑄权䅁权㥂䅂䅁允䅁䅁䅅䅁䙁䡁潎敫㠱⽐⽣䍄䉁䅁䅁䅂䅁䅁䅍䅄䅁䅁䅯睊䅁䅁䅯朷䅯䅁䅯来䅑䅁䅅䅁䉁䅁䅁兂䅁䅁䅁䰫䈵兑杷允䅁䅁䅑䅁䑁䅁䅷䅁䭁䑁䉉䅁䭁佁䬰䅁䭁佁䭷䅁䉁䅁䅁允䅁䅁䅕敫㠱穐敖樴䴸䅉䅅䅁䕁䅁䅁睁䵁䅁䅁权楂允䅁权瑄权䅁权㙂䅂䅁允䅁䅁䅅䅁䙁䍁捬㡪ㅌ佋⽁䍄䉁䅁䅁䅂䅁䅁䅍䅄䅁䅁䅯䅋䅅䅁䅯权䅁䅁䅯兂䅁䅁䅅䅁䉁䅁䅁兂䉃啬䱏䭢正䅑杷允䅁䅁䅑䅁䑁䅁䅷䅁䭁䝁䉉䅁䭁佁䬰䅁䭁䡁䕅䅁䉁䅁䅁允䅁䅁䅕䡰㥁瑃橥䐴䴸䅉䅅䅁䕁䅁䅁睁䵁䅁䅁权楂允䅁权瑄权䅁权䑃䅂䅁允䅁䅁䅅䅁䙁佁㙆䭆䠵攴⽉䍄䉁䅁䅁䅂䅁䅁䅍䅄䅁䅁䅯杙䅅䅁䅯儷䅯䅁䅯兦䅑䅁䅅䅁䉁䅁䅁兂㥂穐敖歵歮睐杷允䅁䅁䅑䅁䑁䅁䅷䅁䭁䡁䅁䅁䭁佁䭣䅁䭁䥁䕍䅁䉁䅁䅁允䅁䅁䅕報灪橊䥅䕆䵁䅉䅅䅁䕁䅁䅁睁䵁䅁䅁权塃䅁䅁权剁䅁䅁权䕁杁䅁允䅁䅁䅅䅁佁䉁䅑䅁硁䑁䅧睍㉁䑁䅉兎睁䑁䅁䅍䅁䅁杷允䅁䅁䅑䅁䑁䅁䅷䅁䭁䭁䉳䅁䭁佁䬰䅁䭁佁䭷䅁䉁䅁䅁允䅁䅁䅕䉯癯匳䝑吸䴸䅉䅅䅁䕁䅁䅁睁䵁䅁䅁权捃䅁䅁权浄权䅁权療䅂䅁允䅁䅁䅅䅁佁䅁䅷䅁硁䍁䄴免硁䑁䅑䅁䵁䅉䅅䅁䕁䅁䅁睁䵁䅁䅁权牃允䅁权瑄权䅁权療䅂䅁允䅁䅁䅅䅁䙁䝁匸㡧䭄景⽅䍄䉁䅁䅁䅂䅁䅁䅍䅄䅁䅁䅯兴䅁䅁䅯朷䅯䅁䅯兣䅑䅁䅅䅁䉁䅁䅁兂䅁䅁䅁䴸浳兑杷允䅁䅁䅑䅁䑁䅁䅷䅁䭁䭁䉳䅁䭁佁䬰䅁䭁䡁䕅䅁䉁䅁䅁允䅁䅁䅕穊䥅䉲慸䐶䴸䅉䅅䅁䕁䅁䅁睁䵁䅁䅁权牃允䅁权瑄权䅁权䙃䅂䅁允䅁䅁䅅䅁䙁䭁扡䍸睃畣⽧䍄䉁䅁䅁䅂䅁䅁䅍䅄䅁䅁䅯八䅁䅁䅯儶䅯䅁䅯䄷䅯䅁䅅䅁䉁䅁䅁兂䅁䅁䅁偁ㅮ䅷杷允䅁䅁䅑䅁䑁䅁䅷䅁䭁乁䅧䅁䭁佁䬴䅁䭁䝁䔰䅁䉁䅁䅁允䅁䅁䅕䅁䅁䡁稵ぎ䵅䅉䅅䅁䕁䅁䅁睁䵁䅁䅁权㑄允䅁权灄权䅁权䑃䅂䅁允䅁䅁䅅䅁䙁䅁䅁䅁睃東䉒䍄䉁䅁䅁䅂䅁䅁䅍䅄䅁䅁䅯䅭䅁䅁䅯朷䅯䅁䅯䅣䅑䅁䅅䅁䉁䅁䅁兂䅁䅁䅁䅫睕兑杷允䅁䅁䅑䅁䑁䅁䅷䅁䭁䭁䉳䅁䭁佁䬰䅁䭁䥁䕍䅁䉁䅁䅁允䅁䅁䅕䙂余扌摋稵䴸䅉䅅䅁䕁䅁䅁睁䵁䅁䅁权坃䅁䅁权畄权䅁权䑃䅂䅁允䅁䅁䅅䅁䙁䅁䅁䅁允充䉖䍄䉁䅁䅁䅂䅁䅁䅍䅄䅁䅁䅯睬䅁䅁䅯朷䅯䅁䅯睧䅑䅁䅅䅁䉁䅁䅁兂䅁䅁䅁䝧䈰兑杷允䅁䅁䅑䅁䑁䅁䅷䅁䭁䩁䅧䅁䭁佁䬴䅁䭁䥁䕍䅁䉁䅁䅁允䅁䅁䅕䅁䅁佁䑁䕌䵅䅉䅅䅁䕁䅁䅁睁䵁䅁䅁权䵁䅁䅁权浄权䅁权獄权䅁允䅁䅁䅅䅁佁䅁䅷䅁硁䍁䄴䅍祁䑁䅅䅁䵁䅉䅅䅁䕁䅁䅁睁䵁䅁䅁权汃䅁䅁权畄权䅁权䙃䅂䅁允䅁䅁䅅䅁䙁䅁䅁䅁㑃剳䉂䍄䉁䅁䅁䅂䅁䅁䅍䅄䅁䅁䅯䅧䅅䅁䅯儷䅯䅁䅯䅣䅑䅁䅅䅁䉁䅁䅁兂佁扌摋㘷て睐杷允䅁䅁䅑䅁䑁䅁䅷䅁䭁䅁䈰䅁䭁佁䭙䅁䭁䝁䔸䅁䉁䅁䅁允䅁䅁䅯睒䅁䅁杷允䅁䅁䅑䅁䑁䅁䅷䅁䭁䍁䉧䅁䭁佁䭣䅁䭁䡁䔰䅁䉁䅁䅁允䅁䅁䅕杷㙯灕䡴稸䴸䅉䅅䅁䕁䅁䅁睁䵁䅁䅁权杂䅁䅁权䉁杁䅁权䑁杁䅁允䅁䅁䅅䅁䙁䝁ㅸ焳䥴乥䄹䍄䉁䅁䅁䅂䅁䅁䅍䅄䅁䅁䅯儷䅁䅁䅯儷䅯䅁䅯睢䅑䅁䅅䅁䉁䅁䅁兂坂楄礲敮㜯睐杷允䅁䅁䅑䅁䑁䅁䅷䅁䭁佁䄰䅁䭁佁䬰䅁䭁䡁䕁䅁䉁䅁䅁允䅁䅁䅕児塲㍯㥁䐯䴸䅉䅅䅁䕁䅁䅁睁䵁䅁䅁权硂允䅁权瑄权䅁权䙃䅂䅁允䅁䅁䅅䅁䙁䙁橔婰䕶偉⽁䍄䉁䅁䅁䅂䅁䅁䅍䅄䅁䅁䅯杆䅁䅁䅯眵䅯䅁䅯睢䅑䅁䅅䅁䉁䅁䅁兂祄欰椱䙅楧䅑杷允䅁䅁䅑䅁䑁䅁䅷䅁䭁䵁䅳䅁䭁佁䬰䅁䭁䡁䕯䅁䉁䅁䅁允䅁䅁䅕歵䵫楁䡵䐹䴸䅉䅅䅁䕁䅁䅁睁䵁䅁䅁权䡃䅁䅁权浄权䅁权䙃䅂䅁允䅁䅁䅅䅁佁䅁䅷䅁硁䍁䄴䅍睁䑁䅅䅁䵁䅉䅅䅁䕁䅁䅁睁䵁䅁䅁权煄䅁䅁权浄权䅁权䑃䅂䅁允䅁䅁䅅䅁佁䅁䅷䅁㉁䍁䄴兎ぁ䑁䅣䅁䵁䅉䅅䅁䕁䅁䅁睁䵁䅁䅁权䱄䅁䅁权瑄权䅁权䙃䅂䅁允䅁䅁䅅䅁䙁䍁䡵瑆佮⼹⽅䍄䉁䅁䅁䅂䅁䅁䅍䅄䅁䅁䅯睹䅁䅁䅯儷䅯䅁䅯睧䅑䅁䅅䅁䉁䅁䅁兂い搯㑒匶穢睐杷允䅁䅁䅑䅁䑁䅁䅷䅁䭁䙁䉙䅁䭁佁䭫䅁䭁䡁䔰䅁䉁䅁䅁允䅁䅁䅕䅁䅁䩁汨歊䵅䅉䅅䅁䕁䅁䅁睁䵁䅁䅁权畃允䅁权瑄权䅁权獄权䅁允䅁䅁䅅䅁䙁䙁歰㥏倹敪⽣䍄䉁䅁䅁䅂䅁䅁䅍䅄䅁䅁䅯儴䅅䅁䅯儷䅯䅁䅯兢䅑䅁䅅䅁䉁䅁䅁兂慂䑚晶睔嘰䅷杷允䅁䅁䅑䅁䑁䅁䅷䅁䭁䭁䅁䅁䭁佁䭙䅁䭁䡁䕯䅁䉁䅁䅁允䅁䅁䄴䅄䅁䑁䅅杌ㅁ䑁䅅李䅁䅁杷允䅁䅁䅑䅁䑁䅁䅷䅁䭁䭁䈴䅁䭁佁䬰䅁䭁䥁䕕䅁䉁䅁䅁允䅁䅁䅕䅁䅁䅁䅁䐶䴸䅉䅅䅁䕁䅁䅁睁䵁䅁䅁权啄䅁䅁权浄权䅁权獄权䅁允䅁䅁䅅䅁佁䅁䅷䅁睁䍁䄴兏㉁䑁䅅䅁䵁䅉䅅䅁䕁䅁䅁睁䵁䅁䅁权塂允䅁权瑄权䅁权獄权䅁允䅁䅁䅅䅁䙁䱁牸䱴呱畨⽁䍄䉁䅁䅁䅂䅁䅁䅍䅄䅁䅁䅯睖䅅䅁䅯儷䅯䅁䅯兢䅑䅁䅅䅁䉁䅁䅁兂塂癎眱潋杢睐杷允䅁䅁䅑䅁䑁䅁䅷䅁䭁䙁䉣䅁䭁佁䬰䅁䭁䡁䕯䅁䉁䅁䅁允䅁䅁䅕ㅔ桔歶㕲稲䴸䅉䅅䅁䕁䅁䅁睁䵁䅁䅁权噂䅁䅁权瑄权䅁权獄权䅁允䅁䅁䅅䅁䙁䍁扐堫焵偶⼴䍄䉁䅁䅁䅂䅁䅁䅍䅄䅁䅁䅯杊䅁䅁䅯眵䅯䅁䅯兣䅑䅁䅅䅁䉁䅁䅁兂杂摡癚呤奁䅑杷允䅁䅁䅑䅁䑁䅁䅷䅁䭁䥁䅳䅁䭁佁䬰䅁䭁䡁䕯䅁䉁䅁䅁允䅁䅁䅕䑗ね䡹⭢䕏䵁䅉䅅䅁䕁䅁䅁睁䵁䅁䅁权䱃䅁䅁权瑄权䅁权睂䅂䅁允䅁䅁䅅䅁䙁䩁䑚㉩湺礫䅊䍄䉁䅁䅁䅂䅁䅁䅍䅄䅁䅁䅯睩䅁䅁䅯儷䅯䅁䅯全䅑䅁䅅䅁䉁䅁䅁兂呄坔光䑗八䅷杷允䅁䅁䅑䅁䑁䅁䅷䅁䭁䥁䅳䅁䭁佁䬰䅁䭁䥁䕍䅁䉁䅁䅁允䅁䅁䅕穊䥅䉲慺㡆䵁䅉䅅䅁䕁䅁䅁睁䵁䅁䅁权千允䅁权畄权䅁权療䅂䅁允䅁䅁䅅䅁䙁䅁䅁䅁㡄剬䉸䍄䉁䅁䅁䅂䅁䅁䅍䅄䅁䅁䅯睲䅅䅁䅯儷䅯䅁䅯䅣䅑䅁䅅䅁䉁䅁䅁兂㙄浦㡱䩤䅎䅑杷允䅁䅁䅑䅁䑁䅁䅷䅁䭁佁䅑䅁䭁佁䭣䅁䭁䡁䕁䅁䉁䅁䅁允䅁䅁䅕牒穢搯契䕍䵁䅉䅅䅁䕁䅁䅁睁䵁䅁䅁权癃允䅁权瑄权䅁权䙃䅂䅁允䅁䅁䅅䅁䭁䙁䴴䅁䵁䅉䅅䅁䕁䅁䅁睁䵁䅁䅁权癃允䅁权瑄权䅁权㥂䅂䅁允䅁䅁䅅䅁䭁䙁䴴䅁䵁䅉䅅䅁䕁䅁䅁睁䵁䅁䅁权牂允䅁权湄权䅁权獄权䅁允䅁䅁䅅䅁䙁䉁畓⭒㙆䅆䅚䍄䉁䅁䅁䅂䅁䅁䅍䅄䅁䅁䅯关䅅䅁䅯儷䅯䅁䅯䅣䅑䅁䅅䅁䉁䅁䅁兂汁潂噇㑑杶睐杷允䅁䅁䅑䅁䑁䅁䅷䅁䭁䥁䉣䅁䭁佁䬰䅁䭁䝁䔰䅁䉁䅁䅁允䅁䅁䅕噎㘶兓䍷稴䴸䅉䅅䅁䕁䅁䅁睁䵁䅁䅁权睄允䅁权瑄权䅁权睂䅂䅁允䅁䅁䅅䅁䙁䵁杕䡳潊摫⽕䍄䉁䅁䅁䅂䅁䅁䅍䅄䅁䅁䅯眶䅅䅁䅯儷䅯䅁䅯全䅑䅁䅅䅁䉁䅁䅁兂畃⭒㙆䭆䤴䅷杷允䅁䅁䅑䅁䑁䅁䅷䅁䭁䝁䅫䅁䭁佁䬴䅁䭁䥁䕍䅁䉁䅁䅁允䅁䅁䅕䅁䅁䕁㙄歇䵅䅉䅅䅁䕁䅁䅁睁䵁䅁䅁权穄䅁䅁权䉁杁䅁权䍁杁䅁允䅁䅁䅅䅁䙁䑁兘䕦䐶畢䅬䍄䉁䅁䅁䅂䅁䅁䅍䅄䅁䅁䅯睨䅁䅁䅯儷䅯䅁䅯䄷䅯䅁䅅䅁䉁䅁䅁兂䙃ㄶ㑇潈湘睐杷允䅁䅁䅑䅁䑁䅁䅷䅁䭁䙁䉁䅁䭁佁䬰䅁䭁佁䭷䅁䉁䅁䅁允䅁䅁䅕婧䑖㉩湺捂䵁䅉䅅䅁䕁䅁䅁睁䵁䅁䅁权㙁允䅁权剁䅁䅁权䕁杁䅁允䅁䅁䅅䅁佁䉁䅉䅁㍁䑁䅙䅎睁䑁䅁䅍睁䑁䅁䅁䵁䅉䅅䅁䕁䅁䅁睁䵁䅁䅁权扃允䅁权瑄权䅁权䙃䅂䅁允䅁䅁䅅䅁䙁䅁䅁䅁䅁偁⽁䍄䉁䅁䅁䅂䅁䅁䅍䅄䅁䅁䅯䅵䅁䅁䅯朵䅯䅁䅯全䅑䅁䅅䅁䉁䅁䅁杄䵁䅁䅁睍畁䑁䅅睍硁䅁䅁䍄䉁䅁䅁䅂䅁䅁䅍䅄䅁䅁䅯睬䅅䅁䅯儶䅯䅁䅯兦䅑䅁䅅䅁䉁䅁䅁兂䅁䅁䅁佋⽁兑杷允䅁䅁䅑䅁䑁䅁䅷䅁䭁䱁䉕䅁䭁佁䬰䅁䭁䝁䔸䅁䉁䅁䅁允䅁䅁䅕卸睃浣剩吶䴸䅉䅅䅁䕁䅁䅁睁䵁䅁䅁权佃䅁䅁权灄权䅁权療䅂䅁允䅁䅁䅅䅁䙁䅁䅁䅁杄硐䉊䍄䉁䅁䅁䅂䅁䅁䅍䅄䅁䅁䅯兴䅅䅁䅯儷䅯䅁䅯兣䅑䅁䅅䅁䉁䅁䅁兂䥁䉲慸䑚橶睐杷允䅁䅁䅑䅁䑁䅁䅷䅁䭁䙁䉁䅁䭁佁䬰䅁䭁䝁䔸䅁䉁䅁䅁允䅁䅁䅕䑔䩥坑汄㡃䵁䅉䅅䅁䕁䅁䅁睁䵁䅁䅁权祄䅁䅁权灄权䅁权睂䅂䅁允䅁䅁䅅䅁䙁䅁䅁䅁睃穕䉂䍄䉁䅁䅁䅂䅁䅁䅍䅄䅁䅁䅯䅕䅅䅁䅯儷䅯䅁䅯兣䅑䅁䅅䅁䉁䅁䅁兂穂䩡瑈䑦券䅷杷允䅁䅁䅑䅁䑁䅁䅷䅁䭁䭁䄰䅁䭁䅁䍅䅁䭁</t>
  </si>
  <si>
    <t>䅁䍉䅁䉁䅁䅁允䅁䅁䅕呁捺兲坵唶䵁䅉䅅䅁䕁䅁䅁睁䵁䅁䅁权兂允䅁权瑄权䅁权䑃䅂䅁允䅁䅁䅅䅁䙁䝁浚浚浚栵䅲䍄䉁䅁䅁䅂䅁䅁䅍䅄䅁䅁䅯兘䅅䅁䅯允䅉䅁䅯杁䅉䅁䅅䅁䉁䅁䅁兂癁匳䝑奉啮䅑杷允䅁䅁䅑䅁䑁䅁䅷䅁䭁䥁䅁䅁䭁佁䬰䅁䭁䝁䔰䅁䉁䅁䅁允䅁䅁䅕䉵䘶ㄶ㑇樱䴸䅉䅅䅁䕁䅁䅁睁䵁䅁䅁权䅃䅁䅁权瑄权䅁权睂䅂䅁允䅁䅁䅅䅁䙁䅁䍷㑋坣搲⼴䍄䉁䅁䅁䅂䅁䅁䅍䅄䅁䅁䅯䅡䅁䅁䅯眵䅯䅁䅯䄷䅯䅁䅅䅁䉁䅁䅁兂剄瑉㕶畦慯䅑杷允䅁䅁䅑䅁䑁䅁䅷䅁䭁䥁䅁䅁䭁佁䬰䅁䭁䡁䔰䅁䉁䅁䅁允䅁䅁䅕⼲⭬牡へ稲䴸䅉䅅䅁䕁䅁䅁睁䵁䅁䅁权ぁ允䅁权瑄权䅁权睂䅂䅁允䅁䅁䅅䅁䙁䉁畓⭒㙆但⼴䍄䉁䅁䅁䅂䅁䅁䅍䅄䅁䅁䅯睗䅁䅁䅯朵䅯䅁䅯兦䅑䅁䅅䅁䉁䅁䅁杄䵁䅁䅁免畁䑁䅅杍祁䅁䅁䍄䉁䅁䅁䅂䅁䅁䅍䅄䅁䅁䅯睁䅅䅁䅯眵䅯䅁䅯全䅑䅁䅅䅁䉁䅁䅁兂啁歲桦桥浑䅑杷允䅁䅁䅑䅁䑁䅁䅷䅁䭁䑁䈸䅁䭁佁䭣䅁䭁䝁䔸䅁䉁䅁䅁允䅁䅁䅕敫㠱穐⭗䕍䵁䅉䅅䅁䕁䅁䅁睁䵁䅁䅁权偃䅁䅁权䕁䅁䅁权䙁䅁䅁允䅁䅁䅅䅁䙁䅁䅁䅁䭃䝸䉰䍄䉁䅁䅁䅂䅁䅁䅍䅄䅁䅁䅯䅢䅅䅁䅯儶䅯䅁䅯全䅑䅁䅅䅁䉁䅁䅁兂䅁䅁䅁䱺䱎兑杷允䅁䅁䅑䅁䑁䅁䅷䅁䭁䭁䅷䅁䭁佁䭙䅁䭁䡁䕅䅁䉁䅁䅁允䅁䅁䄴䅄䅁䑁䅁杌㉁䑁䅑李䅁䅁杷允䅁䅁䅑䅁䑁䅁䅷䅁䭁䭁䅁䅁䭁佁䬰䅁䭁䥁䕍䅁䉁䅁䅁允䅁䅁䅕䉰〱䩏䕮稵䴸䅉䅅䅁䕁䅁䅁睁䵁䅁䅁权䱃允䅁权浄权䅁权瑂䅂䅁允䅁䅁䅅䅁佁䅁䅯䅁睁䍁䄴䅏㕁䅁䅁䍄䉁䅁䅁䅂䅁䅁䅍䅄䅁䅁䅯杵䅅䅁䅯儷䅯䅁䅯䄷䅯䅁䅅䅁䉁䅁䅁兂呃䅇坒楄椳睐杷允䅁䅁䅑䅁䑁䅁䅷䅁䭁佁䉅䅁䭁佁䭣䅁䭁䡁䕅䅁䉁䅁䅁允䅁䅁䅕扉祂䩡瑈啃䵁䅉䅅䅁䕁䅁䅁睁䵁䅁䅁权㝁允䅁权畄权䅁权療䅂䅁允䅁䅁䅅䅁䙁䅁䅁䅁䅁攴䅬䍄䉁䅁䅁䅂䅁䅁䅍䅄䅁䅁䅯朴䅅䅁䅯眵䅯䅁䅯兣䅑䅁䅅䅁䉁䅁䅁兂㥃㙌㉌灧桍䅑杷允䅁䅁䅑䅁䑁䅁䅷䅁䭁䱁䉯䅁䭁佁䬰䅁䭁䝁䔰䅁䉁䅁䅁允䅁䅁䅕䘫橐婰䕶䐴䴸䅉䅅䅁䕁䅁䅁睁䵁䅁䅁权畃允䅁权灄权䅁权瑂䅂䅁允䅁䅁䅅䅁䙁䅁䅁䅁坁楑䉊䍄䉁䅁䅁䅂䅁䅁䅍䅄䅁䅁䅯杵䅅䅁䅯儷䅯䅁䅯睢䅑䅁䅅䅁䉁䅁䅁兂橁⼲⭬牡歺睐杷允䅁䅁䅑䅁䑁䅁䅷䅁䭁䱁䉯䅁䭁佁䬰䅁䭁䡁䕯䅁䉁䅁䅁允䅁䅁䅕㥏倹婪畤樵䴸䅉䅅䅁䕁䅁䅁睁䵁䅁䅁权婄䅁䅁权浄权䅁权㙂䅂䅁允䅁䅁䅅䅁佁䅁䅷䅁硁䍁䄴杍㍁䑁䅕䅁䵁䅉䅅䅁䕁䅁䅁睁䵁䅁䅁权汃允䅁权瑄权䅁权硂䅂䅁允䅁䅁䅅䅁䙁䩁䥉摓䕳佇⽙䍄䉁䅁䅁䅂䅁䅁䅍䅄䅁䅁䅯杵䅅䅁䅯儷䅯䅁䅯兦䅑䅁䅅䅁䉁䅁䅁兂啂㘴扗䍸歄睐杷允䅁䅁䅑䅁䑁䅁䅷䅁䭁䍁䉳䅁䭁佁䬰䅁䭁䡁䕯䅁䉁䅁䅁允䅁䅁䅕慲㥓敗煭䐶䴸䅉䅅䅁䕁䅁䅁睁䵁䅁䅁权偄允䅁权剁䅁䅁权䙁䅁䅁允䅁䅁䅅䅁佁䉁䅑䅁ぁ䑁䅁兏㕁䑁䅑䅏睁䑁䅁䅍䅁䅁杷允䅁䅁䅑䅁䑁䅁䅷䅁䭁䭁䉕䅁䭁佁䬰䅁䭁佁䭷䅁䉁䅁䅁允䅁䅁䅕獫汴捘丱吷䴸䅉䅅䅁䕁䅁䅁睁䵁䅁䅁权㥄䅁䅁权畄权䅁权㥂䅂䅁允䅁䅁䅅䅁䙁䅁䅁䅁杄⭣䅤䍄䉁䅁䅁䅂䅁䅁䅍䅄䅁䅁䅯兗䅅䅁䅯朵䅯䅁䅯全䅑䅁䅅䅁䉁䅁䅁杄䵁䅁䅁免畁䑁䅍兎㉁䅁䅁䍄䉁䅁䅁䅂䅁䅁䅍䅄䅁䅁䅯杮䅁䅁䅯儷䅯䅁䅯兢䅑䅁䅅䅁䉁䅁䅁兂䑃䵷桱扒湢睐杷允䅁䅁䅑䅁䑁䅁䅷䅁䭁䑁䉧䅁䭁䅁䅑䅁䭁䅁䅕䅁䉁䅁䅁允䅁䅁䅕䅁䅁䵧橯啥䵅䅉䅅䅁䕁䅁䅁睁䵁䅁䅁权祁䅁䅁权灄权䅁权㙂䅂䅁允䅁䅁䅅䅁䙁䅁䅁䅁䅃硰䉒䍄䉁䅁䅁䅂䅁䅁䅍䅄䅁䅁䅯䅏䅁䅁䅯眵䅯䅁䅯兣䅑䅁䅅䅁䉁䅁䅁兂䱃佢㝦塱慅䅑杷允䅁䅁䅑䅁䑁䅁䅷䅁䭁䩁䄴䅁䭁佁䬰䅁䭁䡁䕅䅁䉁䅁䅁允䅁䅁䅕噈歰㥏倹吵䴸䅉䅅䅁䕁䅁䅁睁䵁䅁䅁权敃䅁䅁权瑄权䅁权㥂䅂䅁允䅁䅁䅅䅁䙁乁㑖匶硙佃⽷䍄䉁䅁䅁䅂䅁䅁䅍䅄䅁䅁䅯眲䅁䅁䅯朵䅯䅁䅯来䅑䅁䅅䅁䉁䅁䅁杄䵁䅁䅁䅍畁䑁䅫免ぁ䅁䅁䍄䉁䅁䅁䅂䅁䅁䅍䅄䅁䅁䅯杏䅅䅁䅯儷䅯䅁䅯来䅑䅁䅅䅁䉁䅁䅁兂敂歵䵫楁塶睐杷允䅁䅁䅑䅁䑁䅁䅷䅁䭁佁䈴䅁䭁佁䭫䅁䭁佁䭷䅁䉁䅁䅁允䅁䅁䅕䅁䅁䉁慁お䵅䅉䅅䅁䕁䅁䅁睁䵁䅁䅁权䥂允䅁权浄权䅁权㙂䅂䅁允䅁䅁䅅䅁佁䅁䅷䅁硁䍁䄴䅍ㅁ䑁䅙䅁䵁䅉䅅䅁䕁䅁䅁睁䵁䅁䅁权㙁允䅁权瑄权䅁权睂䅂䅁允䅁䅁䅅䅁䙁䅁牉硨婢瑺⽣䍄䉁䅁䅁䅂䅁䅁䅍䅄䅁䅁䅯睏䅅䅁䅯允䅉䅁䅯杁䅉䅁䅅䅁䉁䅁䅁兂㕃偆扷睬楌䅑杷允䅁䅁䅑䅁䑁䅁䅷䅁䭁䑁䉯䅁䭁佁䬰䅁䭁䥁䕍䅁䉁䅁䅁允䅁䅁䅕牘䩰䅄牉稳䴸䅉䅅䅁䕁䅁䅁睁䵁䅁䅁权㙁允䅁权瑄权䅁权㥂䅂䅁允䅁䅁䅅䅁䙁䙁歰㥏倹摪⼸䍄䉁䅁䅁䅂䅁䅁䅍䅄䅁䅁䅯儵䅁䅁䅯儷䅯䅁䅯兦䅑䅁䅅䅁䉁䅁䅁兂䕁杖琴灳䨰䅑杷允䅁䅁䅑䅁䑁䅁䅷䅁䭁䑁䅳䅁䭁佁䬰䅁䭁䥁䕕䅁䉁䅁䅁允䅁䅁䅕佖汏㡭村䐷䴸䅉䅅䅁䕁䅁䅁睁䵁䅁䅁权㝁䅁䅁权瑄权䅁权䑃䅂䅁允䅁䅁䅅䅁䙁䕁㍷啩杆昵⽁䍄䉁䅁䅁䅂䅁䅁䅍䅄䅁䅁䅯睩䅁䅁䅯眵䅯䅁䅯全䅑䅁䅅䅁䉁䅁䅁兂䉃啬䱏䝢慣䅑杷允䅁䅁䅑䅁䑁䅁䅷䅁䭁䕁䅷䅁䭁佁䬴䅁䭁䡁䔰䅁䉁䅁䅁允䅁䅁䅕䅁䅁䙁癄啊䵅䅉䅅䅁䕁䅁䅁睁䵁䅁䅁权㝁䅁䅁权瑄权䅁权㥂䅂䅁允䅁䅁䅅䅁䙁䉁䘫ㄶ㑇癈⽫䍄䉁䅁䅁䅂䅁䅁䅍䅄䅁䅁䅯兂䅅䅁䅯儷䅯䅁䅯睢䅑䅁䅅䅁䉁䅁䅁兂畃⭒㙆䭆䐴䅑杷允䅁䅁䅑䅁䑁䅁䅷䅁䭁䅁䉕䅁䭁佁䬰䅁䭁䡁䕁䅁䉁䅁䅁允䅁䅁䅕穐敖歵䵫歂䵁䅉䅅䅁䕁䅁䅁睁䵁䅁䅁权硂允䅁权浄权䅁权㙂䅂䅁允䅁䅁䅅䅁佁䅁䅷䅁硁䍁䄴免硁䑁䅧䅁䵁䅉䅅䅁䕁䅁䅁睁䵁䅁䅁权㥁允䅁权瑄权䅁权獄权䅁允䅁䅁䅅䅁䙁偁⭰牡へ㑫⽧䍄䉁䅁䅁䅂䅁䅁䅍䅄䅁䅁䅯児䅅䅁䅯儷䅯䅁䅯睢䅑䅁䅅䅁䉁䅁䅁兂㙄浦㡱䩤䥏睐杷允䅁䅁䅑䅁䑁䅁䅷䅁䭁䑁䈰䅁䭁佁䬰䅁䭁䡁䔰䅁䉁䅁䅁允䅁䅁䅕㥏倹婪畤橧䴸䅉䅅䅁䕁䅁䅁睁䵁䅁䅁权剄允䅁权畄权䅁权瑂䅂䅁允䅁䅁䅅䅁䙁䅁䅁䅁㑂䑏䈱䍄䉁䅁䅁䅂䅁䅁䅍䅄䅁䅁䅯䅷䅅䅁䅯儷䅯䅁䅯睧䅑䅁䅅䅁䉁䅁䅁兂煂䡶呓䅇敔睐杷允䅁䅁䅑䅁䑁䅁䅷䅁䭁䥁䉣䅁䭁佁䭣䅁䭁䡁䕅䅁䉁䅁䅁允䅁䅁䅕呣䬰㘱睎启䴸䅉䅅䅁䕁䅁䅁睁䵁䅁䅁权䡃䅁䅁权瑄权䅁权硂䅂䅁允䅁䅁䅅䅁䙁䙁乃㉬匴⭧⽷䍄䉁䅁䅁䅂䅁䅁䅍䅄䅁䅁䅯䄶䅁䅁䅯儷䅯䅁䅯䄷䅯䅁䅅䅁䉁䅁䅁兂塄㍯㥁瑃䑣䅑杷允䅁䅁䅑䅁䑁䅁䅷䅁䭁䉁䅳䅁䭁佁䬴䅁䭁䡁䕯䅁䉁䅁䅁允䅁䅁䅕䅁䅁䅁她䕑䵅䅉䅅䅁䕁䅁䅁睁䵁䅁䅁权潄䅁䅁权瑄权䅁权瑂䅂䅁允䅁䅁䅅䅁䙁䡁呗䅇坒杄䅆䍄䉁䅁䅁䅂䅁䅁䅍䅄䅁䅁䅯䄶䅁䅁䅯儷䅯䅁䅯兦䅑䅁䅅䅁䉁䅁䅁兂㑄⭕汏㡭䝑䅑杷允䅁䅁䅑䅁䑁䅁䅷䅁䭁䥁䅣䅁䭁佁䬴䅁䭁䝁䔰䅁䉁䅁䅁允䅁䅁䅕䅁䅁乁㙄歎䵅䅉䅅䅁䕁䅁䅁睁䵁䅁䅁权㡁允䅁权瑄权䅁权獄权䅁允䅁䅁䅅䅁䙁䡁㥅瑃橥佣⽫䍄䉁䅁䅁䅂䅁䅁䅍䅄䅁䅁䅯兹䅁䅁䅯儷䅯䅁䅯䄷䅯䅁䅅䅁䉁䅁䅁兂䅁䅁䅁䅁潄睐杷允䅁䅁䅑䅁䑁䅁䅷䅁䭁䙁䅷䅁䭁佁䭙䅁䭁䥁䕍䅁䉁䅁䅁允䅁䅁䄴䅄䅁䑁䅅杌祁䑁䅍兎䅁䅁杷允䅁䅁䅑䅁䑁䅁䅷䅁䭁䵁䅫䅁䭁佁䬰䅁䭁䝁䔸䅁䉁䅁䅁允䅁䅁䅕倹唳佥浫吵䴸䅉䅅䅁䕁䅁䅁睁䵁䅁䅁权䩄䅁䅁权瑄权䅁权硂䅂䅁允䅁䅁䅅䅁䙁乁佮ㄹ橐数⽣䍄䉁䅁䅁䅂䅁䅁䅍䅄䅁䅁䅯兇䅁䅁䅯儷䅯䅁䅯䄷䅯䅁䅅䅁䉁䅁䅁兂十㡧䭄啯楘睐杷允䅁䅁䅑䅁䑁䅁䅷䅁䭁䡁䉅䅁䭁䅁䅯䅁䭁䅁䍑䅁䉁䅁䅁允䅁䅁䅕䵮村䡳潌商䵁䅉䅅䅁䕁䅁䅁睁䵁䅁䅁权十䅁䅁权灄权䅁权㥂䅂䅁允䅁䅁䅅䅁䙁䅁䅁䅁杁睏䉨䍄䉁䅁䅁䅂䅁䅁䅍䅄䅁䅁䅯兊䅁䅁䅯儷䅯䅁䅯䅣䅑䅁䅅䅁䉁䅁䅁兂⭃确癯匳坔睐杷允䅁䅁䅑䅁䑁䅁䅷䅁䭁䍁䅕䅁䭁佁䬰䅁䭁䡁䕅䅁䉁䅁䅁允䅁䅁䅕䡰㥁瑃橥䐲䴸䅉䅅䅁䕁䅁䅁睁䵁䅁䅁权塄䅁䅁权畄权䅁权䑃䅂䅁允䅁䅁䅅䅁䙁䅁䅁䅁楄浥䉚䍄䉁䅁䅁䅂䅁䅁䅍䅄䅁䅁䅯睕䅅䅁䅯朵䅯䅁䅯来䅑䅁䅅䅁䉁䅁䅁杄䵁䅁䅁免畁䑁䅣免㉁䅁䅁䍄䉁䅁䅁䅂䅁䅁䅍䅄䅁䅁䅯兊䅁䅁䅯儷䅯䅁䅯睧䅑䅁䅅䅁䉁䅁䅁兂㑄⭕汏㡭奔睐杷允䅁䅁䅑䅁䑁䅁䅷䅁䭁䩁䅫䅁䭁佁䭫䅁䭁䡁䕯䅁䉁䅁䅁允䅁䅁䅕䅁䅁䑁捩䵐䵅䅉䅅䅁䕁䅁䅁睁䵁䅁䅁权桂䅁䅁权瑄权䅁权瑂䅂䅁允䅁䅁䅅䅁䙁䑁晶㑔堲潢⽉䍄䉁䅁䅁䅂䅁䅁䅍䅄䅁䅁䅯兙䅁䅁䅯儷䅯䅁䅯全䅑䅁䅅䅁䉁䅁䅁权䡂䅁䅁䍄䉁䅁䅁䅂䅁䅁䅍䅄䅁䅁䅯杌䅁䅁䅯朷䅯䅁䅯䅣䅑䅁䅅䅁䉁䅁䅁兂䅁䅁䅁䥣䥆兑杷允䅁䅁䅑䅁䑁䅁䅷䅁䭁䝁䅅䅁䭁佁䬰䅁䭁䡁䔰䅁䉁䅁䅁允䅁䅁䅯睒䅁䅁杷允䅁䅁䅑䅁䑁䅁䅷䅁䭁䥁䅫䅁䭁佁䬰䅁䭁䥁䕍䅁䉁䅁䅁允䅁䅁䅕桙奂扏䥔橴䴸䅉䅅䅁䕁䅁䅁睁䵁䅁䅁权㡁䅁䅁权畄权䅁权瑂䅂䅁允䅁䅁䅅䅁䙁䅁䅁䕁䩃潰䉊䍄䉁䅁䅁䅂䅁䅁䅍䅄䅁䅁䅯児䅁䅁䅯朷䅯䅁䅯兢䅑䅁䅅䅁䉁䅁䅁兂䅁䅁䅂慩䍡兑杷允䅁䅁䅑䅁䑁䅁䅷䅁䭁䵁䅑䅁䭁佁䭙䅁䭁䝁䔸䅁䉁䅁䅁允䅁䅁䄴䅄䅁䑁䅅杌ぁ䑁䅁䅎䅁䅁杷允䅁䅁䅑䅁䑁䅁䅷䅁䭁䕁䉙䅁䭁佁䬰䅁䭁䡁䕯䅁䉁䅁䅁允䅁䅁䅕杹穥畺䅖稶䴸䅉䅅䅁䕁䅁䅁睁䵁䅁䅁权桁允䅁权畄权䅁权䑃䅂䅁允䅁䅁䅅䅁䙁䅁䅁䅁杄桥䈱䍄䉁䅁䅁䅂䅁䅁䅍䅄䅁䅁䅯杒䅅䅁䅯儷䅯䅁䅯睧䅑䅁䅅䅁䉁䅁䅁兂噂㕡㝖呦潦睐杷允䅁䅁䅑䅁䑁䅁䅷䅁䭁䕁䉙䅁䭁佁䬰䅁䭁䡁䔰䅁䉁䅁䅁允䅁䅁䅕杰剓㝃䵨䐶䴸䅉䅅䅁䕁䅁䅁睁䵁䅁䅁权慂䅁䅁权剁䅁䅁权䙁䅁䅁允䅁䅁䅅䅁佁䉁䅑䅁祁䑁䅉睎㑁䑁䅅䅍睁䑁䅁䅍䅁䅁杷允䅁䅁䅑䅁䑁䅁䅷䅁䭁䱁䅉䅁䭁佁䭫䅁䭁䝁䔰䅁䉁䅁䅁允䅁䅁䅕䅁䅁䩁塨䕍䵅䅉䅅䅁䕁䅁䅁睁䵁䅁䅁权牄䅁䅁权灄权䅁权瑂䅂䅁允䅁䅁䅅䅁䙁䅁䅁䅁睃䘰䉂䍄䉁䅁䅁䅂䅁䅁䅍䅄䅁䅁䅯兴䅁䅁䅯儷䅯䅁䅯全䅑䅁䅅䅁䉁䅁䅁兂摄䅊䉡啬䑍䅑杷允䅁䅁䅑䅁䑁䅁䅷䅁䭁䱁䅕䅁䭁佁䬰䅁䭁䥁䕍䅁䉁䅁䅁允䅁䅁䅕䥕堲桢䑋ぁ䵁䅉䅅䅁䕁䅁䅁睁䵁䅁䅁权歃允䅁权瑄权䅁权硂䅂䅁允䅁䅁䅅䅁䙁䱁䥑牍歲䙤䅆䍄䉁䅁䅁䅂䅁䅁䅍䅄䅁䅁䅯杏䅅䅁䅯眵䅯䅁䅯睧䅑䅁䅅䅁䉁䅁䅁兂療潅䅐楹楅䅑杷允䅁䅁䅑䅁䑁䅁䅷䅁䭁䅁䉫䅁䭁佁䭫䅁䭁䡁䔰䅁䉁䅁䅁允䅁䅁䅕䅁䅁䝁䭁欵䵁䅉䅅䅁䕁䅁䅁睁䵁䅁䅁权求允䅁权湄权䅁权睂䅂䅁允䅁䅁䅅䅁䙁䍁䡵瑆佮穆䅂䍄䉁䅁䅁䅂䅁䅁䅍䅄䅁䅁䅯杚䅅䅁䅯朷䅯䅁䅯䄷䅯䅁䅅䅁䉁䅁䅁兂䅁䅁䅁䭮晎兑杷允䅁䅁䅑䅁䑁䅁䅷䅁䭁䅁䉅䅁䭁䅁䅯䅁䭁䅁䅕䅁䉁䅁䅁允䅁䅁䅕灶愸㥌欲䕉䵁䅉䅅䅁䕁䅁䅁睁䵁䅁䅁权䙄允䅁权瑄权䅁权硂䅂䅁允䅁䅁䅅䅁䙁䉁畓⭒㙆乆⼴䍄䉁䅁䅁䅂䅁䅁䅍䅄䅁䅁䅯典䅅䅁䅯儷䅯䅁䅯全䅑䅁䅅䅁䉁䅁䅁兂䩄牤昶楇搯睐杷允䅁䅁䅑䅁䑁䅁䅷䅁䭁䅁䉉䅁䭁佁䬴䅁䭁䝁䔸䅁䉁䅁䅁允䅁䅁䅕䅁䅁䅁㥺䕖䵅䅉䅅䅁䕁䅁䅁睁䵁䅁䅁权獄䅁䅁权瑄权䅁权硂䅂䅁允䅁䅁䅅䅁䙁乁㑖匶硙䉃䅌䍄䉁䅁䅁䅂䅁䅁䅍䅄䅁䅁䅯睸䅅䅁䅯儷䅯䅁䅯全䅑䅁䅅䅁䉁䅁䅁兂畄䑦ㄸ牘穲睐杷允䅁䅁䅑䅁䑁䅁䅷䅁䭁䅁䈸䅁䭁䅁䅑䅁䭁䅁䍑䅁䉁䅁䅁允䅁䅁䅕䅁䅁䱁獃歚䵅䅉䅅䅁䕁䅁䅁睁䵁䅁䅁权䩄允䅁权瑄权䅁权獄权䅁允䅁䅁䅅䅁䙁䍁捬㡪ㅌ䱋⽷䍄䉁䅁䅁䅂䅁䅁䅍䅄䅁䅁䅯䅣䅁䅁䅯儷䅯䅁䅯兣䅑䅁䅅䅁䉁䅁䅁兂㉃⼸唳佥敮睐杷允䅁䅁䅑䅁䑁䅁䅷䅁䭁䉁䅣䅁䭁佁䭣䅁䭁䥁䕕䅁䉁䅁䅁允䅁䅁䅕〳丫㉬匶䕇䵁䅉䅅䅁䕁䅁䅁睁䵁䅁䅁权䩃允䅁权畄权䅁权硂䅂䅁允䅁䅁䅅䅁䙁䅁䅁䅁㑂唸䉎䍄䉁䅁䅁䅂䅁䅁䅍䅄䅁䅁䅯䅣䅁䅁䅯儷䅯䅁䅯睧䅑䅁䅅䅁䉁䅁䅁兂捃䍸睃浣桪睐杷允䅁䅁䅑䅁䑁䅁䅷䅁䭁偁䉫䅁䭁佁䭣䅁䭁䡁䕁䅁䉁䅁䅁允䅁䅁䅕琸乊桙奂啍䵁䅉䅅䅁䕁䅁䅁睁䵁䅁䅁权浂䅁䅁权瑄权䅁权㥂䅂䅁允䅁䅁䅅䅁䙁䥁噇㑑獴⬵⽣䍄䉁䅁䅁䅂䅁䅁䅍䅄䅁䅁䅯䅹䅅䅁䅯儷䅯䅁䅯睢䅑䅁䅅䅁䉁䅁䅁兂䑃䵷桱扒橢睐杷允䅁䅁䅑䅁䑁䅁䅷䅁䭁䥁䉳䅁䭁佁䭫䅁䭁䡁䕁䅁䉁䅁䅁允䅁䅁䅕䅁䅁佁湨問䵅䅉䅅䅁䕁䅁䅁睁䵁䅁䅁权䥄允䅁权瑄权䅁权䙃䅂䅁允䅁䅁䅅䅁䙁䱁へ硫䕧畖⽉䍄䉁䅁䅁䅂䅁䅁䅍䅄䅁䅁䅯䅹䅅䅁䅯儷䅯䅁䅯睧䅑䅁䅅䅁䉁䅁䅁兂兂婪畤潅歐睐杷允䅁䅁䅑䅁䑁䅁䅷䅁䭁䩁䉕䅁䭁佁䬰䅁䭁䝁䔰䅁䉁䅁䅁允䅁䅁䅕婎桢䕌䙬歁䵁䅉䅅䅁䕁䅁䅁睁䵁䅁䅁权噃允䅁权瑄权䅁权㙂䅂䅁允䅁䅁䅅䅁䙁䉁呃硶湁䅯䅒䍄䉁䅁䅁䅂䅁䅁䅍䅄䅁䅁䅯公䅅䅁䅯儷䅯䅁䅯䅣䅑䅁䅅䅁䉁䅁䅁兂扄瑁坋剐䐸䅑杷允䅁䅁䅑䅁䑁䅁䅷䅁䭁䩁䉕䅁䭁佁䬰䅁䭁䥁䕕䅁䉁䅁䅁允䅁䅁䅕㥥啪㑍瀳啁䵁䅉䅅䅁䕁䅁䅁睁䵁䅁䅁权桂允䅁权瑄权䅁权療䅂䅁允䅁䅁䅅䅁䙁䭁慁㥌欰瑂⽫䍄䉁䅁䅁䅂䅁䅁䅍䅄䅁䅁䅯杶䅅䅁䅯儷䅯䅁䅯来䅑䅁䅅䅁䉁䅁䅁兂歃䑣䬰㘱⭐睐杷允䅁䅁䅑䅁䑁䅁䅷䅁䭁䑁䅧䅁䭁佁䬴䅁䭁䝁䔸䅁䉁䅁䅁允䅁䅁䅕䅁䅁䡁䭁お䵅䅉䅅䅁䕁䅁䅁睁䵁䅁䅁权䭃䅁䅁权瑄权䅁权獄权䅁允䅁䅁䅅䅁䙁䍁捬㡪ㅌ佋⽷䍄䉁䅁䅁䅂䅁䅁䅍䅄䅁䅁䅯䅇䅁䅁䅯允䅉䅁䅯杁䅉䅁䅅䅁䉁䅁䅁兂婃⽮䱱晑䡌䅑杷允䅁䅁䅑䅁䑁䅁䅷䅁䭁䥁䅯䅁䭁佁䬰䅁䭁䝁䔰䅁䉁䅁䅁允䅁䅁䅕㝤昶楇搯䐷䴸䅉䅅䅁䕁䅁䅁睁䵁䅁䅁权獁䅁䅁权畄权䅁权㥂䅂䅁允䅁䅁䅅䅁䙁䅁䅁䅁䅁䩳䄱䍄䉁䅁䅁䅂䅁䅁䅍䅄䅁䅁䅯杩䅁䅁䅯儷䅯䅁䅯兣䅑䅁䅅䅁䉁䅁䅁兂煃搸乊桙潄睐杷允䅁䅁䅑䅁䑁䅁䅷䅁䭁佁䈸䅁䭁佁䬰䅁䭁䡁䕅䅁䉁䅁䅁允䅁䅁䅕㑋坣挲㌷穯䴸䅉䅅䅁䕁䅁䅁睁䵁䅁䅁权乄允䅁权瑄权䅁权療䅂䅁允䅁䅁䅅䅁䙁䡁ㅔ坎㕨癋⽅䍄䉁䅁䅁䅂䅁䅁䅍䅄䅁䅁䅯杪䅁䅁䅯眵䅯䅁䅯兣䅑䅁䅅䅁䉁䅁䅁兂䑃䵷桱扒歙䅑杷允䅁䅁䅑䅁䑁䅁䅷䅁䭁䵁䈰䅁䭁佁䬰䅁䭁䡁䔰䅁䉁䅁䅁允䅁䅁䅕䝈䵏捍奙ぁ䵁䅉䅅䅁䕁䅁䅁睁䵁䅁䅁权汄允䅁权湄权䅁权䑃䅂䅁允䅁䅁䅅䅁䙁䙁歰㥏倹剪䅸䍄䉁䅁䅁䅂䅁䅁䅍䅄䅁䅁䅯杓䅅䅁䅯儷䅯䅁䅯来䅑䅁䅅䅁䉁䅁䅁兂䵂㑎䉬余奘睐杷允䅁䅁䅑䅁䑁䅁䅷䅁䭁䡁䅑䅁䭁䅁䍅䅁䭁䅁䍉䅁䉁䅁䅁允䅁䅁䅕ㅎ扭剢伸欶䵁䅉䅅䅁䕁䅁䅁睁䵁䅁䅁权䭂允䅁权瑄权䅁权睂䅂䅁允䅁䅁䅅䅁䙁䑁ね䡹⭡㥮⽯䍄䉁䅁䅁䅂䅁䅁䅍䅄䅁䅁䅯䅭䅁䅁䅯儶䅯䅁䅯睢䅑䅁䅅䅁䉁䅁䅁兂䅁䅁䅁义歁兑杷允䅁䅁䅑䅁䑁䅁䅷䅁䭁䕁䉯䅁䭁佁䬰䅁䭁䡁䕅䅁䉁䅁䅁允䅁䅁䅕硨婢発呤稲䴸䅉䅅䅁䕁䅁䅁睁䵁䅁䅁权䭂允䅁权瑄权䅁权䙃䅂䅁允䅁䅁䅅䅁䙁乁橥䑣䬰㤱⽳䍄䉁䅁䅁䅂䅁䅁䅍䅄䅁䅁䅯睧䅅䅁䅯儷䅯䅁䅯睢䅑䅁䅅䅁䉁䅁䅁兂䑃䵷桱扒啙䅑杷允䅁䅁䅑䅁䑁䅁䅷䅁䭁䵁䈰䅁䭁佁䭙䅁䭁䡁䕅䅁䉁䅁䅁允䅁䅁䅯睒䅁䅁杷允䅁䅁䅑䅁䑁䅁䅷䅁䭁䝁䉕䅁䭁佁䭣䅁䭁䡁䕯䅁䉁䅁䅁允䅁䅁䅕㥌欰潂ㅆ䕍䵁䅉䅅䅁䕁䅁䅁睁䵁䅁䅁权元允䅁权瑄权䅁权䑃䅂䅁允䅁䅁䅅䅁䙁偁灹搸乊湙⽁䍄䉁䅁䅁䅂䅁䅁䅍䅄䅁䅁䅯睧䅅䅁䅯儷䅯䅁䅯睧䅑䅁䅅䅁䉁䅁䅁兂塁挲㌷㙕灍䅑杷允䅁䅁䅑䅁䑁䅁䅷䅁䭁䕁䉉䅁䭁佁䬴䅁䭁䡁䕯䅁䉁䅁䅁允䅁䅁䅯睒䅁䅁杷允䅁䅁䅑䅁䑁䅁䅷䅁䭁䭁䅁䅁䭁佁䬰䅁䭁䝁䔸䅁䉁䅁䅁允䅁䅁䅕歄ㄶ塔坰吶䴸䅉䅅䅁䕁䅁䅁睁䵁䅁䅁权敁允䅁权湄权䅁权硂䅂䅁允䅁䅁䅅䅁䙁䵁桵扒穢匯䅂䍄䉁䅁䅁䅂䅁䅁䅍䅄䅁䅁䅯儶䅁䅁䅯儷䅯䅁䅯睧䅑䅁䅅䅁䉁䅁䅁兂獃䙈歰㥏瘯睐杷允䅁䅁䅑䅁䑁䅁䅷䅁䭁䥁䉷䅁䭁佁䬰䅁䭁䡁䕅䅁䉁䅁䅁允䅁䅁䅕免獩䙈歰稶䴸䅉䅅䅁䕁䅁䅁睁䵁䅁䅁权㑄允䅁权湄权䅁权療䅂䅁允䅁䅁䅅䅁䙁䱁䩰䅄牉硂䅴䍄䉁䅁䅁䅂䅁䅁䅍䅄䅁䅁䅯兹䅁䅁䅯权䅁䅁䅯䅂䅉䅁䅅䅁䉁䅁䅁兂呃䅇坒楄申睐杷允䅁䅁䅑䅁䑁䅁䅷䅁䭁䡁䉑䅁䭁佁䬰䅁䭁佁䭷䅁䉁䅁䅁允䅁䅁䅕牕敧敨剴䐫䴸䅉䅅䅁䕁䅁䅁睁䵁䅁䅁权元允䅁权瑄权䅁权療䅂䅁允䅁䅁䅅䅁䙁䡁灮橊䥅䡲⽷䍄䉁䅁䅁䅂䅁䅁䅍䅄䅁䅁䅯杰䅁䅁䅯儷䅯䅁䅯兦䅑䅁䅅䅁䉁䅁䅁兂䱄啯㉗⼸朳睐杷允䅁䅁䅑䅁䑁䅁䅷䅁䭁䅁䉯䅁䭁佁䬰䅁䭁佁䭷䅁䉁䅁䅁允䅁䅁䅕婤奍䙂余吶䴸䅉䅅䅁䕁䅁䅁睁䵁䅁䅁权䭁允䅁权瑄权䅁权瑂䅂䅁允䅁䅁䅅䅁䙁偁㥔䠱灪畊⼰䍄䉁䅁䅁䅂䅁䅁䅍䅄䅁䅁䅯杌䅅䅁䅯朷䅯䅁䅯䄷䅯䅁䅅䅁䉁䅁䅁兂䅁䅁䅁䱴摫兑杷允䅁䅁䅑䅁䑁䅁䅷䅁䭁䅁䉯䅁䭁佁䬰䅁䭁䝁䔸䅁䉁䅁䅁允䅁䅁䅕浚浚浚浚樷䴸䅉䅅䅁䕁䅁䅁睁䵁䅁䅁权啁䅁䅁权湄权䅁权療䅂䅁允䅁䅁䅅䅁䙁䭁䙊癴㥐䌱䅂䍄䉁䅁䅁䅂䅁䅁䅍䅄䅁䅁䅯杭䅁䅁䅯朵䅯䅁䅯全䅑䅁䅅䅁䉁䅁䅁杄䵁䅁䅁免畁䑁䅧兎穁䅁䅁䍄䉁䅁䅁䅂䅁䅁䅍䅄䅁䅁䅯权䅅䅁䅯儷䅯䅁䅯全䅑䅁䅅䅁䉁䅁䅁兂⽁噎㘶兓煺睐杷允䅁䅁䅑䅁䑁䅁䅷䅁䭁䝁䉧䅁䭁佁䬰䅁䭁䝁䔰䅁䉁䅁䅁允䅁䅁䅕匶硙䭃捷樴䴸䅉䅅䅁䕁䅁䅁睁䵁䅁䅁权湃允䅁权浄权䅁权瑂䅂䅁允䅁䅁䅅䅁佁䅁䅷䅁祁䍁䄴䅎硁䑁䅫䅁䵁䅉䅅䅁䕁䅁䅁睁䵁䅁䅁权䵃允䅁权畄权䅁权療䅂䅁允䅁䅁䅅䅁䙁䅁䅁䅁楁呯䉸䍄䉁䅁䅁䅂䅁䅁䅍䅄䅁䅁䅯䅡䅅䅁䅯儷䅯䅁䅯䅣䅑䅁䅅䅁䉁䅁䅁兂獃䙈歰㥏樯睐杷允䅁䅁䅑䅁䑁䅁䅷䅁䭁䝁䉧䅁䭁佁䬰䅁䭁䡁䕅䅁䉁䅁䅁允䅁䅁䅕免獩䙈歰稴䴸䅉䅅䅁䕁䅁䅁睁䵁䅁䅁权潂允䅁权瑄权䅁权䑃䅂䅁允䅁䅁䅅䅁䙁䭁扡䍸睃畣⽑䍄䉁䅁䅁䅂䅁䅁䅍䅄䅁䅁䅯杪䅁䅁䅯儷䅯䅁䅯兢䅑䅁䅅䅁䉁䅁䅁兂䭂䅄牉硨䍙䅑杷允䅁䅁䅑䅁䑁䅁䅷䅁䭁䝁䉫䅁䭁佁䬰䅁䭁䥁䕍䅁䉁䅁䅁允䅁䅁䅕灭婭婭婭呱䴸䅉䅅䅁䕁䅁䅁睁䵁䅁䅁权䝄允䅁权瑄权䅁权瑂䅂䅁允䅁䅁䅅䅁䙁䩁瘷㡰䱚㡎⽫䍄䉁䅁䅁䅂䅁䅁䅍䅄䅁䅁䅯免䄸䅁䅯眶䅯䅁䅯兢䅑䅁䅅䅁䉁䅁䅁杄啁䅁䅁杍ㅁ䑁䅍李ぁ䑁䅁䅍睁䑁䅁䅁䵁䅉䅅䅁䕁䅁䅁睁䵁䅁䅁权䕄允䅁权瑄权䅁权䑃䅂䅁允䅁䅁䅅䅁䙁䙁乃㉬匴睧䅒䍄䉁䅁䅁䅂䅁䅁䅍䅄䅁䅁䅯睤䅁䅁䅯儷䅯䅁䅯兣䅑䅁䅅䅁䉁䅁䅁兂獃䙈歰㥏䰸䅑杷允䅁䅁䅑䅁䑁䅁䅷䅁䭁䡁䅣䅁䭁佁䬰䅁䭁䥁䕍䅁䉁䅁䅁允䅁䅁䅕兇坒楄礲䕄䵁䅉䅅䅁䕁䅁䅁睁䵁䅁䅁权穂允䅁权瑄权䅁权䙃䅂䅁允䅁䅁䅅䅁䙁乁橥䑣䬰⼱⽍䍄䉁䅁䅁䅂䅁䅁䅍䅄䅁䅁䅯兮䅅䅁䅯朵䅯䅁䅯睢䅑䅁䅅䅁䉁䅁䅁杄䵁䅁䅁免畁䑁䅧睍穁䅁䅁䍄䉁䅁䅁䅂䅁䅁䅍䅄䅁䅁䅯睶䅅䅁䅯朵䅯䅁䅯兣䅑䅁䅅䅁䉁䅁䅁杄䵁䅁䅁䅍畁䑁䅕䅎㕁䅁䅁䍄䉁䅁䅁䅂䅁䅁䅍䅄䅁䅁䅯儷䅁䅁䅯朷䅯䅁䅯睢䅑䅁䅅䅁䉁䅁䅁兂䅁䅁䅁楍慸兑杷允䅁䅁䅑䅁䑁䅁䅷䅁䭁䱁䉍䅁䭁佁䬰䅁䭁䡁䕯䅁䉁䅁䅁允䅁䅁䅕穐敖歵䵫橷䴸䅉䅅䅁䕁䅁䅁睁䵁䅁䅁权䭄䅁䅁权瑄权䅁权瑂䅂䅁允䅁䅁䅅䅁䙁䝁㡱䩤奍偂⽷䍄䉁䅁䅁䅂䅁䅁䅍䅄䅁䅁䅯杹䅁䅁䅯儷䅯䅁䅯䅣䅑䅁䅅䅁䉁䅁䅁兂䝂癴㥐倱剧䅑杷允䅁䅁䅑䅁䑁䅁䅷䅁䭁䝁䅉䅁䭁佁䬴䅁䭁䝁䔸䅁䉁䅁䅁允䅁䅁䅕䅁䅁䕁煁ぉ䵅䅉䅅䅁䕁䅁䅁睁䵁䅁䅁权䉃允䅁权䕁䅁䅁权䕁杁䅁允䅁䅁䅅䅁䙁䅁䅁䥁㑄㍓䉨䍄䉁䅁䅁䅂䅁䅁䅍䅄䅁䅁䅯兴䅁䅁䅯朵䅯䅁䅯兢䅑䅁䅅䅁䉁䅁䅁杄䵁䅁䅁䅍畁䑁䅧睍㑁䅁䅁䍄䉁䅁䅁䅂䅁䅁䅍䅄䅁䅁䅯睩䅅䅁䅯儷䅯䅁䅯来䅑䅁䅅䅁䉁䅁䅁兂捃䍸睃浣桪睐杷允䅁䅁䅑䅁䑁䅁䅷䅁䭁䑁䉉䅁䭁佁䬴䅁䭁䡁䕁䅁䉁䅁䅁允䅁䅁䅕䅁䅁䭁剂〫䵁䅉䅅䅁䕁䅁䅁睁䵁䅁䅁权䉃允䅁权畄权䅁权㥂䅂䅁允䅁䅁䅅䅁䙁䅁䅁䅁允っ䈱䍄䉁䅁䅁䅂䅁䅁䅍䅄䅁䅁䅯睆䅁䅁䅯充䅁䅁䅯䅂䅉䅁䅅䅁䉁䅁䅁杄啁䅁䅁睍祁䑁䅅兏睁䑁䅁䅍睁䑁䅁䅁䵁䅉䅅䅁䕁䅁䅁睁䵁䅁䅁权啄䅁䅁权瑄权䅁权硂䅂䅁允䅁䅁䅅䅁䙁䥁噇㑑獴砵䅤䍄䉁䅁䅁䅂䅁䅁䅍䅄䅁䅁䅯䄱䅁䅁䅯儷䅯䅁䅯全䅑䅁䅅䅁䉁䅁䅁兂湄㘫确猰吰䅑杷允䅁䅁䅑䅁䑁䅁䅷䅁䭁䙁䉁䅁䭁佁䭙䅁䭁䥁䕍䅁䉁䅁䅁允䅁䅁䄴䅄䅁䑁䅁杌㍁䑁䅕免䅁䅁杷允䅁䅁䅑䅁䑁䅁䅷䅁䭁䡁䉕䅁䭁佁䬴䅁䭁䝁䔰䅁䉁䅁䅁允䅁䅁䅕䅁䅁䭁剪ぎ䵅䅉䅅䅁䕁䅁䅁睁䵁䅁䅁权獂䅁䅁权䕁䅁䅁权䙁䅁䅁允䅁䅁䅅䅁䙁䅁䅁䥁瑂䡁䉤䍄䉁䅁䅁䅂䅁䅁䅍䅄䅁䅁䅯杭䅁䅁䅯朷䅯䅁䅯来䅑䅁䅅䅁䉁䅁䅁兂䅁䅁䅁䙃っ兑杷允䅁䅁䅑䅁䑁䅁䅷䅁䭁䙁䉫䅁䭁佁䬰䅁䭁䡁䕯䅁䉁䅁䅁允䅁䅁䅕捷桱扒穢䕃䵁䅉䅅䅁䕁䅁䅁睁䵁䅁䅁权婂允䅁权瑄权䅁权㥂䅂䅁允䅁䅁䅅䅁䙁䭁捷浗㝑⼳⽫䍄䉁䅁䅁䅂䅁䅁䅍䅄䅁䅁䅯杗䅁䅁䅯儷䅯䅁䅯全䅑䅁䅅䅁䉁䅁䅁兂婁䉸㙢䝦橔睐杷允䅁䅁䅑䅁䑁䅁䅷䅁䭁䝁䈰䅁䭁佁䬴䅁䭁䝁䔸䅁䉁䅁䅁允䅁䅁䅕䅁䅁䥁癨啈䵅䅉䅅䅁䕁䅁䅁睁䵁䅁䅁权呄允䅁权瑄权䅁权睂䅂䅁允䅁䅁䅅䅁䙁䉁畓⭒㙆䅆䅢䍄䉁䅁䅁䅂䅁䅁䅍䅄䅁䅁䅯䄱䅅䅁䅯儷䅯䅁䅯䄷䅯䅁䅅䅁䉁䅁䅁权䡂䅁䅁䍄䉁䅁䅁䅂䅁䅁䅍䅄䅁䅁䅯䄫䅅䅁䅯儷䅯䅁䅯睢䅑䅁䅅䅁䉁䅁䅁兂浃㡭村䡳潌睐杷允䅁䅁䅑䅁䑁䅁䅷䅁䭁䕁䉳䅁䭁佁䭣䅁䭁䡁䔰䅁䉁䅁䅁允䅁䅁䅕兇坒楄礰歌䵁䅉䅅䅁䕁䅁䅁睁䵁䅁䅁权剄允䅁权瑄权䅁权䙃䅂䅁允䅁䅁䅅䅁䙁䑁ね䡹⭡⭮⼴䍄䉁䅁䅁䅂䅁䅁䅍䅄䅁䅁䅯睑䅅䅁䅯眵䅯䅁䅯睢䅑䅁䅅䅁䉁䅁䅁兂䡃瑆佮ㄹ䵍䅑杷允䅁䅁䅑䅁䑁䅁䅷䅁䭁䡁䉳䅁䭁佁䬴䅁䭁䥁䕕䅁䉁䅁䅁允䅁䅁䅕䅁䅁乁獨歁䵅䅉䅅䅁䕁䅁䅁睁䵁䅁䅁权畂䅁䅁权瑄权䅁权瑂䅂䅁允䅁䅁䅅䅁䙁乁剋乥祍㥮⼸䍄䉁䅁䅁䅂䅁䅁䅍䅄䅁䅁䅯杢䅁䅁䅯儷䅯䅁䅯睧䅑䅁䅅䅁䉁䅁䅁兂剂㥒桍䅱橈睐杷允䅁䅁䅑䅁䑁䅁䅷䅁䭁䙁䉷䅁䭁佁䭙䅁䭁䥁䕍䅁䉁䅁䅁允䅁䅁䄴䅄䅁䑁䅉杌睁䑁䅅免䅁䅁杷允䅁䅁䅑䅁䑁䅁䅷䅁䭁䝁䉷䅁䭁佁䬰䅁䭁䡁䕁䅁䉁䅁䅁允䅁䅁䅕楄礲敮渫樷䴸䅉䅅䅁䕁䅁䅁睁䵁䅁䅁权獂允䅁权瑄权䅁权䑃䅂䅁允䅁䅁䅅䅁䙁䭁硲欰椱佅⽷䍄䉁䅁䅁䅂䅁䅁䅍䅄䅁䅁䅯䅢䅁䅁䅯儶䅯䅁䅯䅣䅑䅁䅅䅁䉁䅁䅁兂䅁䅁䅁䅋㕯兑杷允䅁䅁䅑䅁䑁䅁䅷䅁䭁䩁䉍䅁䭁佁䬰䅁䭁佁䭷䅁䉁䅁䅁允䅁䅁䅕啩杆搵楁穱䴸䅉䅅䅁䕁䅁䅁睁䵁䅁䅁权ぁ允䅁权湄权䅁权療䅂䅁允䅁䅁䅅䅁䙁䝁浚浚浚楚䅎䍄䉁䅁䅁䅂䅁䅁䅍䅄䅁䅁䅯兌䅁䅁䅯朷䅯䅁䅯兢䅑䅁䅅䅁䉁䅁䅁兂䅁䅁䅁偱杴兑杷允䅁䅁䅑䅁䑁䅁䅷䅁䭁佁䉅䅁䭁佁䭙䅁䭁䡁䔰䅁䉁䅁䅁允䅁䅁䄴䅄䅁䑁䅁杌㕁䑁䅧䅏䅁䅁杷允䅁䅁䅑䅁䑁䅁䅷䅁䭁䝁䈴䅁䭁佁䭙䅁䭁䡁䕁䅁䉁䅁䅁允䅁䅁䄴䅄䅁䑁䅑杌硁䑁䅕李䅁䅁杷允䅁䅁䅑䅁䑁䅁䅷䅁䭁䩁䉍䅁䭁佁䬰䅁䭁䝁䔸䅁䉁䅁䅁允䅁䅁䅕挲㌷⭕汏穱䴸䅉䅅䅁䕁䅁䅁睁䵁䅁䅁权呃允䅁权瑄权䅁权䙃䅂䅁允䅁䅁䅅䅁䙁佁剸䉵䘶㜶⽅䍄䉁䅁䅁䅂䅁䅁䅍䅄䅁䅁䅯睫䅅䅁䅯儷䅯䅁䅯兦䅑䅁䅅䅁䉁䅁䅁兂橄婰䕶䱉祃睐杷允䅁䅁䅑䅁䑁䅁䅷䅁䭁䕁䅧䅁䭁䅁䍅䅁䭁䅁䍉䅁䉁䅁䅁允䅁䅁䅕穪㕦敲扁䔱䵁䅉䅅䅁䕁䅁䅁睁䵁䅁䅁权⽂䅁䅁权瑄权䅁权療䅂䅁允䅁䅁䅅䅁䙁佁䴶瑵煡偃⽅䍄䉁䅁䅁䅂䅁䅁䅍䅄䅁䅁䅯杋䅅䅁䅯朵䅯䅁䅯䄷䅯䅁䅅䅁䉁䅁䅁杄䵁䅁䅁杍畁䑁䅑免㍁䅁䅁䍄䉁䅁䅁䅂䅁䅁䅍䅄䅁䅁䅯睐䅅䅁䅯儷䅯䅁䅯睧䅑䅁䅅䅁䉁䅁䅁权敂䅄䅁䍄䉁䅁䅁䅂䅁䅁䅍䅄䅁䅁䅯䅪䅁䅁䅯儷䅯䅁䅯兢䅑䅁䅅䅁䉁䅁䅁兂摁浗㝑〳䠸䅑杷允䅁䅁䅑䅁䑁䅁䅷䅁䭁䥁䅷䅁䭁佁䬰䅁䭁䝁䔸䅁䉁䅁䅁允䅁䅁䅕㥌欰潂噇ぁ䵁䅉䅅䅁䕁䅁䅁睁䵁䅁䅁权乂允䅁权畄权䅁权硂䅂䅁允䅁䅁䅅䅁䙁䅁䅁䅁睂印䉊䍄䉁䅁䅁䅂䅁䅁䅍䅄䅁䅁䅯䅩䅁䅁䅯朵䅯䅁䅯䄷䅯䅁䅅䅁䉁䅁䅁杄䵁䅁䅁䅍畁䑁䅙睍㉁䅁䅁䍄䉁䅁䅁䅂䅁䅁䅍䅄䅁䅁䅯䅪䅁䅁䅯儷䅯䅁䅯兣䅑䅁䅅䅁䉁䅁䅁兂㍁啩杆搵䍁䅑杷允䅁䅁䅑䅁䑁䅁䅷䅁䭁䭁䉑䅁䭁佁䭣䅁䭁䝁䔸䅁䉁䅁䅁允䅁䅁䅕數穳栫湩㜵䴸䅉䅅䅁䕁䅁䅁睁䵁䅁䅁权䵃䅁䅁权瑄权䅁权䑃䅂䅁允䅁䅁䅅䅁䙁䝁浚浚浚杚䅚䍄䉁䅁䅁䅂䅁䅁䅍䅄䅁䅁䅯典䅁䅁䅯朵䅯䅁䅯睧䅑䅁䅅䅁䉁䅁䅁杄䵁䅁䅁免畁䑁䅑䅏ぁ䅁䅁䍄䉁䅁䅁䅂䅁䅁䅍䅄䅁䅁䅯睷䅅䅁䅯朵䅯䅁䅯䄷䅯䅁䅅䅁䉁䅁䅁杄䵁䅁䅁免畁䑁䅫兏㉁䅁䅁䍄䉁䅁䅁䅂䅁䅁䅍䅄䅁䅁䅯䅪䅁䅁䅯儷䅯䅁䅯兦䅑䅁䅅䅁䉁䅁䅁兂噄佥浫免䡧䅑杷允䅁䅁䅑䅁䑁䅁䅷䅁䭁乁䉙䅁䭁佁䬰䅁䭁佁䭷䅁䉁䅁䅁允䅁䅁䅕体㙆䭆䠵吶䴸䅉䅅䅁䕁䅁䅁睁䵁䅁䅁权婁允䅁权畄权䅁权㙂䅂䅁允䅁䅁䅅䅁䙁䅁䅁䅁㙂汍䉤䍄䉁䅁䅁䅂䅁䅁䅍䅄䅁䅁䅯全䅁䅁䅯儶䅯䅁䅯䅣䅑䅁䅅䅁䉁䅁䅁兂䅁䅁䅁䍵硉兑杷允䅁䅁䅑䅁䑁䅁䅷䅁䭁䝁䉯䅁䭁佁䬴䅁䭁䝁䔰䅁䉁䅁䅁允䅁䅁䅕䅁䅁䱁䉩歚䵅䅉䅅䅁䕁䅁䅁睁䵁䅁䅁权坄允䅁权瑄权䅁权療䅂䅁允䅁䅁䅅䅁䙁䥁䉬余兘畉⽳䍄䉁䅁䅁䅂䅁䅁䅍䅄䅁䅁䅯杓䅅䅁䅯朷䅯䅁䅯兣䅑䅁䅅䅁䉁䅁䅁兂䅁䅁䅁䅁啕兑杷允䅁䅁䅑䅁䑁䅁䅷䅁䭁䭁䅧䅁䭁佁䬰䅁䭁䡁䕅䅁䉁䅁䅁允䅁䅁䅕㥌欰潂噇獊䵁䅉䅅䅁䕁䅁䅁睁䵁䅁䅁权潃䅁䅁权瑄权䅁权䑃䅂䅁允䅁䅁䅅䅁䙁䍁睇浣剩卢䅐䍄䉁䅁䅁䅂䅁䅁䅍䅄䅁䅁䅯䅱䅁䅁䅯儷䅯䅁䅯兦䅑䅁䅅䅁䉁䅁䅁兂摁浗㝑〳核䅷杷允䅁䅁䅑䅁䑁䅁䅷䅁䭁䵁䉯䅁䭁䉁䅅䅁䭁䅁䍑䅁䉁䅁䅁允䅁䅁䄴杆䅁䑁䅉兎㉁䑁䅙李睁䑁䅁䅍睁䑁䅁䅁䵁䅉䅅䅁䕁䅁䅁睁䵁䅁䅁权流允䅁权瑄权䅁权䙃䅂䅁允䅁䅁䅅䅁䙁䝁匸㡧䭄剉䅔䍄䉁䅁䅁䅂䅁䅁䅍䅄䅁䅁䅯兙䅅䅁䅯儶䅯䅁䅯睧䅑䅁䅅䅁䉁䅁䅁兂䅁䅁䅁乁塔䅑杷允䅁䅁䅑䅁䑁䅁䅷䅁䭁䕁䉅䅁䭁佁䬰䅁䭁佁䭷䅁䉁䅁䅁允䅁䅁䅕瑃橥䑣䬰稵䴸䅉䅅䅁䕁䅁䅁睁䵁䅁䅁权䉂允䅁权瑄权䅁权瑂䅂䅁允䅁䅁䅅䅁䙁䝁浚浚浚畚⽯䍄䉁䅁䅁䅂䅁䅁䅍䅄䅁䅁䅯关䅅䅁䅯朷䅯䅁䅯兢䅑䅁䅅䅁䉁䅁䅁兂䅁䅁䅁䩣䐹兑杷允䅁䅁䅑䅁䑁䅁䅷䅁䭁䱁䅳䅁䭁佁䬰䅁䭁䡁䕁䅁䉁䅁䅁允䅁䅁䅕灭婭婭婭呵䴸䅉䅅䅁䕁䅁䅁睁䵁䅁䅁权㍁䅁䅁权瑄权䅁权㙂䅂䅁允䅁䅁䅅䅁䙁䝁汄䌰扌挫⼴䍄䉁䅁䅁䅂䅁䅁䅍䅄䅁䅁䅯杘䅁䅁䅯眵䅯䅁䅯全䅑䅁䅅䅁䉁䅁䅁兂穂䩡瑈䱦嘸䅑杷允䅁䅁䅑䅁䑁䅁䅷䅁䭁䑁䅣䅁䭁佁䬰䅁䭁䡁䕁䅁䉁䅁䅁允䅁䅁䅕佖汏㡭村䐰䴸䅉䅅䅁䕁䅁䅁睁䵁䅁䅁权㍁䅁䅁权瑄权䅁权硂䅂䅁允䅁䅁䅅䅁䙁䱁䥔牤昶獇⼸䍄䉁䅁䅁䅂䅁䅁䅍䅄䅁䅁䅯䅪䅁䅁䅯眵䅯䅁䅯䅣䅑䅁䅅䅁䉁䅁䅁兂桁䡳潊敫㄰䅑杷允䅁䅁䅑䅁䑁䅁䅷䅁䭁䭁䅫䅁䭁佁䬰䅁䭁佁䭷䅁䉁䅁䅁允䅁䅁䅕其捰祔べ樵䴸䅉䅅䅁䕁䅁䅁睁䵁䅁䅁权灃䅁䅁权瑄权䅁权瑂䅂䅁允䅁䅁䅅䅁䙁䡁楂奎䅫畡⽣䍄䉁䅁䅁䅂䅁䅁䅍䅄䅁䅁䅯共䅁䅁䅯儷䅯䅁䅯睢䅑䅁䅅䅁䉁䅁䅁兂䵄煷內⭹橔睐杷允䅁䅁䅑䅁䑁䅁䅷䅁䭁䩁䉑䅁䭁佁䭙䅁䭁䡁䕁䅁䉁䅁䅁允䅁䅁䄴䅄䅁䑁䅅杌穁䑁䅧杍䅁䅁杷允䅁䅁䅑䅁䑁䅁䅷䅁䭁䥁䅑䅁䭁䅁䍅䅁䭁䅁䍍䅁䉁䅁䅁允䅁䅁䅕告婖䉩浗唸䵁䅉䅅䅁䕁䅁䅁睁䵁䅁䅁权灃䅁䅁权瑄权䅁权睂䅂䅁允䅁䅁䅅䅁䙁䕁當塺䬹⭄⽙䍄䉁䅁䅁䅂䅁䅁䅍䅄䅁䅁䅯䅁䅅䅁䅯眵䅯䅁䅯䅣䅑䅁䅅䅁䉁䅁䅁兂塁挲㌷⭕䉍䅑杷允䅁䅁䅑䅁䑁䅁䅷䅁䭁䝁䅁䅁䭁佁䬰䅁䭁佁䭷䅁䉁䅁䅁允䅁䅁䅕兊䉡啬䱐獊䵁䅉䅅䅁䕁䅁䅁睁䵁䅁䅁权奃䅁䅁权䭁䅁䅁权䕁杁䅁允䅁䅁䅅䅁䙁䵁䱤㑎䉬偙⼰䍄䉁䅁䅁䅂䅁䅁䅍䅄䅁䅁䅯䅹䅅䅁䅯儶䅯䅁䅯兣䅑䅁䅅䅁䉁䅁䅁兂䅁䅁䅁乷坍兑杷允䅁䅁䅑䅁䑁䅁䅷䅁䭁䝁䅁䅁䭁佁䬰䅁䭁䝁䔸䅁䉁䅁䅁允䅁䅁䅕牘䩰䅄牌獋䵁䅉䅅䅁䕁䅁䅁睁䵁䅁䅁权杂䅁䅁权瑄权䅁权睂䅂䅁允䅁䅁䅅䅁䙁䱁摋㘷䝦祓䅲䍄䉁䅁䅁䅂䅁䅁䅍䅄䅁䅁䅯兤䅅䅁䅯眵䅯䅁䅯䅣䅑䅁䅅䅁䉁䅁䅁兂㍂灶愸㥌䜰䅑杷允䅁䅁䅑䅁䑁䅁䅷䅁䭁䭁䉷䅁䭁佁䬴䅁䭁䥁䕕䅁䉁䅁䅁允䅁䅁䅕䅁䅁䕁楂欸䵁䅉䅅䅁䕁䅁䅁睁䵁䅁䅁权杂䅁䅁权瑄权䅁权硂䅂䅁允䅁䅁䅅䅁䙁䱁摋㘷䝦祓䄳䍄䉁䅁䅁䅂䅁䅁䅍䅄䅁䅁䅯䅙䅁䅁䅯儷䅯䅁䅯全䅑䅁䅅䅁䉁䅁䅁兂䭁㘱睎敐穯䅷杷允䅁䅁䅑䅁䑁䅁䅷䅁䭁䵁䄰䅁䭁佁䬰䅁䭁䥁䕕䅁䉁䅁䅁允䅁䅁䅕歵䵫楁䡵䕈䵁䅉䅅䅁䕁䅁䅁睁䵁䅁䅁权敃允䅁权湄权䅁权睂䅂䅁允䅁䅁䅅䅁䙁䕁杊搵楁眲䅰䍄䉁䅁䅁䅂䅁䅁䅍䅄䅁䅁䅯兓䅅䅁䅯儷䅯䅁䅯睢䅑䅁䅅䅁䉁䅁䅁兂牁硨婢発呦睐杷允䅁䅁䅑䅁䑁䅁䅷䅁䭁䕁䉫䅁䭁佁䬰䅁䭁䡁䕯䅁䉁䅁䅁允䅁䅁䅕噋偹癷潕䐱䴸䅉䅅䅁䕁䅁䅁睁䵁䅁䅁权癄允䅁权瑄权䅁权瑂䅂䅁允䅁䅁䅅䅁䙁䱁敧敨剴䩵⼴䍄䉁䅁䅁䅂䅁䅁䅍䅄䅁䅁䅯术䅁䅁䅯儶䅯䅁䅯兣䅑䅁䅅䅁䉁䅁䅁兂䅁䅁䅁乖地兑杷允䅁䅁䅑䅁䑁䅁䅷䅁䭁䕁䉫䅁䭁佁䬰䅁䭁䥁䕕䅁䉁䅁䅁允䅁䅁䅕呦ㄸ牘䩰䐱䴸䅉䅅䅁䕁䅁䅁睁䵁䅁䅁权⽄䅁䅁权灄权䅁权硂䅂䅁允䅁䅁䅅䅁䙁䅁䅁䅁䅄偮䅴䍄䉁䅁䅁䅂䅁䅁䅍䅄䅁䅁䅯杅䅅䅁䅯允䅉䅁䅯睁䅉䅁䅅䅁䉁䅁䅁兂㡂挱䕱祃慈䅑杷允䅁䅁䅑䅁䑁䅁䅷䅁䭁䡁䉣䅁䭁佁䭙䅁䭁佁䭷䅁䉁䅁䅁允䅁䅁䄴䅄䅁䑁䅁杌穁䑁䅧李䅁䅁杷允䅁䅁䅑䅁䑁䅁䅷䅁䭁䕁䉫䅁䭁佁䬰䅁䭁䥁䕍䅁䉁䅁䅁允䅁䅁䅕㥌欰潂噇稰䴸䅉䅅䅁䕁䅁䅁睁䵁䅁䅁权硁䅁䅁权畄权䅁权㙂䅂䅁允䅁䅁䅅䅁䙁䅁䅁䅁䅄䅉䈹䍄䉁䅁䅁䅂䅁䅁䅍䅄䅁䅁䅯兓䅅䅁䅯儷䅯䅁䅯兦䅑䅁䅅䅁䉁䅁䅁兂睄㡰䱚㑎剮睐杷允䅁䅁䅑䅁䑁䅁䅷䅁䭁䝁䉕䅁䭁䉁䅅䅁䭁䅁䍑䅁䉁䅁䅁允䅁䅁䄴䅆䅁䑁䅧䅎㑁䑁䅍䅍睁䑁䅁䅍睁䅁䅁䍄䉁䅁䅁䅂䅁䅁䅍䅄䅁䅁䅯杲䅅䅁䅯朷䅯䅁䅯兣䅑䅁䅅䅁䉁䅁䅁兂䅁䅁䅁䉖歁兑杷允䅁䅁䅑䅁䑁䅁䅷䅁䭁乁䅫䅁䭁佁䬰䅁䭁佁䭷䅁䉁䅁䅁允䅁䅁䅕㝤昶楇搯䐱䴸䅉䅅䅁䕁䅁䅁睁䵁䅁䅁权㉃䅁䅁权浄权䅁权硂䅂䅁允䅁䅁䅅䅁佁䅁䅯䅁睁䍁䄴兏㑁䅁䅁䍄䉁䅁䅁䅂䅁䅁䅍䅄䅁䅁䅯儲䅁䅁䅯儷䅯䅁䅯兣䅑䅁䅅䅁䉁䅁䅁兂塁挲㌷⭕摐睐杷允䅁䅁䅑䅁䑁䅁䅷䅁䭁佁䅅䅁䭁佁䭙䅁䭁䥁䕍䅁䉁䅁䅁允䅁䅁䄴䅄䅁䑁䅅杌硁䑁䅙䅏䅁䅁杷允䅁䅁䅑䅁䑁䅁䅷䅁䭁乁䉙䅁䭁佁䬴䅁䭁䝁䔰䅁䉁䅁䅁允䅁䅁䅕䅁䅁䑁⽄ぇ䵅䅉䅅䅁䕁䅁䅁睁䵁䅁䅁权祁允䅁权湄权䅁权獄权䅁允䅁䅁䅅䅁䙁䭁扡䍸睃档䅂䍄䉁䅁䅁䅂䅁䅁䅍䅄䅁䅁䅯䅮䅅䅁䅯儶䅯䅁䅯兢䅑䅁䅅䅁䉁䅁䅁兂䅁䅁䅁䅅照兑杷允䅁䅁䅑䅁䑁䅁䅷䅁䭁乁䅫䅁䭁佁䬰䅁䭁䥁䕕䅁䉁䅁䅁允䅁䅁䅕楄礲敮渫樳䴸䅉䅅䅁䕁䅁䅁睁䵁䅁䅁权婄䅁䅁权瑄权䅁权䑃䅂䅁允䅁䅁䅅䅁䙁䭁睒児塲㥯⽧䍄䉁䅁䅁䅂䅁䅁䅍䅄䅁䅁䅯睎䅅䅁䅯眵䅯䅁䅯来䅑䅁䅅䅁䉁䅁䅁兂䑃䵷桱扒䝙䅑杷允䅁䅁䅑䅁䑁䅁䅷䅁䭁䙁䄸䅁䭁佁䭣䅁䭁䥁䕕䅁䉁䅁䅁允䅁䅁䅕浚浚浚浚歃䵁䅉䅅䅁䕁䅁䅁睁䵁䅁䅁权噄允䅁权剁䅁䅁权䙁䅁䅁允䅁䅁䅅䅁佁䉁䅉䅁㉁䑁䅉免睁䑁䅁䅍睁䑁䅁䅁䵁䅉䅅䅁䕁䅁䅁睁䵁䅁䅁权灃允䅁权湄权䅁权獄权䅁允䅁䅁䅅䅁䙁䕁䵯楁䡵楖䅂䍄䉁䅁䅁䅂䅁䅁䅍䅄䅁䅁䅯睧䅁䅁䅯儷䅯䅁䅯兣䅑䅁䅅䅁䉁䅁䅁兂灁塈半ぐ湢睐杷允䅁䅁䅑䅁䑁䅁䅷䅁䭁䱁䉫䅁䭁佁䬰䅁䭁䡁䕅䅁䉁䅁䅁允䅁䅁䅕瑃橥䑣䬰穴䴸䅉䅅䅁䕁䅁䅁睁䵁䅁䅁权橁䅁䅁权湄权䅁权㥂䅂䅁允䅁䅁䅅䅁䙁䅁䍷㑋坣儲䅖䍄䉁䅁䅁䅂䅁䅁䅍䅄䅁䅁䅯杧䅅䅁䅯儷䅯䅁䅯兢䅑䅁䅅䅁䉁䅁䅁兂十㡧䭄啯坘睐杷允䅁䅁䅑䅁䑁䅁䅷䅁䭁䑁䅕䅁䭁䅁䅯䅁䭁䅁䅕䅁䉁䅁䅁允䅁䅁䅕癴㥐䠱灧啉䵁䅉䅅䅁䕁䅁䅁睁䵁䅁䅁权楄䅁䅁权湄权䅁权㥂䅂䅁允䅁䅁䅅䅁䙁䩁瑈䑦ㄸ畘⽉䍄䉁䅁䅁䅂䅁䅁䅍䅄䅁䅁䅯杔䅁䅁䅯朵䅯䅁䅯全䅑䅁䅅䅁䉁䅁䅁杄䵁䅁䅁免畁䑁䅣䅍硁䅁䅁䍄䉁䅁䅁䅂䅁䅁䅍䅄䅁䅁䅯睸䅁䅁䅯朷䅯䅁䅯䄷䅯䅁䅅䅁䉁䅁䅁兂䅁䅁䅁伳匸兑杷允䅁䅁䅑䅁䑁䅁䅷䅁䭁䥁䉉䅁䭁佁䬰䅁䭁䡁䕁䅁䉁䅁䅁允䅁䅁䅕灭婭婭婭吲䴸䅉䅅䅁䕁䅁䅁睁䵁䅁䅁权桁䅁䅁权瑄权䅁权獄权䅁允䅁䅁䅅䅁䙁䕁䵱堶䙙甹⽳䍄䉁䅁䅁䅂䅁䅁䅍䅄䅁䅁䅯光䅁䅁䅯儷䅯䅁䅯睢䅑䅁䅅䅁䉁䅁䅁兂睂䵌⽉癔杦睐杷允䅁䅁䅑䅁䑁䅁䅷䅁䭁䍁䅅䅁䭁佁䬰䅁䭁䡁䕅䅁䉁䅁䅁允䅁䅁䅕睘䥑䑚兣稴䴸䅉䅅䅁䕁䅁䅁睁䵁䅁䅁权湂允䅁权剁䅁䅁权䙁䅁䅁允䅁䅁䅅䅁佁䉁䅙䅁硁䑁䅉䅍睁䑁䅉䅏㉁䑁䅉李ぁ䅁䅁䍄䉁䅁䅁䅂䅁䅁䅍䅄䅁䅁䅯眱䅅䅁䅯儷䅯䅁䅯兢䅑䅁䅅䅁䉁䅁䅁兂潂敫㠱穐敘睐杷允䅁䅁䅑䅁䑁䅁䅷䅁䭁乁䉣䅁䭁佁䬰䅁䭁䡁䔰䅁䉁䅁䅁允䅁䅁䅕㥉㕶浦㡱䐴䴸䅉䅅䅁䕁䅁䅁睁䵁䅁䅁权塃允䅁权瑄权䅁权療䅂䅁允䅁䅁䅅䅁䙁䅁䉡啬䱏佢⽣䍄䉁䅁䅁䅂䅁䅁䅍䅄䅁䅁䅯杙䅅䅁䅯朷䅯䅁䅯兣䅑䅁䅅䅁䉁䅁䅁兂䅁䅁䅁䐴礸兑杷允䅁䅁䅑䅁䑁䅁䅷䅁䭁偁䅙䅁䭁佁䭣䅁䭁䡁䕅䅁䉁䅁䅁允䅁䅁䅯睒䅁䅁杷允䅁䅁䅍䅁䑁䅁䅷䅁䭁䝁倸䅁䭁䉁䝧䅁䉁䅁䅁允䅁䅁䅯䅒䅙䅁杷允䅁䅁䅑䅁䑁䅁䅷䅁䭁䉁䉅䅁䭁佁䬴䅁䭁佁䭷䅁䉁䅁䅁允䅁䅁䅯睒䅁䅁杷允䅁䅁䅑䅁䑁䅁䅷䅁䭁䱁䅅䅁䭁佁䬰䅁䭁䥁䕕䅁䉁䅁䅁允䅁䅁䅕浸䍏潅眯樳䴸䅉䅅䅁䕁䅁䅁睁䵁䅁䅁权畄允䅁权䭁䅁䅁权䙁䅁䅁允䅁䅁䅅䅁䙁䡁焹䡶呓䉇䅎䍄䉁䅁䅁䅂䅁䅁䅍䅄䅁䅁䅯睲䅁䅁䅯眵䅯䅁䅯睢䅑䅁䅅䅁䉁䅁䅁兂ぃ䡹⭡ㅮ湯䅑杷允䅁䅁䅑䅁䑁䅁䅷䅁䭁䅁䉫䅁䭁佁䭙䅁䭁䡁䕁䅁䉁䅁䅁允䅁䅁䄴䅄䅁䑁䅉杌㕁䑁䅁睎䅁䅁杷允䅁䅁䅑䅁䑁䅁䅷䅁䭁䱁䄰䅁䭁佁䬰䅁䭁䥁䕍䅁䉁䅁䅁允䅁䅁䅕硥畓⭒㙆䑤䴸䅉䅅䅁䕁䅁䅁睁䵁䅁䅁权ㅂ䅁䅁权灄权䅁权䙃䅂䅁允䅁䅁䅅䅁䭁䕁䅣䅁䵁䅉䅅䅁䕁䅁䅁睁䵁䅁䅁权䡁允䅁权瑄权䅁权瑂䅂䅁允䅁䅁䅅䅁䙁䵁桵扒穢儯䅂䍄䉁䅁䅁䅂䅁䅁䅍䅄䅁䅁䅯睂䅅䅁䅯儷䅯䅁䅯兣䅑䅁䅅䅁䉁䅁䅁兂睃浣剩堷䉷䅑杷允䅁䅁䅑䅁䑁䅁䅷䅁䭁䝁䉯䅁䭁佁䬰䅁䭁佁䭷䅁䉁䅁䅁允䅁䅁䅕乁婦㘰硂啄䵁䅉䅅䅁䕁䅁䅁睁䵁䅁䅁权煂允䅁权瑄权䅁权㙂䅂䅁允䅁䅁䅅䅁䙁䕁漷佪㝣䅍䅸䍄䉁䅁䅁䅂䅁䅁䅍䅄䅁䅁䅯兣䅅䅁䅯朷䅯䅁䅯兢䅑䅁䅅䅁䉁䅁䅁兂䅁䅁䅁佫䍷兑杷允䅁䅁䅑䅁䑁䅁䅷䅁䭁䝁䉯䅁䭁佁䬰䅁䭁䥁䕍䅁䉁䅁䅁允䅁䅁䅕睤䍒扎獇䕃䵁䅉䅅䅁䕁䅁䅁睁䵁䅁䅁权摄䅁䅁权瑄权䅁权㙂䅂䅁允䅁䅁䅅䅁䙁䍁礲敮渫楸䅂䍄䉁䅁䅁䅂䅁䅁䅍䅄䅁䅁䅯䅷䅁䅁䅯儷䅯䅁䅯全䅑䅁䅅䅁䉁䅁䅁兂晁敨剴䉵㔷睐杷允䅁䅁䅑䅁䑁䅁䅷䅁䭁䡁䅅䅁䭁佁䭣䅁䭁䡁䕅䅁䉁䅁䅁允䅁䅁䅕杓䍷㑋坤歉䵁䅉䅅䅁䕁䅁䅁睁䵁䅁䅁权䑃允䅁权浄权䅁权㥂䅂䅁允䅁䅁䅅䅁佁䅁䅷䅁睁䍁䄴䅏祁䑁䅕䅁䵁䅉䅅䅁䕁䅁䅁睁䵁䅁䅁权䅄䅁䅁权瑄权䅁权㥂䅂䅁允䅁䅁䅅䅁䙁䡁呗䅇坒畄⼰䍄䉁䅁䅁䅂䅁䅁䅍䅄䅁䅁䅯杪䅁䅁䅯儷䅯䅁䅯睢䅑䅁䅅䅁䉁䅁䅁兂呃䅇坒楄䔰䅑杷允䅁䅁䅑䅁䑁䅁䅷䅁䭁䥁䄴䅁䭁佁䬰䅁䭁䡁䕁䅁䉁䅁䅁允䅁䅁䅕䥕堲桢䑋歁䵁䅉䅅䅁䕁䅁䅁睁䵁䅁䅁权佃䅁䅁权瑄权䅁权硂䅂䅁允䅁䅁䅅䅁䙁䵁䱤㑎䉬䅙䅖䍄䉁䅁䅁䅂䅁䅁䅍䅄䅁䅁䅯杪䅁䅁䅯儷䅯䅁䅯兦䅑䅁䅅䅁䉁䅁䅁兂㙃兓䍷㑋䍣䅑杷允䅁䅁䅑䅁䑁䅁䅷䅁䭁乁䉳䅁䭁佁䭣䅁䭁䡁䔰䅁䉁䅁䅁允䅁䅁䅕䅄牉硨婢䕋䵁䅉䅅䅁䕁䅁䅁睁䵁䅁䅁权奄䅁䅁权瑄权䅁权睂䅂䅁允䅁䅁䅅䅁䙁䍁扐堫焵佶⽧䍄䉁䅁䅁䅂䅁䅁䅍䅄䅁䅁䅯杂䅁䅁䅯朵䅯䅁䅯䅣䅑䅁䅅䅁䉁䅁䅁杄䵁䅁䅁睍畁䑁䅁䅍祁䅁䅁䍄䉁䅁䅁䅂䅁䅁䅍䅄䅁䅁䅯杕䅁䅁䅯眵䅯䅁䅯睧䅑䅁䅅䅁䉁䅁䅁兂晄㑔堲灢剉䅑杷允䅁䅁䅑䅁䑁䅁䅷䅁䭁䙁䅍䅁䭁佁䭣䅁䭁䥁䕍䅁䉁䅁䅁允䅁䅁䅕佖汏㡭村え䵁䅉䅅䅁䕁䅁䅁睁䵁䅁䅁权呄䅁䅁权䭁䅁䅁权䕁杁䅁允䅁䅁䅅䅁䙁䑁䬰㘱睎剶䅖䍄䉁䅁䅁䅂䅁䅁䅍䅄䅁䅁䅯儫䅁䅁䅯儷䅯䅁䅯兣䅑䅁䅅䅁䉁䅁䅁兂橁⼲⭬牡啺睐杷允䅁䅁䅑䅁䑁䅁䅷䅁䭁䍁䈸䅁䭁佁䬰䅁䭁䡁䕯䅁䉁䅁䅁允䅁䅁䅕琯㑒匶硙䐰䴸䅉䅅䅁䕁䅁䅁睁䵁䅁䅁权卄允䅁权浄权䅁权䑃䅂䅁允䅁䅁䅅䅁佁䅁䅷䅁穁䍁䄴免祁䑁䅉䅁䵁䅉䅅䅁䕁䅁䅁睁䵁䅁䅁权慄䅁䅁权䭁䅁䅁权䕁杁䅁允䅁䅁䅅䅁䙁䱁穢搯㑒昶⼴䍄䉁䅁䅁䅂䅁䅁䅍䅄䅁䅁䅯眶䅅䅁䅯眵䅯䅁䅯睢䅑䅁䅅䅁䉁䅁䅁兂允䑗ね偹橙䅑杷允䅁䅁䅑䅁䑁䅁䅷䅁䭁䡁䉅䅁䭁佁䬴䅁䭁䡁䕯䅁䉁䅁䅁允䅁䅁䅕䅁䅁䭁牔啅䵅䅉䅅䅁䕁䅁䅁睁䵁䅁䅁权䩁允䅁权畄权䅁权瑂䅂䅁允䅁䅁䅅䅁䙁䅁䅁䅁睃兩䈵䍄䉁䅁䅁䅂䅁䅁䅍䅄䅁䅁䅯儲䅅䅁䅯儷䅯䅁䅯兢䅑䅁䅅䅁䉁䅁䅁兂橁⼲⭬牡啺睐杷允䅁䅁䅑䅁䑁䅁䅷䅁䭁䱁䄸䅁䭁佁䭣䅁䭁䡁䕁䅁䉁䅁䅁允䅁䅁䅕䄯䰵佘偘䕂䵁䅉䅅䅁䕁䅁䅁睁䵁䅁䅁权汄允䅁权湄权䅁权睂䅂䅁允䅁䅁䅅䅁䙁乁乎桙奂創䅆䍄䉁䅁䅁䅂䅁䅁䅍䅄䅁䅁䅯儲䅅䅁䅯儷䅯䅁䅯䅣䅑䅁䅅䅁䉁䅁䅁兂剄瑉㕶浦捲睐杷允䅁䅁䅑䅁䑁䅁䅷䅁䭁乁䉯䅁䭁佁䬰䅁䭁佁䭷䅁䉁䅁䅁允䅁䅁䅕⽺呤㘴扗䐱䴸䅉䅅䅁䕁䅁䅁睁䵁䅁䅁权慄允䅁权瑄权䅁权療䅂䅁允䅁䅁䅅䅁䙁䍁硣䭃捷瑗⽷䍄䉁䅁䅁䅂䅁䅁䅍䅄䅁䅁䅯朲䅅䅁䅯儷䅯䅁䅯䅣䅑䅁䅅䅁䉁䅁䅁兂剄瑉㕶浦捲睐杷允䅁䅁䅑䅁䑁䅁䅷䅁䭁䙁䉯䅁䭁佁䬰䅁䭁䡁䕅䅁䉁䅁䅁允䅁䅁䅕⼲⭬牡べ䕌䵁䅉䅅䅁䕁䅁䅁睁䵁䅁䅁权⽃允䅁权瑄权䅁权睂䅂䅁允䅁䅁䅅䅁䙁偁湃歸㍳晩⽕䍄䉁䅁䅁䅂䅁䅁䅍䅄䅁䅁䅯兴䅁䅁䅯朷䅯䅁䅯兢䅑䅁䅅䅁䉁䅁䅁兂䅁䅁䅁䅅牉兑杷允䅁䅁䅑䅁䑁䅁䅷䅁䭁䙁䉳䅁䭁佁䬰䅁䭁䡁䕁䅁䉁䅁䅁允䅁䅁䅕䭃捷浗㝑稶䴸䅉䅅䅁䕁䅁䅁睁䵁䅁䅁权捁允䅁权瑄权䅁权瑂䅂䅁允䅁䅁䅅䅁䙁䝁汄䌰扌昫⽑䍄䉁䅁䅁䅂䅁䅁䅍䅄䅁䅁䅯末䅁䅁䅯允䅉䅁䅯睁䅉䅁䅅䅁䉁䅁䅁兂偄䑆癱桩空䅑杷允䅁䅁䅑䅁䑁䅁䅷䅁䭁佁䉧䅁䭁佁䬴䅁䭁䝁䔰䅁䉁䅁䅁允䅁䅁䅕䅁䅁偁㍄歂䵅䅉䅅䅁䕁䅁䅁睁䵁䅁䅁权捁允䅁权瑄权䅁权㙂䅂䅁允䅁䅁䅅䅁䙁䵁䭈啯㉗⼸⽕䍄䉁䅁䅁䅂䅁䅁䅍䅄䅁䅁䅯杪䅁䅁䅯朵䅯䅁䅯来䅑䅁䅅䅁䉁䅁䅁杄䵁䅁䅁䅍畁䑁䅫兎㑁䅁䅁䍄䉁䅁䅁䅂䅁䅁䅍䅄䅁䅁䅯䅑䅅䅁䅯儷䅯䅁䅯全䅑䅁䅅䅁䉁䅁䅁兂䱃佢㝦晱浈睐杷允䅁䅁䅑䅁䑁䅁䅷䅁䭁䭁䉑䅁䭁䉁䅅䅁䭁䅁䅕䅁䉁䅁䅁允䅁䅁䄴䅆䅁䑁䅉兏穁䑁䅫李ㅁ䑁䅁䅍睁䅁䅁䍄䉁䅁䅁䅂䅁䅁䅍䅄䅁䅁䅯杴䅅䅁䅯儷䅯䅁䅯全䅑䅁䅅䅁䉁䅁䅁兂奃桢䑋䅷歯䅷杷允䅁䅁䅑䅁䑁䅁䅷䅁䭁䱁䉷䅁䭁佁䭣䅁䭁䡁䕯䅁䉁䅁䅁允䅁䅁䅕歯㉗⼸唳ぅ䵁䅉䅅䅁䕁䅁䅁睁䵁䅁䅁权獁允䅁权瑄权䅁权㙂䅂䅁允䅁䅁䅅䅁䙁䙁㑋潈牘晕⽑䍄䉁䅁䅁䅂䅁䅁䅍䅄䅁䅁䅯睮䅁䅁䅯儷䅯䅁䅯来䅑䅁䅅䅁䉁䅁䅁兂灄橊䥅䙲ぷ䅑杷允䅁䅁䅑䅁䑁䅁䅷䅁䭁䩁䄸䅁䭁佁䬰䅁䭁䡁䕁䅁䉁䅁䅁允䅁䅁䅕敥浫免獪け䵁䅉䅅䅁䕁䅁䅁睁䵁䅁䅁权晃䅁䅁权瑄权䅁权䑃䅂䅁允䅁䅁䅅䅁䭁䙁䴴䅁䵁䅉䅅䅁䕁䅁䅁睁䵁䅁䅁权浄䅁䅁权瑄权䅁权㙂䅂䅁允䅁䅁䅅䅁䙁䙁橔婰䕶䅉䅨䍄䉁䅁䅁䅂䅁䅁䅍䅄䅁䅁䅯䅂䅅䅁䅯眵䅯䅁䅯睧䅑䅁䅅䅁䉁䅁䅁兂䥂場啯歲癣䅑杷允䅁䅁䅑䅁䑁䅁䅷䅁䭁乁䉳䅁䭁佁䬰䅁䭁䝁䔸䅁䉁䅁䅁允䅁䅁䅕⽺呤㘴扗䐱䴸䅉䅅䅁䕁䅁䅁睁䵁䅁䅁权扄允䅁权瑄权䅁权㥂䅂䅁允䅁䅁䅅䅁䙁䡁㥅瑃橥乣⽕䍄䉁䅁䅁䅂䅁䅁䅍䅄䅁䅁䅯杶䅁䅁䅯儷䅯䅁䅯兢䅑䅁䅅䅁䉁䅁䅁兂兂婪畤潅䅐睐杷允䅁䅁䅑䅁䑁䅁䅷䅁䭁䱁䅙䅁䭁佁䭙䅁䭁䡁䕁䅁䉁䅁䅁允䅁䅁䄴䅄䅁䑁䅅杌硁䑁䅁兏䅁䅁杷允䅁䅁䅑䅁䑁䅁䅷䅁䭁䱁䄴䅁䭁佁䬰䅁䭁䡁䕁䅁䉁䅁䅁允䅁䅁䅕噈歰㥏倹呺䴸䅉䅅䅁䕁䅁䅁睁䵁䅁䅁权䍄允䅁权浄权䅁权䑃䅂䅁允䅁䅁䅅䅁佁䅁䅷䅁硁䍁䄴杍㕁䑁䅣䅁䵁䅉䅅䅁䕁䅁䅁睁䵁䅁䅁权癁允䅁权瑄权䅁权療䅂䅁允䅁䅁䅅䅁䙁䙁偹癷潕䵘⼸䍄䉁䅁䅁䅂䅁䅁䅍䅄䅁䅁䅯睌䅅䅁䅯儷䅯䅁䅯睧䅑䅁䅅䅁䉁䅁䅁兂奂扏䥔牤倷睐杷允䅁䅁䅑䅁䑁䅁䅷䅁䭁䙁䉫䅁䭁佁䭣䅁䭁䝁䔸䅁䉁䅁䅁允䅁䅁䅕㑈牘払敩ぉ䵁䅉䅅䅁䕁䅁䅁睁䵁䅁䅁权䭂允䅁权浄权䅁权䙃䅂䅁允䅁䅁䅅䅁佁䅁䅷䅁祁䍁䄴睍ぁ䑁䅣䅁䵁䅉䅅䅁䕁䅁䅁睁䵁䅁䅁权扂允䅁权畄权䅁权硂䅂䅁允䅁䅁䅅䅁䙁䅁䅁䅁い啦䉖䍄䉁䅁䅁䅂䅁䅁䅍䅄䅁䅁䅯眴䅅䅁䅯眵䅯䅁䅯䅣䅑䅁䅅䅁䉁䅁䅁兂歃䑣䬰㘱啍䅑杷允䅁䅁䅑䅁䑁䅁䅷䅁䭁䙁䉑䅁䭁佁䬰䅁䭁䡁䕅䅁䉁䅁䅁允䅁䅁䅕灰䕶䱉祂䐹䴸䅉䅅䅁䕁䅁䅁睁䵁䅁䅁权獄䅁䅁权瑄权䅁权瑂䅂䅁允䅁䅁䅅䅁䙁佁浫免獩䉈䅦䍄䉁䅁䅁䅂䅁䅁䅍䅄䅁䅁䅯杗䅁䅁䅯眵䅯䅁䅯䄷䅯䅁䅅䅁䉁䅁䅁兂桁㝗䕐㈳⭔睐杷允䅁䅁䅑䅁䑁䅁䅷䅁䭁䭁䅁䅁䭁佁䭫䅁䭁䝁䔰䅁䉁䅁䅁允䅁䅁䅕䅁䅁偁䉩䕂䵅䅉䅅䅁䕁䅁䅁睁䵁䅁䅁权坄䅁䅁权浄权䅁权睂䅂䅁允䅁䅁䅅䅁佁䅁䅷䅁睁䍁䄴兏㍁䑁䅉䅁䵁䅉䅅䅁䕁䅁䅁睁䵁䅁䅁权煂䅁䅁权䭁䅁䅁权䕁杁䅁允䅁䅁䅅䅁䙁偁㥔䠱灪桊䅊䍄䉁䅁䅁䅂䅁䅁䅍䅄䅁䅁䅯䄷䅁䅁䅯儷䅯䅁䅯全䅑䅁䅅䅁䉁䅁䅁兂瑁灳瘳㡰兙䅷杷允䅁䅁䅑䅁䑁䅁䅷䅁䭁䭁䅣䅁䭁佁䭙䅁䭁䡁䕅䅁䉁䅁䅁允䅁䅁䄴权䅁䑁䅉杌㕁䑁䅅䅁䵁䅉䅅䅁䕁䅁䅁睁䵁䅁䅁权瑃䅁䅁权瑄权䅁权硂䅂䅁允䅁䅁䅅䅁䙁䑁ㄸ牘䩰佄⽙䍄䉁䅁䅁䅂䅁䅁䅍䅄䅁䅁䅯睔䅅䅁䅯儷䅯䅁䅯兢䅑䅁䅅䅁䉁䅁䅁兂㝂䭆䠵場歱睐杷允䅁䅁䅑䅁䑁䅁䅷䅁䭁䙁䅣䅁䭁䉁䅅䅁䭁䅁䍑䅁䉁䅁䅁允䅁䅁䄴杅䅁䑁䅣兏㉁䑁䅣䅍睁䑁䅁䅍䅁䅁杷允䅁䅁䅑䅁䑁䅁䅷䅁䭁乁䄰䅁䭁佁䭫䅁䭁䡁䕅䅁䉁䅁䅁允䅁䅁䅕䅁䅁䉁㑁歉䵅䅉䅅䅁䕁䅁䅁睁䵁䅁䅁权㕂允䅁权瑄权䅁权獄权䅁允䅁䅁䅅䅁䙁䅁琴灳瘳⽰⽑䍄䉁䅁䅁䅂䅁䅁䅍䅄䅁䅁䅯入䅅䅁䅯儷䅯䅁䅯睢䅑䅁䅅䅁䉁䅁䅁兂楃扒穢搯㑔睐杷允䅁䅁䅑䅁䑁䅁䅷䅁䭁䡁䉫䅁䭁佁䬰䅁䭁䡁䕯䅁䉁䅁䅁允䅁䅁䅕䵱䱚㑎䉬䐫䴸䅉䅅䅁䕁䅁䅁睁䵁䅁䅁权煂䅁䅁权浄权䅁权瑂䅂䅁允䅁䅁䅅䅁佁䅁䅷䅁睁䍁䄴䅎ぁ䑁䅫䅁䵁䅉䅅䅁䕁䅁䅁睁䵁䅁䅁权䥂允䅁权䉁杁䅁权䍁杁䅁允䅁䅁䅅䅁䙁䉁礶䰱㥷㥍䅆䍄䉁䅁䅁䅂䅁䅁䅍䅄䅁䅁䅯䅣䅅䅁䅯儷䅯䅁䅯䄷䅯䅁䅅䅁䉁䅁䅁权䡂䅁䅁䍄䉁䅁䅁䅂䅁䅁䅍䅄䅁䅁䅯䅱䅅䅁䅯儷䅯䅁䅯兦䅑䅁䅅䅁䉁䅁䅁兂剄瑉㕶浦捲睐杷允䅁䅁䅑䅁䑁䅁䅷䅁䭁䡁䉫䅁䭁佁䬰䅁䭁䥁䕍䅁䉁䅁䅁允䅁䅁䅕牡へ硫䕧樫䴸䅉䅅䅁䕁䅁䅁睁䵁䅁䅁权䑄允䅁权畄权䅁权㙂䅂䅁允䅁䅁䅅䅁䙁䅁䅁䅁睃歪䉴䍄䉁䅁䅁䅂䅁䅁䅍䅄䅁䅁䅯睅䅅䅁䅯朵䅯䅁䅯睧䅑䅁䅅䅁䉁䅁䅁杄䭁䅁䅁䅍畁䑁䅑兏䅁䅁杷允䅁䅁䅑䅁䑁䅁䅷䅁䭁䥁䈴䅁䭁䅁䍅䅁䭁䅁䍍䅁䉁䅁䅁允䅁䅁䅕摘䝸㝷祬〲䵁䅉䅅䅁䕁䅁䅁睁䵁䅁䅁权晃允䅁权灄权䅁权䙃䅂䅁允䅁䅁䅅䅁䙁䅁䅁䅁杂䉖䉬䍄䉁䅁䅁䅂䅁䅁䅍䅄䅁䅁䅯睚䅁䅁䅯儷䅯䅁䅯睧䅑䅁䅅䅁䉁䅁䅁兂剄瑉㕶浦㡲睐杷允䅁䅁䅑䅁䑁䅁䅷䅁䭁䙁䈴䅁䭁佁䬰䅁䭁䡁䕁䅁䉁䅁䅁允䅁䅁䅕塹⭡确癯呶䴸䅉䅅䅁䕁䅁䅁睁䵁䅁䅁权湂䅁䅁权瑄权䅁权㥂䅂䅁允䅁䅁䅅䅁䙁䕁杊搵楁⼲⼰䍄䉁䅁䅁䅂䅁䅁䅍䅄䅁䅁䅯兣䅁䅁䅯充䅁䅁䅯䅂䅉䅁䅅䅁䉁䅁䅁杄啁䅁䅁免睁䑁䅣杍睁䑁䅁䅍睁䑁䅁䅁䵁䅉䅅䅁䕁䅁䅁睁䵁䅁䅁权䝄允䅁权瑄权䅁权睂䅂䅁允䅁䅁䅅䅁䙁䡁灮橊䥅䵲⽷䍄䉁䅁䅁䅂䅁䅁䅍䅄䅁䅁䅯关䅁䅁䅯儶䅯䅁䅯䅣䅑䅁䅅䅁䉁䅁䅁兂䅁䅁䅁歌橁兑杷允䅁䅁䅑䅁䑁䅁䅷䅁䭁䕁䉅䅁䭁佁䭣䅁䭁䥁䕍䅁䉁䅁䅁允䅁䅁䅕椹捨㡪ㅋか䵁䅉䅅䅁䕁䅁䅁睁䵁䅁䅁权坄䅁䅁权瑄权䅁权瑂䅂䅁允䅁䅁䅅䅁䙁䍁搯䅊䉡晬⼲䍄䉁䅁䅁䅂䅁䅁䅍䅄䅁䅁䅯朳䅁䅁䅯允䅉䅁䅯睁䅉䅁䅅䅁䉁䅁䅁兂灁䬷潌噚汪䅑杷允䅁䅁䅑䅁䑁䅁䅷䅁䭁乁䅙䅁䭁佁䬰䅁䭁䡁䔰䅁䉁䅁䅁允䅁䅁䅕䙅㕧䵴㉨䰫䴸䅉䅅䅁䕁䅁䅁睁䵁䅁䅁权呂䅁䅁权畄权䅁权療䅂䅁允䅁䅁䅅䅁䙁䅁䅁䅁䅃桯䉬䍄䉁䅁䅁䅂䅁䅁䅍䅄䅁䅁䅯术䅅䅁䅯儷䅯䅁䅯全䅑䅁䅅䅁䉁䅁䅁兂偃癷潕䥘焯睐杷允䅁䅁䅑䅁䑁䅁䅷䅁䭁䙁䉙䅁䭁佁䬰䅁䭁䝁䔰䅁䉁䅁䅁允䅁䅁䅕㉣剩堷⽷吷䴸䅉䅅䅁䕁䅁䅁睁䵁䅁䅁权摄允䅁权瑄权䅁权䑃䅂䅁允䅁䅁䅅䅁䙁䥁䉬余兘畉⽣䍄䉁䅁䅁䅂䅁䅁䅍䅄䅁䅁䅯兲䅅䅁䅯眵䅯䅁䅯兢䅑䅁䅅䅁䉁䅁䅁兂敂獨䙥䵓祘睐杷允䅁䅁䅑䅁䑁䅁䅷䅁䭁乁䈰䅁䭁佁䬰䅁䭁䡁䔰䅁䉁䅁䅁允䅁䅁䅕㡧䭄啯㉗稵䴸䅉䅅䅁䕁䅁䅁睁䵁䅁䅁权汄䅁䅁权畄权䅁权㙂䅂䅁允䅁䅁䅅䅁䙁䅁䅁䅁睄桓䈹䍄䉁䅁䅁䅂䅁䅁䅍䅄䅁䅁䅯儴䅁䅁䅯儷䅯䅁䅯䄷䅯䅁䅅䅁䉁䅁䅁兂祄欰椱䙅瑪睐杷允䅁䅁䅑䅁䑁䅁䅷䅁䭁佁䅅䅁䭁佁䬰䅁䭁䝁䔸䅁䉁䅁䅁允䅁䅁䅕䵮村䡳潊吷䴸䅉䅅䅁䕁䅁䅁睁䵁䅁䅁权桄䅁䅁权瑄权䅁权㥂䅂䅁允䅁䅁䅅䅁䙁䕁椵䙅㕧佴⽧䍄䉁䅁䅁䅂䅁䅁䅍䅄䅁䅁䅯䅦䅅䅁䅯朵䅯䅁䅯䅣䅑䅁䅅䅁䉁䅁䅁杄䵁䅁䅁䅍畁䑁䅫䅏㉁䅁䅁䍄䉁䅁䅁䅂䅁䅁䅍䅄䅁䅁䅯䅔䅁䅁䅯儷䅯䅁䅯睢䅑䅁䅅䅁䉁䅁䅁兂䥂場啯歲灦睐杷允䅁䅁䅑䅁䑁䅁䅷䅁䭁䕁䅷䅁䭁佁䬰䅁䭁䡁䕁䅁䉁䅁䅁允䅁䅁䅕䥘䌯匹捨稷䴸䅉䅅䅁䕁䅁䅁睁䵁䅁䅁权䍂允䅁权灄权䅁权㙂䅂䅁允䅁䅁䅅䅁䭁䕁䅣䅁䵁䅉䅅䅁䕁䅁䅁睁䵁䅁䅁权䍄允䅁权瑄权䅁权硂䅂䅁允䅁䅁䅅䅁䙁䱁祂䩡瑈䵦⼸䍄䉁䅁䅁䅂䅁䅁䅍䅄䅁䅁䅯督䅅䅁䅯朷䅯䅁䅯全䅑䅁䅅䅁䉁䅁䅁兂䅁䅁䅁䔸潉兑杷允䅁䅁䅑䅁䑁䅁䅷䅁䭁䡁䅧䅁䭁佁䬰䅁䭁佁䭷䅁䉁䅁䅁允䅁䅁䅯睒䅁䅁杷允䅁䅁䅑䅁䑁䅁䅷䅁䭁乁䈴䅁䭁佁䬰䅁䭁䡁䕁䅁䉁䅁䅁允䅁䅁䅯睒䅁䅁杷允䅁䅁䅑䅁䑁䅁䅷䅁䭁乁䈴䅁䭁佁䬰䅁䭁䥁䕍䅁䉁䅁䅁允䅁䅁䅕祇搯䅊䉡呬䴸䅉䅅䅁䕁䅁䅁睁䵁䅁䅁权杁允䅁权浄权䅁权瑂䅂䅁允䅁䅁䅅䅁佁䅁䅷䅁硁䍁䄴李睁䑁䅑䅁䵁䅉䅅䅁䕁䅁䅁睁䵁䅁䅁权慂䅁䅁权浄权䅁权療䅂䅁允䅁䅁䅅䅁佁䅁䅷䅁睁䍁䄴兎睁䑁䅉䅁䵁䅉䅅䅁䕁䅁䅁睁䵁䅁䅁权䩃允䅁权瑄权䅁权睂䅂䅁允䅁䅁䅅䅁䙁䝁㡱䩤奍佂⽉䍄䉁䅁䅁䅂䅁䅁䅍䅄䅁䅁䅯兩䅅䅁䅯儷䅯䅁䅯兣䅑䅁䅅䅁䉁䅁䅁兂煂䡶呓䅇楔睐杷允䅁䅁䅑䅁䑁䅁䅷䅁䭁䑁䉅䅁䭁佁䬴䅁䭁佁䭷䅁䉁䅁䅁允䅁䅁䅕䅁䅁䝁䭂欸䵁䅉䅅䅁䕁䅁䅁睁䵁䅁䅁权杁允䅁权瑄权䅁权㙂䅂䅁允䅁䅁䅅䅁䙁䵁杕䡳潊敫⽅䍄䉁䅁䅁䅂䅁䅁䅍䅄䅁䅁䅯䅉䅅䅁䅯儷䅯䅁䅯睧䅑䅁䅅䅁䉁䅁䅁兂灁䥘䌯匹潪睐杷允䅁䅁䅑䅁䑁䅁䅷䅁䭁䡁䉧䅁䭁佁䬰䅁䭁䝁䔰䅁䉁䅁䅁允䅁䅁䅕䬯确欰椱䐶䴸䅉䅅䅁䕁䅁䅁睁䵁䅁䅁权㑂允䅁权瑄权䅁权睂䅂䅁允䅁䅁䅅䅁䙁䍁捬㡪ㅌ佋⽧䍄䉁䅁䅁䅂䅁䅁䅍䅄䅁䅁䅯䅥䅅䅁䅯儷䅯䅁䅯全䅑䅁䅅䅁䉁䅁䅁兂晁敨剴䉵氷睐杷允䅁䅁䅑䅁䑁䅁䅷䅁䭁佁䅣䅁䭁佁䭣䅁䭁䡁䕯䅁䉁䅁䅁允䅁䅁䅕㙌䑎ㅒ祘䕃䵁䅉䅅䅁䕁䅁䅁睁䵁䅁䅁权䡂允䅁权浄权䅁权䙃䅂䅁允䅁䅁䅅䅁佁䅁䅷䅁睁䍁䄴兎㍁䑁䅣䅁䵁䅉䅅䅁䕁䅁䅁睁䵁䅁䅁权橄允䅁权湄权䅁权硂䅂䅁允䅁䅁䅅䅁䙁䝁渳㘫确栰䅊䍄䉁䅁䅁䅂䅁䅁䅍䅄䅁䅁䅯䅥䅅䅁䅯儷䅯䅁䅯兦䅑䅁䅅䅁䉁䅁䅁兂䵁楁䡵瑆坮睐杷允䅁䅁䅑䅁䑁䅁䅷䅁䭁䡁䉷䅁䭁佁䬰䅁䭁䝁䔸䅁䉁䅁䅁允䅁䅁䅕渷⽷噎㘶啁䵁䅉䅅䅁䕁䅁䅁睁䵁䅁䅁权㡂允䅁权瑄权䅁权硂䅂䅁允䅁䅁䅅䅁䙁乁欰潂噇睑䅊䍄䉁䅁䅁䅂䅁䅁䅍䅄䅁䅁䅯术䅅䅁䅯儷䅯䅁䅯䅣䅑䅁䅅䅁䉁䅁䅁兂捂㡪ㅌ䙋湺睐杷允䅁䅁䅑䅁䑁䅁䅷䅁䭁䡁䉷䅁䭁佁䬰䅁䭁䥁䕕䅁䉁䅁䅁允䅁䅁䅕䥘䌯匹捨歁䵁䅉䅅䅁䕁䅁䅁睁䵁䅁䅁权㕂䅁䅁权剁䅁䅁权䕁杁䅁允䅁䅁䅅䅁佁䉁䅉䅁㑁䑁䅧免睁䑁䅉䅍睁䑁䅁䅁䵁䅉䅅䅁䕁䅁䅁睁䵁䅁䅁权摁允䅁权瑄权䅁权獄权䅁允䅁䅁䅅䅁䙁䑁䬰㘱睎剐䅢䍄䉁䅁䅁䅂䅁䅁䅍䅄䅁䅁䅯先䅅䅁䅯儷䅯䅁䅯睢䅑䅁䅅䅁䉁䅁䅁兂慂䑚晶㑔娰䅷杷允䅁䅁䅑䅁䑁䅁䅷䅁䭁䉁䈰䅁䭁佁䬰䅁䭁䡁䕯䅁䉁䅁䅁允䅁䅁䅕扌摋㘷䝦䵇䵁䅉䅅䅁䕁䅁䅁睁䵁䅁䅁权摁允䅁权瑄权䅁权䙃䅂䅁允䅁䅁䅅䅁䙁䑁䩥坑汄䈰䅪䍄䉁䅁䅁䅂䅁䅁䅍䅄䅁䅁䅯睢䅅䅁䅯儷䅯䅁䅯䄷䅯䅁䅅䅁䉁䅁䅁兂敃㘷䝦穓汦睐杷允䅁䅁䅑䅁䑁䅁䅷䅁䭁䝁䈸䅁䭁佁䬰䅁䭁䡁䔰䅁䉁䅁䅁允䅁䅁䅕扉祂䩡瑈䐴䴸䅉䅅䅁䕁䅁䅁睁䵁䅁䅁权塁允䅁权瑄权䅁权睂䅂䅁允䅁䅁䅅䅁䙁䝁光䑗ね佹⼴䍄䉁䅁䅁䅂䅁䅁䅍䅄䅁䅁䅯兂䅅䅁䅯朵䅯䅁䅯睢䅑䅁䅅䅁䉁䅁䅁杄䵁䅁䅁免畁䑁䅍李祁䅁䅁䍄䉁䅁䅁䅂䅁䅁䅍䅄䅁䅁䅯眰䅁䅁䅯儷䅯䅁䅯䄷䅯䅁䅅䅁䉁䅁䅁兂浂浚浚浚䭙䅑杷允䅁䅁䅑䅁䑁䅁䅷䅁䭁䉁䉯䅁䭁佁䬰䅁䭁䥁䕍䅁䉁䅁䅁允䅁䅁䅕㘱睎児塲稷䴸䅉䅅䅁䕁䅁䅁睁䵁䅁䅁权啃允䅁权浄权䅁权䙃䅂䅁允䅁䅁䅅䅁佁䅁䅷䅁硁䍁䄴䅎祁䑁䅅䅁䵁䅉䅅䅁䕁䅁䅁睁䵁䅁䅁权睃允䅁权瑄权䅁权獄权䅁允䅁䅁䅅䅁䙁䩁䕺䱉祂偡⽍䍄䉁䅁䅁䅂䅁䅁䅍䅄䅁䅁䅯眯䅁䅁䅯朷䅯䅁䅯来䅑䅁䅅䅁䉁䅁䅁兂䅁䅁䅁瑢䝂兑杷允䅁䅁䅑䅁䑁䅁䅷䅁䭁䱁䉁䅁䭁佁䬰䅁䭁䡁䕁䅁䉁䅁䅁允䅁䅁䅕䡶呓䅇坒樸䴸䅉䅅䅁䕁䅁䅁睁䵁䅁䅁权祃允䅁权瑄权䅁权䑃䅂䅁允䅁䅁䅅䅁䙁䥁欰噩癯瑷⽧䍄䉁䅁䅁䅂䅁䅁䅍䅄䅁䅁䅯儱䅅䅁䅯朵䅯䅁䅯睢䅑䅁䅅䅁䉁䅁䅁杄䵁䅁䅁杍畁䑁䅍睍ㅁ䅁䅁䍄䉁䅁䅁䅂䅁䅁䅍䅄䅁䅁䅯䅆䅁䅁䅯䅂䅁䅁䅯兂䅁䅁䅅䅁䉁䅁䅁兂䅁䅁䅁橩摖兑杷允䅁䅁䅑䅁䑁䅁䅷䅁䭁䱁䅅䅁䭁佁䬰䅁䭁䝁䔸䅁䉁䅁䅁允䅁䅁䅕䵨搴⭙䑤樴䴸䅉䅅䅁䕁䅁䅁睁䵁䅁䅁权允䅁䅁权䭁䅁䅁权䙁䅁䅁允䅁䅁䅅䅁䙁䉁婦発呤破䅨䍄䉁䅁䅁䅂䅁䅁䅍䅄䅁䅁䅯关䅁䅁䅯儷䅯䅁䅯来䅑䅁䅅䅁䉁䅁䅁兂獁䙇䝍乴杶睐杷允䅁䅁䅑䅁䑁䅁䅷䅁䭁䱁䅅䅁䭁佁䬰䅁䭁䡁䔰䅁䉁䅁䅁允䅁䅁䅕湣桐㘶㙭䐳䴸䅉䅅䅁䕁䅁䅁睁䵁䅁䅁权⽂允䅁权瑄权䅁权睂䅂䅁允䅁䅁䅅䅁䙁䅁卷伵塴癆⽁䍄䉁䅁䅁䅂䅁䅁䅍䅄䅁䅁䅯朴䅅䅁䅯儷䅯䅁䅯兢䅑䅁䅅䅁䉁䅁䅁兂偃夸捍㝫湈睐杷允䅁䅁䅑䅁䑁䅁䅷䅁䭁䕁䉧䅁䭁佁䬰䅁䭁䥁䕍䅁䉁䅁䅁允䅁䅁䅕へ㍳啩杆吱䴸䅉䅅䅁䕁䅁䅁睁䵁䅁䅁权桄允䅁权瑄权䅁权睂䅂䅁允䅁䅁䅅䅁䙁䝁㡱䩤奍䅂䅪䍄䉁䅁䅁䅂䅁䅁䅍䅄䅁䅁䅯朴䅅䅁䅯儷䅯䅁䅯䅣䅑䅁䅅䅁䉁䅁䅁兂坃奢⭁呰洳睐杷允䅁䅁䅑䅁䑁䅁䅷䅁䭁佁䉅䅁䭁佁䬰䅁䭁䡁䕅䅁䉁䅁䅁允䅁䅁䅕䅁䅁䅁䅁捃䵁䅉䅅䅁䕁䅁䅁睁䵁䅁䅁权橃允䅁权畄权䅁权療䅂䅁允䅁䅁䅅䅁䙁䅁䅁䅁奄穷䉨䍄䉁䅁䅁䅂䅁䅁䅍䅄䅁䅁䅯䅆䅅䅁䅯朵䅯䅁䅯兦䅑䅁䅅䅁䉁䅁䅁杄䵁䅁䅁睍畁䑁䅉睍㑁䅁䅁䍄䉁䅁䅁䅂䅁䅁䅍䅄䅁䅁䅯杰䅅䅁䅯儷䅯䅁䅯䄷䅯䅁䅅䅁䉁䅁䅁兂ㅁ牘䩰䅄㍌睐杷允䅁䅁䅑䅁䑁䅁䅷䅁䭁䑁䉧䅁䭁佁䭣䅁䭁䡁䕯䅁䉁䅁䅁允䅁䅁䅕䑗ね䡹⭡稳䴸䅉䅅䅁䕁䅁䅁睁䵁䅁䅁权浃允䅁权瑄权䅁权䙃䅂䅁允䅁䅁䅅䅁䙁䑁敖歵䵫癁⽕䍄䉁䅁䅁䅂䅁䅁䅍䅄䅁䅁䅯杰䅅䅁䅯儷䅯䅁䅯兦䅑䅁䅅䅁䉁䅁䅁兂⭃确癯匳㉔睐杷允䅁䅁䅑䅁䑁䅁䅷䅁䭁䥁䅕䅁䭁䅁䅯䅁䭁䅁䅕䅁䉁䅁䅁允䅁䅁䅕挲㌷⭕汍歉䵁䅉䅅䅁䕁䅁䅁睁䵁䅁䅁权歄允䅁权瑄权䅁权䑃䅂䅁允䅁䅁䅅䅁䙁䱁桑䉙䱱⭴⽕䍄䉁䅁䅁䅂䅁䅁䅍䅄䅁䅁䅯䅕䅁䅁䅯朷䅯䅁䅯兢䅑䅁䅅䅁䉁䅁䅁兂䅁䅁䅁䉁㕮䅑杷允䅁䅁䅑䅁䑁䅁䅷䅁䭁䝁䉉䅁䭁佁䭫䅁䭁䝁䔰䅁䉁䅁䅁允䅁䅁䅕䅁䅁䝁䕃啍䵅䅉䅅䅁䕁䅁䅁睁䵁䅁䅁权乃䅁䅁权瑄权䅁权療䅂䅁允䅁䅁䅅䅁䙁䭁䙊癴㥐䴱⽧䍄䉁䅁䅁䅂䅁䅁䅍䅄䅁䅁䅯杉䅁䅁䅯充䅁䅁䅯兂䅁䅁䅅䅁䉁䅁䅁杄啁䅁䅁免ぁ䑁䅣免穁䑁䅁睎ㅁ䑁䅁䅁䵁䅉䅅䅁䕁䅁䅁睁䵁䅁䅁权牁䅁䅁权浄权䅁权獄权䅁允䅁䅁䅅䅁佁䅁䅷䅁硁䍁䄴杍㍁䑁䅍䅁䵁䅉䅅䅁䕁䅁䅁睁䵁䅁䅁权乃䅁䅁权瑄权䅁权䙃䅂䅁允䅁䅁䅅䅁䙁䅁䅁䅁䅁乁⽁䍄䉁䅁䅁䅂䅁䅁䅍䅄䅁䅁䅯睉䅅䅁䅯朵䅯䅁䅯全䅑䅁䅅䅁䉁䅁䅁杄䵁䅁䅁杍畁䑁䅁免祁䅁䅁䍄䉁䅁䅁䅂䅁䅁䅍䅄䅁䅁䅯杕䅁䅁䅯儶䅯䅁䅯来䅑䅁䅅䅁䉁䅁䅁兂䅁䅁䅁䱅桳兑杷允䅁䅁䅑䅁䑁䅁䅷䅁䭁䭁䅙䅁䭁䅁䅯䅁䭁䅁䍑䅁䉁䅁䅁允䅁䅁䅕㥉㕶浦㡲䕉䵁䅉䅅䅁䕁䅁䅁睁䵁䅁䅁权䝃允䅁权瑄权䅁权䙃䅂䅁允䅁䅁䅅䅁䙁䅁琴灳瘳⭰⽙䍄䉁䅁䅁䅂䅁䅁䅍䅄䅁䅁䅯杨䅅䅁䅯儷䅯䅁䅯睧䅑䅁䅅䅁䉁䅁䅁兂敃㘷䝦穓灦睐杷允䅁䅁䅑䅁䑁䅁䅷䅁䭁䩁䉙䅁䭁佁䬴䅁䭁䡁䕯䅁䉁䅁䅁允䅁䅁䅕䅁䅁䥁⭂い䵅䅉䅅䅁䕁䅁䅁睁䵁䅁䅁权桄䅁䅁权湄权䅁权㙂䅂䅁允䅁䅁䅅䅁䙁䕁杊搵楁眲䄱䍄䉁䅁䅁䅂䅁䅁䅍䅄䅁䅁䅯䅉䅅䅁䅯朵䅯䅁䅯兦䅑䅁䅅䅁䉁䅁䅁杄䵁䅁䅁免畁䑁䅣李ぁ䅁䅁䍄䉁䅁䅁䅂䅁䅁䅍䅄䅁䅁䅯䅗䅅䅁䅯允䅉䅁䅯睁䅉䅁䅅䅁䉁䅁䅁兂⭂浩档礸嘴兑杷允䅁䅁䅑䅁䑁䅁䅷䅁䭁偁䉑䅁䭁䅁䍅䅁䭁䅁䍕䅁䉁䅁䅁允䅁䅁䅕䉈橆䩂啁啺䵁䅉䅅䅁䕁䅁䅁睁䵁䅁䅁权癄䅁䅁权瑄权䅁权睂䅂䅁允䅁䅁䅅䅁䙁䩁奍䙂余敌⽯䍄䉁䅁䅁䅂䅁䅁䅍䅄䅁䅁䅯眷䅁䅁䅯儷䅯䅁䅯全䅑䅁䅅䅁䉁䅁䅁兂噄佥浫免潪睐杷允䅁䅁䅑䅁䑁䅁䅷䅁䭁䍁䉧䅁䭁佁䭣䅁䭁䡁䕁䅁䉁䅁䅁允䅁䅁䅕䑒塊失兡樷䴸䅉䅅䅁䕁䅁䅁睁䵁䅁䅁权汄允䅁权瑄权䅁权㙂䅂䅁允䅁䅁䅅䅁䙁䙁橔婰䕶偉⽉䍄䉁䅁䅁䅂䅁䅁䅍䅄䅁䅁䅯杇䅁䅁䅯眵䅯䅁䅯全䅑䅁䅅䅁䉁䅁䅁兂捃䍸睃浣婧䅑杷允䅁䅁䅑䅁䑁䅁䅷䅁䭁䩁䄰䅁䭁䅁䅑䅁䭁䅁䅕䅁䉁䅁䅁允䅁䅁䅕䅁䅁䅁ば啘䵅䅉䅅䅁䕁䅁䅁睁䵁䅁䅁权慂允䅁权剁䅁䅁权䕁杁䅁允䅁䅁䅅䅁佁䉁䅑䅁硁䑁䅉兎睁䑁䅕䅏ㅁ䑁䅁䅍䅁䅁杷允䅁䅁䅑䅁䑁䅁䅷䅁䭁䱁䉍䅁䭁佁䭣䅁䭁䡁䕁䅁䉁䅁䅁允䅁䅁䅕倹唳佥浫啇䵁䅉䅅䅁䕁䅁䅁睁䵁䅁䅁权䅂允䅁权湄权䅁权獄权䅁允䅁䅁䅅䅁䭁䕁䅣䅁䵁䅉䅅䅁䕁䅁䅁睁䵁䅁䅁权䵁允䅁权瑄权䅁权㙂䅂䅁允䅁䅁䅅䅁䙁䑁䈸䬷䐶琵⽙䍄䉁䅁䅁䅂䅁䅁䅍䅄䅁䅁䅯睖䅅䅁䅯朷䅯䅁䅯兣䅑䅁䅅䅁䉁䅁䅁兂䅁䅁䅁佬塍兑杷允䅁䅁䅑䅁䑁䅁䅷䅁䭁䅁䉷䅁䭁佁䬰䅁䭁䡁䕁䅁䉁䅁䅁允䅁䅁䅕㉨㑣⭺祏䐲䴸䅉䅅䅁䕁䅁䅁睁䵁䅁䅁权穃䅁䅁权浄权䅁权㙂䅂䅁允䅁䅁䅅䅁佁䅁䅷䅁硁䍁䄴杍穁䑁䅉䅁䵁䅉䅅䅁䕁䅁䅁睁䵁䅁䅁权䵁允䅁权瑄权䅁权䑃䅂䅁允䅁䅁䅅䅁䙁䥁协噩呚摕⽧䍄䉁䅁䅁䅂䅁䅁䅍䅄䅁䅁䅯兲䅅䅁䅯儷䅯䅁䅯䅣䅑䅁䅅䅁䉁䅁䅁兂䱃䥂㔴楧汢睐杷允䅁䅁䅑䅁䑁䅁䅷䅁䭁䥁䅫䅁䭁䅁䅯䅁䭁䅁䅕䅁䉁䅁䅁允䅁䅁䅕牡へ硫䕧䐯䴸䅉䅅䅁䕁䅁䅁睁䵁䅁䅁权瑃允䅁权瑄权䅁权㥂䅂䅁允䅁䅁䅅䅁䙁䕁䐴塁塗畆⽕䍄䉁䅁䅁䅂䅁䅁䅍䅄䅁䅁䅯杹䅅䅁䅯朵䅯䅁䅯来䅑䅁䅅䅁䉁䅁䅁杄䵁䅁䅁䅍畁䑁䅣睍ㅁ䅁䅁䍄䉁䅁䅁䅂䅁䅁䅍䅄䅁䅁䅯睵䅁䅁䅯儷䅯䅁䅯兦䅑䅁䅅䅁䉁䅁䅁兂硂児塲㍯㥃睐杷允䅁䅁䅑䅁䑁䅁䅷䅁䭁䱁䉍䅁䭁䅁䅑䅁䭁䅁䍑䅁䉁䅁䅁允䅁䅁䅕䅁䅁䱑晐啥䵅䅉䅅䅁䕁䅁䅁睁䵁䅁䅁权㕃允䅁权䕁䅁䅁权䕁杁䅁允䅁䅁䅅䅁䙁䅁䅁䥁䙃塮䉆䍄䉁䅁䅁䅂䅁䅁䅍䅄䅁䅁䅯朵䅅䅁䅯儷䅯䅁䅯全䅑䅁䅅䅁䉁䅁䅁兂噁楃穭⽂奦睐杷允䅁䅁䅑䅁䑁䅁䅷䅁䭁䡁䄰䅁䭁佁䭙䅁䭁佁䭷䅁䉁䅁䅁允䅁䅁䅯睒䅁䅁杷允䅁䅁䅑䅁䑁䅁䅷䅁䭁䙁䉁䅁䭁佁䭫䅁䭁䡁䕅䅁䉁䅁䅁允䅁䅁䅕䅁䅁䥁偂歁䵅䅉䅅䅁䕁䅁䅁睁䵁䅁䅁权畂允䅁权䭁䅁䅁权䕁杁䅁允䅁䅁䅅䅁䙁偁湃歸㍳敩⽫䍄䉁䅁䅁䅂䅁䅁䅍䅄䅁䅁䅯朵䅅䅁䅯儷䅯䅁䅯睧䅑䅁䅅䅁䉁䅁䅁兂癁晈䙶睶捐睐杷允䅁䅁䅑䅁䑁䅁䅷䅁䭁䝁䅉䅁䭁佁䭣䅁䭁䡁䔰䅁䉁䅁䅁允䅁䅁䅕倹唳佥浫戴䴸䅉䅅䅁䕁䅁䅁睁䵁䅁䅁权橂䅁䅁权湄权䅁权㥂䅂䅁允䅁䅁䅅䅁䙁䱁祂䩡瑈偦⽕䍄䉁䅁䅁䅂䅁䅁䅍䅄䅁䅁䅯睒䅅䅁䅯儷䅯䅁䅯来䅑䅁䅅䅁䉁䅁䅁兂䩄牤昶楇稯睐杷允䅁䅁䅑䅁䑁䅁䅷䅁䭁䡁䅕䅁䭁佁䭙䅁䭁䡁䔰䅁䉁䅁䅁允䅁䅁䄴䅄䅁䑁䅉杌睁䑁䅑兎䅁䅁杷允䅁䅁䅑䅁䑁䅁䅷䅁䭁乁䉉䅁䭁佁䬰䅁䭁佁䭷䅁䉁䅁䅁允䅁䅁䅕硨婢発呤穷䴸䅉䅅䅁䕁䅁䅁睁䵁䅁䅁权癃䅁䅁权湄权䅁权獄权䅁允䅁䅁䅅䅁䙁䡁潎敫㠱硶䄱䍄䉁䅁䅁䅂䅁䅁䅍䅄䅁䅁䅯睉䅅䅁䅯儷䅯䅁䅯睢䅑䅁䅅䅁䉁䅁䅁兂乃㉬匴㡧慄睐杷允䅁䅁䅑䅁䑁䅁䅷䅁䭁䵁䄰䅁䭁佁䬴䅁䭁䝁䔸䅁䉁䅁䅁允䅁䅁䅕䅁䅁䕁攵䕊䵅䅉䅅䅁䕁䅁䅁睁䵁䅁䅁权時允䅁权畄权䅁权硂䅂䅁允䅁䅁䅅䅁䙁䅁䅁䅁䅃充䉒䍄䉁䅁䅁䅂䅁䅁䅍䅄䅁䅁䅯睉䅅䅁䅯儷䅯䅁䅯来䅑䅁䅅䅁䉁䅁䅁兂潃歸㍳啩杈睐杷允䅁䅁䅑䅁䑁䅁䅷䅁䭁䍁䉍䅁䭁佁䬰䅁䭁䡁䔰䅁䉁䅁䅁允䅁䅁䅕捷桱扒穢吴䴸䅉䅅䅁䕁䅁䅁睁䵁䅁䅁权ㅁ䅁䅁权瑄权䅁权㙂䅂䅁允䅁䅁䅅䅁䙁䥁堲桢䑋偷⽉䍄䉁䅁䅁䅂䅁䅁䅍䅄䅁䅁䅯內䅁䅁䅯儶䅯䅁䅯兣䅑䅁䅅䅁䉁䅁䅁兂䅁䅁䅁䉂奉兑杷允䅁䅁䅑䅁䑁䅁䅷䅁䭁䭁䅳䅁䭁䉁䅅䅁䭁䅁䅕䅁䉁䅁䅁允䅁䅁䄴䅆䅁䑁䅅免㕁䑁䅑䅍睁䑁䅁䅍睁䅁䅁䍄䉁䅁䅁䅂䅁䅁䅍䅄䅁䅁䅯兎䅁䅁䅯儷䅯䅁䅯兦䅑䅁䅅䅁䉁䅁䅁兂灁䥘䌯匹な睐杷允䅁䅁䅑䅁䑁䅁䅷䅁䭁佁䉧䅁䭁佁䬰䅁䭁佁䭷䅁䉁䅁䅁允䅁䅁䅕祇搯䅊䉡吵䴸䅉䅅䅁䕁䅁䅁睁䵁䅁䅁权ぁ䅁䅁权畄权䅁权㥂䅂䅁允䅁䅁䅅䅁䙁䅁䅁䅁䅃睅䉸䍄䉁䅁䅁䅂䅁䅁䅍䅄䅁䅁䅯朴䅅䅁䅯朷䅯䅁䅯兣䅑䅁䅅䅁䉁䅁䅁兂䅁䅁䅁乑晷兑杷允䅁䅁䅑䅁䑁䅁䅷䅁䭁佁䉧䅁䭁佁䬰䅁䭁䡁䕯䅁䉁䅁䅁允䅁䅁䅕楄礲敮渫樵䴸䅉䅅䅁䕁䅁䅁睁䵁䅁䅁权䙃允䅁权湄权䅁权㙂䅂䅁允䅁䅁䅅䅁䙁䙁歰㥏倹剄䅂䍄䉁䅁䅁䅂䅁䅁䅍䅄䅁䅁䅯来䅁䅁䅯充䅁䅁䅯䅂䅉䅁䅅䅁䉁䅁䅁杄啁䅁䅁免ㅁ䑁䅣睍穁䑁䅫䅍睁䑁䅁䅁䵁䅉䅅䅁䕁䅁䅁睁䵁䅁䅁权瑁允䅁权瑄权䅁权硂䅂䅁允䅁䅁䅅䅁䙁䵁杕䡳潊剅䅊䍄䉁䅁䅁䅂䅁䅁䅍䅄䅁䅁䅯兌䅅䅁䅯儷䅯䅁䅯兦䅑䅁䅅䅁䉁䅁䅁兂い搯㑒匶摙䅑杷允䅁䅁䅑䅁䑁䅁䅷䅁䭁䡁䉕䅁䭁佁䬰䅁䭁䥁䕕䅁䉁䅁䅁允䅁䅁䅕䥕堲桢䑋䐴䴸䅉䅅䅁䕁䅁䅁睁䵁䅁䅁权ㅂ允䅁权瑄权䅁权䑃䅂䅁允䅁䅁䅅䅁䙁䭁捷浗㝑㤳⼸䍄䉁䅁䅁䅂䅁䅁䅍䅄䅁䅁䅯䅊䅁䅁䅯儷䅯䅁䅯来䅑䅁䅅䅁䉁䅁䅁权䡂䅁䅁䍄䉁䅁䅁䅂䅁䅁䅍䅄䅁䅁䅯兓䅅䅁䅯朷䅯䅁䅯睢䅑䅁䅅䅁䉁䅁䅁兂䅁䅁䅁做䩰兑杷允䅁䅁䅑䅁䑁䅁䅷䅁䭁乁䉁䅁䭁佁䬰䅁䭁䡁䕅䅁䉁䅁䅁允䅁䅁䅕穊䥅䉲慸䐱䴸䅉䅅䅁䕁䅁䅁睁䵁䅁䅁权兂䅁䅁权浄权䅁权療䅂䅁允䅁䅁䅅䅁佁䅁䅷䅁睁䍁䄴䅎祁䑁䅣䅁䵁䅉䅅䅁䕁䅁䅁睁䵁䅁䅁权慃䅁䅁权浄权䅁权睂䅂䅁允䅁䅁䅅䅁佁䅁䅷䅁祁䍁䄴䅍睁䑁䅑䅁䵁䅉䅅䅁䕁䅁䅁睁䵁䅁䅁权癁䅁䅁权瑄权䅁权硂䅂䅁允䅁䅁䅅䅁䭁䙁䴴䅁䵁䅉䅅䅁䕁䅁䅁睁䵁䅁䅁权橂䅁䅁权湄权䅁权獄权䅁允䅁䅁䅅䅁䙁䝁㡱䩤奍偂⼴䍄䉁䅁䅁䅂䅁䅁䅍䅄䅁䅁䅯䅆䅅䅁䅯䅂䅁䅁䅯䅂䅉䅁䅅䅁䉁䅁䅁兂䅁䅁䅃偋歊兑杷允䅁䅁䅑䅁䑁䅁䅷䅁䭁䭁䅯䅁䭁䅁䍅䅁䭁䅁䍉䅁䉁䅁䅁允䅁䅁䅕牕敧坨浭ぁ䵅䅉䅅䅁䕁䅁䅁睁䵁䅁䅁权㉄允䅁权瑄权䅁权療䅂䅁允䅁䅁䅅䅁䙁䭁噅灣䕹⽌⽕䍄䉁䅁䅁䅂䅁䅁䅍䅄䅁䅁䅯睌䅁䅁䅯儷䅯䅁䅯兦䅑䅁䅅䅁䉁䅁䅁权敂䅄䅁䍄䉁䅁䅁䅂䅁䅁䅍䅄䅁䅁䅯儶䅅䅁䅯儷䅯䅁䅯䄷䅯䅁䅅䅁䉁䅁䅁兂奃桢䑋䵷汲睐杷允䅁䅁䅑䅁䑁䅁䅷䅁䭁䑁䉫䅁䭁佁䬰䅁䭁䝁䔸䅁䉁䅁䅁允䅁䅁䅕㉩湺㘫确樷䴸䅉䅅䅁䕁䅁䅁睁䵁䅁䅁权橂䅁䅁权浄权䅁权䙃䅂䅁允䅁䅁䅅䅁佁䅁䅷䅁硁䍁䄴䅍穁䑁䅍䅁䵁䅉䅅䅁䕁䅁䅁睁䵁䅁䅁权㕁允䅁权瑄权䅁权㥂䅂䅁允䅁䅁䅅䅁䙁䙁歰㥏倹敪⼸䍄䉁䅁䅁䅂䅁䅁䅍䅄䅁䅁䅯末䅁䅁䅯儷䅯䅁䅯䄷䅯䅁䅅䅁䉁䅁䅁兂㡃䩤奍䙂佢睐杷允䅁䅁䅑䅁䑁䅁䅷䅁䭁乁䈰䅁䭁佁䭫䅁䭁佁䭷䅁䉁䅁䅁允䅁䅁䅕䅁䅁䵁杄䕃䵅䅉䅅䅁䕁䅁䅁睁䵁䅁䅁权㙄䅁䅁权瑄权䅁权睂䅂䅁允䅁䅁䅅䅁䙁佁剸䉵䘶㤶⽅䍄䉁䅁䅁䅂䅁䅁䅍䅄䅁䅁䅯兂䅅䅁䅯朷䅯䅁䅯全䅑䅁䅅䅁䉁䅁䅁兂䅁䅁䅁倴瑣兑杷允䅁䅁䅑䅁䑁䅁䅷䅁䭁䵁䉅䅁䭁佁䬰䅁䭁䥁䕍䅁䉁䅁䅁允䅁䅁䅕爷䉚唯楲歈䵁䅉䅅䅁䕁䅁䅁睁䵁䅁䅁权䉄允䅁权瑄权䅁权㥂䅂䅁允䅁䅁䅅䅁䙁䡁扥䬲教桍䄵䍄䉁䅁䅁䅂䅁䅁䅍䅄䅁䅁䅯兔䅅䅁䅯儷䅯䅁䅯兢䅑䅁䅅䅁䉁䅁䅁兂㉃⼸唳佥煮睐杷允䅁䅁䅑䅁䑁䅁䅷䅁䭁䑁䄴䅁䭁䉁䅅䅁䭁䅁䍑䅁䉁䅁䅁允䅁䅁䄴䅆䅁䑁䅅睍穁䑁䅧睍ぁ䑁䅁䅍睁䅁䅁䍄䉁䅁䅁䅂䅁䅁䅍䅄䅁䅁䅯睏䅁䅁䅯允䅉䅁䅯兂䅉䅁䅅䅁䉁䅁䅁兂癃穮晨歊牐䅑杷允䅁䅁䅑䅁䑁䅁䅷䅁䭁䕁䈰䅁䭁佁䬰䅁䭁䡁䕯䅁䉁䅁䅁允䅁䅁䅕硨婢発呤吸䴸䅉䅅䅁䕁䅁䅁睁䵁䅁䅁权㍂允䅁权湄权䅁权睂䅂䅁允䅁䅁䅅䅁䙁䅁䍷㑋坣升䅆䍄䉁䅁䅁䅂䅁䅁䅍䅄䅁䅁䅯杘䅅䅁䅯朵䅯䅁䅯兣䅑䅁䅅䅁䉁䅁䅁杄䵁䅁䅁杍畁䑁䅧䅏祁䅁䅁䍄䉁䅁䅁䅂䅁䅁䅍䅄䅁䅁䅯䅣䅅䅁䅯䅂䅁䅁䅯䅂䅉䅁䅅䅁䉁䅁䅁兂䅁䅁允朸楓兑杷允䅁䅁䅑䅁䑁䅁䅷䅁䭁䙁䉧䅁䭁佁䭣䅁䭁䥁䕍䅁䉁䅁䅁允䅁䅁䅕杖琴灳瘳啇䵁䅉䅅䅁䕁䅁䅁睁䵁䅁䅁权敄允䅁权畄权䅁权療䅂䅁允䅁䅁䅅䅁䙁䅁䅁䅁兄癰䅚䍄䉁䅁䅁䅂䅁䅁䅍䅄䅁䅁䅯睡䅅䅁䅯儷䅯䅁䅯兦䅑䅁䅅䅁䉁䅁䅁兂㡄晱午坔䅋睐杷允䅁䅁䅑䅁䑁䅁䅷䅁䭁䩁䅳䅁䭁佁䭫䅁䭁䝁䔸䅁䉁䅁䅁允䅁䅁䅕䅁䅁䵁䭁獍䵅䅉䅅䅁䕁䅁䅁睁䵁䅁䅁权㙃䅁䅁权䭁䅁䅁权䙁䅁䅁允䅁䅁䅅䅁䙁偁唷佥浫敍⽑䍄䉁䅁䅁䅂䅁䅁䅍䅄䅁䅁䅯䅒䅅䅁䅯儷䅯䅁䅯睢䅑䅁䅅䅁䉁䅁䅁兂牁硨婢発牦睐杷允䅁䅁䅑䅁䑁䅁䅷䅁䭁䕁䉑䅁䭁佁䬰䅁䭁䡁䕯䅁䉁䅁䅁允䅁䅁䅕㘱睎児塲稶䴸䅉䅅䅁䕁䅁䅁睁䵁䅁䅁权䕂允䅁权瑄权䅁权䙃䅂䅁允䅁䅁䅅䅁䙁䅁䍷㑋坣攲⽯䍄䉁䅁䅁䅂䅁䅁䅍䅄䅁䅁䅯八䅁䅁䅯儶䅯䅁䅯睧䅑䅁䅅䅁䉁䅁䅁兂䅁䅁䅁䔴杳兑杷允䅁䅁䅑䅁䑁䅁䅷䅁䭁䵁䅯䅁䭁佁䬴䅁䭁䥁䕕䅁䉁䅁䅁允䅁䅁䅕䅁䅁䵁摁ぅ䵅䅉䅅䅁䕁䅁䅁睁䵁䅁䅁权䕂允䅁权瑄权䅁权㥂䅂䅁允䅁䅁䅅䅁䙁䉁䘫ㄶ㑇畈⼰䍄䉁䅁䅁䅂䅁䅁䅍䅄䅁䅁䅯䅳䅅䅁䅯眵䅯䅁䅯䅣䅑䅁䅅䅁䉁䅁䅁兂⽁噎㘶兓䵷䅑杷允䅁䅁䅑䅁䑁䅁䅷䅁䭁乁䈸䅁䭁佁䬰䅁䭁䝁䔰䅁䉁䅁䅁允䅁䅁䅕琯㑒匶硙䐶䴸䅉䅅䅁䕁䅁䅁睁䵁䅁䅁权晄允䅁权瑄权䅁权㙂䅂䅁允䅁䅁䅅䅁䙁䑁ㄸ牘䩰佄⽯䍄䉁䅁䅁䅂䅁䅁䅍䅄䅁䅁䅯眱䅁䅁䅯朵䅯䅁䅯䅣䅑䅁䅅䅁䉁䅁䅁权䡂䅁䅁䍄䉁䅁䅁䅂䅁䅁䅍䅄䅁䅁䅯眰䅅䅁䅯儶䅯䅁䅯兦䅑䅁䅅䅁䉁䅁䅁兂䅁䅁䅁䑅䈵兑杷允䅁䅁䅑䅁䑁䅁䅷䅁䭁䅁䉣䅁䭁䅁䍅䅁䭁䅁䍉䅁䉁䅁䅁允䅁䅁䅕㝗浪呢穆唸䵁䅉䅅䅁䕁䅁䅁睁䵁䅁䅁权畁允䅁权畄权䅁权睂䅂䅁允䅁䅁䅅䅁䙁䅁䅁䅁䅃儶䈵䍄䉁䅁䅁䅂䅁䅁䅍䅄䅁䅁䅯杒䅁䅁䅯朷䅯䅁䅯䅣䅑䅁䅅䅁䉁䅁䅁兂䅁䅁䅁临佧兑杷允䅁䅁䅑䅁䑁䅁䅷䅁䭁佁䉫䅁䭁䅁䅯䅁䭁䅁䅕䅁䉁䅁䅁允䅁䅁䅕呦ㄸ牘䩰歁䵁䅉䅅䅁䕁䅁䅁睁䵁䅁䅁权牄允䅁权瑄权䅁权硂䅂䅁允䅁䅁䅅䅁䙁䵁ㅐ䙋偹杷䅢䍄䉁䅁䅁䅂䅁䅁䅍䅄䅁䅁䅯眶䅅䅁䅯儷䅯䅁䅯兦䅑䅁䅅䅁䉁䅁䅁兂ぃ䡹⭡确䡯䅷杷允䅁䅁䅑䅁䑁䅁䅷䅁䭁䭁䄰䅁䭁佁䭫䅁䭁䡁䕅䅁䉁䅁䅁允䅁䅁䅕䅁䅁䱁䡂歍䵅䅉䅅䅁䕁䅁䅁睁䵁䅁䅁权歁䅁䅁权瑄权䅁权獄权䅁允䅁䅁䅅䅁䭁䕁䅣䅁䵁䅉䅅䅁䕁䅁䅁睁䵁䅁䅁权歁䅁䅁权瑄权䅁权㥂䅂䅁允䅁䅁䅅䅁䭁䕁䅣䅁䵁䅉䅅䅁䕁䅁䅁睁䵁䅁䅁权湃䅁䅁权瑄权䅁权睂䅂䅁允䅁䅁䅅䅁䙁䉁癳匳䝑摧⽕䍄䉁䅁䅁䅂䅁䅁䅍䅄䅁䅁䅯儫䅅䅁䅯儷䅯䅁䅯全䅑䅁䅅䅁䉁䅁䅁兂䡃瑆佮ㄹ晍䅑杷允䅁䅁䅑䅁䑁䅁䅷䅁䭁佁䉷䅁䭁佁䬰䅁䭁佁䭷䅁䉁䅁䅁允䅁䅁䅕扌摋㘷䝦稰䴸䅉䅅䅁䕁䅁䅁睁䵁䅁䅁权祂䅁䅁权剁䅁䅁权䙁䅁䅁允䅁䅁䅅䅁佁䉁䅑䅁硁䑁䅕䅍祁䑁䅉䅏睁䑁䅁䅍䅁䅁杷允䅁䅁䅑䅁䑁䅁䅷䅁䭁佁䉷䅁䭁佁䬰䅁䭁䝁䔰䅁䉁䅁䅁允䅁䅁䅕䵴㉨灶愸稱䴸䅉䅅䅁䕁䅁䅁睁䵁䅁䅁权睄䅁䅁权浄权䅁权睂䅂䅁允䅁䅁䅅䅁佁䅁䅷䅁硁䍁䄴䅍ㅁ䑁䅧䅁䵁䅉䅅䅁䕁䅁䅁睁䵁䅁䅁权捁允䅁权湄权䅁权療䅂䅁允䅁䅁䅅䅁䙁䥁噇㑑獴⼵⽳䍄䉁䅁䅁䅂䅁䅁䅍䅄䅁䅁䅯䄷䅅䅁䅯儷䅯䅁䅯睧䅑䅁䅅䅁䉁䅁䅁兂灁䥘䌯匹杪睐杷允䅁䅁䅑䅁䑁䅁䅷䅁䭁佁䈰䅁䭁佁䬰䅁䭁䝁䔰䅁䉁䅁䅁允䅁䅁䅕㥆佮ㄹ橐吵䴸䅉䅅䅁䕁䅁䅁睁䵁䅁䅁权瑄允䅁权瑄权䅁权䙃䅂䅁允䅁䅁䅅䅁䙁䍁搯䅊䉡敬⽣䍄䉁䅁䅁䅂䅁䅁䅍䅄䅁䅁䅯儷䅅䅁䅯儷䅯䅁䅯睧䅑䅁䅅䅁䉁䅁䅁兂㑄⭕汏㡭潔睐杷允䅁䅁䅑䅁䑁䅁䅷䅁䭁䅁䅳䅁䭁佁䬰䅁䭁䝁䔰䅁䉁䅁䅁允䅁䅁䅕㉦㡱䩤奍䐱䴸䅉䅅䅁䕁䅁䅁睁䵁䅁䅁权潃䅁䅁权浄权䅁权硂䅂䅁允䅁䅁䅅䅁佁䅁䅷䅁硁䍁䄴免㉁䑁䅑䅁䵁䅉䅅䅁䕁䅁䅁睁䵁䅁䅁权畃䅁䅁权浄权䅁权硂䅂䅁允䅁䅁䅅䅁佁䅁䅷䅁硁䍁䄴䅍穁䑁䅧䅁䵁䅉䅅䅁䕁䅁䅁睁䵁䅁䅁权畄允䅁权瑄权䅁权獄权䅁允䅁䅁䅅䅁䭁䕁䅣䅁䵁䅉䅅䅁䕁䅁䅁睁䵁䅁䅁权畄允䅁权瑄权䅁权瑂䅂䅁允䅁䅁䅅䅁䭁䕁䅣䅁䵁䅉䅅䅁䕁䅁䅁睁䵁䅁䅁权畄允䅁权瑄权䅁权睂䅂䅁允䅁䅁䅅䅁䭁䕁䅣䅁䵁䅉䅅䅁䕁䅁䅁睁䵁䅁䅁权畄允䅁权瑄权䅁权䙃䅂䅁允䅁䅁䅅䅁䭁䕁䅣䅁䵁䅉䅅䅁䕁䅁䅁睁䵁䅁䅁权㝁允䅁权瑄权䅁权䑃䅂䅁允䅁䅁䅅䅁䙁䭁捷浗㝑砳䅖䍄䉁䅁䅁䅂䅁䅁䅍䅄䅁䅁䅯朶䅁䅁䅯朷䅯䅁䅯睢䅑䅁䅅䅁䉁䅁䅁兂䅁䅁䅁䝣獫兑杷允䅁䅁䅑䅁䑁䅁䅷䅁䭁佁䈸䅁䭁佁䬰䅁䭁䡁䕁䅁䉁䅁䅁允䅁䅁䅕㥏倹婪畤橯䴸䅉䅅䅁䕁䅁䅁睁䵁䅁䅁权癄允䅁权瑄权䅁权䑃䅂䅁允䅁䅁䅅䅁䙁䵁桵扒穢愯⽑䍄䉁䅁䅁䅂䅁䅁䅍䅄䅁䅁䅯杌䅅䅁䅯儶䅯䅁䅯睢䅑䅁䅅䅁䉁䅁䅁兂䅁䅁䅁䈫乁兑杷允䅁䅁䅑䅁䑁䅁䅷䅁䭁䭁䉷䅁䭁佁䬰䅁䭁䝁䔰䅁䉁䅁䅁允䅁䅁䅕㥌欰潂噇䕃䵁䅉䅅䅁䕁䅁䅁睁䵁䅁䅁权獃允䅁权瑄权䅁权㙂䅂䅁允䅁䅁䅅䅁䙁䝁剩堷⽷兎䅨䍄䉁䅁䅁䅂䅁䅁䅍䅄䅁䅁䅯䅲䅅䅁䅯儷䅯䅁䅯兣䅑䅁䅅䅁䉁䅁䅁兂䭂䅄牉硨䵙䅑杷允䅁䅁䅑䅁䑁䅁䅷䅁䭁䕁䉁䅁䭁佁䬴䅁䭁䡁䔰䅁䉁䅁䅁允䅁䅁䅕䅁䅁䵁坁䕂䵅䅉䅅䅁䕁䅁䅁睁䵁䅁䅁权牄允䅁权湄权䅁权㙂䅂䅁允䅁䅁䅅䅁䙁䉁䑋䵷桱卒䅨䍄䉁䅁䅁䅂䅁䅁䅍䅄䅁䅁䅯睥䅁䅁䅯儷䅯䅁䅯兢䅑䅁䅅䅁䉁䅁䅁兂獃䙈歰㥏䨸䅑杷允䅁䅁䅑䅁䑁䅁䅷䅁䭁䵁䅉䅁䭁佁䬴䅁䭁䡁䕯䅁䉁䅁䅁允䅁䅁䅕䅁䅁佁塙歋䵅䅉䅅䅁䕁䅁䅁睁䵁䅁䅁权䑄䅁䅁权畄权䅁权㙂䅂䅁允䅁䅁䅅䅁䙁䅁䅁䅁㑂䐲䉎䍄䉁䅁䅁䅂䅁䅁䅍䅄䅁䅁䅯䅸䅁䅁䅯朷䅯䅁䅯来䅑䅁䅅䅁䉁䅁䅁兂䅁䅁䅁䕙䍷兑杷允䅁䅁䅑䅁䑁䅁䅷䅁䭁䡁䅳䅁䭁佁䬰䅁䭁䡁䕁䅁䉁䅁䅁允䅁䅁䅕捷桱扒穢歂䵁䅉䅅䅁䕁䅁䅁睁䵁䅁䅁权煃䅁䅁权浄权䅁权瑂䅂䅁允䅁䅁䅅䅁佁䅁䅷䅁祁䍁䄴李硁䑁䅫䅁䵁䅉䅅䅁䕁䅁䅁睁䵁䅁䅁权癁䅁䅁权浄权䅁权㥂䅂䅁允䅁䅁䅅䅁佁䅁䅷䅁睁䍁䄴睎穁䑁䅕䅁䵁䅉䅅䅁䕁䅁䅁睁䵁䅁䅁权㝂䅁䅁权瑄权䅁权䑃䅂䅁允䅁䅁䅅䅁䙁佁剸䉵䘶眶䅖䍄䉁䅁䅁䅂䅁䅁䅍䅄䅁䅁䅯杈䅅䅁䅯儷䅯䅁䅯䄷䅯䅁䅅䅁䉁䅁䅁权䡂䅁䅁䍄䉁䅁䅁䅂䅁䅁䅍䅄䅁䅁䅯杒䅅䅁䅯眵䅯䅁䅯来䅑䅁䅅䅁䉁䅁䅁兂佄父㕬䡅㑌睐杷允䅁䅁䅑䅁䑁䅁䅷䅁䭁䅁䄸䅁䭁䅁䅑䅁䭁䅁䅕䅁䉁䅁䅁允䅁䅁䅕䅁䅁䉧ㅭ䕣䵅䅉䅅䅁䕁䅁䅁睁䵁䅁䅁权䥃䅁䅁权畄权䅁权獄权䅁允䅁䅁䅅䅁䙁䅁䅁䅁䅁佗䅶䍄䉁䅁䅁䅂䅁䅁䅍䅄䅁䅁䅯杓䅁䅁䅯眵䅯䅁䅯兦䅑䅁䅅䅁䉁䅁䅁兂䍁㑋坣儲水䅑杷允䅁䅁䅑䅁䑁䅁䅷䅁䭁偁䉁䅁䭁佁䬰䅁䭁䡁䔰䅁䉁䅁䅁允䅁䅁䅕牕敧敨剴䐲䴸䅉䅅䅁䕁䅁䅁睁䵁䅁䅁权獄䅁䅁权湄权䅁权瑂䅂䅁允䅁䅁䅅䅁䙁䉁畓⭒㙆䍆䅬䍄䉁䅁䅁䅂䅁䅁䅍䅄䅁䅁䅯睘䅅䅁䅯儷䅯䅁䅯䅣䅑䅁䅅䅁䉁䅁䅁兂十㡧䭄啯坘睐杷允䅁䅁䅑䅁䑁䅁䅷䅁䭁䙁䈸䅁䭁佁䬰䅁䭁䥁䕍䅁䉁䅁䅁允䅁䅁䅕䉯癯匳䝑吲䴸䅉䅅䅁䕁䅁䅁睁䵁䅁䅁权㝃允䅁权畄权䅁权䙃䅂䅁允䅁䅁䅅䅁䙁䅁䅁䅁啂啃䉆䍄䉁䅁䅁䅂䅁䅁䅍䅄䅁䅁䅯䅥䅁䅁䅯儷䅯䅁䅯睢䅑䅁䅅䅁䉁䅁䅁兂䡃瑆佮ㄹ扐睐杷允䅁䅁䅑䅁䑁䅁䅷䅁䭁䡁䅧䅁䭁佁䬰䅁䭁䡁䕯䅁䉁䅁䅁允䅁䅁䅕䘷㑇潈牘吲䴸䅉䅅䅁䕁䅁䅁睁䵁䅁䅁权䕃允䅁权瑄权䅁权獄权䅁允䅁䅁䅅䅁䭁䕁䅣䅁䵁䅉䅅䅁䕁䅁䅁睁䵁䅁䅁权ぃ䅁䅁权灄权䅁权瑂䅂䅁允䅁䅁䅅䅁䙁䅁䅁䅁ぃ硅䉰䍄䉁䅁䅁䅂䅁䅁䅍䅄䅁䅁䅯李䅅䅁䅯朵䅯䅁䅯兢䅑䅁䅅䅁䉁䅁䅁杄䵁䅁䅁免畁䑁䅑李㍁䅁䅁䍄䉁䅁䅁䅂䅁䅁䅍䅄䅁䅁䅯入䅁䅁䅯朷䅯䅁䅯兢䅑䅁䅅䅁䉁䅁䅁兂䅁䅁䅁䡱倰兑杷允䅁䅁䅑䅁䑁䅁䅷䅁䭁䱁䈰䅁䭁佁䬰䅁䭁䝁䔰䅁䉁䅁䅁允䅁䅁䅕琸乊桙奃䵌䵁䅉䅅䅁䕁䅁䅁睁䵁䅁䅁权瑃䅁䅁权浄权䅁权獄权䅁允䅁䅁䅅䅁佁䅁䅯䅁硁䍁䄴䅍硁䅁䅁䍄䉁䅁䅁䅂䅁䅁䅍䅄䅁䅁䅯䅨䅅䅁䅯儷䅯䅁䅯全䅑䅁䅅䅁䉁䅁䅁兂㡄晱午坔杊睐杷允䅁䅁䅑䅁䑁䅁䅷䅁䭁䥁䉑䅁䭁佁䬰䅁䭁䥁䕍䅁䉁䅁䅁允䅁䅁䅕䬯确欰椱䑙䴸䅉䅅䅁䕁䅁䅁睁䵁䅁䅁权摃允䅁权瑄权䅁权獄权䅁允䅁䅁䅅䅁䙁䑁ㄸ牘䩰佄⽉䍄䉁䅁䅁䅂䅁䅁䅍䅄䅁䅁䅯兮䅅䅁䅯儷䅯䅁䅯睢䅑䅁䅅䅁䉁䅁䅁兂潂敫㠱穐楘睐杷允䅁䅁䅑䅁䑁䅁䅷䅁䭁偁䉅䅁䭁佁䬰䅁䭁䡁䕁䅁䉁䅁䅁允䅁䅁䅕硨婢発呤い䵁䅉䅅䅁䕁䅁䅁睁䵁䅁䅁权歂允䅁权瑄权䅁权獄权䅁允䅁䅁䅅䅁䙁䍁煳䌱焫㥤⽣䍄䉁䅁䅁䅂䅁䅁䅍䅄䅁䅁䅯共䅅䅁䅯允䅉䅁䅯兂䅉䅁䅅䅁䉁䅁䅁兂䅄䌱噰摩慮䅑杷允䅁䅁䅑䅁䑁䅁䅷䅁䭁䑁䅙䅁䭁佁䭙䅁䭁䡁䕁䅁䉁䅁䅁允䅁䅁䄴䅄䅁䑁䅅杌ぁ䑁䅉李䅁䅁杷允䅁䅁䅑䅁䑁䅁䅷䅁䭁䙁䅳䅁䭁佁䭣䅁䭁䝁䔰䅁䉁䅁䅁允䅁䅁䅕㑎䉬余睘䕍䵁䅉䅅䅁䕁䅁䅁睁䵁䅁䅁权歂允䅁权瑄权䅁权㥂䅂䅁允䅁䅁䅅䅁䙁䍁ㅶ塤婦瑉⼸䍄䉁䅁䅁䅂䅁䅁䅍䅄䅁䅁䅯睃䅅䅁䅯儷䅯䅁䅯䅣䅑䅁䅅䅁䉁䅁䅁权䡂䅁䅁䍄䉁䅁䅁䅂䅁䅁䅍䅄䅁䅁䅯睙䅁䅁䅯朵䅯䅁䅯䅣䅑䅁䅅䅁䉁䅁䅁杄䵁䅁䅁免畁䑁䅁免穁䅁䅁䍄䉁䅁䅁䅂䅁䅁䅍䅄䅁䅁䅯睯䅅䅁䅯眵䅯䅁䅯兦䅑䅁䅅䅁䉁䅁䅁兂䙃ㄶ㑇潈捕䅑杷允䅁䅁䅑䅁䑁䅁䅷䅁䭁䅁䉳䅁䭁佁䬰䅁䭁䡁䔰䅁䉁䅁䅁允䅁䅁䅯睒䅁䅁杷允䅁䅁䅑䅁䑁䅁䅷䅁䭁䱁䈰䅁䭁佁䬰䅁䭁䡁䕅䅁䉁䅁䅁允䅁䅁䅕佖汏㡭村捃䵁䅉䅅䅁䕁䅁䅁睁䵁䅁䅁权㥃允䅁权瑄权䅁权䑃䅂䅁允䅁䅁䅅䅁䙁䵁桵扒穢儯䅲䍄䉁䅁䅁䅂䅁䅁䅍䅄䅁䅁䅯朹䅅䅁䅯朵䅯䅁䅯兢䅑䅁䅅䅁䉁䅁䅁权䡂䅁䅁䍄䉁䅁䅁䅂䅁䅁䅍䅄䅁䅁䅯兗䅁䅁䅯儷䅯䅁䅯来䅑䅁䅅䅁䉁䅁䅁兂兄䭳䵒扡え睐杷允䅁䅁䅑䅁䑁䅁䅷䅁䭁䱁䅁䅁䭁䅁䅑䅁䭁䅁䍑䅁䉁䅁䅁允䅁䅁䅕䅁䅁䑁塺䕏䵅䅉䅅䅁䕁䅁䅁睁䵁䅁䅁权婂䅁䅁权瑄权䅁权睂䅂䅁允䅁䅁䅅䅁䙁䵁癑䭺䡘昲⽑䍄䉁䅁䅁䅂䅁䅁䅍䅄䅁䅁䅯兗䅁䅁䅯儷䅯䅁䅯兣䅑䅁䅅䅁䉁䅁䅁兂婁刳䙪㉬㌳睐杷允䅁䅁䅑䅁䑁䅁䅷䅁䭁䙁䅫䅁䭁佁䬰䅁䭁䥁䕕䅁䉁䅁䅁允䅁䅁䅕南湉潭煷稫䴸䅉䅅䅁䕁䅁䅁睁䵁䅁䅁权汄䅁䅁权湄权䅁权㥂䅂䅁允䅁䅁䅅䅁䙁䅁塲㍯㥁癃⽣䍄䉁䅁䅁䅂䅁䅁䅍䅄䅁䅁䅯兗䅁䅁䅯儷䅯䅁䅯睧䅑䅁䅅䅁䉁䅁䅁兂㑃湕奷扔⭦睐杷允䅁䅁䅑䅁䑁䅁䅷䅁䭁佁䉣䅁䭁佁䬰䅁䭁䡁䕯䅁䉁䅁䅁允䅁䅁䅕䱵㝯啫含䐶䴸䅉䅅䅁䕁䅁䅁睁䵁䅁䅁权牄允䅁权湄权䅁权䑃䅂䅁允䅁䅁䅅䅁䙁䕁桪桥畓票䅰䍄䉁䅁䅁䅂䅁䅁䅍䅄䅁䅁䅯眵䅅䅁䅯儷䅯䅁䅯睧䅑䅁䅅䅁䉁䅁䅁兂䙁橚昲睃湲睐杷允䅁䅁䅑䅁䑁䅁䅷䅁䭁䙁䉯䅁䭁佁䬰䅁䭁䝁䔸䅁䉁䅁䅁允䅁䅁䅕䅁䅁䅁䅄啋䵁䅉䅅䅁䕁䅁䅁睁䵁䅁䅁权奄允䅁权瑄权䅁权獄权䅁允䅁䅁䅅䅁䙁䵁䴳䵺䵺偺⽷䍄䉁䅁䅁䅂䅁䅁䅍䅄䅁䅁䅯䄲䅅䅁䅯儷䅯䅁䅯兢䅑䅁䅅䅁䉁䅁䅁兂湄㘫确欰㠳睐杷允䅁䅁䅑䅁䑁䅁䅷䅁䭁乁䉧䅁䭁佁䬰䅁䭁䡁䕁䅁䉁䅁䅁允䅁䅁䅕婤奍䙂余含䴸䅉䅅䅁䕁䅁䅁睁䵁䅁䅁权奄允䅁权瑄权䅁权硂䅂䅁允䅁䅁䅅䅁䙁䙁余扌摋⼷⽫䍄䉁䅁䅁䅂䅁䅁䅍䅄䅁䅁䅯兖䅅䅁䅯儷䅯䅁䅯睢䅑䅁䅅䅁䉁䅁䅁兂扁㥌欰潂⽈睐杷允䅁䅁䅑䅁䑁䅁䅷䅁䭁䵁䅯䅁䭁佁䭙䅁䭁䝁䔸䅁䉁䅁䅁允䅁䅁䄴䅄䅁䑁䅅杌穁䑁䅫免䅁䅁杷允䅁䅁䅑䅁䑁䅁䅷䅁䭁䙁䉕䅁䭁佁䬰䅁䭁䡁䕁䅁䉁䅁䅁允䅁䅁䅕䘷㑇潈牘稹䴸䅉䅅䅁䕁䅁䅁睁䵁䅁䅁权捃允䅁权瑄权䅁权療䅂䅁允䅁䅁䅅䅁䙁䉁㙊㘸慶乢⽁䍄䉁䅁䅁䅂䅁䅁䅍䅄䅁䅁䅯朱䅁䅁䅯朵䅯䅁䅯睢䅑䅁䅅䅁䉁䅁䅁杄䵁䅁䅁䅍畁䑁䅧䅍祁䅁䅁䍄䉁䅁䅁䅂䅁䅁䅍䅄䅁䅁䅯儹䅁䅁䅯朵䅯䅁䅯兣䅑䅁䅅䅁䉁䅁䅁杄䵁䅁䅁䅍畁䑁䅣兏祁䅁䅁䍄䉁䅁䅁䅂䅁䅁䅍䅄䅁䅁䅯杂䅅䅁䅯儷䅯䅁䅯䄷䅯䅁䅅䅁䉁䅁䅁兂㥁瑃橥䑣〳睐杷允䅁䅁䅑䅁䑁䅁䅷䅁䭁䅁䉯䅁䭁佁䭫䅁䭁䡁䕯䅁䉁䅁䅁允䅁䅁䅕䅁䅁䅁婁啃䵅䅉䅅䅁䕁䅁䅁睁䵁䅁䅁权䝁允䅁权瑄权䅁权瑂䅂䅁允䅁䅁䅅䅁䙁䡁啳歲桦癥⽉䍄䉁䅁䅁䅂䅁䅁䅍䅄䅁䅁䅯杂䅅䅁䅯儷䅯䅁䅯来䅑䅁䅅䅁䉁䅁䅁兂䱄啯㉗⼸㈳睐杷允䅁䅁䅑䅁䑁䅁䅷䅁䭁䅁䉙䅁䭁佁䬰䅁䭁䥁䕕䅁䉁䅁䅁允䅁䅁䅕䵴㉨灶愸吹䴸䅉䅅䅁䕁䅁䅁睁䵁䅁䅁权呂䅁䅁权浄权䅁权獄权䅁允䅁䅁䅅䅁佁䅁䅷䅁硁䍁䄴兎硁䑁䅧䅁䵁䅉䅅䅁䕁䅁䅁睁䵁䅁䅁权䅂允䅁权浄权䅁权㙂䅂䅁允䅁䅁䅅䅁佁䅁䅷䅁祁䍁䄴睍㉁䑁䅉䅁䵁䅉䅅䅁䕁䅁䅁睁䵁䅁䅁权睂允䅁权瑄权䅁权㥂䅂䅁允䅁䅁䅅䅁䭁䙁䴴䅁䵁䅉䅅䅁䕁䅁䅁睁䵁䅁䅁权祄允䅁权瑄权䅁权㙂䅂䅁允䅁䅁䅅䅁䙁䩁婱婭婭晭⽅䍄䉁䅁䅁䅂䅁䅁䅍䅄䅁䅁䅯朸䅅䅁䅯儷䅯䅁䅯䅣䅑䅁䅅䅁䉁䅁䅁兂㍂灶愸㥌礳睐杷允䅁䅁䅑䅁䑁䅁䅷䅁䭁偁䉉䅁䭁佁䬰䅁䭁䥁䕕䅁䉁䅁䅁允䅁䅁䅕䉲慸䑚晶稸䴸䅉䅅䅁䕁䅁䅁睁䵁䅁䅁权硃䅁䅁权畄权䅁权療䅂䅁允䅁䅁䅅䅁䙁䅁䅁䅁摄䐵䉖䍄䉁䅁䅁䅂䅁䅁䅍䅄䅁䅁䅯睋䅁䅁䅯朵䅯䅁䅯兢䅑䅁䅅䅁䉁䅁䅁杄䵁䅁䅁免畁䑁䅙兏硁䅁䅁䍄䉁䅁䅁䅂䅁䅁䅍䅄䅁䅁䅯朸䅅䅁䅯儷䅯䅁䅯兦䅑䅁䅅䅁䉁䅁䅁兂癁匳䝑婧穘睐杷允䅁䅁䅑䅁䑁䅁䅷䅁䭁䕁䅫䅁䭁佁䬰䅁䭁䝁䔰䅁䉁䅁䅁允䅁䅁䅕搵楁⼲⭬樸䴸䅉䅅䅁䕁䅁䅁睁䵁䅁䅁权㍂允䅁权湄权䅁权㙂䅂䅁允䅁䅁䅅䅁䙁䙁㕧䵴㉨楦䅆䍄䉁䅁䅁䅂䅁䅁䅍䅄䅁䅁䅯兓䅁䅁䅯儷䅯䅁䅯兣䅑䅁䅅䅁䉁䅁䅁兂汄䌰扌堫礷睐杷允䅁䅁䅑䅁䑁䅁䅷䅁䭁䭁䉧䅁䭁佁䬰䅁䭁䥁䕍䅁䉁䅁䅁允䅁䅁䅕祇搯䅊䉡吳䴸䅉䅅䅁䕁䅁䅁睁䵁䅁䅁权剄䅁䅁权湄权䅁权硂䅂䅁允䅁䅁䅅䅁䙁䥁䌯匹捨硪䅊䍄䉁䅁䅁䅂䅁䅁䅍䅄䅁䅁䅯杨䅁䅁䅯儷䅯䅁䅯兢䅑䅁䅅䅁䉁䅁䅁兂偃癷潕䥘愯睐杷允䅁䅁䅑䅁䑁䅁䅷䅁䭁䅁䉕䅁䭁佁䭙䅁䭁佁䭷䅁䉁䅁䅁允䅁䅁䄴䅄䅁䑁䅅杌ㅁ䑁䅫睎䅁䅁杷允䅁䅁䅑䅁䑁䅁䅷䅁䭁䥁䅙䅁䭁佁䬰䅁䭁䡁䕯䅁䉁䅁䅁允䅁䅁䅕穐敖歵䵫樲䴸䅉䅅䅁䕁䅁䅁睁䵁䅁䅁权䝃䅁䅁权瑄权䅁权睂䅂䅁允䅁䅁䅅䅁䙁䑁晶㑔堲瑢⽯䍄䉁䅁䅁䅂䅁䅁䅍䅄䅁䅁䅯兯䅁䅁䅯眵䅯䅁䅯䅣䅑䅁䅅䅁䉁䅁䅁兂䕁杖琴桳田䅑杷允䅁䅁䅑䅁䑁䅁䅷䅁䭁䱁䅯䅁䭁䅁䍅䅁䭁䅁䍉䅁䉁䅁䅁允䅁䅁䅕䡰㥁灩し欰䵁䅉䅅䅁䕁䅁䅁睁䵁䅁䅁权䝃䅁䅁权瑄权䅁权䙃䅂䅁允䅁䅁䅅䅁䙁䩁畨潅䅐瑹⽫䍄䉁䅁䅁䅂䅁䅁䅍䅄䅁䅁䅯睐䅅䅁䅯朷䅯䅁䅯来䅑䅁䅅䅁䉁䅁䅁兂䅁䅁䅁䉑嘴兑杷允䅁䅁䅑䅁䑁䅁䅷䅁䭁䑁䉙䅁䭁佁䭣䅁䭁䥁䕕䅁䉁䅁䅁允䅁䅁䅕硢䑋䵷桱歈䵁䅉䅅䅁䕁䅁䅁睁䵁䅁䅁权穄允䅁权瑄权䅁权獄权䅁允䅁䅁䅅䅁䭁䕁䅣䅁䵁䅉䅅䅁䕁䅁䅁睁䵁䅁䅁权㝃䅁䅁权畄权䅁权療䅂䅁允䅁䅁䅅䅁䙁䅁䅁䅁䅄穳䉎䍄䉁䅁䅁䅂䅁䅁䅍䅄䅁䅁䅯眸䅅䅁䅯儷䅯䅁䅯睢䅑䅁䅅䅁䉁䅁䅁兂㝂䭆䠵場䍯䅑杷允䅁䅁䅑䅁䑁䅁䅷䅁䭁偁䉍䅁䭁佁䬰䅁䭁䡁䕅䅁䉁䅁䅁允䅁䅁䅕兊䉡啬䱏樫䴸䅉䅅䅁䕁䅁䅁睁䵁䅁䅁权穄允䅁权瑄权䅁权䑃䅂䅁允䅁䅁䅅䅁䙁䑁ㄸ牘䩰偄⼴䍄䉁䅁䅁䅂䅁䅁䅍䅄䅁䅁䅯䄹䅅䅁䅯儷䅯䅁䅯睢䅑䅁䅅䅁䉁䅁䅁兂㉃⼸唳佥坮睐杷允䅁䅁䅑䅁䑁䅁䅷䅁䭁䱁䉣䅁䭁佁䬰䅁䭁䥁䕍䅁䉁䅁䅁允䅁䅁䅕牒穢搯㑒稹䴸䅉䅅䅁䕁䅁䅁睁䵁䅁䅁权㙃䅁䅁权浄权䅁权㙂䅂䅁允䅁䅁䅅䅁佁䅁䅯䅁硁䍁䄴䅏祁䅁䅁䍄䉁䅁䅁䅂䅁䅁䅍䅄䅁䅁䅯睸䅅䅁䅯朵䅯䅁䅯兣䅑䅁䅅䅁䉁䅁䅁杄䵁䅁䅁免畁䑁䅅杍ㅁ䅁䅁䍄䉁䅁䅁䅂䅁䅁䅍䅄䅁䅁䅯䄹䅅䅁䅯儷䅯䅁䅯全䅑䅁䅅䅁䉁䅁䅁兂湁免獩䙈啲睐杷允䅁䅁䅑䅁䑁䅁䅷䅁䭁䱁䅫䅁䭁佁䬴䅁䭁䡁䕁䅁䉁䅁䅁允䅁䅁䅕䅁䅁䵁祁䕈䵅䅉䅅䅁䕁䅁䅁睁䵁䅁䅁权歂允䅁权灄权䅁权療䅂䅁允䅁䅁䅅䅁䙁䅁䅁䅁杄橷䉆䍄䉁䅁䅁䅂䅁䅁䅍䅄䅁䅁䅯䅋䅅䅁䅯儷䅯䅁䅯䄷䅯䅁䅅䅁䉁䅁䅁兂流䥙㕭吵硘睐杷允䅁䅁䅑䅁䑁䅁䅷䅁䭁䍁䅑䅁䭁佁䬴䅁䭁䝁䔰䅁䉁䅁䅁允䅁䅁䅕䅁䅁乁塸䵘䵅䅉䅅䅁䕁䅁䅁睁䵁䅁䅁权潁允䅁权瑄权䅁权睂䅂䅁允䅁䅁䅅䅁䙁䵁塨硪捦偰⽙䍄䉁䅁䅁䅂䅁䅁䅍䅄䅁䅁䅯䅋䅅䅁䅯儷䅯䅁䅯全䅑䅁䅅䅁䉁䅁䅁兂㙄煬灷坑ㅘ睐杷允䅁䅁䅑䅁䑁䅁䅷䅁䭁䍁䉧䅁䭁佁䬰䅁䭁䥁䕍䅁䉁䅁䅁允䅁䅁䅕乹晣稴稴吹䴸䅉䅅䅁䕁䅁䅁睁䵁䅁䅁权㙁允䅁权灄权䅁权㥂䅂䅁允䅁䅁䅅䅁䙁䅁䅁䅁䅄䅅䉆䍄䉁䅁䅁䅂䅁䅁䅍䅄䅁䅁䅯杹䅅䅁䅯儷䅯䅁䅯兢䅑䅁䅅䅁䉁䅁䅁兂䙄䱉祂䩡汈睐杷允䅁䅁䅑䅁䑁䅁䅷䅁䭁䵁䉯䅁䭁佁䬰䅁䭁䡁䕯䅁䉁䅁䅁允䅁䅁䅕琸乊桙奂吵䴸䅉䅅䅁䕁䅁䅁睁䵁䅁䅁权煁允䅁权剁䅁䅁权䕁杁䅁允䅁䅁䅅䅁佁䉁䅑䅁硁䑁䅍睍ㅁ䑁䅁䅍睁䑁䅁䅍䅁䅁杷允䅁䅁䅑䅁䑁䅁䅷䅁䭁䵁䉯䅁䭁佁䬰䅁䭁䡁䕁䅁䉁䅁䅁允䅁䅁䅕牕敧敨剴䐵䴸䅉䅅䅁䕁䅁䅁睁䵁䅁䅁权䡃䅁䅁权䉁杁䅁权䍁杁䅁允䅁䅁䅅䅁䙁䱁㍧楰䱒瘸䅆䍄䉁䅁䅁䅂䅁䅁䅍䅄䅁䅁䅯䅎䅅䅁䅯朷䅯䅁䅯睢䅑䅁䅅䅁䉁䅁䅁兂䅁䅁䅁䵁乫兑杷允䅁䅁䅑䅁䑁䅁䅷䅁䭁䵁䉯䅁䭁佁䬰䅁䭁䥁䕍䅁䉁䅁䅁允䅁䅁䅕歯㉗⼸唳䐶䴸䅉䅅䅁䕁䅁䅁睁䵁䅁䅁权䥂允䅁权浄权䅁权㥂䅂䅁允䅁䅁䅅䅁佁䅁䅷䅁睁䍁䄴䅏㕁䑁䅍䅁䵁䅉䅅䅁䕁䅁䅁睁䵁䅁䅁权湁允䅁权瑄权䅁权硂䅂䅁允䅁䅁䅅䅁䙁䥁㙢猸稰摔⽙䍄䉁䅁䅁䅂䅁䅁䅍䅄䅁䅁䅯睊䅅䅁䅯儷䅯䅁䅯睧䅑䅁䅅䅁䉁䅁䅁兂時䰴䙢ㅮ愯睐杷允䅁䅁䅑䅁䑁䅁䅷䅁䭁䕁䈰䅁䭁佁䭫䅁䭁䡁䔰䅁䉁䅁䅁允䅁䅁䅕䅁䅁䭁流啅䵅䅉䅅䅁䕁䅁䅁睁䵁䅁䅁权呄䅁䅁权瑄权䅁权瑂䅂䅁允䅁䅁䅅䅁䙁䩁䕺䱉祂䅡䅬䍄䉁䅁䅁䅂䅁䅁䅍䅄䅁䅁䅯杶䅅䅁䅯眵䅯䅁䅯䄷䅯䅁䅅䅁䉁䅁䅁兂㡄晱午坔摉䅑杷允䅁䅁䅑䅁䑁䅁䅷䅁䭁乁䅍䅁䭁佁䬰䅁䭁䝁䔸䅁䉁䅁䅁允䅁䅁䅕呦ㄸ牘䩰あ䵁䅉䅅䅁䕁䅁䅁睁䵁䅁䅁权呄䅁䅁权瑄权䅁权㙂䅂䅁允䅁䅁䅅䅁䙁乁乎桙奂兏䅰䍄䉁䅁䅁䅂䅁䅁䅍䅄䅁䅁䅯眰䅁䅁䅯儷䅯䅁䅯兣䅑䅁䅅䅁䉁䅁䅁兂睄㡰䱚㑎䭫䅑杷允䅁䅁䅑䅁䑁䅁䅷䅁䭁乁䅍䅁䭁佁䬰䅁䭁䥁䕕䅁䉁䅁䅁允䅁䅁䅕灶愸㥌欰啃䵁䅉䅅䅁䕁䅁䅁睁䵁䅁䅁权㙄䅁䅁权䕁䅁䅁权䙁䅁䅁允䅁䅁䅅䅁䙁䅁䅁䅁時䝈䉆䍄䉁䅁䅁䅂䅁䅁䅍䅄䅁䅁䅯睃䅅䅁䅯朵䅯䅁䅯来䅑䅁䅅䅁䉁䅁䅁权䡂䅁䅁䍄䉁䅁䅁䅂䅁䅁䅍䅄䅁䅁䅯眲䅁䅁䅯儷䅯䅁䅯䄷䅯䅁䅅䅁䉁䅁䅁兂⭃确癯匳⭔睐杷允䅁䅁䅑䅁䑁䅁䅷䅁䭁乁䅳䅁䭁佁䬰䅁䭁䡁䕯䅁䉁䅁䅁允䅁䅁䅕䉯癯匳䝑启䴸䅉䅅䅁䕁䅁䅁睁䵁䅁䅁权扄䅁䅁权瑄权䅁权䑃䅂䅁允䅁䅁䅅䅁䙁䑁䩥坑汄倰⽷䍄䉁䅁䅁䅂䅁䅁䅍䅄䅁䅁䅯眲䅁䅁䅯儷䅯䅁䅯兦䅑䅁䅅䅁䉁䅁䅁兂噄佥浫免㡪睐杷允䅁䅁䅑䅁䑁䅁䅷䅁䭁䑁䄰䅁䭁佁䭫䅁䭁䝁䔸䅁䉁䅁䅁允䅁䅁䅕䅁䅁䍧噑啥䵅䅉䅅䅁䕁䅁䅁睁䵁䅁䅁权汄允䅁权浄权䅁权䑃䅂䅁允䅁䅁䅅䅁佁䅁䅷䅁祁䍁䄴免㍁䑁䅫䅁䵁䅉䅅䅁䕁䅁䅁睁䵁䅁䅁权療䅁䅁权畄权䅁权睂䅂䅁允䅁䅁䅅䅁䙁䅁䅁䅁捃桳䉬䍄䉁䅁䅁䅂䅁䅁䅍䅄䅁䅁䅯䅉䅅䅁䅯权䅁䅁䅯兂䅁䅁䅅䅁䉁䅁䅁兂㥁瑃橥䑣䔰䅑杷允䅁䅁䅑䅁䑁䅁䅷䅁䭁䝁䅕䅁䭁佁䭫䅁䭁䥁䕍䅁䉁䅁䅁允䅁䅁䅕䅁䅁䵁瑂欸䵁䅉䅅䅁䕁䅁䅁睁䵁䅁䅁权祄䅁䅁权瑄权䅁权獄权䅁允䅁䅁䅅䅁䭁䕁䅣䅁䵁䅉䅅䅁䕁䅁䅁睁䵁䅁䅁权祄䅁䅁权瑄权䅁权硂䅂䅁允䅁䅁䅅䅁䙁䱁祂䩡瑈偦⽳䍄䉁䅁䅁䅂䅁䅁䅍䅄䅁䅁䅯朸䅁䅁䅯儷䅯䅁䅯全䅑䅁䅅䅁䉁䅁䅁兂摁浗㝑〳㤯睐杷允䅁䅁䅑䅁䑁䅁䅷䅁䭁偁䅉䅁䭁佁䬰䅁䭁䥁䕍䅁䉁䅁䅁允䅁䅁䅕㥏倹婪畤樯䴸䅉䅅䅁䕁䅁䅁睁䵁䅁䅁权䙃䅁䅁权瑄权䅁权獄权䅁允䅁䅁䅅䅁䙁乁伸䍡扏乐⽉䍄䉁䅁䅁䅂䅁䅁䅍䅄䅁䅁䅯杵䅅䅁䅯允䅉䅁䅯杁䅉䅁䅅䅁䉁䅁䅁兂元䡶潏呥剮䅑杷允䅁䅁䅑䅁䑁䅁䅷䅁䭁䍁䄴䅁䭁䉁䅅䅁䭁䅁䍑䅁䉁䅁䅁允䅁䅁䄴䅆䅁䑁䅅兏穁䑁䅁䅎祁䑁䅫䅎㑁䅁䅁䍄䉁䅁䅁䅂䅁䅁䅍䅄䅁䅁䅯全䅁䅁䅯儷䅯䅁䅯兢䅑䅁䅅䅁䉁䅁䅁兂兂䡳畍䉇员睐杷允䅁䅁䅑䅁䑁䅁䅷䅁䭁䥁䅕䅁䭁佁䬰䅁䭁䝁䔸䅁䉁䅁䅁允䅁䅁䅕乬兌䄱兵樰䴸䅉䅅䅁䕁䅁䅁睁䵁䅁䅁权䙃䅁䅁权瑄权䅁权睂䅂䅁允䅁䅁䅅䅁䙁䕁畳稹㕁㥩⽑䍄䉁䅁䅁䅂䅁䅁䅍䅄䅁䅁䅯全䅁䅁䅯儷䅯䅁䅯兣䅑䅁䅅䅁䉁䅁䅁兂睄楹乊穯嘯睐杷允䅁䅁䅑䅁䑁䅁䅷䅁䭁䵁䉅䅁䭁佁䭙䅁䭁佁䭷䅁䉁䅁䅁允䅁䅁䄴䅄䅁䑁䅁杌穁䑁䅣杍䅁䅁杷允䅁䅁䅑䅁䑁䅁䅷䅁䭁䍁䄰䅁䭁佁䭣䅁䭁䡁䕁䅁䉁䅁䅁允䅁䅁䅕䉎捸嘳支樷䴸䅉䅅䅁䕁䅁䅁睁䵁䅁䅁权煂䅁䅁权灄权䅁权療䅂䅁允䅁䅁䅅䅁䙁䅁䅁䅁杄䌰䉦䍄䉁䅁䅁䅂䅁䅁䅍䅄䅁䅁䅯全䅁䅁䅯儷䅯䅁䅯睧䅑䅁䅅䅁䉁䅁䅁兂㙃䅫㝌奬塔睐杷允䅁䅁䅑䅁䑁䅁䅷䅁䭁䥁䅕䅁䭁佁䬰䅁䭁䡁䔰䅁䉁䅁䅁允䅁䅁䅕㡢氰㝄⭫䐱䴸䅉䅅䅁䕁䅁䅁睁䵁䅁䅁权祂䅁䅁权浄权䅁权㙂䅂䅁允䅁䅁䅅䅁佁䅁䅷䅁睁䍁䄴睎㉁䑁䅅䅁䵁䅉䅅䅁䕁䅁䅁睁䵁䅁䅁权呁允䅁权瑄权䅁权療䅂䅁允䅁䅁䅅䅁䙁䵁㉬灶愸⽌⼰䍄䉁䅁䅁䅂䅁䅁䅍䅄䅁䅁䅯䅃䅅䅁䅯儷䅯䅁䅯睢䅑䅁䅅䅁䉁䅁䅁兂䩃坑汄䌰湌睐杷允䅁䅁䅑䅁䑁䅁䅷䅁䭁䍁䉕䅁䭁䉁䅅䅁䭁䅁䅕䅁䉁䅁䅁允䅁䅁䄴杅䅁䑁䅕兏睁䑁䅧兎睁䑁䅁䅍䅁䅁杷允䅁䅁䅑䅁䑁䅁䅷䅁䭁偁䉑䅁䭁佁䬴䅁䭁䡁䕁䅁䉁䅁䅁允䅁䅁䅕䅁䅁䅁䥃㠸䵁䅉䅅䅁䕁䅁䅁睁䵁䅁䅁权䱄䅁䅁权浄权䅁权瑂䅂䅁允䅁䅁䅅䅁佁䅁䅷䅁硁䍁䄴兎㕁䑁䅣䅁䵁䅉䅅䅁䕁䅁䅁睁䵁䅁䅁权䥁允䅁权瑄权䅁权䑃䅂䅁允䅁䅁䅅䅁䙁䵁䴳䵺䵺佺⽧䍄䉁䅁䅁䅂䅁䅁䅍䅄䅁䅁䅯䅩䅅䅁䅯儷䅯䅁䅯睧䅑䅁䅅䅁䉁䅁䅁兂療潅䅐煹灈睐杷允䅁䅁䅑䅁䑁䅁䅷䅁䭁䱁䉙䅁䭁佁䬰䅁䭁佁䭷䅁䉁䅁䅁允䅁䅁䅕渷⽷噎㘶捅䵁䅉䅅䅁䕁䅁䅁睁䵁䅁䅁权㉃允䅁权瑄权䅁权療䅂䅁允䅁䅁䅅䅁䙁偁周㘴扗䅸䄯䍄䉁䅁䅁䅂䅁䅁䅍䅄䅁䅁䅯杴䅅䅁䅯儷䅯䅁䅯兣䅑䅁䅅䅁䉁䅁䅁兂噄佥浫免婧䅷杷允䅁䅁䅑䅁䑁䅁䅷䅁䭁䙁䅅䅁䭁佁䭫䅁䭁䡁䕅䅁䉁䅁䅁允䅁䅁䅕䅁䅁䙁䝓䕇䵅䅉䅅䅁䕁䅁䅁睁䵁䅁䅁权䝂允䅁权湄权䅁权療䅂䅁允䅁䅁䅅䅁䙁䙁䈹啌汢健⼸䍄䉁䅁䅁䅂䅁䅁䅍䅄䅁䅁䅯䅔䅁䅁䅯朵䅯䅁䅯睢䅑䅁䅅䅁䉁䅁䅁杄䵁䅁䅁䅍畁䑁䅫兎㕁䅁䅁䍄䉁䅁䅁䅂䅁䅁䅍䅄䅁䅁䅯兰䅅䅁䅯朷䅯䅁䅯睢䅑䅁䅅䅁䉁䅁䅁兂䅁䅁䅁䱷慳具杷允䅁䅁䅑䅁䑁䅁䅷䅁䭁䱁䉙䅁䭁佁䬰䅁䭁䥁䕍䅁䉁䅁䅁允䅁䅁䅕䉲慸䑚晵䵉䵁䅉䅅䅁䕁䅁䅁睁䵁䅁䅁权䍃允䅁权湄权䅁权㙂䅂䅁允䅁䅁䅅䅁䙁䙁歰㥏倹剄䅎䍄䉁䅁䅁䅂䅁䅁䅍䅄䅁䅁䅯睆䅁䅁䅯䅂䅁䅁䅯兂䅁䅁䅅䅁䉁䅁䅁兂䅁䅁䅂䩑䨲兑杷允䅁䅁䅑䅁䑁䅁䅷䅁䭁偁䉕䅁䭁佁䬰䅁䭁䡁䕯䅁䉁䅁䅁允䅁䅁䅕硢䑋䵷桱吱䴸䅉䅅䅁䕁䅁䅁睁䵁䅁䅁权穄允䅁权湄权䅁权硂䅂䅁允䅁䅁䅅䅁䙁䩁瘷㡰䱚硴䅴䍄䉁䅁䅁䅂䅁䅁䅍䅄䅁䅁䅯儹䅅䅁䅯儷䅯䅁䅯睧䅑䅁䅅䅁䉁䅁䅁兂㡄晱午坔潌睐杷允䅁䅁䅑䅁䑁䅁䅷䅁䭁䙁䄰䅁䭁䉁䅅䅁䭁䅁䍑䅁䉁䅁䅁允䅁䅁䄴䅆䅁䑁䅑䅏穁䑁䅣䅍睁䑁䅁䅍睁䅁䅁䍄䉁䅁䅁䅂䅁䅁䅍䅄䅁䅁䅯睴䅁䅁䅯眵䅯䅁䅯睢䅑䅁䅅䅁䉁䅁䅁兂婁䙂余扌偉䅑杷允䅁䅁䅑䅁䑁䅁䅷䅁䭁偁䉕䅁䭁佁䬰䅁䭁䡁䔰䅁䉁䅁䅁允䅁䅁䅕硥畓⭒㙆䐴䴸䅉䅅䅁䕁䅁䅁睁䵁䅁䅁权㙂允䅁权瑄权䅁权瑂䅂䅁允䅁䅁䅅䅁䙁䍁䉪界瘶癣⽁䍄䉁䅁䅁䅂䅁䅁䅍䅄䅁䅁䅯来䅅䅁䅯儷䅯䅁䅯全䅑䅁䅅䅁䉁䅁䅁兂䥁お杚砳硈睐杷允䅁䅁䅑䅁䑁䅁䅷䅁䭁䡁䉯䅁䭁佁䬰䅁䭁䡁䔰䅁䉁䅁䅁允䅁䅁䅕攫昶楤桨䐫䴸䅉䅅䅁䕁䅁䅁睁䵁䅁䅁权䥂允䅁权瑄权䅁权睂䅂䅁允䅁䅁䅅䅁䙁乁欰潂噇㡑⽳䍄䉁䅁䅁䅂䅁䅁䅍䅄䅁䅁䅯睯䅅䅁䅯眵䅯䅁䅯来䅑䅁䅅䅁䉁䅁䅁兂䍁㑋坣挲愴䅑杷允䅁䅁䅑䅁䑁䅁䅷䅁䭁䝁䅅䅁䭁佁䭣䅁䭁䝁䔰䅁䉁䅁䅁允䅁䅁䅕牒穢搯㑓䕊䵁䅉䅅䅁䕁䅁䅁睁䵁䅁䅁权㙃䅁䅁权瑄权䅁权㥂䅂䅁允䅁䅁䅅䅁䙁䡁潎敫㠱㥐⼰䍄䉁䅁䅁䅂䅁䅁䅍䅄䅁䅁䅯朹䅅䅁䅯儷䅯䅁䅯䄷䅯䅁䅅䅁䉁䅁䅁兂䵂搱穰ㅐの睐杷允䅁䅁䅑䅁䑁䅁䅷䅁䭁偁䉙䅁䭁佁䬰䅁䭁䡁䕯䅁䉁䅁䅁允䅁䅁䅕䑎䅏唹㡨稸䴸䅉䅅䅁䕁䅁䅁睁䵁䅁䅁权㉄允䅁权瑄权䅁权䙃䅂䅁允䅁䅁䅅䅁䙁䑁癐ㅅ㍉⽚⽍䍄䉁䅁䅁䅂䅁䅁䅍䅄䅁䅁䅯朹䅅䅁䅯儷䅯䅁䅯睧䅑䅁䅅䅁䉁䅁䅁兂晄硄㕬呍㍪睐杷允䅁䅁䅑䅁䑁䅁䅷䅁䭁偁䉙䅁䭁佁䬰䅁䭁䡁䔰䅁䉁䅁䅁允䅁䅁䅕灒敌敄扩启䴸䅉䅅䅁䕁䅁䅁睁䵁䅁䅁权䵄䅁䅁权瑄权䅁权瑂䅂䅁允䅁䅁䅅䅁䙁䡁⼰噎㘶敓⽁䍄䉁䅁䅁䅂䅁䅁䅍䅄䅁䅁䅯䅺䅁䅁䅯儷䅯䅁䅯全䅑䅁䅅䅁䉁䅁䅁兂䱃佢㝦晱睈睐杷允䅁䅁䅑䅁䑁䅁䅷䅁䭁䵁䅷䅁䭁佁䬰䅁䭁䥁䕍䅁䉁䅁䅁允䅁䅁䅕䩡瑈䑦ㄸ樸䴸䅉䅅䅁䕁䅁䅁睁䵁䅁䅁权㕄允䅁权湄权䅁权䙃䅂䅁允䅁䅁䅅䅁䙁䵁杕䡳潊呍䅂䍄䉁䅁䅁䅂䅁䅁䅍䅄䅁䅁䅯共䅁䅁䅯眵䅯䅁䅯䅣䅑䅁䅅䅁䉁䅁䅁兂㝄洰䔫䝩杪睐杷允䅁䅁䅑䅁䑁䅁䅷䅁䭁佁䅙䅁䭁佁䬴䅁䭁䡁䕯䅁䉁䅁䅁允䅁䅁䅕䅁䅁䅁摁䕍䵅䅉䅅䅁䕁䅁䅁睁䵁䅁䅁权佄允䅁权瑄权䅁权睂䅂䅁允䅁䅁䅅䅁䙁䙁剦㌵ざ⽒⽧䍄䉁䅁䅁䅂䅁䅁䅍䅄䅁䅁䅯杺䅅䅁䅯儷䅯䅁䅯兣䅑䅁䅅䅁䉁䅁䅁兂䑄晚汮癣㌳睐杷允䅁䅁䅑䅁䑁䅁䅷䅁䭁䵁䈴䅁䭁佁䬰䅁䭁䥁䕍䅁䉁䅁䅁允䅁䅁䅕噤桪㥧乐吹䴸䅉䅅䅁䕁䅁䅁睁䵁䅁䅁权䉃䅁䅁权瑄权䅁权㙂䅂䅁允䅁䅁䅅䅁䙁䉁䑋䵷桱敒⽯䍄䉁䅁䅁䅂䅁䅁䅍䅄䅁䅁䅯睵䅁䅁䅯眵䅯䅁䅯来䅑䅁䅅䅁䉁䅁䅁兂䭁㘱睎児景䅑杷允䅁䅁䅑䅁䑁䅁䅷䅁䭁䥁䅅䅁䭁佁䬰䅁䭁䥁䕍䅁䉁䅁䅁允䅁䅁䅕噈歰㥏倹吷䴸䅉䅅䅁䕁䅁䅁睁䵁䅁䅁权䉃䅁䅁权瑄权䅁权㥂䅂䅁允䅁䅁䅅䅁䙁佁浫免獩佈⼴䍄䉁䅁䅁䅂䅁䅁䅍䅄䅁䅁䅯䅢䅁䅁䅯儷䅯䅁䅯兢䅑䅁䅅䅁䉁䅁䅁兂乃㉬匴㡧⭄睐杷允䅁䅁䅑䅁䑁䅁䅷䅁䭁䝁䅷䅁䭁佁䬰䅁䭁䥁䕍䅁䉁䅁䅁允䅁䅁䅕啩杆搵楁啂䵁䅉䅅䅁䕁䅁䅁睁䵁䅁䅁权㝃允䅁权瑄权䅁权獄权䅁允䅁䅁䅅䅁䙁佁浫免獩偈⽯䍄䉁䅁䅁䅂䅁䅁䅍䅄䅁䅁䅯睵䅅䅁䅯儷䅯䅁䅯睧䅑䅁䅅䅁䉁䅁䅁兂煃搸乊桙い睐杷允䅁䅁䅑䅁䑁䅁䅷䅁䭁佁䉙䅁䭁佁䭙䅁䭁䡁䕁䅁䉁䅁䅁允䅁䅁䅯睒䅁䅁杷允䅁䅁䅑䅁䑁䅁䅷䅁䭁偁䉣䅁䭁佁䬰䅁䭁䝁䔸䅁䉁䅁䅁允䅁䅁䅕䅖ㅇ穡⭈䐶䴸䅉䅅䅁䕁䅁䅁睁䵁䅁䅁权㍄允䅁权瑄权䅁权㙂䅂䅁允䅁䅁䅅䅁䙁䵁畂儳㝶教⽫䍄䉁䅁䅁䅂䅁䅁䅍䅄䅁䅁䅯杓䅁䅁䅯眵䅯䅁䅯兣䅑䅁䅅䅁䉁䅁䅁兂⽂牡へ硫浧䅑杷允䅁䅁䅑䅁䑁䅁䅷䅁䭁乁䉫䅁䭁佁䭣䅁䭁佁䭷䅁䉁䅁䅁允䅁䅁䅕㙹䙆癴㥐啂䵁䅉䅅䅁䕁䅁䅁睁䵁䅁䅁权㍄允䅁权瑄权䅁权䙃䅂䅁允䅁䅁䅅䅁䙁䩁䵳⭆允佰⽙䍄䉁䅁䅁䅂䅁䅁䅍䅄䅁䅁䅯䄫䅅䅁䅯儷䅯䅁䅯来䅑䅁䅅䅁䉁䅁䅁兂㡄晱午坔潌睐杷允䅁䅁䅑䅁䑁䅁䅷䅁䭁偁䉧䅁䭁佁䬰䅁䭁䥁䕍䅁䉁䅁䅁允䅁䅁䅕噎㘶兓䍷稶䴸䅉䅅䅁䕁䅁䅁睁䵁䅁䅁权䵄允䅁权瑄权䅁权療䅂䅁允䅁䅁䅅䅁䙁䕁椵䙅㕧乴⽧䍄䉁䅁䅁䅂䅁䅁䅍䅄䅁䅁䅯䅺䅅䅁䅯儷䅯䅁䅯来䅑䅁䅅䅁䉁䅁䅁兂卂䉵䘶ㄶ奈睐杷允䅁䅁䅑䅁䑁䅁䅷䅁䭁䙁䅅䅁䭁佁䭣䅁䭁䝁䔸䅁䉁䅁䅁允䅁䅁䅕䙅㕧䵴㉨䕂䵁䅉䅅䅁䕁䅁䅁睁䵁䅁䅁权⽁允䅁权剁䅁䅁权䙁䅁䅁允䅁䅁䅅䅁佁䉁䅑䅁祁䑁䅉李睁䑁䅁䅍睁䑁䅁䅍䅁䅁杷允䅁䅁䅑䅁䑁䅁䅷䅁䭁䥁䉁䅁䭁佁䭫䅁䭁䝁䔸䅁䉁䅁䅁允䅁䅁䅕䅁䅁䝁偄啉䵅䅉䅅䅁䕁䅁䅁睁䵁䅁䅁权䵄允䅁权瑄权䅁权䙃䅂䅁允䅁䅁䅅䅁䙁佁浫免獩么⽯䍄䉁䅁䅁䅂䅁䅁䅍䅄䅁䅁䅯䅺䅅䅁䅯儷䅯䅁䅯兦䅑䅁䅅䅁䉁䅁䅁兂ㅁ牘䩰䅄扌睐杷允䅁䅁䅑䅁䑁䅁䅷䅁䭁乁䅫䅁䭁䅁䅑䅁䭁䅁䍑䅁䉁䅁䅁允䅁䅁䅕䅁䅁䵳䭯歰䵅䅉䅅䅁䕁䅁䅁睁䵁䅁䅁权捄䅁䅁权瑄权䅁权獄权䅁允䅁䅁䅅䅁䙁佁礹瑦敔⼷⽅䍄䉁䅁䅁䅂䅁䅁䅍䅄䅁䅁䅯䄳䅁䅁䅯儷䅯䅁䅯兣䅑䅁䅅䅁䉁䅁䅁兂㕁灱㝮癎㉈睐杷允䅁䅁䅑䅁䑁䅁䅷䅁䭁乁䅷䅁䭁佁䬰䅁䭁䥁䕍䅁䉁䅁䅁允䅁䅁䅕⽳㉮㙙杵吹䴸䅉䅅䅁䕁䅁䅁睁䵁䅁䅁权䱂允䅁权瑄权䅁权睂䅂䅁允䅁䅁䅅䅁䙁䙁余扌摋⼷⼰䍄䉁䅁䅁䅂䅁䅁䅍䅄䅁䅁䅯杊䅁䅁䅯权䅁䅁䅯䅂䅉䅁䅅䅁䉁䅁䅁兂祄欰椱久卧䅑杷允䅁䅁䅑䅁䑁䅁䅷䅁䭁䕁䉳䅁䭁佁䬰䅁䭁䡁䕅䅁䉁䅁䅁允䅁䅁䅕歬䱏佢㝦稯䴸䅉䅅䅁䕁䅁䅁睁䵁䅁䅁权婂允䅁权湄权䅁权䙃䅂䅁允䅁䅁䅅䅁䙁䍁睇浣剩匷䅊䍄䉁䅁䅁䅂䅁䅁䅍䅄䅁䅁䅯睡䅅䅁䅯朵䅯䅁䅯䄷䅯䅁䅅䅁䉁䅁䅁杄䭁䅁䅁免畁䑁䅅兏䅁䅁杷允䅁䅁䅑䅁䑁䅁䅷䅁䭁䙁䈰䅁䭁佁䬰䅁䭁佁䭷䅁䉁䅁䅁允䅁䅁䅕㙹䙆癴㥐䰷䴸䅉䅅䅁䕁䅁䅁睁䵁䅁䅁权佄䅁䅁权灄权䅁权硂䅂䅁允䅁䅁䅅䅁䙁䅁䅁䅁奁剆䉊䍄䉁䅁䅁䅂䅁䅁䅍䅄䅁䅁䅯兘䅅䅁䅯儷䅯䅁䅯睢䅑䅁䅅䅁䉁䅁䅁兂㡃䩤奍䙂畢睶杷允䅁䅁䅑䅁䑁䅁䅷䅁䭁䙁䈰䅁䭁佁䬰䅁䭁䡁䕁䅁䉁䅁䅁允䅁䅁䅕卸睃浣剩戸䴸䅉䅅䅁䕁䅁䅁睁䵁䅁䅁权摂允䅁权瑄权䅁权㥂䅂䅁允䅁䅁䅅䅁䙁䵁䭈啯㉗⼸⽇䍄䉁䅁䅁䅂䅁䅁䅍䅄䅁䅁䅯杲䅅䅁䅯权䅁䅁䅯䅂䅉䅁䅅䅁䉁䅁䅁兂䭂䅄牉硨䑙䅑杷允䅁䅁䅑䅁䑁䅁䅷䅁䭁偁䉫䅁䭁佁䬰䅁䭁䝁䔰䅁䉁䅁䅁允䅁䅁䅕癴㥐䠱灪歐䵁䅉䅅䅁䕁䅁䅁睁䵁䅁䅁权㕄允䅁权瑄权䅁权硂䅂䅁允䅁䅁䅅䅁䙁䉁奂扏䥔楎䅎䍄䉁䅁䅁䅂䅁䅁䅍䅄䅁䅁䅯儫䅅䅁䅯儷䅯䅁䅯睧䅑䅁䅅䅁䉁䅁䅁兂硁䭃捷楗歑䅑杷允䅁䅁䅑䅁䑁䅁䅷䅁䭁佁䉍䅁䭁佁䬰䅁䭁䝁䔰䅁䉁䅁䅁允䅁䅁䅕噈歰㥏倹稫䴸䅉䅅䅁䕁䅁䅁睁䵁䅁䅁权橄允䅁权瑄权䅁权療䅂䅁允䅁䅁䅅䅁䙁䩁瘷㡰䱚⽎⼰䍄䉁䅁䅁䅂䅁䅁䅍䅄䅁䅁䅯兵䅅䅁䅯朷䅯䅁䅯睢䅑䅁䅅䅁䉁䅁䅁兂䅁䅁䅁位㍕具杷允䅁䅁䅑䅁䑁䅁䅷䅁䭁䑁䉧䅁䭁佁䬴䅁䭁䡁䔰䅁䉁䅁䅁允䅁䅁䅕䅁䅁䵁呄歒䵅䅉䅅䅁䕁䅁䅁睁䵁䅁䅁权橄允䅁权瑄权䅁权睂䅂䅁允䅁䅁䅅䅁䙁䝁剩堷⽷晎⼴䍄䉁䅁䅁䅂䅁䅁䅍䅄䅁䅁䅯眴䅅䅁䅯儷䅯䅁䅯兦䅑䅁䅅䅁䉁䅁䅁兂䕁杖琴灳⼳睐杷允䅁䅁䅑䅁䑁䅁䅷䅁䭁䭁䈴䅁䭁佁䭣䅁䭁䡁䕯䅁䉁䅁䅁允䅁䅁䅕䥕堲桢䑋䕃䵁䅉䅅䅁䕁䅁䅁睁䵁䅁䅁权㙄允䅁权瑄权䅁权㙂䅂䅁允䅁䅁䅅䅁䙁䍁䍰婯塨敭⽕䍄䉁䅁䅁䅂䅁䅁䅍䅄䅁䅁䅯末䅅䅁䅯儷䅯䅁䅯䅣䅑䅁䅅䅁䉁䅁䅁兂䅁偵浢㤲汔睐杷允䅁䅁䅑䅁䑁䅁䅷䅁䭁偁䉯䅁䭁佁䬰䅁䭁䥁䕕䅁䉁䅁䅁允䅁䅁䅕噖䨷效昳樵䴸䅉䅅䅁䕁䅁䅁睁䵁䅁䅁权奃䅁䅁权浄权䅁权㙂䅂䅁允䅁䅁䅅䅁佁䅁䅷䅁睁䍁䄴兏㉁䑁䅙䅁䵁䅉䅅䅁䕁䅁䅁睁䵁䅁䅁权㙄允䅁权瑄权䅁权䑃䅂䅁允䅁䅁䅅䅁䙁䉁㕙婲䑗⭌⽣䍄䉁䅁䅁䅂䅁䅁䅍䅄䅁䅁䅯杋䅁䅁䅯儶䅯䅁䅯兢䅑䅁䅅䅁䉁䅁䅁兂䅁䅁䅁䭁才兑杷允䅁䅁䅑䅁䑁䅁䅷䅁䭁䥁䉅䅁䭁佁䬰䅁䭁佁䭷䅁䉁䅁䅁允䅁䅁䅕牒穢搯㑒吴䴸䅉䅅䅁䕁䅁䅁睁䵁䅁䅁权䉃允䅁权瑄权䅁权瑂䅂䅁允䅁䅁䅅䅁䙁䩁瘷㡰䱚⭎⽅䍄䉁䅁䅁䅂䅁䅁䅍䅄䅁䅁䅯內䅅䅁䅯儷䅯䅁䅯睢䅑䅁䅅䅁䉁䅁䅁兂瑂⼵灵搸桌睐杷允䅁䅁䅑䅁䑁䅁䅷䅁䭁䥁䉅䅁䭁佁䬰䅁䭁䥁䕕䅁䉁䅁䅁允䅁䅁䅕灭婭婭婭吴䴸䅉䅅䅁䕁䅁䅁睁䵁䅁䅁权祄允䅁权灄权䅁权䙃䅂䅁允䅁䅁䅅䅁䙁䅁䅁䅁杁术䈱䍄䉁䅁䅁䅂䅁䅁䅍䅄䅁䅁䅯兎䅅䅁䅯朵䅯䅁䅯睢䅑䅁䅅䅁䉁䅁䅁杄䵁䅁䅁兏畁䑁䅙睍硁䅁䅁䍄䉁䅁䅁䅂䅁䅁䅍䅄䅁䅁䅯䅮䅁䅁䅯儷䅯䅁䅯䅣䅑䅁䅅䅁䉁䅁䅁兂啁歲桦桥䍑䅑杷允䅁䅁䅑䅁䑁䅁䅷䅁䭁䑁䉫䅁䭁佁䬴䅁䭁䥁䕍䅁䉁䅁䅁允䅁䅁䅕䅁䅁䕁偪歏䵅䅉䅅䅁䕁䅁䅁睁䵁䅁䅁权捃䅁䅁权瑄权䅁权硂䅂䅁允䅁䅁䅅䅁䙁䍁捬㡪ㅌ䅋䅚䍄䉁䅁䅁䅂䅁䅁䅍䅄䅁䅁䅯䅮䅁䅁䅯儷䅯䅁䅯全䅑䅁䅅䅁䉁䅁䅁兂湁免獩䙈䕯䅑杷允䅁䅁䅑䅁䑁䅁䅷䅁䭁䩁䅷䅁䭁佁䬰䅁䭁䥁䕍䅁䉁䅁䅁允䅁䅁䅕穊䥅䉲慸歁䵁䅉䅅䅁䕁䅁䅁睁䵁䅁䅁权捃䅁䅁权瑄权䅁权㥂䅂䅁允䅁䅁䅅䅁䙁乁橥䑣䬰眱䅎䍄䉁䅁䅁䅂䅁䅁䅍䅄䅁䅁䅯儱䅁䅁䅯䅂䅁䅁䅯兂䅁䅁䅅䅁䉁䅁䅁兂䅁䅁允偡㈲兑杷允䅁䅁䅑䅁䑁䅁䅷䅁䭁乁䅧䅁䭁䅁䍅䅁䭁䅁䍍䅁䉁䅁䅁允䅁䅁䅕硨爵摊䔰䕁䵅䅉䅅䅁䕁䅁䅁睁䵁䅁䅁权煁允䅁权瑄权䅁权療䅂䅁允䅁䅁䅅䅁䙁䭁䠵場啯瑲⼸䍄䉁䅁䅁䅂䅁䅁䅍䅄䅁䅁䅯睌䅁䅁䅯朷䅯䅁䅯来䅑䅁䅅䅁䉁䅁䅁兂䅁䅁䅁倵婫兑杷允䅁䅁䅑䅁䑁䅁䅷䅁䭁䵁䈸䅁䭁佁䬰䅁䭁䡁䕯䅁䉁䅁䅁允䅁䅁䅕睘歲橂㕅吲䴸䅉䅅䅁䕁䅁䅁睁䵁䅁䅁权㝂允䅁权湄权䅁权獄权䅁允䅁䅁䅅䅁䙁䑁睓㕃睩儲䅨䍄䉁䅁䅁䅂䅁䅁䅍䅄䅁䅁䅯杪䅅䅁䅯儷䅯䅁䅯兢䅑䅁䅅䅁䉁䅁䅁兂䙃ㄶ㑇潈牘睐杷允䅁䅁䅑䅁䑁䅁䅷䅁䭁偁䉍䅁䭁佁䭙䅁䭁䝁䔰䅁䉁䅁䅁允䅁䅁䄴䅄䅁䑁䅁杌㕁䑁䅕䅏䅁䅁杷允䅁䅁䅑䅁䑁䅁䅷䅁䭁䝁䅣䅁䭁佁䬴䅁䭁䡁䕅䅁䉁䅁䅁允䅁䅁䅕䅁䅁䭁䍁ぎ䵅䅉䅅䅁䕁䅁䅁睁䵁䅁䅁权佃允䅁权瑄权䅁权硂䅂䅁允䅁䅁䅅䅁䙁䩁婱婭婭敭⽫䍄䉁䅁䅁䅂䅁䅁䅍䅄䅁䅁䅯李䅅䅁䅯儶䅯䅁䅯睢䅑䅁䅅䅁䉁䅁䅁兂䅁䅁䅁䝑䄴兑杷允䅁䅁䅑䅁䑁䅁䅷䅁䭁䥁䈴䅁䭁佁䬰䅁䭁䥁䕍䅁䉁䅁䅁允䅁䅁䅕㥌欰潂噇稶䴸䅉䅅䅁䕁䅁䅁睁䵁䅁䅁权ㅄ允䅁权湄权䅁权㥂䅂䅁允䅁䅁䅅䅁䙁䭁捷浗㝑砳䅊䍄䉁䅁䅁䅂䅁䅁䅍䅄䅁䅁䅯䅇䅅䅁䅯充䅁䅁䅯</t>
  </si>
  <si>
    <t>兂䅁䅁䅅䅁䉁䅁䅁杄啁䅁䅁䅎硁䑁䅑杍睁䑁䅉兎㉁䑁䅧䅁䵁䅉䅅䅁䕁䅁䅁睁䵁䅁䅁权楄䅁䅁权瑄权䅁权療䅂䅁允䅁䅁䅅䅁䙁䅁獩䙈歰睏䅚䍄䉁䅁䅁䅂䅁䅁䅍䅄䅁䅁䅯眴䅁䅁䅯儷䅯䅁䅯睢䅑䅁䅅䅁䉁䅁䅁兂奃桢䑋䵷硲睐杷允䅁䅁䅑䅁䑁䅁䅷䅁䭁佁䅉䅁䭁佁䬰䅁䭁䡁䕁䅁䉁䅁䅁允䅁䅁䅕報灪橊䥅歁䵁䅉䅅䅁䕁䅁䅁睁䵁䅁䅁权橄䅁䅁权瑄权䅁权睂䅂䅁允䅁䅁䅅䅁䙁䉁畓⭒㙆但⼴䍄䉁䅁䅁䅂䅁䅁䅍䅄䅁䅁䅯免䄸䅁䅯䄶䅯䅁䅯䄷䅯䅁䅅䅁䉁䅁䅁杄䵁䅁䅁睍畁䑁䅅睎㕁䅁䅁䍄䉁䅁䅁䅂䅁䅁䅍䅄䅁䅁䅯眴䅁䅁䅯儷䅯䅁䅯兦䅑䅁䅅䅁䉁䅁䅁兂剃堷⽷噎眷睐杷允䅁䅁䅑䅁䑁䅁䅷䅁䭁乁䉷䅁䭁佁䬰䅁䭁佁䭷䅁䉁䅁䅁允䅁䅁䅕㡧䭄啯㉗稵䴸䅉䅅䅁䕁䅁䅁睁䵁䅁䅁权ㅄ允䅁权湄权䅁权獄权䅁允䅁䅁䅅䅁䙁䅁獩䙈歰睏䅚䍄䉁䅁䅁䅂䅁䅁䅍䅄䅁䅁䅯䄳䅅䅁䅯儷䅯䅁䅯睢䅑䅁䅅䅁䉁䅁䅁兂睄㡰䱚㑎汮睐杷允䅁䅁䅑䅁䑁䅁䅷䅁䭁乁䉷䅁䭁佁䬰䅁䭁䡁䕯䅁䉁䅁䅁允䅁䅁䅕潅䅐煹䙆樵䴸䅉䅅䅁䕁䅁䅁睁䵁䅁䅁权牃䅁䅁权灄权䅁权獄权䅁允䅁䅁䅅䅁䙁䅁䅁䅁䅄杖䉚䍄䉁䅁䅁䅂䅁䅁䅍䅄䅁䅁䅯杸䅅䅁䅯眵䅯䅁䅯全䅑䅁䅅䅁䉁䅁䅁兂㉄䙋偹癷兕䅑杷允䅁䅁䅑䅁䑁䅁䅷䅁䭁乁䉷䅁䭁佁䬰䅁䭁䡁䕅䅁䉁䅁䅁允䅁䅁䅕敫㠱穐敖樵䴸䅉䅅䅁䕁䅁䅁睁䵁䅁䅁权捄允䅁权瑄权䅁权䙃䅂䅁允䅁䅁䅅䅁䙁䅁䍷㑋坣攲⽯䍄䉁䅁䅁䅂䅁䅁䅍䅄䅁䅁䅯具䅅䅁䅯眵䅯䅁䅯兢䅑䅁䅅䅁䉁䅁䅁兂慃䄳䵋獺楷䅑杷允䅁䅁䅑䅁䑁䅁䅷䅁䭁偁䅫䅁䭁佁䭫䅁䭁䥁䕕䅁䉁䅁䅁允䅁䅁䅕䅁䅁䵁汄ぁ䵅䅉䅅䅁䕁䅁䅁睁䵁䅁䅁权㡄允䅁权瑄权䅁权睂䅂䅁允䅁䅁䅅䅁䙁偁唷佥浫免䅊䍄䉁䅁䅁䅂䅁䅁䅍䅄䅁䅁䅯䄯䅅䅁䅯儷䅯䅁䅯全䅑䅁䅅䅁䉁䅁䅁兂㑃潈牘払䉧䅑杷允䅁䅁䅑䅁䑁䅁䅷䅁䭁䝁䉧䅁䭁䅁䅑䅁䭁䅁䅕䅁䉁䅁䅁允䅁䅁䅕䅁䅁䵙佴ち䵅䅉䅅䅁䕁䅁䅁睁䵁䅁䅁权䭃允䅁权瑄权䅁权獄权䅁允䅁䅁䅅䅁䙁䙁㕧䵴㉨當⽣䍄䉁䅁䅁䅂䅁䅁䅍䅄䅁䅁䅯杩䅅䅁䅯儷䅯䅁䅯兢䅑䅁䅅䅁䉁䅁䅁兂奃桢䑋䵷瑲睐杷允䅁䅁䅑䅁䑁䅁䅷䅁䭁䡁䉫䅁䭁䅁䅑䅁䭁䅁䅕䅁䉁䅁䅁允䅁䅁䅕䅁䅁佁䘰䕢䵅䅉䅅䅁䕁䅁䅁睁䵁䅁䅁权㕂允䅁权䉁杁䅁权䙁杁䅁允䅁䅁䅅䅁䙁䵁ㅸ瑉啯㡡䄵䍄䉁䅁䅁䅂䅁䅁䅍䅄䅁䅁䅯杩䅅䅁䅯儷䅯䅁䅯睢䅑䅁䅅䅁䉁䅁䅁兂䥂場啯歲穦睐杷允䅁䅁䅑䅁䑁䅁䅷䅁䭁䥁䉯䅁䭁佁䬰䅁䭁䡁䕯䅁䉁䅁䅁允䅁䅁䅕㡧䭄啯㉗稹䴸䅉䅅䅁䕁䅁䅁睁䵁䅁䅁权剃䅁䅁权畄权䅁权㥂䅂䅁允䅁䅁䅅䅁䙁䅁䅁䅁䅃䅨䈵䍄䉁䅁䅁䅂䅁䅁䅍䅄䅁䅁䅯睇䅁䅁䅯朷䅯䅁䅯睧䅑䅁䅅䅁䉁䅁䅁兂䅁䅁䅁䝱䑸兑杷允䅁䅁䅑䅁䑁䅁䅷䅁䭁䝁䅅䅁䭁佁䭫䅁䭁䥁䕍䅁䉁䅁䅁允䅁䅁䅕䅁䅁䕁䅁歇䵅䅉䅅䅁䕁䅁䅁睁䵁䅁䅁权䭃允䅁权瑄权䅁权㥂䅂䅁允䅁䅁䅅䅁䙁䵁桵扒穢儯䅒䍄䉁䅁䅁䅂䅁䅁䅍䅄䅁䅁䅯杋䅁䅁䅯朵䅯䅁䅯睧䅑䅁䅅䅁䉁䅁䅁杄䥁䅁䅁䅍畁䑁䅙䅁䵁䅉䅅䅁䕁䅁䅁睁䵁䅁䅁权䕃允䅁权湄权䅁权䙃䅂䅁允䅁䅁䅅䅁䙁偁灹搸乊橧䄵䍄䉁䅁䅁䅂䅁䅁䅍䅄䅁䅁䅯䅬䅅䅁䅯儶䅯䅁䅯䄷䅯䅁䅅䅁䉁䅁䅁兂䅁䅁䅁煵敒兑杷允䅁䅁䅑䅁䑁䅁䅷䅁䭁䍁䅯䅁䭁佁䬰䅁䭁佁䭷䅁䉁䅁䅁允䅁䅁䅕硥畓⭒㙆䐫䴸䅉䅅䅁䕁䅁䅁睁䵁䅁䅁权灁允䅁权䕁䅁䅁权䙁䅁䅁允䅁䅁䅅䅁䙁䅁䅁䥁婄䕶䉬䍄䉁䅁䅁䅂䅁䅁䅍䅄䅁䅁䅯睑䅁䅁䅯眵䅯䅁䅯全䅑䅁䅅䅁䉁䅁䅁兂畄䑦ㄸ牘啯䅑杷允䅁䅁䅑䅁䑁䅁䅷䅁䭁䕁䉉䅁䭁佁䬴䅁䭁䝁䔰䅁䉁䅁䅁允䅁䅁䅕䅁䅁䅁摁䕁䵅䅉䅅䅁䕁䅁䅁睁䵁䅁䅁权㉃䅁䅁权畄权䅁权睂䅂䅁允䅁䅁䅅䅁䙁䅁䅁䅁䵄剃䉬䍄䉁䅁䅁䅂䅁䅁䅍䅄䅁䅁䅯杏䅅䅁䅯朷䅯䅁䅯兣䅑䅁䅅䅁䉁䅁䅁兂䅁䅁䅁䥑䥫兑杷允䅁䅁䅑䅁䑁䅁䅷䅁䭁乁䉉䅁䭁佁䬴䅁䭁佁䭷䅁䉁䅁䅁允䅁䅁䅕䅁䅁䵁潱啉䵅䅉䅅䅁䕁䅁䅁睁䵁䅁䅁权煁䅁䅁权瑄权䅁权瑂䅂䅁允䅁䅁䅅䅁䙁乁㕶浦㡱偤⽫䍄䉁䅁䅁䅂䅁䅁䅍䅄䅁䅁䅯杋䅁䅁䅯儷䅯䅁䅯来䅑䅁䅅䅁䉁䅁䅁兂湄㘫确欰㐳睐杷允䅁䅁䅑䅁䑁䅁䅷䅁䭁乁䉍䅁䭁佁䭣䅁䭁佁䭷䅁䉁䅁䅁允䅁䅁䅯睒䅁䅁杷允䅁䅁䅑䅁䑁䅁䅷䅁䭁䍁䅯䅁䭁佁䬰䅁䭁䥁䕕䅁䉁䅁䅁允䅁䅁䅕㉦㡱䩤奍䐫䴸䅉䅅䅁䕁䅁䅁睁䵁䅁䅁权煁䅁䅁权瑄权䅁权䑃䅂䅁允䅁䅁䅅䅁䙁乁㑖匶硙偃⽧䍄䉁䅁䅁䅂䅁䅁䅍䅄䅁䅁䅯兌䅁䅁䅯儷䅯䅁䅯兢䅑䅁䅅䅁䉁䅁䅁兂䩁楳桲ぴ㕺睐杷允䅁䅁䅑䅁䑁䅁䅷䅁䭁䑁䄰䅁䭁佁䬴䅁䭁䥁䕍䅁䉁䅁䅁允䅁䅁䅕䅁䅁䥁坬づ䵅䅉䅅䅁䕁䅁䅁睁䵁䅁䅁权瑁䅁䅁权瑄权䅁权㙂䅂䅁允䅁䅁䅅䅁䙁䙁灆䍨湒偋⽳䍄䉁䅁䅁䅂䅁䅁䅍䅄䅁䅁䅯兌䅁䅁䅯儷䅯䅁䅯䅣䅑䅁䅅䅁䉁䅁䅁兂塃捏洷䙴㙮睐杷允䅁䅁䅑䅁䑁䅁䅷䅁䭁䉁䅑䅁䭁䅁䍅䅁䭁䅁䍕䅁䉁䅁䅁允䅁䅁䅕け湧䵮㉷欴䵁䅉䅅䅁䕁䅁䅁睁䵁䅁䅁权杁允䅁权灄权䅁权䑃䅂䅁允䅁䅁䅅䅁䙁䅁䅁䅁杁東䉊䍄䉁䅁䅁䅂䅁䅁䅍䅄䅁䅁䅯儹䅅䅁䅯朷䅯䅁䅯来䅑䅁䅅䅁䉁䅁䅁兂䅁䅁䅁䝁ㅐ䅑杷允䅁䅁䅑䅁䑁䅁䅷䅁䭁䥁䈰䅁䭁䅁䅑䅁䭁䅁䍑䅁䉁䅁䅁允䅁䅁䅕䅁䅁䙧䩖䕡䵅䅉䅅䅁䕁䅁䅁睁䵁䅁䅁权偃允䅁权瑄权䅁权療䅂䅁允䅁䅁䅅䅁䙁䩁偱刴瘯敹⽁䍄䉁䅁䅁䅂䅁䅁䅍䅄䅁䅁䅯杁䅅䅁䅯朵䅯䅁䅯兣䅑䅁䅅䅁䉁䅁䅁杄䵁䅁䅁免畁䑁䅅兏㉁䅁䅁䍄䉁䅁䅁䅂䅁䅁䅍䅄䅁䅁䅯睪䅅䅁䅯儷䅯䅁䅯䅣䅑䅁䅅䅁䉁䅁䅁兂兄煹塨䥒杢睐杷允䅁䅁䅑䅁䑁䅁䅷䅁䭁䱁䉍䅁䭁佁䭙䅁䭁䡁䕯䅁䉁䅁䅁允䅁䅁䄴杄䅁䑁䅅免畁䑁䅉䅎㍁䅁䅁䍄䉁䅁䅁䅂䅁䅁䅍䅄䅁䅁䅯睪䅅䅁䅯儷䅯䅁䅯兣䅑䅁䅅䅁䉁䅁䅁兂䥄匵婢㠲橢睐杷允䅁䅁䅑䅁䑁䅁䅷䅁䭁䥁䈸䅁䭁佁䬰䅁䭁䥁䕕䅁䉁䅁䅁允䅁䅁䅕杴收䙐㥦吵䴸䅉䅅䅁䕁䅁䅁睁䵁䅁䅁权偃允䅁权瑄权䅁权䑃䅂䅁允䅁䅁䅅䅁䙁䵁䰵癷㕬改⽣䍄䉁䅁䅁䅂䅁䅁䅍䅄䅁䅁䅯六䅁䅁䅯朷䅯䅁䅯兢䅑䅁䅅䅁䉁䅁䅁兂䅁䅁䅁汵塆兑杷允䅁䅁䅑䅁䑁䅁䅷䅁䭁䉁䅳䅁䭁䅁䍅䅁䭁䅁䍕䅁䉁䅁䅁允䅁䅁䅕睊㉐硨㙒〵䵁䅉䅅䅁䕁䅁䅁睁䵁䅁䅁权扁䅁䅁权䉁杁䅁权䑁杁䅁允䅁䅁䅅䅁䙁䩁灬慎敐佲䅚䍄䉁䅁䅁䅂䅁䅁䅍䅄䅁䅁䅯杘䅅䅁䅯儷䅯䅁䅯兣䅑䅁䅅䅁䉁䅁䅁兂硁䭃捷浗㝓睐杷允䅁䅁䅑䅁䑁䅁䅷䅁䭁䙁䈴䅁䭁佁䬰䅁䭁䥁䕕䅁䉁䅁䅁允䅁䅁䅕免獩䙈歰穵䴸䅉䅅䅁䕁䅁䅁睁䵁䅁䅁权湄允䅁权浄权䅁权㥂䅂䅁允䅁䅁䅅䅁佁䅁䅷䅁睁䍁䄴睎硁䑁䅙䅁䵁䅉䅅䅁䕁䅁䅁睁䵁䅁䅁权敂允䅁权瑄权䅁权䑃䅂䅁允䅁䅁䅅䅁䙁䍁睇浣剩户⽷䍄䉁䅁䅁䅂䅁䅁䅍䅄䅁䅁䅯䅱䅅䅁䅯儷䅯䅁䅯䄷䅯䅁䅅䅁䉁䅁䅁兂汄䌰扌堫愷睐杷允䅁䅁䅑䅁䑁䅁䅷䅁䭁䕁䅑䅁䭁佁䬴䅁䭁佁䭷䅁䉁䅁䅁允䅁䅁䅕䅁䅁䅧㘰䕣䵅䅉䅅䅁䕁䅁䅁睁䵁䅁䅁权摃䅁䅁权瑄权䅁权瑂䅂䅁允䅁䅁䅅䅁䙁䙁乁牴䅦畏⽅䍄䉁䅁䅁䅂䅁䅁䅍䅄䅁䅁䅯儯䅅䅁䅯儷䅯䅁䅯兢䅑䅁䅅䅁䉁䅁䅁兂䍁㑋坣挲堷睐杷允䅁䅁䅑䅁䑁䅁䅷䅁䭁偁䈰䅁䭁佁䬰䅁䭁䝁䔸䅁䉁䅁䅁允䅁䅁䅕椹捨㡪ㅌ䐲䴸䅉䅅䅁䕁䅁䅁睁䵁䅁䅁权䡁䅁䅁权湄权䅁权䙃䅂䅁允䅁䅁䅅䅁䙁䝁渳㘫确桕䅨䍄䉁䅁䅁䅂䅁䅁䅍䅄䅁䅁䅯兕䅅䅁䅯朷䅯䅁䅯兢䅑䅁䅅䅁䉁䅁䅁兂䅁䅁䅁㝈䔵具杷允䅁䅁䅑䅁䑁䅁䅷䅁䭁䉁䅧䅁䭁佁䭙䅁䭁䡁䕅䅁䉁䅁䅁允䅁䅁䄴䅄䅁䑁䅅杌ㅁ䑁䅧睎䅁䅁杷允䅁䅁䅑䅁䑁䅁䅷䅁䭁偁䈰䅁䭁佁䬰䅁䭁䥁䕕䅁䉁䅁䅁允䅁䅁䅕䙂余扌摋稳䴸䅉䅅䅁䕁䅁䅁睁䵁䅁䅁权祄䅁䅁权湄权䅁权獄权䅁允䅁䅁䅅䅁䭁䕁䅣䅁䵁䅉䅅䅁䕁䅁䅁睁䵁䅁䅁权㥄允䅁权瑄权䅁权㥂䅂䅁允䅁䅁䅅䅁䙁偁湃歸㍳敩⽅䍄䉁䅁䅁䅂䅁䅁䅍䅄䅁䅁䅯杒䅁䅁䅯眵䅯䅁䅯兣䅑䅁䅅䅁䉁䅁䅁兂㙄浦㡱䩤坍䅑杷允䅁䅁䅑䅁䑁䅁䅷䅁䭁佁䅕䅁䭁佁䭫䅁䭁䝁䔰䅁䉁䅁䅁允䅁䅁䅕䅁䅁䩁兂䕅䵅䅉䅅䅁䕁䅁䅁睁䵁䅁䅁权佃䅁䅁权剁䅁䅁权䙁䅁䅁允䅁䅁䅅䅁佁䉁䅑䅁祁䑁䅅䅎睁䑁䅁䅍睁䑁䅁䅍䅁䅁杷允䅁䅁䅑䅁䑁䅁䅷䅁䭁偁䉳䅁䭁佁䬰䅁䭁䡁䕅䅁䉁䅁䅁允䅁䅁䅕扏䥔牤昵䵋䵁䅉䅅䅁䕁䅁䅁睁䵁䅁䅁权䱄允䅁权瑄权䅁权硂䅂䅁允䅁䅁䅅䅁䙁偁㥔䠱灪瑊⽅䍄䉁䅁䅁䅂䅁䅁䅍䅄䅁䅁䅯兯䅁䅁䅯朷䅯䅁䅯睢䅑䅁䅅䅁䉁䅁䅁兂䅁䅁䅁䭔䑖兑杷允䅁䅁䅑䅁䑁䅁䅷䅁䭁䵁䉳䅁䭁佁䬰䅁䭁䥁䕕䅁䉁䅁䅁允䅁䅁䅕䑚晶㑔堲橺䴸䅉䅅䅁䕁䅁䅁睁䵁䅁䅁权㉂䅁䅁权瑄权䅁权獄权䅁允䅁䅁䅅䅁䙁乁倹婪畤癅⽭䍄䉁䅁䅁䅂䅁䅁䅍䅄䅁䅁䅯党䅁䅁䅯朵䅯䅁䅯兢䅑䅁䅅䅁䉁䅁䅁杄䵁䅁䅁睍畁䑁䅫睍㉁䅁䅁䍄䉁䅁䅁䅂䅁䅁䅍䅄䅁䅁䅯杤䅁䅁䅯儷䅯䅁䅯兢䅑䅁䅅䅁䉁䅁䅁兂婁䙂余扌㕌睶杷允䅁䅁䅑䅁䑁䅁䅷䅁䭁䑁䅳䅁䭁佁䭙䅁䭁佁䭷䅁䉁䅁䅁允䅁䅁䄴权䅁䑁䅅杌硁䑁䅙䅁䵁䅉䅅䅁䕁䅁䅁睁䵁䅁䅁权㉂䅁䅁权瑄权䅁权㙂䅂䅁允䅁䅁䅅䅁䙁䵁㉬灶愸⽌⽭䍄䉁䅁䅁䅂䅁䅁䅍䅄䅁䅁䅯杤䅁䅁䅯儷䅯䅁䅯睧䅑䅁䅅䅁䉁䅁䅁兂祄欰椱䙅㍪睶杷允䅁䅁䅑䅁䑁䅁䅷䅁䭁䡁䅙䅁䭁佁䬰䅁䭁䡁䔰䅁䉁䅁䅁允䅁䅁䅕桙奂扏䥔爹䴸䅉䅅䅁䕁䅁䅁睁䵁䅁䅁权⭄允䅁权瑄权䅁权䑃䅂䅁允䅁䅁䅅䅁䙁佁浫免獩佈⽯䍄䉁䅁䅁䅂䅁䅁䅍䅄䅁䅁䅯杅䅅䅁䅯儷䅯䅁䅯兢䅑䅁䅅䅁䉁䅁䅁兂䱄啯㉗⼸朳睐杷允䅁䅁䅑䅁䑁䅁䅷䅁䭁䙁䅳䅁䭁䉁䅅䅁䭁䅁䍑䅁䉁䅁䅁允䅁䅁䄴䅆䅁䑁䅑䅏硁䑁䅁䅍睁䑁䅁䅍睁䅁䅁䍄䉁䅁䅁䅂䅁䅁䅍䅄䅁䅁䅯杅䅅䅁䅯儷䅯䅁䅯睢䅑䅁䅅䅁䉁䅁䅁兂い搯㑒匶桢睐杷允䅁䅁䅑䅁䑁䅁䅷䅁䭁䉁䉉䅁䭁佁䬰䅁䭁䡁䕁䅁䉁䅁䅁允䅁䅁䅕䙅㕧䵴㉨樳䴸䅉䅅䅁䕁䅁䅁睁䵁䅁䅁权十允䅁权瑄权䅁权䙃䅂䅁允䅁䅁䅅䅁䙁䉁䘫ㄶ㑇瑈⼰䍄䉁䅁䅁䅂䅁䅁䅍䅄䅁䅁䅯睴䅅䅁䅯儷䅯䅁䅯兢䅑䅁䅅䅁䉁䅁䅁兂㉃⼸唳佥㉮睐杷允䅁䅁䅑䅁䑁䅁䅷䅁䭁䡁䄴䅁䭁佁䭣䅁䭁䡁䕯䅁䉁䅁䅁允䅁䅁䅕歬䱏佢㝣く䵁䅉䅅䅁䕁䅁䅁睁䵁䅁䅁权敂允䅁权浄权䅁权䙃䅂䅁允䅁䅁䅅䅁佁䅁䅷䅁穁䍁䄴李㕁䑁䅣䅁䵁䅉䅅䅁䕁䅁䅁睁䵁䅁䅁权剃允䅁权灄权䅁权㥂䅂䅁允䅁䅁䅅䅁䙁䅁䅁䅁㡃硆䈵䍄䉁䅁䅁䅂䅁䅁䅍䅄䅁䅁䅯杨䅁䅁䅯眵䅯䅁䅯睢䅑䅁䅅䅁䉁䅁䅁兂䵁楁䡵瑆佫䅑杷允䅁䅁䅑䅁䑁䅁䅷䅁䭁䍁䅙䅁䭁佁䭫䅁䭁䥁䕕䅁䉁䅁䅁允䅁䅁䅕䅁䅁佁䅃䕈䵅䅉䅅䅁䕁䅁䅁睁䵁䅁䅁权㍃允䅁权瑄权䅁权㥂䅂䅁允䅁䅁䅅䅁䙁佁浫免獩偈⽧䍄䉁䅁䅁䅂䅁䅁䅍䅄䅁䅁䅯睅䅁䅁䅯朵䅯䅁䅯䄷䅯䅁䅅䅁䉁䅁䅁杄䵁䅁䅁免畁䑁䅙兎㍁䅁䅁䍄䉁䅁䅁䅂䅁䅁䅍䅄䅁䅁䅯睅䅁䅁䅯朵䅯䅁䅯兢䅑䅁䅅䅁䉁䅁䅁杄䵁䅁䅁免畁䑁䅑免硁䅁䅁䍄䉁䅁䅁䅂䅁䅁䅍䅄䅁䅁䅯睅䅁䅁䅯朵䅯䅁䅯来䅑䅁䅅䅁䉁䅁䅁杄䭁䅁䅁免畁䑁䅍李䅁䅁杷允䅁䅁䅑䅁䑁䅁䅷䅁䭁䉁䅍䅁䭁佁䭙䅁䭁䡁䕁䅁䉁䅁䅁允䅁䅁䄴䅄䅁䑁䅅杌㉁䑁䅑睍䅁䅁杷允䅁䅁䅑䅁䑁䅁䅷䅁䭁䩁䉙䅁䭁佁䭣䅁䭁䡁䕯䅁䉁䅁䅁允䅁䅁䅕潂噇㑑獳啎䵁䅉䅅䅁䕁䅁䅁睁䵁䅁䅁权奁䅁䅁权浄权䅁权獄权䅁允䅁䅁䅅䅁佁䅁䅷䅁硁䍁䄴李硁䑁䅉䅁䵁䅉䅅䅁䕁䅁䅁睁䵁䅁䅁权㍁允䅁权畄权䅁权療䅂䅁允䅁䅁䅅䅁䙁䅁䅁䅁䅁杭䉂䍄䉁䅁䅁䅂䅁䅁䅍䅄䅁䅁䅯䅇䅁䅁䅯朵䅯䅁䅯兢䅑䅁䅅䅁䉁䅁䅁杄䵁䅁䅁免畁䑁䅕兎祁䅁䅁䍄䉁䅁䅁䅂䅁䅁䅍䅄䅁䅁䅯睢䄸䅁䅯儶䅯䅁䅯䄷䅯䅁䅅䅁䉁䅁䅁兂䅁䅁䅁䡁䡁兑杷允䅁䅁䅑䅁䑁䅁䅷䅁䭁䉁䅧䅁䭁佁䭙䅁䭁䡁䕯䅁䉁䅁䅁允䅁䅁䄴䅄䅁䑁䅅杌㉁䑁䅫䅏䅁䅁杷允䅁䅁䅑䅁䑁䅁䅷䅁䭁偁䅣䅁䭁䉁䅅䅁䭁䅁䍑䅁䉁䅁䅁允䅁䅁䄴杆䅁䑁䅅免祁䑁䅍䅍睁䑁䅁䅍睁䑁䅁䅁䵁䅉䅅䅁䕁䅁䅁睁䵁䅁䅁权卄䅁䅁权湄权䅁权㥂䅂䅁允䅁䅁䅅䅁䙁䙁余扌摋砷䅆䍄䉁䅁䅁䅂䅁䅁䅍䅄䅁䅁䅯睂䅁䅁䅯朵䅯䅁䅯睢䅑䅁䅅䅁䉁䅁䅁杄䵁䅁䅁免畁䑁䅕兏㍁䅁䅁䍄䉁䅁䅁䅂䅁䅁䅍䅄䅁䅁䅯睂䅁䅁䅯朵䅯䅁䅯来䅑䅁䅅䅁䉁䅁䅁杄䭁䅁䅁免畁䑁䅙䅏䅁䅁杷允䅁䅁䅑䅁䑁䅁䅷䅁䭁佁䉷䅁䭁佁䭙䅁䭁䡁䔰䅁䉁䅁䅁允䅁䅁䄴䅄䅁䑁䅉杌穁䑁䅍䅎䅁䅁杷允䅁䅁䅑䅁䑁䅁䅷䅁䭁䅁䅣䅁䭁佁䭙䅁䭁䡁䕅䅁䉁䅁䅁允䅁䅁䄴䅄䅁䑁䅅杌㉁䑁䅍䅏䅁䅁杷允䅁䅁䅑䅁䑁䅁䅷䅁䭁䅁䅣䅁䭁佁䭙䅁䭁䡁䔰䅁䉁䅁䅁允䅁䅁䄴䅄䅁䑁䅅杌㉁䑁䅣䅏䅁䅁杷允䅁䅁䅑䅁䑁䅁䅷䅁䭁䅁䄰䅁䭁佁䭙䅁䭁䝁䔰䅁䉁䅁䅁允䅁䅁䄴权䅁䑁䅁杌㉁䑁䅙䅁䵁䅉䅅䅁䕁䅁䅁睁䵁䅁䅁权牂允䅁权畄权䅁权硂䅂䅁允䅁䅁䅅䅁䙁䅁䅁䅁睂即䉂䍄䉁䅁䅁䅂䅁䅁䅍䅄䅁䅁䅯兄䅁䅁䅯朵䅯䅁䅯来䅑䅁䅅䅁䉁䅁䅁杄䵁䅁䅁䅍畁䑁䅧䅍㍁䅁䅁䍄䉁䅁䅁䅂䅁䅁䅍䅄䅁䅁䅯兄䅁䅁䅯朵䅯䅁䅯睧䅑䅁䅅䅁䉁䅁䅁杄䵁䅁䅁䅍畁䑁䅧兏ㅁ䅁䅁䍄䉁䅁䅁䅂䅁䅁䅍䅄䅁䅁䅯兓䅅䅁䅯眵䅯䅁䅯来䅑䅁䅅䅁䉁䅁䅁兂歃䑣䬰㘱䕍䅑杷允䅁䅁䅑䅁䑁䅁䅷䅁䭁䅁䄰䅁䭁佁䭙䅁䭁䡁䔰䅁䉁䅁䅁允䅁䅁䄴权䅁䑁䅁杌㕁䑁䅙䅁䵁䅉䅅䅁䕁䅁䅁睁䵁䅁䅁权坂䅁䅁权浄权䅁权獄权䅁允䅁䅁䅅䅁佁䅁䅷䅁硁䍁䄴䅎㍁䑁䅣䅁䵁䅉䅅䅁䕁䅁䅁睁䵁䅁䅁权䍂允䅁权湄权䅁权㙂䅂䅁允䅁䅁䅅䅁䭁䕁䅣䅁䵁䅉䅅䅁䕁䅁䅁睁䵁䅁䅁权坂䅁䅁权浄权䅁权䙃䅂䅁允䅁䅁䅅䅁佁䅁䅷䅁硁䍁䄴杍㕁䑁䅧䅁䵁䅉䅅䅁䕁䅁䅁睁䵁䅁䅁权ㅃ䅁䅁权䉁杁䅁权䍁杁䅁允䅁䅁䅅䅁䙁䑁積積扎畮䅒䍄䉁䅁䅁䅂䅁䅁䅍䅄䅁䅁䅯眸䅅䅁䅯朵䅯䅁䅯兣䅑䅁䅅䅁䉁䅁䅁杄䵁䅁䅁䅍畁䑁䅧䅍㉁䅁䅁䍄䉁䅁䅁䅂䅁䅁䅍䅄䅁䅁䅯儳䅁䅁䅯朵䅯䅁䅯䄷䅯䅁䅅䅁䉁䅁䅁杄䵁䅁䅁免畁䑁䅅兏㑁䅁䅁䍄䉁䅁䅁䅂䅁䅁䅍䅄䅁䅁䅯睗䅁䅁䅯朵䅯䅁䅯睧䅑䅁䅅䅁䉁䅁䅁杄䵁䅁䅁免畁䑁䅅兎㍁䅁䅁䍄䉁䅁䅁䅂䅁䅁䅍䅄䅁䅁䅯䅴䅅䅁䅯朵䅯䅁䅯䄷䅯䅁䅅䅁䉁䅁䅁杄䵁䅁䅁免畁䑁䅙睎㕁䅁䅁䍄䉁䅁䅁䅂䅁䅁䅍䅄䅁䅁䅯睙䅁䅁䅯朵䅯䅁䅯兢䅑䅁䅅䅁䉁䅁䅁杄䵁䅁䅁免畁䑁䅁䅍㍁䅁䅁䍄䉁䅁䅁䅂䅁䅁䅍䅄䅁䅁䅯睙䅁䅁䅯朵䅯䅁䅯来䅑䅁䅅䅁䉁䅁䅁杄䭁䅁䅁免畁䑁䅁杍䅁䅁杷允䅁䅁䅑䅁䑁䅁䅷䅁䭁䝁䅉䅁䭁佁䭙䅁䭁䥁䕕䅁䉁䅁䅁允䅁䅁䄴䅄䅁䑁䅉杌硁䑁䅧䅏䅁䅁杷允䅁䅁䅑䅁䑁䅁䅷䅁䭁䑁䅫䅁䭁佁䭙䅁䭁佁䭷䅁䉁䅁䅁允䅁䅁䄴权䅁䑁䅅杌㕁䑁䅧䅁䵁䅉䅅䅁䕁䅁䅁睁䵁䅁䅁权橂䅁䅁权浄权䅁权䑃䅂䅁允䅁䅁䅅䅁佁䅁䅷䅁硁䍁䄴䅍祁䑁䅉䅁䵁䅉䅅䅁䕁䅁䅁睁䵁䅁䅁权灂䅁䅁权浄权䅁权瑂䅂䅁允䅁䅁䅅䅁佁䅁䅷䅁硁䍁䄴䅏祁䑁䅑䅁䵁䅉䅅䅁䕁䅁䅁睁䵁䅁䅁权灂䅁䅁权浄权䅁权㙂䅂䅁允䅁䅁䅅䅁佁䅁䅷䅁硁䍁䄴䅎硁䑁䅅䅁䵁䅉䅅䅁䕁䅁䅁睁䵁䅁䅁权塂允䅁权湄权䅁权獄权䅁允䅁䅁䅅䅁䙁佁坩㑎敒睴䅴䍄䉁䅁䅁䅂䅁䅁䅍䅄䅁䅁䅯兡䅁䅁䅯朵䅯䅁䅯䅣䅑䅁䅅䅁䉁䅁䅁杄䵁䅁䅁免畁䑁䅕睍硁䅁䅁䍄䉁䅁䅁䅂䅁䅁䅍䅄䅁䅁䅯睵䅁䅁䅯眵䅯䅁䅯䄷䅯䅁䅅䅁䉁䅁䅁兂䭁㘱睎児兯䅑杷允䅁䅁䅑䅁䑁䅁䅷䅁䭁䅁䅍䅁䭁佁䭙䅁䭁䝁䔰䅁䉁䅁䅁允䅁䅁䄴䅄䅁䑁䅉杌硁䑁䅫睎䅁䅁杷允䅁䅁䅑䅁䑁䅁䅷䅁䭁佁䉯䅁䭁佁䭣䅁䭁䥁䕍䅁䉁䅁䅁允䅁䅁䅕牘䩰䅄牉ぇ䵁䅉䅅䅁䕁䅁䅁睁䵁䅁䅁权䑁䅁䅁权浄权䅁权睂䅂䅁允䅁䅁䅅䅁佁䅁䅷䅁祁䍁䄴免ぁ䑁䅣䅁䵁䅉䅅䅁䕁䅁䅁睁䵁䅁䅁权䑁䅁䅁权浄权䅁权䑃䅂䅁允䅁䅁䅅䅁佁䅁䅯䅁祁䍁䄴杍㕁䅁䅁䍄䉁䅁䅁䅂䅁䅁䅍䅄䅁䅁䅯兤䅁䅁䅯朵䅯䅁䅯䅣䅑䅁䅅䅁䉁䅁䅁杄䵁䅁䅁免畁䑁䅑兏祁䅁䅁䍄䉁䅁䅁䅂䅁䅁䅍䅄䅁䅁䅯兤䅁䅁䅯朵䅯䅁䅯全䅑䅁䅅䅁䉁䅁䅁杄䵁䅁䅁免畁䑁䅍睍ㅁ䅁䅁䍄䉁䅁䅁䅂䅁䅁䅍䅄䅁䅁䅯睋䅁䅁䅯朵䅯䅁䅯䅣䅑䅁䅅䅁䉁䅁䅁杄䵁䅁䅁免畁䑁䅑䅎祁䅁䅁䍄䉁䅁䅁䅂䅁䅁䅍䅄䅁䅁䅯睋䅁䅁䅯朵䅯䅁䅯兣䅑䅁䅅䅁䉁䅁䅁杄䵁䅁䅁免畁䑁䅙兎㕁䅁䅁䍄䉁䅁䅁䅂䅁䅁䅍䅄䅁䅁䅯睋䅁䅁䅯朵䅯䅁䅯睧䅑䅁䅅䅁䉁䅁䅁杄䵁䅁䅁免畁䑁䅑睎祁䅁䅁䍄䉁䅁䅁䅂䅁䅁䅍䅄䅁䅁䅯睋䅁䅁䅯朵䅯䅁䅯兦䅑䅁䅅䅁䉁䅁䅁杄䵁䅁䅁免畁䑁䅕䅎ㅁ䅁䅁䍄䉁䅁䅁䅂䅁䅁䅍䅄䅁䅁䅯杯䅁䅁䅯权䅁䅁䅯兂䅁䅁䅅䅁䉁䅁䅁兂獄払敧坨噳䅑杷允䅁䅁䅑䅁䑁䅁䅷䅁䭁䝁䅑䅁䭁佁䭙䅁䭁佁䭷䅁䉁䅁䅁允䅁䅁䄴䅄䅁䑁䅅杌硁䑁䅣䅏䅁䅁杷允䅁䅁䅑䅁䑁䅁䅷䅁䭁乁䄰䅁䭁䅁䍅䅁䭁䅁䍍䅁䉁䅁䅁允䅁䅁䅕愶㍳䑄䬴唵䵁䅉䅅䅁䕁䅁䅁睁䵁䅁䅁权歂䅁䅁权浄权䅁权療䅂䅁允䅁䅁䅅䅁佁䅁䅷䅁硁䍁䄴睍祁䑁䅧䅁䵁䅉䅅䅁䕁䅁䅁睁䵁䅁䅁权塂允䅁权畄权䅁权瑂䅂䅁允䅁䅁䅅䅁䙁䅁䅁䅁㡂䉫䉒䍄䉁䅁䅁䅂䅁䅁䅍䅄䅁䅁䅯䅚䅁䅁䅯朵䅯䅁䅯来䅑䅁䅅䅁䉁䅁䅁杄䵁䅁䅁免畁䑁䅍杍硁䅁䅁䍄䉁䅁䅁䅂䅁䅁䅍䅄䅁䅁䅯睍䅅䅁䅯朵䅯䅁䅯睢䅑䅁䅅䅁䉁䅁䅁杄䵁䅁䅁免畁䑁䅙免㕁䅁䅁䍄䉁䅁䅁䅂䅁䅁䅍䅄䅁䅁䅯朲䅅䅁䅯儶䅯䅁䅯来䅑䅁䅅䅁䉁䅁䅁兂䅁䅁䅁䙧硘䅑杷允䅁䅁䅑䅁䑁䅁䅷䅁䭁䝁䅑䅁䭁佁䭙䅁䭁䡁䕅䅁䉁䅁䅁允䅁䅁䄴䅄䅁䑁䅉杌硁䑁䅕兏䅁䅁杷允䅁䅁䅑䅁䑁䅁䅷䅁䭁䡁䉙䅁䭁䅁䅯䅁䭁䅁䍑䅁䉁䅁䅁允䅁䅁䅕⽺呤㘴扗ぁ䵁䅉䅅䅁䕁䅁䅁睁䵁䅁䅁权䉃兂䅁权牄权䅁权瑂䅂䅁允䅁䅁䅅䅁佁䉁䅉䅁㑁䑁䅅杍睁䑁䅍免㉁䑁䅅䅁䵁䅉䅅䅁䕁䅁䅁睁䵁䅁䅁权歂䅁䅁权浄权䅁权䙃䅂䅁允䅁䅁䅅䅁佁䅁䅷䅁祁䍁䄴睍睁䑁䅑䅁䵁䅉䅅䅁䕁䅁䅁睁䵁䅁䅁权䥁䅁䅁权浄权䅁权㙂䅂䅁允䅁䅁䅅䅁佁䅁䅷䅁祁䍁䄴李㉁䑁䅧䅁䵁䅉䅅䅁䕁䅁䅁睁䵁䅁䅁权䥁䅁䅁权浄权䅁权睂䅂䅁允䅁䅁䅅䅁佁䅁䅷䅁祁䍁䄴䅏穁䑁䅫䅁䵁䅉䅅䅁䕁䅁䅁睁䵁䅁䅁权捃允䅁权浄权䅁权獄权䅁允䅁䅁䅅䅁佁䅁䅷䅁硁䍁䄴睎㑁䑁䅧䅁䵁䅉䅅䅁䕁䅁䅁睁䵁䅁䅁权䥁䅁䅁权浄权䅁权硂䅂䅁允䅁䅁䅅䅁佁䅁䅷䅁硁䍁䄴䅎㉁䑁䅕䅁䵁䅉䅅䅁䕁䅁䅁睁䵁䅁䅁权䡄允䅁权浄权䅁权瑂䅂䅁允䅁䅁䅅䅁佁䅁䅷䅁硁䍁䄴䅍㉁䑁䅑䅁䵁䅉䅅䅁䕁䅁䅁睁䵁䅁䅁权䥁䅁䅁权浄权䅁权䑃䅂䅁允䅁䅁䅅䅁佁䅁䅷䅁硁䍁䄴睎穁䑁䅣䅁䵁䅉䅅䅁䕁䅁䅁睁䵁䅁䅁权癄允䅁权䉁杁䅁权䍁杁䅁允䅁䅁䅅䅁䙁䭁㡑穢桰乧䅤䍄䉁䅁䅁䅂䅁䅁䅍䅄䅁䅁䅯末䅅䅁䅯眵䅯䅁䅯䅣䅑䅁䅅䅁䉁䅁䅁兂䕃摧㘰㠱噅䅑杷允䅁䅁䅑䅁䑁䅁䅷䅁䭁䅁䅧䅁䭁佁䭙䅁䭁䡁䔰䅁䉁䅁䅁允䅁䅁䄴䅄䅁䑁䅅杌㑁䑁䅫兏䅁䅁杷允䅁䅁䅑䅁䑁䅁䅷䅁䭁䅁䅙䅁䭁佁䭙䅁䭁䡁䕯䅁䉁䅁䅁允䅁䅁䄴䅄䅁䑁䅉杌㍁䑁䅣䅏䅁䅁杷允䅁䅁䅑䅁䑁䅁䅷䅁䭁䅁䅙䅁䭁佁䭙䅁䭁䥁䕕䅁䉁䅁䅁允䅁䅁䄴䅄䅁䑁䅉杌穁䑁䅉睎䅁䅁杷允䅁䅁䅑䅁䑁䅁䅷䅁䭁䅁䅙䅁䭁佁䭙䅁䭁䥁䕍䅁䉁䅁䅁允䅁䅁䄴䅄䅁䑁䅍杌ぁ䑁䅍䅏䅁䅁杷允䅁䅁䅑䅁䑁䅁䅷䅁䭁䙁䅣䅁䭁佁䭙䅁䭁佁䭷䅁䉁䅁䅁允䅁䅁䄴䅄䅁䑁䅅杌祁䑁䅁李䅁䅁杷允䅁䅁䅑䅁䑁䅁䅷䅁䭁䙁䅣䅁䭁佁䭙䅁䭁䝁䔰䅁䉁䅁䅁允䅁䅁䄴䅄䅁䑁䅅杌祁䑁䅉睍䅁䅁杷允䅁䅁䅑䅁䑁䅁䅷䅁䭁䙁䅣䅁䭁佁䭙䅁䭁䡁䕯䅁䉁䅁䅁允䅁䅁䄴䅄䅁䑁䅅杌硁䑁䅧杍䅁䅁杷允䅁䅁䅑䅁䑁䅁䅷䅁䭁䙁䅣䅁䭁佁䭙䅁䭁䥁䕍䅁䉁䅁䅁允䅁䅁䄴权䅁䑁䅅杌硁䑁䅣䅁䵁䅉䅅䅁䕁䅁䅁睁䵁䅁䅁权䭂䅁䅁权浄权䅁权睂䅂䅁允䅁䅁䅅䅁佁䅁䅷䅁硁䍁䄴睍睁䑁䅕䅁䵁䅉䅅䅁䕁䅁䅁睁䵁䅁䅁权䭂䅁䅁权浄权䅁权硂䅂䅁允䅁䅁䅅䅁佁䅁䅯䅁硁䍁䄴杍㉁䅁䅁䍄䉁䅁䅁䅂䅁䅁䅍䅄䅁䅁䅯杓䅁䅁䅯朵䅯䅁䅯全䅑䅁䅅䅁䉁䅁䅁杄䵁䅁䅁杍畁䑁䅁睍祁䅁䅁䍄䉁䅁䅁䅂䅁䅁䅍䅄䅁䅁䅯杓䅁䅁䅯朵䅯䅁䅯睧䅑䅁䅅䅁䉁䅁䅁杄䭁䅁䅁免畁䑁䅫睍䅁䅁杷允䅁䅁䅑䅁䑁䅁䅷䅁䭁䑁䅉䅁䭁佁䭙䅁䭁佁䭷䅁䉁䅁䅁允䅁䅁䄴䅄䅁䑁䅑杌㕁䑁䅑兏䅁䅁杷允䅁䅁䅑䅁䑁䅁䅷䅁䭁䑁䅅䅁䭁佁䭙䅁䭁䡁䕯䅁䉁䅁䅁允䅁䅁䄴䅄䅁䑁䅁杌㉁䑁䅕兎䅁䅁杷允䅁䅁䅑䅁䑁䅁䅷䅁䭁䱁䅑䅁䭁佁䬴䅁䭁䡁䔰䅁䉁䅁䅁允䅁䅁䅕䅁䅁䑁時問䵅䅉䅅䅁䕁䅁䅁睁䵁䅁䅁权硁䅁䅁权浄权䅁权硂䅂䅁允䅁䅁䅅䅁佁䅁䅷䅁睁䍁䄴兎ㅁ䑁䅉䅁䵁䅉䅅䅁䕁䅁䅁睁䵁䅁䅁权䅂䅁䅁权湄权䅁权㥂䅂䅁允䅁䅁䅅䅁䙁䥁坣挲㌷祕䅆䍄䉁䅁䅁䅂䅁䅁䅍䅄䅁䅁䅯兑䅁䅁䅯眵䅯䅁䅯兦䅑䅁䅅䅁䉁䅁䅁兂あ牍吶䅐橉䅑杷允䅁䅁䅑䅁䑁䅁䅷䅁䭁䑁䅉䅁䭁佁䭙䅁䭁䡁䔰䅁䉁䅁䅁允䅁䅁䄴䅄䅁䑁䅉杌祁䑁䅅李䅁䅁杷允䅁䅁䅑䅁䑁䅁䅷䅁䭁䥁䈴䅁䭁䅁䅯䅁䭁䅁䅕䅁䉁䅁䅁允䅁䅁䅕噋偹癷䥕歐䵁䅉䅅䅁䕁䅁䅁睁䵁䅁䅁权㡁䅁䅁权浄权䅁权瑂䅂䅁允䅁䅁䅅䅁佁䅁䅷䅁硁䍁䄴䅏穁䑁䅣䅁䵁䅉䅅䅁䕁䅁䅁睁䵁䅁䅁权㙁䅁䅁权浄权䅁权獄权䅁允䅁䅁䅅䅁佁䅁䅷䅁睁䍁䄴䅏ぁ䑁䅍䅁䵁䅉䅅䅁䕁䅁䅁睁䵁䅁䅁权㥁䅁䅁权浄权䅁权瑂䅂䅁允䅁䅁䅅䅁佁䅁䅷䅁硁䍁䄴䅏穁䑁䅣䅁䵁䅉䅅䅁䕁䅁䅁睁䵁䅁䅁权ㅄ允䅁权䉁杁䅁权䑁杁䅁允䅁䅁䅅䅁䙁䙁卬硩獓獗䅨䍄䉁䅁䅁䅂䅁䅁䅍䅄䅁䅁䅯杧䅅䅁䅯眵䅯䅁䅯兢䅑䅁䅅䅁䉁䅁䅁兂祄欰椱䙅䩧䅑杷允䅁䅁䅑䅁䑁䅁䅷䅁䭁䑁䅷䅁䭁佁䭙䅁䭁䥁䕕䅁䉁䅁䅁允䅁䅁䄴䅄䅁䑁䅉杌睁䑁䅑睍䅁䅁杷允䅁䅁䅑䅁䑁䅁䅷䅁䭁䑁䄰䅁䭁佁䭙䅁䭁䥁䕕䅁䉁䅁䅁允䅁䅁䄴䅄䅁䑁䅉杌睁䑁䅑睍䅁䅁杷允䅁䅁䅑䅁䑁䅁䅷䅁䭁䑁䅷䅁䭁佁䭙䅁䭁䡁䔰䅁䉁䅁䅁允䅁䅁䄴䅄䅁䑁䅉杌穁䑁䅕睍䅁䅁杷允䅁䅁䅑䅁䑁䅁䅷䅁䭁䑁䄰䅁䭁佁䭙䅁䭁䡁䔰䅁䉁䅁䅁允䅁䅁䄴䅄䅁䑁䅉杌穁䑁䅕睍䅁䅁杷允䅁䅁䅑䅁䑁䅁䅷䅁䭁䝁䄰䅁䭁佁䭙䅁䭁䡁䕁䅁䉁䅁䅁允䅁䅁䄴䅄䅁䑁䅁杌ぁ䑁䅣兎䅁䅁杷允䅁䅁䅑䅁䑁䅁䅷䅁䭁䩁䄴䅁䭁佁䭙䅁䭁䝁䔰䅁䉁䅁䅁允䅁䅁䄴䅄䅁䑁䅅杌睁䑁䅣兏䅁䅁杷允䅁䅁䅑䅁䑁䅁䅷䅁䭁䵁䈸䅁䭁佁䭙䅁䭁䡁䔰䅁䉁䅁䅁允䅁䅁䄴䅄䅁䑁䅁杌ぁ䑁䅅免䅁䅁杷允䅁䅁䅑䅁䑁䅁䅷䅁䭁䙁䅷䅁䭁佁䭣䅁䭁䥁䕕䅁䉁䅁䅁允䅁䅁䅕兇坒楄礲啉䵁䅉䅅䅁䕁䅁䅁睁䵁䅁䅁权瑂䅁䅁权浄权䅁权䑃䅂䅁允䅁䅁䅅䅁佁䅁䅷䅁睁䍁䄴睍㍁䑁䅉䅁䵁䅉䅅䅁䕁䅁䅁睁䵁䅁䅁权㍂允䅁权䕁䅁䅁权䙁䅁䅁允䅁䅁䅅䅁䙁䅁䅁䥁㥂坁䉖䍄䉁䅁䅁䅂䅁䅁䅍䅄䅁䅁䅯杴䅁䅁䅯儶䅯䅁䅯䄷䅯䅁䅅䅁䉁䅁䅁兂䅁䅁䅁䡏噧兑杷允䅁䅁䅑䅁䑁䅁䅷䅁䭁䍁䉯䅁䭁佁䭣䅁䭁䝁䔸䅁䉁䅁䅁允䅁䅁䅕敨剴䉵䘶啈䵁䅉䅅䅁䕁䅁䅁睁䵁䅁䅁权䕂䅁䅁权浄权䅁权獄权䅁允䅁䅁䅅䅁佁䅁䅷䅁硁䍁䄴䅍ぁ䑁䅧䅁䵁䅉䅅䅁䕁䅁䅁睁䵁䅁䅁权畁允䅁权湄权䅁权硂䅂䅁允䅁䅁䅅䅁䙁䩁奍䙂余卢䄵䍄䉁䅁䅁䅂䅁䅁䅍䅄䅁䅁䅯䅒䅁䅁䅯朵䅯䅁䅯兢䅑䅁䅅䅁䉁䅁䅁杄䵁䅁䅁免畁䑁䅁李ぁ䅁䅁䍄䉁䅁䅁䅂䅁䅁䅍䅄䅁䅁䅯睑䅁䅁䅯朵䅯䅁䅯睢䅑䅁䅅䅁䉁䅁䅁杄䵁䅁䅁免畁䑁䅍免㑁䅁䅁䍄䉁䅁䅁䅂䅁䅁䅍䅄䅁䅁䅯䅒䅁䅁䅯朵䅯䅁䅯睢䅑䅁䅅䅁䉁䅁䅁杄䵁䅁䅁免畁䑁䅁䅏㕁䅁䅁䍄䉁䅁䅁䅂䅁䅁䅍䅄䅁䅁䅯睑䅁䅁䅯朵䅯䅁䅯来䅑䅁䅅䅁䉁䅁䅁杄䵁䅁䅁免畁䑁䅉李ぁ䅁䅁䍄䉁䅁䅁䅂䅁䅁䅍䅄䅁䅁䅯䅒䅁䅁䅯朵䅯䅁䅯来䅑䅁䅅䅁䉁䅁䅁杄䵁䅁䅁免畁䑁䅁兏㉁䅁䅁䍄䉁䅁䅁䅂䅁䅁䅍䅄䅁䅁䅯睑䅁䅁䅯朵䅯䅁䅯睧䅑䅁䅅䅁䉁䅁䅁杄䵁䅁䅁杍畁䑁䅣睎硁䅁䅁䍄䉁䅁䅁䅂䅁䅁䅍䅄䅁䅁䅯䅒䅁䅁䅯朵䅯䅁䅯睧䅑䅁䅅䅁䉁䅁䅁杄䵁䅁䅁䅍畁䑁䅫䅎㑁䅁䅁䍄䉁䅁䅁䅂䅁䅁䅍䅄䅁䅁䅯內䅁䅁䅯朷䅯䅁䅯兣䅑䅁䅅䅁䉁䅁䅁兂䅁䅁䅁硌硁兑杷允䅁䅁䅑䅁䑁䅁䅷䅁䭁䕁䅑䅁䭁佁䭙䅁䭁䡁䔰䅁䉁䅁䅁允䅁䅁䄴䅄䅁䑁䅁杌㕁䑁䅉睍䅁䅁杷允䅁䅁䅑䅁䑁䅁䅷䅁䭁佁䅷䅁䭁佁䬴䅁䭁䡁䕁䅁䉁䅁䅁允䅁䅁䅕䅁䅁䭁㤵啊䵅䅉䅅䅁䕁䅁䅁睁䵁䅁䅁权偃䅁䅁权浄权䅁权瑂䅂䅁允䅁䅁䅅䅁佁䅁䅷䅁硁䍁䄴杍ㅁ䑁䅫䅁䵁䅉䅅䅁䕁䅁䅁睁䵁䅁䅁权㥃允䅁权剁䅁䅁权䕁杁䅁允䅁䅁䅅䅁佁䉁䅑䅁ㅁ䑁䅧睎㉁䑁䅁䅍睁䑁䅁䅍䅁䅁杷允䅁䅁䅑䅁䑁䅁䅷䅁䭁佁䉳䅁䭁佁䬴䅁䭁䥁䕍䅁䉁䅁䅁允䅁䅁䅕䅁䅁偁㝔問䵅䅉䅅䅁䕁䅁䅁睁䵁䅁䅁权偃䅁䅁权浄权䅁权睂䅂䅁允䅁䅁䅅䅁佁䅁䅷䅁硁䍁䄴杍㑁䑁䅕䅁䵁䅉䅅䅁䕁䅁䅁睁䵁䅁䅁权⭂䅁䅁权灄权䅁权硂䅂䅁允䅁䅁䅅䅁䙁䅁䅁䅁杂睍䉎䍄䉁䅁䅁䅂䅁䅁䅍䅄䅁䅁䅯睷䅅䅁䅯权䅁䅁䅯兂䅁䅁䅅䅁䉁䅁䅁兂㑃潈牘払㡪睐杷允䅁䅁䅑䅁䑁䅁䅷䅁䭁䥁䄸䅁䭁佁䭙䅁䭁䥁䕕䅁䉁䅁䅁允䅁䅁䄴权䅁䑁䅅杌祁䑁䅣䅁䵁䅉䅅䅁䕁䅁䅁睁䵁䅁䅁权噄䅁䅁权䉁杁䅁权䙁杁䅁允䅁䅁䅅䅁䙁䅁㕑偋䉕歏䉚䍄䉁䅁䅁䅂䅁䅁䅍䅄䅁䅁䅯睪䅁䅁䅯朵䅯䅁䅯兦䅑䅁䅅䅁䉁䅁䅁杄䵁䅁䅁免畁䑁䅉李㑁䅁䅁䍄䉁䅁䅁䅂䅁䅁䅍䅄䅁䅁䅯儱䅁䅁䅯䅂䅁䅁䅯䅂䅉䅁䅅䅁䉁䅁䅁兂䅁䅁㑁䥷㉹兑杷允䅁䅁䅑䅁䑁䅁䅷䅁䭁䕁䉣䅁䭁佁䭫䅁䭁䡁䔰䅁䉁䅁䅁允䅁䅁䅕䅁䅁䡁畂う䵅䅉䅅䅁䕁䅁䅁睁䵁䅁䅁权橁䅁䅁权浄权䅁权䙃䅂䅁允䅁䅁䅅䅁佁䅁䅷䅁睁䍁䄴兎硁䑁䅫䅁䵁䅉䅅䅁䕁䅁䅁睁䵁䅁䅁权ㅃ䅁䅁权浄权䅁权睂䅂䅁允䅁䅁䅅䅁佁䅁䅷䅁睁䍁䄴䅏㍁䑁䅙䅁䵁䅉䅅䅁䕁䅁䅁睁䵁䅁䅁权時允䅁权畄权䅁权瑂䅂䅁允䅁䅁䅅䅁䙁䅁䅁䅁䅄剓䉒䍄䉁䅁䅁䅂䅁䅁䅍䅄䅁䅁䅯杫䅁䅁䅯朵䅯䅁䅯兢䅑䅁䅅䅁䉁䅁䅁杄䵁䅁䅁䅍畁䑁䅑䅎ㅁ䅁䅁䍄䉁䅁䅁䅂䅁䅁䅍䅄䅁䅁䅯杬䅅䅁䅯儶䅯䅁䅯兣䅑䅁䅅䅁䉁䅁䅁兂䅁䅁䅁䕧光兑杷允䅁䅁䅑䅁䑁䅁䅷䅁䭁䩁䅑䅁䭁佁䭙䅁䭁䝁䔰䅁䉁䅁䅁允䅁䅁䄴䅄䅁䑁䅁杌穁䑁䅕免䅁䅁杷允䅁䅁䅑䅁䑁䅁䅷䅁䭁䩁䅕䅁䭁佁䭙䅁䭁䝁䔰䅁䉁䅁䅁允䅁䅁䄴䅄䅁䑁䅁杌㑁䑁䅅兏䅁䅁杷允䅁䅁䅑䅁䑁䅁䅷䅁䭁乁䈴䅁䭁佁䭙䅁䭁䥁䕕䅁䉁䅁䅁允䅁䅁䄴䅄䅁䑁䅅杌祁䑁䅍䅏䅁䅁杷允䅁䅁䅑䅁䑁䅁䅷䅁䭁䩁䅙䅁䭁佁䭙䅁䭁䝁䔰䅁䉁䅁䅁允䅁䅁䄴䅄䅁䑁䅁杌ㅁ䑁䅣免䅁䅁杷允䅁䅁䅑䅁䑁䅁䅷䅁䭁䩁䅣䅁䭁佁䭙䅁䭁䝁䔰䅁䉁䅁䅁允䅁䅁䄴䅄䅁䑁䅉杌㕁䑁䅁䅏䅁䅁杷允䅁䅁䅑䅁䑁䅁䅷䅁䭁䥁䉯䅁䭁佁䭣䅁䭁䡁䕯䅁䉁䅁䅁允䅁䅁䅕䙂余扌摉啊䵁䅉䅅䅁䕁䅁䅁睁䵁䅁䅁权千䅁䅁权浄权䅁权㙂䅂䅁允䅁䅁䅅䅁佁䅁䅷䅁睁䍁䄴李ㅁ䑁䅕䅁䵁䅉䅅䅁䕁䅁䅁睁䵁䅁䅁权流䅁䅁权灄权䅁权㙂䅂䅁允䅁䅁䅅䅁䙁䅁䅁䅁杁祡䉂䍄䉁䅁䅁䅂䅁䅁䅍䅄䅁䅁䅯睫䅁䅁䅯朵䅯䅁䅯来䅑䅁䅅䅁䉁䅁䅁杄䵁䅁䅁免畁䑁䅍兎ぁ䅁䅁䍄䉁䅁䅁䅂䅁䅁䅍䅄䅁䅁䅯杚䅅䅁䅯朷䅯䅁䅯睢䅑䅁䅅䅁䉁䅁䅁兂䅁䅁䅁獣慨兑杷允䅁䅁䅑䅁䑁䅁䅷䅁䭁䉁䅯䅁䭁佁䬴䅁䭁䡁䕁䅁䉁䅁䅁允䅁䅁䅕䅁䅁䭁噂歌䵅䅉䅅䅁䕁䅁䅁睁䵁䅁䅁权啃䅁䅁权浄权䅁权㙂䅂䅁允䅁䅁䅅䅁佁䅁䅷䅁睁䍁䄴杍㕁䑁䅙䅁䵁䅉䅅䅁䕁䅁䅁睁䵁䅁䅁权睁䅁䅁权畄权䅁权療䅂䅁允䅁䅁䅅䅁䙁䅁䅁䅁䥄楪䉊䍄䉁䅁䅁䅂䅁䅁䅍䅄䅁䅁䅯䅢䅁䅁䅯朷䅯䅁䅯䅣䅑䅁䅅䅁䉁䅁䅁兂䅁䅁䅁䑩䅂兑杷允䅁䅁䅑䅁䑁䅁䅷䅁䭁䩁䅣䅁䭁佁䭙䅁䭁䡁䕯䅁䉁䅁䅁允䅁䅁䄴䅄䅁䑁䅉杌㑁䑁䅁䅎䅁䅁杷允䅁䅁䅑䅁䑁䅁䅷䅁䭁䩁䅉䅁䭁佁䭙䅁䭁䡁䕁䅁䉁䅁䅁允䅁䅁䄴䅄䅁䑁䅁杌ㅁ䑁䅍李䅁䅁杷允䅁䅁䅑䅁䑁䅁䅷䅁䭁佁䅳䅁䭁佁䭫䅁䭁䡁䕁䅁䉁䅁䅁允䅁䅁䅕䅁䅁䍁敹䕔䵅䅉䅅䅁䕁䅁䅁睁䵁䅁䅁权䥃允䅁权浄权䅁权䙃䅂䅁允䅁䅁䅅䅁佁䅁䅯䅁硁䍁䄴杍㕁䅁䅁䍄䉁䅁䅁䅂䅁䅁䅍䅄䅁䅁䅯睫䅁䅁䅯朵䅯䅁䅯䅣䅑䅁䅅䅁䉁䅁䅁杄䵁䅁䅁免畁䑁䅑杍㕁䅁䅁䍄䉁䅁䅁䅂䅁䅁䅍䅄䅁䅁䅯䅬䅅䅁䅯朷䅯䅁䅯兢䅑䅁䅅䅁䉁䅁䅁兂䅁䅁䅁噍湎兑杷允䅁䅁䅑䅁䑁䅁䅷䅁䭁䩁䅑䅁䭁佁䭙䅁䭁䡁䕁䅁䉁䅁䅁允䅁䅁䄴䅄䅁䑁䅁杌ぁ䑁䅫䅏䅁䅁杷允䅁䅁䅑䅁䑁䅁䅷䅁䭁䱁䉫䅁䭁佁䭙䅁䭁䝁䔰䅁䉁䅁䅁允䅁䅁䄴䅄䅁䑁䅍杌㉁䑁䅣免䅁䅁杷允䅁䅁䅑䅁䑁䅁䅷䅁䭁䩁䅧䅁䭁佁䭙䅁䭁䡁䕁䅁䉁䅁䅁允䅁䅁䄴䅄䅁䑁䅁杌㑁䑁䅙杍䅁䅁杷允䅁䅁䅑䅁䑁䅁䅷䅁䭁䩁䅍䅁䭁佁䭙䅁䭁䡁䔰䅁䉁䅁䅁允䅁䅁䄴䅄䅁䑁䅅杌穁䑁䅙睍䅁䅁杷允䅁䅁䅑䅁䑁䅁䅷䅁䭁䩁䅕䅁䭁佁䭙䅁䭁䡁䔰䅁䉁䅁䅁允䅁䅁䄴䅄䅁䑁䅁杌㑁䑁䅙䅏䅁䅁杷允䅁䅁䅑䅁䑁䅁䅷䅁䭁䩁䅣䅁䭁佁䭙䅁䭁䡁䔰䅁䉁䅁䅁允䅁䅁䄴䅄䅁䑁䅍杌穁䑁䅙睍䅁䅁杷允䅁䅁䅑䅁䑁䅁䅷䅁䭁佁䅷䅁䭁佁䬴䅁䭁䡁䕅䅁䉁䅁䅁允䅁䅁䅕䅁䅁䑁䙓え䵅䅉䅅䅁䕁䅁䅁睁䵁䅁䅁权奃䅁䅁权浄权䅁权㥂䅂䅁允䅁䅁䅅䅁佁䅁䅷䅁睁䍁䄴睎ㅁ䑁䅅䅁䵁䅉䅅䅁䕁䅁䅁睁䵁䅁䅁权䥁䅁䅁权灄权䅁权療䅂䅁允䅁䅁䅅䅁䙁䅁䅁䅁桁穌䉄䍄䉁䅁䅁䅂䅁䅁䅍䅄䅁䅁䅯杧䅁䅁䅯朵䅯䅁䅯兢䅑䅁䅅䅁䉁䅁䅁杄䵁䅁䅁免畁䑁䅍兎硁䅁䅁䍄䉁䅁䅁䅂䅁䅁䅍䅄䅁䅁䅯杧䅁䅁䅯朵䅯䅁䅯来䅑䅁䅅䅁䉁䅁䅁杄䵁䅁䅁免畁䑁䅙兎㍁䅁䅁䍄䉁䅁䅁䅂䅁䅁䅍䅄䅁䅁䅯杧䅁䅁䅯朵䅯䅁䅯全䅑䅁䅅䅁䉁䅁䅁杄䵁䅁䅁免畁䑁䅙睍祁䅁䅁䍄䉁䅁䅁䅂䅁䅁䅍䅄䅁䅁䅯䅩䅁䅁䅯朵䅯䅁䅯兢䅑䅁䅅䅁䉁䅁䅁杄䵁䅁䅁䅍畁䑁䅙李祁䅁䅁䍄䉁䅁䅁䅂䅁䅁䅍䅄䅁䅁䅯䅤䅅䅁䅯儶䅯䅁䅯全䅑䅁䅅䅁䉁䅁䅁兂䅁䅁䅁瀯洸兑杷允䅁䅁䅑䅁䑁䅁䅷䅁䭁䥁䅧䅁䭁佁䭙䅁䭁䝁䔸䅁䉁䅁䅁允䅁䅁䄴䅄䅁䑁䅁杌㉁䑁䅑䅎䅁䅁杷允䅁䅁䅑䅁䑁䅁䅷䅁䭁䥁䅧䅁䭁佁䭙䅁䭁䡁䕁䅁䉁䅁䅁允䅁䅁䄴䅄䅁䑁䅁杌㑁䑁䅅杍䅁䅁杷允䅁䅁䅑䅁䑁䅁䅷䅁䭁䥁䅧䅁䭁佁䭙䅁䭁䥁䕕䅁䉁䅁䅁允䅁䅁䄴䅄䅁䑁䅁杌㑁䑁䅑兎䅁䅁杷允䅁䅁䅑䅁䑁䅁䅷䅁䭁䥁䅧䅁䭁佁䭙䅁䭁䥁䕍䅁䉁䅁䅁允䅁䅁䄴权䅁䑁䅁杌㑁䑁䅍䅁䵁䅉䅅䅁䕁䅁䅁睁䵁䅁䅁权灃䅁䅁权䉁杁䅁权䍁杁䅁允䅁䅁䅅䅁䙁䅁獔癥奓电䅤䍄䉁䅁䅁䅂䅁䅁䅍䅄䅁䅁䅯眲䅅䅁䅯朷䅯䅁䅯睢䅑䅁䅅䅁䉁䅁䅁兂䅁䅁䅁搳穧兑杷允䅁䅁䅑䅁䑁䅁䅷䅁䭁䙁䅅䅁䭁佁䭙䅁䭁䝁䔸䅁䉁䅁䅁允䅁䅁䄴权䅁䑁䅅杌硁䑁䅕䅁䵁䅉䅅䅁䕁䅁䅁睁䵁䅁䅁权䥃䅁䅁权浄权䅁权㥂䅂䅁允䅁䅁䅅䅁佁䅁䅷䅁睁䍁䄴睎㕁䑁䅧䅁䵁䅉䅅䅁䕁䅁䅁睁䵁䅁䅁权煂䅁䅁权浄权䅁权療䅂䅁允䅁䅁䅅䅁佁䅁䅷䅁睁䍁䄴䅎㑁䑁䅅䅁䵁䅉䅅䅁䕁䅁䅁睁䵁䅁䅁权煂䅁䅁权浄权䅁权硂䅂䅁允䅁䅁䅅䅁佁䅁䅷䅁睁䍁䄴兎硁䑁䅉䅁䵁䅉䅅䅁䕁䅁䅁睁䵁䅁䅁权煂䅁䅁权浄权䅁权䙃䅂䅁允䅁䅁䅅䅁佁䅁䅯䅁睁䍁䄴兎㉁䅁䅁䍄䉁䅁䅁䅂䅁䅁䅍䅄䅁䅁䅯䅲䅁䅁䅯朵䅯䅁䅯兢䅑䅁䅅䅁䉁䅁䅁杄䵁䅁䅁䅍畁䑁䅍䅏㉁䅁䅁䍄䉁䅁䅁䅂䅁䅁䅍䅄䅁䅁䅯䅲䅁䅁䅯朵䅯䅁䅯睢䅑䅁䅅䅁䉁䅁䅁杄䭁䅁䅁䅍畁䑁䅕䅏䅁䅁杷允䅁䅁䅑䅁䑁䅁䅷䅁䭁䅁䄴䅁䭁佁䭣䅁䭁䡁䕯䅁䉁䅁䅁允䅁䅁䅕⽺呤㘴扗啁䵁䅉䅅䅁䕁䅁䅁睁䵁䅁䅁权浂䅁䅁权湄权䅁权睂䅂䅁允䅁䅁䅅䅁䙁䍁搯䅊䉡卬䅊䍄䉁䅁䅁䅂䅁䅁䅍䅄䅁䅁䅯眷䅁䅁䅯权䅁䅁䅯䅂䅉䅁䅅䅁䉁䅁䅁兂䕁杖琴瑳氰䅑杷允䅁䅁䅑䅁䑁䅁䅷䅁䭁䱁䅙䅁䭁佁䭙䅁䭁䝁䔰䅁䉁䅁䅁允䅁䅁䄴权䅁䑁䅅杌祁䑁䅑䅁䵁䅉䅅䅁䕁䅁䅁睁䵁䅁䅁权䥄䅁䅁权浄权䅁权䙃䅂䅁允䅁䅁䅅䅁佁䅁䅷䅁硁䍁䄴睍睁䑁䅧䅁䵁䅉䅅䅁䕁䅁䅁睁䵁䅁䅁权獃䅁䅁权浄权䅁权䙃䅂䅁允䅁䅁䅅䅁佁䅁䅷䅁硁䍁䄴䅍穁䑁䅕䅁䵁䅉䅅䅁䕁䅁䅁睁䵁䅁䅁权祃䅁䅁权浄权䅁权獄权䅁允䅁䅁䅅䅁佁䅁䅯䅁祁䍁䄴兏硁䅁䅁䍄䉁䅁䅁䅂䅁䅁䅍䅄䅁䅁䅯杶䅅䅁䅯权䅁䅁䅯兂䅁䅁䅅䅁䉁䅁䅁兂摁浗㝑〳䄸䅑杷允䅁䅁䅑䅁䑁䅁䅷䅁䭁䱁䄴䅁䭁佁䭙䅁䭁䥁䕕䅁䉁䅁䅁允䅁䅁䄴䅄䅁䑁䅍杌ㅁ䑁䅧䅏䅁䅁杷允䅁䅁䅑䅁䑁䅁䅷䅁䭁䱁䅉䅁䭁佁䭙䅁䭁䝁䔸䅁䉁䅁䅁允䅁䅁䄴䅄䅁䑁䅉杌㕁䑁䅣杍䅁䅁杷允䅁䅁䅑䅁䑁䅁䅷䅁䭁䙁䉧䅁䭁佁䭙䅁䭁佁䭷䅁䉁䅁䅁允䅁䅁䄴权䅁䑁䅅杌睁䑁䅧䅁䵁䅉䅅䅁䕁䅁䅁睁䵁䅁䅁权牁䅁䅁权剁䅁䅁权䙁䅁䅁允䅁䅁䅅䅁佁䉁䅑䅁㉁䑁䅙杍睁䑁䅁䅍睁䑁䅁䅍䅁䅁杷允䅁䅁䅑䅁䑁䅁䅷䅁䭁䱁䅉䅁䭁佁䭙䅁䭁䡁䕁䅁䉁䅁䅁允䅁䅁䄴䅄䅁䑁䅍杌硁䑁䅁䅏䅁䅁杷允䅁䅁䅑䅁䑁䅁䅷䅁䭁䍁䅯䅁䭁佁䭣䅁䭁䡁䕯䅁䉁䅁䅁允䅁䅁䅕匶硙䭃捷啁䵁䅉䅅䅁䕁䅁䅁睁䵁䅁䅁权敃允䅁权湄权䅁权療䅂䅁允䅁䅁䅅䅁䙁䅁䉡啬䱏䉢䅂䍄䉁䅁䅁䅂䅁䅁䅍䅄䅁䅁䅯睤䅁䅁䅯眵䅯䅁䅯兦䅑䅁䅅䅁䉁䅁䅁兂煂䡶呓䥇剑䅑杷允䅁䅁䅑䅁䑁䅁䅷䅁䭁䩁䈸䅁䭁佁䭣䅁䭁䝁䔸䅁䉁䅁䅁允䅁䅁䅕噋偹癷潖啊䵁䅉䅅䅁䕁䅁䅁睁䵁䅁䅁权权允䅁权湄权䅁权療䅂䅁允䅁䅁䅅䅁䙁䭁硲欰椱䉅䄵䍄䉁䅁䅁䅂䅁䅁䅍䅄䅁䅁䅯兯䅅䅁䅯眵䅯䅁䅯睢䅑䅁䅅䅁䉁䅁䅁兂呃䅇坒楄儰䅑杷允䅁䅁䅑䅁䑁䅁䅷䅁䭁䩁䅯䅁䭁佁䬴䅁䭁䡁䔰䅁䉁䅁䅁允䅁䅁䅕䅁䅁䩁塨䕍䵅䅉䅅䅁䕁䅁䅁睁䵁䅁䅁权䉄允䅁权湄权䅁权獄权䅁允䅁䅁䅅䅁䙁䝁䭃煇浍硪䅤䍄䉁䅁䅁䅂䅁䅁䅍䅄䅁䅁䅯杳䅁䅁䅯朵䅯䅁䅯兦䅑䅁䅅䅁䉁䅁䅁杄䵁䅁䅁䅎畁䑁䅣䅍ぁ䅁䅁䍄䉁䅁䅁䅂䅁䅁䅍䅄䅁䅁䅯杴䅁䅁䅯朵䅯䅁䅯睢䅑䅁䅅䅁䉁䅁䅁杄䭁䅁䅁免畁䑁䅍兏䅁䅁杷允䅁䅁䅑䅁䑁䅁䅷䅁䭁䱁䅙䅁䭁佁䭙䅁䭁䡁䕯䅁䉁䅁䅁允䅁䅁䄴䅄䅁䑁䅅杌祁䑁䅕李䅁䅁杷允䅁䅁䅑䅁䑁䅁䅷䅁䭁䱁䅙䅁䭁佁䭙䅁䭁䡁䔰䅁䉁䅁䅁允䅁䅁䄴䅄䅁䑁䅅杌㑁䑁䅍兎䅁䅁杷允䅁䅁䅑䅁䑁䅁䅷䅁䭁偁䉧䅁䭁佁䭣䅁䭁䥁䕕䅁䉁䅁䅁允䅁䅁䅕敥浫免獩䕆䵁䅉䅅䅁䕁䅁䅁睁䵁䅁䅁权㡃䅁䅁权浄权䅁权䑃䅂䅁允䅁䅁䅅䅁佁䅁䅷䅁祁䍁䄴睍穁䑁䅍䅁䵁䅉䅅䅁䕁䅁䅁睁䵁䅁䅁权䑄䅁䅁权浄权䅁权獄权䅁允䅁䅁䅅䅁佁䅁䅷䅁硁䍁䄴䅍硁䑁䅕䅁䵁䅉䅅䅁䕁䅁䅁睁䵁䅁䅁权䕃允䅁权畄权䅁权療䅂䅁允䅁䅁䅅䅁䙁䅁䅁䅁睁瘸䅸䍄䉁䅁䅁䅂䅁䅁䅍䅄䅁䅁䅯䅯䅅䅁䅯朵䅯䅁䅯睢䅑䅁䅅䅁䉁䅁䅁杄䵁䅁䅁免畁䑁䅑䅎祁䅁䅁䍄䉁䅁䅁䅂䅁䅁䅍䅄䅁䅁䅯杸䅁䅁䅯朵䅯䅁䅯䄷䅯䅁䅅䅁䉁䅁䅁杄䵁䅁䅁䅍畁䑁䅑睎ぁ䅁䅁䍄䉁䅁䅁䅂䅁䅁䅍䅄䅁䅁䅯䅹䅁䅁䅯朵䅯䅁䅯䄷䅯䅁䅅䅁䉁䅁䅁杄䭁䅁䅁免畁䑁䅕李䅁䅁杷允䅁䅁䅑䅁䑁䅁䅷䅁䭁䩁䉳䅁䭁佁䬴䅁䭁䡁䔰䅁䉁䅁䅁允䅁䅁䅕䅁䅁䝁㑂ぉ䵅䅉䅅䅁䕁䅁䅁睁䵁䅁䅁权䍄䅁䅁权浄权䅁权療䅂䅁允䅁䅁䅅䅁佁䅁䅷䅁硁䍁䄴䅏穁䑁䅕䅁䵁䅉䅅䅁䕁䅁䅁睁䵁䅁䅁权䥄䅁䅁权浄权䅁权療䅂䅁允䅁䅁䅅䅁佁䅁䅷䅁硁䍁䄴䅎㉁䑁䅧䅁䵁䅉䅅䅁䕁䅁䅁睁䵁䅁䅁权灃䅁䅁权䉁杁䅁权䑁杁䅁允䅁䅁䅅䅁䙁䥁琲䝄⬫敵䅴䍄䉁䅁䅁䅂䅁䅁䅍䅄䅁䅁䅯杷䅁䅁䅯朵䅯䅁䅯来䅑䅁䅅䅁䉁䅁䅁杄䵁䅁䅁免畁䑁䅙䅏㍁䅁䅁䍄䉁䅁䅁䅂䅁䅁䅍䅄䅁䅁䅯䅸䅁䅁䅯朵䅯䅁䅯来䅑䅁䅅䅁䉁䅁䅁杄䵁䅁䅁免畁䑁䅅睍ㅁ䅁䅁䍄䉁䅁䅁䅂䅁䅁䅍䅄䅁䅁䅯儴䅁䅁䅯允䅉䅁䅯杁䅉䅁䅅䅁䉁䅁䅁兂楁浬䉉穑䑔䅑杷允䅁䅁䅑䅁䑁䅁䅷䅁䭁䩁䉧䅁䭁佁䬴䅁䭁䝁䔰䅁䉁䅁䅁允䅁䅁䅕䅁䅁偁塄䕊䵅䅉䅅䅁䕁䅁䅁睁䵁䅁䅁权䍄䅁䅁权浄权䅁权硂䅂䅁允䅁䅁䅅䅁佁䅁䅷䅁硁䍁䄴兎硁䑁䅅䅁䵁䅉䅅䅁䕁䅁䅁睁䵁䅁䅁权敃允䅁权灄权䅁权睂䅂䅁允䅁䅁䅅䅁䙁䅁䅁䅁䅂側䅖䍄䉁䅁䅁䅂䅁䅁䅍䅄䅁䅁䅯䅸䅁䅁䅯朵䅯䅁䅯兣䅑䅁䅅䅁䉁䅁䅁杄䵁䅁䅁免畁䑁䅉睍祁䅁䅁䍄䉁䅁䅁䅂䅁䅁䅍䅄䅁䅁䅯䅹䅁䅁䅯朵䅯䅁䅯兣䅑䅁䅅䅁䉁䅁䅁杄䭁䅁䅁免畁䑁䅙睎䅁䅁杷允䅁䅁䅑䅁䑁䅁䅷䅁䭁䵁䅉䅁䭁佁䭙䅁䭁䥁䕕䅁䉁䅁䅁允䅁䅁䄴权䅁䑁䅅杌穁䑁䅣䅁䵁䅉䅅䅁䕁䅁䅁睁䵁䅁䅁权䑄䅁䅁权浄权䅁权䙃䅂䅁允䅁䅁䅅䅁佁䅁䅷䅁睁䍁䄴兏㑁䑁䅉䅁䵁䅉䅅䅁䕁䅁䅁睁䵁䅁䅁权䕄䅁䅁权浄权䅁权䙃䅂䅁允䅁䅁䅅䅁佁䅁䅷䅁硁䍁䄴睍ㅁ䑁䅅䅁䵁䅉䅅䅁䕁䅁䅁睁䵁䅁䅁权灃䅁䅁权畄权䅁权㥂䅂䅁允䅁䅁䅅䅁䙁䅁䅁䅁允樶䈵䍄䉁䅁䅁䅂䅁䅁䅍䅄䅁䅁䅯杸䅁䅁䅯朵䅯䅁䅯全䅑䅁䅅䅁䉁䅁䅁杄䵁䅁䅁䅍畁䑁䅍䅏㉁䅁䅁䍄䉁䅁䅁䅂䅁䅁䅍䅄䅁䅁䅯杷䅁䅁䅯朵䅯䅁䅯睧䅑䅁䅅䅁䉁䅁䅁杄䵁䅁䅁免畁䑁䅣䅍㑁䅁䅁䍄䉁䅁䅁䅂䅁䅁䅍䅄䅁䅁䅯睷䅁䅁䅯朵䅯䅁䅯睧䅑䅁䅅䅁䉁䅁䅁杄䵁䅁䅁䅍畁䑁䅫䅏㉁䅁䅁䍄䉁䅁䅁䅂䅁䅁䅍䅄䅁䅁䅯杸䅁䅁䅯朵䅯䅁䅯睧䅑䅁䅅䅁䉁䅁䅁杄䵁䅁䅁䅍畁䑁䅍兏ぁ䅁䅁䍄䉁䅁䅁䅂䅁䅁䅍䅄䅁䅁䅯先䅅䅁䅯朷䅯䅁䅯䅣䅑䅁䅅䅁䉁䅁䅁兂䅁䅁䅁䝑乳兑杷允䅁䅁䅑䅁䑁䅁䅷䅁䭁䡁䅫䅁䭁佁䭙䅁䭁䝁䔸䅁䉁䅁䅁允䅁䅁䄴䅄䅁䑁䅍杌硁䑁䅅杍䅁䅁杷允䅁䅁䅑䅁䑁䅁䅷䅁䭁偁䉕䅁䭁佁䭣䅁䭁䡁䕁䅁䉁䅁䅁允䅁䅁䅕浑汄䌰扌䕃䵁䅉䅅䅁䕁䅁䅁睁䵁䅁䅁权㕂䅁䅁权浄权䅁权䙃䅂䅁允䅁䅁䅅䅁佁䅁䅷䅁祁䍁䄴䅎穁䑁䅅䅁䵁䅉䅅䅁䕁䅁䅁睁䵁䅁䅁权㙂䅁䅁权浄权䅁权䙃䅂䅁允䅁䅁䅅䅁佁䅁䅷䅁硁䍁䄴免ぁ䑁䅫䅁䵁䅉䅅䅁䕁䅁䅁睁䵁䅁䅁权㕁允䅁权浄权䅁权㥂䅂䅁允䅁䅁䅅䅁佁䅁䅯䅁睁䍁䄴兎ぁ䅁䅁䍄䉁䅁䅁䅂䅁䅁䅍䅄䅁䅁䅯光䅁䅁䅯朵䅯䅁䅯睧䅑䅁䅅䅁䉁䅁䅁杄䵁䅁䅁免畁䑁䅕免㑁䅁䅁䍄䉁䅁䅁䅂䅁䅁䅍䅄䅁䅁䅯入䅁䅁䅯朵䅯䅁䅯兦䅑䅁䅅䅁䉁䅁䅁杄䵁䅁䅁杍畁䑁䅅杍㉁䅁䅁䍄䉁䅁䅁䅂䅁䅁䅍䅄䅁䅁䅯来䅁䅁䅯朵䅯䅁䅯兦䅑䅁䅅䅁䉁䅁䅁杄䭁䅁䅁免畁䑁䅅兎䅁䅁杷允䅁䅁䅑䅁䑁䅁䅷䅁䭁䭁䉣䅁䭁佁䬴䅁䭁䝁䔸䅁䉁䅁䅁允䅁䅁䅕䅁䅁䥁元䕐䵅䅉䅅䅁䕁䅁䅁睁䵁䅁䅁权流䅁䅁权浄权䅁权療䅂䅁允䅁䅁䅅䅁佁䅁䅯䅁硁䍁䄴䅍㍁䅁䅁䍄䉁䅁䅁䅂䅁䅁䅍䅄䅁䅁䅯睍䅁䅁䅯充䅁䅁䅯䅂䅉䅁䅅䅁䉁䅁䅁杄十䅁䅁兏睁䑁䅑䅍㕁䑁䅁䅍睁䅁䅁䍄䉁䅁䅁䅂䅁䅁䅍䅄䅁䅁䅯杊䅁䅁䅯朵䅯䅁䅯睧䅑䅁䅅䅁䉁䅁䅁杄䵁䅁䅁免畁䑁䅁䅎ぁ䅁䅁䍄䉁䅁䅁䅂䅁䅁䅍䅄䅁䅁䅯杊䅁䅁䅯朵䅯䅁䅯兦䅑䅁䅅䅁䉁䅁䅁杄䵁䅁䅁免畁䑁䅁睎ㅁ䅁䅁䍄䉁䅁䅁䅂䅁䅁䅍䅄䅁䅁䅯眷䅅䅁䅯朵䅯䅁䅯来䅑䅁䅅䅁䉁䅁䅁杄䵁䅁䅁免畁䑁䅧兏㍁䅁䅁䍄䉁䅁䅁䅂䅁䅁䅍䅄䅁䅁䅯䅦䅁䅁䅯朵䅯䅁䅯䄷䅯䅁䅅䅁䉁䅁䅁杄䵁䅁䅁䅍畁䑁䅧䅏ㅁ䅁䅁䍄䉁䅁䅁䅂䅁䅁䅍䅄䅁䅁䅯杦䅁䅁䅯朵䅯䅁䅯䄷䅯䅁䅅䅁䉁䅁䅁杄䵁䅁䅁䅍畁䑁䅕兏㕁䅁䅁䍄䉁䅁䅁䅂䅁䅁䅍䅄䅁䅁䅯儴䅁䅁䅯朵䅯䅁䅯兦䅑䅁䅅䅁䉁䅁䅁杄䵁䅁䅁免畁䑁䅅杍硁䅁䅁䍄䉁䅁䅁䅂䅁䅁䅍䅄䅁䅁䅯䅦䅁䅁䅯朵䅯䅁䅯兢䅑䅁䅅䅁䉁䅁䅁杄䵁䅁䅁免畁䑁䅅兎祁䅁䅁䍄䉁䅁䅁䅂䅁䅁䅍䅄䅁䅁䅯兦䅁䅁䅯朵䅯䅁䅯来䅑䅁䅅䅁䉁䅁䅁杄䵁䅁䅁䅍畁䑁䅙免祁䅁䅁䍄䉁䅁䅁䅂䅁䅁䅍䅄䅁䅁䅯兦䅁䅁䅯朵䅯䅁䅯睧䅑䅁䅅䅁䉁䅁䅁杄䵁䅁䅁䅍畁䑁䅫杍㑁䅁䅁䍄䉁䅁䅁䅂䅁䅁䅍䅄䅁䅁䅯杦䅁䅁䅯朵䅯䅁䅯睧䅑䅁䅅䅁䉁䅁䅁杄䭁䅁䅁免畁䑁䅑李䅁䅁杷允䅁䅁䅑䅁䑁䅁䅷䅁䭁乁䅕䅁䭁佁䭙䅁䭁佁䭷䅁䉁䅁䅁允䅁䅁䄴䅄䅁䑁䅁杌㑁䑁䅉免䅁䅁杷允䅁䅁䅑䅁䑁䅁䅷䅁䭁乁䅕䅁䭁佁䭙䅁䭁䝁䔰䅁䉁䅁䅁允䅁䅁䄴䅄䅁䑁䅁杌㕁䑁䅉睍䅁䅁杷允䅁䅁䅑䅁䑁䅁䅷䅁䭁䍁䅧䅁䭁佁䭣䅁䭁䡁䕁䅁䉁䅁䅁允䅁䅁䅕硢䑋䵷桱ぃ䵁䅉䅅䅁䕁䅁䅁睁䵁䅁䅁权牃䅁䅁权湄权䅁权㥂䅂䅁允䅁䅁䅅䅁䙁䭁䙊癴㥐䈱䅎䍄䉁䅁䅁䅂䅁䅁䅍䅄䅁䅁䅯儱䅁䅁䅯朵䅯䅁䅯来䅑䅁䅅䅁䉁䅁䅁杄䵁䅁䅁䅍畁䑁䅫兎穁䅁䅁䍄䉁䅁䅁䅂䅁䅁䅍䅄䅁䅁䅯儱䅁䅁䅯朵䅯䅁䅯睧䅑䅁䅅䅁䉁䅁䅁杄䵁䅁䅁䅍畁䑁䅫䅏祁䅁䅁䍄䉁䅁䅁䅂䅁䅁䅍䅄䅁䅁䅯杤䅅䅁䅯朵䅯䅁䅯䄷䅯䅁䅅䅁䉁䅁䅁权䡂䅁䅁䍄䉁䅁䅁䅂䅁䅁䅍䅄䅁䅁䅯兪䅅䅁䅯权䅁䅁䅯䅂䅉䅁䅅䅁䉁䅁䅁兂畃⭒㙆䭆䴴䅑杷允䅁䅁䅑䅁䑁䅁䅷䅁䭁䭁䅅䅁䭁佁䭙䅁䭁䡁䕯䅁䉁䅁䅁允䅁䅁䄴权䅁䑁䅉杌㑁䑁䅙䅁䵁䅉䅅䅁䕁䅁䅁睁䵁䅁䅁权畁允䅁权灄权䅁权睂䅂䅁允䅁䅁䅅䅁䙁䅁䅁䅁奄杏䈵䍄䉁䅁䅁䅂䅁䅁䅍䅄䅁䅁䅯兯䅁䅁䅯朵䅯䅁䅯睧䅑䅁䅅䅁䉁䅁䅁杄䵁䅁䅁杍畁䑁䅉兏㉁䅁䅁䍄䉁䅁䅁䅂䅁䅁䅍䅄䅁䅁䅯兯䅁䅁䅯朵䅯䅁䅯兦䅑䅁䅅䅁䉁䅁䅁杄䵁䅁䅁杍畁䑁䅉兎㑁䅁䅁䍄䉁䅁䅁䅂䅁䅁䅍䅄䅁䅁䅯朲䅁䅁䅯朵䅯䅁䅯睧䅑䅁䅅䅁䉁䅁䅁杄䵁䅁䅁免畁䑁䅣兎㕁䅁䅁䍄䉁䅁䅁䅂䅁䅁䅍䅄䅁䅁䅯李䅁䅁䅯朵䅯䅁䅯来䅑䅁䅅䅁䉁䅁䅁杄䵁䅁䅁免畁䑁䅅兎㑁䅁䅁䍄䉁䅁䅁䅂䅁䅁䅍䅄䅁䅁䅯䅘䅅䅁䅯朷䅯䅁䅯兦䅑䅁䅅䅁䉁䅁䅁兂䅁䅁䅁䴫睑兑杷允䅁䅁䅑䅁䑁䅁䅷䅁䭁乁䄸䅁䭁佁䭙䅁䭁䝁䔸䅁䉁䅁䅁允䅁䅁䄴䅄䅁䑁䅁杌㉁䑁䅁睍䅁䅁杷允䅁䅁䅑䅁䑁䅁䅷䅁䭁乁䄸䅁䭁佁䭙䅁䭁䡁䕯䅁䉁䅁䅁允䅁䅁䄴䅄䅁䑁䅁杌㉁䑁䅅䅏䅁䅁杷允䅁䅁䅑䅁䑁䅁䅷䅁䭁乁䄸䅁䭁佁䭙䅁䭁䡁䕁䅁䉁䅁䅁允䅁䅁䄴䅄䅁䑁䅁杌㉁䑁䅅睍䅁䅁杷允䅁䅁䅑䅁䑁䅁䅷䅁䭁䙁䅙䅁䭁佁䬴䅁䭁䡁䕯䅁䉁䅁䅁允䅁䅁䅕䅁䅁䱁㑮げ䵅䅉䅅䅁䕁䅁䅁睁䵁䅁䅁权杄䅁䅁权浄权䅁权療䅂䅁允䅁䅁䅅䅁佁䅁䅷䅁硁䍁䄴䅎睁䑁䅅䅁䵁䅉䅅䅁䕁䅁䅁睁䵁䅁䅁权㕃䅁䅁权䭁䅁䅁权䕁杁䅁允䅁䅁䅅䅁䙁䅁琴灳瘳⽰⽧䍄䉁䅁䅁䅂䅁䅁䅍䅄䅁䅁䅯兹䅁䅁䅯眵䅯䅁䅯䅣䅑䅁䅅䅁䉁䅁䅁兂⽂牡へ硫㙪睐杷允䅁䅁䅑䅁䑁䅁䅷䅁䭁佁䅁䅁䭁佁䭙䅁䭁䡁䔰䅁䉁䅁䅁允䅁䅁䄴权䅁䑁䅅杌ㅁ䑁䅅䅁䵁䅉䅅䅁䕁䅁䅁睁䵁䅁䅁权歄䅁䅁权浄权䅁权獄权䅁允䅁䅁䅅䅁佁䅁䅷䅁穁䍁䄴兏穁䑁䅍䅁䵁䅉䅅䅁䕁䅁䅁睁䵁䅁䅁权歄䅁䅁权浄权䅁权瑂䅂䅁允䅁䅁䅅䅁佁䅁䅷䅁ぁ䍁䄴睍ㅁ䑁䅫䅁䵁䅉䅅䅁䕁䅁䅁睁䵁䅁䅁权歄䅁䅁权浄权䅁权療䅂䅁允䅁䅁䅅䅁佁䅁䅷䅁ぁ䍁䄴䅎㉁䑁䅧䅁䵁䅉䅅䅁䕁䅁䅁睁䵁䅁䅁权歄䅁䅁权浄权䅁权㙂䅂䅁允䅁䅁䅅䅁佁䅁䅷䅁ぁ䍁䄴兎ㅁ䑁䅍䅁䵁䅉䅅䅁䕁䅁䅁睁䵁䅁䅁权偄䅁䅁权浄权䅁权獄权䅁允䅁䅁䅅䅁佁䅁䅷䅁硁䍁䄴䅎ぁ䑁䅍䅁䵁䅉䅅䅁䕁䅁䅁睁䵁䅁䅁权偄䅁䅁权浄权䅁权䑃䅂䅁允䅁䅁䅅䅁佁䅁䅷䅁硁䍁䄴䅍穁䑁䅕䅁䵁䅉䅅䅁䕁䅁䅁睁䵁䅁䅁权㥄䅁䅁权畄权䅁权瑂䅂䅁允䅁䅁䅅䅁䙁䅁䅁䅁元兮䉤䍄䉁䅁䅁䅂䅁䅁䅍䅄䅁䅁䅯睑䅁䅁䅯朷䅯䅁䅯全䅑䅁䅅䅁䉁䅁䅁兂䅁䅁䅁䅯䘵兑杷允䅁䅁䅑䅁䑁䅁䅷䅁䭁䕁䅑䅁䭁佁䬴䅁䭁䥁䕕䅁䉁䅁䅁允䅁䅁䅕䅁䅁佧㜴䕤䵅䅉䅅䅁䕁䅁䅁睁䵁䅁䅁权兂䅁䅁权浄权䅁权㙂䅂䅁允䅁䅁䅅䅁佁䅁䅷䅁睁䍁䄴䅎睁䑁䅫䅁䵁䅉䅅䅁䕁䅁䅁睁䵁䅁䅁权兂䅁䅁权浄权䅁权硂䅂䅁允䅁䅁䅅䅁佁䅁䅷䅁睁䍁䄴䅎硁䑁䅧䅁䵁䅉䅅䅁䕁䅁䅁睁䵁䅁䅁权牄䅁䅁权浄权䅁权䑃䅂䅁允䅁䅁䅅䅁佁䅁䅷䅁睁䍁䄴李㍁䑁䅣䅁䵁䅉䅅䅁䕁䅁䅁睁䵁䅁䅁权楁䅁䅁权浄权䅁权療䅂䅁允䅁䅁䅅䅁佁䅁䅷䅁睁䍁䄴兏穁䑁䅫䅁䵁䅉䅅䅁䕁䅁䅁睁䵁䅁䅁权楁䅁䅁权浄权䅁权睂䅂䅁允䅁䅁䅅䅁佁䅁䅷䅁硁䍁䄴睍ㅁ䑁䅧䅁䵁䅉䅅䅁䕁䅁䅁睁䵁䅁䅁权浄䅁䅁权畄权䅁权䙃䅂䅁允䅁䅁䅅䅁䙁䅁䅁䅁杄卒䉆䍄䉁䅁䅁䅂䅁䅁䅍䅄䅁䅁䅯杉䅁䅁䅯朵䅯䅁䅯全䅑䅁䅅䅁䉁䅁䅁杄䵁䅁䅁䅍畁䑁䅙兎ㅁ䅁䅁䍄䉁䅁䅁䅂䅁䅁䅍䅄䅁䅁䅯睶䅅䅁䅯朵䅯䅁䅯睧䅑䅁䅅䅁䉁䅁䅁杄䵁䅁䅁䅍畁䑁䅕杍㑁䅁䅁䍄䉁䅁䅁䅂䅁䅁䅍䅄䅁䅁䅯杉䅁䅁䅯朵䅯䅁䅯睧䅑䅁䅅䅁䉁䅁䅁杄䵁䅁䅁䅍畁䑁䅧兎㕁䅁䅁䍄䉁䅁䅁䅂䅁䅁䅍䅄䅁䅁䅯䅲䅅䅁䅯允䅉䅁䅯睁䅉䅁䅅䅁䉁䅁䅁兂⽂穮㉣⬵䉶䅑杷允䅁䅁䅑䅁䑁䅁䅷䅁䭁偁䅍䅁䭁佁䭙䅁䭁佁䭷䅁䉁䅁䅁允䅁䅁䅯睒䅁䅁杷允䅁䅁䅑䅁䑁䅁䅷䅁䭁䉁䅙䅁䭁佁䭙䅁䭁䝁䔸䅁䉁䅁䅁允䅁䅁䄴䅄䅁䑁䅁杌ぁ䑁䅅兏䅁䅁杷允䅁䅁䅑䅁䑁䅁䅷䅁䭁偁䅍䅁䭁佁䭙䅁䭁䝁䔰䅁䉁䅁䅁允䅁䅁䄴䅄䅁䑁䅁杌㉁䑁䅣李䅁䅁杷允䅁䅁䅑䅁䑁䅁䅷䅁䭁佁䉅䅁䭁䅁䍅䅁䭁䅁䍉䅁䉁䅁䅁允䅁䅁䅕䌶卖䥘睊唰䵁䅉䅅䅁䕁䅁䅁睁䵁䅁䅁权穄䅁䅁权浄权䅁权療䅂䅁允䅁䅁䅅䅁佁䅁䅷䅁睁䍁䄴李ぁ䑁䅫䅁䵁䅉䅅䅁䕁䅁䅁睁䵁䅁䅁权穄䅁䅁权浄权䅁权㙂䅂䅁允䅁䅁䅅䅁佁䅁䅷䅁睁䍁䄴李穁䑁䅙䅁䵁䅉䅅䅁䕁䅁䅁睁䵁䅁䅁权穄䅁䅁权浄权䅁权䙃䅂䅁允䅁䅁䅅䅁佁䅁䅷䅁睁䍁䄴睎ㅁ䑁䅅䅁䵁䅉䅅䅁䕁䅁䅁睁䵁䅁䅁权䉄允䅁权湄权䅁权䑃䅂䅁允䅁䅁䅅䅁䙁佁焷灢奵砫䅰䍄䉁䅁䅁䅂䅁䅁䅍䅄䅁䅁䅯兵䅁䅁䅯朵䅯䅁䅯睧䅑䅁䅅䅁䉁䅁䅁杄䵁䅁䅁杍畁䑁䅫睎㉁䅁䅁䍄䉁䅁䅁䅂䅁䅁䅍䅄䅁䅁䅯睙䅅䅁䅯眵䅯䅁䅯兢䅑䅁䅅䅁䉁䅁䅁兂捃䍸睃浣䭧䅑杷允䅁䅁䅑䅁䑁䅁䅷䅁䭁䕁䅷䅁䭁佁䭣䅁䭁䝁䔸䅁䉁䅁䅁允䅁䅁䅕㥉㕶浦㡱䕉䵁䅉䅅䅁䕁䅁䅁睁䵁䅁䅁权煃䅁䅁权畄权䅁权䑃䅂䅁允䅁䅁䅅䅁䙁䅁䅁䅁あ啒䉒䍄䉁䅁䅁䅂䅁䅁䅍䅄䅁䅁䅯儹䅁䅁䅯朵䅯䅁䅯兢䅑䅁䅅䅁䉁䅁䅁杄䵁䅁䅁䅍畁䑁䅧睍ㅁ䅁䅁䍄䉁䅁䅁䅂䅁䅁䅍䅄䅁䅁䅯儹䅁䅁䅯朵䅯䅁䅯来䅑䅁䅅䅁䉁䅁䅁杄䵁䅁䅁䅍畁䑁䅣兏穁䅁䅁䍄䉁䅁䅁䅂䅁䅁䅍䅄䅁䅁䅯杉䅁䅁䅯儶䅯䅁䅯睧䅑䅁䅅䅁䉁䅁䅁兂䅁䅁䅁乥䅉兑杷允䅁䅁䅑䅁䑁䅁䅷䅁䭁偁䅕䅁䭁佁䭙䅁䭁䡁䔰䅁䉁䅁䅁允䅁䅁䄴䅄䅁䑁䅁杌㍁䑁䅧兏䅁䅁杷允䅁䅁䅑䅁䑁䅁䅷䅁䭁偁䅷䅁䭁佁䭙䅁䭁䝁䔰䅁䉁䅁䅁允䅁䅁䄴䅃䅁䑁䅁杌ㅁ䅁䅁䍄䉁䅁䅁䅂䅁䅁䅍䅄䅁䅁䅯䄯䅁䅁䅯朵䅯䅁䅯睢䅑䅁䅅䅁䉁䅁䅁杄䵁䅁䅁免畁䑁䅉䅍㕁䅁䅁䍄䉁䅁䅁䅂䅁䅁䅍䅄䅁䅁䅯䄯䅁䅁䅯朵䅯䅁䅯来䅑䅁䅅䅁䉁䅁䅁杄䵁䅁䅁免畁䑁䅉免硁䅁䅁䍄䉁䅁䅁䅂䅁䅁䅍䅄䅁䅁䅯其䅁䅁䅯儶䅯䅁䅯兦䅑䅁䅅䅁䉁䅁䅁兂䅁䅁䅁䕅奉兑杷允䅁䅁䅑䅁䑁䅁䅷䅁䭁偁䅷䅁䭁佁䭙䅁䭁䡁䔰䅁䉁䅁䅁允䅁䅁䄴䅄䅁䑁䅁杌㕁䑁䅫杍䅁䅁杷允䅁䅁䅑䅁䑁䅁䅷䅁䭁䍁䉳䅁䭁佁䭫䅁䭁䡁䕯䅁䉁䅁䅁允䅁䅁䅕䅁䅁佁睃䕊䵅䅉䅅䅁䕁䅁䅁睁䵁䅁䅁权⭄䅁䅁权湄权䅁权㥂䅂䅁允䅁䅁䅅䅁䙁䭁扡䍸睃楣䅰䍄䉁䅁䅁䅂䅁䅁䅍䅄䅁䅁䅯眯䅁䅁䅯眵䅯䅁䅯兦䅑䅁䅅䅁䉁䅁䅁兂牁硨婢発牦睐杷允䅁䅁䅑䅁䑁䅁䅷䅁䭁䍁䅷䅁䭁佁䭙䅁䭁佁䭷䅁䉁䅁䅁允䅁䅁䄴䅄䅁䑁䅅杌睁䑁䅉李䅁䅁杷允䅁䅁䅑䅁䑁䅁䅷䅁䭁䍁䅷䅁䭁佁䭙䅁䭁䡁䕯䅁䉁䅁䅁允䅁䅁䄴䅄䅁䑁䅁杌㑁䑁䅫兏䅁䅁杷允䅁䅁䅑䅁䑁䅁䅷䅁䭁䍁䅷䅁䭁佁䭙䅁䭁䥁䕍䅁䉁䅁䅁允䅁䅁䄴䅄䅁䑁䅅杌睁䑁䅫睍䅁䅁杷允䅁䅁䅑䅁䑁䅁䅷䅁䭁䍁䅷䅁䭁佁䭙䅁䭁䡁䔰䅁䉁䅁䅁允䅁䅁䄴䅄䅁䑁䅅杌硁䑁䅍免䅁䅁杷允䅁䅁䅑䅁䑁䅁䅷䅁䭁佁䉕䅁䭁佁䭣䅁䭁佁䭷䅁䉁䅁䅁允䅁䅁䅯睒䅁䅁杷允䅁䅁䅑䅁䑁䅁䅷䅁䭁䡁䉣䅁䭁佁䭙䅁䭁䡁䔰䅁䉁䅁䅁允䅁䅁䄴䅄䅁䑁䅁杌ぁ䑁䅕睎䅁䅁杷允䅁䅁䅑䅁䑁䅁䅷䅁䭁䅁䉫䅁䭁佁䭙䅁䭁䥁䕍䅁䉁䅁䅁允䅁䅁䄴䅄䅁䑁䅍杌穁䑁䅣兏䅁䅁杷允䅁䅁䅑䅁䑁䅁䅷䅁䭁䙁䅍䅁䭁佁䭙䅁䭁䝁䔰䅁䉁䅁䅁允䅁䅁䄴䅄䅁䑁䅅杌㍁䑁䅅䅎䅁䅁杷允䅁䅁䅑䅁䑁䅁䅷䅁䭁偁䅫䅁䭁佁䬴䅁䭁佁䭷䅁䉁䅁䅁允䅁䅁䅕䅁䅁䩁㥪歐䵅䅉䅅䅁䕁䅁䅁睁䵁䅁䅁权呂䅁䅁权浄权䅁权療䅂䅁允䅁䅁䅅䅁佁䅁䅷䅁硁䍁䄴睎祁䑁䅅䅁䵁䅉䅅䅁䕁䅁䅁睁䵁䅁䅁权䡄允䅁权䭁䅁䅁权䕁杁䅁允䅁䅁䅅䅁䙁佁㝦晱午剔䅂䍄䉁䅁䅁䅂䅁䅁䅍䅄䅁䅁䅯杕䅁䅁䅯朵䅯䅁䅯来䅑䅁䅅䅁䉁䅁䅁杄䵁䅁䅁免畁䑁䅉李㉁䅁䅁䍄䉁䅁䅁䅂䅁䅁䅍䅄䅁䅁䅯睕䅁䅁䅯朵䅯䅁䅯来䅑䅁䅅䅁䉁䅁䅁杄䵁䅁䅁免畁䑁䅣兎硁䅁䅁䍄䉁䅁䅁䅂䅁䅁䅍䅄䅁䅁䅯眫䅅䅁䅯眵䅯䅁䅯睢䅑䅁䅅䅁䉁䅁䅁兂婄発呤㘴䝕䅑杷允䅁䅁䅑䅁䑁䅁䅷䅁䭁䙁䅍䅁䭁佁䭙䅁䭁䥁䕕䅁䉁䅁䅁允䅁䅁䄴䅄䅁䑁䅅杌ぁ䑁䅧兎䅁䅁杷允䅁䅁䅑䅁䑁䅁䅷䅁䭁䩁䅯䅁䭁佁䭫䅁䭁䡁䕯䅁䉁䅁䅁允䅁䅁䅕䅁䅁䭁ㅪ啍䵅䅉䅅䅁䕁䅁䅁睁䵁䅁䅁权潃䅁䅁权湄权䅁权療䅂䅁允䅁䅁䅅䅁䙁佁浫免獩䍘䄱䍄䉁䅁䅁䅂䅁䅁䅍䅄䅁䅁䅯睆䅅䅁䅯朵䅯䅁䅯䄷䅯䅁䅅䅁䉁䅁䅁杄䵁䅁䅁免畁䑁䅣兏ぁ䅁䅁䍄䉁䅁䅁䅂䅁䅁䅍䅄䅁䅁䅯睕䅁䅁䅯朵䅯䅁䅯睧䅑䅁䅅䅁䉁䅁䅁杄䵁䅁䅁杍畁䑁䅁睍穁䅁䅁䍄䉁䅁䅁䅂䅁䅁䅍䅄䅁䅁䅯眲䅁䅁䅯朷䅯䅁䅯睢䅑䅁䅅䅁䉁䅁䅁兂䅁䅁䅁䩧䱚兑杷允䅁䅁䅑䅁䑁䅁䅷䅁䭁䙁䅍䅁䭁佁䭙䅁䭁䡁䔰䅁䉁䅁䅁允䅁䅁䄴䅄䅁䑁䅅杌㕁䑁䅅睎䅁䅁杷允䅁䅁䅑䅁䑁䅁䅷䅁䭁偁䅙䅁䭁佁䭙䅁䭁䡁䕁䅁䉁䅁䅁允䅁䅁䄴䅄䅁䑁䅅杌祁䑁䅅杍䅁䅁杷允䅁䅁䅑䅁䑁䅁䅷䅁䭁䡁䅙䅁䭁䉁䅅䅁䭁䅁䅕䅁䉁䅁䅁允䅁䅁䄴䅆䅁䑁䅉䅏ㅁ䑁䅁䅍睁䑁䅁䅍睁䅁䅁䍄䉁䅁䅁䅂䅁䅁䅍䅄䅁䅁䅯䄴䅁䅁䅯眵䅯䅁䅯䅣䅑䅁䅅䅁䉁䅁䅁兂獃䙈歰㥏䨸䅑杷允䅁䅁䅑䅁䑁䅁䅷䅁䭁䍁䉙䅁䭁佁䭣䅁䭁䥁䕕䅁䉁䅁䅁允䅁䅁䅕牡へ硫䕧歄䵁䅉䅅䅁䕁䅁䅁睁䵁䅁䅁权浂允䅁权畄权䅁权㥂䅂䅁允䅁䅁䅅䅁䙁䅁䅁䅁奃汫䉴䍄䉁䅁䅁䅂䅁䅁䅍䅄䅁䅁䅯眱䅁䅁䅯朵䅯䅁䅯来䅑䅁䅅䅁䉁䅁䅁权䡂䅁䅁䍄䉁䅁䅁䅂䅁䅁䅍䅄䅁䅁䅯䅖䅁䅁䅯朵䅯䅁䅯䅣䅑䅁䅅䅁䉁䅁䅁杄䵁䅁䅁免畁䑁䅑睎㍁䅁䅁䍄䉁䅁䅁䅂䅁䅁䅍䅄䅁䅁䅯䅨䅁䅁䅯朵䅯䅁䅯来䅑䅁䅅䅁䉁䅁䅁杄䵁䅁䅁免畁䑁䅧䅎㑁䅁䅁䍄䉁䅁䅁䅂䅁䅁䅍䅄䅁䅁䅯䅨䅁䅁䅯朵䅯䅁䅯䅣䅑䅁䅅䅁䉁䅁䅁杄䵁䅁䅁免畁䑁䅑免硁䅁䅁䍄䉁䅁䅁䅂䅁䅁䅍䅄䅁䅁䅯睢䅅䅁䅯儶䅯䅁䅯睢䅑䅁䅅䅁䉁䅁䅁兂䅁䅁䅁䥯坕兑杷允䅁䅁䅑䅁䑁䅁䅷䅁䭁䥁䅑䅁䭁佁䭙䅁䭁䡁䕅䅁䉁䅁䅁允䅁䅁䄴䅄䅁䑁䅅杌睁䑁䅧杍䅁䅁杷允䅁䅁䅑䅁䑁䅁䅷䅁䭁䉁䉑䅁䭁佁䭙䅁䭁䥁䕍䅁䉁䅁䅁允䅁䅁䄴䅄䅁䑁䅍杌祁䑁䅣䅎䅁䅁杷允䅁䅁䅑䅁䑁䅁䅷䅁䭁䥁䉳䅁䭁䅁䅑䅁䭁䅁䍑䅁䉁䅁䅁允䅁䅁䅕䅁䅁乧摊啦䵅䅉䅅䅁䕁䅁䅁睁䵁䅁䅁权祃䅁䅁权湄权䅁权獄权䅁允䅁䅁䅅䅁䙁偁周㘴扗䅸䅂䍄䉁䅁䅁䅂䅁䅁䅍䅄䅁䅁䅯䅅䅅䅁䅯朵䅯䅁䅯䄷䅯䅁䅅䅁䉁䅁䅁杄䵁䅁䅁杍畁䑁䅣免㉁䅁䅁䍄䉁䅁䅁䅂䅁䅁䅍䅄䅁䅁䅯䅅䅅䅁䅯朵䅯䅁䅯兢䅑䅁䅅䅁䉁䅁䅁杄䵁䅁䅁兎畁䑁䅍䅏㉁䅁䅁䍄䉁䅁䅁䅂䅁䅁䅍䅄䅁䅁䅯杉䅅䅁䅯眵䅯䅁䅯兦䅑䅁䅅䅁䉁䅁䅁兂湄㘫确欰䔰䅑杷允䅁䅁䅑䅁䑁䅁䅷䅁䭁䡁䉕䅁䭁佁䭙䅁䭁䝁䔰䅁䉁䅁䅁允䅁䅁䄴䅄䅁䑁䅁杌㕁䑁䅫睍䅁䅁杷允䅁䅁䅑䅁䑁䅁䅷䅁䭁䉁䉁䅁䭁佁䭙䅁䭁䝁䔸䅁䉁䅁䅁允䅁䅁䄴䅄䅁䑁䅉杌ぁ䑁䅕睍䅁䅁杷允䅁䅁䅑䅁䑁䅁䅷䅁䭁䉁䉁䅁䭁佁䭙䅁䭁䡁䕅䅁䉁䅁䅁允䅁䅁䄴䅄䅁䑁䅑杌穁䑁䅅杍䅁䅁杷允䅁䅁䅑䅁䑁䅁䅷䅁䭁䝁䉍䅁䭁佁䭣䅁䭁䡁䕁䅁䉁䅁䅁允䅁䅁䅕婤奍䙂余ぃ䵁䅉䅅䅁䕁䅁䅁睁䵁䅁䅁权允允䅁权浄权䅁权䑃䅂䅁允䅁䅁䅅䅁佁䅁䅷䅁硁䍁䄴兎硁䑁䅫䅁䵁䅉䅅䅁䕁䅁䅁睁䵁䅁䅁权灁允䅁权湄权䅁权㥂䅂䅁允䅁䅁䅅䅁䙁䩁浗慩愷⽲⽳䍄䉁䅁䅁䅂䅁䅁䅍䅄䅁䅁䅯充䅅䅁䅯朵䅯䅁䅯䄷䅯䅁䅅䅁䉁䅁䅁权䡂䅁䅁䍄䉁䅁䅁䅂䅁䅁䅍䅄䅁䅁䅯充䅅䅁䅯朵䅯䅁䅯兢䅑䅁䅅䅁䉁䅁䅁杄䵁䅁䅁免畁䑁䅁杍㉁䅁䅁䍄䉁䅁䅁䅂䅁䅁䅍䅄䅁䅁䅯杏䅁䅁䅯眵䅯䅁䅯全䅑䅁䅅䅁䉁䅁䅁兂浂浚浚浚祙䅑杷允䅁䅁䅑䅁䑁䅁䅷䅁䭁䱁䅷䅁䭁佁䭣䅁䭁䡁䕁䅁䉁䅁䅁允䅁䅁䅕㉦㡱䩤奏䕊䵁䅉䅅䅁䕁䅁䅁睁䵁䅁䅁权剁允䅁权浄权䅁权療䅂䅁允䅁䅁䅅䅁佁䅁䅷䅁硁䍁䄴䅍睁䑁䅅䅁䵁䅉䅅䅁䕁䅁䅁睁䵁䅁䅁权求䅁䅁权浄权䅁权㙂䅂䅁允䅁䅁䅅䅁佁䅁䅷䅁穁䍁䄴䅏㍁䑁䅑䅁䵁䅉䅅䅁䕁䅁䅁睁䵁䅁䅁权噁允䅁权浄权䅁权獄权䅁允䅁䅁䅅䅁䭁䕁䅣䅁䵁䅉䅅䅁䕁䅁䅁睁䵁䅁䅁权噁允䅁权浄权䅁权㙂䅂䅁允䅁䅁䅅䅁䭁䕁䅣䅁䵁䅉䅅䅁䕁䅁䅁睁䵁䅁䅁权啁允䅁权浄权䅁权䙃䅂䅁允䅁䅁䅅䅁佁䅁䅷䅁硁䍁䄴李㑁䑁䅍䅁䵁䅉䅅䅁䕁䅁䅁睁䵁䅁䅁权癄䅁䅁权湄权䅁权䙃䅂䅁允䅁䅁䅅䅁䙁䑁䬰㘱睎剐䅰䍄䉁䅁䅁䅂䅁䅁䅍䅄䅁䅁䅯䅒䅅䅁䅯朷䅯䅁䅯兦䅑䅁䅅䅁䉁䅁䅁兂䅁䅁䅁䥯汳兑杷允䅁䅁䅑䅁䑁䅁䅷䅁䭁䙁䉅䅁䭁佁䭫䅁䭁䝁䔸䅁䉁䅁䅁允䅁䅁䅕䅁䅁䅁煁啶䵁䅉䅅䅁䕁䅁䅁睁䵁䅁䅁权潁䅁䅁权浄权䅁权獄权䅁允䅁䅁䅅䅁佁䅁䅷䅁硁䍁䄴兏㉁䑁䅧䅁䵁䅉䅅䅁䕁䅁䅁睁䵁䅁䅁权䱃䅁䅁权畄权䅁权䑃䅂䅁允䅁䅁䅅䅁䙁䅁䅁䅁䅃睋䉨䍄䉁䅁䅁䅂䅁䅁䅍䅄䅁䅁䅯䅋䅁䅁䅯朵䅯䅁䅯睢䅑䅁䅅䅁䉁䅁䅁杄䭁䅁䅁杍畁䑁䅕李䅁䅁杷允䅁䅁䅑䅁䑁䅁䅷䅁䭁䍁䅧䅁䭁佁䭙䅁䭁䡁䕯䅁䉁䅁䅁允䅁䅁䄴䅄䅁䑁䅉杌ㅁ䑁䅉䅏䅁䅁杷允䅁䅁䅑䅁䑁䅁䅷䅁䭁䝁䅅䅁䭁佁䬴䅁䭁䝁䔰䅁䉁䅁䅁允䅁䅁䅕䅁䅁䩁慁啋䵅䅉䅅䅁䕁䅁䅁睁䵁䅁䅁权卄䅁䅁权灄权䅁权獄权䅁允䅁䅁䅅䅁䙁䅁䅁䅁杁午䈱䍄䉁䅁䅁䅂䅁䅁䅍䅄䅁䅁䅯䅋䅁䅁䅯朵䅯䅁䅯兣䅑䅁䅅䅁䉁䅁䅁杄䵁䅁䅁杍畁䑁䅍䅏㑁䅁䅁䍄䉁䅁䅁䅂䅁䅁䅍䅄䅁䅁䅯䅋䅁䅁䅯朵䅯䅁䅯兦䅑䅁䅅䅁䉁䅁䅁杄䵁䅁䅁免畁䑁䅧免㉁䅁䅁䍄䉁䅁䅁䅂䅁䅁䅍䅄䅁䅁䅯免䅁䅁䅯儶䅯䅁䅯䅣䅑䅁䅅䅁䉁䅁䅁兂䅁䅁䅁䕧䑫兑杷允䅁䅁䅑䅁䑁䅁䅷䅁䭁䙁䅷䅁䭁佁䭙䅁䭁䝁䔸䅁䉁䅁䅁允䅁䅁䄴䅄䅁䑁䅁杌㕁䑁䅍䅎䅁䅁杷允䅁䅁䅑䅁䑁䅁䅷䅁䭁䙁䅷䅁䭁佁䭙䅁䭁䡁䕁䅁䉁䅁䅁允䅁䅁䄴䅄䅁䑁䅅杌睁䑁䅙兏䅁䅁杷允䅁䅁䅑䅁䑁䅁䅷䅁䭁䍁䈰䅁䭁佁䬴䅁䭁䝁䔰䅁䉁䅁䅁允䅁䅁䅕䅁䅁䡁楨歎䵅䅉䅅䅁䕁䅁䅁睁䵁䅁䅁权捂䅁䅁权浄权䅁权䙃䅂䅁允䅁䅁䅅䅁佁䅁䅷䅁硁䍁䄴免穁䑁䅉䅁䵁䅉䅅䅁䕁䅁䅁睁䵁䅁䅁权灂䅁䅁权灄权䅁权療䅂䅁允䅁䅁䅅䅁䙁䅁䅁䅁䅃側䅢䍄䉁䅁䅁䅂䅁䅁䅍䅄䅁䅁䅯条䅁䅁䅯权䅁䅁䅯兂䅁䅁䅅䅁䉁䅁䅁兂䱃佢㝦晱䝅䅑杷允䅁䅁䅑䅁䑁䅁䅷䅁䭁䝁䅯䅁䭁佁䭫䅁䭁䥁䕍䅁䉁䅁䅁允䅁䅁䅕䅁䅁偁煁䕈䵅䅉䅅䅁䕁䅁䅁睁䵁䅁䅁权捂䅁䅁权浄权䅁权㥂䅂䅁允䅁䅁䅅䅁佁䅁䅷䅁硁䍁䄴免㉁䑁䅫䅁䵁䅉䅅䅁䕁䅁䅁睁䵁䅁䅁权瑃䅁䅁权湄权䅁权獄权䅁允䅁䅁䅅䅁䙁佁汏㡭村䉳䅆䍄䉁䅁䅁䅂䅁䅁䅍䅄䅁䅁䅯朷䅁䅁䅯朵䅯䅁䅯睧䅑䅁䅅䅁䉁䅁䅁杄䭁䅁䅁免畁䑁䅕兎䅁䅁杷允䅁䅁䅑䅁䑁䅁䅷䅁䭁偁䅧䅁䭁佁䭙䅁䭁䝁䔰䅁䉁䅁䅁允䅁䅁䄴䅄䅁䑁䅅杌㍁䑁䅧兏䅁䅁杷允䅁䅁䅑䅁䑁䅁䅷䅁䭁偁䅧䅁䭁佁䭙䅁䭁䡁䕁䅁䉁䅁䅁允䅁䅁䄴权䅁䑁䅅杌ㅁ䑁䅑䅁䵁䅉䅅䅁䕁䅁䅁睁䵁䅁䅁权捁允䅁权浄权䅁权䙃䅂䅁允䅁䅁䅅䅁佁䅁䅷䅁睁䍁䄴䅎硁䑁䅍䅁䵁䅉䅅䅁䕁䅁䅁睁䵁䅁䅁权㑄䅁䅁权浄权䅁权硂䅂䅁允䅁䅁䅅䅁佁䅁䅯䅁硁䍁䄴李ㅁ䅁䅁䍄䉁䅁䅁䅂䅁䅁䅍䅄䅁䅁䅯䄫䅁䅁䅯朵䅯䅁䅯全䅑䅁䅅䅁䉁䅁䅁杄䵁䅁䅁免畁䑁䅙兎硁䅁䅁䍄䉁䅁䅁䅂䅁䅁䅍䅄䅁䅁䅯睄䅅䅁䅯朵䅯䅁䅯䄷䅯䅁䅅䅁䉁䅁䅁杄䭁䅁䅁免畁䑁䅑兎䅁䅁杷允䅁䅁䅑䅁䑁䅁䅷䅁䭁䩁䅑䅁䭁佁䭣䅁䭁䝁䔸䅁䉁䅁䅁允䅁䅁䅕歯㉗⼸唳ぇ䵁䅉䅅䅁䕁䅁䅁睁䵁䅁䅁权偁允䅁权浄权䅁权療䅂䅁允䅁䅁䅅䅁佁䅁䅷䅁硁䍁䄴䅎㑁䑁䅉䅁䵁䅉䅅䅁䕁䅁䅁睁䵁䅁䅁权偁允䅁权浄权䅁权䙃䅂䅁允䅁䅁䅅䅁佁䅁䅯䅁硁䍁䄴䅎祁䅁䅁䍄䉁䅁䅁䅂䅁䅁䅍䅄䅁䅁䅯兹䅁䅁䅯儶䅯䅁䅯兢䅑䅁䅅䅁䉁䅁䅁兂䅁䅁䅁䡁浢䅷杷允䅁䅁䅑䅁䑁䅁䅷䅁䭁䱁䅅䅁䭁佁䭣䅁䭁䡁䔰䅁䉁䅁䅁允䅁䅁䅕瀳穘獮坙歁䵁䅉䅅䅁䕁䅁䅁睁䵁䅁䅁权湁䅁䅁权浄权䅁权㙂䅂䅁允䅁䅁䅅䅁佁䅁䅷䅁硁䍁䄴免ㅁ䑁䅙䅁䵁䅉䅅䅁䕁䅁䅁睁䵁䅁䅁权䡃允䅁权浄权䅁权睂䅂䅁允䅁䅁䅅䅁佁䅁䅷䅁硁䍁䄴睎ぁ䑁䅣䅁䵁䅉䅅䅁䕁䅁䅁睁䵁䅁䅁权湁䅁䅁权浄权䅁权睂䅂䅁允䅁䅁䅅䅁佁䅁䅯䅁硁䍁䄴免硁䅁䅁䍄䉁䅁䅁䅂䅁䅁䅍䅄䅁䅁䅯杳䅅䅁䅯儶䅯䅁䅯全䅑䅁䅅䅁䉁䅁䅁兂䅁䅁䅁䉎積兑杷允䅁䅁䅑䅁䑁䅁䅷䅁䭁䍁䅣䅁䭁佁䭙䅁䭁䡁䕅䅁䉁䅁䅁允䅁䅁䄴䅄䅁䑁䅅杌ぁ䑁䅉睎䅁䅁杷允䅁䅁䅑䅁䑁䅁䅷䅁䭁䱁䈸䅁䭁佁䭙䅁䭁佁䭷䅁䉁䅁䅁允䅁䅁䄴䅄䅁䑁䅁杌ㅁ䑁䅕睍䅁䅁杷允䅁䅁䅑䅁䑁䅁䅷䅁䭁䍁䅣䅁䭁佁䭙䅁䭁䥁䕍䅁䉁䅁䅁允䅁䅁䄴䅄䅁䑁䅅杌穁䑁䅫睍䅁䅁杷允䅁䅁䅑䅁䑁䅁䅷䅁䭁䑁偅䅁䭁佁䬰䅁䭁䥁䕍䅁䉁䅁䅁允䅁䅁䅕⼲⭬牡へ稴䴸䅉䅅䅁䕁䅁䅁睁䵁䅁䅁权湁䅁䅁权浄权䅁权㥂䅂䅁允䅁䅁䅅䅁佁䅁䅷䅁硁䍁䄴䅎硁䑁䅫䅁䵁䅉䅅䅁䕁䅁䅁睁䵁䅁䅁权婃䅁䅁权浄权䅁权獄权䅁允䅁䅁䅅䅁䭁䕁䅣䅁䵁䅉䅅䅁䕁䅁䅁睁䵁䅁䅁权療䅁䅁权湄权䅁权瑂䅂䅁允䅁䅁䅅䅁䙁䙁䨶瑮堫祮䅂䍄䉁䅁䅁䅂䅁䅁䅍䅄䅁䅁䅯六䅁䅁䅯朵䅯䅁䅯睢䅑䅁䅅䅁䉁䅁䅁杄䵁䅁䅁免畁䑁䅅睎ぁ䅁䅁䍄䉁䅁䅁䅂䅁䅁䅍䅄䅁䅁䅯六䅁䅁䅯朵䅯䅁䅯睧䅑䅁䅅䅁䉁䅁䅁杄䵁䅁䅁杍畁䑁䅑兏㉁䅁䅁䍄䉁䅁䅁䅂䅁䅁䅍䅄䅁䅁䅯䅄䅅䅁䅯眵䅯䅁䅯兦䅑䅁䅅䅁䉁䅁䅁兂摁橩汷䡆䈴䅑杷允䅁䅁䅑䅁䑁䅁䅷䅁䭁䙁䅕䅁䭁佁䭙䅁䭁佁䭷䅁䉁䅁䅁允䅁䅁䄴䅄䅁䑁䅁杌㍁䑁䅣兏䅁䅁杷允䅁䅁䅑䅁䑁䅁䅷䅁䭁䉁䅉䅁䭁佁䭙䅁䭁䝁䔰䅁䉁䅁䅁允䅁䅁䄴䅄䅁䑁䅅杌穁䑁䅕䅎䅁䅁杷允䅁䅁䅑䅁䑁䅁䅷䅁䭁䑁䈰䅁䭁䅁䅯䅁䭁䅁䍑䅁䉁䅁䅁允䅁䅁䅕呣䬰㘱睎稫䴸䅉䅅䅁䕁䅁䅁睁䵁䅁䅁权扂允䅁权灄权䅁权㥂䅂䅁允䅁䅁䅅䅁䙁䅁䅁䅁䅄稶䉊䍄䉁䅁䅁䅂䅁䅁䅍䅄䅁䅁䅯杮䅅䅁䅯朷䅯䅁䅯䄷䅯䅁䅅䅁䉁䅁䅁权䡂䅁䅁䍄䉁䅁䅁䅂䅁䅁䅍䅄䅁䅁䅯睮䅅䅁䅯朷䅯䅁䅯䄷䅯䅁䅅䅁䉁䅁䅁兂䅁䅁䅁䱇⬸兑杷允䅁䅁䅑䅁䑁䅁䅷䅁䭁䭁䉁䅁䭁佁䬴䅁䭁佁䭷䅁䉁䅁䅁允䅁䅁䅕䅁䅁䉁㑁歉䵅䅉䅅䅁䕁䅁䅁睁䵁䅁䅁权十䅁䅁权浄权䅁权㙂䅂䅁允䅁䅁䅅䅁佁䅁䅷䅁硁䍁䄴䅍㑁䑁䅑䅁䵁䅉䅅䅁䕁䅁䅁睁䵁䅁䅁权婂䅁䅁权浄权䅁权䑃䅂䅁允䅁䅁䅅䅁佁䅁䅷䅁睁䍁䄴䅎睁䑁䅉䅁䵁䅉䅅䅁䕁䅁䅁睁䵁䅁䅁权十䅁䅁权浄权䅁权睂䅂䅁允䅁䅁䅅䅁佁䅁䅷䅁硁䍁䄴睍㕁䑁䅑䅁䵁䅉䅅䅁䕁䅁䅁睁䵁䅁䅁权偂允䅁权灄权䅁权㥂䅂䅁允䅁䅁䅅䅁䙁䅁䅁䅁㑃剚䉆䍄䉁䅁䅁䅂䅁䅁䅍䅄䅁䅁䅯杅䅁䅁䅯朵䅯䅁䅯睧䅑䅁䅅䅁䉁䅁䅁杄䵁䅁䅁䅍畁䑁䅕䅏硁䅁䅁䍄䉁䅁䅁䅂䅁䅁䅍䅄䅁䅁䅯杅䅁䅁䅯朵䅯䅁䅯兦䅑䅁䅅䅁䉁䅁䅁杄䵁䅁䅁免畁䑁䅍䅎㑁䅁䅁䍄䉁䅁䅁䅂䅁䅁䅍䅄䅁䅁䅯朱䅅䅁䅯眵䅯䅁䅯来䅑䅁䅅䅁䉁䅁䅁兂捃䍸睃浣卧䅑杷允䅁䅁䅑䅁䑁䅁䅷䅁䭁䉁䈸䅁䭁佁䭙䅁䭁䝁䔰䅁䉁䅁䅁允䅁䅁䄴䅄䅁䑁䅅杌睁䑁䅫睎䅁䅁杷允䅁䅁䅑䅁䑁䅁䅷䅁䭁䥁䅅䅁䭁佁䭣䅁䭁䥁䕍䅁䉁䅁䅁允䅁䅁䅕婤奍䙂畚歍䵁䅉䅅䅁䕁䅁䅁睁䵁䅁䅁权晁允䅁权浄权䅁权睂䅂䅁允䅁䅁䅅䅁佁䅁䅷䅁硁䍁䄴䅍祁䑁䅙䅁䵁䅉䅅䅁䕁䅁䅁睁䵁䅁䅁权晁允䅁权浄权䅁权硂䅂䅁允䅁䅁䅅䅁佁䅁䅷䅁硁䍁䄴䅍穁䑁䅕䅁䵁䅉䅅䅁䕁䅁䅁睁䵁䅁䅁权剂䅁䅁权浄权䅁权獄权䅁允䅁䅁䅅䅁䭁䕁䅣䅁䵁䅉䅅䅁䕁䅁䅁睁䵁䅁䅁权ぁ䅁䅁权浄权䅁权䙃䅂䅁允䅁䅁䅅䅁佁䅁䅷䅁穁䍁䄴杍㕁䑁䅕䅁䵁䅉䅅䅁䕁䅁䅁睁䵁䅁䅁权䡃䅁䅁权湄权䅁权䑃䅂䅁允䅁䅁䅅䅁䙁䅁獩䙈歰⽏⽳䍄䉁䅁䅁䅂䅁䅁䅍䅄䅁䅁䅯杉䅅䅁䅯权䅁䅁䅯䅂䅉䅁䅅䅁䉁䅁䅁兂獃䙈歰㥏㤯睐杷允䅁䅁䅑䅁䑁䅁䅷䅁䭁䑁䅑䅁䭁佁䭙䅁䭁䡁䔰䅁䉁䅁䅁允䅁䅁䄴䅄䅁䑁䅍杌ㅁ䑁䅁李䅁䅁杷允䅁䅁䅑䅁䑁䅁䅷䅁䭁䕁䅧䅁䭁佁䭙䅁䭁佁䭷䅁䉁䅁䅁允䅁䅁䄴䅄䅁䑁䅅杌㑁䑁䅉免䅁䅁杷允䅁䅁䅑䅁䑁䅁䅷䅁䭁䕁䅧䅁䭁佁䭙䅁䭁䝁䔰䅁䉁䅁䅁允䅁䅁䄴䅄䅁䑁䅅杌㍁䑁䅙睎䅁䅁杷允䅁䅁䅑䅁䑁䅁䅷䅁䭁䕁䅧䅁䭁佁䭙䅁䭁䡁䕁䅁䉁䅁䅁允䅁䅁䄴䅄䅁䑁䅉杌祁䑁䅅睍䅁䅁杷允䅁䅁䅑䅁䑁䅁䅷䅁䭁䭁䉙䅁䭁佁䭙䅁䭁䡁䕁䅁䉁䅁䅁允䅁䅁䄴䅄䅁䑁䅁杌㍁䑁䅫兎䅁䅁杷允䅁䅁䅑䅁䑁䅁䅷䅁䭁䕁䅧䅁䭁佁䭙䅁䭁䥁䕕䅁䉁䅁䅁允䅁䅁䄴䅄䅁䑁䅅杌㍁䑁䅙䅎䅁䅁杷允䅁䅁䅑䅁䑁䅁䅷䅁䭁䕁䅧䅁䭁佁䭙䅁䭁䡁䔰䅁䉁䅁䅁允䅁䅁䄴䅄䅁䑁䅅杌㑁䑁䅉睎䅁䅁杷允䅁䅁䅑䅁䑁䅁䅷䅁䭁乁䄰䅁䭁佁䬴䅁䭁䝁䔰䅁䉁䅁䅁允䅁䅁䅕䅁䅁䱁呂䕍䵅䅉䅅䅁䕁䅁䅁睁䵁䅁䅁权慁䅁䅁权浄权䅁权獄权䅁允䅁䅁䅅䅁佁䅁䅷䅁祁䍁䄴䅍穁䑁䅙䅁䵁䅉䅅䅁䕁䅁䅁睁䵁䅁䅁权慁䅁䅁权浄权䅁权睂䅂䅁允䅁䅁䅅䅁佁䅁䅷䅁硁䍁䄴兏㑁䑁䅙䅁䵁䅉䅅䅁䕁䅁䅁睁䵁䅁䅁权穃䅁䅁权湄权䅁权㙂䅂䅁允䅁䅁䅅䅁䙁䍁硣䭃捷桗䅆䍄䉁䅁䅁䅂䅁䅁䅍䅄䅁䅁䅯兣䅅䅁䅯儶䅯䅁䅯兣䅑䅁䅅䅁䉁䅁䅁兂䅁䅁䅁䙌呣兑杷允䅁䅁䅑䅁䑁䅁䅷䅁䭁䉁䅯䅁䭁佁䭙䅁䭁䥁䕕䅁䉁䅁䅁允䅁䅁䄴䅄䅁䑁䅉杌睁䑁䅅李䅁䅁杷允䅁䅁䅑䅁䑁䅁䅷䅁䭁䍁䈸䅁䭁佁䬴䅁䭁䡁䕁䅁䉁䅁䅁允䅁䅁䅕䅁䅁乁杄啁䵅䅉䅅䅁䕁䅁䅁睁䵁䅁䅁权㡁䅁䅁权湄权䅁权䑃䅂䅁允䅁䅁䅅䅁䙁䥁牘払敧卂䄱䍄䉁䅁䅁䅂䅁䅁䅍䅄䅁䅁䅯児䅁䅁䅯眵䅯䅁䅯睧䅑䅁䅅䅁䉁䅁䅁兂䙃ㄶ㑇杈瑕䅑杷允䅁䅁䅑䅁䑁䅁䅷䅁䭁䱁䅁䅁䭁佁䭙䅁䭁䥁䕕䅁䉁䅁䅁允䅁䅁䄴权䅁䑁䅅杌ㅁ䑁䅫䅁䵁䅉䅅䅁䕁䅁䅁睁䵁䅁䅁权灁允䅁权浄权䅁权睂䅂䅁允䅁䅁䅅䅁佁䅁䅷䅁睁䍁䄴兏祁䑁䅅䅁䵁䅉䅅䅁䕁䅁䅁睁䵁䅁䅁权灁允䅁权浄权䅁权䙃䅂䅁允䅁䅁䅅䅁佁䅁䅷䅁硁䍁䄴睍穁䑁䅅䅁䵁䅉䅅䅁䕁䅁䅁睁䵁䅁䅁权⭁䅁䅁权浄权䅁权獄权䅁允䅁䅁䅅䅁佁䅁䅷䅁硁䍁䄴杍㕁䑁䅉䅁䵁䅉䅅䅁䕁䅁䅁睁䵁䅁䅁权允䅁䅁权湄权䅁权䙃䅂䅁允䅁䅁䅅䅁䙁䥁坣挲㌷砰䅖䍄䉁䅁䅁䅂䅁䅁䅍䅄䅁䅁䅯䅖䅁䅁䅯眵䅯䅁䅯来䅑䅁䅅䅁䉁䅁䅁权䡂䅁䅁䍄䉁䅁䅁䅂䅁䅁䅍䅄䅁䅁䅯条䅁䅁䅯朷䅯䅁䅯兦䅑䅁䅅䅁䉁䅁䅁兂䅁䅁䅁䙰睕兑杷允䅁䅁䅑䅁䑁䅁䅷䅁䭁䑁䄴䅁䭁佁䭙䅁䭁䝁䔸䅁䉁䅁䅁允䅁䅁䄴权䅁䑁䅅杌ぁ䑁䅫䅁䵁䅉䅅䅁䕁䅁䅁睁䵁䅁䅁权⭁䅁䅁权浄权䅁权㙂䅂䅁允䅁䅁䅅䅁佁䅁䅷䅁硁䍁䄴䅎硁䑁䅣䅁䵁䅉䅅䅁䕁䅁䅁睁䵁䅁䅁权⭁䅁䅁权浄权䅁权䙃䅂䅁允䅁䅁䅅䅁佁䅁䅷䅁硁䍁䄴免硁䑁䅣䅁䵁䅉䅅䅁䕁䅁䅁睁䵁䅁䅁权慃䅁䅁权灄权䅁权㥂䅂䅁允䅁䅁䅅䅁䙁䅁䅁䅁兄穤䉤䍄䉁䅁䅁䅂䅁䅁䅍䅄䅁䅁䅯材䅁䅁䅯朵䅯䅁䅯睧䅑䅁䅅䅁䉁䅁䅁杄䵁䅁䅁免畁䑁䅅䅍ㅁ䅁䅁䍄䉁䅁䅁䅂䅁䅁䅍䅄䅁䅁䅯李䅅䅁䅯眵䅯䅁䅯兦䅑䅁䅅䅁䉁䅁䅁兂摁浗㝑〳䈸䅑杷允䅁䅁䅑䅁䑁䅁䅷䅁䭁䩁䈴䅁䭁佁䭣䅁䭁䡁䕅䅁䉁䅁䅁允䅁䅁䅕䅄牉硨婢啃䵁䅉䅅䅁䕁䅁䅁睁䵁䅁䅁权畁允䅁权浄权䅁权獄权䅁允䅁䅁䅅䅁佁䅁䅷䅁穁䍁䄴䅍㍁䑁䅑䅁䵁䅉䅅䅁䕁䅁䅁睁䵁䅁䅁权噃允䅁权畄权䅁权睂䅂䅁允䅁䅁䅅䅁䙁䅁䅁䝁䡃䭙䉌䍄䉁䅁䅁䅂䅁䅁䅍䅄䅁䅁䅯杌䅅䅁䅯朵䅯䅁䅯兢䅑䅁䅅䅁䉁䅁䅁杄䵁䅁䅁杍畁䑁䅫睍硁䅁䅁䍄䉁䅁䅁䅂䅁䅁䅍䅄䅁䅁䅯睏䅁䅁䅯眵䅯䅁䅯兣䅑䅁䅅䅁䉁䅁䅁兂㙄浦㡱䙤積䅑杷允䅁䅁䅑䅁䑁䅁䅷䅁䭁䍁䈴䅁䭁佁䭙䅁䭁䝁䔸䅁䉁䅁䅁允䅁䅁䄴䅄䅁䑁䅉杌ぁ䑁䅑䅏䅁䅁杷允䅁䅁䅑䅁䑁䅁䅷䅁䭁䍁䈴䅁䭁佁䭙䅁䭁䡁䕅䅁䉁䅁䅁允䅁䅁䄴䅄䅁䑁䅅杌祁䑁䅑杍䅁䅁杷允䅁䅁䅑䅁䑁䅁䅷䅁䭁乁䉕䅁䭁佁䭫䅁䭁䝁䔰䅁䉁䅁䅁允䅁䅁䅕䅁䅁䵁硄啅䵅䅉䅅䅁䕁䅁䅁睁䵁䅁䅁权剄䅁䅁权浄权䅁权獄权䅁允䅁䅁䅅䅁佁䅁䅷䅁睁䍁䄴䅏穁䑁䅕䅁䵁䅉䅅䅁䕁䅁䅁睁䵁䅁䅁权剄䅁䅁权浄权䅁权療䅂䅁允䅁䅁䅅䅁佁䅁䅷䅁睁䍁䄴䅏穁䑁䅧䅁䵁䅉䅅䅁䕁䅁䅁睁䵁䅁䅁权剄䅁䅁权浄权䅁权䙃䅂䅁允䅁䅁䅅䅁佁䅁䅷䅁睁䍁䄴睎祁䑁䅙䅁䵁䅉䅅䅁䕁䅁䅁睁䵁䅁䅁权捁允䅁权畄权䅁权䙃䅂䅁允䅁䅁䅅䅁䙁䅁䅁䅁允剄䉖䍄䉁䅁䅁䅂䅁䅁䅍䅄䅁䅁䅯儰䅁䅁䅯朵䅯䅁䅯睧䅑䅁䅅䅁䉁䅁䅁杄䵁䅁䅁䅍畁䑁䅣䅏穁䅁䅁䍄䉁䅁䅁䅂䅁䅁䅍䅄䅁䅁䅯入䅅䅁䅯朷䅯䅁䅯睢䅑䅁䅅䅁䉁䅁䅁兂䅁䅁䅁䘫桯兑杷允䅁䅁䅑䅁䑁䅁䅷䅁䭁䱁䉷䅁䭁佁䭙䅁䭁䥁䕕䅁䉁䅁䅁允䅁䅁䄴䅄䅁䑁䅍杌祁䑁䅕兏䅁䅁杷允䅁䅁䅑䅁䑁䅁䅷䅁䭁䅁䅍䅁䭁佁䬴䅁䭁䡁䕅䅁䉁䅁䅁允䅁䅁䅕䅁䅁䍁慃啈䵅䅉䅅䅁䕁䅁䅁睁䵁䅁䅁权䑁允䅁权灄权䅁权療䅂䅁允䅁䅁䅅䅁䙁䅁䅁䅁獄歲䉒䍄䉁䅁䅁䅂䅁䅁䅍䅄䅁䅁䅯兇䅅䅁䅯儶䅯䅁䅯兦䅑䅁䅅䅁䉁䅁䅁兂䅁䅁䅁佑㠴兑杷允䅁䅁䅑䅁䑁䅁䅷䅁䭁佁䅍䅁䭁佁䭣䅁䭁䡁䕅䅁䉁䅁䅁允䅁䅁䅕⼵灵搸乊爰䴸䅉䅅䅁䕁䅁䅁睁䵁䅁䅁权睁允䅁权浄权䅁权瑂䅂䅁允䅁䅁䅅䅁佁䅁䅷䅁睁䍁䄴免睁䑁䅣䅁䵁䅉䅅䅁䕁䅁䅁睁䵁䅁䅁权睁允䅁权浄权䅁权硂䅂䅁允䅁䅁䅅䅁佁䅁䅷䅁睁䍁䄴杍祁䑁䅧䅁䵁䅉䅅䅁䕁䅁䅁睁䵁䅁䅁权求允䅁权灄权䅁权㙂䅂䅁允䅁䅁䅅䅁䙁䅁䅁䅁睁䍡䉤䍄䉁䅁䅁䅂䅁䅁䅍䅄䅁䅁䅯䅏䅅䅁䅯朵䅯䅁䅯䄷䅯䅁䅅䅁䉁䅁䅁权䡂䅁䅁䍄䉁䅁䅁䅂䅁䅁䅍䅄䅁䅁䅯兴䅅䅁䅯朵䅯䅁䅯䅣䅑䅁䅅䅁䉁䅁䅁杄䵁䅁䅁䅍畁䑁䅫䅍祁䅁䅁䍄䉁䅁䅁䅂䅁䅁䅍䅄䅁䅁䅯䅏䅅䅁䅯朵䅯䅁䅯睧䅑䅁䅅䅁䉁䅁䅁权䡂䅁䅁䍄䉁䅁䅁䅂䅁䅁䅍䅄䅁䅁䅯睂䅁䅁䅯眵䅯䅁䅯来䅑䅁䅅䅁䉁䅁䅁兂睃浣剩堷慷䅑杷允䅁䅁䅑䅁䑁䅁䅷䅁䭁䭁䅍䅁䭁佁䭙䅁䭁佁䭷䅁䉁䅁䅁允䅁䅁䄴䅄䅁䑁䅁杌㕁䑁䅑䅎䅁䅁杷允䅁䅁䅑䅁䑁䅁䅷䅁䭁䭁䅍䅁䭁佁䭙䅁䭁䡁䕯䅁䉁䅁䅁允䅁䅁䄴䅄䅁䑁䅁杌㕁䑁䅣兏䅁䅁杷允䅁䅁䅑䅁䑁䅁䅷䅁䭁䭁䅍䅁䭁佁䭙䅁䭁䡁䕁䅁䉁䅁䅁允䅁䅁䄴䅄䅁䑁䅁杌㕁䑁䅧䅎䅁䅁杷允䅁䅁䅑䅁䑁䅁䅷䅁䭁䭁䅍䅁䭁佁䭙䅁䭁䡁䕅䅁䉁䅁䅁允䅁䅁䄴䅄䅁䑁䅁杌㕁䑁䅧䅎䅁䅁杷允䅁䅁䅑䅁䑁䅁䅷䅁䭁䭁䅍䅁䭁佁䭙䅁䭁䥁䕍䅁䉁䅁䅁允䅁䅁䄴䅂䅁䑁䅅䅁䵁䅉䅅䅁䕁䅁䅁睁䵁䅁䅁权橃䅁䅁权浄权䅁权㥂䅂䅁允䅁䅁䅅䅁佁䅁䅷䅁硁䍁䄴䅍穁䑁䅅䅁䵁䅉䅅䅁䕁䅁䅁睁䵁䅁䅁权⽃䅁䅁权畄权䅁权療䅂䅁允䅁䅁䅅䅁䙁䅁䅁䅁元䍦䉆䍄䉁䅁䅁䅂䅁䅁䅍䅄䅁䅁䅯䅥䅅䅁䅯儶䅯䅁䅯来䅑䅁䅅䅁䉁䅁䅁兂䅁䅁䅁䡁湄䅑杷允䅁䅁䅑䅁䑁䅁䅷䅁䭁䭁䈴䅁䭁䅁䅑䅁䭁䅁䅕䅁䉁䅁䅁允䅁䅁䅕䅁䅁䉙煊歙䵅䅉䅅䅁䕁䅁䅁睁䵁䅁䅁权汄䅁䅁权䉁杁䅁权䑁杁䅁允䅁䅁䅅䅁䙁偁奖䙹换敭䅒䍄䉁䅁䅁䅂䅁䅁䅍䅄䅁䅁䅯儸䅁䅁䅯朵䅯䅁䅯兢䅑䅁䅅䅁䉁䅁䅁杄䵁䅁䅁杍畁䑁䅉兏㑁䅁䅁䍄䉁䅁䅁䅂䅁䅁䅍䅄䅁䅁䅯儸䅁䅁䅯朵䅯䅁䅯兣䅑䅁䅅䅁䉁䅁䅁杄䵁䅁䅁杍畁䑁䅑兎穁䅁䅁䍄䉁䅁䅁䅂䅁䅁䅍䅄䅁䅁䅯儶䅅䅁䅯儶䅯䅁䅯睧䅑䅁䅅䅁䉁䅁䅁兂䅁䅁䅁偳癍兑杷允䅁䅁䅑䅁䑁䅁䅷䅁䭁乁䅉䅁䭁佁䬴䅁䭁䝁䔰䅁䉁䅁䅁允䅁䅁䅕䅁䅁䱁佪歐䵅䅉䅅䅁䕁䅁䅁睁䵁䅁䅁权硄䅁䅁权浄权䅁权䑃䅂䅁允䅁䅁䅅䅁佁䅁䅷䅁祁䍁䄴兎穁䑁䅣䅁䵁䅉䅅䅁䕁䅁䅁睁䵁䅁䅁权㍄䅁䅁权浄权䅁权獄权䅁允䅁䅁䅅䅁佁䅁䅷䅁睁䍁䄴杍ㅁ䑁䅣䅁䵁䅉䅅䅁䕁䅁䅁睁䵁䅁䅁权㍄䅁䅁权浄权䅁权療䅂䅁允䅁䅁䅅䅁佁䅁䅷䅁睁䍁䄴杍㕁䑁䅙䅁䵁䅉䅅䅁䕁䅁䅁睁䵁䅁䅁权䍂允䅁权浄权䅁权瑂䅂䅁允䅁䅁䅅䅁佁䅁䅷䅁硁䍁䄴杍ㅁ䑁䅍䅁䵁䅉䅅䅁䕁䅁䅁睁䵁䅁䅁权㑂允䅁权浄权䅁权瑂䅂䅁允䅁䅁䅅䅁佁䅁䅷䅁硁䍁䄴免㍁䑁䅅䅁䵁䅉䅅䅁䕁䅁䅁睁䵁䅁䅁权療䅁䅁权畄权䅁权䑃䅂䅁允䅁䅁䅅䅁䙁䅁䅁䅁い桨䉖䍄䉁䅁䅁䅂䅁䅁䅍䅄䅁䅁䅯村䅅䅁䅯朵䅯䅁䅯兦䅑䅁䅅䅁䉁䅁䅁杄䵁䅁䅁免畁䑁䅣䅍ㅁ䅁䅁䍄䉁䅁䅁䅂䅁䅁䅍䅄䅁䅁䅯杬䅁䅁䅯儶䅯䅁䅯全䅑䅁䅅䅁䉁䅁䅁兂䅁䅁䅁䤰㉄䅑杷允䅁䅁䅑䅁䑁䅁䅷䅁䭁䉁䈴䅁䭁佁䭣䅁䭁䥁䕕䅁䉁䅁䅁允䅁䅁䅕兇坒楄礲啇䵁䅉䅅䅁䕁䅁䅁睁䵁䅁䅁权权䅁䅁权浄权䅁权䑃䅂䅁允䅁䅁䅅䅁佁䅁䅷䅁穁䍁䄴兏睁䑁䅕䅁䵁䅉䅅䅁䕁䅁䅁睁䵁䅁䅁权䙂允䅁权浄权䅁权硂䅂䅁允䅁䅁䅅䅁佁䅁䅷䅁硁䍁䄴睍ㅁ䑁䅉䅁䵁䅉䅅䅁䕁䅁䅁睁䵁䅁䅁权䵁允䅁权灄权䅁权療䅂䅁允䅁䅁䅅䅁䙁䅁䅁䅁杁祘䉊䍄䉁䅁䅁䅂䅁䅁䅍䅄䅁䅁䅯兒䅅䅁䅯朵䅯䅁䅯兦䅑䅁䅅䅁䉁䅁䅁杄䵁䅁䅁免畁䑁䅑睍ぁ䅁䅁䍄䉁䅁䅁䅂䅁䅁䅍䅄䅁䅁䅯兣䅁䅁䅯朵䅯䅁䅯䄷䅯䅁䅅䅁䉁䅁䅁杄䵁䅁䅁免畁䑁䅙䅍穁䅁䅁䍄䉁䅁䅁䅂䅁䅁䅍䅄䅁䅁䅯兣䅁䅁䅯朵䅯䅁䅯全䅑䅁䅅䅁䉁䅁䅁杄䵁䅁䅁免畁䑁䅉睍祁䅁䅁䍄䉁䅁䅁䅂䅁䅁䅍䅄䅁䅁䅯朹䅁䅁䅯朷䅯䅁䅯全䅑䅁䅅䅁䉁䅁䅁兂䅁䅁䅁䝙湁兑杷允䅁䅁䅑䅁䑁䅁䅷䅁䭁䩁䉣䅁䭁䅁䅯䅁䭁䅁䍑䅁䉁䅁䅁允䅁䅁䅕扉祂䩡瑈啁䵁䅉䅅䅁䕁䅁䅁睁䵁䅁䅁权硂䅁䅁权浄权䅁权㥂䅂䅁允䅁䅁䅅䅁佁䅁䅷䅁硁䍁䄴䅍㉁䑁䅣䅁䵁䅉䅅䅁䕁䅁䅁睁䵁䅁䅁权⽃䅁䅁权浄权䅁权療䅂䅁允䅁䅁䅅䅁佁䅁䅷䅁硁䍁䄴免祁䑁䅙䅁䵁䅉䅅䅁䕁䅁䅁睁䵁䅁䅁权⽃䅁䅁权浄权䅁权㙂䅂䅁允䅁䅁䅅䅁佁䅁䅷䅁硁䍁䄴免硁䑁䅫䅁䵁䅉䅅䅁䕁䅁䅁睁䵁䅁䅁权⽃䅁䅁权浄权䅁权睂䅂䅁允䅁䅁䅅䅁佁䅁䅷䅁硁䍁䄴免ぁ䑁䅣䅁䵁䅉䅅䅁䕁䅁䅁睁䵁䅁䅁权佄䅁䅁权湄权䅁权療䅂䅁允䅁䅁䅅䅁䙁䉁癳匳䝑剁䄵䍄䉁䅁䅁䅂䅁䅁䅍䅄䅁䅁䅯睶䅁䅁䅯朵䅯䅁䅯全䅑䅁䅅䅁䉁䅁䅁杄䵁䅁䅁免畁䑁䅅䅏㉁䅁䅁䍄䉁䅁䅁䅂䅁䅁䅍䅄䅁䅁䅯睙䅅䅁䅯眵䅯䅁䅯兦䅑䅁䅅䅁䉁䅁䅁兂塁挲㌷⭕䝍䅑杷允䅁䅁䅑䅁䑁䅁䅷䅁䭁䱁䄸䅁䭁佁䭙䅁䭁䥁䕍䅁䉁䅁䅁允䅁䅁䄴䅄䅁䑁䅅杌硁䑁䅙免䅁䅁杷允䅁䅁䅑䅁䑁䅁䅷䅁䭁偁䅣䅁䭁佁䬴䅁䭁䝁䔸䅁䉁䅁䅁允䅁䅁䅕䅁䅁䅁橨歍䵅䅉䅅䅁䕁䅁䅁睁䵁䅁䅁权䵂允䅁权浄权䅁权療䅂䅁允䅁䅁䅅䅁佁䅁䅷䅁硁䍁䄴睍㍁䑁䅉䅁䵁䅉䅅䅁䕁䅁䅁睁䵁䅁䅁权剄允䅁权湄权䅁权硂䅂䅁允䅁䅁䅅䅁䙁䑁ㄸ牘䩰䅄䄵䍄䉁䅁䅁䅂䅁䅁䅍䅄䅁䅁䅯䅔䅅䅁䅯朵䅯䅁䅯全䅑䅁䅅䅁䉁䅁䅁杄䵁䅁䅁免畁䑁䅙杍㑁䅁䅁䍄䉁䅁䅁䅂䅁䅁䅍䅄䅁䅁䅯䅔䅅䅁䅯朵䅯䅁䅯睧䅑䅁䅅䅁䉁䅁䅁杄䵁䅁䅁免畁䑁䅕兏ぁ䅁䅁䍄䉁䅁䅁䅂䅁䅁䅍䅄䅁䅁䅯兕䅅䅁䅯朵䅯䅁䅯睢䅑䅁䅅䅁䉁䅁䅁杄䵁䅁䅁䅍畁䑁䅧睎㕁䅁䅁䍄䉁䅁䅁䅂䅁䅁䅍䅄䅁䅁䅯睇䅁䅁䅯朵䅯䅁䅯来䅑䅁䅅䅁䉁䅁䅁杄䵁䅁䅁免畁䑁䅅睎穁䅁䅁䍄䉁䅁䅁䅂䅁䅁䅍䅄䅁䅁䅯杤䅁䅁䅯朵䅯䅁䅯兣䅑䅁䅅䅁䉁䅁䅁杄䭁䅁䅁免畁䑁䅉李䅁䅁杷允䅁䅁䅑䅁䑁䅁䅷䅁䭁䉁䅳䅁䭁佁䭙䅁䭁䡁䕅䅁䉁䅁䅁允䅁䅁䄴权䅁䑁䅅杌硁䑁䅅䅁䵁䅉䅅䅁䕁䅁䅁睁䵁䅁䅁权扁䅁䅁权浄权䅁权䑃䅂䅁允䅁䅁䅅䅁佁䅁䅷䅁硁䍁䄴免硁䑁䅑䅁䵁䅉䅅䅁䕁䅁䅁睁䵁䅁䅁权扁䅁䅁权浄权䅁权㥂䅂䅁允䅁䅁䅅䅁佁䅁䅷䅁硁䍁䄴䅍㉁䑁䅕䅁䵁䅉䅅䅁䕁䅁䅁睁䵁䅁䅁权㍁允䅁权浄权䅁权療䅂䅁允䅁䅁䅅䅁佁䅁䅷䅁硁䍁䄴免硁䑁䅍䅁䵁䅉䅅䅁䕁䅁䅁睁䵁䅁䅁权㍁允䅁权浄权䅁权㙂䅂䅁允䅁䅁䅅䅁佁䅁䅷䅁硁䍁䄴免㕁䑁䅙䅁䵁䅉䅅䅁䕁䅁䅁睁䵁䅁䅁权㍁允䅁权浄权䅁权䑃䅂䅁允䅁䅁䅅䅁佁䅁䅯䅁睁䍁䄴䅏㑁䅁䅁䍄䉁䅁䅁䅂䅁䅁䅍䅄䅁䅁䅯朶䅁䅁䅯朵䅯䅁䅯兢䅑䅁䅅䅁䉁䅁䅁杄䵁䅁䅁睍畁䑁䅁䅏硁䅁䅁䍄䉁䅁䅁䅂䅁䅁䅍䅄䅁䅁䅯杙䅁䅁䅯朷䅯䅁䅯兢䅑䅁䅅䅁䉁䅁䅁兂䅁䅁䅁乏穉兑杷允䅁䅁䅑䅁䑁䅁䅷䅁䭁䱁䄴䅁䭁佁䭙䅁䭁䡁䕁䅁䉁䅁䅁允䅁䅁䄴䅄䅁䑁䅍杌ㅁ䑁䅉兏䅁䅁杷允䅁䅁䅑䅁䑁䅁䅷䅁䭁䥁䅯䅁䭁䅁䅯䅁䭁䅁䅕䅁䉁䅁䅁允䅁䅁䅕䥕堲桢䑋䐷䴸䅉䅅䅁䕁䅁䅁睁䵁䅁䅁权煄䅁䅁权浄权䅁权療䅂䅁允䅁䅁䅅䅁佁䅁䅷䅁祁䍁䄴䅏硁䑁䅍䅁䵁䅉䅅䅁䕁䅁䅁睁䵁䅁䅁权允䅁䅁权浄权䅁权獄权䅁允䅁䅁䅅䅁佁䅁䅷䅁硁䍁䄴䅎穁䑁䅍䅁䵁䅉䅅䅁䕁䅁䅁睁䵁䅁䅁权楁䅁䅁权湄权䅁权䑃䅂䅁允䅁䅁䅅䅁䙁佁浫免獩䅈䅂䍄䉁䅁䅁䅂䅁䅁䅍䅄䅁䅁䅯克䅅䅁䅯儶䅯䅁䅯兦䅑䅁䅅䅁䉁䅁䅁兂䅁䅁䅁䵷㕮䅑杷允䅁䅁䅑䅁䑁䅁䅷䅁䭁䱁䉕䅁䭁佁䭫䅁䭁䡁䕅䅁䉁䅁䅁允䅁䅁䅕䅁䅁佁敃う䵅䅉䅅䅁䕁䅁䅁睁䵁䅁䅁权允䅁䅁权浄权䅁权療䅂䅁允䅁䅁䅅䅁佁䅁䅷䅁硁䍁䄴䅎㍁䑁䅣䅁䵁䅉䅅䅁䕁䅁䅁睁䵁䅁䅁权䝃允䅁权畄权䅁权睂䅂䅁允䅁䅁䅅䅁䙁䅁䅁䅁奁䅄䈱䍄䉁䅁䅁䅂䅁䅁䅍䅄䅁䅁䅯䅅䅁䅁䅯朵䅯䅁䅯兣䅑䅁䅅䅁䉁䅁䅁杄䵁䅁䅁免畁䑁䅕杍ㅁ䅁䅁䍄䉁䅁䅁䅂䅁䅁䅍䅄䅁䅁䅯兪䅅䅁䅯朷䅯䅁䅯睧䅑䅁䅅䅁䉁䅁䅁兂䅁䅁䅁䡳核兑杷允䅁䅁䅑䅁䑁䅁䅷䅁䭁䍁䄴䅁䭁佁䭙䅁䭁䝁䔸䅁䉁䅁䅁允䅁䅁䄴䅄䅁䑁䅁杌穁䑁䅑免䅁䅁杷允䅁䅁䅑䅁䑁䅁䅷䅁䭁䍁䄴䅁䭁佁䭙䅁䭁䡁䕯䅁䉁䅁䅁允䅁䅁䄴䅄䅁䑁䅁杌穁䑁䅧兎䅁䅁杷允䅁䅁䅑䅁䑁䅁䅷䅁䭁乁䈴䅁䭁佁䭣䅁䭁䡁䔰䅁䉁䅁䅁允䅁䅁䅕灰䕶䱉祃ぉ䵁䅉䅅䅁䕁䅁䅁睁䵁䅁䅁权奂允䅁权浄权䅁权瑂䅂䅁允䅁䅁䅅䅁佁䅁䅷䅁硁䍁䄴䅍㉁䑁䅅䅁䵁䅉䅅䅁䕁䅁䅁睁䵁䅁䅁权奂允䅁权浄权䅁权㥂䅂䅁允䅁䅁䅅䅁佁䅁䅷䅁硁䍁䄴䅎穁䑁䅍䅁䵁䅉䅅䅁䕁䅁䅁睁䵁䅁䅁权穁允䅁权浄权䅁权獄权䅁允䅁䅁䅅䅁佁䅁䅷䅁硁䍁䄴兎祁䑁䅉䅁䵁䅉䅅䅁䕁䅁䅁睁䵁䅁䅁权穁允䅁权浄权䅁权瑂䅂䅁允䅁䅁䅅䅁佁䅁䅷䅁硁䍁䄴兎祁䑁䅍䅁䵁䅉䅅䅁䕁䅁䅁睁䵁䅁䅁权穁允䅁权浄权䅁权睂䅂䅁允䅁䅁䅅䅁佁䅁䅯䅁硁䍁䄴李ㅁ䅁䅁䍄䉁䅁䅁䅂䅁䅁䅍䅄䅁䅁䅯䅣䅅䅁䅯眵䅯䅁䅯䅣䅑䅁䅅䅁䉁䅁䅁兂湄㘫确欰眰䅑杷允䅁䅁䅑䅁䑁䅁䅷䅁䭁䑁䉍䅁䭁佁䭙䅁䭁䥁䕕䅁䉁䅁䅁允䅁䅁䄴䅄䅁䑁䅅杌ㅁ䑁䅍兎䅁䅁杷允䅁䅁䅑䅁䑁䅁䅷䅁䭁䭁䉣䅁䭁䅁䍅䅁䭁䅁䍕䅁䉁䅁䅁允䅁䅁䅕甲夵⭹牺唷䵁䅉䅅䅁䕁䅁䅁睁䵁䅁䅁权潄允䅁权畄权䅁权㥂䅂䅁允䅁䅁䅅䅁䙁䅁䅁䅁兂癭䅨䍄䉁䅁䅁䅂䅁䅁䅍䅄䅁䅁䅯兲䅁䅁䅯眵䅯䅁䅯兢䅑䅁䅅䅁䉁䅁䅁兂穂䩡瑈䑦䐸䅑杷允䅁䅁䅑䅁䑁䅁䅷䅁䭁乁䉕䅁䭁佁䭙䅁䭁䥁䕕䅁䉁䅁䅁允䅁䅁䄴䅄䅁䑁䅉杌ぁ䑁䅙兏䅁䅁杷允䅁䅁䅑䅁䑁䅁䅷䅁䭁䉁䉧䅁䭁佁䭙䅁䭁䝁䔰䅁䉁䅁䅁允䅁䅁䄴䅄䅁䑁䅁杌穁䑁䅧睎䅁䅁杷允䅁䅁䅑䅁䑁䅁䅷䅁䭁䉁䉧䅁䭁佁䭙䅁䭁䡁䕁䅁䉁䅁䅁允䅁䅁䄴䅄䅁䑁䅁杌穁䑁䅧䅏䅁䅁杷允䅁䅁䅑䅁䑁䅁䅷䅁䭁䝁䈴䅁䭁佁䭣䅁䭁䡁䔰䅁䉁䅁䅁允䅁䅁䅕瑃橥䑣䬰歋䵁䅉䅅䅁䕁䅁䅁睁䵁䅁䅁权噂䅁䅁权畄权䅁权㥂䅂䅁允䅁䅁䅅䅁䙁䅁䅁䅁䅃攸䅄䍄䉁䅁䅁䅂䅁䅁䅍䅄䅁䅁䅯䅇䅅䅁䅯朵䅯䅁䅯全䅑䅁䅅䅁䉁䅁䅁杄䵁䅁䅁䅍畁䑁䅑䅍㑁䅁䅁䍄䉁䅁䅁䅂䅁䅁䅍䅄䅁䅁䅯儸䅁䅁䅯允䅉䅁䅯睁䅉䅁䅅䅁䉁䅁䅁兂歁估䱓猵䍲䅑杷允䅁䅁䅑䅁䑁䅁䅷䅁䭁䝁䅳䅁䭁佁䭙䅁䭁䡁䕯䅁䉁䅁䅁允䅁䅁䄴䅄䅁䑁䅅杌ㅁ䑁䅉睎䅁䅁杷允䅁䅁䅑䅁䑁䅁䅷䅁䭁䝁䅳䅁䭁佁䭙䅁䭁䥁䕕䅁䉁䅁䅁允䅁䅁䄴䅄䅁䑁䅅杌ぁ䑁䅙䅏䅁䅁杷允䅁䅁䅑䅁䑁䅁䅷䅁䭁䝁䅳䅁䭁佁䭙䅁䭁䥁䕍䅁䉁䅁䅁允䅁䅁䄴䅄䅁䑁䅅杌ぁ䑁䅁兎䅁䅁杷允䅁䅁䅑䅁䑁䅁䅷䅁䭁䝁䅳䅁䭁佁䭙䅁䭁䡁䔰䅁䉁䅁䅁允䅁䅁䄴䅄䅁䑁䅅杌硁䑁䅧兎䅁䅁杷允䅁䅁䅑䅁䑁䅁䅷䅁䭁佁䅕䅁䭁䅁䅯䅁䭁䅁䅕䅁䉁䅁䅁允䅁䅁䅕⽺呤㘴扗䐶䴸䅉䅅䅁䕁䅁䅁睁䵁䅁䅁权剃䅁䅁权浄权䅁权療䅂䅁允䅁䅁䅅䅁佁䅁䅷䅁硁䍁䄴免㍁䑁䅅䅁䵁䅉䅅䅁䕁䅁䅁睁䵁䅁䅁权歁允䅁权浄权䅁权睂䅂䅁允䅁䅁䅅䅁佁䅁䅷䅁睁䍁䄴睎ㅁ䑁䅑䅁䵁䅉䅅䅁䕁䅁䅁睁䵁䅁䅁权剃䅁䅁权浄权䅁权㙂䅂䅁允䅁䅁䅅䅁佁䅁䅷䅁睁䍁䄴兏㕁䑁䅧䅁䵁䅉䅅䅁䕁䅁䅁睁䵁䅁䅁权剃䅁䅁权浄权䅁权睂䅂䅁允䅁䅁䅅䅁佁䅁䅷䅁硁䍁䄴䅍睁䑁䅅䅁䵁䅉䅅䅁䕁䅁䅁睁䵁䅁䅁权剃䅁䅁权浄权䅁权硂䅂䅁允䅁䅁䅅䅁佁䅁䅷䅁硁䍁䄴䅍㕁䑁䅧䅁䵁䅉䅅䅁䕁䅁䅁睁䵁䅁䅁权獃䅁䅁权畄权䅁权㥂䅂䅁允䅁䅁䅅䅁䙁䅁䅁䅁杁剚䉆䍄䉁䅁䅁䅂䅁䅁䅍䅄䅁䅁䅯䄷䅅䅁䅯允䅉䅁䅯睁䅉䅁䅅䅁䉁䅁䅁兂䑂牮䝂睅午䅑杷允䅁䅁䅑䅁䑁䅁䅷䅁䭁䩁䅅䅁䭁佁䭙䅁䭁䡁䔰䅁䉁䅁䅁允䅁䅁䄴䅄䅁䑁䅅杌硁䑁䅑䅎䅁䅁杷允䅁䅁䅑䅁䑁䅁䅷䅁䭁䩁䈸䅁䭁䉁䅅䅁䭁䅁䅕䅁䉁䅁䅁允䅁䅁䄴䅆䅁䑁䅕䅍硁䑁䅕䅍睁䑁䅁䅍睁䅁䅁䍄䉁䅁䅁䅂䅁䅁䅍䅄䅁䅁䅯术䅁䅁䅯朵䅯䅁䅯睢䅑䅁䅅䅁䉁䅁䅁杄䵁䅁䅁免畁䑁䅕睍穁䅁䅁䍄䉁䅁䅁䅂䅁䅁䅍䅄䅁䅁䅯眯䅁䅁䅯朵䅯䅁䅯睢䅑䅁䅅䅁䉁䅁䅁权䡂䅁䅁䍄䉁䅁䅁䅂䅁䅁䅍䅄䅁䅁䅯术䅁䅁䅯朵䅯䅁䅯䅣䅑䅁䅅䅁䉁䅁䅁杄䵁䅁䅁杍畁䑁䅍睎㕁䅁䅁䍄䉁䅁䅁䅂䅁䅁䅍䅄䅁䅁䅯材䅅䅁䅯允䅉䅁䅯兂䅉䅁䅅䅁䉁䅁䅁兂睄㡰䱚睥版䅑杷允䅁䅁䅑䅁䑁䅁䅷䅁䭁䅁䉁䅁䭁佁䭙䅁䭁䡁䕁䅁䉁䅁䅁允䅁䅁䄴䅄䅁䑁䅅杌㉁䑁䅙兎䅁䅁杷允䅁䅁䅑䅁䑁䅁䅷䅁䭁偁䄸䅁䭁佁䭙䅁䭁䥁䕕䅁䉁䅁䅁允䅁䅁䅯睒䅁䅁杷允䅁䅁䅑䅁䑁䅁䅷䅁䭁䥁䉙䅁䭁佁䬴䅁䭁佁䭷䅁䉁䅁䅁允䅁䅁䅕䅁䅁偁癃啄䵅䅉䅅䅁䕁䅁䅁睁䵁䅁䅁权䅁允䅁权浄权䅁权䙃䅂䅁允䅁䅁䅅䅁佁䅁䅧䅁硁䍁䄴李䅁䅁杷允䅁䅁䅑䅁䑁䅁䅷䅁䭁䅁䉑䅁䭁佁䭙䅁䭁佁䭷䅁䉁䅁䅁允䅁䅁䄴䅄䅁䑁䅅杌ぁ䑁䅁李䅁䅁杷允䅁䅁䅑䅁䑁䅁䅷䅁䭁䅁䉍䅁䭁佁䭙䅁䭁䡁䕯䅁䉁䅁䅁允䅁䅁䄴䅄䅁䑁䅁杌㕁䑁䅁䅏䅁䅁杷允䅁䅁䅑䅁䑁䅁䅷䅁䭁䅁䉍䅁䭁佁䭙䅁䭁䡁䔰䅁䉁䅁䅁允䅁䅁䄴䅄䅁䑁䅅杌穁䑁䅫免䅁䅁杷允䅁䅁䅑䅁䑁䅁䅷䅁䭁䅁䉑䅁䭁佁䭙䅁䭁䡁䔰䅁䉁䅁䅁允䅁䅁䄴䅄䅁䑁䅅杌ぁ䑁䅣杍䅁䅁杷允䅁䅁䅑䅁䑁䅁䅷䅁䭁䉁䉳䅁䭁佁䭙䅁䭁䥁䕕䅁䉁䅁䅁允䅁䅁䅯睒䅁䅁杷允䅁䅁䅑䅁䑁䅁䅷䅁䭁䉁䉳䅁䭁佁䭙䅁䭁䡁䔰䅁䉁䅁䅁允䅁䅁䅯睒䅁䅁杷允䅁䅁䅑䅁䑁䅁䅷䅁䭁䅁䈰䅁䭁佁䭙䅁䭁佁䭷䅁䉁䅁䅁允䅁䅁䅯睒䅁䅁杷允䅁䅁䅑䅁䑁䅁䅷䅁䭁䑁䅙䅁䭁佁䭙䅁䭁䝁䔸䅁䉁䅁䅁允䅁䅁䄴䅄䅁䑁䅅杌穁䑁䅣免䅁䅁杷允䅁䅁䅑䅁䑁䅁䅷䅁䭁䅁䈰䅁䭁佁䭙䅁䭁䡁䕅䅁䉁䅁䅁允䅁䅁䅯睒䅁䅁杷允䅁䅁䅑䅁䑁䅁䅷䅁䭁䍁䅕䅁䭁佁䭙䅁䭁䡁䕁䅁䉁䅁䅁允䅁䅁䄴䅄䅁䑁䅅杌ぁ䑁䅫兏䅁䅁杷允䅁䅁䅑䅁䑁䅁䅷䅁䭁䅁䈰䅁䭁佁䭙䅁䭁䥁䕍䅁䉁䅁䅁允䅁䅁䅯睒䅁䅁杷允䅁䅁䅑䅁䑁䅁䅷䅁䭁䝁䉍䅁䭁佁䭙䅁䭁佁䭷䅁䉁䅁䅁允䅁䅁䄴䅄䅁䑁䅅杌睁䑁䅕兏䅁䅁杷允䅁䅁䅑䅁䑁䅁䅷䅁䭁䝁䉍䅁䭁佁䭙䅁䭁䝁䔰䅁䉁䅁䅁允䅁䅁䄴䅄䅁䑁䅁杌㍁䑁䅫杍䅁䅁杷允䅁䅁䅑䅁䑁䅁䅷䅁䭁䝁䉍䅁䭁佁䭙䅁䭁䝁䔸䅁䉁䅁䅁允䅁䅁䄴䅄䅁䑁䅅杌祁䑁䅍䅎䅁䅁杷允䅁䅁䅑䅁䑁䅁䅷䅁䭁偁䉙䅁䭁佁䭙䅁䭁䝁䔸䅁䉁䅁䅁允䅁䅁䅯睒䅁䅁杷允䅁䅁䅑䅁䑁䅁䅷䅁䭁䙁䉳䅁䭁佁䭫䅁䭁䡁䕯䅁䉁䅁䅁允䅁䅁䅕䅁䅁䝁橄歎䵅䅉䅅䅁䕁䅁䅁睁䵁䅁䅁权⭄䅁䅁权畄权䅁权㙂䅂䅁允䅁䅁䅅䅁䙁䅁䅁䅁杂楊䉖䍄䉁䅁䅁䅂䅁䅁䅍䅄䅁䅁䅯䅁䅅䅁䅯朷䅯䅁䅯来䅑䅁䅅䅁䉁䅁䅁兂䅁䅁䅁䍣塍兑杷允䅁䅁䅑䅁䑁䅁䅷䅁䭁䡁䈴䅁䭁佁䬴䅁䭁䡁䕯䅁䉁䅁䅁允䅁䅁䅕䅁䅁䑁⭨啉䵅䅉䅅䅁䕁䅁䅁睁䵁䅁䅁权橂允䅁权浄权䅁权硂䅂䅁允䅁䅁䅅䅁佁䅁䅷䅁睁䍁䄴兏㑁䑁䅅䅁䵁䅉䅅䅁䕁䅁䅁睁䵁䅁䅁权橂允䅁权浄权䅁权㥂䅂䅁允䅁䅁䅅䅁佁䅁䅷䅁硁䍁䄴䅍硁䑁䅙䅁䵁䅉䅅䅁䕁䅁䅁睁䵁䅁䅁权晄䅁䅁权灄权䅁权硂䅂䅁允䅁䅁䅅䅁䙁䅁䅁䅁歃䕺䉆䍄䉁䅁䅁䅂䅁䅁䅍䅄䅁䅁䅯杈䅁䅁䅯朵䅯䅁䅯䄷䅯䅁䅅䅁䉁䅁䅁杄䵁䅁䅁杍畁䑁䅉免ㅁ䅁䅁䍄䉁䅁䅁䅂䅁䅁䅍䅄䅁䅁䅯睈䅁䅁䅯朵䅯䅁䅯䄷䅯䅁䅅䅁䉁䅁䅁杄䵁䅁䅁免畁䑁䅙杍穁䅁䅁䍄䉁䅁䅁䅂䅁䅁䅍䅄䅁䅁䅯兏䅁䅁䅯儶䅯䅁䅯䄷䅯䅁䅅䅁䉁䅁䅁兂䅁䅁䅁䵷䥣兑杷允䅁䅁䅑䅁䑁䅁䅷䅁䭁䉁䄴䅁䭁佁䭙䅁䭁䝁䔰䅁䉁䅁䅁允䅁䅁䄴䅄䅁䑁䅉杌睁䑁䅫睍䅁䅁杷允䅁䅁䅑䅁䑁䅁䅷䅁䭁䉁䄸䅁䭁佁䭙䅁䭁䝁䔰䅁䉁䅁䅁允䅁䅁䄴䅄䅁䑁䅉杌ㅁ䑁䅑䅎䅁䅁杷允䅁䅁䅑䅁䑁䅁䅷䅁䭁䉁䄴䅁䭁佁䭙䅁䭁䝁䔸䅁䉁䅁䅁允䅁䅁䄴䅄䅁䑁䅉杌祁䑁䅉䅏䅁䅁杷允䅁䅁䅑䅁䑁䅁䅷䅁䭁䉁䄴䅁䭁佁䭙䅁䭁䡁䕯䅁䉁䅁䅁允䅁䅁䄴䅄䅁䑁䅉杌ぁ䑁䅕兏䅁䅁杷允䅁䅁䅑䅁䑁䅁䅷䅁䭁䝁䉑䅁䭁佁䭫䅁䭁䥁䕍䅁䉁䅁䅁允䅁䅁䅕䅁䅁䉁㝪䵎䵅䅉䅅䅁䕁䅁䅁睁䵁䅁䅁权敁䅁䅁权浄权䅁权䑃䅂䅁允䅁䅁䅅䅁佁䅁䅷䅁祁䍁䄴杍㍁䑁䅕䅁䵁䅉䅅䅁䕁䅁䅁睁䵁䅁䅁权敁䅁䅁权浄权䅁权㥂䅂䅁允䅁䅁䅅䅁佁䅁䅷䅁祁䍁䄴免㍁䑁䅙䅁䵁䅉䅅䅁䕁䅁䅁睁䵁䅁䅁权㑃允䅁权浄权䅁权療䅂䅁允䅁䅁䅅䅁佁䅁䅷䅁穁䍁䄴李㑁䑁䅙䅁䵁䅉䅅䅁䕁䅁䅁睁䵁䅁䅁权晁䅁䅁权浄权䅁权㥂䅂䅁允䅁䅁䅅䅁佁䅁䅷䅁硁䍁䄴睎祁䑁䅉䅁䵁䅉䅅䅁䕁䅁䅁睁䵁䅁䅁权求允䅁权浄权䅁权㙂䅂䅁允䅁䅁䅅䅁佁䅁䅷䅁硁䍁䄴䅍ㅁ䑁䅕䅁䵁䅉䅅䅁䕁䅁䅁睁䵁䅁䅁权桂允䅁权䉁杁䅁权䑁杁䅁允䅁䅁䅅䅁䙁䝁体㝱汊獑䅒䍄䉁䅁䅁䅂䅁䅁䅍䅄䅁䅁䅯党䅅䅁䅯朵䅯䅁䅯䅣䅑䅁䅅䅁䉁䅁䅁杄䵁䅁䅁免畁䑁䅁李硁䅁䅁䍄䉁䅁䅁䅂䅁䅁䅍䅄䅁䅁䅯兩䅁䅁䅯朷䅯䅁䅯兦䅑䅁䅅䅁䉁䅁䅁兂䅁䅁䅁䍑㑘䅷杷允䅁䅁䅑䅁䑁䅁䅷䅁䭁䡁䉫䅁䭁佁䭣䅁䭁䡁䕯䅁䉁䅁䅁允䅁䅁䅕楁䡵瑆佮䕆䵁䅉䅅䅁䕁䅁䅁睁䵁䅁䅁权㡂允䅁权剁䅁䅁权䙁䅁䅁允䅁䅁䅅䅁佁䉁䅙䅁祁䑁䅅睍㑁䑁䅁䅍睁䑁䅁䅍睁䅁䅁䍄䉁䅁䅁䅂䅁䅁䅍䅄䅁䅁䅯党䅅䅁䅯朵䅯䅁䅯全䅑䅁䅅䅁䉁䅁䅁杄䵁䅁䅁免畁䑁䅅李ぁ䅁䅁䍄䉁䅁䅁䅂䅁䅁䅍䅄䅁䅁䅯党䅅䅁䅯朵䅯䅁䅯睧䅑䅁䅅䅁䉁䅁䅁杄䵁䅁䅁免畁䑁䅅睎ぁ䅁䅁䍄䉁䅁䅁䅂䅁䅁䅍䅄䅁䅁䅯睚䅅䅁䅯朵䅯䅁䅯䄷䅯䅁䅅䅁䉁䅁䅁杄䵁䅁䅁免畁䑁䅅李硁䅁䅁䍄䉁䅁䅁䅂䅁䅁䅍䅄䅁䅁䅯杩䅅䅁䅯朷䅯䅁䅯睧䅑䅁䅅䅁䉁䅁䅁兂䅁䅁䅁䱧剈䅑杷允䅁䅁䅑䅁䑁䅁䅷䅁䭁䝁䉣䅁䭁佁䭙䅁䭁䝁䔰䅁䉁䅁䅁允䅁䅁䄴䅄䅁䑁䅁杌㕁䑁䅅杍䅁䅁杷允䅁䅁䅑䅁䑁䅁䅷䅁䭁䅁䅍䅁䭁佁䬴䅁䭁佁䭷䅁䉁䅁䅁允䅁䅁䅯睒䅁䅁杷允䅁䅁䅑䅁䑁䅁䅷䅁䭁䵁䄴䅁䭁佁䭫䅁䭁䡁䕯䅁䉁䅁䅁允䅁䅁䅯睒䅁䅁杷允䅁䅁䅑䅁䑁䅁䅷䅁䭁䝁䉙䅁䭁佁䭙䅁䭁䥁䕍䅁䉁䅁䅁允䅁䅁䄴䅄䅁䑁䅁杌㍁䑁䅕睎䅁䅁杷允䅁䅁䅑䅁䑁䅁䅷䅁䭁䝁䉣䅁䭁佁䭙䅁䭁䥁䕍䅁䉁䅁䅁允䅁䅁䄴䅄䅁䑁䅁杌㑁䑁䅉䅎䅁䅁杷允䅁䅁䅑䅁䑁䅁䅷䅁䭁䵁䅯䅁䭁佁䭣䅁䭁䝁䔰䅁䉁䅁䅁允䅁䅁䅕䘫橐婰䕴歍䵁䅉䅅䅁䕁䅁䅁睁䵁䅁䅁权䝂允䅁权䕁䅁䅁权䕁杁䅁允䅁䅁䅅䅁䙁䅁䅁䅁橁呢䈵䍄䉁䅁䅁䅂䅁䅁䅍䅄䅁䅁䅯杚䅅䅁䅯朵䅯䅁䅯兦䅑䅁䅅䅁䉁䅁䅁杄䭁䅁䅁䅍畁䑁䅙兏䅁䅁杷允䅁䅁䅑䅁䑁䅁䅷䅁䭁䝁䉣䅁䭁佁䭙䅁䭁䡁䔰䅁䉁䅁䅁允䅁䅁䄴䅄䅁䑁䅁杌㍁䑁䅫杍䅁䅁杷允䅁䅁䅑䅁䑁䅁䅷䅁䭁䙁䄰䅁䭁佁䭙䅁䭁䝁䔸䅁䉁䅁䅁允䅁䅁䄴䅄䅁䑁䅁杌㕁䑁䅍睎䅁䅁杷允䅁䅁䅑䅁䑁䅁䅷䅁䭁䙁䄰䅁䭁佁䭙䅁䭁䡁䕅䅁䉁䅁䅁允䅁䅁䄴䅄䅁䑁䅁杌㕁䑁䅁兎䅁䅁杷允䅁䅁䅑䅁䑁䅁䅷䅁䭁䝁䉉䅁䭁䅁䍅䅁䭁䅁䍉䅁䉁䅁䅁允䅁䅁䅕䥆呬眱䙊唸䵁䅉䅅䅁䕁䅁䅁睁䵁䅁䅁权䉁允䅁权浄权䅁权療䅂䅁允䅁䅁䅅䅁佁䅁䅷䅁硁䍁䄴杍㕁䑁䅫䅁䵁䅉䅅䅁䕁䅁䅁睁䵁䅁䅁权楁允䅁权畄权䅁权睂䅂䅁允䅁䅁䅅䅁䙁䅁䅁䅁䅁偣䅤䍄䉁䅁䅁䅂䅁䅁䅍䅄䅁䅁䅯材䅅䅁䅯朷䅯䅁䅯来䅑䅁䅅䅁䉁䅁䅁兂䅁䅁䅁䬰睅兑杷允䅁䅁䅑䅁䑁䅁䅷䅁䭁䭁䅑䅁䭁佁䭙䅁䭁䥁䕍䅁䉁䅁䅁允䅁䅁䄴䅄䅁䑁䅅杌睁䑁䅉杍䅁䅁杷允䅁䅁䅑䅁䑁䅁䅷䅁䭁乁䄴䅁䭁䅁䍅䅁䭁䅁䍕䅁䉁䅁䅁允䅁䅁䅕慈坶橵㝱䔸䵁䅉䅅䅁䕁䅁䅁睁䵁䅁䅁权䉄䅂䅁权灄权䅁权獄权䅁允䅁䅁䅅䅁䭁䕁䅣䅁䵁䅉䅅䅁䕁䅁䅁睁䵁䅁䅁权扃䅁䅁权浄权䅁权獄权䅁允䅁䅁䅅䅁佁䅁䅷䅁睁䍁䄴兏祁䑁䅅䅁䵁䅉䅅䅁䕁䅁䅁睁䵁䅁䅁权睂䅁䅁权畄权䅁权療䅂䅁允䅁䅁䅅䅁䙁䅁䅁䅁权儯䉤䍄䉁䅁䅁䅂䅁䅁䅍䅄䅁䅁䅯睭䅁䅁䅯朵䅯䅁䅯睢䅑䅁䅅䅁䉁䅁䅁杄䵁䅁䅁免畁䑁䅉兎祁䅁䅁䍄䉁䅁䅁䅂䅁䅁䅍䅄䅁䅁䅯朰䅅䅁䅯眵䅯䅁䅯䄷䅯䅁䅅䅁䉁䅁䅁兂䥁䉲慸做獳䅑杷允䅁䅁䅑䅁䑁䅁䅷䅁䭁䑁䅣䅁䭁佁䬴䅁䭁䝁䔸䅁䉁䅁䅁允䅁䅁䅕䅁䅁䍁啋つ䵅䅉䅅䅁䕁䅁䅁睁䵁䅁䅁权瑂允䅁权浄权䅁权㙂䅂䅁允䅁䅁䅅䅁佁䅁䅷䅁㍁䍁䄴䅍祁䑁䅫䅁䵁䅉䅅䅁䕁䅁䅁睁䵁䅁䅁权瑂允䅁权浄权䅁权硂䅂䅁允䅁䅁䅅䅁佁䅁䅷䅁㍁䍁䄴免祁䑁䅙䅁䵁䅉䅅䅁䕁䅁䅁睁䵁䅁䅁权瑂允䅁权浄权䅁权㥂䅂䅁允䅁䅁䅅䅁佁䅁䅷䅁ㅁ䍁䄴兏祁䑁䅑䅁䵁䅉䅅䅁䕁䅁䅁睁䵁䅁䅁权ㅄ䅁䅁权䉁杁䅁权䑁杁䅁允䅁䅁䅅䅁䙁䥁橅䱙睪佭䅚䍄䉁䅁䅁䅂䅁䅁䅍䅄䅁䅁䅯杉䅅䅁䅯朵䅯䅁䅯䄷䅯䅁䅅䅁䉁䅁䅁杄䭁䅁䅁免畁䑁䅙兏䅁䅁杷允䅁䅁䅑䅁䑁䅁䅷䅁䭁䍁䉉䅁䭁佁䭙䅁䭁䝁䔸䅁䉁䅁䅁允䅁䅁䄴䅄䅁䑁䅅杌㉁䑁䅕兎䅁䅁杷允䅁䅁䅑䅁䑁䅁䅷䅁䭁䍁䉉䅁䭁佁䭙䅁䭁䡁䕯䅁䉁䅁䅁允䅁䅁䄴䅄䅁䑁䅅杌ㅁ䑁䅣睍䅁䅁杷允䅁䅁䅑䅁䑁䅁䅷䅁䭁䕁䅙䅁䭁佁䭫䅁䭁䝁䔸䅁䉁䅁䅁允䅁䅁䅕䅁䅁䝁牂啁䵅䅉䅅䅁䕁䅁䅁睁䵁䅁䅁权畃䅁䅁权浄权䅁权睂䅂䅁允䅁䅁䅅䅁佁䅁䅯䅁硁䍁䄴䅍㍁䅁䅁䍄䉁䅁䅁䅂䅁䅁䅍䅄䅁䅁䅯元䅁䅁䅯朵䅯䅁䅯睢䅑䅁䅅䅁䉁䅁䅁杄䵁䅁䅁䅍畁䑁䅕兎祁䅁䅁䍄䉁䅁䅁䅂䅁䅁䅍䅄䅁䅁䅯杲䅁䅁䅯朵䅯䅁䅯兦䅑䅁䅅䅁䉁䅁䅁杄䵁䅁䅁免畁䑁䅁杍ㅁ䅁䅁䍄䉁䅁䅁䅂䅁䅁䅍䅄䅁䅁䅯睕䅅䅁䅯朵䅯䅁䅯全䅑䅁䅅䅁䉁䅁䅁杄䵁䅁䅁免畁䑁䅕睎㑁䅁䅁䍄䉁䅁䅁䅂䅁䅁䅍䅄䅁䅁䅯兎䅅䅁䅯朵䅯䅁䅯来䅑䅁䅅䅁䉁䅁䅁杄䭁䅁䅁兏畁䑁䅉睎䅁䅁杷允䅁䅁䅑䅁䑁䅁䅷䅁䭁䑁䉕䅁䭁佁䭙䅁䭁䥁䕍䅁䉁䅁䅁允䅁䅁䄴杄䅁䑁䅅杍畁䑁䅉兏㍁䅁䅁䍄䉁䅁䅁䅂䅁䅁䅍䅄䅁䅁䅯兎䅅䅁䅯朵䅯䅁䅯兦䅑䅁䅅䅁䉁䅁䅁杄䵁䅁䅁免穁䍁䄴杍硁䅁䅁䍄䉁䅁䅁䅂䅁䅁䅍䅄䅁䅁䅯睢䅅䅁䅯眵䅯䅁䅯兢䅑䅁䅅䅁䉁䅁䅁兂权楇搯䅊汢睐杷允䅁䅁䅑䅁䑁䅁䅷䅁䭁䵁䉑䅁䭁䅁䅯䅁䭁䅁䍑䅁䉁䅁䅁允䅁䅁䅕噋偹癷潕䐹䴸䅉䅅䅁䕁䅁䅁睁䵁䅁䅁权乂䅁䅁权浄权䅁权瑂䅂䅁允䅁䅁䅅䅁佁䅁䅯䅁睁䍁䄴兏㑁䅁䅁䍄䉁䅁䅁䅂䅁䅁䅍䅄䅁䅁䅯兔䅁䅁䅯朵䅯䅁䅯睢䅑䅁䅅䅁䉁䅁䅁杄䵁䅁䅁䅍畁䑁䅫李㉁䅁䅁䍄䉁䅁䅁䅂䅁䅁䅍䅄䅁䅁䅯杔䅁䅁䅯朵䅯䅁䅯睢䅑䅁䅅䅁䉁䅁䅁杄䵁䅁䅁免畁䑁䅕睎ぁ䅁䅁䍄䉁䅁䅁䅂䅁䅁䅍䅄䅁䅁䅯兒䅁䅁䅯权䅁䅁䅯䅂䅉䅁䅅䅁䉁䅁䅁兂潂敫㠱穐奕䅑杷允䅁䅁䅑䅁䑁䅁䅷䅁䭁䕁䄰䅁䭁佁䭙䅁䭁䡁䕯䅁䉁䅁䅁允䅁䅁䄴䅄䅁䑁䅁杌㕁䑁䅑免䅁䅁杷允䅁䅁䅑䅁䑁䅁䅷䅁䭁䕁䄸䅁䭁佁䬴䅁䭁䝁䔰䅁䉁䅁䅁允䅁䅁䅕䅁䅁䝁义啎䵅䅉䅅䅁䕁䅁䅁睁䵁䅁䅁权佂䅁䅁权浄权䅁权㙂䅂䅁允䅁䅁䅅䅁佁䅁䅷䅁硁䍁䄴兎ㅁ䑁䅧䅁䵁䅉䅅䅁䕁䅁䅁睁䵁䅁䅁权乁允䅁权湄权䅁权睂䅂䅁允䅁䅁䅅䅁䙁乁祲汇瑸敘⽍䍄䉁䅁䅁䅂䅁䅁䅍䅄䅁䅁䅯杅䅁䅁䅯䅂䅁䅁䅯兂䅁䅁䅅䅁䉁䅁䅁兂䅁䅁䅁硪奸兑杷允䅁䅁䅑䅁䑁䅁䅷䅁䭁䝁䅳䅁䭁佁䭫䅁䭁䝁䔰䅁䉁䅁䅁允䅁䅁䅕䅁䅁䥁奁あ䵅䅉䅅䅁䕁䅁䅁睁䵁䅁䅁权佂䅁䅁权浄权䅁权睂䅂䅁允䅁䅁䅅䅁佁䅁䅷䅁硁䍁䄴兎穁䑁䅣䅁䵁䅉䅅䅁䕁䅁䅁睁䵁䅁䅁权㍃䅁䅁权浄权䅁权獄权䅁允䅁䅁䅅䅁佁䅁䅷䅁睁䍁䄴䅏㕁䑁䅫䅁䵁䅉䅅䅁䕁䅁䅁睁䵁䅁䅁权㍃䅁䅁权浄权䅁权瑂䅂䅁允䅁䅁䅅䅁佁䅁䅷䅁祁䍁䄴兏祁䑁䅍䅁䵁䅉䅅䅁䕁䅁䅁睁䵁䅁䅁权㍃䅁䅁权浄权䅁权㙂䅂䅁允䅁䅁䅅䅁佁䅁䅷䅁硁䍁䄴䅎睁䑁䅑䅁䵁䅉䅅䅁䕁䅁䅁睁䵁䅁䅁权獃允䅁权畄权䅁权硂䅂䅁允䅁䅁䅅䅁䙁䅁䅁䅁䥁协䉬䍄䉁䅁䅁䅂䅁䅁䅍䅄䅁䅁䅯睴䅁䅁䅯朵䅯䅁䅯睧䅑䅁䅅䅁䉁䅁䅁杄䵁䅁䅁免畁䑁䅣䅎穁䅁䅁䍄䉁䅁䅁䅂䅁䅁䅍䅄䅁䅁䅯兰䅁䅁䅯朵䅯䅁䅯䅣䅑䅁䅅䅁䉁䅁䅁杄䵁䅁䅁免畁䑁䅧䅍ぁ䅁䅁䍄䉁䅁䅁䅂䅁䅁䅍䅄䅁䅁䅯䅫䅁䅁䅯眵䅯䅁䅯䄷䅯䅁䅅䅁䉁䅁䅁兂橄婰䕶䱉杁䅑杷允䅁䅁䅑䅁䑁䅁䅷䅁䭁䭁䅕䅁䭁佁䭙䅁䭁䥁䕍䅁䉁䅁䅁允䅁䅁䄴䅄䅁䑁䅅杌㑁䑁䅅睎䅁䅁杷允䅁䅁䅑䅁䑁䅁䅷䅁䭁䕁䉙䅁䭁佁䭣䅁䭁䡁䔰䅁䉁䅁䅁允䅁䅁䅕牋奉瑁噢䕂䵁䅉䅅䅁䕁䅁䅁睁䵁䅁䅁权啂允䅁权湄权䅁权獄权䅁允䅁䅁䅅䅁䙁䍁扐堫焵䉶䄱䍄䉁䅁䅁䅂䅁䅁䅍䅄䅁䅁䅯䅃䅁䅁䅯朷䅯䅁䅯䄷䅯䅁䅅䅁䉁䅁䅁兂䅁䅁䅁煺村兑杷允䅁䅁䅑䅁䑁䅁䅷䅁䭁䝁倸䅁䭁佁䭯䅁䭁䥁䕍䅁䉁䅁䅁允䅁䅁䄴䅄䅁䑁䅁杌㑁䑁䅧睎䅁䅁杷允䅁䅁䅑䅁䑁䅁䅷䅁䭁䍁䉳䅁䭁佁䭫䅁䭁䥁䕕䅁䉁䅁䅁允䅁䅁䅕䅁䅁䝁啂啋䵅䅉䅅䅁䕁䅁䅁睁䵁䅁䅁权捁䅁䅁权浄权䅁权瑂䅂䅁允䅁䅁䅅䅁佁䅁䅷䅁睁䍁䄴兎睁䑁䅅䅁䵁䅉䅅䅁䕁䅁䅁睁䵁䅁䅁权捁䅁䅁权浄权䅁权㥂䅂䅁允䅁䅁䅅䅁佁䅁䅷䅁睁䍁䄴兎祁䑁䅍䅁䵁䅉䅅䅁䕁䅁䅁睁䵁䅁䅁权歃允䅁权畄权䅁权䑃䅂䅁允䅁䅁䅅䅁䙁䅁䅁䅁奃剘䉎䍄䉁䅁䅁䅂䅁䅁䅍䅄䅁䅁䅯共䅁䅁䅯朷䅯䅁䅯䅣䅑䅁䅅䅁䉁䅁䅁兂䅁䅁䅁䴴䉊兑杷允䅁䅁䅑䅁䑁䅁䅷䅁䭁䑁䉫䅁䭁佁䭙䅁䭁䡁䕁䅁䉁䅁䅁允䅁䅁䄴䅄䅁䑁䅁杌㉁䑁䅉杍䅁䅁杷允䅁䅁䅑䅁䑁䅁䅷䅁䭁䕁䅁䅁䭁佁䭙䅁䭁佁䭷䅁䉁䅁䅁允䅁䅁䄴䅄䅁䑁䅁杌㑁䑁䅧睍䅁䅁杷允䅁䅁䅑䅁䑁䅁䅷䅁䭁䕁䅅䅁䭁佁䭙䅁䭁佁䭷䅁䉁䅁䅁允䅁䅁䄴䅄䅁䑁䅉杌睁䑁䅫杍䅁䅁杷允䅁䅁䅑䅁䑁䅁䅷䅁䭁䕁䅁䅁䭁佁䭙䅁䭁䡁䕯䅁䉁䅁䅁允䅁䅁䄴䅄䅁䑁䅅杌硁䑁䅙免䅁䅁杷允䅁䅁䅑䅁䑁䅁䅷䅁䭁䕁䅁䅁䭁佁䭙䅁䭁䡁䕁䅁䉁䅁䅁允䅁䅁䄴䅄䅁䑁䅅杌硁䑁䅑䅏䅁䅁杷允䅁䅁䅑䅁䑁䅁䅷䅁䭁䕁䅅䅁䭁佁䭙䅁䭁䡁䕁䅁䉁䅁䅁允䅁䅁䄴䅄䅁䑁䅙杌穁䑁䅙睎䅁䅁杷允䅁䅁䅑䅁䑁䅁䅷䅁䭁䕁䅅䅁䭁佁䭙䅁䭁䡁䕅䅁䉁䅁䅁允䅁䅁䄴䅄䅁䑁䅍杌硁䑁䅉睍䅁䅁杷允䅁䅁䅑䅁䑁䅁䅷䅁䭁䕁䅁䅁䭁佁䭙䅁䭁䡁䔰䅁䉁䅁䅁允䅁䅁䄴䅄䅁䑁䅅杌ぁ䑁䅑兎䅁䅁杷允䅁䅁䅑䅁䑁䅁䅷䅁䭁䍁䉅䅁䭁佁䭙䅁䭁䝁䔰䅁䉁䅁䅁允䅁䅁䄴䅄䅁䑁䅅杌穁䑁䅅睍䅁䅁杷允䅁䅁䅑䅁䑁䅁䅷䅁䭁䑁䄸䅁䭁佁䬴䅁䭁佁䭷䅁䉁䅁䅁允䅁䅁䅕䅁䅁䉁㑁歅䵅䅉䅅䅁䕁䅁䅁睁䵁䅁䅁权㕃允䅁权浄权䅁权療䅂䅁允䅁䅁䅅䅁佁䅁䅷䅁ぁ䍁䄴睍㕁䑁䅉䅁䵁䅉䅅䅁䕁䅁䅁睁䵁䅁䅁权桁允䅁权浄权䅁权㙂䅂䅁允䅁䅁䅅䅁佁䅁䅷䅁硁䍁䄴睍ぁ䑁䅍䅁䵁䅉䅅䅁䕁䅁䅁睁䵁䅁䅁权桁允䅁权浄权䅁权睂䅂䅁允䅁䅁䅅䅁佁䅁䅷䅁硁䍁䄴睍穁䑁䅣䅁䵁䅉䅅䅁䕁䅁䅁睁䵁䅁䅁权桁允䅁权浄权䅁权䙃䅂䅁允䅁䅁䅅䅁佁䅁䅯䅁硁䍁䄴䅎穁䅁䅁䍄䉁䅁䅁䅂䅁䅁䅍䅄䅁䅁䅯光䅅䅁䅯朵䅯䅁䅯睧䅑䅁䅅䅁䉁䅁䅁杄䵁䅁䅁免畁䑁䅍兏ㅁ䅁䅁䍄䉁䅁䅁䅂䅁䅁䅍䅄䅁䅁䅯眷䅅䅁䅯朵䅯䅁䅯兢䅑䅁䅅䅁䉁䅁䅁杄䵁䅁䅁兎畁䑁䅅睎硁䅁䅁䍄䉁䅁䅁䅂䅁䅁䅍䅄䅁䅁䅯兌䅁䅁䅯朷䅯䅁䅯兦䅑䅁䅅䅁䉁䅁䅁兂䅁䅁䅁䕢捂兑杷允䅁䅁䅑䅁䑁䅁䅷䅁䭁䕁䅕䅁䭁佁䭙䅁䭁䝁䔰䅁䉁䅁䅁允䅁䅁䄴䅄䅁䑁䅁杌㑁䑁䅅免䅁䅁杷允䅁䅁䅑䅁䑁䅁䅷䅁䭁䕁䅕䅁䭁佁䭙䅁䭁䡁䕅䅁䉁䅁䅁允䅁䅁䄴䅄䅁䑁䅁杌㑁䑁䅕睎䅁䅁杷允䅁䅁䅑䅁䑁䅁䅷䅁䭁䭁䄸䅁䭁佁䭙䅁䭁佁䭷䅁䉁䅁䅁允䅁䅁䄴䅄䅁䑁䅙杌㕁䑁䅍兏䅁䅁杷允䅁䅁䅑䅁䑁䅁䅷䅁䭁䕁䅷䅁䭁佁䭙䅁䭁䥁䕍䅁䉁䅁䅁允䅁䅁䄴䅄䅁䑁䅁杌㑁䑁䅧䅎䅁䅁杷允䅁䅁䅑䅁䑁䅁䅷䅁䭁䭁䄸䅁䭁佁䭙䅁䭁䥁䕍䅁䉁䅁䅁允䅁䅁䄴权䅁䑁䅕杌ㅁ䑁䅕䅁䵁䅉䅅䅁䕁䅁䅁睁䵁䅁䅁权㡃䅁䅁权灄权䅁权䙃䅂䅁允䅁䅁䅅䅁䙁䅁䅁䅁睂桯䈹䍄䉁䅁䅁䅂䅁䅁䅍䅄䅁䅁䅯睤䅅䅁䅯朵䅯䅁䅯兢䅑䅁䅅䅁䉁䅁䅁杄䵁䅁䅁䅍畁䑁䅍李㉁䅁䅁䍄䉁䅁䅁䅂䅁䅁䅍䅄䅁䅁䅯睤䅅䅁䅯朵䅯䅁䅯䅣䅑䅁䅅䅁䉁䅁䅁杄䵁䅁䅁䅍畁䑁䅍䅏㉁䅁䅁䍄䉁䅁䅁䅂䅁䅁䅍䅄䅁䅁䅯材䅁䅁䅯朷䅯䅁䅯兦䅑䅁䅅䅁䉁䅁䅁兂䅁䅁䅁䉧偉兑杷允䅁䅁䅑䅁䑁䅁䅷䅁䭁䡁䉣䅁䭁佁䭙䅁䭁䡁䕅䅁䉁䅁䅁允䅁䅁䄴䅄䅁䑁䅁杌穁䑁䅙䅎䅁䅁杷允䅁䅁䅑䅁䑁䅁䅷䅁䭁䡁䉣䅁䭁佁䭙䅁䭁䥁䕕䅁䉁䅁䅁允䅁䅁䄴䅄䅁䑁䅁杌穁䑁䅫兏䅁䅁杷允䅁䅁䅑䅁䑁䅁䅷䅁䭁䑁䅙䅁䭁佁䭙䅁䭁䝁䔰䅁䉁䅁䅁允䅁䅁䄴权䅁䑁䅅杌祁䑁䅙䅁䵁䅉䅅䅁䕁䅁䅁睁䵁䅁䅁权䭃允䅁权浄权䅁权療䅂䅁允䅁䅁䅅䅁佁䅁䅷䅁祁䍁䄴䅍硁䑁䅫䅁䵁䅉䅅䅁䕁䅁䅁睁䵁䅁䅁权ㅄ䅁䅁权䭁䅁䅁权䙁䅁䅁允䅁䅁䅅䅁䙁䭁䝪穓䩥噋䅴䍄䉁䅁䅁䅂䅁䅁䅍䅄䅁䅁䅯李䅁䅁䅯朵䅯䅁䅯兣䅑䅁䅅䅁䉁䅁䅁杄䵁䅁䅁免畁䑁䅅䅏㑁䅁䅁䍄䉁䅁䅁䅂䅁䅁䅍䅄䅁䅁䅯李䅁䅁䅯朵䅯䅁䅯全䅑䅁䅅䅁䉁䅁䅁杄䵁䅁䅁免畁䑁䅉睍ㅁ䅁䅁䍄䉁䅁䅁䅂䅁䅁䅍䅄䅁䅁䅯䅄䅁䅁䅯朵䅯䅁䅯兣䅑䅁䅅䅁䉁䅁䅁杄䵁䅁䅁免畁䑁䅅免㉁䅁䅁䍄䉁䅁䅁䅂䅁䅁䅍䅄䅁䅁䅯䅕䅅䅁䅯允䅉䅁䅯杁䅉䅁䅅䅁䉁䅁䅁兂㥄洷楦猵浺䅑杷允䅁䅁䅑䅁䑁䅁䅷䅁䭁䉁䉙䅁䭁佁䭙䅁䭁䝁䔸䅁䉁䅁䅁允䅁䅁䄴䅄䅁䑁䅍杌睁䑁䅧兎䅁䅁杷允䅁䅁䅑䅁䑁䅁䅷䅁䭁䉁䉙䅁䭁佁䭙䅁䭁䥁䕍䅁䉁䅁䅁允䅁䅁䄴䅄䅁䑁䅉杌㕁䑁䅕李䅁䅁杷允䅁䅁䅑䅁䑁䅁䅷䅁䭁䙁䉷䅁䭁佁䭙䅁䭁佁䭷䅁䉁䅁䅁允䅁䅁䄴䅄䅁䑁䅉杌硁䑁䅁睎䅁䅁杷允䅁䅁䅑䅁䑁䅁䅷䅁䭁䉁䉧䅁䭁佁䭣䅁䭁佁䭷䅁䉁䅁䅁允䅁䅁䅕晄䔹㡨⽅啁䵁䅉䅅䅁䕁䅁䅁睁䵁䅁䅁权捂允䅁权浄权䅁权㙂䅂䅁允䅁䅁䅅䅁佁䅁䅷䅁祁䍁䄴䅍㍁䑁䅧䅁䵁䅉䅅䅁䕁䅁䅁睁䵁䅁䅁权捂允䅁权浄权䅁权硂䅂䅁允䅁䅁䅅䅁佁䅁䅷䅁祁䍁䄴䅍㑁䑁䅅䅁䵁䅉䅅䅁䕁䅁䅁睁䵁䅁䅁权乂允䅁权湄权䅁权硂䅂䅁允䅁䅁䅅䅁䭁䕁䅣䅁䵁䅉䅅䅁䕁䅁䅁睁䵁䅁䅁权佃䅁䅁权灄权䅁权硂䅂䅁允䅁䅁䅅䅁䙁䅁䅁䅁权桇䉎䍄䉁䅁䅁䅂䅁䅁䅍䅄䅁䅁䅯杤䅅䅁䅯朵䅯䅁䅯全䅑䅁䅅䅁䉁䅁䅁杄䵁䅁䅁䅍畁䑁䅣兎㍁䅁䅁䍄䉁䅁䅁䅂䅁䅁䅍䅄䅁䅁䅯䄹䅁䅁䅯朵䅯䅁䅯睢䅑䅁䅅䅁䉁䅁䅁杄䵁䅁䅁䅍畁䑁䅍兏穁䅁䅁䍄䉁䅁䅁䅂䅁䅁䅍䅄䅁䅁䅯䄹䅁䅁䅯朵䅯䅁䅯䅣䅑</t>
  </si>
  <si>
    <t>䅁䅅䅁䉁䅁䅁杄䵁䅁䅁䅍畁䑁䅑䅍㍁䅁䅁䍄䉁䅁䅁䅂䅁䅁䅍䅄䅁䅁䅯权䅅䅁䅯朵䅯䅁䅯来䅑䅁䅅䅁䉁䅁䅁杄䵁䅁䅁䅍畁䑁䅧睎㕁䅁䅁䍄䉁䅁䅁䅂䅁䅁䅍䅄䅁䅁䅯䄹䅁䅁䅯朵䅯䅁䅯全䅑䅁䅅䅁䉁䅁䅁杄䵁䅁䅁䅍畁䑁䅑䅎ㅁ䅁䅁䍄䉁䅁䅁䅂䅁䅁䅍䅄䅁䅁䅯杪䅁䅁䅯儶䅯䅁䅯睧䅑䅁䅅䅁䉁䅁䅁兂䅁䅁䅁䑑䍁兑杷允䅁䅁䅑䅁䑁䅁䅷䅁䭁偁䅑䅁䭁佁䭙䅁䭁䡁䔰䅁䉁䅁䅁允䅁䅁䄴䅄䅁䑁䅁杌ぁ䑁䅣杍䅁䅁杷允䅁䅁䅑䅁䑁䅁䅷䅁䭁䩁䅁䅁䭁佁䭙䅁䭁䡁䕯䅁䉁䅁䅁允䅁䅁䄴䅄䅁䑁䅅杌硁䑁䅅䅎䅁䅁杷允䅁䅁䅑䅁䑁䅁䅷䅁䭁䵁䉙䅁䭁佁䭫䅁䭁䡁䕅䅁䉁䅁䅁允䅁䅁䅕䅁䅁䡁允歎䵅䅉䅅䅁䕁䅁䅁睁䵁䅁䅁权㉁允䅁权浄权䅁权療䅂䅁允䅁䅁䅅䅁佁䅁䅷䅁祁䍁䄴䅎ㅁ䑁䅧䅁䵁䅉䅅䅁䕁䅁䅁睁䵁䅁䅁权㉁允䅁权浄权䅁权硂䅂䅁允䅁䅁䅅䅁佁䅁䅷䅁祁䍁䄴䅏ぁ䑁䅑䅁䵁䅉䅅䅁䕁䅁䅁睁䵁䅁䅁权㙁䅁䅁权浄权䅁权睂䅂䅁允䅁䅁䅅䅁佁䅁䅷䅁睁䍁䄴兏㕁䑁䅣䅁䵁䅉䅅䅁䕁䅁䅁睁䵁䅁䅁权㉁允䅁权浄权䅁权㥂䅂䅁允䅁䅁䅅䅁佁䅁䅯䅁祁䍁䄴䅍祁䅁䅁䍄䉁䅁䅁䅂䅁䅁䅍䅄䅁䅁䅯眫䅁䅁䅯朵䅯䅁䅯来䅑䅁䅅䅁䉁䅁䅁杄䵁䅁䅁睍畁䑁䅙李祁䅁䅁䍄䉁䅁䅁䅂䅁䅁䅍䅄䅁䅁䅯眫䅁䅁䅯朵䅯䅁䅯全䅑䅁䅅䅁䉁䅁䅁杄䵁䅁䅁䅍畁䑁䅧兏ㅁ䅁䅁䍄䉁䅁䅁䅂䅁䅁䅍䅄䅁䅁䅯儯䅁䅁䅯朵䅯䅁䅯䅣䅑䅁䅅䅁䉁䅁䅁杄䵁䅁䅁免畁䑁䅉兏ㅁ䅁䅁䍄䉁䅁䅁䅂䅁䅁䅍䅄䅁䅁䅯眫䅁䅁䅯朵䅯䅁䅯睧䅑䅁䅅䅁䉁䅁䅁杄䵁䅁䅁䅍畁䑁䅑睍祁䅁䅁䍄䉁䅁䅁䅂䅁䅁䅍䅄䅁䅁䅯東䅅䅁䅯儶䅯䅁䅯全䅑䅁䅅䅁䉁䅁䅁兂䅁䅁䅁䩑䝕具杷允䅁䅁䅑䅁䑁䅁䅷䅁䭁䡁䈴䅁䭁佁䭙䅁䭁䝁䔰䅁䉁䅁䅁允䅁䅁䄴䅄䅁䑁䅅杌ぁ䑁䅅睎䅁䅁杷允䅁䅁䅑䅁䑁䅁䅷䅁䭁䩁䉙䅁䭁䅁䅑䅁䭁䅁䅕䅁䉁䅁䅁允䅁䅁䅕䅁䅁䥁䝍䕘䵅䅉䅅䅁䕁䅁䅁睁䵁䅁䅁权⭂允䅁权浄权䅁权睂䅂䅁允䅁䅁䅅䅁佁䅁䅷䅁硁䍁䄴䅍祁䑁䅙䅁䵁䅉䅅䅁䕁䅁䅁睁䵁䅁䅁权⭂允䅁权浄权䅁权硂䅂䅁允䅁䅁䅅䅁佁䅁䅷䅁硁䍁䄴䅍睁䑁䅫䅁䵁䅉䅅䅁䕁䅁䅁睁䵁䅁䅁权畂允䅁权浄权䅁权䑃䅂䅁允䅁䅁䅅䅁佁䅁䅷䅁穁䍁䄴䅎ぁ䑁䅑䅁䵁䅉䅅䅁䕁䅁䅁睁䵁䅁䅁权䙃允䅁权浄权䅁权瑂䅂䅁允䅁䅁䅅䅁佁䅁䅷䅁硁䍁䄴杍ぁ䑁䅙䅁䵁䅉䅅䅁䕁䅁䅁睁䵁䅁䅁权剄允䅁权湄权䅁权睂䅂䅁允䅁䅁䅅䅁䙁偁⭰牡へ硫䅆䍄䉁䅁䅁䅂䅁䅁䅍䅄䅁䅁䅯全䅅䅁䅯朵䅯䅁䅯来䅑䅁䅅䅁䉁䅁䅁杄䵁䅁䅁免畁䑁䅅免硁䅁䅁䍄䉁䅁䅁䅂䅁䅁䅍䅄䅁䅁䅯全䅅䅁䅯朵䅯䅁䅯全䅑䅁䅅䅁䉁䅁䅁杄䵁䅁䅁免畁䑁䅅睍祁䅁䅁䍄䉁䅁䅁䅂䅁䅁䅍䅄䅁䅁䅯全䅅䅁䅯朵䅯䅁䅯睧䅑䅁䅅䅁䉁䅁䅁杄䵁䅁䅁免畁䑁䅅睍穁䅁䅁䍄䉁䅁䅁䅂䅁䅁䅍䅄䅁䅁䅯兕䅁䅁䅯朵䅯䅁䅯来䅑䅁䅅䅁䉁䅁䅁杄䵁䅁䅁免畁䑁䅉杍祁䅁䅁䍄䉁䅁䅁䅂䅁䅁䅍䅄䅁䅁䅯兕䅁䅁䅯朵䅯䅁䅯䅣䅑䅁䅅䅁䉁䅁䅁杄䵁䅁䅁免畁䑁䅉免㕁䅁䅁䍄䉁䅁䅁䅂䅁䅁䅍䅄䅁䅁䅯兕䅁䅁䅯朵䅯䅁䅯全䅑䅁䅅䅁䉁䅁䅁杄䵁䅁䅁免畁䑁䅉免㕁䅁䅁䍄䉁䅁䅁䅂䅁䅁䅍䅄䅁䅁䅯睸䅁䅁䅯朵䅯䅁䅯睢䅑䅁䅅䅁䉁䅁䅁杄䵁䅁䅁兎畁䑁䅙睎穁䅁䅁䍄䉁䅁䅁䅂䅁䅁䅍䅄䅁䅁䅯睺䅅䅁䅯儶䅯䅁䅯睧䅑䅁䅅䅁䉁䅁䅁兂䅁䅁䅁䱍噙兑杷允䅁䅁䅑䅁䑁䅁䅷䅁䭁偁䅕䅁䭁佁䭣䅁䭁䡁䕯䅁䉁䅁䅁允䅁䅁䅯睒䅁䅁杷允䅁䅁䅑䅁䑁䅁䅷䅁䭁䵁䅕䅁䭁佁䭙䅁䭁䡁䕯䅁䉁䅁䅁允䅁䅁䄴䅄䅁䑁䅅杌睁䑁䅅兎䅁䅁杷允䅁䅁䅑䅁䑁䅁䅷䅁䭁䵁䅣䅁䭁佁䭙䅁䭁䡁䕯䅁䉁䅁䅁允䅁䅁䄴䅄䅁䑁䅕杌㕁䑁䅅李䅁䅁杷允䅁䅁䅑䅁䑁䅁䅷䅁䭁䵁䅣䅁䭁佁䭙䅁䭁䡁䕅䅁䉁䅁䅁允䅁䅁䄴䅄䅁䑁䅕杌ㅁ䑁䅑䅏䅁䅁杷允䅁䅁䅑䅁䑁䅁䅷䅁䭁䥁䉙䅁䭁佁䭣䅁䭁䡁䕯䅁䉁䅁䅁允䅁䅁䅕穐敖歵䵫ぅ䵁䅉䅅䅁䕁䅁䅁睁䵁䅁䅁权䙄䅁䅁权浄权䅁权䙃䅂䅁允䅁䅁䅅䅁佁䅁䅷䅁硁䍁䄴睍ㅁ䑁䅙䅁䵁䅉䅅䅁䕁䅁䅁睁䵁䅁䅁权硁睄䅁权灄权䅁权硂䅂䅁允䅁䅁䅅䅁䙁䅁䅁䅁あ䉳䉂䍄䉁䅁䅁䅂䅁䅁䅍䅄䅁䅁䅯睸䅁䅁䅯朵䅯䅁䅯全䅑䅁䅅䅁䉁䅁䅁杄䵁䅁䅁兎畁䑁䅕杍㕁䅁䅁䍄䉁䅁䅁䅂䅁䅁䅍䅄䅁䅁䅯睑䅅䅁䅯朵䅯䅁䅯全䅑䅁䅅䅁䉁䅁䅁杄䵁䅁䅁免畁䑁䅅䅎硁䅁䅁䍄䉁䅁䅁䅂䅁䅁䅍䅄䅁䅁䅯杖䅁䅁䅯朷䅯䅁䅯睢䅑䅁䅅䅁䉁䅁䅁兂䅁䅁䅃㤫䩴兑杷允䅁䅁䅑䅁䑁䅁䅷䅁䭁䵁䄴䅁䭁佁䭙䅁䭁䝁䔰䅁䉁䅁䅁允䅁䅁䄴䅄䅁䑁䅉杌睁䑁䅑杍䅁䅁杷允䅁䅁䅑䅁䑁䅁䅷䅁䭁䵁䄴䅁䭁佁䭙䅁䭁䥁䕕䅁䉁䅁䅁允䅁䅁䄴权䅁䑁䅅杌ㅁ䑁䅧䅁䵁䅉䅅䅁䕁䅁䅁睁䵁䅁䅁权杂允䅁权浄权䅁权瑂䅂䅁允䅁䅁䅅䅁佁䅁䅷䅁硁䍁䄴李硁䑁䅍䅁䵁䅉䅅䅁䕁䅁䅁睁䵁䅁䅁权杂允䅁权浄权䅁权㙂䅂䅁允䅁䅁䅅䅁佁䅁䅷䅁硁䍁䄴睎ㅁ䑁䅅䅁䵁䅉䅅䅁䕁䅁䅁睁䵁䅁䅁权杂允䅁权浄权䅁权睂䅂䅁允䅁䅁䅅䅁佁䅁䅧䅁硁䍁䄴䅏䅁䅁杷允䅁䅁䅑䅁䑁䅁䅷䅁䭁䍁䉑䅁䭁佁䭙䅁䭁䝁䔰䅁䉁䅁䅁允䅁䅁䄴䅄䅁䑁䅁杌㍁䑁䅁李䅁䅁杷允䅁䅁䅑䅁䑁䅁䅷䅁䭁䍁䉑䅁䭁佁䭙䅁䭁䝁䔸䅁䉁䅁䅁允䅁䅁䄴䅄䅁䑁䅁杌㑁䑁䅉䅏䅁䅁杷允䅁䅁䅑䅁䑁䅁䅷䅁䭁䍁䉑䅁䭁佁䭙䅁䭁䥁䕍䅁䉁䅁䅁允䅁䅁䄴䅄䅁䑁䅁杌㑁䑁䅫免䅁䅁杷允䅁䅁䅑䅁䑁䅁䅷䅁䭁乁䈴䅁䭁佁䬴䅁䭁䡁䕯䅁䉁䅁䅁允䅁䅁䅕䅁䅁䅁杁䕁䵅䅉䅅䅁䕁䅁䅁睁䵁䅁䅁权摁䅁䅁权浄权䅁权獄权䅁允䅁䅁䅅䅁佁䅁䅷䅁睁䍁䄴睎㉁䑁䅧䅁䵁䅉䅅䅁䕁䅁䅁睁䵁䅁䅁权偁允䅁权䕁䅁䅁权䙁䅁䅁允䅁䅁䅅䅁䙁䅁䅁䅁杁坋䉴䍄䉁䅁䅁䅂䅁䅁䅍䅄䅁䅁䅯先䅁䅁䅯朵䅯䅁䅯䅣䅑䅁䅅䅁䉁䅁䅁杄䵁䅁䅁䅍畁䑁䅣睎㑁䅁䅁䍄䉁䅁䅁䅂䅁䅁䅍䅄䅁䅁䅯兵䅁䅁䅯朵䅯䅁䅯䄷䅯䅁䅅䅁䉁䅁䅁杄䵁䅁䅁免畁䑁䅍兏㉁䅁䅁䍄䉁䅁䅁䅂䅁䅁䅍䅄䅁䅁䅯兵䅁䅁䅯朵䅯䅁䅯睢䅑䅁䅅䅁䉁䅁䅁杄䵁䅁䅁杍畁䑁䅉睎㕁䅁䅁䍄䉁䅁䅁䅂䅁䅁䅍䅄䅁䅁䅯兇䅁䅁䅯允䅉䅁䅯睁䅉䅁䅅䅁䉁䅁䅁兂睃瑗才兢䤷䅑杷允䅁䅁䅑䅁䑁䅁䅷䅁䭁䱁䅫䅁䭁佁䭙䅁䭁䡁䕯䅁䉁䅁䅁允䅁䅁䄴䅄䅁䑁䅉杌祁䑁䅅杍䅁䅁杷允䅁䅁䅑䅁䑁䅁䅷䅁䭁䱁䅫䅁䭁佁䭙䅁䭁䡁䔰䅁䉁䅁䅁允䅁䅁䄴䅄䅁䑁䅍杌祁䑁䅧䅏䅁䅁杷允䅁䅁䅑䅁䑁䅁䅷䅁䭁䵁䅅䅁䭁佁䭫䅁䭁䡁䕅䅁䉁䅁䅁允䅁䅁䅕䅁䅁䍁灸䕑䵅䅉䅅䅁䕁䅁䅁睁䵁䅁䅁权牃䅁䅁权浄权䅁权㙂䅂䅁允䅁䅁䅅䅁佁䅁䅷䅁硁䍁䄴䅎睁䑁䅉䅁䵁䅉䅅䅁䕁䅁䅁睁䵁䅁䅁权牃䅁䅁权浄权䅁权硂䅂䅁允䅁䅁䅅䅁佁䅁䅷䅁硁䍁䄴睍ㅁ䑁䅅䅁䵁䅉䅅䅁䕁䅁䅁睁䵁䅁䅁权獂允䅁权䭁䅁䅁权䕁杁䅁允䅁䅁䅅䅁䙁䭁扡䍸睃畣⽷䍄䉁䅁䅁䅂䅁䅁䅍䅄䅁䅁䅯睱䅁䅁䅯朵䅯䅁䅯全䅑䅁䅅䅁䉁䅁䅁杄䵁䅁䅁免畁䑁䅍李ぁ䅁䅁䍄䉁䅁䅁䅂䅁䅁䅍䅄䅁䅁䅯眴䅁䅁䅯朵䅯䅁䅯䄷䅯䅁䅅䅁䉁䅁䅁杄䵁䅁䅁䅍畁䑁䅧睍㉁䅁䅁䍄䉁䅁䅁䅂䅁䅁䅍䅄䅁䅁䅯眲䅁䅁䅯䅂䅁䅁䅯䅂䅉䅁䅅䅁䉁䅁䅁兂䅁䅁䅃朰㉰兑杷允䅁䅁䅑䅁䑁䅁䅷䅁䭁䉁䉉䅁䭁佁䭙䅁䭁䡁䕅䅁䉁䅁䅁允䅁䅁䄴䅄䅁䑁䅅杌㉁䑁䅅睍䅁䅁杷允䅁䅁䅑䅁䑁䅁䅷䅁䭁䕁䈴䅁䭁佁䭙䅁䭁䥁䕍䅁䉁䅁䅁允䅁䅁䄴䅄䅁䑁䅅杌ㅁ䑁䅍杍䅁䅁杷允䅁䅁䅑䅁䑁䅁䅷䅁䭁䕁䈴䅁䭁佁䭙䅁䭁䡁䔰䅁䉁䅁䅁允䅁䅁䄴䅄䅁䑁䅅杌ㅁ䑁䅁免䅁䅁杷允䅁䅁䅑䅁䑁䅁䅷䅁䭁䝁䅁䅁䭁佁䬴䅁䭁䝁䔰䅁䉁䅁䅁允䅁䅁䅕䅁䅁䍁⽷䕅䵅䅉䅅䅁䕁䅁䅁睁䵁䅁䅁权剃䅁䅁权剁䅁䅁权䙁䅁䅁允䅁䅁䅅䅁佁䉁䅑䅁硁䑁䅕䅏硁䑁䅁䅍睁䑁䅁䅍䅁䅁杷允䅁䅁䅑䅁䑁䅁䅷䅁䭁䑁䅧䅁䭁佁䭙䅁䭁䝁䔰䅁䉁䅁䅁允䅁䅁䄴䅄䅁䑁䅅杌祁䑁䅑免䅁䅁杷允䅁䅁䅑䅁䑁䅁䅷䅁䭁䉁䉅䅁䭁佁䬴䅁䭁䥁䕍䅁䉁䅁䅁允䅁䅁䅕䅁䅁䅁䅂え䵅䅉䅅䅁䕁䅁䅁睁䵁䅁䅁权㑁䅁䅁权浄权䅁权療䅂䅁允䅁䅁䅅䅁佁䅁䅷䅁硁䍁䄴杍ㅁ䑁䅉䅁䵁䅉䅅䅁䕁䅁䅁睁䵁䅁䅁权湂允䅁权灄权䅁权䙃䅂䅁允䅁䅁䅅䅁䙁䅁䅁䅁奃ざ䉂䍄䉁䅁䅁䅂䅁䅁䅍䅄䅁䅁䅯䅏䅁䅁䅯朵䅯䅁䅯来䅑䅁䅅䅁䉁䅁䅁杄䵁䅁䅁免畁䑁䅉兎穁䅁䅁䍄䉁䅁䅁䅂䅁䅁䅍䅄䅁䅁䅯䅏䅁䅁䅯朵䅯䅁䅯兣䅑䅁䅅䅁䉁䅁䅁杄䵁䅁䅁杍畁䑁䅑睍㍁䅁䅁䍄䉁䅁䅁䅂䅁䅁䅍䅄䅁䅁䅯䅏䅁䅁䅯朵䅯䅁䅯全䅑䅁䅅䅁䉁䅁䅁杄䵁䅁䅁杍畁䑁䅅兎㍁䅁䅁䍄䉁䅁䅁䅂䅁䅁䅍䅄䅁䅁䅯杢䅅䅁䅯朷䅯䅁䅯兦䅑䅁䅅䅁䉁䅁䅁兂䅁䅁䅁䅷伴兑杷允䅁䅁䅑䅁䑁䅁䅷䅁䭁䑁䅧䅁䭁佁䭙䅁䭁䥁䕍䅁䉁䅁䅁允䅁䅁䄴䅄䅁䑁䅉杌ぁ䑁䅕杍䅁䅁杷允䅁䅁䅑䅁䑁䅁䅷䅁䭁䥁䈰䅁䭁佁䭙䅁䭁䥁䕕䅁䉁䅁䅁允䅁䅁䄴䅄䅁䑁䅅杌祁䑁䅕䅏䅁䅁杷允䅁䅁䅑䅁䑁䅁䅷䅁䭁䥁䈰䅁䭁佁䭙䅁䭁䥁䕍䅁䉁䅁䅁允䅁䅁䄴䅄䅁䑁䅅杌祁䑁䅅睎䅁䅁杷允䅁䅁䅑䅁䑁䅁䅷䅁䭁偁䅣䅁䭁佁䬴䅁䭁佁䭷䅁䉁䅁䅁允䅁䅁䅕䅁䅁䩁㙁䕌䵅䅉䅅䅁䕁䅁䅁睁䵁䅁䅁权時䅁䅁权浄权䅁权獄权䅁允䅁䅁䅅䅁佁䅁䅷䅁睁䍁䄴兏ㅁ䑁䅙䅁䵁䅉䅅䅁䕁䅁䅁睁䵁䅁䅁权奂䅁䅁权浄权䅁权獄权䅁允䅁䅁䅅䅁佁䅁䅷䅁ぁ䍁䄴䅎ㅁ䑁䅑䅁䵁䅉䅅䅁䕁䅁䅁睁䵁䅁䅁权奂䅁䅁权浄权䅁权硂䅂䅁允䅁䅁䅅䅁佁䅁䅷䅁穁䍁䄴睍㍁䑁䅙䅁䵁䅉䅅䅁䕁䅁䅁睁䵁䅁䅁权奂䅁䅁权浄权䅁权䙃䅂䅁允䅁䅁䅅䅁佁䅁䅷䅁穁䍁䄴杍㑁䑁䅍䅁䵁䅉䅅䅁䕁䅁䅁睁䵁䅁䅁权敂䅁䅁权灄权䅁权獄权䅁允䅁䅁䅅䅁䙁䅁䅁䅁䅁䡉䅘䍄䉁䅁䅁䅂䅁䅁䅍䅄䅁䅁䅯䅆䅁䅁䅯朵䅯䅁䅯䄷䅯䅁䅅䅁䉁䅁䅁杄䵁䅁䅁䅍畁䑁䅫䅎㍁䅁䅁䍄䉁䅁䅁䅂䅁䅁䅍䅄䅁䅁䅯兆䅁䅁䅯朵䅯䅁䅯䄷䅯䅁䅅䅁䉁䅁䅁杄䵁䅁䅁免畁䑁䅙兎ㅁ䅁䅁䍄䉁䅁䅁䅂䅁䅁䅍䅄䅁䅁䅯杆䅁䅁䅯朵䅯䅁䅯䄷䅯䅁䅅䅁䉁䅁䅁杄䵁䅁䅁䅍畁䑁䅑兎祁䅁䅁䍄䉁䅁䅁䅂䅁䅁䅍䅄䅁䅁䅯䅅䅁䅁䅯眵䅯䅁䅯䄷䅯䅁䅅䅁䉁䅁䅁兂橁⼲⭬牡剷䅑杷允䅁䅁䅑䅁䑁䅁䅷䅁䭁䅁䉷䅁䭁䅁䍅䅁䭁䅁䍉䅁䉁䅁䅁允䅁䅁䅕㙺䵅攱㉭欱䵁䅉䅅䅁䕁䅁䅁睁䵁䅁䅁权桁䅁䅁权湄权䅁权硂䅂䅁允䅁䅁䅅䅁䙁䥁㡯䍑潰剏䅤䍄䉁䅁䅁䅂䅁䅁䅍䅄䅁䅁䅯䅆䅁䅁䅯朵䅯䅁䅯睢䅑䅁䅅䅁䉁䅁䅁杄䵁䅁䅁免畁䑁䅑杍ㅁ䅁䅁䍄䉁䅁䅁䅂䅁䅁䅍䅄䅁䅁䅯睆䅁䅁䅯朵䅯䅁䅯睢䅑䅁䅅䅁䉁䅁䅁杄䵁䅁䅁䅍畁䑁䅣兏ㅁ䅁䅁䍄䉁䅁䅁䅂䅁䅁䅍䅄䅁䅁䅯䅆䅁䅁䅯朵䅯䅁䅯来䅑䅁䅅䅁䉁䅁䅁杄䵁䅁䅁免畁䑁䅑兎穁䅁䅁䍄䉁䅁䅁䅂䅁䅁䅍䅄䅁䅁䅯兆䅁䅁䅯朵䅯䅁䅯来䅑䅁䅅䅁䉁䅁䅁杄䵁䅁䅁免畁䑁䅑李硁䅁䅁䍄䉁䅁䅁䅂䅁䅁䅍䅄䅁䅁䅯杆䅁䅁䅯朵䅯䅁䅯来䅑䅁䅅䅁䉁䅁䅁杄䵁䅁䅁䅍畁䑁䅑杍穁䅁䅁䍄䉁䅁䅁䅂䅁䅁䅍䅄䅁䅁䅯䅆䅁䅁䅯朵䅯䅁䅯䅣䅑䅁䅅䅁䉁䅁䅁杄䵁䅁䅁免畁䑁䅍睎ぁ䅁䅁䍄䉁䅁䅁䅂䅁䅁䅍䅄䅁䅁䅯兆䅁䅁䅯朵䅯䅁䅯䅣䅑䅁䅅䅁䉁䅁䅁杄䵁䅁䅁免畁䑁䅅免穁䅁䅁䍄䉁䅁䅁䅂䅁䅁䅍䅄䅁䅁䅯睆䅁䅁䅯朵䅯䅁䅯䅣䅑䅁䅅䅁䉁䅁䅁杄䵁䅁䅁䅍畁䑁䅣兎ㅁ䅁䅁䍄䉁䅁䅁䅂䅁䅁䅍䅄䅁䅁䅯䅆䅁䅁䅯朵䅯䅁䅯兣䅑䅁䅅䅁䉁䅁䅁杄䵁䅁䅁免畁䑁䅍杍㉁䅁䅁䍄䉁䅁䅁䅂䅁䅁䅍䅄䅁䅁䅯兆䅁䅁䅯朵䅯䅁䅯兣䅑䅁䅅䅁䉁䅁䅁杄䭁䅁䅁免畁䑁䅅睍䅁䅁杷允䅁䅁䅑䅁䑁䅁䅷䅁䭁䉁䅙䅁䭁佁䭙䅁䭁䡁䕅䅁䉁䅁䅁允䅁䅁䄴䅄䅁䑁䅁杌ぁ䑁䅉睎䅁䅁杷允䅁䅁䅑䅁䑁䅁䅷䅁䭁䙁䉉䅁䭁佁䬴䅁䭁佁䭷䅁䉁䅁䅁允䅁䅁䅕䅁䅁䩁睂ぉ䵅䅉䅅䅁䕁䅁䅁睁䵁䅁䅁权獁允䅁权䉁杁䅁权䑁杁䅁允䅁䅁䅅䅁䙁䝁楓椱䄶偧䅒䍄䉁䅁䅁䅂䅁䅁䅍䅄䅁䅁䅯䅆䅁䅁䅯朵䅯䅁䅯全䅑䅁䅅䅁䉁䅁䅁杄䵁䅁䅁免畁䑁䅍睎㕁䅁䅁䍄䉁䅁䅁䅂䅁䅁䅍䅄䅁䅁䅯杆䅁䅁䅯朵䅯䅁䅯全䅑䅁䅅䅁䉁䅁䅁杄䭁䅁䅁䅍畁䑁䅑䅏䅁䅁杷允䅁䅁䅑䅁䑁䅁䅷䅁䭁乁䉕䅁䭁佁䬴䅁䭁䝁䔸䅁䉁䅁䅁允䅁䅁䅕䅁䅁䥁偂歉䵅䅉䅅䅁䕁䅁䅁睁䵁䅁䅁权塁䅁䅁权浄权䅁权䙃䅂䅁允䅁䅁䅅䅁佁䅁䅷䅁睁䍁䄴䅏㑁䑁䅕䅁䵁䅉䅅䅁䕁䅁䅁睁䵁䅁䅁权㉄䅁䅁权灄权䅁权瑂䅂䅁允䅁䅁䅅䅁䙁䅁䅁䅁䅁乔䄳䍄䉁䅁䅁䅂䅁䅁䅍䅄䅁䅁䅯兆䅁䅁䅯朵䅯䅁䅯睧䅑䅁䅅䅁䉁䅁䅁杄䵁䅁䅁免畁䑁䅉䅏㉁䅁䅁䍄䉁䅁䅁䅂䅁䅁䅍䅄䅁䅁䅯睆䅁䅁䅯朵䅯䅁䅯睧䅑䅁䅅䅁䉁䅁䅁杄䵁䅁䅁䅍畁䑁䅫免硁䅁䅁䍄䉁䅁䅁䅂䅁䅁䅍䅄䅁䅁䅯兆䅁䅁䅯朵䅯䅁䅯兦䅑䅁䅅䅁䉁䅁䅁杄䵁䅁䅁免畁䑁䅍睍㑁䅁䅁䍄䉁䅁䅁䅂䅁䅁䅍䅄䅁䅁䅯杆䅁䅁䅯朵䅯䅁䅯兦䅑䅁䅅䅁䉁䅁䅁杄䵁䅁䅁䅍畁䑁䅑李㑁䅁䅁䍄䉁䅁䅁䅂䅁䅁䅍䅄䅁䅁䅯术䅅䅁䅯眵䅯䅁䅯兦䅑䅁䅅䅁䉁䅁䅁兂䡃瑆佮ㄹ晍䅑杷允䅁䅁䅑䅁䑁䅁䅷䅁䭁䡁䅍䅁䭁佁䭙䅁䭁䝁䔰䅁䉁䅁䅁允䅁䅁䄴䅄䅁䑁䅅杌ぁ䑁䅕杍䅁䅁杷允䅁䅁䅑䅁䑁䅁䅷䅁䭁䝁䅷䅁䭁佁䭣䅁䭁䡁䕯䅁䉁䅁䅁允䅁䅁䅕佖汏㡭杔啉䵁䅉䅅䅁䕁䅁䅁睁䵁䅁䅁权穂䅁䅁权浄权䅁权療䅂䅁允䅁䅁䅅䅁佁䅁䅷䅁硁䍁䄴䅎㕁䑁䅕䅁䵁䅉䅅䅁䕁䅁䅁睁䵁䅁䅁权穂䅁䅁权浄权䅁权䙃䅂䅁允䅁䅁䅅䅁佁䅁䅷䅁硁䍁䄴䅎硁䑁䅉䅁䵁䅉䅅䅁䕁䅁䅁睁䵁䅁䅁权啂䅁䅁权畄权䅁权䑃䅂䅁允䅁䅁䅅䅁䙁䅁䅁䅁杂䉢䉖䍄䉁䅁䅁䅂䅁䅁䅍䅄䅁䅁䅯兦䅅䅁䅯朵䅯䅁䅯䄷䅯䅁䅅䅁䉁䅁䅁杄䵁䅁䅁免畁䑁䅍睎祁䅁䅁䍄䉁䅁䅁䅂䅁䅁䅍䅄䅁䅁䅯兦䅅䅁䅯朵䅯䅁䅯兢䅑䅁䅅䅁䉁䅁䅁杄䵁䅁䅁免畁䑁䅅兎ぁ䅁䅁䍄䉁䅁䅁䅂䅁䅁䅍䅄䅁䅁䅯兦䅅䅁䅯朵䅯䅁䅯来䅑䅁䅅䅁䉁䅁䅁杄䵁䅁䅁免畁䑁䅅免ぁ䅁䅁䍄䉁䅁䅁䅂䅁䅁䅍䅄䅁䅁䅯杇䅁䅁䅯权䅁䅁䅯兂䅁䅁䅅䅁䉁䅁䅁兂䵂㑎䉬䝙灕䅑杷允䅁䅁䅑䅁䑁䅁䅷䅁䭁䡁䈰䅁䭁佁䭙䅁䭁䥁䕍䅁䉁䅁䅁允䅁䅁䄴䅄䅁䑁䅅杌硁䑁䅉䅏䅁䅁杷允䅁䅁䅑䅁䑁䅁䅷䅁䭁䑁䈴䅁䭁佁䭙䅁䭁佁䭷䅁䉁䅁䅁允䅁䅁䄴䅄䅁䑁䅁杌㍁䑁䅫兎䅁䅁杷允䅁䅁䅑䅁䑁䅁䅷䅁䭁䕁䅅䅁䭁佁䭣䅁䭁䝁䔰䅁䉁䅁䅁允䅁䅁䅕獱穘兄穥歃䵁䅉䅅䅁䕁䅁䅁睁䵁䅁䅁权畂允䅁权浄权䅁权瑂䅂䅁允䅁䅁䅅䅁佁䅁䅷䅁穁䍁䄴兎祁䑁䅕䅁䵁䅉䅅䅁䕁䅁䅁睁䵁䅁䅁权䉃䅁䅁权灄权䅁权睂䅂䅁允䅁䅁䅅䅁䙁䅁䅁䅁歂䉈䉎䍄䉁䅁䅁䅂䅁䅁䅍䅄䅁䅁䅯杢䅅䅁䅯朵䅯䅁䅯兣䅑䅁䅅䅁䉁䅁䅁杄䵁䅁䅁䅎畁䑁䅕䅏㕁䅁䅁䍄䉁䅁䅁䅂䅁䅁䅍䅄䅁䅁䅯睁䅁䅁䅯朷䅯䅁䅯全䅑䅁䅅䅁䉁䅁䅁兂䅁䅁䅁䡧昴兑杷允䅁䅁䅑䅁䑁䅁䅷䅁䭁䝁䈴䅁䭁佁䭙䅁䭁䥁䕕䅁䉁䅁䅁允䅁䅁䄴䅄䅁䑁䅍杌穁䑁䅕李䅁䅁杷允䅁䅁䅑䅁䑁䅁䅷䅁䭁䥁䉙䅁䭁佁䭙䅁䭁䡁䕯䅁䉁䅁䅁允䅁䅁䄴䅄䅁䑁䅅杌祁䑁䅫李䅁䅁杷允䅁䅁䅑䅁䑁䅁䅷䅁䭁䑁䈰䅁䭁佁䬴䅁䭁䥁䕍䅁䉁䅁䅁允䅁䅁䅕䅁䅁䡁ㅩ歅䵅䅉䅅䅁䕁䅁䅁睁䵁䅁䅁权煃䅁䅁权畄权䅁权㙂䅂䅁允䅁䅁䅅䅁䙁䅁䅁䅁睄䕓䉤䍄䉁䅁䅁䅂䅁䅁䅍䅄䅁䅁䅯睔䅁䅁䅯朵䅯䅁䅯睢䅑䅁䅅䅁䉁䅁䅁杄䵁䅁䅁䅍畁䑁䅧兏硁䅁䅁䍄䉁䅁䅁䅂䅁䅁䅍䅄䅁䅁䅯睔䅁䅁䅯朵䅯䅁䅯兦䅑䅁䅅䅁䉁䅁䅁杄䵁䅁䅁䅍畁䑁䅫䅍ぁ䅁䅁䍄䉁䅁䅁䅂䅁䅁䅍䅄䅁䅁䅯睓䅁䅁䅯朵䅯䅁䅯睢䅑䅁䅅䅁䉁䅁䅁杄䵁䅁䅁杍畁䑁䅍䅍㍁䅁䅁䍄䉁䅁䅁䅂䅁䅁䅍䅄䅁䅁䅯䅈䅅䅁䅯权䅁䅁䅯兂䅁䅁䅅䅁䉁䅁䅁兂䕂㉩湺㘫穮睐杷允䅁䅁䅑䅁䑁䅁䅷䅁䭁䍁䉕䅁䭁佁䭙䅁䭁䝁䔸䅁䉁䅁䅁允䅁䅁䄴䅄䅁䑁䅑杌ㅁ䑁䅙杍䅁䅁杷允䅁䅁䅑䅁䑁䅁䅷䅁䭁䍁䉕䅁䭁佁䭙䅁䭁䡁䕯䅁䉁䅁䅁允䅁䅁䄴权䅁䑁䅑杌㑁䑁䅑䅁䵁䅉䅅䅁䕁䅁䅁睁䵁䅁䅁权汁允䅁权浄权䅁权硂䅂䅁允䅁䅁䅅䅁佁䅁䅷䅁ぁ䍁䄴睎㕁䑁䅍䅁䵁䅉䅅䅁䕁䅁䅁睁䵁䅁䅁权⽁䅁䅁权灄权䅁权䑃䅂䅁允䅁䅁䅅䅁䙁䅁䅁䅁睁剥䉂䍄䉁䅁䅁䅂䅁䅁䅍䅄䅁䅁䅯兊䅅䅁䅯朵䅯䅁䅯全䅑䅁䅅䅁䉁䅁䅁杄䵁䅁䅁䅎畁䑁䅣李㑁䅁䅁䍄䉁䅁䅁䅂䅁䅁䅍䅄䅁䅁䅯䄯䅅䅁䅯朵䅯䅁䅯睧䅑䅁䅅䅁䉁䅁䅁杄䵁䅁䅁䅍畁䑁䅧免㕁䅁䅁䍄䉁䅁䅁䅂䅁䅁䅍䅄䅁䅁䅯兊䅅䅁䅯朵䅯䅁䅯睧䅑䅁䅅䅁䉁䅁䅁杄䵁䅁䅁䅎畁䑁䅫免㍁䅁䅁䍄䉁䅁䅁䅂䅁䅁䅍䅄䅁䅁䅯䅴䅁䅁䅯朵䅯䅁䅯䄷䅯䅁䅅䅁䉁䅁䅁杄䵁䅁䅁䅍畁䑁䅕李㑁䅁䅁䍄䉁䅁䅁䅂䅁䅁䅍䅄䅁䅁䅯䅴䅁䅁䅯朵䅯䅁䅯兢䅑䅁䅅䅁䉁䅁䅁杄䵁䅁䅁䅍畁䑁䅙兏㍁䅁䅁䍄䉁䅁䅁䅂䅁䅁䅍䅄䅁䅁䅯䅴䅁䅁䅯朵䅯䅁䅯来䅑䅁䅅䅁䉁䅁䅁杄䭁䅁䅁䅍畁䑁䅣睍䅁䅁杷允䅁䅁䅑䅁䑁䅁䅷䅁䭁偁䅳䅁䭁佁䭣䅁䭁䡁䕅䅁䉁䅁䅁允䅁䅁䅕㥆佮ㄹ橍歊䵁䅉䅅䅁䕁䅁䅁睁䵁䅁䅁权㕃允䅁权湄权䅁权䙃䅂䅁允䅁䅁䅅䅁䙁䕁䵯楁䡵橖䅪䍄䉁䅁䅁䅂䅁䅁䅍䅄䅁䅁䅯䅴䅁䅁䅯朵䅯䅁䅯兣䅑䅁䅅䅁䉁䅁䅁杄䵁䅁䅁䅍畁䑁䅫䅏㑁䅁䅁䍄䉁䅁䅁䅂䅁䅁䅍䅄䅁䅁䅯杒䅁䅁䅯朵䅯䅁䅯来䅑䅁䅅䅁䉁䅁䅁杄䵁䅁䅁䅍畁䑁䅣兏穁䅁䅁䍄䉁䅁䅁䅂䅁䅁䅍䅄䅁䅁䅯杒䅁䅁䅯朵䅯䅁䅯䅣䅑䅁䅅䅁䉁䅁䅁杄䵁䅁䅁䅍畁䑁䅣睍ぁ䅁䅁䍄䉁䅁䅁䅂䅁䅁䅍䅄䅁䅁䅯睍䅁䅁䅯朵䅯䅁䅯䄷䅯䅁䅅䅁䉁䅁䅁杄䵁䅁䅁免畁䑁䅑睍㍁䅁䅁䍄䉁䅁䅁䅂䅁䅁䅍䅄䅁䅁䅯睫䅅䅁䅯允䅉䅁䅯杁䅉䅁䅅䅁䉁䅁䅁兂㕄䈶樴煔䘷䅑杷允䅁䅁䅑䅁䑁䅁䅷䅁䭁䵁䉧䅁䭁佁䭙䅁䭁䡁䕁䅁䉁䅁䅁允䅁䅁䄴䅄䅁䑁䅁杌㑁䑁䅣睍䅁䅁杷允䅁䅁䅑䅁䑁䅁䅷䅁䭁䕁䉁䅁䭁佁䭫䅁䭁䥁䕍䅁䉁䅁䅁允䅁䅁䅕䅁䅁䑁㕁〯䵁䅉䅅䅁䕁䅁䅁睁䵁䅁䅁权療䅁䅁权浄权䅁权療䅂䅁允䅁䅁䅅䅁佁䅁䅷䅁睁䍁䄴免硁䑁䅉䅁䵁䅉䅅䅁䕁䅁䅁睁䵁䅁䅁权㍁允䅁权湄权䅁权䑃䅂䅁允䅁䅁䅅䅁䙁䍁礲敮渫杸䅎䍄䉁䅁䅁䅂䅁䅁䅍䅄䅁䅁䅯儷䅅䅁䅯眵䅯䅁䅯䄷䅯䅁䅅䅁䉁䅁䅁兂䱃佢㝦塱婅䅑杷允䅁䅁䅑䅁䑁䅁䅷䅁䭁䝁䄸䅁䭁佁䭙䅁䭁䡁䕯䅁䉁䅁䅁允䅁䅁䄴䅄䅁䑁䅁杌祁䑁䅑睎䅁䅁杷允䅁䅁䅑䅁䑁䅁䅷䅁䭁䭁䉣䅁䭁佁䭙䅁䭁䝁䔸䅁䉁䅁䅁允䅁䅁䄴䅄䅁䑁䅉杌穁䑁䅉䅏䅁䅁杷允䅁䅁䅑䅁䑁䅁䅷䅁䭁䝁䄸䅁䭁佁䭙䅁䭁䥁䕕䅁䉁䅁䅁允䅁䅁䄴䅄䅁䑁䅁杌硁䑁䅕兏䅁䅁杷允䅁䅁䅑䅁䑁䅁䅷䅁䭁䅁䉙䅁䭁佁䭙䅁䭁䝁䔸䅁䉁䅁䅁允䅁䅁䄴䅄䅁䑁䅁杌㑁䑁䅑睎䅁䅁杷允䅁䅁䅑䅁䑁䅁䅷䅁䭁䱁䉳䅁䭁佁䭣䅁䭁佁䭷䅁䉁䅁䅁允䅁䅁䅕䬯确欰椳啇䵁䅉䅅䅁䕁䅁䅁睁䵁䅁䅁权桃䅁䅁权畄权䅁权䙃䅂䅁允䅁䅁䅅䅁䙁䅁䅁䅁㑁橵䉤䍄䉁䅁䅁䅂䅁䅁䅍䅄䅁䅁䅯兵䅁䅁䅯允䅉䅁䅯杁䅉䅁䅅䅁䉁䅁䅁兂䝃扂湖博杦䅑杷允䅁䅁䅑䅁䑁䅁䅷䅁䭁䭁䅣䅁䭁佁䭙䅁䭁䝁䔸䅁䉁䅁䅁允䅁䅁䄴䅄䅁䑁䅉杌穁䑁䅫睍䅁䅁杷允䅁䅁䅑䅁䑁䅁䅷䅁䭁偁䉁䅁䭁䅁䅯䅁䭁䅁䍑䅁䉁䅁䅁允䅁䅁䅕噈歰㥏倯䕆䵁䅉䅅䅁䕁䅁䅁睁䵁䅁䅁权㥄䅁䅁权浄权䅁权硂䅂䅁允䅁䅁䅅䅁佁䅁䅷䅁硁䍁䄴睍硁䑁䅉䅁䵁䅉䅅䅁䕁䅁䅁睁䵁䅁䅁权剄允䅁权湄权䅁权䙃䅂䅁允䅁䅁䅅䅁䙁䙁㘶兓䍷硋䅸䍄䉁䅁䅁䅂䅁䅁䅍䅄䅁䅁䅯儯䅁䅁䅯朵䅯䅁䅯全䅑䅁䅅䅁䉁䅁䅁杄䵁䅁䅁免畁䑁䅉䅏穁䅁䅁䍄䉁䅁䅁䅂䅁䅁䅍䅄䅁䅁䅯杏䅁䅁䅯朷䅯䅁䅯睢䅑䅁䅅䅁䉁䅁䅁兂䅁䅁䅁䱰婳兑杷允䅁䅁䅑䅁䑁䅁䅷䅁䭁䑁䉍䅁䭁佁䭣䅁䭁䥁䕍䅁䉁䅁䅁允䅁䅁䅕硫䕧杖琶歌䵁䅉䅅䅁䕁䅁䅁睁䵁䅁䅁权湄䅁䅁权浄权䅁权獄权䅁允䅁䅁䅅䅁佁䅁䅷䅁睁䍁䄴睍㑁䑁䅍䅁䵁䅉䅅䅁䕁䅁䅁睁䵁䅁䅁权晃䅁䅁权畄权䅁权䑃䅂䅁允䅁䅁䅅䅁䙁䅁䅁䅁䕃䍩䈹䍄䉁䅁䅁䅂䅁䅁䅍䅄䅁䅁䅯眵䅁䅁䅯朵䅯䅁䅯兢䅑䅁䅅䅁䉁䅁䅁杄䵁䅁䅁䅍畁䑁䅉兎㍁䅁䅁䍄䉁䅁䅁䅂䅁䅁䅍䅄䅁䅁䅯眵䅁䅁䅯朵䅯䅁䅯睢䅑䅁䅅䅁䉁䅁䅁杄䵁䅁䅁䅍畁䑁䅧杍㉁䅁䅁䍄䉁䅁䅁䅂䅁䅁䅍䅄䅁䅁䅯眵䅁䅁䅯朵䅯䅁䅯来䅑䅁䅅䅁䉁䅁䅁杄䵁䅁䅁䅍畁䑁䅧睎ぁ䅁䅁䍄䉁䅁䅁䅂䅁䅁䅍䅄䅁䅁䅯眵䅁䅁䅯朵䅯䅁䅯䅣䅑䅁䅅䅁䉁䅁䅁杄䭁䅁䅁䅍畁䑁䅧兏䅁䅁杷允䅁䅁䅑䅁䑁䅁䅷䅁䭁佁䅣䅁䭁佁䭙䅁䭁䡁䕅䅁䉁䅁䅁允䅁䅁䄴䅄䅁䑁䅁杌ㅁ䑁䅣睎䅁䅁杷允䅁䅁䅑䅁䑁䅁䅷䅁䭁䭁䉙䅁䭁佁䭣䅁䭁佁䭷䅁䉁䅁䅁允䅁䅁䅕祇搯䅊䉡啄䵁䅉䅅䅁䕁䅁䅁睁䵁䅁䅁权桄䅁䅁权畄权䅁权獄权䅁允䅁䅁䅅䅁䙁䅁䅁䅁䅁儫䉖䍄䉁䅁䅁䅂䅁䅁䅍䅄䅁䅁䅯杺䅅䅁䅯朷䅯䅁䅯兦䅑䅁䅅䅁䉁䅁䅁兂䅁䅁䅁䥥䕉兑杷允䅁䅁䅑䅁䑁䅁䅷䅁䭁佁䅣䅁䭁佁䭙䅁䭁䥁䕍䅁䉁䅁䅁允䅁䅁䄴䅄䅁䑁䅁杌㍁䑁䅑兎䅁䅁杷允䅁䅁䅑䅁䑁䅁䅷䅁䭁䅁䈴䅁䭁佁䭙䅁䭁䝁䔸䅁䉁䅁䅁允䅁䅁䄴䅄䅁䑁䅁杌ぁ䑁䅉䅎䅁䅁杷允䅁䅁䅑䅁䑁䅁䅷䅁䭁䅁䈴䅁䭁佁䭙䅁䭁䥁䕕䅁䉁䅁䅁允䅁䅁䄴䅄䅁䑁䅁杌穁䑁䅫兏䅁䅁杷允䅁䅁䅑䅁䑁䅁䅷䅁䭁佁䅑䅁䭁佁䭫䅁䭁䝁䔰䅁䉁䅁䅁允䅁䅁䅕䅁䅁䵁硨䕋䵅䅉䅅䅁䕁䅁䅁睁䵁䅁䅁权䑁允䅁权畄权䅁权㥂䅂䅁允䅁䅁䅅䅁䙁䅁䅁䅁畃䘶䉎䍄䉁䅁䅁䅂䅁䅁䅍䅄䅁䅁䅯䅂䅅䅁䅯朷䅯䅁䅯兦䅑䅁䅅䅁䉁䅁䅁兂䅁䅁䅁䉧呪䅑杷允䅁䅁䅑䅁䑁䅁䅷䅁䭁佁䉑䅁䭁佁䭫䅁䭁䝁䔸䅁䉁䅁䅁允䅁䅁䅕䅁䅁乁癸歇䵅䅉䅅䅁䕁䅁䅁睁䵁䅁䅁权䩁䅁䅁权浄权䅁权瑂䅂䅁允䅁䅁䅅䅁佁䅁䅷䅁睁䍁䄴兎睁䑁䅉䅁䵁䅉䅅䅁䕁䅁䅁睁䵁䅁䅁权䩁䅁䅁权浄权䅁权睂䅂䅁允䅁䅁䅅䅁佁䅁䅷䅁睁䍁䄴兎㍁䑁䅍䅁䵁䅉䅅䅁䕁䅁䅁睁䵁䅁䅁权畂允䅁权湄权䅁权硂䅂䅁允䅁䅁䅅䅁䙁䉁䘫ㄶ㑇瑈⽕䍄䉁䅁䅁䅂䅁䅁䅍䅄䅁䅁䅯杄䅁䅁䅯朵䅯䅁䅯䄷䅯䅁䅅䅁䉁䅁䅁杄䵁䅁䅁免畁䑁䅁䅏㉁䅁䅁䍄䉁䅁䅁䅂䅁䅁䅍䅄䅁䅁䅯睳䅁䅁䅯朷䅯䅁䅯来䅑䅁䅅䅁䉁䅁䅁兂䅁䅁䅁乫卯兑杷允䅁䅁䅑䅁䑁䅁䅷䅁䭁䅁䄸䅁䭁佁䭙䅁䭁䝁䔰䅁䉁䅁䅁允䅁䅁䄴䅄䅁䑁䅑杌硁䑁䅉兎䅁䅁杷允䅁䅁䅑䅁䑁䅁䅷䅁䭁䱁䉧䅁䭁佁䭙䅁䭁佁䭷䅁䉁䅁䅁允䅁䅁䄴䅄䅁䑁䅍杌祁䑁䅑杍䅁䅁杷允䅁䅁䅑䅁䑁䅁䅷䅁䭁䵁䅍䅁䭁佁䭫䅁䭁䝁䔰䅁䉁䅁䅁允䅁䅁䅕䅁䅁䅁求啌䵅䅉䅅䅁䕁䅁䅁睁䵁䅁䅁权牁允䅁权畄权䅁权䑃䅂䅁允䅁䅁䅅䅁䙁䅁䅁䅁杁く䉨䍄䉁䅁䅁䅂䅁䅁䅍䅄䅁䅁䅯兣䅅䅁䅯朵䅯䅁䅯兢䅑䅁䅅䅁䉁䅁䅁杄䵁䅁䅁免畁䑁䅅兎㉁䅁䅁䍄䉁䅁䅁䅂䅁䅁䅍䅄䅁䅁䅯杄䅁䅁䅯朵䅯䅁䅯䅣䅑䅁䅅䅁䉁䅁䅁杄䭁䅁䅁免畁䑁䅁睍䅁䅁杷允䅁䅁䅑䅁䑁䅁䅷䅁䭁佁䅅䅁䭁佁䭫䅁䭁䝁䔸䅁䉁䅁䅁允䅁䅁䅕䅁䅁䅁䍃䔱䵁䅉䅅䅁䕁䅁䅁睁䵁䅁䅁权偁䅁䅁权浄权䅁权䑃䅂䅁允䅁䅁䅅䅁佁䅁䅷䅁ㅁ䍁䄴睎祁䑁䅍䅁䵁䅉䅅䅁䕁䅁䅁睁䵁䅁䅁权祂䅁䅁权浄权䅁权瑂䅂䅁允䅁䅁䅅䅁佁䅁䅷䅁睁䍁䄴睎祁䑁䅅䅁䵁䅉䅅䅁䕁䅁䅁睁䵁䅁䅁权獃䅁䅁权灄权䅁权睂䅂䅁允䅁䅁䅅䅁䙁䅁䅁䅁䅂公䉚䍄䉁䅁䅁䅂䅁䅁䅍䅄䅁䅁䅯杸䅅䅁䅯朷䅯䅁䅯兣䅑䅁䅅䅁䉁䅁䅁兂䅁䅁䅁偦䩚兑杷允䅁䅁䅑䅁䑁䅁䅷䅁䭁䡁䅉䅁䭁佁䭙䅁䭁䡁䕅䅁䉁䅁䅁允䅁䅁䄴䅄䅁䑁䅁杌㍁䑁䅧睍䅁䅁杷允䅁䅁䅑䅁䑁䅁䅷䅁䭁䝁䄰䅁䭁佁䭫䅁䭁䝁䔰䅁䉁䅁䅁允䅁䅁䅕䅁䅁䥁癷げ䵅䅉䅅䅁䕁䅁䅁睁䵁䅁䅁权㥄允䅁权湄权䅁权瑂䅂䅁允䅁䅁䅅䅁䙁䱁祂䩡瑈䅦䅊䍄䉁䅁䅁䅂䅁䅁䅍䅄䅁䅁䅯儵䅅䅁䅯儶䅯䅁䅯全䅑䅁䅅䅁䉁䅁䅁兂䅁䅁䅁佯䈴兑杷允䅁䅁䅑䅁䑁䅁䅷䅁䭁䡁䅉䅁䭁佁䭙䅁䭁䥁䕕䅁䉁䅁䅁允䅁䅁䄴䅄䅁䑁䅁杌㑁䑁䅁䅎䅁䅁杷允䅁䅁䅑䅁䑁䅁䅷䅁䭁䡁䅉䅁䭁佁䭙䅁䭁䥁䕍䅁䉁䅁䅁允䅁䅁䄴权䅁䑁䅁杌㑁䑁䅍䅁䵁䅉䅅䅁䕁䅁䅁睁䵁䅁䅁权㥄允䅁权畄权䅁权睂䅂䅁允䅁䅁䅅䅁䙁䅁䅁䅁䅃䉴䉚䍄䉁䅁䅁䅂䅁䅁䅍䅄䅁䅁䅯村䅁䅁䅯朵䅯䅁䅯䄷䅯䅁䅅䅁䉁䅁䅁杄䵁䅁䅁免畁䑁䅧杍㕁䅁䅁䍄䉁䅁䅁䅂䅁䅁䅍䅄䅁䅁䅯䅅䅅䅁䅯眵䅯䅁䅯䄷䅯䅁䅅䅁䉁䅁䅁兂䕂㉩湺㘫ㅮ睐杷允䅁䅁䅑䅁䑁䅁䅷䅁䭁䕁䅉䅁䭁佁䭙䅁䭁䝁䔰䅁䉁䅁䅁允䅁䅁䄴䅄䅁䑁䅅杌㍁䑁䅣免䅁䅁杷允䅁䅁䅑䅁䑁䅁䅷䅁䭁䑁䅁䅁䭁佁䭣䅁䭁䥁䕍䅁䉁䅁䅁允䅁䅁䅕䵮村䡳潊ぉ䵁䅉䅅䅁䕁䅁䅁睁䵁䅁䅁权䍂䅁䅁权浄权䅁权療䅂䅁允䅁䅁䅅䅁佁䅁䅷䅁硁䍁䄴睎硁䑁䅫䅁䵁䅉䅅䅁䕁䅁䅁睁䵁䅁䅁权佄允䅁权灄权䅁权硂䅂䅁允䅁䅁䅅䅁䙁䅁䅁䅁杁⭪䅆䍄䉁䅁䅁䅂䅁䅁䅍䅄䅁䅁䅯䄱䅁䅁䅯儶䅯䅁䅯䄷䅯䅁䅅䅁䉁䅁䅁兂䅁䅁䅁䩷浶䅑杷允䅁䅁䅑䅁䑁䅁䅷䅁䭁䩁䉉䅁䭁佁䭙䅁䭁䝁䔰䅁䉁䅁䅁允䅁䅁䄴䅄䅁䑁䅅杌穁䑁䅍兎䅁䅁杷允䅁䅁䅑䅁䑁䅁䅷䅁䭁䵁䅅䅁䭁佁䭙䅁䭁䥁䕕䅁䉁䅁䅁允䅁䅁䄴䅄䅁䑁䅅杌睁䑁䅕杍䅁䅁杷允䅁䅁䅑䅁䑁䅁䅷䅁䭁䩁䉉䅁䭁佁䭙䅁䭁䡁䕁䅁䉁䅁䅁允䅁䅁䄴䅄䅁䑁䅅杌㉁䑁䅅免䅁䅁杷允䅁䅁䅑䅁䑁䅁䅷䅁䭁䩁䉑䅁䭁佁䭙䅁䭁䝁䔸䅁䉁䅁䅁允䅁䅁䄴䅄䅁䑁䅅杌穁䑁䅑䅏䅁䅁杷允䅁䅁䅑䅁䑁䅁䅷䅁䭁䩁䉑䅁䭁佁䭙䅁䭁䡁䕯䅁䉁䅁䅁允䅁䅁䄴权䅁䑁䅅杌穁䑁䅙䅁䵁䅉䅅䅁䕁䅁䅁睁䵁䅁䅁权䵃允䅁权灄权䅁权䑃䅂䅁允䅁䅁䅅䅁䙁䅁䅁䅁煃橌䉆䍄䉁䅁䅁䅂䅁䅁䅍䅄䅁䅁䅯䅡䅁䅁䅯朵䅯䅁䅯䄷䅯䅁䅅䅁䉁䅁䅁杄䵁䅁䅁免畁䑁䅕睍穁䅁䅁䍄䉁䅁䅁䅂䅁䅁䅍䅄䅁䅁䅯䅡䅁䅁䅯朵䅯䅁䅯䅣䅑䅁䅅䅁䉁䅁䅁杄䵁䅁䅁免畁䑁䅉兏㕁䅁䅁䍄䉁䅁䅁䅂䅁䅁䅍䅄䅁䅁䅯睵䅁䅁䅯儶䅯䅁䅯䄷䅯䅁䅅䅁䉁䅁䅁兂䅁䅁䅁䬫漰兑杷允䅁䅁䅑䅁䑁䅁䅷䅁䭁䭁䄴䅁䭁佁䭫䅁䭁䡁䕯䅁䉁䅁䅁允䅁䅁䅕䅁䅁䡁㑩歄䵅䅉䅅䅁䕁䅁䅁睁䵁䅁䅁权睃䅁䅁权浄权䅁权硂䅂䅁允䅁䅁䅅䅁佁䅁䅯䅁硁䍁䄴李㑁䅁䅁䍄䉁䅁䅁䅂䅁䅁䅍䅄䅁䅁䅯兯䅁䅁䅯朷䅯䅁䅯䄷䅯䅁䅅䅁䉁䅁䅁兂䅁䅁䅁偵㍧兑杷允䅁䅁䅑䅁䑁䅁䅷䅁䭁䵁䅣䅁䭁佁䭫䅁䭁䥁䕍䅁䉁䅁䅁允䅁䅁䅕䅁䅁䅁㑁〲䵁䅉䅅䅁䕁䅁䅁睁䵁䅁䅁权硁允䅁权浄权䅁权獄权䅁允䅁䅁䅅䅁佁䅁䅷䅁祁䍁䄴免硁䑁䅉䅁䵁䅉䅅䅁䕁䅁䅁睁䵁䅁䅁权䭃允䅁权䉁杁䅁权䍁杁䅁允䅁䅁䅅䅁䙁䉁祎偅塱瑁䅎䍄䉁䅁䅁䅂䅁䅁䅍䅄䅁䅁䅯免䅅䅁䅯朵䅯䅁䅯来䅑䅁䅅䅁䉁䅁䅁杄䵁䅁䅁免畁䑁䅧睎祁䅁䅁䍄䉁䅁䅁䅂䅁䅁䅍䅄䅁䅁䅯免䅅䅁䅯朵䅯䅁䅯兣䅑䅁䅅䅁䉁䅁䅁杄䵁䅁䅁免畁䑁䅍䅍ㅁ䅁䅁䍄䉁䅁䅁䅂䅁䅁䅍䅄䅁䅁䅯䅒䅁䅁䅯充䅁䅁䅯兂䅁䅁䅅䅁䉁䅁䅁杄奁䅁䅁免睁䑁䅑兏祁䑁䅁䅍睁䑁䅁䅍睁䅁䅁䍄䉁䅁䅁䅂䅁䅁䅍䅄䅁䅁䅯免䅅䅁䅯朵䅯䅁䅯兦䅑䅁䅅䅁䉁䅁䅁杄䵁䅁䅁免畁䑁䅍兏㍁䅁䅁䍄䉁䅁䅁䅂䅁䅁䅍䅄䅁䅁䅯兖䅁䅁䅯䅂䅁䅁䅯兂䅁䅁䅅䅁䉁䅁䅁兂䅁䅁䅁䨷啖兑杷允䅁䅁䅑䅁䑁䅁䅷䅁䭁䩁䉙䅁䭁佁䭙䅁䭁䝁䔰䅁䉁䅁䅁允䅁䅁䄴䅄䅁䑁䅑杌㉁䑁䅣兎䅁䅁杷允䅁䅁䅑䅁䑁䅁䅷䅁䭁䩁䉙䅁䭁佁䭙䅁䭁䝁䔸䅁䉁䅁䅁允䅁䅁䄴䅄䅁䑁䅑杌穁䑁䅫睎䅁䅁杷允䅁䅁䅑䅁䑁䅁䅷䅁䭁䕁䅷䅁䭁佁䭫䅁䭁䡁䔰䅁䉁䅁䅁允䅁䅁䅕䅁䅁佁䥁歉䵅䅉䅅䅁䕁䅁䅁睁䵁䅁䅁权坃允䅁权浄权䅁权睂䅂䅁允䅁䅁䅅䅁佁䅁䅷䅁ぁ䍁䄴䅏穁䑁䅑䅁䵁䅉䅅䅁䕁䅁䅁睁䵁䅁䅁权坃允䅁权浄权䅁权硂䅂䅁允䅁䅁䅅䅁佁䅁䅷䅁ぁ䍁䄴兎㉁䑁䅧䅁䵁䅉䅅䅁䕁䅁䅁睁䵁䅁䅁权坃允䅁权浄权䅁权䙃䅂䅁允䅁䅁䅅䅁佁䅁䅷䅁ぁ䍁䄴睎硁䑁䅍䅁䵁䅉䅅䅁䕁䅁䅁睁䵁䅁䅁权坃允䅁权浄权䅁权䑃䅂䅁允䅁䅁䅅䅁佁䅁䅷䅁ぁ䍁䄴杍ㅁ䑁䅫䅁䵁䅉䅅䅁䕁䅁䅁睁䵁䅁䅁权䩁䅁䅁权畄权䅁权瑂䅂䅁允䅁䅁䅅䅁䙁䅁䅁䅁䅂削䉨䍄䉁䅁䅁䅂䅁䅁䅍䅄䅁䅁䅯杢䅁䅁䅯允䅉䅁䅯兂䅉䅁䅅䅁䉁䅁䅁兂橁砲乯䔲呺䅑杷允䅁䅁䅑䅁䑁䅁䅷䅁䭁䑁䉣䅁䭁佁䭣䅁䭁䡁䔰䅁䉁䅁䅁允䅁䅁䅕倹唳佥浫䕄䵁䅉䅅䅁䕁䅁䅁睁䵁䅁䅁权坃允䅁权浄权䅁权㥂䅂䅁允䅁䅁䅅䅁佁䅁䅷䅁穁䍁䄴李㉁䑁䅍䅁䵁䅉䅅䅁䕁䅁䅁睁䵁䅁䅁权䅂允䅁权灄权䅁权㥂䅂䅁允䅁䅁䅅䅁䙁䅁䅁䅁睃偊䄹䍄䉁䅁䅁䅂䅁䅁䅍䅄䅁䅁䅯睥䅅䅁䅯朵䅯䅁䅯䄷䅯䅁䅅䅁䉁䅁䅁杄䵁䅁䅁䅍畁䑁䅍睎硁䅁䅁䍄䉁䅁䅁䅂䅁䅁䅍䅄䅁䅁䅯睥䅅䅁䅯朵䅯䅁䅯睢䅑䅁䅅䅁䉁䅁䅁杄䵁䅁䅁䅍畁䑁䅍兎硁䅁䅁䍄䉁䅁䅁䅂䅁䅁䅍䅄䅁䅁䅯杦䅅䅁䅯充䅁䅁䅯兂䅁䅁䅅䅁䉁䅁䅁杄啁䅁䅁睍睁䑁䅫䅍㉁䑁䅕䅍睁䑁䅁䅁䵁䅉䅅䅁䕁䅁䅁睁䵁䅁䅁权㝂允䅁权浄权䅁权睂䅂䅁允䅁䅁䅅䅁佁䅁䅯䅁硁䍁䄴䅍㕁䅁䅁䍄䉁䅁䅁䅂䅁䅁䅍䅄䅁䅁䅯朳䅁䅁䅯朵䅯䅁䅯䄷䅯䅁䅅䅁䉁䅁䅁杄䵁䅁䅁免畁䑁䅉睍㕁䅁䅁䍄䉁䅁䅁䅂䅁䅁䅍䅄䅁䅁䅯朳䅁䅁䅯朵䅯䅁䅯兢䅑䅁䅅䅁䉁䅁䅁杄䵁䅁䅁免畁䑁䅉睍硁䅁䅁䍄䉁䅁䅁䅂䅁䅁䅍䅄䅁䅁䅯朳䅁䅁䅯朵䅯䅁䅯来䅑䅁䅅䅁䉁䅁䅁杄䵁䅁䅁免畁䑁䅍李穁䅁䅁䍄䉁䅁䅁䅂䅁䅁䅍䅄䅁䅁䅯朳䅁䅁䅯朵䅯䅁䅯睧䅑䅁䅅䅁䉁䅁䅁杄䭁䅁䅁免畁䑁䅍睎䅁䅁杷允䅁䅁䅑䅁䑁䅁䅷䅁䭁乁䄴䅁䭁佁䭙䅁䭁䡁䔰䅁䉁䅁䅁允䅁䅁䄴䅄䅁䑁䅅杌穁䑁䅉免䅁䅁杷允䅁䅁䅑䅁䑁䅁䅷䅁䭁䩁䉧䅁䭁佁䭙䅁䭁䡁䕁䅁䉁䅁䅁允䅁䅁䄴䅄䅁䑁䅅杌ㅁ䑁䅅䅏䅁䅁杷允䅁䅁䅑䅁䑁䅁䅷䅁䭁䝁䉕䅁䭁佁䭣䅁䭁䝁䔸䅁䉁䅁䅁允䅁䅁䅕䬸䝦穓䩦が䵁䅉䅅䅁䕁䅁䅁睁䵁䅁䅁权䡄允䅁权浄权䅁权獄权䅁允䅁䅁䅅䅁佁䅁䅷䅁硁䍁䄴䅍祁䑁䅑䅁䵁䅉䅅䅁䕁䅁䅁睁䵁䅁䅁权奃允䅁权浄权䅁权䙃䅂䅁允䅁䅁䅅䅁佁䅁䅷䅁睁䍁䄴睎ㅁ䑁䅙䅁䵁䅉䅅䅁䕁䅁䅁睁䵁䅁䅁权求䅁䅁权畄权䅁权獄权䅁允䅁䅁䅅䅁䙁䅁䅁䅁䅁但䅒䍄䉁䅁䅁䅂䅁䅁䅍䅄䅁䅁䅯杯䅁䅁䅯朵䅯䅁䅯兢䅑䅁䅅䅁䉁䅁䅁杄䭁䅁䅁杍畁䑁䅑兎䅁䅁杷允䅁䅁䅑䅁䑁䅁䅷䅁䭁䭁䅉䅁䭁佁䭙䅁䭁䡁䕯䅁䉁䅁䅁允䅁䅁䄴䅄䅁䑁䅉杌祁䑁䅉䅏䅁䅁杷允䅁䅁䅑䅁䑁䅁䅷䅁䭁䭁䅉䅁䭁佁䭙䅁䭁䡁䕅䅁䉁䅁䅁允䅁䅁䄴䅄䅁䑁䅍杌ㅁ䑁䅑䅏䅁䅁杷允䅁䅁䅑䅁䑁䅁䅷䅁䭁䙁䉉䅁䭁佁䭙䅁䭁佁䭷䅁䉁䅁䅁允䅁䅁䄴䅄䅁䑁䅁杌ぁ䑁䅅李䅁䅁杷允䅁䅁䅑䅁䑁䅁䅷䅁䭁䭁䉍䅁䭁佁䭙䅁䭁䥁䕕䅁䉁䅁䅁允䅁䅁䄴䅄䅁䑁䅁杌㍁䑁䅍䅎䅁䅁杷允䅁䅁䅑䅁䑁䅁䅷䅁䭁䙁䉉䅁䭁佁䭙䅁䭁䥁䕍䅁䉁䅁䅁允䅁䅁䄴䅄䅁䑁䅁杌ㅁ䑁䅫兏䅁䅁杷允䅁䅁䅑䅁䑁䅁䅷䅁䭁䩁䉫䅁䭁佁䭙䅁䭁䝁䔸䅁䉁䅁䅁允䅁䅁䄴䅄䅁䑁䅅杌睁䑁䅙李䅁䅁杷允䅁䅁䅑䅁䑁䅁䅷䅁䭁䭁䉣䅁䭁佁䬴䅁䭁䡁䕅䅁䉁䅁䅁允䅁䅁䅕䅁䅁䕁歁䕎䵅䅉䅅䅁䕁䅁䅁睁䵁䅁䅁权婃允䅁权浄权䅁权硂䅂䅁允䅁䅁䅅䅁佁䅁䅷䅁硁䍁䄴䅍穁䑁䅧䅁䵁䅉䅅䅁䕁䅁䅁睁䵁䅁䅁权硂允䅁权湄权䅁权瑂䅂䅁允䅁䅁䅅䅁䙁䭁䙊癴㥐䄱䄵䍄䉁䅁䅁䅂䅁䅁䅍䅄䅁䅁䅯睸䅅䅁䅯充䅁䅁䅯䅂䅉䅁䅅䅁䉁䅁䅁杄啁䅁䅁免ㅁ䑁䅁䅏睁䑁䅁䅍睁䑁䅁䅁䵁䅉䅅䅁䕁䅁䅁睁䵁䅁䅁权佂䅁䅁权畄权䅁权䙃䅂䅁允䅁䅁䅅䅁䙁䅁䅁䅁㑃桢䉴䍄䉁䅁䅁䅂䅁䅁䅍䅄䅁䅁䅯䅃䅅䅁䅯䅂䅁䅁䅯䅂䅉䅁䅅䅁䉁䅁䅁兂䅁䅁䅄㝦䍋兑杷允䅁䅁䅑䅁䑁䅁䅷䅁䭁䍁䉧䅁䭁佁䭙䅁䭁䝁䔰䅁䉁䅁䅁允䅁䅁䅯睒䅁䅁杷允䅁䅁䅑䅁䑁䅁䅷䅁䭁䩁䉯䅁䭁佁䭙䅁䭁䡁䕁䅁䉁䅁䅁允䅁䅁䄴䅄䅁䑁䅅杌ぁ䑁䅙睍䅁䅁杷允䅁䅁䅑䅁䑁䅁䅷䅁䭁䅁䉉䅁䭁佁䭙䅁䭁䝁䔰䅁䉁䅁䅁允䅁䅁䄴䅄䅁䑁䅅杌硁䑁䅙兎䅁䅁杷允䅁䅁䅑䅁䑁䅁䅷䅁䭁䱁䅁䅁䭁佁䬴䅁䭁䥁䕕䅁䉁䅁䅁允䅁䅁䅕䅁䅁䱁䅁ぁ䵅䅉䅅䅁䕁䅁䅁睁䵁䅁䅁权䍁允䅁权浄权䅁权療䅂䅁允䅁䅁䅅䅁佁䅁䅷䅁硁䍁䄴免ぁ䑁䅣䅁䵁䅉䅅䅁䕁䅁䅁睁䵁䅁䅁权畃䅁䅁权灄权䅁权瑂䅂䅁允䅁䅁䅅䅁䙁䅁䅁䅁权睂䈵䍄䉁䅁䅁䅂䅁䅁䅍䅄䅁䅁䅯杁䅅䅁䅯朵䅯䅁䅯来䅑䅁䅅䅁䉁䅁䅁杄䵁䅁䅁免畁䑁䅅李㉁䅁䅁䍄䉁䅁䅁䅂䅁䅁䅍䅄䅁䅁䅯睪䅅䅁䅯权䅁䅁䅯䅂䅉䅁䅅䅁䉁䅁䅁兂湄㘫确欰愳睐杷允䅁䅁䅑䅁䑁䅁䅷䅁䭁䅁䉉䅁䭁佁䭙䅁䭁䡁䕁䅁䉁䅁䅁允䅁䅁䄴䅄䅁䑁䅅杌硁䑁䅙䅏䅁䅁杷允䅁䅁䅑䅁䑁䅁䅷䅁䭁䙁䉫䅁䭁佁䭫䅁䭁䡁䕁䅁䉁䅁䅁允䅁䅁䅕䅁䅁䍁呩ぎ䵅䅉䅅䅁䕁䅁䅁睁䵁䅁䅁权䍁允䅁权浄权䅁权䑃䅂䅁允䅁䅁䅅䅁佁䅁䅷䅁硁䍁䄴杍睁䑁䅕䅁䵁䅉䅅䅁䕁䅁䅁睁䵁䅁䅁权䑄允䅁权湄权䅁权㥂䅂䅁允䅁䅁䅅䅁䙁佁兘瑉㕶桦䄹䍄䉁䅁䅁䅂䅁䅁䅍䅄䅁䅁䅯䅥䅁䅁䅯朵䅯䅁䅯睧䅑䅁䅅䅁䉁䅁䅁杄䵁䅁䅁杍畁䑁䅙䅍穁䅁䅁䍄䉁䅁䅁䅂䅁䅁䅍䅄䅁䅁䅯䅙䅅䅁䅯儶䅯䅁䅯来䅑䅁䅅䅁䉁䅁䅁兂䅁䅁䅁偑扑兑杷允䅁䅁䅑䅁䑁䅁䅷䅁䭁䑁䅁䅁䭁佁䭙䅁䭁䡁䕁䅁䉁䅁䅁允䅁䅁䄴䅃䅁䑁䅅杌祁䅁䅁䍄䉁䅁䅁䅂䅁䅁䅍䅄䅁䅁䅯䅍䅁䅁䅯朵䅯䅁䅯兣䅑䅁䅅䅁䉁䅁䅁杄䵁䅁䅁免畁䑁䅅兏硁䅁䅁䍄䉁䅁䅁䅂䅁䅁䅍䅄䅁䅁䅯䄳䅁䅁䅯眵䅯䅁䅯兣䅑䅁䅅䅁䉁䅁䅁兂十啩橢瑗ㅌ睶杷允䅁䅁䅑䅁䑁䅁䅷䅁䭁䑁䅁䅁䭁佁䭙䅁䭁䥁䕕䅁䉁䅁䅁允䅁䅁䄴䅄䅁䑁䅅杌穁䑁䅁杍䅁䅁杷允䅁䅁䅑䅁䑁䅁䅷䅁䭁䱁䅍䅁䭁佁䭙䅁䭁䝁䔰䅁䉁䅁䅁允䅁䅁䄴䅄䅁䑁䅅杌硁䑁䅕䅏䅁䅁杷允䅁䅁䅑䅁䑁䅁䅷䅁䭁䉁䉍䅁䭁佁䭣䅁䭁䥁䕕䅁䉁䅁䅁允䅁䅁䅕噈歰㥏倹啅䵁䅉䅅䅁䕁䅁䅁睁䵁䅁䅁权穃䅁䅁权浄权䅁权硂䅂䅁允䅁䅁䅅䅁佁䅁䅯䅁祁䍁䄴䅍ㅁ䅁䅁䍄䉁䅁䅁䅂䅁䅁䅍䅄䅁䅁䅯䅷䅅䅁䅯权䅁䅁䅯䅂䅉䅁䅅䅁䉁䅁䅁兂捃䍸睃浣䭧䅑杷允䅁䅁䅑䅁䑁䅁䅷䅁䭁䭁䅍䅁䭁䅁䅑䅁䭁䅁䍑䅁䉁䅁䅁允䅁䅁䅕䅁䅁䐴牴䕰䵅䅉䅅䅁䕁䅁䅁睁䵁䅁䅁权䅂允䅁权湄权䅁权䑃䅂䅁允䅁䅁䅅䅁䙁䅁塲㍯㥁楩䅒䍄䉁䅁䅁䅂䅁䅁䅍䅄䅁䅁䅯兯䅅䅁䅯朵䅯䅁䅯睢䅑䅁䅅䅁䉁䅁䅁杄䵁䅁䅁䅍畁䑁䅑䅏ぁ䅁䅁䍄䉁䅁䅁䅂䅁䅁䅍䅄䅁䅁䅯䅍䅁䅁䅯儶䅯䅁䅯全䅑䅁䅅䅁䉁䅁䅁兂䅁䅁䅁䱕呕兑杷允䅁䅁䅑䅁䑁䅁䅷䅁䭁䩁䈸䅁䭁佁䭙䅁䭁䡁䕯䅁䉁䅁䅁允䅁䅁䄴䅄䅁䑁䅉杌ㅁ䑁䅑免䅁䅁杷允䅁䅁䅑䅁䑁䅁䅷䅁䭁䭁䉙䅁䭁佁䭫䅁䭁䝁䔰䅁䉁䅁䅁允䅁䅁䅕䅁䅁䵁あ啅䵅䅉䅅䅁䕁䅁䅁睁䵁䅁䅁权敃允䅁权浄权䅁权睂䅂䅁允䅁䅁䅅䅁佁䅁䅷䅁硁䍁䄴兏ㅁ䑁䅉䅁䵁䅉䅅䅁䕁䅁䅁睁䵁䅁䅁权晃允䅁权浄权䅁权睂䅂䅁允䅁䅁䅅䅁佁䅁䅷䅁穁䍁䄴杍穁䑁䅧䅁䵁䅉䅅䅁䕁䅁䅁睁䵁䅁䅁权汁䅁䅁权灄权䅁权䑃䅂䅁允䅁䅁䅅䅁䙁䅁䅁䅁䅃癵䅖䍄䉁䅁䅁䅂䅁䅁䅍䅄䅁䅁䅯䅥䅅䅁䅯充䅁䅁䅯兂䅁䅁䅅䅁䉁䅁䅁杄坁䅁䅁兎㍁䑁䅁兏睁䑁䅁䅍睁䑁䅁䅍䅁䅁杷允䅁䅁䅑䅁䑁䅁䅷䅁䭁䭁䉅䅁䭁佁䭙䅁䭁䡁䕁䅁䉁䅁䅁允䅁䅁䄴权䅁䑁䅁杌ぁ䑁䅫䅁䵁䅉䅅䅁䕁䅁䅁睁䵁䅁䅁权敃允䅁权浄权䅁权硂䅂䅁允䅁䅁䅅䅁佁䅁䅷䅁硁䍁䄴䅏ㅁ䑁䅫䅁䵁䅉䅅䅁䕁䅁䅁睁䵁䅁䅁权晃允䅁权浄权䅁权硂䅂䅁允䅁䅁䅅䅁佁䅁䅷䅁祁䍁䄴杍㕁䑁䅍䅁䵁䅉䅅䅁䕁䅁䅁睁䵁䅁䅁权权允䅁权浄权䅁权硂䅂䅁允䅁䅁䅅䅁佁䅁䅷䅁硁䍁䄴杍㉁䑁䅧䅁䵁䅉䅅䅁䕁䅁䅁睁䵁䅁䅁权桃允䅁权浄权䅁权硂䅂䅁允䅁䅁䅅䅁佁䅁䅧䅁睁䍁䄴兎䅁䅁杷允䅁䅁䅑䅁䑁䅁䅷䅁䭁䭁䉁䅁䭁佁䭙䅁䭁䥁䕍䅁䉁䅁䅁允䅁䅁䄴䅄䅁䑁䅅杌ぁ䑁䅁䅏䅁䅁杷允䅁䅁䅑䅁䑁䅁䅷䅁䭁偁䅕䅁䭁佁䭣䅁䭁䥁䕕䅁䉁䅁䅁允䅁䅁䅕渷⽷噎愵き䵁䅉䅅䅁䕁䅁䅁睁䵁䅁䅁权桃允䅁权浄权䅁权䑃䅂䅁允䅁䅁䅅䅁佁䅁䅷䅁睁䍁䄴兏ぁ䑁䅍䅁䵁䅉䅅䅁䕁䅁䅁睁䵁䅁䅁权䍂䅁䅁权湄权䅁权睂䅂䅁允䅁䅁䅅䅁䙁䭁䙊癴㥐䌱䅤䍄䉁䅁䅁䅂䅁䅁䅍䅄䅁䅁䅯儹䅅䅁䅯朵䅯䅁䅯兢䅑䅁䅅䅁䉁䅁䅁杄䭁䅁䅁免畁䑁䅉睎䅁䅁杷允䅁䅁䅑䅁䑁䅁䅷䅁䭁䝁䈴䅁䭁佁䭣䅁䭁䝁䔰䅁䉁䅁䅁允䅁䅁䅕㡧䭄啯㉗ぅ䵁䅉䅅䅁䕁䅁䅁睁䵁䅁䅁权楃允䅁权浄权䅁权睂䅂䅁允䅁䅁䅅䅁佁䅁䅷䅁穁䍁䄴杍穁䑁䅧䅁䵁䅉䅅䅁䕁䅁䅁睁䵁䅁䅁权楃允䅁权浄权䅁权䑃䅂䅁允䅁䅁䅅䅁佁䅁䅷䅁硁䍁䄴兏祁䑁䅫䅁䵁䅉䅅䅁䕁䅁䅁睁䵁䅁䅁权祂允䅁权浄权䅁权瑂䅂䅁允䅁䅁䅅䅁佁䅁䅯䅁ㅁ䍁䄴睍㉁䅁䅁䍄䉁䅁䅁䅂䅁䅁䅍䅄䅁䅁䅯杣䅅䅁䅯朵䅯䅁䅯来䅑䅁䅅䅁䉁䅁䅁杄䵁䅁䅁兎畁䑁䅅杍祁䅁䅁䍄䉁䅁䅁䅂䅁䅁䅍䅄䅁䅁䅯䅺䅁䅁䅯朵䅯䅁䅯来䅑䅁䅅䅁䉁䅁䅁杄䭁䅁䅁免畁䑁䅉免䅁䅁杷允䅁䅁䅑䅁䑁䅁䅷䅁䭁䱁䅅䅁䭁䅁䅯䅁䭁䅁䅕䅁䉁䅁䅁允䅁䅁䅕㡪ㅌ䙋偹樫䴸䅉䅅䅁䕁䅁䅁睁䵁䅁䅁权煃允䅁权灄权䅁权㙂䅂䅁允䅁䅁䅅䅁䙁䅁䅁䅁䅁䑩䉎䍄䉁䅁䅁䅂䅁䅁䅍䅄䅁䅁䅯睨䅅䅁䅯儶䅯䅁䅯全䅑䅁䅅䅁䉁䅁䅁兂䅁䅁䅁䡷䉑兑杷允䅁䅁䅑䅁䑁䅁䅷䅁䭁偁䅑䅁䭁佁䭣䅁䭁䝁䔰䅁䉁䅁䅁允䅁䅁䅕䩡瑈䑦ㄸ歆䵁䅉䅅䅁䕁䅁䅁睁䵁䅁䅁权㥄允䅁权䕁䅁䅁权䕁杁䅁允䅁䅁䅅䅁䙁䅁䅁䅁佃汭䉎䍄䉁䅁䅁䅂䅁䅁䅍䅄䅁䅁䅯睆䅁䅁䅯朷䅯䅁䅯兣䅑䅁䅅䅁䉁䅁䅁兂䅁䅁䅁䵙牕具杷允䅁䅁䅑䅁䑁䅁䅷䅁䭁䭁䉣䅁䭁佁䭙䅁䭁佁䭷䅁䉁䅁䅁允䅁䅁䄴䅄䅁䑁䅉杌穁䑁䅉杍䅁䅁杷允䅁䅁䅑䅁䑁䅁䅷䅁䭁䱁䅧䅁䭁佁䭙䅁䭁䝁䔸䅁䉁䅁䅁允䅁䅁䄴䅃䅁䑁䅍杌穁䅁䅁䍄䉁䅁䅁䅂䅁䅁䅍䅄䅁䅁䅯兇䅅䅁䅯权䅁䅁䅯䅂䅉䅁䅅䅁䉁䅁䅁兂乄䵺䵺䵺䝷䅑杷允䅁䅁䅑䅁䑁䅁䅷䅁䭁䕁䉳䅁䭁佁䬴䅁䭁䝁䔸䅁䉁䅁䅁允䅁䅁䅕䅁䅁䅁奂ぃ䵅䅉䅅䅁䕁䅁䅁睁䵁䅁䅁权灃允䅁权浄权䅁权獄权䅁允䅁䅁䅅䅁佁䅁䅯䅁硁䍁䄴䅍㕁䅁䅁䍄䉁䅁䅁䅂䅁䅁䅍䅄䅁䅁䅯共䅅䅁䅯朵䅯䅁䅯来䅑䅁䅅䅁䉁䅁䅁杄䵁䅁䅁䅍畁䑁䅧兏㑁䅁䅁䍄䉁䅁䅁䅂䅁䅁䅍䅄䅁䅁䅯共䅅䅁䅯朵䅯䅁䅯睧䅑䅁䅅䅁䉁䅁䅁杄䵁䅁䅁䅍畁䑁䅧李㕁䅁䅁䍄䉁䅁䅁䅂䅁䅁䅍䅄䅁䅁䅯䄸䅁䅁䅯朵䅯䅁䅯䄷䅯䅁䅅䅁䉁䅁䅁杄䵁䅁䅁䅍畁䑁䅫睎㍁䅁䅁䍄䉁䅁䅁䅂䅁䅁䅍䅄䅁䅁䅯权䅅䅁䅯儶䅯䅁䅯兣䅑䅁䅅䅁䉁䅁䅁兂䅁䅁䅁䙧䕷具杷允䅁䅁䅑䅁䑁䅁䅷䅁䭁偁䅁䅁䭁佁䭙䅁䭁䡁䕯䅁䉁䅁䅁允䅁䅁䄴䅄䅁䑁䅅杌睁䑁䅕兏䅁䅁杷允䅁䅁䅑䅁䑁䅁䅷䅁䭁䝁䅧䅁䭁佁䭣䅁䭁䡁䕯䅁䉁䅁䅁允䅁䅁䅕䉵䘶ㄶ㑅歈䵁䅉䅅䅁䕁䅁䅁睁䵁䅁䅁权䉃允䅁权灄权䅁权硂䅂䅁允䅁䅁䅅䅁䙁䅁䅁䅁歂ㅰ䉊䍄䉁䅁䅁䅂䅁䅁䅍䅄䅁䅁䅯䄸䅁䅁䅯朵䅯䅁䅯兣䅑䅁䅅䅁䉁䅁䅁杄䵁䅁䅁免畁䑁䅁䅎㑁䅁䅁䍄䉁䅁䅁䅂䅁䅁䅍䅄䅁䅁䅯䄸䅁䅁䅯朵䅯䅁䅯全䅑䅁䅅䅁䉁䅁䅁杄䵁䅁䅁免畁䑁䅉兎祁䅁䅁䍄䉁䅁䅁䅂䅁䅁䅍䅄䅁䅁䅯允䅅䅁䅯朷䅯䅁䅯䅣䅑䅁䅅䅁䉁䅁䅁兂䅁䅁䅁杋呒兑杷允䅁䅁䅑䅁䑁䅁䅷䅁䭁䥁䅣䅁䭁䅁䅑䅁䭁䅁䍑䅁䉁䅁䅁允䅁䅁䅕䅁䅁䥁䍒し䵅䅉䅅䅁䕁䅁䅁睁䵁䅁䅁权橃䅁䅁权畄权䅁权療䅂䅁允䅁䅁䅅䅁䙁䅁䅁䅁奃呉䉮䍄䉁䅁䅁䅂䅁䅁䅍䅄䅁䅁䅯睁䅅䅁䅯眵䅯䅁䅯来䅑䅁䅅䅁䉁䅁䅁兂癁匳䝑剧坕䅑杷允䅁䅁䅑䅁䑁䅁䅷䅁䭁䑁䉉䅁䭁佁䭙䅁䭁佁䭷䅁䉁䅁䅁允䅁䅁䄴䅄䅁䑁䅅杌㕁䑁䅣䅎䅁䅁杷允䅁䅁䅑䅁䑁䅁䅷䅁䭁䡁䅣䅁䭁佁䭫䅁䭁佁䭷䅁䉁䅁䅁允䅁䅁䅕䅁䅁䅁湄䕇䵅䅉䅅䅁䕁䅁䅁睁䵁䅁䅁权祁允䅁权浄权䅁权瑂䅂䅁允䅁䅁䅅䅁佁䅁䅷䅁硁䍁䄴兏㉁䑁䅣䅁䵁䅉䅅䅁䕁䅁䅁睁䵁䅁䅁权灄允䅁权畄权䅁权㙂䅂䅁允䅁䅁䅅䅁䙁䅁䅁䅁杂吶䉖䍄䉁䅁䅁䅂䅁䅁䅍䅄䅁䅁䅯睇䅅䅁䅯儶䅯䅁䅯睧䅑䅁䅅䅁䉁䅁䅁兂䅁䅁䅁䥲䝎兑杷允䅁䅁䅑䅁䑁䅁䅷䅁䭁䑁䉉䅁䭁佁䭙䅁䭁䡁䕅䅁䉁䅁䅁允䅁䅁䄴䅄䅁䑁䅉杌祁䑁䅙䅏䅁䅁杷允䅁䅁䅑䅁䑁䅁䅷䅁䭁䑁䉉䅁䭁佁䭙䅁䭁䥁䕕䅁䉁䅁䅁允䅁䅁䄴䅄䅁䑁䅉杌ぁ䑁䅁䅏䅁䅁杷允䅁䅁䅑䅁䑁䅁䅷䅁䭁䥁䉣䅁䭁佁䭙䅁䭁䥁䕕䅁䉁䅁䅁允䅁䅁䄴䅄䅁䑁䅅杌㕁䑁䅙兎䅁䅁杷允䅁䅁䅑䅁䑁䅁䅷䅁䭁䉁䉙䅁䭁䅁䅑䅁䭁䅁䍑䅁䉁䅁䅁允䅁䅁䅕䅁䅁䩁穃歒䵅䅉䅅䅁䕁䅁䅁睁䵁䅁䅁权祁允䅁权浄权䅁权䑃䅂䅁允䅁䅁䅅䅁佁䅁䅷䅁祁䍁䄴䅎祁䑁䅙䅁䵁䅉䅅䅁䕁䅁䅁睁䵁䅁䅁权䭂䅁䅁权畄权䅁权㙂䅂䅁允䅁䅁䅅䅁䙁䅁䅁䅁䅂杈䉖䍄䉁䅁䅁䅂䅁䅁䅍䅄䅁䅁䅯杌䅁䅁䅯允䅉䅁䅯杁䅉䅁䅅䅁䉁䅁䅁兂扃究䕉剴獌䅑杷允䅁䅁䅑䅁䑁䅁䅷䅁䭁䝁䅫䅁䭁佁䭫䅁䭁䝁䔰䅁䉁䅁䅁允䅁䅁䅕䅁䅁䱁䙁啐䵅䅉䅅䅁䕁䅁䅁睁䵁䅁䅁权楂允䅁权浄权䅁权瑂䅂䅁允䅁䅁䅅䅁佁䅁䅷䅁硁䍁䄴睍㉁䑁䅧䅁䵁䅉䅅䅁䕁䅁䅁睁䵁䅁䅁权楂允䅁权浄权䅁权䙃䅂䅁允䅁䅁䅅䅁佁䅁䅷䅁硁䍁䄴䅎祁䑁䅣䅁䵁䅉䅅䅁䕁䅁䅁睁䵁䅁䅁权奁䅁䅁权畄权䅁权睂䅂䅁允䅁䅁䅅䅁䙁䅁䅁䅁䅃療䅰䍄䉁䅁䅁䅂䅁䅁䅍䅄䅁䅁䅯睱䅅䅁䅯朵䅯䅁䅯兢䅑䅁䅅䅁䉁䅁䅁杄䵁䅁䅁免畁䑁䅁兏ぁ䅁䅁䍄䉁䅁䅁䅂䅁䅁䅍䅄䅁䅁䅯睱䅅䅁䅯朵䅯䅁䅯来䅑䅁䅅䅁䉁䅁䅁杄䵁䅁䅁免畁䑁䅅䅎硁䅁䅁䍄䉁䅁䅁䅂䅁䅁䅍䅄䅁䅁䅯䅐䅁䅁䅯朷䅯䅁䅯䅣䅑䅁䅅䅁䉁䅁䅁兂䅁䅁䅁䤫㝊兑杷允䅁䅁䅑䅁䑁䅁䅷䅁䭁䑁䄰䅁䭁佁䬴䅁䭁䡁䕁䅁䉁䅁䅁允䅁䅁䅕䅁䅁偁䍩づ䵅䅉䅅䅁䕁䅁䅁睁䵁䅁䅁权牃允䅁权浄权䅁权䙃䅂䅁允䅁䅁䅅䅁佁䅁䅷䅁硁䍁䄴免㍁䑁䅉䅁䵁䅉䅅䅁䕁䅁䅁睁䵁䅁䅁权卄允䅁权剁䅁䅁权䙁䅁䅁允䅁䅁䅅䅁佁䉁䅑䅁硁䑁䅑睎ㅁ䑁䅕睎ㅁ䑁䅁䅍䅁䅁杷允䅁䅁䅑䅁䑁䅁䅷䅁䭁䭁䉳䅁䭁佁䭙䅁䭁䡁䔰䅁䉁䅁䅁允䅁䅁䄴䅄䅁䑁䅅杌祁䑁䅕免䅁䅁杷允䅁䅁䅑䅁䑁䅁䅷䅁䭁䥁䉁䅁䭁佁䭙䅁䭁䝁䔰䅁䉁䅁䅁允䅁䅁䄴权䅁䑁䅁杌㕁䑁䅉䅁䵁䅉䅅䅁䕁䅁䅁睁䵁䅁䅁权佃䅁䅁权浄权䅁权瑂䅂䅁允䅁䅁䅅䅁佁䅁䅷䅁睁䍁䄴兏穁䑁䅉䅁䵁䅉䅅䅁䕁䅁䅁睁䵁䅁䅁权䅃允䅁权浄权䅁权睂䅂䅁允䅁䅁䅅䅁佁䅁䅷䅁睁䍁䄴李ㅁ䑁䅫䅁䵁䅉䅅䅁䕁䅁䅁睁䵁䅁䅁权摂䅁䅁权湄权䅁权療䅂䅁允䅁䅁䅅䅁䙁䥁䌯匹捨硪䅎䍄䉁䅁䅁䅂䅁䅁䅍䅄䅁䅁䅯䅧䅅䅁䅯朵䅯䅁䅯睧䅑䅁䅅䅁䉁䅁䅁杄䵁䅁䅁䅍畁䑁䅙䅏㍁䅁䅁䍄䉁䅁䅁䅂䅁䅁䅍䅄䅁䅁䅯杚䅁䅁䅯儶䅯䅁䅯兦䅑䅁䅅䅁䉁䅁䅁兂䅁䅁䅁䩁睲䅷杷允䅁䅁䅑䅁䑁䅁䅷䅁䭁偁䅳䅁䭁佁䬴䅁䭁䡁䕅䅁䉁䅁䅁允䅁䅁䅕䅁䅁䵁䡄䕏䵅䅉䅅䅁䕁䅁䅁睁䵁䅁䅁权瑄䅁䅁权浄权䅁权瑂䅂䅁允䅁䅁䅅䅁佁䅁䅷䅁硁䍁䄴免祁䑁䅧䅁䵁䅉䅅䅁䕁䅁䅁睁䵁䅁䅁权瑄䅁䅁权浄权䅁权睂䅂䅁允䅁䅁䅅䅁佁䅁䅯䅁硁䍁䄴免㉁䅁䅁䍄䉁䅁䅁䅂䅁䅁䅍䅄䅁䅁䅯儷䅁䅁䅯朵䅯䅁䅯兣䅑䅁䅅䅁䉁䅁䅁杄䵁䅁䅁免畁䑁䅁睎㉁䅁䅁䍄䉁䅁䅁䅂䅁䅁䅍䅄䅁䅁䅯儷䅁䅁䅯朵䅯䅁䅯全䅑䅁䅅䅁䉁䅁䅁杄䵁䅁䅁免畁䑁䅅䅎ぁ䅁䅁䍄䉁䅁䅁䅂䅁䅁䅍䅄䅁䅁䅯兣䅅䅁䅯朵䅯䅁䅯䄷䅯䅁䅅䅁䉁䅁䅁杄䭁䅁䅁免畁䑁䅅兎䅁䅁杷允䅁䅁䅑䅁䑁䅁䅷䅁䭁䩁䅷䅁䭁佁䭫䅁䭁䥁䕕䅁䉁䅁䅁允䅁䅁䅕䅁䅁䵁橃歈䵅䅉䅅䅁䕁䅁䅁睁䵁䅁䅁权硂允䅁权浄权䅁权療䅂䅁允䅁䅁䅅䅁佁䅁䅷䅁硁䍁䄴免㍁䑁䅑䅁䵁䅉䅅䅁䕁䅁䅁睁䵁䅁䅁权硂允䅁权浄权䅁权䑃䅂䅁允䅁䅁䅅䅁佁䅁䅯䅁硁䍁䄴免ㅁ䅁䅁䍄䉁䅁䅁䅂䅁䅁䅍䅄䅁䅁䅯䅭䅅䅁䅯朷䅯䅁䅯睢䅑䅁䅅䅁䉁䅁䅁兂䅁䅁䅁偅瑁兑杷允䅁䅁䅑䅁䑁䅁䅷䅁䭁䭁䅁䅁䭁佁䭫䅁䭁䝁䔸䅁䉁䅁䅁允䅁䅁䅕䅁䅁乁汄䕁䵅䅉䅅䅁䕁䅁䅁睁䵁䅁䅁权䭃䅁䅁权浄权䅁权睂䅂䅁允䅁䅁䅅䅁佁䅁䅷䅁睁䍁䄴兏㑁䑁䅫䅁䵁䅉䅅䅁䕁䅁䅁睁䵁䅁䅁权䱄䅁䅁权浄权䅁权硂䅂䅁允䅁䅁䅅䅁佁䅁䅷䅁硁䍁䄴䅎祁䑁䅙䅁䵁䅉䅅䅁䕁䅁䅁睁䵁䅁䅁权䱄䅁䅁权浄权䅁权䑃䅂䅁允䅁䅁䅅䅁佁䅁䅷䅁硁䍁䄴䅍祁䑁䅍䅁䵁䅉䅅䅁䕁䅁䅁睁䵁䅁䅁权奁允䅁权䕁䅁䅁权䕁杁䅁允䅁䅁䅅䅁䙁䅁䅁䅁橂䥳䉒䍄䉁䅁䅁䅂䅁䅁䅍䅄䅁䅁䅯睖䅅䅁䅯朵䅯䅁䅯䄷䅯䅁䅅䅁䉁䅁䅁杄䵁䅁䅁䅍畁䑁䅙睍㕁䅁䅁䍄䉁䅁䅁䅂䅁䅁䅍䅄䅁䅁䅯䅪䅁䅁䅯朷䅯䅁䅯全䅑䅁䅅䅁䉁䅁䅁兂䅁䅁䅁䭤䥰兑杷允䅁䅁䅑䅁䑁䅁䅷䅁䭁䙁䉣䅁䭁佁䭙䅁䭁䡁䕅䅁䉁䅁䅁允䅁䅁䄴权䅁䑁䅁杌㉁䑁䅉䅁䵁䅉䅅䅁䕁䅁䅁睁䵁䅁䅁权塂允䅁权浄权䅁权䙃䅂䅁允䅁䅁䅅䅁佁䅁䅷䅁睁䍁䄴李睁䑁䅙䅁䵁䅉䅅䅁䕁䅁䅁睁䵁䅁䅁权䱃䅁䅁权浄权䅁权獄权䅁允䅁䅁䅅䅁佁䅁䅷䅁睁䍁䄴兎ㅁ䑁䅙䅁䵁䅉䅅䅁䕁䅁䅁睁䵁䅁䅁权䱃䅁䅁权浄权䅁权㙂䅂䅁允䅁䅁䅅䅁佁䅁䅷䅁睁䍁䄴䅎㍁䑁䅫䅁䵁䅉䅅䅁䕁䅁䅁睁䵁䅁䅁权煁允䅁权畄权䅁权睂䅂䅁允䅁䅁䅅䅁䙁䅁䅁䅁䅄杋䉖䍄䉁䅁䅁䅂䅁䅁䅍䅄䅁䅁䅯兏䅁䅁䅯朵䅯䅁䅯䅣䅑䅁䅅䅁䉁䅁䅁杄䵁䅁䅁杍畁䑁䅅杍ぁ䅁䅁䍄䉁䅁䅁䅂䅁䅁䅍䅄䅁䅁䅯兏䅁䅁䅯朵䅯䅁䅯睧䅑䅁䅅䅁䉁䅁䅁杄䭁䅁䅁杍畁䑁䅅䅎䅁䅁杷允䅁䅁䅑䅁䑁䅁䅷䅁䭁䭁䈸䅁䭁佁䭙䅁䭁佁䭷䅁䉁䅁䅁允䅁䅁䄴䅄䅁䑁䅅杌硁䑁䅫睍䅁䅁杷允䅁䅁䅑䅁䑁䅁䅷䅁䭁䅁䈸䅁䭁佁䭫䅁䭁䡁䕯䅁䉁䅁䅁允䅁䅁䅕䅁䅁䕁湃ぅ䵅䅉䅅䅁䕁䅁䅁睁䵁䅁䅁权穁允䅁权灄权䅁权瑂䅂䅁允䅁䅁䅅䅁䙁䅁䅁䅁兄硐䉒䍄䉁䅁䅁䅂䅁䅁䅍䅄䅁䅁䅯睲䅅䅁䅯朵䅯䅁䅯䅣䅑䅁䅅䅁䉁䅁䅁杄䵁䅁䅁免畁䑁䅅李穁䅁䅁䍄䉁䅁䅁䅂䅁䅁䅍䅄䅁䅁䅯睤䅁䅁䅯眵䅯䅁䅯睧䅑䅁䅅䅁䉁䅁䅁兂慂䑚晶睔夰䅑杷允䅁䅁䅑䅁䑁䅁䅷䅁䭁䭁䈸䅁䭁佁䭙䅁䭁䡁䕅䅁䉁䅁䅁允䅁䅁䄴权䅁䑁䅅杌硁䑁䅧䅁䵁䅉䅅䅁䕁䅁䅁睁䵁䅁䅁权癃允䅁权浄权䅁权䑃䅂䅁允䅁䅁䅅䅁佁䅁䅷䅁硁䍁䄴杍睁䑁䅍䅁䵁䅉䅅䅁䕁䅁䅁睁䵁䅁䅁权ぃ允䅁权浄权䅁权瑂䅂䅁允䅁䅁䅅䅁佁䅁䅷䅁睁䍁䄴䅏㉁䑁䅕䅁䵁䅉䅅䅁䕁䅁䅁睁䵁䅁䅁权祁䅁䅁权䉁杁䅁权䙁杁䅁允䅁䅁䅅䅁䙁䑁湧吳住㥫䅸䍄䉁䅁䅁䅂䅁䅁䅍䅄䅁䅁䅯䅴䅅䅁䅯朵䅯䅁䅯来䅑䅁䅅䅁䉁䅁䅁杄䵁䅁䅁杍畁䑁䅍兎㉁䅁䅁䍄䉁䅁䅁䅂䅁䅁䅍䅄䅁䅁䅯䅴䅅䅁䅯朵䅯䅁䅯兦䅑䅁䅅䅁䉁䅁䅁杄䵁䅁䅁䅍畁䑁䅑䅏穁䅁䅁䍄䉁䅁䅁䅂䅁䅁䅍䅄䅁䅁䅯睨䅅䅁䅯朵䅯䅁䅯兢䅑䅁䅅䅁䉁䅁䅁杄䵁䅁䅁免畁䑁䅑杍硁䅁䅁䍄䉁䅁䅁䅂䅁䅁䅍䅄䅁䅁䅯睨䅅䅁䅯朵䅯䅁䅯睢䅑䅁䅅䅁䉁䅁䅁杄䵁䅁䅁免畁䑁䅑免㉁䅁䅁䍄䉁䅁䅁䅂䅁䅁䅍䅄䅁䅁䅯睨䅅䅁䅯朵䅯䅁䅯睧䅑䅁䅅䅁䉁䅁䅁杄䵁䅁䅁免畁䑁䅣免㑁䅁䅁䍄䉁䅁䅁䅂䅁䅁䅍䅄䅁䅁䅯睨䅅䅁䅯朵䅯䅁䅯兦䅑䅁䅅䅁䉁䅁䅁杄䭁䅁䅁免畁䑁䅧杍䅁䅁杷允䅁䅁䅑䅁䑁䅁䅷䅁䭁䩁䉳䅁䭁佁䭙䅁䭁䝁䔰䅁䉁䅁䅁允䅁䅁䄴䅄䅁䑁䅅杌硁䑁䅉睍䅁䅁杷允䅁䅁䅑䅁䑁䅁䅷䅁䭁䩁䉳䅁䭁佁䭙䅁䭁䡁䕅䅁䉁䅁䅁允䅁䅁䄴䅄䅁䑁䅅杌睁䑁䅑兏䅁䅁杷允䅁䅁䅑䅁䑁䅁䅷䅁䭁佁䉍䅁䭁佁䭙䅁䭁䝁䔰䅁䉁䅁䅁允䅁䅁䄴䅄䅁䑁䅁杌㉁䑁䅉李䅁䅁杷允䅁䅁䅑䅁䑁䅁䅷䅁䭁䱁䉕䅁䭁佁䭙䅁䭁䡁䕯䅁䉁䅁䅁允䅁䅁䄴䅄䅁䑁䅁杌㕁䑁䅍兏䅁䅁杷允䅁䅁䅑䅁䑁䅁䅷䅁䭁䱁䉕䅁䭁佁䭙䅁䭁䥁䕍䅁䉁䅁䅁允䅁䅁䄴䅄䅁䑁䅁杌㑁䑁䅣兎䅁䅁杷允䅁䅁䅑䅁䑁䅁䅷䅁䭁䱁䉕䅁䭁佁䭙䅁䭁䡁䔰䅁䉁䅁䅁允䅁䅁䄴䅄䅁䑁䅁杌㑁䑁䅙睎䅁䅁杷允䅁䅁䅑䅁䑁䅁䅷䅁䭁䙁䉁䅁䭁佁䭙䅁䭁䝁䔰䅁䉁䅁䅁允䅁䅁䄴䅄䅁䑁䅁杌㉁䑁䅫李䅁䅁杷允䅁䅁䅑䅁䑁䅁䅷䅁䭁䙁䉁䅁䭁佁䭙䅁䭁䡁䕯䅁䉁䅁䅁允䅁䅁䄴䅄䅁䑁䅁杌㉁䑁䅍李䅁䅁杷允䅁䅁䅑䅁䑁䅁䅷䅁䭁䝁䅕䅁䭁佁䬴䅁䭁䝁䔸䅁䉁䅁䅁允䅁䅁䅕䅁䅁䍁祁〷䵁䅉䅅䅁䕁䅁䅁睁䵁䅁䅁权浃䅁䅁权湄权䅁权硂䅂䅁允䅁䅁䅅䅁䙁䙁㕧䵴㉨桐䅬䍄䉁䅁䅁䅂䅁䅁䅍䅄䅁䅁䅯儴䅁䅁䅯儶䅯䅁䅯䄷䅯䅁䅅䅁䉁䅁䅁兂䅁䅁䅁䭑䑣兑杷允䅁䅁䅑䅁䑁䅁䅷䅁䭁䱁䉧䅁䭁佁䭙䅁䭁䡁䕁䅁䉁䅁䅁允䅁䅁䄴䅄䅁䑁䅍杌㕁䑁䅙兏䅁䅁杷允䅁䅁䅑䅁䑁䅁䅷䅁䭁䱁䉧䅁䭁佁䭙䅁䭁䥁䕍䅁䉁䅁䅁允䅁䅁䄴䅄䅁䑁䅑杌ぁ䑁䅉杍䅁䅁杷允䅁䅁䅑䅁䑁䅁䅷䅁䭁䥁䅁䅁䭁佁䭙䅁䭁佁䭷䅁䉁䅁䅁允䅁䅁䅯睒䅁䅁杷允䅁䅁䅑䅁䑁䅁䅷䅁䭁䝁䄸䅁䭁佁䬴䅁䭁䝁䔸䅁䉁䅁䅁允䅁䅁䅕䅁䅁䉁䅩䕇䵅䅉䅅䅁䕁䅁䅁睁䵁䅁䅁权䅃䅁䅁权浄权䅁权睂䅂䅁允䅁䅁䅅䅁佁䅁䅷䅁硁䍁䄴睎祁䑁䅕䅁䵁䅉䅅䅁䕁䅁䅁睁䵁䅁䅁权䱃允䅁权湄权䅁权䑃䅂䅁允䅁䅁䅅䅁䙁䩁瑈䑦ㄸ栳䅬䍄䉁䅁䅁䅂䅁䅁䅍䅄䅁䅁䅯䅧䅁䅁䅯朵䅯䅁䅯全䅑䅁䅅䅁䉁䅁䅁杄䵁䅁䅁免畁䑁䅑杍㉁䅁䅁䍄䉁䅁䅁䅂䅁䅁䅍䅄䅁䅁䅯杵䅅䅁䅯朷䅯䅁䅯䄷䅯䅁䅅䅁䉁䅁䅁兂䅁䅁䅁䕁楐䅑杷允䅁䅁䅑䅁䑁䅁䅷䅁䭁乁䅙䅁䭁佁䭣䅁䭁䡁䔰䅁䉁䅁䅁允䅁䅁䅕呣䬰㘱睍歋䵁䅉䅅䅁䕁䅁䅁睁䵁䅁䅁权呃允䅁权畄权䅁权獄权䅁允䅁䅁䅅䅁䙁䅁䅁䅁䅂㤷䅸䍄䉁䅁䅁䅂䅁䅁䅍䅄䅁䅁䅯䅧䅁䅁䅯朵䅯䅁䅯睧䅑䅁䅅䅁䉁䅁䅁杄䵁䅁䅁免畁䑁䅑䅍穁䅁䅁䍄䉁䅁䅁䅂䅁䅁䅍䅄䅁䅁䅯杘䅅䅁䅯允䅉䅁䅯杁䅉䅁䅅䅁䉁䅁䅁兂䅁䴱䝏㍔婈䅑杷允䅁䅁䅑䅁䑁䅁䅷䅁䭁䭁䅧䅁䭁佁䬴䅁䭁䝁䔸䅁䉁䅁䅁允䅁䅁䅕䅁䅁䵁晄䕒䵅䅉䅅䅁䕁䅁䅁睁䵁䅁䅁权ぁ允䅁权浄权䅁权㙂䅂䅁允䅁䅁䅅䅁佁䅁䅷䅁硁䍁䄴兎祁䑁䅧䅁䵁䅉䅅䅁䕁䅁䅁睁䵁䅁䅁权晃䅁䅁权浄权䅁权睂䅂䅁允䅁䅁䅅䅁佁䅁䅷䅁睁䍁䄴杍ぁ䑁䅅䅁䵁䅉䅅䅁䕁䅁䅁睁䵁䅁䅁权汁允䅁权䉁杁䅁权䙁杁䅁允䅁䅁䅅䅁䙁䍁呥元䜵⭧䅊䍄䉁䅁䅁䅂䅁䅁䅍䅄䅁䅁䅯克䅁䅁䅯朵䅯䅁䅯全䅑䅁䅅䅁䉁䅁䅁杄䵁䅁䅁䅍畁䑁䅧免硁䅁䅁䍄䉁䅁䅁䅂䅁䅁䅍䅄䅁䅁䅯杫䅁䅁䅯充䅁䅁䅯䅂䅉䅁䅅䅁䉁䅁䅁杄啁䅁䅁兎睁䑁䅅睎㑁䑁䅑䅍穁䑁䅉䅁䵁䅉䅅䅁䕁䅁䅁睁䵁䅁䅁权ぁ允䅁权浄权䅁权䑃䅂䅁允䅁䅁䅅䅁佁䅁䅷䅁祁䍁䄴杍硁䑁䅧䅁䵁䅉䅅䅁䕁䅁䅁睁䵁䅁䅁权煄允䅁权湄权䅁权硂䅂䅁允䅁䅁䅅䅁䙁䡁啳歲桦楥䅂䍄䉁䅁䅁䅂䅁䅁䅍䅄䅁䅁䅯䄳䅁䅁䅯权䅁䅁䅯兂䅁䅁䅅䅁䉁䅁䅁兂慂䑚晶㑔㌲睐杷允䅁䅁䅑䅁䑁䅁䅷䅁䭁䭁䅍䅁䭁佁䭣䅁䭁䡁䕯䅁䉁䅁䅁允䅁䅁䅕穊䥅䉲慸䕃䵁䅉䅅䅁䕁䅁䅁睁䵁䅁䅁权橃允䅁权浄权䅁权獄权䅁允䅁䅁䅅䅁䭁䕁䅣䅁䵁䅉䅅䅁䕁䅁䅁睁䵁䅁䅁权橃允䅁权浄权䅁权瑂䅂䅁允䅁䅁䅅䅁佁䅁䅷䅁睁䍁䄴睎祁䑁䅍䅁䵁䅉䅅䅁䕁䅁䅁睁䵁䅁䅁权䵂允䅁权湄权䅁权瑂䅂䅁允䅁䅁䅅䅁䭁䕁䅣䅁䵁䅉䅅䅁䕁䅁䅁睁䵁䅁䅁权塃允䅁权湄权䅁权療䅂䅁允䅁䅁䅅䅁䙁䡁潎敫㠱睐䅸䍄䉁䅁䅁䅂䅁䅁䅍䅄䅁䅁䅯眵䅅䅁䅯眵䅯䅁䅯兦䅑䅁䅅䅁䉁䅁䅁兂㉁愯㝈煚䵍䅑杷允䅁䅁䅑䅁䑁䅁䅷䅁䭁䭁䉍䅁䭁佁䭙䅁䭁䡁䔰䅁䉁䅁䅁允䅁䅁䄴䅄䅁䑁䅁杌㍁䑁䅁䅏䅁䅁杷允䅁䅁䅑䅁䑁䅁䅷䅁䭁䥁䅫䅁䭁佁䭙䅁䭁䝁䔸䅁䉁䅁䅁允䅁䅁䄴䅄䅁䑁䅑杌ぁ䑁䅉䅎䅁䅁杷允䅁䅁䅑䅁䑁䅁䅷䅁䭁䱁䉯䅁䭁佁䭙䅁䭁䡁䕯䅁䉁䅁䅁允䅁䅁䄴䅄䅁䑁䅅杌㑁䑁䅁睎䅁䅁杷允䅁䅁䅑䅁䑁䅁䅷䅁䭁䥁䅁䅁䭁佁䬴䅁䭁䡁䕅䅁䉁䅁䅁允䅁䅁䅕䅁䅁䑁潃䕇䵅䅉䅅䅁䕁䅁䅁睁䵁䅁䅁权㙃允䅁权浄权䅁权睂䅂䅁允䅁䅁䅅䅁佁䅁䅷䅁硁䍁䄴李ㅁ䑁䅕䅁䵁䅉䅅䅁䕁䅁䅁睁䵁䅁䅁权㙃允䅁权浄权䅁权硂䅂䅁允䅁䅁䅅䅁佁䅁䅷䅁硁䍁䄴李穁䑁䅧䅁䵁䅉䅅䅁䕁䅁䅁睁䵁䅁䅁权㙃允䅁权浄权䅁权䑃䅂䅁允䅁䅁䅅䅁佁䅁䅷䅁祁䍁䄴䅍㉁䑁䅉䅁䵁䅉䅅䅁䕁䅁䅁睁䵁䅁䅁权牁允䅁权浄权䅁权瑂䅂䅁允䅁䅁䅅䅁佁䅁䅯䅁硁䍁䄴睎㉁䅁䅁䍄䉁䅁䅁䅂䅁䅁䅍䅄䅁䅁䅯杨䅅䅁䅯朵䅯䅁䅯睧䅑䅁䅅䅁䉁䅁䅁杄䭁䅁䅁免畁䑁䅙䅏䅁䅁杷允䅁䅁䅑䅁䑁䅁䅷䅁䭁䍁䉳䅁䭁佁䭙䅁䭁䝁䔸䅁䉁䅁䅁允䅁䅁䄴䅄䅁䑁䅅杌㍁䑁䅕䅏䅁䅁杷允䅁䅁䅑䅁䑁䅁䅷䅁䭁䭁䉕䅁䭁佁䭫䅁䭁䡁䕅䅁䉁䅁䅁允䅁䅁䅕䅁䅁䅁䝂歄䵅䅉䅅䅁䕁䅁䅁睁䵁䅁䅁权流䅁䅁权䭁䅁䅁权䙁䅁䅁允䅁䅁䅅䅁䙁䡁潎敫㠱祦䅎䍄䉁䅁䅁䅂䅁䅁䅍䅄䅁䅁䅯兰䅅䅁䅯朵䅯䅁䅯兢䅑䅁䅅䅁䉁䅁䅁权䡂䅁䅁䍄䉁䅁䅁䅂䅁䅁䅍䅄䅁䅁䅯兰䅅䅁䅯朵䅯䅁䅯来䅑䅁䅅䅁䉁䅁䅁权䡂䅁䅁䍄䉁䅁䅁䅂䅁䅁䅍䅄䅁䅁䅯兰䅅䅁䅯朵䅯䅁䅯全䅑䅁䅅䅁䉁䅁䅁权䡂䅁䅁䍄䉁䅁䅁䅂䅁䅁䅍䅄䅁䅁䅯杄䅁䅁䅯朷䅯䅁䅯睢䅑䅁䅅䅁䉁䅁䅁兂䅁䅁䅁䵱㕕兑杷允䅁䅁䅑䅁䑁䅁䅷䅁䭁䭁䉕䅁䭁佁䭙䅁䭁䥁䕍䅁䉁䅁䅁允䅁䅁䅯睒䅁䅁杷允䅁䅁䅑䅁䑁䅁䅷䅁䭁偁䉳䅁䭁佁䭙䅁䭁佁䭷䅁䉁䅁䅁允䅁䅁䄴䅄䅁䑁䅅杌睁䑁䅧杍䅁䅁杷允䅁䅁䅑䅁䑁䅁䅷䅁䭁䅁䄸䅁䭁佁䬴䅁䭁䝁䔸䅁䉁䅁䅁允䅁䅁䅕䅁䅁䭁瑂歏䵅䅉䅅䅁䕁䅁䅁睁䵁䅁䅁权潂允䅁权䭁䅁䅁权䙁䅁䅁允䅁䅁䅅䅁䙁䩁瑈䑦ㄸ癘⼴䍄䉁䅁䅁䅂䅁䅁䅍䅄䅁䅁䅯兡䅅䅁䅯权䅁䅁䅯兂䅁䅁䅅䅁䉁䅁䅁兂癁匳䝑噧湕䅑杷允䅁䅁䅑䅁䑁䅁䅷䅁䭁䍁䅷䅁䭁佁䭣䅁䭁䝁䔸䅁䉁䅁䅁允䅁䅁䅕灰䕶䱉祃䕉䵁䅉䅅䅁䕁䅁䅁睁䵁䅁䅁权乄䅁䅁权灄权䅁权睂䅂䅁允䅁䅁䅅䅁䙁䅁䅁䅁㑁硓䉊䍄䉁䅁䅁䅂䅁䅁䅍䅄䅁䅁䅯杮䅁䅁䅯朵䅯䅁䅯兣䅑䅁䅅䅁䉁䅁䅁杄䭁䅁䅁䅍畁䑁䅫兎䅁䅁杷允䅁䅁䅑䅁䑁䅁䅷䅁䭁䱁䉣䅁䭁佁䭣䅁䭁䡁䔰䅁䉁䅁䅁允䅁䅁䅕䬯确欰椱啋䵁䅉䅅䅁䕁䅁䅁睁䵁䅁䅁权䭂䅁䅁权湄权䅁权獄权䅁允䅁䅁䅅䅁䙁䉁䕫杖琴楳䅖䍄䉁䅁䅁䅂䅁䅁䅍䅄䅁䅁䅯䅔䅁䅁䅯䅂䅁䅁䅯䅂䅉䅁䅅䅁䉁䅁䅁兂䅁䅁䅁卆瑴兑杷允䅁䅁䅑䅁䑁䅁䅷䅁䭁䩁䄴䅁䭁佁䭙䅁䭁䡁䔰䅁䉁䅁䅁允䅁䅁䄴权䅁䑁䅁杌㕁䑁䅙䅁䵁䅉䅅䅁䕁䅁䅁睁䵁䅁䅁权㙁允䅁权浄权䅁权獄权䅁允䅁䅁䅅䅁佁䅁䅷䅁祁䍁䄴睎㑁䑁䅣䅁䵁䅉䅅䅁䕁䅁䅁睁䵁䅁䅁权㝁䅁䅁权浄权䅁权㙂䅂䅁允䅁䅁䅅䅁佁䅁䅷䅁硁䍁䄴睍㉁䑁䅫䅁䵁䅉䅅䅁䕁䅁䅁睁䵁䅁䅁权祂允䅁权畄权䅁权睂䅂䅁允䅁䅁䅅䅁䙁䅁䅁䅁䅄䅲䉂䍄䉁䅁䅁䅂䅁䅁䅍䅄䅁䅁䅯睏䅁䅁䅯朵䅯䅁䅯䅣䅑䅁䅅䅁䉁䅁䅁杄䭁䅁䅁免畁䑁䅕睎䅁䅁杷允䅁䅁䅑䅁䑁䅁䅷䅁䭁䑁䅳䅁䭁佁䭙䅁䭁䡁䕅䅁䉁䅁䅁允䅁䅁䄴䅄䅁䑁䅅杌ㅁ䑁䅣免䅁䅁杷允䅁䅁䅑䅁䑁䅁䅷䅁䭁䭁䅳䅁䭁佁䭫䅁䭁䥁䕍䅁䉁䅁䅁允䅁䅁䅕䅁䅁䅁慃䕅䵅䅉䅅䅁䕁䅁䅁睁䵁䅁䅁权䡂允䅁权浄权䅁权䑃䅂䅁允䅁䅁䅅䅁佁䅁䅷䅁睁䍁䄴睎ㅁ䑁䅣䅁䵁䅉䅅䅁䕁䅁䅁睁䵁䅁䅁权䙁允䅁权浄权䅁权瑂䅂䅁允䅁䅁䅅䅁佁䅁䅷䅁硁䍁䄴睍ㅁ䑁䅫䅁䵁䅉䅅䅁䕁䅁䅁睁䵁䅁䅁权䙁允䅁权浄权䅁权㙂䅂䅁允䅁䅁䅅䅁佁䅁䅷䅁硁䍁䄴睍睁䑁䅉䅁䵁䅉䅅䅁䕁䅁䅁睁䵁䅁䅁权䙁允䅁权浄权䅁权睂䅂䅁允䅁䅁䅅䅁佁䅁䅷䅁硁䍁䄴睍硁䑁䅕䅁䵁䅉䅅䅁䕁䅁䅁睁䵁䅁䅁权䙁允䅁权浄权䅁权㥂䅂䅁允䅁䅁䅅䅁佁䅁䅷䅁硁䍁䄴免㕁䑁䅕䅁䵁䅉䅅䅁䕁䅁䅁睁䵁䅁䅁权捁䅁䅁权灄权䅁权睂䅂䅁允䅁䅁䅅䅁䙁䅁䅁䅁杂砫䉊䍄䉁䅁䅁䅂䅁䅁䅍䅄䅁䅁䅯䅚䅅䅁䅯䅂䅁䅁䅯䅂䅉䅁䅅䅁䉁䅁䅁兂䅁䅁䅁硓䤫兑杷允䅁䅁䅑䅁䑁䅁䅷䅁䭁䑁䈰䅁䭁佁䭙䅁䭁䝁䔰䅁䉁䅁䅁允䅁䅁䄴䅄䅁䑁䅅杌㕁䑁䅣睍䅁䅁杷允䅁䅁䅑䅁䑁䅁䅷䅁䭁䑁䈰䅁䭁佁䭙䅁䭁䡁䕯䅁䉁䅁䅁允䅁䅁䄴权䅁䑁䅅杌㕁䑁䅉䅁䵁䅉䅅䅁䕁䅁䅁睁䵁䅁䅁权㥁允䅁权浄权䅁权睂䅂䅁允䅁䅁䅅䅁佁䅁䅷䅁穁䍁䄴䅎㍁䑁䅉䅁䵁䅉䅅䅁䕁䅁䅁睁䵁䅁䅁权㥁允䅁权浄权䅁权硂䅂䅁允䅁䅁䅅䅁佁䅁䅷䅁穁䍁䄴睎ぁ䑁䅕䅁䵁䅉䅅䅁䕁䅁䅁睁䵁䅁䅁权十䅁䅁权剁䅁䅁权䙁䅁䅁允䅁䅁䅅䅁佁䉁䅑䅁硁䑁䅅兏硁䑁䅁䅍睁䑁䅁䅍䅁䅁杷允䅁䅁䅑䅁䑁䅁䅷䅁䭁䉁䄴䅁䭁佁䬴䅁䭁䡁䕅䅁䉁䅁䅁允䅁䅁䅕䅁䅁乁㥂歊䵅䅉䅅䅁䕁䅁䅁睁䵁䅁䅁权捁允䅁权畄权䅁权療䅂䅁允䅁䅁䅅䅁䙁䅁䅁䅁䅃䉷䉒䍄䉁䅁䅁䅂䅁䅁䅍䅄䅁䅁䅯睘䅅䅁䅯眵䅯䅁䅯䄷䅯䅁䅅䅁䉁䅁䅁兂歃䑣䬰礱卍䅑杷允䅁䅁䅑䅁䑁䅁䅷䅁䭁䑁䈰䅁䭁佁䭙䅁䭁䥁䕍䅁䉁䅁䅁允䅁䅁䄴䅄䅁䑁䅍杌㑁䑁䅅杍䅁䅁杷允䅁䅁䅑䅁䑁䅁䅷䅁䭁乁䅁䅁䭁佁䭙䅁䭁佁䭷䅁䉁䅁䅁允䅁䅁䄴䅄䅁䑁䅉杌穁䑁䅧杍䅁䅁杷允䅁䅁䅑䅁䑁䅁䅷䅁䭁䝁䉍䅁䭁佁䭫䅁䭁䝁䔸䅁䉁䅁䅁允䅁䅁䅕䅁䅁䵁流歄䵅䅉䅅䅁䕁䅁䅁睁䵁䅁䅁权㉂允䅁权湄权䅁权睂䅂䅁允䅁䅁䅅䅁䙁䥁獴⼵灵儸䅨䍄䉁䅁䅁䅂䅁䅁䅍䅄䅁䅁䅯䅷䅁䅁䅯儶䅯䅁䅯䄷䅯䅁䅅䅁䉁䅁䅁兂䅁䅁䅁䈴女兑杷允䅁䅁䅑䅁䑁䅁䅷䅁䭁乁䅁䅁䭁佁䭙䅁䭁䥁䕕䅁䉁䅁䅁允䅁䅁䄴䅄䅁䑁䅉杌祁䑁䅕李䅁䅁杷允䅁䅁䅑䅁䑁䅁䅷䅁䭁䙁䅙䅁䭁佁䭣䅁䭁䝁䔸䅁䉁䅁䅁允䅁䅁䅕䵱䱚㑎䉮啊䵁䅉䅅䅁䕁䅁䅁睁䵁䅁䅁权潄䅁䅁权浄权䅁权䙃䅂䅁允䅁䅁䅅䅁佁䅁䅷䅁睁䍁䄴兏睁䑁䅕䅁䵁䅉䅅䅁䕁䅁䅁睁䵁䅁䅁权䕄允䅁权灄权䅁权療䅂䅁允䅁䅁䅅䅁䙁䅁䅁䅁䅃癇䄹䍄䉁䅁䅁䅂䅁䅁䅍䅄䅁䅁䅯䄳䅁䅁䅯朵䅯䅁䅯全䅑䅁䅅䅁䉁䅁䅁杄䭁䅁䅁䅍畁䑁䅣免䅁䅁杷允䅁䅁䅑䅁䑁䅁䅷䅁䭁䩁䄸䅁䭁佁䬴䅁䭁䥁䕕䅁䉁䅁䅁允䅁䅁䅕䅁䅁䩁汩啃䵅䅉䅅䅁䕁䅁䅁睁䵁䅁䅁权㡃允䅁权浄权䅁权瑂䅂䅁允䅁䅁䅅䅁佁䅁䅷䅁穁䍁䄴兎㍁䑁䅫䅁䵁䅉䅅䅁䕁䅁䅁睁䵁䅁䅁权㡃允䅁权浄权䅁权硂䅂䅁允䅁䅁䅅䅁佁䅁䅷䅁穁䍁䄴兎睁䑁䅧䅁䵁䅉䅅䅁䕁䅁䅁睁䵁䅁䅁权㡃允䅁权浄权䅁权䑃䅂䅁允䅁䅁䅅䅁佁䅁䅷䅁穁䍁䄴睍ぁ䑁䅕䅁䵁䅉䅅䅁䕁䅁䅁睁䵁䅁䅁权䅄䅁䅁权畄权䅁权療䅂䅁允䅁䅁䅅䅁䙁䅁䅁䅁䅁兹䈱䍄䉁䅁䅁䅂䅁䅁䅍䅄䅁䅁䅯䅷䅅䅁䅯朵䅯䅁䅯睢䅑䅁䅅䅁䉁䅁䅁杄䵁䅁䅁免畁䑁䅍免祁䅁䅁䍄䉁䅁䅁䅂䅁䅁䅍䅄䅁䅁䅯杏䅁䅁䅯朷䅯䅁䅯睧䅑䅁䅅䅁䉁䅁䅁兂䅁䅁䅁䵣券兑杷允䅁䅁䅑䅁䑁䅁䅷䅁䭁䩁䉯䅁䭁佁䭣䅁䭁䥁䕍䅁䉁䅁䅁允䅁䅁䅕㡪ㅌ䙋偹あ䵁䅉䅅䅁䕁䅁䅁睁䵁䅁䅁权䅄允䅁权浄权䅁权䙃䅂䅁允䅁䅁䅅䅁佁䅁䅷䅁硁䍁䄴兎穁䑁䅅䅁䵁䅉䅅䅁䕁䅁䅁睁䵁䅁䅁权䡃䅁䅁权浄权䅁权㙂䅂䅁允䅁䅁䅅䅁佁䅁䅷䅁睁䍁䄴兏㕁䑁䅕䅁䵁䅉䅅䅁䕁䅁䅁睁䵁䅁䅁权療睄䅁权灄权䅁权㥂䅂䅁允䅁䅁䅅䅁䙁䅁䅁䅁䅃杸䉐䍄䉁䅁䅁䅂䅁䅁䅍䅄䅁䅁䅯六䅁䅁䅯朷䅯䅁䅯䄷䅯䅁䅅䅁䉁䅁䅁权䡂䅁䅁䍄䉁䅁䅁䅂䅁䅁䅍䅄䅁䅁䅯睨䅁䅁䅯朵䅯䅁䅯䅣䅑䅁䅅䅁䉁䅁䅁杄䵁䅁䅁免畁䑁䅁䅍㉁䅁䅁䍄䉁䅁䅁䅂䅁䅁䅍䅄䅁䅁䅯䅪䅁䅁䅯眵䅯䅁䅯兦䅑䅁䅅䅁䉁䅁䅁兂䝁婧䑖㑩ㅷ䅑杷允䅁䅁䅑䅁䑁䅁䅷䅁䭁䅁䈰䅁䭁佁䭫䅁䭁䡁䕁䅁䉁䅁䅁允䅁䅁䅕䅁䅁䵁楂䕆䵅䅉䅅䅁䕁䅁䅁睁䵁䅁䅁权睃䅁䅁权畄权䅁权療䅂䅁允䅁䅁䅅䅁䙁䅁䅁䅁䥄朶䉎䍄䉁䅁䅁䅂䅁䅁䅍䅄䅁䅁䅯䄰䅅䅁䅯眵䅯䅁䅯来䅑䅁䅅䅁䉁䅁䅁兂权楇搯䥊奙䅑杷允䅁䅁䅑䅁䑁䅁䅷䅁䭁䥁䅣䅁䭁佁䭙䅁䭁䡁䔰䅁䉁䅁䅁允䅁䅁䄴䅄䅁䑁䅅杌睁䑁䅣兏䅁䅁杷允䅁䅁䅑䅁䑁䅁䅷䅁䭁䭁䉙䅁䭁佁䭣䅁䭁䡁䕯䅁䉁䅁䅁允䅁䅁䅕婧䑖㉩湺歂䵁䅉䅅䅁䕁䅁䅁睁䵁䅁䅁权䩄䅁䅁权浄权䅁权獄权䅁允䅁䅁䅅䅁佁䅁䅷䅁硁䍁䄴䅏㍁䑁䅑䅁䵁䅉䅅䅁䕁䅁䅁睁䵁䅁䅁权䩄䅁䅁权浄权䅁权㙂䅂䅁允䅁䅁䅅䅁佁䅁䅷䅁祁䍁䄴睍㍁䑁䅫䅁䵁䅉䅅䅁䕁䅁䅁睁䵁䅁䅁权䩄䅁䅁权浄权䅁权睂䅂䅁允䅁䅁䅅䅁佁䅁䅷䅁硁䍁䄴李㍁䑁䅣䅁䵁䅉䅅䅁䕁䅁䅁睁䵁䅁䅁权䩄䅁䅁权浄权䅁权硂䅂䅁允䅁䅁䅅䅁佁䅁䅷䅁硁䍁䄴李㍁䑁䅕䅁䵁䅉䅅䅁䕁䅁䅁睁䵁䅁䅁权䩄䅁䅁权浄权䅁权䑃䅂䅁允䅁䅁䅅䅁佁䅁䅷䅁硁䍁䄴李穁䑁䅣䅁䵁䅉䅅䅁䕁䅁䅁睁䵁䅁䅁权敁允䅁权畄权䅁权㙂䅂䅁允䅁䅁䅅䅁䙁䅁䅁䅁奁ぅ䉆䍄䉁䅁䅁䅂䅁䅁䅍䅄䅁䅁䅯兹䅁䅁䅯朵䅯䅁䅯兦䅑䅁䅅䅁䉁䅁䅁杄䵁䅁䅁免畁䑁䅕杍㍁䅁䅁䍄䉁䅁䅁䅂䅁䅁䅍䅄䅁䅁䅯睪䅅䅁䅯朷䅯䅁䅯睧䅑䅁䅅䅁䉁䅁䅁兂䅁䅁䅁䜱婣兑杷允䅁䅁䅑䅁䑁䅁䅷䅁䭁佁䅉䅁䭁佁䭣䅁䭁䝁䔰䅁䉁䅁䅁允䅁䅁䅕㝤昶楇搯䱸䴸䅉䅅䅁䕁䅁䅁睁䵁䅁䅁权橄䅁䅁权湄权䅁权瑂䅂䅁允䅁䅁䅅䅁䙁䡁呗䅇坒癄⼰䍄䉁䅁䅁䅂䅁䅁䅍䅄䅁䅁䅯儯䅅䅁䅯朵䅯䅁䅯全䅑䅁䅅䅁䉁䅁䅁杄䵁䅁䅁杍畁䑁䅅杍㑁䅁䅁䍄䉁䅁䅁䅂䅁䅁䅍䅄䅁䅁䅯兇䅁䅁䅯朵䅯䅁䅯兣䅑䅁䅅䅁䉁䅁䅁杄䵁䅁䅁免畁䑁䅙李㕁䅁䅁䍄䉁䅁䅁䅂䅁䅁䅍䅄䅁䅁䅯兊䅁䅁䅯朵䅯䅁䅯兢䅑䅁䅅䅁䉁䅁䅁杄䵁䅁䅁免畁䑁䅉睎祁䅁䅁䍄䉁䅁䅁䅂䅁䅁䅍䅄䅁䅁䅯兊䅁䅁䅯朵䅯䅁䅯睢䅑䅁䅅䅁䉁䅁䅁杄䵁䅁䅁免畁䑁䅉䅎ぁ䅁䅁䍄䉁䅁䅁䅂䅁䅁䅍䅄䅁䅁䅯兊䅁䅁䅯朵䅯䅁䅯兣䅑䅁䅅䅁䉁䅁䅁杄䵁䅁䅁免畁䑁䅅睎ぁ䅁䅁䍄䉁䅁䅁䅂䅁䅁䅍䅄䅁䅁䅯兊䅁䅁䅯朵䅯䅁䅯全䅑䅁䅅䅁䉁䅁䅁杄䵁䅁䅁免畁䑁䅉䅎㍁䅁䅁䍄䉁䅁䅁䅂䅁䅁䅍䅄䅁䅁䅯兙䅁䅁䅯朵䅯䅁䅯来䅑䅁䅅䅁䉁䅁䅁杄䵁䅁䅁兎畁䑁䅅䅎㉁䅁䅁䍄䉁䅁䅁䅂䅁䅁䅍䅄䅁䅁䅯杒䅅䅁䅯朵䅯䅁䅯兢䅑䅁䅅䅁䉁䅁䅁杄䵁䅁䅁杍畁䑁䅧䅏祁䅁䅁䍄䉁䅁䅁䅂䅁䅁䅍䅄䅁䅁䅯朵䅁䅁䅯朵䅯䅁䅯兣䅑䅁䅅䅁䉁䅁䅁杄䵁䅁䅁免畁䑁䅁杍ぁ䅁䅁䍄䉁䅁䅁䅂䅁䅁䅍䅄䅁䅁䅯公䅅䅁䅯朵䅯䅁䅯兦䅑䅁䅅䅁䉁䅁䅁权䡂䅁䅁䍄䉁䅁䅁䅂䅁䅁䅍䅄䅁䅁䅯杒䅅䅁䅯朵䅯䅁䅯䅣䅑䅁䅅䅁䉁䅁䅁杄䵁䅁䅁兎畁䑁䅉兎㕁䅁䅁䍄䉁䅁䅁䅂䅁䅁䅍䅄䅁䅁䅯杒䅅䅁䅯朵䅯䅁䅯全䅑䅁䅅䅁䉁䅁䅁杄䵁䅁䅁睍畁䑁䅙䅎祁䅁䅁䍄䉁䅁䅁䅂䅁䅁䅍䅄䅁䅁䅯入䅁䅁䅯眵䅯䅁䅯䄷䅯䅁䅅䅁䉁䅁䅁兂䡄穓䩥坑㥄睐杷允䅁䅁䅑䅁䑁䅁䅷䅁䭁䡁䅯䅁䭁佁䭣䅁䭁佁䭷䅁䉁䅁䅁允䅁䅁䅯睒䅁䅁杷允䅁䅁䅑䅁䑁䅁䅷䅁䭁䥁䈴䅁䭁佁䭫䅁䭁䡁䔰䅁䉁䅁䅁允䅁䅁䅕䅁䅁䥁䉁え䵅䅉䅅䅁䕁䅁䅁睁䵁䅁䅁权ㅃ䅁䅁权浄权䅁权䑃䅂䅁允䅁䅁䅅䅁佁䅁䅷䅁睁䍁䄴䅏硁䑁䅑䅁䵁䅉䅅䅁䕁䅁䅁睁䵁䅁䅁权婁䅁䅁权畄权䅁权療䅂䅁允䅁䅁䅅䅁䙁䅁䅁䅁权䉺䈹䍄䉁䅁䅁䅂䅁䅁䅍䅄䅁䅁䅯杨䅅䅁䅯朷䅯䅁䅯来䅑䅁䅅䅁䉁䅁䅁兂䅁䅁䅁佑塉兑杷允䅁䅁䅑䅁䑁䅁䅷䅁䭁䭁䉑䅁䭁佁䭙䅁䭁䝁䔰䅁䉁䅁䅁允䅁䅁䄴䅄䅁䑁䅁杌ㅁ䑁䅑䅏䅁䅁杷允䅁䅁䅑䅁䑁䅁䅷䅁䭁䑁偅䅁䭁佁䬰䅁䭁䡁䕁䅁䉁䅁䅁允䅁䅁䅕浑汄䌰扌吴䴸䅉䅅䅁䕁䅁䅁睁䵁䅁䅁权歃允䅁权浄权䅁权䙃䅂䅁允䅁䅁䅅䅁佁䅁䅷䅁睁䍁䄴䅏硁䑁䅉䅁䵁䅉䅅䅁䕁䅁䅁睁䵁䅁䅁权歃允䅁权浄权䅁权䑃䅂䅁允䅁䅁䅅䅁佁䅁䅷䅁睁䍁䄴睎㑁䑁䅅䅁䵁䅉䅅䅁䕁䅁䅁睁䵁䅁䅁权歃允䅁权浄权䅁权㥂䅂䅁允䅁䅁䅅䅁佁䅁䅷䅁睁䍁䄴睎㕁䑁䅧䅁䵁䅉䅅䅁䕁䅁䅁睁䵁䅁䅁权䙄允䅁权浄权䅁权瑂䅂䅁允䅁䅁䅅䅁佁䅁䅷䅁硁䍁䄴䅍ㅁ䑁䅕䅁䵁䅉䅅䅁䕁䅁䅁睁䵁䅁䅁权潄䅁䅁权灄权䅁权瑂䅂䅁允䅁䅁䅅䅁䙁䅁䅁䅁潂く䉚䍄䉁䅁䅁䅂䅁䅁䅍䅄䅁䅁䅯典䅅䅁䅯朵䅯䅁䅯睢䅑䅁䅅䅁䉁䅁䅁杄䵁䅁䅁䅍畁䑁䅫䅎ぁ䅁䅁䍄䉁䅁䅁䅂䅁䅁䅍䅄䅁䅁䅯䄴䅅䅁䅯眵䅯䅁䅯䅣䅑䅁䅅䅁䉁䅁䅁兂䡃瑆佮㤹捍䅑杷允䅁䅁䅑䅁䑁䅁䅷䅁䭁䑁䅫䅁䭁佁䭫䅁䭁䡁䕅䅁䉁䅁䅁允䅁䅁䅕䅁䅁偁慂䕊䵅䅉䅅䅁䕁䅁䅁睁䵁䅁䅁权偄允䅁权䉁杁䅁权䙁杁䅁允䅁䅁䅅䅁䙁䡁數⭎穗䵢䅸䍄䉁䅁䅁䅂䅁䅁䅍䅄䅁䅁䅯儴䅅䅁䅯眵䅯䅁䅯䅣䅑䅁䅅䅁䉁䅁䅁兂䍂余兘汉啳䅑杷允䅁䅁䅑䅁䑁䅁䅷䅁䭁佁䉉䅁䭁佁䭣䅁䭁䡁䕁䅁䉁䅁䅁允䅁䅁䅕䱕へ婢瑢䕂䵁䅉䅅䅁䕁䅁䅁睁䵁䅁䅁权䥂䅁䅁权畄权䅁权䙃䅂䅁允䅁䅁䅅䅁䙁䅁䅁䅁い匰䉎䍄䉁䅁䅁䅂䅁䅁䅍䅄䅁䅁䅯睰䅅䅁䅯䅂䅁䅁䅯䅂䅉䅁䅅䅁䉁䅁䅁兂䅁䅁䅃䵚ㅬ兑杷允䅁䅁䅑䅁䑁䅁䅷䅁䭁偁䅷䅁䭁䅁䅯䅁䭁䅁䅕䅁䉁䅁䅁允䅁䅁䅕敨剴䉵䘶䕃䵁䅉䅅䅁䕁䅁䅁睁䵁䅁䅁权䩄允䅁权浄权䅁权瑂䅂䅁允䅁䅁䅅䅁佁䅁䅷䅁硁䍁䄴免㉁䑁䅙䅁䵁䅉䅅䅁䕁䅁䅁睁䵁䅁䅁权㉁䅁䅁权湄权䅁权硂䅂䅁允䅁䅁䅅䅁䙁䕁桪桥畓硒䅨䍄䉁䅁䅁䅂䅁䅁䅍䅄䅁䅁䅯兹䅅䅁䅯朵䅯䅁䅯睢䅑䅁䅅䅁䉁䅁䅁杄䵁䅁䅁免畁䑁䅅免祁䅁䅁䍄䉁䅁䅁䅂䅁䅁䅍䅄䅁䅁䅯䅣䅁䅁䅯朵䅯䅁䅯兦䅑䅁䅅䅁䉁䅁䅁杄䵁䅁䅁免畁䑁䅕杍㑁䅁䅁䍄䉁䅁䅁䅂䅁䅁䅍䅄䅁䅁䅯䅹䅅䅁䅯朵䅯䅁䅯䄷䅯䅁䅅䅁䉁䅁䅁杄䭁䅁䅁䅍畁䑁䅫李䅁䅁杷允䅁䅁䅑䅁䑁䅁䅷䅁䭁䵁䉧䅁䭁佁䭙䅁䭁䥁䕍䅁䉁䅁䅁允䅁䅁䄴䅄䅁䑁䅅杌睁䑁䅣兏䅁䅁杷允䅁䅁䅑䅁䑁䅁䅷䅁䭁䵁䅳䅁䭁䅁䅑䅁䭁䅁䅕䅁䉁䅁䅁允䅁䅁䅕䅁䅁䉁挷啥䵅䅉䅅䅁䕁䅁䅁睁䵁䅁䅁权噃允䅁权浄权䅁权䙃䅂䅁允䅁䅁䅅䅁䭁䕁䅣䅁䵁䅉䅅䅁䕁䅁䅁睁䵁䅁䅁权灄䅁䅁权䕁䅁䅁权䙁䅁䅁允䅁䅁䅅䅁䙁䅁䅁䅁佂㉐䈱䍄䉁䅁䅁䅂䅁䅁䅍䅄䅁䅁䅯兙䅅䅁䅯朵䅯䅁䅯兢䅑䅁䅅䅁䉁䅁䅁杄䵁䅁䅁免畁䑁䅑兎㉁䅁䅁䍄䉁䅁䅁䅂䅁䅁䅍䅄䅁䅁䅯兙䅅䅁䅯朵䅯䅁䅯睧䅑䅁䅅䅁䉁䅁䅁杄䵁䅁䅁免畁䑁䅙兎㑁䅁䅁䍄䉁䅁䅁䅂䅁䅁䅍䅄䅁䅁䅯杊䅅䅁䅯儶䅯䅁䅯兢䅑䅁䅅䅁䉁䅁䅁兂䅁䅁䅁䙁獉兑杷允䅁䅁䅑䅁䑁䅁䅷䅁䭁䝁䉅䅁䭁佁䭙䅁䭁䡁䔰䅁䉁䅁䅁允䅁䅁䄴䅄䅁䑁䅅杌㍁䑁䅙䅎䅁䅁杷允䅁䅁䅑䅁䑁䅁䅷䅁䭁䱁䈴䅁䭁佁䭙䅁䭁䡁䕅䅁䉁䅁䅁允䅁䅁䄴䅄䅁䑁䅁杌㉁䑁䅕䅏䅁䅁杷允䅁䅁䅑䅁䑁䅁䅷䅁䭁䥁䅯䅁䭁佁䭣䅁䭁䡁䕯䅁䉁䅁䅁允䅁䅁䅕䙂余扌摋歇䵁䅉䅅䅁䕁䅁䅁睁䵁䅁䅁权⭃允䅁权浄权䅁权䙃䅂䅁允䅁䅁䅅䅁佁䅁䅷䅁睁䍁䄴睎㉁䑁䅑䅁䵁䅉䅅䅁䕁䅁䅁睁䵁䅁䅁权䭃䅁䅁权浄权䅁权獄权䅁允䅁䅁䅅䅁佁䅁䅷䅁睁䍁䄴䅏ㅁ䑁䅣䅁䵁䅉䅅䅁䕁䅁䅁睁䵁䅁䅁权硁䅁䅁权湄权䅁权瑂䅂䅁允䅁䅁䅅䅁䙁䝁光䑗ね䅹䅲䍄䉁䅁䅁䅂䅁䅁䅍䅄䅁䅁䅯杍䅁䅁䅯眵䅯䅁䅯兢䅑䅁䅅䅁䉁䅁䅁兂㉃⼸唳佥晫䅑杷允䅁䅁䅑䅁䑁䅁䅷䅁䭁䝁䉕䅁䭁佁䬴䅁䭁䡁䕯䅁䉁䅁䅁允䅁䅁䅕䅁䅁䝁㉁歌䵅䅉䅅䅁䕁䅁䅁睁䵁䅁䅁权䭃䅁䅁权浄权䅁权䙃䅂䅁允䅁䅁䅅䅁佁䅁䅷䅁硁䍁䄴免ぁ䑁䅉䅁䵁䅉䅅䅁䕁䅁䅁睁䵁䅁䅁权䭃䅁䅁权浄权䅁权䑃䅂䅁允䅁䅁䅅䅁佁䅁䅷䅁硁䍁䄴免㍁䑁䅑䅁䵁䅉䅅䅁䕁䅁䅁睁䵁䅁䅁权䭃䅁䅁权浄权䅁权㥂䅂䅁允䅁䅁䅅䅁佁䅁䅷䅁硁䍁䄴兎祁䑁䅫䅁䵁䅉䅅䅁䕁䅁䅁睁䵁䅁䅁权乄允䅁权浄权䅁权瑂䅂䅁允䅁䅁䅅䅁䭁䕁䅣䅁䵁䅉䅅䅁䕁䅁䅁睁䵁䅁䅁权䍁允䅁权畄权䅁权㥂䅂䅁允䅁䅁䅅䅁䙁䅁䅁䅁䅄䕘䉖䍄䉁䅁䅁䅂䅁䅁䅍䅄䅁䅁䅯兺䅅䅁䅯朵䅯䅁䅯来䅑䅁䅅䅁䉁䅁䅁权䡂䅁䅁䍄䉁䅁䅁䅂䅁䅁䅍䅄䅁䅁䅯䄫䅁䅁䅯眵䅯䅁䅯兣䅑䅁䅅䅁䉁䅁䅁兂獃䙈歰㥏唸䅑杷允䅁䅁䅑䅁䑁䅁䅷䅁䭁䵁䈰䅁䭁佁䭙䅁䭁䥁䕕䅁䉁䅁䅁允䅁䅁䅯睒䅁䅁杷允䅁䅁䅑䅁䑁䅁䅷䅁䭁䑁偅䅁䭁佁䭯䅁䭁䡁䔰䅁䉁䅁䅁允䅁䅁䄴䅄䅁䑁䅁杌睁䑁䅉李䅁䅁杷允䅁䅁䅑䅁䑁䅁䅷䅁䭁䙁䄰䅁䭁佁䭣䅁䭁䡁䔰䅁䉁䅁䅁允䅁䅁䅕⽺呤㘴払歆䵁䅉䅅䅁䕁䅁䅁睁䵁䅁䅁权乄允䅁权浄权䅁权䑃䅂䅁允䅁䅁䅅䅁䭁䕁䅣䅁䵁䅉䅅䅁䕁䅁䅁睁䵁䅁䅁权剂䅁䅁权畄权䅁权㙂䅂䅁允䅁䅁䅅䅁䙁䅁䅁䅁㉄卌䈵䍄䉁䅁䅁䅂䅁䅁䅍䅄䅁䅁䅯杓䅅䅁䅯朵䅯䅁䅯睧䅑䅁䅅䅁䉁䅁䅁杄䵁䅁䅁睍畁䑁䅙李ぁ䅁䅁䍄䉁䅁䅁䅂䅁䅁䅍䅄䅁䅁䅯杓䅅䅁䅯朵䅯䅁䅯兦䅑䅁䅅䅁䉁䅁䅁杄䭁䅁䅁睍畁䑁䅍兎䅁䅁杷允䅁䅁䅑䅁䑁䅁䅷䅁䭁䍁䉯䅁䭁佁䭣䅁䭁䥁䕍䅁䉁䅁䅁允䅁䅁䅕捷桱扒穚歈䵁䅉䅅䅁䕁䅁䅁睁䵁䅁䅁权㡄允䅁权灄权䅁权㥂䅂䅁允䅁䅁䅅䅁䙁䅁䅁䅁䅂䍐䉂䍄䉁䅁䅁䅂䅁䅁䅍䅄䅁䅁䅯杴䅅䅁䅯朷䅯䅁䅯䅣䅑䅁䅅䅁䉁䅁䅁兂䅁䅁䅁偑䱑兑杷允䅁䅁䅑䅁䑁䅁䅷䅁䭁䕁䅳䅁䭁䅁䅯䅁䭁䅁䅕䅁䉁䅁䅁允䅁䅁䅕浑汄䌰手䕊䵁䅉䅅䅁䕁䅁䅁睁䵁䅁䅁权佄允䅁权畄权䅁权硂䅂䅁允䅁䅁䅅䅁䙁䅁䅁䅁㑄其䉰䍄䉁䅁䅁䅂䅁䅁䅍䅄䅁䅁䅯䅯䅁䅁䅯朵䅯䅁䅯全䅑䅁䅅䅁䉁䅁䅁杄䭁䅁䅁杍畁䑁䅣免䅁䅁杷允䅁䅁䅑䅁䑁䅁䅷䅁䭁佁䅫䅁䭁佁䭙䅁䭁佁䭷䅁䉁䅁䅁允䅁䅁䄴䅄䅁䑁䅁杌ぁ䑁䅑李䅁䅁杷允䅁䅁䅑䅁䑁䅁䅷䅁䭁佁䅫䅁䭁佁䭙䅁䭁䝁䔰䅁䉁䅁䅁允䅁䅁䄴䅄䅁䑁䅁杌ぁ䑁䅫䅎䅁䅁杷允䅁䅁䅑䅁䑁䅁䅷䅁䭁佁䅫䅁䭁佁䭙䅁䭁䡁䕁䅁䉁䅁䅁允䅁䅁䄴䅄䅁䑁䅁杌ㅁ䑁䅁䅎䅁䅁杷允䅁䅁䅑䅁䑁䅁䅷䅁䭁佁䅫䅁䭁佁䭙䅁䭁䡁䕅䅁䉁䅁䅁允䅁䅁䄴䅄䅁䑁䅁杌穁䑁䅕杍䅁䅁杷允䅁䅁䅑䅁䑁䅁䅷䅁䭁䵁䅫䅁䭁佁䭣䅁䭁䡁䕯䅁䉁䅁䅁允䅁䅁䅕歲桦桥畓䕁䵁䅉䅅䅁䕁䅁䅁睁䵁䅁䅁权灄䅁䅁权浄权䅁权䙃䅂䅁允䅁䅁䅅䅁佁䅁䅷䅁睁䍁䄴睍㑁䑁䅫䅁䵁䅉䅅䅁䕁䅁䅁睁䵁䅁䅁权灄䅁䅁权浄权䅁权䑃䅂䅁允䅁䅁䅅䅁佁䅁䅷䅁睁䍁䄴䅎㑁䑁䅕䅁䵁䅉䅅䅁䕁䅁䅁睁䵁䅁䅁权灄允䅁权湄权䅁权䑃䅂䅁允䅁䅁䅅䅁䙁䩁奍䙂余剌䄵䍄䉁䅁䅁䅂䅁䅁䅍䅄䅁䅁䅯眱䅁䅁䅯朷䅯䅁䅯兣䅑䅁䅅䅁䉁䅁䅁兂䅁䅁䅁橑⽖兑杷允䅁䅁䅑䅁䑁䅁䅷䅁䭁䝁䉷䅁䭁佁䭣䅁䭁䝁䔸䅁䉁䅁䅁允䅁䅁䅕扏䥔牤昶ぃ䵁䅉䅅䅁䕁䅁䅁睁䵁䅁䅁权灄䅁䅁权浄权䅁权㥂䅂䅁允䅁䅁䅅䅁佁䅁䅷䅁睁䍁䄴兎㉁䑁䅕䅁䵁䅉䅅䅁䕁䅁䅁睁䵁䅁䅁权䵃允䅁权浄权䅁权獄权䅁允䅁䅁䅅䅁佁䅁䅷䅁睁䍁䄴䅏㍁䑁䅫䅁䵁䅉䅅䅁䕁䅁䅁睁䵁䅁䅁权䍂允䅁权䉁杁䅁权䙁杁䅁允䅁䅁䅅䅁䙁䡁䥹䍧祊⬸䅚䍄䉁䅁䅁䅂䅁䅁䅍䅄䅁䅁䅯䅪䅅䅁䅯朵䅯䅁䅯睢䅑䅁䅅䅁䉁䅁䅁杄䵁䅁䅁免畁䑁䅙䅏㑁䅁䅁䍄䉁䅁䅁䅂䅁䅁䅍䅄䅁䅁䅯內䅅䅁䅯眵䅯䅁䅯来䅑䅁䅅䅁䉁䅁䅁兂㑃潈牘呕睧䅑杷允䅁䅁䅑䅁䑁䅁䅷䅁䭁䥁䉷䅁䭁佁䭙䅁䭁䡁䕯䅁䉁䅁䅁允䅁䅁䄴䅄䅁䑁䅅杌㍁䑁䅣睍䅁䅁杷允䅁䅁䅑䅁䑁䅁䅷䅁䭁䥁䉷䅁䭁佁䭙䅁䭁䥁䕕䅁䉁䅁䅁允䅁䅁䄴䅄䅁䑁䅅杌睁䑁䅉睎䅁䅁杷允䅁䅁䅑䅁䑁䅁䅷䅁䭁䥁䉷䅁䭁佁䭙䅁䭁䡁䔰䅁䉁䅁䅁允䅁䅁䄴䅄䅁䑁䅅杌睁䑁䅉䅏䅁䅁杷允䅁䅁䅑䅁䑁䅁䅷䅁䭁䭁䅙䅁䭁佁䭙䅁䭁䥁䕕䅁䉁䅁䅁允䅁䅁䄴䅄䅁䑁䅁杌㑁䑁䅧䅎䅁䅁杷允䅁䅁䅑䅁䑁䅁䅷䅁䭁䩁䉕䅁䭁佁䬴䅁䭁䥁䕕䅁䉁䅁䅁允䅁䅁䅕䅁䅁䱷䑃啨䵅䅉䅅䅁䕁䅁䅁睁䵁䅁䅁权䭁允䅁权浄权䅁权獄权䅁允䅁䅁䅅䅁佁䅁䅷䅁硁䍁䄴䅏穁䑁䅙䅁䵁䅉䅅䅁䕁䅁䅁睁䵁䅁䅁权⭁䅁䅁权湄权䅁权㙂䅂䅁允䅁䅁䅅䅁䙁䡁焹䡶呓䍭䅆䍄䉁䅁䅁䅂䅁䅁䅍䅄䅁䅁䅯权䅅䅁䅯朵䅯䅁䅯全䅑䅁䅅䅁䉁䅁䅁杄䵁䅁䅁免畁䑁䅍李穁䅁䅁䍄䉁䅁䅁䅂䅁䅁䅍䅄䅁䅁䅯兡䅅䅁䅯朵䅯䅁䅯兢䅑䅁䅅䅁䉁䅁䅁杄䵁䅁䅁杍畁䑁䅙兏祁䅁䅁䍄䉁䅁䅁䅂䅁䅁䅍䅄䅁䅁䅯兡䅅䅁䅯朵䅯䅁䅯睢䅑䅁䅅䅁䉁䅁䅁杄䵁䅁䅁杍畁䑁䅑李㑁䅁䅁䍄䉁䅁䅁䅂䅁䅁䅍䅄䅁䅁䅯䅡䅅䅁䅯朵䅯䅁䅯来䅑䅁䅅䅁䉁䅁䅁杄䭁䅁䅁杍畁䑁䅫睎䅁䅁杷允䅁䅁䅑䅁䑁䅁䅷䅁䭁䝁䉫䅁䭁佁䭙䅁䭁䡁䕯䅁䉁䅁䅁允䅁䅁䄴䅄䅁䑁䅉杌ㅁ䑁䅉免䅁䅁杷允䅁䅁䅑䅁䑁䅁䅷䅁䭁䵁䅅䅁䭁佁䬴䅁䭁䡁䔰䅁䉁䅁䅁允䅁䅁䅕䅁䅁䙁睃䕓䵅䅉䅅䅁䕁䅁䅁睁䵁䅁䅁权潂允䅁权浄权䅁权睂䅂䅁允䅁䅁䅅䅁佁䅁䅷䅁祁䍁䄴䅏硁䑁䅫䅁䵁䅉䅅䅁䕁䅁䅁睁䵁䅁䅁权灂允䅁权浄权䅁权睂䅂䅁允䅁䅁䅅䅁佁䅁䅷䅁穁䍁䄴兎睁䑁䅅䅁䵁䅉䅅䅁䕁䅁䅁睁䵁䅁䅁权潂允䅁权浄权䅁权㥂䅂䅁允䅁䅁䅅䅁佁䅁䅷䅁穁䍁䄴䅍㕁䑁䅅䅁䵁䅉䅅䅁䕁䅁䅁睁䵁䅁䅁权䕄允䅁权浄权䅁权獄权䅁允䅁䅁䅅䅁佁䅁䅷䅁硁䍁䄴睍ㅁ䑁䅑䅁䵁䅉䅅䅁䕁䅁䅁睁䵁䅁䅁权䕄允䅁权浄权䅁权睂䅂䅁允䅁䅁䅅䅁佁䅁䅷䅁硁䍁䄴免㑁䑁䅫䅁䵁䅉䅅䅁䕁䅁䅁睁䵁䅁䅁权䕄允䅁权浄权䅁权硂䅂䅁允䅁䅁䅅䅁佁䅁䅷䅁硁䍁䄴杍㑁䑁䅙䅁䵁䅉䅅䅁䕁䅁䅁睁䵁䅁䅁权㕄允䅁权浄权䅁权獄权䅁允䅁䅁䅅䅁佁䅁䅷䅁硁䍁䄴杍㉁䑁䅧䅁䵁䅉䅅䅁䕁䅁䅁睁䵁䅁䅁权䕄允䅁权浄权䅁权䙃䅂䅁允䅁䅁䅅䅁佁䅁䅷䅁硁䍁䄴䅎穁䑁䅙䅁䵁䅉䅅䅁䕁䅁䅁睁䵁䅁䅁权流䅁䅁权灄权䅁权療䅂䅁允䅁䅁䅅䅁䙁䅁䅁䅁杄桱䉖䍄䉁䅁䅁䅂䅁䅁䅍䅄䅁䅁䅯䅸䅅䅁䅯朵䅯䅁䅯兦䅑䅁䅅䅁䉁䅁䅁杄䵁䅁䅁杍畁䑁䅕兏硁䅁䅁䍄䉁䅁䅁䅂䅁䅁䅍䅄䅁䅁䅯睤䅁䅁䅯朵䅯䅁䅯兢䅑䅁䅅䅁䉁䅁䅁杄䭁䅁䅁䅍畁䑁䅣䅎䅁䅁杷允䅁䅁䅑䅁䑁䅁䅷䅁䭁䡁䅣䅁䭁佁䭙䅁䭁䝁䔸䅁䉁䅁䅁允䅁䅁䄴䅄䅁䑁䅁杌㕁䑁䅁杍䅁䅁杷允䅁䅁䅑䅁䑁䅁䅷䅁䭁䝁䉧䅁䭁佁䬴䅁䭁䝁䔰䅁䉁䅁䅁允䅁䅁䅕䅁䅁䝁歹歊䵅䅉䅅䅁䕁䅁䅁睁䵁䅁䅁权湃䅁䅁权䭁䅁䅁权䙁䅁䅁允䅁䅁䅅䅁䙁䱁へ硫䕧椱䅤䍄䉁䅁䅁䅂䅁䅁䅍䅄䅁䅁䅯杍䅁䅁䅯朷䅯䅁䅯睢䅑䅁䅅䅁䉁䅁䅁兂䅁䅁䅁䝉挴兑杷允䅁䅁䅑䅁䑁䅁䅷䅁䭁䱁䉍䅁䭁佁䭙䅁䭁䝁䔰䅁䉁䅁䅁允䅁䅁䄴䅄䅁䑁䅙杌㕁䑁䅣睍䅁䅁杷允䅁䅁䅑䅁䑁䅁䅷䅁䭁䙁䅣䅁䭁佁䭣䅁䭁䥁䕕䅁䉁䅁䅁允䅁䅁䅕琯㑒匶硡歇䵁䅉䅅䅁䕁䅁䅁睁䵁䅁䅁权灄䅁䅁权畄权䅁权獄权䅁允䅁䅁䅅䅁䙁䅁䅁䅁允穵䉆䍄䉁䅁䅁䅂䅁䅁䅍䅄䅁䅁䅯䅒䅅䅁䅯权䅁䅁䅯䅂䅉䅁䅅䅁䉁䅁䅁兂剄瑉㕶浦㑲睶杷允䅁䅁䅑䅁䑁䅁䅷䅁䭁䱁䉍䅁䭁佁䭙䅁䭁䡁䔰䅁䉁䅁䅁允䅁䅁䄴杄䅁䑁䅅杍畁䑁䅉兎硁䅁䅁䍄䉁䅁䅁䅂䅁䅁䅍䅄䅁䅁䅯杹䅁䅁䅯朵䅯䅁䅯䄷䅯䅁䅅䅁䉁䅁䅁杄䵁䅁䅁免畁䑁䅑睍穁䅁䅁䍄䉁䅁䅁䅂䅁䅁䅍䅄䅁䅁䅯杷䅅䅁䅯䅂䅁䅁䅯䅂䅉䅁䅅䅁䉁䅁䅁兂䅁䅁䅁㑷党兑杷允䅁䅁䅑䅁䑁䅁䅷䅁䭁䵁䅯䅁䭁佁䭙䅁䭁䝁䔰䅁䉁䅁䅁允䅁䅁䄴䅄䅁䑁䅅杌ぁ䑁䅍兎䅁䅁杷允䅁䅁䅑䅁䑁䅁䅷䅁䭁䍁䄰䅁䭁佁䭙䅁䭁䝁䔸䅁䉁䅁䅁允䅁䅁䅯睒䅁䅁杷允䅁䅁䅑䅁䑁䅁䅷䅁䭁䍁䉕䅁䭁佁䬴䅁䭁䥁䕕䅁䉁䅁䅁允䅁䅁䅕䅁䅁偁㙧歃䵅䅉䅅䅁䕁䅁䅁睁䵁䅁䅁权䭄䅁䅁权浄权䅁权䑃䅂䅁允䅁䅁䅅䅁佁䅁䅷䅁硁䍁䄴䅍ぁ䑁䅫䅁䵁䅉䅅䅁䕁䅁䅁睁䵁䅁䅁权䱃允䅁权浄权䅁权㙂䅂䅁允䅁䅁䅅䅁佁䅁䅷䅁睁䍁䄴兏ㅁ䑁䅅䅁䵁䅉䅅䅁䕁䅁䅁睁䵁䅁䅁权䱃允䅁权浄权䅁权㥂䅂䅁允䅁䅁䅅䅁佁䅁䅷䅁睁䍁䄴睎祁䑁䅙䅁䵁䅉䅅䅁䕁䅁䅁睁䵁䅁䅁权橃允䅁权䉁杁䅁权䙁杁䅁允䅁䅁䅅䅁䙁䵁佇栳䙒甶䅎䍄䉁䅁䅁䅂䅁䅁䅍䅄䅁䅁䅯䄱䅁䅁䅯朵䅯䅁䅯兢䅑䅁䅅䅁䉁䅁䅁杄䵁䅁䅁䅍畁䑁䅫兏穁䅁䅁䍄䉁䅁䅁䅂䅁䅁䅍䅄䅁䅁䅯䄱䅁䅁䅯朵䅯䅁䅯睢䅑䅁䅅䅁䉁䅁䅁杄䭁䅁䅁免畁䑁䅁免䅁䅁杷允䅁䅁䅑䅁䑁䅁䅷䅁䭁乁䅑䅁䭁佁䭙䅁䭁䡁䕁䅁䉁䅁䅁允䅁䅁䄴权䅁䑁䅁杌㕁䑁䅉䅁䵁䅉䅅䅁䕁䅁䅁睁䵁䅁䅁权啄䅁䅁权浄权䅁权䙃䅂䅁允䅁䅁䅅䅁佁䅁䅷䅁硁䍁䄴免ぁ䑁䅍䅁䵁䅉䅅䅁䕁䅁䅁睁䵁䅁䅁权啄䅁䅁权浄权䅁权㥂䅂䅁允䅁䅁䅅䅁佁䅁䅷䅁硁䍁䄴䅍㍁䑁䅣䅁䵁䅉䅅䅁䕁䅁䅁睁䵁䅁䅁权婂允䅁权浄权䅁权瑂䅂䅁允䅁䅁䅅䅁佁䅁䅷䅁硁䍁䄴免祁䑁䅕䅁䵁䅉䅅䅁䕁䅁䅁睁䵁䅁䅁权㍂䅁䅁权䉁杁䅁权䍁杁䅁允䅁䅁䅅䅁䙁䩁潁摗灐敇䅊䍄䉁䅁䅁䅂䅁䅁䅍䅄䅁䅁䅯兗䅅䅁䅯朵䅯䅁䅯来䅑䅁䅅䅁䉁䅁䅁杄䵁䅁䅁免畁䑁䅉䅎祁䅁䅁䍄䉁䅁䅁䅂䅁䅁䅍䅄䅁䅁䅯杖䅅䅁䅯䅂䅁䅁䅯兂䅁䅁䅅䅁䉁䅁䅁兂䅁䅁䅂㡁䅃兑杷允䅁䅁䅑䅁䑁䅁䅷䅁䭁䱁䉙䅁䭁䅁䅯䅁䭁䅁䍑䅁䉁䅁䅁允䅁䅁䅕児塲㍯㥃啉䵁䅉䅅䅁䕁䅁䅁睁䵁䅁䅁权敂䅁䅁权浄权䅁权䙃䅂䅁允䅁䅁䅅䅁佁䅁䅷䅁硁䍁䄴䅍㕁䑁䅧䅁䵁䅉䅅䅁䕁䅁䅁睁䵁䅁䅁权㕂䅁䅁权湄权䅁权䑃䅂䅁允䅁䅁䅅䅁䙁䅁獩䙈歰睏䄱䍄䉁䅁䅁䅂䅁䅁䅍䅄䅁䅁䅯兗䅅䅁䅯朵䅯䅁䅯兣䅑䅁䅅䅁䉁䅁䅁杄䵁䅁䅁免畁䑁䅉免祁䅁䅁䍄䉁䅁䅁䅂䅁䅁䅍䅄䅁䅁䅯睳䅅䅁䅯朷䅯䅁䅯睢䅑䅁䅅䅁䉁䅁䅁兂䅁䅁䅁䅙灁兑杷允䅁䅁䅑䅁䑁䅁䅷䅁䭁䱁䉯䅁䭁佁䬴䅁䭁䥁䕍䅁䉁䅁䅁允䅁䅁䅕䅁䅁䭁䱄ぃ䵅䅉䅅䅁䕁䅁䅁睁䵁䅁䅁权慂䅁䅁权浄权䅁权䙃䅂䅁允䅁䅁䅅䅁佁䅁䅷䅁睁䍁䄴䅎㉁䑁䅕䅁䵁䅉䅅䅁䕁䅁䅁睁䵁䅁䅁权扂䅁䅁权畄权䅁权療䅂䅁允䅁䅁䅅䅁䙁䅁䅁䅁䥃樱䈵䍄䉁䅁䅁䅂䅁䅁䅍䅄䅁䅁䅯兮䅁䅁䅯䅂䅁䅁䅯䅂䅉䅁䅅䅁䉁䅁䅁兂䅁䅁䅁坖橖兑杷允䅁䅁䅑䅁䑁䅁䅷䅁䭁䝁䅳䅁䭁佁䬴䅁䭁䡁䕁䅁䉁䅁䅁允䅁䅁䅕䅁䅁䝁乁䕅䵅䅉䅅䅁䕁䅁䅁睁䵁䅁䅁权㉃䅁䅁权灄权䅁权瑂䅂䅁允䅁䅁䅅䅁䙁䅁䅁䅁歄桯䉤䍄䉁䅁䅁䅂䅁䅁䅍䅄䅁䅁䅯眰䅅䅁䅯朵䅯䅁䅯兢䅑䅁䅅䅁䉁䅁䅁杄䵁䅁䅁免畁䑁䅁䅏ㅁ䅁䅁䍄䉁䅁䅁䅂䅁䅁䅍䅄䅁䅁䅯眰䅅䅁䅯朵䅯䅁䅯睢䅑䅁䅅䅁䉁䅁䅁杄䭁䅁䅁免畁䑁䅅睍䅁䅁杷允䅁䅁䅑䅁䑁䅁䅷䅁䭁乁䉍䅁䭁佁䭙䅁䭁䡁䕅䅁䉁䅁䅁允䅁䅁䄴䅄䅁䑁䅅杌祁䑁䅉兎䅁䅁杷允䅁䅁䅑䅁䑁䅁䅷䅁䭁乁䉑䅁䭁佁䭙䅁䭁佁䭷䅁䉁䅁䅁允䅁䅁䅯睒䅁䅁杷允䅁䅁䅑䅁䑁䅁䅷䅁䭁乁䅅䅁䭁佁䭣䅁䭁䥁䕍䅁䉁䅁䅁允䅁䅁䅕㡧䭄啯㉕ぅ䵁䅉䅅䅁䕁䅁䅁睁䵁䅁䅁权啄允䅁权浄权䅁权瑂䅂䅁允䅁䅁䅅䅁佁䅁䅷䅁祁䍁䄴免㉁䑁䅑䅁䵁䅉䅅䅁䕁䅁䅁睁䵁䅁䅁权乃允䅁权畄权䅁权療䅂䅁允䅁䅁䅅䅁䙁䅁䅁䅁奁楁䉨䍄䉁䅁䅁䅂䅁䅁䅍䅄䅁䅁䅯䄸䅁䅁䅯儶䅯䅁䅯睧䅑䅁䅅䅁䉁䅁䅁兂䅁䅁䅁䝯愰兑杷允䅁䅁䅑䅁䑁䅁䅷䅁䭁乁䉑䅁䭁佁䭙䅁䭁䡁䕯䅁䉁䅁䅁允䅁䅁䄴䅄䅁䑁䅉杌ぁ䑁䅍杍䅁䅁杷允䅁䅁䅑䅁䑁䅁䅷䅁䭁䵁䉍䅁䭁佁䭣䅁䭁佁䭷䅁䉁䅁䅁允䅁䅁䅕婧䑖㉩湺稷䴸䅉䅅䅁䕁䅁䅁睁䵁䅁䅁权噂䅁䅁权浄权䅁权䙃䅂䅁允䅁䅁䅅䅁佁䅁䅷䅁睁䍁䄴䅏ぁ䑁䅙䅁䵁䅉䅅䅁䕁䅁䅁睁䵁䅁䅁权剄允䅁权浄权䅁权㙂䅂䅁允䅁䅁䅅䅁佁䅁䅧䅁祁䍁䄴免䅁䅁杷允䅁䅁䅑䅁䑁䅁䅷䅁䭁乁䉅䅁䭁佁䭙䅁䭁䡁䕁䅁䉁䅁䅁允䅁䅁䄴䅄䅁䑁䅉杌硁䑁䅅兎䅁䅁杷允䅁䅁䅑䅁䑁䅁䅷䅁䭁乁䉅䅁䭁佁䭙䅁䭁䡁䔰䅁䉁䅁䅁允䅁䅁䄴䅄䅁䑁䅅杌㑁䑁䅑李䅁䅁杷允䅁䅁䅑䅁䑁䅁䅷䅁䭁䝁䄴䅁䭁佁䭙䅁䭁䝁䔸䅁䉁䅁䅁允䅁䅁䅯睒䅁䅁杷允䅁䅁䅑䅁䑁䅁䅷䅁䭁䝁䄴䅁䭁佁䭙䅁䭁䡁䕯䅁䉁䅁䅁允䅁䅁䅯睒䅁䅁杷允䅁䅁䅑䅁䑁䅁䅷䅁䭁䝁䄴䅁䭁佁䭙䅁䭁䥁䕕䅁䉁䅁䅁允䅁䅁䅯睒䅁䅁杷允䅁䅁䅑䅁䑁䅁䅷䅁䭁䭁䅣䅁䭁佁䬴䅁䭁䝁䔸䅁䉁䅁䅁允䅁䅁䅕䅁䅁䙁睯お䵅䅉䅅䅁䕁䅁䅁睁䵁䅁䅁权流䅁䅁权湄权䅁权䑃䅂䅁允䅁䅁䅅䅁䙁䡁敦塯㡉䉌䅰䍄䉁䅁䅁䅂䅁䅁䅍䅄䅁䅁䅯李䅁䅁䅯朷䅯䅁䅯䅣䅑䅁䅅䅁䉁䅁䅁兂䅁䅁䅁䡯䅕具杷允䅁䅁䅑䅁䑁䅁䅷䅁䭁䝁䉷䅁䭁佁䭙䅁䭁䝁䔰䅁䉁䅁䅁允䅁䅁䄴䅄䅁䑁䅅杌硁䑁䅣䅎䅁䅁杷允䅁䅁䅑䅁䑁䅁䅷䅁䭁䝁䉷䅁䭁佁䭙䅁䭁䝁䔸䅁䉁䅁䅁允䅁䅁䄴䅄䅁䑁䅅杌祁䑁䅍杍䅁䅁杷允䅁䅁䅑䅁䑁䅁䅷䅁䭁䍁䅧䅁䭁佁䭫䅁䭁䝁䔰䅁䉁䅁䅁允䅁䅁䅕䅁䅁䕁奨問䵅䅉䅅䅁䕁䅁䅁睁䵁䅁䅁权獂允䅁权浄权䅁权㙂䅂䅁允䅁䅁䅅䅁佁䅁䅷䅁硁䍁䄴睍睁䑁䅙䅁䵁䅉䅅䅁䕁䅁䅁睁䵁䅁䅁权呃允䅁权浄权䅁权獄权䅁允䅁䅁䅅䅁佁䅁䅷䅁㑁䍁䄴䅏㉁䑁䅑䅁䵁䅉䅅䅁䕁䅁䅁睁䵁䅁䅁权杁允䅁权湄权䅁权睂䅂䅁允䅁䅁䅅䅁䙁䙁歰㥏倹剪䄵䍄䉁䅁䅁䅂䅁䅁䅍䅄䅁䅁䅯睫䅅䅁䅯朵䅯䅁䅯睢䅑䅁䅅䅁䉁䅁䅁杄佁䅁䅁免ぁ䍁䄴杍硁䑁䅙䅁䵁䅉䅅䅁䕁䅁䅁睁䵁䅁䅁权呃允䅁权浄权䅁权硂䅂䅁允䅁䅁䅅䅁佁䅁䄴䅁硁䑁䅑杌㉁䑁䅅睎䅁䅁杷允䅁䅁䅑䅁䑁䅁䅷䅁䭁䩁䉍䅁䭁佁䭙䅁䭁䥁䕍䅁䉁䅁䅁允䅁䅁䄴杄䅁䑁䅅李畁䑁䅙䅍㑁䅁䅁䍄䉁䅁䅁䅂䅁䅁䅍䅄䅁䅁䅯儱䅅䅁䅯朵䅯䅁䅯䄷䅯䅁䅅䅁䉁䅁䅁杄䵁䅁䅁杍畁䑁䅉䅎㕁䅁䅁䍄䉁䅁䅁䅂䅁䅁䅍䅄䅁䅁䅯督䅅䅁䅯儶䅯䅁䅯䄷䅯䅁䅅䅁䉁䅁䅁兂䅁䅁䅁䕉坣兑杷允䅁䅁䅑䅁䑁䅁䅷䅁䭁乁䉕䅁䭁佁䭙䅁䭁䡁䕯䅁䉁䅁䅁允䅁䅁䄴䅄䅁䑁䅅杌㑁䑁䅙䅎䅁䅁杷允䅁䅁䅑䅁䑁䅁䅷䅁䭁乁䉕䅁䭁佁䭙䅁䭁䡁䕅䅁䉁䅁䅁允䅁䅁䄴权䅁䑁䅍杌穁䑁䅕䅁䵁䅉䅅䅁䕁䅁䅁睁䵁䅁䅁权噄允䅁权浄权䅁权㥂䅂䅁允䅁䅁䅅䅁佁䅁䅷䅁祁䍁䄴免硁䑁䅧䅁䵁䅉䅅䅁䕁䅁䅁睁䵁䅁䅁权⽁允䅁权浄权䅁权㙂䅂䅁允䅁䅁䅅䅁佁䅁䅷䅁硁䍁䄴睎㉁䑁䅉䅁䵁䅉䅅䅁䕁䅁䅁睁䵁䅁䅁权䵃䅁䅁权浄权䅁权䑃䅂䅁允䅁䅁䅅䅁佁䅁䅷䅁硁䍁䄴免祁䑁䅫䅁䵁䅉䅅䅁䕁䅁䅁睁䵁䅁䅁权䵃䅁䅁权浄权䅁权㥂䅂䅁允䅁䅁䅅䅁佁䅁䅷䅁硁䍁䄴杍睁䑁䅍䅁䵁䅉䅅䅁䕁䅁䅁睁䵁䅁䅁权䉃䅁䅁权湄权䅁权㙂䅂䅁允䅁䅁䅅䅁䙁䕁椵䙅㕧䌹䅸䍄䉁䅁䅁䅂䅁䅁䅍䅄䅁䅁䅯兺䅅䅁䅯朷䅯䅁䅯来䅑䅁䅅䅁䉁䅁䅁兂䅁䅁䅁䡑䬰具杷允䅁䅁䅑䅁䑁䅁䅷䅁䭁乁䉙䅁䭁佁䭙䅁䭁䝁䔰䅁䉁䅁䅁允䅁䅁䄴䅄䅁䑁䅁杌㍁䑁䅑杍䅁䅁杷允䅁䅁䅑䅁䑁䅁䅷䅁䭁䙁䅅䅁䭁佁䬴䅁䭁䝁䔰䅁䉁䅁䅁允䅁䅁䅕䅁䅁䅁硰䕋䵅䅉䅅䅁䕁䅁䅁睁䵁䅁䅁权坄允䅁权浄权䅁权㙂䅂䅁允䅁䅁䅅䅁佁䅁䅷䅁睁䍁䄴李㕁䑁䅍䅁䵁䅉䅅䅁䕁䅁䅁睁䵁䅁䅁权坄允䅁权浄权䅁权䙃䅂䅁允䅁䅁䅅䅁佁䅁䅷䅁睁䍁䄴李㍁䑁䅅䅁䵁䅉䅅䅁䕁䅁䅁睁䵁䅁䅁权睃允䅁权畄权䅁权䙃䅂䅁允䅁䅁䅅䅁䙁䅁䅁䅁杄䍭䉨䍄䉁䅁䅁䅂䅁䅁䅍䅄䅁䅁䅯睱䅅䅁䅯朷䅯䅁䅯兣䅑䅁䅅䅁䉁䅁䅁兂䅁䅁䅁倰䡒兑杷允䅁䅁䅑䅁䑁䅁䅷䅁䭁䭁䅧䅁䭁佁䭙䅁䭁䝁䔸䅁䉁䅁䅁允䅁䅁䄴䅄䅁䑁䅁杌㍁䑁䅣兏䅁䅁杷允䅁䅁䅑䅁䑁䅁䅷䅁䭁䭁䅧䅁䭁佁䭙䅁䭁䥁䕍䅁䉁䅁䅁允䅁䅁䄴䅄䅁䑁䅅杌穁䑁䅑李䅁䅁杷允䅁䅁䅑䅁䑁䅁䅷䅁䭁䉁䉁䅁䭁佁䬴䅁䭁䡁䕁䅁䉁䅁䅁允䅁䅁䅕䅁䅁䍁渴䕚䵅䅉䅅䅁䕁䅁䅁睁䵁䅁䅁权流允䅁权浄权䅁权瑂䅂䅁允䅁䅁䅅䅁佁䅁䅷䅁睁䍁䄴䅏㑁䑁䅑䅁䵁䅉䅅䅁䕁䅁䅁睁䵁䅁䅁权流允䅁权浄权䅁权硂䅂䅁允䅁䅁䅅䅁佁䅁䅷䅁睁䍁䄴兏祁䑁䅉䅁䵁䅉䅅䅁䕁䅁䅁睁䵁䅁䅁权流允䅁权浄权䅁权䙃䅂䅁允䅁䅁䅅䅁佁䅁䅷䅁睁䍁䄴兏祁䑁䅫䅁䵁䅉䅅䅁䕁䅁䅁睁䵁䅁䅁权硃允䅁权浄权䅁权㙂䅂䅁允䅁䅁䅅䅁佁䅁䅷䅁祁䍁䄴免穁䑁䅍䅁䵁䅉䅅䅁䕁䅁䅁睁䵁䅁䅁权硃允䅁权浄权䅁权睂䅂䅁允䅁䅁䅅䅁佁䅁䅷䅁祁䍁䄴䅍穁䑁䅍䅁䵁䅉䅅䅁䕁䅁䅁睁䵁䅁䅁权硃允䅁权浄权䅁权硂䅂䅁允䅁䅁䅅䅁佁䅁䅷䅁祁䍁䄴杍㕁䑁䅫䅁䵁䅉䅅䅁䕁䅁䅁睁䵁䅁䅁权硃允䅁权浄权䅁权䙃䅂䅁允䅁䅁䅅䅁佁䅁䅷䅁祁䍁䄴杍㑁䑁䅙䅁䵁䅉䅅䅁䕁䅁䅁睁䵁䅁䅁权硃允䅁权浄权䅁权㥂䅂䅁允䅁䅁䅅䅁佁䅁䅷䅁祁䍁䄴睍㕁䑁䅕䅁䵁䅉䅅䅁䕁䅁䅁睁䵁䅁䅁权䉂允䅁权浄权䅁权療䅂䅁允䅁䅁䅅䅁佁䅁䅷䅁硁䍁䄴睍㉁䑁䅑䅁䵁䅉䅅䅁䕁䅁䅁睁䵁䅁䅁权䱃䅁䅁权灄权䅁权睂䅂䅁允䅁䅁䅅䅁䙁䅁䅁䅁睂剧䉨䍄䉁䅁䅁䅂䅁䅁䅍䅄䅁䅁䅯兑䅅䅁䅯朵䅯䅁䅯兦䅑䅁䅅䅁䉁䅁䅁杄䵁䅁䅁免畁䑁䅑䅎ぁ䅁䅁䍄䉁䅁䅁䅂䅁䅁䅍䅄䅁䅁䅯免䄸䅁䅯儶䅯䅁䅯全䅑䅁䅅䅁䉁䅁䅁兂䅁䅁䅁䱁桋䅷杷允䅁䅁䅑䅁䑁䅁䅷䅁䭁䑁䅣䅁䭁佁䭙䅁䭁䝁䔰䅁䉁䅁䅁允䅁䅁䄴䅄䅁䑁䅉杌㕁䑁䅣䅏䅁䅁杷允䅁䅁䅑䅁䑁䅁䅷䅁䭁䑁䅣䅁䭁佁䭙䅁䭁䡁䕅䅁䉁䅁䅁允䅁䅁䄴䅄䅁䑁䅉杌㉁䑁䅣免䅁䅁杷允䅁䅁䅑䅁䑁䅁䅷䅁䭁䍁䉑䅁䭁佁䭫䅁䭁䡁䕯䅁䉁䅁䅁允䅁䅁䅕䅁䅁䕁湃ぅ䵅䅉䅅䅁䕁䅁䅁睁䵁䅁䅁权卄允䅁权灄权䅁权瑂䅂䅁允䅁䅁䅅䅁䙁䅁䅁䅁㑃䉃䉖䍄䉁䅁䅁䅂䅁䅁䅍䅄䅁䅁䅯共䅁䅁䅯朵䅯䅁䅯兦䅑䅁䅅䅁䉁䅁䅁杄䭁䅁䅁免畁䑁䅉李䅁䅁杷允䅁䅁䅑䅁䑁䅁䅷䅁䭁䡁䉣䅁䭁佁䬴䅁䭁䝁䔸䅁䉁䅁䅁允䅁䅁䅕䅁䅁䵁獃䕅䵅䅉䅅䅁䕁䅁䅁睁䵁䅁䅁权杂䅁䅁权浄权䅁权㙂䅂䅁允䅁䅁䅅䅁佁䅁䅯䅁睁䍁䄴兏祁䅁䅁䍄䉁䅁䅁䅂䅁䅁䅍䅄䅁䅁䅯兔䅅䅁䅯眵䅯䅁䅯睢䅑䅁䅅䅁䉁䅁䅁兂䩄牤昶楇匸䅑杷允䅁䅁䅑䅁䑁䅁䅷䅁䭁佁䈸䅁䭁佁䬴䅁䭁䡁䕁䅁䉁䅁䅁允䅁䅁䅕䅁䅁佁票ぉ䵅䅉䅅䅁䕁䅁䅁睁䵁䅁䅁权杂䅁䅁权浄权䅁权睂䅂䅁允䅁䅁䅅䅁佁䅁䅯䅁硁䍁䄴䅍㍁䅁䅁䍄䉁䅁䅁䅂䅁䅁䅍䅄䅁䅁䅯䅙䅁䅁䅯朵䅯䅁䅯全䅑䅁䅅䅁䉁䅁䅁杄䵁䅁䅁免畁䑁䅅免㑁䅁䅁䍄䉁䅁䅁䅂䅁䅁䅍䅄䅁䅁䅯兒䅁䅁䅯眵䅯䅁䅯睧䅑䅁䅅䅁䉁䅁䅁兂䕁杖琴灳丰䅑杷允䅁䅁䅑䅁䑁䅁䅷䅁䭁䵁䄰䅁䭁佁䭙䅁䭁䥁䕍䅁䉁䅁䅁允䅁䅁䄴䅄䅁䑁䅉杌睁䑁䅑睍䅁䅁杷允䅁䅁䅑䅁䑁䅁䅷䅁䭁䵁䄰䅁䭁佁䭙䅁䭁䡁䔰䅁䉁䅁䅁允䅁䅁䄴䅄䅁䑁䅉杌硁䑁䅫免䅁䅁杷允䅁䅁䅑䅁䑁䅁䅷䅁䭁䡁䅧䅁䭁佁䭣䅁䭁䡁䕁䅁䉁䅁䅁允䅁䅁䅕祇搯䅊䉡扰䴸䅉䅅䅁䕁䅁䅁睁䵁䅁䅁权䍄允䅁权浄权䅁权瑂䅂䅁允䅁䅁䅅䅁佁䅁䅷䅁硁䍁䄴睍㕁䑁䅑䅁䵁䅉䅅䅁䕁䅁䅁睁䵁䅁䅁权㡁允䅁权浄权䅁权睂䅂䅁允䅁䅁䅅䅁佁䅁䅷䅁硁䍁䄴免㕁䑁䅙䅁䵁䅉䅅䅁䕁䅁䅁睁䵁䅁䅁权㡁允䅁权浄权䅁权䙃䅂䅁允䅁䅁䅅䅁佁䅁䅷䅁硁䍁䄴䅍穁䑁䅍䅁䵁䅉䅅䅁䕁䅁䅁睁䵁䅁䅁权䩂允䅁权浄权䅁权㙂䅂䅁允䅁䅁䅅䅁佁䅁䅷䅁穁䍁䄴䅎睁䑁䅫䅁䵁䅉䅅䅁䕁䅁䅁睁䵁䅁䅁权䩂允䅁权浄权䅁权䙃䅂䅁允䅁䅁䅅䅁佁䅁䅷䅁ぁ䍁䄴䅎ㅁ䑁䅧䅁䵁䅉䅅䅁䕁䅁䅁睁䵁䅁䅁权䩂允䅁权浄权䅁权㥂䅂䅁允䅁䅁䅅䅁佁䅁䅷䅁ぁ䍁䄴免㉁䑁䅣䅁䵁䅉䅅䅁䕁䅁䅁睁䵁䅁䅁权婄䅁䅁权浄权䅁权療䅂䅁允䅁䅁䅅䅁佁䅁䅷䅁硁䍁䄴睍睁䑁䅅䅁䵁䅉䅅䅁䕁䅁䅁睁䵁䅁䅁权婄䅁䅁权浄权䅁权䙃䅂䅁允䅁䅁䅅䅁佁䅁䅷䅁硁䍁䄴李㉁䑁䅍䅁䵁䅉䅅䅁䕁䅁䅁睁䵁䅁䅁权䑃䅁䅁权浄权䅁权獄权䅁允䅁䅁䅅䅁佁䅁䅷䅁睁䍁䄴䅍㉁䑁䅍䅁䵁䅉䅅䅁䕁䅁䅁睁䵁䅁䅁权䑃䅁䅁权浄权䅁权㙂䅂䅁允䅁䅁䅅䅁佁䅁䅷䅁睁䍁䄴免硁䑁䅧䅁䵁䅉䅅䅁䕁䅁䅁睁䵁䅁䅁权䑃䅁䅁权浄权䅁权睂䅂䅁允䅁䅁䅅䅁佁䅁䅷䅁睁䍁䄴䅍㕁䑁䅙䅁䵁䅉䅅䅁䕁䅁䅁睁䵁䅁䅁权䑃䅁䅁权浄权䅁权硂䅂䅁允䅁䅁䅅䅁佁䅁䅷䅁睁䍁䄴䅍㍁䑁䅧䅁䵁䅉䅅䅁䕁䅁䅁睁䵁䅁䅁权䑃䅁䅁权浄权䅁权䑃䅂䅁允䅁䅁䅅䅁佁䅁䅷䅁睁䍁䄴免㕁䑁䅣䅁䵁䅉䅅䅁䕁䅁䅁睁䵁䅁䅁权浄䅁䅁权浄权䅁权睂䅂䅁允䅁䅁䅅䅁佁䅁䅯䅁硁䍁䄴䅍硁䅁䅁䍄䉁䅁䅁䅂䅁䅁䅍䅄䅁䅁䅯䅅䅁䅁䅯眵䅯䅁䅯睢䅑䅁䅅䅁䉁䅁䅁兂慃婭婭婭卫䅑杷允䅁䅁䅑䅁䑁䅁䅷䅁䭁偁䅍䅁䭁䅁䍅䅁䭁䅁䍕䅁䉁䅁䅁允䅁䅁䅕剮瘹㡚穯欷䵁䅉䅅䅁䕁䅁䅁睁䵁䅁䅁权敁允䅁权湄权䅁权睂䅂䅁允䅁䅁䅅䅁䙁䱁祂䩡瑈䈯䅤䍄䉁䅁䅁䅂䅁䅁䅍䅄䅁䅁䅯䅎䅅䅁䅯充䅁䅁䅯䅂䅉䅁䅅䅁䉁䅁䅁杄啁䅁䅁䅎穁䑁䅕䅍睁䑁䅁䅍睁䑁䅁䅁䵁䅉䅅䅁䕁䅁䅁睁䵁䅁䅁权䍃允䅁权浄权䅁权獄权䅁允䅁䅁䅅䅁佁䅁䅷䅁祁䍁䄴䅍硁䑁䅅䅁䵁䅉䅅䅁䕁䅁䅁睁䵁䅁䅁权䍃允䅁权浄权䅁权䑃䅂䅁允䅁䅁䅅䅁佁䅁䅯䅁硁䍁䄴睎㑁䅁䅁䍄䉁䅁䅁䅂䅁䅁䅍䅄䅁䅁䅯䅐䅁䅁䅯朷䅯䅁䅯来䅑䅁䅅䅁䉁䅁䅁兂䅁䅁䅁䜶㕤兑杷允䅁䅁䅑䅁䑁䅁䅷䅁䭁䵁䅫䅁䭁䅁䍅䅁䭁䅁䍉䅁䉁䅁䅁允䅁䅁䅕歏䵫堵癷䔱䵁䅉䅅䅁䕁䅁䅁睁䵁䅁䅁权㥁䅁䅁权畄权䅁权㙂䅂䅁允䅁䅁䅅䅁䙁䅁䅁䅁潄㍚䉬䍄䉁䅁䅁䅂䅁䅁䅍䅄䅁䅁䅯光䅁䅁䅯朵䅯䅁䅯来䅑䅁䅅䅁䉁䅁䅁杄䵁䅁䅁免畁䑁䅕睎ぁ䅁䅁䍄䉁䅁䅁䅂䅁䅁䅍䅄䅁䅁䅯眱䅅䅁䅯朵䅯䅁䅯来䅑䅁䅅䅁䉁䅁䅁杄䵁䅁䅁䅍畁䑁䅫兎穁䅁䅁䍄䉁䅁䅁䅂䅁䅁䅍䅄䅁䅁䅯眱䅅䅁䅯朵䅯䅁䅯䅣䅑䅁䅅䅁䉁䅁䅁杄䵁䅁䅁䅍畁䑁䅙兏穁䅁䅁䍄䉁䅁䅁䅂䅁䅁䅍䅄䅁䅁䅯睬䅅䅁䅯朵䅯䅁䅯䄷䅯䅁䅅䅁䉁䅁䅁杄䵁䅁䅁䅍畁䑁䅙䅍㉁䅁䅁䍄䉁䅁䅁䅂䅁䅁䅍䅄䅁䅁䅯䄷䅅䅁䅯朷䅯䅁䅯睢䅑䅁䅅䅁䉁䅁䅁兂䅁䅁䅁䩋佳兑杷允䅁䅁䅑䅁䑁䅁䅷䅁䭁䝁䅷䅁䭁佁䬴䅁䭁䥁䕍䅁䉁䅁䅁允䅁䅁䅕䅁䅁乁䭄歐䵅䅉䅅䅁䕁䅁䅁睁䵁䅁䅁权元允䅁权浄权䅁权瑂䅂䅁允䅁䅁䅅䅁佁䅁䅷䅁ㅁ䍁䄴睍硁䑁䅍䅁䵁䅉䅅䅁䕁䅁䅁睁䵁䅁䅁权元允䅁权浄权䅁权㙂䅂䅁允䅁䅁䅅䅁佁䅁䅷䅁㉁䍁䄴睎㉁䑁䅣䅁䵁䅉䅅䅁䕁䅁䅁睁䵁䅁䅁权㍄䅁䅁权畄权䅁权䑃䅂䅁允䅁䅁䅅䅁䙁䅁䅁䅁潂呗䉆䍄䉁䅁䅁䅂䅁䅁䅍䅄䅁䅁䅯䅫䅅䅁䅯朵䅯䅁䅯兦䅑䅁䅅䅁䉁䅁䅁杄䵁䅁䅁兎畁䑁䅅睍㍁䅁䅁䍄䉁䅁䅁䅂䅁䅁䅍䅄䅁䅁䅯其䅁䅁䅯朵䅯䅁䅯兢䅑䅁䅅䅁䉁䅁䅁杄䵁䅁䅁睍畁䑁䅍免㑁䅁䅁䍄䉁䅁䅁䅂䅁䅁䅍䅄䅁䅁䅯其䅁䅁䅯朵䅯䅁䅯睢䅑䅁䅅䅁䉁䅁䅁杄䭁䅁䅁睍畁䑁䅅睍䅁䅁杷允䅁䅁䅑䅁䑁䅁䅷䅁䭁䱁䄰䅁䭁佁䭙䅁䭁䡁䕯䅁䉁䅁䅁允䅁䅁䄴䅄䅁䑁䅍杌ぁ䑁䅁睎䅁䅁杷允䅁䅁䅑䅁䑁䅁䅷䅁䭁䱁䄰䅁䭁佁䭙䅁䭁䡁䕁䅁䉁䅁䅁允䅁䅁䄴䅄䅁䑁䅑杌㕁䑁䅅杍䅁䅁杷允䅁䅁䅑䅁䑁䅁䅷䅁䭁䭁䅑䅁䭁佁䭣䅁䭁䝁䔸䅁䉁䅁䅁允䅁䅁䅕㉣剩堷⽷啃䵁䅉䅅䅁䕁䅁䅁睁䵁䅁䅁权䡁允䅁权灄权䅁权療䅂䅁允䅁䅁䅅䅁䙁䅁䅁䅁杄祓䉂䍄䉁䅁䅁䅂䅁䅁䅍䅄䅁䅁䅯睂䅅䅁䅯朵䅯䅁䅯䄷䅯䅁䅅䅁䉁䅁䅁杄䵁䅁䅁免畁䑁䅕李ㅁ䅁䅁䍄䉁䅁䅁䅂䅁䅁䅍䅄䅁䅁䅯䄰䅅䅁䅯朷䅯䅁䅯睢䅑䅁䅅䅁䉁䅁䅁兂䅁䅁䅁䅩㉷兑杷允䅁䅁䅑䅁䑁䅁䅷䅁䭁䅁䉣䅁䭁佁䭙䅁䭁䝁䔰䅁䉁䅁䅁允䅁䅁䄴䅄䅁䑁䅅杌ぁ䑁䅣免䅁䅁杷允䅁䅁䅑䅁䑁䅁䅷䅁䭁䅁䉣䅁䭁佁䭙䅁䭁䡁䕁䅁䉁䅁䅁允䅁䅁䄴䅄䅁䑁䅅杌ぁ䑁䅉免䅁䅁杷允䅁䅁䅑䅁䑁䅁䅷䅁䭁䅁䉣䅁䭁佁䭙䅁䭁䥁䕍䅁䉁䅁䅁允䅁䅁䄴䅄䅁䑁䅅杌㉁䑁䅑李䅁䅁杷允䅁䅁䅑䅁䑁䅁䅷䅁䭁䝁䉯䅁䭁佁䭙䅁䭁䡁䕯䅁䉁䅁䅁允䅁䅁䄴䅄䅁䑁䅉杌睁䑁䅙兏䅁䅁杷允䅁䅁䅑䅁䑁䅁䅷䅁䭁䕁䅕䅁䭁佁䭣䅁䭁䝁䔸䅁䉁䅁䅁允䅁䅁䅕硢䑋䵷桱稹䴸䅉䅅䅁䕁䅁䅁睁䵁䅁䅁权煂允䅁权浄权䅁权硂䅂䅁允䅁䅁䅅䅁佁䅁䅷䅁祁䍁䄴䅍㑁䑁䅫䅁䵁䅉䅅䅁䕁䅁䅁睁䵁䅁䅁权牂允䅁权浄权䅁权硂䅂䅁允䅁䅁䅅䅁佁䅁䅷䅁硁䍁䄴䅎ㅁ䑁䅧䅁䵁䅉䅅䅁䕁䅁䅁睁䵁䅁䅁权煂允䅁权浄权䅁权䙃䅂䅁允䅁䅁䅅䅁佁䅁䅷䅁祁䍁䄴䅍㉁䑁䅫䅁䵁䅉䅅䅁䕁䅁䅁睁䵁䅁䅁权煂允䅁权浄权䅁权㥂䅂䅁允䅁䅁䅅䅁佁䅁䅷䅁硁䍁䄴兏ㅁ䑁䅅䅁䵁䅉䅅䅁䕁䅁䅁睁䵁䅁䅁权摄䅁䅁权浄权䅁权療䅂䅁允䅁䅁䅅䅁佁䅁䅷䅁硁䍁䄴杍ぁ䑁䅕䅁䵁䅉䅅䅁䕁䅁䅁睁䵁䅁䅁权摄䅁䅁权浄权䅁权㙂䅂䅁允䅁䅁䅅䅁佁䅁䅧䅁硁䍁䄴杍䅁䅁杷允䅁䅁䅑䅁䑁䅁䅷䅁䭁乁䄰䅁䭁佁䭙䅁䭁䡁䕁䅁䉁䅁䅁允䅁䅁䄴䅄䅁䑁䅅杌硁䑁䅫睍䅁䅁杷允䅁䅁䅑䅁䑁䅁䅷䅁䭁乁䄰䅁䭁佁䭙䅁䭁䡁䕅䅁䉁䅁䅁允䅁䅁䄴䅄䅁䑁䅁杌㕁䑁䅫䅏䅁䅁杷允䅁䅁䅑䅁䑁䅁䅷䅁䭁䡁䅉䅁䭁佁䭫䅁䭁佁䭷䅁䉁䅁䅁允䅁䅁䅕䅁䅁䕁䵁䵃䵅䅉䅅䅁䕁䅁䅁睁䵁䅁䅁权㉄䅁䅁权灄权䅁权䙃䅂䅁允䅁䅁䅅䅁䙁䅁䅁䅁䅁眵䉨䍄䉁䅁䅁䅂䅁䅁䅍䅄䅁䅁䅯睰䅁䅁䅯朷䅯䅁䅯兦䅑䅁䅅䅁䉁䅁䅁兂䅁䅁䅁浲浑兑杷允䅁䅁䅑䅁䑁䅁䅷䅁䭁䕁䅉䅁䭁佁䭫䅁䭁䝁䔰䅁䉁䅁䅁允䅁䅁䅕䅁䅁佁呄䕄䵅䅉䅅䅁䕁䅁䅁睁䵁䅁䅁权㙃䅁䅁权畄权䅁权㙂䅂䅁允䅁䅁䅅䅁䙁䅁䅁䅁䅄楓䉨䍄䉁䅁䅁䅂䅁䅁䅍䅄䅁䅁䅯杴䅁䅁䅯朷䅯䅁䅯兢䅑䅁䅅䅁䉁䅁䅁兂䅁䅁䅁䵁杫兑杷允䅁䅁䅑䅁䑁䅁䅷䅁䭁䑁䅯䅁䭁佁䭙䅁䭁䥁䕍䅁䉁䅁䅁允䅁䅁䄴䅄䅁䑁䅅杌祁䑁䅕免䅁䅁杷允䅁䅁䅑䅁䑁䅁䅷䅁䭁䑁䅯䅁䭁佁䭙䅁䭁䡁䔰䅁䉁䅁䅁允䅁䅁䄴䅄䅁䑁䅅杌ぁ䑁䅫䅏䅁䅁杷允䅁䅁䅑䅁䑁䅁䅷䅁䭁䵁䅁䅁䭁佁䭙䅁䭁䝁䔸䅁䉁䅁䅁允䅁䅁䄴䅄䅁䑁䅁杌㕁䑁䅕睍䅁䅁杷允䅁䅁䅑䅁䑁䅁䅷䅁䭁䵁䅁䅁䭁佁䭙䅁䭁䥁䕕䅁䉁䅁䅁允䅁䅁䄴䅄䅁䑁䅅杌㍁䑁䅕杍䅁䅁杷允䅁䅁䅑䅁䑁䅁䅷䅁䭁䵁䅁䅁䭁佁䭙䅁䭁䥁䕍䅁䉁䅁䅁允䅁䅁䄴䅄䅁䑁䅅杌ㅁ䑁䅫兎䅁䅁杷允䅁䅁䅑䅁䑁䅁䅷䅁䭁䥁䄴䅁䭁佁䭙䅁䭁䡁䕁䅁䉁䅁䅁允䅁䅁䄴䅄䅁䑁䅅杌硁䑁䅫睍䅁䅁杷允䅁䅁䅑䅁䑁䅁䅷䅁䭁䥁䄴䅁䭁佁䭙䅁䭁䡁䔰䅁䉁䅁䅁允䅁䅁䄴权䅁䑁䅅杌穁䑁䅕䅁䵁䅉䅅䅁䕁䅁䅁睁䵁䅁䅁权奄䅁䅁权浄权䅁权㙂䅂䅁允䅁䅁䅅䅁佁䅁䅷䅁睁䍁䄴兏ぁ䑁䅧䅁䵁䅉䅅䅁䕁䅁䅁睁䵁䅁䅁权奄䅁䅁权浄权䅁权䙃䅂䅁允䅁䅁䅅䅁佁䅁䅷䅁硁䍁䄴杍㕁䑁䅍䅁䵁䅉䅅䅁䕁䅁䅁睁䵁䅁䅁权奄䅁䅁权浄权䅁权㥂䅂䅁允䅁䅁䅅䅁佁䅁䅷䅁硁䍁䄴杍㉁䑁䅅䅁䵁䅉䅅䅁䕁䅁䅁睁䵁䅁䅁权㕄䅁䅁权浄权䅁权瑂䅂䅁允䅁䅁䅅䅁佁䅁䅷䅁硁䍁䄴李祁䑁䅣䅁䵁䅉䅅䅁䕁䅁䅁睁䵁䅁䅁权㕄䅁䅁权浄权䅁权睂䅂䅁允䅁䅁䅅䅁佁䅁䅷䅁祁䍁䄴免ㅁ䑁䅑䅁䵁䅉䅅䅁䕁䅁䅁睁䵁䅁䅁权㕄䅁䅁权浄权䅁权㥂䅂䅁允䅁䅁䅅䅁佁䅁䅷䅁祁䍁䄴睍㑁䑁䅍䅁䵁䅉䅅䅁䕁䅁䅁睁䵁䅁䅁权婁䅁䅁权畄权䅁权䙃䅂䅁允䅁䅁䅅䅁䙁䅁䅁䅁䅃䉫䉸䍄䉁䅁䅁䅂䅁䅁䅍䅄䅁䅁䅯儲䅅䅁䅯朵䅯䅁䅯来䅑䅁䅅䅁䉁䅁䅁杄䵁䅁䅁免畁䑁䅑睍硁䅁䅁䍄䉁䅁䅁䅂䅁䅁䅍䅄䅁䅁䅯儲䅅䅁䅯朵䅯䅁䅯全䅑䅁䅅䅁䉁䅁䅁杄䵁䅁䅁免畁䑁䅍䅍㍁䅁䅁䍄䉁䅁䅁䅂䅁䅁䅍䅄䅁䅁䅯儲䅅䅁䅯朵䅯䅁䅯睧䅑䅁䅅䅁䉁䅁䅁杄䵁䅁䅁免畁䑁䅉䅏硁䅁䅁䍄䉁䅁䅁䅂䅁䅁䅍䅄䅁䅁䅯朲䅅䅁䅯朵䅯䅁䅯䄷䅯䅁䅅䅁䉁䅁䅁杄䵁䅁䅁免畁䑁䅙睎㉁䅁䅁䍄䉁䅁䅁䅂䅁䅁䅍䅄䅁䅁䅯朲䅅䅁䅯朵䅯䅁䅯睢䅑䅁䅅䅁䉁䅁䅁杄䵁䅁䅁免畁䑁䅍睎㑁䅁䅁䍄䉁䅁䅁䅂䅁䅁䅍䅄䅁䅁䅯䅉䅅䅁䅯眵䅯䅁䅯兦䅑䅁䅅䅁䉁䅁䅁兂䑄匹捨㡪摉䅑杷允䅁䅁䅑䅁䑁䅁䅷䅁䭁乁䉯䅁䭁佁䭙䅁䭁䡁䕁䅁䉁䅁䅁允䅁䅁䄴䅄䅁䑁䅅杌穁䑁䅕睎䅁䅁杷允䅁䅁䅑䅁䑁䅁䅷䅁䭁䙁䅕䅁䭁佁䭫䅁䭁䝁䔸䅁䉁䅁䅁允䅁䅁䅕䅁䅁偁佂獆䵅䅉䅅䅁䕁䅁䅁睁䵁䅁䅁权⽃允䅁权浄权䅁权瑂䅂䅁允䅁䅁䅅䅁佁䅁䅷䅁睁䍁䄴䅎㍁䑁䅅䅁䵁䅉䅅䅁䕁䅁䅁睁䵁䅁䅁权⽃允䅁权浄权䅁权䙃䅂䅁允䅁䅁䅅䅁佁䅁䅧䅁睁䍁䄴兎䅁䅁杷允䅁䅁䅑䅁䑁䅁䅷䅁䭁偁䉳䅁䭁佁䭣䅁䭁䡁䕯䅁䉁䅁䅁允䅁䅁䅕倹唳佥浫䕆䵁䅉䅅䅁䕁䅁䅁睁䵁䅁䅁权奂允䅁权䉁杁䅁权䍁杁䅁允䅁䅁䅅䅁䙁䝁告䙁娹桉䉆䍄䉁䅁䅁䅂䅁䅁䅍䅄䅁䅁䅯儫䅅䅁䅯朵䅯䅁䅯䅣䅑䅁䅅䅁䉁䅁䅁杄䵁䅁䅁免畁䑁䅁兏ぁ䅁䅁䍄䉁䅁䅁䅂䅁䅁䅍䅄䅁䅁䅯杍䅁䅁䅯朷䅯䅁䅯兣䅑䅁䅅䅁䉁䅁䅁兂䅁䅁䅁䭁楣兑杷允䅁䅁䅑䅁䑁䅁䅷䅁䭁䙁䉳䅁䭁佁䭙䅁䭁䝁䔸䅁䉁䅁䅁允䅁䅁䄴䅄䅁䑁䅉杌穁䑁䅕李䅁䅁杷允䅁䅁䅑䅁䑁䅁䅷䅁䭁䥁䅕䅁䭁佁䭙䅁䭁䡁䔰䅁䉁䅁䅁允䅁䅁䄴䅄䅁䑁䅁杌穁䑁䅉李䅁䅁杷允䅁䅁䅑䅁䑁䅁䅷䅁䭁䙁䉳䅁䭁佁䭙䅁䭁䡁䕁䅁䉁䅁䅁允䅁䅁䄴䅄䅁䑁䅉杌㍁䑁䅑免䅁䅁杷允䅁䅁䅑䅁䑁䅁䅷䅁䭁䙁䉳䅁䭁佁䭙䅁䭁䥁䕕䅁䉁䅁䅁允䅁䅁䄴䅄䅁䑁䅉杌㑁䑁䅙李䅁䅁杷允䅁䅁䅑䅁䑁䅁䅷䅁䭁䙁䉳䅁䭁佁䭙</t>
  </si>
  <si>
    <t>䅁䭁䡁䔰䅁䉁䅁䅁允䅁䅁䄴䅄䅁䑁䅉杌㍁䑁䅉睎䅁䅁杷允䅁䅁䅑䅁䑁䅁䅷䅁䭁䕁䉁䅁䭁佁䭙䅁䭁䡁䕅䅁䉁䅁䅁允䅁䅁䄴权䅁䑁䅉杌硁䑁䅫䅁䵁䅉䅅䅁䕁䅁䅁睁䵁䅁䅁权穃䅁䅁权灄权䅁权㥂䅂䅁允䅁䅁䅅䅁䙁䅁䅁䅁䅁免䉖䍄䉁䅁䅁䅂䅁䅁䅍䅄䅁䅁䅯䅑䅅䅁䅯朵䅯䅁䅯全䅑䅁䅅䅁䉁䅁䅁杄䵁䅁䅁杍畁䑁䅅免祁䅁䅁䍄䉁䅁䅁䅂䅁䅁䅍䅄䅁䅁䅯杙䅅䅁䅯朷䅯䅁䅯全䅑䅁䅅䅁䉁䅁䅁兂䅁䅁䅁䍗ぁ兑杷允䅁䅁䅑䅁䑁䅁䅷䅁䭁䕁䉁䅁䭁佁䭙䅁䭁䥁䕍䅁䉁䅁䅁允䅁䅁䄴䅄䅁䑁䅉杌祁䑁䅉李䅁䅁杷允䅁䅁䅑䅁䑁䅁䅷䅁䭁䡁䅑䅁䭁佁䭙䅁䭁䝁䔰䅁䉁䅁䅁允䅁䅁䄴䅄䅁䑁䅁杌㑁䑁䅫兏䅁䅁杷允䅁䅁䅑䅁䑁䅁䅷䅁䭁䍁䄰䅁䭁佁䭙䅁䭁䡁䔰䅁䉁䅁䅁允䅁䅁䅯睒䅁䅁杷允䅁䅁䅑䅁䑁䅁䅷䅁䭁䡁䅑䅁䭁佁䭙䅁䭁䝁䔸䅁䉁䅁䅁允䅁䅁䄴䅄䅁䑁䅁杌㍁䑁䅍杍䅁䅁杷允䅁䅁䅑䅁䑁䅁䅷䅁䭁䅁䅳䅁䭁佁䭙䅁䭁佁䭷䅁䉁䅁䅁允䅁䅁䄴䅄䅁䑁䅙杌㉁䑁䅙杍䅁䅁杷允䅁䅁䅑䅁䑁䅁䅷䅁䭁䍁䉷䅁䭁佁䭙䅁䭁䥁䕕䅁䉁䅁䅁允䅁䅁䄴䅄䅁䑁䅅杌祁䑁䅣李䅁䅁杷允䅁䅁䅑䅁䑁䅁䅷䅁䭁䱁䉍䅁䭁䅁䅑䅁䭁䅁䅕䅁䉁䅁䅁允䅁䅁䅕䅁䅁佳卂䕧䵅䅉䅅䅁䕁䅁䅁睁䵁䅁䅁权卂䅁䅁权湄权䅁权瑂䅂䅁允䅁䅁䅅䅁䙁䍁硣䭃捷桗䅬䍄䉁䅁䅁䅂䅁䅁䅍䅄䅁䅁䅯睮䅁䅁䅯朵䅯䅁䅯䄷䅯䅁䅅䅁䉁䅁䅁杄䵁䅁䅁䅍畁䑁䅅䅏㑁䅁䅁䍄䉁䅁䅁䅂䅁䅁䅍䅄䅁䅁䅯䄷䅅䅁䅯儶䅯䅁䅯䄷䅯䅁䅅䅁䉁䅁䅁兂䅁䅁䅁乹䉑兑杷允䅁䅁䅑䅁䑁䅁䅷䅁䭁䩁䄸䅁䭁佁䭙䅁䭁䡁䕯䅁䉁䅁䅁允䅁䅁䄴䅄䅁䑁䅁杌祁䑁䅍兏䅁䅁杷允䅁䅁䅑䅁䑁䅁䅷䅁䭁䝁䅷䅁䭁佁䬴䅁䭁佁䭷䅁䉁䅁䅁允䅁䅁䅕䅁䅁䝁捪䕑䵅䅉䅅䅁䕁䅁䅁睁䵁䅁䅁权晃䅁䅁权浄权䅁权䙃䅂䅁允䅁䅁䅅䅁佁䅁䅷䅁睁䍁䄴杍㕁䑁䅧䅁䵁䅉䅅䅁䕁䅁䅁睁䵁䅁䅁权浄䅁䅁权浄权䅁权療䅂䅁允䅁䅁䅅䅁佁䅁䅷䅁硁䍁䄴免㍁䑁䅉䅁䵁䅉䅅䅁䕁䅁䅁睁䵁䅁䅁权杁允䅁权浄权䅁权硂䅂䅁允䅁䅁䅅䅁佁䅁䅷䅁硁䍁䄴李ㅁ䑁䅉䅁䵁䅉䅅䅁䕁䅁䅁睁䵁䅁䅁权䉂䅁䅁权灄权䅁权獄权䅁允䅁䅁䅅䅁䙁䅁䅁䅁䅄睯䈵䍄䉁䅁䅁䅂䅁䅁䅍䅄䅁䅁䅯朵䅁䅁䅯朵䅯䅁䅯来䅑䅁䅅䅁䉁䅁䅁杄䵁䅁䅁免畁䑁䅅䅏硁䅁䅁䍄䉁䅁䅁䅂䅁䅁䅍䅄䅁䅁䅯朵䅁䅁䅯朵䅯䅁䅯睧䅑䅁䅅䅁䉁䅁䅁杄䵁䅁䅁免畁䑁䅁杍ㅁ䅁䅁䍄䉁䅁䅁䅂䅁䅁䅍䅄䅁䅁䅯眲䅅䅁䅯朵䅯䅁䅯睢䅑䅁䅅䅁䉁䅁䅁杄䵁䅁䅁杍畁䑁䅕兏祁䅁䅁䍄䉁䅁䅁䅂䅁䅁䅍䅄䅁䅁䅯眲䅅䅁䅯朵䅯䅁䅯来䅑䅁䅅䅁䉁䅁䅁杄䵁䅁䅁杍畁䑁䅫睍硁䅁䅁䍄䉁䅁䅁䅂䅁䅁䅍䅄䅁䅁䅯眲䅅䅁䅯朵䅯䅁䅯兦䅑䅁䅅䅁䉁䅁䅁杄䵁䅁䅁睍畁䑁䅣睍㑁䅁䅁䍄䉁䅁䅁䅂䅁䅁䅍䅄䅁䅁䅯杶䅁䅁䅯朵䅯䅁䅯䄷䅯䅁䅅䅁䉁䅁䅁权䡂䅁䅁䍄䉁䅁䅁䅂䅁䅁䅍䅄䅁䅁䅯杶䅁䅁䅯朵䅯䅁䅯来䅑䅁䅅䅁䉁䅁䅁杄䵁䅁䅁䅎畁䑁䅉李㕁䅁䅁䍄䉁䅁䅁䅂䅁䅁䅍䅄䅁䅁䅯免䄸䅁䅯朵䅯䅁䅯䅣䅑䅁䅅䅁䉁䅁䅁杄䵁䅁䅁免畁䑁䅁杍ぁ䅁䅁䍄䉁䅁䅁䅂䅁䅁䅍䅄䅁䅁䅯杶䅁䅁䅯朵䅯䅁䅯睧䅑䅁䅅䅁䉁䅁䅁杄䵁䅁䅁杍畁䑁䅣䅏㍁䅁䅁䍄䉁䅁䅁䅂䅁䅁䅍䅄䅁䅁䅯杶䅁䅁䅯朵䅯䅁䅯兦䅑䅁䅅䅁䉁䅁䅁杄䵁䅁䅁睍畁䑁䅑杍㍁䅁䅁䍄䉁䅁䅁䅂䅁䅁䅍䅄䅁䅁䅯睌䅅䅁䅯朵䅯䅁䅯䄷䅯䅁䅅䅁䉁䅁䅁杄䵁䅁䅁兎畁䑁䅣䅍ㅁ䅁䅁䍄䉁䅁䅁䅂䅁䅁䅍䅄䅁䅁䅯睌䅅䅁䅯朵䅯䅁䅯兣䅑䅁䅅䅁䉁䅁䅁杄䵁䅁䅁李畁䑁䅉兏穁䅁䅁䍄䉁䅁䅁䅂䅁䅁䅍䅄䅁䅁䅯睺䅁䅁䅯允䅉䅁䅯睁䅉䅁䅅䅁䉁䅁䅁兂䝃噹䉔䜫橪䅑杷允䅁䅁䅑䅁䑁䅁䅷䅁䭁䍁䈸䅁䭁佁䭙䅁䭁䥁䕕䅁䉁䅁䅁允䅁䅁䄴权䅁䑁䅙杌㉁䑁䅅䅁䵁䅉䅅䅁䕁䅁䅁睁䵁䅁䅁权牁䅁䅁权湄权䅁权㥂䅂䅁允䅁䅁䅅䅁䙁䕁䱓佢㝦扱⽇䍄䉁䅁䅁䅂䅁䅁䅍䅄䅁䅁䅯睈䅅䅁䅯儶䅯䅁䅯睧䅑䅁䅅䅁䉁䅁䅁兂䅁䅁䅁䑁䠴兑杷允䅁䅁䅑䅁䑁䅁䅷䅁䭁䙁䉑䅁䭁佁䭙䅁䭁䝁䔸䅁䉁䅁䅁允䅁䅁䄴䅄䅁䑁䅉杌穁䑁䅑䅏䅁䅁杷允䅁䅁䅑䅁䑁䅁䅷䅁䭁䙁䉑䅁䭁佁䭙䅁䭁䡁䕅䅁䉁䅁䅁允䅁䅁䄴䅄䅁䑁䅅杌㕁䑁䅅睍䅁䅁杷允䅁䅁䅑䅁䑁䅁䅷䅁䭁乁䄰䅁䭁佁䭣䅁䭁䡁䔰䅁䉁䅁䅁允䅁䅁䅕免獩䙈歱啉䵁䅉䅅䅁䕁䅁䅁睁䵁䅁䅁权偁允䅁权畄权䅁权獄权䅁允䅁䅁䅅䅁䙁䅁䅁䅁元楧䉂䍄䉁䅁䅁䅂䅁䅁䅍䅄䅁䅁䅯䅖䅅䅁䅯朵䅯䅁䅯全䅑䅁䅅䅁䉁䅁䅁杄䵁䅁䅁免畁䑁䅫杍硁䅁䅁䍄䉁䅁䅁䅂䅁䅁䅍䅄䅁䅁䅯杫䅁䅁䅯儶䅯䅁䅯兣䅑䅁䅅䅁䉁䅁䅁兂䅁䅁䅁䩉唴兑杷允䅁䅁䅑䅁䑁䅁䅷䅁䭁䩁䅍䅁䭁佁䭫䅁䭁䡁䕅䅁䉁䅁䅁允䅁䅁䅕䅁䅁䅁䱁㠴䵁䅉䅅䅁䕁䅁䅁睁䵁䅁䅁权噃䅁䅁权灄权䅁权硂䅂䅁允䅁䅁䅅䅁䙁䅁䅁䅁杄積䉒䍄䉁䅁䅁䅂䅁䅁䅍䅄䅁䅁䅯睬䅁䅁䅯儶䅯䅁䅯兣䅑䅁䅅䅁䉁䅁䅁兂䅁䅁䅁䨴㡐䅑杷允䅁䅁䅑䅁䑁䅁䅷䅁䭁佁䅷䅁䭁佁䭙䅁䭁䡁䕁䅁䉁䅁䅁允䅁䅁䄴权䅁䑁䅁杌㍁䑁䅅䅁䵁䅉䅅䅁䕁䅁䅁睁䵁䅁䅁权⭁䅁䅁权灄权䅁权硂䅂䅁允䅁䅁䅅䅁䙁䅁䅁䅁䅂㥐䄵䍄䉁䅁䅁䅂䅁䅁䅍䅄䅁䅁䅯兦䅅䅁䅯充䅁䅁䅯䅂䅉䅁䅅䅁䉁䅁䅁杄啁䅁䅁兏硁䑁䅅李㑁䑁䅅䅍睁䑁䅁䅁䵁䅉䅅䅁䕁䅁䅁睁䵁䅁䅁权瑃䅁䅁权浄权䅁权瑂䅂䅁允䅁䅁䅅䅁佁䅁䅷䅁睁䍁䄴兏ㅁ䑁䅍䅁䵁䅉䅅䅁䕁䅁䅁睁䵁䅁䅁权瑃䅁䅁权浄权䅁权療䅂䅁允䅁䅁䅅䅁佁䅁䅷䅁硁䍁䄴䅍睁䑁䅅䅁䵁䅉䅅䅁䕁䅁䅁睁䵁䅁䅁权扄䅁䅁权湄权䅁权瑂䅂䅁允䅁䅁䅅䅁䙁䭁䝪穓䩥兑䅂䍄䉁䅁䅁䅂䅁䅁䅍䅄䅁䅁䅯兵䅅䅁䅯儶䅯䅁䅯睧䅑䅁䅅䅁䉁䅁䅁兂䅁䅁䅁䅯ㄴ具杷允䅁䅁䅑䅁䑁䅁䅷䅁䭁乁䅁䅁䭁佁䭣䅁䭁䥁䕕䅁䉁䅁䅁允䅁䅁䅕椹捨㡪ㅌ商䵁䅉䅅䅁䕁䅁䅁睁䵁䅁䅁权偂允䅁权浄权䅁权獄权䅁允䅁䅁䅅䅁佁䅁䅷䅁硁䍁䄴睍硁䑁䅧䅁䵁䅉䅅䅁䕁䅁䅁睁䵁䅁䅁权偂允䅁权浄权䅁权瑂䅂䅁允䅁䅁䅅䅁佁䅁䅷䅁硁䍁䄴睍穁䑁䅍䅁䵁䅉䅅䅁䕁䅁䅁睁䵁䅁䅁权偂允䅁权浄权䅁权硂䅂䅁允䅁䅁䅅䅁佁䅁䅷䅁祁䍁䄴䅍㕁䑁䅫䅁䵁䅉䅅䅁䕁䅁䅁睁䵁䅁䅁权㕂允䅁权浄权䅁权療䅂䅁允䅁䅁䅅䅁佁䅁䅷䅁睁䍁䄴兏㑁䑁䅍䅁䵁䅉䅅䅁䕁䅁䅁睁䵁䅁䅁权㕂允䅁权浄权䅁权㙂䅂䅁允䅁䅁䅅䅁佁䅁䅷䅁睁䍁䄴兏穁䑁䅑䅁䵁䅉䅅䅁䕁䅁䅁睁䵁䅁䅁权䩃䅁䅁权湄权䅁权䙃䅂䅁允䅁䅁䅅䅁䙁䍁睇浣剩昷⼴䍄䉁䅁䅁䅂䅁䅁䅍䅄䅁䅁䅯入䅅䅁䅯朵䅯䅁䅯兣䅑䅁䅅䅁䉁䅁䅁杄䵁䅁䅁䅍畁䑁䅫䅎㍁䅁䅁䍄䉁䅁䅁䅂䅁䅁䅍䅄䅁䅁䅯入䅅䅁䅯朵䅯䅁䅯全䅑䅁䅅䅁䉁䅁䅁杄䵁䅁䅁䅍畁䑁䅫李ㅁ䅁䅁䍄䉁䅁䅁䅂䅁䅁䅍䅄䅁䅁䅯入䅅䅁䅯朵䅯䅁䅯兦䅑䅁䅅䅁䉁䅁䅁杄䵁䅁䅁䅍畁䑁䅫兎㑁䅁䅁䍄䉁䅁䅁䅂䅁䅁䅍䅄䅁䅁䅯杕䅅䅁䅯允䅉䅁䅯杁䅉䅁䅅䅁䉁䅁䅁兂睁汈䭊㑁啶䅑杷允䅁䅁䅑䅁䑁䅁䅷䅁䭁䝁䅣䅁䭁佁䭙䅁䭁䝁䔸䅁䉁䅁䅁允䅁䅁䄴䅄䅁䑁䅁杌㑁䑁䅁兏䅁䅁杷允䅁䅁䅑䅁䑁䅁䅷䅁䭁䝁䅣䅁䭁佁䭙䅁䭁䡁䔰䅁䉁䅁䅁允䅁䅁䄴䅄䅁䑁䅅杌硁䑁䅣睎䅁䅁杷允䅁䅁䅑䅁䑁䅁䅷䅁䭁䍁䉁䅁䭁佁䭫䅁䭁䡁䕁䅁䉁䅁䅁允䅁䅁䅕䅁䅁䭁䙂䕁䵅䅉䅅䅁䕁䅁䅁睁䵁䅁䅁权湂䅁䅁权畄权䅁权睂䅂䅁允䅁䅁䅅䅁䙁䅁䅁䅁䅂䍍䉊䍄䉁䅁䅁䅂䅁䅁䅍䅄䅁䅁䅯兇䅅䅁䅯朵䅯䅁䅯睢䅑䅁䅅䅁䉁䅁䅁杄䭁䅁䅁䅍畁䑁䅣杍䅁䅁杷允䅁䅁䅑䅁䑁䅁䅷䅁䭁䥁䉷䅁䭁佁䭣䅁䭁䡁䔰䅁䉁䅁䅁允䅁䅁䅕楁䡵瑆佮稱䴸䅉䅅䅁䕁䅁䅁睁䵁䅁䅁权婁允䅁权浄权䅁权㙂䅂䅁允䅁䅁䅅䅁佁䅁䅷䅁睁䍁䄴睎硁䑁䅕䅁䵁䅉䅅䅁䕁䅁䅁睁䵁䅁䅁权呄䅁䅁权湄权䅁权療䅂䅁允䅁䅁䅅䅁䙁䭁硲欰椱䌰䅤䍄䉁䅁䅁䅂䅁䅁䅍䅄䅁䅁䅯睈䅅䅁䅯儶䅯䅁䅯兦䅑䅁䅅䅁䉁䅁䅁兂䅁䅁䅁䱙䴸兑杷允䅁䅁䅑䅁䑁䅁䅷䅁䭁䉁䉫䅁䭁佁䭙䅁䭁䡁䕁䅁䉁䅁䅁允䅁䅁䄴䅄䅁䑁䅁杌㑁䑁䅑李䅁䅁杷允䅁䅁䅑䅁䑁䅁䅷䅁䭁䉁䉫䅁䭁佁䭙䅁䭁䡁䕅䅁䉁䅁䅁允䅁䅁䄴权䅁䑁䅁杌㍁䑁䅫䅁䵁䅉䅅䅁䕁䅁䅁睁䵁䅁䅁权婁允䅁权浄权䅁权䑃䅂䅁允䅁䅁䅅䅁佁䅁䅯䅁睁䍁䄴兏硁䅁䅁䍄䉁䅁䅁䅂䅁䅁䅍䅄䅁䅁䅯䅪䅅䅁䅯眵䅯䅁䅯全䅑䅁䅅䅁䉁䅁䅁兂浃㡭村䡳䭉䅑杷允䅁䅁䅑䅁䑁䅁䅷䅁䭁乁䅙䅁䭁佁䭙䅁䭁䥁䕕䅁䉁䅁䅁允䅁䅁䄴䅂䅁䑁䅅䅁䵁䅉䅅䅁䕁䅁䅁睁䵁䅁䅁权潃䅁䅁权䭁䅁䅁权䕁杁䅁允䅁䅁䅅䅁䙁䝁光䑗ね䉓䄵䍄䉁䅁䅁䅂䅁䅁䅍䅄䅁䅁䅯䄲䅁䅁䅯儶䅯䅁䅯兣䅑䅁䅅䅁䉁䅁䅁兂䅁䅁䅁䨳猴兑杷允䅁䅁䅑䅁䑁䅁䅷䅁䭁乁䅙䅁䭁佁䭙䅁䭁䡁䔰䅁䉁䅁䅁允䅁䅁䄴䅄䅁䑁䅁杌㕁䑁䅁杍䅁䅁杷允䅁䅁䅑䅁䑁䅁䅷䅁䭁䙁䉙䅁䭁佁䭙䅁䭁䝁䔸䅁䉁䅁䅁允䅁䅁䄴䅄䅁䑁䅕杌穁䑁䅑杍䅁䅁杷允䅁䅁䅑䅁䑁䅁䅷䅁䭁䙁䉙䅁䭁佁䭙䅁䭁䡁䕯䅁䉁䅁䅁允䅁䅁䄴䅄䅁䑁䅕杌睁䑁䅫李䅁䅁杷允䅁䅁䅑䅁䑁䅁䅷䅁䭁䭁䉯䅁䭁佁䬴䅁䭁佁䭷䅁䉁䅁䅁允䅁䅁䅕䅁䅁䍁㍩啍䵅䅉䅅䅁䕁䅁䅁睁䵁䅁䅁权坂允䅁权浄权䅁权睂䅂䅁允䅁䅁䅅䅁佁䅁䅷䅁ぁ䍁䄴睎睁䑁䅍䅁䵁䅉䅅䅁䕁䅁䅁睁䵁䅁䅁权坂允䅁权浄权䅁权㥂䅂䅁允䅁䅁䅅䅁佁䅁䅷䅁ぁ䍁䄴免硁䑁䅍䅁䵁䅉䅅䅁䕁䅁䅁睁䵁䅁䅁权摄允䅁权浄权䅁权療䅂䅁允䅁䅁䅅䅁佁䅁䅷䅁祁䍁䄴兏ぁ䑁䅕䅁䵁䅉䅅䅁䕁䅁䅁睁䵁䅁䅁权摄允䅁权浄权䅁权睂䅂䅁允䅁䅁䅅䅁佁䅁䅯䅁祁䍁䄴䅎㉁䅁䅁䍄䉁䅁䅁䅂䅁䅁䅍䅄䅁䅁䅯儳䅅䅁䅯朵䅯䅁䅯兦䅑䅁䅅䅁䉁䅁䅁杄䵁䅁䅁睍畁䑁䅅免㕁䅁䅁䍄䉁䅁䅁䅂䅁䅁䅍䅄䅁䅁䅯兦䅅䅁䅯䅂䅁䅁䅯䅂䅉䅁䅅䅁䉁䅁䅁兂䅁䅁䅁䅲㝆兑杷允䅁䅁䅑䅁䑁䅁䅷䅁䭁䥁䄰䅁䭁佁䭙䅁䭁䡁䕅䅁䉁䅁䅁允䅁䅁䄴䅄䅁䑁䅙杌㕁䑁䅅䅎䅁䅁杷允䅁䅁䅑䅁䑁䅁䅷䅁䭁乁䉑䅁䭁佁䬴䅁䭁䥁䕍䅁䉁䅁䅁允䅁䅁䅕䅁䅁䩁奧啈䵅䅉䅅䅁䕁䅁䅁睁䵁䅁䅁权汄䅁䅁权浄权䅁权㥂䅂䅁允䅁䅁䅅䅁佁䅁䅷䅁睁䍁䄴睎ぁ䑁䅉䅁䵁䅉䅅䅁䕁䅁䅁睁䵁䅁䅁权桄䅁䅁权浄权䅁权療䅂䅁允䅁䅁䅅䅁佁䅁䅷䅁硁䍁䄴杍㍁䑁䅕䅁䵁䅉䅅䅁䕁䅁䅁睁䵁䅁䅁权慃允䅁权灄权䅁权療䅂䅁允䅁䅁䅅䅁䙁䅁䅁䅁䅁偂䅂䍄䉁䅁䅁䅂䅁䅁䅍䅄䅁䅁䅯儴䅁䅁䅯朵䅯䅁䅯兣䅑䅁䅅䅁䉁䅁䅁杄䵁䅁䅁免畁䑁䅍免㉁䅁䅁䍄䉁䅁䅁䅂䅁䅁䅍䅄䅁䅁䅯䅔䅅䅁䅯儶䅯䅁䅯来䅑䅁䅅䅁䉁䅁䅁兂䅁䅁䅁䭑䌰兑杷允䅁䅁䅑䅁䑁䅁䅷䅁䭁䕁䅷䅁䭁佁䭙䅁䭁佁䭷䅁䉁䅁䅁允䅁䅁䄴䅄䅁䑁䅅杌祁䑁䅁睎䅁䅁杷允䅁䅁䅑䅁䑁䅁䅷䅁䭁䕁䅷䅁䭁佁䭙䅁䭁䡁䕅䅁䉁䅁䅁允䅁䅁䄴䅄䅁䑁䅁杌㑁䑁䅫䅏䅁䅁杷允䅁䅁䅑䅁䑁䅁䅷䅁䭁䵁䉉䅁䭁佁䭙䅁䭁佁䭷䅁䉁䅁䅁允䅁䅁䄴䅄䅁䑁䅅杌穁䑁䅫睍䅁䅁杷允䅁䅁䅑䅁䑁䅁䅷䅁䭁䵁䉉䅁䭁佁䭙䅁䭁䡁䕅䅁䉁䅁䅁允䅁䅁䄴权䅁䑁䅅杌祁䑁䅍䅁䵁䅉䅅䅁䕁䅁䅁睁䵁䅁䅁权䍄允䅁权浄权䅁权㥂䅂䅁允䅁䅁䅅䅁佁䅁䅷䅁硁䍁䄴杍㍁䑁䅕䅁䵁䅉䅅䅁䕁䅁䅁睁䵁䅁䅁权あ䅁䅁权䭁䅁䅁权䕁杁䅁允䅁䅁䅅䅁䙁䡁⼰噎㘶卩䅎䍄䉁䅁䅁䅂䅁䅁䅍䅄䅁䅁䅯杓䅅䅁䅯儶䅯䅁䅯全䅑䅁䅅䅁䉁䅁䅁兂䅁䅁䅁䩧䱙兑杷允䅁䅁䅑䅁䑁䅁䅷䅁䭁佁䉅䅁䭁佁䭫䅁䭁䝁䔸䅁䉁䅁䅁允䅁䅁䅕䅁䅁䭁摃歅䵅䅉䅅䅁䕁䅁䅁睁䵁䅁䅁权敄允䅁权浄权䅁权療䅂䅁允䅁䅁䅅䅁佁䅁䅷䅁硁䍁䄴免㕁䑁䅉䅁䵁䅉䅅䅁䕁䅁䅁睁䵁䅁䅁权乄䅁䅁权畄权䅁权㙂䅂䅁允䅁䅁䅅䅁䙁䅁䅁䅁㑄券䉸䍄䉁䅁䅁䅂䅁䅁䅍䅄䅁䅁䅯朳䅅䅁䅯朵䅯䅁䅯䅣䅑䅁䅅䅁䉁䅁䅁杄䭁䅁䅁免畁䑁䅅杍䅁䅁杷允䅁䅁䅑䅁䑁䅁䅷䅁䭁乁䈴䅁䭁佁䭙䅁䭁䡁䕅䅁䉁䅁䅁允䅁䅁䄴权䅁䑁䅅杌硁䑁䅅䅁䵁䅉䅅䅁䕁䅁䅁睁䵁䅁䅁权佁允䅁权灄权䅁权睂䅂䅁允䅁䅁䅅䅁䙁䅁䅁䅁元楘䉚䍄䉁䅁䅁䅂䅁䅁䅍䅄䅁䅁䅯朷䅅䅁䅯权䅁䅁䅯䅂䅉䅁䅅䅁䉁䅁䅁兂㕁䵴㉨灶夸䅑杷允䅁䅁䅑䅁䑁䅁䅷䅁䭁䝁䉳䅁䭁佁䬴䅁䭁佁䭷䅁䉁䅁䅁允䅁䅁䅕䅁䅁䅁卂䔳䵁䅉䅅䅁䕁䅁䅁睁䵁䅁䅁权㍂允䅁权灄权䅁权療䅂䅁允䅁䅁䅅䅁䙁䅁䅁䅁䅁睓䉬䍄䉁䅁䅁䅂䅁䅁䅍䅄䅁䅁䅯朹䅁䅁䅯儶䅯䅁䅯睧䅑䅁䅅䅁䉁䅁䅁兂䅁䅁䅁䉑䘴兑杷允䅁䅁䅑䅁䑁䅁䅷䅁䭁䥁䉫䅁䭁佁䭙䅁䭁䝁䔸䅁䉁䅁䅁允䅁䅁䄴䅄䅁䑁䅅杌祁䑁䅑睎䅁䅁杷允䅁䅁䅑䅁䑁䅁䅷䅁䭁䥁䉫䅁䭁佁䭙䅁䭁䡁䕅䅁䉁䅁䅁允䅁䅁䄴䅄䅁䑁䅅杌祁䑁䅫免䅁䅁杷允䅁䅁䅑䅁䑁䅁䅷䅁䭁䥁䉫䅁䭁佁䭙䅁䭁䥁䕕䅁䉁䅁䅁允䅁䅁䄴䅄䅁䑁䅅杌穁䑁䅁䅎䅁䅁杷允䅁䅁䅑䅁䑁䅁䅷䅁䭁䥁䉫䅁䭁佁䭙䅁䭁䥁䕍䅁䉁䅁䅁允䅁䅁䄴䅄䅁䑁䅅杌祁䑁䅫李䅁䅁杷允䅁䅁䅑䅁䑁䅁䅷䅁䭁乁䅅䅁䭁佁䬴䅁䭁䥁䕕䅁䉁䅁䅁允䅁䅁䅕䅁䅁䥁㥁商䵅䅉䅅䅁䕁䅁䅁睁䵁䅁䅁权㡄䅁䅁权䕁䅁䅁权䕁杁䅁允䅁䅁䅅䅁䙁䅁䅁䅁㕄の䉆䍄䉁䅁䅁䅂䅁䅁䅍䅄䅁䅁䅯䅉䅅䅁䅯朵䅯䅁䅯䄷䅯䅁䅅䅁䉁䅁䅁杄䵁䅁䅁免畁䑁䅧兏祁䅁䅁䍄䉁䅁䅁䅂䅁䅁䅍䅄䅁䅁䅯儹䅁䅁䅯儶䅯䅁䅯睢䅑䅁䅅䅁䉁䅁䅁兂䅁䅁䅁䥧牧兑杷允䅁䅁䅑䅁䑁䅁䅷䅁䭁䍁䉁䅁䭁佁䭙䅁䭁䝁䔸䅁䉁䅁䅁允䅁䅁䄴䅄䅁䑁䅅杌㉁䑁䅁睍䅁䅁杷允䅁䅁䅑䅁䑁䅁䅷䅁䭁䍁䉁䅁䭁佁䭙䅁䭁䥁䕕䅁䉁䅁䅁允䅁䅁䄴䅄䅁䑁䅅杌ぁ䑁䅫睎䅁䅁杷允䅁䅁䅑䅁䑁䅁䅷䅁䭁䍁䉁䅁䭁佁䭙䅁䭁䥁䕍䅁䉁䅁䅁允䅁䅁䄴权䅁䑁䅅杌ぁ䑁䅧䅁䵁䅉䅅䅁䕁䅁䅁睁䵁䅁䅁权療允䅁权灄权䅁权硂䅂䅁允䅁䅁䅅䅁䙁䅁䅁䅁䥃穭䉎䍄䉁䅁䅁䅂䅁䅁䅍䅄䅁䅁䅯䅥䅅䅁䅯朵䅯䅁䅯䄷䅯䅁䅅䅁䉁䅁䅁杄䵁䅁䅁免畁䑁䅉兎㑁䅁䅁䍄䉁䅁䅁䅂䅁䅁䅍䅄䅁䅁䅯䅥䅅䅁䅯朵䅯䅁䅯睢䅑䅁䅅䅁䉁䅁䅁杄䕁䅁䅁免䅁䅁杷允䅁䅁䅑䅁䑁䅁䅷䅁䭁䡁䉷䅁䭁佁䭙䅁䭁䡁䕅䅁䉁䅁䅁允䅁䅁䄴䅄䅁䑁䅁杌㑁䑁䅍免䅁䅁杷允䅁䅁䅑䅁䑁䅁䅷䅁䭁䱁䉫䅁䭁佁䭫䅁䭁䡁䕁䅁䉁䅁䅁允䅁䅁䅕䅁䅁乁瑪捍䵅䅉䅅䅁䕁䅁䅁睁䵁䅁䅁权歄䅁䅁权灄权䅁权䙃䅂䅁允䅁䅁䅅䅁䙁䅁䅁䅁敂䍰䉂䍄䉁䅁䅁䅂䅁䅁䅍䅄䅁䅁䅯先䅅䅁䅯朵䅯䅁䅯䅣䅑䅁䅅䅁䉁䅁䅁杄䵁䅁䅁䅍畁䑁䅫䅎祁䅁䅁䍄䉁䅁䅁䅂䅁䅁䅍䅄䅁䅁䅯先䅅䅁䅯朵䅯䅁䅯兣䅑䅁䅅䅁䉁䅁䅁杄䵁䅁䅁䅍畁䑁䅣䅎㕁䅁䅁䍄䉁䅁䅁䅂䅁䅁䅍䅄䅁䅁䅯兮䅁䅁䅯儶䅯䅁䅯兦䅑䅁䅅䅁䉁䅁䅁兂䅁䅁䅁䝷䌴兑杷允䅁䅁䅑䅁䑁䅁䅷䅁䭁䝁䈸䅁䭁佁䭙䅁䭁䝁䔰䅁䉁䅁䅁允䅁䅁䄴䅄䅁䑁䅅杌硁䑁䅧睎䅁䅁杷允䅁䅁䅑䅁䑁䅁䅷䅁䭁䝁䈸䅁䭁佁䭙䅁䭁䡁䕁䅁䉁䅁䅁允䅁䅁䄴䅄䅁䑁䅅杌硁䑁䅣杍䅁䅁杷允䅁䅁䅑䅁䑁䅁䅷䅁䭁䝁䈸䅁䭁佁䭙䅁䭁䥁䕕䅁䉁䅁䅁允䅁䅁䄴䅄䅁䑁䅅杌祁䑁䅫杍䅁䅁杷允䅁䅁䅑䅁䑁䅁䅷䅁䭁䙁䄴䅁䭁佁䭙䅁䭁䝁䔸䅁䉁䅁䅁允䅁䅁䄴䅄䅁䑁䅁杌㍁䑁䅁䅏䅁䅁杷允䅁䅁䅑䅁䑁䅁䅷䅁䭁䙁䄴䅁䭁佁䭙䅁䭁䡁䕯䅁䉁䅁䅁允䅁䅁䄴䅄䅁䑁䅁杌㉁䑁䅕䅏䅁䅁杷允䅁䅁䅑䅁䑁䅁䅷䅁䭁䡁䈸䅁䭁䅁䅑䅁䭁䅁䅕䅁䉁䅁䅁允䅁䅁䅕䅁䅁䑷㥵啩䵅䅉䅅䅁䕁䅁䅁睁䵁䅁䅁权敁䅁䅁权畄权䅁权㙂䅂䅁允䅁䅁䅅䅁䙁䅁䅁䅁䅃眫䈹䍄䉁䅁䅁䅂䅁䅁䅍䅄䅁䅁䅯睆䅅䅁䅯朵䅯䅁䅯睢䅑䅁䅅䅁䉁䅁䅁杄䵁䅁䅁杍畁䑁䅍兏ㅁ䅁䅁䍄䉁䅁䅁䅂䅁䅁䅍䅄䅁䅁䅯睆䅅䅁䅯朵䅯䅁䅯来䅑䅁䅅䅁䉁䅁䅁杄䵁䅁䅁杍畁䑁䅑䅏ぁ䅁䅁䍄䉁䅁䅁䅂䅁䅁䅍䅄䅁䅁䅯睆䅅䅁䅯朵䅯䅁䅯兣䅑䅁䅅䅁䉁䅁䅁杄䵁䅁䅁杍畁䑁䅍兎ㅁ䅁䅁䍄䉁䅁䅁䅂䅁䅁䅍䅄䅁䅁䅯兌䅅䅁䅯朵䅯䅁䅯睢䅑䅁䅅䅁䉁䅁䅁杄䭁䅁䅁䅍畁䑁䅅兏䅁䅁杷允䅁䅁䅑䅁䑁䅁䅷䅁䭁乁䉕䅁䭁佁䬴䅁䭁佁䭷䅁䉁䅁䅁允䅁䅁䅕䅁䅁䥁捃歃䵅䅉䅅䅁䕁䅁䅁睁䵁䅁䅁权塁允䅁权浄权䅁权䙃䅂䅁允䅁䅁䅅䅁佁䅁䅷䅁祁䍁䄴兎㑁䑁䅑䅁䵁䅉䅅䅁䕁䅁䅁睁䵁䅁䅁权塁允䅁权浄权䅁权䑃䅂䅁允䅁䅁䅅䅁佁䅁䅷䅁祁䍁䄴睎硁䑁䅣䅁䵁䅉䅅䅁䕁䅁䅁睁䵁䅁䅁权慁允䅁权浄权䅁权獄权䅁允䅁䅁䅅䅁佁䅁䅷䅁硁䍁䄴睍ㅁ䑁䅑䅁䵁䅉䅅䅁䕁䅁䅁睁䵁䅁䅁权湁允䅁权浄权䅁权㥂䅂䅁允䅁䅁䅅䅁佁䅁䅷䅁睁䍁䄴睍㍁䑁䅙䅁䵁䅉䅅䅁䕁䅁䅁睁䵁䅁䅁权慁允䅁权浄权䅁权硂䅂䅁允䅁䅁䅅䅁佁䅁䅯䅁硁䍁䄴䅎㍁䅁䅁䍄䉁䅁䅁䅂䅁䅁䅍䅄䅁䅁䅯䅳䅅䅁䅯朵䅯䅁䅯䅣䅑䅁䅅䅁䉁䅁䅁杄䵁䅁䅁免畁䑁䅉睎㕁䅁䅁䍄䉁䅁䅁䅂䅁䅁䅍䅄䅁䅁䅯䅳䅅䅁䅯朵䅯䅁䅯兦䅑䅁䅅䅁䉁䅁䅁杄䵁䅁䅁免畁䑁䅉杍ㅁ䅁䅁䍄䉁䅁䅁䅂䅁䅁䅍䅄䅁䅁䅯杳䅅䅁䅯朵䅯䅁䅯䄷䅯䅁䅅䅁䉁䅁䅁杄䵁䅁䅁免畁䑁䅑䅎㑁䅁䅁䍄䉁䅁䅁䅂䅁䅁䅍䅄䅁䅁䅯睎䅁䅁䅯儶䅯䅁䅯睧䅑䅁䅅䅁䉁䅁䅁兂䅁䅁䅁䱥摖兑杷允䅁䅁䅑䅁䑁䅁䅷䅁䭁䱁䉉䅁䭁佁䭙䅁䭁䡁䕯䅁䉁䅁䅁允䅁䅁䄴䅄䅁䑁䅅杌ㅁ䑁䅉䅏䅁䅁杷允䅁䅁䅑䅁䑁䅁䅷䅁䭁䵁䉉䅁䭁䅁䍅䅁䭁䅁䍕䅁䉁䅁䅁允䅁䅁䅕浚浚楚䵙䔶䵁䅉䅅䅁䕁䅁䅁睁䵁䅁䅁权祃允䅁权浄权䅁权䙃䅂䅁允䅁䅁䅅䅁佁䅁䅷䅁硁䍁䄴兎睁䑁䅧䅁䵁䅉䅅䅁䕁䅁䅁睁䵁䅁䅁权硃䅁䅁权浄权䅁权獄权䅁允䅁䅁䅅䅁佁䅁䅯䅁睁䍁䄴李祁䅁䅁䍄䉁䅁䅁䅂䅁䅁䅍䅄䅁䅁䅯䅃䅅䅁䅯儶䅯䅁䅯兢䅑䅁䅅䅁䉁䅁䅁兂䅁䅁䅁乁㝕兑杷允䅁䅁䅑䅁䑁䅁䅷䅁䭁䱁䅅䅁䭁佁䭙䅁䭁䝁䔸䅁䉁䅁䅁允䅁䅁䄴䅄䅁䑁䅁杌㉁䑁䅉睍䅁䅁杷允䅁䅁䅑䅁䑁䅁䅷䅁䭁䙁䅫䅁䭁佁䭫䅁䭁䥁䕍䅁䉁䅁䅁允䅁䅁䅕䅁䅁䱁⭃き䵅䅉䅅䅁䕁䅁䅁睁䵁䅁䅁权兂䅁䅁权湄权䅁权療䅂䅁允䅁䅁䅅䅁䙁䝁䕧摤ㄱ偹⽧䍄䉁䅁䅁䅂䅁䅁䅍䅄䅁䅁䅯兘䅅䅁䅯权䅁䅁䅯兂䅁䅁䅅䅁䉁䅁䅁兂䭂䅄牉㕨塙䅑杷允䅁䅁䅑䅁䑁䅁䅷䅁䭁䙁䄰䅁䭁佁䬴䅁䭁䡁䕅䅁䉁䅁䅁允䅁䅁䅕䅁䅁䡁塁啇䵅䅉䅅䅁䕁䅁䅁睁䵁䅁䅁权睃允䅁权畄权䅁权療䅂䅁允䅁䅁䅅䅁䙁䅁䅁䅁元匱䉤䍄䉁䅁䅁䅂䅁䅁䅍䅄䅁䅁䅯关䅁䅁䅯朵䅯䅁䅯兣䅑䅁䅅䅁䉁䅁䅁杄䵁䅁䅁䅍畁䑁䅫䅍祁䅁䅁䍄䉁䅁䅁䅂䅁䅁䅍䅄䅁䅁䅯关䅁䅁䅯朵䅯䅁䅯全䅑䅁䅅䅁䉁䅁䅁杄䵁䅁䅁䅍畁䑁䅫李硁䅁䅁䍄䉁䅁䅁䅂䅁䅁䅍䅄䅁䅁䅯关䅁䅁䅯朵䅯䅁䅯兦䅑䅁䅅䅁䉁䅁䅁杄䵁䅁䅁䅍畁䑁䅫䅍祁䅁䅁䍄䉁䅁䅁䅂䅁䅁䅍䅄䅁䅁䅯睲䅅䅁䅯儶䅯䅁䅯䄷䅯䅁䅅䅁䉁䅁䅁兂䅁䅁䅁丶㝧兑杷允䅁䅁䅑䅁䑁䅁䅷䅁䭁䥁䅯䅁䭁佁䭣䅁䭁䥁䕕䅁䉁䅁䅁允䅁䅁䅕⽺呤㘴払歇䵁䅉䅅䅁䕁䅁䅁睁䵁䅁䅁权⽂允䅁权浄权䅁权㙂䅂䅁允䅁䅁䅅䅁佁䅁䅷䅁睁䍁䄴睎ぁ䑁䅫䅁䵁䅉䅅䅁䕁䅁䅁睁䵁䅁䅁权扃䅁䅁权湄权䅁权㥂䅂䅁允䅁䅁䅅䅁䙁佁剸䉵䘶砶䅤䍄䉁䅁䅁䅂䅁䅁䅍䅄䅁䅁䅯朴䅅䅁䅯朵䅯䅁䅯䄷䅯䅁䅅䅁䉁䅁䅁杄䵁䅁䅁免畁䑁䅅兎ㅁ䅁䅁䍄䉁䅁䅁䅂䅁䅁䅍䅄䅁䅁䅯杵䅁䅁䅯朵䅯䅁䅯全䅑䅁䅅䅁䉁䅁䅁杄䵁䅁䅁免畁䑁䅍䅎祁䅁䅁䍄䉁䅁䅁䅂䅁䅁䅍䅄䅁䅁䅯儴䅅䅁䅯朵䅯䅁䅯䅣䅑䅁䅅䅁䉁䅁䅁杄䵁䅁䅁䅍畁䑁䅧兎ぁ䅁䅁䍄䉁䅁䅁䅂䅁䅁䅍䅄䅁䅁䅯朴䅅䅁䅯朵䅯䅁䅯䅣䅑䅁䅅䅁䉁䅁䅁杄䵁䅁䅁免畁䑁䅅免㉁䅁䅁䍄䉁䅁䅁䅂䅁䅁䅍䅄䅁䅁䅯具䅑䅁䅯儶䅯䅁䅯来䅑䅁䅅䅁䉁䅁䅁兂䅁䅁䅁䥩䰴兑杷允䅁䅁䅑䅁䑁䅁䅷䅁䭁䙁䉧䅁䭁佁䭣䅁䭁䡁䕯䅁䉁䅁䅁允䅁䅁䅕穊䥅䉲慺商䵁䅉䅅䅁䕁䅁䅁睁䵁䅁䅁权癃允䅁权畄权䅁权㙂䅂䅁允䅁䅁䅅䅁䙁䅁䅁䅁㑁穅䈵䍄䉁䅁䅁䅂䅁䅁䅍䅄䅁䅁䅯䄴䅅䅁䅯朵䅯䅁䅯兣䅑䅁䅅䅁䉁䅁䅁杄䵁䅁䅁免畁䑁䅅兏ぁ䅁䅁䍄䉁䅁䅁䅂䅁䅁䅍䅄䅁䅁䅯儴䅅䅁䅯朵䅯䅁䅯兣䅑䅁䅅䅁䉁䅁䅁杄䵁䅁䅁免畁䑁䅁睍㕁䅁䅁䍄䉁䅁䅁䅂䅁䅁䅍䅄䅁䅁䅯䄴䅅䅁䅯朵䅯䅁䅯睧䅑䅁䅅䅁䉁䅁䅁杄䵁䅁䅁䅍畁䑁䅙䅏ㅁ䅁䅁䍄䉁䅁䅁䅂䅁䅁䅍䅄䅁䅁䅯朴䅅䅁䅯朵䅯䅁䅯睧䅑䅁䅅䅁䉁䅁䅁杄䵁䅁䅁免畁䑁䅁睎硁䅁䅁䍄䉁䅁䅁䅂䅁䅁䅍䅄䅁䅁䅯䄴䅅䅁䅯朵䅯䅁䅯兦䅑䅁䅅䅁䉁䅁䅁杄䵁䅁䅁䅍畁䑁䅣睍祁䅁䅁䍄䉁䅁䅁䅂䅁䅁䅍䅄䅁䅁䅯朴䅅䅁䅯朵䅯䅁䅯兦䅑䅁䅅䅁䉁䅁䅁杄䵁䅁䅁免畁䑁䅁睎硁䅁䅁䍄䉁䅁䅁䅂䅁䅁䅍䅄䅁䅁䅯杰䅅䅁䅯朵䅯䅁䅯睢䅑䅁䅅䅁䉁䅁䅁杄䵁䅁䅁䅍畁䑁䅙䅏硁䅁䅁䍄䉁䅁䅁䅂䅁䅁䅍䅄䅁䅁䅯杰䅅䅁䅯朵䅯䅁䅯来䅑䅁䅅䅁䉁䅁䅁杄䵁䅁䅁䅍畁䑁䅙䅎㉁䅁䅁䍄䉁䅁䅁䅂䅁䅁䅍䅄䅁䅁䅯兡䅅䅁䅯儶䅯䅁䅯兢䅑䅁䅅䅁䉁䅁䅁兂䅁䅁䅁丰牷兑杷允䅁䅁䅑䅁䑁䅁䅷䅁䭁䭁䉙䅁䭁佁䭙䅁䭁䥁䕍䅁䉁䅁䅁允䅁䅁䄴䅄䅁䑁䅁杌㉁䑁䅣杍䅁䅁杷允䅁䅁䅑䅁䑁䅁䅷䅁䭁䭁䉙䅁䭁佁䭙䅁䭁䡁䔰䅁䉁䅁䅁允䅁䅁䄴䅄䅁䑁䅁杌㍁䑁䅫兎䅁䅁杷允䅁䅁䅑䅁䑁䅁䅷䅁䭁䉁䈸䅁䭁佁䭣䅁䭁䥁䕕䅁䉁䅁䅁允䅁䅁䅕䱣材ㅥ兕䕆䵁䅉䅅䅁䕁䅁䅁睁䵁䅁䅁权歄允䅁权浄权䅁权䑃䅂䅁允䅁䅁䅅䅁佁䅁䅷䅁硁䍁䄴睍ぁ䑁䅑䅁䵁䅉䅅䅁䕁䅁䅁睁䵁䅁䅁权乃䅁䅁权浄权䅁权瑂䅂䅁允䅁䅁䅅䅁佁䅁䅷䅁㍁䍁䄴睎㍁䑁䅣䅁䵁䅉䅅䅁䕁䅁䅁睁䵁䅁䅁权䱂䅁䅁权湄权䅁权療䅂䅁允䅁䅁䅅䅁䙁佁汏㡭村䌸䅚䍄䉁䅁䅁䅂䅁䅁䅍䅄䅁䅁䅯東䅁䅁䅯朵䅯䅁䅯䄷䅯䅁䅅䅁䉁䅁䅁杄䵁䅁䅁杍畁䑁䅣睍穁䅁䅁䍄䉁䅁䅁䅂䅁䅁䅍䅄䅁䅁䅯東䅁䅁䅯朵䅯䅁䅯兣䅑䅁䅅䅁䉁䅁䅁杄䵁䅁䅁杍畁䑁䅕兎㉁䅁䅁䍄䉁䅁䅁䅂䅁䅁䅍䅄䅁䅁䅯朱䅁䅁䅯充䅁䅁䅯兂䅁䅁䅅䅁䉁䅁䅁杄啁䅁䅁䅎硁䑁䅑李睁䑁䅁䅍睁䑁䅁䅁䵁䅉䅅䅁䕁䅁䅁睁䵁䅁䅁权㥁允䅁权湄权䅁权㙂䅂䅁允䅁䅁䅅䅁䙁䵁䭈啯㉗積䅔䍄䉁䅁䅁䅂䅁䅁䅍䅄䅁䅁䅯東䅁䅁䅯朵䅯䅁䅯全䅑䅁䅅䅁䉁䅁䅁杄䵁䅁䅁杍畁䑁䅍睍穁䅁䅁䍄䉁䅁䅁䅂䅁䅁䅍䅄䅁䅁䅯䅸䅁䅁䅯眵䅯䅁䅯兣䅑䅁䅅䅁䉁䅁䅁兂䡃瑆佮㤹杍䅑杷允䅁䅁䅑䅁䑁䅁䅷䅁䭁䉁䈴䅁䭁䅁䍅䅁䭁䅁䍍䅁䉁䅁䅁允䅁䅁䅕捓洰挲⽭䔸䵁䅉䅅䅁䕁䅁䅁睁䵁䅁䅁权㑂允䅁权灄权䅁权睂䅂䅁允䅁䅁䅅䅁䙁䅁䅁䅁捃〰䉤䍄䉁䅁䅁䅂䅁䅁䅍䅄䅁䅁䅯䅪䅅䅁䅯允䅉䅁䅯睁䅉䅁䅅䅁䉁䅁䅁兂㙃㍣䉯潭橔䅑杷允䅁䅁䅑䅁䑁䅁䅷䅁䭁䥁䉙䅁䭁佁䭙䅁䭁䝁䔰䅁䉁䅁䅁允䅁䅁䄴䅄䅁䑁䅅杌穁䑁䅁杍䅁䅁杷允䅁䅁䅑䅁䑁䅁䅷䅁䭁佁䉧䅁䭁佁䭣䅁䭁佁䭷䅁䉁䅁䅁允䅁䅁䅕硥畓⭒㙇䕋䵁䅉䅅䅁䕁䅁䅁睁䵁䅁䅁权䝃允䅁权浄权䅁权硂䅂䅁允䅁䅁䅅䅁佁䅁䅷䅁硁䍁䄴䅎㍁䑁䅍䅁䵁䅉䅅䅁䕁䅁䅁睁䵁䅁䅁权䝃允䅁权浄权䅁权㥂䅂䅁允䅁䅁䅅䅁佁䅁䅷䅁硁䍁䄴李祁䑁䅕䅁䵁䅉䅅䅁䕁䅁䅁睁䵁䅁䅁权癄䅁䅁权浄权䅁权瑂䅂䅁允䅁䅁䅅䅁佁䅁䅷䅁硁䍁䄴免睁䑁䅍䅁䵁䅉䅅䅁䕁䅁䅁睁䵁䅁䅁权癄䅁䅁权浄权䅁权䙃䅂䅁允䅁䅁䅅䅁佁䅁䅷䅁硁䍁䄴免祁䑁䅉䅁䵁䅉䅅䅁䕁䅁䅁睁䵁䅁䅁权䩂允䅁权湄权䅁权瑂䅂䅁允䅁䅁䅅䅁䙁䡁⭥确癯刳䄵䍄䉁䅁䅁䅂䅁䅁䅍䅄䅁䅁䅯儵䅅䅁䅯朵䅯䅁䅯睢䅑䅁䅅䅁䉁䅁䅁杄䵁䅁䅁免畁䑁䅣杍穁䅁䅁䍄䉁䅁䅁䅂䅁䅁䅍䅄䅁䅁䅯䅢䅅䅁䅯眵䅯䅁䅯兢䅑䅁䅅䅁䉁䅁䅁兂䡃瑆佮ㄹ䝍䅑杷允䅁䅁䅑䅁䑁䅁䅷䅁䭁佁䉕䅁䭁佁䭙䅁䭁䡁䕅䅁䉁䅁䅁允䅁䅁䄴䅄䅁䑁䅉杌硁䑁䅙兏䅁䅁杷允䅁䅁䅑䅁䑁䅁䅷䅁䭁䑁䉁䅁䭁佁䬴䅁䭁䥁䕍䅁䉁䅁䅁允䅁䅁䅕䅁䅁䩁穩ぃ䵅䅉䅅䅁䕁䅁䅁睁䵁䅁䅁权瑃允䅁权浄权䅁权療䅂䅁允䅁䅁䅅䅁佁䅁䅷䅁祁䍁䄴杍㑁䑁䅧䅁䵁䅉䅅䅁䕁䅁䅁睁䵁䅁䅁权祄䅁䅁权湄权䅁权硂䅂䅁允䅁䅁䅅䅁䙁偁周㘴扗䍸䄱䍄䉁䅁䅁䅂䅁䅁䅍䅄䅁䅁䅯先䅅䅁䅯儶䅯䅁䅯睧䅑䅁䅅䅁䉁䅁䅁兂䅁䅁䅁䭕㕯兑杷允䅁䅁䅑䅁䑁䅁䅷䅁䭁䡁䉙䅁䭁佁䭣䅁䭁䝁䔸䅁䉁䅁䅁允䅁䅁䅕䉯癯匳䝑歆䵁䅉䅅䅁䕁䅁䅁睁䵁䅁䅁权㍄䅁䅁权畄权䅁权䙃䅂䅁允䅁䅁䅅䅁䙁䅁䅁䅁允䐯䉴䍄䉁䅁䅁䅂䅁䅁䅍䅄䅁䅁䅯兲䅅䅁䅯朵䅯䅁䅯全䅑䅁䅅䅁䉁䅁䅁杄䵁䅁䅁免畁䑁䅑睎㍁䅁䅁䍄䉁䅁䅁䅂䅁䅁䅍䅄䅁䅁䅯村䅁䅁䅯䅂䅁䅁䅯䅂䅉䅁䅅䅁䉁䅁䅁兂䅁䅁权㑈癒兑杷允䅁䅁䅑䅁䑁䅁䅷䅁䭁䭁䈰䅁䭁佁䭙䅁䭁䡁䔰䅁䉁䅁䅁允䅁䅁䄴䅄䅁䑁䅉杌㑁䑁䅁䅏䅁䅁杷允䅁䅁䅑䅁䑁䅁䅷䅁䭁䝁䉑䅁䭁佁䭣䅁䭁䥁䕕䅁䉁䅁䅁允䅁䅁䅕䙢歁祵⽧䱫䴸䅉䅅䅁䕁䅁䅁睁䵁䅁䅁权㝃䅁䅁权浄权䅁权獄权䅁允䅁䅁䅅䅁佁䅁䅷䅁ぁ䍁䄴兏祁䑁䅣䅁䵁䅉䅅䅁䕁䅁䅁睁䵁䅁䅁权㝃䅁䅁权浄权䅁权睂䅂䅁允䅁䅁䅅䅁佁䅁䅯䅁ㅁ䍁䄴杍㍁䅁䅁䍄䉁䅁䅁䅂䅁䅁䅍䅄䅁䅁䅯睵䅁䅁䅯朵䅯䅁䅯睧䅑䅁䅅䅁䉁䅁䅁杄䵁䅁䅁兎畁䑁䅑兎硁䅁䅁䍄䉁䅁䅁䅂䅁䅁䅍䅄䅁䅁䅯朵䅅䅁䅯朵䅯䅁䅯兣䅑䅁䅅䅁䉁䅁䅁权䡂䅁䅁䍄䉁䅁䅁䅂䅁䅁䅍䅄䅁䅁䅯眱䅁䅁䅯眵䅯䅁䅯来䅑䅁䅅䅁䉁䅁䅁兂穁㕡汌倰煔睐杷允䅁䅁䅑䅁䑁䅁䅷䅁䭁䡁䄸䅁䭁佁䭣䅁䭁䥁䕍䅁䉁䅁䅁允䅁䅁䅕䕦卉㉥稶䕊䵁䅉䅅䅁䕁䅁䅁睁䵁䅁䅁权㉄䅁䅁权灄权䅁权硂䅂䅁允䅁䅁䅅䅁䭁䕁䅣䅁䵁䅉䅅䅁䕁䅁䅁睁䵁䅁䅁权䡂允䅁权浄权䅁权㙂䅂䅁允䅁䅁䅅䅁佁䅁䅷䅁睁䍁䄴兎㑁䑁䅣䅁䵁䅉䅅䅁䕁䅁䅁睁䵁䅁䅁权䡂允䅁权浄权䅁权睂䅂䅁允䅁䅁䅅䅁佁䅁䅷䅁睁䍁䄴兎祁䑁䅙䅁䵁䅉䅅䅁䕁䅁䅁睁䵁䅁䅁权䡂允䅁权浄权䅁权硂䅂䅁允䅁䅁䅅䅁佁䅁䅷䅁睁䍁䄴兎㉁䑁䅍䅁䵁䅉䅅䅁䕁䅁䅁睁䵁䅁䅁权䡂允䅁权浄权䅁权㥂䅂䅁允䅁䅁䅅䅁佁䅁䅯䅁睁䍁䄴睎ぁ䅁䅁䍄䉁䅁䅁䅂䅁䅁䅍䅄䅁䅁䅯睹䅁䅁䅯眵䅯䅁䅯睧䅑䅁䅅䅁䉁䅁䅁兂橁⼲⭬牡敷䅑杷允䅁䅁䅑䅁䑁䅁䅷䅁䭁乁䉉䅁䭁佁䭙䅁䭁佁䭷䅁䉁䅁䅁允䅁䅁䄴䅄䅁䑁䅍杌ぁ䑁䅅免䅁䅁杷允䅁䅁䅑䅁䑁䅁䅷䅁䭁䭁䅑䅁䭁䅁䍅䅁䭁䅁䍉䅁䉁䅁䅁允䅁䅁䅕坉䈯祋牭欳䵁䅉䅅䅁䕁䅁䅁睁䵁䅁䅁权卄允䅁权浄权䅁权㙂䅂䅁允䅁䅁䅅䅁佁䅁䅷䅁祁䍁䄴兎㑁䑁䅫䅁䵁䅉䅅䅁䕁䅁䅁睁䵁䅁䅁权卄允䅁权浄权䅁权硂䅂䅁允䅁䅁䅅䅁佁䅁䅷䅁穁䍁䄴免硁䑁䅉䅁䵁䅉䅅䅁䕁䅁䅁睁䵁䅁䅁权卄允䅁权浄权䅁权䙃䅂䅁允䅁䅁䅅䅁佁䅁䅯䅁祁䍁䄴兏㕁䅁䅁䍄䉁䅁䅁䅂䅁䅁䅍䅄䅁䅁䅯朰䅅䅁䅯朵䅯䅁䅯兦䅑䅁䅅䅁䉁䅁䅁杄䵁䅁䅁睍畁䑁䅁李㕁䅁䅁䍄䉁䅁䅁䅂䅁䅁䅍䅄䅁䅁䅯睉䅅䅁䅯朵䅯䅁䅯来䅑䅁䅅䅁䉁䅁䅁杄䵁䅁䅁杍畁䑁䅉睎祁䅁䅁䍄䉁䅁䅁䅂䅁䅁䅍䅄䅁䅁䅯睈䅅䅁䅯朷䅯䅁䅯全䅑䅁䅅䅁䉁䅁䅁兂䅁䅁䅁䕧呫兑杷允䅁䅁䅑䅁䑁䅁䅷䅁䭁䍁䉍䅁䭁佁䭙䅁䭁䡁䔰䅁䉁䅁䅁允䅁䅁䄴䅄䅁䑁䅉杌ぁ䑁䅉睎䅁䅁杷允䅁䅁䅑䅁䑁䅁䅷䅁䭁䙁䈸䅁䭁佁䭣䅁䭁䡁䕯䅁䉁䅁䅁允䅁䅁䅕⼵灵搸乊啅䵁䅉䅅䅁䕁䅁䅁睁䵁䅁䅁权ㅁ䅁䅁权浄权䅁权療䅂䅁允䅁䅁䅅䅁佁䅁䅷䅁硁䍁䄴䅍㍁䑁䅣䅁䵁䅉䅅䅁䕁䅁䅁睁䵁䅁䅁权ㅁ䅁䅁权浄权䅁权㙂䅂䅁允䅁䅁䅅䅁佁䅁䅷䅁硁䍁䄴䅍穁䑁䅕䅁䵁䅉䅅䅁䕁䅁䅁睁䵁䅁䅁权ㅁ䅁䅁权浄权䅁权䑃䅂䅁允䅁䅁䅅䅁佁䅁䅷䅁硁䍁䄴免祁䑁䅉䅁䵁䅉䅅䅁䕁䅁䅁睁䵁䅁䅁权䉄䅁䅁权灄权䅁权療䅂䅁允䅁䅁䅅䅁䙁䅁䅁䅁䅂楎䉆䍄䉁䅁䅁䅂䅁䅁䅍䅄䅁䅁䅯䄶䅅䅁䅯朵䅯䅁䅯兦䅑䅁䅅䅁䉁䅁䅁杄䵁䅁䅁䅍畁䑁䅣䅏㍁䅁䅁䍄䉁䅁䅁䅂䅁䅁䅍䅄䅁䅁䅯䄴䅁䅁䅯允䅉䅁䅯兂䅉䅁䅅䅁䉁䅁䅁兂㉂晖側䡬楢䅑杷允䅁䅁䅑䅁䑁䅁䅷䅁䭁䍁䈰䅁䭁佁䭙䅁䭁䡁䕁䅁䉁䅁䅁允䅁䅁䄴䅄䅁䑁䅁杌硁䑁䅧兏䅁䅁杷允䅁䅁䅑䅁䑁䅁䅷䅁䭁䑁䅁䅁䭁佁䭣䅁䭁䥁䕕䅁䉁䅁䅁允䅁䅁䅕杖琴灳瘰䕊䵁䅉䅅䅁䕁䅁䅁睁䵁䅁䅁权兄䅁䅁权灄权䅁权㥂䅂䅁允䅁䅁䅅䅁䙁䅁䅁䅁䅁䄷䉎䍄䉁䅁䅁䅂䅁䅁䅍䅄䅁䅁䅯䅬䅅䅁䅯䅂䅁䅁䅯兂䅁䅁䅅䅁䉁䅁䅁兂䅁䅁潃則ぇ兑杷允䅁䅁䅑䅁䑁䅁䅷䅁䭁䅁䈸䅁䭁佁䭣䅁䭁佁䭷䅁䉁䅁䅁允䅁䅁䅕㡪ㅌ䙋偹う䵁䅉䅅䅁䕁䅁䅁睁䵁䅁䅁权ㅂ允䅁权浄权䅁权㙂䅂䅁允䅁䅁䅅䅁佁䅁䅷䅁睁䍁䄴兏㕁䑁䅍䅁䵁䅉䅅䅁䕁䅁䅁睁䵁䅁䅁权䍂䅁䅁权湄权䅁权獄权䅁允䅁䅁䅅䅁䙁䵁䭈啯㉗礸䅴䍄䉁䅁䅁䅂䅁䅁䅍䅄䅁䅁䅯朱䅁䅁䅯眵䅯䅁䅯兢䅑䅁䅅䅁䉁䅁䅁兂呃䅇坒畄焰䅑杷允䅁䅁䅑䅁䑁䅁䅷䅁䭁䅁䉣䅁䭁佁䭣䅁䭁䡁䔰䅁䉁䅁䅁允䅁䅁䅕灶愸㥌欲ぉ䵁䅉䅅䅁䕁䅁䅁睁䵁䅁䅁权兄允䅁权浄权䅁权獄权䅁允䅁䅁䅅䅁佁䅁䅷䅁睁䍁䄴兏睁䑁䅉䅁䵁䅉䅅䅁䑁䅁䅁睁䵁䅁䅁权療睄䅁权流杂䅁允䅁䅁䅅䅁佁䅁䅷䅁㑁䑁䅁杌硁䑁䅑䅁䵁䅉䅅䅁䕁䅁䅁睁䵁䅁䅁权䕄允䅁权灄权䅁权獄权䅁允䅁䅁䅅䅁䙁䅁䅁䅁䅃朰䉆䍄䉁䅁䅁䅂䅁䅁䅍䅄䅁䅁䅯䄰䅅䅁䅯朵䅯䅁䅯兢䅑䅁䅅䅁䉁䅁䅁杄䵁䅁䅁䅍畁䑁䅧兎ぁ䅁䅁䍄䉁䅁䅁䅂䅁䅁䅍䅄䅁䅁䅯䄰䅅䅁䅯朵䅯䅁䅯来䅑䅁䅅䅁䉁䅁䅁杄䵁䅁䅁免畁䑁䅁杍㉁䅁䅁䍄䉁䅁䅁䅂䅁䅁䅍䅄䅁䅁䅯䄰䅅䅁䅯朵䅯䅁䅯䅣䅑䅁䅅䅁䉁䅁䅁杄䵁䅁䅁䅍畁䑁䅫杍ぁ䅁䅁䍄䉁䅁䅁䅂䅁䅁䅍䅄䅁䅁䅯杇䅅䅁䅯充䅁䅁䅯䅂䅉䅁䅅䅁䉁䅁䅁杄啁䅁䅁杍穁䑁䅫䅎睁䑁䅁䅍睁䑁䅁䅁䵁䅉䅅䅁䕁䅁䅁睁䵁䅁䅁权兄允䅁权浄权䅁权䙃䅂䅁允䅁䅁䅅䅁佁䅁䅷䅁睁䍁䄴兏祁䑁䅅䅁䵁䅉䅅䅁䕁䅁䅁睁䵁䅁䅁权兄允䅁权浄权䅁权䑃䅂䅁允䅁䅁䅅䅁佁䅁䅷䅁睁䍁䄴睎㑁䑁䅍䅁䵁䅉䅅䅁䕁䅁䅁睁䵁䅁䅁权穄䅁䅁权湄权䅁权硂䅂䅁允䅁䅁䅅䅁䙁䵁杕䡳潊匰䅆䍄䉁䅁䅁䅂䅁䅁䅍䅄䅁䅁䅯杸䅅䅁䅯朵䅯䅁䅯睢䅑䅁䅅䅁䉁䅁䅁杄䵁䅁䅁免畁䑁䅅䅍㉁䅁䅁䍄䉁䅁䅁䅂䅁䅁䅍䅄䅁䅁䅯杸䅅䅁䅯朵䅯䅁䅯䅣䅑䅁䅅䅁䉁䅁䅁杄䵁䅁䅁免畁䑁䅅䅍㉁䅁䅁䍄䉁䅁䅁䅂䅁䅁䅍䅄䅁䅁䅯睋䅁䅁䅯眵䅯䅁䅯来䅑䅁䅅䅁䉁䅁䅁兂汁潂噇㑑味䅑杷允䅁䅁䅑䅁䑁䅁䅷䅁䭁䵁䉙䅁䭁佁䭙䅁䭁䡁䕅䅁䉁䅁䅁允䅁䅁䄴䅄䅁䑁䅅杌睁䑁䅫杍䅁䅁杷允䅁䅁䅑䅁䑁䅁䅷䅁䭁䵁䉙䅁䭁佁䭙䅁䭁䥁䕍䅁䉁䅁䅁允䅁䅁䄴䅄䅁䑁䅅杌睁䑁䅅李䅁䅁杷允䅁䅁䅑䅁䑁䅁䅷䅁䭁䍁䉳䅁䭁佁䭣䅁䭁佁䭷䅁䉁䅁䅁允䅁䅁䅕䵋睸䥗浸䕊䵁䅉䅅䅁䕁䅁䅁睁䵁䅁䅁权癁䅁䅁权浄权䅁权瑂䅂䅁允䅁䅁䅅䅁佁䅁䅷䅁睁䍁䄴䅏㕁䑁䅕䅁䵁䅉䅅䅁䕁䅁䅁睁䵁䅁䅁权癁䅁䅁权浄权䅁权睂䅂䅁允䅁䅁䅅䅁佁䅁䅷䅁睁䍁䄴免㑁䑁䅕䅁䵁䅉䅅䅁䕁䅁䅁睁䵁䅁䅁权兄允䅁权灄权䅁权䑃䅂䅁允䅁䅁䅅䅁䙁䅁䅁䅁睁䍪䉆䍄䉁䅁䅁䅂䅁䅁䅍䅄䅁䅁䅯睌䅁䅁䅯朵䅯䅁䅯全䅑䅁䅅䅁䉁䅁䅁杄䵁䅁䅁䅍畁䑁䅙兏祁䅁䅁䍄䉁䅁䅁䅂䅁䅁䅍䅄䅁䅁䅯杊䅅䅁䅯朷䅯䅁䅯睧䅑䅁䅅䅁䉁䅁䅁兂䅁䅁䅁䅙眰具杷允䅁䅁䅑䅁䑁䅁䅷䅁䭁䍁䄸䅁䭁佁䭙䅁䭁䥁䕍䅁䉁䅁䅁允䅁䅁䄴䅄䅁䑁䅁杌㉁䑁䅣杍䅁䅁杷允䅁䅁䅑䅁䑁䅁䅷䅁䭁佁䉫䅁䭁佁䭙䅁䭁佁䭷䅁䉁䅁䅁允䅁䅁䄴䅄䅁䑁䅅杌祁䑁䅍睎䅁䅁杷允䅁䅁䅑䅁䑁䅁䅷䅁䭁佁䉫䅁䭁佁䭙䅁䭁䡁䕅䅁䉁䅁䅁允䅁䅁䄴䅄䅁䑁䅅杌穁䑁䅉睍䅁䅁杷允䅁䅁䅑䅁䑁䅁䅷䅁䭁佁䉫䅁䭁佁䭙䅁䭁䥁䕍䅁䉁䅁䅁允䅁䅁䄴䅄䅁䑁䅅杌穁䑁䅉䅏䅁䅁杷允䅁䅁䅑䅁䑁䅁䅷䅁䭁䕁䉁䅁䭁佁䭫䅁䭁䝁䔰䅁䉁䅁䅁允䅁䅁䅕䅁䅁䵁扁〹䵁䅉䅅䅁䕁䅁䅁睁䵁䅁䅁权睄允䅁权灄权䅁权硂䅂䅁允䅁䅁䅅䅁䙁䅁䅁䅁㑄橧䉴䍄䉁䅁䅁䅂䅁䅁䅍䅄䅁䅁䅯儶䅅䅁䅯朵䅯䅁䅯兦䅑䅁䅅䅁䉁䅁䅁杄䵁䅁䅁免畁䑁䅉兎㍁䅁䅁䍄䉁䅁䅁䅂䅁䅁䅍䅄䅁䅁䅯兏䅅䅁䅯朵䅯䅁䅯兢䅑䅁䅅䅁䉁䅁䅁杄䵁䅁䅁䅍畁䑁䅕䅎㉁䅁䅁䍄䉁䅁䅁䅂䅁䅁䅍䅄䅁䅁䅯兏䅅䅁䅯朵䅯䅁䅯睢䅑䅁䅅䅁䉁䅁䅁杄䵁䅁䅁䅍畁䑁䅕免㑁䅁䅁䍄䉁䅁䅁䅂䅁䅁䅍䅄䅁䅁䅯䅘䅅䅁䅯朷䅯䅁䅯睧䅑䅁䅅䅁䉁䅁䅁兂䅁䅁䅁䑘䡤兑杷允䅁䅁䅑䅁䑁䅁䅷䅁䭁䑁䉫䅁䭁佁䭙䅁䭁䡁䕅䅁䉁䅁䅁允䅁䅁䄴䅄䅁䑁䅁杌ㅁ䑁䅑杍䅁䅁杷允䅁䅁䅑䅁䑁䅁䅷䅁䭁䕁䅅䅁䭁佁䭣䅁䭁䥁䕕䅁䉁䅁䅁允䅁䅁䅕䉒乪瀹啖啄䵁䅉䅅䅁䕁䅁䅁睁䵁䅁䅁权婂允䅁权湄权䅁权硂䅂䅁允䅁䅁䅅䅁䙁䵁杕䡳潊匰䅚䍄䉁䅁䅁䅂䅁䅁䅍䅄䅁䅁䅯末䅁䅁䅯朵䅯䅁䅯兢䅑䅁䅅䅁䉁䅁䅁杄䵁䅁䅁免畁䑁䅁兏㕁䅁䅁䍄䉁䅁䅁䅂䅁䅁䅍䅄䅁䅁䅯具䅅䅁䅯朵䅯䅁䅯䅣䅑䅁䅅䅁䉁䅁䅁杄䵁䅁䅁䅍畁䑁䅙䅎㕁䅁䅁䍄䉁䅁䅁䅂䅁䅁䅍䅄䅁䅁䅯具䅅䅁䅯朵䅯䅁䅯全䅑䅁䅅䅁䉁䅁䅁杄䵁䅁䅁䅍畁䑁䅑李穁䅁䅁䍄䉁䅁䅁䅂䅁䅁䅍䅄䅁䅁䅯儷䅁䅁䅯儶䅯䅁䅯兦䅑䅁䅅䅁䉁䅁䅁兂䅁䅁䅁佃䉚兑杷允䅁䅁䅑䅁䑁䅁䅷䅁䭁佁䉯䅁䭁佁䭙䅁䭁䝁䔰䅁䉁䅁䅁允䅁䅁䄴䅄䅁䑁䅕杌㕁䑁䅑杍䅁䅁杷允䅁䅁䅑䅁䑁䅁䅷䅁䭁䝁䅕䅁䭁佁䬴䅁䭁䡁䕯䅁䉁䅁䅁允䅁䅁䅕䅁䅁䥁畂欸䵁䅉䅅䅁䕁䅁䅁睁䵁䅁䅁权煄允䅁权浄权䅁权硂䅂䅁允䅁䅁䅅䅁佁䅁䅷䅁ㅁ䍁䄴䅍硁䑁䅧䅁䵁䅉䅅䅁䕁䅁䅁睁䵁䅁䅁权橃允䅁权灄权䅁权䑃䅂䅁允䅁䅁䅅䅁䙁䅁䅁䅁杂䍙䉤䍄䉁䅁䅁䅂䅁䅁䅍䅄䅁䅁䅯睊䅅䅁䅯儶䅯䅁䅯兢䅑䅁䅅䅁䉁䅁䅁兂䅁䅁䅁偫䉬兑杷允䅁䅁䅑䅁䑁䅁䅷䅁䭁䕁䈰䅁䭁佁䭙䅁䭁䝁䔸䅁䉁䅁䅁允䅁䅁䄴权䅁䑁䅅杌ぁ䑁䅧䅁䵁䅉䅅䅁䕁䅁䅁睁䵁䅁䅁权乂允䅁权浄权䅁权㙂䅂䅁允䅁䅁䅅䅁佁䅁䅷䅁祁䍁䄴睍睁䑁䅅䅁䵁䅉䅅䅁䕁䅁䅁睁䵁䅁䅁权乂允䅁权浄权䅁权硂䅂䅁允䅁䅁䅅䅁佁䅁䅯䅁硁䍁䄴兎祁䅁䅁䍄䉁䅁䅁䅂䅁䅁䅍䅄䅁䅁䅯兄䅁䅁䅯儶䅯䅁䅯睢䅑䅁䅅䅁䉁䅁䅁兂䅁䅁䅁乙㌰兑杷允䅁䅁䅑䅁䑁䅁䅷䅁䭁䕁䈰䅁䭁佁䭙䅁䭁䥁䕕䅁䉁䅁䅁允䅁䅁䅯睒䅁䅁杷允䅁䅁䅑䅁䑁䅁䅷䅁䭁䵁䅅䅁䭁佁䭫䅁䭁䡁䕁䅁䉁䅁䅁允䅁䅁䅕䅁䅁䅁敂歃䵅䅉䅅䅁䕁䅁䅁睁䵁䅁䅁权䍃允䅁权剁䅁䅁权䙁䅁䅁允䅁䅁䅅䅁佁䉁䅉䅁㉁䑁䅍睎睁䑁䅁䅍睁䑁䅁䅁䵁䅉䅅䅁䕁䅁䅁睁䵁䅁䅁权乂允䅁权浄权䅁权䑃䅂䅁允䅁䅁䅅䅁䭁䕁䅣䅁䵁䅉䅅䅁䕁䅁䅁睁䵁䅁䅁权⽁䅁䅁权浄权䅁权瑂䅂䅁允䅁䅁䅅䅁佁䅁䅷䅁ぁ䍁䄴免ぁ䑁䅫䅁䵁䅉䅅䅁䕁䅁䅁睁䵁䅁䅁权⽁䅁䅁权浄权䅁权硂䅂䅁允䅁䅁䅅䅁佁䅁䅷䅁穁䍁䄴䅏㍁䑁䅫䅁䵁䅉䅅䅁䕁䅁䅁睁䵁䅁䅁权牂允䅁权浄权䅁权䙃䅂䅁允䅁䅁䅅䅁佁䅁䅷䅁硁䍁䄴李硁䑁䅕䅁䵁䅉䅅䅁䕁䅁䅁睁䵁䅁䅁权流䅁䅁权湄权䅁权㙂䅂䅁允䅁䅁䅅䅁䙁䕁䅈㄰挴硱䅊䍄䉁䅁䅁䅂䅁䅁䅍䅄䅁䅁䅯睡䅅䅁䅯朵䅯䅁䅯兦䅑䅁䅅䅁䉁䅁䅁权䡂䅁䅁䍄䉁䅁䅁䅂䅁䅁䅍䅄䅁䅁䅯䅒䅅䅁䅯朵䅯䅁䅯兢䅑䅁䅅䅁䉁䅁䅁杄䵁䅁䅁䅍畁䑁䅫免㑁䅁䅁䍄䉁䅁䅁䅂䅁䅁䅍䅄䅁䅁䅯李䅁䅁䅯朷䅯䅁䅯全䅑䅁䅅䅁䉁䅁䅁兂䅁䅁䅁䍖欰兑杷允䅁䅁䅑䅁䑁䅁䅷䅁䭁䕁䉑䅁䭁佁䭙䅁䭁䡁䕯䅁䉁䅁䅁允䅁䅁䄴䅄䅁䑁䅁杌㕁䑁䅁睍䅁䅁杷允䅁䅁䅑䅁䑁䅁䅷䅁䭁乁䈸䅁䭁佁䭙䅁䭁䝁䔸䅁䉁䅁䅁允䅁䅁䄴䅄䅁䑁䅅杌祁䑁䅫免䅁䅁杷允䅁䅁䅑䅁䑁䅁䅷䅁䭁乁䈸䅁䭁佁䭙䅁䭁䥁䕕䅁䉁䅁䅁允䅁䅁䄴䅄䅁䑁䅅杌穁䑁䅁睍䅁䅁杷允䅁䅁䅑䅁䑁䅁䅷䅁䭁佁䉳䅁䭁佁䭙䅁䭁佁䭷䅁䉁䅁䅁允䅁䅁䄴䅄䅁䑁䅁杌㉁䑁䅑䅎䅁䅁杷允䅁䅁䅑䅁䑁䅁䅷䅁䭁䡁䉅䅁䭁佁䭫䅁䭁䡁䕯䅁䉁䅁䅁允䅁䅁䅕䅁䅁佁䩁歅䵅䅉䅅䅁䕁䅁䅁睁䵁䅁䅁权牄允䅁权浄权䅁权䑃䅂䅁允䅁䅁䅅䅁佁䅁䅷䅁睁䍁䄴睎㍁䑁䅧䅁䵁䅉䅅䅁䕁䅁䅁睁䵁䅁䅁权歁䅁䅁权浄权䅁权獄权䅁允䅁䅁䅅䅁䭁䕁䅣䅁䵁䅉䅅䅁䕁䅁䅁睁䵁䅁䅁权歁䅁䅁权浄权䅁权療䅂䅁允䅁䅁䅅䅁䭁䕁䅣䅁䵁䅉䅅䅁䕁䅁䅁睁䵁䅁䅁权杁䅁䅁权灄权䅁权䑃䅂䅁允䅁䅁䅅䅁䙁䅁䅁䅁䅁橪䉊䍄䉁䅁䅁䅂䅁䅁䅍䅄䅁䅁䅯睮䅁䅁䅯充䅁䅁䅯兂䅁䅁䅅䅁䉁䅁䅁杄啁䅁䅁䅎祁䑁䅣䅎睁䑁䅁䅏ぁ䑁䅫䅁䵁䅉䅅䅁䕁䅁䅁睁䵁䅁䅁权祄䅁䅁权畄权䅁权䙃䅂䅁允䅁䅁䅅䅁䙁䅁䅁䅁㑁樳䉆䍄䉁䅁䅁䅂䅁䅁䅍䅄䅁䅁䅯䅊䅁䅁䅯朵䅯䅁䅯全䅑䅁䅅䅁䉁䅁䅁权䡂䅁䅁䍄䉁䅁䅁䅂䅁䅁䅍䅄䅁䅁䅯児䅅䅁䅯朷䅯䅁䅯兣䅑䅁䅅䅁䉁䅁䅁兂䅁䅁䅁䅩䍧兑杷允䅁䅁䅑䅁䑁䅁䅷䅁䭁䭁䅣䅁䭁佁䭙䅁䭁䥁䕍䅁䉁䅁䅁允䅁䅁䄴䅄䅁䑁䅑杌祁䑁䅁兎䅁䅁杷允䅁䅁䅑䅁䑁䅁䅷䅁䭁佁䉷䅁䭁佁䭙䅁䭁䡁䕯䅁䉁䅁䅁允䅁䅁䄴䅄䅁䑁䅉杌穁䑁䅉李䅁䅁杷允䅁䅁䅑䅁䑁䅁䅷䅁䭁佁䉷䅁䭁佁䭙䅁䭁䥁䕕䅁䉁䅁䅁允䅁䅁䄴权䅁䑁䅉杌ぁ䑁䅫䅁䵁䅉䅅䅁䕁䅁䅁睁䵁䅁䅁权摃允䅁权䭁䅁䅁权䙁䅁䅁允䅁䅁䅅䅁䙁䉁畓⭒㙆䅆䄵䍄䉁䅁䅁䅂䅁䅁䅍䅄䅁䅁䅯儷䅅䅁䅯朵䅯䅁䅯来䅑䅁䅅䅁䉁䅁䅁杄䵁䅁䅁免畁䑁䅙䅏硁䅁䅁䍄䉁䅁䅁䅂䅁䅁䅍䅄䅁䅁䅯睩䅁䅁䅯朷䅯䅁䅯䄷䅯䅁䅅䅁䉁䅁䅁兂䅁䅁䅁䱣奍兑杷允䅁䅁䅑䅁䑁䅁䅷䅁䭁䱁䅅䅁䭁佁䭫䅁䭁䡁䕯䅁䉁䅁䅁允䅁䅁䅕䅁䅁䉁割か䵅䅉䅅䅁䕁䅁䅁睁䵁䅁䅁权瑄允䅁权浄权䅁权睂䅂䅁允䅁䅁䅅䅁佁䅁䅯䅁硁䍁䄴睎硁䅁䅁䍄䉁䅁䅁䅂䅁䅁䅍䅄䅁䅁䅯儷䅅䅁䅯朵䅯䅁䅯兣䅑䅁䅅䅁䉁䅁䅁杄䭁䅁䅁免畁䑁䅕䅏䅁䅁杷允䅁䅁䅑䅁䑁䅁䅷䅁䭁佁䈰䅁䭁佁䭙䅁䭁䥁䕕䅁䉁䅁䅁允䅁䅁䄴䅄䅁䑁䅅杌ぁ䑁䅧免䅁䅁杷允䅁䅁䅑䅁䑁䅁䅷䅁䭁佁䈰䅁䭁佁䭙䅁䭁䥁䕍䅁䉁䅁䅁允䅁䅁䄴䅄䅁䑁䅅杌ㅁ䑁䅑杍䅁䅁杷允䅁䅁䅑䅁䑁䅁䅷䅁䭁䅁䅳䅁䭁佁䭙䅁䭁䝁䔰䅁䉁䅁䅁允䅁䅁䄴䅄䅁䑁䅙杌穁䑁䅧睍䅁䅁杷允䅁䅁䅑䅁䑁䅁䅷䅁䭁䅁䅳䅁䭁佁䭙䅁䭁䝁䔸䅁䉁䅁䅁允䅁䅁䄴䅄䅁䑁䅍杌ぁ䑁䅍免䅁䅁杷允䅁䅁䅑䅁䑁䅁䅷䅁䭁䅁䅳䅁䭁佁䭙䅁䭁䥁䕍䅁䉁䅁䅁允䅁䅁䄴䅄䅁䑁䅉杌穁䑁䅅睍䅁䅁杷允䅁䅁䅑䅁䑁䅁䅷䅁䭁䩁䈴䅁䭁佁䬴䅁䭁䥁䕕䅁䉁䅁䅁允䅁䅁䅕䅁䅁䵁䑂啂䵅䅉䅅䅁䕁䅁䅁睁䵁䅁䅁权䝄䅁䅁权畄权䅁权睂䅂䅁允䅁䅁䅅䅁䙁䅁䅁䅁䅃偷䅒䍄䉁䅁䅁䅂䅁䅁䅍䅄䅁䅁䅯䅯䅅䅁䅯朷䅯䅁䅯全䅑䅁䅅䅁䉁䅁䅁兂䅁䅁䅁䩡㝯兑杷允䅁䅁䅑䅁䑁䅁䅷䅁䭁䭁䉅䅁䭁佁䬴䅁䭁䥁䕕䅁䉁䅁䅁允䅁䅁䅕䅁䅁佁㕁ぉ䵅䅉䅅䅁䕁䅁䅁睁䵁䅁䅁权畄允䅁权浄权䅁权獄权䅁允䅁䅁䅅䅁䭁䕁䅣䅁䵁䅉䅅䅁䕁䅁䅁睁䵁䅁䅁权畄允䅁权浄权䅁权㙂䅂䅁允䅁䅁䅅䅁䭁䕁䅣䅁䵁䅉䅅䅁䕁䅁䅁睁䵁䅁䅁权畄允䅁权浄权䅁权䙃䅂䅁允䅁䅁䅅䅁䭁䕁䅣䅁䵁䅉䅅䅁䕁䅁䅁睁䵁䅁䅁权祃䅁䅁权湄权䅁权硂䅂䅁允䅁䅁䅅䅁䙁佁浫免獩偈⽷䍄䉁䅁䅁䅂䅁䅁䅍䅄䅁䅁䅯䅱䅁䅁䅯儶䅯䅁䅯兦䅑䅁䅅䅁䉁䅁䅁兂䅁䅁䅁䡅㜸兑杷允䅁䅁䅑䅁䑁䅁䅷䅁䭁䝁䉉䅁䭁佁䬴䅁䭁䡁䔰䅁䉁䅁䅁允䅁䅁䅕䅁䅁䅁䱨歎䵅䅉䅅䅁䕁䅁䅁睁䵁䅁䅁权㝁允䅁权浄权䅁权瑂䅂䅁允䅁䅁䅅䅁佁䅁䅷䅁硁䍁䄴杍睁䑁䅑䅁䵁䅉䅅䅁䕁䅁䅁睁䵁䅁䅁权牃䅁䅁权灄权䅁权䙃䅂䅁允䅁䅁䅅䅁䙁䅁䅁䅁䅄儲䉖䍄䉁䅁䅁䅂䅁䅁䅍䅄䅁䅁䅯睨䅅䅁䅯儶䅯䅁䅯兢䅑䅁䅅䅁䉁䅁䅁兂䅁䅁䅁䡁㍄䅑杷允䅁䅁䅑䅁䑁䅁䅷䅁䭁䑁䉳䅁䭁佁䭙䅁䭁䡁䕯䅁䉁䅁䅁允䅁䅁䄴䅄䅁䑁䅅杌硁䑁䅫兎䅁䅁杷允䅁䅁䅑䅁䑁䅁䅷䅁䭁䑁䉳䅁䭁佁䭙䅁䭁䡁䕁䅁䉁䅁䅁允䅁䅁䄴䅄䅁䑁䅅杌穁䑁䅍兏䅁䅁杷允䅁䅁䅑䅁䑁䅁䅷䅁䭁䡁䈴䅁䭁佁䬴䅁䭁䥁䕍䅁䉁䅁䅁允䅁䅁䅕䅁䅁䉁奂䕈䵅䅉䅅䅁䕁䅁䅁睁䵁䅁䅁权摃允䅁权浄权䅁权硂䅂䅁允䅁䅁䅅䅁佁䅁䅯䅁硁䍁䄴兏祁䅁䅁䍄䉁䅁䅁䅂䅁䅁䅍䅄䅁䅁䅯眷䅅䅁䅯朵䅯䅁䅯全䅑䅁䅅䅁䉁䅁䅁杄䵁䅁䅁免畁䑁䅣杍ぁ䅁䅁䍄䉁䅁䅁䅂䅁䅁䅍䅄䅁䅁䅯术䅁䅁䅯儶䅯䅁䅯䄷䅯䅁䅅䅁䉁䅁䅁兂䅁䅁䅁䕊捯兑杷允䅁䅁䅑䅁䑁䅁䅷䅁䭁佁䈸䅁䭁佁䭙䅁䭁䡁䔰䅁䉁䅁䅁允䅁䅁䄴䅄䅁䑁䅅杌㍁䑁䅫䅏䅁䅁杷允䅁䅁䅑䅁䑁䅁䅷䅁䭁䍁䉣䅁䭁佁䭣䅁䭁䡁䕁䅁䉁䅁䅁允䅁䅁䅕汌渴䝊渹䕊䵁䅉䅅䅁䕁䅁䅁睁䵁䅁䅁权瑂䅁䅁权灄权䅁权㙂䅂䅁允䅁䅁䅅䅁䙁䅁䅁䅁㡃ぁ䈱䍄䉁䅁䅁䅂䅁䅁䅍䅄䅁䅁䅯先䅅䅁䅯儶䅯䅁䅯兢䅑䅁䅅䅁䉁䅁䅁兂䅁䅁䅁䭷摫具杷允䅁䅁䅑䅁䑁䅁䅷䅁䭁䙁䅕䅁䭁佁䭙䅁䭁䡁䕯䅁䉁䅁䅁允䅁䅁䄴䅄䅁䑁䅁杌㑁䑁䅫兏䅁䅁杷允䅁䅁䅑䅁䑁䅁䅷䅁䭁䙁䅕䅁䭁佁䭙䅁䭁䥁䕍䅁䉁䅁䅁允䅁䅁䄴䅄䅁䑁䅁杌㑁䑁䅉䅎䅁䅁杷允䅁䅁䅑䅁䑁䅁䅷䅁䭁䭁䉷䅁䭁佁䭙䅁䭁佁䭷䅁䉁䅁䅁允䅁䅁䄴䅄䅁䑁䅅杌㍁䑁䅕䅏䅁䅁杷允䅁䅁䅑䅁䑁䅁䅷䅁䭁䭁䉣䅁䭁䅁䅯䅁䭁䅁䍑䅁䉁䅁䅁允䅁䅁䅕硨婢発呤䕂䵁䅉䅅䅁䕁䅁䅁睁䵁䅁䅁权獃允䅁权浄权䅁权療䅂䅁允䅁䅁䅅䅁佁䅁䅷䅁ぁ䍁䄴兏穁䑁䅍䅁䵁䅉䅅䅁䕁䅁䅁睁䵁䅁䅁权㝂䅁䅁权浄权䅁权獄权䅁允䅁䅁䅅䅁佁䅁䅷䅁睁䍁䄴李ぁ䑁䅫䅁䵁䅉䅅䅁䕁䅁䅁睁䵁䅁䅁权䙂允䅁权湄权䅁权㙂䅂䅁允䅁䅁䅅䅁䙁䍁䝕婧䑖祓䅨䍄䉁䅁䅁䅂䅁䅁䅍䅄䅁䅁䅯睥䅁䅁䅯朵䅯䅁䅯兣䅑䅁䅅䅁䉁䅁䅁杄䵁䅁䅁䅍畁䑁䅣兏ㅁ䅁䅁䍄䉁䅁䅁䅂䅁䅁䅍䅄䅁䅁䅯杈䅅䅁䅯朵䅯䅁䅯䄷䅯䅁䅅䅁䉁䅁䅁权䡂䅁䅁䍄䉁䅁䅁䅂䅁䅁䅍䅄䅁䅁䅯杈䅅䅁䅯朵䅯䅁䅯兢䅑䅁䅅䅁䉁䅁䅁杄䵁䅁䅁䅍畁䑁䅫睍ㅁ䅁䅁䍄䉁䅁䅁䅂䅁䅁䅍䅄䅁䅁䅯杈䅅䅁䅯朵䅯䅁䅯兣䅑䅁䅅䅁䉁䅁䅁杄䵁䅁䅁䅍畁䑁䅫䅍㉁䅁䅁䍄䉁䅁䅁䅂䅁䅁䅍䅄䅁䅁䅯杈䅅䅁䅯朵䅯䅁䅯全䅑䅁䅅䅁䉁䅁䅁杄䵁䅁䅁䅍畁䑁䅧李ㅁ䅁䅁䍄䉁䅁䅁䅂䅁䅁䅍䅄䅁䅁䅯朶䅅䅁䅯朷䅯䅁䅯全䅑䅁䅅䅁䉁䅁䅁兂䅁䅁䅁䔸圴兑杷允䅁䅁䅑䅁䑁䅁䅷䅁䭁偁䉁䅁䭁佁䭙䅁䭁䡁䕁䅁䉁䅁䅁允䅁䅁䄴䅄䅁䑁䅅杌ぁ䑁䅕睍䅁䅁杷允䅁䅁䅑䅁䑁䅁䅷䅁䭁䡁䈸䅁䭁䅁䍅䅁䭁䅁䍉䅁䉁䅁䅁允䅁䅁䅕へ㍳捩䰱欴䵁䅉䅅䅁䕁䅁䅁睁䵁䅁䅁权睄允䅁权浄权䅁权硂䅂䅁允䅁䅁䅅䅁佁䅁䅷䅁硁䍁䄴䅏ㅁ䑁䅕䅁䵁䅉䅅䅁䕁䅁䅁睁䵁䅁䅁权睄允䅁权浄权䅁权䑃䅂䅁允䅁䅁䅅䅁佁䅁䅷䅁硁䍁䄴睎㕁䑁䅙䅁䵁䅉䅅䅁䕁䅁䅁睁䵁䅁䅁权煃允䅁权湄权䅁权睂䅂䅁允䅁䅁䅅䅁䙁偁灹搸乊牙⽃䍄䉁䅁䅁䅂䅁䅁䅍䅄䅁䅁䅯䄸䅅䅁䅯朵䅯䅁䅯兦䅑䅁䅅䅁䉁䅁䅁杄䵁䅁䅁免畁䑁䅙兏穁䅁䅁䍄䉁䅁䅁䅂䅁䅁䅍䅄䅁䅁䅯睘䅅䅁䅯朵䅯䅁䅯䄷䅯䅁䅅䅁䉁䅁䅁杄䵁䅁䅁杍畁䑁䅅䅏ㅁ䅁䅁䍄䉁䅁䅁䅂䅁䅁䅍䅄䅁䅁䅯䅥䅁䅁䅯朵䅯䅁䅯兢䅑䅁䅅䅁䉁䅁䅁权䡂䅁䅁䍄䉁䅁䅁䅂䅁䅁䅍䅄䅁䅁䅯䅥䅁䅁䅯朵䅯䅁䅯来䅑䅁䅅䅁䉁䅁䅁杄䵁䅁䅁杍畁䑁䅕䅏穁䅁䅁䍄䉁䅁䅁䅂䅁䅁䅍䅄䅁䅁䅯䅥䅁䅁䅯朵䅯䅁䅯䅣䅑䅁䅅䅁䉁䅁䅁杄䵁䅁䅁杍畁䑁䅕免硁䅁䅁䍄䉁䅁䅁䅂䅁䅁䅍䅄䅁䅁䅯睵䅁䅁䅯权䅁䅁䅯兂䅁䅁䅅䅁䉁䅁䅁兂㥂穐敖浵㕫䅑杷允䅁䅁䅑䅁䑁䅁䅷䅁䭁䵁䉍䅁䭁佁䭙䅁䭁䝁䔸䅁䉁䅁䅁允䅁䅁䄴䅄䅁䑁䅅杌㑁䑁䅑䅎䅁䅁杷允䅁䅁䅑䅁䑁䅁䅷䅁䭁䥁䅙䅁䭁佁䬴䅁䭁䥁䕍䅁䉁䅁䅁允䅁䅁䅕䅁䅁䉁䉄䕍䵅䅉䅅䅁䕁䅁䅁睁䵁䅁䅁权⽂允䅁权䭁䅁䅁权䙁䅁䅁允䅁䅁䅅䅁䙁䕁㉡⼸唳䈫䅤䍄䉁䅁䅁䅂䅁䅁䅍䅄䅁䅁䅯睷䅅䅁䅯朵䅯䅁䅯兣䅑䅁䅅䅁䉁䅁䅁杄䵁䅁䅁免畁䑁䅣杍㉁䅁䅁䍄䉁䅁䅁䅂䅁䅁䅍䅄䅁䅁䅯睘䅁䅁䅯儶䅯䅁䅯䅣䅑䅁䅅䅁䉁䅁䅁兂䅁䅁䅁䡁䙺䅷杷允䅁䅁䅑䅁䑁䅁䅷䅁䭁䵁䉍䅁䭁佁䭙䅁䭁䥁䕍䅁䉁䅁䅁允䅁䅁䄴权䅁䑁䅅杌ㅁ䑁䅫䅁䵁䅉䅅䅁䕁䅁䅁睁䵁䅁䅁权䕃允䅁权浄权䅁权瑂䅂䅁允䅁䅁䅅䅁佁䅁䄴䅁硁䑁䅁杌㑁䑁䅅免䅁䅁杷允䅁䅁䅑䅁䑁䅁䅷䅁䭁䥁䉑䅁䭁佁䭙䅁䭁䝁䔸䅁䉁䅁䅁允䅁䅁䄴杄䅁䑁䅅杍畁䑁䅍李㉁䅁䅁䍄䉁䅁䅁䅂䅁䅁䅍䅄䅁䅁䅯䅨䅅䅁䅯朵䅯䅁䅯来䅑䅁䅅䅁䉁䅁䅁杄佁䅁䅁杍祁䍁䄴兏㑁䑁䅫䅁䵁䅉䅅䅁䕁䅁䅁睁䵁䅁䅁权䕃允䅁权浄权䅁权䙃䅂䅁允䅁䅁䅅䅁佁䅁䄴䅁硁䑁䅙杌㉁䑁䅫兎䅁䅁杷允䅁䅁䅑䅁䑁䅁䅷䅁䭁䵁䈰䅁䭁䅁䍅䅁䭁䅁䍍䅁䉁䅁䅁允䅁䅁䅕㕮婹祒⭱ぺ䵁䅉䅅䅁䕁䅁䅁睁䵁䅁䅁权䕃允䅁权浄权䅁权䑃䅂䅁允䅁䅁䅅䅁佁䅁䄴䅁硁䑁䅙杌ぁ䑁䅍杍䅁䅁杷允䅁䅁䅑䅁䑁䅁䅷䅁䭁䙁䉁䅁䭁佁䬴䅁䭁䡁䕅䅁䉁䅁䅁允䅁䅁䅕䅁䅁䭁桂䕈䵅䅉䅅䅁䕁䅁䅁睁䵁䅁䅁权摃允䅁权浄权䅁权㙂䅂䅁允䅁䅁䅅䅁佁䅁䅷䅁硁䍁䄴睎㑁䑁䅫䅁䵁䅉䅅䅁䕁䅁䅁睁䵁䅁䅁权摃允䅁权浄权䅁权睂䅂䅁允䅁䅁䅅䅁佁䅁䅷䅁硁䍁䄴䅏硁䑁䅉䅁䵁䅉䅅䅁䕁䅁䅁睁䵁䅁䅁权摃允䅁权浄权䅁权㥂䅂䅁允䅁䅁䅅䅁佁䅁䅷䅁硁䍁䄴兏睁䑁䅑䅁䵁䅉䅅䅁䕁䅁䅁睁䵁䅁䅁权硄允䅁权浄权䅁权瑂䅂䅁允䅁䅁䅅䅁佁䅁䅷䅁睁䍁䄴睎㕁䑁䅣䅁䵁䅉䅅䅁䕁䅁䅁睁䵁䅁䅁权硄允䅁权浄权䅁权硂䅂䅁允䅁䅁䅅䅁佁䅁䅷䅁睁䍁䄴李㑁䑁䅍䅁䵁䅉䅅䅁䕁䅁䅁睁䵁䅁䅁权䱂允䅁权灄权䅁权療䅂䅁允䅁䅁䅅䅁䙁䅁䅁䅁䅄睵䉰䍄䉁䅁䅁䅂䅁䅁䅍䅄䅁䅁䅯䅚䅅䅁䅯朵䅯䅁䅯睢䅑䅁䅅䅁䉁䅁䅁杄䵁䅁䅁䅍畁䑁䅑睍硁䅁䅁䍄䉁䅁䅁䅂䅁䅁䅍䅄䅁䅁䅯䅱䅅䅁䅯朵䅯䅁䅯全䅑䅁䅅䅁䉁䅁䅁杄䵁䅁䅁免畁䑁䅅兏硁䅁䅁䍄䉁䅁䅁䅂䅁䅁䅍䅄䅁䅁䅯兌䅁䅁䅯朵䅯䅁䅯兢䅑䅁䅅䅁䉁䅁䅁权䡂䅁䅁䍄䉁䅁䅁䅂䅁䅁䅍䅄䅁䅁䅯䅚䅅䅁䅯朵䅯䅁䅯来䅑䅁䅅䅁䉁䅁䅁杄䵁䅁䅁䅍畁䑁䅍睎㑁䅁䅁䍄䉁䅁䅁䅂䅁䅁䅍䅄䅁䅁䅯䅚䅅䅁䅯朵䅯䅁䅯兣䅑䅁䅅䅁䉁䅁䅁杄䵁䅁䅁䅍畁䑁䅍䅏穁䅁䅁䍄䉁䅁䅁䅂䅁䅁䅍䅄䅁䅁䅯睃䅅䅁䅯朵䅯䅁䅯睢䅑䅁䅅䅁䉁䅁䅁权䡂䅁䅁䍄䉁䅁䅁䅂䅁䅁䅍䅄䅁䅁䅯䅨䅁䅁䅯朷䅯䅁䅯兦䅑䅁䅅䅁䉁䅁䅁兂䅁䅁䅁䩑䝕兑杷允䅁䅁䅑䅁䑁䅁䅷䅁䭁偁䅣䅁䭁佁䬴䅁䭁䡁䕅䅁䉁䅁䅁允䅁䅁䅕䅁䅁䍁橁䕌䵅䅉䅅䅁䕁䅁䅁睁䵁䅁䅁权䱁允䅁权浄权䅁权㥂䅂䅁允䅁䅁䅅䅁䭁䕁䅣䅁䵁䅉䅅䅁䕁䅁䅁睁䵁䅁䅁权㑂允䅁权畄权䅁权㙂䅂䅁允䅁䅁䅅䅁䙁䅁䅁䅁䥁呌䉶䍄䉁䅁䅁䅂䅁䅁䅍䅄䅁䅁䅯杬䅅䅁䅯眵䅯䅁䅯䄷䅯䅁䅅䅁䉁䅁䅁兂楃扒穢娯け䅑杷允䅁䅁䅑䅁䑁䅁䅷䅁䭁䱁䈰䅁䭁佁䭙䅁䭁䝁䔰䅁䉁䅁䅁允䅁䅁䄴䅄䅁䑁䅅杌穁䑁䅅兏䅁䅁杷允䅁䅁䅑䅁䑁䅁䅷䅁䭁佁䉯䅁䭁䅁䅑䅁䭁䅁䅕䅁䉁䅁䅁允䅁䅁䅕䅁䅁䱁㌶啕䵅䅉䅅䅁䕁䅁䅁睁䵁䅁䅁权婂䅁䅁权浄权䅁权療䅂䅁允䅁䅁䅅䅁佁䅁䅷䅁睁䍁䄴䅎㑁䑁䅅䅁䵁䅉䅅䅁䕁䅁䅁睁䵁䅁䅁权祄䅁䅁权灄权䅁权療䅂䅁允䅁䅁䅅䅁䙁䅁䅁䅁潂橹䉎䍄䉁䅁䅁䅂䅁䅁䅍䅄䅁䅁䅯兗䅁䅁䅯朵䅯䅁䅯䅣䅑䅁䅅䅁䉁䅁䅁杄䵁䅁䅁䅍畁䑁䅑睍穁䅁䅁䍄䉁䅁䅁䅂䅁䅁䅍䅄䅁䅁䅯全䅅䅁䅯儶䅯䅁䅯䅣䅑䅁䅅䅁䉁䅁䅁兂䅁䅁䅁偣灧兑杷允䅁䅁䅑䅁䑁䅁䅷䅁䭁䙁䅫䅁䭁佁䭙䅁䭁䡁䔰䅁䉁䅁䅁允䅁䅁䄴䅄䅁䑁䅁杌穁䑁䅫免䅁䅁杷允䅁䅁䅑䅁䑁䅁䅷䅁䭁佁䉣䅁䭁佁䭙䅁䭁佁䭷䅁䉁䅁䅁允䅁䅁䄴䅄䅁䑁䅁杌㍁䑁䅧免䅁䅁杷允䅁䅁䅑䅁䑁䅁䅷䅁䭁䉁䅫䅁䭁佁䭣䅁䭁䡁䕁䅁䉁䅁䅁允䅁䅁䅕牡へ硫䕧䐫䴸䅉䅅䅁䕁䅁䅁睁䵁䅁䅁权湄允䅁权浄权䅁权㙂䅂䅁允䅁䅁䅅䅁佁䅁䅷䅁睁䍁䄴䅏穁䑁䅕䅁䵁䅉䅅䅁䕁䅁䅁睁䵁䅁䅁权湄允䅁权浄权䅁权䙃䅂䅁允䅁䅁䅅䅁佁䅁䅷䅁睁䍁䄴睎穁䑁䅑䅁䵁䅉䅅䅁䕁䅁䅁睁䵁䅁䅁权ㅃ允䅁权畄权䅁权䑃䅂䅁允䅁䅁䅅䅁䙁䅁䅁䅁䥁呒䉤䍄䉁䅁䅁䅂䅁䅁䅍䅄䅁䅁䅯眵䅅䅁䅯朵䅯䅁䅯睧䅑䅁䅅䅁䉁䅁䅁杄䵁䅁䅁䅍畁䑁䅣睍穁䅁䅁䍄䉁䅁䅁䅂䅁䅁䅍䅄䅁䅁䅯杗䅅䅁䅯朵䅯䅁䅯䄷䅯䅁䅅䅁䉁䅁䅁杄䵁䅁䅁䅍畁䑁䅣睍㑁䅁䅁䍄䉁䅁䅁䅂䅁䅁䅍䅄䅁䅁䅯杗䅅䅁䅯朵䅯䅁䅯睢䅑䅁䅅䅁䉁䅁䅁杄䵁䅁䅁䅍畁䑁䅫兏㑁䅁䅁䍄䉁䅁䅁䅂䅁䅁䅍䅄䅁䅁䅯杗䅅䅁䅯朵䅯䅁䅯来䅑䅁䅅䅁䉁䅁䅁杄䭁䅁䅁免畁䑁䅁睍䅁䅁杷允䅁䅁䅑䅁䑁䅁䅷䅁䭁䥁䅉䅁䭁佁䬴䅁䭁䡁䕅䅁䉁䅁䅁允䅁䅁䅕䅁䅁䙁卲啗䵅䅉䅅䅁䕁䅁䅁睁䵁䅁䅁权慂允䅁权浄权䅁权䑃䅂䅁允䅁䅁䅅䅁佁䅁䅷䅁睁䍁䄴兏ㅁ䑁䅑䅁䵁䅉䅅䅁䕁䅁䅁睁䵁䅁䅁权奄允䅁权浄权䅁权硂䅂䅁允䅁䅁䅅䅁佁䅁䅷䅁硁䍁䄴免穁䑁䅑䅁䵁䅉䅅䅁䕁䅁䅁睁䵁䅁䅁权ㅃ䅁䅁权湄权䅁权獄权䅁允䅁䅁䅅䅁䙁䡁⭥确癯剘䅎䍄䉁䅁䅁䅂䅁䅁䅍䅄䅁䅁䅯兖䅅䅁䅯朵䅯䅁䅯来䅑䅁䅅䅁䉁䅁䅁杄䵁䅁䅁免畁䑁䅍䅏㕁䅁䅁䍄䉁䅁䅁䅂䅁䅁䅍䅄䅁䅁䅯兖䅅䅁䅯朵䅯䅁䅯全䅑䅁䅅䅁䉁䅁䅁杄䵁䅁䅁免畁䑁䅑兎祁䅁䅁䍄䉁䅁䅁䅂䅁䅁䅍䅄䅁䅁䅯兖䅅䅁䅯朵䅯䅁䅯睧䅑䅁䅅䅁䉁䅁䅁杄䵁䅁䅁免畁䑁䅑李ㅁ䅁䅁䍄䉁䅁䅁䅂䅁䅁䅍䅄䅁䅁䅯兖䅅䅁䅯朵䅯䅁䅯兦䅑䅁䅅䅁䉁䅁䅁杄䵁䅁䅁免畁䑁䅑李硁䅁䅁䍄䉁䅁䅁䅂䅁䅁䅍䅄䅁䅁䅯儸䅅䅁䅯朷䅯䅁䅯䄷䅯䅁䅅䅁䉁䅁䅁兂䅁䅁䅁䬰杅兑杷允䅁䅁䅑䅁䑁䅁䅷䅁䭁䍁䅁䅁䭁佁䭙䅁䭁䡁䕯䅁䉁䅁䅁允䅁䅁䄴权䅁䑁䅅杌ㅁ䑁䅫䅁䵁䅉䅅䅁䕁䅁䅁睁䵁䅁䅁权䉃允䅁权灄权䅁权獄权䅁允䅁䅁䅅䅁䙁䅁䅁䅁㙃噤䉆䍄䉁䅁䅁䅂䅁䅁䅍䅄䅁䅁䅯兴䅅䅁䅯眵䅯䅁䅯兣䅑䅁䅅䅁䉁䅁䅁兂剄瑉㕶浦䑯䅑杷允䅁䅁䅑䅁䑁䅁䅷䅁䭁䩁䅅䅁䭁䅁䍅䅁䭁䅁䍕䅁䉁䅁䅁允䅁䅁䅕甴䭴㝺瑌唰䵁䅉䅅䅁䕁䅁䅁睁䵁䅁䅁权剃䅁䅁权䉁杁䅁权䑁杁䅁允䅁䅁䅅䅁䙁䕁砵晒䵣㡢䄹䍄䉁䅁䅁䅂䅁䅁䅍䅄䅁䅁䅯䅉䅁䅁䅯朵䅯䅁䅯兣䅑䅁䅅䅁䉁䅁䅁杄䵁䅁䅁免畁䑁䅣睍㑁䅁䅁䍄䉁䅁䅁䅂䅁䅁䅍䅄䅁䅁䅯䅉䅁䅁䅯朵䅯䅁䅯兦䅑䅁䅅䅁䉁䅁䅁杄䵁䅁䅁免畁䑁䅙睍㍁䅁䅁䍄䉁䅁䅁䅂䅁䅁䅍䅄䅁䅁䅯朲䅅䅁䅯眵䅯䅁䅯睢䅑䅁䅅䅁䉁䅁䅁兂癁匳䝑婧䩕䅑杷允䅁䅁䅑䅁䑁䅁䅷䅁䭁偁䅧䅁䭁佁䬴䅁䭁䝁䔰䅁䉁䅁䅁允䅁䅁䅕䅁䅁䱁㑃䕊䵅䅉䅅䅁䕁䅁䅁睁䵁䅁䅁权捃允䅁权浄权䅁权療䅂䅁允䅁䅁䅅䅁佁䅁䅷䅁硁䍁䄴䅏㍁䑁䅅䅁䵁䅉䅅䅁䕁䅁䅁睁䵁䅁䅁权捃允䅁权浄权䅁权睂䅂䅁允䅁䅁䅅䅁佁䅁䅷䅁硁䍁䄴兏硁䑁䅑䅁䵁䅉䅅䅁䕁䅁䅁睁䵁䅁䅁权㥂允䅁权畄权䅁权獄权䅁允䅁䅁䅅䅁䙁䅁䅁䅁䅂橡䉬䍄䉁䅁䅁䅂䅁䅁䅍䅄䅁䅁䅯杂䅅䅁䅯朵䅯䅁䅯兢䅑䅁䅅䅁䉁䅁䅁杄䵁䅁䅁䅍畁䑁䅫兎㍁䅁䅁䍄䉁䅁䅁䅂䅁䅁䅍䅄䅁䅁䅯杂䅅䅁䅯朵䅯䅁䅯来䅑䅁䅅䅁䉁䅁䅁杄䵁䅁䅁䅍畁䑁䅧兎㑁䅁䅁䍄䉁䅁䅁䅂䅁䅁䅍䅄䅁䅁䅯兇䅁䅁䅯儶䅯䅁䅯兢䅑䅁䅅䅁䉁䅁䅁兂䅁䅁䅁偷䉅具杷允䅁䅁䅑䅁䑁䅁䅷䅁䭁䅁䉙䅁䭁佁䭙䅁䭁䡁䕁䅁䉁䅁䅁允䅁䅁䄴䅄䅁䑁䅁杌㕁䑁䅣免䅁䅁杷允䅁䅁䅑䅁䑁䅁䅷䅁䭁䅁䉙䅁䭁佁䭙䅁䭁䥁䕕䅁䉁䅁䅁允䅁䅁䄴䅄䅁䑁䅅杌睁䑁䅧李䅁䅁杷允䅁䅁䅑䅁䑁䅁䅷䅁䭁䡁䉁䅁䭁佁䭙䅁䭁佁䭷䅁䉁䅁䅁允䅁䅁䅯睒䅁䅁杷允䅁䅁䅑䅁䑁䅁䅷䅁䭁䕁䅯䅁䭁佁䭫䅁䭁䝁䔰䅁䉁䅁䅁允䅁䅁䅕䅁䅁䍁塃啁䵅䅉䅅䅁䕁䅁䅁睁䵁䅁䅁权睂允䅁权浄权䅁权睂䅂䅁允䅁䅁䅅䅁佁䅁䅷䅁硁䍁䄴睍穁䑁䅫䅁䵁䅉䅅䅁䕁䅁䅁睁䵁䅁䅁权啄允䅁权湄权䅁权䙃䅂䅁允䅁䅁䅅䅁䙁䱁摋㘷䝦穋䅆䍄䉁䅁䅁䅂䅁䅁䅍䅄䅁䅁䅯䅣䅅䅁䅯朵䅯䅁䅯兣䅑䅁䅅䅁䉁䅁䅁杄䵁䅁䅁免畁䑁䅍兎祁䅁䅁䍄䉁䅁䅁䅂䅁䅁䅍䅄䅁䅁䅯䅣䅅䅁䅯朵䅯䅁䅯兦䅑䅁䅅䅁䉁䅁䅁杄䵁䅁䅁免畁䑁䅉睎ぁ䅁䅁䍄䉁䅁䅁䅂䅁䅁䅍䅄䅁䅁䅯朸䅅䅁䅯朵䅯䅁䅯䄷䅯䅁䅅䅁䉁䅁䅁杄䵁䅁䅁免畁䑁䅁李㉁䅁䅁䍄䉁䅁䅁䅂䅁䅁䅍䅄䅁䅁䅯睍䅅䅁䅯允䅉䅁䅯杁䅉䅁䅅䅁䉁䅁䅁兂啃䕓敦煭畘䅑杷允䅁䅁䅑䅁䑁䅁䅷䅁䭁偁䉉䅁䭁佁䭙䅁䭁䡁䕯䅁䉁䅁䅁允䅁䅁䄴䅄䅁䑁䅅杌睁䑁䅙兎䅁䅁杷允䅁䅁䅑䅁䑁䅁䅷䅁䭁偁䉉䅁䭁佁䭙䅁䭁䡁䕁䅁䉁䅁䅁允䅁䅁䄴䅄䅁䑁䅅杌睁䑁䅙杍䅁䅁杷允䅁䅁䅑䅁䑁䅁䅷䅁䭁偁䉉䅁䭁佁䭙䅁䭁䥁䕍䅁䉁䅁䅁允䅁䅁䄴䅄䅁䑁䅅杌睁䑁䅍䅎䅁䅁杷允䅁䅁䅑䅁䑁䅁䅷䅁䭁䕁䅫䅁䭁佁䭙䅁䭁䝁䔰䅁䉁䅁䅁允䅁䅁䄴䅄䅁䑁䅁杌㉁䑁䅁免䅁䅁杷允䅁䅁䅑䅁䑁䅁䅷䅁䭁乁䈴䅁䭁佁䭣䅁䭁䡁䕁䅁䉁䅁䅁允䅁䅁䅕へ㍳啩䅅䕍䵁䅉䅅䅁䕁䅁䅁睁䵁䅁䅁权䩂䅁䅁权浄权䅁权睂䅂䅁允䅁䅁䅅䅁佁䅁䅷䅁睁䍁䄴兎祁䑁䅍䅁䵁䅉䅅䅁䕁䅁䅁睁䵁䅁䅁权硃䅁䅁权剁䅁䅁权䙁䅁䅁允䅁䅁䅅䅁佁䉁䅑䅁㕁䑁䅕免㍁䑁䅫免睁䑁䅁䅍䅁䅁杷允䅁䅁䅑䅁䑁䅁䅷䅁䭁佁䅯䅁䭁佁䬴䅁䭁䥁䕕䅁䉁䅁䅁允䅁䅁䅕䅁䅁䍁捄歉䵅䅉䅅䅁䕁䅁䅁睁䵁䅁䅁权㝂䅁䅁权灄权䅁权硂䅂䅁允䅁䅁䅅䅁䙁䅁䅁䅁䅃砰䉖䍄䉁䅁䅁䅂䅁䅁䅍䅄䅁䅁䅯杨䅁䅁䅯朵䅯䅁䅯䄷䅯䅁䅅䅁䉁䅁䅁杄䵁䅁䅁免畁䑁䅍䅍㍁䅁䅁䍄䉁䅁䅁䅂䅁䅁䅍䅄䅁䅁䅯睥䅁䅁䅯朷䅯䅁䅯睧䅑䅁䅅䅁䉁䅁䅁兂䅁䅁䅁䭧正兑杷允䅁䅁䅑䅁䑁䅁䅷䅁䭁偁䉍䅁䭁佁䭙䅁䭁佁䭷䅁䉁䅁䅁允䅁䅁䅯睒䅁䅁杷允䅁䅁䅑䅁䑁䅁䅷䅁䭁偁䉍䅁䭁佁䭙䅁䭁䝁䔸䅁䉁䅁䅁允䅁䅁䄴䅄䅁䑁䅅杌ㅁ䑁䅍䅏䅁䅁杷允䅁䅁䅑䅁䑁䅁䅷䅁䭁偁䉍䅁䭁佁䭙䅁䭁䡁䕯䅁䉁䅁䅁允䅁䅁䄴䅄䅁䑁䅁杌㑁䑁䅣杍䅁䅁杷允䅁䅁䅑䅁䑁䅁䅷䅁䭁䕁䉷䅁䭁佁䬴䅁䭁䥁䕍䅁䉁䅁䅁允䅁䅁䅕䅁䅁䍁䉂お䵅䅉䅅䅁䕁䅁䅁睁䵁䅁䅁权い允䅁权浄权䅁权瑂䅂䅁允䅁䅁䅅䅁佁䅁䅷䅁硁䍁䄴䅍㍁䑁䅧䅁䵁䅉䅅䅁䕁䅁䅁睁䵁䅁䅁权硄允䅁权畄权䅁权䙃䅂䅁允䅁䅁䅅䅁䙁䅁䅁䅁兄橈䉆䍄䉁䅁䅁䅂䅁䅁䅍䅄䅁䅁䅯䅄䅁䅁䅯眵䅯䅁䅯睧䅑䅁䅅䅁䉁䅁䅁兂㍂灶愸㥌猳睐杷允䅁䅁䅑䅁䑁䅁䅷䅁䭁䡁䉁䅁䭁䉁䅅䅁䭁䅁䍑䅁䉁䅁䅁允䅁䅁䄴杆䅁䑁䅅䅍ㅁ䑁䅧䅍睁䑁䅁䅍睁䑁䅁䅁䵁䅉䅅䅁䕁䅁䅁睁䵁䅁䅁权い允䅁权浄权䅁权㙂䅂䅁允䅁䅁䅅䅁佁䅁䅷䅁硁䍁䄴免ㅁ䑁䅕䅁䵁䅉䅅䅁䕁䅁䅁睁䵁䅁䅁权⭃䅁䅁权湄权䅁权療䅂䅁允䅁䅁䅅䅁䙁乁楅⼲⭬歋䄵䍄䉁䅁䅁䅂䅁䅁䅍䅄䅁䅁䅯䄹䅅䅁䅯朵䅯䅁䅯䅣䅑䅁䅅䅁䉁䅁䅁杄䵁䅁䅁免畁䑁䅅兎㑁䅁䅁䍄䉁䅁䅁䅂䅁䅁䅍䅄䅁䅁䅯䄹䅅䅁䅯朵䅯䅁䅯兦䅑䅁䅅䅁䉁䅁䅁杄䵁䅁䅁免畁䑁䅅睍穁䅁䅁䍄䉁䅁䅁䅂䅁䅁䅍䅄䅁䅁䅯术䅅䅁䅯朷䅯䅁䅯全䅑䅁䅅䅁䉁䅁䅁兂䅁䅁䅁䉁桦䅷杷允䅁䅁䅑䅁䑁䅁䅷䅁䭁䡁䉳䅁䭁佁䭫䅁䭁䝁䔸䅁䉁䅁䅁允䅁䅁䅕䅁䅁䭁㡄欷䵁䅉䅅䅁䕁䅁䅁睁䵁䅁䅁权潁允䅁权浄权䅁权療䅂䅁允䅁䅁䅅䅁䭁䕁䅣䅁䵁䅉䅅䅁䕁䅁䅁睁䵁䅁䅁权潁允䅁权浄权䅁权睂䅂䅁允䅁䅁䅅䅁䭁䕁䅣䅁䵁䅉䅅䅁䕁䅁䅁睁䵁䅁䅁权潁允䅁权浄权䅁权䑃䅂䅁允䅁䅁䅅䅁䭁䕁䅣䅁䵁䅉䅅䅁䕁䅁䅁睁䵁䅁䅁权䭄允䅁权浄权䅁权獄权䅁允䅁䅁䅅䅁佁䅁䅷䅁睁䍁䄴睎硁䑁䅍䅁䵁䅉䅅䅁䕁䅁䅁睁䵁䅁䅁权䭄允䅁权浄权䅁权瑂䅂䅁允䅁䅁䅅䅁佁䅁䅷䅁睁䍁䄴睎ㅁ䑁䅫䅁䵁䅉䅅䅁䕁䅁䅁睁䵁䅁䅁权偃允䅁权浄权䅁权睂䅂䅁允䅁䅁䅅䅁佁䅁䅷䅁祁䍁䄴睎穁䑁䅧䅁䵁䅉䅅䅁䕁䅁䅁睁䵁䅁䅁权湁允䅁权浄权䅁权療䅂䅁允䅁䅁䅅䅁佁䅁䅷䅁睁䍁䄴睍睁䑁䅫䅁䵁䅉䅅䅁䕁䅁䅁睁䵁䅁䅁权乁䅁䅁权湄权䅁权療䅂䅁允䅁䅁䅅䅁䙁䑁䩥坑汄䉕䄱䍄䉁䅁䅁䅂䅁䅁䅍䅄䅁䅁䅯睲䅅䅁䅯朷䅯䅁䅯䄷䅯䅁䅅䅁䉁䅁䅁兂䅁䅁䅁䑏㕅兑杷允䅁䅁䅑䅁䑁䅁䅷䅁䭁䩁䅫䅁䭁佁䬴䅁䭁䥁䕍䅁䉁䅁䅁允䅁䅁䅕䅁䅁䝁䅙歕䵅䅉䅅䅁䕁䅁䅁睁䵁䅁䅁权呄䅁䅁权浄权䅁权療䅂䅁允䅁䅁䅅䅁佁䅁䅷䅁睁䍁䄴䅏祁䑁䅧䅁䵁䅉䅅䅁䕁䅁䅁睁䵁䅁䅁权呄䅁䅁权浄权䅁权硂䅂䅁允䅁䅁䅅䅁佁䅁䅷䅁睁䍁䄴䅏穁䑁䅉䅁䵁䅉䅅䅁䕁䅁䅁睁䵁䅁䅁权㉃允䅁权灄权䅁权䙃䅂䅁允䅁䅁䅅䅁䙁䅁䅁䅁䅄䉒䉬䍄䉁䅁䅁䅂䅁䅁䅍䅄䅁䅁䅯眰䅁䅁䅯朵䅯䅁䅯睧䅑䅁䅅䅁䉁䅁䅁杄䵁䅁䅁免畁䑁䅁䅍祁䅁䅁䍄䉁䅁䅁䅂䅁䅁䅍䅄䅁䅁䅯眲䅁䅁䅯朵䅯䅁䅯全䅑䅁䅅䅁䉁䅁䅁杄䵁䅁䅁䅍畁䑁䅧睍㕁䅁䅁䍄䉁䅁䅁䅂䅁䅁䅍䅄䅁䅁䅯朸䅁䅁䅯朵䅯䅁䅯䄷䅯䅁䅅䅁䉁䅁䅁权䡂䅁䅁䍄䉁䅁䅁䅂䅁䅁䅍䅄䅁䅁䅯䅨䅁䅁䅯儶䅯䅁䅯全䅑䅁䅅䅁䉁䅁䅁权䡂䅁䅁䍄䉁䅁䅁䅂䅁䅁䅍䅄䅁䅁䅯朸䅁䅁䅯朵䅯䅁䅯睢䅑䅁䅅䅁䉁䅁䅁杄䵁䅁䅁免畁䑁䅅兏ぁ䅁䅁䍄䉁䅁䅁䅂䅁䅁䅍䅄䅁䅁䅯朸䅁䅁䅯朵䅯䅁䅯䅣䅑䅁䅅䅁䉁䅁䅁杄䵁䅁䅁免畁䑁䅉杍㕁䅁䅁䍄䉁䅁䅁䅂䅁䅁䅍䅄䅁䅁䅯全䅁䅁䅯朵䅯䅁䅯睢䅑䅁䅅䅁䉁䅁䅁杄䵁䅁䅁䅍畁䑁䅍睍ぁ䅁䅁䍄䉁䅁䅁䅂䅁䅁䅍䅄䅁䅁䅯全䅁䅁䅯朵䅯䅁䅯睧䅑䅁䅅䅁䉁䅁䅁杄䵁䅁䅁䅍畁䑁䅍睍硁䅁䅁䍄䉁䅁䅁䅂䅁䅁䅍䅄䅁䅁䅯具䅁䅁䅯朵䅯䅁䅯来䅑䅁䅅䅁䉁䅁䅁杄䵁䅁䅁䅍畁䑁䅣免㉁䅁䅁䍄䉁䅁䅁䅂䅁䅁䅍䅄䅁䅁䅯䅶䅅䅁䅯儶䅯䅁䅯兦䅑䅁䅅䅁䉁䅁䅁兂䅁䅁䅁䑁堷䅑杷允䅁䅁䅑䅁䑁䅁䅷䅁䭁佁䈴䅁䭁佁䭫䅁䭁䝁䔰䅁䉁䅁䅁允䅁䅁䅕䅁䅁佁敃お䵅䅉䅅䅁䕁䅁䅁睁䵁䅁䅁权䉄䅁䅁权浄权䅁权㥂䅂䅁允䅁䅁䅅䅁佁䅁䅷䅁硁䍁䄴䅍睁䑁䅣䅁䵁䅉䅅䅁䕁䅁䅁睁䵁䅁䅁权瑃允䅁权畄权䅁权䙃䅂䅁允䅁䅁䅅䅁䙁䅁䅁䅁㡃楖䉚䍄䉁䅁䅁䅂䅁䅁䅍䅄䅁䅁䅯睅䅅䅁䅯朵䅯䅁䅯䅣䅑䅁䅅䅁䉁䅁䅁杄䵁䅁䅁䅍畁䑁䅕杍ぁ䅁䅁䍄䉁䅁䅁䅂䅁䅁䅍䅄䅁䅁䅯睅䅅䅁䅯朵䅯䅁䅯兦䅑䅁䅅䅁䉁䅁䅁杄䵁䅁䅁䅍畁䑁䅙䅏㉁䅁䅁䍄䉁䅁䅁䅂䅁䅁䅍䅄䅁䅁䅯䅃䅅䅁䅯朵䅯䅁䅯䄷䅯䅁䅅䅁䉁䅁䅁杄䵁䅁䅁免畁䑁䅣睎ㅁ䅁䅁䍄䉁䅁䅁䅂䅁䅁䅍䅄䅁䅁䅯䅃䅅䅁䅯朵䅯䅁䅯兢䅑䅁䅅䅁䉁䅁䅁杄䭁䅁䅁免畁䑁䅙李䅁䅁杷允䅁䅁䅑䅁䑁䅁䅷䅁䭁䅁䉧䅁䭁佁䭙䅁䭁䝁䔸䅁䉁䅁䅁允䅁䅁䄴䅄䅁䑁䅅杌㉁䑁䅉兏䅁䅁杷允䅁䅁䅑䅁䑁䅁䅷䅁䭁䝁倸䅁䭁佁䬰䅁䭁䡁䕅䅁䉁䅁䅁允䅁䅁䅕㡧䭄啯㉗穳䴸䅉䅅䅁䕁䅁䅁睁䵁䅁䅁权䥁允䅁权浄权䅁权㙂䅂䅁允䅁䅁䅅䅁佁䅁䅷䅁硁䍁䄴睎祁䑁䅕䅁䵁䅉䅅䅁䕁䅁䅁睁䵁䅁䅁权歄䅁䅁权灄权䅁权㥂䅂䅁允䅁䅁䅅䅁䙁䅁䅁䅁歄硯䉰䍄䉁䅁䅁䅂䅁䅁䅍䅄䅁䅁䅯䅐䅅䅁䅯眵䅯䅁䅯全䅑䅁䅅䅁䉁䅁䅁兂汁潂噇㡑煳䅑杷允䅁䅁䅑䅁䑁䅁䅷䅁䭁䅁䉧䅁䭁佁䭙䅁䭁䥁䕍䅁䉁䅁䅁允䅁䅁䄴䅄䅁䑁䅅杌ぁ䑁䅅睎䅁䅁杷允䅁䅁䅑䅁䑁䅁䅷䅁䭁䕁䅕䅁䭁佁䭣䅁䭁䡁䔰䅁䉁䅁䅁允䅁䅁䅕㑋坣挲㌷啄䵁䅉䅅䅁䕁䅁䅁睁䵁䅁䅁权䥁允䅁权浄权䅁权㥂䅂䅁允䅁䅁䅅䅁佁䅁䅷䅁硁䍁䄴杍㍁䑁䅉䅁䵁䅉䅅䅁䕁䅁䅁睁䵁䅁䅁权䑁䅁䅁权湄权䅁权㙂䅂䅁允䅁䅁䅅䅁䙁䕁桪桥畓祂䅊䍄䉁䅁䅁䅂䅁䅁䅍䅄䅁䅁䅯兦䅅䅁䅯朷䅯䅁䅯兦䅑䅁䅅䅁䉁䅁䅁兂䅁䅁䅁䝋㙧兑杷允䅁䅁䅑䅁䑁䅁䅷䅁䭁䥁䉧䅁䭁佁䭙䅁䭁䝁䔸䅁䉁䅁䅁允䅁䅁䄴䅄䅁䑁䅅杌祁䑁䅉杍䅁䅁杷允䅁䅁䅑䅁䑁䅁䅷䅁䭁乁䉯䅁䭁佁䭫䅁䭁䡁䕅䅁䉁䅁䅁允䅁䅁䅕䅁䅁䥁硁あ䵅䅉䅅䅁䕁䅁䅁睁䵁䅁䅁权䥃允䅁权浄权䅁权睂䅂䅁允䅁䅁䅅䅁佁䅁䅷䅁硁䍁䄴免祁䑁䅫䅁䵁䅉䅅䅁䕁䅁䅁睁䵁䅁䅁权䥃允䅁权浄权䅁权䑃䅂䅁允䅁䅁䅅䅁佁䅁䅷䅁硁䍁䄴免㕁䑁䅍䅁䵁䅉䅅䅁䕁䅁䅁睁䵁䅁䅁权㙃䅁䅁权灄权䅁权睂䅂䅁允䅁䅁䅅䅁䙁䅁䅁䅁䅁充䉊䍄䉁䅁䅁䅂䅁䅁䅍䅄䅁䅁䅯杴䅅䅁䅯朵䅯䅁䅯兢䅑䅁䅅䅁䉁䅁䅁杄䵁䅁䅁杍畁䑁䅙兏ㅁ䅁䅁䍄䉁䅁䅁䅂䅁䅁䅍䅄䅁䅁䅯杩䅁䅁䅯朷䅯䅁䅯兦䅑䅁䅅䅁䉁䅁䅁兂䅁䅁䅁䡯潫兑杷允䅁䅁䅑䅁䑁䅁䅷䅁䭁䱁䉙䅁䭁佁䭙䅁䭁䝁䔸䅁䉁䅁䅁允䅁䅁䄴䅄䅁䑁䅅杌ㅁ䑁䅧杍䅁䅁杷允䅁䅁䅑䅁䑁䅁䅷䅁䭁䭁䄴䅁䭁䅁䍅䅁䭁䅁䍉䅁䉁䅁䅁允䅁䅁䅕桍渷洷瑢〰䵁䅉䅅䅁䕁䅁䅁睁䵁䅁䅁权㉃允䅁权浄权䅁权睂䅂䅁允䅁䅁䅅䅁佁䅁䅷䅁穁䍁䄴睎睁䑁䅙䅁䵁䅉䅅䅁䕁䅁䅁睁䵁䅁䅁权㉃允䅁权浄权䅁权䙃䅂䅁允䅁䅁䅅䅁佁䅁䅷䅁ぁ䍁䄴杍㉁䑁䅣䅁䵁䅉䅅䅁䕁䅁䅁睁䵁䅁䅁权ㅄ允䅁权浄权䅁权療䅂䅁允䅁䅁䅅䅁佁䅁䅷䅁硁䍁䄴免㉁䑁䅍䅁䵁䅉䅅䅁䕁䅁䅁睁䵁䅁䅁权時䅁䅁权灄权䅁权䑃䅂䅁允䅁䅁䅅䅁䙁䅁䅁䅁䅂硭䉖䍄䉁䅁䅁䅂䅁䅁䅍䅄䅁䅁䅯儹䅅䅁䅯朵䅯䅁䅯兣䅑䅁䅅䅁䉁䅁䅁杄䵁䅁䅁免畁䑁䅁䅍硁䅁䅁䍄䉁䅁䅁䅂䅁䅁䅍䅄䅁䅁䅯儹䅅䅁䅯朵䅯䅁䅯兦䅑䅁䅅䅁䉁䅁䅁杄䵁䅁䅁免畁䑁䅕免祁䅁䅁䍄䉁䅁䅁䅂䅁䅁䅍䅄䅁䅁䅯䅓䅅䅁䅯朵䅯䅁䅯兢䅑䅁䅅䅁䉁䅁䅁杄䵁䅁䅁免畁䑁䅍兎祁䅁䅁䍄䉁䅁䅁䅂䅁䅁䅍䅄䅁䅁䅯䅓䅅䅁䅯朵䅯䅁䅯睢䅑䅁䅅䅁䉁䅁䅁杄䵁䅁䅁免畁䑁䅉免祁䅁䅁䍄䉁䅁䅁䅂䅁䅁䅍䅄䅁䅁䅯䅓䅅䅁䅯朵䅯䅁䅯䅣䅑䅁䅅䅁䉁䅁䅁杄䵁䅁䅁䅍畁䑁䅫䅎ぁ䅁䅁䍄䉁䅁䅁䅂䅁䅁䅍䅄䅁䅁䅯䅓䅅䅁䅯朵䅯䅁䅯兣䅑䅁䅅䅁䉁䅁䅁杄䭁䅁䅁䅍畁䑁䅧李䅁䅁杷允䅁䅁䅑䅁䑁䅁䅷䅁䭁䕁䉧䅁䭁佁䭙䅁䭁䥁䕕䅁䉁䅁䅁允䅁䅁䄴䅄䅁䑁䅁杌㕁䑁䅉李䅁䅁杷允䅁䅁䅑䅁䑁䅁䅷䅁䭁䱁䅯䅁䭁佁䭙䅁䭁䡁䕁䅁䉁䅁䅁允䅁䅁䄴䅄䅁䑁䅅杌㍁䑁䅙兏䅁䅁杷允䅁䅁䅑䅁䑁䅁䅷䅁䭁䝁䅣䅁䭁佁䬴䅁䭁䝁䔰䅁䉁䅁䅁允䅁䅁䅕䅁䅁偁啩䕏䵅䅉䅅䅁䕁䅁䅁睁䵁䅁䅁权剃䅁䅁权䕁䅁䅁权䕁杁䅁允䅁䅁䅅䅁䙁䅁䅁䅁流浘䉊䍄䉁䅁䅁䅂䅁䅁䅍䅄䅁䅁䅯术䅅䅁䅯朵䅯䅁䅯兣䅑䅁䅅䅁䉁䅁䅁杄䵁䅁䅁免畁䑁䅁䅎㉁䅁䅁䍄䉁䅁䅁䅂䅁䅁䅍䅄䅁䅁䅯杵䅁䅁䅯朵䅯䅁䅯兣䅑䅁䅅䅁䉁䅁䅁杄䵁䅁䅁免畁䑁䅑兏穁䅁䅁䍄䉁䅁䅁䅂䅁䅁䅍䅄䅁䅁䅯末䅁䅁䅯儶䅯䅁䅯睧䅑䅁䅅䅁䉁䅁䅁兂䅁䅁䅁乑癷兑杷允䅁䅁䅑䅁䑁䅁䅷䅁䭁佁䉅䅁䭁䉁䅅䅁䭁䅁䅕䅁䉁䅁䅁允䅁䅁䄴䅆䅁䑁䅉䅍㑁䑁䅁䅍睁䑁䅁䅍睁䅁䅁䍄䉁䅁䅁䅂䅁䅁䅍䅄䅁䅁䅯杵䅁䅁䅯朵䅯䅁䅯兦䅑䅁䅅䅁䉁䅁䅁杄䵁䅁䅁免畁䑁䅙李穁䅁䅁䍄䉁䅁䅁䅂䅁䅁䅍䅄䅁䅁䅯杲䅁䅁䅯眵䅯䅁䅯䄷䅯䅁䅅䅁䉁䅁䅁兂浂浚浚浚塙䅑杷允䅁䅁䅑䅁䑁䅁䅷䅁䭁偁䉙䅁䭁佁䭙䅁䭁䡁䕅䅁䉁䅁䅁允䅁䅁䅯睒䅁䅁杷允䅁䅁䅑䅁䑁䅁䅷䅁䭁偁䅑䅁䭁䅁䍅䅁䭁䅁䍕䅁䉁䅁䅁允䅁䅁䅕䩳㡰唷塚䔲䵁䅉䅅䅁䕁䅁䅁睁䵁䅁䅁权䵄䅁䅁权浄权䅁权䑃䅂䅁允䅁䅁䅅䅁佁䅁䅷䅁硁䍁䄴杍穁䑁䅕䅁䵁䅉䅅䅁䕁䅁䅁睁䵁䅁䅁权佄允䅁权浄权䅁权㙂䅂䅁允䅁䅁䅅䅁佁䅁䅷䅁睁䍁䄴睍硁䑁䅕䅁䵁䅉䅅䅁䕁䅁䅁睁䵁䅁䅁权佄允䅁权浄权䅁权睂䅂䅁允䅁䅁䅅䅁佁䅁䅯䅁睁䍁䄴睍穁䅁䅁䍄䉁䅁䅁䅂䅁䅁䅍䅄䅁䅁䅯杺䅅䅁䅯朵䅯䅁䅯全䅑䅁䅅䅁䉁䅁䅁杄䵁䅁䅁䅍畁䑁䅍杍ㅁ䅁䅁䍄䉁䅁䅁䅂䅁䅁䅍䅄䅁䅁䅯內䅁䅁䅯朵䅯䅁䅯䄷䅯䅁䅅䅁䉁䅁䅁权䡂䅁䅁䍄䉁䅁䅁䅂䅁䅁䅍䅄䅁䅁䅯內䅁䅁䅯朵䅯䅁䅯兦䅑䅁䅅䅁䉁䅁䅁杄䵁䅁䅁免畁䑁䅙䅎ぁ䅁䅁䍄䉁䅁䅁䅂䅁䅁䅍䅄䅁䅁䅯睳䅁䅁䅯眵䅯䅁䅯䄷䅯䅁䅅䅁䉁䅁䅁兂捂㡪ㅌ䙋䱷䅑杷允䅁䅁䅑䅁䑁䅁䅷䅁䭁䝁䅷䅁䭁佁䭙䅁䭁佁䭷䅁䉁䅁䅁允䅁䅁䄴权䅁䑁䅁杌㍁䑁䅍䅁䵁䅉䅅䅁䕁䅁䅁睁䵁䅁䅁权獂䅁䅁权浄权䅁权療䅂䅁允䅁䅁䅅䅁佁䅁䅷䅁睁䍁䄴睎㍁䑁䅍䅁䵁䅉䅅䅁䕁䅁䅁睁䵁䅁䅁权獂䅁䅁权浄权䅁权睂䅂䅁允䅁䅁䅅䅁佁䅁䅷䅁睁䍁䄴兏祁䑁䅕䅁䵁䅉䅅䅁䕁䅁䅁睁䵁䅁䅁权㝃允䅁权浄权䅁权瑂䅂䅁允䅁䅁䅅䅁佁䅁䅷䅁硁䍁䄴免㍁䑁䅕䅁䵁䅉䅅䅁䕁䅁䅁睁䵁䅁䅁权浃允䅁权䉁杁䅁权䙁杁䅁允䅁䅁䅅䅁䙁佁䝆偩摲敥䅂䍄䉁䅁䅁䅂䅁䅁䅍䅄䅁䅁䅯睵䅅䅁䅯朵䅯䅁䅯来䅑䅁䅅䅁䉁䅁䅁杄䵁䅁䅁免畁䑁䅉䅎㑁䅁䅁䍄䉁䅁䅁䅂䅁䅁䅍䅄䅁䅁䅯睵䅅䅁䅯朵䅯䅁䅯䅣䅑䅁䅅䅁䉁䅁䅁杄䵁䅁䅁免畁䑁䅅䅍硁䅁䅁䍄䉁䅁䅁䅂䅁䅁䅍䅄䅁䅁䅯睵䅅䅁䅯朵䅯䅁䅯全䅑䅁䅅䅁䉁䅁䅁杄䵁䅁䅁免畁䑁䅉免㍁䅁䅁䍄䉁䅁䅁䅂䅁䅁䅍䅄䅁䅁䅯克䅁䅁䅯朵䅯䅁䅯䄷䅯䅁䅅䅁䉁䅁䅁杄䵁䅁䅁䅍畁䑁䅧兎ぁ䅁䅁䍄䉁䅁䅁䅂䅁䅁䅍䅄䅁䅁䅯克䅁䅁䅯朵䅯䅁䅯䅣䅑䅁䅅䅁䉁䅁䅁杄䵁䅁䅁䅍畁䑁䅧兏ぁ䅁䅁䍄䉁䅁䅁䅂䅁䅁䅍䅄䅁䅁䅯朸䅅䅁䅯儶䅯䅁䅯䄷䅯䅁䅅䅁䉁䅁䅁兂䅁䅁䅁乑ぐ䅷杷允䅁䅁䅑䅁䑁䅁䅷䅁䭁偁䉣䅁䭁佁䭙䅁䭁佁䭷䅁䉁䅁䅁允䅁䅁䄴䅄䅁䑁䅁杌㑁䑁䅑兏䅁䅁杷允䅁䅁䅑䅁䑁䅁䅷䅁䭁偁䉣䅁䭁佁䭙䅁䭁䝁䔰䅁䉁䅁䅁允䅁䅁䄴䅄䅁䑁䅁杌㑁䑁䅉睎䅁䅁杷允䅁䅁䅑䅁䑁䅁䅷䅁䭁䭁䉣䅁䭁佁䭣䅁䭁䡁䔰䅁䉁䅁䅁允䅁䅁䅕免獩䙈歰え䵁䅉䅅䅁䕁䅁䅁睁䵁䅁䅁权㍄允䅁权浄权䅁权睂䅂䅁允䅁䅁䅅䅁佁䅁䅷䅁睁䍁䄴䅏硁䑁䅣䅁䵁䅉䅅䅁䕁䅁䅁睁䵁䅁䅁权㍄允䅁权浄权䅁权硂䅂䅁允䅁䅁䅅䅁佁䅁䅷䅁睁䍁䄴睎ㅁ䑁䅑䅁䵁䅉䅅䅁䕁䅁䅁睁䵁䅁䅁权㍄允䅁权浄权䅁权㥂䅂䅁允䅁䅁䅅䅁佁䅁䅷䅁睁䍁䄴睎㍁䑁䅍䅁䵁䅉䅅䅁䕁䅁䅁睁䵁䅁䅁权㑄允䅁权浄权䅁权硂䅂䅁允䅁䅁䅅䅁佁䅁䅷䅁硁䍁䄴睍㕁䑁䅙䅁䵁䅉䅅䅁䕁䅁䅁睁䵁䅁䅁权䵄允䅁权浄权䅁权瑂䅂䅁允䅁䅁䅅䅁佁䅁䅷䅁硁䍁䄴兎穁䑁䅉䅁䵁䅉䅅䅁䕁䅁䅁睁䵁䅁䅁权癃䅁䅁权湄权䅁权硂䅂䅁允䅁䅁䅅䅁䙁乁乎桙奂协䅊䍄䉁䅁䅁䅂䅁䅁䅍䅄䅁䅁䅯䅢䅅䅁䅯眵䅯䅁䅯兦䅑䅁䅅䅁䉁䅁䅁兂摁浗㝑〳洸䅑杷允䅁䅁䅑䅁䑁䅁䅷䅁䭁䡁䉁䅁䭁佁䭫䅁䭁䡁䕯䅁䉁䅁䅁允䅁䅁䅕䅁䅁䉁浰啕䵅䅉䅅䅁䕁䅁䅁睁䵁䅁䅁权䵄允䅁权浄权䅁权䑃䅂䅁允䅁䅁䅅䅁佁䅁䅷䅁硁䍁䄴兎㑁䑁䅕䅁䵁䅉䅅䅁䕁䅁䅁睁䵁䅁䅁权兄允䅁权湄权䅁权䑃䅂䅁允䅁䅁䅅䅁䙁乁乎桙奂創䅊䍄䉁䅁䅁䅂䅁䅁䅍䅄䅁䅁䅯䄳䅁䅁䅯朵䅯䅁䅯睧䅑䅁䅅䅁䉁䅁䅁杄䵁䅁䅁䅍畁䑁䅑免ぁ䅁䅁䍄䉁䅁䅁䅂䅁䅁䅍䅄䅁䅁䅯杳䅁䅁䅯朷䅯䅁䅯兦䅑䅁䅅䅁䉁䅁䅁兂䅁䅁䅁䉁眰兑杷允䅁䅁䅑䅁䑁䅁䅷䅁䭁䕁䉳䅁䭁佁䭙䅁䭁䝁䔰䅁䉁䅁䅁允䅁䅁䄴䅄䅁䑁䅅杌㕁䑁䅅睎䅁䅁杷允䅁䅁䅑䅁䑁䅁䅷䅁䭁䕁䉳䅁䭁佁䭙䅁䭁䡁䕁䅁䉁䅁䅁允䅁䅁䄴䅄䅁䑁䅅杌㑁䑁䅍免䅁䅁杷允䅁䅁䅑䅁䑁䅁䅷䅁䭁䕁䉳䅁䭁佁䭙䅁䭁䥁䕕䅁䉁䅁䅁允䅁䅁䄴䅄䅁䑁䅅杌㉁䑁䅁兎䅁䅁杷允䅁䅁䅑䅁䑁䅁䅷䅁䭁䕁䉳䅁䭁佁䭙䅁䭁䥁䕍䅁䉁䅁䅁允䅁䅁䄴䅄䅁䑁䅅杌祁䑁䅍免䅁䅁杷允䅁䅁䅑䅁䑁䅁䅷䅁䭁偁䉫䅁䭁佁䭙䅁䭁䝁䔰䅁䉁䅁䅁允䅁䅁䄴䅄䅁䑁䅁杌㍁䑁䅍李䅁䅁杷允䅁䅁䅑䅁䑁䅁䅷䅁䭁䡁䉅䅁䭁佁䭣䅁䭁䡁䕯䅁䉁䅁䅁允䅁䅁䅕牕敧敨剶う䵁䅉䅅䅁䕁䅁䅁睁䵁䅁䅁权㕄允䅁权浄权䅁权療䅂䅁允䅁䅁䅅䅁佁䅁䅷䅁睁䍁䄴䅏硁䑁䅧䅁䵁䅉䅅䅁䕁䅁䅁睁䵁䅁䅁权䭂䅁䅁权䕁䅁䅁权䙁䅁䅁允䅁䅁䅅䅁䙁䅁䅁䅁㑂欲䉴䍄䉁䅁䅁䅂䅁䅁䅍䅄䅁䅁䅯儫䅅䅁䅯朵䅯䅁䅯睧䅑䅁䅅䅁䉁䅁䅁杄䵁䅁䅁免畁䑁䅁李㍁䅁䅁䍄䉁䅁䅁䅂䅁䅁䅍䅄䅁䅁䅯䅵䅁䅁䅯眵䅯䅁䅯兢䅑䅁䅅䅁䉁䅁䅁兂⭄䠱灪橊牅䅑杷允䅁䅁䅑䅁䑁䅁䅷䅁䭁偁䉫䅁䭁佁䭙䅁䭁䡁䔰䅁䉁䅁䅁允䅁䅁䄴䅄䅁䑁䅁杌㑁䑁䅧䅏䅁䅁杷允䅁䅁䅑䅁䑁䅁䅷䅁䭁佁䉍䅁䭁佁䭙䅁䭁佁䭷䅁䉁䅁䅁允䅁䅁䄴䅄䅁䑁䅁杌㉁䑁䅅杍䅁䅁杷允䅁䅁䅑䅁䑁䅁䅷䅁䭁乁䈸䅁䭁佁䬴䅁䭁䝁䔰䅁䉁䅁䅁允䅁䅁䅕䅁䅁䡁㕩䕊䵅䅉䅅䅁䕁䅁䅁睁䵁䅁䅁权橄允䅁权浄权䅁权睂䅂䅁允䅁䅁䅅䅁佁䅁䅷䅁睁䍁䄴睎睁䑁䅧䅁䵁䅉䅅䅁䕁䅁䅁睁䵁䅁䅁权㙄允䅁权浄权䅁权療䅂䅁允䅁䅁䅅䅁佁䅁䄴䅁硁䑁䅕杌㑁䑁䅣䅎䅁䅁杷允䅁䅁䅑䅁䑁䅁䅷䅁䭁偁䉯䅁䭁佁䭙䅁䭁䡁䔰䅁䉁䅁䅁允䅁䅁䄴杄䅁䑁䅙䅍畁䑁䅧兎㍁䅁䅁䍄䉁䅁䅁䅂䅁䅁䅍䅄䅁䅁䅯內䅅䅁䅯朵䅯䅁䅯兣䅑䅁䅅䅁䉁䅁䅁杄䵁䅁䅁免畁䑁䅑䅎㉁䅁䅁䍄䉁䅁䅁䅂䅁䅁䅍䅄䅁䅁䅯內䅅䅁䅯朵䅯䅁䅯睧䅑䅁䅅䅁䉁䅁䅁杄䵁䅁䅁免畁䑁䅑兏祁䅁䅁䍄䉁䅁䅁䅂䅁䅁䅍䅄䅁䅁䅯眷䅅䅁䅯允䅉䅁䅯兂䅉䅁䅅䅁䉁䅁䅁兂䕃愶䵓杳浈䅑杷允䅁䅁䅑䅁䑁䅁䅷䅁䭁䭁䉣䅁䭁佁䭣䅁䭁䡁䕁䅁䉁䅁䅁允䅁䅁䅕扏䥔牤昶歈䵁䅉䅅䅁䕁䅁䅁睁䵁䅁䅁权慃允䅁权剁䅁䅁权䕁杁䅁允䅁䅁䅅䅁佁䉁䅑䅁硁䑁䅉兏硁䑁䅑李睁䑁䅁䅍䅁䅁杷允䅁䅁䅑䅁䑁䅁䅷䅁䭁䩁䅷䅁䭁佁䭙䅁䭁䡁䕯䅁䉁䅁䅁允䅁䅁䄴䅄䅁䑁䅁杌㕁䑁䅣睎䅁䅁杷允䅁䅁䅑䅁䑁䅁䅷䅁䭁䍁䅣䅁䭁佁䭣䅁䭁䝁䔸䅁䉁䅁䅁允䅁䅁䅕歯㉗⼸唱う䵁䅉䅅䅁䕁䅁䅁睁䵁䅁䅁权捃䅁䅁权浄权䅁权硂䅂䅁允䅁䅁䅅䅁佁䅁䅷䅁硁䍁䄴免㑁䑁䅕䅁䵁䅉䅅䅁䕁䅁䅁睁䵁䅁䅁权捃䅁䅁权浄权䅁权䙃䅂䅁允䅁䅁䅅䅁佁䅁䅷䅁硁䍁䄴杍祁䑁䅍䅁䵁䅉䅅䅁䕁䅁䅁睁䵁䅁䅁权㝄允䅁权畄权䅁权䑃䅂䅁允䅁䅁䅅䅁䙁䅁䅁䅁䅃䉄䉚䍄䉁䅁䅁䅂䅁䅁䅍䅄䅁䅁䅯䅮䅁䅁䅯朵䅯䅁䅯睧䅑䅁䅅䅁䉁䅁䅁杄䵁䅁䅁免畁䑁䅅李㕁䅁䅁䍄䉁䅁䅁䅂䅁䅁䅍䅄䅁䅁䅯䅮䅁䅁䅯朵䅯䅁䅯兦䅑䅁䅅䅁䉁䅁䅁杄䵁䅁䅁免畁䑁䅅李ㅁ䅁䅁䍄䉁䅁䅁䅂䅁䅁䅍䅄䅁䅁䅯杋䅅䅁䅯朵䅯䅁䅯䅣䅑䅁䅅䅁䉁䅁䅁杄䭁䅁䅁杍畁䑁䅣䅎䅁䅁杷允䅁䅁䅑䅁䑁䅁䅷䅁䭁䍁䉯䅁䭁佁䭙䅁䭁䡁䕅䅁䉁䅁䅁允䅁䅁䄴䅄䅁䑁䅍杌硁䑁䅙李䅁䅁杷允䅁䅁䅑䅁䑁䅁䅷䅁䭁䍁䉯䅁䭁佁䭙䅁䭁䥁䕍䅁䉁䅁䅁允䅁䅁䄴䅄䅁䑁䅉杌ㅁ䑁䅣李䅁䅁杷允䅁䅁䅑䅁䑁䅁䅷䅁䭁䙁䅯䅁䭁佁䭣䅁䭁䥁䕕䅁䉁䅁䅁允䅁䅁䅕佡畦㝓㍶樹䴸䅉䅅䅁䕁䅁䅁睁䵁䅁䅁权汄允䅁权灄权䅁权䑃䅂䅁允䅁䅁䅅䅁䙁䅁䅁䅁杁䅉䉂䍄䉁䅁䅁䅂䅁䅁䅍䅄䅁䅁䅯兣䅁䅁䅯朷䅯䅁䅯来䅑䅁䅅䅁䉁䅁䅁兂䅁䅁䅁䵪㉳兑杷允䅁䅁䅑䅁䑁䅁䅷䅁䭁䍁䉯䅁䭁佁䭙䅁䭁䡁䔰䅁䉁䅁䅁允䅁䅁䄴䅄䅁䑁䅉杌穁䑁䅙䅏䅁䅁杷允䅁䅁䅑䅁䑁䅁䅷䅁䭁䉁䄰䅁䭁佁䬴䅁䭁䥁䕕䅁䉁䅁䅁允䅁䅁䅕䅁䅁乁楄歓䵅䅉䅅䅁䕁䅁䅁睁䵁䅁䅁权偄允䅁权浄权䅁权瑂䅂䅁允䅁䅁䅅䅁佁䅁䅷䅁睁䍁䄴䅎睁䑁䅉䅁䵁䅉䅅䅁䕁䅁䅁睁䵁䅁䅁权偄允䅁权浄权䅁权睂䅂䅁允䅁䅁䅅䅁佁䅁䅷䅁睁䍁䄴睍㕁䑁䅙䅁䵁䅉䅅䅁䕁䅁䅁睁䵁䅁䅁权偄允䅁权浄权䅁权硂䅂䅁允䅁䅁䅅䅁佁䅁䅷䅁睁䍁䄴䅎睁䑁䅍䅁䵁䅉䅅䅁䕁䅁䅁睁䵁䅁䅁权剂䅁䅁权畄权䅁权療䅂䅁允䅁䅁䅅䅁䙁䅁䅁䅁䕄卪䉂䍄䉁䅁䅁䅂䅁䅁䅍䅄䅁䅁䅯杪䅅䅁䅯朵䅯䅁䅯䅣䅑䅁䅅䅁䉁䅁䅁杄䵁䅁䅁杍畁䑁䅅兏硁䅁䅁䍄䉁䅁䅁䅂䅁䅁䅍䅄䅁䅁䅯杪䅅䅁䅯朵䅯䅁䅯兣䅑䅁䅅䅁䉁䅁䅁杄䭁䅁䅁杍畁䑁䅧䅏䅁䅁杷允䅁䅁䅑䅁䑁䅁䅷䅁䭁䍁䅙䅁䭁䅁䅑䅁䭁䅁䅕䅁䉁䅁䅁允䅁䅁䅕䅁䅁䝁协啡䵅䅉䅅䅁䕁䅁䅁睁䵁䅁䅁权楄䅁䅁权浄权䅁权㙂䅂䅁允䅁䅁䅅䅁佁䅁䅷䅁睁䍁䄴李ㅁ䑁䅍䅁䵁䅉䅅䅁䕁䅁䅁睁䵁䅁䅁权橄䅁䅁权浄权䅁权㙂䅂䅁允䅁䅁䅅䅁佁䅁䅷䅁睁䍁䄴睎ㅁ䑁䅙䅁䵁䅉䅅䅁䕁䅁䅁睁䵁䅁䅁权㉂䅁䅁权畄权䅁权㥂䅂䅁允䅁䅁䅅䅁䙁䅁䅁䅁杁剔䉖䍄䉁䅁䅁䅂䅁䅁䅍䅄䅁䅁䅯朴䅁䅁䅯朵䅯䅁䅯睧䅑䅁䅅䅁䉁䅁䅁杄䵁䅁䅁䅍畁䑁䅙睍祁䅁䅁䍄䉁䅁䅁䅂䅁䅁䅍䅄䅁䅁䅯眴䅁䅁䅯朵䅯䅁䅯睧䅑䅁䅅䅁䉁䅁䅁杄䵁䅁䅁䅍畁䑁䅧免ㅁ䅁䅁䍄䉁䅁䅁䅂䅁䅁䅍䅄䅁䅁䅯朴䅁䅁䅯朵䅯䅁䅯兦䅑䅁䅅䅁䉁䅁䅁杄䵁䅁䅁䅍畁䑁䅙杍㍁䅁䅁䍄䉁䅁䅁䅂䅁䅁䅍䅄䅁䅁䅯眴䅁䅁䅯朵䅯䅁䅯兦䅑䅁䅅䅁䉁䅁䅁杄䵁䅁䅁䅍畁䑁䅧睍㑁䅁䅁䍄䉁䅁䅁䅂䅁䅁䅍䅄䅁䅁䅯兩䅅䅁䅯䅂䅁䅁䅯䅂䅉䅁䅅䅁䉁䅁䅁兂䅁䅁䅃穆㑊兑杷允䅁䅁䅑䅁䑁䅁䅷䅁䭁䥁䉣䅁䭁佁䭣䅁䭁䥁䕕䅁䉁䅁䅁允䅁䅁䅕䑔䩥坑汄歆䵁䅉䅅䅁䕁䅁䅁睁䵁䅁䅁权捄允䅁权浄权䅁权獄权䅁允䅁䅁䅅䅁佁䅁䅯䅁睁䍁䄴睎㑁䅁䅁䍄䉁䅁䅁䅂䅁䅁䅍䅄䅁䅁䅯䄳䅅䅁䅯朵䅯䅁䅯来䅑䅁䅅䅁䉁䅁䅁杄䵁䅁䅁䅍畁䑁䅧䅍穁䅁䅁䍄䉁䅁䅁䅂䅁䅁䅍䅄䅁䅁䅯䄳䅅䅁䅯朵䅯䅁䅯兣䅑䅁䅅䅁䉁䅁䅁杄䵁䅁䅁䅍畁䑁䅧睍祁䅁䅁䍄䉁䅁䅁䅂䅁䅁䅍䅄䅁䅁䅯䄳䅅䅁䅯朵䅯䅁䅯兦䅑䅁䅅䅁䉁䅁䅁杄䵁䅁䅁䅍畁䑁䅧杍祁䅁䅁䍄䉁䅁䅁䅂䅁䅁䅍䅄䅁䅁䅯杯䅁䅁䅯眵䅯䅁䅯来䅑䅁䅅䅁䉁䅁䅁兂䡄穓䩥卑桁䅑杷允䅁䅁䅑䅁䑁䅁䅷䅁䭁偁䉷䅁䭁佁䭙䅁䭁䝁䔰䅁䉁䅁䅁允䅁䅁䄴䅄䅁䑁䅁杌㍁䑁䅙睍䅁䅁杷允䅁䅁䅑䅁䑁䅁䅷䅁䭁偁䉷䅁䭁佁䭙䅁䭁䡁䕅䅁䉁䅁䅁允䅁䅁䄴䅃䅁䑁䅁杌㕁䅁䅁䍄䉁䅁䅁䅂䅁䅁䅍䅄䅁䅁䅯䄯䅅䅁䅯朵䅯䅁䅯全䅑䅁䅅䅁䉁䅁䅁杄䵁䅁䅁䅍畁䑁䅧䅎ぁ䅁䅁䍄䉁䅁䅁䅂䅁䅁䅍䅄䅁䅁䅯杫䅅䅁䅯儶䅯䅁䅯兦䅑䅁䅅䅁䉁䅁䅁兂䅁䅁䅁䡣䨸兑杷允䅁䅁䅑䅁䑁䅁䅷䅁䭁䕁䅅䅁䭁䉁䅅䅁䭁䅁䍑䅁䉁䅁䅁允䅁䅁䄴䅆䅁䑁䅣免睁䑁䅍䅍睁䑁䅁䅍睁䅁䅁䍄䉁䅁䅁䅂䅁䅁䅍䅄䅁䅁䅯杩䅅䅁䅯朵䅯䅁䅯䅣䅑䅁䅅䅁䉁䅁䅁杄䵁䅁䅁免畁䑁䅫睍㉁䅁䅁䍄䉁䅁䅁䅂䅁䅁䅍䅄䅁䅁䅯杩䅅䅁䅯朵䅯䅁䅯睧䅑䅁䅅䅁䉁䅁䅁杄䵁䅁䅁杍畁䑁䅁睎㍁䅁䅁䍄䉁䅁䅁䅂䅁䅁䅍䅄䅁䅁䅯睢䅁䅁䅯眵䅯䅁䅯全䅑䅁䅅䅁䉁䅁䅁兂坂㍷䕔摦䵉䅑杷允䅁䅁䅑䅁䑁䅁䅷䅁䭁䍁䅯䅁䭁佁䭙䅁䭁佁䭷䅁䉁䅁䅁允䅁䅁䄴䅄䅁䑁䅁杌ㅁ䑁䅁杍䅁䅁杷允䅁䅁䅑䅁䑁䅁䅷䅁䭁䍁䅯䅁䭁佁䭙䅁䭁䝁䔰䅁䉁䅁䅁允䅁䅁䄴䅄䅁䑁䅁杌㉁䑁䅁免䅁䅁杷允䅁䅁䅑䅁䑁䅁䅷䅁䭁䙁䅉䅁䭁佁䭫䅁䭁䥁䕍䅁䉁䅁䅁允䅁䅁䅕䅁䅁䵁䕂啇䵅䅉䅅䅁䕁䅁䅁睁䵁䅁䅁权呂䅁䅁权灄权䅁权䑃䅂䅁允䅁䅁䅅䅁䙁䅁䅁䅁䅂桎䉆䍄䉁䅁䅁䅂䅁䅁䅍䅄䅁䅁䅯杋䅁䅁䅯朵䅯䅁䅯来䅑䅁䅅䅁䉁䅁䅁杄䭁䅁䅁䅍畁䑁䅣䅎䅁䅁杷允䅁䅁䅑䅁䑁䅁䅷䅁䭁䍁䄰䅁䭁佁䭙䅁䭁佁䭷䅁䉁䅁䅁允䅁䅁䅯睒䅁䅁杷允䅁䅁䅑䅁䑁䅁䅷䅁䭁䍁䄰䅁䭁佁䭙䅁䭁䡁䕯䅁䉁䅁䅁允䅁䅁䅯睒䅁䅁杷允䅁䅁䅑䅁䑁䅁䅷䅁䭁䝁䅳䅁䭁佁䭣䅁䭁䥁䕕䅁䉁䅁䅁允䅁䅁䅕䉵䘶ㄶ㑇啈䵁䅉䅅䅁䕁䅁䅁睁䵁䅁䅁权扄䅁䅁权畄权䅁权睂䅂䅁允䅁䅁䅅䅁䙁䅁䅁䅁奁呁䉒䍄䉁䅁䅁䅂䅁䅁䅍䅄䅁䅁䅯兌䅁䅁䅯朵䅯䅁䅯䅣䅑䅁䅅䅁䉁䅁䅁权䡂䅁䅁䍄䉁䅁䅁䅂䅁䅁䅍䅄䅁䅁䅯睕䅁䅁䅯眵䅯䅁䅯全䅑䅁䅅䅁䉁䅁䅁兂坃㑑獴⼵坳䅑杷允䅁䅁䅑䅁䑁䅁䅷䅁䭁䍁䄰䅁䭁佁䭙䅁䭁䥁䕍䅁䉁䅁䅁允䅁䅁䅯睒䅁䅁杷允䅁䅁䅑䅁䑁䅁䅷䅁䭁䥁䈸䅁䭁佁䭙䅁䭁䡁䕯䅁䉁䅁䅁允䅁䅁䄴䅄䅁䑁䅉杌ぁ䑁䅫睎䅁䅁杷允䅁䅁䅑䅁䑁䅁䅷䅁䭁䥁䈸䅁䭁佁䭙䅁䭁䥁䕕䅁䉁䅁䅁允䅁䅁䄴䅄䅁䑁䅉杌祁䑁䅅睎䅁䅁杷允䅁䅁䅑䅁䑁䅁䅷䅁䭁䱁䄴䅁䭁佁䬴䅁䭁䥁䕕䅁䉁䅁䅁允䅁䅁䅕䅁䅁䍁㑪し䵅䅉䅅䅁䕁䅁䅁睁䵁䅁䅁权浂允䅁权畄权䅁权睂䅂䅁允䅁䅁䅅䅁䙁䅁䅁䅁允䘸䈱䍄䉁䅁䅁䅂䅁䅁䅍䅄䅁䅁䅯睸䅅䅁䅯眵䅯䅁䅯䄷䅯䅁䅅䅁䉁䅁䅁兂扁㥌欰杂剅䅑杷允䅁䅁䅑䅁䑁䅁䅷䅁䭁䙁䈴䅁䭁佁䭙䅁䭁佁䭷䅁䉁䅁䅁允䅁䅁䄴䅄䅁䑁䅉杌㍁䑁䅙睎䅁䅁杷允䅁䅁䅑䅁䑁䅁䅷䅁䭁䙁䈴䅁䭁佁䭙䅁䭁䡁䔰䅁䉁䅁䅁允䅁䅁䄴䅄䅁䑁䅍杌㉁䑁䅉杍䅁䅁杷允䅁䅁䅑䅁䑁䅁䅷䅁䭁䭁䉧䅁䭁佁䭙䅁䭁䝁䔸䅁䉁䅁䅁允䅁䅁䄴䅄䅁䑁䅅杌祁䑁䅫睎䅁䅁杷允䅁䅁䅑䅁䑁䅁䅷䅁䭁䑁䈰䅁䭁佁䭫䅁䭁䡁䕯䅁䉁䅁䅁允䅁䅁䅕䅁䅁佁楑㡇䵅䅉䅅䅁䕁䅁䅁睁䵁䅁䅁权潃允䅁权浄权䅁权硂䅂䅁允䅁䅁䅅䅁佁䅁䅷䅁硁䍁䄴免㕁䑁䅣䅁䵁䅉䅅䅁䕁䅁䅁睁䵁䅁䅁权湄䅁䅁权畄权䅁权瑂䅂䅁允䅁䅁䅅䅁䙁䅁䅁䅁权杰䉰䍄䉁䅁䅁䅂䅁䅁䅍䅄䅁䅁䅯其䅅䅁䅯眵䅯䅁䅯兣䅑䅁䅅䅁䉁䅁䅁兂乄䵺䵺䵺睺睐杷允䅁䅁䅑䅁䑁䅁䅷䅁䭁䩁䄰䅁䭁佁䭙䅁䭁佁䭷䅁䉁䅁䅁允䅁䅁䄴权䅁䑁䅉杌睁䑁䅑䅁䵁䅉䅅䅁䕁䅁䅁睁䵁䅁䅁权摃䅁䅁权浄权䅁权睂䅂䅁允䅁䅁䅅䅁佁䅁䅷䅁祁䍁䄴杍穁䑁䅙䅁䵁䅉䅅䅁䕁䅁䅁睁䵁䅁䅁权摃䅁䅁权浄权䅁权䑃䅂䅁允䅁䅁䅅䅁佁䅁䅷䅁硁䍁䄴睍ぁ䑁䅫䅁䵁䅉䅅䅁䕁䅁䅁睁䵁䅁䅁权汁䅁䅁权䕁䅁䅁权䙁䅁䅁允䅁䅁䅅䅁䙁䅁䅁䅁敁浹䉸䍄䉁䅁䅁䅂䅁䅁䅍䅄䅁䅁䅯兮䅁䅁䅯朵䅯䅁䅯兦䅑䅁䅅䅁䉁䅁䅁杄䵁䅁䅁免畁䑁䅉䅎ぁ䅁䅁䍄䉁䅁䅁䅂䅁䅁䅍䅄䅁䅁䅯儯䅅䅁䅯朵䅯䅁䅯兢䅑䅁䅅䅁䉁䅁䅁杄䵁䅁䅁免畁䑁䅫䅍硁䅁䅁䍄䉁䅁䅁䅂䅁䅁䅍䅄䅁䅁䅯睖䅁䅁䅯眵䅯䅁䅯睢䅑䅁䅅䅁䉁䅁䅁兂桁䡳潊敫娰䅑杷允䅁䅁䅑䅁䑁䅁䅷䅁䭁䅁䄸䅁䭁佁䬴䅁䭁䡁䕁䅁䉁䅁䅁允䅁䅁䅕䅁䅁䙁䩁が䵅䅉䅅䅁䕁䅁䅁睁䵁䅁䅁权㥄允䅁权浄权䅁权睂䅂䅁允䅁䅁䅅䅁佁䅁䅷䅁祁䍁䄴䅍睁䑁䅑䅁䵁䅉䅅䅁䕁䅁䅁睁䵁䅁䅁权睁䅁䅁权湄权䅁权硂䅂䅁允䅁䅁䅅䅁䙁䵁杕䡳潊卅䅰䍄䉁䅁䅁䅂䅁䅁䅍䅄䅁䅁䅯䅺䅁䅁䅯儶䅯䅁䅯䅣䅑䅁䅅䅁䉁䅁䅁兂䅁䅁䅁䑳歳具杷允䅁䅁䅑䅁䑁䅁䅷䅁䭁偁䈰䅁䭁佁䭙䅁䭁䡁䕅䅁䉁䅁䅁允䅁䅁䄴䅄䅁䑁䅅杌㕁䑁䅙李䅁䅁杷允䅁䅁䅑䅁䑁䅁䅷䅁䭁偁䉳䅁䭁佁䭙䅁䭁䡁䕯䅁䉁䅁䅁允䅁䅁䄴䅄䅁䑁䅅杌祁䑁䅫睎䅁䅁杷允䅁䅁䅑䅁䑁䅁䅷䅁䭁䵁䉳䅁䭁佁䭙䅁䭁䝁䔸䅁䉁䅁䅁允䅁䅁䄴䅄䅁䑁䅅杌㕁䑁䅕李䅁䅁杷允䅁䅁䅑䅁䑁䅁䅷䅁䭁䵁䉳䅁䭁佁䭙䅁䭁䡁䕯䅁䉁䅁䅁允䅁䅁䄴䅄䅁䑁䅅杌㑁䑁䅕杍䅁䅁杷允䅁䅁䅑䅁䑁䅁䅷䅁䭁䵁䉳䅁䭁佁䭙䅁䭁䥁䕍䅁䉁䅁䅁允䅁䅁䄴䅄䅁䑁䅅杌㉁䑁䅍睎䅁䅁杷允䅁䅁䅑䅁䑁䅁䅷䅁䭁䡁䅙䅁䭁佁䭙䅁䭁佁䭷䅁䉁䅁䅁允䅁䅁䄴䅄䅁䑁䅅杌ぁ䑁䅁睍䅁䅁杷允䅁䅁䅑䅁䑁䅁䅷䅁䭁䉁䉣䅁䭁佁䭣䅁䭁䥁䕕䅁䉁䅁䅁允䅁䅁䅕䑚晶㑔報か䵁䅉䅅䅁䕁䅁䅁睁䵁䅁䅁权剃允䅁权畄权䅁权獄权䅁允䅁䅁䅅䅁䙁䅁䅁䅁浃卷䈹䍄䉁䅁䅁䅂䅁䅁䅍䅄䅁䅁䅯儳䅅䅁䅯眵䅯䅁䅯兢䅑䅁䅅䅁䉁䅁䅁兂卂䉵䘶砶楅䅑杷允䅁䅁䅑䅁䑁䅁䅷䅁䭁䑁䅍䅁䭁佁䭣䅁䭁佁䭷䅁䉁䅁䅁允䅁䅁䅕䥣漶瑷奪歄䵁䅉䅅䅁䕁䅁䅁睁䵁䅁䅁权㉂䅁䅁权浄权䅁权㙂䅂䅁允䅁䅁䅅䅁佁䅁䅷䅁硁䍁䄴䅎穁䑁䅫䅁䵁䅉䅅䅁䕁䅁䅁睁䵁䅁䅁权⭄允䅁权浄权䅁权㙂䅂䅁允䅁䅁䅅䅁佁䅁䅷䅁硁䍁䄴杍㑁䑁䅍䅁䵁䅉䅅䅁䕁䅁䅁睁䵁䅁䅁权煄䅁䅁权䉁杁䅁权䙁杁䅁允䅁䅁䅅䅁䙁䡁㐶業䩴獰䄱䍄䉁䅁䅁䅂䅁䅁䅍䅄䅁䅁䅯杕䅁䅁䅯朷䅯䅁䅯兦䅑䅁䅅䅁䉁䅁䅁兂䅁䅁䅁䍉捍兑杷允䅁䅁䅑䅁䑁䅁䅷䅁䭁䡁䉫䅁䭁䉁䅅䅁䭁䅁䍑䅁䉁䅁䅁允䅁䅁䄴䅆䅁䑁䅉免ㅁ䑁䅙䅍睁䑁䅁䅍睁䅁䅁䍄䉁䅁䅁䅂䅁䅁䅍䅄䅁䅁䅯术䅅䅁䅯朵䅯䅁䅯兦䅑䅁䅅䅁䉁䅁䅁杄䵁䅁䅁䅍畁䑁䅧睎㍁䅁䅁䍄䉁䅁䅁䅂䅁䅁䅍䅄䅁䅁䅯兮䅅䅁䅯儶䅯䅁䅯兦䅑䅁䅅䅁䉁䅁䅁兂䅁䅁䅁䙷䡁兑杷允䅁䅁䅑䅁䑁䅁䅷䅁䭁䝁䉙䅁䭁䅁䅯䅁䭁䅁䅕䅁䉁䅁䅁允䅁䅁䅕䬯确欰椱啃䵁䅉䅅䅁䕁䅁䅁睁䵁䅁䅁权㍃允䅁权浄权䅁权療䅂䅁允䅁䅁䅅䅁佁䅁䅷䅁穁䍁䄴李㕁䑁䅅䅁䵁䅉䅅䅁䕁䅁䅁睁䵁䅁䅁权楁允䅁权剁䅁䅁权䙁䅁䅁允䅁䅁䅅䅁佁䉁䅑䅁㑁䑁䅕兏睁䑁䅁䅍睁䑁䅁䅍䅁䅁杷允䅁䅁䅑䅁䑁䅁䅷䅁䭁䱁䉣䅁䭁佁䭙䅁䭁䥁䕕䅁䉁䅁䅁允䅁䅁䄴䅄䅁䑁䅍杌㑁䑁䅙兏䅁䅁杷允䅁䅁䅑䅁䑁䅁䅷䅁䭁乁䉍䅁䭁佁䭣䅁䭁䡁䕅䅁䉁䅁䅁允䅁䅁䅕敨剴䉵䘴䕊䵁䅉䅅䅁䕁䅁䅁睁䵁䅁䅁权呁䅁䅁权湄权䅁权瑂䅂䅁允䅁䅁䅅䅁䙁佁㝦晱午剔䅰䍄䉁䅁䅁䅂䅁䅁䅍䅄䅁䅁䅯睅䅁䅁䅯眵䅯䅁䅯来䅑䅁䅅䅁䉁䅁䅁兂㑃潈牘払䕧䅑杷允䅁䅁䅑䅁䑁䅁䅷䅁䭁䉁䅧䅁䭁佁䭣䅁䭁佁䭷䅁䉁䅁䅁允䅁䅁䅕㘱睎児塯䕌䵁䅉䅅䅁䕁䅁䅁睁䵁䅁䅁权䡄允䅁权畄权䅁权㙂䅂䅁允䅁䅁䅅䅁䙁䅁䅁䅁杄桢䈹䍄䉁䅁䅁䅂䅁䅁䅍䅄䅁䅁䅯睄䅁䅁䅯朷䅯䅁䅯全䅑䅁䅅䅁䉁䅁䅁兂䅁䅁䅁䥡㤴兑杷允䅁䅁䅑䅁䑁䅁䅷䅁䭁䵁䈸䅁䭁䅁䍅䅁䭁䅁䍉䅁䉁䅁䅁允䅁䅁䅕䭤牴䍣倳唰䵁䅉䅅䅁䕁䅁䅁睁䵁䅁䅁权奁䅁䅁权湄权䅁权療䅂䅁允䅁䅁䅅䅁䙁䝁光䑗ね䍓䅬䍄䉁䅁䅁䅂䅁䅁䅍䅄䅁䅁䅯䅇䅁䅁䅯眵䅯䅁䅯全䅑䅁䅅䅁䉁䅁䅁兂灄橊䥅䉲獷䅑杷允䅁䅁䅑䅁䑁䅁䅷䅁䭁䅁䅣䅁䭁佁䭣䅁䭁䡁䕅䅁䉁䅁䅁允䅁䅁䅕䉯癯匳䝓啈䵁䅉䅅䅁䕁䅁䅁睁䵁䅁䅁权乁䅁䅁权湄权䅁权獄权䅁允䅁䅁䅅䅁䙁䍁睇浣剩刷䄱䍄䉁䅁䅁䅂䅁䅁䅍䅄䅁䅁䅯睂䅁䅁䅯眵䅯䅁䅯睧䅑䅁䅅䅁䉁䅁䅁兂奃桢䑋䵷坯䅑杷允䅁䅁䅑䅁䑁䅁䅷䅁䭁䅁䄰䅁䭁佁䭣䅁䭁䡁䕯䅁䉁䅁䅁允䅁䅁䅕杖琴灳瘰啉䵁䅉䅅䅁䕁䅁䅁睁䵁䅁䅁权敁䅁䅁权灄权䅁权獄权䅁允䅁䅁䅅䅁䙁䅁䅁䅁睃祏䉒䍄䉁䅁䅁䅂䅁䅁䅍䅄䅁䅁䅯兄䅁䅁䅯眵䅯䅁䅯兦䅑䅁䅅䅁䉁䅁䅁兂㍂灶愸㥌愰䅑杷允䅁䅁䅑䅁䑁䅁䅷䅁䭁䙁䅙䅁䭁佁䭣䅁䭁䥁䕕䅁䉁䅁䅁允䅁䅁䅕扌摋㘷䝣歋䵁䅉䅅䅁䕁䅁䅁睁䵁䅁䅁权坂䅁䅁权湄权䅁权䑃䅂䅁允䅁䅁䅅䅁䙁䥁噇㑑獴祰䅴䍄䉁䅁䅁䅂䅁䅁䅍䅄䅁䅁䅯睗䅁䅁䅯眵䅯䅁䅯䅣䅑䅁䅅䅁䉁䅁䅁兂䭁㘱睎啐睯䅑杷允䅁䅁䅑䅁䑁䅁䅷䅁䭁䝁䅉䅁䭁佁䭣䅁䭁佁䭷䅁䉁䅁䅁允䅁䅁䅕䑔䩥坑汄歂䵁䅉䅅䅁䕁䅁䅁睁䵁䅁䅁权橂䅁䅁权湄权䅁权睂䅂䅁允䅁䅁䅅䅁䙁䥁坣挲㌷⽕⼰䍄䉁䅁䅁䅂䅁䅁䅍䅄䅁䅁䅯眸䅅䅁䅯䅂䅁䅁䅯䅂䅉䅁䅅䅁䉁䅁䅁兂䅁䅁䅁湁权兑杷允䅁䅁䅑䅁䑁䅁䅷䅁䭁䝁䅉䅁䭁佁䭣䅁䭁䡁䕅䅁䉁䅁䅁允䅁䅁䅕琯㑒匶硙䐹䴸䅉䅅䅁䕁䅁䅁睁䵁䅁䅁权橂䅁䅁权湄权䅁权硂䅂䅁允䅁䅁䅅䅁䙁䙁㕧䵴㉨癶⽳䍄䉁䅁䅁䅂䅁䅁䅍䅄䅁䅁䅯杙䅁䅁䅯眵䅯䅁䅯全䅑䅁䅅䅁䉁䅁䅁兂㝁〳丫㉬焷睐杷允䅁䅁䅑䅁䑁䅁䅷䅁䭁䝁䅍䅁䭁佁䭣䅁䭁䥁䕕䅁䉁䅁䅁允䅁䅁䅕兇坒楄礲稹䴸䅉䅅䅁䕁䅁䅁睁䵁䅁䅁权灂䅁䅁权湄权䅁权瑂䅂䅁允䅁䅁䅅䅁䙁䉁愷乗扇剶䅨䍄䉁䅁䅁䅂䅁䅁䅍䅄䅁䅁䅯兡䅁䅁䅯眵䅯䅁䅯来䅑䅁䅅䅁䉁䅁䅁兂桂桒煭敔圴䅑杷允䅁䅁䅑䅁䑁䅁䅷䅁䭁䝁䅫䅁䭁佁䭣䅁䭁䡁䕅䅁䉁䅁䅁允䅁䅁䅕扶橎䕯⭑稶䴸䅉䅅䅁䕁䅁䅁睁䵁䅁䅁权灂䅁䅁权湄权䅁权䑃䅂䅁允䅁䅁䅅䅁䙁䍁婌㑔ㅐ硲䅎䍄䉁䅁䅁䅂䅁䅁䅍䅄䅁䅁䅯睁䅁䅁䅯眵䅯䅁䅯䄷䅯䅁䅅䅁䉁䅁䅁权䡂䅁䅁䍄䉁䅁䅁䅂䅁䅁䅍䅄䅁䅁䅯杭䅁䅁䅯䅂䅁䅁䅯䅂䅉䅁䅅䅁䉁䅁䅁兂䅁䅁䅁楷坸兑杷允䅁䅁䅑䅁䑁䅁䅷䅁䭁䱁䅫䅁䭁佁䭣䅁䭁䡁䕯䅁䉁䅁䅁允䅁䅁䅕歵䵫楁䡵啃䵁䅉䅅䅁䕁䅁䅁睁䵁䅁䅁权䑃允䅁权䉁杁䅁权䙁杁䅁允䅁䅁䅅䅁䙁偁䙮扮硬⭦䅤䍄䉁䅁䅁䅂䅁䅁䅍䅄䅁䅁䅯睁䅁䅁䅯眵䅯䅁䅯睢䅑䅁䅅䅁䉁䅁䅁兂剄瑉㕶浦杯䅑杷允䅁䅁䅑䅁䑁䅁䅷䅁䭁䅁䅍䅁䭁佁䭣䅁䭁䥁䕍䅁䉁䅁䅁允䅁䅁䅕扏䥔牤昴䕊䵁䅉䅅䅁䕁䅁䅁睁䵁䅁䅁权ㅂ䅁䅁权湄权䅁权療䅂䅁允䅁䅁䅅䅁䙁䡁啳歲桦桥䅖䍄䉁䅁䅁䅂䅁䅁䅍䅄䅁䅁䅯兤䅁䅁䅯眵䅯䅁䅯兣䅑䅁䅅䅁䉁䅁䅁兂兂婪畤潅呍䅑杷允䅁䅁䅑䅁䑁䅁䅷䅁䭁䡁䅕䅁䭁佁䭣䅁䭁䥁䕕䅁䉁䅁䅁允䅁䅁䅯睒䅁䅁杷允䅁䅁䅑䅁䑁䅁䅷䅁䭁䉁䉑䅁䭁䅁䅑䅁䭁䅁䅕䅁䉁䅁䅁允䅁䅁䅕䅁䅁䥁䍲歙䵅䅉䅅䅁䕁䅁䅁睁䵁䅁䅁权牁䅁䅁权湄权䅁权療䅂䅁允䅁䅁䅅䅁䙁䭁扡䍸睃楣䄹䍄䉁䅁䅁䅂䅁䅁䅍䅄䅁䅁䅯睋䅁䅁䅯眵䅯䅁䅯兣䅑䅁䅅䅁䉁䅁䅁兂晄㑔堲灢塉䅷杷允䅁䅁䅑䅁䑁䅁䅷䅁䭁䝁䅑䅁䭁佁䭣䅁䭁䝁䔸䅁䉁䅁䅁允䅁䅁䅕䵴㉨灶愸い䵁䅉䅅䅁䕁䅁䅁睁䵁䅁䅁权呂允䅁权䭁䅁䅁权䕁杁䅁允䅁䅁䅅䅁䙁䝁剩堷⽷兎䅆䍄䉁䅁䅁䅂䅁䅁䅍䅄䅁䅁䅯䅚䅁䅁䅯眵䅯䅁䅯全䅑䅁䅅䅁䉁䅁䅁兂瑁灳瘳ば啙䅑杷允䅁䅁䅑䅁䑁䅁䅷䅁䭁䙁䉅䅁䭁佁䬴䅁䭁䥁䕕䅁䉁䅁䅁允䅁䅁䅕䅁䅁偁晶く䵅䅉䅅䅁䕁䅁䅁睁䵁䅁䅁权浄允䅁权湄权䅁权療䅂䅁允䅁䅁䅅䅁䙁佁琱睙捩癒⽑䍄䉁䅁䅁䅂䅁䅁䅍䅄䅁䅁䅯䅃䅁䅁䅯眵䅯䅁䅯睢䅑䅁䅅䅁䉁䅁䅁兂呄坔光䑗偫䅷杷允䅁䅁䅑䅁䑁䅁䅷䅁䭁䑁䅙䅁䭁佁䭣䅁䭁䡁䔰䅁䉁䅁䅁允䅁䅁䅕匶硙䭃捷歅䵁䅉䅅䅁䕁䅁䅁睁䵁䅁䅁权䥁䅁䅁权湄权䅁权硂䅂䅁允䅁䅁䅅䅁䙁䝁渳㘫确椰䅦䍄䉁䅁䅁䅂䅁䅁䅍䅄䅁䅁䅯䅃䅁䅁䅯眵䅯䅁䅯睧䅑䅁䅅䅁䉁䅁䅁兂䵁楁䡵汆啫䅑杷允䅁䅁䅑䅁䑁䅁䅷䅁䭁䅁䅙䅁䭁佁䭣䅁䭁䡁䕁䅁䉁䅁䅁允䅁䅁䅕爷び睁坘歁䵁䅉䅅䅁䕁䅁䅁睁䵁䅁䅁权䝁䅁䅁权湄权䅁权硂䅂䅁允䅁䅁䅅䅁䙁䱁佐稳䑡摳⼲䍄䉁䅁䅁䅂䅁䅁䅍䅄䅁䅁䅯睖䅁䅁䅯眵䅯䅁䅯兣䅑䅁䅅䅁䉁䅁䅁兂䝁婧䑖⭩摷䅑杷允䅁䅁䅑䅁䑁䅁䅷䅁䭁䙁䅣䅁䭁佁䭣䅁䭁䥁䕍䅁䉁䅁䅁允䅁䅁䅕兊䉡啬䱏䕈䵁䅉䅅䅁䕁䅁䅁睁䵁䅁䅁权䭂䅁䅁权湄权䅁权睂䅂䅁允䅁䅁䅅䅁䙁䝁㡱䩤奍䍂䅒䍄䉁䅁䅁䅂䅁䅁䅍䅄䅁䅁䅯杓䅁䅁䅯眵䅯䅁䅯睧䅑䅁䅅䅁䉁䅁䅁兂十㡧䭄啯浕䅑杷允䅁䅁䅑䅁䑁䅁䅷䅁䭁䑁䅅䅁䭁佁䭣䅁䭁䡁䕅䅁䉁䅁䅁允䅁䅁䅕䭃捷浗㝑䵅䵁䅉䅅䅁䕁䅁䅁睁䵁䅁䅁权祁䅁䅁权湄权䅁权䙃䅂䅁允䅁䅁䅅䅁䙁䑁䬰㘱睎卶䅰䍄䉁䅁䅁䅂䅁䅁䅍䅄䅁䅁䅯睗䅅䅁䅯儶䅯䅁䅯睢䅑䅁䅅䅁䉁䅁䅁兂䅁䅁䅁䅥睫兑杷允䅁䅁䅑䅁䑁䅁䅷䅁䭁䑁䅅䅁䭁佁䭣䅁䭁䥁䕍䅁䉁䅁䅁允䅁䅁䅕敫㠱穐敖啂䵁䅉䅅䅁䕁䅁䅁睁䵁䅁䅁权㡁䅁䅁权湄权䅁权療䅂䅁允䅁䅁䅅䅁䙁䵁䱤㑎䉬䐴䅂䍄䉁䅁䅁䅂䅁䅁䅍䅄䅁䅁䅯児䅁䅁䅯眵䅯䅁䅯睢䅑䅁䅅䅁䉁䅁䅁兂䡄穓䩥救睁䅑杷允䅁䅁䅑䅁䑁䅁䅷䅁䭁䑁䅷䅁䭁佁䭣䅁䭁䡁䕁䅁䉁䅁䅁允䅁䅁䅕⼲⭬牡へが䵁䅉䅅䅁䕁䅁䅁睁䵁䅁䅁权㥁䅁䅁权湄权䅁权睂䅂䅁允䅁䅁䅅䅁䙁乁㕶浦㡱䍤䄹䍄䉁䅁䅁䅂䅁䅁䅍䅄䅁䅁䅯兢䅁䅁䅯眵䅯䅁䅯兣䅑䅁䅅䅁䉁䅁䅁兂㙄浦㡱䩤積䅑杷允䅁䅁䅑䅁䑁䅁䅷䅁䭁䥁䅳䅁䭁䉁䅅䅁䭁䅁䍑䅁䉁䅁䅁允䅁䅁䄴䅆䅁䑁䅅睎硁䑁䅅䅍ㅁ䑁䅁䅍睁䅁䅁䍄䉁䅁䅁䅂䅁䅁䅍䅄䅁䅁䅯杌䅁䅁䅯眵䅯䅁䅯兦䅑䅁䅅䅁䉁䅁䅁兂湄㘫确欰唰䅑杷允䅁䅁䅑䅁䑁䅁䅷䅁䭁䝁䄰䅁䭁佁䭣䅁䭁䥁䕕䅁䉁䅁䅁允䅁䅁䅕䥘䌯匹捨啎䵁䅉䅅䅁䕁䅁䅁睁䵁䅁䅁权瑂䅁䅁权湄权䅁权㥂䅂䅁允䅁䅁䅅䅁䙁乁欰潂噇穯䅎䍄䉁䅁䅁䅂䅁䅁䅍䅄䅁䅁䅯睑䅁䅁䅯眵䅯䅁䅯睢䅑䅁䅅䅁䉁䅁䅁兂⽂牡へ㕫坧䅑杷允䅁䅁䅑䅁䑁䅁䅷䅁䭁䕁䅑䅁䭁佁䭣䅁䭁䝁䔸䅁䉁䅁䅁允䅁䅁䅕㡪ㅌ䙋偹歈䵁䅉䅅䅁䕁䅁䅁睁䵁䅁䅁权䑂䅁䅁权湄权䅁权䑃䅂䅁允䅁䅁䅅䅁䙁䅁獩䙈歰硵䄱䍄䉁䅁䅁䅂䅁䅁䅍䅄䅁䅁䅯䅒䅁䅁䅯眵䅯䅁䅯睧䅑䅁䅅䅁䉁䅁䅁兂䍁㑋坣唲儴䅑杷允䅁䅁䅑䅁䑁䅁䅷䅁䭁䕁䅑䅁䭁佁䭣䅁䭁䡁䔰䅁䉁䅁䅁允䅁䅁䅕灭婭婭婭䕂䵁䅉䅅䅁䕁䅁䅁睁䵁䅁䅁权偃䅁䅁权湄权䅁权㙂䅂䅁允䅁䅁䅅䅁䙁䑁䬰㘱睎剐䅚䍄䉁䅁䅁䅂䅁䅁䅍䅄䅁䅁䅯睪䅁䅁䅯眵䅯䅁䅯兣䅑䅁䅅䅁䉁䅁䅁兂䭁㘱睎児兯䅑杷允䅁䅁䅑䅁䑁䅁䅷䅁䭁䩁䅉䅁䭁佁䭣䅁䭁佁䭷䅁䉁䅁䅁允䅁䅁䅕㥏倹婪畤啃䵁䅉䅅䅁䕁䅁䅁睁䵁䅁䅁权獁䅁䅁权䉁杁䅁权䍁杁䅁允䅁䅁䅅䅁䙁䱁杩克慅䵺䄹䍄䉁䅁䅁䅂䅁䅁䅍䅄䅁䅁䅯睫䅁䅁䅯眵䅯䅁䅯䄷䅯䅁䅅䅁䉁䅁䅁兂佁扌摋㘷䅣䅑杷允䅁䅁䅑䅁䑁䅁䅷䅁䭁䩁䅑䅁䭁佁䭣䅁䭁佁䭷䅁䉁䅁䅁允䅁䅁䅕牒穢搯㑔䕈䵁䅉䅅䅁䕁䅁䅁睁䵁䅁䅁权噃䅁䅁权湄权䅁权獄权䅁允䅁䅁䅅䅁䙁䙁㘶兓䍷硋䅸䍄䉁䅁䅁䅂䅁䅁䅍䅄䅁䅁䅯杬䅁䅁䅯眵䅯䅁䅯䄷䅯䅁䅅䅁䉁䅁䅁兂汁低卓扦䵁䅑杷允䅁䅁䅑䅁䑁䅁䅷䅁䭁䩁䉁䅁䭁䅁䅑䅁䭁䅁䍑䅁䉁䅁䅁允䅁䅁䅕䅁䅁偁瑚歍䵅䅉䅅䅁䕁䅁䅁睁䵁䅁䅁权塃䅁䅁权湄权䅁权獄权䅁允䅁䅁䅅䅁䙁䡁潎敫㠱祐䅊䍄䉁䅁䅁䅂䅁䅁䅍䅄䅁䅁䅯䅭䅁䅁䅯眵䅯䅁䅯䄷䅯䅁䅅䅁䉁䅁䅁兂晄㑔堲桢䑉䅑杷允䅁䅁䅑䅁䑁䅁䅷䅁䭁䩁䅑䅁䭁佁䭣䅁䭁䝁䔰䅁䉁䅁䅁允䅁䅁䅕匶硙䭃捷ぇ䵁䅉䅅䅁䕁䅁䅁睁䵁䅁䅁权噃䅁䅁权湄权䅁权瑂䅂䅁允䅁䅁䅅䅁䙁䥁䌯匹捨硪䄱䍄䉁䅁䅁䅂䅁䅁䅍䅄䅁䅁䅯睫䅁䅁䅯眵䅯䅁䅯睢䅑䅁䅅䅁䉁䅁䅁兂坂楄礲坮挸䅑杷允䅁䅁䅑䅁䑁䅁䅷䅁䭁䩁䅕䅁䭁佁䭣䅁䭁䝁䔸䅁䉁䅁䅁允䅁䅁䅕䑗ね䡹⭢䕊䵁䅉䅅䅁䕁䅁䅁睁䵁䅁䅁权ぃ允䅁权灄权䅁权䙃䅂䅁允䅁䅁䅅䅁䙁䅁䅁䅁䅁⽷䅂䍄䉁䅁䅁䅂䅁䅁䅍䅄䅁䅁䅯杬䅁䅁䅯眵䅯䅁䅯睢䅑䅁䅅䅁䉁䅁䅁兂卄歬汧㝵䭣䅑杷允䅁䅁䅑䅁䑁䅁䅷䅁䭁䩁䅧䅁䭁佁䭣䅁䭁䝁䔸䅁䉁䅁䅁允䅁䅁䅕渷⽷噎㘶歃䵁䅉䅅䅁䕁䅁䅁睁䵁䅁䅁权千䅁䅁权湄权䅁权㙂䅂䅁允䅁䅁䅅䅁䙁䉁癳匳䝑內䅆䍄䉁䅁䅁䅂䅁䅁䅍䅄䅁䅁䅯䅬䅁䅁䅯眵䅯䅁䅯来䅑䅁䅅䅁䉁䅁䅁兂䕂㉩湺㘫慫䅑杷允䅁䅁䅑䅁䑁䅁䅷䅁䭁䩁䅕䅁䭁佁䭣䅁䭁䡁䕯䅁䉁䅁䅁允䅁䅁䅕扏䥔牤昷䕊䵁䅉䅅䅁䕁䅁䅁睁䵁䅁䅁权塃䅁䅁权湄权䅁权㙂䅂䅁允䅁䅁䅅䅁䙁䵁桵扒穢匯䅖䍄䉁䅁䅁䅂䅁䅁䅍䅄䅁䅁䅯杫䅁䅁䅯眵䅯䅁䅯睧䅑䅁䅅䅁䉁䅁䅁兂䙃ㄶ㑇潈䑕䅑杷允䅁䅁䅑䅁䑁䅁䅷䅁䭁䩁䅑䅁䭁佁䭣䅁䭁䥁䕍䅁䉁䅁䅁允䅁䅁䅕兇坒楄礲う䵁䅉䅅䅁䕁䅁䅁睁䵁䅁䅁权噃䅁䅁权湄权䅁权䑃䅂䅁允䅁䅁䅅䅁䙁䥁䉬余兘楙䅒䍄䉁䅁䅁䅂䅁䅁䅍䅄䅁䅁䅯杬䅁䅁䅯眵䅯䅁䅯睧䅑䅁䅅䅁䉁䅁䅁兂祁橏䝤剮䭕䅑杷允䅁䅁䅑䅁䑁䅁䅷䅁䭁䥁䅉䅁䭁佁䭣䅁䭁䝁䔰䅁䉁䅁䅁允䅁䅁䅕灭婭婭婭啃䵁䅉䅅䅁䕁䅁䅁睁䵁䅁䅁权浃䅁䅁权灄权䅁权㥂䅂䅁允䅁䅁䅅䅁䙁䅁䅁䅁杄䉳䉒䍄䉁䅁䅁䅂䅁䅁䅍䅄䅁䅁䅯杧䅁䅁䅯眵䅯䅁䅯全䅑䅁䅅䅁䉁䅁䅁兂佁扌摋㘷偣䅑杷允䅁䅁䅑䅁䑁䅁䅷䅁䭁䥁䅉䅁䭁佁䭣䅁䭁䥁䕍䅁䉁䅁䅁允䅁䅁䅕㉩湺㘫确䕄䵁䅉䅅䅁䕁䅁䅁睁䵁䅁䅁权䥃䅁䅁权湄权䅁权睂䅂䅁允䅁䅁䅅䅁䙁佁㉙䵗灍⼵⽉䍄䉁䅁䅁䅂䅁䅁䅍䅄䅁䅁䅯䅩䅁䅁䅯眵䅯䅁䅯兦䅑䅁䅅䅁䉁䅁䅁兂獄佱乵摸睏睶杷允䅁䅁䅑䅁䑁䅁䅷䅁䭁䭁䉣䅁䭁佁䭣䅁䭁佁䭷䅁䉁䅁䅁允䅁䅁䅕祇搯䅊䉡う䵁䅉䅅䅁䕁䅁䅁睁䵁䅁䅁权煂䅁䅁权湄权䅁权獄权䅁允䅁䅁䅅䅁䙁佁捈䍖塚朶䅬䍄䉁䅁䅁䅂䅁䅁䅍䅄䅁䅁䅯条䅁䅁䅯眵䅯䅁䅯来䅑䅁䅅䅁䉁䅁䅁兂⽄甯㙖敭嘸䅑杷允䅁䅁䅑䅁䑁䅁䅷䅁䭁䑁䈸䅁䭁佁䬴䅁䭁䥁䕕䅁䉁䅁䅁允䅁䅁䅕䅁䅁䅁䵂啈䵅䅉䅅䅁䕁䅁䅁睁䵁䅁䅁权䍂允䅁权湄权䅁权䙃䅂䅁允䅁䅁䅅䅁䙁䝁㡱䩤奍䉂䅸䍄䉁䅁䅁䅂䅁䅁䅍䅄䅁䅁䅯条䅁䅁䅯眵䅯䅁䅯䅣䅑䅁䅅䅁䉁䅁䅁兂䡄港䩎穱坫䅑杷允䅁䅁䅑䅁䑁䅁䅷䅁䭁䉁䉯䅁䭁佁䭣䅁䭁䝁䔰䅁䉁䅁䅁允䅁䅁䅕呣䬰㘱睐商䵁䅉䅅䅁䕁䅁䅁睁䵁䅁䅁权潄允䅁权湄权䅁权睂䅂䅁允䅁䅁䅅䅁䙁䕁椵䙅㕧䍎䅬䍄䉁䅁䅁䅂䅁䅁䅍䅄䅁䅁䅯䅲䅁䅁䅯眵䅯䅁䅯兦䅑䅁䅅䅁䉁䅁䅁兂畃⭒㙆䭆䘴䅑杷允䅁䅁䅑䅁䑁䅁䅷䅁䭁䱁䅉䅁䭁佁䭣䅁䭁䝁䔸䅁䉁䅁䅁允䅁䅁䅕報灪橊䥅啁䵁䅉䅅䅁䕁䅁䅁睁䵁䅁䅁权偁允䅁权灄权䅁权獄权䅁允䅁䅁䅅䅁䙁䅁䅁䅁䅁楧䉒䍄䉁䅁䅁䅂䅁䅁䅍䅄䅁䅁䅯杴䅁䅁䅯眵䅯䅁䅯睢䅑䅁䅅䅁䉁䅁䅁兂歃䑣䬰㘱摍䅑杷允䅁䅁䅑䅁䑁䅁䅷䅁䭁䑁䅑䅁䭁佁䬴䅁䭁䝁䔸䅁䉁䅁䅁允䅁䅁䅕䅁䅁䅁奂〫䵁䅉䅅䅁䕁䅁䅁睁䵁䅁䅁权㉃䅁䅁权湄权䅁权㙂䅂䅁允䅁䅁䅅䅁䙁䵁杕䡳潊剫䄱䍄䉁䅁䅁䅂䅁䅁䅍䅄䅁䅁䅯睭䅅䅁䅯朷䅯䅁䅯来䅑䅁䅅䅁䉁䅁䅁兂䅁䅁䅁佩㡉兑杷允䅁䅁䅑䅁䑁䅁䅷䅁䭁䑁䄴䅁䭁佁䭣䅁䭁䥁䕍䅁䉁䅁䅁允䅁䅁䅕歲桦桥畓歇䵁䅉䅅䅁䕁䅁䅁睁䵁䅁䅁权㉃䅁䅁权湄权䅁权硂䅂䅁允䅁䅁䅅䅁䙁䅁獩䙈歰礫䅂䍄䉁䅁䅁䅂䅁䅁䅍䅄䅁䅁䅯䅋䅅䅁䅯朷䅯䅁䅯全䅑䅁䅅䅁䉁䅁䅁兂䅁䅁䅁䉧㡐䅑杷允䅁䅁䅑䅁䑁䅁䅷䅁䭁䱁䅷䅁䭁佁䭣䅁䭁佁䭷䅁䉁䅁䅁允䅁䅁䅕余兘瑉㕴啋䵁䅉䅅䅁䕁䅁䅁睁䵁䅁䅁权㡃䅁䅁权湄权䅁权瑂䅂䅁允䅁䅁䅅䅁䙁䅁塲㍯㥁楩䅤䍄䉁䅁䅁䅂䅁䅁䅍䅄䅁䅁䅯杤䅅䅁䅯朷䅯䅁䅯兣䅑䅁䅅䅁䉁䅁䅁兂䅁䅁䅁䝓㍑兑杷允䅁䅁䅑䅁䑁䅁䅷䅁䭁䉁䄸䅁䭁佁䭣䅁䭁䡁䕯䅁䉁䅁䅁允䅁䅁䅕癱午坔兊お䵁䅉䅅䅁䕁䅁䅁睁䵁䅁䅁权㡃䅁䅁权湄权䅁权療䅂䅁允䅁䅁䅅䅁䙁偁灹搸乊楉䅤䍄䉁䅁䅁䅂䅁䅁䅍䅄䅁䅁䅯朱䅑䅁䅯䄶䅯䅁䅯兣䅑䅁䅅䅁䉁䅁䅁杄佁䅁䅁睎ㅁ䍁䄴䅏㉁䑁䅉䅁䵁䅉䅅䅁䕁䅁䅁睁䵁䅁䅁权㡃䅁䅁权湄权䅁权䙃䅂䅁允䅁䅁䅅䅁䙁乁欰潂噇祧䅖䍄䉁䅁䅁䅂䅁䅁䅍䅄䅁䅁䅯䄫䅁䅁䅯朷䅯䅁䅯䄷䅯䅁䅅䅁䉁䅁䅁权䡂䅁䅁䍄䉁䅁䅁䅂䅁䅁䅍䅄䅁䅁䅯杷䅁䅁䅯眵䅯䅁䅯睢䅑䅁䅅䅁䉁䅁䅁兂捂㡪ㅌ䙋䡷䅑杷允䅁䅁䅑䅁䑁䅁䅷䅁䭁䵁䅍䅁䭁佁䭣䅁䭁䝁䔸䅁䉁䅁䅁允䅁䅁䅕挲㌷⭕汏䕇䵁䅉䅅䅁䕁䅁䅁睁䵁䅁䅁权䕄䅁䅁权湄权䅁权療䅂䅁允䅁䅁䅅䅁䙁偁周㘴扗䍒䅆䍄䉁䅁䅁䅂䅁䅁䅍䅄䅁䅁䅯䅹䅁䅁䅯眵䅯䅁䅯睢䅑䅁䅅䅁䉁䅁䅁兂卂䉵䘶ㄶ杅䅑杷允䅁䅁䅑䅁䑁䅁䅷䅁䭁䵁䅍䅁䭁佁䭣䅁䭁䡁䕅䅁䉁䅁䅁允䅁䅁䅕匰扌堫焵歆䵁䅉䅅䅁䕁䅁䅁睁䵁䅁䅁权䝄允䅁权灄权䅁权䙃䅂䅁允䅁䅁䅅䅁䙁䅁䅁䅁䅂呲䉊䍄䉁䅁䅁䅂䅁䅁䅍䅄䅁䅁䅯䅫䅁䅁䅯儶䅯䅁䅯兢䅑䅁䅅䅁䉁䅁䅁兂䅁䅁䅁佫樰兑杷允䅁䅁䅑䅁䑁䅁䅷䅁䭁䵁䅍䅁䭁佁䭣䅁䭁䥁䕍䅁䉁䅁䅁允䅁䅁䅕杖琴灳瘳歅䵁䅉䅅䅁䕁䅁䅁睁䵁䅁䅁权䕄䅁䅁权湄权䅁权䑃䅂䅁允䅁䅁䅅䅁䙁䥁䉬余兘楯䅆䍄䉁䅁䅁䅂䅁䅁䅍䅄䅁䅁䅯䄲䅁䅁䅯䅂䅁䅁䅯兂䅁䅁䅅䅁䉁䅁䅁兂䅁䅁䥁剮䅓兑杷允䅁䅁䅑䅁䑁䅁䅷䅁䭁䵁䅧䅁䭁佁䭣䅁䭁䥁䕍䅁䉁䅁䅁允䅁䅁䅕灭婭婭婫㡆䵁䅉䅅䅁䕁䅁䅁睁䵁䅁䅁权䍄䅁䅁权湄权䅁权㥂䅂䅁允䅁䅁䅅䅁䙁䉁畓⭒㙆䉆䅤䍄䉁䅁䅁䅂䅁䅁䅍䅄䅁䅁䅯䅧䅅䅁䅯眵䅯䅁䅯兦䅑䅁䅅䅁䉁䅁䅁兂穁積積㝍塍䅑杷允䅁䅁䅑䅁䑁䅁䅷䅁䭁䵁䅍䅁䭁佁䭣䅁䭁䡁䔰䅁䉁䅁䅁允䅁䅁䅕扏䥔牤昴䕇䵁䅉䅅䅁䕁䅁䅁睁䵁䅁䅁权杂允䅁权畄权䅁权㙂䅂䅁允䅁䅁䅅䅁䙁䅁䅁䅁䅂祧䉬䍄䉁䅁䅁䅂䅁䅁䅍䅄䅁䅁䅯䅸䅁䅁䅯眵䅯䅁䅯兦䅑䅁䅅䅁䉁䅁䅁兂扁㥌欰潂扅䅑杷允䅁䅁䅑䅁䑁䅁䅷䅁䭁䡁䅫䅁䭁佁䭣䅁䭁䝁䔰䅁䉁䅁䅁允䅁䅁䅕䩡瑈䑦ㄫ歊䵁䅉䅅䅁䕁䅁䅁睁䵁䅁䅁权㙂䅁䅁权湄权䅁权睂䅂䅁允䅁䅁䅅䅁䙁䡁⼰噎㘶剹䄵䍄䉁䅁䅁䅂䅁䅁䅍䅄䅁䅁䅯来䅁䅁䅯眵䅯䅁䅯兣䅑䅁䅅䅁䉁䅁䅁兂啂㘴扗佸杁䅑杷允䅁䅁䅑䅁䑁䅁䅷䅁䭁䡁䅯䅁䭁佁䭣䅁䭁䥁䕍䅁䉁䅁䅁允䅁䅁䅕歯㉗⼸唱䕉䵁䅉䅅䅁䕁䅁䅁睁䵁䅁䅁权㕄䅁䅁权䕁䅁䅁权䙁䅁䅁允䅁䅁䅅䅁䙁䅁䅁䅁啃㉨䉚䍄䉁䅁䅁䅂䅁䅁䅍䅄䅁䅁䅯来䅁䅁䅯眵䅯䅁䅯兦䅑䅁䅅䅁䉁䅁䅁兂療潅䅐煹摅䅑杷允䅁䅁䅑䅁䑁䅁䅷䅁䭁䍁䅙䅁䭁佁䭣䅁䭁佁䭷䅁䉁䅁䅁允䅁䅁䅕⭺呢㡗湩え䵁䅉䅅䅁䕁䅁䅁睁䵁䅁䅁权䵁允䅁权湄权䅁权硂䅂䅁允䅁䅁䅅䅁䙁佁穴偏慅䅈䅒䍄䉁䅁䅁䅂䅁䅁䅍䅄䅁䅁䅯杊䅁䅁䅯眵䅯䅁䅯兦䅑䅁䅅䅁䉁䅁䅁兂䥂坒奨捯灧䅑杷允䅁䅁䅑䅁䑁䅁䅷䅁䭁䡁䅷䅁䭁佁䭣䅁䭁䝁䔸䅁䉁䅁䅁允䅁䅁䅕㉩湺㘫确獂䵁䅉䅅䅁䕁䅁䅁睁䵁䅁䅁权㥂</t>
  </si>
  <si>
    <t>䅁䅁权湄权䅁权療䅂䅁允䅁䅁䅅䅁䙁佁汏㡭村䉳䅴䍄䉁䅁䅁䅂䅁䅁䅍䅄䅁䅁䅯杦䅁䅁䅯眵䅯䅁䅯睢䅑䅁䅅䅁䉁䅁䅁兂扁㥌欰浂㝅䅑杷允䅁䅁䅑䅁䑁䅁䅷䅁䭁䉁䉉䅁䭁佁䭣䅁䭁䝁䔸䅁䉁䅁䅁允䅁䅁䅕敫㠱穐敖歄䵁䅉䅅䅁䕁䅁䅁睁䵁䅁䅁权㡂䅁䅁权湄权䅁权㙂䅂䅁允䅁䅁䅅䅁䙁偁㥔䠱灪楊䅬䍄䉁䅁䅁䅂䅁䅁䅍䅄䅁䅁䅯䅦䅁䅁䅯儶䅯䅁䅯全䅑䅁䅅䅁䉁䅁䅁兂䅁䅁䅁伸朸兑杷允䅁䅁䅑䅁䑁䅁䅷䅁䭁䡁䄰䅁䭁佁䭣䅁䭁䡁䕯䅁䉁䅁䅁允䅁䅁䅕硥畓⭒㙈啅䵁䅉䅅䅁䕁䅁䅁睁䵁䅁䅁权療睄䅁权牄权䅁权療䅂䅁允䅁䅁䅅䅁佁䉁䅑䅁ぁ䑁䅅兎硁䑁䅙杍睁䑁䅁䅍䅁䅁杷允䅁䅁䅑䅁䑁䅁䅷䅁䭁䡁䅷䅁䭁佁䭣䅁䭁䡁䔰䅁䉁䅁䅁允䅁䅁䅕䬸䝦穓䩦䕍䵁䅉䅅䅁䕁䅁䅁睁䵁䅁䅁权⭂䅁䅁权湄权䅁权㥂䅂䅁允䅁䅁䅅䅁䙁䝁匸㡧䭄呙䅴䍄䉁䅁䅁䅂䅁䅁䅍䅄䅁䅁䅯朱䅑䅁䅯眶䅯䅁䅯睢䅑䅁䅅䅁䉁䅁䅁杄啁䅁䅁免穁䑁䅕免睁䑁䅣兎㍁䑁䅙䅁䵁䅉䅅䅁䕁䅁䅁睁䵁䅁䅁权慃䅁䅁权湄权䅁权獄权䅁允䅁䅁䅅䅁䙁乁倹婪畤畅⼸䍄䉁䅁䅁䅂䅁䅁䅍䅄䅁䅁䅯杵䅅䅁䅯权䅁䅁䅯兂䅁䅁䅅䅁䉁䅁䅁兂佁扌摋㘷浣䅑杷允䅁䅁䅑䅁䑁䅁䅷䅁䭁䩁䅯䅁䭁佁䭣䅁䭁䝁䔰䅁䉁䅁䅁允䅁䅁䅕搵楁⼲⭬䐯䴸䅉䅅䅁䕁䅁䅁睁䵁䅁䅁权慃䅁䅁权湄权䅁权㥂䅂䅁允䅁䅁䅅䅁䙁䅁琴灳瘳睰䅊䍄䉁䅁䅁䅂䅁䅁䅍䅄䅁䅁䅯䅐䅅䅁䅯儶䅯䅁䅯睧䅑䅁䅅䅁䉁䅁䅁兂䅁䅁䅁䙑歙兑杷允䅁䅁䅑䅁䑁䅁䅷䅁䭁乁䅕䅁䭁佁䭣䅁䭁䝁䔰䅁䉁䅁䅁允䅁䅁䅕硨婢発穣歐䵁䅉䅅䅁䕁䅁䅁睁䵁䅁䅁权噄䅁䅁权湄权䅁权硂䅂䅁允䅁䅁䅅䅁䙁䉁奂扏䥔橬䅸䍄䉁䅁䅁䅂䅁䅁䅍䅄䅁䅁䅯儱䅁䅁䅯眵䅯䅁䅯睧䅑䅁䅅䅁䉁䅁䅁兂坃㑑獴稵硳䅑杷允䅁䅁䅑䅁䑁䅁䅷䅁䭁乁䅕䅁䭁佁䭣䅁䭁䡁䔰䅁䉁䅁䅁允䅁䅁䅕硥畓⭒慈䕎䵁䅉䅅䅁䕁䅁䅁睁䵁䅁䅁权潄䅁䅁权畄权䅁权䙃䅂䅁允䅁䅁䅅䅁䙁䅁䅁䅁䅄䕕䉤䍄䉁䅁䅁䅂䅁䅁䅍䅄䅁䅁䅯兯䅁䅁䅯眵䅯䅁䅯兢䅑䅁䅅䅁䉁䅁䅁兂慂䑚晶睔眰䅑杷允䅁䅁䅑䅁䑁䅁䅷䅁䭁䱁䉙䅁䭁佁䬴䅁䭁佁䭷䅁䉁䅁䅁允䅁䅁䅕䅁䅁䅁剁歁䵅䅉䅅䅁䕁䅁䅁睁䵁䅁䅁权桃䅁䅁权湄权䅁权㙂䅂䅁允䅁䅁䅅䅁䙁䱁䥔牤昶業䄱䍄䉁䅁䅁䅂䅁䅁䅍䅄䅁䅁䅯兒䅁䅁䅯充䅁䅁䅯兂䅁䅁䅅䅁䉁䅁䅁杄坁䅁䅁免祁䑁䅫䅍睁䑁䅁䅍睁䑁䅁䅍䅁䅁杷允䅁䅁䅑䅁䑁䅁䅷䅁䭁䥁䈸䅁䭁佁䬴䅁䭁䝁䔸䅁䉁䅁䅁允䅁䅁䅕䅁䅁䡁湄䕊䵅䅉䅅䅁䕁䅁䅁睁䵁䅁䅁权慄䅁䅁权湄权䅁权䑃䅂䅁允䅁䅁䅅䅁䙁乁乎桙奂剏䅖䍄䉁䅁䅁䅂䅁䅁䅍䅄䅁䅁䅯朰䅅䅁䅯朷䅯䅁䅯睢䅑䅁䅅䅁䉁䅁䅁兂䅁䅁䅁乩吴兑杷允䅁䅁䅑䅁䑁䅁䅷䅁䭁䍁䅣䅁䭁佁䭫䅁䭁䝁䔰䅁䉁䅁䅁允䅁䅁䅕䅁䅁䅁佃欸䵁䅉䅅䅁䕁䅁䅁睁䵁䅁䅁权晄䅁䅁权湄权䅁权睂䅂䅁允䅁䅁䅅䅁䙁䍁浄婗獹䉤䄱䍄䉁䅁䅁䅂䅁䅁䅍䅄䅁䅁䅯䄴䅁䅁䅯眵䅯䅁䅯䄷䅯䅁䅅䅁䉁䅁䅁兂歂㥏倹婪祦睐杷允䅁䅁䅑䅁䑁䅁䅷䅁䭁佁䅁䅁䭁佁䭣䅁䭁䝁䔸䅁䉁䅁䅁允䅁䅁䅕兇坒楄礲啁䵁䅉䅅䅁䕁䅁䅁睁䵁䅁䅁权呁允䅁权䉁杁䅁权䑁杁䅁允䅁䅁䅅䅁䙁佁佰卷獴畫䅎䍄䉁䅁䅁䅂䅁䅁䅍䅄䅁䅁䅯䄴䅁䅁䅯眵䅯䅁䅯兣䅑䅁䅅䅁䉁䅁䅁兂䡄穓䩥坑䱁䅑杷允䅁䅁䅑䅁䑁䅁䅷䅁䭁偁䉷䅁䭁佁䭫䅁䭁佁䭷䅁䉁䅁䅁允䅁䅁䅕䅁䅁䩁睂ぉ䵅䅉䅅䅁䕁䅁䅁睁䵁䅁䅁权歄䅁䅁权湄权䅁权獄权䅁允䅁䅁䅅䅁䙁乁倹婪畤楅䄵䍄䉁䅁䅁䅂䅁䅁䅍䅄䅁䅁䅯䄵䅁䅁䅯眵䅯䅁䅯兢䅑䅁䅅䅁䉁䅁䅁兂橁⼲⭬牡瑷䅑杷允䅁䅁䅑䅁䑁䅁䅷䅁䭁䑁䉁䅁䭁佁䭫䅁䭁佁䭷䅁䉁䅁䅁允䅁䅁䅕䅁䅁佁湄〴䵁䅉䅅䅁䕁䅁䅁睁䵁䅁䅁权歄䅁䅁权湄权䅁权療䅂䅁允䅁䅁䅅䅁䙁佁剸䉵䘶穃䅂䍄䉁䅁䅁䅂䅁䅁䅍䅄䅁䅁䅯䄵䅁䅁䅯眵䅯䅁䅯兣䅑䅁䅅䅁䉁䅁䅁兂⭄䠱灪瑊睅䅑杷允䅁䅁䅑䅁䑁䅁䅷䅁䭁佁䅑䅁䭁佁䭣䅁䭁䥁䕕䅁䉁䅁䅁允䅁䅁䅕䙅㕧䵴㉨啍䵁䅉䅅䅁䕁䅁䅁睁䵁䅁䅁权歄䅁䅁权湄权䅁权㥂䅂䅁允䅁䅁䅅䅁䙁䱁摋㘷䝦稶䅂䍄䉁䅁䅁䅂䅁䅁䅍䅄䅁䅁䅯睺䅁䅁䅯眵䅯䅁䅯兢䅑䅁䅅䅁䉁䅁䅁兂偄奶全䑱㝐睐杷允䅁䅁䅑䅁䑁䅁䅷䅁䭁䵁䄸䅁䭁佁䭣䅁䭁䝁䔸䅁䉁䅁䅁允䅁䅁䅕煯じ娫㍓䕁䵁䅉䅅䅁䕁䅁䅁睁䵁䅁䅁权偄䅁䅁权湄权䅁权硂䅂䅁允䅁䅁䅅䅁䙁䩁䘵卨䬯㥖⽏䍄䉁䅁䅁䅂䅁䅁䅍䅄䅁䅁䅯睒䅅䅁䅯朷䅯䅁䅯全䅑䅁䅅䅁䉁䅁䅁兂䅁䅁䅁䉇瑙兑杷允䅁䅁䅑䅁䑁䅁䅷䅁䭁䝁䉫䅁䭁䉁䅅䅁䭁䅁䅕䅁䉁䅁䅁允䅁䅁䄴䅆䅁䑁䅉李睁䑁䅕䅍睁䑁䅁䅍睁䅁䅁䍄䉁䅁䅁䅂䅁䅁䅍䅄䅁䅁䅯睺䅁䅁䅯眵䅯䅁䅯睧䅑䅁䅅䅁䉁䅁䅁兂楄振橅噲⭪睐杷允䅁䅁䅑䅁䑁䅁䅷䅁䭁䅁䉅䅁䭁佁䭣䅁䭁䝁䔰䅁䉁䅁䅁允䅁䅁䅕硨婢発呥啉䵁䅉䅅䅁䕁䅁䅁睁䵁䅁䅁权㥁䅁䅁权灄权䅁权㥂䅂䅁允䅁䅁䅅䅁䙁䅁䅁䅁晁坴䉸䍄䉁䅁䅁䅂䅁䅁䅍䅄䅁䅁䅯䅕䅁䅁䅯眵䅯䅁䅯䄷䅯䅁䅅䅁䉁䅁䅁兂奁托塤䵲㘳睐杷允䅁䅁䅑䅁䑁䅁䅷䅁䭁䙁䅁䅁䭁佁䭣䅁䭁䡁䕁䅁䉁䅁䅁允䅁䅁䅕㘷䭕敍東歂䵁䅉䅅䅁䕁䅁䅁睁䵁䅁䅁权兂䅁䅁权湄权䅁权硂䅂䅁允䅁䅁䅅䅁䙁䅁刴慯㑉入䅆䍄䉁䅁䅁䅂䅁䅁䅍䅄䅁䅁䅯䅕䅁䅁䅯眵䅯䅁䅯睧䅑䅁䅅䅁䉁䅁䅁兂扃牷塧䕵⬳睐杷允䅁䅁䅑䅁䑁䅁䅷䅁䭁䙁䅁䅁䭁佁䭣䅁䭁䡁䔰䅁䉁䅁䅁允䅁䅁䅕唳丫䕶䙯樹䴸䅉䅅䅁䕁䅁䅁睁䵁䅁䅁权䅃䅁䅁权畄权䅁权療䅂䅁允䅁䅁䅅䅁䙁䅁䅁䅁ぃ䈸䉨䍄䉁䅁䅁䅂䅁䅁䅍䅄䅁䅁䅯眶䅁䅁䅯眵䅯䅁䅯来䅑䅁䅅䅁䉁䅁䅁兂⭃确癯匳剑䅑杷允䅁䅁䅑䅁䑁䅁䅷䅁䭁䅁䈰䅁䭁䅁䍅䅁䭁䅁䍍䅁䉁䅁䅁允䅁䅁䅕歫杁ㅯ癦欰䵁䅉䅅䅁䕁䅁䅁睁䵁䅁䅁权杂䅁䅁权灄权䅁权療䅂䅁允䅁䅁䅅䅁䙁䅁䅁䅁杄儰䉬䍄䉁䅁䅁䅂䅁䅁䅍䅄䅁䅁䅯眶䅁䅁䅯眵䅯䅁䅯全䅑䅁䅅䅁䉁䅁䅁兂橄婰䕶䱉剁䅑杷允䅁䅁䅑䅁䑁䅁䅷䅁䭁䵁䈸䅁䭁佁䭣䅁䭁佁䭷䅁䉁䅁䅁允䅁䅁䅕摷剐搹乤䕅䵁䅉䅅䅁䕁䅁䅁睁䵁䅁䅁权牄䅁䅁权湄权䅁权㥂䅂䅁允䅁䅁䅅䅁䙁佁剸䉵䘶砶䅂䍄䉁䅁䅁䅂䅁䅁䅍䅄䅁䅁䅯兔䅁䅁䅯眵䅯䅁䅯兣䅑䅁䅅䅁䉁䅁䅁兂湄㘫确猰戰䅑杷允䅁䅁䅑䅁䑁䅁䅷䅁䭁䍁䅉䅁䭁佁䭣䅁䭁䡁䕯䅁䉁䅁䅁允䅁䅁䅕灰䕶䱉祂歁䵁䅉䅅䅁䕁䅁䅁睁䵁䅁䅁权獃允䅁权湄权䅁权䑃䅂䅁允䅁䅁䅅䅁䙁䱁穢搯㑒匶䅎䍄䉁䅁䅁䅂䅁䅁䅍䅄䅁䅁䅯杉䅁䅁䅯眵䅯䅁䅯兦䅑䅁䅅䅁䉁䅁䅁兂灄橊䥅䉲呷䅑杷允䅁䅁䅑䅁䑁䅁䅷䅁䭁䱁䉳䅁䭁佁䭫䅁䭁佁䭷䅁䉁䅁䅁允䅁䅁䅕䅁䅁䱁捧歍䵅䅉䅅䅁䕁䅁䅁睁䵁䅁䅁权瑁䅁䅁权湄权䅁权䑃䅂䅁允䅁䅁䅅䅁䙁䩁啣偋楺側⽁䍄䉁䅁䅁䅂䅁䅁䅍䅄䅁䅁䅯眸䅁䅁䅯眵䅯䅁䅯全䅑䅁䅅䅁䉁䅁䅁兂䙄䱉祂乡楅䅑杷允䅁䅁䅑䅁䑁䅁䅷䅁䭁偁䅕䅁䭁佁䭣䅁䭁䝁䔰䅁䉁䅁䅁允䅁䅁䅕体㙆䭆䠵䕋䵁䅉䅅䅁䕁䅁䅁睁䵁䅁䅁权扁允䅁权畄权䅁权療䅂䅁允䅁䅁䅅䅁䙁䅁䅁䅁慃坺䈯䍄䉁䅁䅁䅂䅁䅁䅍䅄䅁䅁䅯具䅅䅁䅯朷䅯䅁䅯来䅑䅁䅅䅁䉁䅁䅁兂䅁䅁䅁稷睧兑杷允䅁䅁䅑䅁䑁䅁䅷䅁䭁偁䅕䅁䭁佁䭣䅁䭁䡁䕅䅁䉁䅁䅁允䅁䅁䅕瑃橥䑣䬱歋䵁䅉䅅䅁䕁䅁䅁睁䵁䅁䅁权ㅄ䅁䅁权湄权䅁权䑃䅂䅁允䅁䅁䅅䅁䙁䑁䩥坑汄䍫䅴䍄䉁䅁䅁䅂䅁䅁䅍䅄䅁䅁䅯儯䅅䅁䅯儶䅯䅁䅯䅣䅑䅁䅅䅁䉁䅁䅁兂䅁䅁䅁䉧㘯䅑杷允䅁䅁䅑䅁䑁䅁䅷䅁䭁偁䅕䅁䭁佁䭣䅁䭁䡁䔰䅁䉁䅁䅁允䅁䅁䅕䩡瑈䑦ㄫ啊䵁䅉䅅䅁䕁䅁䅁睁䵁䅁䅁权㡄䅁䅁权湄权䅁权療䅂䅁允䅁䅁䅅䅁䙁乁䐶硥晭桊䅸䍄䉁䅁䅁䅂䅁䅁䅍䅄䅁䅁䅯䄯䅁䅁䅯眵䅯䅁䅯兣䅑䅁䅅䅁䉁䅁䅁兂䱄㍬䉰㝄卧䅑杷允䅁䅁䅑䅁䑁䅁䅷䅁䭁䅁䄴䅁䭁佁䭫䅁䭁䝁䔸䅁䉁䅁䅁允䅁䅁䅕䅁䅁䡁呃啊䵅䅉䅅䅁䕁䅁䅁睁䵁䅁䅁权獁䅁䅁权湄权䅁权獄权䅁允䅁䅁䅅䅁䙁佁㙆䭆䠵卙䅂䍄䉁䅁䅁䅂䅁䅁䅍䅄䅁䅁䅯䅌䅁䅁䅯眵䅯䅁䅯来䅑䅁䅅䅁䉁䅁䅁兂婁䙂余塌桉䅑杷允䅁䅁䅑䅁䑁䅁䅷䅁䭁䕁䉁䅁䭁佁䬴䅁䭁䝁䔰䅁䉁䅁䅁允䅁䅁䅕䅁䅁䩁獂ぁ䵅䅉䅅䅁䕁䅁䅁睁䵁䅁䅁权獁䅁䅁权湄权䅁权硂䅂䅁允䅁䅁䅅䅁䙁䙁偹癷潕䍈䅂䍄䉁䅁䅁䅂䅁䅁䅍䅄䅁䅁䅯睒䅅䅁䅯允䅉䅁䅯杁䅉䅁䅅䅁䉁䅁䅁兂慂楫噹氱灘䅑杷允䅁䅁䅑䅁䑁䅁䅷䅁䭁䍁䅷䅁䭁佁䭣䅁䭁䥁䕕䅁䉁䅁䅁允䅁䅁䅕歯㉗⼸唳え䵁䅉䅅䅁䕁䅁䅁睁䵁䅁䅁权獁䅁䅁权湄权䅁权䑃䅂䅁允䅁䅁䅅䅁䙁䙁偹癷潕䉘䅸䍄䉁䅁䅁䅂䅁䅁䅍䅄䅁䅁䅯元䅅䅁䅯儶䅯䅁䅯兣䅑䅁䅅䅁䉁䅁䅁兂䅁䅁䅁乯牺䅑杷允䅁䅁䅑䅁䑁䅁䅷䅁䭁䑁䅯䅁䭁䅁䅑䅁䭁䅁䍑䅁䉁䅁䅁允䅁䅁䅕䅁䅁䩁畧ぐ䵅䅉䅅䅁䕁䅁䅁睁䵁䅁䅁权㕂䅁䅁权䉁杁䅁权䑁杁䅁允䅁䅁䅅䅁䙁䩁硂㍥捨摪䅒䍄䉁䅁䅁䅂䅁䅁䅍䅄䅁䅁䅯元䅅䅁䅯眵䅯䅁䅯兦䅑䅁䅅䅁䉁䅁䅁兂㕂匶硙䭃㉺睐杷允䅁䅁䅑䅁䑁䅁䅷䅁䭁䙁䅍䅁䭁佁䭣䅁䭁䝁䔸䅁䉁䅁䅁允䅁䅁䅕䭆䠵場啱商䵁䅉䅅䅁䕁䅁䅁睁䵁䅁䅁权䑃允䅁权灄权䅁权䙃䅂䅁允䅁䅁䅅䅁䙁䅁䅁䅁睁千䉊䍄䉁䅁䅁䅂䅁䅁䅍䅄䅁䅁䅯杕䅁䅁䅯眵䅯䅁䅯䅣䅑䅁䅅䅁䉁䅁䅁兂㍁啩杆搵剁䅑杷允䅁䅁䅑䅁䑁䅁䅷䅁䭁䙁䅑䅁䭁佁䭣䅁䭁䡁䔰䅁䉁䅁䅁允䅁䅁䅕呦ㄸ牘䩰䕂䵁䅉䅅䅁䕁䅁䅁睁䵁䅁䅁权呂䅁䅁权湄权䅁权硂䅂䅁允䅁䅁䅅䅁䙁䩁奍䙂余剌䅎䍄䉁䅁䅁䅂䅁䅁䅍䅄䅁䅁䅯杕䅁䅁䅯眵䅯䅁䅯全䅑䅁䅅䅁䉁䅁䅁兂祃敮渫獸味䅑杷允䅁䅁䅑䅁䑁䅁䅷䅁䭁䭁䅣䅁䭁䅁䅑䅁䭁䅁䅕䅁䉁䅁䅁允䅁䅁䅕䅁䅁䱑獐啣䵅䅉䅅䅁䕁䅁䅁睁䵁䅁䅁权潃允䅁权䭁䅁䅁权䕁杁䅁允䅁䅁䅅䅁䙁䱁摋㘷䝦睓䅎䍄䉁䅁䅁䅂䅁䅁䅍䅄䅁䅁䅯朹䅁䅁䅯眵䅯䅁䅯䄷䅯䅁䅅䅁䉁䅁䅁兂ぃ䡹⭡确副䅑杷允䅁䅁䅑䅁䑁䅁䅷䅁䭁偁䅙䅁䭁佁䭣䅁䭁䡁䕯䅁䉁䅁䅁允䅁䅁䅕噎㘶兓䍷䕅䵁䅉䅅䅁䕁䅁䅁睁䵁䅁䅁权偃允䅁权湄权䅁权㥂䅂䅁允䅁䅁䅅䅁䙁䙁䐳浡〵摍⽍䍄䉁䅁䅁䅂䅁䅁䅍䅄䅁䅁䅯䅱䅅䅁䅯儶䅯䅁䅯䄷䅯䅁䅅䅁䉁䅁䅁兂䅁䅁䅁偙呕兑杷允䅁䅁䅑䅁䑁䅁䅷䅁䭁偁䅙䅁䭁佁䭣䅁䭁䥁䕍䅁䉁䅁䅁允䅁䅁䅕〰椱䙅㕧啃䵁䅉䅅䅁䕁䅁䅁睁䵁䅁䅁权塄䅁䅁权湄权䅁权獄权䅁允䅁䅁䅅䅁䙁䵁扑⼳剤⭐⽷䍄䉁䅁䅁䅂䅁䅁䅍䅄䅁䅁䅯眱䅁䅁䅯眵䅯䅁䅯睢䅑䅁䅅䅁䉁䅁䅁兂䙂㍋に捥煦睐杷允䅁䅁䅑䅁䑁䅁䅷䅁䭁乁䅣䅁䭁佁䭣䅁䭁䡁䕅䅁䉁䅁䅁允䅁䅁䅕䕊⽉䤳䵯吲䴸䅉䅅䅁䕁䅁䅁睁䵁䅁䅁权⽂允䅁权畄权䅁权㥂䅂䅁允䅁䅁䅅䅁䙁䅁䅁䅁奁橦䉒䍄䉁䅁䅁䅂䅁䅁䅍䅄䅁䅁䅯䅖䅁䅁䅯眵䅯䅁䅯睢䅑䅁䅅䅁䉁䅁䅁兂㍁啩杆搵䉁䅑杷允䅁䅁䅑䅁䑁䅁䅷䅁䭁䥁䉧䅁䭁佁䭣䅁䭁䥁䕍䅁䉁䅁䅁允䅁䅁䅕牡へ硫䕩歊䵁䅉䅅䅁䕁䅁䅁睁䵁䅁䅁权啂䅁䅁权湄权䅁权䑃䅂䅁允䅁䅁䅅䅁䙁䥁噇㑑獴⬵⽳䍄䉁䅁䅁䅂䅁䅁䅍䅄䅁䅁䅯杢䅅䅁䅯儶䅯䅁䅯兢䅑䅁䅅䅁䉁䅁䅁兂䅁䅁䅁䙁畲䅑杷允䅁䅁䅑䅁䑁䅁䅷䅁䭁䥁䅑䅁䭁佁䭣䅁䭁佁䭷䅁䉁䅁䅁允䅁䅁䅕杖琴灳瘳歄䵁䅉䅅䅁䕁䅁䅁睁䵁䅁䅁权䕃䅁䅁权湄权䅁权療䅂䅁允䅁䅁䅅䅁䙁䅁䅁䅁䅁䅁䅸䍄䉁䅁䅁䅂䅁䅁䅍䅄䅁䅁䅯䅨䅁䅁䅯眵䅯䅁䅯兦䅑䅁䅅䅁䉁䅁䅁兂䡃瑆佮ㄹ䩍䅑杷允䅁䅁䅑䅁䑁䅁䅷䅁䭁佁䉑䅁䭁佁䭫䅁䭁䡁䔰䅁䉁䅁䅁允䅁䅁䅕䅁䅁䡁䑺え䵅䅉䅅䅁䕁䅁䅁睁䵁䅁䅁权允允䅁权湄权䅁权硂䅂䅁允䅁䅁䅅䅁䙁䝁渳㘫确椰䅚䍄䉁䅁䅁䅂䅁䅁䅍䅄䅁䅁䅯充䅅䅁䅯眵䅯䅁䅯䅣䅑䅁䅅䅁䉁䅁䅁兂扁㥌欰杂坅䅑杷允䅁䅁䅑䅁䑁䅁䅷䅁䭁䉁䉅䅁䭁佁䭣䅁䭁䥁䕍䅁䉁䅁䅁允䅁䅁䅕渷⽷噎㘶歆䵁䅉䅅䅁䕁䅁䅁睁䵁䅁䅁权求䅁䅁权湄权䅁权瑂䅂䅁允䅁䅁䅅䅁䙁䝁㡱䩤奍䉨䅎䍄䉁䅁䅁䅂䅁䅁䅍䅄䅁䅁䅯党䅁䅁䅯眵䅯䅁䅯全䅑䅁䅅䅁䉁䅁䅁兂兂婪畤杅啍䅑杷允䅁䅁䅑䅁䑁䅁䅷䅁䭁䉁䉕䅁䭁佁䭣䅁䭁佁䭷䅁䉁䅁䅁允䅁䅁䅕䩇汚慣佰稷䴸䅉䅅䅁䕁䅁䅁睁䵁䅁䅁权癄䅁䅁权䕁䅁䅁权䕁杁䅁允䅁䅁䅅䅁䙁䅁䅁䅁啃㉫䉒䍄䉁䅁䅁䅂䅁䅁䅍䅄䅁䅁䅯兆䅅䅁䅯眵䅯䅁䅯䅣䅑䅁䅅䅁䉁䅁䅁兂慄坃灣呆癪睐杷允䅁䅁䅑䅁䑁䅁䅷䅁䭁䉁䉑䅁䭁佁䭣䅁䭁䡁䕅䅁䉁䅁䅁允䅁䅁䅕䵱䱚㑎䉮䕅䵁䅉䅅䅁䕁䅁䅁睁䵁䅁䅁权噁允䅁权湄权䅁权硂䅂䅁允䅁䅁䅅䅁䙁䭁捖穱䡰敳⼸䍄䉁䅁䅁䅂䅁䅁䅍䅄䅁䅁䅯䅆䅅䅁䅯眵䅯䅁䅯全䅑䅁䅅䅁䉁䅁䅁兂䥂場啯歲䕣䅑杷允䅁䅁䅑䅁䑁䅁䅷䅁䭁䉁䉕䅁䭁佁䭣䅁䭁䥁䕕䅁䉁䅁䅁允䅁䅁䅕挲㙱楄䙰䐹䴸䅉䅅䅁䕁䅁䅁睁䵁䅁䅁权潁䅁䅁权湄权䅁权㙂䅂䅁允䅁䅁䅅䅁䙁䱁䥔牤昶杇䄱䍄䉁䅁䅁䅂䅁䅁䅍䅄䅁䅁䅯䅋䅁䅁䅯眵䅯䅁䅯全䅑䅁䅅䅁䉁䅁䅁兂潂敫㠱穐䱕䅑杷允䅁䅁䅑䅁䑁䅁䅷䅁䭁䱁䅯䅁䭁佁䬴䅁䭁䡁䕅䅁䉁䅁䅁允䅁䅁䅕䅁䅁䍁坄き䵅䅉䅅䅁䕁䅁䅁睁䵁䅁䅁权牄䅁䅁权灄权䅁权㥂䅂䅁允䅁䅁䅅䅁䙁䅁䅁䅁楃䘯䉂䍄䉁䅁䅁䅂䅁䅁䅍䅄䅁䅁䅯睶䅁䅁䅯朷䅯䅁䅯䄷䅯䅁䅅䅁䉁䅁䅁兂䅁䅁䅁䭯杫具杷允䅁䅁䅑䅁䑁䅁䅷䅁䭁䍁䅧䅁䭁佁䭣䅁䭁䥁䕍䅁䉁䅁䅁允䅁䅁䅕䬸䝦穓䩥歃䵁䅉䅅䅁䕁䅁䅁睁䵁䅁䅁权坄䅂䅁权瑄权䅁权睂䅂䅁允䅁䅁䅅䅁䙁偁潙䥘䌯挹⽧䍄䉁䅁䅁䅂䅁䅁䅍䅄䅁䅁䅯䅘䅁䅁䅯眵䅯䅁䅯䄷䅯䅁䅅䅁䉁䅁䅁兂⽁噎㘶捓汷䅑杷允䅁䅁䅑䅁䑁䅁䅷䅁䭁䙁䅷䅁䭁佁䭣䅁䭁䥁䕍䅁䉁䅁䅁允䅁䅁䅕灳瘳㡰䱚お䵁䅉䅅䅁䕁䅁䅁睁䵁䅁䅁权畄䅁䅁权湄权䅁权瑂䅂䅁允䅁䅁䅅䅁䙁䍁䝕婧䑖祃䄵䍄䉁䅁䅁䅂䅁䅁䅍䅄䅁䅁䅯睩䅅䅁䅯朷䅯䅁䅯䅣䅑䅁䅅䅁䉁䅁䅁兂䅁䅁䅁丰㥁兑杷允䅁䅁䅑䅁䑁䅁䅷䅁䭁佁䄴䅁䭁佁䭣䅁䭁䝁䔸䅁䉁䅁䅁允䅁䅁䅕兊䉡啬牐䕐䵁䅉䅅䅁䕁䅁䅁睁䵁䅁䅁权あ允䅁权湄权䅁权硂䅂䅁允䅁䅁䅅䅁䙁䭁䝪穓䩥呷䅂䍄䉁䅁䅁䅂䅁䅁䅍䅄䅁䅁䅯朷䅁䅁䅯眵䅯䅁䅯䅣䅑䅁䅅䅁䉁䅁䅁兂桄桥畓㉒故䅑杷允䅁䅁䅑䅁䑁䅁䅷䅁䭁佁䄴䅁䭁佁䭣䅁䭁䥁䕕䅁䉁䅁䅁允䅁䅁䅕余兘瑉㕵啐䵁䅉䅅䅁䕁䅁䅁睁䵁䅁䅁权畄䅁䅁权湄权䅁权㥂䅂䅁允䅁䅁䅅䅁䙁䱁摋㘷䝦硹䅆䍄䉁䅁䅁䅂䅁䅁䅍䅄䅁䅁䅯䄫䅁䅁䅯眵䅯䅁䅯兢䅑䅁䅅䅁䉁䅁䅁兂硂児塲㍯奁䅑杷允䅁䅁䅑䅁䑁䅁䅷䅁䭁䥁䉙䅁䭁佁䭣䅁䭁䡁䔰䅁䉁䅁䅁允䅁䅁䅕婧䑖㉩湺䕁䵁䅉䅅䅁䕁䅁䅁睁䵁䅁䅁权㑄䅁䅁权湄权䅁权䑃䅂䅁允䅁䅁䅅䅁䙁偁湃歸㍳剃䅒䍄䉁䅁䅁䅂䅁䅁䅍䅄䅁䅁䅯杋䅅䅁䅯眵䅯䅁䅯来䅑䅁䅅䅁䉁䅁䅁兂捂㡪ㅌ之晷䅑杷允䅁䅁䅑䅁䑁䅁䅷䅁䭁䩁䉧䅁䭁䅁䅑䅁䭁䅁䍑䅁䉁䅁䅁允䅁䅁䅕䅁䅁䅁儯啙䵅䅉䅅䅁䕁䅁䅁睁䵁䅁䅁权睄允䅁权剁䅁䅁权䕁杁䅁允䅁䅁䅅䅁佁䉁䅑䅁穁䑁䅍杍祁䑁䅕䅍睁䑁䅁䅍䅁䅁杷允䅁䅁䅑䅁䑁䅁䅷䅁䭁䅁䈸䅁䭁佁䭣䅁䭁䡁䕁䅁䉁䅁䅁允䅁䅁䅕捺䵺䵺䵸ぅ䵁䅉䅅䅁䕁䅁䅁睁䵁䅁䅁权摂䅁䅁权灄权䅁权硂䅂䅁允䅁䅁䅅䅁䙁䅁䅁䅁杄硤䉆䍄䉁䅁䅁䅂䅁䅁䅍䅄䅁䅁䅯䄳䅁䅁䅯儶䅯䅁䅯兢䅑䅁䅅䅁䉁䅁䅁兂䅁䅁䅁䬴獺䅑杷允䅁䅁䅑䅁䑁䅁䅷䅁䭁䅁䈸䅁䭁佁䭣䅁䭁䡁䕅䅁䉁䅁䅁允䅁䅁䅕䡶呓䅇坔啅䵁䅉䅅䅁䕁䅁䅁睁䵁䅁䅁权䥁允䅁权湄权䅁权瑂䅂䅁允䅁䅁䅅䅁䙁䭁捷浗㝑砳䅚䍄䉁䅁䅁䅂䅁䅁䅍䅄䅁䅁䅯睄䅅䅁䅯眵䅯䅁䅯全䅑䅁䅅䅁䉁䅁䅁兂扁㥌欰杂卅䅑杷允䅁䅁䅑䅁䑁䅁䅷䅁䭁䅁䈸䅁䭁佁䭣䅁䭁䡁䔰䅁䉁䅁䅁允䅁䅁䅕㘱睎児塲啅䵁䅉䅅䅁䕁䅁䅁睁䵁䅁䅁权乂允䅁权湄权䅁权㥂䅂䅁允䅁䅁䅅䅁䭁䕁䅣䅁䵁䅉䅅䅁䕁䅁䅁睁䵁䅁䅁权䙄允䅁权灄权䅁权睂䅂䅁允䅁䅁䅅䅁䙁䅁䅁䅁兂偉䄹䍄䉁䅁䅁䅂䅁䅁䅍䅄䅁䅁䅯睊䅁䅁䅯眵䅯䅁䅯䄷䅯䅁䅅䅁䉁䅁䅁兂捂㡪ㅌ䉋橷䅑杷允䅁䅁䅑䅁䑁䅁䅷䅁䭁䍁䅣䅁䭁佁䭣䅁䭁䝁䔰䅁䉁䅁䅁允䅁䅁䅕報灪橊䥅歈䵁䅉䅅䅁䕁䅁䅁睁䵁䅁䅁权婃䅁䅁权湄权䅁权獄权䅁允䅁䅁䅅䅁䭁䕁䅣䅁䵁䅉䅅䅁䕁䅁䅁睁䵁䅁䅁权婃䅁䅁权湄权䅁权瑂䅂䅁允䅁䅁䅅䅁䙁乁乎桙奂卥䅎䍄䉁䅁䅁䅂䅁䅁䅍䅄䅁䅁䅯六䅁䅁䅯眵䅯䅁䅯䅣䅑䅁䅅䅁䉁䅁䅁兂㍂灶愸㥌匰䅑杷允䅁䅁䅑䅁䑁䅁䅷䅁䭁䩁䅫䅁䭁佁䭣䅁䭁䥁䕕䅁䉁䅁䅁允䅁䅁䅕呣䬰㘱睎啌䵁䅉䅅䅁䕁䅁䅁睁䵁䅁䅁权㝃䅁䅁权䉁杁䅁权䑁杁䅁允䅁䅁䅅䅁䙁䍁刱㍂䥍倰䅊䍄䉁䅁䅁䅂䅁䅁䅍䅄䅁䅁䅯六䅁䅁䅯眵䅯䅁䅯睧䅑䅁䅅䅁䉁䅁䅁兂い搯㑒圶獙䅑杷允䅁䅁䅑䅁䑁䅁䅷䅁䭁䉁䅉䅁䭁佁䭣䅁䭁䝁䔸䅁䉁䅁䅁允䅁䅁䅕兊䉡啬䱏䕅䵁䅉䅅䅁䕁䅁䅁睁䵁䅁䅁权㍁䅁䅁权䉁杁䅁权䙁杁䅁允䅁䅁䅅䅁䙁䩁摃䭘㕃卪䉸䍄䉁䅁䅁䅂䅁䅁䅍䅄䅁䅁䅯睎䅁䅁䅯允䅉䅁䅯睁䅉䅁䅅䅁䉁䅁䅁兂㉄晐䅌䕪呉兑杷允䅁䅁䅑䅁䑁䅁䅷䅁䭁䵁䉧䅁䭁佁䭣䅁䭁䥁䕍䅁䉁䅁䅁允䅁䅁䅕敢㝦晱卆䕆䵁䅉䅅䅁䕁䅁䅁睁䵁䅁䅁权晁允䅁权湄权䅁权㙂䅂䅁允䅁䅁䅅䅁䙁偁慐煐琯砸䅰䍄䉁䅁䅁䅂䅁䅁䅍䅄䅁䅁䅯睈䅅䅁䅯眵䅯䅁䅯睧䅑䅁䅅䅁䉁䅁䅁兂摁㙬瑒祶地䅑杷允䅁䅁䅑䅁䑁䅁䅷䅁䭁䑁䅑䅁䭁佁䭣䅁䭁䝁䔸䅁䉁䅁䅁允䅁䅁䅕歲桦桥畓䕊䵁䅉䅅䅁䕁䅁䅁睁䵁䅁䅁权ぁ䅁䅁权湄权䅁权硂䅂䅁允䅁䅁䅅䅁䙁䭁硲欰椱䉅䄹䍄䉁䅁䅁䅂䅁䅁䅍䅄䅁䅁䅯䅳䅅䅁䅯䅂䅁䅁䅯兂䅁䅁䅅䅁䉁䅁䅁兂䅁䅁䅁䱍晖兑杷允䅁䅁䅑䅁䑁䅁䅷䅁䭁䕁䅧䅁䭁佁䭣䅁䭁䡁䕁䅁䉁䅁䅁允䅁䅁䅕㙹䙆癴㥍啉䵁䅉䅅䅁䕁䅁䅁睁䵁䅁䅁权䥂䅁䅁权湄权䅁权硂䅂䅁允䅁䅁䅅䅁䙁偁卌坔光䍇䅤䍄䉁䅁䅁䅂䅁䅁䅍䅄䅁䅁䅯克䅅䅁䅯眵䅯䅁䅯兢䅑䅁䅅䅁䉁䅁䅁兂䙁䙏噍⽃䴸䅷杷允䅁䅁䅑䅁䑁䅁䅷䅁䭁䍁䉫䅁䭁佁䭣䅁䭁䝁䔸䅁䉁䅁䅁允䅁䅁䅕橵升晒䉔樫䴸䅉䅅䅁䕁䅁䅁睁䵁䅁䅁权灁允䅁权湄权䅁权㙂䅂䅁允䅁䅁䅅䅁䙁䉁䅘䔵䙹⼱⽯䍄䉁䅁䅁䅂䅁䅁䅍䅄䅁䅁䅯材䅁䅁䅯眵䅯䅁䅯兣䅑䅁䅅䅁䉁䅁䅁兂楃扒穢嘯啑䅑杷允䅁䅁䅑䅁䑁䅁䅷䅁䭁䍁䈴䅁䭁佁䭣䅁䭁䡁䕯䅁䉁䅁䅁允䅁䅁䅕⼲⭬牡ぺ歊䵁䅉䅅䅁䕁䅁䅁睁䵁䅁䅁权畁允䅁权湄权䅁权睂䅂䅁允䅁䅁䅅䅁䙁䩁瘷㡰䱚礹䅖䍄䉁䅁䅁䅂䅁䅁䅍䅄䅁䅁䅯儰䅁䅁䅯眵䅯䅁䅯䅣䅑䅁䅅䅁䉁䅁䅁兂䙄䱉祂䩡久䅑杷允䅁䅁䅑䅁䑁䅁䅷䅁䭁䑁䉁䅁䭁佁䭣䅁䭁䝁䔸䅁䉁䅁䅁允䅁䅁䅕睂佈䵵倫牵䴸䅉䅅䅁䕁䅁䅁睁䵁䅁䅁权睁允䅁权湄权䅁权㙂䅂䅁允䅁䅁䅅䅁䙁䭁做㡎㝙⽩⼸䍄䉁䅁䅁䅂䅁䅁䅍䅄䅁䅁䅯䅍䅅䅁䅯眵䅯䅁䅯睧䅑䅁䅅䅁䉁䅁䅁兂䝃⭓䉏䅋兣䅑杷允䅁䅁䅑䅁䑁䅁䅷䅁䭁䭁䅍䅁䭁佁䭣䅁䭁佁䭷䅁䉁䅁䅁允䅁䅁䅕塹⭡确癯歄䵁䅉䅅䅁䕁䅁䅁睁䵁䅁䅁权祂䅁䅁权畄权䅁权硂䅂䅁允䅁䅁䅅䅁䙁䅁䅁䅁䅃兄䈳䍄䉁䅁䅁䅂䅁䅁䅍䅄䅁䅁䅯䅯䅁䅁䅯儶䅯䅁䅯䄷䅯䅁䅅䅁䉁䅁䅁兂䅁䅁䅁䝏䅳兑杷允䅁䅁䅑䅁䑁䅁䅷䅁䭁䭁䅍䅁䭁佁䭣䅁䭁䡁䕅䅁䉁䅁䅁允䅁䅁䅕牘䩰䅄牉あ䵁䅉䅅䅁䕁䅁䅁睁䵁䅁䅁权橃䅁䅁权湄权䅁权䑃䅂䅁允䅁䅁䅅䅁䙁䥁牘払敧全䅤䍄䉁䅁䅁䅂䅁䅁䅍䅄䅁䅁䅯睯䅁䅁䅯眵䅯䅁䅯兦䅑䅁䅅䅁䉁䅁䅁兂敃㘷䝦穓䥣䅑杷允䅁䅁䅑䅁䑁䅁䅷䅁䭁偁䅅䅁䭁佁䭣䅁䭁佁䭷䅁䉁䅁䅁允䅁䅁䅕硫䕧杖琴樹䴸䅉䅅䅁䕁䅁䅁睁䵁䅁䅁权䥂允䅁权湄权䅁权㙂䅂䅁允䅁䅁䅅䅁䙁䙁歰㥏倹剪䅂䍄䉁䅁䅁䅂䅁䅁䅍䅄䅁䅁䅯睅䅁䅁䅯允䅉䅁䅯兂䅉䅁䅅䅁䉁䅁䅁兂偂偖兹偦㐳䅑杷允䅁䅁䅑䅁䑁䅁䅷䅁䭁偁䅅䅁䭁佁䭣䅁䭁䥁䕕䅁䉁䅁䅁允䅁䅁䅕灭婭婭婭稫䴸䅉䅅䅁䕁䅁䅁睁䵁䅁䅁权䍂允䅁权湄权䅁权瑂䅂䅁允䅁䅁䅅䅁䙁䵁䴳䵺䵺䅺䅖䍄䉁䅁䅁䅂䅁䅁䅍䅄䅁䅁䅯村䅅䅁䅯眵䅯䅁䅯䅣䅑䅁䅅䅁䉁䅁䅁兂祃敮渫歸关䅑杷允䅁䅁䅑䅁䑁䅁䅷䅁䭁䙁䉷䅁䭁佁䬴䅁䭁䥁䕕䅁䉁䅁䅁允䅁䅁䅕䅁䅁䩁㍋啖䵅䅉䅅䅁䕁䅁䅁睁䵁䅁䅁权䙂允䅁权湄权䅁权獄权䅁允䅁䅁䅅䅁䙁䡁㥅瑃橥䉣䄵䍄䉁䅁䅁䅂䅁䅁䅍䅄䅁䅁䅯兒䅅䅁䅯眵䅯䅁䅯睧䅑䅁䅅䅁䉁䅁䅁兂⭄䠱灪癊浅䅑杷允䅁䅁䅑䅁䑁䅁䅷䅁䭁䡁䅅䅁䭁佁䭣䅁䭁䝁䔰䅁䉁䅁䅁允䅁䅁䅕〰椱䙅㕧歉䵁䅉䅅䅁䕁䅁䅁睁䵁䅁䅁权硂䅁䅁权湄权䅁权睂䅂䅁允䅁䅁䅅䅁䙁偁卌坔光䍇䅊䍄䉁䅁䅁䅂䅁䅁䅍䅄䅁䅁䅯䅳䅁䅁䅯眵䅯䅁䅯全䅑䅁䅅䅁䉁䅁䅁兂婁䙂余扌桉䅑杷允䅁䅁䅑䅁䑁䅁䅷䅁䭁偁䅉䅁䭁䅁䍅䅁䭁䅁䍉䅁䉁䅁䅁允䅁䅁䅕㍈剸䉕慅欫䵁䅉䅅䅁䕁䅁䅁睁䵁䅁䅁权硂䅁䅁权湄权䅁权䙃䅂䅁允䅁䅁䅅䅁䙁䱁敧敨剴䍏䅊䍄䉁䅁䅁䅂䅁䅁䅍䅄䅁䅁䅯兣䅁䅁䅯眵䅯䅁䅯睧䅑䅁䅅䅁䉁䅁䅁兂ㅁ牘䩰䕄杉䅑杷允䅁䅁䅑䅁䑁䅁䅷䅁䭁佁䅍䅁䭁佁䭫䅁䭁䡁䔰䅁䉁䅁䅁允䅁䅁䅕䅁䅁䭁獁䵍䵅䅉䅅䅁䕁䅁䅁睁䵁䅁䅁权⽃䅁䅁权湄权䅁权䑃䅂䅁允䅁䅁䅅䅁䙁乁噇䭪夶朲䄵䍄䉁䅁䅁䅂䅁䅁䅍䅄䅁䅁䅯䅔䅅䅁䅯眵䅯䅁䅯睢䅑䅁䅅䅁䉁䅁䅁兂歂㥏倹婪䡣䅑杷允䅁䅁䅑䅁䑁䅁䅷䅁䭁䙁䉅䅁䭁佁䭣䅁䭁佁䭷䅁䉁䅁䅁允䅁䅁䅕䘷㑇潈牘䕄䵁䅉䅅䅁䕁䅁䅁睁䵁䅁䅁权剂允䅁权湄权䅁权瑂䅂䅁允䅁䅁䅅䅁䙁乁乎桙奂兏䅤䍄䉁䅁䅁䅂䅁䅁䅍䅄䅁䅁䅯兕䅅䅁䅯眵䅯䅁䅯兦䅑䅁䅅䅁䉁䅁䅁兂坃㑑獴⼵䡳䅑杷允䅁䅁䅑䅁䑁䅁䅷䅁䭁䉁䅳䅁䭁佁䭣䅁䭁䡁䕁䅁䉁䅁䅁允䅁䅁䅕䍄潱堷湁歆䵁䅉䅅䅁䕁䅁䅁睁䵁䅁䅁权䍁允䅁权湄权䅁权㥂䅂䅁允䅁䅁䅅䅁䙁䱁䩰䅄牉⽨⼴䍄䉁䅁䅁䅂䅁䅁䅍䅄䅁䅁䅯杔䅁䅁䅯朷䅯䅁䅯兣䅑䅁䅅䅁䉁䅁䅁兂䅁䅁䅁癊獑兑杷允䅁䅁䅑䅁䑁䅁䅷䅁䭁䉁䅳䅁䭁佁䭣䅁䭁䡁䕅䅁䉁䅁䅁允䅁䅁䅕䉮摆䱨权穸䴸䅉䅅䅁䕁䅁䅁睁䵁䅁䅁权䩁允䅁权畄权䅁权䙃䅂䅁允䅁䅁䅅䅁䙁䅁䅁䅁䅃整䄵䍄䉁䅁䅁䅂䅁䅁䅍䅄䅁䅁䅯睎䅅䅁䅯眵䅯䅁䅯睢䅑䅁䅅䅁䉁䅁䅁兂坃㑑獴⼵䑳䅑杷允䅁䅁䅑䅁䑁䅁䅷䅁䭁䑁䉣䅁䭁佁䭣䅁䭁䡁䕅䅁䉁䅁䅁允䅁䅁䅕楁䡵瑆佮稯䴸䅉䅅䅁䕁䅁䅁睁䵁䅁䅁权煄䅁䅁权湄权䅁权㙂䅂䅁允䅁䅁䅅䅁䙁䡁啳歲桦楏䅤䍄䉁䅁䅁䅂䅁䅁䅍䅄䅁䅁䅯朶䅁䅁䅯眵䅯䅁䅯睧䅑䅁䅅䅁䉁䅁䅁兂湁免獩䉈牯䅑杷允䅁䅁䅑䅁䑁䅁䅷䅁䭁䉁䅁䅁䭁佁䭣䅁䭁䡁䕯䅁䉁䅁䅁允䅁䅁䅕倹唳佥浫商䵁䅉䅅䅁䕁䅁䅁睁䵁䅁䅁权允䅁䅁权湄权䅁权硂䅂䅁允䅁䅁䅅䅁䙁䭁捷浗㝑眳䄹䍄䉁䅁䅁䅂䅁䅁䅍䅄䅁䅁䅯睬䅁䅁䅯朷䅯䅁䅯兦䅑䅁䅅䅁䉁䅁䅁兂䅁䅁䅁佁卌䅑杷允䅁䅁䅑䅁䑁䅁䅷䅁䭁䉁䅁䅁䭁佁䭣䅁䭁䡁䔰䅁䉁䅁䅁允䅁䅁䅕祇搯䅊䉡歆䵁䅉䅅䅁䕁䅁䅁睁䵁䅁䅁权畁䅁䅁权湄权䅁权䙃䅂䅁允䅁䅁䅅䅁䙁䩁婱婭婭剭䅖䍄䉁䅁䅁䅂䅁䅁䅍䅄䅁䅁䅯儴䅅䅁䅯朷䅯䅁䅯睧䅑䅁䅅䅁䉁䅁䅁兂䅁䅁䅁䩧䭷兑杷允䅁䅁䅑䅁䑁䅁䅷䅁䭁䍁䄴䅁䭁佁䭣䅁䭁䥁䕍䅁䉁䅁䅁允䅁䅁䅕癴㥐䠱灪商䵁䅉䅅䅁䕁䅁䅁睁䵁䅁䅁权佃允䅁权畄权䅁权瑂䅂䅁允䅁䅁䅅䅁䙁䅁䅁䅁䅃硈䉰䍄䉁䅁䅁䅂䅁䅁䅍䅄䅁䅁䅯䅗䅅䅁䅯眵䅯䅁䅯兢䅑䅁䅅䅁䉁䅁䅁兂穁積積㝍噍䅑杷允䅁䅁䅑䅁䑁䅁䅷䅁䭁䑁偅䅁䭁佁䬰䅁䭁䥁䕕䅁䉁䅁䅁允䅁䅁䅕噈歰㥏倹吴䴸䅉䅅䅁䕁䅁䅁睁䵁䅁䅁权奂允䅁权湄权䅁权療䅂䅁允䅁䅁䅅䅁䙁䙁㕧䵴㉨桶䅒䍄䉁䅁䅁䅂䅁䅁䅍䅄䅁䅁䅯睄䅅䅁䅯允䅉䅁䅯兂䅉䅁䅅䅁䉁䅁䅁兂噁睘䝢奴琷䅑杷允䅁䅁䅑䅁䑁䅁䅷䅁䭁䑁䉍䅁䭁佁䭣䅁䭁䝁䔸䅁䉁䅁䅁允䅁䅁䅕䡳潊敫㠰か䵁䅉䅅䅁䕁䅁䅁睁䵁䅁䅁权穁允䅁权湄权䅁权睂䅂䅁允䅁䅁䅅䅁䙁䝁浚浚浚楊䅴䍄䉁䅁䅁䅂䅁䅁䅍䅄䅁䅁䅯朶䅁䅁䅯朷䅯䅁䅯睧䅑䅁䅅䅁䉁䅁䅁兂䅁䅁䅁䱧汯兑杷允䅁䅁䅑䅁䑁䅁䅷䅁䭁䅁䉣䅁䭁佁䭣䅁䭁䝁䔰䅁䉁䅁䅁允䅁䅁䅕⽷潕䥘䌯ぉ䵁䅉䅅䅁䕁䅁䅁睁䵁䅁䅁权奁允䅁权湄权䅁权㙂䅂䅁允䅁䅁䅅䅁䙁佁䡷昸扷儹䄱䍄䉁䅁䅁䅂䅁䅁䅍䅄䅁䅁䅯八䅅䅁䅯儶䅯䅁䅯䅣䅑䅁䅅䅁䉁䅁䅁兂䅁䅁䅁偑晣兑杷允䅁䅁䅑䅁䑁䅁䅷䅁䭁佁䉷䅁䭁佁䬴䅁䭁䥁䕍䅁䉁䅁䅁允䅁䅁䅕䅁䅁䭁潑啅䵅䅉䅅䅁䕁䅁䅁睁䵁䅁䅁权奁允䅁权湄权䅁权硂䅂䅁允䅁䅁䅅䅁䙁䩁佋猴い硎䅤䍄䉁䅁䅁䅂䅁䅁䅍䅄䅁䅁䅯䅇䅅䅁䅯眵䅯䅁䅯全䅑䅁䅅䅁䉁䅁䅁兂䭂䙢灧㍮估䅑杷允䅁䅁䅑䅁䑁䅁䅷䅁䭁䙁䉫䅁䭁佁䬴䅁䭁䡁䕯䅁䉁䅁䅁允䅁䅁䅕䅁䅁䍁权䕐䵅䅉䅅䅁䕁䅁䅁睁䵁䅁䅁权㕁允䅁权湄权䅁权療䅂䅁允䅁䅁䅅䅁䙁䭁扡䍸睃癣⽉䍄䉁䅁䅁䅂䅁䅁䅍䅄䅁䅁䅯睡䅁䅁䅯眵䅯䅁䅯䄷䅯䅁䅅䅁䉁䅁䅁兂湄㘫确漰朰䅑杷允䅁䅁䅑䅁䑁䅁䅷䅁䭁䝁䅳䅁䭁佁䭣䅁䭁䝁䔰䅁䉁䅁䅁允䅁䅁䅕䵱䱚㑎䉬啈䵁䅉䅅䅁䕁䅁䅁睁䵁䅁䅁权祁允䅁权湄权䅁权療䅂䅁允䅁䅁䅅䅁䙁佁浫免獩䍘䅂䍄䉁䅁䅁䅂䅁䅁䅍䅄䅁䅁䅯睡䅁䅁䅯眵䅯䅁䅯睢䅑䅁䅅䅁䉁䅁䅁兂㝂䭆䠵場敯䅑杷允䅁䅁䅑䅁䑁䅁䅷䅁䭁䝁䅳䅁䭁佁䭣䅁䭁䡁䕯䅁䉁䅁䅁允䅁䅁䅕灰䕶䱉祂ぉ䵁䅉䅅䅁䕁䅁䅁睁䵁䅁䅁权牂䅁䅁权湄权䅁权睂䅂䅁允䅁䅁䅅䅁䙁佁㝦晱午卺䅆䍄䉁䅁䅁䅂䅁䅁䅍䅄䅁䅁䅯睡䅁䅁䅯眵䅯䅁䅯睧䅑䅁䅅䅁䉁䅁䅁兂䅁䅁䅁䥁桁䅑杷允䅁䅁䅑䅁䑁䅁䅷䅁䭁䝁䅳䅁䭁佁䭣䅁䭁䡁䔰䅁䉁䅁䅁允䅁䅁䅕〳丫㉬匶啉䵁䅉䅅䅁䕁䅁䅁睁䵁䅁䅁权剃䅁䅁权湄权䅁权䑃䅂䅁允䅁䅁䅅䅁䙁䱁牱卐䵭硯䅴䍄䉁䅁䅁䅂䅁䅁䅍䅄䅁䅁䅯公䅅䅁䅯权䅁䅁䅯兂䅁䅁䅅䅁䉁䅁䅁兂㙃兓䍷㑋煣䅑杷允䅁䅁䅑䅁䑁䅁䅷䅁䭁偁䄴䅁䭁佁䭣䅁䭁佁䭷䅁䉁䅁䅁允䅁䅁䅕卸睃浣剧䕍䵁䅉䅅䅁䕁䅁䅁睁䵁䅁䅁权⭄䅁䅁权湄权䅁权瑂䅂䅁允䅁䅁䅅䅁䙁䅁塲㍯㥁橃䅂䍄䉁䅁䅁䅂䅁䅁䅍䅄䅁䅁䅯眯䅁䅁䅯眵䅯䅁䅯兢䅑䅁䅅䅁䉁䅁䅁兂㑃潈牘払祪睐杷允䅁䅁䅑䅁䑁䅁䅷䅁䭁䙁䉕䅁䭁䉁䅅䅁䭁䅁䍑䅁䉁䅁䅁允䅁䅁䄴䅆䅁䑁䅍李㍁䑁䅑兎睁䑁䅁䅍睁䅁䅁䍄䉁䅁䅁䅂䅁䅁䅍䅄䅁䅁䅯术䅁䅁䅯眵䅯䅁䅯来䅑䅁䅅䅁䉁䅁䅁兂䝁婧䑖祩畷䅑杷允䅁䅁䅑䅁䑁䅁䅷䅁䭁偁䄸䅁䭁佁䭣䅁䭁䡁䕯䅁䉁䅁䅁允䅁䅁䅕硨婢発呤歁䵁䅉䅅䅁䕁䅁䅁睁䵁䅁䅁权敁䅁䅁权湄权䅁权獄权䅁允䅁䅁䅅䅁䙁䅁牉硨婢楺䅎䍄䉁䅁䅁䅂䅁䅁䅍䅄䅁䅁䅯䅁䅅䅁䅯眵䅯䅁䅯来䅑䅁䅅䅁䉁䅁䅁兂晁敨剴䉵⼷睐杷允䅁䅁䅑䅁䑁䅁䅷䅁䭁䅁䉁䅁䭁佁䭣䅁䭁䥁䕕䅁䉁䅁䅁允䅁䅁䅕呣䬰㘱睎あ䵁䅉䅅䅁䕁䅁䅁睁䵁䅁䅁权⭄䅁䅁权湄权䅁权䑃䅂䅁允䅁䅁䅅䅁䙁䅁䉡啬䱏䍲䅴䍄䉁䅁䅁䅂䅁䅁䅍䅄䅁䅁䅯眯䅁䅁䅯眵䅯䅁䅯睧䅑䅁䅅䅁䉁䅁䅁兂癁匳䝑婧牘睐杷允䅁䅁䅑䅁䑁䅁䅷䅁䭁䅁䉑䅁䭁佁䭣䅁䭁佁䭷䅁䉁䅁䅁允䅁䅁䅕硫䕧杖琶䕇䵁䅉䅅䅁䕁䅁䅁睁䵁䅁䅁权䕁允䅁权湄权䅁权瑂䅂䅁允䅁䅁䅅䅁䙁乁欰潂噇祑䅂䍄䉁䅁䅁䅂䅁䅁䅍䅄䅁䅁䅯睁䅅䅁䅯眵䅯䅁䅯䅣䅑䅁䅅䅁䉁䅁䅁兂卂䉵䘶㤶奅䅑杷允䅁䅁䅑䅁䑁䅁䅷䅁䭁䅁䉑䅁䭁佁䭣䅁䭁䡁䕁䅁䉁䅁䅁允䅁䅁䅕渫焵䡶呑䕈䵁䅉䅅䅁䕁䅁䅁睁䵁䅁䅁权䑁允䅁权湄权䅁权硂䅂䅁允䅁䅁䅅䅁䙁䕁䵯楁䡵框䄹䍄䉁䅁䅁䅂䅁䅁䅍䅄䅁䅁䅯睇䅅䅁䅯眵䅯䅁䅯䄷䅯䅁䅅䅁䉁䅁䅁兂噄灪硍佥歌睐杷允䅁䅁䅑䅁䑁䅁䅷䅁䭁偁䉙䅁䭁佁䭣䅁䭁䥁䕍䅁䉁䅁䅁允䅁䅁䅕橶愷塨䩣樶䴸䅉䅅䅁䕁䅁䅁睁䵁䅁䅁权歃䅁䅁权䭁䅁䅁权䙁䅁䅁允䅁䅁䅅䅁䙁䡁灮橊䥅䅲䄵䍄䉁䅁䅁䅂䅁䅁䅍䅄䅁䅁䅯睇䅅䅁䅯眵䅯䅁䅯全䅑䅁䅅䅁䉁䅁䅁兂䕃穗楖杦橘睐杷允䅁䅁䅑䅁䑁䅁䅷䅁䭁䑁䉷䅁䭁佁䭣䅁䭁䡁䕯䅁䉁䅁䅁允䅁䅁䅕椹捨㡪ㅌぃ䵁䅉䅅䅁䕁䅁䅁睁䵁䅁䅁权乁允䅁权湄权䅁权療䅂䅁允䅁䅁䅅䅁䙁䡁呸汏㝹畘⽙䍄䉁䅁䅁䅂䅁䅁䅍䅄䅁䅁䅯兄䅅䅁䅯眵䅯䅁䅯全䅑䅁䅅䅁䉁䅁䅁兂㕂㡕搰昸漯睐杷允䅁䅁䅑䅁䑁䅁䅷䅁䭁䙁䉉䅁䭁佁䬴䅁䭁䝁䔸䅁䉁䅁䅁允䅁䅁䅕䅁䅁䱁浃お䵅䅉䅅䅁䕁䅁䅁睁䵁䅁䅁权橂允䅁权湄权䅁权獄权䅁允䅁䅁䅅䅁䙁佁汏㡭村䅳䄱䍄䉁䅁䅁䅂䅁䅁䅍䅄䅁䅁䅯睙䅅䅁䅯眵䅯䅁䅯睧䅑䅁䅅䅁䉁䅁䅁兂灁䥘䌯匹䍧䅑杷允䅁䅁䅑䅁䑁䅁䅷䅁䭁䙁䉍䅁䭁佁䬴䅁䭁䥁䕕䅁䉁䅁䅁允䅁䅁䅕䅁䅁䥁楃挫䵁䅉䅅䅁䕁䅁䅁睁䵁䅁䅁权湃允䅁权湄权䅁权䑃䅂䅁允䅁䅁䅅䅁䙁䉁䕫杖琴桳䅴䍄䉁䅁䅁䅂䅁䅁䅍䅄䅁䅁䅯杈䅁䅁䅯眵䅯䅁䅯兢䅑䅁䅅䅁䉁䅁䅁兂坂楄礲敮樸䅑杷允䅁䅁䅑䅁䑁䅁䅷䅁䭁䉁䄴䅁䭁佁䭣䅁䭁䝁䔸䅁䉁䅁䅁允䅁䅁䅕浚浚浚浢ぉ䵁䅉䅅䅁䕁䅁䅁睁䵁䅁䅁权佂允䅁权灄权䅁权睂䅂䅁允䅁䅁䅅䅁䙁䅁䅁䅁杄卆䉬䍄䉁䅁䅁䅂䅁䅁䅍䅄䅁䅁䅯兆䅁䅁䅯允䅉䅁䅯兂䅉䅁䅅䅁䉁䅁䅁兂㉃唸㑧浈䱺䅑杷允䅁䅁䅑䅁䑁䅁䅷䅁䭁䉁䄸䅁䭁佁䭣䅁䭁䝁䔸䅁䉁䅁䅁允䅁䅁䅕⼲⭬牡ぺか䵁䅉䅅䅁䕁䅁䅁睁䵁䅁䅁权敁䅁䅁权湄权䅁权睂䅂䅁允䅁䅁䅅䅁䙁䥁䅐煹䙆楤䅎䍄䉁䅁䅁䅂䅁䅁䅍䅄䅁䅁䅯眶䅅䅁䅯朷䅯䅁䅯来䅑䅁䅅䅁䉁䅁䅁兂䅁䅁䅁䠱㕳兑杷允䅁䅁䅑䅁䑁䅁䅷䅁䭁䉁䄴䅁䭁佁䭣䅁䭁䡁䕅䅁䉁䅁䅁允䅁䅁䅕積積積穐䕊䵁䅉䅅䅁䕁䅁䅁睁䵁䅁䅁权敁䅁䅁权湄权䅁权䙃䅂䅁允䅁䅁䅅䅁䙁䱁䩰䅄牉祂䅖䍄䉁䅁䅁䅂䅁䅁䅍䅄䅁䅁䅯杈䅁䅁䅯眵䅯䅁䅯睧䅑䅁䅅䅁䉁䅁䅁兂敃㘷䝦穓橣䅑杷允䅁䅁䅑䅁䑁䅁䅷䅁䭁䉁䄸䅁䭁佁䭣䅁䭁䥁䕍䅁䉁䅁䅁允䅁䅁䅕免獩䙈歯啋䵁䅉䅅䅁䕁䅁䅁睁䵁䅁䅁权敁䅁䅁权湄权䅁权㥂䅂䅁允䅁䅁䅅䅁䙁䍁搯䅊䉡匱䅎䍄䉁䅁䅁䅂䅁䅁䅍䅄䅁䅁䅯党䅅䅁䅯眵䅯䅁䅯兣䅑䅁䅅䅁䉁䅁䅁兂摄䅊䉡卬睍䅑杷允䅁䅁䅑䅁䑁䅁䅷䅁䭁䝁䉕䅁䭁佁䭣䅁䭁䥁䕍䅁䉁䅁䅁允䅁䅁䅕癱午坔兌啌䵁䅉䅅䅁䕁䅁䅁睁䵁䅁䅁权求允䅁权湄权䅁权㥂䅂䅁允䅁䅁䅅䅁䙁䅁坒楄礲卮䅸䍄䉁䅁䅁䅂䅁䅁䅍䅄䅁䅁䅯杚䅅䅁䅯眵䅯䅁䅯睢䅑䅁䅅䅁䉁䅁䅁兂ㅁ牘䩰䅄坉䅑杷允䅁䅁䅑䅁䑁䅁䅷䅁䭁䩁䉉䅁䭁佁䭣䅁䭁䝁䔰䅁䉁䅁䅁允䅁䅁䅕祥扗䤶㤰い䵁䅉䅅䅁䕁䅁䅁睁䵁䅁䅁权浂允䅁权湄权䅁权㙂䅂䅁允䅁䅁䅅䅁䙁䱁敧敨剴䉏䅬䍄䉁䅁䅁䅂䅁䅁䅍䅄䅁䅁䅯杚䅅䅁䅯眵䅯䅁䅯兣䅑䅁䅅䅁䉁䅁䅁兂慂䑚晶睔到䅑杷允䅁䅁䅑䅁䑁䅁䅷䅁䭁䝁䉣䅁䭁佁䭣䅁䭁䡁䕅䅁䉁䅁䅁允䅁䅁䅕敥浫免獧歅䵁䅉䅅䅁䕁䅁䅁睁䵁䅁䅁权浂允䅁权湄权䅁权䙃䅂䅁允䅁䅁䅅䅁䙁䥁堲桢䑋䉷䅨䍄䉁䅁䅁䅂䅁䅁䅍䅄䅁䅁䅯睚䅅䅁䅯眵䅯䅁䅯兦䅑䅁䅅䅁䉁䅁䅁兂㉃⼸唳䝥剫䅑杷允䅁䅁䅑䅁䑁䅁䅷䅁䭁䙁䄰䅁䭁佁䭣䅁䭁䥁䕕䅁䉁䅁䅁允䅁䅁䅕䵮村䡳潌歆䵁䅉䅅䅁䕁䅁䅁睁䵁䅁䅁权楁允䅁权畄权䅁权硂䅂䅁允䅁䅁䅅䅁䙁䅁䅁䅁兂楷䉖䍄䉁䅁䅁䅂䅁䅁䅍䅄䅁䅁䅯兘䅁䅁䅯眵䅯䅁䅯睧䅑䅁䅅䅁䉁䅁䅁兂乄䵺䵺䕺呷䅑杷允䅁䅁䅑䅁䑁䅁䅷䅁䭁䅁䉅䅁䭁佁䭣䅁䭁䝁䔸䅁䉁䅁䅁允䅁䅁䅕歬䱏佢㝦䕉䵁䅉䅅䅁䕁䅁䅁睁䵁䅁䅁权䉁允䅁权湄权䅁权䙃䅂䅁允䅁䅁䅅䅁䙁乁㑖匶硙䍩䅚䍄䉁䅁䅁䅂䅁䅁䅍䅄䅁䅁䅯兕䅁䅁䅯朷䅯䅁䅯兦䅑䅁䅅䅁䉁䅁䅁兂䅁䅁䅁䙗䡑兑杷允䅁䅁䅑䅁䑁䅁䅷䅁䭁䝁䉅䅁䭁佁䭫䅁䭁䡁䕅䅁䉁䅁䅁允䅁䅁䅕䅁䅁䵁奂欯䵁䅉䅅䅁䕁䅁䅁睁䵁䅁䅁权歃䅁䅁权湄权䅁权硂䅂䅁允䅁䅁䅅䅁䙁䉁愱䑚晶硔䅊䍄䉁䅁䅁䅂䅁䅁䅍䅄䅁䅁䅯䅰䅁䅁䅯眵䅯䅁䅯睧䅑䅁䅅䅁䉁䅁䅁兂䡄穓䩥坑硄睐杷允䅁䅁䅑䅁䑁䅁䅷䅁䭁䍁䈸䅁䭁䅁䍅䅁䭁䅁䍉䅁䉁䅁䅁允䅁䅁䅕潕㍴杤䝪唱䵁䅉䅅䅁䕁䅁䅁睁䵁䅁䅁权⭁允䅁权灄权䅁权㙂䅂䅁允䅁䅁䅅䅁䙁䅁䅁䅁䅁䉦䉖䍄䉁䅁䅁䅂䅁䅁䅍䅄䅁䅁䅯睭䅁䅁䅯眵䅯䅁䅯兢䅑䅁䅅䅁䉁䅁䅁兂䅁䅁䅁䵁桁䅑杷允䅁䅁䅑䅁䑁䅁䅷䅁䭁䩁䅳䅁䭁佁䭣䅁䭁䝁䔸䅁䉁䅁䅁允䅁䅁䅕歵䵫楁䡳歊䵁䅉䅅䅁䕁䅁䅁睁䵁䅁䅁权扃䅁䅁权湄权䅁权睂䅂䅁允䅁䅁䅅䅁䙁䕁㍷啩杆刵䅤䍄䉁䅁䅁䅂䅁䅁䅍䅄䅁䅁䅯睭䅁䅁䅯眵䅯䅁䅯睧䅑䅁䅅䅁䉁䅁䅁兂䭂䅄牉㕨晙䅑杷允䅁䅁䅑䅁䑁䅁䅷䅁䭁䡁䅑䅁䭁佁䭣䅁䭁佁䭷䅁䉁䅁䅁允䅁䅁䅕牒穢搯㑒歆䵁䅉䅅䅁䕁䅁䅁睁䵁䅁䅁权瑂允䅁权湄权䅁权獄权䅁允䅁䅁䅅䅁䭁䕁䅣䅁䵁䅉䅅䅁䕁䅁䅁睁䵁䅁䅁权煃䅁䅁权湄权䅁权硂䅂䅁允䅁䅁䅅䅁䙁䙁橔婰䕶䍙䅸䍄䉁䅁䅁䅂䅁䅁䅍䅄䅁䅁䅯兢䅅䅁䅯眵䅯䅁䅯全䅑䅁䅅䅁䉁䅁䅁兂㝁〳丫祬猴䅑杷允䅁䅁䅑䅁䑁䅁䅷䅁䭁䍁䉉䅁䭁佁䭣䅁䭁䝁䔸䅁䉁䅁䅁允䅁䅁䅕⼲⭬牡へぃ䵁䅉䅅䅁䕁䅁䅁睁䵁䅁䅁权楁允䅁权湄权䅁权硂䅂䅁允䅁䅁䅅䅁䙁䱁䥔牤昶癇⽣䍄䉁䅁䅁䅂䅁䅁䅍䅄䅁䅁䅯杉䅅䅁䅯眵䅯䅁䅯睧䅑䅁䅅䅁䉁䅁䅁兂祄欰椱䙅䑧䅑杷允䅁䅁䅑䅁䑁䅁䅷䅁䭁䭁䄴䅁䭁佁䭣䅁䭁䝁䔰䅁䉁䅁䅁允䅁䅁䅕歲桦桥畓啇䵁䅉䅅䅁䕁䅁䅁睁䵁䅁䅁权畃䅁䅁权湄权䅁权㙂䅂䅁允䅁䅁䅅䅁䙁䥁䌯匹捨硄䅴䍄䉁䅁䅁䅂䅁䅁䅍䅄䅁䅁䅯杲䅁䅁䅯眵䅯䅁䅯䅣䅑䅁䅅䅁䉁䅁䅁兂㡄晱午坔婉䅑杷允䅁䅁䅑䅁䑁䅁䅷䅁䭁䭁䄴䅁䭁佁䭣䅁䭁䡁䕅䅁䉁䅁䅁允䅁䅁䅕杓䍷㑋坥ぇ䵁䅉䅅䅁䕁䅁䅁睁䵁䅁䅁权畃䅁䅁权湄权䅁权䙃䅂䅁允䅁䅁䅅䅁䙁䅁獩䙈歰硏䄱䍄䉁䅁䅁䅂䅁䅁䅍䅄䅁䅁䅯睕䅅䅁䅯眵䅯䅁䅯兢䅑䅁䅅䅁䉁䅁䅁兂婁䙂余扌硌睐杷允䅁䅁䅑䅁䑁䅁䅷䅁䭁䙁䉍䅁䭁佁䭣䅁䭁䡁䕁䅁䉁䅁䅁允䅁䅁䅕敨剴䉵䘶歄䵁䅉䅅䅁䕁䅁䅁睁䵁䅁䅁权畃䅁䅁权畄权䅁权䙃䅂䅁允䅁䅁䅅䅁䙁䅁䅁䅁奃硢䉆䍄䉁䅁䅁䅂䅁䅁䅍䅄䅁䅁䅯兴䅁䅁䅯朷䅯䅁䅯全䅑䅁䅅䅁䉁䅁䅁兂䅁䅁䅁䵳桯兑杷允䅁䅁䅑䅁䑁䅁䅷䅁䭁䵁䅷䅁䭁䅁䍅䅁䭁䅁䍕䅁䉁䅁䅁允䅁䅁䅕圸㡇ㅨ捌〸䵁䅉䅅䅁䕁䅁䅁睁䵁䅁䅁权ㅁ允䅁权湄权䅁权獄权䅁允䅁䅁䅅䅁䙁䡁啳歲桦略⽓䍄䉁䅁䅁䅂䅁䅁䅍䅄䅁䅁䅯兎䅅䅁䅯眵䅯䅁䅯䅣䅑䅁䅅䅁䉁䅁䅁兂晄㑔堲桢穌睶杷允䅁䅁䅑䅁䑁䅁䅷䅁䭁䑁䉕䅁䭁佁䭣䅁䭁䡁䕅䅁䉁䅁䅁允䅁䅁䅕硨婢発呤稯䴸䅉䅅䅁䕁䅁䅁睁䵁䅁䅁权佂䅁䅁权湄权䅁权獄权䅁允䅁䅁䅅䅁䭁䕁䅣䅁䵁䅉䅅䅁䕁䅁䅁睁䵁䅁䅁权乂䅁䅁权湄权䅁权㙂䅂䅁允䅁䅁䅅䅁䙁䅁坒楄礲単䅂䍄䉁䅁䅁䅂䅁䅁䅍䅄䅁䅁䅯䅴䅅䅁䅯眵䅯䅁䅯来䅑䅁䅅䅁䉁䅁䅁兂瑄汱䥸兙䥁䅑杷允䅁䅁䅑䅁䑁䅁䅷䅁䭁䕁䄰䅁䭁佁䭣䅁䭁䥁䕕䅁䉁䅁䅁允䅁䅁䅕㥉㕶浦㡰䕊䵁䅉䅅䅁䕁䅁䅁睁䵁䅁䅁权佂䅁䅁权湄权䅁权䙃䅂䅁允䅁䅁䅅䅁䙁䍁䡵瑆佮祤䅎䍄䉁䅁䅁䅂䅁䅁䅍䅄䅁䅁䅯兔䅁䅁䅯眵䅯䅁䅯睧䅑䅁䅅䅁䉁䅁䅁兂⽂牡へ㕫摧䅑杷允䅁䅁䅑䅁䑁䅁䅷䅁䭁䑁䅍䅁䭁佁䭣䅁䭁䥁䕕䅁䉁䅁䅁允䅁䅁䅕估䙇晧洳ぃ䵁䅉䅅䅁䕁䅁䅁睁䵁䅁䅁权㍃䅁䅁权湄权䅁权硂䅂䅁允䅁䅁䅅䅁䙁䉁畓⭒㙆䉬䅸䍄䉁䅁䅁䅂䅁䅁䅍䅄䅁䅁䅯睴䅁䅁䅯眵䅯䅁䅯全䅑䅁䅅䅁䉁䅁䅁兂䍁㑋坣挲唴䅑杷允䅁䅁䅑䅁䑁䅁䅷䅁䭁䱁䅣䅁䭁佁䭣䅁䭁䥁䕍䅁䉁䅁䅁允䅁䅁䅕㥆佮ㄹ橐ぃ䵁䅉䅅䅁䕁䅁䅁睁䵁䅁䅁权扄允䅁权湄权䅁权睂䅂䅁允䅁䅁䅅䅁䙁䉁癳匳䝑十䅆䍄䉁䅁䅁䅂䅁䅁䅍䅄䅁䅁䅯兰䅁䅁䅯眵䅯䅁䅯睢䅑䅁䅅䅁䉁䅁䅁兂奂扏䥔牤㤷睶杷允䅁䅁䅑䅁䑁䅁䅷䅁䭁䭁䅕䅁䭁佁䭣䅁䭁䡁䕯䅁䉁䅁䅁允䅁䅁䅕䵴㉨灶愸稳䴸䅉䅅䅁䕁䅁䅁睁䵁䅁䅁权汃䅁䅁权湄权䅁权睂䅂䅁允䅁䅁䅅䅁䙁䭁扡䍸睃瑣⽁䍄䉁䅁䅁䅂䅁䅁䅍䅄䅁䅁䅯充䅅䅁䅯䅂䅁䅁䅯䅂䅉䅁䅅䅁䉁䅁䅁兂䅁䅁䅂㙥䤶兑杷允䅁䅁䅑䅁䑁䅁䅷䅁䭁䕁䅧䅁䭁佁䬴䅁䭁䡁䔰䅁䉁䅁䅁允䅁䅁䅕䅁䅁䙁㑲ぉ䵅䅉䅅䅁䕁䅁䅁睁䵁䅁䅁权㕄䅁䅁权䉁杁䅁权䑁杁䅁允䅁䅁䅅䅁䙁佁偗⽳佯⭓䅊䍄䉁䅁䅁䅂䅁䅁䅍䅄䅁䅁䅯䅈䅁䅁䅯眵䅯䅁䅯䅣䅑䅁䅅䅁䉁䅁䅁兂⭄呃䡳佔䨴䅑杷允䅁䅁䅑䅁䑁䅁䅷䅁䭁䭁䉕䅁䭁佁䭫䅁䭁佁䭷䅁䉁䅁䅁允䅁䅁䅕䅁䅁䡁ぁ䕉䵅䅉䅅䅁䕁䅁䅁睁䵁䅁䅁权求䅁䅁权畄权䅁权硂䅂䅁允䅁䅁䅅䅁䙁䅁䅁䅁䅄癓䅒䍄䉁䅁䅁䅂䅁䅁䅍䅄䅁䅁䅯䅈䅁䅁䅯眵䅯䅁䅯兣䅑䅁䅅䅁䉁䅁䅁兂敁癓䑌攲乯䅑杷允䅁䅁䅑䅁䑁䅁䅷䅁䭁䉁䅷䅁䭁佁䭣䅁䭁䥁䕍䅁䉁䅁䅁允䅁䅁䅕杚祋猳歱歅䵁䅉䅅䅁䕁䅁䅁睁䵁䅁䅁权䅂䅁䅁权湄权䅁权獄权䅁允䅁䅁䅅䅁䙁偁灹搸乊桙䅨䍄䉁䅁䅁䅂䅁䅁䅍䅄䅁䅁䅯兑䅁䅁䅯眵䅯䅁䅯䄷䅯䅁䅅䅁䉁䅁䅁兂灃瀷眫⬸敕䅑杷允䅁䅁䅑䅁䑁䅁䅷䅁䭁䕁䅅䅁䭁佁䭣䅁䭁䥁䕍䅁䉁䅁䅁允䅁䅁䅕乪塄啰婘ぇ䵁䅉䅅䅁䕁䅁䅁睁䵁䅁䅁权桁允䅁权湄权䅁权瑂䅂䅁允䅁䅁䅅䅁䙁䱁䥔牤昶桇䄹䍄䉁䅁䅁䅂䅁䅁䅍䅄䅁䅁䅯光䅅䅁䅯眵䅯䅁䅯睢䅑䅁䅅䅁䉁䅁䅁兂㡃䩤奍䙂晙䅑杷允䅁䅁䅑䅁䑁䅁䅷䅁䭁䙁䉕䅁䭁佁䭣䅁䭁䝁䔸䅁䉁䅁䅁允䅁䅁䅕琯㑒匶硙䐫䴸䅉䅅䅁䕁䅁䅁睁䵁䅁䅁权獃允䅁权湄权䅁权硂䅂䅁允䅁䅁䅅䅁䙁䝁剩堷⽷却䅚䍄䉁䅁䅁䅂䅁䅁䅍䅄䅁䅁䅯六䅁䅁䅯权䅁䅁䅯䅂䅉䅁䅅䅁䉁䅁䅁兂晄㑔堲桢穌睐杷允䅁䅁䅑䅁䑁䅁䅷䅁䭁䍁䉅䅁䭁佁䭣䅁䭁䥁䕕䅁䉁䅁䅁允䅁䅁䅕灭婭婭婫ぇ䵁䅉䅅䅁䕁䅁䅁睁䵁䅁䅁权䙂䅁䅁权湄权䅁权獄权䅁允䅁䅁䅅䅁䙁佁㙆䭆䠵儴䅬䍄䉁䅁䅁䅂䅁䅁䅍䅄䅁䅁䅯兒䅁䅁䅯眵䅯䅁䅯兣䅑䅁䅅䅁䉁䅁䅁兂浃㡭村䡳䱉䅑杷允䅁䅁䅑䅁䑁䅁䅷䅁䭁䭁䄸䅁䭁佁䭣䅁䭁䝁䔰䅁䉁䅁䅁允䅁䅁䅕㡪ㅌ䙋偷歈䵁䅉䅅䅁䕁䅁䅁睁䵁䅁䅁权癃䅁䅁权湄权䅁权䙃䅂䅁允䅁䅁䅅䅁䙁䵁ㅐ䙋偹楧䄵䍄䉁䅁䅁䅂䅁䅁䅍䅄䅁䅁䅯其䅁䅁䅯䅂䅁䅁䅯兂䅁䅁䅅䅁䉁䅁䅁兂䅁䅁䅄橲扸兑杷允䅁䅁䅑䅁䑁䅁䅷䅁䭁䝁䉷䅁䭁佁䬴䅁䭁䡁䕁䅁䉁䅁䅁允䅁䅁䅕䅁䅁䝁杂ぎ䵅䅉䅅䅁䕁䅁䅁睁䵁䅁䅁权卄䅁䅁权湄权䅁权瑂䅂䅁允䅁䅁䅅䅁䙁偁⭰牡へ硫䅊䍄䉁䅁䅁䅂䅁䅁䅍䅄䅁䅁䅯䅓䅅䅁䅯眵䅯䅁䅯兢䅑䅁䅅䅁䉁䅁䅁兂㥂穐敖獵呫䅑杷允䅁䅁䅑䅁䑁䅁䅷䅁䭁佁䉁䅁䭁佁䭣䅁䭁佁䭷䅁䉁䅁䅁允䅁䅁䅕倹唳佥浭歉䵁䅉䅅䅁䕁䅁䅁睁䵁䅁䅁权捄允䅁权湄权䅁权療䅂䅁允䅁䅁䅅䅁䙁䩁䕺䱉祂䈶䅬䍄䉁䅁䅁䅂䅁䅁䅍䅄䅁䅁䅯䅶䅁䅁䅯儶䅯䅁䅯来䅑䅁䅅䅁䉁䅁䅁兂䅁䅁䅁䍥杉兑杷允䅁䅁䅑䅁䑁䅁䅷䅁䭁䡁䉣䅁䭁佁䭣䅁䭁佁䭷䅁䉁䅁䅁允䅁䅁䅕扉祂䩡瑇䕉䵁䅉䅅䅁䕁䅁䅁睁䵁䅁䅁权䵁允䅁权灄权䅁权睂䅂䅁允䅁䅁䅅䅁䙁䅁䅁䅁䅃剄䈱䍄䉁䅁䅁䅂䅁䅁䅍䅄䅁䅁䅯李䅁䅁䅯眵䅯䅁䅯来䅑䅁䅅䅁䉁䅁䅁兂允䑗ね偹摙䅑杷允䅁䅁䅑䅁䑁䅁䅷䅁䭁䑁䅙䅁䭁佁䭣䅁䭁䡁䕁䅁䉁䅁䅁允䅁䅁䅕婪畤潅䅐啇䵁䅉䅅䅁䕁䅁䅁睁䵁䅁䅁权㡄允䅁权畄权䅁权瑂䅂䅁允䅁䅁䅅䅁䙁䅁䅁䅁奂橄䉤䍄䉁䅁䅁䅂䅁䅁䅍䅄䅁䅁䅯睤䅅䅁䅯允䅉䅁䅯杁䅉䅁䅅䅁䉁䅁䅁兂捂䉷慕唷吳䅑杷允䅁䅁䅑䅁䑁䅁䅷䅁䭁䅁䅷䅁䭁佁䭣䅁䭁䡁䕯䅁䉁䅁䅁允䅁䅁䅕㘴扗䍸睃樰䴸䅉䅅䅁䕁䅁䅁睁䵁䅁䅁权䵁䅁䅁权湄权䅁权硂䅂䅁允䅁䅁䅅䅁䙁䝁㡱䩤奍佂⽯䍄䉁䅁䅁䅂䅁䅁䅍䅄䅁䅁䅯䅄䅁䅁䅯眵䅯䅁䅯全䅑䅁䅅䅁䉁䅁䅁兂㉄䙋偹癷獘睐杷允䅁䅁䅑䅁䑁䅁䅷䅁䭁䉁䉙䅁䭁佁䭣䅁䭁䝁䔸䅁䉁䅁䅁允䅁䅁䅕佖汏㡭䅔歎䵁䅉䅅䅁䕁䅁䅁睁䵁䅁䅁权坁允䅁权湄权䅁权㙂䅂䅁允䅁䅁䅅䅁䙁䅁坒楄礲卮䅒䍄䉁䅁䅁䅂䅁䅁䅍䅄䅁䅁䅯杆䅅䅁䅯眵䅯䅁䅯䅣䅑䅁䅅䅁䉁䅁䅁兂敂歵䵫煁湳䅑杷允䅁䅁䅑䅁䑁䅁䅷䅁䭁䉁䉙䅁䭁佁䭣䅁䭁䥁䕕䅁䉁䅁䅁允䅁䅁䅕㘱睎児㍱き䵁䅉䅅䅁䕁䅁䅁睁䵁䅁䅁权䡃䅁䅁权湄权䅁权㥂䅂䅁允䅁䅁䅅䅁䙁䕁㍷啩杆昵⽙䍄䉁䅁䅁䅂䅁䅁䅍䅄䅁䅁䅯䅘䅅䅁䅯眵䅯䅁䅯兢䅑䅁䅅䅁䉁䅁䅁兂潂敫㠱穐䍕䅑杷允䅁䅁䅑䅁䑁䅁䅷䅁䭁䙁䉷䅁䭁佁䭣䅁䭁䝁䔸䅁䉁䅁䅁允䅁䅁䅕牕敧敨剴啃䵁䅉䅅䅁䕁䅁䅁睁䵁䅁䅁权煄䅁䅁权畄权䅁权瑂䅂䅁允䅁䅁䅅䅁䙁䅁䅁䅁䅃桯䉬䍄䉁䅁䅁䅂䅁䅁䅍䅄䅁䅁䅯䅘䅅䅁䅯眵䅯䅁䅯来䅑䅁䅅䅁䉁䅁䅁兂奃桢䑋䕷塯䅑杷允䅁䅁䅑䅁䑁䅁䅷䅁䭁䑁䅷䅁䭁䅁䅑䅁䭁䅁䅕䅁䉁䅁䅁允䅁䅁䅕䅁䅁䠰卖歳䵅䅉䅅䅁䕁䅁䅁睁䵁䅁䅁权坂䅁䅁权䕁䅁䅁权䕁杁䅁允䅁䅁䅅䅁䙁䅁䅁䍁摩㑮䉬䍄䉁䅁䅁䅂䅁䅁䅍䅄䅁䅁䅯児䅁䅁䅯䅂䅁䅁䅯兂䅁䅁䅅䅁䉁䅁䅁兂䅁䅁兄噤祋兑杷允䅁䅁䅑䅁䑁䅁䅷䅁䭁䙁䅙䅁䭁䅁䅑䅁䭁䅁䅕䅁䉁䅁䅁允䅁䅁䅕䅁䅁䕳䴷歪䵅䅉䅅䅁䕁䅁䅁睁䵁䅁䅁权歄䅁䅁权畄权䅁权㙂䅂䅁允䅁䅁䅅䅁䙁䅁䅁䅁浃楌䈵䍄䉁䅁䅁䅂䅁䅁䅍䅄䅁䅁䅯睮䅅䅁䅯儶䅯䅁䅯䅣䅑䅁䅅䅁䉁䅁䅁兂䅁䅁䅁䡁汷兑杷允䅁䅁䅑䅁䑁䅁䅷䅁䭁䅁䅫䅁䭁佁䭫䅁䭁䥁䕕䅁䉁䅁䅁允䅁䅁䅕䅁䅁䭁歃商䵅䅉䅅䅁䕁䅁䅁睁䵁䅁䅁权㉂允䅁权湄权䅁权硂䅂䅁允䅁䅁䅅䅁䙁偁湃歸㍳剃䅤䍄䉁䅁䅁䅂䅁䅁䅍䅄䅁䅁䅯䅡䅁䅁䅯朷䅯䅁䅯睧䅑䅁䅅䅁䉁䅁䅁兂䅁䅁䅁䌸䕕兑杷允䅁䅁䅑䅁䑁䅁䅷䅁䭁偁䅑䅁䭁佁䭣䅁䭁䡁䕯䅁䉁䅁䅁允䅁䅁䅕卸睃浣剩啈䵁䅉䅅䅁䕁䅁䅁睁䵁䅁䅁权元䅁䅁权湄权䅁权䙃䅂䅁允䅁䅁䅅䅁䙁乁乎桙奂协䅨䍄䉁䅁䅁䅂䅁䅁䅍䅄䅁䅁䅯李䅅䅁䅯眵䅯䅁䅯兢䅑䅁䅅䅁䉁䅁䅁兂桁䡳潊坫搰䅑杷允䅁䅁䅑䅁䑁䅁䅷䅁䭁䑁䉙䅁䭁佁䭣䅁䭁䝁䔸䅁䉁䅁䅁允䅁䅁䅕匶硙䭃捷う䵁䅉䅅䅁䕁䅁䅁睁䵁䅁䅁权㉁允䅁权湄权䅁权睂䅂䅁允䅁䅁䅅䅁䙁佁㠵穐敖杵䄹䍄䉁䅁䅁䅂䅁䅁䅍䅄䅁䅁䅯李䅅䅁䅯眵䅯䅁䅯睧䅑䅁䅅䅁䉁䅁䅁兂㑄⭕汏㡭啑䅑杷允䅁䅁䅑䅁䑁䅁䅷䅁䭁䡁䅅䅁䭁佁䬴䅁䭁䝁䔰䅁䉁䅁䅁允䅁䅁䅕䅁䅁䅁畃捊䵅䅉䅅䅁䕁䅁䅁睁䵁䅁䅁权婄䅁䅁权灄权䅁权䑃䅂䅁允䅁䅁䅅䅁䙁䅁䅁䥁坃湊䉎䍄䉁䅁䅁䅂䅁䅁䅍䅄䅁䅁䅯眫䅁䅁䅯眵䅯䅁䅯睢䅑䅁䅅䅁䉁䅁䅁兂⽁噎㘶兓噷䅑杷允䅁䅁䅑䅁䑁䅁䅷䅁䭁佁䅉䅁䭁䉁䅅䅁䭁䅁䍑䅁䉁䅁䅁允䅁䅁䄴䅆䅁䑁䅧李㉁䑁䅫睎ㅁ䑁䅁䅍睁䅁䅁䍄䉁䅁䅁䅂䅁䅁䅍䅄䅁䅁䅯杄䅁䅁䅯朷䅯䅁䅯䅣䅑䅁䅅䅁䉁䅁䅁兂䅁䅁䅁䕁留兑杷允䅁䅁䅑䅁䑁䅁䅷䅁䭁乁䅉䅁䭁佁䬴䅁䭁䡁䕁䅁䉁䅁䅁允䅁䅁䅕䅁䅁偁䥩歏䵅䅉䅅䅁䕁䅁䅁睁䵁䅁䅁权橄䅁䅁权剁䅁䅁权䕁杁䅁允䅁䅁䅅䅁佁䉁䅑䅁㉁䑁䅙䅎睁䑁䅁䅍睁䑁䅁䅍䅁䅁杷允䅁䅁䅑䅁䑁䅁䅷䅁䭁偁䅳䅁䭁佁䭣䅁䭁䡁䕁䅁䉁䅁䅁允䅁䅁䅕硥畓⭒㙈歉䵁䅉䅅䅁䕁䅁䅁睁䵁䅁䅁权穂䅁䅁权湄权䅁权瑂䅂䅁允䅁䅁䅅䅁䙁䑁汘㕺㝹晰⽙䍄䉁䅁䅁䅂䅁䅁䅍䅄䅁䅁䅯眫䅁䅁䅯眵䅯䅁䅯睧䅑䅁䅅䅁䉁䅁䅁兂䍁㑋坣挲攴䅑杷允䅁䅁䅑䅁䑁䅁䅷䅁䭁䍁䉙䅁䭁䅁䍅䅁䭁䅁䍉䅁䉁䅁䅁允䅁䅁䅕䍂浙煮啧欷䵁䅉䅅䅁䕁䅁䅁睁䵁䅁䅁权⭂允䅁权湄权䅁权獄权䅁允䅁䅁䅅䅁䙁䕁伳洫㔸佊⼴䍄䉁䅁䅁䅂䅁䅁䅍䅄䅁䅁䅯杦䅅䅁䅯眵䅯䅁䅯䅣䅑䅁䅅䅁䉁䅁䅁兂㥁昳坳穣䙷䅑杷允䅁䅁䅑䅁䑁䅁䅷䅁䭁䥁䉕䅁䭁佁䭣䅁䭁䡁䕅䅁䉁䅁䅁允䅁䅁䅕䑗ね䡹⭡稷䴸䅉䅅䅁䕁䅁䅁睁䵁䅁䅁权䙃允䅁权湄权䅁权䙃䅂䅁允䅁䅁䅅䅁䙁䭁睒児塲⽯⽯䍄䉁䅁䅁䅂䅁䅁䅍䅄䅁䅁䅯兕䅁䅁䅯眵䅯䅁䅯䄷䅯䅁䅅䅁䉁䅁䅁权䡂䅁䅁䍄䉁䅁䅁䅂䅁䅁䅍䅄䅁䅁䅯䅑䅁䅁䅯朷䅯䅁䅯兦䅑䅁䅅䅁䉁䅁䅁兂䅁䅁䅁䉵穙兑杷允䅁䅁䅑䅁䑁䅁䅷䅁䭁䕁䅅䅁䭁佁䬴䅁䭁䡁䔰䅁䉁䅁䅁允䅁䅁䅕䅁䅁䥁䵄歅䵅䅉䅅䅁䕁䅁䅁睁䵁䅁䅁权十䅁䅁权灄权䅁权䙃䅂䅁允䅁䅁䅅䅁䙁䅁䅁䅁䅂晍䅚䍄䉁䅁䅁䅂䅁䅁䅍䅄䅁䅁䅯典䅁䅁䅯眵䅯䅁䅯睢䅑䅁䅅䅁䉁䅁䅁兂权楇搯䅊乙䅑杷允䅁䅁䅑䅁䑁䅁䅷䅁䭁䵁䅫䅁䭁佁䭫䅁䭁䡁䕁䅁䉁䅁䅁允䅁䅁䅕䅁䅁䅁䩄唷䵁䅉䅅䅁䕁䅁䅁睁䵁䅁䅁权慂允䅁权䭁䅁䅁权䕁杁䅁允䅁䅁䅅䅁䙁䵁䱤㑎䉬䅙䅨䍄䉁䅁䅁䅂䅁䅁䅍䅄䅁䅁䅯睘䅅䅁䅯儶䅯䅁䅯睧䅑䅁䅅䅁䉁䅁䅁兂䅁䅁䅁䬴䝑兑杷允䅁䅁䅑䅁䑁䅁䅷䅁䭁䵁䅣䅁䭁佁䭣䅁䭁䝁䔸䅁䉁䅁䅁允䅁䅁䅕灶愸㥌欲䕆䵁䅉䅅䅁䕁䅁䅁睁䵁䅁䅁权ㅄ䅁䅁权灄权䅁权㙂䅂䅁允䅁䅁䅅䅁䭁䕁䅣䅁䵁䅉䅅䅁䕁䅁䅁睁䵁䅁䅁权䙄䅁䅁权湄权䅁权睂䅂䅁允䅁䅁䅅䅁䙁䥁䌯匹捨硄䅎䍄䉁䅁䅁䅂䅁䅁䅍䅄䅁䅁䅯典䅁䅁䅯眵䅯䅁䅯全䅑䅁䅅䅁䉁䅁䅁兂䝁婧䑖㉩䩷䅑杷允䅁䅁䅑䅁䑁䅁䅷䅁䭁䵁䅣䅁䭁佁䭣䅁䭁䥁䕕䅁䉁䅁䅁允䅁䅁䅕卸睃浣剩ぁ䵁䅉䅅䅁䕁䅁䅁睁䵁䅁䅁权䙄䅁䅁权湄权䅁权䑃䅂䅁允䅁䅁䅅䅁䙁䍁扐堫焵䅶䅨䍄䉁䅁䅁睁䅁䅁䅍䅄䅁䅁䅯具䅑䅁䅯䅈䅙䅁䅅䅁䉁䅁䅁权煁杂䅁䍄䉁䅁䅁䅂䅁䅁䅍䅄䅁䅁䅯典䅁䅁䅯眵䅯䅁䅯兦䅑䅁䅅䅁䉁䅁䅁兂汄䌰扌堫吴䅑杷允䅁䅁䅑䅁䑁䅁䅷䅁䭁䕁䉍䅁䭁佁䭣䅁䭁佁䭷䅁䉁䅁䅁允䅁䅁䅕牕敧敨剴歃䵁䅉䅅䅁䕁䅁䅁睁䵁䅁䅁权䑂允䅁权湄权䅁权硂䅂䅁允䅁䅁䅅䅁䙁䱁摋㘷䝦⽓⽫䍄䉁䅁䅁䅂䅁䅁䅍䅄䅁䅁䅯睑䅅䅁䅯眵䅯䅁䅯兦䅑䅁䅅䅁䉁䅁䅁兂䱄啯㉗⼸䤰䅑杷允䅁䅁䅑䅁䑁䅁䅷䅁䭁䕁䉍䅁䭁佁䬴䅁䭁䡁䕅䅁䉁䅁䅁允䅁䅁䅕䅁䅁䉁流啎䵅䅉䅅䅁䕁䅁䅁睁䵁䅁䅁权兂允䅁权湄权䅁权獄权䅁允䅁䅁䅅䅁䙁䩁瑈䑦ㄸ楘䅂䍄䉁䅁䅁䅂䅁䅁䅍䅄䅁䅁䅯睐䅁䅁䅯眵䅯䅁䅯䄷䅯䅁䅅䅁䉁䅁䅁兂坂楄礲慮樸䅑杷允䅁䅁䅑䅁䑁䅁䅷䅁䭁乁䉁䅁䭁佁䬴䅁䭁䡁䕅䅁䉁䅁䅁允䅁䅁䅕䅁䅁偁慂䕎䵅䅉䅅䅁䕁䅁䅁睁䵁䅁䅁权佄䅁䅁权湄权䅁权䙃䅂䅁允䅁䅁䅅䅁䙁䵁桵扒穢剦䄹䍄䉁䅁䅁䅂䅁䅁䅍䅄䅁䅁䅯䅙䅅䅁䅯眵䅯䅁䅯睢䅑䅁䅅䅁䉁䅁䅁兂歂㥏倹婪⭦睐杷允䅁䅁䅑䅁䑁䅁䅷䅁䭁佁䉯䅁䭁佁䭣䅁䭁䥁䕕䅁䉁䅁䅁允䅁䅁䅕匶硙䭃捷歈䵁䅉䅅䅁䕁䅁䅁睁䵁䅁䅁权歁允䅁权湄权䅁权瑂䅂䅁允䅁䅁䅅䅁䙁䭁䠵場啯杲䅤䍄䉁䅁䅁䅂䅁䅁䅍䅄䅁䅁䅯䅊䅅䅁䅯眵䅯䅁䅯睢䅑䅁䅅䅁䉁䅁䅁兂䩄牤昶楇䘸䅑杷允䅁䅁䅑䅁䑁䅁䅷䅁䭁䝁䅷䅁䭁䅁䍅䅁䭁䅁䍍䅁䉁䅁䅁允䅁䅁䅕浮煆睋䅊䕁䵅䅉䅅䅁䕁䅁䅁睁䵁䅁䅁权歁允䅁权湄权䅁权硂䅂䅁允䅁䅁䅅䅁䙁䭁捷浗㝑眳䄵䍄䉁䅁䅁䅂䅁䅁䅍䅄䅁䅁䅯杳䅅䅁䅯眵䅯䅁䅯兣䅑䅁䅅䅁䉁䅁䅁兂䱃免瑁硓礳睶杷允䅁䅁䅑䅁䑁䅁䅷䅁䭁䱁䉕䅁䭁佁䭣䅁䭁䡁䕁䅁䉁䅁䅁允䅁䅁䅕瑃橥䑣䬰啁䵁䅉䅅䅁䕁䅁䅁睁䵁䅁䅁权坂䅁䅁权䉁杁䅁权䙁杁䅁允䅁䅁䅅䅁䙁䱁畵呱昱眫䈹䍄䉁䅁䅁䅂䅁䅁䅍䅄䅁䅁䅯杖䅁䅁䅯允䅉䅁䅯睁䅉䅁䅅䅁䉁䅁䅁兂坄樹杺潐䕍兑杷允䅁䅁䅑䅁䑁䅁䅷䅁䭁䱁䅫䅁䭁佁䭣䅁䭁䝁䔸䅁䉁䅁䅁允䅁䅁䅕䡰㥁瑃橥䕄䵁䅉䅅䅁䕁䅁䅁睁䵁䅁䅁权坃允䅁权剁䅁䅁权䕁杁䅁允䅁䅁䅅䅁佁䉁䅑䅁ㅁ䑁䅣睎硁䑁䅅睎睁䑁䅕李䅁䅁杷允䅁䅁䅑䅁䑁䅁䅷䅁䭁䱁䅫䅁䭁佁䭣䅁䭁䥁䕕䅁䉁䅁䅁允䅁䅁䅕䘷㑇潈牘歂䵁䅉䅅䅁䕁䅁䅁睁䵁䅁䅁权牃䅁䅁权湄权䅁权瑂䅂䅁允䅁䅁䅅䅁䙁䑁ㄸ牘䩰䉄䅨䍄䉁䅁䅁䅂䅁䅁䅍䅄䅁䅁䅯䄲䅁䅁䅯儶䅯䅁䅯睧䅑䅁䅅䅁䉁䅁䅁兂䅁䅁䅁爫㉉兑杷允䅁䅁䅑䅁䑁䅁䅷䅁䭁䭁䅳䅁䭁佁䭣䅁䭁䥁䕕䅁䉁䅁䅁允䅁䅁䅕䙂余扌摉歅䵁䅉䅅䅁䕁䅁䅁睁䵁䅁䅁权佂允䅁权湄权䅁权療䅂䅁允䅁䅁䅅䅁䙁偁湃歸㍳剃䄹䍄䉁䅁䅁䅂䅁䅁䅍䅄䅁䅁䅯眶䅁䅁䅯朷䅯䅁䅯䅣䅑䅁䅅䅁䉁䅁䅁兂䅁䅁䅁獈捰兑杷允䅁䅁䅑䅁䑁䅁䅷䅁䭁䑁䅧䅁䭁佁䭣䅁䭁䡁䕯䅁䉁䅁䅁允䅁䅁䅕潅䅐煹䙆歇䵁䅉䅅䅁䕁䅁䅁睁䵁䅁䅁权䉄䅂䅁权煄权䅁权䑃䅂䅁允䅁䅁䅅䅁佁䅁䅷䅁硁䍁䄴李ぁ䑁䅧䅁䵁䅉䅅䅁䕁䅁䅁睁䵁䅁䅁权㑁䅁䅁权湄权䅁权㥂䅂䅁允䅁䅁䅅䅁䙁䑁䩥坑汄䉕䅴䍄䉁䅁䅁䅂䅁䅁䅍䅄䅁䅁䅯䅯䅁䅁䅯充䅁䅁䅯䅂䅉䅁䅅䅁䉁䅁䅁杄啁䅁䅁兎硁䑁䅅睍㑁䑁䅕䅍睁䑁䅁䅁䵁䅉䅅䅁䕁䅁䅁睁䵁䅁䅁权乃允䅁权湄权䅁权獄权䅁允䅁䅁䅅䅁䙁䍁睇浣剩刷䅰䍄䉁䅁䅁䅂䅁䅁䅍䅄䅁䅁䅯兪䅅䅁䅯眵䅯䅁䅯䅣䅑䅁䅅䅁䉁䅁䅁兂䱄啯㉗⼸娰䅑杷允䅁䅁䅑䅁䑁䅁䅷䅁䭁䙁䄸䅁䭁佁䭣䅁䭁䝁䔰䅁䉁䅁䅁允䅁䅁䅕㙹䙆癴㥐䕂䵁䅉䅅䅁䕁䅁䅁睁䵁䅁䅁权䭄允䅁权畄权䅁权瑂䅂䅁允䅁䅁䅅䅁䙁䅁䅁䅁煄ㅚ䉊䍄䉁䅁䅁䅂䅁䅁䅍䅄䅁䅁䅯朹䅅䅁䅯朷䅯䅁䅯䄷䅯䅁䅅䅁䉁䅁䅁兂䅁䅁䅁䝉剕具杷允䅁䅁䅑䅁䑁䅁䅷䅁䭁䙁䄸䅁䭁佁䭣䅁䭁䝁䔸䅁䉁䅁䅁允䅁䅁䅕㑋坣挲㌷啃䵁䅉䅅䅁䕁䅁䅁睁䵁䅁䅁权時䅁䅁权湄权䅁权硂䅂䅁允䅁䅁䅅䅁䙁䭁睒児塲睯䅤䍄䉁䅁䅁䅂䅁䅁䅍䅄䅁䅁䅯睘䅁䅁䅯眵䅯䅁䅯睧䅑䅁䅅䅁䉁䅁䅁兂十㡧䭄啯䕕䅑杷允䅁䅁䅑䅁䑁䅁䅷䅁䭁䙁䄸䅁䭁佁䭣䅁䭁䡁䔰䅁䉁䅁䅁允䅁䅁䅕児塲㍯㥁䕂䵁䅉䅅䅁䕁䅁䅁睁䵁䅁䅁权啁䅁䅁权湄权䅁权獄权䅁允䅁䅁䅅䅁䙁䩁䕺䱉祂䈶䄵䍄䉁䅁䅁䅂䅁䅁䅍䅄䅁䅁䅯睧䅅䅁䅯朷䅯䅁䅯䅣䅑䅁䅅䅁䉁䅁䅁兂䅁䅁䅁䱷慳兑杷允䅁䅁䅑䅁䑁䅁䅷䅁䭁偁䅅䅁䭁佁䭫䅁䭁䝁䔸䅁䉁䅁䅁允䅁䅁䅕䅁䅁䕁㉧䕁䵅䅉䅅䅁䕁䅁䅁睁䵁䅁䅁权䵄允䅁权畄权䅁权獄权䅁允䅁䅁䅅䅁䙁䅁䅁䅁䅃卄䈱䍄䉁䅁䅁䅂䅁䅁䅍䅄䅁䅁䅯䅗䅁䅁䅯眵䅯䅁䅯兦䅑䅁䅅䅁䉁䅁䅁兂䍂余兘汉歳䅑杷允䅁䅁䅑䅁䑁䅁䅷䅁䭁䉁䅕䅁䭁佁䭣䅁䭁佁䭷䅁䉁䅁䅁允䅁䅁䅕婧䑖㉩湺え䵁䅉䅅䅁䕁䅁䅁睁䵁䅁䅁权浃允䅁权灄权䅁权㥂䅂䅁允䅁䅁䅅䅁䙁䅁䅁䅁奂穯䉎䍄䉁䅁䅁䅂䅁䅁䅍䅄䅁䅁䅯睆䅁䅁䅯眵䅯䅁䅯䄷䅯䅁䅅䅁䉁䅁䅁兂浃㡭村䡳㡌睐杷允䅁䅁䅑䅁䑁䅁䅷䅁䭁䭁䅳䅁䭁佁䭫䅁䭁䡁䕁䅁䉁䅁䅁允䅁䅁䅕䅁䅁䕁歁䕂䵅䅉䅅䅁䕁䅁䅁睁䵁䅁䅁权噁䅁䅁权湄权䅁权瑂䅂䅁允䅁䅁䅅䅁䙁䡁⼰噎㘶兓䅨䍄䉁䅁䅁䅂䅁䅁䅍䅄䅁䅁䅯杴䅁䅁䅯儶䅯䅁䅯睢䅑䅁䅅䅁䉁䅁䅁兂䅁䅁䅁䵒啑兑杷允䅁䅁䅑䅁䑁䅁䅷䅁䭁䉁䅙䅁䭁佁䭣䅁䭁䝁䔰䅁䉁䅁䅁允䅁䅁䅕へ㍳啩杈え䵁䅉䅅䅁䕁䅁䅁睁䵁䅁䅁权啁䅁䅁权湄权䅁权䑃䅂䅁允䅁䅁䅅䅁䙁䝁剩堷⽷卤䅒䍄䉁䅁䅁䅂䅁䅁䅍䅄䅁䅁䅯兆䅁䅁䅯眵䅯䅁䅯睧䅑䅁䅅䅁䉁䅁䅁兂獄払敧敨䭳䅑杷允䅁䅁䅑䅁䑁䅁䅷䅁䭁䉁䅙䅁䭁佁䭣䅁䭁䥁䕍䅁䉁䅁䅁允䅁䅁䅕捷桱扒穡歊䵁䅉䅅䅁䕁䅁䅁睁䵁䅁䅁权塁䅁䅁权湄权䅁权䑃䅂䅁允䅁䅁䅅䅁䙁䭁䝪穓䩥卷䅂䍄䉁䅁䅁䅂䅁䅁䅍䅄䅁䅁䅯兆䅁䅁䅯眵䅯䅁䅯兦䅑䅁䅅䅁䉁䅁䅁兂䝁婧䑖㉩智睐杷允䅁䅁䅑䅁䑁䅁䅷䅁䭁䉁䅙䅁䭁佁䭣䅁䭁䡁䔰䅁䉁䅁䅁允䅁䅁䅕䥒獴⼵灳ぉ䵁䅉䅅䅁䕁䅁䅁睁䵁䅁䅁权塁䅁䅁权湄权䅁权㥂䅂䅁允䅁䅁䅅䅁䙁䡁灮橊䥅䥲⽷䍄䉁䅁䅁䅂䅁䅁䅍䅄䅁䅁䅯督䅁䅁䅯眵䅯䅁䅯睧䅑䅁䅅䅁䉁䅁䅁兂橂界⼸稰扣䅑杷允䅁䅁䅑䅁䑁䅁䅷䅁䭁䡁䅍䅁䭁佁䭣䅁䭁䡁䔰䅁䉁䅁䅁允䅁䅁䅕䩐㘵唫䡂歈䵁䅉䅅䅁䕁䅁䅁睁䵁䅁䅁权㥂允䅁权湄权䅁权獄权䅁允䅁䅁䅅䅁䙁䱁へ硫䕧橆䅂䍄䉁䅁䅁䅂䅁䅁䅍䅄䅁䅁䅯睌䅅䅁䅯眵䅯䅁䅯兦䅑䅁䅅䅁䉁䅁䅁兂䉃啬䱏䵢祣䅑杷允䅁䅁䅑䅁䑁䅁䅷䅁䭁䡁䉷䅁䭁佁䭣䅁䭁䝁䔸䅁䉁䅁䅁允䅁䅁䅕⽺呤㘴扗ぁ䵁䅉䅅䅁䕁䅁䅁睁䵁䅁䅁权㥂允䅁权湄权䅁权療䅂䅁允䅁䅁䅅䅁䙁䩁婱婭婭匲䄵䍄䉁䅁䅁䅂䅁䅁䅍䅄䅁䅁䅯兦䅅䅁䅯眵䅯䅁䅯来䅑䅁䅅䅁䉁䅁䅁兂煂䡶呓䕇睑䅑杷允䅁䅁䅑䅁䑁䅁䅷䅁䭁䑁䈴䅁䭁佁䭣䅁䭁䝁䔰䅁䉁䅁䅁允䅁䅁䅕倹唳佥浭歅䵁䅉䅅䅁䕁䅁䅁睁䵁䅁䅁权⭁允䅁权湄权䅁权㙂䅂䅁允䅁䅁䅅䅁䙁䅁獩䙈歰硏䅊䍄䉁䅁䅁䅂䅁䅁䅍䅄䅁䅁䅯杢䅅䅁䅯眵䅯䅁䅯䄷䅯䅁䅅䅁䉁䅁䅁兂啁歲桦桥䝑䅑杷允䅁䅁䅑䅁䑁䅁䅷䅁䭁䝁䈴䅁䭁佁䭣䅁䭁䝁䔸䅁䉁䅁䅁允䅁䅁䅕免獩䙈歰い䵁䅉䅅䅁䕁䅁䅁睁䵁䅁䅁权畂允䅁权湄权䅁权睂䅂䅁允䅁䅁䅅䅁䙁䡁㥅瑃橥䅣䅄䍄䉁䅁䅁䅂䅁䅁䅍䅄䅁䅁䅯杢䅅䅁䅯眵䅯䅁䅯全䅑䅁䅅䅁䉁䅁䅁兂䍁㑋坣挲朴䅑杷允䅁䅁䅑䅁䑁䅁䅷䅁䭁䕁䄸䅁䭁佁䭣䅁䭁䝁䔸䅁䉁䅁䅁允䅁䅁䅕扉祂䩡瑈啅䵁䅉䅅䅁䕁䅁䅁睁䵁䅁䅁权偂䅁䅁权湄权䅁权睂䅂䅁允䅁䅁䅅䅁䙁䕁㉡⼸唳健⽫䍄䉁䅁䅁䅂䅁䅁䅍䅄䅁䅁䅯兎䅁䅁䅯儶䅯䅁䅯来䅑䅁䅅䅁䉁䅁䅁兂䅁䅁䅁䐴䵕兑杷允䅁䅁䅑䅁䑁䅁䅷䅁䭁䝁䉣䅁䭁佁䭫䅁䭁䡁䕁䅁䉁䅁䅁允䅁䅁䅕䅁䅁䱁捧歑䵅䅉䅅䅁䕁䅁䅁睁䵁䅁䅁权䱂䅁䅁权湄权䅁权硂䅂䅁允䅁䅁䅅䅁䙁䱁敧敨剴䌫䅸䍄䉁䅁䅁䅂䅁䅁䅍䅄䅁䅁䅯兓䅅䅁䅯眵䅯䅁䅯睢䅑䅁䅅䅁䉁䅁䅁兂ㅁ牘䩰䥄坉䅑杷允䅁䅁䅑䅁䑁䅁䅷䅁䭁䕁䅳䅁䭁佁䭣䅁䭁䥁䕍䅁䉁䅁䅁允䅁䅁䅕搵楁⼲⭮お䵁䅉䅅䅁䕁䅁䅁睁䵁䅁䅁权癄允䅁权䕁䅁䅁权䕁杁䅁允䅁䅁䅅䅁䙁䅁䅁䅁塁䙒䈱䍄䉁䅁䅁䅂䅁䅁䅍䅄䅁䅁䅯兊䅅䅁䅯眵䅯䅁䅯睢䅑䅁䅅䅁䉁䅁䅁兂慂䑚晶㡔欰䅑杷允䅁䅁䅑䅁䑁䅁䅷䅁䭁䍁䉕䅁䭁佁䭣䅁䭁䡁䕯䅁䉁䅁䅁允䅁䅁䅕兇坒楄礲䕈䵁䅉䅅䅁䕁䅁䅁睁䵁䅁䅁权汁允䅁权湄权䅁权睂䅂䅁允䅁䅁䅅䅁䙁䉁䕫杖琴桳䅴䍄䉁䅁䅁䅂䅁䅁䅍䅄䅁䅁䅯兊䅅䅁䅯眵䅯䅁䅯睧䅑䅁䅅䅁䉁䅁䅁兂呃䅇坒浄椰䅑杷允䅁䅁䅑䅁䑁䅁䅷䅁䭁䥁䅉䅁䭁䉁䅅䅁䭁䅁䍑䅁䉁䅁䅁允䅁䅁䄴䅆䅁䑁䅣兏睁䑁䅁䅍睁䑁䅁䅍睁䅁䅁䍄䉁䅁䅁䅂䅁䅁䅍䅄䅁䅁䅯䅴䅁䅁䅯眵䅯䅁䅯䅣䅑䅁䅅䅁䉁䅁䅁兂㥂穐敖歵⭮睐杷允䅁䅁䅑䅁䑁䅁䅷䅁䭁䱁䅑䅁䭁佁䭣䅁䭁䡁䕅䅁䉁䅁䅁允䅁䅁䅕楁䡵瑆佭啉䵁䅉䅅䅁䕁䅁䅁睁䵁䅁䅁权ぃ䅁䅁权湄权䅁权䙃䅂䅁允䅁䅁䅅䅁䙁偁⭰牡へ㥫⽁䍄䉁䅁䅁䅂䅁䅁䅍䅄䅁䅁䅯杒䅁䅁䅯眵䅯䅁䅯䄷䅯䅁䅅䅁䉁䅁䅁兂牁硨婢発呣䅑杷允䅁䅁䅑䅁䑁䅁䅷䅁䭁䕁䅙䅁䭁佁䭣䅁䭁䝁䔰䅁䉁䅁䅁允䅁䅁䅕桙奂扏䥔歇䵁䅉䅅䅁䕁䅁䅁睁䵁䅁䅁权十䅁䅁权畄权䅁权療䅂䅁允䅁䅁䅅䅁䙁䅁䅁䅁䅄⽯䄷䍄䉁䅁䅁䅂䅁䅁䅍䅄䅁䅁䅯杒䅁䅁䅯眵䅯䅁䅯兦䅑䅁䅅䅁䉁䅁䅁兂䑄匹捨㡪剉䅑杷允䅁䅁䅑䅁䑁䅁䅷䅁䭁乁䉕䅁䭁佁䭣䅁䭁佁䭷䅁䉁䅁䅁允䅁䅁䅕㘱睎児塲啂䵁䅉䅅䅁䕁䅁䅁睁䵁䅁䅁权療䅁䅁权湄权䅁权療䅂䅁允䅁䅁䅅䅁䙁佁捙䱇坲兗䅤䍄䉁䅁䅁䅂䅁䅁䅍䅄䅁䅁䅯睢䅁䅁䅯眵䅯䅁䅯来䅑䅁䅅䅁䉁䅁䅁兂䕄㘳楧㕈乷䅑杷允䅁䅁䅑䅁䑁䅁䅷䅁䭁䥁䅍䅁䭁佁䭣䅁䭁佁䭷䅁䉁䅁䅁允䅁䅁䅕睄朰摔⽙啇䵁䅉䅅䅁䕁䅁䅁睁䵁䅁䅁权㕂允䅁权灄权䅁权㙂䅂䅁允䅁䅁䅅䅁䙁䅁䅁䅁权䉑䉖䍄䉁䅁䅁䅂䅁䅁䅍䅄䅁䅁䅯睢䅁䅁䅯眵䅯䅁䅯兣䅑䅁䅅䅁䉁䅁䅁兂䙂䑗㕫䱥婁䅑杷允䅁䅁䅑䅁䑁䅁䅷䅁䭁䝁䄸䅁䭁佁䭣䅁䭁䥁䕍䅁䉁䅁䅁允䅁䅁䅕扃祚⼵䥉あ䵁䅉䅅䅁䕁䅁䅁睁䵁䅁䅁权療䅁䅁权湄权䅁权㥂䅂䅁允䅁䅁䅅䅁䙁䥁乶唫祧硤䅆䍄䉁䅁䅁䅂䅁䅁䅍䅄䅁䅁䅯儯䅁䅁䅯眵䅯䅁䅯䄷䅯䅁䅅䅁䉁䅁䅁兂瑁焳⼳效祧䅑杷允䅁䅁䅑䅁䑁䅁䅷䅁䭁偁䄰䅁䭁佁䭣䅁䭁䡁䕁䅁䉁䅁䅁允䅁䅁䅕杊㕧堵剶き䵁䅉䅅䅁䕁䅁䅁睁䵁䅁䅁权㥄䅁䅁权湄权䅁权㥂䅂䅁允䅁䅁䅅䅁䙁䡁煎東猴椶䄵䍄䉁䅁䅁䅂䅁䅁䅍䅄䅁䅁䅯眵䅁䅁䅯眵䅯䅁䅯䅣䅑䅁䅅䅁䉁䅁䅁兂摃䝄䙹則楉䅑杷允䅁䅁䅑䅁䑁䅁䅷䅁䭁䵁䉙䅁䭁佁䭣䅁䭁䡁䕅䅁䉁䅁䅁允䅁䅁䅕楁䡵瑆佮歅䵁䅉䅅䅁䕁䅁䅁睁䵁䅁䅁权湄䅁䅁权湄权䅁权硂䅂䅁允䅁䅁䅅䅁䙁佁煮歬䡋䅈䅊䍄䉁䅁䅁䅂䅁䅁䅍䅄䅁䅁䅯杄䅅䅁䅯眵䅯䅁䅯䅣䅑䅁䅅䅁䉁䅁䅁兂塄爸琲䝯塁䅑杷允䅁䅁䅑䅁䑁䅁䅷䅁䭁䅁䈴䅁䭁佁䭣䅁䭁䡁䕅䅁䉁䅁䅁允䅁䅁䅕䙖礶創桘歇䵁䅉䅅䅁䕁䅁䅁睁䵁䅁䅁权牁允䅁权湄权䅁权㥂䅂䅁允䅁䅁䅅䅁䙁䡁伯晊䙂祐䅒䍄䉁䅁䅁䅂䅁䅁䅍䅄䅁䅁䅯杄䅅䅁䅯眵䅯䅁䅯全䅑䅁䅅䅁䉁䅁䅁兂祂夰橐摢塧䅑杷允䅁䅁䅑䅁䑁䅁䅷䅁䭁䙁䉷䅁䭁佁䬴䅁䭁䝁䔸䅁䉁䅁䅁允䅁䅁䅕䅁䅁䭁獨さ䵅䅉䅅䅁䕁䅁䅁睁䵁䅁䅁权剂允䅁权畄权䅁权䑃䅂䅁允䅁䅁䅅䅁䙁䅁䅁䅁佄祵䉚䍄䉁䅁䅁䅂䅁䅁䅍䅄䅁䅁䅯杄䅅䅁䅯眵䅯䅁䅯睧䅑䅁䅅䅁䉁䅁䅁兂瑄杅睷䵶奧䅑杷允䅁䅁䅑䅁䑁䅁䅷䅁䭁䅁䅫䅁䭁佁䭣䅁䭁䝁䔸䅁䉁䅁䅁允䅁䅁䅕祇搯䅊䉡ぅ䵁䅉䅅䅁䕁䅁䅁睁䵁䅁䅁权坂䅁䅁权灄权䅁权療䅂䅁允䅁䅁䅅䅁䙁䅁䅁䅁䭃呏䉰䍄䉁䅁䅁䅂䅁䅁䅍䅄䅁䅁䅯杄䅅䅁䅯充䅁䅁䅯兂䅁䅁䅅䅁䉁䅁䅁杄十䅁䅁䅎硁䑁䅍䅍睁䑁䅁䅍睁䅁䅁䍄䉁䅁䅁䅂䅁䅁䅍䅄䅁䅁䅯元䅁䅁䅯眵䅯䅁䅯䅣䅑䅁䅅䅁䉁䅁䅁兂䝁婧䑖㉩䅷䅑杷允䅁䅁䅑䅁䑁䅁䅷䅁䭁佁䅯䅁䭁䅁䅯䅁䭁䅁䍑䅁䉁䅁䅁允䅁䅁䅕呣䬰㘱睎啅䵁䅉䅅䅁䕁䅁䅁睁䵁䅁䅁权䩁䅁䅁权湄权䅁权䙃䅂䅁允䅁䅁䅅䅁䙁佁兘瑉㕶杦䄹䍄䉁䅁䅁䅂䅁䅁䅍䅄䅁䅁䅯元䅁䅁䅯眵䅯䅁䅯睧䅑䅁䅅䅁䉁䅁䅁兂㡄晱午坔䙉䅑杷允䅁䅁䅑䅁䑁䅁䅷䅁䭁䩁䉅䅁䭁佁䭣䅁䭁䝁䔰䅁䉁䅁䅁允䅁䅁䅕浔光䑗ね歂䵁䅉䅅䅁䕁䅁䅁睁䵁䅁䅁权䱁允䅁权䕁䅁䅁权䙁䅁䅁允䅁䅁䅅䅁䙁䅁䅁䅁䉃㍷䉂䍄䉁䅁䅁䅂䅁䅁䅍䅄䅁䅁䅯八䅅䅁䅯眵䅯䅁䅯兣䅑䅁䅅䅁䉁䅁䅁兂摄䅊䉡啬䙍䅑杷允䅁䅁䅑䅁䑁䅁䅷䅁䭁䅁䄴䅁䭁佁䭣䅁䭁佁䭷䅁䉁䅁䅁允䅁䅁䅕婤奍䙂余䕄䵁䅉䅅䅁䕁䅁䅁睁䵁䅁䅁权偁䅁䅁权湄权䅁权獄权䅁允䅁䅁䅅䅁䙁乁倹婪畤楅䅎䍄䉁䅁䅁䅂䅁䅁䅍䅄䅁䅁䅯来䅁䅁䅯儶䅯䅁䅯睧䅑䅁䅅䅁䉁䅁䅁兂䅁䅁䅁䘯啍兑杷允䅁䅁䅑䅁䑁䅁䅷䅁䭁䅁䄸䅁䭁佁䭣䅁䭁䝁䔰䅁䉁䅁䅁允䅁䅁䅕〰椱䙅㕩ぉ䵁䅉䅅䅁䕁䅁䅁睁䵁䅁䅁权婂䅁䅁权畄权䅁权獄权䅁允䅁䅁䅅䅁䙁䅁䅁䅁㉄噑䉨䍄䉁䅁䅁䅂䅁䅁䅍䅄䅁䅁䅯杄䅁䅁䅯眵䅯䅁䅯睢䅑䅁䅅䅁䉁䅁䅁兂湁免獩䙈䝯䅑杷允䅁䅁䅑䅁䑁䅁䅷䅁䭁䅁䄴䅁䭁佁䭣䅁䭁䥁䕕䅁䉁䅁䅁允䅁䅁䅕桙奂扏䥔歂䵁䅉䅅䅁䕁䅁䅁睁䵁䅁䅁权ㅄ允䅁权湄权䅁权㙂䅂䅁允䅁䅁䅅䅁䙁䭁扡䍸睃癣⽷䍄䉁䅁䅁䅂䅁䅁䅍䅄䅁䅁䅯睄䅁䅁䅯眵䅯䅁䅯全䅑䅁䅅䅁䉁䅁䅁兂䉃啬䱏䍢畣䅑杷允䅁䅁䅑䅁䑁䅁䅷䅁䭁䅁䄴䅁䭁佁䭣䅁䭁䥁䕍䅁䉁䅁䅁允䅁䅁䅕積積積積启䴸䅉䅅䅁䕁䅁䅁睁䵁䅁䅁权⭄允䅁权剁䅁䅁权䕁杁䅁允䅁䅁䅅䅁佁䉁䅉䅁ㅁ䑁䅍兏睁䑁䅉䅎穁䑁䅁䅁䵁䅉䅅䅁䕁䅁䅁睁䵁䅁䅁权十允䅁权畄权䅁权瑂䅂䅁允䅁䅁䅅䅁䙁䅁䅁䅁睄栵䈵䍄䉁䅁䅁䅂䅁䅁䅍䅄䅁䅁䅯眲䅁䅁䅯权䅁䅁䅯兂䅁䅁䅅䅁䉁䅁䅁兂䑃䵷桱扒䕙䅑杷允䅁䅁䅑䅁䑁䅁䅷䅁䭁䡁䅉䅁䭁佁䭣䅁䭁䥁䕍䅁䉁䅁䅁允䅁䅁䅕歵䵫楁䡵啅䵁䅉䅅䅁䕁䅁䅁睁䵁䅁䅁权扁允䅁权畄权䅁权硂䅂䅁允䅁䅁䅅䅁䭁䕁䅣䅁䵁䅉䅅䅁䕁䅁䅁睁䵁䅁䅁权扂允䅁权䭁䅁䅁权䙁䅁䅁允䅁䅁䅅䅁䙁䉁愱䑚晶睔䅒䍄䉁䅁䅁䅂䅁䅁䅍䅄䅁䅁䅯杣䅁䅁䅯眵䅯䅁䅯兦䅑䅁䅅䅁䉁䅁䅁兂坂楄礲敮稯睶杷允䅁䅁䅑䅁䑁䅁䅷䅁䭁䕁䅉䅁䭁佁䭣䅁䭁䝁䔸䅁䉁䅁䅁允䅁䅁䅕扌摋㘷䝤歌䵁䅉䅅䅁䕁䅁䅁睁䵁䅁䅁权䍂䅁䅁权湄权䅁权硂䅂䅁允䅁䅁䅅䅁䙁䩁䕺䱉祂䌶䅖䍄䉁䅁䅁䅂䅁䅁䅍䅄䅁䅁䅯村䅁䅁䅯眵䅯䅁䅯全䅑䅁䅅䅁䉁䅁䅁兂㡄晱午慔湉䅑杷允䅁䅁䅑䅁䑁䅁䅷䅁䭁䩁䉉䅁䭁佁䭣䅁䭁䝁䔸䅁䉁䅁䅁允䅁䅁䅕⭏䍡礱䔵あ䵁䅉䅅䅁䕁䅁䅁睁䵁䅁䅁权千允䅁权湄权䅁权䑃䅂䅁允䅁䅁䅅䅁䙁䥁䍒㥌桌硈䅸䍄䉁䅁䅁䅂䅁䅁䅍䅄䅁䅁䅯䅐䅁䅁䅯儶䅯䅁䅯兢䅑䅁䅅䅁䉁䅁䅁兂䅁䅁䅁䕨㔵兑杷允䅁䅁䅑䅁䑁䅁䅷䅁䭁䩁䉉䅁䭁佁䭣䅁䭁䡁䔰䅁䉁䅁䅁允䅁䅁䅕㝺㥧㙁䉗ぇ䵁䅉䅅䅁䕁䅁䅁睁䵁䅁䅁权啃允䅁权湄权䅁权瑂䅂䅁允䅁䅁䅅䅁䙁䵁杕䡳潊八䄱䍄䉁䅁䅁䅂䅁䅁䅍䅄䅁䅁䅯䅬䅅䅁䅯眵䅯䅁䅯兣䅑䅁䅅䅁䉁䅁䅁兂潃歸㍳啩摅䅑杷允䅁䅁䅑䅁䑁䅁䅷䅁䭁偁䅉䅁䭁佁䭫䅁䭁䡁䕅䅁䉁䅁䅁允䅁䅁䅕䅁䅁䡁潨啎䵅䅉䅅䅁䕁䅁䅁睁䵁䅁䅁权潂䅁䅁权湄权䅁权睂䅂䅁允䅁䅁䅅䅁䙁䡁焹䡶呓䉇䅰䍄䉁䅁䅁䅂䅁䅁䅍䅄䅁䅁䅯䅡䅁䅁䅯眵䅯䅁䅯全䅑䅁䅅䅁䉁䅁䅁兂煃搸乊灙杁䅑杷允䅁䅁䅑䅁䑁䅁䅷䅁䭁䝁䅧䅁䭁佁䭣䅁䭁䡁䔰䅁䉁䅁䅁允䅁䅁䅕〳丫㉬匶䕆䵁䅉䅅䅁䕁䅁䅁睁䵁䅁䅁权睃䅁䅁权湄权䅁权睂䅂䅁允䅁䅁䅅䅁䙁䩁䕺䱉祂䌶䅚䍄䉁䅁䅁䅂䅁䅁䅍䅄䅁䅁䅯䅳䅁䅁䅯眵䅯䅁䅯兦䅑䅁䅅䅁䉁䅁䅁兂㑄⭕汏ね汑䅑杷允䅁䅁䅑䅁䑁䅁䅷䅁䭁䑁䉅䅁䭁佁䭣䅁䭁佁䭷䅁䉁䅁䅁允䅁䅁䅕䉯癯匳坒啑䵁䅉䅅䅁䕁䅁䅁睁䵁䅁䅁权煁允䅁权䭁䅁䅁权䙁䅁䅁允䅁䅁䅅䅁䙁䑁敖歵䵫桧䅚䍄䉁䅁䅁䅂䅁䅁䅍䅄䅁䅁䅯免䅅䅁䅯眵䅯䅁䅯睧䅑䅁䅅䅁䉁䅁䅁兂䝁婧䑖㙩㡷䅑杷允䅁䅁䅑䅁䑁䅁䅷䅁䭁䵁䅉䅁䭁䅁䅑䅁䭁䅁䅕䅁䉁䅁䅁允䅁䅁䅕䅁䅁䱯具歚䵅䅉䅅䅁䕁䅁䅁睁䵁䅁䅁权流允䅁权湄权䅁权硂䅂䅁允䅁䅁䅅䅁䙁䙁偹癷潕䉘䅆䍄䉁䅁䅁䅂䅁䅁䅍䅄䅁䅁䅯免䅅䅁䅯眵䅯䅁䅯兦䅑䅁䅅䅁䉁䅁䅁兂杂搵楁⼲㙫䅑杷允䅁䅁䅑䅁䑁䅁䅷䅁䭁䑁䅳䅁䭁佁䭫䅁䭁䡁䕅䅁䉁䅁䅁允䅁䅁䅕䅁䅁䵁⭩あ䵅䅉䅅䅁䕁䅁䅁睁䵁䅁䅁权坃允䅁权湄权䅁权療䅂䅁允䅁䅁䅅䅁䙁䉁䑋䵷桱呸䅒䍄䉁䅁䅁䅂䅁䅁䅍䅄䅁䅁䅯杬䅅䅁䅯眵䅯䅁䅯兣䅑䅁䅅䅁䉁䅁䅁兂瑁灳瘳㑰穙䅑杷允䅁䅁䅑䅁䑁䅁䅷䅁䭁䩁䉙䅁䭁佁䭣䅁䭁䥁䕕䅁䉁䅁䅁允䅁䅁䅕捷桱扒呙啎䵁䅉䅅䅁䕁䅁䅁睁䵁䅁䅁权㝂允䅁权湄权䅁权瑂䅂䅁允䅁䅁䅅䅁䙁䍁䑪睔䤶睱䅬䍄䉁䅁䅁䅂䅁䅁䅍䅄䅁䅁䅯睥䅅䅁䅯眵䅯䅁䅯来䅑䅁䅅䅁䉁䅁䅁兂䍃摙塮偳噯䅑杷允䅁䅁䅑䅁䑁䅁䅷䅁䭁䡁䉳䅁䭁佁䭣䅁䭁䥁䕕䅁䉁䅁䅁允䅁䅁䅕坶䉷䩈瘯歂䵁䅉䅅䅁䕁䅁䅁睁䵁䅁䅁权㝂允䅁权湄权䅁权㥂䅂䅁允䅁䅁䅅䅁䙁偁㌲の昵睙䅚䍄䉁䅁䅁䅂䅁䅁䅍䅄䅁䅁䅯朳䅁䅁䅯眵䅯䅁䅯䄷䅯䅁䅅䅁䉁䅁䅁兂塄㍯㥁瑃剣䅑杷允䅁䅁䅑䅁䑁䅁䅷䅁䭁乁䄴䅁䭁佁䭣䅁䭁䡁䕯䅁䉁䅁䅁允䅁䅁䅕䑚晶㑔堲䕈䵁䅉䅅䅁䕁䅁䅁睁䵁䅁䅁权敄䅁䅁权湄权䅁权䙃䅂䅁允䅁䅁䅅䅁䙁乁佮ㄹ橐剰䅊䍄䉁䅁䅁䅂䅁䅁䅍䅄䅁䅁䅯䅭䅅䅁䅯眵䅯䅁䅯䄷䅯䅁䅅䅁䉁䅁䅁兂䉄煹䙆癴䕍䅑杷允䅁䅁䅑䅁䑁䅁䅷䅁䭁佁䄴䅁䭁䅁䅯䅁䭁䅁䍑䅁䉁䅁䅁允䅁䅁䅕䅄牉硨㕙歑䵁䅉䅅䅁䕁䅁䅁睁䵁䅁䅁权奃允䅁权湄权䅁权療䅂䅁允䅁䅁䅅䅁䙁䉁畓⭒㙆䉬䅆䍄䉁䅁䅁䅂䅁䅁䅍䅄䅁䅁䅯䅭䅅䅁䅯眵䅯䅁䅯来䅑䅁䅅䅁䉁䅁䅁兂歂㥏倹剪兣䅑杷允䅁䅁䅑䅁䑁䅁䅷䅁䭁䩁䉧䅁䭁佁䭣䅁䭁䡁䕅䅁䉁䅁䅁允䅁䅁䅕㑈牘払敧吷䴸䅉䅅䅁䕁䅁䅁睁䵁䅁䅁权療睄䅁权湄权䅁权睂䅂䅁允䅁䅁䅅䅁䙁䉁婦発呤⼴⽗䍄䉁䅁䅁䅂䅁䅁䅍䅄䅁䅁䅯䅭䅅䅁䅯眵䅯䅁䅯全䅑䅁䅅䅁䉁䅁䅁兂婁䙂余扌䙉䅑杷允䅁䅁䅑䅁䑁䅁䅷䅁䭁䩁䉧䅁䭁佁䭣䅁䭁䥁䕍䅁䉁䅁䅁允䅁䅁䅕㡪ㅌ䙋偹樯䴸䅉䅅䅁䕁䅁䅁睁䵁䅁䅁权䥃允䅁权畄权䅁权㥂䅂䅁允䅁䅁䅅䅁䙁䅁䅁䅁䅁獭䅂䍄䉁䅁䅁䅂䅁䅁䅍䅄䅁䅁䅯眳䅅䅁䅯眵䅯䅁䅯睢䅑䅁䅅䅁䉁䅁䅁兂䭁㘱睎児䩯䅑杷允䅁䅁䅑䅁䑁䅁䅷䅁䭁䡁䅕䅁䭁佁䬴䅁䭁䝁䔸䅁䉁䅁䅁允䅁䅁䅕䅁䅁䩁ぁ啌䵅䅉䅅䅁䕁䅁䅁睁䵁䅁䅁权㥁䅁䅁权灄权䅁权硂䅂䅁允䅁䅁䅅䅁䙁䅁䅁䥁䩃湵䉎䍄䉁䅁䅁䅂䅁䅁䅍䅄䅁䅁䅯杯䅁䅁䅯眵䅯䅁䅯䄷䅯䅁䅅䅁䉁䅁䅁兂乃㉬匴で十䅑杷允䅁䅁䅑䅁䑁䅁䅷䅁䭁䭁䅉䅁䭁佁䭣䅁䭁䝁䔸䅁䉁䅁䅁允䅁䅁䅕塹⭡确癱䕈䵁䅉䅅䅁䕁䅁䅁睁䵁䅁䅁权楃䅁䅁权湄权䅁权硂䅂䅁允䅁䅁䅅䅁䙁佁浫免獩䍮䅎䍄䉁䅁䅁䅂䅁䅁䅍䅄䅁䅁䅯睂䅅䅁䅯儶䅯䅁䅯䅣䅑䅁䅅䅁䉁䅁䅁兂䅁䅁䅁䨰桳兑杷允䅁䅁䅑䅁䑁䅁䅷䅁䭁䙁䉉䅁䭁佁䭣䅁䭁䡁䕯䅁䉁䅁䅁允䅁䅁䅕浑汄䌰扌啂䵁䅉䅅䅁䕁䅁䅁睁䵁䅁䅁权卂允䅁权湄权䅁权睂䅂䅁允䅁䅁䅅䅁䙁䥁獴⼵灵儸䅬䍄䉁䅁䅁䅂䅁䅁䅍䅄䅁䅁䅯䅘䅁䅁䅯儶䅯䅁䅯兦䅑䅁䅅䅁䉁䅁䅁兂䅁䅁䅁䱹䩣兑杷允䅁䅁䅑䅁䑁䅁䅷䅁䭁䩁䉫䅁䭁佁䭣䅁䭁䡁䕯䅁䉁䅁䅁允䅁䅁䅕㘴扗䍸睃歄䵁䅉䅅䅁䕁䅁䅁睁䵁䅁䅁权婃允䅁权湄权䅁权㥂䅂䅁允䅁䅁䅅䅁䙁䑁䥅䉲慸䅚䅤䍄䉁䅁䅁䅂䅁䅁䅍䅄䅁䅁䅯杭䅅䅁䅯眵䅯䅁䅯睢䅑䅁䅅䅁䉁䅁䅁兂坃㑑獴⼵䩳䅑杷允䅁䅁䅑䅁䑁䅁䅷䅁䭁䩁䉯䅁䭁佁䭣䅁䭁䡁䕁䅁䉁䅁䅁允䅁䅁䅕〰椱䙅㕧ぁ䵁䅉䅅䅁䕁䅁䅁睁䵁䅁䅁权㍄䅁䅁权䕁䅁䅁权䕁杁䅁允䅁䅁䅅䅁䙁䅁䅁䅁杁呈䈱䍄䉁䅁䅁䅂䅁䅁䅍䅄䅁䅁䅯杁䅅䅁䅯眵䅯䅁䅯兢䅑䅁䅅䅁䉁䅁䅁兂䕂㉩湺㘫灮睐杷允䅁䅁䅑䅁䑁䅁䅷䅁䭁䕁䅫䅁䭁佁䬴䅁䭁䝁䔰䅁䉁䅁䅁允䅁䅁䅕䅁䅁䕁㕁啄䵅䅉䅅䅁䕁䅁䅁睁䵁䅁䅁权䍁允䅁权湄权䅁权硂䅂䅁允䅁䅁䅅䅁䙁䥁䅐煹䙆畴⽵䍄䉁䅁䅁䅂䅁䅁䅍䅄䅁䅁䅯睦䅅䅁䅯朷䅯䅁䅯䄷䅯䅁䅅䅁䉁䅁䅁兂䅁䅁䅁䉩䐵具杷允䅁䅁䅑䅁䑁䅁䅷䅁䭁䑁䅁䅁䭁佁䭣䅁䭁䡁䕁䅁䉁䅁䅁允䅁䅁䅕捷桱扒穚啊䵁䅉䅅䅁䕁䅁䅁睁䵁䅁䅁权穃䅁䅁权湄权䅁权瑂䅂䅁允䅁䅁䅅䅁䙁䍁搯䅊䉡剆䅂䍄䉁䅁䅁䅂䅁䅁䅍䅄䅁䅁䅯睳䅁䅁䅯眵䅯䅁䅯睢䅑䅁䅅䅁䉁䅁䅁兂晁敨剴䉵刴䅑杷允䅁䅁䅑䅁䑁䅁䅷䅁䭁乁䈸䅁䭁䅁䅯䅁䭁䅁䍑䅁䉁䅁䅁允䅁䅁䅕瑃橥䑣䬲ぇ䵁䅉䅅䅁䕁䅁䅁睁䵁䅁䅁权畄允䅁权灄权䅁权硂䅂䅁允䅁䅁䅅䅁䙁䅁䅁䅁䅁砲䉰䍄䉁䅁䅁䅂䅁䅁䅍䅄䅁䅁䅯朶䅅䅁䅯眵䅯䅁䅯䄷䅯䅁䅅䅁䉁䅁䅁兂楃扒穢搯䵑䅑杷允䅁䅁䅑䅁䑁䅁䅷䅁䭁䙁䄰䅁䭁佁䭫䅁䭁䥁䕍䅁䉁䅁䅁允䅁䅁䅕䅁䅁䥁㕃唴䵁䅉䅅䅁䕁䅁䅁睁䵁䅁䅁权穃䅁䅁权湄权䅁权㥂䅂䅁允䅁䅁䅅䅁䙁䱁へ硫䕧杖䄵䍄䉁䅁䅁䅂䅁䅁䅍䅄䅁䅁䅯杮䅅䅁䅯眵䅯䅁䅯䄷䅯䅁䅅䅁䉁䅁䅁权䡂䅁䅁䍄䉁䅁䅁䅂䅁䅁䅍䅄䅁䅁䅯睮䅅䅁䅯眵䅯䅁䅯䄷䅯䅁䅅䅁䉁䅁䅁兂療潅䅐浹杅䅑杷允䅁䅁䅑䅁䑁䅁䅷䅁䭁䭁䉅䅁䭁佁䭣䅁䭁佁䭷䅁䉁䅁䅁允䅁䅁䅕䵱䱚㑎䉮䕅䵁䅉䅅䅁䕁䅁䅁睁䵁䅁䅁权䭁允䅁权畄权䅁权療䅂䅁允䅁䅁䅅䅁䙁䅁䅁䅁兄䈷䉂䍄䉁䅁䅁䅂䅁䅁䅍䅄䅁䅁䅯兯䅅䅁䅯眵䅯䅁䅯兢䅑䅁䅅䅁䉁䅁䅁兂橄婰䕶䱉允䅑杷允䅁䅁䅑䅁䑁䅁䅷䅁䭁䕁䅷䅁䭁佁䭫䅁䭁䡁䕅䅁䉁䅁䅁允䅁䅁䅕䅁䅁䩁兌䕊䵅䅉䅅䅁䕁䅁䅁睁䵁䅁䅁权敃允䅁权湄权䅁权㙂䅂䅁允䅁䅁䅅䅁䙁䭁捷浗㝑眳䄹䍄䉁䅁䅁䅂䅁䅁䅍䅄䅁䅁䅯睮䅅䅁䅯眵䅯䅁䅯来䅑䅁䅅䅁䉁䅁䅁兂䙄䱉祂䉡摅䅑杷允䅁䅁䅑䅁䑁䅁䅷䅁䭁䭁䉁䅁䭁佁䭣䅁䭁䡁䕯䅁䉁䅁䅁允䅁䅁䅕歲桦桥畓え䵁䅉䅅䅁䕁䅁䅁睁䵁䅁䅁权桃允䅁权湄权䅁权㙂䅂䅁允䅁䅁䅅䅁䙁䥁牘払敧剨䅂䍄䉁䅁䅁䅂䅁䅁䅍䅄䅁䅁䅯睮䅅䅁䅯眵䅯䅁䅯䅣䅑䅁䅅䅁䉁䅁䅁兂佂桙奂扏桑䅑杷允䅁䅁䅑䅁䑁䅁䅷䅁䭁䭁䉙䅁䭁佁䭣䅁䭁䝁䔰䅁䉁䅁䅁允䅁䅁䅕䵱䱚㑎䉬啁䵁䅉䅅䅁䕁䅁䅁睁䵁䅁䅁权桃允䅁权湄权䅁权睂䅂䅁允䅁䅁䅅䅁䙁䙁歰㥏倹剪䅂䍄䉁䅁䅁䅂䅁䅁䅍䅄䅁䅁䅯杘䅅䅁䅯朷䅯䅁䅯睧䅑䅁䅅䅁䉁䅁䅁兂䅁䅁䅁䭧䕣兑杷允䅁䅁䅑䅁䑁䅁䅷䅁䭁䩁䈸䅁䭁佁䭣䅁䭁䡁䕅䅁䉁䅁䅁允䅁䅁䅕婪畤潅䅐啂䵁䅉䅅䅁䕁䅁䅁睁䵁䅁䅁权敃允䅁权湄权䅁权䑃䅂䅁允䅁䅁䅅䅁䙁䡁焹䡶呓䅇䅰䍄䉁䅁䅁䅂䅁䅁䅍䅄䅁䅁䅯眷䅅䅁䅯朷䅯䅁䅯䄷䅯䅁䅅䅁䉁䅁䅁兂䅁䅁䅁䙩橁兑杷允䅁䅁䅑䅁䑁䅁䅷䅁䭁䩁䈸䅁䭁佁䭣䅁䭁䥁䕍䅁䉁䅁䅁允䅁䅁䅕敥浫免獧䕇䵁䅉䅅䅁䕁䅁䅁睁䵁䅁䅁权权允䅁权湄权䅁权䑃䅂䅁允䅁䅁䅅䅁䙁䩁䕺䱉祂䍱䅂䍄䉁䅁䅁䅂䅁䅁䅍䅄䅁䅁䅯兯䅅䅁䅯眵䅯䅁䅯睧䅑䅁䅅䅁䉁䅁䅁兂塁挲㌷⭕偍䅑杷允䅁䅁䅑䅁䑁䅁䅷䅁䭁䩁䈴䅁䭁佁䭣䅁䭁䡁䔰䅁䉁䅁䅁允䅁䅁䅕敥浫免獩䕁䵁䅉䅅䅁䕁䅁䅁睁䵁䅁䅁权䑂䅁䅁权䉁杁䅁权䑁杁䅁允䅁䅁䅅䅁䙁䕁㥡昫婂睇䉆䍄䉁䅁䅁䅂䅁䅁䅍䅄䅁䅁䅯䅯䅅䅁䅯眵䅯䅁䅯兦䅑䅁䅅䅁䉁䅁䅁兂⭄䠱灪橊故䅑杷允䅁䅁䅑䅁䑁䅁䅷䅁䭁䭁䉅䅁䭁佁䭣䅁䭁䡁䔰䅁䉁䅁䅁允䅁䅁䅕䡰㥁瑃橥啄䵁䅉䅅䅁䕁䅁䅁睁䵁䅁䅁权楃允䅁权湄权䅁权獄权䅁允䅁䅁䅅䅁䙁䝁匸㡧䭄卙䅂䍄䉁䅁䅁䅂䅁䅁䅍䅄䅁䅁䅯杯䅅䅁䅯眵䅯䅁䅯兢䅑䅁䅅䅁䉁䅁䅁兂䭁㘱睎児扯䅑杷允䅁䅁䅑䅁䑁䅁䅷䅁䭁䵁䉕䅁䭁佁䬴䅁䭁䡁䔰䅁䉁䅁䅁允䅁䅁䅕䅁䅁䉁䑔啈䵅䅉䅅䅁䕁䅁䅁睁䵁䅁䅁权楃允䅁权湄权䅁权療䅂䅁允䅁䅁䅅䅁䙁䍁捬㡪ㅌ䍡䅖䍄䉁䅁䅁䅂䅁䅁䅍䅄䅁䅁䅯杯䅅䅁䅯眵䅯䅁䅯来䅑䅁䅅䅁䉁䅁䅁兂䙄䱉祂䉡摅䅑杷允䅁䅁䅑䅁䑁䅁䅷䅁䭁䍁䈸䅁䭁佁䬴䅁䭁䥁䕍䅁䉁䅁䅁允䅁䅁䅕䅁䅁䥁䍁䔳䵁䅉䅅䅁䕁䅁䅁睁䵁䅁䅁权楃允䅁权湄权䅁权硂䅂䅁允䅁䅁䅅䅁䙁䥁堲桢䑋䅷䅖䍄䉁䅁䅁䅂䅁䅁䅍䅄䅁䅁䅯杣䅅䅁䅯眵䅯䅁䅯兢䅑䅁䅅䅁䉁䅁䅁兂䅁䅁䅁䅁䕁䅑杷允䅁䅁䅑䅁䑁䅁䅷䅁䭁䡁䉉䅁䭁佁䭣䅁䭁䡁䕅䅁䉁䅁䅁允䅁䅁䅕䥒獴⼵灵あ䵁䅉䅅䅁䕁䅁䅁睁䵁䅁䅁权祂允䅁权湄权䅁权䑃䅂䅁允䅁䅁䅅䅁䙁䉁䑋䵷桱兒䅨䍄䉁䅁䅁䅂䅁䅁䅍䅄䅁䅁䅯权䅅䅁䅯眵䅯䅁䅯全䅑䅁䅅䅁䉁䅁䅁兂潂敫㠱穐偕䅑杷允䅁䅁䅑䅁䑁䅁䅷䅁䭁䡁䉉䅁䭁佁䭣䅁䭁䡁䔰䅁䉁䅁䅁允䅁䅁䅕扌摋㘷䝦啂䵁䅉䅅䅁䕁䅁䅁睁䵁䅁䅁权湃允䅁权湄权䅁权瑂䅂䅁允䅁䅁䅅䅁䙁乁佮ㄹ橐削䅚䍄䉁䅁䅁䅂䅁䅁䅍䅄䅁䅁䅯睰䅅䅁䅯眵䅯䅁䅯睢䅑䅁䅅䅁䉁䅁䅁兂獄払敧敨桳䅑杷允䅁䅁䅑䅁䑁䅁䅷䅁䭁䥁䄰䅁䭁佁䭫䅁䭁䡁䔰䅁䉁䅁䅁允䅁䅁䅕䅁䅁䕁⭙䕉䵅䅉䅅䅁䕁䅁䅁睁䵁䅁䅁权牃䅁䅁权畄权䅁权䑃䅂䅁允䅁䅁䅅䅁䙁䅁䅁䅁䅂桂䉬䍄䉁䅁䅁䅂䅁䅁䅍䅄䅁䅁䅯朳䅅䅁䅯朷䅯䅁䅯睧䅑䅁䅅䅁䉁䅁䅁兂䅁䅁䅁乁㕲䅑杷允䅁䅁䅑䅁䑁䅁䅷䅁䭁䱁䄴䅁䭁佁䬴䅁䭁䡁䕯䅁䉁䅁䅁允䅁䅁䅕䅁䅁䑁楩ち䵅䅉䅅䅁䕁䅁䅁睁䵁䅁䅁权湃允䅁权湄权䅁权硂䅂䅁允䅁䅁䅅䅁䙁乁欰潂噇祷䅂䍄䉁䅁䅁䅂䅁䅁䅍䅄䅁䅁䅯睰䅅䅁䅯眵䅯䅁䅯全䅑䅁䅅䅁䉁䅁䅁兂⽂牡へ硫摧䅑杷允䅁䅁䅑䅁䑁䅁䅷䅁䭁偁䅧䅁䭁佁䬴䅁䭁䝁䔸䅁䉁䅁䅁允䅁䅁䅕䅁䅁佁瑁商䵅䅉䅅䅁䕁䅁䅁睁䵁䅁䅁权㑃䅁䅁权湄权䅁权䙃䅂䅁允䅁䅁䅅䅁䙁乁倹婪畤楅䅆䍄䉁䅁䅁䅂䅁䅁䅍䅄䅁䅁䅯典䅅䅁䅯儶䅯䅁䅯兢䅑䅁䅅䅁䉁䅁䅁兂䅁䅁䅁倸䍫兑杷允䅁䅁䅑䅁䑁䅁䅷䅁䭁䅁䅫䅁䭁佁䭫䅁䭁䡁䕯䅁䉁䅁䅁允䅁䅁䅕䅁䅁䭁汃啃䵅䅉䅅䅁䕁䅁䅁睁䵁䅁䅁权灃允䅁权湄权䅁权䑃䅂䅁允䅁䅁䅅䅁䙁䡁⼰噎㘶卓䅒䍄䉁䅁䅁䅂䅁䅁䅍䅄䅁䅁䅯儵䅅䅁䅯儶䅯䅁䅯来䅑䅁䅅䅁䉁䅁䅁兂䅁䅁䅁䩷䕑兑杷允䅁䅁䅑䅁䑁䅁䅷䅁䭁䭁䉫䅁䭁佁䭣䅁䭁䡁䔰䅁䉁䅁䅁允䅁䅁䅕㥉㕶浦㡲歉䵁䅉䅅䅁䕁䅁䅁睁䵁䅁䅁权睄䅁䅁权湄权䅁权㙂䅂䅁允䅁䅁䅅䅁䙁䵁ㅐ䙋偹桑䅚䍄䉁䅁䅁䅂䅁䅁䅍䅄䅁䅁䅯䄸䅁䅁䅯眵䅯䅁䅯睧䅑䅁䅅䅁䉁䅁䅁兂䍁㑋坣唲嘴䅑杷允䅁䅁䅑䅁䑁䅁䅷䅁䭁䍁䉙䅁䭁佁䭫䅁䭁䡁䕯䅁䉁䅁䅁允䅁䅁䅕䅁䅁䅁䵂啌䵅䅉䅅䅁䕁䅁䅁睁䵁䅁䅁权噂允䅁权灄权䅁权瑂䅂䅁允䅁䅁䅅䅁䙁䅁䅁䅁杂十䉌䍄䉁䅁䅁䅂䅁䅁䅍䅄䅁䅁䅯東䅅䅁䅯眵䅯䅁䅯睢䅑䅁䅅䅁䉁䅁䅁兂剄瑉㕶浦㡱睶杷允䅁䅁䅑䅁䑁䅁䅷䅁䭁䭁䉯䅁䭁佁䭣䅁䭁䡁䕅䅁䉁䅁䅁允䅁䅁䅯睒䅁䅁杷允䅁䅁䅑䅁䑁䅁䅷䅁䭁䩁䉯䅁䭁佁䬴䅁䭁䡁䕅䅁䉁䅁䅁允䅁䅁䅕䅁䅁䅁晄啅䵅䅉䅅䅁䕁䅁䅁睁䵁䅁䅁权㙁允䅁权畄权䅁权䑃䅂䅁允䅁䅁䅅䅁䙁䅁䅁䅁䅃䅐䉆䍄䉁䅁䅁䅂䅁䅁䅍䅄䅁䅁䅯東䅅䅁䅯眵䅯䅁䅯睧䅑䅁䅅䅁䉁䅁䅁权䡂䅁䅁䍄䉁䅁䅁䅂䅁䅁䅍䅄䅁䅁䅯䄷䅅䅁䅯眵䅯䅁䅯䅣䅑䅁䅅䅁䉁䅁䅁兂乃㉬匴㡧塁䅑杷允䅁䅁䅑䅁䑁䅁䅷䅁䭁䑁䉉䅁䭁佁䭣䅁䭁䝁䔰䅁䉁䅁䅁允䅁䅁䅕䭃捷浗㝑ぉ䵁䅉䅅䅁䕁䅁䅁睁䵁䅁䅁权祁允䅁权湄权䅁权㙂䅂䅁允䅁䅁䅅䅁䙁䱁昶楇搯䉊䅒䍄䉁䅁䅁䅂䅁䅁䅍䅄䅁䅁䅯杍䅅䅁䅯眵䅯䅁䅯兣䅑䅁䅅䅁䉁䅁䅁兂桁䡳潊坫搰䅑杷允䅁䅁䅑䅁䑁䅁䅷䅁䭁䑁䉉䅁䭁佁䭣䅁䭁䥁䕕䅁䉁䅁䅁允䅁䅁䅕硥畓⭒㙈ぅ䵁䅉䅅䅁䕁䅁䅁睁䵁䅁䅁权楂允䅁权湄权䅁权獄权䅁允䅁䅁䅅䅁䙁䉁婦発呤破䅚䍄䉁䅁䅁䅂䅁䅁䅍䅄䅁䅁䅯儯䅅䅁䅯朷䅯䅁䅯睢䅑䅁䅅䅁䉁䅁䅁兂䅁䅁䅁䵷奣兑杷允䅁䅁䅑䅁䑁䅁䅷䅁䭁乁䅍䅁䭁佁䬴䅁䭁䡁䕁䅁䉁䅁䅁允䅁䅁䅕䅁䅁䥁䍄䴷䵁䅉䅅䅁䕁䅁䅁睁䵁䅁䅁权楂允䅁权湄权䅁权䙃䅂䅁允䅁䅁䅅䅁䙁䙁乃㉬匴硧䅆䍄䉁䅁䅁䅂䅁䅁䅍䅄䅁䅁䅯睧䅅䅁䅯允䅉䅁䅯杁䅉䅁䅅䅁䉁䅁䅁兂瑄煰唳朵歺䅑杷允䅁䅁䅑䅁䑁䅁䅷䅁䭁䝁䉉䅁䭁佁䭣䅁䭁䡁䔰䅁䉁䅁䅁允䅁䅁䅕呦ㄸ牘䩰い䵁䅉䅅䅁䕁䅁䅁睁䵁䅁䅁权牃允䅁权湄权䅁权㙂䅂䅁允䅁䅁䅅䅁䙁佁㝦晱午兔䅰䍄䉁䅁䅁䅂䅁䅁䅍䅄䅁䅁䅯全䅁䅁䅯眵䅯䅁䅯睢䅑䅁䅅䅁䉁䅁䅁兂奄晃礲潧伴䅑杷允䅁䅁䅑䅁䑁䅁䅷䅁䭁䥁䉁䅁䭁佁䭣䅁䭁䡁䕯䅁䉁䅁䅁允䅁䅁䅕䭃捷浗㝑啈䵁䅉䅅䅁䕁䅁䅁睁䵁䅁䅁权䅃允䅁权湄权䅁权硂䅂䅁允䅁䅁䅅䅁䙁䝁渳㘫确栰䄵䍄䉁䅁䅁䅂䅁䅁䅍䅄䅁䅁䅯䅧䅅䅁䅯眵䅯䅁䅯睧䅑䅁䅅䅁䉁䅁䅁兂獄払敧坨捳䅑杷允䅁䅁䅑䅁䑁䅁䅷䅁䭁佁䄰䅁䭁佁䭣䅁䭁䡁䕅䅁䉁䅁䅁允䅁䅁䅕牘䩰䅄牉稵䴸䅉䅅䅁䕁䅁䅁睁䵁䅁䅁权硂允䅁权湄权䅁权療䅂䅁允䅁䅁䅅䅁䙁䝁渳㘫确桕䅎䍄䉁䅁䅁䅂䅁䅁䅍䅄䅁䅁䅯朰䅁䅁䅯允䅉䅁䅯睁䅉䅁䅅䅁䉁䅁䅁兂呁朹楢瀯䡕兑杷允䅁䅁䅑䅁䑁䅁䅷䅁䭁䵁䅅䅁䭁佁䭣䅁䭁䝁䔸䅁䉁䅁䅁允䅁䅁䅕婧䑖㉩湺䕄䵁䅉䅅䅁䕁䅁䅁睁䵁䅁䅁权硂允䅁权湄权䅁权睂䅂䅁允䅁䅁䅅䅁䙁乁㑖匶硙䉃䅤䍄䉁䅁䅁䅂䅁䅁䅍䅄䅁䅁䅯兣䅅䅁䅯眵䅯䅁䅯兣䅑䅁䅅䅁䉁䅁䅁兂い搯㑒愶奙䅑杷允䅁䅁䅑䅁䑁䅁䅷䅁䭁䵁䅳䅁䭁佁䭣䅁䭁䡁䕁䅁䉁䅁䅁允䅁䅁䅕呣䬰㘱睎ぉ䵁䅉䅅䅁䕁䅁䅁睁䵁䅁䅁权䱄䅁䅁权湄权䅁权硂䅂䅁允䅁䅁䅅䅁䙁䥁噇㑑獴礵䅎䍄䉁䅁䅁䅂䅁䅁䅍䅄䅁䅁䅯睹䅁䅁䅯眵䅯䅁䅯兦䅑䅁䅅䅁䉁䅁䅁兂浃㡭村䡳桉䅑杷允䅁䅁䅑䅁䑁䅁䅷䅁䭁䕁䉕䅁䭁佁䬴䅁䭁䝁䔸䅁䉁䅁䅁允䅁䅁䅕䅁䅁䱁㙑こ䵅䅉䅅䅁䕁䅁䅁睁䵁䅁䅁权畃允䅁权湄权䅁权睂䅂䅁允䅁䅁䅅䅁䙁䵁ㅐ䙋偹杷䅒䍄䉁䅁䅁䅂䅁䅁䅍䅄䅁䅁䅯杲䅅䅁䅯眵䅯䅁䅯兣䅑䅁䅅䅁䉁䅁䅁兂䕁杖琴灳䤰䅑杷允䅁䅁䅑䅁䑁䅁䅷䅁䭁䙁䉣䅁䭁佁䭣䅁䭁䡁䕅䅁䉁䅁䅁允䅁䅁䅕㙷獉㝃穳䕅䵁䅉䅅䅁䕁䅁䅁睁䵁䅁䅁权塂允䅁权湄权䅁权䑃䅂䅁允䅁䅁䅅䅁䙁䵁䨴潕呋䅱䅬䍄䉁䅁䅁䅂䅁䅁䅍䅄䅁䅁䅯杍䅅䅁䅯儶䅯䅁䅯䄷䅯䅁䅅䅁䉁䅁䅁兂䅁䅁䅁䩷氷䅑杷允䅁䅁䅑䅁䑁䅁䅷䅁䭁䙁䉣䅁䭁佁䭣䅁䭁䡁䔰䅁䉁䅁䅁允䅁䅁䅕捦栯䘷䵷ぃ䵁䅉䅅䅁䕁䅁䅁睁䵁䅁䅁权䱃䅁䅁权湄权䅁权獄权䅁允䅁䅁䅅䅁䙁䩁瘷㡰䱚硎䄹䍄䉁䅁䅁䅂䅁䅁䅍䅄䅁䅁䅯睳䅅䅁䅯眵䅯䅁䅯睧䅑䅁䅅䅁䉁䅁䅁兂杂搵楁㌲杫䅑杷允䅁䅁䅑䅁䑁䅁䅷䅁䭁䥁䅳䅁䭁佁䭣䅁䭁䡁䕯䅁䉁䅁䅁允䅁䅁䅕灳瘳㡰䱚ぇ䵁䅉䅅䅁䕁䅁䅁睁䵁䅁䅁权硃䅁䅁权䉁杁䅁权䍁杁䅁允䅁䅁䅅䅁䙁偁え汓噮晅䄵䍄䉁䅁䅁䅂䅁䅁䅍䅄䅁䅁䅯朲䅅䅁䅯儶䅯䅁䅯䅣䅑䅁䅅䅁䉁䅁䅁兂䅁䅁䅁䝁灔䅑杷允䅁䅁䅑䅁䑁䅁䅷䅁䭁䥁䅳䅁䭁佁䭣䅁䭁䡁䕁䅁䉁䅁䅁允䅁䅁䅕硢䑋䵷桱啇䵁䅉䅅䅁䕁䅁䅁睁䵁䅁䅁权䱃䅁䅁权湄权䅁权硂䅂䅁允䅁䅁䅅䅁䙁䱁摋㘷䝦硓䄱䍄䉁䅁䅁䅂䅁䅁䅍䅄䅁䅁䅯睩䅁䅁䅯眵䅯䅁䅯兦䅑䅁䅅䅁䉁䅁䅁兂奂扏䥔牤临䅑杷允䅁䅁䅑䅁䑁䅁䅷䅁䭁䑁䉳䅁䭁佁䭣䅁䭁䡁䔰䅁䉁䅁䅁允䅁䅁䅕䬸䝦穓䩤䕉䵁䅉䅅䅁䕁䅁䅁睁䵁䅁䅁权㕁䅁䅁权湄权䅁权睂䅂䅁允䅁䅁䅅䅁䙁䉁癳匳䝑十䅒䍄䉁䅁䅁䅂䅁䅁䅍䅄䅁䅁䅯兏䅁䅁䅯眵䅯䅁䅯睧䅑䅁䅅䅁䉁䅁䅁兂浃㡭村䑳汉䅑杷允䅁䅁䅑䅁䑁䅁䅷䅁䭁䵁䅅䅁䭁佁䭣䅁䭁䡁䔰䅁䉁䅁䅁允䅁䅁䅕塹⭡确癯あ䵁䅉䅅䅁䕁䅁䅁睁䵁䅁䅁权㕁䅁䅁权湄权䅁权㥂䅂䅁允䅁䅁䅅䅁䙁䝁㝑〳丫礱䅒䍄䉁䅁䅁䅂䅁䅁䅍䅄䅁䅁䅯睲䅅䅁䅯眵䅯䅁䅯䅣䅑䅁䅅䅁䉁䅁䅁兂晁敨剴䩵洴䅑杷允䅁䅁䅑䅁䑁䅁䅷䅁䭁䩁䉧䅁䭁佁䬴䅁䭁䥁䕕䅁䉁䅁䅁允䅁䅁䅕䅁䅁䭁灃䕍䵅䅉䅅䅁䕁䅁䅁睁䵁䅁䅁权ぃ允䅁权湄权䅁权㥂䅂䅁允䅁䅁䅅䅁䙁偁永乎䝂䅣䅴䍄䉁䅁䅁䅂䅁䅁䅍䅄䅁䅁䅯䅇䅅䅁䅯儶䅯䅁䅯来䅑䅁䅅䅁䉁䅁䅁兂䅁䅁䅁佉䅨兑杷允䅁䅁䅑䅁䑁䅁䅷䅁䭁䭁䉙䅁䭁䅁䍅䅁䭁䅁䍉䅁䉁䅁䅁允䅁䅁䅕猯眰瘲䉲唳䵁䅉䅅䅁䕁䅁䅁睁䵁䅁䅁权䡃允䅁权湄权䅁权療䅂䅁允䅁䅁䅅䅁䙁䥁獴⼵灵券䅎䍄䉁䅁䅁䅂䅁䅁䅍䅄䅁䅁䅯睨䅅䅁䅯眵䅯䅁䅯睧䅑䅁䅅䅁䉁䅁䅁兂䵂㑎䉬䝙婕䅑杷允䅁䅁䅑䅁䑁䅁䅷䅁䭁䭁䉉䅁䭁佁䬴䅁䭁䡁䕯䅁䉁䅁䅁允䅁䅁䅕䅁䅁䡁療か䵅䅉䅅䅁䕁䅁䅁睁䵁䅁䅁权䡃允䅁权湄权䅁权㥂䅂䅁允䅁䅁䅅䅁䙁䭁䠵場啯桲䅨䍄䉁䅁䅁䅂䅁䅁䅍䅄䅁䅁䅯朴䅅䅁䅯朷䅯䅁䅯睢䅑䅁䅅䅁䉁䅁䅁兂䅁䅁䅁䝑摳兑杷允䅁䅁䅑䅁䑁䅁䅷䅁䭁䩁䉳䅁䭁佁䭣䅁䭁佁䭷䅁䉁䅁䅁允䅁䅁䅕浗㝑〳丫え䵁䅉䅅䅁䕁䅁䅁睁䵁䅁䅁权䑃䅁䅁权畄权䅁权睂䅂䅁允䅁䅁䅅䅁䙁䅁䅁䅁䥁杣䉨䍄䉁䅁䅁䅂䅁䅁䅍䅄䅁䅁䅯杣䅅䅁䅯朷䅯䅁䅯睢䅑䅁䅅䅁䉁䅁䅁兂䅁䅁䅁䄸桧兑杷允䅁䅁䅑䅁䑁䅁䅷䅁䭁䩁䉳䅁䭁佁䭣䅁䭁䝁䔰䅁䉁䅁䅁允䅁䅁䅕扉祂䩡瑆啉䵁䅉䅅䅁䕁䅁䅁睁䵁䅁䅁权扃允䅁权湄权䅁权㙂䅂䅁允䅁䅁䅅䅁䙁䡁潎敫㠱祶䅤䍄䉁䅁䅁䅂䅁䅁䅍䅄䅁䅁䅯睭䅅䅁䅯眵䅯䅁䅯全䅑䅁䅅䅁䉁䅁䅁兂奂扏䥔牤樴䅑杷允䅁䅁䅑䅁䑁䅁䅷䅁䭁䩁䉳䅁䭁佁䭣䅁䭁䡁䔰䅁䉁䅁䅁允䅁䅁䅕䑔䩥坑求え䵁䅉䅅䅁䕁䅁䅁睁䵁䅁䅁权偄允䅁权畄权䅁权㥂䅂䅁允䅁䅁䅅䅁䙁䅁䅁䅁獁桌䉴䍄䉁䅁䅁䅂䅁䅁䅍䅄䅁䅁䅯兴䅅䅁䅯眵䅯䅁䅯全䅑䅁䅅䅁䉁䅁䅁兂汄䌰扌堫䔴䅑杷允䅁䅁䅑䅁䑁䅁䅷䅁䭁䱁䉕䅁䭁佁䭣䅁䭁䥁䕍䅁䉁䅁䅁允䅁䅁䅕䑔䩥坑汄ぁ䵁䅉䅅䅁䕁䅁䅁睁䵁䅁䅁权ㅃ允䅁权湄权䅁权㥂䅂䅁允䅁䅁䅅䅁䙁䝁㝑〳丫睬䅖䍄䉁䅁䅁䅂䅁䅁䅍䅄䅁䅁䅯䅕䅅䅁䅯眵䅯䅁䅯睢䅑䅁䅅䅁䉁䅁䅁兂㝁〳丫祬樴䅑杷允䅁䅁䅑䅁䑁䅁䅷䅁䭁䙁䉁䅁䭁佁䭣䅁䭁䡁䕁䅁䉁䅁䅁允䅁䅁䅕琯㑒匶硡䕉䵁䅉䅅䅁䕁䅁䅁睁䵁䅁䅁权潃䅁䅁权畄权䅁权獄权䅁允䅁䅁䅅䅁䙁䅁䅁䅁睁歨䉊䍄䉁䅁䅁䅂䅁䅁䅍䅄䅁䅁䅯䅕䅅䅁䅯眵䅯䅁䅯兦䅑䅁䅅䅁䉁䅁䅁兂潂敫㠱穐杕䅑杷允䅁䅁䅑䅁䑁䅁䅷䅁䭁䭁䉧䅁䭁佁䬴䅁䭁䥁䕍䅁䉁䅁䅁允䅁䅁䅕䅁䅁䥁呁䔯䵁䅉䅅䅁䕁䅁䅁睁䵁䅁䅁权㑃允䅁权湄权䅁权獄权䅁允䅁䅁䅅䅁䙁䅁牉硨婢桺䅬䍄䉁䅁䅁䅂䅁䅁䅍䅄䅁䅁䅯䅵䅅䅁䅯眵䅯䅁䅯来䅑䅁䅅䅁䉁䅁䅁兂㝂䭆䠵昴摯䅑杷允䅁䅁䅑䅁䑁䅁䅷䅁䭁䱁䉧䅁䭁佁䭣䅁䭁䡁䕁䅁䉁䅁䅁允䅁䅁䅕㑎䉬余兖䕈䵁䅉䅅䅁䕁䅁䅁睁䵁䅁䅁权䅃䅁䅁权湄权䅁权獄权䅁允䅁䅁䅅䅁䭁䕁䅣䅁䵁䅉䅅䅁䕁䅁䅁睁䵁䅁䅁权祂允䅁权䕁䅁䅁权䕁杁䅁允䅁䅁䅅䅁䙁䅁䅁䅁䥄坧䉂䍄䉁䅁䅁䅂䅁䅁䅍䅄䅁䅁䅯䅧䅁䅁䅯眵䅯䅁䅯兦䅑䅁䅅䅁䉁䅁䅁兂䝂癴㥐倱啧䅑杷允䅁䅁䅑䅁䑁䅁䅷䅁䭁佁䈰䅁䭁佁䬴䅁䭁佁䭷䅁䉁䅁䅁允䅁䅁䅕䅁䅁䥁䕃歄䵅䅉䅅䅁䕁䅁䅁睁䵁䅁䅁权ぁ允䅁权湄权䅁权硂䅂䅁允䅁䅁䅅䅁䙁䡁灮橊䥅䉌䄹䍄䉁䅁䅁䅂䅁䅁䅍䅄䅁䅁䅯䅎䅅䅁䅯眵䅯䅁䅯全䅑䅁䅅䅁䉁䅁䅁兂䉃啬䱏佢摣䅑杷允䅁䅁䅑䅁䑁䅁䅷䅁䭁䭁䉍䅁䭁佁䭣䅁䭁䡁䕁䅁䉁䅁䅁允䅁䅁䅕佖汏㡭杓䕈䵁䅉䅅䅁䕁䅁䅁睁䵁䅁䅁权㙃允䅁权湄权䅁权獄权䅁允䅁䅁䅅䅁䙁䥁坣挲㌷礰䅆䍄䉁䅁䅁䅂䅁䅁䅍䅄䅁䅁䅯杵䅅䅁䅯眵䅯䅁䅯全䅑䅁䅅䅁䉁䅁䅁兂煃搸乊汙潁䅑杷允䅁䅁䅑䅁䑁䅁䅷䅁䭁䅁䅣䅁䭁佁䭫䅁䭁䥁䕍䅁䉁䅁䅁允䅁䅁䅕䅁䅁䉁㝪䕎䵅䅉䅅䅁䕁䅁䅁睁䵁䅁䅁权㙃允䅁权湄权䅁权㥂䅂䅁允䅁䅁䅅䅁䙁䵁桵扒穢卦䅚䍄䉁䅁䅁䅂䅁䅁䅍䅄䅁䅁䅯睋䅅䅁䅯眵䅯䅁䅯睢䅑䅁䅅䅁䉁䅁䅁兂瑂ㅘ煏牤佁䅑杷允䅁䅁䅑䅁䑁䅁䅷䅁䭁䙁䉁䅁䭁佁䬴䅁䭁佁䭷䅁䉁䅁䅁允䅁䅁䅕䅁䅁䥁坃ぇ䵅䅉䅅䅁䕁䅁䅁睁䵁䅁䅁权牁允䅁权湄权䅁权睂䅂䅁允䅁䅁䅅䅁䙁䡁㑂㝐婯硖䅨䍄䉁䅁䅁䅂䅁䅁䅍䅄䅁䅁䅯睋䅅䅁䅯眵䅯䅁䅯全䅑䅁䅅䅁䉁䅁䅁兂橂噸㡲㙚塍䅑杷允䅁䅁䅑䅁䑁䅁䅷䅁䭁䭁䉕䅁䭁佁䭣䅁䭁䝁䔸䅁䉁䅁䅁允䅁䅁䅕䥁杙ㅲ婺䐸䴸䅉䅅䅁䕁䅁䅁睁䵁䅁䅁权汃允䅁权湄权䅁权睂䅂䅁允䅁䅁䅅䅁䙁乁乱桳畇佨⽷䍄䉁䅁䅁䅂䅁䅁䅍䅄䅁䅁䅯杮䅁䅁䅯眵䅯䅁䅯䅣䅑䅁䅅䅁䉁䅁䅁兂晁敨剴䩵儴䅑杷允䅁䅁䅑䅁䑁䅁䅷䅁䭁䩁䄴䅁䭁佁䭣䅁䭁䡁䕅䅁䉁䅁䅁允䅁䅁䅕へ㍳啩杈ぅ䵁䅉䅅䅁䕁䅁䅁睁䵁䅁䅁权敃䅁䅁权湄权䅁权䙃䅂䅁允䅁䅁䅅䅁䙁䉁䘫ㄶ㑇桮䅊䍄䉁䅁䅁䅂䅁䅁䅍䅄䅁䅁䅯杮䅁䅁䅯眵䅯䅁䅯睧䅑䅁䅅䅁䉁䅁䅁兂㉃⼸唳䝥剫䅑杷允䅁䅁䅑䅁䑁䅁䅷䅁䭁䑁䉯䅁䭁佁䭣䅁䭁䥁䕕䅁䉁䅁䅁允䅁䅁䅕免獩䙈歰䕉䵁䅉䅅䅁䕁䅁䅁睁䵁䅁䅁权㝁䅁䅁权湄权䅁权獄权䅁允䅁䅁䅅䅁䙁乁倹婪畤橕䅨䍄䉁䅁䅁䅂䅁䅁䅍䅄䅁䅁䅯睏䅁䅁䅯眵䅯䅁䅯兢䅑䅁䅅䅁䉁䅁䅁兂⭄䠱灪牊穅䅑杷允䅁䅁䅑䅁䑁䅁䅷䅁䭁䑁䅳䅁䭁佁䭣䅁䭁䡁䕯䅁䉁䅁䅁允䅁䅁䅕楄礲敮䠸䕏䵁䅉䅅䅁䕁䅁䅁睁䵁䅁䅁权䙁允䅁权湄权䅁权獄权䅁允䅁䅁䅅䅁䙁䉁癳匳䝑卧䄹䍄䉁䅁䅁䅂䅁䅁䅍䅄䅁䅁䅯末䅅䅁䅯儶䅯䅁䅯兣䅑䅁䅅䅁䉁䅁䅁兂䅁䅁䅁楕游兑杷允䅁䅁䅑䅁䑁䅁䅷䅁䭁䅁䉕䅁䭁佁䭣䅁䭁䥁䕕䅁䉁䅁䅁允䅁䅁䅕婪畤潅李啍䵁䅉䅅䅁䕁䅁䅁睁䵁䅁䅁权䉃兂䅁权灄权䅁权獄权䅁允䅁䅁䅅䅁䙁䅁䅁䅁权兎䉒䍄䉁䅁䅁䅂䅁䅁䅍䅄䅁䅁䅯杅䅅䅁䅯儶䅯䅁䅯全䅑䅁䅅䅁䉁䅁䅁兂䅁䅁䅁佯䑉兑杷允䅁䅁䅑䅁䑁䅁䅷䅁䭁䑁䈰䅁䭁佁䭣䅁䭁䝁䔸䅁䉁䅁䅁允䅁䅁䅕㉦㡱䩤奏啉䵁䅉䅅䅁䕁䅁䅁睁䵁䅁䅁权㥁允䅁权湄权䅁权睂䅂䅁允䅁䅁䅅䅁䙁佁兘瑉㕶杦䅰䍄䉁䅁䅁䅂䅁䅁䅍䅄䅁䅁䅯児䅅䅁䅯眵䅯䅁䅯全䅑䅁䅅䅁䉁䅁䅁兂晄㑔堲桢桉䅑杷允䅁䅁䅑䅁䑁䅁䅷䅁䭁乁䅁䅁䭁佁䭣䅁䭁佁䭷䅁䉁䅁䅁允䅁䅁䅕扏䥔牤昶䕅䵁䅉䅅䅁䕁䅁䅁睁䵁䅁䅁权慁允䅁权灄权䅁权獄权䅁允䅁䅁䅅䅁䙁䅁䅁䅁䅂桅䉤䍄䉁䅁䅁䅂䅁䅁䅍䅄䅁䅁䅯䅒䅅䅁䅯眵䅯䅁䅯䅣䅑䅁䅅䅁䉁䅁䅁兂畃⭒㙆䭆䘴䅷杷允䅁䅁䅑䅁䑁䅁䅷䅁䭁乁䅁䅁䭁佁䭣䅁䭁䝁䔸䅁䉁䅁䅁允䅁䅁䅕䉲慸䑚晴商䵁䅉䅅䅁䕁䅁䅁睁䵁䅁䅁权兄䅁䅁权湄权䅁权㙂䅂䅁允䅁䅁䅅䅁䙁䑁ね䡹⭡确䅖䍄䉁䅁䅁䅂䅁䅁䅍䅄䅁䅁䅯䅶䅅䅁䅯眵䅯䅁䅯䄷䅯䅁䅅䅁䉁䅁䅁兂塁挲㌷⭕慍䅑杷允䅁䅁䅑䅁䑁䅁䅷䅁䭁䱁䉷䅁䭁佁䭣䅁䭁䝁䔰䅁䉁䅁䅁允䅁䅁䅕琸乊桙奂え䵁䅉䅅䅁䕁䅁䅁睁䵁䅁䅁权㡃允䅁权湄权䅁权㥂䅂䅁允䅁䅁䅅䅁䙁䝁浚浚浚杚䅨䍄䉁䅁䅁䅂䅁䅁䅍䅄䅁䅁䅯䅩䅅䅁䅯儶䅯䅁䅯兦䅑䅁䅅䅁䉁䅁䅁兂䅁䅁䅁倸卷兑杷允䅁䅁䅑䅁䑁䅁䅷䅁䭁䵁䉁䅁䭁佁䭣䅁䭁䥁䕕䅁䉁䅁䅁允䅁䅁䅕⽺呤㘴扗䐫䴸䅉䅅䅁䕁䅁䅁睁䵁䅁䅁权䡃䅁䅁权湄权䅁权獄权䅁允䅁䅁䅅䅁䙁䥁堲桢䑋䅷䅆䍄䉁䅁䅁䅂䅁䅁䅍䅄䅁䅁䅯睨䅁䅁䅯眵䅯䅁䅯䅣䅑䅁䅅䅁䉁䅁䅁兂㝁〳丫㉬䄴䅑杷允䅁䅁䅑䅁䑁䅁䅷䅁䭁䥁䅣䅁䭁佁䭣䅁䭁䡁䕅䅁䉁䅁䅁允䅁䅁䅕琸乊桙奂启䴸䅉䅅䅁䕁䅁䅁睁䵁䅁䅁权䡃䅁䅁权湄权䅁权䙃䅂䅁允䅁䅁䅅䅁䙁乁欰潂噇⽑⼰䍄䉁䅁䅁䅂䅁䅁䅍䅄䅁䅁䅯䄶䅁䅁䅯眵䅯䅁䅯兢䅑䅁䅅䅁䉁䅁䅁兂㝁〳丫祬漴䅑杷允䅁䅁䅑䅁䑁䅁䅷䅁䭁䝁䅯䅁䭁佁䬴䅁䭁䝁䔰䅁䉁䅁䅁允䅁䅁䅕䅁䅁䩁䱨歍䵅䅉䅅䅁䕁䅁䅁睁䵁䅁䅁权潄䅁䅁权湄权䅁权療䅂䅁允䅁䅁䅅䅁䙁偁唷佥浫晍⽋䍄䉁䅁䅁䅂䅁䅁䅍䅄䅁䅁䅯䄶䅁䅁䅯眵䅯䅁䅯来䅑䅁䅅䅁䉁䅁䅁兂䡄穓䩥坑剁䅑杷允䅁䅁䅑䅁䑁䅁䅷䅁䭁佁䅧䅁䭁佁䭣䅁䭁䡁䕁䅁䉁䅁䅁允䅁䅁䅕浔光䑗ね啂䵁䅉䅅䅁䕁䅁䅁睁䵁䅁䅁权潄䅁䅁权湄权䅁权㥂䅂䅁允䅁䅁䅅䅁䙁偁㥔䠱灪杊䅚䍄䉁䅁䅁䅂䅁䅁䅍䅄䅁䅁䅯儶䅅䅁䅯儶䅯䅁䅯䅣䅑䅁䅅䅁䉁䅁䅁兂䅁䅁䅁䵅睅兑杷允䅁䅁䅑䅁䑁䅁䅷䅁䭁䑁䅯䅁䭁佁䭣䅁䭁䡁䕁䅁䉁䅁䅁允䅁䅁䅕㉣剩堷⽺歌䵁䅉䅅䅁䕁䅁䅁睁䵁䅁䅁权䩄䅁䅁权湄权䅁权䙃䅂䅁允䅁䅁䅅䅁䙁偁灹搸乊癙⽉䍄䉁䅁䅁䅂䅁䅁䅍䅄䅁䅁䅯兹䅁䅁䅯眵䅯䅁䅯兦䅑䅁䅅䅁䉁䅁䅁兂兂婪畤潅ぐ睐杷允䅁䅁䅑䅁䑁䅁䅷䅁䭁䍁䅍䅁䭁佁䭫䅁䭁䡁䔰䅁䉁䅁䅁允䅁䅁䅕䅁䅁䭁獁䕅䵅䅉䅅䅁䕁䅁䅁睁䵁䅁䅁权橄允䅁权畄权䅁权㥂䅂䅁允䅁䅁䅅䅁䙁䅁䅁䅁㙃汮䈹䍄䉁䅁䅁䅂䅁䅁䅍䅄䅁䅁䅯杍䅅䅁䅯儶䅯䅁䅯来䅑䅁䅅䅁䉁䅁䅁兂䅁䅁䅁乯獘䅑杷允䅁䅁䅑䅁䑁䅁䅷䅁䭁䉁䅫䅁䭁佁䭣䅁䭁䥁䕕䅁䉁䅁䅁允䅁䅁䅕桙奂扏䥔歃䵁䅉䅅䅁䕁䅁䅁睁䵁䅁䅁权浂允䅁权灄权䅁权䙃䅂䅁允䅁䅁䅅䅁䙁䅁䅁䅁歃武䈵䍄䉁䅁䅁䅂䅁䅁䅍䅄䅁䅁䅯兇䅁䅁䅯眵䅯䅁䅯睧䅑䅁䅅䅁䉁䅁䅁兂允䑗ね䡹䭙䅑杷允䅁䅁䅑䅁䑁䅁䅷䅁䭁䍁䅁䅁䭁佁䭫䅁䭁䡁䕅䅁䉁䅁䅁允䅁䅁䅕䅁䅁䵁橃歐䵅䅉䅅䅁䕁䅁䅁睁䵁䅁䅁权婁䅁䅁权湄权䅁权㥂䅂䅁允䅁䅁䅅䅁䙁佁㠵穐敖杵䅤䍄䉁䅁䅁䅂䅁䅁䅍䅄䅁䅁䅯兊䅁䅁䅯眵䅯䅁䅯来䅑䅁䅅䅁䉁䅁䅁兂啁歲桦桥楔睐杷允䅁䅁䅑䅁䑁䅁䅷䅁䭁䝁䅅䅁䭁佁䭣䅁䭁䡁䕁䅁䉁䅁䅁允䅁䅁䅕䉯癯匳䝑歈䵁䅉䅅䅁䕁䅁䅁睁䵁䅁䅁权桂䅁䅁权湄权䅁权硂䅂䅁允䅁䅁䅅䅁䙁䙁偹癷潕䈳䄱䍄䉁䅁䅁䅂䅁䅁䅍䅄䅁䅁䅯兙䅁䅁䅯眵䅯䅁䅯睧䅑䅁䅅䅁䉁䅁䅁兂䩄牤昶楇核䅑杷允䅁䅁䅑䅁䑁䅁䅷䅁䭁䝁䅅䅁䭁佁䭣䅁䭁䡁䔰䅁䉁䅁䅁允䅁䅁䅕桙奂扏䥔啈䵁䅉䅅䅁䕁䅁䅁睁䵁䅁䅁权䩃䅁䅁权湄权䅁权瑂䅂䅁允䅁䅁䅅䅁䙁䡁呗䅇坒杄䅤䍄䉁䅁䅁䅂䅁䅁䅍䅄䅁䅁䅯兩䅁䅁䅯眵䅯䅁䅯睢䅑䅁䅅䅁䉁䅁䅁兂䍁㑋坣挲䘴䅑杷允䅁䅁䅑䅁䑁䅁䅷䅁䭁䥁䅫䅁䭁佁䭣䅁䭁䡁䕁䅁䉁䅁䅁允䅁䅁䅕婧䑖㉩湺启䴸䅉䅅䅁䕁䅁䅁睁䵁䅁䅁权䝂允䅁权湄权䅁权䑃䅂䅁允䅁䅁䅅䅁䙁䙁㑦䉔䐳眴䅤䍄䉁䅁䅁䅂䅁䅁䅍䅄䅁䅁䅯兏䅅䅁䅯朷䅯䅁䅯睢䅑䅁䅅䅁䉁䅁䅁兂䅁䅁䅁䑙癁兑杷允䅁䅁䅑䅁䑁䅁䅷䅁䭁䱁䅕䅁䭁佁䭣䅁䭁䝁䔰䅁䉁䅁䅁允䅁䅁䅕䉲慸䑚晴う䵁䅉䅅䅁䕁䅁䅁睁䵁䅁䅁权ㅃ䅁䅁权湄权䅁权療䅂䅁允䅁䅁䅅䅁䙁偁⭰牡へ硫䅖䍄䉁䅁䅁䅂䅁䅁䅍䅄䅁䅁䅯兮䅁䅁䅯朷䅯䅁䅯䄷䅯䅁䅅䅁䉁䅁䅁兂䅁䅁䅁䉁硦䅑杷允䅁䅁䅑䅁䑁䅁䅷䅁䭁䭁䉑䅁䭁佁䭣䅁䭁䥁䕕䅁䉁䅁䅁允䅁䅁䅕䅆穑啬甹啁䵁䅉䅅䅁䕁䅁䅁睁䵁䅁䅁权䙄允䅁权湄权䅁权獄权䅁允䅁䅁䅅䅁䙁䵁杕䡳潊剫䅖䍄䉁䅁䅁䅂䅁䅁䅍䅄䅁䅁䅯杪䅁䅁䅯朷䅯䅁䅯来䅑䅁䅅䅁䉁䅁䅁兂䅁䅁䅁义啁兑杷允䅁䅁䅑䅁䑁䅁䅷䅁䭁䅁䉅䅁䭁佁䬴䅁䭁䝁䔸䅁䉁䅁䅁允䅁䅁䅕䅁䅁佁㜷啖䵅䅉䅅䅁䕁䅁䅁睁䵁䅁䅁权䙄允䅁权湄权䅁权㙂䅂䅁允䅁䅁䅅䅁䙁䅁䉡啬䱏䉢䅨䍄䉁䅁䅁䅂䅁䅁䅍䅄䅁䅁䅯典䅅䅁䅯眵䅯䅁䅯䅣䅑䅁䅅䅁䉁䅁䅁兂祄欰椱久坧䅑杷允䅁䅁䅑䅁䑁䅁䅷䅁䭁䵁䉕䅁䭁佁䭣䅁䭁䡁䔰䅁䉁䅁䅁允䅁䅁䅕癱午坔兌啉䵁䅉䅅䅁䕁䅁䅁睁䵁䅁䅁权䡄允䅁权湄权䅁权療䅂䅁允䅁䅁䅅䅁䙁䙁㑋潈牘剕䅖䍄䉁䅁䅁䅂䅁䅁䅍䅄䅁䅁䅯睸䅅䅁䅯眵䅯䅁䅯兣䅑䅁䅅䅁䉁䅁䅁兂䙄䱉祂䉡塅䅑杷允䅁䅁䅑䅁䑁䅁䅷䅁䭁䍁䉍䅁䭁佁䭫䅁䭁佁䭷䅁䉁䅁䅁允䅁䅁䅕䅁䅁䭁晃䔵䵁䅉䅅䅁䕁䅁䅁睁䵁䅁䅁权䕃䅁䅁权灄权䅁权䑃䅂䅁允䅁䅁䅅䅁䙁䅁䅁䅁杂砱䉨䍄䉁䅁䅁䅂䅁䅁䅍䅄䅁䅁䅯兹䅅䅁䅯眵䅯䅁䅯䅣䅑䅁䅅䅁䉁䅁䅁兂奃桢䑋䕷歯䅑杷允䅁䅁䅑䅁䑁䅁䅷䅁䭁䵁䉫䅁䭁佁䭣䅁䭁䡁䕅䅁䉁䅁䅁允䅁䅁䅕硫䕧杖琶啊䵁䅉䅅䅁䕁䅁䅁睁䵁䅁䅁权䭂䅁䅁权灄权䅁权硂䅂䅁允䅁䅁䅅䅁䙁䅁䅁䅁䅃倹䅸䍄䉁䅁䅁䅂䅁䅁䅍䅄䅁䅁䅯䅣䅁䅁䅯眵䅯䅁䅯睢䅑䅁䅅䅁䉁䅁䅁兂汁潂噇㑑潶睐杷允䅁䅁䅑䅁䑁䅁䅷䅁䭁䩁䅷䅁䭁佁䭣䅁䭁佁䭷䅁䉁䅁䅁允䅁䅁䅕㉣剩堷⽷戶䴸䅉䅅䅁䕁䅁䅁睁䵁䅁䅁权潁允䅁权畄权䅁权㥂䅂䅁允䅁䅁䅅䅁䙁䅁䅁䅁杁䑯䉸䍄䉁䅁䅁䅂䅁䅁䅍䅄䅁䅁䅯䅣䅁䅁䅯眵䅯䅁䅯来䅑䅁䅅䅁䉁䅁䅁兂䙄䱉祂䉡噅䅑杷允䅁䅁䅑䅁䑁䅁䅷䅁䭁偁䅫䅁䭁佁䭣䅁䭁䡁䕯䅁䉁䅁䅁允䅁䅁䅕㡧䭄啯㉕䕇䵁䅉䅅䅁䕁䅁䅁睁䵁䅁䅁权睂䅁䅁权湄权䅁权㥂䅂䅁允䅁䅁䅅䅁䙁䥁牘払敧剂䅒䍄䉁䅁䅁䅂䅁䅁䅍䅄䅁䅁䅯杸䅅䅁䅯儶䅯䅁䅯睢䅑䅁䅅䅁䉁䅁䅁兂䅁䅁䅁䔲㍷兑杷允䅁䅁䅑䅁䑁䅁䅷䅁䭁䙁䈰䅁䭁佁䭣䅁䭁䡁䕅䅁䉁䅁䅁允䅁䅁䅕灭婭婭婭歑䵁䅉䅅䅁䕁䅁䅁睁䵁䅁䅁权浂䅁䅁权湄权䅁权硂䅂䅁允䅁䅁䅅䅁䙁䵁桵扒穢刯䅸䍄䉁䅁䅁䅂䅁䅁䅍䅄䅁䅁䅯兯䅁䅁䅯儶䅯䅁䅯䅣䅑䅁䅅䅁䉁䅁䅁兂䅁䅁䅁䕫㙙兑杷允䅁䅁䅑䅁䑁䅁䅷䅁䭁䝁䅙䅁䭁佁䭣䅁䭁䥁䕍䅁䉁䅁䅁允䅁䅁䅕穐敖歵䵬䕉䵁䅉䅅䅁䕁䅁䅁睁䵁䅁䅁权䥄允䅁权湄权䅁权㙂䅂䅁允䅁䅁䅅䅁䙁乁乎桙奂創䅚䍄䉁䅁䅁䅂䅁䅁䅍䅄䅁䅁䅯䅹䅅䅁䅯眵䅯䅁䅯兦䅑䅁䅅䅁䉁䅁䅁兂䑃䵷桱扒余䅑杷允䅁䅁䅑䅁䑁䅁䅷䅁䭁䉁䅫䅁䭁佁䭫䅁䭁䡁䕯䅁䉁䅁䅁允䅁䅁䅕䅁䅁䕁求歈䵅䅉䅅䅁䕁䅁䅁睁䵁䅁䅁权噃允䅁权湄权䅁权獄权䅁允䅁䅁䅅䅁䙁䩁䴷汊䨫偉⽙䍄䉁䅁䅁䅂䅁䅁䅍䅄䅁䅁䅯公䅅䅁䅯眵䅯䅁䅯全䅑䅁䅅䅁䉁䅁䅁兂允睳剆⭡ㅶ睐杷允䅁䅁䅑䅁䑁䅁䅷䅁䭁䩁䉕䅁䭁佁䭣䅁䭁䡁䔰䅁䉁䅁䅁允䅁䅁䅕歫㡰祯䝄吹䴸䅉䅅䅁䕁䅁䅁睁䵁䅁䅁权桂䅁䅁权畄权䅁权睂䅂䅁允䅁䅁䅅䅁䙁䅁䅁䅁杄桍䉂䍄䉁䅁䅁䅂䅁䅁䅍䅄䅁䅁䅯兙䅅䅁䅯眵䅯䅁䅯睢䅑䅁䅅䅁䉁䅁䅁兂佁扌摋㘷䡣䅑杷允䅁䅁䅑䅁䑁䅁䅷䅁䭁䝁䉅䅁䭁佁䭣䅁䭁䡁䕯䅁䉁䅁䅁允䅁䅁䅕卸睃浣剩稹䴸䅉䅅䅁䕁䅁䅁睁䵁䅁䅁权桂允䅁权湄权䅁权睂䅂䅁允䅁䅁䅅䅁䙁䅁琴灳瘳㥰⼴䍄䉁䅁䅁䅂䅁䅁䅍䅄䅁䅁䅯兡䅁䅁䅯朷䅯䅁䅯兦䅑䅁䅅䅁䉁䅁䅁兂䅁䅁䅁䍉牫兑杷允䅁䅁䅑䅁䑁䅁䅷䅁䭁䵁䅫䅁䭁佁䬴䅁䭁䡁䕅䅁䉁䅁䅁允䅁䅁䅕䅁䅁䕁湃ぉ䵅䅉䅅䅁䕁䅁䅁睁䵁䅁䅁权⭃允䅁权湄权䅁权㙂䅂䅁允䅁䅁䅅䅁䙁䡁⭥确癯単䅂䍄䉁䅁䅁䅂䅁䅁䅍䅄䅁䅁䅯杩䅁䅁䅯眵䅯䅁䅯睢䅑䅁䅅䅁䉁䅁䅁兂卂䉵䘶㤶婅䅑杷允䅁䅁䅑䅁䑁䅁䅷䅁䭁䥁䅯䅁䭁佁䭣䅁䭁䡁䕅䅁䉁䅁䅁允䅁䅁䅕敫㠱穐敖歈䵁䅉䅅䅁䕁䅁䅁睁䵁䅁䅁权䭃䅁䅁权湄权䅁权䑃䅂䅁允䅁䅁䅅䅁䙁䅁塲㍯㥁桩䅖䍄䉁䅁䅁䅂䅁䅁䅍䅄䅁䅁䅯杩䅁䅁䅯眵䅯䅁䅯兦䅑䅁䅅䅁䉁䅁䅁兂偃癷潕䅘唸䅑杷允䅁䅁䅑䅁䑁䅁䅷䅁䭁䵁䈰䅁䭁佁䭣䅁䭁佁䭷䅁䉁䅁䅁允䅁䅁䅕ㅧ汐猱剶稶䴸䅉䅅䅁䕁䅁䅁睁䵁䅁䅁权乄允䅁权湄权䅁权瑂䅂䅁允䅁䅁䅅䅁䙁䵁堳㡩ㅁ敱⽃䍄䉁䅁䅁䅂䅁䅁䅍䅄䅁䅁䅯兺䅅䅁䅯眵䅯䅁䅯睢䅑䅁䅅䅁䉁䅁䅁兂䕁䥇䡬体爷睶杷允䅁䅁䅑䅁䑁䅁䅷䅁䭁䱁䉕䅁䭁䅁䍅䅁䭁䅁䍕䅁䉁䅁䅁允䅁䅁䅕䭨䍃㉂牐〰䵁䅉䅅䅁䕁䅁䅁睁䵁䅁䅁权乄允䅁权湄权䅁权䙃䅂䅁允䅁䅁䅅䅁䙁䉁灚㔫䑷佉⽑䍄䉁䅁䅁䅂䅁䅁䅍䅄䅁䅁䅯杓䅅䅁䅯眵䅯䅁䅯䅣䅑䅁䅅䅁䉁䅁䅁兂㡃䩤奍乂呙䅑杷允䅁䅁䅑䅁䑁䅁䅷䅁䭁䕁䉯䅁䭁佁䭣䅁䭁䡁䔰䅁䉁䅁䅁允䅁䅁䅕硫䕧杖琷䕊䵁䅉䅅䅁䕁䅁䅁睁䵁䅁䅁权剄允䅁权畄权䅁权硂䅂䅁允䅁䅁䅅䅁䙁䅁䅁䅁䅁稸䉚䍄䉁䅁䅁䅂䅁䅁䅍䅄䅁䅁䅯䅍䅁䅁䅯朷䅯䅁䅯睧䅑䅁䅅䅁䉁䅁䅁兂䅁䅁䅁䡣晁兑杷允䅁䅁䅑䅁䑁䅁䅷䅁䭁䙁䉕䅁䭁佁䭫䅁䭁䡁䕯䅁䉁䅁䅁允䅁䅁䅕䅁䅁䵁あ捅䵅䅉䅅䅁䕁䅁䅁睁䵁䅁䅁权䑃允䅁权湄权䅁权硂䅂䅁允䅁䅁䅅䅁䙁䉁䘫ㄶ㑇椳䅂䍄䉁䅁䅁䅂䅁䅁䅍䅄䅁䅁䅯䅯䅁䅁䅯眵䅯䅁䅯䅣䅑䅁䅅䅁䉁䅁䅁兂牂慶漱潸䥘睶杷允䅁䅁䅑䅁䑁䅁䅷䅁䭁䭁䅁䅁䭁佁䭣䅁䭁䥁䕕䅁䉁䅁䅁允䅁䅁䅕湢慷乤䱃啂䵁䅉䅅䅁䕁䅁䅁睁䵁䅁䅁权权䅁䅁权湄权䅁权䑃䅂䅁允䅁䅁䅅䅁䙁䡁㕰䍊橤䅦䅎䍄䉁䅁䅁䅂䅁䅁䅍䅄䅁䅁䅯䅯䅁䅁䅯眵䅯䅁䅯兦䅑䅁䅅䅁䉁䅁䅁兂桂䱶㑧歷慑䅑杷允䅁䅁䅑䅁䑁䅁䅷䅁䭁佁䅫䅁䭁佁䭣䅁䭁佁䭷䅁䉁䅁䅁允䅁䅁䅕㝤昶楇搯い䵁䅉䅅䅁䕁䅁䅁睁䵁䅁䅁权灄䅁䅁权湄权䅁权療䅂䅁允䅁䅁䅅䅁䙁䕁椵䙅㕧䅴䅸䍄䉁䅁䅁䅂䅁䅁䅍䅄䅁䅁䅯䅧䅁䅁䅯朷䅯䅁䅯兦䅑䅁䅅䅁䉁䅁䅁兂䅁䅁䅁䜶䩣兑杷允䅁䅁䅑䅁䑁䅁䅷䅁䭁䥁䉷䅁䭁佁䭣䅁䭁佁䭷䅁䉁䅁䅁允䅁䅁䅕杖琴灳瘳稵䴸䅉䅅䅁䕁䅁䅁睁䵁䅁䅁权䵃允䅁权湄权䅁权療䅂䅁允䅁䅁䅅䅁䙁䉁婦発呤⼴⽫䍄䉁䅁䅁䅂䅁䅁䅍䅄䅁䅁䅯䅪䅅䅁䅯眵䅯䅁䅯来䅑䅁䅅䅁䉁䅁䅁兂允䑗ね䡹祢睐杷允䅁䅁䅑䅁䑁䅁䅷䅁䭁䙁䅫䅁䭁䅁䅑䅁䭁䅁䅕䅁䉁䅁䅁允䅁䅁䅕䅁䅁佧㉄啣䵅䅉䅅䅁䕁䅁䅁睁䵁䅁䅁权䵃允䅁权湄权䅁权睂䅂䅁允䅁䅁䅅䅁䙁䉁愱䑚晶⽔⽕䍄䉁䅁䅁䅂䅁䅁䅍䅄䅁䅁䅯兺䅁䅁䅯眵䅯䅁䅯全䅑䅁䅅䅁䉁䅁䅁兂楃扒穢搯䅑䅑杷允䅁䅁䅑䅁䑁䅁䅷䅁䭁䉁䈴䅁䭁佁䭫䅁䭁䡁䕁䅁䉁䅁䅁允䅁䅁䅕䅁䅁䝁⽃䕌䵅䅉䅅䅁䕁䅁䅁睁䵁䅁䅁权摄䅁䅁权畄权䅁权睂䅂䅁允䅁䅁䅅䅁䙁䅁䅁䅁䅄䉕䉤䍄䉁䅁䅁䅂䅁䅁䅍䅄䅁䅁䅯䅪䅅䅁䅯眵䅯䅁䅯睧䅑䅁䅅䅁䉁䅁䅁兂摄䅊䉡啬㕐睐杷允䅁䅁䅑䅁䑁䅁䅷䅁䭁䡁䉑䅁䭁佁䭣䅁䭁䝁䔰䅁䉁䅁䅁允䅁䅁䅕䙂余扌㥉䕎䵁䅉䅅䅁䕁䅁䅁睁䵁䅁䅁权浃䅁䅁权湄权䅁权獄权䅁允䅁䅁䅅䅁䙁䑁晶㑔堲桢䅂䍄䉁䅁䅁䅂䅁䅁䅍䅄䅁䅁䅯杰䅁䅁䅯眵䅯䅁䅯睢䅑䅁䅅䅁䉁䅁䅁兂䱃佢㝦晱䥅䅑杷允䅁䅁䅑䅁䑁䅁䅷䅁䭁䭁䅙䅁䭁佁䭣䅁䭁䥁䕕䅁䉁䅁䅁允䅁䅁䅕楁䡵瑆佮啃䵁䅉䅅䅁䕁䅁䅁睁䵁䅁䅁权⽃䅁䅁权灄权䅁权䙃䅂䅁允䅁䅁䅅䅁䙁䅁䅁䅁䥃睨䉨䍄䉁䅁䅁䅂䅁䅁䅍䅄䅁䅁䅯权䅅䅁䅯眵䅯䅁䅯兢䅑䅁䅅䅁䉁䅁䅁兂䱃佢㝦晱䥅䅑杷允䅁䅁䅑䅁䑁䅁䅷䅁䭁䅁䉯䅁䭁佁䭣䅁䭁䥁䕍䅁䉁䅁䅁允䅁䅁䅕穐敖歵䵫歄䵁䅉䅅䅁䕁䅁䅁睁䵁䅁䅁权灂允䅁权湄权䅁权獄权䅁允䅁䅁䅅䅁䙁䕁椵䙅㕧䍴䅚䍄䉁䅁䅁䅂䅁䅁䅍䅄䅁䅁䅯兡䅅䅁䅯</t>
  </si>
  <si>
    <t>眵䅯䅁䅯睢䅑䅁䅅䅁䉁䅁䅁兂扄堫焵䱶煑䅑杷允䅁䅁䅑䅁䑁䅁䅷䅁䭁䑁䅫䅁䭁佁䬴䅁䭁䡁䔰䅁䉁䅁䅁允䅁䅁䅕䅁䅁䅁䩄唯䵁䅉䅅䅁䕁䅁䅁睁䵁䅁䅁权潂允䅁权湄权䅁权㙂䅂䅁允䅁䅁䅅䅁䙁䑁ㄸ牘䩰䍪䄵䍄䉁䅁䅁䅂䅁䅁䅍䅄䅁䅁䅯䅡䅅䅁䅯眵䅯䅁䅯全䅑䅁䅅䅁䉁䅁䅁兂桁䡳潊慫爰䅑杷允䅁䅁䅑䅁䑁䅁䅷䅁䭁䝁䉫䅁䭁佁䭣䅁䭁䥁䕕䅁䉁䅁䅁允䅁䅁䅕歲桦桥畔啋䵁䅉䅅䅁䕁䅁䅁睁䵁䅁䅁权䕄允䅁权湄权䅁权獄权䅁允䅁䅁䅅䅁䙁䱁穢搯㑒卡䅆䍄䉁䅁䅁䅂䅁䅁䅍䅄䅁䅁䅯䅸䅅䅁䅯眵䅯䅁䅯兣䅑䅁䅅䅁䉁䅁䅁兂敃㘷䝦㝓浣䅑杷允䅁䅁䅑䅁䑁䅁䅷䅁䭁䵁䉑䅁䭁佁䭣䅁䭁䥁䕍䅁䉁䅁䅁允䅁䅁䅕匳䝑婧䑗啉䵁䅉䅅䅁䕁䅁䅁睁䵁䅁䅁权䕄允䅁权湄权䅁权㥂䅂䅁允䅁䅁䅅䅁䙁佁㙆䭆䠵卉䅴䍄䉁䅁䅁䅂䅁䅁䅍䅄䅁䅁䅯条䅁䅁䅯儶䅯䅁䅯䄷䅯䅁䅅䅁䉁䅁䅁兂䅁䅁䅁䝯攴兑杷允䅁䅁䅑䅁䑁䅁䅷䅁䭁䡁䅣䅁䭁佁䭣䅁䭁佁䭷䅁䉁䅁䅁允䅁䅁䅕免獩䙈歰啈䵁䅉䅅䅁䕁䅁䅁睁䵁䅁䅁权坃允䅁权灄权䅁权療䅂䅁允䅁䅁䅅䅁䙁䅁䅁䅁兄前䉊䍄䉁䅁䅁䅂䅁䅁䅍䅄䅁䅁䅯睤䅁䅁䅯眵䅯䅁䅯睢䅑䅁䅅䅁䉁䅁䅁兂乃㉬匴で奁䅑杷允䅁䅁䅑䅁䑁䅁䅷䅁䭁䩁䅷䅁䭁佁䭣䅁䭁䡁䕅䅁䉁䅁䅁允䅁䅁䅕灰䕶䱉祂䐵䴸䅉䅅䅁䕁䅁䅁睁䵁䅁䅁权㥃允䅁权灄权䅁权硂䅂䅁允䅁䅁䅅䅁䙁䅁䅁䅁䅁乔䄳䍄䉁䅁䅁䅂䅁䅁䅍䅄䅁䅁䅯督䅅䅁䅯眵䅯䅁䅯兣䅑䅁䅅䅁䉁䅁䅁兂䱃佢㝦塱捅䅑杷允䅁䅁䅑䅁䑁䅁䅷䅁䭁䡁䉍䅁䭁佁䭣䅁䭁䡁䔰䅁䉁䅁䅁允䅁䅁䅕搵楁⼲⭮ぅ䵁䅉䅅䅁䕁䅁䅁睁䵁䅁䅁权穃允䅁权湄权䅁权㙂䅂䅁允䅁䅁䅅䅁䙁䩁䕺䱉祂䈶䄹䍄䉁䅁䅁䅂䅁䅁䅍䅄䅁䅁䅯睳䅅䅁䅯眵䅯䅁䅯全䅑䅁䅅䅁䉁䅁䅁兂汁潂噇睑歳䅑杷允䅁䅁䅑䅁䑁䅁䅷䅁䭁䵁䅯䅁䭁佁䭣䅁䭁䡁䕅䅁䉁䅁䅁允䅁䅁䅕匳䝑婧䑘歌䵁䅉䅅䅁䕁䅁䅁睁䵁䅁䅁权䭄䅁䅁权湄权䅁权㥂䅂䅁允䅁䅁䅅䅁䙁䑁敖歵䵫楷䅬䍄䉁䅁䅁䅂䅁䅁䅍䅄䅁䅁䅯睈䅁䅁䅯儶䅯䅁䅯兢䅑䅁䅅䅁䉁䅁䅁兂䅁䅁䅁䙍䑉兑杷允䅁䅁䅑䅁䑁䅁䅷䅁䭁䥁䉳䅁䭁佁䭣䅁䭁䡁䕁䅁䉁䅁䅁允䅁䅁䅕㥌欰潂噅歇䵁䅉䅅䅁䕁䅁䅁睁䵁䅁䅁权扄允䅁权灄权䅁权獄权䅁允䅁䅁䅅䅁䙁䅁䅁䅁䅃杬䉴䍄䉁䅁䅁䅂䅁䅁䅍䅄䅁䅁䅯杨䅁䅁䅯眵䅯䅁䅯全䅑䅁䅅䅁䉁䅁䅁兂婁䙂余扌佉䅑杷允䅁䅁䅑䅁䑁䅁䅷䅁䭁䥁䉳䅁䭁佁䭣䅁䭁䡁䔰䅁䉁䅁䅁允䅁䅁䅕⼲⭬牡ぺ䕇䵁䅉䅅䅁䕁䅁䅁睁䵁䅁䅁权晃䅁䅁权灄权䅁权睂䅂䅁允䅁䅁䅅䅁䙁䅁䅁䅁䅂琸䅂䍄䉁䅁䅁䅂䅁䅁䅍䅄䅁䅁䅯䄱䅁䅁䅯眵䅯䅁䅯䄷䅯䅁䅅䅁䉁䅁䅁兂䑃䵷桱扒ㅢ睐杷允䅁䅁䅑䅁䑁䅁䅷䅁䭁䥁䅷䅁䭁佁䭫䅁䭁䝁䔰䅁䉁䅁䅁允䅁䅁䅕䅁䅁䙁⽨啓䵅䅉䅅䅁䕁䅁䅁睁䵁䅁䅁权啄䅁䅁权湄权䅁权瑂䅂䅁允䅁䅁䅅䅁䙁䱁䥔牤昶杇䅎䍄䉁䅁䅁䅂䅁䅁䅍䅄䅁䅁䅯䄱䅁䅁䅯眵䅯䅁䅯来䅑䅁䅅䅁䉁䅁䅁兂䭂䅄牉硨䱙䅑杷允䅁䅁䅑䅁䑁䅁䅷䅁䭁䙁䉫䅁䭁佁䭣䅁䭁䥁䕍䅁䉁䅁䅁允䅁䅁䅕䭆䠵場啯䕊䵁䅉䅅䅁䕁䅁䅁睁䵁䅁䅁权㥄允䅁权畄权䅁权獄权䅁允䅁䅁䅅䅁䭁䕁䅣䅁䵁䅉䅅䅁䕁䅁䅁睁䵁䅁䅁权婂允䅁权湄权䅁权㥂䅂䅁允䅁䅁䅅䅁䙁䍁硣䭃捷楇䅒䍄䉁䅁䅁䅂䅁䅁䅍䅄䅁䅁䅯免䅁䅁䅯权䅁䅁䅯䅂䅉䅁䅅䅁䉁䅁䅁兂䡃瑆佮ㄹ㍐睐杷允䅁䅁䅑䅁䑁䅁䅷䅁䭁䭁䅙䅁䭁佁䬴䅁䭁䡁䕁䅁䉁䅁䅁允䅁䅁䅕䅁䅁䅁歂挫䵁䅉䅅䅁䕁䅁䅁睁䵁䅁䅁权慂䅁䅁权湄权䅁权瑂䅂䅁允䅁䅁䅅䅁䙁䅁㙣灁ㅒ敏⼰䍄䉁䅁䅁䅂䅁䅁䅍䅄䅁䅁䅯杗䅁䅁䅯眵䅯䅁䅯睢䅑䅁䅅䅁䉁䅁䅁兂䩁潧䕘奥䅑䅑杷允䅁䅁䅑䅁䑁䅁䅷䅁䭁䩁䅯䅁䭁佁䬴䅁䭁䝁䔰䅁䉁䅁䅁允䅁䅁䅕䅁䅁䅁䅂㡲䵁䅉䅅䅁䕁䅁䅁睁䵁䅁䅁权慂䅁䅁权湄权䅁权㙂䅂䅁允䅁䅁䅅䅁䙁䵁ㅬ牤乱⽎⼸䍄䉁䅁䅁䅂䅁䅁䅍䅄䅁䅁䅯眰䅅䅁䅯眵䅯䅁䅯睢䅑䅁䅅䅁䉁䅁䅁兂桄桥畓⭒獅䅑杷允䅁䅁䅑䅁䑁䅁䅷䅁䭁乁䉍䅁䭁佁䭣䅁䭁䡁䕯䅁䉁䅁䅁允䅁䅁䅕䡶呓䅇坑き䵁䅉䅅䅁䕁䅁䅁睁䵁䅁䅁权啄允䅁权湄权䅁权獄权䅁允䅁䅁䅅䅁䭁䕁䅣䅁䵁䅉䅅䅁䕁䅁䅁睁䵁䅁䅁权啄允䅁权湄权䅁权㙂䅂䅁允䅁䅁䅅䅁䙁䍁礲敮渫樵䅎䍄䉁䅁䅁䅂䅁䅁䅍䅄䅁䅁䅯兎䅁䅁䅯朷䅯䅁䅯全䅑䅁䅅䅁䉁䅁䅁兂䅁䅁䅁䩭瀴兑杷允䅁䅁䅑䅁䑁䅁䅷䅁䭁偁䉑䅁䭁佁䭣䅁䭁䥁䕕䅁䉁䅁䅁允䅁䅁䅕牒穢搯㑒含䴸䅉䅅䅁䕁䅁䅁睁䵁䅁䅁权穃允䅁权畄权䅁权瑂䅂䅁允䅁䅁䅅䅁䙁䅁䅁䅁卂卶䈱䍄䉁䅁䅁䅂䅁䅁䅍䅄䅁䅁䅯杢䅁䅁䅯眵䅯䅁䅯兢䅑䅁䅅䅁䉁䅁䅁兂䱃睎摯䩯が睐杷允䅁䅁䅑䅁䑁䅁䅷䅁䭁䝁䈰䅁䭁佁䬴䅁䭁佁䭷䅁䉁䅁䅁允䅁䅁䅯睒䅁䅁杷允䅁䅁䅑䅁䑁䅁䅷䅁䭁䩁䅁䅁䭁䅁䍅䅁䭁䅁䍉䅁䉁䅁䅁允䅁䅁䅕敋丰當塒䔳䵁䅉䅅䅁䕁䅁䅁睁䵁䅁䅁权灃䅁䅁权湄权䅁权獄权䅁允䅁䅁䅅䅁䙁偁兴呶䥓畺⽅䍄䉁䅁䅁䅂䅁䅁䅍䅄䅁䅁䅯內䅕䅁䅯朶䅯䅁䅯全䅑䅁䅅䅁䉁䅁䅁杄䭁䅁䅁䅍畁䑁䅉杍䅁䅁杷允䅁䅁䅑䅁䑁䅁䅷䅁䭁䝁䄴䅁䭁佁䭣䅁䭁䥁䕕䅁䉁䅁䅁允䅁䅁䅕倱㕫⽸お吹䴸䅉䅅䅁䕁䅁䅁睁䵁䅁䅁权獂允䅁权湄权䅁权獄权䅁允䅁䅁䅅䅁䙁䱁䩰䅄牉⽨⽙䍄䉁䅁䅁䅂䅁䅁䅍䅄䅁䅁䅯眷䅁䅁䅯眵䅯䅁䅯兢䅑䅁䅅䅁䉁䅁䅁兂瑂⼵灵搸坉䅑杷允䅁䅁䅑䅁䑁䅁䅷䅁䭁䝁䉷䅁䭁佁䭣䅁䭁䡁䕁䅁䉁䅁䅁允䅁䅁䅕牕敧敨剴歅䵁䅉䅅䅁䕁䅁䅁睁䵁䅁䅁权獂允䅁权湄权䅁权䑃䅂䅁允䅁䅁䅅䅁䙁䕁㉡⼸唳䌫䅆䍄䉁䅁䅁䅂䅁䅁䅍䅄䅁䅁䅯睫䅅䅁䅯眵䅯䅁䅯兣䅑䅁䅅䅁䉁䅁䅁兂瑁灳瘳㑰歙䅑杷允䅁䅁䅑䅁䑁䅁䅷䅁䭁䍁䅧䅁䭁佁䭫䅁䭁䡁䕅䅁䉁䅁䅁允䅁䅁䅕䅁䅁䝁㑩歎䵅䅉䅅䅁䕁䅁䅁睁䵁䅁䅁权呃允䅁权湄权䅁权䙃䅂䅁允䅁䅁䅅䅁䙁䑁晶㑔堲椷䅎䍄䉁䅁䅁䅂䅁䅁䅍䅄䅁䅁䅯儱䅅䅁䅯眵䅯䅁䅯䅣䅑䅁䅅䅁䉁䅁䅁兂偃癷潕䥘㠯睐杷允䅁䅁䅑䅁䑁䅁䅷䅁䭁乁䉕䅁䭁佁䭣䅁䭁䡁䕅䅁䉁䅁䅁允䅁䅁䅕浚浚浚浢う䵁䅉䅅䅁䕁䅁䅁睁䵁䅁䅁权療睄䅁权湄权䅁权瑂䅂䅁允䅁䅁䅅䅁䙁䅁䉡啬䱏䅢䅎䍄䉁䅁䅁䅂䅁䅁䅍䅄䅁䅁䅯儱䅅䅁䅯眵䅯䅁䅯全䅑䅁䅅䅁䉁䅁䅁兂汄䌰扌昫椴䅑杷允䅁䅁䅑䅁䑁䅁䅷䅁䭁䑁䈸䅁䭁佁䭣䅁䭁佁䭷䅁䉁䅁䅁允䅁䅁䅕婪畤潅䅎䕌䵁䅉䅅䅁䕁䅁䅁睁䵁䅁䅁权⽁允䅁权湄权䅁权䙃䅂䅁允䅁䅁䅅䅁䙁䑁晶㑔堲樷䅆䍄䉁䅁䅁䅂䅁䅁䅍䅄䅁䅁䅯䅪䅁䅁䅯眵䅯䅁䅯兣䅑䅁䅅䅁䉁䅁䅁兂佁扌摋㈷㉣䅑杷允䅁䅁䅑䅁䑁䅁䅷䅁䭁䕁䉙䅁䭁佁䬴䅁䭁䝁䔰䅁䉁䅁䅁允䅁䅁䅕䅁䅁䕁㉁䕁䵅䅉䅅䅁䕁䅁䅁睁䵁䅁䅁权潃䅁䅁权湄权䅁权瑂䅂䅁允䅁䅁䅅䅁䙁䡁⭥确癯匳䅬䍄䉁䅁䅁䅂䅁䅁䅍䅄䅁䅁䅯䅱䅁䅁䅯眵䅯䅁䅯来䅑䅁䅅䅁䉁䅁䅁兂敃㘷䝦穓獣䅑杷允䅁䅁䅑䅁䑁䅁䅷䅁䭁䅁䉯䅁䭁佁䭫䅁䭁䝁䔸䅁䉁䅁䅁允䅁䅁䅕䅁䅁䅁ぃ䕂䵅䅉䅅䅁䕁䅁䅁睁䵁䅁䅁权硃允䅁权湄权䅁权㙂䅂䅁允䅁䅁䅅䅁䙁䅁䍷㑋坣儲䄵䍄䉁䅁䅁䅂䅁䅁䅍䅄䅁䅁䅯关䅅䅁䅯眵䅯䅁䅯䅣䅑䅁䅅䅁䉁䅁䅁兂䵂㑎䉬䝙啕䅑杷允䅁䅁䅑䅁䑁䅁䅷䅁䭁偁䅙䅁䭁佁䭫䅁䭁䡁䔰䅁䉁䅁䅁允䅁䅁䅕䅁䅁䅁㕄啂䵅䅉䅅䅁䕁䅁䅁睁䵁䅁䅁权硃允䅁权湄权䅁权䙃䅂䅁允䅁䅁䅅䅁䙁䑁敖歵䵫桁䅆䍄䉁䅁䅁䅂䅁䅁䅍䅄䅁䅁䅯兑䅅䅁䅯眵䅯䅁䅯䄷䅯䅁䅅䅁䉁䅁䅁兂㥂穐敖獵煫䅑杷允䅁䅁䅑䅁䑁䅁䅷䅁䭁䕁䉅䅁䭁佁䭣䅁䭁䥁䕕䅁䉁䅁䅁允䅁䅁䅕浗㝑〳丯䕌䵁䅉䅅䅁䕁䅁䅁睁䵁䅁䅁权ㅁ䅁䅁权䉁杁䅁权䙁杁䅁允䅁䅁䅅䅁䙁䵁捃䍎湪畷䅎䍄䉁䅁䅁䅂䅁䅁䅍䅄䅁䅁䅯兎䅁䅁䅯允䅉䅁䅯睁䅉䅁䅅䅁䉁䅁䅁兂坄攷㙑摹捺䅑杷允䅁䅁䅑䅁䑁䅁䅷䅁䭁䡁䉑䅁䭁佁䬴䅁䭁䝁䔸䅁䉁䅁䅁允䅁䅁䅕䅁䅁䕁晸歌䵅䅉䅅䅁䕁䅁䅁睁䵁䅁䅁权䉂允䅁权湄权䅁权㥂䅂䅁允䅁䅁䅅䅁䙁䕁椵䙅㕧䍴䅤䍄䉁䅁䅁䅂䅁䅁䅍䅄䅁䅁䅯䅷䅁䅁䅯䅂䅁䅁䅯䅂䅉䅁䅅䅁䉁䅁䅁兂䅁䅁䅁䡄坒兑杷允䅁䅁䅑䅁䑁䅁䅷䅁䭁偁䅳䅁䭁佁䬴䅁䭁䥁䕍䅁䉁䅁䅁允䅁䅁䅕䅁䅁䍁坧ぎ䵅䅉䅅䅁䕁䅁䅁睁䵁䅁䅁权㍁䅁䅁权湄权䅁权瑂䅂䅁允䅁䅁䅅䅁䙁乁倹婪畤橫䅒䍄䉁䅁䅁䅂䅁䅁䅍䅄䅁䅁䅯睎䅁䅁䅯眵䅯䅁䅯睢䅑䅁䅅䅁䉁䅁䅁兂癁匳䝑摧硕䅑杷允䅁䅁䅑䅁䑁䅁䅷䅁䭁䑁䅣䅁䭁佁䭣䅁䭁䡁䕯䅁䉁䅁䅁允䅁䅁䅕歲桦桥畒䕍䵁䅉䅅䅁䕁䅁䅁睁䵁䅁䅁权㍁䅁䅁权湄权䅁权䙃䅂䅁允䅁䅁䅅䅁䙁䩁䕺䱉祂䑱䅂䍄䉁䅁䅁䅂䅁䅁䅍䅄䅁䅁䅯入䅁䅁䅯充䅁䅁䅯兂䅁䅁䅅䅁䉁䅁䅁杄十䅁䅁䅏㍁䑁䅍䅏㉁䑁䅁䅍睁䅁䅁䍄䉁䅁䅁䅂䅁䅁䅍䅄䅁䅁䅯来䅁䅁䅯充䅁䅁䅯兂䅁䅁䅅䅁䉁䅁䅁杄啁䅁䅁免ㅁ䑁䅕免㑁䑁䅫䅍睁䑁䅁䅁䵁䅉䅅䅁䕁䅁䅁睁䵁䅁䅁权䉂䅁䅁权畄权䅁权䑃䅂䅁允䅁䅁䅅䅁䙁䅁䅁䅁䅁䉑䈹䍄䉁䅁䅁䅂䅁䅁䅍䅄䅁䅁䅯眴䅁䅁䅯朷䅯䅁䅯䅣䅑䅁䅅䅁䉁䅁䅁兂䅁䅁䅁乕桯兑杷允䅁䅁䅑䅁䑁䅁䅷䅁䭁䭁䅫䅁䭁佁䭣䅁䭁䥁䕕䅁䉁䅁䅁允䅁䅁䅕䬶特䠸光稰䴸䅉䅅䅁䕁䅁䅁睁䵁䅁䅁权啁䅁䅁权畄权䅁权硂䅂䅁允䅁䅁䅅䅁䙁䅁䅁䅁䅃呓䉎䍄䉁䅁䅁䅂䅁䅁䅍䅄䅁䅁䅯共䅁䅁䅯眵䅯䅁䅯睧䅑䅁䅅䅁䉁䅁䅁兂敂硪䔲佨佮睐杷允䅁䅁䅑䅁䑁䅁䅷䅁䭁䭁䅫䅁䭁佁䭣䅁䭁䡁䔰䅁䉁䅁䅁允䅁䅁䅕䅨䵫㙭䥣橱䴸䅉䅅䅁䕁䅁䅁睁䵁䅁䅁权杂䅁䅁权湄权䅁权療䅂䅁允䅁䅁䅅䅁䙁䭁䙊癴㥐䑖䅖䍄䉁䅁䅁䅂䅁䅁䅍䅄䅁䅁䅯䅙䅁䅁䅯眵䅯䅁䅯来䅑䅁䅅䅁䉁䅁䅁兂奂扏䥔湤〴䅑杷允䅁䅁䅑䅁䑁䅁䅷䅁䭁䝁䅁䅁䭁佁䭣䅁䭁䡁䕁䅁䉁䅁䅁允䅁䅁䅕癴㥐䠱灪歍䵁䅉䅅䅁䕁䅁䅁睁䵁䅁䅁权⽃允䅁权畄权䅁权瑂䅂䅁允䅁䅁䅅䅁䙁䅁䅁䅁䥂橏䈵䍄䉁䅁䅁䅂䅁䅁䅍䅄䅁䅁䅯兺䅁䅁䅯眵䅯䅁䅯䄷䅯䅁䅅䅁䉁䅁䅁兂佁扌摋㘷䑣䅑杷允䅁䅁䅑䅁䑁䅁䅷䅁䭁䵁䄰䅁䭁佁䭣䅁䭁䝁䔰䅁䉁䅁䅁允䅁䅁䅕扏䥔牤昶䕁䵁䅉䅅䅁䕁䅁䅁睁䵁䅁䅁权⽂䅁䅁权灄权䅁权睂䅂䅁允䅁䅁䅅䅁䙁䅁䅁䅁䅃橵䉖䍄䉁䅁䅁䅂䅁䅁䅍䅄䅁䅁䅯兺䅁䅁䅯眵䅯䅁䅯兦䅑䅁䅅䅁䉁䅁䅁兂剃堷⽷噎䌴䅑杷允䅁䅁䅑䅁䑁䅁䅷䅁䭁䑁䉷䅁䭁佁䭣䅁䭁佁䭷䅁䉁䅁䅁允䅁䅁䅕噋偹癷潕䰳䴸䅉䅅䅁䕁䅁䅁睁䵁䅁䅁权䅂䅁䅁权灄权䅁权䑃䅂䅁允䅁䅁䅅䅁䙁䅁䅁䅁䅃祂䈵䍄䉁䅁䅁䅂䅁䅁䅍䅄䅁䅁䅯兑䅁䅁䅯儶䅯䅁䅯睧䅑䅁䅅䅁䉁䅁䅁兂䅁䅁䅁䉧䬸兑杷允䅁䅁䅑䅁䑁䅁䅷䅁䭁䙁䉕䅁䭁佁䬴䅁䭁䝁䔸䅁䉁䅁䅁允䅁䅁䅕䅁䅁䝁祂䵊䵅䅉䅅䅁䕁䅁䅁睁䵁䅁䅁权㡁允䅁权湄权䅁权瑂䅂䅁允䅁䅁䅅䅁䙁䩁婱婭婭敭⽅䍄䉁䅁䅁䅂䅁䅁䅍䅄䅁䅁䅯李䅁䅁䅯权䅁䅁䅯兂䅁䅁䅅䅁䉁䅁䅁兂婁䙂余扌坉䅑杷允䅁䅁䅑䅁䑁䅁䅷䅁䭁䑁䉷䅁䭁佁䭣䅁䭁䝁䔸䅁䉁䅁䅁允䅁䅁䅕歯㉗⼸唳歁䵁䅉䅅䅁䕁䅁䅁睁䵁䅁䅁权㡁允䅁权湄权䅁权㥂䅂䅁允䅁䅁䅅䅁䙁䙁㘶兓䍷祋䅰䍄䉁䅁䅁䅂䅁䅁䅍䅄䅁䅁䅯兓䅅䅁䅯眵䅯䅁䅯䄷䅯䅁䅅䅁䉁䅁䅁兂睄㡰䱚㑎奫䅑杷允䅁䅁䅑䅁䑁䅁䅷䅁䭁乁䅫䅁䭁佁䭣䅁䭁佁䭷䅁䉁䅁䅁允䅁䅁䅕㥏倹婪畣啌䵁䅉䅅䅁䕁䅁䅁睁䵁䅁䅁权獄䅁䅁权湄权䅁权睂䅂䅁允䅁䅁䅅䅁䙁䩁畨潅䅐楹䅰䍄䉁䅁䅁䅂䅁䅁䅍䅄䅁䅁䅯儲䅁䅁䅯眵䅯䅁䅯兢䅑䅁䅅䅁䉁䅁䅁兂浃㡭村偳瑉䅑杷允䅁䅁䅑䅁䑁䅁䅷䅁䭁乁䅫䅁䭁佁䭣䅁䭁䡁䕅䅁䉁䅁䅁允䅁䅁䅕䅁䅁䅁䅃啌䵁䅉䅅䅁䕁䅁䅁睁䵁䅁䅁权婄䅁䅁权湄权䅁权㥂䅂䅁允䅁䅁䅅䅁䙁䝁㡱䩤奍䍂䄵䍄䉁䅁䅁䅂䅁䅁䅍䅄䅁䅁䅯睧䅁䅁䅯眵䅯䅁䅯兢䅑䅁䅅䅁䉁䅁䅁兂奂术正䑎塯䅑杷允䅁䅁䅑䅁䑁䅁䅷䅁䭁䥁䅍䅁䭁佁䭣䅁䭁䝁䔸䅁䉁䅁䅁允䅁䅁䅕㝸畸浰㕯䕅䵁䅉䅅䅁䕁䅁䅁睁䵁䅁䅁权䑃䅁䅁权湄权䅁权睂䅂䅁允䅁䅁䅅䅁䙁䱁睬嘸㡭硫䅒䍄䉁䅁䅁䅂䅁䅁䅍䅄䅁䅁䅯睧䅁䅁䅯眵䅯䅁䅯兣䅑䅁䅅䅁䉁䅁䅁兂卄剐䌰桘塉䅑杷允䅁䅁䅑䅁䑁䅁䅷䅁䭁䥁䅍䅁䭁佁䭣䅁䭁䥁䕍䅁䉁䅁䅁允䅁䅁䅕啒䡑㑊位商䵁䅉䅅䅁䕁䅁䅁睁䵁䅁䅁权祄䅁䅁权䉁杁䅁权䙁杁䅁允䅁䅁䅅䅁䙁䩁⽚告ㄴ偈䅚䍄䉁䅁䅁䅂䅁䅁䅍䅄䅁䅁䅯兤䅅䅁䅯朷䅯䅁䅯兣䅑䅁䅅䅁䉁䅁䅁兂䅁䅁䅁癬剨兑杷允䅁䅁䅑䅁䑁䅁䅷䅁䭁䑁䉍䅁䭁佁䬴䅁䭁䥁䕍䅁䉁䅁䅁允䅁䅁䅕䅁䅁乁䝺啉䵅䅉䅅䅁䕁䅁䅁睁䵁䅁䅁权䥁䅁䅁权剁䅁䅁权䙁䅁䅁允䅁䅁䅅䅁佁䉁䅑䅁硁䑁䅅睎㍁䑁䅙李睁䑁䅁䅍䅁䅁杷允䅁䅁䅑䅁䑁䅁䅷䅁䭁䱁䉫䅁䭁佁䭣䅁䭁䡁䕯䅁䉁䅁䅁允䅁䅁䅕歵䵫楁䡳捎䵁䅉䅅䅁䕁䅁䅁睁䵁䅁䅁权㕃允䅁权湄权䅁权睂䅂䅁允䅁䅁䅅䅁䙁䭁䝪穓䩥呁䅌䍄䉁䅁䅁䅂䅁䅁䅍䅄䅁䅁䅯光䅁䅁䅯眵䅯䅁䅯䅣䅑䅁䅅䅁䉁䅁䅁兂浄浒ぺ焰昰䅑杷允䅁䅁䅑䅁䑁䅁䅷䅁䭁䍁䅅䅁䭁佁䭣䅁䭁䡁䔰䅁䉁䅁䅁允䅁䅁䅕啩桄䄲⽄ぉ䵁䅉䅅䅁䕁䅁䅁睁䵁䅁䅁权塄允䅁权湄权䅁权䙃䅂䅁允䅁䅁䅅䅁䙁䥁䌯匹捨硪䅚䍄䉁䅁䅁䅂䅁䅁䅍䅄䅁䅁䅯睬䅅䅁䅯眵䅯䅁䅯睧䅑䅁䅅䅁䉁䅁䅁兂ぃ䡹⭡㕮啯䅑杷允䅁䅁䅑䅁䑁䅁䅷䅁䭁䩁䉣䅁䭁佁䭣䅁䭁䡁䔰䅁䉁䅁䅁允䅁䅁䅕㙹䙆癴㥎歆䵁䅉䅅䅁䕁䅁䅁睁䵁䅁䅁权元允䅁权湄权䅁权獄权䅁允䅁䅁䅅䅁䙁䩁䑚㉩湺祵䅚䍄䉁䅁䅁䅂䅁䅁䅍䅄䅁䅁䅯䅫䅅䅁䅯眵䅯䅁䅯兣䅑䅁䅅䅁䉁䅁䅁兂潃歸㍳兩湅䅑杷允䅁䅁䅑䅁䑁䅁䅷䅁䭁䱁䄰䅁䭁佁䭣䅁䭁佁䭷䅁䉁䅁䅁允䅁䅁䅕杖琴灳瘳啍䵁䅉䅅䅁䕁䅁䅁睁䵁䅁䅁权煄允䅁权湄权䅁权療䅂䅁允䅁䅁䅅䅁䙁䅁獩䙈歰硏䅤䍄䉁䅁䅁䅂䅁䅁䅍䅄䅁䅁䅯其䅁䅁䅯眵䅯䅁䅯兢䅑䅁䅅䅁䉁䅁䅁兂㍂灶愸硌眰䅑杷允䅁䅁䅑䅁䑁䅁䅷䅁䭁䱁䄰䅁䭁佁䭣䅁䭁䡁䕯䅁䉁䅁䅁允䅁䅁䅕体㙆䭆䠴啌䵁䅉䅅䅁䕁䅁䅁睁䵁䅁䅁权㥃䅁䅁权湄权䅁权㥂䅂䅁允䅁䅁䅅䅁䙁佁㝦晱午協䅸䍄䉁䅁䅁䅂䅁䅁䅍䅄䅁䅁䅯睂䅅䅁䅯眵䅯䅁䅯睢䅑䅁䅅䅁䉁䅁䅁兂扁㥌欰獂潅䅑杷允䅁䅁䅑䅁䑁䅁䅷䅁䭁䅁䉣䅁䭁佁䭣䅁䭁䡁䕯䅁䉁䅁䅁允䅁䅁䅕癴㥐䠱灨歋䵁䅉䅅䅁䕁䅁䅁睁䵁䅁䅁权䡁允䅁权湄权䅁权睂䅂䅁允䅁䅁䅅䅁䙁䝁㡱䩤奍䍒䅴䍄䉁䅁䅁䅂䅁䅁䅍䅄䅁䅁䅯睂䅅䅁䅯眵䅯䅁䅯兣䅑䅁䅅䅁䉁䅁䅁兂湁免獩䩈楯䅑杷允䅁䅁䅑䅁䑁䅁䅷䅁䭁䅁䉣䅁䭁佁䭣䅁䭁䥁䕍䅁䉁䅁䅁允䅁䅁䅕⽺呤㘴払ぉ䵁䅉䅅䅁䕁䅁䅁睁䵁䅁䅁权捄允䅁权畄权䅁权㙂䅂䅁允䅁䅁䅅䅁䙁䅁䅁䅁捁䝇䉤䍄䉁䅁䅁䅂䅁䅁䅍䅄䅁䅁䅯条䅅䅁䅯眵䅯䅁䅯兢䅑䅁䅅䅁䉁䅁䅁兂䵂偱湡ぎ穢睐杷允䅁䅁䅑䅁䑁䅁䅷䅁䭁䝁䉯䅁䭁佁䭣䅁䭁䝁䔸䅁䉁䅁䅁允䅁䅁䅕戳婉佉㉵䐸䴸䅉䅅䅁䕁䅁䅁睁䵁䅁䅁权摄䅁䅁权湄权䅁权療䅂䅁允䅁䅁䅅䅁䙁䵁ㅐ䙋偹楷䅴䍄䉁䅁䅁䅂䅁䅁䅍䅄䅁䅁䅯儳䅁䅁䅯眵䅯䅁䅯睧䅑䅁䅅䅁䉁䅁䅁兂䥁䉲慸䑚浳䅑杷允䅁䅁䅑䅁䑁䅁䅷䅁䭁䑁䅯䅁䭁佁䭣䅁䭁䡁䕯䅁䉁䅁䅁允䅁䅁䅕䑗ね䡹敡啍䵁䅉䅅䅁䕁䅁䅁睁䵁䅁䅁权奂允䅁权畄权䅁权㥂䅂䅁允䅁䅁䅅䅁䙁䅁䅁䅁楁䙦䉴䍄䉁䅁䅁䅂䅁䅁䅍䅄䅁䅁䅯䅷䅁䅁䅯眵䅯䅁䅯兢䅑䅁䅅䅁䉁䅁䅁兂獃䙈歰ㅏ匸䅑杷允䅁䅁䅑䅁䑁䅁䅷䅁䭁䵁䉷䅁䭁䅁䍅䅁䭁䅁䍍䅁䉁䅁䅁允䅁䅁䅕卙晙坤栯〵䵁䅉䅅䅁䕁䅁䅁睁䵁䅁䅁权㍂允䅁权畄权䅁权獄权䅁允䅁䅁䅅䅁䙁䅁䅁䅁奃却䉆䍄䉁䅁䅁䅂䅁䅁䅍䅄䅁䅁䅯䅷䅁䅁䅯眵䅯䅁䅯来䅑䅁䅅䅁䉁䅁䅁兂䙄䱉祂䩡充䅑杷允䅁䅁䅑䅁䑁䅁䅷䅁䭁䡁䉯䅁䭁佁䭣䅁䭁䡁䕅䅁䉁䅁䅁允䅁䅁䅕㑣䑊㙁畑獄䵁䅉䅅䅁䕁䅁䅁睁䵁䅁䅁权䅄䅁䅁权湄权䅁权䙃䅂䅁允䅁䅁䅅䅁䙁䙁余扌摋硢䅊䍄䉁䅁䅁䅂䅁䅁䅍䅄䅁䅁䅯䅷䅁䅁䅯眵䅯䅁䅯兦䅑䅁䅅䅁䉁䅁䅁兂畃⭒㙆䍆嘴䅑杷允䅁䅁䅑䅁䑁䅁䅷䅁䭁䥁䄴䅁䭁佁䭣䅁䭁佁䭷䅁䉁䅁䅁允䅁䅁䅯睒䅁䅁杷允䅁䅁䅑䅁䑁䅁䅷䅁䭁䑁䉫䅁䭁佁䭫䅁䭁䥁䕕䅁䉁䅁䅁允䅁䅁䅕䅁䅁佁偁歋䵅䅉䅅䅁䕁䅁䅁睁䵁䅁䅁权佃䅁䅁权湄权䅁权瑂䅂䅁允䅁䅁䅅䅁䙁䡁啳歲桦極䅒䍄䉁䅁䅁䅂䅁䅁䅍䅄䅁䅁䅯兕䅅䅁䅯朷䅯䅁䅯䅣䅑䅁䅅䅁䉁䅁䅁兂䅁䅁䅁猱焴具杷允䅁䅁䅑䅁䑁䅁䅷䅁䭁䉁䅑䅁䭁佁䬴䅁䭁䥁䕍䅁䉁䅁䅁允䅁䅁䅕䅁䅁䝁灄商䵅䅉䅅䅁䕁䅁䅁睁䵁䅁䅁权噁䅁䅁权畄权䅁权䑃䅂䅁允䅁䅁䅅䅁䙁䅁䅁䅁䅁乳䄱䍄䉁䅁䅁䅂䅁䅁䅍䅄䅁䅁䅯杆䅁䅁䅯朷䅯䅁䅯睧䅑䅁䅅䅁䉁䅁䅁兂䅁䅁䅁丸樰兑杷允䅁䅁䅑䅁䑁䅁䅷䅁䭁䥁䄴䅁䭁佁䭣䅁䭁䥁䕕䅁䉁䅁䅁允䅁䅁䅕噎㘶兓䍷啉䵁䅉䅅䅁䕁䅁䅁睁䵁䅁䅁权佃䅁䅁权湄权䅁权䑃䅂䅁允䅁䅁䅅䅁䙁佁汏㡭村䉳䅖䍄䉁䅁䅁䅂䅁䅁䅍䅄䅁䅁䅯杪䅁䅁䅯眵䅯䅁䅯兦䅑䅁䅅䅁䉁䅁䅁兂䭁㘱睎奐杯䅑杷允䅁䅁䅑䅁䑁䅁䅷䅁䭁䭁䄴䅁䭁䅁䅑䅁䭁䅁䍑䅁䉁䅁䅁允䅁䅁䅕䅁䅁䭁敓啒䵅䅉䅅䅁䕁䅁䅁睁䵁䅁䅁权奄䅁䅁权湄权䅁权㙂䅂䅁允䅁䅁䅅䅁䙁䉁畓⭒㙆䍬䅰䍄䉁䅁䅁䅂䅁䅁䅍䅄䅁䅁䅯䄲䅁䅁䅯眵䅯䅁䅯兣䅑䅁䅅䅁䉁䅁䅁兂㉄䙋偹湷敕䅑杷允䅁䅁䅑䅁䑁䅁䅷䅁䭁乁䅧䅁䭁佁䭣䅁䭁䥁䕕䅁䉁䅁䅁允䅁䅁䅕穊䥅䉲慷ぉ䵁䅉䅅䅁䕁䅁䅁睁䵁䅁䅁权奄䅁䅁权湄权䅁权䑃䅂䅁允䅁䅁䅅䅁䙁䩁瘷㡰䱚祎䅊䍄䉁䅁䅁䅂䅁䅁䅍䅄䅁䅁䅯儫䅁䅁䅯眵䅯䅁䅯䄷䅯䅁䅅䅁䉁䅁䅁兂䙃ㄶ㑇杈楕䅑杷允䅁䅁䅑䅁䑁䅁䅷䅁䭁乁䉅䅁䭁佁䭫䅁䭁䥁䕍䅁䉁䅁䅁允䅁䅁䅕䅁䅁䍁䭄啊䵅䅉䅅䅁䕁䅁䅁睁䵁䅁䅁权㕄䅁䅁权湄权䅁权瑂䅂䅁允䅁䅁䅅䅁䙁䱁䩰䅄牉票䅒䍄䉁䅁䅁䅂䅁䅁䅍䅄䅁䅁䅯儫䅁䅁䅯眵䅯䅁䅯睢䅑䅁䅅䅁䉁䅁䅁兂潂敫㠱穐塕䅑杷允䅁䅁䅑䅁䑁䅁䅷䅁䭁偁䅫䅁䭁佁䭣䅁䭁䥁䕕䅁䉁䅁䅁允䅁䅁䅕㝤昶楇搯䐯䴸䅉䅅䅁䕁䅁䅁睁䵁䅁䅁权婄允䅁权湄权䅁权㙂䅂䅁允䅁䅁䅅䅁䙁䉁癳匳䝑內䅎䍄䉁䅁䅁䅂䅁䅁䅍䅄䅁䅁䅯儲䅅䅁䅯眵䅯䅁䅯睧䅑䅁䅅䅁䉁䅁䅁兂⭃确癯匳䍑䅑杷允䅁䅁䅑䅁䑁䅁䅷䅁䭁乁䅁䅁䭁䉁䅅䅁䭁䅁䅕䅁䉁䅁䅁允䅁䅁䄴䅆䅁䑁䅑䅍㕁䑁䅁䅍睁䑁䅁䅍睁䅁䅁䍄䉁䅁䅁䅂䅁䅁䅍䅄䅁䅁䅯儲䅅䅁䅯眵䅯䅁䅯兦䅑䅁䅅䅁䉁䅁䅁兂㕁䵴㉨灶䄸䅑杷允䅁䅁䅑䅁䑁䅁䅷䅁䭁䱁䅳䅁䭁佁䭫䅁䭁䡁䕅䅁䉁䅁䅁允䅁䅁䅕䅁䅁䱁硃啍䵅䅉䅅䅁䕁䅁䅁睁䵁䅁䅁权慄允䅁权湄权䅁权睂䅂䅁允䅁䅁䅅䅁䙁䉁䕫杖琴杳䅆䍄䉁䅁䅁䅂䅁䅁䅍䅄䅁䅁䅯朲䅅䅁䅯眵䅯䅁䅯全䅑䅁䅅䅁䉁䅁䅁兂啁歲桦桥䙑䅑杷允䅁䅁䅑䅁䑁䅁䅷䅁䭁䍁䅕䅁䭁佁䬴䅁䭁䥁䕍䅁䉁䅁䅁允䅁䅁䅕䅁䅁䍁祃啋䵅䅉䅅䅁䕁䅁䅁睁䵁䅁䅁权瑁䅁䅁权䉁杁䅁权䙁杁䅁允䅁䅁䅅䅁䙁䱁瑂䙏扬杗䉤䍄䉁䅁䅁䅂䅁䅁䅍䅄䅁䅁䅯兌䅁䅁䅯允䅉䅁䅯睁䅉䅁䅅䅁䉁䅁䅁兂灁㍎慰呵䑑兑杷允䅁䅁䅑䅁䑁䅁䅷䅁䭁乁䉯䅁䭁佁䭣䅁䭁䥁䕍䅁䉁䅁䅁允䅁䅁䅕灶愸㥌欰歁䵁䅉䅅䅁䕁䅁䅁睁䵁䅁䅁权⽃允䅁权湄权䅁权㙂䅂䅁允䅁䅁䅅䅁䙁䱁敧敨剴䅵䅊䍄䉁䅁䅁䅂䅁䅁䅍䅄䅁䅁䅯睶䅅䅁䅯眵䅯䅁䅯䅣䅑䅁䅅䅁䉁䅁䅁兂䕁杖琴灳䜰䅑杷允䅁䅁䅑䅁䑁䅁䅷䅁䭁䕁䉷䅁䭁䅁䅯䅁䭁䅁䍑䅁䉁䅁䅁允䅁䅁䅕搵楁⼲⭮䕋䵁䅉䅅䅁䕁䅁䅁睁䵁䅁䅁权⽃允䅁权湄权䅁权硂䅂䅁允䅁䅁䅅䅁䙁䅁琴灳瘳睰䅰䍄䉁䅁䅁䅂䅁䅁䅍䅄䅁䅁䅯睶䅅䅁䅯眵䅯䅁䅯全䅑䅁䅅䅁䉁䅁䅁兂穂䩡瑈䑦䜸䅑杷允䅁䅁䅑䅁䑁䅁䅷䅁䭁䙁䉳䅁䭁佁䭣䅁䭁䝁䔰䅁䉁䅁䅁允䅁䅁䅕婪畤潅䅎歉䵁䅉䅅䅁䕁䅁䅁睁䵁䅁䅁权扂允䅁权湄权䅁权㙂䅂䅁允䅁䅁䅅䅁䙁䕁杊搵楁祗䅰䍄䉁䅁䅁䅂䅁䅁䅍䅄䅁䅁䅯朰䅅䅁䅯朷䅯䅁䅯兢䅑䅁䅅䅁䉁䅁䅁兂䅁䅁䅁乐卙兑杷允䅁䅁䅑䅁䑁䅁䅷䅁䭁䙁䉳䅁䭁佁䭣䅁䭁䥁䕍䅁䉁䅁䅁允䅁䅁䅕穊䥅䉲慷䕉䵁䅉䅅䅁䕁䅁䅁睁䵁䅁䅁权䵁䅁䅁权畄权䅁权睂䅂䅁允䅁䅁䅅䅁䙁䅁䅁䅁䅁獸䅆䍄䉁䅁䅁䅂䅁䅁䅍䅄䅁䅁䅯䅈䅅䅁䅯眵䅯䅁䅯兣䅑䅁䅅䅁䉁䅁䅁兂扄堫焵䡶䥑䅑杷允䅁䅁䅑䅁䑁䅁䅷䅁䭁䍁䈰䅁䭁䅁䅑䅁䭁䅁䍑䅁䉁䅁䅁允䅁䅁䅕䅁䅁䝁杂ぎ䵅䅉䅅䅁䕁䅁䅁睁䵁䅁䅁权捁允䅁权湄权䅁权䙃䅂䅁允䅁䅁䅅䅁䙁䙁㘶兓䍷睋䅂䍄䉁䅁䅁䅂䅁䅁䅍䅄䅁䅁䅯䅑䅅䅁䅯眵䅯䅁䅯来䅑䅁䅅䅁䉁䅁䅁兂䱃佢㝦呱杅䅑杷允䅁䅁䅑䅁䑁䅁䅷䅁䭁䕁䉁䅁䭁佁䭣䅁䭁䡁䕁䅁䉁䅁䅁允䅁䅁䅕報灪橊䥆䕉䵁䅉䅅䅁䕁䅁䅁睁䵁䅁䅁权䅂允䅁权湄权䅁权硂䅂䅁允䅁䅁䅅䅁䙁䵁杕䡳潊剫䄵䍄䉁䅁䅁䅂䅁䅁䅍䅄䅁䅁䅯䅅䅅䅁䅯朷䅯䅁䅯来䅑䅁䅅䅁䉁䅁䅁兂䅁䅁䅁癭灆兑杷允䅁䅁䅑䅁䑁䅁䅷䅁䭁䡁䅑䅁䭁佁䭣䅁䭁䡁䔰䅁䉁䅁䅁允䅁䅁䅕へ㍳啩杈䕈䵁䅉䅅䅁䕁䅁䅁睁䵁䅁䅁权晃䅁䅁权湄权䅁权療䅂䅁允䅁䅁䅅䅁䙁䝁渳㘫确楕䅆䍄䉁䅁䅁䅂䅁䅁䅍䅄䅁䅁䅯杶䅁䅁䅯朷䅯䅁䅯睧䅑䅁䅅䅁䉁䅁䅁兂䅁䅁䅁䑏奤兑杷允䅁䅁䅑䅁䑁䅁䅷䅁䭁乁䉳䅁䭁佁䬴䅁䭁䝁䔰䅁䉁䅁䅁允䅁䅁䅕䅁䅁䡁桂歊䵅䅉䅅䅁䕁䅁䅁睁䵁䅁䅁权浄䅁䅁权湄权䅁权硂䅂䅁允䅁䅁䅅䅁䙁䡁啳歲桦栫䅌䍄䉁䅁䅁䅂䅁䅁䅍䅄䅁䅁䅯兵䅅䅁䅯朷䅯䅁䅯全䅑䅁䅅䅁䉁䅁䅁兂䅁䅁䅁䝁㑯具杷允䅁䅁䅑䅁䑁䅁䅷䅁䭁佁䅙䅁䭁佁䭣䅁䭁䡁䔰䅁䉁䅁䅁允䅁䅁䅕䥒獴⼵灴䵌䵁䅉䅅䅁䕁䅁䅁睁䵁䅁䅁权扄允䅁权湄权䅁权獄权䅁允䅁䅁䅅䅁䙁佁㙆䭆䠵儴䅊䍄䉁䅁䅁䅂䅁䅁䅍䅄䅁䅁䅯眫䅅䅁䅯儶䅯䅁䅯兦䅑䅁䅅䅁䉁䅁䅁兂䅁䅁䅁佁剩䅑杷允䅁䅁䅑䅁䑁䅁䅷䅁䭁乁䅫䅁䭁佁䭫䅁䭁䡁䔰䅁䉁䅁䅁允䅁䅁䅕䅁䅁䥧穤啣䵅䅉䅅䅁䕁䅁䅁睁䵁䅁䅁权扄允䅁权湄权䅁权㙂䅂䅁允䅁䅁䅅䅁䙁偁湃歸㍳剃䅰䍄䉁䅁䅁䅂䅁䅁䅍䅄䅁䅁䅯眲䅅䅁䅯眵䅯䅁䅯全䅑䅁䅅䅁䉁䅁䅁兂⭄䠱灪牊浅䅑杷允䅁䅁䅑䅁䑁䅁䅷䅁䭁乁䉳䅁䭁佁䭣䅁䭁䥁䕍䅁䉁䅁䅁允䅁䅁䅕㡧䭄啯㉕が䵁䅉䅅䅁䕁䅁䅁睁䵁䅁䅁权⭃䅁䅁权湄权䅁权瑂䅂䅁允䅁䅁䅅䅁䙁䙁橔婰䕶䔸䅸䍄䉁䅁䅁䅂䅁䅁䅍䅄䅁䅁䅯睌䅅䅁䅯眵䅯䅁䅯䄷䅯䅁䅅䅁䉁䅁䅁兂㑄⭕汏ね睑䅑杷允䅁䅁䅑䅁䑁䅁䅷䅁䭁乁䈸䅁䭁佁䭣䅁䭁䝁䔰䅁䉁䅁䅁允䅁䅁䅕⼵灵搸乊啂䵁䅉䅅䅁䕁䅁䅁睁䵁䅁䅁权啂允䅁权湄权䅁权䙃䅂䅁允䅁䅁䅅䅁䙁䡁灮橊䥅䍲䅒䍄䉁䅁䅁䅂䅁䅁䅍䅄䅁䅁䅯䄷䅁䅁䅯眵䅯䅁䅯来䅑䅁䅅䅁䉁䅁䅁兂桁䡳潊卫田䅑杷允䅁䅁䅑䅁䑁䅁䅷䅁䭁佁䅷䅁䭁佁䭣䅁䭁䡁䔰䅁䉁䅁䅁允䅁䅁䅕㙹䙆癴㥐か䵁䅉䅅䅁䕁䅁䅁睁䵁䅁䅁权瑃䅁䅁权湄权䅁权療䅂䅁允䅁䅁䅅䅁䙁䑁䩥坑汄䉕䅚䍄䉁䅁䅁䅂䅁䅁䅍䅄䅁䅁䅯䅒䅁䅁䅯充䅁䅁䅯䅂䅉䅁䅅䅁䉁䅁䅁杄奁䅁䅁免睁䑁䅉兏㉁䑁䅁䅍睁䑁䅁䅍睁䅁䅁䍄䉁䅁䅁䅂䅁䅁䅍䅄䅁䅁䅯免䅁䅁䅯朷䅯䅁䅯兦䅑䅁䅅䅁䉁䅁䅁兂䅁䅁䅁偁䝍兑杷允䅁䅁䅑䅁䑁䅁䅷䅁䭁䑁䅉䅁䭁佁䬴䅁䭁䡁䔰䅁䉁䅁䅁允䅁䅁䅕䅁䅁䉁ㅄ䕇䵅䅉䅅䅁䕁䅁䅁睁䵁䅁䅁权瑃䅁䅁权湄权䅁权㙂䅂䅁允䅁䅁䅅䅁䙁䕁杊搵楁硗䅖䍄䉁䅁䅁䅂䅁䅁䅍䅄䅁䅁䅯睘䅅䅁䅯眵䅯䅁䅯睢䅑䅁䅅䅁䉁䅁䅁兂权楇搯䅊呙䅑杷允䅁䅁䅑䅁䑁䅁䅷䅁䭁䭁䄰䅁䭁佁䭣䅁䭁䡁䕅䅁䉁䅁䅁允䅁䅁䅕扏䥔牤昶歅䵁䅉䅅䅁䕁䅁䅁睁䵁䅁䅁权偂允䅁权湄权䅁权㙂䅂䅁允䅁䅁䅅䅁䙁䙁歰㥏倹呌䅎䍄䉁䅁䅁䅂䅁䅁䅍䅄䅁䅁䅯睔䅅䅁䅯眵䅯䅁䅯䅣䅑䅁䅅䅁䉁䅁䅁兂㝁〳丫ぬ破䅑杷允䅁䅁䅑䅁䑁䅁䅷䅁䭁䕁䈸䅁䭁佁䭣䅁䭁䥁䕍䅁䉁䅁䅁允䅁䅁䅕⼲⭬牡べき䵁䅉䅅䅁䕁䅁䅁睁䵁䅁䅁权偂允䅁权湄权䅁权㥂䅂䅁允䅁䅁䅅䅁䙁䙁歰㥏倹呪䅎䍄䉁䅁䅁䅂䅁䅁䅍䅄䅁䅁䅯睚䅁䅁䅯眵䅯䅁䅯䄷䅯䅁䅅䅁䉁䅁䅁兂敂歵䵫煁味䅑杷允䅁䅁䅑䅁䑁䅁䅷䅁䭁䝁䅣䅁䭁佁䭣䅁䭁䡁䕯䅁䉁䅁䅁允䅁䅁䅕䡰㥁瑃橥ぇ䵁䅉䅅䅁䕁䅁䅁睁䵁䅁䅁权湂䅁䅁权湄权䅁权硂䅂䅁允䅁䅁䅅䅁䙁䩁䑚㉩湺硥䅬䍄䉁䅁䅁䅂䅁䅁䅍䅄䅁䅁䅯睚䅁䅁䅯眵䅯䅁䅯睧䅑䅁䅅䅁䉁䅁䅁兂硁䭃捷浗救䅑杷允䅁䅁䅑䅁䑁䅁䅷䅁䭁䉁䉫䅁䭁佁䭣䅁䭁䝁䔰䅁䉁䅁䅁允䅁䅁䅕䵮村䡳潊啈䵁䅉䅅䅁䕁䅁䅁睁䵁䅁䅁权婁允䅁权湄权䅁权療䅂䅁允䅁䅁䅅䅁䙁䡁啳歲桦桥䅸䍄䉁䅁䅁䅂䅁䅁䅍䅄䅁䅁䅯兇䅅䅁䅯眵䅯䅁䅯兣䅑䅁䅅䅁䉁䅁䅁兂杂搵楁㌲扫䅑杷允䅁䅁䅑䅁䑁䅁䅷䅁䭁䉁䉫䅁䭁佁䭣䅁䭁䥁䕍䅁䉁䅁䅁允䅁䅁䅕浚浚浚浙䕉䵁䅉䅅䅁䕁䅁䅁睁䵁䅁䅁权婁允䅁权湄权䅁权㥂䅂䅁允䅁䅁䅅䅁䙁䵁䴳䵺䵺䉺䅬䍄䉁䅁䅁䅂䅁䅁䅍䅄䅁䅁䅯朱䅁䅁䅯眵䅯䅁䅯睢䅑䅁䅅䅁䉁䅁䅁兂㕁䵴㉨灶琸䅑杷允䅁䅁䅑䅁䑁䅁䅷䅁䭁乁䅙䅁䭁佁䭣䅁䭁䡁䕅䅁䉁䅁䅁允䅁䅁䅕噋偹癷潕か䵁䅉䅅䅁䕁䅁䅁睁䵁䅁䅁权坄䅁䅁权湄权䅁权䙃䅂䅁允䅁䅁䅅䅁䙁䝁㝑〳丫礱䅸䍄䉁䅁䅁䅂䅁䅁䅍䅄䅁䅁䅯杖䅅䅁䅯眵䅯䅁䅯来䅑䅁䅅䅁䉁䅁䅁兂潃歸㍳捩杅䅑杷允䅁䅁䅑䅁䑁䅁䅷䅁䭁䅁䉕䅁䭁䅁䅑䅁䭁䅁䅕䅁䉁䅁䅁允䅁䅁䅕䅁䅁䱁㐫止䵅䅉䅅䅁䕁䅁䅁睁䵁䅁䅁权坂允䅁权湄权䅁权硂䅂䅁允䅁䅁䅅䅁䙁䍁䝕婧䑖祩䅎䍄䉁䅁䅁䅂䅁䅁䅍䅄䅁䅁䅯儳䅅䅁䅯眵䅯䅁䅯睢䅑䅁䅅䅁䉁䅁䅁兂獄払敧卨橳䅑杷允䅁䅁䅑䅁䑁䅁䅷䅁䭁䵁䅳䅁䭁佁䭫䅁䭁䡁䕅䅁䉁䅁䅁允䅁䅁䅕䅁䅁䍁晩啎䵅䅉䅅䅁䕁䅁䅁睁䵁䅁䅁权ㅂ䅁䅁权灄权䅁权㥂䅂䅁允䅁䅁䅅䅁䙁䅁䅁䅁睃剤䉴䍄䉁䅁䅁䅂䅁䅁䅍䅄䅁䅁䅯睱䅅䅁䅯充䅁䅁䅯䅂䅉䅁䅅䅁䉁䅁䅁杄坁䅁䅁免睁䑁䅫䅏睁䑁䅁䅍睁䑁䅁䅍䅁䅁杷允䅁䅁䅑䅁䑁䅁䅷䅁䭁乁䈰䅁䭁佁䭣䅁䭁䡁䕁䅁䉁䅁䅁允䅁䅁䅕歬䱏佢㝤䕇䵁䅉䅅䅁䕁䅁䅁睁䵁䅁䅁权畂䅁䅁权畄权䅁权獄权䅁允䅁䅁䅅䅁䙁䅁䅁䅁睄䍙䉎䍄䉁䅁䅁䅂䅁䅁䅍䅄䅁䅁䅯儵䅁䅁䅯眵䅯䅁䅯睢䅑䅁䅅䅁䉁䅁䅁兂啂㘴扗䍸䥁䅑杷允䅁䅁䅑䅁䑁䅁䅷䅁䭁佁䅕䅁䭁佁䭣䅁䭁䡁䕁䅁䉁䅁䅁允䅁䅁䅕䘷㑇潈牘ぁ䵁䅉䅅䅁䕁䅁䅁睁䵁䅁䅁权䵂䅁䅁权湄权䅁权獄权䅁允䅁䅁䅅䅁䙁䅁塲㍯㥁楹䅊䍄䉁䅁䅁䅂䅁䅁䅍䅄䅁䅁䅯䅔䅁䅁䅯眵䅯䅁䅯䅣䅑䅁䅅䅁䉁䅁䅁兂⭃确癯匳桑䅑杷允䅁䅁䅑䅁䑁䅁䅷䅁䭁䕁䅷䅁䭁佁䭣䅁䭁䡁䕅䅁䉁䅁䅁允䅁䅁䅕㡪ㅌ䙋偷䕉䵁䅉䅅䅁䕁䅁䅁睁䵁䅁䅁权䵂䅁䅁权湄权䅁权䙃䅂䅁允䅁䅁䅅䅁䙁佁汏㡭村䉳䄵䍄䉁䅁䅁䅂䅁䅁䅍䅄䅁䅁䅯杺䅁䅁䅯䅂䅁䅁䅯䅂䅉䅁䅅䅁䉁䅁䅁兂䅁䅁䅂楷敬兑杷允䅁䅁䅑䅁䑁䅁䅷䅁䭁䅁䉉䅁䭁佁䬴䅁䭁䥁䕍䅁䉁䅁䅁允䅁䅁䅕䅁䅁偁〴さ䵅䅉䅅䅁䕁䅁䅁睁䵁䅁䅁权䵂䅁䅁权湄权䅁权㥂䅂䅁允䅁䅁䅅䅁䙁䙁余扌摋砷䄱䍄䉁䅁䅁䅂䅁䅁䅍䅄䅁䅁䅯朳䅅䅁䅯眵䅯䅁䅯兣䅑䅁䅅䅁䉁䅁䅁兂汄䌰扌堫愴䅑杷允䅁䅁䅑䅁䑁䅁䅷䅁䭁乁䈴䅁䭁佁䭣䅁䭁䥁䕕䅁䉁䅁䅁允䅁䅁䅕敢㝦晱午䕇䵁䅉䅅䅁䕁䅁䅁睁䵁䅁䅁权䩃允䅁权湄权䅁权睂䅂䅁允䅁䅁䅅䅁䙁佁㠵穐敖桏䅂䍄䉁䅁䅁䅂䅁䅁䅍䅄䅁䅁䅯兩䅅䅁䅯眵䅯䅁䅯睧䅑䅁䅅䅁䉁䅁䅁兂慃婭婭婭乫䅑杷允䅁䅁䅑䅁䑁䅁䅷䅁䭁䍁䉁䅁䭁佁䭣䅁䭁佁䭷䅁䉁䅁䅁允䅁䅁䅕㡧䭄啯㉕啉䵁䅉䅅䅁䕁䅁䅁睁䵁䅁䅁权㑂允䅁权湄权䅁权獄权䅁允䅁䅁䅅䅁䙁䉁婦発呤破䅚䍄䉁䅁䅁䅂䅁䅁䅍䅄䅁䅁䅯䅥䅅䅁䅯眵䅯䅁䅯䅣䅑䅁䅅䅁䉁䅁䅁兂㙃兓䍷睋噣䅑杷允䅁䅁䅑䅁䑁䅁䅷䅁䭁䡁䉧䅁䭁佁䭣䅁䭁䡁䕅䅁䉁䅁䅁允䅁䅁䅕㡧䭄啯㉗う䵁䅉䅅䅁䕁䅁䅁睁䵁䅁䅁权㝂䅁䅁权䉁杁䅁权䑁杁䅁允䅁䅁䅅䅁䙁䙁桄乃汋㥐䅂䍄䉁䅁䅁䅂䅁䅁䅍䅄䅁䅁䅯䅥䅅䅁䅯眵䅯䅁䅯睧䅑䅁䅅䅁䉁䅁䅁兂㍁啩杆搵䭁䅑杷允䅁䅁䅑䅁䑁䅁䅷䅁䭁䉁䈰䅁䭁佁䭣䅁䭁䡁䔰䅁䉁䅁䅁允䅁䅁䅕牘䩰䅄牌歊䵁䅉䅅䅁䕁䅁䅁睁䵁䅁䅁权療允䅁权湄权䅁权㙂䅂䅁允䅁䅁䅅䅁䙁䡁灮橊䥅䅲䅰䍄䉁䅁䅁䅂䅁䅁䅍䅄䅁䅁䅯䄴䅅䅁䅯䅂䅁䅁䅯兂䅁䅁䅅䅁䉁䅁䅁兂䅁䅁䅃煤䅒兑杷允䅁䅁䅑䅁䑁䅁䅷䅁䭁佁䉉䅁䭁䅁䅑䅁䭁䅁䅕䅁䉁䅁䅁允䅁䅁䅕䅁䅁䍁時歙䵅䅉䅅䅁䕁䅁䅁睁䵁䅁䅁权敂䅁䅁权湄权䅁权瑂䅂䅁允䅁䅁䅅䅁䙁偁湃歸㍳敩⼰䍄䉁䅁䅁䅂䅁䅁䅍䅄䅁䅁䅯睆䅅䅁䅯眵䅯䅁䅯兣䅑䅁䅅䅁䉁䅁䅁兂祃敮渫歸塳䅑杷允䅁䅁䅑䅁䑁䅁䅷䅁䭁䅁䉕䅁䭁佁䭫䅁䭁䝁䔸䅁䉁䅁䅁允䅁䅁䅕䅁䅁䕁穃啍䵅䅉䅅䅁䕁䅁䅁睁䵁䅁䅁权塁允䅁权湄权䅁权䑃䅂䅁允䅁䅁䅅䅁䙁䵁䴳䵺䵺䑲䅖䍄䉁䅁䅁䅂䅁䅁䅍䅄䅁䅁䅯杇䅅䅁䅯眵䅯䅁䅯䅣䅑䅁䅅䅁䉁䅁䅁兂楂䙅㕧䵴婧䅑杷允䅁䅁䅑䅁䑁䅁䅷䅁䭁䉁䉯䅁䭁佁䭣䅁䭁䡁䕅䅁䉁䅁䅁允䅁䅁䅯睒䅁䅁杷允䅁䅁䅑䅁䑁䅁䅷䅁䭁䉁䉯䅁䭁佁䭣䅁䭁䥁䕕䅁䉁䅁䅁允䅁䅁䅕畮渫歸㍵歇䵁䅉䅅䅁䕁䅁䅁睁䵁䅁䅁权㝂䅁䅁权灄权䅁权䑃䅂䅁允䅁䅁䅅䅁䙁䅁䅁䅁睃桰䉤䍄䉁䅁䅁䅂䅁䅁䅍䅄䅁䅁䅯䅵䅅䅁䅯朷䅯䅁䅯睧䅑䅁䅅䅁䉁䅁䅁兂䅁䅁䅁䙁啁兑杷允䅁䅁䅑䅁䑁䅁䅷䅁䭁䱁䉁䅁䭁佁䭣䅁䭁䡁䕅䅁䉁䅁䅁允䅁䅁䅕兊䉡啬䱏歁䵁䅉䅅䅁䕁䅁䅁睁䵁䅁䅁权祃允䅁权湄权䅁权㙂䅂䅁允䅁䅁䅅䅁䙁䙁偅噘䅳瑬⼰䍄䉁䅁䅁䅂䅁䅁䅍䅄䅁䅁䅯䅰䅁䅁䅯朷䅯䅁䅯䅣䅑䅁䅅䅁䉁䅁䅁兂䅁䅁䅁䡫桷兑杷允䅁䅁䅑䅁䑁䅁䅷䅁䭁䱁䅅䅁䭁佁䭣䅁䭁䡁䕁䅁䉁䅁䅁允䅁䅁䅕䭡䑐㙇煥啂䵁䅉䅅䅁䕁䅁䅁睁䵁䅁䅁权⽂允䅁权湄权䅁权㙂䅂䅁允䅁䅁䅅䅁䙁䥁㉹䉈噪佺⽑䍄䉁䅁䅁䅂䅁䅁䅍䅄䅁䅁䅯朴䅅䅁䅯眵䅯䅁䅯䄷䅯䅁䅅䅁䉁䅁䅁兂乃獐䙹塣䱁䅑杷允䅁䅁䅑䅁䑁䅁䅷䅁䭁䥁䅙䅁䭁佁䬴䅁䭁䝁䔸䅁䉁䅁䅁允䅁䅁䅕䅁䅁䡁䝩䕍䵅䅉䅅䅁䕁䅁䅁睁䵁䅁䅁权杄允䅁权湄权䅁权療䅂䅁允䅁䅁䅅䅁䙁䉁䘫ㄶ㑇案䄹䍄䉁䅁䅁䅂䅁䅁䅍䅄䅁䅁䅯朴䅅䅁䅯眵䅯䅁䅯睢䅑䅁䅅䅁䉁䅁䅁兂坄㌲漱潲㌰䅷杷允䅁䅁䅑䅁䑁䅁䅷䅁䭁乁䉯䅁䭁䅁䍅䅁䭁䅁䍉䅁䉁䅁䅁允䅁䅁䅕㕅湤杺圳べ䵁䅉䅅䅁䕁䅁䅁睁䵁䅁䅁权噂允䅁权䕁䅁䅁权䙁䅁䅁允䅁䅁䅅䅁䙁䅁䅁䅁桄䜶䉸䍄䉁䅁䅁䅂䅁䅁䅍䅄䅁䅁䅯杕䅁䅁䅯朷䅯䅁䅯来䅑䅁䅅䅁䉁䅁䅁兂䅁䅁䅁䑧嘰兑杷允䅁䅁䅑䅁䑁䅁䅷䅁䭁䙁䅍䅁䭁佁䬴䅁䭁䡁䕯䅁䉁䅁䅁允䅁䅁䅕䅁䅁䕁䅁歃䵅䅉䅅䅁䕁䅁䅁睁䵁䅁䅁权䝃允䅁权畄权䅁权療䅂䅁允䅁䅁䅅䅁䙁䅁䅁䅁啃䍬䉚䍄䉁䅁䅁䅂䅁䅁䅍䅄䅁䅁䅯䄵䅅䅁䅯眵䅯䅁䅯兣䅑䅁䅅䅁䉁䅁䅁兂扁䭭捤琸桁䅑杷允䅁䅁䅑䅁䑁䅁䅷䅁䭁佁䉕䅁䭁佁䬴䅁䭁䥁䕕䅁䉁䅁䅁允䅁䅁䅕䅁䅁䕁䵄唸䵁䅉䅅䅁䕁䅁䅁睁䵁䅁䅁权歄允䅁权湄权䅁权䙃䅂䅁允䅁䅁䅅䅁䙁䙁硂桒橶楗䅰䍄䉁䅁䅁䅂䅁䅁䅍䅄䅁䅁䅯兪䅁䅁䅯眵䅯䅁䅯来䅑䅁䅅䅁䉁䅁䅁兂䑄匹捨な癉䅑杷允䅁䅁䅑䅁䑁䅁䅷䅁䭁䥁䄰䅁䭁佁䭣䅁䭁䥁䕕䅁䉁䅁䅁允䅁䅁䅕噎㘶兓䍺歋䵁䅉䅅䅁䕁䅁䅁睁䵁䅁䅁权⭃䅁䅁权畄权䅁权療䅂䅁允䅁䅁䅅䅁䙁䅁䅁䥁㍂㍺䉂䍄䉁䅁䅁䅂䅁䅁䅍䅄䅁䅁䅯東䅁䅁䅯眵䅯䅁䅯䅣䅑䅁䅅䅁䉁䅁䅁兂䝂癴㥐䐱浧䅑杷允䅁䅁䅑䅁䑁䅁䅷䅁䭁䭁䅯䅁䭁佁䭣䅁䭁䥁䕍䅁䉁䅁䅁允䅁䅁䅕〰椱䙅㕩歉䵁䅉䅅䅁䕁䅁䅁睁䵁䅁䅁权煃䅁䅁权湄权䅁权㥂䅂䅁允䅁䅁䅅䅁䙁䙁偹癷潕䍘䅤䍄䉁䅁䅁䅂䅁䅁䅍䅄䅁䅁䅯杨䅅䅁䅯眵䅯䅁䅯䄷䅯䅁䅅䅁䉁䅁䅁兂䡄穓䩥坑䥁䅑杷允䅁䅁䅑䅁䑁䅁䅷䅁䭁佁䄸䅁䭁佁䭣䅁䭁䡁䕯䅁䉁䅁䅁允䅁䅁䅕渷⽷噎㘶歇䵁䅉䅅䅁䕁䅁䅁睁䵁䅁䅁权乂允䅁权灄权䅁权硂䅂䅁允䅁䅁䅅䅁䙁䅁䅁䅁䅁攷䅤䍄䉁䅁䅁䅂䅁䅁䅍䅄䅁䅁䅯睌䅁䅁䅯眵䅯䅁䅯全䅑䅁䅅䅁䉁䅁䅁兂䵄椹㡶硘䭣䅑杷允䅁䅁䅑䅁䑁䅁䅷䅁䭁佁䉕䅁䭁佁䭣䅁䭁䡁䕅䅁䉁䅁䅁允䅁䅁䅕䬸䝦穓䩦歊䵁䅉䅅䅁䕁䅁䅁睁䵁䅁䅁权瑃允䅁权湄权䅁权獄权䅁允䅁䅁䅅䅁䙁佁浱朷灸晏⽣䍄䉁䅁䅁䅂䅁䅁䅍䅄䅁䅁䅯睵䅁䅁䅯眵䅯䅁䅯全䅑䅁䅅䅁䉁䅁䅁兂瑁灳瘳ば橙䅑杷允䅁䅁䅑䅁䑁䅁䅷䅁䭁佁䉙䅁䭁佁䭣䅁䭁佁䭷䅁䉁䅁䅁允䅁䅁䅕噢䑩潁㥘稸䴸䅉䅅䅁䕁䅁䅁睁䵁䅁䅁权浄允䅁权湄权䅁权瑂䅂䅁允䅁䅁䅅䅁䙁䑁㘷氹煑瘱⽕䍄䉁䅁䅁䅂䅁䅁䅍䅄䅁䅁䅯朵䅅䅁䅯眵䅯䅁䅯兣䅑䅁䅅䅁䉁䅁䅁兂扄⭳ㄹ䠲眳睐杷允䅁䅁䅑䅁䑁䅁䅷䅁䭁佁䉙䅁䭁佁䭣䅁䭁䥁䕍䅁䉁䅁䅁允䅁䅁䅕煫灐ㅉ畉䐫䴸䅉䅅䅁䕁䅁䅁睁䵁䅁䅁权䉄䅂䅁权潄权䅁权硂䅂䅁允䅁䅁䅅䅁佁䅁䄴䅁祁䑁䅉杌硁䑁䅫睍䅁䅁杷允䅁䅁䅑䅁䑁䅁䅷䅁䭁䕁䉣䅁䭁佁䭣䅁䭁䡁䔰䅁䉁䅁䅁允䅁䅁䅕⽺呤㘴扗歆䵁䅉䅅䅁䕁䅁䅁睁䵁䅁䅁权ㅁ允䅁权灄权䅁权療䅂䅁允䅁䅁䅅䅁䙁䅁䅁䅁䅁攴䅬䍄䉁䅁䅁䅂䅁䅁䅍䅄䅁䅁䅯儷䅁䅁䅯权䅁䅁䅯兂䅁䅁䅅䅁䉁䅁䅁兂杂搵楁⼲呫䅑杷允䅁䅁䅑䅁䑁䅁䅷䅁䭁䍁䉍䅁䭁佁䭣䅁䭁佁䭷䅁䉁䅁䅁允䅁䅁䅕児塲㍯㥁樫䴸䅉䅅䅁䕁䅁䅁睁䵁䅁䅁权橁允䅁权湄权䅁权硂䅂䅁允䅁䅁䅅䅁䙁䅁坒楄礲普⽫䍄䉁䅁䅁䅂䅁䅁䅍䅄䅁䅁䅯睉䅅䅁䅯眵䅯䅁䅯兦䅑䅁䅅䅁䉁䅁䅁兂偄ㄹ橐婰㙶睐杷允䅁䅁䅑䅁䑁䅁䅷䅁䭁䑁䅕䅁䭁佁䭣䅁䭁䝁䔰䅁䉁䅁䅁允䅁䅁䅕塹⭡确癯歆䵁䅉䅅䅁䕁䅁䅁睁䵁䅁䅁权ㅁ䅁䅁权湄权䅁权䙃䅂䅁允䅁䅁䅅䅁䙁偁⭰牡へ祅䅚䍄䉁䅁䅁䅂䅁䅁䅍䅄䅁䅁䅯兎䅁䅁䅯眵䅯䅁䅯睧䅑䅁䅅䅁䉁䅁䅁兂晄㑔堲桢楉䅑杷允䅁䅁䅑䅁䑁䅁䅷䅁䭁䩁䉧䅁䭁佁䭫䅁䭁䡁䔰䅁䉁䅁䅁允䅁䅁䅕䅁䅁䅁塁啁䵅䅉䅅䅁䕁䅁䅁睁䵁䅁䅁权潄允䅁权湄权䅁权瑂䅂䅁允䅁䅁䅅䅁䙁䝁汄䌰扌卵䅰䍄䉁䅁䅁䅂䅁䅁䅍䅄䅁䅁䅯䄶䅅䅁䅯眵䅯䅁䅯来䅑䅁䅅䅁䉁䅁䅁兂䍁㑋坣挲眴䅑杷允䅁䅁䅑䅁䑁䅁䅷䅁䭁䕁䉯䅁䭁佁䭫䅁䭁䝁䔰䅁䉁䅁䅁允䅁䅁䅕䅁䅁䕁桃䕂䵅䅉䅅䅁䕁䅁䅁睁䵁䅁䅁权潄允䅁权湄权䅁权䙃䅂䅁允䅁䅁䅅䅁䙁䭁慁㥌欰橚䅆䍄䉁䅁䅁䅂䅁䅁䅍䅄䅁䅁䅯朸䅁䅁䅯眵䅯䅁䅯睧䅑䅁䅅䅁䉁䅁䅁兂䡄穓䩥坑流䅑杷允䅁䅁䅑䅁䑁䅁䅷䅁䭁䱁䅣䅁䭁佁䬴䅁䭁䝁䔸䅁䉁䅁䅁允䅁䅁䅕䅁䅁䡁䭁お䵅䅉䅅䅁䕁䅁䅁睁䵁䅁䅁权睃允䅁权灄权䅁权硂䅂䅁允䅁䅁䅅䅁䙁䅁䅁䅁䅃癬䅴䍄䉁䅁䅁䅂䅁䅁䅍䅄䅁䅁䅯兤䅅䅁䅯眵䅯䅁䅯睢䅑䅁䅅䅁䉁䅁䅁兂偃癷潕䥘丸䅑杷允䅁䅁䅑䅁䑁䅁䅷䅁䭁䭁䅑䅁䭁䅁䍅䅁䭁䅁䍕䅁䉁䅁䅁允䅁䅁䅕ぉ杔堵㕖唳䵁䅉䅅䅁䕁䅁䅁睁䵁䅁䅁权歃䅁䅁权䉁杁䅁权䑁杁䅁允䅁䅁䅅䅁䙁偁啡䕉⽹⭧䅂䍄䉁䅁䅁䅂䅁䅁䅍䅄䅁䅁䅯兤䅅䅁䅯眵䅯䅁䅯兣䅑䅁䅅䅁䉁䅁䅁兂祃敮渫歸䭳䅑杷允䅁䅁䅑䅁䑁䅁䅷䅁䭁乁䉁䅁䭁佁䭣䅁䭁佁䭷䅁䉁䅁䅁允䅁䅁䅕硫䕧杖琴ぇ䵁䅉䅅䅁䕁䅁䅁睁䵁䅁䅁权乃䅁䅁权畄权䅁权䑃䅂䅁允䅁䅁䅅䅁䙁䅁䅁䅁敁祪䉚䍄䉁䅁䅁䅂䅁䅁䅍䅄䅁䅁䅯䄰䅅䅁䅯眵䅯䅁䅯兢䅑䅁䅅䅁䉁䅁䅁兂㑃潈牘呕塧䅑杷允䅁䅁䅑䅁䑁䅁䅷䅁䭁乁䉁䅁䭁佁䭣䅁䭁䡁䕅䅁䉁䅁䅁允䅁䅁䅕椹捨㡪ㅌ啅䵁䅉䅅䅁䕁䅁䅁睁䵁䅁䅁权䝄允䅁权湄权䅁权獄权䅁允䅁䅁䅅䅁䭁䕁䅣䅁䵁䅉䅅䅁䕁䅁䅁睁䵁䅁䅁权坂䅁䅁权剁䅁䅁权䙁䅁䅁允䅁䅁䅅䅁佁䉁䅑䅁㉁䑁䅍䅏祁䑁䅑兏ㅁ䑁䅁免䅁䅁杷允䅁䅁䅑䅁䑁䅁䅷䅁䭁偁䅷䅁䭁佁䬴䅁䭁䡁䕅䅁䉁䅁䅁允䅁䅁䅕䅁䅁䍁桷商䵅䅉䅅䅁䕁䅁䅁睁䵁䅁䅁权癁䅁䅁权湄权䅁权療䅂䅁允䅁䅁䅅䅁䙁䥁塰畤嘷祥䅒䍄䉁䅁䅁䅂䅁䅁䅍䅄䅁䅁䅯睌䅁䅁䅯眵䅯䅁䅯来䅑䅁䅅䅁䉁䅁䅁兂潁㡯䥚䵕婳䅑杷允䅁䅁䅑䅁䑁䅁䅷䅁䭁䉁䉧䅁䭁佁䬴䅁䭁佁䭷䅁䉁䅁䅁允䅁䅁䅕䅁䅁䑁汄ぎ䵅䅉䅅䅁䕁䅁䅁睁䵁䅁䅁权慂允䅁权䭁䅁䅁权䙁䅁䅁允䅁䅁䅅䅁䙁䑁積積積睍䄵䍄䉁䅁䅁䅂䅁䅁䅍䅄䅁䅁䅯儶䅅䅁䅯眵䅯䅁䅯䄷䅯䅁䅅䅁䉁䅁䅁兂瑂⼵灵嘸扉䅑杷允䅁䅁䅑䅁䑁䅁䅷䅁䭁佁䉫䅁䭁佁䭣䅁䭁䡁䔰䅁䉁䅁䅁允䅁䅁䅕䘫橐婰䕴ぇ䵁䅉䅅䅁䕁䅁䅁睁䵁䅁䅁权㙄䅁䅁权湄权䅁权獄权䅁允䅁䅁䅅䅁䙁䅁牉硨婢桺䅖䍄䉁䅁䅁䅂䅁䅁䅍䅄䅁䅁䅯末䅁䅁䅯眵䅯䅁䅯兦䅑䅁䅅䅁䉁䅁䅁兂浂浚浚浚䙙䅑杷允䅁䅁䅑䅁䑁䅁䅷䅁䭁䥁䈰䅁䭁佁䬴䅁䭁䥁䕕䅁䉁䅁䅁允䅁䅁䅕䅁䅁佁䩧䕋䵅䅉䅅䅁䕁䅁䅁睁䵁䅁䅁权䉄允䅁权湄权䅁权療䅂䅁允䅁䅁䅅䅁䙁佁坶䱂样桐䅰䍄䉁䅁䅁䅂䅁䅁䅍䅄䅁䅁䅯具䅅䅁䅯眵䅯䅁䅯来䅑䅁䅅䅁䉁䅁䅁兂佄坑䱸楷扯䅑杷允䅁䅁䅑䅁䑁䅁䅷䅁䭁䵁䉅䅁䭁佁䭣䅁䭁䡁䕁䅁䉁䅁䅁允䅁䅁䅕䡇䝺稲䵌ぉ䵁䅉䅅䅁䕁䅁䅁睁䵁䅁䅁权䉄允䅁权湄权䅁权硂䅂䅁允䅁䅁䅅䅁䙁䩁獱発噯祣䅒䍄䉁䅁䅁䅂䅁䅁䅍䅄䅁䅁䅯具䅅䅁䅯眵䅯䅁䅯兦䅑䅁䅅䅁䉁䅁䅁兂桃礷潢睁娸䅑杷允䅁䅁䅑䅁䑁䅁䅷䅁䭁佁䉯䅁䭁佁䭣䅁䭁䝁䔰䅁䉁䅁䅁允䅁䅁䅕㙹䙆癴㥐商䵁䅉䅅䅁䕁䅁䅁睁䵁䅁䅁权牄䅁䅁权灄权䅁权㙂䅂䅁允䅁䅁䅅䅁䙁䅁䅁䅁歄䕉䈵䍄䉁䅁䅁䅂䅁䅁䅍䅄䅁䅁䅯兰䅅䅁䅯朷䅯䅁䅯䄷䅯䅁䅅䅁䉁䅁䅁兂䅁䅁䅁䕯昸兑杷允䅁䅁䅑䅁䑁䅁䅷䅁䭁佁䉯䅁䭁佁䭣䅁䭁䡁䕯䅁䉁䅁䅁允䅁䅁䅕癴㥐䠱灪い䵁䅉䅅䅁䕁䅁䅁睁䵁䅁䅁权乂允䅁权湄权䅁权䙃䅂䅁允䅁䅁䅅䅁䭁䕁䅣䅁䵁䅉䅅䅁䕁䅁䅁睁䵁䅁䅁权杁䅁䅁权畄权䅁权獄权䅁允䅁䅁䅅䅁䙁䅁䅁䥁瑃䥷䉈䍄䉁䅁䅁䅂䅁䅁䅍䅄䅁䅁䅯睰䅁䅁䅯眵䅯䅁䅯兦䅑䅁䅅䅁䉁䅁䅁兂䩄牤昶浇琸䅑杷允䅁䅁䅑䅁䑁䅁䅷䅁䭁䕁䈰䅁䭁佁䭣䅁䭁䥁䕍䅁䉁䅁䅁允䅁䅁䅯睒䅁䅁杷允䅁䅁䅑䅁䑁䅁䅷䅁䭁䑁䄸䅁䭁佁䭣䅁䭁䡁䕅䅁䉁䅁䅁允䅁䅁䅕㡪ㅌ䙋偹歊䵁䅉䅅䅁䕁䅁䅁睁䵁䅁䅁权㉄允䅁权䭁䅁䅁权䙁䅁䅁允䅁䅁䅅䅁䙁䩁瑈䑦ㄸ杘䅬䍄䉁䅁䅁䅂䅁䅁䅍䅄䅁䅁䅯杓䅁䅁䅯朷䅯䅁䅯兢䅑䅁䅅䅁䉁䅁䅁兂䅁䅁䅁䱷䭳兑杷允䅁䅁䅑䅁䑁䅁䅷䅁䭁䉁䉁䅁䭁佁䬴䅁䭁䝁䔸䅁䉁䅁䅁允䅁䅁䅕䅁䅁偁䍩く䵅䅉䅅䅁䕁䅁䅁睁䵁䅁䅁权㥁允䅁权畄权䅁权䙃䅂䅁允䅁䅁䅅䅁䙁䅁䅁䅁奄睃䉊䍄䉁䅁䅁䅂䅁䅁䅍䅄䅁䅁䅯睡䅅䅁䅯眵䅯䅁䅯睢䅑䅁䅅䅁䉁䅁䅁兂慂䑚晶㑔匰䅑杷允䅁䅁䅑䅁䑁䅁䅷䅁䭁䝁䉳䅁䭁佁䭣䅁䭁䡁䕯䅁䉁䅁䅁允䅁䅁䅕噋偹癷潗䕅䵁䅉䅅䅁䕁䅁䅁睁䵁䅁䅁权牂允䅁权湄权䅁权硂䅂䅁允䅁䅁䅅䅁䙁䩁瑈䑦ㄸ桘䄱䍄䉁䅁䅁䅂䅁䅁䅍䅄䅁䅁䅯睡䅅䅁䅯眵䅯䅁䅯睧䅑䅁䅅䅁䉁䅁䅁权䡂䅁䅁䍄䉁䅁䅁䅂䅁䅁䅍䅄䅁䅁䅯䅒䅅䅁䅯眵䅯䅁䅯䄷䅯䅁䅅䅁䉁䅁䅁兂䥁䉲慸䑚究睶杷允䅁䅁䅑䅁䑁䅁䅷䅁䭁䕁䉑䅁䭁佁䭣䅁䭁䡁䔰䅁䉁䅁䅁允䅁䅁䅕牡へ硫䕧䵁䵁䅉䅅䅁䕁䅁䅁睁䵁䅁䅁权牄允䅁权湄权䅁权獄权䅁允䅁䅁䅅䅁䙁䱁敧敨剴䉵䅒䍄䉁䅁䅁䅂䅁䅁䅍䅄䅁䅁䅯眶䅅䅁䅯眵䅯䅁䅯全䅑䅁䅅䅁䉁䅁䅁兂㕂匶硙䭃牷䅑杷允䅁䅁䅑䅁䑁䅁䅷䅁䭁䍁䅑䅁䭁佁䭣䅁䭁䡁䕯䅁䉁䅁䅁允䅁䅁䅕潂噇㑑獴稶䴸䅉䅅䅁䕁䅁䅁睁䵁䅁䅁权䝂允䅁权灄权䅁权䙃䅂䅁允䅁䅁䅅䅁䙁䅁䅁䅁潄睉䉂䍄䉁䅁䅁䅂䅁䅁䅍䅄䅁䅁䅯䅊䅁䅁䅯眵䅯䅁䅯全䅑䅁䅅䅁䉁䅁䅁兂佁扌摋㘷楦睐杷允䅁䅁䅑䅁䑁䅁䅷䅁䭁䭁䅣䅁䭁佁䭣䅁䭁䝁䔰䅁䉁䅁䅁允䅁䅁䅕穐敖歵䵫い䵁䅉䅅䅁䕁䅁䅁睁䵁䅁䅁权湃䅁䅁权湄权䅁权療䅂䅁允䅁䅁䅅䅁䙁䙁㕧䵴㉨桶䅬䍄䉁䅁䅁䅂䅁䅁䅍䅄䅁䅁䅯杣䅅䅁䅯允䅉䅁䅯杁䅉䅁䅅䅁䉁䅁䅁兂允呺㕹㤳䵔䅑杷允䅁䅁䅑䅁䑁䅁䅷䅁䭁䥁䈰䅁䭁佁䭫䅁䭁䝁䔰䅁䉁䅁䅁允䅁䅁䅕䅁䅁䑁䕂啈䵅䅉䅅䅁䕁䅁䅁睁䵁䅁䅁权穂允䅁权䕁䅁䅁权䙁䅁䅁允䅁䅁䅅䅁䙁䅁䅁䅁坁浣䈱䍄䉁䅁䅁䅂䅁䅁䅍䅄䅁䅁䅯睗䅁䅁䅯朷䅯䅁䅯䅣䅑䅁䅅䅁䉁䅁䅁兂䅁䅁䅁伸硫兑杷允䅁䅁䅑䅁䑁䅁䅷䅁䭁䭁䅣䅁䭁佁䭣䅁䭁䡁䕅䅁䉁䅁䅁允䅁䅁䅕佖汏㡭杒啉䵁䅉䅅䅁䕁䅁䅁睁䵁䅁䅁权獄允䅁权湄权䅁权獄权䅁允䅁䅁䅅䅁䙁䕁䱓佢㝦剋䄱䍄䉁䅁䅁䅂䅁䅁䅍䅄䅁䅁䅯䄷䅅䅁䅯眵䅯䅁䅯兣䅑䅁䅅䅁䉁䅁䅁兂䱄啯㉗㌸唰䅑杷允䅁䅁䅑䅁䑁䅁䅷䅁䭁佁䈰䅁䭁佁䭣䅁䭁䡁䔰䅁䉁䅁䅁允䅁䅁䅕潅䅐煹䙆商䵁䅉䅅䅁䕁䅁䅁睁䵁䅁䅁权䱁䅁䅁权湄权䅁权療䅂䅁允䅁䅁䅅䅁䙁䵁䱤㑎䉬䍯䅨䍄䉁䅁䅁䅂䅁䅁䅍䅄䅁䅁䅯睃䅁䅁䅯眵䅯䅁䅯来䅑䅁䅅䅁䉁䅁䅁兂獃䙈歰㥏攸䅑杷允䅁䅁䅑䅁䑁䅁䅷䅁䭁䅁䅳䅁䭁佁䭣䅁䭁䡁䕁䅁䉁䅁䅁允䅁䅁䅕牡へ硫䕩歋䵁䅉䅅䅁䕁䅁䅁睁䵁䅁䅁权呃允䅁权灄权䅁权䑃䅂䅁允䅁䅁䅅䅁䙁䅁䅁䅁杂畏䄱䍄䉁䅁䅁䅂䅁䅁䅍䅄䅁䅁䅯睃䅁䅁䅯眵䅯䅁䅯兣䅑䅁䅅䅁䉁䅁䅁兂⽁噎㘶奓穷䅑杷允䅁䅁䅑䅁䑁䅁䅷䅁䭁䅁䅳䅁䭁佁䭣䅁䭁䥁䕕䅁䉁䅁䅁允䅁䅁䅕積積積積歊䵁䅉䅅䅁䕁䅁䅁睁䵁䅁䅁权畄允䅁权湄权䅁权獄权䅁允䅁䅁䅅䅁䙁䭁硲欰椱䅅䅒䍄䉁䅁䅁䅂䅁䅁䅍䅄䅁䅁䅯䅃䅁䅁䅯朷䅯䅁䅯全䅑䅁䅅䅁䉁䅁䅁兂䅁䅁䅁樶橁兑杷允䅁䅁䅑䅁䑁䅁䅷䅁䭁佁䈴䅁䭁佁䭣䅁䭁䝁䔸䅁䉁䅁䅁允䅁䅁䅕癱午坔光啂䵁䅉䅅䅁䕁䅁䅁睁䵁䅁䅁权畄允䅁权湄权䅁权䙃䅂䅁允䅁䅁䅅䅁䙁䙁橔婰䕶䅉䅊䍄䉁䅁䅁䅂䅁䅁䅍䅄䅁䅁䅯杈䅁䅁䅯充䅁䅁䅯兂䅁䅁䅅䅁䉁䅁䅁杄啁䅁䅁兎睁䑁䅕䅍睁䑁䅁䅍睁䑁䅁䅁䵁䅉䅅䅁䕁䅁䅁睁䵁䅁䅁权慂䅁䅁权畄权䅁权療䅂䅁允䅁䅁䅅䅁䙁䅁䅁䅁杄䍧䉸䍄䉁䅁䅁䅂䅁䅁䅍䅄䅁䅁䅯朷䅅䅁䅯眵䅯䅁䅯睧䅑䅁䅅䅁䉁䅁䅁兂㍁啩杆搵䅁䅑杷允䅁䅁䅑䅁䑁䅁䅷䅁䭁偁䉅䅁䭁佁䭣䅁䭁䥁䕍䅁䉁䅁䅁允䅁䅁䅕䘷㑇潈牘䕂䵁䅉䅅䅁䕁䅁䅁睁䵁䅁䅁权㝁允䅁权湄权䅁权瑂䅂䅁允䅁䅁䅅䅁䙁䉁愱䑚晶硔䄵䍄䉁䅁䅁䅂䅁䅁䅍䅄䅁䅁䅯睏䅅䅁䅯眵䅯䅁䅯睢䅑䅁䅅䅁䉁䅁䅁兂坂楄礲卮核䅑杷允䅁䅁䅑䅁䑁䅁䅷䅁䭁䑁䉳䅁䭁佁䭣䅁䭁䡁䕅䅁䉁䅁䅁允䅁䅁䅕児塲㍯㥃歈䵁䅉䅅䅁䕁䅁䅁睁䵁䅁䅁权癄允䅁权湄权䅁权療䅂䅁允䅁䅁䅅䅁䙁乁佮ㄹ橐博䅚䍄䉁䅁䅁䅂䅁䅁䅍䅄䅁䅁䅯䅳䅁䅁䅯儶䅯䅁䅯睧䅑䅁䅅䅁䉁䅁䅁兂䅁䅁䅁䡏䅁兑杷允䅁䅁䅑䅁䑁䅁䅷䅁䭁䙁䅕䅁䭁佁䭣䅁䭁䡁䕁䅁䉁䅁䅁允䅁䅁䅕㥉㕶浦㡱䰸䴸䅉䅅䅁䕁䅁䅁睁䵁䅁䅁权敂允䅁权灄权䅁权瑂䅂䅁允䅁䅁䅅䅁䙁䅁䅁䅁䅂⽷䄹䍄䉁䅁䅁䅂䅁䅁䅍䅄䅁䅁䅯兖䅁䅁䅯眵䅯䅁䅯兣䅑䅁䅅䅁䉁䅁䅁兂噄佥浫免な睶杷允䅁䅁䅑䅁䑁䅁䅷䅁䭁䙁䅕䅁䭁佁䭣䅁䭁䥁䕕䅁䉁䅁䅁允䅁䅁䅕䑗ね䡹⭡㡁䵁䅉䅅䅁䕁䅁䅁睁䵁䅁䅁权㝂䅁䅁权湄权䅁权獄权䅁允䅁䅁䅅䅁䙁䡁⭥确癯刳䅤䍄䉁䅁䅁䅂䅁䅁䅍䅄䅁䅁䅯䅹䅁䅁䅯允䅉䅁䅯杁䅉䅁䅅䅁䉁䅁䅁兂䍃晒告㕊兘䅑杷允䅁䅁䅑䅁䑁䅁䅷䅁䭁䡁䅳䅁䭁佁䭣䅁䭁䝁䔸䅁䉁䅁䅁允䅁䅁䅕敫㠱穐敘䕉䵁䅉䅅䅁䕁䅁䅁睁䵁䅁䅁权㝂䅁䅁权湄权䅁权㥂䅂䅁允䅁䅁䅅䅁䙁䵁㉬灶愸祲䅖䍄䉁䅁䅁䅂䅁䅁䅍䅄䅁䅁䅯杈䅅䅁䅯眵䅯䅁䅯䄷䅯䅁䅅䅁䉁䅁䅁权䡂䅁䅁䍄䉁䅁䅁䅂䅁䅁䅍䅄䅁䅁䅯睳䅅䅁䅯朷䅯䅁䅯睧䅑䅁䅅䅁䉁䅁䅁兂䅁䅁䅁椷正兑杷允䅁䅁䅑䅁䑁䅁䅷䅁䭁䵁䅍䅁䭁䅁䅑䅁䭁䅁䅕䅁䉁䅁䅁允䅁䅁䅕䅁䅁䩷㕋啣䵅䅉䅅䅁䕁䅁䅁睁䵁䅁䅁权敁允䅁权湄权䅁权㥂䅂䅁允䅁䅁䅅䅁䙁䡁灮橊䥅䉲䅬䍄䉁䅁䅁䅂䅁䅁䅍䅄䅁䅁䅯䄸䅅䅁䅯眵䅯䅁䅯䅣䅑䅁䅅䅁䉁䅁䅁兂⽁噎㘶奓晷䅑杷允䅁䅁䅑䅁䑁䅁䅷䅁䭁偁䉁䅁䭁佁䭣䅁䭁䡁䕅䅁䉁䅁䅁允䅁䅁䅕䉲慸䑚晳䕉䵁䅉䅅䅁䕁䅁䅁睁䵁䅁䅁权睄允䅁权湄权䅁权䑃䅂䅁允䅁䅁䅅䅁䙁䥁噇㑑獴砵䄹䍄䉁䅁䅁䅂䅁䅁䅍䅄䅁䅁䅯睘䅅䅁䅯眵䅯䅁䅯全䅑䅁䅅䅁䉁䅁䅁兂䵁楁䡵瑆卫䅑杷允䅁䅁䅑䅁䑁䅁䅷䅁䭁䝁䉯䅁䭁佁䬴䅁䭁䡁䕅䅁䉁䅁䅁允䅁䅁䅕䅁䅁偁瑺䵣䵅䅉䅅䅁䕁䅁䅁睁䵁䅁䅁权㑂䅁䅁权湄权䅁权獄权䅁允䅁䅁䅅䅁䭁䕁䅣䅁䵁䅉䅅䅁䕁䅁䅁睁䵁䅁䅁权硁䅁䅁权畄权䅁权獄权䅁允䅁䅁䅅䅁䙁䅁䅁䅁䅂党䈵䍄䉁䅁䅁䅂䅁䅁䅍䅄䅁䅁䅯䅥䅁䅁䅯眵䅯䅁䅯兢䅑䅁䅅䅁䉁䅁䅁权䡂䅁䅁䍄䉁䅁䅁䅂䅁䅁䅍䅄䅁䅁䅯䅥䅁䅁䅯眵䅯䅁䅯来䅑䅁䅅䅁䉁䅁䅁兂㑃潈牘払內䅑杷允䅁䅁䅑䅁䑁䅁䅷䅁䭁䩁䅍䅁䭁佁䭫䅁䭁䥁䕍䅁䉁䅁䅁允䅁䅁䅕䅁䅁䥁汁啋䵅䅉䅅䅁䕁䅁䅁睁䵁䅁䅁权䑄允䅁权湄权䅁权硂䅂䅁允䅁䅁䅅䅁䙁䍁搯䅊䉡剬䅒䍄䉁䅁䅁䅂䅁䅁䅍䅄䅁䅁䅯䅇䅅䅁䅯朷䅯䅁䅯睧䅑䅁䅅䅁䉁䅁䅁兂䅁䅁䅁䑈䑂兑杷允䅁䅁䅑䅁䑁䅁䅷䅁䭁䥁䉑䅁䭁佁䭣䅁䭁䡁䕯䅁䉁䅁䅁允䅁䅁䅕䑔䩥坑汄問䵁䅉䅅䅁䕁䅁䅁睁䵁䅁䅁权䕃允䅁权湄权䅁权睂䅂䅁允䅁䅁䅅䅁䙁佁汏㡭村䑍䅸䍄䉁䅁䅁䅂䅁䅁䅍䅄䅁䅁䅯䅦䅅䅁䅯朷䅯䅁䅯睧䅑䅁䅅䅁䉁䅁䅁兂䅁䅁䅁䡥穑兑杷允䅁䅁䅑䅁䑁䅁䅷䅁䭁䥁䉑䅁䭁佁䭣䅁䭁䡁䔰䅁䉁䅁䅁允䅁䅁䅕噎㘶兓楹䕐䵁䅉䅅䅁䕁䅁䅁睁䵁䅁䅁权摃允䅁权湄权䅁权療䅂䅁允䅁䅁䅅䅁䙁䍁䝕婧䑖硩䅂䍄䉁䅁䅁䅂䅁䅁䅍䅄䅁䅁䅯儸䅅䅁䅯眵䅯䅁䅯兢䅑䅁䅅䅁䉁䅁䅁兂楃扒穢搯㙔睐杷允䅁䅁䅑䅁䑁䅁䅷䅁䭁䡁䅷䅁䭁佁䭫䅁䭁䡁䕅䅁䉁䅁䅁允䅁䅁䅕䅁䅁䕁硂䕐䵅䅉䅅䅁䕁䅁䅁睁䵁䅁䅁权䝄䅁䅁权䉁杁䅁权䙁杁䅁允䅁䅁䅅䅁䙁䭁桔免䌹敨䅬䍄䉁䅁䅁䅂䅁䅁䅍䅄䅁䅁䅯兦䅁䅁䅯儶䅯䅁䅯兣䅑䅁䅅䅁䉁䅁䅁兂䅁䅁䅁䵷䥣兑杷允䅁䅁䅑䅁䑁䅁䅷䅁䭁偁䉅䅁䭁佁䭣䅁䭁䥁䕕䅁䉁䅁䅁允䅁䅁䅕扏䥔牤昴䕆䵁䅉䅅䅁䕁䅁䅁睁䵁䅁䅁权䱁允䅁权湄权䅁权獄权䅁允䅁䅁䅅䅁䙁䭁䝪穓䩥晑⽉䍄䉁䅁䅁䅂䅁䅁䅍䅄䅁䅁䅯兗䅁䅁䅯眵䅯䅁䅯䄷䅯䅁䅅䅁䉁䅁䅁兂慂呦渰⭔㕶睐杷允䅁䅁䅑䅁䑁䅁䅷䅁䭁佁䉣䅁䭁佁䬴䅁䭁䝁䔰䅁䉁䅁䅁允䅁䅁䅕䅁䅁乁桪さ䵅䅉䅅䅁䕁䅁䅁睁䵁䅁䅁权元䅁䅁权畄权䅁权獄权䅁允䅁䅁䅅䅁䙁䅁䅁䅁睄呯䈱䍄䉁䅁䅁䅂䅁䅁䅍䅄䅁䅁䅯眵䅅䅁䅯眵䅯䅁䅯䅣䅑䅁䅅䅁䉁䅁䅁兂獁慥剑㝌样睶杷允䅁䅁䅑䅁䑁䅁䅷䅁䭁佁䅧䅁䭁佁䭫䅁䭁䡁䔰䅁䉁䅁䅁允䅁䅁䅕䅁䅁䑁䭂䕌䵅䅉䅅䅁䕁䅁䅁睁䵁䅁䅁权㝁允䅁权灄权䅁权䙃䅂䅁允䅁䅁䅅䅁䙁䅁䅁䅁杂硳䈵䍄䉁䅁䅁䅂䅁䅁䅍䅄䅁䅁䅯杗䅅䅁䅯眵䅯䅁䅯䅣䅑䅁䅅䅁䉁䅁䅁兂畄䑦ㄸ癘橯䅑杷允䅁䅁䅑䅁䑁䅁䅷䅁䭁䙁䉯䅁䭁佁䭣䅁䭁䥁䕕䅁䉁䅁䅁允䅁䅁䅕捺䵺䵺䵺䕃䵁䅉䅅䅁䕁䅁䅁睁䵁䅁䅁权奄允䅁权湄权䅁权獄权䅁允䅁䅁䅅䅁䙁䑁積積積祣䅊䍄䉁䅁䅁䅂䅁䅁䅍䅄䅁䅁䅯䄲䅅䅁䅯眵䅯䅁䅯兢䅑䅁䅅䅁䉁䅁䅁兂㍁啩杆搵捁䅑杷允䅁䅁䅑䅁䑁䅁䅷䅁䭁䝁䉯䅁䭁䅁䍅䅁䭁䅁䍉䅁䉁䅁䅁允䅁䅁䅕噈乖佣畋歁䵅䅉䅅䅁䕁䅁䅁睁䵁䅁䅁权奄允䅁权湄权䅁权睂䅂䅁允䅁䅁䅅䅁䙁䝁浚浚浚椵䅊䍄䉁䅁䅁䅂䅁䅁䅍䅄䅁䅁䅯兖䅅䅁䅯眵䅯䅁䅯来䅑䅁䅅䅁䉁䅁䅁兂橁⼲⭬牡佷䅑杷允䅁䅁䅑䅁䑁䅁䅷䅁䭁䙁䉕䅁䭁佁䭣䅁䭁䡁䕅䅁䉁䅁䅁允䅁䅁䅕扉祂䩡瑆啇䵁䅉䅅䅁䕁䅁䅁睁䵁䅁䅁权噂允䅁权湄权䅁权䙃䅂䅁允䅁䅁䅅䅁䙁偁湃歸㍳晩⽅䍄䉁䅁䅁䅂䅁䅁䅍䅄䅁䅁䅯杫䅅䅁䅯朷䅯䅁䅯全䅑䅁䅅䅁䉁䅁䅁兂䅁䅁䅁佷夰兑杷允䅁䅁䅑䅁䑁䅁䅷䅁䭁䍁䅁䅁䭁佁䭣䅁䭁佁䭷䅁䉁䅁䅁允䅁䅁䅕䕓䉨⭪乏吸䴸䅉䅅䅁䕁䅁䅁睁䵁䅁䅁权杁䅁䅁权湄权䅁权瑂䅂䅁允䅁䅁䅅䅁䙁偁㈵硁歱甶⼴䍄䉁䅁䅁䅂䅁䅁䅍䅄䅁䅁䅯睉䅅䅁䅯䅂䅁䅁䅯䅂䅉䅁䅅䅁䉁䅁䅁兂䅁䅁䅁䑍乒兑杷允䅁䅁䅑䅁䑁䅁䅷䅁䭁乁䅙䅁䭁佁䭫䅁䭁䥁䕕䅁䉁䅁䅁允䅁䅁䅕䅁䅁佁扁䕇䵅䅉䅅䅁䕁䅁䅁睁䵁䅁䅁权捃允䅁权湄权䅁权䑃䅂䅁允䅁䅁䅅䅁䙁䕁㡑唸乇兯䅤䍄䉁䅁䅁䅂䅁䅁䅍䅄䅁䅁䅯眳䅁䅁䅯儶䅯䅁䅯睢䅑䅁䅅䅁䉁䅁䅁兂䅁䅁䅁䍷留兑杷允䅁䅁䅑䅁䑁䅁䅷䅁䭁䡁䉅䅁䭁佁䬴䅁䭁䝁䔸䅁䉁䅁䅁允䅁䅁䅕䅁䅁䙁偩啈䵅䅉䅅䅁䕁䅁䅁睁䵁䅁䅁权䝁允䅁权湄权䅁权㙂䅂䅁允䅁䅁䅅䅁䙁佁汏㡭村䉍䅰䍄䉁䅁䅁䅂䅁䅁䅍䅄䅁䅁䅯䅣䅅䅁䅯眵䅯䅁䅯兣䅑䅁䅅䅁䉁䅁䅁兂橁⼲⭬橡牷䅑杷允䅁䅁䅑䅁䑁䅁䅷䅁䭁䡁䉁䅁䭁佁䭣䅁䭁䥁䕕䅁䉁䅁䅁允䅁䅁䅕癴㥐䠱䩪啍䵁䅉䅅䅁䕁䅁䅁睁䵁䅁䅁权摄允䅁权剁䅁䅁权䕁杁䅁允䅁䅁䅅䅁佁䉁䅉䅁㕁䑁䅑兎睁䑁䅁䅍睁䑁䅁䅁䵁䅉䅅䅁䕁䅁䅁睁䵁䅁䅁权祄允䅁权湄权䅁权䑃䅂䅁允䅁䅁䅅䅁䙁䝁剩堷⽷剎䅊䍄䉁䅁䅁䅂䅁䅁䅍䅄䅁䅁䅯朸䅅䅁䅯眵䅯䅁䅯兦䅑䅁䅅䅁䉁䅁䅁兂潂敫㠱穐䙕䅑杷允䅁䅁䅑䅁䑁䅁䅷䅁䭁䩁䅕䅁䭁䅁䅯䅁䭁䅁䍑䅁䉁䅁䅁允䅁䅁䅕扉祂䩡瑈啅䵁䅉䅅䅁䕁䅁䅁睁䵁䅁䅁权啃允䅁权灄权䅁权䙃䅂䅁允䅁䅁䅅䅁䙁䅁䅁䅁㙂㈰䉆䍄䉁䅁䅁䅂䅁䅁䅍䅄䅁䅁䅯兓䅁䅁䅯眵䅯䅁䅯䄷䅯䅁䅅䅁䉁䅁䅁权䡂䅁䅁䍄䉁䅁䅁䅂䅁䅁䅍䅄䅁䅁䅯䄯䅁䅁䅯儶䅯䅁䅯兦䅑䅁䅅䅁䉁䅁䅁兂䅁䅁䅁併䉯兑杷允䅁䅁䅑䅁䑁䅁䅷䅁䭁䙁䅣䅁䭁佁䬴䅁䭁䝁䔰䅁䉁䅁䅁允䅁䅁䅕䅁䅁偁ㅨ啅䵅䅉䅅䅁䕁䅁䅁睁䵁䅁䅁权䝃䅁䅁权湄权䅁权㙂䅂䅁允䅁䅁䅅䅁䙁偁⭰牡へ睫䄹䍄䉁䅁䅁䅂䅁䅁䅍䅄䅁䅁䅯睩䅅䅁䅯充䅁䅁䅯兂䅁䅁䅅䅁䉁䅁䅁杄啁䅁䅁䅎㕁䑁䅉杍㕁䑁䅁䅍睁䑁䅁䅁䵁䅉䅅䅁䕁䅁䅁睁䵁䅁䅁权䝃䅁䅁权湄权䅁权㥂䅂䅁允䅁䅁䅅䅁䙁佁㠵穐敖杵䅴䍄䉁䅁䅁䅂䅁䅁䅍䅄䅁䅁䅯眸䅅䅁䅯眵䅯䅁䅯兢䅑䅁䅅䅁䉁䅁䅁兂偃癷潕䥘吸䅑杷允䅁䅁䅑䅁䑁䅁䅷䅁䭁偁䉍䅁䭁佁䭣䅁䭁䡁䕯䅁䉁䅁䅁允䅁䅁䅕婪畤潅䅐歅䵁䅉䅅䅁䕁䅁䅁睁䵁䅁䅁权穄允䅁权湄权䅁权䙃䅂䅁允䅁䅁䅅䅁䙁䑁䩥坑汄䈰䅎䍄䉁䅁䅁䅂䅁䅁䅍䅄䅁䅁䅯䄹䅅䅁䅯眵䅯䅁䅯䅣䅑䅁䅅䅁䉁䅁䅁兂啂㘴扗䍸⭄睐杷允䅁䅁䅑䅁䑁䅁䅷䅁䭁䅁䉳䅁䭁佁䭫䅁䭁䝁䔰䅁䉁䅁䅁允䅁䅁䅕䅁䅁䥁湩啍䵅䅉䅅䅁䕁䅁䅁睁䵁䅁䅁权䭄允䅁权湄权䅁权㙂䅂䅁允䅁䅁䅅䅁䙁䅁琴灳瘳祊䅊䍄䉁䅁䅁䅂䅁䅁䅍䅄䅁䅁䅯杹䅅䅁䅯眵䅯䅁䅯䅣䅑䅁䅅䅁䉁䅁䅁兂偃癷潕䥘椸䅑杷允䅁䅁䅑䅁䑁䅁䅷䅁䭁䵁䉯䅁䭁佁䭣䅁䭁䥁䕍䅁䉁䅁䅁允䅁䅁䅕桙奂扏䥑䕊䵁䅉䅅䅁䕁䅁䅁睁䵁䅁䅁权湁允䅁权湄权䅁权療䅂䅁允䅁䅁䅅䅁䙁䥁瑅塏㍐卙䅊䍄䉁䅁䅁䅂䅁䅁䅍䅄䅁䅁䅯睊䅅䅁䅯眵䅯䅁䅯来䅑䅁䅅䅁䉁䅁䅁兂䉂卲㑦ぇ夸䅑杷允䅁䅁䅑䅁䑁䅁䅷䅁䭁䍁䉣䅁䭁佁䭣䅁䭁䡁䔰䅁䉁䅁䅁允䅁䅁䅕䥱歇偗橖歁䵁䅉䅅䅁䕁䅁䅁睁䵁䅁䅁权呄䅁䅁权湄权䅁权睂䅂䅁允䅁䅁䅅䅁䙁䑁敖歵䵫桧䄹䍄䉁䅁䅁䅂䅁䅁䅍䅄䅁䅁䅯兎䅅䅁䅯朷䅯䅁䅯全䅑䅁䅅䅁䉁䅁䅁兂䅁䅁䅁䵁欳䅑杷允䅁䅁䅑䅁䑁䅁䅷䅁䭁乁䅍䅁䭁佁䭣䅁䭁䡁䕅䅁䉁䅁䅁允䅁䅁䅕䵴㉨灶愫啈䵁䅉䅅䅁䕁䅁䅁睁䵁䅁䅁权䥄允䅁权畄权䅁权硂䅂䅁允䅁䅁䅅䅁䙁䅁䅁䅁䅃睂䈷䍄䉁䅁䅁䅂䅁䅁䅍䅄䅁䅁䅯眰䅁䅁䅯眵䅯䅁䅯兦䅑䅁䅅䅁䉁䅁䅁兂浂浚浚浚晙䅑杷允䅁䅁䅑䅁䑁䅁䅷䅁䭁䩁䉙䅁䭁䅁䍅䅁䭁䅁䍕䅁䉁䅁䅁允䅁䅁䅕浂嘷䨳㤷唴䵁䅉䅅䅁䕁䅁䅁睁䵁䅁䅁权坃允䅁权䉁杁䅁权䑁杁䅁允䅁䅁䅅䅁䙁䕁坐乚⽥㥤䅰䍄䉁䅁䅁䅂䅁䅁䅍䅄䅁䅁䅯眲䅁䅁䅯眵䅯䅁䅯䄷䅯䅁䅅䅁䉁䅁䅁兂汄䌰扌堫临䅑杷允䅁䅁䅑䅁䑁䅁䅷䅁䭁乁䅳䅁䭁佁䭣䅁䭁䡁䕯䅁䉁䅁䅁允䅁䅁䅕䥒獴⼵灵啄䵁䅉䅅䅁䕁䅁䅁睁䵁䅁䅁权䝁允䅁权畄权䅁权㙂䅂䅁允䅁䅁䅅䅁䙁䅁䅁䅁奃砳䉎䍄䉁䅁䅁䅂䅁䅁䅍䅄䅁䅁䅯眲䅁䅁䅯眵䅯䅁䅯全䅑䅁䅅䅁䉁䅁䅁兂捃䍸睃浣內䅑杷允䅁䅁䅑䅁䑁䅁䅷䅁䭁䩁䅷䅁䭁佁䬴䅁䭁䥁䕍䅁䉁䅁䅁允䅁䅁䅕䅁䅁䍁內䕏䵅䅉䅅䅁䕁䅁䅁睁䵁䅁䅁权祄䅁䅁权湄权䅁权睂䅂䅁允䅁䅁䅅䅁䙁䑁ㄸ牘䩰䍪䅚䍄䉁䅁䅁䅂䅁䅁䅍䅄䅁䅁䅯全䅁䅁䅯眵䅯䅁䅯䄷䅯䅁䅅䅁䉁䅁䅁兂ㅃ牒䠷䵳祪睐杷允䅁䅁䅑䅁䑁䅁䅷䅁䭁䥁䅕䅁䭁佁䭣䅁䭁䝁䔰䅁䉁䅁䅁允䅁䅁䅕杣㍡㉋桌䕇䵁䅉䅅䅁䕁䅁䅁睁䵁䅁䅁权䙃䅁䅁权湄权䅁权䙃䅂䅁允䅁䅁䅅䅁䙁䵁杭硖嘹⽘⽕䍄䉁䅁䅁䅂䅁䅁䅍䅄䅁䅁䅯睥䅁䅁䅯朷䅯䅁䅯睢䅑䅁䅅䅁䉁䅁䅁兂䅁䅁䅁䥹杅兑杷允䅁䅁䅑䅁䑁䅁䅷䅁䭁䥁䅕䅁䭁佁䭣䅁䭁䥁䕍䅁䉁䅁䅁允䅁䅁䅕剏牶稲䅙䱱䴸䅉䅅䅁䕁䅁䅁睁䵁䅁䅁权䉄䅁䅁权湄权䅁权睂䅂䅁允䅁䅁䅅䅁䙁䙁偹癷潕䅘䄵䍄䉁䅁䅁䅂䅁䅁䅍䅄䅁䅁䅯䅡䅅䅁䅯儶䅯䅁䅯睧䅑䅁䅅䅁䉁䅁䅁兂䅁䅁䅁渰漰兑杷允䅁䅁䅑䅁䑁䅁䅷䅁䭁䵁䅅䅁䭁佁䭣䅁䭁䡁䕅䅁䉁䅁䅁允䅁䅁䅕䵴㉨灶愸歄䵁䅉䅅䅁䕁䅁䅁睁䵁䅁䅁权䉄䅁䅁权湄权䅁权䙃䅂䅁允䅁䅁䅅䅁䙁䍁捬㡪ㅌ䅋䅖䍄䉁䅁䅁䅂䅁䅁䅍䅄䅁䅁䅯䅃䅅䅁䅯眵䅯䅁䅯䄷䅯䅁䅅䅁䉁䅁䅁兂㥁瑃橥䱣匰䅑杷允䅁䅁䅑䅁䑁䅁䅷䅁䭁䅁䉧䅁䭁佁䭣䅁䭁䝁䔸䅁䉁䅁䅁允䅁䅁䅕㉣剩堷⽷ぅ䵁䅉䅅䅁䕁䅁䅁睁䵁䅁䅁权㑂允䅁权䕁䅁䅁权䕁杁䅁允䅁䅁䅅䅁䙁䅁䅁䅁瑂婙䉎䍄䉁䅁䅁䅂䅁䅁䅍䅄䅁䅁䅯䅃䅅䅁䅯眵䅯䅁䅯来䅑䅁䅅䅁䉁䅁䅁兂乃㉬匴㡧十䅑杷允䅁䅁䅑䅁䑁䅁䅷䅁䭁䅁䉧䅁䭁佁䭣䅁䭁䥁䕕䅁䉁䅁䅁允䅁䅁䅕敥浫免獩䕆䵁䅉䅅䅁䕁䅁䅁睁䵁䅁䅁权䥃允䅁权湄权䅁权䙃䅂䅁允䅁䅁䅅䅁䙁䅁獩䙈歰祵䅚䍄䉁䅁䅁䅂䅁䅁䅍䅄䅁䅁䅯杴䅅䅁䅯眵䅯䅁䅯来䅑䅁䅅䅁䉁䅁䅁兂䕁杖琴桳洰䅑杷允䅁䅁䅑䅁䑁䅁䅷䅁䭁䝁䅉䅁䭁佁䭫䅁䭁䝁䔸䅁䉁䅁䅁允䅁䅁䅕䅁䅁䡁䡃お䵅䅉䅅䅁䕁䅁䅁睁䵁䅁䅁权ㅄ允䅁权湄权䅁权䑃䅂䅁允䅁䅁䅅䅁䙁䕁杊搵楁眲䅚䍄䉁䅁䅁䅂䅁䅁䅍䅄䅁䅁䅯䄹䅅䅁䅯儶䅯䅁䅯兦䅑䅁䅅䅁䉁䅁䅁兂䅁䅁䅁䄴捍兑杷允䅁䅁䅑䅁䑁䅁䅷䅁䭁䕁䈸䅁䭁䅁䅯䅁䭁䅁䅕䅁䉁䅁䅁允䅁䅁䅕䩡瑈䑦ㄫ歅䵁䅉䅅䅁䕁䅁䅁睁䵁䅁䅁权㙂允䅁权湄权䅁权䑃䅂䅁允䅁䅁䅅䅁䙁䵁噁硏硁敢⼴䍄䉁䅁䅁䅂䅁䅁䅍䅄䅁䅁䅯䅓䅅䅁䅯眵䅯䅁䅯全䅑䅁䅅䅁䉁䅁䅁兂㙄浦㡱䩤䱍䅑杷允䅁䅁䅑䅁䑁䅁䅷䅁䭁䱁䅯䅁䭁佁䭣䅁䭁䝁䔸䅁䉁䅁䅁允䅁䅁䅕牡へ硫䕧啃䵁䅉䅅䅁䕁䅁䅁睁䵁䅁䅁权坄䅂䅁权畄权䅁权睂䅂䅁允䅁䅁䅅䅁䙁䅁䅁䅁䅃䌲䉂䍄䉁䅁䅁䅂䅁䅁䅍䅄䅁䅁䅯兌䅁䅁䅯眵䅯䅁䅯兦䅑䅁䅅䅁䉁䅁䅁兂敄䑈㥒獈睌睐杷允䅁䅁䅑䅁䑁䅁䅷䅁䭁䱁䅯䅁䭁佁䭣䅁䭁䡁䕁䅁䉁䅁䅁允䅁䅁䅕敢㝦晱午啂䵁䅉䅅䅁䕁䅁䅁睁䵁䅁䅁权㙃䅁䅁权湄权䅁权硂䅂䅁允䅁䅁䅅䅁䙁偁㥔䠱灪杊䅖䍄䉁䅁䅁䅂䅁䅁䅍䅄䅁䅁䅯杵䅁䅁䅯眵䅯䅁䅯全䅑䅁䅅䅁䉁䅁䅁兂㑄⭕汏㡭潔睐杷允䅁䅁䅑䅁䑁䅁䅷䅁䭁偁䉙䅁䭁佁䭣䅁䭁䝁䔸䅁䉁䅁䅁允䅁䅁䅕婦䡓佒啓䐸䴸䅉䅅䅁䕁䅁䅁睁䵁䅁䅁权㉄允䅁权湄权䅁权硂䅂䅁允䅁䅁䅅䅁䙁䵁噳桑慘甶⽁䍄䉁䅁䅁䅂䅁䅁䅍䅄䅁䅁䅯䅺䅁䅁䅯眵䅯䅁䅯兢䅑䅁䅅䅁䉁䅁䅁兂摁浗㝑〳倸䅑杷允䅁䅁䅑䅁䑁䅁䅷䅁䭁䵁䅷䅁䭁佁䭣䅁䭁䡁䕯䅁䉁䅁䅁允䅁䅁䅕扏䥔牤昶ぅ䵁䅉䅅䅁䕁䅁䅁睁䵁䅁䅁权䵄䅁䅁权湄权䅁权睂䅂䅁允䅁䅁䅅䅁䙁䵁杕䡳潊晫⽅䍄䉁䅁䅁䅂䅁䅁䅍䅄䅁䅁䅯杺䅅䅁䅯眵䅯䅁䅯睢䅑䅁䅅䅁䉁䅁䅁兂杄奯㘱㡥牔睐杷允䅁䅁䅑䅁䑁䅁䅷䅁䭁䅁䉫䅁䭁佁䭫䅁䭁䥁䕕䅁䉁䅁䅁允䅁䅁䅕䅁䅁䭁癄唷䵁䅉䅅䅁䕁䅁䅁睁䵁䅁䅁权佄允䅁权湄权䅁权硂䅂䅁允䅁䅁䅅䅁䙁䥁眸瑤佦晍⽑䍄䉁䅁䅁䅂䅁䅁䅍䅄䅁䅁䅯䅢䅁䅁䅯眵䅯䅁䅯䄷䅯䅁䅅䅁䉁䅁䅁兂乃㉬匴㑧桁䅑杷允䅁䅁䅑䅁䑁䅁䅷䅁䭁乁䅑䅁䭁䅁䅯䅁䭁䅁䍑䅁䉁䅁䅁允䅁䅁䅕〳丫㉬匴獁䵁䅉䅅䅁䕁䅁䅁睁䵁䅁䅁权獂䅁䅁权湄权䅁权睂䅂䅁允䅁䅁䅅䅁䙁䵁ㅐ䙋偹楷䅆䍄䉁䅁䅁䅂䅁䅁䅍䅄䅁䅁䅯睵䅅䅁䅯眵䅯䅁䅯睢䅑䅁䅅䅁䉁䅁䅁兂奃桢䑋䵷摯䅑杷允䅁䅁䅑䅁䑁䅁䅷䅁䭁䱁䉳䅁䭁佁䭣䅁䭁䡁䕁䅁䉁䅁䅁允䅁䅁䅕兇坒楄礰歇䵁䅉䅅䅁䕁䅁䅁睁䵁䅁䅁权灁䅁䅁权湄权䅁权獄权䅁允䅁䅁䅅䅁䙁乁㑖匶硙䉃䄱䍄䉁䅁䅁䅂䅁䅁䅍䅄䅁䅁䅯克䅁䅁䅯眵䅯䅁䅯兢䅑䅁䅅䅁䉁䅁䅁兂汄䌰扌堫樴䅑杷允䅁䅁䅑䅁䑁䅁䅷䅁䭁䍁䅫䅁䭁佁䭣䅁䭁䡁䕅䅁䉁䅁䅁允䅁䅁䅕兇坒楄礰啊䵁䅉䅅䅁䕁䅁䅁睁䵁䅁䅁权㡃䅁䅁权䕁䅁䅁权䙁䅁䅁允䅁䅁䅅䅁䙁䅁䅁䥁㕁洸䉤䍄䉁䅁䅁䅂䅁䅁䅍䅄䅁䅁䅯眹䅅䅁䅯眵䅯䅁䅯兣䅑䅁䅅䅁䉁䅁䅁兂䑂⽈䱫汗杙䅑杷允䅁䅁䅑䅁䑁䅁䅷䅁䭁偁䉧䅁䭁佁䭣䅁䭁䥁䕍䅁䉁䅁䅁允䅁䅁䅕歵䵫楁䡵䕆䵁䅉䅅䅁䕁䅁䅁睁䵁䅁䅁权㑄允䅁权湄权䅁权㥂䅂䅁允䅁䅁䅅䅁䙁䱁䥔牤昶桭䅒䍄䉁䅁䅁䅂䅁䅁䅍䅄䅁䅁䅯䅺䅅䅁䅯眵䅯䅁䅯来䅑䅁䅅䅁䉁䅁䅁兂䥁䉲慸䱚味䅑杷允䅁䅁䅑䅁䑁䅁䅷䅁䭁䵁䉷䅁䭁佁䭣䅁䭁䡁䔰䅁䉁䅁䅁允䅁䅁䅕桙奂扏䥔䕍䵁䅉䅅䅁䕁䅁䅁睁䵁䅁䅁权㕄允䅁权湄权䅁权瑂䅂䅁允䅁䅁䅅䅁䙁䕁䱓佢㝦吶䅆䍄䉁䅁䅁䅂䅁䅁䅍䅄䅁䅁䅯眴䅅䅁䅯眵䅯䅁䅯兢䅑䅁䅅䅁䉁䅁䅁兂瑁灳瘳㡰呙䅑杷允䅁䅁䅑䅁䑁䅁䅷䅁䭁佁䉍䅁䭁佁䭣䅁䭁䝁䔸䅁䉁䅁䅁允䅁䅁䅕歬䱏佢㝦䕆䵁䅉䅅䅁䕁䅁䅁睁䵁䅁䅁权橄允䅁权湄权䅁权䙃䅂䅁允䅁䅁䅅䅁䙁䑁敖歵䵫桧䅒䍄䉁䅁䅁䅂䅁䅁䅍䅄䅁䅁䅯末䅅䅁䅯眵䅯䅁䅯䄷䅯䅁䅅䅁䉁䅁䅁兂啂漶ㅒ㍖呅䅑杷允䅁䅁䅑䅁䑁䅁䅷䅁䭁偁䉯䅁䭁佁䭣䅁䭁䡁䔰䅁䉁䅁䅁允䅁䅁䅕楧㑍匱䔱商䵁䅉䅅䅁䕁䅁䅁睁䵁䅁䅁权䉃允䅁权湄权䅁权㥂䅂䅁允䅁䅁䅅䅁䙁䡁潎敫㠱礯䄵䍄䉁䅁䅁䅂䅁䅁䅍䅄䅁䅁䅯朶䅅䅁䅯䅂䅁䅁䅯䅂䅉䅁䅅䅁䉁䅁䅁兂䅁䅁䅁㍶吱兑杷允䅁䅁䅑䅁䑁䅁䅷䅁䭁䵁䉯䅁䭁佁䭫䅁䭁䥁䕍䅁䉁䅁䅁允䅁䅁䅕䅁䅁䅁桄啓䵅䅉䅅䅁䕁䅁䅁睁䵁䅁䅁权捃䅁䅁权湄权䅁权㙂䅂䅁允䅁䅁䅅䅁䙁䥁噇㑑獴砵䅒䍄䉁䅁䅁䅂䅁䅁䅍䅄䅁䅁䅯杋䅅䅁䅯眵䅯䅁䅯䅣䅑䅁䅅䅁䉁䅁䅁兂杂搵楁⼲䡫䅑杷允䅁䅁䅑䅁䑁䅁䅷䅁䭁䵁䈸䅁䭁佁䭣䅁䭁䝁䔰䅁䉁䅁䅁允䅁䅁䅕畂㠷具䄷歆䵁䅉䅅䅁䕁䅁䅁睁䵁䅁䅁权療睄䅁权畄权䅁权㙂䅂䅁允䅁䅁䅅䅁䙁䅁䅁䅁权䍌䉂䍄䉁䅁䅁䅂䅁䅁䅍䅄䅁䅁䅯睺䅅䅁䅯眵䅯䅁䅯来䅑䅁䅅䅁䉁䅁䅁兂䉁⭬副䅬偅䅑杷允䅁䅁䅑䅁䑁䅁䅷䅁䭁乁䕙䅁䭁佁䭫䅁䭁佁䭷䅁䉁䅁䅁允䅁䅁䅕䅁䅁䕁求獄䵅䅉䅅䅁䕁䅁䅁睁䵁䅁䅁权佃允䅁权湄权䅁权獄权䅁允䅁䅁䅅䅁䙁䉁奂扏䥔橎䅎䍄䉁䅁䅁䅂䅁䅁䅍䅄䅁䅁䅯杪䅅䅁䅯眵䅯䅁䅯睢䅑䅁䅅䅁䉁䅁䅁兂塁挲㌷㙕積䅑杷允䅁䅁䅑䅁䑁䅁䅷䅁䭁䑁䅉䅁䭁䅁䍅䅁䭁䅁䍍䅁䉁䅁䅁允䅁䅁䅕慔楫㕨坂欲䵁䅉䅅䅁䕁䅁䅁睁䵁䅁䅁权楄䅁䅁权湄权䅁权硂䅂䅁允䅁䅁䅅䅁䙁䙁歰㥏倹慪⽣䍄䉁䅁䅁䅂䅁䅁䅍䅄䅁䅁䅯䄳䅅䅁䅯眵䅯䅁䅯兣䅑䅁䅅䅁䉁䅁䅁兂捂㡪ㅌ䙋捷䅑杷允䅁䅁䅑䅁䑁䅁䅷䅁䭁偁䉷䅁䭁佁䭣䅁䭁䥁䕕䅁䉁䅁䅁允䅁䅁䅕㑎䉬余兕䕉䵁䅉䅅䅁䕁䅁䅁睁䵁䅁䅁权兄䅁䅁权灄权䅁权䑃䅂䅁允䅁䅁䅅䅁䙁䅁䅁䅁䅁杅䉚䍄䉁䅁䅁䅂䅁䅁䅍䅄䅁䅁䅯眷䅅䅁䅯充䅁䅁䅯兂䅁䅁䅅䅁䉁䅁䅁杄啁䅁䅁杍祁䑁䅑䅏睁䑁䅁䅍睁䑁䅁䅁䵁䅉䅅䅁䕁䅁䅁睁䵁䅁䅁权䭃允䅁权湄权䅁权獄权䅁允䅁䅁䅅䅁䙁䙁余扌摋祌䅆䍄䉁䅁䅁䅂䅁䅁䅍䅄䅁䅁䅯杋䅁䅁䅯眵䅯䅁䅯兦䅑䅁䅅䅁䉁䅁䅁兂䡄穓䩥坑允䅑杷允䅁䅁䅑䅁䑁䅁䅷䅁䭁䍁䄰䅁䭁佁䭣䅁䭁佁䭷䅁䉁䅁䅁允䅁䅁䅕䱗㐲祉䕍䐸䴸䅉䅅䅁䕁䅁䅁睁䵁䅁䅁权楁允䅁权畄权䅁权療䅂䅁允䅁䅁䅅䅁䙁䅁䅁䅁睄䍖䉖䍄䉁䅁䅁䅂䅁䅁䅍䅄䅁䅁䅯兌䅁䅁䅯眵䅯䅁䅯全䅑䅁䅅䅁䉁䅁䅁兂䕂㡴䑙㉤穦睐杷允䅁䅁䅑䅁䑁䅁䅷䅁䭁䥁䈸䅁䭁佁䭣䅁䭁䡁䕁䅁䉁䅁䅁允䅁䅁䅕潴報啵䝉稸䴸䅉䅅䅁䕁䅁䅁睁䵁䅁䅁权敂允䅁权湄权䅁权瑂䅂䅁允䅁䅁䅅䅁䙁乁乎桙奂卥䅤䍄䉁䅁䅁䅂䅁䅁䅍䅄䅁䅁䅯杘䅅䅁䅯眵䅯䅁䅯䅣䅑䅁䅅䅁䉁䅁䅁兂浂浚浚畚杙䅑杷允䅁䅁䅑䅁䑁䅁䅷䅁䭁䕁䉁䅁䭁佁䬴䅁䭁䡁䕯䅁䉁䅁䅁允䅁䅁䅕䅁䅁䥁晁䕂䵅䅉䅅䅁䕁䅁䅁睁䵁䅁䅁权摃䅁䅁权湄权䅁权睂䅂䅁允䅁䅁䅅䅁䙁䅁䭮婫ぢ睮䅖䍄䉁䅁䅁䅂䅁䅁䅍䅄䅁䅁䅯睲䅅䅁䅯朷䅯䅁䅯兣䅑䅁䅅䅁䉁䅁䅁兂䅁䅁䅁䝱䕚兑杷允䅁䅁䅑䅁䑁䅁䅷䅁䭁偁䈰䅁䭁佁䭣䅁䭁佁䭷䅁䉁䅁䅁允䅁䅁䅯睒䅁䅁杷允䅁䅁䅑䅁䑁䅁䅷䅁䭁偁䈰䅁䭁佁䭣䅁䭁䥁䕍䅁䉁䅁䅁允䅁䅁䅕琸乊桙奂吵䴸䅉䅅䅁䕁䅁䅁睁䵁䅁䅁权㥄允䅁权湄权䅁权㥂䅂䅁允䅁䅁䅅䅁䙁䙁余扌摋㤷⽥䍄䉁䅁䅁䅂䅁䅁䅍䅄䅁䅁䅯眫䅅䅁䅯眵䅯䅁䅯䄷䅯䅁䅅䅁䉁䅁䅁兂呄坔光䱗噫䅑杷允䅁䅁䅑䅁䑁䅁䅷䅁䭁偁䉳䅁䭁佁䭣䅁䭁䝁䔰䅁䉁䅁䅁允䅁䅁䅕へ㍳啩杈啇䵁䅉䅅䅁䕁䅁䅁睁䵁䅁䅁权䱄允䅁权湄权䅁权獄权䅁允䅁䅁䅅䅁䙁䵁䱤㑎䉬䅙䄵䍄䉁䅁䅁䅂䅁䅁䅍䅄䅁䅁䅯睹䅅䅁䅯眵䅯䅁䅯兢䅑䅁䅅䅁䉁䅁䅁兂⭃确癯匳噑䅑杷允䅁䅁䅑䅁䑁䅁䅷䅁䭁䥁䉉䅁䭁佁䬴䅁䭁䥁䕕䅁䉁䅁䅁允䅁䅁䅕䅁䅁䅁䅂え䵅䅉䅅䅁䕁䅁䅁睁䵁䅁䅁权䱄允䅁权湄权䅁权㙂䅂䅁允䅁䅁䅅䅁䙁䕁杊搵楁硗䅆䍄䉁䅁䅁䅂䅁䅁䅍䅄䅁䅁䅯睹䅅䅁䅯眵䅯䅁䅯兦䅑䅁䅅䅁䉁䅁䅁兂䱄啯㉗㌸到䅑杷允䅁䅁䅑䅁䑁䅁䅷䅁䭁䡁䅙䅁䭁佁䭣䅁䭁䝁䔸䅁䉁䅁䅁允䅁䅁䅕匰扌堫䬶䕏䵁䅉䅅䅁䕁䅁䅁睁䵁䅁䅁权瑁䅁䅁权畄权䅁权䑃䅂䅁允䅁䅁䅅䅁䙁䅁䅁䅁睂楃䉦䍄䉁䅁䅁䅂䅁䅁䅍䅄䅁䅁䅯杤䅁䅁䅯眵䅯䅁䅯兣䅑䅁䅅䅁䉁䅁䅁兂い搯㑒圶㕙䅑杷允䅁䅁䅑䅁䑁䅁䅷䅁䭁䡁䅙䅁䭁佁䭣䅁䭁䥁䕍䅁䉁䅁䅁允䅁䅁䅕潂噇㑑䵳問䵁䅉䅅䅁䕁䅁䅁睁䵁䅁䅁权㉂䅁䅁权湄权䅁权㥂䅂䅁允䅁䅁䅅䅁䙁䙁余扌摋空䅚䍄䉁䅁䅁䅂䅁䅁䅍䅄䅁䅁䅯术䅅䅁䅯眵䅯䅁䅯兣䅑䅁䅅䅁䉁䅁䅁兂䩃坑汄䌰䩉䅑杷允䅁䅁䅑䅁䑁䅁䅷䅁䭁䥁䉑䅁䭁佁䭫䅁䭁䥁䕕䅁䉁䅁䅁允䅁䅁䅕䅁䅁䝁䝄唫䵁䅉䅅䅁䕁䅁䅁睁䵁䅁䅁权㉂允䅁权畄权䅁权獄权䅁允䅁䅁䅅䅁䭁䕁䅣䅁䵁䅉䅅䅁䕁䅁䅁睁䵁䅁䅁权十允䅁权湄权䅁权䑃䅂䅁允䅁䅁䅅䅁䙁䝁汄䌰扌别䅂䍄䉁䅁䅁䅂䅁䅁䅍䅄䅁䅁䅯睅䅅䅁䅯儶䅯䅁䅯来䅑䅁䅅䅁䉁䅁䅁兂䅁䅁䅁䅑慁兑杷允䅁䅁䅑䅁䑁䅁䅷䅁䭁䱁䉣䅁䭁佁䭣䅁䭁佁䭷䅁䉁䅁䅁允䅁䅁䅕浑汄䌰扌啌䵁䅉䅅䅁䕁䅁䅁睁䵁䅁䅁权晄䅁䅁权剁䅁䅁权䙁䅁䅁允䅁䅁䅅䅁佁䉁䅑䅁穁䑁䅣䅏㑁䑁䅁䅍睁䑁䅁䅍䅁䅁杷允䅁䅁䅑䅁䑁䅁䅷䅁䭁佁䅑䅁䭁佁䬴䅁䭁䡁䕅䅁䉁䅁䅁允䅁䅁䅕䅁䅁䅁剁䕉䵅䅉䅅䅁䕁䅁䅁睁䵁䅁䅁权㍃允䅁权湄权䅁权硂䅂䅁允䅁䅁䅅䅁䙁偁⭰牡へ祅䅬䍄䉁䅁䅁䅂䅁䅁䅍䅄䅁䅁䅯睴䅅䅁䅯眵䅯䅁䅯全䅑䅁䅅䅁䉁䅁䅁兂婄発呤㘴獕䅑杷允䅁䅁䅑䅁䑁䅁䅷䅁䭁䉁䅍䅁䭁佁䬴䅁䭁䝁䔰䅁䉁䅁䅁允䅁䅁䅕䅁䅁䩁㥃く䵅䅉䅅䅁䕁䅁䅁睁䵁䅁䅁权䍄允䅁权灄权䅁权䙃䅂䅁允䅁䅁䅅䅁䙁䅁䅁䅁䅁桬䉬䍄䉁䅁䅁䅂䅁䅁䅍䅄䅁䅁䅯睅䅁䅁䅯朷䅯䅁䅯来䅑䅁䅅䅁䉁䅁䅁兂䅁䅁䅁䍫癧兑杷允䅁䅁䅑䅁䑁䅁䅷䅁䭁䉁䅍䅁䭁佁䬴䅁䭁䡁䕁䅁䉁䅁䅁允䅁䅁䅕䅁䅁䑁潂お䵅䅉䅅䅁䕁䅁䅁睁䵁䅁䅁权奁䅁䅁权畄权䅁权獄权䅁允䅁䅁䅅䅁䙁䅁䅁䅁䅃攵䅊䍄䉁䅁䅁䅂䅁䅁䅍䅄䅁䅁䅯䅇䅁䅁䅯朷䅯䅁䅯兢䅑䅁䅅䅁䉁䅁䅁兂䅁䅁䅁䉙䱙兑杷允䅁䅁䅑䅁䑁䅁䅷䅁䭁䉁䅧䅁䭁佁䬴䅁䭁䝁䔸䅁䉁䅁䅁允䅁䅁䅕䅁䅁佁灄あ䵅䅉䅅䅁䕁䅁䅁睁䵁䅁䅁权あ䅁䅁权灄权䅁权㙂䅂䅁允䅁䅁䅅䅁䙁䅁䅁䅁兄卦䉚䍄䉁䅁䅁䅂䅁䅁䅍䅄䅁䅁䅯䅇䅁䅁䅯朷䅯䅁䅯睧䅑䅁䅅䅁䉁䅁䅁兂䅁䅁䅁䍙䉁兑杷允䅁䅁䅑䅁䑁䅁䅷䅁䭁䕁䉷䅁䭁佁䬴䅁䭁䡁䕅䅁䉁䅁䅁允䅁䅁䅕䅁䅁䝁啂啋䵅䅉䅅䅁䕁䅁䅁睁䵁䅁䅁权䡁䅁䅁权畄权䅁权療䅂䅁允䅁䅁䅅䅁䙁䅁䅁䅁ぁは䉒䍄䉁䅁䅁䅂䅁䅁䅍䅄䅁䅁䅯睂䅁䅁䅯朷䅯䅁䅯䅣䅑䅁䅅䅁䉁䅁䅁兂䅁䅁䅁䔰癣兑杷允䅁䅁䅑䅁䑁䅁䅷䅁䭁䍁䉣䅁䭁佁䬴䅁䭁䡁䕁䅁䉁䅁䅁允䅁䅁䅕䅁䅁䱁渴䕕䵅䅉䅅䅁䕁䅁䅁睁䵁䅁䅁权䡁䅁䅁权畄权䅁权䑃䅂䅁允䅁䅁䅅䅁䙁䅁䅁䅁㑁穗䉊䍄䉁䅁䅁䅂䅁䅁䅍䅄䅁䅁䅯睦䅁䅁䅯充䅁䅁䅯䅂䅉䅁䅅䅁䉁䅁䅁杄啁䅁䅁兎硁䑁䅍䅍睁䑁䅁䅍睁䑁䅁䅁䵁䅉䅅䅁䕁䅁䅁睁䵁䅁䅁权坂䅁䅁权畄权䅁权瑂䅂䅁允䅁䅁䅅䅁䙁䅁䅁䅁獁䍎䈹䍄䉁䅁䅁䅂䅁䅁䅍䅄䅁䅁䅯睏䅁䅁䅯朷䅯䅁䅯兢䅑䅁䅅䅁䉁䅁䅁兂䅁䅁䅁偓偷兑杷允䅁䅁䅑䅁䑁䅁䅷䅁䭁䙁䅳䅁䭁佁䬴䅁䭁佁䭷䅁䉁䅁䅁允䅁䅁䅕䅁䅁䭁癪歑䵅䅉䅅䅁䕁䅁䅁睁䵁䅁䅁权㙂䅁䅁权灄权䅁权獄权䅁允䅁䅁䅅䅁䭁䕁䅣䅁䵁䅉䅅䅁䕁䅁䅁睁䵁䅁䅁权扂䅁䅁权畄权䅁权硂䅂䅁允䅁䅁䅅䅁䙁䅁䅁䅁䥂橘䉨䍄䉁䅁䅁䅂䅁䅁䅍䅄䅁䅁䅯睗䅁䅁䅯朷䅯䅁䅯兦䅑䅁䅅䅁䉁䅁䅁兂䅁䅁䅁乓㕕兑杷允䅁䅁䅑䅁䑁䅁䅷䅁䭁䝁䅉䅁䭁佁䬴䅁䭁䡁䕯䅁䉁䅁䅁允䅁䅁䅕䅁䅁乁奁歉䵅䅉䅅䅁䕁䅁䅁睁䵁䅁䅁权橂䅁䅁权畄权䅁权㙂䅂䅁允䅁䅁䅅䅁䙁䅁䅁䅁䥃却䉤䍄䉁䅁䅁䅂䅁䅁䅍䅄䅁䅁䅯杙䅁䅁䅯朷䅯䅁䅯兣䅑䅁䅅䅁䉁䅁䅁兂䅁䅁䅁䕉塅兑杷允䅁䅁䅑䅁䑁䅁䅷䅁䭁偁䅧䅁䭁䅁䍅䅁䭁䅁䍕䅁䉁䅁䅁允䅁䅁䅕框䝑吵戴啸䵁䅉䅅䅁䕁䅁䅁睁䵁䅁䅁权橂䅁䅁权畄权䅁权硂䅂䅁允䅁䅁䅅䅁䙁䅁䅁䅁奃椳䈹䍄䉁䅁䅁䅂䅁䅁䅍䅄䅁䅁䅯杙䅁䅁䅯朷䅯䅁䅯全䅑䅁䅅䅁䉁䅁䅁兂䅁䅁䅁䱉婉兑杷允䅁䅁䅑䅁䑁䅁䅷䅁䭁䭁䅙䅁䭁佁䬴䅁䭁䡁䔰䅁䉁䅁䅁允䅁䅁䅕䅁䅁䵁捂商䵅䅉䅅䅁䕁䅁䅁睁䵁䅁䅁权橂䅁䅁权畄权䅁权䑃䅂䅁允䅁䅁䅅䅁䙁䅁䅁䅁䅂匲䉎䍄䉁䅁䅁䅂䅁䅁䅍䅄䅁䅁䅯睙䅁䅁䅯朷䅯䅁䅯兦䅑䅁䅅䅁䉁䅁䅁兂䅁䅁䅁䥁牯兑杷允䅁䅁䅑䅁䑁䅁䅷䅁䭁䝁䅫䅁䭁佁䬴䅁䭁䝁䔸䅁䉁䅁䅁允䅁䅁䅕䅁䅁偁杂き䵅䅉䅅䅁䕁䅁䅁睁䵁䅁䅁权䉄允䅁权畄权䅁权䙃䅂䅁允䅁䅁䅅䅁䙁䅁䅁䅁㉂祪䉸䍄䉁䅁䅁䅂䅁䅁䅍䅄䅁䅁䅯睶䅁䅁䅯儶䅯䅁䅯䄷䅯䅁䅅䅁䉁䅁䅁兂䅁䅁䅁䙷䡁兑杷允䅁䅁䅑䅁䑁䅁䅷䅁䭁䉁䈴䅁䭁佁䭫䅁䭁䡁䕯䅁䉁䅁䅁允䅁䅁䅕䅁䅁䕁睁歍䵅䅉䅅䅁䕁䅁䅁睁䵁䅁䅁权晁䅁䅁权畄权䅁权瑂䅂䅁允䅁䅁䅅䅁䙁䅁䅁䅁睃睆䈹䍄䉁䅁䅁䅂䅁䅁䅍䅄䅁䅁䅯兤䅁䅁䅯朷䅯䅁䅯䄷䅯䅁䅅䅁䉁䅁䅁兂䅁䅁䅁䅫啙兑杷允䅁䅁䅑䅁䑁䅁䅷䅁䭁䡁䅕䅁䭁佁䬴䅁䭁䥁䕍䅁䉁䅁䅁允䅁䅁䅕䅁䅁䱁䵄啋䵅䅉䅅䅁䕁䅁䅁睁䵁䅁䅁权ㅂ䅁䅁权畄权䅁权㥂䅂䅁允䅁䅁䅅䅁䙁䅁䅁䅁奄卦䉎䍄䉁䅁䅁䅂䅁䅁䅍䅄䅁䅁䅯睋䅁䅁䅯朷䅯䅁䅯䅣䅑䅁䅅䅁䉁䅁䅁兂䅁䅁䅁䙵㥣兑杷允䅁䅁䅑䅁䑁䅁䅷䅁䭁䍁䅳䅁䭁佁䬴䅁䭁䥁䕕䅁䉁䅁䅁允䅁䅁䅕䅁䅁䵁㍧䕎䵅䅉䅅䅁䕁䅁䅁睁䵁䅁䅁权歂䅁䅁权畄权䅁权硂䅂䅁允䅁䅁䅅䅁䙁䅁䅁䅁歁剷䉤䍄䉁䅁䅁䅂䅁䅁䅍䅄䅁䅁䅯䅚䅁䅁䅯朷䅯䅁䅯兦䅑䅁䅅䅁䉁䅁䅁兂䅁䅁䅁䤲䵁兑杷允䅁䅁䅑䅁䑁䅁䅷䅁䭁䅁䅧䅁䭁佁䬴䅁䭁䝁䔰䅁䉁䅁䅁允䅁䅁䅕䅁䅁䅁允啨䵁䅉䅅䅁䕁䅁䅁睁䵁䅁䅁权䥁䅁䅁权畄权䅁权硂䅂䅁允䅁䅁䅅䅁䙁䅁䅁䅁睃瘫䅦䍄䉁䅁䅁䅂䅁䅁䅍䅄䅁䅁䅯杂䅁䅁䅯朷䅯䅁䅯䄷䅯䅁䅅䅁䉁䅁䅁兂䅁䅁䅁䝡䩉兑杷允䅁䅁䅑䅁䑁䅁䅷䅁䭁䅁䅙䅁䭁佁䬴䅁䭁䡁䕁䅁䉁䅁䅁允䅁䅁䅕䅁䅁䩁協䕆䵅䅉䅅䅁䕁䅁䅁睁䵁䅁䅁权䵄䅁䅁权灄权䅁权獄权䅁允䅁䅁䅅䅁䙁䅁䅁䅁睃呅䉴䍄䉁䅁䅁䅂䅁䅁䅍䅄䅁䅁䅯杂䅁䅁䅯朷䅯䅁䅯全䅑䅁䅅䅁䉁䅁䅁兂䅁䅁䅁䥩婅兑杷允䅁䅁䅑䅁䑁䅁䅷䅁䭁䉁䅍䅁䭁佁䭫䅁䭁䝁䔰䅁䉁䅁䅁允䅁䅁䅕䅁䅁䥁㍁歊䵅䅉䅅䅁䕁䅁䅁睁䵁䅁䅁权䭂䅁䅁权畄权䅁权䑃䅂䅁允䅁䅁䅅䅁䙁䅁䅁䅁杂東䉎䍄䉁䅁䅁䅂䅁䅁䅍䅄䅁䅁䅯䅐䅁䅁䅯朷䅯䅁䅯睢䅑䅁䅅䅁䉁䅁䅁兂䅁䅁䅁啯㥚兑杷允䅁䅁䅑䅁䑁䅁䅷䅁䭁䑁䄰䅁䭁佁䬴䅁䭁䝁䔸䅁䉁䅁䅁允䅁䅁䅕䅁䅁䭁䝆啦䵅䅉䅅䅁䕁䅁䅁睁䵁䅁䅁权㡁䅁䅁权畄权䅁权䙃䅂䅁允䅁䅁䅅䅁䙁䅁䅁䅁杂䡐䈱䍄䉁䅁䅁䅂䅁䅁䅍䅄䅁䅁䅯児䅁䅁䅯朷䅯䅁䅯全䅑䅁䅅䅁䉁䅁䅁兂䅁䅁䅁䑙㥸兑杷允䅁䅁䅑䅁䑁䅁䅷䅁䭁䕁䅁䅁䭁佁䭫䅁䭁佁䭷䅁䉁䅁䅁允䅁䅁䅕䅁䅁佁㉃ぉ䵅䅉䅅䅁䕁䅁䅁睁䵁䅁䅁权瑂䅁䅁权畄权䅁权獄权䅁允䅁䅁䅅䅁䙁䅁䅁䅁䅃䕷䉒䍄䉁䅁䅁䅂䅁䅁䅍䅄䅁䅁䅯睮䅁䅁䅯儶䅯䅁䅯睧䅑䅁䅅䅁䉁䅁䅁兂䅁䅁䅁䅑ㅢ䅑杷允䅁䅁䅑䅁䑁䅁䅷䅁䭁䑁䉙䅁䭁佁䬴䅁䭁佁䭷䅁䉁䅁䅁允䅁䅁䅕䅁䅁䵁療歂䵅䅉䅅䅁䕁䅁䅁睁䵁䅁䅁权浃允䅁权䕁䅁䅁权䕁杁䅁允䅁䅁䅅䅁䙁䅁䅁䅁十㉩䉊䍄䉁䅁䅁䅂䅁䅁䅍䅄䅁䅁䅯兢䅁䅁䅯朷䅯䅁䅯来䅑䅁䅅䅁䉁䅁䅁兂䅁䅁䅁䕧礯䅷杷允䅁䅁䅑䅁䑁䅁䅷䅁䭁䝁䄰䅁䭁佁䬴䅁䭁䡁䕅䅁䉁䅁䅁允䅁䅁䅕䅁䅁䱁敹䕓䵅䅉䅅䅁䕁䅁䅁睁䵁䅁䅁权瑂䅁䅁权畄权䅁权㥂䅂䅁允䅁䅁䅅䅁䙁䅁䅁䅁杁䕸䉚䍄䉁䅁䅁䅂䅁䅁䅍䅄䅁䅁䅯睑䅁䅁䅯朷䅯䅁䅯来䅑䅁䅅䅁䉁䅁䅁兂䅁䅁䅁䵶䍊兑杷允䅁䅁䅑䅁䑁䅁䅷䅁䭁䕁䅑䅁䭁佁䬴䅁䭁䡁䕯䅁䉁䅁䅁允䅁䅁䅕䅁䅁䉧挴䕥䵅䅉䅅䅁䕁䅁䅁睁䵁䅁䅁权䕂䅁䅁权畄权䅁权䑃䅂䅁允䅁䅁䅅䅁䙁䅁䅁䅁獄䝢䈹䍄䉁䅁䅁䅂䅁䅁䅍䅄䅁䅁䅯睑䅁䅁䅯朷䅯䅁䅯兦䅑䅁䅅䅁䉁䅁䅁兂䅁䅁䅁䑑睷兑杷允䅁䅁䅑䅁䑁䅁䅷䅁䭁䑁䉍䅁䭁佁䭫䅁䭁䡁䔰䅁䉁䅁䅁允䅁䅁䅕䅁䅁偁䵄啅䵅䅉䅅䅁䕁䅁䅁睁䵁䅁䅁权䕂䅁䅁权畄权䅁权㥂䅂䅁允䅁䅁䅅䅁䙁䅁䅁䅁䥄ㅑ䉊䍄䉁䅁䅁䅂䅁䅁䅍䅄䅁䅁䅯杫䅁䅁䅯朷䅯䅁䅯兣䅑䅁䅅䅁䉁䅁䅁兂䅁䅁䅁䝴け兑杷允䅁䅁䅑䅁䑁䅁䅷䅁䭁䩁䅍䅁䭁佁䬴䅁䭁䡁䕅䅁䉁䅁䅁允䅁䅁䅕䅁䅁乁䝨䵓䵅䅉䅅䅁䕁䅁䅁睁䵁䅁䅁权坃䅁䅁权畄权䅁权硂䅂䅁允䅁䅁䅅䅁䙁䅁䅁䅁允䄯䉒䍄䉁䅁䅁䅂䅁䅁䅍䅄䅁䅁䅯睬䅁䅁䅯朷䅯䅁䅯兣䅑䅁䅅䅁䉁䅁䅁兂䅁䅁䅁䙙伴兑杷允䅁䅁䅑䅁䑁䅁䅷䅁䭁䩁䅧䅁䭁佁䬴䅁䭁䡁䕅䅁䉁䅁䅁允䅁䅁䅕䅁䅁䝁㕃啌䵅䅉䅅䅁䕁䅁䅁睁䵁䅁䅁权千䅁䅁权畄权䅁权䙃䅂䅁允䅁䅁䅅䅁䙁䅁䅁䅁ぁ䑙䉴䍄䉁䅁䅁䅂䅁䅁䅍䅄䅁䅁䅯䅬䅁䅁䅯朷䅯䅁䅯全䅑䅁䅅䅁䉁䅁䅁兂䅁䅁䅁䥧⭔䅑杷允䅁䅁䅑䅁䑁䅁䅷䅁䭁䩁䅕䅁䭁佁䬴䅁䭁䥁䕕䅁䉁䅁䅁允䅁䅁䅕䅁䅁䡁渵啖䵅䅉䅅䅁䕁䅁䅁睁䵁䅁䅁权塃䅁䅁权畄权䅁权䙃䅂䅁允䅁䅁䅅䅁䙁䅁䅁䅁奂䅓䉖䍄䉁䅁䅁䅂䅁䅁䅍䅄䅁䅁䅯兵䅅䅁䅯儶䅯䅁䅯兢䅑䅁䅅䅁䉁䅁䅁兂䅁䅁䅁䉁硣具杷允䅁䅁䅑䅁䑁䅁䅷䅁䭁䩁䅉䅁䭁佁䬴䅁䭁䡁䔰䅁䉁䅁䅁允䅁䅁䅕䅁䅁乁湄啊䵅䅉䅅䅁䕁䅁䅁睁䵁䅁䅁权坄䅂䅁权畄权䅁权䙃䅂䅁允䅁䅁䅅䅁䙁䅁䅁䅁䅂栴䈵䍄䉁䅁䅁䅂䅁䅁䅍䅄䅁䅁䅯睫䅁䅁䅯朷䅯䅁䅯兦䅑䅁䅅䅁䉁䅁䅁兂䅁䅁䅁䤴獁具杷允䅁䅁䅑䅁䑁䅁䅷䅁䭁䩁䅙䅁䭁佁䬴䅁䭁䡁䔰䅁䉁䅁䅁允䅁䅁䅕䅁䅁䩁䩪ぁ䵅䅉䅅䅁䕁䅁䅁睁䵁䅁䅁权奃䅁䅁权畄权䅁权㥂䅂䅁允䅁䅁䅅䅁䙁䅁䅁䅁潄穣䉤䍄䉁䅁䅁䅂䅁䅁䅍䅄䅁䅁䅯睶䅅䅁䅯儶䅯䅁䅯䄷䅯䅁䅅䅁䉁䅁䅁兂䅁䅁䅁䙁捉兑杷允䅁䅁䅑䅁䑁䅁䅷䅁䭁䥁䅧䅁䭁佁䬴䅁䭁䝁䔸䅁䉁䅁䅁允䅁䅁䅕䅁䅁䱁獪問䵅䅉䅅䅁䕁䅁䅁睁䵁䅁䅁权䥃䅁䅁权畄权䅁权睂䅂䅁允䅁䅁䅅䅁䙁䅁䅁䅁权䉺䈹䍄䉁䅁䅁䅂䅁䅁䅍䅄䅁䅁䅯睓䅁䅁䅯儶䅯䅁䅯全䅑䅁䅅䅁䉁䅁䅁兂䅁䅁䅁偳⭫兑杷允䅁䅁䅑䅁䑁䅁䅷䅁䭁䥁䅧䅁䭁佁䬴䅁䭁䥁䕕䅁䉁䅁䅁允䅁䅁䅕䅁䅁䙁乔歓䵅䅉䅅䅁䕁䅁䅁睁䵁䅁䅁权佁䅁䅁权灄权䅁权硂䅂䅁允䅁䅁䅅䅁䙁䅁䅁䅁兂䌱䉊䍄䉁䅁䅁䅂䅁䅁䅍䅄䅁䅁䅯睄䅁䅁䅯儶䅯䅁䅯兣䅑䅁䅅䅁䉁䅁䅁兂䅁䅁䅁佥び兑杷允䅁䅁䅑䅁䑁䅁䅷䅁䭁䝁䅯䅁䭁佁䬴䅁䭁䡁䕁䅁䉁䅁䅁允䅁䅁䅕䅁䅁䉁坃き䵅䅉䅅䅁䕁䅁䅁睁䵁䅁䅁权獃䅁䅁权畄权䅁权瑂䅂䅁允䅁䅁䅅䅁䙁䅁䅁䅁睁䍧䉎䍄䉁䅁䅁䅂䅁䅁䅍䅄䅁䅁䅯䅲䅁䅁䅯朷䅯䅁䅯兣䅑䅁䅅䅁䉁䅁䅁兂䅁䅁䅁䉍杕兑杷允䅁䅁䅑䅁䑁䅁䅷䅁䭁䭁䅷䅁䭁佁䬴䅁䭁䥁䕕䅁䉁䅁䅁允䅁䅁䅕䅁䅁䙁剂ぉ䵅䅉䅅䅁䕁䅁䅁睁䵁䅁䅁权奃允䅁权灄权䅁权瑂䅂䅁允䅁䅁䅅䅁䙁䅁䅁䅁䅂桎䉆䍄䉁䅁䅁䅂䅁䅁䅍䅄䅁䅁䅯睁䅁䅁䅯儶䅯䅁䅯兣䅑䅁䅅䅁䉁䅁䅁兂䅁䅁䅁䑧嘰兑杷允䅁䅁䅑䅁䑁䅁䅷䅁䭁䱁䅉䅁䭁佁䬴䅁䭁䝁䔸䅁䉁䅁䅁允䅁䅁䅕䅁䅁䍁䉂げ䵅䅉䅅䅁䕁䅁䅁睁䵁䅁䅁权㡃䅁䅁权畄权䅁权療䅂䅁允䅁䅁䅅䅁䙁䅁䅁䅁䅁䍦䉖䍄䉁䅁䅁䅂䅁䅁䅍䅄䅁䅁䅯䅶䅁䅁䅯朷䅯䅁䅯兣䅑䅁䅅䅁䉁䅁䅁兂䅁䅁䅁䱫灁兑杷允䅁䅁䅑䅁䑁䅁䅷䅁䭁䱁䅷䅁䭁佁䬴䅁䭁䥁䕕䅁䉁䅁䅁允䅁䅁䅕䅁䅁佁捪歉䵅䅉䅅䅁䕁䅁䅁睁䵁䅁䅁权乁允䅁权畄权䅁权㥂䅂䅁允䅁䅁䅅䅁䙁䅁䅁䅁兄穭䉆䍄䉁䅁䅁䅂䅁䅁䅍䅄䅁䅁䅯杷䅁䅁䅯朷䅯䅁䅯䄷䅯䅁䅅䅁䉁䅁䅁权䡂䅁䅁䍄䉁䅁䅁䅂䅁䅁䅍䅄䅁䅁䅯关䅅䅁䅯儶䅯䅁䅯来䅑䅁䅅䅁䉁䅁䅁兂䅁䅁䅁偧癳兑杷允䅁䅁䅑䅁䑁䅁䅷䅁䭁䝁䅍䅁䭁䉁䅅䅁䭁䅁䍑䅁䉁䅁䅁允䅁䅁䄴䅆䅁䑁䅍兎㑁䑁䅫杍㕁䑁䅁䅍睁䅁䅁䍄䉁䅁䅁䅂䅁䅁䅍䅄䅁䅁䅯杸䅁䅁䅯朷䅯䅁䅯䄷䅯䅁䅅䅁䉁䅁䅁兂䅁䅁䅁䥑䩍兑杷允䅁䅁䅑䅁䑁䅁䅷䅁䭁䵁䅧䅁䭁佁䬴䅁䭁佁䭷䅁䉁䅁䅁允䅁䅁䅕䅁䅁䥁䉁え䵅䅉䅅䅁䕁䅁䅁睁䵁䅁䅁权䍄䅁䅁权畄权䅁权睂䅂䅁允䅁䅁䅅䅁䙁䅁䅁䅁慂祰䉨䍄䉁䅁䅁䅂䅁䅁䅍䅄䅁䅁䅯睷䅁䅁䅯朷䅯䅁䅯䅣䅑䅁䅅䅁䉁䅁䅁兂䅁䅁䅁丹㉳兑杷允䅁䅁䅑䅁䑁䅁䅷䅁䭁䵁䅑䅁䭁佁䬴䅁䭁䡁䕁䅁䉁䅁䅁允䅁䅁䅕䅁䅁䅁扄歇䵅䅉䅅䅁䕁䅁䅁睁䵁䅁䅁权䑄䅁䅁权畄权䅁权䙃䅂䅁允䅁䅁䅅䅁䙁䅁䅁䅁元刷䉎䍄䉁䅁䅁䅂䅁䅁䅍䅄䅁䅁䅯杸䅁䅁䅯朷䅯䅁䅯全䅑䅁䅅䅁䉁䅁䅁兂䅁䅁䅁䱑桍兑杷允䅁䅁䅑䅁䑁䅁䅷䅁䭁䵁䅧䅁䭁佁䬴䅁䭁䥁䕕䅁䉁䅁䅁允䅁䅁䅕䅁䅁䭁慁㡉䵅䅉䅅䅁䕁䅁䅁睁䵁䅁䅁权兄䅁䅁权灄权䅁权䙃䅂䅁允䅁䅁䅅䅁䙁䅁䅁䅁䅁杬䉬䍄䉁䅁䅁䅂䅁䅁䅍䅄䅁䅁䅯杷䅁䅁䅯朷䅯䅁䅯睧䅑䅁䅅䅁䉁䅁䅁兂䅁䅁䅁浴破兑杷允䅁䅁䅑䅁䑁䅁䅷䅁䭁䵁䅑䅁䭁佁䬴䅁䭁䥁䕍䅁䉁䅁䅁允䅁䅁䅕䅁䅁䕁扄ぃ䵅䅉䅅䅁䕁䅁䅁睁䵁䅁䅁权䝄䅁䅁权畄权䅁权䑃䅂䅁允䅁䅁䅅䅁䙁䅁䅁䅁杁剑䉤䍄䉁䅁䅁䅂䅁䅁䅍䅄䅁䅁䅯睷䅁䅁䅯朷䅯䅁䅯兦䅑䅁䅅䅁䉁䅁䅁兂䅁䅁䅁䝸ㅷ兑杷允䅁䅁䅑䅁䑁䅁䅷䅁䭁䝁䉍䅁䭁䅁䍅䅁䭁䅁䍍䅁䉁䅁䅁允䅁䅁䅕瀹㉃浫穪唰䵁䅉䅅䅁䕁䅁䅁睁䵁䅁䅁权䕄䅁䅁权畄权䅁权㥂䅂䅁允䅁䅁䅅䅁䙁䅁䅁䅁杂剔䉚䍄䉁䅁䅁䅂䅁䅁䅍䅄䅁䅁䅯䅹䅁䅁䅯朷䅯䅁䅯兦䅑䅁䅅䅁䉁䅁䅁兂䅁䅁䅁䕉塅具杷允䅁䅁䅑䅁䑁䅁䅷䅁䭁䩁䅳䅁䭁䅁䅯䅁䭁䅁䅕䅁䉁䅁䅁允䅁䅁䅕瑃橥䑣䬲ぇ䵁䅉䅅䅁䕁䅁䅁睁䵁䅁䅁权㙂䅁䅁权畄权䅁权獄权䅁允䅁䅁䅅䅁䭁䕁䅣䅁䵁䅉䅅䅁䕁䅁䅁睁䵁䅁䅁权㙂䅁䅁权畄权䅁权瑂䅂䅁允䅁䅁䅅䅁䙁䅁䅁䅁睄⽤䅄䍄䉁䅁䅁䅂䅁䅁䅍䅄䅁䅁䅯杒䅅䅁䅯充䅁䅁䅯䅂䅉䅁䅅䅁䉁䅁䅁杄啁䅁䅁兎㍁䑁䅫杍睁䑁䅫兎祁䑁䅍䅁䵁䅉䅅䅁䕁䅁䅁睁䵁䅁䅁权㕂䅁䅁权畄权䅁权療䅂䅁允䅁䅁䅅䅁䙁䅁䅁䅁潄䅒䉖䍄䉁䅁䅁䅂䅁䅁䅍䅄䅁䅁䅯朸䅅䅁䅯允䅉䅁䅯杁䅉䅁䅅䅁䉁䅁䅁兂呂㌹敗䝯䥲䅑杷允䅁䅁䅑䅁䑁䅁䅷䅁䭁䡁䅫䅁䭁佁䬴䅁䭁䡁䔰䅁䉁䅁䅁允䅁䅁䅕䅁䅁偁啄い䵅䅉䅅䅁䕁䅁䅁睁䵁䅁䅁权流䅁䅁权畄权䅁权獄权䅁允䅁䅁䅅䅁䙁䅁䅁䅁䅁睆䉆䍄䉁䅁䅁䅂䅁䅁䅍䅄䅁䅁䅯杊䅁䅁䅯朷䅯䅁䅯全䅑䅁䅅䅁䉁䅁䅁兂䅁䅁䅁乣癑兑杷允䅁䅁䅑䅁䑁䅁䅷䅁䭁䡁䅷䅁䭁佁䬴䅁䭁䝁䔰䅁䉁䅁䅁允䅁䅁䅕䅁䅁䵁摃が䵅䅉䅅䅁䕁䅁䅁睁䵁䅁䅁权⭂䅁䅁权畄权䅁权瑂䅂䅁允䅁䅁䅅䅁䙁䅁䅁䅁允睵䉖䍄䉁䅁䅁䅂䅁䅁䅍䅄䅁䅁䅯兦䅁䅁䅯朷䅯䅁䅯睢䅑䅁䅅䅁䉁䅁䅁兂䅁䅁䅁䡑䱣兑杷允䅁䅁䅑䅁䑁䅁䅷䅁䭁䡁䅷䅁䭁佁䬴䅁䭁䡁䕯䅁䉁䅁䅁允䅁䅁䅕䅁䅁䩁䑄歋䵅䅉䅅䅁䕁䅁䅁睁䵁䅁䅁权㥂䅁䅁权畄权䅁权㥂䅂䅁允䅁䅁䅅䅁䙁䅁䅁䅁䅃䅴䉚䍄䉁䅁䅁䅂䅁䅁䅍䅄䅁䅁䅯杭䅁䅁䅯朷䅯䅁䅯兣䅑䅁䅅䅁䉁䅁䅁兂䅁䅁䅁䡧⼴兑杷允䅁䅁䅑䅁䑁䅁䅷䅁䭁䩁䅯䅁䭁佁䬴䅁䭁䥁䕕䅁䉁䅁䅁允䅁䅁䅕䅁䅁䥁㍁獆䵅䅉䅅䅁䕁䅁䅁睁䵁䅁䅁权慃允䅁权䉁杁䅁权䙁杁䅁允䅁䅁䅅䅁䙁偁䨰䝥捎䵎䅴䍄䉁䅁䅁䅂䅁䅁䅍䅄䅁䅁䅯儱䅁䅁䅯朷䅯䅁䅯兢䅑䅁䅅䅁䉁䅁䅁兂䅁䅁䅃套㡸兑杷允䅁䅁䅑䅁䑁䅁䅷䅁䭁䭁䅅䅁䭁佁䬴䅁䭁䡁䕯䅁䉁䅁䅁允䅁䅁䅕䅁䅁䑁祑歑䵅䅉䅅䅁䕁䅁䅁睁䵁䅁䅁权桃䅁䅁权畄权䅁权硂䅂䅁允䅁䅁䅅䅁䙁䅁䅁䅁䕁啶䉆䍄䉁䅁䅁䅂䅁䅁䅍䅄䅁䅁䅯兯䅁䅁䅯朷䅯䅁䅯睧䅑䅁䅅䅁䉁䅁䅁兂䅁䅁䅁䰷䑒兑杷允䅁䅁䅑䅁䑁䅁䅷䅁䭁乁䅯䅁䭁佁䬴䅁䭁䝁䔸䅁䉁䅁䅁允䅁䅁䅕䅁䅁佁あ歈䵅䅉䅅䅁䕁䅁䅁睁䵁䅁䅁权偄䅁䅁权畄权䅁权䙃䅂䅁允䅁䅁䅅䅁䙁䅁䅁䅁杂卙䉴䍄䉁䅁䅁䅂䅁䅁䅍䅄䅁䅁䅯朲䅁䅁䅯朷䅯䅁䅯全䅑䅁䅅䅁䉁䅁䅁兂䅁䅁䅁䵉浑兑杷允䅁䅁䅑䅁䑁䅁䅷䅁䭁乁䅯䅁䭁佁䬴䅁䭁䡁䔰䅁䉁䅁䅁允䅁䅁䅕䅁䅁䅁啃捷䵁䅉䅅䅁䕁䅁䅁睁䵁䅁䅁权晄䅁䅁权畄权䅁权䙃䅂䅁允䅁䅁䅅䅁䙁䅁䅁䅁兂穄䈵䍄䉁䅁䅁䅂䅁䅁䅍䅄䅁䅁䅯兙䅅䅁䅯䅂䅁䅁䅯䅂䅉䅁䅅䅁䉁䅁䅁兂䅁䅁䅁桡卂兑杷允䅁䅁䅑䅁䑁䅁䅷䅁䭁䕁䉳䅁䭁佁䭫䅁䭁䥁䕍䅁䉁䅁䅁允䅁䅁䅕䅁䅁䕁䑃啃䵅䅉䅅䅁䕁䅁䅁睁䵁䅁䅁权杄䅁䅁权畄权䅁权療䅂䅁允䅁䅁䅅䅁䙁䅁䅁䅁杁樱䉎䍄䉁䅁䅁䅂䅁䅁䅍䅄䅁䅁䅯兹䅅䅁䅯允䅉䅁䅯杁䅉䅁䅅䅁䉁䅁䅁兂汃㈹桹呢䠷䅑杷允䅁䅁䅑䅁䑁䅁䅷䅁䭁佁䅁䅁䭁佁䬴䅁䭁䡁䕅䅁䉁䅁䅁允䅁䅁䅕䅁䅁䩁婓け䵅䅉䅅䅁䕁䅁䅁睁䵁䅁䅁权杄䅁䅁权畄权䅁权䑃䅂䅁允䅁䅁䅅䅁䙁䅁䅁䅁歂䕊䉎䍄䉁䅁䅁䅂䅁䅁䅍䅄䅁䅁䅯䄵䅁䅁䅯朷䅯䅁䅯睢䅑䅁䅅䅁䉁䅁䅁兂䅁䅁䅁併硳兑杷允䅁䅁䅑䅁䑁䅁䅷䅁䭁偁䅉䅁䭁䅁䅯䅁䭁䅁䍑䅁䉁䅁䅁允䅁䅁䅕䭆䠵場啯ぁ䵁䅉䅅䅁䕁䅁䅁睁䵁䅁䅁权䩁䅁䅁权䭁䅁䅁权䙁䅁䅁允䅁䅁䅅䅁䙁䅁塲㍯㥁权䅂䍄䉁䅁䅁䅂䅁䅁䅍䅄䅁䅁䅯䄵䅁䅁䅯朷䅯䅁䅯睧䅑䅁䅅䅁䉁䅁䅁兂䅁䅁䅁䡱愴兑杷允䅁䅁䅑䅁䑁䅁䅷䅁䭁䉁䉙䅁䭁佁䬴䅁䭁䡁䕁䅁䉁䅁䅁允䅁䅁䅕䅁䅁䥁䅁䴳䵁䅉䅅䅁䕁䅁䅁睁䵁䅁䅁权㑃允䅁权剁䅁䅁权䙁䅁䅁允䅁䅁䅅䅁佁䉁䅑䅁祁䑁䅑李ㅁ䑁䅙䅎祁䑁䅕䅍䅁䅁杷允䅁䅁䅑䅁䑁䅁䅷䅁䭁䵁䄸䅁䭁佁䬴䅁䭁佁䭷䅁䉁䅁䅁允䅁䅁䅕䅁䅁偁慃歋䵅䅉䅅䅁䕁䅁䅁睁䵁䅁䅁权煄允䅁权䭁䅁䅁权䙁䅁䅁允䅁䅁䅅䅁䙁䕁㍷啩杆儵䄹䍄䉁䅁䅁䅂䅁䅁䅍䅄䅁䅁䅯睺䅁䅁䅯朷䅯䅁䅯䅣䅑䅁䅅䅁䉁䅁䅁兂䅁䅁䅁䉡潙兑杷允䅁䅁䅑䅁䑁䅁䅷䅁䭁䙁䅁䅁䭁佁䬴䅁䭁佁䭷䅁䉁䅁䅁允䅁䅁䅕䅁䅁䕁穄う䵅䅉䅅䅁䕁䅁䅁睁䵁䅁䅁权兂䅁䅁权畄权䅁权療䅂䅁允䅁䅁䅅䅁䙁䅁䅁䅁兂䉰䉰䍄䉁䅁䅁䅂䅁䅁䅍䅄䅁䅁䅯眶䅁䅁䅯朷䅯䅁䅯睢䅑䅁䅅䅁䉁䅁䅁兂䅁䅁䅁㑪橖兑杷允䅁䅁䅑䅁䑁䅁䅷䅁䭁䍁䅉䅁䭁佁䬴䅁䭁䝁䔰䅁䉁䅁䅁允䅁䅁䅕䅁䅁䩁㉧啅䵅䅉䅅䅁䕁䅁䅁睁䵁䅁䅁权楁䅁䅁权畄权䅁权䙃䅂䅁允䅁䅁䅅䅁䙁䅁䅁䅁奄䅆䈱䍄䉁䅁䅁䅂䅁䅁䅍䅄䅁䅁䅯眸䅁䅁䅯朷䅯䅁䅯䅣䅑䅁䅅䅁䉁䅁䅁兂䅁䅁䅁䍷教兑杷允䅁䅁䅑䅁䑁䅁䅷䅁䭁偁䅍䅁䭁佁䬴䅁䭁䡁䕅䅁䉁䅁䅁允䅁䅁䅕䅁䅁䍁獃歇䵅䅉䅅䅁䕁䅁䅁睁䵁䅁䅁权穄䅁䅁权畄权䅁权䑃䅂䅁允䅁䅁䅅䅁䙁䅁䅁䅁䅄来䉂䍄䉁䅁䅁䅂䅁䅁䅍䅄䅁䅁䅯兺䅅䅁䅯充䅁䅁䅯䅂䅉䅁䅅䅁䉁䅁䅁杄啁䅁䅁兏ㅁ䑁䅣䅎硁䑁䅑䅍睁䑁䅁䅁䵁䅉䅅䅁䕁䅁䅁睁䵁䅁䅁权㡄䅁䅁权畄权䅁权瑂䅂䅁允䅁䅁䅅䅁䙁䅁䅁䅁ぃ剅䉒䍄䉁䅁䅁䅂䅁䅁䅍䅄䅁䅁䅯䄯䅁䅁䅯朷䅯䅁䅯来䅑䅁䅅䅁䉁䅁䅁兂䅁䅁䅁䑘塅兑杷允䅁䅁䅑䅁䑁䅁䅷䅁䭁䅁䉫䅁䭁佁䬴䅁䭁䡁䕁䅁䉁䅁䅁允䅁䅁䅕䅁䅁䅁桁㡺䵁䅉䅅䅁䕁䅁䅁睁䵁䅁䅁权䩁允䅁权畄权䅁权硂䅂䅁允䅁䅁䅅䅁䙁䅁䅁䅁睁䅇䉆䍄䉁䅁䅁䅂䅁䅁䅍䅄䅁䅁䅯杕䅁䅁䅯朷䅯䅁䅯兢䅑䅁䅅䅁䉁䅁䅁兂䅁䅁䅁䍣祧兑杷允䅁䅁䅑䅁䑁䅁䅷䅁䭁䙁䅍䅁䭁佁䬴䅁䭁䝁䔰䅁䉁䅁䅁允䅁䅁䅕䅁䅁䵁癃䕄䵅䅉䅅䅁䕁䅁䅁睁䵁䅁䅁权呂䅁䅁权畄权䅁权䙃䅂䅁允䅁䅁䅅䅁䙁䅁䅁䅁权栶䉰䍄䉁䅁䅁䅂䅁䅁䅍䅄䅁䅁䅯杕䅁䅁䅯朷䅯䅁䅯睧䅑䅁䅅䅁䉁䅁䅁兂䅁䅁䅁䐸煙兑杷允䅁䅁䅑䅁䑁䅁䅷䅁䭁䙁䅍䅁䭁佁䬴䅁䭁䥁䕍䅁䉁䅁䅁允䅁䅁䅕䅁䅁䅁䵂啈䵅䅉䅅䅁䕁䅁䅁睁䵁䅁䅁权呂䅁䅁权畄权䅁权㥂䅂䅁允䅁䅁䅅䅁䙁䅁䅁䅁䅄䅏䉴䍄䉁䅁䅁䅂䅁䅁䅍䅄䅁䅁䅯术䅅䅁䅯儶䅯䅁䅯䅣䅑䅁䅅䅁䉁䅁䅁兂䅁䅁䅁䉧㡐䅑杷允䅁䅁䅑䅁䑁䅁䅷䅁䭁偁䅙䅁䭁佁䬴䅁䭁䥁䕍䅁䉁䅁䅁允䅁䅁䅕䅁䅁䵁潂ぉ䵅䅉䅅䅁䕁䅁䅁睁䵁䅁䅁权塄䅁䅁权畄权䅁权瑂䅂䅁允䅁䅁䅅䅁䙁䅁䅁䅁灃湴䉨䍄䉁䅁䅁䅂䅁䅁䅍䅄䅁䅁䅯䅖䅁䅁䅯朷䅯䅁䅯䄷䅯䅁䅅䅁䉁䅁䅁兂䅁䅁䅁䥑䠸具杷允䅁䅁䅑䅁䑁䅁䅷䅁䭁䙁䅑䅁䭁佁䬴䅁䭁䝁䔸䅁䉁䅁䅁允䅁䅁䅯睒䅁䅁杷允䅁䅁䅑䅁䑁䅁䅷䅁䭁䡁䅕䅁䭁佁䭫䅁䭁䡁䕅䅁䉁䅁䅁允䅁䅁䅕䅁䅁䕁㑄歉䵅䅉䅅䅁䕁䅁䅁睁䵁䅁䅁权啂䅁䅁权畄权䅁权睂䅂䅁允䅁䅁䅅䅁䙁䅁䅁䅁䅄儵䉎䍄䉁䅁䅁䅂䅁䅁䅍䅄䅁䅁䅯䅚䅁䅁䅯儶䅯䅁䅯兢䅑䅁䅅䅁䉁䅁䅁兂䅁䅁䅁䉃䉑兑杷允䅁䅁䅑䅁䑁䅁䅷䅁䭁䙁䅑䅁䭁佁䬴䅁䭁䥁䕕䅁䉁䅁䅁允䅁䅁䅕䅁䅁䍁䡂歆䵅䅉䅅䅁䕁䅁䅁睁䵁䅁䅁权䕃䅁䅁权畄权䅁权瑂䅂䅁允䅁䅁䅅䅁䙁䅁䅁䅁允楊䉖䍄䉁䅁䅁䅂䅁䅁䅍䅄䅁䅁䅯䅨䅁䅁䅯朷䅯䅁䅯全䅑䅁䅅䅁䉁䅁䅁权䡂䅁䅁䍄䉁䅁䅁䅂䅁䅁䅍䅄䅁䅁䅯䅅䅅䅁䅯朷䅯䅁䅯䄷䅯䅁䅅䅁䉁䅁䅁兂䅁䅁䅁㡵歴兑杷允䅁䅁䅑䅁䑁䅁䅷䅁䭁䑁䉫䅁䭁佁䭫䅁䭁䝁䔰䅁䉁䅁䅁允䅁䅁䅕䅁䅁䩁畁歌䵅䅉䅅䅁䕁䅁䅁睁䵁䅁䅁权允允䅁权畄权䅁权硂䅂䅁允䅁䅁䅅䅁䙁䅁䅁䅁䅂㉤䉴䍄䉁䅁䅁䅂䅁䅁䅍䅄䅁䅁䅯睊䅁䅁䅯权䅁䅁䅯兂䅁䅁䅅䅁䉁䅁䅁兂硂児塲㍯䥁䅑杷允䅁䅁䅑䅁䑁䅁䅷䅁䭁䉁䉅䅁䭁佁䬴䅁䭁䡁䔰䅁䉁䅁䅁允䅁䅁䅕䅁䅁佁穁䵆䵅䅉䅅䅁䕁䅁䅁睁䵁䅁䅁权求䅁䅁权畄权䅁权睂䅂䅁允䅁䅁䅅䅁䙁䅁䅁䅁权晸䅎䍄䉁䅁䅁䅂䅁䅁䅍䅄䅁䅁䅯䅆䅅䅁䅯朷䅯䅁䅯䄷䅯䅁䅅䅁䉁䅁䅁兂䅁䅁䅁䭉偣兑杷允䅁䅁䅑䅁䑁䅁䅷䅁䭁䉁䉕䅁䭁佁䬴䅁䭁佁䭷䅁䉁䅁䅁允䅁䅁䅕䅁䅁䝁兪歍䵅䅉䅅䅁䕁䅁䅁睁䵁䅁䅁权啁允䅁权畄权䅁权瑂䅂䅁允䅁䅁䅅䅁䙁䅁䅁䅁䥃䍏䉤䍄䉁䅁䅁䅂䅁䅁䅍䅄䅁䅁䅯兆䅅䅁䅯朷䅯䅁䅯兢䅑䅁䅅䅁䉁䅁䅁兂䅁䅁䅁䭧㑪䅷杷允䅁䅁䅑䅁䑁䅁䅷䅁䭁䵁䅅䅁䭁佁䬴䅁䭁䡁䕅䅁䉁䅁䅁允䅁䅁䅕䅁䅁䩁牓䕑䵅䅉䅅䅁䕁䅁䅁睁䵁䅁䅁权啁允䅁权畄权䅁权㙂䅂䅁允䅁䅁䅅䅁䙁䅁䅁䅁允升䉎䍄䉁䅁䅁䅂䅁䅁䅍䅄䅁䅁䅯兆䅅䅁䅯朷䅯䅁䅯来䅑䅁䅅䅁䉁䅁䅁兂䅁䅁䅁䱳歧兑杷允䅁䅁䅑䅁䑁䅁䅷䅁䭁䉁䉑䅁䭁佁䬴䅁䭁䥁䕍䅁䉁䅁䅁允䅁䅁䅕䅁䅁䝁㕃啈䵅䅉䅅䅁䕁䅁䅁睁䵁䅁䅁权噁允䅁权畄权䅁权䑃䅂䅁允䅁䅁䅅䅁䙁䅁䅁䅁䅁䉔䈱䍄䉁䅁䅁䅂䅁䅁䅍䅄䅁䅁䅯䅋䅁䅁䅯朷䅯䅁䅯兦䅑䅁䅅䅁䉁䅁䅁兂䅁䅁䅁䅑奷具杷允䅁䅁䅑䅁䑁䅁䅷䅁䭁䙁䅷䅁䭁佁䬴䅁䭁佁䭷䅁䉁䅁䅁允䅁䅁䅕䅁䅁佁獌䕍䵅䅉䅅䅁䕁䅁䅁睁䵁䅁䅁权偁允䅁权畄权䅁权瑂䅂䅁允䅁䅁䅅䅁䙁䅁䅁䅁䅃穎䉚䍄䉁䅁䅁䅂䅁䅁䅍䅄䅁䅁䅯䄳䅅䅁䅯允䅉䅁䅯兂䅉䅁䅅䅁䉁䅁䅁兂ㅂ䡖汦塉夸兑杷允䅁䅁䅑䅁䑁䅁䅷䅁䭁䅁䈸䅁䭁佁䬴䅁䭁䝁䔸䅁䉁䅁䅁允䅁䅁䅕䅁䅁䍁啃歌䵅䅉䅅䅁䕁䅁䅁睁䵁䅁䅁权偁允䅁权畄权䅁权㙂䅂䅁允䅁䅁䅅䅁䙁䅁䅁䅁元祺䉨䍄䉁䅁䅁䅂䅁䅁䅍䅄䅁䅁䅯睊䅁䅁䅯朷䅯䅁䅯䄷䅯䅁䅅䅁䉁䅁䅁兂䅁䅁䅁丰㥁兑杷允䅁䅁䅑䅁䑁䅁䅷䅁䭁䍁䅣䅁䭁佁䬴䅁䭁䥁䕕䅁䉁䅁䅁允䅁䅁䅕䅁䅁䭁晙歕䵅䅉䅅䅁䕁䅁䅁睁䵁䅁䅁权浂䅁䅁权畄权䅁权㥂䅂䅁允䅁䅁䅅䅁䙁䅁䅁䅁啂唲䉨䍄䉁䅁䅁䅂䅁䅁䅍䅄䅁䅁䅯睊䅁䅁䅯朷䅯䅁䅯兦䅑䅁䅅䅁䉁䅁䅁兂䅁䅁䅁䭹䝨兑杷允䅁䅁䅑䅁䑁䅁䅷䅁䭁䩁䅫䅁䭁佁䬴䅁䭁䡁䔰䅁䉁䅁䅁允䅁䅁䅕䅁䅁䡁獷啕䵅䅉䅅䅁䕁䅁䅁睁䵁䅁䅁权十䅁䅁权畄权䅁权硂䅂䅁允䅁䅁䅅䅁䙁䅁䅁䅁䅂睋䉤䍄䉁䅁䅁䅂䅁䅁䅍䅄䅁䅁䅯杅䅁䅁䅯朷䅯䅁䅯兦䅑䅁䅅䅁䉁䅁䅁兂䅁䅁䅁䝙䙷兑杷允䅁䅁䅑䅁䑁䅁䅷䅁䭁䉁䈸䅁䭁佁䬴䅁䭁佁䭷䅁䉁䅁䅁允䅁䅁䅕䅁䅁䕁䅁歃䵅䅉䅅䅁䕁䅁䅁睁䵁䅁䅁权晁允䅁权畄权䅁权瑂䅂䅁允䅁䅁䅅䅁䙁䅁䅁䅁权䉃䉚䍄䉁䅁䅁䅂䅁䅁䅍䅄䅁䅁䅯睩䅅䅁䅯允䅉䅁䅯杁䅉䅁䅅䅁䉁䅁䅁兂奁摰㑦歡䤸兑杷允䅁䅁䅑䅁䑁䅁䅷䅁䭁䉁䈸䅁䭁佁䬴䅁䭁䡁䔰䅁䉁䅁䅁允䅁䅁䅕䅁䅁䅁䵂唷䵁䅉䅅䅁䕁䅁䅁睁䵁䅁䅁权ぁ䅁䅁权畄权䅁权獄权䅁允䅁䅁䅅䅁䭁䕁䅣䅁䵁䅉䅅䅁䕁䅁䅁睁䵁䅁䅁权ぁ䅁䅁权畄权䅁权瑂䅂䅁允䅁䅁䅅䅁䙁䅁䅁䅁杁剗䉎䍄䉁䅁䅁䅂䅁䅁䅍䅄䅁䅁䅯䅓䅁䅁䅯朷䅯䅁䅯睢䅑䅁䅅䅁䉁䅁䅁兂䅁䅁䅁䕺浙兑杷允䅁䅁䅑䅁䑁䅁䅷䅁䭁䕁䅧䅁䭁佁䬴䅁䭁䡁䕯䅁䉁䅁䅁允䅁䅁䅕䅁䅁乁塃ぇ䵅䅉䅅䅁䕁䅁䅁睁䵁䅁䅁权䥂䅁䅁权畄权䅁权䑃䅂䅁允䅁䅁䅅䅁䙁䅁䅁䅁㑂栴䉤䍄䉁䅁䅁䅂䅁䅁䅍䅄䅁䅁䅯杇䅁䅁䅯朷䅯䅁䅯兢䅑䅁䅅䅁䉁䅁䅁兂䅁䅁䅁䉓睅兑杷允䅁䅁䅑䅁䑁䅁䅷䅁䭁䍁䉫䅁䭁佁䬴䅁䭁䝁䔰䅁䉁䅁䅁允䅁䅁䅕䅁䅁䅁獨う䵅䅉䅅䅁䕁䅁䅁睁䵁䅁䅁权灁允䅁权畄权䅁权療䅂䅁允䅁䅁䅅䅁䙁䅁䅁䅁䅂桤䉆䍄䉁䅁䅁䅂䅁䅁䅍䅄䅁䅁䅯克䅅䅁䅯朷䅯䅁䅯兣䅑䅁䅅䅁䉁䅁䅁兂䅁䅁䅁䭍塅兑杷允䅁䅁䅑䅁䑁䅁䅷䅁䭁䩁䈴䅁䭁佁䭫䅁䭁䥁䕍䅁䉁䅁䅁允䅁䅁䅕䅁䅁䕁呄䔹䵁䅉䅅䅁䕁䅁䅁睁䵁䅁䅁权灁允䅁权畄权䅁权㥂䅂䅁允䅁䅁䅅䅁䙁䅁䅁䅁兄䅫䉸䍄䉁䅁䅁䅂䅁䅁䅍䅄䅁䅁䅯睒䅅䅁䅯朷䅯䅁䅯兣䅑䅁䅅䅁䉁䅁䅁兂䅁䅁䅁䝇爰兑杷允䅁䅁䅑䅁䑁䅁䅷䅁䭁䑁䄴䅁䭁佁䬴䅁䭁佁䭷䅁䉁䅁䅁允䅁䅁䅕䅁䅁䑁䍁欫䵁䅉䅅䅁䕁䅁䅁睁䵁䅁䅁权⭁䅁䅁权畄权䅁权瑂䅂䅁允䅁䅁䅅䅁䙁䅁䅁䅁潂桗䉂䍄䉁䅁䅁䅂䅁䅁䅍䅄䅁䅁䅯材䅁䅁䅯朷䅯䅁䅯䅣䅑䅁䅅䅁䉁䅁䅁兂䅁䅁䅁䕙杘䅷杷允䅁䅁䅑䅁䑁䅁䅷䅁䭁䍁䈴䅁䭁佁䬴䅁䭁䡁䕅䅁䉁䅁䅁允䅁䅁䅕䅁䅁䝁批䕅䵅䅉䅅䅁䕁䅁䅁睁䵁䅁䅁权剄䅁䅁权畄权䅁权獄权䅁允䅁䅁䅅䅁䙁䅁䅁䅁䅃䅮䉰䍄䉁䅁䅁䅂䅁䅁䅍䅄䅁䅁䅯儰䅁䅁䅯朷䅯䅁䅯睢䅑䅁䅅䅁䉁䅁䅁兂䅁䅁䅁䙁䵉兑杷允䅁䅁䅑䅁䑁䅁䅷䅁䭁佁䈴䅁䭁䉁䅅䅁䭁䅁䍑䅁䉁䅁䅁允䅁䅁䄴䅆䅁䑁䅕李㕁䑁䅍䅍睁䑁䅁䅍睁䅁䅁䍄䉁䅁䅁䅂䅁䅁䅍䅄䅁䅁䅯儰䅁䅁䅯朷䅯䅁䅯来䅑䅁䅅䅁䉁䅁䅁兂䅁䅁䅁䱷払兑杷允䅁䅁䅑䅁䑁䅁䅷䅁䭁乁䅅䅁䭁佁䬴䅁䭁䡁䕁䅁䉁䅁䅁允䅁䅁䅕䅁䅁䅁䥃〸䵁䅉䅅䅁䕁䅁䅁睁䵁䅁䅁权䱂允䅁权畄权䅁权瑂䅂䅁允䅁䅁䅅䅁䙁䅁䅁䅁杁剚䉆䍄䉁䅁䅁䅂䅁䅁䅍䅄䅁䅁䅯儰䅁䅁䅯朷䅯䅁䅯睧䅑䅁䅅䅁䉁䅁䅁兂䅁䅁䅁䴸湕兑杷允䅁䅁䅑䅁䑁䅁䅷䅁䭁䑁䉁䅁䭁佁䬴䅁䭁佁䭷䅁䉁䅁䅁允䅁䅁䅕䅁䅁䵁塁歁䵅䅉䅅䅁䕁䅁䅁睁䵁䅁䅁权㑁允䅁权畄权䅁权獄权䅁允䅁䅁䅅䅁䙁䅁䅁䅁敃噺䉆䍄䉁䅁䅁䅂䅁䅁䅍䅄䅁䅁䅯䅏䅅䅁䅯朷䅯䅁䅯䅣䅑䅁䅅䅁䉁䅁䅁兂䅁䅁䅁倶䝚兑杷允䅁䅁䅑䅁䑁䅁䅷䅁䭁䭁䅍䅁䭁佁䬴䅁䭁䡁䔰䅁䉁䅁䅁允䅁䅁䅕䅁䅁䝁䕪䕎䵅䅉䅅䅁䕁䅁䅁睁䵁䅁䅁权硄䅁䅁权畄权䅁权獄权䅁允䅁䅁䅅䅁䙁䅁䅁䅁䥂朳䉆䍄䉁䅁䅁䅂䅁䅁䅍䅄䅁䅁䅯儸䅁䅁䅯朷䅯䅁䅯䅣䅑䅁䅅䅁䉁䅁䅁兂䅁䅁䅁佇卙兑杷允䅁䅁䅑䅁䑁䅁䅷䅁䭁偁䅅䅁䭁佁䬴䅁䭁䥁䕍䅁䉁䅁䅁允䅁䅁䅕䅁䅁䍁敩獂䵅䅉䅅䅁䕁䅁䅁睁䵁䅁䅁权硄䅁䅁权畄权䅁权㥂䅂䅁允䅁䅁䅅䅁䙁䅁䅁䅁歄剈䉦䍄䉁䅁䅁䅂䅁䅁䅍䅄䅁䅁䅯兑䅅䅁䅯朷䅯䅁䅯来䅑䅁䅅䅁䉁䅁䅁兂䅁䅁䅁漴噂兑杷允䅁䅁䅑䅁䑁䅁䅷䅁䭁䕁䉉䅁䭁佁䬴䅁䭁䡁䕁䅁䉁䅁䅁允䅁䅁䅕䅁䅁䅁䥃〴䵁䅉䅅䅁䕁䅁䅁睁䵁䅁䅁权㙄允䅁权䉁杁䅁权䙁杁䅁允䅁䅁䅅䅁䙁䙁穡椱歬瑦䅊䍄䉁䅁䅁䅂䅁䅁䅍䅄䅁䅁䅯村䅅䅁䅯朷䅯䅁䅯兣䅑䅁䅅䅁䉁䅁䅁兂䅁䅁䅁䑣睑兑杷允䅁䅁䅑䅁䑁䅁䅷䅁䭁䡁䈸䅁䭁佁䬴䅁䭁䝁䔸䅁䉁䅁䅁允䅁䅁䅕䅁䅁䝁捪䕍䵅䅉䅅䅁䕁䅁䅁睁䵁䅁䅁权䩁䅁䅁权灄权䅁权睂䅂䅁允䅁䅁䅅䅁䙁䅁䅁䅁䅃癴䄵䍄䉁䅁䅁䅂䅁䅁䅍䅄䅁䅁䅯䄸䅅䅁䅯权䅁䅁䅯兂䅁䅁䅅䅁䉁䅁䅁兂䡄穓䩥救噁䅑杷允䅁䅁䅑䅁䑁䅁䅷䅁䭁䡁䅅䅁䭁佁䬴䅁䭁佁䭷䅁䉁䅁䅁允䅁䅁䅕䅁䅁䅁捪か䵅䅉䅅䅁䕁䅁䅁睁䵁䅁䅁权硂䅁䅁权畄权䅁权㥂䅂䅁允䅁䅁䅅䅁䙁䅁䅁䅁杁卤䈹䍄䉁䅁䅁䅂䅁䅁䅍䅄䅁䅁䅯儳䅁䅁䅯权䅁䅁䅯兂䅁䅁䅅䅁䉁䅁䅁兂啁歲桦桥村䅑杷允䅁䅁䅑䅁䑁䅁䅷䅁䭁䱁䄸䅁䭁佁䬴䅁䭁䥁䕕䅁䉁䅁䅁允䅁䅁䅕䅁䅁䝁杂う䵅䅉䅅䅁䕁䅁䅁睁䵁䅁䅁权䵂允䅁权畄权䅁权瑂䅂䅁允䅁䅁䅅䅁䭁䕁䅣䅁䵁䅉䅅䅁䕁䅁䅁睁䵁䅁䅁权䵂允䅁权畄权䅁权療䅂䅁允䅁䅁䅅䅁䙁䅁䅁䅁䅃晓䅎䍄䉁䅁䅁䅂䅁䅁䅍䅄䅁䅁䅯杷䅅䅁䅯朷䅯䅁䅯睧䅑䅁䅅䅁䉁䅁䅁兂䅁䅁䅁䠴婫兑杷允䅁䅁䅑䅁䑁䅁䅷䅁䭁䉁䅳䅁䭁佁䬴䅁䭁佁䭷䅁䉁䅁䅁允䅁䅁䅕䅁䅁䡁䭁ぎ䵅䅉䅅䅁䕁䅁䅁睁䵁䅁䅁权扁䅁䅁权畄权䅁权㥂䅂䅁允䅁䅁䅅䅁䙁䅁䅁䅁祄䙓䉂䍄䉁䅁䅁䅂䅁䅁䅍䅄䅁䅁䅯睎䅅䅁䅯朷䅯䅁䅯䅣䅑䅁䅅䅁䉁䅁䅁兂䅁䅁䅁䝉杳兑杷允䅁䅁䅑䅁䑁䅁䅷䅁䭁䑁䉣䅁䭁佁䬴䅁䭁䥁䕍䅁䉁䅁䅁允䅁䅁䅕䅁䅁乁㍂お䵅䅉䅅䅁䕁䅁䅁睁䵁䅁䅁权煄䅁䅁权畄权䅁权獄权䅁允䅁䅁䅅䅁䙁䅁䅁䅁杁椴䉆䍄䉁䅁䅁䅂䅁䅁䅍䅄䅁䅁䅯朰䅅䅁䅯允䅉䅁䅯睁䅉䅁䅅䅁䉁䅁䅁兂坄䝔材乔摶䅑杷允䅁䅁䅑䅁䑁䅁䅷䅁䭁䝁䉁䅁䭁佁䭫䅁䭁䝁䔰䅁䉁䅁䅁允䅁䅁䅕䅁䅁䅁塁挴䵁䅉䅅䅁䕁䅁䅁睁䵁䅁䅁权允䅁䅁权畄权䅁权硂䅂䅁允䅁䅁䅅䅁䙁䅁䅁䅁㑂䄫䉰䍄䉁䅁䅁䅂䅁䅁䅍䅄䅁䅁䅯䅅䅁䅁䅯朷䅯䅁䅯全䅑䅁䅅䅁䉁䅁䅁兂䅁䅁䅁䉕䩑兑杷允䅁䅁䅍䅁䑁䅁䅷䅁䭁䥁䙅䅁䭁䉁䝷䅁䉁䅁䅁允䅁䅁䅯睘䅣䅁杷允䅁䅁䅑䅁䑁䅁䅷䅁䭁䍁䄴䅁䭁佁䬴䅁䭁佁䭷䅁䉁䅁䅁允䅁䅁䅕䅁䅁䱁潧䕕䵅䅉䅅䅁䕁䅁䅁睁䵁䅁䅁权畁䅁䅁权畄权䅁权㙂䅂䅁允䅁䅁䅅䅁䙁䅁䅁䅁歂啚䈱䍄䉁䅁䅁䅂䅁䅁䅍䅄䅁䅁䅯杌䅁䅁䅯朷䅯䅁䅯兦䅑䅁䅅䅁䉁䅁䅁兂䅁䅁䅁䙐䩰兑杷允䅁䅁䅑䅁䑁䅁䅷䅁䭁乁䉳䅁䭁䉁䅅䅁䭁䅁䅕䅁䉁䅁䅁允䅁䅁䄴䅆䅁䑁䅉兎睁䑁䅑䅍睁䑁䅁䅍睁䅁䅁䍄䉁䅁䅁䅂䅁䅁䅍䅄䅁䅁䅯䅗䅅䅁䅯朷䅯䅁䅯兣䅑䅁䅅䅁䉁䅁䅁兂䅁䅁䅁牓湤兑杷允䅁䅁䅑䅁䑁䅁䅷䅁䭁䭁䉣䅁䭁佁䭫䅁䭁䥁䕍䅁䉁䅁䅁允䅁䅁䅕䅁䅁偁佂歊䵅䅉䅅䅁䕁䅁䅁睁䵁䅁䅁权穁允䅁权畄权䅁权獄权䅁允䅁䅁䅅䅁䙁䅁䅁䅁流䍁䉆䍄䉁䅁䅁䅂䅁䅁䅍䅄䅁䅁䅯睍䅅䅁䅯朷䅯䅁䅯兣䅑䅁䅅䅁䉁䅁䅁兂䅁䅁䅁䑺免兑杷允䅁䅁䅑䅁䑁䅁䅷䅁䭁䉁䉧䅁䭁佁䬴䅁䭁䝁䔸䅁䉁䅁䅁允䅁䅁䅕䅁䅁䵁㑸䕕䵅䅉䅅䅁䕁䅁䅁睁䵁䅁䅁权䵁允䅁权剁䅁䅁权䙁䅁䅁允䅁䅁䅅䅁佁䉁䅑䅁祁䑁䅅兎祁䑁䅕䅍睁䑁䅁䅍䅁䅁杷允䅁䅁䅑䅁䑁䅁䅷䅁䭁䉁䉧䅁䭁佁䬴䅁䭁䥁䕕䅁䉁䅁䅁允䅁䅁䅕䅁䅁䙁慄啕䵅䅉䅅䅁䕁䅁䅁睁䵁䅁䅁权牂䅁䅁权畄权䅁权㙂䅂䅁允䅁䅁䅅䅁䙁䅁䅁䅁杁眶䉸䍄䉁䅁䅁䅂䅁䅁䅍䅄䅁䅁䅯八䅁䅁䅯朷䅯䅁䅯䄷䅯䅁䅅䅁䉁䅁䅁兂䅁䅁䅁佷即兑杷允䅁䅁䅑䅁䑁䅁䅷䅁䭁䩁䅕䅁䭁佁䭫䅁䭁䥁䕍䅁䉁䅁䅁允䅁䅁䅕䅁䅁䉁歷啒䵅䅉䅅䅁䕁䅁䅁睁䵁䅁䅁权灁允䅁权灄权䅁权硂䅂䅁允䅁䅁䅅䅁䙁䅁䅁䅁奁杳䉊䍄䉁䅁䅁䅂䅁䅁䅍䅄䅁䅁䅯八䅁䅁䅯朷䅯䅁䅯睧䅑䅁䅅䅁䉁䅁䅁兂䅁䅁䅁䥍桷兑杷允䅁䅁䅑䅁䑁䅁䅷䅁䭁佁䈴䅁䭁佁䬴䅁䭁䥁䕕䅁䉁䅁䅁允䅁䅁䅕䅁䅁䭁癪歑䵅䅉䅅䅁䕁䅁䅁睁䵁䅁䅁权⭄䅁䅁权畄权䅁权䑃䅂䅁允䅁䅁䅅䅁䙁䅁䅁䅁畁匵䉂䍄䉁䅁䅁䅂䅁䅁䅍䅄䅁䅁䅯眯䅁䅁䅯朷䅯䅁䅯睧䅑䅁䅅䅁䉁䅁䅁兂䅁䅁䅁䕧㑔䅷杷允䅁䅁䅑䅁䑁䅁䅷䅁䭁䅁䉍䅁䭁佁䬴䅁䭁䝁䔸䅁䉁䅁䅁允䅁䅁䅕䅁䅁䝁畔こ䵅䅉䅅䅁䕁䅁䅁睁䵁䅁䅁权䑁允䅁权畄权䅁权㙂䅂䅁允䅁䅁䅅䅁䙁䅁䅁䅁潁啤䉸䍄䉁䅁䅁䅂䅁䅁䅍䅄䅁䅁䅯䅂䅅䅁䅯朷䅯䅁䅯来䅑䅁䅅䅁䉁䅁䅁兂䅁䅁䅁桦桙兑杷允䅁䅁䅑䅁䑁䅁䅷䅁䭁䅁䉑䅁䭁佁䬴䅁䭁䥁䕕䅁䉁䅁䅁允䅁䅁䅕䅁䅁䭁⭪歁䵅䅉䅅䅁䕁䅁䅁睁䵁䅁䅁权䑁允䅁权畄权䅁权䑃䅂䅁允䅁䅁䅅䅁䙁䅁䅁䅁獁汷䉚䍄䉁䅁䅁䅂䅁䅁䅍䅄䅁䅁䅯䅂䅅䅁䅯朷䅯䅁䅯睧䅑䅁䅅䅁䉁䅁䅁兂䅁䅁䅁歈湣兑杷允䅁䅁䅑䅁䑁䅁䅷䅁䭁䉁䉳䅁䭁佁䬴䅁䭁䝁䔰䅁䉁䅁䅁允䅁䅁䅕䅁䅁䱁污つ䵅䅉䅅䅁䕁䅁䅁睁䵁䅁䅁权乁允䅁权畄权䅁权睂䅂䅁允䅁䅁䅅䅁䙁䅁䅁䅁杁䌶䉂䍄䉁䅁䅁䅂䅁䅁䅍䅄䅁䅁䅯兄䅅䅁䅯朷䅯䅁䅯全䅑䅁䅅䅁䉁䅁䅁兂䅁䅁䅁偳畫兑杷允䅁䅁䅑䅁䑁䅁䅷䅁䭁䝁䉍䅁䭁佁䬴䅁䭁佁䭷䅁䉁䅁䅁允䅁䅁䅕䅁䅁䥁䕃歌䵅䅉䅅䅁䕁䅁䅁睁䵁䅁䅁权橂允䅁权畄权䅁权瑂䅂䅁允䅁䅁䅅䅁䙁䅁䅁䅁杄䉭䉨䍄䉁䅁䅁䅂䅁䅁䅍䅄䅁䅁䅯杈䅁䅁䅯朷䅯䅁䅯睢䅑䅁䅅䅁䉁䅁䅁兂䅁䅁䅁乍火兑杷允䅁䅁䅑䅁䑁䅁䅷䅁䭁䉁䄸䅁䭁佁䬴䅁䭁䡁䕯䅁䉁䅁䅁允䅁䅁䅕䅁䅁䙁㡂〯䵁䅉䅅䅁䕁䅁䅁睁䵁䅁䅁权⭃䅁䅁权䭁䅁䅁权䙁䅁䅁允䅁䅁䅅䅁䙁䥁獴⼵灵攸⽯䍄䉁䅁䅁䅂䅁䅁䅍䅄䅁䅁䅯睈䅁䅁䅯朷䅯䅁䅯兣䅑䅁䅅䅁䉁䅁䅁兂䅁䅁䅁乘兯兑杷允䅁䅁䅑䅁䑁䅁䅷䅁䭁䝁䉕䅁䭁佁䬴䅁䭁佁䭷䅁䉁䅁䅁允䅁䅁䅕䅁䅁䥁偂歉䵅䅉䅅䅁䕁䅁䅁睁䵁䅁䅁权湃允䅁权灄权䅁权㥂䅂䅁允䅁䅁䅅䅁䙁䅁䅁䅁潃呁䉂䍄䉁䅁䅁䅂䅁䅁䅍䅄䅁䅁䅯杚䅅䅁䅯朷䅯䅁䅯全䅑䅁䅅䅁䉁䅁䅁兂䅁䅁䅁栶晬兑杷允䅁䅁䅑䅁䑁䅁䅷䅁䭁䝁䉙䅁䭁佁䬴䅁䭁䥁䕍䅁䉁䅁䅁允䅁䅁䅕䅁䅁䕁ㅸし䵅</t>
  </si>
  <si>
    <t>䅉䅅䅁䕁䅁䅁睁䵁䅁䅁权湂允䅁权畄权䅁权䑃䅂䅁允䅁䅁䅅䅁䙁䅁䅁䅁畄䙮䉂䍄䉁䅁䅁䅂䅁䅁䅍䅄䅁䅁䅯兘䅁䅁䅯朷䅯䅁䅯兢䅑䅁䅅䅁䉁䅁䅁兂䅁䅁䅁䭧摍兑杷允䅁䅁䅑䅁䑁䅁䅷䅁䭁䙁䉙䅁䭁佁䬴䅁䭁䥁䕍䅁䉁䅁䅁允䅁䅁䅕䅁䅁䉁䙪啌䵅䅉䅅䅁䕁䅁䅁睁䵁䅁䅁权摂䅁䅁权畄权䅁权㙂䅂䅁允䅁䅁䅅䅁䙁䅁䅁䅁睁硪䈱䍄䉁䅁䅁䅂䅁䅁䅍䅄䅁䅁䅯兘䅁䅁䅯朷䅯䅁䅯兦䅑䅁䅅䅁䉁䅁䅁兂䅁䅁䅁䵧奅兑杷允䅁䅁䅑䅁䑁䅁䅷䅁䭁䉁䈴䅁䭁佁䬴䅁䭁䡁䕅䅁䉁䅁䅁允䅁䅁䅕䅁䅁乁塑啓䵅䅉䅅䅁䕁䅁䅁睁䵁䅁䅁权䉁允䅁权畄权䅁权瑂䅂䅁允䅁䅁䅅䅁䙁䅁䅁䅁䭃䙁䉆䍄䉁䅁䅁䅂䅁䅁䅍䅄䅁䅁䅯允䅅䅁䅯朷䅯䅁䅯来䅑䅁䅅䅁䉁䅁䅁兂䅁䅁䅁獴华兑杷允䅁䅁䅑䅁䑁䅁䅷䅁䭁䅁䉅䅁䭁佁䬴䅁䭁䡁䔰䅁䉁䅁䅁允䅁䅁䅕䅁䅁䙁挶䕖䵅䅉䅅䅁䕁䅁䅁睁䵁䅁䅁权歃䅁䅁权畄权䅁权瑂䅂䅁允䅁䅁䅅䅁䙁䅁䅁䅁睁启䉎䍄䉁䅁䅁䅂䅁䅁䅍䅄䅁䅁䅯䅰䅁䅁䅯朷䅯䅁䅯睢䅑䅁䅅䅁䉁䅁䅁兂䅁䅁䅁佁堰兑杷允䅁䅁䅑䅁䑁䅁䅷䅁䭁䑁䅫䅁䭁佁䭫䅁䭁䝁䔰䅁䉁䅁䅁允䅁䅁䅕䅁䅁佁㡃歉䵅䅉䅅䅁䕁䅁䅁睁䵁䅁䅁权睂䅁䅁权灄权䅁权瑂䅂䅁允䅁䅁䅅䅁䙁䅁䅁䅁䅁㝩䅐䍄䉁䅁䅁䅂䅁䅁䅍䅄䅁䅁䅯䅰䅁䅁䅯朷䅯䅁䅯兦䅑䅁䅅䅁䉁䅁䅁兂䅁䅁䅁䡁㉢䅑杷允䅁䅁䅑䅁䑁䅁䅷䅁䭁䩁䅳䅁䭁佁䬴䅁䭁䝁䔰䅁䉁䅁䅁允䅁䅁䅕䅁䅁䍁灄䕊䵅䅉䅅䅁䕁䅁䅁睁䵁䅁䅁权瑂允䅁权畄权䅁权瑂䅂䅁允䅁䅁䅅䅁䙁䅁䅁䅁㑂杶䉖䍄䉁䅁䅁䅂䅁䅁䅍䅄䅁䅁䅯兢䅅䅁䅯朷䅯䅁䅯䅣䅑䅁䅅䅁䉁䅁䅁兂䅁䅁䅁䕷敯兑杷允䅁䅁䅑䅁䑁䅁䅷䅁䭁䝁䈰䅁䭁佁䬴䅁䭁䥁䕕䅁䉁䅁䅁允䅁䅁䅕䅁䅁䑁湪歆䵅䅉䅅䅁䕁䅁䅁睁䵁䅁䅁权瑂允䅁权畄权䅁权䑃䅂䅁允䅁䅁䅅䅁䙁䅁䅁䅁䕄栴䉖䍄䉁䅁䅁䅂䅁䅁䅍䅄䅁䅁䅯杪䅁䅁䅯儶䅯䅁䅯䅣䅑䅁䅅䅁䉁䅁䅁兂䅁䅁䅁䴴剉兑杷允䅁䅁䅑䅁䑁䅁䅷䅁䭁䕁䄸䅁䭁䅁䍅䅁䭁䅁䍕䅁䉁䅁䅁允䅁䅁䅕㑧挸䍸捉欱䵁䅉䅅䅁䕁䅁䅁睁䵁䅁䅁权剂䅁䅁权灄权䅁权睂䅂䅁允䅁䅁䅅䅁䙁䅁䅁䅁啄䉌䉚䍄䉁䅁䅁䅂䅁䅁䅍䅄䅁䅁䅯杉䅅䅁䅯朷䅯䅁䅯䄷䅯䅁䅅䅁䉁䅁䅁兂䅁䅁䅁䝷䌴兑杷允䅁䅁䅑䅁䑁䅁䅷䅁䭁䱁䉕䅁䭁䉁䅅䅁䭁䅁䍑䅁䉁䅁䅁允䅁䅁䄴杆䅁䑁䅅睍穁䑁䅉兎睁䑁䅁䅍睁䑁䅁䅁䵁䅉䅅䅁䕁䅁䅁睁䵁䅁䅁权楁允䅁权畄权䅁权䑃䅂䅁允䅁䅁䅅䅁䙁䅁䅁䅁睄礴䉊䍄䉁䅁䅁䅂䅁䅁䅍䅄䅁䅁䅯杲䅁䅁䅯朷䅯䅁䅯䄷䅯䅁䅅䅁䉁䅁䅁兂䅁䅁䅁䉣祲䅷杷允䅁䅁䅑䅁䑁䅁䅷䅁䭁䙁䉍䅁䭁佁䬴䅁䭁佁䭷䅁䉁䅁䅁允䅁䅁䅕䅁䅁䍁塑䵑䵅䅉䅅䅁䕁䅁䅁睁䵁䅁䅁权呂允䅁权畄权䅁权瑂䅂䅁允䅁䅁䅅䅁䙁䅁䅁䅁歂欱䈹䍄䉁䅁䅁䅂䅁䅁䅍䅄䅁䅁䅯睕䅅䅁䅯朷䅯䅁䅯来䅑䅁䅅䅁䉁䅁䅁兂䅁䅁䅁䤴扙兑杷允䅁䅁䅑䅁䑁䅁䅷䅁䭁䙁䉍䅁䭁佁䬴䅁䭁䡁䕅䅁䉁䅁䅁允䅁䅁䅕䅁䅁䥁畋䕕䵅䅉䅅䅁䕁䅁䅁睁䵁䅁䅁权呂允䅁权畄权䅁权䑃䅂䅁允䅁䅁䅅䅁䙁䅁䅁䅁䅄祸䉨䍄䉁䅁䅁䅂䅁䅁䅍䅄䅁䅁䅯兎䅅䅁䅯朷䅯䅁䅯䅣䅑䅁䅅䅁䉁䅁䅁兂䅁䅁䅁䅧䉯兑杷允䅁䅁䅑䅁䑁䅁䅷䅁䭁䕁䄴䅁䭁佁䬴䅁䭁䝁䔰䅁䉁䅁䅁允䅁䅁䅕䅁䅁偁畲歋䵅䅉䅅䅁䕁䅁䅁睁䵁䅁䅁权乂䅁䅁权畄权䅁权療䅂䅁允䅁䅁䅅䅁䙁䅁䅁䅁奂啫䉚䍄䉁䅁䅁䅂䅁䅁䅍䅄䅁䅁䅯杔䅁䅁䅯朷䅯䅁䅯睢䅑䅁䅅䅁䉁䅁䅁兂䅁䅁䅁䙴晕兑杷允䅁䅁䅑䅁䑁䅁䅷䅁䭁䕁䄰䅁䭁佁䬴䅁䭁䡁䕁䅁䉁䅁䅁允䅁䅁䅕䅁䅁偁佂歊䵅䅉䅅䅁䕁䅁䅁睁䵁䅁䅁权㍃䅁䅁权畄权䅁权瑂䅂䅁允䅁䅁䅅䅁䙁䅁䅁䅁权楇䉎䍄䉁䅁䅁䅂䅁䅁䅍䅄䅁䅁䅯䄸䅁䅁䅯儶䅯䅁䅯全䅑䅁䅅䅁䉁䅁䅁兂䅁䅁䅁䙷塁兑杷允䅁䅁䅑䅁䑁䅁䅷䅁䭁䩁䅙䅁䭁䅁䍅䅁䭁䅁䍍䅁䉁䅁䅁允䅁䅁䅕噋偹灷橘䕸䵁䅉䅅䅁䕁䅁䅁睁䵁䅁䅁权㍃䅁䅁权畄权䅁权硂䅂䅁允䅁䅁䅅䅁䙁䅁䅁䅁䅃卍䉤䍄䉁䅁䅁䅂䅁䅁䅍䅄䅁䅁䅯睴䅁䅁䅯朷䅯䅁䅯全䅑䅁䅅䅁䉁䅁䅁兂䅁䅁䅁䌴湅兑杷允䅁䅁䅑䅁䑁䅁䅷䅁䭁䭁䅕䅁䭁佁䬴䅁䭁䝁䔰䅁䉁䅁䅁允䅁䅁䅕䅁䅁佁婧商䵅䅉䅅䅁䕁䅁䅁睁䵁䅁䅁权汃䅁䅁权畄权䅁权療䅂䅁允䅁䅁䅅䅁䙁䅁䅁䅁杄砵䉎䍄䉁䅁䅁䅂䅁䅁䅍䅄䅁䅁䅯䅈䅁䅁䅯朷䅯䅁䅯来䅑䅁䅅䅁䉁䅁䅁兂䅁䅁䅁䡁湁兑杷允䅁䅁䅑䅁䑁䅁䅷䅁䭁偁䉧䅁䭁佁䬴䅁䭁佁䭷䅁䉁䅁䅁允䅁䅁䅕䅁䅁䵁㕄商䵅䅉䅅䅁䕁䅁䅁睁䵁䅁䅁权捁䅁䅁权畄权䅁权睂䅂䅁允䅁䅁䅅䅁䙁䅁䅁䅁睃祒䉊䍄䉁䅁䅁䅂䅁䅁䅍䅄䅁䅁䅯䄶䅅䅁䅯儶䅯䅁䅯兦䅑䅁䅅䅁䉁䅁䅁兂䅁䅁䅁䥯ㅲ䅑杷允䅁䅁䅑䅁䑁䅁䅷䅁䭁䕁䅁䅁䭁佁䬴䅁䭁佁䭷䅁䉁䅁䅁允䅁䅁䅕䅁䅁䙁浧き䵅䅉䅅䅁䕁䅁䅁睁䵁䅁䅁权䉂䅁䅁权畄权䅁权獄权䅁允䅁䅁䅅䅁䙁䅁䅁䅁权剮䉊䍄䉁䅁䅁䅂䅁䅁䅍䅄䅁䅁䅯䅑䅁䅁䅯朷䅯䅁䅯兣䅑䅁䅅䅁䉁䅁䅁兂䅁䅁䅁䱡㉧兑杷允䅁䅁䅑䅁䑁䅁䅷䅁䭁䭁䅙䅁䭁佁䬴䅁䭁䝁䔸䅁䉁䅁䅁允䅁䅁䅕䅁䅁䵁乄お䵅䅉䅅䅁䕁䅁䅁睁䵁䅁䅁权䉂䅁䅁权畄权䅁权硂䅂䅁允䅁䅁䅅䅁䙁䅁䅁䅁杄䉶䉊䍄䉁䅁䅁䅂䅁䅁䅍䅄䅁䅁䅯光䅅䅁䅯朷䅯䅁䅯䅣䅑䅁䅅䅁䉁䅁䅁兂䅁䅁䅁乧內兑杷允䅁䅁䅑䅁䑁䅁䅷䅁䭁䍁䉅䅁䭁佁䬴䅁䭁䡁䔰䅁䉁䅁䅁允䅁䅁䅕䅁䅁䝁㉁歈䵅䅉䅅䅁䕁䅁䅁睁䵁䅁䅁权䙂䅁䅁权畄权䅁权㥂䅂䅁允䅁䅁䅅䅁䙁䅁䅁䅁獃ㅘ䉸䍄䉁䅁䅁䅂䅁䅁䅍䅄䅁䅁䅯䄴䅅䅁䅯朷䅯䅁䅯睢䅑䅁䅅䅁䉁䅁䅁兂䅁䅁䅁偉㍔䅑杷允䅁䅁䅑䅁䑁䅁䅷䅁䭁䭁䄸䅁䭁佁䬴䅁䭁䝁䔸䅁䉁䅁䅁允䅁䅁䅕䅁䅁䥁畄啐䵅䅉䅅䅁䕁䅁䅁睁䵁䅁䅁权卄䅁䅁权畄权䅁权療䅂䅁允䅁䅁䅅䅁䙁䅁䅁䅁潁橆䉤䍄䉁䅁䅁䅂䅁䅁䅍䅄䅁䅁䅯睤䅅䅁䅯朷䅯䅁䅯兣䅑䅁䅅䅁䉁䅁䅁权䡂䅁䅁䍄䉁䅁䅁䅂䅁䅁䅍䅄䅁䅁䅯睤䅅䅁䅯朷䅯䅁䅯睧䅑䅁䅅䅁䉁䅁䅁兂䅁䅁䅁䅯娸兑杷允䅁䅁䅑䅁䑁䅁䅷䅁䭁䡁䉣䅁䭁佁䬴䅁䭁䡁䔰䅁䉁䅁䅁允䅁䅁䅕䅁䅁䉁瑂歈䵅䅉䅅䅁䕁䅁䅁睁䵁䅁䅁权㉁䅁䅁权畄权䅁权瑂䅂䅁允䅁䅁䅅䅁䙁䅁䅁䅁坂楴䉂䍄䉁䅁䅁䅂䅁䅁䅍䅄䅁䅁䅯李䅁䅁䅯朷䅯䅁䅯睢䅑䅁䅅䅁䉁䅁䅁兂䅁䅁䅁牑潳兑杷允䅁䅁䅑䅁䑁䅁䅷䅁䭁䑁䅙䅁䭁佁䬴䅁䭁䥁䕍䅁䉁䅁䅁允䅁䅁䅕䅁䅁佁㑸ぇ䵅䅉䅅䅁䕁䅁䅁睁䵁䅁䅁权䵁䅁䅁权畄权䅁权瑂䅂䅁允䅁䅁䅅䅁䙁䅁䅁䅁䅃癸䅎䍄䉁䅁䅁䅂䅁䅁䅍䅄䅁䅁䅯䅄䅁䅁䅯朷䅯䅁䅯睧䅑䅁䅅䅁䉁䅁䅁兂䅁䅁䅁偑穌䅑杷允䅁䅁䅑䅁䑁䅁䅷䅁䭁䅁䅷䅁䭁佁䬴䅁䭁䡁䔰䅁䉁䅁䅁允䅁䅁䅕䅁䅁䅁十歸䵁䅉䅅䅁䕁䅁䅁睁䵁䅁䅁权敁䅁䅁权剁䅁䅁权䕁杁䅁允䅁䅁䅅䅁佁䉁䅑䅁ㅁ䑁䅉䅏睁䑁䅁䅍睁䑁䅁䅍䅁䅁杷允䅁䅁䅑䅁䑁䅁䅷䅁䭁䙁䉷䅁䭁佁䬴䅁䭁佁䭷䅁䉁䅁䅁允䅁䅁䅕䅁䅁䭁睄問䵅䅉䅅䅁䕁䅁䅁睁䵁䅁䅁权療䅁䅁权䉁杁䅁权䙁杁䅁允䅁䅁䅅䅁䙁䉁㙌晭数畫䅂䍄䉁䅁䅁䅂䅁䅁䅍䅄䅁䅁䅯杤䅅䅁䅯朷䅯䅁䅯睧䅑䅁䅅䅁䉁䅁䅁兂䅁䅁䅁䥗䥖兑杷允䅁䅁䅑䅁䑁䅁䅷䅁䭁偁䅑䅁䭁佁䬴䅁䭁䝁䔰䅁䉁䅁䅁允䅁䅁䅕䅁䅁䡁浄䕐䵅䅉䅅䅁䕁䅁䅁睁䵁䅁䅁权呃允䅁权䉁杁䅁权䙁杁䅁允䅁䅁䅅䅁䙁偁歲䝴呭㡩䄵䍄䉁䅁䅁䅂䅁䅁䅍䅄䅁䅁䅯䅫䅁䅁䅯朷䅯䅁䅯睢䅑䅁䅅䅁䉁䅁䅁兂䅁䅁䅁䝇㕁兑杷允䅁䅁䅑䅁䑁䅁䅷䅁䭁䑁䅫䅁䭁佁䭫䅁䭁䝁䔸䅁䉁䅁䅁允䅁䅁䅕䅁䅁䕁穃啉䵅䅉䅅䅁䕁䅁䅁睁䵁䅁䅁权元䅁䅁权畄权䅁权睂䅂䅁允䅁䅁䅅䅁䙁䅁䅁䅁允周䉰䍄䉁䅁䅁䅂䅁䅁䅍䅄䅁䅁䅯䅫䅁䅁䅯朷䅯䅁䅯全䅑䅁䅅䅁䉁䅁䅁兂䅁䅁䅁䙓㙉兑杷允䅁䅁䅑䅁䑁䅁䅷䅁䭁䑁䉙䅁䭁佁䬴䅁䭁䥁䕕䅁䉁䅁䅁允䅁䅁䅕䅁䅁䕁畂䕅䵅䅉䅅䅁䕁䅁䅁睁䵁䅁䅁权噄允䅁权畄权䅁权㥂䅂䅁允䅁䅁䅅䅁䙁䅁䅁䅁䅂睰䉎䍄䉁䅁䅁䅂䅁䅁䅍䅄䅁䅁䅯兘䅅䅁䅯儶䅯䅁䅯䄷䅯䅁䅅䅁䉁䅁䅁兂䅁䅁䅁䙉䥑兑杷允䅁䅁䅑䅁䑁䅁䅷䅁䭁偁䅳䅁䭁佁䬴䅁䭁䡁䕁䅁䉁䅁䅁允䅁䅁䅕䅁䅁偁慂䕎䵅䅉䅅䅁䕁䅁䅁睁䵁䅁䅁权ぁ允䅁权畄权䅁权䙃䅂䅁允䅁䅁䅅䅁䙁䅁䅁䅁䅄䅕䉤䍄䉁䅁䅁䅂䅁䅁䅍䅄䅁䅁䅯眫䅁䅁䅯朷䅯䅁䅯兦䅑䅁䅅䅁䉁䅁䅁兂䅁䅁䅁䱡ㄴ兑杷允䅁䅁䅑䅁䑁䅁䅷䅁䭁䡁䈴䅁䭁佁䬴䅁䭁䝁䔰䅁䉁䅁䅁允䅁䅁䅕䅁䅁䥁㝚お䵅䅉䅅䅁䕁䅁䅁睁䵁䅁䅁权⭂允䅁权畄权䅁权療䅂䅁允䅁䅁䅅䅁䙁䅁䅁䅁浄卓䉆䍄䉁䅁䅁䅂䅁䅁䅍䅄䅁䅁䅯杦䅅䅁䅯朷䅯䅁䅯兣䅑䅁䅅䅁䉁䅁䅁兂䅁䅁䅁䑨捣兑杷允䅁䅁䅑䅁䑁䅁䅷䅁䭁䥁䉕䅁䭁佁䬴䅁䭁䝁䔸䅁䉁䅁䅁允䅁䅁䅕䅁䅁䕁楄歐䵅䅉䅅䅁䕁䅁䅁睁䵁䅁䅁权い䅁䅁权灄权䅁权獄权䅁允䅁䅁䅅䅁䙁䅁䅁䅁䅁䅔䈱䍄䉁䅁䅁䅂䅁䅁䅍䅄䅁䅁䅯全䅅䅁䅯朷䅯䅁䅯睧䅑䅁䅅䅁䉁䅁䅁兂䅁䅁䅁偵㈴兑杷允䅁䅁䅑䅁䑁䅁䅷䅁䭁䙁䅅䅁䭁佁䬴䅁䭁䥁䕍䅁䉁䅁䅁允䅁䅁䅕䅁䅁䝁奸䕉䵅䅉䅅䅁䕁䅁䅁睁䵁䅁䅁权卂允䅁权畄权䅁权㥂䅂䅁允䅁䅁䅅䅁䙁䅁䅁䅁䅁偗䅶䍄䉁䅁䅁䅂䅁䅁䅍䅄䅁䅁䅯典䅁䅁䅯朷䅯䅁䅯䄷䅯䅁䅅䅁䉁䅁䅁权䡂䅁䅁䍄䉁䅁䅁䅂䅁䅁䅍䅄䅁䅁䅯典䅁䅁䅯朷䅯䅁䅯睢䅑䅁䅅䅁䉁䅁䅁兂䅁䅁䅁偧湫兑杷允䅁䅁䅑䅁䑁䅁䅷䅁䭁䵁䅣䅁䭁佁䬴䅁䭁䝁䔸䅁䉁䅁䅁允䅁䅁䅕䅁䅁偁敃啇䵅䅉䅅䅁䕁䅁䅁睁䵁䅁䅁权䙄䅁䅁权畄权䅁权睂䅂䅁允䅁䅁䅅䅁䙁䅁䅁䅁潁祏䉖䍄䉁䅁䅁䅂䅁䅁䅍䅄䅁䅁䅯睁䅅䅁䅯䅂䅁䅁䅯䅂䅉䅁䅅䅁䉁䅁䅁兂䅁䅁䅂灭䥓兑杷允䅁䅁䅑䅁䑁䅁䅷䅁䭁䵁䅣䅁䭁佁䬴䅁䭁䡁䕁䅁䉁䅁䅁允䅁䅁䅕䅁䅁䱁楃〯䵁䅉䅅䅁䕁䅁䅁睁䵁䅁䅁权䙄䅁䅁权畄权䅁权硂䅂䅁允䅁䅁䅅䅁䭁䕁䅣䅁䵁䅉䅅䅁䕁䅁䅁睁䵁䅁䅁权浃䅁䅁权灄权䅁权瑂䅂䅁允䅁䅁䅅䅁䙁䅁䅁䅁䅁刱䉴䍄䉁䅁䅁䅂䅁䅁䅍䅄䅁䅁䅯睸䅁䅁䅯朷䅯䅁䅯全䅑䅁䅅䅁䉁䅁䅁兂䅁䅁䅁䕇䅯兑杷允䅁䅁䅑䅁䑁䅁䅷䅁䭁䕁䉍䅁䭁佁䬴䅁䭁䝁䔰䅁䉁䅁䅁允䅁䅁䅕䅁䅁乁偃ぉ䵅䅉䅅䅁䕁䅁䅁睁䵁䅁䅁权䑂允䅁权畄权䅁权療䅂䅁允䅁䅁䅅䅁䙁䅁䅁䅁㑃穥䉤䍄䉁䅁䅁䅂䅁䅁䅍䅄䅁䅁䅯杺䅁䅁䅯朷䅯䅁䅯睢䅑䅁䅅䅁䉁䅁䅁权䡂䅁䅁䍄䉁䅁䅁䅂䅁䅁䅍䅄䅁䅁䅯杺䅁䅁䅯朷䅯䅁䅯兦䅑䅁䅅䅁䉁䅁䅁兂䅁䅁䅁䡉乑兑杷允䅁䅁䅑䅁䑁䅁䅷䅁䭁䝁䉁䅁䭁佁䬴䅁䭁䝁䔸䅁䉁䅁䅁允䅁䅁䅕䅁䅁䅁煂䕋䵅䅉䅅䅁䕁䅁䅁睁䵁䅁䅁权杂允䅁权畄权䅁权睂䅂䅁允䅁䅁䅅䅁䙁䅁䅁䅁䅁桕䉸䍄䉁䅁䅁䅂䅁䅁䅍䅄䅁䅁䅯䅙䅅䅁䅯朷䅯䅁䅯兦䅑䅁䅅䅁䉁䅁䅁兂䅁䅁䅁䙳杍兑杷允䅁䅁䅑䅁䑁䅁䅷䅁䭁䍁䉑䅁䭁佁䬴䅁䭁䝁䔰䅁䉁䅁䅁允䅁䅁䅕䅁䅁䝁䭃䕍䵅䅉䅅䅁䕁䅁䅁睁䵁䅁䅁权歁允䅁权畄权䅁权療䅂䅁允䅁䅁䅅䅁䙁䅁䅁䅁杄卉䉤䍄䉁䅁䅁䅂䅁䅁䅍䅄䅁䅁䅯䅊䅅䅁䅯朷䅯䅁䅯䅣䅑䅁䅅䅁䉁䅁䅁兂䅁䅁䅁䵯癷兑杷允䅁䅁䅑䅁䑁䅁䅷䅁䭁䉁䄰䅁䭁佁䬴䅁䭁䡁䕯䅁䉁䅁䅁允䅁䅁䅕䅁䅁䩁䡓歒䵅䅉䅅䅁䕁䅁䅁睁䵁䅁䅁权摁䅁䅁权畄权䅁权睂䅂䅁允䅁䅁䅅䅁䙁䅁䅁䅁䥁䔴䉊䍄䉁䅁䅁䅂䅁䅁䅍䅄䅁䅁䅯先䅁䅁䅯朷䅯䅁䅯兣䅑䅁䅅䅁䉁䅁䅁权䡂䅁䅁䍄䉁䅁䅁䅂䅁䅁䅍䅄䅁䅁䅯眶䅅䅁䅯儶䅯䅁䅯䅣䅑䅁䅅䅁䉁䅁䅁兂䅁䅁䅁䩋湍兑杷允䅁䅁䅑䅁䑁䅁䅷䅁䭁䉁䄰䅁䭁佁䬴䅁䭁䡁䔰䅁䉁䅁䅁允䅁䅁䅕䅁䅁偁杩歎䵅䅉䅅䅁䕁䅁䅁睁䵁䅁䅁权䅃允䅁权畄权䅁权㙂䅂䅁允䅁䅁䅅䅁䙁䅁䅁䅁潃祗䉰䍄䉁䅁䅁䅂䅁䅁䅍䅄䅁䅁䅯兵䅁䅁䅯朷䅯䅁䅯来䅑䅁䅅䅁䉁䅁䅁兂䅁䅁䅁䅧㤳䅑杷允䅁䅁䅑䅁䑁䅁䅷䅁䭁䝁䄰䅁䭁䅁䍅䅁䭁䅁䍉䅁䉁䅁䅁允䅁䅁䅕刴獣穔牎唸䵁䅉䅅䅁䕁䅁䅁睁䵁䅁䅁权呄允䅁权畄权䅁权療䅂䅁允䅁䅁䅅䅁䙁䅁䅁䅁㑁樰䉎䍄䉁䅁䅁䅂䅁䅁䅍䅄䅁䅁䅯兵䅁䅁䅯朷䅯䅁䅯全䅑䅁䅅䅁䉁䅁䅁兂䅁䅁䅁䡍歯兑杷允䅁䅁䅑䅁䑁䅁䅷䅁䭁䱁䅫䅁䭁佁䬴䅁䭁䥁䕍䅁䉁䅁䅁允䅁䅁䅕䅁䅁佁煃商䵅䅉䅅䅁䕁䅁䅁睁䵁䅁䅁权㕃䅁䅁权畄权䅁权㥂䅂䅁允䅁䅁䅅䅁䙁䅁䅁䅁杂砷䉒䍄䉁䅁䅁䅂䅁䅁䅍䅄䅁䅁䅯杔䅅䅁䅯朷䅯䅁䅯睢䅑䅁䅅䅁䉁䅁䅁兂䅁䅁䅁偓穫兑杷允䅁䅁䅑䅁䑁䅁䅷䅁䭁䕁䈴䅁䭁佁䬴䅁䭁䥁䕍䅁䉁䅁䅁允䅁䅁䅕䅁䅁䭁睄啋䵅䅉䅅䅁䕁䅁䅁睁䵁䅁䅁权㑁䅁䅁权畄权䅁权獄权䅁允䅁䅁䅅䅁䙁䅁䅁䅁睂䍂䉨䍄䉁䅁䅁䅂䅁䅁䅍䅄䅁䅁䅯䅏䅁䅁䅯朷䅯䅁䅯兢䅑䅁䅅䅁䉁䅁䅁兂䅁䅁䅁䭅歫兑杷允䅁䅁䅑䅁䑁䅁䅷䅁䭁䙁䉁䅁䭁佁䬴䅁䭁䡁䕯䅁䉁䅁䅁允䅁䅁䅕䅁䅁䍁祃啇䵅䅉䅅䅁䕁䅁䅁睁䵁䅁䅁权㑁䅁䅁权畄权䅁权䙃䅂䅁允䅁䅁䅅䅁䙁䅁䅁䅁杂楔䉰䍄䉁䅁䅁䅂䅁䅁䅍䅄䅁䅁䅯睏䅅䅁䅯儶䅯䅁䅯兣䅑䅁䅅䅁䉁䅁䅁兂䅁䅁䅁䙙婑兑杷允䅁䅁䅑䅁䑁䅁䅷䅁䭁䑁䅧䅁䭁佁䬴䅁䭁䡁䔰䅁䉁䅁䅁允䅁䅁䅕䅁䅁䙁煃啋䵅䅉䅅䅁䕁䅁䅁睁䵁䅁䅁权乃允䅁权畄权䅁权硂䅂䅁允䅁䅁䅅䅁䙁䅁䅁䅁潁䍂䉰䍄䉁䅁䅁䅂䅁䅁䅍䅄䅁䅁䅯睘䅁䅁䅯朷䅯䅁䅯䄷䅯䅁䅅䅁䉁䅁䅁兂䅁䅁䅁䭑礰兑杷允䅁䅁䅑䅁䑁䅁䅷䅁䭁䝁䉕䅁䭁䉁䅅䅁䭁䅁䅕䅁䉁䅁䅁允䅁䅁䄴䅆䅁䑁䅧杍㕁䑁䅉䅍睁䑁䅁䅍睁䅁䅁䍄䉁䅁䅁䅂䅁䅁䅍䅄䅁䅁䅯䅗䅁䅁䅯朷䅯䅁䅯兢䅑䅁䅅䅁䉁䅁䅁兂䅁䅁䅁䍷⽄䅷杷允䅁䅁䅑䅁䑁䅁䅷䅁䭁䙁䅧䅁䭁佁䬴䅁䭁䡁䕁䅁䉁䅁䅁允䅁䅁䅕䅁䅁䥁晁猶䵁䅉䅅䅁䕁䅁䅁睁䵁䅁䅁权㙃䅁䅁权灄权䅁权䙃䅂䅁允䅁䅁䅅䅁䙁䅁䅁䅁杄剃䉶䍄䉁䅁䅁䅂䅁䅁䅍䅄䅁䅁䅯䅗䅁䅁䅯朷䅯䅁䅯睧䅑䅁䅅䅁䉁䅁䅁兂䅁䅁䅁䝁杪䅑杷允䅁䅁䅑䅁䑁䅁䅷䅁䭁䍁䅫䅁䭁佁䭫䅁䭁䡁䕁䅁䉁䅁䅁允䅁䅁䅕䅁䅁䝁䭃䕉䵅䅉䅅䅁䕁䅁䅁睁䵁䅁䅁权奂䅁䅁权畄权䅁权㥂䅂䅁允䅁䅁䅅䅁䙁䅁䅁䅁兄硋䉎䍄䉁䅁䅁䅂䅁䅁䅍䅄䅁䅁䅯杆䅁䅁䅯朷䅯䅁䅯兣䅑䅁䅅䅁䉁䅁䅁兂䅁䅁䅁位浳兑杷允䅁䅁䅑䅁䑁䅁䅷䅁䭁䉁䅑䅁䭁佁䬴䅁䭁䥁䕕䅁䉁䅁䅁允䅁䅁䅕䅁䅁䅁奂〫䵁䅉䅅䅁䕁䅁䅁睁䵁䅁䅁权噁䅁䅁权畄权䅁权䙃䅂䅁允䅁䅁䅅䅁䙁䅁䅁䅁权䅖䉰䍄䉁䅁䅁䅂䅁䅁䅍䅄䅁䅁䅯睆䅁䅁䅯朷䅯䅁䅯全䅑䅁䅅䅁䉁䅁䅁兂䅁䅁䅁乁煳兑杷允䅁䅁䅑䅁䑁䅁䅷䅁䭁䉁䅙䅁䭁佁䬴䅁䭁䡁䔰䅁䉁䅁䅁允䅁䅁䅕䅁䅁䱁剁か䵅䅉䅅䅁䕁䅁䅁睁䵁䅁䅁权慂允䅁权剁䅁䅁权䙁䅁䅁允䅁䅁䅅䅁佁䉁䅑䅁硁䑁䅉䅎ㅁ䑁䅉睍睁䑁䅁䅍䅁䅁杷允䅁䅁䅑䅁䑁䅁䅷䅁䭁䡁䅍䅁䭁佁䬴䅁䭁䡁䔰䅁䉁䅁䅁允䅁䅁䅕䅁䅁䝁瑋䕗䵅䅉䅅䅁䕁䅁䅁睁䵁䅁䅁权䱃允䅁权畄权䅁权療䅂䅁允䅁䅁䅅䅁䙁䅁䅁䅁㡄唱䉒䍄䉁䅁䅁䅂䅁䅁䅍䅄䅁䅁䅯兦䅅䅁䅯朷䅯䅁䅯睢䅑䅁䅅䅁䉁䅁䅁兂䅁䅁䅁決䵆兑杷允䅁䅁䅑䅁䑁䅁䅷䅁䭁佁䉳䅁䭁佁䬴䅁䭁䝁䔰䅁䉁䅁䅁允䅁䅁䅕䅁䅁䵁摃ぐ䵅䅉䅅䅁䕁䅁䅁睁䵁䅁䅁权㥂允䅁权畄权䅁权䑃䅂䅁允䅁䅁䅅䅁䙁䅁䅁䅁㑃䍓䉎䍄䉁䅁䅁䅂䅁䅁䅍䅄䅁䅁䅯材䅅䅁䅯朷䅯䅁䅯兣䅑䅁䅅䅁䉁䅁䅁兂䅁䅁䅁䙙婑兑杷允䅁䅁䅑䅁䑁䅁䅷䅁䭁䑁䈴䅁䭁佁䬴䅁䭁䥁䕍䅁䉁䅁䅁允䅁䅁䅕䅁䅁䍁㝁䕋䵅䅉䅅䅁䕁䅁䅁睁䵁䅁䅁权畂允䅁权畄权䅁权療䅂䅁允䅁䅁䅅䅁䙁䅁䅁䅁兄䅸䉒䍄䉁䅁䅁䅂䅁䅁䅍䅄䅁䅁䅯杢䅅䅁䅯朷䅯䅁䅯来䅑䅁䅅䅁䉁䅁䅁兂䅁䅁䅁䅙⽘䅑杷允䅁䅁䅑䅁䑁䅁䅷䅁䭁䝁䈴䅁䭁佁䬴䅁䭁䡁䕁䅁䉁䅁䅁允䅁䅁䅕䅁䅁䍁䝁䔶䵁䅉䅅䅁䕁䅁䅁睁䵁䅁䅁权佄允䅁权䕁䅁䅁权䕁杁䅁允䅁䅁䅅䅁䙁䅁䅁䅁㉂吴䉒䍄䉁䅁䅁䅂䅁䅁䅍䅄䅁䅁䅯睔䅁䅁䅯朷䅯䅁䅯䅣䅑䅁䅅䅁䉁䅁䅁兂䅁䅁䅁䵅昴兑杷允䅁䅁䅑䅁䑁䅁䅷䅁䭁䕁䄸䅁䭁佁䬴䅁䭁䡁䕅䅁䉁䅁䅁允䅁䅁䅕䅁䅁䭁㕣䕍䵅䅉䅅䅁䕁䅁䅁睁䵁䅁䅁权䉁允䅁权灄权䅁权䙃䅂䅁允䅁䅁䅅䅁䙁䅁䅁䅁奄䕗䉖䍄䉁䅁䅁䅂䅁䅁䅍䅄䅁䅁䅯睓䅁䅁䅯朷䅯䅁䅯兢䅑䅁䅅䅁䉁䅁䅁兂䅁䅁䅁䉦䙒兑杷允䅁䅁䅑䅁䑁䅁䅷䅁䭁䍁䉕䅁䭁佁䬴䅁䭁䡁䔰䅁䉁䅁䅁允䅁䅁䅕䅁䅁䝁卂唹䵁䅉䅅䅁䕁䅁䅁睁䵁䅁䅁权ぃ䅁䅁权畄权䅁权䑃䅂䅁允䅁䅁䅅䅁䙁䅁䅁䅁歄割䉰䍄䉁䅁䅁䅂䅁䅁䅍䅄䅁䅁䅯睘䅅䅁䅯权䅁䅁䅯兂䅁䅁䅅䅁䉁䅁䅁兂䱃佢㝦晱潅䅑杷允䅁䅁䅑䅁䑁䅁䅷䅁䭁䑁䅍䅁䭁佁䬴䅁䭁佁䭷䅁䉁䅁䅁允䅁䅁䅕䅁䅁䙁睃䕋䵅䅉䅅䅁䕁䅁䅁睁䵁䅁䅁权穁䅁䅁权畄权䅁权䙃䅂䅁允䅁䅁䅅䅁䙁䅁䅁䅁兄䌹䉤䍄䉁䅁䅁䅂䅁䅁䅍䅄䅁䅁䅯儫䅅䅁䅯儶䅯䅁䅯兢䅑䅁䅅䅁䉁䅁䅁兂䅁䅁䅁䬴䩳兑杷允䅁䅁䅑䅁䑁䅁䅷䅁䭁䑁䅍䅁䭁佁䬴䅁䭁䥁䕍䅁䉁䅁䅁允䅁䅁䅕䅁䅁䉁摃歊䵅䅉䅅䅁䕁䅁䅁睁䵁䅁䅁权療䅁䅁权畄权䅁权獄权䅁允䅁䅁䅅䅁䙁䅁䅁䅁啄䈫䉬䍄䉁䅁䅁䅂䅁䅁䅍䅄䅁䅁䅯睢䅁䅁䅯朷䅯䅁䅯兢䅑䅁䅅䅁䉁䅁䅁兂䅁䅁䅁䩸嘴兑杷允䅁䅁䅑䅁䑁䅁䅷䅁䭁偁䄰䅁䭁佁䬴䅁䭁佁䭷䅁䉁䅁䅁允䅁䅁䅕䅁䅁䝁坄䔯䵁䅉䅅䅁䕁䅁䅁睁䵁䅁䅁权湄䅁䅁权畄权䅁权療䅂䅁允䅁䅁䅅䅁䙁䅁䅁䅁捃䉔䉎䍄䉁䅁䅁䅂䅁䅁䅍䅄䅁䅁䅯眵䅁䅁䅯朷䅯䅁䅯来䅑䅁䅅䅁䉁䅁䅁兂䅁䅁䅁䱥䭫兑杷允䅁䅁䅑䅁䑁䅁䅷䅁䭁䅁䉕䅁䭁佁䬴䅁䭁䡁䔰䅁䉁䅁䅁允䅁䅁䅕䅁䅁䥁㍁歊䵅䅉䅅䅁䕁䅁䅁睁䵁䅁䅁权佁允䅁权畄权䅁权瑂䅂䅁允䅁䅁䅅䅁䙁䅁䅁䅁䅄卺䉤䍄䉁䅁䅁䅂䅁䅁䅍䅄䅁䅁䅯杄䅅䅁䅯朷䅯䅁䅯䅣䅑䅁䅅䅁䉁䅁䅁兂䅁䅁䅁乳睁兑杷允䅁䅁䅑䅁䑁䅁䅷䅁䭁䅁䈴䅁䭁佁䬴䅁䭁䡁䕅䅁䉁䅁䅁允䅁䅁䅕䅁䅁䙁䩁が䵅䅉䅅䅁䕁䅁䅁睁䵁䅁䅁权㍃允䅁权灄权䅁权㙂䅂䅁允䅁䅁䅅䅁䙁䅁䅁䅁䅁祃䉎䍄䉁䅁䅁䅂䅁䅁䅍䅄䅁䅁䅯元䅁䅁䅯朷䅯䅁䅯䅣䅑䅁䅅䅁䉁䅁䅁兂䅁䅁䅁䘰吰兑杷允䅁䅁䅑䅁䑁䅁䅷䅁䭁䅁䅫䅁䭁佁䬴䅁䭁䡁䕅䅁䉁䅁䅁允䅁䅁䅕䅁䅁䙁湁歇䵅䅉䅅䅁䕁䅁䅁睁䵁䅁䅁权䩁䅁䅁权畄权䅁权䑃䅂䅁允䅁䅁䅅䅁䙁䅁䅁䅁睃䉧䉖䍄䉁䅁䅁䅂䅁䅁䅍䅄䅁䅁䅯八䅅䅁䅯朷䅯䅁䅯来䅑䅁䅅䅁䉁䅁䅁兂䅁䅁䅁䠹正兑杷允䅁䅁䅑䅁䑁䅁䅷䅁䭁䙁䉳䅁䭁佁䬴䅁䭁佁䭷䅁䉁䅁䅁允䅁䅁䅕䅁䅁䅁奂く䵅䅉䅅䅁䕁䅁䅁睁䵁䅁䅁权乃䅁䅁权畄权䅁权㥂䅂䅁允䅁䅁䅅䅁䙁䅁䅁䅁元却䉖䍄䉁䅁䅁䅂䅁䅁䅍䅄䅁䅁䅯八䅅䅁䅯朷䅯䅁䅯䅣䅑䅁䅅䅁䉁䅁䅁兂䅁䅁䅁䵷剣兑杷允䅁䅁䅑䅁䑁䅁䅷䅁䭁䅁䄴䅁䭁佁䬴䅁䭁䡁䕯䅁䉁䅁䅁允䅁䅁䅕䅁䅁偁佂歎䵅䅉䅅䅁䕁䅁䅁睁䵁䅁䅁权偁䅁䅁权畄权䅁权硂䅂䅁允䅁䅁䅅䅁䙁䅁䅁䅁权穗䈱䍄䉁䅁䅁䅂䅁䅁䅍䅄䅁䅁䅯杄䅁䅁䅯朷䅯䅁䅯全䅑䅁䅅䅁䉁䅁䅁兂䅁䅁䅁䙥㍷兑杷允䅁䅁䅑䅁䑁䅁䅷䅁䭁䍁䅑䅁䭁佁䬴䅁䭁䥁䕍䅁䉁䅁䅁允䅁䅁䅕䅁䅁䕁䅁獋䵅䅉䅅䅁䕁䅁䅁睁䵁䅁䅁权㝁允䅁权畄权䅁权睂䅂䅁允䅁䅁䅅䅁䙁䅁䅁䅁杁桪䈹䍄䉁䅁䅁䅂䅁䅁䅍䅄䅁䅁䅯杄䅁䅁䅯朷䅯䅁䅯睧䅑䅁䅅䅁䉁䅁䅁兂䅁䅁䅁䡓穷兑杷允䅁䅁䅑䅁䑁䅁䅷䅁䭁䅁䄴䅁䭁佁䬴䅁䭁䡁䔰䅁䉁䅁䅁允䅁䅁䅕䅁䅁䥁䭃啈䵅䅉䅅䅁䕁䅁䅁睁䵁䅁䅁权䍂䅁䅁权畄权䅁权療䅂䅁允䅁䅁䅅䅁䙁䅁䅁䅁䅂⼹䅖䍄䉁䅁䅁䅂䅁䅁䅍䅄䅁䅁䅯村䅁䅁䅯朷䅯䅁䅯来䅑䅁䅅䅁䉁䅁䅁兂䅁䅁䅁偅⭐䅑杷允䅁䅁䅑䅁䑁䅁䅷䅁䭁䕁䅉䅁䭁佁䬴䅁䭁䡁䕅䅁䉁䅁䅁允䅁䅁䅕䅁䅁䥁啨ぁ䵅䅉䅅䅁䕁䅁䅁睁䵁䅁䅁权千允䅁权畄权䅁权睂䅂䅁允䅁䅁䅅䅁䙁䅁䅁䅁兂桡䉸䍄䉁䅁䅁䅂䅁䅁䅍䅄䅁䅁䅯杫䅅䅁䅯朷䅯䅁䅯兣䅑䅁䅅䅁䉁䅁䅁兂䅁䅁䅁䑪圸兑杷允䅁䅁䅑䅁䑁䅁䅷䅁䭁䩁䉉䅁䭁佁䬴䅁䭁䥁䕍䅁䉁䅁䅁允䅁䅁䅕䅁䅁䩁㝧商䵅䅉䅅䅁䕁䅁䅁睁䵁䅁䅁权啃允䅁权畄权䅁权獄权䅁允䅁䅁䅅䅁䙁䅁䅁䅁ㅃ䝴䉨䍄䉁䅁䅁䅂䅁䅁䅍䅄䅁䅁䅯䅬䅅䅁䅯朷䅯䅁䅯睢䅑䅁䅅䅁䉁䅁䅁兂䅁䅁䅃獔睆兑杷允䅁䅁䅑䅁䑁䅁䅷䅁䭁佁䅷䅁䭁佁䬴䅁䭁䝁䔸䅁䉁䅁䅁允䅁䅁䅕䅁䅁䙁倶お䵅䅉䅅䅁䕁䅁䅁睁䵁䅁䅁权啃允䅁权畄权䅁权硂䅂䅁允䅁䅁䅅䅁䙁䅁䅁䅁煃䝇䉰䍄䉁䅁䅁䅂䅁䅁䅍䅄䅁䅁䅯八䅅䅁䅯允䅉䅁䅯睁䅉䅁䅅䅁䉁䅁䅁兂歃䉎䄸潨捔䅑杷允䅁䅁䅑䅁䑁䅁䅷䅁䭁乁䉍䅁䭁佁䭫䅁䭁䝁䔸䅁䉁䅁䅁允䅁䅁䅕䅁䅁䉁摪問䵅䅉䅅䅁䕁䅁䅁睁䵁䅁䅁权桃䅁䅁权灄权䅁权㥂䅂䅁允䅁䅁䅅䅁䙁䅁䅁䅁奂䑃䉨䍄䉁䅁䅁䅂䅁䅁䅍䅄䅁䅁䅯䅡䅁䅁䅯朷䅯䅁䅯䅣䅑䅁䅅䅁䉁䅁䅁兂䅁䅁䅁䅋䰴兑杷允䅁䅁䅑䅁䑁䅁䅷䅁䭁䝁䅧䅁䭁佁䬴䅁䭁䡁䕅䅁䉁䅁䅁允䅁䅁䅕䅁䅁䑁畁䕂䵅䅉䅅䅁䕁䅁䅁睁䵁䅁䅁权睃䅁䅁权畄权䅁权㙂䅂䅁允䅁䅁䅅䅁䙁䅁䅁䅁奄䅆䈱䍄䉁䅁䅁䅂䅁䅁䅍䅄䅁䅁䅯䅳䅁䅁䅯朷䅯䅁䅯兦䅑䅁䅅䅁䉁䅁䅁兂䅁䅁䅁䉍䕯兑杷允䅁䅁䅑䅁䑁䅁䅷䅁䭁䩁䉙䅁䭁佁䬴䅁䭁䝁䔰䅁䉁䅁䅁允䅁䅁䅕䅁䅁䵁䍂啅䵅䅉䅅䅁䕁䅁䅁睁䵁䅁䅁权坃允䅁权畄权䅁权療䅂䅁允䅁䅁䅅䅁䙁䅁䅁䅁允硈䉊䍄䉁䅁䅁䅂䅁䅁䅍䅄䅁䅁䅯䄶䅁䅁䅯朷䅯䅁䅯䅣䅑䅁䅅䅁䉁䅁䅁兂䅁䅁䅁䵯偸兑杷允䅁䅁䅑䅁䑁䅁䅷䅁䭁䩁䉙䅁䭁佁䬴䅁䭁䡁䕅䅁䉁䅁䅁允䅁䅁䅕䅁䅁䕁扃商䵅䅉䅅䅁䕁䅁䅁睁䵁䅁䅁权㝂允䅁权畄权䅁权獄权䅁允䅁䅁䅅䅁䙁䅁䅁䅁杁眲䉖䍄䉁䅁䅁䅂䅁䅁䅍䅄䅁䅁䅯睥䅅䅁䅯朷䅯䅁䅯兢䅑䅁䅅䅁䉁䅁䅁兂䅁䅁䅁䑳㥌䅑杷允䅁䅁䅑䅁䑁䅁䅷䅁䭁乁䄴䅁䭁佁䬴䅁䭁䝁䔰䅁䉁䅁䅁允䅁䅁䅕䅁䅁䡁捁䕎䵅䅉䅅䅁䕁䅁䅁睁䵁䅁䅁权敄䅁䅁权畄权䅁权䑃䅂䅁允䅁䅁䅅䅁䙁䅁䅁䅁獂䕔䉰䍄䉁䅁䅁䅂䅁䅁䅍䅄䅁䅁䅯党䅁䅁䅯儶䅯䅁䅯全䅑䅁䅅䅁䉁䅁䅁兂䅁䅁䅁佉潢䅑杷允䅁䅁䅑䅁䑁䅁䅷䅁䭁䩁䉧䅁䭁佁䬴䅁䭁䡁䕅䅁䉁䅁䅁允䅁䅁䅕䅁䅁䍁䉂ぎ䵅䅉䅅䅁䕁䅁䅁睁䵁䅁䅁权楃䅁䅁权畄权䅁权瑂䅂䅁允䅁䅁䅅䅁䙁䅁䅁䅁潄祶䉨䍄䉁䅁䅁䅂䅁䅁䅍䅄䅁䅁䅯杯䅁䅁䅯朷䅯䅁䅯睢䅑䅁䅅䅁䉁䅁䅁兂䅁䅁䅁䑷煺䅷杷允䅁䅁䅑䅁䑁䅁䅷䅁䭁䥁䄴䅁䭁佁䭫䅁䭁䥁䕕䅁䉁䅁䅁允䅁䅁䅕䅁䅁䕁硂䕄䵅䅉䅅䅁䕁䅁䅁睁䵁䅁䅁权䅄允䅁权畄权䅁权䙃䅂䅁允䅁䅁䅅䅁䙁䅁䅁䅁䅃ㅎ䉚䍄䉁䅁䅁䅂䅁䅁䅍䅄䅁䅁䅯杕䅅䅁䅯朷䅯䅁䅯睧䅑䅁䅅䅁䉁䅁䅁兂䅁䅁䅁䭧㑪䅷杷允䅁䅁䅑䅁䑁䅁䅷䅁䭁䩁䉫䅁䭁佁䬴䅁䭁佁䭷䅁䉁䅁䅁允䅁䅁䅕䅁䅁䥁䝄ぉ䵅䅉䅅䅁䕁䅁䅁睁䵁䅁䅁权婃允䅁权畄权䅁权瑂䅂䅁允䅁䅁䅅䅁䙁䅁䅁䅁歄唸䉂䍄䉁䅁䅁䅂䅁䅁䅍䅄䅁䅁䅯六䅅䅁䅯朷䅯䅁䅯䅣䅑䅁䅅䅁䉁䅁䅁兂䅁䅁䅁䙍灷兑杷允䅁䅁䅑䅁䑁䅁䅷䅁䭁偁䈴䅁䭁䅁䅯䅁䭁䅁䍑䅁䉁䅁䅁允䅁䅁䅕呣䬰㘱睍お䵁䅉䅅䅁䕁䅁䅁睁䵁䅁䅁权㉁䅁䅁权䕁䅁䅁权䕁杁䅁允䅁䅁䅅䅁䙁䅁䅁䭁㥁坋䉚䍄䉁䅁䅁䅂䅁䅁䅍䅄䅁䅁䅯䅍䅁䅁䅯朷䅯䅁䅯来䅑䅁䅅䅁䉁䅁䅁兂䅁䅁䅁乷唸兑杷允䅁䅁䅑䅁䑁䅁䅷䅁䭁䑁䅁䅁䭁佁䬴䅁䭁䡁䕁䅁䉁䅁䅁允䅁䅁䅕䅁䅁䥁塂啋䵅䅉䅅䅁䕁䅁䅁睁䵁䅁䅁权睁䅁䅁权畄权䅁权硂䅂䅁允䅁䅁䅅䅁䙁䅁䅁䅁权杚䉤䍄䉁䅁䅁䅂䅁䅁䅍䅄䅁䅁䅯睳䅁䅁䅯朷䅯䅁䅯䅣䅑䅁䅅䅁䉁䅁䅁兂䅁䅁䅁䘴偕兑杷允䅁䅁䅑䅁䑁䅁䅷䅁䭁䱁䅍䅁䭁佁䬴䅁䭁䥁䕕䅁䉁䅁䅁允䅁䅁䅕䅁䅁䍁捁啇䵅䅉䅅䅁䕁䅁䅁睁䵁䅁䅁权坄䅁䅁权畄权䅁权獄权䅁允䅁䅁䅅䅁䙁䅁䅁䅁䅃免䉤䍄䉁䅁䅁䅂䅁䅁䅍䅄䅁䅁䅯杮䅅䅁䅯朷䅯䅁䅯兢䅑䅁䅅䅁䉁䅁䅁兂䅁䅁䅁䕑䡑兑杷允䅁䅁䅑䅁䑁䅁䅷䅁䭁䩁䈸䅁䭁佁䬴䅁䭁䝁䔰䅁䉁䅁䅁允䅁䅁䅕䅁䅁䕁奁獆䵅䅉䅅䅁䕁䅁䅁睁䵁䅁䅁权权允䅁权畄权䅁权瑂䅂䅁允䅁䅁䅅䅁䙁䅁䅁䅁啁ず䉆䍄䉁䅁䅁䅂䅁䅁䅍䅄䅁䅁䅯末䅁䅁䅯儶䅯䅁䅯全䅑䅁䅅䅁䉁䅁䅁兂䅁䅁䅁䥧乯兑杷允䅁䅁䅑䅁䑁䅁䅷䅁䭁䩁䈴䅁䭁佁䬴䅁䭁䡁䕯䅁䉁䅁䅁允䅁䅁䅕䅁䅁䝁啂啃䵅䅉䅅䅁䕁䅁䅁睁䵁䅁䅁权晃允䅁权畄权䅁权㙂䅂䅁允䅁䅁䅅䅁䙁䅁䅁䅁睂祢䉴䍄䉁䅁䅁䅂䅁䅁䅍䅄䅁䅁䅯䅯䅅䅁䅯朷䅯䅁䅯来䅑䅁䅅䅁䉁䅁䅁兂䅁䅁䅁佥び兑杷允䅁䅁䅑䅁䑁䅁䅷䅁䭁䭁䉅䅁䭁佁䬴䅁䭁䡁䕯䅁䉁䅁䅁允䅁䅁䅕䅁䅁䩁硂う䵅䅉䅅䅁䕁䅁䅁睁䵁䅁䅁权畂䅁䅁权畄权䅁权療䅂䅁允䅁䅁䅅䅁䙁䅁䅁䅁䅁乗䅶䍄䉁䅁䅁䅂䅁䅁䅍䅄䅁䅁䅯䄫䅅䅁䅯䅂䅁䅁䅯兂䅁䅁䅅䅁䉁䅁䅁兂䅁䅁䅁穮爱兑杷允䅁䅁䅑䅁䑁䅁䅷䅁䭁䩁䈴䅁䭁佁䬴䅁䭁䥁䕍䅁䉁䅁䅁允䅁䅁䅕䅁䅁䍁求啁䵅䅉䅅䅁䕁䅁䅁睁䵁䅁䅁权晃允䅁权畄权䅁权䑃䅂䅁允䅁䅁䅅䅁䙁䅁䅁䅁杁硆䈵䍄䉁䅁䅁䅂䅁䅁䅍䅄䅁䅁䅯睏䅁䅁䅯儶䅯䅁䅯全䅑䅁䅅䅁䉁䅁䅁兂䅁䅁䅁住䩧兑杷允䅁䅁䅑䅁䑁䅁䅷䅁䭁䭁䉅䅁䭁佁䬴䅁䭁䥁䕍䅁䉁䅁䅁允䅁䅁䅕䅁䅁䵁䉃ぅ䵅䅉䅅䅁䕁䅁䅁睁䵁䅁䅁权浂允䅁权䉁杁䅁权䙁杁䅁允䅁䅁䅅䅁䙁䙁㡁楷偷杅䉸䍄䉁䅁䅁䅂䅁䅁䅍䅄䅁䅁䅯杮䅅䅁䅯朷䅯䅁䅯兦䅑䅁䅅䅁䉁䅁䅁兂䅁䅁䅁䙧⭌䅑杷允䅁䅁䅑䅁䑁䅁䅷䅁䭁䭁䉁䅁䭁佁䬴䅁䭁䡁䔰䅁䉁䅁䅁允䅁䅁䅕䅁䅁䅁瑄㡊䵅䅉䅅䅁䕁䅁䅁睁䵁䅁䅁权桃允䅁权畄权䅁权㥂䅂䅁允䅁䅁䅅䅁䙁䅁䅁䅁兂剔䉸䍄䉁䅁䅁䅂䅁䅁䅍䅄䅁䅁䅯児䅁䅁䅯儶䅯䅁䅯䅣䅑䅁䅅䅁䉁䅁䅁兂䅁䅁䅁㔲㉂兑杷允䅁䅁䅑䅁䑁䅁䅷䅁䭁䭁䉉䅁䭁佁䬴䅁䭁佁䭷䅁䉁䅁䅁允䅁䅁䅕䅁䅁䉁⽩歐䵅䅉䅅䅁䕁䅁䅁睁䵁䅁䅁权婄允䅁权灄权䅁权獄权䅁允䅁䅁䅅䅁䙁䅁䅁䅁䅃癦䄹䍄䉁䅁䅁䅂䅁䅁䅍䅄䅁䅁䅯杯䅅䅁䅯朷䅯䅁䅯睧䅑䅁䅅䅁䉁䅁䅁兂䅁䅁䅁䉉散兑杷允䅁䅁䅑䅁䑁䅁䅷䅁䭁䭁䉉䅁䭁佁䬴䅁䭁䡁䔰䅁䉁䅁䅁允䅁䅁䅕䅁䅁䅁瑄ぎ䵅䅉䅅䅁䕁䅁䅁睁䵁䅁䅁权祂允䅁权畄权䅁权瑂䅂䅁允䅁䅁䅅䅁䙁䅁䅁䅁䅃兵䉈䍄䉁䅁䅁䅂䅁䅁䅍䅄䅁䅁䅯杣䅅䅁䅯朷䅯䅁䅯全䅑䅁䅅䅁䉁䅁䅁兂䅁䅁䅁䙱湑兑杷允䅁䅁䅑䅁䑁䅁䅷䅁䭁䭁䉣䅁䭁佁䬴䅁䭁䡁䕯䅁䉁䅁䅁允䅁䅁䅕䅁䅁䭁奄啐䵅䅉䅅䅁䕁䅁䅁睁䵁䅁䅁权湃允䅁权畄权䅁权睂䅂䅁允䅁䅁䅅䅁䙁䅁䅁䅁䅂樷䉸䍄䉁䅁䅁䅂䅁䅁䅍䅄䅁䅁䅯睰䅅䅁䅯朷䅯䅁䅯全䅑䅁䅅䅁䉁䅁䅁兂䅁䅁䅁义祷兑杷允䅁䅁䅑䅁䑁䅁䅷䅁䭁䭁䉣䅁䭁佁䬴䅁䭁䥁䕍䅁䉁䅁䅁允䅁䅁䅕䅁䅁䍁䡩問䵅䅉䅅䅁䕁䅁䅁睁䵁䅁䅁权㑃䅁䅁权畄权䅁权䑃䅂䅁允䅁䅁䅅䅁䙁䅁䅁䅁奃䉴䉂䍄䉁䅁䅁䅂䅁䅁䅍䅄䅁䅁䅯䅵䅁䅁䅯朷䅯䅁䅯兦䅑䅁䅅䅁䉁䅁䅁兂䅁䅁䅁䅱副兑杷允䅁䅁䅑䅁䑁䅁䅷䅁䭁䡁䄸䅁䭁佁䭫䅁䭁䥁䕕䅁䉁䅁䅁允䅁䅁䅕䅁䅁䭁䙃歊䵅䅉䅅䅁䕁䅁䅁睁䵁䅁䅁权灃允䅁权畄权䅁权䑃䅂䅁允䅁䅁䅅䅁䙁䅁䅁䅁奁剭䉰䍄䉁䅁䅁䅂䅁䅁䅍䅄䅁䅁䅯䄸䅁䅁䅯朷䅯䅁䅯兢䅑䅁䅅䅁䉁䅁䅁兂䅁䅁䅁丰牷兑杷允䅁䅁䅑䅁䑁䅁䅷䅁䭁䭁䉯䅁䭁佁䬴䅁䭁䝁䔰䅁䉁䅁䅁允䅁䅁䅕䅁䅁䙁扁䕌䵅䅉䅅䅁䕁䅁䅁睁䵁䅁䅁权煃允䅁权畄权䅁权硂䅂䅁允䅁䅁䅅䅁䙁䅁䅁䅁㑄橤䈱䍄䉁䅁䅁䅂䅁䅁䅍䅄䅁䅁䅯東䅅䅁䅯朷䅯䅁䅯全䅑䅁䅅䅁䉁䅁䅁兂䅁䅁䅁䡑䵅兑杷允䅁䅁䅑䅁䑁䅁䅷䅁䭁䭁䉯䅁䭁佁䬴䅁䭁䡁䔰䅁䉁䅁䅁允䅁䅁䅕䅁䅁䭁佁捊䵅䅉䅅䅁䕁䅁䅁睁䵁䅁䅁权祁允䅁权畄权䅁权療䅂䅁允䅁䅁䅅䅁䙁䅁䅁䅁潄儶䉬䍄䉁䅁䅁䅂䅁䅁䅍䅄䅁䅁䅯儫䅁䅁䅯儶䅯䅁䅯睢䅑䅁䅅䅁䉁䅁䅁兂䅁䅁䅁䑷獉兑杷允䅁䅁䅑䅁䑁䅁䅷䅁䭁䉁䉍䅁䭁䅁䅑䅁䭁䅁䍑䅁䉁䅁䅁允䅁䅁䅕䅁䅁䑁乵䕚䵅䅉䅅䅁䕁䅁䅁睁䵁䅁䅁权楂允䅁权畄权䅁权獄权䅁允䅁䅁䅅䅁䙁䅁䅁䅁䅃睔䉌䍄䉁䅁䅁䅂䅁䅁䅍䅄䅁䅁䅯杙䅅䅁䅯朷䅯䅁䅯来䅑䅁䅅䅁䉁䅁䅁兂䅁䅁䅁䵫漸兑杷允䅁䅁䅑䅁䑁䅁䅷䅁䭁䑁䅉䅁䭁佁䭫䅁䭁佁䭷䅁䉁䅁䅁允䅁䅁䅕䅁䅁䕁摃捈䵅䅉䅅䅁䕁䅁䅁睁䵁䅁䅁权牃允䅁权畄权䅁权療䅂䅁允䅁䅁䅅䅁䙁䅁䅁䅁权橁䉤䍄䉁䅁䅁䅂䅁䅁䅍䅄䅁䅁䅯睱䅅䅁䅯朷䅯䅁䅯全䅑䅁䅅䅁䉁䅁䅁兂䅁䅁䅁乇㝅兑杷允䅁䅁䅑䅁䑁䅁䅷䅁䭁䝁倸䅁䭁佁䭙䅁䭁䡁䕁䅁䉁䅁䅁允䅁䅁䄴䅄䅁䑁䅅杌㉁䑁䅍䅏䅁䅁杷允䅁䅁䅑䅁䑁䅁䅷䅁䭁乁䅧䅁䭁佁䭫䅁䭁佁䭷䅁䉁䅁䅁允䅁䅁䅕䅁䅁䑧乣歒䵅䅉䅅䅁䕁䅁䅁睁䵁䅁䅁权瑄䅁䅁权畄权䅁权獄权䅁允䅁䅁䅅䅁䙁䅁䅁䅁祄汈䉤䍄䉁䅁䅁䅂䅁䅁䅍䅄䅁䅁䅯䅳䅁䅁䅯允䅉䅁䅯杁䅉䅁䅅䅁䉁䅁䅁兂摄乁汧扭剌䅑杷允䅁䅁䅑䅁䑁䅁䅷䅁䭁佁䄰䅁䭁佁䬴䅁䭁䡁䔰䅁䉁䅁䅁允䅁䅁䅕䅁䅁䙁䱩げ䵅䅉䅅䅁䕁䅁䅁睁䵁䅁䅁权婄䅁䅁权灄权䅁权硂䅂䅁允䅁䅁䅅䅁䙁䅁䅁䅁扂㌲䉒䍄䉁䅁䅁䅂䅁䅁䅍䅄䅁䅁䅯兣䅅䅁䅯朷䅯䅁䅯䄷䅯䅁䅅䅁䉁䅁䅁兂䅁䅁䅁余樯䅷杷允䅁䅁䅑䅁䑁䅁䅷䅁䭁䡁䉅䅁䭁佁䬴䅁䭁䡁䕁䅁䉁䅁䅁允䅁䅁䅕䅁䅁䥁瑨ぅ䵅䅉䅅䅁䕁䅁䅁睁䵁䅁䅁权䱄䅁䅁权畄权䅁权硂䅂䅁允䅁䅁䅅䅁䙁䅁䅁䅁啂䕪䉂䍄䉁䅁䅁䅂䅁䅁䅍䅄䅁䅁䅯睹䅁䅁䅯朷䅯䅁䅯睧䅑䅁䅅䅁䉁䅁䅁兂䅁䅁䅁乡䉚兑杷允䅁䅁䅑䅁䑁䅁䅷䅁䭁䭁䈴䅁䭁佁䬴䅁䭁佁䭷䅁䉁䅁䅁允䅁䅁䅕䅁䅁佁睪䕉䵅䅉䅅䅁䕁䅁䅁睁䵁䅁䅁权睃䅁䅁权剁䅁䅁权䙁䅁䅁允䅁䅁䅅䅁佁䉁䅉䅁穁䑁䅧䅏穁䑁䅁杍ㅁ䑁䅁䅁䵁䅉䅅䅁䕁䅁䅁睁䵁䅁䅁权畃允䅁权畄权䅁权㙂䅂䅁允䅁䅁䅅䅁䙁䅁䅁䅁歄䍦䉚䍄䉁䅁䅁䅂䅁䅁䅍䅄䅁䅁䅯睖䅅䅁䅯朷䅯䅁䅯䄷䅯䅁䅅䅁䉁䅁䅁兂䅁䅁䅁䙐慷兑杷允䅁䅁䅑䅁䑁䅁䅷䅁䭁䥁䉷䅁䭁䅁䅯䅁䭁䅁䅕䅁䉁䅁䅁允䅁䅁䅕㘴扗䍸睃啂䵁䅉䅅䅁䕁䅁䅁睁䵁䅁䅁权塂允䅁权畄权䅁权療䅂䅁允䅁䅁䅅䅁䙁䅁䅁䅁㑃剹䉒䍄䉁䅁䅁䅂䅁䅁䅍䅄䅁䅁䅯杣䅅䅁䅯充䅁䅁䅯䅂䅉䅁䅅䅁䉁䅁䅁杄啁䅁䅁䅎㕁䑁䅁睍祁䑁䅕䅍睁䑁䅁䅁䵁䅉䅅䅁䕁䅁䅁睁䵁䅁䅁权䉄允䅁权䕁䅁䅁权䕁杁䅁允䅁䅁䅅䅁䙁䅁䅁䕁䩁噥䉚䍄䉁䅁䅁䅂䅁䅁䅍䅄䅁䅁䅯睩䅁䅁䅯朷䅯䅁䅯䅣䅑䅁䅅䅁䉁䅁䅁兂䅁䅁䅁䍷卍兑杷允䅁䅁䅑䅁䑁䅁䅷䅁䭁䥁䅳䅁䭁佁䬴䅁䭁䥁䕕䅁䉁䅁䅁允䅁䅁䅕䅁䅁䅁睁啅䵅䅉䅅䅁䕁䅁䅁睁䵁䅁䅁权癃允䅁权畄权䅁权瑂䅂䅁允䅁䅁䅅䅁䙁䅁䅁䅁䵁歨䉎䍄䉁䅁䅁䅂䅁䅁䅍䅄䅁䅁䅯䅴䅅䅁䅯朷䅯䅁䅯睧䅑䅁䅅䅁䉁䅁䅁兂䅁䅁䅁䍙匰兑杷允䅁䅁䅑䅁䑁䅁䅷䅁䭁䥁䉣䅁䭁佁䬴䅁䭁䝁䔰䅁䉁䅁䅁允䅁䅁䅕䅁䅁䅁湄䕃䵅䅉䅅䅁䕁䅁䅁睁䵁䅁䅁权䡃允䅁权畄权䅁权䙃䅂䅁允䅁䅁䅅䅁䙁䅁䅁䅁䅄杍䉸䍄䉁䅁䅁䅂䅁䅁䅍䅄䅁䅁䅯睨䅅䅁䅯朷䅯䅁䅯睧䅑䅁䅅䅁䉁䅁䅁兂䅁䅁䅁䱑八兑杷允䅁䅁䅑䅁䑁䅁䅷䅁䭁䥁䉣䅁䭁佁䬴䅁䭁䡁䔰䅁䉁䅁䅁允䅁䅁䅕䅁䅁䅁敂欲䵁䅉䅅䅁䕁䅁䅁睁䵁䅁䅁权ㅃ允䅁权畄权䅁权㙂䅂䅁允䅁䅁䅅䅁䙁䅁䅁䅁兄穭䉆䍄䉁䅁䅁䅂䅁䅁䅍䅄䅁䅁䅯兴䅅䅁䅯朷䅯䅁䅯兣䅑䅁䅅䅁䉁䅁䅁兂䅁䅁䅁䕁癄䅑杷允䅁䅁䅑䅁䑁䅁䅷䅁䭁䙁䉁䅁䭁佁䬴䅁䭁䝁䔰䅁䉁䅁䅁允䅁䅁䅕䅁䅁佁䍄啉䵅䅉䅅䅁䕁䅁䅁睁䵁䅁䅁权㑃允䅁权畄权䅁权瑂䅂䅁允䅁䅁䅅䅁䙁䅁䅁䅁权睇䉤䍄䉁䅁䅁䅂䅁䅁䅍䅄䅁䅁䅯眳䅅䅁䅯朷䅯䅁䅯睢䅑䅁䅅䅁䉁䅁䅁兂䅁䅁䅁䡯剅兑杷允䅁䅁䅑䅁䑁䅁䅷䅁䭁䱁䉧䅁䭁佁䬴䅁䭁䡁䕁䅁䉁䅁䅁允䅁䅁䅕䅁䅁䵁奄啅䵅䅉䅅䅁䕁䅁䅁睁䵁䅁䅁权㑃允䅁权畄权䅁权㥂䅂䅁允䅁䅁䅅䅁䙁䅁䅁䅁杄杌䉬䍄䉁䅁䅁䅂䅁䅁䅍䅄䅁䅁䅯䅧䅁䅁䅯朷䅯䅁䅯来䅑䅁䅅䅁䉁䅁䅁兂䅁䅁䅁䩍䭷兑杷允䅁䅁䅑䅁䑁䅁䅷䅁䭁䉁䄸䅁䭁佁䭫䅁䭁䝁䔸䅁䉁䅁䅁允䅁䅁䅕䅁䅁䅁灩䕁䵅䅉䅅䅁䕁䅁䅁睁䵁䅁䅁权䅃䅁䅁权畄权䅁权䙃䅂䅁允䅁䅁䅅䅁䙁䅁䅁䅁䵄剥䉎䍄䉁䅁䅁䅂䅁䅁䅍䅄䅁䅁䅯䅎䅅䅁䅯朷䅯䅁䅯兢䅑䅁䅅䅁䉁䅁䅁兂䅁䅁䅁䕁摷兑杷允䅁䅁䅑䅁䑁䅁䅷䅁䭁䑁䉑䅁䭁佁䬴䅁䭁䡁䕯䅁䉁䅁䅁允䅁䅁䅕䅁䅁䍁㝁䕇䵅䅉䅅䅁䕁䅁䅁睁䵁䅁䅁权ぁ允䅁权畄权䅁权睂䅂䅁允䅁䅁䅅䅁䙁䅁䅁䅁䅂睭䉖䍄䉁䅁䅁䅂䅁䅁䅍䅄䅁䅁䅯䅎䅅䅁䅯朷䅯䅁䅯睧䅑䅁䅅䅁䉁䅁䅁兂䅁䅁䅁偑䱑兑杷允䅁䅁䅑䅁䑁䅁䅷䅁䭁䑁䉑䅁䭁佁䬴䅁䭁䡁䔰䅁䉁䅁䅁允䅁䅁䅕䅁䅁䅁㉂欱䵁䅉䅅䅁䕁䅁䅁睁䵁䅁䅁权橃允䅁权畄权䅁权獄权䅁允䅁䅁䅅䅁䭁䕁䅣䅁䵁䅉䅅䅁䕁䅁䅁睁䵁䅁䅁权橃允䅁权畄权䅁权㥂䅂䅁允䅁䅁䅅䅁䙁䅁䅁䅁䅄䍡䉎䍄䉁䅁䅁䅂䅁䅁䅍䅄䅁䅁䅯䅦䅁䅁䅯权䅁䅁䅯兂䅁䅁䅅䅁䉁䅁䅁兂塁挲㌷⭕啍䅑杷允䅁䅁䅑䅁䑁䅁䅷䅁䭁䡁䄰䅁䭁䅁䅯䅁䭁䅁䅕䅁䉁䅁䅁允䅁䅁䅕浗㝑〳丫ぁ䵁䅉䅅䅁䕁䅁䅁睁䵁䅁䅁权㙃允䅁权畄权䅁权䙃䅂䅁允䅁䅁䅅䅁䙁䅁䅁䅁杂睱䉤䍄䉁䅁䅁䅂䅁䅁䅍䅄䅁䅁䅯睋䅅䅁䅯朷䅯䅁䅯兢䅑䅁䅅䅁䉁䅁䅁兂䅁䅁䅁䉁朰具杷允䅁䅁䅑䅁䑁䅁䅷䅁䭁䍁䉳䅁䭁佁䬴䅁䭁䡁䕁䅁䉁䅁䅁允䅁䅁䅕䅁䅁䝁剄啇䵅䅉䅅䅁䕁䅁䅁睁䵁䅁䅁权牁允䅁权畄权䅁权硂䅂䅁允䅁䅁䅅䅁䙁䅁䅁䅁䵄汎䉶䍄䉁䅁䅁䅂䅁䅁䅍䅄䅁䅁䅯睋䅅䅁䅯朷䅯䅁䅯全䅑䅁䅅䅁䉁䅁䅁兂䅁䅁䅁䉯穯兑杷允䅁䅁䅑䅁䑁䅁䅷䅁䭁䍁䉳䅁䭁佁䬴䅁䭁䡁䔰䅁䉁䅁䅁允䅁䅁䅕䅁䅁䕁䍡啗䵅䅉䅅䅁䕁䅁䅁睁䵁䅁䅁权汃允䅁权畄权䅁权瑂䅂䅁允䅁䅁䅅䅁䙁䅁䅁䅁杄䑰䉚䍄䉁䅁䅁䅂䅁䅁䅍䅄䅁䅁䅯兰䅅䅁䅯朷䅯䅁䅯全䅑䅁䅅䅁䉁䅁䅁兂䅁䅁䅁䡳畷兑杷允䅁䅁䅑䅁䑁䅁䅷䅁䭁䩁䄴䅁䭁佁䬴䅁䭁佁䭷䅁䉁䅁䅁允䅁䅁䅕䅁䅁佁扁䵇䵅䅉䅅䅁䕁䅁䅁睁䵁䅁䅁权敃䅁䅁权畄权䅁权療䅂䅁允䅁䅁䅅䅁䙁䅁䅁䅁䅂䅁䉰䍄䉁䅁䅁䅂䅁䅁䅍䅄䅁䅁䅯杮䅁䅁䅯朷䅯䅁䅯来䅑䅁䅅䅁䉁䅁䅁兂䅁䅁䅁䩁䉔䅷杷允䅁䅁䅑䅁䑁䅁䅷䅁䭁䩁䄴䅁䭁佁䬴䅁䭁䥁䕕䅁䉁䅁䅁允䅁䅁䅕䅁䅁䝁祂䕆䵅䅉䅅䅁䕁䅁䅁睁䵁䅁䅁权敃䅁䅁权畄权䅁权䑃䅂䅁允䅁䅁䅅䅁䙁䅁䅁䅁䅁時䅒䍄䉁䅁䅁䅂䅁䅁䅍䅄䅁䅁䅯共䅁䅁䅯儶䅯䅁䅯兢䅑䅁䅅䅁䉁䅁䅁兂䅁䅁䅁䡥穑兑杷允䅁䅁䅑䅁䑁䅁䅷䅁䭁䑁䉯䅁䭁佁䬴䅁䭁䥁䕕䅁䉁䅁䅁允䅁䅁䅕䅁䅁䕁灃ぃ䵅䅉䅅䅁䕁䅁䅁睁䵁䅁䅁权汃允䅁权䉁杁䅁权䙁杁䅁允䅁䅁䅅䅁䙁䑁祺煡戰乹䅖䍄䉁䅁䅁䅂䅁䅁䅍䅄䅁䅁䅯睏䅁䅁䅯朷䅯䅁䅯䅣䅑䅁䅅䅁䉁䅁䅁兂䅁䅁䅁䑹䤰兑杷允䅁䅁䅑䅁䑁䅁䅷䅁䭁䙁䅯䅁䭁佁䭫䅁䭁䡁䕁䅁䉁䅁䅁允䅁䅁䅕䅁䅁䍁慃啈䵅䅉䅅䅁䕁䅁䅁睁䵁䅁䅁权㝁䅁䅁权畄权䅁权硂䅂䅁允䅁䅁䅅䅁䙁䅁䅁䅁奄睦䈵䍄䉁䅁䅁䅂䅁䅁䅍䅄䅁䅁䅯睏䅁䅁䅯朷䅯䅁䅯睧䅑䅁䅅䅁䉁䅁䅁兂䅁䅁䅁䠰䥍兑杷允䅁䅁䅑䅁䑁䅁䅷䅁䭁䅁䉕䅁䭁佁䬴䅁䭁䝁䔰䅁䉁䅁䅁允䅁䅁䅕䅁䅁䩁⽄䕍䵅䅉䅅䅁䕁䅁䅁睁䵁䅁䅁权䙁允䅁权畄权䅁权睂䅂䅁允䅁䅁䅅䅁䙁䅁䅁䅁元匫䉆䍄䉁䅁䅁䅂䅁䅁䅍䅄䅁䅁䅯䅣䅅䅁䅯权䅁䅁䅯䅂䅉䅁䅅䅁䉁䅁䅁兂㝁〳丫㙬瀴䅑杷允䅁䅁䅑䅁䑁䅁䅷䅁䭁䝁䅑䅁䭁䅁䅯䅁䭁䅁䅕䅁䉁䅁䅁允䅁䅁䅕灳瘳㡰䱚あ䵁䅉䅅䅁䕁䅁䅁睁䵁䅁䅁权䙁允䅁权畄权䅁权硂䅂䅁允䅁䅁䅅䅁䙁䅁䅁䅁睁却䈹䍄䉁䅁䅁䅂䅁䅁䅍䅄䅁䅁䅯兂䅅䅁䅯朷䅯䅁䅯睧䅑䅁䅅䅁䉁䅁䅁兂䅁䅁䅁䈴潳兑杷允䅁䅁䅑䅁䑁䅁䅷䅁䭁佁䅙䅁䭁佁䭫䅁䭁佁䭷䅁䉁䅁䅁允䅁䅁䅕䅁䅁䝁橄歊䵅䅉䅅䅁䕁䅁䅁睁䵁䅁䅁权㥁允䅁权畄权䅁权瑂䅂䅁允䅁䅁䅅䅁䙁䅁䅁䅁䥃䉒䉤䍄䉁䅁䅁䅂䅁䅁䅍䅄䅁䅁䅯児䅅䅁䅯朷䅯䅁䅯睢䅑䅁䅅䅁䉁䅁䅁兂䅁䅁䅁偘卫兑杷允䅁䅁䅑䅁䑁䅁䅷䅁䭁佁䉣䅁䭁佁䬴䅁䭁䡁䔰䅁䉁䅁䅁允䅁䅁䅕䅁䅁䍁畧さ䵅䅉䅅䅁䕁䅁䅁睁䵁䅁䅁权㥁允䅁权畄权䅁权㥂䅂䅁允䅁䅁䅅䅁䙁䅁䅁䅁睁偹䅮䍄䉁䅁䅁䅂䅁䅁䅍䅄䅁䅁䅯䄰䅁䅁䅯朷䅯䅁䅯兣䅑䅁䅅䅁䉁䅁䅁兂䅁䅁䅁䱍栴兑杷允䅁䅁䅑䅁䑁䅁䅷䅁䭁䱁䉷䅁䭁佁䬴䅁䭁佁䭷䅁䉁䅁䅁允䅁䅁䅕䅁䅁䅁湁〷䵁䅉䅅䅁䕁䅁䅁睁䵁䅁䅁权㡃允䅁权畄权䅁权瑂䅂䅁允䅁䅁䅅䅁䙁䅁䅁䅁权睂䉊䍄䉁䅁䅁䅂䅁䅁䅍䅄䅁䅁䅯䅶䅅䅁䅯朷䅯䅁䅯睢䅑䅁䅅䅁䉁䅁䅁兂䅁䅁䅁䅑㑺䅑杷允䅁䅁䅑䅁䑁䅁䅷䅁䭁佁䅫䅁䭁佁䬴䅁䭁䡁䔰䅁䉁䅁䅁允䅁䅁䅕䅁䅁䅁塨䕎䵅䅉䅅䅁䕁䅁䅁睁䵁䅁䅁权䝄允䅁权灄权䅁权䑃䅂䅁允䅁䅁䅅䅁䙁䅁䅁䅁㑁呖䉎䍄䉁䅁䅁䅂䅁䅁䅍䅄䅁䅁䅯䅶䅅䅁䅯朷䅯䅁䅯兦䅑䅁䅅䅁䉁䅁䅁兂䅁䅁䅁䕁⽂䅑杷允䅁䅁䅑䅁䑁䅁䅷䅁䭁乁䅳䅁䭁佁䭫䅁䭁䡁䔰䅁䉁䅁䅁允䅁䅁䅕䅁䅁䑁楂䕋䵅䅉䅅䅁䕁䅁䅁睁䵁䅁䅁权䅄允䅁权畄权䅁权療䅂䅁允䅁䅁䅅䅁䙁䅁䅁䅁㑄唷䈵䍄䉁䅁䅁䅂䅁䅁䅍䅄䅁䅁䅯睨䅁䅁䅯朷䅯䅁䅯䅣䅑䅁䅅䅁䉁䅁䅁兂䅁䅁䅁䴰畯兑杷允䅁䅁䅑䅁䑁䅁䅷䅁䭁佁䅧䅁䭁佁䬴䅁䭁佁䭷䅁䉁䅁䅁允䅁䅁䅕䅁䅁䩁牓䕕䵅䅉䅅䅁䕁䅁䅁睁䵁䅁䅁权潄䅁䅁权畄权䅁权㙂䅂䅁允䅁䅁䅅䅁䙁䅁䅁䅁兂橨䈹䍄䉁䅁䅁䅂䅁䅁䅍䅄䅁䅁䅯䄶䅁䅁䅯朷䅯䅁䅯兣䅑䅁䅅䅁䉁䅁䅁兂䅁䅁䅁杚剚兑杷允䅁䅁䅑䅁䑁䅁䅷䅁䭁佁䅧䅁䭁佁䬴䅁䭁䥁䕍䅁䉁䅁䅁允䅁䅁䅕䅁䅁䙁杧䕒䵅䅉䅅䅁䕁䅁䅁睁䵁䅁䅁权䩄䅁䅁权畄权䅁权瑂䅂䅁允䅁䅁䅅䅁䙁䅁䅁䅁䅁桤䉚䍄䉁䅁䅁䅂䅁䅁䅍䅄䅁䅁䅯兹䅁䅁䅯朷䅯䅁䅯睢䅑䅁䅅䅁䉁䅁䅁兂䅁䅁䅁䙷坙兑杷允䅁䅁䅑䅁䑁䅁䅷䅁䭁䵁䅫䅁䭁佁䬴䅁䭁䥁䕕䅁䉁䅁䅁允䅁䅁䅕䅁䅁䥁楃啇䵅䅉䅅䅁䕁䅁䅁睁䵁䅁䅁权婁䅁䅁权畄权䅁权獄权䅁允䅁䅁䅅䅁䙁䅁䅁䅁䅁䉬䉈䍄䉁䅁䅁䅂䅁䅁䅍䅄䅁䅁䅯兇䅁䅁䅯朷䅯䅁䅯兢䅑䅁䅅䅁䉁䅁䅁兂䅁䅁䅁䑉女兑杷允䅁䅁䅑䅁䑁䅁䅷䅁䭁䵁䅧䅁䭁佁䭫䅁䭁䝁䔸䅁䉁䅁䅁允䅁䅁䅕䅁䅁䍁塁歈䵅䅉䅅䅁䕁䅁䅁睁䵁䅁䅁权婁䅁䅁权畄权䅁权㙂䅂䅁允䅁䅁䅅䅁䙁䅁䅁䅁杁硒䉚䍄䉁䅁䅁䅂䅁䅁䅍䅄䅁䅁䅯兇䅁䅁䅯朷䅯䅁䅯兣䅑䅁䅅䅁䉁䅁䅁兂䅁䅁䅁䅧散兑杷允䅁䅁䅑䅁䑁䅁䅷䅁䭁䉁䅫䅁䭁佁䬴䅁䭁䥁䕍䅁䉁䅁䅁允䅁䅁䅕䅁䅁䅁摁䕉䵅䅉䅅䅁䕁䅁䅁睁䵁䅁䅁权汁䅁䅁权畄权䅁权獄权䅁允䅁䅁䅅䅁䭁䕁䅣䅁䵁䅉䅅䅁䕁䅁䅁睁䵁䅁䅁权汁䅁䅁权畄权䅁权瑂䅂䅁允䅁䅁䅅䅁䙁䅁䅁䅁䥄穔䉂䍄䉁䅁䅁䅂䅁䅁䅍䅄䅁䅁䅯兊䅁䅁䅯朷䅯䅁䅯睢䅑䅁䅅䅁䉁䅁䅁兂䅁䅁䅁䉑坧兑杷允䅁䅁䅑䅁䑁䅁䅷䅁䭁䝁䅅䅁䭁佁䬴䅁䭁䥁䕍䅁䉁䅁䅁允䅁䅁䅕䅁䅁䵁全䕊䵅䅉䅅䅁䕁䅁䅁睁䵁䅁䅁权䑄允䅁权畄权䅁权瑂䅂䅁允䅁䅁䅅䅁䙁䅁䅁䅁獁噘䉊䍄䉁䅁䅁䅂䅁䅁䅍䅄䅁䅁䅯兙䅁䅁䅯朷䅯䅁䅯兦䅑䅁䅅䅁䉁䅁䅁兂䅁䅁䅁䭉坳兑杷允䅁䅁䅑䅁䑁䅁䅷䅁䭁䥁䅫䅁䭁佁䬴䅁䭁䡁䕯䅁䉁䅁䅁允䅁䅁䅕䅁䅁䑁慄啈䵅䅉䅅䅁䕁䅁䅁睁䵁䅁䅁权䩃䅁䅁权畄权䅁权䑃䅂䅁允䅁䅁䅅䅁䙁䅁䅁䅁元䉏䉒䍄䉁䅁䅁䅂䅁䅁䅍䅄䅁䅁䅯杒䅅䅁䅯朷䅯䅁䅯䄷䅯䅁䅅䅁䉁䅁䅁兂䅁䅁䅁䙫卣兑杷允䅁䅁䅑䅁䑁䅁䅷䅁䭁䕁䉙䅁䭁佁䬴䅁䭁䡁䕁䅁䉁䅁䅁允䅁䅁䅕䅁䅁䵁ㅑ䕅䵅䅉䅅䅁䕁䅁䅁睁䵁䅁䅁权䝂允䅁权畄权䅁权硂䅂䅁允䅁䅁䅅䅁䙁䅁䅁䅁䅃⽘䅖䍄䉁䅁䅁䅂䅁䅁䅍䅄䅁䅁䅯睘䅅䅁䅯充䅁䅁䅯䅂䅉䅁䅅䅁䉁䅁䅁杄十䅁䅁䅎ぁ䑁䅍䅍睁䑁䅁䅍睁䅁䅁䍄䉁䅁䅁䅂䅁䅁䅍䅄䅁䅁䅯兴䅁䅁䅯朷䅯䅁䅯睢䅑䅁䅅䅁䉁䅁䅁兂䅁䅁䅁䄰流兑杷允䅁䅁䅑䅁䑁䅁䅷䅁䭁䱁䅕䅁䭁佁䬴䅁䭁䡁䕁䅁䉁䅁䅁允䅁䅁䅕䅁䅁䕁捄え䵅䅉䅅䅁䕁䅁䅁睁䵁䅁䅁权歃允䅁权畄权䅁权瑂䅂䅁允䅁䅁䅅䅁䙁䅁䅁䅁睂硖䉰䍄䉁䅁䅁䅂䅁䅁䅍䅄䅁䅁䅯䅰䅅䅁䅯朷䅯䅁䅯睢䅑䅁䅅䅁䉁䅁䅁兂䅁䅁䅁乩伸兑杷允䅁䅁䅑䅁䑁䅁䅷䅁䭁䭁䉑䅁䭁佁䬴䅁䭁䡁䕁䅁䉁䅁䅁允䅁䅁䅕䅁䅁䝁⽃〯䵁䅉䅅䅁䕁䅁䅁睁䵁䅁䅁权䍂允䅁权剁䅁䅁权䕁杁䅁允䅁䅁䅅䅁佁䉁䅑䅁㑁䑁䅫䅍穁䑁䅁䅍睁䑁䅁䅍䅁䅁杷允䅁䅁䅑䅁䑁䅁䅷䅁䭁䵁䉕䅁䭁佁䬴䅁䭁䝁䔸䅁䉁䅁䅁允䅁䅁䅕䅁䅁䅁灹䕆䵅䅉䅅䅁䕁䅁䅁睁䵁䅁䅁权求允䅁权灄权䅁权睂䅂䅁允䅁䅁䅅䅁䙁䅁䅁䅁兂祐䉚䍄䉁䅁䅁䅂䅁䅁䅍䅄䅁䅁䅯典䅅䅁䅯朷䅯䅁䅯䅣䅑䅁䅅䅁䉁䅁䅁兂䅁䅁䅁䡪捧兑杷允䅁䅁䅑䅁䑁䅁䅷䅁䭁䵁䉕䅁䭁佁䬴䅁䭁䡁䕅䅁䉁䅁䅁允䅁䅁䅕䅁䅁偁⭁歃䵅䅉䅅䅁䕁䅁䅁睁䵁䅁䅁权䙄允䅁权畄权䅁权䙃䅂䅁允䅁䅁䅅䅁䙁䅁䅁䅁䥁硙䉰䍄䉁䅁䅁䅂䅁䅁䅍䅄䅁䅁䅯䄱䅁䅁䅯朷䅯䅁䅯兢䅑䅁䅅䅁䉁䅁䅁兂䅁䅁䅁畂癕兑杷允䅁䅁䅑䅁䑁䅁䅷䅁䭁䵁䉣䅁䭁佁䬴䅁䭁䡁䔰䅁䉁䅁䅁允䅁䅁䅕䅁䅁䵁䕂啇䵅䅉䅅䅁䕁䅁䅁睁䵁䅁䅁权塂䅁䅁权灄权䅁权䑃䅂䅁允䅁䅁䅅䅁䙁䅁䅁䅁杂偔䅴䍄䉁䅁䅁䅂䅁䅁䅍䅄䅁䅁䅯兹䅅䅁䅯朷䅯䅁䅯䄷䅯䅁䅅䅁䉁䅁䅁兂䅁䅁䅁䙫㙔䅑杷允䅁䅁䅑䅁䑁䅁䅷䅁䭁䵁䉫䅁䭁佁䬴䅁䭁䡁䕯䅁䉁䅁䅁允䅁䅁䅕䅁䅁䱁䱨䕄䵅䅉䅅䅁䕁䅁䅁睁䵁䅁䅁权䩄允䅁权畄权䅁权睂䅂䅁允䅁䅁䅅䅁䙁䅁䅁䅁杁瘰䅤䍄䉁䅁䅁䅂䅁䅁䅍䅄䅁䅁䅯兹䅅䅁䅯朷䅯䅁䅯兣䅑䅁䅅䅁䉁䅁䅁兂䅁䅁䅁估穦䅑杷允䅁䅁䅑䅁䑁䅁䅷䅁䭁䵁䉫䅁䭁佁䬴䅁䭁䥁䕕䅁䉁䅁䅁允䅁䅁䅕䅁䅁䩁畧ぁ䵅䅉䅅䅁䕁䅁䅁睁䵁䅁䅁权睂䅁䅁权畄权䅁权䑃䅂䅁允䅁䅁䅅䅁䙁䅁䅁䅁啃䉭䉎䍄䉁䅁䅁䅂䅁䅁䅍䅄䅁䅁䅯䅣䅁䅁䅯朷䅯䅁䅯兦䅑䅁䅅䅁䉁䅁䅁兂䅁䅁䅁䉕䄴兑杷允䅁䅁䅑䅁䑁䅁䅷䅁䭁䝁䅙䅁䭁佁䬴䅁䭁䥁䕕䅁䉁䅁䅁允䅁䅁䅯睒䅁䅁杷允䅁䅁䅑䅁䑁䅁䅷䅁䭁䝁䅙䅁䭁佁䬴䅁䭁䥁䕍䅁䉁䅁䅁允䅁䅁䅕䅁䅁偁湪ご䵅䅉䅅䅁䕁䅁䅁睁䵁䅁䅁权䥄允䅁权畄权䅁权獄权䅁允䅁䅁䅅䅁䙁䅁䅁䅁睃祒䉊䍄䉁䅁䅁䅂䅁䅁䅍䅄䅁䅁䅯䅹䅅䅁䅯朷䅯䅁䅯䅣䅑䅁䅅䅁䉁䅁䅁兂䅁䅁䅁䵷䥣具杷允䅁䅁䅑䅁䑁䅁䅷䅁䭁䵁䉧䅁䭁佁䬴䅁䭁䡁䔰䅁䉁䅁䅁允䅁䅁䅕䅁䅁䕁煁ぅ䵅䅉䅅䅁䕁䅁䅁睁䵁䅁䅁权噃允䅁权畄权䅁权療䅂䅁允䅁䅁䅅䅁䙁䅁䅁䭁䱃婱䉈䍄䉁䅁䅁䅂䅁䅁䅍䅄䅁䅁䅯公䅅䅁䅯朷䅯䅁䅯兣䅑䅁䅅䅁䉁䅁䅁兂䅁䅁䅄牡䵩兑杷允䅁䅁䅑䅁䑁䅁䅷䅁䭁䝁䉅䅁䭁佁䬴䅁䭁佁䭷䅁䉁䅁䅁允䅁䅁䅕䅁䅁䙁剂ぅ䵅䅉䅅䅁䕁䅁䅁睁䵁䅁䅁权婃允䅁权灄权䅁权硂䅂䅁允䅁䅁䅅䅁䙁䅁䅁䅁兂卉䉴䍄䉁䅁䅁䅂䅁䅁䅍䅄䅁䅁䅯兙䅅䅁䅯朷䅯䅁䅯来䅑䅁䅅䅁䉁䅁䅁兂䅁䅁䅁䝁䉌䅷杷允䅁䅁䅑䅁䑁䅁䅷䅁䭁䵁䅷䅁䭁䉁䅅䅁䭁䅁䅕䅁䉁䅁䅁允䅁䅁䄴杆䅁䑁䅉䅍㕁䑁䅅睎㑁䑁䅉䅍睁䑁䅁䅁䵁䅉䅅䅁䕁䅁䅁睁䵁䅁䅁权桂允䅁权畄权䅁权睂䅂䅁允䅁䅁䅅䅁䙁䅁䅁䅁杁栱䉎䍄䉁䅁䅁䅂䅁䅁䅍䅄䅁䅁䅯兙䅅䅁䅯朷䅯䅁䅯兣䅑䅁䅅䅁䉁䅁䅁兂䅁䅁䅁䵁䉢䅑杷允䅁䅁䅑䅁䑁䅁䅷䅁䭁䡁䅫䅁䭁佁䭫䅁䭁䡁䕅䅁䉁䅁䅁允䅁䅁䅕䅁䅁䍁䙪䕅䵅䅉䅅䅁䕁䅁䅁睁䵁䅁䅁权灁䅁䅁权䭁䅁䅁权䙁䅁䅁允䅁䅁䅅䅁䙁䙁㑋潈牘呣䄵䍄䉁䅁䅁䅂䅁䅁䅍䅄䅁䅁䅯来䅁䅁䅯儶䅯䅁䅯兣䅑䅁䅅䅁䉁䅁䅁兂䅁䅁䅁䐯扳兑杷允䅁䅁䅑䅁䑁䅁䅷䅁䭁䱁䈴䅁䭁佁䬴䅁䭁䝁䔰䅁䉁䅁䅁允䅁䅁䅕䅁䅁佁䅃䕈䵅䅉䅅䅁䕁䅁䅁睁䵁䅁䅁权楁允䅁权灄权䅁权硂䅂䅁允䅁䅁䅅䅁䙁䅁䅁䅁䅁乗䅶䍄䉁䅁䅁䅂䅁䅁䅍䅄䅁䅁䅯杶䅅䅁䅯朷䅯䅁䅯睢䅑䅁䅅䅁䉁䅁䅁兂䅁䅁䅁何杁兑杷允䅁䅁䅑䅁䑁䅁䅷䅁䭁䭁䉯䅁䭁佁䭫䅁䭁䡁䔰䅁䉁䅁䅁允䅁䅁䅕䅁䅁佁瑁捆䵅䅉䅅䅁䕁䅁䅁睁䵁䅁䅁权⭁䅁䅁权灄权䅁权瑂䅂䅁允䅁䅁䅅䅁䙁䅁䅁䅁兄兏䉊䍄䉁䅁䅁䅂䅁䅁䅍䅄䅁䅁䅯杶䅅䅁䅯朷䅯䅁䅯来䅑䅁䅅䅁䉁䅁䅁兂䅁䅁䅁偁坍兑杷允䅁䅁䅑䅁䑁䅁䅷䅁䭁䱁䈴䅁䭁佁䬴䅁䭁䡁䕁䅁䉁䅁䅁允䅁䅁䅕䅁䅁䥁㍁歆䵅䅉䅅䅁䕁䅁䅁睁䵁䅁䅁权穁䅁䅁权灄权䅁权睂䅂䅁允䅁䅁䅅䅁䙁䅁䅁䅁䅄杍䉸䍄䉁䅁䅁䅂䅁䅁䅍䅄䅁䅁䅯杶䅅䅁䅯朷䅯䅁䅯全䅑䅁䅅䅁䉁䅁䅁兂䅁䅁䅁䉑湉兑杷允䅁䅁䅑䅁䑁䅁䅷䅁䭁䱁䈴䅁䭁佁䬴䅁䭁䡁䔰䅁䉁䅁䅁允䅁䅁䅕䅁䅁䥁奄䕅䵅䅉䅅䅁䕁䅁䅁睁䵁䅁䅁权䭃䅁䅁权畄权䅁权䑃䅂䅁允䅁䅁䅅䅁䙁䅁䅁䅁杄䍰䉚䍄䉁䅁䅁䅂䅁䅁䅍䅄䅁䅁䅯兺䅅䅁䅯朷䅯䅁䅯全䅑䅁䅅䅁䉁䅁䅁兂䅁䅁䅁䔴桕兑杷允䅁䅁䅑䅁䑁䅁䅷䅁䭁乁䉍䅁䭁佁䬴䅁䭁佁䭷䅁䉁䅁䅁允䅁䅁䅯睒䅁䅁杷允䅁䅁䅑䅁䑁䅁䅷䅁䭁䵁䈰䅁䭁佁䬴䅁䭁䡁䔰䅁䉁䅁䅁允䅁䅁䅕䅁䅁䝁灄啊䵅䅉䅅䅁䕁䅁䅁睁䵁䅁䅁权䭂允䅁权畄权䅁权瑂䅂䅁允䅁䅁䅅䅁䙁䅁䅁䅁䅂桅䉤䍄䉁䅁䅁䅂䅁䅁䅍䅄䅁䅁䅯杓䅅䅁䅯朷䅯䅁䅯睧䅑䅁䅅䅁䉁䅁䅁兂䅁䅁䅁䝑乳兑杷允䅁䅁䅑䅁䑁䅁䅷䅁䭁䕁䉯䅁䭁佁䬴䅁䭁䡁䔰䅁䉁䅁䅁允䅁䅁䅕䅁䅁䝁剄啇䵅䅉䅅䅁䕁䅁䅁睁䵁䅁䅁权穃允䅁权灄权䅁权硂䅂䅁允䅁䅁䅅䅁䙁䅁䅁䅁㕄䐳䉒䍄䉁䅁䅁䅂䅁䅁䅍䅄䅁䅁䅯䅏䅅䅁䅯儶䅯䅁䅯兢䅑䅁䅅䅁䉁䅁䅁兂䅁䅁䅁䱑睫兑杷允䅁䅁䅑䅁䑁䅁䅷䅁䭁乁䉧䅁䭁佁䭫䅁䭁䝁䔸䅁䉁䅁䅁允䅁䅁䅕䅁䅁䝁⭩啒䵅䅉䅅䅁䕁䅁䅁睁䵁䅁䅁权䑃允䅁权畄权䅁权䑃䅂䅁允䅁䅁䅅䅁䙁䅁䅁䅁睂䍂䉨䍄䉁䅁䅁䅂䅁䅁䅍䅄䅁䅁䅯䅯䅁䅁䅯朷䅯䅁䅯兢䅑䅁䅅䅁䉁䅁䅁兂䅁䅁䅁䑱丰兑杷允䅁䅁䅑䅁䑁䅁䅷䅁䭁佁䅫䅁䭁佁䬴䅁䭁䝁䔰䅁䉁䅁䅁允䅁䅁䅕䅁䅁䡁䭁ぎ䵅䅉䅅䅁䕁䅁䅁睁䵁䅁䅁权灄䅁䅁权畄权䅁权㙂䅂䅁允䅁䅁䅅䅁䙁䅁䅁䅁奄呶䉬䍄䉁䅁䅁䅂䅁䅁䅍䅄䅁䅁䅯儶䅁䅁䅯朷䅯䅁䅯睧䅑䅁䅅䅁䉁䅁䅁兂䅁䅁䅁䭳㍙兑杷允䅁䅁䅑䅁䑁䅁䅷䅁䭁䥁䉷䅁䭁佁䬴䅁䭁䝁䔰䅁䉁䅁䅁允䅁䅁䅕䅁䅁䡁䍂㠫䵁䅉䅅䅁䕁䅁䅁睁䵁䅁䅁权䵃允䅁权畄权䅁权㙂䅂䅁允䅁䅁䅅䅁䙁䅁䅁䅁䩂歮䉬䍄䉁䅁䅁䅂䅁䅁䅍䅄䅁䅁䅯儯䅁䅁䅯儶䅯䅁䅯兢䅑䅁䅅䅁䉁䅁䅁兂䅁䅁䅁䤶䌴兑杷允䅁䅁䅑䅁䑁䅁䅷䅁䭁䥁䉷䅁䭁佁䬴䅁䭁䡁䕁䅁䉁䅁䅁允䅁䅁䅕䅁䅁䥁佬ぎ䵅䅉䅅䅁䕁䅁䅁睁䵁䅁䅁权䵃允䅁权畄权䅁权硂䅂䅁允䅁䅁䅅䅁䙁䅁䅁䅁ぃ䐵䉂䍄䉁䅁䅁䅂䅁䅁䅍䅄䅁䅁䅯杇䅅䅁䅯儶䅯䅁䅯睢䅑䅁䅅䅁䉁䅁䅁兂䅁䅁䅁佑挴兑杷允䅁䅁䅑䅁䑁䅁䅷䅁䭁䥁䉷䅁䭁佁䬴䅁䭁䡁䔰䅁䉁䅁䅁允䅁䅁䅕䅁䅁䙁⭨捐䵅䅉䅅䅁䕁䅁䅁睁䵁䅁䅁权剃允䅁权䭁䅁䅁权䕁杁䅁允䅁䅁䅅䅁䙁䭁睒児塲睯䅚䍄䉁䅁䅁䅂䅁䅁䅍䅄䅁䅁䅯䅤䅅䅁䅯朷䅯䅁䅯䄷䅯䅁䅅䅁䉁䅁䅁兂䅁䅁䅁ㅈ睷兑杷允䅁䅁䅑䅁䑁䅁䅷䅁䭁䡁䉑䅁䭁佁䬴䅁䭁䝁䔰䅁䉁䅁䅁允䅁䅁䅕䅁䅁乁獢啋䵅䅉䅅䅁䕁䅁䅁睁䵁䅁䅁权あ允䅁权畄权䅁权㙂䅂䅁允䅁䅁䅅䅁䙁䅁䅁䅁佃卐䉴䍄䉁䅁䅁䅂䅁䅁䅍䅄䅁䅁䅯䅤䅅䅁䅯朷䅯䅁䅯䅣䅑䅁䅅䅁䉁䅁䅁兂䅁䅁䅁䵎牕兑杷允䅁䅁䅑䅁䑁䅁䅷䅁䭁䡁䉑䅁䭁佁䬴䅁䭁䡁䕅䅁䉁䅁䅁允䅁䅁䅕䅁䅁䕁㥔歉䵅䅉䅅䅁䕁䅁䅁睁䵁䅁䅁权あ允䅁权畄权䅁权䙃䅂䅁允䅁䅁䅅䅁䙁䅁䅁䅁㑁䌫䉰䍄䉁䅁䅁䅂䅁䅁䅍䅄䅁䅁䅯杙䅁䅁䅯儶䅯䅁䅯兦䅑䅁䅅䅁䉁䅁䅁兂䅁䅁䅁偷䅣具杷允䅁䅁䅑䅁䑁䅁䅷䅁䭁䅁䉯䅁䭁佁䬴䅁䭁䝁䔰䅁䉁䅁䅁允䅁䅁䅕䅁䅁佁㍃お䵅䅉䅅䅁䕁䅁䅁睁䵁䅁䅁权療䅁䅁权灄权䅁权獄权䅁允䅁䅁䅅䅁䙁䅁䅁䅁㑂剋䉂䍄䉁䅁䅁䅂䅁䅁䅍䅄䅁䅁䅯权䅅䅁䅯朷䅯䅁䅯䅣䅑䅁䅅䅁䉁䅁䅁兂䅁䅁䅁䉁摲䅷杷允䅁䅁䅑䅁䑁䅁䅷䅁䭁䅁䉯䅁䭁佁䬴䅁䭁䥁䕕䅁䉁䅁䅁允䅁䅁䅕䅁䅁䉁⭂う䵅䅉䅅䅁䕁䅁䅁睁䵁䅁䅁权灂允䅁权畄权䅁权獄权䅁允䅁䅁䅅䅁䙁䅁䅁䅁潃匯䉨䍄䉁䅁䅁䅂䅁䅁䅍䅄䅁䅁䅯兡䅅䅁䅯朷䅯䅁䅯兢䅑䅁䅅䅁䉁䅁䅁兂䅁䅁䅁乍档兑杷允䅁䅁䅑䅁䑁䅁䅷䅁䭁䝁䉧䅁䭁佁䬴䅁䭁䡁䕯䅁䉁䅁䅁允䅁䅁䅕䅁䅁䱁剸歋䵅䅉䅅䅁䕁䅁䅁睁䵁䅁䅁权潂允䅁权畄权䅁权睂䅂䅁允䅁䅁䅅䅁䙁䅁䅁䅁䕃呉䉖䍄䉁䅁䅁䅂䅁䅁䅍䅄䅁䅁䅯䅡䅅䅁䅯朷䅯䅁䅯兣䅑䅁䅅䅁䉁䅁䅁兂䅁䅁䅁䍅㈸兑杷允䅁䅁䅑䅁䑁䅁䅷䅁䭁䉁䉳䅁䭁䅁䅑䅁䭁䅁䅕䅁䉁䅁䅁允䅁䅁䅕䅁䅁䵧楬歫䵅䅉䅅䅁䕁䅁䅁睁䵁䅁䅁权灂允䅁权畄权䅁权硂䅂䅁允䅁䅁䅅䅁䙁䅁䅁䅁䅂睯䉸䍄䉁䅁䅁䅂䅁䅁䅍䅄䅁䅁䅯兡䅅䅁䅯朷䅯䅁䅯全䅑䅁䅅䅁䉁䅁䅁兂䅁䅁䅁䙳穯兑杷允䅁䅁䅑䅁䑁䅁䅷䅁䭁䝁䉧䅁䭁佁䬴䅁䭁䥁䕍䅁䉁䅁䅁允䅁䅁䅕䅁䅁䭁桕啍䵅䅉䅅䅁䕁䅁䅁睁䵁䅁䅁权灂允䅁权畄权䅁权䑃䅂䅁允䅁䅁䅅䅁䙁䅁䅁䅁䅂穔䉆䍄䉁䅁䅁䅂䅁䅁䅍䅄䅁䅁䅯䅸䅅䅁䅯朷䅯䅁䅯䄷䅯䅁䅅䅁䉁䅁䅁兂䅁䅁䅁䙁牪䅑杷允䅁䅁䅑䅁䑁䅁䅷䅁䭁䵁䉑䅁䭁佁䬴䅁䭁䡁䕯䅁䉁䅁䅁允䅁䅁䅕䅁䅁䡁啂ぅ䵅䅉䅅䅁䕁䅁䅁睁䵁䅁䅁权䡁䅁䅁权䕁䅁䅁权䙁䅁䅁允䅁䅁䅅䅁䙁䅁䅁䕁敁䥉䉎䍄䉁䅁䅁䅂䅁䅁䅍䅄䅁䅁䅯䅸䅅䅁䅯朷䅯䅁䅯䅣䅑䅁䅅䅁䉁䅁䅁兂䅁䅁䅁䭁娯䅑杷允䅁䅁䅑䅁䑁䅁䅷䅁䭁䵁䉑䅁䭁佁䬴䅁䭁䥁䕕䅁䉁䅁䅁允䅁䅁䅕䅁䅁䍁獂䕆䵅䅉䅅䅁䕁䅁䅁睁䵁䅁䅁权㍂䅁䅁权畄权䅁权獄权䅁允䅁䅁䅅䅁䙁䅁䅁䅁杂卄䉂䍄䉁䅁䅁䅂䅁䅁䅍䅄䅁䅁䅯睤䅁䅁䅯朷䅯䅁䅯睢䅑䅁䅅䅁䉁䅁䅁兂䅁䅁䅁䑕湫兑杷允䅁䅁䅑䅁䑁䅁䅷䅁䭁䡁䅣䅁䭁佁䬴䅁䭁䡁䕯䅁䉁䅁䅁允䅁䅁䅕䅁䅁䝁塄䕋䵅䅉䅅䅁䕁䅁䅁睁䵁䅁䅁权㍂䅁䅁权畄权䅁权䙃䅂䅁允䅁䅁䅅䅁䙁䅁䅁䅁睃業䉬䍄䉁䅁䅁䅂䅁䅁䅍䅄䅁䅁䅯督䅅䅁䅯朷䅯䅁䅯兢䅑䅁䅅䅁䉁䅁䅁兂䅁䅁䅁䐴匸兑杷允䅁䅁䅑䅁䑁䅁䅷䅁䭁䡁䉍䅁䭁佁䬴䅁䭁䝁䔸䅁䉁䅁䅁允䅁䅁䅕䅁䅁䅁䙁䕊䵅䅉䅅䅁䕁䅁䅁睁䵁䅁䅁权穂允䅁权畄权䅁权㙂䅂䅁允䅁䅁䅅䅁䙁䅁䅁䅁䅄砰䉚䍄䉁䅁䅁䅂䅁䅁䅍䅄䅁䅁䅯督䅅䅁䅯朷䅯䅁䅯睧䅑䅁䅅䅁䉁䅁䅁兂䅁䅁䅁䅁䕕兑杷允䅁䅁䅑䅁䑁䅁䅷䅁䭁䡁䉍䅁䭁佁䬴䅁䭁䡁䔰䅁䉁䅁䅁允䅁䅁䅕䅁䅁䅁瑄㠹䵁䅉䅅䅁䕁䅁䅁睁䵁䅁䅁权十䅁䅁权灄权䅁权睂䅂䅁允䅁䅁䅅䅁䙁䅁䅁䅁杁杆䉰䍄䉁䅁䅁䅂䅁䅁䅍䅄䅁䅁䅯睳䅅䅁䅯朷䅯䅁䅯兣䅑䅁䅅䅁䉁䅁䅁兂䅁䅁䅃獂䑆兑杷允䅁䅁䅑䅁䑁䅁䅷䅁䭁䱁䉍䅁䭁佁䬴䅁䭁䡁䔰䅁䉁䅁䅁允䅁䅁䅕䅁䅁䑁慲啌䵅䅉䅅䅁䕁䅁䅁睁䵁䅁䅁权䭄䅁䅁权畄权䅁权瑂䅂䅁允䅁䅁䅅䅁䙁䅁䅁䅁䅄剓䉒䍄䉁䅁䅁䅂䅁䅁䅍䅄䅁䅁䅯共䅅䅁䅯儶䅯䅁䅯兢䅑䅁䅅䅁䉁䅁䅁兂䅁䅁䅁䙴奍兑杷允䅁䅁䅑䅁䑁䅁䅷䅁䭁䵁䅯䅁䭁佁䬴䅁䭁䡁䕁䅁䉁䅁䅁允䅁䅁䅕䅁䅁䅁䕂猱䵁䅉䅅䅁䕁䅁䅁睁䵁䅁䅁权扃允䅁权灄权䅁权䑃䅂䅁允䅁䅁䅅䅁䙁䅁䅁䅁䅂杂䉬䍄䉁䅁䅁䅂䅁䅁䅍䅄䅁䅁䅯睩䅅䅁䅯朷䅯䅁䅯来䅑䅁䅅䅁䉁䅁䅁兂䅁䅁䅁䝋㤸兑杷允䅁䅁䅑䅁䑁䅁䅷䅁䭁乁䅑䅁䭁佁䬴䅁䭁佁䭷䅁䉁䅁䅁允䅁䅁䅕䅁䅁䍁灍䕎䵅䅉䅅䅁䕁䅁䅁睁䵁䅁䅁权慄䅁䅁权䉁杁䅁权䍁杁䅁允䅁䅁䅅䅁䙁䩁汦剱婡乹䅨䍄䉁䅁䅁䅂䅁䅁䅍䅄䅁䅁䅯䄱䅁䅁䅯朷䅯䅁䅯来䅑䅁䅅䅁䉁䅁䅁兂䅁䅁䅁䌰婙兑杷允䅁䅁䅑䅁䑁䅁䅷䅁䭁乁䅑䅁䭁佁䬴䅁䭁䡁䕁䅁䉁䅁䅁允䅁䅁䅕䅁䅁䥁瑷歌䵅䅉䅅䅁䕁䅁䅁睁䵁䅁䅁权元䅁䅁权剁䅁䅁权䕁杁䅁允䅁䅁䅅䅁佁䉁䅑䅁㉁䑁䅙兎睁䑁䅁䅍睁䑁䅁䅍䅁䅁杷允䅁䅁䅑䅁䑁䅁䅷䅁䭁乁䅑䅁䭁佁䬴䅁䭁䡁䕅䅁䉁䅁䅁允䅁䅁䅕䅁䅁䵁克歉䵅䅉䅅䅁䕁䅁䅁睁䵁䅁䅁权啄䅁䅁权畄权䅁权㥂䅂䅁允䅁䅁䅅䅁䙁䅁䅁䅁䥁穯䉆䍄䉁䅁䅁䅂䅁䅁䅍䅄䅁䅁䅯免䄸䅁䅯权䅁䅁䅯䅂䅉䅁䅅䅁䉁䅁䅁兂婁䙂余呌桉䅑杷允䅁䅁䅑䅁䑁䅁䅷䅁䭁䙁䉫䅁䭁佁䬴䅁䭁䝁䔰䅁䉁䅁䅁允䅁䅁䅕䅁䅁䑁㑁が䵅䅉䅅䅁䕁䅁䅁睁䵁䅁䅁权婂允䅁权畄权䅁权療䅂䅁允䅁䅁䅅䅁䙁䅁䅁䅁㑃啭䉊䍄䉁䅁䅁䅂䅁䅁䅍䅄䅁䅁䅯䄹䅁䅁䅯儶䅯䅁䅯兢䅑䅁䅅䅁䉁䅁䅁兂䅁䅁䅁䰸火兑杷允䅁䅁䅑䅁䑁䅁䅷䅁䭁䉁䅍䅁䭁佁䭫䅁䭁䡁䔰䅁䉁䅁䅁允䅁䅁䅕䅁䅁䉁睄啌䵅䅉䅅䅁䕁䅁䅁睁䵁䅁䅁权䡁允䅁权畄权䅁权瑂䅂䅁允䅁䅁䅅䅁䙁䅁䅁䅁权卫䉒䍄䉁䅁䅁䅂䅁䅁䅍䅄䅁䅁䅯杗䅁䅁䅯朷䅯䅁䅯䅣䅑䅁䅅䅁䉁䅁䅁兂䅁䅁䅁䍧䥳兑杷允䅁䅁䅑䅁䑁䅁䅷䅁䭁䙁䅯䅁䭁佁䬴䅁䭁䡁䕅䅁䉁䅁䅁允䅁䅁䅕䅁䅁䍁摁啈䵅䅉䅅䅁䕁䅁䅁睁䵁䅁䅁权呄允䅁权畄权䅁权㙂䅂䅁允䅁䅁䅅䅁䙁䅁䅁䅁ぁ歄䉨䍄䉁䅁䅁䅂䅁䅁䅍䅄䅁䅁䅯杹䅁䅁䅯儶䅯䅁䅯䅣䅑䅁䅅䅁䉁䅁䅁兂䅁䅁䅁䙷⭪䅑杷允䅁䅁䅑䅁䑁䅁䅷䅁䭁乁䉍䅁䭁佁䬴䅁䭁䡁䕁䅁䉁䅁䅁允䅁䅁䅕䅁䅁䉁䍸䕕䵅䅉䅅䅁䕁䅁䅁睁䵁䅁䅁权呄允䅁权畄权䅁权䑃䅂䅁允䅁䅁䅅䅁䙁䅁䅁䅁㑄此䈱䍄䉁䅁䅁䅂䅁䅁䅍䅄䅁䅁䅯眹䅁䅁䅯䅂䅁䅁䅯兂䅁䅁䅅䅁䉁䅁䅁兂䅁䅁䅃灵つ兑杷允䅁䅁䅑䅁䑁䅁䅷䅁䭁乁䉑䅁䭁佁䬴䅁䭁佁䭷䅁䉁䅁䅁允䅁䅁䅯睒䅁䅁杷允䅁䅁䅑䅁䑁䅁䅷䅁䭁乁䉑䅁䭁佁䬴䅁䭁䝁䔰䅁䉁䅁䅁允䅁䅁䅕䅁䅁䍁椵啎䵅䅉䅅䅁䕁䅁䅁睁䵁䅁䅁权啄允䅁权畄权䅁权㙂䅂䅁允䅁䅁䅅䅁䙁䅁䅁䅁允䉄䉴䍄䉁䅁䅁䅂䅁䅁䅍䅄䅁䅁䅯䄱䅅䅁䅯朷䅯䅁䅯兣䅑䅁䅅䅁䉁䅁䅁兂䅁䅁䅁桯ㄴ兑杷允䅁䅁䅑䅁䑁䅁䅷䅁䭁乁䉑䅁䭁佁䬴䅁䭁䥁䕕䅁䉁䅁䅁允䅁䅁䅕䅁䅁䡁䱔う䵅䅉䅅䅁䕁䅁䅁睁䵁䅁䅁权剄允䅁权畄权䅁权䑃䅂䅁允䅁䅁䅅䅁䙁䅁䅁䅁允穲䉎䍄䉁䅁䅁䅂䅁䅁䅍䅄䅁䅁䅯睐䅁䅁䅯儶䅯䅁䅯兢䅑䅁䅅䅁䉁䅁䅁兂䅁䅁䅁䍉允兑杷允䅁䅁䅑䅁䑁䅁䅷䅁䭁䝁䄴䅁䭁佁䬴䅁䭁䝁䔰䅁䉁䅁䅁允䅁䅁䅕䅁䅁佁千問䵅䅉䅅䅁䕁䅁䅁睁䵁䅁䅁权畂䅁䅁权畄权䅁权䙃䅂䅁允䅁䅁䅅䅁䙁䅁䅁䅁杄橱䉖䍄䉁䅁䅁䅂䅁䅁䅍䅄䅁䅁䅯杢䅁䅁䅯朷䅯䅁䅯睧䅑䅁䅅䅁䉁䅁䅁兂䅁䅁䅁䍋稴兑杷允䅁䅁䅑䅁䑁䅁䅷䅁䭁䝁䄴䅁䭁佁䬴䅁䭁䡁䔰䅁䉁䅁䅁允䅁䅁䅕䅁䅁䥁晁歇䵅䅉䅅䅁䕁䅁䅁睁䵁䅁䅁权獂允䅁权畄权䅁权獄权䅁允䅁䅁䅅䅁䙁䅁䅁䅁䅁佑䄯䍄䉁䅁䅁䅂䅁䅁䅍䅄䅁䅁䅯䅢䅅䅁䅯朷䅯䅁䅯睢䅑䅁䅅䅁䉁䅁䅁兂䅁䅁䅁䱉㕉兑杷允䅁䅁䅑䅁䑁䅁䅷䅁䭁䝁䉷䅁䭁佁䬴䅁䭁䡁䕯䅁䉁䅁䅁允䅁䅁䅕䅁䅁䅁㡩䕓䵅䅉䅅䅁䕁䅁䅁睁䵁䅁䅁权瑁允䅁权灄权䅁权㥂䅂䅁允䅁䅁䅅䅁䙁䅁䅁䅁䅁佣䅦䍄䉁䅁䅁䅂䅁䅁䅍䅄䅁䅁䅯䅢䅅䅁䅯朷䅯䅁䅯睧䅑䅁䅅䅁䉁䅁䅁兂䅁䅁䅁䝑佖兑杷允䅁䅁䅑䅁䑁䅁䅷䅁䭁䩁䉍䅁䭁佁䬴䅁䭁䝁䔸䅁䉁䅁䅁允䅁䅁䅕䅁䅁䉁㍁〹䵁䅉䅅䅁䕁䅁䅁睁䵁䅁䅁权呃允䅁权畄权䅁权睂䅂䅁允䅁䅁䅅䅁䙁䅁䅁䅁䅁扖䅐䍄䉁䅁䅁䅂䅁䅁䅍䅄䅁䅁䅯睦䅁䅁䅯朷䅯䅁䅯䄷䅯䅁䅅䅁䉁䅁䅁兂䅁䅁䅁偙楳具杷允䅁䅁䅑䅁䑁䅁䅷䅁䭁䝁䉙䅁䭁䉁䅅䅁䭁䅁䍑䅁䉁䅁䅁允䅁䅁䄴杆䅁䑁䅑李ㅁ䑁䅑䅍睁䑁䅁䅍睁䑁䅁䅁䵁䅉䅅䅁䕁䅁䅁睁䵁䅁䅁权⽂䅁䅁权畄权䅁权硂䅂䅁允䅁䅁䅅䅁䙁䅁䅁䅁奄䑎䉴䍄䉁䅁䅁䅂䅁䅁䅍䅄䅁䅁䅯睦䅁䅁䅯朷䅯䅁䅯全䅑䅁䅅䅁䉁䅁䅁兂䅁䅁䅁䩕㜴兑杷允䅁䅁䅑䅁䑁䅁䅷䅁䭁䡁䄸䅁䭁佁䬴䅁䭁䡁䔰䅁䉁䅁䅁允䅁䅁䅕䅁䅁䡁⭄䵋䵅䅉䅅䅁䕁䅁䅁睁䵁䅁䅁权噄允䅁权畄权䅁权瑂䅂䅁允䅁䅁䅅䅁䙁䅁䅁䅁杂礷䉒䍄䉁䅁䅁䅂䅁䅁䅍䅄䅁䅁䅯兮䅁䅁䅯权䅁䅁䅯兂䅁䅁䅅䅁䉁䅁䅁兂慂䑚晶㑔渳睐杷允䅁䅁䅑䅁䑁䅁䅷䅁䭁乁䉕䅁䭁佁䬴䅁䭁䥁䕕䅁䉁䅁䅁允䅁䅁䅕䅁䅁䵁ㅃぇ䵅䅉䅅䅁䕁䅁䅁睁䵁䅁䅁权⽁允䅁权畄权䅁权瑂䅂䅁允䅁䅁䅅䅁䙁䅁䅁䅁杂砱䉨䍄䉁䅁䅁䅂䅁䅁䅍䅄䅁䅁䅯睐䅅䅁䅯朷䅯䅁䅯䅣䅑䅁䅅䅁䉁䅁䅁兂䅁䅁䅁偁㉐䅷杷允䅁䅁䅑䅁䑁䅁䅷䅁䭁䑁䈸䅁䭁佁䬴䅁䭁䡁䕅䅁䉁䅁䅁允䅁䅁䅕䅁䅁䍁慃啈䵅䅉䅅䅁䕁䅁䅁睁䵁䅁䅁权摃䅁䅁权䉁杁䅁权䙁杁䅁允䅁䅁䅅䅁䙁䱁䙷桅牒㥈䄵䍄䉁䅁䅁䅂䅁䅁䅍䅄䅁䅁䅯兮䅁䅁䅯允䅉䅁䅯睁䅉䅁䅅䅁䉁䅁䅁兂婄発呤し坦䅑杷允䅁䅁䅑䅁䑁䅁䅷䅁䭁䑁䈸䅁䭁佁䬴䅁䭁䡁䔰䅁䉁䅁䅁允䅁䅁䅕䅁䅁䅁摁䔴䵁䅉䅅䅁䕁䅁䅁睁䵁䅁䅁权䵃䅁䅁权畄权䅁权瑂䅂䅁允䅁䅁䅅䅁䙁䅁䅁䅁ぃ䙣䉊䍄䉁䅁䅁䅂䅁䅁䅍䅄䅁䅁䅯䅪䅁䅁䅯朷䅯䅁䅯睢䅑䅁䅅䅁䉁䅁䅁兂䅁䅁䅁䩯呤兑杷允䅁䅁䅑䅁䑁䅁䅷䅁䭁䥁䅷䅁䭁佁䬴䅁䭁䡁䕁䅁䉁䅁䅁允䅁䅁䅕䅁䅁䕁䑃問䵅䅉䅅䅁䕁䅁䅁睁䵁䅁䅁权䅃䅁䅁权灄权䅁权療䅂䅁允䅁䅁䅅䅁䙁䅁䅁䅁㑃儲䉰䍄䉁䅁䅁䅂䅁䅁䅍䅄䅁䅁䅯䅪䅁䅁䅯朷䅯䅁䅯兦䅑䅁䅅䅁䉁䅁䅁兂䅁䅁䅁䕇㥧兑杷允䅁䅁䅑䅁䑁䅁䅷䅁䭁䉁䉉䅁䭁佁䭫䅁䭁䡁䕯䅁䉁䅁䅁允䅁䅁䅕䅁䅁佁獃啄䵅䅉䅅䅁䕁䅁䅁睁䵁䅁䅁权坄允䅁权畄权䅁权療䅂䅁允䅁䅁䅅䅁䙁䅁䅁䅁杁其䉎䍄䉁䅁䅁䅂䅁䅁䅍䅄䅁䅁䅯眰䅁䅁䅯儶䅯䅁䅯䅣䅑䅁䅅䅁䉁䅁䅁兂䅁䅁䅁乷敕兑杷允䅁䅁䅑䅁䑁䅁䅷䅁䭁乁䉙䅁䭁佁䬴䅁䭁䡁䕁䅁䉁䅁䅁允䅁䅁䅕䅁䅁䅁汄䕁䵅䅉䅅䅁䕁䅁䅁睁䵁䅁䅁权坄允䅁权畄权䅁权硂䅂䅁允䅁䅁䅅䅁䙁䅁䅁䅁杂卮䉆䍄䉁䅁䅁䅂䅁䅁䅍䅄䅁䅁䅯朱䅅䅁䅯朷䅯䅁䅯兦䅑䅁䅅䅁䉁䅁䅁兂䅁䅁䅁䑧㔷䅑杷允䅁䅁䅑䅁䑁䅁䅷䅁䭁䭁䅧䅁䭁佁䬴䅁䭁䝁䔰䅁䉁䅁䅁允䅁䅁䅕䅁䅁䭁卷䕒䵅䅉䅅䅁䕁䅁䅁睁䵁䅁䅁权潃䅁䅁权畄权䅁权㙂䅂䅁允䅁䅁䅅䅁䙁䅁䅁䅁潃呸䉬䍄䉁䅁䅁䅂䅁䅁䅍䅄䅁䅁䅯䅱䅁䅁䅯朷䅯䅁䅯睧䅑䅁䅅䅁䉁䅁䅁兂䅁䅁䅁䥋㕣兑杷允䅁䅁䅑䅁䑁䅁䅷䅁䭁䭁䅧䅁䭁佁䬴䅁䭁䡁䔰䅁䉁䅁䅁允䅁䅁䅕䅁䅁䩁㉂歑䵅䅉䅅䅁䕁䅁䅁睁䵁䅁䅁权流允䅁权畄权䅁权睂䅂䅁允䅁䅁䅅䅁䙁䅁䅁䅁捃は䈹䍄䉁䅁䅁䅂䅁䅁䅍䅄䅁䅁䅯杊䅅䅁䅯朷䅯䅁䅯兦䅑䅁䅅䅁䉁䅁䅁兂䅁䅁䅁䙊䨵兑杷允䅁䅁䅑䅁䑁䅁䅷䅁䭁䱁䉅䅁䭁佁䬴䅁䭁䡁䕅䅁䉁䅁䅁允䅁䅁䅕䅁䅁䅁杪歑䵅䅉䅅䅁䕁䅁䅁睁䵁䅁䅁权㉁䅁䅁权剁䅁䅁权䙁䅁䅁允䅁䅁䅅䅁佁䉁䅉䅁㕁䑁䅍免㑁䑁䅉䅍睁䑁䅁䅁䵁䅉䅅䅁䕁䅁䅁睁䵁䅁䅁权硃允䅁权畄权䅁权䑃䅂䅁允䅁䅁䅅䅁䙁䅁䅁䅁睄祳䉰䍄䉁䅁䅁䅂䅁䅁䅍䅄䅁䅁䅯具䅑䅁䅯睈䅙䅁䅯䅉䅙䅁䅅䅁䉁䅁䅁权䕄䅃䅁䍄䉁䅁䅁䅂䅁䅁䅍䅄䅁䅁䅯关䅅䅁䅯朷䅯䅁䅯兦䅑䅁䅅䅁䉁䅁䅁兂䅁䅁䅁䵳䍒兑杷允䅁䅁䅑䅁䑁䅁䅷䅁䭁䕁䉅䅁䭁佁䬴䅁䭁佁䭷䅁䉁䅁䅁允䅁䅁䅕䅁䅁乁十け䵅䅉䅅䅁䕁䅁䅁睁䵁䅁䅁权⽂䅁䅁权灄权䅁权硂䅂䅁允䅁䅁䅅䅁䙁䅁䅁䅁元䍗䉤䍄䉁䅁䅁䅂䅁䅁䅍䅄䅁䅁䅯兑䅅䅁䅯朷䅯䅁䅯睢䅑䅁䅅䅁䉁䅁䅁兂䅁䅁䅁㝮桨兑杷允䅁䅁䅑䅁䑁䅁䅷䅁䭁䕁䉅䅁䭁佁䬴䅁䭁䡁䕅䅁䉁䅁䅁允䅁䅁䅕䅁䅁䥁䡁歄䵅䅉䅅䅁䕁䅁䅁睁䵁䅁䅁权䉂允䅁权畄权䅁权䙃䅂䅁允䅁䅁䅅䅁䙁䅁䅁䅁楁䙣䈱䍄䉁䅁䅁䅂䅁䅁䅍䅄䅁䅁䅯睎䅁䅁䅯朷䅯䅁䅯䅣䅑䅁䅅䅁䉁䅁䅁兂䅁䅁䅁ㅵ祰兑杷允䅁䅁䅑䅁䑁䅁䅷䅁䭁乁䉧䅁䭁䅁䍅䅁䭁䅁䍕䅁䉁䅁䅁允䅁䅁䅕印㉅欫㑙い䵅䅉䅅䅁䕁䅁䅁睁䵁䅁䅁权㍁䅁䅁权畄权䅁权䑃䅂䅁允䅁䅁䅅䅁䙁䅁䅁䥁啄塧䉂䍄䉁䅁䅁䅂䅁䅁䅍䅄䅁䅁䅯共䅁䅁䅯朷䅯䅁䅯兣䅑䅁䅅䅁䉁䅁䅁兂䅁䅁䅁䵪呒兑杷允䅁䅁䅑䅁䑁䅁䅷䅁䭁䥁䅑䅁䭁䉁䅅䅁䭁䅁䅕䅁䉁䅁䅁允䅁䅁䄴䅆䅁䑁䅉䅏㕁䑁䅫䅍㉁䑁䅕䅍睁䅁䅁䍄䉁䅁䅁䅂䅁䅁䅍䅄䅁䅁䅯䅙䅁䅁䅯朷䅯䅁䅯睢䅑䅁䅅䅁䉁䅁䅁兂䅁䅁䅁䉕偙兑杷允䅁䅁䅑䅁䑁䅁䅷䅁䭁䝁䅁䅁䭁佁䬴䅁䭁䡁䕁䅁䉁䅁䅁允䅁䅁䅕䅁䅁䉁硧あ䵅䅉䅅䅁䕁䅁䅁睁䵁䅁䅁权杂䅁䅁权畄权䅁权䙃䅂䅁允䅁䅁䅅䅁䙁䅁䅁䅁权剉䉂䍄䉁䅁䅁䅂䅁䅁䅍䅄䅁䅁䅯䅙䅁䅁䅯朷䅯䅁䅯睧䅑䅁䅅䅁䉁䅁䅁兂䅁䅁䅁䔷內兑杷允䅁䅁䅑䅁䑁䅁䅷䅁䭁䉁䅑䅁䭁䉁䅅䅁䭁䅁䅕䅁䉁䅁䅁允䅁䅁䄴䅆䅁䑁䅉睎祁䑁䅣兎睁䑁䅁䅍睁䅁䅁䍄䉁䅁䅁䅂䅁䅁䅍䅄䅁䅁䅯兆䅁䅁䅯充䅁䅁䅯兂䅁䅁䅅䅁䉁䅁䅁杄啁䅁䅁免穁䑁䅧䅏睁䑁䅁䅍睁䑁䅁䅁䵁䅉䅅䅁䕁䅁䅁睁䵁䅁䅁权塁䅁䅁权剁䅁䅁权䙁䅁䅁允䅁䅁䅅䅁佁䉁䅑䅁穁䑁䅍免㕁䑁䅁䅍睁䑁䅁䅍䅁䅁杷允䅁䅁䅑䅁䑁䅁䅷䅁䭁䝁䅁䅁䭁佁䬴䅁䭁䡁䔰䅁䉁䅁䅁允䅁䅁䅕䅁䅁䡁ㅃ歁䵅䅉䅅䅁䕁䅁䅁睁䵁䅁䅁权乄䅁䅁权畄权䅁权睂䅂䅁允䅁䅁䅅䅁䙁䅁䅁䅁畁祷䉂䍄䉁䅁䅁䅂䅁䅁䅍䅄䅁䅁䅯兺䅁䅁䅯朷䅯䅁䅯兣䅑䅁䅅䅁䉁䅁䅁兂䅁䅁䅁乒汫兑杷允䅁䅁䅑䅁䑁䅁䅷䅁䭁䍁䄰䅁䭁佁䭫䅁䭁䝁䔸䅁䉁䅁䅁允䅁䅁䅕䅁䅁乁㑓さ䵅䅉䅅䅁䕁䅁䅁睁䵁䅁䅁权㡁允䅁权畄权䅁权睂䅂䅁允䅁䅁䅅䅁䙁䅁䅁䅁䅄桐䉰䍄䉁䅁䅁䅂䅁䅁䅍䅄䅁䅁䅯兓䅅䅁䅯朷䅯䅁䅯全䅑䅁䅅䅁䉁䅁䅁兂䅁䅁䅁䝑何兑杷允䅁䅁䅑䅁䑁䅁䅷䅁䭁乁䅫䅁䭁佁䬴䅁䭁䡁䕯䅁䉁䅁䅁允䅁䅁䅕䅁䅁䝷㡥啧䵅䅉䅅䅁䕁䅁䅁睁䵁䅁䅁权婄䅁䅁权畄权䅁权硂䅂䅁允䅁䅁䅅䅁䙁䅁䅁䥁䥄渫䉆䍄䉁䅁䅁䅂䅁䅁䅍䅄䅁䅁䅯杗䅅䅁䅯儶䅯䅁䅯䅣䅑䅁䅅䅁䉁䅁䅁兂䅁䅁䅁䝁潲䅷杷允䅁䅁䅑䅁䑁䅁䅷䅁䭁䥁䅍䅁䭁佁䬴䅁䭁䡁䕅䅁䉁䅁䅁允䅁䅁䅕䅁䅁䥁牷䕅䵅䅉䅅䅁䕁䅁䅁睁䵁䅁䅁权㕃允䅁权畄权䅁权㙂䅂䅁允䅁䅁䅅䅁䙁䅁䅁䅁元䑣䉐䍄䉁䅁䅁䅂䅁䅁䅍䅄䅁䅁䅯兵䅅䅁䅯朷䅯䅁䅯兦䅑䅁䅅䅁䉁䅁䅁兂䅁䅁䅁䱋祅具杷允䅁䅁䅑䅁䑁䅁䅷䅁䭁䥁䉉䅁䭁佁䬴䅁䭁佁䭷䅁䉁䅁䅁允䅁䅁䅕䅁䅁䅁潄䕲䵁䅉䅅䅁䕁䅁䅁睁䵁䅁䅁权䍃允䅁权畄权䅁权療䅂䅁允䅁䅁䅅䅁䙁䅁䅁䅁䅄剧䉎䍄䉁䅁䅁䅂䅁䅁䅍䅄䅁䅁䅯杧䅅䅁䅯朷䅯䅁䅯䅣䅑䅁䅅䅁䉁䅁䅁兂䅁䅁䅁䝯䝷兑杷允䅁䅁䅑䅁䑁䅁䅷䅁䭁䥁䉉䅁䭁佁䬴䅁䭁䡁䕅䅁䉁䅁䅁允䅁䅁䅕䅁䅁䱁噁歅䵅䅉䅅䅁䕁䅁䅁睁䵁䅁䅁权扃䅁䅁权䭁䅁䅁权䕁杁䅁允䅁䅁䅅䅁䙁䝁㡱䩤奍䅂䅬䍄䉁䅁䅁䅂䅁䅁䅍䅄䅁䅁䅯光䅁䅁䅯朷䅯䅁䅯䄷䅯䅁䅅䅁䉁䅁䅁兂䅁䅁䅁䑧䡅兑杷允䅁䅁䅑䅁䑁䅁䅷䅁䭁䍁䅅䅁䭁佁䬴䅁䭁䝁䔸䅁䉁䅁䅁允䅁䅁䅕䅁䅁䙁歃歋䵅䅉䅅䅁䕁䅁䅁睁䵁䅁䅁权䝃允䅁权畄权䅁权䑃䅂䅁允䅁䅁䅅䅁䙁䅁䅁䅁兂⽇䄹䍄䉁䅁䅁䅂䅁䅁䅍䅄䅁䅁䅯光䅁䅁䅯朷䅯䅁䅯䅣䅑䅁䅅䅁䉁䅁䅁兂䅁䅁䅁䉧䬸兑杷允䅁䅁䅑䅁䑁䅁䅷䅁䭁䍁䅅䅁䭁佁䬴䅁䭁䡁䕅䅁䉁䅁䅁允䅁䅁䅕䅁䅁䭁佁捊䵅䅉䅅䅁䕁䅁䅁睁䵁䅁䅁权桁䅁䅁权畄权䅁权䑃䅂䅁允䅁䅁䅅䅁䙁䅁䅁䅁杂創䈱䍄䉁䅁䅁䅂䅁䅁䅍䅄䅁䅁䅯眱䅅䅁䅯朷䅯䅁䅯䄷䅯䅁䅅䅁䉁䅁䅁兂䅁䅁䅁䍷㉔䅷杷允䅁䅁䅑䅁䑁䅁䅷䅁䭁乁䉣䅁䭁佁䬴䅁䭁䝁䔰䅁䉁䅁䅁允䅁䅁䅕䅁䅁䩁畁歈䵅䅉䅅䅁䕁䅁䅁睁䵁䅁䅁权塄允䅁权畄权䅁权㥂䅂䅁允䅁䅁䅅䅁䙁䅁䅁䅁䅁䭫䅰䍄䉁䅁䅁䅂䅁䅁䅍䅄䅁䅁䅯兘䅅䅁䅯允䅉䅁䅯睁䅉䅁䅅䅁䉁䅁䅁兂䭄塱呸啁噘䅑杷允䅁䅁䅑䅁䑁䅁䅷䅁䭁䩁䉣䅁䭁佁䬴䅁䭁䝁䔸䅁䉁䅁䅁允䅁䅁䅕䅁䅁䭁灪き䵅䅉䅅䅁䕁䅁䅁睁䵁䅁䅁权塃允䅁权畄权䅁权睂䅂䅁允䅁䅁䅅䅁䙁䅁䅁䅁杄積䉒䍄䉁䅁䅁䅂䅁䅁䅍䅄䅁䅁䅯睬䅅䅁䅯朷䅯䅁䅯睧䅑䅁䅅䅁䉁䅁䅁兂䅁䅁䅁偯灁兑杷允䅁䅁䅑䅁䑁䅁䅷䅁䭁䩁䉣䅁䭁佁䬴䅁䭁䡁䔰䅁䉁䅁䅁允䅁䅁䅕䅁䅁䱁楧啍䵅䅉䅅䅁䕁䅁䅁睁䵁䅁䅁权元允䅁权畄权䅁权䑃䅂䅁允䅁䅁䅅䅁䙁䅁䅁䅁元偂䅚䍄䉁䅁䅁䅂䅁䅁䅍䅄䅁䅁䅯䅫䅅䅁䅯朷䅯䅁䅯兦䅑䅁䅅䅁䉁䅁䅁兂䅁䅁䅁䱵䭕兑杷允䅁䅁䅑䅁䑁䅁䅷䅁䭁䱁䄰䅁䭁佁䬴䅁䭁佁䭷䅁䉁䅁䅁允䅁䅁䅕䅁䅁䕁㝄歈䵅䅉䅅䅁䕁䅁䅁睁䵁䅁䅁权㥃䅁䅁权畄权䅁权瑂䅂䅁允䅁䅁䅅䅁䙁䅁䅁䅁啁桌䉸䍄䉁䅁䅁䅂䅁䅁䅍䅄䅁䅁䅯其䅁䅁䅯朷䅯䅁䅯兣䅑䅁䅅䅁䉁䅁䅁兂䅁䅁䅁䥘慉兑杷允䅁䅁䅑䅁䑁䅁䅷䅁䭁䱁䄰䅁䭁佁䬴䅁䭁䥁䕍䅁䉁䅁䅁允䅁䅁䅕䅁䅁偁特䕆䵅䅉䅅䅁䕁䅁䅁睁䵁䅁䅁权療䅁䅁权䕁䅁䅁权䕁杁䅁允䅁䅁䅅䅁䙁䅁䅁䥁䱃啸䉊䍄䉁䅁䅁䅂䅁䅁䅍䅄䅁䅁䅯睂䅅䅁䅯朷䅯䅁䅯来䅑䅁䅅䅁䉁䅁䅁兂䅁䅁䅁余欸兑杷允䅁䅁䅑䅁䑁䅁䅷䅁䭁䅁䉣䅁䭁佁䬴䅁䭁䥁䕍䅁䉁䅁䅁允䅁䅁䅕䅁䅁䵁畂歉䵅䅉䅅䅁䕁䅁䅁睁䵁䅁䅁权䡁允䅁权畄权䅁权㥂䅂䅁允䅁䅁䅅䅁䙁䅁䅁䅁䅁楪䉊䍄䉁䅁䅁䅂䅁䅁䅍䅄䅁䅁䅯兦䅅䅁䅯儶䅯䅁䅯䄷䅯䅁䅅䅁䉁䅁䅁兂䅁䅁䅁村䘱兑杷允䅁䅁䅑䅁䑁䅁䅷䅁䭁䝁䉯䅁䭁佁䬴䅁䭁䡁䕁䅁䉁䅁䅁允䅁䅁䅕䅁䅁乁桃䕕䵅䅉䅅䅁䕁䅁䅁睁䵁䅁䅁权摄䅁䅁权畄权䅁权獄权䅁允䅁䅁䅅䅁䙁䅁䅁䅁䅄䉉䈹䍄䉁䅁䅁䅂䅁䅁䅍䅄䅁䅁䅯儳䅁䅁䅯朷䅯䅁䅯睢䅑䅁䅅䅁䉁䅁䅁兂䅁䅁䅁䍳湫兑杷允䅁䅁䅑䅁䑁䅁䅷䅁䭁乁䄰䅁䭁佁䬴䅁䭁䡁䔰䅁䉁䅁䅁允䅁䅁䅕䅁䅁䅁䅂㡶䵁䅉䅅䅁䕁䅁䅁睁䵁䅁䅁权㙁䅁䅁权畄权䅁权睂䅂䅁允䅁䅁䅅䅁䙁䅁䅁䅁歃剕䉊䍄䉁䅁䅁䅂䅁䅁䅍䅄䅁䅁䅯杏䅁䅁䅯朷䅯䅁䅯兣䅑䅁䅅䅁䉁䅁䅁兂䅁䅁䅁䱚堰兑杷允䅁䅁䅑䅁䑁䅁䅷䅁䭁䑁䅯䅁䭁佁䬴䅁䭁䡁䔰䅁䉁䅁䅁允䅁䅁䅕䅁䅁䑁晑䕅䵅䅉䅅䅁䕁䅁䅁睁䵁䅁䅁权䅄䅁䅁权畄权䅁权獄权䅁允䅁䅁䅅䅁䙁䅁䅁䅁睃祏䉒䍄䉁䅁䅁䅂䅁䅁䅍䅄䅁䅁䅯䅷䅁䅁䅯朷䅯䅁䅯来䅑䅁䅅䅁䉁䅁䅁兂䅁䅁䅁䉧捍兑杷允䅁䅁䅑䅁䑁䅁䅷䅁䭁䵁䅁䅁䭁佁䬴䅁䭁䡁䕁䅁䉁䅁䅁允䅁䅁䅕䅁䅁䭁獁䕉䵅䅉䅅䅁䕁䅁䅁睁䵁䅁䅁权䅄䅁䅁权畄权䅁权䙃䅂䅁允䅁䅁䅅䅁䙁䅁䅁䅁䅃硔䉊䍄䉁䅁䅁䅂䅁䅁䅍䅄䅁䅁䅯杢䅁䅁䅯充䅁䅁䅯兂䅁䅁䅅䅁䉁䅁䅁杄啁䅁䅁免㉁䑁䅣䅍睁䑁䅉䅍睁䑁䅁䅁䵁䅉䅅䅁䕁䅁䅁睁䵁䅁䅁权䅄䅁䅁权畄权䅁权㥂䅂䅁允䅁䅁䅅䅁䙁䅁䅁䅁允楐䉆䍄䉁䅁䅁䅂䅁䅁䅍䅄䅁䅁䅯杪䅁䅁䅯朷䅯䅁䅯䄷䅯䅁䅅䅁䉁䅁䅁权䡂䅁䅁䍄䉁䅁䅁䅂䅁䅁䅍䅄䅁䅁䅯杪䅁䅁䅯朷䅯䅁䅯兣䅑䅁䅅䅁䉁䅁䅁兂䅁䅁䅁䥧摯兑杷允䅁䅁䅑䅁䑁䅁䅷䅁䭁乁䅧䅁䭁佁䬴䅁䭁佁䭷䅁䉁䅁䅁允䅁䅁䅕䅁䅁䭧䡤啒䵅䅉䅅䅁䕁䅁䅁睁䵁䅁䅁权乂䅁䅁权䭁䅁䅁权䕁杁䅁允䅁䅁䅅䅁䙁䵁ㅐ䙋偹楁䅚䍄䉁䅁䅁䅂䅁䅁䅍䅄䅁䅁䅯杔䅁䅁䅯权䅁䅁䅯䅂䅉䅁䅅䅁䉁䅁䅁兂桁䡳潊敫倰䅑杷允䅁䅁䅑䅁䑁䅁䅷䅁䭁乁䅧䅁䭁佁䬴䅁䭁䡁䕁䅁䉁䅁䅁允䅁䅁䅕䅁䅁䙁桘䕑䵅䅉䅅䅁䕁䅁䅁睁䵁䅁䅁权奄䅁䅁权畄权䅁权䙃䅂䅁允䅁䅁䅅䅁䙁䅁䅁䅁㝂橚䈵䍄䉁䅁䅁䅂䅁䅁䅍䅄䅁䅁䅯䄲䅁䅁䅯朷䅯䅁䅯睧䅑䅁䅅䅁䉁䅁䅁兂䅁䅁䅁倶ㅫ兑杷允䅁䅁䅑䅁䑁䅁䅷䅁䭁偁䅫䅁䭁佁䬴䅁䭁䡁䕯䅁䉁䅁䅁允䅁䅁䅕䅁䅁䍁䭄啎䵅䅉䅅䅁䕁䅁䅁睁䵁䅁䅁权⽁䅁䅁权灄权䅁权㙂䅂䅁允䅁䅁䅅䅁䙁䅁䅁䅁䅃券䉂䍄䉁䅁䅁䅂䅁䅁䅍䅄䅁䅁䅯睳䅁䅁䅯儶䅯䅁䅯睢䅑䅁䅅䅁䉁䅁䅁兂䅁䅁䅁䅁䰰兑杷允䅁䅁䅑䅁䑁䅁䅷䅁䭁偁䅫䅁䭁佁䬴䅁䭁䡁䕁䅁䉁䅁䅁允䅁䅁䅕䅁䅁䥁畃お䵅䅉䅅䅁䕁䅁䅁睁䵁䅁䅁权㕄䅁䅁权畄权䅁权䑃䅂䅁允䅁䅁䅅䅁䙁䅁䅁䅁睃祏䉒䍄䉁䅁䅁䅂䅁䅁䅍䅄䅁䅁䅯全䅁䅁䅯儶䅯䅁䅯来䅑䅁䅅䅁䉁䅁䅁兂䅁䅁䅁䔴杳兑杷允䅁䅁䅑䅁䑁䅁䅷䅁䭁乁䉫䅁䭁佁䬴䅁䭁佁䭷䅁䉁䅁䅁允䅁䅁䅕䅁䅁䭁橃啉䵅䅉䅅䅁䕁䅁䅁睁䵁䅁䅁权婄允䅁权畄权䅁权療䅂䅁允䅁䅁䅅䅁䙁䅁䅁䅁䅁佑䄹䍄䉁䅁䅁䅂䅁䅁䅍䅄䅁䅁䅯儲䅅䅁䅯朷䅯䅁䅯兣䅑䅁䅅䅁䉁䅁䅁权䡂䅁䅁䍄䉁䅁䅁䅂䅁䅁䅍䅄䅁䅁䅯儲䅅䅁䅯朷䅯䅁䅯全䅑䅁䅅䅁䉁䅁䅁兂䅁䅁䅁乁煶䅷杷允䅁䅁䅑䅁䑁䅁䅷䅁䭁乁䉫䅁䭁佁䬴䅁䭁䥁䕍䅁䉁䅁䅁允䅁䅁䅕䅁䅁䵁䉄啇䵅䅉䅅䅁䕁䅁䅁睁䵁䅁䅁权癁允䅁权剁䅁䅁权䕁杁䅁允䅁䅁䅅䅁佁䉁䅁䅁穁䑁䅧兎㑁䑁䅫免祁䅁䅁䍄䉁䅁䅁䅂䅁䅁䅍䅄䅁䅁䅯朲䅅䅁䅯朷䅯䅁䅯䄷䅯䅁䅅䅁䉁䅁䅁兂䅁䅁䅁䭯桍兑杷允䅁䅁䅑䅁䑁䅁䅷䅁䭁乁䉯䅁䭁佁䬴䅁䭁䝁䔸䅁䉁䅁䅁允䅁䅁䅕䅁䅁䅁䅂〷䵁䅉䅅䅁䕁䅁䅁睁䵁䅁䅁权祃䅁䅁权䭁䅁䅁权䙁䅁䅁允䅁䅁䅅䅁䙁䩁䑚㉩湺穇䅎䍄䉁䅁䅁䅂䅁䅁䅍䅄䅁䅁䅯朲䅅䅁䅯朷䅯䅁䅯来䅑䅁䅅䅁䉁䅁䅁兂䅁䅁䅁䅧偅兑杷允䅁䅁䅑䅁䑁䅁䅷䅁䭁䱁䈸䅁䭁佁䬴䅁䭁䡁䕅䅁䉁䅁䅁允䅁䅁䅕䅁䅁䉁ㅪ啒䵅䅉䅅䅁䕁䅁䅁睁䵁䅁䅁权⽃允䅁权畄权䅁权䙃䅂䅁允䅁䅁䅅䅁䙁䅁䅁䅁䅂䔹䉴䍄䉁䅁䅁䅂䅁䅁䅍䅄䅁䅁䅯睶䅅䅁䅯朷䅯䅁䅯兦䅑䅁䅅䅁䉁䅁䅁兂䅁䅁䅁䥋㕣兑杷允䅁䅁䅑䅁䑁䅁䅷䅁䭁䑁䉷䅁䭁佁䭫䅁䭁䝁䔸䅁䉁䅁䅁允䅁䅁䅕䅁䅁䅁歁〸䵁䅉䅅䅁䕁䅁䅁睁䵁䅁䅁权扂允䅁权畄权䅁权瑂䅂䅁允䅁䅁䅅䅁䙁䅁䅁䅁潃呁䉂䍄䉁䅁䅁䅂䅁䅁䅍䅄䅁䅁䅯睗䅅䅁䅯朷䅯䅁䅯睢䅑䅁䅅䅁䉁䅁䅁兂䅁䅁䅁䅑奷兑杷允䅁䅁䅑䅁䑁䅁䅷䅁䭁䙁䉳䅁䭁佁䬴䅁䭁䡁䕁䅁䉁䅁䅁允䅁䅁䅕䅁䅁偁煨ぐ䵅䅉䅅䅁䕁䅁䅁睁䵁䅁䅁权扂允䅁权畄权䅁权䙃䅂䅁允䅁䅁䅅䅁䙁䅁䅁䅁䅁晈䅄䍄䉁䅁䅁䅂䅁䅁䅍䅄䅁䅁䅯睗䅅䅁䅯朷䅯䅁䅯睧䅑䅁䅅䅁䉁䅁䅁兂䅁䅁䅁䑚䉂兑杷允䅁䅁䅑䅁䑁䅁䅷䅁䭁䙁䉳䅁䭁佁䬴䅁䭁䡁䔰䅁䉁䅁䅁允䅁䅁䅕䅁䅁䡁䑧啑䵅䅉䅅䅁䕁䅁䅁睁䵁䅁䅁权汄䅁䅁权䭁䅁䅁权䕁杁䅁允䅁䅁䅅䅁䙁䡁呗䅇坒瑄⼲䍄䉁䅁䅁䅂䅁䅁䅍䅄䅁䅁䅯睢䄸䅁䅯朶䅯䅁䅯兣䅑䅁䅅䅁䉁䅁䅁杄䵁䅁䅁䅍畁䑁䅧䅏ぁ䅁䅁䍄䉁䅁䅁䅂䅁䅁䅍䅄䅁䅁䅯䅈䅅䅁䅯朷䅯䅁䅯䄷䅯䅁䅅䅁䉁䅁䅁兂䅁䅁䅁偧歉兑杷允䅁䅁䅑䅁䑁䅁䅷䅁䭁䉁䉷䅁䭁佁䬴䅁䭁䡁䕯䅁䉁䅁䅁允䅁䅁䅕䅁䅁偁睁ぇ䵅䅉䅅䅁䕁䅁䅁睁䵁䅁䅁权捁允䅁权畄权䅁权睂䅂䅁允䅁䅁䅅䅁䙁䅁䅁䅁杁䈲䉴䍄䉁䅁䅁䅂䅁䅁䅍䅄䅁䅁䅯䅈䅅䅁䅯朷䅯䅁䅯兣䅑䅁䅅䅁䉁䅁䅁兂䅁䅁䅁䙧夰兑杷允䅁䅁䅑䅁䑁䅁䅷䅁䭁䉁䉷䅁䭁佁䬴䅁䭁䥁䕍䅁䉁䅁䅁允䅁䅁䅕䅁䅁䕁㝄歈䵅䅉䅅䅁䕁䅁䅁睁䵁䅁䅁权捁允䅁权畄权䅁权㥂䅂䅁允䅁䅁䅅䅁䙁䅁䅁䅁允礲䉒䍄䉁䅁䅁䅂䅁䅁䅍䅄䅁䅁䅯䅑䅅䅁䅯朷䅯䅁䅯䄷䅯䅁䅅䅁䉁䅁䅁权䡂䅁䅁䍄䉁䅁䅁䅂䅁䅁䅍䅄䅁䅁䅯䅑䅅䅁䅯朷䅯䅁䅯䅣䅑䅁䅅䅁䉁䅁䅁兂䅁䅁䅁佁㤯䅑杷允䅁䅁䅑䅁䑁䅁䅷䅁䭁䕁䉁䅁䭁佁䬴䅁䭁䡁䕅䅁䉁䅁䅁允䅁䅁䅕䅁䅁䍁䭁啂䵅䅉䅅䅁䕁䅁䅁睁䵁䅁䅁权䅂允䅁权畄权䅁权䑃䅂䅁允䅁䅁䅅䅁䙁䅁䅁䅁㑃李䉤䍄䉁䅁䅁䅂䅁䅁䅍䅄䅁䅁䅯䅤䅁䅁䅯朷䅯䅁䅯睢䅑䅁䅅䅁䉁䅁䅁兂䅁䅁䅁䱅祕兑杷允䅁䅁䅑䅁䑁䅁䅷䅁䭁䡁䅑䅁䭁佁䬴䅁䭁䡁䔰䅁䉁䅁䅁允䅁䅁䅕䅁䅁䅁浪啍䵅䅉䅅䅁䕁䅁䅁睁䵁䅁䅁权獁允䅁权畄权䅁权㙂䅂䅁允䅁䅁䅅䅁䙁䅁䅁䅁潂橶䉖䍄䉁䅁䅁䅂䅁䅁䅍䅄䅁䅁䅯䅌䅅䅁䅯朷䅯䅁䅯全䅑䅁䅅䅁䉁䅁䅁兂䅁䅁䅁䰴祷兑杷允䅁䅁䅑䅁䑁䅁䅷䅁䭁䥁䉙䅁䭁佁䭫䅁䭁䡁䕯䅁䉁䅁䅁允䅁䅁䅕䅁䅁䝁獂あ䵅䅉䅅䅁䕁䅁䅁睁䵁䅁䅁权晃䅁䅁权畄权䅁权瑂䅂䅁允䅁䅁䅅䅁䙁䅁䅁䅁杂桘䉨䍄䉁䅁䅁䅂䅁䅁䅍䅄䅁䅁䅯睮䅁䅁䅯朷䅯䅁䅯来䅑䅁䅅䅁䉁䅁䅁兂䅁䅁䅁湗歫兑杷允䅁䅁䅑䅁䑁䅁䅷䅁䭁䩁䄸䅁䭁佁䬴䅁䭁䡁䕁䅁䉁䅁䅁允䅁䅁䅕䅁䅁䅁楡䕋䵅䅉䅅䅁䕁䅁䅁睁䵁䅁䅁权㑄允䅁权灄权䅁权睂䅂䅁允䅁䅁䅅䅁䙁䅁䅁䅁㑂剏䉂䍄䉁䅁䅁䅂䅁䅁䅍䅄䅁䅁䅯睮䅁䅁䅯朷䅯䅁䅯兣䅑䅁䅅䅁䉁䅁䅁兂䅁䅁䅁䩷倰兑杷允䅁䅁䅑䅁䑁䅁䅷䅁䭁佁䅙䅁䭁佁䬴䅁䭁佁䭷䅁䉁䅁䅁允䅁䅁䅕䅁䅁䱁塁歋䵅䅉䅅䅁䕁䅁䅁睁䵁䅁䅁权浄䅁䅁权畄权䅁权瑂䅂䅁允䅁䅁䅅䅁䙁䅁䅁䅁䅃卄䈱䍄䉁䅁䅁䅂䅁䅁䅍䅄䅁䅁䅯朵䅁䅁䅯朷䅯䅁䅯睢䅑䅁䅅䅁䉁䅁䅁兂䅁䅁䅁䕁敢䅑杷允䅁䅁䅑䅁䑁䅁䅷䅁䭁乁䉳䅁䭁佁䬴䅁䭁佁䭷䅁䉁䅁䅁允䅁䅁䅕䅁䅁䥁㍁歆䵅䅉䅅䅁䕁䅁䅁睁䵁䅁䅁权扄允䅁权畄权䅁权㙂䅂䅁允䅁䅁䅅䅁䙁䅁䅁䅁敄呱䉚䍄䉁䅁䅁䅂䅁䅁䅍䅄䅁䅁䅯杶䅁䅁䅯朷䅯䅁䅯兢䅑䅁䅅䅁䉁䅁䅁兂䅁䅁䅁扯癤兑杷允䅁䅁䅑䅁䑁䅁䅷䅁䭁䱁䄴䅁䭁佁䬴䅁䭁䡁䕅䅁䉁䅁䅁允䅁䅁䅕䅁䅁䱁甯啚䵅䅉䅅䅁䕁䅁䅁睁䵁䅁䅁权⭃䅁䅁权畄权䅁权㥂䅂䅁允䅁䅁䅅䅁䙁䅁䅁䅁䵃啎䉚䍄䉁䅁䅁䅂䅁䅁䅍䅄䅁䅁䅯睌䅅䅁䅯朷䅯䅁䅯兢䅑䅁䅅䅁䉁䅁䅁兂䅁䅁䅁䠹橁兑杷允䅁䅁䅑䅁䑁䅁䅷䅁䭁䍁䈸䅁䭁佁䬴䅁䭁䡁䕯䅁䉁䅁䅁允䅁䅁䅕䅁䅁䭁湂䕄䵅䅉䅅䅁䕁䅁䅁睁䵁䅁䅁权癁允䅁权畄权䅁权硂䅂䅁允䅁䅁䅅䅁䙁䅁䅁䅁潂剑䈵䍄䉁䅁䅁䅂䅁䅁䅍䅄䅁䅁䅯䅨䅅䅁䅯儶䅯䅁䅯来䅑䅁䅅䅁䉁䅁䅁兂䅁䅁䅁倰㝮䅑杷允䅁䅁䅑䅁䑁䅁䅷䅁䭁䍁䈸䅁䭁佁䬴䅁䭁䥁䕕䅁䉁䅁䅁允䅁䅁䅕䅁䅁䕁噙䕊䵅䅉䅅䅁䕁䅁䅁睁䵁䅁䅁权癁允䅁权畄权䅁权㥂䅂䅁允䅁䅁䅅䅁䙁䅁䅁䅁䥁桑䉎䍄䉁䅁䅁䅂䅁䅁䅍䅄䅁䅁䅯兄䅁䅁䅯充䅁䅁䅯兂䅁䅁䅅䅁䉁䅁䅁杄坁䅁䅁免㍁䑁䅣睍睁䑁䅁䅍睁䑁䅁䅍䅁䅁杷允䅁䅁䅑䅁䑁䅁䅷䅁䭁䭁䄰䅁䭁佁䬴䅁䭁䡁䕁䅁䉁䅁䅁允䅁䅁䅕䅁䅁乁晩歐䵅䅉䅅䅁䕁䅁䅁睁䵁䅁䅁权瑃䅁䅁权畄权䅁权㥂䅂䅁允䅁䅁䅅䅁䙁䅁䅁䅁㑂唵䉖䍄䉁䅁䅁䅂䅁䅁䅍䅄䅁䅁䅯朱䅁䅁䅯充䅁䅁䅯䅂䅉䅁䅅䅁䉁䅁䅁杄啁䅁䅁䅎穁䑁䅅䅎睁䑁䅁䅍睁䑁䅁䅁䵁䅉䅅䅁䕁䅁䅁睁䵁䅁䅁权偂允䅁权畄权䅁权獄权䅁允䅁䅁䅅䅁䙁䅁䅁䅁捁桩䉒䍄䉁䅁䅁䅂䅁䅁䅍䅄䅁䅁䅯睔䅅䅁䅯朷䅯䅁䅯睢䅑䅁䅅䅁䉁䅁䅁兂䅁䅁䅁䕍扁兑杷允䅁䅁䅑䅁䑁䅁䅷䅁䭁佁䅅䅁䭁佁䭫䅁䭁䥁䕍䅁䉁䅁䅁允䅁䅁䅕䅁䅁䕁穃捅䵅䅉䅅䅁䕁䅁䅁睁䵁䅁䅁权求允䅁权灄权䅁权䑃䅂䅁允䅁䅁䅅䅁䙁䅁䅁䅁杄祓䉂䍄䉁䅁䅁䅂䅁䅁䅍䅄䅁䅁䅯杸䅅䅁䅯朷䅯䅁䅯全䅑䅁䅅䅁䉁䅁䅁兂䅁䅁䅁䝙㍁兑杷允䅁䅁䅑䅁䑁䅁䅷䅁䭁佁䉙䅁䭁䅁䍅䅁䭁䅁䍍䅁䉁䅁䅁允䅁䅁䅕牑䱄䭢獭〰䵁䅉䅅䅁䕁䅁䅁睁䵁䅁䅁权偂允䅁权畄权䅁权㙂䅂䅁允䅁䅁䅅䅁䙁䅁䅁䅁㡁䉲䉤䍄䉁䅁䅁䅂䅁䅁䅍䅄䅁䅁䅯睔䅅䅁䅯朷䅯䅁䅯䅣䅑䅁䅅䅁䉁䅁䅁兂䅁䅁䅁乖娸兑杷允䅁䅁䅑䅁䑁䅁䅷䅁䭁䕁䈸䅁䭁佁䬴䅁䭁䥁䕕䅁䉁䅁䅁允䅁䅁䅕䅁䅁䵁祷歇䵅䅉䅅䅁䕁䅁䅁睁䵁䅁䅁权偂允䅁权畄权䅁权䑃䅂䅁允䅁䅁䅅䅁䙁䅁䅁䅁䅃剫䉆䍄䉁䅁䅁䅂䅁䅁䅍䅄䅁䅁䅯入䅅䅁䅯朷䅯䅁䅯䄷䅯䅁䅅䅁䉁䅁䅁兂䅁䅁䅁䄴潉具杷允䅁䅁䅑䅁䑁䅁䅷䅁䭁䩁䈰䅁䭁佁䬴䅁䭁䝁䔰䅁䉁䅁䅁允䅁䅁䅕䅁䅁䵁㑁ぇ䵅䅉䅅䅁䕁䅁䅁睁䵁䅁䅁权㕂允䅁权畄权䅁权䙃䅂䅁允䅁䅁䅅䅁䙁䅁䅁䅁睄硶䉨䍄䉁䅁䅁䅂䅁䅁䅍䅄䅁䅁䅯入䅅䅁䅯朷䅯䅁䅯兦䅑䅁䅅䅁䉁䅁䅁兂䅁䅁䅁丰昰具杷允䅁䅁䅑䅁䑁䅁䅷䅁䭁䝁䅣䅁䭁佁䬴䅁䭁䡁䕯䅁䉁䅁䅁允䅁䅁䅕䅁䅁偁剄啎䵅䅉䅅䅁䕁䅁䅁睁䵁䅁䅁权湂䅁䅁权畄权䅁权䙃䅂䅁允䅁䅁䅅䅁䙁䅁䅁䅁䅃祅䉸䍄䉁䅁䅁䅂䅁䅁䅍䅄䅁䅁䅯兇䅅䅁䅯朷䅯䅁䅯䄷䅯䅁䅅䅁䉁䅁䅁兂䅁䅁䅁焸坆兑杷允䅁䅁䅑䅁䑁䅁䅷䅁䭁䉁䉫䅁䭁佁䬴䅁䭁䡁䕁䅁䉁䅁䅁允䅁䅁䅕䅁䅁䭁椷䕖䵅䅉䅅䅁䕁䅁䅁睁䵁䅁䅁权婁允䅁权畄权䅁权䙃䅂䅁允䅁䅁䅅䅁䙁䅁䅁䅁䵃汭䉰䍄䉁䅁䅁䅂䅁䅁䅍䅄䅁䅁䅯兇䅅䅁䅯朷䅯䅁䅯兦䅑䅁䅅䅁䉁䅁䅁兂䅁䅁䅁歺儵兑杷允䅁䅁䅑䅁䑁䅁䅷䅁䭁乁䅙䅁䭁佁䬴䅁䭁䝁䔰䅁䉁䅁䅁允䅁䅁䅕䅁䅁䭁佁啊䵅䅉䅅䅁䕁䅁䅁睁䵁䅁䅁权坄䅁䅁权畄权䅁权㥂䅂䅁允䅁䅁䅅䅁䙁䅁䅁䅁䅄砹䉂䍄䉁䅁䅁䅂䅁䅁䅍䅄䅁䅁䅯杖䅅䅁䅯朷䅯䅁䅯䄷䅯䅁䅅䅁䉁䅁䅁兂䅁䅁䅁䵵牣兑杷允䅁䅁䅑䅁䑁䅁䅷䅁䭁乁䅕䅁䭁佁䭫䅁䭁䡁䕅䅁䉁䅁䅁允䅁䅁䅕䅁䅁䍁獍䕧䵅䅉䅅䅁䕁䅁䅁睁䵁䅁䅁权坂允䅁权畄权䅁权硂䅂䅁允䅁䅁䅅䅁䙁䅁䅁䅁䵃穇䉊䍄䉁䅁䅁䅂䅁䅁䅍䅄䅁䅁䅯杖䅅䅁䅯朷䅯䅁䅯兦䅑䅁䅅䅁䉁䅁䅁兂䅁䅁䅁佁歙兑杷允䅁䅁䅑䅁䑁䅁䅷䅁䭁乁䈰䅁䭁佁䬴䅁䭁䡁䕁䅁䉁䅁䅁允䅁䅁䅕䅁䅁䥁䩄い䵅䅉䅅䅁䕁䅁䅁睁䵁䅁䅁权摄允䅁权畄权䅁权䑃䅂䅁允䅁䅁䅅䅁䙁䅁䅁䅁睂砹䉖䍄䉁䅁䅁䅂䅁䅁䅍䅄䅁䅁䅯儳䅅䅁䅯朷䅯䅁䅯兦䅑䅁䅅䅁䉁䅁䅁兂䅁䅁䅁䉑到兑杷允䅁䅁䅑䅁䑁䅁䅷䅁䭁佁䅕䅁䭁佁䬴䅁䭁䝁䔰䅁䉁䅁䅁允䅁䅁䅕䅁䅁䵁⭪䕉䵅䅉䅅䅁䕁䅁䅁睁䵁䅁䅁权穃䅁䅁权灄权䅁权䙃䅂䅁允䅁䅁䅅䅁䙁䅁䅁䅁䅃䅮䉰䍄䉁䅁䅁䅂䅁䅁䅍䅄䅁䅁䅯儵䅁䅁䅯朷䅯䅁䅯睧䅑䅁䅅䅁䉁䅁䅁兂䅁䅁䅁䕕婙兑杷允䅁䅁䅑䅁䑁䅁䅷䅁䭁佁䅅䅁䭁佁䬴䅁䭁䝁䔰䅁䉁䅁䅁允䅁䅁䅕䅁䅁䅁䍃䕂䵅䅉䅅䅁䕁䅁䅁睁䵁䅁䅁权桄䅁䅁权畄权䅁权療䅂䅁允䅁䅁䅅䅁䙁䅁䅁䅁权䉌䉂䍄䉁䅁䅁䅂䅁䅁䅍䅄䅁䅁䅯儴䅁䅁䅯朷䅯䅁䅯兣䅑䅁䅅䅁䉁䅁䅁兂䅁䅁䅁䉧扫兑杷允䅁䅁䅑䅁䑁䅁䅷䅁䭁佁䅅䅁䭁佁䬴䅁䭁䡁䔰䅁䉁䅁䅁允䅁䅁䅕䅁䅁䕁十㡆䵅䅉䅅䅁䕁䅁䅁睁䵁䅁䅁权䙂䅁䅁权䕁䅁䅁权䙁䅁䅁允䅁䅁䅅䅁䙁䅁䅁䩁楩扑䉖䍄䉁䅁䅁䅂䅁䅁䅍䅄䅁䅁䅯䅔䅁䅁䅯朷䅯䅁䅯䄷䅯䅁䅅䅁䉁䅁䅁兂䅁䅁䅁䑇橯兑杷允䅁䅁䅑䅁䑁䅁䅷䅁䭁䕁䅷䅁䭁佁䬴䅁䭁䡁䕁䅁䉁䅁䅁允䅁䅁䅕䅁䅁䭁䑒䕋䵅䅉䅅䅁䕁䅁䅁睁䵁䅁䅁权䵂䅁䅁权畄权䅁权硂䅂䅁允䅁䅁䅅䅁䙁䅁䅁䅁奃䍢䉖䍄䉁䅁䅁䅂䅁䅁䅍䅄䅁䅁䅯睏䅅䅁䅯朷䅯䅁䅯睧䅑䅁䅅䅁䉁䅁䅁兂䅁䅁䅁東㉅兑杷允䅁䅁䅑䅁䑁䅁䅷䅁䭁䵁䉉䅁䭁佁䬴䅁䭁佁䭷䅁䉁䅁䅁允䅁䅁䅕䅁䅁䵁婄啊䵅䅉䅅䅁䕁䅁䅁睁䵁䅁䅁权䍄允䅁权畄权䅁权瑂䅂䅁允䅁䅁䅅䅁䙁䅁䅁䅁杂剁䉊䍄䉁䅁䅁䅂䅁䅁䅍䅄䅁䅁䅯杷䅅䅁䅯朷䅯䅁䅯兦䅑䅁䅅䅁䉁䅁䅁兂䅁䅁䅁䙇栴兑杷允䅁䅁䅑䅁䑁䅁䅷䅁䭁乁䈴䅁䭁佁䬴䅁䭁佁䭷䅁䉁䅁䅁允䅁䅁䅕䅁䅁䍁䡂歂䵅䅉䅅䅁䕁䅁䅁睁䵁䅁䅁权敄允䅁权畄权䅁权瑂䅂䅁允䅁䅁䅅䅁䙁䅁䅁䅁奁䅬䉎䍄䉁䅁䅁䅂䅁䅁䅍䅄䅁䅁䅯末䅅䅁䅯儶䅯䅁䅯睢䅑䅁䅅䅁䉁䅁䅁兂䅁䅁䅁牑浧兑杷允䅁䅁䅑䅁䑁䅁䅷䅁䭁乁䈴䅁䭁佁䬴䅁䭁䡁䕁䅁䉁䅁䅁允䅁䅁䅕䅁䅁䵁橁歁䵅䅉䅅䅁䕁䅁䅁睁䵁䅁䅁权敄允䅁权畄权䅁权硂䅂䅁允䅁䅁䅅䅁䙁䅁䅁䅁㑄䅡䉂䍄䉁䅁䅁䅂䅁䅁䅍䅄䅁䅁䅯兩䅅䅁䅯朷䅯䅁䅯睧䅑䅁䅅䅁䉁䅁䅁兂䅁䅁䅁䝁䥯具杷允䅁䅁䅑䅁䑁䅁䅷䅁䭁䍁䉁䅁䭁佁䬴䅁䭁䝁䔸䅁䉁䅁䅁允䅁䅁䅕䅁䅁䵁奂歄䵅䅉䅅䅁䕁䅁䅁睁䵁䅁䅁权㕂允䅁权䉁杁䅁权䑁杁䅁允䅁䅁䅅䅁䙁䍁㥄剙捆瑐䅂䍄䉁䅁䅁䅂䅁䅁䅍䅄䅁䅁䅯睺䅅䅁䅯朷䅯䅁䅯睧䅑䅁䅅䅁䉁䅁䅁兂䅁䅁䅁䭆汅兑杷允䅁䅁䅑䅁䑁䅁䅷䅁䭁䅁䅳䅁䭁佁䬴䅁䭁䡁䕅䅁䉁䅁䅁允䅁䅁䅕䅁䅁䉁灯獉䵅䅉䅅䅁䕁䅁䅁睁䵁䅁䅁权牄䅁䅁权䉁杁䅁权䙁杁䅁允䅁䅁䅅䅁䙁䵁䴳䵺歹兣䉖䍄䉁䅁䅁䅂䅁䅁䅍䅄䅁䅁䅯䅉䅅䅁䅯朷䅯䅁䅯兦䅑䅁䅅䅁䉁䅁䅁兂䅁䅁䅁䅧㙢䅷杷允䅁䅁䅑䅁䑁䅁䅷䅁䭁䡁䉧䅁䭁佁䬴䅁䭁佁䭷䅁䉁䅁䅁允䅁䅁䅕䅁䅁䥁兺啑䵅䅉䅅䅁䕁䅁䅁睁䵁䅁䅁权㑂允䅁权畄权䅁权睂䅂䅁允䅁䅁䅅䅁䙁䅁䅁䅁兄呯䉂䍄䉁䅁䅁䅂䅁䅁䅍䅄䅁䅁䅯䅥䅅䅁䅯朷䅯䅁䅯全䅑䅁䅅䅁䉁䅁䅁兂䅁䅁䅁䙁䬵兑杷允䅁䅁䅑䅁䑁䅁䅷䅁䭁䡁䉷䅁䭁佁䬴䅁䭁䝁䔰䅁䉁䅁䅁允䅁䅁䅕䅁䅁佁㙂啐䵅䅉䅅䅁䕁䅁䅁睁䵁䅁䅁权畂䅁䅁权䭁䅁䅁权䕁杁䅁允䅁䅁䅅䅁䙁䅁䅁䅁䅁䍑䅨䍄䉁䅁䅁䅂䅁䅁䅍䅄䅁䅁䅯䅦䅅䅁䅯朷䅯䅁䅯来䅑䅁䅅䅁䉁䅁䅁兂䅁䅁䅁䱳汉兑杷允䅁䅁䅑䅁䑁䅁䅷䅁䭁䡁䉷䅁䭁佁䬴䅁䭁䥁䕕䅁䉁䅁䅁允䅁䅁䅕䅁䅁䙁敃く䵅䅉䅅䅁䕁䅁䅁睁䵁䅁䅁权㡂允䅁权畄权䅁权㥂䅂䅁允䅁䅁䅅䅁䙁䅁䅁䅁潄䑆䉊䍄䉁䅁䅁䅂䅁䅁䅍䅄䅁䅁䅯䅱䅅䅁䅯朷䅯䅁䅯䅣䅑䅁䅅䅁䉁䅁䅁兂䅁䅁䅁䝷啉兑杷允䅁䅁䅑䅁䑁䅁䅷䅁䭁䉁䈰䅁䭁佁䬴䅁䭁䡁䕅䅁䉁䅁䅁允䅁䅁䅕䅁䅁䑁硧啓䵅䅉䅅䅁䕁䅁䅁睁䵁䅁䅁权療允䅁权畄权䅁权瑂䅂䅁允䅁䅁䅅䅁䙁䅁䅁䅁睃穒䉊䍄䉁䅁䅁䅂䅁䅁䅍䅄䅁䅁䅯睢䅅䅁䅯朷䅯䅁䅯睢䅑䅁䅅䅁䉁䅁䅁兂䅁䅁䅁䔴硕兑杷允䅁䅁䅑䅁䑁䅁䅷䅁䭁䩁䉕䅁䭁佁䭫䅁䭁䝁䔰䅁䉁䅁䅁允䅁䅁䅕䅁䅁䝁㉇歡䵅䅉䅅䅁䕁䅁䅁睁䵁䅁䅁权療允䅁权畄权䅁权睂䅂䅁允䅁䅁䅅䅁䙁䅁䅁䅁䅁睺䉺䍄䉁䅁䅁䅂䅁䅁䅍䅄䅁䅁䅯杘䅁䅁䅯朷䅯䅁䅯兢䅑䅁䅅䅁䉁䅁䅁兂䅁䅁䅁久慍兑杷允䅁䅁䅑䅁䑁䅁䅷䅁䭁䙁䄴䅁䭁佁䬴䅁䭁䝁䔸䅁䉁䅁䅁允䅁䅁䅕䅁䅁乁半ぉ䵅䅉䅅䅁䕁䅁䅁睁䵁䅁䅁权楃䅁䅁权灄权䅁权硂䅂䅁允䅁䅁䅅䅁䙁䅁䅁䅁捄䉕䉖䍄䉁䅁䅁䅂䅁䅁䅍䅄䅁䅁䅯杘䅁䅁䅯朷䅯䅁䅯䅣䅑䅁䅅䅁䉁䅁䅁兂䅁䅁䅁䑚噍兑杷允䅁䅁䅑䅁䑁䅁䅷䅁䭁䙁䄴䅁䭁佁䬴䅁䭁䥁䕍䅁䉁䅁䅁允䅁䅁䅕䅁䅁䵁坃ぃ䵅䅉䅅䅁䕁䅁䅁睁䵁䅁䅁权塁允䅁权畄权䅁权瑂䅂䅁允䅁䅁䅅䅁䙁䅁䅁䅁㑁朰䉒䍄䉁䅁䅁䅂䅁䅁䅍䅄䅁䅁䅯睆䅅䅁䅯朷䅯䅁䅯睢䅑䅁䅅䅁䉁䅁䅁兂䅁䅁䅁䙬呅兑杷允䅁䅁䅑䅁䑁䅁䅷䅁䭁䉁䉣䅁䭁佁䬴䅁䭁䡁䕅䅁䉁䅁䅁允䅁䅁䅕䅁䅁䉁晪䕁䵅䅉䅅䅁䕁䅁䅁睁䵁䅁䅁权塁允䅁权畄权䅁权䑃䅂䅁允䅁䅁䅅䅁䙁䅁䅁䅁奃桳䉂䍄䉁䅁䅁䅂䅁䅁䅍䅄䅁䅁䅯杇䅅䅁䅯朷䅯䅁䅯兢䅑䅁䅅䅁䉁䅁䅁权䡂䅁䅁䍄䉁䅁䅁䅂䅁䅁䅍䅄䅁䅁䅯杇䅅䅁䅯朷䅯䅁䅯睢䅑䅁䅅䅁䉁䅁䅁兂䅁䅁䅁䠰湣兑杷允䅁䅁䅑䅁䑁䅁䅷䅁䭁䉁䉯䅁䭁佁䬴䅁䭁䡁䕯䅁䉁䅁䅁允䅁䅁䅕䅁䅁䍁䡂歆䵅䅉䅅䅁䕁䅁䅁睁䵁䅁䅁权杂允䅁权䉁杁䅁权䑁杁䅁允䅁䅁䅅䅁䙁偁漯爯丷何䅆䍄䉁䅁䅁䅂䅁䅁䅍䅄䅁䅁䅯䅳䅅䅁䅯朷䅯䅁䅯兣䅑䅁䅅䅁䉁䅁䅁兂䅁䅁䅁乁㙶䅑杷允䅁䅁䅑䅁䑁䅁䅷䅁䭁䱁䉉䅁䭁佁䬴䅁䭁䝁䔰䅁䉁䅁䅁允䅁䅁䅕䅁䅁䑁䑨歎䵅䅉䅅䅁䕁䅁䅁睁䵁䅁䅁权硃䅁䅁权畄权䅁权睂䅂䅁允䅁䅁䅅䅁䙁䅁䅁䅁歄橇䉂䍄䉁䅁䅁䅂䅁䅁䅍䅄䅁䅁䅯兦䅅䅁䅯儶䅯䅁䅯兢䅑䅁䅅䅁䉁䅁䅁兂䅁䅁䅁瑣兊兑杷允䅁䅁䅑䅁䑁䅁䅷䅁䭁䱁䅅䅁䭁佁䬴䅁䭁䥁䕕䅁䉁䅁䅁允䅁䅁䅕䅁䅁䑁䵅歐䵅䅉䅅䅁䕁䅁䅁睁䵁䅁䅁权硃䅁䅁权畄权䅁权㥂䅂䅁允䅁䅁䅅䅁䙁䅁䅁䅁㕃䑁䉆䍄䉁䅁䅁䅂䅁䅁䅍䅄䅁䅁䅯睦䅅䅁䅯朷䅯䅁䅯兢䅑䅁䅅䅁䉁䅁䅁兂䅁䅁䅁䱋䉤兑杷允䅁䅁䅑䅁䑁䅁䅷䅁䭁䡁䈸䅁䭁佁䬴䅁䭁䥁䕕䅁䉁䅁䅁允䅁䅁䅕䅁䅁佁煃啒䵅䅉䅅䅁䕁䅁䅁睁䵁䅁䅁权杄允䅁权畄权䅁权瑂䅂䅁允䅁䅁䅅䅁䙁䅁䅁䅁潄杇䈱䍄䉁䅁䅁䅂䅁䅁䅍䅄䅁䅁䅯儴䅅䅁䅯朷䅯䅁䅯兢䅑䅁䅅䅁䉁䅁䅁兂䅁䅁䅁偑䭯兑杷允䅁䅁䅑䅁䑁䅁䅷䅁䭁䩁䉯䅁䭁䅁䅑䅁䭁䅁䍑䅁䉁䅁䅁允䅁䅁䅕䅁䅁偁⭑さ䵅䅉䅅䅁䕁䅁䅁睁䵁䅁䅁权楄允䅁权畄权䅁权瑂䅂䅁允䅁䅁䅅䅁䙁䅁䅁䅁睃祒䉊䍄䉁䅁䅁䅂䅁䅁䅍䅄䅁䅁䅯儴䅅䅁䅯朷䅯䅁䅯兦䅑䅁䅅䅁䉁䅁䅁兂䅁䅁䅁乁䱕兑杷允䅁䅁䅑䅁䑁䅁䅷䅁䭁䭁䉙䅁䭁佁䬴䅁䭁䡁䕯䅁䉁䅁䅁允䅁䅁䅕䅁䅁䕁牂啈䵅䅉䅅䅁䕁䅁䅁睁䵁䅁䅁权橄䅁䅁权畄权䅁权䑃䅂䅁允䅁䅁䅅䅁䙁䅁䅁䅁睁穵䈵䍄䉁䅁䅁䅂䅁䅁䅍䅄䅁䅁䅯杰䅅䅁䅯朷䅯䅁䅯睧䅑䅁䅅䅁䉁䅁䅁兂䅁䅁䅁䡷桑兑杷允䅁䅁䅑䅁䑁䅁䅷䅁䭁佁䉑䅁䭁佁䬴䅁䭁䥁䕕䅁䉁䅁䅁允䅁䅁䅕䅁䅁䍁㔶歋䵅䅉䅅䅁䕁䅁䅁睁䵁䅁䅁权乃䅁䅁权畄权䅁权瑂䅂䅁允䅁䅁䅅䅁䙁䅁䅁䅁あ楕䉆䍄䉁䅁䅁䅂䅁䅁䅍䅄䅁䅁䅯兪䅁䅁䅯朷䅯䅁䅯睢䅑䅁䅅䅁䉁䅁䅁兂䅁䅁䅁乷才兑杷允䅁䅁䅑䅁䑁䅁䅷䅁䭁䥁䄰䅁䭁佁䬴䅁䭁䡁䕅䅁䉁䅁䅁允䅁䅁䅕䅁䅁䥁慩啅䵅䅉䅅䅁䕁䅁䅁睁䵁䅁䅁权乃䅁䅁权畄权䅁权䙃䅂䅁允䅁䅁䅅䅁䙁䅁䅁䅁䕃䈸䉴䍄䉁䅁䅁䅂䅁䅁䅍䅄䅁䅁䅯東䅁䅁䅯朷䅯䅁䅯䄷䅯䅁䅅䅁䉁䅁䅁兂䅁䅁䅁䡓䑸兑杷允䅁䅁䅑䅁䑁䅁䅷䅁䭁䭁䅯䅁䭁佁䬴䅁䭁䡁䕅䅁䉁䅁䅁允䅁䅁䅕䅁䅁䵁⽒歒䵅䅉䅅䅁䕁䅁䅁睁䵁䅁䅁权煃䅁䅁权畄权䅁权䙃䅂䅁允䅁䅁䅅䅁䙁䅁䅁䅁䥂䕎䈹䍄䉁䅁䅁䅂䅁䅁䅍䅄䅁䅁䅯杨䅅䅁䅯朷䅯䅁䅯兣䅑䅁䅅䅁䉁䅁䅁兂䅁䅁䅁䭊畁兑杷允䅁䅁䅑䅁䑁䅁䅷䅁䭁䥁䉙䅁䭁佁䬴䅁䭁䥁䕕䅁䉁䅁䅁允䅁䅁䅕䅁䅁䅁剄䕇䵅䅉䅅䅁䕁䅁䅁睁䵁䅁䅁权䝃允䅁权畄权䅁权㥂䅂䅁允䅁䅁䅅䅁䙁䅁䅁䅁杁敷䅊䍄䉁䅁䅁䅂䅁䅁䅍䅄䅁䅁䅯睬䅅䅁䅯儶䅯䅁䅯睢䅑䅁䅅䅁䉁䅁䅁兂䅁䅁䅁䉧焸兑杷允䅁䅁䅑䅁䑁䅁䅷䅁䭁佁䄸䅁䭁佁䬴䅁䭁䡁䕁䅁䉁䅁䅁允䅁䅁䅕䅁䅁䥁䵄歁䵅䅉䅅䅁䕁䅁䅁睁䵁䅁䅁权癄䅁䅁权畄权䅁权硂䅂䅁允䅁䅁䅅䅁䙁䅁䅁䅁睁卆䉂䍄䉁䅁䅁䅂䅁䅁䅍䅄䅁䅁䅯眷䅁䅁䅯朷䅯䅁䅯全䅑䅁䅅䅁䉁䅁䅁兂䅁䅁䅁䕷䩑兑杷允䅁䅁䅑䅁䑁䅁䅷䅁䭁佁䉕䅁䭁佁䬴䅁䭁䡁䕯䅁䉁䅁䅁允䅁䅁䅕䅁䅁乁獄䕅䵅䅉䅅䅁䕁䅁䅁睁䵁䅁䅁权䵁允䅁权畄权䅁权療䅂䅁允䅁䅁䅅䅁䙁䅁䅁䅁䅄䉉䈹䍄䉁䅁䅁䅂䅁䅁䅍䅄䅁䅁䅯䅄䅅䅁䅯朷䅯䅁䅯来䅑䅁䅅䅁䉁䅁䅁兂䅁䅁䅁䱳汉兑杷允䅁䅁䅑䅁䑁䅁䅷䅁䭁䅁䉷䅁䭁佁䬴䅁䭁䡁䕅䅁䉁䅁䅁允䅁䅁䅕䅁䅁䑁千䕉䵅䅉䅅䅁䕁䅁䅁睁䵁䅁䅁权䵁允䅁权畄权䅁权䙃䅂䅁允䅁䅁䅅䅁䙁䅁䅁䅁䅂剦䉰䍄䉁䅁䅁䅂䅁䅁䅍䅄䅁䅁䅯䅖䅁䅁䅯权䅁䅁䅯兂䅁䅁䅅䅁䉁䅁䅁兂桄桥畓⭒楈睐杷允䅁䅁䅑䅁䑁䅁䅷䅁䭁䭁䈰䅁䭁佁䬴䅁䭁䡁䕁䅁䉁䅁䅁允䅁䅁䅕䅁䅁䝁䑌お䵅䅉䅅䅁䕁䅁䅁睁䵁䅁䅁权㝃䅁䅁权畄权䅁权獄权䅁允䅁䅁䅅䅁䙁䅁䅁䅁奄䌵䈹䍄䉁䅁䅁䅂䅁䅁䅍䅄䅁䅁䅯睵䅁䅁䅯朷䅯䅁䅯䅣䅑䅁䅅䅁䉁䅁䅁兂䅁䅁䅁䉎㍑兑杷允䅁䅁䅑䅁䑁䅁䅷䅁䭁䱁䅳䅁䭁佁䬴䅁䭁䥁䕕䅁䉁䅁䅁允䅁䅁䅕䅁䅁䱁䅷啍䵅䅉䅅䅁䕁䅁䅁睁䵁䅁䅁权允䅁䅁权䕁䅁䅁权䕁杁䅁允䅁䅁䅅䅁䙁䅁䅁䅁杂歁䉴䍄䉁䅁䅁䅂䅁䅁䅍䅄䅁䅁䅯朵䅅䅁䅯朷䅯䅁䅯兢䅑䅁䅅䅁䉁䅁䅁兂䅁䅁䅁乁䭳具杷允䅁䅁䅑䅁䑁䅁䅷䅁䭁䉁䉣䅁䭁佁䭫䅁䭁佁䭷䅁䉁䅁䅁允䅁䅁䅕䅁䅁䍁汁欶䵁䅉䅅䅁䕁䅁䅁睁䵁䅁䅁权浄允䅁权畄权䅁权㙂䅂䅁允䅁䅁䅅䅁䙁䅁䅁䅁䅂睰䉎䍄䉁䅁䅁䅂䅁䅁䅍䅄䅁䅁䅯朵䅅䅁䅯朷䅯䅁䅯䅣䅑䅁䅅䅁䉁䅁䅁兂䅁䅁䅁䍧女兑杷允䅁䅁䅑䅁䑁䅁䅷䅁䭁佁䉙䅁䭁佁䬴䅁䭁䡁䕅䅁䉁䅁䅁允䅁䅁䅕䅁䅁䱁塁歋䵅䅉䅅䅁䕁䅁䅁睁䵁䅁䅁权流䅁䅁权䉁杁䅁权䑁杁䅁允䅁䅁䅅䅁䙁䙁䑆畁慏何䄵䍄䉁䅁䅁䅂䅁䅁䅍䅄䅁䅁䅯朵䅅䅁䅯朷䅯䅁䅯睧䅑䅁䅅䅁䉁䅁䅁兂䅁䅁䅁䑉女兑杷允䅁䅁䅑䅁䑁䅁䅷䅁䭁䕁䉣䅁䭁佁䬴䅁䭁佁䭷䅁䉁䅁䅁允䅁䅁䅕䅁䅁乁䡂が䵅䅉䅅䅁䕁䅁䅁睁䵁䅁䅁权㉃䅁䅁权灄权䅁权睂䅂䅁允䅁䅁䅅䅁䙁䅁䅁䅁㡂栫䉊䍄䉁䅁䅁䅂䅁䅁䅍䅄䅁䅁䅯睒䅅䅁䅯朷䅯䅁䅯来䅑䅁䅅䅁䉁䅁䅁兂䅁䅁䅁䵩睙兑杷允䅁䅁䅑䅁䑁䅁䅷䅁䭁䕁䉣䅁䭁佁䬴䅁䭁䡁䕁䅁䉁䅁䅁允䅁䅁䅕䅁䅁偁⽃䕋䵅䅉䅅䅁䕁䅁䅁睁䵁䅁䅁权䡂允䅁权畄权䅁权䑃䅂䅁允䅁䅁䅅䅁䙁䅁䅁䅁歄䑤䉂䍄䉁䅁䅁䅂䅁䅁䅍䅄䅁䅁䅯朰䅅䅁䅯朷䅯䅁䅯睧䅑䅁䅅䅁䉁䅁䅁兂䅁䅁䅁倴䵳兑杷允䅁䅁䅑䅁䑁䅁䅷䅁䭁䍁䉍䅁䭁佁䬴䅁䭁佁䭷䅁䉁䅁䅁允䅁䅁䅕䅁䅁䱁䩂〯䵁䅉䅅䅁䕁䅁䅁睁䵁䅁䅁权䥁允䅁权剁䅁䅁权䙁䅁䅁允䅁䅁䅅䅁佁䉁䅑䅁穁䑁䅧䅏睁䑁䅁䅍睁䑁䅁䅍䅁䅁杷允䅁䅁䅑䅁䑁䅁䅷䅁䭁䍁䉍䅁䭁佁䬴䅁䭁䝁䔸䅁䉁䅁䅁允䅁䅁䅕䅁䅁䝁乧歁䵅䅉䅅䅁䕁䅁䅁睁䵁䅁䅁权橁允䅁权畄权䅁权㙂䅂䅁允䅁䅁䅅䅁䙁䅁䅁䅁潄䅘䉎䍄䉁䅁䅁䅂䅁䅁䅍䅄䅁䅁䅯睉䅅䅁䅯朷䅯䅁䅯兦䅑䅁䅅䅁䉁䅁䅁兂䅁䅁䅁倴畺䅑杷允䅁䅁䅑䅁䑁䅁䅷䅁䭁䑁䅕䅁䭁佁䬴䅁䭁䥁䕍䅁䉁䅁䅁允䅁䅁䅕䅁䅁䩁硁啅䵅䅉䅅䅁䕁䅁䅁睁䵁䅁䅁权ㅁ䅁䅁权畄权䅁权㥂䅂䅁允䅁䅁䅅䅁䙁䅁䅁䅁杄朱䉚䍄䉁䅁䅁䅂䅁䅁䅍䅄䅁䅁䅯其䅅䅁䅯儶䅯䅁䅯䅣䅑䅁䅅䅁䉁䅁䅁兂䅁䅁䅁䬴噯具杷允䅁䅁䅑䅁䑁䅁䅷䅁䭁佁䉧䅁䭁佁䬴䅁䭁䝁䔸䅁䉁䅁䅁允䅁䅁䅕䅁䅁䉁睪啁䵅䅉䅅䅁䕁䅁䅁睁䵁䅁䅁权浃允䅁权剁䅁䅁权䕁杁䅁允䅁䅁䅅䅁佁䉁䅑䅁ㅁ䑁䅁䅎睁䑁䅁䅍睁䑁䅁䅍䅁䅁杷允䅁䅁䅑䅁䑁䅁䅷䅁䭁䍁䈰䅁䭁佁䬴䅁䭁䡁䕯䅁䉁䅁䅁允䅁䅁䅕䅁䅁䥁䅧䕏䵅䅉䅅䅁䕁䅁䅁睁䵁䅁䅁权瑁允䅁权畄权䅁权硂䅂䅁允䅁䅁䅅䅁䙁䅁䅁䅁杂穂䉆䍄䉁䅁䅁䅂䅁䅁䅍䅄䅁䅁䅯杕䅁䅁䅯允䅉䅁䅯兂䅉䅁䅅䅁䉁䅁䅁兂噁祁慓㌲啄䅑杷允䅁䅁䅑䅁䑁䅁䅷䅁䭁䍁䈰䅁䭁佁䬴䅁䭁䥁䕍䅁䉁䅁䅁允䅁䅁䅕䅁䅁䥁㥁啎䵅䅉䅅䅁䕁䅁䅁睁䵁䅁䅁权ㅂ允䅁权畄权䅁权獄权䅁允䅁䅁䅅䅁䙁䅁䅁䅁潃吶䉎䍄䉁䅁䅁䅂䅁䅁䅍䅄䅁䅁䅯兤䅅䅁䅯朷䅯䅁䅯睢䅑䅁䅅䅁䉁䅁䅁兂䅁䅁䅁䑶䐹兑杷允䅁䅁䅑䅁䑁䅁䅷䅁䭁䕁䉳䅁䭁佁䬴䅁䭁䡁䔰䅁䉁䅁䅁允䅁䅁䅕䅁䅁䅁䱁ぁ䵅䅉䅅䅁䕁䅁䅁睁䵁䅁䅁权兄允䅁权畄权䅁权瑂䅂䅁允䅁䅁䅅䅁䙁䅁䅁䅁杄䑪䉰䍄䉁䅁䅁䅂䅁䅁䅍䅄䅁䅁䅯䄰䅅䅁䅯朷䅯䅁䅯兦䅑䅁䅅䅁䉁䅁䅁兂䅁䅁䅁䍯楁兑杷允䅁䅁䅑䅁䑁䅁䅷䅁䭁䵁䉙䅁䭁佁䬴䅁䭁佁䭷䅁䉁䅁䅁允䅁䅁䅯睒䅁䅁杷允䅁䅁䅑䅁䑁䅁䅷䅁䭁䵁䉙䅁䭁佁䬴䅁䭁䝁䔰䅁䉁䅁䅁允䅁䅁䅕䅁䅁佁䩨歔䵅䅉䅅䅁䕁䅁䅁睁䵁䅁䅁权偁允䅁权䉁杁䅁权䍁杁䅁允䅁䅁䅅䅁䙁䱁䍵㍋照晲䅒䍄䉁䅁䅁䅂䅁䅁䅍䅄䅁䅁䅯杸䅅䅁䅯朷䅯䅁䅯睢䅑䅁䅅䅁䉁䅁䅁兂䅁䅁䅁䕇⭉兑杷允䅁䅁䅑䅁䑁䅁䅷䅁䭁䵁䉙䅁䭁佁䬴䅁䭁䡁䕯䅁䉁䅁䅁允䅁䅁䅕䅁䅁䵁㑁か䵅䅉䅅䅁䕁䅁䅁睁䵁䅁䅁权癁䅁䅁权畄权䅁权獄权䅁允䅁䅁䅅䅁䙁䅁䅁䅁捄剙䉊䍄䉁䅁䅁䅂䅁䅁䅍䅄䅁䅁䅯睌䅁䅁䅯朷䅯䅁䅯全䅑䅁䅅䅁䉁䅁䅁兂䅁䅁䅁䍒呕兑杷允䅁䅁䅑䅁䑁䅁䅷䅁䭁䍁䄸䅁䭁佁䬴䅁䭁䡁䔰䅁䉁䅁䅁允䅁䅁䅕䅁䅁䅁⭄歅䵅䅉䅅䅁䕁䅁䅁睁䵁䅁䅁权扁允䅁权䉁杁䅁权䍁杁䅁允䅁䅁䅅䅁䙁䡁啌圲桉晃䅨䍄䉁䅁䅁䅂䅁䅁䅍䅄䅁䅁䅯儶䅅䅁䅯朷䅯䅁䅯兣䅑䅁䅅䅁䉁䅁䅁兂䅁䅁䅁䅗䠵兑杷允䅁䅁䅑䅁䑁䅁䅷䅁䭁佁䉫䅁䭁佁䬴䅁䭁䥁䕕䅁䉁䅁䅁允䅁䅁䅕䅁䅁䵁坩問䵅䅉䅅䅁䕁䅁䅁睁䵁䅁䅁权㕁允䅁权畄权䅁权瑂䅂䅁允䅁䅁䅅䅁䙁䅁䅁䅁䥁䐱䉒䍄䉁䅁䅁䅂䅁䅁䅍䅄䅁䅁䅯兏䅅䅁䅯朷䅯䅁䅯䅣䅑䅁䅅䅁䉁䅁䅁兂䅁䅁䅁䑥㠴兑杷允䅁䅁䅑䅁䑁䅁䅷䅁䭁乁䅁䅁䭁䅁䅑䅁䭁䅁䅕䅁䉁䅁䅁允䅁䅁䅕䅁䅁偁㙅歗䵅䅉䅅䅁䕁䅁䅁睁䵁䅁䅁权䉄允䅁权畄权䅁权獄权䅁允䅁䅁䅅䅁䙁䅁䅁䅁歃楐䉬䍄䉁䅁䅁䅂䅁䅁䅍䅄䅁䅁䅯具䅅䅁䅯朷䅯䅁䅯睢䅑䅁䅅䅁䉁䅁䅁兂䅁䅁䅁䑡爸兑杷允䅁䅁䅑䅁䑁䅁䅷䅁䭁佁䉯䅁䭁佁䬴䅁䭁䡁䕯䅁䉁䅁䅁允䅁䅁䅕䅁䅁佁癃䕅䵅䅉䅅䅁䕁䅁䅁睁䵁䅁䅁权楄䅁䅁权畄权䅁权㥂䅂䅁允䅁䅁䅅䅁䙁䅁䅁䅁杁䍸䉚䍄䉁䅁䅁䅂䅁䅁䅍䅄䅁䅁䅯朶䅅䅁䅯朷䅯䅁䅯睧䅑䅁䅅䅁䉁䅁䅁兂䅁䅁䅁䭉卯兑杷允䅁䅁䅑䅁䑁䅁䅷䅁䭁佁䉯䅁䭁佁䬴䅁䭁䡁䔰䅁䉁䅁䅁允䅁䅁䅕䅁䅁乁杁啇䵅䅉䅅䅁䕁䅁䅁睁䵁䅁䅁权乂允䅁权畄权䅁权睂䅂䅁允䅁䅁䅅䅁䙁䅁䅁䅁䅁畧䅒䍄䉁䅁䅁䅂䅁䅁䅍䅄䅁䅁䅯睐䅁䅁䅯朷䅯䅁䅯兢䅑䅁䅅䅁䉁䅁䅁兂䅁䅁䅁伸剫兑杷允䅁䅁䅑䅁䑁䅁䅷䅁䭁䅁䅳䅁䭁佁䬴䅁䭁䡁䕁䅁䉁䅁䅁允䅁䅁䅕䅁䅁䕁奉㡎䵅䅉䅅䅁䕁䅁䅁睁䵁䅁䅁权⽁䅁䅁权畄权䅁权硂䅂䅁允䅁䅁䅅䅁䙁䅁䅁䅁允硈䉊䍄䉁䅁䅁䅂䅁䅁䅍䅄䅁䅁䅯䅰䅁䅁䅯儶䅯䅁䅯全䅑䅁䅅䅁䉁䅁䅁兂䅁䅁䅁䅙朰兑杷允䅁䅁䅑䅁䑁䅁䅷䅁䭁䝁䉳䅁䭁佁䬴䅁䭁䝁䔸䅁䉁䅁䅁允䅁䅁䅕䅁䅁䕁桃䕂䵅䅉䅅䅁䕁䅁䅁睁䵁䅁䅁权牂允䅁权畄权䅁权睂䅂䅁允䅁䅁䅅䅁䙁䅁䅁䅁䅂栫䉰䍄䉁䅁䅁䅂䅁䅁䅍䅄䅁䅁䅯睡䅅䅁䅯朷䅯䅁䅯兦䅑䅁䅅䅁䉁䅁䅁兂䅁䅁䅁䉉晅兑杷允䅁䅁䅑䅁䑁䅁䅷䅁䭁䵁䅷䅁䭁䅁䅑䅁䭁䅁䍑䅁䉁䅁䅁允䅁䅁䅕䅁䅁䡧汭䕣䵅䅉䅅䅁䕁䅁䅁睁䵁䅁䅁权䕂允䅁权畄权䅁权㙂䅂䅁允䅁䅁䅅䅁䙁䅁䅁䅁䅁瑤䅢䍄䉁䅁䅁䅂䅁䅁䅍䅄䅁䅁䅯䅒䅅䅁䅯朷䅯䅁䅯睧䅑䅁䅅䅁䉁䅁䅁兂䅁䅁䅁䩑ㅳ兑杷允䅁䅁䅑䅁䑁䅁䅷䅁䭁偁䉯䅁䭁䅁䅑䅁䭁䅁䅕䅁䉁䅁䅁允䅁䅁䅕䅁䅁䭁䤯こ䵅䅉䅅䅁䕁䅁䅁睁䵁䅁䅁权晄允䅁权畄权䅁权䙃䅂䅁允䅁䅁䅅䅁䙁䅁䅁䅁睄硆䉴䍄䉁䅁䅁䅂䅁䅁䅍䅄䅁䅁䅯杋䅁䅁䅯朷䅯䅁䅯睢䅑䅁䅅䅁䉁䅁䅁兂䅁䅁䅁䑕洸兑杷允䅁䅁䅑䅁䑁䅁䅷䅁䭁䍁䅑䅁䭁佁䬴䅁䭁佁䭷䅁䉁䅁䅁允䅁䅁䅕䅁䅁䱁䡂歑䵅䅉䅅䅁䕁䅁䅁睁䵁䅁䅁权歁䅁䅁权畄权䅁权硂䅂䅁允䅁䅁䅅䅁䙁䅁䅁䅁㑄〵䈹䍄䉁䅁䅁䅂䅁䅁䅍䅄䅁䅁䅯睰䅁䅁䅯朷䅯䅁䅯䅣䅑䅁䅅䅁䉁䅁䅁兂䅁䅁䅁䭒嘴兑杷允䅁䅁䅑䅁䑁䅁䅷䅁䭁䭁䅣䅁䭁佁䬴䅁䭁䡁䕅䅁䉁䅁䅁允䅁䅁䅕䅁䅁䅁橂歋䵅䅉䅅䅁䕁䅁䅁睁䵁䅁䅁权湃䅁䅁权畄权䅁权䑃䅂䅁允䅁䅁䅅䅁䙁䅁䅁䅁㡄楰䉨䍄䉁䅁䅁䅂䅁䅁䅍䅄䅁䅁䅯䄷䅅䅁䅯朷䅯䅁䅯䄷䅯䅁䅅䅁䉁䅁䅁兂䅁䅁䅁乡偕兑杷允䅁䅁䅑䅁䑁䅁䅷䅁䭁佁䉷䅁䭁佁䬴䅁䭁䡁䕯䅁䉁䅁䅁允䅁䅁䅕䅁䅁偁䩹歅䵅䅉䅅䅁䕁䅁䅁睁䵁䅁䅁权獄允䅁权畄权䅁权㥂䅂䅁允䅁䅁䅅䅁䭁䕁䅣䅁䵁䅉䅅䅁䕁䅁䅁睁䵁䅁䅁权瑄允䅁权畄权䅁权瑂䅂䅁允䅁䅁䅅䅁䙁䅁䅁䅁㑄橤䈱䍄䉁䅁䅁䅂䅁䅁䅍䅄䅁䅁䅯儷䅅䅁䅯朷䅯䅁䅯睢䅑䅁䅅䅁䉁䅁䅁兂䅁䅁䅁䠰㈰兑杷允䅁䅁䅑䅁䑁䅁䅷䅁䭁佁䈰䅁䭁佁䬴䅁䭁䡁䕁䅁䉁䅁䅁允䅁䅁䅕䅁䅁䅁湄䕃䵅䅉䅅䅁䕁䅁䅁睁䵁䅁䅁权瑄允䅁权畄权䅁权㥂䅂䅁允䅁䅁䅅䅁䙁䅁䅁䅁杁剋䉴䍄䉁䅁䅁䅂䅁䅁䅍䅄䅁䅁䅯睃䅁䅁䅯朷䅯䅁䅯䄷䅯䅁䅅䅁䉁䅁䅁兂䅁䅁䅁䍭橁兑杷允䅁䅁䅑䅁䑁䅁䅷䅁䭁䅁䅳䅁䭁佁䬴䅁䭁䝁䔰䅁䉁䅁䅁允䅁䅁䅕䅁䅁䝁䕨捄䵅䅉䅅䅁䕁䅁䅁睁䵁䅁䅁权䱁䅁䅁权畄权䅁权䑃䅂䅁允䅁䅁䅅䅁䙁䅁䅁䅁䅃捐䅌䍄䉁䅁䅁䅂䅁䅁䅍䅄䅁䅁䅯睃䅁䅁䅯朷䅯䅁䅯兦䅑䅁䅅䅁䉁䅁䅁兂䅁䅁䅁䑋䥍兑杷允䅁䅁䅑䅁䑁䅁䅷䅁䭁䭁䅣䅁䭁䉁䅅䅁䭁䅁䅕䅁䉁䅁䅁允䅁䅁䄴䅆䅁䑁䅅李㍁䑁䅑睍硁䑁䅁䅍睁䅁䅁䍄䉁䅁䅁䅂䅁䅁䅍䅄䅁䅁䅯朷䅅䅁䅯朷䅯䅁䅯䄷䅯䅁䅅䅁䉁䅁䅁兂䅁䅁䅁䴴䅨兑杷允䅁䅁䅑䅁䑁䅁䅷䅁䭁佁䈴䅁䭁佁䬴䅁䭁䡁䕁䅁䉁䅁䅁允䅁䅁䅕䅁䅁䭁流啑䵅䅉䅅䅁䕁䅁䅁睁䵁䅁䅁权畄允䅁权畄权䅁权䑃䅂䅁允䅁䅁䅅䅁䙁䅁䅁䅁杁呈䈱䍄䉁䅁䅁䅂䅁䅁䅍䅄䅁䅁䅯睏䅅䅁䅯朷䅯䅁䅯兣䅑䅁䅅䅁䉁䅁䅁兂䅁䅁䅁䠰湣兑杷允䅁䅁䅑䅁䑁䅁䅷䅁䭁䩁䉍䅁䭁䅁䅯䅁䭁䅁䅕䅁䉁䅁䅁允䅁䅁䅕杓䍷㑋坣歆䵁䅉䅅䅁䕁䅁䅁睁䵁䅁䅁权癄允䅁权畄权䅁权瑂䅂䅁允䅁䅁䅅䅁䙁䅁䅁䅁睃䉎䉈䍄䉁䅁䅁䅂䅁䅁䅍䅄䅁䅁䅯眷䅅䅁䅯朷䅯䅁䅯兣䅑䅁䅅䅁䉁䅁䅁兂䅁䅁䅁䑷䑙具杷允䅁䅁䅑</t>
  </si>
  <si>
    <t>䅁䑁䅁䅷䅁䭁佁䈸䅁䭁佁䬴䅁䭁䡁䔰䅁䉁䅁䅁允䅁䅁䅕䅁䅁䙁㝁え䵅䅉䅅䅁䕁䅁䅁睁䵁䅁䅁权噂䅁䅁权畄权䅁权獄权䅁允䅁䅁䅅䅁䙁䅁䅁䅁杂硂䉆䍄䉁䅁䅁䅂䅁䅁䅍䅄䅁䅁䅯兖䅁䅁䅯朷䅯䅁䅯兢䅑䅁䅅䅁䉁䅁䅁兂䅁䅁䅁䵁祃䅷杷允䅁䅁䅑䅁䑁䅁䅷䅁䭁䙁䅕䅁䭁佁䬴䅁䭁䡁䕁䅁䉁䅁䅁允䅁䅁䅕䅁䅁䅁楂捷䵁䅉䅅䅁䕁䅁䅁睁䵁䅁䅁权噂䅁䅁权畄权䅁权硂䅂䅁允䅁䅁䅅䅁䙁䅁䅁䅁䅃偺䅌䍄䉁䅁䅁䅂䅁䅁䅍䅄䅁䅁䅯兖䅁䅁䅯朷䅯䅁䅯睧䅑䅁䅅䅁䉁䅁䅁兂䅁䅁䅁䥁穩䅑杷允䅁䅁䅑䅁䑁䅁䅷䅁䭁䭁䉷䅁䭁佁䬴䅁䭁䝁䔰䅁䉁䅁䅁允䅁䅁䅕䅁䅁䕁楄歈䵅䅉䅅䅁䕁䅁䅁睁䵁䅁䅁权獃允䅁权畄权䅁权療䅂䅁允䅁䅁䅅䅁䙁䅁䅁䅁䅄偌䄱䍄䉁䅁䅁䅂䅁䅁䅍䅄䅁䅁䅯䅲䅅䅁䅯朷䅯䅁䅯来䅑䅁䅅䅁䉁䅁䅁兂䅁䅁䅁䕁偁兑杷允䅁䅁䅑䅁䑁䅁䅷䅁䭁䭁䉷䅁䭁佁䬴䅁䭁䡁䔰䅁䉁䅁䅁允䅁䅁䅕䅁䅁䅁硂〫䵁䅉䅅䅁䕁䅁䅁睁䵁䅁䅁权㝂䅁䅁权畄权䅁权獄权䅁允䅁䅁䅅䅁䙁䅁䅁䅁䅂䍉䈱䍄䉁䅁䅁䅂䅁䅁䅍䅄䅁䅁䅯睥䅁䅁䅯朷䅯䅁䅯兢䅑䅁䅅䅁䉁䅁䅁兂䅁䅁䅁䕈き兑杷允䅁䅁䅑䅁䑁䅁䅷䅁䭁䡁䅳䅁䭁佁䬴䅁䭁䡁䕯䅁䉁䅁䅁允䅁䅁䅕䅁䅁䝁慩か䵅䅉䅅䅁䕁䅁䅁睁䵁䅁䅁权㝂䅁䅁权畄权䅁权硂䅂䅁允䅁䅁䅅䅁䙁䅁䅁䅁䥁楏䈱䍄䉁䅁䅁䅂䅁䅁䅍䅄䅁䅁䅯杈䅅䅁䅯朷䅯䅁䅯睢䅑䅁䅅䅁䉁䅁䅁兂䅁䅁䅁䥣洰兑杷允䅁䅁䅑䅁䑁䅁䅷䅁䭁䉁䈴䅁䭁佁䬴䅁䭁䡁䕁䅁䉁䅁䅁允䅁䅁䅕䅁䅁䵁䵪䕍䵅䅉䅅䅁䕁䅁䅁睁䵁䅁䅁权睄允䅁权畄权䅁权療䅂䅁允䅁䅁䅅䅁䙁䅁䅁䅁权䍺䈹䍄䉁䅁䅁䅂䅁䅁䅍䅄䅁䅁䅯䄸䅅䅁䅯朷䅯䅁䅯来䅑䅁䅅䅁䉁䅁䅁兂䅁䅁䅁䱙畍兑杷允䅁䅁䅑䅁䑁䅁䅷䅁䭁䙁䈸䅁䭁佁䬴䅁䭁佁䭷䅁䉁䅁䅁允䅁䅁䅕䅁䅁䕁摃啄䵅䅉䅅䅁䕁䅁䅁睁䵁䅁䅁权時允䅁权畄权䅁权㥂䅂䅁允䅁䅁䅅䅁䙁䅁䅁䅁䅄睸䉨䍄䉁䅁䅁䅂䅁䅁䅍䅄䅁䅁䅯䅌䅁䅁䅯充䅁䅁䅯兂䅁䅁䅅䅁䉁䅁䅁杄十䅁䅁䅏硁䑁䅅䅍睁䑁䅁䅍睁䅁䅁䍄䉁䅁䅁䅂䅁䅁䅍䅄䅁䅁䅯䅥䅁䅁䅯朷䅯䅁䅯䄷䅯䅁䅅䅁䉁䅁䅁权䡂䅁䅁䍄䉁䅁䅁䅂䅁䅁䅍䅄䅁䅁䅯䅥䅁䅁䅯朷䅯䅁䅯兢䅑䅁䅅䅁䉁䅁䅁权䡂䅁䅁䍄䉁䅁䅁䅂䅁䅁䅍䅄䅁䅁䅯䅥䅁䅁䅯朷䅯䅁䅯兦䅑䅁䅅䅁䉁䅁䅁兂䅁䅁䅁䥁ぢ䅑杷允䅁䅁䅑䅁䑁䅁䅷䅁䭁佁䄸䅁䭁䅁䍅䅁䭁䅁䍕䅁䉁䅁䅁允䅁䅁䅕㙥䴫⽫㔲䔱䵁䅉䅅䅁䕁䅁䅁睁䵁䅁䅁权癄䅁䅁权䉁杁䅁权䑁杁䅁允䅁䅁䅅䅁䙁䥁佯潆橧瑚䅆䍄䉁䅁䅁䅂䅁䅁䅍䅄䅁䅁䅯睷䅅䅁䅯朷䅯䅁䅯睢䅑䅁䅅䅁䉁䅁䅁兂䅁䅁䅁瑚塸兑杷允䅁䅁䅑䅁䑁䅁䅷䅁䭁䵁䉍䅁䭁佁䬴䅁䭁䥁䕕䅁䉁䅁䅁允䅁䅁䅕䅁䅁偁㡁啓䵅䅉䅅䅁䕁䅁䅁睁䵁䅁䅁权䕃允䅁权畄权䅁权獄权䅁允䅁䅁䅅䅁䙁䅁䅁䅁睃光䉎䍄䉁䅁䅁䅂䅁䅁䅍䅄䅁䅁䅯允䅅䅁䅯儶䅯䅁䅯兢䅑䅁䅅䅁䉁䅁䅁兂䅁䅁䅁䨶䉤兑杷允䅁䅁䅑䅁䑁䅁䅷䅁䭁䝁䅕䅁䭁佁䭫䅁䭁䝁䔸䅁䉁䅁䅁允䅁䅁䅕䅁䅁䅁潂䔴䵁䅉䅅䅁䕁䅁䅁睁䵁䅁䅁权䕃允䅁权畄权䅁权睂䅂䅁允䅁䅁䅅䅁䙁䅁䅁䅁杂儫䉆䍄䉁䅁䅁䅂䅁䅁䅍䅄䅁䅁䅯䅨䅅䅁䅯朷䅯䅁䅯全䅑䅁䅅䅁䉁䅁䅁兂䅁䅁䅁䕯㙔䅑杷允䅁䅁䅑䅁䑁䅁䅷䅁䭁䥁䉑䅁䭁佁䬴䅁䭁䥁䕍䅁䉁䅁䅁允䅁䅁䅕䅁䅁䩁权䔹䵁䅉䅅䅁䕁䅁䅁睁䵁䅁䅁权摃允䅁权畄权䅁权獄权䅁允䅁䅁䅅䅁䙁䅁䅁䅁䅁癒䄷䍄䉁䅁䅁䅂䅁䅁䅍䅄䅁䅁䅯兮䅅䅁䅯朷䅯䅁䅯睢䅑䅁䅅䅁䉁䅁䅁兂䅁䅁䅁䝁䩑兑杷允䅁䅁䅑䅁䑁䅁䅷䅁䭁䩁䈰䅁䭁佁䬴䅁䭁䡁䕯䅁䉁䅁䅁允䅁䅁䅕䅁䅁䝁浂歆䵅䅉䅅䅁䕁䅁䅁睁䵁䅁䅁权硄允䅁权畄权䅁权療䅂䅁允䅁䅁䅅䅁䙁䅁䅁䅁兂祄䈵䍄䉁䅁䅁䅂䅁䅁䅍䅄䅁䅁䅯儸䅅䅁䅯朷䅯䅁䅯䅣䅑䅁䅅䅁䉁䅁䅁兂䅁䅁䅁䥙剑兑杷允䅁䅁䅑䅁䑁䅁䅷䅁䭁偁䉅䅁䭁佁䬴䅁䭁䡁䕅䅁䉁䅁䅁允䅁䅁䅯睒䅁䅁杷允䅁䅁䅑䅁䑁䅁䅷䅁䭁偁䉅䅁䭁佁䬴䅁䭁䥁䕍䅁䉁䅁䅁允䅁䅁䅕䅁䅁䭁流啉䵅䅉䅅䅁䕁䅁䅁睁䵁䅁䅁权硄允䅁权畄权䅁权㥂䅂䅁允䅁䅁䅅䅁䙁䅁䅁䅁兄楅䉎䍄䉁䅁䅁䅂䅁䅁䅍䅄䅁䅁䅯䅚䅅䅁䅯朷䅯䅁䅯兢䅑䅁䅅䅁䉁䅁䅁兂䅁䅁䅁䅋㙑兑杷允䅁䅁䅑䅁䑁䅁䅷䅁䭁䩁䈴䅁䭁䅁䍅䅁䭁䅁䍕䅁䉁䅁䅁允䅁䅁䅕䙃佌䱶㈸䔱䵁䅉䅅䅁䕁䅁䅁睁䵁䅁䅁权敃允䅁权䉁杁䅁权䑁杁䅁允䅁䅁䅅䅁䙁䕁昳㠵䈸䴴䄹䍄䉁䅁䅁䅂䅁䅁䅍䅄䅁䅁䅯睮䅅䅁䅯允䅉䅁䅯兂䅉䅁䅅䅁䉁䅁䅁权䡂䅁䅁䍄䉁䅁䅁䅂䅁䅁䅍䅄䅁䅁䅯䅯䅅䅁䅯允䅉䅁䅯兂䅉䅁䅅䅁䉁䅁䅁兂⭄㕦她䥵䉕兑杷允䅁䅁䅑䅁䑁䅁䅷䅁䭁䭁䉅䅁䭁䅁䍅䅁䭁䅁䍕䅁䉁䅁䅁允䅁䅁䅕䱣㑎塳噬唶䵁䅉䅅䅁䕁䅁䅁睁䵁䅁䅁权桃允䅁权䉁杁䅁权䑁杁䅁允䅁䅁䅅䅁䙁䙁噪睐䉙余䅚䍄䉁䅁䅁䅂䅁䅁䅍䅄䅁䅁䅯睃䅅䅁䅯朷䅯䅁䅯兢䅑䅁䅅䅁䉁䅁䅁兂䅁䅁䅁䭳㍙兑杷允䅁䅁䅑䅁䑁䅁䅷䅁䭁䅁䉳䅁䭁佁䬴䅁䭁䝁䔸䅁䉁䅁䅁允䅁䅁䅕䅁䅁䅁䱁㡅䵅䅉䅅䅁䕁䅁䅁睁䵁䅁䅁权䱁允䅁权畄权䅁权䑃䅂䅁允䅁䅁䅅䅁䙁䅁䅁䅁杂䑨䉆䍄䉁䅁䅁䅂䅁䅁䅍䅄䅁䅁䅯其䅅䅁䅯朷䅯䅁䅯䄷䅯䅁䅅䅁䉁䅁䅁兂䅁䅁䅁䭧㑧具杷允䅁䅁䅑䅁䑁䅁䅷䅁䭁䱁䈰䅁䭁佁䬴䅁䭁䝁䔰䅁䉁䅁䅁允䅁䅁䅕䅁䅁䕁卨獓䵅䅉䅅䅁䕁䅁䅁睁䵁䅁䅁权㥃允䅁权畄权䅁权㙂䅂䅁允䅁䅁䅅䅁䙁䅁䅁䅁捁欷䈳䍄䉁䅁䅁䅂䅁䅁䅍䅄䅁䅁䅯其䅅䅁䅯朷䅯䅁䅯兣䅑䅁䅅䅁䉁䅁䅁兂䅁䅁䅁䵨䩴兑杷允䅁䅁䅑䅁䑁䅁䅷䅁䭁䱁䈰䅁䭁佁䬴䅁䭁䥁䕕䅁䉁䅁䅁允䅁䅁䅕䅁䅁䅁㡂唱䵁䅉䅅䅁䕁䅁䅁睁䵁䅁䅁权㥃允䅁权畄权䅁权㥂䅂䅁允䅁䅁䅅䅁䙁䅁䅁䅁䅄䉡䉐䍄䉁䅁䅁䅂䅁䅁䅍䅄䅁䅁䅯兗䅁䅁䅯朷䅯䅁䅯兢䅑䅁䅅䅁䉁䅁䅁兂䅁䅁䅁㙮歚具杷允䅁䅁䅑䅁䑁䅁䅷䅁䭁䙁䅫䅁䭁佁䬴䅁䭁䡁䕅䅁䉁䅁䅁允䅁䅁䅕䅁䅁乧执っ䵅䅉䅅䅁䕁䅁䅁睁䵁䅁䅁权婂䅁䅁权畄权䅁权㥂䅂䅁允䅁䅁䅅䅁䙁䅁䅁䅁瑄坰䉊䍄䉁䅁䅁䅂䅁䅁䅍䅄䅁䅁䅯眵䅅䅁䅯朷䅯䅁䅯䄷䅯䅁䅅䅁䉁䅁䅁兂䅁䅁䅁䕁㥷兑杷允䅁䅁䅑䅁䑁䅁䅷䅁䭁䕁䈴䅁䭁䅁䅑䅁䭁䅁䅕䅁䉁䅁䅁允䅁䅁䅕䅁䅁䉁晙此䵅䅉䅅䅁䕁䅁䅁睁䵁䅁䅁权剃䅁䅁权灄权䅁权硂䅂䅁允䅁䅁䅅䅁䙁䅁䅁䅁奁呄䉊䍄䉁䅁䅁䅂䅁䅁䅍䅄䅁䅁䅯眵䅅䅁䅯朷䅯䅁䅯䅣䅑䅁䅅䅁䉁䅁䅁兂䅁䅁䅁䡫博兑杷允䅁䅁䅑䅁䑁䅁䅷䅁䭁佁䉣䅁䭁佁䬴䅁䭁䡁䕅䅁䉁䅁䅁允䅁䅁䅕䅁䅁䡁楨歎䵅䅉䅅䅁䕁䅁䅁睁䵁䅁䅁权慂允䅁权畄权䅁权獄权䅁允䅁䅁䅅䅁䙁䅁䅁䅁䅄䉤䉆䍄䉁䅁䅁䅂䅁䅁䅍䅄䅁䅁䅯眲䅅䅁䅯儶䅯䅁䅯兣䅑䅁䅅䅁䉁䅁䅁兂䅁䅁䅁煯煑兑杷允䅁䅁䅑䅁䑁䅁䅷䅁䭁䕁䉑䅁䭁佁䭫䅁䭁䡁䔰䅁䉁䅁䅁允䅁䅁䅕䅁䅁䵁潂㡁䵅䅉䅅䅁䕁䅁䅁睁䵁䅁䅁权奄允䅁权畄权䅁权獄权䅁允䅁䅁䅅䅁䙁䅁䅁䅁啁䘲䉐䍄䉁䅁䅁䅂䅁䅁䅍䅄䅁䅁䅯䄲䅅䅁䅯朷䅯䅁䅯兢䅑䅁䅅䅁䉁䅁䅁兂䅁䅁䅁䍺佒兑杷允䅁䅁䅑䅁䑁䅁䅷䅁䭁乁䉧䅁䭁佁䬴䅁䭁䡁䕅䅁䉁䅁䅁允䅁䅁䅕䅁䅁乁敨䕒䵅䅉䅅䅁䕁䅁䅁睁䵁䅁䅁权噂允䅁权畄权䅁权獄权䅁允䅁䅁䅅䅁䙁䅁䅁䅁䅃剖䉆䍄䉁䅁䅁䅂䅁䅁䅍䅄䅁䅁䅯兖䅅䅁䅯朷䅯䅁䅯䅣䅑䅁䅅䅁䉁䅁䅁兂䅁䅁䅁䔴杳兑杷允䅁䅁䅑䅁䑁䅁䅷䅁䭁䙁䉕䅁䭁佁䬴䅁䭁䥁䕕䅁䉁䅁䅁允䅁䅁䅕䅁䅁䅁湄䵇䵅䅉䅅䅁䕁䅁䅁睁䵁䅁䅁权噂允䅁权畄权䅁权㥂䅂䅁允䅁䅁䅅䅁䙁䅁䅁䅁䅂䉐䉂䍄䉁䅁䅁䅂䅁䅁䅍䅄䅁䅁䅯䅉䅁䅁䅯朷䅯䅁䅯兢䅑䅁䅅䅁䉁䅁䅁兂䅁䅁䅃啶䝹兑杷允䅁䅁䅑䅁䑁䅁䅷䅁䭁䍁䅁䅁䭁佁䬴䅁䭁䝁䔸䅁䉁䅁䅁允䅁䅁䅕䅁䅁偁永獧䵅䅉䅅䅁䕁䅁䅁睁䵁䅁䅁权杁䅁䅁权畄权䅁权㙂䅂䅁允䅁䅁䅅䅁䙁䅁䅁䅁元䙗䉤䍄䉁䅁䅁䅂䅁䅁䅍䅄䅁䅁䅯䅉䅁䅁䅯朷䅯䅁䅯全䅑䅁䅅䅁䉁䅁䅁兂䅁䅁䅁ㄴ㑬具杷允䅁䅁䅑䅁䑁䅁䅷䅁䭁䍁䅁䅁䭁佁䬴䅁䭁䥁䕍䅁䉁䅁䅁允䅁䅁䅕䅁䅁䙧獒武䵅䅉䅅䅁䕁䅁䅁睁䵁䅁䅁权捃允䅁权畄权䅁权療䅂䅁允䅁䅁䅅䅁䙁䅁䅁䅁睃橭䉬䍄䉁䅁䅁䅂䅁䅁䅍䅄䅁䅁䅯兏䅅䅁䅯权䅁䅁䅯兂䅁䅁䅅䅁䉁䅁䅁兂歂㥏倹婪䩣䅑杷允䅁䅁䅑䅁䑁䅁䅷䅁䭁䩁䉷䅁䭁佁䬴䅁䭁䡁䔰䅁䉁䅁䅁允䅁䅁䅕䅁䅁䱁啃歋䵅䅉䅅䅁䕁䅁䅁睁䵁䅁䅁权䝁允䅁权畄权䅁权療䅂䅁允䅁䅁䅅䅁䙁䅁䅁䅁獃祎䉖䍄䉁䅁䅁䅂䅁䅁䅍䅄䅁䅁䅯兪䅅䅁䅯儶䅯䅁䅯兦䅑䅁䅅䅁䉁䅁䅁兂䅁䅁䅁䉯乁兑杷允䅁䅁䅑䅁䑁䅁䅷䅁䭁䅁䉙䅁䭁佁䬴䅁䭁䥁䕍䅁䉁䅁䅁允䅁䅁䅕䅁䅁䍁㑺啅䵅䅉䅅䅁䕁䅁䅁睁䵁䅁䅁权噂允䅁权䉁杁䅁权䍁杁䅁允䅁䅁䅅䅁䙁䝁ㅫ䅊椷敪䅬䍄䉁䅁䅁䅂䅁䅁䅍䅄䅁䅁䅯䅣䅅䅁䅯朷䅯䅁䅯䄷䅯䅁䅅䅁䉁䅁䅁权䡂䅁䅁䍄䉁䅁䅁䅂䅁䅁䅍䅄䅁䅁䅯眱䅅䅁䅯䅂䅁䅁䅯䅂䅉䅁䅅䅁䉁䅁䅁兂䅁䅁䅃灙橴兑杷允䅁䅁䅑䅁䑁䅁䅷䅁䭁䑁䈴䅁䭁佁䭫䅁䭁䥁䕕䅁䉁䅁䅁允䅁䅁䅕䅁䅁䭁䙃歊䵅䅉䅅䅁䕁䅁䅁睁䵁䅁䅁权祄允䅁权畄权䅁权㙂䅂䅁允䅁䅁䅅䅁䙁䅁䅁䅁䅄⽤䄱䍄䉁䅁䅁䅂䅁䅁䅍䅄䅁䅁䅯朸䅅䅁䅯朷䅯䅁䅯䅣䅑䅁䅅䅁䉁䅁䅁兂䅁䅁䅁䑷䑙具杷允䅁䅁䅑䅁䑁䅁䅷䅁䭁䙁䈰䅁䭁佁䭫䅁䭁䡁䕅䅁䉁䅁䅁允䅁䅁䅕䅁䅁偁湁䕅䵅䅉䅅䅁䕁䅁䅁睁䵁䅁䅁权祄允䅁权畄权䅁权硂䅂䅁允䅁䅁䅅䅁䙁䅁䅁䅁权楔䉴䍄䉁䅁䅁䅂䅁䅁䅍䅄䅁䅁䅯朸䅅䅁䅯朷䅯䅁䅯全䅑䅁䅅䅁䉁䅁䅁兂䅁䅁䅁䭙乁兑杷允䅁䅁䅑䅁䑁䅁䅷䅁䭁偁䉉䅁䭁佁䬴䅁䭁䥁䕍䅁䉁䅁䅁允䅁䅁䅕䅁䅁䅁睁挴䵁䅉䅅䅁䕁䅁䅁睁䵁䅁䅁权䩂䅁䅁权畄权䅁权㙂䅂䅁允䅁䅁䅅䅁䙁䅁䅁䅁杁睇䉖䍄䉁䅁䅁䅂䅁䅁䅍䅄䅁䅁䅯兓䅁䅁䅯朷䅯䅁䅯兣䅑䅁䅅䅁䉁䅁䅁兂䅁䅁䅁䵫夸兑杷允䅁䅁䅑䅁䑁䅁䅷䅁䭁䕁䅫䅁䭁佁䬴䅁䭁䥁䕍䅁䉁䅁䅁允䅁䅁䅕䅁䅁䝁婃歃䵅䅉䅅䅁䕁䅁䅁睁䵁䅁䅁权䩂䅁䅁权畄权䅁权㥂䅂䅁允䅁䅁䅅䅁䙁䅁䅁䅁杂框䉴䍄䉁䅁䅁䅂䅁䅁䅍䅄䅁䅁䅯兎䅁䅁䅯充䅁䅁䅯兂䅁䅁䅅䅁䉁䅁䅁杄啁䅁䅁免硁䑁䅕兎祁䑁䅕䅍睁䑁䅁䅁䵁䅉䅅䅁䕁䅁䅁睁䵁䅁䅁权䝃䅁䅁权畄权䅁权獄权䅁允䅁䅁䅅䅁䙁䅁䅁䅁䅁匫䉖䍄䉁䅁䅁䅂䅁䅁䅍䅄䅁䅁䅯杨䅁䅁䅯朷䅯䅁䅯兢䅑䅁䅅䅁䉁䅁䅁兂䅁䅁䅁䌴㄰兑杷允䅁䅁䅑䅁䑁䅁䅷䅁䭁䥁䅙䅁䭁佁䬴䅁䭁䡁䕅䅁䉁䅁䅁允䅁䅁䅕䅁䅁佁睃䕎䵅䅉䅅䅁䕁䅁䅁睁䵁䅁䅁权卂允䅁权䉁杁䅁权䙁杁䅁允䅁䅁䅅䅁䙁䡁䬱䑨䥹之䅤䍄䉁䅁䅁䅂䅁䅁䅍䅄䅁䅁䅯杕䅅䅁䅯允䅉䅁䅯睁䅉䅁䅅䅁䉁䅁䅁兂㡃欴伴圱塲䅑杷允䅁䅁䅑䅁䑁䅁䅷䅁䭁䥁䅙䅁䭁佁䬴䅁䭁䥁䕕䅁䉁䅁䅁允䅁䅁䅕䅁䅁䵁摃が䵅䅉䅅䅁䕁䅁䅁睁䵁䅁䅁权䙁允䅁权䉁杁䅁权䑁杁䅁允䅁䅁䅅䅁䙁偁䴫㑤卹晨䅂䍄䉁䅁䅁䅂䅁䅁䅍䅄䅁䅁䅯眸䅅䅁䅯朷䅯䅁䅯䄷䅯䅁䅅䅁䉁䅁䅁权䡂䅁䅁䍄䉁䅁䅁䅂䅁䅁䅍䅄䅁䅁䅯眸䅅䅁䅯朷䅯䅁䅯来䅑䅁䅅䅁䉁䅁䅁兂䅁䅁䅁䈰破兑杷允䅁䅁䅑䅁䑁䅁䅷䅁䭁偁䅑䅁䭁䅁䅯䅁䭁䅁䍑䅁䉁䅁䅁允䅁䅁䅕瑃橥䑣䬰獄䵁䅉䅅䅁䕁䅁䅁睁䵁䅁䅁权穄允䅁权畄权䅁权䙃䅂䅁允䅁䅁䅅䅁䙁䅁䅁䅁䅁硷䈵䍄䉁䅁䅁䅂䅁䅁䅍䅄䅁䅁䅯䅺䅅䅁䅯朷䅯䅁䅯兢䅑䅁䅅䅁䉁䅁䅁兂䅁䅁䅁䙳睍兑杷允䅁䅁䅑䅁䑁䅁䅷䅁䭁偁䉍䅁䭁佁䬴䅁䭁䥁䕍䅁䉁䅁䅁允䅁䅁䅕䅁䅁䅁穄歎䵅䅉䅅䅁䕁䅁䅁睁䵁䅁䅁权穄允䅁权畄权䅁权㥂䅂䅁允䅁䅁䅅䅁䙁䅁䅁䅁睄唰䉖䍄䉁䅁䅁䅂䅁䅁䅍䅄䅁䅁䅯䄹䅅䅁䅯朷䅯䅁䅯䄷䅯䅁䅅䅁䉁䅁䅁兂䅁䅁䅁偧歌䅑杷允䅁䅁䅑䅁䑁䅁䅷䅁䭁佁䉍䅁䭁佁䬴䅁䭁佁䭷䅁䉁䅁䅁允䅁䅁䅕䅁䅁䩁癹啘䵅䅉䅅䅁䕁䅁䅁睁䵁䅁䅁权剃允䅁权灄权䅁权䙃䅂䅁允䅁䅁䅅䅁䙁䅁䅁䅁捃䈲䉒䍄䉁䅁䅁䅂䅁䅁䅍䅄䅁䅁䅯䄹䅅䅁䅯朷䅯䅁䅯睢䅑䅁䅅䅁䉁䅁䅁兂䅁䅁䅁䉅呫兑杷允䅁䅁䅑䅁䑁䅁䅷䅁䭁䥁䉧䅁䭁佁䭫䅁䭁䥁䕍䅁䉁䅁䅁允䅁䅁䅕䅁䅁乁䝧歉䵅䅉䅅䅁䕁䅁䅁睁䵁䅁䅁权い允䅁权畄权䅁权硂䅂䅁允䅁䅁䅅䅁䙁䅁䅁䅁潄祡䉂䍄䉁䅁䅁䅂䅁䅁䅍䅄䅁䅁䅯䅋䅅䅁䅯朷䅯䅁䅯来䅑䅁䅅䅁䉁䅁䅁兂䅁䅁䅁䨸癕兑杷允䅁䅁䅑䅁䑁䅁䅷䅁䭁䍁䉧䅁䭁佁䬴䅁䭁䡁䕁䅁䉁䅁䅁允䅁䅁䅕䅁䅁䑁呄歏䵅䅉䅅䅁䕁䅁䅁睁䵁䅁䅁权楃允䅁权剁䅁䅁权䕁杁䅁允䅁䅁䅅䅁佁䉁䅑䅁ㅁ䑁䅧杍睁䑁䅁䅍睁䑁䅁䅍䅁䅁杷允䅁䅁䅑䅁䑁䅁䅷䅁䭁䵁䉯䅁䭁佁䬴䅁䭁䝁䔸䅁䉁䅁䅁允䅁䅁䅕䅁䅁䍁灸䕕䵅䅉䅅䅁䕁䅁䅁睁䵁䅁䅁权䭄允䅁权畄权䅁权䑃䅂䅁允䅁䅁䅅䅁䙁䅁䅁䅁卄ㅘ䉒䍄䉁䅁䅁䅂䅁䅁䅍䅄䅁䅁䅯睊䅅䅁䅯朷䅯䅁䅯䄷䅯䅁䅅䅁䉁䅁䅁兂䅁䅁䅁灤吵兑杷允䅁䅁䅑䅁䑁䅁䅷䅁䭁䍁䉣䅁䭁佁䬴䅁䭁䝁䔸䅁䉁䅁䅁允䅁䅁䅕䅁䅁䡁均啕䵅䅉䅅䅁䕁䅁䅁睁䵁䅁䅁权呄䅁䅁权畄权䅁权瑂䅂䅁允䅁䅁䅅䅁䙁䅁䅁䅁䥄䍨䉸䍄䉁䅁䅁䅂䅁䅁䅍䅄䅁䅁䅯眰䅁䅁䅯朷䅯䅁䅯睢䅑䅁䅅䅁䉁䅁䅁兂䅁䅁䅁䝄睙兑杷允䅁䅁䅑䅁䑁䅁䅷䅁䭁乁䅍䅁䭁佁䬴䅁䭁䡁䕯䅁䉁䅁䅁允䅁䅁䅕䅁䅁乁慒歍䵅䅉䅅䅁䕁䅁䅁睁䵁䅁䅁权湄䅁䅁权䉁杁䅁权䍁杁䅁允䅁䅁䅅䅁䙁䥁牭即㍈䵆䄹䍄䉁䅁䅁䅂䅁䅁䅍䅄䅁䅁䅯眰䅁䅁䅯朷䅯䅁䅯全䅑䅁䅅䅁䉁䅁䅁兂䅁䅁䅁偈穧兑杷允䅁䅁䅑䅁䑁䅁䅷䅁䭁乁䅳䅁䭁佁䬴䅁䭁䡁䕯䅁䉁䅁䅁允䅁䅁䅕䅁䅁䅁䍃䕒䵅䅉䅅䅁䕁䅁䅁睁䵁䅁䅁权扄䅁䅁权畄权䅁权䑃䅂䅁允䅁䅁䅅䅁䙁䅁䅁䅁䅂穘䈹䍄䉁䅁䅁䅂䅁䅁䅍䅄䅁䅁䅯朸䅁䅁䅯朷䅯䅁䅯来䅑䅁䅅䅁䉁䅁䅁兂䅁䅁䅁乓㑳兑杷允䅁䅁䅑䅁䑁䅁䅷䅁䭁偁䅉䅁䭁佁䬴䅁䭁䡁䕁䅁䉁䅁䅁允䅁䅁䅕䅁䅁乁㥂歊䵅䅉䅅䅁䕁䅁䅁睁䵁䅁䅁权㡂允䅁权䉁杁䅁权䙁杁䅁允䅁䅁䅅䅁䙁䕁汙䡖奓摩䅤䍄䉁䅁䅁䅂䅁䅁䅍䅄䅁䅁䅯䅪䅅䅁䅯儶䅯䅁䅯兣䅑䅁䅅䅁䉁䅁䅁兂䅁䅁䅁䕣㑁兑杷允䅁䅁䅑䅁䑁䅁䅷䅁䭁䭁䅍䅁䭁佁䭫䅁䭁䡁䔰䅁䉁䅁䅁允䅁䅁䅕䅁䅁佁瑁商䵅䅉䅅䅁䕁䅁䅁睁䵁䅁䅁权㡂允䅁权䉁杁䅁权䑁杁䅁允䅁䅁䅅䅁䙁䑁佭呡䅣乫䄹䍄䉁䅁䅁䅂䅁䅁䅍䅄䅁䅁䅯朸䅁䅁䅯朷䅯䅁䅯兦䅑䅁䅅䅁䉁䅁䅁兂䅁䅁䅁䱕海兑杷允䅁䅁䅑䅁䑁䅁䅷䅁䭁䥁䅕䅁䭁佁䬴䅁䭁佁䭷䅁䉁䅁䅁允䅁䅁䅕䅁䅁䥁䅄䕎䵅䅉䅅䅁䕁䅁䅁睁䵁䅁䅁权䙃䅁䅁权畄权䅁权瑂䅂䅁允䅁䅁䅅䅁䙁䅁䅁䅁䅃橦䈹䍄䉁䅁䅁䅂䅁䅁䅍䅄䅁䅁䅯全䅁䅁䅯朷䅯䅁䅯来䅑䅁䅅䅁䉁䅁䅁兂䅁䅁䅁䩹㕙兑杷允䅁䅁䅑䅁䑁䅁䅷䅁䭁䵁䅅䅁䭁佁䬴䅁䭁䝁䔰䅁䉁䅁䅁允䅁䅁䅕䅁䅁䵁穒䕓䵅䅉䅅䅁䕁䅁䅁睁䵁䅁䅁权䉄䅁䅁权畄权䅁权療䅂䅁允䅁䅁䅅䅁䙁䅁䅁䅁獃䙄䉖䍄䉁䅁䅁䅂䅁䅁䅍䅄䅁䅁䅯睰䅁䅁䅯权䅁䅁䅯䅂䅉䅁䅅䅁䉁䅁䅁兂婄発呤礴灕䅑杷允䅁䅁䅑䅁䑁䅁䅷䅁䭁䵁䅅䅁䭁佁䬴䅁䭁䡁䕯䅁䉁䅁䅁允䅁䅁䅕䅁䅁䅁慪け䵅䅉䅅䅁䕁䅁䅁睁䵁䅁䅁权䉄䅁䅁权畄权䅁权䙃䅂䅁允䅁䅁䅅䅁䙁䅁䅁䅁あ噕䉊䍄䉁䅁䅁䅂䅁䅁䅍䅄䅁䅁䅯睅䅅䅁䅯朷䅯䅁䅯䄷䅯䅁䅅䅁䉁䅁䅁兂䅁䅁䅁乱㄰兑杷允䅁䅁䅑䅁䑁䅁䅷䅁䭁䉁䉍䅁䭁佁䬴䅁䭁䝁䔰䅁䉁䅁䅁允䅁䅁䅕䅁䅁乁噃歍䵅䅉䅅䅁䕁䅁䅁睁䵁䅁䅁权呁允䅁权畄权䅁权㙂䅂䅁允䅁䅁䅅䅁䙁䅁䅁䅁奁䑨䉎䍄䉁䅁䅁䅂䅁䅁䅍䅄䅁䅁䅯睅䅅䅁䅯朷䅯䅁䅯䅣䅑䅁䅅䅁䉁䅁䅁兂䅁䅁䅁乕祑兑杷允䅁䅁䅑䅁䑁䅁䅷䅁䭁䉁䉍䅁䭁佁䬴䅁䭁䡁䔰䅁䉁䅁䅁允䅁䅁䅕䅁䅁䉁慁ぎ䵅䅉䅅䅁䕁䅁䅁睁䵁䅁䅁权䥁允䅁权畄权䅁权療䅂䅁允䅁䅁䅅䅁䙁䅁䅁䅁㑂歨䉂䍄䉁䅁䅁䅂䅁䅁䅍䅄䅁䅁䅯䅃䅅䅁䅯朷䅯䅁䅯䅣䅑䅁䅅䅁䉁䅁䅁兂䅁䅁䅁䉵穙兑杷允䅁䅁䅑䅁䑁䅁䅷䅁䭁䅁䉧䅁䭁佁䬴䅁䭁䥁䕍䅁䉁䅁䅁允䅁䅁䅕䅁䅁䭁⽂ぎ䵅䅉䅅䅁䕁䅁䅁睁䵁䅁䅁权䥃允䅁权畄权䅁权療䅂䅁允䅁䅁䅅䅁䙁䅁䅁䅁䥂䐴䉎䍄䉁䅁䅁䅂䅁䅁䅍䅄䅁䅁䅯䅩䅅䅁䅯朷䅯䅁䅯䅣䅑䅁䅅䅁䉁䅁䅁兂䅁䅁䅁䍁估兑杷允䅁䅁䅑䅁䑁䅁䅷䅁䭁䥁䉧䅁䭁佁䬴䅁䭁䡁䕅䅁䉁䅁䅁允䅁䅁䅕䅁䅁䍁䡃䕌䵅䅉䅅䅁䕁䅁䅁睁䵁䅁䅁权呁允䅁权䉁杁䅁权䙁杁䅁允䅁䅁䅅䅁䙁䭁䡥眰夯搵䄵䍄䉁䅁䅁䅂䅁䅁䅍䅄䅁䅁䅯睩䅅䅁䅯权䅁䅁䅯䅂䅉䅁䅅䅁䉁䅁䅁兂硂児塲㍯婁䅑杷允䅁䅁䅑䅁䑁䅁䅷䅁䭁䱁䉙䅁䭁佁䬴䅁䭁䝁䔰䅁䉁䅁䅁允䅁䅁䅕䅁䅁䅁穄歊䵅䅉䅅䅁䕁䅁䅁睁䵁䅁䅁权㉃允䅁权畄权䅁权硂䅂䅁允䅁䅁䅅䅁䙁䅁䅁䅁䅄䍡䉎䍄䉁䅁䅁䅂䅁䅁䅍䅄䅁䅁䅯杴䅅䅁䅯朷䅯䅁䅯兦䅑䅁䅅䅁䉁䅁䅁兂䅁䅁䅁䱁⼳䅑杷允䅁䅁䅑䅁䑁䅁䅷䅁䭁偁䉕䅁䭁佁䬴䅁䭁䡁䕅䅁䉁䅁䅁允䅁䅁䅕䅁䅁䕁汁䔫䵁䅉䅅䅁䕁䅁䅁睁䵁䅁䅁权ㅄ允䅁权畄权䅁权㥂䅂䅁允䅁䅁䅅䅁䙁䅁䅁䅁杄入䉬䍄䉁䅁䅁䅂䅁䅁䅍䅄䅁䅁䅯来䅅䅁䅯朷䅯䅁䅯䄷䅯䅁䅅䅁䉁䅁䅁兂䅁䅁䅁䵉浑兑杷允䅁䅁䅑䅁䑁䅁䅷䅁䭁䡁䉯䅁䭁佁䬴䅁䭁䝁䔸䅁䉁䅁䅁允䅁䅁䅕䅁䅁䑁潂ぎ䵅䅉䅅䅁䕁䅁䅁睁䵁䅁䅁权㙂允䅁权畄权䅁权硂䅂䅁允䅁䅁䅅䅁䭁䕁䅣䅁䵁䅉䅅䅁䕁䅁䅁睁䵁䅁䅁权㙂允䅁权畄权䅁权㥂䅂䅁允䅁䅁䅅䅁䙁䅁䅁䅁䅁⽺䅸䍄䉁䅁䅁䅂䅁䅁䅍䅄䅁䅁䅯䅓䅅䅁䅯朷䅯䅁䅯䄷䅯䅁䅅䅁䉁䅁䅁兂䅁䅁䅁䝷牶䅑杷允䅁䅁䅑䅁䑁䅁䅷䅁䭁䕁䉧䅁䭁佁䬴䅁䭁䥁䕕䅁䉁䅁䅁允䅁䅁䅕䅁䅁䵁煃啂䵅䅉䅅䅁䕁䅁䅁睁䵁䅁䅁权䥂允䅁权畄权䅁权㥂䅂䅁允䅁䅁䅅䅁䙁䅁䅁䅁兂晐䅊䍄䉁䅁䅁䅂䅁䅁䅍䅄䅁䅁䅯兘䅅䅁䅯儶䅯䅁䅯睧䅑䅁䅅䅁䉁䅁䅁兂䅁䅁䅁䭉䝳兑杷允䅁䅁䅑䅁䑁䅁䅷䅁䭁䱁䅯䅁䭁佁䬴䅁䭁䝁䔰䅁䉁䅁䅁允䅁䅁䅕䅁䅁䱁㉂が䵅䅉䅅䅁䕁䅁䅁睁䵁䅁䅁权㙃䅁䅁权畄权䅁权䑃䅂䅁允䅁䅁䅅䅁䙁䅁䅁䅁䅂䍊䉒䍄䉁䅁䅁䅂䅁䅁䅍䅄䅁䅁䅯睁䅅䅁䅯儶䅯䅁䅯睧䅑䅁䅅䅁䉁䅁䅁兂䅁䅁䅁䑥佊兑杷允䅁䅁䅑䅁䑁䅁䅷䅁䭁䱁䉣䅁䭁佁䭫䅁䭁佁䭷䅁䉁䅁䅁允䅁䅁䅕䅁䅁䱁䉂ぉ䵅䅉䅅䅁䕁䅁䅁睁䵁䅁䅁权䕁允䅁权灄权䅁权䑃䅂䅁允䅁䅁䅅䅁䙁䅁䅁䅁䥄剴䉬䍄䉁䅁䅁䅂䅁䅁䅍䅄䅁䅁䅯杵䅁䅁䅯朷䅯䅁䅯兦䅑䅁䅅䅁䉁䅁䅁兂䅁䅁䅁䙁㝩䅑杷允䅁䅁䅑䅁䑁䅁䅷䅁䭁偁䉙䅁䭁佁䬴䅁䭁䡁䕯䅁䉁䅁䅁允䅁䅁䅕䅁䅁䕁瑪啒䵅䅉䅅䅁䕁䅁䅁睁䵁䅁䅁权㉄允䅁权畄权䅁权硂䅂䅁允䅁䅁䅅䅁䙁䅁䅁䅁䅁䉚䉬䍄䉁䅁䅁䅂䅁䅁䅍䅄䅁䅁䅯朹䅅䅁䅯朷䅯䅁䅯兦䅑䅁䅅䅁䉁䅁䅁兂䅁䅁䅁䱉灉兑杷允䅁䅁䅑䅁䑁䅁䅷䅁䭁䵁䅷䅁䭁佁䬴䅁䭁䝁䔸䅁䉁䅁䅁允䅁䅁䅕䅁䅁䍁灸䕑䵅䅉䅅䅁䕁䅁䅁睁䵁䅁䅁权佄允䅁权畄权䅁权獄权䅁允䅁䅁䅅䅁䙁䅁䅁䅁䅄充䉎䍄䉁䅁䅁䅂䅁䅁䅍䅄䅁䅁䅯杺䅅䅁䅯朷䅯䅁䅯来䅑䅁䅅䅁䉁䅁䅁兂䅁䅁䅁䈸乳兑杷允䅁䅁䅑䅁䑁䅁䅷䅁䭁䵁䈴䅁䭁佁䬴䅁䭁䡁䕁䅁䉁䅁䅁允䅁䅁䅕䅁䅁䡁ㅨ䕂䵅䅉䅅䅁䕁䅁䅁睁䵁䅁䅁权佄允䅁权畄权䅁权䙃䅂䅁允䅁䅁䅅䅁䙁䅁䅁䅁潃朲䉨䍄䉁䅁䅁䅂䅁䅁䅍䅄䅁䅁䅯內䅁䅁䅯朷䅯䅁䅯䄷䅯䅁䅅䅁䉁䅁䅁权䡂䅁䅁䍄䉁䅁䅁䅂䅁䅁䅍䅄䅁䅁䅯內䅁䅁䅯朷䅯䅁䅯䅣䅑䅁䅅䅁䉁䅁䅁兂䅁䅁䅁䡙䑍兑杷允䅁䅁䅑䅁䑁䅁䅷䅁䭁䉁䅙䅁䭁佁䭫䅁䭁䝁䔰䅁䉁䅁䅁允䅁䅁䅕䅁䅁䝁䙄ぇ䵅䅉䅅䅁䕁䅁䅁睁䵁䅁䅁权䉃䅁䅁权畄权䅁权㥂䅂䅁允䅁䅁䅅䅁䙁䅁䅁䅁啁䉮䉊䍄䉁䅁䅁䅂䅁䅁䅍䅄䅁䅁䅯杨䅁䅁䅯儶䅯䅁䅯兢䅑䅁䅅䅁䉁䅁䅁兂䅁䅁䅁䕅䅒兑杷允䅁䅁䅑䅁䑁䅁䅷䅁䭁䝁䅷䅁䭁佁䬴䅁䭁䥁䕕䅁䉁䅁䅁允䅁䅁䅕䅁䅁䙁㑧䕑䵅䅉䅅䅁䕁䅁䅁睁䵁䅁䅁权㝃允䅁权畄权䅁权獄权䅁允䅁䅁䅅䅁䙁䅁䅁䅁奂ひ䉆䍄䉁䅁䅁䅂䅁䅁䅍䅄䅁䅁䅯䅖䅁䅁䅯儶䅯䅁䅯睢䅑䅁䅅䅁䉁䅁䅁兂䅁䅁䅁䩁䉑兑杷允䅁䅁䅑䅁䑁䅁䅷䅁䭁乁䅅䅁䭁佁䭫䅁䭁䡁䕅䅁䉁䅁䅁允䅁䅁䅕䅁䅁䅁奂㠶䵁䅉䅅䅁䕁䅁䅁睁䵁䅁䅁权㝃允䅁权畄权䅁权瑂䅂䅁允䅁䅁䅅䅁䙁䅁䅁䅁捃歓䉬䍄䉁䅁䅁䅂䅁䅁䅍䅄䅁䅁䅯睵䅅䅁䅯朷䅯䅁䅯䅣䅑䅁䅅䅁䉁䅁䅁兂䅁䅁䅁䕫䩸兑杷允䅁䅁䅑䅁䑁䅁䅷䅁䭁䵁䕅䅁䭁佁䬴䅁䭁䥁䕕䅁䉁䅁䅁允䅁䅁䅕䅁䅁偁㕃啅䵅䅉䅅䅁䕁䅁䅁睁䵁䅁䅁权灁䅁䅁权畄权䅁权獄权䅁允䅁䅁䅅䅁䙁䅁䅁䅁潂橶䉖䍄䉁䅁䅁䅂䅁䅁䅍䅄䅁䅁䅯克䅁䅁䅯朷䅯䅁䅯来䅑䅁䅅䅁䉁䅁䅁兂䅁䅁䅁䕡稰兑杷允䅁䅁䅑䅁䑁䅁䅷䅁䭁䍁䅫䅁䭁佁䬴䅁䭁䡁䕁䅁䉁䅁䅁允䅁䅁䅕䅁䅁䉁湂が䵅䅉䅅䅁䕁䅁䅁睁䵁䅁䅁权灁䅁䅁权畄权䅁权硂䅂䅁允䅁䅁䅅䅁䙁䅁䅁䅁睂穫䉖䍄䉁䅁䅁䅂䅁䅁䅍䅄䅁䅁䅯克䅁䅁䅯朷䅯䅁䅯全䅑䅁䅅䅁䉁䅁䅁兂䅁䅁䅁䑣睑兑杷允䅁䅁䅑䅁䑁䅁䅷䅁䭁偁䉣䅁䭁佁䬴䅁䭁䝁䔰䅁䉁䅁䅁允䅁䅁䅕䅁䅁偁卑歑䵅䅉䅅䅁䕁䅁䅁睁䵁䅁䅁权㍄允䅁权畄权䅁权療䅂䅁允䅁䅁䅅䅁䙁䅁䅁䅁噁坭䉰䍄䉁䅁䅁䅂䅁䅁䅍䅄䅁䅁䅯眹䅅䅁䅯朷䅯䅁䅯来䅑䅁䅅䅁䉁䅁䅁兂䅁䅁䅁䰵婴兑杷允䅁䅁䅑䅁䑁䅁䅷䅁䭁偁䉣䅁䭁佁䬴䅁䭁䡁䕅䅁䉁䅁䅁允䅁䅁䅕䅁䅁䕁偲㡕䵅䅉䅅䅁䕁䅁䅁睁䵁䅁䅁权慄䅁䅁权䉁杁䅁权䙁杁䅁允䅁䅁䅅䅁䙁䕁奈摋灡敹䅖䍄䉁䅁䅁䅂䅁䅁䅍䅄䅁䅁䅯朲䅁䅁䅯允䅉䅁䅯睁䅉䅁䅅䅁䉁䅁䅁兂䭃乎硧煙奔䅑杷允䅁䅁䅑䅁䑁䅁䅷䅁䭁偁䉣䅁䭁佁䬴䅁䭁䥁䕕䅁䉁䅁䅁允䅁䅁䅕䅁䅁䑁啸歗䵅䅉䅅䅁䕁䅁䅁睁䵁䅁䅁权㑄允䅁权畄权䅁权瑂䅂䅁允䅁䅁䅅䅁䙁䅁䅁䅁䭁䍇䉒䍄䉁䅁䅁䅂䅁䅁䅍䅄䅁䅁䅯䄫䅅䅁䅯朷䅯䅁䅯睢䅑䅁䅅䅁䉁䅁䅁兂䅁䅁䅁䙸啉兑杷允䅁䅁䅑䅁䑁䅁䅷䅁䭁偁䉧䅁䭁佁䬴䅁䭁䥁䕕䅁䉁䅁䅁允䅁䅁䅕䅁䅁䅁㡩ぁ䵅䅉䅅䅁䕁䅁䅁睁䵁䅁䅁权㑄允䅁权畄权䅁权䑃䅂䅁允䅁䅁䅅䅁䙁䅁䅁䅁允硊䉚䍄䉁䅁䅁䅂䅁䅁䅍䅄䅁䅁䅯䅺䅅䅁䅯朷䅯䅁䅯来䅑䅁䅅䅁䉁䅁䅁兂䅁䅁䅁义䍸兑杷允䅁䅁䅑䅁䑁䅁䅷䅁䭁䵁䉷䅁䭁佁䬴䅁䭁䡁䕁䅁䉁䅁䅁允䅁䅁䅕䅁䅁偁煁䕐䵅䅉䅅䅁䕁䅁䅁睁䵁䅁䅁权䵄允䅁权畄权䅁权硂䅂䅁允䅁䅁䅅䅁䙁䅁䅁䅁奄稵䉊䍄䉁䅁䅁䅂䅁䅁䅍䅄䅁䅁䅯䅺䅅䅁䅯朷䅯䅁䅯全䅑䅁䅅䅁䉁䅁䅁兂䅁䅁䅁䐸䩸兑杷允䅁䅁䅑䅁䑁䅁䅷䅁䭁乁䅷䅁䭁佁䬴䅁䭁䥁䕕䅁䉁䅁䅁允䅁䅁䅕䅁䅁䅁㍒啅䵅䅉䅅䅁䕁䅁䅁睁䵁䅁䅁权捄䅁䅁权畄权䅁权䑃䅂䅁允䅁䅁䅅䅁䙁䅁䅁䅁䵂䉃䉎䍄䉁䅁䅁䅂䅁䅁䅍䅄䅁䅁䅯睓䅅䅁䅯朷䅯䅁䅯䄷䅯䅁䅅䅁䉁䅁䅁兂䅁䅁䅁䍑䑯兑杷允䅁䅁䅑䅁䑁䅁䅷䅁䭁䕁䉳䅁䭁佁䬴䅁䭁䡁䕁䅁䉁䅁䅁允䅁䅁䅕䅁䅁䥁呁䔯䵁䅉䅅䅁䕁䅁䅁睁䵁䅁䅁权䱂允䅁权畄权䅁权硂䅂䅁允䅁䅁䅅䅁䙁䅁䅁䅁杂剄䉂䍄䉁䅁䅁䅂䅁䅁䅍䅄䅁䅁䅯睓䅅䅁䅯朷䅯䅁䅯睧䅑䅁䅅䅁䉁䅁䅁兂䅁䅁䅁䙉匸兑杷允䅁䅁䅑䅁䑁䅁䅷䅁䭁䙁䈰䅁䭁佁䬴䅁䭁䝁䔸䅁䉁䅁䅁允䅁䅁䅕䅁䅁䵁畄歄䵅䅉䅅䅁䕁䅁䅁睁䵁䅁䅁权摂允䅁权畄权䅁权䙃䅂䅁允䅁䅁䅅䅁䙁䅁䅁䅁权儸䈱䍄䉁䅁䅁䅂䅁䅁䅍䅄䅁䅁䅯兒䅁䅁䅯儶䅯䅁䅯䄷䅯䅁䅅䅁䉁䅁䅁兂䅁䅁䅁䐸㝁兑杷允䅁䅁䅑䅁䑁䅁䅷䅁䭁䝁䉍䅁䭁䅁䅑䅁䭁䅁䅕䅁䉁䅁䅁允䅁䅁䅕䅁䅁䉁㍸䕘䵅䅉䅅䅁䕁䅁䅁睁䵁䅁䅁权㕄允䅁权畄权䅁权獄权䅁允䅁䅁䅅䅁䙁䅁䅁䅁睂䉊䉴䍄䉁䅁䅁䅂䅁䅁䅍䅄䅁䅁䅯儫䅅䅁䅯朷䅯䅁䅯兢䅑䅁䅅䅁䉁䅁䅁兂䅁䅁䅁䍑倰兑杷允䅁䅁䅑䅁䑁䅁䅷䅁䭁䥁䅣䅁䭁佁䭫䅁䭁佁䭷䅁䉁䅁䅁允䅁䅁䅕䅁䅁䵁䡄䕋䵅䅉䅅䅁䕁䅁䅁睁䵁䅁䅁权㕄允䅁权畄权䅁权䑃䅂䅁允䅁䅁䅅䅁䙁䅁䅁䅁杁䅪䉤䍄䉁䅁䅁䅂䅁䅁䅍䅄䅁䅁䅯眴䅅䅁䅯朷䅯䅁䅯兢䅑䅁䅅䅁䉁䅁䅁兂䅁䅁䅁佷橖兑杷允䅁䅁䅑䅁䑁䅁䅷䅁䭁偁䄴䅁䭁䅁䍅䅁䭁䅁䍉䅁䉁䅁䅁允䅁䅁䅕汲䉥㡲協唷䵁䅉䅅䅁䕁䅁䅁睁䵁䅁䅁权䅁允䅁权䉁杁䅁权䍁杁䅁允䅁䅁䅅䅁䙁䙁⭊畕㌰䵙䅬䍄䉁䅁䅁䅂䅁䅁䅍䅄䅁䅁䅯眴䅅䅁䅯朷䅯䅁䅯来䅑䅁䅅䅁䉁䅁䅁兂䅁䅁䅁剗楤兑杷允䅁䅁䅑䅁䑁䅁䅷䅁䭁佁䉍䅁䭁佁䬴䅁䭁䡁䕅䅁䉁䅁䅁允䅁䅁䅕䅁䅁乁䵇䕙䵅䅉䅅䅁䕁䅁䅁睁䵁䅁䅁权橄允䅁权畄权䅁权䑃䅂䅁允䅁䅁䅅䅁䙁䅁䅁䅁㍂㉪䉊䍄䉁䅁䅁䅂䅁䅁䅍䅄䅁䅁䅯末䅅䅁䅯朷䅯䅁䅯来䅑䅁䅅䅁䉁䅁䅁兂䅁䅁䅁䵰楅兑杷允䅁䅁䅑䅁䑁䅁䅷䅁䭁偁䉯䅁䭁佁䬴䅁䭁䥁䕍䅁䉁䅁䅁允䅁䅁䅕䅁䅁䩁癑䕉䵅䅉䅅䅁䕁䅁䅁睁䵁䅁䅁权㙄允䅁权畄权䅁权㥂䅂䅁允䅁䅁䅅䅁䙁䅁䅁䅁䕄䈳䈹䍄䉁䅁䅁䅂䅁䅁䅍䅄䅁䅁䅯內䅅䅁䅯朷䅯䅁䅯䄷䅯䅁䅅䅁䉁䅁䅁兂䅁䅁䅁甹剨兑杷允䅁䅁䅑䅁䑁䅁䅷䅁䭁䥁䉅䅁䭁佁䬴䅁䭁䝁䔸䅁䉁䅁䅁允䅁䅁䅕䅁䅁乁牂啗䵅䅉䅅䅁䕁䅁䅁睁䵁䅁䅁权䉃允䅁权畄权䅁权㙂䅂䅁允䅁䅁䅅䅁䙁䅁䅁䅁獃噬䉎䍄䉁䅁䅁䅂䅁䅁䅍䅄䅁䅁䅯眫䅅䅁䅯朷䅯䅁䅯兢䅑䅁䅅䅁䉁䅁䅁兂䅁䅁䅁䐰摷兑杷允䅁䅁䅑䅁䑁䅁䅷䅁䭁䥁䉅䅁䭁佁䬴䅁䭁䥁䕍䅁䉁䅁䅁允䅁䅁䅕䅁䅁䍁摉歖䵅䅉䅅䅁䕁䅁䅁睁䵁䅁䅁权捃䅁䅁权畄权䅁权瑂䅂䅁允䅁䅁䅅䅁䙁䅁䅁䅁潁呰䉒䍄䉁䅁䅁䅂䅁䅁䅍䅄䅁䅁䅯䅮䅁䅁䅯朷䅯䅁䅯䅣䅑䅁䅅䅁䉁䅁䅁兂䅁䅁䅁䅁味兑杷允䅁䅁䅑䅁䑁䅁䅷䅁䭁䱁䅕䅁䭁䅁䍅䅁䭁䅁䍍䅁䉁䅁䅁允䅁䅁䅕䵃㕶杶噩欴䵁䅉䅅䅁䕁䅁䅁睁䵁䅁䅁权捃䅁䅁权畄权䅁权㥂䅂䅁允䅁䅁䅅䅁䙁䅁䅁䅁㑂吵䉖䍄䉁䅁䅁䅂䅁䅁䅍䅄䅁䅁䅯杋䅅䅁䅯朷䅯䅁䅯睢䅑䅁䅅䅁䉁䅁䅁兂䅁䅁䅁䍣楧兑杷允䅁䅁䅑䅁䑁䅁䅷䅁䭁䍁䉯䅁䭁佁䬴䅁䭁䡁䕯䅁䉁䅁䅁允䅁䅁䅕䅁䅁䝁䵃䕃䵅䅉䅅䅁䕁䅁䅁睁䵁䅁䅁权煁允䅁权畄权䅁权硂䅂䅁允䅁䅁䅅䅁䙁䅁䅁䅁䅁剚䈱䍄䉁䅁䅁䅂䅁䅁䅍䅄䅁䅁䅯儰䅅䅁䅯儶䅯䅁䅯䄷䅯䅁䅅䅁䉁䅁䅁兂䅁䅁䅁䙷䙷兑杷允䅁䅁䅑䅁䑁䅁䅷䅁䭁䵁䈸䅁䭁佁䬴䅁䭁䝁䔰䅁䉁䅁䅁允䅁䅁䅕䅁䅁䝁㑋䕋䵅䅉䅅䅁䕁䅁䅁睁䵁䅁䅁权偄允䅁权畄权䅁权㙂䅂䅁允䅁䅁䅅䅁䙁䅁䅁䅁歂匵䉰䍄䉁䅁䅁䅂䅁䅁䅍䅄䅁䅁䅯睺䅅䅁䅯朷䅯䅁䅯兣䅑䅁䅅䅁䉁䅁䅁兂䅁䅁䅁䕵氰兑杷允䅁䅁䅑䅁䑁䅁䅷䅁䭁䥁䈴䅁䭁佁䬴䅁䭁䝁䔸䅁䉁䅁䅁允䅁䅁䅕䅁䅁䡁汃歉䵅䅉䅅䅁䕁䅁䅁睁䵁䅁䅁权佃允䅁权畄权䅁权睂䅂䅁允䅁䅁䅅䅁䙁䅁䅁䅁允䍌䉒䍄䉁䅁䅁䅂䅁䅁䅍䅄䅁䅁䅯眴䅁䅁䅯朷䅯䅁䅯䄷䅯䅁䅅䅁䉁䅁䅁兂䅁䅁䅁何杁兑杷允䅁䅁䅑䅁䑁䅁䅷䅁䭁佁䅍䅁䭁佁䬴䅁䭁䝁䔰䅁䉁䅁䅁允䅁䅁䅕䅁䅁䱁㉹䕒䵅䅉䅅䅁䕁䅁䅁睁䵁䅁䅁权橄䅁䅁权畄权䅁权療䅂䅁允䅁䅁䅅䅁䙁䅁䅁䅁睁匲䉬䍄䉁䅁䅁䅂䅁䅁䅍䅄䅁䅁䅯朴䅁䅁䅯朷䅯䅁䅯来䅑䅁䅅䅁䉁䅁䅁兂䅁䅁䅁䝷椴兑杷允䅁䅁䅑䅁䑁䅁䅷䅁䭁佁䅉䅁䭁佁䬴䅁䭁䥁䕕䅁䉁䅁䅁允䅁䅁䅕䅁䅁䑁ㅃが䵅䅉䅅䅁䕁䅁䅁睁䵁䅁䅁权橄䅁䅁权畄权䅁权㥂䅂䅁允䅁䅁䅅䅁䙁䅁䅁䅁睃卑䉐䍄䉁䅁䅁䅂䅁䅁䅍䅄䅁䅁䅯䄷䅅䅁䅯权䅁䅁䅯兂䅁䅁䅅䅁䉁䅁䅁兂㕁䵴㉨桶吸䅑杷允䅁䅁䅑䅁䑁䅁䅷䅁䭁乁䉷䅁䭁佁䬴䅁䭁䝁䔰䅁䉁䅁䅁允䅁䅁䅕䅁䅁䅁䵈啡䵅䅉䅅䅁䕁䅁䅁睁䵁䅁䅁权牄允䅁权䉁杁䅁权䙁杁䅁允䅁䅁䅅䅁䙁䥁䅐煹灆䅷䉂䍄䉁䅁䅁䅂䅁䅁䅍䅄䅁䅁䅯䄳䅅䅁䅯朷䅯䅁䅯全䅑䅁䅅䅁䉁䅁䅁兂䅁䅁䅁䵫漸兑杷允䅁䅁䅑䅁䑁䅁䅷䅁䭁偁䉷䅁䭁佁䬴䅁䭁䥁䕍䅁䉁䅁䅁允䅁䅁䅕䅁䅁佁畂が䵅䅉䅅䅁䕁䅁䅁睁䵁䅁䅁权㡄允䅁权畄权䅁权㥂䅂䅁允䅁䅁䅅䅁䙁䅁䅁䅁䅂䌳䈹䍄䉁䅁䅁䅂䅁䅁䅍䅄䅁䅁䅯杩䅅䅁䅯朷䅯䅁䅯䅣䅑䅁䅅䅁䉁䅁䅁兂䅁䅁䅁䅗关兑杷允䅁䅁䅑䅁䑁䅁䅷䅁䭁偁䉍䅁䭁䅁䍅䅁䭁䅁䍕䅁䉁䅁䅁允䅁䅁䅕摘歋牖⽕䔴䵁䅉䅅䅁䕁䅁䅁睁䵁䅁䅁权䭃允䅁权畄权䅁权硂䅂䅁允䅁䅁䅅䅁䙁䅁䅁䅁兂睆䉸䍄䉁䅁䅁䅂䅁䅁䅍䅄䅁䅁䅯杋䅁䅁䅯朷䅯䅁䅯兢䅑䅁䅅䅁䉁䅁䅁兂䅁䅁䅁䵕桅兑杷允䅁䅁䅑䅁䑁䅁䅷䅁䭁䍁䅯䅁䭁佁䬴䅁䭁䡁䕯䅁䉁䅁䅁允䅁䅁䅕䅁䅁䱁潃が䵅䅉䅅䅁䕁䅁䅁睁䵁䅁䅁权煁䅁䅁权畄权䅁权硂䅂䅁允䅁䅁䅅䅁䙁䅁䅁䅁䅁䉔䈱䍄䉁䅁䅁䅂䅁䅁䅍䅄䅁䅁䅯杋䅁䅁䅯朷䅯䅁䅯全䅑䅁䅅䅁䉁䅁䅁兂䅁䅁䅁佹渰兑杷允䅁䅁䅑䅁䑁䅁䅷䅁䭁䍁䅯䅁䭁佁䬴䅁䭁䥁䕍䅁䉁䅁䅁允䅁䅁䅕䅁䅁偁㥁啌䵅䅉䅅䅁䕁䅁䅁睁䵁䅁䅁权煁䅁䅁权畄权䅁权㥂䅂䅁允䅁䅁䅅䅁䙁䅁䅁䅁䥃祓䉨䍄䉁䅁䅁䅂䅁䅁䅍䅄䅁䅁䅯兌䅁䅁䅯朷䅯䅁䅯䅣䅑䅁䅅䅁䉁䅁䅁兂䅁䅁䅁卡湂具杷允䅁䅁䅑䅁䑁䅁䅷䅁䭁佁䉧䅁䭁䅁䍅䅁䭁䅁䍕䅁䉁䅁䅁允䅁䅁䅕䬴漶橅眹䔰䵁䅉䅅䅁䕁䅁䅁睁䵁䅁䅁权瑁䅁䅁权畄权䅁权硂䅂䅁允䅁䅁䅅䅁䙁䅁䅁䅁婄㍗䉆䍄䉁䅁䅁䅂䅁䅁䅍䅄䅁䅁䅯睪䅅䅁䅯朷䅯䅁䅯䅣䅑䅁䅅䅁䉁䅁䅁兂䅁䅁䅁乗契兑杷允䅁䅁䅑䅁䑁䅁䅷䅁䭁䥁䈸䅁䭁佁䬴䅁䭁䡁䕅䅁䉁䅁䅁允䅁䅁䅕䅁䅁䉁摩歆䵅䅉䅅䅁䕁䅁䅁睁䵁䅁䅁权偃允䅁权畄权䅁权䙃䅂䅁允䅁䅁䅅䅁䙁䅁䅁䅁䅂䉺䉰䍄䉁䅁䅁䅂䅁䅁䅍䅄䅁䅁䅯杘䅅䅁䅯朷䅯䅁䅯兢䅑䅁䅅䅁䉁䅁䅁兂䅁䅁䅁䑯䡑兑杷允䅁䅁䅑䅁䑁䅁䅷䅁䭁䉁䈴䅁䭁佁䭫䅁䭁䡁䔰䅁䉁䅁䅁允䅁䅁䅕䅁䅁佁㥄䕌䵅䅉䅅䅁䕁䅁䅁睁䵁䅁䅁权䩂允䅁权䉁杁䅁权䑁杁䅁允䅁䅁䅅䅁䙁䕁㙑卖杅敯䅰䍄䉁䅁䅁䅂䅁䅁䅍䅄䅁䅁䅯杘䅅䅁䅯朷䅯䅁䅯睢䅑䅁䅅䅁䉁䅁䅁兂䅁䅁䅁偉䙷兑杷允䅁䅁䅑䅁䑁䅁䅷䅁䭁䙁䈴䅁䭁佁䬴䅁䭁䡁䕯䅁䉁䅁䅁允䅁䅁䅕䅁䅁䕁歁䕂䵅䅉䅅䅁䕁䅁䅁睁䵁䅁䅁权敂允䅁权畄权䅁权㥂䅂䅁允䅁䅁䅅䅁䙁䅁䅁䅁权眲䉂䍄䉁䅁䅁䅂䅁䅁䅍䅄䅁䅁䅯䅱䅅䅁䅯朷䅯䅁䅯兦䅑䅁䅅䅁䉁䅁䅁兂䅁䅁䅁䝁奲䅷杷允䅁䅁䅑䅁䑁䅁䅷䅁䭁䕁䅳䅁䭁䅁䅯䅁䭁䅁䍑䅁䉁䅁䅁允䅁䅁䅕䙅㕧䵴㉨啇䵁䅉䅅䅁䕁䅁䅁睁䵁䅁䅁权⽄䅁䅁权灄权䅁权獄权䅁允䅁䅁䅅䅁䙁䅁䅁䅁䅁刷䉤䍄䉁䅁䅁䅂䅁䅁䅍䅄䅁䅁䅯兮䅁䅁䅯朷䅯䅁䅯全䅑䅁䅅䅁䉁䅁䅁兂䅁䅁䅁伴晳兑杷允䅁䅁䅑䅁䑁䅁䅷䅁䭁䩁䄰䅁䭁佁䬴䅁䭁䥁䕍䅁䉁䅁䅁允䅁䅁䅕䅁䅁䅁䝂歈䵅䅉䅅䅁䕁䅁䅁睁䵁䅁䅁权摃䅁䅁权畄权䅁权㥂䅂䅁允䅁䅁䅅䅁䙁䅁䅁䅁䅁⽷䄵䍄䉁䅁䅁䅂䅁䅁䅍䅄䅁䅁䅯儯䅅䅁䅯朷䅯䅁䅯来䅑䅁䅅䅁䉁䅁䅁兂䅁䅁䅁䜸桷兑杷允䅁䅁䅑䅁䑁䅁䅷䅁䭁偁䈰䅁䭁佁䬴䅁䭁䥁䕍䅁䉁䅁䅁允䅁䅁䅕䅁䅁䭁睄啇䵅䅉䅅䅁䕁䅁䅁睁䵁䅁䅁权㝄允䅁权畄权䅁权獄权䅁允䅁䅁䅅䅁䙁䅁䅁䅁睂䅖䉂䍄䉁䅁䅁䅂䅁䅁䅍䅄䅁䅁䅯眫䅅䅁䅯朷䅯䅁䅯兦䅑䅁䅅䅁䉁䅁䅁兂䅁䅁䅁䱭䕁兑杷允䅁䅁䅑䅁䑁䅁䅷䅁䭁䵁䉳䅁䭁佁䬴䅁䭁䝁䔸䅁䉁䅁䅁允䅁䅁䅕䅁䅁䝁㝄歅䵅䅉䅅䅁䕁䅁䅁睁䵁䅁䅁权㉂䅁䅁权畄权䅁权療䅂䅁允䅁䅁䅅䅁䙁䅁䅁䅁杂硶䉸䍄䉁䅁䅁䅂䅁䅁䅍䅄䅁䅁䅯䅰䅅䅁䅯儶䅯䅁䅯䅣䅑䅁䅅䅁䉁䅁䅁兂䅁䅁䅁䵅礷䅑杷允䅁䅁䅑䅁䑁䅁䅷䅁䭁䉁䉑䅁䭁佁䭫䅁䭁䥁䕍䅁䉁䅁䅁允䅁䅁䅕䅁䅁䍁执歉䵅䅉䅅䅁䕁䅁䅁睁䵁䅁䅁权㉁䅁䅁权灄权䅁权䙃䅂䅁允䅁䅁䅅䅁䙁䅁䅁䅁䕄刴䉊䍄䉁䅁䅁䅂䅁䅁䅍䅄䅁䅁䅯术䅅䅁䅯朷䅯䅁䅯䅣䅑䅁䅅䅁䉁䅁䅁兂䅁䅁䅁䥧⭔䅑杷允䅁䅁䅑䅁䑁䅁䅷䅁䭁䥁䅁䅁䭁䉁䅅䅁䭁䅁䍑䅁䉁䅁䅁允䅁䅁䄴䅆䅁䑁䅕䅎㍁䑁䅣䅍硁䑁䅁䅍睁䅁䅁䍄䉁䅁䅁䅂䅁䅁䅍䅄䅁䅁䅯术䅅䅁䅯朷䅯䅁䅯兣䅑䅁䅅䅁䉁䅁䅁兂䅁䅁䅁䑑䉙兑杷允䅁䅁䅑䅁䑁䅁䅷䅁䭁偁䈴䅁䭁佁䬴䅁䭁䥁䕍䅁䉁䅁䅁允䅁䅁䅕䅁䅁䅁慃䴴䵁䅉䅅䅁䕁䅁䅁睁䵁䅁䅁权䍂䅁䅁权灄权䅁权療䅂䅁允䅁䅁䅅䅁䙁䅁䅁䅁睁充䉸䍄䉁䅁䅁䅂䅁䅁䅍䅄䅁䅁䅯杅䅅䅁䅯朷䅯䅁䅯䄷䅯䅁䅅䅁䉁䅁䅁兂䅁䅁䅁䙑堰兑杷允䅁䅁䅑䅁䑁䅁䅷䅁䭁䉁䉉䅁䭁佁䬴䅁䭁䡁䕅䅁䉁䅁䅁允䅁䅁䅕䅁䅁佁い啉䵅䅉䅅䅁䕁䅁䅁睁䵁䅁䅁权䵂允䅁权䉁杁䅁权䍁杁䅁允䅁䅁䅅䅁䙁䕁㡫癢ぉ乨䅂䍄䉁䅁䅁䅂䅁䅁䅍䅄䅁䅁䅯杅䅅䅁䅯朷䅯䅁䅯睧䅑䅁䅅䅁䉁䅁䅁兂䅁䅁䅁䐸噳兑杷允䅁䅁䅑䅁䑁䅁䅷䅁䭁䉁䉉䅁䭁佁䬴䅁䭁䡁䔰䅁䉁䅁䅁允䅁䅁䅕䅁䅁乁䡄歅䵅䅉䅅䅁䕁䅁䅁睁䵁䅁䅁权䍄䅁䅁权䉁杁䅁权䍁杁䅁允䅁䅁䅅䅁䙁佁全㑉扃癄䅨䍄䉁䅁䅁䅂䅁䅁䅍䅄䅁䅁䅯睷䅁䅁䅯允䅉䅁䅯杁䅉䅁䅅䅁䉁䅁䅁兂䉄䅙丷洲㍔䅑杷允䅁䅁䅑䅁䑁䅁䅷䅁䭁䵁䅑䅁䭁䅁䍅䅁䭁䅁䍉䅁䉁䅁䅁允䅁䅁䅕摳䭶⽶㡥唳䵁䅉䅅䅁䕁䅁䅁睁䵁䅁䅁权䝄䅁䅁权䉁杁䅁权䍁杁䅁允䅁䅁䅅䅁䙁䥁㑧⬷剉佷䅚䍄䉁䅁䅁䅂䅁䅁䅍䅄䅁䅁䅯朴䅅䅁䅯允䅉䅁䅯杁䅉䅁䅅䅁䉁䅁䅁兂㍄吹䅊汭奌䅑杷允䅁䅁䅑䅁䑁䅁䅷䅁䭁䱁䉣䅁䭁佁䬴䅁䭁佁䭷䅁䉁䅁䅁允䅁䅁䅕䅁䅁偁灄啉䵅䅉䅅䅁䕁䅁䅁睁䵁䅁䅁权㙄䅁䅁权灄权䅁权㙂䅂䅁允䅁䅁䅅䅁䙁䅁䅁䅁䅃眫䈹䍄䉁䅁䅁䅂䅁䅁䅍䅄䅁䅁䅯睴䅅䅁䅯朷䅯䅁䅯来䅑䅁䅅䅁䉁䅁䅁兂䅁䅁䅁䭷敍兑杷允䅁䅁䅑䅁䑁䅁䅷䅁䭁䱁䉣䅁䭁佁䬴䅁䭁䡁䕁䅁䉁䅁䅁允䅁䅁䅕䅁䅁䡁潁歉䵅䅉䅅䅁䕁䅁䅁睁䵁䅁䅁权㍃允䅁权畄权䅁权硂䅂䅁允䅁䅁䅅䅁䙁䅁䅁䅁兄祘䉴䍄䉁䅁䅁䅂䅁䅁䅍䅄䅁䅁䅯睴䅅䅁䅯朷䅯䅁䅯兦䅑䅁䅅䅁䉁䅁䅁兂䅁䅁䅁䵅杅兑杷允䅁䅁䅑䅁䑁䅁䅷䅁䭁䉁䉣䅁䭁䅁䅯䅁䭁䅁䅕䅁䉁䅁䅁允䅁䅁䅕䭆䠵場啯歊䵁䅉䅅䅁䕁䅁䅁睁䵁䅁䅁权呁䅁䅁权灄权䅁权䙃䅂䅁允䅁䅁䅅䅁䙁䅁䅁䅁奄呭䈯䍄䉁䅁䅁䅂䅁䅁䅍䅄䅁䅁䅯睅䅁䅁䅯儶䅯䅁䅯睧䅑䅁䅅䅁䉁䅁䅁兂䅁䅁䅁䉹慎具杷允䅁䅁䅑䅁䑁䅁䅷䅁䭁䉁䅧䅁䭁佁䭫䅁䭁䝁䔰䅁䉁䅁䅁允䅁䅁䅕䅁䅁䕁䥄欫䵁䅉䅅䅁䕁䅁䅁睁䵁䅁䅁权奁䅁䅁权灄权䅁权療䅂䅁允䅁䅁䅅䅁䙁䅁䅁䅁䅂癕䄱䍄䉁䅁䅁䅂䅁䅁䅍䅄䅁䅁䅯䅇䅁䅁䅯儶䅯䅁䅯兣䅑䅁䅅䅁䉁䅁䅁兂䅁䅁䅁䵯䅉兑杷允䅁䅁䅑䅁䑁䅁䅷䅁䭁䉁䅧䅁䭁佁䭫䅁䭁䥁䕕䅁䉁䅁䅁允䅁䅁䅕䅁䅁䕁䡃䕁䵅䅉䅅䅁䕁䅁䅁睁䵁䅁䅁权奁䅁䅁权灄权䅁权㥂䅂䅁允䅁䅁䅅䅁䙁䅁䅁䅁䅂⼫䄵䍄䉁䅁䅁䅂䅁䅁䅍䅄䅁䅁䅯睂䅁䅁䅯儶䅯䅁䅯䄷䅯䅁䅅䅁䉁䅁䅁兂䅁䅁䅁䑹っ兑杷允䅁䅁䅑䅁䑁䅁䅷䅁䭁䅁䅣䅁䭁佁䭫䅁䭁䝁䔸䅁䉁䅁䅁允䅁䅁䅕䅁䅁䱁摁問䵅䅉䅅䅁䕁䅁䅁睁䵁䅁䅁权祂䅁䅁权䕁䅁䅁权䕁杁䅁允䅁䅁䅅䅁䙁䅁䅁䅁⭁浚䉂䍄䉁䅁䅁䅂䅁䅁䅍䅄䅁䅁䅯睂䅁䅁䅯儶䅯䅁䅯兣䅑䅁䅅䅁䉁䅁䅁兂䅁䅁䅁䙫㑉兑杷允䅁䅁䅑䅁䑁䅁䅷䅁䭁䅁䄰䅁䭁佁䭫䅁䭁佁䭷䅁䉁䅁䅁允䅁䅁䅕䅁䅁䍁物き䵅䅉䅅䅁䕁䅁䅁睁䵁䅁䅁权乁䅁䅁权灄权䅁权㙂䅂䅁允䅁䅁䅅䅁䙁䅁䅁䅁䥂稸䉒䍄䉁䅁䅁䅂䅁䅁䅍䅄䅁䅁䅯杖䅁䅁䅯儶䅯䅁䅯兢䅑䅁䅅䅁䉁䅁䅁兂䅁䅁䅁㙺䉴兑杷允䅁䅁䅑䅁䑁䅁䅷䅁䭁䙁䅙䅁䭁佁䭫䅁䭁䡁䕁䅁䉁䅁䅁允䅁䅁䅕䅁䅁䩁啉歏䵅䅉䅅䅁䕁䅁䅁睁䵁䅁䅁权坂䅁䅁权灄权䅁权硂䅂䅁允䅁䅁䅅䅁䙁䅁䅁䅁㥂穱䈵䍄䉁䅁䅁䅂䅁䅁䅍䅄䅁䅁䅯杖䅁䅁䅯儶䅯䅁䅯全䅑䅁䅅䅁䉁䅁䅁兂䅁䅁䅁䠱ㅷ兑杷允䅁䅁䅑䅁䑁䅁䅷䅁䭁䙁䅙䅁䭁佁䭫䅁䭁䥁䕍䅁䉁䅁䅁允䅁䅁䅕䅁䅁䕁䈹ぐ䵅䅉䅅䅁䕁䅁䅁睁䵁䅁䅁权扂䅁䅁权灄权䅁权睂䅂䅁允䅁䅁䅅䅁䙁䅁䅁䅁䅄礶䉊䍄䉁䅁䅁䅂䅁䅁䅍䅄䅁䅁䅯睙䅁䅁䅯儶䅯䅁䅯䄷䅯䅁䅅䅁䉁䅁䅁兂䅁䅁䅁䍕琴兑杷允䅁䅁䅑䅁䑁䅁䅷䅁䭁䝁䅉䅁䭁佁䭫䅁䭁䡁䕁䅁䉁䅁䅁允䅁䅁䅕䅁䅁䥁䡁欯䵁䅉䅅䅁䕁䅁䅁睁䵁䅁䅁权楂䅁䅁权灄权䅁权硂䅂䅁允䅁䅁䅅䅁䙁䅁䅁䅁睄楗䉒䍄䉁䅁䅁䅂䅁䅁䅍䅄䅁䅁䅯睙䅁䅁䅯儶䅯䅁䅯兣䅑䅁䅅䅁䉁䅁䅁兂䅁䅁䅁久潷兑杷允䅁䅁䅑䅁䑁䅁䅷䅁䭁䝁䅫䅁䭁佁䭫䅁䭁佁䭷䅁䉁䅁䅁允䅁䅁䅕䅁䅁䅁卂䔳䵁䅉䅅䅁䕁䅁䅁睁䵁䅁䅁权灂䅁䅁权灄权䅁权硂䅂䅁允䅁䅁䅅䅁䙁䅁䅁䅁䅃硗䉂䍄䉁䅁䅁䅂䅁䅁䅍䅄䅁䅁䅯兡䅁䅁䅯儶䅯䅁䅯睧䅑䅁䅅䅁䉁䅁䅁兂䅁䅁䅁估㐴兑杷允䅁䅁䅑䅁䑁䅁䅷䅁䭁䝁䅫䅁䭁佁䭫䅁䭁䡁䔰䅁䉁䅁䅁允䅁䅁䅕䅁䅁䭁杁歍䵅䅉䅅䅁䕁䅁䅁睁䵁䅁䅁权䑁䅁䅁权灄权䅁权獄权䅁允䅁䅁䅅䅁䭁䕁䅣䅁䵁䅉䅅䅁䕁䅁䅁睁䵁䅁䅁权䑁䅁䅁权灄权䅁权瑂䅂䅁允䅁䅁䅅䅁䙁䅁䅁䅁䅄䉡䉎䍄䉁䅁䅁䅂䅁䅁䅍䅄䅁䅁䅯睁䅁䅁䅯儶䅯䅁䅯全䅑䅁䅅䅁䉁䅁䅁兂䅁䅁䅁倴挰兑杷允䅁䅁䅑䅁䑁䅁䅷䅁䭁䡁䅕䅁䭁佁䭫䅁䭁佁䭷䅁䉁䅁䅁允䅁䅁䅕䅁䅁䉁䑹獏䵅䅉䅅䅁䕁䅁䅁睁䵁䅁䅁权ぁ䅁䅁权剁䅁䅁权䕁杁䅁允䅁䅁䅅䅁佁䉁䅑䅁ぁ䑁䅧䅍㉁䑁䅉睎ㅁ䑁䅁䅍䅁䅁杷允䅁䅁䅑䅁䑁䅁䅷䅁䭁䡁䅕䅁䭁佁䭫䅁䭁䡁䕁䅁䉁䅁䅁允䅁䅁䅕䅁䅁䕁㙩啉䵅䅉䅅䅁䕁䅁䅁睁䵁䅁䅁权牁䅁䅁权灄权䅁权獄权䅁允䅁䅁䅅䅁䙁䅁䅁䅁䅃䅺䉊䍄䉁䅁䅁䅂䅁䅁䅍䅄䅁䅁䅯睋䅁䅁䅯儶䅯䅁䅯来䅑䅁䅅䅁䉁䅁䅁兂䅁䅁䅁伸朸兑杷允䅁䅁䅑䅁䑁䅁䅷䅁䭁䍁䅳䅁䭁佁䭫䅁䭁䥁䕍䅁䉁䅁䅁允䅁䅁䅕䅁䅁䍁坄ぉ䵅䅉䅅䅁䕁䅁䅁睁䵁䅁䅁权剂允䅁权䕁䅁䅁权䙁䅁䅁允䅁䅁䅅䅁䙁䅁䅁䉁㕔㝌䉂䍄䉁䅁䅁䅂䅁䅁䅍䅄䅁䅁䅯睁䅁䅁䅯权䅁䅁䅯䅂䅉䅁䅅䅁䉁䅁䅁兂慃婭婭婭䝫䅑杷允䅁䅁䅑䅁䑁䅁䅷䅁䭁䝁䅑䅁䭁佁䭫䅁䭁䡁䕁䅁䉁䅁䅁允䅁䅁䅕䅁䅁乁灂啂䵅䅉䅅䅁䕁䅁䅁睁䵁䅁䅁权歂䅁䅁权灄权䅁权硂䅂䅁允䅁䅁䅅䅁䙁䅁䅁䅁潂䅲䉎䍄䉁䅁䅁䅂䅁䅁䅍䅄䅁䅁䅯䄰䅁䅁䅯儶䅯䅁䅯兢䅑䅁䅅䅁䉁䅁䅁兂䅁䅁䅁䔴䴴兑杷允䅁䅁䅑䅁䑁䅁䅷䅁䭁䝁䅑䅁䭁佁䭫䅁䭁䥁䕍䅁䉁䅁䅁允䅁䅁䅕䅁䅁䅁穂〯䵁䅉䅅䅁䕁䅁䅁睁䵁䅁䅁权䥁䅁䅁权灄权䅁权獄权䅁允䅁䅁䅅䅁䙁䅁䅁䅁䅂畅䅨䍄䉁䅁䅁䅂䅁䅁䅍䅄䅁䅁䅯䅃䅁䅁䅯儶䅯䅁䅯兢䅑䅁䅅䅁䉁䅁䅁兂䅁䅁䅁䵣て䅑杷允䅁䅁䅑䅁䑁䅁䅷䅁䭁䅁䅙䅁䭁佁䭫䅁䭁䝁䔰䅁䉁䅁䅁允䅁䅁䅕䅁䅁䥁療㡺䵁䅉䅅䅁䕁䅁䅁睁䵁䅁䅁权䝁䅁䅁权灄权䅁权療䅂䅁允䅁䅁䅅䅁䙁䅁䅁䅁奁睅䉰䍄䉁䅁䅁䅂䅁䅁䅍䅄䅁䅁䅯杂䅁䅁䅯儶䅯䅁䅯䅣䅑䅁䅅䅁䉁䅁䅁兂䅁䅁䅁䵑䭅兑杷允䅁䅁䅑䅁䑁䅁䅷䅁䭁䅁䅙䅁䭁佁䭫䅁䭁䡁䕅䅁䉁䅁䅁允䅁䅁䅕䅁䅁䕁啄䴵䵁䅉䅅䅁䕁䅁䅁睁䵁䅁䅁权塂䅁䅁权灄权䅁权瑂䅂䅁允䅁䅁䅅䅁䙁䅁䅁䅁睄⽖䅬䍄䉁䅁䅁䅂䅁䅁䅍䅄䅁䅁䅯睖䅁䅁䅯儶䅯䅁䅯兦䅑䅁䅅䅁䉁䅁䅁兂䅁䅁䅁䝙ㄯ䅑杷允䅁䅁䅑䅁䑁䅁䅷䅁䭁䕁䅯䅁䭁佁䭫䅁䭁佁䭷䅁䉁䅁䅁允䅁䅁䅕䅁䅁䕁塁歁䵅䅉䅅䅁䕁䅁䅁睁䵁䅁䅁权䭂䅁䅁权灄权䅁权㥂䅂䅁允䅁䅁䅅䅁䙁䅁䅁䅁䅁晌䄵䍄䉁䅁䅁䅂䅁䅁䅍䅄䅁䅁䅯免䅁䅁䅯儶䅯䅁䅯兢䅑䅁䅅䅁䉁䅁䅁兂䅁䅁䅁䕧䌸兑杷允䅁䅁䅑䅁䑁䅁䅷䅁䭁䑁䅉䅁䭁佁䭫䅁䭁䝁䔰䅁䉁䅁䅁允䅁䅁䅕䅁䅁䝁畁う䵅䅉䅅䅁䕁䅁䅁睁䵁䅁䅁权䵃䅁䅁权灄权䅁权䙃䅂䅁允䅁䅁䅅䅁䙁䅁䅁䅁奁歚䉨䍄䉁䅁䅁䅂䅁䅁䅍䅄䅁䅁䅯免䅁䅁䅯儶䅯䅁䅯睧䅑䅁䅅䅁䉁䅁䅁兂䅁䅁䅁䥁䑧兑杷允䅁䅁䅑䅁䑁䅁䅷䅁䭁䑁䅉䅁䭁佁䭫䅁䭁䥁䕍䅁䉁䅁䅁允䅁䅁䅕䅁䅁䩁捩啉䵅䅉䅅䅁䕁䅁䅁睁䵁䅁䅁权祁䅁䅁权灄权䅁权㥂䅂䅁允䅁䅁䅅䅁䙁䅁䅁䅁杄剎䉸䍄䉁䅁䅁䅂䅁䅁䅍䅄䅁䅁䅯儯䅁䅁䅯䅂䅁䅁䅯兂䅁䅁䅅䅁䉁䅁䅁兂䅁䅁䅁歄䩊兑杷允䅁䅁䅑䅁䑁䅁䅷䅁䭁䑁䄰䅁䭁佁䭫䅁䭁䡁䕯䅁䉁䅁䅁允䅁䅁䅕䅁䅁䙧䝵此䵅䅉䅅䅁䕁䅁䅁睁䵁䅁䅁权㡁䅁䅁权灄权䅁权硂䅂䅁允䅁䅁䅅䅁䙁䅁䅁䥁䩃湵䉎䍄䉁䅁䅁䅂䅁䅁䅍䅄䅁䅁䅯䅚䅅䅁䅯充䅁䅁䅯兂䅁䅁䅅䅁䉁䅁䅁杄啁䅁䅁杍㉁䑁䅉兎睁䑁䅁䅍睁䑁䅁䅁䵁䅉䅅䅁䕁䅁䅁睁䵁䅁䅁权㡁䅁䅁权灄权䅁权䙃䅂䅁允䅁䅁䅅䅁䙁䅁䅁䥁楄湸䉊䍄䉁䅁䅁䅂䅁䅁䅍䅄䅁䅁䅯児䅁䅁䅯儶䅯䅁䅯全䅑䅁䅅䅁䉁䅁䅁兂䅁䅁䅃猴祚兑杷允䅁䅁䅑䅁䑁䅁䅷䅁䭁䑁䅷䅁䭁佁䭫䅁䭁䥁䕍䅁䉁䅁䅁允䅁䅁䅕䅁䅁䝁䕃啣䵅䅉䅅䅁䕁䅁䅁睁䵁䅁䅁权獂䅁䅁权剁䅁䅁权䙁䅁䅁允䅁䅁䅅䅁佁䉁䅑䅁㉁䑁䅅䅍祁䑁䅁䅍睁䑁䅁䅍䅁䅁杷允䅁䅁䅑䅁䑁䅁䅷䅁䭁䑁䄰䅁䭁佁䭫䅁䭁䥁䕍䅁䉁䅁䅁允䅁䅁䅕䅁䅁䝁䕃啣䵅䅉䅅䅁䕁䅁䅁睁䵁䅁䅁权㡁䅁䅁权灄权䅁权㥂䅂䅁允䅁䅁䅅䅁䙁䅁䅁䅁晁坴䉸䍄䉁䅁䅁䅂䅁䅁䅍䅄䅁䅁䅯兢䅁䅁䅯儶䅯䅁䅯睢䅑䅁䅅䅁䉁䅁䅁兂䅁䅁䅁䡨䈵兑杷允䅁䅁䅑䅁䑁䅁䅷䅁䭁䑁偅䅁䭁佁䬴䅁䭁䡁䔰䅁䉁䅁䅁允䅁䅁䅕䅁䅁䩁䑨䕈䵅䅉䅅䅁䕁䅁䅁睁䵁䅁䅁权瑂䅁䅁权灄权䅁权睂䅂䅁允䅁䅁䅅䅁䙁䅁䅁䅁ぁ歐䉂䍄䉁䅁䅁䅂䅁䅁䅍䅄䅁䅁䅯䅒䅁䅁䅯儶䅯䅁䅯䄷䅯䅁䅅䅁䉁䅁䅁兂䅁䅁䅃噚睖兑杷允䅁䅁䅑䅁䑁䅁䅷䅁䭁䕁䅍䅁䭁佁䭫䅁䭁䝁䔰䅁䉁䅁䅁允䅁䅁䅕䅁䅁䡁楁ぉ䵅䅉䅅䅁䕁䅁䅁睁䵁䅁䅁权䕂䅁䅁权灄权䅁权瑂䅂䅁允䅁䅁䅅䅁䙁䅁䅁䅁䭄㍅䉎䍄䉁䅁䅁䅂䅁䅁䅍䅄䅁䅁䅯睑䅁䅁䅯儶䅯䅁䅯睢䅑䅁䅅䅁䉁䅁䅁兂䅁䅁䅁䩗䙤兑杷允䅁䅁䅑䅁䑁䅁䅷䅁䭁䕁䅍䅁䭁佁䭫䅁䭁䡁䕁䅁䉁䅁䅁允䅁䅁䅕䅁䅁䥁坃㠫䵁䅉䅅䅁䕁䅁䅁睁䵁䅁䅁权䕂䅁䅁权灄权䅁权睂䅂䅁允䅁䅁䅅䅁䙁䅁䅁䅁䑂圵䉎䍄䉁䅁䅁䅂䅁䅁䅍䅄䅁䅁䅯睑䅁䅁䅯儶䅯䅁䅯兣䅑䅁䅅䅁䉁䅁䅁兂䅁䅁䅁䝍湧兑杷允䅁䅁䅑䅁䑁䅁䅷䅁䭁䕁䅑䅁䭁佁䭫䅁䭁䡁䕅䅁䉁䅁䅁允䅁䅁䅕䅁䅁䥁䑂䕚䵅䅉䅅䅁䕁䅁䅁睁䵁䅁䅁权䕂䅁䅁权灄权䅁权䑃䅂䅁允䅁䅁䅅䅁䙁䅁䅁䅁䵄ㅶ䉬䍄䉁䅁䅁䅂䅁䅁䅍䅄䅁䅁䅯睪䅁䅁䅯儶䅯䅁䅯来䅑䅁䅅䅁䉁䅁䅁兂䅁䅁䅁乑偷兑杷允䅁䅁䅑䅁䑁䅁䅷䅁䭁䍁䅍䅁䭁佁䭫䅁䭁佁䭷䅁䉁䅁䅁允䅁䅁䅕䅁䅁䕁穃啅䵅䅉䅅䅁䕁䅁䅁睁䵁䅁䅁权橁䅁䅁权灄权䅁权瑂䅂䅁允䅁䅁䅅䅁䙁䅁䅁䅁䅁䅚䉬䍄䉁䅁䅁䅂䅁䅁䅍䅄䅁䅁䅯睉䅁䅁䅯儶䅯䅁䅯来䅑䅁䅅䅁䉁䅁䅁兂䅁䅁䅁䱁倰兑杷允䅁䅁䅑䅁䑁䅁䅷䅁䭁䭁䅉䅁䭁佁䭫䅁䭁䡁䕯䅁䉁䅁䅁允䅁䅁䅕䅁䅁䱁卂商䵅䅉䅅䅁䕁䅁䅁睁䵁䅁䅁权橁䅁䅁权灄权䅁权䑃䅂䅁允䅁䅁䅅䅁䙁䅁䅁䅁䅄䅌䈱䍄䉁䅁䅁䅂䅁䅁䅍䅄䅁䅁䅯杫䅁䅁䅯儶䅯䅁䅯䄷䅯䅁䅅䅁䉁䅁䅁兂䅁䅁䅁䡍潳兑杷允䅁䅁䅑䅁䑁䅁䅷䅁䭁䩁䅕䅁䭁佁䭫䅁䭁佁䭷䅁䉁䅁䅁允䅁䅁䅕䅁䅁䑁晧䕐䵅䅉䅅䅁䕁䅁䅁睁䵁䅁䅁权坃䅁䅁权灄权䅁权獄权䅁允䅁䅁䅅䅁䙁䅁䅁䅁兄癔䅴䍄䉁䅁䅁䅂䅁䅁䅍䅄䅁䅁䅯杅䅅䅁䅯儶䅯䅁䅯䄷䅯䅁䅅䅁䉁䅁䅁兂䅁䅁䅁䕑䝯兑杷允䅁䅁䅑䅁䑁䅁䅷䅁䭁䩁䅣䅁䭁佁䭫䅁䭁佁䭷䅁䉁䅁䅁允䅁䅁䅕䅁䅁䅁汁䔫䵁䅉䅅䅁䕁䅁䅁睁䵁䅁䅁权奃䅁䅁权灄权䅁权獄权䅁允䅁䅁䅅䅁䙁䅁䅁䅁杄桥䈱䍄䉁䅁䅁䅂䅁䅁䅍䅄䅁䅁䅯杫䅁䅁䅯儶䅯䅁䅯兢䅑䅁䅅䅁䉁䅁䅁兂䅁䅁䅁䙗歉兑杷允䅁䅁䅑䅁䑁䅁䅷䅁䭁䩁䅍䅁䭁佁䭫䅁䭁䝁䔰䅁䉁䅁䅁允䅁䅁䅕䅁䅁䭁睄啋䵅䅉䅅䅁䕁䅁䅁睁䵁䅁䅁权啃䅁䅁权灄权䅁权瑂䅂䅁允䅁䅁䅅䅁䙁䅁䅁䅁䅄䅡䉎䍄䉁䅁䅁䅂䅁䅁䅍䅄䅁䅁䅯公䅁䅁䅯儶䅯䅁䅯兢䅑䅁䅅䅁䉁䅁䅁兂䅁䅁䅁䝍㍧兑杷允䅁䅁䅑䅁䑁䅁䅷䅁䭁䩁䅣䅁䭁佁䭫䅁䭁䝁䔰䅁䉁䅁䅁允䅁䅁䅕䅁䅁䝁慪啁䵅䅉䅅䅁䕁䅁䅁睁䵁䅁䅁权奃䅁䅁权灄权䅁权瑂䅂䅁允䅁䅁䅅䅁䙁䅁䅁䅁䅁桕䉸䍄䉁䅁䅁䅂䅁䅁䅍䅄䅁䅁䅯杫䅁䅁䅯儶䅯䅁䅯睢䅑䅁䅅䅁䉁䅁䅁兂䅁䅁䅁䙓瑫兑杷允䅁䅁䅑䅁䑁䅁䅷䅁䭁䩁䅍䅁䭁佁䭫䅁䭁䝁䔸䅁䉁䅁䅁允䅁䅁䅕䅁䅁佁⽁歍䵅䅉䅅䅁䕁䅁䅁睁䵁䅁䅁权啃䅁䅁权灄权䅁权療䅂䅁允䅁䅁䅅䅁䙁䅁䅁䅁䅂睰䉎䍄䉁䅁䅁䅂䅁䅁䅍䅄䅁䅁䅯公䅁䅁䅯儶䅯䅁䅯睢䅑䅁䅅䅁䉁䅁䅁兂䅁䅁䅁䠹䝤兑杷允䅁䅁䅑䅁䑁䅁䅷䅁䭁䩁䅙䅁䭁佁䭫䅁䭁䝁䔸䅁䉁䅁䅁允䅁䅁䅕䅁䅁䥁䩂唫䵁䅉䅅䅁䕁䅁䅁睁䵁䅁䅁权呃䅁䅁权灄权䅁权㙂䅂䅁允䅁䅁䅅䅁䙁䅁䅁䅁兂䍳䉨䍄䉁䅁䅁䅂䅁䅁䅍䅄䅁䅁䅯䅬䅁䅁䅯儶䅯䅁䅯来䅑䅁䅅䅁䉁䅁䅁兂䅁䅁䅁䉑䝧兑杷允䅁䅁䅑䅁䑁䅁䅷䅁䭁䩁䅣䅁䭁佁䭫䅁䭁䡁䕯䅁䉁䅁䅁允䅁䅁䅕䅁䅁䅁㥩歂䵅䅉䅅䅁䕁䅁䅁睁䵁䅁䅁权㥄䅁䅁权䉁杁䅁权䙁杁䅁允䅁䅁䅅䅁䙁佁晄穤嘴捲䅎䍄䉁䅁䅁䅂䅁䅁䅍䅄䅁䅁䅯杫䅁䅁䅯儶䅯䅁䅯全䅑䅁䅅䅁䉁䅁䅁兂䅁䅁䅁䑵琴兑杷允䅁䅁䅑䅁䑁䅁䅷䅁䭁䩁䅍䅁䭁佁䭫䅁䭁䥁䕕䅁䉁䅁䅁允䅁䅁䅕䅁䅁䭁佁啊䵅䅉䅅䅁䕁䅁䅁睁䵁䅁䅁权啃䅁䅁权灄权䅁权䙃䅂䅁允䅁䅁䅅䅁䙁䅁䅁䅁䅄儸䉆䍄䉁䅁䅁䅂䅁䅁䅍䅄䅁䅁䅯䅭䅁䅁䅯儶䅯䅁䅯全䅑䅁䅅䅁䉁䅁䅁兂䅁䅁䅁䅁歕兑杷允䅁䅁䅑䅁䑁䅁䅷䅁䭁䩁䅉䅁䭁佁䭫䅁䭁䥁䕍䅁䉁䅁䅁允䅁䅁䅕䅁䅁䉁䅃え䵅䅉䅅䅁䕁䅁䅁睁䵁䅁䅁权啃䅁䅁权灄权䅁权䑃䅂䅁允䅁䅁䅅䅁䙁䅁䅁䅁䅄眰䉚䍄䉁䅁䅁䅂䅁䅁䅍䅄䅁䅁䅯䅭䅁䅁䅯儶䅯䅁䅯睧䅑䅁䅅䅁䉁䅁䅁兂䅁䅁䅁䩁剑兑杷允䅁䅁䅑䅁䑁䅁䅷䅁䭁䥁䅉䅁䭁佁䭫䅁䭁䝁䔰䅁䉁䅁䅁允䅁䅁䅕䅁䅁䕁佩䕑䵅䅉䅅䅁䕁䅁䅁睁䵁䅁䅁权䍃䅁䅁权灄权䅁权䑃䅂䅁允䅁䅁䅅䅁䙁䅁䅁䅁奁歬䉂䍄䉁䅁䅁䅂䅁䅁䅍䅄䅁䅁䅯杧䅁䅁䅯儶䅯䅁䅯兦䅑䅁䅅䅁䉁䅁䅁兂䅁䅁䅁䱷㝕兑杷允䅁䅁䅑䅁䑁䅁䅷䅁䭁䥁䅧䅁䭁佁䭫䅁䭁佁䭷䅁䉁䅁䅁允䅁䅁䅕䅁䅁䍁乂啊䵅䅉䅅䅁䕁䅁䅁睁䵁䅁䅁权䥃䅁䅁权灄权䅁权㙂䅂䅁允䅁䅁䅅䅁䙁䅁䅁䅁睄啯䈳䍄䉁䅁䅁䅂䅁䅁䅍䅄䅁䅁䅯䅩䅁䅁䅯儶䅯䅁䅯全䅑䅁䅅䅁䉁䅁䅁兂䅁䅁䅁偐䕖兑杷允䅁䅁䅑䅁䑁䅁䅷䅁䭁䥁䅧䅁䭁佁䭫䅁䭁䥁䕍䅁䉁䅁䅁允䅁䅁䅕䅁䅁䡁乪問䵅䅉䅅䅁䕁䅁䅁睁䵁䅁䅁权煂䅁䅁权灄权䅁权睂䅂䅁允䅁䅁䅅䅁䙁䅁䅁䅁䥄䍉䉸䍄䉁䅁䅁䅂䅁䅁䅍䅄䅁䅁䅯条䅁䅁䅯儶䅯䅁䅯兣䅑䅁䅅䅁䉁䅁䅁兂䅁䅁䅁偁䩲䅑杷允䅁䅁䅑䅁䑁䅁䅷䅁䭁䱁䅉䅁䭁佁䭫䅁䭁佁䭷䅁䉁䅁䅁允䅁䅁䅕䅁䅁䱁䭄啉䵅䅉䅅䅁䕁䅁䅁睁䵁䅁䅁权摂䅁䅁权灄权䅁权瑂䅂䅁允䅁䅁䅅䅁䙁䅁䅁䅁兂剘䉆䍄䉁䅁䅁䅂䅁䅁䅍䅄䅁䅁䅯杳䅁䅁䅯儶䅯䅁䅯睢䅑䅁䅅䅁䉁䅁䅁兂䅁䅁䅁䑙晁兑杷允䅁䅁䅑䅁䑁䅁䅷䅁䭁䱁䅉䅁䭁佁䭫䅁䭁䡁䕁䅁䉁䅁䅁允䅁䅁䅕䅁䅁䝁㉁歌䵅䅉䅅䅁䕁䅁䅁睁䵁䅁䅁权㉂允䅁权灄权䅁权䑃䅂䅁允䅁䅁䅅䅁䙁䅁䅁䅁杂剸䉴䍄䉁䅁䅁䅂䅁䅁䅍䅄䅁䅁䅯杳䅁䅁䅯儶䅯䅁䅯兣䅑䅁䅅䅁䉁䅁䅁兂䅁䅁䅁䅯塉兑杷允䅁䅁䅑䅁䑁䅁䅷䅁䭁䱁䅉䅁䭁佁䭫䅁䭁䥁䕕䅁䉁䅁䅁允䅁䅁䅕䅁䅁䥁捃歋䵅䅉䅅䅁䕁䅁䅁睁䵁䅁䅁权祃䅁䅁权灄权䅁权㥂䅂䅁允䅁䅁䅅䅁䙁䅁䅁䅁权硣䉬䍄䉁䅁䅁䅂䅁䅁䅍䅄䅁䅁䅯杴䅁䅁䅯儶䅯䅁䅯兣䅑䅁䅅䅁䉁䅁䅁兂䅁䅁䅁佑唰兑杷允䅁䅁䅑䅁䑁䅁䅷䅁䭁䱁䅷䅁䭁佁䭫䅁䭁䝁䔸䅁䉁䅁䅁允䅁䅁䅕䅁䅁䅁噩歉䵅䅉䅅䅁䕁䅁䅁睁䵁䅁䅁权㡃䅁䅁权灄权䅁权睂䅂䅁允䅁䅁䅅䅁䙁䅁䅁䅁䅃䌲䉂䍄䉁䅁䅁䅂䅁䅁䅍䅄䅁䅁䅯䅶䅁䅁䅯儶䅯䅁䅯兣䅑䅁䅅䅁䉁䅁䅁兂䅁䅁䅁䬸昴兑杷允䅁䅁䅑䅁䑁䅁䅷䅁䭁䱁䅷䅁䭁佁䭫䅁䭁䥁䕍䅁䉁䅁䅁允䅁䅁䅕䅁䅁䙁浂䕈䵅䅉䅅䅁䕁䅁䅁睁䵁䅁䅁权㡃䅁䅁权灄权䅁权㥂䅂䅁允䅁䅁䅅䅁䙁䅁䅁䅁睁剂䉴䍄䉁䅁䅁䅂䅁䅁䅍䅄䅁䅁䅯杷䅁䅁䅯儶䅯䅁䅯兢䅑䅁䅅䅁䉁䅁䅁兂䅁䅁䅁何塉兑杷允䅁䅁䅑䅁䑁䅁䅷䅁䭁䵁䅙䅁䭁佁䭫䅁䭁䝁䔰䅁䉁䅁䅁允䅁䅁䅕䅁䅁䅁啃捁䵅䅉䅅䅁䕁䅁䅁睁䵁䅁䅁权䑄䅁䅁权灄权䅁权療䅂䅁允䅁䅁䅅䅁䙁䅁䅁䅁奁祌䈱䍄䉁䅁䅁䅂䅁䅁䅍䅄䅁䅁䅯䅸䅁䅁䅯儶䅯䅁䅯睢䅑䅁䅅䅁䉁䅁䅁兂䅁䅁䅁䕷吸兑杷允䅁䅁䅑䅁䑁䅁䅷䅁䭁䵁䅙䅁䭁佁䭫䅁䭁䝁䔸䅁䉁䅁䅁允䅁䅁䅕䅁䅁䥁䵄歉䵅䅉䅅䅁䕁䅁䅁睁䵁䅁䅁权䍄䅁䅁权灄权䅁权㙂䅂䅁允䅁䅁䅅䅁䙁䅁䅁䅁权䈸䉤䍄䉁䅁䅁䅂䅁䅁䅍䅄䅁䅁䅯䅸䅁䅁䅯儶䅯䅁䅯来䅑䅁䅅䅁䉁䅁䅁兂䅁䅁䅁䍍剧兑杷允䅁䅁䅑䅁䑁䅁䅷䅁䭁䵁䅧䅁䭁佁䭫䅁䭁䡁䕯䅁䉁䅁䅁允䅁䅁䅕䅁䅁䅁䱁〴䵁䅉䅅䅁䕁䅁䅁睁䵁䅁䅁权䑄䅁䅁权灄权䅁权睂䅂䅁允䅁䅁䅅䅁䙁䅁䅁䅁䕃䑆䉊䍄䉁䅁䅁䅂䅁䅁䅍䅄䅁䅁䅯䅸䅁䅁䅯儶䅯䅁䅯䅣䅑䅁䅅䅁䉁䅁䅁兂䅁䅁䅁䝉䭅兑杷允䅁䅁䅑䅁䑁䅁䅷䅁䭁䵁䅧䅁䭁佁䭫䅁䭁䡁䕁䅁䉁䅁䅁允䅁䅁䅕䅁䅁䵁㙂䕁䵅䅉䅅䅁䕁䅁䅁睁䵁䅁䅁权䍄䅁䅁权灄权䅁权硂䅂䅁允䅁䅁䅅䅁䙁䅁䅁䅁捁桐䉸䍄䉁䅁䅁䅂䅁䅁䅍䅄䅁䅁䅯兣䅁䅁䅯儶䅯䅁䅯䅣䅑䅁䅅䅁䉁䅁䅁兂䅁䅁䅁䨴䩉兑杷允䅁䅁䅑䅁䑁䅁䅷䅁䭁䵁䅍䅁䭁佁䭫䅁䭁䡁䕅䅁䉁䅁䅁允䅁䅁䅕䅁䅁䥁佄歋䵅䅉䅅䅁䕁䅁䅁睁䵁䅁䅁权䕄䅁䅁权灄权䅁权硂䅂䅁允䅁䅁䅅䅁䙁䅁䅁䅁元桅䉊䍄䉁䅁䅁䅂䅁䅁䅍䅄䅁䅁䅯䅹䅁䅁䅯儶䅯䅁䅯兣䅑䅁䅅䅁䉁䅁䅁兂䅁䅁䅁䥙剑具杷允䅁䅁䅑䅁䑁䅁䅷䅁䭁䵁䅉䅁䭁佁䭫䅁䭁䥁䕕䅁䉁䅁䅁允䅁䅁䅕䅁䅁偁牨歈䵅䅉䅅䅁䕁䅁䅁睁䵁䅁䅁权䝄䅁䅁权灄权䅁权䙃䅂䅁允䅁䅁䅅䅁䙁䅁䅁䅁䅄剮䈹䍄䉁䅁䅁䅂䅁䅁䅍䅄䅁䅁䅯䅹䅁䅁䅯儶䅯䅁䅯全䅑䅁䅅䅁䉁䅁䅁兂䅁䅁䅁佫正具杷允䅁䅁䅑䅁䑁䅁䅷䅁䭁䵁䅍䅁䭁佁䭫䅁䭁䥁䕍䅁䉁䅁䅁允䅁䅁䅕䅁䅁偁穩お䵅䅉䅅䅁䕁䅁䅁睁䵁䅁䅁权䕄䅁䅁权灄权䅁权䑃䅂䅁允䅁䅁䅅䅁䙁䅁䅁䅁杁硂䉂䍄䉁䅁䅁䅂䅁䅁䅍䅄䅁䅁䅯杸䅁䅁䅯儶䅯䅁䅯睧䅑䅁䅅䅁䉁䅁䅁兂䅁䅁䅁䱙敍兑杷允䅁䅁䅑䅁䑁䅁䅷䅁䭁䵁䅧䅁䭁佁䭫䅁䭁䥁䕍䅁䉁䅁䅁允䅁䅁䅕䅁䅁䉁橃捊䵅䅉䅅䅁䕁䅁䅁睁䵁䅁䅁权㕂䅁䅁权灄权䅁权獄权䅁允䅁䅁䅅䅁䙁䅁䅁䅁杁⭕䅬䍄䉁䅁䅁䅂䅁䅁䅍䅄䅁䅁䅯入䅁䅁䅯儶䅯䅁䅯睢䅑䅁䅅䅁䉁䅁䅁兂䅁䅁䅁䕁⽺䅑杷允䅁䅁䅑䅁䑁䅁䅷䅁䭁䡁䅫䅁䭁佁䭫䅁䭁䥁䕕䅁䉁䅁䅁允䅁䅁䅕䅁䅁䵁婁〶䵁䅉䅅䅁䕁䅁䅁睁䵁䅁䅁权㙂䅁䅁权灄权䅁权䙃䅂䅁允䅁䅁䅅䅁䙁䅁䅁䅁㡄削䉖䍄䉁䅁䅁䅂䅁䅁䅍䅄䅁䅁䅯杊䅁䅁䅯儶䅯䅁䅯䅣䅑䅁䅅䅁䉁䅁䅁兂䅁䅁䅁䭩眰兑杷允䅁䅁䅑䅁䑁䅁䅷䅁䭁䡁䅷䅁䭁佁䭫䅁䭁佁䭷䅁䉁䅁䅁允䅁䅁䅕䅁䅁䕁䑃啇䵅䅉䅅䅁䕁䅁䅁睁䵁䅁䅁权湄允䅁权灄权䅁权䑃䅂䅁允䅁䅁䅅䅁䙁䅁䅁䅁睂橃䉤䍄䉁䅁䅁䅂䅁䅁䅍䅄䅁䅁䅯䅦䅁䅁䅯儶䅯䅁䅯睢䅑䅁䅅䅁䉁䅁䅁兂䅁䅁䅁偷䅣具杷允䅁䅁䅑䅁䑁䅁䅷䅁䭁䡁䄰䅁䭁佁䭫䅁䭁䝁䔸䅁䉁䅁䅁允䅁䅁䅕䅁䅁䥁捃歃䵅䅉䅅䅁䕁䅁䅁睁䵁䅁䅁权㥂䅁䅁权灄权䅁权㙂䅂䅁允䅁䅁䅅䅁䙁䅁䅁䅁䅁䭣䅦䍄䉁䅁䅁䅂䅁䅁䅍䅄䅁䅁䅯䅦䅁䅁䅯儶䅯䅁䅯䅣䅑䅁䅅䅁䉁䅁䅁兂䅁䅁䅁佁䩅兑杷允䅁䅁䅑䅁䑁䅁䅷䅁䭁䡁䄴䅁䭁佁䭫䅁䭁䡁䕁䅁䉁䅁䅁允䅁䅁䅕䅁䅁䅁㑃欯䵁䅉䅅䅁䕁䅁䅁睁䵁䅁䅁权㥂䅁䅁权灄权䅁权䙃䅂䅁允䅁䅁䅅䅁䙁䅁䅁䅁䅃䅫䉸䍄䉁䅁䅁䅂䅁䅁䅍䅄䅁䅁䅯杦䅁䅁䅯儶䅯䅁䅯全䅑䅁䅅䅁䉁䅁䅁兂䅁䅁䅁䄴䍙兑杷允䅁䅁䅑䅁䑁䅁䅷䅁䭁䡁䅷䅁䭁佁䭫䅁䭁䥁䕍䅁䉁䅁䅁允䅁䅁䅕䅁䅁䵁祁䕈䵅䅉䅅䅁䕁䅁䅁睁䵁䅁䅁权⭂䅁䅁权灄权䅁权䑃䅂䅁允䅁䅁䅅䅁䙁䅁䅁䅁䅂側䅰䍄䉁䅁䅁䅂䅁䅁䅍䅄䅁䅁䅯杭䅁䅁䅯儶䅯䅁䅯䅣䅑䅁䅅䅁䉁䅁䅁兂䅁䅁䅁佩㘴兑杷允䅁䅁䅑䅁䑁䅁䅷䅁䭁䝁䅧䅁䭁䅁䍅䅁䭁䅁䍉䅁䉁䅁䅁允䅁䅁䅕捣娲䑸晌䕸䵁䅉䅅䅁䕁䅁䅁睁䵁䅁䅁权桃䅁䅁权灄权䅁权獄权䅁允䅁䅁䅅䅁䙁䅁䅁䅁啄啔䉂䍄䉁䅁䅁䅂䅁䅁䅍䅄䅁䅁䅯兯䅁䅁䅯儶䅯䅁䅯兢䅑䅁䅅䅁䉁䅁䅁兂䅁䅁䅁䈶祑兑杷允䅁䅁䅑䅁䑁䅁䅷䅁䭁䭁䅅䅁䭁佁䭫䅁䭁䝁䔸䅁䉁䅁䅁允䅁䅁䅕䅁䅁䱁灨歏䵅䅉䅅䅁䕁䅁䅁睁䵁䅁䅁权慄䅁䅁权灄权䅁权瑂䅂䅁允䅁䅁䅅䅁䙁䅁䅁䅁杄䉹䉂䍄䉁䅁䅁䅂䅁䅁䅍䅄䅁䅁䅯眳䅁䅁䅯儶䅯䅁䅯来䅑䅁䅅䅁䉁䅁䅁兂䅁䅁䅁䙃稰兑杷允䅁䅁䅑䅁䑁䅁䅷䅁䭁䙁䉫䅁䭁䅁䅯䅁䭁䅁䍑䅁䉁䅁䅁允䅁䅁䅕㑈牘払⭨䕍䵁䅉䅅䅁䕁䅁䅁睁䵁䅁䅁权晄䅁䅁权灄权䅁权䙃䅂䅁允䅁䅁䅅䅁䙁䅁䅁䅁睂䍅䉚䍄䉁䅁䅁䅂䅁䅁䅍䅄䅁䅁䅯眳䅁䅁䅯儶䅯䅁䅯兦䅑䅁䅅䅁䉁䅁䅁兂䅁䅁䅁佫汅兑杷允䅁䅁䅑䅁䑁䅁䅷䅁䭁佁䅁䅁䭁佁䭫䅁䭁䡁䕁䅁䉁䅁䅁允䅁䅁䅕䅁䅁䑁硄啊䵅䅉䅅䅁䕁䅁䅁睁䵁䅁䅁权杄䅁䅁权灄权䅁权硂䅂䅁允䅁䅁䅅䅁䙁䅁䅁䅁杂楩䉂䍄䉁䅁䅁䅂䅁䅁䅍䅄䅁䅁䅯䄴䅁䅁䅯儶䅯䅁䅯兦䅑䅁䅅䅁䉁䅁䅁兂䅁䅁䅁佉硉兑杷允䅁䅁䅑䅁䑁䅁䅷䅁䭁佁䅑䅁䭁佁䭫䅁䭁䝁䔸䅁䉁䅁䅁允䅁䅁䅕䅁䅁䕁呔歊䵅䅉䅅䅁䕁䅁䅁睁䵁䅁䅁权歄䅁䅁权灄权䅁权㙂䅂䅁允䅁䅁䅅䅁䙁䅁䅁䅁潃楔䉒䍄䉁䅁䅁䅂䅁䅁䅍䅄䅁䅁䅯䄵䅁䅁䅯儶䅯䅁䅯兣䅑䅁䅅䅁䉁䅁䅁兂䅁䅁䅁䱃楯兑杷允䅁䅁䅑䅁䑁䅁䅷䅁䭁䵁䄸䅁䭁佁䭫䅁䭁佁䭷䅁䉁䅁䅁允䅁䅁䅕䅁䅁䕁楩啊䵅䅉䅅䅁䕁䅁䅁睁䵁䅁䅁权偄䅁䅁权灄权䅁权療䅂䅁允䅁䅁䅅䅁䙁䅁䅁䅁兄硋䉎䍄䉁䅁䅁䅂䅁䅁䅍䅄䅁䅁䅯睺䅁䅁䅯儶䅯䅁䅯来䅑䅁䅅䅁䉁䅁䅁兂䅁䅁䅁䝙剳兑杷允䅁䅁䅑䅁䑁䅁䅷䅁䭁䵁䄸䅁䭁佁䭫䅁䭁䥁䕍䅁䉁䅁䅁允䅁䅁䅕䅁䅁䵁䥄䕄䵅䅉䅅䅁䕁䅁䅁睁䵁䅁䅁权兂䅁䅁权灄权䅁权䙃䅂䅁允䅁䅁䅅䅁䙁䅁䅁䅁权䅎䉤䍄䉁䅁䅁䅂䅁䅁䅍䅄䅁䅁䅯眶䅁䅁䅯儶䅯䅁䅯䄷䅯䅁䅅䅁䉁䅁䅁兂䅁䅁䅁佃剚兑杷允䅁䅁䅑䅁䑁䅁䅷䅁䭁佁䅳䅁䭁佁䭫䅁䭁䥁䕕䅁䉁䅁䅁允䅁䅁䅕䅁䅁䭁睧啔䵅䅉䅅䅁䕁䅁䅁睁䵁䅁䅁权呁允䅁权灄权䅁权療䅂䅁允䅁䅁䅅䅁䙁䅁䅁䅁允卮䉚䍄䉁䅁䅁䅂䅁䅁䅍䅄䅁䅁䅯眲䅅䅁䅯充䅁䅁䅯䅂䅉䅁䅅䅁䉁䅁䅁杄啁䅁䅁杍㕁䑁䅍睍㕁䑁䅁䅍睁䑁䅁䅁䵁䅉䅅䅁䕁䅁䅁睁䵁䅁䅁权楁䅁䅁权灄权䅁权獄权䅁允䅁䅁䅅䅁䙁䅁䅁䅁杁硯䈱䍄䉁䅁䅁䅂䅁䅁䅍䅄䅁䅁䅯杉䅁䅁䅯儶䅯䅁䅯兢䅑䅁䅅䅁䉁䅁䅁兂䅁䅁䅁䡹噫兑杷允䅁䅁䅑䅁䑁䅁䅷䅁䭁䍁䅉䅁䭁佁䭫䅁䭁䡁䕁䅁䉁䅁䅁允䅁䅁䅕䅁䅁䙁數歇䵅䅉䅅䅁䕁䅁䅁睁䵁䅁䅁权楁䅁䅁权灄权䅁权䙃䅂䅁允䅁䅁䅅䅁䙁䅁䅁䅁䅄⼷䅸䍄䉁䅁䅁䅂䅁䅁䅍䅄䅁䅁䅯眸䅁䅁䅯儶䅯䅁䅯䄷䅯䅁䅅䅁䉁䅁䅁权䡂䅁䅁䍄䉁䅁䅁䅂䅁䅁䅍䅄䅁䅁䅯眸䅁䅁䅯儶䅯䅁䅯睢䅑䅁䅅䅁䉁䅁䅁兂䅁䅁䅁䴴內兑杷允䅁䅁䅑䅁䑁䅁䅷䅁䭁偁䅍䅁䭁佁䭫䅁䭁䥁䕍䅁䉁䅁䅁允䅁䅁䅕䅁䅁䥁婁ぃ䵅䅉䅅䅁䕁䅁䅁睁䵁䅁䅁权ㅄ䅁䅁权灄权䅁权獄权䅁允䅁䅁䅅䅁䙁䅁䅁䅁䵄硸䈱䍄䉁䅁䅁䅂䅁䅁䅍䅄䅁䅁䅯儹䅁䅁䅯儶䅯䅁䅯䅣䅑䅁䅅䅁䉁䅁䅁兂䅁䅁䅁䝗昸兑杷允䅁䅁䅑䅁䑁䅁䅷䅁䭁偁䅕䅁䭁佁䭫䅁䭁䡁䕅䅁䉁䅁䅁允䅁䅁䅕䅁䅁䝁挴歉䵅䅉䅅䅁䕁䅁䅁睁䵁䅁䅁权ㅄ䅁䅁权灄权䅁权䑃䅂䅁允䅁䅁䅅䅁䙁䅁䅁䅁坂䍸䉎䍄䉁䅁䅁䅂䅁䅁䅍䅄䅁䅁䅯䄯䅁䅁䅯儶䅯䅁䅯睢䅑䅁䅅䅁䉁䅁䅁兂䅁䅁䅁䱮坷兑杷允䅁䅁䅑䅁䑁䅁䅷䅁䭁偁䅷䅁䭁佁䭫䅁䭁䡁䕯䅁䉁䅁䅁允䅁䅁䅕䅁䅁䱁䉧い䵅䅉䅅䅁䕁䅁䅁睁䵁䅁䅁权㡄䅁䅁权灄权䅁权睂䅂䅁允䅁䅁䅅䅁䙁䅁䅁䅁潃睌䉖䍄䉁䅁䅁䅂䅁䅁䅍䅄䅁䅁䅯䅌䅁䅁䅯儶䅯䅁䅯兢䅑䅁䅅䅁䉁䅁䅁兂䅁䅁䅁䑧䘰兑杷允䅁䅁䅑䅁䑁䅁䅷䅁䭁䝁䅣䅁䭁佁䭫䅁䭁䝁䔰䅁䉁䅁䅁允䅁䅁䅕䅁䅁䥁䕃歌䵅䅉䅅䅁䕁䅁䅁睁䵁䅁䅁权獁䅁䅁权灄权䅁权療䅂䅁允䅁䅁䅅䅁䙁䅁䅁䅁杁杌䉚䍄䉁䅁䅁䅂䅁䅁䅍䅄䅁䅁䅯䅌䅁䅁䅯儶䅯䅁䅯䅣䅑䅁䅅䅁䉁䅁䅁兂䅁䅁䅁䅧䙳兑杷允䅁䅁䅑䅁䑁䅁䅷䅁䭁䍁䅷䅁䭁佁䭫䅁䭁䥁䕕䅁䉁䅁䅁允䅁䅁䅕䅁䅁佁桄䕁䵅䅉䅅䅁䕁䅁䅁睁䵁䅁䅁权䵃䅁䅁权䉁杁䅁权䑁杁䅁允䅁䅁䅅䅁䙁偁態㙖案硚䉒䍄䉁䅁䅁䅂䅁䅁䅍䅄䅁䅁䅯杯䅅䅁䅯䅂䅁䅁䅯兂䅁䅁䅅䅁䉁䅁䅁兂䅁䅁䅁挶牎兑杷允䅁䅁䅑䅁䑁䅁䅷䅁䭁䅁䉫䅁䭁佁䭫䅁䭁䝁䔸䅁䉁䅁䅁允䅁䅁䅕䅁䅁䉁摂䔸䵁䅉䅅䅁䕁䅁䅁睁䵁䅁䅁权䩁允䅁权灄权䅁权睂䅂䅁允䅁䅁䅅䅁䙁䅁䅁䅁䅂睒䉂䍄䉁䅁䅁䅂䅁䅁䅍䅄䅁䅁䅯杕䅁䅁䅯儶䅯䅁䅯全䅑䅁䅅䅁䉁䅁䅁兂䅁䅁䅁偧晳兑杷允䅁䅁䅑䅁䑁䅁䅷䅁䭁䙁䅉䅁䭁佁䭫䅁䭁䡁䔰䅁䉁䅁䅁允䅁䅁䅕䅁䅁䉁㝃啉䵅䅉䅅䅁䕁䅁䅁睁䵁䅁䅁权呂䅁䅁权灄权䅁权㥂䅂䅁允䅁䅁䅅䅁䙁䅁䅁䅁䅄桥䉂䍄䉁䅁䅁䅂䅁䅁䅍䅄䅁䅁䅯朹䅁䅁䅯儶䅯䅁䅯来䅑䅁䅅䅁䉁䅁䅁兂䅁䅁䅁䝷䑧兑杷允䅁䅁䅑䅁䑁䅁䅷䅁䭁偁䅙䅁䭁佁䭫䅁䭁䡁䕁䅁䉁䅁䅁允䅁䅁䅕䅁䅁䑁晧䕔䵅䅉䅅䅁䕁䅁䅁睁䵁䅁䅁权塄䅁䅁权灄权䅁权瑂䅂䅁允䅁䅁䅅䅁䙁䅁䅁䅁䭄䙢䉬䍄䉁䅁䅁䅂䅁䅁䅍䅄䅁䅁䅯眱䅁䅁䅯儶䅯䅁䅯䅣䅑䅁䅅䅁䉁䅁䅁兂䅁䅁䅁䡬婖兑杷允䅁䅁䅑䅁䑁䅁䅷䅁䭁乁䅣䅁䭁佁䭫䅁䭁䡁䕅䅁䉁䅁䅁允䅁䅁䅕䅁䅁䭁㡄げ䵅䅉䅅䅁䕁䅁䅁睁䵁䅁䅁权塄䅁䅁权灄权䅁权䑃䅂䅁允䅁䅁䅅䅁䙁䅁䅁䅁杂汑䉸䍄䉁䅁䅁䅂䅁䅁䅍䅄䅁䅁䅯眱䅁䅁䅯儶䅯䅁䅯兦䅑䅁䅅䅁䉁䅁䅁兂䅁䅁䅁極晆兑杷允䅁䅁䅑䅁䑁䅁䅷䅁䭁䙁䅑䅁䭁佁䭫䅁䭁佁䭷䅁䉁䅁䅁允䅁䅁䅕䅁䅁䅁䑄欯䵁䅉䅅䅁䕁䅁䅁睁䵁䅁䅁权啂䅁䅁权灄权䅁权睂䅂䅁允䅁䅁䅅䅁䙁䅁䅁䅁䅁⭃䅎䍄䉁䅁䅁䅂䅁䅁䅍䅄䅁䅁䅯䅖䅁䅁䅯儶䅯䅁䅯兣䅑䅁䅅䅁䉁䅁䅁兂䅁䅁䅁䅧佣兑杷允䅁䅁䅑䅁䑁䅁䅷䅁䭁䙁䅑䅁䭁佁䭫䅁䭁䥁䕕䅁䉁䅁䅁允䅁䅁䅕䅁䅁䕁潷け䵅䅉䅅䅁䕁䅁䅁睁䵁䅁䅁权啂䅁䅁权灄权䅁权㥂䅂䅁允䅁䅁䅅䅁䙁䅁䅁䅁䅁攫䅖䍄䉁䅁䅁䅂䅁䅁䅍䅄䅁䅁䅯䅃䅅䅁䅯儶䅯䅁䅯全䅑䅁䅅䅁䉁䅁䅁兂䅁䅁䅁乇㔰兑杷允䅁䅁䅑䅁䑁䅁䅷䅁䭁䉁䉁䅁䭁佁䭫䅁䭁䝁䔰䅁䉁䅁䅁允䅁䅁䅕䅁䅁䅧坘正䵅䅉䅅䅁䕁䅁䅁睁䵁䅁䅁权允允䅁权灄权䅁权療䅂䅁允䅁䅁䅅䅁䙁䅁䅁䅁奄䡑䉬䍄䉁䅁䅁䅂䅁䅁䅍䅄䅁䅁䅯䅅䅅䅁䅯儶䅯䅁䅯来䅑䅁䅅䅁䉁䅁䅁兂䅁䅁䅁剺㥖兑杷允䅁䅁䅑䅁䑁䅁䅷䅁䭁䉁䉁䅁䭁佁䭫䅁䭁䡁䕅䅁䉁䅁䅁允䅁䅁䅕䅁䅁䍧䉅歧䵅䅉䅅䅁䕁䅁䅁睁䵁䅁䅁权允允䅁权灄权䅁权䑃䅂䅁允䅁䅁䅅䅁䙁䅁䅁䵁卄潑䉆䍄䉁䅁䅁䅂䅁䅁䅍䅄䅁䅁䅯朱䅁䅁䅯儶䅯䅁䅯兣䅑䅁䅅䅁䉁䅁䅁兂䅁䅁䅁偁唸兑杷允䅁䅁䅑䅁䑁䅁䅷䅁䭁䉁䉅䅁䭁佁䭫䅁䭁佁䭷䅁䉁䅁䅁允䅁䅁䅯睒䅁䅁杷允䅁䅁䅑䅁䑁䅁䅷䅁䭁䉁䉅䅁䭁佁䭫䅁䭁䡁䕯䅁䉁䅁䅁允䅁䅁䅕䅁䅁佁䍄啅䵅䅉䅅䅁䕁䅁䅁睁䵁䅁䅁权剁允䅁权灄权䅁权硂䅂䅁允䅁䅁䅅䅁䙁䅁䅁䅁䅃硅䉸䍄䉁䅁䅁䅂䅁䅁䅍䅄䅁䅁䅯䅳䅅䅁䅯儶䅯䅁䅯全䅑䅁䅅䅁䉁䅁䅁兂䅁䅁䅁䉧䵍兑杷允䅁䅁䅑䅁䑁䅁䅷䅁䭁䉁䉅䅁䭁佁䭫䅁䭁䥁䕕䅁䉁䅁䅁允䅁䅁䅕䅁䅁䝁乁䕅䵅䅉䅅䅁䕁䅁䅁睁䵁䅁䅁权呁允䅁权䕁䅁䅁权䙁䅁䅁允䅁䅁䅅䅁䙁䅁䅁䅁橄洫䉊䍄䉁䅁䅁䅂䅁䅁䅍䅄䅁䅁䅯充䅅䅁䅯儶䅯䅁䅯睧䅑䅁䅅䅁䉁䅁䅁兂䅁䅁䅁䱑八兑杷允䅁䅁䅑䅁䑁䅁䅷䅁䭁䉁䉅䅁䭁佁䭫䅁䭁䡁䔰䅁䉁䅁䅁允䅁䅁䅕䅁䅁䅁䩄啄䵅䅉䅅䅁䕁䅁䅁睁䵁䅁䅁权求䅁䅁权灄权䅁权睂䅂䅁允䅁䅁䅅䅁䙁䅁䅁䅁杂伹䅤䍄䉁䅁䅁䅂䅁䅁䅍䅄䅁䅁䅯党䅁䅁䅯儶䅯䅁䅯兦䅑䅁䅅䅁䉁䅁䅁兂䅁䅁䅁䍯硔䅑杷允䅁䅁䅑䅁䑁䅁䅷䅁䭁䉁䉑䅁䭁佁䭫䅁䭁佁䭷䅁䉁䅁䅁允䅁䅁䅕䅁䅁䭁扂啄䵅䅉䅅䅁䕁䅁䅁睁䵁䅁䅁权噁允䅁权灄权䅁权睂䅂䅁允䅁䅁䅅䅁䙁䅁䅁䅁䅁剶䈹䍄䉁䅁䅁䅂䅁䅁䅍䅄䅁䅁䅯䅆䅅䅁䅯儶䅯䅁䅯兦䅑䅁䅅䅁䉁䅁䅁兂䅁䅁䅁䭑塧兑杷允䅁䅁䅑䅁䑁䅁䅷䅁䭁䉁䉕䅁䭁佁䭫䅁䭁䡁䔰䅁䉁䅁䅁允䅁䅁䅕䅁䅁䝁䡁啉䵅䅉䅅䅁䕁䅁䅁睁䵁䅁䅁权潁䅁䅁权灄权䅁权㙂䅂䅁允䅁䅁䅅䅁䙁䅁䅁䅁潄穣䉤䍄䉁䅁䅁䅂䅁䅁䅍䅄䅁䅁䅯䅋䅁䅁䅯儶䅯䅁䅯睧䅑䅁䅅䅁䉁䅁䅁兂䅁䅁䅁䱭ㅙ兑杷允䅁䅁䅑䅁䑁䅁䅷䅁䭁䙁䅷䅁䭁佁䭫䅁䭁佁䭷䅁䉁䅁䅁允䅁䅁䅕䅁䅁䵁硚歍䵅䅉䅅䅁䕁䅁䅁睁䵁䅁䅁权捂䅁䅁权灄权䅁权瑂䅂䅁允䅁䅁䅅䅁䙁䅁䅁䅁㙃橒䉒䍄䉁䅁䅁䅂䅁䅁䅍䅄䅁䅁䅯杙䅅䅁䅯儶䅯䅁䅯睢䅑䅁䅅䅁䉁䅁䅁兂䅁䅁䅁䝯獅兑杷允䅁䅁䅑䅁䑁䅁䅷䅁䭁䙁䅷䅁䭁佁䭫䅁䭁䡁䕅䅁䉁䅁䅁允䅁䅁䅕䅁䅁䑁歃欫䵁䅉䅅䅁䕁䅁䅁睁䵁䅁䅁权捂䅁䅁权灄权䅁权䑃䅂䅁允䅁䅁䅅䅁䙁䅁䅁䅁㝄员䉊䍄䉁䅁䅁䅂䅁䅁䅍䅄䅁䅁䅯朷䅁䅁䅯儶䅯䅁䅯䄷䅯䅁䅅䅁䉁䅁䅁兂䅁䅁䅁䙉啍兑杷允䅁䅁䅑䅁䑁䅁䅷䅁䭁佁䄴䅁䭁佁䭫䅁䭁䝁䔸䅁䉁䅁䅁允䅁䅁䅕䅁䅁䅁けけ䵅䅉䅅䅁䕁䅁䅁睁䵁䅁䅁权畄䅁䅁权灄权䅁权䙃䅂䅁允䅁䅁䅅䅁䙁䅁䅁䅁䵂䕋䉎䍄䉁䅁䅁䅂䅁䅁䅍䅄䅁䅁䅯朷䅁䅁䅯儶䅯䅁䅯睧䅑䅁䅅䅁䉁䅁䅁兂䅁䅁䅁䭅稸兑杷允䅁䅁䅑䅁䑁䅁䅷䅁䭁偁䅧䅁䭁佁䭫䅁䭁䡁䕅䅁䉁䅁䅁允䅁䅁䅕䅁䅁䵁捂啂䵅䅉䅅䅁䕁䅁䅁睁䵁䅁䅁权㑄䅁䅁权灄权䅁权䙃䅂䅁允䅁䅁䅅䅁䙁䅁䅁䅁䅁癭䅂䍄䉁䅁䅁䅂䅁䅁䅍䅄䅁䅁䅯睄䅅䅁䅯儶䅯䅁䅯䅣䅑䅁䅅䅁䉁䅁䅁兂䅁䅁䅁䍷教兑杷允䅁䅁䅑䅁䑁䅁䅷䅁䭁䡁䉯䅁䭁䅁䍅䅁䭁䅁䍕䅁䉁䅁䅁允䅁䅁䅕爲瑓摙唴〸䵁䅉䅅䅁䕁䅁䅁睁䵁䅁䅁权㙂允䅁权䉁杁䅁权䑁杁䅁允䅁䅁䅅䅁䙁䙁睄䉯奴伴䅴䍄䉁䅁䅁䅂䅁䅁䅍䅄䅁䅁䅯睄䅅䅁䅯儶䅯䅁䅯兣䅑䅁䅅䅁䉁䅁䅁兂䅁䅁䅁䵁敍兑杷允䅁䅁䅑䅁䑁䅁䅷䅁䭁䅁䈸䅁䭁佁䭫䅁䭁䥁䕍䅁䉁䅁䅁允䅁䅁䅕䅁䅁䵁㙂䕅䵅䅉䅅䅁䕁䅁䅁睁䵁䅁䅁权湁䅁䅁权灄权䅁权睂䅂䅁允䅁䅁䅅䅁䙁䅁䅁䅁あ浴䉢䍄䉁䅁䅁䅂䅁䅁䅍䅄䅁䅁䅯睊䅁䅁䅯儶䅯䅁䅯睧䅑䅁䅅䅁䉁䅁䅁兂䅁䅁䅁䱓⽅兑杷允䅁䅁䅑䅁䑁䅁䅷䅁䭁佁䅅䅁䭁䅁䍅䅁䭁䅁䍕䅁䉁䅁䅁允䅁䅁䅕㑃げ穯ㅍ〰䵁䅉䅅䅁䕁䅁䅁睁䵁䅁䅁权桄䅁䅁权䉁杁䅁权䑁杁䅁允䅁䅁䅅䅁䙁䕁乁䅨奭獮䅖䍄䉁䅁䅁䅂䅁䅁䅍䅄䅁䅁䅯睊䅁䅁䅯儶䅯䅁䅯兦䅑䅁䅅䅁䉁䅁䅁兂䅁䅁䅁䕶䉴兑杷允䅁䅁䅑䅁䑁䅁䅷䅁䭁䩁䅫䅁䭁佁䭫䅁䭁䝁䔸䅁䉁䅁䅁允䅁䅁䅕䅁䅁䭁⭨䕕䵅䅉䅅䅁䕁䅁䅁睁䵁䅁䅁权晁允䅁权灄权䅁权獄权䅁允䅁䅁䅅䅁䙁䅁䅁䅁䅄桙䉒䍄䉁䅁䅁䅂䅁䅁䅍䅄䅁䅁䅯睈䅅䅁䅯儶䅯䅁䅯睢䅑䅁䅅䅁䉁䅁䅁兂䅁䅁䅁䍷乷兑杷允䅁䅁䅑䅁䑁䅁䅷䅁䭁䉁䈸䅁䭁佁䭫䅁䭁䡁䕅䅁䉁䅁䅁允䅁䅁䅕䅁䅁佁歂䕅䵅䅉䅅䅁䕁䅁䅁睁䵁䅁䅁权ぁ䅁䅁权灄权䅁权㙂䅂䅁允䅁䅁䅅䅁䙁䅁䅁䅁䅄兺䉤䍄䉁䅁䅁䅂䅁䅁䅍䅄䅁䅁䅯䅓䅁䅁䅯儶䅯䅁䅯䄷䅯䅁䅅䅁䉁䅁䅁兂䅁䅁䅁䥁㍐䅑杷允䅁䅁䅑䅁䑁䅁䅷䅁䭁䕁䅧䅁䭁佁䭫䅁䭁䝁䔰䅁䉁䅁䅁允䅁䅁䅕䅁䅁䍁㕁あ䵅䅉䅅䅁䕁䅁䅁睁䵁䅁䅁权䥂䅁䅁权灄权䅁权療䅂䅁允䅁䅁䅅䅁䙁䅁䅁䅁㡃剙䉆䍄䉁䅁䅁䅂䅁䅁䅍䅄䅁䅁䅯䅓䅁䅁䅯儶䅯䅁䅯䅣䅑䅁䅅䅁䉁䅁䅁兂䅁䅁䅁䨶偙兑杷允䅁䅁䅑䅁䑁䅁䅷䅁䭁䑁偅䅁䭁佁䭣䅁䭁䥁䕕䅁䉁䅁䅁允䅁䅁䅕䙅㕧䵴㉨牺䴸䅉䅅䅁䕁䅁䅁睁䵁䅁䅁权䥂䅁䅁权灄权䅁权䙃䅂䅁允䅁䅁䅅䅁䙁䅁䅁䅁䕁桪䉴䍄䉁䅁䅁䅂䅁䅁䅍䅄䅁䅁䅯䅓䅁䅁䅯儶䅯䅁䅯兦䅑䅁䅅䅁䉁䅁䅁兂䅁䅁䅁䙡唸兑杷允䅁䅁䅑䅁䑁䅁䅷䅁䭁䉁䅯䅁䭁佁䭫䅁䭁佁䭷䅁䉁䅁䅁允䅁䅁䅕䅁䅁䅁湄䕃䵅䅉䅅䅁䕁䅁䅁睁䵁䅁䅁权慁䅁䅁权灄权䅁权瑂䅂䅁允䅁䅁䅅䅁䙁䅁䅁䅁杄协䉎䍄䉁䅁䅁䅂䅁䅁䅍䅄䅁䅁䅯克䅅䅁䅯儶䅯䅁䅯䄷䅯䅁䅅䅁䉁䅁䅁兂䅁䅁䅁䑫ㅦ䅑杷允䅁䅁䅑䅁䑁䅁䅷䅁䭁䍁䉫䅁䭁佁䭫䅁䭁䝁䔰䅁䉁䅁䅁允䅁䅁䅕䅁䅁䵁䡧捄䵅䅉䅅䅁䕁䅁䅁睁䵁䅁䅁权灁允䅁权灄权䅁权療䅂䅁允䅁䅁䅅䅁䙁䅁䅁䅁䅂癥䅰䍄䉁䅁䅁䅂䅁䅁䅍䅄䅁䅁䅯克䅅䅁䅯儶䅯䅁䅯睧䅑䅁䅅䅁䉁䅁䅁兂䅁䅁䅁䩷䄸兑杷允䅁䅁䅑䅁䑁䅁䅷䅁䭁䑁䄴䅁䭁佁䭫䅁䭁佁䭷䅁䉁䅁䅁允䅁䅁䅕䅁䅁䑁䕃䕁䵅䅉䅅䅁䕁䅁䅁睁䵁䅁䅁权⭁䅁䅁权灄权䅁权㙂䅂䅁允䅁䅁䅅䅁䙁䅁䅁䅁睃瘰䄵䍄䉁䅁䅁䅂䅁䅁䅍䅄䅁䅁䅯材䅁䅁䅯儶䅯䅁䅯睧䅑䅁䅅䅁䉁䅁䅁兂䅁䅁䅁䵑㍌䅑杷允䅁䅁䅑䅁䑁䅁䅷䅁䭁䑁䄴䅁䭁佁䭫䅁䭁䡁䔰䅁䉁䅁䅁允䅁䅁䅕䅁䅁䱁䵁䔯䵁䅉䅅䅁䕁䅁䅁睁䵁䅁䅁权畁允䅁权灄权䅁权獄权䅁允䅁䅁䅅䅁䙁䅁䅁䅁獃桳䉂䍄䉁䅁䅁䅂䅁䅁䅍䅄䅁䅁䅯儰䅁䅁䅯儶䅯䅁䅯兢䅑䅁䅅䅁䉁䅁䅁兂䅁䅁䅁䡁塄䅑杷允䅁䅁䅑䅁䑁䅁䅷䅁䭁乁䅅䅁䭁佁䭫䅁䭁䝁䔸䅁䉁䅁䅁允䅁䅁䅕䅁䅁䅁啃啷䵁䅉䅅䅁䕁䅁䅁睁䵁䅁䅁权剄䅁䅁权灄权䅁权㥂䅂䅁允䅁䅁䅅䅁䙁䅁䅁䅁䅁杭䉄䍄䉁䅁䅁䅂䅁䅁䅍䅄䅁䅁䅯䅍䅅䅁䅯儶䅯䅁䅯兢䅑䅁䅅䅁䉁䅁䅁兂䅁䅁䅁䵉欷䅑杷允䅁䅁䅑䅁䑁䅁䅷䅁䭁䑁䉁䅁䭁佁䭫䅁䭁䡁䕯䅁䉁䅁䅁允䅁䅁䅕䅁䅁䕁桄唵䵁䅉䅅䅁䕁䅁䅁睁䵁䅁䅁权睁允䅁权灄权䅁权硂䅂䅁允䅁䅁䅅䅁䙁䅁䅁䅁㑂兘䉴䍄䉁䅁䅁䅂䅁䅁䅍䅄䅁䅁䅯䅍䅅䅁䅯儶䅯䅁䅯全䅑䅁䅅䅁䉁䅁䅁兂䅁䅁䅁䙙潐䅑杷允䅁䅁䅑䅁䑁䅁䅷䅁䭁䑁䉧䅁䭁佁䭫䅁䭁佁䭷䅁䉁䅁䅁允䅁䅁䅕䅁䅁䝁獂啎䵅䅉䅅䅁䕁䅁䅁睁䵁䅁䅁权㑁允䅁权灄权䅁权療䅂䅁允䅁䅁䅅䅁䙁䅁䅁䅁潂呈䉴䍄䉁䅁䅁䅂䅁䅁䅍䅄䅁䅁䅯䅏䅅䅁䅯儶䅯䅁䅯䅣䅑䅁䅅䅁䉁䅁䅁兂䅁䅁䅁䥁穧兑杷允䅁䅁䅑䅁䑁䅁䅷䅁䭁䑁䉧䅁䭁佁䭫䅁䭁䡁䔰䅁䉁䅁䅁允䅁䅁䅕䅁䅁䅁䵂啌䵅䅉䅅䅁䕁䅁䅁睁䵁䅁䅁权橃䅁䅁权灄权䅁权獄权䅁允䅁䅁䅅䅁䙁䅁䅁䅁䅃剁䈹䍄䉁䅁䅁䅂䅁䅁䅍䅄䅁䅁䅯睯䅁䅁䅯儶䅯䅁䅯兢䅑䅁䅅䅁䉁䅁䅁兂䅁䅁䅁䡯奫兑杷允䅁䅁䅑䅁䑁䅁䅷䅁䭁䭁䅍䅁䭁佁䭫䅁䭁䥁䕕䅁䉁䅁䅁允䅁䅁䅕䅁䅁䅁㡂捸䵁䅉䅅䅁䕁䅁䅁睁䵁䅁䅁权橃䅁䅁权灄权䅁权䑃䅂䅁允䅁䅁䅅䅁䙁䅁䅁䅁䅁䭣䅤䍄䉁䅁䅁䅂䅁䅁䅍䅄䅁䅁䅯儸䅁䅁䅯儶䅯䅁䅯兢䅑䅁䅅䅁䉁䅁䅁兂䅁䅁䅁䭅⭄䅑杷允䅁䅁䅑䅁䑁䅁䅷䅁䭁偁䅅䅁䭁佁䭫䅁䭁䥁䕍䅁䉁䅁䅁允䅁䅁䅕䅁䅁䙁敄ぃ䵅䅉䅅䅁䕁䅁䅁睁䵁䅁䅁权硄䅁䅁权灄权䅁权㥂䅂䅁允䅁䅁䅅䅁䙁䅁䅁䅁䅂昲䅂䍄䉁䅁䅁䅂䅁䅁䅍䅄䅁䅁䅯眹䅁䅁䅯儶䅯䅁䅯兢䅑䅁䅅䅁䉁䅁䅁兂䅁䅁䅁䡙匴兑杷允䅁䅁䅑䅁䑁䅁䅷䅁䭁偁䉕䅁䭁䅁䍅䅁䭁䅁䍕䅁䉁䅁䅁允䅁䅁䅕潣協䘫晰唱䵁䅉䅅䅁䕁䅁䅁睁䵁䅁䅁权䍂允䅁权灄权䅁权獄权䅁允䅁䅁䅅䅁䙁䅁䅁䅁杁䉲䉰䍄䉁䅁䅁䅂䅁䅁䅍䅄䅁䅁䅯村䅅䅁䅯儶䅯䅁䅯睢䅑䅁䅅䅁䉁䅁䅁兂䅁䅁䅁䙯摳兑杷允䅁䅁䅑䅁䑁䅁䅷䅁䭁䩁䅧䅁䭁䅁䍅䅁䭁䅁䍕䅁䉁䅁䅁允䅁䅁䅕戸㥣奷佲唴䵁䅉䅅䅁䕁䅁䅁睁䵁䅁䅁权䍂允䅁权灄权䅁权䑃䅂䅁允䅁䅁䅅䅁䭁䕁䅣䅁䵁䅉䅅䅁䕁䅁䅁睁䵁䅁䅁权䕃䅁䅁权䉁杁䅁权䍁杁䅁允䅁䅁䅅䅁䙁䝁啬汮硨偐䅆䍄䉁䅁䅁䅂䅁䅁䅍䅄䅁䅁䅯兒䅅䅁䅯儶䅯䅁䅯兢䅑䅁䅅䅁䉁䅁䅁兂䅁䅁䅁䕏䙬兑杷允䅁䅁䅑䅁䑁䅁䅷䅁䭁䕁䉕䅁䭁佁䭫䅁䭁䡁䕅䅁䉁䅁䅁允䅁䅁䅕䅁䅁䱁歒䕒䵅䅉䅅䅁䕁䅁䅁睁䵁䅁䅁权畄允䅁权䕁䅁䅁权䙁䅁䅁允䅁䅁䅅䅁䙁䅁䅁䅁獂汏䈱䍄䉁䅁䅁䅂䅁䅁䅍䅄䅁䅁䅯杏䅅䅁䅯儶䅯䅁䅯睧䅑䅁䅅䅁䉁䅁䅁兂䅁䅁䅁佉䅧兑杷允䅁䅁䅑䅁䑁䅁䅷䅁䭁䡁䅅䅁䭁佁䭫䅁䭁䝁䔸䅁䉁䅁䅁允䅁䅁䅕䅁䅁䍁獃歃䵅䅉䅅䅁䕁䅁䅁睁䵁䅁䅁权硂䅁䅁权灄权䅁权䙃䅂䅁允䅁䅁䅅䅁䙁䅁䅁䅁䅂条䉬䍄䉁䅁䅁䅂䅁䅁䅍䅄䅁䅁䅯兣䅁䅁䅯儶䅯䅁䅯兦䅑䅁䅅䅁䉁䅁䅁兂䅁䅁䅁䍷䙯兑杷允䅁䅁䅑䅁䑁䅁䅷䅁䭁䱁䄸䅁䭁佁䭫䅁䭁䡁䕁䅁䉁䅁䅁允䅁䅁䅕䅁䅁䅁剁歁䵅䅉䅅䅁䕁䅁䅁睁䵁䅁䅁权䅁允䅁权灄权䅁权獄权䅁允䅁䅁䅅䅁䙁䅁䅁䅁潂啎䉦䍄䉁䅁䅁䅂䅁䅁䅍䅄䅁䅁䅯睶䅁䅁䅯儶䅯䅁䅯兣䅑䅁䅅䅁䉁䅁䅁兂䅁䅁䅁䑙教兑杷允䅁䅁䅑䅁䑁䅁䅷䅁䭁䱁䄸䅁䭁佁䭫䅁䭁䥁䕍䅁䉁䅁䅁允䅁䅁䅕䅁䅁䕁照啃䵅䅉䅅䅁䕁䅁䅁睁䵁䅁䅁权⽃䅁䅁权灄权䅁权㥂䅂䅁允䅁䅁䅅䅁䙁䅁䅁䅁䅁晩䄵䍄䉁䅁䅁䅂䅁䅁䅍䅄䅁䅁䅯䅔䅅䅁䅯儶䅯䅁䅯兢䅑䅁䅅䅁䉁䅁䅁权䡂䅁䅁䍄䉁䅁䅁䅂䅁䅁䅍䅄䅁䅁䅯䅔䅅䅁䅯儶䅯䅁䅯睢䅑䅁䅅䅁䉁䅁䅁兂䅁䅁䅁䕁㥺䅑杷允䅁䅁䅑䅁䑁䅁䅷䅁䭁䥁䉧䅁䭁佁䭫䅁䭁䥁䕕䅁䉁䅁䅁允䅁䅁䅕䅁䅁乁䱨ぉ䵅䅉䅅䅁䕁䅁䅁睁䵁䅁䅁权䵂允䅁权灄权䅁权睂䅂䅁允䅁䅁䅅䅁䙁䅁䅁䅁䅁癒䄵䍄䉁䅁䅁䅂䅁䅁䅍䅄䅁䅁䅯杚䅁䅁䅯充䅁䅁䅯䅂䅉䅁䅅䅁䉁䅁䅁杄坁䅁䅁杍㉁䑁䅣䅎睁䑁䅁䅍睁䑁䅁䅍䅁䅁杷允䅁䅁䅑䅁䑁䅁䅷䅁䭁䕁䉷䅁䭁佁䭫䅁䭁䥁䕕䅁䉁䅁䅁允䅁䅁䅕䅁䅁䉁㉄䕌䵅䅉䅅䅁䕁䅁䅁睁䵁䅁䅁权䵂允䅁权灄权䅁权㥂䅂䅁允䅁䅁䅅䅁䙁䅁䅁䅁䅃側䅚䍄䉁䅁䅁䅂䅁䅁䅍䅄䅁䅁䅯兕䅅䅁䅯儶䅯䅁䅯来䅑䅁䅅䅁䉁䅁䅁兂䅁䅁䅁䵱摉兑杷允䅁䅁䅑䅁䑁䅁䅷䅁䭁䉁䅳䅁䭁佁䭫䅁䭁佁䭷䅁䉁䅁䅁允䅁䅁䅕䅁䅁乁䵁䕎䵅䅉䅅䅁䕁䅁䅁睁䵁䅁䅁权扁䅁䅁权灄权䅁权瑂䅂䅁允䅁䅁䅅䅁䙁䅁䅁䅁䅁硆䉆䍄䉁䅁䅁䅂䅁䅁䅍䅄䅁䅁䅯睇䅁䅁䅯儶䅯䅁䅯䅣䅑䅁䅅䅁䉁䅁䅁兂䅁䅁䅁䭣硳兑杷允䅁䅁䅑䅁䑁䅁䅷䅁䭁䑁䉣䅁䭁佁䭫䅁䭁佁䭷䅁䉁䅁䅁允䅁䅁䅕䅁䅁䭁杁歅䵅䅉䅅䅁䕁䅁䅁睁䵁䅁䅁权煄䅁䅁权灄权䅁权瑂䅂䅁允䅁䅁䅅䅁䙁䅁䅁䅁䅁刷䉤䍄䉁䅁䅁䅂䅁䅁䅍䅄䅁䅁䅯朶䅁䅁䅯儶䅯䅁䅯来䅑䅁䅅䅁䉁䅁䅁兂䅁䅁䅁佑敉兑杷允䅁䅁䅑䅁䑁䅁䅷䅁䭁䉁䅁䅁䭁佁䭫䅁䭁䥁䕍䅁䉁䅁䅁允䅁䅁䅕䅁䅁䑁䡂䔫䵁䅉䅅䅁䕁䅁䅁睁䵁䅁䅁权畁䅁䅁权灄权䅁权瑂䅂䅁允䅁䅁䅅䅁䙁䅁䅁䅁杄橫䉬䍄䉁䅁䅁䅂䅁䅁䅍䅄䅁䅁䅯杌䅁䅁䅯儶䅯䅁䅯来䅑䅁䅅䅁䉁䅁䅁兂䅁䅁䅁䱭ㅙ兑杷允䅁䅁䅑䅁䑁䅁䅷䅁䭁䙁䉷䅁䭁佁䭫䅁䭁佁䭷䅁䉁䅁䅁允䅁䅁䅕䅁䅁䍁㝨く䵅䅉䅅䅁䕁䅁䅁睁䵁䅁䅁权畁䅁䅁权灄权䅁权睂䅂䅁允䅁䅁䅅䅁䙁䅁䅁䅁䅁䑩䉎䍄䉁䅁䅁䅂䅁䅁䅍䅄䅁䅁䅯杌䅁䅁䅯儶䅯䅁䅯兣䅑䅁䅅䅁䉁䅁䅁兂䅁䅁䅁䵹祁兑杷允䅁䅁䅑䅁䑁䅁䅷䅁䭁䍁䄴䅁䭁佁䭫䅁䭁䥁䕕䅁䉁䅁䅁允䅁䅁䅕䅁䅁䝁灄啎䵅䅉䅅䅁䕁䅁䅁睁䵁䅁䅁权奂允䅁权灄权䅁权獄权䅁允䅁䅁䅅䅁䙁䅁䅁䅁杂べ䉰䍄䉁䅁䅁䅂䅁䅁䅍䅄䅁䅁䅯䅗䅅䅁䅯儶䅯䅁䅯睧䅑䅁䅅䅁䉁䅁䅁兂䅁䅁䅁位坴兑杷允䅁䅁䅑䅁䑁䅁䅷䅁䭁䙁䉧䅁䭁佁䭫䅁䭁䡁䔰䅁䉁䅁䅁允䅁䅁䅕䅁䅁䑁祉啗䵅䅉䅅䅁䕁䅁䅁睁䵁䅁䅁权穁允䅁权灄权䅁权㙂䅂䅁允䅁䅁䅅䅁䙁䅁䅁䅁捄硺䉴䍄䉁䅁䅁䅂䅁䅁䅍䅄䅁䅁䅯睍䅅䅁䅯儶䅯䅁䅯全䅑䅁䅅䅁䉁䅁䅁兂䅁䅁䅁䉂吴兑杷允䅁䅁䅑䅁䑁䅁䅷䅁䭁䉁䉧䅁䭁佁䭫䅁䭁佁䭷䅁䉁䅁䅁允䅁䅁䅕䅁䅁䉁⭨䕎䵅䅉䅅䅁䕁䅁䅁睁䵁䅁䅁权奁允䅁权灄权䅁权瑂䅂䅁允䅁䅁䅅䅁䙁䅁䅁䅁䅂䕊䉒䍄䉁䅁䅁䅂䅁䅁䅍䅄䅁䅁䅯条䅅䅁䅯儶䅯䅁䅯睧䅑䅁䅅䅁䉁䅁䅁兂䅁䅁䅁倵䅆兑杷允䅁䅁䅑䅁䑁䅁䅷䅁䭁䝁䅉䅁䭁䅁䅯䅁䭁䅁䅕䅁䉁䅁䅁允䅁䅁䅕杓䍷㑋坣呹䴸䅉䅅䅁䕁䅁䅁睁䵁䅁䅁权奁允䅁权灄权䅁权睂䅂䅁允䅁䅁䅅䅁䙁䅁䅁䅁㑂䕧䉆䍄䉁䅁䅁䅂䅁䅁䅍䅄䅁䅁䅯䅇䅅䅁䅯儶䅯䅁䅯兦䅑䅁䅅䅁䉁䅁䅁兂䅁䅁䅁乯㠴兑杷允䅁䅁䅑䅁䑁䅁䅷䅁䭁䝁䅳䅁䭁佁䭫䅁䭁䡁䕯䅁䉁䅁䅁允䅁䅁䅕䅁䅁䝁㕃啄䵅䅉䅅䅁䕁䅁䅁睁䵁䅁䅁权牂䅁䅁权灄权䅁权睂䅂䅁允䅁䅁䅅䅁䙁䅁䅁䅁权睹䉴䍄䉁䅁䅁䅂䅁䅁䅍䅄䅁䅁䅯睡䅁䅁䅯儶䅯䅁䅯兣䅑䅁䅅䅁䉁䅁䅁兂䅁䅁䅁䵉䍍兑杷允䅁䅁䅑䅁䑁䅁䅷䅁䭁䝁䅳䅁䭁佁䭫䅁䭁䡁䔰䅁䉁䅁䅁允䅁䅁䅕䅁䅁䅁佄䕃䵅䅉䅅䅁䕁䅁䅁睁䵁䅁䅁权剃䅁䅁权灄权䅁权㙂䅂䅁允䅁䅁䅅䅁䙁䅁䅁䅁䅁硃䉎䍄䉁䅁䅁䅂䅁䅁䅍䅄䅁䅁䅯八䅁䅁䅯儶䅯䅁䅯兦䅑䅁䅅䅁䉁䅁䅁兂䅁䅁䅁䡑䱣兑杷允䅁䅁䅑䅁䑁䅁䅷䅁䭁偁䄴䅁䭁佁䭫䅁䭁䝁䔰䅁䉁䅁䅁允䅁䅁䅕䅁䅁䱁晸ぇ䵅䅉䅅䅁䕁䅁䅁睁䵁䅁䅁权⭄䅁䅁权灄权䅁权療䅂䅁允䅁䅁䅅䅁䙁䅁䅁䅁䕁硬䉴䍄䉁䅁䅁䅂䅁䅁䅍䅄䅁䅁䅯䅁䅅䅁䅯儶䅯䅁䅯睢䅑䅁䅅䅁䉁䅁䅁兂䅁䅁䅁䍁㍘䅑杷允䅁䅁䅑䅁䑁䅁䅷䅁䭁偁䄴䅁䭁佁䭫䅁䭁䡁䕯䅁䉁䅁䅁允䅁䅁䅕䅁䅁䭁䩸啇䵅䅉䅅䅁䕁䅁䅁睁䵁䅁䅁权䅁允䅁权灄权䅁权㙂䅂䅁允䅁䅁䅅䅁䙁䅁䅁䅁䅁䈷䉐䍄䉁䅁䅁䅂䅁䅁䅍䅄䅁䅁䅯术䅁䅁䅯儶䅯䅁䅯兦䅑䅁䅅䅁䉁䅁䅁兂䅁䅁䅁佄呍兑杷允䅁䅁䅑䅁䑁䅁䅷䅁䭁偁䄸䅁䭁佁䭫䅁䭁䡁䔰䅁䉁䅁䅁允䅁䅁䅕䅁䅁䍁獂䕆䵅䅉䅅䅁䕁䅁䅁睁䵁䅁䅁权䅁允䅁权灄权䅁权㥂䅂䅁允䅁䅁䅅䅁䙁䅁䅁䅁杄兢䉴䍄䉁䅁䅁䅂䅁䅁䅍䅄䅁䅁䅯睁䅅䅁䅯儶䅯䅁䅯兢䅑䅁䅅䅁䉁䅁䅁兂䅁䅁䅁䥍䍚兑杷允䅁䅁䅑䅁䑁䅁䅷䅁䭁䅁䉑䅁䭁佁䭫䅁䭁䝁䔸䅁䉁䅁䅁允䅁䅁䅕䅁䅁偁㕂啄䵅䅉䅅䅁䕁䅁䅁睁䵁䅁䅁权䕁允䅁权灄权䅁权硂䅂䅁允䅁䅁䅅䅁䙁䅁䅁䅁㑄村䈵䍄䉁䅁䅁䅂䅁䅁䅍䅄䅁䅁䅯睁䅅䅁䅯儶䅯䅁䅯兦䅑䅁䅅䅁䉁䅁䅁兂䅁䅁䅁䥣䥆兑杷允䅁䅁䅑䅁䑁䅁䅷䅁䭁䉁䉳䅁䭁佁䭫䅁䭁佁䭷䅁䉁䅁䅁允䅁䅁䅕䅁䅁䡁噸ご䵅䅉䅅䅁䕁䅁䅁睁䵁䅁䅁权䙃䅁䅁权灄权䅁权療䅂䅁允䅁䅁䅅䅁䙁䅁䅁䅁杄呏䉎䍄䉁䅁䅁䅂䅁䅁䅍䅄䅁䅁䅯睇䅅䅁䅯儶䅯䅁䅯兢䅑䅁䅅䅁䉁䅁䅁兂䅁䅁䅁䅩䝸兑杷允䅁䅁䅑䅁䑁䅁䅷䅁䭁䉁䉳䅁䭁佁䭫䅁䭁䡁䕯䅁䉁䅁䅁允䅁䅁䅕䅁䅁䅁決䕓䵅䅉䅅䅁䕁䅁䅁睁䵁䅁䅁权乁允䅁权灄权䅁权獄权䅁允䅁䅁䅅䅁䙁䅁䅁䅁杁䉸䉚䍄䉁䅁䅁䅂䅁䅁䅍䅄䅁䅁䅯睙䅅䅁䅯儶䅯䅁䅯䅣䅑䅁䅅䅁䉁䅁䅁兂䅁䅁䅁䅙儰兑杷允䅁䅁䅑䅁䑁䅁䅷䅁䭁䝁䉍䅁䭁佁䭫䅁䭁䡁䕅䅁䉁䅁䅁允䅁䅁䅕䅁䅁䵁橃歄䵅䅉䅅䅁䕁䅁䅁睁䵁䅁䅁权㍁䅁䅁权䕁䅁䅁权䕁杁䅁允䅁䅁䅅䅁䙁䅁䅁䭁兄婈䉸䍄䉁䅁䅁䅂䅁䅁䅍䅄䅁䅁䅯睺䅅䅁䅯儶䅯䅁䅯全䅑䅁䅅䅁䉁䅁䅁兂䅁䅁䅁䘲啫兑杷允䅁䅁䅑䅁䑁䅁䅷䅁䭁䝁䉍䅁䭁佁䭫䅁䭁䥁䕕䅁䉁䅁䅁允䅁䅁䅕䅁䅁䕁敁啂䵅䅉䅅䅁䕁䅁䅁睁䵁䅁䅁权敁䅁䅁权灄权䅁权療䅂䅁允䅁䅁䅅䅁䙁䅁䅁䅁杄楷䉆䍄䉁䅁䅁䅂䅁䅁䅍䅄䅁䅁䅯杈䅁䅁䅯儶䅯䅁䅯来䅑䅁䅅䅁䉁䅁䅁兂䅁䅁䅁䔴桕兑杷允䅁䅁䅑䅁䑁䅁䅷䅁䭁䉁䄸䅁䭁佁䭫䅁䭁䡁䕯䅁䉁䅁䅁允䅁䅁䅕䅁䅁䕁䝂䕁䵅䅉䅅䅁䕁䅁䅁睁䵁䅁䅁权敁䅁䅁权灄权䅁权睂䅂䅁允䅁䅁䅅䅁䙁䅁䅁䅁权危䉂䍄䉁䅁䅁䅂䅁䅁䅍䅄䅁䅁䅯睈䅁䅁䅯儶䅯䅁䅯兣䅑䅁䅅䅁䉁䅁䅁兂䅁䅁䅁䅧䵫兑杷允䅁䅁䅑䅁䑁䅁䅷䅁䭁䉁䄴䅁䭁佁䭫䅁䭁䥁䕕䅁䉁䅁䅁允䅁䅁䅕䅁䅁䩁䙁䕉䵅䅉䅅䅁䕁䅁䅁睁䵁䅁䅁权晁䅁䅁权灄权䅁权䙃䅂䅁允䅁䅁䅅䅁䙁䅁䅁䅁杂儯䉎䍄䉁䅁䅁䅂䅁䅁䅍䅄䅁䅁䅯杈䅁䅁䅯儶䅯䅁䅯兦䅑䅁䅅䅁䉁䅁䅁兂䅁䅁䅁䱑桍兑杷允䅁䅁䅑䅁䑁䅁䅷䅁䭁䉁䄸䅁䭁佁䭫䅁䭁䡁䔰䅁䉁䅁䅁允䅁䅁䅕䅁䅁䑁㍂唯䵁䅉䅅䅁䕁䅁䅁睁䵁䅁䅁权湂允䅁权灄权䅁权療䅂䅁允䅁䅁䅅䅁䙁䅁䅁䅁捃歖䉤䍄䉁䅁䅁䅂䅁䅁䅍䅄䅁䅁䅯杚䅅䅁䅯儶䅯䅁䅯来䅑䅁䅅䅁䉁䅁䅁兂䅁䅁䅁䕁乸兑杷允䅁䅁䅑䅁䑁䅁䅷䅁䭁䵁䉅䅁䭁䅁䍅䅁䭁䅁䍕䅁䉁䅁䅁允䅁䅁䅕獪⭕略椫唶䵁䅉䅅䅁䕁䅁䅁睁䵁䅁䅁权䥃䅁䅁权䉁杁䅁权䍁杁䅁允䅁䅁䅅䅁䙁偁倴䡳湚敏䅤䍄䉁䅁䅁䅂䅁䅁䅍䅄䅁䅁䅯具䅅䅁䅯允䅉䅁䅯睁䅉䅁䅅䅁䉁䅁䅁兂時䨲㡋摸楮䅑杷允䅁䅁䅑䅁䑁䅁䅷䅁䭁䝁䉙䅁䭁佁䭫䅁䭁䡁䕅䅁䉁䅁䅁允䅁䅁䅕䅁䅁䑁佑䕓䵅䅉䅅䅁䕁䅁䅁睁䵁䅁䅁权湂允䅁权灄权䅁权硂䅂䅁允䅁䅁䅅䅁䙁䅁䅁䅁睁穵䈵䍄䉁䅁䅁䅂䅁䅁䅍䅄䅁䅁䅯杚䅅䅁䅯儶䅯䅁䅯兦䅑䅁䅅䅁䉁䅁䅁兂䅁䅁䅁䱢䴱兑杷允䅁䅁䅑䅁䑁䅁䅷䅁䭁䙁䄰䅁䭁佁䭫䅁䭁䡁䕯䅁䉁䅁䅁允䅁䅁䅕䅁䅁䕁偂捉䵅䅉䅅䅁䕁䅁䅁睁䵁䅁䅁权摂䅁䅁权灄权䅁权睂䅂䅁允䅁䅁䅅䅁䙁䅁䅁䅁䅁刲䉊䍄䉁䅁䅁䅂䅁䅁䅍䅄䅁䅁䅯杉䅅䅁䅯儶䅯䅁䅯睧䅑䅁䅅䅁䉁䅁䅁兂䅁䅁䅁䡙匴兑杷允䅁䅁䅑䅁䑁䅁䅷䅁䭁䅁䉅䅁䭁佁䭫䅁䭁䡁䕯䅁䉁䅁䅁允䅁䅁䅕䅁䅁乁䕔啑䵅䅉䅅䅁䕁䅁䅁睁䵁䅁䅁权歃䅁䅁权灄权䅁权睂䅂䅁允䅁䅁䅅䅁䙁䅁䅁䅁䅁匫䉖䍄䉁䅁䅁䅂䅁䅁䅍䅄䅁䅁䅯䅰䅁䅁䅯儶䅯䅁䅯兣䅑䅁䅅䅁䉁䅁䅁兂䅁䅁䅁䝷啉兑杷允䅁䅁䅑䅁䑁䅁䅷䅁䭁䭁䅑䅁䭁佁䭫䅁䭁䡁䔰䅁䉁䅁䅁允䅁䅁䅕䅁䅁偁剄啎䵅䅉䅅䅁䕁䅁䅁睁䵁䅁䅁权祂允䅁权灄权䅁权㥂䅂䅁允䅁䅁䅅䅁䙁䅁䅁䅁睁硱䉂䍄䉁䅁䅁䅂䅁䅁䅍䅄䅁䅁䅯睭䅁䅁䅯儶䅯䅁䅯䄷䅯䅁䅅䅁䉁䅁䅁兂䅁䅁䅁䩯圴具杷允䅁䅁䅑䅁䑁䅁䅷䅁䭁䝁䈰䅁䭁佁䭫䅁䭁佁䭷䅁䉁䅁䅁允䅁䅁䅯睒䅁䅁杷允䅁䅁䅑䅁䑁䅁䅷䅁䭁䝁䈰䅁䭁佁䭫䅁䭁䡁䕯䅁䉁䅁䅁允䅁䅁䅕䅁䅁䅁煩ぅ䵅䅉䅅䅁䕁䅁䅁睁䵁䅁䅁权瑂允䅁权灄权䅁权硂䅂䅁允䅁䅁䅅䅁䙁䅁䅁䅁捂栳䉎䍄䉁䅁䅁䅂䅁䅁䅍䅄䅁䅁䅯关䅅䅁䅯充䅁䅁䅯兂䅁䅁䅅䅁䉁䅁䅁杄坁䅁䅁免穁䑁䅍杍ㅁ䑁䅁䅍睁䑁䅁䅍䅁䅁杷允䅁䅁䅑䅁䑁䅁䅷䅁䭁䝁䈰䅁䭁佁䭫䅁䭁䥁䕍䅁䉁䅁䅁允䅁䅁䅕䅁䅁䍁㙑商䵅䅉䅅䅁䕁䅁䅁睁䵁䅁䅁权楁允䅁权灄权䅁权瑂䅂䅁允䅁䅁䅅䅁䙁䅁䅁䅁䅃䉷䉒䍄䉁䅁䅁䅂䅁䅁䅍䅄䅁䅁䅯杉䅅䅁䅯儶䅯䅁䅯睢䅑䅁䅅䅁䉁䅁䅁兂䅁䅁䅁䑧㍈䅷杷允䅁䅁䅑䅁䑁䅁䅷䅁䭁䭁䄴䅁䭁佁䭫䅁䭁佁䭷䅁䉁䅁䅁允䅁䅁䅕䅁䅁䉁䙪啄䵅䅉䅅䅁䕁䅁䅁睁䵁䅁䅁权䩃允䅁权灄权䅁权䑃䅂䅁允䅁䅁䅅䅁䙁䅁䅁䅁允祚䈹䍄䉁䅁䅁䅂䅁䅁䅍䅄䅁䅁䅯杲䅁䅁䅯儶䅯䅁䅯䅣䅑䅁䅅䅁䉁䅁䅁兂䅁䅁䅁䅗䴰兑杷允䅁䅁䅑䅁䑁䅁䅷䅁䭁䭁䄴䅁䭁佁䭫䅁䭁䡁䕅䅁䉁䅁䅁允䅁䅁䅕䅁䅁䥁㝧い䵅䅉䅅䅁䕁䅁䅁睁䵁䅁䅁权畂允䅁权灄权䅁权睂䅂䅁允䅁䅁䅅䅁䙁䅁䅁䅁䅃䵣䄯䍄䉁䅁䅁䅂䅁䅁䅍䅄䅁䅁䅯睕䅅䅁䅯儶䅯䅁䅯兢䅑䅁䅅䅁䉁䅁䅁兂䅁䅁䅁䅁橶䅷杷允䅁䅁䅑䅁䑁䅁䅷䅁䭁䙁䉍䅁䭁佁䭫䅁䭁䡁䕯䅁䉁䅁䅁允䅁䅁䅕䅁䅁䅁摁䕍䵅䅉䅅䅁䕁䅁䅁睁䵁䅁䅁权呂允䅁权灄权䅁权睂䅂䅁允䅁䅁䅅䅁䙁䅁䅁䅁杂到䉬䍄䉁䅁䅁䅂䅁䅁䅍䅄䅁䅁䅯睕䅅䅁䅯儶䅯䅁䅯睧䅑䅁䅅䅁䉁䅁䅁兂䅁䅁䅁佫汅兑杷允䅁䅁䅑䅁䑁䅁䅷䅁䭁䙁䉍䅁䭁佁䭫䅁䭁䡁䔰䅁䉁䅁䅁允䅁䅁䅕䅁䅁䱁䡂歉䵅䅉䅅䅁䕁䅁䅁睁䵁䅁䅁权ㅁ允䅁权灄权䅁权瑂䅂䅁允䅁䅁䅅䅁䙁䅁䅁䅁䅁⭍䄱䍄䉁䅁䅁䅂䅁䅁䅍䅄䅁䅁䅯兎䅅䅁䅯儶䅯䅁䅯全䅑䅁䅅䅁䉁䅁䅁兂䅁䅁䅁䉧㈷䅑杷允䅁䅁䅑䅁䑁䅁䅷䅁䭁䑁䉕䅁䭁佁䭫䅁䭁䡁䔰䅁䉁䅁䅁允䅁䅁䅕䅁䅁䵁䑂唹䵁䅉䅅䅁䕁䅁䅁睁䵁䅁䅁权瑁允䅁权灄权䅁权硂䅂䅁允䅁䅁䅅䅁䙁䅁䅁䅁杂硂䉆䍄䉁䅁䅁䅂䅁䅁䅍䅄䅁䅁䅯兔䅁䅁䅯儶䅯䅁䅯来䅑䅁䅅䅁䉁䅁䅁兂䅁䅁䅁䭡㕙兑杷允䅁䅁䅑䅁䑁䅁䅷䅁䭁䕁䄴䅁䭁佁䭫䅁䭁䡁䕯䅁䉁䅁䅁允䅁䅁䅕䅁䅁䙁坧䕉䵅䅉䅅䅁䕁䅁䅁睁䵁䅁䅁权䕃䅁䅁权䕁䅁䅁权䙁䅁䅁允䅁䅁䅅䅁䙁䅁䅁䅁䭄湬䉊䍄䉁䅁䅁䅂䅁䅁䅍䅄䅁䅁䅯兔䅁䅁䅯儶䅯䅁䅯䅣䅑䅁䅅䅁䉁䅁䅁兂䅁䅁䅁䩭㙧兑杷允䅁䅁䅑䅁䑁䅁䅷䅁䭁䕁䄴䅁䭁佁䭫䅁䭁䡁䕁䅁䉁䅁䅁允䅁䅁䅕䅁䅁乁䥪啈䵅䅉䅅䅁䕁䅁䅁睁䵁䅁䅁权乂䅁䅁权灄权䅁权硂䅂䅁允䅁䅁䅅䅁䙁䅁䅁䅁䥁穐䉨䍄䉁䅁䅁䅂䅁䅁䅍䅄䅁䅁䅯杔䅁䅁䅯儶䅯䅁䅯全䅑䅁䅅䅁䉁䅁䅁兂䅁䅁䅁䕦戰兑杷允䅁䅁䅑䅁䑁䅁䅷䅁䭁䕁䄰䅁䭁佁䭫䅁䭁䡁䔰䅁䉁䅁䅁允䅁䅁䅕䅁䅁䩁敂歎䵅䅉䅅䅁䕁䅁䅁睁䵁䅁䅁权㍃䅁䅁权灄权䅁权獄权䅁允䅁䅁䅅䅁䙁䅁䅁䅁䅃桦䈹䍄䉁䅁䅁䅂䅁䅁䅍䅄䅁䅁䅯睴䅁䅁䅯儶䅯䅁䅯兢䅑䅁䅅䅁䉁䅁䅁兂䅁䅁䅁䍯十兑杷允䅁䅁䅑䅁䑁䅁䅷䅁䭁䱁䅣䅁䭁佁䭫䅁䭁䝁䔸䅁䉁䅁䅁允䅁䅁䅕䅁䅁䅁䑄歄䵅䅉䅅䅁䕁䅁䅁睁䵁䅁䅁权㍃䅁䅁权灄权䅁权㙂䅂䅁允䅁䅁䅅䅁䙁䅁䅁䅁䅁眲䉰䍄䉁䅁䅁䅂䅁䅁䅍䅄䅁䅁䅯兰䅁䅁䅯儶䅯䅁䅯䅣䅑䅁䅅䅁䉁䅁䅁兂䅁䅁䅁䩁浦䅑杷允䅁䅁䅑䅁䑁䅁䅷䅁䭁䭁䅕䅁䭁佁䭫䅁䭁䡁䕅䅁䉁䅁䅁允䅁䅁䅕䅁䅁䭁呄欶䵁䅉䅅䅁䕁䅁䅁睁䵁䅁䅁权捁䅁䅁权灄权䅁权㙂䅂䅁允䅁䅁䅅䅁䙁䅁䅁䅁䅄睯䈵䍄䉁䅁䅁䅂䅁䅁䅍䅄䅁䅁䅯䅈䅁䅁䅯儶䅯䅁䅯全䅑䅁䅅䅁䉁䅁䅁兂䅁䅁䅁䍯具兑杷允䅁䅁䅑䅁䑁䅁䅷䅁䭁䉁䅷䅁䭁佁䭫䅁䭁䥁䕍䅁䉁䅁䅁允䅁䅁䅕䅁䅁䝁䙄ぇ䵅䅉䅅䅁䕁䅁䅁睁䵁䅁䅁权䅂䅁䅁权灄权䅁权瑂䅂䅁允䅁䅁䅅䅁䙁䅁䅁䅁元楘䉚䍄䉁䅁䅁䅂䅁䅁䅍䅄䅁䅁䅯兑䅁䅁䅯儶䅯䅁䅯兢䅑䅁䅅䅁䉁䅁䅁兂䅁䅁䅁䩧㙺䅑杷允䅁䅁䅑䅁䑁䅁䅷䅁䭁䕁䅁䅁䭁佁䭫䅁䭁䝁䔸䅁䉁䅁䅁允䅁䅁䅕䅁䅁䝁䥂か䵅䅉䅅䅁䕁䅁䅁睁䵁䅁䅁权䅂䅁䅁权灄权䅁权㙂䅂䅁允䅁䅁䅅䅁䙁䅁䅁䅁睂祙䈱䍄䉁䅁䅁䅂䅁䅁䅍䅄䅁䅁䅯䅑䅁䅁䅯儶䅯䅁䅯䅣䅑䅁䅅䅁䉁䅁䅁兂䅁䅁䅁乁煳兑杷允䅁䅁䅑䅁䑁䅁䅷䅁䭁䕁䅅䅁䭁佁䭫䅁䭁䡁䕁䅁䉁䅁䅁允䅁䅁䅕䅁䅁䅁慃䕅䵅䅉䅅䅁䕁䅁䅁睁䵁䅁䅁权䅂䅁䅁权灄权䅁权硂䅂䅁允䅁䅁䅅䅁䙁䅁䅁䅁权椶䉰䍄䉁䅁䅁䅂䅁䅁䅍䅄䅁䅁䅯䅑䅁䅁䅯儶䅯䅁䅯兦䅑䅁䅅䅁䉁䅁䅁兂䅁䅁䅁䱙瑫兑杷允䅁䅁䅑䅁䑁䅁䅷䅁䭁䕁䅅䅁䭁佁䭫䅁䭁䡁䔰䅁䉁䅁䅁允䅁䅁䅕䅁䅁佁䍄啅䵅䅉䅅䅁䕁䅁䅁睁䵁䅁䅁权桁允䅁权灄权䅁权㙂䅂䅁允䅁䅁䅅䅁䙁䅁䅁䅁䅁礸䉚䍄䉁䅁䅁䅂䅁䅁䅍䅄䅁䅁䅯䅐䅅䅁䅯权䅁䅁䅯兂䅁䅁䅅䅁䉁䅁䅁兂⭃确癯匳䱑䅑杷允䅁䅁䅑䅁䑁䅁䅷䅁䭁䍁䉅䅁䭁佁䭫䅁䭁䥁䕕䅁䉁䅁䅁允䅁䅁䅕䅁䅁䭁佁啊䵅䅉䅅䅁䕁䅁䅁睁䵁䅁䅁权桁允䅁权灄权䅁权䑃䅂䅁允䅁䅁䅅䅁䙁䅁䅁䅁兄卦䉚䍄䉁䅁䅁䅂䅁䅁䅍䅄䅁䅁䅯䅄䅁䅁䅯充䅁䅁䅯兂䅁䅁䅅䅁䉁䅁䅁杄啁䅁䅁免ㅁ䑁䅧兎睁䑁䅁䅍睁䑁䅁䅁䵁䅉䅅䅁䕁䅁䅁睁䵁䅁䅁权䙂䅁䅁权灄权䅁权䙃䅂䅁允䅁䅁䅅䅁䙁䅁䅁䅁啄げ䉆䍄䉁䅁䅁䅂䅁䅁䅍䅄䅁䅁䅯睲䅁䅁䅯儶䅯䅁䅯䄷䅯䅁䅅䅁䉁䅁䅁兂䅁䅁䅁偏漸兑杷允䅁䅁䅑䅁䑁䅁䅷䅁䭁䭁䄸䅁䭁佁䭫䅁䭁䡁䕯䅁䉁䅁䅁允䅁䅁䅕䅁䅁䉁扄䕎䵅䅉䅅䅁䕁䅁䅁睁䵁䅁䅁权癃䅁䅁权灄权䅁权睂䅂䅁允䅁䅁䅅䅁䙁䅁䅁䅁啄穄䉊䍄䉁䅁䅁䅂䅁䅁䅍䅄䅁䅁䅯睲䅁䅁䅯儶䅯䅁䅯兦䅑䅁䅅䅁䉁䅁䅁兂䅁䅁䅁偷獯兑杷允䅁䅁䅑䅁䑁䅁䅷䅁䭁乁䅉䅁䭁佁䭫䅁䭁䝁䔰䅁䉁䅁䅁允䅁䅁䅕䅁䅁䑁千䕍䵅䅉䅅䅁䕁䅁䅁睁䵁䅁䅁权卄䅁䅁权灄权䅁权療䅂䅁允䅁䅁䅅䅁䙁䅁䅁䅁权椹䉨䍄䉁䅁䅁䅂䅁䅁䅍䅄䅁䅁䅯朰䅁䅁䅯儶䅯䅁䅯来䅑䅁䅅䅁䉁䅁䅁兂䅁䅁䅁䬸爰兑杷允䅁䅁䅑䅁䑁䅁䅷䅁䭁乁䅉䅁䭁佁䭫䅁䭁䥁䕕䅁䉁䅁䅁允䅁䅁䅕䅁䅁䍁㙧啍䵅䅉䅅䅁䕁䅁䅁睁䵁䅁䅁权卄䅁䅁权灄权䅁权䑃䅂䅁允䅁䅁䅅䅁䙁䅁䅁䅁兂䐴䉂䍄䉁䅁䅁䅂䅁䅁䅍䅄䅁䅁䅯杯䅁䅁䅯儶䅯䅁䅯兢䅑䅁䅅䅁䉁䅁䅁兂䅁䅁䅁偣場兑杷允䅁䅁䅑䅁䑁䅁䅷䅁䭁䡁䉣䅁䭁佁䭫䅁䭁䝁䔰䅁䉁䅁䅁允䅁䅁䅕䅁䅁佁䉂歃䵅䅉䅅䅁䕁䅁䅁睁䵁䅁䅁权㍂允䅁权灄权䅁权睂䅂䅁允䅁䅁䅅䅁䙁䅁䅁䅁允則䉎䍄䉁䅁䅁䅂䅁䅁䅍䅄䅁䅁䅯免䅅䅁䅯充䅁䅁䅯䅂䅉䅁䅅䅁䉁䅁䅁杄十䅁䅁杍㑁䑁䅙兏穁䑁䅣兎睁䅁䅁䍄䉁䅁䅁䅂䅁䅁䅍䅄䅁䅁䅯李䅁䅁䅯儶䅯䅁䅯䄷䅯䅁䅅䅁䉁䅁䅁兂䅁䅁䅁䙷䵧兑杷允䅁䅁䅑䅁䑁䅁䅷䅁䭁䑁䅙䅁䭁佁䭫䅁䭁䡁䕯䅁䉁䅁䅁允䅁䅁䅕䅁䅁䭁䱂歅䵅䅉䅅䅁䕁䅁䅁睁䵁䅁䅁权㉁䅁䅁权灄权䅁权㥂䅂䅁允䅁䅁䅅䅁䙁䅁䅁䅁杂儱䉒䍄䉁䅁䅁䅂䅁䅁䅍䅄䅁䅁䅯䅄䅁䅁䅯儶䅯䅁䅯䄷䅯䅁䅅䅁䉁䅁䅁兂䅁䅁䅁䉁乲䅑杷允䅁䅁䅑䅁䑁䅁䅷䅁䭁䅁䅷䅁䭁佁䭫䅁䭁䡁䕯䅁䉁䅁䅁允䅁䅁䅕䅁䅁䅁杁䵮䵁䅉䅅䅁䕁䅁䅁睁䵁䅁䅁权䵁䅁䅁权灄权䅁权㥂䅂䅁允䅁䅁䅅䅁䙁䅁䅁䅁䅁獖䅎䍄䉁䅁䅁䅂䅁䅁䅍䅄䅁䅁䅯杶䅁䅁䅯儶䅯䅁䅯睢䅑䅁䅅䅁䉁䅁䅁兂䅁䅁䅃䝈祰兑杷允䅁䅁䅑䅁䑁䅁䅷䅁䭁䉁䉙䅁䭁佁䭫䅁䭁䡁䕅䅁䉁䅁䅁允䅁䅁䅕䅁䅁䡁䵺う䵅䅉䅅䅁䕁䅁䅁睁䵁䅁䅁权捂允䅁权灄权䅁权睂䅂䅁允䅁䅁䅅䅁䙁䅁䅁䅁䅁啅䉊䍄䉁䅁䅁䅂䅁䅁䅍䅄䅁䅁䅯䅘䅅䅁䅯儶䅯䅁䅯兣䅑䅁䅅䅁䉁䅁䅁兂䅁䅁䅁䭉㙷兑杷允䅁䅁䅑䅁䑁䅁䅷䅁䭁䡁䉙䅁䭁佁䭫䅁䭁佁䭷䅁䉁䅁䅁允䅁䅁䅯睒䅁䅁杷允䅁䅁䅑䅁䑁䅁䅷䅁䭁䡁䉙䅁䭁佁䭫䅁䭁䝁䔸䅁䉁䅁䅁允䅁䅁䅕䅁䅁䙁祧啍䵅䅉䅅䅁䕁䅁䅁睁䵁䅁䅁权㙃允䅁权灄权䅁权䙃䅂䅁允䅁䅁䅅䅁䙁䅁䅁䅁䅃䅱䉨䍄䉁䅁䅁䅂䅁䅁䅍䅄䅁䅁䅯杤䅅䅁䅯儶䅯䅁䅯兣䅑䅁䅅䅁䉁䅁䅁兂䅁䅁䅁䘲〴兑杷允䅁䅁䅑䅁䑁䅁䅷䅁䭁偁䅑䅁䭁佁䭫䅁䭁䡁䕯䅁䉁䅁䅁允䅁䅁䅕䅁䅁䭁灪き䵅䅉䅅䅁䕁䅁䅁睁䵁䅁䅁权い䅁䅁权灄权䅁权䙃䅂䅁允䅁䅁䅅䅁䙁䅁䅁䅁杁䐶䉂䍄䉁䅁䅁䅂䅁䅁䅍䅄䅁䅁䅯䄹䅁䅁䅯儶䅯䅁䅯睧䅑䅁䅅䅁䉁䅁䅁兂䅁䅁䅁併㝁兑杷允䅁䅁䅑䅁䑁䅁䅷䅁䭁䑁䉙䅁䭁佁䭫䅁䭁䝁䔰䅁䉁䅁䅁允䅁䅁䅕䅁䅁䭁䕃歁䵅䅉䅅䅁䕁䅁䅁睁䵁䅁䅁权㉁允䅁权灄权䅁权㙂䅂䅁允䅁䅁䅅䅁䙁䅁䅁䅁杂䅨䉆䍄䉁䅁䅁䅂䅁䅁䅍䅄䅁䅁䅯李䅅䅁䅯儶䅯䅁䅯兣䅑䅁䅅䅁䉁䅁䅁兂䅁䅁䅁䕙偫兑杷允䅁䅁䅑䅁䑁䅁䅷䅁䭁偁䅳䅁䭁佁䭫䅁䭁佁䭷䅁䉁䅁䅁允䅁䅁䅕䅁䅁䑁䅪歎䵅䅉䅅䅁䕁䅁䅁睁䵁䅁䅁权㝄䅁䅁权灄权䅁权療䅂䅁允䅁䅁䅅䅁䙁䅁䅁䅁䅂祭䉖䍄䉁䅁䅁䅂䅁䅁䅍䅄䅁䅁䅯眫䅁䅁䅯儶䅯䅁䅯来䅑䅁䅅䅁䉁䅁䅁兂䅁䅁䅁䕙牧兑杷允䅁䅁䅑䅁䑁䅁䅷䅁䭁偁䅳䅁䭁佁䭫䅁䭁䡁䕁䅁䉁䅁䅁允䅁䅁䅕䅁䅁䙁睃䕋䵅䅉䅅䅁䕁䅁䅁睁䵁䅁䅁权㝄䅁䅁权灄权䅁权硂䅂䅁允䅁䅁䅅䅁䙁䅁䅁䅁睂椲䈵䍄䉁䅁䅁䅂䅁䅁䅍䅄䅁䅁䅯眫䅁䅁䅯儶䅯䅁䅯兦䅑䅁䅅䅁䉁䅁䅁兂䅁䅁䅁䵉浑兑杷允䅁䅁䅑䅁䑁䅁䅷䅁䭁䡁䈴䅁䭁佁䭫䅁䭁䝁䔸䅁䉁䅁䅁允䅁䅁䅕䅁䅁䵁奃〴䵁䅉䅅䅁䕁䅁䅁睁䵁䅁䅁权⭂允䅁权灄权䅁权硂䅂䅁允䅁䅁䅅䅁䙁䅁䅁䅁䅁㥡䅎䍄䉁䅁䅁䅂䅁䅁䅍䅄䅁䅁䅯杦䅅䅁䅯儶䅯䅁䅯全䅑䅁䅅䅁䉁䅁䅁兂䅁䅁䅁䵰浍兑杷允䅁䅁䅑䅁䑁䅁䅷䅁䭁䥁䉕䅁䭁佁䭫䅁䭁佁䭷䅁䉁䅁䅁允䅁䅁䅯睒䅁䅁杷允䅁䅁䅑䅁䑁䅁䅷䅁䭁䥁䉕䅁䭁佁䭫䅁䭁䡁䕯䅁䉁䅁䅁允䅁䅁䅕䅁䅁䑁㥧ぎ䵅䅉䅅䅁䕁䅁䅁睁䵁䅁䅁权䅄䅁䅁权灄权䅁权䙃䅂䅁允䅁䅁䅅䅁䙁䅁䅁䅁䅄券䉆䍄䉁䅁䅁䅂䅁䅁䅍䅄䅁䅁䅯全䅅䅁䅯儶䅯䅁䅯兦䅑䅁䅅䅁䉁䅁䅁兂䅁䅁䅁䌸瑑兑杷允䅁䅁䅑䅁䑁䅁䅷䅁䭁䙁䅅䅁䭁佁䭫䅁䭁䥁䕕䅁䉁䅁䅁允䅁䅁䅕䅁䅁䙁捪䕅䵅䅉䅅䅁䕁䅁䅁睁䵁䅁䅁权䡄䅁䅁权灄权䅁权㙂䅂䅁允䅁䅁䅅䅁䙁䅁䅁䅁元䅪䉂䍄䉁䅁䅁䅂䅁䅁䅍䅄䅁䅁䅯睸䅁䅁䅯儶䅯䅁䅯兣䅑䅁䅅䅁䉁䅁䅁兂䅁䅁䅁䭅㍮䅑杷允䅁䅁䅑䅁䑁䅁䅷䅁䭁䵁䅕䅁䭁佁䭫䅁䭁䥁䕕䅁䉁䅁䅁允䅁䅁䅕䅁䅁䅁桄啃䵅䅉䅅䅁䕁䅁䅁睁䵁䅁䅁权䡄䅁䅁权灄权䅁权䙃䅂䅁允䅁䅁䅅䅁䙁䅁䅁䅁睄昷䅆䍄䉁䅁䅁䅂䅁䅁䅍䅄䅁䅁䅯杹䅅䅁䅯权䅁䅁䅯兂䅁䅁䅅䅁䉁䅁䅁兂煃搸乊灙啁䅑杷允䅁䅁䅑䅁䑁䅁䅷䅁䭁䵁䅣䅁䭁佁䭫䅁䭁䡁䔰䅁䉁䅁䅁允䅁䅁䅕䅁䅁䵁穃欰䵁䅉䅅䅁䕁䅁䅁睁䵁䅁䅁权䑂允䅁权灄权䅁权獄权䅁允䅁䅁䅅䅁䙁䅁䅁䅁䅂楈䉖䍄䉁䅁䅁䅂䅁䅁䅍䅄䅁䅁䅯睑䅅䅁䅯儶䅯䅁䅯兢䅑䅁䅅䅁䉁䅁䅁兂䅁䅁䅁䡧⼷䅷杷允䅁䅁䅑䅁䑁䅁䅷䅁䭁䕁䉍䅁䭁佁䭫䅁䭁䡁䕁䅁䉁䅁䅁允䅁䅁䅕䅁䅁䭁煄歇䵅䅉䅅䅁䕁䅁䅁睁䵁䅁䅁权杂允䅁权灄权䅁权療䅂䅁允䅁䅁䅅䅁䙁䅁䅁䅁䅁䅔䈱䍄䉁䅁䅁䅂䅁䅁䅍䅄䅁䅁䅯䅙䅅䅁䅯儶䅯䅁䅯䅣䅑䅁䅅䅁䉁䅁䅁兂䅁䅁䅁䝉杳兑杷允䅁䅁䅑䅁䑁䅁䅷䅁䭁䑁䄰䅁䭁䅁䍅䅁䭁䅁䍉䅁䉁䅁䅁允䅁䅁䅕䡰㥁歃䩐歏䵅䅉䅅䅁䕁䅁䅁睁䵁䅁䅁权杂允䅁权灄权䅁权䑃䅂䅁允䅁䅁䅅䅁䙁䅁䅁䅁杁䉬䈵䍄䉁䅁䅁䅂䅁䅁䅍䅄䅁䅁䅯䅙䅅䅁䅯儶䅯䅁䅯兦䅑䅁䅅䅁䉁䅁䅁兂䅁䅁䅁乧硌䅷杷允䅁䅁䅑䅁䑁䅁䅷䅁䭁䍁䉑䅁䭁佁䭫䅁䭁佁䭷䅁䉁䅁䅁允䅁䅁䅕䅁䅁䍁灁ぇ䵅䅉䅅䅁䕁䅁䅁睁䵁䅁䅁权䍂䅁䅁权灄权䅁权㥂䅂䅁允䅁䅁䅅䅁䙁䅁䅁䅁睂杬䉴䍄䉁䅁䅁䅂䅁䅁䅍䅄䅁䅁䅯䅊䅅䅁䅯儶䅯䅁䅯兢䅑䅁䅅䅁䉁䅁䅁兂䅁䅁䅁乧剉兑杷允䅁䅁䅑䅁䑁䅁䅷䅁䭁䍁䉑䅁䭁佁䭫䅁䭁䝁䔸䅁䉁䅁䅁允䅁䅁䅕䅁䅁䍁摁啈䵅䅉䅅䅁䕁䅁䅁睁䵁䅁䅁权摁䅁䅁权灄权䅁权療䅂䅁允䅁䅁䅅䅁䙁䅁䅁䅁㑃䑅䉒䍄䉁䅁䅁䅂䅁䅁䅍䅄䅁䅁䅯先䅁䅁䅯儶䅯䅁䅯来䅑䅁䅅䅁䉁䅁䅁兂䅁䅁䅁䉕獳兑杷允䅁䅁䅑䅁䑁䅁䅷䅁䭁䉁䄰䅁䭁佁䭫䅁䭁䡁䕁䅁䉁䅁䅁允䅁䅁䅕䅁䅁䉁兩啍䵅䅉䅅䅁䕁䅁䅁睁䵁䅁䅁权摁䅁䅁权灄权䅁权䙃䅂䅁允䅁䅁䅅䅁䙁䅁䅁䅁潁䑋䉒䍄䉁䅁䅁䅂䅁䅁䅍䅄䅁䅁䅯兵䅁䅁䅯儶䅯䅁䅯䄷䅯䅁䅅䅁䉁䅁䅁兂䅁䅁䅁䴴桉具杷允䅁䅁䅑䅁䑁䅁䅷䅁䭁偁䈰䅁䭁䉁䅅䅁䭁䅁䍑䅁䉁䅁䅁允䅁䅁䄴䅆䅁䑁䅉兎ぁ䑁䅁睍祁䑁䅁䅍睁䅁䅁䍄䉁䅁䅁䅂䅁䅁䅍䅄䅁䅁䅯免䄸䅁䅯眵䅯䅁䅯兦䅑䅁䅅䅁䉁䅁䅁兂㕂匶硙䭃捹睶杷允䅁䅁䅑䅁䑁䅁䅷䅁䭁䱁䅫䅁䭁佁䭫䅁䭁䥁䕕䅁䉁䅁䅁允䅁䅁䅕䅁䅁䅁䙁䕆䵅䅉䅅䅁䕁䅁䅁睁䵁䅁䅁权乂䅁䅁权䕁䅁䅁权䕁杁䅁允䅁䅁䅅䅁䙁䅁䅁偁時㙄䉬䍄䉁䅁䅁䅂䅁䅁䅍䅄䅁䅁䅯杔䅁䅁䅯䅂䅁䅁䅯䅂䅉䅁䅅䅁䉁䅁䅁兂䅁䅁䅂兏祰兑杷允䅁䅁䅑䅁䑁䅁䅷䅁䭁䭁䅳䅁䭁佁䭫䅁䭁䝁䔰䅁䉁䅁䅁允䅁䅁䅕䅁䅁佁穁䕆䵅䅉䅅䅁䕁䅁䅁睁䵁䅁䅁权牃䅁䅁权灄权䅁权療䅂䅁允䅁䅁䅅䅁䙁䅁䅁䅁䅂䅇䉚䍄䉁䅁䅁䅂䅁䅁䅍䅄䅁䅁䅯睱䅁䅁䅯儶䅯䅁䅯兣䅑䅁䅅䅁䉁䅁䅁兂䅁䅁䅁偙即兑杷允䅁䅁䅑䅁䑁䅁䅷䅁䭁䭁䅳䅁䭁佁䭫䅁䭁䡁䔰䅁䉁䅁䅁允䅁䅁䅕䅁䅁䥁扂䕁䵅䅉䅅䅁䕁䅁䅁睁䵁䅁䅁权佂允䅁权灄权䅁权瑂䅂䅁允䅁䅁䅅䅁䙁䅁䅁䅁睄卯䈱䍄䉁䅁䅁䅂䅁䅁䅍䅄䅁䅁䅯杔䅅䅁䅯儶䅯䅁䅯睢䅑䅁䅅䅁䉁䅁䅁兂䅁䅁䅁乯畉兑杷允䅁䅁䅑䅁䑁䅁䅷䅁䭁䕁䈴䅁䭁佁䭫䅁䭁䡁䕯䅁䉁䅁䅁允䅁䅁䅕䅁䅁䭁噂歌䵅䅉䅅䅁䕁䅁䅁睁䵁䅁䅁权佂允䅁权灄权䅁权硂䅂䅁允䅁䅁䅅䅁䙁䅁䅁䅁权椳䉸䍄䉁䅁䅁䅂䅁䅁䅍䅄䅁䅁䅯杔䅅䅁䅯儶䅯䅁䅯全䅑䅁䅅䅁䉁䅁䅁兂䅁䅁䅁䑷牧兑杷允䅁䅁䅑䅁䑁䅁䅷䅁䭁䕁䈴䅁䭁佁䭫䅁䭁䡁䔰䅁䉁䅁䅁允䅁䅁䅕䅁䅁䑁䅃ぉ䵅䅉䅅䅁䕁䅁䅁睁䵁䅁䅁权㑁䅁䅁权灄权䅁权療䅂䅁允䅁䅁䅅䅁䙁䅁䅁䅁杁南䉎䍄䉁䅁䅁䅂䅁䅁䅍䅄䅁䅁䅯䅏䅁䅁䅯儶䅯䅁䅯来䅑䅁䅅䅁䉁䅁䅁兂䅁䅁䅁䙁䱧兑杷允䅁䅁䅑䅁䑁䅁䅷䅁䭁䑁䅧䅁䭁佁䭫䅁䭁䥁䕍䅁䉁䅁䅁允䅁䅁䅕䅁䅁䵁晄䕂䵅䅉䅅䅁䕁䅁䅁睁䵁䅁䅁权㑁䅁䅁权灄权䅁权㥂䅂䅁允䅁䅁䅅䅁䙁䅁䅁䅁睃協䉆䍄䉁䅁䅁䅂䅁䅁䅍䅄䅁䅁䅯兪䅅䅁䅯儶䅯䅁䅯兣䅑䅁䅅䅁䉁䅁䅁兂䅁䅁䅁䉷婉兑杷允䅁䅁䅑䅁䑁䅁䅷䅁䭁䙁䄸䅁䭁佁䭫䅁䭁䝁䔰䅁䉁䅁䅁允䅁䅁䅕䅁䅁䥁䅄䕆䵅䅉䅅䅁䕁䅁䅁睁䵁䅁䅁权時䅁䅁权灄权䅁权療䅂䅁允䅁䅁䅅䅁䙁䅁䅁䅁䅃桦䈹䍄䉁䅁䅁䅂䅁䅁䅍䅄䅁䅁䅯睘䅁䅁䅯儶䅯䅁䅯来䅑䅁䅅䅁䉁䅁䅁兂䅁䅁䅁䵙慳兑杷允䅁䅁䅑䅁䑁䅁䅷䅁䭁䙁䄸䅁䭁佁䭫䅁䭁䡁䕅䅁䉁䅁䅁允䅁䅁䅕䅁䅁䕁十う䵅䅉䅅䅁䕁䅁䅁睁䵁䅁䅁权奂䅁䅁权灄权䅁权瑂䅂䅁允䅁䅁䅅䅁䙁䅁䅁䅁睃䉤䉤䍄䉁䅁䅁䅂䅁䅁䅍䅄䅁䅁䅯䅗䅁䅁䅯儶䅯䅁䅯睢䅑䅁䅅䅁䉁䅁䅁兂䅁䅁䅁䜷䡰兑杷允䅁䅁䅑䅁䑁䅁䅷䅁䭁乁䉙䅁䭁佁䭫䅁䭁䡁䕯䅁䉁䅁䅁允䅁䅁䅕䅁䅁䕁㡂歂䵅䅉䅅䅁䕁䅁䅁睁䵁䅁䅁权奂䅁䅁权灄权䅁权㥂䅂䅁允䅁䅁䅅䅁䙁䅁䅁䅁兂䉹䉒䍄䉁䅁䅁䅂䅁䅁䅍䅄䅁䅁䅯䅆䅁䅁䅯儶䅯䅁䅯䄷䅯䅁䅅䅁䉁䅁䅁兂䅁䅁䅁䅧偅兑杷允䅁䅁䅑䅁䑁䅁䅷䅁䭁䉁䅣䅁䭁佁䭫䅁䭁佁䭷䅁䉁䅁䅁允䅁䅁䅕䅁䅁佁敃う䵅䅉䅅䅁䕁䅁䅁睁䵁䅁䅁权塁䅁䅁权灄权䅁权瑂䅂䅁允䅁䅁䅅䅁䙁䅁䅁䅁兂祄䈵䍄䉁䅁䅁䅂䅁䅁䅍䅄䅁䅁䅯䅆䅁䅁䅯儶䅯䅁䅯䅣䅑䅁䅅䅁䉁䅁䅁兂䅁䅁䅁䑧䝣兑杷允䅁䅁䅑䅁䑁䅁䅷䅁䭁䉁䅕䅁䭁佁䭫䅁䭁䡁䕁䅁䉁䅁䅁允䅁䅁䅕䅁䅁䥁扄䔷䵁䅉䅅䅁䕁䅁䅁睁䵁䅁䅁权坁䅁䅁权灄权䅁权睂䅂䅁允䅁䅁䅅䅁䙁䅁䅁䅁䅂楎䉆䍄䉁䅁䅁䅂䅁䅁䅍䅄䅁䅁䅯䅆䅁䅁䅯儶䅯䅁䅯兣䅑䅁䅅䅁䉁䅁䅁兂䅁䅁䅁䱑前兑杷允䅁䅁䅑䅁䑁䅁䅷䅁䭁䉁䅣䅁䭁佁䭫䅁䭁䡁䕅䅁䉁䅁䅁允䅁䅁䅕䅁䅁䥁偂歉䵅䅉䅅䅁䕁䅁䅁睁䵁䅁䅁权㥄允䅁权䕁䅁䅁权䙁䅁䅁允䅁䅁䅅䅁䙁䅁䅁䅁敄䙳䉴䍄䉁䅁䅁䅂䅁䅁䅍䅄䅁䅁䅯䅆䅁䅁䅯儶䅯䅁䅯全䅑䅁䅅䅁䉁䅁䅁兂䅁䅁䅁䙙奯兑杷允䅁䅁䅑䅁䑁䅁䅷䅁䭁䉁䅣䅁䭁佁䭫䅁䭁䡁䔰䅁䉁䅁䅁允䅁䅁䅕䅁䅁䥁畃㡂䵅䅉䅅䅁䕁䅁䅁睁䵁䅁䅁权䝃允䅁权䉁杁䅁权䍁杁䅁允䅁䅁䅅䅁䙁䅁䜶煏敷瑮䄵䍄䉁䅁䅁䅂䅁䅁䅍䅄䅁䅁䅯睰䅁䅁䅯儶䅯䅁䅯全䅑䅁䅅䅁䉁䅁䅁兂䅁䅁䅁䱪桅兑杷允䅁䅁䅑䅁䑁䅁䅷䅁䭁䡁䅍䅁䭁佁䭫䅁䭁䡁䕅䅁䉁䅁䅁允䅁䅁䅕䅁䅁䑁捂啋䵅䅉䅅䅁䕁䅁䅁睁䵁䅁䅁权穂䅁䅁权灄权䅁权䑃䅂䅁允䅁䅁䅅䅁䙁䅁䅁䅁䅁橕䉸䍄䉁䅁䅁䅂䅁䅁䅍䅄䅁䅁䅯兦䅅䅁䅯儶䅯䅁䅯䅣䅑䅁䅅䅁䉁䅁䅁兂䅁䅁䅁桱䉸兑杷允䅁䅁䅑䅁䑁䅁䅷䅁䭁䡁䈰䅁䭁佁䭫䅁䭁䡁䕅䅁䉁䅁䅁允䅁䅁䅕䅁䅁䵁か䕑䵅䅉䅅䅁䕁䅁䅁睁䵁䅁䅁权㉂䅁䅁权䭁䅁䅁权䕁杁䅁允䅁䅁䅅䅁䙁䡁灮橊䥅䅲䅸䍄䉁䅁䅁䅂䅁䅁䅍䅄䅁䅁䅯材䅅䅁䅯儶䅯䅁䅯䄷䅯䅁䅅䅁䉁䅁䅁兂䅁䅁䅁䑷愴兑杷允䅁䅁䅑䅁䑁䅁䅷䅁䭁䑁䈴䅁䭁佁䭫䅁䭁䝁䔸䅁䉁䅁䅁允䅁䅁䅕䅁䅁䥁䭃啌䵅䅉䅅䅁䕁䅁䅁睁䵁䅁䅁权⭁允䅁权灄权䅁权硂䅂䅁允䅁䅁䅅䅁䙁䅁䅁䅁䅁先䉂䍄䉁䅁䅁䅂䅁䅁䅍䅄䅁䅁䅯杢䅅䅁䅯儶䅯䅁䅯兦䅑䅁䅅䅁䉁䅁䅁兂䅁䅁䅁佹䈰兑杷允䅁䅁䅑䅁䑁䅁䅷䅁䭁䕁䄸䅁䭁佁䭫䅁䭁佁䭷䅁䉁䅁䅁允䅁䅁䅕䅁䅁佁䕁歆䵅䅉䅅䅁䕁䅁䅁睁䵁䅁䅁权偂䅁䅁权灄权䅁权瑂䅂䅁允䅁䅁䅅䅁䙁䅁䅁䅁㡃硥䉆䍄䉁䅁䅁䅂䅁䅁䅍䅄䅁䅁䅯睔䅁䅁䅯儶䅯䅁䅯兣䅑䅁䅅䅁䉁䅁䅁兂䅁䅁䅁䍰畍兑杷允䅁䅁䅑䅁䑁䅁䅷䅁䭁䕁䄸䅁䭁佁䭫䅁䭁䥁䕕䅁䉁䅁䅁允䅁䅁䅕䅁䅁䅁婚䕊䵅䅉䅅䅁䕁䅁䅁睁䵁䅁䅁权䱂䅁䅁权灄权䅁权瑂䅂䅁允䅁䅁䅅䅁䙁䅁䅁䅁㑃橆䉎䍄䉁䅁䅁䅂䅁䅁䅍䅄䅁䅁䅯睓䅁䅁䅯儶䅯䅁䅯睢䅑䅁䅅䅁䉁䅁䅁兂䅁䅁䅁䥋㕣兑杷允䅁䅁䅑䅁䑁䅁䅷䅁䭁䕁䅳䅁䭁佁䭫䅁䭁</t>
  </si>
  <si>
    <t>䡁䕅䅁䉁䅁䅁允䅁䅁䅕䅁䅁䭁噂歐䵅䅉䅅䅁䕁䅁䅁睁䵁䅁䅁权䱂䅁䅁权灄权䅁权䑃䅂䅁允䅁䅁䅅䅁䙁䅁䅁䅁潂橳䉤䍄䉁䅁䅁䅂䅁䅁䅍䅄䅁䅁䅯睓䅁䅁䅯儶䅯䅁䅯兦䅑䅁䅅䅁䉁䅁䅁兂䅁䅁䅁乗⬴兑杷允䅁䅁䅑䅁䑁䅁䅷䅁䭁䭁䉉䅁䭁佁䭫䅁䭁䥁䕕䅁䉁䅁䅁允䅁䅁䅕䅁䅁䝁啂啇䵅䅉䅅䅁䕁䅁䅁睁䵁䅁䅁权汁允䅁权灄权䅁权㙂䅂䅁允䅁䅁䅅䅁䙁䅁䅁䅁兂晆䅨䍄䉁䅁䅁䅂䅁䅁䅍䅄䅁䅁䅯兊䅅䅁䅯儶䅯䅁䅯䅣䅑䅁䅅䅁䉁䅁䅁兂䅁䅁䅁䝍㡈䅑杷允䅁䅁䅑䅁䑁䅁䅷䅁䭁䱁䅑䅁䭁佁䭫䅁䭁佁䭷䅁䉁䅁䅁允䅁䅁䅕䅁䅁䝁䅨ぅ䵅䅉䅅䅁䕁䅁䅁睁䵁䅁䅁权ぃ䅁䅁权灄权䅁权療䅂䅁允䅁䅁䅅䅁䙁䅁䅁䅁杂硊䉌䍄䉁䅁䅁䅂䅁䅁䅍䅄䅁䅁䅯䅴䅁䅁䅯儶䅯䅁䅯来䅑䅁䅅䅁䉁䅁䅁兂䅁䅁䅁䅧䍶䅑杷允䅁䅁䅑䅁䑁䅁䅷䅁䭁䱁䅑䅁䭁佁䭫䅁䭁䡁䕁䅁䉁䅁䅁允䅁䅁䅕䅁䅁䡁灁唫䵁䅉䅅䅁䕁䅁䅁睁䵁䅁䅁权䝂䅁䅁权灄权䅁权獄权䅁允䅁䅁䅅䅁䙁䅁䅁䅁䅂兖䉂䍄䉁䅁䅁䅂䅁䅁䅍䅄䅁䅁䅯䅭䅁䅁䅯充䅁䅁䅯䅂䅉䅁䅅䅁䉁䅁䅁杄啁䅁䅁兎ぁ䑁䅁䅍睁䑁䅁䅍睁䑁䅁䅁䵁䅉䅅䅁䕁䅁䅁睁䵁䅁䅁权坄䅂䅁权潄权䅁权䑃䅂䅁允䅁䅁䅅䅁佁䅁䄴䅁穁䑁䅍杌㉁䑁䅕免䅁䅁杷允䅁䅁䅑䅁䑁䅁䅷䅁䭁䭁䅳䅁䭁䅁䍅䅁䭁䅁䍉䅁䉁䅁䅁允䅁䅁䅕歪㠰坳䬳䕸䵁䅉䅅䅁䕁䅁䅁睁䵁䅁䅁权湃允䅁权灄权䅁权瑂䅂䅁允䅁䅁䅅䅁䙁䅁䅁䅁兄䍁䉚䍄䉁䅁䅁䅂䅁䅁䅍䅄䅁䅁䅯杒䅁䅁䅯儶䅯䅁䅯全䅑䅁䅅䅁䉁䅁䅁兂䅁䅁䅁䅙䔴兑杷允䅁䅁䅑䅁䑁䅁䅷䅁䭁䥁䅣䅁䭁佁䭫䅁䭁䥁䕍䅁䉁䅁䅁允䅁䅁䅕䅁䅁䑁晄䕋䵅䅉䅅䅁䕁䅁䅁睁䵁䅁䅁权䝂䅁䅁权灄权䅁权㥂䅂䅁允䅁䅁䅅䅁䙁䅁䅁䅁䅄晴䅴䍄䉁䅁䅁䅂䅁䅁䅍䅄䅁䅁䅯睍䅁䅁䅯儶䅯䅁䅯兢䅑䅁䅅䅁䉁䅁䅁兂䅁䅁䅁䙁䱪䅷杷允䅁䅁䅑䅁䑁䅁䅷䅁䭁䝁䄸䅁䭁佁䭫䅁䭁䝁䔰䅁䉁䅁䅁允䅁䅁䅕䅁䅁䑁㝸歇䵅䅉䅅䅁䕁䅁䅁睁䵁䅁䅁权⽂䅁䅁权灄权䅁权㙂䅂䅁允䅁䅁䅅䅁䙁䅁䅁䅁杁呚䉆䍄䉁䅁䅁䅂䅁䅁䅍䅄䅁䅁䅯睢䅁䅁䅯儶䅯䅁䅯来䅑䅁䅅䅁䉁䅁䅁兂䅁䅁䅁䝇䝧兑杷允䅁䅁䅑䅁䑁䅁䅷䅁䭁䝁䄸䅁䭁佁䭫䅁䭁䡁䕁䅁䉁䅁䅁允䅁䅁䅕䅁䅁䍁敃歅䵅䅉䅅䅁䕁䅁䅁睁䵁䅁䅁权療䅁䅁权灄权䅁权硂䅂䅁允䅁䅁䅅䅁䙁䅁䅁䅁あ硱䉎䍄䉁䅁䅁䅂䅁䅁䅍䅄䅁䅁䅯兦䅅䅁䅯允䅉䅁䅯杁䅉䅁䅅䅁䉁䅁䅁兂㑂捑祩偁昸兑杷允䅁䅁䅑䅁䑁䅁䅷䅁䭁䝁䄸䅁䭁佁䭫䅁䭁䥁䕕䅁䉁䅁䅁允䅁䅁䅕䅁䅁䑁桁歂䵅䅉䅅䅁䕁䅁䅁睁䵁䅁䅁权汄䅁䅁权灄权䅁权㙂䅂䅁允䅁䅁䅅䅁䙁䅁䅁䅁允刱䉖䍄䉁䅁䅁䅂䅁䅁䅍䅄䅁䅁䅯儯䅁䅁䅯儶䅯䅁䅯䄷䅯䅁䅅䅁䉁䅁䅁兂䅁䅁䅁佩䅕兑杷允䅁䅁䅑䅁䑁䅁䅷䅁䭁䭁䉳䅁䭁佁䭫䅁䭁䝁䔰䅁䉁䅁䅁允䅁䅁䅕䅁䅁䭁敄䕐䵅䅉䅅䅁䕁䅁䅁睁䵁䅁䅁权ㅁ䅁䅁权䉁杁䅁权䍁杁䅁允䅁䅁䅅䅁䙁䙁捥买煪畘䅆䍄䉁䅁䅁䅂䅁䅁䅍䅄䅁䅁䅯儯䅁䅁䅯儶䅯䅁䅯来䅑䅁䅅䅁䉁䅁䅁兂䅁䅁䅁䄫䕅兑杷允䅁䅁䅑䅁䑁䅁䅷䅁䭁䵁䅅䅁䭁佁䭫䅁䭁䡁䕯䅁䉁䅁䅁允䅁䅁䅕䅁䅁䵁畩啒䵅䅉䅅䅁䕁䅁䅁睁䵁䅁䅁权湄䅁䅁权灄权䅁权䙃䅂䅁允䅁䅁䅅䅁䙁䅁䅁䅁允晴䅚䍄䉁䅁䅁䅂䅁䅁䅍䅄䅁䅁䅯眵䅁䅁䅯儶䅯䅁䅯兦䅑䅁䅅䅁䉁䅁䅁兂䅁䅁䅁䰰䑫兑杷允䅁䅁䅑䅁䑁䅁䅷䅁䭁䅁䈴䅁䭁佁䭫䅁䭁䝁䔸䅁䉁䅁䅁允䅁䅁䅕䅁䅁䍁剁え䵅䅉䅅䅁䕁䅁䅁睁䵁䅁䅁权佁允䅁权灄权䅁权㙂䅂䅁允䅁䅁䅅䅁䙁䅁䅁䅁䅂䍇䉚䍄䉁䅁䅁䅂䅁䅁䅍䅄䅁䅁䅯八䅅䅁䅯儶䅯䅁䅯睢䅑䅁䅅䅁䉁䅁䅁兂䅁䅁䅁䙅㠳䅷杷允䅁䅁䅑䅁䑁䅁䅷䅁䭁䩁䉅䅁䭁佁䭫䅁䭁䡁䕯䅁䉁䅁䅁允䅁䅁䅕䅁䅁䉁噓䕆䵅䅉䅅䅁䕁䅁䅁睁䵁䅁䅁权剃允䅁权灄权䅁权䑃䅂䅁允䅁䅁䅅䅁䙁䅁䅁䅁䅃搵䅂䍄䉁䅁䅁䅂䅁䅁䅍䅄䅁䅁䅯杄䅁䅁䅯儶䅯䅁䅯来䅑䅁䅅䅁䉁䅁䅁兂䅁䅁䅁䙁执兑杷允䅁䅁䅑䅁䑁䅁䅷䅁䭁䅁䄸䅁䭁佁䭫䅁䭁䡁䕯䅁䉁䅁䅁允䅁䅁䅕䅁䅁䙁祧啍䵅䅉䅅䅁䕁䅁䅁睁䵁䅁䅁权佁䅁䅁权灄权䅁权睂䅂䅁允䅁䅁䅅䅁䙁䅁䅁䅁权䍆䉒䍄䉁䅁䅁䅂䅁䅁䅍䅄䅁䅁䅯睄䅁䅁䅯儶䅯䅁䅯䅣䅑䅁䅅䅁䉁䅁䅁兂䅁䅁䅁乡睷兑杷允䅁䅁䅑䅁䑁䅁䅷䅁䭁䅁䄴䅁䭁佁䭫䅁䭁䥁䕕䅁䉁䅁䅁允䅁䅁䅕䅁䅁䵁捂啊䵅䅉䅅䅁䕁䅁䅁睁䵁䅁䅁权佁䅁䅁权灄权䅁权䑃䅂䅁允䅁䅁䅅䅁䙁䅁䅁䅁杂砷䉒䍄䉁䅁䅁䅂䅁䅁䅍䅄䅁䅁䅯睄䅁䅁䅯儶䅯䅁䅯睧䅑䅁䅅䅁䉁䅁䅁兂䅁䅁䅁䕫㙙兑杷允䅁䅁䅑䅁䑁䅁䅷䅁䭁䅁䄴䅁䭁佁䭫䅁䭁䡁䔰䅁䉁䅁䅁允䅁䅁䅕䅁䅁䩁煂䕊䵅䅉䅅䅁䕁䅁䅁睁䵁䅁䅁权㡃允䅁权䕁䅁䅁权䕁杁䅁允䅁䅁䅅䅁䙁䅁䅁䅁睁䑸䉂䍄䉁䅁䅁䅂䅁䅁䅍䅄䅁䅁䅯睄䅁䅁䅯儶䅯䅁䅯兦䅑䅁䅅䅁䉁䅁䅁兂䅁䅁䅁䄴㘸兑杷允䅁䅁䅑䅁䑁䅁䅷䅁䭁䡁䅉䅁䭁佁䭫䅁䭁䝁䔰䅁䉁䅁䅁允䅁䅁䅕䅁䅁䍁時歅䵅䅉䅅䅁䕁䅁䅁睁䵁䅁䅁权祂䅁䅁权灄权䅁权睂䅂䅁允䅁䅁䅅䅁䙁䅁䅁䅁䅁杭䉄䍄䉁䅁䅁䅂䅁䅁䅍䅄䅁䅁䅯杣䅁䅁䅯儶䅯䅁䅯兣䅑䅁䅅䅁䉁䅁䅁兂䅁䅁䅁䩁䅯兑杷允䅁䅁䅑䅁䑁䅁䅷䅁䭁䡁䅉䅁䭁佁䭫䅁䭁䥁䕕䅁䉁䅁䅁允䅁䅁䅕䅁䅁䭁摃歅䵅䅉䅅䅁䕁䅁䅁睁䵁䅁䅁权ㅁ䅁䅁权灄权䅁权䑃䅂䅁允䅁䅁䅅䅁䙁䅁䅁䅁睃剖䉨䍄䉁䅁䅁䅂䅁䅁䅍䅄䅁䅁䅯杣䅁䅁䅯儶䅯䅁䅯兦䅑䅁䅅䅁䉁䅁䅁兂䅁䅁䅁䉁䉣具杷允䅁䅁䅑䅁䑁䅁䅷䅁䭁䕁䅉䅁䭁佁䭫䅁䭁佁䭷䅁䉁䅁䅁允䅁䅁䅕䅁䅁䉁煪䕃䵅䅉䅅䅁䕁䅁䅁睁䵁䅁䅁权䍂䅁䅁权灄权䅁权睂䅂䅁允䅁䅁䅅䅁䙁䅁䅁䅁䅁兺䉒䍄䉁䅁䅁䅂䅁䅁䅍䅄䅁䅁䅯村䅁䅁䅯儶䅯䅁䅯兣䅑䅁䅅䅁䉁䅁䅁兂䅁䅁䅁䝓䐰兑杷允䅁䅁䅑䅁䑁䅁䅷䅁䭁䩁䉉䅁䭁佁䭫䅁䭁䝁䔸䅁䉁䅁䅁允䅁䅁䅕䅁䅁䅁䝪䕃䵅䅉䅅䅁䕁䅁䅁睁䵁䅁䅁权千允䅁权灄权䅁权䙃䅂䅁允䅁䅁䅅䅁䙁䅁䅁䅁䅂杒䉨䍄䉁䅁䅁䅂䅁䅁䅍䅄䅁䅁䅯䅬䅅䅁䅯儶䅯䅁䅯兦䅑䅁䅅䅁䉁䅁䅁兂䅁䅁䅁㕴浚兑杷允䅁䅁䅑䅁䑁䅁䅷䅁䭁䝁䅧䅁䭁佁䭫䅁䭁䝁䔰䅁䉁䅁䅁允䅁䅁䅕䅁䅁䝁剨䕂䵅䅉䅅䅁䕁䅁䅁睁䵁䅁䅁权潂䅁䅁权灄权䅁权睂䅂䅁允䅁䅁䅅䅁䙁䅁䅁䅁兄癄䄱䍄䉁䅁䅁䅂䅁䅁䅍䅄䅁䅁䅯䅡䅁䅁䅯儶䅯䅁䅯全䅑䅁䅅䅁䉁䅁䅁兂䅁䅁䅁䩍䍉兑杷允䅁䅁䅑䅁䑁䅁䅷䅁䭁䝁䅧䅁䭁佁䭫䅁䭁䥁䕍䅁䉁䅁䅁允䅁䅁䅕䅁䅁䅁㕃唹䵁䅉䅅䅁䕁䅁䅁睁䵁䅁䅁权睃䅁䅁权灄权䅁权獄权䅁允䅁䅁䅅䅁䙁䅁䅁䅁杄杲䉆䍄䉁䅁䅁䅂䅁䅁䅍䅄䅁䅁䅯東䅅䅁䅯权䅁䅁䅯兂䅁䅁䅅䅁䉁䅁䅁兂䕁杖琴灳堳睐杷允䅁䅁䅑䅁䑁䅁䅷䅁䭁䱁䅁䅁䭁佁䭫䅁䭁䡁䕅䅁䉁䅁䅁允䅁䅁䅕䅁䅁䙁楧歁䵅䅉䅅䅁䕁䅁䅁睁䵁䅁䅁权睃䅁䅁权灄权䅁权䙃䅂䅁允䅁䅁䅅䅁䙁䅁䅁䅁杄⭹䄹䍄䉁䅁䅁䅂䅁䅁䅍䅄䅁䅁䅯眸䅁䅁䅯充䅁䅁䅯䅂䅉䅁䅅䅁䉁䅁䅁杄啁䅁䅁杍祁䑁䅉䅍睁䑁䅁䅍睁䑁䅁䅁䵁䅉䅅䅁䕁䅁䅁睁䵁䅁䅁权睃䅁䅁权灄权䅁权㥂䅂䅁允䅁䅁䅅䅁䙁䅁䅁䅁䥂䅅䉂䍄䉁䅁䅁䅂䅁䅁䅍䅄䅁䅁䅯免䅅䅁䅯儶䅯䅁䅯䄷䅯䅁䅅䅁䉁䅁䅁兂䅁䅁䅁乵䑫兑杷允䅁䅁䅑䅁䑁䅁䅷䅁䭁䑁䉅䅁䭁佁䭫䅁䭁䝁䔰䅁䉁䅁䅁允䅁䅁䅕䅁䅁䥁敃歁䵅䅉䅅䅁䕁䅁䅁睁䵁䅁䅁权坃允䅁权灄权䅁权獄权䅁允䅁䅁䅅䅁䙁䅁䅁䅁睁硏䉊䍄䉁䅁䅁䅂䅁䅁䅍䅄䅁䅁䅯来䅅䅁䅯儶䅯䅁䅯䄷䅯䅁䅅䅁䉁䅁䅁兂䅁䅁䅁䑹稰兑杷允䅁䅁䅑䅁䑁䅁䅷䅁䭁䩁䉙䅁䭁佁䭫䅁䭁䝁䔰䅁䉁䅁䅁允䅁䅁䅕䅁䅁䭁⭄い䵅䅉䅅䅁䕁䅁䅁睁䵁䅁䅁权坃允䅁权灄权䅁权䑃䅂䅁允䅁䅁䅅䅁䙁䅁䅁䅁䅂䉍䉊䍄䉁䅁䅁䅂䅁䅁䅍䅄䅁䅁䅯杬䅅䅁䅯儶䅯䅁䅯兦䅑䅁䅅䅁䉁䅁䅁兂䅁䅁䅁䄸卉兑杷允䅁䅁䅑䅁䑁䅁䅷䅁䭁䡁䉳䅁䭁佁䭫䅁䭁䡁䕯䅁䉁䅁䅁允䅁䅁䅕䅁䅁偁㥄〫䵁䅉䅅䅁䕁䅁䅁睁䵁䅁䅁权䱄允䅁权䕁䅁䅁权䕁杁䅁允䅁䅁䅅䅁䙁䅁䅁䅁⭁嘰䉎䍄䉁䅁䅁䅂䅁䅁䅍䅄䅁䅁䅯杰䅅䅁䅯䅂䅁䅁䅯兂䅁䅁䅅䅁䉁䅁䅁兂䅁䅁䅁地氵兑杷允䅁䅁䅑䅁䑁䅁䅷䅁䭁䡁䉳䅁䭁佁䭫䅁䭁䡁䕅䅁䉁䅁䅁允䅁䅁䅕䅁䅁䍁桂䔸䵁䅉䅅䅁䕁䅁䅁睁䵁䅁䅁权㝂允䅁权灄权䅁权䑃䅂䅁允䅁䅁䅅䅁䙁䅁䅁䅁䅃⭷䄵䍄䉁䅁䅁䅂䅁䅁䅍䅄䅁䅁䅯睥䅅䅁䅯儶䅯䅁䅯兦䅑䅁䅅䅁䉁䅁䅁兂䅁䅁䅁䑙獄䅑杷允䅁䅁䅑䅁䑁䅁䅷䅁䭁乁䄴䅁䭁佁䭫䅁䭁䝁䔰䅁䉁䅁䅁允䅁䅁䅕䅁䅁䉁摃歊䵅䅉䅅䅁䕁䅁䅁睁䵁䅁䅁权敄䅁䅁权灄权䅁权療䅂䅁允䅁䅁䅅䅁䙁䅁䅁䅁杁祏䉨䍄䉁䅁䅁䅂䅁䅁䅍䅄䅁䅁䅯朳䅁䅁䅯儶䅯䅁䅯兣䅑䅁䅅䅁䉁䅁䅁兂䅁䅁䅁䡑牣兑杷允䅁䅁䅑䅁䑁䅁䅷䅁䭁乁䄴䅁䭁佁䭫䅁䭁䥁䕕䅁䉁䅁䅁允䅁䅁䅕䅁䅁偁祂䕍䵅䅉䅅䅁䕁䅁䅁睁䵁䅁䅁权奃允䅁权灄权䅁权硂䅂䅁允䅁䅁䅅䅁䙁䅁䅁䅁䅃䅨䈵䍄䉁䅁䅁䅂䅁䅁䅍䅄䅁䅁䅯兑䅅䅁䅯儶䅯䅁䅯䄷䅯䅁䅅䅁䉁䅁䅁兂䅁䅁䅁洰呖兑杷允䅁䅁䅑䅁䑁䅁䅷䅁䭁䱁䉕䅁䭁佁䭫䅁䭁佁䭷䅁䉁䅁䅁允䅁䅁䅯睒䅁䅁杷允䅁䅁䅑䅁䑁䅁䅷䅁䭁䭁䅉䅁䭁佁䭫䅁䭁䥁䕕䅁䉁䅁䅁允䅁䅁䅕䅁䅁䱁桨䕅䵅䅉䅅䅁䕁䅁䅁睁䵁䅁䅁权卂允䅁权灄权䅁权㙂䅂䅁允䅁䅁䅅䅁䙁䅁䅁䅁䅁昷䅤䍄䉁䅁䅁䅂䅁䅁䅍䅄䅁䅁䅯杕䅅䅁䅯儶䅯䅁䅯䅣䅑䅁䅅䅁䉁䅁䅁兂䅁䅁䅁䔴关兑杷允䅁䅁䅑䅁䑁䅁䅷䅁䭁䩁䉫䅁䭁佁䭫䅁䭁佁䭷䅁䉁䅁䅁允䅁䅁䅕䅁䅁䅁桄啋䵅䅉䅅䅁䕁䅁䅁睁䵁䅁䅁权婃允䅁权灄权䅁权療䅂䅁允䅁䅁䅅䅁䙁䅁䅁䅁睄䍢䉆䍄䉁䅁䅁䅂䅁䅁䅍䅄䅁䅁䅯六䅅䅁䅯儶䅯䅁䅯来䅑䅁䅅䅁䉁䅁䅁兂䅁䅁䅁䱫爰兑杷允䅁䅁䅑䅁䑁䅁䅷䅁䭁䩁䉫䅁䭁佁䭫䅁䭁䡁䕁䅁䉁䅁䅁允䅁䅁䅕䅁䅁䅁穄歊䵅䅉䅅䅁䕁䅁䅁睁䵁䅁䅁权婃允䅁权灄权䅁权䑃䅂䅁允䅁䅁䅅䅁䙁䅁䅁䅁睃华䉖䍄䉁䅁䅁䅂䅁䅁䅍䅄䅁䅁䅯杭䅅䅁䅯儶䅯䅁䅯兢䅑䅁䅅䅁䉁䅁䅁兂䅁䅁䅁䡁偌䅷杷允䅁䅁䅑䅁䑁䅁䅷䅁䭁䩁䉯䅁䭁佁䭫䅁䭁䡁䕅䅁䉁䅁䅁允䅁䅁䅕䅁䅁乁㙃䕍䵅䅉䅅䅁䕁䅁䅁睁䵁䅁䅁权慃允䅁权灄权䅁权䙃䅂䅁允䅁䅁䅅䅁䙁䅁䅁䅁䅁䬶䅺䍄䉁䅁䅁䅂䅁䅁䅍䅄䅁䅁䅯杭䅅䅁䅯儶䅯䅁䅯睧䅑䅁䅅䅁䉁䅁䅁兂䅁䅁䅁䭁晔䅑杷允䅁䅁䅑䅁䑁䅁䅷䅁䭁䅁䉉䅁䭁佁䭫䅁䭁䥁䕕䅁䉁䅁䅁允䅁䅁䅕䅁䅁䅁浪啍䵅䅉䅅䅁䕁䅁䅁睁䵁䅁䅁权睁䅁䅁权灄权䅁权瑂䅂䅁允䅁䅁䅅䅁䙁䅁䅁䅁睄楄䉂䍄䉁䅁䅁䅂䅁䅁䅍䅄䅁䅁䅯䅍䅁䅁䅯儶䅯䅁䅯睢䅑䅁䅅䅁䉁䅁䅁兂䅁䅁䅁䠫杫兑杷允䅁䅁䅑䅁䑁䅁䅷䅁䭁䑁䅁䅁䭁佁䭫䅁䭁䡁䕯䅁䉁䅁䅁允䅁䅁䅕䅁䅁䝁畁う䵅䅉䅅䅁䕁䅁䅁睁䵁䅁䅁权睁䅁䅁权灄权䅁权睂䅂䅁允䅁䅁䅅䅁䙁䅁䅁䅁元䉒䉊䍄䉁䅁䅁䅂䅁䅁䅍䅄䅁䅁䅯䄫䅁䅁䅯权䅁䅁䅯兂䅁䅁䅅䅁䉁䅁䅁兂煃搸乊桙䥁䅑杷允䅁䅁䅑䅁䑁䅁䅷䅁䭁䑁䅁䅁䭁佁䭫䅁䭁䡁䕅䅁䉁䅁䅁允䅁䅁䅕䅁䅁乁㕄歅䵅䅉䅅䅁䕁䅁䅁睁䵁䅁䅁权睁䅁䅁权灄权䅁权䑃䅂䅁允䅁䅁䅅䅁䙁䅁䅁䅁睄䉑䉂䍄䉁䅁䅁䅂䅁䅁䅍䅄䅁䅁䅯䅍䅁䅁䅯儶䅯䅁䅯兦䅑䅁䅅䅁䉁䅁䅁兂䅁䅁䅁䑯佷兑杷允䅁䅁䅑䅁䑁䅁䅷䅁䭁䱁䅍䅁䭁佁䭫䅁䭁䡁䕁䅁䉁䅁䅁允䅁䅁䅕䅁䅁䕁剂啃䵅䅉䅅䅁䕁䅁䅁睁䵁䅁䅁权䅂允䅁权灄权䅁权療䅂䅁允䅁䅁䅅䅁䙁䅁䅁䅁䅃⼰䄱䍄䉁䅁䅁䅂䅁䅁䅍䅄䅁䅁䅯睳䅁䅁䅯儶䅯䅁䅯睧䅑䅁䅅䅁䉁䅁䅁兂䅁䅁䅁䥑䩍兑杷允䅁䅁䅑䅁䑁䅁䅷䅁䭁䉁䉷䅁䭁䅁䍅䅁䭁䅁䍍䅁䉁䅁䅁允䅁䅁䅕剳ぴ剅䅲啸䵁䅉䅅䅁䕁䅁䅁睁䵁䅁䅁权敃允䅁权灄权䅁权獄权䅁允䅁䅁䅅䅁䭁䕁䅣䅁䵁䅉䅅䅁䕁䅁䅁睁䵁䅁䅁权权允䅁权灄权䅁权獄权䅁允䅁䅁䅅䅁䙁䅁䅁䅁㑂橙䉚䍄䉁䅁䅁䅂䅁䅁䅍䅄䅁䅁䅯䅯䅅䅁䅯儶䅯䅁䅯兢䅑䅁䅅䅁䉁䅁䅁兂䅁䅁䅁䭅稸兑杷允䅁䅁䅑䅁䑁䅁䅷䅁䭁䭁䉅䅁䭁佁䭫䅁䭁䝁䔰䅁䉁䅁䅁允䅁䅁䅕䅁䅁䡁㍁䕈䵅䅉䅅䅁䕁䅁䅁睁䵁䅁䅁权敃允䅁权灄权䅁权㙂䅂䅁允䅁䅁䅅䅁䙁䅁䅁䅁䅄⽪䅬䍄䉁䅁䅁䅂䅁䅁䅍䅄䅁䅁䅯睮䅅䅁䅯儶䅯䅁䅯来䅑䅁䅅䅁䉁䅁䅁兂䅁䅁䅁䥁呧兑杷允䅁䅁䅑䅁䑁䅁䅷䅁䭁䭁䉁䅁䭁佁䭫䅁䭁䡁䕯䅁䉁䅁䅁允䅁䅁䅕䅁䅁䵁乄ぎ䵅䅉䅅䅁䕁䅁䅁睁䵁䅁䅁权权允䅁权灄权䅁权睂䅂䅁允䅁䅁䅅䅁䙁䅁䅁䅁㑃呧䉚䍄䉁䅁䅁䅂䅁䅁䅍䅄䅁䅁䅯兯䅅䅁䅯儶䅯䅁䅯䅣䅑䅁䅅䅁䉁䅁䅁兂䅁䅁䅁䙷塁兑杷允䅁䅁䅑䅁䑁䅁䅷䅁䭁䩁䈸䅁䭁佁䭫䅁䭁䡁䕅䅁䉁䅁䅁允䅁䅁䅕䅁䅁䥁呁䔯䵁䅉䅅䅁䕁䅁䅁睁䵁䅁䅁权敃允䅁权灄权䅁权䙃䅂䅁允䅁䅁䅅䅁䙁䅁䅁䅁䅂景䅒䍄䉁䅁䅁䅂䅁䅁䅍䅄䅁䅁䅯睮䅅䅁䅯儶䅯䅁䅯睧䅑䅁䅅䅁䉁䅁䅁兂䅁䅁䅁䥯坕兑杷允䅁䅁䅑䅁䑁䅁䅷䅁䭁䭁䉁䅁䭁佁䭫䅁䭁䥁䕍䅁䉁䅁䅁允䅁䅁䅕䅁䅁䕁湪歎䵅䅉䅅䅁䕁䅁䅁睁䵁䅁䅁权桃允䅁权灄权䅁权䑃䅂䅁允䅁䅁䅅䅁䙁䅁䅁䅁元剒䉚䍄䉁䅁䅁䅂䅁䅁䅍䅄䅁䅁䅯杮䅅䅁䅯儶䅯䅁䅯兦䅑䅁䅅䅁䉁䅁䅁兂䅁䅁䅁䝁樯䅑杷允䅁䅁䅑䅁䑁䅁䅷䅁䭁䭁䉁䅁䭁佁䭫䅁䭁䡁䔰䅁䉁䅁䅁允䅁䅁䅕䅁䅁䅁㡂啎䵅䅉䅅䅁䕁䅁䅁睁䵁䅁䅁权桃允䅁权灄权䅁权㥂䅂䅁允䅁䅁䅅䅁䙁䅁䅁䅁睂硒䉆䍄䉁䅁䅁䅂䅁䅁䅍䅄䅁䅁䅯杯䅅䅁䅯儶䅯䅁䅯兢䅑䅁䅅䅁䉁䅁䅁兂䅁䅁䅁䭧場兑杷允䅁䅁䅑䅁䑁䅁䅷䅁䭁䡁䉉䅁䭁佁䭫䅁䭁䝁䔸䅁䉁䅁䅁允䅁䅁䅕䅁䅁䥁祁㠶䵁䅉䅅䅁䕁䅁䅁睁䵁䅁䅁权祂允䅁权灄权䅁权睂䅂䅁允䅁䅁䅅䅁䙁䅁䅁䅁杁杚䉖䍄䉁䅁䅁䅂䅁䅁䅍䅄䅁䅁䅯睰䅅䅁䅯儶䅯䅁䅯睢䅑䅁䅅䅁䉁䅁䅁兂䅁䅁䅁义祷兑杷允䅁䅁䅑䅁䑁䅁䅷䅁䭁䭁䉣䅁䭁佁䭫䅁䭁䥁䕕䅁䉁䅁䅁允䅁䅁䅕䅁䅁䕁牂啌䵅䅉䅅䅁䕁䅁䅁睁䵁䅁䅁权㑃䅁䅁权灄权䅁权睂䅂䅁允䅁䅁䅅䅁䙁䅁䅁䅁歄砱䉂䍄䉁䅁䅁䅂䅁䅁䅍䅄䅁䅁䅯䅵䅁䅁䅯儶䅯䅁䅯兣䅑䅁䅅䅁䉁䅁䅁兂䅁䅁䅁潘杳兑杷允䅁䅁䅑䅁䑁䅁䅷䅁䭁䭁䉫䅁䭁佁䭫䅁䭁佁䭷䅁䉁䅁䅁允䅁䅁䅕䅁䅁乁⽩啃䵅䅉䅅䅁䕁䅁䅁睁䵁䅁䅁权灃允䅁权灄权䅁权㙂䅂䅁允䅁䅁䅅䅁䙁䅁䅁䅁杂兂䉸䍄䉁䅁䅁䅂䅁䅁䅍䅄䅁䅁䅯共䅅䅁䅯儶䅯䅁䅯䅣䅑䅁䅅䅁䉁䅁䅁兂䅁䅁䅁䱩䩍兑杷允䅁䅁䅑䅁䑁䅁䅷䅁䭁偁䅁䅁䭁佁䭫䅁䭁佁䭷䅁䉁䅁䅁允䅁䅁䅕䅁䅁䵁硄啉䵅䅉䅅䅁䕁䅁䅁睁䵁䅁䅁权湄允䅁权䕁䅁䅁权䙁䅁䅁允䅁䅁䅅䅁䙁䅁䅁䡁楃䭒䉤䍄䉁䅁䅁䅂䅁䅁䅍䅄䅁䅁䅯䄸䅁䅁䅯儶䅯䅁䅯兢䅑䅁䅅䅁䉁䅁䅁兂䅁䅁䅁䥯浕兑杷允䅁䅁䅑䅁䑁䅁䅷䅁䭁䙁䅳䅁䭁䅁䍅䅁䭁䅁䍕䅁䉁䅁䅁允䅁䅁䅕〳丫㝬㍸䕅䵅䅉䅅䅁䕁䅁䅁睁䵁䅁䅁权扂䅁䅁权䉁杁䅁权䑁杁䅁允䅁䅁䅅䅁䙁䑁䩥坑流兇䉎䍄䉁䅁䅁䅂䅁䅁䅍䅄䅁䅁䅯䄸䅁䅁䅯儶䅯䅁䅯睢䅑䅁䅅䅁䉁䅁䅁兂䅁䅁䅁乯摧兑杷允䅁䅁䅑䅁䑁䅁䅷䅁䭁偁䅁䅁䭁佁䭫䅁䭁䡁䕁䅁䉁䅁䅁允䅁䅁䅕䅁䅁䥁畃う䵅䅉䅅䅁䕁䅁䅁睁䵁䅁䅁权睄䅁䅁权灄权䅁权㥂䅂䅁允䅁䅁䅅䅁䙁䅁䅁䅁杂䉙䉤䍄䉁䅁䅁䅂䅁䅁䅍䅄䅁䅁䅯東䅅䅁䅯儶䅯䅁䅯䄷䅯䅁䅅䅁䉁䅁䅁兂䅁䅁䅁䍯具兑杷允䅁䅁䅑䅁䑁䅁䅷䅁䭁䭁䉯䅁䭁佁䭫䅁䭁䝁䔰䅁䉁䅁䅁允䅁䅁䅕䅁䅁䥁䭃啈䵅䅉䅅䅁䕁䅁䅁睁䵁䅁䅁权煃允䅁权灄权䅁权硂䅂䅁允䅁䅁䅅䅁䙁䅁䅁䅁䅃兊䉬䍄䉁䅁䅁䅂䅁䅁䅍䅄䅁䅁䅯杍䅅䅁䅯儶䅯䅁䅯全䅑䅁䅅䅁䉁䅁䅁兂䅁䅁䅁䩑瑶䅑杷允䅁䅁䅑䅁䑁䅁䅷䅁䭁䝁䉉䅁䭁佁䭫䅁䭁䡁䕁䅁䉁䅁䅁允䅁䅁䅕䅁䅁䑁楂䕋䵅䅉䅅䅁䕁䅁䅁睁䵁䅁䅁权啄䅁䅁权灄权䅁权㥂䅂䅁允䅁䅁䅅䅁䙁䅁䅁䅁䅁佬䅖䍄䉁䅁䅁䅂䅁䅁䅍䅄䅁䅁䅯杙䅅䅁䅯儶䅯䅁䅯睧䅑䅁䅅䅁䉁䅁䅁兂䅁䅁䅁䱧浑兑杷允䅁䅁䅑䅁䑁䅁䅷䅁䭁佁䉣䅁䭁佁䭫䅁䭁䡁䕁䅁䉁䅁䅁允䅁䅁䅕䅁䅁䅁桄捃䵅䅉䅅䅁䕁䅁䅁睁䵁䅁䅁权牃允䅁权灄权䅁权獄权䅁允䅁䅁䅅䅁䙁䅁䅁䅁䥁穇䈵䍄䉁䅁䅁䅂䅁䅁䅍䅄䅁䅁䅯睱䅅䅁䅯儶䅯䅁䅯全䅑䅁䅅䅁䉁䅁䅁兂䅁䅁䅁䭑啅兑杷允䅁䅁䅑䅁䑁䅁䅷䅁䭁䭁䉳䅁䭁佁䭫䅁䭁䥁䕍䅁䉁䅁䅁允䅁䅁䅕䅁䅁䅁剁欴䵁䅉䅅䅁䕁䅁䅁睁䵁䅁䅁权牃允䅁权灄权䅁权㥂䅂䅁允䅁䅁䅅䅁䙁䅁䅁䅁煃噩䉸䍄䉁䅁䅁䅂䅁䅁䅍䅄䅁䅁䅯䅧䅅䅁䅯儶䅯䅁䅯兢䅑䅁䅅䅁䉁䅁䅁兂䅁䅁䅁䠫潳兑杷允䅁䅁䅑䅁䑁䅁䅷䅁䭁䥁䉁䅁䭁佁䭫䅁䭁䡁䕅䅁䉁䅁䅁允䅁䅁䅕䅁䅁䡁桨歉䵅䅉䅅䅁䕁䅁䅁睁䵁䅁䅁权䝁允䅁权灄权䅁权㥂䅂䅁允䅁䅁䅅䅁䙁䅁䅁䅁楂礶䉆䍄䉁䅁䅁䅂䅁䅁䅍䅄䅁䅁䅯杰䅁䅁䅯权䅁䅁䅯兂䅁䅁䅅䅁䉁䅁䅁兂祃敮渫獸女䅑杷允䅁䅁䅑䅁䑁䅁䅷䅁䭁䥁䉁䅁䭁佁䭫䅁䭁䡁䔰䅁䉁䅁䅁允䅁䅁䅕䅁䅁䩁䝧啉䵅䅉䅅䅁䕁䅁䅁睁䵁䅁䅁权瑄䅁䅁权灄权䅁权䑃䅂䅁允䅁䅁䅅䅁䙁䅁䅁䅁㡂䕉䉎䍄䉁䅁䅁䅂䅁䅁䅍䅄䅁䅁䅯兵䅁䅁䅯允䅉䅁䅯兂䅉䅁䅅䅁䉁䅁䅁兂湂䉐ㅭ坪欯䅑杷允䅁䅁䅑䅁䑁䅁䅷䅁䭁䱁䅫䅁䭁䅁䍅䅁䭁䅁䍍䅁䉁䅁䅁允䅁䅁䅕卌戰乂汓䔴䵁䅉䅅䅁䕁䅁䅁睁䵁䅁䅁权硂允䅁权灄权䅁权睂䅂䅁允䅁䅁䅅䅁䙁䅁䅁䅁睄兙䈵䍄䉁䅁䅁䅂䅁䅁䅍䅄䅁䅁䅯睹䅁䅁䅯儶䅯䅁䅯䄷䅯䅁䅅䅁䉁䅁䅁兂䅁䅁䅁䉵ぁ兑杷允䅁䅁䅑䅁䑁䅁䅷䅁䭁䵁䅳䅁䭁佁䭫䅁䭁䝁䔸䅁䉁䅁䅁允䅁䅁䅕䅁䅁䥁敧き䵅䅉䅅䅁䕁䅁䅁睁䵁䅁䅁权䱄䅁䅁权灄权䅁权䙃䅂䅁允䅁䅁䅅䅁䙁䅁䅁䅁睁歫䉂䍄䉁䅁䅁䅂䅁䅁䅍䅄䅁䅁䅯杲䅅䅁䅯儶䅯䅁䅯睧䅑䅁䅅䅁䉁䅁䅁兂䅁䅁䅁䙵剧兑杷允䅁䅁䅑䅁䑁䅁䅷䅁䭁䙁䉣䅁䭁佁䭫䅁䭁佁䭷䅁䉁䅁䅁允䅁䅁䅕䅁䅁䉁呧い䵅䅉䅅䅁䕁䅁䅁睁䵁䅁䅁权䱃䅁䅁权灄权䅁权獄权䅁允䅁䅁䅅䅁䙁䅁䅁䅁杂睹䉰䍄䉁䅁䅁䅂䅁䅁䅍䅄䅁䅁䅯睩䅁䅁䅯儶䅯䅁䅯睢䅑䅁䅅䅁䉁䅁䅁兂䅁䅁䅁䕉䡅兑杷允䅁䅁䅑䅁䑁䅁䅷䅁䭁䥁䅳䅁䭁佁䭫䅁䭁䡁䕅䅁䉁䅁䅁允䅁䅁䅕䅁䅁偁⽔䕍䵅䅉䅅䅁䕁䅁䅁睁䵁䅁䅁权䱃䅁䅁权灄权䅁权䙃䅂䅁允䅁䅁䅅䅁䙁䅁䅁䅁䅃⼫䄹䍄䉁䅁䅁䅂䅁䅁䅍䅄䅁䅁䅯睩䅁䅁䅯儶䅯䅁䅯兦䅑䅁䅅䅁䉁䅁䅁兂䅁䅁䅁䍁湘䅑杷允䅁䅁䅑䅁䑁䅁䅷䅁䭁䭁䈸䅁䭁佁䭫䅁䭁䡁䕯䅁䉁䅁䅁允䅁䅁䅕䅁䅁乁㥩問䵅䅉䅅䅁䕁䅁䅁睁䵁䅁䅁权癃允䅁权灄权䅁权㥂䅂䅁允䅁䅁䅅䅁䙁䅁䅁䅁奂穩䉤䍄䉁䅁䅁䅂䅁䅁䅍䅄䅁䅁䅯䅴䅅䅁䅯儶䅯䅁䅯兣䅑䅁䅅䅁䉁䅁䅁兂䅁䅁䅁䝍祪䅑杷允䅁䅁䅑䅁䑁䅁䅷䅁䭁䥁䉣䅁䭁佁䭫䅁䭁䝁䔸䅁䉁䅁䅁允䅁䅁䅕䅁䅁䥁牁䔫䵁䅉䅅䅁䕁䅁䅁睁䵁䅁䅁权䡃允䅁权灄权䅁权睂䅂䅁允䅁䅁䅅䅁䙁䅁䅁䅁䅁昷䅤䍄䉁䅁䅁䅂䅁䅁䅍䅄䅁䅁䅯睨䅅䅁䅯儶䅯䅁䅯兣䅑䅁䅅䅁䉁䅁䅁兂䅁䅁䅁䩁兲䅑杷允䅁䅁䅑䅁䑁䅁䅷䅁䭁䥁䉣䅁䭁佁䭫䅁䭁䡁䔰䅁䉁䅁䅁允䅁䅁䅕䅁䅁䅁䅂〯䵁䅉䅅䅁䕁䅁䅁睁䵁䅁䅁权扃允䅁权灄权䅁权獄权䅁允䅁䅁䅅䅁䙁䅁䅁䅁䅂䈳䈹䍄䉁䅁䅁䅂䅁䅁䅍䅄䅁䅁䅯睭䅅䅁䅯儶䅯䅁䅯来䅑䅁䅅䅁䉁䅁䅁兂䅁䅁䅁偣灧兑杷允䅁䅁䅑䅁䑁䅁䅷䅁䭁䭁䉙䅁䭁佁䭫䅁䭁䥁䕕䅁䉁䅁䅁允䅁䅁䅕䅁䅁䵁㍄䕁䵅䅉䅅䅁䕁䅁䅁睁䵁䅁䅁权扃允䅁权灄权䅁权睂䅂䅁允䅁䅁䅅䅁䙁䅁䅁䅁㑄穒䉂䍄䉁䅁䅁䅂䅁䅁䅍䅄䅁䅁䅯睭䅅䅁䅯儶䅯䅁䅯兣䅑䅁䅅䅁䉁䅁䅁兂䅁䅁䅁䱙敍兑杷允䅁䅁䅑䅁䑁䅁䅷䅁䭁䩁䉳䅁䭁佁䭫䅁䭁䡁䔰䅁䉁䅁䅁允䅁䅁䅕䅁䅁䥁晁歇䵅䅉䅅䅁䕁䅁䅁睁䵁䅁䅁权ㅃ允䅁权灄权䅁权瑂䅂䅁允䅁䅁䅅䅁䙁䅁䅁䅁睂楉䉎䍄䉁䅁䅁䅂䅁䅁䅍䅄䅁䅁䅯杇䅅䅁䅯充䅁䅁䅯兂䅁䅁䅅䅁䉁䅁䅁杄啁䅁䅁杍穁䑁䅣杍睁䑁䅁䅍睁䑁䅁䅁䵁䅉䅅䅁䕁䅁䅁睁䵁䅁䅁权ㅃ允䅁权灄权䅁权㙂䅂䅁允䅁䅁䅅䅁䙁䅁䅁䅁䅁䉑䈹䍄䉁䅁䅁䅂䅁䅁䅍䅄䅁䅁䅯兴䅅䅁䅯儶䅯䅁䅯䅣䅑䅁䅅䅁䉁䅁䅁兂䅁䅁䅁䍑呯兑杷允䅁䅁䅑䅁䑁䅁䅷䅁䭁䙁䉁䅁䭁佁䭫䅁䭁佁䭷䅁䉁䅁䅁允䅁䅁䅕䅁䅁䥁偂歅䵅䅉䅅䅁䕁䅁䅁睁䵁䅁䅁权兂允䅁权灄权䅁权療䅂䅁允䅁䅁䅅䅁䙁䅁䅁䅁䅁砯䉒䍄䉁䅁䅁䅂䅁䅁䅍䅄䅁䅁䅯䅕䅅䅁䅯儶䅯䅁䅯来䅑䅁䅅䅁䉁䅁䅁兂䅁䅁䅁䵷婅兑杷允䅁䅁䅑䅁䑁䅁䅷䅁䭁偁䅙䅁䭁䅁䍅䅁䭁䅁䍉䅁䉁䅁䅁允䅁䅁䅕の坃兄㉩唰䵁䅉䅅䅁䕁䅁䅁睁䵁䅁䅁权兂允䅁权灄权䅁权䑃䅂䅁允䅁䅁䅅䅁䙁䅁䅁䅁杁剎䉬䍄䉁䅁䅁䅂䅁䅁䅍䅄䅁䅁䅯䅵䅅䅁䅯儶䅯䅁䅯兢䅑䅁䅅䅁䉁䅁䅁兂䅁䅁䅁䥑䥫兑杷允䅁䅁䅑䅁䑁䅁䅷䅁䭁䱁䉧䅁䭁佁䭫䅁䭁䡁䕅䅁䉁䅁䅁允䅁䅁䅕䅁䅁䍁塁歄䵅䅉䅅䅁䕁䅁䅁睁䵁䅁䅁权㑃允䅁权灄权䅁权䙃䅂䅁允䅁䅁䅅䅁䙁䅁䅁䅁䅃癈䅚䍄䉁䅁䅁䅂䅁䅁䅍䅄䅁䅁䅯䅵䅅䅁䅯儶䅯䅁䅯睧䅑䅁䅅䅁䉁䅁䅁兂䅁䅁䅁䵧橢䅷杷允䅁䅁䅑䅁䑁䅁䅷䅁䭁䥁䅁䅁䭁佁䭫䅁䭁䥁䕍䅁䉁䅁䅁允䅁䅁䅕䅁䅁䙁奪ぁ䵅䅉䅅䅁䕁䅁䅁睁䵁䅁䅁权䅃䅁䅁权灄权䅁权㥂䅂䅁允䅁䅁䅅䅁䙁䅁䅁䅁㑄睧䉰䍄䉁䅁䅁䅂䅁䅁䅍䅄䅁䅁䅯䅎䅅䅁䅯权䅁䅁䅯兂䅁䅁䅅䅁䉁䅁䅁兂い搯㑒匶㍢睐杷允䅁䅁䅑䅁䑁䅁䅷䅁䭁偁䉅䅁䭁䉁䅅䅁䭁䅁䅕䅁䉁䅁䅁允䅁䅁䄴䅆䅁䑁䅣免祁䑁䅁䅍睁䑁䅁䅍睁䅁䅁䍄䉁䅁䅁䅂䅁䅁䅍䅄䅁䅁䅯䅎䅅䅁䅯儶䅯䅁䅯兢䅑䅁䅅䅁䉁䅁䅁兂䅁䅁䅁䍑呯兑杷允䅁䅁䅑䅁䑁䅁䅷䅁䭁䱁䅷䅁䭁䅁䍅䅁䭁䅁䍍䅁䉁䅁䅁允䅁䅁䅕慺晶挸昸欵䵁䅉䅅䅁䕁䅁䅁睁䵁䅁䅁权ぁ允䅁权灄权䅁权䑃䅂䅁允䅁䅁䅅䅁䙁䅁䅁䅁䅂睪䉤䍄䉁䅁䅁䅂䅁䅁䅍䅄䅁䅁䅯䅎䅅䅁䅯儶䅯䅁䅯兦䅑䅁䅅䅁䉁䅁䅁兂䅁䅁䅁䉁䍅兑杷允䅁䅁䅑䅁䑁䅁䅷䅁䭁䡁䉯䅁䭁佁䭫䅁䭁䥁䕍䅁䉁䅁䅁允䅁䅁䅕䅁䅁佁䙩䕎䵅䅉䅅䅁䕁䅁䅁睁䵁䅁䅁权橃允䅁权灄权䅁权㥂䅂䅁允䅁䅁䅅䅁䙁䅁䅁䅁睁呆䉂䍄䉁䅁䅁䅂䅁䅁䅍䅄䅁䅁䅯睋䅅䅁䅯儶䅯䅁䅯兢䅑䅁䅅䅁䉁䅁䅁兂䅁䅁䅁丸正具杷允䅁䅁䅑䅁䑁䅁䅷䅁䭁䍁䉳䅁䭁佁䭫䅁䭁䡁䕁䅁䉁䅁䅁允䅁䅁䅕䅁䅁䡁乃歊䵅䅉䅅䅁䕁䅁䅁睁䵁䅁䅁权牁允䅁权灄权䅁权䑃䅂䅁允䅁䅁䅅䅁䙁䅁䅁䅁䅄䍌䈱䍄䉁䅁䅁䅂䅁䅁䅍䅄䅁䅁䅯兲䅅䅁䅯权䅁䅁䅯兂䅁䅁䅅䅁䉁䅁䅁兂乄䵺䵺䵺獺睐杷允䅁䅁䅑䅁䑁䅁䅷䅁䭁䩁䄴䅁䭁佁䭫䅁䭁佁䭷䅁䉁䅁䅁允䅁䅁䅕䅁䅁䕁睁歁䵅䅉䅅䅁䕁䅁䅁睁䵁䅁䅁权敃䅁䅁权灄权䅁权瑂䅂䅁允䅁䅁䅅䅁䙁䅁䅁䅁䅃⽂䄵䍄䉁䅁䅁䅂䅁䅁䅍䅄䅁䅁䅯杮䅁䅁䅯儶䅯䅁䅯睧䅑䅁䅅䅁䉁䅁䅁兂䅁䅁䅁䱁⼳䅑杷允䅁䅁䅑䅁䑁䅁䅷䅁䭁䑁䉯䅁䭁佁䭫䅁䭁䡁䕅䅁䉁䅁䅁允䅁䅁䅕䅁䅁䵁睂欫䵁䅉䅅䅁䕁䅁䅁睁䵁䅁䅁权䙁允䅁权灄权䅁权獄权䅁允䅁䅁䅅䅁䙁䅁䅁䅁䅄䍘䉖䍄䉁䅁䅁䅂䅁䅁䅍䅄䅁䅁䅯兂䅅䅁䅯儶䅯䅁䅯来䅑䅁䅅䅁䉁䅁䅁兂䅁䅁䅁䍳湫兑杷允䅁䅁䅑䅁䑁䅁䅷䅁䭁䅁䉕䅁䭁佁䭫䅁䭁䡁䔰䅁䉁䅁䅁允䅁䅁䅕䅁䅁䍁䭄啊䵅䅉䅅䅁䕁䅁䅁睁䵁䅁䅁权㥁允䅁权灄权䅁权獄权䅁允䅁䅁䅅䅁䙁䅁䅁䅁奄睔䉎䍄䉁䅁䅁䅂䅁䅁䅍䅄䅁䅁䅯児䅅䅁䅯儶䅯䅁䅯睢䅑䅁䅅䅁䉁䅁䅁兂䅁䅁䅁偧㔳䅑杷允䅁䅁䅑䅁䑁䅁䅷䅁䭁䑁䈰䅁䭁佁䭫䅁䭁䡁䕅䅁䉁䅁䅁允䅁䅁䅕䅁䅁䱁䱩䕃䵅䅉䅅䅁䕁䅁䅁睁䵁䅁䅁权兄䅁䅁权灄权䅁权獄权䅁允䅁䅁䅅䅁䙁䅁䅁䅁䅃眯䉚䍄䉁䅁䅁䅂䅁䅁䅍䅄䅁䅁䅯䄰䅁䅁䅯儶䅯䅁䅯睢䅑䅁䅅䅁䉁䅁䅁兂䅁䅁䅁䕑䱕兑杷允䅁䅁䅑䅁䑁䅁䅷䅁䭁佁䉑䅁䭁佁䭫䅁䭁䡁䕯䅁䉁䅁䅁允䅁䅁䅕䅁䅁佁偔え䵅䅉䅅䅁䕁䅁䅁睁䵁䅁䅁权䅄允䅁权灄权䅁权硂䅂䅁允䅁䅁䅅䅁䙁䅁䅁䅁兂こ䉒䍄䉁䅁䅁䅂䅁䅁䅍䅄䅁䅁䅯睨䅁䅁䅯儶䅯䅁䅯睢䅑䅁䅅䅁䉁䅁䅁兂䅁䅁䅁䡍歯兑杷允䅁䅁䅑䅁䑁䅁䅷䅁䭁䥁䅣䅁䭁佁䭫䅁䭁䡁䕯䅁䉁䅁䅁允䅁䅁䅕䅁䅁䑁䅃ぉ䵅䅉䅅䅁䕁䅁䅁睁䵁䅁䅁权䱂䅁䅁权䕁䅁䅁权䕁杁䅁允䅁䅁䅅䅁䙁䅁䅁䥁敂䠳䉊䍄䉁䅁䅁䅂䅁䅁䅍䅄䅁䅁䅯睨䅁䅁䅯儶䅯䅁䅯兦䅑䅁䅅䅁䉁䅁䅁兂䅁䅁䅁䩯歅兑杷允䅁䅁䅑䅁䑁䅁䅷䅁䭁佁䅧䅁䭁佁䭫䅁䭁䡁䕁䅁䉁䅁䅁允䅁䅁䅕䅁䅁䥁㥨䕏䵅䅉䅅䅁䕁䅁䅁睁䵁䅁䅁权敂允䅁权䭁䅁䅁权䕁杁䅁允䅁䅁䅅䅁䙁偁㥔䠱灪桰䅬䍄䉁䅁䅁䅂䅁䅁䅍䅄䅁䅁䅯䄶䅁䅁䅯儶䅯䅁䅯兣䅑䅁䅅䅁䉁䅁䅁兂䅁䅁䅁䈴䩖兑杷允䅁䅁䅑䅁䑁䅁䅷䅁䭁佁䅧䅁䭁佁䭫䅁䭁䥁䕕䅁䉁䅁䅁允䅁䅁䅕䅁䅁䕁䅁歏䵅䅉䅅䅁䕁䅁䅁睁䵁䅁䅁权潄䅁䅁权灄权䅁权䑃䅂䅁允䅁䅁䅅䅁䙁䅁䅁䅁奃穊䉨䍄䉁䅁䅁䅂䅁䅁䅍䅄䅁䅁䅯兹䅁䅁䅯儶䅯䅁䅯睢䅑䅁䅅䅁䉁䅁䅁兂䅁䅁䅁䕁瑺䅑杷允䅁䅁䅑䅁䑁䅁䅷䅁䭁䱁䉙䅁䭁䉁䅅䅁䭁䅁䅕䅁䉁䅁䅁允䅁䅁䄴杅䅁䑁䅕睎穁䑁䅕䅍睁䑁䅁䅍䅁䅁杷允䅁䅁䅑䅁䑁䅁䅷䅁䭁䵁䅫䅁䭁佁䭫䅁䭁䡁䕅䅁䉁䅁䅁允䅁䅁䅕䅁䅁䱁湔㡑䵅䅉䅅䅁䕁䅁䅁睁䵁䅁䅁权䩄䅁䅁权灄权䅁权䙃䅂䅁允䅁䅁䅅䅁䙁䅁䅁䅁䅁瑘䅰䍄䉁䅁䅁䅂䅁䅁䅍䅄䅁䅁䅯兇䅁䅁䅯儶䅯䅁䅯全䅑䅁䅅䅁䉁䅁䅁兂䅁䅁䅁䍑䕑兑杷允䅁䅁䅑䅁䑁䅁䅷䅁䭁䉁䅫䅁䭁佁䭫䅁䭁䥁䕍䅁䉁䅁䅁允䅁䅁䅕䅁䅁䵁癃䕄䵅䅉䅅䅁䕁䅁䅁睁䵁䅁䅁权汁䅁䅁权灄权䅁权獄权䅁允䅁䅁䅅䅁䭁䕁䅣䅁䵁䅉䅅䅁䕁䅁䅁睁䵁䅁䅁权汁䅁䅁权灄权䅁权睂䅂䅁允䅁䅁䅅䅁䙁䅁䅁䅁䕁歏䉊䍄䉁䅁䅁䅂䅁䅁䅍䅄䅁䅁䅯眰䅁䅁䅯儶䅯䅁䅯来䅑䅁䅅䅁䉁䅁䅁兂䅁䅁䅁䍗牧兑杷允䅁䅁䅑䅁䑁䅁䅷䅁䭁䍁䅕䅁䭁佁䭫䅁䭁䡁䕅䅁䉁䅁䅁允䅁䅁䅕䅁䅁䭁䱃商䵅䅉䅅䅁䕁䅁䅁睁䵁䅁䅁权桂䅁䅁权灄权䅁权睂䅂䅁允䅁䅁䅅䅁䙁䅁䅁䅁元䍴䉂䍄䉁䅁䅁䅂䅁䅁䅍䅄䅁䅁䅯兙䅁䅁䅯儶䅯䅁䅯兣䅑䅁䅅䅁䉁䅁䅁兂䅁䅁䅁䭇楍兑杷允䅁䅁䅑䅁䑁䅁䅷䅁䭁䝁䅅䅁䭁佁䭫䅁䭁䥁䕕䅁䉁䅁䅁允䅁䅁䅕䅁䅁䝁晃啇䵅䅉䅅䅁䕁䅁䅁睁䵁䅁䅁权桂䅁䅁权灄权䅁权㥂䅂䅁允䅁䅁䅅䅁䙁䅁䅁䅁䅃剂䉚䍄䉁䅁䅁䅂䅁䅁䅍䅄䅁䅁䅯兩䅁䅁䅯儶䅯䅁䅯䄷䅯䅁䅅䅁䉁䅁䅁兂䅁䅁䅁䙫允兑杷允䅁䅁䅑䅁䑁䅁䅷䅁䭁䥁䅫䅁䭁佁䭫䅁䭁䝁䔸䅁䉁䅁䅁允䅁䅁䅕䅁䅁䅁䱂唫䵁䅉䅅䅁䕁䅁䅁睁䵁䅁䅁权䩃䅁䅁权灄权䅁权䙃䅂䅁允䅁䅁䅅䅁䙁䅁䅁䅁杄睬䉒䍄䉁䅁䅁䅂䅁䅁䅍䅄䅁䅁䅯杒䅅䅁䅯儶䅯䅁䅯兢䅑䅁䅅䅁䉁䅁䅁兂䅁䅁䅁䥫䉙兑杷允䅁䅁䅑䅁䑁䅁䅷䅁䭁䕁䉙䅁䭁佁䭫䅁䭁䡁䕁䅁䉁䅁䅁允䅁䅁䅕䅁䅁䉁畂啁䵅䅉䅅䅁䕁䅁䅁睁䵁䅁䅁权䝂允䅁权灄权䅁权䑃䅂䅁允䅁䅁䅅䅁䙁䅁䅁䅁兂儴䉂䍄䉁䅁䅁䅂䅁䅁䅍䅄䅁䅁䅯兴䅁䅁䅯儶䅯䅁䅯䅣䅑䅁䅅䅁䉁䅁䅁兂䅁䅁䅁䩁剑兑杷允䅁䅁䅑䅁䑁䅁䅷䅁䭁䱁䅕䅁䭁佁䭫䅁䭁䥁䕍䅁䉁䅁䅁允䅁䅁䅕䅁䅁䭁杁歅䵅䅉䅅䅁䕁䅁䅁睁䵁䅁䅁权捃允䅁权䕁䅁䅁权䕁杁䅁允䅁䅁䅅䅁䙁䅁䅁䅁偂湗䉖䍄䉁䅁䅁䅂䅁䅁䅍䅄䅁䅁䅯兴䅁䅁䅯儶䅯䅁䅯兦䅑䅁䅅䅁䉁䅁䅁兂䅁䅁䅁䭯前兑杷允䅁䅁䅑䅁䑁䅁䅷䅁䭁䭁䉑䅁䭁佁䭫䅁䭁佁䭷䅁䉁䅁䅁允䅁䅁䅕䅁䅁䥁ぃぺ䵁䅉䅅䅁䕁䅁䅁睁䵁䅁䅁权歃允䅁权灄权䅁权瑂䅂䅁允䅁䅁䅅䅁䙁䅁䅁䅁兂智䅬䍄䉁䅁䅁䅂䅁䅁䅍䅄䅁䅁䅯䅰䅅䅁䅯儶䅯䅁䅯兣䅑䅁䅅䅁䉁䅁䅁兂䅁䅁䅁䥧捌䅑杷允䅁䅁䅑䅁䑁䅁䅷䅁䭁䵁䉕䅁䭁佁䭫䅁䭁佁䭷䅁䉁䅁䅁允䅁䅁䅕䅁䅁䵁⭃䔯䵁䅉䅅䅁䕁䅁䅁睁䵁䅁䅁权䙄允䅁权灄权䅁权㙂䅂䅁允䅁䅁䅅䅁䙁䅁䅁䅁䥁杬䉂䍄䉁䅁䅁䅂䅁䅁䅍䅄䅁䅁䅯典䅅䅁䅯儶䅯䅁䅯兣䅑䅁䅅䅁䉁䅁䅁兂䅁䅁䅁䰫䌰兑杷允䅁䅁䅑䅁䑁䅁䅷䅁䭁乁䉧䅁䭁䅁䅑䅁䭁䅁䍑䅁䉁䅁䅁允䅁䅁䅕䅁䅁䭷畂歧䵅䅉䅅䅁䕁䅁䅁睁䵁䅁䅁权䡄允䅁权灄权䅁权獄权䅁允䅁䅁䅅䅁䙁䅁䅁䅁䅃偫䅸䍄䉁䅁䅁䅂䅁䅁䅍䅄䅁䅁䅯睸䅅䅁䅯儶䅯䅁䅯兢䅑䅁䅅䅁䉁䅁䅁兂䅁䅁䅁䝁㑲䅑杷允䅁䅁䅑䅁䑁䅁䅷䅁䭁䵁䉣䅁䭁佁䭫䅁䭁䝁䔸䅁䉁䅁䅁允䅁䅁䅕䅁䅁䥁奄䕁䵅䅉䅅䅁䕁䅁䅁睁䵁䅁䅁权䡄允䅁权灄权䅁权硂䅂䅁允䅁䅁䅅䅁䙁䅁䅁䅁䅃杲䉤䍄䉁䅁䅁䅂䅁䅁䅍䅄䅁䅁䅯睸䅅䅁䅯儶䅯䅁䅯全䅑䅁䅅䅁䉁䅁䅁兂䅁䅁䅁佷䍳兑杷允䅁䅁䅑䅁䑁䅁䅷䅁䭁䵁䉣䅁䭁佁䭫䅁䭁䡁䔰䅁䉁䅁䅁允䅁䅁䅕䅁䅁䵁䕂啃䵅䅉䅅䅁䕁䅁䅁睁䵁䅁䅁权䩄允䅁权灄权䅁权睂䅂䅁允䅁䅁䅅䅁䙁䅁䅁䅁睃⽑䅖䍄䉁䅁䅁䅂䅁䅁䅍䅄䅁䅁䅯兹䅅䅁䅯儶䅯䅁䅯兣䅑䅁䅅䅁䉁䅁䅁兂䅁䅁䅁䠰㉐䅑杷允䅁䅁䅑䅁䑁䅁䅷䅁䭁䵁䉫䅁䭁佁䭫䅁䭁䥁䕕䅁䉁䅁䅁允䅁䅁䅕䅁䅁偁卄䔫䵁䅉䅅䅁䕁䅁䅁睁䵁䅁䅁权睂䅁䅁权灄权䅁权獄权䅁允䅁䅁䅅䅁䙁䅁䅁䅁䅁䠸䅌䍄䉁䅁䅁䅂䅁䅁䅍䅄䅁䅁䅯䅣䅁䅁䅯儶䅯䅁䅯睧䅑䅁䅅䅁䉁䅁䅁兂䅁䅁䅁䉡䙧兑杷允䅁䅁䅑䅁䑁䅁䅷䅁䭁䝁䅙䅁䭁佁䭫䅁䭁佁䭷䅁䉁䅁䅁允䅁䅁䅕䅁䅁䩁㙶䕚䵅䅉䅅䅁䕁䅁䅁睁䵁䅁䅁权浂䅁䅁权灄权䅁权療䅂䅁允䅁䅁䅅䅁䙁䅁䅁䅁㑃啪䉒䍄䉁䅁䅁䅂䅁䅁䅍䅄䅁䅁䅯杚䅁䅁䅯儶䅯䅁䅯全䅑䅁䅅䅁䉁䅁䅁兂䅁䅁䅁瑦㑊兑杷允䅁䅁䅑䅁䑁䅁䅷䅁䭁䵁䉧䅁䭁佁䭫䅁䭁佁䭷䅁䉁䅁䅁允䅁䅁䅕䅁䅁䅁䵂啈䵅䅉䅅䅁䕁䅁䅁睁䵁䅁䅁权䥄允䅁权灄权䅁权睂䅂䅁允䅁䅁䅅䅁䙁䅁䅁䅁䅂創䉄䍄䉁䅁䅁䅂䅁䅁䅍䅄䅁䅁䅯䅹䅅䅁䅯儶䅯䅁䅯兦䅑䅁䅅䅁䉁䅁䅁兂䅁䅁䅁䑧䘰兑杷允䅁䅁䅑䅁䑁䅁䅷䅁䭁䩁䉕䅁䭁佁䭫䅁䭁䥁䕕䅁䉁䅁䅁允䅁䅁䅕䅁䅁䝁噍啡䵅䅉䅅䅁䕁䅁䅁睁䵁䅁䅁权噃允䅁权灄权䅁权䑃䅂䅁允䅁䅁䅅䅁䙁䅁䅁䅁潂浭䉴䍄䉁䅁䅁䅂䅁䅁䅍䅄䅁䅁䅯兙䅅䅁䅯儶䅯䅁䅯䄷䅯䅁䅅䅁䉁䅁䅁兂䅁䅁䅁䕧発䅑杷允䅁䅁䅑䅁䑁䅁䅷䅁䭁䝁䉅䅁䭁佁䭫䅁䭁䡁䔰䅁䉁䅁䅁允䅁䅁䅕䅁䅁䥁婄䔹䵁䅉䅅䅁䕁䅁䅁睁䵁䅁䅁权⭃允䅁权灄权䅁权獄权䅁允䅁䅁䅅䅁䙁䅁䅁䅁䅃䉺䉊䍄䉁䅁䅁䅂䅁䅁䅍䅄䅁䅁䅯杶䅅䅁䅯儶䅯䅁䅯睢䅑䅁䅅䅁䉁䅁䅁兂䅁䅁䅁䩑坕兑杷允䅁䅁䅑䅁䑁䅁䅷䅁䭁䱁䈴䅁䭁佁䭫䅁䭁䥁䕕䅁䉁䅁䅁允䅁䅁䅕䅁䅁䵁㙂䕅䵅䅉䅅䅁䕁䅁䅁睁䵁䅁䅁权䭃䅁䅁权灄权䅁权硂䅂䅁允䅁䅁䅅䅁䙁䅁䅁䅁杂刹䉎䍄䉁䅁䅁䅂䅁䅁䅍䅄䅁䅁䅯杩䅁䅁䅯儶䅯䅁䅯全䅑䅁䅅䅁䉁䅁䅁兂䅁䅁䅁䱷慳兑杷允䅁䅁䅑䅁䑁䅁䅷䅁䭁䵁䈰䅁䭁佁䭫䅁䭁䡁䕁䅁䉁䅁䅁允䅁䅁䅕䅁䅁䵁㝃歃䵅䅉䅅䅁䕁䅁䅁睁䵁䅁䅁权乄允䅁权灄权䅁权䙃䅂䅁允䅁䅁䅅䅁䙁䅁䅁䅁杂桦䉊䍄䉁䅁䅁䅂䅁䅁䅍䅄䅁䅁䅯兺䅅䅁䅯儶䅯䅁䅯兦䅑䅁䅅䅁䉁䅁䅁兂䅁䅁䅁䅁味兑杷允䅁䅁䅑䅁䑁䅁䅷䅁䭁䕁䉯䅁䭁佁䭫䅁䭁䝁䔸䅁䉁䅁䅁允䅁䅁䅕䅁䅁䥁卄挸䵁䅉䅅䅁䕁䅁䅁睁䵁䅁䅁权䭂允䅁权灄权䅁权㙂䅂䅁允䅁䅁䅅䅁䙁䅁䅁䅁杁桶䉤䍄䉁䅁䅁䅂䅁䅁䅍䅄䅁䅁䅯杓䅅䅁䅯儶䅯䅁䅯䅣䅑䅁䅅䅁䉁䅁䅁兂䅁䅁䅁䵁⭐䅑杷允䅁䅁䅑䅁䑁䅁䅷䅁䭁䕁䉯䅁䭁佁䭫䅁䭁䡁䔰䅁䉁䅁䅁允䅁䅁䅕䅁䅁佁䙂啅䵅䅉䅅䅁䕁䅁䅁睁䵁䅁䅁权䑃允䅁权灄权䅁权瑂䅂䅁允䅁䅁䅅䅁䙁䅁䅁䅁䅃桬䉴䍄䉁䅁䅁䅂䅁䅁䅍䅄䅁䅁䅯內䅕䅁䅯儷䅯䅁䅯睢䅑䅁䅅䅁䉁䅁䅁兂煂䡶呓䅇坔睐杷允䅁䅁䅑䅁䑁䅁䅷䅁䭁䥁䉍䅁䭁佁䭫䅁䭁䡁䕯䅁䉁䅁䅁允䅁䅁䅕䅁䅁䙁杄䕉䵅䅉䅅䅁䕁䅁䅁睁䵁䅁䅁权权䅁䅁权灄权䅁权硂䅂䅁允䅁䅁䅅䅁䙁䅁䅁䅁䥁兗䉆䍄䉁䅁䅁䅂䅁䅁䅍䅄䅁䅁䅯材䅅䅁䅯允䅉䅁䅯睁䅉䅁䅅䅁䉁䅁䅁兂ㅁ牘䩰䱐爳䅑杷允䅁䅁䅑䅁䑁䅁䅷䅁䭁䭁䅁䅁䭁佁䭫䅁䭁䡁䔰䅁䉁䅁䅁允䅁䅁䅕䅁䅁䕁畄啅䵅䅉䅅䅁䕁䅁䅁睁䵁䅁䅁权灄䅁䅁权灄权䅁权療䅂䅁允䅁䅁䅅䅁䙁䅁䅁䅁睄匳䉎䍄䉁䅁䅁䅂䅁䅁䅍䅄䅁䅁䅯儶䅁䅁䅯儶䅯䅁䅯来䅑䅁䅅䅁䉁䅁䅁兂䅁䅁䅁䙉椸兑杷允䅁䅁䅑䅁䑁䅁䅷䅁䭁佁䄸䅁䭁佁䭫䅁䭁䝁䔰䅁䉁䅁䅁允䅁䅁䅕䅁䅁䅁偄䕄䵅䅉䅅䅁䕁䅁䅁睁䵁䅁䅁权灄䅁䅁权灄权䅁权㥂䅂䅁允䅁䅁䅅䅁䙁䅁䅁䅁睁䍤䉖䍄䉁䅁䅁䅂䅁䅁䅍䅄䅁䅁䅯䅪䅅䅁䅯儶䅯䅁䅯全䅑䅁䅅䅁䉁䅁䅁兂䅁䅁䅁楔䍸兑杷允䅁䅁䅑䅁䑁䅁䅷䅁䭁䥁䉷䅁䭁佁䭫䅁䭁䡁䔰䅁䉁䅁䅁允䅁䅁䅕䅁䅁䕁穃い䵅䅉䅅䅁䕁䅁䅁睁䵁䅁䅁权牄允䅁权剁䅁䅁权䕁杁䅁允䅁䅁䅅䅁佁䉁䅙䅁硁䑁䅅䅏穁䑁䅫䅍睁䑁䅁䅍睁䅁䅁䍄䉁䅁䅁䅂䅁䅁䅍䅄䅁䅁䅯䅤䅅䅁䅯儶䅯䅁䅯兢䅑䅁䅅䅁䉁䅁䅁兂䅁䅁䅁楮火兑杷允䅁䅁䅑䅁䑁䅁䅷䅁䭁䡁䉑䅁䭁佁䭫䅁䭁䡁䕅䅁䉁䅁䅁允䅁䅁䅕䅁䅁䅁䡺啉䵅䅉䅅䅁䕁䅁䅁睁䵁䅁䅁权あ允䅁权灄权䅁权䑃䅂䅁允䅁䅁䅅䅁䙁䅁䅁䅁捄䌵䉒䍄䉁䅁䅁䅂䅁䅁䅍䅄䅁䅁䅯条䅁䅁䅯䅂䅁䅁䅯兂䅁䅁䅅䅁䉁䅁䅁兂䅁䅁䅁汲橊兑杷允䅁䅁䅑䅁䑁䅁䅷䅁䭁䡁䉑䅁䭁佁䭫䅁䭁䡁䔰䅁䉁䅁䅁允䅁䅁䅕䅁䅁乁䱰啊䵅䅉䅅䅁䕁䅁䅁睁䵁䅁䅁权浃䅁䅁权灄权䅁权療䅂䅁允䅁䅁䅅䅁䙁䅁䅁䅁䅃䉱䉨䍄䉁䅁䅁䅂䅁䅁䅍䅄䅁䅁䅯杰䅁䅁䅯儶䅯䅁䅯来䅑䅁䅅䅁䉁䅁䅁兂䅁䅁䅁䝙坙兑杷允䅁䅁䅑䅁䑁䅁䅷䅁䭁䭁䅙䅁䭁佁䭫䅁䭁䥁䕕䅁䉁䅁䅁允䅁䅁䅕䅁䅁䵁兂う䵅䅉䅅䅁䕁䅁䅁睁䵁䅁䅁权浃䅁䅁权灄权䅁权䑃䅂䅁允䅁䅁䅅䅁䙁䅁䅁䅁杂䉢䉖䍄䉁䅁䅁䅂䅁䅁䅍䅄䅁䅁䅯权䅅䅁䅯儶䅯䅁䅯䄷䅯䅁䅅䅁䉁䅁䅁兂䅁䅁䅁䅑䭁兑杷允䅁䅁䅑䅁䑁䅁䅷䅁䭁䅁䉯䅁䭁佁䭫䅁䭁䡁䕁䅁䉁䅁䅁允䅁䅁䅕䅁䅁䝁敄ぃ䵅䅉䅅䅁䕁䅁䅁睁䵁䅁䅁权䭁允䅁权灄权䅁权䙃䅂䅁允䅁䅁䅅䅁䙁䅁䅁䅁䅃兡䉚䍄䉁䅁䅁䅂䅁䅁䅍䅄䅁䅁䅯权䅅䅁䅯儶䅯䅁䅯睧䅑䅁䅅䅁䉁䅁䅁兂䅁䅁䅁䉙䡕兑杷允䅁䅁䅑䅁䑁䅁䅷䅁䭁乁䉳䅁䭁佁䭫䅁䭁䥁䕍䅁䉁䅁䅁允䅁䅁䅕䅁䅁䥁㍍䕏䵅䅉䅅䅁䕁䅁䅁睁䵁䅁䅁权潂允䅁权灄权䅁权獄权䅁允䅁䅁䅅䅁䙁䅁䅁䅁牄呔䉒䍄䉁䅁䅁䅂䅁䅁䅍䅄䅁䅁䅯儵䅁䅁䅯儶䅯䅁䅯䄷䅯䅁䅅䅁䉁䅁䅁权䡂䅁䅁䍄䉁䅁䅁䅂䅁䅁䅍䅄䅁䅁䅯䅡䅅䅁䅯儶䅯䅁䅯兢䅑䅁䅅䅁䉁䅁䅁兂䅁䅁䅁楡祷兑杷允䅁䅁䅑䅁䑁䅁䅷䅁䭁䝁䉧䅁䭁佁䭫䅁䭁䡁䕯䅁䉁䅁䅁允䅁䅁䅕䅁䅁偁楑が䵅䅉䅅䅁䕁䅁䅁睁䵁䅁䅁权潂允䅁权灄权䅁权䙃䅂䅁允䅁䅁䅅䅁䙁䅁䅁䅁䵄䍆䉴䍄䉁䅁䅁䅂䅁䅁䅍䅄䅁䅁䅯兡䅅䅁䅯儶䅯䅁䅯睧䅑䅁䅅䅁䉁䅁䅁兂䅁䅁䅁倶牅兑杷允䅁䅁䅑䅁䑁䅁䅷䅁䭁䵁䉑䅁䭁佁䭫䅁䭁䡁䕁䅁䉁䅁䅁允䅁䅁䅕䅁䅁䭁噄啁䵅䅉䅅䅁䕁䅁䅁睁䵁䅁䅁权䕄允䅁权灄权䅁权䑃䅂䅁允䅁䅁䅅䅁䙁䅁䅁䅁䅄剣䈵䍄䉁䅁䅁䅂䅁䅁䅍䅄䅁䅁䅯䅸䅅䅁䅯儶䅯䅁䅯兦䅑䅁䅅䅁䉁䅁䅁兂䅁䅁䅁䘴䘸兑杷允䅁䅁䅑䅁䑁䅁䅷䅁䭁䡁䅣䅁䭁佁䭫䅁䭁䝁䔰䅁䉁䅁䅁允䅁䅁䅕䅁䅁䅁瑄う䵅䅉䅅䅁䕁䅁䅁睁䵁䅁䅁权乃䅁䅁权䭁䅁䅁权䙁䅁䅁允䅁䅁䅅䅁䙁䵁桵扒穢卦䅎䍄䉁䅁䅁䅂䅁䅁䅍䅄䅁䅁䅯睤䅁䅁䅯儶䅯䅁䅯兣䅑䅁䅅䅁䉁䅁䅁兂䅁䅁䅁䭉捁兑杷允䅁䅁䅑䅁䑁䅁䅷䅁䭁䡁䅣䅁䭁佁䭫䅁䭁䡁䔰䅁䉁䅁䅁允䅁䅁䅕䅁䅁䕁穃啁䵅䅉䅅䅁䕁䅁䅁睁䵁䅁䅁权煁䅁䅁权灄权䅁权睂䅂䅁允䅁䅁䅅䅁䙁䅁䅁䅁㑃匯䉊䍄䉁䅁䅁䅂䅁䅁䅍䅄䅁䅁䅯督䅅䅁䅯儶䅯䅁䅯兦䅑䅁䅅䅁䉁䅁䅁兂䅁䅁䅁䅁䕕兑杷允䅁䅁䅑䅁䑁䅁䅷䅁䭁䵁䅯䅁䭁佁䭫䅁䭁佁䭷䅁䉁䅁䅁允䅁䅁䅕䅁䅁䵁敂唯䵁䅉䅅䅁䕁䅁䅁睁䵁䅁䅁权䭄䅁䅁权灄权䅁权㙂䅂䅁允䅁䅁䅅䅁䙁䅁䅁䅁杂䅂䈵䍄䉁䅁䅁䅂䅁䅁䅍䅄䅁䅁䅯兮䅁䅁䅯允䅉䅁䅯杁䅉䅁䅅䅁䉁䅁䅁兂晃剗杋䵩奮䅑杷允䅁䅁䅑䅁䑁䅁䅷䅁䭁䵁䅯䅁䭁佁䭫䅁䭁䡁䕅䅁䉁䅁䅁允䅁䅁䅕䅁䅁䭁橃啁䵅䅉䅅䅁䕁䅁䅁睁䵁䅁䅁权䭄䅁䅁权灄权䅁权䙃䅂䅁允䅁䅁䅅䅁䙁䅁䅁䅁䅁瘱䄹䍄䉁䅁䅁䅂䅁䅁䅍䅄䅁䅁䅯睩䅅䅁䅯儶䅯䅁䅯全䅑䅁䅅䅁䉁䅁䅁兂䅁䅁䅁䜶㐰兑杷允䅁䅁䅑䅁䑁䅁䅷䅁䭁䥁䉳䅁䭁佁䭫䅁䭁䥁䕍䅁䉁䅁䅁允䅁䅁䅕䅁䅁佁奃䕏䵅䅉䅅䅁䕁䅁䅁睁䵁䅁䅁权啄䅁䅁权灄权䅁权㙂䅂䅁允䅁䅁䅅䅁䙁䅁䅁䅁睃桕䉚䍄䉁䅁䅁䅂䅁䅁䅍䅄䅁䅁䅯䄱䅁䅁䅯儶䅯䅁䅯睧䅑䅁䅅䅁䉁䅁䅁兂䅁䅁䅁䥍卧兑杷允䅁䅁䅑䅁䑁䅁䅷䅁䭁䙁䉫䅁䭁佁䭫䅁䭁佁䭷䅁䉁䅁䅁允䅁䅁䅕䅁䅁䥁晁歏䵅䅉䅅䅁䕁䅁䅁睁䵁䅁䅁权婂允䅁权灄权䅁权療䅂䅁允䅁䅁䅅䅁䙁䅁䅁䅁奄穷䉨䍄䉁䅁䅁䅂䅁䅁䅍䅄䅁䅁䅯兗䅅䅁䅯儶䅯䅁䅯兣䅑䅁䅅䅁䉁䅁䅁兂䅁䅁䅁䡅㡫兑杷允䅁䅁䅑䅁䑁䅁䅷䅁䭁䙁䉫䅁䭁佁䭫䅁䭁䥁䕕䅁䉁䅁䅁允䅁䅁䅕䅁䅁䍁祃問䵅䅉䅅䅁䕁䅁䅁睁䵁䅁䅁权慂䅁䅁权灄权䅁权瑂䅂䅁允䅁䅁䅅䅁䙁䅁䅁䅁䅂杅䉤䍄䉁䅁䅁䅂䅁䅁䅍䅄䅁䅁䅯杗䅁䅁䅯儶䅯䅁䅯来䅑䅁䅅䅁䉁䅁䅁兂䅁䅁䅁䈴女兑杷允䅁䅁䅑䅁䑁䅁䅷䅁䭁䙁䅯䅁䭁佁䭫䅁䭁䡁䕅䅁䉁䅁䅁允䅁䅁䅕䅁䅁䍁摁啈䵅䅉䅅䅁䕁䅁䅁睁䵁䅁䅁权慂䅁䅁权灄权䅁权䑃䅂䅁允䅁䅁䅅䅁䙁䅁䅁䅁䅃桲䉤䍄䉁䅁䅁䅂䅁䅁䅍䅄䅁䅁䅯睑䅁䅁䅯䅂䅁䅁䅯兂䅁䅁䅅䅁䉁䅁䅁兂䅁䅁䅁⭕㙊兑杷允䅁䅁䅑䅁䑁䅁䅷䅁䭁乁䉍䅁䭁佁䭫䅁䭁䡁䕁䅁䉁䅁䅁允䅁䅁䅕䅁䅁䡁䡪歏䵅䅉䅅䅁䕁䅁䅁睁䵁䅁䅁权呄允䅁权灄权䅁权䑃䅂䅁允䅁䅁䅅䅁䙁䅁䅁䅁ぃ䕚䉒䍄䉁䅁䅁䅂䅁䅁䅍䅄䅁䅁䅯杭䅁䅁䅯充䅁䅁䅯兂䅁䅁䅅䅁䉁䅁䅁杄啁䅁䅁兎㑁䑁䅧䅏ぁ䑁䅙䅎ぁ䑁䅣䅁䵁䅉䅅䅁䕁䅁䅁睁䵁䅁䅁权啄允䅁权灄权䅁权䑃䅂䅁允䅁䅁䅅䅁䙁䅁䅁䅁䵃刲䉒䍄䉁䅁䅁䅂䅁䅁䅍䅄䅁䅁䅯儰䅅䅁䅯儶䅯䅁䅯睢䅑䅁䅅䅁䉁䅁䅁兂䅁䅁䅁䜸桷兑杷允䅁䅁䅑䅁䑁䅁䅷䅁䭁乁䉅䅁䭁佁䭫䅁䭁䡁䕅䅁䉁䅁䅁允䅁䅁䅕䅁䅁䵁坂歂䵅䅉䅅䅁䕁䅁䅁睁䵁䅁䅁权剄允䅁权灄权䅁权㥂䅂䅁允䅁䅁䅅䅁䙁䅁䅁䅁䅁硺䉸䍄䉁䅁䅁䅂䅁䅁䅍䅄䅁䅁䅯杢䅁䅁䅯儶䅯䅁䅯䄷䅯䅁䅅䅁䉁䅁䅁兂䅁䅁䅁乧桉兑杷允䅁䅁䅑䅁䑁䅁䅷䅁䭁䝁䉷䅁䭁佁䭫䅁䭁佁䭷䅁䉁䅁䅁允䅁䅁䅕䅁䅁䕁敁商䵅䅉䅅䅁䕁䅁䅁睁䵁䅁䅁权獂允䅁权灄权䅁权瑂䅂䅁允䅁䅁䅅䅁䙁䅁䅁䅁兄䌹䉤䍄䉁䅁䅁䅂䅁䅁䅍䅄䅁䅁䅯朴䅁䅁䅯儶䅯䅁䅯䅣䅑䅁䅅䅁䉁䅁䅁兂䅁䅁䅁㑆湆具杷允䅁䅁䅑䅁䑁䅁䅷䅁䭁佁䅍䅁䭁佁䭫䅁䭁䡁䕁䅁䉁䅁䅁允䅁䅁䅕䅁䅁偁歁捌䵅䅉䅅䅁䕁䅁䅁睁䵁䅁䅁权睄䅁䅁权䉁杁䅁权䍁杁䅁允䅁䅁䅅䅁䙁䝁摶䝑獄⭌䅆䍄䉁䅁䅁䅂䅁䅁䅍䅄䅁䅁䅯䅢䅅䅁䅯儶䅯䅁䅯睢䅑䅁䅅䅁䉁䅁䅁兂䅁䅁䅁偳畫兑杷允䅁䅁䅑䅁䑁䅁䅷䅁䭁䝁䉷䅁䭁佁䭫䅁䭁䡁䕯䅁䉁䅁䅁允䅁䅁䅕䅁䅁䱁啪啐䵅䅉䅅䅁䕁䅁䅁睁䵁䅁䅁权獂允䅁权灄权䅁权㥂䅂䅁允䅁䅁䅅䅁䙁䅁䅁䅁睂と䉤䍄䉁䅁䅁䅂䅁䅁䅍䅄䅁䅁䅯睫䅅䅁䅯儶䅯䅁䅯兢䅑䅁䅅䅁䉁䅁䅁兂䅁䅁䅁䵙瘷䅑杷允䅁䅁䅑䅁䑁䅁䅷䅁䭁偁䅍䅁䭁䅁䅯䅁䭁䅁䍑䅁䉁䅁䅁允䅁䅁䅕牘䩰䅄牉稯䴸䅉䅅䅁䕁䅁䅁睁䵁䅁䅁权呃允䅁权灄权䅁权療䅂䅁允䅁䅁䅅䅁䙁䅁䅁䅁允偤䅆䍄䉁䅁䅁䅂䅁䅁䅍䅄䅁䅁䅯睦䅁䅁䅯儶䅯䅁䅯睧䅑䅁䅅䅁䉁䅁䅁兂䅁䅁䅁偳癍兑杷允䅁䅁䅑䅁䑁䅁䅷䅁䭁乁䉕䅁䭁佁䭫䅁䭁佁䭷䅁䉁䅁䅁允䅁䅁䅕䅁䅁䅁卂䔯䵁䅉䅅䅁䕁䅁䅁睁䵁䅁䅁权睄允䅁权䉁杁䅁权䍁杁䅁允䅁䅁䅅䅁䙁䵁䤶瀰倴畕䅖䍄䉁䅁䅁䅂䅁䅁䅍䅄䅁䅁䅯儱䅅䅁䅯儶䅯䅁䅯睢䅑䅁䅅䅁䉁䅁䅁兂䅁䅁䅁䌴坣兑杷允䅁䅁䅑䅁䑁䅁䅷䅁䭁乁䉕䅁䭁佁䭫䅁䭁䥁䕍䅁䉁䅁䅁允䅁䅁䅕䅁䅁䍁乂商䵅䅉䅅䅁䕁䅁䅁睁䵁䅁䅁权⽁允䅁权灄权䅁权獄权䅁允䅁䅁䅅䅁䙁䅁䅁䅁䅃睋䉨䍄䉁䅁䅁䅂䅁䅁䅍䅄䅁䅁䅯兒䅅䅁䅯充䅁䅁䅯兂䅁䅁䅅䅁䉁䅁䅁杄啁䅁䅁兎硁䑁䅍李睁䑁䅁䅍睁䑁䅁䅁䵁䅉䅅䅁䕁䅁䅁睁䵁䅁䅁权⽁允䅁权灄权䅁权睂䅂䅁允䅁䅁䅅䅁䙁䅁䅁䅁䅂䄹䉴䍄䉁䅁䅁䅂䅁䅁䅍䅄䅁䅁䅯睐䅅䅁䅯儶䅯䅁䅯兣䅑䅁䅅䅁䉁䅁䅁兂䅁䅁䅁䥑䥫兑杷允䅁䅁䅑䅁䑁䅁䅷䅁䭁䑁䈸䅁䭁佁䭫䅁䭁䥁䕍䅁䉁䅁䅁允䅁䅁䅕䅁䅁䵁㍄䕅䵅䅉䅅䅁䕁䅁䅁睁䵁䅁䅁权䵃䅁䅁权灄权䅁权獄权䅁允䅁䅁䅅䅁䙁䅁䅁䅁䅂歂䉬䍄䉁䅁䅁䅂䅁䅁䅍䅄䅁䅁䅯䅪䅁䅁䅯儶䅯䅁䅯睢䅑䅁䅅䅁䉁䅁䅁兂䅁䅁䅁佄䥖兑杷允䅁䅁䅑䅁䑁䅁䅷䅁䭁䥁䅷䅁䭁佁䭫䅁䭁䡁䕁䅁䉁䅁䅁允䅁䅁䅕䅁䅁乁㑺歒䵅䅉䅅䅁䕁䅁䅁睁䵁䅁䅁权䵃䅁䅁权灄权䅁权䑃䅂䅁允䅁䅁䅅䅁䙁䅁䅁䅁歃䕴䉖䍄䉁䅁䅁䅂䅁䅁䅍䅄䅁䅁䅯朱䅅䅁䅯儶䅯䅁䅯兣䅑䅁䅅䅁䉁䅁䅁兂䅁䅁䅁䵉䭕兑杷允䅁䅁䅑䅁䑁䅁䅷䅁䭁乁䉙䅁䭁佁䭫䅁䭁䥁䕍䅁䉁䅁䅁允䅁䅁䅕䅁䅁䍁剃歁䵅䅉䅅䅁䕁䅁䅁睁䵁䅁䅁权㥃䅁䅁权䭁䅁䅁权䕁杁䅁允䅁䅁䅅䅁䙁䡁⭥确癯昳⽁䍄䉁䅁䅁䅂䅁䅁䅍䅄䅁䅁䅯朱䅅䅁䅯儶䅯䅁䅯兦䅑䅁䅅䅁䉁䅁䅁兂䅁䅁䅁倴䅯兑杷允䅁䅁䅑䅁䑁䅁䅷䅁䭁䭁䅧䅁䭁佁䭫䅁䭁䡁䕯䅁䉁䅁䅁允䅁䅁䅕䅁䅁䡁慄歐䵅䅉䅅䅁䕁䅁䅁睁䵁䅁䅁权流允䅁权灄权䅁权獄权䅁允䅁䅁䅅䅁䙁䅁䅁䅁元吷䉎䍄䉁䅁䅁䅂䅁䅁䅍䅄䅁䅁䅯杊䅅䅁䅯儶䅯䅁䅯睢䅑䅁䅅䅁䉁䅁䅁兂䅁䅁䅁䥙剑兑杷允䅁䅁䅑䅁䑁䅁䅷䅁䭁䍁䉙䅁䭁佁䭫䅁䭁䡁䕁䅁䉁䅁䅁允䅁䅁䅕䅁䅁䝁啂啋䵅䅉䅅䅁䕁䅁䅁睁䵁䅁䅁权流允䅁权灄权䅁权䙃䅂䅁允䅁䅁䅅䅁䙁䅁䅁䅁睁䍤䉖䍄䉁䅁䅁䅂䅁䅁䅍䅄䅁䅁䅯关䅅䅁䅯儶䅯䅁䅯兢䅑䅁䅅䅁䉁䅁䅁兂䅁䅁䅁伲穅兑杷允䅁䅁䅑䅁䑁䅁䅷䅁䭁䕁䉅䅁䭁佁䭫䅁䭁䝁䔰䅁䉁䅁䅁允䅁䅁䅕䅁䅁䥁元䕔䵅䅉䅅䅁䕁䅁䅁睁䵁䅁䅁权䉂允䅁权灄权䅁权䙃䅂䅁允䅁䅁䅅䅁䙁䅁䅁䅁獃汈䉊䍄䉁䅁䅁䅂䅁䅁䅍䅄䅁䅁䅯䅥䅅䅁䅯权䅁䅁䅯䅂䅉䅁䅅䅁䉁䅁䅁兂婁䙂余扌䥉䅑杷允䅁䅁䅑䅁䑁䅁䅷䅁䭁佁䉫䅁䭁䅁䅑䅁䭁䅁䅕䅁䉁䅁䅁允䅁䅁䅕䅁䅁䩧婭て䵅䅉䅅䅁䕁䅁䅁睁䵁䅁䅁权䉂允䅁权灄权䅁权䑃䅂䅁允䅁䅁䅅䅁䙁䅁䅁䅁䥁䙹䉢䍄䉁䅁䅁䅂䅁䅁䅍䅄䅁䅁䅯睎䅁䅁䅯儶䅯䅁䅯䄷䅯䅁䅅䅁䉁䅁䅁兂䅁䅁䅁䰹瘵兑杷允䅁䅁䅑䅁䑁䅁䅷䅁䭁䑁䅣䅁䭁佁䭫䅁䭁䡁䕯䅁䉁䅁䅁允䅁䅁䅕䅁䅁䱁畗啡䵅䅉䅅䅁䕁䅁䅁睁䵁䅁䅁权㍁䅁䅁权灄权䅁权䙃䅂䅁允䅁䅁䅅䅁䙁䅁䅁䅁䑄㉆䉚䍄䉁䅁䅁䅂䅁䅁䅍䅄䅁䅁䅯眰䅁䅁䅯充䅁䅁䅯兂䅁䅁䅅䅁䉁䅁䅁杄啁䅁䅁杍ㅁ䑁䅧睍睁䑁䅁䅍睁䑁䅁䅁䵁䅉䅅䅁䕁䅁䅁睁䵁䅁䅁权灃䅁䅁权灄权䅁权獄权䅁允䅁䅁䅅䅁䙁䅁䅁䅁杄匯䉸䍄䉁䅁䅁䅂䅁䅁䅍䅄䅁䅁䅯共䅁䅁䅯儶䅯䅁䅯睢䅑䅁䅅䅁䉁䅁䅁兂䅁䅁䅁䡓す兑杷允䅁䅁䅑䅁䑁䅁䅷䅁䭁䭁䅫䅁䭁佁䭫䅁䭁䡁䕯䅁䉁䅁䅁允䅁䅁䅕䅁䅁䙁噁啌䵅䅉䅅䅁䕁䅁䅁睁䵁䅁䅁权療睄䅁权浄权䅁权硂䅂䅁允䅁䅁䅅䅁佁䅁䅷䅁硁䍁䄴李ぁ䑁䅅䅁䵁䅉䅅䅁䕁䅁䅁睁䵁䅁䅁权灃䅁䅁权灄权䅁权硂䅂䅁允䅁䅁䅅䅁䙁䅁䅁䅁杄䍶䉊䍄䉁䅁䅁䅂䅁䅁䅍䅄䅁䅁䅯共䅁䅁䅯儶䅯䅁䅯睧䅑䅁䅅䅁䉁䅁䅁兂䅁䅁䅁佁奣兑杷允䅁䅁䅑䅁䑁䅁䅷䅁䭁䭁䅫䅁䭁佁䭫䅁䭁䡁䔰䅁䉁䅁䅁允䅁䅁䅕䅁䅁䥁䅄䔹䵁䅉䅅䅁䕁䅁䅁睁䵁䅁䅁权杂䅁䅁权灄权䅁权獄权䅁允䅁䅁䅅䅁䙁䅁䅁䅁奁䄫䉎䍄䉁䅁䅁䅂䅁䅁䅍䅄䅁䅁䅯䅙䅁䅁䅯儶䅯䅁䅯全䅑䅁䅅䅁䉁䅁䅁兂䅁䅁䅁䨫䥷兑杷允䅁䅁䅑䅁䑁䅁䅷䅁䭁䵁䄰䅁䭁佁䭫䅁䭁佁䭷䅁䉁䅁䅁允䅁䅁䅕䅁䅁䙁瑩ぃ䵅䅉䅅䅁䕁䅁䅁睁䵁䅁䅁权乄䅁䅁权灄权䅁权瑂䅂䅁允䅁䅁䅅䅁䙁䅁䅁䅁杄权䈱䍄䉁䅁䅁䅂䅁䅁䅍䅄䅁䅁䅯兺䅁䅁䅯儶䅯䅁䅯睢䅑䅁䅅䅁䉁䅁䅁兂䅁䅁䅁䵉临兑杷允䅁䅁䅑䅁䑁䅁䅷䅁䭁䵁䄰䅁䭁佁䭫䅁䭁䡁䕯䅁䉁䅁䅁允䅁䅁䅕䅁䅁䵁䍨啅䵅䅉䅅䅁䕁䅁䅁睁䵁䅁䅁权乄䅁䅁权灄权䅁权䑃䅂䅁允䅁䅁䅅䅁䙁䅁䅁䅁䅄杵䈱䍄䉁䅁䅁䅂䅁䅁䅍䅄䅁䅁䅯䅐䅅䅁䅯儶䅯䅁䅯来䅑䅁䅅䅁䉁䅁䅁兂䅁䅁䅁䩑⽈䅑杷允䅁䅁䅑䅁䑁䅁䅷䅁䭁䑁䉷䅁䭁佁䭫䅁䭁䡁䔰䅁䉁䅁䅁允䅁䅁䅕䅁䅁䵁畂歉䵅䅉䅅䅁䕁䅁䅁睁䵁䅁䅁权䩂允䅁权灄权䅁权瑂䅂䅁允䅁䅁䅅䅁䙁䅁䅁䅁睃䑩䉸䍄䉁䅁䅁䅂䅁䅁䅍䅄䅁䅁䅯兓䅅䅁䅯儶䅯䅁䅯睢䅑䅁䅅䅁䉁䅁䅁兂䅁䅁䅁䉳牅兑杷允䅁䅁䅑䅁䑁䅁䅷䅁䭁䕁䉫䅁䭁佁䭫䅁䭁䡁䕁䅁䉁䅁䅁允䅁䅁䅕䅁䅁䙁穁䕋䵅䅉䅅䅁䕁䅁䅁睁䵁䅁䅁权䩂允䅁权灄权䅁权䑃䅂䅁允䅁䅁䅅䅁䙁䅁䅁䅁䅂樷䉺䍄䉁䅁䅁䅂䅁䅁䅍䅄䅁䅁䅯儲䅁䅁䅯儶䅯䅁䅯睢䅑䅁䅅䅁䉁䅁䅁兂䅁䅁䅃㑎㍚兑杷允䅁䅁䅑䅁䑁䅁䅷䅁䭁乁䅫䅁䭁佁䭫䅁䭁䥁䕕䅁䉁䅁䅁允䅁䅁䅕䅁䅁䍧䍎啤䵅䅉䅅䅁䕁䅁䅁睁䵁䅁䅁权䑃䅁䅁权灄权䅁权睂䅂䅁允䅁䅁䅅䅁䙁䅁䅁䅁兄䅂䉊䍄䉁䅁䅁䅂䅁䅁䅍䅄䅁䅁䅯睧䅁䅁䅯儶䅯䅁䅯全䅑䅁䅅䅁䉁䅁䅁兂䅁䅁䅁䵑㝔䅑杷允䅁䅁䅑䅁䑁䅁䅷䅁䭁䥁䅍䅁䭁佁䭫䅁䭁䡁䔰䅁䉁䅁䅁允䅁䅁䅕䅁䅁䱁䩁啁䵅䅉䅅䅁䕁䅁䅁睁䵁䅁䅁权ㅃ䅁䅁权䕁䅁䅁权䕁杁䅁允䅁䅁䅅䅁䙁䅁䅁䅁煂浤䉰䍄䉁䅁䅁䅂䅁䅁䅍䅄䅁䅁䅯杨䅅䅁䅯儶䅯䅁䅯睢䅑䅁䅅䅁䉁䅁䅁兂䅁䅁䅁䕎十兑杷允䅁䅁䅑䅁䑁䅁䅷䅁䭁䱁䉫䅁䭁佁䭫䅁䭁佁䭷䅁䉁䅁䅁允䅁䅁䅕䅁䅁偁桃捌䵅䅉䅅䅁䕁䅁䅁睁䵁䅁䅁权㕃允䅁权灄权䅁权療䅂䅁允䅁䅁䅅䅁䙁䅁䅁䅁䅁䵚䅬䍄䉁䅁䅁䅂䅁䅁䅍䅄䅁䅁䅯兵䅅䅁䅯儶䅯䅁䅯兣䅑䅁䅅䅁䉁䅁䅁兂䅁䅁䅁䡑䬰兑杷允䅁䅁䅑䅁䑁䅁䅷䅁䭁䥁䉉䅁䭁佁䭫䅁䭁䝁䔰䅁䉁䅁䅁允䅁䅁䅕䅁䅁䅁䉄欹䵁䅉䅅䅁䕁䅁䅁睁䵁䅁䅁权䍃允䅁权灄权䅁权療䅂䅁允䅁䅁䅅䅁䙁䅁䅁䅁䅃杸䉎䍄䉁䅁䅁䅂䅁䅁䅍䅄䅁䅁䅯䅺䅅䅁䅯儶䅯䅁䅯兣䅑䅁䅅䅁䉁䅁䅁兂䅁䅁䅁䨰祕兑杷允䅁䅁䅑䅁䑁䅁䅷䅁䭁䥁䉉䅁䭁佁䭫䅁䭁䡁䕁䅁䉁䅁䅁允䅁䅁䅕䅁䅁䥁楃唫䵁䅉䅅䅁䕁䅁䅁睁䵁䅁䅁权䍃允䅁权灄权䅁权䙃䅂䅁允䅁䅁䅅䅁䙁䅁䅁䅁奄祍䉦䍄䉁䅁䅁䅂䅁䅁䅍䅄䅁䅁䅯杧䅅䅁䅯儶䅯䅁䅯睧䅑䅁䅅䅁䉁䅁䅁兂䅁䅁䅁䱁㑘䅑杷允䅁䅁䅑䅁䑁䅁䅷䅁䭁䥁䉉䅁䭁佁䭫䅁䭁䡁䔰䅁䉁䅁䅁允䅁䅁䅕䅁䅁䵁慃〸䵁䅉䅅䅁䕁䅁䅁睁䵁䅁䅁权桁䅁䅁权灄权䅁权瑂䅂䅁允䅁䅁䅅䅁䙁䅁䅁䅁䅄睯䈵䍄䉁䅁䅁䅂䅁䅁䅍䅄䅁䅁䅯光䅁䅁䅯儶䅯䅁䅯睧䅑䅁䅅䅁䉁䅁䅁兂䅁䅁䅁义卷兑杷允䅁䅁䅑䅁䑁䅁䅷䅁䭁䉁䅍䅁䭁䅁䍅䅁䭁䅁䍍䅁䉁䅁䅁允䅁䅁䅕歡㉯睸晐䔸䵁䅉䅅䅁䕁䅁䅁睁䵁䅁䅁权桁䅁䅁权灄权䅁权㥂䅂䅁允䅁䅁䅅䅁䙁䅁䅁䅁权硬䉎䍄䉁䅁䅁䅂䅁䅁䅍䅄䅁䅁䅯眱䅅䅁䅯儶䅯䅁䅯䄷䅯䅁䅅䅁䉁䅁䅁兂䅁䅁䅁䅷⬳䅑杷允䅁䅁䅑䅁䑁䅁䅷䅁䭁䕁䉷䅁䭁䅁䍅䅁䭁䅁䍍䅁䉁䅁䅁允䅁䅁䅕啒灍瑺浥啸䵁䅉䅅䅁䕁䅁䅁睁䵁䅁䅁权塄允䅁权灄权䅁权㙂䅂䅁允䅁䅁䅅䅁䙁䅁䅁䅁兂刹䉬䍄䉁䅁䅁䅂䅁䅁䅍䅄䅁䅁䅯睬䅅䅁䅯儶䅯䅁䅯䅣䅑䅁䅅䅁䉁䅁䅁兂䅁䅁䅁䩑ㅳ兑杷允䅁䅁䅑䅁䑁䅁䅷䅁䭁䩁䉣䅁䭁佁䭫䅁䭁䥁䕍䅁䉁䅁䅁允䅁䅁䅕䅁䅁䩁㍃䕌䵅䅉䅅䅁䕁䅁䅁睁䵁䅁䅁权元允䅁权灄权䅁权獄权䅁允䅁䅁䅅䅁䙁䅁䅁䅁㑄䅖䉂䍄䉁䅁䅁䅂䅁䅁䅍䅄䅁䅁䅯䅫䅅䅁䅯儶䅯䅁䅯来䅑䅁䅅䅁䉁䅁䅁兂䅁䅁䅁䤴㑄䅑杷允䅁䅁䅑䅁䑁䅁䅷䅁䭁䩁䉁䅁䭁佁䭫䅁䭁䥁䕍䅁䉁䅁䅁允䅁䅁䅕䅁䅁䅁䱂䔫䵁䅉䅅䅁䕁䅁䅁睁䵁䅁䅁权㥃䅁䅁权灄权䅁权瑂䅂䅁允䅁䅁䅅䅁䙁䅁䅁䅁捄剨䉂䍄䉁䅁䅁䅂䅁䅁䅍䅄䅁䅁䅯其䅁䅁䅯儶䅯䅁䅯睢䅑䅁䅅䅁䉁䅁䅁兂䅁䅁䅁䭮坍兑杷允䅁䅁䅑䅁䑁䅁䅷䅁䭁䱁䄰䅁䭁佁䭫䅁䭁䥁䕍䅁䉁䅁䅁允䅁䅁䅕䅁䅁䱁䍸啇䵅䅉䅅䅁䕁䅁䅁睁䵁䅁䅁权䡁允䅁权灄权䅁权㙂䅂䅁允䅁䅁䅅䅁䙁䅁䅁䅁兂䌴䉂䍄䉁䅁䅁䅂䅁䅁䅍䅄䅁䅁䅯睂䅅䅁䅯儶䅯䅁䅯全䅑䅁䅅䅁䉁䅁䅁兂䅁䅁䅁䵷堰兑杷允䅁䅁䅑䅁䑁䅁䅷䅁䭁䝁䉯䅁䭁佁䭫䅁䭁䝁䔸䅁䉁䅁䅁允䅁䅁䅕䅁䅁䵁捩䕓䵅䅉䅅䅁䕁䅁䅁睁䵁䅁䅁权煂允䅁权灄权䅁权㙂䅂䅁允䅁䅁䅅䅁䙁䅁䅁䅁歄へ䉤䍄䉁䅁䅁䅂䅁䅁䅍䅄䅁䅁䅯儳䅁䅁䅯儶䅯䅁䅯睢䅑䅁䅅䅁䉁䅁䅁兂䅁䅁䅁䍣栴兑杷允䅁䅁䅑䅁䑁䅁䅷䅁䭁䑁䅯䅁䭁佁䭫䅁䭁佁䭷䅁䉁䅁䅁允䅁䅁䅕䅁䅁䝁摃啅䵅䅉䅅䅁䕁䅁䅁睁䵁䅁䅁权㙁䅁䅁权灄权䅁权瑂䅂䅁允䅁䅁䅅䅁䙁䅁䅁䅁獃剰䉊䍄䉁䅁䅁䅂䅁䅁䅍䅄䅁䅁䅯杏䅁䅁䅯儶䅯䅁䅯睢䅑䅁䅅䅁䉁䅁䅁兂䅁䅁䅁䍆剕兑杷允䅁䅁䅑䅁䑁䅁䅷䅁䭁䩁䅍䅁䭁䅁䍅䅁䭁䅁䍍䅁䉁䅁䅁允䅁䅁䅕䱄噆兮䤲〲䵁䅉䅅䅁䕁䅁䅁睁䵁䅁䅁权㙁䅁䅁权灄权䅁权㙂䅂䅁允䅁䅁䅅䅁䙁䅁䅁䅁奁䉓䉂䍄䉁䅁䅁䅂䅁䅁䅍䅄䅁䅁䅯睆䅅䅁䅯充䅁䅁䅯䅂䅉䅁䅅䅁䉁䅁䅁杄十䅁䅁䅎睁䑁䅑䅏睁䑁䅁䅍睁䅁䅁䍄䉁䅁䅁䅂䅁䅁䅍䅄䅁䅁䅯杏䅁䅁䅯儶䅯䅁䅯睧䅑䅁䅅䅁䉁䅁䅁兂䅁䅁䅁䍓佅兑杷允䅁䅁䅑䅁䑁䅁䅷䅁䭁䵁䅁䅁䭁佁䭫䅁䭁䝁䔰䅁䉁䅁䅁允䅁䅁䅕䅁䅁佁煃商䵅䅉䅅䅁䕁䅁䅁睁䵁䅁䅁权䅄䅁䅁权灄权䅁权㙂䅂䅁允䅁䅁䅅䅁䙁䅁䅁䅁䅃兇䉴䍄䉁䅁䅁䅂䅁䅁䅍䅄䅁䅁䅯䅷䅁䅁䅯儶䅯䅁䅯䅣䅑䅁䅅䅁䉁䅁䅁兂䅁䅁䅁䡑䵅兑杷允䅁䅁䅑䅁䑁䅁䅷䅁䭁䝁䅳䅁䭁䉁䅅䅁䭁䅁䅕䅁䉁䅁䅁允䅁䅁䄴䅆䅁䑁䅉䅎㍁䑁䅙䅍睁䑁䅁䅍睁䅁䅁䍄䉁䅁䅁䅂䅁䅁䅍䅄䅁䅁䅯䅷䅁䅁䅯儶䅯䅁䅯睧䅑䅁䅅䅁䉁䅁䅁兂䅁䅁䅁䔴关兑杷允䅁䅁䅑䅁䑁䅁䅷䅁䭁䥁䄴䅁䭁佁䭫䅁䭁佁䭷䅁䉁䅁䅁允䅁䅁䅯睒䅁䅁杷允䅁䅁䅑䅁䑁䅁䅷䅁䭁乁䅧䅁䭁佁䭫䅁䭁䡁䕁䅁䉁䅁䅁允䅁䅁䅕䅁䅁䉧䱪啑䵅䅉䅅䅁䕁䅁䅁睁䵁䅁䅁权㕄䅁䅁权灄权䅁权瑂䅂䅁允䅁䅁䅅䅁䙁䅁䅁䅁䥄橲䉖䍄䉁䅁䅁䅂䅁䅁䅍䅄䅁䅁䅯儫䅁䅁䅯儶䅯䅁䅯䅣䅑䅁䅅䅁䉁䅁䅁兂䅁䅁䅁乷䙫兑杷允䅁䅁䅑䅁䑁䅁䅷䅁䭁偁䅫䅁䭁佁䭫䅁䭁䡁䕅䅁䉁䅁䅁允䅁䅁䅕䅁䅁䡁䕁䵓䵅䅉䅅䅁䕁䅁䅁睁䵁䅁䅁权㕄䅁䅁权灄权䅁权䑃䅂䅁允䅁䅁䅅䅁䙁䅁䅁䅁䅄眶䉊䍄䉁䅁䅁䅂䅁䅁䅍䅄䅁䅁䅯儲䅅䅁䅯儶䅯䅁䅯䅣䅑䅁䅅䅁䉁䅁䅁兂䅁䅁䅁䝁灔䅑杷允䅁䅁䅑䅁䑁䅁䅷䅁䭁乁䉫䅁䭁佁䭫䅁䭁䡁䕅䅁䉁䅁䅁允䅁䅁䅕䅁䅁䥁硁あ䵅䅉䅅䅁䕁䅁䅁睁䵁䅁䅁权婄允䅁权灄权䅁权䙃䅂䅁允䅁䅁䅅䅁䙁䅁䅁䅁䅁佔䄱䍄䉁䅁䅁䅂䅁䅁䅍䅄䅁䅁䅯儲䅅䅁䅯儶䅯䅁䅯睧䅑䅁䅅䅁䉁䅁䅁兂䅁䅁䅁䕁晄䅷杷允䅁䅁䅑䅁䑁䅁䅷䅁䭁乁䉯䅁䭁佁䭫䅁䭁佁䭷䅁䉁䅁䅁允䅁䅁䅕䅁䅁䥁⭂〯䵁䅉䅅䅁䕁䅁䅁睁䵁䅁䅁权慄允䅁权灄权䅁权䑃䅂䅁允䅁䅁䅅䅁䙁䅁䅁䅁䅁乑䄯䍄䉁䅁䅁䅂䅁䅁䅍䅄䅁䅁䅯朲䅅䅁䅯儶䅯䅁䅯兦䅑䅁䅅䅁䉁䅁䅁兂䅁䅁䅁䵁猯䅑杷允䅁䅁䅑䅁䑁䅁䅷䅁䭁䱁䈸䅁䭁佁䭫䅁䭁䝁䔸䅁䉁䅁䅁允䅁䅁䅕䅁䅁乁䝨䕏䵅䅉䅅䅁䕁䅁䅁睁䵁䅁䅁权⽃允䅁权灄权䅁权㙂䅂䅁允䅁䅁䅅䅁䙁䅁䅁䅁䅃橸䉎䍄䉁䅁䅁䅂䅁䅁䅍䅄䅁䅁䅯睶䅅䅁䅯儶䅯䅁䅯睧䅑䅁䅅䅁䉁䅁䅁兂䅁䅁䅁䤰䐹兑杷允䅁䅁䅑䅁䑁䅁䅷䅁䭁䙁䉳䅁䭁佁䭫䅁䭁䥁䕕䅁䉁䅁䅁允䅁䅁䅕䅁䅁䉁杁歎䵅䅉䅅䅁䕁䅁䅁睁䵁䅁䅁权捁允䅁权灄权䅁权瑂䅂䅁允䅁䅁䅅䅁䙁䅁䅁䅁杂朰䈱䍄䉁䅁䅁䅂䅁䅁䅍䅄䅁䅁䅯䅈䅅䅁䅯儶䅯䅁䅯睢䅑䅁䅅䅁䉁䅁䅁兂䅁䅁䅁䭧㌷䅑杷允䅁䅁䅑䅁䑁䅁䅷䅁䭁䉁䉷䅁䭁佁䭫䅁䭁䡁䕁䅁䉁䅁䅁允䅁䅁䅕䅁䅁䱁畂䕇䵅䅉䅅䅁䕁䅁䅁睁䵁䅁䅁权捁允䅁权灄权䅁权䙃䅂䅁允䅁䅁䅅䅁䙁䅁䅁䅁䅁療䅨䍄䉁䅁䅁䅂䅁䅁䅍䅄䅁䅁䅯䅤䅁䅁䅯儶䅯䅁䅯睢䅑䅁䅅䅁䉁䅁䅁兂䅁䅁䅁䴫睑兑杷允䅁䅁䅑䅁䑁䅁䅷䅁䭁䡁䅑䅁䭁佁䭫䅁䭁䥁䕕䅁䉁䅁䅁允䅁䅁䅕䅁䅁䵁獁啈䵅䅉䅅䅁䕁䅁䅁睁䵁䅁䅁权㕃允䅁权剁䅁䅁权䕁杁䅁允䅁䅁䅅䅁佁䉁䅑䅁ぁ䑁䅍免睁䑁䅁䅍睁䑁䅁䅍䅁䅁杷允䅁䅁䅑䅁䑁䅁䅷䅁䭁䡁䅑䅁䭁佁䭫䅁䭁䥁䕍䅁䉁䅁䅁允䅁䅁䅕䅁䅁䥁㙃商䵅䅉䅅䅁䕁䅁䅁睁䵁䅁䅁权獁允䅁权灄权䅁权睂䅂䅁允䅁䅁䅅䅁䙁䅁䅁䅁䅁祺䉸䍄䉁䅁䅁䅂䅁䅁䅍䅄䅁䅁䅯朱䅑䅁䅯朷䅯䅁䅯兦䅑䅁䅅䅁䉁䅁䅁兂䅁䅁䅁䍕牅兑杷允䅁䅁䅑䅁䑁䅁䅷䅁䭁䍁䉷䅁䭁佁䭫䅁䭁䡁䕅䅁䉁䅁䅁允䅁䅁䅕䅁䅁䱁呂䵉䵅䅉䅅䅁䕁䅁䅁睁䵁䅁䅁权獁允䅁权灄权䅁权䙃䅂䅁允䅁䅁䅅䅁䙁䅁䅁䅁兂䍭䉸䍄䉁䅁䅁䅂䅁䅁䅍䅄䅁䅁䅯䅌䅅䅁䅯儶䅯䅁䅯兦䅑䅁䅅䅁䉁䅁䅁兂䅁䅁䅁䱉灉兑杷允䅁䅁䅑䅁䑁䅁䅷䅁䭁䩁䄸䅁䭁佁䭫䅁䭁䥁䕕䅁䉁䅁䅁允䅁䅁䅕䅁䅁䑁捁商䵅䅉䅅䅁䕁䅁䅁睁䵁䅁䅁权浄䅁䅁权灄权䅁权療䅂䅁允䅁䅁䅅䅁䙁䅁䅁䅁睁䍡䉦䍄䉁䅁䅁䅂䅁䅁䅍䅄䅁䅁䅯䄯䅁䅁䅯䅂䅁䅁䅯兂䅁䅁䅅䅁䉁䅁䅁兂䅁䅁䅃湆䙰兑杷允䅁䅁䅑䅁䑁䅁䅷䅁䭁佁䅙䅁䭁佁䭫䅁䭁䡁䔰䅁䉁䅁䅁允䅁䅁䅕䅁䅁乁敨䵎䵅䅉䅅䅁䕁䅁䅁睁䵁䅁䅁权扄允䅁权灄权䅁权㙂䅂䅁允䅁䅁䅅䅁䙁䅁䅁䅁敃祵䉖䍄䉁䅁䅁䅂䅁䅁䅍䅄䅁䅁䅯眲䅅䅁䅯儶䅯䅁䅯全䅑䅁䅅䅁䉁䅁䅁兂䅁䅁䅁㙨祉兑杷允䅁䅁䅑䅁䑁䅁䅷䅁䭁䱁䄴䅁䭁佁䭫䅁䭁䡁䕅䅁䉁䅁䅁允䅁䅁䅕䅁䅁䥁畬ず䵅䅉䅅䅁䕁䅁䅁睁䵁䅁䅁权癁允䅁权灄权䅁权療䅂䅁允䅁䅁䅅䅁䙁䅁䅁䅁獁䉎䉰䍄䉁䅁䅁䅂䅁䅁䅍䅄䅁䅁䅯睌䅅䅁䅯儶䅯䅁䅯来䅑䅁䅅䅁䉁䅁䅁兂䅁䅁䅁䡉奧兑杷允䅁䅁䅑䅁䑁䅁䅷䅁䭁䍁䈸䅁䭁佁䭫䅁䭁䥁䕍䅁䉁䅁䅁允䅁䅁䅕䅁䅁佁潹䕇䵅䅉䅅䅁䕁䅁䅁睁䵁䅁䅁权癁允䅁权灄权䅁权㥂䅂䅁允䅁䅁䅅䅁䙁䅁䅁䅁䅃䉂䉖䍄䉁䅁䅁䅂䅁䅁䅍䅄䅁䅁䅯䄶䅅䅁䅯允䅉䅁䅯睁䅉䅁䅅䅁䉁䅁䅁兂䝂睹塖䩶剌䅑杷允䅁䅁䅑䅁䑁䅁䅷䅁䭁䙁䉑䅁䭁佁䭫䅁䭁䡁䕯䅁䉁䅁䅁允䅁䅁䅕䅁䅁䥁䑂䕊䵅䅉䅅䅁䕁䅁䅁睁䵁䅁䅁权啂允䅁权灄权䅁权睂䅂䅁允䅁䅁䅅䅁䙁䅁䅁䅁䅂祰䉎䍄䉁䅁䅁䅂䅁䅁䅍䅄䅁䅁䅯䅖䅅䅁䅯儶䅯䅁䅯兣䅑䅁䅅䅁䉁䅁䅁兂䅁䅁䅁䡍汑兑杷允䅁䅁䅑䅁䑁䅁䅷䅁䭁乁䈸䅁䭁佁䭫䅁䭁佁䭷䅁䉁䅁䅁允䅁䅁䅕䅁䅁䅁十欹䵁䅉䅅䅁䕁䅁䅁睁䵁䅁䅁权獄䅁䅁权灄权䅁权䑃䅂䅁允䅁䅁䅅䅁䙁䅁䅁䅁䭂半䉎䍄䉁䅁䅁䅂䅁䅁䅍䅄䅁䅁䅯兲䅁䅁䅯儶䅯䅁䅯兦䅑䅁䅅䅁䉁䅁䅁兂䅁䅁䅁䕭穕兑杷允䅁䅁䅑䅁䑁䅁䅷䅁䭁偁䅕䅁䭁䅁䍅䅁䭁䅁䍕䅁䉁䅁䅁允䅁䅁䅕汧䵔呵晣唵䵁䅉䅅䅁䕁䅁䅁睁䵁䅁䅁权权䅁䅁权䉁杁䅁权䑁杁䅁允䅁䅁䅅䅁䙁䩁㍪䅶䅵捬䅬䍄䉁䅁䅁䅂䅁䅁䅍䅄䅁䅁䅯睔䅅䅁䅯儶䅯䅁䅯䅣䅑䅁䅅䅁䉁䅁䅁兂䅁䅁䅁乑剣兑杷允䅁䅁䅑䅁䑁䅁䅷䅁䭁䵁䄸䅁䭁䅁䍅䅁䭁䅁䍉䅁䉁䅁䅁允䅁䅁䅕偧䵅歇ㅋ〵䵁䅉䅅䅁䕁䅁䅁睁䵁䅁䅁权㕂允䅁权灄权䅁权瑂䅂䅁允䅁䅁䅅䅁䙁䅁䅁䅁兄桏䈱䍄䉁䅁䅁䅂䅁䅁䅍䅄䅁䅁䅯入䅅䅁䅯儶䅯䅁䅯兦䅑䅁䅅䅁䉁䅁䅁兂䅁䅁䅁䴴乕兑杷允䅁䅁䅑䅁䑁䅁䅷䅁䭁䝁䅣䅁䭁佁䭫䅁䭁䝁䔸䅁䉁䅁䅁允䅁䅁䅕䅁䅁䉁流啊䵅䅉䅅䅁䕁䅁䅁睁䵁䅁䅁权湂䅁䅁权灄权䅁权睂䅂䅁允䅁䅁䅅䅁䙁䅁䅁䅁睁䍧䉎䍄䉁䅁䅁䅂䅁䅁䅍䅄䅁䅁䅯䅚䅅䅁䅯权䅁䅁䅯兂䅁䅁䅅䅁䉁䅁䅁兂䩄牤昶楇嘯睶杷允䅁䅁䅑䅁䑁䅁䅷䅁䭁䝁䅣䅁䭁佁䭫䅁䭁䡁䕅䅁䉁䅁䅁允䅁䅁䅕䅁䅁䅁⽄䕊䵅䅉䅅䅁䕁䅁䅁睁䵁䅁䅁权湂䅁䅁权灄权䅁权䙃䅂䅁允䅁䅁䅅䅁䙁䅁䅁䅁䅄剴䉴䍄䉁䅁䅁䅂䅁䅁䅍䅄䅁䅁䅯眲䅁䅁䅯儶䅯䅁䅯兢䅑䅁䅅䅁䉁䅁䅁兂䅁䅁䅁䡑捅兑杷允䅁䅁䅑䅁䑁䅁䅷䅁䭁䉁䉫䅁䭁佁䭫䅁䭁佁䭷䅁䉁䅁䅁允䅁䅁䅕䅁䅁䝁浂歒䵅䅉䅅䅁䕁䅁䅁睁䵁䅁䅁权㥁䅁䅁权䭁䅁䅁权䕁杁䅁允䅁䅁䅅䅁䙁䥁獴⼵灵儸䅸䍄䉁䅁䅁䅂䅁䅁䅍䅄䅁䅁䅯兇䅅䅁䅯儶䅯䅁䅯兢䅑䅁䅅䅁䉁䅁䅁兂䅁䅁䅁䅔䥰兑杷允䅁䅁䅑䅁䑁䅁䅷䅁䭁䉁䉫䅁䭁佁䭫䅁䭁䥁䕍䅁䉁䅁䅁允䅁䅁䅕䅁䅁䝁卸啓䵅䅉䅅䅁䕁䅁䅁睁䵁䅁䅁权坄䅁䅁权灄权䅁权獄权䅁允䅁䅁䅅䅁䙁䅁䅁䅁䅁䅑䈹䍄䉁䅁䅁䅂䅁䅁䅍䅄䅁䅁䅯朱䅁䅁䅯儶䅯䅁䅯兢䅑䅁䅅䅁䉁䅁䅁兂䅁䅁䅁䥯噳兑杷允䅁䅁䅑䅁䑁䅁䅷䅁䭁䙁䉙䅁䭁佁䭫䅁䭁䝁䔰䅁䉁䅁䅁允䅁䅁䅕䅁䅁䥁捃歋䵅䅉䅅䅁䕁䅁䅁睁䵁䅁䅁权坂允䅁权灄权䅁权療䅂䅁允䅁䅁䅅䅁䙁䅁䅁䅁䥃楱䈱䍄䉁䅁䅁䅂䅁䅁䅍䅄䅁䅁䅯杖䅅䅁䅯儶䅯䅁䅯来䅑䅁䅅䅁䉁䅁䅁兂䅁䅁䅁䍋硅兑杷允䅁䅁䅑䅁䑁䅁䅷䅁䭁䙁䉙䅁䭁佁䭫䅁䭁䡁䕅䅁䉁䅁䅁允䅁䅁䅕䅁䅁䙁杓啎䵅䅉䅅䅁䕁䅁䅁睁䵁䅁䅁权坂允䅁权灄权䅁权䙃䅂䅁允䅁䅁䅅䅁䙁䅁䅁䅁啄橶䉊䍄䉁䅁䅁䅂䅁䅁䅍䅄䅁䅁䅯儳䅅䅁䅯儶䅯䅁䅯兢䅑䅁䅅䅁䉁䅁䅁兂䅁䅁䅁偙䬰兑杷允䅁䅁䅑䅁䑁䅁䅷䅁䭁乁䈰䅁䭁佁䭫䅁䭁䡁䕅䅁䉁䅁䅁允䅁䅁䅕䅁䅁䥁奁あ䵅䅉䅅䅁䕁䅁䅁睁䵁䅁䅁权摃䅁䅁权剁䅁䅁权䙁䅁䅁允䅁䅁䅅䅁佁䉁䅑䅁㍁䑁䅍杍祁䑁䅉杍睁䑁䅁䅍䅁䅁杷允䅁䅁䅑䅁䑁䅁䅷䅁䭁䭁䅣䅁䭁佁䭫䅁䭁䥁䕍䅁䉁䅁䅁允䅁䅁䅕䅁䅁䝁潌䕋䵅䅉䅅䅁䕁䅁䅁睁䵁䅁䅁权汄䅁䅁权灄权䅁权硂䅂䅁允䅁䅁䅅䅁䙁䅁䅁䅁啄穰䉰䍄䉁䅁䅁䅂䅁䅁䅍䅄䅁䅁䅯儵䅁䅁䅯儶䅯䅁䅯睧䅑䅁䅅䅁䉁䅁䅁兂䅁䅁䅁䵯䱳兑杷允䅁䅁䅑䅁䑁䅁䅷䅁䭁佁䅕䅁䭁佁䭫䅁䭁䡁䔰䅁䉁䅁䅁允䅁䅁䅕䅁䅁䥁剂欫䵁䅉䅅䅁䕁䅁䅁睁䵁䅁䅁权桄䅁䅁权灄权䅁权瑂䅂䅁允䅁䅁䅅䅁䙁䅁䅁䅁䅃兇䉶䍄䉁䅁䅁䅂䅁䅁䅍䅄䅁䅁䅯儴䅁䅁䅯儶䅯䅁䅯来䅑䅁䅅䅁䉁䅁䅁兂䅁䅁䅁䩗唱具杷允䅁䅁䅑䅁䑁䅁䅷䅁䭁佁䅅䅁䭁佁䭫䅁䭁䡁䕅䅁䉁䅁䅁允䅁䅁䅕䅁䅁䍁佃え䵅䅉䅅䅁䕁䅁䅁睁䵁䅁䅁权桄䅁䅁权灄权䅁权䙃䅂䅁允䅁䅁䅅䅁䙁䅁䅁䅁杁䈳䉊䍄䉁䅁䅁䅂䅁䅁䅍䅄䅁䅁䅯䅔䅁䅁䅯儶䅯䅁䅯兢䅑䅁䅅䅁䉁䅁䅁兂䅁䅁䅁癕獍兑杷允䅁䅁䅑䅁䑁䅁䅷䅁䭁䍁䅯䅁䭁佁䭫䅁䭁佁䭷䅁䉁䅁䅁允䅁䅁䅕䅁䅁䭁桁歊䵅䅉䅅䅁䕁䅁䅁睁䵁䅁䅁权捂䅁䅁权䉁杁䅁权䑁杁䅁允䅁䅁䅅䅁䙁乁䍲䩭歬攳䅰䍄䉁䅁䅁䅂䅁䅁䅍䅄䅁䅁䅯䄸䅅䅁䅯儶䅯䅁䅯睢䅑䅁䅅䅁䉁䅁䅁兂䅁䅁䅁乧內兑杷允䅁䅁䅑䅁䑁䅁䅷䅁䭁䕁䅷䅁䭁佁䭫䅁䭁䡁䕯䅁䉁䅁䅁允䅁䅁䅕䅁䅁䝁ㅌお䵅䅉䅅䅁䕁䅁䅁睁䵁䅁䅁权䵂䅁䅁权灄权䅁权䙃䅂䅁允䅁䅁䅅䅁䙁䅁䅁䅁䅃椳䉎䍄䉁䅁䅁䅂䅁䅁䅍䅄䅁䅁䅯䅔䅁䅁䅯儶䅯䅁䅯睧䅑䅁䅅䅁䉁䅁䅁兂䅁䅁䅁䭲汍兑杷允䅁䅁䅑䅁䑁䅁䅷䅁䭁䵁䉉䅁䭁佁䭫䅁䭁䡁䕁䅁䉁䅁䅁允䅁䅁䅕䅁䅁䭁畂歈䵅䅉䅅䅁䕁䅁䅁睁䵁䅁䅁权䍄允䅁权灄权䅁权㥂䅂䅁允䅁䅁䅅䅁䙁䅁䅁䅁杁硨䉸䍄䉁䅁䅁䅂䅁䅁䅍䅄䅁䅁䅯朳䅅䅁䅯儶䅯䅁䅯睢䅑䅁䅅䅁䉁䅁䅁兂䅁䅁䅁伴硐䅑杷允䅁䅁䅑䅁䑁䅁䅷䅁䭁乁䈴䅁䭁佁䭫䅁䭁䡁䕯䅁䉁䅁䅁允䅁䅁䅕䅁䅁䍁奃䔸䵁䅉䅅䅁䕁䅁䅁睁䵁䅁䅁权佂䅁䅁权剁䅁䅁权䕁杁䅁允䅁䅁䅅䅁佁䉁䅑䅁穁䑁䅕睍㍁䑁䅍䅎睁䑁䅁䅍䅁䅁杷允䅁䅁䅑䅁䑁䅁䅷䅁䭁乁䈴䅁䭁佁䭫䅁䭁䥁䕕䅁䉁䅁䅁允䅁䅁䅕䅁䅁䑁摂欸䵁䅉䅅䅁䕁䅁䅁睁䵁䅁䅁权敄允䅁权灄权䅁权㥂䅂䅁允䅁䅁䅅䅁䙁䅁䅁䅁䅁偉䄱䍄䉁䅁䅁䅂䅁䅁䅍䅄䅁䅁䅯兩䅅䅁䅯儶䅯䅁䅯䄷䅯䅁䅅䅁䉁䅁䅁兂䅁䅁䅁䭗積兑杷允䅁䅁䅑䅁䑁䅁䅷䅁䭁䥁䉫䅁䭁佁䭫䅁䭁䝁䔰䅁䉁䅁䅁允䅁䅁䅕䅁䅁佁慧啍䵅䅉䅅䅁䕁䅁䅁睁䵁䅁䅁权䩃允䅁权灄权䅁权療䅂䅁允䅁䅁䅅䅁䙁䅁䅁䅁权椰䈵䍄䉁䅁䅁䅂䅁䅁䅍䅄䅁䅁䅯兩䅅䅁䅯儶䅯䅁䅯䅣䅑䅁䅅䅁䉁䅁䅁兂䅁䅁䅁䉧牫兑杷允䅁䅁䅑䅁䑁䅁䅷䅁䭁䥁䉫䅁䭁佁䭫䅁䭁䡁䕅䅁䉁䅁䅁允䅁䅁䅕䅁䅁䩁歂啎䵅䅉䅅䅁䕁䅁䅁睁䵁䅁䅁权䝁允䅁权灄权䅁权療䅂䅁允䅁䅁䅅䅁䙁䅁䅁䅁あ剐䉴䍄䉁䅁䅁䅂䅁䅁䅍䅄䅁䅁䅯䅉䅅䅁䅯儶䅯䅁䅯䄷䅯䅁䅅䅁䉁䅁䅁兂䅁䅁䅁佯䍧兑杷允䅁䅁䅑䅁䑁䅁䅷䅁䭁䍁䉁䅁䭁佁䭫䅁䭁䝁䔰䅁䉁䅁䅁允䅁䅁䅕䅁䅁䅁兂䕂䵅䅉䅅䅁䕁䅁䅁睁䵁䅁䅁权杁允䅁权灄权䅁权療䅂䅁允䅁䅁䅅䅁䙁䅁䅁䅁䅃权䉆䍄䉁䅁䅁䅂䅁䅁䅍䅄䅁䅁䅯䅉䅅䅁䅯儶䅯䅁䅯来䅑䅁䅅䅁䉁䅁䅁兂䅁䅁䅁䱯䝣兑杷允䅁䅁䅑䅁䑁䅁䅷䅁䭁䍁䉁䅁䭁佁䭫䅁䭁䡁䕅䅁䉁䅁䅁允䅁䅁䅕䅁䅁䅁歂啃䵅䅉䅅䅁䕁䅁䅁睁䵁䅁䅁权㑂允䅁权灄权䅁权獄权䅁允䅁䅁䅅䅁䙁䅁䅁䅁歃歲䉚䍄䉁䅁䅁䅂䅁䅁䅍䅄䅁䅁䅯兇䅅䅁䅯䅂䅁䅁䅯兂䅁䅁䅅䅁䉁䅁䅁兂䅁䅁䅁㕐䤶兑杷允䅁䅁䅑䅁䑁䅁䅷䅁䭁䡁䉧䅁䭁佁䭫䅁䭁䝁䔰䅁䉁䅁䅁允䅁䅁䅕䅁䅁䕁䑃啇䵅䅉䅅䅁䕁䅁䅁睁䵁䅁䅁权㑂允䅁权灄权䅁权療䅂䅁允䅁䅁䅅䅁䙁䅁䅁䅁煁䙅䉆䍄䉁䅁䅁䅂䅁䅁䅍䅄䅁䅁䅯䅥䅅䅁䅯儶䅯䅁䅯兦䅑䅁䅅䅁䉁䅁䅁兂䅁䅁䅁䑹噆兑杷允䅁䅁䅑䅁䑁䅁䅷䅁䭁䡁䉷䅁䭁佁䭫䅁䭁䝁䔰䅁䉁䅁䅁允䅁䅁䅕䅁䅁䱁⭃ぉ䵅䅉䅅䅁䕁䅁䅁睁䵁䅁䅁权㡂允䅁权灄权䅁权㙂䅂䅁允䅁䅁䅅䅁䙁䅁䅁䅁䅁剶䈹䍄䉁䅁䅁䅂䅁䅁䅍䅄䅁䅁䅯䅺䅁䅁䅯儶䅯䅁䅯兣䅑䅁䅅䅁䉁䅁䅁兂䅁䅁䅁偯㕁兑杷允䅁䅁䅑䅁䑁䅁䅷䅁䭁䉁䈰䅁䭁佁䭫䅁䭁䝁䔸䅁䉁䅁䅁允䅁䅁䅕䅁䅁䕁䡹䕓䵅䅉䅅䅁䕁䅁䅁睁䵁䅁䅁权療允䅁权灄权䅁权獄权䅁允䅁䅁䅅䅁䙁䅁䅁䅁杂卄䉂䍄䉁䅁䅁䅂䅁䅁䅍䅄䅁䅁䅯睢䅅䅁䅯儶䅯䅁䅯兢䅑䅁䅅䅁䉁䅁䅁兂䅁䅁䅁䝁奲䅑杷允䅁䅁䅑䅁䑁䅁䅷䅁䭁䝁䈸䅁䭁佁䭫䅁䭁䡁䕁䅁䉁䅁䅁允䅁䅁䅕䅁䅁䙁㕁お䵅䅉䅅䅁䕁䅁䅁睁䵁䅁䅁权婁允䅁权䉁杁䅁权䙁杁䅁允䅁䅁䅅䅁䙁佁䱵䡨乢兢䉸䍄䉁䅁䅁䅂䅁䅁䅍䅄䅁䅁䅯睢䅅䅁䅯儶䅯䅁䅯全䅑䅁䅅䅁䉁䅁䅁兂䅁䅁䅁䙪䅬兑杷允䅁䅁䅑䅁䑁䅁䅷䅁䭁䝁䈸䅁䭁佁䭫䅁䭁䥁䕍䅁䉁䅁䅁允䅁䅁䅕䅁䅁䡁ㅂ歏䵅䅉䅅䅁䕁䅁䅁睁䵁䅁䅁权敂䅁䅁权灄权䅁权瑂䅂䅁允䅁䅁䅅䅁䙁䅁䅁䅁䅁煳䅐䍄䉁䅁䅁䅂䅁䅁䅍䅄䅁䅁䅯儯䅅䅁䅯允䅉䅁䅯睁䅉䅁䅅䅁䉁䅁䅁兂汄椹桢智欯䅑杷允䅁䅁䅑䅁䑁䅁䅷䅁䭁䙁䄴䅁䭁佁䭫䅁䭁䥁䕕䅁䉁䅁䅁允䅁䅁䅕䅁䅁䝁剃䕇䵅䅉䅅䅁䕁䅁䅁睁䵁䅁䅁权塁允䅁权灄权䅁权瑂䅂䅁允䅁䅁䅅䅁䙁䅁䅁䅁䅃畎䅊䍄䉁䅁䅁䅂䅁䅁䅍䅄䅁䅁䅯睆䅅䅁䅯儶䅯䅁䅯睧䅑䅁䅅䅁䉁䅁䅁兂䅁䅁䅁䘰䵫兑杷允䅁䅁䅑䅁䑁䅁䅷䅁䭁䉁䉯䅁䭁佁䭫䅁䭁䡁䕅䅁䉁䅁䅁允䅁䅁䅯睒䅁䅁杷允䅁䅁䅑䅁䑁䅁䅷䅁䭁䉁䉯䅁䭁佁䭫䅁䭁䥁䕕䅁䉁䅁䅁允䅁䅁䅕䅁䅁䥁捃歇䵅䅉䅅䅁䕁䅁䅁睁䵁䅁䅁权慁允䅁权灄权䅁权㥂䅂䅁允䅁䅁䅅䅁䙁䅁䅁䅁权剱䉂䍄䉁䅁䅁䅂䅁䅁䅍䅄䅁䅁䅯䄯䅁䅁䅯允䅉䅁䅯杁䅉䅁䅅䅁䉁䅁䅁兂䭁䕡㙐攱娷䅑杷允䅁䅁䅑䅁䑁䅁䅷䅁䭁䱁䉁䅁䭁佁䭫䅁䭁䝁䔸䅁䉁䅁䅁允䅁䅁䅕䅁䅁䥁晁歃䵅䅉䅅䅁䕁䅁䅁睁䵁䅁䅁权祃允䅁权灄权䅁权睂䅂䅁允䅁䅁䅅䅁䙁䅁䅁䅁䅂䍐䉂䍄䉁䅁䅁䅂䅁䅁䅍䅄䅁䅁䅯杳䅅䅁䅯儶䅯䅁䅯兣䅑䅁䅅䅁䉁䅁䅁兂䅁䅁䅁䩑灷具杷允䅁䅁䅑䅁䑁䅁䅷䅁䭁䱁䅅䅁䭁佁䭫䅁䭁佁䭷䅁䉁䅁䅁允䅁䅁䅕䅁䅁䕁䕃ぉ䵅䅉䅅䅁䕁䅁䅁睁䵁䅁䅁权硃䅁䅁权灄权䅁权㥂䅂䅁允䅁䅁䅅䅁䙁䅁䅁䅁啁硢䈵䍄䉁䅁䅁䅂䅁䅁䅍䅄䅁䅁䅯睦䅅䅁䅯儶䅯䅁䅯睢䅑䅁䅅䅁䉁䅁䅁兂䅁䅁䅁䤴扙兑杷允䅁䅁䅑䅁䑁䅁䅷䅁䭁佁䉁䅁䭁佁䭫䅁䭁䝁䔰䅁䉁䅁䅁允䅁䅁䅕䅁䅁䥁呁䔹䵁䅉䅅䅁䕁䅁䅁睁䵁䅁䅁权桄允䅁权灄权䅁权瑂䅂䅁允䅁䅁䅅䅁䙁䅁䅁䅁䅁桧䉒䍄䉁䅁䅁䅂䅁䅁䅍䅄䅁䅁䅯朴䅅䅁䅯儶䅯䅁䅯兢䅑䅁䅅䅁䉁䅁䅁兂䅁䅁䅁䅁穳兑杷允䅁䅁䅑䅁䑁䅁䅷䅁䭁䵁䅅䅁䭁䅁䍅䅁䭁䅁䍉䅁䉁䅁䅁允䅁䅁䅕汩䬯ㅹ獫䕂䵅䅉䅅䅁䕁䅁䅁睁䵁䅁䅁权杄允䅁权灄权䅁权療䅂䅁允䅁䅁䅅䅁䙁䅁䅁䅁睃⼴䄵䍄䉁䅁䅁䅂䅁䅁䅍䅄䅁䅁䅯朴䅅䅁䅯儶䅯䅁䅯睢䅑䅁䅅䅁䉁䅁䅁兂䅁䅁䅁䥑㕍具杷允䅁䅁䅑䅁䑁䅁䅷䅁䭁佁䉁䅁䭁佁䭫䅁䭁䡁䕁䅁䉁䅁䅁允䅁䅁䅕䅁䅁乁睄〫䵁䅉䅅䅁䕁䅁䅁睁䵁䅁䅁权桄允䅁权灄权䅁权睂䅂䅁允䅁䅁䅅䅁䙁䅁䅁䅁䅁瑡䅨䍄䉁䅁䅁䅂䅁䅁䅍䅄䅁䅁䅯儴䅅䅁䅯儶䅯䅁䅯兣䅑䅁䅅䅁䉁䅁䅁兂䅁䅁䅁䥁匷䅷杷允䅁䅁䅑䅁䑁䅁䅷䅁䭁佁䉉䅁䭁佁䭫䅁䭁䡁䕅䅁䉁䅁䅁允䅁䅁䅕䅁䅁䑁䑁ぉ䵅䅉䅅䅁䕁䅁䅁睁䵁䅁䅁权敂允䅁权䭁䅁䅁权䙁䅁䅁允䅁䅁䅅䅁䙁䍁硣䭃捷桗䅨䍄䉁䅁䅁䅂䅁䅁䅍䅄䅁䅁䅯䄴䅅䅁䅯儶䅯䅁䅯兦䅑䅁䅅䅁䉁䅁䅁兂䅁䅁䅁䅁癌䅑杷允䅁䅁䅑䅁䑁䅁䅷䅁䭁佁䉅䅁䭁佁䭫䅁䭁䡁䔰䅁䉁䅁䅁允䅁䅁䅕䅁䅁䭁瑂獇䵅䅉䅅䅁䕁䅁䅁睁䵁䅁䅁权浃允䅁权灄权䅁权獄权䅁允䅁䅁䅅䅁䙁䅁䅁䅁元匫䉆䍄䉁䅁䅁䅂䅁䅁䅍䅄䅁䅁䅯杰䅅䅁䅯儶䅯䅁䅯睧䅑䅁䅅䅁䉁䅁䅁兂䅁䅁䅁䅍楫兑杷允䅁䅁䅑䅁䑁䅁䅷䅁䭁佁䉑䅁䭁佁䭫䅁䭁䝁䔰䅁䉁䅁䅁允䅁䅁䅕䅁䅁偁敌歉䵅䅉䅅䅁䕁䅁䅁睁䵁䅁䅁权乃䅁䅁权灄权䅁权㙂䅂䅁允䅁䅁䅅䅁䙁䅁䅁䅁慂即䉨䍄䉁䅁䅁䅂䅁䅁䅍䅄䅁䅁䅯兪䅁䅁䅯儶䅯䅁䅯全䅑䅁䅅䅁䉁䅁䅁兂䅁䅁䅁湢樴兑杷允䅁䅁䅑䅁䑁䅁䅷䅁䭁䥁䄰䅁䭁佁䭫䅁䭁䥁䕍䅁䉁䅁䅁允䅁䅁䅕䅁䅁䱁㝌啊䵅䅉䅅䅁䕁䅁䅁睁䵁䅁䅁权煃䅁䅁权灄权䅁权㙂䅂䅁允䅁䅁䅅䅁䙁䅁䅁䅁ぁ歐䉂䍄䉁䅁䅁䅂䅁䅁䅍䅄䅁䅁䅯東䅁䅁䅯儶䅯䅁䅯䅣䅑䅁䅅䅁䉁䅁䅁兂䅁䅁䅁䰫䈵兑杷允䅁䅁䅑䅁䑁䅁䅷䅁䭁䑁䅕䅁䭁佁䭫䅁䭁䡁䕁䅁䉁䅁䅁允䅁䅁䅕䅁䅁䭁獁䕅䵅䅉䅅䅁䕁䅁䅁睁䵁䅁䅁权煃䅁䅁权灄权䅁权㥂䅂䅁允䅁䅁䅅䅁䙁䅁䅁䅁䅂䑁䉰䍄䉁䅁䅁䅂䅁䅁䅍䅄䅁䅁䅯杨䅅䅁䅯儶䅯䅁䅯兣䅑䅁䅅䅁䉁䅁䅁兂䅁䅁䅁䉕䭍兑杷允䅁䅁䅑䅁䑁䅁䅷䅁䭁䉁䅳䅁䭁䅁䅑䅁䭁䅁䅕䅁䉁䅁䅁允䅁䅁䅕䅁䅁䑁䝃歯䵅䅉䅅䅁䕁䅁䅁睁䵁䅁䅁权䝃允䅁权灄权䅁权䙃䅂䅁允䅁䅁䅅䅁䙁䅁䅁䅁啄剳䉂䍄䉁䅁䅁䅂䅁䅁䅍䅄䅁䅁䅯眷䅁䅁䅯儶䅯䅁䅯䄷䅯䅁䅅䅁䉁䅁䅁兂䅁䅁䅁䭷䴸兑杷允䅁䅁䅑䅁䑁䅁䅷䅁䭁佁䄸䅁䭁佁䭫䅁䭁䡁䕯䅁䉁䅁䅁允䅁䅁䅕䅁䅁䅁䵂啄䵅䅉䅅䅁䕁䅁䅁睁䵁䅁䅁权癄䅁䅁权灄权䅁权硂䅂䅁允䅁䅁䅅䅁䙁䅁䅁䅁䅂杂䉬䍄䉁䅁䅁䅂䅁䅁䅍䅄䅁䅁䅯眷䅁䅁䅯儶䅯䅁䅯全䅑䅁䅅䅁䉁䅁䅁兂䅁䅁䅁佑䴴兑杷允䅁䅁䅑䅁䑁䅁䅷䅁䭁佁䄸䅁䭁佁䭫䅁䭁䥁䕍䅁䉁䅁䅁允䅁䅁䅕䅁䅁䕁求歄䵅䅉䅅䅁䕁䅁䅁睁䵁䅁䅁权汄允䅁权灄权䅁权瑂䅂䅁允䅁䅁䅅䅁䙁䅁䅁䅁杄桊䉊䍄䉁䅁䅁䅂䅁䅁䅍䅄䅁䅁䅯儵䅅䅁䅯儶䅯䅁䅯䅣䅑䅁䅅䅁䉁䅁䅁兂䅁䅁䅁䍷㉔䅑杷允䅁䅁䅑䅁䑁䅁䅷䅁䭁䱁䅯䅁䭁䉁䅅䅁䭁䅁䍑䅁䉁䅁䅁允䅁䅁䄴䅆䅁䑁䅍李ㅁ䑁䅁䅍睁䑁䅁䅍睁䅁䅁䍄䉁䅁䅁䅂䅁䅁䅍䅄䅁䅁䅯儵䅅䅁䅯儶䅯䅁䅯兦䅑䅁䅅䅁䉁䅁䅁兂䅁䅁䅁䥁晶䅑杷允䅁䅁䅑䅁䑁䅁䅷䅁䭁䅁䉷䅁䭁佁䭫䅁䭁䡁䕅䅁䉁䅁䅁允䅁䅁䅕䅁䅁䕁求歈䵅䅉䅅䅁䕁䅁䅁睁䵁䅁䅁权㝃䅁䅁权剁䅁䅁权䕁杁䅁允䅁䅁䅅䅁佁䉁䅑䅁硁䑁䅅杍祁䑁䅁䅍睁䑁䅁䅍䅁䅁杷允䅁䅁䅑䅁䑁䅁䅷䅁䭁䅁䉷䅁䭁佁䭫䅁䭁䡁䔰䅁䉁䅁䅁允䅁䅁䅕䅁䅁佁偁歇䵅䅉䅅䅁䕁䅁䅁睁䵁䅁䅁权瑃允䅁权灄权䅁权瑂䅂䅁允䅁䅁䅅䅁䙁䅁䅁䅁睁䅬䉨䍄䉁䅁䅁䅂䅁䅁䅍䅄䅁䅁䅯䅔䅅䅁䅯充䅁䅁䅯䅂䅉䅁䅅䅁䉁䅁䅁杄啁䅁䅁免硁䑁䅉䅍㑁䑁䅑䅎硁䑁䅉䅁䵁䅉䅅䅁䕁䅁䅁睁䵁䅁䅁权瑃允䅁权灄权䅁权療䅂䅁允䅁䅁䅅䅁䙁䅁䅁䅁兂䉪䉂䍄䉁䅁䅁䅂䅁䅁䅍䅄䅁䅁䅯兲䅅䅁䅯儶䅯䅁䅯来䅑䅁䅅䅁䉁䅁䅁兂䅁䅁䅁乑偳兑杷允䅁䅁䅑䅁䑁䅁䅷䅁䭁䭁䈰䅁䭁佁䭫䅁䭁䡁䕅䅁䉁䅁䅁允䅁䅁䅕䅁䅁䩁呄歃䵅䅉䅅䅁䕁䅁䅁睁䵁䅁䅁权㝃䅁䅁权灄权䅁权㙂䅂䅁允䅁䅁䅅䅁䙁䅁䅁䅁獄樲䉖䍄䉁䅁䅁䅂䅁䅁䅍䅄䅁䅁䅯睵䅁䅁䅯儶䅯䅁䅯全䅑䅁䅅䅁䉁䅁䅁兂䅁䅁䅁䵣畅兑杷允䅁䅁䅑䅁䑁䅁䅷䅁䭁佁䉙䅁䭁佁䭫䅁䭁佁䭷䅁䉁䅁䅁允䅁䅁䅕䅁䅁䕁潄啈䵅䅉䅅䅁䕁䅁䅁睁䵁䅁䅁权硁允䅁权䉁杁䅁权䙁杁䅁允䅁䅁䅅䅁䙁䭁啷娶⽳䵌䅤䍄䉁䅁䅁䅂䅁䅁䅍䅄䅁䅁䅯朵䅅䅁䅯儶䅯䅁䅯兣䅑䅁䅅䅁䉁䅁䅁兂䅁䅁䅁乙堰兑杷允䅁䅁䅑䅁䑁䅁䅷䅁䭁佁䉙䅁䭁佁䭫䅁䭁䡁䔰䅁䉁䅁䅁允䅁䅁䅕䅁䅁䕁瑃歉䵅䅉䅅䅁䕁䅁䅁睁䵁䅁䅁权䡂允䅁权灄权䅁权獄权䅁允䅁䅁䅅䅁䙁䅁䅁䅁杂桎䈵䍄䉁䅁䅁䅂䅁䅁䅍䅄䅁䅁䅯睒䅅䅁䅯儶䅯䅁䅯睢䅑䅁䅅䅁䉁䅁䅁兂䅁䅁䅁䕇桕兑杷允䅁䅁䅑䅁䑁䅁䅷䅁䭁䕁䉣䅁䭁佁䭫䅁䭁䡁䕅䅁䉁䅁䅁允䅁䅁䅕䅁䅁䉁兄歇䵅䅉䅅䅁䕁䅁䅁睁䵁䅁䅁权䡂允䅁权灄权䅁权䑃䅂䅁允䅁䅁䅅䅁䙁䅁䅁䅁䅂則䉰䍄䉁䅁䅁䅂䅁䅁䅍䅄䅁䅁䅯朰䅅䅁䅯儶䅯䅁䅯睢䅑䅁䅅䅁䉁䅁䅁兂䅁䅁䅁䄷呁兑杷允䅁䅁䅑䅁䑁䅁䅷䅁䭁䱁䉙䅁䭁佁䭫䅁䭁䝁䔰䅁䉁䅁䅁允䅁䅁䅕䅁䅁䍁塁歈䵅䅉䅅䅁䕁䅁䅁睁䵁䅁䅁权橁允䅁权灄权䅁权硂䅂䅁允䅁䅁䅅䅁䙁䅁䅁䅁睁癌䅎䍄䉁䅁䅁䅂䅁䅁䅍䅄䅁䅁䅯兎䅁䅁䅯儶䅯䅁䅯䄷䅯䅁䅅䅁䉁䅁䅁兂䅁䅁䅁䕁余兑杷允䅁䅁䅑䅁䑁䅁䅷䅁䭁䑁䅕䅁䭁佁䭫䅁䭁䝁䔰䅁䉁䅁䅁允䅁䅁䅕䅁䅁䥁㙃啂䵅䅉䅅䅁䕁䅁䅁睁䵁䅁䅁权乃䅁䅁权䉁杁䅁权䍁杁䅁允䅁䅁䅅䅁䙁䍁䐶㙥琹㥵䅖䍄䉁䅁䅁䅂䅁䅁䅍䅄䅁䅁䅯兎䅁䅁䅯儶䅯䅁䅯兣䅑䅁䅅䅁䉁䅁䅁兂䅁䅁䅁䅑䭁兑杷允䅁䅁䅑䅁䑁䅁䅷䅁䭁佁䉧䅁䭁佁䭫䅁䭁佁䭷䅁䉁䅁䅁允䅁䅁䅕䅁䅁䅁祃唫䵁䅉䅅䅁䕁䅁䅁睁䵁䅁䅁权汃允䅁权䕁䅁䅁权䙁䅁䅁允䅁䅁䅅䅁䙁䅁䅁䅁坄ㄲ䉴䍄䉁䅁䅁䅂䅁䅁䅍䅄䅁䅁䅯兌䅅䅁䅯儶䅯䅁䅯䄷䅯䅁䅅䅁䉁䅁䅁兂䅁䅁䅁䡁浙兑杷允䅁䅁䅑䅁䑁䅁䅷䅁䭁䍁䈰䅁䭁佁䭫䅁䭁䝁䔸䅁䉁䅁䅁允䅁䅁䅕䅁䅁䡁䑧啍䵅䅉䅅䅁䕁䅁䅁睁䵁䅁䅁权浄䅁䅁权䭁䅁䅁权䕁杁䅁允䅁䅁䅅䅁䙁䱁敧敨剴䌫䅂䍄䉁䅁䅁䅂䅁䅁䅍䅄䅁䅁䅯兌䅅䅁䅯儶䅯䅁䅯䅣䅑䅁䅅䅁䉁䅁䅁兂䅁䅁䅁䑧坣兑杷允䅁䅁䅑䅁䑁䅁䅷䅁䭁䡁䉕䅁䭁佁䭫䅁䭁䥁䕍䅁䉁䅁䅁允䅁䅁䅕䅁䅁䩁㡩䕎䵅䅉䅅䅁䕁䅁䅁睁䵁䅁䅁权潃允䅁权䭁䅁䅁权䙁䅁䅁允䅁䅁䅅䅁䙁䅁坒楄礲兮䄵䍄䉁䅁䅁䅂䅁䅁䅍䅄䅁䅁䅯睦䅁䅁䅯充䅁䅁䅯兂䅁䅁䅅䅁䉁䅁䅁杄啁䅁䅁䅎㕁䑁䅫䅍睁䑁䅁䅍睁䑁䅁䅁䵁䅉䅅䅁䕁䅁䅁睁䵁䅁䅁权兄允䅁权灄权䅁权瑂䅂䅁允䅁䅁䅅䅁䙁䅁䅁䅁睃楧䈱䍄䉁䅁䅁䅂䅁䅁䅍䅄䅁䅁䅯䄰䅅䅁䅯儶䅯䅁䅯睢䅑䅁䅅䅁䉁䅁䅁兂䅁䅁䅁偳癍兑杷允䅁䅁䅑䅁䑁䅁䅷䅁䭁乁䉁䅁䭁佁䭫䅁䭁䡁䕯䅁䉁䅁䅁允䅁䅁䅕䅁䅁䕁佩䕍䵅䅉䅅䅁䕁䅁䅁睁䵁䅁䅁权潁䅁䅁权剁䅁䅁权䕁杁䅁允䅁䅁䅅䅁佁䉁䅑䅁硁䑁䅕䅎ぁ䑁䅁䅎穁䑁䅕睎䅁䅁杷允䅁䅁䅑䅁䑁䅁䅷䅁䭁乁䉁䅁䭁佁䭫䅁䭁䡁䕅䅁䉁䅁䅁允䅁䅁䅕䅁䅁䕁湃ぉ䵅䅉䅅䅁䕁䅁䅁睁䵁䅁䅁权兄允䅁权灄权䅁权䙃䅂䅁允䅁䅁䅅䅁䙁䅁䅁䅁杂礱䉨䍄䉁䅁䅁䅂䅁䅁䅍䅄䅁䅁䅯眫䅅䅁䅯䅂䅁䅁䅯兂䅁䅁䅅䅁䉁䅁䅁兂䅁䅁䅂畺奰兑杷允䅁䅁䅑䅁䑁䅁䅷䅁䭁䵁䉙䅁䭁佁䭫䅁䭁䝁䔰䅁䉁䅁䅁允䅁䅁䅕䅁䅁佁偁歏䵅䅉䅅䅁䕁䅁䅁睁䵁䅁䅁权䝄允䅁权灄权䅁权㙂䅂䅁允䅁䅁䅅䅁䙁䅁䅁䅁䥁橺䉖䍄䉁䅁䅁䅂䅁䅁䅍䅄䅁䅁䅯杸䅅䅁䅯儶䅯䅁䅯䅣䅑䅁䅅䅁䉁䅁䅁兂䅁䅁䅁䝓㍑兑杷允䅁䅁䅑䅁䑁䅁䅷䅁䭁䍁䄸䅁䭁佁䭫䅁䭁佁䭷䅁䉁䅁䅁允䅁䅁䅕䅁䅁䩁婃歃䵅䅉䅅䅁䕁䅁䅁睁䵁䅁䅁权癁䅁䅁权灄权䅁权睂䅂䅁允䅁䅁䅅䅁䙁䅁䅁䅁㑂儳䉊䍄䉁䅁䅁䅂䅁䅁䅍䅄䅁䅁䅯睌䅁䅁䅯儶䅯䅁䅯睧䅑䅁䅅䅁䉁䅁䅁兂䅁䅁䅁䭫䥣兑杷允䅁䅁䅑䅁䑁䅁䅷䅁䭁佁䉫䅁䭁佁䭫䅁䭁䝁䔸䅁䉁䅁䅁允䅁䅁䅕䅁䅁乁噃歍䵅䅉䅅䅁䕁䅁䅁睁䵁䅁䅁权歄䅁䅁权䕁䅁䅁权䕁杁䅁允䅁䅁䅅䅁䙁䅁䅁䥁楄啦䉚䍄䉁䅁䅁䅂䅁䅁䅍䅄䅁䅁䅯儶䅅䅁䅯儶䅯䅁䅯全䅑䅁䅅䅁䉁䅁䅁兂䅁䅁䅁䙧硕兑杷允䅁䅁䅑䅁䑁䅁䅷䅁䭁䑁䉫䅁䭁佁䭫䅁䭁䥁䕍䅁䉁䅁䅁允䅁䅁䅕䅁䅁䑁畂歊䵅䅉䅅䅁䕁䅁䅁睁䵁䅁䅁权㙄䅁䅁权灄权䅁权獄权䅁允䅁䅁䅅䅁䙁䅁䅁䅁䅃硅䉸䍄䉁䅁䅁䅂䅁䅁䅍䅄䅁䅁䅯末䅁䅁䅯儶䅯䅁䅯䅣䅑䅁䅅䅁䉁䅁䅁兂䅁䅁䅁䌴嘰兑杷允䅁䅁䅑䅁䑁䅁䅷䅁䭁䵁䉅䅁䭁佁䭫䅁䭁䝁䔸䅁䉁䅁䅁允䅁䅁䅕䅁䅁乁甶䕉䵅䅉䅅䅁䕁䅁䅁睁䵁䅁䅁权䉄允䅁权灄权䅁权㙂䅂䅁允䅁䅁䅅䅁䙁䅁䅁䅁㉃䍙䉆䍄䉁䅁䅁䅂䅁䅁䅍䅄䅁䅁䅯具䅅䅁䅯儶䅯䅁䅯䅣䅑䅁䅅䅁䉁䅁䅁兂䅁䅁䅁煨灳兑杷允䅁䅁䅑䅁䑁䅁䅷䅁䭁佁䉯䅁䭁佁䭫䅁䭁佁䭷䅁䉁䅁䅁允䅁䅁䅕䅁䅁䵁䙄䔸䵁䅉䅅䅁䕁䅁䅁睁䵁䅁䅁权煄允䅁权灄权䅁权療䅂䅁允䅁䅁䅅䅁䙁䅁䅁䅁䅃畩䄱䍄䉁䅁䅁䅂䅁䅁䅍䅄䅁䅁䅯朶䅅䅁䅯儶䅯䅁䅯来䅑䅁䅅䅁䉁䅁䅁兂䅁䅁䅁䥑㥔䅑杷允䅁䅁䅑䅁䑁䅁䅷䅁䭁佁䉯䅁䭁佁䭫䅁䭁䡁䕁䅁䉁䅁䅁允䅁䅁䅕䅁䅁䍁杂歂䵅䅉䅅䅁䕁䅁䅁睁䵁䅁䅁权煄允䅁权灄权䅁权䙃䅂䅁允䅁䅁䅅䅁䙁䅁䅁䅁䅁朴䈱䍄䉁䅁䅁䅂䅁䅁䅍䅄䅁䅁䅯兔䅅䅁䅯儶䅯䅁䅯䅣䅑䅁䅅䅁䉁䅁䅁兂䅁䅁䅁䙷䡁兑杷允䅁䅁䅑䅁䑁䅁䅷䅁䭁䕁䈰䅁䭁佁䭫䅁䭁䥁䕕䅁䉁䅁䅁允䅁䅁䅕䅁䅁䕁いぃ䵅䅉䅅䅁䕁䅁䅁睁䵁䅁䅁权乂允䅁权灄权䅁权䑃䅂䅁允䅁䅁䅅䅁䙁䅁䅁䅁杄硓䉂䍄䉁䅁䅁䅂䅁䅁䅍䅄䅁䅁䅯睐䅁䅁䅯儶䅯䅁䅯䄷䅯䅁䅅䅁䉁䅁䅁兂䅁䅁䅁䉙估兑杷允䅁䅁䅑䅁䑁䅁䅷䅁䭁䑁䄸䅁䭁佁䭫䅁䭁䥁䕕䅁䉁䅁䅁允䅁䅁䅕䅁䅁䝁潂歄䵅䅉䅅䅁䕁䅁䅁睁䵁䅁䅁权⽁䅁䅁权灄权䅁权㥂䅂䅁允䅁䅁䅅䅁䙁䅁䅁䅁杄权䈹䍄䉁䅁䅁䅂䅁䅁䅍䅄䅁䅁䅯睡䅅䅁䅯儶䅯䅁䅯䄷䅯䅁䅅䅁䉁䅁䅁兂䅁䅁䅁䱑䅫兑杷允䅁䅁䅑䅁䑁䅁䅷䅁䭁䝁䉳䅁䭁佁䭫䅁䭁䝁䔰䅁䉁䅁䅁允䅁䅁䅕䅁䅁䅁䝂欳䵁䅉䅅䅁䕁䅁䅁睁䵁䅁䅁权牂允䅁权灄权䅁权䑃䅂䅁允䅁䅁䅅䅁䙁䅁䅁䅁权硬䉎䍄䉁䅁䅁䅂䅁䅁䅍䅄䅁䅁䅯䅒䅅䅁䅯儶䅯䅁䅯䄷䅯䅁䅅䅁䉁䅁䅁兂䅁䅁䅁䑑䍁具杷允䅁䅁䅑䅁䑁䅁䅷䅁䭁䕁䉑䅁䭁佁䭫䅁䭁䝁䔰䅁䉁䅁䅁允䅁䅁䅕䅁䅁䕁捄い䵅䅉䅅䅁䕁䅁䅁睁䵁䅁䅁权䕂允䅁权灄权䅁权㙂䅂䅁允䅁䅁䅅䅁䙁䅁䅁䅁杂桚䉚䍄䉁䅁䅁䅂䅁䅁䅍䅄䅁䅁䅯䅒䅅䅁䅯儶䅯䅁䅯全䅑䅁䅅䅁䉁䅁䅁兂䅁䅁䅁䥑䠸兑杷允䅁䅁䅑䅁䑁䅁䅷䅁䭁乁䈸䅁䭁佁䭫䅁䭁䡁䕯䅁䉁䅁䅁允䅁䅁䅕䅁䅁䅁杄捸䵁䅉䅅䅁䕁䅁䅁睁䵁䅁䅁权晄允䅁权灄权䅁权㥂䅂䅁允䅁䅁䅅䅁䙁䅁䅁䅁䅄䄷䉢䍄䉁䅁䅁䅂䅁䅁䅍䅄䅁䅁䅯眶䅅䅁䅯儶䅯䅁䅯䄷䅯䅁䅅䅁䉁䅁䅁兂䅁䅁䅁䡫塅兑杷允䅁䅁䅑䅁䑁䅁䅷䅁䭁佁䉳䅁䭁佁䭫䅁䭁䝁䔰䅁䉁䅁䅁允䅁䅁䅕䅁䅁䵁啪お䵅䅉䅅䅁䕁䅁䅁睁䵁䅁䅁权牄允䅁权灄权䅁权療䅂䅁允䅁䅁䅅䅁䙁䅁䅁䅁䅂楷䉴䍄䉁䅁䅁䅂䅁䅁䅍䅄䅁䅁䅯眶䅅䅁䅯儶䅯䅁䅯来䅑䅁䅅䅁䉁䅁䅁兂䅁䅁䅁䈱睳兑杷允䅁䅁䅑䅁䑁䅁䅷䅁䭁佁䉳䅁䭁佁䭫䅁䭁䡁䔰䅁䉁䅁䅁允䅁䅁䅕䅁䅁䉁㑩か䵅䅉䅅䅁䕁䅁䅁睁䵁䅁䅁权歁䅁䅁权灄权䅁权獄权䅁允䅁䅁䅅䅁䙁䅁䅁䅁䅂祰䉎䍄䉁䅁䅁䅂䅁䅁䅍䅄䅁䅁䅯䅊䅁䅁䅯儶䅯䅁䅯睧䅑䅁䅅䅁䉁䅁䅁兂䅁䅁䅁䔸湧兑杷允䅁䅁䅑䅁䑁䅁䅷䅁䭁䭁䅣䅁䭁佁䭫䅁䭁佁䭷䅁䉁䅁䅁允䅁䅁䅕䅁䅁䡁卩歃䵅䅉䅅䅁䕁䅁䅁睁䵁䅁䅁权湃䅁䅁权灄权䅁权㙂䅂䅁允䅁䅁䅅䅁䙁䅁䅁䅁潁剗䉰䍄䉁䅁䅁䅂䅁䅁䅍䅄䅁䅁䅯睰䅁䅁䅯儶䅯䅁䅯䅣䅑䅁䅅䅁䉁䅁䅁兂䅁䅁䅁伲栰兑杷允䅁䅁䅑䅁䑁䅁䅷䅁䭁䭁䅣䅁䭁佁䭫䅁䭁䡁䕅䅁䉁䅁䅁允䅁䅁䅕䅁䅁䥁允歇䵅䅉䅅䅁䕁䅁䅁睁䵁䅁䅁权乂允䅁权䭁䅁䅁权䕁杁䅁允䅁䅁䅅䅁䙁䑁ね䡹⭡睮䅒䍄䉁䅁䅁䅂䅁䅁䅍䅄䅁䅁䅯䄷䅅䅁䅯儶䅯䅁䅯兦䅑䅁䅅䅁䉁䅁䅁权䡂䅁䅁䍄䉁䅁䅁䅂䅁䅁䅍䅄䅁䅁䅯儷䅅䅁䅯儶䅯䅁䅯䄷䅯䅁䅅䅁䉁䅁䅁兂䅁䅁䅁偙橕兑杷允䅁䅁䅑䅁䑁䅁䅷䅁䭁佁䈰䅁䭁佁䭫䅁䭁䝁䔸䅁䉁䅁䅁允䅁䅁䅕䅁䅁䭁穂啋䵅䅉䅅䅁䕁䅁䅁睁䵁䅁䅁权瑄允䅁权灄权䅁权㙂䅂䅁允䅁䅁䅅䅁䙁䅁䅁䅁兂卌䉬䍄䉁䅁䅁䅂䅁䅁䅍䅄䅁䅁䅯儷䅅䅁䅯儶䅯䅁䅯䅣䅑䅁䅅䅁䉁䅁䅁兂䅁䅁䅁䅑潷兑杷允䅁䅁䅑䅁䑁䅁䅷䅁䭁佁䈰䅁䭁佁䭫䅁䭁䥁䕍䅁䉁䅁䅁允䅁䅁䅕䅁䅁䭁䙃歊䵅䅉䅅䅁䕁䅁䅁睁䵁䅁䅁权䱁䅁䅁权灄权䅁权獄权䅁允䅁䅁䅅䅁䙁䅁䅁䅁元癪䅰䍄䉁䅁䅁䅂䅁䅁䅍䅄䅁䅁䅯睃䅁䅁䅯儶䅯䅁䅯兢䅑䅁䅅䅁䉁䅁䅁兂䅁䅁䅁䩕呅兑杷允䅁䅁䅑䅁䑁䅁䅷䅁䭁䅁䅳䅁䭁佁䭫䅁䭁䝁䔸䅁䉁䅁䅁允䅁䅁䅕䅁䅁䉁浺啇䵅䅉䅅䅁䕁䅁䅁睁䵁䅁䅁权䱁䅁䅁权灄权䅁权㙂䅂䅁允䅁䅁䅅䅁䙁䅁䅁䅁睂䉊䉊䍄䉁䅁䅁䅂䅁䅁䅍䅄䅁䅁䅯睃䅁䅁䅯儶䅯䅁䅯全䅑䅁䅅䅁䉁䅁䅁兂䅁䅁䅁䍇䑯兑杷允䅁䅁䅑䅁䑁䅁䅷䅁䭁䅁䉳䅁䭁䅁䍅䅁䭁䅁䍍䅁䉁䅁䅁允䅁䅁䅕啗潗砵㍺唴䵁䅉䅅䅁䕁䅁䅁睁䵁䅁䅁权湁允䅁权灄权䅁权㙂䅂䅁允䅁䅁䅅䅁䙁䅁䅁䅁䵁橑䉚䍄䉁䅁䅁䅂䅁䅁䅍䅄䅁䅁䅯睃䅁䅁䅯儶䅯䅁䅯兦䅑䅁䅅䅁䉁䅁䅁兂䅁䅁䅁偙じ䅑杷允䅁䅁䅑䅁䑁䅁䅷䅁䭁佁䈴䅁䭁佁䭫䅁䭁䝁䔸䅁䉁䅁䅁允䅁䅁䅕䅁䅁䉁啁䕋䵅䅉䅅䅁䕁䅁䅁睁䵁䅁䅁权㝁允䅁权灄权䅁权㙂䅂䅁允䅁䅁䅅䅁䙁䅁䅁䅁㡃楱䉊䍄䉁䅁䅁䅂䅁䅁䅍䅄䅁䅁䅯眷䅅䅁䅯儶䅯䅁䅯睧䅑䅁䅅䅁䉁䅁䅁兂䅁䅁䅁䙷搴兑杷允䅁䅁䅑䅁䑁䅁䅷䅁䭁䙁䅕䅁䭁佁䭫䅁䭁䡁䕅䅁䉁䅁䅁允䅁䅁䅕䅁䅁䅁摂猹䵁䅉䅅䅁䕁䅁䅁睁䵁䅁䅁权獃允䅁权灄权䅁权獄权䅁允䅁䅁䅅䅁䙁䅁䅁䅁杁儰䉨䍄䉁䅁䅁䅂䅁䅁䅍䅄䅁䅁䅯䅲䅅䅁䅯儶䅯䅁䅯兢䅑䅁䅅䅁䉁䅁䅁兂䅁䅁䅁偁卉兑杷允䅁䅁䅑䅁䑁䅁䅷䅁䭁䭁䉷䅁䭁佁䭫䅁䭁䡁䕁䅁䉁䅁䅁允䅁䅁䅕䅁䅁䕁䕁啁䵅䅉䅅䅁䕁䅁䅁睁䵁䅁䅁权獃允䅁权灄权䅁权硂䅂䅁允䅁䅁䅅䅁䙁䅁䅁䅁睄硱䉎䍄䉁䅁䅁䅂䅁䅁䅍䅄䅁䅁䅯䄯䅅䅁䅯儶䅯䅁䅯兣䅑䅁䅅䅁䉁䅁䅁兂䅁䅁䅁䭉捁兑杷允䅁䅁䅑䅁䑁䅁䅷䅁䭁䡁䅳䅁䭁佁䭫䅁䭁䡁䕯䅁䉁䅁䅁允䅁䅁䅕䅁䅁乁湄商䵅䅉䅅䅁䕁䅁䅁睁䵁䅁䅁权㝂䅁䅁权灄权䅁权䙃䅂䅁允䅁䅁䅅䅁䙁䅁䅁䅁杂硂䉆䍄䉁䅁䅁䅂䅁䅁䅍䅄䅁䅁䅯杈䅅䅁䅯儶䅯䅁䅯兣䅑䅁䅅䅁䉁䅁䅁兂䅁䅁䅁䉣ㅙ兑杷允䅁䅁䅑䅁䑁䅁䅷䅁䭁䉁䈴䅁䭁佁䭫䅁䭁䥁䕕䅁䉁䅁䅁允䅁䅁䅕䅁䅁偁桃啌䵅䅉䅅䅁䕁䅁䅁睁䵁䅁䅁权睄允䅁权灄权䅁权瑂䅂䅁允䅁䅁䅅䅁䙁䅁䅁䅁䅁午䉂䍄䉁䅁䅁䅂䅁䅁䅍䅄䅁䅁䅯䄸䅅䅁䅯儶䅯䅁䅯䅣䅑䅁䅅䅁䉁䅁䅁兂䅁䅁䅁䥫杉兑杷允䅁䅁䅑䅁䑁䅁䅷䅁䭁偁䉁䅁䭁佁䭫䅁䭁䥁䕍䅁䉁䅁䅁允䅁䅁䅕䅁䅁䅁摁䕉䵅䅉䅅䅁䕁䅁䅁睁䵁䅁䅁权時允䅁权灄权䅁权療䅂䅁允䅁䅁䅅䅁䙁䅁䅁䅁杄䉁䉂䍄䉁䅁䅁䅂䅁䅁䅍䅄䅁䅁䅯睘䅅䅁䅯儶䅯䅁䅯来䅑䅁䅅䅁䉁䅁䅁兂䅁䅁䅁䅙䝉兑杷允䅁䅁䅑䅁䑁䅁䅷䅁䭁䙁䈸䅁䭁佁䭫䅁䭁䡁䕁䅁䉁䅁䅁允䅁䅁䅕䅁䅁佁捄啂䵅䅉䅅䅁䕁䅁䅁睁䵁䅁䅁权時允䅁权灄权䅁权䙃䅂䅁允䅁䅁䅅䅁䙁䅁䅁䅁䅃䅒䉨䍄䉁䅁䅁䅂䅁䅁䅍䅄䅁䅁䅯䅥䅁䅁䅯儶䅯䅁䅯来䅑䅁䅅䅁䉁䅁䅁兂䅁䅁䅁䥙穲䅑杷允䅁䅁䅑䅁䑁䅁䅷䅁䭁䡁䅧䅁䭁佁䭫䅁䭁䡁䕁䅁䉁䅁䅁允䅁䅁䅕䅁䅁䥁捄啺䵁䅉䅅䅁䕁䅁䅁睁䵁䅁䅁权㑂䅁䅁权灄权䅁权䙃䅂䅁允䅁䅁䅅䅁䙁䅁䅁䅁权其䉂䍄䉁䅁䅁䅂䅁䅁䅍䅄䅁䅁䅯睷䅅䅁䅯儶䅯䅁䅯兢䅑䅁䅅䅁䉁䅁䅁兂䅁䅁䅁䵳䉰兑杷允䅁䅁䅑䅁䑁䅁䅷䅁䭁䵁䉍䅁䭁佁䭫䅁䭁䝁䔸䅁䉁䅁䅁允䅁䅁䅕䅁䅁䭁湹䕑䵅䅉䅅䅁䕁䅁䅁睁䵁䅁䅁权牄䅁䅁权䭁䅁䅁权䙁䅁䅁允䅁䅁䅅䅁䙁䱁穢搯㑒昶⽯䍄䉁䅁䅁䅂䅁䅁䅍䅄䅁䅁䅯睷䅅䅁䅯儶䅯䅁䅯来䅑䅁䅅䅁䉁䅁䅁兂䅁䅁䅁䴸㉳兑杷允䅁䅁䅑䅁䑁䅁䅷䅁䭁䵁䉍䅁䭁佁䭫䅁䭁䡁䕁䅁䉁䅁䅁允䅁䅁䅕䅁䅁䕁睨啎䵅䅉䅅䅁䕁䅁䅁睁䵁䅁䅁权䑄允䅁权灄权䅁权䙃䅂䅁允䅁䅁䅅䅁䙁䅁䅁䅁睄穰䉸䍄䉁䅁䅁䅂䅁䅁䅍䅄䅁䅁䅯睏䅅䅁䅯充䅁䅁䅯䅂䅉䅁䅅䅁䉁䅁䅁杄啁䅁䅁兎硁䑁䅕杍㍁䑁䅑免ㅁ䑁䅑䅁䵁䅉䅅䅁䕁䅁䅁睁䵁䅁䅁权䑄允䅁权灄权䅁权䑃䅂䅁允䅁䅁䅅䅁䙁䅁䅁䅁㑂唸䉎䍄䉁䅁䅁䅂䅁䅁䅍䅄䅁䅁䅯睷䅅䅁䅯儶䅯䅁䅯兦䅑䅁䅅䅁䉁䅁䅁兂䅁䅁䅁䘯䐵兑杷允䅁䅁䅑䅁䑁䅁䅷䅁䭁䑁䉷䅁䭁䅁䅑䅁䭁䅁䍑䅁䉁䅁䅁允䅁䅁䅕䅁䅁䵁啡䕗䵅䅉䅅䅁䕁䅁䅁睁䵁䅁䅁权䕃允䅁权灄权䅁权硂䅂䅁允䅁䅁䅅䅁䙁䅁䅁䅁杂普䅴䍄䉁䅁䅁䅂䅁䅁䅍䅄䅁䅁䅯䅨䅅䅁䅯儶䅯䅁䅯兦䅑䅁䅅䅁䉁䅁䅁兂䅁䅁䅁䍧ㅌ䅑杷允䅁䅁䅑䅁䑁䅁䅷䅁䭁䩁䈰䅁䭁佁䭫䅁䭁䝁䔰䅁䉁䅁䅁允䅁䅁䅕䅁䅁䕁㉁啁䵅䅉䅅䅁䕁䅁䅁睁䵁䅁䅁权獄允䅁权䉁杁䅁权䍁杁䅁允䅁䅁䅅䅁䙁乁獹㡃乬瑎䅖䍄䉁䅁䅁䅂䅁䅁䅍䅄䅁䅁䅯兮䅅䅁䅯儶䅯䅁䅯睢䅑䅁䅅䅁䉁䅁䅁兂䅁䅁䅁䑷䱧兑杷允䅁䅁䅑䅁䑁䅁䅷䅁䭁䩁䈰䅁䭁佁䭫䅁䭁䡁䕁䅁䉁䅁䅁允䅁䅁䅕䅁䅁䕁䩃䕃䵅䅉䅅䅁䕁䅁䅁睁䵁䅁䅁权硄允䅁权灄权䅁权㙂䅂䅁允䅁䅁䅅䅁䙁䅁䅁䅁䅁⭃䅐䍄䉁䅁䅁䅂䅁䅁䅍䅄䅁䅁䅯儸䅅䅁䅯儶䅯䅁䅯䅣䅑䅁䅅䅁䉁䅁䅁兂䅁䅁䅁偷兣兑杷允䅁䅁䅑䅁䑁䅁䅷䅁䭁偁䉅䅁䭁佁䭫䅁䭁䥁䕍䅁䉁䅁䅁允䅁䅁䅕䅁䅁䅁佃猰䵁䅉䅅䅁䕁䅁䅁睁䵁䅁䅁权硄允䅁权灄权䅁权㥂䅂䅁允䅁䅁䅅䅁䙁䅁䅁䅁䅂杅䉤䍄䉁䅁䅁䅂䅁䅁䅍䅄䅁䅁䅯䅚䅅䅁䅯儶䅯䅁䅯兢䅑䅁䅅䅁䉁䅁䅁兂䅁䅁䅁丰㡙兑杷允䅁䅁䅑䅁䑁䅁䅷䅁䭁䝁䉑䅁䭁佁䭫䅁䭁䡁䔰䅁䉁䅁䅁允䅁䅁䅕䅁䅁䭁塃㡅䵅䅉䅅䅁䕁䅁䅁睁䵁䅁䅁权䱂允䅁权灄权䅁权瑂䅂䅁允䅁䅁䅅䅁䙁䅁䅁䅁䅄兴䉴䍄䉁䅁䅁䅂䅁䅁䅍䅄䅁䅁䅯睃䅅䅁䅯儶䅯䅁䅯䄷䅯䅁䅅䅁䉁䅁䅁兂䅁䅁䅁䭣祕兑杷允䅁䅁䅑䅁䑁䅁䅷䅁䭁䍁䅅䅁䭁䅁䅑䅁䭁䅁䍑䅁䉁䅁䅁允䅁䅁䅕䅁䅁䅧㡤步䵅䅉䅅䅁䕁䅁䅁睁䵁䅁䅁权䥂䅁䅁权䕁䅁䅁权䕁杁䅁允䅁䅁䅅䅁䙁䅁䅁䅁浄䠫䉊䍄䉁䅁䅁䅂䅁䅁䅍䅄䅁䅁䅯其䅅䅁䅯儶䅯䅁䅯睢䅑䅁䅅䅁䉁䅁䅁兂䅁䅁䅁䥔報具杷允䅁䅁䅑䅁䑁䅁䅷䅁䭁䱁䈰䅁䭁佁䭫䅁䭁䡁䕯䅁䉁䅁䅁允䅁䅁䅕䅁䅁䉁ㅪ捎䵅䅉䅅䅁䕁䅁䅁睁䵁䅁䅁权湄允䅁权灄权䅁权獄权䅁允䅁䅁䅅䅁䙁䅁䅁䅁潄穦䉖䍄䉁䅁䅁䅂䅁䅁䅍䅄䅁䅁䅯眵䅅䅁䅯儶䅯䅁䅯睢䅑䅁䅅䅁䉁䅁䅁兂䅁䅁䅁䍕瀰兑杷允䅁䅁䅑䅁䑁䅁䅷䅁䭁佁䉣䅁䭁佁䭫䅁䭁䡁䕯䅁䉁䅁䅁允䅁䅁䅕䅁䅁䕁扪䕏䵅䅉䅅䅁䕁䅁䅁睁䵁䅁䅁权奄允䅁权灄权䅁权睂䅂䅁允䅁䅁䅅䅁䙁䅁䅁䅁ぃ䕔䉨䍄䉁䅁䅁䅂䅁䅁䅍䅄䅁䅁䅯䄲䅅䅁䅯儶䅯䅁䅯兣䅑䅁䅅䅁䉁䅁䅁兂䅁䅁䅁䔰⬰兑杷允䅁䅁䅑䅁䑁䅁䅷䅁䭁乁䉧䅁䭁佁䭫䅁䭁䡁䔰䅁䉁䅁䅁允䅁䅁䅕䅁䅁䉁䅔げ䵅䅉䅅䅁䕁䅁䅁睁䵁䅁䅁权噂允䅁权灄权䅁权獄权䅁允䅁䅁䅅䅁䙁䅁䅁䅁䅄䅡䉎䍄䉁䅁䅁䅂䅁䅁䅍䅄䅁䅁䅯兖䅅䅁䅯儶䅯䅁䅯䅣䅑䅁䅅䅁䉁䅁䅁兂䅁䅁䅁䡙啉兑杷允䅁䅁䅑䅁䑁䅁䅷䅁䭁䙁䉕䅁䭁佁䭫䅁䭁䥁䕍䅁䉁䅁䅁允䅁䅁䅕䅁䅁䅁䅂㠳䵁䅉䅅䅁䕁䅁䅁睁䵁䅁䅁权杁䅁䅁权灄权䅁权獄权䅁允䅁䅁䅅䅁䙁䅁䅁䅁い汅䉊䍄䉁䅁䅁䅂䅁䅁䅍䅄䅁䅁䅯䅉䅁䅁䅯儶䅯䅁䅯兢䅑䅁䅅䅁䉁䅁䅁兂䅁䅁䅁䙔倱兑杷允䅁䅁䅑䅁䑁䅁䅷䅁䭁䍁䅁䅁䭁佁䭫䅁䭁䝁䔸䅁䉁䅁䅁允䅁䅁䅕䅁䅁乁偪歒䵅䅉䅅䅁䑁䅁䅁睁䵁䅁䅁权療睄䅁权敁杂䅁允䅁䅁䅅䅁䭁䉁䡑䅁䵁䅉䅅䅁䕁䅁䅁睁䵁䅁䅁权捃允䅁权灄权䅁权療䅂䅁允䅁䅁䅅䅁䙁䅁䅁䅁睁䍡䉤䍄䉁䅁䅁䅂䅁䅁䅍䅄䅁䅁䅯䅮䅅䅁䅯儶䅯䅁䅯来䅑䅁䅅䅁䉁䅁䅁兂䅁䅁䅁䥯浕兑杷允䅁䅁䅑䅁䑁䅁䅷䅁䭁䩁䉷䅁䭁佁䭫䅁䭁䡁䕁䅁䉁䅁䅁允䅁䅁䅕䅁䅁乁㙄歊䵅䅉䅅䅁䕁䅁䅁睁䵁䅁䅁权捃允䅁权灄权䅁权硂䅂䅁允䅁䅁䅅䅁䙁䅁䅁䅁睂票䉤䍄䉁䅁䅁䅂䅁䅁䅍䅄䅁䅁䅯䅮䅅䅁䅯儶䅯䅁䅯全䅑䅁䅅䅁䉁䅁䅁兂䅁䅁䅁丸樰兑杷允䅁䅁䅑䅁䑁䅁䅷䅁䭁䩁䉷䅁䭁佁䭫䅁䭁䥁䕍䅁䉁䅁䅁允䅁䅁䅕䅁䅁䡁硃䕉䵅䅉䅅䅁䕁䅁䅁睁䵁䅁䅁权捃允䅁权灄权䅁权㥂䅂䅁允䅁䅁䅅䅁䙁䅁䅁䅁睃祕䉂䍄䉁䅁䅁䅂䅁䅁䅍䅄䅁䅁䅯杂䅅䅁䅯儶䅯䅁䅯兣䅑䅁䅅䅁䉁䅁䅁兂䅁䅁䅁䕹嘰兑杷允䅁䅁䅑䅁䑁䅁䅷䅁䭁䅁䉙䅁䭁佁䭫䅁䭁䥁䕕䅁䉁䅁䅁允䅁䅁䅕䅁䅁䵁浓え䵅䅉䅅䅁䕁䅁䅁睁䵁䅁䅁权䝁允䅁权灄权䅁权䑃䅂䅁允䅁䅁䅅䅁䙁䅁䅁䅁捁砱䉨䍄䉁䅁䅁䅂䅁䅁䅍䅄䅁䅁䅯䅣䅅䅁䅯儶䅯䅁䅯兢䅑䅁䅅䅁䉁䅁䅁兂䅁䅁䅁乨䜱兑杷允䅁䅁䅑䅁䑁䅁䅷䅁䭁䡁䉁䅁䭁佁䭫䅁䭁䝁䔸䅁䉁䅁䅁允䅁䅁䅕䅁䅁䅁噄こ䵅䅉䅅䅁䕁䅁䅁睁䵁䅁䅁权睂允䅁权灄权䅁权硂䅂䅁允䅁䅁䅅䅁䙁䅁䅁䅁ぃ歘䉖䍄䉁䅁䅁䅂䅁䅁䅍䅄䅁䅁䅯朸䅅䅁䅯儶䅯䅁䅯睢䅑䅁䅅䅁䉁䅁䅁兂䅁䅁䅁䭁塌䅑杷允䅁䅁䅑䅁䑁䅁䅷䅁䭁䕁䅫䅁䭁佁䭫䅁䭁䝁䔸䅁䉁䅁䅁允䅁䅁䅕䅁䅁䅁瑄㠱䵁䅉䅅䅁䕁䅁䅁睁䵁䅁䅁权䩂䅁䅁权灄权䅁权㙂䅂䅁允䅁䅁䅅䅁䙁䅁䅁䅁䅂公䉚䍄䉁䅁䅁䅂䅁䅁䅍䅄䅁䅁䅯兓䅁䅁䅯儶䅯䅁䅯兦䅑䅁䅅䅁䉁䅁䅁兂䅁䅁䅁䘫楑具杷允䅁䅁䅑䅁䑁䅁䅷䅁䭁䥁䅙䅁䭁佁䭫䅁䭁䡁䕯䅁䉁䅁䅁允䅁䅁䅕䅁䅁䅁煂䔫䵁䅉䅅䅁䕁䅁䅁睁䵁䅁䅁权穄允䅁权灄权䅁权獄权䅁允䅁䅁䅅䅁䭁䕁䅣䅁䵁䅉䅅䅁䕁䅁䅁睁䵁䅁䅁权穄允䅁权灄权䅁权硂䅂䅁允䅁䅁䅅䅁䙁䅁䅁䅁睂卪䉚䍄䉁䅁䅁䅂䅁䅁䅍䅄䅁䅁䅯眸䅅䅁䅯儶䅯䅁䅯全䅑䅁䅅䅁䉁䅁䅁兂䅁䅁䅁䱳樴兑杷允䅁䅁䅑䅁䑁䅁䅷䅁䭁偁䉑䅁䭁佁䭫䅁䭁佁䭷䅁䉁䅁䅁允䅁䅁䅕䅁䅁䥁䕃歄䵅䅉䅅䅁䕁䅁䅁睁䵁䅁䅁权い允䅁权灄权䅁权瑂䅂䅁允䅁䅁䅅䅁䙁䅁䅁䅁杁杏䉒䍄䉁䅁䅁䅂䅁䅁䅍䅄䅁䅁䅯䄹䅅䅁䅯儶䅯䅁䅯来䅑䅁䅅䅁䉁䅁䅁兂䅁䅁䅁䝯䍳具杷允䅁䅁䅑䅁䑁䅁䅷䅁䭁䝁䉁䅁䭁䅁䅯䅁䭁䅁䍑䅁䉁䅁䅁允䅁䅁䅕㡧䭄啯㉗ぇ䵁䅉䅅䅁䕁䅁䅁睁䵁䅁䅁权潁允䅁权灄权䅁权硂䅂䅁允䅁䅁䅅䅁䙁䅁䅁䅁睂椸䉰䍄䉁䅁䅁䅂䅁䅁䅍䅄䅁䅁䅯䅋䅅䅁䅯儶䅯䅁䅯全䅑䅁䅅䅁䉁䅁䅁兂䅁䅁䅁倰㍑兑杷允䅁䅁䅑䅁䑁䅁䅷䅁䭁䵁䉯䅁䭁佁䭫䅁䭁佁䭷䅁䉁䅁䅁允䅁䅁䅕䅁䅁䕁畄䕔䵅䅉䅅䅁䕁䅁䅁睁䵁䅁䅁权䭄允䅁权灄权䅁权㙂䅂䅁允䅁䅁䅅䅁䙁䅁䅁䅁权䔯䉤䍄䉁䅁䅁䅂䅁䅁䅍䅄䅁䅁䅯睊䅅䅁䅯儶䅯䅁䅯䄷䅯䅁䅅䅁䉁䅁䅁兂䅁䅁䅁䩲䑖兑杷允䅁䅁䅑䅁䑁䅁䅷䅁䭁䝁䄴䅁䭁䅁䍅䅁䭁䅁䍉䅁䉁䅁䅁允䅁䅁䅕奭灇渶㍕欱䵁䅉䅅䅁䕁䅁䅁睁䵁䅁䅁权求允䅁权䭁䅁䅁权䕁杁䅁允䅁䅁䅅䅁䙁䱁へ硫䕧杖䅒䍄䉁䅁䅁䅂䅁䅁䅍䅄䅁䅁䅯睊䅅䅁䅯儶䅯䅁䅯睢䅑䅁䅅䅁䉁䅁䅁兂䅁䅁䅁䵢䈱兑杷允䅁䅁䅑䅁䑁䅁䅷䅁䭁䩁䅣䅁䭁䅁䅯䅁䭁䅁䍑䅁䉁䅁䅁允䅁䅁䅕䩡瑈䑦ㄸ䕅䵁䅉䅅䅁䕁䅁䅁睁䵁䅁䅁权湁允䅁权灄权䅁权㥂䅂䅁允䅁䅁䅅䅁䙁䅁䅁䅁睂桖䉴䍄䉁䅁䅁䅂䅁䅁䅍䅄䅁䅁䅯眰䅁䅁䅯儶䅯䅁䅯䄷䅯䅁䅅䅁䉁䅁䅁兂䅁䅁䅁䵣故兑杷允䅁䅁䅑䅁䑁䅁䅷䅁䭁乁䅍䅁䭁佁䭫䅁䭁䥁䕕䅁䉁䅁䅁允䅁䅁䅕䅁䅁䑁㥧お䵅䅉䅅䅁䕁䅁䅁睁䵁䅁䅁权扄䅁䅁权灄权䅁权獄权䅁允䅁䅁䅅䅁䙁䅁䅁䅁睄䑙䉎䍄䉁䅁䅁䅂䅁䅁䅍䅄䅁䅁䅯眲䅁䅁䅯儶䅯䅁䅯来䅑䅁䅅䅁䉁䅁䅁兂䅁䅁䅁䍯祁兑杷允䅁䅁䅑䅁䑁䅁䅷䅁䭁䍁䄰䅁䭁佁䭫䅁䭁佁䭷䅁䉁䅁䅁允䅁䅁䅕䅁䅁䝁周歕䵅䅉䅅䅁䕁䅁䅁睁䵁䅁䅁权扄䅁䅁权灄权䅁权硂䅂䅁允䅁䅁䅅䅁䙁䅁䅁䅁䅄楓䉨䍄䉁䅁䅁䅂䅁䅁䅍䅄䅁䅁䅯眲䅁䅁䅯儶䅯䅁䅯睧䅑䅁䅅䅁䉁䅁䅁兂䅁䅁䅁䉳瀰兑杷允䅁䅁䅑䅁䑁䅁䅷䅁䭁偁䅉䅁䭁佁䭫䅁䭁䡁䕯䅁䉁䅁䅁允䅁䅁䅕䅁䅁偁䕪䕍䵅䅉䅅䅁䕁䅁䅁睁䵁䅁䅁权祄䅁䅁权灄权䅁权䙃䅂䅁允䅁䅁䅅䅁䙁䅁䅁䅁奂䑌䉊䍄䉁䅁䅁䅂䅁䅁䅍䅄䅁䅁䅯全䅁䅁䅯儶䅯䅁䅯䄷䅯䅁䅅䅁䉁䅁䅁兂䅁䅁䅁䈴女兑杷允䅁䅁䅑䅁䑁䅁䅷䅁䭁䥁䅕䅁䭁佁䭫䅁䭁䥁䕕䅁䉁䅁䅁允䅁䅁䅕䅁䅁䥁潃䕇䵅䅉䅅䅁䕁䅁䅁睁䵁䅁䅁权䉄䅁䅁权灄权䅁权獄权䅁允䅁䅁䅅䅁䙁䅁䅁䅁啃欸䉬䍄䉁䅁䅁䅂䅁䅁䅍䅄䅁䅁䅯睯䅁䅁䅯允䅉䅁䅯杁䅉䅁䅅䅁䉁䅁䅁兂祃呖㑧〯奌䅑杷允䅁䅁䅑䅁䑁䅁䅷䅁䭁䵁䅅䅁䭁佁䭫䅁䭁䝁䔰䅁䉁䅁䅁允䅁䅁䅕䅁䅁䉁獁䕒䵅䅉䅅䅁䕁䅁䅁睁䵁䅁䅁权呁允䅁权灄权䅁权硂䅂䅁允䅁䅁䅅䅁䙁䅁䅁䅁䅃樰䉆䍄䉁䅁䅁䅂䅁䅁䅍䅄䅁䅁䅯睅䅅䅁䅯儶䅯䅁䅯全䅑䅁䅅䅁䉁䅁䅁兂䅁䅁䅁乷欸兑杷允䅁䅁䅑䅁䑁䅁䅷䅁䭁䉁䉍䅁䭁佁䭫䅁䭁䡁䔰䅁䉁䅁䅁允䅁䅁䅕䅁䅁䩁ぁ啌䵅䅉䅅䅁䕁䅁䅁睁䵁䅁䅁权䍂䅁䅁权䉁杁䅁权䙁杁䅁允䅁䅁䅅䅁䙁乁㤳唫倹㥎䅚䍄䉁䅁䅁䅂䅁䅁䅍䅄䅁䅁䅯䅃䅅䅁䅯儶䅯䅁䅯睢䅑䅁䅅䅁䉁䅁䅁兂䅁䅁䅁乍㐸兑杷允䅁䅁䅑䅁䑁䅁䅷䅁䭁䅁䉧䅁䭁佁䭫䅁䭁䡁䕯䅁䉁䅁䅁允䅁䅁䅕䅁䅁䙁㉃ぎ䵅䅉䅅䅁䕁䅁䅁睁䵁䅁䅁权䥁允䅁权灄权䅁权睂䅂䅁允䅁䅁䅅䅁䙁䅁䅁䅁杁穕䉒䍄䉁䅁䅁䅂䅁䅁䅍䅄䅁䅁䅯杴䅅䅁䅯儶䅯䅁䅯睢䅑䅁䅅䅁䉁䅁䅁兂䅁䅁䅁䤴捁兑杷允䅁䅁䅑䅁䑁䅁䅷䅁䭁䱁䉙䅁䭁佁䭫䅁䭁䡁䕁䅁䉁䅁䅁允䅁䅁䅕䅁䅁䥁潃䕇䵅䅉䅅䅁䕁䅁䅁睁䵁䅁䅁权㉃允䅁权灄权䅁权䑃䅂䅁允䅁䅁䅅䅁䙁䅁䅁䅁䅁䉦䉖䍄䉁䅁䅁䅂䅁䅁䅍䅄䅁䅁䅯杴䅅䅁䅯儶䅯䅁䅯兦䅑䅁䅅䅁䉁䅁䅁兂䅁䅁䅁䥁匴兑杷允䅁䅁䅑䅁䑁䅁䅷䅁䭁偁䉕䅁䭁佁䭫䅁䭁䝁䔸䅁䉁䅁䅁允䅁䅁䅕䅁䅁䅁呄〴䵁䅉䅅䅁䕁䅁䅁睁䵁䅁䅁权䑂䅁䅁权䕁䅁䅁权䕁杁䅁允䅁䅁䅅䅁䙁䅁䅁䥁䡃湸䉨䍄䉁䅁䅁䅂䅁䅁䅍䅄䅁䅁䅯䅒䅁䅁䅯䅂䅁䅁䅯䅂䅉䅁䅅䅁䉁䅁䅁兂䅁䅁睁朶㡃兑杷允䅁䅁䅑䅁䑁䅁䅷䅁䭁偁䉕䅁䭁佁䭫䅁䭁䥁䕕䅁䉁䅁䅁允䅁䅁䅕䅁䅁䕁䩂欸䵁䅉䅅䅁䕁䅁䅁睁䵁䅁䅁权ㅄ允䅁权灄权䅁权䑃䅂䅁允䅁䅁䅅䅁䙁䅁䅁䅁䅁⭸䅖䍄䉁䅁䅁䅂䅁䅁䅍䅄䅁䅁䅯儹䅅䅁䅯儶䅯䅁䅯兦䅑䅁䅅䅁䉁䅁䅁兂䅁䅁䅁䡁⽌䅑杷允䅁䅁䅑䅁䑁䅁䅷䅁䭁䡁䉯䅁䭁佁䭫䅁䭁䡁䕅䅁䉁䅁䅁允䅁䅁䅕䅁䅁䱁煒㡕䵅䅉䅅䅁䕁䅁䅁睁䵁䅁䅁权㙂允䅁权灄权䅁权䙃䅂䅁允䅁䅁䅅䅁䙁䅁䅁䅁奁呄䉊䍄䉁䅁䅁䅂䅁䅁䅍䅄䅁䅁䅯兢䅁䅁䅯䅂䅁䅁䅯兂䅁䅁䅅䅁䉁䅁䅁兂䅁䅁䅁㑘稱兑杷允䅁䅁䅑䅁䑁䅁䅷䅁䭁䕁䉧䅁䭁佁䭫䅁䭁䝁䔰䅁䉁䅁䅁允䅁䅁䅕䅁䅁䭁奄〷䵁䅉䅅䅁䕁䅁䅁睁䵁䅁䅁权䥂允䅁权灄权䅁权療䅂䅁允䅁䅁䅅䅁䙁䅁䅁䅁元⽨䅊䍄䉁䅁䅁䅂䅁䅁䅍䅄䅁䅁䅯䅓䅅䅁䅯儶䅯䅁䅯来䅑䅁䅅䅁䉁䅁䅁兂䅁䅁䅁䥯睮䅑杷允䅁䅁䅑䅁䑁䅁䅷䅁䭁䕁䉧䅁䭁佁䭫䅁䭁䡁䔰䅁䉁䅁䅁允䅁䅁䅕䅁䅁䵁流欳䵁䅉䅅䅁䕁䅁䅁睁䵁䅁䅁权㙃䅁䅁权灄权䅁权獄权䅁允䅁䅁䅅䅁䙁䅁䅁䅁䅁䵗䅴䍄䉁䅁䅁䅂䅁䅁䅍䅄䅁䅁䅯睯䅅䅁䅯充䅁䅁䅯䅂䅉䅁䅅䅁䉁䅁䅁杄坁䅁䅁免硁䑁䅣䅍祁䑁䅕䅍睁䑁䅁䅍䅁䅁杷允䅁䅁䅑䅁䑁䅁䅷䅁䭁䱁䅯䅁䭁佁䭫䅁䭁䡁䕅䅁䉁䅁䅁允䅁䅁䅕䅁䅁䅁噄〫䵁䅉䅅䅁䕁䅁䅁睁䵁䅁䅁权㉄允䅁权灄权䅁权瑂䅂䅁允䅁䅁䅅䅁䙁䅁䅁䅁睂穥䉬䍄䉁䅁䅁䅂䅁䅁䅍䅄䅁䅁䅯朹䅅䅁䅯儶䅯䅁䅯兣䅑䅁䅅䅁䉁䅁䅁兂䅁䅁䅁䕫煙兑杷允䅁䅁䅑䅁䑁䅁䅷䅁䭁偁䉙䅁䭁佁䭫䅁䭁䥁䕕䅁䉁䅁䅁允䅁䅁䅕䅁䅁䍁䉂ぎ䵅䅉䅅䅁䕁䅁䅁睁䵁䅁䅁权䵄䅁䅁权灄权䅁权㥂䅂䅁允䅁䅁䅅䅁䙁䅁䅁䅁䅂杋䉐䍄䉁䅁䅁䅂䅁䅁䅍䅄䅁䅁䅯杺䅅䅁䅯儶䅯䅁䅯来䅑䅁䅅䅁䉁䅁䅁兂䅁䅁䅁䕑敮䅑杷允䅁䅁䅑䅁䑁䅁䅷䅁䭁䵁䈴䅁䭁佁䭫䅁䭁䥁䕕䅁䉁䅁䅁允䅁䅁䅕䅁䅁䝁䱂唴䵁䅉䅅䅁䕁䅁䅁睁䵁䅁䅁权佄允䅁权灄权䅁权䑃䅂䅁允䅁䅁䅅䅁䙁䅁䅁䅁捁䉭䉚䍄䉁䅁䅁䅂䅁䅁䅍䅄䅁䅁䅯內䅁䅁䅯儶䅯䅁䅯全䅑䅁䅅䅁䉁䅁䅁兂䅁䅁䅁䡗佑兑杷允䅁䅁䅑䅁䑁䅁䅷䅁䭁䥁䅅䅁䭁佁䭫䅁䭁䥁䕍䅁䉁䅁䅁允䅁䅁䅕䅁䅁䉁剨歅䵅䅉䅅䅁䕁䅁䅁睁䵁䅁䅁权獂䅁䅁权灄权䅁权䙃䅂䅁允䅁䅁䅅䅁䙁䅁䅁䅁䅄䑕䉤䍄䉁䅁䅁䅂䅁䅁䅍䅄䅁䅁䅯䅢䅁䅁䅯儶䅯䅁䅯兦䅑䅁䅅䅁䉁䅁䅁兂䅁䅁䅁乍㐸兑杷允䅁䅁䅑䅁䑁䅁䅷䅁䭁䱁䉳䅁䭁佁䭫䅁䭁䝁䔰䅁䉁䅁䅁允䅁䅁䅕䅁䅁䭁䍨歏䵅䅉䅅䅁䕁䅁䅁睁䵁䅁䅁权䩃允䅁权䉁杁䅁权䑁杁䅁允䅁䅁䅅䅁䙁佁㠳浳䵡瘰䅎䍄䉁䅁䅁䅂䅁䅁䅍䅄䅁䅁䅯睵䅅䅁䅯儶䅯䅁䅯䅣䅑䅁䅅䅁䉁䅁䅁兂䅁䅁䅁偱睳兑杷允䅁䅁䅑䅁䑁䅁䅷䅁䭁䍁䅫䅁䭁佁䭫䅁䭁佁䭷䅁䉁䅁䅁允䅁䅁䅕䅁䅁䵁摃え䵅䅉䅅䅁䕁䅁䅁睁䵁䅁䅁权灁䅁䅁权灄权䅁权瑂䅂䅁允䅁䅁䅅䅁䙁䅁䅁䅁兄楂䉖䍄䉁䅁䅁䅂䅁䅁䅍䅄䅁䅁䅯克䅁䅁䅯儶䅯䅁䅯睧䅑䅁䅅䅁䉁䅁䅁兂䅁䅁䅁䅍楫兑杷允䅁䅁䅑䅁䑁䅁䅷䅁䭁偁䉣䅁䭁佁䭫䅁䭁佁䭷䅁䉁䅁䅁允䅁䅁䅕䅁䅁䕁祓䕗䵅䅉䅅䅁䕁䅁䅁睁䵁䅁䅁权㍄允䅁权灄权䅁权㙂䅂䅁允䅁䅁䅅䅁䙁䅁䅁䅁楂嘳䉂䍄䉁䅁䅁䅂䅁䅁䅍䅄䅁䅁䅯眹䅅䅁䅯儶䅯䅁䅯䅣䅑䅁䅅䅁䉁䅁䅁兂䅁䅁䅁䭩祅具杷允䅁䅁䅑䅁䑁䅁䅷䅁䭁偁䉣䅁䭁佁䭫䅁䭁䥁䕍䅁䉁䅁䅁允䅁䅁䅕䅁䅁䝁啱啖䵅䅉䅅䅁䕁䅁䅁睁䵁䅁䅁权㑄允䅁权灄权䅁权獄权䅁允䅁䅁䅅䅁䙁䅁䅁䅁睂副䉎䍄䉁䅁䅁䅂䅁䅁䅍䅄䅁䅁䅯䄫䅅䅁䅯儶䅯䅁䅯全䅑䅁䅅䅁䉁䅁䅁兂䅁䅁䅁䥑䕉兑杷允䅁䅁䅑䅁䑁䅁䅷䅁䭁䵁䉷䅁䭁佁䭫䅁䭁佁䭷䅁䉁䅁䅁允䅁䅁䅕䅁䅁䵁汄㡉䵅䅉䅅䅁䕁䅁䅁睁䵁䅁䅁权䵄允䅁权灄权䅁权瑂䅂䅁允䅁䅁䅅䅁䙁䅁䅁䅁杁桹䉖䍄䉁䅁䅁䅂䅁䅁䅍䅄䅁䅁䅯䅺䅅䅁䅯儶䅯䅁䅯来䅑䅁䅅䅁䉁䅁䅁兂䅁䅁䅁䕙獉兑杷允䅁䅁䅑䅁䑁䅁䅷䅁䭁䅁䅧䅁䭁䅁䅑䅁䭁䅁䍑䅁䉁䅁䅁允䅁䅁䅕䅁䅁佧橰啓䵅䅉䅅䅁䕁䅁䅁睁䵁䅁䅁权䵄允䅁权灄权䅁权睂䅂䅁允䅁䅁䅅䅁䙁䅁䅁䅁兂穓䉒䍄䉁䅁䅁䅂䅁䅁䅍䅄䅁䅁䅯䄳䅁䅁䅯儶䅯䅁䅯来䅑䅁䅅䅁䉁䅁䅁兂䅁䅁䅁䭁啺䅑杷允䅁䅁䅑䅁䑁䅁䅷䅁䭁乁䅷䅁䭁佁䭫䅁䭁䥁䕍䅁䉁䅁䅁允䅁䅁䅕䅁䅁䭁浃唫䵁䅉䅅䅁䕁䅁䅁睁䵁䅁䅁权䱂允䅁权灄权䅁权獄权䅁允䅁䅁䅅䅁䙁䅁䅁䅁䅂睤䉴䍄䉁䅁䅁䅂䅁䅁䅍䅄䅁䅁䅯䅮䅁䅁䅯儶䅯䅁䅯兢䅑䅁䅅䅁䉁䅁䅁兂䅁䅁䅁佑摧兑杷允䅁䅁䅑䅁䑁䅁䅷䅁䭁䙁䈰䅁䭁佁䭫䅁䭁䝁䔸䅁䉁䅁䅁允䅁䅁䅕䅁䅁䭁千䕃䵅䅉䅅䅁䕁䅁䅁睁䵁䅁䅁权摂允䅁权灄权䅁权睂䅂䅁允䅁䅁䅅䅁䙁䅁䅁䅁权关䉤䍄䉁䅁䅁䅂䅁䅁䅍䅄䅁䅁䅯儫䅅䅁䅯儶䅯䅁䅯䄷䅯䅁䅅䅁䉁䅁䅁兂䅁䅁䅁䙙䵳兑杷允䅁䅁䅑䅁䑁䅁䅷䅁䭁偁䉫䅁䭁佁䭫䅁䭁䡁䕯䅁䉁䅁䅁</t>
  </si>
  <si>
    <t>允䅁䅁䅕䅁䅁䝁䩄歅䵅䅉䅅䅁䕁䅁䅁睁䵁䅁䅁权㕄允䅁权灄权䅁权䙃䅂䅁允䅁䅁䅅䅁䙁䅁䅁䅁䅂䄴䉚䍄䉁䅁䅁䅂䅁䅁䅍䅄䅁䅁䅯儫䅅䅁䅯儶䅯䅁䅯兦䅑䅁䅅䅁䉁䅁䅁兂䅁䅁䅁䥁牲䅑杷允䅁䅁䅑䅁䑁䅁䅷䅁䭁佁䉍䅁䭁佁䭫䅁䭁䡁䕁䅁䉁䅁䅁允䅁䅁䅕䅁䅁䙁䑑歕䵅䅉䅅䅁䕁䅁䅁睁䵁䅁䅁权橄允䅁权灄权䅁权㥂䅂䅁允䅁䅁䅅䅁䙁䅁䅁䅁歂䙊䉎䍄䉁䅁䅁䅂䅁䅁䅍䅄䅁䅁䅯末䅅䅁䅯儶䅯䅁䅯来䅑䅁䅅䅁䉁䅁䅁兂䅁䅁䅁瘴浧兑杷允䅁䅁䅑䅁䑁䅁䅷䅁䭁偁䉯䅁䭁佁䭫䅁䭁䡁䕁䅁䉁䅁䅁允䅁䅁䅕䅁䅁偁乚歉䵅䅉䅅䅁䕁䅁䅁睁䵁䅁䅁权㙄允䅁权灄权䅁权㥂䅂䅁允䅁䅁䅅䅁䙁䅁䅁䅁煄祇䉂䍄䉁䅁䅁䅂䅁䅁䅍䅄䅁䅁䅯內䅅䅁䅯儶䅯䅁䅯兢䅑䅁䅅䅁䉁䅁䅁兂䅁䅁䅁潂呤兑杷允䅁䅁䅑䅁䑁䅁䅷䅁䭁䥁䉅䅁䭁佁䭫䅁䭁䥁䕍䅁䉁䅁䅁允䅁䅁䅕䅁䅁䑁ㅃご䵅䅉䅅䅁䕁䅁䅁睁䵁䅁䅁权捃䅁䅁权灄权䅁权療䅂䅁允䅁䅁䅅䅁䙁䅁䅁䅁䥄穂䉸䍄䉁䅁䅁䅂䅁䅁䅍䅄䅁䅁䅯䅮䅁䅁䅯儶䅯䅁䅯䅣䅑䅁䅅䅁䉁䅁䅁兂䅁䅁䅁䩁剔䅑杷允䅁䅁䅑䅁䑁䅁䅷䅁䭁䩁䅷䅁䭁佁䭫䅁䭁䡁䕅䅁䉁䅁䅁允䅁䅁䅕䅁䅁䅁㉂獂䵅䅉䅅䅁䕁䅁䅁睁䵁䅁䅁权捃䅁䅁权灄权䅁权䑃䅂䅁允䅁䅁䅅䅁䙁䅁䅁䅁䅃剄䈱䍄䉁䅁䅁䅂䅁䅁䅍䅄䅁䅁䅯杋䅅䅁䅯儶䅯䅁䅯睢䅑䅁䅅䅁䉁䅁䅁兂䅁䅁䅁䡧䩁兑杷允䅁䅁䅑䅁䑁䅁䅷䅁䭁䍁䉯䅁䭁佁䭫䅁䭁䡁䔰䅁䉁䅁䅁允䅁䅁䅕䅁䅁䕁䕃唯䵁䅉䅅䅁䕁䅁䅁睁䵁䅁䅁权偄允䅁权灄权䅁权療䅂䅁允䅁䅁䅅䅁䙁䅁䅁䅁䥁䉔䉚䍄䉁䅁䅁䅂䅁䅁䅍䅄䅁䅁䅯睺䅅䅁䅯儶䅯䅁䅯䅣䅑䅁䅅䅁䉁䅁䅁兂䅁䅁䅁偺慯兑杷允䅁䅁䅑䅁䑁䅁䅷䅁䭁䵁䈸䅁䭁佁䭫䅁䭁䡁䕅䅁䉁䅁䅁允䅁䅁䅕䅁䅁乁婂䕇䵅䅉䅅䅁䕁䅁䅁睁䵁䅁䅁权偄允䅁权灄权䅁权㥂䅂䅁允䅁䅁䅅䅁䙁䅁䅁䅁䕄䉄䉊䍄䉁䅁䅁䅂䅁䅁䅍䅄䅁䅁䅯杪䅅䅁䅯儶䅯䅁䅯兢䅑䅁䅅䅁䉁䅁䅁兂䅁䅁䅁䙯敕兑杷允䅁䅁䅑䅁䑁䅁䅷䅁䭁䥁䈴䅁䭁佁䭫䅁䭁䡁䕯䅁䉁䅁䅁允䅁䅁䅕䅁䅁䕁潄啈䵅䅉䅅䅁䕁䅁䅁睁䵁䅁䅁权佃允䅁权灄权䅁权硂䅂䅁允䅁䅁䅅䅁䙁䅁䅁䅁䅃削䉬䍄䉁䅁䅁䅂䅁䅁䅍䅄䅁䅁䅯朴䅁䅁䅯儶䅯䅁䅯䄷䅯䅁䅅䅁䉁䅁䅁兂䅁䅁䅁䴳佨具杷允䅁䅁䅑䅁䑁䅁䅷䅁䭁佁䅍䅁䭁佁䭫䅁䭁佁䭷䅁䉁䅁䅁允䅁䅁䅕䅁䅁䭁湂㡇䵅䅉䅅䅁䕁䅁䅁睁䵁䅁䅁权橄䅁䅁权灄权䅁权瑂䅂䅁允䅁䅁䅅䅁䙁䅁䅁䅁䅁䍩䉐䍄䉁䅁䅁䅂䅁䅁䅍䅄䅁䅁䅯朴䅁䅁䅯儶䅯䅁䅯兣䅑䅁䅅䅁䉁䅁䅁兂䅁䅁䅁佉內具杷允䅁䅁䅑䅁䑁䅁䅷䅁䭁佁䅉䅁䭁佁䭫䅁䭁䥁䕕䅁䉁䅁䅁允䅁䅁䅕䅁䅁䅁歂捃䵅䅉䅅䅁䕁䅁䅁睁䵁䅁䅁权橄䅁䅁权灄权䅁权䙃䅂䅁允䅁䅁䅅䅁䙁䅁䅁䅁杂砱䉪䍄䉁䅁䅁䅂䅁䅁䅍䅄䅁䅁䅯朴䅁䅁䅯儶䅯䅁䅯睧䅑䅁䅅䅁䉁䅁䅁兂䅁䅁䅁䡁湄䅷杷允䅁䅁䅑䅁䑁䅁䅷䅁䭁乁䉷䅁䭁佁䭫䅁䭁䡁䕁䅁䉁䅁䅁允䅁䅁䅕䅁䅁䩁⬴䕖䵅䅉䅅䅁䕁䅁䅁睁䵁䅁䅁权捄允䅁权灄权䅁权硂䅂䅁允䅁䅁䅅䅁䙁䅁䅁䅁獄䙱䉖䍄䉁䅁䅁䅂䅁䅁䅍䅄䅁䅁䅯䄳䅅䅁䅯儶䅯䅁䅯睧䅑䅁䅅䅁䉁䅁䅁兂䅁䅁䅁牑敨兑杷允䅁䅁䅑䅁䑁䅁䅷䅁䭁偁䉷䅁䭁佁䭫䅁䭁䝁䔰䅁䉁䅁䅁允䅁䅁䅕䅁䅁佁⽁歉䵅䅉䅅䅁䕁䅁䅁睁䵁䅁䅁权㡄允䅁权灄权䅁权㙂䅂䅁允䅁䅁䅅䅁䙁䅁䅁䅁䅃䍷䉒䍄䉁䅁䅁䅂䅁䅁䅍䅄䅁䅁䅯䄯䅅䅁䅯儶䅯䅁䅯䅣䅑䅁䅅䅁䉁䅁䅁兂䅁䅁䅁䩣汍兑杷允䅁䅁䅑䅁䑁䅁䅷䅁䭁䥁䉯䅁䭁佁䭫䅁䭁䝁䔰䅁䉁䅁䅁允䅁䅁䅕䅁䅁䑁⽁䕄䵅䅉䅅䅁䕁䅁䅁睁䵁䅁䅁权䭃允䅁权灄权䅁权睂䅂䅁允䅁䅁䅅䅁䙁䅁䅁䅁䅂⼸䅨䍄䉁䅁䅁䅂䅁䅁䅍䅄䅁䅁䅯杋䅁䅁䅯儶䅯䅁䅯兦䅑䅁䅅䅁䉁䅁䅁兂䅁䅁䅁偫教兑杷允䅁䅁䅑䅁䑁䅁䅷䅁䭁䍁䄰䅁䭁佁䭫䅁䭁䡁䕁䅁䉁䅁䅁允䅁䅁䅕䅁䅁䭁楡啕䵅䅉䅅䅁䕁䅁䅁睁䵁䅁䅁权偃允䅁权灄权䅁权獄权䅁允䅁䅁䅅䅁䙁䅁䅁䅁元睚䈹䍄䉁䅁䅁䅂䅁䅁䅍䅄䅁䅁䅯睪䅅䅁䅯儶䅯䅁䅯䅣䅑䅁䅅䅁䉁䅁䅁兂䅁䅁䅁䉫䅅兑杷允䅁䅁䅑䅁䑁䅁䅷䅁䭁䥁䈸䅁䭁佁䭫䅁䭁䥁䕕䅁䉁䅁䅁允䅁䅁䅕䅁䅁䉁祂䕁䵅䅉䅅䅁䕁䅁䅁睁䵁䅁䅁权敂允䅁权灄权䅁权獄权䅁允䅁䅁䅅䅁䙁䅁䅁䅁䅃倷䅖䍄䉁䅁䅁䅂䅁䅁䅍䅄䅁䅁䅯杘䅅䅁䅯儶䅯䅁䅯来䅑䅁䅅䅁䉁䅁䅁兂䅁䅁䅁䍑㝺䅑杷允䅁䅁䅑䅁䑁䅁䅷䅁䭁䝁倸䅁䭁佁䭧䅁䭁䡁䕅䅁䉁䅁䅁允䅁䅁䄴杄䅁䍁䄰免畁䑁䅍䅍穁䅁䅁䍄䉁䅁䅁䅂䅁䅁䅍䅄䅁䅁䅯杘䅅䅁䅯儶䅯䅁䅯兣䅑䅁䅅䅁䉁䅁䅁兂䅁䅁䅁䱑䅫兑杷允䅁䅁䅑䅁䑁䅁䅷䅁䭁䭁䉧䅁䭁佁䭫䅁䭁䡁䕯䅁䉁䅁䅁允䅁䅁䅕䅁䅁佁䍄啅䵅䅉䅅䅁䕁䅁䅁睁䵁䅁䅁权潃允䅁权灄权䅁权硂䅂䅁允䅁䅁䅅䅁䙁䅁䅁䅁䅂兦䉰䍄䉁䅁䅁䅂䅁䅁䅍䅄䅁䅁䅯睢䄸䅁䅯朶䅯䅁䅯来䅑䅁䅅䅁䉁䅁䅁杄䵁䅁䅁䅍畁䑁䅫䅍ぁ䅁䅁䍄䉁䅁䅁䅂䅁䅁䅍䅄䅁䅁䅯䅱䅅䅁䅯儶䅯䅁䅯全䅑䅁䅅䅁䉁䅁䅁兂䅁䅁䅁䥧乯兑杷允䅁䅁䅑䅁䑁䅁䅷䅁䭁䩁䄰䅁䭁佁䭫䅁䭁䝁䔰䅁䉁䅁䅁允䅁䅁䅕䅁䅁䥁䝄〸䵁䅉䅅䅁䕁䅁䅁睁䵁䅁䅁权摃䅁䅁权灄权䅁权療䅂䅁允䅁䅁䅅䅁䙁䅁䅁䅁䅁乗䅴䍄䉁䅁䅁䅂䅁䅁䅍䅄䅁䅁䅯兮䅁䅁䅯儶䅯䅁䅯来䅑䅁䅅䅁䉁䅁䅁兂䅁䅁䅁䉑䘴兑杷允䅁䅁䅑䅁䑁䅁䅷䅁䭁䩁䄰䅁䭁佁䭫䅁䭁䡁䕅䅁䉁䅁䅁允䅁䅁䅕䅁䅁䵁㝃歃䵅䅉䅅䅁䕁䅁䅁睁䵁䅁䅁权婁䅁䅁权剁䅁䅁权䕁杁䅁允䅁䅁䅅䅁佁䉁䅑䅁穁䑁䅫杍ぁ䑁䅁䅍睁䑁䅁䅍䅁䅁杷允䅁䅁䅑䅁䑁䅁䅷䅁䭁䙁䉳䅁䭁䅁䅑䅁䭁䅁䍑䅁䉁䅁䅁允䅁䅁䅕䅁䅁䩧啙歨䵅䅉䅅䅁䕁䅁䅁睁䵁䅁䅁权㥄允䅁权灄权䅁权獄权䅁允䅁䅁䅅䅁䭁䕁䅣䅁䵁䅉䅅䅁䕁䅁䅁睁䵁䅁䅁权㥄允䅁权灄权䅁权㥂䅂䅁允䅁䅁䅅䅁䙁䅁䅁䅁䅁䅁䅁䍄䉁䅁䅁䅂䅁䅁䅍䅄䅁䅁䅯眫䅅䅁䅯儶䅯䅁䅯睢䅑䅁䅅䅁䉁䅁䅁兂䅁䅁䅁䍁ㅥ䅷杷允䅁䅁䅑䅁䑁䅁䅷䅁䭁偁䉳䅁䭁佁䭫䅁䭁䡁䕅䅁䉁䅁䅁允䅁䅁䅕䅁䅁䍁摋お䵅䅉䅅䅁䕁䅁䅁睁䵁䅁䅁权㝄允䅁权灄权䅁权䙃䅂䅁允䅁䅁䅅䅁䙁䅁䅁䅁兄晢䄳䍄䉁䅁䅁䅂䅁䅁䅍䅄䅁䅁䅯睹䅅䅁䅯儶䅯䅁䅯兢䅑䅁䅅䅁䉁䅁䅁兂䅁䅁䅁佷呕兑杷允䅁䅁䅑䅁䑁䅁䅷䅁䭁䵁䉳䅁䭁佁䭫䅁䭁䡁䕁䅁䉁䅁䅁允䅁䅁䅕䅁䅁䕁瑃歁䵅䅉䅅䅁䕁䅁䅁睁䵁䅁䅁权䱄允䅁权灄权䅁权䑃䅂䅁允䅁䅁䅅䅁䙁䅁䅁䅁䅁癤䅚䍄䉁䅁䅁䅂䅁䅁䅍䅄䅁䅁䅯睹䅅䅁䅯儶䅯䅁䅯兦䅑䅁䅅䅁䉁䅁䅁兂䅁䅁䅁䍧㑶䅑杷允䅁䅁䅑䅁䑁䅁䅷䅁䭁䡁䅙䅁䭁佁䭫䅁䭁䥁䕕䅁䉁䅁䅁允䅁䅁䅕䅁䅁䅁歂啇䵅䅉䅅䅁䕁䅁䅁睁䵁䅁䅁权㉂䅁䅁权灄权䅁权䑃䅂䅁允䅁䅁䅅䅁䙁䅁䅁䅁䅂硧䉬䍄䉁䅁䅁䅂䅁䅁䅍䅄䅁䅁䅯杤䅁䅁䅯儶䅯䅁䅯兦䅑䅁䅅䅁䉁䅁䅁兂䅁䅁䅁䕧匸兑杷允䅁䅁䅑䅁䑁䅁䅷䅁䭁偁䈴䅁䭁佁䭫䅁䭁䝁䔰䅁䉁䅁䅁允䅁䅁䅕䅁䅁䵁汄ぁ䵅䅉䅅䅁䕁䅁䅁睁䵁䅁䅁权乁䅁䅁权䭁䅁䅁权䙁䅁䅁允䅁䅁䅅䅁䙁䵁杕䡳潊剫䅚䍄䉁䅁䅁䅂䅁䅁䅍䅄䅁䅁䅯术䅅䅁䅯儶䅯䅁䅯睢䅑䅁䅅䅁䉁䅁䅁兂䅁䅁䅁䱑䅫兑杷允䅁䅁䅑䅁䑁䅁䅷䅁䭁偁䈴䅁䭁佁䭫䅁䭁䡁䕯䅁䉁䅁䅁允䅁䅁䅕䅁䅁䥁坃〫䵁䅉䅅䅁䕁䅁䅁睁䵁䅁䅁权⭄允䅁权灄权䅁权㥂䅂䅁允䅁䅁䅅䅁䙁䅁䅁䅁䅃睔䉊䍄䉁䅁䅁䅂䅁䅁䅍䅄䅁䅁䅯杅䅅䅁䅯儶䅯䅁䅯兣䅑䅁䅅䅁䉁䅁䅁兂䅁䅁䅁䨰娰兑杷允䅁䅁䅑䅁䑁䅁䅷䅁䭁䉁䅍䅁䭁䅁䅑䅁䭁䅁䅕䅁䉁䅁䅁允䅁䅁䅕䅁䅁䕁㐱つ䵅䅉䅅䅁䕁䅁䅁睁䵁䅁䅁权奁䅁䅁权剁䅁䅁权䙁䅁䅁允䅁䅁䅅䅁佁䉁䅑䅁硁䑁䅕免睁䑁䅅兎ㅁ䑁䅣䅎䅁䅁杷允䅁䅁䅑䅁䑁䅁䅷䅁䭁䉁䅧䅁䭁䅁䅯䅁䭁䅁䅕䅁䉁䅁䅁允䅁䅁䅕場啯歲桦䕃䵁䅉䅅䅁䕁䅁䅁睁䵁䅁䅁权㉁䅁䅁权䉁杁䅁权䍁杁䅁允䅁䅁䅅䅁䙁䙁偉攰佪䵳䅊䍄䉁䅁䅁䅂䅁䅁䅍䅄䅁䅁䅯杌䅁䅁䅯䅂䅁䅁䅯䅂䅉䅁䅅䅁䉁䅁䅁兂䅁䅁䅃焱䥓兑杷允䅁䅁䅑䅁䑁䅁䅷䅁䭁䙁䅳䅁䭁䅁䅑䅁䭁䅁䅕䅁䉁䅁䅁允䅁䅁䅕䅁䅁䥧䍡正䵅䅉䅅䅁䕁䅁䅁睁䵁䅁䅁权扂䅁䅁权剁䅁䅁权䙁䅁䅁允䅁䅁䅅䅁佁䉁䅑䅁ぁ䑁䅕兏硁䑁䅁䅍睁䑁䅁䅍䅁䅁杷允䅁䅁䅑䅁䑁䅁䅷䅁䭁䝁䅉䅁䭁䅁䅑䅁䭁䅁䅕䅁䉁䅁䅁允䅁䅁䅕䅁䅁䉁桹啤䵅䅉䅅䅁䕁䅁䅁睁䵁䅁䅁权橂䅁䅁权䕁䅁䅁权䙁䅁䅁允䅁䅁䅅䅁䙁䅁䅁䅁呃汐䉖䍄䉁䅁䅁䅂䅁䅁䅍䅄䅁䅁䅯睙䅁䅁䅯充䅁䅁䅯兂䅁䅁䅅䅁䉁䅁䅁杄啁䅁䅁睍ㅁ䑁䅫兎睁䑁䅁䅍睁䑁䅁䅁䵁䅉䅅䅁䕁䅁䅁睁䵁䅁䅁权療睄䅁权畄权䅁权獄权䅁允䅁䅁䅅䅁䙁䅁䅁䅁睄䍙䉎䍄䉁䅁䅁䅂䅁䅁䅍䅄䅁䅁䅯兤䅁䅁䅯䅂䅁䅁䅯兂䅁䅁䅅䅁䉁䅁䅁兂䅁䅁䅃扸湆兑杷允䅁䅁䅑䅁䑁䅁䅷䅁䭁䡁䅕䅁䭁䉁䅅䅁䭁䅁䅕䅁䉁䅁䅁允䅁䅁䄴䅆䅁䑁䅉杍祁䑁䅣兎睁䑁䅁䅍睁䅁䅁䍄䉁䅁䅁䅂䅁䅁䅍䅄䅁䅁䅯杂䅁䅁䅯权䅁䅁䅯兂䅁䅁䅅䅁䉁䅁䅁兂⽁噎㘶兓㉺睐杷允䅁䅁䅑䅁䑁䅁䅷䅁䭁䑁䅷䅁䭁䅁䅯䅁䭁䅁䅕䅁䉁䅁䅁允䅁䅁䅕祇搯䅊䉙啅䵁䅉䅅䅁䕁䅁䅁睁䵁䅁䅁权㥁䅁䅁权䭁䅁䅁权䙁䅁䅁允䅁䅁䅅䅁䙁䉁癳匳䝑剁䅆䍄䉁䅁䅁䅂䅁䅁䅍䅄䅁䅁䅯兢䅁䅁䅯充䅁䅁䅯兂䅁䅁䅅䅁䉁䅁䅁杄坁䅁䅁免㍁䑁䅣睎睁䑁䅁䅍睁䑁䅁䅍䅁䅁杷允䅁䅁䅑䅁䑁䅁䅷䅁䭁䝁䄰䅁䭁䅁䅯䅁䭁䅁䅕䅁䉁䅁䅁允䅁䅁䅕扏䥔牤昴䕅䵁䅉䅅䅁䕁䅁䅁睁䵁䅁䅁权䑂䅁䅁权剁䅁䅁权䙁䅁䅁允䅁䅁䅅䅁佁䉁䅑䅁ㅁ䑁䅍䅏睁䑁䅁䅍睁䑁䅁䅍䅁䅁杷允䅁䅁䅑䅁䑁䅁䅷䅁䭁䥁䄸䅁䭁䅁䅯䅁䭁䅁䅕䅁䉁䅁䅁允䅁䅁䅕歬䱏佢㝦吲䴸䅉䅅䅁䕁䅁䅁睁䵁䅁䅁权千䅁䅁权䕁䅁䅁权䙁䅁䅁允䅁䅁䅅䅁䙁䅁䅁䵁婂湇䉊䍄䉁䅁䅁䅂䅁䅁䅍䅄䅁䅁䅯睫䅁䅁䅯䅂䅁䅁䅯兂䅁䅁䅅䅁䉁䅁䅁兂䅁䅁䅁㡦㍎兑杷允䅁䅁䅑䅁䑁䅁䅷䅁䭁䩁䅕䅁䭁䅁䅑䅁䭁䅁䅕䅁䉁䅁䅁允䅁䅁䅕䅁䅁偙佌啬䵅䅉䅅䅁䕁䅁䅁睁䵁䅁䅁权塃䅁䅁权䕁䅁䅁权䙁䅁䅁允䅁䅁䅅䅁䙁䅁䅁䅁汁ち䉒䍄䉁䅁䅁䅂䅁䅁䅍䅄䅁䅁䅯䅬䅁䅁䅯充䅁䅁䅯兂䅁䅁䅅䅁䉁䅁䅁杄啁䅁䅁李ぁ䑁䅑杍ㅁ䑁䅁䅍睁䑁䅁䅁䵁䅉䅅䅁䕁䅁䅁睁䵁䅁䅁权噃䅁䅁权剁䅁䅁权䙁䅁䅁允䅁䅁䅅䅁佁䉁䅙䅁硁䑁䅍䅏穁䑁䅁䅍睁䑁䅁䅍睁䅁䅁䍄䉁䅁䅁䅂䅁䅁䅍䅄䅁䅁䅯睬䅁䅁䅯充䅁䅁䅯兂䅁䅁䅅䅁䉁䅁䅁杄啁䅁䅁免㉁䑁䅑睍睁䑁䅑䅍睁䑁䅁䅁䵁䅉䅅䅁䕁䅁䅁睁䵁䅁䅁权奃䅁䅁权剁䅁䅁权䙁䅁䅁允䅁䅁䅅䅁佁䉁䅑䅁ㅁ䑁䅕杍睁䑁䅁䅍睁䑁䅁䅍䅁䅁杷允䅁䅁䅑䅁䑁䅁䅷䅁䭁䩁䅉䅁䭁䅁䅯䅁䭁䅁䅕䅁䉁䅁䅁允䅁䅁䅕㥏倹婪畤あ䵁䅉䅅䅁䕁䅁䅁睁䵁䅁䅁权坃䅁䅁权䭁䅁䅁权䙁䅁䅁允䅁䅁䅅䅁䙁䡁⼰噎㘶晓⽑䍄䉁䅁䅁䅂䅁䅁䅍䅄䅁䅁䅯睬䅁䅁䅯权䅁䅁䅯兂䅁䅁䅅䅁䉁䅁䅁兂㡄晱午坔䅉䅑杷允䅁䅁䅑䅁䑁䅁䅷䅁䭁䥁䅉䅁䭁䉁䅅䅁䭁䅁䅕䅁䉁䅁䅁允䅁䅁䄴䅆䅁䑁䅣睍㉁䑁䅁䅍睁䑁䅁䅍睁䅁䅁䍄䉁䅁䅁䅂䅁䅁䅍䅄䅁䅁䅯杧䅁䅁䅯权䅁䅁䅯兂䅁䅁䅅䅁䉁䅁䅁兂晁敨剴䙵椴䅑杷允䅁䅁䅑䅁䑁䅁䅷䅁䭁䥁䅧䅁䭁䉁䅅䅁䭁䅁䅕䅁䉁䅁䅁允䅁䅁䄴䅆䅁䑁䅣杍ㅁ䑁䅉睍穁䑁䅁李㑁䅁䅁䍄䉁䅁䅁䅂䅁䅁䅍䅄䅁䅁䅯条䅁䅁䅯充䅁䅁䅯兂䅁䅁䅅䅁䉁䅁䅁杄啁䅁䅁䅎㉁䑁䅣免㉁䑁䅉䅍睁䑁䅁䅁䵁䅉䅅䅁䕁䅁䅁睁䵁䅁䅁权獃䅁䅁权剁䅁䅁权䙁䅁䅁允䅁䅁䅅䅁佁䉁䅑䅁硁䑁䅫睍睁䑁䅁䅍睁䑁䅁䅍䅁䅁杷允䅁䅁䅑䅁䑁䅁䅷䅁䭁䱁䅉䅁䭁䅁䅑䅁䭁䅁䅕䅁䉁䅁䅁允䅁䅁䅕䅁䅁䝁穃止䵅䅉䅅䅁䕁䅁䅁睁䵁䅁䅁权浂允䅁权䉁杁䅁权䍁杁䅁允䅁䅁䅅䅁䙁䥁佮⼱摭睩䉖䍄䉁䅁䅁䅂䅁䅁䅍䅄䅁䅁䅯睚䅅䅁䅯允䅉䅁䅯杁䅉䅁䅅䅁䉁䅁䅁兂䉁猷牍慔䝉兑杷允䅁䅁䅑䅁䑁䅁䅷䅁䭁䱁䅙䅁䭁䉁䅅䅁䭁䅁䅕䅁䉁䅁䅁允䅁䅁䄴䅆䅁䑁䅉睍硁䑁䅕䅍㕁䑁䅁䅍睁䅁䅁䍄䉁䅁䅁䅂䅁䅁䅍䅄䅁䅁䅯杴䅁䅁䅯权䅁䅁䅯兂䅁䅁䅅䅁䉁䅁䅁兂䵁楁䡵汆剫䅑杷允䅁䅁䅑䅁䑁䅁䅷䅁䭁䱁䅷䅁䭁䅁䅯䅁䭁䅁䅕䅁䉁䅁䅁允䅁䅁䅕䝭匴㡧䭄稸䴸䅉䅅䅁䕁䅁䅁睁䵁䅁䅁权䕄䅁䅁权䕁䅁䅁权䙁䅁䅁允䅁䅁䅅䅁䙁䅁䅁䅁䅄湙䉒䍄䉁䅁䅁䅂䅁䅁䅍䅄䅁䅁䅯䅹䅁䅁䅯䅂䅁䅁䅯兂䅁䅁䅅䅁䉁䅁䅁兂䅁䅁䅁塬汨兑杷允䅁䅁䅑䅁䑁䅁䅷䅁䭁䵁䅍䅁䭁䉁䅅䅁䭁䅁䅕䅁䉁䅁䅁允䅁䅁䄴䅆䅁䑁䅑免ぁ䑁䅑䅍睁䑁䅁䅍睁䅁䅁䍄䉁䅁䅁䅂䅁䅁䅍䅄䅁䅁䅯䅸䅁䅁䅯充䅁䅁䅯兂䅁䅁䅅䅁䉁䅁䅁杄啁䅁䅁免穁䑁䅙睍睁䑁䅁䅍睁䑁䅁䅁䵁䅉䅅䅁䕁䅁䅁睁䵁䅁䅁权䝄䅁䅁权剁䅁䅁权䙁䅁䅁允䅁䅁䅅䅁佁䉁䅙䅁硁䑁䅑䅍㑁䑁䅑䅍睁䑁䅁䅍睁䅁䅁䍄䉁䅁䅁䅂䅁䅁䅍䅄䅁䅁䅯䅹䅁䅁䅯充䅁䅁䅯兂䅁䅁䅅䅁䉁䅁䅁杄啁䅁䅁睍祁䑁䅅䅍睁䑁䅁䅍睁䑁䅁䅁䵁䅉䅅䅁䕁䅁䅁睁䵁䅁䅁权㕂䅁䅁权䕁䅁䅁权䙁䅁䅁允䅁䅁䅅䅁䙁䅁䅁䥁⭂啕䉆䍄䉁䅁䅁䅂䅁䅁䅍䅄䅁䅁䅯来䅁䅁䅯䅂䅁䅁䅯兂䅁䅁䅅䅁䉁䅁䅁兂䅁䅁䅃䙘器兑杷允䅁䅁䅑䅁䑁䅁䅷䅁䭁䍁䅙䅁䭁䉁䅅䅁䭁䅁䅕䅁䉁䅁䅁允䅁䅁䄴䅆䅁䑁䅉䅍ㅁ䑁䅁䅍睁䑁䅁䅍睁䅁䅁䍄䉁䅁䅁䅂䅁䅁䅍䅄䅁䅁䅯兦䅁䅁䅯充䅁䅁䅯兂䅁䅁䅅䅁䉁䅁䅁杄啁䅁䅁睍睁䑁䅁䅍睁䑁䅁䅍睁䑁䅁䅁䵁䅉䅅䅁䕁䅁䅁睁䵁䅁䅁权⭃允䅁权剁䅁䅁权䙁䅁䅁允䅁䅁䅅䅁佁䉁䅑䅁穁䑁䅑䅎ㅁ䑁䅙兎祁䑁䅅睎䅁䅁杷允䅁䅁䅑䅁䑁䅁䅷䅁䭁䡁䄴䅁䭁䉁䅅䅁䭁䅁䅕䅁䉁䅁䅁允䅁䅁䄴杅䅁䑁䅍兎ぁ䑁䅁免穁䑁䅅睍䅁䅁杷允䅁䅁䅑䅁䑁䅁䅷䅁䭁乁䅕䅁䭁䉁䅅䅁䭁䅁䅕䅁䉁䅁䅁允䅁䅁䄴䅇䅁䑁䅅兎㍁䑁䅅睎㍁䑁䅣睎㍁䑁䅕䅍䅁䅁杷允䅁䅁䅑䅁䑁䅁䅷䅁䭁䭁䅅䅁䭁䅁䅑䅁䭁䅁䅕䅁䉁䅁䅁允䅁䅁䅕䅁䅁䉧䍂啥䵅䅉䅅䅁䕁䅁䅁睁䵁䅁䅁权桃䅁䅁权剁䅁䅁权䙁䅁䅁允䅁䅁䅅䅁佁䉁䅑䅁㑁䑁䅑杍睁䑁䅁䅍睁䑁䅁䅍䅁䅁杷允䅁䅁䅑䅁䑁䅁䅷䅁䭁乁䕙䅁䭁佁䬰䅁䭁䡁䕯䅁䉁䅁䅁允䅁䅁䅕灭婭婭婭呹䴸䅉䅅䅁䕁䅁䅁睁䵁䅁䅁权慄䅁䅁权剁䅁䅁权䙁䅁䅁允䅁䅁䅅䅁佁䉁䅑䅁祁䑁䅧杍㑁䑁䅧䅍睁䑁䅁䅍䅁䅁杷允䅁䅁䅑䅁䑁䅁䅷䅁䭁佁䅁䅁䭁䉁䅅䅁䭁䅁䅕䅁䉁䅁䅁允䅁䅁䄴䅆䅁䑁䅕䅎祁䑁䅁䅍睁䑁䅁䅍睁䅁䅁䍄䉁䅁䅁䅂䅁䅁䅍䅄䅁䅁䅯䄵䅁䅁䅯充䅁䅁䅯兂䅁䅁䅅䅁䉁䅁䅁杄坁䅁䅁免祁䑁䅙䅏ㅁ䑁䅍䅏睁䑁䅁䅍䅁䅁杷允䅁䅁䅑䅁䑁䅁䅷䅁䭁䵁䄸䅁䭁䅁䅑䅁䭁䅁䅕䅁䉁䅁䅁允䅁䅁䅕䅁䅁佧ㅳす䵅䅉䅅䅁䕁䅁䅁睁䵁䅁䅁权偄䅁䅁权䭁䅁䅁权䙁䅁䅁允䅁䅁䅅䅁䙁乁佮ㄹ橐剰䅚䍄䉁䅁䅁䅂䅁䅁䅍䅄䅁䅁䅯䅕䅁䅁䅯权䅁䅁䅯兂䅁䅁䅅䅁䉁䅁䅁兂祃敮渫潸橳䅑杷允䅁䅁䅑䅁䑁䅁䅷䅁䭁䍁䅉䅁䭁䅁䅯䅁䭁䅁䅕䅁䉁䅁䅁允䅁䅁䅕祇搯䅊䉙歅䵁䅉䅅䅁䕁䅁䅁睁䵁䅁䅁权い䅁䅁权剁䅁䅁权䙁䅁䅁允䅁䅁䅅䅁佁䉁䅑䅁㉁䑁䅑睍睁䑁䅁䅍睁䑁䅁䅍䅁䅁杷允䅁䅁䅑䅁䑁䅁䅷䅁䭁偁䅍䅁䭁䅁䅯䅁䭁䅁䅕䅁䉁䅁䅁允䅁䅁䅕佖汏㡭村䕄䵁䅉䅅䅁䕁䅁䅁睁䵁䅁䅁权ㅄ䅁䅁权䕁䅁䅁权䙁䅁䅁允䅁䅁䅅䅁䙁䅁䅁䑁煁塁䉆䍄䉁䅁䅁䅂䅁䅁䅍䅄䅁䅁䅯儹䅁䅁䅯充䅁䅁䅯兂䅁䅁䅅䅁䉁䅁䅁杄十䅁䅁免㑁䑁䅣兎睁䑁䅉兎睁䅁䅁䍄䉁䅁䅁䅂䅁䅁䅍䅄䅁䅁䅯䅌䅁䅁䅯权䅁䅁䅯兂䅁䅁䅅䅁䉁䅁䅁兂䉃啬䱏佢婣䅑杷允䅁䅁䅑䅁䑁䅁䅷䅁䭁䙁䅉䅁䭁䅁䅑䅁䭁䅁䅕䅁䉁䅁䅁允䅁䅁䅕䅁䅁䅁吱䕥䵅䅉䅅䅁䕁䅁䅁睁䵁䅁䅁权呂䅁䅁权䕁䅁䅁权䙁䅁䅁允䅁䅁䅅䅁䙁䅁䅁䅁䍃浣䉰䍄䉁䅁䅁䅂䅁䅁䅍䅄䅁䅁䅯睕䅁䅁䅯充䅁䅁䅯兂䅁䅁䅅䅁䉁䅁䅁杄啁䅁䅁杍㉁䑁䅧睍睁䑁䅁䅍睁䑁䅁䅁䵁䅉䅅䅁䕁䅁䅁睁䵁䅁䅁权卂䅁䅁权䭁䅁䅁权䙁䅁䅁允䅁䅁䅅䅁䙁䉁䕫杖琴癳⽣䍄䉁䅁䅁䅂䅁䅁䅍䅄䅁䅁䅯睕䅁䅁䅯权䅁䅁䅯兂䅁䅁䅅䅁䉁䅁䅁兂偄ㄹ橐婰䡳䅑杷允䅁䅁䅑䅁䑁䅁䅷䅁䭁䙁䅑䅁䭁䅁䅑䅁䭁䅁䅕䅁䉁䅁䅁允䅁䅁䅕䅁䅁䩁䍪す䵅䅉䅅䅁䕁䅁䅁睁䵁䅁䅁权求䅁䅁权䕁䅁䅁权䙁䅁䅁允䅁䅁䅅䅁䙁䅁䅁䅁湃䑥䉆䍄䉁䅁䅁䅂䅁䅁䅍䅄䅁䅁䅯党䅁䅁䅯充䅁䅁䅯兂䅁䅁䅅䅁䉁䅁䅁杄啁䅁䅁免㉁䑁䅅䅎㍁䑁䅉兎睁䑁䅁䅁䵁䅉䅅䅁䕁䅁䅁睁䵁䅁䅁权求䅁䅁权䭁䅁䅁权䙁䅁䅁允䅁䅁䅅䅁䙁䡁呗䅇坒畄⼰䍄䉁䅁䅁䅂䅁䅁䅍䅄䅁䅁䅯䅆䅅䅁䅯充䅁䅁䅯兂䅁䅁䅅䅁䉁䅁䅁杄啁䅁䅁免ぁ䑁䅕李睁䑁䅁䅍睁䑁䅁䅁䵁䅉䅅䅁䕁䅁䅁睁䵁䅁䅁权噁允䅁权剁䅁䅁权䙁䅁䅁允䅁䅁䅅䅁佁䉁䅑䅁㉁䑁䅧睎㉁䑁䅣䅏祁䑁䅫免䅁䅁杷允䅁䅁䅑䅁䑁䅁䅷䅁䭁䉁䉑䅁䭁䅁䅯䅁䭁䅁䅕䅁䉁䅁䅁允䅁䅁䅕䘷㑇潈牘え䵁䅉䅅䅁䕁䅁䅁睁䵁䅁䅁权噁允䅁权䭁䅁䅁权䙁䅁䅁允䅁䅁䅅䅁䙁䥁堲桢䑋䅷䅖䍄䉁䅁䅁䅂䅁䅁䅍䅄䅁䅁䅯䅋䅁䅁䅯权䅁䅁䅯兂䅁䅁䅅䅁䉁䅁䅁兂䕂㉩湺⬫㕫䅑杷允䅁䅁䅑䅁䑁䅁䅷䅁䭁䙁䅷䅁䭁䅁䅑䅁䭁䅁䅕䅁䉁䅁䅁允䅁䅁䅕䅁䅁䵧倹啘䵅䅉䅅䅁䕁䅁䅁睁䵁䅁䅁权捂䅁䅁权䭁䅁䅁权䙁䅁䅁允䅁䅁䅅䅁䙁䩁婱婭婭晭⽅䍄䉁䅁䅁䅂䅁䅁䅍䅄䅁䅁䅯朷䅁䅁䅯充䅁䅁䅯兂䅁䅁䅅䅁䉁䅁䅁杄十䅁䅁睍㉁䑁䅕睍睁䑁䅁䅍睁䅁䅁䍄䉁䅁䅁䅂䅁䅁䅍䅄䅁䅁䅯䄫䅁䅁䅯䅂䅁䅁䅯兂䅁䅁䅅䅁䉁䅁䅁兂䅁䅁䅁桮牒兑杷允䅁䅁䅑䅁䑁䅁䅷䅁䭁偁䅧䅁䭁䉁䅅䅁䭁䅁䅕䅁䉁䅁䅁允䅁䅁䄴䅆䅁䑁䅉睍ぁ䑁䅑䅍睁䑁䅁䅍睁䅁䅁䍄䉁䅁䅁䅂䅁䅁䅍䅄䅁䅁䅯睄䅅䅁䅯充䅁䅁䅯兂䅁䅁䅅䅁䉁䅁䅁杄坁䅁䅁免ぁ䑁䅙睍ㅁ䑁䅁䅍睁䑁䅁䅍䅁䅁杷允䅁䅁䅑䅁䑁䅁䅷䅁䭁䅁䈸䅁䭁䅁䅯䅁䭁䅁䅕䅁䉁䅁䅁允䅁䅁䅕椹捨㡪ㅌ䐷䴸䅉䅅䅁䕁䅁䅁睁䵁䅁䅁权湁䅁䅁权剁䅁䅁权䙁䅁䅁允䅁䅁䅅䅁佁䉁䅙䅁祁䑁䅁睎㑁䑁䅁䅍睁䑁䅁䅍睁䅁䅁䍄䉁䅁䅁䅂䅁䅁䅍䅄䅁䅁䅯六䅁䅁䅯䅂䅁䅁䅯兂䅁䅁䅅䅁䉁䅁䅁兂䅁䅁䅂㑑䍩兑杷允䅁䅁䅑䅁䑁䅁䅷䅁䭁䩁䅫䅁䭁䉁䅅䅁䭁䅁䅕䅁䉁䅁䅁允䅁䅁䄴杆䅁䑁䅑睍㉁䑁䅙䅍睁䑁䅁䅍睁䑁䅁䅁䵁䅉䅅䅁䕁䅁䅁睁䵁䅁䅁权婃䅁䅁权䭁䅁䅁权䙁䅁䅁允䅁䅁䅅䅁䙁䑁敖歵䵫癁⼸䍄䉁䅁䅁䅂䅁䅁䅍䅄䅁䅁䅯杅䅁䅁䅯权䅁䅁䅯兂䅁䅁䅅䅁䉁䅁䅁兂呄坔光䑗卫䅑杷允䅁䅁䅑䅁䑁䅁䅷䅁䭁䉁䈸䅁䭁䅁䅯䅁䭁䅁䅕䅁䉁䅁䅁允䅁䅁䅕〰椱䙅㕧歁䵁䅉䅅䅁䕁䅁䅁睁䵁䅁䅁权ぁ䅁䅁权䕁䅁䅁权䙁䅁䅁允䅁䅁䅅䅁䙁䅁䅁䅁潁䙑䉂䍄䉁䅁䅁䅂䅁䅁䅍䅄䅁䅁䅯䅎䅁䅁䅯充䅁䅁䅯兂䅁䅁䅅䅁䉁䅁䅁杄啁䅁䅁䅎㍁䑁䅧兏穁䑁䅙兎睁䑁䅁䅁䵁䅉䅅䅁䕁䅁䅁睁䵁䅁䅁权䥂䅁䅁权䕁䅁䅁权䙁䅁䅁允䅁䅁䅅䅁䙁䅁䅁䍁湁湔䉂䍄䉁䅁䅁䅂䅁䅁䅍䅄䅁䅁䅯睊䅅䅁䅯䅂䅁䅁䅯兂䅁䅁䅅䅁䉁䅁䅁兂䅁䅁杄㕚乱兑杷允䅁䅁䅑䅁䑁䅁䅷䅁䭁䕁䅧䅁䭁䉁䅅䅁䭁䅁䅕䅁䉁䅁䅁允䅁䅁䄴䅆䅁䑁䅅杍㑁䑁䅫兏㑁䑁䅁䅍睁䅁䅁䍄䉁䅁䅁䅂䅁䅁䅍䅄䅁䅁䅯克䅅䅁䅯充䅁䅁䅯兂䅁䅁䅅䅁䉁䅁䅁杄啁䅁䅁免ㅁ䑁䅣杍睁䑁䅅䅍睁䑁䅁䅁䵁䅉䅅䅁䕁䅁䅁睁䵁䅁䅁权灁允䅁权䭁䅁䅁权䙁䅁䅁允䅁䅁䅅䅁䙁乁乎桙奂晏⽙䍄䉁䅁䅁䅂䅁䅁䅍䅄䅁䅁䅯材䅁䅁䅯䅂䅁䅁䅯兂䅁䅁䅅䅁䉁䅁䅁兂䅁䅁睃捁睨兑杷允䅁䅁䅑䅁䑁䅁䅷䅁䭁䑁䄴䅁䭁䉁䅅䅁䭁䅁䅕䅁䉁䅁䅁允䅁䅁䄴䅆䅁䑁䅅免㕁䑁䅙睎㍁䑁䅁䅍睁䅁䅁䍄䉁䅁䅁䅂䅁䅁䅍䅄䅁䅁䅯儰䅁䅁䅯充䅁䅁䅯兂䅁䅁䅅䅁䉁䅁䅁杄啁䅁䅁杍硁䑁䅙䅍睁䑁䅁䅍睁䑁䅁䅁䵁䅉䅅䅁䕁䅁䅁睁䵁䅁䅁权橃䅁䅁权䕁䅁䅁权䙁䅁䅁允䅁䅁䅅䅁䙁䅁䅁䑁䕄㙶䉬䍄䉁䅁䅁䅂䅁䅁䅍䅄䅁䅁䅯睯䅁䅁䅯充䅁䅁䅯兂䅁䅁䅅䅁䉁䅁䅁杄啁䅁䅁杍ㅁ䑁䅍䅍睁䑁䅁䅍睁䑁䅁䅁䵁䅉䅅䅁䕁䅁䅁睁䵁䅁䅁权䉄䅁䅁权䕁䅁䅁权䙁䅁䅁允䅁䅁䅅䅁䙁䅁䅁䝁灁䩎䉖䍄䉁䅁䅁䅂䅁䅁䅍䅄䅁䅁䅯儸䅁䅁䅯权䅁䅁䅯兂䅁䅁䅅䅁䉁䅁䅁兂奂扏䥔牤䔴䅑杷允䅁䅁䅑䅁䑁䅁䅷䅁䭁䕁䉉䅁䭁䅁䅑䅁䭁䅁䅕䅁䉁䅁䅁允䅁䅁䅕䅁䅁䱧单正䵅䅉䅅䅁䕁䅁䅁睁䵁䅁䅁权䍂允䅁权䭁䅁䅁权䙁䅁䅁允䅁䅁䅅䅁䙁偁周㘴扗偸⽧䍄䉁䅁䅁䅂䅁䅁䅍䅄䅁䅁䅯兣䅁䅁䅯权䅁䅁䅯兂䅁䅁䅅䅁䉁䅁䅁兂䭁㘱睎奐奯䅑杷允䅁䅁䅑䅁䑁䅁䅷䅁䭁䕁䉅䅁䭁䅁䅑䅁䭁䅁䅕䅁䉁䅁䅁允䅁䅁䅕䅁䅁䕷煇䕪䵅䅉䅅䅁䕁䅁䅁睁䵁䅁䅁权剂允䅁权剁䅁䅁权䙁䅁䅁允䅁䅁䅅䅁佁䉁䅑䅁祁䑁䅁睍ぁ䑁䅙䅏ㅁ䑁䅁䅍䅁䅁杷允䅁䅁䅑䅁䑁䅁䅷䅁䭁䉁䅳䅁䭁䅁䅯䅁䭁䅁䅕䅁䉁䅁䅁允䅁䅁䅕䩡瑈䑦ㄸぅ䵁䅉䅅䅁䕁䅁䅁睁䵁䅁䅁权㍁允䅁权䕁䅁䅁权䙁䅁䅁允䅁䅁䅅䅁䙁䅁䅁䅁奁浬䉂䍄䉁䅁䅁䅂䅁䅁䅍䅄䅁䅁䅯睎䅅䅁䅯充䅁䅁䅯兂䅁䅁䅅䅁䉁䅁䅁杄啁䅁䅁李穁䑁䅍免㍁䑁䅫䅍睁䑁䅁䅁䵁䅉䅅䅁䕁䅁䅁睁䵁䅁䅁权煄䅁䅁权䕁䅁䅁权䙁䅁䅁允䅁䅁䅅䅁䙁䅁䅁䅁坃ㅓ䉬䍄䉁䅁䅁䅂䅁䅁䅍䅄䅁䅁䅯䅅䅁䅁䅯䅂䅁䅁䅯兂䅁䅁䅅䅁䉁䅁䅁兂䅁䅁䅃䥑偆兑杷允䅁䅁䅑䅁䑁䅁䅷䅁䭁䉁䅁䅁䭁䉁䅅䅁䭁䅁䅕䅁䉁䅁䅁允䅁䅁䄴杅䅁䑁䅕免ぁ䑁䅕免睁䑁䅁䅍䅁䅁杷允䅁䅁䅑䅁䑁䅁䅷䅁䭁䍁䄴䅁䭁䅁䅑䅁䭁䅁䅕䅁䉁䅁䅁允䅁䅁䅕䅁䅁佷䩑歩䵅䅉䅅䅁䕁䅁䅁睁䵁䅁䅁权奁允䅁权䭁䅁䅁权䙁䅁䅁允䅁䅁䅅䅁䙁佁浫免獩䍮䅸䍄䉁䅁䅁䅂䅁䅁䅍䅄䅁䅁䅯睡䅁䅁䅯䅂䅁䅁䅯兂䅁䅁䅅䅁䉁䅁䅁兂䅁䅁䅁㉘坊兑杷允䅁䅁䅑䅁䑁䅁䅷䅁䭁䝁䅳䅁䭁䅁䅯䅁䭁䅁䅕䅁䉁䅁䅁允䅁䅁䅕䬸䝦穓䩥ぁ䵁䅉䅅䅁䕁䅁䅁睁䵁䅁䅁权乄䅁䅁权剁䅁䅁权䙁䅁䅁允䅁䅁䅅䅁佁䉁䅑䅁穁䑁䅕䅏㉁䑁䅉睎睁䑁䅁䅍䅁䅁杷允䅁䅁䅑䅁䑁䅁䅷䅁䭁偁䄴䅁䭁䅁䅑䅁䭁䅁䅕䅁䉁䅁䅁允䅁䅁䅕䅁䅁䑧䨲啙䵅䅉䅅䅁䕁䅁䅁睁䵁䅁䅁权⽄䅁䅁权䕁䅁䅁权䙁䅁䅁允䅁䅁䅅䅁䙁䅁䅁䅁卄汶䉬䍄䉁䅁䅁䅂䅁䅁䅍䅄䅁䅁䅯䅁䅅䅁䅯䅂䅁䅁䅯兂䅁䅁䅅䅁䉁䅁䅁兂䅁䅁䅃浱瑸兑杷允䅁䅁䅑䅁䑁䅁䅷䅁䭁偁䄸䅁䭁䉁䅅䅁䭁䅁䅕䅁䉁䅁䅁允䅁䅁䄴䅆䅁䑁䅉䅍㍁䑁䅕李穁䑁䅣䅎㉁䅁䅁䍄䉁䅁䅁䅂䅁䅁䅍䅄䅁䅁䅯术䅁䅁䅯权䅁䅁䅯兂䅁䅁䅅䅁䉁䅁䅁兂坂楄礲敮䘸䅑杷允䅁䅁䅑䅁䑁䅁䅷䅁䭁䅁䉁䅁䭁䅁䅯䅁䭁䅁䅕䅁䉁䅁䅁允䅁䅁䅕婪畤潅䅐樷䴸䅉䅅䅁䕁䅁䅁睁䵁䅁䅁权䕁允䅁权䕁䅁䅁权䙁䅁䅁允䅁䅁䅅䅁䙁䅁䅁䭁䱂㉷䉴䍄䉁䅁䅁䅂䅁䅁䅍䅄䅁䅁䅯睁䅅䅁䅯充䅁䅁䅯兂䅁䅁䅅䅁䉁䅁䅁杄坁䅁䅁䅎睁䑁䅧睎睁䑁䅁䅍睁䑁䅁䅍䅁䅁杷允䅁䅁䅑䅁䑁䅁䅷䅁䭁䅁䉍䅁䭁䅁䅯䅁䭁䅁䅕䅁䉁䅁䅁允䅁䅁䅕兊䉡啬䱏䕂䵁䅉䅅䅁䕁䅁䅁睁䵁䅁䅁权扁允䅁权剁䅁䅁权䙁䅁䅁允䅁䅁䅅䅁佁䉁䅙䅁硁䑁䅫兎ㅁ䑁䅧䅍睁䑁䅁䅍睁䅁䅁䍄䉁䅁䅁䅂䅁䅁䅍䅄䅁䅁䅯兄䅅䅁䅯充䅁䅁䅯兂䅁䅁䅅䅁䉁䅁䅁杄啁䅁䅁䅎㍁䑁䅙李㕁䑁䅍免ぁ䑁䅧䅁䵁䅉䅅䅁䕁䅁䅁睁䵁䅁䅁权晁䅁䅁权剁䅁䅁权䙁䅁䅁允䅁䅁䅅䅁佁䉁䅑䅁祁䑁䅫睍祁䑁䅧䅎睁䑁䅁䅍䅁䅁杷允䅁䅁䅑䅁䑁䅁䅷䅁䭁䭁䅑䅁䭁䉁䅅䅁䭁䅁䅕䅁䉁䅁䅁允䅁䅁䄴䅆䅁䑁䅍䅎㕁䑁䅍䅍睁䑁䅁䅍睁䅁䅁䍄䉁䅁䅁䅂䅁䅁䅍䅄䅁䅁䅯睭䅁䅁䅯䅂䅁䅁䅯兂䅁䅁䅅䅁䉁䅁䅁兂䅁䅁䅁版楴兑杷允䅁䅁䅑䅁䑁䅁䅷䅁䭁䝁䈰䅁䭁䅁䅯䅁䭁䅁䅕䅁䉁䅁䅁允䅁䅁䅕䡳潊敫㠱吸䴸䅉䅅䅁䕁䅁䅁睁䵁䅁䅁权穁䅁䅁权䉁杁䅁权䙁杁䅁允䅁䅁䅅䅁䙁䅁噹祦䠰偭䅊䍄䉁䅁䅁䅂䅁䅁䅍䅄䅁䅁䅯杉䅅䅁䅯䅂䅁䅁䅯兂䅁䅁䅅䅁䉁䅁䅁兂䅁䅁䅁䅦潊兑杷允䅁䅁䅑䅁䑁䅁䅷䅁䭁䙁䉍䅁䭁䉁䅅䅁䭁䅁䅕䅁䉁䅁䅁允䅁䅁䄴䅆䅁䑁䅣免硁䑁䅫䅍睁䑁䅁䅍睁䅁䅁䍄䉁䅁䅁䅂䅁䅁䅍䅄䅁䅁䅯睂䅁䅁䅯允䅉䅁䅯睁䅉䅁䅅䅁䉁䅁䅁兂祃啸㑗ㅆ䠴兑杷允䅁䅁䅑䅁䑁䅁䅷䅁䭁䙁䉍䅁䭁䅁䅯䅁䭁䅁䅕䅁䉁䅁䅁允䅁䅁䅕児塲㍯㥁樹䴸䅉䅅䅁䕁䅁䅁睁䵁䅁䅁权乂䅁䅁权䭁䅁䅁权䙁䅁䅁允䅁䅁䅅䅁䙁乁楅⼲⭬椶䅬䍄䉁䅁䅁䅂䅁䅁䅍䅄䅁䅁䅯杔䅁䅁䅯权䅁䅁䅯兂䅁䅁䅅䅁䉁䅁䅁兂摁浗㝑〳匸䅑杷允䅁䅁䅑䅁䑁䅁䅷䅁䭁䱁䅣䅁䭁䅁䅯䅁䭁䅁䅕䅁䉁䅁䅁允䅁䅁䅕䅁䅁䅁䅁䐯䴸䅉䅅䅁䕁䅁䅁睁䵁䅁䅁权捁䅁䅁权䕁䅁䅁权䙁䅁䅁允䅁䅁䅅䅁䙁䅁䅁䅁䥁䙳䉰䍄䉁䅁䅁䅂䅁䅁䅍䅄䅁䅁䅯䅈䅁䅁䅯权䅁䅁䅯兂䅁䅁䅅䅁䉁䅁䅁兂杂搵楁⼲䍫䅑杷允䅁䅁䅑䅁䑁䅁䅷䅁䭁䕁䅅䅁䭁䅁䅑䅁䭁䅁䅕䅁䉁䅁䅁允䅁䅁䅕䅁䅁䭁剃䕖䵅䅉䅅䅁䕁䅁䅁睁䵁䅁䅁权䅂䅁䅁权䭁䅁䅁权䙁䅁䅁允䅁䅁䅅䅁䙁䝁渳㘫确瘰⽣䍄䉁䅁䅁䅂䅁䅁䅍䅄䅁䅁䅯兑䅁䅁䅯权䅁䅁䅯兂䅁䅁䅅䅁䉁䅁䅁兂婁䙂余扌桌睐杷允䅁䅁䅑䅁䑁䅁䅷䅁䭁䍁䉅䅁䭁䅁䅑䅁䭁䅁䅕䅁䉁䅁䅁允䅁䅁䅕䅁䅁䙑⭍䕧䵅䅉䅅䅁䕁䅁䅁睁䵁䅁䅁权癃䅁䅁权剁䅁䅁权䙁䅁䅁允䅁䅁䅅䅁佁䉁䅑䅁穁䑁䅑䅍ㅁ䑁䅁䅍睁䑁䅁䅍䅁䅁杷允䅁䅁䅑䅁䑁䅁䅷䅁䭁䭁䄸䅁䭁䅁䅯䅁䭁䅁䅕䅁䉁䅁䅁允䅁䅁䅕㡪ㅌ䙋偷お䵁䅉䅅䅁䕁䅁䅁睁䵁䅁䅁权卄䅁䅁权䕁䅁䅁权䙁䅁䅁允䅁䅁䅅䅁䙁䅁䅁䅁䙃䡹䉚䍄䉁䅁䅁䅂䅁䅁䅍䅄䅁䅁䅯朰䅁䅁䅯充䅁䅁䅯兂䅁䅁䅅䅁䉁䅁䅁杄啁䅁䅁睎ぁ䑁䅍免睁䑁䅁䅍睁䑁䅁䅁䵁䅉䅅䅁䕁䅁䅁睁䵁䅁䅁权坁允䅁权剁䅁䅁权䙁䅁䅁允䅁䅁䅅䅁佁䉁䅑䅁硁䑁䅕睎祁䑁䅧䅏ㅁ䑁䅁䅍䅁䅁杷允䅁䅁䅑䅁䑁䅁䅷䅁䭁䙁䉷䅁䭁䅁䅯䅁䭁䅁䅕䅁䉁䅁䅁允䅁䅁䅕牡へ硫䕧䕐䵁䅉䅅䅁䕁䅁䅁睁䵁䅁䅁权㉂允䅁权䭁䅁䅁权䙁䅁䅁允䅁䅁䅅䅁䙁䙁乃㉬匴硁䅂䍄䉁䅁䅁䅂䅁䅁䅍䅄䅁䅁䅯䄹䅁䅁䅯䅂䅁䅁䅯兂䅁䅁䅅䅁䉁䅁䅁兂䅁䅁䅁䬸䰲兑杷允䅁䅁䅑䅁䑁䅁䅷䅁䭁偁䅑䅁䭁䅁䅯䅁䭁䅁䅕䅁䉁䅁䅁允䅁䅁䅕灳瘳㡰䱚䕆䵁䅉䅅䅁䕁䅁䅁睁䵁䅁䅁权元䅁䅁权䕁䅁䅁权䙁䅁䅁允䅁䅁䅅䅁䙁䅁䅁䅁療䝨䉴䍄䉁䅁䅁䅂䅁䅁䅍䅄䅁䅁䅯䅫䅁䅁䅯权䅁䅁䅯兂䅁䅁䅅䅁䉁䅁䅁兂敂歵䵫煁剳䅑杷允䅁䅁䅑䅁䑁䅁䅷䅁䭁䡁䈴䅁䭁䅁䅯䅁䭁䅁䅕䅁䉁䅁䅁允䅁䅁䅕杓䍷㑋坣吵䴸䅉䅅䅁䕁䅁䅁睁䵁䅁䅁权䙃允䅁权䕁䅁䅁权䙁䅁䅁允䅁䅁䅅䅁䙁䅁䅁䅁睂坰䉊䍄䉁䅁䅁䅂䅁䅁䅍䅄䅁䅁䅯兕䅁䅁䅯䅂䅁䅁䅯兂䅁䅁䅅䅁䉁䅁䅁兂䅁䅁䥄䡇䍏兑杷允䅁䅁䅑䅁䑁䅁䅷䅁䭁䙁䅅䅁䭁䉁䅅䅁䭁䅁䅕䅁䉁䅁䅁允䅁䅁䄴䅆䅁䑁䅉免㕁䑁䅫睍㑁䑁䅁䅍睁䅁䅁䍄䉁䅁䅁䅂䅁䅁䅍䅄䅁䅁䅯睑䅅䅁䅯权䅁䅁䅯兂䅁䅁䅅䅁䉁䅁䅁兂楃扒穢搯㡔睐杷允䅁䅁䅑䅁䑁䅁䅷䅁䭁䉁䄰䅁䭁䅁䅑䅁䭁䅁䅕䅁䉁䅁䅁允䅁䅁䅕䅁䅁佁䝬づ䵅䅉䅅䅁䕁䅁䅁睁䵁䅁䅁权㕃䅁䅁权䭁䅁䅁权䙁䅁䅁允䅁䅁䅅䅁䙁䅁䍷㑋坣昲⼴䍄䉁䅁䅁䅂䅁䅁䅍䅄䅁䅁䅯睱䅁䅁䅯䅂䅁䅁䅯兂䅁䅁䅅䅁䉁䅁䅁兂䅁䅁䅁灅框兑杷允䅁䅁䅑䅁䑁䅁䅷䅁䭁䭁䅳䅁䭁䅁䅯䅁䭁䅁䅕䅁䉁䅁䅁允䅁䅁䅕敨剴䉵䘴啅䵁䅉䅅䅁䕁䅁䅁睁䵁䅁䅁权佂允䅁权䭁䅁䅁权䙁䅁䅁允䅁䅁䅅䅁䙁䅁䍷㑋坣剗䅤䍄䉁䅁䅁䅂䅁䅁䅍䅄䅁䅁䅯䅏䅁䅁䅯䅂䅁䅁䅯兂䅁䅁䅅䅁䉁䅁䅁兂䅁䅁䅁䕧橬兑杷允䅁䅁䅑䅁䑁䅁䅷䅁䭁䑁䅧䅁䭁䅁䅯䅁䭁䅁䅕䅁䉁䅁䅁允䅁䅁䅕敨剴䉵䘶ぁ䵁䅉䅅䅁䕁䅁䅁睁䵁䅁䅁权乃允䅁权䕁䅁䅁权䙁䅁䅁允䅁䅁䅅䅁䙁䅁䅁䅁剃䝏䈱䍄䉁䅁䅁䅂䅁䅁䅍䅄䅁䅁䅯睘䅁䅁䅯充䅁䅁䅯兂䅁䅁䅅䅁䉁䅁䅁杄啁䅁䅁睍㑁䑁䅕䅍睁䑁䅁䅍睁䑁䅁䅁䵁䅉䅅䅁䕁䅁䅁睁䵁䅁䅁权奂䅁䅁权䭁䅁䅁权䙁䅁䅁允䅁䅁䅅䅁䙁䥁牘払敧晨⽫䍄䉁䅁䅁䅂䅁䅁䅍䅄䅁䅁䅯督䅁䅁䅯䅂䅁䅁䅯兂䅁䅁䅅䅁䉁䅁䅁兂䅁䅁䅄圴歹兑杷允䅁䅁䅑䅁䑁䅁䅷䅁䭁䡁䈰䅁䭁䅁䅯䅁䭁䅁䅕䅁䉁䅁䅁允䅁䅁䅕浚浚浚浢䕈䵁䅉䅅䅁䕁䅁䅁睁䵁䅁䅁权⭁允䅁权䭁䅁䅁权䙁䅁䅁允䅁䅁䅅䅁䙁乁倹婪畤杅䅰䍄䉁䅁䅁䅂䅁䅁䅍䅄䅁䅁䅯杩䅁䅁䅯充䅁䅁䅯䅂䅉䅁䅅䅁䉁䅁䅁杄坁䅁䅁免㍁䑁䅅李硁䑁䅙䅍睁䑁䅁䅍䅁䅁杷允䅁䅁䅑䅁䑁䅁䅷䅁䭁䕁䄸䅁䭁䉁䅅䅁䭁䅁䅕䅁䉁䅁䅁允䅁䅁䄴䅆䅁䑁䅑杍ぁ䑁䅣兎祁䑁䅫兏睁䅁䅁䍄䉁䅁䅁䅂䅁䅁䅍䅄䅁䅁䅯睓䅁䅁䅯充䅁䅁䅯兂䅁䅁䅅䅁䉁䅁䅁杄啁䅁䅁兎㑁䑁䅑䅍睁䑁䅁䅍睁䑁䅁䅁䵁䅉䅅䅁䕁䅁䅁睁䵁䅁䅁权ぃ䅁䅁权䕁䅁䅁权䙁䅁䅁允䅁䅁䅅䅁䙁䅁䅁䵁牃嘫䉊䍄䉁䅁䅁䅂䅁䅁䅍䅄䅁䅁䅯眵䅁䅁䅯充䅁䅁䅯兂䅁䅁䅅䅁䉁䅁䅁杄十䅁䅁李ぁ䑁䅉兎穁䑁䅍䅏ㅁ䅁䅁䍄䉁䅁䅁䅂䅁䅁䅍䅄䅁䅁䅯元䅁䅁䅯䅂䅁䅁䅯兂䅁䅁䅅䅁䉁䅁䅁兂䅁䅁䅁杇噎兑杷允䅁䅁䅑䅁䑁䅁䅷䅁䭁䩁䉅䅁䭁䅁䅑䅁䭁䅁䅕䅁䉁䅁䅁允䅁䅁䅕䅁䅁䵉㍡歚䵅䅉䅅䅁䕁䅁䅁睁䵁䅁䅁权祂䅁䅁权䭁䅁䅁权䙁䅁䅁允䅁䅁䅅䅁䙁偁灹搸乊桙䅰䍄䉁䅁䅁䅂䅁䅁䅍䅄䅁䅁䅯村䅁䅁䅯䅂䅁䅁䅯兂䅁䅁䅅䅁䉁䅁䅁兂䅁䅁䅄扅栱兑杷允䅁䅁䅑䅁䑁䅁䅷䅁䭁䕁䅉䅁䭁䅁䅯䅁䭁䅁䅕䅁䉁䅁䅁允䅁䅁䅕潂噇㑑獶䕅䵁䅉䅅䅁䕁䅁䅁睁䵁䅁䅁权千允䅁权䭁䅁䅁权䙁䅁䅁允䅁䅁䅅䅁䙁䉁癳匳䝑內䅬䍄䉁䅁䅁䅂䅁䅁䅍䅄䅁䅁䅯䅬䅅䅁䅯充䅁䅁䅯兂䅁䅁䅅䅁䉁䅁䅁杄坁䅁䅁䅎睁䑁䅕杍睁䑁䅁䅍睁䑁䅁䅍䅁䅁杷允䅁䅁䅑䅁䑁䅁䅷䅁䭁䥁䉅䅁䭁䅁䍅䅁䭁䅁䍕䅁䉁䅁䅁允䅁䅁䅕〴煓癍搷啇䵅䅉䅅䅁䕁䅁䅁睁䵁䅁䅁权啃允䅁权䭁䅁䅁权䙁䅁䅁允䅁䅁䅅䅁䙁䡁啳歲桦楥䅂䍄䉁䅁䅁䅂䅁䅁䅍䅄䅁䅁䅯䅳䅁䅁䅯䅂䅁䅁䅯兂䅁䅁䅅䅁䉁䅁䅁兂䅁䅁䅃橔䅊兑杷允䅁䅁䅑䅁䑁䅁䅷䅁䭁䑁䉅䅁䭁䅁䅑䅁䭁䅁䅕䅁䉁䅁䅁允䅁䅁䅕䅁䅁䩁灱ぎ䵅䅉䅅䅁䕁䅁䅁睁䵁䅁䅁权㝂允䅁权剁䅁䅁权䙁䅁䅁允䅁䅁䅅䅁佁䉁䅉䅁㑁䑁䅅睍硁䑁䅍䅍睁䑁䅁䅁䵁䅉䅅䅁䕁䅁䅁睁䵁䅁䅁权㝂允䅁权䭁䅁䅁权䙁䅁䅁允䅁䅁䅅䅁䙁䙁㘶兓䍷⽋⽳䍄䉁䅁䅁䅂䅁䅁䅍䅄䅁䅁䅯䅭䅅䅁䅯䅂䅁䅁䅯兂䅁䅁䅅䅁䉁䅁䅁兂䅁䅁䅁㡓楂兑杷允䅁䅁䅑䅁䑁䅁䅷䅁䭁䭁䅉䅁䭁䅁䅑䅁䭁䅁䅕䅁䉁䅁䅁允䅁䅁䅕䅁䅁䭁剖啓䵅䅉䅅䅁䕁䅁䅁睁䵁䅁䅁权慃允䅁权剁䅁䅁权䙁䅁䅁允䅁䅁䅅䅁佁䉁䅑䅁硁䑁䅉兎ㅁ䑁䅍睍睁䑁䅁䅍䅁䅁杷允䅁䅁䅑䅁䑁䅁䅷䅁䭁䅁䉉䅁䭁䉁䅅䅁䭁䅁䅕䅁䉁䅁䅁允䅁䅁䄴杆䅁䑁䅑䅍ぁ䑁䅅䅍睁䑁䅁䅍睁䑁䅁䅁䵁䅉䅅䅁䕁䅁䅁睁䵁䅁䅁权睁䅁䅁权䕁䅁䅁权䙁䅁䅁允䅁䅁䅅䅁䙁䅁䅁䅁㑂䙐䉒䍄䉁䅁䅁䅂䅁䅁䅍䅄䅁䅁䅯杮䅅䅁䅯䅂䅁䅁䅯兂䅁䅁䅅䅁䉁䅁䅁兂䅁䅁䅁癶䱨兑杷允䅁䅁䅑䅁䑁䅁䅷䅁䭁䩁䈸䅁䭁䅁䅑䅁䭁䅁䅕䅁䉁䅁䅁允䅁䅁䅕䅁䅁佁䑮ち䵅䅉䅅䅁䕁䅁䅁睁䵁䅁䅁权权允䅁权䕁䅁䅁权䙁䅁䅁允䅁䅁䅅䅁䙁䅁䅁䥁塂㑥䉆䍄䉁䅁䅁䅂䅁䅁䅍䅄䅁䅁䅯杮䅅䅁䅯充䅁䅁䅯兂䅁䅁䅅䅁䉁䅁䅁杄啁䅁䅁免㕁䑁䅫李睁䑁䅁䅍睁䑁䅁䅁䵁䅉䅅䅁䕁䅁䅁睁䵁䅁䅁权权允䅁权剁䅁䅁权䙁䅁䅁允䅁䅁䅅䅁佁䉁䅑䅁㉁䑁䅙䅏祁䑁䅁䅍睁䑁䅁䅍䅁䅁杷允䅁䅁䅑䅁䑁䅁䅷䅁䭁䩁䈸䅁䭁䅁䅯䅁䭁䅁䅕䅁䉁䅁䅁允䅁䅁䅕牡へ硫䕧啂䵁䅉䅅䅁䕁䅁䅁睁䵁䅁䅁权权允䅁权䭁䅁䅁权䙁䅁䅁允䅁䅁䅅䅁䙁䥁䅐煹䙆桴䅰䍄䉁䅁䅁䅂䅁䅁䅍䅄䅁䅁䅯兯䅅䅁䅯权䅁䅁䅯兂䅁䅁䅅䅁䉁䅁䅁兂灄橊䥅䙲楷䅑杷允䅁䅁䅑䅁䑁䅁䅷䅁䭁䭁䉉䅁䭁䉁䅅䅁䭁䅁䅕䅁䉁䅁䅁允䅁䅁䄴䅆䅁䑁䅕䅍硁䑁䅕䅍睁䑁䅁䅍睁䅁䅁䍄䉁䅁䅁䅂䅁䅁䅍䅄䅁䅁䅯睰䅅䅁䅯䅂䅁䅁䅯兂䅁䅁䅅䅁䉁䅁䅁兂䅁䅁䅃挱ㅴ兑杷允䅁䅁䅑䅁䑁䅁䅷䅁䭁䭁䉫䅁䭁䅁䅑䅁䭁䅁䅕䅁䉁䅁䅁允䅁䅁䅕䅁䅁䥁䥏歖䵅䅉䅅䅁䕁䅁䅁睁䵁䅁䅁权灃允䅁权䭁䅁䅁权䙁䅁䅁允䅁䅁䅅䅁䙁䍁䝕婧䑖祓䅂䍄䉁䅁䅁䅂䅁䅁䅍䅄䅁䅁䅯東䅅䅁䅯䅂䅁䅁䅯兂䅁䅁䅅䅁䉁䅁䅁兂䅁䅁䅃戯⽊兑杷允䅁䅁䅑䅁䑁䅁䅷䅁䭁䝁䉉䅁䭁䅁䅑䅁䭁䅁䅕䅁䉁䅁䅁允䅁䅁䅕䅁䅁䍁潧䕨䵅䅉䅅䅁䕁䅁䅁睁䵁䅁䅁权䅃允䅁权䕁䅁䅁权䙁䅁䅁允䅁䅁䅅䅁䙁䅁䅁䅁歃㍑䉎䍄䉁䅁䅁䅂䅁䅁䅍䅄䅁䅁䅯䅧䅅䅁䅯权䅁䅁䅯兂䅁䅁䅅䅁䉁䅁䅁兂佁扌摋㘷䭣䅑杷允䅁䅁䅑䅁䑁䅁䅷䅁䭁佁䄰䅁䭁䅁䅑䅁䭁䅁䅕䅁䉁䅁䅁允䅁䅁䅕䅁䅁䑯㡎䕰䵅䅉䅅䅁䕁䅁䅁睁䵁䅁䅁权硂允䅁权䕁䅁䅁权䙁䅁䅁允䅁䅁䅅䅁䙁䅁䅁䍁扂塂䉚䍄䉁䅁䅁䅂䅁䅁䅍䅄䅁䅁䅯睹䅁䅁䅯权䅁䅁䅯兂䅁䅁䅅䅁䉁䅁䅁兂䉄煹䙆湴前䅑杷允䅁䅁䅑䅁䑁䅁䅷䅁䭁䥁䅳䅁䭁䅁䅑䅁䭁䅁䅕䅁䉁䅁䅁允䅁䅁䅕䅁䅁䝁㙕䕕䵅䅉䅅䅁䕁䅁䅁睁䵁䅁䅁权䵂䅁䅁权䉁杁䅁权䑁杁䅁允䅁䅁䅅䅁䙁䅁㝧卸䍲畐䅊䍄䉁䅁䅁䅂䅁䅁䅍䅄䅁䅁䅯兏䅁䅁䅯䅂䅁䅁䅯兂䅁䅁䅅䅁䉁䅁䅁兂䅁䅁䅁景ㅎ兑杷允䅁䅁䅑䅁䑁䅁䅷䅁䭁䭁䈸䅁䭁䅁䅑䅁䭁䅁䅕䅁䉁䅁䅁允䅁䅁䅕䅁䅁䭁㙲歪䵅䅉䅅䅁䕁䅁䅁睁䵁䅁䅁权癃允䅁权剁䅁䅁权䙁䅁䅁允䅁䅁䅅䅁佁䉁䅑䅁祁䑁䅣李ぁ䑁䅅杍睁䑁䅁䅍䅁䅁杷允䅁䅁䅑䅁䑁䅁䅷䅁䭁䭁䈸䅁䭁䅁䅯䅁䭁䅁䅕䅁䉁䅁䅁允䅁䅁䅕〰椱䙅㕩䕌䵁䅉䅅䅁䕁䅁䅁睁䵁䅁䅁权ぃ允䅁权䕁䅁䅁权䙁䅁䅁允䅁䅁䅅䅁䙁䅁䅁䅁慄䕴䉂䍄䉁䅁䅁䅂䅁䅁䅍䅄䅁䅁䅯䅴䅅䅁䅯充䅁䅁䅯兂䅁䅁䅅䅁䉁䅁䅁杄啁䅁䅁兎ぁ䑁䅣杍㍁䑁䅕䅍睁䑁䅁䅁䵁䅉䅅䅁䕁䅁䅁睁䵁䅁䅁权䡃允䅁权䕁䅁䅁权䙁䅁䅁允䅁䅁䅅䅁䙁䅁䅁䅁湄䝩䉤䍄䉁䅁䅁䅂䅁䅁䅍䅄䅁䅁䅯睨䅅䅁䅯权䅁䅁䅯兂䅁䅁䅅䅁䉁䅁䅁兂呃䅇坒楄䤰䅑杷允䅁䅁䅑䅁䑁䅁䅷䅁䭁䱁䉕䅁䭁䅁䅑䅁䭁䅁䅕䅁䉁䅁䅁允䅁䅁䅕䅁䅁䱧䡢步䵅䅉䅅䅁䕁䅁䅁睁䵁䅁䅁权䅃䅁䅁权剁䅁䅁权䙁䅁䅁允䅁䅁䅅䅁佁䉁䅑䅁ㅁ䑁䅑䅏ぁ䑁䅕䅎祁䑁䅕䅍䅁䅁杷允䅁䅁䅑䅁䑁䅁䅷䅁䭁䥁䅁䅁䭁䅁䅯䅁䭁䅁䅕䅁䉁䅁䅁允䅁䅁䅕⼲⭬牡へ稸䴸䅉䅅䅁䕁䅁䅁睁䵁䅁䅁权ぁ允䅁权剁䅁䅁权䙁䅁䅁允䅁䅁䅅䅁佁䉁䅑䅁ぁ䑁䅅李睁䑁䅁䅍睁䑁䅁䅍䅁䅁杷允䅁䅁䅑䅁䑁䅁䅷䅁䭁䭁䉍䅁䭁䅁䅯䅁䭁䅁䅕䅁䉁䅁䅁允䅁䅁䅕杓䍷㑋坣ぁ䵁䅉䅅䅁䕁䅁䅁睁䵁䅁䅁权敃䅁䅁权䕁䅁䅁权䙁䅁䅁允䅁䅁䅅䅁䙁䅁䅁䅁䝄䜲䉖䍄䉁䅁䅁䅂䅁䅁䅍䅄䅁䅁䅯杏䅅䅁䅯权䅁䅁䅯兂䅁䅁䅅䅁䉁䅁䅁兂㝁〳丫⭬圴䅑杷允䅁䅁䅑䅁䑁䅁䅷䅁䭁䑁䅳䅁䭁䅁䅯䅁䭁䅁䅕䅁䉁䅁䅁允䅁䅁䅕䑚晶㑔堲え䵁䅉䅅䅁䕁䅁䅁睁䵁䅁䅁权䙁允䅁权剁䅁䅁权䙁䅁䅁允䅁䅁䅅䅁佁䉁䅑䅁穁䑁䅁睍㉁䑁䅁䅍睁䑁䅁䅍䅁䅁杷允䅁䅁䅑䅁䑁䅁䅷䅁䭁乁䅁䅁䭁䅁䅯䅁䭁䅁䅕䅁䉁䅁䅁允䅁䅁䅕癴㥐䠱灪樫䴸䅉䅅䅁䕁䅁䅁睁䵁䅁䅁权㡃允䅁权剁䅁䅁权䙁䅁䅁允䅁䅁䅅䅁佁䉁䅉䅁㍁䑁䅍李穁䑁䅍䅍睁䑁䅁䅁䵁䅉䅅䅁䕁䅁䅁睁䵁䅁䅁权䅄允䅁权剁䅁䅁权䙁䅁䅁允䅁䅁䅅䅁佁䉁䅙䅁ぁ䑁䅉免祁䑁䅁䅍睁䑁䅁䅍睁䅁䅁䍄䉁䅁䅁䅂䅁䅁䅍䅄䅁䅁䅯兹䅁䅁䅯䅂䅁䅁䅯兂䅁䅁䅅䅁䉁䅁䅁兂䅁䅁䅁⬫汒兑杷允䅁䅁䅑䅁䑁䅁䅷䅁䭁䵁䅫䅁䭁䉁䅅䅁䭁䅁䅕䅁䉁䅁䅁允䅁䅁䄴䅆䅁䑁䅉兎ㅁ䑁䅁䅍睁䑁䅁䅍睁䅁䅁䍄䉁䅁䅁䅂䅁䅁䅍䅄䅁䅁䅯杩䅁䅁䅯䅂䅁䅁䅯兂䅁䅁䅅䅁䉁䅁䅁兂䅁䅁䅁䡂瑖兑杷允䅁䅁䅑䅁䑁䅁䅷䅁䭁䍁䅕䅁䭁䉁䅅䅁䭁䅁䅕䅁䉁䅁䅁允䅁䅁䄴䅆䅁䑁䅉䅏穁䑁䅕䅍睁䑁䅁䅍睁䅁䅁䍄䉁䅁䅁䅂䅁䅁䅍䅄䅁䅁䅯兊䅁䅁䅯权䅁䅁䅯兂䅁䅁䅅䅁䉁䅁䅁兂煂䡶呓䥇摑䅑杷允䅁䅁䅑䅁䑁䅁䅷䅁䭁䝁䅅䅁䭁䅁䅑䅁䭁䅁䅕䅁䉁䅁䅁允䅁䅁䅕䅁䅁䍁瑅し䵅䅉䅅䅁䕁䅁䅁睁䵁䅁䅁权桂䅁䅁权䭁䅁䅁权䙁䅁䅁允䅁䅁䅅䅁䙁䝁汄䌰扌儫䅰䍄䉁䅁䅁䅂䅁䅁䅍䅄䅁䅁䅯䅰䅅䅁䅯䅂䅁䅁䅯兂䅁䅁䅅䅁䉁䅁䅁兂䅁䅁䅁療啒兑杷允䅁䅁䅑䅁䑁䅁䅷䅁䭁䵁䉕䅁䭁䅁䅑䅁䭁䅁䅕䅁䉁䅁䅁允䅁䅁䅕䅁䅁䡉㑸䕡䵅䅉䅅䅁䕁䅁䅁睁䵁䅁䅁权䡄允䅁权䕁䅁䅁权䙁䅁䅁允䅁䅁䅅䅁䙁䅁䅁䅁㝂㌵䈹䍄䉁䅁䅁䅂䅁䅁䅍䅄䅁䅁䅯睸䅅䅁䅯充䅁䅁䅯兂䅁䅁䅅䅁䉁䅁䅁杄啁䅁䅁免穁䑁䅑䅎祁䑁䅕䅍睁䑁䅁䅁䵁䅉䅅䅁䕁䅁䅁睁䵁䅁䅁权䡄允䅁权䭁䅁䅁权䙁䅁䅁允䅁䅁䅅䅁䙁䱁昶楇搯䉊䅬䍄䉁䅁䅁䅂䅁䅁䅍䅄䅁䅁䅯兹䅅䅁䅯䅂䅁䅁䅯兂䅁䅁䅅䅁䉁䅁䅁兂䅁䅁䅃㍐䅴兑杷允䅁䅁䅑䅁䑁䅁䅷䅁䭁䡁䅁䅁䭁䅁䅯䅁䭁䅁䅕䅁䉁䅁䅁允䅁䅁䅕兇坒楄礲あ䵁䅉䅅䅁䕁䅁䅁睁䵁䅁䅁权䥄允䅁权䕁䅁䅁权䙁䅁䅁允䅁䅁䅅䅁䙁䅁䅁䅁睁湥䉒䍄䉁䅁䅁䅂䅁䅁䅍䅄䅁䅁䅯䅹䅅䅁䅯权䅁䅁䅯兂䅁䅁䅅䅁䉁䅁䅁兂獃䙈歰㥏㤯睐杷允䅁䅁䅑䅁䑁䅁䅷䅁䭁䩁䉕䅁䭁䅁䅑䅁䭁䅁䅕䅁䉁䅁䅁允䅁䅁䅕䅁䅁余㕴歯䵅䅉䅅䅁䕁䅁䅁睁䵁䅁䅁权噃允䅁权剁䅁䅁权䙁䅁䅁允䅁䅁䅅䅁佁䉁䅙䅁祁䑁䅫䅎穁䑁䅅䅍睁䑁䅁䅍睁䅁䅁䍄䉁䅁䅁䅂䅁䅁䅍䅄䅁䅁䅯䄶䅅䅁䅯权䅁䅁䅯䅂䅉䅁䅅䅁䉁䅁䅁兂呃䅇坒楄椳睐杷允䅁䅁䅑䅁䑁䅁䅷䅁䭁䵁䈰䅁䭁䅁䅯䅁䭁䅁䅕䅁䉁䅁䅁允䅁䅁䅕㘴扗䍸睃樷䴸䅉䅅䅁䕁䅁䅁睁䵁䅁䅁权䭂允䅁权剁䅁䅁权䙁䅁䅁允䅁䅁䅅䅁佁䉁䅑䅁硁䑁䅣䅏睁䑁䅁䅍睁䑁䅁䅍䅁䅁杷允䅁䅁䅑䅁䑁䅁䅷䅁䭁䵁䈴䅁䭁䉁䅅䅁䭁䅁䅕䅁䉁䅁䅁允䅁䅁䄴䅆䅁䑁䅍杍㕁䑁䅅䅍ぁ䑁䅁䅍睁䅁䅁䍄䉁䅁䅁䅂䅁䅁䅍䅄䅁䅁䅯睧䅅䅁䅯䅂䅁䅁䅯兂䅁䅁䅅䅁䉁䅁䅁兂䅁䅁䅃塃穸兑杷允䅁䅁䅑䅁䑁䅁䅷䅁䭁䭁䅁䅁䭁䅁䅑䅁䭁䅁䅕䅁䉁䅁䅁允䅁䅁䅕䅁䅁䍁慦ぐ䵅䅉䅅䅁䕁䅁䅁睁䵁䅁䅁权䵃允䅁权䕁䅁䅁权䙁䅁䅁允䅁䅁䅅䅁䙁䅁䅁䵁乃䡺䉆䍄䉁䅁䅁䅂䅁䅁䅍䅄䅁䅁䅯䅤䅅䅁䅯䅂䅁䅁䅯兂䅁䅁䅅䅁䉁䅁䅁兂䅁䅁杂䡙楊兑杷允䅁䅁䅑䅁䑁䅁䅷䅁䭁䡁䉑䅁䭁䉁䅅䅁䭁䅁䅕䅁䉁䅁䅁允䅁䅁䄴䅆䅁䑁䅅睍㍁䑁䅑䅎穁䑁䅁䅍睁䅁䅁䍄䉁䅁䅁䅂䅁䅁䅍䅄䅁䅁䅯䅸䅅䅁䅯䅂䅁䅁䅯兂䅁䅁䅅䅁䉁䅁䅁兂䅁䅁䅁穋奖兑杷允䅁䅁䅑䅁䑁䅁䅷䅁䭁䡁䅣䅁䭁䅁䅑䅁䭁䅁䅕䅁䉁䅁䅁允䅁䅁䅕䅁䅁䡁䥔す䵅䅉䅅䅁䕁䅁䅁睁䵁䅁䅁权㍂䅁䅁权剁䅁䅁权䙁䅁䅁允䅁䅁䅅䅁佁䉁䅑䅁㍁䑁䅙兎睁䑁䅁䅍睁䑁䅁䅍䅁䅁杷允䅁䅁䅑䅁䑁䅁䅷䅁䭁䡁䅣䅁䭁䅁䅯䅁䭁䅁䅕䅁䉁䅁䅁允䅁䅁䅕牘䩰䅄牉稸䴸䅉䅅䅁䕁䅁䅁睁䵁䅁䅁权穂允䅁权剁䅁䅁权䙁䅁䅁允䅁䅁䅅䅁佁䉁䅑䅁硁䑁䅍䅏睁䑁䅁䅍睁䑁䅁䅍䅁䅁杷允䅁䅁䅑䅁䑁䅁䅷䅁䭁䱁䉍䅁䭁䅁䅯䅁䭁䅁䅕䅁䉁䅁䅁允䅁䅁䅕匳䝑婧䑕お䵁䅉䅅䅁䕁䅁䅁睁䵁䅁䅁权䱃允䅁权䭁䅁䅁权䙁䅁䅁允䅁䅁䅅䅁䙁䕁㉡⼸唳䍏䅒䍄䉁䅁䅁䅂䅁䅁䅍䅄䅁䅁䅯䄱䅁䅁䅯充䅁䅁䅯兂䅁䅁䅅䅁䉁䅁䅁杄啁䅁䅁杍穁䑁䅁兏㍁䑁䅣睍祁䑁䅙䅁䵁䅉䅅䅁䕁䅁䅁睁䵁䅁䅁权療允䅁权剁䅁䅁权䙁䅁䅁允䅁䅁䅅䅁佁䉁䅑䅁ぁ䑁䅕睍祁䑁䅅䅍睁䑁䅁䅍䅁䅁杷允䅁䅁䅑䅁䑁䅁䅷䅁䭁䙁䅯䅁䭁䅁䅑䅁䭁䅁䅕䅁䉁䅁䅁允䅁䅁䅕䅁䅁䱁㥍止䵅䅉䅅䅁䕁䅁䅁睁䵁䅁䅁权呄允䅁权䕁䅁䅁权䙁䅁䅁允䅁䅁䅅䅁䙁䅁䅁䭁䥁䩭䉒䍄䉁䅁䅁䅂䅁䅁䅍䅄䅁䅁䅯眰䅅䅁䅯充䅁䅁䅯兂䅁䅁䅅䅁䉁䅁䅁杄啁䅁䅁兎㑁䑁䅑䅍睁䑁䅁䅍睁䑁䅁䅁䵁䅉䅅䅁䕁䅁䅁睁䵁䅁䅁权啄允䅁权剁䅁䅁权䙁䅁䅁允䅁䅁䅅䅁佁䉁䅑䅁硁䑁䅉睎睁䑁䅙䅍睁䑁䅁䅍䅁䅁杷允䅁䅁䅑䅁䑁䅁䅷䅁䭁乁䉅䅁䭁䉁䅅䅁䭁䅁䅕䅁䉁䅁䅁允䅁䅁䄴䅆䅁䑁䅍杍㉁䑁䅁䅍睁䑁䅁䅍睁䅁䅁䍄䉁䅁䅁䅂䅁䅁䅍䅄䅁䅁䅯䅢䅅䅁䅯䅂䅁䅁䅯兂䅁䅁䅅䅁䉁䅁䅁兂䅁䅁䅂捶栲兑杷允䅁䅁䅑䅁䑁䅁䅷䅁䭁䝁䉷䅁䭁䅁䅯䅁䭁䅁䅕䅁䉁䅁䅁允䅁䅁䅕〳丫㉬礴啍䵁䅉䅅䅁䕁䅁䅁睁䵁䅁䅁权⽂䅁䅁权䕁䅁䅁权䙁䅁䅁允䅁䅁䅅䅁䙁䅁䅁䥁䱁㍷䉖䍄䉁䅁䅁䅂䅁䅁䅍䅄䅁䅁䅯䅤䅅䅁䅯允䅉䅁䅯睁䅉䅁䅅䅁䉁䅁䅁兂穃歑礯剁煦䅑杷允䅁䅁䅑䅁䑁䅁䅷䅁䭁䡁䄸䅁䭁䅁䅯䅁䭁䅁䅕䅁䉁䅁䅁允䅁䅁䅕兊䉡啬䱏歇䵁䅉䅅䅁䕁䅁䅁睁䵁䅁䅁权坄允䅁权剁䅁䅁权䙁䅁䅁允䅁䅁䅅䅁佁䉁䅑䅁祁䑁䅙兏㑁䑁䅁䅍睁䑁䅁䅍䅁䅁杷允䅁䅁䅑䅁䑁䅁䅷䅁䭁䭁䅧䅁䭁䉁䅅䅁䭁䅁䅕䅁䉁䅁䅁允䅁䅁䄴䅆䅁䑁䅣睍祁䑁䅍䅍睁䑁䅁䅍睁䅁䅁䍄䉁䅁䅁䅂䅁䅁䅍䅄䅁䅁䅯杊䅅䅁䅯䅂䅁䅁䅯兂䅁䅁䅅䅁䉁䅁䅁兂䅁䅁兄普硩兑杷允䅁䅁䅑䅁䑁䅁䅷䅁䭁䍁䉙䅁䭁䅁䅯䅁䭁䅁䅕䅁䉁䅁䅁允䅁䅁䅕⽷潕䥘䌫が䵁䅉䅅䅁䕁䅁䅁睁䵁䅁䅁权硃允䅁权䕁䅁䅁权䙁䅁䅁允䅁䅁䅅䅁䙁䅁䅁䅁权渰䈵䍄䉁䅁䅁䅂䅁䅁䅍䅄䅁䅁䅯关䅅䅁䅯权䅁䅁䅯兂䅁䅁䅅䅁䉁䅁䅁兂噄佥浫免䩧䅑杷允䅁䅁䅑䅁䑁䅁䅷䅁䭁䅁䅫䅁䭁䅁䅯䅁䭁䅁䍑䅁䉁䅁䅁允䅁䅁䅕浗㝑〳丫啂䵁䅉䅅䅁䕁䅁䅁睁䵁䅁䅁权汁允䅁权䭁䅁䅁权䕁杁䅁允䅁䅁䅅䅁䙁䩁婱婭婭則䅤䍄䉁䅁䅁䅂䅁䅁䅍䅄䅁䅁䅯兑䅅䅁䅯权䅁䅁䅯兂䅁䅁䅅䅁䉁䅁䅁兂塁挲㌷⭕乍䅑杷允䅁䅁䅑䅁䑁䅁䅷䅁䭁䝁䅁䅁䭁䅁䅯䅁䭁䅁䅕䅁䉁䅁䅁允䅁䅁䅕場啯歲桥䕐䵁䅉䅅䅁䕁䅁䅁睁䵁䅁䅁权乄䅁䅁权䭁䅁䅁权䙁䅁䅁允䅁䅁䅅䅁䙁偁潙䥘䌯昹⽙䍄䉁䅁䅁䅂䅁䅁䅍䅄䅁䅁䅯䅐䅅䅁䅯充䅁䅁䅯兂䅁䅁䅅䅁䉁䅁䅁杄啁䅁䅁兎ㅁ䑁䅁杍ㅁ䑁䅁䅍睁䑁䅁䅁䵁䅉䅅䅁䕁䅁䅁睁䵁䅁䅁权䍃允䅁权䕁䅁䅁权䙁䅁䅁允䅁䅁䅅䅁䙁䅁䅁䥁偁坐䉖䍄䉁䅁䅁䅂䅁䅁䅍䅄䅁䅁䅯䅫䅅䅁䅯䅂䅁䅁䅯兂䅁䅁䅅䅁䉁䅁䅁兂䅁䅁䅁䵫㝫兑杷允䅁䅁䅑䅁䑁䅁䅷䅁䭁䵁䄴䅁䭁䅁䍅䅁䭁䅁䍉䅁䉁䅁䅁允䅁䅁䅕畒祺卍䑁唱䵁䅉䅅䅁䕁䅁䅁睁䵁䅁䅁权㥃䅁䅁权䭁䅁䅁权䙁䅁䅁允䅁䅁䅅䅁䙁䱁祂䩡瑈偦⽍䍄䉁䅁䅁䅂䅁䅁䅍䅄䅁䅁䅯睂䅅䅁䅯充䅁䅁䅯兂䅁䅁䅅䅁䉁䅁䅁杄啁䅁䅁免㑁䑁䅑䅍睁䑁䅁䅍睁䑁䅁䅁䵁䅉䅅䅁䕁䅁䅁睁䵁䅁䅁权䝁允䅁权䕁䅁䅁权䙁䅁䅁允䅁䅁䅅䅁䙁䅁䅁䅁潃㉓䉖䍄䉁䅁䅁䅂䅁䅁䅍䅄䅁䅁䅯睂䅅䅁䅯权䅁䅁䅯兂䅁䅁䅅䅁䉁䅁䅁兂䑄匹捨な扉䅑杷允䅁䅁䅑䅁䑁䅁䅷䅁䭁乁䄰䅁䭁䉁䅅䅁䭁䅁䅕䅁䉁䅁䅁允䅁䅁䄴䅆䅁䑁䅅睎祁䑁䅅䅍睁䑁䅁䅍睁䅁䅁䍄䉁䅁䅁䅂䅁䅁䅍䅄䅁䅁䅯䅷䅁䅁䅯充䅁䅁䅯兂䅁䅁䅅䅁䉁䅁䅁杄啁䅁䅁兎睁䑁䅧睍㕁䑁䅉兏㑁䑁䅉䅁䵁䅉䅅䅁䕁䅁䅁睁䵁䅁䅁权佃䅁䅁权䕁䅁䅁权䙁䅁䅁允䅁䅁䅅䅁䙁䅁䅁䅁楁䙬䉤䍄䉁䅁䅁䅂䅁䅁䅍䅄䅁䅁䅯杪䅁䅁䅯权䅁䅁䅯兂䅁䅁䅅䅁䉁䅁䅁兂䭁㘱睎児乯䅑杷允䅁䅁䅑䅁䑁䅁䅷䅁䭁乁䅧䅁䭁䉁䅅䅁䭁䅁䅕䅁䉁䅁䅁允䅁䅁䄴䅆䅁䑁䅑䅎㕁䑁䅑兏㑁䑁䅁䅍睁䅁䅁䍄䉁䅁䅁䅂䅁䅁䅍䅄䅁䅁䅯儫䅁䅁䅯权䅁䅁䅯兂䅁䅁䅅䅁䉁䅁䅁兂灁䥘䌯匹捪睐杷允䅁䅁䅑䅁䑁䅁䅷䅁䭁乁䉯䅁䭁䅁䅑䅁䭁䅁䅕䅁䉁䅁䅁允䅁䅁䅕䅁䅁偁䄵啙䵅䅉䅅䅁䕁䅁䅁睁䵁䅁䅁权慄允䅁权䭁䅁䅁权䙁䅁䅁允䅁䅁䅅䅁䙁䙁余扌摋⬷⽍䍄䉁䅁䅁䅂䅁䅁䅍䅄䅁䅁䅯睶䅅䅁䅯䅂䅁䅁䅯兂䅁䅁䅅䅁䉁䅁䅁兂䅁䅁䅁捸㘹兑杷允䅁䅁䅑䅁䑁䅁䅷䅁䭁䥁䅙䅁䭁䅁䅑䅁䭁䅁䅕䅁䉁䅁䅁允䅁䅁䅕䅁䅁佁湨啥䵅䅉䅅䅁䕁䅁䅁睁䵁䅁䅁权⽃允䅁权䭁䅁䅁权䙁䅁䅁允䅁䅁䅅䅁䙁䱁摋㘷䝦睓䅒䍄䉁䅁䅁䅂䅁䅁䅍䅄䅁䅁䅯䅤䅁䅁䅯䅂䅁䅁䅯兂䅁䅁䅅䅁䉁䅁䅁兂䅁䅁䅁䍪渹兑杷允䅁䅁䅑䅁䑁䅁䅷䅁䭁䡁䅑䅁䭁䉁䅅䅁䭁䅁䅕䅁䉁䅁䅁允䅁䅁䄴䅆䅁䑁䅉杍㍁䑁䅑䅍睁䑁䅁䅍睁䅁䅁䍄䉁䅁䅁䅂䅁䅁䅍䅄䅁䅁䅯䅤䅁䅁䅯权䅁䅁䅯兂䅁䅁䅅䅁䉁䅁䅁兂䥂場啯潲橣䅑杷允䅁䅁䅑䅁䑁䅁䅷䅁䭁䍁䉷䅁䭁䅁䅑䅁䭁䅁䅕䅁䉁䅁䅁允䅁䅁䅕䅁䅁䍧㡓歧䵅䅉䅅䅁䕁䅁䅁睁䵁䅁䅁权䩁允䅁权䉁杁䅁权䑁杁䅁允䅁䅁䅅䅁䙁䡁㙫㠲㝷䵅䅤䍄䉁䅁䅁䅂䅁䅁䅍䅄䅁䅁䅯䅌䅅䅁䅯权䅁䅁䅯兂䅁䅁䅅䅁䉁䅁䅁兂汄䌰扌堫椴䅑杷允䅁䅁䅑䅁䑁䅁䅷䅁䭁佁䅙䅁䭁䉁䅅䅁䭁䅁䅕䅁䉁䅁䅁允䅁䅁䄴䅆䅁䑁䅉杍㑁䑁䅁䅍睁䑁䅁䅍睁䅁䅁䍄䉁䅁䅁䅂䅁䅁䅍䅄䅁䅁䅯睌䅅䅁䅯䅂䅁䅁䅯兂䅁䅁䅅䅁䉁䅁䅁兂䅁䅁杂渫楤兑杷允䅁䅁䅑䅁䑁䅁䅷䅁䭁䍁䈸䅁䭁䉁䅅䅁䭁䅁䅕䅁䉁䅁䅁允䅁䅁䄴䅅䅁䑁䅍䅎穁䑁䅕杍㕁䑁䅑䅁䵁䅉䅅䅁䕁䅁䅁睁䵁䅁䅁权啂允䅁权䭁䅁䅁权䙁䅁䅁允䅁䅁䅅䅁䙁䥁牘払敧卒䅂䍄䉁䅁䅁䅂䅁䅁䅍䅄䅁䅁䅯兲䅁䅁䅯䅂䅁䅁䅯兂䅁䅁䅅䅁䉁䅁䅁兂䅁䅁䅃癲㙊兑杷允䅁䅁䅑䅁䑁䅁䅷䅁䭁䭁䄰䅁䭁䅁䅯䅁䭁䅁䅕䅁䉁䅁䅁允䅁䅁䅕敥浫免獩啄䵁䅉䅅䅁䕁䅁䅁睁䵁䅁䅁权㕂允䅁权剁䅁䅁权䙁䅁䅁允䅁䅁䅅䅁佁䉁䅑䅁祁䑁䅁免ぁ䑁䅁䅍睁䑁䅁䅍䅁䅁杷允䅁䅁䅑䅁䑁䅁䅷䅁䭁䝁䅣䅁䭁䅁䅯䅁䭁䅁䅕䅁䉁䅁䅁允䅁䅁䅕扏䥔牤昶啄䵁䅉䅅䅁䕁䅁䅁睁䵁䅁䅁权婁允䅁权剁䅁䅁权䙁䅁䅁允䅁䅁䅅䅁佁䉁䅙䅁祁䑁䅧䅍祁䑁䅕䅍睁䑁䅁䅍睁䅁䅁䍄䉁䅁䅁䅂䅁䅁䅍䅄䅁䅁䅯朱䅁䅁䅯䅂䅁䅁䅯兂䅁䅁䅅䅁䉁䅁䅁兂䅁䅁䅁刯牬兑杷允䅁䅁䅑䅁䑁䅁䅷䅁䭁乁䅙䅁䭁䅁䅯䅁䭁䅁䅕䅁䉁䅁䅁允䅁䅁䅕䉵䘶ㄶ㑇あ䵁䅉䅅䅁䕁䅁䅁睁䵁䅁䅁权摄允䅁权䕁䅁䅁权䙁䅁䅁允䅁䅁䅅䅁䙁䅁䅁䅁䥃ㅷ䈱䍄䉁䅁䅁䅂䅁䅁䅍䅄䅁䅁䅯儳䅅䅁䅯权䅁䅁䅯兂䅁䅁䅅䅁䉁䅁䅁兂䉃啬䱏佢摣䅑杷允䅁䅁䅑䅁䑁䅁䅷䅁䭁佁䅕䅁䭁䅁䅑䅁䭁䅁䅕䅁䉁䅁䅁允䅁䅁䅕䅁䅁偁㉱䕘䵅䅉䅅䅁䕁䅁䅁睁䵁䅁䅁权汄䅁䅁权剁䅁䅁权䙁䅁䅁允䅁䅁䅅䅁佁䉁䅑䅁㍁䑁䅁睍祁䑁䅕䅍睁䑁䅁䅍䅁䅁杷允䅁䅁䅑䅁䑁䅁䅷䅁䭁䕁䅷䅁䭁䅁䅑䅁䭁䅁䅕䅁䉁䅁䅁允䅁䅁䅕䅁䅁䙳潦正䵅䅉䅅䅁䕁䅁䅁睁䵁䅁䅁权杁允䅁权剁䅁䅁权䙁䅁䅁允䅁䅁䅅䅁佁䉁䅑䅁硁䑁䅙李穁䑁䅁䅍睁䑁䅁䅍䅁䅁杷允䅁䅁䅑䅁䑁䅁䅷䅁䭁䡁䉷䅁䭁䅁䅯䅁䭁䅁䅕䅁䉁䅁䅁允䅁䅁䅕䡰㥁瑃橥䐲䴸䅉䅅䅁䕁䅁䅁睁䵁䅁䅁权摁允䅁权䕁䅁䅁权䙁䅁䅁允䅁䅁䅅䅁䙁䅁䅁䥁穃奸䉂䍄䉁䅁䅁䅂䅁䅁䅍䅄䅁䅁䅯先䅅䅁䅯充䅁䅁䅯兂䅁䅁䅅䅁䉁䅁䅁杄坁䅁䅁免ㅁ䑁䅕睍睁䑁䅁䅍睁䑁䅁䅍䅁䅁杷允䅁䅁䅑䅁䑁䅁䅷䅁䭁䉁䉣䅁䭁䅁䅑䅁䭁䅁䅕䅁䉁䅁䅁允䅁䅁䅕䅁䅁䱷橙啖䵅䅉䅅䅁䕁䅁䅁睁䵁䅁䅁权睃允䅁权剁䅁䅁权䙁䅁䅁允䅁䅁䅅䅁佁䉁䅑䅁㍁䑁䅍䅏硁䑁䅙李睁䑁䅁䅍䅁䅁杷允䅁䅁䅑䅁䑁䅁䅷䅁䭁䱁䅅䅁䭁䅁䅑䅁䭁䅁䅕䅁䉁䅁䅁允䅁䅁䅕䅁䅁䕁杗歘䵅䅉䅅䅁䕁䅁䅁睁䵁䅁䅁权⽂允䅁权剁䅁䅁权䙁䅁䅁允䅁䅁䅅䅁佁䉁䅑䅁穁䑁䅙䅎㉁䑁䅁䅍睁䑁䅁䅍䅁䅁杷允䅁䅁䅑䅁䑁䅁䅷䅁䭁佁䉁䅁䭁䉁䅅䅁䭁䅁䅕䅁䉁䅁䅁允䅁䅁䄴䅆䅁䑁䅅免㕁䑁䅙兏㕁䑁䅕䅍睁䅁䅁䍄䉁䅁䅁䅂䅁䅁䅍䅄䅁䅁䅯儴䅅䅁䅯权䅁䅁䅯兂䅁䅁䅅䅁䉁䅁䅁兂婄発呤㘴硘睶杷允䅁䅁䅑䅁䑁䅁䅷䅁䭁佁䉉䅁䭁䅁䅯䅁䭁䅁䅕䅁䉁䅁䅁允䅁䅁䅕⽷潕䥘䌯ぉ䵁䅉䅅䅁䕁䅁䅁睁䵁䅁䅁权歄允䅁权剁䅁䅁权䙁䅁䅁允䅁䅁䅅䅁佁䉁䅑䅁硁䑁䅣李硁䑁䅑睍睁䑁䅁䅍䅁䅁杷允䅁䅁䅑䅁䑁䅁䅷䅁䭁佁䉑䅁䭁䅁䅯䅁䭁䅁䅕䅁䉁䅁䅁允䅁䅁䅕扉祂䩡瑆歈䵁䅉䅅䅁䕁䅁䅁睁䵁䅁䅁权乃䅁䅁权䕁䅁䅁权䙁䅁䅁允䅁䅁䅅䅁䙁䅁䅁䕁剃浯䈵䍄䉁䅁䅁䅂䅁䅁䅍䅄䅁䅁䅯東䅁䅁䅯充䅁䅁䅯兂䅁䅁䅅䅁䉁䅁䅁杄坁䅁䅁免硁䑁䅉兎睁䑁䅁䅍睁䑁䅁䅍䅁䅁杷允䅁䅁䅑䅁䑁䅁䅷䅁䭁䭁䅯䅁䭁䅁䅯䅁䭁䅁䅕䅁䉁䅁䅁允䅁䅁䅕楄礲敮渫ぅ䵁䅉䅅䅁䕁䅁䅁睁䵁䅁䅁权䝃允䅁权䕁䅁䅁权䙁䅁䅁允䅁䅁䅅䅁䙁䅁䅁佁硁渶䉎䍄䉁䅁䅁䅂䅁䅁䅍䅄䅁䅁䅯䅄䅅䅁䅯权䅁䅁䅯兂䅁䅁䅅䅁䉁䅁䅁兂⭃确癯匳扑䅑杷允䅁䅁䅑䅁䑁䅁䅷䅁䭁佁䉙䅁䭁䅁䅑䅁䭁䅁䅕䅁䉁䅁䅁允䅁䅁䅕䅁䅁䡁歺䕘䵅䅉䅅䅁䕁䅁䅁睁䵁䅁䅁权䡂允䅁权䕁䅁䅁权䙁䅁䅁允䅁䅁䅅䅁䙁䅁䅁䅁桁㉩䉸䍄䉁䅁䅁䅂䅁䅁䅍䅄䅁䅁䅯朰䅅䅁䅯权䅁䅁䅯兂䅁䅁䅅䅁䉁䅁䅁兂䱄啯㉗㌸吰䅑杷允䅁䅁䅑䅁䑁䅁䅷䅁䭁䍁䉍䅁䭁䉁䅅䅁䭁䅁䅕䅁䉁䅁䅁允䅁䅁䄴䅆䅁䑁䅅杍ぁ䑁䅧免祁䑁䅁䅍睁䅁䅁䍄䉁䅁䅁䅂䅁䅁䅍䅄䅁䅁䅯䅘䅅䅁䅯充䅁䅁䅯䅂䅉䅁䅅䅁䉁䅁䅁杄啁䅁䅁睍硁䑁䅉睍祁䑁䅕䅍睁䑁䅁䅁䵁䅉䅅䅁䕁䅁䅁睁䵁䅁䅁权橁允䅁权䭁䅁䅁权䙁䅁䅁允䅁䅁䅅䅁䙁䉁愱䑚晶⽔⽳䍄䉁䅁䅁䅂䅁䅁䅍䅄䅁䅁䅯兤䅅䅁䅯䅂䅁䅁䅯兂䅁䅁䅅䅁䉁䅁䅁兂䅁䅁䅁㉩儶兑杷允䅁䅁䅑䅁䑁䅁䅷䅁䭁乁䉁䅁䭁䅁䅯䅁䭁䅁䅕䅁䉁䅁䅁允䅁䅁䅕䥒獴⼵灳歈䵁䅉䅅䅁䕁䅁䅁睁䵁䅁䅁权䕃允䅁权剁䅁䅁权䕁杁䅁允䅁䅁䅅䅁佁䉁䅉䅁祁䑁䅍杍ㅁ䑁䅙免㉁䑁䅉䅁䵁䅉䅅䅁䕁䅁䅁睁䵁䅁䅁权癁䅁䅁权䭁䅁䅁权䙁䅁䅁允䅁䅁䅅䅁䙁䥁噇㑑獴硚䅂䍄䉁䅁䅁䅂䅁䅁䅍䅄䅁䅁䅯儶䅅䅁䅯充䅁䅁䅯兂䅁䅁䅅䅁䉁䅁䅁杄坁䅁䅁免ぁ䑁䅑睍睁䑁䅁䅍睁䑁䅁䅍䅁䅁杷允䅁䅁䅑䅁䑁䅁䅷䅁䭁偁䅯䅁䭁䅁䅯䅁䭁䅁䅕䅁䉁䅁䅁允䅁䅁䅕呣䬰㘱睎啃䵁䅉䅅䅁䕁䅁䅁睁䵁䅁䅁权乂允䅁权䕁䅁䅁权䙁䅁䅁允䅁䅁䅅䅁䙁䅁䅁䅁䩄䝅䉤䍄䉁䅁䅁䅂䅁䅁䅍䅄䅁䅁䅯兔䅅䅁䅯充䅁䅁䅯兂䅁䅁䅅䅁䉁䅁䅁杄啁䅁䅁杍㉁䑁䅁䅍睁䑁䅁䅍睁䑁䅁䅁䵁䅉䅅䅁䕁䅁䅁睁䵁䅁䅁权牂允䅁权䕁䅁䅁权䙁䅁䅁允䅁䅁䅅䅁䙁䅁䅁䅁楄䙒䈹䍄䉁䅁䅁䅂䅁䅁䅍䅄䅁䅁䅯睡䅅䅁䅯充䅁䅁䅯兂䅁䅁䅅䅁䉁䅁䅁杄啁䅁䅁免㍁䑁䅉睎睁䑁䅁䅍睁䑁䅁䅁䵁䅉䅅䅁䕁䅁䅁睁䵁䅁䅁权牂允䅁权䭁䅁䅁权䙁䅁䅁允䅁䅁䅅䅁䙁䝁匸㡧䭄剉䅨䍄䉁䅁䅁䅂䅁䅁䅍䅄䅁䅁䅯䅒䅅䅁䅯权䅁䅁䅯兂䅁䅁䅅䅁䉁䅁䅁兂瑂⼵灵搸穌睐杷允䅁䅁䅑䅁䑁䅁䅷䅁䭁乁䈸䅁䭁䉁䅅䅁䭁䅁䅕䅁䉁䅁䅁允䅁䅁䄴䅆䅁䑁䅅䅎㕁䑁䅣兎硁䑁䅁䅍睁䅁䅁䍄䉁䅁䅁䅂䅁䅁䅍䅄䅁䅁䅯眶䅅䅁䅯䅂䅁䅁䅯兂䅁䅁䅅䅁䉁䅁䅁兂䅁䅁䅄䡚䈶兑杷允䅁䅁䅑䅁䑁䅁䅷䅁䭁佁䉳䅁䭁䉁䅅䅁䭁䅁䅕䅁䉁䅁䅁允䅁䅁䄴杆䅁䑁䅅免ぁ䑁䅧杍祁䑁䅕䅍睁䑁䅁䅁䵁䅉䅅䅁䕁䅁䅁睁䵁䅁䅁权歁䅁䅁权䕁䅁䅁权䙁䅁䅁允䅁䅁䅅䅁䙁䅁䅁䅁偁浳䉚䍄䉁䅁䅁䅂䅁䅁䅍䅄䅁䅁䅯儳䅅䅁䅯权䅁䅁䅯䅂䅉䅁䅅䅁䉁䅁䅁兂汄䌰扌昫昴䅑杷允䅁䅁䅑䅁䑁䅁䅷䅁䭁䍁䅑䅁䭁䅁䅯䅁䭁䅁䅕䅁䉁䅁䅁允䅁䅁䅕牘䩰䅄牉ぅ䵁䅉䅅䅁䕁䅁䅁睁䵁䅁䅁权坄䅂䅁权湄权䅁权䑃䅂䅁允䅁䅁䅅䅁䙁䉁奂扏䥔畤⽯䍄䉁䅁䅁䅂䅁䅁䅍䅄䅁䅁䅯䄷䅅䅁䅯䅂䅁䅁䅯兂䅁䅁䅅䅁䉁䅁䅁兂䅁䅁䅃丱剸兑杷允䅁䅁䅑䅁䑁䅁䅷䅁䭁佁䉷䅁䭁䉁䅅䅁䭁䅁䅕䅁䉁䅁䅁允䅁䅁䄴杅䅁䑁䅫兏㑁䑁䅁䅎祁䑁䅕䅍䅁䅁杷允䅁䅁䅑䅁䑁䅁䅷䅁䭁佁䈰䅁䭁䉁䅅䅁䭁䅁䅕䅁䉁䅁䅁允䅁䅁䄴䅆䅁䑁䅍䅏穁䑁䅣䅍睁䑁䅁䅍睁䅁䅁䍄䉁䅁䅁䅂䅁䅁䅍䅄䅁䅁䅯儷䅅䅁䅯权䅁䅁䅯兂䅁䅁䅅䅁䉁䅁䅁兂䉃啬䱏䝢婣䅑杷允䅁䅁䅑䅁䑁䅁䅷䅁䭁䅁䅳䅁䭁䅁䅯䅁䭁䅁䅕䅁䉁䅁䅁允䅁䅁䅕匶硙䭃捷樷䴸䅉䅅䅁䕁䅁䅁睁䵁䅁䅁权噂䅁䅁权剁䅁䅁权䙁䅁䅁允䅁䅁䅅䅁佁䉁䅑䅁硁䑁䅙兏ぁ䑁䅉兎睁䑁䅁䅍䅁䅁杷允䅁䅁䅑䅁䑁䅁䅷䅁䭁䭁䉷䅁䭁䅁䅑䅁䭁䅁䅕䅁䉁䅁䅁允䅁䅁䅕䅁䅁䅁灵啗䵅䅉䅅䅁䕁䅁䅁睁䵁䅁䅁权獃允䅁权䭁䅁䅁权䙁䅁䅁允䅁䅁䅅䅁䙁䍁硣䭃捷杗䅰䍄䉁䅁䅁䅂䅁䅁䅍䅄䅁䅁䅯睥䅁䅁䅯充䅁䅁䅯兂䅁䅁䅅䅁䉁䅁䅁杄啁䅁䅁杍祁䑁䅙䅍睁䑁䅁䅍睁䑁䅁䅁䵁䅉䅅䅁䕁䅁䅁睁䵁䅁䅁权睄允䅁权䕁䅁䅁权䙁䅁䅁允䅁䅁䅅䅁䙁䅁䅁䅁㑁䝫䈵䍄䉁䅁䅁䅂䅁䅁䅍䅄䅁䅁䅯䄸䅅䅁䅯充䅁䅁䅯兂䅁䅁䅅䅁䉁䅁䅁杄啁䅁䅁睍硁䑁䅕兎睁䑁䅁䅍睁䑁䅁䅁䵁䅉䅅䅁䕁䅁䅁睁䵁䅁䅁权あ允䅁权剁䅁䅁权䕁杁䅁允䅁䅁䅅䅁佁䉁䅑䅁硁䑁䅕睍㑁䑁䅕免ㅁ䑁䅁䅍䅁䅁杷允䅁䅁䅑䅁䑁䅁䅷䅁䭁䙁䈸䅁䭁䅁䅑䅁䭁䅁䅕䅁䉁䅁䅁允䅁䅁䅕䅁䅁䝁⽴啖䵅䅉䅅䅁䕁䅁䅁睁䵁䅁䅁权䑄允䅁权剁䅁䅁权䙁䅁䅁允䅁䅁䅅䅁佁䉁䅙䅁穁䑁䅑䅏ㅁ䑁䅁䅍睁䑁䅁䅍睁䅁䅁䍄䉁䅁䅁䅂䅁䅁䅍䅄䅁䅁䅯䅨䅅䅁䅯䅂䅁䅁䅯兂䅁䅁䅅䅁䉁䅁䅁兂䅁䅁䅁歖橙兑杷允䅁䅁䅑䅁䑁䅁䅷䅁䭁䩁䈰䅁䭁䅁䅑䅁䭁䅁䅕䅁䉁䅁䅁允䅁䅁䅕䅁䅁䍁婣歡䵅䅉䅅䅁䕁䅁䅁睁䵁䅁䅁权硄允䅁权䭁䅁䅁权䙁䅁䅁允䅁䅁䅅䅁䙁䥁獴⼵灵昸⽧䍄䉁䅁䅁䅂䅁䅁䅍䅄䅁䅁䅯睃䅅䅁䅯权䅁䅁䅯兂䅁䅁䅅䅁䉁䅁䅁兂䥁䉲慸䱚关䅑杷允䅁䅁䅑䅁䑁䅁䅷䅁䭁䱁䈰䅁䭁䅁䅯䅁䭁䅁䅕䅁䉁䅁䅁允䅁䅁䅕卸睃浣剩戳䴸䅉䅅䅁䕁䅁䅁睁䵁䅁䅁权婂䅁䅁权䭁䅁䅁权䙁䅁䅁允䅁䅁䅅䅁䙁䥁牘払敧全䅒䍄䉁䅁䅁䅂䅁䅁䅍䅄䅁䅁䅯䄲䅅䅁䅯充䅁䅁䅯兂䅁䅁䅅䅁䉁䅁䅁杄坁䅁䅁䅎穁䑁䅍兏睁䑁䅁䅍睁䑁䅁䅍䅁䅁杷允䅁䅁䅑䅁䑁䅁䅷䅁䭁䙁䉕䅁䭁䉁䅅䅁䭁䅁䅕䅁䉁䅁䅁允䅁䅁䄴䅆䅁䑁䅍李睁䑁䅙䅍睁䑁䅁䅍睁䅁䅁䍄䉁䅁䅁䅂䅁䅁䅍䅄䅁䅁䅯兎䅁䅁䅯权䅁䅁䅯䅂䅉䅁䅅䅁䉁䅁䅁兂祃敮渫獸塳䅑杷允䅁䅁䅑䅁䑁䅁䅷䅁䭁䙁䉕䅁䭁䅁䅯䅁䭁䅁䅕䅁䉁䅁䅁允䅁䅁䅕㉩湺㘫确樹䴸䅉䅅䅁䕁䅁䅁睁䵁䅁䅁权杁䅁䅁权䕁䅁䅁权䙁䅁䅁允䅁䅁䅅䅁䙁䅁䅁䥁㥁潄䉚䍄䉁䅁䅁䅂䅁䅁䅍䅄䅁䅁䅯䅉䅁䅁䅯权䅁䅁䅯兂䅁䅁䅅䅁䉁䅁䅁兂牁硨婢橺㍣䅑杷允䅁䅁䅑䅁䑁䅁䅷䅁䭁䩁䉷䅁䭁䅁䅑䅁䭁䅁䅕䅁䉁䅁䅁允䅁䅁䅕䅁䅁䅧歬つ䵅䅉䅅䅁䕁䅁䅁睁䵁䅁䅁权睂允䅁权䕁䅁䅁权䙁䅁䅁允䅁䅁䅅䅁䙁䅁䅁䩁坁㙍䉊䍄䉁䅁䅁䅂䅁䅁䅍䅄䅁䅁䅯兓䅁䅁䅯权䅁䅁䅯兂䅁䅁䅅䅁䉁䅁䅁兂㡄晱午敔扉䅑杷允䅁䅁䅑䅁䑁䅁䅷䅁䭁偁䉍䅁䭁䅁䅯䅁䭁䅁䅕䅁䉁䅁䅁允䅁䅁䅕呦ㄸ牘䩰い䵁䅉䅅䅁䕁䅁䅁睁䵁䅁䅁权い允䅁权䭁䅁䅁权䙁䅁䅁允䅁䅁䅅䅁䙁䵁䴳䵺䵺䅺䅎䍄䉁䅁䅁䅂䅁䅁䅍䅄䅁䅁䅯睊䅅䅁䅯充䅁䅁䅯兂䅁䅁䅅䅁䉁䅁䅁杄啁䅁䅁兎㑁䑁䅣兎睁䑁䅁䅍睁䑁䅁䅁䵁䅉䅅䅁䕁䅁䅁睁䵁䅁䅁权䉄䅂䅁权潄权䅁权㥂䅂䅁允䅁䅁䅅䅁佁䅁䄴䅁硁䑁䅕杌睁䑁䅁睍䅁䅁杷允䅁䅁䅑䅁䑁䅁䅷䅁䭁乁䅳䅁䭁䅁䅑䅁䭁䅁䅕䅁䉁䅁䅁允䅁䅁䅕䅁䅁䕧噧䕥䵅䅉䅅䅁䕁䅁䅁睁䵁䅁䅁权祄䅁䅁权䕁䅁䅁权䙁䅁䅁允䅁䅁䅅䅁䙁䅁䅁䕁䩂漲䉬䍄䉁䅁䅁䅂䅁䅁䅍䅄䅁䅁䅯朸䅁䅁䅯权䅁䅁䅯兂䅁䅁䅅䅁䉁䅁䅁兂奂扏䥔牤䨴䅑杷允䅁䅁䅑䅁䑁䅁䅷䅁䭁䵁䅅䅁䭁䉁䅅䅁䭁䅁䅕䅁䉁䅁䅁允䅁䅁䄴杆䅁䑁䅅䅏穁䑁䅉䅍睁䑁䅁䅍睁䑁䅁䅁䵁䅉䅅䅁䕁䅁䅁睁䵁䅁䅁权䉄䅁䅁权䭁䅁䅁权䙁䅁䅁允䅁䅁䅅䅁䙁䅁琴灳瘳睰䅒䍄䉁䅁䅁䅂䅁䅁䅍䅄䅁䅁䅯睅䅅䅁䅯充䅁䅁䅯兂䅁䅁䅅䅁䉁䅁䅁杄坁䅁䅁免祁䑁䅉杍㍁䑁䅅兎睁䑁䅁䅍䅁䅁杷允䅁䅁䅑䅁䑁䅁䅷䅁䭁䙁䉅䅁䭁䅁䍅䅁䭁䅁䍉䅁䉁䅁䅁允䅁䅁䅕穧歆匷ㅔ〴䵁䅉䅅䅁䕁䅁䅁睁䵁䅁䅁权䥁允䅁权䭁䅁䅁权䙁䅁䅁允䅁䅁䅅䅁䙁䩁奍䙂余卢䅚䍄䉁䅁䅁䅂䅁䅁䅍䅄䅁䅁䅯䅩䅅䅁䅯权䅁䅁䅯兂䅁䅁䅅䅁䉁䅁䅁兂汁潂噇㑑扳䅑杷允䅁䅁䅑䅁䑁䅁䅷䅁䭁䱁䉙䅁䭁䅁䅑䅁䭁䅁䅕䅁䉁䅁䅁允䅁䅁䅕䅁䅁䡁摱歗䵅䅉䅅䅁䕁䅁䅁睁䵁䅁䅁权㙂允䅁权剁䅁䅁权䙁䅁䅁允䅁䅁䅅䅁佁䉁䅙䅁硁䑁䅍睍硁䑁䅫李穁䑁䅁䅍睁䅁䅁䍄䉁䅁䅁䅂䅁䅁䅍䅄䅁䅁䅯睚䅅䅁䅯允䅉䅁䅯睁䅉䅁䅅䅁䉁䅁䅁兂䍂䔷桹䕌䙍兑杷允䅁䅁䅑䅁䑁䅁䅷䅁䭁䡁䉯䅁䭁䅁䅯䅁䭁䅁䅕䅁䉁䅁䅁允䅁䅁䅕灶愸㥌欰啂䵁䅉䅅䅁䕁䅁䅁睁䵁䅁䅁权䥂允䅁权剁䅁䅁权䙁䅁䅁允䅁䅁䅅䅁佁䉁䅉䅁ぁ䑁䅉睎㉁䑁䅫䅍睁䑁䅁䅁䵁䅉䅅䅁䕁䅁䅁睁䵁䅁䅁权㙃䅁䅁权剁䅁䅁权䙁䅁䅁允䅁䅁䅅䅁佁䉁䅑䅁穁䑁䅕睍ㅁ䑁䅁䅍睁䑁䅁䅍䅁䅁杷允䅁䅁䅑䅁䑁䅁䅷䅁䭁偁䉙䅁䭁䅁䅑䅁䭁䅁䅕䅁䉁䅁䅁允䅁䅁䅕䅁䅁䕧婲步䵅䅉䅅䅁䕁䅁䅁睁䵁䅁䅁权㉄允䅁权剁䅁䅁权䙁䅁䅁允䅁䅁䅅䅁佁䉁䅙䅁硁䑁䅕䅎穁䑁䅁䅍睁䑁䅁䅍睁䅁䅁䍄䉁䅁䅁䅂䅁䅁䅍䅄䅁䅁䅯杺䅅䅁䅯䅂䅁䅁䅯兂䅁䅁䅅䅁䉁䅁䅁兂䅁䅁䅁匳㔸兑杷允䅁䅁䅑䅁䑁䅁䅷䅁䭁䝁䅷䅁䭁䅁䅯䅁䭁䅁䅕䅁䉁䅁䅁允䅁䅁䅕䑔䩥坑汃䕉䵁䅉䅅䅁䕁䅁䅁睁䵁䅁䅁权㝃允䅁权䭁䅁䅁权䙁䅁䅁允䅁䅁䅅䅁䙁䅁坒楄礲剈䅴䍄䉁䅁䅁䅂䅁䅁䅍䅄䅁䅁䅯克䅁䅁䅯䅂䅁䅁䅯兂䅁䅁䅅䅁䉁䅁䅁兂䅁䅁䅁䙄牚兑杷允䅁䅁䅑䅁䑁䅁䅷䅁䭁䍁䅫䅁䭁䉁䅅䅁䭁䅁䅕䅁䉁䅁䅁允䅁䅁䄴杅䅁䑁䅙䅏㍁䑁䅅䅍睁䑁䅁䅍䅁䅁杷允䅁䅁䅑䅁䑁䅁䅷䅁䭁偁䉣䅁䭁䅁䅯䅁䭁䅁䅕䅁䉁䅁䅁允䅁䅁䅕㥌欰潂噇歍䵁䅉䅅䅁䕁䅁䅁睁䵁䅁䅁权㑄允䅁权剁䅁䅁权䙁䅁䅁允䅁䅁䅅䅁佁䉁䅉䅁㍁䑁䅁免祁䑁䅕䅍睁䑁䅁䅁䵁䅉䅅䅁䕁䅁䅁睁䵁䅁䅁权䵄允䅁权䕁䅁䅁权䙁䅁䅁允䅁䅁䅅䅁䙁䅁䅁䙁㕄慫䉂䍄䉁䅁䅁䅂䅁䅁䅍䅄䅁䅁䅯䅺䅅䅁䅯充䅁䅁䅯兂䅁䅁䅅䅁䉁䅁䅁杄啁䅁䅁睍ㅁ䑁䅍䅍睁䑁䅁䅍睁䑁䅁䅁䵁䅉䅅䅁䕁䅁䅁睁䵁䅁䅁权捄䅁䅁权䕁䅁䅁权䙁䅁䅁允䅁䅁䅅䅁䙁䅁䅁䥁ぃㅆ䉆䍄䉁䅁䅁䅂䅁䅁䅍䅄䅁䅁䅯䄳䅁䅁䅯充䅁䅁䅯兂䅁䅁䅅䅁䉁䅁䅁杄啁䅁䅁䅎睁䑁䅕李㍁䑁䅁䅍睁䑁䅁䅁䵁䅉䅅䅁䕁䅁䅁睁䵁䅁䅁权㍃允䅁权䭁䅁䅁权䙁䅁䅁允䅁䅁䅅䅁䙁佁㠵穐敖杵䄹䍄䉁䅁䅁䅂䅁䅁䅍䅄䅁䅁䅯兘䅅䅁䅯充䅁䅁䅯兂䅁䅁䅅䅁䉁䅁䅁杄啁䅁䅁免睁䑁䅍兎睁䑁䅁䅍睁䑁䅁䅁䵁䅉䅅䅁䕁䅁䅁睁䵁䅁䅁权㕄允䅁权䕁䅁䅁权䙁䅁䅁允䅁䅁䅅䅁䙁䅁䅁䅁捁啤䉒䍄䉁䅁䅁䅂䅁䅁䅍䅄䅁䅁䅯儫䅅䅁䅯权䅁䅁䅯兂䅁䅁䅅䅁䉁䅁䅁兂杂搵楁㌲剫䅑杷允䅁䅁䅑䅁䑁䅁䅷䅁䭁䉁䉕䅁䭁䅁䍅䅁䭁䅁䍉䅁䉁䅁䅁允䅁䅁䅕癴氱栱睄欱䵁䅉䅅䅁䕁䅁䅁睁䵁䅁䅁权橄允䅁权剁䅁䅁权䙁䅁䅁允䅁䅁䅅䅁佁䉁䅙䅁ぁ䑁䅉免ㅁ䑁䅁䅍睁䑁䅁䅍睁䅁䅁䍄䉁䅁䅁䅂䅁䅁䅍䅄䅁䅁䅯內䅅䅁䅯充䅁䅁䅯兂䅁䅁䅅䅁䉁䅁䅁杄坁䅁䅁杍睁䑁䅣䅍㍁䑁䅕䅍睁䑁䅁䅍䅁䅁杷允䅁䅁䅑䅁䑁䅁䅷䅁䭁䥁䉅䅁䭁䅁䅯䅁䭁䅁䅕䅁䉁䅁䅁允䅁䅁䅕敫㠱穐敖ぇ䵁䅉䅅䅁䕁䅁䅁睁䵁䅁䅁权捃䅁䅁权剁䅁䅁权䙁䅁䅁允䅁䅁䅅䅁佁䉁䅑䅁穁䑁䅣兎硁䑁䅫睍硁䑁䅅䅍䅁䅁杷允䅁䅁䅑䅁䑁䅁䅷䅁䭁䥁䈴䅁䭁䅁䅑䅁䭁䅁䅕䅁䉁䅁䅁允䅁䅁䅕䅁䅁佁瑚ぢ䵅䅉䅅䅁䕁䅁䅁睁䵁䅁䅁权楄䅁䅁权剁䅁䅁权䙁䅁䅁允䅁䅁䅅䅁佁䉁䅑䅁㑁䑁䅙睍睁䑁䅕䅍睁䑁䅁䅍䅁䅁杷允䅁䅁䅑䅁䑁䅁䅷䅁䭁乁䉷䅁䭁䅁䅑䅁䭁䅁䅕䅁䉁䅁䅁允䅁䅁䅕䅁䅁䵊儱ぷ䵅䅉䅅䅁䕁䅁䅁睁䵁䅁䅁权捄允䅁权䭁䅁䅁权䙁䅁䅁允䅁䅁䅅䅁䙁䙁橔婰䕶偉⼴䍄䉁䅁䅁䅂䅁䅁䅍䅄䅁䅁䅯䄯䅅䅁䅯充䅁䅁䅯兂䅁䅁䅅䅁䉁䅁䅁杄啁䅁䅁䅎睁䑁䅙兏睁䑁䅁䅍睁䑁䅁䅁䵁䅉䅅䅁䕁䅁䅁睁䵁䅁䅁权煁䅁䅁权䕁䅁䅁权䙁䅁䅁允䅁䅁䅅䅁䙁䅁䅁䅁䩂洹䉂䍄䉁䅁䅁䅂䅁䅁䅍䅄䅁䅁䅯兌䅁䅁䅯充䅁䅁䅯兂䅁䅁䅅䅁䉁䅁䅁杄坁䅁䅁睍㍁䑁䅉䅍ぁ䑁䅁䅍睁䑁䅁䅍䅁䅁杷允䅁䅁䅑䅁䑁䅁䅷䅁䭁䥁䈸䅁䭁䅁䅑䅁䭁䅁䅕䅁䉁䅁䅁允䅁䅁䅕䅁䅁䱑䄴啗䵅䅉䅅䅁䕁䅁䅁睁䵁䅁䅁权橃允䅁权䉁杁䅁权䍁杁䅁允䅁䅁䅅䅁䙁䝁䉑唲具瑈䄱䍄䉁䅁䅁䅂䅁䅁䅍䅄䅁䅁䅯䅱䅅䅁䅯充䅁䅁䅯兂䅁䅁䅅䅁䉁䅁䅁杄啁䅁䅁免㍁䑁䅫兎睁䑁䅁䅍睁䑁䅁䅁䵁䅉䅅䅁䕁䅁䅁睁䵁䅁䅁权㝄允䅁权䭁䅁䅁权䙁䅁䅁允䅁䅁䅅䅁䙁䑁ね䡹⭡睮䅊䍄䉁䅁䅁䅂䅁䅁䅍䅄䅁䅁䅯睹䅅䅁䅯充䅁䅁䅯兂䅁䅁䅅䅁䉁䅁䅁杄啁䅁䅁杍硁䑁䅧免㑁䑁䅁䅍睁䑁䅁䅁䵁䅉䅅䅁䕁䅁䅁睁䵁䅁䅁权㉂䅁䅁权䭁䅁䅁权䙁䅁䅁允䅁䅁䅅䅁䙁䡁⼰噎㘶剓䅂䍄䉁䅁䅁䅂䅁䅁䅍䅄䅁䅁䅯术䅅䅁䅯䅂䅁䅁䅯兂䅁䅁䅅䅁䉁䅁䅁兂䅁䅁䅁䡫剸兑杷允䅁䅁䅑䅁䑁䅁䅷䅁䭁䝁倸䅁䭁䅁䍅䅁䭁䅁䍕䅁䉁䅁䅁允䅁䅁䅕卭䔷楡硘䔶䵁䅉䅅䅁䕁䅁䅁睁䵁䅁䅁权⭄允䅁权剁䅁䅁权䙁䅁䅁允䅁䅁䅅䅁佁䉁䅉䅁ㅁ䑁䅅睎硁䑁䅁兏㉁䑁䅉䅁䵁䅉䅅䅁䕁䅁䅁睁䵁䅁䅁权十允䅁权䕁䅁䅁权䙁䅁䅁允䅁䅁䅅䅁䙁䅁䅁䅁浄䙎䉸䍄䉁䅁䅁䅂䅁䅁䅍䅄䅁䅁䅯杅䅅䅁䅯充䅁䅁䅯兂䅁䅁䅅䅁䉁䅁䅁杄啁䅁䅁杍睁䑁䅫睎睁䑁䅁䅍睁䑁䅁䅁䵁䅉䅅䅁䕁䅁䅁睁䵁䅁䅁权呁䅁䅁权䉁杁䅁权䍁杁䅁允䅁䅁䅅䅁䙁偁圹奆瀵⭥䄱䍄䉁䅁䅁䅂䅁䅁䅍䅄䅁䅁䅯兡䅁䅁䅯允䅉䅁䅯杁䅉䅁䅅䅁䉁䅁䅁兂呄票漷潡湲䅑杷允䅁䅁䅑䅁䑁䅁䅷䅁䭁䡁䅕䅁䭁䅁䍅䅁䭁䅁䍉䅁䉁䅁䅁允䅁䅁䅕䑣䕸䵹ㅇ唷䵁䅉䅅䅁䕁䅁䅁睁䵁䅁䅁权䝁䅁䅁权䉁杁䅁权䍁杁䅁允䅁䅁䅅䅁䙁䩁㡘佧朵㥧䅖䍄䉁䅁䅁䅂䅁䅁䅍䅄䅁䅁䅯睖䅁䅁䅯允䅉䅁䅯杁䅉䅁䅅䅁䉁䅁䅁兂畃⽮稶湗唷䅑杷允䅁䅁䅑䅁䑁䅁䅷䅁䭁䕁䅯䅁䭁䅁䍅䅁䭁䅁䍉䅁䉁䅁䅁允䅁䅁䅕娵正⭑㑥啸䵁䅉䅅䅁䕁䅁䅁睁䵁䅁䅁权䑂䅁䅁权䉁杁䅁权䍁杁䅁允䅁䅁䅅䅁䙁䝁⬸捦瘳䄰䉊䍄䉁䅁䅁䅂䅁䅁䅍䅄䅁䅁䅯睉䅁䅁䅯允䅉䅁䅯杁䅉䅁䅅䅁䉁䅁䅁兂歁楕㍚䩘卐䅑杷允䅁䅁䅑䅁䑁䅁䅷䅁䭁䝁䅯䅁䭁䅁䍅䅁䭁䅁䍉䅁䉁䅁䅁允䅁䅁䅕楊捸䱮創䔫䵁䅉䅅䅁䕁䅁䅁睁䵁䅁䅁权㕂䅁䅁权䉁杁䅁权䍁杁䅁允䅁䅁䅅䅁䙁䕁䍳㡳婙摹䄵䍄䉁䅁䅁䅂䅁䅁䅍䅄䅁䅁䅯杦䅁䅁䅯允䅉䅁䅯杁䅉䅁䅅䅁䉁䅁䅁兂畃䝫煚桦䵘䅑杷允䅁䅁䅑䅁䑁䅁䅷䅁䭁佁䅑䅁䭁䅁䍅䅁䭁䅁䍉䅁䉁䅁䅁允䅁䅁䅕煲癤䑈橐唸䵁䅉䅅䅁䕁䅁䅁睁䵁䅁䅁权牄䅁䅁权䉁杁䅁权䍁杁䅁允䅁䅁䅅䅁䙁偁呬浵噡癓䄱䍄䉁䅁䅁䅂䅁䅁䅍䅄䅁䅁䅯杉䅁䅁䅯允䅉䅁䅯杁䅉䅁䅅䅁䉁䅁䅁兂㙄⼲婮桚剌䅑杷允䅁䅁䅑䅁䑁䅁䅷䅁䭁偁䅕䅁䭁䅁䍅䅁䭁䅁䍉䅁䉁䅁䅁允䅁䅁䅕奣㝳猱啐唵䵁䅉䅅䅁䕁䅁䅁睁䵁䅁䅁权塄䅁䅁权䉁杁䅁权䍁杁䅁允䅁䅁䅅䅁䙁䕁瑍浥搱硑䉂䍄䉁䅁䅁䅂䅁䅁䅍䅄䅁䅁䅯䅆䅅䅁䅯允䅉䅁䅯杁䅉䅁䅅䅁䉁䅁䅁兂乄䍮慙唶椷䅑杷允䅁䅁䅑䅁䑁䅁䅷䅁䭁䍁䅣䅁䭁䅁䍅䅁䭁䅁䍉䅁䉁䅁䅁允䅁䅁䅕㉩䑨穴㥚唫䵁䅉䅅䅁䕁䅁䅁睁䵁䅁䅁权ぁ䅁䅁权䉁杁䅁权䍁杁䅁允䅁䅁䅅䅁䙁䥁時搶䘳琷䅰䍄䉁䅁䅁䅂䅁䅁䅍䅄䅁䅁䅯克䅅䅁䅯允䅉䅁䅯杁䅉䅁䅅䅁䉁䅁䅁兂䝂晒䡣㑐䙌䅑杷允䅁䅁䅑䅁䑁䅁䅷䅁䭁䍁䈴䅁䭁䅁䍅䅁䭁䅁䍉䅁䉁䅁䅁允䅁䅁䅕㙌奎汢塧欸䵁䅉䅅䅁䕁䅁䅁睁䵁䅁䅁权剄䅁䅁权䉁杁䅁权䍁杁䅁允䅁䅁䅅䅁䙁䡁扯䍶䍴䵷䅎䍄䉁䅁䅁䅂䅁䅁䅍䅄䅁䅁䅯䅏䅅䅁䅯允䅉䅁䅯杁䅉䅁䅅䅁䉁䅁䅁兂䡄婇摯䝆潌䅑杷允䅁䅁䅑䅁䑁䅁䅷䅁䭁偁䅣䅁䭁䅁䍅䅁䭁䅁䍉䅁䉁䅁䅁允䅁䅁䅕瀯圯祄潩欱䵁䅉䅅䅁䕁䅁䅁睁䵁䅁䅁权䍂允䅁权䉁杁䅁权䍁杁䅁允䅁䅁䅅䅁䙁䍁灶穆湴敩䅤䍄䉁䅁䅁䅂䅁䅁䅍䅄䅁䅁䅯兒䅅䅁䅯允䅉䅁䅯杁䅉䅁䅅䅁䉁䅁䅁兂乁兒眲䙹䌸兑杷允䅁䅁䅑䅁䑁䅁䅷䅁䭁䱁䄸䅁䭁䅁䍅䅁䭁䅁䍉䅁䉁䅁䅁允䅁䅁䅕倷ㄸ㡁䥕〲䵁䅉䅅䅁䕁䅁䅁睁䵁䅁䅁权扁䅁䅁权䉁杁䅁权䍁杁䅁允䅁䅁䅅䅁䙁偁灦䵥桸⭗䅎䍄䉁䅁䅁䅂䅁䅁䅍䅄䅁䅁䅯睎䅅䅁䅯允䅉䅁䅯杁䅉䅁䅅䅁䉁䅁䅁兂呃䭗渲㕧剺䅑杷允䅁䅁䅑䅁䑁䅁䅷䅁䭁佁䅯䅁䭁䅁䍅䅁䭁䅁䍉䅁䉁䅁䅁允䅁䅁䅕⬲䕂䠹然啺䵁䅉䅅䅁䕁䅁䅁睁䵁䅁䅁权奁允䅁权䉁杁䅁权䍁杁䅁允䅁䅁䅅䅁䙁䕁㌹湮扪癧䅚䍄䉁䅁䅁䅂䅁䅁䅍䅄䅁䅁䅯睡䅁䅁䅯允䅉䅁䅯杁䅉䅁䅅䅁䉁䅁䅁兂㑁楍卺獤坄䅑杷允䅁䅁䅑䅁䑁䅁䅷䅁䭁䅁䉍䅁䭁䅁䍅䅁䭁䅁䍉䅁䉁䅁䅁允䅁䅁䅕周䠹䑖偙啃䵅䅉䅅䅁䕁䅁䅁睁䵁䅁䅁权䕁允䅁权䉁杁䅁权䍁杁䅁允䅁䅁䅅䅁䙁䱁挱䅶穢㥳䅚䍄䉁䅁䅁䅂䅁䅁䅍䅄䅁䅁䅯兘䅁䅁䅯允䅉䅁䅯杁䅉䅁䅅䅁䉁䅁䅁兂潄䰯捇㡒䭈䅑杷允䅁䅁䅑䅁䑁䅁䅷䅁䭁䩁䅳䅁䭁䅁䍅䅁䭁䅁䍉䅁䉁䅁䅁允䅁䅁䅕匴佣䅧甶唵䵁䅉䅅䅁䕁䅁䅁睁䵁䅁䅁权楁允䅁权䉁杁䅁权䍁杁䅁允䅁䅁䅅䅁䙁偁ざㅶ婔瑘䅬䍄䉁䅁䅁䅂䅁䅁䅍䅄䅁䅁䅯兎䅅䅁䅯允䅉䅁䅯杁䅉䅁䅅䅁䉁䅁䅁兂潁㡷㥪㈲桺䅑杷允䅁䅁䅑䅁䑁䅁䅷䅁䭁䕁䄰䅁䭁䅁䍅䅁䭁䅁䍉䅁䉁䅁䅁允䅁䅁䅕䱎浲潁杈啅䵅䅉䅅䅁䕁䅁䅁睁䵁䅁䅁权佂䅁䅁权䉁杁䅁权䍁杁䅁允䅁䅁䅅䅁䙁䭁爸瑘湐⭶䅚䍄䉁䅁䅁䅂䅁䅁䅍䅄䅁䅁䅯睴䅁䅁䅯允䅉䅁䅯杁䅉䅁䅅䅁䉁䅁䅁兂乃扳歩㜫匷䅑杷允䅁䅁䅑䅁䑁䅁䅷䅁䭁䭁䅕䅁䭁䅁䍅䅁䭁䅁䍉䅁䉁䅁䅁允䅁䅁䅕䍊啰穴睪唷䵁䅉䅅䅁䕁䅁䅁睁䵁䅁䅁权桁允䅁权䉁杁䅁权䍁杁䅁允䅁䅁䅅䅁䙁乁桸楤㙏佬䅂䍄䉁䅁䅁䅂䅁䅁䅍䅄䅁䅁䅯兒䅁䅁䅯允䅉䅁䅯杁䅉䅁䅅䅁䉁䅁䅁兂塂湍煓挱㐷䅑杷允䅁䅁䅑䅁䑁䅁䅷䅁䭁䭁䄸䅁䭁䅁䍅䅁䭁䅁䍉䅁䉁䅁䅁允䅁䅁䅕㔸剱䍙㉭䔶䵁䅉䅅䅁䕁䅁䅁睁䵁䅁䅁权䙄䅁䅁权䉁杁䅁权䍁杁䅁允䅁䅁䅅䅁䙁䕁奉噩瑯摏䄵䍄䉁䅁䅁䅂䅁䅁䅍䅄䅁䅁䅯䅘䅁䅁䅯允䅉䅁䅯兂䅉䅁䅅䅁䉁䅁䅁兂乄䰱据䭪㉶䅑杷允䅁䅁䅑䅁䑁䅁䅷䅁䭁䕁䉍䅁䭁䅁䍅䅁䭁䅁䍉䅁䉁䅁䅁允䅁䅁䅕砫ㄷ祖〴〴䵁䅉䅅䅁䕁䅁䅁睁䵁䅁䅁权杂允䅁权䉁杁䅁权䍁杁䅁允䅁䅁䅅䅁䙁䕁乡䨸呍佹䅊䍄䉁䅁䅁䅂䅁䅁䅍䅄䅁䅁䅯䅊䅅䅁䅯允䅉䅁䅯杁䅉䅁䅅䅁䉁䅁䅁兂ㅂ䘫噋周坘䅑杷允䅁䅁䅑䅁䑁䅁䅷䅁䭁䥁䈰䅁䭁䅁䍅䅁䭁䅁䍉䅁䉁䅁䅁允䅁䅁䅕䕋牕㙤搫〶䵁䅉䅅䅁䕁䅁䅁睁䵁䅁䅁权時䅁䅁权䉁杁䅁权䍁杁䅁允䅁䅁䅅䅁䙁䙁祩⽗啊㥸䅰䍄䉁䅁䅁䅂䅁䅁䅍䅄䅁䅁䅯睆䅁䅁䅯允䅉䅁䅯杁䅉䅁䅅䅁䉁䅁䅁兂牄含猸圯䬷䅑杷允䅁䅁䅑䅁䑁䅁䅷䅁䭁䡁䅍䅁䭁䅁䍅䅁䭁䅁䍉䅁䉁䅁䅁允䅁䅁䅕䌶お瑒䵕〫䵁䅉䅅䅁䕁䅁䅁睁䵁䅁䅁权⭁允䅁权䉁杁䅁权䍁杁䅁允䅁䅁䅅䅁䙁偁䭬獙䵆敋䅴䍄䉁䅁䅁䅂䅁䅁䅍䅄䅁䅁䅯睓䅁䅁䅯允䅉䅁䅯杁䅉䅁䅅䅁䉁䅁䅁兂䉂剏捳穐硪䅑杷允䅁䅁䅑䅁䑁䅁䅷䅁䭁䍁䉕䅁䭁䅁䍅䅁䭁䅁䍉䅁䉁䅁䅁允䅁䅁䅕浗乺华䉲䔰䵁䅉䅅䅁䕁䅁䅁睁䵁䅁䅁权剃允䅁权䉁杁䅁权䍁杁䅁允䅁䅁䅅䅁䙁佁坢塶慧瑄䅖䍄䉁䅁䅁䅂䅁䅁䅍䅄䅁䅁䅯䅬䅅䅁䅯允䅉䅁䅯杁䅉䅁䅅䅁䉁䅁䅁兂㑂呒䵉浴奍兑杷允䅁䅁䅑䅁䑁䅁䅷䅁䭁䑁䉅䅁䭁䅁䍅䅁䭁䅁䍉䅁䉁䅁䅁允䅁䅁䅕䭹㥖戹塑䔳䵁䅉䅅䅁䕁䅁䅁睁䵁䅁䅁权坃允䅁权䉁杁䅁权䍁杁䅁允䅁䅁䅅䅁䙁䍁搯䅊剢⭅䅊䍄䉁䅁䅁䅂䅁䅁䅍䅄䅁䅁䅯朳䅁䅁䅯允䅉䅁䅯杁䅉䅁䅅䅁䉁䅁䅁兂噄癬牧琶申䅑杷允䅁䅁䅑䅁䑁䅁䅷䅁䭁䩁䉧䅁䭁䅁䍅䅁䭁䅁䍉䅁䉁䅁䅁允䅁䅁䅕栰捎捲朹唴䵁䅉䅅䅁䕁䅁䅁睁䵁䅁䅁权睁䅁䅁权䉁杁䅁权䍁杁䅁允䅁䅁䅅䅁䙁䱁す偖㍧甸䅖䍄䉁䅁䅁䅂䅁䅁䅍䅄䅁䅁䅯睰䅅䅁䅯允䅉䅁䅯杁䅉䅁䅅䅁䉁䅁䅁兂䝁卪瀴捪琷䅑杷允䅁䅁䅑䅁䑁䅁䅷䅁䭁䱁䉫䅁䭁䅁䍅䅁䭁䅁䍍䅁䉁䅁䅁允䅁䅁䅕捕㍲男奦䔸䵁䅉䅅䅁䕁䅁䅁睁䵁䅁䅁权㝂䅁䅁权䭁䅁䅁权䕁杁䅁允䅁䅁䅅䅁䙁佁浫免獩佈⼴䍄䉁䅁䅁䅂䅁䅁䅍䅄䅁䅁䅯共䅅䅁䅯允䅉䅁䅯杁䅉䅁䅅䅁䉁䅁䅁兂療ㅃ⽹䍢桶䅑杷允䅁䅁䅑䅁䑁䅁䅷䅁䭁䑁䉉䅁䭁䅁䍅䅁䭁䅁䍉䅁䉁䅁䅁允䅁䅁䅕䭱䑸坷䑯ぶ䵁䅉䅅䅁䕁䅁䅁睁䵁䅁䅁权牃允䅁权䉁杁䅁权䍁杁䅁允䅁䅁䅅䅁䙁䝁䅦煣ㄯ䄹䉂䍄䉁䅁䅁䅂䅁䅁䅍䅄䅁䅁䅯儷䅁䅁䅯允䅉䅁䅯杁䅉䅁䅅䅁䉁䅁䅁兂偂䑧㙨䄫潔䅑杷允䅁䅁䅑䅁䑁䅁䅷䅁䭁䡁䉅䅁䭁䅁䍅䅁䭁䅁䍉䅁䉁䅁䅁允䅁䅁䅕歚牲〷㈷欰䵁䅉䅅䅁䕁䅁䅁睁䵁䅁䅁权䱄䅁䅁权䉁杁䅁权䍁杁䅁允䅁䅁䅅䅁䙁䥁猶慯摮偰䅨䍄䉁䅁䅁䅂䅁䅁䅍䅄䅁䅁䅯睩䅁䅁䅯允䅉䅁䅯杁䅉䅁䅅䅁䉁䅁䅁兂㍂䩯噃樫乌䅑杷允䅁䅁䅑䅁䑁䅁䅷䅁䭁䭁䈸䅁䭁䅁䍅䅁䭁䅁䍉䅁䉁䅁䅁允䅁䅁䅕奭ㅉ楺睡唸䵁䅉䅅䅁䕁䅁䅁睁䵁䅁䅁权ぃ允䅁权䉁杁䅁权䍁杁䅁允䅁䅁䅅䅁䙁䑁獹橊䨴䵋䅖䍄䉁䅁䅁䅂䅁䅁䅍䅄䅁䅁䅯睭䅅䅁䅯允䅉䅁䅯杁䅉䅁䅅䅁䉁䅁䅁兂睄卫偧䥘汦䅑杷允䅁䅁䅑䅁䑁䅁䅷䅁䭁䝁䅧䅁䭁䅁䍅䅁䭁䅁䍕䅁䉁䅁䅁允䅁䅁䅕睫圳扸䑨啺䵁䅉䅅䅁䕁䅁䅁睁䵁䅁䅁权潂䅁䅁权䉁杁䅁权䑁杁䅁允䅁䅁䅅䅁䙁偁挰略⽡㠶䅂䍄䉁䅁䅁䅂䅁䅁䅍䅄䅁䅁䅯䅵䅅䅁䅯允䅉䅁䅯杁䅉䅁䅅䅁䉁䅁䅁兂䕁砰儯䱄儯䅑杷允䅁䅁䅑䅁䑁䅁䅷䅁䭁䍁䉳䅁䭁䅁䍅䅁䭁䅁䍉䅁䉁䅁䅁允䅁䅁䅕⽄㘯楍䙱〶䵁䅉䅅䅁䕁䅁䅁睁䵁䅁䅁权㙁允䅁权䉁杁䅁权䍁杁䅁允䅁䅁䅅䅁䙁䥁ㅎ敳䑐乃䅂䍄䉁䅁䅁䅂䅁䅁䅍䅄䅁䅁䅯児䅅䅁䅯允䅉䅁䅯杁䅉䅁䅅䅁䉁䅁䅁兂䡄獇坐䠶䱶䅑杷允䅁䅁䅑䅁䑁䅁䅷䅁䭁䱁䉷䅁䭁䅁䍅䅁䭁䅁䍉䅁䉁䅁䅁允䅁䅁䅕㔲䡪㕌塭啺䵁䅉䅅䅁䕁䅁䅁睁䵁䅁䅁权潄䅁䅁权䉁杁䅁权䍁杁䅁允䅁䅁䅅䅁䙁乁儴䘹歮杏䉊䍄䉁䅁䅁䅂䅁䅁䅍䅄䅁䅁䅯兇䅁䅁䅯允䅉䅁䅯杁䅉䅁䅅䅁䉁䅁䅁兂畁夷偰㉑䤷䅑杷允䅁䅁䅑䅁䑁䅁䅷䅁䭁䭁䉑䅁䭁䅁䍅䅁䭁䅁䍉䅁䉁䅁䅁允䅁䅁䅕祸戫䙨ぶ〰䵁䅉䅅䅁䕁䅁䅁睁䵁䅁䅁权䙄允䅁权䉁杁䅁权䍁杁䅁允䅁䅁䅅䅁䙁䑁愳㕫癴瑈䅒䍄䉁䅁䅁䅂䅁䅁䅍䅄䅁䅁䅯睸䅅䅁䅯允䅉䅁䅯杁䅉䅁䅅䅁䉁䅁䅁兂牂䥸硋睡先䅑杷允䅁䅁䅑䅁䑁䅁䅷䅁䭁䩁䉕䅁䭁䅁䍅䅁䭁䅁䍉䅁䉁䅁䅁允䅁䅁䅕浹䉆㡅䑉歈䵅䅉䅅䅁䕁䅁䅁睁䵁䅁䅁权桂允䅁权䉁杁䅁权䍁杁䅁允䅁䅁䅅䅁䙁䉁祍桹晉䵘䅊䍄䉁䅁䅁䅂䅁䅁䅍䅄䅁䅁䅯杶䅅䅁䅯允䅉䅁䅯杁䅉䅁䅅䅁䉁䅁䅁兂摁汨夷扫卐䅑杷允䅁䅁䅑䅁䑁䅁䅷䅁䭁䕁䉯䅁䭁䅁䍅䅁䭁䅁䍉䅁䉁䅁䅁允䅁䅁䅕浶睩晊硙〲䵁䅉䅅䅁䕁䅁䅁睁䵁䅁䅁权权䅁䅁权䉁杁䅁权䍁杁䅁允䅁䅁䅅䅁䙁䡁㡥䝱䍈䵺䅬䍄䉁䅁䅁䅂䅁䅁䅍䅄䅁䅁䅯䅡䅅䅁䅯允䅉䅁䅯杁䅉䅁䅅䅁䉁䅁䅁兂㙂歱畎橴㕐䅑杷允䅁䅁䅑䅁䑁䅁䅷䅁䭁䝁䉫䅁䭁䅁䍅䅁䭁䅁䍉䅁䉁䅁䅁允䅁䅁䅕䥴甴睘婵唫䵁䅉䅅䅁䕁䅁䅁睁䵁䅁䅁权穂允䅁权䉁杁䅁权䍁杁䅁允䅁䅁䅅䅁䙁䅁䝚朴娷捅䄱䍄䉁䅁䅁䅂䅁䅁䅍䅄䅁䅁䅯睳䅅䅁䅯允䅉䅁䅯杁䅉䅁䅅䅁䉁䅁䅁兂畁婉扶塣歈䅑杷允䅁䅁䅑䅁䑁䅁䅷䅁䭁乁䅑䅁䭁䅁䍅䅁䭁䅁䍉䅁䉁䅁䅁允䅁䅁䅕戯硚嘱摌䔱䵁䅉䅅䅁䕁䅁䅁睁䵁䅁䅁权婂允䅁权䉁杁䅁权䍁杁䅁允䅁䅁䅅䅁䙁䕁畆卤䔸偤䅴䍄䉁䅁䅁䅂䅁䅁䅍䅄䅁䅁䅯杗䅁䅁䅯允䅉䅁䅯杁䅉䅁䅅䅁䉁䅁䅁兂癄睏偋噁佪䅑杷允䅁䅁䅑䅁䑁䅁䅷䅁䭁䍁䉣䅁䭁䅁䅯䅁䭁䅁䍑䅁䉁䅁䅁允䅁䅁䅕扉祂䩡瑈啅䵁䅉䅅䅁䕁䅁䅁睁䵁䅁䅁权噄允䅁权䉁杁䅁权䍁杁䅁允䅁䅁䅅䅁䙁䡁呮䡂乷摈䄵䍄䉁䅁䅁䅂䅁䅁䅍䅄䅁䅁䅯朱䅅䅁䅯允䅉䅁䅯杁䅉䅁䅅䅁䉁䅁䅁兂い㉭呶畂剺䅑杷允䅁䅁䅑䅁䑁䅁䅷䅁䭁䭁䅧䅁䭁䅁䍅䅁䭁䅁䍉䅁䉁䅁䅁允䅁䅁䅕丫兏癕䅬歃䵅䅉䅅䅁䕁䅁䅁睁䵁䅁䅁权䉂允䅁权䉁杁䅁权䍁杁䅁允䅁䅁䅅䅁䙁䍁汙獖䵭䈳䉂䍄䉁䅁䅁䅂䅁䅁䅍䅄䅁䅁䅯䅐䅅䅁䅯允䅉䅁䅯杁䅉䅁䅅䅁䉁䅁䅁兂煁桚桄琷湌䅑杷允䅁䅁䅑䅁䑁䅁䅷䅁䭁乁䉣䅁䭁䅁䍅䅁䭁䅁䍉䅁䉁䅁䅁允䅁䅁䅕畨歱瑒䵮啹䵁䅉䅅䅁䕁䅁䅁睁䵁䅁䅁权摄䅁䅁权䉁杁䅁权䍁杁䅁允䅁䅁䅅䅁䙁䩁祢汕楨⭘䅬䍄䉁䅁䅁䅂䅁䅁䅍䅄䅁䅁䅯儲䅅䅁䅯允䅉䅁䅯杁䅉䅁䅅䅁䉁䅁䅁权䡂䅁䅁䍄䉁䅁䅁䅂䅁䅁䅍䅄䅁䅁䅯睶䅅䅁䅯允䅉䅁䅯杁䅉䅁䅅䅁䉁䅁䅁兂慁愰浩㉹⭺䅑杷允䅁䅁䅑䅁䑁䅁䅷䅁䭁䩁䄸䅁䭁䅁䍅䅁䭁䅁䍉䅁䉁䅁䅁允䅁䅁䅕橐㍱捁测䕷䵁䅉䅅䅁䕁䅁䅁睁䵁䅁䅁权浄䅁䅁权䉁杁䅁权䍁杁䅁允䅁䅁䅅䅁䙁䅁㉦牔䍳䵺䅚䍄䉁䅁䅁䅂䅁䅁䅍䅄䅁䅁䅯朱䅁䅁䅯允䅉䅁䅯杁䅉䅁䅅䅁䉁䅁䅁兂晃䝉根佄案䅑杷允䅁䅁䅑䅁䑁䅁䅷䅁䭁佁䅕䅁䭁䅁䍅䅁䭁䅁䍉䅁䉁䅁䅁允䅁䅁䅕塹⭡⽮祱欹䵁䅉䅅䅁䕁䅁䅁睁䵁䅁䅁权䵂䅁䅁权䉁杁䅁权䍁杁䅁允䅁䅁䅅䅁䙁䉁晆倳婹电䅸䍄䉁䅁䅁䅂䅁䅁䅍䅄䅁䅁䅯朳䅅䅁䅯允䅉䅁䅯杁䅉䅁䅅䅁䉁䅁䅁兂䡂異瑪䔹䡶䅑杷允䅁䅁䅑䅁䑁䅁䅷䅁䭁䥁䉫䅁䭁䅁䍅䅁䭁䅁䍉䅁䉁䅁䅁允䅁䅁䅕瑥晎兤煫䔸䵁䅉䅅䅁䕁䅁䅁睁䵁䅁䅁权塁允䅁权䉁杁䅁权䍁杁䅁允䅁䅁䅅䅁䙁䝁扯䱭椯獈䄵䍄䉁䅁䅁䅂䅁䅁䅍䅄䅁䅁䅯䅳䅅䅁䅯允䅉䅁䅯杁䅉䅁䅅䅁䉁䅁䅁兂扁唵䬫䥂呌䅑杷允䅁䅁䅑䅁䑁䅁䅷䅁䭁佁䄸䅁䭁䅁䍅䅁䭁䅁䍉䅁䉁䅁䅁允䅁䅁䅕潷呑啹䡒歺䵁䅉䅅䅁䕁䅁䅁睁䵁䅁䅁权汄允䅁权䉁杁䅁权䍁杁䅁允䅁䅁䅅䅁䙁䑁㄰奔䰴䵎䅊䍄䉁䅁䅁䅂䅁䅁䅍䅄䅁䅁䅯睵䅁䅁䅯允䅉䅁䅯杁䅉䅁䅅䅁䉁䅁䅁兂⽁䩺桪㡴㈳䅑杷允䅁䅁䅑䅁䑁䅁䅷䅁䭁佁䉙䅁䭁䅁䍅䅁䭁䅁䍉䅁䉁䅁䅁允䅁䅁䅕慅坔䍊慱唰䵁䅉䅅䅁䕁䅁䅁睁䵁䅁䅁权橁允䅁权䉁杁䅁权䍁杁䅁允䅁䅁䅅䅁䙁䙁䥱歩呪䵗䅰䍄䉁䅁䅁䅂䅁䅁䅍䅄䅁䅁䅯䄶䅅䅁䅯允䅉䅁䅯杁䅉䅁䅅䅁䉁䅁䅁兂慃潘㙏㙥啔䅑杷允䅁䅁䅑䅁䑁䅁䅷䅁䭁䡁䉕䅁䭁䅁䍅䅁䭁䅁䍉䅁䉁䅁䅁允䅁䅁䅕偶慂䩆㐹唯䵁䅉䅅䅁䕁䅁䅁睁䵁䅁䅁权䝄允䅁权䉁杁䅁权䍁杁䅁允䅁䅁䅅䅁䙁䥁䌯匹㡪睆䈹䍄䉁䅁䅁䅂䅁䅁䅍䅄䅁䅁䅯儶䅅䅁䅯允䅉䅁䅯杁䅉䅁䅅䅁䉁䅁䅁兂坂伹晋楣祘䅑杷允䅁䅁䅑䅁䑁䅁䅷䅁䭁偁䅯䅁䭁䅁䍅䅁䭁䅁䍉䅁䉁䅁䅁允䅁䅁䅕䭑晔楦歃啁䵅䅉䅅䅁䕁䅁䅁睁䵁䅁䅁权乂允䅁权䉁杁䅁权䍁杁䅁允䅁䅁䅅䅁䙁䱁灡䱣硯㡮䅒䍄䉁䅁䅁䅂䅁䅁䅍䅄䅁䅁䅯睰䅁䅁䅯允䅉䅁䅯杁䅉䅁䅅䅁䉁䅁䅁兂㙄ㅙ扱慯卮䅑杷允䅁䅁䅑䅁䑁䅁䅷䅁䭁佁䈰䅁䭁䅁䍅䅁䭁䅁䍉䅁䉁䅁䅁允䅁䅁䅕灳䭙睧䡔〫䵁䅉䅅䅁䕁䅁䅁睁䵁䅁䅁权䱁䅁䅁权䉁杁䅁权䍁杁䅁允䅁䅁䅅䅁䙁䑁稶剷牖獁䄹䍄䉁䅁䅁䅂䅁䅁䅍䅄䅁䅁䅯朷䅅䅁䅯允䅉䅁䅯杁䅉䅁䅅䅁䉁䅁䅁兂䑃杅桳乭伳䅑杷允䅁䅁䅑䅁䑁䅁䅷䅁䭁䕁䉍䅁䭁䅁䅑䅁䭁䅁䍑䅁䉁䅁䅁允䅁䅁䅕䅁䅁䭁䠯啚䵅䅉䅅䅁䕁䅁䅁睁䵁䅁䅁权䑄允䅁权䉁杁䅁权䍁杁䅁允䅁䅁䅅䅁䙁䕁䉶㡑啙祇䉨䍄䉁䅁䅁䅂䅁䅁䅍䅄䅁䅁䅯兮䅅䅁䅯允䅉䅁䅯杁䅉䅁䅅䅁䉁䅁䅁兂湂䅤椸捙佮䅑杷允䅁䅁䅑䅁䑁䅁䅷䅁䭁偁䉅䅁䭁䅁䍅䅁䭁䅁䍉䅁䉁䅁䅁允䅁䅁䅕慁㉑匸琰啹䵁䅉䅅䅁䕁䅁䅁睁䵁䅁䅁权硁睄䅁权湄权䅁权療䅂䅁允䅁䅁䅅䅁䙁䡁灮橊䥅䡲⽷䍄䉁䅁䅁䅂䅁䅁䅍䅄䅁䅁䅯其䅅䅁䅯允䅉䅁䅯杁䅉䅁䅅䅁䉁䅁䅁兂瑃敔䑣樶䐸兑杷允䅁䅁䅑䅁䑁䅁䅷䅁䭁䙁䅫䅁䭁䅁䍅䅁䭁䅁䍉䅁䉁䅁䅁允䅁䅁䅕挴㍚㉣权欯䵁䅉䅅䅁䕁䅁䅁睁䵁䅁䅁权捃允䅁权䉁杁䅁权䍁杁䅁允䅁䅁䅅䅁䙁乁㡦稱㐳㥭䅤䍄䉁䅁䅁䅂䅁䅁䅍䅄䅁䅁䅯杂䅅䅁䅯允䅉䅁䅯杁䅉䅁䅅䅁䉁䅁䅁兂䉂㑯䜲䨱椳䅑杷允䅁䅁䅑䅁䑁䅁䅷䅁䭁䡁䉁䅁䭁䅁䍅䅁䭁䅁䍉䅁䉁䅁䅁允䅁䅁䅕瑰奺礹丸商䵅䅉䅅䅁䕁䅁䅁睁䵁䅁䅁权䩂䅁䅁权䉁杁䅁权䍁杁䅁允䅁䅁䅅䅁䙁䍁癣卬㙳㡍䅰䍄䉁䅁䅁䅂䅁䅁䅍䅄䅁䅁䅯杹䅅䅁䅯允䅉䅁䅯杁䅉䅁䅅䅁䉁䅁䅁兂楄敥牎䉩噑兑杷允䅁䅁䅑䅁䑁䅁䅷䅁䭁乁䅍䅁䭁䅁䍅䅁䭁䅁䍉䅁䉁䅁䅁允䅁䅁䅕⭙瘳䱌㤱〸䵁䅉䅅䅁䕁䅁䅁睁䵁䅁䅁权扄䅁䅁权䉁杁䅁权䍁杁䅁允䅁䅁䅅䅁䙁䑁㝩㘹橩⽱䅊䍄䉁䅁䅁䅂䅁䅁䅍䅄䅁䅁䅯来䅅䅁䅯允䅉䅁䅯杁䅉䅁䅅䅁䉁䅁䅁兂桄剮兮䄴潲䅑杷允䅁䅁䅑䅁䑁䅁䅷䅁䭁偁䉧䅁䭁䅁䍅䅁䭁䅁䍉䅁䉁䅁䅁允䅁䅁䅕硬换䭲匱䕸䵁䅉䅅䅁䕁䅁䅁睁䵁䅁䅁权䱂允䅁权䉁杁䅁权䍁杁䅁允䅁䅁䅅䅁䙁䝁摔穹吹摹䅎䍄䉁䅁䅁䅂䅁䅁䅍䅄䅁䅁䅯末䅅䅁䅯允䅉䅁䅯杁䅉䅁䅅䅁䉁䅁䅁兂婃㝔䙆䉮杲䅑杷允䅁䅁䅑䅁䑁䅁䅷䅁䭁䥁䉅䅁䭁䅁䍅䅁䭁䅁䍉䅁䉁䅁䅁允䅁䅁䅕硃䘲摥氲啈䵅䅉䅅䅁䕁䅁䅁睁䵁䅁䅁权捃䅁䅁权䉁杁䅁权䍁杁䅁允䅁䅁䅅䅁䙁䉁愸がㅂ猵䅰䍄䉁䅁䅁䅂䅁䅁䅍䅄䅁䅁䅯䄯䅅䅁䅯允䅉䅁䅯杁䅉䅁䅅䅁䉁䅁䅁兂䱁湂䑸婫硺䅑杷允䅁䅁䅑䅁䑁䅁䅷䅁䭁䍁䅯䅁䭁䅁䍅䅁䭁䅁䍉䅁䉁䅁䅁允䅁䅁䅕畴椱㐹瑦唲䵁䅉䅅䅁䕁䅁䅁睁䵁䅁䅁权呁䅁䅁权剁䅁䅁权⽄允䅁允䅁䅁䅅䅁佁䉁䅑䅁ㅁ䑁䅙睎㉁䑁䅁䅍睁䑁䅁䅍䅁䅁杷允䅁䅁䅑䅁䑁䅁䅷䅁䭁䉁䅧䅁䭁䅁䍅䅁䭁䅁䍕䅁䉁䅁䅁允䅁䅁䅕呪湓內睩歹䵁䅉䅅䅁䕁䅁䅁睁䵁䅁䅁权䡁䅁䅁权䉁杁䅁权䙁杁䅁允䅁䅁䅅䅁䙁佁⭉睫汭杤䈱䍄䉁䅁䅁䅂䅁䅁䅍䅄䅁䅁䅯睁䅁䅁䅯允䅉䅁䅯兂䅉䅁䅅䅁䉁䅁䅁兂潁偢牗奺湲䅑杷允䅁䅁䅑䅁䑁䅁䅷䅁䭁䅁䅍䅁䭁䅁䍅䅁䭁䅁䍍䅁䉁䅁䅁允䅁䅁䅕牳⽪䝹楗唵䵁䅉䅅䅁䕁䅁䅁睁䵁䅁䅁权ㅂ䅁䅁权䉁杁䅁权䙁杁䅁允䅁䅁䅅䅁䙁䥁圯佉慗⽤䅂䍄䉁䅁䅁䅂䅁䅁䅍䅄䅁䅁䅯兤䅁䅁䅯允䅉䅁䅯睁䅉䅁䅅䅁䉁䅁䅁兂敃婳橌爳睔䅑杷允䅁䅁䅑䅁䑁䅁䅷䅁䭁䝁䅑䅁䭁䅁䍅䅁䭁䅁䍕䅁䉁䅁䅁允䅁䅁䅕渹䉴祪卭欰䵁䅉䅅䅁䕁䅁䅁睁䵁䅁䅁权硁䅁䅁权䉁杁䅁权䙁杁䅁允䅁䅁䅅䅁䙁䥁牲爱坲獄䄵䍄䉁䅁䅁䅂䅁䅁䅍䅄䅁䅁䅯免䅁䅁䅯允䅉䅁䅯睁䅉䅁䅅䅁䉁䅁䅁兂塂坸浕剤䱈䅑杷允䅁䅁䅑䅁䑁䅁䅷䅁䭁䕁䅍䅁䭁䅁䍅䅁䭁䅁䍕䅁䉁䅁䅁允䅁䅁䅕ぎ爴搴瘷欯䵁䅉䅅䅁䕁䅁䅁睁䵁䅁䅁权千䅁䅁权䉁杁䅁权䙁杁䅁允䅁䅁䅅䅁䙁䩁䝦塣㡧攴䅖䍄䉁䅁䅁䅂䅁䅁䅍䅄䅁䅁䅯杫䅁䅁䅯允䅉䅁䅯睁䅉䅁䅅䅁䉁䅁䅁兂癁穒浒㤶湌䅑杷允䅁䅁䅑䅁䑁䅁䅷䅁䭁䩁䅑䅁䭁䅁䍅䅁䭁䅁䍕䅁䉁䅁䅁允䅁䅁䅕䡶こ汊䜶啺䵁䅉䅅䅁䕁䅁䅁睁䵁䅁䅁权噃䅁䅁权䉁杁䅁权䑁杁䅁允䅁䅁䅅䅁䙁䱁煍副䄯其䈵䍄䉁䅁䅁䅂䅁䅁䅍䅄䅁䅁䅯睬䅁䅁䅯允䅉䅁䅯兂䅉䅁䅅䅁䉁䅁䅁兂睂搱桂杂慪䅑杷允䅁䅁䅑䅁䑁䅁䅷䅁䭁䭁䅷䅁䭁䅁䍅䅁䭁䅁䍕䅁䉁䅁䅁允䅁䅁䅕氰䑐煁㥥䔴䵁䅉䅅䅁䕁䅁䅁睁䵁䅁䅁权獃䅁䅁权䉁杁䅁权䑁杁䅁允䅁䅁䅅䅁䙁䱁睕桢乥久䅴䍄䉁䅁䅁䅂䅁䅁䅍䅄䅁䅁䅯杴䅁䅁䅯允䅉䅁䅯兂䅉䅁䅅䅁䉁䅁䅁兂慂水瑓婷杶䅑杷允䅁䅁䅑䅁䑁䅁䅷䅁䭁䱁䅙䅁䭁䅁䍅䅁䭁䅁䍍䅁䉁䅁䅁允䅁䅁䅕偍䘲搯噎〳䵁䅉䅅䅁䕁䅁䅁睁䵁䅁䅁权䡂允䅁权䉁杁䅁权䙁杁䅁允䅁䅁䅅䅁䙁䕁浖瑌扂⭬䅖䍄䉁䅁䅁䅂䅁䅁䅍䅄䅁䅁䅯杷䅁䅁䅯允䅉䅁䅯兂䅉䅁䅅䅁䉁䅁䅁兂㥁灒ひ奆㉶䅑杷允䅁䅁䅑䅁䑁䅁䅷䅁䭁䵁䅉䅁䭁䅁䍅䅁䭁䅁䍍䅁䉁䅁䅁允䅁䅁䅕汢杦橁氱䔹䵁䅉䅅䅁䕁䅁䅁睁䵁䅁䅁权䝄䅁䅁权䉁杁䅁权䑁杁䅁允䅁䅁䅅䅁䙁䥁䱱汩兗佳䅨䍄䉁䅁䅁䅂䅁䅁䅍䅄䅁䅁䅯䅹䅁䅁䅯允䅉䅁䅯睁䅉䅁䅅䅁䉁䅁䅁兂奂㑏穲瀷䑌䅑杷允䅁䅁䅑䅁䑁䅁䅷䅁䭁䡁䅫䅁䭁䅁䍅䅁䭁䅁䍕䅁䉁䅁䅁允䅁䅁䅕㡓摲㤵坷唴䵁䅉䅅䅁䕁䅁䅁睁䵁䅁䅁权㙂䅁䅁权䉁杁䅁权䑁杁䅁允䅁䅁䅅䅁䙁偁啇匳灕⭷䅤䍄䉁䅁䅁䅂䅁䅁䅍䅄䅁䅁䅯杭䅁䅁䅯允䅉䅁䅯睁䅉䅁䅅䅁䉁䅁䅁兂啃樳散㥐桐䅑杷允䅁䅁䅑䅁䑁䅁䅷䅁䭁䵁䄸䅁䭁䅁䍅䅁䭁䅁䍕䅁䉁䅁䅁允䅁䅁䅕㘷摺桤獳唴䵁䅉䅅䅁䕁䅁䅁睁䵁䅁䅁权兂䅁䅁权䉁杁䅁权䙁杁䅁允䅁䅁䅅䅁䙁䉁㙖畆硣䵗䅆䍄䉁䅁䅁䅂䅁䅁䅍䅄䅁䅁䅯䅕䅁䅁䅯允䅉䅁䅯睁䅉䅁䅅䅁䉁䅁䅁兂扃瘹㌸捇㔫䅑杷允䅁䅁䅑䅁䑁䅁䅷䅁䭁佁䅳䅁䭁䅁䍅䅁䭁䅁䍍䅁䉁䅁䅁允䅁䅁䅕䅯买䵂䑫䕁䵅䅉䅅䅁䕁䅁䅁睁䵁䅁䅁权獁䅁䅁权䉁杁䅁权䙁杁䅁允䅁䅁䅅䅁䙁䍁単潳䍘瑧䅆䍄䉁䅁䅁䅂䅁䅁䅍䅄䅁䅁䅯杕䅁䅁䅯允䅉䅁䅯睁䅉䅁䅅䅁䉁䅁䅁兂䅂瑔䵱敖捈䅑杷允䅁䅁䅑䅁䑁䅁䅷䅁䭁䙁䅍䅁䭁䅁䍅䅁䭁䅁䍕䅁䉁䅁䅁允䅁䅁䅕ㅳ䥤潺地唰䵁䅉䅅䅁䕁䅁䅁睁䵁䅁䅁权呂䅁䅁权䉁杁䅁权䑁杁䅁允䅁䅁䅅䅁䙁偁䵳㍁潈猳䅴䍄䉁䅁䅁䅂䅁䅁䅍䅄䅁䅁䅯眱䅁䅁䅯允䅉䅁䅯兂䅉䅁䅅䅁䉁䅁䅁兂㕄单奡穎坫兑杷允䅁䅁䅑䅁䑁䅁䅷䅁䭁乁䅣䅁䭁䅁䍅䅁䭁䅁䍍䅁䉁䅁䅁允䅁䅁䅕瀸砲瀰㍳䕅䵅䅉䅅䅁䕁䅁䅁睁䵁䅁䅁权啂䅁䅁权䉁杁䅁权䙁杁䅁允䅁䅁䅅䅁䙁䕁䱂捭睸伯䅒䍄䉁䅁䅁䅂䅁䅁䅍䅄䅁䅁䅯䅨䅁䅁䅯允䅉䅁䅯兂䅉䅁䅅䅁䉁䅁䅁兂潁䩱佤㑋硄䅑杷允䅁䅁䅑䅁䑁䅁䅷䅁䭁䉁䉑䅁䭁䅁䍅䅁䭁䅁䍍䅁䉁䅁䅁允䅁䅁䅕䩅獫婺㑴〴䵁䅉䅅䅁䕁䅁䅁睁䵁䅁䅁权噁允䅁权䉁杁䅁权䑁杁䅁允䅁䅁䅅䅁䙁佁㠷卄煁琯䅖䍄䉁䅁䅁䅂䅁䅁䅍䅄䅁䅁䅯䅋䅁䅁䅯允䅉䅁䅯兂䅉䅁䅅䅁䉁䅁䅁兂ぁ桨周癩䅯兑杷允䅁䅁䅑䅁䑁䅁䅷䅁䭁䍁䅧䅁䭁䅁䍅䅁䭁䅁䍍䅁䉁䅁䅁允䅁䅁䅕䘲㕹硤㡈唫䵁䅉䅅䅁䕁䅁䅁睁䵁䅁䅁权㡃允䅁权䭁䅁䅁权䕁杁䅁允䅁䅁䅅䅁䙁䱁へ硫䕧畖⽉䍄䉁䅁䅁䅂䅁䅁䅍䅄䅁䅁䅯朷䅁䅁䅯允䅉䅁䅯睁䅉䅁䅅䅁䉁䅁䅁兂啃啮汓硴穘䅑杷允䅁䅁䅑䅁䑁䅁䅷䅁䭁䍁䅣䅁䭁䅁䍅䅁䭁䅁䍕䅁䉁䅁䅁允䅁䅁䅕潈䉦丵止䕁䵅䅉䅅䅁䕁䅁䅁睁䵁䅁䅁权湁䅁䅁权䉁杁䅁权䑁杁䅁允䅁䅁䅅䅁䙁䑁敺䨵㜫杦䉎䍄䉁䅁䅁䅂䅁䅁䅍䅄䅁䅁䅯六䅁䅁䅯允䅉䅁䅯兂䅉䅁䅅䅁䉁䅁䅁兂乃啩效捱兑兑杷允䅁䅁䅑䅁䑁䅁䅷䅁䭁䩁䅫䅁䭁䅁䍅䅁䭁䅁䍍䅁䉁䅁䅁允䅁䅁䅕穡癒㙡䙗䕄䵅䅉䅅䅁䕁䅁䅁睁䵁䅁䅁权十䅁䅁权䉁杁䅁权䑁杁䅁允䅁䅁䅅䅁䙁䵁䡌敥之猰䄵䍄䉁䅁䅁䅂䅁䅁䅍䅄䅁䅁䅯睈䅅䅁䅯允䅉䅁䅯兂䅉䅁䅅䅁䉁䅁䅁兂㥁佧告坐呌䅑杷允䅁䅁䅑䅁䑁䅁䅷䅁䭁䑁䅑䅁䭁䅁䍅䅁䭁䅁䍍䅁䉁䅁䅁允䅁䅁䅕⭌求杨⽥欳䵁䅉䅅䅁䕁䅁䅁睁䵁䅁䅁权灁允䅁权䉁杁䅁权䙁杁䅁允䅁䅁䅅䅁䙁偁ㅁ婯㙺摫䅆䍄䉁䅁䅁䅂䅁䅁䅍䅄䅁䅁䅯克䅅䅁䅯允䅉䅁䅯睁䅉䅁䅅䅁䉁䅁䅁兂睂歊桐扶䕄䅑杷允䅁䅁䅑䅁䑁䅁䅷䅁䭁䍁䈴䅁䭁䅁䍅䅁䭁䅁䍕䅁䉁䅁䅁允䅁䅁䅕呂剑煎㍣唶䵁䅉䅅䅁䕁䅁䅁睁䵁䅁䅁权畁允䅁权䉁杁䅁权䑁杁䅁允䅁䅁䅅䅁䙁䕁捪⭙䑬佨䅖䍄䉁䅁䅁䅂䅁䅁䅍䅄䅁䅁䅯䅍䅅䅁䅯允䅉䅁䅯兂䅉䅁䅅䅁䉁䅁䅁兂䩂摦匰㥊剘䅑杷允䅁䅁䅑䅁䑁䅁䅷䅁䭁䑁䉁䅁䭁䅁䍅䅁䭁䅁䍍䅁䉁䅁䅁允䅁䅁䅕摇敡祯䠱へ䵁䅉䅅䅁䕁䅁䅁睁䵁䅁䅁权㑁允䅁权䉁杁䅁权䙁杁䅁允䅁䅁䅅䅁䙁䵁硖十睑⭊䄵䍄䉁䅁䅁䅂䅁䅁䅍䅄䅁䅁䅯先䅁䅁䅯允䅉䅁䅯兂䅉䅁䅅䅁䉁䅁䅁兂灂䝤煌扁穔䅑杷允䅁䅁䅑䅁䑁䅁䅷䅁䭁䑁䉧䅁䭁䅁䍅䅁䭁䅁䍍䅁䉁䅁䅁允䅁䅁䅕剑䥒䙙呚唴䵁䅉䅅䅁䕁䅁䅁睁䵁䅁䅁权橃䅁䅁权䉁杁䅁权䑁杁䅁允䅁䅁䅅䅁䙁䙁㉋慡偩摲䅎䍄䉁䅁䅁䅂䅁䅁䅍䅄䅁䅁䅯眹䅁䅁䅯允䅉䅁䅯兂䅉䅁䅅䅁䉁䅁䅁兂穁汱ㅢ兹坢䅑杷允䅁䅁䅑䅁䑁䅁䅷䅁䭁偁䅣䅁䭁䅁䍅䅁䭁䅁䍍䅁䉁䅁䅁允䅁䅁䅕潵湲㕐䙋ぷ䵁䅉䅅䅁䕁䅁䅁睁䵁䅁䅁权䍂允䅁权䉁杁䅁权䑁杁䅁允䅁䅁䅅䅁䙁䵁塉橊㕐⬱䅂䍄䉁䅁䅁䅂䅁䅁䅍䅄䅁䅁䅯兣䅁䅁䅯允䅉䅁䅯兂䅉䅁䅅䅁䉁䅁䅁兂啄偹䉨祈䱮䅑杷允䅁䅁䅑䅁䑁䅁䅷䅁䭁䙁䉅䅁䭁䅁䍅䅁䭁䅁䍕䅁䉁䅁䅁允䅁䅁䅕买穔䰶䍕〲䵁䅉䅅䅁䕁䅁䅁睁䵁䅁䅁权剂允䅁权䉁杁䅁权䑁杁䅁允䅁䅁䅅䅁䙁䵁煇䙏丳敗䅂䍄䉁䅁䅁䅂䅁䅁䅍䅄䅁䅁䅯睎䅅䅁䅯允䅉䅁䅯睁䅉䅁䅅䅁䉁䅁䅁兂浄䑏䍵圸匯䅑杷允䅁䅁䅑䅁䑁䅁䅷䅁䭁䉁䅁䅁䭁䅁䍅䅁䭁䅁䍍䅁䉁䅁䅁允䅁䅁䅕灇瑷呸湱啸䵁䅉䅅䅁䕁䅁䅁睁䵁䅁䅁权畁䅁䅁权䉁杁䅁权䙁杁䅁允䅁䅁䅅䅁䙁䡁倯㉭䝺晩䅸䍄䉁䅁䅁䅂䅁䅁䅍䅄䅁䅁䅯杌䅁䅁䅯允䅉䅁䅯睁䅉䅁䅅䅁䉁䅁䅁兂䭄坧㍨托灈䅑杷允䅁䅁䅑䅁䑁䅁䅷䅁䭁䑁䉍䅁䭁䅁䍅䅁䭁䅁䍕䅁䉁䅁䅁允䅁䅁䅕䕐㠸㍊䕣䔶䵁䅉䅅䅁䕁䅁䅁睁䵁䅁䅁权⭄䅁䅁权䉁杁䅁权䙁杁䅁允䅁䅁䅅䅁䙁䙁㝊公晗畢䅚䍄䉁䅁䅁䅂䅁䅁䅍䅄䅁䅁䅯术䅁䅁䅯允䅉䅁䅯睁䅉䅁䅅䅁䉁䅁䅁兂ぃ扥扮坯浦䅑杷允䅁䅁䅑䅁䑁䅁䅷䅁䭁偁䄸䅁䭁䅁䍅䅁䭁䅁䍍䅁䉁䅁䅁允䅁䅁䅕則杨䬯䍷欰䵁䅉䅅䅁䕁䅁䅁睁䵁䅁䅁权乁允䅁权䉁杁䅁权䙁杁䅁允䅁䅁䅅䅁䙁䉁摫䥫㝒瑱䅎䍄䉁䅁䅁䅂䅁䅁䅍䅄䅁䅁䅯睈䅁䅁䅯允䅉䅁䅯兂䅉䅁䅅䅁䉁䅁䅁兂塁ㅭ䭙啷楦䅑杷允䅁䅁䅑䅁䑁䅁䅷䅁䭁䉁䄸䅁䭁䅁䍅䅁䭁䅁䍍䅁䉁䅁䅁允䅁䅁䅕楔い周楓歸䵁䅉䅅䅁䕁䅁䅁睁䵁䅁䅁权呂允䅁权䉁杁䅁权䑁杁䅁允䅁䅁䅅䅁䙁䉁摂乕㘫敧䅒䍄䉁䅁䅁䅂䅁䅁䅍䅄䅁䅁䅯兎䅅䅁䅯允䅉䅁䅯睁䅉䅁䅅䅁䉁䅁䅁兂瑄㈶䅗䱑效䅑杷允䅁䅁䅑䅁䑁䅁䅷䅁䭁䕁䄴䅁䭁䅁䍅䅁䭁䅁䍍䅁䉁䅁䅁允䅁䅁䅕洱呱㉫䕓〴䵁䅉䅅䅁䕁䅁䅁睁䵁䅁䅁权汃䅁䅁权䉁杁䅁权䙁杁䅁允䅁䅁䅅䅁䙁䙁く楣渫攷䅚䍄䉁䅁䅁䅂䅁䅁䅍䅄䅁䅁䅯兒䅁䅁䅯允䅉䅁䅯兂䅉䅁䅅䅁䉁䅁䅁兂啁歲桦煫䅉兑杷允䅁䅁䅑䅁䑁䅁䅷䅁䭁䕁䅕䅁䭁䅁䍅䅁䭁䅁䍍䅁䉁䅁䅁允䅁䅁䅕捌㉒兏汮唯䵁䅉䅅䅁䕁䅁䅁睁䵁䅁䅁权㍂允䅁权䉁杁䅁权䑁杁䅁允䅁䅁䅅䅁䙁乁㉃䘳穆乩䅂䍄䉁䅁䅁䅂䅁䅁䅍䅄䅁䅁䅯兤䅁䅁䅯䅂䅁䅁䅯䅂䅉䅁䅅䅁䉁䅁䅁兂䅁䅁䅁瑸欵兑杷允䅁䅁䅑䅁䑁䅁䅷䅁䭁䅁䅷䅁䭁䅁䍅䅁䭁䅁䍍䅁䉁䅁䅁允䅁䅁䅕氶䍅䥌⬴ぷ䵁䅉䅅䅁䕁䅁䅁睁䵁䅁䅁权坁允䅁权䉁杁䅁权䙁杁䅁允䅁䅁䅅䅁䙁䱁奣煍䍤㡯䅎䍄䉁䅁䅁䅂䅁䅁䅍䅄䅁䅁䅯杆䅅䅁䅯允䅉䅁䅯睁䅉䅁䅅䅁䉁䅁䅁兂㑃ㅧ㝍煐䕌䅑杷允䅁䅁䅑䅁䑁䅁䅷䅁䭁䡁䉙䅁䭁䅁䍅䅁䭁䅁䍍䅁䉁䅁䅁允䅁䅁䅕汩癫煨杳䔳䵁䅉䅅䅁䕁䅁䅁睁䵁䅁䅁权㝄䅁䅁权䉁杁䅁权䙁杁䅁允䅁䅁䅅䅁䙁偁愴稯牔乆䅎䍄䉁䅁䅁䅂䅁䅁䅍䅄䅁䅁䅯眫䅁䅁䅯允䅉䅁䅯睁䅉䅁䅅䅁䉁䅁䅁兂䉁灢㉊奒塌䅑杷允䅁䅁䅑䅁䑁䅁䅷䅁䭁䡁䈴䅁䭁䅁䍅䅁䭁䅁䍕䅁䉁䅁䅁允䅁䅁䅕㡩偊䍭䌫䔶䵁䅉䅅䅁䕁䅁䅁睁䵁䅁䅁权剂䅁䅁权䉁杁䅁权䑁杁䅁允䅁䅁䅅䅁䙁䉁堯浨灲攴䅰䍄䉁䅁䅁䅂䅁䅁䅍䅄䅁䅁䅯典䅁䅁䅯允䅉䅁䅯睁䅉䅁䅅䅁䉁䅁䅁兂剃䈴䰱奆攳䅑杷允䅁䅁䅑䅁䑁䅁䅷䅁䭁䵁䅣䅁䭁䅁䍅䅁䭁䅁䍕䅁䉁䅁䅁允䅁䅁䅕䭎她䡑呮唴䵁䅉䅅䅁䕁䅁䅁睁䵁䅁䅁权䡄䅁䅁权䉁杁䅁权䑁杁䅁允䅁䅁䅅䅁䙁䕁橅晦猹捆䅰䍄䉁䅁䅁䅂䅁䅁䅍䅄䅁䅁䅯睑䅅䅁䅯允䅉䅁䅯兂䅉䅁䅅䅁䉁䅁䅁兂㕂敇砷䉔癈䅑杷允䅁䅁䅑䅁䑁䅁䅷䅁䭁䕁䉍䅁䭁䅁䍅䅁䭁䅁䍍䅁䉁䅁䅁允䅁䅁䅕㡑硅䄸稳䔶䵁䅉䅅䅁䕁䅁䅁睁䵁䅁䅁权佄䅁䅁权䉁杁䅁权䙁杁䅁允䅁䅁䅅䅁䙁䑁婹䑊湶乩䅬䍄䉁䅁䅁䅂䅁䅁䅍䅄䅁䅁䅯杺䅁䅁䅯允䅉䅁䅯睁䅉䅁䅅䅁䉁䅁䅁兂杄內䕅奖匯䅑杷允䅁䅁䅑䅁䑁䅁䅷䅁䭁䍁䉑䅁䭁䅁䍅䅁䭁䅁䍍䅁䉁䅁䅁允䅁䅁䅕⽧䜯婷㠸欱䵁䅉䅅䅁䕁䅁䅁睁䵁䅁䅁权㑁䅁䅁权䉁杁䅁权䙁杁䅁允䅁䅁䅅䅁䙁䉁假䅸潵⭕䅒䍄䉁䅁䅁䅂䅁䅁䅍䅄䅁䅁䅯杳䅅䅁䅯允䅉䅁䅯兂䅉䅁䅅䅁䉁䅁䅁兂楃䭎灳版卮䅑杷允䅁䅁䅑䅁䑁䅁䅷䅁䭁䑁䅧䅁䭁䅁䍅䅁䭁䅁䍍䅁䉁䅁䅁允䅁䅁䅕䈹癫兯㙔唱䵁䅉䅅䅁䕁䅁䅁睁䵁䅁䅁权時䅁䅁权䉁杁䅁权䑁杁䅁允䅁䅁䅅䅁䙁䥁畖港㍩摵䅤䍄䉁䅁䅁䅂䅁䅁䅍䅄䅁䅁䅯䅗䅁䅁䅯允䅉䅁䅯兂䅉䅁䅅䅁䉁䅁䅁兂奁剓䱡䱋稯䅑杷允䅁䅁䅑䅁䑁䅁䅷䅁䭁䉁䅙䅁䭁䅁䍅䅁䭁䅁䍍䅁䉁䅁䅁允䅁䅁䅕䵢䕘穰䑉〵䵁䅉䅅䅁䕁䅁䅁睁䵁䅁䅁权塁䅁䅁权䉁杁䅁权䑁杁䅁允䅁䅁䅅䅁䙁䥁但⼹坃獅䅨䍄䉁䅁䅁䅂䅁䅁䅍䅄䅁䅁䅯兦䅅䅁䅯允䅉䅁䅯兂䅉䅁䅅䅁䉁䅁䅁兂㍁䑉扱㕬佅兑杷允䅁䅁䅑䅁䑁䅁䅷䅁䭁䡁䈰䅁䭁䅁䍅䅁䭁䅁䍍䅁䉁䅁䅁允䅁䅁䅕祶瑺䡖㍑商䵅䅉䅅䅁䕁䅁䅁睁䵁䅁䅁权畂允䅁权䉁杁䅁权䑁杁䅁允䅁䅁䅅䅁䙁䅁扅佪䩪敬䅆䍄䉁䅁䅁䅂䅁䅁䅍䅄䅁䅁䅯睔䅁䅁䅯允䅉䅁䅯睁䅉䅁䅅䅁䉁䅁䅁兂䥁䉲慸氫坲䅑杷允䅁䅁䅑䅁䑁䅁䅷䅁䭁䱁䅑䅁䭁䅁䍅䅁䭁䅁䍍䅁䉁䅁䅁允䅁䅁䅕䵦琯灓䅖䕹䵁䅉䅅䅁䕁䅁䅁睁䵁䅁䅁权療䅁䅁权䉁杁䅁权䑁杁䅁允䅁䅁䅅䅁䙁䱁剉乩乤瑸䅖䍄䉁䅁䅁䅂䅁䅁䅍䅄䅁䅁䅯儯䅁䅁䅯允䅉䅁䅯睁䅉䅁䅅䅁䉁䅁䅁兂睂慧慇䝸䩢䅑杷允䅁䅁䅑䅁䑁䅁䅷䅁䭁䅁䈴䅁䭁䅁䍅䅁䭁䅁䍕䅁䉁䅁䅁允䅁䅁䅕獙佚⽖偳啸䵁䅉䅅䅁䕁䅁䅁睁䵁䅁䅁权佁允䅁权䉁杁䅁权䑁杁䅁允䅁䅁䅅䅁䙁䙁䵯㝐婑㡖䅬䍄䉁䅁䅁䅂䅁䅁䅍䅄䅁䅁䅯睐䅁䅁䅯充䅁䅁䅯䅂䅉䅁䅅䅁䉁䅁䅁杄十䅁䅁兎ㅁ䑁䅁䅍睁䑁䅁䅍睁䅁䅁䍄䉁䅁䅁䅂䅁䅁䅍䅄䅁䅁䅯䅬䅅䅁䅯允䅉䅁䅯兂䅉䅁䅅䅁䉁䅁䅁兂ㅃ灓橥㕘倸兑杷允䅁䅁䅑䅁䑁䅁䅷䅁䭁䩁䉑䅁䭁䅁䍅䅁䭁䅁䍍䅁䉁䅁䅁允䅁䅁䅕祺畹灄㔫ぇ䵅䅉䅅䅁䕁䅁䅁睁䵁䅁䅁权睃䅁䅁权䉁杁䅁权䙁杁䅁允䅁䅁䅅䅁䙁䥁⭍䌵挫搳䅆䍄䉁䅁䅁䅂䅁䅁䅍䅄䅁䅁䅯䅑䅅䅁䅯充䅁䅁䅯䅂䅉䅁䅅䅁䉁䅁䅁杄十䅁䅁兎㑁䑁䅣兎睁䑁䅁䅍睁䅁䅁䍄䉁䅁䅁䅂䅁䅁䅍䅄䅁䅁䅯六䅅䅁䅯允䅉䅁䅯兂䅉䅁䅅䅁䉁䅁䅁兂湂㑮䵗㜱睲䅑杷允䅁䅁䅑䅁䑁䅁䅷䅁䭁䩁䉫䅁䭁䅁䍅䅁䭁䅁䍍䅁䉁䅁䅁允䅁䅁䅕䩺扆䵎坬〷䵁䅉䅅䅁䕁䅁䅁睁䵁䅁䅁权穃䅁䅁权䉁杁䅁权䙁杁䅁允䅁䅁䅅䅁䙁䉁橴畩㑢瑴䅰䍄䉁䅁䅁䅂䅁䅁䅍䅄䅁䅁䅯睳䅁䅁䅯允䅉䅁䅯睁䅉䅁䅅䅁䉁䅁䅁兂獄䕕䨲穃坐䅑杷允䅁䅁䅑䅁䑁䅁䅷䅁䭁䭁䉫䅁䭁䅁䍅䅁䭁䅁䍍䅁䉁䅁䅁允䅁䅁䅕䜳礱㥕睄唲䵁䅉䅅䅁䕁䅁䅁睁䵁䅁䅁权祁允䅁权䉁杁䅁权䙁杁䅁允䅁䅁䅅䅁䙁䑁㍦效湓瑲䅖䍄䉁䅁䅁䅂䅁䅁䅍䅄䅁䅁䅯杍䅅䅁䅯允䅉䅁䅯睁䅉䅁䅅䅁䉁䅁䅁兂獁㠹坃佤㑭䅑杷允䅁䅁䅑䅁䑁䅁䅷䅁䭁佁䄰䅁䭁䅁䍅䅁䭁䅁䍍䅁䉁䅁䅁允䅁䅁䅕潄栱兲坤〵䵁䅉䅅䅁䕁䅁䅁睁䵁䅁䅁权硂允䅁权䉁杁䅁权䙁杁䅁允䅁䅁䅅䅁䙁䙁㥓瑒桺㥦䅎䍄䉁䅁䅁䅂䅁䅁䅍䅄䅁䅁䅯兣䅅䅁䅯允䅉䅁䅯睁䅉䅁䅅䅁䉁䅁䅁兂䵂浓㉲敏塶䅑杷允䅁䅁䅑䅁䑁䅁䅷䅁䭁䭁䈴䅁䭁䅁䍅䅁䭁䅁䍕䅁䉁䅁䅁允䅁䅁䅕杈坅乭浍〴䵁䅉䅅䅁䕁䅁䅁睁䵁䅁䅁权畃允䅁权䉁杁䅁权䑁杁䅁允䅁䅁䅅䅁䙁偁捭堯偫瑏䅰䍄䉁䅁䅁䅂䅁䅁䅍䅄䅁䅁䅯睖䅅䅁䅯允䅉䅁䅯兂䅉䅁䅅䅁䉁䅁䅁兂祄䩋睘渴䍶䅑杷允䅁䅁䅑䅁䑁䅁䅷䅁䭁䙁䉣䅁䭁䅁䍅䅁䭁䅁䍍䅁䉁䅁䅁允䅁䅁䅕挸橥癩浢歸䵁䅉䅅䅁䕁䅁䅁睁䵁䅁䅁权䱃䅁䅁权䉁杁䅁权䙁杁䅁允䅁䅁䅅䅁䙁䭁浒根灙䵪䅴䍄䉁䅁䅁䅂䅁䅁䅍䅄䅁䅁䅯䅴䅅䅁䅯允䅉䅁䅯兂䅉䅁䅅䅁䉁䅁䅁兂畂橊ㅊ⽸匯䅑杷允䅁䅁䅑䅁䑁䅁䅷䅁䭁䥁䉣䅁䭁䅁䍅䅁䭁䅁䍕䅁䉁䅁䅁允䅁䅁䅕䩊䉤扲⽢䕸䵁䅉䅅䅁䕁䅁䅁睁䵁䅁䅁权䡃允䅁权䉁杁䅁权䑁杁䅁允䅁䅁䅅䅁䙁䕁癥煂塧捊䅖䍄䉁䅁䅁䅂䅁䅁䅍䅄䅁䅁䅯䅧䅁䅁䅯允䅉䅁䅯兂䅉䅁䅅䅁䉁䅁䅁兂䅁慷ㅃ摴婺䅑杷允䅁䅁䅑䅁䑁䅁䅷䅁䭁䑁䉑䅁䭁䅁䍅䅁䭁䅁䍕䅁䉁䅁䅁允䅁䅁䅕爲䭒祬偹歹䵁䅉䅅䅁䕁䅁䅁睁䵁䅁䅁权牁允䅁权䉁杁䅁权䑁杁䅁允䅁䅁䅅䅁䙁䵁㍷噄瑤敱䄹䍄䉁䅁䅁䅂䅁䅁䅍䅄䅁䅁䅯杏䅅䅁䅯允䅉䅁䅯兂䅉䅁䅅䅁䉁䅁䅁兂䱃ㅺ呐䤸剶䅑杷允䅁䅁䅑䅁䑁䅁䅷䅁䭁䑁䉯䅁䭁䅁䍅䅁䭁䅁䍍䅁䉁䅁䅁允䅁䅁䅕牂楨穴剮䔰䵁䅉䅅䅁䕁䅁䅁睁䵁䅁䅁权㥁允䅁权䉁杁䅁权䙁杁䅁允䅁䅁䅅䅁䙁䥁䥃㑷癩獱䄹䍄䉁䅁䅁䅂䅁䅁䅍䅄䅁䅁䅯䄰䅁䅁䅯允䅉䅁䅯兂䅉䅁䅅䅁䉁䅁䅁兂畂桨睵䭕奄䅑杷允䅁䅁䅑䅁䑁䅁䅷䅁䭁乁䅁䅁䭁䅁䍅䅁䭁䅁䍍䅁䉁䅁䅁允䅁䅁䅕㈲䉴ㅲ灥䔱䵁䅉䅅䅁䕁䅁䅁睁䵁䅁䅁权䅄允䅁权䉁杁䅁权䙁杁䅁允䅁䅁䅅䅁䙁䅁䅁䅁啂八䉬䍄䉁䅁䅁䅂䅁䅁䅍䅄䅁䅁䅯䅷䅅䅁䅯允䅉䅁䅯睁䅉䅁䅅䅁䉁䅁䅁兂灁䥘䌯慓㙈䅑杷允䅁䅁䅑䅁䑁䅁䅷䅁䭁䥁䅣䅁䭁䅁䍅䅁䭁䅁䍕䅁䉁䅁䅁允䅁䅁䅕夵⽲儫兺欸䵁䅉䅅䅁䕁䅁䅁睁䵁䅁䅁权䕁允䅁权䕁䅁䅁权䕁杁䅁允䅁䅁䅅䅁䙁䅁䅁䍁捂䝓䉨䍄䉁䅁䅁䅂䅁䅁䅍䅄䅁䅁䅯兹䅁䅁䅯允䅉䅁䅯睁䅉䅁䅅䅁䉁䅁䅁兂剄㥇䝗硪慲䅑杷允䅁䅁䅑䅁䑁䅁䅷䅁䭁䍁䅕䅁䭁䅁䍅䅁䭁䅁䍍䅁䉁䅁䅁允䅁䅁䅕洹卂乐硹欫䵁䅉䅅䅁䕁䅁䅁睁䵁䅁䅁权歃允䅁权䉁杁䅁权䙁杁䅁允䅁䅁䅅䅁䙁䝁㝉䅪兣䵭䄱䍄䉁䅁䅁䅂䅁䅁䅍䅄䅁䅁䅯䅰䅅䅁䅯允䅉䅁䅯睁䅉䅁䅅䅁䉁䅁䅁兂摁婄杙䕄䴷䅑杷允䅁䅁䅑䅁䑁䅁䅷䅁䭁䵁䉕䅁䭁䅁䍅䅁䭁䅁䍍䅁䉁䅁䅁允䅁䅁䅕橙潇橐桋唰䵁䅉䅅䅁䕁䅁䅁睁䵁䅁䅁权䡄允䅁权䉁杁䅁权䙁杁䅁允䅁䅁䅅䅁䙁䍁䤶刷䭍㡺䅎䍄䉁䅁䅁䅂䅁䅁䅍䅄䅁䅁䅯䅣䅁䅁䅯允䅉䅁䅯兂䅉䅁䅅䅁䉁䅁䅁兂䕂䵅䔷瀸剮䅑杷允䅁䅁䅑䅁䑁䅁䅷䅁䭁䝁䅙䅁䭁䅁䍅䅁䭁䅁䍕䅁䉁䅁䅁允䅁䅁䅕畐ㅑ乤㡬ぇ䵅䅉䅅䅁䕁䅁䅁睁䵁䅁䅁权桂允䅁权䉁杁䅁权䙁杁䅁允䅁䅁䅅䅁䙁䍁潃摨执獲䅚䍄䉁䅁䅁䅂䅁䅁䅍䅄䅁䅁䅯杶䅅䅁䅯允䅉䅁䅯兂䅉䅁䅅䅁䉁䅁䅁兂扁䩈䙫㌲噈䅑杷允䅁䅁䅑䅁䑁䅁䅷䅁䭁䙁䅁䅁䭁䉁䅅䅁䭁䅁䍑䅁䉁䅁䅁允䅁䅁䄴杅䅁䑁䅙䅍硁䑁䅉睍㉁䑁䅫䅎䅁䅁杷允䅁䅁䅑䅁䑁䅁䅷䅁䭁䥁䅯䅁䭁䅁䍅䅁䭁䅁䍕䅁䉁䅁䅁允䅁䅁䅯睒䅁䅁杷允䅁䅁䅑䅁䑁䅁䅷䅁䭁䥁䅯䅁䭁䅁䍅䅁䭁䅁䍍䅁䉁䅁䅁允䅁䅁䅯睒䅁䅁杷允䅁䅁䅑䅁䑁䅁䅷䅁䭁佁䅫䅁䭁䅁䍅䅁䭁䅁䍕䅁䉁䅁䅁允䅁䅁䅕䥨坫祹偵唴䵁䅉䅅䅁䕁䅁䅁睁䵁䅁䅁权灄䅁䅁权䉁杁䅁权䑁杁䅁允䅁䅁䅅䅁䙁䩁汗䭅汦⬱䅎䍄䉁䅁䅁䅂䅁䅁䅍䅄䅁䅁䅯䅪䅅䅁䅯允䅉䅁䅯兂䅉䅁䅅䅁䉁䅁䅁兂偄⭯⽌唵汦䅑杷允䅁䅁䅑䅁䑁䅁䅷䅁䭁䭁䅙䅁䭁䅁䍅䅁䭁䅁䍕䅁䉁䅁䅁允䅁䅁䅕䍂瑐浺畎䔵䵁䅉䅅䅁䕁䅁䅁睁䵁䅁䅁权潂允䅁权䉁杁䅁权䑁杁䅁允䅁䅁䅅䅁䙁䍁杗䥥䡑支䅴䍄䉁䅁䅁䅂䅁䅁䅍䅄䅁䅁䅯兗䅅䅁䅯允䅉䅁䅯兂䅉䅁䅅䅁䉁䅁䅁兂㍃坈橑但㌷䅑杷允䅁䅁䅑䅁䑁䅁䅷䅁䭁乁䉍䅁䭁䅁䍅䅁䭁䅁䍍䅁䉁䅁䅁允䅁䅁䅕栰䑱杄焹唯䵁䅉䅅䅁䕁䅁䅁睁䵁䅁䅁权畂䅁䅁权䉁杁䅁权䑁杁䅁允䅁䅁䅅䅁䙁䝁娷䭨卪㥣䅨䍄䉁䅁䅁䅂䅁䅁䅍䅄䅁䅁䅯儱䅅䅁䅯允䅉䅁䅯睁䅉䅁䅅䅁䉁䅁䅁兂慂牫瑃湍唷䅑杷允䅁䅁䅑䅁䑁䅁䅷䅁䭁乁䉙䅁䭁䅁䍅䅁䭁䅁䍍䅁䉁䅁䅁允䅁䅁䅕杚㍺獏祃唱䵁䅉䅅䅁䕁䅁䅁睁䵁䅁䅁权硃允䅁权䉁杁䅁权䑁杁䅁允䅁䅁䅅䅁䙁䍁䐲㈯婤晐䅬䍄䉁䅁䅁䅂䅁䅁䅍䅄䅁䅁䅯兑䅅䅁䅯允䅉䅁䅯兂䅉䅁䅅䅁䉁䅁䅁兂奃⽦⭹煯䡅兑杷允䅁䅁䅑䅁䑁䅁䅷䅁䭁䕁䉅䅁䭁䅁䍅䅁䭁䅁䍍䅁䉁䅁䅁允䅁䅁䅕兩㍇ㅵ牧啅䵅䅉䅅䅁䕁䅁䅁睁䵁䅁䅁权灃䅁䅁权䉁杁䅁权䙁杁䅁允䅁䅁䅅䅁䙁乁噙含䑡畱䅬䍄䉁䅁䅁䅂䅁䅁䅍䅄䅁䅁䅯䅙䅁䅁䅯允䅉䅁䅯兂䅉䅁䅅䅁䉁䅁䅁兂歂䅓㕒睢橺䅑杷允䅁䅁䅑䅁䑁䅁䅷䅁䭁䕁䉫䅁䭁䅁䍅䅁䭁䅁䍕䅁䉁䅁䅁允䅁䅁䅕㥃睸港㕸唫䵁䅉䅅䅁䕁䅁䅁睁䵁䅁䅁权婄䅁䅁权䉁杁䅁权䙁杁䅁允䅁䅁䅅䅁䙁䩁䙓倰丳け䉎䍄䉁䅁䅁䅂䅁䅁䅍䅄䅁䅁䅯儲䅁䅁䅯允䅉䅁䅯睁䅉䅁䅅䅁䉁䅁䅁兂硄偨獴歏㝫兑杷允䅁䅁䅑䅁䑁䅁䅷䅁䭁䱁䄰䅁䭁䅁䍅䅁䭁䅁䍍䅁䉁䅁䅁允䅁䅁䅕卹摒</t>
  </si>
  <si>
    <t>浅楺唶䵁䅉䅅䅁䕁䅁䅁睁䵁䅁䅁权佃䅁䅁权䉁杁䅁权䑁杁䅁允䅁䅁䅅䅁䙁䉁䅬癍煹捓䅬䍄䉁䅁䅁䅂䅁䅁䅍䅄䅁䅁䅯䄲䅁䅁䅯允䅉䅁䅯兂䅉䅁䅅䅁䉁䅁䅁兂穄㙮㙂䕫八兑杷允䅁䅁䅑䅁䑁䅁䅷䅁䭁乁䉯䅁䭁䅁䍅䅁䭁䅁䍕䅁䉁䅁䅁允䅁䅁䅕⬷䱐䥵穬啹䵁䅉䅅䅁䕁䅁䅁睁䵁䅁䅁权⽃允䅁权䉁杁䅁权䙁杁䅁允䅁䅁䅅䅁䙁䅁䘫倶䥏䅘䉚䍄䉁䅁䅁䅂䅁䅁䅍䅄䅁䅁䅯䅤䅁䅁䅯允䅉䅁䅯兂䅉䅁䅅䅁䉁䅁䅁兂歁硫䅭愴砯䅑杷允䅁䅁䅑䅁䑁䅁䅷䅁䭁䡁䅑䅁䭁䅁䍅䅁䭁䅁䍍䅁䉁䅁䅁允䅁䅁䅕䨰灴灨䠵唷䵁䅉䅅䅁䕁䅁䅁睁䵁䅁䅁权癁允䅁权䉁杁䅁权䑁杁䅁允䅁䅁䅅䅁䙁䝁䑏浉歭獹䅸䍄䉁䅁䅁䅂䅁䅁䅍䅄䅁䅁䅯儵䅁䅁䅯允䅉䅁䅯兂䅉䅁䅅䅁䉁䅁䅁兂杁獕煯乳煌䅑杷允䅁䅁䅑䅁䑁䅁䅷䅁䭁䍁䉁䅁䭁䅁䍅䅁䭁䅁䍍䅁䉁䅁䅁允䅁䅁䅕欳㍚楺湌䕶䵁䅉䅅䅁䕁䅁䅁睁䵁䅁䅁权摁允䅁权䉁杁䅁权䑁杁䅁允䅁䅁䅅䅁䙁䝁夹䵚⼳杊䉎䍄䉁䅁䅁䅂䅁䅁䅍䅄䅁䅁䅯杘䅁䅁䅯允䅉䅁䅯兂䅉䅁䅅䅁䉁䅁䅁兂㙁灗㉎刴⽵䅑杷允䅁䅁䅑䅁䑁䅁䅷䅁䭁䡁䈸䅁䭁䅁䍅䅁䭁䅁䍕䅁䉁䅁䅁允䅁䅁䅕䡰㥁汃㙦〴䵁䅉䅅䅁䕁䅁䅁睁䵁䅁䅁权杄允䅁权䉁杁䅁权䙁杁䅁允䅁䅁䅅䅁䙁乁㔹䍭塷䴵䅴䍄䉁䅁䅁䅂䅁䅁䅍䅄䅁䅁䅯儴䅅䅁䅯允䅉䅁䅯兂䅉䅁䅅䅁䉁䅁䅁兂慂䍬畍灗奄䅑杷允䅁䅁䅑䅁䑁䅁䅷䅁䭁佁䉅䅁䭁䅁䍅䅁䭁䅁䍍䅁䉁䅁䅁允䅁䅁䅕敹杖獍㉧啸䵁䅉䅅䅁䕁䅁䅁睁䵁䅁䅁权楄允䅁权䉁杁䅁权䑁杁䅁允䅁䅁䅅䅁䙁䑁㕵㍕睧琲䅬䍄䉁䅁䅁䅂䅁䅁䅍䅄䅁䅁䅯杰䅅䅁䅯允䅉䅁䅯睁䅉䅁䅅䅁䉁䅁䅁兂坂偤浏摱摲䅑杷允䅁䅁䅑䅁䑁䅁䅷䅁䭁佁䉑䅁䭁䅁䍅䅁䭁䅁䍕䅁䉁䅁䅁允䅁䅁䅕㉯潑儳䩷䔸䵁䅉䅅䅁䕁䅁䅁睁䵁䅁䅁权乃䅁䅁权䉁杁䅁权䙁杁䅁允䅁䅁䅅䅁䙁䡁㍏㥢䰴䵒䅸䍄䉁䅁䅁䅂䅁䅁䅍䅄䅁䅁䅯兪䅁䅁䅯允䅉䅁䅯睁䅉䅁䅅䅁䉁䅁䅁兂癃湈浶䕕䕌䅑杷允䅁䅁䅑䅁䑁䅁䅷䅁䭁䥁䉙䅁䭁䅁䍅䅁䭁䅁䍕䅁䉁䅁䅁允䅁䅁䅕䑗㝁報灶ぺ䵁䅉䅅䅁䕁䅁䅁睁䵁䅁䅁权䝃允䅁权䉁杁䅁权䑁杁䅁允䅁䅁䅅䅁䙁䭁祵㐷慲琴䅎䍄䉁䅁䅁䅂䅁䅁䅍䅄䅁䅁䅯兲䅅䅁䅯允䅉䅁䅯兂䅉䅁䅅䅁䉁䅁䅁兂灃湕牆捕橦䅑杷允䅁䅁䅑䅁䑁䅁䅷䅁䭁䭁䈰䅁䭁䅁䍅䅁䭁䅁䍍䅁䉁䅁䅁允䅁䅁䅕䰯浧漰獴〴䵁䅉䅅䅁䕁䅁䅁睁䵁䅁䅁权瑁允䅁权䉁杁䅁权䙁杁䅁允䅁䅁䅅䅁䙁䅁䥺㝁噚瑉䅎䍄䉁䅁䅁䅂䅁䅁䅍䅄䅁䅁䅯兌䅅䅁䅯允䅉䅁䅯睁䅉䅁䅅䅁䉁䅁䅁兂扁癩先焰䥌䅑杷允䅁䅁䅑䅁䑁䅁䅷䅁䭁䡁䉕䅁䭁䅁䍅䅁䭁䅁䍕䅁䉁䅁䅁允䅁䅁䅕偸㘶䰷⽆〯䵁䅉䅅䅁䕁䅁䅁睁䵁䅁䅁权ㅂ允䅁权䉁杁䅁权䑁杁䅁允䅁䅁䅅䅁䙁乁奔䱭佡光䉊䍄䉁䅁䅁䅂䅁䅁䅍䅄䅁䅁䅯杸䅅䅁䅯允䅉䅁䅯兂䅉䅁䅅䅁䉁䅁䅁兂浂浚浚䥣伴兑杷允䅁䅁䅑䅁䑁䅁䅷䅁䭁䑁䉫䅁䭁䅁䍅䅁䭁䅁䍍䅁䉁䅁䅁允䅁䅁䅕敤丵楦㑋〵䵁䅉䅅䅁䕁䅁䅁睁䵁䅁䅁权獄允䅁权䉁杁䅁权䙁杁䅁允䅁䅁䅅䅁䙁䱁㉳ㅰ浓瑸䅤䍄䉁䅁䅁䅂䅁䅁䅍䅄䅁䅁䅯儷䅅䅁䅯允䅉䅁䅯兂䅉䅁䅅䅁䉁䅁䅁兂啁穊湅䭇㑈䅑杷允䅁䅁䅑䅁䑁䅁䅷䅁䭁䑁䉳䅁䭁䅁䍅䅁䭁䅁䍕䅁䉁䅁䅁允䅁䅁䅕睩奌㘫灓〴䵁䅉䅅䅁䕁䅁䅁睁䵁䅁䅁权癄允䅁权䉁杁䅁权䑁杁䅁允䅁䅁䅅䅁䙁䍁愯慊䕌乺䅤䍄䉁䅁䅁䅂䅁䅁䅍䅄䅁䅁䅯兖䅁䅁䅯允䅉䅁䅯睁䅉䅁䅅䅁䉁䅁䅁兂剄䩷扤䉷剄䅑杷允䅁䅁䅑䅁䑁䅁䅷䅁䭁䭁䉷䅁䭁䅁䍅䅁䭁䅁䍕䅁䉁䅁䅁允䅁䅁䅕橸椸䝘剘啸䵁䅉䅅䅁䕁䅁䅁睁䵁䅁䅁权睄允䅁权䉁杁䅁权䙁杁䅁允䅁䅁䅅䅁䙁䕁䥱⭨佱⭷䅬䍄䉁䅁䅁䅂䅁䅁䅍䅄䅁䅁䅯䄸䅅䅁䅯允䅉䅁䅯睁䅉䅁䅅䅁䉁䅁䅁兂畁穫祷獑桪䅑杷允䅁䅁䅑䅁䑁䅁䅷䅁䭁䡁䅧䅁䭁䅁䍅䅁䭁䅁䍕䅁䉁䅁䅁允䅁䅁䅕㥴坐乩乁歺䵁䅉䅅䅁䕁䅁䅁睁䵁䅁䅁权㑂䅁䅁权䉁杁䅁权䑁杁䅁允䅁䅁䅅䅁䙁䵁橭坚朶猳䅚䍄䉁䅁䅁䅂䅁䅁䅍䅄䅁䅁䅯睃䅅䅁䅯允䅉䅁䅯兂䅉䅁䅅䅁䉁䅁䅁兂䍂慣⬷坤湶䅑杷允䅁䅁䅑䅁䑁䅁䅷䅁䭁䱁䈰䅁䭁䅁䍅䅁䭁䅁䍕䅁䉁䅁䅁允䅁䅁䅕発礱扵楮䔯䵁䅉䅅䅁䕁䅁䅁睁䵁䅁䅁权㥃允䅁权䉁杁䅁权䑁杁䅁允䅁䅁䅅䅁䙁乁晵浣乭⽴䅴䍄䉁䅁䅁䅂䅁䅁䅍䅄䅁䅁䅯眵䅅䅁䅯允䅉䅁䅯兂䅉䅁䅅䅁䉁䅁䅁兂灄摴潫䩮祔䅑杷允䅁䅁䅑䅁䑁䅁䅷䅁䭁佁䉣䅁䭁䅁䍅䅁䭁䅁䍍䅁䉁䅁䅁允䅁䅁䅕畍䄵䠯㝩䔫䵁䅉䅅䅁䕁䅁䅁睁䵁䅁䅁权慂允䅁权䉁杁䅁权䙁杁䅁允䅁䅁䅅䅁䙁䙁癗潍块㤶䅒䍄䉁䅁䅁䅂䅁䅁䅍䅄䅁䅁䅯䄲䅅䅁䅯允䅉䅁䅯睁䅉䅁䅅䅁䉁䅁䅁兂㙁㙁湣捋兯兑杷允䅁䅁䅑䅁䑁䅁䅷䅁䭁䅁䉙䅁䭁䅁䍅䅁䭁䅁䍕䅁䉁䅁䅁允䅁䅁䅕㍐㑄晕ㅆ〴䵁䅉䅅䅁䕁䅁䅁睁䵁䅁䅁权睂允䅁权䉁杁䅁权䑁杁䅁允䅁䅁䅅䅁䙁䥁塧䝐䅍桰䉎䍄䉁䅁䅁䅂䅁䅁䅍䅄䅁䅁䅯杓䅅䅁䅯权䅁䅁䅯䅂䅉䅁䅅䅁䉁䅁䅁兂䉄煹䙆癴䵍䅑杷允䅁䅁䅑䅁䑁䅁䅷䅁䭁䥁䅙䅁䭁䅁䍅䅁䭁䅁䍕䅁䉁䅁䅁允䅁䅁䅕䭏獓甫ぎ唵䵁䅉䅅䅁䕁䅁䅁睁䵁䅁䅁权い允䅁权䉁杁䅁权䑁杁䅁允䅁䅁䅅䅁䙁乁㝋灐穒䵌䄱䍄䉁䅁䅁䅂䅁䅁䅍䅄䅁䅁䅯睊䅅䅁䅯允䅉䅁䅯兂䅉䅁䅅䅁䉁䅁䅁兂⭄婗䭧噇瑐䅑杷允䅁䅁䅑䅁䑁䅁䅷䅁䭁䡁䉕䅁䭁䉁䅅䅁䭁䅁䍑䅁䉁䅁䅁允䅁䅁䄴杆䅁䑁䅅兎睁䑁䅧兎睁䑁䅁䅍睁䑁䅁䅁䵁䅉䅅䅁䕁䅁䅁睁䵁䅁䅁权扄䅁䅁权䉁杁䅁权䑁杁䅁允䅁䅁䅅䅁䙁䉁婚㍙牤瘹䅊䍄䉁䅁䅁䅂䅁䅁䅍䅄䅁䅁䅯朸䅁䅁䅯允䅉䅁䅯睁䅉䅁䅅䅁䉁䅁䅁兂晄夷噳湯㉔䅑杷允䅁䅁䅑䅁䑁䅁䅷䅁䭁䥁䉧䅁䭁䅁䍅䅁䭁䅁䍕䅁䉁䅁䅁允䅁䅁䅕卤䩐㡶畤〵䵁䅉䅅䅁䕁䅁䅁睁䵁䅁䅁权䥂允䅁权䉁杁䅁权䑁杁䅁允䅁䅁䅅䅁䙁䕁扇啐偹䵏䅰䍄䉁䅁䅁䅂䅁䅁䅍䅄䅁䅁䅯杵䅁䅁䅯允䅉䅁䅯兂䅉䅁䅅䅁䉁䅁䅁兂歁煎䅵畩敦䅑杷允䅁䅁䅑䅁䑁䅁䅷䅁䭁偁䉙䅁䭁䅁䍅䅁䭁䅁䍍䅁䉁䅁䅁允䅁䅁䅕㉑剗乯䬱䔸䵁䅉䅅䅁䕁䅁䅁睁䵁䅁䅁权䵄䅁䅁权䉁杁䅁权䑁杁䅁允䅁䅁䅅䅁䙁䥁啙呔㉅敆䅨䍄䉁䅁䅁䅂䅁䅁䅍䅄䅁䅁䅯克䅁䅁䅯允䅉䅁䅯兂䅉䅁䅅䅁䉁䅁䅁兂㙂渰奩䠯堳䅑杷允䅁䅁䅑䅁䑁䅁䅷䅁䭁䍁䅫䅁䭁䅁䍅䅁䭁䅁䍍䅁䉁䅁䅁允䅁䅁䅕祧䝨㉳佣䔲䵁䅉䅅䅁䕁䅁䅁睁䵁䅁䅁权䱂允䅁权䉁杁䅁权䙁杁䅁允䅁䅁䅅䅁䭁䕁䅣䅁䵁䅉䅅䅁䕁䅁䅁睁䵁䅁䅁权㕄允䅁权䉁杁䅁权䑁杁䅁允䅁䅁䅅䅁䙁䵁〱㕲㥎搸䅰䍄䉁䅁䅁䅂䅁䅁䅍䅄䅁䅁䅯末䅅䅁䅯允䅉䅁䅯睁䅉䅁䅅䅁䉁䅁䅁兂桃䩷祡㍆敮䅑杷允䅁䅁䅑䅁䑁䅁䅷䅁䭁䩁䅷䅁䭁䅁䍅䅁䭁䅁䍕䅁䉁䅁䅁允䅁䅁䅕坃捤戳㉚啸䵁䅉䅅䅁䕁䅁䅁睁䵁䅁䅁权佃允䅁权䉁杁䅁权䙁杁䅁允䅁䅁䅅䅁䙁䕁杰晍癌瑅䅰䍄䉁䅁䅁䅂䅁䅁䅍䅄䅁䅁䅯杩䅅䅁䅯允䅉䅁䅯睁䅉䅁䅅䅁䉁䅁䅁兂穃倸ㅕ琹启䅑杷允䅁䅁䅑䅁䑁䅁䅷䅁䭁䍁䅯䅁䭁䅁䍅䅁䭁䅁䍍䅁䉁䅁䅁允䅁䅁䅕丳潨䵅桮䔳䵁䅉䅅䅁䕁䅁䅁睁䵁䅁䅁权偃允䅁权䉁杁䅁权䙁杁䅁允䅁䅁䅅䅁䙁䭁潰畡癇畏䅊䍄䉁䅁䅁䅂䅁䅁䅍䅄䅁䅁䅯睪䅅䅁䅯允䅉䅁䅯睁䅉䅁䅅䅁䉁䅁䅁兂瑁䜶㑌呣支䅑杷允䅁䅁䅑䅁䑁䅁䅷䅁䭁偁䈰䅁䭁䅁䍅䅁䭁䅁䍕䅁䉁䅁䅁允䅁䅁䅕䅁䅁䡁獃䔸䵁䅉䅅䅁䕁䅁䅁睁䵁䅁䅁权呁䅁䅁权䕁䅁䅁权䕁杁䅁允䅁䅁䅅䅁䙁䅁䅁䵁䱄㐲䉂䍄䉁䅁䅁䅂䅁䅁䅍䅄䅁䅁䅯睅䅁䅁䅯充䅁䅁䅯䅂䅉䅁䅅䅁䉁䅁䅁杄啁䅁䅁兎㑁䑁䅕睍睁䑁䅁䅍睁䑁䅁䅁䵁䅉䅅䅁䕁䅁䅁睁䵁䅁䅁权療睄䅁权瑄权䅁权獄权䅁允䅁䅁䅅䅁䙁䙁橔婰䕶䱉⽁䍄䉁䅁䅁䅂䅁䅁䅍䅄䅁䅁䅯睂䅁䅁䅯充䅁䅁䅯䅂䅉䅁䅅䅁䉁䅁䅁杄坁䅁䅁免㍁䑁䅧兏睁䑁䅁䅍睁䑁䅁䅍䅁䅁杷允䅁䅁䅑䅁䑁䅁䅷䅁䭁䙁䅙䅁䭁䉁䅅䅁䭁䅁䍑䅁䉁䅁䅁允䅁䅁䄴䅆䅁䑁䅙䅎ㅁ䑁䅑免㕁䑁䅣睎ぁ䅁䅁䍄䉁䅁䅁䅂䅁䅁䅍䅄䅁䅁䅯杖䅁䅁䅯权䅁䅁䅯䅂䅉䅁䅅䅁䉁䅁䅁兂䭁㘱睎奐敯䅑杷允䅁䅁䅑䅁䑁䅁䅷䅁䭁䝁䅉䅁䭁䅁䅑䅁䭁䅁䍑䅁䉁䅁䅁允䅁䅁䅕䅁䅁䝁奰ぢ䵅䅉䅅䅁䕁䅁䅁睁䵁䅁䅁权橂䅁䅁权䕁䅁䅁权䕁杁䅁允䅁䅁䅅䅁䙁䅁䅁䅁䩄ㄴ䉆䍄䉁䅁䅁䅂䅁䅁䅍䅄䅁䅁䅯兡䅁䅁䅯充䅁䅁䅯䅂䅉䅁䅅䅁䉁䅁䅁杄啁䅁䅁李㍁䑁䅙睎祁䑁䅫䅍睁䑁䅁䅁䵁䅉䅅䅁䕁䅁䅁睁䵁䅁䅁权牁䅁䅁权䭁䅁䅁权䕁杁䅁允䅁䅁䅅䅁䙁䝁㡱䩤奍䵂⽡䍄䉁䅁䅁䅂䅁䅁䅍䅄䅁䅁䅯䅚䅁䅁䅯充䅁䅁䅯䅂䅉䅁䅅䅁䉁䅁䅁杄啁䅁䅁免㉁䑁䅕䅏睁䑁䅑䅍睁䑁䅁䅁䵁䅉䅅䅁䕁䅁䅁睁䵁䅁䅁权䥁䅁䅁权剁䅁䅁权䕁杁䅁允䅁䅁䅅䅁佁䉁䅑䅁硁䑁䅅李ㅁ䑁䅍李睁䑁䅁䅍䅁䅁杷允䅁䅁䅑䅁䑁䅁䅷䅁䭁䅁䅧䅁䭁䅁䅯䅁䭁䅁䍑䅁䉁䅁䅁允䅁䅁䅕⽷潕䥘䌯䕃䵁䅉䅅䅁䕁䅁䅁睁䵁䅁䅁权䝁䅁䅁权䕁䅁䅁权䕁杁䅁允䅁䅁䅅䅁䙁䅁䅁䥁楁問䉂䍄䉁䅁䅁䅂䅁䅁䅍䅄䅁䅁䅯杂䅁䅁䅯充䅁䅁䅯䅂䅉䅁䅅䅁䉁䅁䅁杄啁䅁䅁免ぁ䑁䅣䅎㉁䑁䅁䅍睁䑁䅁䅁䵁䅉䅅䅁䕁䅁䅁睁䵁䅁䅁权䝁䅁䅁权䭁䅁䅁权䕁杁䅁允䅁䅁䅅䅁䙁乁㕶浦㡱䅤䅆䍄䉁䅁䅁䅂䅁䅁䅍䅄䅁䅁䅯睖䅁䅁䅯䅂䅁䅁䅯䅂䅉䅁䅅䅁䉁䅁䅁兂䅁䅁䅁䌵佤兑杷允䅁䅁䅑䅁䑁䅁䅷䅁䭁䑁䅅䅁䭁䅁䅑䅁䭁䅁䍑䅁䉁䅁䅁允䅁䅁䅕䅁䅁䅁⭔こ䵅䅉䅅䅁䕁䅁䅁睁䵁䅁䅁权祁䅁䅁权䕁䅁䅁权䕁杁䅁允䅁䅁䅅䅁䙁䅁䅁䅁坄噴䉬䍄䉁䅁䅁䅂䅁䅁䅍䅄䅁䅁䅯䅐䅁䅁䅯权䅁䅁䅯䅂䅉䅁䅅䅁䉁䅁䅁兂䱃佢㝦晱䵅䅑杷允䅁䅁䅑䅁䑁䅁䅷䅁䭁䝁䄰䅁䭁䉁䅅䅁䭁䅁䍑䅁䉁䅁䅁允䅁䅁䄴杆䅁䑁䅅䅏ぁ䑁䅕䅍睁䑁䅁䅍睁䑁䅁䅁䵁䅉䅅䅁䕁䅁䅁睁䵁䅁䅁权䕂䅁䅁权䭁䅁䅁权䕁杁䅁允䅁䅁䅅䅁䙁偁周㘴扗偸⽙䍄䉁䅁䅁䅂䅁䅁䅍䅄䅁䅁䅯睪䅁䅁䅯䅂䅁䅁䅯䅂䅉䅁䅅䅁䉁䅁䅁兂䅁䅁䅁佸灰兑杷允䅁䅁䅑䅁䑁䅁䅷䅁䭁䥁䄸䅁䭁䅁䅯䅁䭁䅁䍑䅁䉁䅁䅁允䅁䅁䅕敥浫免獩䐴䴸䅉䅅䅁䕁䅁䅁睁䵁䅁䅁权橁䅁䅁权䕁䅁䅁权䕁杁䅁允䅁䅁䅅䅁䙁䅁䅁䅁坃ㅖ䉤䍄䉁䅁䅁䅂䅁䅁䅍䅄䅁䅁䅯公䅁䅁䅯充䅁䅁䅯䅂䅉䅁䅅䅁䉁䅁䅁杄坁䅁䅁免穁䑁䅧兏睁䑁䅁䅍睁䑁䅁䅍䅁䅁杷允䅁䅁䅑䅁䑁䅁䅷䅁䭁䩁䅙䅁䭁䉁䅅䅁䭁䅁䍑䅁䉁䅁䅁允䅁䅁䄴䅆䅁䑁䅅睎睁䑁䅙兏ぁ䑁䅁䅍睁䅁䅁䍄䉁䅁䅁䅂䅁䅁䅍䅄䅁䅁䅯杫䅁䅁䅯权䅁䅁䅯䅂䅉䅁䅅䅁䉁䅁䅁兂ㅂ硫䕧杖䬴䅑杷允䅁䅁䅑䅁䑁䅁䅷䅁䭁䩁䅍䅁䭁䅁䅯䅁䭁䅁䍑䅁䉁䅁䅁允䅁䅁䅯睒䅁䅁杷允䅁䅁䅑䅁䑁䅁䅷䅁䭁䩁䅑䅁䭁䅁䅯䅁䭁䅁䍑䅁䉁䅁䅁允䅁䅁䅕硫䕧杖琴樸䴸䅉䅅䅁䕁䅁䅁睁䵁䅁䅁权䍃䅁䅁权䭁䅁䅁权䕁杁䅁允䅁䅁䅅䅁䙁䩁瑈䑦ㄸ桘䄹䍄䉁䅁䅁䅂䅁䅁䅍䅄䅁䅁䅯䅩䅁䅁䅯䅂䅁䅁䅯䅂䅉䅁䅅䅁䉁䅁䅁兂䅁䅁䅂摮䥋兑杷允䅁䅁䅑䅁䑁䅁䅷䅁䭁䥁䅧䅁䭁䉁䅅䅁䭁䅁䍑䅁䉁䅁䅁允䅁䅁䄴䅆䅁䑁䅧李ぁ䑁䅧䅏ぁ䑁䅧睎㕁䅁䅁䍄䉁䅁䅁䅂䅁䅁䅍䅄䅁䅁䅯䅩䅁䅁䅯权䅁䅁䅯䅂䅉䅁䅅䅁䉁䅁䅁兂㕂匶硙䭃摷䅑杷允䅁䅁䅑䅁䑁䅁䅷䅁䭁䭁䅷䅁䭁䉁䅅䅁䭁䅁䍑䅁䉁䅁䅁允䅁䅁䄴䅆䅁䑁䅅䅏祁䑁䅁䅍睁䑁䅁䅍睁䅁䅁䍄䉁䅁䅁䅂䅁䅁䅍䅄䅁䅁䅯䅲䅁䅁䅯权䅁䅁䅯䅂䅉䅁䅅䅁䉁䅁䅁兂睄㡰䱚㑎䥫䅑杷允䅁䅁䅑䅁䑁䅁䅷䅁䭁䱁䅙䅁䭁䉁䅅䅁䭁䅁䍑䅁䉁䅁䅁允䅁䅁䄴䅆䅁䑁䅉睍祁䑁䅧免穁䑁䅁䅍睁䅁䅁䍄䉁䅁䅁䅂䅁䅁䅍䅄䅁䅁䅯䅶䅁䅁䅯权䅁䅁䅯䅂䅉䅁䅅䅁䉁䅁䅁兂卂䉵䘶ㄶ睈睐杷允䅁䅁䅑䅁䑁䅁䅷䅁䭁䵁䅍䅁䭁䅁䅑䅁䭁䅁䍑䅁䉁䅁䅁允䅁䅁䅕䅁䅁䙁睶啢䵅䅉䅅䅁䕁䅁䅁睁䵁䅁䅁权䕄䅁䅁权䕁䅁䅁权䕁杁䅁允䅁䅁䅅䅁䙁䅁䅁䅁ぁ㌲䉎䍄䉁䅁䅁䅂䅁䅁䅍䅄䅁䅁䅯杸䅁䅁䅯䅂䅁䅁䅯䅂䅉䅁䅅䅁䉁䅁䅁兂䅁䅁䅁稳潂兑杷允䅁䅁䅑䅁䑁䅁䅷䅁䭁䵁䅧䅁䭁䅁䅑䅁䭁䅁䍑䅁䉁䅁䅁允䅁䅁䅕䅁䅁䕧兑正䵅䅉䅅䅁䕁䅁䅁睁䵁䅁䅁权䍄䅁䅁权䭁䅁䅁权䕁杁䅁允䅁䅁䅅䅁䙁䥁䅐煹䙆杴䅨䍄䉁䅁䅁䅂䅁䅁䅍䅄䅁䅁䅯杸䅁䅁䅯权䅁䅁䅯䅂䅉䅁䅅䅁䉁䅁䅁兂䑃䵷桱扒硢睐杷允䅁䅁䅑䅁䑁䅁䅷䅁䭁䡁䅫䅁䭁䅁䅑䅁䭁䅁䍑䅁䉁䅁䅁允䅁䅁䅕䅁䅁䉁女啐䵅䅉䅅䅁䕁䅁䅁睁䵁䅁䅁权㙂䅁䅁权䕁䅁䅁权䕁杁䅁允䅁䅁䅅䅁䙁䅁䅁䵁偃汌䉆䍄䉁䅁䅁䅂䅁䅁䅍䅄䅁䅁䅯入䅁䅁䅯权䅁䅁䅯䅂䅉䅁䅅䅁䉁䅁䅁兂穂䩡瑈䑦丸䅑杷允䅁䅁䅑䅁䑁䅁䅷䅁䭁䡁䅯䅁䭁䅁䅯䅁䭁䅁䍑䅁䉁䅁䅁允䅁䅁䅕㝤昶楇搯い䵁䅉䅅䅁䕁䅁䅁睁䵁䅁䅁权㡂䅁䅁权䕁䅁䅁权䕁杁䅁允䅁䅁䅅䅁䙁䅁䅁䅁煄䙮䈵䍄䉁䅁䅁䅂䅁䅁䅍䅄䅁䅁䅯杦䅁䅁䅯䅂䅁䅁䅯䅂䅉䅁䅅䅁䉁䅁䅁兂䅁䅁䅂㕐儹兑杷允䅁䅁䅑䅁䑁䅁䅷䅁䭁䡁䄰䅁䭁䅁䅯䅁䭁䅁䍑䅁䉁䅁䅁允䅁䅁䅕灳瘳㡰䱚䕂䵁䅉䅅䅁䕁䅁䅁睁䵁䅁䅁权⭂䅁䅁权䭁䅁䅁权䕁杁䅁允䅁䅁䅅䅁䙁䅁䅁䅁䅁䍷䅒䍄䉁䅁䅁䅂䅁䅁䅍䅄䅁䅁䅯杭䅁䅁䅯充䅁䅁䅯䅂䅉䅁䅅䅁䉁䅁䅁杄啁䅁䅁杍穁䑁䅙兎㉁䑁䅣李㕁䑁䅅䅁䵁䅉䅅䅁䕁䅁䅁睁䵁䅁䅁权桃䅁䅁权䭁䅁䅁权䕁杁䅁允䅁䅁䅅䅁䙁䕁䱓佢㝦剱䅒䍄䉁䅁䅁䅂䅁䅁䅍䅄䅁䅁䅯眳䅁䅁䅯充䅁䅁䅯䅂䅉䅁䅅䅁䉁䅁䅁杄啁䅁䅁䅎睁䑁䅁睍睁䑁䅁䅍睁䑁䅁䅁䵁䅉䅅䅁䕁䅁䅁睁䵁䅁䅁权杄䅁䅁权䕁䅁䅁权䕁杁䅁允䅁䅁䅅䅁䙁䅁䅁䭁癁㕕䉒䍄䉁䅁䅁䅂䅁䅁䅍䅄䅁䅁䅯䄵䅁䅁䅯充䅁䅁䅯䅂䅉䅁䅅䅁䉁䅁䅁杄坁䅁䅁免祁䑁䅣李㕁䑁䅕杍睁䑁䅁䅍䅁䅁杷允䅁䅁䅑䅁䑁䅁䅷䅁䭁䙁䅁䅁䭁䅁䅯䅁䭁䅁䍑䅁䉁䅁䅁允䅁䅁䅕搵楁⼲⭭䕉䵁䅉䅅䅁䕁䅁䅁睁䵁䅁䅁权牄䅁䅁权䭁䅁䅁权䕁杁䅁允䅁䅁䅅䅁䙁䑁ね䡹⭡睮䅆䍄䉁䅁䅁䅂䅁䅁䅍䅄䅁䅁䅯杉䅁䅁䅯权䅁䅁䅯䅂䅉䅁䅅䅁䉁䅁䅁兂汄䌰扌堫伴䅑杷允䅁䅁䅑䅁䑁䅁䅷䅁䭁䙁䅑䅁䭁䅁䅑䅁䭁䅁䍑䅁䉁䅁䅁允䅁䅁䅕䅁䅁䭁煯ず䵅䅉䅅䅁䕁䅁䅁睁䵁䅁䅁权䕃䅁䅁权剁䅁䅁权䕁杁䅁允䅁䅁䅅䅁佁䉁䅑䅁祁䑁䅫䅍ぁ䑁䅫免㍁䑁䅕䅍䅁䅁杷允䅁䅁䅑䅁䑁䅁䅷䅁䭁䥁䅑䅁䭁䅁䅯䅁䭁䅁䍑䅁䉁䅁䅁允䅁䅁䅕㥌欰潂噇歄䵁䅉䅅䅁䕁䅁䅁睁䵁䅁䅁权允允䅁权䭁䅁䅁权䕁杁䅁允䅁䅁䅅䅁䙁乁橥䑣估⭒䅚䍄䉁䅁䅁䅂䅁䅁䅍䅄䅁䅁䅯兆䅅䅁䅯䅂䅁䅁䅯䅂䅉䅁䅅䅁䉁䅁䅁兂䅁䅁䅁乩摸兑杷允䅁䅁䅑䅁䑁䅁䅷䅁䭁䉁䉑䅁䭁䉁䅅䅁䭁䅁䍑䅁䉁䅁䅁允䅁䅁䄴䅆䅁䑁䅅䅎㕁䑁䅙䅍睁䑁䅁䅍睁䅁䅁䍄䉁䅁䅁䅂䅁䅁䅍䅄䅁䅁䅯兆䅅䅁䅯充䅁䅁䅯䅂䅉䅁䅅䅁䉁䅁䅁杄啁䅁䅁睎硁䑁䅅免㕁䑁䅣䅏睁䑁䅕䅁䵁䅉䅅䅁䕁䅁䅁睁䵁䅁䅁权潁䅁䅁权䕁䅁䅁权䕁杁䅁允䅁䅁䅅䅁䙁䅁䅁䅁㝄塥䉊䍄䉁䅁䅁䅂䅁䅁䅍䅄䅁䅁䅯䄫䅁䅁䅯䅂䅁䅁䅯䅂䅉䅁䅅䅁䉁䅁䅁兂䅁䅁䅁㑌济兑杷允䅁䅁䅑䅁䑁䅁䅷䅁䭁偁䅧䅁䭁䉁䅅䅁䭁䅁䍑䅁䉁䅁䅁允䅁䅁䄴䅆䅁䑁䅉睍㕁䑁䅕䅍睁䑁䅁䅍睁䅁䅁䍄䉁䅁䅁䅂䅁䅁䅍䅄䅁䅁䅯睄䅅䅁䅯权䅁䅁䅯䅂䅉䅁䅅䅁䉁䅁䅁兂潃歸㍳啩歈睐杷允䅁䅁䅑䅁䑁䅁䅷䅁䭁䉁䅉䅁䭁䅁䅑䅁䭁䅁䍑䅁䉁䅁䅁允䅁䅁䅕䅁䅁偁⽎䕖䵅䅉䅅䅁䕁䅁䅁睁䵁䅁䅁权十䅁䅁权䭁䅁䅁权䕁杁䅁允䅁䅁䅅䅁䙁䥁堲桢䑋䅷䅬䍄䉁䅁䅁䅂䅁䅁䅍䅄䅁䅁䅯䅎䅁䅁䅯䅂䅁䅁䅯䅂䅉䅁䅅䅁䉁䅁䅁兂䅁䅁䅁䩒䵰兑杷允䅁䅁䅑䅁䑁䅁䅷䅁䭁䑁䅑䅁䭁䅁䅯䅁䭁䅁䍑䅁䉁䅁䅁允䅁䅁䅕䑗ね䡹⭡吹䴸䅉䅅䅁䕁䅁䅁睁䵁䅁䅁权慁䅁䅁权剁䅁䅁权䕁杁䅁允䅁䅁䅅䅁佁䉁䅑䅁硁䑁䅕杍穁䑁䅙李㍁䑁䅅杍䅁䅁杷允䅁䅁䅑䅁䑁䅁䅷䅁䭁䍁䉫䅁䭁䅁䅯䅁䭁䅁䍑䅁䉁䅁䅁允䅁䅁䅕杖琴灳瘳吹䴸䅉䅅䅁䕁䅁䅁睁䵁䅁䅁权⭁䅁䅁权䭁䅁䅁权䕁杁䅁允䅁䅁䅅䅁䙁䡁焹䡶呓䉇䅎䍄䉁䅁䅁䅂䅁䅁䅍䅄䅁䅁䅯杌䅅䅁䅯充䅁䅁䅯䅂䅉䅁䅅䅁䉁䅁䅁杄啁䅁䅁杍㍁䑁䅧䅏ㅁ䑁䅧䅍睁䑁䅁䅁䵁䅉䅅䅁䕁䅁䅁睁䵁䅁䅁权剄䅁䅁权䭁䅁䅁权䕁杁䅁允䅁䅁䅅䅁䙁乁㕶浦㡱䅤䅈䍄䉁䅁䅁䅂䅁䅁䅍䅄䅁䅁䅯䅍䅅䅁䅯充䅁䅁䅯䅂䅉䅁䅅䅁䉁䅁䅁杄啁䅁䅁免睁䑁䅉䅏祁䑁䅫䅍睁䑁䅁䅁䵁䅉䅅䅁䕁䅁䅁睁䵁䅁䅁权㑁允䅁权剁䅁䅁权䕁杁䅁允䅁䅁䅅䅁佁䉁䅑䅁ぁ䑁䅑䅎祁䑁䅁䅍睁䑁䅁䅍䅁䅁杷允䅁䅁䅑䅁䑁䅁䅷䅁䭁䑁䉧䅁䭁䅁䅯䅁䭁䅁䍑䅁䉁䅁䅁允䅁䅁䅕䑗ね䡹⭙歎䵁䅉䅅䅁䕁䅁䅁睁䵁䅁䅁权橃䅁䅁权䭁䅁䅁权䕁杁䅁允䅁䅁䅅䅁䙁䱁䩰䅄牉睨䅰䍄䉁䅁䅁䅂䅁䅁䅍䅄䅁䅁䅯儸䅁䅁䅯权䅁䅁䅯䅂䅉䅁䅅䅁䉁䅁䅁兂⽂牡へ硫塧䅑杷允䅁䅁䅑䅁䑁䅁䅷䅁䭁䕁䉉䅁䭁䅁䅯䅁䭁䅁䍑䅁䉁䅁䅁允䅁䅁䅕䬸䝦穓䩥稫䴸䅉䅅䅁䕁䅁䅁睁䵁䅁䅁权硂䅁䅁权䭁䅁䅁权䕁杁䅁允䅁䅁䅅䅁䙁䭁硲欰椱䉅䅊䍄䉁䅁䅁䅂䅁䅁䅍䅄䅁䅁䅯睶䅁䅁䅯充䅁䅁䅯䅂䅉䅁䅅䅁䉁䅁䅁杄啁䅁䅁睍穁䑁䅫睎硁䑁䅣䅎睁䑁䅅䅁䵁䅉䅅䅁䕁䅁䅁睁䵁䅁䅁权䙃䅁䅁权剁䅁䅁权䕁杁䅁允䅁䅁䅅䅁佁䉁䅑䅁祁䑁䅕䅍㑁䑁䅁䅍睁䑁䅁䅍䅁䅁杷允䅁䅁䅑䅁䑁䅁䅷䅁䭁䙁䉅䅁䭁䅁䅑䅁䭁䅁䍑䅁䉁䅁䅁允䅁䅁䅕䅁䅁湕扨歱䵅䅉䅅䅁䕁䅁䅁睁䵁䅁䅁权扁䅁䅁权剁䅁䅁权䕁杁䅁允䅁䅁䅅䅁佁䉁䅑䅁ㅁ䑁䅫䅍ㅁ䑁䅅李睁䑁䅁䅍䅁䅁杷允䅁䅁䅑䅁䑁䅁䅷䅁䭁䑁䉣䅁䭁䉁䅅䅁䭁䅁䍑䅁䉁䅁䅁允䅁䅁䄴䅆䅁䑁䅙䅍㕁䑁䅫睍㑁䑁䅁䅍睁䅁䅁䍄䉁䅁䅁䅂䅁䅁䅍䅄䅁䅁䅯朶䅁䅁䅯䅂䅁䅁䅯䅂䅉䅁䅅䅁䉁䅁䅁兂䅁䅁䅁偸奂兑杷允䅁䅁䅑䅁䑁䅁䅷䅁䭁䉁䅁䅁䭁䉁䅅䅁䭁䅁䍑䅁䉁䅁䅁允䅁䅁䄴杅䅁䑁䅕免ぁ䑁䅉兎睁䑁䅁䅍䅁䅁杷允䅁䅁䅑䅁䑁䅁䅷䅁䭁䉁䅁䅁䭁䅁䅯䅁䭁䅁䍑䅁䉁䅁䅁允䅁䅁䅕敨剴䉵䘴䕇䵁䅉䅅䅁䕁䅁䅁睁䵁䅁䅁权䉄䅂䅁权灄权䅁权䑃䅂䅁允䅁䅁䅅䅁䙁䅁䅁䅁奁六䉨䍄䉁䅁䅁䅂䅁䅁䅍䅄䅁䅁䅯睍䅅䅁䅯䅂䅁䅁䅯䅂䅉䅁䅅䅁䉁䅁䅁兂䅁䅁䅂捌捰兑杷允䅁䅁䅑䅁䑁䅁䅷䅁䭁䑁䉍䅁䭁䉁䅅䅁䭁䅁䍑䅁䉁䅁䅁允䅁䅁䄴杆䅁䑁䅅䅎祁䑁䅕兎ㅁ䑁䅁䅍睁䑁䅁䅁䵁䅉䅅䅁䕁䅁䅁睁䵁䅁䅁权穁允䅁权䭁䅁䅁权䕁杁䅁允䅁䅁䅅䅁䙁䙁偹癷潕乘⽣䍄䉁䅁䅁䅂䅁䅁䅍䅄䅁䅁䅯八䅁䅁䅯充䅁䅁䅯䅂䅉䅁䅅䅁䉁䅁䅁杄啁䅁䅁免㉁䑁䅉睎睁䑁䅁䅍睁䑁䅁䅁䵁䅉䅅䅁䕁䅁䅁睁䵁䅁䅁权⭄䅁䅁权䕁䅁䅁权䕁杁䅁允䅁䅁䅅䅁䙁䅁䅁䕁䑄噗䉸䍄䉁䅁䅁䅂䅁䅁䅍䅄䅁䅁䅯䅁䅅䅁䅯䅂䅁䅁䅯䅂䅉䅁䅅䅁䉁䅁䅁兂䅁䅁䅄典砵兑杷允䅁䅁䅑䅁䑁䅁䅷䅁䭁偁䄴䅁䭁䉁䅅䅁䭁䅁䍑䅁䉁䅁䅁允䅁䅁䄴䅆䅁䑁䅑杍㍁䑁䅣李㑁䑁䅁䅍睁䅁䅁䍄䉁䅁䅁䅂䅁䅁䅍䅄䅁䅁䅯眯䅁䅁䅯充䅁䅁䅯䅂䅉䅁䅅䅁䉁䅁䅁杄啁䅁䅁杍睁䑁䅧䅏㕁䑁䅫杍穁䑁䅁䅁䵁䅉䅅䅁䕁䅁䅁睁䵁䅁䅁权⽄䅁䅁权䭁䅁䅁权䕁杁䅁允䅁䅁䅅䅁䙁䡁呗䅇坒桄䅨䍄䉁䅁䅁䅂䅁䅁䅍䅄䅁䅁䅯䅁䅅䅁䅯权䅁䅁䅯䅂䅉䅁䅅䅁䉁䅁䅁兂允䑗ね䡹佢睐杷允䅁䅁䅑䅁䑁䅁䅷䅁䭁䉁䉳䅁䭁䅁䅑䅁䭁䅁䍑䅁䉁䅁䅁允䅁䅁䅕䅁䅁偧䵒啫䵅䅉䅅䅁䕁䅁䅁睁䵁䅁䅁权乁允䅁权䕁䅁䅁权䕁杁䅁允䅁䅁䅅䅁䙁䅁䅁䅁㉁ㅗ䉬䍄䉁䅁䅁䅂䅁䅁䅍䅄䅁䅁䅯睙䅅䅁䅯权䅁䅁䅯䅂䅉䅁䅅䅁䉁䅁䅁兂婁䙂余扌㥌睐杷允䅁䅁䅑䅁䑁䅁䅷䅁䭁䉁䄸䅁䭁䉁䅅䅁䭁䅁䍑䅁䉁䅁䅁允䅁䅁䄴䅆䅁䑁䅍䅍ぁ䑁䅧䅎睁䑁䅁䅍睁䅁䅁䍄䉁䅁䅁䅂䅁䅁䅍䅄䅁䅁䅯兘䅁䅁䅯权䅁䅁䅯䅂䅉䅁䅅䅁䉁䅁䅁兂䡃瑆佮ㄹ㥐睐杷允䅁䅁䅑䅁䑁䅁䅷䅁䭁䅁䉅䅁䭁䅁䅯䅁䭁䅁䍑䅁䉁䅁䅁允䅁䅁䅕児塲㍯㥁う䵁䅉䅅䅁䕁䅁䅁睁䵁䅁䅁权瑂允䅁权䭁䅁䅁权䕁杁䅁允䅁䅁䅅䅁䙁䥁堲桢䑋佷⽯䍄䉁䅁䅁䅂䅁䅁䅍䅄䅁䅁䅯睴䅁䅁䅯䅂䅁䅁䅯䅂䅉䅁䅅䅁䉁䅁䅁兂䅁䅁䅁倫䰹兑杷允䅁䅁䅑䅁䑁䅁䅷䅁䭁䭁䅕䅁䭁䉁䅅䅁䭁䅁䍑䅁䉁䅁䅁允䅁䅁䄴䅆䅁䑁䅉杍㍁䑁䅅䅎祁䑁䅁䅍睁䅁䅁䍄䉁䅁䅁䅂䅁䅁䅍䅄䅁䅁䅯兰䅁䅁䅯权䅁䅁䅯䅂䅉䅁䅅䅁䉁䅁䅁兂婁䙂余扌摌睶杷允䅁䅁䅑䅁䑁䅁䅷䅁䭁䉁䅷䅁䭁䅁䅯䅁䭁䅁䍑䅁䉁䅁䅁允䅁䅁䅕噎㘶兓䍷稯䴸䅉䅅䅁䕁䅁䅁睁䵁䅁䅁权䅂䅁䅁权剁䅁䅁权䕁杁䅁允䅁䅁䅅䅁佁䉁䅙䅁祁䑁䅉兎ㅁ䑁䅁䅍睁䑁䅁䅍睁䅁䅁䍄䉁䅁䅁䅂䅁䅁䅍䅄䅁䅁䅯光䅅䅁䅯䅂䅁䅁䅯䅂䅉䅁䅅䅁䉁䅁䅁兂䅁䅁䅃佧㉨兑杷允䅁䅁䅑䅁䑁䅁䅷䅁䭁䍁䉅䅁䭁䅁䅯䅁䭁䅁䍑䅁䉁䅁䅁允䅁䅁䅕䙂余扌摉お䵁䅉䅅䅁䕁䅁䅁睁䵁䅁䅁权䙂䅁䅁权剁䅁䅁权䕁杁䅁允䅁䅁䅅䅁佁䉁䅙䅁硁䑁䅍杍㕁䑁䅁䅍睁䑁䅁䅍睁䅁䅁䍄䉁䅁䅁䅂䅁䅁䅍䅄䅁䅁䅯睲䅁䅁䅯权䅁䅁䅯䅂䅉䅁䅅䅁䉁䅁䅁兂塄㍯㥁桃正䅑杷允䅁䅁䅑䅁䑁䅁䅷䅁䭁乁䅉䅁䭁䅁䅑䅁䭁䅁䍑䅁䉁䅁䅁允䅁䅁䅕䅁䅁䍁渲つ䵅䅉䅅䅁䕁䅁䅁睁䵁䅁䅁权卄䅁䅁权剁䅁䅁权䕁杁䅁允䅁䅁䅅䅁佁䉁䅑䅁㍁䑁䅍李㑁䑁䅁䅍睁䑁䅁䅍䅁䅁杷允䅁䅁䅑䅁䑁䅁䅷䅁䭁乁䅉䅁䭁䅁䅯䅁䭁䅁䍑䅁䉁䅁䅁允䅁䅁䅕桙奂扏䥒う䵁䅉䅅䅁䕁䅁䅁睁䵁䅁䅁权㍂允䅁权䭁䅁䅁权䕁杁䅁允䅁䅁䅅䅁䙁䭁䝪穓䩥剷䅆䍄䉁䅁䅁䅂䅁䅁䅍䅄䅁䅁䅯䅄䅁䅁䅯权䅁䅁䅯䅂䅉䅁䅅䅁䉁䅁䅁兂晁敨剴䉵搷睶杷允䅁䅁䅑䅁䑁䅁䅷䅁䭁䡁䉙䅁䭁䉁䅅䅁䭁䅁䍑䅁䉁䅁䅁允䅁䅁䄴䅆䅁䑁䅣兏硁䑁䅁䅍睁䑁䅁䅍睁䅁䅁䍄䉁䅁䅁䅂䅁䅁䅍䅄䅁䅁䅯䄹䅁䅁䅯䅂䅁䅁䅯䅂䅉䅁䅅䅁䉁䅁䅁兂䅁䅁䅃㑪㡎兑杷允䅁䅁䅑䅁䑁䅁䅷䅁䭁䩁䅁䅁䭁䅁䅯䅁䭁䅁䍑䅁䉁䅁䅁允䅁䅁䅕䅁䅁䅁䅁歂䵁䅉䅅䅁䕁䅁䅁睁䵁䅁䅁权㉁允䅁权剁䅁䅁权䕁杁䅁允䅁䅁䅅䅁佁䉁䅑䅁ぁ䑁䅉䅏㑁䑁䅁䅍睁䑁䅁䅍䅁䅁杷允䅁䅁䅑䅁䑁䅁䅷䅁䭁偁䅳䅁䭁䉁䅅䅁䭁䅁䍑䅁䉁䅁䅁允䅁䅁䄴䅆䅁䑁䅅睎㉁䑁䅙䅎穁䑁䅁䅍睁䅁䅁䍄䉁䅁䅁䅂䅁䅁䅍䅄䅁䅁䅯杦䅅䅁䅯䅂䅁䅁䅯䅂䅉䅁䅅䅁䉁䅁䅁兂䅁䅁䅂㥶儱兑杷允䅁䅁䅑䅁䑁䅁䅷䅁䭁䡁䈴䅁䭁䉁䅅䅁䭁䅁䍑䅁䉁䅁䅁允䅁䅁䄴䅆䅁䑁䅉䅏穁䑁䅉杍祁䑁䅁䅍睁䅁䅁䍄䉁䅁䅁䅂䅁䅁䅍䅄䅁䅁䅯杦䅅䅁䅯权䅁䅁䅯䅂䅉䅁䅅䅁䉁䅁䅁兂㡃䩤奍䙂睢睐杷允䅁䅁䅑䅁䑁䅁䅷䅁䭁䥁䉕䅁䭁䅁䅑䅁䭁䅁䍑䅁䉁䅁䅁允䅁䅁䅕䅁䅁䙁㡬歚䵅䅉䅅䅁䕁䅁䅁睁䵁䅁䅁权剂䅁䅁权剁䅁䅁权䕁杁䅁允䅁䅁䅅䅁佁䉁䅑䅁祁䑁䅍兎㑁䑁䅅杍睁䑁䅁䅍䅁䅁杷允䅁䅁䅑䅁䑁䅁䅷䅁䭁䙁䅅䅁䭁䅁䅯䅁䭁䅁䍑䅁䉁䅁䅁允䅁䅁䅕婪畤潅䅎䕉䵁䅉䅅䅁䕁䅁䅁睁䵁䅁䅁权䙄䅁䅁权䕁䅁䅁权䕁杁䅁允䅁䅁䅅䅁䙁䅁䅁䅁呁湇䉬䍄䉁䅁䅁䅂䅁䅁䅍䅄䅁䅁䅯睸䅁䅁䅯权䅁䅁䅯䅂䅉䅁䅅䅁䉁䅁䅁兂䥂場啯歲䉦睶杷允䅁䅁䅑䅁䑁䅁䅷䅁䭁䝁䉁䅁䭁䉁䅅䅁䭁䅁䍑䅁䉁䅁䅁允䅁䅁䄴䅆䅁䑁䅣䅎㕁䑁䅁䅍睁䑁䅁䅍睁䅁䅁䍄䉁䅁䅁䅂䅁䅁䅍䅄䅁䅁䅯䅊䅅䅁䅯充䅁䅁䅯䅂䅉䅁䅅䅁䉁䅁䅁杄啁䅁䅁免㕁䑁䅑䅍睁䑁䅁䅍睁䑁䅁䅁䵁䅉䅅䅁䕁䅁䅁睁䵁䅁䅁权㕃䅁䅁权剁䅁䅁权䕁杁䅁允䅁䅁䅅䅁佁䉁䅑䅁ㅁ䑁䅑䅎祁䑁䅁䅍睁䑁䅁䅍䅁䅁杷允䅁䅁䅑䅁䑁䅁䅷䅁䭁䭁䅳䅁䭁䅁䅑䅁䭁䅁䍑䅁䉁䅁䅁允䅁䅁䅕䅁䅁䑁㝺す䵅䅉䅅䅁䕁䅁䅁睁䵁䅁䅁权佂允䅁权䕁䅁䅁权䕁杁䅁允䅁䅁䅅䅁䙁䅁䅁䅁⭄㍴䉊䍄䉁䅁䅁䅂䅁䅁䅍䅄䅁䅁䅯杔䅅䅁䅯充䅁䅁䅯䅂䅉䅁䅅䅁䉁䅁䅁杄啁䅁䅁䅎睁䑁䅅李睁䑁䅁䅍睁䑁䅁䅁䵁䅉䅅䅁䕁䅁䅁睁䵁䅁䅁权佂允䅁权䭁䅁䅁权䕁杁䅁允䅁䅁䅅䅁䙁䱁へ硫䕧杖䅸䍄䉁䅁䅁䅂䅁䅁䅍䅄䅁䅁䅯䅏䅁䅁䅯权䅁䅁䅯䅂䅉䅁䅅䅁䉁䅁䅁兂ぃ䡹⭡确䙯䅑杷允䅁䅁䅑䅁䑁䅁䅷䅁䭁䙁䄸䅁䭁䅁䅑䅁䭁䅁䍑䅁䉁䅁䅁允䅁䅁䅕䅁䅁乁瑖䕢䵅䅉䅅䅁䕁䅁䅁睁䵁䅁䅁权啁䅁䅁权剁䅁䅁权䕁杁䅁允䅁䅁䅅䅁佁䉁䅑䅁祁䑁䅧䅏祁䑁䅕䅍睁䑁䅁䅍䅁䅁杷允䅁䅁䅑䅁䑁䅁䅷䅁䭁䉁䅕䅁䭁䉁䅅䅁䭁䅁䍑䅁䉁䅁䅁允䅁䅁䄴䅆䅁䑁䅅睍㑁䑁䅑䅍睁䑁䅁䅍睁䅁䅁䍄䉁䅁䅁䅂䅁䅁䅍䅄䅁䅁䅯杆䅁䅁䅯充䅁䅁䅯䅂䅉䅁䅅䅁䉁䅁䅁杄啁䅁䅁睍祁䑁䅫睍睁䑁䅁䅍睁䑁䅁䅁䵁䅉䅅䅁䕁䅁䅁睁䵁䅁䅁权穂䅁䅁权剁䅁䅁权䕁杁䅁允䅁䅁䅅䅁佁䉁䅑䅁祁䑁䅑李㑁䑁䅁䅍睁䑁䅁䅍䅁䅁杷允䅁䅁䅑䅁䑁䅁䅷䅁䭁䡁䅍䅁䭁䅁䅯䅁䭁䅁䍑䅁䉁䅁䅁允䅁䅁䅕䙂余扌摌䕎䵁䅉䅅䅁䕁䅁䅁睁䵁䅁䅁权畂允䅁权䕁䅁䅁权䕁杁䅁允䅁䅁䅅䅁䙁䅁䅁䅁桃橆䉖䍄䉁䅁䅁䅂䅁䅁䅍䅄䅁䅁䅯杢䅅䅁䅯充䅁䅁䅯䅂䅉䅁䅅䅁䉁䅁䅁杄啁䅁䅁免ぁ䑁䅉䅏㍁䑁䅧䅍睁䑁䅁䅁䵁䅉䅅䅁䕁䅁䅁睁䵁䅁䅁权䱂䅁䅁权剁䅁䅁权䕁杁䅁允䅁䅁䅅䅁佁䉁䅑䅁ㅁ䑁䅧䅎睁䑁䅁䅍睁䑁䅁䅍䅁䅁杷允䅁䅁䅑䅁䑁䅁䅷䅁䭁䕁䅙䅁䭁䅁䅑䅁䭁䅁䍑䅁䉁䅁䅁允䅁䅁䅕䅁䅁䡁䤯歕䵅䅉䅅䅁䕁䅁䅁睁䵁䅁䅁权䉄䅂䅁权浄权䅁权㙂䅂䅁允䅁䅁䅅䅁佁䅁䅯䅁硁䍁䄴兎㉁䅁䅁䍄䉁䅁䅁䅂䅁䅁䅍䅄䅁䅁䅯眵䅁䅁䅯充䅁䅁䅯䅂䅉䅁䅅䅁䉁䅁䅁杄十䅁䅁李ㅁ䑁䅁䅏㑁䑁䅧睎ぁ䅁䅁䍄䉁䅁䅁䅂䅁䅁䅍䅄䅁䅁䅯杄䅅䅁䅯权䅁䅁䅯䅂䅉䅁䅅䅁䉁䅁䅁兂䑃䵷桱婒㑙䅑杷允䅁䅁䅑䅁䑁䅁䅷䅁䭁䅁䅫䅁䭁䉁䅅䅁䭁䅁䍑䅁䉁䅁䅁允䅁䅁䄴䅆䅁䑁䅉杍㕁䑁䅙䅍睁䑁䅁䅍睁䅁䅁䍄䉁䅁䅁䅂䅁䅁䅍䅄䅁䅁䅯八䅅䅁䅯䅂䅁䅁䅯䅂䅉䅁䅅䅁䉁䅁䅁兂䅁䅁权挹椹兑杷允䅁䅁䅑䅁䑁䅁䅷䅁䭁䅁䄴䅁䭁䉁䅅䅁䭁䅁䍑䅁䉁䅁䅁允䅁䅁䄴䅆䅁䑁䅫䅏睁䑁䅁䅍睁䑁䅁䅍睁䅁䅁䍄䉁䅁䅁䅂䅁䅁䅍䅄䅁䅁䅯睄䅁䅁䅯充䅁䅁䅯䅂䅉䅁䅅䅁䉁䅁䅁杄啁䅁䅁兏穁䑁䅙䅍睁䑁䅁䅍睁䑁䅁䅁䵁䅉䅅䅁䕁䅁䅁睁䵁䅁䅁权䍂䅁䅁权剁䅁䅁权䕁杁䅁允䅁䅁䅅䅁佁䉁䅑䅁硁䑁䅣免祁䑁䅕䅍睁䑁䅁䅍䅁䅁杷允䅁䅁䅑䅁䑁䅁䅷䅁䭁䕁䅉䅁䭁䅁䅯䅁䭁䅁䍑䅁䉁䅁䅁允䅁䅁䅕敨剴䉵䘴䕈䵁䅉䅅䅁䕁䅁䅁睁䵁䅁䅁权千允䅁权䕁䅁䅁权䕁杁䅁允䅁䅁䅅䅁䙁䅁䅁䅁晁橕䉬䍄䉁䅁䅁䅂䅁䅁䅍䅄䅁䅁䅯䅬䅅䅁䅯䅂䅁䅁䅯䅂䅉䅁䅅䅁䉁䅁䅁兂䅁䅁杁漰睓兑杷允䅁䅁䅑䅁䑁䅁䅷䅁䭁䝁䅧䅁䭁䅁䅑䅁䭁䅁䍑䅁䉁䅁䅁允䅁䅁䅕䅁䅁乧坖䕒䵅䅉䅅䅁䕁䅁䅁睁䵁䅁䅁权潂䅁䅁权剁䅁䅁权䕁杁䅁允䅁䅁䅅䅁佁䉁䅉䅁㉁䑁䅅兏ㅁ䑁䅣䅍睁䑁䅁䅁䵁䅉䅅䅁䕁䅁䅁睁䵁䅁䅁权潂䅁䅁权䭁䅁䅁权䕁杁䅁允䅁䅁䅅䅁䙁䥁䅐煹䙆桴䅆䍄䉁䅁䅁䅂䅁䅁䅍䅄䅁䅁䅯免䅅䅁䅯权䅁䅁䅯䅂䅉䅁䅅䅁䉁䅁䅁兂湄㘫确漰栰䅑杷允䅁䅁䅑䅁䑁䅁䅷䅁䭁䩁䉙䅁䭁䅁䅯䅁䭁䅁䍑䅁䉁䅁䅁允䅁䅁䅕扉祂䩡瑈䐹䴸䅉䅅䅁䕁䅁䅁睁䵁䅁䅁权㝂允䅁权䭁䅁䅁权䕁杁䅁允䅁䅁䅅䅁䙁䍁搯䅊䉡晬⽕䍄䉁䅁䅁䅂䅁䅁䅍䅄䅁䅁䅯朳䅁䅁䅯䅂䅁䅁䅯䅂䅉䅁䅅䅁䉁䅁䅁兂䅁䅁䅁氰噭兑杷允䅁䅁䅑䅁䑁䅁䅷䅁䭁䭁䅉䅁䭁䅁䅑䅁䭁䅁䍑䅁䉁䅁䅁允䅁䅁䅕䅁䅁䱧乨歒䵅䅉䅅䅁䕁䅁䅁睁䵁䅁䅁权楃䅁䅁权剁䅁䅁权䕁杁䅁允䅁䅁䅅䅁佁䉁䅑䅁硁䑁䅁李㕁䑁䅉䅎睁䑁䅁䅍䅁䅁杷允䅁䅁䅑䅁䑁䅁䅷䅁䭁䙁䉉䅁䭁䅁䅯䅁䭁䅁䍑䅁䉁䅁䅁允䅁䅁䅕捺䵺䵺䵺樯䴸䅉䅅䅁䕁䅁䅁睁䵁䅁䅁权睁䅁䅁权剁䅁䅁权䕁杁䅁允䅁䅁䅅䅁佁䉁䅑䅁㑁䑁䅍兎穁䑁䅁䅍睁䑁䅁䅍䅁䅁杷允䅁䅁䅑䅁䑁䅁䅷䅁䭁䩁䈴䅁䭁䉁䅅䅁䭁䅁䍑䅁䉁䅁䅁允䅁䅁䄴䅆䅁䑁䅅兏㕁䑁䅑䅍睁䑁䅁䅍睁䅁䅁䍄䉁䅁䅁䅂䅁䅁䅍䅄䅁䅁䅯兲䅅䅁䅯权䅁䅁䅯䅂䅉䅁䅅䅁䉁䅁䅁兂楂䙅㕧䵴番睐杷允䅁䅁䅑䅁䑁䅁䅷䅁䭁䩁䈸䅁䭁䉁䅅䅁䭁䅁䍑䅁䉁䅁䅁允䅁䅁䄴䅆䅁䑁䅕䅏祁䑁䅁䅍睁䑁䅁䅍睁䅁䅁䍄䉁䅁䅁䅂䅁䅁䅍䅄䅁䅁䅯兯䅅䅁䅯充䅁䅁䅯䅂䅉䅁䅅䅁䉁䅁䅁杄啁䅁䅁免睁䑁䅙兎睁䑁䅁䅍睁䑁䅁䅁䵁䅉䅅䅁䕁䅁䅁睁䵁䅁䅁权楃允䅁权䭁䅁䅁权䕁杁䅁允䅁䅁䅅䅁䙁䕁椵䙅㕧䅴䅊䍄䉁䅁䅁䅂䅁䅁䅍䅄䅁䅁䅯䅵䅁䅁䅯充䅁䅁䅯䅂䅉䅁䅅䅁䉁䅁䅁杄啁䅁䅁免㕁䑁䅍䅍ぁ䑁䅍䅍睁䑁䅁䅁䵁䅉䅅䅁䕁䅁䅁睁䵁䅁䅁权㑃䅁䅁权䭁䅁䅁权䕁杁䅁允䅁䅁䅅䅁䙁䑁䬰㘱睎児䄹䍄䉁䅁䅁䅂䅁䅁䅍䅄䅁䅁䅯杍䅅䅁䅯权䅁䅁䅯䅂䅉䅁䅅䅁䉁䅁䅁兂䵂㑎䉬䝙払䅑杷允䅁䅁䅑䅁䑁䅁䅷䅁䭁䝁䉉䅁䭁䅁䅑䅁䭁䅁䍑䅁䉁䅁䅁允䅁䅁䅕䅁䅁佑塸歧䵅䅉䅅䅁䕁䅁䅁睁䵁䅁䅁权牃允䅁权䕁䅁䅁权䕁杁䅁允䅁䅁䅅䅁䙁䅁䅁䕁睁夷䉰䍄䉁䅁䅁䅂䅁䅁䅍䅄䅁䅁䅯睱䅅䅁䅯权䅁䅁䅯䅂䅉䅁䅅䅁䉁䅁䅁兂㡄晱午坔睊睐杷允䅁䅁䅑䅁䑁䅁䅷䅁䭁䥁䉁䅁䭁䉁䅅䅁䭁䅁䍑䅁䉁䅁䅁允䅁䅁䄴䅆䅁䑁䅙免㉁䑁䅅兎睁䑁䅁䅍睁䅁䅁䍄䉁䅁䅁䅂䅁䅁䅍䅄䅁䅁䅯䅧䅅䅁䅯权䅁䅁䅯䅂䅉䅁䅅䅁䉁䅁䅁兂橁⼲⭬牡䥷䅑杷允䅁䅁䅑䅁䑁䅁䅷䅁䭁佁䄰䅁䭁䉁䅅䅁䭁䅁䍑䅁䉁䅁䅁允䅁䅁䄴杆䅁䑁䅅䅎㉁䑁䅧䅍睁䑁䅁䅍睁䑁䅁䅁䵁䅉䅅䅁䕁䅁䅁睁䵁䅁䅁权硂允䅁权剁䅁䅁权䕁杁䅁允䅁䅁䅅䅁佁䉁䅑䅁硁䑁䅑䅎祁䑁䅉免睁䑁䅁䅍䅁䅁杷允䅁䅁䅑䅁䑁䅁䅷䅁䭁䭁䈴䅁䭁䅁䅑䅁䭁䅁䍑䅁䉁䅁䅁允䅁䅁䅕䅁䅁偑䈵䕙䵅䅉䅅䅁䕁䅁䅁睁䵁䅁䅁权䱁允䅁权䕁䅁䅁权䕁杁䅁允䅁䅁䅅䅁䙁䅁䅁䅁慃㈰䈵䍄䉁䅁䅁䅂䅁䅁䅍䅄䅁䅁䅯睖䅅䅁䅯䅂䅁䅁䅯䅂䅉䅁䅅䅁䉁䅁䅁兂䅁䅁䅂奃呆兑杷允䅁䅁䅑䅁䑁䅁䅷䅁䭁䑁䅫䅁䭁䅁䅯䅁䭁䅁䍑䅁䉁䅁䅁允䅁䅁䅕敫㠱穐敖樶䴸䅉䅅䅁䕁䅁䅁睁䵁䅁䅁权癃允䅁权䕁䅁䅁权䕁杁䅁允䅁䅁䅅䅁䙁䅁䅁䅁杄㑁䉸䍄䉁䅁䅁䅂䅁䅁䅍䅄䅁䅁䅯睲䅅䅁䅯充䅁䅁䅯䅂䅉䅁䅅䅁䉁䅁䅁杄啁䅁䅁睍祁䑁䅧睎ㅁ䑁䅉䅍睁䑁䅁䅁䵁䅉䅅䅁䕁䅁䅁睁䵁䅁䅁权ぃ允䅁权䭁䅁䅁权䕁杁䅁允䅁䅁䅅䅁䙁䕁椵䙅㕧䵴⽧䍄䉁䅁䅁䅂䅁䅁䅍䅄䅁䅁䅯睭䅅䅁䅯䅂䅁䅁䅯䅂䅉䅁䅅䅁䉁䅁䅁兂䅁䅁䅁琴扬兑杷允䅁䅁䅑䅁䑁䅁䅷䅁䭁䩁䉳䅁䭁䅁䅯䅁䭁䅁䍑䅁䉁䅁䅁允䅁䅁䅕㥏倹婪畤啁䵁䅉䅅䅁䕁䅁䅁睁䵁䅁䅁权兂允䅁权䭁䅁䅁权䕁杁䅁允䅁䅁䅅䅁䙁䵁䴳䵺䵺偺⽙䍄䉁䅁䅁䅂䅁䅁䅍䅄䅁䅁䅯䅵䅅䅁䅯䅂䅁䅁䅯䅂䅉䅁䅅䅁䉁䅁䅁兂䅁䅁䅁倲啒兑杷允䅁䅁䅑䅁䑁䅁䅷䅁䭁䱁䉧䅁䭁䉁䅅䅁䭁䅁䍑䅁䉁䅁䅁允䅁䅁䄴䅆䅁䑁䅉兎㑁䑁䅉睎㍁䑁䅉兎睁䅁䅁䍄䉁䅁䅁䅂䅁䅁䅍䅄䅁䅁䅯䅎䅅䅁䅯䅂䅁䅁䅯䅂䅉䅁䅅䅁䉁䅁䅁兂䅁䅁䅁健卤兑杷允䅁䅁䅑䅁䑁䅁䅷䅁䭁䑁䉑䅁䭁䅁䅯䅁䭁䅁䍑䅁䉁䅁䅁允䅁䅁䅕歬䱏佢㝦吶䴸䅉䅅䅁䕁䅁䅁睁䵁䅁䅁权橃允䅁权䕁䅁䅁权䕁杁䅁允䅁䅁䅅䅁䙁䅁䅁䕁啃漷䈵䍄䉁䅁䅁䅂䅁䅁䅍䅄䅁䅁䅯杵䅅䅁䅯䅂䅁䅁䅯䅂䅉䅁䅅䅁䉁䅁䅁兂䅁䅁䅁癭倹兑杷允䅁䅁䅑䅁䑁䅁䅷䅁䭁䱁䉯䅁䭁䉁䅅䅁䭁䅁䍑䅁䉁䅁䅁允䅁䅁䄴杅䅁䑁䅕䅎㍁䑁䅁䅍睁䑁䅁䅍䅁䅁杷允䅁䅁䅑䅁䑁䅁䅷䅁䭁䍁䉳䅁䭁䉁䅅䅁䭁䅁䍑䅁䉁䅁䅁允䅁䅁䄴䅆䅁䑁䅅杍㕁䑁䅍兏㉁䑁䅁䅍睁䅁䅁䍄䉁䅁䅁䅂䅁䅁䅍䅄䅁䅁䅯睋䅅䅁䅯权䅁䅁䅯䅂䅉䅁䅅䅁䉁䅁䅁兂潃歸㍳奩睅䅑杷允䅁䅁䅑䅁䑁䅁䅷䅁䭁䭁䉕䅁䭁䅁䅑䅁䭁䅁䍑䅁䉁䅁䅁允䅁䅁䅕䅁䅁䱁啲歖䵅䅉䅅䅁䕁䅁䅁睁䵁䅁䅁权汃允䅁权剁䅁䅁权䕁杁䅁允䅁䅁䅅䅁佁䉁䅙䅁硁䑁䅉䅏㉁䑁䅣睍穁䑁䅁䅍睁䅁䅁䍄䉁䅁䅁䅂䅁䅁䅍䅄䅁䅁䅯杮䅁䅁䅯权䅁䅁䅯䅂䅉䅁䅅䅁䉁䅁䅁兂佂桙奂扏楑䅑杷允䅁䅁䅑䅁䑁䅁䅷䅁䭁乁䅧䅁䭁䅁䅑䅁䭁䅁䍑䅁䉁䅁䅁允䅁䅁䅕䅁䅁䡑华䕦䵅䅉䅅䅁䕁䅁䅁睁䵁䅁䅁权㝁䅁䅁权剁䅁䅁权䕁杁䅁允䅁䅁䅅䅁佁䉁䅉䅁㑁䑁䅙兎㍁䑁䅉䅍睁䑁䅁䅁䵁䅉䅅䅁䕁䅁䅁睁䵁䅁䅁权䙁允䅁权䕁䅁䅁权䕁杁䅁允䅁䅁䅅䅁䙁䅁䅁䅁扁浫䉴䍄䉁䅁䅁䅂䅁䅁䅍䅄䅁䅁䅯䄰䅁䅁䅯䅂䅁䅁䅯䅂䅉䅁䅅䅁䉁䅁䅁兂䅁䅁䅁䭰呤兑杷允䅁䅁䅑䅁䑁䅁䅷䅁䭁乁䅁䅁䭁䉁䅅䅁䭁䅁䍑䅁䉁䅁䅁允䅁䅁䄴䅆䅁䑁䅑杍硁䑁䅉䅍睁䑁䅁䅍睁䅁䅁䍄䉁䅁䅁䅂䅁䅁䅍䅄䅁䅁䅯䄶䅁䅁䅯充䅁䅁䅯䅂䅉䅁䅅䅁䉁䅁䅁杄啁䅁䅁兏睁䑁䅑李ぁ䑁䅅䅍睁䑁䅅䅁䵁䅉䅅䅁䕁䅁䅁睁䵁䅁䅁权汁䅁䅁权䕁䅁䅁权䕁杁䅁允䅁䅁䅅䅁䙁䅁䅁䅁⭁坸䉖䍄䉁䅁䅁䅂䅁䅁䅍䅄䅁䅁䅯兙䅁䅁䅯䅂䅁䅁䅯䅂䅉䅁䅅䅁䉁䅁䅁兂䅁䅁䅁捒器兑杷允䅁䅁䅑䅁䑁䅁䅷䅁䭁䝁䅅䅁䭁䉁䅅䅁䭁䅁䍑䅁䉁䅁䅁允䅁䅁䄴䅆䅁䑁䅍李ㅁ䑁䅧䅍睁䑁䅁䅍睁䅁䅁䍄䉁䅁䅁䅂䅁䅁䅍䅄䅁䅁䅯兙䅁䅁䅯权䅁䅁䅯䅂䅉䅁䅅䅁䉁䅁䅁兂䝂癴㥐䠱䩧䅑杷允䅁䅁䅑䅁䑁䅁䅷䅁䭁䕁䉙䅁䭁䅁䅯䅁䭁䅁䍑䅁䉁䅁䅁允䅁䅁䅕䡶呓䅇坒橺䴸䅉䅅䅁䕁䅁䅁睁䵁䅁䅁权䉃兂䅁权湄权䅁权睂䅂䅁允䅁䅁䅅䅁䙁䩁䕺䱉祂䅡䅬䍄䉁䅁䅁䅂䅁䅁䅍䅄䅁䅁䅯䅰䅅䅁䅯䅂䅁䅁䅯䅂䅉䅁䅅䅁䉁䅁䅁兂䅁䅁䅁楢剬兑杷允䅁䅁䅑䅁䑁䅁䅷䅁䭁䭁䉑䅁䭁䉁䅅䅁䭁䅁䍑䅁䉁䅁䅁允䅁䅁䄴䅆䅁䑁䅉兏睁䑁䅫睎ㅁ䑁䅁兏睁䅁䅁䍄䉁䅁䅁䅂䅁䅁䅍䅄䅁䅁䅯典䅅䅁䅯充䅁䅁䅯䅂䅉䅁䅅䅁䉁䅁䅁杄啁䅁䅁免睁䑁䅙兎㕁䑁䅍䅍睁䑁䅁䅁䵁䅉䅅䅁䕁䅁䅁睁䵁䅁䅁权䙄允䅁权䭁䅁䅁权䕁杁䅁允䅁䅁䅅䅁䙁䭁扡䍸睃档䅤䍄䉁䅁䅁䅂䅁䅁䅍䅄䅁䅁䅯杚䅁䅁䅯䅂䅁䅁䅯䅂䅉䅁䅅䅁䉁䅁䅁兂䅁䅁䅃䴶南兑杷允䅁䅁䅑䅁䑁䅁䅷䅁䭁䩁䉕䅁䭁䅁䅑䅁䭁䅁䍑䅁䉁䅁䅁允䅁䅁䅕䅁䅁乯䄰啮䵅䅉䅅䅁䕁䅁䅁睁䵁䅁䅁权桂允䅁权剁䅁䅁权䕁杁䅁允䅁䅁䅅䅁佁䉁䅑䅁穁䑁䅍免㉁䑁䅁䅍睁䑁䅁䅍䅁䅁杷允䅁䅁䅑䅁䑁䅁䅷䅁䭁䱁䈴䅁䭁䅁䅑䅁䭁䅁䍑䅁䉁䅁䅁允䅁䅁䅕䅁䅁乁湤歚䵅䅉䅅䅁䕁䅁䅁睁䵁䅁䅁权⭃允䅁权剁䅁䅁权䕁杁䅁允䅁䅁䅅䅁佁䉁䅑䅁穁䑁䅑睍㉁䑁䅑䅏㕁䑁䅙䅍䅁䅁杷允䅁䅁䅑䅁䑁䅁䅷䅁䭁䱁䈴䅁䭁䅁䅯䅁䭁䅁䍑䅁䉁䅁䅁允䅁䅁䅕〰椱䙅㕧啂䵁䅉䅅䅁䕁䅁䅁睁䵁䅁䅁权䭃䅁䅁权䕁䅁䅁权䕁杁䅁允䅁䅁䅅䅁䙁䅁䅁䅁坃浴䉸䍄䉁䅁䅁䅂䅁䅁䅍䅄䅁䅁䅯杓䅅䅁䅯䅂䅁䅁䅯䅂䅉䅁䅅䅁䉁䅁䅁兂䅁䅁䅁桪吱兑杷允䅁䅁䅑䅁䑁䅁䅷䅁䭁䕁䉯䅁䭁䉁䅅䅁䭁䅁䍑䅁䉁䅁䅁允䅁䅁䄴䅆䅁䑁䅅䅏㉁䑁䅁䅍睁䑁䅁䅍睁䅁䅁䍄䉁䅁䅁䅂䅁䅁䅍䅄䅁䅁䅯睧䅅䅁䅯充䅁䅁䅯䅂䅉䅁䅅䅁䉁䅁䅁杄啁䅁䅁睍穁䑁䅧䅏睁䑁䅁䅍睁䑁䅁䅁䵁䅉䅅䅁䕁䅁䅁睁䵁䅁䅁权䑃允䅁权䭁䅁䅁权䕁杁䅁允䅁䅁䅅䅁䙁䝁浚浚浚桚䅎䍄䉁䅁䅁䅂䅁䅁䅍䅄䅁䅁䅯䅪䅅䅁䅯充䅁䅁䅯䅂䅉䅁䅅䅁䉁䅁䅁杄啁䅁䅁李穁䑁䅍䅍㕁䑁䅉䅏㉁䑁䅕䅁䵁䅉䅅䅁䕁䅁䅁睁䵁䅁䅁权䵃允䅁权䭁䅁䅁权䕁杁䅁允䅁䅁䅅䅁䙁䝁匸㡧䭄景⽣䍄䉁䅁䅁䅂䅁䅁䅍䅄䅁䅁䅯䅤䅅䅁䅯䅂䅁䅁䅯䅂䅉䅁䅅䅁䉁䅁䅁兂䅁䅁䅁䍖晚兑杷允䅁䅁䅑䅁䑁䅁䅷䅁䭁䡁䉑䅁䭁䅁䅯䅁䭁䅁䍑䅁䉁䅁䅁允䅁䅁䅕㑋坣挲㌵䕋䵁䅉䅅䅁䕁䅁䅁睁䵁䅁䅁权浃䅁䅁权䕁䅁䅁权䕁杁䅁允䅁䅁䅅䅁䙁䅁䅁䅁晁堯䉂䍄䉁䅁䅁䅂䅁䅁䅍䅄䅁䅁䅯权䅅䅁䅯充䅁䅁䅯䅂䅉䅁䅅䅁䉁䅁䅁杄十䅁䅁兏㍁䑁䅕䅍睁䑁䅁䅍睁䅁䅁䍄䉁䅁䅁䅂䅁䅁䅍䅄䅁䅁䅯䅸䅅䅁䅯䅂䅁䅁䅯䅂䅉䅁䅅䅁䉁䅁䅁兂䅁䅁䅁牱乖兑杷允䅁䅁䅑䅁䑁䅁䅷䅁䭁䵁䅯䅁䭁䉁䅅䅁䭁䅁䍑䅁䉁䅁䅁允䅁䅁䄴杅䅁䑁䅍睎ㅁ䑁䅁䅍睁䑁䅁䅍䅁䅁杷允䅁䅁䅑䅁䑁䅁䅷䅁䭁乁䉳䅁䭁䅁䅑䅁䭁䅁䍑䅁䉁䅁䅁允䅁䅁䅕䅁䅁䩇汴啧䵅䅉䅅䅁䕁䅁䅁睁䵁䅁䅁权䉄䅁䅁权䭁䅁䅁权䕁杁䅁允䅁䅁䅅䅁䙁䱁へ硫䕧癖⽙䍄䉁䅁䅁䅂䅁䅁䅍䅄䅁䅁䅯杗䅁䅁䅯䅂䅁䅁䅯䅂䅉䅁䅅䅁䉁䅁䅁兂䅁䅁䅁當煖兑杷允䅁䅁䅑䅁䑁䅁䅷䅁䭁乁䉅䅁䭁䅁䅑䅁䭁䅁䍑䅁䉁䅁䅁允䅁䅁䅕䅁䅁䙑䕯歨䵅䅉䅅䅁䕁䅁䅁睁䵁䅁䅁权剄允䅁权剁䅁䅁权䕁杁䅁允䅁䅁䅅䅁佁䉁䅑䅁穁䑁䅍䅎睁䑁䅁䅍睁䑁䅁䅍䅁䅁杷允䅁䅁䅑䅁䑁䅁䅷䅁䭁䝁䄴䅁䭁䅁䅑䅁䭁䅁䍑䅁䉁䅁䅁允䅁䅁䅕䅁䅁䙁扦歖䵅䅉䅅䅁䕁䅁䅁睁䵁䅁䅁权呃允䅁权䭁䅁䅁权䕁杁䅁允䅁䅁䅅䅁䙁䱁穢搯㑒制䅖䍄䉁䅁䅁䅂䅁䅁䅍䅄䅁䅁䅯睦䅁䅁䅯䅂䅁䅁䅯䅂䅉䅁䅅䅁䉁䅁䅁兂䅁䅁䅃⽐祚兑杷允䅁䅁䅑䅁䑁䅁䅷䅁䭁䡁䄸䅁䭁䅁䅯䅁䭁䅁䍑䅁䉁䅁䅁允䅁䅁䅕㡪ㅌ䙋偷商䵁䅉䅅䅁䕁䅁䅁睁䵁䅁䅁权噄允䅁权剁䅁䅁权䕁杁䅁允䅁䅁䅅䅁佁䉁䅉䅁㉁䑁䅉李睁䑁䅁䅍睁䑁䅁䅁䵁䅉䅅䅁䕁䅁䅁睁䵁䅁䅁权⽁允䅁权䕁䅁䅁权䕁杁䅁允䅁䅁䅅䅁䙁䅁䅁䅁㉃永䈹䍄䉁䅁䅁䅂䅁䅁䅍䅄䅁䅁䅯睐䅅䅁䅯充䅁䅁䅯䅂䅉䅁䅅䅁䉁䅁䅁杄啁䅁䅁杍ㅁ䑁䅅䅍睁䑁䅁䅍睁䑁䅁䅁䵁䅉䅅䅁䕁䅁䅁睁䵁䅁䅁权䵃䅁䅁权䕁䅁䅁权䕁杁䅁允䅁䅁䅅䅁䙁䅁䅁䅁慂湁䉊䍄䉁䅁䅁䅂䅁䅁䅍䅄䅁䅁䅯朱䅅䅁䅯䅂䅁䅁䅯䅂䅉䅁䅅䅁䉁䅁䅁兂䅁䅁䅁砰奬兑杷允䅁䅁䅑䅁䑁䅁䅷䅁䭁乁䉙䅁䭁䉁䅅䅁䭁䅁䍑䅁䉁䅁䅁允䅁䅁䄴䅆䅁䑁䅉李㕁䑁䅫䅍睁䑁䅁䅍睁䅁䅁䍄䉁䅁䅁䅂䅁䅁䅍䅄䅁䅁䅯䅱䅁䅁䅯䅂䅁䅁䅯䅂䅉䅁䅅䅁䉁䅁䅁兂䅁䅁䅂祰㉖兑杷允䅁䅁䅑䅁䑁䅁䅷䅁䭁䍁䉙䅁䭁䅁䅯䅁䭁䅁䍑䅁䉁䅁䅁允䅁䅁䅕杖琴灳瘰啌䵁䅉䅅䅁䕁䅁䅁睁䵁䅁䅁权硃允䅁权䕁䅁䅁权䕁杁䅁允䅁䅁䅅䅁䙁䅁䅁䥁䍁䡕䈵䍄䉁䅁䅁䅂䅁䅁䅍䅄䅁䅁䅯內䅕䅁䅯儷䅯䅁䅯䄷䅯䅁䅅䅁䉁䅁䅁兂摄䅊䉡啬呐睐杷允䅁䅁䅑䅁䑁䅁䅷䅁䭁䑁䅣䅁䭁䅁䅯䅁䭁䅁䍑䅁䉁䅁䅁允䅁䅁䅕潂噇㑑獵䕊䵁䅉䅅䅁䕁䅁䅁睁䵁䅁䅁权灃䅁䅁权䭁䅁䅁权䕁杁䅁允䅁䅁䅅䅁䙁䕁㍷啩杆剚䅨䍄䉁䅁䅁䅂䅁䅁䅍䅄䅁䅁䅯兺䅁䅁䅯权䅁䅁䅯䅂䅉䅁䅅䅁䉁䅁䅁兂獄払敧敨硵睶杷允䅁䅁䅑䅁䑁䅁䅷䅁䭁䕁䉫䅁䭁䉁䅅䅁䭁䅁䍑䅁䉁䅁䅁允䅁䅁䄴杆䅁䑁䅅免穁䑁䅫睎ㅁ䑁䅁䅍睁䑁䅁䅁䵁䅉䅅䅁䕁䅁䅁睁䵁䅁䅁权䑃䅁䅁权䭁䅁䅁权䕁杁䅁允䅁䅁䅅䅁䙁䝁汄䌰扌昫⽙䍄䉁䅁䅁䅂䅁䅁䅍䅄䅁䅁䅯杧䅅䅁䅯充䅁䅁䅯䅂䅉䅁䅅䅁䉁䅁䅁杄十䅁䅁李㕁䑁䅅䅎ㅁ䑁䅁䅍睁䅁䅁䍄䉁䅁䅁䅂䅁䅁䅍䅄䅁䅁䅯眱䅅䅁䅯充䅁䅁䅯䅂䅉䅁䅅䅁䉁䅁䅁杄啁䅁䅁杍硁䑁䅣李睁䑁䅁䅍睁䑁䅁䅁䵁䅉䅅䅁䕁䅁䅁睁䵁䅁䅁权塄允䅁权䭁䅁䅁权䕁杁䅁允䅁䅁䅅䅁䙁䝁浚浚浚杚䄱䍄䉁䅁䅁䅂䅁䅁䅍䅄䅁䅁䅯䅫䅅䅁䅯权䅁䅁䅯䅂䅉䅁䅅䅁䉁䅁䅁兂㉃⼸唳佥䵫䅑杷允䅁䅁䅑䅁䑁䅁䅷䅁䭁䝁䉯䅁䭁䅁䅯䅁䭁䅁䍑䅁䉁䅁䅁允䅁䅁䅕歬䱏佢㝦歇䵁䅉䅅䅁䕁䅁䅁睁䵁䅁䅁权摄䅁䅁权䕁䅁䅁权䕁杁䅁允䅁䅁䅅䅁䙁䅁䅁䅁⭂ㅋ䈹䍄䉁䅁䅁䅂䅁䅁䅍䅄䅁䅁䅯儳䅁䅁䅯充䅁䅁䅯䅂䅉䅁䅅䅁䉁䅁䅁杄啁䅁䅁免㍁䑁䅍李睁䑁䅁䅍睁䑁䅁䅁䵁䅉䅅䅁䕁䅁䅁睁䵁䅁䅁权摄䅁䅁权䭁䅁䅁权䕁杁䅁允䅁䅁䅅䅁䙁偁潙䥘䌯剤䅤䍄䉁䅁䅁䅂䅁䅁䅍䅄䅁䅁䅯杪䅁䅁䅯充䅁䅁䅯䅂䅉䅁䅅䅁䉁䅁䅁杄啁䅁䅁杍祁䑁䅫䅍睁䑁䅁䅍睁䑁䅁䅁䵁䅉䅅䅁䕁䅁䅁睁䵁䅁䅁权婄允䅁权䕁䅁䅁权䕁杁䅁允䅁䅁䅅䅁䙁䅁䅁䅁䝂坋䉎䍄䉁䅁䅁䅂䅁䅁䅍䅄䅁䅁䅯朲䅅䅁䅯充䅁䅁䅯䅂䅉䅁䅅䅁䉁䅁䅁杄啁䅁䅁兎㕁䑁䅑䅏ㅁ䑁䅁䅍睁䑁䅁䅁䵁䅉䅅䅁䕁䅁䅁睁䵁䅁䅁权⽃允䅁权䭁䅁䅁权䕁杁䅁允䅁䅁䅅䅁䙁䑁ㄸ牘䩰偄⽑䍄䉁䅁䅁䅂䅁䅁䅍䅄䅁䅁䅯睗䅅䅁䅯充䅁䅁䅯䅂䅉䅁䅅䅁䉁䅁䅁杄坁䅁䅁免㉁䑁䅅睎㍁䑁䅁䅍睁䑁䅁䅍䅁䅁杷允䅁䅁䅑䅁䑁䅁䅷䅁䭁䉁䉷䅁䭁䅁䅑䅁䭁䅁䍑䅁䉁䅁䅁允䅁䅁䅕䅁䅁䵁睓歕䵅䅉䅅䅁䕁䅁䅁睁䵁䅁䅁权䅂允䅁权䕁䅁䅁权䕁杁䅁允䅁䅁䅅䅁䙁䅁䅁䥁䕁ば䉊䍄䉁䅁䅁䅂䅁䅁䅍䅄䅁䅁䅯䅌䅅䅁䅯䅂䅁䅁䅯䅂䅉䅁䅅䅁䉁䅁䅁兂䅁䅁䅄儴䉇兑杷允䅁䅁䅑䅁䑁䅁䅷䅁䭁䍁䉷䅁䭁䅁䅯䅁䭁䅁䍑䅁䉁䅁䅁允䅁䅁䅕匶硙䭃㡷く䵁䅉䅅䅁䕁䅁䅁睁䵁䅁䅁权浄䅁䅁权䕁䅁䅁权䕁杁䅁允䅁䅁䅅䅁䙁䅁䅁䥁捁塶䉬䍄䉁䅁䅁䅂䅁䅁䅍䅄䅁䅁䅯朵䅁䅁䅯充䅁䅁䅯䅂䅉䅁䅅䅁䉁䅁䅁杄啁䅁䅁杍ぁ䑁䅕䅍睁䑁䅁䅍睁䑁䅁䅁䵁䅉䅅䅁䕁䅁䅁睁䵁䅁䅁权扄允䅁权䭁䅁䅁权䕁杁䅁允䅁䅁䅅䅁䙁䉁婦発呤穯䅊䍄䉁䅁䅁䅂䅁䅁䅍䅄䅁䅁䅯杶䅁䅁䅯充䅁䅁䅯䅂䅉䅁䅅䅁䉁䅁䅁杄奁䅁䅁杍ㅁ䑁䅍兎睁䑁䅁䅍睁䑁䅁䅍睁䅁䅁䍄䉁䅁䅁䅂䅁䅁䅍䅄䅁䅁䅯睌䅅䅁䅯䅂䅁䅁䅯䅂䅉䅁䅅䅁䉁䅁䅁兂䅁䅁权䉆桰兑杷允䅁䅁䅑䅁䑁䅁䅷䅁䭁䭁䄰䅁䭁䉁䅅䅁䭁䅁䍑䅁䉁䅁䅁允䅁䅁䄴䅆䅁䑁䅫兎㑁䑁䅧䅍睁䑁䅁䅍睁䅁䅁䍄䉁䅁䅁䅂䅁䅁䅍䅄䅁䅁䅯睔䅅䅁䅯充䅁䅁䅯䅂䅉䅁䅅䅁䉁䅁䅁杄啁䅁䅁杍穁䑁䅉䅏硁䑁䅫兏㍁䑁䅧䅁䵁䅉䅅䅁䕁䅁䅁睁䵁䅁䅁权㕂允䅁权䕁䅁䅁权䕁杁䅁允䅁䅁䅅䅁䙁䅁䅁䅁⽁坑䉴䍄䉁䅁䅁䅂䅁䅁䅍䅄䅁䅁䅯睚䅁䅁䅯权䅁䅁䅯䅂䅉䅁䅅䅁䉁䅁䅁兂呃䅇坒楄䜰䅑杷允䅁䅁䅑䅁䑁䅁䅷䅁䭁䉁䉫䅁䭁䅁䅑䅁䭁䅁䍑䅁䉁䅁䅁允䅁䅁䅕䅁䅁䩷㥡で䵅䅉䅅䅁䕁䅁䅁睁䵁䅁䅁权婁允䅁权剁䅁䅁权䕁杁䅁允䅁䅁䅅䅁佁䉁䅙䅁祁䑁䅧兏ㅁ䑁䅕䅍睁䑁䅁䅍睁䅁䅁䍄䉁䅁䅁䅂䅁䅁䅍䅄䅁䅁䅯杖䅅䅁䅯䅂䅁䅁䅯䅂䅉䅁䅅䅁䉁䅁䅁兂䅁䅁䅄㉶㈵兑杷允䅁䅁䅑䅁䑁䅁䅷䅁䭁䙁䉙䅁䭁䉁䅅䅁䭁䅁䍑䅁䉁䅁䅁允䅁䅁䄴䅆䅁䑁䅕杍祁䑁䅣䅍睁䑁䅁䅍睁䅁䅁䍄䉁䅁䅁䅂䅁䅁䅍䅄䅁䅁䅯儳䅅䅁䅯䅂䅁䅁䅯䅂䅉䅁䅅䅁䉁䅁䅁兂䅁䅁䅁㍈搱兑杷允䅁䅁䅑䅁䑁䅁䅷䅁䭁䵁䉉䅁䭁䉁䅅䅁䭁䅁䍑䅁䉁䅁䅁允䅁䅁䄴䅆䅁䑁䅍李祁䑁䅣兎睁䑁䅁䅍睁䅁䅁䍄䉁䅁䅁䅂䅁䅁䅍䅄䅁䅁䅯杷䅅䅁䅯权䅁䅁䅯䅂䅉䅁䅅䅁䉁䅁䅁兂䉄煹䙆癴䝍䅑杷允䅁䅁䅑䅁䑁䅁䅷䅁䭁乁䈴䅁䭁䅁䅑䅁䭁䅁䍑䅁䉁䅁䅁允䅁䅁䅕䅁䅁䍁扑䕍䵅䅉䅅䅁䕁䅁䅁睁䵁䅁䅁权㡂允䅁权䭁䅁䅁权䕁杁䅁允䅁䅁䅅䅁䙁䅁琴灳瘳㥰⼴䍄䉁䅁䅁䅂䅁䅁䅍䅄䅁䅁䅯先䅅䅁䅯充䅁䅁䅯䅂䅉䅁䅅䅁䉁䅁䅁杄坁䅁䅁免ㅁ䑁䅕兏睁䑁䅁䅍睁䑁䅁䅍䅁䅁杷允䅁䅁䅑䅁䑁䅁䅷䅁䭁䙁䄴䅁䭁䅁䅑䅁䭁䅁䍑䅁䉁䅁䅁允䅁䅁䅕䅁䅁䙧䘰啔䵅䅉䅅䅁䕁䅁䅁睁䵁䅁䅁权敂䅁䅁权剁䅁䅁权䕁杁䅁允䅁䅁䅅䅁佁䉁䅑䅁硁䑁䅅睍硁䑁䅫杍睁䑁䅁䅍䅁䅁杷允䅁䅁䅑䅁䑁䅁䅷䅁䭁䙁䄴䅁䭁䅁䅯䅁䭁䅁䍑䅁䉁䅁䅁允䅁䅁䅕捺䵺䵺䵺い䵁䅉䅅䅁䕁䅁䅁睁䵁䅁䅁权慁允䅁权䕁䅁䅁权䕁杁䅁允䅁䅁䅅䅁䙁䅁䅁䅁乁湂䉂䍄䉁䅁䅁䅂䅁䅁䅍䅄䅁䅁䅯杇䅅䅁䅯权䅁䅁䅯䅂䅉䅁䅅䅁䉁䅁䅁兂䭂䅄牉㕨剙䅑杷允䅁䅁䅑䅁䑁䅁䅷䅁䭁䱁䉁䅁䭁䅁䅑䅁䭁䅁䍑䅁䉁䅁䅁允䅁䅁䅕䅁䅁䡁偙歖䵅䅉䅅䅁䕁䅁䅁睁䵁䅁䅁权睃允䅁权剁䅁䅁权䕁杁䅁允䅁䅁䅅䅁佁䉁䅑䅁㍁䑁䅙䅎㑁䑁䅅兏睁䑁䅁䅍䅁䅁杷允䅁䅁䅑䅁䑁䅁䅷䅁䭁䱁䉁䅁䭁䅁䅯䅁䭁䅁䍑䅁䉁䅁䅁允䅁䅁䅕灳瘳㡰䱚稳䴸䅉䅅䅁䕁䅁䅁睁䵁䅁䅁权杄允䅁权䕁䅁䅁权䕁杁䅁允䅁䅁䅅䅁䙁䅁䅁䅁㉁穁䉸䍄䉁䅁䅁䅂䅁䅁䅍䅄䅁䅁䅯朴䅅䅁䅯䅂䅁䅁䅯䅂䅉䅁䅅䅁䉁䅁䅁兂䅁䅁䅁㌱椹兑杷允䅁䅁䅑䅁䑁䅁䅷䅁䭁佁䉁䅁䭁䉁䅅䅁䭁䅁䍑䅁䉁䅁䅁允䅁䅁䄴䅆䅁䑁䅅免㑁䑁䅙免ㅁ䑁䅉兎睁䅁䅁䍄䉁䅁䅁䅂䅁䅁䅍䅄䅁䅁䅯儴䅅䅁䅯充䅁䅁䅯䅂䅉䅁䅅䅁䉁䅁䅁杄啁䅁䅁杍穁䑁䅅兎睁䑁䅁䅍睁䑁䅁䅁䵁䅉䅅䅁䕁䅁䅁睁䵁䅁䅁权楄允䅁权䭁䅁䅁权䕁杁䅁允䅁䅁䅅䅁䙁䑁䬰㘱睎剶䄱䍄䉁䅁䅁䅂䅁䅁䅍䅄䅁䅁䅯杰䅅䅁䅯权䅁䅁䅯䅂䅉䅁䅅䅁䉁䅁䅁兂䙃ㄶ㑇潈䅕䅑杷允䅁䅁䅑䅁䑁䅁䅷䅁䭁䥁䄰䅁䭁䅁䅯䅁䭁䅁䍑䅁䉁䅁䅁允䅁䅁䅕䭃捷浗㝓䕇䵁䅉䅅䅁䕁䅁䅁睁䵁䅁䅁权煃䅁䅁权剁䅁䅁权䕁杁䅁允䅁䅁䅅䅁佁䉁䅙䅁硁䑁䅅䅎ㅁ䑁䅕䅍睁䑁䅁䅍睁䅁䅁䍄䉁䅁䅁䅂䅁䅁䅍䅄䅁䅁䅯杨䅅䅁䅯䅂䅁䅁䅯䅂䅉䅁䅅䅁䉁䅁䅁兂䅁䅁权猯潆兑杷允䅁䅁䅑䅁䑁䅁䅷䅁䭁䥁䉙䅁䭁䅁䅯䅁䭁䅁䍑䅁䉁䅁䅁允䅁䅁䅕敨剴䉵䘶啂䵁䅉䅅䅁䕁䅁䅁睁䵁䅁䅁权癄䅁䅁权剁䅁䅁权䕁杁䅁允䅁䅁䅅䅁佁䉁䅑䅁硁䑁䅉䅏睁䑁䅁䅍睁䑁䅁䅍䅁䅁杷允䅁䅁䅑䅁䑁䅁䅷䅁䭁佁䉕䅁䭁䅁䅑䅁䭁䅁䍑䅁䉁䅁䅁允䅁䅁䅕䅁䅁䩁協歖䵅䅉䅅䅁䕁䅁䅁睁䵁䅁䅁权汄允䅁权剁䅁䅁权䕁杁䅁允䅁䅁䅅䅁佁䉁䅉䅁㍁䑁䅑睎睁䑁䅁䅍睁䑁䅁䅁䵁䅉䅅䅁䕁䅁䅁睁䵁䅁䅁权瑃允䅁权剁䅁䅁权䕁杁䅁允䅁䅁䅅䅁佁䉁䅑䅁ぁ䑁䅅䅎㍁䑁䅣䅍睁䑁䅁䅍䅁䅁杷允䅁䅁䅑䅁䑁䅁䅷䅁䭁䱁䅳䅁䭁䅁䅯䅁䭁䅁䍑䅁䉁䅁䅁允䅁䅁䅕䉵䘶ㄶ䥅啓䵁䅉䅅䅁䕁䅁䅁睁䵁䅁䅁权浄允䅁权䕁䅁䅁权䕁杁䅁允䅁䅁䅅䅁䙁䅁䅁䅁啃ㅥ䉨䍄䉁䅁䅁䅂䅁䅁䅍䅄䅁䅁䅯朵䅅䅁䅯充䅁䅁䅯䅂䅉䅁䅅䅁䉁䅁䅁杄啁䅁䅁兏㉁䑁䅍䅍睁䑁䅁䅍睁䑁䅁䅁䵁䅉䅅䅁䕁䅁䅁睁䵁䅁䅁权浄允䅁权䭁䅁䅁权䕁杁䅁允䅁䅁䅅䅁䙁佁剸䉵䘶眶䅂䍄䉁䅁䅁䅂䅁䅁䅍䅄䅁䅁䅯睒䅅䅁䅯充䅁䅁䅯䅂䅉䅁䅅䅁䉁䅁䅁杄啁䅁䅁睍硁䑁䅫䅎祁䑁䅕䅍睁䑁䅁䅁䵁䅉䅅䅁䕁䅁䅁睁䵁䅁䅁权卄允䅁权䕁䅁䅁权䕁杁䅁允䅁䅁䅅䅁䙁䅁䅁䅁奁歒䉰䍄䉁䅁䅁䅂䅁䅁䅍䅄䅁䅁䅯朰䅅䅁䅯充䅁䅁䅯䅂䅉䅁䅅䅁䉁䅁䅁杄啁䅁䅁免ぁ䑁䅙睎㕁䑁䅧䅍睁䑁䅁䅁䵁䅉䅅䅁䕁䅁䅁睁䵁䅁䅁权橁允䅁权剁䅁䅁权䕁杁䅁允䅁䅁䅅䅁佁䉁䅑䅁硁䑁䅅李㉁䑁䅣䅎睁䑁䅁䅍䅁䅁杷允䅁䅁䅑䅁䑁䅁䅷䅁䭁䍁䉍䅁䭁䅁䅯䅁䭁䅁䍑䅁䉁䅁䅁允䅁䅁䅕搵楁⼲⭬䕈䵁䅉䅅䅁䕁䅁䅁睁䵁䅁䅁权潄允䅁权剁䅁䅁权䕁杁䅁允䅁䅁䅅䅁佁䉁䅑䅁ぁ䑁䅫杍睁䑁䅕䅎睁䑁䅁䅍䅁䅁杷允䅁䅁䅑䅁䑁䅁䅷䅁䭁䍁䈰䅁䭁䉁䅅䅁䭁䅁䍑䅁䉁䅁䅁允䅁䅁䄴䅆䅁䑁䅉兎祁䑁䅁䅍睁䑁䅁䅍睁䅁䅁䍄䉁䅁䅁䅂䅁䅁䅍䅄䅁䅁䅯兤䅅䅁䅯䅂䅁䅁䅯䅂䅉䅁䅅䅁䉁䅁䅁兂䅁䅁䅁戳住兑杷允䅁䅁䅑䅁䑁䅁䅷䅁䭁䍁䄸䅁䭁䅁䅑䅁䭁䅁䍑䅁䉁䅁䅁允䅁䅁䅕䅁䅁䍁欲啑䵅䅉䅅䅁䕁䅁䅁睁䵁䅁䅁权灄允䅁权䕁䅁䅁权䕁杁䅁允䅁䅁䅅䅁䙁䅁䅁䥁浄堳䉖䍄䉁䅁䅁䅂䅁䅁䅍䅄䅁䅁䅯儶䅅䅁䅯充䅁䅁䅯䅂䅉䅁䅅䅁䉁䅁䅁杄坁䅁䅁免ぁ䑁䅉睎睁䑁䅁䅍睁䑁䅁䅍䅁䅁杷允䅁䅁䅑䅁䑁䅁䅷䅁䭁䑁䉫䅁䭁䉁䅅䅁䭁䅁䍑䅁䉁䅁䅁允䅁䅁䄴䅆䅁䑁䅙杍㉁䑁䅁睎穁䑁䅁䅍睁䅁䅁䍄䉁䅁䅁䅂䅁䅁䅍䅄䅁䅁䅯末䅁䅁䅯䅂䅁䅁䅯䅂䅉䅁䅅䅁䉁䅁䅁兂䅁䅁䅁䠰圱兑杷允䅁䅁䅑䅁䑁䅁䅷䅁䭁䵁䉅䅁䭁䉁䅅䅁䭁䅁䍑䅁䉁䅁䅁允䅁䅁䄴䅆䅁䑁䅍杍㑁䑁䅕䅏㍁䑁䅅睍㍁䅁䅁䍄䉁䅁䅁䅂䅁䅁䅍䅄䅁䅁䅯兔䅅䅁䅯䅂䅁䅁䅯䅂䅉䅁䅅䅁䉁䅁䅁兂䅁䅁䅁捱浊兑杷允䅁䅁䅑䅁䑁䅁䅷䅁䭁䑁䄸䅁䭁䅁䅑䅁䭁䅁䍑䅁䉁䅁䅁允䅁䅁䅕䅁䅁乁乭啕䵅䅉䅅䅁䕁䅁䅁睁䵁䅁䅁权牂允䅁权䭁䅁䅁权䕁杁䅁允䅁䅁䅅䅁䭁䕁䅣䅁䵁䅉䅅䅁䕁䅁䅁睁䵁䅁䅁权牄允䅁权䕁䅁䅁权䕁杁䅁允䅁䅁䅅䅁䙁䅁䅁䅁䅃䠹䉸䍄䉁䅁䅁䅂䅁䅁䅍䅄䅁䅁䅯䅊䅁䅁䅯䅂䅁䅁䅯䅂䅉䅁䅅䅁䉁䅁䅁兂䅁䅁䅁䅲湂兑杷允䅁䅁䅑䅁䑁䅁䅷䅁䭁䍁䅑䅁䭁䅁䅯䅁䭁䅁䍑䅁䉁䅁䅁允䅁䅁䅕䭆䠵場啱歆䵁䅉䅅䅁䕁䅁䅁睁䵁䅁䅁权湃䅁䅁权䕁䅁䅁权䕁杁䅁允䅁䅁䅅䅁䙁䅁䅁䍁婂湪䉆䍄䉁䅁䅁䅂䅁䅁䅍䅄䅁䅁䅯䄷䅅䅁䅯充䅁䅁䅯䅂䅉䅁䅅䅁䉁䅁䅁杄十䅁䅁兏ぁ䑁䅙睍㉁䑁䅉兎睁䅁䅁䍄䉁䅁䅁䅂䅁䅁䅍䅄䅁䅁䅯儷䅅䅁䅯充䅁䅁䅯䅂䅉䅁䅅䅁䉁䅁䅁杄啁䅁䅁睍㑁䑁䅉睍睁䑁䅁䅍睁䑁䅁䅁䵁䅉䅅䅁䕁䅁䅁睁䵁䅁䅁权㝁允䅁权䭁䅁䅁权䕁杁䅁允䅁䅁䅅䅁䙁乁欰潂噇⽑⽣䍄䉁䅁䅁䅂䅁䅁䅍䅄䅁䅁䅯兖䅁䅁䅯䅂䅁䅁䅯䅂䅉䅁䅅䅁䉁䅁䅁兂䅁䅁䅃睡䭸兑杷允䅁䅁䅑䅁䑁䅁䅷䅁䭁䙁䅕䅁䭁䉁䅅䅁䭁䅁䍑䅁䉁䅁䅁允䅁䅁䄴䅆䅁䑁䅅免㉁䑁䅙李ぁ䑁䅉兎睁䅁䅁䍄䉁䅁䅁䅂䅁䅁䅍䅄䅁䅁䅯兖䅁䅁䅯权䅁䅁䅯䅂䅉䅁䅅䅁䉁䅁䅁兂婁䙂余扌䵉䅑杷允䅁䅁䅑䅁䑁䅁䅷䅁䭁䭁䉷䅁䭁䅁䅑䅁䭁䅁䍑䅁䉁䅁䅁允䅁䅁䅕䅁䅁䑁坔䕗䵅䅉䅅䅁䕁䅁䅁睁䵁䅁䅁权㝂䅁䅁权剁䅁䅁权䕁杁䅁允䅁䅁䅅䅁佁䉁䅑䅁祁䑁䅉䅏㉁䑁䅁䅍睁䑁䅁䅍䅁䅁杷允䅁䅁䅑䅁䑁䅁䅷䅁䭁䉁䈴䅁䭁䉁䅅䅁䭁䅁䍑䅁䉁䅁䅁允䅁䅁䄴䅆䅁䑁䅑兏祁䑁䅣䅍睁䑁䅁䅍睁䅁䅁䍄䉁䅁䅁䅂䅁䅁䅍䅄䅁䅁䅯䄸䅅䅁䅯䅂䅁䅁䅯䅂䅉䅁䅅䅁䉁䅁䅁兂䅁䅁䅁睊瑤兑杷允䅁䅁䅑䅁䑁䅁䅷䅁䭁䙁䈸䅁䭁䅁䅑䅁䭁䅁䍑䅁䉁䅁䅁允䅁䅁䅕䅁䅁䍁慥啕䵅䅉䅅䅁䕁䅁䅁睁䵁䅁䅁权時允䅁权䭁䅁䅁权䕁杁䅁允䅁䅁䅅䅁䙁偁唷佥浫卣䅊䍄䉁䅁䅁䅂䅁䅁䅍䅄䅁䅁䅯䅥䅁䅁䅯充䅁䅁䅯䅂䅉䅁䅅䅁䉁䅁䅁杄十䅁䅁䅎㍁䑁䅑杍㍁䑁䅁䅍睁䅁䅁䍄䉁䅁䅁䅂䅁䅁䅍䅄䅁䅁䅯睷䅅䅁䅯充䅁䅁䅯䅂䅉䅁䅅䅁䉁䅁䅁杄坁䅁䅁睍穁䑁䅧李睁䑁䅁䅍睁䑁䅁䅍䅁䅁杷允䅁䅁䅑䅁䑁䅁䅷䅁䭁䥁䉑䅁䭁䅁䅑䅁䭁䅁䍑䅁䉁䅁䅁允䅁䅁䅕䅁䅁䑁䝩ぇ䵅䅉䅅䅁䕁䅁䅁睁䵁䅁䅁权摃允䅁权䕁䅁䅁权䕁杁䅁允䅁䅁䅅䅁䙁䅁䅁䅁浄坮䉤䍄䉁䅁䅁䅂䅁䅁䅍䅄䅁䅁䅯儸䅅䅁䅯充䅁䅁䅯䅂䅉䅁䅅䅁䉁䅁䅁杄啁䅁䅁李㉁䑁䅙䅍睁䑁䅁䅍睁䑁䅁䅁䵁䅉䅅䅁䕁䅁䅁睁䵁䅁䅁权㥃允䅁权䭁䅁䅁权䕁杁䅁允䅁䅁䅅䅁䙁䥁獴⼵灵儸䅦䍄䉁䅁䅁䅂䅁䅁䅍䅄䅁䅁䅯兗䅁䅁䅯䅂䅁䅁䅯䅂䅉䅁䅅䅁䉁䅁䅁兂䅁䅁䅁䭦硬兑杷允䅁䅁䅑䅁䑁䅁䅷䅁䭁佁䉣䅁䭁䅁䅯䅁䭁䅁䍑䅁䉁䅁䅁允䅁䅁䅕扌摋㘷䝥啋䵁䅉䅅䅁䕁䅁䅁睁䵁䅁䅁权奄允䅁权䭁䅁䅁权䕁杁䅁允䅁䅁䅅䅁䙁䡁啳歲桦癥⽯䍄䉁䅁䅁䅂䅁䅁䅍䅄䅁䅁䅯兖䅅䅁䅯䅂䅁䅁䅯䅂䅉䅁䅅䅁䉁䅁䅁兂䅁䅁䅃⬲睨兑杷允䅁䅁䅑䅁䑁䅁䅷䅁䭁䩁䉷䅁䭁䉁䅅䅁䭁䅁䍑䅁䉁䅁䅁允䅁䅁䄴䅆䅁䑁䅍兎ぁ䑁䅅䅍睁䑁䅁䅍睁䅁䅁䍄䉁䅁䅁䅂䅁䅁䅍䅄䅁䅁䅯朸䅅䅁䅯权䅁䅁䅯䅂䅉䅁䅅䅁䉁䅁䅁兂剄瑉㕶浦䅯䅑杷允䅁䅁䅑䅁䑁䅁䅷䅁䭁䕁䅫䅁䭁䉁䅅䅁䭁䅁䍑䅁䉁䅁䅁允䅁䅁䄴䅆䅁䑁䅅䅍㍁䑁䅧睎㉁䑁䅑䅍穁䅁䅁䍄䉁䅁䅁䅂䅁䅁䅍䅄䅁䅁䅯睵䅅䅁䅯充䅁䅁䅯䅂䅉䅁䅅䅁䉁䅁䅁杄啁䅁䅁䅏㍁䑁䅧䅍睁䑁䅁䅍睁䑁䅁䅁䵁䅉䅅䅁䕁䅁䅁睁䵁䅁䅁权穄允䅁权䭁䅁䅁权䕁杁䅁允䅁䅁䅅䅁䙁䉁䕫杖琴杳䅒䍄䉁䅁䅁䅂䅁䅁䅍䅄䅁䅁䅯䄹䅅䅁䅯䅂䅁䅁䅯䅂䅉䅁䅅䅁䉁䅁䅁兂䅁䅁䅁㔴湆兑杷允䅁䅁䅑䅁䑁䅁䅷䅁䭁偁䉑䅁䭁䉁䅅䅁䭁䅁䍑䅁䉁䅁䅁允䅁䅁䄴䅆䅁䑁䅍䅏硁䑁䅙䅍睁䑁䅁䅍睁䅁䅁䍄䉁䅁䅁䅂䅁䅁䅍䅄䅁䅁䅯䅋䅅䅁䅯权䅁䅁䅯䅂䅉䅁䅅䅁䉁䅁䅁兂煂䡶呓䕇歑䅑杷允䅁䅁䅑䅁䑁䅁䅷䅁䭁䍁䉣䅁䭁䅁䅑䅁䭁䅁䍑䅁䉁䅁䅁允䅁䅁䅕䅁䅁佯㝋歨䵅䅉䅅䅁䕁䅁䅁睁䵁䅁䅁权扄䅁䅁权剁䅁䅁权䕁杁䅁允䅁䅁䅅䅁佁䉁䅙䅁硁䑁䅁李㑁䑁䅁䅍睁䑁䅁䅍睁䅁䅁䍄䉁䅁䅁䅂䅁䅁䅍䅄䅁䅁䅯具䅁䅁䅯䅂䅁䅁䅯䅂䅉䅁䅅䅁䉁䅁䅁兂䅁䅁䅃圱剡兑杷允䅁䅁䅑䅁䑁䅁䅷䅁䭁䅁䉧䅁䭁䅁䅯䅁䭁䅁䍑䅁䉁䅁䅁允䅁䅁䅕䭆䠵場啯が䵁䅉䅅䅁䕁䅁䅁睁䵁䅁䅁权䥃允䅁权䭁䅁䅁权䕁杁䅁允䅁䅁䅅䅁䙁䑁積積積硍䅊䍄䉁䅁䅁䅂䅁䅁䅍䅄䅁䅁䅯儹䅅䅁䅯权䅁䅁䅯䅂䅉䅁䅅䅁䉁䅁䅁兂捂㡪ㅌ䙋ㅺ睐杷允䅁䅁䅑䅁䑁䅁䅷䅁䭁䡁䉯䅁䭁䉁䅅䅁䭁䅁䍑䅁䉁䅁䅁允䅁䅁䄴杆䅁䑁䅅睍ぁ䑁䅫睍㍁䑁䅧䅍睁䑁䅁䅁䵁䅉䅅䅁䕁䅁䅁睁䵁䅁䅁权䥂允䅁权䕁䅁䅁权䕁杁䅁允䅁䅁䅅䅁䙁䅁䅁䅁晄穓䉨䍄䉁䅁䅁䅂䅁䅁䅍䅄䅁䅁䅯䅓䅅䅁䅯充䅁䅁䅯䅂䅉䅁䅅䅁䉁䅁䅁杄十䅁䅁䅎祁䑁䅉䅎ぁ䑁䅁䅍睁䅁䅁䍄䉁䅁䅁䅂䅁䅁䅍䅄䅁䅁䅯杵䅁䅁䅯权䅁䅁䅯䅂䅉䅁䅅䅁䉁䅁䅁兂ㅁ牘䩰䥄杉䅑杷允䅁䅁䅑䅁䑁䅁䅷䅁䭁偁䉙䅁䭁䉁䅅䅁䭁䅁䍑䅁䉁䅁䅁允䅁䅁䄴杆䅁䑁䅅䅎㕁䑁䅁䅍睁䑁䅁䅍睁䑁䅁䅁䵁䅉䅅䅁䕁䅁䅁睁䵁䅁䅁权㉄允䅁权䭁䅁䅁权䕁杁䅁允䅁䅁䅅䅁䙁佁兘瑉㕶栯䅂䍄䉁䅁䅁䅂䅁䅁䅍䅄䅁䅁䅯杺䅅䅁䅯充䅁䅁䅯䅂䅉䅁䅅䅁䉁䅁䅁杄啁䅁䅁睍睁䑁䅅睎睁䑁䅍䅍睁䑁䅁䅁䵁䅉䅅䅁䕁䅁䅁睁䵁䅁䅁权䉃䅁䅁权䕁䅁䅁权䕁杁䅁允䅁䅁䅅䅁䙁䅁䅁䍁乂浤䉂䍄䉁䅁䅁䅂䅁䅁䅍䅄䅁䅁䅯䅢䅁䅁䅯充䅁䅁䅯䅂䅉䅁䅅䅁䉁䅁䅁杄啁䅁䅁李ㅁ䑁䅕䅎睁䑁䅁䅍睁䑁䅁䅁䵁䅉䅅䅁䕁䅁䅁睁䵁䅁䅁权㑄允䅁权䕁䅁䅁权䕁杁䅁允䅁䅁䅅䅁䙁䅁䅁䭁潄䝈䉨䍄䉁䅁䅁䅂䅁䅁䅍䅄䅁䅁䅯䄫䅅䅁䅯权䅁䅁䅯䅂䅉䅁䅅䅁䉁䅁䅁兂啂㘴扗佸橁䅑杷允䅁䅁䅑䅁䑁䅁䅷䅁䭁䵁䉷䅁䭁䉁䅅䅁䭁䅁䍑䅁䉁䅁䅁允䅁䅁䄴䅆䅁䑁䅑䅍㍁䑁䅁䅍睁䑁䅁䅍睁䅁䅁䍄䉁䅁䅁䅂䅁䅁䅍䅄䅁䅁䅯兘䅅䅁䅯权䅁䅁䅯䅂䅉䅁䅅䅁䉁䅁䅁兂杂搵楁㌲剫䅑杷允䅁䅁䅑䅁䑁䅁䅷䅁䭁偁䉫䅁䭁䅁䅑䅁䭁䅁䍑䅁䉁䅁䅁允䅁䅁䅕䅁䅁䩁䩌歑䵅䅉䅅䅁䕁䅁䅁睁䵁䅁䅁权橄允䅁权剁䅁䅁权䕁杁䅁允䅁䅁䅅䅁佁䉁䅙䅁ぁ䑁䅅兎睁䑁䅁䅍睁䑁䅁䅍睁䅁䅁䍄䉁䅁䅁䅂䅁䅁䅍䅄䅁䅁䅯末䅅䅁䅯䅂䅁䅁䅯䅂䅉䅁䅅䅁䉁䅁䅁兂䅁䅁䅁䅏㍫兑杷允䅁䅁䅑䅁䑁䅁䅷䅁䭁䥁䉅䅁䭁䉁䅅䅁䭁䅁䍑䅁䉁䅁䅁允䅁䅁䄴杆䅁䑁䅉免㍁䑁䅣睎ㅁ䑁䅁䅍睁䑁䅁䅁䵁䅉䅅䅁䕁䅁䅁睁䵁䅁䅁权捃䅁䅁权䕁䅁䅁权䕁杁䅁允䅁䅁䅅䅁䙁䅁䅁䅁㕄䝃䉤䍄䉁䅁䅁䅂䅁䅁䅍䅄䅁䅁䅯䅮䅁䅁䅯充䅁䅁䅯䅂䅉䅁䅅䅁䉁䅁䅁杄啁䅁䅁䅎㑁䑁䅉杍硁䑁䅑兎ぁ䑁䅑䅁䵁䅉䅅䅁䕁䅁䅁睁䵁䅁䅁权煁允䅁权䕁䅁䅁权䕁杁䅁允䅁䅁䅅䅁䙁䅁䅁䅁十汌䉖䍄䉁䅁䅁䅂䅁䅁䅍䅄䅁䅁䅯睺䅅䅁䅯䅂䅁䅁䅯䅂䅉䅁䅅䅁䉁䅁䅁兂䅁䅁䅂儷楨兑杷允䅁䅁䅑䅁䑁䅁䅷䅁䭁䵁䈸䅁䭁䉁䅅䅁䭁䅁䍑䅁䉁䅁䅁允䅁䅁䄴䅆䅁䑁䅑免㕁䑁䅙杍穁䑁䅕䅍睁䅁䅁䍄䉁䅁䅁䅂䅁䅁䅍䅄䅁䅁䅯杪䅅䅁䅯䅂䅁䅁䅯䅂䅉䅁䅅䅁䉁䅁䅁兂䅁䅁䅁瑚潚兑杷允䅁䅁䅑䅁䑁䅁䅷䅁䭁䥁䈴䅁䭁䉁䅅䅁䭁䅁䍑䅁䉁䅁䅁允䅁䅁䄴杅䅁䑁䅕杍祁䑁䅁䅍睁䑁䅁䅍䅁䅁杷允䅁䅁䅑䅁䑁䅁䅷䅁䭁䥁䈴䅁䭁䅁䅯䅁䭁䅁䍑䅁䉁䅁䅁允䅁䅁䅕䘷㑇潈牖䕍䵁䅉䅅䅁䕁䅁䅁睁䵁䅁䅁权捄允䅁权䭁䅁䅁权䕁杁䅁允䅁䅁䅅䅁䙁䩁䑚㉩湺⼫⽳䍄䉁䅁䅁䅂䅁䅁䅍䅄䅁䅁䅯杩䅅䅁䅯䅂䅁䅁䅯䅂䅉䅁䅅䅁䉁䅁䅁兂䅁䅁䅁啋䙆兑杷允䅁䅁䅑䅁䑁䅁䅷䅁䭁䥁䉯䅁䭁䅁䅯䅁䭁䅁䍑䅁䉁䅁䅁允䅁䅁䅕䑔䩥坑汄え䵁䅉䅅䅁䕁䅁䅁睁䵁䅁䅁权瑁䅁䅁权䕁䅁䅁权䕁杁䅁允䅁䅁䅅䅁䙁䅁䅁䥁癃䩫䉊䍄䉁䅁䅁䅂䅁䅁䅍䅄䅁䅁䅯杘䅅䅁䅯䅂䅁䅁䅯䅂䅉䅁䅅䅁䉁䅁䅁兂䅁䅁䅁䩥䙰兑杷允䅁䅁䅑䅁䑁䅁䅷䅁䭁䭁䉧䅁䭁䅁䅑䅁䭁䅁䍑䅁䉁䅁䅁允䅁䅁䅕䅁䅁䭁坺啘䵅䅉䅅䅁䕁䅁䅁睁䵁䅁䅁权㝄允䅁权䕁䅁䅁权䕁杁䅁允䅁䅁䅅䅁䙁䅁䅁䅁潄歴䉸䍄䉁䅁䅁䅂䅁䅁䅍䅄䅁䅁䅯眫䅅䅁䅯充䅁䅁䅯䅂䅉䅁䅅䅁䉁䅁䅁杄啁䅁䅁免硁䑁䅍睎㉁䑁䅁䅍睁䑁䅁䅁䵁䅉䅅䅁䕁䅁䅁睁䵁䅁䅁权㝄允䅁权䭁䅁䅁权䕁杁䅁允䅁䅁䅅䅁䙁䵁桵扒穢儯䅮䍄䉁䅁䅁䅂䅁䅁䅍䅄䅁䅁䅯杤䅁䅁䅯䅂䅁䅁䅯䅂䅉䅁䅅䅁䉁䅁䅁兂䅁䅁䅁䉳娱兑杷允䅁䅁䅑䅁䑁䅁䅷䅁䭁䉁䉉䅁䭁䅁䅯䅁䭁䅁䍑䅁䉁䅁䅁允䅁䅁䅕歬䱏佢㝦あ䵁䅉䅅䅁䕁䅁䅁睁䵁䅁䅁权䉄䅂䅁权䭁䅁䅁权䙁䅁䅁允䅁䅁䅅䅁䙁䕁䱓佢㝦剱䅨䍄䉁䅁䅁䅂䅁䅁䅍䅄䅁䅁䅯免䄸䅁䅯䄶䅯䅁䅯睧䅑䅁䅅䅁䉁䅁䅁杄佁䅁䅁兌㕁䍁䄴兏ㅁ䑁䅫䅁䵁䅉䅅䅁䕁䅁䅁睁䵁䅁䅁权坄䅂䅁权浄权䅁权療䅂䅁允䅁䅁䅅䅁佁䅁䅷䅁硁䍁䄴兏㕁䑁䅫䅁䵁䅉䅅䅁䕁䅁䅁睁䵁䅁䅁权䉄䅂䅁权潄权䅁权療䅂䅁允䅁䅁䅅䅁佁䅁䄴䅁祁䑁䅅杌硁䑁䅍兏䅁䅁杷允䅁䅁䅑䅁䑁䅁䅷䅁䭁乁䕙䅁䭁佁䭧䅁䭁䝁䔰䅁䉁䅁䅁允䅁䅁䄴杄䅁䑁䅉杍畁䑁䅫䅍㉁䅁䅁䍄䉁䅁䅁䅂䅁䅁䅍䅄䅁䅁䅯內䅕䅁䅯䄶䅯䅁䅯睧䅑䅁䅅䅁䉁䅁䅁杄佁䅁䅁兎祁䍁䄴䅍㍁䑁䅍䅁䵁䅉䅅䅁䕁䅁䅁睁䵁䅁䅁权硁睄䅁权煄权䅁权硂䅂䅁允䅁䅁䅅䅁佁䅁䅷䅁睁䍁䄴䅍ㅁ䑁䅅䅁䵁䅉䅅䅁䕁䅁䅁睁䵁䅁䅁权坄䅂䅁权浄权䅁权䙃䅂䅁允䅁䅁䅅䅁佁䅁䅷䅁硁䍁䄴兎ㅁ䑁䅧䅁䵁䅉䅅䅁䕁䅁䅁睁䵁䅁䅁权坄䅂䅁权浄权䅁权㙂䅂䅁允䅁䅁䅅䅁佁䅁䅷䅁祁䍁䄴免㉁䑁䅉䅁䵁䅉䅅䅁䕁䅁䅁睁䵁䅁䅁权硁睄䅁权煄权䅁权瑂䅂䅁允䅁䅁䅅䅁佁䅁䅷䅁睁䍁䄴䅍ㅁ䑁䅙䅁䵁䅉䅅䅁䕁䅁䅁睁䵁䅁䅁权療睄䅁权煄权䅁权睂䅂䅁允䅁䅁䅅䅁佁䅁䅷䅁睁䍁䄴兏睁䑁䅉䅁䵁䅉䅅䅁䑁䅁䅁睁䵁䅁䅁权硁睄䅁权奁杂䅁允䅁䅁䅅䅁䭁䡁䝷䅁䵁䅉䅅䅁䕁䅁䅁睁䵁䅁䅁权坄䅂䅁权畄权䅁权瑂䅂䅁允䅁䅁䅅䅁䙁䅁䅁䅁䅄䉕䉤䍄䉁䅁䅁睁䅁䅁䅍䅄䅁䅁䅯具䅑䅁䅯䅊䅙䅁䅅䅁䉁䅁䅁权婄杂䅁䍄䉁䅁䅁䅂䅁䅁䅍䅄䅁䅁䅯睢䄸䅁䅯䄶䅯䅁䅯䄷䅯䅁䅅䅁䉁䅁䅁杄䵁䅁䅁睎畁䑁䅧免㍁䅁䅁䍄䉁䅁䅁䅂䅁䅁䅍䅄䅁䅁䅯內䅕䅁䅯朵䅯䅁䅯睢䅑䅁䅅䅁䉁䅁䅁杄䵁䅁䅁免畁䑁䅅睎硁䅁䅁䍄䉁䅁䅁睁䅁䅁䅍䅄䅁䅁䅯免䄸䅁䅯䅈䅙䅁䅅䅁䉁䅁䅁权䉂杂䅁䍄䉁䅁䅁睁䅁䅁䅍䅄䅁䅁䅯免䄸䅁䅯杈䅙䅁䅅䅁䉁䅁䅁权敂䅃䅁䍄䉁䅁䅁睁䅁䅁䅍䅄䅁䅁䅯免䄸䅁䅯䅊䅙䅁䅅䅁䉁䅁䅁权煃睄䅁䍄䉁䅁䅁睁䅁䅁䅍䅄䅁䅁䅯免䄸䅁䅯杊䅙䅁䅅䅁䉁䅁䅁杄䵁䅁䅁䅎ㅁ䍁䄴䅍ㅁ䅁䅁䍄䉁䅁䅁睁䅁䅁䅍䅄䅁䅁䅯朱䅑䅁䅯杊䅙䅁䅅䅁䉁䅁䅁杄䵁䅁䅁兏穁䍁䄴䅎硁䅁䅁䍄䉁䅁䅁睁䅁䅁䅍䅄䅁䅁䅯睢䄸䅁䅯杇䅙䅁䅅䅁䉁䅁䅁权䑄杂䅁䍄䉁䅁䅁睁䅁䅁䅍䅄䅁䅁䅯內䅕䅁䅯䅊䅙䅁䅅䅁䉁䅁䅁权䍄睄䅁䍄䉁䅁䅁䅂䅁䅁䅍䅄䅁䅁䅯睢䄸䅁䅯眶䅯䅁䅯来䅑䅁䅅䅁䉁䅁䅁杄啁䅁䅁䅎硁䑁䅍免ぁ䑁䅁䅍睁䑁䅁䅁䵁䅉䅅䅁䑁䅁䅁睁䵁䅁䅁权坄䅂䅁权捁杂䅁允䅁䅁䅅䅁䭁佁䝷䅁䵁䅉䅅䅁䑁䅁䅁睁䵁䅁䅁权坄䅂䅁权敁杂䅁允䅁䅁䅅䅁䭁䡁䝉䅁䵁䅉䅅䅁䑁䅁䅁睁䵁䅁䅁权坄䅂䅁权慁杂䅁允䅁䅁䅅䅁䭁䑁䜰䅁䵁䅉䅅䅁䑁䅁䅁睁䵁䅁䅁权䉃兂䅁权流杂䅁允䅁䅁䅅䅁佁䅁䅷䅁㕁䑁䅕杌㍁䑁䅙䅁䵁䅉䅅䅁䕁䅁䅁睁䵁䅁䅁权䉄䅂䅁权浄权䅁权䙃䅂䅁允䅁䅁䅅䅁佁䅁䅷䅁硁䍁䄴睍硁䑁䅉䅁䵁䅉䅅䅁䕁䅁䅁睁䵁䅁䅁权䉄䅂䅁权瑄权䅁权㙂䅂䅁允䅁䅁䅅䅁䙁佁汏㡭村佳⽉䍄䉁䅁䅁䅂䅁䅁䅍䅄䅁䅁䅯朱䅑䅁䅯朶䅯䅁䅯兢䅑䅁䅅䅁䉁䅁䅁杄䵁䅁䅁䅍畁䑁䅑睍ㅁ䅁䅁䍄䉁䅁䅁䅂䅁䅁䅍䅄䅁䅁䅯內䅕䅁䅯朷䅯䅁䅯兦䅑䅁䅅䅁䉁䅁䅁兂䅁䅁䅁䅍硔䅑杷允䅁䅁䅑䅁䑁䅁䅷䅁䭁䝁倸䅁䭁佁䭳䅁䭁䡁䕅䅁䉁䅁䅁允䅁䅁䄴䅆䅁䑁䅑䅍穁䑁䅉杍㑁䑁䅁䅍睁䅁䅁䍄䉁䅁䅁䅂䅁䅁䅍䅄䅁䅁䅯朱䅑䅁䅯朷䅯䅁䅯䄷䅯䅁䅅䅁䉁䅁䅁兂䅁䅁䅁䱑睫兑杷允䅁䅁䅑䅁䑁䅁䅷䅁䭁乁䕙䅁䭁佁䭣䅁䭁䡁䔰䅁䉁䅁䅁允䅁䅁䅕渫焵䡶穓䕏䵁䅉䅅䅁䑁䅁䅁睁䵁䅁䅁权䉃兂䅁权敁杂䅁允䅁䅁䅅䅁䭁䝁䤰䅁䵁䅉䅅䅁䕁䅁䅁睁䵁䅁䅁权療睄䅁权剁䅁䅁权䕁杁䅁允䅁䅁䅅䅁佁䉁䅑䅁穁䑁䅍李㑁䑁䅑睎睁䑁䅁䅍䅁䅁杷允䅁䅁䅑䅁䑁䅁䅷䅁䭁䵁䕅䅁䭁佁䭳䅁䭁䡁䔰䅁䉁䅁䅁允䅁䅁䄴䅆䅁䑁䅅杍㑁䑁䅑䅎ぁ䑁䅁䅍睁䅁䅁䍄䉁䅁䅁䅂䅁䅁䅍䅄䅁䅁䅯睢䄸䅁䅯儷䅯䅁䅯兢䅑䅁䅅䅁䉁䅁䅁兂䕂㉩湺㘫硭睐杷允䅁䅁䅑䅁䑁䅁䅷䅁䭁䵁䕅䅁䭁佁䭣䅁䭁䥁䕕䅁䉁䅁䅁允䅁䅁䅕㑈牘払⭩䕍䵁䅉䅅䅁䕁䅁䅁睁䵁䅁䅁权䉄䅂䅁权煄权䅁权睂䅂䅁允䅁䅁䅅䅁佁䅁䅷䅁硁䍁䄴杍㍁䑁䅍䅁䵁䅉䅅䅁䕁䅁䅁睁䵁䅁䅁权䉄䅂䅁权煄权䅁权硂䅂䅁允䅁䅁䅅䅁佁䅁䅷䅁硁䍁䄴睎㕁䑁䅕䅁䵁䅉䅅䅁䕁䅁䅁睁䵁䅁䅁权療睄䅁权瑄权䅁权㙂䅂䅁允䅁䅁䅅䅁䙁䥁獴⼵灵戸⽉䍄䉁䅁䅁䅂䅁䅁䅍䅄䅁䅁䅯睢䄸䅁䅯朵䅯䅁䅯睢䅑䅁䅅䅁䉁䅁䅁杄䵁䅁䅁免畁䑁䅙兎硁䅁䅁䍄䉁䅁䅁䅂䅁䅁䅍䅄䅁䅁䅯朱䅑䅁䅯朵䅯䅁䅯兣䅑䅁䅅䅁䉁䅁䅁杄䵁䅁䅁免畁䑁䅫䅏㉁䅁䅁䍄䉁䅁䅁睁䅁䅁䅍䅄䅁䅁䅯內䅕䅁䅯䅇䅙䅁䅅䅁䉁䅁䅁权䩂睂䅁䍄䉁䅁䅁䅂䅁䅁䅍䅄䅁䅁䅯內䅕䅁䅯睈䅙䅁䅯䅉䅙䅁䅅䅁䉁䅁䅁权ㅄ睂䅁䍄䉁䅁䅁䅂䅁䅁䅍䅄䅁䅁䅯朱䅑䅁䅯眶䅯䅁䅯䅣䅑䅁䅅䅁䉁䅁䅁杄啁䅁䅁免穁䑁䅁兏ㅁ䑁䅧李㍁䑁䅕䅁䵁䅉䅅䅁䕁䅁䅁睁䵁䅁䅁权療睄䅁权湄权䅁权獄权䅁允䅁䅁䅅䅁䙁䅁塲㍯㥁权䅰䍄䉁䅁䅁䅂䅁䅁䅍䅄䅁䅁䅯內䅕䅁䅯儷䅯䅁䅯兦䅑䅁䅅䅁䉁䅁䅁兂䱃佢㝦塱呅䅑杷允䅁䅁䅑䅁䑁䅁䅷䅁䭁䝁倸䅁䭁佁䭯䅁䭁䝁䔸䅁䉁䅁䅁允䅁䅁䄴䅄䅁䑁䅁杌㑁䑁䅫䅏䅁䅁杷允䅁䅁䅑䅁䑁䅁䅷䅁䭁䑁偅䅁䭁佁䭫䅁䭁䡁䕯䅁䉁䅁䅁允䅁䅁䅕䅁䅁䵁浃唴䵁䅉䅅䅁䕁䅁䅁睁䵁䅁䅁权坄䅂䅁权䕁䅁䅁权䕁杁䅁允䅁䅁䅅䅁䙁䅁䅁䅁楄嘲䉴䍄䉁䅁䅁䅂䅁䅁䅍䅄䅁䅁䅯免䄸䅁䅯朶䅯䅁䅯全䅑䅁䅅䅁䉁䅁䅁杄䵁䅁䅁䅍畁䑁䅁免㕁䅁䅁䍄䉁䅁䅁䅂䅁䅁䅍䅄䅁䅁䅯免䄸䅁䅯朶䅯䅁䅯睧䅑䅁䅅䅁䉁䅁䅁杄䵁䅁䅁䅍畁䑁䅁免㕁䅁䅁䍄䉁䅁䅁䅂䅁䅁䅍䅄䅁䅁䅯睢䄸䅁䅯朶䅯䅁䅯䄷䅯䅁䅅䅁䉁䅁䅁杄䵁䅁䅁䅍畁䑁䅫免㑁䅁䅁䍄䉁䅁䅁䅂䅁䅁䅍䅄䅁䅁䅯睢䄸䅁䅯朶䅯䅁䅯兦䅑䅁䅅䅁䉁䅁䅁杄䵁䅁䅁䅍畁䑁䅧睍㑁䅁䅁䍄䉁䅁䅁䅂䅁䅁䅍䅄䅁䅁䅯免䄸䅁䅯䄶䅯䅁䅯来䅑䅁䅅䅁䉁䅁䅁杄佁䅁䅁兌ぁ䍁䄴䅎ㅁ䑁䅅䅁䵁䅉䅅䅁䕁䅁䅁睁䵁䅁䅁权䉃兂䅁权煄权䅁权硂䅂䅁允䅁䅁䅅䅁佁䅁䅷䅁睁䍁䄴免㕁䑁䅍䅁䵁䅉䅅䅁䕁䅁䅁睁䵁䅁䅁权坄䅂䅁权煄权䅁权療䅂䅁允䅁䅁䅅䅁佁䅁䅷䅁睁䍁䄴免㍁䑁䅧䅁䵁䅉䅅䅁䕁䅁䅁睁䵁䅁䅁权坄䅂䅁权煄权䅁权㙂䅂䅁允䅁䅁䅅䅁佁䅁䅷䅁睁䍁䄴免ぁ䑁䅫䅁䵁䅉䅅䅁䕁䅁䅁睁䵁䅁䅁权坄䅂䅁权煄权䅁权硂䅂䅁允䅁䅁䅅䅁佁䅁䅷䅁睁䍁䄴睍ㅁ䑁䅣䅁䵁䅉䅅䅁䕁䅁䅁睁䵁䅁䅁权坄䅂䅁权煄权䅁权䙃䅂䅁允䅁䅁䅅䅁佁䅁䅷䅁睁䍁䄴睍㕁䑁䅉䅁䵁䅉䅅䅁䕁䅁䅁睁䵁䅁䅁权坄䅂䅁权煄权䅁权㥂䅂䅁允䅁䅁䅅䅁佁䅁䅯䅁睁䍁䄴兎㉁䅁䅁䍄䉁䅁䅁䅂䅁䅁䅍䅄䅁䅁䅯睢䄸䅁䅯朵䅯䅁䅯兦䅑䅁䅅䅁䉁䅁䅁杄䭁䅁䅁免畁䑁䅣睍䅁䅁杷允䅁䅁䅑䅁䑁䅁䅷䅁䭁䵁䕅䅁䭁佁䭧䅁䭁䡁䕯䅁䉁䅁䅁允䅁䅁䄴杄䅁䑁䅅兏畁䑁䅍兎㑁䅁䅁䍄䉁䅁䅁䅂䅁䅁䅍䅄䅁䅁䅯具䅑䅁䅯眶䅯䅁䅯睢䅑䅁䅅䅁䉁䅁䅁杄啁䅁䅁免祁䑁䅍䅏㍁䑁䅙䅍睁䑁䅁䅁䵁䅉䅅䅁䕁䅁䅁睁䵁䅁䅁权療睄䅁权灄权䅁权睂䅂䅁允䅁䅁䅅䅁䙁䅁䅁䅁䅁瑡䅪䍄䉁䅁䅁䅂䅁䅁䅍䅄䅁䅁䅯睴䅅䅁䅯充䅁䅁䅯兂䅁䅁䅅䅁䉁䅁䅁杄啁䅁䅁䅎㉁䑁䅉杍㉁䑁䅫䅍睁䑁䅁䅁䵁䅉䅅䅁䕁䅁䅁睁䵁䅁䅁权䉃兂䅁权煄权䅁权療䅂䅁允䅁䅁䅅䅁佁䅁䅷䅁睁䍁䄴杍硁䑁䅑䅁䵁䅉䅅䅁䕁䅁䅁睁䵁䅁䅁权硁睄䅁权牄权䅁权睂䅂䅁允䅁䅁䅅䅁佁䉁䅑䅁祁䑁䅑兎穁䑁䅣免睁䑁䅁䅍䅁䅁杷允䅁䅁䅑䅁䑁䅁䅷䅁䭁乁䕙䅁䭁佁䬰䅁䭁佁䭷䅁䉁䅁䅁允䅁䅁䅕扌摋㘷䝦稰䴸䅉䅅䅁䕁䅁䅁睁䵁䅁䅁权䉃兂䅁权煄权䅁权獄权䅁允䅁䅁䅅䅁佁䅁䅷䅁睁䍁䄴睍㉁䑁䅙䅁䵁䅉䅅䅁䕁䅁䅁睁䵁䅁䅁权䉃兂䅁权煄权䅁权㙂䅂䅁允䅁䅁䅅䅁佁䅁䅷䅁睁䍁䄴杍㉁䑁䅧䅁䵁䅉䅅䅁䕁䅁䅁睁䵁䅁䅁权䉃兂䅁权煄权䅁权㥂䅂䅁允䅁䅁䅅䅁佁䅁䅷䅁睁䍁䄴睍ぁ䑁䅑䅁䵁䅉䅅䅁䕁䅁䅁睁䵁䅁䅁权䉃兂䅁权潄权䅁权獄权䅁允䅁䅁䅅䅁佁䅁䄴䅁祁䑁䅙杌㉁䑁䅍免䅁䅁杷允䅁䅁䅑䅁䑁䅁䅷䅁䭁䵁䕅䅁䭁佁䭙䅁䭁䥁䕍䅁䉁䅁䅁允䅁䅁䄴䅄䅁䑁䅅杌祁䑁䅉免䅁䅁杷允䅁䅁䅑䅁䑁䅁䅷䅁䭁䝁倸䅁䭁佁䭣䅁䭁䝁䔸䅁䉁䅁䅁允䅁䅁䅕䑗ね䡹⭡啁䵁䅉䅅䅁䕁䅁䅁睁䵁䅁䅁权䉄䅂䅁权煄权䅁权㙂䅂䅁允䅁䅁䅅䅁佁䅁䅷䅁硁䍁䄴睍㍁䑁䅫䅁䵁䅉䅅䅁䕁䅁䅁睁䵁䅁䅁权坄䅂䅁权牄权䅁权硂䅂䅁允䅁䅁䅅䅁佁䉁䅑䅁硁䑁䅍䅍㍁䑁䅧兏㕁䑁䅍李䅁䅁杷允䅁䅁䅑䅁䑁䅁䅷䅁䭁䑁偅䅁䭁佁䭧䅁䭁䝁䔸䅁䉁䅁䅁允䅁䅁䄴䅄䅁䑁䅍杌ぁ䑁䅑免䅁䅁杷允䅁䅁䅑䅁䑁䅁䅷䅁䭁䝁倸䅁䭁佁䬰䅁䭁䡁䔰䅁䉁䅁䅁允䅁䅁䅕積積積積穳䴸䅉䅅䅁䕁䅁䅁睁䵁䅁䅁权硁睄䅁权湄权䅁权睂䅂䅁允䅁䅁䅅䅁䙁䑁敖歵䵫癁⼸䍄䉁䅁䅁䅂䅁䅁䅍䅄䅁䅁䅯具䅑䅁䅯儷䅯䅁䅯兦䅑䅁䅅䅁䉁䅁䅁兂桄桥畓⭒畈睐杷允䅁䅁䅑䅁䑁䅁䅷䅁䭁䵁䕅䅁䭁佁䭫䅁䭁䥁䕕䅁䉁䅁䅁允䅁䅁䅕䅁䅁䍁㍪䕄䵅䅉䅅䅁䕁䅁䅁睁䵁䅁䅁权硁睄䅁权潄权䅁权睂䅂䅁允䅁䅁䅅䅁佁䅁䄴䅁㕁䑁䅁杌ぁ䑁䅑杍䅁䅁杷允䅁䅁䅑䅁䑁䅁䅷䅁䭁䑁偅䅁䭁佁䭧䅁䭁䥁䕕䅁䉁䅁䅁允䅁䅁䄴䅅䅁䍁䄰免ㅁ䍁䄴免祁䑁䅫䅁䵁䅉䅅䅁䕁䅁䅁睁䵁䅁䅁权療睄䅁权潄权䅁权㙂䅂䅁允䅁䅁䅅䅁佁䅁䄴䅁瑁䑁䅉杌睁䑁䅕睍䅁䅁杷允䅁䅁䅑䅁䑁䅁䅷䅁䭁䝁倸䅁䭁佁䭧䅁䭁䥁䕍䅁䉁䅁䅁允䅁䅁䄴杄䅁䍁䄰李畁䑁䅣䅍ぁ䅁䅁䍄䉁䅁䅁䅂䅁䅁䅍䅄䅁䅁䅯睢䄸䅁䅯䄶䅯䅁䅯兦䅑䅁䅅䅁䉁䅁䅁杄佁䅁䅁兌ㅁ䍁䄴䅍硁䑁䅉䅁䵁䅉䅅䅁䕁䅁䅁睁䵁䅁䅁权坄䅂䅁权潄权䅁权獄权䅁允䅁䅁䅅䅁佁䅁䄴䅁硁䑁䅑杌㉁䑁䅑杍䅁䅁杷允䅁䅁䅑䅁䑁䅁䅷䅁䭁乁䕙䅁䭁佁䭧䅁䭁䝁䔸䅁䉁䅁䅁允䅁䅁䄴杄䅁䑁䅉兏畁䑁䅙李㍁䅁䅁䍄䉁䅁䅁䅂䅁䅁䅍䅄䅁䅁䅯朱䅑䅁䅯䄶䅯䅁䅯来䅑䅁䅅䅁䉁䅁䅁杄䵁䅁䅁免㍁䍁䄴兎硁䅁䅁䍄䉁䅁䅁䅂䅁䅁䅍䅄䅁䅁䅯朱䅑䅁䅯䄶䅯䅁䅯䅣䅑䅁䅅䅁䉁䅁䅁杄佁䅁䅁䅎㑁䍁䄴免㉁䑁䅫䅁䵁䅉䅅䅁䕁䅁䅁睁䵁䅁䅁权坄䅂䅁权潄权䅁权㥂䅂䅁允䅁䅁䅅䅁佁䅁䄴䅁㑁䑁䅫杌睁䑁䅣䅎䅁䅁杷允䅁䅁䅑䅁䑁䅁䅷䅁䭁䵁䕅䅁䭁佁䬴䅁䭁䡁䔰䅁䉁䅁䅁允䅁䅁䅕䅁䅁偁湪䕆䵅䅉䅅䅁䕁䅁䅁睁䵁䅁䅁权䉃兂䅁权灄权䅁权瑂䅂䅁允䅁䅁䅅䅁䙁䅁䅁䅁权敍䅤䍄䉁䅁䅁䅂䅁䅁䅍䅄䅁䅁䅯免䄸䅁䅯允䅉䅁䅯兂䅉䅁䅅䅁䉁䅁䅁兂求晣券漵煔䅑杷允䅁䅁䅑䅁䑁䅁䅷䅁䭁䑁偅䅁䭁䅁䍅䅁䭁䅁䍍䅁䉁䅁䅁允䅁䅁䅕㕒䱏噍杂ぶ䵁䅉䅅䅁䕁䅁䅁睁䵁䅁䅁权䉄䅂䅁权牄权䅁权䑃䅂䅁允䅁䅁䅅䅁佁䉁䅑䅁硁䑁䅉䅏祁䑁䅫䅍睁䑁䅁䅍䅁䅁杷允䅁䅁䅑䅁䑁䅁䅷䅁䭁䑁偅䅁䭁佁䬴䅁䭁䡁䕅䅁䉁䅁䅁允䅁䅁䅕䅁䅁䅁䍂䵴䵁䅉䅅䅁䕁䅁䅁睁䵁䅁䅁权䉃兂䅁权潄权䅁权睂䅂䅁允䅁䅁䅅䅁佁䅁䅷䅁祁䑁䅍杌硁䑁䅫䅁䵁䅉䅅䅁䕁䅁䅁睁䵁䅁䅁权硁睄䅁权瑄权䅁权硂䅂䅁允䅁䅁䅅䅁䙁䅁塲㍯㥁瑃⼸䍄䉁䅁䅁䅂䅁䅁䅍䅄䅁䅁䅯內䅕䅁䅯䄶䅯䅁䅯来䅑䅁䅅䅁䉁䅁䅁杄䵁䅁䅁䅎祁䍁䄴免ㅁ䅁䅁䍄䉁䅁䅁䅂䅁䅁䅍䅄䅁䅁䅯內䅕䅁䅯䄶䅯䅁䅯兦䅑䅁䅅䅁䉁䅁䅁杄佁䅁䅁兎祁䍁䄴兎㉁䑁䅕䅁䵁䅉䅅䅁䕁䅁䅁睁䵁䅁䅁权䉄䅂䅁权浄权䅁权療䅂䅁允䅁䅁䅅䅁佁䅁䅷䅁硁䍁䄴睍ぁ䑁䅧䅁䵁䅉䅅䅁䕁䅁䅁睁䵁䅁䅁权硁睄䅁权牄权䅁权䙃䅂䅁允䅁䅁䅅䅁佁䉁䅑䅁祁䑁䅍兏硁䑁䅙兏睁䑁䅁䅍䅁䅁杷允䅁䅁䅑䅁䑁䅁䅷䅁䭁䝁倸䅁䭁䅁䅯䅁䭁䅁䅕䅁䉁䅁䅁允䅁䅁䅕体㙆䭆䠵戵䴸䅉䅅䅁䕁䅁䅁睁䵁䅁䅁权䉄䅂䅁权潄权䅁权獄权䅁允䅁䅁䅅䅁䭁䕁䅣䅁䵁䅉䅅䅁䕁䅁䅁睁䵁䅁䅁权䉄䅂䅁权潄权䅁权睂䅂䅁允䅁䅁䅅䅁佁䅁䄴䅁祁䑁䅉杌㕁䑁䅍李䅁䅁杷允䅁䅁䅑䅁䑁䅁䅷䅁䭁乁䕙䅁䭁佁䬰䅁䭁䝁䔸䅁䉁䅁䅁允䅁䅁䅕渷⽷噎㘶呹䴸䅉䅅䅁䕁䅁䅁睁䵁䅁䅁权䉄䅂䅁权灄权䅁权睂䅂䅁允䅁䅁䅅䅁䙁䅁䅁䅁䥁硎䉂䍄䉁䅁䅁䅂䅁䅁䅍䅄䅁䅁䅯朱䅑䅁䅯眶䅯䅁䅯䄷䅯䅁䅅䅁䉁䅁䅁杄啁䅁䅁杍穁䑁䅣䅎㍁䑁䅙免祁䑁䅣䅁䵁䅉䅅䅁䕁䅁䅁睁䵁䅁䅁权硁睄䅁权畄权䅁权獄权䅁允䅁䅁䅅䅁䙁䅁䅁䅁㑁杔䉢䍄䉁䅁䅁䅂䅁䅁䅍䅄䅁䅁䅯免䄸䅁䅯眶䅯䅁䅯䄷䅯䅁䅅䅁䉁䅁䅁杄啁䅁䅁杍ㅁ䑁䅑兎㕁䑁䅁䅍睁䑁䅁䅁䵁䅉䅅䅁䕁䅁䅁睁䵁䅁䅁权硁睄䅁权牄权䅁权療䅂䅁允䅁䅁䅅䅁佁䉁䅑䅁祁䑁䅕䅍祁䑁䅫䅍睁䑁䅁䅍䅁䅁杷允䅁䅁䅑䅁䑁䅁䅷䅁䭁䑁偅䅁䭁佁䭳䅁䭁䡁䕅䅁䉁䅁䅁允䅁䅁䄴䅆䅁䑁䅉䅎祁䑁䅁䅎㑁䑁䅁䅍睁䅁䅁䍄䉁䅁䅁䅂䅁䅁䅍䅄䅁䅁䅯免䄸䅁䅯眶䅯䅁䅯兦䅑䅁䅅䅁䉁䅁䅁杄啁䅁䅁杍穁䑁䅑䅎㕁䑁䅕免㕁䑁䅑䅁䵁䅉䅅䅁䕁䅁䅁睁䵁䅁䅁权坄䅂䅁权牄权䅁权䑃䅂䅁允䅁䅁䅅䅁佁䉁䅑䅁硁䑁䅍杍㉁䑁䅧䅎㍁䑁䅑免䅁䅁杷允䅁䅁䅑䅁䑁䅁䅷䅁䭁䝁倸䅁䭁佁䬰䅁䭁䝁䔸䅁䉁䅁䅁允䅁䅁䅕䘷㑇潈牘味䴸䅉䅅䅁䕁䅁䅁睁䵁䅁䅁权療睄䅁权牄权䅁权䑃䅂䅁允䅁䅁䅅䅁佁䉁䅑䅁穁䑁䅫杍㉁䑁䅕杍睁䑁䅁䅍䅁䅁杷允䅁䅁䅑䅁䑁䅁䅷䅁䭁䝁倸䅁䭁佁䭳䅁䭁佁䭷䅁䉁䅁䅁允䅁䅁䄴䅆䅁䑁䅑杍穁䑁䅙杍㍁䑁䅁䅍睁䅁䅁䍄䉁䅁䅁䅂䅁䅁䅍䅄䅁䅁䅯睢䄸䅁䅯眶䅯䅁䅯兢䅑䅁䅅䅁䉁䅁䅁杄啁䅁䅁䅎硁䑁䅫李㍁䑁䅣䅍睁䑁䅁䅁䵁䅉䅅䅁䕁䅁䅁睁䵁䅁䅁权療睄䅁权牄权䅁权睂䅂䅁允䅁䅁䅅䅁佁䉁䅑䅁ぁ䑁䅁䅏ㅁ䑁䅅杍睁䑁䅁䅍䅁䅁杷允䅁䅁䅑䅁䑁䅁䅷䅁䭁乁䕙䅁䭁佁䭳䅁䭁䝁䔰䅁䉁䅁䅁允䅁䅁䄴䅆䅁䑁䅉睍硁䑁䅣李㕁䑁䅧䅏㉁䅁䅁䍄䉁䅁䅁䅂䅁䅁䅍䅄䅁䅁䅯朱䅑䅁䅯眶䅯䅁䅯全䅑䅁䅅䅁䉁䅁䅁杄啁䅁䅁免穁䑁䅅免㑁䑁䅉兏硁䑁䅧䅁䵁䅉䅅䅁䕁䅁䅁睁䵁䅁䅁权䉃兂䅁权牄权䅁权睂䅂䅁允䅁䅁䅅䅁佁䉁䅉䅁㑁䑁䅉䅎祁䑁䅁䅍㍁䑁䅑䅁䵁䅉䅅䅁䕁䅁䅁睁䵁䅁䅁权䉄䅂䅁权灄权䅁权硂䅂䅁允䅁䅁䅅䅁䙁䅁䅁䅁捁桯䉖䍄䉁䅁䅁䅂䅁䅁䅍䅄䅁䅁䅯免䄸䅁䅯眵䅯䅁䅯兢䅑䅁䅅䅁䉁䅁䅁兂十㡧䭄啯祘睐杷允䅁䅁䅑䅁䑁䅁䅷䅁䭁乁䕙䅁䭁佁䭙䅁䭁䡁䔰䅁䉁䅁䅁允䅁䅁䄴䅄䅁䑁䅅杌穁䑁䅧兎䅁䅁杷允䅁䅁䅑䅁䑁䅁䅷䅁䭁䥁䙅䅁䭁佁䭳䅁䭁䥁䕕䅁䉁䅁䅁允䅁䅁䄴杅䅁䑁䅧睍硁䑁䅙杍祁䑁䅅兎䅁䅁杷允䅁䅁䅑䅁䑁䅁䅷䅁䭁䵁䕅䅁䭁佁䭳䅁䭁䡁䕅䅁䉁䅁䅁允䅁䅁䄴䅆䅁䑁䅅杍㑁䑁䅍䅍祁䑁䅁䅍睁䅁䅁䍄䉁䅁䅁䅂䅁䅁䅍䅄䅁䅁䅯內䅕䅁䅯眶䅯䅁䅯睢䅑䅁䅅䅁䉁䅁䅁杄十䅁䅁䅏硁䑁䅅䅎㉁䑁䅧䅎穁䅁䅁䍄䉁䅁䅁䅂䅁䅁䅍䅄䅁䅁䅯內䅕䅁䅯眶䅯䅁䅯睧䅑䅁䅅䅁䉁䅁䅁杄十䅁䅁䅏穁䑁䅕兏㑁䑁䅙兎ぁ䅁䅁䍄䉁䅁䅁䅂䅁䅁䅍䅄䅁䅁䅯內䅕䅁䅯眶䅯䅁䅯兦䅑䅁䅅䅁䉁䅁䅁杄十䅁䅁䅏祁䑁䅣杍ぁ䑁䅅兎㑁䅁䅁䍄䉁䅁䅁䅂䅁䅁䅍䅄䅁䅁䅯具䅑䅁䅯眶䅯䅁䅯来䅑䅁䅅䅁䉁䅁䅁杄啁䅁䅁免祁䑁䅣睎㑁䑁䅧䅍睁䑁䅁䅁䵁䅉䅅䅁䕁䅁䅁睁䵁䅁䅁权䉄䅂䅁权牄权䅁权䙃䅂䅁允䅁䅁䅅䅁佁䉁䅑䅁硁䑁䅉䅏祁䑁䅣䅍睁䑁䅁䅍䅁䅁杷允䅁䅁䅑䅁䑁䅁䅷䅁䭁䵁䕅䅁䭁佁䬰䅁䭁䡁䕁䅁䉁䅁䅁允䅁䅁䅕潂噇㑑獴稴䴸䅉䅅䅁䕁䅁䅁睁䵁䅁䅁权䉄䅂䅁权浄权䅁权睂䅂䅁允䅁䅁䅅䅁佁䅁䅷䅁硁䍁䄴兎ㅁ䑁䅑䅁䵁䅉䅅䅁䕁䅁䅁睁䵁䅁䅁权硁睄䅁权瑄权䅁权獄权䅁允䅁䅁䅅䅁䙁䡁焹䡶呓乇⽷䍄䉁䅁䅁䅂䅁䅁䅍䅄䅁䅁䅯免䄸䅁䅯儷䅯䅁䅯睢䅑䅁䅅䅁䉁䅁䅁兂㝂䭆䠵場杲睐杷允䅁䅁䅑䅁䑁䅁䅷䅁䭁䥁䙅䅁䭁佁䭫䅁䭁䡁䔰䅁䉁䅁䅁允䅁䅁䅕䅁䅁佁㑂唹䵁䅉䅅䅁䕁䅁䅁睁䵁䅁䅁权療睄䅁权瑄权䅁权睂䅂䅁允䅁䅁䅅䅁䙁䍁䡵瑆佮㜹⽍䍄䉁䅁䅁䅂䅁䅁䅍䅄䅁䅁䅯睢䄸䅁䅯儷䅯䅁䅯全䅑䅁䅅䅁䉁䅁䅁兂穁積積積穏睐杷允䅁䅁䅑䅁䑁䅁䅷䅁䭁䥁䙅䅁䭁佁䭣䅁䭁䡁䕅䅁䉁䅁䅁允䅁䅁䅕扌摋㘷䝦稸䴸䅉䅅䅁䕁䅁䅁睁䵁䅁䅁权坄䅂䅁权䉁杁䅁权䍁杁䅁允䅁䅁䅅䅁䙁䵁晫䑄婸獳䅎䍄䉁䅁䅁䅂䅁䅁䅍䅄䅁䅁䅯朱䅑䅁䅯儷䅯䅁䅯兢䅑䅁䅅䅁䉁䅁䅁兂穂䩡瑈䑦嘯睐杷允䅁䅁䅑䅁䑁䅁䅷䅁䭁乁䕙䅁䭁佁䬰䅁䭁䡁䕅䅁䉁䅁䅁允䅁䅁䅕琸乊桙奂呹䴸䅉䅅䅁䕁䅁䅁睁䵁䅁䅁权坄䅂䅁权瑄权䅁权䙃䅂䅁允䅁䅁䅅䅁䙁䑁䬰㘱睎捐⽯䍄䉁䅁䅁䅂䅁䅁䅍䅄䅁䅁䅯朱䅑䅁䅯儷䅯䅁䅯睧䅑䅁䅅䅁䉁䅁䅁兂灄橊䥅䉲䭺睐杷允䅁䅁䅑䅁䑁䅁䅷䅁䭁乁䕙䅁䭁佁䬰䅁䭁䡁䔰䅁䉁䅁䅁允䅁䅁䅕搵楁⼲⭬橹䴸䅉䅅䅁䕁䅁䅁睁䵁䅁䅁权䉃兂䅁权浄权䅁权睂䅂䅁允䅁䅁䅅䅁佁䅁䅷䅁睁䍁䄴兏㑁䑁䅕䅁䵁䅉䅅䅁䕁䅁䅁睁䵁䅁䅁权硁睄䅁权灄权䅁权睂䅂䅁允䅁䅁䅅䅁䙁䅁䅁䅁ㅃ樸䉆䍄䉁䅁䅁䅂䅁䅁䅍䅄䅁䅁䅯免䄸䅁䅯朷䅯䅁䅯睧䅑䅁䅅䅁䉁䅁䅁兂䅁䅁䅁䡯䍉兑杷允䅁䅁䅑䅁䑁䅁䅷䅁䭁䥁䙅䅁䭁佁䬰䅁䭁䡁䕅䅁䉁䅁䅁允䅁䅁䅕㥆佮ㄹ橐吱䴸䅉䅅䅁䕁䅁䅁睁䵁䅁䅁权坄䅂䅁权䕁䅁䅁权䙁䅁䅁允䅁䅁䅅䅁䙁䅁䅁䅁䝂噅䉤䍄䉁䅁䅁䅂䅁䅁䅍䅄䅁䅁䅯免䄸䅁䅯朵䅯䅁䅯䄷䅯䅁䅅䅁䉁䅁䅁杄䵁䅁䅁杍畁䑁䅕免㍁䅁䅁䍄䉁䅁䅁䅂䅁䅁䅍䅄䅁䅁䅯內䅕䅁䅯儷䅯䅁䅯全䅑䅁䅅䅁䉁䅁䅁兂䙄䱉祂䩡噈睐杷允䅁䅁䅑䅁䑁䅁䅷䅁䭁䵁䕅䅁䭁佁䬴䅁䭁䡁䕯䅁䉁䅁䅁允䅁䅁䅕䅁䅁偁坧歄䵅䅉䅅䅁䕁䅁䅁睁䵁䅁䅁权䉄䅂䅁权瑄权䅁权療䅂䅁允䅁䅁䅅䅁䙁䉁畓⭒㙆但⽙䍄䉁䅁䅁䅂䅁䅁䅍䅄䅁䅁䅯具䅑䅁䅯儷䅯䅁䅯兣䅑䅁䅅䅁䉁䅁䅁兂桁䡳潊敫欳睐杷允䅁䅁䅑䅁䑁䅁䅷䅁䭁䑁偅䅁䭁佁䭙䅁䭁䝁䔸䅁䉁䅁䅁允䅁䅁䄴䅄䅁䑁䅅杌睁䑁䅍杍䅁䅁杷允䅁䅁䅑䅁䑁䅁䅷䅁䭁䑁偅䅁䭁佁䭙䅁䭁䥁䕍䅁䉁䅁䅁允䅁䅁䄴䅄䅁䑁䅅杌睁䑁䅑兎䅁䅁杷允䅁䅁䅑䅁䑁䅁䅷䅁䭁䑁偅䅁䭁佁䭙䅁䭁䡁䔰䅁䉁䅁䅁允䅁䅁䄴䅄䅁䑁䅅杌睁䑁䅑睍䅁䅁杷允䅁䅁䅑䅁䑁䅁䅷䅁䭁䝁倸䅁䭁佁䭙䅁䭁䡁䕯䅁䉁䅁䅁允䅁䅁䄴䅄䅁䑁䅅杌㉁䑁䅑睍䅁䅁杷允䅁䅁䅑䅁䑁䅁䅷䅁䭁䑁偅䅁䭁佁䬴䅁䭁䥁䕕䅁䉁䅁䅁允䅁䅁䅕䅁䅁䑁灷ぅ䵅䅉䅅䅁䕁䅁䅁睁䵁䅁䅁权䉃兂䅁权浄权䅁权㥂䅂䅁允䅁䅁䅅䅁佁䅁䅯䅁硁䍁䄴免㍁䅁䅁䍄䉁䅁䅁䅂䅁䅁䅍䅄䅁䅁䅯朱䅑䅁䅯朵䅯䅁䅯䅣䅑䅁䅅䅁䉁䅁䅁杄䵁䅁䅁杍畁䑁䅍睍硁䅁䅁䍄䉁䅁䅁䅂䅁䅁䅍䅄䅁䅁䅯朱䅑䅁䅯朷䅯䅁䅯睢䅑䅁䅅䅁䉁䅁䅁兂䅁䅁䅁䵷婅兑杷允䅁䅁䅑䅁䑁䅁䅷䅁䭁䥁䙅䅁䭁佁䬴䅁䭁䡁䕅䅁䉁䅁䅁允䅁䅁䅕䅁䅁䱁硄歃䵅䅉䅅䅁䕁䅁䅁睁䵁䅁䅁权䉃兂䅁权灄权䅁权療䅂䅁允䅁䅁䅅䅁䙁䅁䅁䅁䅂⭌䅸䍄䉁䅁䅁䅂䅁䅁䅍䅄䅁䅁䅯內䅕䅁䅯朵䅯䅁䅯䄷䅯䅁䅅䅁䉁䅁䅁杄䵁䅁䅁免畁䑁䅉䅎㉁䅁䅁䍄䉁䅁䅁䅂䅁䅁䅍䅄䅁䅁䅯內䅕䅁䅯朵䅯䅁䅯兣䅑䅁䅅䅁䉁䅁䅁杄䵁䅁䅁免畁䑁䅁䅎穁䅁䅁䍄䉁䅁䅁䅂䅁䅁䅍䅄䅁䅁䅯具䅑䅁䅯朵䅯䅁䅯兢䅑䅁䅅䅁䉁䅁䅁杄䵁䅁䅁免畁䑁䅑䅎硁䅁䅁䍄䉁䅁䅁䅂䅁䅁䅍䅄䅁䅁䅯具䅑䅁䅯朵䅯䅁䅯兣䅑䅁䅅䅁䉁䅁䅁杄䵁䅁䅁免畁䑁䅑䅎㉁䅁䅁䍄䉁䅁䅁䅂䅁䅁䅍䅄䅁䅁䅯睢䄸䅁䅯眵䅯䅁䅯睧䅑䅁䅅䅁䉁䅁䅁兂卂䉵䘶㤶噅䅷杷允䅁䅁䅑䅁䑁䅁䅷䅁䭁乁䕙䅁䭁佁䭣䅁䭁䝁䔰䅁䉁䅁䅁允䅁䅁䅕呣䬰㘱睎户䴸䅉䅅䅁䕁䅁䅁睁䵁䅁䅁权坄䅂䅁权湄权䅁权療䅂䅁允䅁䅁䅅䅁䙁䭁䝪穓䩥兑䅦䍄䉁䅁䅁䅂䅁䅁䅍䅄䅁䅁䅯朱䅑䅁䅯眵䅯䅁䅯全䅑䅁䅅䅁䉁䅁䅁兂噄佥浫免㉪睐杷允䅁䅁䅑䅁䑁䅁䅷䅁䭁䝁倸䅁䭁佁䭫䅁䭁䝁䔸䅁䉁䅁䅁允䅁䅁䅕䅁䅁䕁湃ぁ䵅䅉䅅䅁䕁䅁䅁睁䵁䅁䅁权䉄䅂䅁权湄权䅁权硂䅂䅁允䅁䅁䅅䅁䙁䙁㕧䵴㉨橮䅖䍄䉁䅁䅁䅂䅁䅁䅍䅄䅁䅁䅯內䅕䅁䅯眵䅯䅁䅯兦䅑䅁䅅䅁䉁䅁䅁兂扁㥌欰潂歅䅑杷允䅁䅁䅑䅁䑁䅁䅷䅁䭁䵁䕅䅁䭁佁䭣䅁䭁佁䭷䅁䉁䅁䅁允䅁䅁䅯睒䅁䅁杷允䅁䅁䅑䅁䑁䅁䅷䅁䭁䵁䕅䅁䭁佁䭣䅁䭁䡁䕯䅁䉁䅁䅁允䅁䅁䅕捷桱扒穢か䵁䅉䅅䅁䕁䅁䅁睁䵁䅁䅁权坄䅂䅁权灄权䅁权硂䅂䅁允䅁䅁䅅䅁䙁䅁䅁䅁兂単䉆䍄䉁䅁䅁䅂䅁䅁䅍䅄䅁䅁䅯免䄸䅁䅯朷䅯䅁䅯来䅑䅁䅅䅁䉁䅁䅁兂䅁䅁䅁䥬搰兑杷允䅁䅁䅑䅁䑁䅁䅷䅁䭁䝁倸䅁䭁佁䬴䅁䭁䝁䔰䅁䉁䅁䅁允䅁䅁䅕䅁䅁䵁摃え䵅䅉䅅䅁䕁䅁䅁睁䵁䅁䅁权療睄䅁权畄权䅁权療䅂䅁允䅁䅁䅅䅁䙁䅁䅁䅁睂䍎䉂䍄䉁䅁䅁䅂䅁䅁䅍䅄䅁䅁䅯睢䄸䅁䅯朷䅯䅁䅯䅣䅑䅁䅅䅁䉁䅁䅁兂䅁䅁䅁何杁兑杷允䅁䅁䅑䅁䑁䅁䅷䅁䭁䝁倸䅁䭁佁䬴䅁䭁䡁䕅䅁䉁䅁䅁允䅁䅁䅕䅁䅁䍁慃啈䵅䅉䅅䅁䕁䅁䅁睁䵁䅁䅁权療睄䅁权畄权䅁权䙃䅂䅁允䅁䅁䅅䅁䙁䅁䅁䅁䅄桓䉨䍄䉁䅁䅁䅂䅁䅁䅍䅄䅁䅁䅯朱䅑䅁䅯朷䅯䅁䅯兣䅑䅁䅅䅁䉁䅁䅁兂䅁䅁䅁䭷挸兑杷允䅁䅁䅑䅁䑁䅁䅷䅁䭁乁䕙䅁䭁佁䬴䅁䭁䥁䕍䅁䉁䅁䅁允䅁䅁䅕䅁䅁佁畂え䵅䅉䅅䅁䕁䅁䅁睁䵁䅁䅁权䉄䅂䅁权剁䅁䅁权䙁䅁䅁允䅁䅁䅅䅁佁䉁䅑䅁硁䑁䅍䅍ㅁ䑁䅑睍睁䑁䅁䅍䅁䅁杷允䅁䅁䅑䅁䑁䅁䅷䅁䭁䥁䙅䅁䭁佁䬴䅁䭁佁䭷䅁䉁䅁䅁允䅁䅁䅕䅁䅁䕁杄ぁ䵅䅉䅅䅁䕁䅁䅁睁䵁䅁䅁权䉄䅂䅁权畄权䅁权瑂䅂䅁允䅁䅁䅅䅁䙁䅁䅁䅁佁卖䉎䍄䉁䅁䅁䅂䅁䅁䅍䅄䅁䅁䅯具䅑䅁䅯朷䅯䅁䅯睧䅑䅁䅅䅁䉁䅁䅁兂䅁䅁䅁䱲坳兑杷允䅁䅁䅑䅁䑁䅁䅷䅁䭁䑁偅䅁䭁佁䭫䅁䭁䥁䕍䅁䉁䅁䅁允䅁䅁䅕䅁䅁乁䡄㠹䵁䅉䅅䅁䕁䅁䅁睁䵁䅁䅁权療睄䅁权灄权䅁权瑂䅂䅁允䅁䅁䅅䅁䙁䅁䅁䅁䅄眹䉂䍄䉁䅁䅁䅂䅁䅁䅍䅄䅁䅁䅯睢䄸䅁䅯儶䅯䅁䅯兣䅑䅁䅅䅁䉁䅁䅁兂䅁䅁䅁䅁䑳具杷允䅁䅁䅑䅁䑁䅁䅷䅁䭁䝁倸䅁䭁佁䭫䅁䭁䥁䕕䅁䉁䅁䅁允䅁䅁䅕䅁䅁䥁偂猸䵁䅉䅅䅁䕁䅁䅁睁䵁䅁䅁权坄䅂䅁权灄权䅁权㙂䅂䅁允䅁䅁䅅䅁䙁䅁䅁䅁䅄兴䉶䍄䉁䅁䅁䅂䅁䅁䅍䅄䅁䅁䅯朱䅑䅁䅯儶䅯䅁䅯䅣䅑䅁䅅䅁䉁䅁䅁兂䅁䅁䅁䝁婔䅑杷允䅁䅁䅑䅁䑁䅁䅷䅁䭁乁䕙䅁䭁佁䭫䅁䭁䥁䕕䅁䉁䅁䅁允䅁䅁䅕䅁䅁䅁塁唸䵁䅉䅅䅁䕁䅁䅁睁䵁䅁䅁权坄䅂䅁权灄权䅁权䑃䅂䅁允䅁䅁䅅䅁䙁䅁䅁䅁杂刳䉤䍄䉁䅁䅁䅂䅁䅁䅍䅄䅁䅁䅯內䅕䅁䅯儶䅯䅁䅯来䅑䅁䅅䅁䉁䅁䅁兂䅁䅁䅁䝑䍑兑杷允䅁䅁䅑䅁䑁䅁䅷䅁䭁䥁䙅䅁䭁䅁䍅䅁䭁䅁䍕䅁䉁䅁䅁允䅁䅁䅯睒䅁䅁杷允䅁䅁䅑䅁䑁䅁䅷䅁䭁䥁䙅䅁䭁䅁䍅䅁䭁䅁䍍䅁䉁䅁䅁允䅁䅁䅯睒䅁䅁杷允䅁䅁䅑䅁䑁䅁䅷䅁䭁䥁䙅䅁䭁䅁䅑䅁䭁䅁䍑䅁䉁䅁䅁允䅁䅁䅕䅁䅁䉁⭂が䵅䅉䅅䅁䕁䅁䅁睁䵁䅁䅁权䉃兂䅁权灄权䅁权睂䅂䅁允䅁䅁䅅䅁䙁䅁䅁䅁潃杮䉺䍄䉁䅁䅁䅂䅁䅁䅍䅄䅁䅁䅯內䅕䅁䅯儶䅯䅁䅯兣䅑䅁䅅䅁䉁䅁䅁兂䅁䅁䅁䡧偌䅷杷允䅁䅁䅑䅁䑁䅁䅷䅁䭁䵁䕅䅁䭁佁䭫䅁䭁䡁䔰䅁䉁䅁䅁允䅁䅁䅕䅁䅁䩁执ぁ䵅䅉䅅䅁䕁䅁䅁睁䵁䅁䅁权療睄䅁权剁䅁䅁权䙁䅁䅁允䅁䅁䅅䅁佁䉁䅑䅁穁䑁䅫杍㕁䑁䅑䅏睁䑁䅁䅍䅁䅁杷允䅁䅁䅑䅁䑁䅁䅷䅁䭁䥁䙅䅁䭁䅁䅑䅁䭁䅁䅕䅁䉁䅁䅁允䅁䅁䅕䅁䅁乁佩問䵅䅉䅅䅁䕁䅁䅁睁䵁䅁䅁权䉃兂䅁权剁䅁䅁权䙁䅁䅁允䅁䅁䅅䅁佁䉁䅉䅁㑁䑁䅉䅏睁䑁䅧䅍硁䑁䅫䅁䵁䅉䅅䅁䕁䅁䅁睁䵁䅁䅁权硁睄䅁权䉁杁䅁权䍁杁䅁允䅁䅁䅅䅁䙁䱁焵捚祉敕䅒䍄䉁䅁䅁䅂䅁䅁䅍䅄䅁䅁䅯內䅕䅁䅯允䅉䅁䅯杁䅉䅁䅅䅁䉁䅁䅁兂䡂剈報祸㙡䅑杷允䅁䅁䅑䅁䑁䅁䅷䅁䭁䵁䕅䅁䭁䅁䍅䅁䭁䅁䍍䅁䉁䅁䅁允䅁䅁䅕䱂䝔⭁样啶䵁䅉䅅䅁䕁䅁䅁睁䵁䅁䅁权硁睄䅁权䕁䅁䅁权䕁杁䅁允䅁䅁䅅䅁䙁䅁䅁䵁摃嘵䈱䍄䉁䅁䅁䅂䅁䅁䅍䅄䅁䅁䅯內䅕䅁䅯权䅁䅁䅯䅂䅉䅁䅅䅁䉁䅁䅁权䡂䅁䅁䍄䉁䅁䅁䅂䅁䅁䅍䅄䅁䅁䅯睴䅅䅁䅯䅂䅁䅁䅯䅂䅉䅁䅅䅁䉁䅁䅁兂䅁䅁䅁䭷摬兑杷允䅁䅁䅑䅁䑁䅁䅷䅁䭁䱁䉣䅁䭁䉁䅅䅁䭁䅁䍑䅁䉁䅁䅁允䅁䅁䄴䅆䅁䑁䅑睎㉁䑁䅣免㍁䑁䅁䅍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</si>
</sst>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62"/>
  <sheetViews>
    <sheetView workbookViewId="0"/>
  </sheetViews>
  <sheetFormatPr defaultRowHeight="14.4" x14ac:dyDescent="0.3"/>
  <sheetData>
    <row r="1" spans="1:1" x14ac:dyDescent="0.3">
      <c r="A1" t="s">
        <v>1036</v>
      </c>
    </row>
    <row r="2" spans="1:1" x14ac:dyDescent="0.3">
      <c r="A2" t="s">
        <v>1037</v>
      </c>
    </row>
    <row r="3" spans="1:1" x14ac:dyDescent="0.3">
      <c r="A3" t="s">
        <v>1038</v>
      </c>
    </row>
    <row r="4" spans="1:1" x14ac:dyDescent="0.3">
      <c r="A4" t="s">
        <v>1039</v>
      </c>
    </row>
    <row r="5" spans="1:1" x14ac:dyDescent="0.3">
      <c r="A5" t="s">
        <v>1040</v>
      </c>
    </row>
    <row r="6" spans="1:1" x14ac:dyDescent="0.3">
      <c r="A6" t="s">
        <v>1041</v>
      </c>
    </row>
    <row r="7" spans="1:1" x14ac:dyDescent="0.3">
      <c r="A7" t="s">
        <v>1042</v>
      </c>
    </row>
    <row r="8" spans="1:1" x14ac:dyDescent="0.3">
      <c r="A8" t="s">
        <v>1043</v>
      </c>
    </row>
    <row r="9" spans="1:1" x14ac:dyDescent="0.3">
      <c r="A9" t="s">
        <v>1044</v>
      </c>
    </row>
    <row r="10" spans="1:1" x14ac:dyDescent="0.3">
      <c r="A10" t="s">
        <v>1045</v>
      </c>
    </row>
    <row r="11" spans="1:1" x14ac:dyDescent="0.3">
      <c r="A11" t="s">
        <v>1046</v>
      </c>
    </row>
    <row r="12" spans="1:1" x14ac:dyDescent="0.3">
      <c r="A12" t="s">
        <v>1047</v>
      </c>
    </row>
    <row r="13" spans="1:1" x14ac:dyDescent="0.3">
      <c r="A13" t="s">
        <v>1048</v>
      </c>
    </row>
    <row r="14" spans="1:1" x14ac:dyDescent="0.3">
      <c r="A14" t="s">
        <v>1049</v>
      </c>
    </row>
    <row r="15" spans="1:1" x14ac:dyDescent="0.3">
      <c r="A15" t="s">
        <v>1050</v>
      </c>
    </row>
    <row r="16" spans="1:1" x14ac:dyDescent="0.3">
      <c r="A16" t="s">
        <v>1051</v>
      </c>
    </row>
    <row r="17" spans="1:1" x14ac:dyDescent="0.3">
      <c r="A17" t="s">
        <v>1052</v>
      </c>
    </row>
    <row r="18" spans="1:1" x14ac:dyDescent="0.3">
      <c r="A18" t="s">
        <v>1053</v>
      </c>
    </row>
    <row r="19" spans="1:1" x14ac:dyDescent="0.3">
      <c r="A19" t="s">
        <v>1054</v>
      </c>
    </row>
    <row r="20" spans="1:1" x14ac:dyDescent="0.3">
      <c r="A20" t="s">
        <v>1055</v>
      </c>
    </row>
    <row r="21" spans="1:1" x14ac:dyDescent="0.3">
      <c r="A21" t="s">
        <v>1056</v>
      </c>
    </row>
    <row r="22" spans="1:1" x14ac:dyDescent="0.3">
      <c r="A22" t="s">
        <v>1057</v>
      </c>
    </row>
    <row r="23" spans="1:1" x14ac:dyDescent="0.3">
      <c r="A23" t="s">
        <v>1058</v>
      </c>
    </row>
    <row r="24" spans="1:1" x14ac:dyDescent="0.3">
      <c r="A24" t="s">
        <v>1059</v>
      </c>
    </row>
    <row r="25" spans="1:1" x14ac:dyDescent="0.3">
      <c r="A25" t="s">
        <v>1060</v>
      </c>
    </row>
    <row r="26" spans="1:1" x14ac:dyDescent="0.3">
      <c r="A26" t="s">
        <v>1061</v>
      </c>
    </row>
    <row r="27" spans="1:1" x14ac:dyDescent="0.3">
      <c r="A27" t="s">
        <v>1062</v>
      </c>
    </row>
    <row r="28" spans="1:1" x14ac:dyDescent="0.3">
      <c r="A28" t="s">
        <v>1063</v>
      </c>
    </row>
    <row r="29" spans="1:1" x14ac:dyDescent="0.3">
      <c r="A29" t="s">
        <v>1064</v>
      </c>
    </row>
    <row r="30" spans="1:1" x14ac:dyDescent="0.3">
      <c r="A30" t="s">
        <v>1065</v>
      </c>
    </row>
    <row r="31" spans="1:1" x14ac:dyDescent="0.3">
      <c r="A31" t="s">
        <v>1066</v>
      </c>
    </row>
    <row r="32" spans="1:1" x14ac:dyDescent="0.3">
      <c r="A32" t="s">
        <v>1067</v>
      </c>
    </row>
    <row r="33" spans="1:1" x14ac:dyDescent="0.3">
      <c r="A33" t="s">
        <v>1068</v>
      </c>
    </row>
    <row r="34" spans="1:1" x14ac:dyDescent="0.3">
      <c r="A34" t="s">
        <v>1069</v>
      </c>
    </row>
    <row r="35" spans="1:1" x14ac:dyDescent="0.3">
      <c r="A35" t="s">
        <v>1070</v>
      </c>
    </row>
    <row r="36" spans="1:1" x14ac:dyDescent="0.3">
      <c r="A36" t="s">
        <v>1071</v>
      </c>
    </row>
    <row r="37" spans="1:1" x14ac:dyDescent="0.3">
      <c r="A37" t="s">
        <v>1072</v>
      </c>
    </row>
    <row r="38" spans="1:1" x14ac:dyDescent="0.3">
      <c r="A38" t="s">
        <v>1073</v>
      </c>
    </row>
    <row r="39" spans="1:1" x14ac:dyDescent="0.3">
      <c r="A39" t="s">
        <v>1074</v>
      </c>
    </row>
    <row r="40" spans="1:1" x14ac:dyDescent="0.3">
      <c r="A40" t="s">
        <v>1075</v>
      </c>
    </row>
    <row r="41" spans="1:1" x14ac:dyDescent="0.3">
      <c r="A41" t="s">
        <v>1076</v>
      </c>
    </row>
    <row r="42" spans="1:1" x14ac:dyDescent="0.3">
      <c r="A42" t="s">
        <v>1077</v>
      </c>
    </row>
    <row r="43" spans="1:1" x14ac:dyDescent="0.3">
      <c r="A43" t="s">
        <v>1078</v>
      </c>
    </row>
    <row r="44" spans="1:1" x14ac:dyDescent="0.3">
      <c r="A44" t="s">
        <v>1079</v>
      </c>
    </row>
    <row r="45" spans="1:1" x14ac:dyDescent="0.3">
      <c r="A45" t="s">
        <v>1080</v>
      </c>
    </row>
    <row r="46" spans="1:1" x14ac:dyDescent="0.3">
      <c r="A46" t="s">
        <v>1081</v>
      </c>
    </row>
    <row r="47" spans="1:1" x14ac:dyDescent="0.3">
      <c r="A47" t="s">
        <v>1082</v>
      </c>
    </row>
    <row r="48" spans="1:1" x14ac:dyDescent="0.3">
      <c r="A48" t="s">
        <v>1083</v>
      </c>
    </row>
    <row r="49" spans="1:1" x14ac:dyDescent="0.3">
      <c r="A49" t="s">
        <v>1084</v>
      </c>
    </row>
    <row r="50" spans="1:1" x14ac:dyDescent="0.3">
      <c r="A50" t="s">
        <v>1085</v>
      </c>
    </row>
    <row r="51" spans="1:1" x14ac:dyDescent="0.3">
      <c r="A51" t="s">
        <v>1086</v>
      </c>
    </row>
    <row r="52" spans="1:1" x14ac:dyDescent="0.3">
      <c r="A52" t="s">
        <v>1087</v>
      </c>
    </row>
    <row r="53" spans="1:1" x14ac:dyDescent="0.3">
      <c r="A53" t="s">
        <v>1088</v>
      </c>
    </row>
    <row r="54" spans="1:1" x14ac:dyDescent="0.3">
      <c r="A54" t="s">
        <v>1089</v>
      </c>
    </row>
    <row r="55" spans="1:1" x14ac:dyDescent="0.3">
      <c r="A55" t="s">
        <v>1090</v>
      </c>
    </row>
    <row r="56" spans="1:1" x14ac:dyDescent="0.3">
      <c r="A56" t="s">
        <v>1091</v>
      </c>
    </row>
    <row r="57" spans="1:1" x14ac:dyDescent="0.3">
      <c r="A57" t="s">
        <v>1092</v>
      </c>
    </row>
    <row r="58" spans="1:1" x14ac:dyDescent="0.3">
      <c r="A58" t="s">
        <v>1093</v>
      </c>
    </row>
    <row r="59" spans="1:1" x14ac:dyDescent="0.3">
      <c r="A59" t="s">
        <v>1094</v>
      </c>
    </row>
    <row r="60" spans="1:1" x14ac:dyDescent="0.3">
      <c r="A60" t="s">
        <v>1095</v>
      </c>
    </row>
    <row r="61" spans="1:1" x14ac:dyDescent="0.3">
      <c r="A61" t="s">
        <v>1096</v>
      </c>
    </row>
    <row r="62" spans="1:1" x14ac:dyDescent="0.3">
      <c r="A62" t="s">
        <v>1097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workbookViewId="0">
      <selection activeCell="E18" sqref="E18"/>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_xll.ciqfunctions.udf.CIQRANGE("^SPX", "IQ_CONSTITUENTS", 1, 600, , , , , "Constituents")</f>
        <v>Constituents</v>
      </c>
      <c r="B3" t="s">
        <v>1024</v>
      </c>
      <c r="C3" t="s">
        <v>1025</v>
      </c>
      <c r="D3" t="s">
        <v>1026</v>
      </c>
      <c r="E3" t="s">
        <v>1027</v>
      </c>
      <c r="F3" t="s">
        <v>1028</v>
      </c>
      <c r="G3" t="s">
        <v>1029</v>
      </c>
      <c r="H3" t="s">
        <v>1030</v>
      </c>
    </row>
    <row r="4" spans="1:8" x14ac:dyDescent="0.3">
      <c r="A4" s="11" t="s">
        <v>6</v>
      </c>
      <c r="B4" s="10" t="str">
        <f>_xll.SNL.Clients.Office.Excel.Functions.SPG(A4, "IQ_SECTOR")</f>
        <v>Industrials</v>
      </c>
      <c r="C4" s="10" t="str">
        <f>_xll.SNL.Clients.Office.Excel.Functions.SPG(A4, "IQ_INDUSTRY_GROUP")</f>
        <v>Capital Goods</v>
      </c>
      <c r="D4" s="10" t="str">
        <f>_xll.SNL.Clients.Office.Excel.Functions.SPG(A4, "IQ_INDUSTRY")</f>
        <v>Industrial Conglomerates</v>
      </c>
      <c r="E4" s="10" t="str">
        <f>_xll.SNL.Clients.Office.Excel.Functions.SPG(A4, "IQ_PRIMARY_INDUSTRY")</f>
        <v>Industrial Conglomerates</v>
      </c>
      <c r="F4" s="10" t="str">
        <f>_xll.SNL.Clients.Office.Excel.Functions.SPG(A4, "NAICS_CODE", "Primary")</f>
        <v>999977 - Conglomerates</v>
      </c>
      <c r="G4" s="10" t="str">
        <f>_xll.SNL.Clients.Office.Excel.Functions.SPG(A4, "SP_TOPICTAG")</f>
        <v>Industrial Automation; Respiratory</v>
      </c>
      <c r="H4" s="5">
        <f>_xll.SNL.Clients.Office.Excel.Functions.SPG(A4, "SP_PCT_SHARES_OWNED_ALL_INSTITUTIONS")</f>
        <v>72.069999999999993</v>
      </c>
    </row>
    <row r="5" spans="1:8" x14ac:dyDescent="0.3">
      <c r="A5" s="11" t="s">
        <v>7</v>
      </c>
      <c r="B5" s="10" t="str">
        <f>_xll.SNL.Clients.Office.Excel.Functions.SPG(A5, "IQ_SECTOR")</f>
        <v>Industrials</v>
      </c>
      <c r="C5" s="10" t="str">
        <f>_xll.SNL.Clients.Office.Excel.Functions.SPG(A5, "IQ_INDUSTRY_GROUP")</f>
        <v>Capital Goods</v>
      </c>
      <c r="D5" s="10" t="str">
        <f>_xll.SNL.Clients.Office.Excel.Functions.SPG(A5, "IQ_INDUSTRY")</f>
        <v>Building Products</v>
      </c>
      <c r="E5" s="10" t="str">
        <f>_xll.SNL.Clients.Office.Excel.Functions.SPG(A5, "IQ_PRIMARY_INDUSTRY")</f>
        <v>Building Products</v>
      </c>
      <c r="F5" s="10" t="str">
        <f>_xll.SNL.Clients.Office.Excel.Functions.SPG(A5, "NAICS_CODE", "Primary")</f>
        <v>333310 - Commercial and Service Industry Machinery Manufacturing</v>
      </c>
      <c r="G5" s="10" t="str">
        <f>_xll.SNL.Clients.Office.Excel.Functions.SPG(A5, "SP_TOPICTAG")</f>
        <v>Clean Energy</v>
      </c>
      <c r="H5" s="5">
        <f>_xll.SNL.Clients.Office.Excel.Functions.SPG(A5, "SP_PCT_SHARES_OWNED_ALL_INSTITUTIONS")</f>
        <v>80.83</v>
      </c>
    </row>
    <row r="6" spans="1:8" x14ac:dyDescent="0.3">
      <c r="A6" s="11" t="s">
        <v>8</v>
      </c>
      <c r="B6" s="10" t="str">
        <f>_xll.SNL.Clients.Office.Excel.Functions.SPG(A6, "IQ_SECTOR")</f>
        <v>Health Care</v>
      </c>
      <c r="C6" s="10" t="str">
        <f>_xll.SNL.Clients.Office.Excel.Functions.SPG(A6, "IQ_INDUSTRY_GROUP")</f>
        <v>Health Care Equipment and Services</v>
      </c>
      <c r="D6" s="10" t="str">
        <f>_xll.SNL.Clients.Office.Excel.Functions.SPG(A6, "IQ_INDUSTRY")</f>
        <v>Health Care Equipment and Supplies</v>
      </c>
      <c r="E6" s="10" t="str">
        <f>_xll.SNL.Clients.Office.Excel.Functions.SPG(A6, "IQ_PRIMARY_INDUSTRY")</f>
        <v>Health Care Equipment</v>
      </c>
      <c r="F6" s="10" t="str">
        <f>_xll.SNL.Clients.Office.Excel.Functions.SPG(A6, "NAICS_CODE", "Primary")</f>
        <v>339112 - Surgical and Medical Instrument Manufacturing</v>
      </c>
      <c r="G6" s="10" t="str">
        <f>_xll.SNL.Clients.Office.Excel.Functions.SPG(A6, "SP_TOPICTAG")</f>
        <v>Health Diagnostics; Fertility; Diabetes; Cardiovascular; Chronic Diseases; Gastroenterology; Pain Management</v>
      </c>
      <c r="H6" s="5">
        <f>_xll.SNL.Clients.Office.Excel.Functions.SPG(A6, "SP_PCT_SHARES_OWNED_ALL_INSTITUTIONS")</f>
        <v>78.86</v>
      </c>
    </row>
    <row r="7" spans="1:8" x14ac:dyDescent="0.3">
      <c r="A7" s="11" t="s">
        <v>9</v>
      </c>
      <c r="B7" s="10" t="str">
        <f>_xll.SNL.Clients.Office.Excel.Functions.SPG(A7, "IQ_SECTOR")</f>
        <v>Health Care</v>
      </c>
      <c r="C7" s="10" t="str">
        <f>_xll.SNL.Clients.Office.Excel.Functions.SPG(A7, "IQ_INDUSTRY_GROUP")</f>
        <v>Pharmaceuticals, Biotechnology and Life Sciences</v>
      </c>
      <c r="D7" s="10" t="str">
        <f>_xll.SNL.Clients.Office.Excel.Functions.SPG(A7, "IQ_INDUSTRY")</f>
        <v>Biotechnology</v>
      </c>
      <c r="E7" s="10" t="str">
        <f>_xll.SNL.Clients.Office.Excel.Functions.SPG(A7, "IQ_PRIMARY_INDUSTRY")</f>
        <v>Biotechnology</v>
      </c>
      <c r="F7" s="10" t="str">
        <f>_xll.SNL.Clients.Office.Excel.Functions.SPG(A7, "NAICS_CODE", "Primary")</f>
        <v>325414 - Biological Product (except Diagnostic) Manufacturing</v>
      </c>
      <c r="G7" s="10" t="str">
        <f>_xll.SNL.Clients.Office.Excel.Functions.SPG(A7, "SP_TOPICTAG")</f>
        <v>Chronic Diseases; Gastroenterology; Immunology; Neurology; Oncology; Ophthalmology; Pain Management</v>
      </c>
      <c r="H7" s="5">
        <f>_xll.SNL.Clients.Office.Excel.Functions.SPG(A7, "SP_PCT_SHARES_OWNED_ALL_INSTITUTIONS")</f>
        <v>72.760000000000005</v>
      </c>
    </row>
    <row r="8" spans="1:8" x14ac:dyDescent="0.3">
      <c r="A8" s="11" t="s">
        <v>10</v>
      </c>
      <c r="B8" s="10" t="str">
        <f>_xll.SNL.Clients.Office.Excel.Functions.SPG(A8, "IQ_SECTOR")</f>
        <v>Information Technology</v>
      </c>
      <c r="C8" s="10" t="str">
        <f>_xll.SNL.Clients.Office.Excel.Functions.SPG(A8, "IQ_INDUSTRY_GROUP")</f>
        <v>Software and Services</v>
      </c>
      <c r="D8" s="10" t="str">
        <f>_xll.SNL.Clients.Office.Excel.Functions.SPG(A8, "IQ_INDUSTRY")</f>
        <v>IT Services</v>
      </c>
      <c r="E8" s="10" t="str">
        <f>_xll.SNL.Clients.Office.Excel.Functions.SPG(A8, "IQ_PRIMARY_INDUSTRY")</f>
        <v>IT Consulting and Other Services</v>
      </c>
      <c r="F8" s="10" t="str">
        <f>_xll.SNL.Clients.Office.Excel.Functions.SPG(A8, "NAICS_CODE", "Primary")</f>
        <v>541511 - Custom Computer Programming Services</v>
      </c>
      <c r="G8" s="10" t="str">
        <f>_xll.SNL.Clients.Office.Excel.Functions.SPG(A8, "SP_TOPICTAG")</f>
        <v>Software Development; Data Integration; Machine Learning; Blockchain; Cloud Infrastructure; Process Automation; Artificial Intelligence</v>
      </c>
      <c r="H8" s="5">
        <f>_xll.SNL.Clients.Office.Excel.Functions.SPG(A8, "SP_PCT_SHARES_OWNED_ALL_INSTITUTIONS")</f>
        <v>77.73</v>
      </c>
    </row>
    <row r="9" spans="1:8" x14ac:dyDescent="0.3">
      <c r="A9" s="11" t="s">
        <v>11</v>
      </c>
      <c r="B9" s="10" t="str">
        <f>_xll.SNL.Clients.Office.Excel.Functions.SPG(A9, "IQ_SECTOR")</f>
        <v>Information Technology</v>
      </c>
      <c r="C9" s="10" t="str">
        <f>_xll.SNL.Clients.Office.Excel.Functions.SPG(A9, "IQ_INDUSTRY_GROUP")</f>
        <v>Software and Services</v>
      </c>
      <c r="D9" s="10" t="str">
        <f>_xll.SNL.Clients.Office.Excel.Functions.SPG(A9, "IQ_INDUSTRY")</f>
        <v>Software</v>
      </c>
      <c r="E9" s="10" t="str">
        <f>_xll.SNL.Clients.Office.Excel.Functions.SPG(A9, "IQ_PRIMARY_INDUSTRY")</f>
        <v>Application Software</v>
      </c>
      <c r="F9" s="10" t="str">
        <f>_xll.SNL.Clients.Office.Excel.Functions.SPG(A9, "NAICS_CODE", "Primary")</f>
        <v>513210 - Software Publishers</v>
      </c>
      <c r="G9" s="10" t="str">
        <f>_xll.SNL.Clients.Office.Excel.Functions.SPG(A9, "SP_TOPICTAG")</f>
        <v>Software Development; Machine Learning; Customer Relationship Management; Cloud Infrastructure; Team Collaboration; Content Creation; GenAI</v>
      </c>
      <c r="H9" s="5">
        <f>_xll.SNL.Clients.Office.Excel.Functions.SPG(A9, "SP_PCT_SHARES_OWNED_ALL_INSTITUTIONS")</f>
        <v>82.03</v>
      </c>
    </row>
    <row r="10" spans="1:8" x14ac:dyDescent="0.3">
      <c r="A10" s="11" t="s">
        <v>12</v>
      </c>
      <c r="B10" s="10" t="str">
        <f>_xll.SNL.Clients.Office.Excel.Functions.SPG(A10, "IQ_SECTOR")</f>
        <v>Information Technology</v>
      </c>
      <c r="C10" s="10" t="str">
        <f>_xll.SNL.Clients.Office.Excel.Functions.SPG(A10, "IQ_INDUSTRY_GROUP")</f>
        <v>Semiconductors and Semiconductor Equipment</v>
      </c>
      <c r="D10" s="10" t="str">
        <f>_xll.SNL.Clients.Office.Excel.Functions.SPG(A10, "IQ_INDUSTRY")</f>
        <v>Semiconductors and Semiconductor Equipment</v>
      </c>
      <c r="E10" s="10" t="str">
        <f>_xll.SNL.Clients.Office.Excel.Functions.SPG(A10, "IQ_PRIMARY_INDUSTRY")</f>
        <v>Semiconductors</v>
      </c>
      <c r="F10" s="10" t="str">
        <f>_xll.SNL.Clients.Office.Excel.Functions.SPG(A10, "NAICS_CODE", "Primary")</f>
        <v>334413 - Semiconductor and Related Device Manufacturing</v>
      </c>
      <c r="G10" s="10" t="str">
        <f>_xll.SNL.Clients.Office.Excel.Functions.SPG(A10, "SP_TOPICTAG")</f>
        <v>Software Development; Data Integration; Machine Learning; Supercomputers; Cloud Infrastructure; Data Center Technology; Artificial Intelligence</v>
      </c>
      <c r="H10" s="5">
        <f>_xll.SNL.Clients.Office.Excel.Functions.SPG(A10, "SP_PCT_SHARES_OWNED_ALL_INSTITUTIONS")</f>
        <v>63.79</v>
      </c>
    </row>
    <row r="11" spans="1:8" x14ac:dyDescent="0.3">
      <c r="A11" s="11" t="s">
        <v>13</v>
      </c>
      <c r="B11" s="10" t="str">
        <f>_xll.SNL.Clients.Office.Excel.Functions.SPG(A11, "IQ_SECTOR")</f>
        <v>Financials</v>
      </c>
      <c r="C11" s="10" t="str">
        <f>_xll.SNL.Clients.Office.Excel.Functions.SPG(A11, "IQ_INDUSTRY_GROUP")</f>
        <v>Insurance</v>
      </c>
      <c r="D11" s="10" t="str">
        <f>_xll.SNL.Clients.Office.Excel.Functions.SPG(A11, "IQ_INDUSTRY")</f>
        <v>Insurance</v>
      </c>
      <c r="E11" s="10" t="str">
        <f>_xll.SNL.Clients.Office.Excel.Functions.SPG(A11, "IQ_PRIMARY_INDUSTRY")</f>
        <v>Life and Health Insurance</v>
      </c>
      <c r="F11" s="10" t="str">
        <f>_xll.SNL.Clients.Office.Excel.Functions.SPG(A11, "NAICS_CODE", "Primary")</f>
        <v>524113 - Direct Life Insurance Carriers</v>
      </c>
      <c r="G11" s="10" t="str">
        <f>_xll.SNL.Clients.Office.Excel.Functions.SPG(A11, "SP_TOPICTAG")</f>
        <v>Employee Benefits</v>
      </c>
      <c r="H11" s="5">
        <f>_xll.SNL.Clients.Office.Excel.Functions.SPG(A11, "SP_PCT_SHARES_OWNED_ALL_INSTITUTIONS")</f>
        <v>67.73</v>
      </c>
    </row>
    <row r="12" spans="1:8" x14ac:dyDescent="0.3">
      <c r="A12" s="11" t="s">
        <v>14</v>
      </c>
      <c r="B12" s="10" t="str">
        <f>_xll.SNL.Clients.Office.Excel.Functions.SPG(A12, "IQ_SECTOR")</f>
        <v>Health Care</v>
      </c>
      <c r="C12" s="10" t="str">
        <f>_xll.SNL.Clients.Office.Excel.Functions.SPG(A12, "IQ_INDUSTRY_GROUP")</f>
        <v>Pharmaceuticals, Biotechnology and Life Sciences</v>
      </c>
      <c r="D12" s="10" t="str">
        <f>_xll.SNL.Clients.Office.Excel.Functions.SPG(A12, "IQ_INDUSTRY")</f>
        <v>Life Sciences Tools and Services</v>
      </c>
      <c r="E12" s="10" t="str">
        <f>_xll.SNL.Clients.Office.Excel.Functions.SPG(A12, "IQ_PRIMARY_INDUSTRY")</f>
        <v>Life Sciences Tools and Services</v>
      </c>
      <c r="F12" s="10" t="str">
        <f>_xll.SNL.Clients.Office.Excel.Functions.SPG(A12, "NAICS_CODE", "Primary")</f>
        <v>334516 - Analytical Laboratory Instrument Manufacturing</v>
      </c>
      <c r="G12" s="10" t="str">
        <f>_xll.SNL.Clients.Office.Excel.Functions.SPG(A12, "SP_TOPICTAG")</f>
        <v>Environmental Consulting; Health Diagnostics; Genetics; Process Automation; Immunology; Oncology</v>
      </c>
      <c r="H12" s="5">
        <f>_xll.SNL.Clients.Office.Excel.Functions.SPG(A12, "SP_PCT_SHARES_OWNED_ALL_INSTITUTIONS")</f>
        <v>89.14</v>
      </c>
    </row>
    <row r="13" spans="1:8" x14ac:dyDescent="0.3">
      <c r="A13" s="11" t="s">
        <v>15</v>
      </c>
      <c r="B13" s="10" t="str">
        <f>_xll.SNL.Clients.Office.Excel.Functions.SPG(A13, "IQ_SECTOR")</f>
        <v>Materials</v>
      </c>
      <c r="C13" s="10" t="str">
        <f>_xll.SNL.Clients.Office.Excel.Functions.SPG(A13, "IQ_INDUSTRY_GROUP")</f>
        <v>Materials</v>
      </c>
      <c r="D13" s="10" t="str">
        <f>_xll.SNL.Clients.Office.Excel.Functions.SPG(A13, "IQ_INDUSTRY")</f>
        <v>Chemicals</v>
      </c>
      <c r="E13" s="10" t="str">
        <f>_xll.SNL.Clients.Office.Excel.Functions.SPG(A13, "IQ_PRIMARY_INDUSTRY")</f>
        <v>Industrial Gases</v>
      </c>
      <c r="F13" s="10" t="str">
        <f>_xll.SNL.Clients.Office.Excel.Functions.SPG(A13, "NAICS_CODE", "Primary")</f>
        <v>325120 - Industrial Gas Manufacturing</v>
      </c>
      <c r="G13" s="10" t="str">
        <f>_xll.SNL.Clients.Office.Excel.Functions.SPG(A13, "SP_TOPICTAG")</f>
        <v>Clean Energy; CleanTech; Utility Scale Solar; Onshore and Offshore Wind; Hydrogen</v>
      </c>
      <c r="H13" s="5">
        <f>_xll.SNL.Clients.Office.Excel.Functions.SPG(A13, "SP_PCT_SHARES_OWNED_ALL_INSTITUTIONS")</f>
        <v>92.55</v>
      </c>
    </row>
    <row r="14" spans="1:8" x14ac:dyDescent="0.3">
      <c r="A14" s="11" t="s">
        <v>16</v>
      </c>
      <c r="B14" s="10" t="str">
        <f>_xll.SNL.Clients.Office.Excel.Functions.SPG(A14, "IQ_SECTOR")</f>
        <v>Consumer Discretionary</v>
      </c>
      <c r="C14" s="10" t="str">
        <f>_xll.SNL.Clients.Office.Excel.Functions.SPG(A14, "IQ_INDUSTRY_GROUP")</f>
        <v>Consumer Services</v>
      </c>
      <c r="D14" s="10" t="str">
        <f>_xll.SNL.Clients.Office.Excel.Functions.SPG(A14, "IQ_INDUSTRY")</f>
        <v>Hotels, Restaurants and Leisure</v>
      </c>
      <c r="E14" s="10" t="str">
        <f>_xll.SNL.Clients.Office.Excel.Functions.SPG(A14, "IQ_PRIMARY_INDUSTRY")</f>
        <v>Hotels, Resorts and Cruise Lines</v>
      </c>
      <c r="F14" s="10" t="str">
        <f>_xll.SNL.Clients.Office.Excel.Functions.SPG(A14, "NAICS_CODE", "Primary")</f>
        <v>561510 - Travel Agencies</v>
      </c>
      <c r="G14" s="10" t="str">
        <f>_xll.SNL.Clients.Office.Excel.Functions.SPG(A14, "SP_TOPICTAG")</f>
        <v>Travel Accommodations; Collaborative Consumption; Process Automation; Online Payments</v>
      </c>
      <c r="H14" s="5">
        <f>_xll.SNL.Clients.Office.Excel.Functions.SPG(A14, "SP_PCT_SHARES_OWNED_ALL_INSTITUTIONS")</f>
        <v>58.12</v>
      </c>
    </row>
    <row r="15" spans="1:8" x14ac:dyDescent="0.3">
      <c r="A15" s="11" t="s">
        <v>17</v>
      </c>
      <c r="B15" s="10" t="str">
        <f>_xll.SNL.Clients.Office.Excel.Functions.SPG(A15, "IQ_SECTOR")</f>
        <v>Information Technology</v>
      </c>
      <c r="C15" s="10" t="str">
        <f>_xll.SNL.Clients.Office.Excel.Functions.SPG(A15, "IQ_INDUSTRY_GROUP")</f>
        <v>Software and Services</v>
      </c>
      <c r="D15" s="10" t="str">
        <f>_xll.SNL.Clients.Office.Excel.Functions.SPG(A15, "IQ_INDUSTRY")</f>
        <v>IT Services</v>
      </c>
      <c r="E15" s="10" t="str">
        <f>_xll.SNL.Clients.Office.Excel.Functions.SPG(A15, "IQ_PRIMARY_INDUSTRY")</f>
        <v>Internet Services and Infrastructure</v>
      </c>
      <c r="F15" s="10" t="str">
        <f>_xll.SNL.Clients.Office.Excel.Functions.SPG(A15, "NAICS_CODE", "Primary")</f>
        <v>513210 - Software Publishers</v>
      </c>
      <c r="G15" s="10" t="str">
        <f>_xll.SNL.Clients.Office.Excel.Functions.SPG(A15, "SP_TOPICTAG")</f>
        <v>Software Development; Video Streaming; Data Protection; Cloud Infrastructure; Cloud Security; Process Automation; Network Security</v>
      </c>
      <c r="H15" s="5">
        <f>_xll.SNL.Clients.Office.Excel.Functions.SPG(A15, "SP_PCT_SHARES_OWNED_ALL_INSTITUTIONS")</f>
        <v>95.97</v>
      </c>
    </row>
    <row r="16" spans="1:8" x14ac:dyDescent="0.3">
      <c r="A16" s="11" t="s">
        <v>18</v>
      </c>
      <c r="B16" s="10" t="str">
        <f>_xll.SNL.Clients.Office.Excel.Functions.SPG(A16, "IQ_SECTOR")</f>
        <v>Materials</v>
      </c>
      <c r="C16" s="10" t="str">
        <f>_xll.SNL.Clients.Office.Excel.Functions.SPG(A16, "IQ_INDUSTRY_GROUP")</f>
        <v>Materials</v>
      </c>
      <c r="D16" s="10" t="str">
        <f>_xll.SNL.Clients.Office.Excel.Functions.SPG(A16, "IQ_INDUSTRY")</f>
        <v>Chemicals</v>
      </c>
      <c r="E16" s="10" t="str">
        <f>_xll.SNL.Clients.Office.Excel.Functions.SPG(A16, "IQ_PRIMARY_INDUSTRY")</f>
        <v>Specialty Chemicals</v>
      </c>
      <c r="F16" s="10" t="str">
        <f>_xll.SNL.Clients.Office.Excel.Functions.SPG(A16, "NAICS_CODE", "Primary")</f>
        <v>325 - Chemical Manufacturing</v>
      </c>
      <c r="G16" s="10" t="str">
        <f>_xll.SNL.Clients.Office.Excel.Functions.SPG(A16, "SP_TOPICTAG")</f>
        <v>Clean Energy; Energy Storage; CleanTech; Pollution Control; ClimateTech; Battery Energy Storage System (BESS); Bio-based and Renewable Materials</v>
      </c>
      <c r="H16" s="5">
        <f>_xll.SNL.Clients.Office.Excel.Functions.SPG(A16, "SP_PCT_SHARES_OWNED_ALL_INSTITUTIONS")</f>
        <v>96</v>
      </c>
    </row>
    <row r="17" spans="1:8" x14ac:dyDescent="0.3">
      <c r="A17" s="11" t="s">
        <v>19</v>
      </c>
      <c r="B17" s="10" t="str">
        <f>_xll.SNL.Clients.Office.Excel.Functions.SPG(A17, "IQ_SECTOR")</f>
        <v>Real Estate</v>
      </c>
      <c r="C17" s="10" t="str">
        <f>_xll.SNL.Clients.Office.Excel.Functions.SPG(A17, "IQ_INDUSTRY_GROUP")</f>
        <v>Equity Real Estate Investment Trusts (REITs)</v>
      </c>
      <c r="D17" s="10" t="str">
        <f>_xll.SNL.Clients.Office.Excel.Functions.SPG(A17, "IQ_INDUSTRY")</f>
        <v>Health Care REITs</v>
      </c>
      <c r="E17" s="10" t="str">
        <f>_xll.SNL.Clients.Office.Excel.Functions.SPG(A17, "IQ_PRIMARY_INDUSTRY")</f>
        <v>Health Care REITs</v>
      </c>
      <c r="F17" s="10" t="str">
        <f>_xll.SNL.Clients.Office.Excel.Functions.SPG(A17, "NAICS_CODE", "Primary")</f>
        <v>531110 - Lessors of Residential Buildings and Dwellings</v>
      </c>
      <c r="G17" s="10" t="str">
        <f>_xll.SNL.Clients.Office.Excel.Functions.SPG(A17, "SP_TOPICTAG")</f>
        <v/>
      </c>
      <c r="H17" s="5">
        <f>_xll.SNL.Clients.Office.Excel.Functions.SPG(A17, "SP_PCT_SHARES_OWNED_ALL_INSTITUTIONS")</f>
        <v>85.07</v>
      </c>
    </row>
    <row r="18" spans="1:8" x14ac:dyDescent="0.3">
      <c r="A18" s="11" t="s">
        <v>20</v>
      </c>
      <c r="B18" s="10" t="str">
        <f>_xll.SNL.Clients.Office.Excel.Functions.SPG(A18, "IQ_SECTOR")</f>
        <v>Health Care</v>
      </c>
      <c r="C18" s="10" t="str">
        <f>_xll.SNL.Clients.Office.Excel.Functions.SPG(A18, "IQ_INDUSTRY_GROUP")</f>
        <v>Health Care Equipment and Services</v>
      </c>
      <c r="D18" s="10" t="str">
        <f>_xll.SNL.Clients.Office.Excel.Functions.SPG(A18, "IQ_INDUSTRY")</f>
        <v>Health Care Equipment and Supplies</v>
      </c>
      <c r="E18" s="10" t="str">
        <f>_xll.SNL.Clients.Office.Excel.Functions.SPG(A18, "IQ_PRIMARY_INDUSTRY")</f>
        <v>Health Care Supplies</v>
      </c>
      <c r="F18" s="10" t="str">
        <f>_xll.SNL.Clients.Office.Excel.Functions.SPG(A18, "NAICS_CODE", "Primary")</f>
        <v>339114 - Dental Equipment and Supplies Manufacturing</v>
      </c>
      <c r="G18" s="10" t="str">
        <f>_xll.SNL.Clients.Office.Excel.Functions.SPG(A18, "SP_TOPICTAG")</f>
        <v>Health Diagnostics; Assistive Technology; 3D Printing; Dentistry; Orthopaedics; Wellness and Recovery</v>
      </c>
      <c r="H18" s="5">
        <f>_xll.SNL.Clients.Office.Excel.Functions.SPG(A18, "SP_PCT_SHARES_OWNED_ALL_INSTITUTIONS")</f>
        <v>91.84</v>
      </c>
    </row>
    <row r="19" spans="1:8" x14ac:dyDescent="0.3">
      <c r="A19" s="11" t="s">
        <v>21</v>
      </c>
      <c r="B19" s="10" t="str">
        <f>_xll.SNL.Clients.Office.Excel.Functions.SPG(A19, "IQ_SECTOR")</f>
        <v>Industrials</v>
      </c>
      <c r="C19" s="10" t="str">
        <f>_xll.SNL.Clients.Office.Excel.Functions.SPG(A19, "IQ_INDUSTRY_GROUP")</f>
        <v>Capital Goods</v>
      </c>
      <c r="D19" s="10" t="str">
        <f>_xll.SNL.Clients.Office.Excel.Functions.SPG(A19, "IQ_INDUSTRY")</f>
        <v>Building Products</v>
      </c>
      <c r="E19" s="10" t="str">
        <f>_xll.SNL.Clients.Office.Excel.Functions.SPG(A19, "IQ_PRIMARY_INDUSTRY")</f>
        <v>Building Products</v>
      </c>
      <c r="F19" s="10" t="str">
        <f>_xll.SNL.Clients.Office.Excel.Functions.SPG(A19, "NAICS_CODE", "Primary")</f>
        <v>332510 - Hardware Manufacturing</v>
      </c>
      <c r="G19" s="10" t="str">
        <f>_xll.SNL.Clients.Office.Excel.Functions.SPG(A19, "SP_TOPICTAG")</f>
        <v>Physical Security; Authorization and Access Control; Biometrics; Security Management</v>
      </c>
      <c r="H19" s="5">
        <f>_xll.SNL.Clients.Office.Excel.Functions.SPG(A19, "SP_PCT_SHARES_OWNED_ALL_INSTITUTIONS")</f>
        <v>98.75</v>
      </c>
    </row>
    <row r="20" spans="1:8" x14ac:dyDescent="0.3">
      <c r="A20" s="11" t="s">
        <v>22</v>
      </c>
      <c r="B20" s="10" t="str">
        <f>_xll.SNL.Clients.Office.Excel.Functions.SPG(A20, "IQ_SECTOR")</f>
        <v>Utilities</v>
      </c>
      <c r="C20" s="10" t="str">
        <f>_xll.SNL.Clients.Office.Excel.Functions.SPG(A20, "IQ_INDUSTRY_GROUP")</f>
        <v>Utilities</v>
      </c>
      <c r="D20" s="10" t="str">
        <f>_xll.SNL.Clients.Office.Excel.Functions.SPG(A20, "IQ_INDUSTRY")</f>
        <v>Electric Utilities</v>
      </c>
      <c r="E20" s="10" t="str">
        <f>_xll.SNL.Clients.Office.Excel.Functions.SPG(A20, "IQ_PRIMARY_INDUSTRY")</f>
        <v>Electric Utilities</v>
      </c>
      <c r="F20" s="10" t="str">
        <f>_xll.SNL.Clients.Office.Excel.Functions.SPG(A20, "NAICS_CODE", "Primary")</f>
        <v>22111 - Electric Power Generation</v>
      </c>
      <c r="G20" s="10" t="str">
        <f>_xll.SNL.Clients.Office.Excel.Functions.SPG(A20, "SP_TOPICTAG")</f>
        <v>Clean Energy; Energy Efficiency; Energy Management; Energy Storage; Smart Cities; Smart Energy; Power Grid; Utility Scale Solar</v>
      </c>
      <c r="H20" s="5">
        <f>_xll.SNL.Clients.Office.Excel.Functions.SPG(A20, "SP_PCT_SHARES_OWNED_ALL_INSTITUTIONS")</f>
        <v>79.41</v>
      </c>
    </row>
    <row r="21" spans="1:8" x14ac:dyDescent="0.3">
      <c r="A21" s="11" t="s">
        <v>23</v>
      </c>
      <c r="B21" s="10" t="str">
        <f>_xll.SNL.Clients.Office.Excel.Functions.SPG(A21, "IQ_SECTOR")</f>
        <v>Communication Services</v>
      </c>
      <c r="C21" s="10" t="str">
        <f>_xll.SNL.Clients.Office.Excel.Functions.SPG(A21, "IQ_INDUSTRY_GROUP")</f>
        <v>Media and Entertainment</v>
      </c>
      <c r="D21" s="10" t="str">
        <f>_xll.SNL.Clients.Office.Excel.Functions.SPG(A21, "IQ_INDUSTRY")</f>
        <v>Interactive Media and Services</v>
      </c>
      <c r="E21" s="10" t="str">
        <f>_xll.SNL.Clients.Office.Excel.Functions.SPG(A21, "IQ_PRIMARY_INDUSTRY")</f>
        <v>Interactive Media and Services</v>
      </c>
      <c r="F21" s="10" t="str">
        <f>_xll.SNL.Clients.Office.Excel.Functions.SPG(A21, "NAICS_CODE", "Primary")</f>
        <v>516210 - Media Streaming Distribution Services, Social Networks, and Other Media Networks and Content Providers</v>
      </c>
      <c r="G21" s="10" t="str">
        <f>_xll.SNL.Clients.Office.Excel.Functions.SPG(A21, "SP_TOPICTAG")</f>
        <v>Software Development; Cloud Management; Video Streaming; Machine Learning; Cloud Data Services; Search Engine Optimization; Chatbot; Artificial Intelligence; GenAI</v>
      </c>
      <c r="H21" s="5">
        <f>_xll.SNL.Clients.Office.Excel.Functions.SPG(A21, "SP_PCT_SHARES_OWNED_ALL_INSTITUTIONS")</f>
        <v>64.45</v>
      </c>
    </row>
    <row r="22" spans="1:8" x14ac:dyDescent="0.3">
      <c r="A22" s="11" t="s">
        <v>24</v>
      </c>
      <c r="B22" s="10" t="str">
        <f>_xll.SNL.Clients.Office.Excel.Functions.SPG(A22, "IQ_SECTOR")</f>
        <v>Communication Services</v>
      </c>
      <c r="C22" s="10" t="str">
        <f>_xll.SNL.Clients.Office.Excel.Functions.SPG(A22, "IQ_INDUSTRY_GROUP")</f>
        <v>Media and Entertainment</v>
      </c>
      <c r="D22" s="10" t="str">
        <f>_xll.SNL.Clients.Office.Excel.Functions.SPG(A22, "IQ_INDUSTRY")</f>
        <v>Interactive Media and Services</v>
      </c>
      <c r="E22" s="10" t="str">
        <f>_xll.SNL.Clients.Office.Excel.Functions.SPG(A22, "IQ_PRIMARY_INDUSTRY")</f>
        <v>Interactive Media and Services</v>
      </c>
      <c r="F22" s="10" t="str">
        <f>_xll.SNL.Clients.Office.Excel.Functions.SPG(A22, "NAICS_CODE", "Primary")</f>
        <v>516210 - Media Streaming Distribution Services, Social Networks, and Other Media Networks and Content Providers</v>
      </c>
      <c r="G22" s="10" t="str">
        <f>_xll.SNL.Clients.Office.Excel.Functions.SPG(A22, "SP_TOPICTAG")</f>
        <v>Software Development; Cloud Management; Video Streaming; Machine Learning; Cloud Data Services; Search Engine Optimization; Chatbot; Artificial Intelligence; GenAI</v>
      </c>
      <c r="H22" s="5">
        <f>_xll.SNL.Clients.Office.Excel.Functions.SPG(A22, "SP_PCT_SHARES_OWNED_ALL_INSTITUTIONS")</f>
        <v>64.45</v>
      </c>
    </row>
    <row r="23" spans="1:8" x14ac:dyDescent="0.3">
      <c r="A23" s="11" t="s">
        <v>25</v>
      </c>
      <c r="B23" s="10" t="str">
        <f>_xll.SNL.Clients.Office.Excel.Functions.SPG(A23, "IQ_SECTOR")</f>
        <v>Consumer Staples</v>
      </c>
      <c r="C23" s="10" t="str">
        <f>_xll.SNL.Clients.Office.Excel.Functions.SPG(A23, "IQ_INDUSTRY_GROUP")</f>
        <v>Food, Beverage and Tobacco</v>
      </c>
      <c r="D23" s="10" t="str">
        <f>_xll.SNL.Clients.Office.Excel.Functions.SPG(A23, "IQ_INDUSTRY")</f>
        <v>Tobacco</v>
      </c>
      <c r="E23" s="10" t="str">
        <f>_xll.SNL.Clients.Office.Excel.Functions.SPG(A23, "IQ_PRIMARY_INDUSTRY")</f>
        <v>Tobacco</v>
      </c>
      <c r="F23" s="10" t="str">
        <f>_xll.SNL.Clients.Office.Excel.Functions.SPG(A23, "NAICS_CODE", "Primary")</f>
        <v>312230 - Tobacco Manufacturing</v>
      </c>
      <c r="G23" s="10" t="str">
        <f>_xll.SNL.Clients.Office.Excel.Functions.SPG(A23, "SP_TOPICTAG")</f>
        <v/>
      </c>
      <c r="H23" s="5">
        <f>_xll.SNL.Clients.Office.Excel.Functions.SPG(A23, "SP_PCT_SHARES_OWNED_ALL_INSTITUTIONS")</f>
        <v>62.65</v>
      </c>
    </row>
    <row r="24" spans="1:8" x14ac:dyDescent="0.3">
      <c r="A24" s="11" t="s">
        <v>26</v>
      </c>
      <c r="B24" s="10" t="str">
        <f>_xll.SNL.Clients.Office.Excel.Functions.SPG(A24, "IQ_SECTOR")</f>
        <v>Consumer Discretionary</v>
      </c>
      <c r="C24" s="10" t="str">
        <f>_xll.SNL.Clients.Office.Excel.Functions.SPG(A24, "IQ_INDUSTRY_GROUP")</f>
        <v>Consumer Discretionary Distribution and Retail</v>
      </c>
      <c r="D24" s="10" t="str">
        <f>_xll.SNL.Clients.Office.Excel.Functions.SPG(A24, "IQ_INDUSTRY")</f>
        <v>Broadline Retail</v>
      </c>
      <c r="E24" s="10" t="str">
        <f>_xll.SNL.Clients.Office.Excel.Functions.SPG(A24, "IQ_PRIMARY_INDUSTRY")</f>
        <v>Broadline Retail</v>
      </c>
      <c r="F24" s="10" t="str">
        <f>_xll.SNL.Clients.Office.Excel.Functions.SPG(A24, "NAICS_CODE", "Primary")</f>
        <v>44-45 - Retail Trade</v>
      </c>
      <c r="G24" s="10" t="str">
        <f>_xll.SNL.Clients.Office.Excel.Functions.SPG(A24, "SP_TOPICTAG")</f>
        <v>Software Development; Cloud Management; Fintech; Machine Learning; Cloud Data Services; Cloud Infrastructure; GenAI; Utility Scale Solar; Onshore and Offshore Wind</v>
      </c>
      <c r="H24" s="5">
        <f>_xll.SNL.Clients.Office.Excel.Functions.SPG(A24, "SP_PCT_SHARES_OWNED_ALL_INSTITUTIONS")</f>
        <v>63.63</v>
      </c>
    </row>
    <row r="25" spans="1:8" x14ac:dyDescent="0.3">
      <c r="A25" s="11" t="s">
        <v>27</v>
      </c>
      <c r="B25" s="10" t="str">
        <f>_xll.SNL.Clients.Office.Excel.Functions.SPG(A25, "IQ_SECTOR")</f>
        <v>Materials</v>
      </c>
      <c r="C25" s="10" t="str">
        <f>_xll.SNL.Clients.Office.Excel.Functions.SPG(A25, "IQ_INDUSTRY_GROUP")</f>
        <v>Materials</v>
      </c>
      <c r="D25" s="10" t="str">
        <f>_xll.SNL.Clients.Office.Excel.Functions.SPG(A25, "IQ_INDUSTRY")</f>
        <v>Containers and Packaging</v>
      </c>
      <c r="E25" s="10" t="str">
        <f>_xll.SNL.Clients.Office.Excel.Functions.SPG(A25, "IQ_PRIMARY_INDUSTRY")</f>
        <v>Paper and Plastic Packaging Products and Materials</v>
      </c>
      <c r="F25" s="10" t="str">
        <f>_xll.SNL.Clients.Office.Excel.Functions.SPG(A25, "NAICS_CODE", "Primary")</f>
        <v>3222 - Converted Paper Product Manufacturing</v>
      </c>
      <c r="G25" s="10" t="str">
        <f>_xll.SNL.Clients.Office.Excel.Functions.SPG(A25, "SP_TOPICTAG")</f>
        <v>Packaging Services</v>
      </c>
      <c r="H25" s="5">
        <f>_xll.SNL.Clients.Office.Excel.Functions.SPG(A25, "SP_PCT_SHARES_OWNED_ALL_INSTITUTIONS")</f>
        <v>48.57</v>
      </c>
    </row>
    <row r="26" spans="1:8" x14ac:dyDescent="0.3">
      <c r="A26" s="11" t="s">
        <v>28</v>
      </c>
      <c r="B26" s="10" t="str">
        <f>_xll.SNL.Clients.Office.Excel.Functions.SPG(A26, "IQ_SECTOR")</f>
        <v>Utilities</v>
      </c>
      <c r="C26" s="10" t="str">
        <f>_xll.SNL.Clients.Office.Excel.Functions.SPG(A26, "IQ_INDUSTRY_GROUP")</f>
        <v>Utilities</v>
      </c>
      <c r="D26" s="10" t="str">
        <f>_xll.SNL.Clients.Office.Excel.Functions.SPG(A26, "IQ_INDUSTRY")</f>
        <v>Multi-Utilities</v>
      </c>
      <c r="E26" s="10" t="str">
        <f>_xll.SNL.Clients.Office.Excel.Functions.SPG(A26, "IQ_PRIMARY_INDUSTRY")</f>
        <v>Multi-Utilities</v>
      </c>
      <c r="F26" s="10" t="str">
        <f>_xll.SNL.Clients.Office.Excel.Functions.SPG(A26, "NAICS_CODE", "Primary")</f>
        <v>2211 - Electric Power Generation, Transmission and Distribution</v>
      </c>
      <c r="G26" s="10" t="str">
        <f>_xll.SNL.Clients.Office.Excel.Functions.SPG(A26, "SP_TOPICTAG")</f>
        <v>Clean Energy; Energy Efficiency; Energy Management; Energy Storage; Smart Energy; Power Grid; Utility Scale Solar</v>
      </c>
      <c r="H26" s="5">
        <f>_xll.SNL.Clients.Office.Excel.Functions.SPG(A26, "SP_PCT_SHARES_OWNED_ALL_INSTITUTIONS")</f>
        <v>70.81</v>
      </c>
    </row>
    <row r="27" spans="1:8" x14ac:dyDescent="0.3">
      <c r="A27" s="11" t="s">
        <v>29</v>
      </c>
      <c r="B27" s="10" t="str">
        <f>_xll.SNL.Clients.Office.Excel.Functions.SPG(A27, "IQ_SECTOR")</f>
        <v>Utilities</v>
      </c>
      <c r="C27" s="10" t="str">
        <f>_xll.SNL.Clients.Office.Excel.Functions.SPG(A27, "IQ_INDUSTRY_GROUP")</f>
        <v>Utilities</v>
      </c>
      <c r="D27" s="10" t="str">
        <f>_xll.SNL.Clients.Office.Excel.Functions.SPG(A27, "IQ_INDUSTRY")</f>
        <v>Electric Utilities</v>
      </c>
      <c r="E27" s="10" t="str">
        <f>_xll.SNL.Clients.Office.Excel.Functions.SPG(A27, "IQ_PRIMARY_INDUSTRY")</f>
        <v>Electric Utilities</v>
      </c>
      <c r="F27" s="10" t="str">
        <f>_xll.SNL.Clients.Office.Excel.Functions.SPG(A27, "NAICS_CODE", "Primary")</f>
        <v>22111 - Electric Power Generation</v>
      </c>
      <c r="G27" s="10" t="str">
        <f>_xll.SNL.Clients.Office.Excel.Functions.SPG(A27, "SP_TOPICTAG")</f>
        <v>Clean Energy; Energy Efficiency; Energy Management; Smart Energy; Power Grid; Utility Scale Solar</v>
      </c>
      <c r="H27" s="5">
        <f>_xll.SNL.Clients.Office.Excel.Functions.SPG(A27, "SP_PCT_SHARES_OWNED_ALL_INSTITUTIONS")</f>
        <v>82.51</v>
      </c>
    </row>
    <row r="28" spans="1:8" x14ac:dyDescent="0.3">
      <c r="A28" s="11" t="s">
        <v>30</v>
      </c>
      <c r="B28" s="10" t="str">
        <f>_xll.SNL.Clients.Office.Excel.Functions.SPG(A28, "IQ_SECTOR")</f>
        <v>Financials</v>
      </c>
      <c r="C28" s="10" t="str">
        <f>_xll.SNL.Clients.Office.Excel.Functions.SPG(A28, "IQ_INDUSTRY_GROUP")</f>
        <v>Financial Services</v>
      </c>
      <c r="D28" s="10" t="str">
        <f>_xll.SNL.Clients.Office.Excel.Functions.SPG(A28, "IQ_INDUSTRY")</f>
        <v>Consumer Finance</v>
      </c>
      <c r="E28" s="10" t="str">
        <f>_xll.SNL.Clients.Office.Excel.Functions.SPG(A28, "IQ_PRIMARY_INDUSTRY")</f>
        <v>Consumer Finance</v>
      </c>
      <c r="F28" s="10" t="str">
        <f>_xll.SNL.Clients.Office.Excel.Functions.SPG(A28, "NAICS_CODE", "Primary")</f>
        <v>522291 - Consumer Lending</v>
      </c>
      <c r="G28" s="10" t="str">
        <f>_xll.SNL.Clients.Office.Excel.Functions.SPG(A28, "SP_TOPICTAG")</f>
        <v>Anti-Fraud; Credit Cards; Travel Accommodations; Data Protection; Process Automation; RegTech; Payment Facilitator Enablers</v>
      </c>
      <c r="H28" s="5">
        <f>_xll.SNL.Clients.Office.Excel.Functions.SPG(A28, "SP_PCT_SHARES_OWNED_ALL_INSTITUTIONS")</f>
        <v>66.819999999999993</v>
      </c>
    </row>
    <row r="29" spans="1:8" x14ac:dyDescent="0.3">
      <c r="A29" s="11" t="s">
        <v>31</v>
      </c>
      <c r="B29" s="10" t="str">
        <f>_xll.SNL.Clients.Office.Excel.Functions.SPG(A29, "IQ_SECTOR")</f>
        <v>Financials</v>
      </c>
      <c r="C29" s="10" t="str">
        <f>_xll.SNL.Clients.Office.Excel.Functions.SPG(A29, "IQ_INDUSTRY_GROUP")</f>
        <v>Insurance</v>
      </c>
      <c r="D29" s="10" t="str">
        <f>_xll.SNL.Clients.Office.Excel.Functions.SPG(A29, "IQ_INDUSTRY")</f>
        <v>Insurance</v>
      </c>
      <c r="E29" s="10" t="str">
        <f>_xll.SNL.Clients.Office.Excel.Functions.SPG(A29, "IQ_PRIMARY_INDUSTRY")</f>
        <v>Property and Casualty Insurance</v>
      </c>
      <c r="F29" s="10" t="str">
        <f>_xll.SNL.Clients.Office.Excel.Functions.SPG(A29, "NAICS_CODE", "Primary")</f>
        <v>5241 - Insurance Carriers</v>
      </c>
      <c r="G29" s="10" t="str">
        <f>_xll.SNL.Clients.Office.Excel.Functions.SPG(A29, "SP_TOPICTAG")</f>
        <v/>
      </c>
      <c r="H29" s="5">
        <f>_xll.SNL.Clients.Office.Excel.Functions.SPG(A29, "SP_PCT_SHARES_OWNED_ALL_INSTITUTIONS")</f>
        <v>94.44</v>
      </c>
    </row>
    <row r="30" spans="1:8" x14ac:dyDescent="0.3">
      <c r="A30" s="11" t="s">
        <v>32</v>
      </c>
      <c r="B30" s="10" t="str">
        <f>_xll.SNL.Clients.Office.Excel.Functions.SPG(A30, "IQ_SECTOR")</f>
        <v>Real Estate</v>
      </c>
      <c r="C30" s="10" t="str">
        <f>_xll.SNL.Clients.Office.Excel.Functions.SPG(A30, "IQ_INDUSTRY_GROUP")</f>
        <v>Equity Real Estate Investment Trusts (REITs)</v>
      </c>
      <c r="D30" s="10" t="str">
        <f>_xll.SNL.Clients.Office.Excel.Functions.SPG(A30, "IQ_INDUSTRY")</f>
        <v>Specialized REITs</v>
      </c>
      <c r="E30" s="10" t="str">
        <f>_xll.SNL.Clients.Office.Excel.Functions.SPG(A30, "IQ_PRIMARY_INDUSTRY")</f>
        <v>Telecom Tower REITs</v>
      </c>
      <c r="F30" s="10" t="str">
        <f>_xll.SNL.Clients.Office.Excel.Functions.SPG(A30, "NAICS_CODE", "Primary")</f>
        <v>517112 - Wireless Telecommunications Carriers (except Satellite)</v>
      </c>
      <c r="G30" s="10" t="str">
        <f>_xll.SNL.Clients.Office.Excel.Functions.SPG(A30, "SP_TOPICTAG")</f>
        <v/>
      </c>
      <c r="H30" s="5">
        <f>_xll.SNL.Clients.Office.Excel.Functions.SPG(A30, "SP_PCT_SHARES_OWNED_ALL_INSTITUTIONS")</f>
        <v>93.84</v>
      </c>
    </row>
    <row r="31" spans="1:8" x14ac:dyDescent="0.3">
      <c r="A31" s="11" t="s">
        <v>33</v>
      </c>
      <c r="B31" s="10" t="str">
        <f>_xll.SNL.Clients.Office.Excel.Functions.SPG(A31, "IQ_SECTOR")</f>
        <v>Utilities</v>
      </c>
      <c r="C31" s="10" t="str">
        <f>_xll.SNL.Clients.Office.Excel.Functions.SPG(A31, "IQ_INDUSTRY_GROUP")</f>
        <v>Utilities</v>
      </c>
      <c r="D31" s="10" t="str">
        <f>_xll.SNL.Clients.Office.Excel.Functions.SPG(A31, "IQ_INDUSTRY")</f>
        <v>Water Utilities</v>
      </c>
      <c r="E31" s="10" t="str">
        <f>_xll.SNL.Clients.Office.Excel.Functions.SPG(A31, "IQ_PRIMARY_INDUSTRY")</f>
        <v>Water Utilities</v>
      </c>
      <c r="F31" s="10" t="str">
        <f>_xll.SNL.Clients.Office.Excel.Functions.SPG(A31, "NAICS_CODE", "Primary")</f>
        <v>221310 - Water Supply and Irrigation Systems</v>
      </c>
      <c r="G31" s="10" t="str">
        <f>_xll.SNL.Clients.Office.Excel.Functions.SPG(A31, "SP_TOPICTAG")</f>
        <v>Environmental Consulting; Environmental Engineering; Water Purification; Pollution Control; ClimateTech</v>
      </c>
      <c r="H31" s="5">
        <f>_xll.SNL.Clients.Office.Excel.Functions.SPG(A31, "SP_PCT_SHARES_OWNED_ALL_INSTITUTIONS")</f>
        <v>92.5</v>
      </c>
    </row>
    <row r="32" spans="1:8" x14ac:dyDescent="0.3">
      <c r="A32" s="11" t="s">
        <v>34</v>
      </c>
      <c r="B32" s="10" t="str">
        <f>_xll.SNL.Clients.Office.Excel.Functions.SPG(A32, "IQ_SECTOR")</f>
        <v>Financials</v>
      </c>
      <c r="C32" s="10" t="str">
        <f>_xll.SNL.Clients.Office.Excel.Functions.SPG(A32, "IQ_INDUSTRY_GROUP")</f>
        <v>Financial Services</v>
      </c>
      <c r="D32" s="10" t="str">
        <f>_xll.SNL.Clients.Office.Excel.Functions.SPG(A32, "IQ_INDUSTRY")</f>
        <v>Capital Markets</v>
      </c>
      <c r="E32" s="10" t="str">
        <f>_xll.SNL.Clients.Office.Excel.Functions.SPG(A32, "IQ_PRIMARY_INDUSTRY")</f>
        <v>Asset Management and Custody Banks</v>
      </c>
      <c r="F32" s="10" t="str">
        <f>_xll.SNL.Clients.Office.Excel.Functions.SPG(A32, "NAICS_CODE", "Primary")</f>
        <v>523940 - Portfolio Management and Investment Advice</v>
      </c>
      <c r="G32" s="10" t="str">
        <f>_xll.SNL.Clients.Office.Excel.Functions.SPG(A32, "SP_TOPICTAG")</f>
        <v/>
      </c>
      <c r="H32" s="5">
        <f>_xll.SNL.Clients.Office.Excel.Functions.SPG(A32, "SP_PCT_SHARES_OWNED_ALL_INSTITUTIONS")</f>
        <v>85.7</v>
      </c>
    </row>
    <row r="33" spans="1:8" x14ac:dyDescent="0.3">
      <c r="A33" s="11" t="s">
        <v>35</v>
      </c>
      <c r="B33" s="10" t="str">
        <f>_xll.SNL.Clients.Office.Excel.Functions.SPG(A33, "IQ_SECTOR")</f>
        <v>Industrials</v>
      </c>
      <c r="C33" s="10" t="str">
        <f>_xll.SNL.Clients.Office.Excel.Functions.SPG(A33, "IQ_INDUSTRY_GROUP")</f>
        <v>Capital Goods</v>
      </c>
      <c r="D33" s="10" t="str">
        <f>_xll.SNL.Clients.Office.Excel.Functions.SPG(A33, "IQ_INDUSTRY")</f>
        <v>Electrical Equipment</v>
      </c>
      <c r="E33" s="10" t="str">
        <f>_xll.SNL.Clients.Office.Excel.Functions.SPG(A33, "IQ_PRIMARY_INDUSTRY")</f>
        <v>Electrical Components and Equipment</v>
      </c>
      <c r="F33" s="10" t="str">
        <f>_xll.SNL.Clients.Office.Excel.Functions.SPG(A33, "NAICS_CODE", "Primary")</f>
        <v>334513 - Instruments and Related Products Manufacturing for Measuring, Displaying, and Controlling Industrial Process Variables</v>
      </c>
      <c r="G33" s="10" t="str">
        <f>_xll.SNL.Clients.Office.Excel.Functions.SPG(A33, "SP_TOPICTAG")</f>
        <v>Computer Vision; Industrial Automation; Sensors; Simulation; Process Automation; Artificial Intelligence</v>
      </c>
      <c r="H33" s="5">
        <f>_xll.SNL.Clients.Office.Excel.Functions.SPG(A33, "SP_PCT_SHARES_OWNED_ALL_INSTITUTIONS")</f>
        <v>88.01</v>
      </c>
    </row>
    <row r="34" spans="1:8" x14ac:dyDescent="0.3">
      <c r="A34" s="11" t="s">
        <v>36</v>
      </c>
      <c r="B34" s="10" t="str">
        <f>_xll.SNL.Clients.Office.Excel.Functions.SPG(A34, "IQ_SECTOR")</f>
        <v>Health Care</v>
      </c>
      <c r="C34" s="10" t="str">
        <f>_xll.SNL.Clients.Office.Excel.Functions.SPG(A34, "IQ_INDUSTRY_GROUP")</f>
        <v>Pharmaceuticals, Biotechnology and Life Sciences</v>
      </c>
      <c r="D34" s="10" t="str">
        <f>_xll.SNL.Clients.Office.Excel.Functions.SPG(A34, "IQ_INDUSTRY")</f>
        <v>Biotechnology</v>
      </c>
      <c r="E34" s="10" t="str">
        <f>_xll.SNL.Clients.Office.Excel.Functions.SPG(A34, "IQ_PRIMARY_INDUSTRY")</f>
        <v>Biotechnology</v>
      </c>
      <c r="F34" s="10" t="str">
        <f>_xll.SNL.Clients.Office.Excel.Functions.SPG(A34, "NAICS_CODE", "Primary")</f>
        <v>325414 - Biological Product (except Diagnostic) Manufacturing</v>
      </c>
      <c r="G34" s="10" t="str">
        <f>_xll.SNL.Clients.Office.Excel.Functions.SPG(A34, "SP_TOPICTAG")</f>
        <v>Health Diagnostics; Osteoporosis; Cardiovascular; Chronic Diseases; Immunology; Oncology; Pain Management</v>
      </c>
      <c r="H34" s="5">
        <f>_xll.SNL.Clients.Office.Excel.Functions.SPG(A34, "SP_PCT_SHARES_OWNED_ALL_INSTITUTIONS")</f>
        <v>79.81</v>
      </c>
    </row>
    <row r="35" spans="1:8" x14ac:dyDescent="0.3">
      <c r="A35" s="11" t="s">
        <v>37</v>
      </c>
      <c r="B35" s="10" t="str">
        <f>_xll.SNL.Clients.Office.Excel.Functions.SPG(A35, "IQ_SECTOR")</f>
        <v>Information Technology</v>
      </c>
      <c r="C35" s="10" t="str">
        <f>_xll.SNL.Clients.Office.Excel.Functions.SPG(A35, "IQ_INDUSTRY_GROUP")</f>
        <v>Technology Hardware and Equipment</v>
      </c>
      <c r="D35" s="10" t="str">
        <f>_xll.SNL.Clients.Office.Excel.Functions.SPG(A35, "IQ_INDUSTRY")</f>
        <v>Electronic Equipment, Instruments and Components</v>
      </c>
      <c r="E35" s="10" t="str">
        <f>_xll.SNL.Clients.Office.Excel.Functions.SPG(A35, "IQ_PRIMARY_INDUSTRY")</f>
        <v>Electronic Components</v>
      </c>
      <c r="F35" s="10" t="str">
        <f>_xll.SNL.Clients.Office.Excel.Functions.SPG(A35, "NAICS_CODE", "Primary")</f>
        <v>334417 - Electronic Connector Manufacturing</v>
      </c>
      <c r="G35" s="10" t="str">
        <f>_xll.SNL.Clients.Office.Excel.Functions.SPG(A35, "SP_TOPICTAG")</f>
        <v>Network Backbone; Optical Infrastructure; Industrial Automation; RFID (Radio Frequency Identification); Sensors; Smart Energy; Data Center Technology; 5G</v>
      </c>
      <c r="H35" s="5">
        <f>_xll.SNL.Clients.Office.Excel.Functions.SPG(A35, "SP_PCT_SHARES_OWNED_ALL_INSTITUTIONS")</f>
        <v>96.26</v>
      </c>
    </row>
    <row r="36" spans="1:8" x14ac:dyDescent="0.3">
      <c r="A36" s="11" t="s">
        <v>38</v>
      </c>
      <c r="B36" s="10" t="str">
        <f>_xll.SNL.Clients.Office.Excel.Functions.SPG(A36, "IQ_SECTOR")</f>
        <v>Information Technology</v>
      </c>
      <c r="C36" s="10" t="str">
        <f>_xll.SNL.Clients.Office.Excel.Functions.SPG(A36, "IQ_INDUSTRY_GROUP")</f>
        <v>Semiconductors and Semiconductor Equipment</v>
      </c>
      <c r="D36" s="10" t="str">
        <f>_xll.SNL.Clients.Office.Excel.Functions.SPG(A36, "IQ_INDUSTRY")</f>
        <v>Semiconductors and Semiconductor Equipment</v>
      </c>
      <c r="E36" s="10" t="str">
        <f>_xll.SNL.Clients.Office.Excel.Functions.SPG(A36, "IQ_PRIMARY_INDUSTRY")</f>
        <v>Semiconductors</v>
      </c>
      <c r="F36" s="10" t="str">
        <f>_xll.SNL.Clients.Office.Excel.Functions.SPG(A36, "NAICS_CODE", "Primary")</f>
        <v>334413 - Semiconductor and Related Device Manufacturing</v>
      </c>
      <c r="G36" s="10" t="str">
        <f>_xll.SNL.Clients.Office.Excel.Functions.SPG(A36, "SP_TOPICTAG")</f>
        <v>Computer Vision; Data Integration; Industrial Automation; Sensors; Edge Computing; Process Automation; Artificial Intelligence</v>
      </c>
      <c r="H36" s="5">
        <f>_xll.SNL.Clients.Office.Excel.Functions.SPG(A36, "SP_PCT_SHARES_OWNED_ALL_INSTITUTIONS")</f>
        <v>88.11</v>
      </c>
    </row>
    <row r="37" spans="1:8" x14ac:dyDescent="0.3">
      <c r="A37" s="11" t="s">
        <v>39</v>
      </c>
      <c r="B37" s="10" t="str">
        <f>_xll.SNL.Clients.Office.Excel.Functions.SPG(A37, "IQ_SECTOR")</f>
        <v>Information Technology</v>
      </c>
      <c r="C37" s="10" t="str">
        <f>_xll.SNL.Clients.Office.Excel.Functions.SPG(A37, "IQ_INDUSTRY_GROUP")</f>
        <v>Software and Services</v>
      </c>
      <c r="D37" s="10" t="str">
        <f>_xll.SNL.Clients.Office.Excel.Functions.SPG(A37, "IQ_INDUSTRY")</f>
        <v>Software</v>
      </c>
      <c r="E37" s="10" t="str">
        <f>_xll.SNL.Clients.Office.Excel.Functions.SPG(A37, "IQ_PRIMARY_INDUSTRY")</f>
        <v>Application Software</v>
      </c>
      <c r="F37" s="10" t="str">
        <f>_xll.SNL.Clients.Office.Excel.Functions.SPG(A37, "NAICS_CODE", "Primary")</f>
        <v>513210 - Software Publishers</v>
      </c>
      <c r="G37" s="10" t="str">
        <f>_xll.SNL.Clients.Office.Excel.Functions.SPG(A37, "SP_TOPICTAG")</f>
        <v>Software Development; Simulation; Cloud Infrastructure; Process Automation</v>
      </c>
      <c r="H37" s="5">
        <f>_xll.SNL.Clients.Office.Excel.Functions.SPG(A37, "SP_PCT_SHARES_OWNED_ALL_INSTITUTIONS")</f>
        <v>90.12</v>
      </c>
    </row>
    <row r="38" spans="1:8" x14ac:dyDescent="0.3">
      <c r="A38" s="11" t="s">
        <v>40</v>
      </c>
      <c r="B38" s="10" t="str">
        <f>_xll.SNL.Clients.Office.Excel.Functions.SPG(A38, "IQ_SECTOR")</f>
        <v>Financials</v>
      </c>
      <c r="C38" s="10" t="str">
        <f>_xll.SNL.Clients.Office.Excel.Functions.SPG(A38, "IQ_INDUSTRY_GROUP")</f>
        <v>Insurance</v>
      </c>
      <c r="D38" s="10" t="str">
        <f>_xll.SNL.Clients.Office.Excel.Functions.SPG(A38, "IQ_INDUSTRY")</f>
        <v>Insurance</v>
      </c>
      <c r="E38" s="10" t="str">
        <f>_xll.SNL.Clients.Office.Excel.Functions.SPG(A38, "IQ_PRIMARY_INDUSTRY")</f>
        <v>Insurance Brokers</v>
      </c>
      <c r="F38" s="10" t="str">
        <f>_xll.SNL.Clients.Office.Excel.Functions.SPG(A38, "NAICS_CODE", "Primary")</f>
        <v>524210 - Insurance Agencies and Brokerages</v>
      </c>
      <c r="G38" s="10" t="str">
        <f>_xll.SNL.Clients.Office.Excel.Functions.SPG(A38, "SP_TOPICTAG")</f>
        <v>Employee Benefits; Banking as a Service</v>
      </c>
      <c r="H38" s="5">
        <f>_xll.SNL.Clients.Office.Excel.Functions.SPG(A38, "SP_PCT_SHARES_OWNED_ALL_INSTITUTIONS")</f>
        <v>88.25</v>
      </c>
    </row>
    <row r="39" spans="1:8" x14ac:dyDescent="0.3">
      <c r="A39" s="11" t="s">
        <v>41</v>
      </c>
      <c r="B39" s="10" t="str">
        <f>_xll.SNL.Clients.Office.Excel.Functions.SPG(A39, "IQ_SECTOR")</f>
        <v>Energy</v>
      </c>
      <c r="C39" s="10" t="str">
        <f>_xll.SNL.Clients.Office.Excel.Functions.SPG(A39, "IQ_INDUSTRY_GROUP")</f>
        <v>Energy</v>
      </c>
      <c r="D39" s="10" t="str">
        <f>_xll.SNL.Clients.Office.Excel.Functions.SPG(A39, "IQ_INDUSTRY")</f>
        <v>Oil, Gas and Consumable Fuels</v>
      </c>
      <c r="E39" s="10" t="str">
        <f>_xll.SNL.Clients.Office.Excel.Functions.SPG(A39, "IQ_PRIMARY_INDUSTRY")</f>
        <v>Oil and Gas Exploration and Production</v>
      </c>
      <c r="F39" s="10" t="str">
        <f>_xll.SNL.Clients.Office.Excel.Functions.SPG(A39, "NAICS_CODE", "Primary")</f>
        <v>2111 - Oil and Gas Extraction</v>
      </c>
      <c r="G39" s="10" t="str">
        <f>_xll.SNL.Clients.Office.Excel.Functions.SPG(A39, "SP_TOPICTAG")</f>
        <v>Biofuel</v>
      </c>
      <c r="H39" s="5">
        <f>_xll.SNL.Clients.Office.Excel.Functions.SPG(A39, "SP_PCT_SHARES_OWNED_ALL_INSTITUTIONS")</f>
        <v>91.7</v>
      </c>
    </row>
    <row r="40" spans="1:8" x14ac:dyDescent="0.3">
      <c r="A40" s="11" t="s">
        <v>42</v>
      </c>
      <c r="B40" s="10" t="str">
        <f>_xll.SNL.Clients.Office.Excel.Functions.SPG(A40, "IQ_SECTOR")</f>
        <v>Financials</v>
      </c>
      <c r="C40" s="10" t="str">
        <f>_xll.SNL.Clients.Office.Excel.Functions.SPG(A40, "IQ_INDUSTRY_GROUP")</f>
        <v>Financial Services</v>
      </c>
      <c r="D40" s="10" t="str">
        <f>_xll.SNL.Clients.Office.Excel.Functions.SPG(A40, "IQ_INDUSTRY")</f>
        <v>Financial Services</v>
      </c>
      <c r="E40" s="10" t="str">
        <f>_xll.SNL.Clients.Office.Excel.Functions.SPG(A40, "IQ_PRIMARY_INDUSTRY")</f>
        <v>Diversified Financial Services</v>
      </c>
      <c r="F40" s="10" t="str">
        <f>_xll.SNL.Clients.Office.Excel.Functions.SPG(A40, "NAICS_CODE", "Primary")</f>
        <v>523150 - Investment Banking and Securities Intermediation</v>
      </c>
      <c r="G40" s="10" t="str">
        <f>_xll.SNL.Clients.Office.Excel.Functions.SPG(A40, "SP_TOPICTAG")</f>
        <v/>
      </c>
      <c r="H40" s="5">
        <f>_xll.SNL.Clients.Office.Excel.Functions.SPG(A40, "SP_PCT_SHARES_OWNED_ALL_INSTITUTIONS")</f>
        <v>72.87</v>
      </c>
    </row>
    <row r="41" spans="1:8" x14ac:dyDescent="0.3">
      <c r="A41" s="11" t="s">
        <v>43</v>
      </c>
      <c r="B41" s="10" t="str">
        <f>_xll.SNL.Clients.Office.Excel.Functions.SPG(A41, "IQ_SECTOR")</f>
        <v>Information Technology</v>
      </c>
      <c r="C41" s="10" t="str">
        <f>_xll.SNL.Clients.Office.Excel.Functions.SPG(A41, "IQ_INDUSTRY_GROUP")</f>
        <v>Technology Hardware and Equipment</v>
      </c>
      <c r="D41" s="10" t="str">
        <f>_xll.SNL.Clients.Office.Excel.Functions.SPG(A41, "IQ_INDUSTRY")</f>
        <v>Technology Hardware, Storage and Peripherals</v>
      </c>
      <c r="E41" s="10" t="str">
        <f>_xll.SNL.Clients.Office.Excel.Functions.SPG(A41, "IQ_PRIMARY_INDUSTRY")</f>
        <v>Technology Hardware, Storage and Peripherals</v>
      </c>
      <c r="F41" s="10" t="str">
        <f>_xll.SNL.Clients.Office.Excel.Functions.SPG(A41, "NAICS_CODE", "Primary")</f>
        <v>334220 - Radio and Television Broadcasting and Wireless Communications Equipment Manufacturing</v>
      </c>
      <c r="G41" s="10" t="str">
        <f>_xll.SNL.Clients.Office.Excel.Functions.SPG(A41, "SP_TOPICTAG")</f>
        <v>Software Development; Wearables; Biofuel; Cloud Storage; Streaming Media; Online Payments; Utility Scale Solar; Onshore and Offshore Wind</v>
      </c>
      <c r="H41" s="5">
        <f>_xll.SNL.Clients.Office.Excel.Functions.SPG(A41, "SP_PCT_SHARES_OWNED_ALL_INSTITUTIONS")</f>
        <v>61.17</v>
      </c>
    </row>
    <row r="42" spans="1:8" x14ac:dyDescent="0.3">
      <c r="A42" s="11" t="s">
        <v>44</v>
      </c>
      <c r="B42" s="10" t="str">
        <f>_xll.SNL.Clients.Office.Excel.Functions.SPG(A42, "IQ_SECTOR")</f>
        <v>Information Technology</v>
      </c>
      <c r="C42" s="10" t="str">
        <f>_xll.SNL.Clients.Office.Excel.Functions.SPG(A42, "IQ_INDUSTRY_GROUP")</f>
        <v>Semiconductors and Semiconductor Equipment</v>
      </c>
      <c r="D42" s="10" t="str">
        <f>_xll.SNL.Clients.Office.Excel.Functions.SPG(A42, "IQ_INDUSTRY")</f>
        <v>Semiconductors and Semiconductor Equipment</v>
      </c>
      <c r="E42" s="10" t="str">
        <f>_xll.SNL.Clients.Office.Excel.Functions.SPG(A42, "IQ_PRIMARY_INDUSTRY")</f>
        <v>Semiconductor Materials and Equipment</v>
      </c>
      <c r="F42" s="10" t="str">
        <f>_xll.SNL.Clients.Office.Excel.Functions.SPG(A42, "NAICS_CODE", "Primary")</f>
        <v>333242 - Semiconductor Machinery Manufacturing</v>
      </c>
      <c r="G42" s="10" t="str">
        <f>_xll.SNL.Clients.Office.Excel.Functions.SPG(A42, "SP_TOPICTAG")</f>
        <v>Energy Management; Energy Storage; Industrial Automation; Sensors; CleanTech</v>
      </c>
      <c r="H42" s="5">
        <f>_xll.SNL.Clients.Office.Excel.Functions.SPG(A42, "SP_PCT_SHARES_OWNED_ALL_INSTITUTIONS")</f>
        <v>78.86</v>
      </c>
    </row>
    <row r="43" spans="1:8" x14ac:dyDescent="0.3">
      <c r="A43" s="11" t="s">
        <v>45</v>
      </c>
      <c r="B43" s="10" t="str">
        <f>_xll.SNL.Clients.Office.Excel.Functions.SPG(A43, "IQ_SECTOR")</f>
        <v>Consumer Discretionary</v>
      </c>
      <c r="C43" s="10" t="str">
        <f>_xll.SNL.Clients.Office.Excel.Functions.SPG(A43, "IQ_INDUSTRY_GROUP")</f>
        <v>Automobiles and Components</v>
      </c>
      <c r="D43" s="10" t="str">
        <f>_xll.SNL.Clients.Office.Excel.Functions.SPG(A43, "IQ_INDUSTRY")</f>
        <v>Automobile Components</v>
      </c>
      <c r="E43" s="10" t="str">
        <f>_xll.SNL.Clients.Office.Excel.Functions.SPG(A43, "IQ_PRIMARY_INDUSTRY")</f>
        <v>Automotive Parts and Equipment</v>
      </c>
      <c r="F43" s="10" t="str">
        <f>_xll.SNL.Clients.Office.Excel.Functions.SPG(A43, "NAICS_CODE", "Primary")</f>
        <v>3363 - Motor Vehicle Parts Manufacturing</v>
      </c>
      <c r="G43" s="10" t="str">
        <f>_xll.SNL.Clients.Office.Excel.Functions.SPG(A43, "SP_TOPICTAG")</f>
        <v>Fleet Management; Smart Energy; Electric Vehicle; Process Automation; Autonomous Vehicles</v>
      </c>
      <c r="H43" s="5">
        <f>_xll.SNL.Clients.Office.Excel.Functions.SPG(A43, "SP_PCT_SHARES_OWNED_ALL_INSTITUTIONS")</f>
        <v>98.4</v>
      </c>
    </row>
    <row r="44" spans="1:8" x14ac:dyDescent="0.3">
      <c r="A44" s="11" t="s">
        <v>46</v>
      </c>
      <c r="B44" s="10" t="str">
        <f>_xll.SNL.Clients.Office.Excel.Functions.SPG(A44, "IQ_SECTOR")</f>
        <v>Financials</v>
      </c>
      <c r="C44" s="10" t="str">
        <f>_xll.SNL.Clients.Office.Excel.Functions.SPG(A44, "IQ_INDUSTRY_GROUP")</f>
        <v>Insurance</v>
      </c>
      <c r="D44" s="10" t="str">
        <f>_xll.SNL.Clients.Office.Excel.Functions.SPG(A44, "IQ_INDUSTRY")</f>
        <v>Insurance</v>
      </c>
      <c r="E44" s="10" t="str">
        <f>_xll.SNL.Clients.Office.Excel.Functions.SPG(A44, "IQ_PRIMARY_INDUSTRY")</f>
        <v>Property and Casualty Insurance</v>
      </c>
      <c r="F44" s="10" t="str">
        <f>_xll.SNL.Clients.Office.Excel.Functions.SPG(A44, "NAICS_CODE", "Primary")</f>
        <v>5241 - Insurance Carriers</v>
      </c>
      <c r="G44" s="10" t="str">
        <f>_xll.SNL.Clients.Office.Excel.Functions.SPG(A44, "SP_TOPICTAG")</f>
        <v/>
      </c>
      <c r="H44" s="5">
        <f>_xll.SNL.Clients.Office.Excel.Functions.SPG(A44, "SP_PCT_SHARES_OWNED_ALL_INSTITUTIONS")</f>
        <v>89.63</v>
      </c>
    </row>
    <row r="45" spans="1:8" x14ac:dyDescent="0.3">
      <c r="A45" s="11" t="s">
        <v>47</v>
      </c>
      <c r="B45" s="10" t="str">
        <f>_xll.SNL.Clients.Office.Excel.Functions.SPG(A45, "IQ_SECTOR")</f>
        <v>Consumer Staples</v>
      </c>
      <c r="C45" s="10" t="str">
        <f>_xll.SNL.Clients.Office.Excel.Functions.SPG(A45, "IQ_INDUSTRY_GROUP")</f>
        <v>Food, Beverage and Tobacco</v>
      </c>
      <c r="D45" s="10" t="str">
        <f>_xll.SNL.Clients.Office.Excel.Functions.SPG(A45, "IQ_INDUSTRY")</f>
        <v>Food Products</v>
      </c>
      <c r="E45" s="10" t="str">
        <f>_xll.SNL.Clients.Office.Excel.Functions.SPG(A45, "IQ_PRIMARY_INDUSTRY")</f>
        <v>Agricultural Products and Services</v>
      </c>
      <c r="F45" s="10" t="str">
        <f>_xll.SNL.Clients.Office.Excel.Functions.SPG(A45, "NAICS_CODE", "Primary")</f>
        <v>3112 - Grain and Oilseed Milling</v>
      </c>
      <c r="G45" s="10" t="str">
        <f>_xll.SNL.Clients.Office.Excel.Functions.SPG(A45, "SP_TOPICTAG")</f>
        <v>Animal Feed; Organic; AgriTech; Biofuel; Biomass Energy; Alternative Protein; Anaerobic Digestion</v>
      </c>
      <c r="H45" s="5">
        <f>_xll.SNL.Clients.Office.Excel.Functions.SPG(A45, "SP_PCT_SHARES_OWNED_ALL_INSTITUTIONS")</f>
        <v>83.6</v>
      </c>
    </row>
    <row r="46" spans="1:8" x14ac:dyDescent="0.3">
      <c r="A46" s="11" t="s">
        <v>48</v>
      </c>
      <c r="B46" s="10" t="str">
        <f>_xll.SNL.Clients.Office.Excel.Functions.SPG(A46, "IQ_SECTOR")</f>
        <v>Information Technology</v>
      </c>
      <c r="C46" s="10" t="str">
        <f>_xll.SNL.Clients.Office.Excel.Functions.SPG(A46, "IQ_INDUSTRY_GROUP")</f>
        <v>Technology Hardware and Equipment</v>
      </c>
      <c r="D46" s="10" t="str">
        <f>_xll.SNL.Clients.Office.Excel.Functions.SPG(A46, "IQ_INDUSTRY")</f>
        <v>Communications Equipment</v>
      </c>
      <c r="E46" s="10" t="str">
        <f>_xll.SNL.Clients.Office.Excel.Functions.SPG(A46, "IQ_PRIMARY_INDUSTRY")</f>
        <v>Communications Equipment</v>
      </c>
      <c r="F46" s="10" t="str">
        <f>_xll.SNL.Clients.Office.Excel.Functions.SPG(A46, "NAICS_CODE", "Primary")</f>
        <v>3342 - Communications Equipment Manufacturing</v>
      </c>
      <c r="G46" s="10" t="str">
        <f>_xll.SNL.Clients.Office.Excel.Functions.SPG(A46, "SP_TOPICTAG")</f>
        <v>Software Development; Machine Learning; Data Protection; Cloud Infrastructure; Cloud Security; Data Center Technology; Artificial Intelligence</v>
      </c>
      <c r="H46" s="5">
        <f>_xll.SNL.Clients.Office.Excel.Functions.SPG(A46, "SP_PCT_SHARES_OWNED_ALL_INSTITUTIONS")</f>
        <v>67.900000000000006</v>
      </c>
    </row>
    <row r="47" spans="1:8" x14ac:dyDescent="0.3">
      <c r="A47" s="11" t="s">
        <v>49</v>
      </c>
      <c r="B47" s="10" t="str">
        <f>_xll.SNL.Clients.Office.Excel.Functions.SPG(A47, "IQ_SECTOR")</f>
        <v>Financials</v>
      </c>
      <c r="C47" s="10" t="str">
        <f>_xll.SNL.Clients.Office.Excel.Functions.SPG(A47, "IQ_INDUSTRY_GROUP")</f>
        <v>Insurance</v>
      </c>
      <c r="D47" s="10" t="str">
        <f>_xll.SNL.Clients.Office.Excel.Functions.SPG(A47, "IQ_INDUSTRY")</f>
        <v>Insurance</v>
      </c>
      <c r="E47" s="10" t="str">
        <f>_xll.SNL.Clients.Office.Excel.Functions.SPG(A47, "IQ_PRIMARY_INDUSTRY")</f>
        <v>Insurance Brokers</v>
      </c>
      <c r="F47" s="10" t="str">
        <f>_xll.SNL.Clients.Office.Excel.Functions.SPG(A47, "NAICS_CODE", "Primary")</f>
        <v>524210 - Insurance Agencies and Brokerages</v>
      </c>
      <c r="G47" s="10" t="str">
        <f>_xll.SNL.Clients.Office.Excel.Functions.SPG(A47, "SP_TOPICTAG")</f>
        <v>Employee Benefits</v>
      </c>
      <c r="H47" s="5">
        <f>_xll.SNL.Clients.Office.Excel.Functions.SPG(A47, "SP_PCT_SHARES_OWNED_ALL_INSTITUTIONS")</f>
        <v>89.82</v>
      </c>
    </row>
    <row r="48" spans="1:8" x14ac:dyDescent="0.3">
      <c r="A48" s="11" t="s">
        <v>50</v>
      </c>
      <c r="B48" s="10" t="str">
        <f>_xll.SNL.Clients.Office.Excel.Functions.SPG(A48, "IQ_SECTOR")</f>
        <v>Financials</v>
      </c>
      <c r="C48" s="10" t="str">
        <f>_xll.SNL.Clients.Office.Excel.Functions.SPG(A48, "IQ_INDUSTRY_GROUP")</f>
        <v>Insurance</v>
      </c>
      <c r="D48" s="10" t="str">
        <f>_xll.SNL.Clients.Office.Excel.Functions.SPG(A48, "IQ_INDUSTRY")</f>
        <v>Insurance</v>
      </c>
      <c r="E48" s="10" t="str">
        <f>_xll.SNL.Clients.Office.Excel.Functions.SPG(A48, "IQ_PRIMARY_INDUSTRY")</f>
        <v>Property and Casualty Insurance</v>
      </c>
      <c r="F48" s="10" t="str">
        <f>_xll.SNL.Clients.Office.Excel.Functions.SPG(A48, "NAICS_CODE", "Primary")</f>
        <v>524128 - Other Direct Insurance (except Life, Health, and Medical) Carriers</v>
      </c>
      <c r="G48" s="10" t="str">
        <f>_xll.SNL.Clients.Office.Excel.Functions.SPG(A48, "SP_TOPICTAG")</f>
        <v>Anti-Fraud; Identity Theft Prevention; Data Protection; RegTech</v>
      </c>
      <c r="H48" s="5">
        <f>_xll.SNL.Clients.Office.Excel.Functions.SPG(A48, "SP_PCT_SHARES_OWNED_ALL_INSTITUTIONS")</f>
        <v>98.05</v>
      </c>
    </row>
    <row r="49" spans="1:8" x14ac:dyDescent="0.3">
      <c r="A49" s="11" t="s">
        <v>51</v>
      </c>
      <c r="B49" s="10" t="str">
        <f>_xll.SNL.Clients.Office.Excel.Functions.SPG(A49, "IQ_SECTOR")</f>
        <v>Communication Services</v>
      </c>
      <c r="C49" s="10" t="str">
        <f>_xll.SNL.Clients.Office.Excel.Functions.SPG(A49, "IQ_INDUSTRY_GROUP")</f>
        <v>Telecommunication Services</v>
      </c>
      <c r="D49" s="10" t="str">
        <f>_xll.SNL.Clients.Office.Excel.Functions.SPG(A49, "IQ_INDUSTRY")</f>
        <v>Diversified Telecommunication Services</v>
      </c>
      <c r="E49" s="10" t="str">
        <f>_xll.SNL.Clients.Office.Excel.Functions.SPG(A49, "IQ_PRIMARY_INDUSTRY")</f>
        <v>Integrated Telecommunication Services</v>
      </c>
      <c r="F49" s="10" t="str">
        <f>_xll.SNL.Clients.Office.Excel.Functions.SPG(A49, "NAICS_CODE", "Primary")</f>
        <v>51711 - Wired and Wireless Telecommunications Carriers (except Satellite)</v>
      </c>
      <c r="G49" s="10" t="str">
        <f>_xll.SNL.Clients.Office.Excel.Functions.SPG(A49, "SP_TOPICTAG")</f>
        <v>VoIP; Cloud Infrastructure; Edge Computing; Network Security; Data Centers and Facilities; Data Center Technology; 5G</v>
      </c>
      <c r="H49" s="5">
        <f>_xll.SNL.Clients.Office.Excel.Functions.SPG(A49, "SP_PCT_SHARES_OWNED_ALL_INSTITUTIONS")</f>
        <v>64.36</v>
      </c>
    </row>
    <row r="50" spans="1:8" x14ac:dyDescent="0.3">
      <c r="A50" s="11" t="s">
        <v>52</v>
      </c>
      <c r="B50" s="10" t="str">
        <f>_xll.SNL.Clients.Office.Excel.Functions.SPG(A50, "IQ_SECTOR")</f>
        <v>Utilities</v>
      </c>
      <c r="C50" s="10" t="str">
        <f>_xll.SNL.Clients.Office.Excel.Functions.SPG(A50, "IQ_INDUSTRY_GROUP")</f>
        <v>Utilities</v>
      </c>
      <c r="D50" s="10" t="str">
        <f>_xll.SNL.Clients.Office.Excel.Functions.SPG(A50, "IQ_INDUSTRY")</f>
        <v>Gas Utilities</v>
      </c>
      <c r="E50" s="10" t="str">
        <f>_xll.SNL.Clients.Office.Excel.Functions.SPG(A50, "IQ_PRIMARY_INDUSTRY")</f>
        <v>Gas Utilities</v>
      </c>
      <c r="F50" s="10" t="str">
        <f>_xll.SNL.Clients.Office.Excel.Functions.SPG(A50, "NAICS_CODE", "Primary")</f>
        <v>221210 - Natural Gas Distribution</v>
      </c>
      <c r="G50" s="10" t="str">
        <f>_xll.SNL.Clients.Office.Excel.Functions.SPG(A50, "SP_TOPICTAG")</f>
        <v/>
      </c>
      <c r="H50" s="5">
        <f>_xll.SNL.Clients.Office.Excel.Functions.SPG(A50, "SP_PCT_SHARES_OWNED_ALL_INSTITUTIONS")</f>
        <v>100.34</v>
      </c>
    </row>
    <row r="51" spans="1:8" x14ac:dyDescent="0.3">
      <c r="A51" s="11" t="s">
        <v>53</v>
      </c>
      <c r="B51" s="10" t="str">
        <f>_xll.SNL.Clients.Office.Excel.Functions.SPG(A51, "IQ_SECTOR")</f>
        <v>Information Technology</v>
      </c>
      <c r="C51" s="10" t="str">
        <f>_xll.SNL.Clients.Office.Excel.Functions.SPG(A51, "IQ_INDUSTRY_GROUP")</f>
        <v>Software and Services</v>
      </c>
      <c r="D51" s="10" t="str">
        <f>_xll.SNL.Clients.Office.Excel.Functions.SPG(A51, "IQ_INDUSTRY")</f>
        <v>Software</v>
      </c>
      <c r="E51" s="10" t="str">
        <f>_xll.SNL.Clients.Office.Excel.Functions.SPG(A51, "IQ_PRIMARY_INDUSTRY")</f>
        <v>Application Software</v>
      </c>
      <c r="F51" s="10" t="str">
        <f>_xll.SNL.Clients.Office.Excel.Functions.SPG(A51, "NAICS_CODE", "Primary")</f>
        <v>513210 - Software Publishers</v>
      </c>
      <c r="G51" s="10" t="str">
        <f>_xll.SNL.Clients.Office.Excel.Functions.SPG(A51, "SP_TOPICTAG")</f>
        <v>Software Development; Data Integration; Animation/av Workstations; Process Automation; 3D Printing</v>
      </c>
      <c r="H51" s="5">
        <f>_xll.SNL.Clients.Office.Excel.Functions.SPG(A51, "SP_PCT_SHARES_OWNED_ALL_INSTITUTIONS")</f>
        <v>89.63</v>
      </c>
    </row>
    <row r="52" spans="1:8" x14ac:dyDescent="0.3">
      <c r="A52" s="11" t="s">
        <v>54</v>
      </c>
      <c r="B52" s="10" t="str">
        <f>_xll.SNL.Clients.Office.Excel.Functions.SPG(A52, "IQ_SECTOR")</f>
        <v>Industrials</v>
      </c>
      <c r="C52" s="10" t="str">
        <f>_xll.SNL.Clients.Office.Excel.Functions.SPG(A52, "IQ_INDUSTRY_GROUP")</f>
        <v>Commercial and Professional Services</v>
      </c>
      <c r="D52" s="10" t="str">
        <f>_xll.SNL.Clients.Office.Excel.Functions.SPG(A52, "IQ_INDUSTRY")</f>
        <v>Professional Services</v>
      </c>
      <c r="E52" s="10" t="str">
        <f>_xll.SNL.Clients.Office.Excel.Functions.SPG(A52, "IQ_PRIMARY_INDUSTRY")</f>
        <v>Human Resource and Employment Services</v>
      </c>
      <c r="F52" s="10" t="str">
        <f>_xll.SNL.Clients.Office.Excel.Functions.SPG(A52, "NAICS_CODE", "Primary")</f>
        <v>424990 - Other Miscellaneous Nondurable Goods Merchant Wholesalers</v>
      </c>
      <c r="G52" s="10" t="str">
        <f>_xll.SNL.Clients.Office.Excel.Functions.SPG(A52, "SP_TOPICTAG")</f>
        <v>Software Development; Cloud Management; Data Integration; Data Protection; Process Automation; RegTech; Artificial Intelligence; HRTech; WorkTech</v>
      </c>
      <c r="H52" s="5">
        <f>_xll.SNL.Clients.Office.Excel.Functions.SPG(A52, "SP_PCT_SHARES_OWNED_ALL_INSTITUTIONS")</f>
        <v>81.2</v>
      </c>
    </row>
    <row r="53" spans="1:8" x14ac:dyDescent="0.3">
      <c r="A53" s="11" t="s">
        <v>55</v>
      </c>
      <c r="B53" s="10" t="str">
        <f>_xll.SNL.Clients.Office.Excel.Functions.SPG(A53, "IQ_SECTOR")</f>
        <v>Consumer Discretionary</v>
      </c>
      <c r="C53" s="10" t="str">
        <f>_xll.SNL.Clients.Office.Excel.Functions.SPG(A53, "IQ_INDUSTRY_GROUP")</f>
        <v>Consumer Discretionary Distribution and Retail</v>
      </c>
      <c r="D53" s="10" t="str">
        <f>_xll.SNL.Clients.Office.Excel.Functions.SPG(A53, "IQ_INDUSTRY")</f>
        <v>Specialty Retail</v>
      </c>
      <c r="E53" s="10" t="str">
        <f>_xll.SNL.Clients.Office.Excel.Functions.SPG(A53, "IQ_PRIMARY_INDUSTRY")</f>
        <v>Automotive Retail</v>
      </c>
      <c r="F53" s="10" t="str">
        <f>_xll.SNL.Clients.Office.Excel.Functions.SPG(A53, "NAICS_CODE", "Primary")</f>
        <v>441330 - Automotive Parts and Accessories Retailers</v>
      </c>
      <c r="G53" s="10" t="str">
        <f>_xll.SNL.Clients.Office.Excel.Functions.SPG(A53, "SP_TOPICTAG")</f>
        <v>Fleet Management; Sensors; Process Automation</v>
      </c>
      <c r="H53" s="5">
        <f>_xll.SNL.Clients.Office.Excel.Functions.SPG(A53, "SP_PCT_SHARES_OWNED_ALL_INSTITUTIONS")</f>
        <v>93.7</v>
      </c>
    </row>
    <row r="54" spans="1:8" x14ac:dyDescent="0.3">
      <c r="A54" s="11" t="s">
        <v>56</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Residential REITs</v>
      </c>
      <c r="E54" s="10" t="str">
        <f>_xll.SNL.Clients.Office.Excel.Functions.SPG(A54, "IQ_PRIMARY_INDUSTRY")</f>
        <v>Multi-Family Residential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94.64</v>
      </c>
    </row>
    <row r="55" spans="1:8" x14ac:dyDescent="0.3">
      <c r="A55" s="11" t="s">
        <v>57</v>
      </c>
      <c r="B55" s="10" t="str">
        <f>_xll.SNL.Clients.Office.Excel.Functions.SPG(A55, "IQ_SECTOR")</f>
        <v>Materials</v>
      </c>
      <c r="C55" s="10" t="str">
        <f>_xll.SNL.Clients.Office.Excel.Functions.SPG(A55, "IQ_INDUSTRY_GROUP")</f>
        <v>Materials</v>
      </c>
      <c r="D55" s="10" t="str">
        <f>_xll.SNL.Clients.Office.Excel.Functions.SPG(A55, "IQ_INDUSTRY")</f>
        <v>Containers and Packaging</v>
      </c>
      <c r="E55" s="10" t="str">
        <f>_xll.SNL.Clients.Office.Excel.Functions.SPG(A55, "IQ_PRIMARY_INDUSTRY")</f>
        <v>Paper and Plastic Packaging Products and Materials</v>
      </c>
      <c r="F55" s="10" t="str">
        <f>_xll.SNL.Clients.Office.Excel.Functions.SPG(A55, "NAICS_CODE", "Primary")</f>
        <v>322220 - Paper Bag and Coated and Treated Paper Manufacturing</v>
      </c>
      <c r="G55" s="10" t="str">
        <f>_xll.SNL.Clients.Office.Excel.Functions.SPG(A55, "SP_TOPICTAG")</f>
        <v>RFID (Radio Frequency Identification); Sensors</v>
      </c>
      <c r="H55" s="5">
        <f>_xll.SNL.Clients.Office.Excel.Functions.SPG(A55, "SP_PCT_SHARES_OWNED_ALL_INSTITUTIONS")</f>
        <v>94.37</v>
      </c>
    </row>
    <row r="56" spans="1:8" x14ac:dyDescent="0.3">
      <c r="A56" s="11" t="s">
        <v>58</v>
      </c>
      <c r="B56" s="10" t="str">
        <f>_xll.SNL.Clients.Office.Excel.Functions.SPG(A56, "IQ_SECTOR")</f>
        <v>Industrials</v>
      </c>
      <c r="C56" s="10" t="str">
        <f>_xll.SNL.Clients.Office.Excel.Functions.SPG(A56, "IQ_INDUSTRY_GROUP")</f>
        <v>Capital Goods</v>
      </c>
      <c r="D56" s="10" t="str">
        <f>_xll.SNL.Clients.Office.Excel.Functions.SPG(A56, "IQ_INDUSTRY")</f>
        <v>Aerospace and Defense</v>
      </c>
      <c r="E56" s="10" t="str">
        <f>_xll.SNL.Clients.Office.Excel.Functions.SPG(A56, "IQ_PRIMARY_INDUSTRY")</f>
        <v>Aerospace and Defense</v>
      </c>
      <c r="F56" s="10" t="str">
        <f>_xll.SNL.Clients.Office.Excel.Functions.SPG(A56, "NAICS_CODE", "Primary")</f>
        <v>332994 - Small Arms, Ordnance, and Ordnance Accessories Manufacturing</v>
      </c>
      <c r="G56" s="10" t="str">
        <f>_xll.SNL.Clients.Office.Excel.Functions.SPG(A56, "SP_TOPICTAG")</f>
        <v>Drone Management; Physical Security; Sensors; Simulation; Video Streaming; Data Protection; Process Automation</v>
      </c>
      <c r="H56" s="5">
        <f>_xll.SNL.Clients.Office.Excel.Functions.SPG(A56, "SP_PCT_SHARES_OWNED_ALL_INSTITUTIONS")</f>
        <v>79.22</v>
      </c>
    </row>
    <row r="57" spans="1:8" x14ac:dyDescent="0.3">
      <c r="A57" s="11" t="s">
        <v>59</v>
      </c>
      <c r="B57" s="10" t="str">
        <f>_xll.SNL.Clients.Office.Excel.Functions.SPG(A57, "IQ_SECTOR")</f>
        <v>Energy</v>
      </c>
      <c r="C57" s="10" t="str">
        <f>_xll.SNL.Clients.Office.Excel.Functions.SPG(A57, "IQ_INDUSTRY_GROUP")</f>
        <v>Energy</v>
      </c>
      <c r="D57" s="10" t="str">
        <f>_xll.SNL.Clients.Office.Excel.Functions.SPG(A57, "IQ_INDUSTRY")</f>
        <v>Energy Equipment and Services</v>
      </c>
      <c r="E57" s="10" t="str">
        <f>_xll.SNL.Clients.Office.Excel.Functions.SPG(A57, "IQ_PRIMARY_INDUSTRY")</f>
        <v>Oil and Gas Equipment and Services</v>
      </c>
      <c r="F57" s="10" t="str">
        <f>_xll.SNL.Clients.Office.Excel.Functions.SPG(A57, "NAICS_CODE", "Primary")</f>
        <v>333132 - Oil and Gas Field Machinery and Equipment Manufacturing</v>
      </c>
      <c r="G57" s="10" t="str">
        <f>_xll.SNL.Clients.Office.Excel.Functions.SPG(A57, "SP_TOPICTAG")</f>
        <v>Clean Energy; Energy Storage; Mining Technology; CleanTech; ClimateTech</v>
      </c>
      <c r="H57" s="5">
        <f>_xll.SNL.Clients.Office.Excel.Functions.SPG(A57, "SP_PCT_SHARES_OWNED_ALL_INSTITUTIONS")</f>
        <v>97.41</v>
      </c>
    </row>
    <row r="58" spans="1:8" x14ac:dyDescent="0.3">
      <c r="A58" s="11" t="s">
        <v>60</v>
      </c>
      <c r="B58" s="10" t="str">
        <f>_xll.SNL.Clients.Office.Excel.Functions.SPG(A58, "IQ_SECTOR")</f>
        <v>Materials</v>
      </c>
      <c r="C58" s="10" t="str">
        <f>_xll.SNL.Clients.Office.Excel.Functions.SPG(A58, "IQ_INDUSTRY_GROUP")</f>
        <v>Materials</v>
      </c>
      <c r="D58" s="10" t="str">
        <f>_xll.SNL.Clients.Office.Excel.Functions.SPG(A58, "IQ_INDUSTRY")</f>
        <v>Containers and Packaging</v>
      </c>
      <c r="E58" s="10" t="str">
        <f>_xll.SNL.Clients.Office.Excel.Functions.SPG(A58, "IQ_PRIMARY_INDUSTRY")</f>
        <v>Metal, Glass and Plastic Containers</v>
      </c>
      <c r="F58" s="10" t="str">
        <f>_xll.SNL.Clients.Office.Excel.Functions.SPG(A58, "NAICS_CODE", "Primary")</f>
        <v>332431 - Metal Can Manufacturing</v>
      </c>
      <c r="G58" s="10" t="str">
        <f>_xll.SNL.Clients.Office.Excel.Functions.SPG(A58, "SP_TOPICTAG")</f>
        <v>Packaging Services</v>
      </c>
      <c r="H58" s="5">
        <f>_xll.SNL.Clients.Office.Excel.Functions.SPG(A58, "SP_PCT_SHARES_OWNED_ALL_INSTITUTIONS")</f>
        <v>85.61</v>
      </c>
    </row>
    <row r="59" spans="1:8" x14ac:dyDescent="0.3">
      <c r="A59" s="11" t="s">
        <v>61</v>
      </c>
      <c r="B59" s="10" t="str">
        <f>_xll.SNL.Clients.Office.Excel.Functions.SPG(A59, "IQ_SECTOR")</f>
        <v>Financials</v>
      </c>
      <c r="C59" s="10" t="str">
        <f>_xll.SNL.Clients.Office.Excel.Functions.SPG(A59, "IQ_INDUSTRY_GROUP")</f>
        <v>Banks</v>
      </c>
      <c r="D59" s="10" t="str">
        <f>_xll.SNL.Clients.Office.Excel.Functions.SPG(A59, "IQ_INDUSTRY")</f>
        <v>Banks</v>
      </c>
      <c r="E59" s="10" t="str">
        <f>_xll.SNL.Clients.Office.Excel.Functions.SPG(A59, "IQ_PRIMARY_INDUSTRY")</f>
        <v>Diversified Banks</v>
      </c>
      <c r="F59" s="10" t="str">
        <f>_xll.SNL.Clients.Office.Excel.Functions.SPG(A59, "NAICS_CODE", "Primary")</f>
        <v>522110 - Commercial Banking</v>
      </c>
      <c r="G59" s="10" t="str">
        <f>_xll.SNL.Clients.Office.Excel.Functions.SPG(A59, "SP_TOPICTAG")</f>
        <v>Consumer Lending; Data Protection; Digital Brokerage; RegTech</v>
      </c>
      <c r="H59" s="5">
        <f>_xll.SNL.Clients.Office.Excel.Functions.SPG(A59, "SP_PCT_SHARES_OWNED_ALL_INSTITUTIONS")</f>
        <v>66.05</v>
      </c>
    </row>
    <row r="60" spans="1:8" x14ac:dyDescent="0.3">
      <c r="A60" s="11" t="s">
        <v>62</v>
      </c>
      <c r="B60" s="10" t="str">
        <f>_xll.SNL.Clients.Office.Excel.Functions.SPG(A60, "IQ_SECTOR")</f>
        <v>Health Care</v>
      </c>
      <c r="C60" s="10" t="str">
        <f>_xll.SNL.Clients.Office.Excel.Functions.SPG(A60, "IQ_INDUSTRY_GROUP")</f>
        <v>Health Care Equipment and Services</v>
      </c>
      <c r="D60" s="10" t="str">
        <f>_xll.SNL.Clients.Office.Excel.Functions.SPG(A60, "IQ_INDUSTRY")</f>
        <v>Health Care Equipment and Supplies</v>
      </c>
      <c r="E60" s="10" t="str">
        <f>_xll.SNL.Clients.Office.Excel.Functions.SPG(A60, "IQ_PRIMARY_INDUSTRY")</f>
        <v>Health Care Equipment</v>
      </c>
      <c r="F60" s="10" t="str">
        <f>_xll.SNL.Clients.Office.Excel.Functions.SPG(A60, "NAICS_CODE", "Primary")</f>
        <v>339112 - Surgical and Medical Instrument Manufacturing</v>
      </c>
      <c r="G60" s="10" t="str">
        <f>_xll.SNL.Clients.Office.Excel.Functions.SPG(A60, "SP_TOPICTAG")</f>
        <v>Health Diagnostics; Chronic Diseases; Nephrology; Pulmonology; Respiratory; Surgery</v>
      </c>
      <c r="H60" s="5">
        <f>_xll.SNL.Clients.Office.Excel.Functions.SPG(A60, "SP_PCT_SHARES_OWNED_ALL_INSTITUTIONS")</f>
        <v>97.18</v>
      </c>
    </row>
    <row r="61" spans="1:8" x14ac:dyDescent="0.3">
      <c r="A61" s="11" t="s">
        <v>63</v>
      </c>
      <c r="B61" s="10" t="str">
        <f>_xll.SNL.Clients.Office.Excel.Functions.SPG(A61, "IQ_SECTOR")</f>
        <v>Health Care</v>
      </c>
      <c r="C61" s="10" t="str">
        <f>_xll.SNL.Clients.Office.Excel.Functions.SPG(A61, "IQ_INDUSTRY_GROUP")</f>
        <v>Health Care Equipment and Services</v>
      </c>
      <c r="D61" s="10" t="str">
        <f>_xll.SNL.Clients.Office.Excel.Functions.SPG(A61, "IQ_INDUSTRY")</f>
        <v>Health Care Equipment and Supplies</v>
      </c>
      <c r="E61" s="10" t="str">
        <f>_xll.SNL.Clients.Office.Excel.Functions.SPG(A61, "IQ_PRIMARY_INDUSTRY")</f>
        <v>Health Care Equipment</v>
      </c>
      <c r="F61" s="10" t="str">
        <f>_xll.SNL.Clients.Office.Excel.Functions.SPG(A61, "NAICS_CODE", "Primary")</f>
        <v>339112 - Surgical and Medical Instrument Manufacturing</v>
      </c>
      <c r="G61" s="10" t="str">
        <f>_xll.SNL.Clients.Office.Excel.Functions.SPG(A61, "SP_TOPICTAG")</f>
        <v>Health Diagnostics; Chronic Diseases; Infectious Diseases; Oncology; Pain Management; Surgery; Vaccines</v>
      </c>
      <c r="H61" s="5">
        <f>_xll.SNL.Clients.Office.Excel.Functions.SPG(A61, "SP_PCT_SHARES_OWNED_ALL_INSTITUTIONS")</f>
        <v>91.35</v>
      </c>
    </row>
    <row r="62" spans="1:8" x14ac:dyDescent="0.3">
      <c r="A62" s="11" t="s">
        <v>64</v>
      </c>
      <c r="B62" s="10" t="str">
        <f>_xll.SNL.Clients.Office.Excel.Functions.SPG(A62, "IQ_SECTOR")</f>
        <v>Financials</v>
      </c>
      <c r="C62" s="10" t="str">
        <f>_xll.SNL.Clients.Office.Excel.Functions.SPG(A62, "IQ_INDUSTRY_GROUP")</f>
        <v>Financial Services</v>
      </c>
      <c r="D62" s="10" t="str">
        <f>_xll.SNL.Clients.Office.Excel.Functions.SPG(A62, "IQ_INDUSTRY")</f>
        <v>Financial Services</v>
      </c>
      <c r="E62" s="10" t="str">
        <f>_xll.SNL.Clients.Office.Excel.Functions.SPG(A62, "IQ_PRIMARY_INDUSTRY")</f>
        <v>Multi-Sector Holdings</v>
      </c>
      <c r="F62" s="10" t="str">
        <f>_xll.SNL.Clients.Office.Excel.Functions.SPG(A62, "NAICS_CODE", "Primary")</f>
        <v>551112 - Offices of Other Holding Companies</v>
      </c>
      <c r="G62" s="10" t="str">
        <f>_xll.SNL.Clients.Office.Excel.Functions.SPG(A62, "SP_TOPICTAG")</f>
        <v/>
      </c>
      <c r="H62" s="5">
        <f>_xll.SNL.Clients.Office.Excel.Functions.SPG(A62, "SP_PCT_SHARES_OWNED_ALL_INSTITUTIONS")</f>
        <v>55.19</v>
      </c>
    </row>
    <row r="63" spans="1:8" x14ac:dyDescent="0.3">
      <c r="A63" s="11" t="s">
        <v>65</v>
      </c>
      <c r="B63" s="10" t="str">
        <f>_xll.SNL.Clients.Office.Excel.Functions.SPG(A63, "IQ_SECTOR")</f>
        <v>Consumer Discretionary</v>
      </c>
      <c r="C63" s="10" t="str">
        <f>_xll.SNL.Clients.Office.Excel.Functions.SPG(A63, "IQ_INDUSTRY_GROUP")</f>
        <v>Consumer Discretionary Distribution and Retail</v>
      </c>
      <c r="D63" s="10" t="str">
        <f>_xll.SNL.Clients.Office.Excel.Functions.SPG(A63, "IQ_INDUSTRY")</f>
        <v>Specialty Retail</v>
      </c>
      <c r="E63" s="10" t="str">
        <f>_xll.SNL.Clients.Office.Excel.Functions.SPG(A63, "IQ_PRIMARY_INDUSTRY")</f>
        <v>Computer and Electronics Retail</v>
      </c>
      <c r="F63" s="10" t="str">
        <f>_xll.SNL.Clients.Office.Excel.Functions.SPG(A63, "NAICS_CODE", "Primary")</f>
        <v>449210 - Electronics and Appliance Retailers</v>
      </c>
      <c r="G63" s="10" t="str">
        <f>_xll.SNL.Clients.Office.Excel.Functions.SPG(A63, "SP_TOPICTAG")</f>
        <v>Software Development; Customer Relationship Management; Wearables</v>
      </c>
      <c r="H63" s="5">
        <f>_xll.SNL.Clients.Office.Excel.Functions.SPG(A63, "SP_PCT_SHARES_OWNED_ALL_INSTITUTIONS")</f>
        <v>87.03</v>
      </c>
    </row>
    <row r="64" spans="1:8" x14ac:dyDescent="0.3">
      <c r="A64" s="11" t="s">
        <v>66</v>
      </c>
      <c r="B64" s="10" t="str">
        <f>_xll.SNL.Clients.Office.Excel.Functions.SPG(A64, "IQ_SECTOR")</f>
        <v>Health Care</v>
      </c>
      <c r="C64" s="10" t="str">
        <f>_xll.SNL.Clients.Office.Excel.Functions.SPG(A64, "IQ_INDUSTRY_GROUP")</f>
        <v>Pharmaceuticals, Biotechnology and Life Sciences</v>
      </c>
      <c r="D64" s="10" t="str">
        <f>_xll.SNL.Clients.Office.Excel.Functions.SPG(A64, "IQ_INDUSTRY")</f>
        <v>Life Sciences Tools and Services</v>
      </c>
      <c r="E64" s="10" t="str">
        <f>_xll.SNL.Clients.Office.Excel.Functions.SPG(A64, "IQ_PRIMARY_INDUSTRY")</f>
        <v>Life Sciences Tools and Services</v>
      </c>
      <c r="F64" s="10" t="str">
        <f>_xll.SNL.Clients.Office.Excel.Functions.SPG(A64, "NAICS_CODE", "Primary")</f>
        <v>541715 - Research and Development in the Physical, Engineering, and Life Sciences (except Nanotechnology and Biotechnology)</v>
      </c>
      <c r="G64" s="10" t="str">
        <f>_xll.SNL.Clients.Office.Excel.Functions.SPG(A64, "SP_TOPICTAG")</f>
        <v>Health Diagnostics; Data Protection</v>
      </c>
      <c r="H64" s="5">
        <f>_xll.SNL.Clients.Office.Excel.Functions.SPG(A64, "SP_PCT_SHARES_OWNED_ALL_INSTITUTIONS")</f>
        <v>103.9</v>
      </c>
    </row>
    <row r="65" spans="1:8" x14ac:dyDescent="0.3">
      <c r="A65" s="11" t="s">
        <v>67</v>
      </c>
      <c r="B65" s="10" t="str">
        <f>_xll.SNL.Clients.Office.Excel.Functions.SPG(A65, "IQ_SECTOR")</f>
        <v>Health Care</v>
      </c>
      <c r="C65" s="10" t="str">
        <f>_xll.SNL.Clients.Office.Excel.Functions.SPG(A65, "IQ_INDUSTRY_GROUP")</f>
        <v>Pharmaceuticals, Biotechnology and Life Sciences</v>
      </c>
      <c r="D65" s="10" t="str">
        <f>_xll.SNL.Clients.Office.Excel.Functions.SPG(A65, "IQ_INDUSTRY")</f>
        <v>Biotechnology</v>
      </c>
      <c r="E65" s="10" t="str">
        <f>_xll.SNL.Clients.Office.Excel.Functions.SPG(A65, "IQ_PRIMARY_INDUSTRY")</f>
        <v>Biotechnology</v>
      </c>
      <c r="F65" s="10" t="str">
        <f>_xll.SNL.Clients.Office.Excel.Functions.SPG(A65, "NAICS_CODE", "Primary")</f>
        <v>325414 - Biological Product (except Diagnostic) Manufacturing</v>
      </c>
      <c r="G65" s="10" t="str">
        <f>_xll.SNL.Clients.Office.Excel.Functions.SPG(A65, "SP_TOPICTAG")</f>
        <v>Neuroscience; Central Nervous System; Genetic Disorder; Immunology; Neurology; Oncology; Psychiatry</v>
      </c>
      <c r="H65" s="5">
        <f>_xll.SNL.Clients.Office.Excel.Functions.SPG(A65, "SP_PCT_SHARES_OWNED_ALL_INSTITUTIONS")</f>
        <v>88.14</v>
      </c>
    </row>
    <row r="66" spans="1:8" x14ac:dyDescent="0.3">
      <c r="A66" s="11" t="s">
        <v>68</v>
      </c>
      <c r="B66" s="10" t="str">
        <f>_xll.SNL.Clients.Office.Excel.Functions.SPG(A66, "IQ_SECTOR")</f>
        <v>Financials</v>
      </c>
      <c r="C66" s="10" t="str">
        <f>_xll.SNL.Clients.Office.Excel.Functions.SPG(A66, "IQ_INDUSTRY_GROUP")</f>
        <v>Financial Services</v>
      </c>
      <c r="D66" s="10" t="str">
        <f>_xll.SNL.Clients.Office.Excel.Functions.SPG(A66, "IQ_INDUSTRY")</f>
        <v>Capital Markets</v>
      </c>
      <c r="E66" s="10" t="str">
        <f>_xll.SNL.Clients.Office.Excel.Functions.SPG(A66, "IQ_PRIMARY_INDUSTRY")</f>
        <v>Asset Management and Custody Banks</v>
      </c>
      <c r="F66" s="10" t="str">
        <f>_xll.SNL.Clients.Office.Excel.Functions.SPG(A66, "NAICS_CODE", "Primary")</f>
        <v>525910 - Open-End Investment Funds</v>
      </c>
      <c r="G66" s="10" t="str">
        <f>_xll.SNL.Clients.Office.Excel.Functions.SPG(A66, "SP_TOPICTAG")</f>
        <v/>
      </c>
      <c r="H66" s="5">
        <f>_xll.SNL.Clients.Office.Excel.Functions.SPG(A66, "SP_PCT_SHARES_OWNED_ALL_INSTITUTIONS")</f>
        <v>76.349999999999994</v>
      </c>
    </row>
    <row r="67" spans="1:8" x14ac:dyDescent="0.3">
      <c r="A67" s="11" t="s">
        <v>69</v>
      </c>
      <c r="B67" s="10" t="str">
        <f>_xll.SNL.Clients.Office.Excel.Functions.SPG(A67, "IQ_SECTOR")</f>
        <v>Financials</v>
      </c>
      <c r="C67" s="10" t="str">
        <f>_xll.SNL.Clients.Office.Excel.Functions.SPG(A67, "IQ_INDUSTRY_GROUP")</f>
        <v>Financial Services</v>
      </c>
      <c r="D67" s="10" t="str">
        <f>_xll.SNL.Clients.Office.Excel.Functions.SPG(A67, "IQ_INDUSTRY")</f>
        <v>Capital Markets</v>
      </c>
      <c r="E67" s="10" t="str">
        <f>_xll.SNL.Clients.Office.Excel.Functions.SPG(A67, "IQ_PRIMARY_INDUSTRY")</f>
        <v>Asset Management and Custody Banks</v>
      </c>
      <c r="F67" s="10" t="str">
        <f>_xll.SNL.Clients.Office.Excel.Functions.SPG(A67, "NAICS_CODE", "Primary")</f>
        <v>523940 - Portfolio Management and Investment Advice</v>
      </c>
      <c r="G67" s="10" t="str">
        <f>_xll.SNL.Clients.Office.Excel.Functions.SPG(A67, "SP_TOPICTAG")</f>
        <v/>
      </c>
      <c r="H67" s="5">
        <f>_xll.SNL.Clients.Office.Excel.Functions.SPG(A67, "SP_PCT_SHARES_OWNED_ALL_INSTITUTIONS")</f>
        <v>66.12</v>
      </c>
    </row>
    <row r="68" spans="1:8" x14ac:dyDescent="0.3">
      <c r="A68" s="11" t="s">
        <v>70</v>
      </c>
      <c r="B68" s="10" t="str">
        <f>_xll.SNL.Clients.Office.Excel.Functions.SPG(A68, "IQ_SECTOR")</f>
        <v>Consumer Discretionary</v>
      </c>
      <c r="C68" s="10" t="str">
        <f>_xll.SNL.Clients.Office.Excel.Functions.SPG(A68, "IQ_INDUSTRY_GROUP")</f>
        <v>Consumer Services</v>
      </c>
      <c r="D68" s="10" t="str">
        <f>_xll.SNL.Clients.Office.Excel.Functions.SPG(A68, "IQ_INDUSTRY")</f>
        <v>Hotels, Restaurants and Leisure</v>
      </c>
      <c r="E68" s="10" t="str">
        <f>_xll.SNL.Clients.Office.Excel.Functions.SPG(A68, "IQ_PRIMARY_INDUSTRY")</f>
        <v>Hotels, Resorts and Cruise Lines</v>
      </c>
      <c r="F68" s="10" t="str">
        <f>_xll.SNL.Clients.Office.Excel.Functions.SPG(A68, "NAICS_CODE", "Primary")</f>
        <v>561599 - All Other Travel Arrangement and Reservation Services</v>
      </c>
      <c r="G68" s="10" t="str">
        <f>_xll.SNL.Clients.Office.Excel.Functions.SPG(A68, "SP_TOPICTAG")</f>
        <v>Business Travel; Travel Accommodations; Vacation Rental</v>
      </c>
      <c r="H68" s="5">
        <f>_xll.SNL.Clients.Office.Excel.Functions.SPG(A68, "SP_PCT_SHARES_OWNED_ALL_INSTITUTIONS")</f>
        <v>91.82</v>
      </c>
    </row>
    <row r="69" spans="1:8" x14ac:dyDescent="0.3">
      <c r="A69" s="11" t="s">
        <v>71</v>
      </c>
      <c r="B69" s="10" t="str">
        <f>_xll.SNL.Clients.Office.Excel.Functions.SPG(A69, "IQ_SECTOR")</f>
        <v>Health Care</v>
      </c>
      <c r="C69" s="10" t="str">
        <f>_xll.SNL.Clients.Office.Excel.Functions.SPG(A69, "IQ_INDUSTRY_GROUP")</f>
        <v>Health Care Equipment and Services</v>
      </c>
      <c r="D69" s="10" t="str">
        <f>_xll.SNL.Clients.Office.Excel.Functions.SPG(A69, "IQ_INDUSTRY")</f>
        <v>Health Care Equipment and Supplies</v>
      </c>
      <c r="E69" s="10" t="str">
        <f>_xll.SNL.Clients.Office.Excel.Functions.SPG(A69, "IQ_PRIMARY_INDUSTRY")</f>
        <v>Health Care Equipment</v>
      </c>
      <c r="F69" s="10" t="str">
        <f>_xll.SNL.Clients.Office.Excel.Functions.SPG(A69, "NAICS_CODE", "Primary")</f>
        <v>334510 - Electromedical and Electrotherapeutic Apparatus Manufacturing</v>
      </c>
      <c r="G69" s="10" t="str">
        <f>_xll.SNL.Clients.Office.Excel.Functions.SPG(A69, "SP_TOPICTAG")</f>
        <v>Health Diagnostics; Cardiovascular; Gastroenterology; Pulmonology; Urology</v>
      </c>
      <c r="H69" s="5">
        <f>_xll.SNL.Clients.Office.Excel.Functions.SPG(A69, "SP_PCT_SHARES_OWNED_ALL_INSTITUTIONS")</f>
        <v>91.13</v>
      </c>
    </row>
    <row r="70" spans="1:8" x14ac:dyDescent="0.3">
      <c r="A70" s="11" t="s">
        <v>72</v>
      </c>
      <c r="B70" s="10" t="str">
        <f>_xll.SNL.Clients.Office.Excel.Functions.SPG(A70, "IQ_SECTOR")</f>
        <v>Health Care</v>
      </c>
      <c r="C70" s="10" t="str">
        <f>_xll.SNL.Clients.Office.Excel.Functions.SPG(A70, "IQ_INDUSTRY_GROUP")</f>
        <v>Pharmaceuticals, Biotechnology and Life Sciences</v>
      </c>
      <c r="D70" s="10" t="str">
        <f>_xll.SNL.Clients.Office.Excel.Functions.SPG(A70, "IQ_INDUSTRY")</f>
        <v>Pharmaceuticals</v>
      </c>
      <c r="E70" s="10" t="str">
        <f>_xll.SNL.Clients.Office.Excel.Functions.SPG(A70, "IQ_PRIMARY_INDUSTRY")</f>
        <v>Pharmaceuticals</v>
      </c>
      <c r="F70" s="10" t="str">
        <f>_xll.SNL.Clients.Office.Excel.Functions.SPG(A70, "NAICS_CODE", "Primary")</f>
        <v>325412 - Pharmaceutical Preparation Manufacturing</v>
      </c>
      <c r="G70" s="10" t="str">
        <f>_xll.SNL.Clients.Office.Excel.Functions.SPG(A70, "SP_TOPICTAG")</f>
        <v>Cardiovascular; Chronic Diseases; Hematology; Immunology; Neurology; Oncology; Pharmacovigilance</v>
      </c>
      <c r="H70" s="5">
        <f>_xll.SNL.Clients.Office.Excel.Functions.SPG(A70, "SP_PCT_SHARES_OWNED_ALL_INSTITUTIONS")</f>
        <v>79.86</v>
      </c>
    </row>
    <row r="71" spans="1:8" x14ac:dyDescent="0.3">
      <c r="A71" s="11" t="s">
        <v>73</v>
      </c>
      <c r="B71" s="10" t="str">
        <f>_xll.SNL.Clients.Office.Excel.Functions.SPG(A71, "IQ_SECTOR")</f>
        <v>Information Technology</v>
      </c>
      <c r="C71" s="10" t="str">
        <f>_xll.SNL.Clients.Office.Excel.Functions.SPG(A71, "IQ_INDUSTRY_GROUP")</f>
        <v>Semiconductors and Semiconductor Equipment</v>
      </c>
      <c r="D71" s="10" t="str">
        <f>_xll.SNL.Clients.Office.Excel.Functions.SPG(A71, "IQ_INDUSTRY")</f>
        <v>Semiconductors and Semiconductor Equipment</v>
      </c>
      <c r="E71" s="10" t="str">
        <f>_xll.SNL.Clients.Office.Excel.Functions.SPG(A71, "IQ_PRIMARY_INDUSTRY")</f>
        <v>Semiconductors</v>
      </c>
      <c r="F71" s="10" t="str">
        <f>_xll.SNL.Clients.Office.Excel.Functions.SPG(A71, "NAICS_CODE", "Primary")</f>
        <v>334413 - Semiconductor and Related Device Manufacturing</v>
      </c>
      <c r="G71" s="10" t="str">
        <f>_xll.SNL.Clients.Office.Excel.Functions.SPG(A71, "SP_TOPICTAG")</f>
        <v>Optical Infrastructure; Software Development; Data Integration; Sensors; Data Protection; Cloud Infrastructure; Process Automation</v>
      </c>
      <c r="H71" s="5">
        <f>_xll.SNL.Clients.Office.Excel.Functions.SPG(A71, "SP_PCT_SHARES_OWNED_ALL_INSTITUTIONS")</f>
        <v>76.680000000000007</v>
      </c>
    </row>
    <row r="72" spans="1:8" x14ac:dyDescent="0.3">
      <c r="A72" s="11" t="s">
        <v>74</v>
      </c>
      <c r="B72" s="10" t="str">
        <f>_xll.SNL.Clients.Office.Excel.Functions.SPG(A72, "IQ_SECTOR")</f>
        <v>Industrials</v>
      </c>
      <c r="C72" s="10" t="str">
        <f>_xll.SNL.Clients.Office.Excel.Functions.SPG(A72, "IQ_INDUSTRY_GROUP")</f>
        <v>Commercial and Professional Services</v>
      </c>
      <c r="D72" s="10" t="str">
        <f>_xll.SNL.Clients.Office.Excel.Functions.SPG(A72, "IQ_INDUSTRY")</f>
        <v>Professional Services</v>
      </c>
      <c r="E72" s="10" t="str">
        <f>_xll.SNL.Clients.Office.Excel.Functions.SPG(A72, "IQ_PRIMARY_INDUSTRY")</f>
        <v>Data Processing and Outsourced Services</v>
      </c>
      <c r="F72" s="10" t="str">
        <f>_xll.SNL.Clients.Office.Excel.Functions.SPG(A72, "NAICS_CODE", "Primary")</f>
        <v>518210 - Computing Infrastructure Providers, Data Processing, Web Hosting, and Related Services</v>
      </c>
      <c r="G72" s="10" t="str">
        <f>_xll.SNL.Clients.Office.Excel.Functions.SPG(A72, "SP_TOPICTAG")</f>
        <v>Software Development; Data Integration; Fintech; Customer Relationship Management; Cloud Infrastructure; Process Automation; Digital Brokerage</v>
      </c>
      <c r="H72" s="5">
        <f>_xll.SNL.Clients.Office.Excel.Functions.SPG(A72, "SP_PCT_SHARES_OWNED_ALL_INSTITUTIONS")</f>
        <v>91.16</v>
      </c>
    </row>
    <row r="73" spans="1:8" x14ac:dyDescent="0.3">
      <c r="A73" s="11" t="s">
        <v>75</v>
      </c>
      <c r="B73" s="10" t="str">
        <f>_xll.SNL.Clients.Office.Excel.Functions.SPG(A73, "IQ_SECTOR")</f>
        <v>Financials</v>
      </c>
      <c r="C73" s="10" t="str">
        <f>_xll.SNL.Clients.Office.Excel.Functions.SPG(A73, "IQ_INDUSTRY_GROUP")</f>
        <v>Insurance</v>
      </c>
      <c r="D73" s="10" t="str">
        <f>_xll.SNL.Clients.Office.Excel.Functions.SPG(A73, "IQ_INDUSTRY")</f>
        <v>Insurance</v>
      </c>
      <c r="E73" s="10" t="str">
        <f>_xll.SNL.Clients.Office.Excel.Functions.SPG(A73, "IQ_PRIMARY_INDUSTRY")</f>
        <v>Insurance Brokers</v>
      </c>
      <c r="F73" s="10" t="str">
        <f>_xll.SNL.Clients.Office.Excel.Functions.SPG(A73, "NAICS_CODE", "Primary")</f>
        <v>524210 - Insurance Agencies and Brokerages</v>
      </c>
      <c r="G73" s="10" t="str">
        <f>_xll.SNL.Clients.Office.Excel.Functions.SPG(A73, "SP_TOPICTAG")</f>
        <v>Employee Benefits</v>
      </c>
      <c r="H73" s="5">
        <f>_xll.SNL.Clients.Office.Excel.Functions.SPG(A73, "SP_PCT_SHARES_OWNED_ALL_INSTITUTIONS")</f>
        <v>77.23</v>
      </c>
    </row>
    <row r="74" spans="1:8" x14ac:dyDescent="0.3">
      <c r="A74" s="11" t="s">
        <v>76</v>
      </c>
      <c r="B74" s="10" t="str">
        <f>_xll.SNL.Clients.Office.Excel.Functions.SPG(A74, "IQ_SECTOR")</f>
        <v>Consumer Staples</v>
      </c>
      <c r="C74" s="10" t="str">
        <f>_xll.SNL.Clients.Office.Excel.Functions.SPG(A74, "IQ_INDUSTRY_GROUP")</f>
        <v>Food, Beverage and Tobacco</v>
      </c>
      <c r="D74" s="10" t="str">
        <f>_xll.SNL.Clients.Office.Excel.Functions.SPG(A74, "IQ_INDUSTRY")</f>
        <v>Beverages</v>
      </c>
      <c r="E74" s="10" t="str">
        <f>_xll.SNL.Clients.Office.Excel.Functions.SPG(A74, "IQ_PRIMARY_INDUSTRY")</f>
        <v>Distillers and Vintners</v>
      </c>
      <c r="F74" s="10" t="str">
        <f>_xll.SNL.Clients.Office.Excel.Functions.SPG(A74, "NAICS_CODE", "Primary")</f>
        <v>312140 - Distilleries</v>
      </c>
      <c r="G74" s="10" t="str">
        <f>_xll.SNL.Clients.Office.Excel.Functions.SPG(A74, "SP_TOPICTAG")</f>
        <v>Digital Media; Distillery; Fast-Moving Consumer Goods; Video Advertising; Content Creation</v>
      </c>
      <c r="H74" s="5">
        <f>_xll.SNL.Clients.Office.Excel.Functions.SPG(A74, "SP_PCT_SHARES_OWNED_ALL_INSTITUTIONS")</f>
        <v>46.66</v>
      </c>
    </row>
    <row r="75" spans="1:8" x14ac:dyDescent="0.3">
      <c r="A75" s="11" t="s">
        <v>77</v>
      </c>
      <c r="B75" s="10" t="str">
        <f>_xll.SNL.Clients.Office.Excel.Functions.SPG(A75, "IQ_SECTOR")</f>
        <v>Industrials</v>
      </c>
      <c r="C75" s="10" t="str">
        <f>_xll.SNL.Clients.Office.Excel.Functions.SPG(A75, "IQ_INDUSTRY_GROUP")</f>
        <v>Capital Goods</v>
      </c>
      <c r="D75" s="10" t="str">
        <f>_xll.SNL.Clients.Office.Excel.Functions.SPG(A75, "IQ_INDUSTRY")</f>
        <v>Building Products</v>
      </c>
      <c r="E75" s="10" t="str">
        <f>_xll.SNL.Clients.Office.Excel.Functions.SPG(A75, "IQ_PRIMARY_INDUSTRY")</f>
        <v>Building Products</v>
      </c>
      <c r="F75" s="10" t="str">
        <f>_xll.SNL.Clients.Office.Excel.Functions.SPG(A75, "NAICS_CODE", "Primary")</f>
        <v>321992 - Prefabricated Wood Building Manufacturing</v>
      </c>
      <c r="G75" s="10" t="str">
        <f>_xll.SNL.Clients.Office.Excel.Functions.SPG(A75, "SP_TOPICTAG")</f>
        <v>Home Improvement; Smart Building; Real Estate Technology</v>
      </c>
      <c r="H75" s="5">
        <f>_xll.SNL.Clients.Office.Excel.Functions.SPG(A75, "SP_PCT_SHARES_OWNED_ALL_INSTITUTIONS")</f>
        <v>100.42</v>
      </c>
    </row>
    <row r="76" spans="1:8" x14ac:dyDescent="0.3">
      <c r="A76" s="11" t="s">
        <v>78</v>
      </c>
      <c r="B76" s="10" t="str">
        <f>_xll.SNL.Clients.Office.Excel.Functions.SPG(A76, "IQ_SECTOR")</f>
        <v>Consumer Staples</v>
      </c>
      <c r="C76" s="10" t="str">
        <f>_xll.SNL.Clients.Office.Excel.Functions.SPG(A76, "IQ_INDUSTRY_GROUP")</f>
        <v>Food, Beverage and Tobacco</v>
      </c>
      <c r="D76" s="10" t="str">
        <f>_xll.SNL.Clients.Office.Excel.Functions.SPG(A76, "IQ_INDUSTRY")</f>
        <v>Food Products</v>
      </c>
      <c r="E76" s="10" t="str">
        <f>_xll.SNL.Clients.Office.Excel.Functions.SPG(A76, "IQ_PRIMARY_INDUSTRY")</f>
        <v>Agricultural Products and Services</v>
      </c>
      <c r="F76" s="10" t="str">
        <f>_xll.SNL.Clients.Office.Excel.Functions.SPG(A76, "NAICS_CODE", "Primary")</f>
        <v>3112 - Grain and Oilseed Milling</v>
      </c>
      <c r="G76" s="10" t="str">
        <f>_xll.SNL.Clients.Office.Excel.Functions.SPG(A76, "SP_TOPICTAG")</f>
        <v>Animal Feed; Green Consumer Goods; Organic; AgriTech; Biofuel; Nutraceutical; Bio-based and Renewable Materials</v>
      </c>
      <c r="H76" s="5">
        <f>_xll.SNL.Clients.Office.Excel.Functions.SPG(A76, "SP_PCT_SHARES_OWNED_ALL_INSTITUTIONS")</f>
        <v>87.55</v>
      </c>
    </row>
    <row r="77" spans="1:8" x14ac:dyDescent="0.3">
      <c r="A77" s="11" t="s">
        <v>79</v>
      </c>
      <c r="B77" s="10" t="str">
        <f>_xll.SNL.Clients.Office.Excel.Functions.SPG(A77, "IQ_SECTOR")</f>
        <v>Real Estate</v>
      </c>
      <c r="C77" s="10" t="str">
        <f>_xll.SNL.Clients.Office.Excel.Functions.SPG(A77, "IQ_INDUSTRY_GROUP")</f>
        <v>Equity Real Estate Investment Trusts (REITs)</v>
      </c>
      <c r="D77" s="10" t="str">
        <f>_xll.SNL.Clients.Office.Excel.Functions.SPG(A77, "IQ_INDUSTRY")</f>
        <v>Office REITs</v>
      </c>
      <c r="E77" s="10" t="str">
        <f>_xll.SNL.Clients.Office.Excel.Functions.SPG(A77, "IQ_PRIMARY_INDUSTRY")</f>
        <v>Office REITs</v>
      </c>
      <c r="F77" s="10" t="str">
        <f>_xll.SNL.Clients.Office.Excel.Functions.SPG(A77, "NAICS_CODE", "Primary")</f>
        <v>531110 - Lessors of Residential Buildings and Dwellings</v>
      </c>
      <c r="G77" s="10" t="str">
        <f>_xll.SNL.Clients.Office.Excel.Functions.SPG(A77, "SP_TOPICTAG")</f>
        <v/>
      </c>
      <c r="H77" s="5">
        <f>_xll.SNL.Clients.Office.Excel.Functions.SPG(A77, "SP_PCT_SHARES_OWNED_ALL_INSTITUTIONS")</f>
        <v>96.92</v>
      </c>
    </row>
    <row r="78" spans="1:8" x14ac:dyDescent="0.3">
      <c r="A78" s="11" t="s">
        <v>80</v>
      </c>
      <c r="B78" s="10" t="str">
        <f>_xll.SNL.Clients.Office.Excel.Functions.SPG(A78, "IQ_SECTOR")</f>
        <v>Industrials</v>
      </c>
      <c r="C78" s="10" t="str">
        <f>_xll.SNL.Clients.Office.Excel.Functions.SPG(A78, "IQ_INDUSTRY_GROUP")</f>
        <v>Transportation</v>
      </c>
      <c r="D78" s="10" t="str">
        <f>_xll.SNL.Clients.Office.Excel.Functions.SPG(A78, "IQ_INDUSTRY")</f>
        <v>Air Freight and Logistics</v>
      </c>
      <c r="E78" s="10" t="str">
        <f>_xll.SNL.Clients.Office.Excel.Functions.SPG(A78, "IQ_PRIMARY_INDUSTRY")</f>
        <v>Air Freight and Logistics</v>
      </c>
      <c r="F78" s="10" t="str">
        <f>_xll.SNL.Clients.Office.Excel.Functions.SPG(A78, "NAICS_CODE", "Primary")</f>
        <v>484 - Truck Transportation</v>
      </c>
      <c r="G78" s="10" t="str">
        <f>_xll.SNL.Clients.Office.Excel.Functions.SPG(A78, "SP_TOPICTAG")</f>
        <v>Fleet Management; Freight Service; Last Mile Transportation; Marine Transportation; Packaging Services; Courier Service</v>
      </c>
      <c r="H78" s="5">
        <f>_xll.SNL.Clients.Office.Excel.Functions.SPG(A78, "SP_PCT_SHARES_OWNED_ALL_INSTITUTIONS")</f>
        <v>95.46</v>
      </c>
    </row>
    <row r="79" spans="1:8" x14ac:dyDescent="0.3">
      <c r="A79" s="11" t="s">
        <v>81</v>
      </c>
      <c r="B79" s="10" t="str">
        <f>_xll.SNL.Clients.Office.Excel.Functions.SPG(A79, "IQ_SECTOR")</f>
        <v>Information Technology</v>
      </c>
      <c r="C79" s="10" t="str">
        <f>_xll.SNL.Clients.Office.Excel.Functions.SPG(A79, "IQ_INDUSTRY_GROUP")</f>
        <v>Software and Services</v>
      </c>
      <c r="D79" s="10" t="str">
        <f>_xll.SNL.Clients.Office.Excel.Functions.SPG(A79, "IQ_INDUSTRY")</f>
        <v>Software</v>
      </c>
      <c r="E79" s="10" t="str">
        <f>_xll.SNL.Clients.Office.Excel.Functions.SPG(A79, "IQ_PRIMARY_INDUSTRY")</f>
        <v>Application Software</v>
      </c>
      <c r="F79" s="10" t="str">
        <f>_xll.SNL.Clients.Office.Excel.Functions.SPG(A79, "NAICS_CODE", "Primary")</f>
        <v>513210 - Software Publishers</v>
      </c>
      <c r="G79" s="10" t="str">
        <f>_xll.SNL.Clients.Office.Excel.Functions.SPG(A79, "SP_TOPICTAG")</f>
        <v>Software Development; Cloud Management; Data Integration; Machine Learning; Cloud Data Services; Process Automation; Artificial Intelligence</v>
      </c>
      <c r="H79" s="5">
        <f>_xll.SNL.Clients.Office.Excel.Functions.SPG(A79, "SP_PCT_SHARES_OWNED_ALL_INSTITUTIONS")</f>
        <v>86.53</v>
      </c>
    </row>
    <row r="80" spans="1:8" x14ac:dyDescent="0.3">
      <c r="A80" s="11" t="s">
        <v>82</v>
      </c>
      <c r="B80" s="10" t="str">
        <f>_xll.SNL.Clients.Office.Excel.Functions.SPG(A80, "IQ_SECTOR")</f>
        <v>Consumer Discretionary</v>
      </c>
      <c r="C80" s="10" t="str">
        <f>_xll.SNL.Clients.Office.Excel.Functions.SPG(A80, "IQ_INDUSTRY_GROUP")</f>
        <v>Consumer Services</v>
      </c>
      <c r="D80" s="10" t="str">
        <f>_xll.SNL.Clients.Office.Excel.Functions.SPG(A80, "IQ_INDUSTRY")</f>
        <v>Hotels, Restaurants and Leisure</v>
      </c>
      <c r="E80" s="10" t="str">
        <f>_xll.SNL.Clients.Office.Excel.Functions.SPG(A80, "IQ_PRIMARY_INDUSTRY")</f>
        <v>Casinos and Gaming</v>
      </c>
      <c r="F80" s="10" t="str">
        <f>_xll.SNL.Clients.Office.Excel.Functions.SPG(A80, "NAICS_CODE", "Primary")</f>
        <v>721120 - Casino Hotels</v>
      </c>
      <c r="G80" s="10" t="str">
        <f>_xll.SNL.Clients.Office.Excel.Functions.SPG(A80, "SP_TOPICTAG")</f>
        <v>Entertainment Systems</v>
      </c>
      <c r="H80" s="5">
        <f>_xll.SNL.Clients.Office.Excel.Functions.SPG(A80, "SP_PCT_SHARES_OWNED_ALL_INSTITUTIONS")</f>
        <v>111.59</v>
      </c>
    </row>
    <row r="81" spans="1:8" x14ac:dyDescent="0.3">
      <c r="A81" s="11" t="s">
        <v>83</v>
      </c>
      <c r="B81" s="10" t="str">
        <f>_xll.SNL.Clients.Office.Excel.Functions.SPG(A81, "IQ_SECTOR")</f>
        <v>Real Estate</v>
      </c>
      <c r="C81" s="10" t="str">
        <f>_xll.SNL.Clients.Office.Excel.Functions.SPG(A81, "IQ_INDUSTRY_GROUP")</f>
        <v>Equity Real Estate Investment Trusts (REITs)</v>
      </c>
      <c r="D81" s="10" t="str">
        <f>_xll.SNL.Clients.Office.Excel.Functions.SPG(A81, "IQ_INDUSTRY")</f>
        <v>Residential REITs</v>
      </c>
      <c r="E81" s="10" t="str">
        <f>_xll.SNL.Clients.Office.Excel.Functions.SPG(A81, "IQ_PRIMARY_INDUSTRY")</f>
        <v>Multi-Family Residential REITs</v>
      </c>
      <c r="F81" s="10" t="str">
        <f>_xll.SNL.Clients.Office.Excel.Functions.SPG(A81, "NAICS_CODE", "Primary")</f>
        <v>531110 - Lessors of Residential Buildings and Dwellings</v>
      </c>
      <c r="G81" s="10" t="str">
        <f>_xll.SNL.Clients.Office.Excel.Functions.SPG(A81, "SP_TOPICTAG")</f>
        <v/>
      </c>
      <c r="H81" s="5">
        <f>_xll.SNL.Clients.Office.Excel.Functions.SPG(A81, "SP_PCT_SHARES_OWNED_ALL_INSTITUTIONS")</f>
        <v>92.17</v>
      </c>
    </row>
    <row r="82" spans="1:8" x14ac:dyDescent="0.3">
      <c r="A82" s="11" t="s">
        <v>84</v>
      </c>
      <c r="B82" s="10" t="str">
        <f>_xll.SNL.Clients.Office.Excel.Functions.SPG(A82, "IQ_SECTOR")</f>
        <v>Financials</v>
      </c>
      <c r="C82" s="10" t="str">
        <f>_xll.SNL.Clients.Office.Excel.Functions.SPG(A82, "IQ_INDUSTRY_GROUP")</f>
        <v>Financial Services</v>
      </c>
      <c r="D82" s="10" t="str">
        <f>_xll.SNL.Clients.Office.Excel.Functions.SPG(A82, "IQ_INDUSTRY")</f>
        <v>Consumer Finance</v>
      </c>
      <c r="E82" s="10" t="str">
        <f>_xll.SNL.Clients.Office.Excel.Functions.SPG(A82, "IQ_PRIMARY_INDUSTRY")</f>
        <v>Consumer Finance</v>
      </c>
      <c r="F82" s="10" t="str">
        <f>_xll.SNL.Clients.Office.Excel.Functions.SPG(A82, "NAICS_CODE", "Primary")</f>
        <v>522210 - Credit Card Issuing</v>
      </c>
      <c r="G82" s="10" t="str">
        <f>_xll.SNL.Clients.Office.Excel.Functions.SPG(A82, "SP_TOPICTAG")</f>
        <v>Consumer Lending; Micro Lending; Digital Brokerage; Banking as a Service</v>
      </c>
      <c r="H82" s="5">
        <f>_xll.SNL.Clients.Office.Excel.Functions.SPG(A82, "SP_PCT_SHARES_OWNED_ALL_INSTITUTIONS")</f>
        <v>93.24</v>
      </c>
    </row>
    <row r="83" spans="1:8" x14ac:dyDescent="0.3">
      <c r="A83" s="11" t="s">
        <v>85</v>
      </c>
      <c r="B83" s="10" t="str">
        <f>_xll.SNL.Clients.Office.Excel.Functions.SPG(A83, "IQ_SECTOR")</f>
        <v>Health Care</v>
      </c>
      <c r="C83" s="10" t="str">
        <f>_xll.SNL.Clients.Office.Excel.Functions.SPG(A83, "IQ_INDUSTRY_GROUP")</f>
        <v>Health Care Equipment and Services</v>
      </c>
      <c r="D83" s="10" t="str">
        <f>_xll.SNL.Clients.Office.Excel.Functions.SPG(A83, "IQ_INDUSTRY")</f>
        <v>Health Care Providers and Services</v>
      </c>
      <c r="E83" s="10" t="str">
        <f>_xll.SNL.Clients.Office.Excel.Functions.SPG(A83, "IQ_PRIMARY_INDUSTRY")</f>
        <v>Health Care Distributors</v>
      </c>
      <c r="F83" s="10" t="str">
        <f>_xll.SNL.Clients.Office.Excel.Functions.SPG(A83, "NAICS_CODE", "Primary")</f>
        <v>423450 - Medical, Dental, and Hospital Equipment and Supplies Merchant Wholesalers</v>
      </c>
      <c r="G83" s="10" t="str">
        <f>_xll.SNL.Clients.Office.Excel.Functions.SPG(A83, "SP_TOPICTAG")</f>
        <v>Health Diagnostics; Nephrology; Oncology; Rheumatology; Surgery; Urology</v>
      </c>
      <c r="H83" s="5">
        <f>_xll.SNL.Clients.Office.Excel.Functions.SPG(A83, "SP_PCT_SHARES_OWNED_ALL_INSTITUTIONS")</f>
        <v>88.25</v>
      </c>
    </row>
    <row r="84" spans="1:8" x14ac:dyDescent="0.3">
      <c r="A84" s="11" t="s">
        <v>86</v>
      </c>
      <c r="B84" s="10" t="str">
        <f>_xll.SNL.Clients.Office.Excel.Functions.SPG(A84, "IQ_SECTOR")</f>
        <v>Consumer Discretionary</v>
      </c>
      <c r="C84" s="10" t="str">
        <f>_xll.SNL.Clients.Office.Excel.Functions.SPG(A84, "IQ_INDUSTRY_GROUP")</f>
        <v>Consumer Discretionary Distribution and Retail</v>
      </c>
      <c r="D84" s="10" t="str">
        <f>_xll.SNL.Clients.Office.Excel.Functions.SPG(A84, "IQ_INDUSTRY")</f>
        <v>Specialty Retail</v>
      </c>
      <c r="E84" s="10" t="str">
        <f>_xll.SNL.Clients.Office.Excel.Functions.SPG(A84, "IQ_PRIMARY_INDUSTRY")</f>
        <v>Automotive Retail</v>
      </c>
      <c r="F84" s="10" t="str">
        <f>_xll.SNL.Clients.Office.Excel.Functions.SPG(A84, "NAICS_CODE", "Primary")</f>
        <v>4411 - Automobile Dealers</v>
      </c>
      <c r="G84" s="10" t="str">
        <f>_xll.SNL.Clients.Office.Excel.Functions.SPG(A84, "SP_TOPICTAG")</f>
        <v>Buy Now Pay Later (BNPL)</v>
      </c>
      <c r="H84" s="5">
        <f>_xll.SNL.Clients.Office.Excel.Functions.SPG(A84, "SP_PCT_SHARES_OWNED_ALL_INSTITUTIONS")</f>
        <v>106.84</v>
      </c>
    </row>
    <row r="85" spans="1:8" x14ac:dyDescent="0.3">
      <c r="A85" s="11" t="s">
        <v>87</v>
      </c>
      <c r="B85" s="10" t="str">
        <f>_xll.SNL.Clients.Office.Excel.Functions.SPG(A85, "IQ_SECTOR")</f>
        <v>Consumer Discretionary</v>
      </c>
      <c r="C85" s="10" t="str">
        <f>_xll.SNL.Clients.Office.Excel.Functions.SPG(A85, "IQ_INDUSTRY_GROUP")</f>
        <v>Consumer Services</v>
      </c>
      <c r="D85" s="10" t="str">
        <f>_xll.SNL.Clients.Office.Excel.Functions.SPG(A85, "IQ_INDUSTRY")</f>
        <v>Hotels, Restaurants and Leisure</v>
      </c>
      <c r="E85" s="10" t="str">
        <f>_xll.SNL.Clients.Office.Excel.Functions.SPG(A85, "IQ_PRIMARY_INDUSTRY")</f>
        <v>Hotels, Resorts and Cruise Lines</v>
      </c>
      <c r="F85" s="10" t="str">
        <f>_xll.SNL.Clients.Office.Excel.Functions.SPG(A85, "NAICS_CODE", "Primary")</f>
        <v>487210 - Scenic and Sightseeing Transportation, Water</v>
      </c>
      <c r="G85" s="10" t="str">
        <f>_xll.SNL.Clients.Office.Excel.Functions.SPG(A85, "SP_TOPICTAG")</f>
        <v>Adventure Travel; Environmental Engineering; Marine Transportation; Tourism; Travel Accommodations</v>
      </c>
      <c r="H85" s="5">
        <f>_xll.SNL.Clients.Office.Excel.Functions.SPG(A85, "SP_PCT_SHARES_OWNED_ALL_INSTITUTIONS")</f>
        <v>66.69</v>
      </c>
    </row>
    <row r="86" spans="1:8" x14ac:dyDescent="0.3">
      <c r="A86" s="11" t="s">
        <v>88</v>
      </c>
      <c r="B86" s="10" t="str">
        <f>_xll.SNL.Clients.Office.Excel.Functions.SPG(A86, "IQ_SECTOR")</f>
        <v>Industrials</v>
      </c>
      <c r="C86" s="10" t="str">
        <f>_xll.SNL.Clients.Office.Excel.Functions.SPG(A86, "IQ_INDUSTRY_GROUP")</f>
        <v>Capital Goods</v>
      </c>
      <c r="D86" s="10" t="str">
        <f>_xll.SNL.Clients.Office.Excel.Functions.SPG(A86, "IQ_INDUSTRY")</f>
        <v>Building Products</v>
      </c>
      <c r="E86" s="10" t="str">
        <f>_xll.SNL.Clients.Office.Excel.Functions.SPG(A86, "IQ_PRIMARY_INDUSTRY")</f>
        <v>Building Products</v>
      </c>
      <c r="F86" s="10" t="str">
        <f>_xll.SNL.Clients.Office.Excel.Functions.SPG(A86, "NAICS_CODE", "Primary")</f>
        <v>333415 - Air-Conditioning and Warm Air Heating Equipment and Commercial and Industrial Refrigeration Equipment Manufacturing</v>
      </c>
      <c r="G86" s="10" t="str">
        <f>_xll.SNL.Clients.Office.Excel.Functions.SPG(A86, "SP_TOPICTAG")</f>
        <v>Clean Energy; Energy Efficiency; Energy Management; Smart Building; CleanTech; Smart Energy; ClimateTech</v>
      </c>
      <c r="H86" s="5">
        <f>_xll.SNL.Clients.Office.Excel.Functions.SPG(A86, "SP_PCT_SHARES_OWNED_ALL_INSTITUTIONS")</f>
        <v>83.65</v>
      </c>
    </row>
    <row r="87" spans="1:8" x14ac:dyDescent="0.3">
      <c r="A87" s="11" t="s">
        <v>89</v>
      </c>
      <c r="B87" s="10" t="str">
        <f>_xll.SNL.Clients.Office.Excel.Functions.SPG(A87, "IQ_SECTOR")</f>
        <v>Industrials</v>
      </c>
      <c r="C87" s="10" t="str">
        <f>_xll.SNL.Clients.Office.Excel.Functions.SPG(A87, "IQ_INDUSTRY_GROUP")</f>
        <v>Capital Goods</v>
      </c>
      <c r="D87" s="10" t="str">
        <f>_xll.SNL.Clients.Office.Excel.Functions.SPG(A87, "IQ_INDUSTRY")</f>
        <v>Machinery</v>
      </c>
      <c r="E87" s="10" t="str">
        <f>_xll.SNL.Clients.Office.Excel.Functions.SPG(A87, "IQ_PRIMARY_INDUSTRY")</f>
        <v>Construction Machinery and Heavy Transportation Equipment</v>
      </c>
      <c r="F87" s="10" t="str">
        <f>_xll.SNL.Clients.Office.Excel.Functions.SPG(A87, "NAICS_CODE", "Primary")</f>
        <v>333120 - Construction Machinery Manufacturing</v>
      </c>
      <c r="G87" s="10" t="str">
        <f>_xll.SNL.Clients.Office.Excel.Functions.SPG(A87, "SP_TOPICTAG")</f>
        <v>Energy Storage; Fleet Management; Industrial Automation; Mining Technology; Employee Benefits; Process Automation</v>
      </c>
      <c r="H87" s="5">
        <f>_xll.SNL.Clients.Office.Excel.Functions.SPG(A87, "SP_PCT_SHARES_OWNED_ALL_INSTITUTIONS")</f>
        <v>70.45</v>
      </c>
    </row>
    <row r="88" spans="1:8" x14ac:dyDescent="0.3">
      <c r="A88" s="11" t="s">
        <v>90</v>
      </c>
      <c r="B88" s="10" t="str">
        <f>_xll.SNL.Clients.Office.Excel.Functions.SPG(A88, "IQ_SECTOR")</f>
        <v>Financials</v>
      </c>
      <c r="C88" s="10" t="str">
        <f>_xll.SNL.Clients.Office.Excel.Functions.SPG(A88, "IQ_INDUSTRY_GROUP")</f>
        <v>Financial Services</v>
      </c>
      <c r="D88" s="10" t="str">
        <f>_xll.SNL.Clients.Office.Excel.Functions.SPG(A88, "IQ_INDUSTRY")</f>
        <v>Capital Markets</v>
      </c>
      <c r="E88" s="10" t="str">
        <f>_xll.SNL.Clients.Office.Excel.Functions.SPG(A88, "IQ_PRIMARY_INDUSTRY")</f>
        <v>Financial Exchanges and Data</v>
      </c>
      <c r="F88" s="10" t="str">
        <f>_xll.SNL.Clients.Office.Excel.Functions.SPG(A88, "NAICS_CODE", "Primary")</f>
        <v>523210 - Securities and Commodity Exchanges</v>
      </c>
      <c r="G88" s="10" t="str">
        <f>_xll.SNL.Clients.Office.Excel.Functions.SPG(A88, "SP_TOPICTAG")</f>
        <v>Cryptocurrency; Data Center Technology</v>
      </c>
      <c r="H88" s="5">
        <f>_xll.SNL.Clients.Office.Excel.Functions.SPG(A88, "SP_PCT_SHARES_OWNED_ALL_INSTITUTIONS")</f>
        <v>89.23</v>
      </c>
    </row>
    <row r="89" spans="1:8" x14ac:dyDescent="0.3">
      <c r="A89" s="11" t="s">
        <v>91</v>
      </c>
      <c r="B89" s="10" t="str">
        <f>_xll.SNL.Clients.Office.Excel.Functions.SPG(A89, "IQ_SECTOR")</f>
        <v>Real Estate</v>
      </c>
      <c r="C89" s="10" t="str">
        <f>_xll.SNL.Clients.Office.Excel.Functions.SPG(A89, "IQ_INDUSTRY_GROUP")</f>
        <v>Real Estate Management and Development</v>
      </c>
      <c r="D89" s="10" t="str">
        <f>_xll.SNL.Clients.Office.Excel.Functions.SPG(A89, "IQ_INDUSTRY")</f>
        <v>Real Estate Management and Development</v>
      </c>
      <c r="E89" s="10" t="str">
        <f>_xll.SNL.Clients.Office.Excel.Functions.SPG(A89, "IQ_PRIMARY_INDUSTRY")</f>
        <v>Real Estate Services</v>
      </c>
      <c r="F89" s="10" t="str">
        <f>_xll.SNL.Clients.Office.Excel.Functions.SPG(A89, "NAICS_CODE", "Primary")</f>
        <v>531 - Real Estate</v>
      </c>
      <c r="G89" s="10" t="str">
        <f>_xll.SNL.Clients.Office.Excel.Functions.SPG(A89, "SP_TOPICTAG")</f>
        <v>Environmental Consulting; Real Estate Technology</v>
      </c>
      <c r="H89" s="5">
        <f>_xll.SNL.Clients.Office.Excel.Functions.SPG(A89, "SP_PCT_SHARES_OWNED_ALL_INSTITUTIONS")</f>
        <v>98.93</v>
      </c>
    </row>
    <row r="90" spans="1:8" x14ac:dyDescent="0.3">
      <c r="A90" s="11" t="s">
        <v>92</v>
      </c>
      <c r="B90" s="10" t="str">
        <f>_xll.SNL.Clients.Office.Excel.Functions.SPG(A90, "IQ_SECTOR")</f>
        <v>Information Technology</v>
      </c>
      <c r="C90" s="10" t="str">
        <f>_xll.SNL.Clients.Office.Excel.Functions.SPG(A90, "IQ_INDUSTRY_GROUP")</f>
        <v>Technology Hardware and Equipment</v>
      </c>
      <c r="D90" s="10" t="str">
        <f>_xll.SNL.Clients.Office.Excel.Functions.SPG(A90, "IQ_INDUSTRY")</f>
        <v>Electronic Equipment, Instruments and Components</v>
      </c>
      <c r="E90" s="10" t="str">
        <f>_xll.SNL.Clients.Office.Excel.Functions.SPG(A90, "IQ_PRIMARY_INDUSTRY")</f>
        <v>Technology Distributors</v>
      </c>
      <c r="F90" s="10" t="str">
        <f>_xll.SNL.Clients.Office.Excel.Functions.SPG(A90, "NAICS_CODE", "Primary")</f>
        <v>423430 - Computer and Computer Peripheral Equipment and Software Merchant Wholesalers</v>
      </c>
      <c r="G90" s="10" t="str">
        <f>_xll.SNL.Clients.Office.Excel.Functions.SPG(A90, "SP_TOPICTAG")</f>
        <v>Software Development; Cloud Management; Data Integration; Data Protection; Cloud Infrastructure; Process Automation; Network Security</v>
      </c>
      <c r="H90" s="5">
        <f>_xll.SNL.Clients.Office.Excel.Functions.SPG(A90, "SP_PCT_SHARES_OWNED_ALL_INSTITUTIONS")</f>
        <v>95.49</v>
      </c>
    </row>
    <row r="91" spans="1:8" x14ac:dyDescent="0.3">
      <c r="A91" s="11" t="s">
        <v>93</v>
      </c>
      <c r="B91" s="10" t="str">
        <f>_xll.SNL.Clients.Office.Excel.Functions.SPG(A91, "IQ_SECTOR")</f>
        <v>Health Care</v>
      </c>
      <c r="C91" s="10" t="str">
        <f>_xll.SNL.Clients.Office.Excel.Functions.SPG(A91, "IQ_INDUSTRY_GROUP")</f>
        <v>Health Care Equipment and Services</v>
      </c>
      <c r="D91" s="10" t="str">
        <f>_xll.SNL.Clients.Office.Excel.Functions.SPG(A91, "IQ_INDUSTRY")</f>
        <v>Health Care Providers and Services</v>
      </c>
      <c r="E91" s="10" t="str">
        <f>_xll.SNL.Clients.Office.Excel.Functions.SPG(A91, "IQ_PRIMARY_INDUSTRY")</f>
        <v>Health Care Distributors</v>
      </c>
      <c r="F91" s="10" t="str">
        <f>_xll.SNL.Clients.Office.Excel.Functions.SPG(A91, "NAICS_CODE", "Primary")</f>
        <v>424210 - Drugs and Druggists' Sundries Merchant Wholesalers</v>
      </c>
      <c r="G91" s="10" t="str">
        <f>_xll.SNL.Clients.Office.Excel.Functions.SPG(A91, "SP_TOPICTAG")</f>
        <v>Health Diagnostics; Oncology; Vaccines; Pharmacovigilance</v>
      </c>
      <c r="H91" s="5">
        <f>_xll.SNL.Clients.Office.Excel.Functions.SPG(A91, "SP_PCT_SHARES_OWNED_ALL_INSTITUTIONS")</f>
        <v>93.09</v>
      </c>
    </row>
    <row r="92" spans="1:8" x14ac:dyDescent="0.3">
      <c r="A92" s="11" t="s">
        <v>94</v>
      </c>
      <c r="B92" s="10" t="str">
        <f>_xll.SNL.Clients.Office.Excel.Functions.SPG(A92, "IQ_SECTOR")</f>
        <v>Health Care</v>
      </c>
      <c r="C92" s="10" t="str">
        <f>_xll.SNL.Clients.Office.Excel.Functions.SPG(A92, "IQ_INDUSTRY_GROUP")</f>
        <v>Health Care Equipment and Services</v>
      </c>
      <c r="D92" s="10" t="str">
        <f>_xll.SNL.Clients.Office.Excel.Functions.SPG(A92, "IQ_INDUSTRY")</f>
        <v>Health Care Providers and Services</v>
      </c>
      <c r="E92" s="10" t="str">
        <f>_xll.SNL.Clients.Office.Excel.Functions.SPG(A92, "IQ_PRIMARY_INDUSTRY")</f>
        <v>Managed Health Care</v>
      </c>
      <c r="F92" s="10" t="str">
        <f>_xll.SNL.Clients.Office.Excel.Functions.SPG(A92, "NAICS_CODE", "Primary")</f>
        <v>621491 - HMO Medical Centers</v>
      </c>
      <c r="G92" s="10" t="str">
        <f>_xll.SNL.Clients.Office.Excel.Functions.SPG(A92, "SP_TOPICTAG")</f>
        <v>Data Protection; Employee Benefits; Chronic Diseases; Digital Mental Health</v>
      </c>
      <c r="H92" s="5">
        <f>_xll.SNL.Clients.Office.Excel.Functions.SPG(A92, "SP_PCT_SHARES_OWNED_ALL_INSTITUTIONS")</f>
        <v>93.34</v>
      </c>
    </row>
    <row r="93" spans="1:8" x14ac:dyDescent="0.3">
      <c r="A93" s="11" t="s">
        <v>95</v>
      </c>
      <c r="B93" s="10" t="str">
        <f>_xll.SNL.Clients.Office.Excel.Functions.SPG(A93, "IQ_SECTOR")</f>
        <v>Utilities</v>
      </c>
      <c r="C93" s="10" t="str">
        <f>_xll.SNL.Clients.Office.Excel.Functions.SPG(A93, "IQ_INDUSTRY_GROUP")</f>
        <v>Utilities</v>
      </c>
      <c r="D93" s="10" t="str">
        <f>_xll.SNL.Clients.Office.Excel.Functions.SPG(A93, "IQ_INDUSTRY")</f>
        <v>Multi-Utilities</v>
      </c>
      <c r="E93" s="10" t="str">
        <f>_xll.SNL.Clients.Office.Excel.Functions.SPG(A93, "IQ_PRIMARY_INDUSTRY")</f>
        <v>Multi-Utilities</v>
      </c>
      <c r="F93" s="10" t="str">
        <f>_xll.SNL.Clients.Office.Excel.Functions.SPG(A93, "NAICS_CODE", "Primary")</f>
        <v>22112 - Electric Power Transmission, Control, and Distribution</v>
      </c>
      <c r="G93" s="10" t="str">
        <f>_xll.SNL.Clients.Office.Excel.Functions.SPG(A93, "SP_TOPICTAG")</f>
        <v>Clean Energy; Energy Management; Energy Storage; Environmental Engineering; Power Grid</v>
      </c>
      <c r="H93" s="5">
        <f>_xll.SNL.Clients.Office.Excel.Functions.SPG(A93, "SP_PCT_SHARES_OWNED_ALL_INSTITUTIONS")</f>
        <v>98.75</v>
      </c>
    </row>
    <row r="94" spans="1:8" x14ac:dyDescent="0.3">
      <c r="A94" s="11" t="s">
        <v>96</v>
      </c>
      <c r="B94" s="10" t="str">
        <f>_xll.SNL.Clients.Office.Excel.Functions.SPG(A94, "IQ_SECTOR")</f>
        <v>Materials</v>
      </c>
      <c r="C94" s="10" t="str">
        <f>_xll.SNL.Clients.Office.Excel.Functions.SPG(A94, "IQ_INDUSTRY_GROUP")</f>
        <v>Materials</v>
      </c>
      <c r="D94" s="10" t="str">
        <f>_xll.SNL.Clients.Office.Excel.Functions.SPG(A94, "IQ_INDUSTRY")</f>
        <v>Chemicals</v>
      </c>
      <c r="E94" s="10" t="str">
        <f>_xll.SNL.Clients.Office.Excel.Functions.SPG(A94, "IQ_PRIMARY_INDUSTRY")</f>
        <v>Fertilizers and Agricultural Chemicals</v>
      </c>
      <c r="F94" s="10" t="str">
        <f>_xll.SNL.Clients.Office.Excel.Functions.SPG(A94, "NAICS_CODE", "Primary")</f>
        <v>325311 - Nitrogenous Fertilizer Manufacturing</v>
      </c>
      <c r="G94" s="10" t="str">
        <f>_xll.SNL.Clients.Office.Excel.Functions.SPG(A94, "SP_TOPICTAG")</f>
        <v>Environmental Engineering; Farming; CleanTech; AgriTech; ClimateTech; Hydrogen</v>
      </c>
      <c r="H94" s="5">
        <f>_xll.SNL.Clients.Office.Excel.Functions.SPG(A94, "SP_PCT_SHARES_OWNED_ALL_INSTITUTIONS")</f>
        <v>102.3</v>
      </c>
    </row>
    <row r="95" spans="1:8" x14ac:dyDescent="0.3">
      <c r="A95" s="11" t="s">
        <v>97</v>
      </c>
      <c r="B95" s="10" t="str">
        <f>_xll.SNL.Clients.Office.Excel.Functions.SPG(A95, "IQ_SECTOR")</f>
        <v>Health Care</v>
      </c>
      <c r="C95" s="10" t="str">
        <f>_xll.SNL.Clients.Office.Excel.Functions.SPG(A95, "IQ_INDUSTRY_GROUP")</f>
        <v>Pharmaceuticals, Biotechnology and Life Sciences</v>
      </c>
      <c r="D95" s="10" t="str">
        <f>_xll.SNL.Clients.Office.Excel.Functions.SPG(A95, "IQ_INDUSTRY")</f>
        <v>Life Sciences Tools and Services</v>
      </c>
      <c r="E95" s="10" t="str">
        <f>_xll.SNL.Clients.Office.Excel.Functions.SPG(A95, "IQ_PRIMARY_INDUSTRY")</f>
        <v>Life Sciences Tools and Services</v>
      </c>
      <c r="F95" s="10" t="str">
        <f>_xll.SNL.Clients.Office.Excel.Functions.SPG(A95, "NAICS_CODE", "Primary")</f>
        <v>54171 - Research and Development in the Physical, Engineering, and Life Sciences</v>
      </c>
      <c r="G95" s="10" t="str">
        <f>_xll.SNL.Clients.Office.Excel.Functions.SPG(A95, "SP_TOPICTAG")</f>
        <v>Health Diagnostics; Genetics; Nutraceutical; Immunology; Vaccines; Pharmacovigilance</v>
      </c>
      <c r="H95" s="5">
        <f>_xll.SNL.Clients.Office.Excel.Functions.SPG(A95, "SP_PCT_SHARES_OWNED_ALL_INSTITUTIONS")</f>
        <v>109.51</v>
      </c>
    </row>
    <row r="96" spans="1:8" x14ac:dyDescent="0.3">
      <c r="A96" s="11" t="s">
        <v>98</v>
      </c>
      <c r="B96" s="10" t="str">
        <f>_xll.SNL.Clients.Office.Excel.Functions.SPG(A96, "IQ_SECTOR")</f>
        <v>Communication Services</v>
      </c>
      <c r="C96" s="10" t="str">
        <f>_xll.SNL.Clients.Office.Excel.Functions.SPG(A96, "IQ_INDUSTRY_GROUP")</f>
        <v>Media and Entertainment</v>
      </c>
      <c r="D96" s="10" t="str">
        <f>_xll.SNL.Clients.Office.Excel.Functions.SPG(A96, "IQ_INDUSTRY")</f>
        <v>Media</v>
      </c>
      <c r="E96" s="10" t="str">
        <f>_xll.SNL.Clients.Office.Excel.Functions.SPG(A96, "IQ_PRIMARY_INDUSTRY")</f>
        <v>Cable and Satellite</v>
      </c>
      <c r="F96" s="10" t="str">
        <f>_xll.SNL.Clients.Office.Excel.Functions.SPG(A96, "NAICS_CODE", "Primary")</f>
        <v>516210 - Media Streaming Distribution Services, Social Networks, and Other Media Networks and Content Providers</v>
      </c>
      <c r="G96" s="10" t="str">
        <f>_xll.SNL.Clients.Office.Excel.Functions.SPG(A96, "SP_TOPICTAG")</f>
        <v>Network Backbone; Ad Network; Video Streaming; VoIP; Streaming Media; Network Security; 5G</v>
      </c>
      <c r="H96" s="5">
        <f>_xll.SNL.Clients.Office.Excel.Functions.SPG(A96, "SP_PCT_SHARES_OWNED_ALL_INSTITUTIONS")</f>
        <v>72.87</v>
      </c>
    </row>
    <row r="97" spans="1:8" x14ac:dyDescent="0.3">
      <c r="A97" s="11" t="s">
        <v>99</v>
      </c>
      <c r="B97" s="10" t="str">
        <f>_xll.SNL.Clients.Office.Excel.Functions.SPG(A97, "IQ_SECTOR")</f>
        <v>Energy</v>
      </c>
      <c r="C97" s="10" t="str">
        <f>_xll.SNL.Clients.Office.Excel.Functions.SPG(A97, "IQ_INDUSTRY_GROUP")</f>
        <v>Energy</v>
      </c>
      <c r="D97" s="10" t="str">
        <f>_xll.SNL.Clients.Office.Excel.Functions.SPG(A97, "IQ_INDUSTRY")</f>
        <v>Oil, Gas and Consumable Fuels</v>
      </c>
      <c r="E97" s="10" t="str">
        <f>_xll.SNL.Clients.Office.Excel.Functions.SPG(A97, "IQ_PRIMARY_INDUSTRY")</f>
        <v>Integrated Oil and Gas</v>
      </c>
      <c r="F97" s="10" t="str">
        <f>_xll.SNL.Clients.Office.Excel.Functions.SPG(A97, "NAICS_CODE", "Primary")</f>
        <v>324110 - Petroleum Refineries</v>
      </c>
      <c r="G97" s="10" t="str">
        <f>_xll.SNL.Clients.Office.Excel.Functions.SPG(A97, "SP_TOPICTAG")</f>
        <v>Energy Storage; CleanTech; Biofuel; Biomass Energy; Utility Scale Solar; Onshore and Offshore Wind; Anaerobic Digestion</v>
      </c>
      <c r="H97" s="5">
        <f>_xll.SNL.Clients.Office.Excel.Functions.SPG(A97, "SP_PCT_SHARES_OWNED_ALL_INSTITUTIONS")</f>
        <v>69.69</v>
      </c>
    </row>
    <row r="98" spans="1:8" x14ac:dyDescent="0.3">
      <c r="A98" s="11" t="s">
        <v>100</v>
      </c>
      <c r="B98" s="10" t="str">
        <f>_xll.SNL.Clients.Office.Excel.Functions.SPG(A98, "IQ_SECTOR")</f>
        <v>Consumer Discretionary</v>
      </c>
      <c r="C98" s="10" t="str">
        <f>_xll.SNL.Clients.Office.Excel.Functions.SPG(A98, "IQ_INDUSTRY_GROUP")</f>
        <v>Consumer Services</v>
      </c>
      <c r="D98" s="10" t="str">
        <f>_xll.SNL.Clients.Office.Excel.Functions.SPG(A98, "IQ_INDUSTRY")</f>
        <v>Hotels, Restaurants and Leisure</v>
      </c>
      <c r="E98" s="10" t="str">
        <f>_xll.SNL.Clients.Office.Excel.Functions.SPG(A98, "IQ_PRIMARY_INDUSTRY")</f>
        <v>Restaurants</v>
      </c>
      <c r="F98" s="10" t="str">
        <f>_xll.SNL.Clients.Office.Excel.Functions.SPG(A98, "NAICS_CODE", "Primary")</f>
        <v>722513 - Limited-Service Restaurants</v>
      </c>
      <c r="G98" s="10" t="str">
        <f>_xll.SNL.Clients.Office.Excel.Functions.SPG(A98, "SP_TOPICTAG")</f>
        <v>Food Delivery</v>
      </c>
      <c r="H98" s="5">
        <f>_xll.SNL.Clients.Office.Excel.Functions.SPG(A98, "SP_PCT_SHARES_OWNED_ALL_INSTITUTIONS")</f>
        <v>87.7</v>
      </c>
    </row>
    <row r="99" spans="1:8" x14ac:dyDescent="0.3">
      <c r="A99" s="11" t="s">
        <v>101</v>
      </c>
      <c r="B99" s="10" t="str">
        <f>_xll.SNL.Clients.Office.Excel.Functions.SPG(A99, "IQ_SECTOR")</f>
        <v>Financials</v>
      </c>
      <c r="C99" s="10" t="str">
        <f>_xll.SNL.Clients.Office.Excel.Functions.SPG(A99, "IQ_INDUSTRY_GROUP")</f>
        <v>Insurance</v>
      </c>
      <c r="D99" s="10" t="str">
        <f>_xll.SNL.Clients.Office.Excel.Functions.SPG(A99, "IQ_INDUSTRY")</f>
        <v>Insurance</v>
      </c>
      <c r="E99" s="10" t="str">
        <f>_xll.SNL.Clients.Office.Excel.Functions.SPG(A99, "IQ_PRIMARY_INDUSTRY")</f>
        <v>Property and Casualty Insurance</v>
      </c>
      <c r="F99" s="10" t="str">
        <f>_xll.SNL.Clients.Office.Excel.Functions.SPG(A99, "NAICS_CODE", "Primary")</f>
        <v>524126 - Direct Property and Casualty Insurance Carriers</v>
      </c>
      <c r="G99" s="10" t="str">
        <f>_xll.SNL.Clients.Office.Excel.Functions.SPG(A99, "SP_TOPICTAG")</f>
        <v>Anti-Fraud; Employee Benefits</v>
      </c>
      <c r="H99" s="5">
        <f>_xll.SNL.Clients.Office.Excel.Functions.SPG(A99, "SP_PCT_SHARES_OWNED_ALL_INSTITUTIONS")</f>
        <v>83.32</v>
      </c>
    </row>
    <row r="100" spans="1:8" x14ac:dyDescent="0.3">
      <c r="A100" s="11" t="s">
        <v>102</v>
      </c>
      <c r="B100" s="10" t="str">
        <f>_xll.SNL.Clients.Office.Excel.Functions.SPG(A100, "IQ_SECTOR")</f>
        <v>Consumer Staples</v>
      </c>
      <c r="C100" s="10" t="str">
        <f>_xll.SNL.Clients.Office.Excel.Functions.SPG(A100, "IQ_INDUSTRY_GROUP")</f>
        <v>Household and Personal Products</v>
      </c>
      <c r="D100" s="10" t="str">
        <f>_xll.SNL.Clients.Office.Excel.Functions.SPG(A100, "IQ_INDUSTRY")</f>
        <v>Household Products</v>
      </c>
      <c r="E100" s="10" t="str">
        <f>_xll.SNL.Clients.Office.Excel.Functions.SPG(A100, "IQ_PRIMARY_INDUSTRY")</f>
        <v>Household Products</v>
      </c>
      <c r="F100" s="10" t="str">
        <f>_xll.SNL.Clients.Office.Excel.Functions.SPG(A100, "NAICS_CODE", "Primary")</f>
        <v>325611 - Soap and Other Detergent Manufacturing</v>
      </c>
      <c r="G100" s="10" t="str">
        <f>_xll.SNL.Clients.Office.Excel.Functions.SPG(A100, "SP_TOPICTAG")</f>
        <v>Animal Feed; Fast-Moving Consumer Goods; Nutraceutical; Alternative Protein</v>
      </c>
      <c r="H100" s="5">
        <f>_xll.SNL.Clients.Office.Excel.Functions.SPG(A100, "SP_PCT_SHARES_OWNED_ALL_INSTITUTIONS")</f>
        <v>86.97</v>
      </c>
    </row>
    <row r="101" spans="1:8" x14ac:dyDescent="0.3">
      <c r="A101" s="11" t="s">
        <v>103</v>
      </c>
      <c r="B101" s="10" t="str">
        <f>_xll.SNL.Clients.Office.Excel.Functions.SPG(A101, "IQ_SECTOR")</f>
        <v>Financials</v>
      </c>
      <c r="C101" s="10" t="str">
        <f>_xll.SNL.Clients.Office.Excel.Functions.SPG(A101, "IQ_INDUSTRY_GROUP")</f>
        <v>Insurance</v>
      </c>
      <c r="D101" s="10" t="str">
        <f>_xll.SNL.Clients.Office.Excel.Functions.SPG(A101, "IQ_INDUSTRY")</f>
        <v>Insurance</v>
      </c>
      <c r="E101" s="10" t="str">
        <f>_xll.SNL.Clients.Office.Excel.Functions.SPG(A101, "IQ_PRIMARY_INDUSTRY")</f>
        <v>Property and Casualty Insurance</v>
      </c>
      <c r="F101" s="10" t="str">
        <f>_xll.SNL.Clients.Office.Excel.Functions.SPG(A101, "NAICS_CODE", "Primary")</f>
        <v>524126 - Direct Property and Casualty Insurance Carriers</v>
      </c>
      <c r="G101" s="10" t="str">
        <f>_xll.SNL.Clients.Office.Excel.Functions.SPG(A101, "SP_TOPICTAG")</f>
        <v>Employee Benefits</v>
      </c>
      <c r="H101" s="5">
        <f>_xll.SNL.Clients.Office.Excel.Functions.SPG(A101, "SP_PCT_SHARES_OWNED_ALL_INSTITUTIONS")</f>
        <v>69.03</v>
      </c>
    </row>
    <row r="102" spans="1:8" x14ac:dyDescent="0.3">
      <c r="A102" s="11" t="s">
        <v>104</v>
      </c>
      <c r="B102" s="10" t="str">
        <f>_xll.SNL.Clients.Office.Excel.Functions.SPG(A102, "IQ_SECTOR")</f>
        <v>Industrials</v>
      </c>
      <c r="C102" s="10" t="str">
        <f>_xll.SNL.Clients.Office.Excel.Functions.SPG(A102, "IQ_INDUSTRY_GROUP")</f>
        <v>Commercial and Professional Services</v>
      </c>
      <c r="D102" s="10" t="str">
        <f>_xll.SNL.Clients.Office.Excel.Functions.SPG(A102, "IQ_INDUSTRY")</f>
        <v>Commercial Services and Supplies</v>
      </c>
      <c r="E102" s="10" t="str">
        <f>_xll.SNL.Clients.Office.Excel.Functions.SPG(A102, "IQ_PRIMARY_INDUSTRY")</f>
        <v>Diversified Support Services</v>
      </c>
      <c r="F102" s="10" t="str">
        <f>_xll.SNL.Clients.Office.Excel.Functions.SPG(A102, "NAICS_CODE", "Primary")</f>
        <v>561990 - All Other Support Services</v>
      </c>
      <c r="G102" s="10" t="str">
        <f>_xll.SNL.Clients.Office.Excel.Functions.SPG(A102, "SP_TOPICTAG")</f>
        <v/>
      </c>
      <c r="H102" s="5">
        <f>_xll.SNL.Clients.Office.Excel.Functions.SPG(A102, "SP_PCT_SHARES_OWNED_ALL_INSTITUTIONS")</f>
        <v>64.55</v>
      </c>
    </row>
    <row r="103" spans="1:8" x14ac:dyDescent="0.3">
      <c r="A103" s="11" t="s">
        <v>105</v>
      </c>
      <c r="B103" s="10" t="str">
        <f>_xll.SNL.Clients.Office.Excel.Functions.SPG(A103, "IQ_SECTOR")</f>
        <v>Information Technology</v>
      </c>
      <c r="C103" s="10" t="str">
        <f>_xll.SNL.Clients.Office.Excel.Functions.SPG(A103, "IQ_INDUSTRY_GROUP")</f>
        <v>Technology Hardware and Equipment</v>
      </c>
      <c r="D103" s="10" t="str">
        <f>_xll.SNL.Clients.Office.Excel.Functions.SPG(A103, "IQ_INDUSTRY")</f>
        <v>Communications Equipment</v>
      </c>
      <c r="E103" s="10" t="str">
        <f>_xll.SNL.Clients.Office.Excel.Functions.SPG(A103, "IQ_PRIMARY_INDUSTRY")</f>
        <v>Communications Equipment</v>
      </c>
      <c r="F103" s="10" t="str">
        <f>_xll.SNL.Clients.Office.Excel.Functions.SPG(A103, "NAICS_CODE", "Primary")</f>
        <v>3342 - Communications Equipment Manufacturing</v>
      </c>
      <c r="G103" s="10" t="str">
        <f>_xll.SNL.Clients.Office.Excel.Functions.SPG(A103, "SP_TOPICTAG")</f>
        <v>Identity and Access Management; Data Protection; Cloud Infrastructure; Cloud Security; Process Automation; Network Security; Artificial Intelligence</v>
      </c>
      <c r="H103" s="5">
        <f>_xll.SNL.Clients.Office.Excel.Functions.SPG(A103, "SP_PCT_SHARES_OWNED_ALL_INSTITUTIONS")</f>
        <v>76.97</v>
      </c>
    </row>
    <row r="104" spans="1:8" x14ac:dyDescent="0.3">
      <c r="A104" s="11" t="s">
        <v>106</v>
      </c>
      <c r="B104" s="10" t="str">
        <f>_xll.SNL.Clients.Office.Excel.Functions.SPG(A104, "IQ_SECTOR")</f>
        <v>Financials</v>
      </c>
      <c r="C104" s="10" t="str">
        <f>_xll.SNL.Clients.Office.Excel.Functions.SPG(A104, "IQ_INDUSTRY_GROUP")</f>
        <v>Banks</v>
      </c>
      <c r="D104" s="10" t="str">
        <f>_xll.SNL.Clients.Office.Excel.Functions.SPG(A104, "IQ_INDUSTRY")</f>
        <v>Banks</v>
      </c>
      <c r="E104" s="10" t="str">
        <f>_xll.SNL.Clients.Office.Excel.Functions.SPG(A104, "IQ_PRIMARY_INDUSTRY")</f>
        <v>Diversified Banks</v>
      </c>
      <c r="F104" s="10" t="str">
        <f>_xll.SNL.Clients.Office.Excel.Functions.SPG(A104, "NAICS_CODE", "Primary")</f>
        <v>522110 - Commercial Banking</v>
      </c>
      <c r="G104" s="10" t="str">
        <f>_xll.SNL.Clients.Office.Excel.Functions.SPG(A104, "SP_TOPICTAG")</f>
        <v>Consumer Lending; Digital Brokerage; Banking as a Service; Onshore and Offshore Wind</v>
      </c>
      <c r="H104" s="5">
        <f>_xll.SNL.Clients.Office.Excel.Functions.SPG(A104, "SP_PCT_SHARES_OWNED_ALL_INSTITUTIONS")</f>
        <v>78.19</v>
      </c>
    </row>
    <row r="105" spans="1:8" x14ac:dyDescent="0.3">
      <c r="A105" s="11" t="s">
        <v>107</v>
      </c>
      <c r="B105" s="10" t="str">
        <f>_xll.SNL.Clients.Office.Excel.Functions.SPG(A105, "IQ_SECTOR")</f>
        <v>Financials</v>
      </c>
      <c r="C105" s="10" t="str">
        <f>_xll.SNL.Clients.Office.Excel.Functions.SPG(A105, "IQ_INDUSTRY_GROUP")</f>
        <v>Banks</v>
      </c>
      <c r="D105" s="10" t="str">
        <f>_xll.SNL.Clients.Office.Excel.Functions.SPG(A105, "IQ_INDUSTRY")</f>
        <v>Banks</v>
      </c>
      <c r="E105" s="10" t="str">
        <f>_xll.SNL.Clients.Office.Excel.Functions.SPG(A105, "IQ_PRIMARY_INDUSTRY")</f>
        <v>Regional Banks</v>
      </c>
      <c r="F105" s="10" t="str">
        <f>_xll.SNL.Clients.Office.Excel.Functions.SPG(A105, "NAICS_CODE", "Primary")</f>
        <v>522110 - Commercial Banking</v>
      </c>
      <c r="G105" s="10" t="str">
        <f>_xll.SNL.Clients.Office.Excel.Functions.SPG(A105, "SP_TOPICTAG")</f>
        <v>Consumer Lending</v>
      </c>
      <c r="H105" s="5">
        <f>_xll.SNL.Clients.Office.Excel.Functions.SPG(A105, "SP_PCT_SHARES_OWNED_ALL_INSTITUTIONS")</f>
        <v>98.63</v>
      </c>
    </row>
    <row r="106" spans="1:8" x14ac:dyDescent="0.3">
      <c r="A106" s="11" t="s">
        <v>108</v>
      </c>
      <c r="B106" s="10" t="str">
        <f>_xll.SNL.Clients.Office.Excel.Functions.SPG(A106, "IQ_SECTOR")</f>
        <v>Financials</v>
      </c>
      <c r="C106" s="10" t="str">
        <f>_xll.SNL.Clients.Office.Excel.Functions.SPG(A106, "IQ_INDUSTRY_GROUP")</f>
        <v>Financial Services</v>
      </c>
      <c r="D106" s="10" t="str">
        <f>_xll.SNL.Clients.Office.Excel.Functions.SPG(A106, "IQ_INDUSTRY")</f>
        <v>Capital Markets</v>
      </c>
      <c r="E106" s="10" t="str">
        <f>_xll.SNL.Clients.Office.Excel.Functions.SPG(A106, "IQ_PRIMARY_INDUSTRY")</f>
        <v>Financial Exchanges and Data</v>
      </c>
      <c r="F106" s="10" t="str">
        <f>_xll.SNL.Clients.Office.Excel.Functions.SPG(A106, "NAICS_CODE", "Primary")</f>
        <v>523210 - Securities and Commodity Exchanges</v>
      </c>
      <c r="G106" s="10" t="str">
        <f>_xll.SNL.Clients.Office.Excel.Functions.SPG(A106, "SP_TOPICTAG")</f>
        <v>Cryptocurrency; Digital Brokerage; RegTech</v>
      </c>
      <c r="H106" s="5">
        <f>_xll.SNL.Clients.Office.Excel.Functions.SPG(A106, "SP_PCT_SHARES_OWNED_ALL_INSTITUTIONS")</f>
        <v>90.79</v>
      </c>
    </row>
    <row r="107" spans="1:8" x14ac:dyDescent="0.3">
      <c r="A107" s="11" t="s">
        <v>109</v>
      </c>
      <c r="B107" s="10" t="str">
        <f>_xll.SNL.Clients.Office.Excel.Functions.SPG(A107, "IQ_SECTOR")</f>
        <v>Utilities</v>
      </c>
      <c r="C107" s="10" t="str">
        <f>_xll.SNL.Clients.Office.Excel.Functions.SPG(A107, "IQ_INDUSTRY_GROUP")</f>
        <v>Utilities</v>
      </c>
      <c r="D107" s="10" t="str">
        <f>_xll.SNL.Clients.Office.Excel.Functions.SPG(A107, "IQ_INDUSTRY")</f>
        <v>Multi-Utilities</v>
      </c>
      <c r="E107" s="10" t="str">
        <f>_xll.SNL.Clients.Office.Excel.Functions.SPG(A107, "IQ_PRIMARY_INDUSTRY")</f>
        <v>Multi-Utilities</v>
      </c>
      <c r="F107" s="10" t="str">
        <f>_xll.SNL.Clients.Office.Excel.Functions.SPG(A107, "NAICS_CODE", "Primary")</f>
        <v>2211 - Electric Power Generation, Transmission and Distribution</v>
      </c>
      <c r="G107" s="10" t="str">
        <f>_xll.SNL.Clients.Office.Excel.Functions.SPG(A107, "SP_TOPICTAG")</f>
        <v>Clean Energy; Energy Efficiency; Energy Management; Energy Storage; Power Grid; ClimateTech</v>
      </c>
      <c r="H107" s="5">
        <f>_xll.SNL.Clients.Office.Excel.Functions.SPG(A107, "SP_PCT_SHARES_OWNED_ALL_INSTITUTIONS")</f>
        <v>96.59</v>
      </c>
    </row>
    <row r="108" spans="1:8" x14ac:dyDescent="0.3">
      <c r="A108" s="11" t="s">
        <v>110</v>
      </c>
      <c r="B108" s="10" t="str">
        <f>_xll.SNL.Clients.Office.Excel.Functions.SPG(A108, "IQ_SECTOR")</f>
        <v>Information Technology</v>
      </c>
      <c r="C108" s="10" t="str">
        <f>_xll.SNL.Clients.Office.Excel.Functions.SPG(A108, "IQ_INDUSTRY_GROUP")</f>
        <v>Software and Services</v>
      </c>
      <c r="D108" s="10" t="str">
        <f>_xll.SNL.Clients.Office.Excel.Functions.SPG(A108, "IQ_INDUSTRY")</f>
        <v>IT Services</v>
      </c>
      <c r="E108" s="10" t="str">
        <f>_xll.SNL.Clients.Office.Excel.Functions.SPG(A108, "IQ_PRIMARY_INDUSTRY")</f>
        <v>IT Consulting and Other Services</v>
      </c>
      <c r="F108" s="10" t="str">
        <f>_xll.SNL.Clients.Office.Excel.Functions.SPG(A108, "NAICS_CODE", "Primary")</f>
        <v>54151 - Computer Systems Design and Related Services</v>
      </c>
      <c r="G108" s="10" t="str">
        <f>_xll.SNL.Clients.Office.Excel.Functions.SPG(A108, "SP_TOPICTAG")</f>
        <v>Software Development; Cloud Management; Data Integration; Machine Learning; Cloud Infrastructure; Process Automation; Artificial Intelligence</v>
      </c>
      <c r="H108" s="5">
        <f>_xll.SNL.Clients.Office.Excel.Functions.SPG(A108, "SP_PCT_SHARES_OWNED_ALL_INSTITUTIONS")</f>
        <v>97.32</v>
      </c>
    </row>
    <row r="109" spans="1:8" x14ac:dyDescent="0.3">
      <c r="A109" s="11" t="s">
        <v>1031</v>
      </c>
      <c r="B109" s="10" t="str">
        <f>_xll.SNL.Clients.Office.Excel.Functions.SPG(A109, "IQ_SECTOR")</f>
        <v>Financials</v>
      </c>
      <c r="C109" s="10" t="str">
        <f>_xll.SNL.Clients.Office.Excel.Functions.SPG(A109, "IQ_INDUSTRY_GROUP")</f>
        <v>Financial Services</v>
      </c>
      <c r="D109" s="10" t="str">
        <f>_xll.SNL.Clients.Office.Excel.Functions.SPG(A109, "IQ_INDUSTRY")</f>
        <v>Capital Markets</v>
      </c>
      <c r="E109" s="10" t="str">
        <f>_xll.SNL.Clients.Office.Excel.Functions.SPG(A109, "IQ_PRIMARY_INDUSTRY")</f>
        <v>Financial Exchanges and Data</v>
      </c>
      <c r="F109" s="10" t="str">
        <f>_xll.SNL.Clients.Office.Excel.Functions.SPG(A109, "NAICS_CODE", "Primary")</f>
        <v>523210 - Securities and Commodity Exchanges</v>
      </c>
      <c r="G109" s="10" t="str">
        <f>_xll.SNL.Clients.Office.Excel.Functions.SPG(A109, "SP_TOPICTAG")</f>
        <v>Data Integration; Virtual Currency; Digital Asset Management; Cryptocurrency; Digital Brokerage; RegTech; Decentralized Finance</v>
      </c>
      <c r="H109" s="5">
        <f>_xll.SNL.Clients.Office.Excel.Functions.SPG(A109, "SP_PCT_SHARES_OWNED_ALL_INSTITUTIONS")</f>
        <v>45.05</v>
      </c>
    </row>
    <row r="110" spans="1:8" x14ac:dyDescent="0.3">
      <c r="A110" s="11" t="s">
        <v>111</v>
      </c>
      <c r="B110" s="10" t="str">
        <f>_xll.SNL.Clients.Office.Excel.Functions.SPG(A110, "IQ_SECTOR")</f>
        <v>Consumer Staples</v>
      </c>
      <c r="C110" s="10" t="str">
        <f>_xll.SNL.Clients.Office.Excel.Functions.SPG(A110, "IQ_INDUSTRY_GROUP")</f>
        <v>Household and Personal Products</v>
      </c>
      <c r="D110" s="10" t="str">
        <f>_xll.SNL.Clients.Office.Excel.Functions.SPG(A110, "IQ_INDUSTRY")</f>
        <v>Household Products</v>
      </c>
      <c r="E110" s="10" t="str">
        <f>_xll.SNL.Clients.Office.Excel.Functions.SPG(A110, "IQ_PRIMARY_INDUSTRY")</f>
        <v>Household Products</v>
      </c>
      <c r="F110" s="10" t="str">
        <f>_xll.SNL.Clients.Office.Excel.Functions.SPG(A110, "NAICS_CODE", "Primary")</f>
        <v>325611 - Soap and Other Detergent Manufacturing</v>
      </c>
      <c r="G110" s="10" t="str">
        <f>_xll.SNL.Clients.Office.Excel.Functions.SPG(A110, "SP_TOPICTAG")</f>
        <v>Fast-Moving Consumer Goods; Data Protection</v>
      </c>
      <c r="H110" s="5">
        <f>_xll.SNL.Clients.Office.Excel.Functions.SPG(A110, "SP_PCT_SHARES_OWNED_ALL_INSTITUTIONS")</f>
        <v>85.21</v>
      </c>
    </row>
    <row r="111" spans="1:8" x14ac:dyDescent="0.3">
      <c r="A111" s="11" t="s">
        <v>112</v>
      </c>
      <c r="B111" s="10" t="str">
        <f>_xll.SNL.Clients.Office.Excel.Functions.SPG(A111, "IQ_SECTOR")</f>
        <v>Communication Services</v>
      </c>
      <c r="C111" s="10" t="str">
        <f>_xll.SNL.Clients.Office.Excel.Functions.SPG(A111, "IQ_INDUSTRY_GROUP")</f>
        <v>Media and Entertainment</v>
      </c>
      <c r="D111" s="10" t="str">
        <f>_xll.SNL.Clients.Office.Excel.Functions.SPG(A111, "IQ_INDUSTRY")</f>
        <v>Media</v>
      </c>
      <c r="E111" s="10" t="str">
        <f>_xll.SNL.Clients.Office.Excel.Functions.SPG(A111, "IQ_PRIMARY_INDUSTRY")</f>
        <v>Cable and Satellite</v>
      </c>
      <c r="F111" s="10" t="str">
        <f>_xll.SNL.Clients.Office.Excel.Functions.SPG(A111, "NAICS_CODE", "Primary")</f>
        <v>516210 - Media Streaming Distribution Services, Social Networks, and Other Media Networks and Content Providers</v>
      </c>
      <c r="G111" s="10" t="str">
        <f>_xll.SNL.Clients.Office.Excel.Functions.SPG(A111, "SP_TOPICTAG")</f>
        <v>Video Streaming; Data Protection; Cloud Infrastructure; Network Security; Data Center Technology</v>
      </c>
      <c r="H111" s="5">
        <f>_xll.SNL.Clients.Office.Excel.Functions.SPG(A111, "SP_PCT_SHARES_OWNED_ALL_INSTITUTIONS")</f>
        <v>84.22</v>
      </c>
    </row>
    <row r="112" spans="1:8" x14ac:dyDescent="0.3">
      <c r="A112" s="11" t="s">
        <v>113</v>
      </c>
      <c r="B112" s="10" t="str">
        <f>_xll.SNL.Clients.Office.Excel.Functions.SPG(A112, "IQ_SECTOR")</f>
        <v>Consumer Staples</v>
      </c>
      <c r="C112" s="10" t="str">
        <f>_xll.SNL.Clients.Office.Excel.Functions.SPG(A112, "IQ_INDUSTRY_GROUP")</f>
        <v>Food, Beverage and Tobacco</v>
      </c>
      <c r="D112" s="10" t="str">
        <f>_xll.SNL.Clients.Office.Excel.Functions.SPG(A112, "IQ_INDUSTRY")</f>
        <v>Food Products</v>
      </c>
      <c r="E112" s="10" t="str">
        <f>_xll.SNL.Clients.Office.Excel.Functions.SPG(A112, "IQ_PRIMARY_INDUSTRY")</f>
        <v>Packaged Foods and Meats</v>
      </c>
      <c r="F112" s="10" t="str">
        <f>_xll.SNL.Clients.Office.Excel.Functions.SPG(A112, "NAICS_CODE", "Primary")</f>
        <v>311 - Food Manufacturing</v>
      </c>
      <c r="G112" s="10" t="str">
        <f>_xll.SNL.Clients.Office.Excel.Functions.SPG(A112, "SP_TOPICTAG")</f>
        <v>Food Delivery; Online Grocery; Utility Scale Solar</v>
      </c>
      <c r="H112" s="5">
        <f>_xll.SNL.Clients.Office.Excel.Functions.SPG(A112, "SP_PCT_SHARES_OWNED_ALL_INSTITUTIONS")</f>
        <v>86.98</v>
      </c>
    </row>
    <row r="113" spans="1:8" x14ac:dyDescent="0.3">
      <c r="A113" s="11" t="s">
        <v>114</v>
      </c>
      <c r="B113" s="10" t="str">
        <f>_xll.SNL.Clients.Office.Excel.Functions.SPG(A113, "IQ_SECTOR")</f>
        <v>Energy</v>
      </c>
      <c r="C113" s="10" t="str">
        <f>_xll.SNL.Clients.Office.Excel.Functions.SPG(A113, "IQ_INDUSTRY_GROUP")</f>
        <v>Energy</v>
      </c>
      <c r="D113" s="10" t="str">
        <f>_xll.SNL.Clients.Office.Excel.Functions.SPG(A113, "IQ_INDUSTRY")</f>
        <v>Oil, Gas and Consumable Fuels</v>
      </c>
      <c r="E113" s="10" t="str">
        <f>_xll.SNL.Clients.Office.Excel.Functions.SPG(A113, "IQ_PRIMARY_INDUSTRY")</f>
        <v>Oil and Gas Exploration and Production</v>
      </c>
      <c r="F113" s="10" t="str">
        <f>_xll.SNL.Clients.Office.Excel.Functions.SPG(A113, "NAICS_CODE", "Primary")</f>
        <v>211120 - Crude Petroleum Extraction</v>
      </c>
      <c r="G113" s="10" t="str">
        <f>_xll.SNL.Clients.Office.Excel.Functions.SPG(A113, "SP_TOPICTAG")</f>
        <v>Freight Service; Marine Transportation; Onshore and Offshore Wind</v>
      </c>
      <c r="H113" s="5">
        <f>_xll.SNL.Clients.Office.Excel.Functions.SPG(A113, "SP_PCT_SHARES_OWNED_ALL_INSTITUTIONS")</f>
        <v>82.63</v>
      </c>
    </row>
    <row r="114" spans="1:8" x14ac:dyDescent="0.3">
      <c r="A114" s="11" t="s">
        <v>115</v>
      </c>
      <c r="B114" s="10" t="str">
        <f>_xll.SNL.Clients.Office.Excel.Functions.SPG(A114, "IQ_SECTOR")</f>
        <v>Utilities</v>
      </c>
      <c r="C114" s="10" t="str">
        <f>_xll.SNL.Clients.Office.Excel.Functions.SPG(A114, "IQ_INDUSTRY_GROUP")</f>
        <v>Utilities</v>
      </c>
      <c r="D114" s="10" t="str">
        <f>_xll.SNL.Clients.Office.Excel.Functions.SPG(A114, "IQ_INDUSTRY")</f>
        <v>Multi-Utilities</v>
      </c>
      <c r="E114" s="10" t="str">
        <f>_xll.SNL.Clients.Office.Excel.Functions.SPG(A114, "IQ_PRIMARY_INDUSTRY")</f>
        <v>Multi-Utilities</v>
      </c>
      <c r="F114" s="10" t="str">
        <f>_xll.SNL.Clients.Office.Excel.Functions.SPG(A114, "NAICS_CODE", "Primary")</f>
        <v>2211 - Electric Power Generation, Transmission and Distribution</v>
      </c>
      <c r="G114" s="10" t="str">
        <f>_xll.SNL.Clients.Office.Excel.Functions.SPG(A114, "SP_TOPICTAG")</f>
        <v>Clean Energy; Energy Efficiency; Energy Management; Smart Cities; Smart Energy; Power Grid; Utility Scale Solar; Electric Vehicle Charging Infrastructure</v>
      </c>
      <c r="H114" s="5">
        <f>_xll.SNL.Clients.Office.Excel.Functions.SPG(A114, "SP_PCT_SHARES_OWNED_ALL_INSTITUTIONS")</f>
        <v>70.400000000000006</v>
      </c>
    </row>
    <row r="115" spans="1:8" x14ac:dyDescent="0.3">
      <c r="A115" s="11" t="s">
        <v>116</v>
      </c>
      <c r="B115" s="10" t="str">
        <f>_xll.SNL.Clients.Office.Excel.Functions.SPG(A115, "IQ_SECTOR")</f>
        <v>Consumer Staples</v>
      </c>
      <c r="C115" s="10" t="str">
        <f>_xll.SNL.Clients.Office.Excel.Functions.SPG(A115, "IQ_INDUSTRY_GROUP")</f>
        <v>Food, Beverage and Tobacco</v>
      </c>
      <c r="D115" s="10" t="str">
        <f>_xll.SNL.Clients.Office.Excel.Functions.SPG(A115, "IQ_INDUSTRY")</f>
        <v>Beverages</v>
      </c>
      <c r="E115" s="10" t="str">
        <f>_xll.SNL.Clients.Office.Excel.Functions.SPG(A115, "IQ_PRIMARY_INDUSTRY")</f>
        <v>Distillers and Vintners</v>
      </c>
      <c r="F115" s="10" t="str">
        <f>_xll.SNL.Clients.Office.Excel.Functions.SPG(A115, "NAICS_CODE", "Primary")</f>
        <v>3121 - Beverage Manufacturing</v>
      </c>
      <c r="G115" s="10" t="str">
        <f>_xll.SNL.Clients.Office.Excel.Functions.SPG(A115, "SP_TOPICTAG")</f>
        <v>Distillery</v>
      </c>
      <c r="H115" s="5">
        <f>_xll.SNL.Clients.Office.Excel.Functions.SPG(A115, "SP_PCT_SHARES_OWNED_ALL_INSTITUTIONS")</f>
        <v>79.92</v>
      </c>
    </row>
    <row r="116" spans="1:8" x14ac:dyDescent="0.3">
      <c r="A116" s="11" t="s">
        <v>117</v>
      </c>
      <c r="B116" s="10" t="str">
        <f>_xll.SNL.Clients.Office.Excel.Functions.SPG(A116, "IQ_SECTOR")</f>
        <v>Utilities</v>
      </c>
      <c r="C116" s="10" t="str">
        <f>_xll.SNL.Clients.Office.Excel.Functions.SPG(A116, "IQ_INDUSTRY_GROUP")</f>
        <v>Utilities</v>
      </c>
      <c r="D116" s="10" t="str">
        <f>_xll.SNL.Clients.Office.Excel.Functions.SPG(A116, "IQ_INDUSTRY")</f>
        <v>Electric Utilities</v>
      </c>
      <c r="E116" s="10" t="str">
        <f>_xll.SNL.Clients.Office.Excel.Functions.SPG(A116, "IQ_PRIMARY_INDUSTRY")</f>
        <v>Electric Utilities</v>
      </c>
      <c r="F116" s="10" t="str">
        <f>_xll.SNL.Clients.Office.Excel.Functions.SPG(A116, "NAICS_CODE", "Primary")</f>
        <v>22111 - Electric Power Generation</v>
      </c>
      <c r="G116" s="10" t="str">
        <f>_xll.SNL.Clients.Office.Excel.Functions.SPG(A116, "SP_TOPICTAG")</f>
        <v>Clean Energy; Energy Efficiency; Energy Management; Energy Storage; CleanTech; Conventional Nuclear; Pollution Control; Smart Energy; Biofuel; Power Grid; ClimateTech; Utility Scale Solar; Onshore and Offshore Wind</v>
      </c>
      <c r="H116" s="5">
        <f>_xll.SNL.Clients.Office.Excel.Functions.SPG(A116, "SP_PCT_SHARES_OWNED_ALL_INSTITUTIONS")</f>
        <v>81.97</v>
      </c>
    </row>
    <row r="117" spans="1:8" x14ac:dyDescent="0.3">
      <c r="A117" s="11" t="s">
        <v>118</v>
      </c>
      <c r="B117" s="10" t="str">
        <f>_xll.SNL.Clients.Office.Excel.Functions.SPG(A117, "IQ_SECTOR")</f>
        <v>Industrials</v>
      </c>
      <c r="C117" s="10" t="str">
        <f>_xll.SNL.Clients.Office.Excel.Functions.SPG(A117, "IQ_INDUSTRY_GROUP")</f>
        <v>Commercial and Professional Services</v>
      </c>
      <c r="D117" s="10" t="str">
        <f>_xll.SNL.Clients.Office.Excel.Functions.SPG(A117, "IQ_INDUSTRY")</f>
        <v>Commercial Services and Supplies</v>
      </c>
      <c r="E117" s="10" t="str">
        <f>_xll.SNL.Clients.Office.Excel.Functions.SPG(A117, "IQ_PRIMARY_INDUSTRY")</f>
        <v>Diversified Support Services</v>
      </c>
      <c r="F117" s="10" t="str">
        <f>_xll.SNL.Clients.Office.Excel.Functions.SPG(A117, "NAICS_CODE", "Primary")</f>
        <v>561499 - All Other Business Support Services</v>
      </c>
      <c r="G117" s="10" t="str">
        <f>_xll.SNL.Clients.Office.Excel.Functions.SPG(A117, "SP_TOPICTAG")</f>
        <v>Process Automation</v>
      </c>
      <c r="H117" s="5">
        <f>_xll.SNL.Clients.Office.Excel.Functions.SPG(A117, "SP_PCT_SHARES_OWNED_ALL_INSTITUTIONS")</f>
        <v>84.32</v>
      </c>
    </row>
    <row r="118" spans="1:8" x14ac:dyDescent="0.3">
      <c r="A118" s="11" t="s">
        <v>119</v>
      </c>
      <c r="B118" s="10" t="str">
        <f>_xll.SNL.Clients.Office.Excel.Functions.SPG(A118, "IQ_SECTOR")</f>
        <v>Information Technology</v>
      </c>
      <c r="C118" s="10" t="str">
        <f>_xll.SNL.Clients.Office.Excel.Functions.SPG(A118, "IQ_INDUSTRY_GROUP")</f>
        <v>Technology Hardware and Equipment</v>
      </c>
      <c r="D118" s="10" t="str">
        <f>_xll.SNL.Clients.Office.Excel.Functions.SPG(A118, "IQ_INDUSTRY")</f>
        <v>Electronic Equipment, Instruments and Components</v>
      </c>
      <c r="E118" s="10" t="str">
        <f>_xll.SNL.Clients.Office.Excel.Functions.SPG(A118, "IQ_PRIMARY_INDUSTRY")</f>
        <v>Electronic Components</v>
      </c>
      <c r="F118" s="10" t="str">
        <f>_xll.SNL.Clients.Office.Excel.Functions.SPG(A118, "NAICS_CODE", "Primary")</f>
        <v>334419 - Other Electronic Component Manufacturing</v>
      </c>
      <c r="G118" s="10" t="str">
        <f>_xll.SNL.Clients.Office.Excel.Functions.SPG(A118, "SP_TOPICTAG")</f>
        <v>Optical Infrastructure; Environmental Engineering; Sensors; Edge Computing; 3D Printing; Onshore and Offshore Wind</v>
      </c>
      <c r="H118" s="5">
        <f>_xll.SNL.Clients.Office.Excel.Functions.SPG(A118, "SP_PCT_SHARES_OWNED_ALL_INSTITUTIONS")</f>
        <v>72.17</v>
      </c>
    </row>
    <row r="119" spans="1:8" x14ac:dyDescent="0.3">
      <c r="A119" s="11" t="s">
        <v>120</v>
      </c>
      <c r="B119" s="10" t="str">
        <f>_xll.SNL.Clients.Office.Excel.Functions.SPG(A119, "IQ_SECTOR")</f>
        <v>Financials</v>
      </c>
      <c r="C119" s="10" t="str">
        <f>_xll.SNL.Clients.Office.Excel.Functions.SPG(A119, "IQ_INDUSTRY_GROUP")</f>
        <v>Financial Services</v>
      </c>
      <c r="D119" s="10" t="str">
        <f>_xll.SNL.Clients.Office.Excel.Functions.SPG(A119, "IQ_INDUSTRY")</f>
        <v>Financial Services</v>
      </c>
      <c r="E119" s="10" t="str">
        <f>_xll.SNL.Clients.Office.Excel.Functions.SPG(A119, "IQ_PRIMARY_INDUSTRY")</f>
        <v>Transaction and Payment Processing Services</v>
      </c>
      <c r="F119" s="10" t="str">
        <f>_xll.SNL.Clients.Office.Excel.Functions.SPG(A119, "NAICS_CODE", "Primary")</f>
        <v>513210 - Software Publishers</v>
      </c>
      <c r="G119" s="10" t="str">
        <f>_xll.SNL.Clients.Office.Excel.Functions.SPG(A119, "SP_TOPICTAG")</f>
        <v>Invoice Management Software; Fleet Management; Process Automation; Online Payments; Electric Vehicle Charging Infrastructure</v>
      </c>
      <c r="H119" s="5">
        <f>_xll.SNL.Clients.Office.Excel.Functions.SPG(A119, "SP_PCT_SHARES_OWNED_ALL_INSTITUTIONS")</f>
        <v>95.65</v>
      </c>
    </row>
    <row r="120" spans="1:8" x14ac:dyDescent="0.3">
      <c r="A120" s="11" t="s">
        <v>121</v>
      </c>
      <c r="B120" s="10" t="str">
        <f>_xll.SNL.Clients.Office.Excel.Functions.SPG(A120, "IQ_SECTOR")</f>
        <v>Materials</v>
      </c>
      <c r="C120" s="10" t="str">
        <f>_xll.SNL.Clients.Office.Excel.Functions.SPG(A120, "IQ_INDUSTRY_GROUP")</f>
        <v>Materials</v>
      </c>
      <c r="D120" s="10" t="str">
        <f>_xll.SNL.Clients.Office.Excel.Functions.SPG(A120, "IQ_INDUSTRY")</f>
        <v>Chemicals</v>
      </c>
      <c r="E120" s="10" t="str">
        <f>_xll.SNL.Clients.Office.Excel.Functions.SPG(A120, "IQ_PRIMARY_INDUSTRY")</f>
        <v>Fertilizers and Agricultural Chemicals</v>
      </c>
      <c r="F120" s="10" t="str">
        <f>_xll.SNL.Clients.Office.Excel.Functions.SPG(A120, "NAICS_CODE", "Primary")</f>
        <v>32531 - Fertilizer and Compost Manufacturing</v>
      </c>
      <c r="G120" s="10" t="str">
        <f>_xll.SNL.Clients.Office.Excel.Functions.SPG(A120, "SP_TOPICTAG")</f>
        <v>Farming; Horticulture</v>
      </c>
      <c r="H120" s="5">
        <f>_xll.SNL.Clients.Office.Excel.Functions.SPG(A120, "SP_PCT_SHARES_OWNED_ALL_INSTITUTIONS")</f>
        <v>84.87</v>
      </c>
    </row>
    <row r="121" spans="1:8" x14ac:dyDescent="0.3">
      <c r="A121" s="11" t="s">
        <v>122</v>
      </c>
      <c r="B121" s="10" t="str">
        <f>_xll.SNL.Clients.Office.Excel.Functions.SPG(A121, "IQ_SECTOR")</f>
        <v>Real Estate</v>
      </c>
      <c r="C121" s="10" t="str">
        <f>_xll.SNL.Clients.Office.Excel.Functions.SPG(A121, "IQ_INDUSTRY_GROUP")</f>
        <v>Real Estate Management and Development</v>
      </c>
      <c r="D121" s="10" t="str">
        <f>_xll.SNL.Clients.Office.Excel.Functions.SPG(A121, "IQ_INDUSTRY")</f>
        <v>Real Estate Management and Development</v>
      </c>
      <c r="E121" s="10" t="str">
        <f>_xll.SNL.Clients.Office.Excel.Functions.SPG(A121, "IQ_PRIMARY_INDUSTRY")</f>
        <v>Real Estate Services</v>
      </c>
      <c r="F121" s="10" t="str">
        <f>_xll.SNL.Clients.Office.Excel.Functions.SPG(A121, "NAICS_CODE", "Primary")</f>
        <v>541611 - Administrative Management and General Management Consulting Services</v>
      </c>
      <c r="G121" s="10" t="str">
        <f>_xll.SNL.Clients.Office.Excel.Functions.SPG(A121, "SP_TOPICTAG")</f>
        <v>Data Integration; Digital Media; Marketing Automation; Customer Analytics; Digital Asset Management; Search Engine Optimization; Digital Brokerage</v>
      </c>
      <c r="H121" s="5">
        <f>_xll.SNL.Clients.Office.Excel.Functions.SPG(A121, "SP_PCT_SHARES_OWNED_ALL_INSTITUTIONS")</f>
        <v>101.77</v>
      </c>
    </row>
    <row r="122" spans="1:8" x14ac:dyDescent="0.3">
      <c r="A122" s="11" t="s">
        <v>123</v>
      </c>
      <c r="B122" s="10" t="str">
        <f>_xll.SNL.Clients.Office.Excel.Functions.SPG(A122, "IQ_SECTOR")</f>
        <v>Consumer Staples</v>
      </c>
      <c r="C122" s="10" t="str">
        <f>_xll.SNL.Clients.Office.Excel.Functions.SPG(A122, "IQ_INDUSTRY_GROUP")</f>
        <v>Consumer Staples Distribution and Retail</v>
      </c>
      <c r="D122" s="10" t="str">
        <f>_xll.SNL.Clients.Office.Excel.Functions.SPG(A122, "IQ_INDUSTRY")</f>
        <v>Consumer Staples Distribution and Retail</v>
      </c>
      <c r="E122" s="10" t="str">
        <f>_xll.SNL.Clients.Office.Excel.Functions.SPG(A122, "IQ_PRIMARY_INDUSTRY")</f>
        <v>Consumer Staples Merchandise Retail</v>
      </c>
      <c r="F122" s="10" t="str">
        <f>_xll.SNL.Clients.Office.Excel.Functions.SPG(A122, "NAICS_CODE", "Primary")</f>
        <v>455211 - Warehouse Clubs and Supercenters</v>
      </c>
      <c r="G122" s="10" t="str">
        <f>_xll.SNL.Clients.Office.Excel.Functions.SPG(A122, "SP_TOPICTAG")</f>
        <v>Fast-Moving Consumer Goods; Food Delivery; Online Grocery; Utility Scale Solar</v>
      </c>
      <c r="H122" s="5">
        <f>_xll.SNL.Clients.Office.Excel.Functions.SPG(A122, "SP_PCT_SHARES_OWNED_ALL_INSTITUTIONS")</f>
        <v>68.14</v>
      </c>
    </row>
    <row r="123" spans="1:8" x14ac:dyDescent="0.3">
      <c r="A123" s="11" t="s">
        <v>124</v>
      </c>
      <c r="B123" s="10" t="str">
        <f>_xll.SNL.Clients.Office.Excel.Functions.SPG(A123, "IQ_SECTOR")</f>
        <v>Energy</v>
      </c>
      <c r="C123" s="10" t="str">
        <f>_xll.SNL.Clients.Office.Excel.Functions.SPG(A123, "IQ_INDUSTRY_GROUP")</f>
        <v>Energy</v>
      </c>
      <c r="D123" s="10" t="str">
        <f>_xll.SNL.Clients.Office.Excel.Functions.SPG(A123, "IQ_INDUSTRY")</f>
        <v>Oil, Gas and Consumable Fuels</v>
      </c>
      <c r="E123" s="10" t="str">
        <f>_xll.SNL.Clients.Office.Excel.Functions.SPG(A123, "IQ_PRIMARY_INDUSTRY")</f>
        <v>Oil and Gas Exploration and Production</v>
      </c>
      <c r="F123" s="10" t="str">
        <f>_xll.SNL.Clients.Office.Excel.Functions.SPG(A123, "NAICS_CODE", "Primary")</f>
        <v>2111 - Oil and Gas Extraction</v>
      </c>
      <c r="G123" s="10" t="str">
        <f>_xll.SNL.Clients.Office.Excel.Functions.SPG(A123, "SP_TOPICTAG")</f>
        <v>Environmental Engineering</v>
      </c>
      <c r="H123" s="5">
        <f>_xll.SNL.Clients.Office.Excel.Functions.SPG(A123, "SP_PCT_SHARES_OWNED_ALL_INSTITUTIONS")</f>
        <v>90.55</v>
      </c>
    </row>
    <row r="124" spans="1:8" x14ac:dyDescent="0.3">
      <c r="A124" s="11" t="s">
        <v>125</v>
      </c>
      <c r="B124" s="10" t="str">
        <f>_xll.SNL.Clients.Office.Excel.Functions.SPG(A124, "IQ_SECTOR")</f>
        <v>Information Technology</v>
      </c>
      <c r="C124" s="10" t="str">
        <f>_xll.SNL.Clients.Office.Excel.Functions.SPG(A124, "IQ_INDUSTRY_GROUP")</f>
        <v>Software and Services</v>
      </c>
      <c r="D124" s="10" t="str">
        <f>_xll.SNL.Clients.Office.Excel.Functions.SPG(A124, "IQ_INDUSTRY")</f>
        <v>Software</v>
      </c>
      <c r="E124" s="10" t="str">
        <f>_xll.SNL.Clients.Office.Excel.Functions.SPG(A124, "IQ_PRIMARY_INDUSTRY")</f>
        <v>Systems Software</v>
      </c>
      <c r="F124" s="10" t="str">
        <f>_xll.SNL.Clients.Office.Excel.Functions.SPG(A124, "NAICS_CODE", "Primary")</f>
        <v>513210 - Software Publishers</v>
      </c>
      <c r="G124" s="10" t="str">
        <f>_xll.SNL.Clients.Office.Excel.Functions.SPG(A124, "SP_TOPICTAG")</f>
        <v>Anti-Fraud; Software Development; Data Protection; Cloud Security; Process Automation; Network Security; Artificial Intelligence</v>
      </c>
      <c r="H124" s="5">
        <f>_xll.SNL.Clients.Office.Excel.Functions.SPG(A124, "SP_PCT_SHARES_OWNED_ALL_INSTITUTIONS")</f>
        <v>71.69</v>
      </c>
    </row>
    <row r="125" spans="1:8" x14ac:dyDescent="0.3">
      <c r="A125" s="11" t="s">
        <v>126</v>
      </c>
      <c r="B125" s="10" t="str">
        <f>_xll.SNL.Clients.Office.Excel.Functions.SPG(A125, "IQ_SECTOR")</f>
        <v>Real Estate</v>
      </c>
      <c r="C125" s="10" t="str">
        <f>_xll.SNL.Clients.Office.Excel.Functions.SPG(A125, "IQ_INDUSTRY_GROUP")</f>
        <v>Equity Real Estate Investment Trusts (REITs)</v>
      </c>
      <c r="D125" s="10" t="str">
        <f>_xll.SNL.Clients.Office.Excel.Functions.SPG(A125, "IQ_INDUSTRY")</f>
        <v>Specialized REITs</v>
      </c>
      <c r="E125" s="10" t="str">
        <f>_xll.SNL.Clients.Office.Excel.Functions.SPG(A125, "IQ_PRIMARY_INDUSTRY")</f>
        <v>Telecom Tower REITs</v>
      </c>
      <c r="F125" s="10" t="str">
        <f>_xll.SNL.Clients.Office.Excel.Functions.SPG(A125, "NAICS_CODE", "Primary")</f>
        <v>334220 - Radio and Television Broadcasting and Wireless Communications Equipment Manufacturing</v>
      </c>
      <c r="G125" s="10" t="str">
        <f>_xll.SNL.Clients.Office.Excel.Functions.SPG(A125, "SP_TOPICTAG")</f>
        <v>GovTech; Smart Cities; Edge Computing; Network Security; Data Centers and Facilities; 5G</v>
      </c>
      <c r="H125" s="5">
        <f>_xll.SNL.Clients.Office.Excel.Functions.SPG(A125, "SP_PCT_SHARES_OWNED_ALL_INSTITUTIONS")</f>
        <v>96.87</v>
      </c>
    </row>
    <row r="126" spans="1:8" x14ac:dyDescent="0.3">
      <c r="A126" s="11" t="s">
        <v>127</v>
      </c>
      <c r="B126" s="10" t="str">
        <f>_xll.SNL.Clients.Office.Excel.Functions.SPG(A126, "IQ_SECTOR")</f>
        <v>Industrials</v>
      </c>
      <c r="C126" s="10" t="str">
        <f>_xll.SNL.Clients.Office.Excel.Functions.SPG(A126, "IQ_INDUSTRY_GROUP")</f>
        <v>Transportation</v>
      </c>
      <c r="D126" s="10" t="str">
        <f>_xll.SNL.Clients.Office.Excel.Functions.SPG(A126, "IQ_INDUSTRY")</f>
        <v>Ground Transportation</v>
      </c>
      <c r="E126" s="10" t="str">
        <f>_xll.SNL.Clients.Office.Excel.Functions.SPG(A126, "IQ_PRIMARY_INDUSTRY")</f>
        <v>Rail Transportation</v>
      </c>
      <c r="F126" s="10" t="str">
        <f>_xll.SNL.Clients.Office.Excel.Functions.SPG(A126, "NAICS_CODE", "Primary")</f>
        <v>482111 - Line-Haul Railroads</v>
      </c>
      <c r="G126" s="10" t="str">
        <f>_xll.SNL.Clients.Office.Excel.Functions.SPG(A126, "SP_TOPICTAG")</f>
        <v>Freight Service; Last Mile Transportation; Packaging Services</v>
      </c>
      <c r="H126" s="5">
        <f>_xll.SNL.Clients.Office.Excel.Functions.SPG(A126, "SP_PCT_SHARES_OWNED_ALL_INSTITUTIONS")</f>
        <v>75.599999999999994</v>
      </c>
    </row>
    <row r="127" spans="1:8" x14ac:dyDescent="0.3">
      <c r="A127" s="11" t="s">
        <v>128</v>
      </c>
      <c r="B127" s="10" t="str">
        <f>_xll.SNL.Clients.Office.Excel.Functions.SPG(A127, "IQ_SECTOR")</f>
        <v>Industrials</v>
      </c>
      <c r="C127" s="10" t="str">
        <f>_xll.SNL.Clients.Office.Excel.Functions.SPG(A127, "IQ_INDUSTRY_GROUP")</f>
        <v>Capital Goods</v>
      </c>
      <c r="D127" s="10" t="str">
        <f>_xll.SNL.Clients.Office.Excel.Functions.SPG(A127, "IQ_INDUSTRY")</f>
        <v>Machinery</v>
      </c>
      <c r="E127" s="10" t="str">
        <f>_xll.SNL.Clients.Office.Excel.Functions.SPG(A127, "IQ_PRIMARY_INDUSTRY")</f>
        <v>Construction Machinery and Heavy Transportation Equipment</v>
      </c>
      <c r="F127" s="10" t="str">
        <f>_xll.SNL.Clients.Office.Excel.Functions.SPG(A127, "NAICS_CODE", "Primary")</f>
        <v>333618 - Other Engine Equipment Manufacturing</v>
      </c>
      <c r="G127" s="10" t="str">
        <f>_xll.SNL.Clients.Office.Excel.Functions.SPG(A127, "SP_TOPICTAG")</f>
        <v>Clean Energy; Energy Management; Fleet Management; Industrial Automation; Sensors; Electric Vehicle; Process Automation; Utility Scale Solar; Battery Energy Storage System (BESS)</v>
      </c>
      <c r="H127" s="5">
        <f>_xll.SNL.Clients.Office.Excel.Functions.SPG(A127, "SP_PCT_SHARES_OWNED_ALL_INSTITUTIONS")</f>
        <v>85.08</v>
      </c>
    </row>
    <row r="128" spans="1:8" x14ac:dyDescent="0.3">
      <c r="A128" s="11" t="s">
        <v>129</v>
      </c>
      <c r="B128" s="10" t="str">
        <f>_xll.SNL.Clients.Office.Excel.Functions.SPG(A128, "IQ_SECTOR")</f>
        <v>Health Care</v>
      </c>
      <c r="C128" s="10" t="str">
        <f>_xll.SNL.Clients.Office.Excel.Functions.SPG(A128, "IQ_INDUSTRY_GROUP")</f>
        <v>Health Care Equipment and Services</v>
      </c>
      <c r="D128" s="10" t="str">
        <f>_xll.SNL.Clients.Office.Excel.Functions.SPG(A128, "IQ_INDUSTRY")</f>
        <v>Health Care Providers and Services</v>
      </c>
      <c r="E128" s="10" t="str">
        <f>_xll.SNL.Clients.Office.Excel.Functions.SPG(A128, "IQ_PRIMARY_INDUSTRY")</f>
        <v>Health Care Services</v>
      </c>
      <c r="F128" s="10" t="str">
        <f>_xll.SNL.Clients.Office.Excel.Functions.SPG(A128, "NAICS_CODE", "Primary")</f>
        <v>62 - Health Care and Social Assistance</v>
      </c>
      <c r="G128" s="10" t="str">
        <f>_xll.SNL.Clients.Office.Excel.Functions.SPG(A128, "SP_TOPICTAG")</f>
        <v>Health Diagnostics; Employee Benefits; Process Automation; Chronic Diseases; Digital Mental Health; Pharmacovigilance; Wellness and Recovery</v>
      </c>
      <c r="H128" s="5">
        <f>_xll.SNL.Clients.Office.Excel.Functions.SPG(A128, "SP_PCT_SHARES_OWNED_ALL_INSTITUTIONS")</f>
        <v>85.88</v>
      </c>
    </row>
    <row r="129" spans="1:8" x14ac:dyDescent="0.3">
      <c r="A129" s="11" t="s">
        <v>130</v>
      </c>
      <c r="B129" s="10" t="str">
        <f>_xll.SNL.Clients.Office.Excel.Functions.SPG(A129, "IQ_SECTOR")</f>
        <v>Consumer Discretionary</v>
      </c>
      <c r="C129" s="10" t="str">
        <f>_xll.SNL.Clients.Office.Excel.Functions.SPG(A129, "IQ_INDUSTRY_GROUP")</f>
        <v>Consumer Durables and Apparel</v>
      </c>
      <c r="D129" s="10" t="str">
        <f>_xll.SNL.Clients.Office.Excel.Functions.SPG(A129, "IQ_INDUSTRY")</f>
        <v>Household Durables</v>
      </c>
      <c r="E129" s="10" t="str">
        <f>_xll.SNL.Clients.Office.Excel.Functions.SPG(A129, "IQ_PRIMARY_INDUSTRY")</f>
        <v>Homebuilding</v>
      </c>
      <c r="F129" s="10" t="str">
        <f>_xll.SNL.Clients.Office.Excel.Functions.SPG(A129, "NAICS_CODE", "Primary")</f>
        <v>236117 - New Housing For-Sale Builders</v>
      </c>
      <c r="G129" s="10" t="str">
        <f>_xll.SNL.Clients.Office.Excel.Functions.SPG(A129, "SP_TOPICTAG")</f>
        <v>Home Improvement</v>
      </c>
      <c r="H129" s="5">
        <f>_xll.SNL.Clients.Office.Excel.Functions.SPG(A129, "SP_PCT_SHARES_OWNED_ALL_INSTITUTIONS")</f>
        <v>83.08</v>
      </c>
    </row>
    <row r="130" spans="1:8" x14ac:dyDescent="0.3">
      <c r="A130" s="11" t="s">
        <v>131</v>
      </c>
      <c r="B130" s="10" t="str">
        <f>_xll.SNL.Clients.Office.Excel.Functions.SPG(A130, "IQ_SECTOR")</f>
        <v>Health Care</v>
      </c>
      <c r="C130" s="10" t="str">
        <f>_xll.SNL.Clients.Office.Excel.Functions.SPG(A130, "IQ_INDUSTRY_GROUP")</f>
        <v>Pharmaceuticals, Biotechnology and Life Sciences</v>
      </c>
      <c r="D130" s="10" t="str">
        <f>_xll.SNL.Clients.Office.Excel.Functions.SPG(A130, "IQ_INDUSTRY")</f>
        <v>Life Sciences Tools and Services</v>
      </c>
      <c r="E130" s="10" t="str">
        <f>_xll.SNL.Clients.Office.Excel.Functions.SPG(A130, "IQ_PRIMARY_INDUSTRY")</f>
        <v>Life Sciences Tools and Services</v>
      </c>
      <c r="F130" s="10" t="str">
        <f>_xll.SNL.Clients.Office.Excel.Functions.SPG(A130, "NAICS_CODE", "Primary")</f>
        <v>33911 - Medical Equipment and Supplies Manufacturing</v>
      </c>
      <c r="G130" s="10" t="str">
        <f>_xll.SNL.Clients.Office.Excel.Functions.SPG(A130, "SP_TOPICTAG")</f>
        <v>Health Diagnostics; Data Protection; Genetics; RegTech; Immunology; Vaccines</v>
      </c>
      <c r="H130" s="5">
        <f>_xll.SNL.Clients.Office.Excel.Functions.SPG(A130, "SP_PCT_SHARES_OWNED_ALL_INSTITUTIONS")</f>
        <v>80.31</v>
      </c>
    </row>
    <row r="131" spans="1:8" x14ac:dyDescent="0.3">
      <c r="A131" s="11" t="s">
        <v>132</v>
      </c>
      <c r="B131" s="10" t="str">
        <f>_xll.SNL.Clients.Office.Excel.Functions.SPG(A131, "IQ_SECTOR")</f>
        <v>Consumer Discretionary</v>
      </c>
      <c r="C131" s="10" t="str">
        <f>_xll.SNL.Clients.Office.Excel.Functions.SPG(A131, "IQ_INDUSTRY_GROUP")</f>
        <v>Consumer Services</v>
      </c>
      <c r="D131" s="10" t="str">
        <f>_xll.SNL.Clients.Office.Excel.Functions.SPG(A131, "IQ_INDUSTRY")</f>
        <v>Hotels, Restaurants and Leisure</v>
      </c>
      <c r="E131" s="10" t="str">
        <f>_xll.SNL.Clients.Office.Excel.Functions.SPG(A131, "IQ_PRIMARY_INDUSTRY")</f>
        <v>Restaurants</v>
      </c>
      <c r="F131" s="10" t="str">
        <f>_xll.SNL.Clients.Office.Excel.Functions.SPG(A131, "NAICS_CODE", "Primary")</f>
        <v>722511 - Full-Service Restaurants</v>
      </c>
      <c r="G131" s="10" t="str">
        <f>_xll.SNL.Clients.Office.Excel.Functions.SPG(A131, "SP_TOPICTAG")</f>
        <v/>
      </c>
      <c r="H131" s="5">
        <f>_xll.SNL.Clients.Office.Excel.Functions.SPG(A131, "SP_PCT_SHARES_OWNED_ALL_INSTITUTIONS")</f>
        <v>94.35</v>
      </c>
    </row>
    <row r="132" spans="1:8" x14ac:dyDescent="0.3">
      <c r="A132" s="11" t="s">
        <v>133</v>
      </c>
      <c r="B132" s="10" t="str">
        <f>_xll.SNL.Clients.Office.Excel.Functions.SPG(A132, "IQ_SECTOR")</f>
        <v>Health Care</v>
      </c>
      <c r="C132" s="10" t="str">
        <f>_xll.SNL.Clients.Office.Excel.Functions.SPG(A132, "IQ_INDUSTRY_GROUP")</f>
        <v>Health Care Equipment and Services</v>
      </c>
      <c r="D132" s="10" t="str">
        <f>_xll.SNL.Clients.Office.Excel.Functions.SPG(A132, "IQ_INDUSTRY")</f>
        <v>Health Care Providers and Services</v>
      </c>
      <c r="E132" s="10" t="str">
        <f>_xll.SNL.Clients.Office.Excel.Functions.SPG(A132, "IQ_PRIMARY_INDUSTRY")</f>
        <v>Health Care Services</v>
      </c>
      <c r="F132" s="10" t="str">
        <f>_xll.SNL.Clients.Office.Excel.Functions.SPG(A132, "NAICS_CODE", "Primary")</f>
        <v>621492 - Kidney Dialysis Centers</v>
      </c>
      <c r="G132" s="10" t="str">
        <f>_xll.SNL.Clients.Office.Excel.Functions.SPG(A132, "SP_TOPICTAG")</f>
        <v>Health Diagnostics; Chronic Diseases; Nephrology</v>
      </c>
      <c r="H132" s="5">
        <f>_xll.SNL.Clients.Office.Excel.Functions.SPG(A132, "SP_PCT_SHARES_OWNED_ALL_INSTITUTIONS")</f>
        <v>48.39</v>
      </c>
    </row>
    <row r="133" spans="1:8" x14ac:dyDescent="0.3">
      <c r="A133" s="11" t="s">
        <v>134</v>
      </c>
      <c r="B133" s="10" t="str">
        <f>_xll.SNL.Clients.Office.Excel.Functions.SPG(A133, "IQ_SECTOR")</f>
        <v>Industrials</v>
      </c>
      <c r="C133" s="10" t="str">
        <f>_xll.SNL.Clients.Office.Excel.Functions.SPG(A133, "IQ_INDUSTRY_GROUP")</f>
        <v>Commercial and Professional Services</v>
      </c>
      <c r="D133" s="10" t="str">
        <f>_xll.SNL.Clients.Office.Excel.Functions.SPG(A133, "IQ_INDUSTRY")</f>
        <v>Professional Services</v>
      </c>
      <c r="E133" s="10" t="str">
        <f>_xll.SNL.Clients.Office.Excel.Functions.SPG(A133, "IQ_PRIMARY_INDUSTRY")</f>
        <v>Human Resource and Employment Services</v>
      </c>
      <c r="F133" s="10" t="str">
        <f>_xll.SNL.Clients.Office.Excel.Functions.SPG(A133, "NAICS_CODE", "Primary")</f>
        <v>513210 - Software Publishers</v>
      </c>
      <c r="G133" s="10" t="str">
        <f>_xll.SNL.Clients.Office.Excel.Functions.SPG(A133, "SP_TOPICTAG")</f>
        <v>Software Development; Cloud Management; Data Integration; Cloud Data Services; Process Automation; Team Collaboration; Online Payments; HRTech; WorkTech</v>
      </c>
      <c r="H133" s="5">
        <f>_xll.SNL.Clients.Office.Excel.Functions.SPG(A133, "SP_PCT_SHARES_OWNED_ALL_INSTITUTIONS")</f>
        <v>107.75</v>
      </c>
    </row>
    <row r="134" spans="1:8" x14ac:dyDescent="0.3">
      <c r="A134" s="11" t="s">
        <v>135</v>
      </c>
      <c r="B134" s="10" t="str">
        <f>_xll.SNL.Clients.Office.Excel.Functions.SPG(A134, "IQ_SECTOR")</f>
        <v>Consumer Discretionary</v>
      </c>
      <c r="C134" s="10" t="str">
        <f>_xll.SNL.Clients.Office.Excel.Functions.SPG(A134, "IQ_INDUSTRY_GROUP")</f>
        <v>Consumer Durables and Apparel</v>
      </c>
      <c r="D134" s="10" t="str">
        <f>_xll.SNL.Clients.Office.Excel.Functions.SPG(A134, "IQ_INDUSTRY")</f>
        <v>Textiles, Apparel and Luxury Goods</v>
      </c>
      <c r="E134" s="10" t="str">
        <f>_xll.SNL.Clients.Office.Excel.Functions.SPG(A134, "IQ_PRIMARY_INDUSTRY")</f>
        <v>Footwear</v>
      </c>
      <c r="F134" s="10" t="str">
        <f>_xll.SNL.Clients.Office.Excel.Functions.SPG(A134, "NAICS_CODE", "Primary")</f>
        <v>316210 - Footwear Manufacturing</v>
      </c>
      <c r="G134" s="10" t="str">
        <f>_xll.SNL.Clients.Office.Excel.Functions.SPG(A134, "SP_TOPICTAG")</f>
        <v>Fast-Moving Consumer Goods; Lifestyle</v>
      </c>
      <c r="H134" s="5">
        <f>_xll.SNL.Clients.Office.Excel.Functions.SPG(A134, "SP_PCT_SHARES_OWNED_ALL_INSTITUTIONS")</f>
        <v>98.44</v>
      </c>
    </row>
    <row r="135" spans="1:8" x14ac:dyDescent="0.3">
      <c r="A135" s="11" t="s">
        <v>136</v>
      </c>
      <c r="B135" s="10" t="str">
        <f>_xll.SNL.Clients.Office.Excel.Functions.SPG(A135, "IQ_SECTOR")</f>
        <v>Industrials</v>
      </c>
      <c r="C135" s="10" t="str">
        <f>_xll.SNL.Clients.Office.Excel.Functions.SPG(A135, "IQ_INDUSTRY_GROUP")</f>
        <v>Capital Goods</v>
      </c>
      <c r="D135" s="10" t="str">
        <f>_xll.SNL.Clients.Office.Excel.Functions.SPG(A135, "IQ_INDUSTRY")</f>
        <v>Machinery</v>
      </c>
      <c r="E135" s="10" t="str">
        <f>_xll.SNL.Clients.Office.Excel.Functions.SPG(A135, "IQ_PRIMARY_INDUSTRY")</f>
        <v>Agricultural and Farm Machinery</v>
      </c>
      <c r="F135" s="10" t="str">
        <f>_xll.SNL.Clients.Office.Excel.Functions.SPG(A135, "NAICS_CODE", "Primary")</f>
        <v>333111 - Farm Machinery and Equipment Manufacturing</v>
      </c>
      <c r="G135" s="10" t="str">
        <f>_xll.SNL.Clients.Office.Excel.Functions.SPG(A135, "SP_TOPICTAG")</f>
        <v>Farming; Industrial Automation; Livestock; AgriTech; Process Automation</v>
      </c>
      <c r="H135" s="5">
        <f>_xll.SNL.Clients.Office.Excel.Functions.SPG(A135, "SP_PCT_SHARES_OWNED_ALL_INSTITUTIONS")</f>
        <v>80.92</v>
      </c>
    </row>
    <row r="136" spans="1:8" x14ac:dyDescent="0.3">
      <c r="A136" s="11" t="s">
        <v>137</v>
      </c>
      <c r="B136" s="10" t="str">
        <f>_xll.SNL.Clients.Office.Excel.Functions.SPG(A136, "IQ_SECTOR")</f>
        <v>Information Technology</v>
      </c>
      <c r="C136" s="10" t="str">
        <f>_xll.SNL.Clients.Office.Excel.Functions.SPG(A136, "IQ_INDUSTRY_GROUP")</f>
        <v>Technology Hardware and Equipment</v>
      </c>
      <c r="D136" s="10" t="str">
        <f>_xll.SNL.Clients.Office.Excel.Functions.SPG(A136, "IQ_INDUSTRY")</f>
        <v>Technology Hardware, Storage and Peripherals</v>
      </c>
      <c r="E136" s="10" t="str">
        <f>_xll.SNL.Clients.Office.Excel.Functions.SPG(A136, "IQ_PRIMARY_INDUSTRY")</f>
        <v>Technology Hardware, Storage and Peripherals</v>
      </c>
      <c r="F136" s="10" t="str">
        <f>_xll.SNL.Clients.Office.Excel.Functions.SPG(A136, "NAICS_CODE", "Primary")</f>
        <v>33411 - Computer and Peripheral Equipment Manufacturing</v>
      </c>
      <c r="G136" s="10" t="str">
        <f>_xll.SNL.Clients.Office.Excel.Functions.SPG(A136, "SP_TOPICTAG")</f>
        <v>Software Development; Data Integration; Machine Learning; Data Protection; Cloud Infrastructure; Process Automation; Artificial Intelligence</v>
      </c>
      <c r="H136" s="5">
        <f>_xll.SNL.Clients.Office.Excel.Functions.SPG(A136, "SP_PCT_SHARES_OWNED_ALL_INSTITUTIONS")</f>
        <v>34.33</v>
      </c>
    </row>
    <row r="137" spans="1:8" x14ac:dyDescent="0.3">
      <c r="A137" s="11" t="s">
        <v>138</v>
      </c>
      <c r="B137" s="10" t="str">
        <f>_xll.SNL.Clients.Office.Excel.Functions.SPG(A137, "IQ_SECTOR")</f>
        <v>Industrials</v>
      </c>
      <c r="C137" s="10" t="str">
        <f>_xll.SNL.Clients.Office.Excel.Functions.SPG(A137, "IQ_INDUSTRY_GROUP")</f>
        <v>Transportation</v>
      </c>
      <c r="D137" s="10" t="str">
        <f>_xll.SNL.Clients.Office.Excel.Functions.SPG(A137, "IQ_INDUSTRY")</f>
        <v>Passenger Airlines</v>
      </c>
      <c r="E137" s="10" t="str">
        <f>_xll.SNL.Clients.Office.Excel.Functions.SPG(A137, "IQ_PRIMARY_INDUSTRY")</f>
        <v>Passenger Airlines</v>
      </c>
      <c r="F137" s="10" t="str">
        <f>_xll.SNL.Clients.Office.Excel.Functions.SPG(A137, "NAICS_CODE", "Primary")</f>
        <v>48111 - Scheduled Air Transportation</v>
      </c>
      <c r="G137" s="10" t="str">
        <f>_xll.SNL.Clients.Office.Excel.Functions.SPG(A137, "SP_TOPICTAG")</f>
        <v>Business Travel; Freight Service; Passenger Aircraft Manufacturing</v>
      </c>
      <c r="H137" s="5">
        <f>_xll.SNL.Clients.Office.Excel.Functions.SPG(A137, "SP_PCT_SHARES_OWNED_ALL_INSTITUTIONS")</f>
        <v>82.57</v>
      </c>
    </row>
    <row r="138" spans="1:8" x14ac:dyDescent="0.3">
      <c r="A138" s="11" t="s">
        <v>139</v>
      </c>
      <c r="B138" s="10" t="str">
        <f>_xll.SNL.Clients.Office.Excel.Functions.SPG(A138, "IQ_SECTOR")</f>
        <v>Energy</v>
      </c>
      <c r="C138" s="10" t="str">
        <f>_xll.SNL.Clients.Office.Excel.Functions.SPG(A138, "IQ_INDUSTRY_GROUP")</f>
        <v>Energy</v>
      </c>
      <c r="D138" s="10" t="str">
        <f>_xll.SNL.Clients.Office.Excel.Functions.SPG(A138, "IQ_INDUSTRY")</f>
        <v>Oil, Gas and Consumable Fuels</v>
      </c>
      <c r="E138" s="10" t="str">
        <f>_xll.SNL.Clients.Office.Excel.Functions.SPG(A138, "IQ_PRIMARY_INDUSTRY")</f>
        <v>Oil and Gas Exploration and Production</v>
      </c>
      <c r="F138" s="10" t="str">
        <f>_xll.SNL.Clients.Office.Excel.Functions.SPG(A138, "NAICS_CODE", "Primary")</f>
        <v>2111 - Oil and Gas Extraction</v>
      </c>
      <c r="G138" s="10" t="str">
        <f>_xll.SNL.Clients.Office.Excel.Functions.SPG(A138, "SP_TOPICTAG")</f>
        <v/>
      </c>
      <c r="H138" s="5">
        <f>_xll.SNL.Clients.Office.Excel.Functions.SPG(A138, "SP_PCT_SHARES_OWNED_ALL_INSTITUTIONS")</f>
        <v>76.150000000000006</v>
      </c>
    </row>
    <row r="139" spans="1:8" x14ac:dyDescent="0.3">
      <c r="A139" s="11" t="s">
        <v>140</v>
      </c>
      <c r="B139" s="10" t="str">
        <f>_xll.SNL.Clients.Office.Excel.Functions.SPG(A139, "IQ_SECTOR")</f>
        <v>Health Care</v>
      </c>
      <c r="C139" s="10" t="str">
        <f>_xll.SNL.Clients.Office.Excel.Functions.SPG(A139, "IQ_INDUSTRY_GROUP")</f>
        <v>Health Care Equipment and Services</v>
      </c>
      <c r="D139" s="10" t="str">
        <f>_xll.SNL.Clients.Office.Excel.Functions.SPG(A139, "IQ_INDUSTRY")</f>
        <v>Health Care Equipment and Supplies</v>
      </c>
      <c r="E139" s="10" t="str">
        <f>_xll.SNL.Clients.Office.Excel.Functions.SPG(A139, "IQ_PRIMARY_INDUSTRY")</f>
        <v>Health Care Equipment</v>
      </c>
      <c r="F139" s="10" t="str">
        <f>_xll.SNL.Clients.Office.Excel.Functions.SPG(A139, "NAICS_CODE", "Primary")</f>
        <v>334510 - Electromedical and Electrotherapeutic Apparatus Manufacturing</v>
      </c>
      <c r="G139" s="10" t="str">
        <f>_xll.SNL.Clients.Office.Excel.Functions.SPG(A139, "SP_TOPICTAG")</f>
        <v>Health Diagnostics; Wearables; Diabetes; Digital Wellness</v>
      </c>
      <c r="H139" s="5">
        <f>_xll.SNL.Clients.Office.Excel.Functions.SPG(A139, "SP_PCT_SHARES_OWNED_ALL_INSTITUTIONS")</f>
        <v>89.88</v>
      </c>
    </row>
    <row r="140" spans="1:8" x14ac:dyDescent="0.3">
      <c r="A140" s="11" t="s">
        <v>141</v>
      </c>
      <c r="B140" s="10" t="str">
        <f>_xll.SNL.Clients.Office.Excel.Functions.SPG(A140, "IQ_SECTOR")</f>
        <v>Energy</v>
      </c>
      <c r="C140" s="10" t="str">
        <f>_xll.SNL.Clients.Office.Excel.Functions.SPG(A140, "IQ_INDUSTRY_GROUP")</f>
        <v>Energy</v>
      </c>
      <c r="D140" s="10" t="str">
        <f>_xll.SNL.Clients.Office.Excel.Functions.SPG(A140, "IQ_INDUSTRY")</f>
        <v>Oil, Gas and Consumable Fuels</v>
      </c>
      <c r="E140" s="10" t="str">
        <f>_xll.SNL.Clients.Office.Excel.Functions.SPG(A140, "IQ_PRIMARY_INDUSTRY")</f>
        <v>Oil and Gas Exploration and Production</v>
      </c>
      <c r="F140" s="10" t="str">
        <f>_xll.SNL.Clients.Office.Excel.Functions.SPG(A140, "NAICS_CODE", "Primary")</f>
        <v>2111 - Oil and Gas Extraction</v>
      </c>
      <c r="G140" s="10" t="str">
        <f>_xll.SNL.Clients.Office.Excel.Functions.SPG(A140, "SP_TOPICTAG")</f>
        <v/>
      </c>
      <c r="H140" s="5">
        <f>_xll.SNL.Clients.Office.Excel.Functions.SPG(A140, "SP_PCT_SHARES_OWNED_ALL_INSTITUTIONS")</f>
        <v>56.15</v>
      </c>
    </row>
    <row r="141" spans="1:8" x14ac:dyDescent="0.3">
      <c r="A141" s="11" t="s">
        <v>142</v>
      </c>
      <c r="B141" s="10" t="str">
        <f>_xll.SNL.Clients.Office.Excel.Functions.SPG(A141, "IQ_SECTOR")</f>
        <v>Real Estate</v>
      </c>
      <c r="C141" s="10" t="str">
        <f>_xll.SNL.Clients.Office.Excel.Functions.SPG(A141, "IQ_INDUSTRY_GROUP")</f>
        <v>Equity Real Estate Investment Trusts (REITs)</v>
      </c>
      <c r="D141" s="10" t="str">
        <f>_xll.SNL.Clients.Office.Excel.Functions.SPG(A141, "IQ_INDUSTRY")</f>
        <v>Specialized REITs</v>
      </c>
      <c r="E141" s="10" t="str">
        <f>_xll.SNL.Clients.Office.Excel.Functions.SPG(A141, "IQ_PRIMARY_INDUSTRY")</f>
        <v>Data Center REITs</v>
      </c>
      <c r="F141" s="10" t="str">
        <f>_xll.SNL.Clients.Office.Excel.Functions.SPG(A141, "NAICS_CODE", "Primary")</f>
        <v>531210 - Offices of Real Estate Agents and Brokers</v>
      </c>
      <c r="G141" s="10" t="str">
        <f>_xll.SNL.Clients.Office.Excel.Functions.SPG(A141, "SP_TOPICTAG")</f>
        <v>Social Networking and Collaboration; Data Centers and Facilities</v>
      </c>
      <c r="H141" s="5">
        <f>_xll.SNL.Clients.Office.Excel.Functions.SPG(A141, "SP_PCT_SHARES_OWNED_ALL_INSTITUTIONS")</f>
        <v>91.38</v>
      </c>
    </row>
    <row r="142" spans="1:8" x14ac:dyDescent="0.3">
      <c r="A142" s="11" t="s">
        <v>143</v>
      </c>
      <c r="B142" s="10" t="str">
        <f>_xll.SNL.Clients.Office.Excel.Functions.SPG(A142, "IQ_SECTOR")</f>
        <v>Consumer Staples</v>
      </c>
      <c r="C142" s="10" t="str">
        <f>_xll.SNL.Clients.Office.Excel.Functions.SPG(A142, "IQ_INDUSTRY_GROUP")</f>
        <v>Consumer Staples Distribution and Retail</v>
      </c>
      <c r="D142" s="10" t="str">
        <f>_xll.SNL.Clients.Office.Excel.Functions.SPG(A142, "IQ_INDUSTRY")</f>
        <v>Consumer Staples Distribution and Retail</v>
      </c>
      <c r="E142" s="10" t="str">
        <f>_xll.SNL.Clients.Office.Excel.Functions.SPG(A142, "IQ_PRIMARY_INDUSTRY")</f>
        <v>Consumer Staples Merchandise Retail</v>
      </c>
      <c r="F142" s="10" t="str">
        <f>_xll.SNL.Clients.Office.Excel.Functions.SPG(A142, "NAICS_CODE", "Primary")</f>
        <v>45521 - Warehouse Clubs, Supercenters, and Other General Merchandise Retailers</v>
      </c>
      <c r="G142" s="10" t="str">
        <f>_xll.SNL.Clients.Office.Excel.Functions.SPG(A142, "SP_TOPICTAG")</f>
        <v>Fast-Moving Consumer Goods; Food Delivery; Online Grocery</v>
      </c>
      <c r="H142" s="5">
        <f>_xll.SNL.Clients.Office.Excel.Functions.SPG(A142, "SP_PCT_SHARES_OWNED_ALL_INSTITUTIONS")</f>
        <v>94.96</v>
      </c>
    </row>
    <row r="143" spans="1:8" x14ac:dyDescent="0.3">
      <c r="A143" s="11" t="s">
        <v>144</v>
      </c>
      <c r="B143" s="10" t="str">
        <f>_xll.SNL.Clients.Office.Excel.Functions.SPG(A143, "IQ_SECTOR")</f>
        <v>Consumer Staples</v>
      </c>
      <c r="C143" s="10" t="str">
        <f>_xll.SNL.Clients.Office.Excel.Functions.SPG(A143, "IQ_INDUSTRY_GROUP")</f>
        <v>Consumer Staples Distribution and Retail</v>
      </c>
      <c r="D143" s="10" t="str">
        <f>_xll.SNL.Clients.Office.Excel.Functions.SPG(A143, "IQ_INDUSTRY")</f>
        <v>Consumer Staples Distribution and Retail</v>
      </c>
      <c r="E143" s="10" t="str">
        <f>_xll.SNL.Clients.Office.Excel.Functions.SPG(A143, "IQ_PRIMARY_INDUSTRY")</f>
        <v>Consumer Staples Merchandise Retail</v>
      </c>
      <c r="F143" s="10" t="str">
        <f>_xll.SNL.Clients.Office.Excel.Functions.SPG(A143, "NAICS_CODE", "Primary")</f>
        <v>455219 - All Other General Merchandise Retailers</v>
      </c>
      <c r="G143" s="10" t="str">
        <f>_xll.SNL.Clients.Office.Excel.Functions.SPG(A143, "SP_TOPICTAG")</f>
        <v>Fast-Moving Consumer Goods; Online Grocery</v>
      </c>
      <c r="H143" s="5">
        <f>_xll.SNL.Clients.Office.Excel.Functions.SPG(A143, "SP_PCT_SHARES_OWNED_ALL_INSTITUTIONS")</f>
        <v>100.17</v>
      </c>
    </row>
    <row r="144" spans="1:8" x14ac:dyDescent="0.3">
      <c r="A144" s="11" t="s">
        <v>145</v>
      </c>
      <c r="B144" s="10" t="str">
        <f>_xll.SNL.Clients.Office.Excel.Functions.SPG(A144, "IQ_SECTOR")</f>
        <v>Utilities</v>
      </c>
      <c r="C144" s="10" t="str">
        <f>_xll.SNL.Clients.Office.Excel.Functions.SPG(A144, "IQ_INDUSTRY_GROUP")</f>
        <v>Utilities</v>
      </c>
      <c r="D144" s="10" t="str">
        <f>_xll.SNL.Clients.Office.Excel.Functions.SPG(A144, "IQ_INDUSTRY")</f>
        <v>Multi-Utilities</v>
      </c>
      <c r="E144" s="10" t="str">
        <f>_xll.SNL.Clients.Office.Excel.Functions.SPG(A144, "IQ_PRIMARY_INDUSTRY")</f>
        <v>Multi-Utilities</v>
      </c>
      <c r="F144" s="10" t="str">
        <f>_xll.SNL.Clients.Office.Excel.Functions.SPG(A144, "NAICS_CODE", "Primary")</f>
        <v>2211 - Electric Power Generation, Transmission and Distribution</v>
      </c>
      <c r="G144" s="10" t="str">
        <f>_xll.SNL.Clients.Office.Excel.Functions.SPG(A144, "SP_TOPICTAG")</f>
        <v>Energy Storage; Conventional Nuclear; Utility Scale Solar; Onshore and Offshore Wind</v>
      </c>
      <c r="H144" s="5">
        <f>_xll.SNL.Clients.Office.Excel.Functions.SPG(A144, "SP_PCT_SHARES_OWNED_ALL_INSTITUTIONS")</f>
        <v>77.77</v>
      </c>
    </row>
    <row r="145" spans="1:8" x14ac:dyDescent="0.3">
      <c r="A145" s="11" t="s">
        <v>146</v>
      </c>
      <c r="B145" s="10" t="str">
        <f>_xll.SNL.Clients.Office.Excel.Functions.SPG(A145, "IQ_SECTOR")</f>
        <v>Consumer Discretionary</v>
      </c>
      <c r="C145" s="10" t="str">
        <f>_xll.SNL.Clients.Office.Excel.Functions.SPG(A145, "IQ_INDUSTRY_GROUP")</f>
        <v>Consumer Services</v>
      </c>
      <c r="D145" s="10" t="str">
        <f>_xll.SNL.Clients.Office.Excel.Functions.SPG(A145, "IQ_INDUSTRY")</f>
        <v>Hotels, Restaurants and Leisure</v>
      </c>
      <c r="E145" s="10" t="str">
        <f>_xll.SNL.Clients.Office.Excel.Functions.SPG(A145, "IQ_PRIMARY_INDUSTRY")</f>
        <v>Restaurants</v>
      </c>
      <c r="F145" s="10" t="str">
        <f>_xll.SNL.Clients.Office.Excel.Functions.SPG(A145, "NAICS_CODE", "Primary")</f>
        <v>722513 - Limited-Service Restaurants</v>
      </c>
      <c r="G145" s="10" t="str">
        <f>_xll.SNL.Clients.Office.Excel.Functions.SPG(A145, "SP_TOPICTAG")</f>
        <v>Food Delivery</v>
      </c>
      <c r="H145" s="5">
        <f>_xll.SNL.Clients.Office.Excel.Functions.SPG(A145, "SP_PCT_SHARES_OWNED_ALL_INSTITUTIONS")</f>
        <v>92.16</v>
      </c>
    </row>
    <row r="146" spans="1:8" x14ac:dyDescent="0.3">
      <c r="A146" s="11" t="s">
        <v>1032</v>
      </c>
      <c r="B146" s="10" t="str">
        <f>_xll.SNL.Clients.Office.Excel.Functions.SPG(A146, "IQ_SECTOR")</f>
        <v>Consumer Discretionary</v>
      </c>
      <c r="C146" s="10" t="str">
        <f>_xll.SNL.Clients.Office.Excel.Functions.SPG(A146, "IQ_INDUSTRY_GROUP")</f>
        <v>Consumer Services</v>
      </c>
      <c r="D146" s="10" t="str">
        <f>_xll.SNL.Clients.Office.Excel.Functions.SPG(A146, "IQ_INDUSTRY")</f>
        <v>Hotels, Restaurants and Leisure</v>
      </c>
      <c r="E146" s="10" t="str">
        <f>_xll.SNL.Clients.Office.Excel.Functions.SPG(A146, "IQ_PRIMARY_INDUSTRY")</f>
        <v>Restaurants</v>
      </c>
      <c r="F146" s="10" t="str">
        <f>_xll.SNL.Clients.Office.Excel.Functions.SPG(A146, "NAICS_CODE", "Primary")</f>
        <v>513210 - Software Publishers</v>
      </c>
      <c r="G146" s="10" t="str">
        <f>_xll.SNL.Clients.Office.Excel.Functions.SPG(A146, "SP_TOPICTAG")</f>
        <v>Customer Relationship Management; Cashierless Checkouts; Online Payments</v>
      </c>
      <c r="H146" s="5">
        <f>_xll.SNL.Clients.Office.Excel.Functions.SPG(A146, "SP_PCT_SHARES_OWNED_ALL_INSTITUTIONS")</f>
        <v>80.14</v>
      </c>
    </row>
    <row r="147" spans="1:8" x14ac:dyDescent="0.3">
      <c r="A147" s="11" t="s">
        <v>147</v>
      </c>
      <c r="B147" s="10" t="str">
        <f>_xll.SNL.Clients.Office.Excel.Functions.SPG(A147, "IQ_SECTOR")</f>
        <v>Industrials</v>
      </c>
      <c r="C147" s="10" t="str">
        <f>_xll.SNL.Clients.Office.Excel.Functions.SPG(A147, "IQ_INDUSTRY_GROUP")</f>
        <v>Capital Goods</v>
      </c>
      <c r="D147" s="10" t="str">
        <f>_xll.SNL.Clients.Office.Excel.Functions.SPG(A147, "IQ_INDUSTRY")</f>
        <v>Machinery</v>
      </c>
      <c r="E147" s="10" t="str">
        <f>_xll.SNL.Clients.Office.Excel.Functions.SPG(A147, "IQ_PRIMARY_INDUSTRY")</f>
        <v>Industrial Machinery and Supplies and Components</v>
      </c>
      <c r="F147" s="10" t="str">
        <f>_xll.SNL.Clients.Office.Excel.Functions.SPG(A147, "NAICS_CODE", "Primary")</f>
        <v>333 - Machinery Manufacturing</v>
      </c>
      <c r="G147" s="10" t="str">
        <f>_xll.SNL.Clients.Office.Excel.Functions.SPG(A147, "SP_TOPICTAG")</f>
        <v>Energy Storage; Fleet Management; Industrial Automation; Sensors; CleanTech; Process Automation; ClimateTech</v>
      </c>
      <c r="H147" s="5">
        <f>_xll.SNL.Clients.Office.Excel.Functions.SPG(A147, "SP_PCT_SHARES_OWNED_ALL_INSTITUTIONS")</f>
        <v>84.02</v>
      </c>
    </row>
    <row r="148" spans="1:8" x14ac:dyDescent="0.3">
      <c r="A148" s="11" t="s">
        <v>148</v>
      </c>
      <c r="B148" s="10" t="str">
        <f>_xll.SNL.Clients.Office.Excel.Functions.SPG(A148, "IQ_SECTOR")</f>
        <v>Materials</v>
      </c>
      <c r="C148" s="10" t="str">
        <f>_xll.SNL.Clients.Office.Excel.Functions.SPG(A148, "IQ_INDUSTRY_GROUP")</f>
        <v>Materials</v>
      </c>
      <c r="D148" s="10" t="str">
        <f>_xll.SNL.Clients.Office.Excel.Functions.SPG(A148, "IQ_INDUSTRY")</f>
        <v>Chemicals</v>
      </c>
      <c r="E148" s="10" t="str">
        <f>_xll.SNL.Clients.Office.Excel.Functions.SPG(A148, "IQ_PRIMARY_INDUSTRY")</f>
        <v>Commodity Chemicals</v>
      </c>
      <c r="F148" s="10" t="str">
        <f>_xll.SNL.Clients.Office.Excel.Functions.SPG(A148, "NAICS_CODE", "Primary")</f>
        <v>325211 - Plastics Material and Resin Manufacturing</v>
      </c>
      <c r="G148" s="10" t="str">
        <f>_xll.SNL.Clients.Office.Excel.Functions.SPG(A148, "SP_TOPICTAG")</f>
        <v>Environmental Engineering; Packaging Services; Disposal and Recycling; Pollution Control; ClimateTech</v>
      </c>
      <c r="H148" s="5">
        <f>_xll.SNL.Clients.Office.Excel.Functions.SPG(A148, "SP_PCT_SHARES_OWNED_ALL_INSTITUTIONS")</f>
        <v>67.209999999999994</v>
      </c>
    </row>
    <row r="149" spans="1:8" x14ac:dyDescent="0.3">
      <c r="A149" s="11" t="s">
        <v>149</v>
      </c>
      <c r="B149" s="10" t="str">
        <f>_xll.SNL.Clients.Office.Excel.Functions.SPG(A149, "IQ_SECTOR")</f>
        <v>Utilities</v>
      </c>
      <c r="C149" s="10" t="str">
        <f>_xll.SNL.Clients.Office.Excel.Functions.SPG(A149, "IQ_INDUSTRY_GROUP")</f>
        <v>Utilities</v>
      </c>
      <c r="D149" s="10" t="str">
        <f>_xll.SNL.Clients.Office.Excel.Functions.SPG(A149, "IQ_INDUSTRY")</f>
        <v>Multi-Utilities</v>
      </c>
      <c r="E149" s="10" t="str">
        <f>_xll.SNL.Clients.Office.Excel.Functions.SPG(A149, "IQ_PRIMARY_INDUSTRY")</f>
        <v>Multi-Utilities</v>
      </c>
      <c r="F149" s="10" t="str">
        <f>_xll.SNL.Clients.Office.Excel.Functions.SPG(A149, "NAICS_CODE", "Primary")</f>
        <v>2211 - Electric Power Generation, Transmission and Distribution</v>
      </c>
      <c r="G149" s="10" t="str">
        <f>_xll.SNL.Clients.Office.Excel.Functions.SPG(A149, "SP_TOPICTAG")</f>
        <v>Clean Energy; Energy Efficiency; Energy Management; CleanTech; Smart Energy; Power Grid; Utility Scale Solar; Onshore and Offshore Wind</v>
      </c>
      <c r="H149" s="5">
        <f>_xll.SNL.Clients.Office.Excel.Functions.SPG(A149, "SP_PCT_SHARES_OWNED_ALL_INSTITUTIONS")</f>
        <v>78.03</v>
      </c>
    </row>
    <row r="150" spans="1:8" x14ac:dyDescent="0.3">
      <c r="A150" s="11" t="s">
        <v>150</v>
      </c>
      <c r="B150" s="10" t="str">
        <f>_xll.SNL.Clients.Office.Excel.Functions.SPG(A150, "IQ_SECTOR")</f>
        <v>Utilities</v>
      </c>
      <c r="C150" s="10" t="str">
        <f>_xll.SNL.Clients.Office.Excel.Functions.SPG(A150, "IQ_INDUSTRY_GROUP")</f>
        <v>Utilities</v>
      </c>
      <c r="D150" s="10" t="str">
        <f>_xll.SNL.Clients.Office.Excel.Functions.SPG(A150, "IQ_INDUSTRY")</f>
        <v>Electric Utilities</v>
      </c>
      <c r="E150" s="10" t="str">
        <f>_xll.SNL.Clients.Office.Excel.Functions.SPG(A150, "IQ_PRIMARY_INDUSTRY")</f>
        <v>Electric Utilities</v>
      </c>
      <c r="F150" s="10" t="str">
        <f>_xll.SNL.Clients.Office.Excel.Functions.SPG(A150, "NAICS_CODE", "Primary")</f>
        <v>2211 - Electric Power Generation, Transmission and Distribution</v>
      </c>
      <c r="G150" s="10" t="str">
        <f>_xll.SNL.Clients.Office.Excel.Functions.SPG(A150, "SP_TOPICTAG")</f>
        <v>Clean Energy; Energy Efficiency; Energy Management; Energy Storage; Environmental Engineering; Smart Energy; Biomass Energy; Power Grid; Utility Scale Solar</v>
      </c>
      <c r="H150" s="5">
        <f>_xll.SNL.Clients.Office.Excel.Functions.SPG(A150, "SP_PCT_SHARES_OWNED_ALL_INSTITUTIONS")</f>
        <v>67.36</v>
      </c>
    </row>
    <row r="151" spans="1:8" x14ac:dyDescent="0.3">
      <c r="A151" s="11" t="s">
        <v>151</v>
      </c>
      <c r="B151" s="10" t="str">
        <f>_xll.SNL.Clients.Office.Excel.Functions.SPG(A151, "IQ_SECTOR")</f>
        <v>Materials</v>
      </c>
      <c r="C151" s="10" t="str">
        <f>_xll.SNL.Clients.Office.Excel.Functions.SPG(A151, "IQ_INDUSTRY_GROUP")</f>
        <v>Materials</v>
      </c>
      <c r="D151" s="10" t="str">
        <f>_xll.SNL.Clients.Office.Excel.Functions.SPG(A151, "IQ_INDUSTRY")</f>
        <v>Chemicals</v>
      </c>
      <c r="E151" s="10" t="str">
        <f>_xll.SNL.Clients.Office.Excel.Functions.SPG(A151, "IQ_PRIMARY_INDUSTRY")</f>
        <v>Specialty Chemicals</v>
      </c>
      <c r="F151" s="10" t="str">
        <f>_xll.SNL.Clients.Office.Excel.Functions.SPG(A151, "NAICS_CODE", "Primary")</f>
        <v>3251 - Basic Chemical Manufacturing</v>
      </c>
      <c r="G151" s="10" t="str">
        <f>_xll.SNL.Clients.Office.Excel.Functions.SPG(A151, "SP_TOPICTAG")</f>
        <v>Environmental Engineering; Disposal and Recycling; Water Purification; 3D Printing; Utility Scale Solar</v>
      </c>
      <c r="H151" s="5">
        <f>_xll.SNL.Clients.Office.Excel.Functions.SPG(A151, "SP_PCT_SHARES_OWNED_ALL_INSTITUTIONS")</f>
        <v>70.95</v>
      </c>
    </row>
    <row r="152" spans="1:8" x14ac:dyDescent="0.3">
      <c r="A152" s="11" t="s">
        <v>152</v>
      </c>
      <c r="B152" s="10" t="str">
        <f>_xll.SNL.Clients.Office.Excel.Functions.SPG(A152, "IQ_SECTOR")</f>
        <v>Materials</v>
      </c>
      <c r="C152" s="10" t="str">
        <f>_xll.SNL.Clients.Office.Excel.Functions.SPG(A152, "IQ_INDUSTRY_GROUP")</f>
        <v>Materials</v>
      </c>
      <c r="D152" s="10" t="str">
        <f>_xll.SNL.Clients.Office.Excel.Functions.SPG(A152, "IQ_INDUSTRY")</f>
        <v>Chemicals</v>
      </c>
      <c r="E152" s="10" t="str">
        <f>_xll.SNL.Clients.Office.Excel.Functions.SPG(A152, "IQ_PRIMARY_INDUSTRY")</f>
        <v>Specialty Chemicals</v>
      </c>
      <c r="F152" s="10" t="str">
        <f>_xll.SNL.Clients.Office.Excel.Functions.SPG(A152, "NAICS_CODE", "Primary")</f>
        <v>325 - Chemical Manufacturing</v>
      </c>
      <c r="G152" s="10" t="str">
        <f>_xll.SNL.Clients.Office.Excel.Functions.SPG(A152, "SP_TOPICTAG")</f>
        <v>Environmental Engineering; Pollution Control; Bio-based and Renewable Materials</v>
      </c>
      <c r="H152" s="5">
        <f>_xll.SNL.Clients.Office.Excel.Functions.SPG(A152, "SP_PCT_SHARES_OWNED_ALL_INSTITUTIONS")</f>
        <v>93.29</v>
      </c>
    </row>
    <row r="153" spans="1:8" x14ac:dyDescent="0.3">
      <c r="A153" s="11" t="s">
        <v>153</v>
      </c>
      <c r="B153" s="10" t="str">
        <f>_xll.SNL.Clients.Office.Excel.Functions.SPG(A153, "IQ_SECTOR")</f>
        <v>Industrials</v>
      </c>
      <c r="C153" s="10" t="str">
        <f>_xll.SNL.Clients.Office.Excel.Functions.SPG(A153, "IQ_INDUSTRY_GROUP")</f>
        <v>Capital Goods</v>
      </c>
      <c r="D153" s="10" t="str">
        <f>_xll.SNL.Clients.Office.Excel.Functions.SPG(A153, "IQ_INDUSTRY")</f>
        <v>Electrical Equipment</v>
      </c>
      <c r="E153" s="10" t="str">
        <f>_xll.SNL.Clients.Office.Excel.Functions.SPG(A153, "IQ_PRIMARY_INDUSTRY")</f>
        <v>Electrical Components and Equipment</v>
      </c>
      <c r="F153" s="10" t="str">
        <f>_xll.SNL.Clients.Office.Excel.Functions.SPG(A153, "NAICS_CODE", "Primary")</f>
        <v>33531 - Electrical Equipment Manufacturing</v>
      </c>
      <c r="G153" s="10" t="str">
        <f>_xll.SNL.Clients.Office.Excel.Functions.SPG(A153, "SP_TOPICTAG")</f>
        <v>Energy Management; Sensors; CleanTech; Smart Energy; Electric Vehicle; Battery Energy Storage System (BESS)</v>
      </c>
      <c r="H153" s="5">
        <f>_xll.SNL.Clients.Office.Excel.Functions.SPG(A153, "SP_PCT_SHARES_OWNED_ALL_INSTITUTIONS")</f>
        <v>83.14</v>
      </c>
    </row>
    <row r="154" spans="1:8" x14ac:dyDescent="0.3">
      <c r="A154" s="11" t="s">
        <v>154</v>
      </c>
      <c r="B154" s="10" t="str">
        <f>_xll.SNL.Clients.Office.Excel.Functions.SPG(A154, "IQ_SECTOR")</f>
        <v>Consumer Discretionary</v>
      </c>
      <c r="C154" s="10" t="str">
        <f>_xll.SNL.Clients.Office.Excel.Functions.SPG(A154, "IQ_INDUSTRY_GROUP")</f>
        <v>Consumer Discretionary Distribution and Retail</v>
      </c>
      <c r="D154" s="10" t="str">
        <f>_xll.SNL.Clients.Office.Excel.Functions.SPG(A154, "IQ_INDUSTRY")</f>
        <v>Broadline Retail</v>
      </c>
      <c r="E154" s="10" t="str">
        <f>_xll.SNL.Clients.Office.Excel.Functions.SPG(A154, "IQ_PRIMARY_INDUSTRY")</f>
        <v>Broadline Retail</v>
      </c>
      <c r="F154" s="10" t="str">
        <f>_xll.SNL.Clients.Office.Excel.Functions.SPG(A154, "NAICS_CODE", "Primary")</f>
        <v>455219 - All Other General Merchandise Retailers</v>
      </c>
      <c r="G154" s="10" t="str">
        <f>_xll.SNL.Clients.Office.Excel.Functions.SPG(A154, "SP_TOPICTAG")</f>
        <v>Software Development; Marketing Automation; Online Payments</v>
      </c>
      <c r="H154" s="5">
        <f>_xll.SNL.Clients.Office.Excel.Functions.SPG(A154, "SP_PCT_SHARES_OWNED_ALL_INSTITUTIONS")</f>
        <v>98.04</v>
      </c>
    </row>
    <row r="155" spans="1:8" x14ac:dyDescent="0.3">
      <c r="A155" s="11" t="s">
        <v>155</v>
      </c>
      <c r="B155" s="10" t="str">
        <f>_xll.SNL.Clients.Office.Excel.Functions.SPG(A155, "IQ_SECTOR")</f>
        <v>Materials</v>
      </c>
      <c r="C155" s="10" t="str">
        <f>_xll.SNL.Clients.Office.Excel.Functions.SPG(A155, "IQ_INDUSTRY_GROUP")</f>
        <v>Materials</v>
      </c>
      <c r="D155" s="10" t="str">
        <f>_xll.SNL.Clients.Office.Excel.Functions.SPG(A155, "IQ_INDUSTRY")</f>
        <v>Chemicals</v>
      </c>
      <c r="E155" s="10" t="str">
        <f>_xll.SNL.Clients.Office.Excel.Functions.SPG(A155, "IQ_PRIMARY_INDUSTRY")</f>
        <v>Specialty Chemicals</v>
      </c>
      <c r="F155" s="10" t="str">
        <f>_xll.SNL.Clients.Office.Excel.Functions.SPG(A155, "NAICS_CODE", "Primary")</f>
        <v>325612 - Polish and Other Sanitation Good Manufacturing</v>
      </c>
      <c r="G155" s="10" t="str">
        <f>_xll.SNL.Clients.Office.Excel.Functions.SPG(A155, "SP_TOPICTAG")</f>
        <v>Energy Efficiency; Disposal and Recycling; Water Purification; CleanTech; Pollution Control; Pharmacovigilance</v>
      </c>
      <c r="H155" s="5">
        <f>_xll.SNL.Clients.Office.Excel.Functions.SPG(A155, "SP_PCT_SHARES_OWNED_ALL_INSTITUTIONS")</f>
        <v>89.48</v>
      </c>
    </row>
    <row r="156" spans="1:8" x14ac:dyDescent="0.3">
      <c r="A156" s="11" t="s">
        <v>156</v>
      </c>
      <c r="B156" s="10" t="str">
        <f>_xll.SNL.Clients.Office.Excel.Functions.SPG(A156, "IQ_SECTOR")</f>
        <v>Utilities</v>
      </c>
      <c r="C156" s="10" t="str">
        <f>_xll.SNL.Clients.Office.Excel.Functions.SPG(A156, "IQ_INDUSTRY_GROUP")</f>
        <v>Utilities</v>
      </c>
      <c r="D156" s="10" t="str">
        <f>_xll.SNL.Clients.Office.Excel.Functions.SPG(A156, "IQ_INDUSTRY")</f>
        <v>Electric Utilities</v>
      </c>
      <c r="E156" s="10" t="str">
        <f>_xll.SNL.Clients.Office.Excel.Functions.SPG(A156, "IQ_PRIMARY_INDUSTRY")</f>
        <v>Electric Utilities</v>
      </c>
      <c r="F156" s="10" t="str">
        <f>_xll.SNL.Clients.Office.Excel.Functions.SPG(A156, "NAICS_CODE", "Primary")</f>
        <v>2211 - Electric Power Generation, Transmission and Distribution</v>
      </c>
      <c r="G156" s="10" t="str">
        <f>_xll.SNL.Clients.Office.Excel.Functions.SPG(A156, "SP_TOPICTAG")</f>
        <v>Clean Energy; Energy Efficiency; Energy Management; Energy Storage; Smart Energy; Power Grid; Utility Scale Solar</v>
      </c>
      <c r="H156" s="5">
        <f>_xll.SNL.Clients.Office.Excel.Functions.SPG(A156, "SP_PCT_SHARES_OWNED_ALL_INSTITUTIONS")</f>
        <v>87.48</v>
      </c>
    </row>
    <row r="157" spans="1:8" x14ac:dyDescent="0.3">
      <c r="A157" s="11" t="s">
        <v>157</v>
      </c>
      <c r="B157" s="10" t="str">
        <f>_xll.SNL.Clients.Office.Excel.Functions.SPG(A157, "IQ_SECTOR")</f>
        <v>Health Care</v>
      </c>
      <c r="C157" s="10" t="str">
        <f>_xll.SNL.Clients.Office.Excel.Functions.SPG(A157, "IQ_INDUSTRY_GROUP")</f>
        <v>Health Care Equipment and Services</v>
      </c>
      <c r="D157" s="10" t="str">
        <f>_xll.SNL.Clients.Office.Excel.Functions.SPG(A157, "IQ_INDUSTRY")</f>
        <v>Health Care Equipment and Supplies</v>
      </c>
      <c r="E157" s="10" t="str">
        <f>_xll.SNL.Clients.Office.Excel.Functions.SPG(A157, "IQ_PRIMARY_INDUSTRY")</f>
        <v>Health Care Equipment</v>
      </c>
      <c r="F157" s="10" t="str">
        <f>_xll.SNL.Clients.Office.Excel.Functions.SPG(A157, "NAICS_CODE", "Primary")</f>
        <v>339113 - Surgical Appliance and Supplies Manufacturing</v>
      </c>
      <c r="G157" s="10" t="str">
        <f>_xll.SNL.Clients.Office.Excel.Functions.SPG(A157, "SP_TOPICTAG")</f>
        <v>Health Diagnostics; Cardiovascular; Chronic Diseases; Surgery</v>
      </c>
      <c r="H157" s="5">
        <f>_xll.SNL.Clients.Office.Excel.Functions.SPG(A157, "SP_PCT_SHARES_OWNED_ALL_INSTITUTIONS")</f>
        <v>87.57</v>
      </c>
    </row>
    <row r="158" spans="1:8" x14ac:dyDescent="0.3">
      <c r="A158" s="11" t="s">
        <v>158</v>
      </c>
      <c r="B158" s="10" t="str">
        <f>_xll.SNL.Clients.Office.Excel.Functions.SPG(A158, "IQ_SECTOR")</f>
        <v>Communication Services</v>
      </c>
      <c r="C158" s="10" t="str">
        <f>_xll.SNL.Clients.Office.Excel.Functions.SPG(A158, "IQ_INDUSTRY_GROUP")</f>
        <v>Media and Entertainment</v>
      </c>
      <c r="D158" s="10" t="str">
        <f>_xll.SNL.Clients.Office.Excel.Functions.SPG(A158, "IQ_INDUSTRY")</f>
        <v>Entertainment</v>
      </c>
      <c r="E158" s="10" t="str">
        <f>_xll.SNL.Clients.Office.Excel.Functions.SPG(A158, "IQ_PRIMARY_INDUSTRY")</f>
        <v>Interactive Home Entertainment</v>
      </c>
      <c r="F158" s="10" t="str">
        <f>_xll.SNL.Clients.Office.Excel.Functions.SPG(A158, "NAICS_CODE", "Primary")</f>
        <v>513210 - Software Publishers</v>
      </c>
      <c r="G158" s="10" t="str">
        <f>_xll.SNL.Clients.Office.Excel.Functions.SPG(A158, "SP_TOPICTAG")</f>
        <v>Social Networking and Collaboration; E-learning; Content Creation; Video Games; E-Sports</v>
      </c>
      <c r="H158" s="5">
        <f>_xll.SNL.Clients.Office.Excel.Functions.SPG(A158, "SP_PCT_SHARES_OWNED_ALL_INSTITUTIONS")</f>
        <v>88.8</v>
      </c>
    </row>
    <row r="159" spans="1:8" x14ac:dyDescent="0.3">
      <c r="A159" s="11" t="s">
        <v>159</v>
      </c>
      <c r="B159" s="10" t="str">
        <f>_xll.SNL.Clients.Office.Excel.Functions.SPG(A159, "IQ_SECTOR")</f>
        <v>Health Care</v>
      </c>
      <c r="C159" s="10" t="str">
        <f>_xll.SNL.Clients.Office.Excel.Functions.SPG(A159, "IQ_INDUSTRY_GROUP")</f>
        <v>Health Care Equipment and Services</v>
      </c>
      <c r="D159" s="10" t="str">
        <f>_xll.SNL.Clients.Office.Excel.Functions.SPG(A159, "IQ_INDUSTRY")</f>
        <v>Health Care Providers and Services</v>
      </c>
      <c r="E159" s="10" t="str">
        <f>_xll.SNL.Clients.Office.Excel.Functions.SPG(A159, "IQ_PRIMARY_INDUSTRY")</f>
        <v>Managed Health Care</v>
      </c>
      <c r="F159" s="10" t="str">
        <f>_xll.SNL.Clients.Office.Excel.Functions.SPG(A159, "NAICS_CODE", "Primary")</f>
        <v>621491 - HMO Medical Centers</v>
      </c>
      <c r="G159" s="10" t="str">
        <f>_xll.SNL.Clients.Office.Excel.Functions.SPG(A159, "SP_TOPICTAG")</f>
        <v>Health Diagnostics; Employee Benefits; Chronic Diseases; Digital Mental Health; Employee Assistance Program (EAP); Wellness and Recovery</v>
      </c>
      <c r="H159" s="5">
        <f>_xll.SNL.Clients.Office.Excel.Functions.SPG(A159, "SP_PCT_SHARES_OWNED_ALL_INSTITUTIONS")</f>
        <v>91.59</v>
      </c>
    </row>
    <row r="160" spans="1:8" x14ac:dyDescent="0.3">
      <c r="A160" s="11" t="s">
        <v>160</v>
      </c>
      <c r="B160" s="10" t="str">
        <f>_xll.SNL.Clients.Office.Excel.Functions.SPG(A160, "IQ_SECTOR")</f>
        <v>Health Care</v>
      </c>
      <c r="C160" s="10" t="str">
        <f>_xll.SNL.Clients.Office.Excel.Functions.SPG(A160, "IQ_INDUSTRY_GROUP")</f>
        <v>Pharmaceuticals, Biotechnology and Life Sciences</v>
      </c>
      <c r="D160" s="10" t="str">
        <f>_xll.SNL.Clients.Office.Excel.Functions.SPG(A160, "IQ_INDUSTRY")</f>
        <v>Pharmaceuticals</v>
      </c>
      <c r="E160" s="10" t="str">
        <f>_xll.SNL.Clients.Office.Excel.Functions.SPG(A160, "IQ_PRIMARY_INDUSTRY")</f>
        <v>Pharmaceuticals</v>
      </c>
      <c r="F160" s="10" t="str">
        <f>_xll.SNL.Clients.Office.Excel.Functions.SPG(A160, "NAICS_CODE", "Primary")</f>
        <v>325412 - Pharmaceutical Preparation Manufacturing</v>
      </c>
      <c r="G160" s="10" t="str">
        <f>_xll.SNL.Clients.Office.Excel.Functions.SPG(A160, "SP_TOPICTAG")</f>
        <v>Health Diagnostics; Diabetes; Cardiovascular; Chronic Diseases; Neurology; Oncology; Obesity; Utility Scale Solar</v>
      </c>
      <c r="H160" s="5">
        <f>_xll.SNL.Clients.Office.Excel.Functions.SPG(A160, "SP_PCT_SHARES_OWNED_ALL_INSTITUTIONS")</f>
        <v>87.08</v>
      </c>
    </row>
    <row r="161" spans="1:8" x14ac:dyDescent="0.3">
      <c r="A161" s="11" t="s">
        <v>161</v>
      </c>
      <c r="B161" s="10" t="str">
        <f>_xll.SNL.Clients.Office.Excel.Functions.SPG(A161, "IQ_SECTOR")</f>
        <v>Industrials</v>
      </c>
      <c r="C161" s="10" t="str">
        <f>_xll.SNL.Clients.Office.Excel.Functions.SPG(A161, "IQ_INDUSTRY_GROUP")</f>
        <v>Capital Goods</v>
      </c>
      <c r="D161" s="10" t="str">
        <f>_xll.SNL.Clients.Office.Excel.Functions.SPG(A161, "IQ_INDUSTRY")</f>
        <v>Electrical Equipment</v>
      </c>
      <c r="E161" s="10" t="str">
        <f>_xll.SNL.Clients.Office.Excel.Functions.SPG(A161, "IQ_PRIMARY_INDUSTRY")</f>
        <v>Electrical Components and Equipment</v>
      </c>
      <c r="F161" s="10" t="str">
        <f>_xll.SNL.Clients.Office.Excel.Functions.SPG(A161, "NAICS_CODE", "Primary")</f>
        <v>33531 - Electrical Equipment Manufacturing</v>
      </c>
      <c r="G161" s="10" t="str">
        <f>_xll.SNL.Clients.Office.Excel.Functions.SPG(A161, "SP_TOPICTAG")</f>
        <v>Energy Management; Environmental Consulting; Industrial Automation; Sensors; Data Protection; Process Automation; Artificial Intelligence</v>
      </c>
      <c r="H161" s="5">
        <f>_xll.SNL.Clients.Office.Excel.Functions.SPG(A161, "SP_PCT_SHARES_OWNED_ALL_INSTITUTIONS")</f>
        <v>80.83</v>
      </c>
    </row>
    <row r="162" spans="1:8" x14ac:dyDescent="0.3">
      <c r="A162" s="11" t="s">
        <v>162</v>
      </c>
      <c r="B162" s="10" t="str">
        <f>_xll.SNL.Clients.Office.Excel.Functions.SPG(A162, "IQ_SECTOR")</f>
        <v>Information Technology</v>
      </c>
      <c r="C162" s="10" t="str">
        <f>_xll.SNL.Clients.Office.Excel.Functions.SPG(A162, "IQ_INDUSTRY_GROUP")</f>
        <v>Semiconductors and Semiconductor Equipment</v>
      </c>
      <c r="D162" s="10" t="str">
        <f>_xll.SNL.Clients.Office.Excel.Functions.SPG(A162, "IQ_INDUSTRY")</f>
        <v>Semiconductors and Semiconductor Equipment</v>
      </c>
      <c r="E162" s="10" t="str">
        <f>_xll.SNL.Clients.Office.Excel.Functions.SPG(A162, "IQ_PRIMARY_INDUSTRY")</f>
        <v>Semiconductor Materials and Equipment</v>
      </c>
      <c r="F162" s="10" t="str">
        <f>_xll.SNL.Clients.Office.Excel.Functions.SPG(A162, "NAICS_CODE", "Primary")</f>
        <v>334413 - Semiconductor and Related Device Manufacturing</v>
      </c>
      <c r="G162" s="10" t="str">
        <f>_xll.SNL.Clients.Office.Excel.Functions.SPG(A162, "SP_TOPICTAG")</f>
        <v>Clean Energy; Energy Management; Energy Storage; Smart Energy; Electric Vehicle; ClimateTech</v>
      </c>
      <c r="H162" s="5">
        <f>_xll.SNL.Clients.Office.Excel.Functions.SPG(A162, "SP_PCT_SHARES_OWNED_ALL_INSTITUTIONS")</f>
        <v>91.65</v>
      </c>
    </row>
    <row r="163" spans="1:8" x14ac:dyDescent="0.3">
      <c r="A163" s="11" t="s">
        <v>163</v>
      </c>
      <c r="B163" s="10" t="str">
        <f>_xll.SNL.Clients.Office.Excel.Functions.SPG(A163, "IQ_SECTOR")</f>
        <v>Utilities</v>
      </c>
      <c r="C163" s="10" t="str">
        <f>_xll.SNL.Clients.Office.Excel.Functions.SPG(A163, "IQ_INDUSTRY_GROUP")</f>
        <v>Utilities</v>
      </c>
      <c r="D163" s="10" t="str">
        <f>_xll.SNL.Clients.Office.Excel.Functions.SPG(A163, "IQ_INDUSTRY")</f>
        <v>Electric Utilities</v>
      </c>
      <c r="E163" s="10" t="str">
        <f>_xll.SNL.Clients.Office.Excel.Functions.SPG(A163, "IQ_PRIMARY_INDUSTRY")</f>
        <v>Electric Utilities</v>
      </c>
      <c r="F163" s="10" t="str">
        <f>_xll.SNL.Clients.Office.Excel.Functions.SPG(A163, "NAICS_CODE", "Primary")</f>
        <v>2211 - Electric Power Generation, Transmission and Distribution</v>
      </c>
      <c r="G163" s="10" t="str">
        <f>_xll.SNL.Clients.Office.Excel.Functions.SPG(A163, "SP_TOPICTAG")</f>
        <v>Clean Energy; Energy Efficiency; Energy Management; Energy Storage; Environmental Engineering; Power Grid</v>
      </c>
      <c r="H163" s="5">
        <f>_xll.SNL.Clients.Office.Excel.Functions.SPG(A163, "SP_PCT_SHARES_OWNED_ALL_INSTITUTIONS")</f>
        <v>98.38</v>
      </c>
    </row>
    <row r="164" spans="1:8" x14ac:dyDescent="0.3">
      <c r="A164" s="11" t="s">
        <v>164</v>
      </c>
      <c r="B164" s="10" t="str">
        <f>_xll.SNL.Clients.Office.Excel.Functions.SPG(A164, "IQ_SECTOR")</f>
        <v>Energy</v>
      </c>
      <c r="C164" s="10" t="str">
        <f>_xll.SNL.Clients.Office.Excel.Functions.SPG(A164, "IQ_INDUSTRY_GROUP")</f>
        <v>Energy</v>
      </c>
      <c r="D164" s="10" t="str">
        <f>_xll.SNL.Clients.Office.Excel.Functions.SPG(A164, "IQ_INDUSTRY")</f>
        <v>Oil, Gas and Consumable Fuels</v>
      </c>
      <c r="E164" s="10" t="str">
        <f>_xll.SNL.Clients.Office.Excel.Functions.SPG(A164, "IQ_PRIMARY_INDUSTRY")</f>
        <v>Oil and Gas Exploration and Production</v>
      </c>
      <c r="F164" s="10" t="str">
        <f>_xll.SNL.Clients.Office.Excel.Functions.SPG(A164, "NAICS_CODE", "Primary")</f>
        <v>2111 - Oil and Gas Extraction</v>
      </c>
      <c r="G164" s="10" t="str">
        <f>_xll.SNL.Clients.Office.Excel.Functions.SPG(A164, "SP_TOPICTAG")</f>
        <v>Marine Transportation</v>
      </c>
      <c r="H164" s="5">
        <f>_xll.SNL.Clients.Office.Excel.Functions.SPG(A164, "SP_PCT_SHARES_OWNED_ALL_INSTITUTIONS")</f>
        <v>93.43</v>
      </c>
    </row>
    <row r="165" spans="1:8" x14ac:dyDescent="0.3">
      <c r="A165" s="11" t="s">
        <v>165</v>
      </c>
      <c r="B165" s="10" t="str">
        <f>_xll.SNL.Clients.Office.Excel.Functions.SPG(A165, "IQ_SECTOR")</f>
        <v>Information Technology</v>
      </c>
      <c r="C165" s="10" t="str">
        <f>_xll.SNL.Clients.Office.Excel.Functions.SPG(A165, "IQ_INDUSTRY_GROUP")</f>
        <v>Software and Services</v>
      </c>
      <c r="D165" s="10" t="str">
        <f>_xll.SNL.Clients.Office.Excel.Functions.SPG(A165, "IQ_INDUSTRY")</f>
        <v>IT Services</v>
      </c>
      <c r="E165" s="10" t="str">
        <f>_xll.SNL.Clients.Office.Excel.Functions.SPG(A165, "IQ_PRIMARY_INDUSTRY")</f>
        <v>IT Consulting and Other Services</v>
      </c>
      <c r="F165" s="10" t="str">
        <f>_xll.SNL.Clients.Office.Excel.Functions.SPG(A165, "NAICS_CODE", "Primary")</f>
        <v>541512 - Computer Systems Design Services</v>
      </c>
      <c r="G165" s="10" t="str">
        <f>_xll.SNL.Clients.Office.Excel.Functions.SPG(A165, "SP_TOPICTAG")</f>
        <v>Software Development; Data Integration; Data Protection; Cloud Infrastructure; Cloud Security; Process Automation; Artificial Intelligence; Online Payments</v>
      </c>
      <c r="H165" s="5">
        <f>_xll.SNL.Clients.Office.Excel.Functions.SPG(A165, "SP_PCT_SHARES_OWNED_ALL_INSTITUTIONS")</f>
        <v>92.35</v>
      </c>
    </row>
    <row r="166" spans="1:8" x14ac:dyDescent="0.3">
      <c r="A166" s="11" t="s">
        <v>166</v>
      </c>
      <c r="B166" s="10" t="str">
        <f>_xll.SNL.Clients.Office.Excel.Functions.SPG(A166, "IQ_SECTOR")</f>
        <v>Energy</v>
      </c>
      <c r="C166" s="10" t="str">
        <f>_xll.SNL.Clients.Office.Excel.Functions.SPG(A166, "IQ_INDUSTRY_GROUP")</f>
        <v>Energy</v>
      </c>
      <c r="D166" s="10" t="str">
        <f>_xll.SNL.Clients.Office.Excel.Functions.SPG(A166, "IQ_INDUSTRY")</f>
        <v>Oil, Gas and Consumable Fuels</v>
      </c>
      <c r="E166" s="10" t="str">
        <f>_xll.SNL.Clients.Office.Excel.Functions.SPG(A166, "IQ_PRIMARY_INDUSTRY")</f>
        <v>Oil and Gas Exploration and Production</v>
      </c>
      <c r="F166" s="10" t="str">
        <f>_xll.SNL.Clients.Office.Excel.Functions.SPG(A166, "NAICS_CODE", "Primary")</f>
        <v>211130 - Natural Gas Extraction</v>
      </c>
      <c r="G166" s="10" t="str">
        <f>_xll.SNL.Clients.Office.Excel.Functions.SPG(A166, "SP_TOPICTAG")</f>
        <v>Energy Storage; Utility Scale Solar</v>
      </c>
      <c r="H166" s="5">
        <f>_xll.SNL.Clients.Office.Excel.Functions.SPG(A166, "SP_PCT_SHARES_OWNED_ALL_INSTITUTIONS")</f>
        <v>93.82</v>
      </c>
    </row>
    <row r="167" spans="1:8" x14ac:dyDescent="0.3">
      <c r="A167" s="11" t="s">
        <v>167</v>
      </c>
      <c r="B167" s="10" t="str">
        <f>_xll.SNL.Clients.Office.Excel.Functions.SPG(A167, "IQ_SECTOR")</f>
        <v>Industrials</v>
      </c>
      <c r="C167" s="10" t="str">
        <f>_xll.SNL.Clients.Office.Excel.Functions.SPG(A167, "IQ_INDUSTRY_GROUP")</f>
        <v>Commercial and Professional Services</v>
      </c>
      <c r="D167" s="10" t="str">
        <f>_xll.SNL.Clients.Office.Excel.Functions.SPG(A167, "IQ_INDUSTRY")</f>
        <v>Professional Services</v>
      </c>
      <c r="E167" s="10" t="str">
        <f>_xll.SNL.Clients.Office.Excel.Functions.SPG(A167, "IQ_PRIMARY_INDUSTRY")</f>
        <v>Research and Consulting Services</v>
      </c>
      <c r="F167" s="10" t="str">
        <f>_xll.SNL.Clients.Office.Excel.Functions.SPG(A167, "NAICS_CODE", "Primary")</f>
        <v>561450 - Credit Bureaus</v>
      </c>
      <c r="G167" s="10" t="str">
        <f>_xll.SNL.Clients.Office.Excel.Functions.SPG(A167, "SP_TOPICTAG")</f>
        <v>Anti-Fraud; Consumer Lending; Consumer Research; Data Integration; Identity and Access Management; Data Protection; Process Automation; HRTech</v>
      </c>
      <c r="H167" s="5">
        <f>_xll.SNL.Clients.Office.Excel.Functions.SPG(A167, "SP_PCT_SHARES_OWNED_ALL_INSTITUTIONS")</f>
        <v>97.66</v>
      </c>
    </row>
    <row r="168" spans="1:8" x14ac:dyDescent="0.3">
      <c r="A168" s="11" t="s">
        <v>168</v>
      </c>
      <c r="B168" s="10" t="str">
        <f>_xll.SNL.Clients.Office.Excel.Functions.SPG(A168, "IQ_SECTOR")</f>
        <v>Real Estate</v>
      </c>
      <c r="C168" s="10" t="str">
        <f>_xll.SNL.Clients.Office.Excel.Functions.SPG(A168, "IQ_INDUSTRY_GROUP")</f>
        <v>Equity Real Estate Investment Trusts (REITs)</v>
      </c>
      <c r="D168" s="10" t="str">
        <f>_xll.SNL.Clients.Office.Excel.Functions.SPG(A168, "IQ_INDUSTRY")</f>
        <v>Specialized REITs</v>
      </c>
      <c r="E168" s="10" t="str">
        <f>_xll.SNL.Clients.Office.Excel.Functions.SPG(A168, "IQ_PRIMARY_INDUSTRY")</f>
        <v>Data Center REITs</v>
      </c>
      <c r="F168" s="10" t="str">
        <f>_xll.SNL.Clients.Office.Excel.Functions.SPG(A168, "NAICS_CODE", "Primary")</f>
        <v>518210 - Computing Infrastructure Providers, Data Processing, Web Hosting, and Related Services</v>
      </c>
      <c r="G168" s="10" t="str">
        <f>_xll.SNL.Clients.Office.Excel.Functions.SPG(A168, "SP_TOPICTAG")</f>
        <v>Data Integration; Cloud Data Services; Cloud Infrastructure; Cloud Security; Edge Computing; Data Centers and Facilities; Data Center Technology</v>
      </c>
      <c r="H168" s="5">
        <f>_xll.SNL.Clients.Office.Excel.Functions.SPG(A168, "SP_PCT_SHARES_OWNED_ALL_INSTITUTIONS")</f>
        <v>96.06</v>
      </c>
    </row>
    <row r="169" spans="1:8" x14ac:dyDescent="0.3">
      <c r="A169" s="11" t="s">
        <v>169</v>
      </c>
      <c r="B169" s="10" t="str">
        <f>_xll.SNL.Clients.Office.Excel.Functions.SPG(A169, "IQ_SECTOR")</f>
        <v>Real Estate</v>
      </c>
      <c r="C169" s="10" t="str">
        <f>_xll.SNL.Clients.Office.Excel.Functions.SPG(A169, "IQ_INDUSTRY_GROUP")</f>
        <v>Equity Real Estate Investment Trusts (REITs)</v>
      </c>
      <c r="D169" s="10" t="str">
        <f>_xll.SNL.Clients.Office.Excel.Functions.SPG(A169, "IQ_INDUSTRY")</f>
        <v>Residential REITs</v>
      </c>
      <c r="E169" s="10" t="str">
        <f>_xll.SNL.Clients.Office.Excel.Functions.SPG(A169, "IQ_PRIMARY_INDUSTRY")</f>
        <v>Multi-Family Residential REITs</v>
      </c>
      <c r="F169" s="10" t="str">
        <f>_xll.SNL.Clients.Office.Excel.Functions.SPG(A169, "NAICS_CODE", "Primary")</f>
        <v>531110 - Lessors of Residential Buildings and Dwellings</v>
      </c>
      <c r="G169" s="10" t="str">
        <f>_xll.SNL.Clients.Office.Excel.Functions.SPG(A169, "SP_TOPICTAG")</f>
        <v/>
      </c>
      <c r="H169" s="5">
        <f>_xll.SNL.Clients.Office.Excel.Functions.SPG(A169, "SP_PCT_SHARES_OWNED_ALL_INSTITUTIONS")</f>
        <v>83.32</v>
      </c>
    </row>
    <row r="170" spans="1:8" x14ac:dyDescent="0.3">
      <c r="A170" s="11" t="s">
        <v>170</v>
      </c>
      <c r="B170" s="10" t="str">
        <f>_xll.SNL.Clients.Office.Excel.Functions.SPG(A170, "IQ_SECTOR")</f>
        <v>Financials</v>
      </c>
      <c r="C170" s="10" t="str">
        <f>_xll.SNL.Clients.Office.Excel.Functions.SPG(A170, "IQ_INDUSTRY_GROUP")</f>
        <v>Insurance</v>
      </c>
      <c r="D170" s="10" t="str">
        <f>_xll.SNL.Clients.Office.Excel.Functions.SPG(A170, "IQ_INDUSTRY")</f>
        <v>Insurance</v>
      </c>
      <c r="E170" s="10" t="str">
        <f>_xll.SNL.Clients.Office.Excel.Functions.SPG(A170, "IQ_PRIMARY_INDUSTRY")</f>
        <v>Property and Casualty Insurance</v>
      </c>
      <c r="F170" s="10" t="str">
        <f>_xll.SNL.Clients.Office.Excel.Functions.SPG(A170, "NAICS_CODE", "Primary")</f>
        <v>524298 - All Other Insurance Related Activities</v>
      </c>
      <c r="G170" s="10" t="str">
        <f>_xll.SNL.Clients.Office.Excel.Functions.SPG(A170, "SP_TOPICTAG")</f>
        <v/>
      </c>
      <c r="H170" s="5">
        <f>_xll.SNL.Clients.Office.Excel.Functions.SPG(A170, "SP_PCT_SHARES_OWNED_ALL_INSTITUTIONS")</f>
        <v>38.229999999999997</v>
      </c>
    </row>
    <row r="171" spans="1:8" x14ac:dyDescent="0.3">
      <c r="A171" s="11" t="s">
        <v>171</v>
      </c>
      <c r="B171" s="10" t="str">
        <f>_xll.SNL.Clients.Office.Excel.Functions.SPG(A171, "IQ_SECTOR")</f>
        <v>Real Estate</v>
      </c>
      <c r="C171" s="10" t="str">
        <f>_xll.SNL.Clients.Office.Excel.Functions.SPG(A171, "IQ_INDUSTRY_GROUP")</f>
        <v>Equity Real Estate Investment Trusts (REITs)</v>
      </c>
      <c r="D171" s="10" t="str">
        <f>_xll.SNL.Clients.Office.Excel.Functions.SPG(A171, "IQ_INDUSTRY")</f>
        <v>Residential REITs</v>
      </c>
      <c r="E171" s="10" t="str">
        <f>_xll.SNL.Clients.Office.Excel.Functions.SPG(A171, "IQ_PRIMARY_INDUSTRY")</f>
        <v>Multi-Family Residential REITs</v>
      </c>
      <c r="F171" s="10" t="str">
        <f>_xll.SNL.Clients.Office.Excel.Functions.SPG(A171, "NAICS_CODE", "Primary")</f>
        <v>531210 - Offices of Real Estate Agents and Brokers</v>
      </c>
      <c r="G171" s="10" t="str">
        <f>_xll.SNL.Clients.Office.Excel.Functions.SPG(A171, "SP_TOPICTAG")</f>
        <v/>
      </c>
      <c r="H171" s="5">
        <f>_xll.SNL.Clients.Office.Excel.Functions.SPG(A171, "SP_PCT_SHARES_OWNED_ALL_INSTITUTIONS")</f>
        <v>96.88</v>
      </c>
    </row>
    <row r="172" spans="1:8" x14ac:dyDescent="0.3">
      <c r="A172" s="11" t="s">
        <v>172</v>
      </c>
      <c r="B172" s="10" t="str">
        <f>_xll.SNL.Clients.Office.Excel.Functions.SPG(A172, "IQ_SECTOR")</f>
        <v>Financials</v>
      </c>
      <c r="C172" s="10" t="str">
        <f>_xll.SNL.Clients.Office.Excel.Functions.SPG(A172, "IQ_INDUSTRY_GROUP")</f>
        <v>Insurance</v>
      </c>
      <c r="D172" s="10" t="str">
        <f>_xll.SNL.Clients.Office.Excel.Functions.SPG(A172, "IQ_INDUSTRY")</f>
        <v>Insurance</v>
      </c>
      <c r="E172" s="10" t="str">
        <f>_xll.SNL.Clients.Office.Excel.Functions.SPG(A172, "IQ_PRIMARY_INDUSTRY")</f>
        <v>Reinsurance</v>
      </c>
      <c r="F172" s="10" t="str">
        <f>_xll.SNL.Clients.Office.Excel.Functions.SPG(A172, "NAICS_CODE", "Primary")</f>
        <v>524130 - Reinsurance Carriers</v>
      </c>
      <c r="G172" s="10" t="str">
        <f>_xll.SNL.Clients.Office.Excel.Functions.SPG(A172, "SP_TOPICTAG")</f>
        <v/>
      </c>
      <c r="H172" s="5">
        <f>_xll.SNL.Clients.Office.Excel.Functions.SPG(A172, "SP_PCT_SHARES_OWNED_ALL_INSTITUTIONS")</f>
        <v>95.12</v>
      </c>
    </row>
    <row r="173" spans="1:8" x14ac:dyDescent="0.3">
      <c r="A173" s="11" t="s">
        <v>173</v>
      </c>
      <c r="B173" s="10" t="str">
        <f>_xll.SNL.Clients.Office.Excel.Functions.SPG(A173, "IQ_SECTOR")</f>
        <v>Utilities</v>
      </c>
      <c r="C173" s="10" t="str">
        <f>_xll.SNL.Clients.Office.Excel.Functions.SPG(A173, "IQ_INDUSTRY_GROUP")</f>
        <v>Utilities</v>
      </c>
      <c r="D173" s="10" t="str">
        <f>_xll.SNL.Clients.Office.Excel.Functions.SPG(A173, "IQ_INDUSTRY")</f>
        <v>Electric Utilities</v>
      </c>
      <c r="E173" s="10" t="str">
        <f>_xll.SNL.Clients.Office.Excel.Functions.SPG(A173, "IQ_PRIMARY_INDUSTRY")</f>
        <v>Electric Utilities</v>
      </c>
      <c r="F173" s="10" t="str">
        <f>_xll.SNL.Clients.Office.Excel.Functions.SPG(A173, "NAICS_CODE", "Primary")</f>
        <v>2211 - Electric Power Generation, Transmission and Distribution</v>
      </c>
      <c r="G173" s="10" t="str">
        <f>_xll.SNL.Clients.Office.Excel.Functions.SPG(A173, "SP_TOPICTAG")</f>
        <v>Clean Energy; Energy Efficiency; Energy Management; Energy Storage; CleanTech; Power Grid; Utility Scale Solar</v>
      </c>
      <c r="H173" s="5">
        <f>_xll.SNL.Clients.Office.Excel.Functions.SPG(A173, "SP_PCT_SHARES_OWNED_ALL_INSTITUTIONS")</f>
        <v>85.49</v>
      </c>
    </row>
    <row r="174" spans="1:8" x14ac:dyDescent="0.3">
      <c r="A174" s="11" t="s">
        <v>174</v>
      </c>
      <c r="B174" s="10" t="str">
        <f>_xll.SNL.Clients.Office.Excel.Functions.SPG(A174, "IQ_SECTOR")</f>
        <v>Utilities</v>
      </c>
      <c r="C174" s="10" t="str">
        <f>_xll.SNL.Clients.Office.Excel.Functions.SPG(A174, "IQ_INDUSTRY_GROUP")</f>
        <v>Utilities</v>
      </c>
      <c r="D174" s="10" t="str">
        <f>_xll.SNL.Clients.Office.Excel.Functions.SPG(A174, "IQ_INDUSTRY")</f>
        <v>Electric Utilities</v>
      </c>
      <c r="E174" s="10" t="str">
        <f>_xll.SNL.Clients.Office.Excel.Functions.SPG(A174, "IQ_PRIMARY_INDUSTRY")</f>
        <v>Electric Utilities</v>
      </c>
      <c r="F174" s="10" t="str">
        <f>_xll.SNL.Clients.Office.Excel.Functions.SPG(A174, "NAICS_CODE", "Primary")</f>
        <v>221122 - Electric Power Distribution</v>
      </c>
      <c r="G174" s="10" t="str">
        <f>_xll.SNL.Clients.Office.Excel.Functions.SPG(A174, "SP_TOPICTAG")</f>
        <v>Clean Energy; Energy Efficiency; Energy Management; Energy Storage; Smart Energy; Power Grid; Utility Scale Solar; Onshore and Offshore Wind</v>
      </c>
      <c r="H174" s="5">
        <f>_xll.SNL.Clients.Office.Excel.Functions.SPG(A174, "SP_PCT_SHARES_OWNED_ALL_INSTITUTIONS")</f>
        <v>83.14</v>
      </c>
    </row>
    <row r="175" spans="1:8" x14ac:dyDescent="0.3">
      <c r="A175" s="11" t="s">
        <v>175</v>
      </c>
      <c r="B175" s="10" t="str">
        <f>_xll.SNL.Clients.Office.Excel.Functions.SPG(A175, "IQ_SECTOR")</f>
        <v>Utilities</v>
      </c>
      <c r="C175" s="10" t="str">
        <f>_xll.SNL.Clients.Office.Excel.Functions.SPG(A175, "IQ_INDUSTRY_GROUP")</f>
        <v>Utilities</v>
      </c>
      <c r="D175" s="10" t="str">
        <f>_xll.SNL.Clients.Office.Excel.Functions.SPG(A175, "IQ_INDUSTRY")</f>
        <v>Electric Utilities</v>
      </c>
      <c r="E175" s="10" t="str">
        <f>_xll.SNL.Clients.Office.Excel.Functions.SPG(A175, "IQ_PRIMARY_INDUSTRY")</f>
        <v>Electric Utilities</v>
      </c>
      <c r="F175" s="10" t="str">
        <f>_xll.SNL.Clients.Office.Excel.Functions.SPG(A175, "NAICS_CODE", "Primary")</f>
        <v>22112 - Electric Power Transmission, Control, and Distribution</v>
      </c>
      <c r="G175" s="10" t="str">
        <f>_xll.SNL.Clients.Office.Excel.Functions.SPG(A175, "SP_TOPICTAG")</f>
        <v>Clean Energy; Energy Efficiency; Energy Management; Power Grid; Network Security; Utility Scale Solar</v>
      </c>
      <c r="H175" s="5">
        <f>_xll.SNL.Clients.Office.Excel.Functions.SPG(A175, "SP_PCT_SHARES_OWNED_ALL_INSTITUTIONS")</f>
        <v>82.91</v>
      </c>
    </row>
    <row r="176" spans="1:8" x14ac:dyDescent="0.3">
      <c r="A176" s="11" t="s">
        <v>1033</v>
      </c>
      <c r="B176" s="10" t="str">
        <f>_xll.SNL.Clients.Office.Excel.Functions.SPG(A176, "IQ_SECTOR")</f>
        <v>Energy</v>
      </c>
      <c r="C176" s="10" t="str">
        <f>_xll.SNL.Clients.Office.Excel.Functions.SPG(A176, "IQ_INDUSTRY_GROUP")</f>
        <v>Energy</v>
      </c>
      <c r="D176" s="10" t="str">
        <f>_xll.SNL.Clients.Office.Excel.Functions.SPG(A176, "IQ_INDUSTRY")</f>
        <v>Oil, Gas and Consumable Fuels</v>
      </c>
      <c r="E176" s="10" t="str">
        <f>_xll.SNL.Clients.Office.Excel.Functions.SPG(A176, "IQ_PRIMARY_INDUSTRY")</f>
        <v>Oil and Gas Exploration and Production</v>
      </c>
      <c r="F176" s="10" t="str">
        <f>_xll.SNL.Clients.Office.Excel.Functions.SPG(A176, "NAICS_CODE", "Primary")</f>
        <v>2111 - Oil and Gas Extraction</v>
      </c>
      <c r="G176" s="10" t="str">
        <f>_xll.SNL.Clients.Office.Excel.Functions.SPG(A176, "SP_TOPICTAG")</f>
        <v/>
      </c>
      <c r="H176" s="5">
        <f>_xll.SNL.Clients.Office.Excel.Functions.SPG(A176, "SP_PCT_SHARES_OWNED_ALL_INSTITUTIONS")</f>
        <v>93.41</v>
      </c>
    </row>
    <row r="177" spans="1:8" x14ac:dyDescent="0.3">
      <c r="A177" s="11" t="s">
        <v>176</v>
      </c>
      <c r="B177" s="10" t="str">
        <f>_xll.SNL.Clients.Office.Excel.Functions.SPG(A177, "IQ_SECTOR")</f>
        <v>Consumer Discretionary</v>
      </c>
      <c r="C177" s="10" t="str">
        <f>_xll.SNL.Clients.Office.Excel.Functions.SPG(A177, "IQ_INDUSTRY_GROUP")</f>
        <v>Consumer Services</v>
      </c>
      <c r="D177" s="10" t="str">
        <f>_xll.SNL.Clients.Office.Excel.Functions.SPG(A177, "IQ_INDUSTRY")</f>
        <v>Hotels, Restaurants and Leisure</v>
      </c>
      <c r="E177" s="10" t="str">
        <f>_xll.SNL.Clients.Office.Excel.Functions.SPG(A177, "IQ_PRIMARY_INDUSTRY")</f>
        <v>Hotels, Resorts and Cruise Lines</v>
      </c>
      <c r="F177" s="10" t="str">
        <f>_xll.SNL.Clients.Office.Excel.Functions.SPG(A177, "NAICS_CODE", "Primary")</f>
        <v>561510 - Travel Agencies</v>
      </c>
      <c r="G177" s="10" t="str">
        <f>_xll.SNL.Clients.Office.Excel.Functions.SPG(A177, "SP_TOPICTAG")</f>
        <v>Marketing Automation; Travel Accommodations; Customer Relationship Management; Vacation Rental; Team Collaboration</v>
      </c>
      <c r="H177" s="5">
        <f>_xll.SNL.Clients.Office.Excel.Functions.SPG(A177, "SP_PCT_SHARES_OWNED_ALL_INSTITUTIONS")</f>
        <v>92.48</v>
      </c>
    </row>
    <row r="178" spans="1:8" x14ac:dyDescent="0.3">
      <c r="A178" s="11" t="s">
        <v>177</v>
      </c>
      <c r="B178" s="10" t="str">
        <f>_xll.SNL.Clients.Office.Excel.Functions.SPG(A178, "IQ_SECTOR")</f>
        <v>Industrials</v>
      </c>
      <c r="C178" s="10" t="str">
        <f>_xll.SNL.Clients.Office.Excel.Functions.SPG(A178, "IQ_INDUSTRY_GROUP")</f>
        <v>Transportation</v>
      </c>
      <c r="D178" s="10" t="str">
        <f>_xll.SNL.Clients.Office.Excel.Functions.SPG(A178, "IQ_INDUSTRY")</f>
        <v>Air Freight and Logistics</v>
      </c>
      <c r="E178" s="10" t="str">
        <f>_xll.SNL.Clients.Office.Excel.Functions.SPG(A178, "IQ_PRIMARY_INDUSTRY")</f>
        <v>Air Freight and Logistics</v>
      </c>
      <c r="F178" s="10" t="str">
        <f>_xll.SNL.Clients.Office.Excel.Functions.SPG(A178, "NAICS_CODE", "Primary")</f>
        <v>488510 - Freight Transportation Arrangement</v>
      </c>
      <c r="G178" s="10" t="str">
        <f>_xll.SNL.Clients.Office.Excel.Functions.SPG(A178, "SP_TOPICTAG")</f>
        <v>Disaster Recovery; Freight Service; Packaging Services; Data Protection; Courier Service; Process Automation; Storage Management</v>
      </c>
      <c r="H178" s="5">
        <f>_xll.SNL.Clients.Office.Excel.Functions.SPG(A178, "SP_PCT_SHARES_OWNED_ALL_INSTITUTIONS")</f>
        <v>97.03</v>
      </c>
    </row>
    <row r="179" spans="1:8" x14ac:dyDescent="0.3">
      <c r="A179" s="11" t="s">
        <v>178</v>
      </c>
      <c r="B179" s="10" t="str">
        <f>_xll.SNL.Clients.Office.Excel.Functions.SPG(A179, "IQ_SECTOR")</f>
        <v>Real Estate</v>
      </c>
      <c r="C179" s="10" t="str">
        <f>_xll.SNL.Clients.Office.Excel.Functions.SPG(A179, "IQ_INDUSTRY_GROUP")</f>
        <v>Equity Real Estate Investment Trusts (REITs)</v>
      </c>
      <c r="D179" s="10" t="str">
        <f>_xll.SNL.Clients.Office.Excel.Functions.SPG(A179, "IQ_INDUSTRY")</f>
        <v>Specialized REITs</v>
      </c>
      <c r="E179" s="10" t="str">
        <f>_xll.SNL.Clients.Office.Excel.Functions.SPG(A179, "IQ_PRIMARY_INDUSTRY")</f>
        <v>Self-Storage REITs</v>
      </c>
      <c r="F179" s="10" t="str">
        <f>_xll.SNL.Clients.Office.Excel.Functions.SPG(A179, "NAICS_CODE", "Primary")</f>
        <v>531130 - Lessors of Miniwarehouses and Self-Storage Units</v>
      </c>
      <c r="G179" s="10" t="str">
        <f>_xll.SNL.Clients.Office.Excel.Functions.SPG(A179, "SP_TOPICTAG")</f>
        <v/>
      </c>
      <c r="H179" s="5">
        <f>_xll.SNL.Clients.Office.Excel.Functions.SPG(A179, "SP_PCT_SHARES_OWNED_ALL_INSTITUTIONS")</f>
        <v>96.82</v>
      </c>
    </row>
    <row r="180" spans="1:8" x14ac:dyDescent="0.3">
      <c r="A180" s="11" t="s">
        <v>179</v>
      </c>
      <c r="B180" s="10" t="str">
        <f>_xll.SNL.Clients.Office.Excel.Functions.SPG(A180, "IQ_SECTOR")</f>
        <v>Energy</v>
      </c>
      <c r="C180" s="10" t="str">
        <f>_xll.SNL.Clients.Office.Excel.Functions.SPG(A180, "IQ_INDUSTRY_GROUP")</f>
        <v>Energy</v>
      </c>
      <c r="D180" s="10" t="str">
        <f>_xll.SNL.Clients.Office.Excel.Functions.SPG(A180, "IQ_INDUSTRY")</f>
        <v>Oil, Gas and Consumable Fuels</v>
      </c>
      <c r="E180" s="10" t="str">
        <f>_xll.SNL.Clients.Office.Excel.Functions.SPG(A180, "IQ_PRIMARY_INDUSTRY")</f>
        <v>Integrated Oil and Gas</v>
      </c>
      <c r="F180" s="10" t="str">
        <f>_xll.SNL.Clients.Office.Excel.Functions.SPG(A180, "NAICS_CODE", "Primary")</f>
        <v>211 - Oil and Gas Extraction</v>
      </c>
      <c r="G180" s="10" t="str">
        <f>_xll.SNL.Clients.Office.Excel.Functions.SPG(A180, "SP_TOPICTAG")</f>
        <v>Environmental Engineering; Biomass Energy</v>
      </c>
      <c r="H180" s="5">
        <f>_xll.SNL.Clients.Office.Excel.Functions.SPG(A180, "SP_PCT_SHARES_OWNED_ALL_INSTITUTIONS")</f>
        <v>65.400000000000006</v>
      </c>
    </row>
    <row r="181" spans="1:8" x14ac:dyDescent="0.3">
      <c r="A181" s="11" t="s">
        <v>180</v>
      </c>
      <c r="B181" s="10" t="str">
        <f>_xll.SNL.Clients.Office.Excel.Functions.SPG(A181, "IQ_SECTOR")</f>
        <v>Information Technology</v>
      </c>
      <c r="C181" s="10" t="str">
        <f>_xll.SNL.Clients.Office.Excel.Functions.SPG(A181, "IQ_INDUSTRY_GROUP")</f>
        <v>Technology Hardware and Equipment</v>
      </c>
      <c r="D181" s="10" t="str">
        <f>_xll.SNL.Clients.Office.Excel.Functions.SPG(A181, "IQ_INDUSTRY")</f>
        <v>Communications Equipment</v>
      </c>
      <c r="E181" s="10" t="str">
        <f>_xll.SNL.Clients.Office.Excel.Functions.SPG(A181, "IQ_PRIMARY_INDUSTRY")</f>
        <v>Communications Equipment</v>
      </c>
      <c r="F181" s="10" t="str">
        <f>_xll.SNL.Clients.Office.Excel.Functions.SPG(A181, "NAICS_CODE", "Primary")</f>
        <v>5132 - Software Publishers</v>
      </c>
      <c r="G181" s="10" t="str">
        <f>_xll.SNL.Clients.Office.Excel.Functions.SPG(A181, "SP_TOPICTAG")</f>
        <v>Software Development; Cloud Management; Data Protection; Cloud Infrastructure; Cloud Security; Process Automation</v>
      </c>
      <c r="H181" s="5">
        <f>_xll.SNL.Clients.Office.Excel.Functions.SPG(A181, "SP_PCT_SHARES_OWNED_ALL_INSTITUTIONS")</f>
        <v>98.38</v>
      </c>
    </row>
    <row r="182" spans="1:8" x14ac:dyDescent="0.3">
      <c r="A182" s="11" t="s">
        <v>181</v>
      </c>
      <c r="B182" s="10" t="str">
        <f>_xll.SNL.Clients.Office.Excel.Functions.SPG(A182, "IQ_SECTOR")</f>
        <v>Financials</v>
      </c>
      <c r="C182" s="10" t="str">
        <f>_xll.SNL.Clients.Office.Excel.Functions.SPG(A182, "IQ_INDUSTRY_GROUP")</f>
        <v>Financial Services</v>
      </c>
      <c r="D182" s="10" t="str">
        <f>_xll.SNL.Clients.Office.Excel.Functions.SPG(A182, "IQ_INDUSTRY")</f>
        <v>Capital Markets</v>
      </c>
      <c r="E182" s="10" t="str">
        <f>_xll.SNL.Clients.Office.Excel.Functions.SPG(A182, "IQ_PRIMARY_INDUSTRY")</f>
        <v>Financial Exchanges and Data</v>
      </c>
      <c r="F182" s="10" t="str">
        <f>_xll.SNL.Clients.Office.Excel.Functions.SPG(A182, "NAICS_CODE", "Primary")</f>
        <v>519 - Web Search Portals, Libraries, Archives, and Other Information Services</v>
      </c>
      <c r="G182" s="10" t="str">
        <f>_xll.SNL.Clients.Office.Excel.Functions.SPG(A182, "SP_TOPICTAG")</f>
        <v>Online Analysis and Reference; Software Development; Data Integration; Fintech; Text Analytics; Data Protection; Cloud Data Services</v>
      </c>
      <c r="H182" s="5">
        <f>_xll.SNL.Clients.Office.Excel.Functions.SPG(A182, "SP_PCT_SHARES_OWNED_ALL_INSTITUTIONS")</f>
        <v>95.41</v>
      </c>
    </row>
    <row r="183" spans="1:8" x14ac:dyDescent="0.3">
      <c r="A183" s="11" t="s">
        <v>182</v>
      </c>
      <c r="B183" s="10" t="str">
        <f>_xll.SNL.Clients.Office.Excel.Functions.SPG(A183, "IQ_SECTOR")</f>
        <v>Information Technology</v>
      </c>
      <c r="C183" s="10" t="str">
        <f>_xll.SNL.Clients.Office.Excel.Functions.SPG(A183, "IQ_INDUSTRY_GROUP")</f>
        <v>Software and Services</v>
      </c>
      <c r="D183" s="10" t="str">
        <f>_xll.SNL.Clients.Office.Excel.Functions.SPG(A183, "IQ_INDUSTRY")</f>
        <v>Software</v>
      </c>
      <c r="E183" s="10" t="str">
        <f>_xll.SNL.Clients.Office.Excel.Functions.SPG(A183, "IQ_PRIMARY_INDUSTRY")</f>
        <v>Application Software</v>
      </c>
      <c r="F183" s="10" t="str">
        <f>_xll.SNL.Clients.Office.Excel.Functions.SPG(A183, "NAICS_CODE", "Primary")</f>
        <v>5132 - Software Publishers</v>
      </c>
      <c r="G183" s="10" t="str">
        <f>_xll.SNL.Clients.Office.Excel.Functions.SPG(A183, "SP_TOPICTAG")</f>
        <v>Software Development; Data Integration; Fintech; Predictive Analytics; Machine Learning; Process Automation; Artificial Intelligence</v>
      </c>
      <c r="H183" s="5">
        <f>_xll.SNL.Clients.Office.Excel.Functions.SPG(A183, "SP_PCT_SHARES_OWNED_ALL_INSTITUTIONS")</f>
        <v>87.12</v>
      </c>
    </row>
    <row r="184" spans="1:8" x14ac:dyDescent="0.3">
      <c r="A184" s="11" t="s">
        <v>183</v>
      </c>
      <c r="B184" s="10" t="str">
        <f>_xll.SNL.Clients.Office.Excel.Functions.SPG(A184, "IQ_SECTOR")</f>
        <v>Industrials</v>
      </c>
      <c r="C184" s="10" t="str">
        <f>_xll.SNL.Clients.Office.Excel.Functions.SPG(A184, "IQ_INDUSTRY_GROUP")</f>
        <v>Capital Goods</v>
      </c>
      <c r="D184" s="10" t="str">
        <f>_xll.SNL.Clients.Office.Excel.Functions.SPG(A184, "IQ_INDUSTRY")</f>
        <v>Trading Companies and Distributors</v>
      </c>
      <c r="E184" s="10" t="str">
        <f>_xll.SNL.Clients.Office.Excel.Functions.SPG(A184, "IQ_PRIMARY_INDUSTRY")</f>
        <v>Trading Companies and Distributors</v>
      </c>
      <c r="F184" s="10" t="str">
        <f>_xll.SNL.Clients.Office.Excel.Functions.SPG(A184, "NAICS_CODE", "Primary")</f>
        <v>42371 - Hardware Merchant Wholesalers</v>
      </c>
      <c r="G184" s="10" t="str">
        <f>_xll.SNL.Clients.Office.Excel.Functions.SPG(A184, "SP_TOPICTAG")</f>
        <v>Industrial Automation; RFID (Radio Frequency Identification); Process Automation</v>
      </c>
      <c r="H184" s="5">
        <f>_xll.SNL.Clients.Office.Excel.Functions.SPG(A184, "SP_PCT_SHARES_OWNED_ALL_INSTITUTIONS")</f>
        <v>84.16</v>
      </c>
    </row>
    <row r="185" spans="1:8" x14ac:dyDescent="0.3">
      <c r="A185" s="11" t="s">
        <v>184</v>
      </c>
      <c r="B185" s="10" t="str">
        <f>_xll.SNL.Clients.Office.Excel.Functions.SPG(A185, "IQ_SECTOR")</f>
        <v>Real Estate</v>
      </c>
      <c r="C185" s="10" t="str">
        <f>_xll.SNL.Clients.Office.Excel.Functions.SPG(A185, "IQ_INDUSTRY_GROUP")</f>
        <v>Equity Real Estate Investment Trusts (REITs)</v>
      </c>
      <c r="D185" s="10" t="str">
        <f>_xll.SNL.Clients.Office.Excel.Functions.SPG(A185, "IQ_INDUSTRY")</f>
        <v>Retail REITs</v>
      </c>
      <c r="E185" s="10" t="str">
        <f>_xll.SNL.Clients.Office.Excel.Functions.SPG(A185, "IQ_PRIMARY_INDUSTRY")</f>
        <v>Retail REITs</v>
      </c>
      <c r="F185" s="10" t="str">
        <f>_xll.SNL.Clients.Office.Excel.Functions.SPG(A185, "NAICS_CODE", "Primary")</f>
        <v>531110 - Lessors of Residential Buildings and Dwellings</v>
      </c>
      <c r="G185" s="10" t="str">
        <f>_xll.SNL.Clients.Office.Excel.Functions.SPG(A185, "SP_TOPICTAG")</f>
        <v>Utility Scale Solar</v>
      </c>
      <c r="H185" s="5">
        <f>_xll.SNL.Clients.Office.Excel.Functions.SPG(A185, "SP_PCT_SHARES_OWNED_ALL_INSTITUTIONS")</f>
        <v>87.08</v>
      </c>
    </row>
    <row r="186" spans="1:8" x14ac:dyDescent="0.3">
      <c r="A186" s="11" t="s">
        <v>185</v>
      </c>
      <c r="B186" s="10" t="str">
        <f>_xll.SNL.Clients.Office.Excel.Functions.SPG(A186, "IQ_SECTOR")</f>
        <v>Industrials</v>
      </c>
      <c r="C186" s="10" t="str">
        <f>_xll.SNL.Clients.Office.Excel.Functions.SPG(A186, "IQ_INDUSTRY_GROUP")</f>
        <v>Transportation</v>
      </c>
      <c r="D186" s="10" t="str">
        <f>_xll.SNL.Clients.Office.Excel.Functions.SPG(A186, "IQ_INDUSTRY")</f>
        <v>Air Freight and Logistics</v>
      </c>
      <c r="E186" s="10" t="str">
        <f>_xll.SNL.Clients.Office.Excel.Functions.SPG(A186, "IQ_PRIMARY_INDUSTRY")</f>
        <v>Air Freight and Logistics</v>
      </c>
      <c r="F186" s="10" t="str">
        <f>_xll.SNL.Clients.Office.Excel.Functions.SPG(A186, "NAICS_CODE", "Primary")</f>
        <v>492110 - Couriers and Express Delivery Services</v>
      </c>
      <c r="G186" s="10" t="str">
        <f>_xll.SNL.Clients.Office.Excel.Functions.SPG(A186, "SP_TOPICTAG")</f>
        <v>Fleet Management; Freight Service; Packaging Services; Process Automation</v>
      </c>
      <c r="H186" s="5">
        <f>_xll.SNL.Clients.Office.Excel.Functions.SPG(A186, "SP_PCT_SHARES_OWNED_ALL_INSTITUTIONS")</f>
        <v>76.45</v>
      </c>
    </row>
    <row r="187" spans="1:8" x14ac:dyDescent="0.3">
      <c r="A187" s="11" t="s">
        <v>186</v>
      </c>
      <c r="B187" s="10" t="str">
        <f>_xll.SNL.Clients.Office.Excel.Functions.SPG(A187, "IQ_SECTOR")</f>
        <v>Financials</v>
      </c>
      <c r="C187" s="10" t="str">
        <f>_xll.SNL.Clients.Office.Excel.Functions.SPG(A187, "IQ_INDUSTRY_GROUP")</f>
        <v>Financial Services</v>
      </c>
      <c r="D187" s="10" t="str">
        <f>_xll.SNL.Clients.Office.Excel.Functions.SPG(A187, "IQ_INDUSTRY")</f>
        <v>Financial Services</v>
      </c>
      <c r="E187" s="10" t="str">
        <f>_xll.SNL.Clients.Office.Excel.Functions.SPG(A187, "IQ_PRIMARY_INDUSTRY")</f>
        <v>Transaction and Payment Processing Services</v>
      </c>
      <c r="F187" s="10" t="str">
        <f>_xll.SNL.Clients.Office.Excel.Functions.SPG(A187, "NAICS_CODE", "Primary")</f>
        <v>522320 - Financial Transactions Processing, Reserve, and Clearinghouse Activities</v>
      </c>
      <c r="G187" s="10" t="str">
        <f>_xll.SNL.Clients.Office.Excel.Functions.SPG(A187, "SP_TOPICTAG")</f>
        <v>Anti-Fraud; Invoice Management Software; Software Development; Data Integration; Process Automation; Online Payments</v>
      </c>
      <c r="H187" s="5">
        <f>_xll.SNL.Clients.Office.Excel.Functions.SPG(A187, "SP_PCT_SHARES_OWNED_ALL_INSTITUTIONS")</f>
        <v>98.34</v>
      </c>
    </row>
    <row r="188" spans="1:8" x14ac:dyDescent="0.3">
      <c r="A188" s="11" t="s">
        <v>187</v>
      </c>
      <c r="B188" s="10" t="str">
        <f>_xll.SNL.Clients.Office.Excel.Functions.SPG(A188, "IQ_SECTOR")</f>
        <v>Financials</v>
      </c>
      <c r="C188" s="10" t="str">
        <f>_xll.SNL.Clients.Office.Excel.Functions.SPG(A188, "IQ_INDUSTRY_GROUP")</f>
        <v>Banks</v>
      </c>
      <c r="D188" s="10" t="str">
        <f>_xll.SNL.Clients.Office.Excel.Functions.SPG(A188, "IQ_INDUSTRY")</f>
        <v>Banks</v>
      </c>
      <c r="E188" s="10" t="str">
        <f>_xll.SNL.Clients.Office.Excel.Functions.SPG(A188, "IQ_PRIMARY_INDUSTRY")</f>
        <v>Diversified Banks</v>
      </c>
      <c r="F188" s="10" t="str">
        <f>_xll.SNL.Clients.Office.Excel.Functions.SPG(A188, "NAICS_CODE", "Primary")</f>
        <v>522110 - Commercial Banking</v>
      </c>
      <c r="G188" s="10" t="str">
        <f>_xll.SNL.Clients.Office.Excel.Functions.SPG(A188, "SP_TOPICTAG")</f>
        <v>Consumer Lending; Banking as a Service</v>
      </c>
      <c r="H188" s="5">
        <f>_xll.SNL.Clients.Office.Excel.Functions.SPG(A188, "SP_PCT_SHARES_OWNED_ALL_INSTITUTIONS")</f>
        <v>86.29</v>
      </c>
    </row>
    <row r="189" spans="1:8" x14ac:dyDescent="0.3">
      <c r="A189" s="11" t="s">
        <v>188</v>
      </c>
      <c r="B189" s="10" t="str">
        <f>_xll.SNL.Clients.Office.Excel.Functions.SPG(A189, "IQ_SECTOR")</f>
        <v>Information Technology</v>
      </c>
      <c r="C189" s="10" t="str">
        <f>_xll.SNL.Clients.Office.Excel.Functions.SPG(A189, "IQ_INDUSTRY_GROUP")</f>
        <v>Semiconductors and Semiconductor Equipment</v>
      </c>
      <c r="D189" s="10" t="str">
        <f>_xll.SNL.Clients.Office.Excel.Functions.SPG(A189, "IQ_INDUSTRY")</f>
        <v>Semiconductors and Semiconductor Equipment</v>
      </c>
      <c r="E189" s="10" t="str">
        <f>_xll.SNL.Clients.Office.Excel.Functions.SPG(A189, "IQ_PRIMARY_INDUSTRY")</f>
        <v>Semiconductors</v>
      </c>
      <c r="F189" s="10" t="str">
        <f>_xll.SNL.Clients.Office.Excel.Functions.SPG(A189, "NAICS_CODE", "Primary")</f>
        <v>334413 - Semiconductor and Related Device Manufacturing</v>
      </c>
      <c r="G189" s="10" t="str">
        <f>_xll.SNL.Clients.Office.Excel.Functions.SPG(A189, "SP_TOPICTAG")</f>
        <v>Clean Energy; Energy Efficiency; Energy Management; Energy Storage; Smart Energy; Utility Scale Solar</v>
      </c>
      <c r="H189" s="5">
        <f>_xll.SNL.Clients.Office.Excel.Functions.SPG(A189, "SP_PCT_SHARES_OWNED_ALL_INSTITUTIONS")</f>
        <v>94.09</v>
      </c>
    </row>
    <row r="190" spans="1:8" x14ac:dyDescent="0.3">
      <c r="A190" s="11" t="s">
        <v>189</v>
      </c>
      <c r="B190" s="10" t="str">
        <f>_xll.SNL.Clients.Office.Excel.Functions.SPG(A190, "IQ_SECTOR")</f>
        <v>Utilities</v>
      </c>
      <c r="C190" s="10" t="str">
        <f>_xll.SNL.Clients.Office.Excel.Functions.SPG(A190, "IQ_INDUSTRY_GROUP")</f>
        <v>Utilities</v>
      </c>
      <c r="D190" s="10" t="str">
        <f>_xll.SNL.Clients.Office.Excel.Functions.SPG(A190, "IQ_INDUSTRY")</f>
        <v>Electric Utilities</v>
      </c>
      <c r="E190" s="10" t="str">
        <f>_xll.SNL.Clients.Office.Excel.Functions.SPG(A190, "IQ_PRIMARY_INDUSTRY")</f>
        <v>Electric Utilities</v>
      </c>
      <c r="F190" s="10" t="str">
        <f>_xll.SNL.Clients.Office.Excel.Functions.SPG(A190, "NAICS_CODE", "Primary")</f>
        <v>2211 - Electric Power Generation, Transmission and Distribution</v>
      </c>
      <c r="G190" s="10" t="str">
        <f>_xll.SNL.Clients.Office.Excel.Functions.SPG(A190, "SP_TOPICTAG")</f>
        <v>Clean Energy; Energy Efficiency; Energy Management; Energy Storage; Smart Energy; Power Grid; Utility Scale Solar</v>
      </c>
      <c r="H190" s="5">
        <f>_xll.SNL.Clients.Office.Excel.Functions.SPG(A190, "SP_PCT_SHARES_OWNED_ALL_INSTITUTIONS")</f>
        <v>83.23</v>
      </c>
    </row>
    <row r="191" spans="1:8" x14ac:dyDescent="0.3">
      <c r="A191" s="11" t="s">
        <v>190</v>
      </c>
      <c r="B191" s="10" t="str">
        <f>_xll.SNL.Clients.Office.Excel.Functions.SPG(A191, "IQ_SECTOR")</f>
        <v>Financials</v>
      </c>
      <c r="C191" s="10" t="str">
        <f>_xll.SNL.Clients.Office.Excel.Functions.SPG(A191, "IQ_INDUSTRY_GROUP")</f>
        <v>Financial Services</v>
      </c>
      <c r="D191" s="10" t="str">
        <f>_xll.SNL.Clients.Office.Excel.Functions.SPG(A191, "IQ_INDUSTRY")</f>
        <v>Financial Services</v>
      </c>
      <c r="E191" s="10" t="str">
        <f>_xll.SNL.Clients.Office.Excel.Functions.SPG(A191, "IQ_PRIMARY_INDUSTRY")</f>
        <v>Transaction and Payment Processing Services</v>
      </c>
      <c r="F191" s="10" t="str">
        <f>_xll.SNL.Clients.Office.Excel.Functions.SPG(A191, "NAICS_CODE", "Primary")</f>
        <v>522320 - Financial Transactions Processing, Reserve, and Clearinghouse Activities</v>
      </c>
      <c r="G191" s="10" t="str">
        <f>_xll.SNL.Clients.Office.Excel.Functions.SPG(A191, "SP_TOPICTAG")</f>
        <v>Anti-Fraud; Software Development; Consumer Lending; Process Automation; Online Payments</v>
      </c>
      <c r="H191" s="5">
        <f>_xll.SNL.Clients.Office.Excel.Functions.SPG(A191, "SP_PCT_SHARES_OWNED_ALL_INSTITUTIONS")</f>
        <v>91.65</v>
      </c>
    </row>
    <row r="192" spans="1:8" x14ac:dyDescent="0.3">
      <c r="A192" s="11" t="s">
        <v>191</v>
      </c>
      <c r="B192" s="10" t="str">
        <f>_xll.SNL.Clients.Office.Excel.Functions.SPG(A192, "IQ_SECTOR")</f>
        <v>Consumer Discretionary</v>
      </c>
      <c r="C192" s="10" t="str">
        <f>_xll.SNL.Clients.Office.Excel.Functions.SPG(A192, "IQ_INDUSTRY_GROUP")</f>
        <v>Automobiles and Components</v>
      </c>
      <c r="D192" s="10" t="str">
        <f>_xll.SNL.Clients.Office.Excel.Functions.SPG(A192, "IQ_INDUSTRY")</f>
        <v>Automobiles</v>
      </c>
      <c r="E192" s="10" t="str">
        <f>_xll.SNL.Clients.Office.Excel.Functions.SPG(A192, "IQ_PRIMARY_INDUSTRY")</f>
        <v>Automobile Manufacturers</v>
      </c>
      <c r="F192" s="10" t="str">
        <f>_xll.SNL.Clients.Office.Excel.Functions.SPG(A192, "NAICS_CODE", "Primary")</f>
        <v>336110 - Automobile and Light Duty Motor Vehicle Manufacturing</v>
      </c>
      <c r="G192" s="10" t="str">
        <f>_xll.SNL.Clients.Office.Excel.Functions.SPG(A192, "SP_TOPICTAG")</f>
        <v>Fleet Management; Industrial Automation; Electric Vehicle</v>
      </c>
      <c r="H192" s="5">
        <f>_xll.SNL.Clients.Office.Excel.Functions.SPG(A192, "SP_PCT_SHARES_OWNED_ALL_INSTITUTIONS")</f>
        <v>63.21</v>
      </c>
    </row>
    <row r="193" spans="1:8" x14ac:dyDescent="0.3">
      <c r="A193" s="11" t="s">
        <v>192</v>
      </c>
      <c r="B193" s="10" t="str">
        <f>_xll.SNL.Clients.Office.Excel.Functions.SPG(A193, "IQ_SECTOR")</f>
        <v>Information Technology</v>
      </c>
      <c r="C193" s="10" t="str">
        <f>_xll.SNL.Clients.Office.Excel.Functions.SPG(A193, "IQ_INDUSTRY_GROUP")</f>
        <v>Software and Services</v>
      </c>
      <c r="D193" s="10" t="str">
        <f>_xll.SNL.Clients.Office.Excel.Functions.SPG(A193, "IQ_INDUSTRY")</f>
        <v>Software</v>
      </c>
      <c r="E193" s="10" t="str">
        <f>_xll.SNL.Clients.Office.Excel.Functions.SPG(A193, "IQ_PRIMARY_INDUSTRY")</f>
        <v>Systems Software</v>
      </c>
      <c r="F193" s="10" t="str">
        <f>_xll.SNL.Clients.Office.Excel.Functions.SPG(A193, "NAICS_CODE", "Primary")</f>
        <v>513210 - Software Publishers</v>
      </c>
      <c r="G193" s="10" t="str">
        <f>_xll.SNL.Clients.Office.Excel.Functions.SPG(A193, "SP_TOPICTAG")</f>
        <v>Anti-Fraud; Cloud Management; Data Protection; Cloud Security; Process Automation; Network Security; GenAI</v>
      </c>
      <c r="H193" s="5">
        <f>_xll.SNL.Clients.Office.Excel.Functions.SPG(A193, "SP_PCT_SHARES_OWNED_ALL_INSTITUTIONS")</f>
        <v>69.680000000000007</v>
      </c>
    </row>
    <row r="194" spans="1:8" x14ac:dyDescent="0.3">
      <c r="A194" s="11" t="s">
        <v>193</v>
      </c>
      <c r="B194" s="10" t="str">
        <f>_xll.SNL.Clients.Office.Excel.Functions.SPG(A194, "IQ_SECTOR")</f>
        <v>Industrials</v>
      </c>
      <c r="C194" s="10" t="str">
        <f>_xll.SNL.Clients.Office.Excel.Functions.SPG(A194, "IQ_INDUSTRY_GROUP")</f>
        <v>Capital Goods</v>
      </c>
      <c r="D194" s="10" t="str">
        <f>_xll.SNL.Clients.Office.Excel.Functions.SPG(A194, "IQ_INDUSTRY")</f>
        <v>Machinery</v>
      </c>
      <c r="E194" s="10" t="str">
        <f>_xll.SNL.Clients.Office.Excel.Functions.SPG(A194, "IQ_PRIMARY_INDUSTRY")</f>
        <v>Industrial Machinery and Supplies and Components</v>
      </c>
      <c r="F194" s="10" t="str">
        <f>_xll.SNL.Clients.Office.Excel.Functions.SPG(A194, "NAICS_CODE", "Primary")</f>
        <v>33451 - Navigational, Measuring, Electromedical, and Control Instruments Manufacturing</v>
      </c>
      <c r="G194" s="10" t="str">
        <f>_xll.SNL.Clients.Office.Excel.Functions.SPG(A194, "SP_TOPICTAG")</f>
        <v>Sensors; Process Automation; Artificial Intelligence</v>
      </c>
      <c r="H194" s="5">
        <f>_xll.SNL.Clients.Office.Excel.Functions.SPG(A194, "SP_PCT_SHARES_OWNED_ALL_INSTITUTIONS")</f>
        <v>94.96</v>
      </c>
    </row>
    <row r="195" spans="1:8" x14ac:dyDescent="0.3">
      <c r="A195" s="11" t="s">
        <v>194</v>
      </c>
      <c r="B195" s="10" t="str">
        <f>_xll.SNL.Clients.Office.Excel.Functions.SPG(A195, "IQ_SECTOR")</f>
        <v>Communication Services</v>
      </c>
      <c r="C195" s="10" t="str">
        <f>_xll.SNL.Clients.Office.Excel.Functions.SPG(A195, "IQ_INDUSTRY_GROUP")</f>
        <v>Media and Entertainment</v>
      </c>
      <c r="D195" s="10" t="str">
        <f>_xll.SNL.Clients.Office.Excel.Functions.SPG(A195, "IQ_INDUSTRY")</f>
        <v>Media</v>
      </c>
      <c r="E195" s="10" t="str">
        <f>_xll.SNL.Clients.Office.Excel.Functions.SPG(A195, "IQ_PRIMARY_INDUSTRY")</f>
        <v>Broadcasting</v>
      </c>
      <c r="F195" s="10" t="str">
        <f>_xll.SNL.Clients.Office.Excel.Functions.SPG(A195, "NAICS_CODE", "Primary")</f>
        <v>516120 - Television Broadcasting Stations</v>
      </c>
      <c r="G195" s="10" t="str">
        <f>_xll.SNL.Clients.Office.Excel.Functions.SPG(A195, "SP_TOPICTAG")</f>
        <v>Video Streaming; Video Advertising; Streaming Media; Video-on-Demand Servers</v>
      </c>
      <c r="H195" s="5">
        <f>_xll.SNL.Clients.Office.Excel.Functions.SPG(A195, "SP_PCT_SHARES_OWNED_ALL_INSTITUTIONS")</f>
        <v>80.22</v>
      </c>
    </row>
    <row r="196" spans="1:8" x14ac:dyDescent="0.3">
      <c r="A196" s="11" t="s">
        <v>195</v>
      </c>
      <c r="B196" s="10" t="str">
        <f>_xll.SNL.Clients.Office.Excel.Functions.SPG(A196, "IQ_SECTOR")</f>
        <v>Communication Services</v>
      </c>
      <c r="C196" s="10" t="str">
        <f>_xll.SNL.Clients.Office.Excel.Functions.SPG(A196, "IQ_INDUSTRY_GROUP")</f>
        <v>Media and Entertainment</v>
      </c>
      <c r="D196" s="10" t="str">
        <f>_xll.SNL.Clients.Office.Excel.Functions.SPG(A196, "IQ_INDUSTRY")</f>
        <v>Media</v>
      </c>
      <c r="E196" s="10" t="str">
        <f>_xll.SNL.Clients.Office.Excel.Functions.SPG(A196, "IQ_PRIMARY_INDUSTRY")</f>
        <v>Broadcasting</v>
      </c>
      <c r="F196" s="10" t="str">
        <f>_xll.SNL.Clients.Office.Excel.Functions.SPG(A196, "NAICS_CODE", "Primary")</f>
        <v>516120 - Television Broadcasting Stations</v>
      </c>
      <c r="G196" s="10" t="str">
        <f>_xll.SNL.Clients.Office.Excel.Functions.SPG(A196, "SP_TOPICTAG")</f>
        <v>Video Streaming; Video Advertising; Streaming Media; Video-on-Demand Servers</v>
      </c>
      <c r="H196" s="5">
        <f>_xll.SNL.Clients.Office.Excel.Functions.SPG(A196, "SP_PCT_SHARES_OWNED_ALL_INSTITUTIONS")</f>
        <v>80.22</v>
      </c>
    </row>
    <row r="197" spans="1:8" x14ac:dyDescent="0.3">
      <c r="A197" s="11" t="s">
        <v>196</v>
      </c>
      <c r="B197" s="10" t="str">
        <f>_xll.SNL.Clients.Office.Excel.Functions.SPG(A197, "IQ_SECTOR")</f>
        <v>Financials</v>
      </c>
      <c r="C197" s="10" t="str">
        <f>_xll.SNL.Clients.Office.Excel.Functions.SPG(A197, "IQ_INDUSTRY_GROUP")</f>
        <v>Financial Services</v>
      </c>
      <c r="D197" s="10" t="str">
        <f>_xll.SNL.Clients.Office.Excel.Functions.SPG(A197, "IQ_INDUSTRY")</f>
        <v>Capital Markets</v>
      </c>
      <c r="E197" s="10" t="str">
        <f>_xll.SNL.Clients.Office.Excel.Functions.SPG(A197, "IQ_PRIMARY_INDUSTRY")</f>
        <v>Asset Management and Custody Banks</v>
      </c>
      <c r="F197" s="10" t="str">
        <f>_xll.SNL.Clients.Office.Excel.Functions.SPG(A197, "NAICS_CODE", "Primary")</f>
        <v>523999 - Miscellaneous Financial Investment Activities</v>
      </c>
      <c r="G197" s="10" t="str">
        <f>_xll.SNL.Clients.Office.Excel.Functions.SPG(A197, "SP_TOPICTAG")</f>
        <v/>
      </c>
      <c r="H197" s="5">
        <f>_xll.SNL.Clients.Office.Excel.Functions.SPG(A197, "SP_PCT_SHARES_OWNED_ALL_INSTITUTIONS")</f>
        <v>53.6</v>
      </c>
    </row>
    <row r="198" spans="1:8" x14ac:dyDescent="0.3">
      <c r="A198" s="11" t="s">
        <v>197</v>
      </c>
      <c r="B198" s="10" t="str">
        <f>_xll.SNL.Clients.Office.Excel.Functions.SPG(A198, "IQ_SECTOR")</f>
        <v>Materials</v>
      </c>
      <c r="C198" s="10" t="str">
        <f>_xll.SNL.Clients.Office.Excel.Functions.SPG(A198, "IQ_INDUSTRY_GROUP")</f>
        <v>Materials</v>
      </c>
      <c r="D198" s="10" t="str">
        <f>_xll.SNL.Clients.Office.Excel.Functions.SPG(A198, "IQ_INDUSTRY")</f>
        <v>Metals and Mining</v>
      </c>
      <c r="E198" s="10" t="str">
        <f>_xll.SNL.Clients.Office.Excel.Functions.SPG(A198, "IQ_PRIMARY_INDUSTRY")</f>
        <v>Copper</v>
      </c>
      <c r="F198" s="10" t="str">
        <f>_xll.SNL.Clients.Office.Excel.Functions.SPG(A198, "NAICS_CODE", "Primary")</f>
        <v>212230 - Copper, Nickel, Lead, and Zinc Mining</v>
      </c>
      <c r="G198" s="10" t="str">
        <f>_xll.SNL.Clients.Office.Excel.Functions.SPG(A198, "SP_TOPICTAG")</f>
        <v>Environmental Engineering; Mining Technology; Disposal and Recycling</v>
      </c>
      <c r="H198" s="5">
        <f>_xll.SNL.Clients.Office.Excel.Functions.SPG(A198, "SP_PCT_SHARES_OWNED_ALL_INSTITUTIONS")</f>
        <v>85.01</v>
      </c>
    </row>
    <row r="199" spans="1:8" x14ac:dyDescent="0.3">
      <c r="A199" s="11" t="s">
        <v>198</v>
      </c>
      <c r="B199" s="10" t="str">
        <f>_xll.SNL.Clients.Office.Excel.Functions.SPG(A199, "IQ_SECTOR")</f>
        <v>Consumer Discretionary</v>
      </c>
      <c r="C199" s="10" t="str">
        <f>_xll.SNL.Clients.Office.Excel.Functions.SPG(A199, "IQ_INDUSTRY_GROUP")</f>
        <v>Consumer Durables and Apparel</v>
      </c>
      <c r="D199" s="10" t="str">
        <f>_xll.SNL.Clients.Office.Excel.Functions.SPG(A199, "IQ_INDUSTRY")</f>
        <v>Household Durables</v>
      </c>
      <c r="E199" s="10" t="str">
        <f>_xll.SNL.Clients.Office.Excel.Functions.SPG(A199, "IQ_PRIMARY_INDUSTRY")</f>
        <v>Consumer Electronics</v>
      </c>
      <c r="F199" s="10" t="str">
        <f>_xll.SNL.Clients.Office.Excel.Functions.SPG(A199, "NAICS_CODE", "Primary")</f>
        <v>33451 - Navigational, Measuring, Electromedical, and Control Instruments Manufacturing</v>
      </c>
      <c r="G199" s="10" t="str">
        <f>_xll.SNL.Clients.Office.Excel.Functions.SPG(A199, "SP_TOPICTAG")</f>
        <v>Software Development; GPS; Location Based Services; Mapping Services; Sensors; Fitness Technology; Wearables</v>
      </c>
      <c r="H199" s="5">
        <f>_xll.SNL.Clients.Office.Excel.Functions.SPG(A199, "SP_PCT_SHARES_OWNED_ALL_INSTITUTIONS")</f>
        <v>56.37</v>
      </c>
    </row>
    <row r="200" spans="1:8" x14ac:dyDescent="0.3">
      <c r="A200" s="11" t="s">
        <v>199</v>
      </c>
      <c r="B200" s="10" t="str">
        <f>_xll.SNL.Clients.Office.Excel.Functions.SPG(A200, "IQ_SECTOR")</f>
        <v>Information Technology</v>
      </c>
      <c r="C200" s="10" t="str">
        <f>_xll.SNL.Clients.Office.Excel.Functions.SPG(A200, "IQ_INDUSTRY_GROUP")</f>
        <v>Software and Services</v>
      </c>
      <c r="D200" s="10" t="str">
        <f>_xll.SNL.Clients.Office.Excel.Functions.SPG(A200, "IQ_INDUSTRY")</f>
        <v>IT Services</v>
      </c>
      <c r="E200" s="10" t="str">
        <f>_xll.SNL.Clients.Office.Excel.Functions.SPG(A200, "IQ_PRIMARY_INDUSTRY")</f>
        <v>IT Consulting and Other Services</v>
      </c>
      <c r="F200" s="10" t="str">
        <f>_xll.SNL.Clients.Office.Excel.Functions.SPG(A200, "NAICS_CODE", "Primary")</f>
        <v>541512 - Computer Systems Design Services</v>
      </c>
      <c r="G200" s="10" t="str">
        <f>_xll.SNL.Clients.Office.Excel.Functions.SPG(A200, "SP_TOPICTAG")</f>
        <v>Consumer Research; Content Creation</v>
      </c>
      <c r="H200" s="5">
        <f>_xll.SNL.Clients.Office.Excel.Functions.SPG(A200, "SP_PCT_SHARES_OWNED_ALL_INSTITUTIONS")</f>
        <v>95.74</v>
      </c>
    </row>
    <row r="201" spans="1:8" x14ac:dyDescent="0.3">
      <c r="A201" s="11" t="s">
        <v>200</v>
      </c>
      <c r="B201" s="10" t="str">
        <f>_xll.SNL.Clients.Office.Excel.Functions.SPG(A201, "IQ_SECTOR")</f>
        <v>Health Care</v>
      </c>
      <c r="C201" s="10" t="str">
        <f>_xll.SNL.Clients.Office.Excel.Functions.SPG(A201, "IQ_INDUSTRY_GROUP")</f>
        <v>Health Care Equipment and Services</v>
      </c>
      <c r="D201" s="10" t="str">
        <f>_xll.SNL.Clients.Office.Excel.Functions.SPG(A201, "IQ_INDUSTRY")</f>
        <v>Health Care Equipment and Supplies</v>
      </c>
      <c r="E201" s="10" t="str">
        <f>_xll.SNL.Clients.Office.Excel.Functions.SPG(A201, "IQ_PRIMARY_INDUSTRY")</f>
        <v>Health Care Equipment</v>
      </c>
      <c r="F201" s="10" t="str">
        <f>_xll.SNL.Clients.Office.Excel.Functions.SPG(A201, "NAICS_CODE", "Primary")</f>
        <v>33451 - Navigational, Measuring, Electromedical, and Control Instruments Manufacturing</v>
      </c>
      <c r="G201" s="10" t="str">
        <f>_xll.SNL.Clients.Office.Excel.Functions.SPG(A201, "SP_TOPICTAG")</f>
        <v>Health Diagnostics; Wearables; Process Automation</v>
      </c>
      <c r="H201" s="5">
        <f>_xll.SNL.Clients.Office.Excel.Functions.SPG(A201, "SP_PCT_SHARES_OWNED_ALL_INSTITUTIONS")</f>
        <v>83.81</v>
      </c>
    </row>
    <row r="202" spans="1:8" x14ac:dyDescent="0.3">
      <c r="A202" s="11" t="s">
        <v>201</v>
      </c>
      <c r="B202" s="10" t="str">
        <f>_xll.SNL.Clients.Office.Excel.Functions.SPG(A202, "IQ_SECTOR")</f>
        <v>Industrials</v>
      </c>
      <c r="C202" s="10" t="str">
        <f>_xll.SNL.Clients.Office.Excel.Functions.SPG(A202, "IQ_INDUSTRY_GROUP")</f>
        <v>Capital Goods</v>
      </c>
      <c r="D202" s="10" t="str">
        <f>_xll.SNL.Clients.Office.Excel.Functions.SPG(A202, "IQ_INDUSTRY")</f>
        <v>Electrical Equipment</v>
      </c>
      <c r="E202" s="10" t="str">
        <f>_xll.SNL.Clients.Office.Excel.Functions.SPG(A202, "IQ_PRIMARY_INDUSTRY")</f>
        <v>Heavy Electrical Equipment</v>
      </c>
      <c r="F202" s="10" t="str">
        <f>_xll.SNL.Clients.Office.Excel.Functions.SPG(A202, "NAICS_CODE", "Primary")</f>
        <v>33361 - Engine, Turbine, and Power Transmission Equipment Manufacturing</v>
      </c>
      <c r="G202" s="10" t="str">
        <f>_xll.SNL.Clients.Office.Excel.Functions.SPG(A202, "SP_TOPICTAG")</f>
        <v>Clean Energy; Energy Efficiency; Energy Management; Energy Storage; Smart Energy; ClimateTech; Utility Scale Solar; Electric Vehicle Charging Infrastructure</v>
      </c>
      <c r="H202" s="5">
        <f>_xll.SNL.Clients.Office.Excel.Functions.SPG(A202, "SP_PCT_SHARES_OWNED_ALL_INSTITUTIONS")</f>
        <v>77.02</v>
      </c>
    </row>
    <row r="203" spans="1:8" x14ac:dyDescent="0.3">
      <c r="A203" s="11" t="s">
        <v>202</v>
      </c>
      <c r="B203" s="10" t="str">
        <f>_xll.SNL.Clients.Office.Excel.Functions.SPG(A203, "IQ_SECTOR")</f>
        <v>Information Technology</v>
      </c>
      <c r="C203" s="10" t="str">
        <f>_xll.SNL.Clients.Office.Excel.Functions.SPG(A203, "IQ_INDUSTRY_GROUP")</f>
        <v>Software and Services</v>
      </c>
      <c r="D203" s="10" t="str">
        <f>_xll.SNL.Clients.Office.Excel.Functions.SPG(A203, "IQ_INDUSTRY")</f>
        <v>Software</v>
      </c>
      <c r="E203" s="10" t="str">
        <f>_xll.SNL.Clients.Office.Excel.Functions.SPG(A203, "IQ_PRIMARY_INDUSTRY")</f>
        <v>Systems Software</v>
      </c>
      <c r="F203" s="10" t="str">
        <f>_xll.SNL.Clients.Office.Excel.Functions.SPG(A203, "NAICS_CODE", "Primary")</f>
        <v>513210 - Software Publishers</v>
      </c>
      <c r="G203" s="10" t="str">
        <f>_xll.SNL.Clients.Office.Excel.Functions.SPG(A203, "SP_TOPICTAG")</f>
        <v>Anti-Fraud; Software Development; Identity and Access Management; Endpoint Security Integrity; Identity Theft Prevention; Data Protection; Cloud Security</v>
      </c>
      <c r="H203" s="5">
        <f>_xll.SNL.Clients.Office.Excel.Functions.SPG(A203, "SP_PCT_SHARES_OWNED_ALL_INSTITUTIONS")</f>
        <v>83.5</v>
      </c>
    </row>
    <row r="204" spans="1:8" x14ac:dyDescent="0.3">
      <c r="A204" s="11" t="s">
        <v>203</v>
      </c>
      <c r="B204" s="10" t="str">
        <f>_xll.SNL.Clients.Office.Excel.Functions.SPG(A204, "IQ_SECTOR")</f>
        <v>Industrials</v>
      </c>
      <c r="C204" s="10" t="str">
        <f>_xll.SNL.Clients.Office.Excel.Functions.SPG(A204, "IQ_INDUSTRY_GROUP")</f>
        <v>Capital Goods</v>
      </c>
      <c r="D204" s="10" t="str">
        <f>_xll.SNL.Clients.Office.Excel.Functions.SPG(A204, "IQ_INDUSTRY")</f>
        <v>Electrical Equipment</v>
      </c>
      <c r="E204" s="10" t="str">
        <f>_xll.SNL.Clients.Office.Excel.Functions.SPG(A204, "IQ_PRIMARY_INDUSTRY")</f>
        <v>Electrical Components and Equipment</v>
      </c>
      <c r="F204" s="10" t="str">
        <f>_xll.SNL.Clients.Office.Excel.Functions.SPG(A204, "NAICS_CODE", "Primary")</f>
        <v>335312 - Motor and Generator Manufacturing</v>
      </c>
      <c r="G204" s="10" t="str">
        <f>_xll.SNL.Clients.Office.Excel.Functions.SPG(A204, "SP_TOPICTAG")</f>
        <v>Clean Energy; Energy Efficiency; Energy Management; Energy Storage; Industrial Automation; Smart Energy; Remote Access and Control</v>
      </c>
      <c r="H204" s="5">
        <f>_xll.SNL.Clients.Office.Excel.Functions.SPG(A204, "SP_PCT_SHARES_OWNED_ALL_INSTITUTIONS")</f>
        <v>89.75</v>
      </c>
    </row>
    <row r="205" spans="1:8" x14ac:dyDescent="0.3">
      <c r="A205" s="11" t="s">
        <v>204</v>
      </c>
      <c r="B205" s="10" t="str">
        <f>_xll.SNL.Clients.Office.Excel.Functions.SPG(A205, "IQ_SECTOR")</f>
        <v>Industrials</v>
      </c>
      <c r="C205" s="10" t="str">
        <f>_xll.SNL.Clients.Office.Excel.Functions.SPG(A205, "IQ_INDUSTRY_GROUP")</f>
        <v>Capital Goods</v>
      </c>
      <c r="D205" s="10" t="str">
        <f>_xll.SNL.Clients.Office.Excel.Functions.SPG(A205, "IQ_INDUSTRY")</f>
        <v>Aerospace and Defense</v>
      </c>
      <c r="E205" s="10" t="str">
        <f>_xll.SNL.Clients.Office.Excel.Functions.SPG(A205, "IQ_PRIMARY_INDUSTRY")</f>
        <v>Aerospace and Defense</v>
      </c>
      <c r="F205" s="10" t="str">
        <f>_xll.SNL.Clients.Office.Excel.Functions.SPG(A205, "NAICS_CODE", "Primary")</f>
        <v>336411 - Aircraft Manufacturing</v>
      </c>
      <c r="G205" s="10" t="str">
        <f>_xll.SNL.Clients.Office.Excel.Functions.SPG(A205, "SP_TOPICTAG")</f>
        <v>Industrial Automation; Marine Transportation; Simulation; Process Automation</v>
      </c>
      <c r="H205" s="5">
        <f>_xll.SNL.Clients.Office.Excel.Functions.SPG(A205, "SP_PCT_SHARES_OWNED_ALL_INSTITUTIONS")</f>
        <v>80.930000000000007</v>
      </c>
    </row>
    <row r="206" spans="1:8" x14ac:dyDescent="0.3">
      <c r="A206" s="11" t="s">
        <v>205</v>
      </c>
      <c r="B206" s="10" t="str">
        <f>_xll.SNL.Clients.Office.Excel.Functions.SPG(A206, "IQ_SECTOR")</f>
        <v>Industrials</v>
      </c>
      <c r="C206" s="10" t="str">
        <f>_xll.SNL.Clients.Office.Excel.Functions.SPG(A206, "IQ_INDUSTRY_GROUP")</f>
        <v>Capital Goods</v>
      </c>
      <c r="D206" s="10" t="str">
        <f>_xll.SNL.Clients.Office.Excel.Functions.SPG(A206, "IQ_INDUSTRY")</f>
        <v>Aerospace and Defense</v>
      </c>
      <c r="E206" s="10" t="str">
        <f>_xll.SNL.Clients.Office.Excel.Functions.SPG(A206, "IQ_PRIMARY_INDUSTRY")</f>
        <v>Aerospace and Defense</v>
      </c>
      <c r="F206" s="10" t="str">
        <f>_xll.SNL.Clients.Office.Excel.Functions.SPG(A206, "NAICS_CODE", "Primary")</f>
        <v>3364 - Aerospace Product and Parts Manufacturing</v>
      </c>
      <c r="G206" s="10" t="str">
        <f>_xll.SNL.Clients.Office.Excel.Functions.SPG(A206, "SP_TOPICTAG")</f>
        <v>Clean Energy; Energy Efficiency; Energy Storage; Utility Scale Solar; Onshore and Offshore Wind; Electric Vehicle Charging Infrastructure</v>
      </c>
      <c r="H206" s="5">
        <f>_xll.SNL.Clients.Office.Excel.Functions.SPG(A206, "SP_PCT_SHARES_OWNED_ALL_INSTITUTIONS")</f>
        <v>78.48</v>
      </c>
    </row>
    <row r="207" spans="1:8" x14ac:dyDescent="0.3">
      <c r="A207" s="11" t="s">
        <v>206</v>
      </c>
      <c r="B207" s="10" t="str">
        <f>_xll.SNL.Clients.Office.Excel.Functions.SPG(A207, "IQ_SECTOR")</f>
        <v>Consumer Staples</v>
      </c>
      <c r="C207" s="10" t="str">
        <f>_xll.SNL.Clients.Office.Excel.Functions.SPG(A207, "IQ_INDUSTRY_GROUP")</f>
        <v>Food, Beverage and Tobacco</v>
      </c>
      <c r="D207" s="10" t="str">
        <f>_xll.SNL.Clients.Office.Excel.Functions.SPG(A207, "IQ_INDUSTRY")</f>
        <v>Food Products</v>
      </c>
      <c r="E207" s="10" t="str">
        <f>_xll.SNL.Clients.Office.Excel.Functions.SPG(A207, "IQ_PRIMARY_INDUSTRY")</f>
        <v>Packaged Foods and Meats</v>
      </c>
      <c r="F207" s="10" t="str">
        <f>_xll.SNL.Clients.Office.Excel.Functions.SPG(A207, "NAICS_CODE", "Primary")</f>
        <v>311 - Food Manufacturing</v>
      </c>
      <c r="G207" s="10" t="str">
        <f>_xll.SNL.Clients.Office.Excel.Functions.SPG(A207, "SP_TOPICTAG")</f>
        <v>Green Consumer Goods; Organic; Online Grocery</v>
      </c>
      <c r="H207" s="5">
        <f>_xll.SNL.Clients.Office.Excel.Functions.SPG(A207, "SP_PCT_SHARES_OWNED_ALL_INSTITUTIONS")</f>
        <v>84.04</v>
      </c>
    </row>
    <row r="208" spans="1:8" x14ac:dyDescent="0.3">
      <c r="A208" s="11" t="s">
        <v>207</v>
      </c>
      <c r="B208" s="10" t="str">
        <f>_xll.SNL.Clients.Office.Excel.Functions.SPG(A208, "IQ_SECTOR")</f>
        <v>Consumer Discretionary</v>
      </c>
      <c r="C208" s="10" t="str">
        <f>_xll.SNL.Clients.Office.Excel.Functions.SPG(A208, "IQ_INDUSTRY_GROUP")</f>
        <v>Automobiles and Components</v>
      </c>
      <c r="D208" s="10" t="str">
        <f>_xll.SNL.Clients.Office.Excel.Functions.SPG(A208, "IQ_INDUSTRY")</f>
        <v>Automobiles</v>
      </c>
      <c r="E208" s="10" t="str">
        <f>_xll.SNL.Clients.Office.Excel.Functions.SPG(A208, "IQ_PRIMARY_INDUSTRY")</f>
        <v>Automobile Manufacturers</v>
      </c>
      <c r="F208" s="10" t="str">
        <f>_xll.SNL.Clients.Office.Excel.Functions.SPG(A208, "NAICS_CODE", "Primary")</f>
        <v>336110 - Automobile and Light Duty Motor Vehicle Manufacturing</v>
      </c>
      <c r="G208" s="10" t="str">
        <f>_xll.SNL.Clients.Office.Excel.Functions.SPG(A208, "SP_TOPICTAG")</f>
        <v>Autonomous Vehicles; Utility Scale Solar; Battery Energy Storage System (BESS); Electric Vehicle Charging Infrastructure</v>
      </c>
      <c r="H208" s="5">
        <f>_xll.SNL.Clients.Office.Excel.Functions.SPG(A208, "SP_PCT_SHARES_OWNED_ALL_INSTITUTIONS")</f>
        <v>87.34</v>
      </c>
    </row>
    <row r="209" spans="1:8" x14ac:dyDescent="0.3">
      <c r="A209" s="11" t="s">
        <v>208</v>
      </c>
      <c r="B209" s="10" t="str">
        <f>_xll.SNL.Clients.Office.Excel.Functions.SPG(A209, "IQ_SECTOR")</f>
        <v>Consumer Discretionary</v>
      </c>
      <c r="C209" s="10" t="str">
        <f>_xll.SNL.Clients.Office.Excel.Functions.SPG(A209, "IQ_INDUSTRY_GROUP")</f>
        <v>Consumer Discretionary Distribution and Retail</v>
      </c>
      <c r="D209" s="10" t="str">
        <f>_xll.SNL.Clients.Office.Excel.Functions.SPG(A209, "IQ_INDUSTRY")</f>
        <v>Distributors</v>
      </c>
      <c r="E209" s="10" t="str">
        <f>_xll.SNL.Clients.Office.Excel.Functions.SPG(A209, "IQ_PRIMARY_INDUSTRY")</f>
        <v>Distributors</v>
      </c>
      <c r="F209" s="10" t="str">
        <f>_xll.SNL.Clients.Office.Excel.Functions.SPG(A209, "NAICS_CODE", "Primary")</f>
        <v>423120 - Motor Vehicle Supplies and New Parts Merchant Wholesalers</v>
      </c>
      <c r="G209" s="10" t="str">
        <f>_xll.SNL.Clients.Office.Excel.Functions.SPG(A209, "SP_TOPICTAG")</f>
        <v>Industrial Automation; Process Automation</v>
      </c>
      <c r="H209" s="5">
        <f>_xll.SNL.Clients.Office.Excel.Functions.SPG(A209, "SP_PCT_SHARES_OWNED_ALL_INSTITUTIONS")</f>
        <v>86.81</v>
      </c>
    </row>
    <row r="210" spans="1:8" x14ac:dyDescent="0.3">
      <c r="A210" s="11" t="s">
        <v>209</v>
      </c>
      <c r="B210" s="10" t="str">
        <f>_xll.SNL.Clients.Office.Excel.Functions.SPG(A210, "IQ_SECTOR")</f>
        <v>Health Care</v>
      </c>
      <c r="C210" s="10" t="str">
        <f>_xll.SNL.Clients.Office.Excel.Functions.SPG(A210, "IQ_INDUSTRY_GROUP")</f>
        <v>Pharmaceuticals, Biotechnology and Life Sciences</v>
      </c>
      <c r="D210" s="10" t="str">
        <f>_xll.SNL.Clients.Office.Excel.Functions.SPG(A210, "IQ_INDUSTRY")</f>
        <v>Biotechnology</v>
      </c>
      <c r="E210" s="10" t="str">
        <f>_xll.SNL.Clients.Office.Excel.Functions.SPG(A210, "IQ_PRIMARY_INDUSTRY")</f>
        <v>Biotechnology</v>
      </c>
      <c r="F210" s="10" t="str">
        <f>_xll.SNL.Clients.Office.Excel.Functions.SPG(A210, "NAICS_CODE", "Primary")</f>
        <v>325414 - Biological Product (except Diagnostic) Manufacturing</v>
      </c>
      <c r="G210" s="10" t="str">
        <f>_xll.SNL.Clients.Office.Excel.Functions.SPG(A210, "SP_TOPICTAG")</f>
        <v>Energy Storage; Health Diagnostics; Chronic Diseases; Hepatology; Immunology; Infectious Diseases; Oncology; Pulmonology; Utility Scale Solar</v>
      </c>
      <c r="H210" s="5">
        <f>_xll.SNL.Clients.Office.Excel.Functions.SPG(A210, "SP_PCT_SHARES_OWNED_ALL_INSTITUTIONS")</f>
        <v>85.94</v>
      </c>
    </row>
    <row r="211" spans="1:8" x14ac:dyDescent="0.3">
      <c r="A211" s="11" t="s">
        <v>210</v>
      </c>
      <c r="B211" s="10" t="str">
        <f>_xll.SNL.Clients.Office.Excel.Functions.SPG(A211, "IQ_SECTOR")</f>
        <v>Financials</v>
      </c>
      <c r="C211" s="10" t="str">
        <f>_xll.SNL.Clients.Office.Excel.Functions.SPG(A211, "IQ_INDUSTRY_GROUP")</f>
        <v>Financial Services</v>
      </c>
      <c r="D211" s="10" t="str">
        <f>_xll.SNL.Clients.Office.Excel.Functions.SPG(A211, "IQ_INDUSTRY")</f>
        <v>Financial Services</v>
      </c>
      <c r="E211" s="10" t="str">
        <f>_xll.SNL.Clients.Office.Excel.Functions.SPG(A211, "IQ_PRIMARY_INDUSTRY")</f>
        <v>Transaction and Payment Processing Services</v>
      </c>
      <c r="F211" s="10" t="str">
        <f>_xll.SNL.Clients.Office.Excel.Functions.SPG(A211, "NAICS_CODE", "Primary")</f>
        <v>522320 - Financial Transactions Processing, Reserve, and Clearinghouse Activities</v>
      </c>
      <c r="G211" s="10" t="str">
        <f>_xll.SNL.Clients.Office.Excel.Functions.SPG(A211, "SP_TOPICTAG")</f>
        <v>Anti-Fraud; Software Development; Data Integration; Authorization and Access Control; Customer Analytics; Process Automation; Online Payments</v>
      </c>
      <c r="H211" s="5">
        <f>_xll.SNL.Clients.Office.Excel.Functions.SPG(A211, "SP_PCT_SHARES_OWNED_ALL_INSTITUTIONS")</f>
        <v>95.18</v>
      </c>
    </row>
    <row r="212" spans="1:8" x14ac:dyDescent="0.3">
      <c r="A212" s="11" t="s">
        <v>211</v>
      </c>
      <c r="B212" s="10" t="str">
        <f>_xll.SNL.Clients.Office.Excel.Functions.SPG(A212, "IQ_SECTOR")</f>
        <v>Financials</v>
      </c>
      <c r="C212" s="10" t="str">
        <f>_xll.SNL.Clients.Office.Excel.Functions.SPG(A212, "IQ_INDUSTRY_GROUP")</f>
        <v>Insurance</v>
      </c>
      <c r="D212" s="10" t="str">
        <f>_xll.SNL.Clients.Office.Excel.Functions.SPG(A212, "IQ_INDUSTRY")</f>
        <v>Insurance</v>
      </c>
      <c r="E212" s="10" t="str">
        <f>_xll.SNL.Clients.Office.Excel.Functions.SPG(A212, "IQ_PRIMARY_INDUSTRY")</f>
        <v>Life and Health Insurance</v>
      </c>
      <c r="F212" s="10" t="str">
        <f>_xll.SNL.Clients.Office.Excel.Functions.SPG(A212, "NAICS_CODE", "Primary")</f>
        <v>524113 - Direct Life Insurance Carriers</v>
      </c>
      <c r="G212" s="10" t="str">
        <f>_xll.SNL.Clients.Office.Excel.Functions.SPG(A212, "SP_TOPICTAG")</f>
        <v>Employee Benefits</v>
      </c>
      <c r="H212" s="5">
        <f>_xll.SNL.Clients.Office.Excel.Functions.SPG(A212, "SP_PCT_SHARES_OWNED_ALL_INSTITUTIONS")</f>
        <v>81.900000000000006</v>
      </c>
    </row>
    <row r="213" spans="1:8" x14ac:dyDescent="0.3">
      <c r="A213" s="11" t="s">
        <v>212</v>
      </c>
      <c r="B213" s="10" t="str">
        <f>_xll.SNL.Clients.Office.Excel.Functions.SPG(A213, "IQ_SECTOR")</f>
        <v>Information Technology</v>
      </c>
      <c r="C213" s="10" t="str">
        <f>_xll.SNL.Clients.Office.Excel.Functions.SPG(A213, "IQ_INDUSTRY_GROUP")</f>
        <v>Software and Services</v>
      </c>
      <c r="D213" s="10" t="str">
        <f>_xll.SNL.Clients.Office.Excel.Functions.SPG(A213, "IQ_INDUSTRY")</f>
        <v>IT Services</v>
      </c>
      <c r="E213" s="10" t="str">
        <f>_xll.SNL.Clients.Office.Excel.Functions.SPG(A213, "IQ_PRIMARY_INDUSTRY")</f>
        <v>Internet Services and Infrastructure</v>
      </c>
      <c r="F213" s="10" t="str">
        <f>_xll.SNL.Clients.Office.Excel.Functions.SPG(A213, "NAICS_CODE", "Primary")</f>
        <v>518210 - Computing Infrastructure Providers, Data Processing, Web Hosting, and Related Services</v>
      </c>
      <c r="G213" s="10" t="str">
        <f>_xll.SNL.Clients.Office.Excel.Functions.SPG(A213, "SP_TOPICTAG")</f>
        <v>Software Development; Data Integration; Digital Media; Data Protection; Search Engine Optimization; Process Automation; Online Payments</v>
      </c>
      <c r="H213" s="5">
        <f>_xll.SNL.Clients.Office.Excel.Functions.SPG(A213, "SP_PCT_SHARES_OWNED_ALL_INSTITUTIONS")</f>
        <v>96.28</v>
      </c>
    </row>
    <row r="214" spans="1:8" x14ac:dyDescent="0.3">
      <c r="A214" s="11" t="s">
        <v>213</v>
      </c>
      <c r="B214" s="10" t="str">
        <f>_xll.SNL.Clients.Office.Excel.Functions.SPG(A214, "IQ_SECTOR")</f>
        <v>Energy</v>
      </c>
      <c r="C214" s="10" t="str">
        <f>_xll.SNL.Clients.Office.Excel.Functions.SPG(A214, "IQ_INDUSTRY_GROUP")</f>
        <v>Energy</v>
      </c>
      <c r="D214" s="10" t="str">
        <f>_xll.SNL.Clients.Office.Excel.Functions.SPG(A214, "IQ_INDUSTRY")</f>
        <v>Energy Equipment and Services</v>
      </c>
      <c r="E214" s="10" t="str">
        <f>_xll.SNL.Clients.Office.Excel.Functions.SPG(A214, "IQ_PRIMARY_INDUSTRY")</f>
        <v>Oil and Gas Equipment and Services</v>
      </c>
      <c r="F214" s="10" t="str">
        <f>_xll.SNL.Clients.Office.Excel.Functions.SPG(A214, "NAICS_CODE", "Primary")</f>
        <v>213112 - Support Activities for Oil and Gas Operations</v>
      </c>
      <c r="G214" s="10" t="str">
        <f>_xll.SNL.Clients.Office.Excel.Functions.SPG(A214, "SP_TOPICTAG")</f>
        <v>Industrial Automation; Process Automation; Ocean Data Collection</v>
      </c>
      <c r="H214" s="5">
        <f>_xll.SNL.Clients.Office.Excel.Functions.SPG(A214, "SP_PCT_SHARES_OWNED_ALL_INSTITUTIONS")</f>
        <v>84.25</v>
      </c>
    </row>
    <row r="215" spans="1:8" x14ac:dyDescent="0.3">
      <c r="A215" s="11" t="s">
        <v>214</v>
      </c>
      <c r="B215" s="10" t="str">
        <f>_xll.SNL.Clients.Office.Excel.Functions.SPG(A215, "IQ_SECTOR")</f>
        <v>Consumer Discretionary</v>
      </c>
      <c r="C215" s="10" t="str">
        <f>_xll.SNL.Clients.Office.Excel.Functions.SPG(A215, "IQ_INDUSTRY_GROUP")</f>
        <v>Consumer Durables and Apparel</v>
      </c>
      <c r="D215" s="10" t="str">
        <f>_xll.SNL.Clients.Office.Excel.Functions.SPG(A215, "IQ_INDUSTRY")</f>
        <v>Leisure Products</v>
      </c>
      <c r="E215" s="10" t="str">
        <f>_xll.SNL.Clients.Office.Excel.Functions.SPG(A215, "IQ_PRIMARY_INDUSTRY")</f>
        <v>Leisure Products</v>
      </c>
      <c r="F215" s="10" t="str">
        <f>_xll.SNL.Clients.Office.Excel.Functions.SPG(A215, "NAICS_CODE", "Primary")</f>
        <v>339930 - Doll, Toy, and Game Manufacturing</v>
      </c>
      <c r="G215" s="10" t="str">
        <f>_xll.SNL.Clients.Office.Excel.Functions.SPG(A215, "SP_TOPICTAG")</f>
        <v>Virtual Goods; Streaming Media; Content Creation; Video Games</v>
      </c>
      <c r="H215" s="5">
        <f>_xll.SNL.Clients.Office.Excel.Functions.SPG(A215, "SP_PCT_SHARES_OWNED_ALL_INSTITUTIONS")</f>
        <v>87.59</v>
      </c>
    </row>
    <row r="216" spans="1:8" x14ac:dyDescent="0.3">
      <c r="A216" s="11" t="s">
        <v>215</v>
      </c>
      <c r="B216" s="10" t="str">
        <f>_xll.SNL.Clients.Office.Excel.Functions.SPG(A216, "IQ_SECTOR")</f>
        <v>Health Care</v>
      </c>
      <c r="C216" s="10" t="str">
        <f>_xll.SNL.Clients.Office.Excel.Functions.SPG(A216, "IQ_INDUSTRY_GROUP")</f>
        <v>Health Care Equipment and Services</v>
      </c>
      <c r="D216" s="10" t="str">
        <f>_xll.SNL.Clients.Office.Excel.Functions.SPG(A216, "IQ_INDUSTRY")</f>
        <v>Health Care Providers and Services</v>
      </c>
      <c r="E216" s="10" t="str">
        <f>_xll.SNL.Clients.Office.Excel.Functions.SPG(A216, "IQ_PRIMARY_INDUSTRY")</f>
        <v>Health Care Facilities</v>
      </c>
      <c r="F216" s="10" t="str">
        <f>_xll.SNL.Clients.Office.Excel.Functions.SPG(A216, "NAICS_CODE", "Primary")</f>
        <v>622 - Hospitals</v>
      </c>
      <c r="G216" s="10" t="str">
        <f>_xll.SNL.Clients.Office.Excel.Functions.SPG(A216, "SP_TOPICTAG")</f>
        <v>Health Diagnostics; Cardiovascular; Neurology; Oncology; Pain Management; Psychiatry; Surgery</v>
      </c>
      <c r="H216" s="5">
        <f>_xll.SNL.Clients.Office.Excel.Functions.SPG(A216, "SP_PCT_SHARES_OWNED_ALL_INSTITUTIONS")</f>
        <v>64.52</v>
      </c>
    </row>
    <row r="217" spans="1:8" x14ac:dyDescent="0.3">
      <c r="A217" s="11" t="s">
        <v>216</v>
      </c>
      <c r="B217" s="10" t="str">
        <f>_xll.SNL.Clients.Office.Excel.Functions.SPG(A217, "IQ_SECTOR")</f>
        <v>Real Estate</v>
      </c>
      <c r="C217" s="10" t="str">
        <f>_xll.SNL.Clients.Office.Excel.Functions.SPG(A217, "IQ_INDUSTRY_GROUP")</f>
        <v>Equity Real Estate Investment Trusts (REITs)</v>
      </c>
      <c r="D217" s="10" t="str">
        <f>_xll.SNL.Clients.Office.Excel.Functions.SPG(A217, "IQ_INDUSTRY")</f>
        <v>Health Care REITs</v>
      </c>
      <c r="E217" s="10" t="str">
        <f>_xll.SNL.Clients.Office.Excel.Functions.SPG(A217, "IQ_PRIMARY_INDUSTRY")</f>
        <v>Health Care REITs</v>
      </c>
      <c r="F217" s="10" t="str">
        <f>_xll.SNL.Clients.Office.Excel.Functions.SPG(A217, "NAICS_CODE", "Primary")</f>
        <v>531110 - Lessors of Residential Buildings and Dwellings</v>
      </c>
      <c r="G217" s="10" t="str">
        <f>_xll.SNL.Clients.Office.Excel.Functions.SPG(A217, "SP_TOPICTAG")</f>
        <v/>
      </c>
      <c r="H217" s="5">
        <f>_xll.SNL.Clients.Office.Excel.Functions.SPG(A217, "SP_PCT_SHARES_OWNED_ALL_INSTITUTIONS")</f>
        <v>94.88</v>
      </c>
    </row>
    <row r="218" spans="1:8" x14ac:dyDescent="0.3">
      <c r="A218" s="11" t="s">
        <v>217</v>
      </c>
      <c r="B218" s="10" t="str">
        <f>_xll.SNL.Clients.Office.Excel.Functions.SPG(A218, "IQ_SECTOR")</f>
        <v>Health Care</v>
      </c>
      <c r="C218" s="10" t="str">
        <f>_xll.SNL.Clients.Office.Excel.Functions.SPG(A218, "IQ_INDUSTRY_GROUP")</f>
        <v>Health Care Equipment and Services</v>
      </c>
      <c r="D218" s="10" t="str">
        <f>_xll.SNL.Clients.Office.Excel.Functions.SPG(A218, "IQ_INDUSTRY")</f>
        <v>Health Care Providers and Services</v>
      </c>
      <c r="E218" s="10" t="str">
        <f>_xll.SNL.Clients.Office.Excel.Functions.SPG(A218, "IQ_PRIMARY_INDUSTRY")</f>
        <v>Health Care Distributors</v>
      </c>
      <c r="F218" s="10" t="str">
        <f>_xll.SNL.Clients.Office.Excel.Functions.SPG(A218, "NAICS_CODE", "Primary")</f>
        <v>423450 - Medical, Dental, and Hospital Equipment and Supplies Merchant Wholesalers</v>
      </c>
      <c r="G218" s="10" t="str">
        <f>_xll.SNL.Clients.Office.Excel.Functions.SPG(A218, "SP_TOPICTAG")</f>
        <v>Health Diagnostics; Dentistry; Orthopaedics; Vaccines; Wellness and Recovery</v>
      </c>
      <c r="H218" s="5">
        <f>_xll.SNL.Clients.Office.Excel.Functions.SPG(A218, "SP_PCT_SHARES_OWNED_ALL_INSTITUTIONS")</f>
        <v>97.17</v>
      </c>
    </row>
    <row r="219" spans="1:8" x14ac:dyDescent="0.3">
      <c r="A219" s="11" t="s">
        <v>218</v>
      </c>
      <c r="B219" s="10" t="str">
        <f>_xll.SNL.Clients.Office.Excel.Functions.SPG(A219, "IQ_SECTOR")</f>
        <v>Energy</v>
      </c>
      <c r="C219" s="10" t="str">
        <f>_xll.SNL.Clients.Office.Excel.Functions.SPG(A219, "IQ_INDUSTRY_GROUP")</f>
        <v>Energy</v>
      </c>
      <c r="D219" s="10" t="str">
        <f>_xll.SNL.Clients.Office.Excel.Functions.SPG(A219, "IQ_INDUSTRY")</f>
        <v>Oil, Gas and Consumable Fuels</v>
      </c>
      <c r="E219" s="10" t="str">
        <f>_xll.SNL.Clients.Office.Excel.Functions.SPG(A219, "IQ_PRIMARY_INDUSTRY")</f>
        <v>Oil and Gas Exploration and Production</v>
      </c>
      <c r="F219" s="10" t="str">
        <f>_xll.SNL.Clients.Office.Excel.Functions.SPG(A219, "NAICS_CODE", "Primary")</f>
        <v>2111 - Oil and Gas Extraction</v>
      </c>
      <c r="G219" s="10" t="str">
        <f>_xll.SNL.Clients.Office.Excel.Functions.SPG(A219, "SP_TOPICTAG")</f>
        <v>Freight Service</v>
      </c>
      <c r="H219" s="5">
        <f>_xll.SNL.Clients.Office.Excel.Functions.SPG(A219, "SP_PCT_SHARES_OWNED_ALL_INSTITUTIONS")</f>
        <v>79.209999999999994</v>
      </c>
    </row>
    <row r="220" spans="1:8" x14ac:dyDescent="0.3">
      <c r="A220" s="11" t="s">
        <v>219</v>
      </c>
      <c r="B220" s="10" t="str">
        <f>_xll.SNL.Clients.Office.Excel.Functions.SPG(A220, "IQ_SECTOR")</f>
        <v>Information Technology</v>
      </c>
      <c r="C220" s="10" t="str">
        <f>_xll.SNL.Clients.Office.Excel.Functions.SPG(A220, "IQ_INDUSTRY_GROUP")</f>
        <v>Technology Hardware and Equipment</v>
      </c>
      <c r="D220" s="10" t="str">
        <f>_xll.SNL.Clients.Office.Excel.Functions.SPG(A220, "IQ_INDUSTRY")</f>
        <v>Technology Hardware, Storage and Peripherals</v>
      </c>
      <c r="E220" s="10" t="str">
        <f>_xll.SNL.Clients.Office.Excel.Functions.SPG(A220, "IQ_PRIMARY_INDUSTRY")</f>
        <v>Technology Hardware, Storage and Peripherals</v>
      </c>
      <c r="F220" s="10" t="str">
        <f>_xll.SNL.Clients.Office.Excel.Functions.SPG(A220, "NAICS_CODE", "Primary")</f>
        <v>33411 - Computer and Peripheral Equipment Manufacturing</v>
      </c>
      <c r="G220" s="10" t="str">
        <f>_xll.SNL.Clients.Office.Excel.Functions.SPG(A220, "SP_TOPICTAG")</f>
        <v>Software Development; Data Integration; Data Protection; Cloud Infrastructure; Process Automation; Network Security; Artificial Intelligence; Utility Scale Solar</v>
      </c>
      <c r="H220" s="5">
        <f>_xll.SNL.Clients.Office.Excel.Functions.SPG(A220, "SP_PCT_SHARES_OWNED_ALL_INSTITUTIONS")</f>
        <v>89.1</v>
      </c>
    </row>
    <row r="221" spans="1:8" x14ac:dyDescent="0.3">
      <c r="A221" s="11" t="s">
        <v>220</v>
      </c>
      <c r="B221" s="10" t="str">
        <f>_xll.SNL.Clients.Office.Excel.Functions.SPG(A221, "IQ_SECTOR")</f>
        <v>Consumer Discretionary</v>
      </c>
      <c r="C221" s="10" t="str">
        <f>_xll.SNL.Clients.Office.Excel.Functions.SPG(A221, "IQ_INDUSTRY_GROUP")</f>
        <v>Consumer Services</v>
      </c>
      <c r="D221" s="10" t="str">
        <f>_xll.SNL.Clients.Office.Excel.Functions.SPG(A221, "IQ_INDUSTRY")</f>
        <v>Hotels, Restaurants and Leisure</v>
      </c>
      <c r="E221" s="10" t="str">
        <f>_xll.SNL.Clients.Office.Excel.Functions.SPG(A221, "IQ_PRIMARY_INDUSTRY")</f>
        <v>Hotels, Resorts and Cruise Lines</v>
      </c>
      <c r="F221" s="10" t="str">
        <f>_xll.SNL.Clients.Office.Excel.Functions.SPG(A221, "NAICS_CODE", "Primary")</f>
        <v>721110 - Hotels (except Casino Hotels) and Motels</v>
      </c>
      <c r="G221" s="10" t="str">
        <f>_xll.SNL.Clients.Office.Excel.Functions.SPG(A221, "SP_TOPICTAG")</f>
        <v>Business Travel; Lifestyle; Tourism; Travel Accommodations; Vacation Rental</v>
      </c>
      <c r="H221" s="5">
        <f>_xll.SNL.Clients.Office.Excel.Functions.SPG(A221, "SP_PCT_SHARES_OWNED_ALL_INSTITUTIONS")</f>
        <v>97.08</v>
      </c>
    </row>
    <row r="222" spans="1:8" x14ac:dyDescent="0.3">
      <c r="A222" s="11" t="s">
        <v>221</v>
      </c>
      <c r="B222" s="10" t="str">
        <f>_xll.SNL.Clients.Office.Excel.Functions.SPG(A222, "IQ_SECTOR")</f>
        <v>Health Care</v>
      </c>
      <c r="C222" s="10" t="str">
        <f>_xll.SNL.Clients.Office.Excel.Functions.SPG(A222, "IQ_INDUSTRY_GROUP")</f>
        <v>Health Care Equipment and Services</v>
      </c>
      <c r="D222" s="10" t="str">
        <f>_xll.SNL.Clients.Office.Excel.Functions.SPG(A222, "IQ_INDUSTRY")</f>
        <v>Health Care Equipment and Supplies</v>
      </c>
      <c r="E222" s="10" t="str">
        <f>_xll.SNL.Clients.Office.Excel.Functions.SPG(A222, "IQ_PRIMARY_INDUSTRY")</f>
        <v>Health Care Equipment</v>
      </c>
      <c r="F222" s="10" t="str">
        <f>_xll.SNL.Clients.Office.Excel.Functions.SPG(A222, "NAICS_CODE", "Primary")</f>
        <v>334517 - Irradiation Apparatus Manufacturing</v>
      </c>
      <c r="G222" s="10" t="str">
        <f>_xll.SNL.Clients.Office.Excel.Functions.SPG(A222, "SP_TOPICTAG")</f>
        <v>Health Diagnostics; Infectious Diseases; Oncology; Orthopaedics; Surgery</v>
      </c>
      <c r="H222" s="5">
        <f>_xll.SNL.Clients.Office.Excel.Functions.SPG(A222, "SP_PCT_SHARES_OWNED_ALL_INSTITUTIONS")</f>
        <v>101.12</v>
      </c>
    </row>
    <row r="223" spans="1:8" x14ac:dyDescent="0.3">
      <c r="A223" s="11" t="s">
        <v>222</v>
      </c>
      <c r="B223" s="10" t="str">
        <f>_xll.SNL.Clients.Office.Excel.Functions.SPG(A223, "IQ_SECTOR")</f>
        <v>Industrials</v>
      </c>
      <c r="C223" s="10" t="str">
        <f>_xll.SNL.Clients.Office.Excel.Functions.SPG(A223, "IQ_INDUSTRY_GROUP")</f>
        <v>Capital Goods</v>
      </c>
      <c r="D223" s="10" t="str">
        <f>_xll.SNL.Clients.Office.Excel.Functions.SPG(A223, "IQ_INDUSTRY")</f>
        <v>Industrial Conglomerates</v>
      </c>
      <c r="E223" s="10" t="str">
        <f>_xll.SNL.Clients.Office.Excel.Functions.SPG(A223, "IQ_PRIMARY_INDUSTRY")</f>
        <v>Industrial Conglomerates</v>
      </c>
      <c r="F223" s="10" t="str">
        <f>_xll.SNL.Clients.Office.Excel.Functions.SPG(A223, "NAICS_CODE", "Primary")</f>
        <v>335 - Electrical Equipment, Appliance, and Component Manufacturing</v>
      </c>
      <c r="G223" s="10" t="str">
        <f>_xll.SNL.Clients.Office.Excel.Functions.SPG(A223, "SP_TOPICTAG")</f>
        <v>Software Development; Data Integration; Energy Management; Fuel Cells; Industrial Automation; Sensors; CleanTech; Process Automation; Artificial Intelligence; Utility Scale Solar; Battery Energy Storage System (BESS)</v>
      </c>
      <c r="H223" s="5">
        <f>_xll.SNL.Clients.Office.Excel.Functions.SPG(A223, "SP_PCT_SHARES_OWNED_ALL_INSTITUTIONS")</f>
        <v>79.25</v>
      </c>
    </row>
    <row r="224" spans="1:8" x14ac:dyDescent="0.3">
      <c r="A224" s="11" t="s">
        <v>223</v>
      </c>
      <c r="B224" s="10" t="str">
        <f>_xll.SNL.Clients.Office.Excel.Functions.SPG(A224, "IQ_SECTOR")</f>
        <v>Consumer Staples</v>
      </c>
      <c r="C224" s="10" t="str">
        <f>_xll.SNL.Clients.Office.Excel.Functions.SPG(A224, "IQ_INDUSTRY_GROUP")</f>
        <v>Food, Beverage and Tobacco</v>
      </c>
      <c r="D224" s="10" t="str">
        <f>_xll.SNL.Clients.Office.Excel.Functions.SPG(A224, "IQ_INDUSTRY")</f>
        <v>Food Products</v>
      </c>
      <c r="E224" s="10" t="str">
        <f>_xll.SNL.Clients.Office.Excel.Functions.SPG(A224, "IQ_PRIMARY_INDUSTRY")</f>
        <v>Packaged Foods and Meats</v>
      </c>
      <c r="F224" s="10" t="str">
        <f>_xll.SNL.Clients.Office.Excel.Functions.SPG(A224, "NAICS_CODE", "Primary")</f>
        <v>311611 - Animal (except Poultry) Slaughtering</v>
      </c>
      <c r="G224" s="10" t="str">
        <f>_xll.SNL.Clients.Office.Excel.Functions.SPG(A224, "SP_TOPICTAG")</f>
        <v>Food Delivery; Online Grocery</v>
      </c>
      <c r="H224" s="5">
        <f>_xll.SNL.Clients.Office.Excel.Functions.SPG(A224, "SP_PCT_SHARES_OWNED_ALL_INSTITUTIONS")</f>
        <v>42.52</v>
      </c>
    </row>
    <row r="225" spans="1:8" x14ac:dyDescent="0.3">
      <c r="A225" s="11" t="s">
        <v>224</v>
      </c>
      <c r="B225" s="10" t="str">
        <f>_xll.SNL.Clients.Office.Excel.Functions.SPG(A225, "IQ_SECTOR")</f>
        <v>Real Estate</v>
      </c>
      <c r="C225" s="10" t="str">
        <f>_xll.SNL.Clients.Office.Excel.Functions.SPG(A225, "IQ_INDUSTRY_GROUP")</f>
        <v>Equity Real Estate Investment Trusts (REITs)</v>
      </c>
      <c r="D225" s="10" t="str">
        <f>_xll.SNL.Clients.Office.Excel.Functions.SPG(A225, "IQ_INDUSTRY")</f>
        <v>Hotel and Resort REITs</v>
      </c>
      <c r="E225" s="10" t="str">
        <f>_xll.SNL.Clients.Office.Excel.Functions.SPG(A225, "IQ_PRIMARY_INDUSTRY")</f>
        <v>Hotel and Resort REITs</v>
      </c>
      <c r="F225" s="10" t="str">
        <f>_xll.SNL.Clients.Office.Excel.Functions.SPG(A225, "NAICS_CODE", "Primary")</f>
        <v>531110 - Lessors of Residential Buildings and Dwellings</v>
      </c>
      <c r="G225" s="10" t="str">
        <f>_xll.SNL.Clients.Office.Excel.Functions.SPG(A225, "SP_TOPICTAG")</f>
        <v/>
      </c>
      <c r="H225" s="5">
        <f>_xll.SNL.Clients.Office.Excel.Functions.SPG(A225, "SP_PCT_SHARES_OWNED_ALL_INSTITUTIONS")</f>
        <v>104.48</v>
      </c>
    </row>
    <row r="226" spans="1:8" x14ac:dyDescent="0.3">
      <c r="A226" s="11" t="s">
        <v>225</v>
      </c>
      <c r="B226" s="10" t="str">
        <f>_xll.SNL.Clients.Office.Excel.Functions.SPG(A226, "IQ_SECTOR")</f>
        <v>Industrials</v>
      </c>
      <c r="C226" s="10" t="str">
        <f>_xll.SNL.Clients.Office.Excel.Functions.SPG(A226, "IQ_INDUSTRY_GROUP")</f>
        <v>Capital Goods</v>
      </c>
      <c r="D226" s="10" t="str">
        <f>_xll.SNL.Clients.Office.Excel.Functions.SPG(A226, "IQ_INDUSTRY")</f>
        <v>Aerospace and Defense</v>
      </c>
      <c r="E226" s="10" t="str">
        <f>_xll.SNL.Clients.Office.Excel.Functions.SPG(A226, "IQ_PRIMARY_INDUSTRY")</f>
        <v>Aerospace and Defense</v>
      </c>
      <c r="F226" s="10" t="str">
        <f>_xll.SNL.Clients.Office.Excel.Functions.SPG(A226, "NAICS_CODE", "Primary")</f>
        <v>3364 - Aerospace Product and Parts Manufacturing</v>
      </c>
      <c r="G226" s="10" t="str">
        <f>_xll.SNL.Clients.Office.Excel.Functions.SPG(A226, "SP_TOPICTAG")</f>
        <v>Industrial Automation</v>
      </c>
      <c r="H226" s="5">
        <f>_xll.SNL.Clients.Office.Excel.Functions.SPG(A226, "SP_PCT_SHARES_OWNED_ALL_INSTITUTIONS")</f>
        <v>93.8</v>
      </c>
    </row>
    <row r="227" spans="1:8" x14ac:dyDescent="0.3">
      <c r="A227" s="11" t="s">
        <v>226</v>
      </c>
      <c r="B227" s="10" t="str">
        <f>_xll.SNL.Clients.Office.Excel.Functions.SPG(A227, "IQ_SECTOR")</f>
        <v>Information Technology</v>
      </c>
      <c r="C227" s="10" t="str">
        <f>_xll.SNL.Clients.Office.Excel.Functions.SPG(A227, "IQ_INDUSTRY_GROUP")</f>
        <v>Technology Hardware and Equipment</v>
      </c>
      <c r="D227" s="10" t="str">
        <f>_xll.SNL.Clients.Office.Excel.Functions.SPG(A227, "IQ_INDUSTRY")</f>
        <v>Technology Hardware, Storage and Peripherals</v>
      </c>
      <c r="E227" s="10" t="str">
        <f>_xll.SNL.Clients.Office.Excel.Functions.SPG(A227, "IQ_PRIMARY_INDUSTRY")</f>
        <v>Technology Hardware, Storage and Peripherals</v>
      </c>
      <c r="F227" s="10" t="str">
        <f>_xll.SNL.Clients.Office.Excel.Functions.SPG(A227, "NAICS_CODE", "Primary")</f>
        <v>33411 - Computer and Peripheral Equipment Manufacturing</v>
      </c>
      <c r="G227" s="10" t="str">
        <f>_xll.SNL.Clients.Office.Excel.Functions.SPG(A227, "SP_TOPICTAG")</f>
        <v>Software Development; Endpoint Security Integrity; Process Automation; 3D Printing; Artificial Intelligence</v>
      </c>
      <c r="H227" s="5">
        <f>_xll.SNL.Clients.Office.Excel.Functions.SPG(A227, "SP_PCT_SHARES_OWNED_ALL_INSTITUTIONS")</f>
        <v>80.33</v>
      </c>
    </row>
    <row r="228" spans="1:8" x14ac:dyDescent="0.3">
      <c r="A228" s="11" t="s">
        <v>227</v>
      </c>
      <c r="B228" s="10" t="str">
        <f>_xll.SNL.Clients.Office.Excel.Functions.SPG(A228, "IQ_SECTOR")</f>
        <v>Industrials</v>
      </c>
      <c r="C228" s="10" t="str">
        <f>_xll.SNL.Clients.Office.Excel.Functions.SPG(A228, "IQ_INDUSTRY_GROUP")</f>
        <v>Capital Goods</v>
      </c>
      <c r="D228" s="10" t="str">
        <f>_xll.SNL.Clients.Office.Excel.Functions.SPG(A228, "IQ_INDUSTRY")</f>
        <v>Electrical Equipment</v>
      </c>
      <c r="E228" s="10" t="str">
        <f>_xll.SNL.Clients.Office.Excel.Functions.SPG(A228, "IQ_PRIMARY_INDUSTRY")</f>
        <v>Electrical Components and Equipment</v>
      </c>
      <c r="F228" s="10" t="str">
        <f>_xll.SNL.Clients.Office.Excel.Functions.SPG(A228, "NAICS_CODE", "Primary")</f>
        <v>3351 - Electric Lighting Equipment Manufacturing</v>
      </c>
      <c r="G228" s="10" t="str">
        <f>_xll.SNL.Clients.Office.Excel.Functions.SPG(A228, "SP_TOPICTAG")</f>
        <v>Clean Energy; Energy Efficiency; Energy Management; Smart Building; Smart Energy</v>
      </c>
      <c r="H228" s="5">
        <f>_xll.SNL.Clients.Office.Excel.Functions.SPG(A228, "SP_PCT_SHARES_OWNED_ALL_INSTITUTIONS")</f>
        <v>92.99</v>
      </c>
    </row>
    <row r="229" spans="1:8" x14ac:dyDescent="0.3">
      <c r="A229" s="11" t="s">
        <v>228</v>
      </c>
      <c r="B229" s="10" t="str">
        <f>_xll.SNL.Clients.Office.Excel.Functions.SPG(A229, "IQ_SECTOR")</f>
        <v>Health Care</v>
      </c>
      <c r="C229" s="10" t="str">
        <f>_xll.SNL.Clients.Office.Excel.Functions.SPG(A229, "IQ_INDUSTRY_GROUP")</f>
        <v>Health Care Equipment and Services</v>
      </c>
      <c r="D229" s="10" t="str">
        <f>_xll.SNL.Clients.Office.Excel.Functions.SPG(A229, "IQ_INDUSTRY")</f>
        <v>Health Care Providers and Services</v>
      </c>
      <c r="E229" s="10" t="str">
        <f>_xll.SNL.Clients.Office.Excel.Functions.SPG(A229, "IQ_PRIMARY_INDUSTRY")</f>
        <v>Managed Health Care</v>
      </c>
      <c r="F229" s="10" t="str">
        <f>_xll.SNL.Clients.Office.Excel.Functions.SPG(A229, "NAICS_CODE", "Primary")</f>
        <v>621491 - HMO Medical Centers</v>
      </c>
      <c r="G229" s="10" t="str">
        <f>_xll.SNL.Clients.Office.Excel.Functions.SPG(A229, "SP_TOPICTAG")</f>
        <v>Health Diagnostics; MHealth; Outpatient Care; Employee Benefits; Chronic Diseases; Wellness and Recovery</v>
      </c>
      <c r="H229" s="5">
        <f>_xll.SNL.Clients.Office.Excel.Functions.SPG(A229, "SP_PCT_SHARES_OWNED_ALL_INSTITUTIONS")</f>
        <v>94.47</v>
      </c>
    </row>
    <row r="230" spans="1:8" x14ac:dyDescent="0.3">
      <c r="A230" s="11" t="s">
        <v>229</v>
      </c>
      <c r="B230" s="10" t="str">
        <f>_xll.SNL.Clients.Office.Excel.Functions.SPG(A230, "IQ_SECTOR")</f>
        <v>Financials</v>
      </c>
      <c r="C230" s="10" t="str">
        <f>_xll.SNL.Clients.Office.Excel.Functions.SPG(A230, "IQ_INDUSTRY_GROUP")</f>
        <v>Banks</v>
      </c>
      <c r="D230" s="10" t="str">
        <f>_xll.SNL.Clients.Office.Excel.Functions.SPG(A230, "IQ_INDUSTRY")</f>
        <v>Banks</v>
      </c>
      <c r="E230" s="10" t="str">
        <f>_xll.SNL.Clients.Office.Excel.Functions.SPG(A230, "IQ_PRIMARY_INDUSTRY")</f>
        <v>Regional Banks</v>
      </c>
      <c r="F230" s="10" t="str">
        <f>_xll.SNL.Clients.Office.Excel.Functions.SPG(A230, "NAICS_CODE", "Primary")</f>
        <v>522110 - Commercial Banking</v>
      </c>
      <c r="G230" s="10" t="str">
        <f>_xll.SNL.Clients.Office.Excel.Functions.SPG(A230, "SP_TOPICTAG")</f>
        <v>Consumer Lending; Micro Lending; Banking as a Service; Buy Now Pay Later (BNPL)</v>
      </c>
      <c r="H230" s="5">
        <f>_xll.SNL.Clients.Office.Excel.Functions.SPG(A230, "SP_PCT_SHARES_OWNED_ALL_INSTITUTIONS")</f>
        <v>86.35</v>
      </c>
    </row>
    <row r="231" spans="1:8" x14ac:dyDescent="0.3">
      <c r="A231" s="11" t="s">
        <v>230</v>
      </c>
      <c r="B231" s="10" t="str">
        <f>_xll.SNL.Clients.Office.Excel.Functions.SPG(A231, "IQ_SECTOR")</f>
        <v>Industrials</v>
      </c>
      <c r="C231" s="10" t="str">
        <f>_xll.SNL.Clients.Office.Excel.Functions.SPG(A231, "IQ_INDUSTRY_GROUP")</f>
        <v>Capital Goods</v>
      </c>
      <c r="D231" s="10" t="str">
        <f>_xll.SNL.Clients.Office.Excel.Functions.SPG(A231, "IQ_INDUSTRY")</f>
        <v>Aerospace and Defense</v>
      </c>
      <c r="E231" s="10" t="str">
        <f>_xll.SNL.Clients.Office.Excel.Functions.SPG(A231, "IQ_PRIMARY_INDUSTRY")</f>
        <v>Aerospace and Defense</v>
      </c>
      <c r="F231" s="10" t="str">
        <f>_xll.SNL.Clients.Office.Excel.Functions.SPG(A231, "NAICS_CODE", "Primary")</f>
        <v>336611 - Ship Building and Repairing</v>
      </c>
      <c r="G231" s="10" t="str">
        <f>_xll.SNL.Clients.Office.Excel.Functions.SPG(A231, "SP_TOPICTAG")</f>
        <v>GovTech; Data Protection; Process Automation; Security Management; Passenger Aircraft Manufacturing; Advanced Nuclear</v>
      </c>
      <c r="H231" s="5">
        <f>_xll.SNL.Clients.Office.Excel.Functions.SPG(A231, "SP_PCT_SHARES_OWNED_ALL_INSTITUTIONS")</f>
        <v>96.31</v>
      </c>
    </row>
    <row r="232" spans="1:8" x14ac:dyDescent="0.3">
      <c r="A232" s="11" t="s">
        <v>231</v>
      </c>
      <c r="B232" s="10" t="str">
        <f>_xll.SNL.Clients.Office.Excel.Functions.SPG(A232, "IQ_SECTOR")</f>
        <v>Industrials</v>
      </c>
      <c r="C232" s="10" t="str">
        <f>_xll.SNL.Clients.Office.Excel.Functions.SPG(A232, "IQ_INDUSTRY_GROUP")</f>
        <v>Capital Goods</v>
      </c>
      <c r="D232" s="10" t="str">
        <f>_xll.SNL.Clients.Office.Excel.Functions.SPG(A232, "IQ_INDUSTRY")</f>
        <v>Machinery</v>
      </c>
      <c r="E232" s="10" t="str">
        <f>_xll.SNL.Clients.Office.Excel.Functions.SPG(A232, "IQ_PRIMARY_INDUSTRY")</f>
        <v>Industrial Machinery and Supplies and Components</v>
      </c>
      <c r="F232" s="10" t="str">
        <f>_xll.SNL.Clients.Office.Excel.Functions.SPG(A232, "NAICS_CODE", "Primary")</f>
        <v>333914 - Measuring, Dispensing, and Other Pumping Equipment Manufacturing</v>
      </c>
      <c r="G232" s="10" t="str">
        <f>_xll.SNL.Clients.Office.Excel.Functions.SPG(A232, "SP_TOPICTAG")</f>
        <v>Energy Management; Environmental Engineering; AgriTech; Process Automation</v>
      </c>
      <c r="H232" s="5">
        <f>_xll.SNL.Clients.Office.Excel.Functions.SPG(A232, "SP_PCT_SHARES_OWNED_ALL_INSTITUTIONS")</f>
        <v>102.11</v>
      </c>
    </row>
    <row r="233" spans="1:8" x14ac:dyDescent="0.3">
      <c r="A233" s="11" t="s">
        <v>232</v>
      </c>
      <c r="B233" s="10" t="str">
        <f>_xll.SNL.Clients.Office.Excel.Functions.SPG(A233, "IQ_SECTOR")</f>
        <v>Health Care</v>
      </c>
      <c r="C233" s="10" t="str">
        <f>_xll.SNL.Clients.Office.Excel.Functions.SPG(A233, "IQ_INDUSTRY_GROUP")</f>
        <v>Health Care Equipment and Services</v>
      </c>
      <c r="D233" s="10" t="str">
        <f>_xll.SNL.Clients.Office.Excel.Functions.SPG(A233, "IQ_INDUSTRY")</f>
        <v>Health Care Equipment and Supplies</v>
      </c>
      <c r="E233" s="10" t="str">
        <f>_xll.SNL.Clients.Office.Excel.Functions.SPG(A233, "IQ_PRIMARY_INDUSTRY")</f>
        <v>Health Care Equipment</v>
      </c>
      <c r="F233" s="10" t="str">
        <f>_xll.SNL.Clients.Office.Excel.Functions.SPG(A233, "NAICS_CODE", "Primary")</f>
        <v>339112 - Surgical and Medical Instrument Manufacturing</v>
      </c>
      <c r="G233" s="10" t="str">
        <f>_xll.SNL.Clients.Office.Excel.Functions.SPG(A233, "SP_TOPICTAG")</f>
        <v>Pet Care</v>
      </c>
      <c r="H233" s="5">
        <f>_xll.SNL.Clients.Office.Excel.Functions.SPG(A233, "SP_PCT_SHARES_OWNED_ALL_INSTITUTIONS")</f>
        <v>93.23</v>
      </c>
    </row>
    <row r="234" spans="1:8" x14ac:dyDescent="0.3">
      <c r="A234" s="11" t="s">
        <v>233</v>
      </c>
      <c r="B234" s="10" t="str">
        <f>_xll.SNL.Clients.Office.Excel.Functions.SPG(A234, "IQ_SECTOR")</f>
        <v>Industrials</v>
      </c>
      <c r="C234" s="10" t="str">
        <f>_xll.SNL.Clients.Office.Excel.Functions.SPG(A234, "IQ_INDUSTRY_GROUP")</f>
        <v>Capital Goods</v>
      </c>
      <c r="D234" s="10" t="str">
        <f>_xll.SNL.Clients.Office.Excel.Functions.SPG(A234, "IQ_INDUSTRY")</f>
        <v>Machinery</v>
      </c>
      <c r="E234" s="10" t="str">
        <f>_xll.SNL.Clients.Office.Excel.Functions.SPG(A234, "IQ_PRIMARY_INDUSTRY")</f>
        <v>Industrial Machinery and Supplies and Components</v>
      </c>
      <c r="F234" s="10" t="str">
        <f>_xll.SNL.Clients.Office.Excel.Functions.SPG(A234, "NAICS_CODE", "Primary")</f>
        <v>3339 - Other General Purpose Machinery Manufacturing</v>
      </c>
      <c r="G234" s="10" t="str">
        <f>_xll.SNL.Clients.Office.Excel.Functions.SPG(A234, "SP_TOPICTAG")</f>
        <v>Home Improvement; Industrial Automation</v>
      </c>
      <c r="H234" s="5">
        <f>_xll.SNL.Clients.Office.Excel.Functions.SPG(A234, "SP_PCT_SHARES_OWNED_ALL_INSTITUTIONS")</f>
        <v>82.86</v>
      </c>
    </row>
    <row r="235" spans="1:8" x14ac:dyDescent="0.3">
      <c r="A235" s="11" t="s">
        <v>234</v>
      </c>
      <c r="B235" s="10" t="str">
        <f>_xll.SNL.Clients.Office.Excel.Functions.SPG(A235, "IQ_SECTOR")</f>
        <v>Health Care</v>
      </c>
      <c r="C235" s="10" t="str">
        <f>_xll.SNL.Clients.Office.Excel.Functions.SPG(A235, "IQ_INDUSTRY_GROUP")</f>
        <v>Pharmaceuticals, Biotechnology and Life Sciences</v>
      </c>
      <c r="D235" s="10" t="str">
        <f>_xll.SNL.Clients.Office.Excel.Functions.SPG(A235, "IQ_INDUSTRY")</f>
        <v>Biotechnology</v>
      </c>
      <c r="E235" s="10" t="str">
        <f>_xll.SNL.Clients.Office.Excel.Functions.SPG(A235, "IQ_PRIMARY_INDUSTRY")</f>
        <v>Biotechnology</v>
      </c>
      <c r="F235" s="10" t="str">
        <f>_xll.SNL.Clients.Office.Excel.Functions.SPG(A235, "NAICS_CODE", "Primary")</f>
        <v>325414 - Biological Product (except Diagnostic) Manufacturing</v>
      </c>
      <c r="G235" s="10" t="str">
        <f>_xll.SNL.Clients.Office.Excel.Functions.SPG(A235, "SP_TOPICTAG")</f>
        <v>Health Diagnostics; Chronic Diseases; Dermatology; Hematology; Immunology; Inflammation; Oncology</v>
      </c>
      <c r="H235" s="5">
        <f>_xll.SNL.Clients.Office.Excel.Functions.SPG(A235, "SP_PCT_SHARES_OWNED_ALL_INSTITUTIONS")</f>
        <v>81.88</v>
      </c>
    </row>
    <row r="236" spans="1:8" x14ac:dyDescent="0.3">
      <c r="A236" s="11" t="s">
        <v>235</v>
      </c>
      <c r="B236" s="10" t="str">
        <f>_xll.SNL.Clients.Office.Excel.Functions.SPG(A236, "IQ_SECTOR")</f>
        <v>Industrials</v>
      </c>
      <c r="C236" s="10" t="str">
        <f>_xll.SNL.Clients.Office.Excel.Functions.SPG(A236, "IQ_INDUSTRY_GROUP")</f>
        <v>Capital Goods</v>
      </c>
      <c r="D236" s="10" t="str">
        <f>_xll.SNL.Clients.Office.Excel.Functions.SPG(A236, "IQ_INDUSTRY")</f>
        <v>Machinery</v>
      </c>
      <c r="E236" s="10" t="str">
        <f>_xll.SNL.Clients.Office.Excel.Functions.SPG(A236, "IQ_PRIMARY_INDUSTRY")</f>
        <v>Industrial Machinery and Supplies and Components</v>
      </c>
      <c r="F236" s="10" t="str">
        <f>_xll.SNL.Clients.Office.Excel.Functions.SPG(A236, "NAICS_CODE", "Primary")</f>
        <v>3339 - Other General Purpose Machinery Manufacturing</v>
      </c>
      <c r="G236" s="10" t="str">
        <f>_xll.SNL.Clients.Office.Excel.Functions.SPG(A236, "SP_TOPICTAG")</f>
        <v>Environmental Engineering; Industrial Automation; Sensors; AgriTech; Pollution Control; Process Automation</v>
      </c>
      <c r="H236" s="5">
        <f>_xll.SNL.Clients.Office.Excel.Functions.SPG(A236, "SP_PCT_SHARES_OWNED_ALL_INSTITUTIONS")</f>
        <v>98.59</v>
      </c>
    </row>
    <row r="237" spans="1:8" x14ac:dyDescent="0.3">
      <c r="A237" s="11" t="s">
        <v>236</v>
      </c>
      <c r="B237" s="10" t="str">
        <f>_xll.SNL.Clients.Office.Excel.Functions.SPG(A237, "IQ_SECTOR")</f>
        <v>Health Care</v>
      </c>
      <c r="C237" s="10" t="str">
        <f>_xll.SNL.Clients.Office.Excel.Functions.SPG(A237, "IQ_INDUSTRY_GROUP")</f>
        <v>Health Care Equipment and Services</v>
      </c>
      <c r="D237" s="10" t="str">
        <f>_xll.SNL.Clients.Office.Excel.Functions.SPG(A237, "IQ_INDUSTRY")</f>
        <v>Health Care Equipment and Supplies</v>
      </c>
      <c r="E237" s="10" t="str">
        <f>_xll.SNL.Clients.Office.Excel.Functions.SPG(A237, "IQ_PRIMARY_INDUSTRY")</f>
        <v>Health Care Equipment</v>
      </c>
      <c r="F237" s="10" t="str">
        <f>_xll.SNL.Clients.Office.Excel.Functions.SPG(A237, "NAICS_CODE", "Primary")</f>
        <v>334510 - Electromedical and Electrotherapeutic Apparatus Manufacturing</v>
      </c>
      <c r="G237" s="10" t="str">
        <f>_xll.SNL.Clients.Office.Excel.Functions.SPG(A237, "SP_TOPICTAG")</f>
        <v>Health Diagnostics; MHealth; Predictive Analytics; Diabetes; Process Automation; Digital Wellness</v>
      </c>
      <c r="H237" s="5">
        <f>_xll.SNL.Clients.Office.Excel.Functions.SPG(A237, "SP_PCT_SHARES_OWNED_ALL_INSTITUTIONS")</f>
        <v>100.39</v>
      </c>
    </row>
    <row r="238" spans="1:8" x14ac:dyDescent="0.3">
      <c r="A238" s="11" t="s">
        <v>237</v>
      </c>
      <c r="B238" s="10" t="str">
        <f>_xll.SNL.Clients.Office.Excel.Functions.SPG(A238, "IQ_SECTOR")</f>
        <v>Information Technology</v>
      </c>
      <c r="C238" s="10" t="str">
        <f>_xll.SNL.Clients.Office.Excel.Functions.SPG(A238, "IQ_INDUSTRY_GROUP")</f>
        <v>Semiconductors and Semiconductor Equipment</v>
      </c>
      <c r="D238" s="10" t="str">
        <f>_xll.SNL.Clients.Office.Excel.Functions.SPG(A238, "IQ_INDUSTRY")</f>
        <v>Semiconductors and Semiconductor Equipment</v>
      </c>
      <c r="E238" s="10" t="str">
        <f>_xll.SNL.Clients.Office.Excel.Functions.SPG(A238, "IQ_PRIMARY_INDUSTRY")</f>
        <v>Semiconductors</v>
      </c>
      <c r="F238" s="10" t="str">
        <f>_xll.SNL.Clients.Office.Excel.Functions.SPG(A238, "NAICS_CODE", "Primary")</f>
        <v>334413 - Semiconductor and Related Device Manufacturing</v>
      </c>
      <c r="G238" s="10" t="str">
        <f>_xll.SNL.Clients.Office.Excel.Functions.SPG(A238, "SP_TOPICTAG")</f>
        <v>Software Development; Machine Learning; Data Protection; Cloud Infrastructure; Edge Computing; Process Automation; Artificial Intelligence; Utility Scale Solar</v>
      </c>
      <c r="H238" s="5">
        <f>_xll.SNL.Clients.Office.Excel.Functions.SPG(A238, "SP_PCT_SHARES_OWNED_ALL_INSTITUTIONS")</f>
        <v>63.21</v>
      </c>
    </row>
    <row r="239" spans="1:8" x14ac:dyDescent="0.3">
      <c r="A239" s="11" t="s">
        <v>238</v>
      </c>
      <c r="B239" s="10" t="str">
        <f>_xll.SNL.Clients.Office.Excel.Functions.SPG(A239, "IQ_SECTOR")</f>
        <v>Financials</v>
      </c>
      <c r="C239" s="10" t="str">
        <f>_xll.SNL.Clients.Office.Excel.Functions.SPG(A239, "IQ_INDUSTRY_GROUP")</f>
        <v>Financial Services</v>
      </c>
      <c r="D239" s="10" t="str">
        <f>_xll.SNL.Clients.Office.Excel.Functions.SPG(A239, "IQ_INDUSTRY")</f>
        <v>Capital Markets</v>
      </c>
      <c r="E239" s="10" t="str">
        <f>_xll.SNL.Clients.Office.Excel.Functions.SPG(A239, "IQ_PRIMARY_INDUSTRY")</f>
        <v>Financial Exchanges and Data</v>
      </c>
      <c r="F239" s="10" t="str">
        <f>_xll.SNL.Clients.Office.Excel.Functions.SPG(A239, "NAICS_CODE", "Primary")</f>
        <v>523210 - Securities and Commodity Exchanges</v>
      </c>
      <c r="G239" s="10" t="str">
        <f>_xll.SNL.Clients.Office.Excel.Functions.SPG(A239, "SP_TOPICTAG")</f>
        <v>Software Development; Consumer Lending; Data Integration; Process Automation; Banking as a Service; Online Payments</v>
      </c>
      <c r="H239" s="5">
        <f>_xll.SNL.Clients.Office.Excel.Functions.SPG(A239, "SP_PCT_SHARES_OWNED_ALL_INSTITUTIONS")</f>
        <v>91.82</v>
      </c>
    </row>
    <row r="240" spans="1:8" x14ac:dyDescent="0.3">
      <c r="A240" s="11" t="s">
        <v>239</v>
      </c>
      <c r="B240" s="10" t="str">
        <f>_xll.SNL.Clients.Office.Excel.Functions.SPG(A240, "IQ_SECTOR")</f>
        <v>Information Technology</v>
      </c>
      <c r="C240" s="10" t="str">
        <f>_xll.SNL.Clients.Office.Excel.Functions.SPG(A240, "IQ_INDUSTRY_GROUP")</f>
        <v>Software and Services</v>
      </c>
      <c r="D240" s="10" t="str">
        <f>_xll.SNL.Clients.Office.Excel.Functions.SPG(A240, "IQ_INDUSTRY")</f>
        <v>IT Services</v>
      </c>
      <c r="E240" s="10" t="str">
        <f>_xll.SNL.Clients.Office.Excel.Functions.SPG(A240, "IQ_PRIMARY_INDUSTRY")</f>
        <v>IT Consulting and Other Services</v>
      </c>
      <c r="F240" s="10" t="str">
        <f>_xll.SNL.Clients.Office.Excel.Functions.SPG(A240, "NAICS_CODE", "Primary")</f>
        <v>54151 - Computer Systems Design and Related Services</v>
      </c>
      <c r="G240" s="10" t="str">
        <f>_xll.SNL.Clients.Office.Excel.Functions.SPG(A240, "SP_TOPICTAG")</f>
        <v>Software Development; Data Integration; Fintech; Identity and Access Management; Cloud Infrastructure; Process Automation; Artificial Intelligence; GenAI</v>
      </c>
      <c r="H240" s="5">
        <f>_xll.SNL.Clients.Office.Excel.Functions.SPG(A240, "SP_PCT_SHARES_OWNED_ALL_INSTITUTIONS")</f>
        <v>63.09</v>
      </c>
    </row>
    <row r="241" spans="1:8" x14ac:dyDescent="0.3">
      <c r="A241" s="11" t="s">
        <v>240</v>
      </c>
      <c r="B241" s="10" t="str">
        <f>_xll.SNL.Clients.Office.Excel.Functions.SPG(A241, "IQ_SECTOR")</f>
        <v>Materials</v>
      </c>
      <c r="C241" s="10" t="str">
        <f>_xll.SNL.Clients.Office.Excel.Functions.SPG(A241, "IQ_INDUSTRY_GROUP")</f>
        <v>Materials</v>
      </c>
      <c r="D241" s="10" t="str">
        <f>_xll.SNL.Clients.Office.Excel.Functions.SPG(A241, "IQ_INDUSTRY")</f>
        <v>Chemicals</v>
      </c>
      <c r="E241" s="10" t="str">
        <f>_xll.SNL.Clients.Office.Excel.Functions.SPG(A241, "IQ_PRIMARY_INDUSTRY")</f>
        <v>Specialty Chemicals</v>
      </c>
      <c r="F241" s="10" t="str">
        <f>_xll.SNL.Clients.Office.Excel.Functions.SPG(A241, "NAICS_CODE", "Primary")</f>
        <v>325199 - All Other Basic Organic Chemical Manufacturing</v>
      </c>
      <c r="G241" s="10" t="str">
        <f>_xll.SNL.Clients.Office.Excel.Functions.SPG(A241, "SP_TOPICTAG")</f>
        <v>Organic; Biofuel; Nutraceutical; Alternative Protein; Onshore and Offshore Wind; Bio-based and Renewable Materials</v>
      </c>
      <c r="H241" s="5">
        <f>_xll.SNL.Clients.Office.Excel.Functions.SPG(A241, "SP_PCT_SHARES_OWNED_ALL_INSTITUTIONS")</f>
        <v>93.31</v>
      </c>
    </row>
    <row r="242" spans="1:8" x14ac:dyDescent="0.3">
      <c r="A242" s="11" t="s">
        <v>241</v>
      </c>
      <c r="B242" s="10" t="str">
        <f>_xll.SNL.Clients.Office.Excel.Functions.SPG(A242, "IQ_SECTOR")</f>
        <v>Materials</v>
      </c>
      <c r="C242" s="10" t="str">
        <f>_xll.SNL.Clients.Office.Excel.Functions.SPG(A242, "IQ_INDUSTRY_GROUP")</f>
        <v>Materials</v>
      </c>
      <c r="D242" s="10" t="str">
        <f>_xll.SNL.Clients.Office.Excel.Functions.SPG(A242, "IQ_INDUSTRY")</f>
        <v>Containers and Packaging</v>
      </c>
      <c r="E242" s="10" t="str">
        <f>_xll.SNL.Clients.Office.Excel.Functions.SPG(A242, "IQ_PRIMARY_INDUSTRY")</f>
        <v>Paper and Plastic Packaging Products and Materials</v>
      </c>
      <c r="F242" s="10" t="str">
        <f>_xll.SNL.Clients.Office.Excel.Functions.SPG(A242, "NAICS_CODE", "Primary")</f>
        <v>32221 - Paperboard Container Manufacturing</v>
      </c>
      <c r="G242" s="10" t="str">
        <f>_xll.SNL.Clients.Office.Excel.Functions.SPG(A242, "SP_TOPICTAG")</f>
        <v>Packaging Services; Biomass Energy; Utility Scale Solar</v>
      </c>
      <c r="H242" s="5">
        <f>_xll.SNL.Clients.Office.Excel.Functions.SPG(A242, "SP_PCT_SHARES_OWNED_ALL_INSTITUTIONS")</f>
        <v>107.88</v>
      </c>
    </row>
    <row r="243" spans="1:8" x14ac:dyDescent="0.3">
      <c r="A243" s="11" t="s">
        <v>242</v>
      </c>
      <c r="B243" s="10" t="str">
        <f>_xll.SNL.Clients.Office.Excel.Functions.SPG(A243, "IQ_SECTOR")</f>
        <v>Information Technology</v>
      </c>
      <c r="C243" s="10" t="str">
        <f>_xll.SNL.Clients.Office.Excel.Functions.SPG(A243, "IQ_INDUSTRY_GROUP")</f>
        <v>Software and Services</v>
      </c>
      <c r="D243" s="10" t="str">
        <f>_xll.SNL.Clients.Office.Excel.Functions.SPG(A243, "IQ_INDUSTRY")</f>
        <v>Software</v>
      </c>
      <c r="E243" s="10" t="str">
        <f>_xll.SNL.Clients.Office.Excel.Functions.SPG(A243, "IQ_PRIMARY_INDUSTRY")</f>
        <v>Application Software</v>
      </c>
      <c r="F243" s="10" t="str">
        <f>_xll.SNL.Clients.Office.Excel.Functions.SPG(A243, "NAICS_CODE", "Primary")</f>
        <v>513210 - Software Publishers</v>
      </c>
      <c r="G243" s="10" t="str">
        <f>_xll.SNL.Clients.Office.Excel.Functions.SPG(A243, "SP_TOPICTAG")</f>
        <v>Invoice Management Software; Software Development; Cloud Data Services; Process Automation; Artificial Intelligence; Online Payments</v>
      </c>
      <c r="H243" s="5">
        <f>_xll.SNL.Clients.Office.Excel.Functions.SPG(A243, "SP_PCT_SHARES_OWNED_ALL_INSTITUTIONS")</f>
        <v>84.2</v>
      </c>
    </row>
    <row r="244" spans="1:8" x14ac:dyDescent="0.3">
      <c r="A244" s="11" t="s">
        <v>243</v>
      </c>
      <c r="B244" s="10" t="str">
        <f>_xll.SNL.Clients.Office.Excel.Functions.SPG(A244, "IQ_SECTOR")</f>
        <v>Health Care</v>
      </c>
      <c r="C244" s="10" t="str">
        <f>_xll.SNL.Clients.Office.Excel.Functions.SPG(A244, "IQ_INDUSTRY_GROUP")</f>
        <v>Health Care Equipment and Services</v>
      </c>
      <c r="D244" s="10" t="str">
        <f>_xll.SNL.Clients.Office.Excel.Functions.SPG(A244, "IQ_INDUSTRY")</f>
        <v>Health Care Equipment and Supplies</v>
      </c>
      <c r="E244" s="10" t="str">
        <f>_xll.SNL.Clients.Office.Excel.Functions.SPG(A244, "IQ_PRIMARY_INDUSTRY")</f>
        <v>Health Care Equipment</v>
      </c>
      <c r="F244" s="10" t="str">
        <f>_xll.SNL.Clients.Office.Excel.Functions.SPG(A244, "NAICS_CODE", "Primary")</f>
        <v>334510 - Electromedical and Electrotherapeutic Apparatus Manufacturing</v>
      </c>
      <c r="G244" s="10" t="str">
        <f>_xll.SNL.Clients.Office.Excel.Functions.SPG(A244, "SP_TOPICTAG")</f>
        <v>Health Diagnostics; MHealth; Simulation; Fitness Technology; E-learning; Surgery</v>
      </c>
      <c r="H244" s="5">
        <f>_xll.SNL.Clients.Office.Excel.Functions.SPG(A244, "SP_PCT_SHARES_OWNED_ALL_INSTITUTIONS")</f>
        <v>84.37</v>
      </c>
    </row>
    <row r="245" spans="1:8" x14ac:dyDescent="0.3">
      <c r="A245" s="11" t="s">
        <v>244</v>
      </c>
      <c r="B245" s="10" t="str">
        <f>_xll.SNL.Clients.Office.Excel.Functions.SPG(A245, "IQ_SECTOR")</f>
        <v>Financials</v>
      </c>
      <c r="C245" s="10" t="str">
        <f>_xll.SNL.Clients.Office.Excel.Functions.SPG(A245, "IQ_INDUSTRY_GROUP")</f>
        <v>Financial Services</v>
      </c>
      <c r="D245" s="10" t="str">
        <f>_xll.SNL.Clients.Office.Excel.Functions.SPG(A245, "IQ_INDUSTRY")</f>
        <v>Capital Markets</v>
      </c>
      <c r="E245" s="10" t="str">
        <f>_xll.SNL.Clients.Office.Excel.Functions.SPG(A245, "IQ_PRIMARY_INDUSTRY")</f>
        <v>Asset Management and Custody Banks</v>
      </c>
      <c r="F245" s="10" t="str">
        <f>_xll.SNL.Clients.Office.Excel.Functions.SPG(A245, "NAICS_CODE", "Primary")</f>
        <v>523940 - Portfolio Management and Investment Advice</v>
      </c>
      <c r="G245" s="10" t="str">
        <f>_xll.SNL.Clients.Office.Excel.Functions.SPG(A245, "SP_TOPICTAG")</f>
        <v/>
      </c>
      <c r="H245" s="5">
        <f>_xll.SNL.Clients.Office.Excel.Functions.SPG(A245, "SP_PCT_SHARES_OWNED_ALL_INSTITUTIONS")</f>
        <v>70.319999999999993</v>
      </c>
    </row>
    <row r="246" spans="1:8" x14ac:dyDescent="0.3">
      <c r="A246" s="11" t="s">
        <v>245</v>
      </c>
      <c r="B246" s="10" t="str">
        <f>_xll.SNL.Clients.Office.Excel.Functions.SPG(A246, "IQ_SECTOR")</f>
        <v>Real Estate</v>
      </c>
      <c r="C246" s="10" t="str">
        <f>_xll.SNL.Clients.Office.Excel.Functions.SPG(A246, "IQ_INDUSTRY_GROUP")</f>
        <v>Equity Real Estate Investment Trusts (REITs)</v>
      </c>
      <c r="D246" s="10" t="str">
        <f>_xll.SNL.Clients.Office.Excel.Functions.SPG(A246, "IQ_INDUSTRY")</f>
        <v>Residential REITs</v>
      </c>
      <c r="E246" s="10" t="str">
        <f>_xll.SNL.Clients.Office.Excel.Functions.SPG(A246, "IQ_PRIMARY_INDUSTRY")</f>
        <v>Single-Family Residential REITs</v>
      </c>
      <c r="F246" s="10" t="str">
        <f>_xll.SNL.Clients.Office.Excel.Functions.SPG(A246, "NAICS_CODE", "Primary")</f>
        <v>531190 - Lessors of Other Real Estate Property</v>
      </c>
      <c r="G246" s="10" t="str">
        <f>_xll.SNL.Clients.Office.Excel.Functions.SPG(A246, "SP_TOPICTAG")</f>
        <v>Lifestyle</v>
      </c>
      <c r="H246" s="5">
        <f>_xll.SNL.Clients.Office.Excel.Functions.SPG(A246, "SP_PCT_SHARES_OWNED_ALL_INSTITUTIONS")</f>
        <v>91.5</v>
      </c>
    </row>
    <row r="247" spans="1:8" x14ac:dyDescent="0.3">
      <c r="A247" s="11" t="s">
        <v>246</v>
      </c>
      <c r="B247" s="10" t="str">
        <f>_xll.SNL.Clients.Office.Excel.Functions.SPG(A247, "IQ_SECTOR")</f>
        <v>Health Care</v>
      </c>
      <c r="C247" s="10" t="str">
        <f>_xll.SNL.Clients.Office.Excel.Functions.SPG(A247, "IQ_INDUSTRY_GROUP")</f>
        <v>Pharmaceuticals, Biotechnology and Life Sciences</v>
      </c>
      <c r="D247" s="10" t="str">
        <f>_xll.SNL.Clients.Office.Excel.Functions.SPG(A247, "IQ_INDUSTRY")</f>
        <v>Life Sciences Tools and Services</v>
      </c>
      <c r="E247" s="10" t="str">
        <f>_xll.SNL.Clients.Office.Excel.Functions.SPG(A247, "IQ_PRIMARY_INDUSTRY")</f>
        <v>Life Sciences Tools and Services</v>
      </c>
      <c r="F247" s="10" t="str">
        <f>_xll.SNL.Clients.Office.Excel.Functions.SPG(A247, "NAICS_CODE", "Primary")</f>
        <v>541715 - Research and Development in the Physical, Engineering, and Life Sciences (except Nanotechnology and Biotechnology)</v>
      </c>
      <c r="G247" s="10" t="str">
        <f>_xll.SNL.Clients.Office.Excel.Functions.SPG(A247, "SP_TOPICTAG")</f>
        <v>Health Diagnostics; Predictive Analytics; Text Analytics; Data Protection; Genetics</v>
      </c>
      <c r="H247" s="5">
        <f>_xll.SNL.Clients.Office.Excel.Functions.SPG(A247, "SP_PCT_SHARES_OWNED_ALL_INSTITUTIONS")</f>
        <v>92.88</v>
      </c>
    </row>
    <row r="248" spans="1:8" x14ac:dyDescent="0.3">
      <c r="A248" s="11" t="s">
        <v>247</v>
      </c>
      <c r="B248" s="10" t="str">
        <f>_xll.SNL.Clients.Office.Excel.Functions.SPG(A248, "IQ_SECTOR")</f>
        <v>Real Estate</v>
      </c>
      <c r="C248" s="10" t="str">
        <f>_xll.SNL.Clients.Office.Excel.Functions.SPG(A248, "IQ_INDUSTRY_GROUP")</f>
        <v>Equity Real Estate Investment Trusts (REITs)</v>
      </c>
      <c r="D248" s="10" t="str">
        <f>_xll.SNL.Clients.Office.Excel.Functions.SPG(A248, "IQ_INDUSTRY")</f>
        <v>Specialized REITs</v>
      </c>
      <c r="E248" s="10" t="str">
        <f>_xll.SNL.Clients.Office.Excel.Functions.SPG(A248, "IQ_PRIMARY_INDUSTRY")</f>
        <v>Other Specialized REITs</v>
      </c>
      <c r="F248" s="10" t="str">
        <f>_xll.SNL.Clients.Office.Excel.Functions.SPG(A248, "NAICS_CODE", "Primary")</f>
        <v>493190 - Other Warehousing and Storage</v>
      </c>
      <c r="G248" s="10" t="str">
        <f>_xll.SNL.Clients.Office.Excel.Functions.SPG(A248, "SP_TOPICTAG")</f>
        <v>Disaster Recovery; Backup and Recovery; Data Protection</v>
      </c>
      <c r="H248" s="5">
        <f>_xll.SNL.Clients.Office.Excel.Functions.SPG(A248, "SP_PCT_SHARES_OWNED_ALL_INSTITUTIONS")</f>
        <v>82.49</v>
      </c>
    </row>
    <row r="249" spans="1:8" x14ac:dyDescent="0.3">
      <c r="A249" s="11" t="s">
        <v>248</v>
      </c>
      <c r="B249" s="10" t="str">
        <f>_xll.SNL.Clients.Office.Excel.Functions.SPG(A249, "IQ_SECTOR")</f>
        <v>Industrials</v>
      </c>
      <c r="C249" s="10" t="str">
        <f>_xll.SNL.Clients.Office.Excel.Functions.SPG(A249, "IQ_INDUSTRY_GROUP")</f>
        <v>Transportation</v>
      </c>
      <c r="D249" s="10" t="str">
        <f>_xll.SNL.Clients.Office.Excel.Functions.SPG(A249, "IQ_INDUSTRY")</f>
        <v>Ground Transportation</v>
      </c>
      <c r="E249" s="10" t="str">
        <f>_xll.SNL.Clients.Office.Excel.Functions.SPG(A249, "IQ_PRIMARY_INDUSTRY")</f>
        <v>Cargo Ground Transportation</v>
      </c>
      <c r="F249" s="10" t="str">
        <f>_xll.SNL.Clients.Office.Excel.Functions.SPG(A249, "NAICS_CODE", "Primary")</f>
        <v>484 - Truck Transportation</v>
      </c>
      <c r="G249" s="10" t="str">
        <f>_xll.SNL.Clients.Office.Excel.Functions.SPG(A249, "SP_TOPICTAG")</f>
        <v>Fleet Management; Freight Service; Last Mile Transportation; Packaging Services</v>
      </c>
      <c r="H249" s="5">
        <f>_xll.SNL.Clients.Office.Excel.Functions.SPG(A249, "SP_PCT_SHARES_OWNED_ALL_INSTITUTIONS")</f>
        <v>75.77</v>
      </c>
    </row>
    <row r="250" spans="1:8" x14ac:dyDescent="0.3">
      <c r="A250" s="11" t="s">
        <v>249</v>
      </c>
      <c r="B250" s="10" t="str">
        <f>_xll.SNL.Clients.Office.Excel.Functions.SPG(A250, "IQ_SECTOR")</f>
        <v>Information Technology</v>
      </c>
      <c r="C250" s="10" t="str">
        <f>_xll.SNL.Clients.Office.Excel.Functions.SPG(A250, "IQ_INDUSTRY_GROUP")</f>
        <v>Technology Hardware and Equipment</v>
      </c>
      <c r="D250" s="10" t="str">
        <f>_xll.SNL.Clients.Office.Excel.Functions.SPG(A250, "IQ_INDUSTRY")</f>
        <v>Electronic Equipment, Instruments and Components</v>
      </c>
      <c r="E250" s="10" t="str">
        <f>_xll.SNL.Clients.Office.Excel.Functions.SPG(A250, "IQ_PRIMARY_INDUSTRY")</f>
        <v>Electronic Manufacturing Services</v>
      </c>
      <c r="F250" s="10" t="str">
        <f>_xll.SNL.Clients.Office.Excel.Functions.SPG(A250, "NAICS_CODE", "Primary")</f>
        <v>334419 - Other Electronic Component Manufacturing</v>
      </c>
      <c r="G250" s="10" t="str">
        <f>_xll.SNL.Clients.Office.Excel.Functions.SPG(A250, "SP_TOPICTAG")</f>
        <v>Software Development; Sensors; Simulation; Data Protection; Augmented Reality; Process Automation; Artificial Intelligence; Onshore and Offshore Wind</v>
      </c>
      <c r="H250" s="5">
        <f>_xll.SNL.Clients.Office.Excel.Functions.SPG(A250, "SP_PCT_SHARES_OWNED_ALL_INSTITUTIONS")</f>
        <v>96.01</v>
      </c>
    </row>
    <row r="251" spans="1:8" x14ac:dyDescent="0.3">
      <c r="A251" s="11" t="s">
        <v>250</v>
      </c>
      <c r="B251" s="10" t="str">
        <f>_xll.SNL.Clients.Office.Excel.Functions.SPG(A251, "IQ_SECTOR")</f>
        <v>Financials</v>
      </c>
      <c r="C251" s="10" t="str">
        <f>_xll.SNL.Clients.Office.Excel.Functions.SPG(A251, "IQ_INDUSTRY_GROUP")</f>
        <v>Financial Services</v>
      </c>
      <c r="D251" s="10" t="str">
        <f>_xll.SNL.Clients.Office.Excel.Functions.SPG(A251, "IQ_INDUSTRY")</f>
        <v>Financial Services</v>
      </c>
      <c r="E251" s="10" t="str">
        <f>_xll.SNL.Clients.Office.Excel.Functions.SPG(A251, "IQ_PRIMARY_INDUSTRY")</f>
        <v>Transaction and Payment Processing Services</v>
      </c>
      <c r="F251" s="10" t="str">
        <f>_xll.SNL.Clients.Office.Excel.Functions.SPG(A251, "NAICS_CODE", "Primary")</f>
        <v>522320 - Financial Transactions Processing, Reserve, and Clearinghouse Activities</v>
      </c>
      <c r="G251" s="10" t="str">
        <f>_xll.SNL.Clients.Office.Excel.Functions.SPG(A251, "SP_TOPICTAG")</f>
        <v>Software Development; Cloud Management; Data Integration; Fintech; Cloud Infrastructure; Process Automation</v>
      </c>
      <c r="H251" s="5">
        <f>_xll.SNL.Clients.Office.Excel.Functions.SPG(A251, "SP_PCT_SHARES_OWNED_ALL_INSTITUTIONS")</f>
        <v>96.64</v>
      </c>
    </row>
    <row r="252" spans="1:8" x14ac:dyDescent="0.3">
      <c r="A252" s="11" t="s">
        <v>251</v>
      </c>
      <c r="B252" s="10" t="str">
        <f>_xll.SNL.Clients.Office.Excel.Functions.SPG(A252, "IQ_SECTOR")</f>
        <v>Industrials</v>
      </c>
      <c r="C252" s="10" t="str">
        <f>_xll.SNL.Clients.Office.Excel.Functions.SPG(A252, "IQ_INDUSTRY_GROUP")</f>
        <v>Commercial and Professional Services</v>
      </c>
      <c r="D252" s="10" t="str">
        <f>_xll.SNL.Clients.Office.Excel.Functions.SPG(A252, "IQ_INDUSTRY")</f>
        <v>Professional Services</v>
      </c>
      <c r="E252" s="10" t="str">
        <f>_xll.SNL.Clients.Office.Excel.Functions.SPG(A252, "IQ_PRIMARY_INDUSTRY")</f>
        <v>Research and Consulting Services</v>
      </c>
      <c r="F252" s="10" t="str">
        <f>_xll.SNL.Clients.Office.Excel.Functions.SPG(A252, "NAICS_CODE", "Primary")</f>
        <v>54151 - Computer Systems Design and Related Services</v>
      </c>
      <c r="G252" s="10" t="str">
        <f>_xll.SNL.Clients.Office.Excel.Functions.SPG(A252, "SP_TOPICTAG")</f>
        <v>Software Development; Data Integration; Environmental Engineering; Data Protection; Cloud Infrastructure; Process Automation</v>
      </c>
      <c r="H252" s="5">
        <f>_xll.SNL.Clients.Office.Excel.Functions.SPG(A252, "SP_PCT_SHARES_OWNED_ALL_INSTITUTIONS")</f>
        <v>87.92</v>
      </c>
    </row>
    <row r="253" spans="1:8" x14ac:dyDescent="0.3">
      <c r="A253" s="11" t="s">
        <v>252</v>
      </c>
      <c r="B253" s="10" t="str">
        <f>_xll.SNL.Clients.Office.Excel.Functions.SPG(A253, "IQ_SECTOR")</f>
        <v>Health Care</v>
      </c>
      <c r="C253" s="10" t="str">
        <f>_xll.SNL.Clients.Office.Excel.Functions.SPG(A253, "IQ_INDUSTRY_GROUP")</f>
        <v>Pharmaceuticals, Biotechnology and Life Sciences</v>
      </c>
      <c r="D253" s="10" t="str">
        <f>_xll.SNL.Clients.Office.Excel.Functions.SPG(A253, "IQ_INDUSTRY")</f>
        <v>Pharmaceuticals</v>
      </c>
      <c r="E253" s="10" t="str">
        <f>_xll.SNL.Clients.Office.Excel.Functions.SPG(A253, "IQ_PRIMARY_INDUSTRY")</f>
        <v>Pharmaceuticals</v>
      </c>
      <c r="F253" s="10" t="str">
        <f>_xll.SNL.Clients.Office.Excel.Functions.SPG(A253, "NAICS_CODE", "Primary")</f>
        <v>325412 - Pharmaceutical Preparation Manufacturing</v>
      </c>
      <c r="G253" s="10" t="str">
        <f>_xll.SNL.Clients.Office.Excel.Functions.SPG(A253, "SP_TOPICTAG")</f>
        <v>Diabetes; Cardiovascular; Chronic Diseases; Immunology; Neurology; Oncology; Pulmonology</v>
      </c>
      <c r="H253" s="5">
        <f>_xll.SNL.Clients.Office.Excel.Functions.SPG(A253, "SP_PCT_SHARES_OWNED_ALL_INSTITUTIONS")</f>
        <v>72.739999999999995</v>
      </c>
    </row>
    <row r="254" spans="1:8" x14ac:dyDescent="0.3">
      <c r="A254" s="11" t="s">
        <v>253</v>
      </c>
      <c r="B254" s="10" t="str">
        <f>_xll.SNL.Clients.Office.Excel.Functions.SPG(A254, "IQ_SECTOR")</f>
        <v>Industrials</v>
      </c>
      <c r="C254" s="10" t="str">
        <f>_xll.SNL.Clients.Office.Excel.Functions.SPG(A254, "IQ_INDUSTRY_GROUP")</f>
        <v>Capital Goods</v>
      </c>
      <c r="D254" s="10" t="str">
        <f>_xll.SNL.Clients.Office.Excel.Functions.SPG(A254, "IQ_INDUSTRY")</f>
        <v>Building Products</v>
      </c>
      <c r="E254" s="10" t="str">
        <f>_xll.SNL.Clients.Office.Excel.Functions.SPG(A254, "IQ_PRIMARY_INDUSTRY")</f>
        <v>Building Products</v>
      </c>
      <c r="F254" s="10" t="str">
        <f>_xll.SNL.Clients.Office.Excel.Functions.SPG(A254, "NAICS_CODE", "Primary")</f>
        <v>33341 - Ventilation, Heating, Air-Conditioning, and Commercial Refrigeration Equipment Manufacturing</v>
      </c>
      <c r="G254" s="10" t="str">
        <f>_xll.SNL.Clients.Office.Excel.Functions.SPG(A254, "SP_TOPICTAG")</f>
        <v>Energy Management; Environmental Consulting; Smart Building</v>
      </c>
      <c r="H254" s="5">
        <f>_xll.SNL.Clients.Office.Excel.Functions.SPG(A254, "SP_PCT_SHARES_OWNED_ALL_INSTITUTIONS")</f>
        <v>91.59</v>
      </c>
    </row>
    <row r="255" spans="1:8" x14ac:dyDescent="0.3">
      <c r="A255" s="11" t="s">
        <v>254</v>
      </c>
      <c r="B255" s="10" t="str">
        <f>_xll.SNL.Clients.Office.Excel.Functions.SPG(A255, "IQ_SECTOR")</f>
        <v>Financials</v>
      </c>
      <c r="C255" s="10" t="str">
        <f>_xll.SNL.Clients.Office.Excel.Functions.SPG(A255, "IQ_INDUSTRY_GROUP")</f>
        <v>Banks</v>
      </c>
      <c r="D255" s="10" t="str">
        <f>_xll.SNL.Clients.Office.Excel.Functions.SPG(A255, "IQ_INDUSTRY")</f>
        <v>Banks</v>
      </c>
      <c r="E255" s="10" t="str">
        <f>_xll.SNL.Clients.Office.Excel.Functions.SPG(A255, "IQ_PRIMARY_INDUSTRY")</f>
        <v>Diversified Banks</v>
      </c>
      <c r="F255" s="10" t="str">
        <f>_xll.SNL.Clients.Office.Excel.Functions.SPG(A255, "NAICS_CODE", "Primary")</f>
        <v>522110 - Commercial Banking</v>
      </c>
      <c r="G255" s="10" t="str">
        <f>_xll.SNL.Clients.Office.Excel.Functions.SPG(A255, "SP_TOPICTAG")</f>
        <v>Consumer Lending; Banking as a Service; Onshore and Offshore Wind</v>
      </c>
      <c r="H255" s="5">
        <f>_xll.SNL.Clients.Office.Excel.Functions.SPG(A255, "SP_PCT_SHARES_OWNED_ALL_INSTITUTIONS")</f>
        <v>74.94</v>
      </c>
    </row>
    <row r="256" spans="1:8" x14ac:dyDescent="0.3">
      <c r="A256" s="11" t="s">
        <v>255</v>
      </c>
      <c r="B256" s="10" t="str">
        <f>_xll.SNL.Clients.Office.Excel.Functions.SPG(A256, "IQ_SECTOR")</f>
        <v>Information Technology</v>
      </c>
      <c r="C256" s="10" t="str">
        <f>_xll.SNL.Clients.Office.Excel.Functions.SPG(A256, "IQ_INDUSTRY_GROUP")</f>
        <v>Technology Hardware and Equipment</v>
      </c>
      <c r="D256" s="10" t="str">
        <f>_xll.SNL.Clients.Office.Excel.Functions.SPG(A256, "IQ_INDUSTRY")</f>
        <v>Communications Equipment</v>
      </c>
      <c r="E256" s="10" t="str">
        <f>_xll.SNL.Clients.Office.Excel.Functions.SPG(A256, "IQ_PRIMARY_INDUSTRY")</f>
        <v>Communications Equipment</v>
      </c>
      <c r="F256" s="10" t="str">
        <f>_xll.SNL.Clients.Office.Excel.Functions.SPG(A256, "NAICS_CODE", "Primary")</f>
        <v>334290 - Other Communications Equipment Manufacturing</v>
      </c>
      <c r="G256" s="10" t="str">
        <f>_xll.SNL.Clients.Office.Excel.Functions.SPG(A256, "SP_TOPICTAG")</f>
        <v>Cloud Management; Data Protection; Cloud Infrastructure; Process Automation; Network Security; Data Center Technology</v>
      </c>
      <c r="H256" s="5">
        <f>_xll.SNL.Clients.Office.Excel.Functions.SPG(A256, "SP_PCT_SHARES_OWNED_ALL_INSTITUTIONS")</f>
        <v>84.94</v>
      </c>
    </row>
    <row r="257" spans="1:8" x14ac:dyDescent="0.3">
      <c r="A257" s="11" t="s">
        <v>256</v>
      </c>
      <c r="B257" s="10" t="str">
        <f>_xll.SNL.Clients.Office.Excel.Functions.SPG(A257, "IQ_SECTOR")</f>
        <v>Consumer Staples</v>
      </c>
      <c r="C257" s="10" t="str">
        <f>_xll.SNL.Clients.Office.Excel.Functions.SPG(A257, "IQ_INDUSTRY_GROUP")</f>
        <v>Food, Beverage and Tobacco</v>
      </c>
      <c r="D257" s="10" t="str">
        <f>_xll.SNL.Clients.Office.Excel.Functions.SPG(A257, "IQ_INDUSTRY")</f>
        <v>Food Products</v>
      </c>
      <c r="E257" s="10" t="str">
        <f>_xll.SNL.Clients.Office.Excel.Functions.SPG(A257, "IQ_PRIMARY_INDUSTRY")</f>
        <v>Packaged Foods and Meats</v>
      </c>
      <c r="F257" s="10" t="str">
        <f>_xll.SNL.Clients.Office.Excel.Functions.SPG(A257, "NAICS_CODE", "Primary")</f>
        <v>31191 - Snack Food Manufacturing</v>
      </c>
      <c r="G257" s="10" t="str">
        <f>_xll.SNL.Clients.Office.Excel.Functions.SPG(A257, "SP_TOPICTAG")</f>
        <v>Food Delivery; Alternative Protein; Online Grocery</v>
      </c>
      <c r="H257" s="5">
        <f>_xll.SNL.Clients.Office.Excel.Functions.SPG(A257, "SP_PCT_SHARES_OWNED_ALL_INSTITUTIONS")</f>
        <v>82.03</v>
      </c>
    </row>
    <row r="258" spans="1:8" x14ac:dyDescent="0.3">
      <c r="A258" s="11" t="s">
        <v>257</v>
      </c>
      <c r="B258" s="10" t="str">
        <f>_xll.SNL.Clients.Office.Excel.Functions.SPG(A258, "IQ_SECTOR")</f>
        <v>Consumer Staples</v>
      </c>
      <c r="C258" s="10" t="str">
        <f>_xll.SNL.Clients.Office.Excel.Functions.SPG(A258, "IQ_INDUSTRY_GROUP")</f>
        <v>Household and Personal Products</v>
      </c>
      <c r="D258" s="10" t="str">
        <f>_xll.SNL.Clients.Office.Excel.Functions.SPG(A258, "IQ_INDUSTRY")</f>
        <v>Personal Care Products</v>
      </c>
      <c r="E258" s="10" t="str">
        <f>_xll.SNL.Clients.Office.Excel.Functions.SPG(A258, "IQ_PRIMARY_INDUSTRY")</f>
        <v>Personal Care Products</v>
      </c>
      <c r="F258" s="10" t="str">
        <f>_xll.SNL.Clients.Office.Excel.Functions.SPG(A258, "NAICS_CODE", "Primary")</f>
        <v>325620 - Toilet Preparation Manufacturing</v>
      </c>
      <c r="G258" s="10" t="str">
        <f>_xll.SNL.Clients.Office.Excel.Functions.SPG(A258, "SP_TOPICTAG")</f>
        <v>Health Diagnostics; Lifestyle; Diabetes; Pain Management; Allergy; Obesity; Wellness and Recovery</v>
      </c>
      <c r="H258" s="5">
        <f>_xll.SNL.Clients.Office.Excel.Functions.SPG(A258, "SP_PCT_SHARES_OWNED_ALL_INSTITUTIONS")</f>
        <v>100.41</v>
      </c>
    </row>
    <row r="259" spans="1:8" x14ac:dyDescent="0.3">
      <c r="A259" s="11" t="s">
        <v>258</v>
      </c>
      <c r="B259" s="10" t="str">
        <f>_xll.SNL.Clients.Office.Excel.Functions.SPG(A259, "IQ_SECTOR")</f>
        <v>Consumer Staples</v>
      </c>
      <c r="C259" s="10" t="str">
        <f>_xll.SNL.Clients.Office.Excel.Functions.SPG(A259, "IQ_INDUSTRY_GROUP")</f>
        <v>Food, Beverage and Tobacco</v>
      </c>
      <c r="D259" s="10" t="str">
        <f>_xll.SNL.Clients.Office.Excel.Functions.SPG(A259, "IQ_INDUSTRY")</f>
        <v>Beverages</v>
      </c>
      <c r="E259" s="10" t="str">
        <f>_xll.SNL.Clients.Office.Excel.Functions.SPG(A259, "IQ_PRIMARY_INDUSTRY")</f>
        <v>Soft Drinks and Non-alcoholic Beverages</v>
      </c>
      <c r="F259" s="10" t="str">
        <f>_xll.SNL.Clients.Office.Excel.Functions.SPG(A259, "NAICS_CODE", "Primary")</f>
        <v>311920 - Coffee and Tea Manufacturing</v>
      </c>
      <c r="G259" s="10" t="str">
        <f>_xll.SNL.Clients.Office.Excel.Functions.SPG(A259, "SP_TOPICTAG")</f>
        <v>Coffee</v>
      </c>
      <c r="H259" s="5">
        <f>_xll.SNL.Clients.Office.Excel.Functions.SPG(A259, "SP_PCT_SHARES_OWNED_ALL_INSTITUTIONS")</f>
        <v>83.38</v>
      </c>
    </row>
    <row r="260" spans="1:8" x14ac:dyDescent="0.3">
      <c r="A260" s="11" t="s">
        <v>259</v>
      </c>
      <c r="B260" s="10" t="str">
        <f>_xll.SNL.Clients.Office.Excel.Functions.SPG(A260, "IQ_SECTOR")</f>
        <v>Financials</v>
      </c>
      <c r="C260" s="10" t="str">
        <f>_xll.SNL.Clients.Office.Excel.Functions.SPG(A260, "IQ_INDUSTRY_GROUP")</f>
        <v>Banks</v>
      </c>
      <c r="D260" s="10" t="str">
        <f>_xll.SNL.Clients.Office.Excel.Functions.SPG(A260, "IQ_INDUSTRY")</f>
        <v>Banks</v>
      </c>
      <c r="E260" s="10" t="str">
        <f>_xll.SNL.Clients.Office.Excel.Functions.SPG(A260, "IQ_PRIMARY_INDUSTRY")</f>
        <v>Diversified Banks</v>
      </c>
      <c r="F260" s="10" t="str">
        <f>_xll.SNL.Clients.Office.Excel.Functions.SPG(A260, "NAICS_CODE", "Primary")</f>
        <v>522110 - Commercial Banking</v>
      </c>
      <c r="G260" s="10" t="str">
        <f>_xll.SNL.Clients.Office.Excel.Functions.SPG(A260, "SP_TOPICTAG")</f>
        <v>Consumer Lending; Banking as a Service</v>
      </c>
      <c r="H260" s="5">
        <f>_xll.SNL.Clients.Office.Excel.Functions.SPG(A260, "SP_PCT_SHARES_OWNED_ALL_INSTITUTIONS")</f>
        <v>72.239999999999995</v>
      </c>
    </row>
    <row r="261" spans="1:8" x14ac:dyDescent="0.3">
      <c r="A261" s="11" t="s">
        <v>260</v>
      </c>
      <c r="B261" s="10" t="str">
        <f>_xll.SNL.Clients.Office.Excel.Functions.SPG(A261, "IQ_SECTOR")</f>
        <v>Information Technology</v>
      </c>
      <c r="C261" s="10" t="str">
        <f>_xll.SNL.Clients.Office.Excel.Functions.SPG(A261, "IQ_INDUSTRY_GROUP")</f>
        <v>Technology Hardware and Equipment</v>
      </c>
      <c r="D261" s="10" t="str">
        <f>_xll.SNL.Clients.Office.Excel.Functions.SPG(A261, "IQ_INDUSTRY")</f>
        <v>Electronic Equipment, Instruments and Components</v>
      </c>
      <c r="E261" s="10" t="str">
        <f>_xll.SNL.Clients.Office.Excel.Functions.SPG(A261, "IQ_PRIMARY_INDUSTRY")</f>
        <v>Electronic Equipment and Instruments</v>
      </c>
      <c r="F261" s="10" t="str">
        <f>_xll.SNL.Clients.Office.Excel.Functions.SPG(A261, "NAICS_CODE", "Primary")</f>
        <v>33451 - Navigational, Measuring, Electromedical, and Control Instruments Manufacturing</v>
      </c>
      <c r="G261" s="10" t="str">
        <f>_xll.SNL.Clients.Office.Excel.Functions.SPG(A261, "SP_TOPICTAG")</f>
        <v>Software Development; Data Integration; Energy Management; Data Protection; Process Automation; Network Security</v>
      </c>
      <c r="H261" s="5">
        <f>_xll.SNL.Clients.Office.Excel.Functions.SPG(A261, "SP_PCT_SHARES_OWNED_ALL_INSTITUTIONS")</f>
        <v>89.56</v>
      </c>
    </row>
    <row r="262" spans="1:8" x14ac:dyDescent="0.3">
      <c r="A262" s="11" t="s">
        <v>261</v>
      </c>
      <c r="B262" s="10" t="str">
        <f>_xll.SNL.Clients.Office.Excel.Functions.SPG(A262, "IQ_SECTOR")</f>
        <v>Consumer Staples</v>
      </c>
      <c r="C262" s="10" t="str">
        <f>_xll.SNL.Clients.Office.Excel.Functions.SPG(A262, "IQ_INDUSTRY_GROUP")</f>
        <v>Household and Personal Products</v>
      </c>
      <c r="D262" s="10" t="str">
        <f>_xll.SNL.Clients.Office.Excel.Functions.SPG(A262, "IQ_INDUSTRY")</f>
        <v>Household Products</v>
      </c>
      <c r="E262" s="10" t="str">
        <f>_xll.SNL.Clients.Office.Excel.Functions.SPG(A262, "IQ_PRIMARY_INDUSTRY")</f>
        <v>Household Products</v>
      </c>
      <c r="F262" s="10" t="str">
        <f>_xll.SNL.Clients.Office.Excel.Functions.SPG(A262, "NAICS_CODE", "Primary")</f>
        <v>322291 - Sanitary Paper Product Manufacturing</v>
      </c>
      <c r="G262" s="10" t="str">
        <f>_xll.SNL.Clients.Office.Excel.Functions.SPG(A262, "SP_TOPICTAG")</f>
        <v>Fast-Moving Consumer Goods; Biomass Energy</v>
      </c>
      <c r="H262" s="5">
        <f>_xll.SNL.Clients.Office.Excel.Functions.SPG(A262, "SP_PCT_SHARES_OWNED_ALL_INSTITUTIONS")</f>
        <v>78.91</v>
      </c>
    </row>
    <row r="263" spans="1:8" x14ac:dyDescent="0.3">
      <c r="A263" s="11" t="s">
        <v>262</v>
      </c>
      <c r="B263" s="10" t="str">
        <f>_xll.SNL.Clients.Office.Excel.Functions.SPG(A263, "IQ_SECTOR")</f>
        <v>Real Estate</v>
      </c>
      <c r="C263" s="10" t="str">
        <f>_xll.SNL.Clients.Office.Excel.Functions.SPG(A263, "IQ_INDUSTRY_GROUP")</f>
        <v>Equity Real Estate Investment Trusts (REITs)</v>
      </c>
      <c r="D263" s="10" t="str">
        <f>_xll.SNL.Clients.Office.Excel.Functions.SPG(A263, "IQ_INDUSTRY")</f>
        <v>Retail REITs</v>
      </c>
      <c r="E263" s="10" t="str">
        <f>_xll.SNL.Clients.Office.Excel.Functions.SPG(A263, "IQ_PRIMARY_INDUSTRY")</f>
        <v>Retail REITs</v>
      </c>
      <c r="F263" s="10" t="str">
        <f>_xll.SNL.Clients.Office.Excel.Functions.SPG(A263, "NAICS_CODE", "Primary")</f>
        <v>531110 - Lessors of Residential Buildings and Dwellings</v>
      </c>
      <c r="G263" s="10" t="str">
        <f>_xll.SNL.Clients.Office.Excel.Functions.SPG(A263, "SP_TOPICTAG")</f>
        <v/>
      </c>
      <c r="H263" s="5">
        <f>_xll.SNL.Clients.Office.Excel.Functions.SPG(A263, "SP_PCT_SHARES_OWNED_ALL_INSTITUTIONS")</f>
        <v>94.88</v>
      </c>
    </row>
    <row r="264" spans="1:8" x14ac:dyDescent="0.3">
      <c r="A264" s="11" t="s">
        <v>263</v>
      </c>
      <c r="B264" s="10" t="str">
        <f>_xll.SNL.Clients.Office.Excel.Functions.SPG(A264, "IQ_SECTOR")</f>
        <v>Energy</v>
      </c>
      <c r="C264" s="10" t="str">
        <f>_xll.SNL.Clients.Office.Excel.Functions.SPG(A264, "IQ_INDUSTRY_GROUP")</f>
        <v>Energy</v>
      </c>
      <c r="D264" s="10" t="str">
        <f>_xll.SNL.Clients.Office.Excel.Functions.SPG(A264, "IQ_INDUSTRY")</f>
        <v>Oil, Gas and Consumable Fuels</v>
      </c>
      <c r="E264" s="10" t="str">
        <f>_xll.SNL.Clients.Office.Excel.Functions.SPG(A264, "IQ_PRIMARY_INDUSTRY")</f>
        <v>Oil and Gas Storage and Transportation</v>
      </c>
      <c r="F264" s="10" t="str">
        <f>_xll.SNL.Clients.Office.Excel.Functions.SPG(A264, "NAICS_CODE", "Primary")</f>
        <v>486210 - Pipeline Transportation of Natural Gas</v>
      </c>
      <c r="G264" s="10" t="str">
        <f>_xll.SNL.Clients.Office.Excel.Functions.SPG(A264, "SP_TOPICTAG")</f>
        <v>Clean Energy; Energy Storage; Freight Service; Marine Transportation</v>
      </c>
      <c r="H264" s="5">
        <f>_xll.SNL.Clients.Office.Excel.Functions.SPG(A264, "SP_PCT_SHARES_OWNED_ALL_INSTITUTIONS")</f>
        <v>67.45</v>
      </c>
    </row>
    <row r="265" spans="1:8" x14ac:dyDescent="0.3">
      <c r="A265" s="11" t="s">
        <v>264</v>
      </c>
      <c r="B265" s="10" t="str">
        <f>_xll.SNL.Clients.Office.Excel.Functions.SPG(A265, "IQ_SECTOR")</f>
        <v>Financials</v>
      </c>
      <c r="C265" s="10" t="str">
        <f>_xll.SNL.Clients.Office.Excel.Functions.SPG(A265, "IQ_INDUSTRY_GROUP")</f>
        <v>Financial Services</v>
      </c>
      <c r="D265" s="10" t="str">
        <f>_xll.SNL.Clients.Office.Excel.Functions.SPG(A265, "IQ_INDUSTRY")</f>
        <v>Capital Markets</v>
      </c>
      <c r="E265" s="10" t="str">
        <f>_xll.SNL.Clients.Office.Excel.Functions.SPG(A265, "IQ_PRIMARY_INDUSTRY")</f>
        <v>Asset Management and Custody Banks</v>
      </c>
      <c r="F265" s="10" t="str">
        <f>_xll.SNL.Clients.Office.Excel.Functions.SPG(A265, "NAICS_CODE", "Primary")</f>
        <v>523940 - Portfolio Management and Investment Advice</v>
      </c>
      <c r="G265" s="10" t="str">
        <f>_xll.SNL.Clients.Office.Excel.Functions.SPG(A265, "SP_TOPICTAG")</f>
        <v/>
      </c>
      <c r="H265" s="5">
        <f>_xll.SNL.Clients.Office.Excel.Functions.SPG(A265, "SP_PCT_SHARES_OWNED_ALL_INSTITUTIONS")</f>
        <v>59.85</v>
      </c>
    </row>
    <row r="266" spans="1:8" x14ac:dyDescent="0.3">
      <c r="A266" s="11" t="s">
        <v>265</v>
      </c>
      <c r="B266" s="10" t="str">
        <f>_xll.SNL.Clients.Office.Excel.Functions.SPG(A266, "IQ_SECTOR")</f>
        <v>Information Technology</v>
      </c>
      <c r="C266" s="10" t="str">
        <f>_xll.SNL.Clients.Office.Excel.Functions.SPG(A266, "IQ_INDUSTRY_GROUP")</f>
        <v>Semiconductors and Semiconductor Equipment</v>
      </c>
      <c r="D266" s="10" t="str">
        <f>_xll.SNL.Clients.Office.Excel.Functions.SPG(A266, "IQ_INDUSTRY")</f>
        <v>Semiconductors and Semiconductor Equipment</v>
      </c>
      <c r="E266" s="10" t="str">
        <f>_xll.SNL.Clients.Office.Excel.Functions.SPG(A266, "IQ_PRIMARY_INDUSTRY")</f>
        <v>Semiconductor Materials and Equipment</v>
      </c>
      <c r="F266" s="10" t="str">
        <f>_xll.SNL.Clients.Office.Excel.Functions.SPG(A266, "NAICS_CODE", "Primary")</f>
        <v>333242 - Semiconductor Machinery Manufacturing</v>
      </c>
      <c r="G266" s="10" t="str">
        <f>_xll.SNL.Clients.Office.Excel.Functions.SPG(A266, "SP_TOPICTAG")</f>
        <v>Sensors; 3D Printing</v>
      </c>
      <c r="H266" s="5">
        <f>_xll.SNL.Clients.Office.Excel.Functions.SPG(A266, "SP_PCT_SHARES_OWNED_ALL_INSTITUTIONS")</f>
        <v>86.63</v>
      </c>
    </row>
    <row r="267" spans="1:8" x14ac:dyDescent="0.3">
      <c r="A267" s="11" t="s">
        <v>266</v>
      </c>
      <c r="B267" s="10" t="str">
        <f>_xll.SNL.Clients.Office.Excel.Functions.SPG(A267, "IQ_SECTOR")</f>
        <v>Industrials</v>
      </c>
      <c r="C267" s="10" t="str">
        <f>_xll.SNL.Clients.Office.Excel.Functions.SPG(A267, "IQ_INDUSTRY_GROUP")</f>
        <v>Capital Goods</v>
      </c>
      <c r="D267" s="10" t="str">
        <f>_xll.SNL.Clients.Office.Excel.Functions.SPG(A267, "IQ_INDUSTRY")</f>
        <v>Aerospace and Defense</v>
      </c>
      <c r="E267" s="10" t="str">
        <f>_xll.SNL.Clients.Office.Excel.Functions.SPG(A267, "IQ_PRIMARY_INDUSTRY")</f>
        <v>Aerospace and Defense</v>
      </c>
      <c r="F267" s="10" t="str">
        <f>_xll.SNL.Clients.Office.Excel.Functions.SPG(A267, "NAICS_CODE", "Primary")</f>
        <v>334511 - Search, Detection, Navigation, Guidance, Aeronautical, and Nautical System and Instrument Manufacturing</v>
      </c>
      <c r="G267" s="10" t="str">
        <f>_xll.SNL.Clients.Office.Excel.Functions.SPG(A267, "SP_TOPICTAG")</f>
        <v>Image Recognition; Identity and Access Management; Data Protection; Remote Access and Control; Biometrics; Security Management; Autonomous Vehicles</v>
      </c>
      <c r="H267" s="5">
        <f>_xll.SNL.Clients.Office.Excel.Functions.SPG(A267, "SP_PCT_SHARES_OWNED_ALL_INSTITUTIONS")</f>
        <v>88.48</v>
      </c>
    </row>
    <row r="268" spans="1:8" x14ac:dyDescent="0.3">
      <c r="A268" s="11" t="s">
        <v>267</v>
      </c>
      <c r="B268" s="10" t="str">
        <f>_xll.SNL.Clients.Office.Excel.Functions.SPG(A268, "IQ_SECTOR")</f>
        <v>Health Care</v>
      </c>
      <c r="C268" s="10" t="str">
        <f>_xll.SNL.Clients.Office.Excel.Functions.SPG(A268, "IQ_INDUSTRY_GROUP")</f>
        <v>Health Care Equipment and Services</v>
      </c>
      <c r="D268" s="10" t="str">
        <f>_xll.SNL.Clients.Office.Excel.Functions.SPG(A268, "IQ_INDUSTRY")</f>
        <v>Health Care Providers and Services</v>
      </c>
      <c r="E268" s="10" t="str">
        <f>_xll.SNL.Clients.Office.Excel.Functions.SPG(A268, "IQ_PRIMARY_INDUSTRY")</f>
        <v>Health Care Services</v>
      </c>
      <c r="F268" s="10" t="str">
        <f>_xll.SNL.Clients.Office.Excel.Functions.SPG(A268, "NAICS_CODE", "Primary")</f>
        <v>621511 - Medical Laboratories</v>
      </c>
      <c r="G268" s="10" t="str">
        <f>_xll.SNL.Clients.Office.Excel.Functions.SPG(A268, "SP_TOPICTAG")</f>
        <v>Health Diagnostics; Chronic Diseases; Endocrinology; Neurology; Oncology; Pain Management; Digital Wellness</v>
      </c>
      <c r="H268" s="5">
        <f>_xll.SNL.Clients.Office.Excel.Functions.SPG(A268, "SP_PCT_SHARES_OWNED_ALL_INSTITUTIONS")</f>
        <v>94.51</v>
      </c>
    </row>
    <row r="269" spans="1:8" x14ac:dyDescent="0.3">
      <c r="A269" s="11" t="s">
        <v>268</v>
      </c>
      <c r="B269" s="10" t="str">
        <f>_xll.SNL.Clients.Office.Excel.Functions.SPG(A269, "IQ_SECTOR")</f>
        <v>Information Technology</v>
      </c>
      <c r="C269" s="10" t="str">
        <f>_xll.SNL.Clients.Office.Excel.Functions.SPG(A269, "IQ_INDUSTRY_GROUP")</f>
        <v>Semiconductors and Semiconductor Equipment</v>
      </c>
      <c r="D269" s="10" t="str">
        <f>_xll.SNL.Clients.Office.Excel.Functions.SPG(A269, "IQ_INDUSTRY")</f>
        <v>Semiconductors and Semiconductor Equipment</v>
      </c>
      <c r="E269" s="10" t="str">
        <f>_xll.SNL.Clients.Office.Excel.Functions.SPG(A269, "IQ_PRIMARY_INDUSTRY")</f>
        <v>Semiconductor Materials and Equipment</v>
      </c>
      <c r="F269" s="10" t="str">
        <f>_xll.SNL.Clients.Office.Excel.Functions.SPG(A269, "NAICS_CODE", "Primary")</f>
        <v>333242 - Semiconductor Machinery Manufacturing</v>
      </c>
      <c r="G269" s="10" t="str">
        <f>_xll.SNL.Clients.Office.Excel.Functions.SPG(A269, "SP_TOPICTAG")</f>
        <v>Computer Vision; Industrial Automation; Sensors; 3D Printing</v>
      </c>
      <c r="H269" s="5">
        <f>_xll.SNL.Clients.Office.Excel.Functions.SPG(A269, "SP_PCT_SHARES_OWNED_ALL_INSTITUTIONS")</f>
        <v>82.62</v>
      </c>
    </row>
    <row r="270" spans="1:8" x14ac:dyDescent="0.3">
      <c r="A270" s="11" t="s">
        <v>269</v>
      </c>
      <c r="B270" s="10" t="str">
        <f>_xll.SNL.Clients.Office.Excel.Functions.SPG(A270, "IQ_SECTOR")</f>
        <v>Consumer Staples</v>
      </c>
      <c r="C270" s="10" t="str">
        <f>_xll.SNL.Clients.Office.Excel.Functions.SPG(A270, "IQ_INDUSTRY_GROUP")</f>
        <v>Food, Beverage and Tobacco</v>
      </c>
      <c r="D270" s="10" t="str">
        <f>_xll.SNL.Clients.Office.Excel.Functions.SPG(A270, "IQ_INDUSTRY")</f>
        <v>Food Products</v>
      </c>
      <c r="E270" s="10" t="str">
        <f>_xll.SNL.Clients.Office.Excel.Functions.SPG(A270, "IQ_PRIMARY_INDUSTRY")</f>
        <v>Packaged Foods and Meats</v>
      </c>
      <c r="F270" s="10" t="str">
        <f>_xll.SNL.Clients.Office.Excel.Functions.SPG(A270, "NAICS_CODE", "Primary")</f>
        <v>311411 - Frozen Fruit, Juice, and Vegetable Manufacturing</v>
      </c>
      <c r="G270" s="10" t="str">
        <f>_xll.SNL.Clients.Office.Excel.Functions.SPG(A270, "SP_TOPICTAG")</f>
        <v>Animal Feed; Farming; Horticulture; Livestock</v>
      </c>
      <c r="H270" s="5">
        <f>_xll.SNL.Clients.Office.Excel.Functions.SPG(A270, "SP_PCT_SHARES_OWNED_ALL_INSTITUTIONS")</f>
        <v>90.87</v>
      </c>
    </row>
    <row r="271" spans="1:8" x14ac:dyDescent="0.3">
      <c r="A271" s="11" t="s">
        <v>270</v>
      </c>
      <c r="B271" s="10" t="str">
        <f>_xll.SNL.Clients.Office.Excel.Functions.SPG(A271, "IQ_SECTOR")</f>
        <v>Consumer Discretionary</v>
      </c>
      <c r="C271" s="10" t="str">
        <f>_xll.SNL.Clients.Office.Excel.Functions.SPG(A271, "IQ_INDUSTRY_GROUP")</f>
        <v>Consumer Services</v>
      </c>
      <c r="D271" s="10" t="str">
        <f>_xll.SNL.Clients.Office.Excel.Functions.SPG(A271, "IQ_INDUSTRY")</f>
        <v>Hotels, Restaurants and Leisure</v>
      </c>
      <c r="E271" s="10" t="str">
        <f>_xll.SNL.Clients.Office.Excel.Functions.SPG(A271, "IQ_PRIMARY_INDUSTRY")</f>
        <v>Casinos and Gaming</v>
      </c>
      <c r="F271" s="10" t="str">
        <f>_xll.SNL.Clients.Office.Excel.Functions.SPG(A271, "NAICS_CODE", "Primary")</f>
        <v>721120 - Casino Hotels</v>
      </c>
      <c r="G271" s="10" t="str">
        <f>_xll.SNL.Clients.Office.Excel.Functions.SPG(A271, "SP_TOPICTAG")</f>
        <v>Travel Accommodations</v>
      </c>
      <c r="H271" s="5">
        <f>_xll.SNL.Clients.Office.Excel.Functions.SPG(A271, "SP_PCT_SHARES_OWNED_ALL_INSTITUTIONS")</f>
        <v>44.17</v>
      </c>
    </row>
    <row r="272" spans="1:8" x14ac:dyDescent="0.3">
      <c r="A272" s="11" t="s">
        <v>271</v>
      </c>
      <c r="B272" s="10" t="str">
        <f>_xll.SNL.Clients.Office.Excel.Functions.SPG(A272, "IQ_SECTOR")</f>
        <v>Industrials</v>
      </c>
      <c r="C272" s="10" t="str">
        <f>_xll.SNL.Clients.Office.Excel.Functions.SPG(A272, "IQ_INDUSTRY_GROUP")</f>
        <v>Commercial and Professional Services</v>
      </c>
      <c r="D272" s="10" t="str">
        <f>_xll.SNL.Clients.Office.Excel.Functions.SPG(A272, "IQ_INDUSTRY")</f>
        <v>Professional Services</v>
      </c>
      <c r="E272" s="10" t="str">
        <f>_xll.SNL.Clients.Office.Excel.Functions.SPG(A272, "IQ_PRIMARY_INDUSTRY")</f>
        <v>Research and Consulting Services</v>
      </c>
      <c r="F272" s="10" t="str">
        <f>_xll.SNL.Clients.Office.Excel.Functions.SPG(A272, "NAICS_CODE", "Primary")</f>
        <v>54151 - Computer Systems Design and Related Services</v>
      </c>
      <c r="G272" s="10" t="str">
        <f>_xll.SNL.Clients.Office.Excel.Functions.SPG(A272, "SP_TOPICTAG")</f>
        <v>Data Protection; Cloud Security; Process Automation; Biometrics</v>
      </c>
      <c r="H272" s="5">
        <f>_xll.SNL.Clients.Office.Excel.Functions.SPG(A272, "SP_PCT_SHARES_OWNED_ALL_INSTITUTIONS")</f>
        <v>78.239999999999995</v>
      </c>
    </row>
    <row r="273" spans="1:8" x14ac:dyDescent="0.3">
      <c r="A273" s="11" t="s">
        <v>272</v>
      </c>
      <c r="B273" s="10" t="str">
        <f>_xll.SNL.Clients.Office.Excel.Functions.SPG(A273, "IQ_SECTOR")</f>
        <v>Consumer Discretionary</v>
      </c>
      <c r="C273" s="10" t="str">
        <f>_xll.SNL.Clients.Office.Excel.Functions.SPG(A273, "IQ_INDUSTRY_GROUP")</f>
        <v>Consumer Durables and Apparel</v>
      </c>
      <c r="D273" s="10" t="str">
        <f>_xll.SNL.Clients.Office.Excel.Functions.SPG(A273, "IQ_INDUSTRY")</f>
        <v>Household Durables</v>
      </c>
      <c r="E273" s="10" t="str">
        <f>_xll.SNL.Clients.Office.Excel.Functions.SPG(A273, "IQ_PRIMARY_INDUSTRY")</f>
        <v>Homebuilding</v>
      </c>
      <c r="F273" s="10" t="str">
        <f>_xll.SNL.Clients.Office.Excel.Functions.SPG(A273, "NAICS_CODE", "Primary")</f>
        <v>23611 - Residential Building Construction</v>
      </c>
      <c r="G273" s="10" t="str">
        <f>_xll.SNL.Clients.Office.Excel.Functions.SPG(A273, "SP_TOPICTAG")</f>
        <v>Marketing Automation; Predictive Analytics; Smart Building; Real Estate Technology</v>
      </c>
      <c r="H273" s="5">
        <f>_xll.SNL.Clients.Office.Excel.Functions.SPG(A273, "SP_PCT_SHARES_OWNED_ALL_INSTITUTIONS")</f>
        <v>87.62</v>
      </c>
    </row>
    <row r="274" spans="1:8" x14ac:dyDescent="0.3">
      <c r="A274" s="11" t="s">
        <v>273</v>
      </c>
      <c r="B274" s="10" t="str">
        <f>_xll.SNL.Clients.Office.Excel.Functions.SPG(A274, "IQ_SECTOR")</f>
        <v>Industrials</v>
      </c>
      <c r="C274" s="10" t="str">
        <f>_xll.SNL.Clients.Office.Excel.Functions.SPG(A274, "IQ_INDUSTRY_GROUP")</f>
        <v>Capital Goods</v>
      </c>
      <c r="D274" s="10" t="str">
        <f>_xll.SNL.Clients.Office.Excel.Functions.SPG(A274, "IQ_INDUSTRY")</f>
        <v>Building Products</v>
      </c>
      <c r="E274" s="10" t="str">
        <f>_xll.SNL.Clients.Office.Excel.Functions.SPG(A274, "IQ_PRIMARY_INDUSTRY")</f>
        <v>Building Products</v>
      </c>
      <c r="F274" s="10" t="str">
        <f>_xll.SNL.Clients.Office.Excel.Functions.SPG(A274, "NAICS_CODE", "Primary")</f>
        <v>333415 - Air-Conditioning and Warm Air Heating Equipment and Commercial and Industrial Refrigeration Equipment Manufacturing</v>
      </c>
      <c r="G274" s="10" t="str">
        <f>_xll.SNL.Clients.Office.Excel.Functions.SPG(A274, "SP_TOPICTAG")</f>
        <v>Clean Energy; Energy Efficiency</v>
      </c>
      <c r="H274" s="5">
        <f>_xll.SNL.Clients.Office.Excel.Functions.SPG(A274, "SP_PCT_SHARES_OWNED_ALL_INSTITUTIONS")</f>
        <v>76.13</v>
      </c>
    </row>
    <row r="275" spans="1:8" x14ac:dyDescent="0.3">
      <c r="A275" s="11" t="s">
        <v>274</v>
      </c>
      <c r="B275" s="10" t="str">
        <f>_xll.SNL.Clients.Office.Excel.Functions.SPG(A275, "IQ_SECTOR")</f>
        <v>Materials</v>
      </c>
      <c r="C275" s="10" t="str">
        <f>_xll.SNL.Clients.Office.Excel.Functions.SPG(A275, "IQ_INDUSTRY_GROUP")</f>
        <v>Materials</v>
      </c>
      <c r="D275" s="10" t="str">
        <f>_xll.SNL.Clients.Office.Excel.Functions.SPG(A275, "IQ_INDUSTRY")</f>
        <v>Chemicals</v>
      </c>
      <c r="E275" s="10" t="str">
        <f>_xll.SNL.Clients.Office.Excel.Functions.SPG(A275, "IQ_PRIMARY_INDUSTRY")</f>
        <v>Industrial Gases</v>
      </c>
      <c r="F275" s="10" t="str">
        <f>_xll.SNL.Clients.Office.Excel.Functions.SPG(A275, "NAICS_CODE", "Primary")</f>
        <v>325120 - Industrial Gas Manufacturing</v>
      </c>
      <c r="G275" s="10" t="str">
        <f>_xll.SNL.Clients.Office.Excel.Functions.SPG(A275, "SP_TOPICTAG")</f>
        <v>Clean Energy; CleanTech; Pollution Control; Hydrogen</v>
      </c>
      <c r="H275" s="5">
        <f>_xll.SNL.Clients.Office.Excel.Functions.SPG(A275, "SP_PCT_SHARES_OWNED_ALL_INSTITUTIONS")</f>
        <v>83.17</v>
      </c>
    </row>
    <row r="276" spans="1:8" x14ac:dyDescent="0.3">
      <c r="A276" s="11" t="s">
        <v>275</v>
      </c>
      <c r="B276" s="10" t="str">
        <f>_xll.SNL.Clients.Office.Excel.Functions.SPG(A276, "IQ_SECTOR")</f>
        <v>Communication Services</v>
      </c>
      <c r="C276" s="10" t="str">
        <f>_xll.SNL.Clients.Office.Excel.Functions.SPG(A276, "IQ_INDUSTRY_GROUP")</f>
        <v>Media and Entertainment</v>
      </c>
      <c r="D276" s="10" t="str">
        <f>_xll.SNL.Clients.Office.Excel.Functions.SPG(A276, "IQ_INDUSTRY")</f>
        <v>Entertainment</v>
      </c>
      <c r="E276" s="10" t="str">
        <f>_xll.SNL.Clients.Office.Excel.Functions.SPG(A276, "IQ_PRIMARY_INDUSTRY")</f>
        <v>Movies and Entertainment</v>
      </c>
      <c r="F276" s="10" t="str">
        <f>_xll.SNL.Clients.Office.Excel.Functions.SPG(A276, "NAICS_CODE", "Primary")</f>
        <v>7111 - Performing Arts Companies</v>
      </c>
      <c r="G276" s="10" t="str">
        <f>_xll.SNL.Clients.Office.Excel.Functions.SPG(A276, "SP_TOPICTAG")</f>
        <v>Tourism; Amateur Sports</v>
      </c>
      <c r="H276" s="5">
        <f>_xll.SNL.Clients.Office.Excel.Functions.SPG(A276, "SP_PCT_SHARES_OWNED_ALL_INSTITUTIONS")</f>
        <v>78.41</v>
      </c>
    </row>
    <row r="277" spans="1:8" x14ac:dyDescent="0.3">
      <c r="A277" s="11" t="s">
        <v>276</v>
      </c>
      <c r="B277" s="10" t="str">
        <f>_xll.SNL.Clients.Office.Excel.Functions.SPG(A277, "IQ_SECTOR")</f>
        <v>Consumer Discretionary</v>
      </c>
      <c r="C277" s="10" t="str">
        <f>_xll.SNL.Clients.Office.Excel.Functions.SPG(A277, "IQ_INDUSTRY_GROUP")</f>
        <v>Consumer Discretionary Distribution and Retail</v>
      </c>
      <c r="D277" s="10" t="str">
        <f>_xll.SNL.Clients.Office.Excel.Functions.SPG(A277, "IQ_INDUSTRY")</f>
        <v>Distributors</v>
      </c>
      <c r="E277" s="10" t="str">
        <f>_xll.SNL.Clients.Office.Excel.Functions.SPG(A277, "IQ_PRIMARY_INDUSTRY")</f>
        <v>Distributors</v>
      </c>
      <c r="F277" s="10" t="str">
        <f>_xll.SNL.Clients.Office.Excel.Functions.SPG(A277, "NAICS_CODE", "Primary")</f>
        <v>4231 - Motor Vehicle and Motor Vehicle Parts and Supplies Merchant Wholesalers</v>
      </c>
      <c r="G277" s="10" t="str">
        <f>_xll.SNL.Clients.Office.Excel.Functions.SPG(A277, "SP_TOPICTAG")</f>
        <v>Fleet Management; Freight Service; Process Automation; Battery Energy Storage System (BESS)</v>
      </c>
      <c r="H277" s="5">
        <f>_xll.SNL.Clients.Office.Excel.Functions.SPG(A277, "SP_PCT_SHARES_OWNED_ALL_INSTITUTIONS")</f>
        <v>103.95</v>
      </c>
    </row>
    <row r="278" spans="1:8" x14ac:dyDescent="0.3">
      <c r="A278" s="11" t="s">
        <v>277</v>
      </c>
      <c r="B278" s="10" t="str">
        <f>_xll.SNL.Clients.Office.Excel.Functions.SPG(A278, "IQ_SECTOR")</f>
        <v>Industrials</v>
      </c>
      <c r="C278" s="10" t="str">
        <f>_xll.SNL.Clients.Office.Excel.Functions.SPG(A278, "IQ_INDUSTRY_GROUP")</f>
        <v>Capital Goods</v>
      </c>
      <c r="D278" s="10" t="str">
        <f>_xll.SNL.Clients.Office.Excel.Functions.SPG(A278, "IQ_INDUSTRY")</f>
        <v>Aerospace and Defense</v>
      </c>
      <c r="E278" s="10" t="str">
        <f>_xll.SNL.Clients.Office.Excel.Functions.SPG(A278, "IQ_PRIMARY_INDUSTRY")</f>
        <v>Aerospace and Defense</v>
      </c>
      <c r="F278" s="10" t="str">
        <f>_xll.SNL.Clients.Office.Excel.Functions.SPG(A278, "NAICS_CODE", "Primary")</f>
        <v>336411 - Aircraft Manufacturing</v>
      </c>
      <c r="G278" s="10" t="str">
        <f>_xll.SNL.Clients.Office.Excel.Functions.SPG(A278, "SP_TOPICTAG")</f>
        <v>Energy Storage; Sensors; GovTech; Process Automation; Security Management; Autonomous Vehicles; Utility Scale Solar</v>
      </c>
      <c r="H278" s="5">
        <f>_xll.SNL.Clients.Office.Excel.Functions.SPG(A278, "SP_PCT_SHARES_OWNED_ALL_INSTITUTIONS")</f>
        <v>74.150000000000006</v>
      </c>
    </row>
    <row r="279" spans="1:8" x14ac:dyDescent="0.3">
      <c r="A279" s="11" t="s">
        <v>278</v>
      </c>
      <c r="B279" s="10" t="str">
        <f>_xll.SNL.Clients.Office.Excel.Functions.SPG(A279, "IQ_SECTOR")</f>
        <v>Financials</v>
      </c>
      <c r="C279" s="10" t="str">
        <f>_xll.SNL.Clients.Office.Excel.Functions.SPG(A279, "IQ_INDUSTRY_GROUP")</f>
        <v>Insurance</v>
      </c>
      <c r="D279" s="10" t="str">
        <f>_xll.SNL.Clients.Office.Excel.Functions.SPG(A279, "IQ_INDUSTRY")</f>
        <v>Insurance</v>
      </c>
      <c r="E279" s="10" t="str">
        <f>_xll.SNL.Clients.Office.Excel.Functions.SPG(A279, "IQ_PRIMARY_INDUSTRY")</f>
        <v>Property and Casualty Insurance</v>
      </c>
      <c r="F279" s="10" t="str">
        <f>_xll.SNL.Clients.Office.Excel.Functions.SPG(A279, "NAICS_CODE", "Primary")</f>
        <v>524126 - Direct Property and Casualty Insurance Carriers</v>
      </c>
      <c r="G279" s="10" t="str">
        <f>_xll.SNL.Clients.Office.Excel.Functions.SPG(A279, "SP_TOPICTAG")</f>
        <v/>
      </c>
      <c r="H279" s="5">
        <f>_xll.SNL.Clients.Office.Excel.Functions.SPG(A279, "SP_PCT_SHARES_OWNED_ALL_INSTITUTIONS")</f>
        <v>58.4</v>
      </c>
    </row>
    <row r="280" spans="1:8" x14ac:dyDescent="0.3">
      <c r="A280" s="11" t="s">
        <v>279</v>
      </c>
      <c r="B280" s="10" t="str">
        <f>_xll.SNL.Clients.Office.Excel.Functions.SPG(A280, "IQ_SECTOR")</f>
        <v>Consumer Discretionary</v>
      </c>
      <c r="C280" s="10" t="str">
        <f>_xll.SNL.Clients.Office.Excel.Functions.SPG(A280, "IQ_INDUSTRY_GROUP")</f>
        <v>Consumer Discretionary Distribution and Retail</v>
      </c>
      <c r="D280" s="10" t="str">
        <f>_xll.SNL.Clients.Office.Excel.Functions.SPG(A280, "IQ_INDUSTRY")</f>
        <v>Specialty Retail</v>
      </c>
      <c r="E280" s="10" t="str">
        <f>_xll.SNL.Clients.Office.Excel.Functions.SPG(A280, "IQ_PRIMARY_INDUSTRY")</f>
        <v>Home Improvement Retail</v>
      </c>
      <c r="F280" s="10" t="str">
        <f>_xll.SNL.Clients.Office.Excel.Functions.SPG(A280, "NAICS_CODE", "Primary")</f>
        <v>444 - Building Material and Garden Equipment and Supplies Dealers</v>
      </c>
      <c r="G280" s="10" t="str">
        <f>_xll.SNL.Clients.Office.Excel.Functions.SPG(A280, "SP_TOPICTAG")</f>
        <v>Home Improvement</v>
      </c>
      <c r="H280" s="5">
        <f>_xll.SNL.Clients.Office.Excel.Functions.SPG(A280, "SP_PCT_SHARES_OWNED_ALL_INSTITUTIONS")</f>
        <v>76.98</v>
      </c>
    </row>
    <row r="281" spans="1:8" x14ac:dyDescent="0.3">
      <c r="A281" s="11" t="s">
        <v>280</v>
      </c>
      <c r="B281" s="10" t="str">
        <f>_xll.SNL.Clients.Office.Excel.Functions.SPG(A281, "IQ_SECTOR")</f>
        <v>Consumer Discretionary</v>
      </c>
      <c r="C281" s="10" t="str">
        <f>_xll.SNL.Clients.Office.Excel.Functions.SPG(A281, "IQ_INDUSTRY_GROUP")</f>
        <v>Consumer Durables and Apparel</v>
      </c>
      <c r="D281" s="10" t="str">
        <f>_xll.SNL.Clients.Office.Excel.Functions.SPG(A281, "IQ_INDUSTRY")</f>
        <v>Textiles, Apparel and Luxury Goods</v>
      </c>
      <c r="E281" s="10" t="str">
        <f>_xll.SNL.Clients.Office.Excel.Functions.SPG(A281, "IQ_PRIMARY_INDUSTRY")</f>
        <v>Apparel, Accessories and Luxury Goods</v>
      </c>
      <c r="F281" s="10" t="str">
        <f>_xll.SNL.Clients.Office.Excel.Functions.SPG(A281, "NAICS_CODE", "Primary")</f>
        <v>315 - Apparel Manufacturing</v>
      </c>
      <c r="G281" s="10" t="str">
        <f>_xll.SNL.Clients.Office.Excel.Functions.SPG(A281, "SP_TOPICTAG")</f>
        <v>Lifestyle; Smart Clothing</v>
      </c>
      <c r="H281" s="5">
        <f>_xll.SNL.Clients.Office.Excel.Functions.SPG(A281, "SP_PCT_SHARES_OWNED_ALL_INSTITUTIONS")</f>
        <v>88.96</v>
      </c>
    </row>
    <row r="282" spans="1:8" x14ac:dyDescent="0.3">
      <c r="A282" s="11" t="s">
        <v>281</v>
      </c>
      <c r="B282" s="10" t="str">
        <f>_xll.SNL.Clients.Office.Excel.Functions.SPG(A282, "IQ_SECTOR")</f>
        <v>Materials</v>
      </c>
      <c r="C282" s="10" t="str">
        <f>_xll.SNL.Clients.Office.Excel.Functions.SPG(A282, "IQ_INDUSTRY_GROUP")</f>
        <v>Materials</v>
      </c>
      <c r="D282" s="10" t="str">
        <f>_xll.SNL.Clients.Office.Excel.Functions.SPG(A282, "IQ_INDUSTRY")</f>
        <v>Chemicals</v>
      </c>
      <c r="E282" s="10" t="str">
        <f>_xll.SNL.Clients.Office.Excel.Functions.SPG(A282, "IQ_PRIMARY_INDUSTRY")</f>
        <v>Commodity Chemicals</v>
      </c>
      <c r="F282" s="10" t="str">
        <f>_xll.SNL.Clients.Office.Excel.Functions.SPG(A282, "NAICS_CODE", "Primary")</f>
        <v>3252 - Resin, Synthetic Rubber, and Artificial and Synthetic Fibers and Filaments Manufacturing</v>
      </c>
      <c r="G282" s="10" t="str">
        <f>_xll.SNL.Clients.Office.Excel.Functions.SPG(A282, "SP_TOPICTAG")</f>
        <v>Bio-based and Renewable Materials</v>
      </c>
      <c r="H282" s="5">
        <f>_xll.SNL.Clients.Office.Excel.Functions.SPG(A282, "SP_PCT_SHARES_OWNED_ALL_INSTITUTIONS")</f>
        <v>73.900000000000006</v>
      </c>
    </row>
    <row r="283" spans="1:8" x14ac:dyDescent="0.3">
      <c r="A283" s="11" t="s">
        <v>282</v>
      </c>
      <c r="B283" s="10" t="str">
        <f>_xll.SNL.Clients.Office.Excel.Functions.SPG(A283, "IQ_SECTOR")</f>
        <v>Financials</v>
      </c>
      <c r="C283" s="10" t="str">
        <f>_xll.SNL.Clients.Office.Excel.Functions.SPG(A283, "IQ_INDUSTRY_GROUP")</f>
        <v>Banks</v>
      </c>
      <c r="D283" s="10" t="str">
        <f>_xll.SNL.Clients.Office.Excel.Functions.SPG(A283, "IQ_INDUSTRY")</f>
        <v>Banks</v>
      </c>
      <c r="E283" s="10" t="str">
        <f>_xll.SNL.Clients.Office.Excel.Functions.SPG(A283, "IQ_PRIMARY_INDUSTRY")</f>
        <v>Regional Banks</v>
      </c>
      <c r="F283" s="10" t="str">
        <f>_xll.SNL.Clients.Office.Excel.Functions.SPG(A283, "NAICS_CODE", "Primary")</f>
        <v>522110 - Commercial Banking</v>
      </c>
      <c r="G283" s="10" t="str">
        <f>_xll.SNL.Clients.Office.Excel.Functions.SPG(A283, "SP_TOPICTAG")</f>
        <v>Consumer Lending; Banking as a Service</v>
      </c>
      <c r="H283" s="5">
        <f>_xll.SNL.Clients.Office.Excel.Functions.SPG(A283, "SP_PCT_SHARES_OWNED_ALL_INSTITUTIONS")</f>
        <v>87.83</v>
      </c>
    </row>
    <row r="284" spans="1:8" x14ac:dyDescent="0.3">
      <c r="A284" s="11" t="s">
        <v>283</v>
      </c>
      <c r="B284" s="10" t="str">
        <f>_xll.SNL.Clients.Office.Excel.Functions.SPG(A284, "IQ_SECTOR")</f>
        <v>Energy</v>
      </c>
      <c r="C284" s="10" t="str">
        <f>_xll.SNL.Clients.Office.Excel.Functions.SPG(A284, "IQ_INDUSTRY_GROUP")</f>
        <v>Energy</v>
      </c>
      <c r="D284" s="10" t="str">
        <f>_xll.SNL.Clients.Office.Excel.Functions.SPG(A284, "IQ_INDUSTRY")</f>
        <v>Oil, Gas and Consumable Fuels</v>
      </c>
      <c r="E284" s="10" t="str">
        <f>_xll.SNL.Clients.Office.Excel.Functions.SPG(A284, "IQ_PRIMARY_INDUSTRY")</f>
        <v>Oil and Gas Refining and Marketing</v>
      </c>
      <c r="F284" s="10" t="str">
        <f>_xll.SNL.Clients.Office.Excel.Functions.SPG(A284, "NAICS_CODE", "Primary")</f>
        <v>324110 - Petroleum Refineries</v>
      </c>
      <c r="G284" s="10" t="str">
        <f>_xll.SNL.Clients.Office.Excel.Functions.SPG(A284, "SP_TOPICTAG")</f>
        <v>CleanTech; Bio-based and Renewable Materials</v>
      </c>
      <c r="H284" s="5">
        <f>_xll.SNL.Clients.Office.Excel.Functions.SPG(A284, "SP_PCT_SHARES_OWNED_ALL_INSTITUTIONS")</f>
        <v>75.87</v>
      </c>
    </row>
    <row r="285" spans="1:8" x14ac:dyDescent="0.3">
      <c r="A285" s="11" t="s">
        <v>284</v>
      </c>
      <c r="B285" s="10" t="str">
        <f>_xll.SNL.Clients.Office.Excel.Functions.SPG(A285, "IQ_SECTOR")</f>
        <v>Financials</v>
      </c>
      <c r="C285" s="10" t="str">
        <f>_xll.SNL.Clients.Office.Excel.Functions.SPG(A285, "IQ_INDUSTRY_GROUP")</f>
        <v>Financial Services</v>
      </c>
      <c r="D285" s="10" t="str">
        <f>_xll.SNL.Clients.Office.Excel.Functions.SPG(A285, "IQ_INDUSTRY")</f>
        <v>Capital Markets</v>
      </c>
      <c r="E285" s="10" t="str">
        <f>_xll.SNL.Clients.Office.Excel.Functions.SPG(A285, "IQ_PRIMARY_INDUSTRY")</f>
        <v>Financial Exchanges and Data</v>
      </c>
      <c r="F285" s="10" t="str">
        <f>_xll.SNL.Clients.Office.Excel.Functions.SPG(A285, "NAICS_CODE", "Primary")</f>
        <v>523210 - Securities and Commodity Exchanges</v>
      </c>
      <c r="G285" s="10" t="str">
        <f>_xll.SNL.Clients.Office.Excel.Functions.SPG(A285, "SP_TOPICTAG")</f>
        <v>Data Integration; Process Automation; RegTech</v>
      </c>
      <c r="H285" s="5">
        <f>_xll.SNL.Clients.Office.Excel.Functions.SPG(A285, "SP_PCT_SHARES_OWNED_ALL_INSTITUTIONS")</f>
        <v>100.72</v>
      </c>
    </row>
    <row r="286" spans="1:8" x14ac:dyDescent="0.3">
      <c r="A286" s="11" t="s">
        <v>285</v>
      </c>
      <c r="B286" s="10" t="str">
        <f>_xll.SNL.Clients.Office.Excel.Functions.SPG(A286, "IQ_SECTOR")</f>
        <v>Consumer Discretionary</v>
      </c>
      <c r="C286" s="10" t="str">
        <f>_xll.SNL.Clients.Office.Excel.Functions.SPG(A286, "IQ_INDUSTRY_GROUP")</f>
        <v>Consumer Services</v>
      </c>
      <c r="D286" s="10" t="str">
        <f>_xll.SNL.Clients.Office.Excel.Functions.SPG(A286, "IQ_INDUSTRY")</f>
        <v>Hotels, Restaurants and Leisure</v>
      </c>
      <c r="E286" s="10" t="str">
        <f>_xll.SNL.Clients.Office.Excel.Functions.SPG(A286, "IQ_PRIMARY_INDUSTRY")</f>
        <v>Hotels, Resorts and Cruise Lines</v>
      </c>
      <c r="F286" s="10" t="str">
        <f>_xll.SNL.Clients.Office.Excel.Functions.SPG(A286, "NAICS_CODE", "Primary")</f>
        <v>721110 - Hotels (except Casino Hotels) and Motels</v>
      </c>
      <c r="G286" s="10" t="str">
        <f>_xll.SNL.Clients.Office.Excel.Functions.SPG(A286, "SP_TOPICTAG")</f>
        <v>Tourism; Travel Accommodations</v>
      </c>
      <c r="H286" s="5">
        <f>_xll.SNL.Clients.Office.Excel.Functions.SPG(A286, "SP_PCT_SHARES_OWNED_ALL_INSTITUTIONS")</f>
        <v>64.92</v>
      </c>
    </row>
    <row r="287" spans="1:8" x14ac:dyDescent="0.3">
      <c r="A287" s="11" t="s">
        <v>286</v>
      </c>
      <c r="B287" s="10" t="str">
        <f>_xll.SNL.Clients.Office.Excel.Functions.SPG(A287, "IQ_SECTOR")</f>
        <v>Financials</v>
      </c>
      <c r="C287" s="10" t="str">
        <f>_xll.SNL.Clients.Office.Excel.Functions.SPG(A287, "IQ_INDUSTRY_GROUP")</f>
        <v>Insurance</v>
      </c>
      <c r="D287" s="10" t="str">
        <f>_xll.SNL.Clients.Office.Excel.Functions.SPG(A287, "IQ_INDUSTRY")</f>
        <v>Insurance</v>
      </c>
      <c r="E287" s="10" t="str">
        <f>_xll.SNL.Clients.Office.Excel.Functions.SPG(A287, "IQ_PRIMARY_INDUSTRY")</f>
        <v>Insurance Brokers</v>
      </c>
      <c r="F287" s="10" t="str">
        <f>_xll.SNL.Clients.Office.Excel.Functions.SPG(A287, "NAICS_CODE", "Primary")</f>
        <v>524210 - Insurance Agencies and Brokerages</v>
      </c>
      <c r="G287" s="10" t="str">
        <f>_xll.SNL.Clients.Office.Excel.Functions.SPG(A287, "SP_TOPICTAG")</f>
        <v>Employee Benefits</v>
      </c>
      <c r="H287" s="5">
        <f>_xll.SNL.Clients.Office.Excel.Functions.SPG(A287, "SP_PCT_SHARES_OWNED_ALL_INSTITUTIONS")</f>
        <v>90.06</v>
      </c>
    </row>
    <row r="288" spans="1:8" x14ac:dyDescent="0.3">
      <c r="A288" s="11" t="s">
        <v>287</v>
      </c>
      <c r="B288" s="10" t="str">
        <f>_xll.SNL.Clients.Office.Excel.Functions.SPG(A288, "IQ_SECTOR")</f>
        <v>Materials</v>
      </c>
      <c r="C288" s="10" t="str">
        <f>_xll.SNL.Clients.Office.Excel.Functions.SPG(A288, "IQ_INDUSTRY_GROUP")</f>
        <v>Materials</v>
      </c>
      <c r="D288" s="10" t="str">
        <f>_xll.SNL.Clients.Office.Excel.Functions.SPG(A288, "IQ_INDUSTRY")</f>
        <v>Construction Materials</v>
      </c>
      <c r="E288" s="10" t="str">
        <f>_xll.SNL.Clients.Office.Excel.Functions.SPG(A288, "IQ_PRIMARY_INDUSTRY")</f>
        <v>Construction Materials</v>
      </c>
      <c r="F288" s="10" t="str">
        <f>_xll.SNL.Clients.Office.Excel.Functions.SPG(A288, "NAICS_CODE", "Primary")</f>
        <v>2123 - Nonmetallic Mineral Mining and Quarrying</v>
      </c>
      <c r="G288" s="10" t="str">
        <f>_xll.SNL.Clients.Office.Excel.Functions.SPG(A288, "SP_TOPICTAG")</f>
        <v>Mining Technology</v>
      </c>
      <c r="H288" s="5">
        <f>_xll.SNL.Clients.Office.Excel.Functions.SPG(A288, "SP_PCT_SHARES_OWNED_ALL_INSTITUTIONS")</f>
        <v>102.39</v>
      </c>
    </row>
    <row r="289" spans="1:8" x14ac:dyDescent="0.3">
      <c r="A289" s="11" t="s">
        <v>288</v>
      </c>
      <c r="B289" s="10" t="str">
        <f>_xll.SNL.Clients.Office.Excel.Functions.SPG(A289, "IQ_SECTOR")</f>
        <v>Industrials</v>
      </c>
      <c r="C289" s="10" t="str">
        <f>_xll.SNL.Clients.Office.Excel.Functions.SPG(A289, "IQ_INDUSTRY_GROUP")</f>
        <v>Capital Goods</v>
      </c>
      <c r="D289" s="10" t="str">
        <f>_xll.SNL.Clients.Office.Excel.Functions.SPG(A289, "IQ_INDUSTRY")</f>
        <v>Building Products</v>
      </c>
      <c r="E289" s="10" t="str">
        <f>_xll.SNL.Clients.Office.Excel.Functions.SPG(A289, "IQ_PRIMARY_INDUSTRY")</f>
        <v>Building Products</v>
      </c>
      <c r="F289" s="10" t="str">
        <f>_xll.SNL.Clients.Office.Excel.Functions.SPG(A289, "NAICS_CODE", "Primary")</f>
        <v>332913 - Plumbing Fixture Fitting and Trim Manufacturing</v>
      </c>
      <c r="G289" s="10" t="str">
        <f>_xll.SNL.Clients.Office.Excel.Functions.SPG(A289, "SP_TOPICTAG")</f>
        <v>Home Improvement</v>
      </c>
      <c r="H289" s="5">
        <f>_xll.SNL.Clients.Office.Excel.Functions.SPG(A289, "SP_PCT_SHARES_OWNED_ALL_INSTITUTIONS")</f>
        <v>95.28</v>
      </c>
    </row>
    <row r="290" spans="1:8" x14ac:dyDescent="0.3">
      <c r="A290" s="11" t="s">
        <v>289</v>
      </c>
      <c r="B290" s="10" t="str">
        <f>_xll.SNL.Clients.Office.Excel.Functions.SPG(A290, "IQ_SECTOR")</f>
        <v>Financials</v>
      </c>
      <c r="C290" s="10" t="str">
        <f>_xll.SNL.Clients.Office.Excel.Functions.SPG(A290, "IQ_INDUSTRY_GROUP")</f>
        <v>Financial Services</v>
      </c>
      <c r="D290" s="10" t="str">
        <f>_xll.SNL.Clients.Office.Excel.Functions.SPG(A290, "IQ_INDUSTRY")</f>
        <v>Financial Services</v>
      </c>
      <c r="E290" s="10" t="str">
        <f>_xll.SNL.Clients.Office.Excel.Functions.SPG(A290, "IQ_PRIMARY_INDUSTRY")</f>
        <v>Transaction and Payment Processing Services</v>
      </c>
      <c r="F290" s="10" t="str">
        <f>_xll.SNL.Clients.Office.Excel.Functions.SPG(A290, "NAICS_CODE", "Primary")</f>
        <v>522320 - Financial Transactions Processing, Reserve, and Clearinghouse Activities</v>
      </c>
      <c r="G290" s="10" t="str">
        <f>_xll.SNL.Clients.Office.Excel.Functions.SPG(A290, "SP_TOPICTAG")</f>
        <v>Anti-Fraud; Invoice Management Software; Data Protection; Process Automation; Biometrics; Online Payments</v>
      </c>
      <c r="H290" s="5">
        <f>_xll.SNL.Clients.Office.Excel.Functions.SPG(A290, "SP_PCT_SHARES_OWNED_ALL_INSTITUTIONS")</f>
        <v>87.72</v>
      </c>
    </row>
    <row r="291" spans="1:8" x14ac:dyDescent="0.3">
      <c r="A291" s="11" t="s">
        <v>290</v>
      </c>
      <c r="B291" s="10" t="str">
        <f>_xll.SNL.Clients.Office.Excel.Functions.SPG(A291, "IQ_SECTOR")</f>
        <v>Communication Services</v>
      </c>
      <c r="C291" s="10" t="str">
        <f>_xll.SNL.Clients.Office.Excel.Functions.SPG(A291, "IQ_INDUSTRY_GROUP")</f>
        <v>Media and Entertainment</v>
      </c>
      <c r="D291" s="10" t="str">
        <f>_xll.SNL.Clients.Office.Excel.Functions.SPG(A291, "IQ_INDUSTRY")</f>
        <v>Interactive Media and Services</v>
      </c>
      <c r="E291" s="10" t="str">
        <f>_xll.SNL.Clients.Office.Excel.Functions.SPG(A291, "IQ_PRIMARY_INDUSTRY")</f>
        <v>Interactive Media and Services</v>
      </c>
      <c r="F291" s="10" t="str">
        <f>_xll.SNL.Clients.Office.Excel.Functions.SPG(A291, "NAICS_CODE", "Primary")</f>
        <v>519290 - Web Search Portals and All Other Information Services</v>
      </c>
      <c r="G291" s="10" t="str">
        <f>_xll.SNL.Clients.Office.Excel.Functions.SPG(A291, "SP_TOPICTAG")</f>
        <v>Digital Media; Social Media Advertising; Social Networking and Collaboration; Video Chat; Cloud Infrastructure; Online Payments</v>
      </c>
      <c r="H291" s="5">
        <f>_xll.SNL.Clients.Office.Excel.Functions.SPG(A291, "SP_PCT_SHARES_OWNED_ALL_INSTITUTIONS")</f>
        <v>100.29</v>
      </c>
    </row>
    <row r="292" spans="1:8" x14ac:dyDescent="0.3">
      <c r="A292" s="11" t="s">
        <v>291</v>
      </c>
      <c r="B292" s="10" t="str">
        <f>_xll.SNL.Clients.Office.Excel.Functions.SPG(A292, "IQ_SECTOR")</f>
        <v>Consumer Staples</v>
      </c>
      <c r="C292" s="10" t="str">
        <f>_xll.SNL.Clients.Office.Excel.Functions.SPG(A292, "IQ_INDUSTRY_GROUP")</f>
        <v>Food, Beverage and Tobacco</v>
      </c>
      <c r="D292" s="10" t="str">
        <f>_xll.SNL.Clients.Office.Excel.Functions.SPG(A292, "IQ_INDUSTRY")</f>
        <v>Food Products</v>
      </c>
      <c r="E292" s="10" t="str">
        <f>_xll.SNL.Clients.Office.Excel.Functions.SPG(A292, "IQ_PRIMARY_INDUSTRY")</f>
        <v>Packaged Foods and Meats</v>
      </c>
      <c r="F292" s="10" t="str">
        <f>_xll.SNL.Clients.Office.Excel.Functions.SPG(A292, "NAICS_CODE", "Primary")</f>
        <v>31194 - Seasoning and Dressing Manufacturing</v>
      </c>
      <c r="G292" s="10" t="str">
        <f>_xll.SNL.Clients.Office.Excel.Functions.SPG(A292, "SP_TOPICTAG")</f>
        <v>Fast-Moving Consumer Goods; Organic; Online Grocery</v>
      </c>
      <c r="H292" s="5">
        <f>_xll.SNL.Clients.Office.Excel.Functions.SPG(A292, "SP_PCT_SHARES_OWNED_ALL_INSTITUTIONS")</f>
        <v>82.5</v>
      </c>
    </row>
    <row r="293" spans="1:8" x14ac:dyDescent="0.3">
      <c r="A293" s="11" t="s">
        <v>292</v>
      </c>
      <c r="B293" s="10" t="str">
        <f>_xll.SNL.Clients.Office.Excel.Functions.SPG(A293, "IQ_SECTOR")</f>
        <v>Consumer Discretionary</v>
      </c>
      <c r="C293" s="10" t="str">
        <f>_xll.SNL.Clients.Office.Excel.Functions.SPG(A293, "IQ_INDUSTRY_GROUP")</f>
        <v>Consumer Services</v>
      </c>
      <c r="D293" s="10" t="str">
        <f>_xll.SNL.Clients.Office.Excel.Functions.SPG(A293, "IQ_INDUSTRY")</f>
        <v>Hotels, Restaurants and Leisure</v>
      </c>
      <c r="E293" s="10" t="str">
        <f>_xll.SNL.Clients.Office.Excel.Functions.SPG(A293, "IQ_PRIMARY_INDUSTRY")</f>
        <v>Restaurants</v>
      </c>
      <c r="F293" s="10" t="str">
        <f>_xll.SNL.Clients.Office.Excel.Functions.SPG(A293, "NAICS_CODE", "Primary")</f>
        <v>722513 - Limited-Service Restaurants</v>
      </c>
      <c r="G293" s="10" t="str">
        <f>_xll.SNL.Clients.Office.Excel.Functions.SPG(A293, "SP_TOPICTAG")</f>
        <v>Food Delivery</v>
      </c>
      <c r="H293" s="5">
        <f>_xll.SNL.Clients.Office.Excel.Functions.SPG(A293, "SP_PCT_SHARES_OWNED_ALL_INSTITUTIONS")</f>
        <v>74.34</v>
      </c>
    </row>
    <row r="294" spans="1:8" x14ac:dyDescent="0.3">
      <c r="A294" s="11" t="s">
        <v>293</v>
      </c>
      <c r="B294" s="10" t="str">
        <f>_xll.SNL.Clients.Office.Excel.Functions.SPG(A294, "IQ_SECTOR")</f>
        <v>Health Care</v>
      </c>
      <c r="C294" s="10" t="str">
        <f>_xll.SNL.Clients.Office.Excel.Functions.SPG(A294, "IQ_INDUSTRY_GROUP")</f>
        <v>Health Care Equipment and Services</v>
      </c>
      <c r="D294" s="10" t="str">
        <f>_xll.SNL.Clients.Office.Excel.Functions.SPG(A294, "IQ_INDUSTRY")</f>
        <v>Health Care Providers and Services</v>
      </c>
      <c r="E294" s="10" t="str">
        <f>_xll.SNL.Clients.Office.Excel.Functions.SPG(A294, "IQ_PRIMARY_INDUSTRY")</f>
        <v>Health Care Distributors</v>
      </c>
      <c r="F294" s="10" t="str">
        <f>_xll.SNL.Clients.Office.Excel.Functions.SPG(A294, "NAICS_CODE", "Primary")</f>
        <v>424210 - Drugs and Druggists' Sundries Merchant Wholesalers</v>
      </c>
      <c r="G294" s="10" t="str">
        <f>_xll.SNL.Clients.Office.Excel.Functions.SPG(A294, "SP_TOPICTAG")</f>
        <v>Health Diagnostics; Process Automation; Digital Mental Health; Wellness and Recovery</v>
      </c>
      <c r="H294" s="5">
        <f>_xll.SNL.Clients.Office.Excel.Functions.SPG(A294, "SP_PCT_SHARES_OWNED_ALL_INSTITUTIONS")</f>
        <v>88.67</v>
      </c>
    </row>
    <row r="295" spans="1:8" x14ac:dyDescent="0.3">
      <c r="A295" s="11" t="s">
        <v>294</v>
      </c>
      <c r="B295" s="10" t="str">
        <f>_xll.SNL.Clients.Office.Excel.Functions.SPG(A295, "IQ_SECTOR")</f>
        <v>Health Care</v>
      </c>
      <c r="C295" s="10" t="str">
        <f>_xll.SNL.Clients.Office.Excel.Functions.SPG(A295, "IQ_INDUSTRY_GROUP")</f>
        <v>Health Care Equipment and Services</v>
      </c>
      <c r="D295" s="10" t="str">
        <f>_xll.SNL.Clients.Office.Excel.Functions.SPG(A295, "IQ_INDUSTRY")</f>
        <v>Health Care Equipment and Supplies</v>
      </c>
      <c r="E295" s="10" t="str">
        <f>_xll.SNL.Clients.Office.Excel.Functions.SPG(A295, "IQ_PRIMARY_INDUSTRY")</f>
        <v>Health Care Equipment</v>
      </c>
      <c r="F295" s="10" t="str">
        <f>_xll.SNL.Clients.Office.Excel.Functions.SPG(A295, "NAICS_CODE", "Primary")</f>
        <v>334510 - Electromedical and Electrotherapeutic Apparatus Manufacturing</v>
      </c>
      <c r="G295" s="10" t="str">
        <f>_xll.SNL.Clients.Office.Excel.Functions.SPG(A295, "SP_TOPICTAG")</f>
        <v>Health Diagnostics; MHealth; Neuroscience; Pain Management</v>
      </c>
      <c r="H295" s="5">
        <f>_xll.SNL.Clients.Office.Excel.Functions.SPG(A295, "SP_PCT_SHARES_OWNED_ALL_INSTITUTIONS")</f>
        <v>85.67</v>
      </c>
    </row>
    <row r="296" spans="1:8" x14ac:dyDescent="0.3">
      <c r="A296" s="11" t="s">
        <v>295</v>
      </c>
      <c r="B296" s="10" t="str">
        <f>_xll.SNL.Clients.Office.Excel.Functions.SPG(A296, "IQ_SECTOR")</f>
        <v>Health Care</v>
      </c>
      <c r="C296" s="10" t="str">
        <f>_xll.SNL.Clients.Office.Excel.Functions.SPG(A296, "IQ_INDUSTRY_GROUP")</f>
        <v>Pharmaceuticals, Biotechnology and Life Sciences</v>
      </c>
      <c r="D296" s="10" t="str">
        <f>_xll.SNL.Clients.Office.Excel.Functions.SPG(A296, "IQ_INDUSTRY")</f>
        <v>Pharmaceuticals</v>
      </c>
      <c r="E296" s="10" t="str">
        <f>_xll.SNL.Clients.Office.Excel.Functions.SPG(A296, "IQ_PRIMARY_INDUSTRY")</f>
        <v>Pharmaceuticals</v>
      </c>
      <c r="F296" s="10" t="str">
        <f>_xll.SNL.Clients.Office.Excel.Functions.SPG(A296, "NAICS_CODE", "Primary")</f>
        <v>325412 - Pharmaceutical Preparation Manufacturing</v>
      </c>
      <c r="G296" s="10" t="str">
        <f>_xll.SNL.Clients.Office.Excel.Functions.SPG(A296, "SP_TOPICTAG")</f>
        <v>Diabetes; Cardiovascular; Chronic Diseases; Infectious Diseases; Oncology; Vaccines; Pet Care; Utility Scale Solar</v>
      </c>
      <c r="H296" s="5">
        <f>_xll.SNL.Clients.Office.Excel.Functions.SPG(A296, "SP_PCT_SHARES_OWNED_ALL_INSTITUTIONS")</f>
        <v>79.09</v>
      </c>
    </row>
    <row r="297" spans="1:8" x14ac:dyDescent="0.3">
      <c r="A297" s="11" t="s">
        <v>296</v>
      </c>
      <c r="B297" s="10" t="str">
        <f>_xll.SNL.Clients.Office.Excel.Functions.SPG(A297, "IQ_SECTOR")</f>
        <v>Communication Services</v>
      </c>
      <c r="C297" s="10" t="str">
        <f>_xll.SNL.Clients.Office.Excel.Functions.SPG(A297, "IQ_INDUSTRY_GROUP")</f>
        <v>Media and Entertainment</v>
      </c>
      <c r="D297" s="10" t="str">
        <f>_xll.SNL.Clients.Office.Excel.Functions.SPG(A297, "IQ_INDUSTRY")</f>
        <v>Interactive Media and Services</v>
      </c>
      <c r="E297" s="10" t="str">
        <f>_xll.SNL.Clients.Office.Excel.Functions.SPG(A297, "IQ_PRIMARY_INDUSTRY")</f>
        <v>Interactive Media and Services</v>
      </c>
      <c r="F297" s="10" t="str">
        <f>_xll.SNL.Clients.Office.Excel.Functions.SPG(A297, "NAICS_CODE", "Primary")</f>
        <v>519290 - Web Search Portals and All Other Information Services</v>
      </c>
      <c r="G297" s="10" t="str">
        <f>_xll.SNL.Clients.Office.Excel.Functions.SPG(A297, "SP_TOPICTAG")</f>
        <v>Virtual Goods; Machine Learning; Social Networking and Collaboration; Wearables; Augmented Reality; Cloud Data Services; Artificial Intelligence; GenAI</v>
      </c>
      <c r="H297" s="5">
        <f>_xll.SNL.Clients.Office.Excel.Functions.SPG(A297, "SP_PCT_SHARES_OWNED_ALL_INSTITUTIONS")</f>
        <v>66.959999999999994</v>
      </c>
    </row>
    <row r="298" spans="1:8" x14ac:dyDescent="0.3">
      <c r="A298" s="11" t="s">
        <v>297</v>
      </c>
      <c r="B298" s="10" t="str">
        <f>_xll.SNL.Clients.Office.Excel.Functions.SPG(A298, "IQ_SECTOR")</f>
        <v>Financials</v>
      </c>
      <c r="C298" s="10" t="str">
        <f>_xll.SNL.Clients.Office.Excel.Functions.SPG(A298, "IQ_INDUSTRY_GROUP")</f>
        <v>Insurance</v>
      </c>
      <c r="D298" s="10" t="str">
        <f>_xll.SNL.Clients.Office.Excel.Functions.SPG(A298, "IQ_INDUSTRY")</f>
        <v>Insurance</v>
      </c>
      <c r="E298" s="10" t="str">
        <f>_xll.SNL.Clients.Office.Excel.Functions.SPG(A298, "IQ_PRIMARY_INDUSTRY")</f>
        <v>Life and Health Insurance</v>
      </c>
      <c r="F298" s="10" t="str">
        <f>_xll.SNL.Clients.Office.Excel.Functions.SPG(A298, "NAICS_CODE", "Primary")</f>
        <v>5241 - Insurance Carriers</v>
      </c>
      <c r="G298" s="10" t="str">
        <f>_xll.SNL.Clients.Office.Excel.Functions.SPG(A298, "SP_TOPICTAG")</f>
        <v>Employee Benefits; Utility Scale Solar</v>
      </c>
      <c r="H298" s="5">
        <f>_xll.SNL.Clients.Office.Excel.Functions.SPG(A298, "SP_PCT_SHARES_OWNED_ALL_INSTITUTIONS")</f>
        <v>74.27</v>
      </c>
    </row>
    <row r="299" spans="1:8" x14ac:dyDescent="0.3">
      <c r="A299" s="11" t="s">
        <v>298</v>
      </c>
      <c r="B299" s="10" t="str">
        <f>_xll.SNL.Clients.Office.Excel.Functions.SPG(A299, "IQ_SECTOR")</f>
        <v>Health Care</v>
      </c>
      <c r="C299" s="10" t="str">
        <f>_xll.SNL.Clients.Office.Excel.Functions.SPG(A299, "IQ_INDUSTRY_GROUP")</f>
        <v>Pharmaceuticals, Biotechnology and Life Sciences</v>
      </c>
      <c r="D299" s="10" t="str">
        <f>_xll.SNL.Clients.Office.Excel.Functions.SPG(A299, "IQ_INDUSTRY")</f>
        <v>Life Sciences Tools and Services</v>
      </c>
      <c r="E299" s="10" t="str">
        <f>_xll.SNL.Clients.Office.Excel.Functions.SPG(A299, "IQ_PRIMARY_INDUSTRY")</f>
        <v>Life Sciences Tools and Services</v>
      </c>
      <c r="F299" s="10" t="str">
        <f>_xll.SNL.Clients.Office.Excel.Functions.SPG(A299, "NAICS_CODE", "Primary")</f>
        <v>334516 - Analytical Laboratory Instrument Manufacturing</v>
      </c>
      <c r="G299" s="10" t="str">
        <f>_xll.SNL.Clients.Office.Excel.Functions.SPG(A299, "SP_TOPICTAG")</f>
        <v>Software Development; Industrial Automation; Sensors; Process Automation; Artificial Intelligence</v>
      </c>
      <c r="H299" s="5">
        <f>_xll.SNL.Clients.Office.Excel.Functions.SPG(A299, "SP_PCT_SHARES_OWNED_ALL_INSTITUTIONS")</f>
        <v>97.49</v>
      </c>
    </row>
    <row r="300" spans="1:8" x14ac:dyDescent="0.3">
      <c r="A300" s="11" t="s">
        <v>299</v>
      </c>
      <c r="B300" s="10" t="str">
        <f>_xll.SNL.Clients.Office.Excel.Functions.SPG(A300, "IQ_SECTOR")</f>
        <v>Consumer Discretionary</v>
      </c>
      <c r="C300" s="10" t="str">
        <f>_xll.SNL.Clients.Office.Excel.Functions.SPG(A300, "IQ_INDUSTRY_GROUP")</f>
        <v>Consumer Services</v>
      </c>
      <c r="D300" s="10" t="str">
        <f>_xll.SNL.Clients.Office.Excel.Functions.SPG(A300, "IQ_INDUSTRY")</f>
        <v>Hotels, Restaurants and Leisure</v>
      </c>
      <c r="E300" s="10" t="str">
        <f>_xll.SNL.Clients.Office.Excel.Functions.SPG(A300, "IQ_PRIMARY_INDUSTRY")</f>
        <v>Casinos and Gaming</v>
      </c>
      <c r="F300" s="10" t="str">
        <f>_xll.SNL.Clients.Office.Excel.Functions.SPG(A300, "NAICS_CODE", "Primary")</f>
        <v>721120 - Casino Hotels</v>
      </c>
      <c r="G300" s="10" t="str">
        <f>_xll.SNL.Clients.Office.Excel.Functions.SPG(A300, "SP_TOPICTAG")</f>
        <v>Virtual Goods; Customer Relationship Management; Customer Analytics; Video Games; E-Sports</v>
      </c>
      <c r="H300" s="5">
        <f>_xll.SNL.Clients.Office.Excel.Functions.SPG(A300, "SP_PCT_SHARES_OWNED_ALL_INSTITUTIONS")</f>
        <v>68.37</v>
      </c>
    </row>
    <row r="301" spans="1:8" x14ac:dyDescent="0.3">
      <c r="A301" s="11" t="s">
        <v>300</v>
      </c>
      <c r="B301" s="10" t="str">
        <f>_xll.SNL.Clients.Office.Excel.Functions.SPG(A301, "IQ_SECTOR")</f>
        <v>Information Technology</v>
      </c>
      <c r="C301" s="10" t="str">
        <f>_xll.SNL.Clients.Office.Excel.Functions.SPG(A301, "IQ_INDUSTRY_GROUP")</f>
        <v>Semiconductors and Semiconductor Equipment</v>
      </c>
      <c r="D301" s="10" t="str">
        <f>_xll.SNL.Clients.Office.Excel.Functions.SPG(A301, "IQ_INDUSTRY")</f>
        <v>Semiconductors and Semiconductor Equipment</v>
      </c>
      <c r="E301" s="10" t="str">
        <f>_xll.SNL.Clients.Office.Excel.Functions.SPG(A301, "IQ_PRIMARY_INDUSTRY")</f>
        <v>Semiconductors</v>
      </c>
      <c r="F301" s="10" t="str">
        <f>_xll.SNL.Clients.Office.Excel.Functions.SPG(A301, "NAICS_CODE", "Primary")</f>
        <v>334413 - Semiconductor and Related Device Manufacturing</v>
      </c>
      <c r="G301" s="10" t="str">
        <f>_xll.SNL.Clients.Office.Excel.Functions.SPG(A301, "SP_TOPICTAG")</f>
        <v>Industrial Automation; RFID (Radio Frequency Identification); Sensors; Smart Building; Smart Energy; Edge Computing; Artificial Intelligence; 5G</v>
      </c>
      <c r="H301" s="5">
        <f>_xll.SNL.Clients.Office.Excel.Functions.SPG(A301, "SP_PCT_SHARES_OWNED_ALL_INSTITUTIONS")</f>
        <v>96.9</v>
      </c>
    </row>
    <row r="302" spans="1:8" x14ac:dyDescent="0.3">
      <c r="A302" s="11" t="s">
        <v>301</v>
      </c>
      <c r="B302" s="10" t="str">
        <f>_xll.SNL.Clients.Office.Excel.Functions.SPG(A302, "IQ_SECTOR")</f>
        <v>Information Technology</v>
      </c>
      <c r="C302" s="10" t="str">
        <f>_xll.SNL.Clients.Office.Excel.Functions.SPG(A302, "IQ_INDUSTRY_GROUP")</f>
        <v>Semiconductors and Semiconductor Equipment</v>
      </c>
      <c r="D302" s="10" t="str">
        <f>_xll.SNL.Clients.Office.Excel.Functions.SPG(A302, "IQ_INDUSTRY")</f>
        <v>Semiconductors and Semiconductor Equipment</v>
      </c>
      <c r="E302" s="10" t="str">
        <f>_xll.SNL.Clients.Office.Excel.Functions.SPG(A302, "IQ_PRIMARY_INDUSTRY")</f>
        <v>Semiconductors</v>
      </c>
      <c r="F302" s="10" t="str">
        <f>_xll.SNL.Clients.Office.Excel.Functions.SPG(A302, "NAICS_CODE", "Primary")</f>
        <v>334413 - Semiconductor and Related Device Manufacturing</v>
      </c>
      <c r="G302" s="10" t="str">
        <f>_xll.SNL.Clients.Office.Excel.Functions.SPG(A302, "SP_TOPICTAG")</f>
        <v>Machine Learning; Augmented Reality; Cloud Storage; Storage Management; Data Center Technology; Artificial Intelligence</v>
      </c>
      <c r="H302" s="5">
        <f>_xll.SNL.Clients.Office.Excel.Functions.SPG(A302, "SP_PCT_SHARES_OWNED_ALL_INSTITUTIONS")</f>
        <v>79.23</v>
      </c>
    </row>
    <row r="303" spans="1:8" x14ac:dyDescent="0.3">
      <c r="A303" s="11" t="s">
        <v>302</v>
      </c>
      <c r="B303" s="10" t="str">
        <f>_xll.SNL.Clients.Office.Excel.Functions.SPG(A303, "IQ_SECTOR")</f>
        <v>Information Technology</v>
      </c>
      <c r="C303" s="10" t="str">
        <f>_xll.SNL.Clients.Office.Excel.Functions.SPG(A303, "IQ_INDUSTRY_GROUP")</f>
        <v>Software and Services</v>
      </c>
      <c r="D303" s="10" t="str">
        <f>_xll.SNL.Clients.Office.Excel.Functions.SPG(A303, "IQ_INDUSTRY")</f>
        <v>Software</v>
      </c>
      <c r="E303" s="10" t="str">
        <f>_xll.SNL.Clients.Office.Excel.Functions.SPG(A303, "IQ_PRIMARY_INDUSTRY")</f>
        <v>Systems Software</v>
      </c>
      <c r="F303" s="10" t="str">
        <f>_xll.SNL.Clients.Office.Excel.Functions.SPG(A303, "NAICS_CODE", "Primary")</f>
        <v>513210 - Software Publishers</v>
      </c>
      <c r="G303" s="10" t="str">
        <f>_xll.SNL.Clients.Office.Excel.Functions.SPG(A303, "SP_TOPICTAG")</f>
        <v>Software Development; Machine Learning; Cloud Infrastructure; Cloud Security; Cloud Storage; Process Automation; Chatbot; Artificial Intelligence; GenAI</v>
      </c>
      <c r="H303" s="5">
        <f>_xll.SNL.Clients.Office.Excel.Functions.SPG(A303, "SP_PCT_SHARES_OWNED_ALL_INSTITUTIONS")</f>
        <v>72.13</v>
      </c>
    </row>
    <row r="304" spans="1:8" x14ac:dyDescent="0.3">
      <c r="A304" s="11" t="s">
        <v>303</v>
      </c>
      <c r="B304" s="10" t="str">
        <f>_xll.SNL.Clients.Office.Excel.Functions.SPG(A304, "IQ_SECTOR")</f>
        <v>Real Estate</v>
      </c>
      <c r="C304" s="10" t="str">
        <f>_xll.SNL.Clients.Office.Excel.Functions.SPG(A304, "IQ_INDUSTRY_GROUP")</f>
        <v>Equity Real Estate Investment Trusts (REITs)</v>
      </c>
      <c r="D304" s="10" t="str">
        <f>_xll.SNL.Clients.Office.Excel.Functions.SPG(A304, "IQ_INDUSTRY")</f>
        <v>Residential REITs</v>
      </c>
      <c r="E304" s="10" t="str">
        <f>_xll.SNL.Clients.Office.Excel.Functions.SPG(A304, "IQ_PRIMARY_INDUSTRY")</f>
        <v>Multi-Family Residential REITs</v>
      </c>
      <c r="F304" s="10" t="str">
        <f>_xll.SNL.Clients.Office.Excel.Functions.SPG(A304, "NAICS_CODE", "Primary")</f>
        <v>531110 - Lessors of Residential Buildings and Dwellings</v>
      </c>
      <c r="G304" s="10" t="str">
        <f>_xll.SNL.Clients.Office.Excel.Functions.SPG(A304, "SP_TOPICTAG")</f>
        <v/>
      </c>
      <c r="H304" s="5">
        <f>_xll.SNL.Clients.Office.Excel.Functions.SPG(A304, "SP_PCT_SHARES_OWNED_ALL_INSTITUTIONS")</f>
        <v>97.2</v>
      </c>
    </row>
    <row r="305" spans="1:8" x14ac:dyDescent="0.3">
      <c r="A305" s="11" t="s">
        <v>304</v>
      </c>
      <c r="B305" s="10" t="str">
        <f>_xll.SNL.Clients.Office.Excel.Functions.SPG(A305, "IQ_SECTOR")</f>
        <v>Health Care</v>
      </c>
      <c r="C305" s="10" t="str">
        <f>_xll.SNL.Clients.Office.Excel.Functions.SPG(A305, "IQ_INDUSTRY_GROUP")</f>
        <v>Pharmaceuticals, Biotechnology and Life Sciences</v>
      </c>
      <c r="D305" s="10" t="str">
        <f>_xll.SNL.Clients.Office.Excel.Functions.SPG(A305, "IQ_INDUSTRY")</f>
        <v>Biotechnology</v>
      </c>
      <c r="E305" s="10" t="str">
        <f>_xll.SNL.Clients.Office.Excel.Functions.SPG(A305, "IQ_PRIMARY_INDUSTRY")</f>
        <v>Biotechnology</v>
      </c>
      <c r="F305" s="10" t="str">
        <f>_xll.SNL.Clients.Office.Excel.Functions.SPG(A305, "NAICS_CODE", "Primary")</f>
        <v>325414 - Biological Product (except Diagnostic) Manufacturing</v>
      </c>
      <c r="G305" s="10" t="str">
        <f>_xll.SNL.Clients.Office.Excel.Functions.SPG(A305, "SP_TOPICTAG")</f>
        <v>Health Diagnostics; Genetics; Immunology; Oncology; Respiratory; Vaccines</v>
      </c>
      <c r="H305" s="5">
        <f>_xll.SNL.Clients.Office.Excel.Functions.SPG(A305, "SP_PCT_SHARES_OWNED_ALL_INSTITUTIONS")</f>
        <v>72.86</v>
      </c>
    </row>
    <row r="306" spans="1:8" x14ac:dyDescent="0.3">
      <c r="A306" s="11" t="s">
        <v>305</v>
      </c>
      <c r="B306" s="10" t="str">
        <f>_xll.SNL.Clients.Office.Excel.Functions.SPG(A306, "IQ_SECTOR")</f>
        <v>Consumer Discretionary</v>
      </c>
      <c r="C306" s="10" t="str">
        <f>_xll.SNL.Clients.Office.Excel.Functions.SPG(A306, "IQ_INDUSTRY_GROUP")</f>
        <v>Consumer Durables and Apparel</v>
      </c>
      <c r="D306" s="10" t="str">
        <f>_xll.SNL.Clients.Office.Excel.Functions.SPG(A306, "IQ_INDUSTRY")</f>
        <v>Household Durables</v>
      </c>
      <c r="E306" s="10" t="str">
        <f>_xll.SNL.Clients.Office.Excel.Functions.SPG(A306, "IQ_PRIMARY_INDUSTRY")</f>
        <v>Home Furnishings</v>
      </c>
      <c r="F306" s="10" t="str">
        <f>_xll.SNL.Clients.Office.Excel.Functions.SPG(A306, "NAICS_CODE", "Primary")</f>
        <v>314110 - Carpet and Rug Mills</v>
      </c>
      <c r="G306" s="10" t="str">
        <f>_xll.SNL.Clients.Office.Excel.Functions.SPG(A306, "SP_TOPICTAG")</f>
        <v>Home Improvement</v>
      </c>
      <c r="H306" s="5">
        <f>_xll.SNL.Clients.Office.Excel.Functions.SPG(A306, "SP_PCT_SHARES_OWNED_ALL_INSTITUTIONS")</f>
        <v>84.21</v>
      </c>
    </row>
    <row r="307" spans="1:8" x14ac:dyDescent="0.3">
      <c r="A307" s="11" t="s">
        <v>306</v>
      </c>
      <c r="B307" s="10" t="str">
        <f>_xll.SNL.Clients.Office.Excel.Functions.SPG(A307, "IQ_SECTOR")</f>
        <v>Health Care</v>
      </c>
      <c r="C307" s="10" t="str">
        <f>_xll.SNL.Clients.Office.Excel.Functions.SPG(A307, "IQ_INDUSTRY_GROUP")</f>
        <v>Health Care Equipment and Services</v>
      </c>
      <c r="D307" s="10" t="str">
        <f>_xll.SNL.Clients.Office.Excel.Functions.SPG(A307, "IQ_INDUSTRY")</f>
        <v>Health Care Providers and Services</v>
      </c>
      <c r="E307" s="10" t="str">
        <f>_xll.SNL.Clients.Office.Excel.Functions.SPG(A307, "IQ_PRIMARY_INDUSTRY")</f>
        <v>Managed Health Care</v>
      </c>
      <c r="F307" s="10" t="str">
        <f>_xll.SNL.Clients.Office.Excel.Functions.SPG(A307, "NAICS_CODE", "Primary")</f>
        <v>621491 - HMO Medical Centers</v>
      </c>
      <c r="G307" s="10" t="str">
        <f>_xll.SNL.Clients.Office.Excel.Functions.SPG(A307, "SP_TOPICTAG")</f>
        <v>MHealth; Employee Benefits</v>
      </c>
      <c r="H307" s="5">
        <f>_xll.SNL.Clients.Office.Excel.Functions.SPG(A307, "SP_PCT_SHARES_OWNED_ALL_INSTITUTIONS")</f>
        <v>96.75</v>
      </c>
    </row>
    <row r="308" spans="1:8" x14ac:dyDescent="0.3">
      <c r="A308" s="11" t="s">
        <v>307</v>
      </c>
      <c r="B308" s="10" t="str">
        <f>_xll.SNL.Clients.Office.Excel.Functions.SPG(A308, "IQ_SECTOR")</f>
        <v>Consumer Staples</v>
      </c>
      <c r="C308" s="10" t="str">
        <f>_xll.SNL.Clients.Office.Excel.Functions.SPG(A308, "IQ_INDUSTRY_GROUP")</f>
        <v>Food, Beverage and Tobacco</v>
      </c>
      <c r="D308" s="10" t="str">
        <f>_xll.SNL.Clients.Office.Excel.Functions.SPG(A308, "IQ_INDUSTRY")</f>
        <v>Beverages</v>
      </c>
      <c r="E308" s="10" t="str">
        <f>_xll.SNL.Clients.Office.Excel.Functions.SPG(A308, "IQ_PRIMARY_INDUSTRY")</f>
        <v>Brewers</v>
      </c>
      <c r="F308" s="10" t="str">
        <f>_xll.SNL.Clients.Office.Excel.Functions.SPG(A308, "NAICS_CODE", "Primary")</f>
        <v>312120 - Breweries</v>
      </c>
      <c r="G308" s="10" t="str">
        <f>_xll.SNL.Clients.Office.Excel.Functions.SPG(A308, "SP_TOPICTAG")</f>
        <v>Distillery; Biomass Energy; Utility Scale Solar</v>
      </c>
      <c r="H308" s="5">
        <f>_xll.SNL.Clients.Office.Excel.Functions.SPG(A308, "SP_PCT_SHARES_OWNED_ALL_INSTITUTIONS")</f>
        <v>85.67</v>
      </c>
    </row>
    <row r="309" spans="1:8" x14ac:dyDescent="0.3">
      <c r="A309" s="11" t="s">
        <v>308</v>
      </c>
      <c r="B309" s="10" t="str">
        <f>_xll.SNL.Clients.Office.Excel.Functions.SPG(A309, "IQ_SECTOR")</f>
        <v>Consumer Staples</v>
      </c>
      <c r="C309" s="10" t="str">
        <f>_xll.SNL.Clients.Office.Excel.Functions.SPG(A309, "IQ_INDUSTRY_GROUP")</f>
        <v>Food, Beverage and Tobacco</v>
      </c>
      <c r="D309" s="10" t="str">
        <f>_xll.SNL.Clients.Office.Excel.Functions.SPG(A309, "IQ_INDUSTRY")</f>
        <v>Food Products</v>
      </c>
      <c r="E309" s="10" t="str">
        <f>_xll.SNL.Clients.Office.Excel.Functions.SPG(A309, "IQ_PRIMARY_INDUSTRY")</f>
        <v>Packaged Foods and Meats</v>
      </c>
      <c r="F309" s="10" t="str">
        <f>_xll.SNL.Clients.Office.Excel.Functions.SPG(A309, "NAICS_CODE", "Primary")</f>
        <v>311821 - Cookie and Cracker Manufacturing</v>
      </c>
      <c r="G309" s="10" t="str">
        <f>_xll.SNL.Clients.Office.Excel.Functions.SPG(A309, "SP_TOPICTAG")</f>
        <v>Fast-Moving Consumer Goods; Online Grocery</v>
      </c>
      <c r="H309" s="5">
        <f>_xll.SNL.Clients.Office.Excel.Functions.SPG(A309, "SP_PCT_SHARES_OWNED_ALL_INSTITUTIONS")</f>
        <v>82.66</v>
      </c>
    </row>
    <row r="310" spans="1:8" x14ac:dyDescent="0.3">
      <c r="A310" s="11" t="s">
        <v>309</v>
      </c>
      <c r="B310" s="10" t="str">
        <f>_xll.SNL.Clients.Office.Excel.Functions.SPG(A310, "IQ_SECTOR")</f>
        <v>Information Technology</v>
      </c>
      <c r="C310" s="10" t="str">
        <f>_xll.SNL.Clients.Office.Excel.Functions.SPG(A310, "IQ_INDUSTRY_GROUP")</f>
        <v>Semiconductors and Semiconductor Equipment</v>
      </c>
      <c r="D310" s="10" t="str">
        <f>_xll.SNL.Clients.Office.Excel.Functions.SPG(A310, "IQ_INDUSTRY")</f>
        <v>Semiconductors and Semiconductor Equipment</v>
      </c>
      <c r="E310" s="10" t="str">
        <f>_xll.SNL.Clients.Office.Excel.Functions.SPG(A310, "IQ_PRIMARY_INDUSTRY")</f>
        <v>Semiconductors</v>
      </c>
      <c r="F310" s="10" t="str">
        <f>_xll.SNL.Clients.Office.Excel.Functions.SPG(A310, "NAICS_CODE", "Primary")</f>
        <v>334413 - Semiconductor and Related Device Manufacturing</v>
      </c>
      <c r="G310" s="10" t="str">
        <f>_xll.SNL.Clients.Office.Excel.Functions.SPG(A310, "SP_TOPICTAG")</f>
        <v>Energy Efficiency; Energy Management</v>
      </c>
      <c r="H310" s="5">
        <f>_xll.SNL.Clients.Office.Excel.Functions.SPG(A310, "SP_PCT_SHARES_OWNED_ALL_INSTITUTIONS")</f>
        <v>98.44</v>
      </c>
    </row>
    <row r="311" spans="1:8" x14ac:dyDescent="0.3">
      <c r="A311" s="11" t="s">
        <v>310</v>
      </c>
      <c r="B311" s="10" t="str">
        <f>_xll.SNL.Clients.Office.Excel.Functions.SPG(A311, "IQ_SECTOR")</f>
        <v>Consumer Staples</v>
      </c>
      <c r="C311" s="10" t="str">
        <f>_xll.SNL.Clients.Office.Excel.Functions.SPG(A311, "IQ_INDUSTRY_GROUP")</f>
        <v>Food, Beverage and Tobacco</v>
      </c>
      <c r="D311" s="10" t="str">
        <f>_xll.SNL.Clients.Office.Excel.Functions.SPG(A311, "IQ_INDUSTRY")</f>
        <v>Beverages</v>
      </c>
      <c r="E311" s="10" t="str">
        <f>_xll.SNL.Clients.Office.Excel.Functions.SPG(A311, "IQ_PRIMARY_INDUSTRY")</f>
        <v>Soft Drinks and Non-alcoholic Beverages</v>
      </c>
      <c r="F311" s="10" t="str">
        <f>_xll.SNL.Clients.Office.Excel.Functions.SPG(A311, "NAICS_CODE", "Primary")</f>
        <v>312111 - Soft Drink Manufacturing</v>
      </c>
      <c r="G311" s="10" t="str">
        <f>_xll.SNL.Clients.Office.Excel.Functions.SPG(A311, "SP_TOPICTAG")</f>
        <v>Distillery</v>
      </c>
      <c r="H311" s="5">
        <f>_xll.SNL.Clients.Office.Excel.Functions.SPG(A311, "SP_PCT_SHARES_OWNED_ALL_INSTITUTIONS")</f>
        <v>64.290000000000006</v>
      </c>
    </row>
    <row r="312" spans="1:8" x14ac:dyDescent="0.3">
      <c r="A312" s="11" t="s">
        <v>311</v>
      </c>
      <c r="B312" s="10" t="str">
        <f>_xll.SNL.Clients.Office.Excel.Functions.SPG(A312, "IQ_SECTOR")</f>
        <v>Financials</v>
      </c>
      <c r="C312" s="10" t="str">
        <f>_xll.SNL.Clients.Office.Excel.Functions.SPG(A312, "IQ_INDUSTRY_GROUP")</f>
        <v>Financial Services</v>
      </c>
      <c r="D312" s="10" t="str">
        <f>_xll.SNL.Clients.Office.Excel.Functions.SPG(A312, "IQ_INDUSTRY")</f>
        <v>Capital Markets</v>
      </c>
      <c r="E312" s="10" t="str">
        <f>_xll.SNL.Clients.Office.Excel.Functions.SPG(A312, "IQ_PRIMARY_INDUSTRY")</f>
        <v>Financial Exchanges and Data</v>
      </c>
      <c r="F312" s="10" t="str">
        <f>_xll.SNL.Clients.Office.Excel.Functions.SPG(A312, "NAICS_CODE", "Primary")</f>
        <v>561450 - Credit Bureaus</v>
      </c>
      <c r="G312" s="10" t="str">
        <f>_xll.SNL.Clients.Office.Excel.Functions.SPG(A312, "SP_TOPICTAG")</f>
        <v>Online Analysis and Reference; Data Integration; Predictive Analytics; Machine Learning</v>
      </c>
      <c r="H312" s="5">
        <f>_xll.SNL.Clients.Office.Excel.Functions.SPG(A312, "SP_PCT_SHARES_OWNED_ALL_INSTITUTIONS")</f>
        <v>71.39</v>
      </c>
    </row>
    <row r="313" spans="1:8" x14ac:dyDescent="0.3">
      <c r="A313" s="11" t="s">
        <v>312</v>
      </c>
      <c r="B313" s="10" t="str">
        <f>_xll.SNL.Clients.Office.Excel.Functions.SPG(A313, "IQ_SECTOR")</f>
        <v>Financials</v>
      </c>
      <c r="C313" s="10" t="str">
        <f>_xll.SNL.Clients.Office.Excel.Functions.SPG(A313, "IQ_INDUSTRY_GROUP")</f>
        <v>Financial Services</v>
      </c>
      <c r="D313" s="10" t="str">
        <f>_xll.SNL.Clients.Office.Excel.Functions.SPG(A313, "IQ_INDUSTRY")</f>
        <v>Capital Markets</v>
      </c>
      <c r="E313" s="10" t="str">
        <f>_xll.SNL.Clients.Office.Excel.Functions.SPG(A313, "IQ_PRIMARY_INDUSTRY")</f>
        <v>Investment Banking and Brokerage</v>
      </c>
      <c r="F313" s="10" t="str">
        <f>_xll.SNL.Clients.Office.Excel.Functions.SPG(A313, "NAICS_CODE", "Primary")</f>
        <v>517121 - Telecommunications Resellers</v>
      </c>
      <c r="G313" s="10" t="str">
        <f>_xll.SNL.Clients.Office.Excel.Functions.SPG(A313, "SP_TOPICTAG")</f>
        <v/>
      </c>
      <c r="H313" s="5">
        <f>_xll.SNL.Clients.Office.Excel.Functions.SPG(A313, "SP_PCT_SHARES_OWNED_ALL_INSTITUTIONS")</f>
        <v>61.58</v>
      </c>
    </row>
    <row r="314" spans="1:8" x14ac:dyDescent="0.3">
      <c r="A314" s="11" t="s">
        <v>313</v>
      </c>
      <c r="B314" s="10" t="str">
        <f>_xll.SNL.Clients.Office.Excel.Functions.SPG(A314, "IQ_SECTOR")</f>
        <v>Information Technology</v>
      </c>
      <c r="C314" s="10" t="str">
        <f>_xll.SNL.Clients.Office.Excel.Functions.SPG(A314, "IQ_INDUSTRY_GROUP")</f>
        <v>Technology Hardware and Equipment</v>
      </c>
      <c r="D314" s="10" t="str">
        <f>_xll.SNL.Clients.Office.Excel.Functions.SPG(A314, "IQ_INDUSTRY")</f>
        <v>Communications Equipment</v>
      </c>
      <c r="E314" s="10" t="str">
        <f>_xll.SNL.Clients.Office.Excel.Functions.SPG(A314, "IQ_PRIMARY_INDUSTRY")</f>
        <v>Communications Equipment</v>
      </c>
      <c r="F314" s="10" t="str">
        <f>_xll.SNL.Clients.Office.Excel.Functions.SPG(A314, "NAICS_CODE", "Primary")</f>
        <v>334220 - Radio and Television Broadcasting and Wireless Communications Equipment Manufacturing</v>
      </c>
      <c r="G314" s="10" t="str">
        <f>_xll.SNL.Clients.Office.Excel.Functions.SPG(A314, "SP_TOPICTAG")</f>
        <v>Physical Security; Video Streaming; Data Protection; Biometrics; Network Security</v>
      </c>
      <c r="H314" s="5">
        <f>_xll.SNL.Clients.Office.Excel.Functions.SPG(A314, "SP_PCT_SHARES_OWNED_ALL_INSTITUTIONS")</f>
        <v>87.59</v>
      </c>
    </row>
    <row r="315" spans="1:8" x14ac:dyDescent="0.3">
      <c r="A315" s="11" t="s">
        <v>314</v>
      </c>
      <c r="B315" s="10" t="str">
        <f>_xll.SNL.Clients.Office.Excel.Functions.SPG(A315, "IQ_SECTOR")</f>
        <v>Financials</v>
      </c>
      <c r="C315" s="10" t="str">
        <f>_xll.SNL.Clients.Office.Excel.Functions.SPG(A315, "IQ_INDUSTRY_GROUP")</f>
        <v>Financial Services</v>
      </c>
      <c r="D315" s="10" t="str">
        <f>_xll.SNL.Clients.Office.Excel.Functions.SPG(A315, "IQ_INDUSTRY")</f>
        <v>Capital Markets</v>
      </c>
      <c r="E315" s="10" t="str">
        <f>_xll.SNL.Clients.Office.Excel.Functions.SPG(A315, "IQ_PRIMARY_INDUSTRY")</f>
        <v>Financial Exchanges and Data</v>
      </c>
      <c r="F315" s="10" t="str">
        <f>_xll.SNL.Clients.Office.Excel.Functions.SPG(A315, "NAICS_CODE", "Primary")</f>
        <v>523210 - Securities and Commodity Exchanges</v>
      </c>
      <c r="G315" s="10" t="str">
        <f>_xll.SNL.Clients.Office.Excel.Functions.SPG(A315, "SP_TOPICTAG")</f>
        <v>Online Analysis and Reference; Data Integration; Predictive Analytics; Customer Analytics; Text Analytics; Data Protection; Cloud Data Services</v>
      </c>
      <c r="H315" s="5">
        <f>_xll.SNL.Clients.Office.Excel.Functions.SPG(A315, "SP_PCT_SHARES_OWNED_ALL_INSTITUTIONS")</f>
        <v>93.33</v>
      </c>
    </row>
    <row r="316" spans="1:8" x14ac:dyDescent="0.3">
      <c r="A316" s="11" t="s">
        <v>315</v>
      </c>
      <c r="B316" s="10" t="str">
        <f>_xll.SNL.Clients.Office.Excel.Functions.SPG(A316, "IQ_SECTOR")</f>
        <v>Financials</v>
      </c>
      <c r="C316" s="10" t="str">
        <f>_xll.SNL.Clients.Office.Excel.Functions.SPG(A316, "IQ_INDUSTRY_GROUP")</f>
        <v>Financial Services</v>
      </c>
      <c r="D316" s="10" t="str">
        <f>_xll.SNL.Clients.Office.Excel.Functions.SPG(A316, "IQ_INDUSTRY")</f>
        <v>Capital Markets</v>
      </c>
      <c r="E316" s="10" t="str">
        <f>_xll.SNL.Clients.Office.Excel.Functions.SPG(A316, "IQ_PRIMARY_INDUSTRY")</f>
        <v>Financial Exchanges and Data</v>
      </c>
      <c r="F316" s="10" t="str">
        <f>_xll.SNL.Clients.Office.Excel.Functions.SPG(A316, "NAICS_CODE", "Primary")</f>
        <v>523210 - Securities and Commodity Exchanges</v>
      </c>
      <c r="G316" s="10" t="str">
        <f>_xll.SNL.Clients.Office.Excel.Functions.SPG(A316, "SP_TOPICTAG")</f>
        <v>Software Development; Data Integration; Data Protection; Cloud Data Services; Digital Brokerage; RegTech; Online Payments</v>
      </c>
      <c r="H316" s="5">
        <f>_xll.SNL.Clients.Office.Excel.Functions.SPG(A316, "SP_PCT_SHARES_OWNED_ALL_INSTITUTIONS")</f>
        <v>77.8</v>
      </c>
    </row>
    <row r="317" spans="1:8" x14ac:dyDescent="0.3">
      <c r="A317" s="11" t="s">
        <v>316</v>
      </c>
      <c r="B317" s="10" t="str">
        <f>_xll.SNL.Clients.Office.Excel.Functions.SPG(A317, "IQ_SECTOR")</f>
        <v>Information Technology</v>
      </c>
      <c r="C317" s="10" t="str">
        <f>_xll.SNL.Clients.Office.Excel.Functions.SPG(A317, "IQ_INDUSTRY_GROUP")</f>
        <v>Technology Hardware and Equipment</v>
      </c>
      <c r="D317" s="10" t="str">
        <f>_xll.SNL.Clients.Office.Excel.Functions.SPG(A317, "IQ_INDUSTRY")</f>
        <v>Technology Hardware, Storage and Peripherals</v>
      </c>
      <c r="E317" s="10" t="str">
        <f>_xll.SNL.Clients.Office.Excel.Functions.SPG(A317, "IQ_PRIMARY_INDUSTRY")</f>
        <v>Technology Hardware, Storage and Peripherals</v>
      </c>
      <c r="F317" s="10" t="str">
        <f>_xll.SNL.Clients.Office.Excel.Functions.SPG(A317, "NAICS_CODE", "Primary")</f>
        <v>334112 - Computer Storage Device Manufacturing</v>
      </c>
      <c r="G317" s="10" t="str">
        <f>_xll.SNL.Clients.Office.Excel.Functions.SPG(A317, "SP_TOPICTAG")</f>
        <v>Cloud Management; Data Integration; Backup and Recovery; Data Protection; Cloud Infrastructure; Cloud Storage; Process Automation</v>
      </c>
      <c r="H317" s="5">
        <f>_xll.SNL.Clients.Office.Excel.Functions.SPG(A317, "SP_PCT_SHARES_OWNED_ALL_INSTITUTIONS")</f>
        <v>92.6</v>
      </c>
    </row>
    <row r="318" spans="1:8" x14ac:dyDescent="0.3">
      <c r="A318" s="11" t="s">
        <v>317</v>
      </c>
      <c r="B318" s="10" t="str">
        <f>_xll.SNL.Clients.Office.Excel.Functions.SPG(A318, "IQ_SECTOR")</f>
        <v>Communication Services</v>
      </c>
      <c r="C318" s="10" t="str">
        <f>_xll.SNL.Clients.Office.Excel.Functions.SPG(A318, "IQ_INDUSTRY_GROUP")</f>
        <v>Media and Entertainment</v>
      </c>
      <c r="D318" s="10" t="str">
        <f>_xll.SNL.Clients.Office.Excel.Functions.SPG(A318, "IQ_INDUSTRY")</f>
        <v>Entertainment</v>
      </c>
      <c r="E318" s="10" t="str">
        <f>_xll.SNL.Clients.Office.Excel.Functions.SPG(A318, "IQ_PRIMARY_INDUSTRY")</f>
        <v>Movies and Entertainment</v>
      </c>
      <c r="F318" s="10" t="str">
        <f>_xll.SNL.Clients.Office.Excel.Functions.SPG(A318, "NAICS_CODE", "Primary")</f>
        <v>512110 - Motion Picture and Video Production</v>
      </c>
      <c r="G318" s="10" t="str">
        <f>_xll.SNL.Clients.Office.Excel.Functions.SPG(A318, "SP_TOPICTAG")</f>
        <v>Video Streaming; Streaming Media</v>
      </c>
      <c r="H318" s="5">
        <f>_xll.SNL.Clients.Office.Excel.Functions.SPG(A318, "SP_PCT_SHARES_OWNED_ALL_INSTITUTIONS")</f>
        <v>82.62</v>
      </c>
    </row>
    <row r="319" spans="1:8" x14ac:dyDescent="0.3">
      <c r="A319" s="11" t="s">
        <v>318</v>
      </c>
      <c r="B319" s="10" t="str">
        <f>_xll.SNL.Clients.Office.Excel.Functions.SPG(A319, "IQ_SECTOR")</f>
        <v>Materials</v>
      </c>
      <c r="C319" s="10" t="str">
        <f>_xll.SNL.Clients.Office.Excel.Functions.SPG(A319, "IQ_INDUSTRY_GROUP")</f>
        <v>Materials</v>
      </c>
      <c r="D319" s="10" t="str">
        <f>_xll.SNL.Clients.Office.Excel.Functions.SPG(A319, "IQ_INDUSTRY")</f>
        <v>Metals and Mining</v>
      </c>
      <c r="E319" s="10" t="str">
        <f>_xll.SNL.Clients.Office.Excel.Functions.SPG(A319, "IQ_PRIMARY_INDUSTRY")</f>
        <v>Gold</v>
      </c>
      <c r="F319" s="10" t="str">
        <f>_xll.SNL.Clients.Office.Excel.Functions.SPG(A319, "NAICS_CODE", "Primary")</f>
        <v>212220 - Gold Ore and Silver Ore Mining</v>
      </c>
      <c r="G319" s="10" t="str">
        <f>_xll.SNL.Clients.Office.Excel.Functions.SPG(A319, "SP_TOPICTAG")</f>
        <v>Mining Technology; Utility Scale Solar</v>
      </c>
      <c r="H319" s="5">
        <f>_xll.SNL.Clients.Office.Excel.Functions.SPG(A319, "SP_PCT_SHARES_OWNED_ALL_INSTITUTIONS")</f>
        <v>74.709999999999994</v>
      </c>
    </row>
    <row r="320" spans="1:8" x14ac:dyDescent="0.3">
      <c r="A320" s="11" t="s">
        <v>319</v>
      </c>
      <c r="B320" s="10" t="str">
        <f>_xll.SNL.Clients.Office.Excel.Functions.SPG(A320, "IQ_SECTOR")</f>
        <v>Communication Services</v>
      </c>
      <c r="C320" s="10" t="str">
        <f>_xll.SNL.Clients.Office.Excel.Functions.SPG(A320, "IQ_INDUSTRY_GROUP")</f>
        <v>Media and Entertainment</v>
      </c>
      <c r="D320" s="10" t="str">
        <f>_xll.SNL.Clients.Office.Excel.Functions.SPG(A320, "IQ_INDUSTRY")</f>
        <v>Media</v>
      </c>
      <c r="E320" s="10" t="str">
        <f>_xll.SNL.Clients.Office.Excel.Functions.SPG(A320, "IQ_PRIMARY_INDUSTRY")</f>
        <v>Publishing</v>
      </c>
      <c r="F320" s="10" t="str">
        <f>_xll.SNL.Clients.Office.Excel.Functions.SPG(A320, "NAICS_CODE", "Primary")</f>
        <v>513110 - Newspaper Publishers</v>
      </c>
      <c r="G320" s="10" t="str">
        <f>_xll.SNL.Clients.Office.Excel.Functions.SPG(A320, "SP_TOPICTAG")</f>
        <v>Digital Media; Social Media Advertising; Video Streaming; Podcast; Streaming Media; Content Creation</v>
      </c>
      <c r="H320" s="5">
        <f>_xll.SNL.Clients.Office.Excel.Functions.SPG(A320, "SP_PCT_SHARES_OWNED_ALL_INSTITUTIONS")</f>
        <v>81.63</v>
      </c>
    </row>
    <row r="321" spans="1:8" x14ac:dyDescent="0.3">
      <c r="A321" s="11" t="s">
        <v>320</v>
      </c>
      <c r="B321" s="10" t="str">
        <f>_xll.SNL.Clients.Office.Excel.Functions.SPG(A321, "IQ_SECTOR")</f>
        <v>Communication Services</v>
      </c>
      <c r="C321" s="10" t="str">
        <f>_xll.SNL.Clients.Office.Excel.Functions.SPG(A321, "IQ_INDUSTRY_GROUP")</f>
        <v>Media and Entertainment</v>
      </c>
      <c r="D321" s="10" t="str">
        <f>_xll.SNL.Clients.Office.Excel.Functions.SPG(A321, "IQ_INDUSTRY")</f>
        <v>Media</v>
      </c>
      <c r="E321" s="10" t="str">
        <f>_xll.SNL.Clients.Office.Excel.Functions.SPG(A321, "IQ_PRIMARY_INDUSTRY")</f>
        <v>Publishing</v>
      </c>
      <c r="F321" s="10" t="str">
        <f>_xll.SNL.Clients.Office.Excel.Functions.SPG(A321, "NAICS_CODE", "Primary")</f>
        <v>513110 - Newspaper Publishers</v>
      </c>
      <c r="G321" s="10" t="str">
        <f>_xll.SNL.Clients.Office.Excel.Functions.SPG(A321, "SP_TOPICTAG")</f>
        <v>Digital Media; Social Media Advertising; Video Streaming; Podcast; Streaming Media; Content Creation</v>
      </c>
      <c r="H321" s="5">
        <f>_xll.SNL.Clients.Office.Excel.Functions.SPG(A321, "SP_PCT_SHARES_OWNED_ALL_INSTITUTIONS")</f>
        <v>81.63</v>
      </c>
    </row>
    <row r="322" spans="1:8" x14ac:dyDescent="0.3">
      <c r="A322" s="11" t="s">
        <v>321</v>
      </c>
      <c r="B322" s="10" t="str">
        <f>_xll.SNL.Clients.Office.Excel.Functions.SPG(A322, "IQ_SECTOR")</f>
        <v>Utilities</v>
      </c>
      <c r="C322" s="10" t="str">
        <f>_xll.SNL.Clients.Office.Excel.Functions.SPG(A322, "IQ_INDUSTRY_GROUP")</f>
        <v>Utilities</v>
      </c>
      <c r="D322" s="10" t="str">
        <f>_xll.SNL.Clients.Office.Excel.Functions.SPG(A322, "IQ_INDUSTRY")</f>
        <v>Electric Utilities</v>
      </c>
      <c r="E322" s="10" t="str">
        <f>_xll.SNL.Clients.Office.Excel.Functions.SPG(A322, "IQ_PRIMARY_INDUSTRY")</f>
        <v>Electric Utilities</v>
      </c>
      <c r="F322" s="10" t="str">
        <f>_xll.SNL.Clients.Office.Excel.Functions.SPG(A322, "NAICS_CODE", "Primary")</f>
        <v>2211 - Electric Power Generation, Transmission and Distribution</v>
      </c>
      <c r="G322" s="10" t="str">
        <f>_xll.SNL.Clients.Office.Excel.Functions.SPG(A322, "SP_TOPICTAG")</f>
        <v>Clean Energy; Energy Efficiency; Energy Management; Energy Storage; Power Grid; Utility Scale Solar; Onshore and Offshore Wind; Electric Vehicle Charging Infrastructure</v>
      </c>
      <c r="H322" s="5">
        <f>_xll.SNL.Clients.Office.Excel.Functions.SPG(A322, "SP_PCT_SHARES_OWNED_ALL_INSTITUTIONS")</f>
        <v>81.650000000000006</v>
      </c>
    </row>
    <row r="323" spans="1:8" x14ac:dyDescent="0.3">
      <c r="A323" s="11" t="s">
        <v>322</v>
      </c>
      <c r="B323" s="10" t="str">
        <f>_xll.SNL.Clients.Office.Excel.Functions.SPG(A323, "IQ_SECTOR")</f>
        <v>Consumer Discretionary</v>
      </c>
      <c r="C323" s="10" t="str">
        <f>_xll.SNL.Clients.Office.Excel.Functions.SPG(A323, "IQ_INDUSTRY_GROUP")</f>
        <v>Consumer Durables and Apparel</v>
      </c>
      <c r="D323" s="10" t="str">
        <f>_xll.SNL.Clients.Office.Excel.Functions.SPG(A323, "IQ_INDUSTRY")</f>
        <v>Textiles, Apparel and Luxury Goods</v>
      </c>
      <c r="E323" s="10" t="str">
        <f>_xll.SNL.Clients.Office.Excel.Functions.SPG(A323, "IQ_PRIMARY_INDUSTRY")</f>
        <v>Footwear</v>
      </c>
      <c r="F323" s="10" t="str">
        <f>_xll.SNL.Clients.Office.Excel.Functions.SPG(A323, "NAICS_CODE", "Primary")</f>
        <v>316210 - Footwear Manufacturing</v>
      </c>
      <c r="G323" s="10" t="str">
        <f>_xll.SNL.Clients.Office.Excel.Functions.SPG(A323, "SP_TOPICTAG")</f>
        <v>Lifestyle</v>
      </c>
      <c r="H323" s="5">
        <f>_xll.SNL.Clients.Office.Excel.Functions.SPG(A323, "SP_PCT_SHARES_OWNED_ALL_INSTITUTIONS")</f>
        <v>67.28</v>
      </c>
    </row>
    <row r="324" spans="1:8" x14ac:dyDescent="0.3">
      <c r="A324" s="11" t="s">
        <v>323</v>
      </c>
      <c r="B324" s="10" t="str">
        <f>_xll.SNL.Clients.Office.Excel.Functions.SPG(A324, "IQ_SECTOR")</f>
        <v>Utilities</v>
      </c>
      <c r="C324" s="10" t="str">
        <f>_xll.SNL.Clients.Office.Excel.Functions.SPG(A324, "IQ_INDUSTRY_GROUP")</f>
        <v>Utilities</v>
      </c>
      <c r="D324" s="10" t="str">
        <f>_xll.SNL.Clients.Office.Excel.Functions.SPG(A324, "IQ_INDUSTRY")</f>
        <v>Multi-Utilities</v>
      </c>
      <c r="E324" s="10" t="str">
        <f>_xll.SNL.Clients.Office.Excel.Functions.SPG(A324, "IQ_PRIMARY_INDUSTRY")</f>
        <v>Multi-Utilities</v>
      </c>
      <c r="F324" s="10" t="str">
        <f>_xll.SNL.Clients.Office.Excel.Functions.SPG(A324, "NAICS_CODE", "Primary")</f>
        <v>221210 - Natural Gas Distribution</v>
      </c>
      <c r="G324" s="10" t="str">
        <f>_xll.SNL.Clients.Office.Excel.Functions.SPG(A324, "SP_TOPICTAG")</f>
        <v>Energy Storage; ClimateTech</v>
      </c>
      <c r="H324" s="5">
        <f>_xll.SNL.Clients.Office.Excel.Functions.SPG(A324, "SP_PCT_SHARES_OWNED_ALL_INSTITUTIONS")</f>
        <v>94.45</v>
      </c>
    </row>
    <row r="325" spans="1:8" x14ac:dyDescent="0.3">
      <c r="A325" s="11" t="s">
        <v>324</v>
      </c>
      <c r="B325" s="10" t="str">
        <f>_xll.SNL.Clients.Office.Excel.Functions.SPG(A325, "IQ_SECTOR")</f>
        <v>Industrials</v>
      </c>
      <c r="C325" s="10" t="str">
        <f>_xll.SNL.Clients.Office.Excel.Functions.SPG(A325, "IQ_INDUSTRY_GROUP")</f>
        <v>Capital Goods</v>
      </c>
      <c r="D325" s="10" t="str">
        <f>_xll.SNL.Clients.Office.Excel.Functions.SPG(A325, "IQ_INDUSTRY")</f>
        <v>Machinery</v>
      </c>
      <c r="E325" s="10" t="str">
        <f>_xll.SNL.Clients.Office.Excel.Functions.SPG(A325, "IQ_PRIMARY_INDUSTRY")</f>
        <v>Industrial Machinery and Supplies and Components</v>
      </c>
      <c r="F325" s="10" t="str">
        <f>_xll.SNL.Clients.Office.Excel.Functions.SPG(A325, "NAICS_CODE", "Primary")</f>
        <v>333998 - All Other Miscellaneous General Purpose Machinery Manufacturing</v>
      </c>
      <c r="G325" s="10" t="str">
        <f>_xll.SNL.Clients.Office.Excel.Functions.SPG(A325, "SP_TOPICTAG")</f>
        <v>Software Development; Industrial Automation; AgriTech; Process Automation</v>
      </c>
      <c r="H325" s="5">
        <f>_xll.SNL.Clients.Office.Excel.Functions.SPG(A325, "SP_PCT_SHARES_OWNED_ALL_INSTITUTIONS")</f>
        <v>76.56</v>
      </c>
    </row>
    <row r="326" spans="1:8" x14ac:dyDescent="0.3">
      <c r="A326" s="11" t="s">
        <v>325</v>
      </c>
      <c r="B326" s="10" t="str">
        <f>_xll.SNL.Clients.Office.Excel.Functions.SPG(A326, "IQ_SECTOR")</f>
        <v>Industrials</v>
      </c>
      <c r="C326" s="10" t="str">
        <f>_xll.SNL.Clients.Office.Excel.Functions.SPG(A326, "IQ_INDUSTRY_GROUP")</f>
        <v>Transportation</v>
      </c>
      <c r="D326" s="10" t="str">
        <f>_xll.SNL.Clients.Office.Excel.Functions.SPG(A326, "IQ_INDUSTRY")</f>
        <v>Ground Transportation</v>
      </c>
      <c r="E326" s="10" t="str">
        <f>_xll.SNL.Clients.Office.Excel.Functions.SPG(A326, "IQ_PRIMARY_INDUSTRY")</f>
        <v>Rail Transportation</v>
      </c>
      <c r="F326" s="10" t="str">
        <f>_xll.SNL.Clients.Office.Excel.Functions.SPG(A326, "NAICS_CODE", "Primary")</f>
        <v>482111 - Line-Haul Railroads</v>
      </c>
      <c r="G326" s="10" t="str">
        <f>_xll.SNL.Clients.Office.Excel.Functions.SPG(A326, "SP_TOPICTAG")</f>
        <v>Animal Feed; Farming; Freight Service; GPS; Homeland Security; Livestock</v>
      </c>
      <c r="H326" s="5">
        <f>_xll.SNL.Clients.Office.Excel.Functions.SPG(A326, "SP_PCT_SHARES_OWNED_ALL_INSTITUTIONS")</f>
        <v>77.48</v>
      </c>
    </row>
    <row r="327" spans="1:8" x14ac:dyDescent="0.3">
      <c r="A327" s="11" t="s">
        <v>326</v>
      </c>
      <c r="B327" s="10" t="str">
        <f>_xll.SNL.Clients.Office.Excel.Functions.SPG(A327, "IQ_SECTOR")</f>
        <v>Financials</v>
      </c>
      <c r="C327" s="10" t="str">
        <f>_xll.SNL.Clients.Office.Excel.Functions.SPG(A327, "IQ_INDUSTRY_GROUP")</f>
        <v>Financial Services</v>
      </c>
      <c r="D327" s="10" t="str">
        <f>_xll.SNL.Clients.Office.Excel.Functions.SPG(A327, "IQ_INDUSTRY")</f>
        <v>Capital Markets</v>
      </c>
      <c r="E327" s="10" t="str">
        <f>_xll.SNL.Clients.Office.Excel.Functions.SPG(A327, "IQ_PRIMARY_INDUSTRY")</f>
        <v>Asset Management and Custody Banks</v>
      </c>
      <c r="F327" s="10" t="str">
        <f>_xll.SNL.Clients.Office.Excel.Functions.SPG(A327, "NAICS_CODE", "Primary")</f>
        <v>5239 - Other Financial Investment Activities</v>
      </c>
      <c r="G327" s="10" t="str">
        <f>_xll.SNL.Clients.Office.Excel.Functions.SPG(A327, "SP_TOPICTAG")</f>
        <v/>
      </c>
      <c r="H327" s="5">
        <f>_xll.SNL.Clients.Office.Excel.Functions.SPG(A327, "SP_PCT_SHARES_OWNED_ALL_INSTITUTIONS")</f>
        <v>85.69</v>
      </c>
    </row>
    <row r="328" spans="1:8" x14ac:dyDescent="0.3">
      <c r="A328" s="11" t="s">
        <v>327</v>
      </c>
      <c r="B328" s="10" t="str">
        <f>_xll.SNL.Clients.Office.Excel.Functions.SPG(A328, "IQ_SECTOR")</f>
        <v>Industrials</v>
      </c>
      <c r="C328" s="10" t="str">
        <f>_xll.SNL.Clients.Office.Excel.Functions.SPG(A328, "IQ_INDUSTRY_GROUP")</f>
        <v>Capital Goods</v>
      </c>
      <c r="D328" s="10" t="str">
        <f>_xll.SNL.Clients.Office.Excel.Functions.SPG(A328, "IQ_INDUSTRY")</f>
        <v>Aerospace and Defense</v>
      </c>
      <c r="E328" s="10" t="str">
        <f>_xll.SNL.Clients.Office.Excel.Functions.SPG(A328, "IQ_PRIMARY_INDUSTRY")</f>
        <v>Aerospace and Defense</v>
      </c>
      <c r="F328" s="10" t="str">
        <f>_xll.SNL.Clients.Office.Excel.Functions.SPG(A328, "NAICS_CODE", "Primary")</f>
        <v>334511 - Search, Detection, Navigation, Guidance, Aeronautical, and Nautical System and Instrument Manufacturing</v>
      </c>
      <c r="G328" s="10" t="str">
        <f>_xll.SNL.Clients.Office.Excel.Functions.SPG(A328, "SP_TOPICTAG")</f>
        <v>Computer Vision; Industrial Automation; Sensors; Simulation; Process Automation; Commercial Space Launch; Autonomous Vehicles</v>
      </c>
      <c r="H328" s="5">
        <f>_xll.SNL.Clients.Office.Excel.Functions.SPG(A328, "SP_PCT_SHARES_OWNED_ALL_INSTITUTIONS")</f>
        <v>83.83</v>
      </c>
    </row>
    <row r="329" spans="1:8" x14ac:dyDescent="0.3">
      <c r="A329" s="11" t="s">
        <v>328</v>
      </c>
      <c r="B329" s="10" t="str">
        <f>_xll.SNL.Clients.Office.Excel.Functions.SPG(A329, "IQ_SECTOR")</f>
        <v>Consumer Discretionary</v>
      </c>
      <c r="C329" s="10" t="str">
        <f>_xll.SNL.Clients.Office.Excel.Functions.SPG(A329, "IQ_INDUSTRY_GROUP")</f>
        <v>Consumer Services</v>
      </c>
      <c r="D329" s="10" t="str">
        <f>_xll.SNL.Clients.Office.Excel.Functions.SPG(A329, "IQ_INDUSTRY")</f>
        <v>Hotels, Restaurants and Leisure</v>
      </c>
      <c r="E329" s="10" t="str">
        <f>_xll.SNL.Clients.Office.Excel.Functions.SPG(A329, "IQ_PRIMARY_INDUSTRY")</f>
        <v>Hotels, Resorts and Cruise Lines</v>
      </c>
      <c r="F329" s="10" t="str">
        <f>_xll.SNL.Clients.Office.Excel.Functions.SPG(A329, "NAICS_CODE", "Primary")</f>
        <v>483112 - Deep Sea Passenger Transportation</v>
      </c>
      <c r="G329" s="10" t="str">
        <f>_xll.SNL.Clients.Office.Excel.Functions.SPG(A329, "SP_TOPICTAG")</f>
        <v>Adventure Travel; Business Travel; Marine Transportation; Tourism; Travel Accommodations</v>
      </c>
      <c r="H329" s="5">
        <f>_xll.SNL.Clients.Office.Excel.Functions.SPG(A329, "SP_PCT_SHARES_OWNED_ALL_INSTITUTIONS")</f>
        <v>78.98</v>
      </c>
    </row>
    <row r="330" spans="1:8" x14ac:dyDescent="0.3">
      <c r="A330" s="11" t="s">
        <v>329</v>
      </c>
      <c r="B330" s="10" t="str">
        <f>_xll.SNL.Clients.Office.Excel.Functions.SPG(A330, "IQ_SECTOR")</f>
        <v>Utilities</v>
      </c>
      <c r="C330" s="10" t="str">
        <f>_xll.SNL.Clients.Office.Excel.Functions.SPG(A330, "IQ_INDUSTRY_GROUP")</f>
        <v>Utilities</v>
      </c>
      <c r="D330" s="10" t="str">
        <f>_xll.SNL.Clients.Office.Excel.Functions.SPG(A330, "IQ_INDUSTRY")</f>
        <v>Electric Utilities</v>
      </c>
      <c r="E330" s="10" t="str">
        <f>_xll.SNL.Clients.Office.Excel.Functions.SPG(A330, "IQ_PRIMARY_INDUSTRY")</f>
        <v>Electric Utilities</v>
      </c>
      <c r="F330" s="10" t="str">
        <f>_xll.SNL.Clients.Office.Excel.Functions.SPG(A330, "NAICS_CODE", "Primary")</f>
        <v>22111 - Electric Power Generation</v>
      </c>
      <c r="G330" s="10" t="str">
        <f>_xll.SNL.Clients.Office.Excel.Functions.SPG(A330, "SP_TOPICTAG")</f>
        <v>Clean Energy; Energy Efficiency; Energy Management; Energy Storage; Smart Building; CleanTech; Conventional Nuclear; Pollution Control; Smart Energy; Utility Scale Solar</v>
      </c>
      <c r="H330" s="5">
        <f>_xll.SNL.Clients.Office.Excel.Functions.SPG(A330, "SP_PCT_SHARES_OWNED_ALL_INSTITUTIONS")</f>
        <v>98.14</v>
      </c>
    </row>
    <row r="331" spans="1:8" x14ac:dyDescent="0.3">
      <c r="A331" s="11" t="s">
        <v>330</v>
      </c>
      <c r="B331" s="10" t="str">
        <f>_xll.SNL.Clients.Office.Excel.Functions.SPG(A331, "IQ_SECTOR")</f>
        <v>Materials</v>
      </c>
      <c r="C331" s="10" t="str">
        <f>_xll.SNL.Clients.Office.Excel.Functions.SPG(A331, "IQ_INDUSTRY_GROUP")</f>
        <v>Materials</v>
      </c>
      <c r="D331" s="10" t="str">
        <f>_xll.SNL.Clients.Office.Excel.Functions.SPG(A331, "IQ_INDUSTRY")</f>
        <v>Metals and Mining</v>
      </c>
      <c r="E331" s="10" t="str">
        <f>_xll.SNL.Clients.Office.Excel.Functions.SPG(A331, "IQ_PRIMARY_INDUSTRY")</f>
        <v>Steel</v>
      </c>
      <c r="F331" s="10" t="str">
        <f>_xll.SNL.Clients.Office.Excel.Functions.SPG(A331, "NAICS_CODE", "Primary")</f>
        <v>331110 - Iron and Steel Mills and Ferroalloy Manufacturing</v>
      </c>
      <c r="G331" s="10" t="str">
        <f>_xll.SNL.Clients.Office.Excel.Functions.SPG(A331, "SP_TOPICTAG")</f>
        <v>Energy Management; Environmental Engineering; Disposal and Recycling; CleanTech; Pollution Control; Green Steel</v>
      </c>
      <c r="H331" s="5">
        <f>_xll.SNL.Clients.Office.Excel.Functions.SPG(A331, "SP_PCT_SHARES_OWNED_ALL_INSTITUTIONS")</f>
        <v>75.53</v>
      </c>
    </row>
    <row r="332" spans="1:8" x14ac:dyDescent="0.3">
      <c r="A332" s="11" t="s">
        <v>331</v>
      </c>
      <c r="B332" s="10" t="str">
        <f>_xll.SNL.Clients.Office.Excel.Functions.SPG(A332, "IQ_SECTOR")</f>
        <v>Information Technology</v>
      </c>
      <c r="C332" s="10" t="str">
        <f>_xll.SNL.Clients.Office.Excel.Functions.SPG(A332, "IQ_INDUSTRY_GROUP")</f>
        <v>Semiconductors and Semiconductor Equipment</v>
      </c>
      <c r="D332" s="10" t="str">
        <f>_xll.SNL.Clients.Office.Excel.Functions.SPG(A332, "IQ_INDUSTRY")</f>
        <v>Semiconductors and Semiconductor Equipment</v>
      </c>
      <c r="E332" s="10" t="str">
        <f>_xll.SNL.Clients.Office.Excel.Functions.SPG(A332, "IQ_PRIMARY_INDUSTRY")</f>
        <v>Semiconductors</v>
      </c>
      <c r="F332" s="10" t="str">
        <f>_xll.SNL.Clients.Office.Excel.Functions.SPG(A332, "NAICS_CODE", "Primary")</f>
        <v>334413 - Semiconductor and Related Device Manufacturing</v>
      </c>
      <c r="G332" s="10" t="str">
        <f>_xll.SNL.Clients.Office.Excel.Functions.SPG(A332, "SP_TOPICTAG")</f>
        <v>Software Development; Machine Learning; Supercomputers; Cloud Data Services; Cloud Infrastructure; Artificial Intelligence; Autonomous Vehicles; Video Games; GenAI</v>
      </c>
      <c r="H332" s="5">
        <f>_xll.SNL.Clients.Office.Excel.Functions.SPG(A332, "SP_PCT_SHARES_OWNED_ALL_INSTITUTIONS")</f>
        <v>65.45</v>
      </c>
    </row>
    <row r="333" spans="1:8" x14ac:dyDescent="0.3">
      <c r="A333" s="11" t="s">
        <v>332</v>
      </c>
      <c r="B333" s="10" t="str">
        <f>_xll.SNL.Clients.Office.Excel.Functions.SPG(A333, "IQ_SECTOR")</f>
        <v>Consumer Discretionary</v>
      </c>
      <c r="C333" s="10" t="str">
        <f>_xll.SNL.Clients.Office.Excel.Functions.SPG(A333, "IQ_INDUSTRY_GROUP")</f>
        <v>Consumer Durables and Apparel</v>
      </c>
      <c r="D333" s="10" t="str">
        <f>_xll.SNL.Clients.Office.Excel.Functions.SPG(A333, "IQ_INDUSTRY")</f>
        <v>Household Durables</v>
      </c>
      <c r="E333" s="10" t="str">
        <f>_xll.SNL.Clients.Office.Excel.Functions.SPG(A333, "IQ_PRIMARY_INDUSTRY")</f>
        <v>Homebuilding</v>
      </c>
      <c r="F333" s="10" t="str">
        <f>_xll.SNL.Clients.Office.Excel.Functions.SPG(A333, "NAICS_CODE", "Primary")</f>
        <v>23611 - Residential Building Construction</v>
      </c>
      <c r="G333" s="10" t="str">
        <f>_xll.SNL.Clients.Office.Excel.Functions.SPG(A333, "SP_TOPICTAG")</f>
        <v>Home Improvement</v>
      </c>
      <c r="H333" s="5">
        <f>_xll.SNL.Clients.Office.Excel.Functions.SPG(A333, "SP_PCT_SHARES_OWNED_ALL_INSTITUTIONS")</f>
        <v>85.11</v>
      </c>
    </row>
    <row r="334" spans="1:8" x14ac:dyDescent="0.3">
      <c r="A334" s="11" t="s">
        <v>333</v>
      </c>
      <c r="B334" s="10" t="str">
        <f>_xll.SNL.Clients.Office.Excel.Functions.SPG(A334, "IQ_SECTOR")</f>
        <v>Information Technology</v>
      </c>
      <c r="C334" s="10" t="str">
        <f>_xll.SNL.Clients.Office.Excel.Functions.SPG(A334, "IQ_INDUSTRY_GROUP")</f>
        <v>Semiconductors and Semiconductor Equipment</v>
      </c>
      <c r="D334" s="10" t="str">
        <f>_xll.SNL.Clients.Office.Excel.Functions.SPG(A334, "IQ_INDUSTRY")</f>
        <v>Semiconductors and Semiconductor Equipment</v>
      </c>
      <c r="E334" s="10" t="str">
        <f>_xll.SNL.Clients.Office.Excel.Functions.SPG(A334, "IQ_PRIMARY_INDUSTRY")</f>
        <v>Semiconductors</v>
      </c>
      <c r="F334" s="10" t="str">
        <f>_xll.SNL.Clients.Office.Excel.Functions.SPG(A334, "NAICS_CODE", "Primary")</f>
        <v>334413 - Semiconductor and Related Device Manufacturing</v>
      </c>
      <c r="G334" s="10" t="str">
        <f>_xll.SNL.Clients.Office.Excel.Functions.SPG(A334, "SP_TOPICTAG")</f>
        <v>Software Development; Energy Management; Sensors; Wearables; Data Protection; Process Automation; Network Security; Artificial Intelligence</v>
      </c>
      <c r="H334" s="5">
        <f>_xll.SNL.Clients.Office.Excel.Functions.SPG(A334, "SP_PCT_SHARES_OWNED_ALL_INSTITUTIONS")</f>
        <v>92.72</v>
      </c>
    </row>
    <row r="335" spans="1:8" x14ac:dyDescent="0.3">
      <c r="A335" s="11" t="s">
        <v>334</v>
      </c>
      <c r="B335" s="10" t="str">
        <f>_xll.SNL.Clients.Office.Excel.Functions.SPG(A335, "IQ_SECTOR")</f>
        <v>Consumer Discretionary</v>
      </c>
      <c r="C335" s="10" t="str">
        <f>_xll.SNL.Clients.Office.Excel.Functions.SPG(A335, "IQ_INDUSTRY_GROUP")</f>
        <v>Consumer Discretionary Distribution and Retail</v>
      </c>
      <c r="D335" s="10" t="str">
        <f>_xll.SNL.Clients.Office.Excel.Functions.SPG(A335, "IQ_INDUSTRY")</f>
        <v>Specialty Retail</v>
      </c>
      <c r="E335" s="10" t="str">
        <f>_xll.SNL.Clients.Office.Excel.Functions.SPG(A335, "IQ_PRIMARY_INDUSTRY")</f>
        <v>Automotive Retail</v>
      </c>
      <c r="F335" s="10" t="str">
        <f>_xll.SNL.Clients.Office.Excel.Functions.SPG(A335, "NAICS_CODE", "Primary")</f>
        <v>441330 - Automotive Parts and Accessories Retailers</v>
      </c>
      <c r="G335" s="10" t="str">
        <f>_xll.SNL.Clients.Office.Excel.Functions.SPG(A335, "SP_TOPICTAG")</f>
        <v>Industrial Automation</v>
      </c>
      <c r="H335" s="5">
        <f>_xll.SNL.Clients.Office.Excel.Functions.SPG(A335, "SP_PCT_SHARES_OWNED_ALL_INSTITUTIONS")</f>
        <v>85</v>
      </c>
    </row>
    <row r="336" spans="1:8" x14ac:dyDescent="0.3">
      <c r="A336" s="11" t="s">
        <v>335</v>
      </c>
      <c r="B336" s="10" t="str">
        <f>_xll.SNL.Clients.Office.Excel.Functions.SPG(A336, "IQ_SECTOR")</f>
        <v>Energy</v>
      </c>
      <c r="C336" s="10" t="str">
        <f>_xll.SNL.Clients.Office.Excel.Functions.SPG(A336, "IQ_INDUSTRY_GROUP")</f>
        <v>Energy</v>
      </c>
      <c r="D336" s="10" t="str">
        <f>_xll.SNL.Clients.Office.Excel.Functions.SPG(A336, "IQ_INDUSTRY")</f>
        <v>Oil, Gas and Consumable Fuels</v>
      </c>
      <c r="E336" s="10" t="str">
        <f>_xll.SNL.Clients.Office.Excel.Functions.SPG(A336, "IQ_PRIMARY_INDUSTRY")</f>
        <v>Integrated Oil and Gas</v>
      </c>
      <c r="F336" s="10" t="str">
        <f>_xll.SNL.Clients.Office.Excel.Functions.SPG(A336, "NAICS_CODE", "Primary")</f>
        <v>2111 - Oil and Gas Extraction</v>
      </c>
      <c r="G336" s="10" t="str">
        <f>_xll.SNL.Clients.Office.Excel.Functions.SPG(A336, "SP_TOPICTAG")</f>
        <v>Environmental Engineering; Freight Service; Marine Transportation</v>
      </c>
      <c r="H336" s="5">
        <f>_xll.SNL.Clients.Office.Excel.Functions.SPG(A336, "SP_PCT_SHARES_OWNED_ALL_INSTITUTIONS")</f>
        <v>49.07</v>
      </c>
    </row>
    <row r="337" spans="1:8" x14ac:dyDescent="0.3">
      <c r="A337" s="11" t="s">
        <v>336</v>
      </c>
      <c r="B337" s="10" t="str">
        <f>_xll.SNL.Clients.Office.Excel.Functions.SPG(A337, "IQ_SECTOR")</f>
        <v>Industrials</v>
      </c>
      <c r="C337" s="10" t="str">
        <f>_xll.SNL.Clients.Office.Excel.Functions.SPG(A337, "IQ_INDUSTRY_GROUP")</f>
        <v>Transportation</v>
      </c>
      <c r="D337" s="10" t="str">
        <f>_xll.SNL.Clients.Office.Excel.Functions.SPG(A337, "IQ_INDUSTRY")</f>
        <v>Ground Transportation</v>
      </c>
      <c r="E337" s="10" t="str">
        <f>_xll.SNL.Clients.Office.Excel.Functions.SPG(A337, "IQ_PRIMARY_INDUSTRY")</f>
        <v>Cargo Ground Transportation</v>
      </c>
      <c r="F337" s="10" t="str">
        <f>_xll.SNL.Clients.Office.Excel.Functions.SPG(A337, "NAICS_CODE", "Primary")</f>
        <v>4841 - General Freight Trucking</v>
      </c>
      <c r="G337" s="10" t="str">
        <f>_xll.SNL.Clients.Office.Excel.Functions.SPG(A337, "SP_TOPICTAG")</f>
        <v>Freight Service; Last Mile Transportation; Packaging Services; Utility Scale Solar</v>
      </c>
      <c r="H337" s="5">
        <f>_xll.SNL.Clients.Office.Excel.Functions.SPG(A337, "SP_PCT_SHARES_OWNED_ALL_INSTITUTIONS")</f>
        <v>78.39</v>
      </c>
    </row>
    <row r="338" spans="1:8" x14ac:dyDescent="0.3">
      <c r="A338" s="11" t="s">
        <v>337</v>
      </c>
      <c r="B338" s="10" t="str">
        <f>_xll.SNL.Clients.Office.Excel.Functions.SPG(A338, "IQ_SECTOR")</f>
        <v>Communication Services</v>
      </c>
      <c r="C338" s="10" t="str">
        <f>_xll.SNL.Clients.Office.Excel.Functions.SPG(A338, "IQ_INDUSTRY_GROUP")</f>
        <v>Media and Entertainment</v>
      </c>
      <c r="D338" s="10" t="str">
        <f>_xll.SNL.Clients.Office.Excel.Functions.SPG(A338, "IQ_INDUSTRY")</f>
        <v>Media</v>
      </c>
      <c r="E338" s="10" t="str">
        <f>_xll.SNL.Clients.Office.Excel.Functions.SPG(A338, "IQ_PRIMARY_INDUSTRY")</f>
        <v>Advertising</v>
      </c>
      <c r="F338" s="10" t="str">
        <f>_xll.SNL.Clients.Office.Excel.Functions.SPG(A338, "NAICS_CODE", "Primary")</f>
        <v>541810 - Advertising Agencies</v>
      </c>
      <c r="G338" s="10" t="str">
        <f>_xll.SNL.Clients.Office.Excel.Functions.SPG(A338, "SP_TOPICTAG")</f>
        <v>Digital Media; Social Media Advertising; Customer Analytics; Ad Targeting; Search Engine Optimization; Content Creation</v>
      </c>
      <c r="H338" s="5">
        <f>_xll.SNL.Clients.Office.Excel.Functions.SPG(A338, "SP_PCT_SHARES_OWNED_ALL_INSTITUTIONS")</f>
        <v>106.44</v>
      </c>
    </row>
    <row r="339" spans="1:8" x14ac:dyDescent="0.3">
      <c r="A339" s="11" t="s">
        <v>338</v>
      </c>
      <c r="B339" s="10" t="str">
        <f>_xll.SNL.Clients.Office.Excel.Functions.SPG(A339, "IQ_SECTOR")</f>
        <v>Information Technology</v>
      </c>
      <c r="C339" s="10" t="str">
        <f>_xll.SNL.Clients.Office.Excel.Functions.SPG(A339, "IQ_INDUSTRY_GROUP")</f>
        <v>Semiconductors and Semiconductor Equipment</v>
      </c>
      <c r="D339" s="10" t="str">
        <f>_xll.SNL.Clients.Office.Excel.Functions.SPG(A339, "IQ_INDUSTRY")</f>
        <v>Semiconductors and Semiconductor Equipment</v>
      </c>
      <c r="E339" s="10" t="str">
        <f>_xll.SNL.Clients.Office.Excel.Functions.SPG(A339, "IQ_PRIMARY_INDUSTRY")</f>
        <v>Semiconductors</v>
      </c>
      <c r="F339" s="10" t="str">
        <f>_xll.SNL.Clients.Office.Excel.Functions.SPG(A339, "NAICS_CODE", "Primary")</f>
        <v>334413 - Semiconductor and Related Device Manufacturing</v>
      </c>
      <c r="G339" s="10" t="str">
        <f>_xll.SNL.Clients.Office.Excel.Functions.SPG(A339, "SP_TOPICTAG")</f>
        <v>Energy Management; Image Recognition; Sensors; Smart Building; Smart Energy; Process Automation; Autonomous Vehicles</v>
      </c>
      <c r="H339" s="5">
        <f>_xll.SNL.Clients.Office.Excel.Functions.SPG(A339, "SP_PCT_SHARES_OWNED_ALL_INSTITUTIONS")</f>
        <v>101.49</v>
      </c>
    </row>
    <row r="340" spans="1:8" x14ac:dyDescent="0.3">
      <c r="A340" s="11" t="s">
        <v>339</v>
      </c>
      <c r="B340" s="10" t="str">
        <f>_xll.SNL.Clients.Office.Excel.Functions.SPG(A340, "IQ_SECTOR")</f>
        <v>Energy</v>
      </c>
      <c r="C340" s="10" t="str">
        <f>_xll.SNL.Clients.Office.Excel.Functions.SPG(A340, "IQ_INDUSTRY_GROUP")</f>
        <v>Energy</v>
      </c>
      <c r="D340" s="10" t="str">
        <f>_xll.SNL.Clients.Office.Excel.Functions.SPG(A340, "IQ_INDUSTRY")</f>
        <v>Oil, Gas and Consumable Fuels</v>
      </c>
      <c r="E340" s="10" t="str">
        <f>_xll.SNL.Clients.Office.Excel.Functions.SPG(A340, "IQ_PRIMARY_INDUSTRY")</f>
        <v>Oil and Gas Storage and Transportation</v>
      </c>
      <c r="F340" s="10" t="str">
        <f>_xll.SNL.Clients.Office.Excel.Functions.SPG(A340, "NAICS_CODE", "Primary")</f>
        <v>486 - Pipeline Transportation</v>
      </c>
      <c r="G340" s="10" t="str">
        <f>_xll.SNL.Clients.Office.Excel.Functions.SPG(A340, "SP_TOPICTAG")</f>
        <v>Freight Service; Marine Transportation</v>
      </c>
      <c r="H340" s="5">
        <f>_xll.SNL.Clients.Office.Excel.Functions.SPG(A340, "SP_PCT_SHARES_OWNED_ALL_INSTITUTIONS")</f>
        <v>73.790000000000006</v>
      </c>
    </row>
    <row r="341" spans="1:8" x14ac:dyDescent="0.3">
      <c r="A341" s="11" t="s">
        <v>340</v>
      </c>
      <c r="B341" s="10" t="str">
        <f>_xll.SNL.Clients.Office.Excel.Functions.SPG(A341, "IQ_SECTOR")</f>
        <v>Information Technology</v>
      </c>
      <c r="C341" s="10" t="str">
        <f>_xll.SNL.Clients.Office.Excel.Functions.SPG(A341, "IQ_INDUSTRY_GROUP")</f>
        <v>Software and Services</v>
      </c>
      <c r="D341" s="10" t="str">
        <f>_xll.SNL.Clients.Office.Excel.Functions.SPG(A341, "IQ_INDUSTRY")</f>
        <v>Software</v>
      </c>
      <c r="E341" s="10" t="str">
        <f>_xll.SNL.Clients.Office.Excel.Functions.SPG(A341, "IQ_PRIMARY_INDUSTRY")</f>
        <v>Systems Software</v>
      </c>
      <c r="F341" s="10" t="str">
        <f>_xll.SNL.Clients.Office.Excel.Functions.SPG(A341, "NAICS_CODE", "Primary")</f>
        <v>513210 - Software Publishers</v>
      </c>
      <c r="G341" s="10" t="str">
        <f>_xll.SNL.Clients.Office.Excel.Functions.SPG(A341, "SP_TOPICTAG")</f>
        <v>Software Development; Cloud Management; Data Integration; Data Protection; Cloud Infrastructure; Cloud Security; Cloud Storage</v>
      </c>
      <c r="H341" s="5">
        <f>_xll.SNL.Clients.Office.Excel.Functions.SPG(A341, "SP_PCT_SHARES_OWNED_ALL_INSTITUTIONS")</f>
        <v>44.12</v>
      </c>
    </row>
    <row r="342" spans="1:8" x14ac:dyDescent="0.3">
      <c r="A342" s="11" t="s">
        <v>341</v>
      </c>
      <c r="B342" s="10" t="str">
        <f>_xll.SNL.Clients.Office.Excel.Functions.SPG(A342, "IQ_SECTOR")</f>
        <v>Industrials</v>
      </c>
      <c r="C342" s="10" t="str">
        <f>_xll.SNL.Clients.Office.Excel.Functions.SPG(A342, "IQ_INDUSTRY_GROUP")</f>
        <v>Capital Goods</v>
      </c>
      <c r="D342" s="10" t="str">
        <f>_xll.SNL.Clients.Office.Excel.Functions.SPG(A342, "IQ_INDUSTRY")</f>
        <v>Machinery</v>
      </c>
      <c r="E342" s="10" t="str">
        <f>_xll.SNL.Clients.Office.Excel.Functions.SPG(A342, "IQ_PRIMARY_INDUSTRY")</f>
        <v>Industrial Machinery and Supplies and Components</v>
      </c>
      <c r="F342" s="10" t="str">
        <f>_xll.SNL.Clients.Office.Excel.Functions.SPG(A342, "NAICS_CODE", "Primary")</f>
        <v>333921 - Elevator and Moving Stairway Manufacturing</v>
      </c>
      <c r="G342" s="10" t="str">
        <f>_xll.SNL.Clients.Office.Excel.Functions.SPG(A342, "SP_TOPICTAG")</f>
        <v>Computer Vision; Industrial Automation; Sensors; Smart Building; Process Automation; Utility Scale Solar</v>
      </c>
      <c r="H342" s="5">
        <f>_xll.SNL.Clients.Office.Excel.Functions.SPG(A342, "SP_PCT_SHARES_OWNED_ALL_INSTITUTIONS")</f>
        <v>91.2</v>
      </c>
    </row>
    <row r="343" spans="1:8" x14ac:dyDescent="0.3">
      <c r="A343" s="11" t="s">
        <v>342</v>
      </c>
      <c r="B343" s="10" t="str">
        <f>_xll.SNL.Clients.Office.Excel.Functions.SPG(A343, "IQ_SECTOR")</f>
        <v>Industrials</v>
      </c>
      <c r="C343" s="10" t="str">
        <f>_xll.SNL.Clients.Office.Excel.Functions.SPG(A343, "IQ_INDUSTRY_GROUP")</f>
        <v>Capital Goods</v>
      </c>
      <c r="D343" s="10" t="str">
        <f>_xll.SNL.Clients.Office.Excel.Functions.SPG(A343, "IQ_INDUSTRY")</f>
        <v>Machinery</v>
      </c>
      <c r="E343" s="10" t="str">
        <f>_xll.SNL.Clients.Office.Excel.Functions.SPG(A343, "IQ_PRIMARY_INDUSTRY")</f>
        <v>Construction Machinery and Heavy Transportation Equipment</v>
      </c>
      <c r="F343" s="10" t="str">
        <f>_xll.SNL.Clients.Office.Excel.Functions.SPG(A343, "NAICS_CODE", "Primary")</f>
        <v>336120 - Heavy Duty Truck Manufacturing</v>
      </c>
      <c r="G343" s="10" t="str">
        <f>_xll.SNL.Clients.Office.Excel.Functions.SPG(A343, "SP_TOPICTAG")</f>
        <v>Fleet Management; Freight Service; Industrial Automation; Passenger Aircraft Manufacturing</v>
      </c>
      <c r="H343" s="5">
        <f>_xll.SNL.Clients.Office.Excel.Functions.SPG(A343, "SP_PCT_SHARES_OWNED_ALL_INSTITUTIONS")</f>
        <v>71.45</v>
      </c>
    </row>
    <row r="344" spans="1:8" x14ac:dyDescent="0.3">
      <c r="A344" s="11" t="s">
        <v>343</v>
      </c>
      <c r="B344" s="10" t="str">
        <f>_xll.SNL.Clients.Office.Excel.Functions.SPG(A344, "IQ_SECTOR")</f>
        <v>Materials</v>
      </c>
      <c r="C344" s="10" t="str">
        <f>_xll.SNL.Clients.Office.Excel.Functions.SPG(A344, "IQ_INDUSTRY_GROUP")</f>
        <v>Materials</v>
      </c>
      <c r="D344" s="10" t="str">
        <f>_xll.SNL.Clients.Office.Excel.Functions.SPG(A344, "IQ_INDUSTRY")</f>
        <v>Containers and Packaging</v>
      </c>
      <c r="E344" s="10" t="str">
        <f>_xll.SNL.Clients.Office.Excel.Functions.SPG(A344, "IQ_PRIMARY_INDUSTRY")</f>
        <v>Paper and Plastic Packaging Products and Materials</v>
      </c>
      <c r="F344" s="10" t="str">
        <f>_xll.SNL.Clients.Office.Excel.Functions.SPG(A344, "NAICS_CODE", "Primary")</f>
        <v>322130 - Paperboard Mills</v>
      </c>
      <c r="G344" s="10" t="str">
        <f>_xll.SNL.Clients.Office.Excel.Functions.SPG(A344, "SP_TOPICTAG")</f>
        <v>Forestry; Packaging Services; Biomass Energy</v>
      </c>
      <c r="H344" s="5">
        <f>_xll.SNL.Clients.Office.Excel.Functions.SPG(A344, "SP_PCT_SHARES_OWNED_ALL_INSTITUTIONS")</f>
        <v>91.84</v>
      </c>
    </row>
    <row r="345" spans="1:8" x14ac:dyDescent="0.3">
      <c r="A345" s="11" t="s">
        <v>344</v>
      </c>
      <c r="B345" s="10" t="str">
        <f>_xll.SNL.Clients.Office.Excel.Functions.SPG(A345, "IQ_SECTOR")</f>
        <v>Information Technology</v>
      </c>
      <c r="C345" s="10" t="str">
        <f>_xll.SNL.Clients.Office.Excel.Functions.SPG(A345, "IQ_INDUSTRY_GROUP")</f>
        <v>Software and Services</v>
      </c>
      <c r="D345" s="10" t="str">
        <f>_xll.SNL.Clients.Office.Excel.Functions.SPG(A345, "IQ_INDUSTRY")</f>
        <v>Software</v>
      </c>
      <c r="E345" s="10" t="str">
        <f>_xll.SNL.Clients.Office.Excel.Functions.SPG(A345, "IQ_PRIMARY_INDUSTRY")</f>
        <v>Application Software</v>
      </c>
      <c r="F345" s="10" t="str">
        <f>_xll.SNL.Clients.Office.Excel.Functions.SPG(A345, "NAICS_CODE", "Primary")</f>
        <v>513210 - Software Publishers</v>
      </c>
      <c r="G345" s="10" t="str">
        <f>_xll.SNL.Clients.Office.Excel.Functions.SPG(A345, "SP_TOPICTAG")</f>
        <v>Software Development; Cloud Management; Data Integration; GovTech; Data Protection; Process Automation; Artificial Intelligence</v>
      </c>
      <c r="H345" s="5">
        <f>_xll.SNL.Clients.Office.Excel.Functions.SPG(A345, "SP_PCT_SHARES_OWNED_ALL_INSTITUTIONS")</f>
        <v>50.07</v>
      </c>
    </row>
    <row r="346" spans="1:8" x14ac:dyDescent="0.3">
      <c r="A346" s="11" t="s">
        <v>345</v>
      </c>
      <c r="B346" s="10" t="str">
        <f>_xll.SNL.Clients.Office.Excel.Functions.SPG(A346, "IQ_SECTOR")</f>
        <v>Information Technology</v>
      </c>
      <c r="C346" s="10" t="str">
        <f>_xll.SNL.Clients.Office.Excel.Functions.SPG(A346, "IQ_INDUSTRY_GROUP")</f>
        <v>Software and Services</v>
      </c>
      <c r="D346" s="10" t="str">
        <f>_xll.SNL.Clients.Office.Excel.Functions.SPG(A346, "IQ_INDUSTRY")</f>
        <v>Software</v>
      </c>
      <c r="E346" s="10" t="str">
        <f>_xll.SNL.Clients.Office.Excel.Functions.SPG(A346, "IQ_PRIMARY_INDUSTRY")</f>
        <v>Systems Software</v>
      </c>
      <c r="F346" s="10" t="str">
        <f>_xll.SNL.Clients.Office.Excel.Functions.SPG(A346, "NAICS_CODE", "Primary")</f>
        <v>513210 - Software Publishers</v>
      </c>
      <c r="G346" s="10" t="str">
        <f>_xll.SNL.Clients.Office.Excel.Functions.SPG(A346, "SP_TOPICTAG")</f>
        <v>Machine Learning; Endpoint Security Integrity; Data Protection; Cloud Security; Process Automation; Network Security</v>
      </c>
      <c r="H346" s="5">
        <f>_xll.SNL.Clients.Office.Excel.Functions.SPG(A346, "SP_PCT_SHARES_OWNED_ALL_INSTITUTIONS")</f>
        <v>77.61</v>
      </c>
    </row>
    <row r="347" spans="1:8" x14ac:dyDescent="0.3">
      <c r="A347" s="11" t="s">
        <v>346</v>
      </c>
      <c r="B347" s="10" t="str">
        <f>_xll.SNL.Clients.Office.Excel.Functions.SPG(A347, "IQ_SECTOR")</f>
        <v>Communication Services</v>
      </c>
      <c r="C347" s="10" t="str">
        <f>_xll.SNL.Clients.Office.Excel.Functions.SPG(A347, "IQ_INDUSTRY_GROUP")</f>
        <v>Media and Entertainment</v>
      </c>
      <c r="D347" s="10" t="str">
        <f>_xll.SNL.Clients.Office.Excel.Functions.SPG(A347, "IQ_INDUSTRY")</f>
        <v>Media</v>
      </c>
      <c r="E347" s="10" t="str">
        <f>_xll.SNL.Clients.Office.Excel.Functions.SPG(A347, "IQ_PRIMARY_INDUSTRY")</f>
        <v>Broadcasting</v>
      </c>
      <c r="F347" s="10" t="str">
        <f>_xll.SNL.Clients.Office.Excel.Functions.SPG(A347, "NAICS_CODE", "Primary")</f>
        <v>516120 - Television Broadcasting Stations</v>
      </c>
      <c r="G347" s="10" t="str">
        <f>_xll.SNL.Clients.Office.Excel.Functions.SPG(A347, "SP_TOPICTAG")</f>
        <v>Digital Media; Video Streaming; Video Advertising; Streaming Media</v>
      </c>
      <c r="H347" s="5">
        <f>_xll.SNL.Clients.Office.Excel.Functions.SPG(A347, "SP_PCT_SHARES_OWNED_ALL_INSTITUTIONS")</f>
        <v>71.89</v>
      </c>
    </row>
    <row r="348" spans="1:8" x14ac:dyDescent="0.3">
      <c r="A348" s="11" t="s">
        <v>347</v>
      </c>
      <c r="B348" s="10" t="str">
        <f>_xll.SNL.Clients.Office.Excel.Functions.SPG(A348, "IQ_SECTOR")</f>
        <v>Industrials</v>
      </c>
      <c r="C348" s="10" t="str">
        <f>_xll.SNL.Clients.Office.Excel.Functions.SPG(A348, "IQ_INDUSTRY_GROUP")</f>
        <v>Capital Goods</v>
      </c>
      <c r="D348" s="10" t="str">
        <f>_xll.SNL.Clients.Office.Excel.Functions.SPG(A348, "IQ_INDUSTRY")</f>
        <v>Machinery</v>
      </c>
      <c r="E348" s="10" t="str">
        <f>_xll.SNL.Clients.Office.Excel.Functions.SPG(A348, "IQ_PRIMARY_INDUSTRY")</f>
        <v>Industrial Machinery and Supplies and Components</v>
      </c>
      <c r="F348" s="10" t="str">
        <f>_xll.SNL.Clients.Office.Excel.Functions.SPG(A348, "NAICS_CODE", "Primary")</f>
        <v>332912 - Fluid Power Valve and Hose Fitting Manufacturing</v>
      </c>
      <c r="G348" s="10" t="str">
        <f>_xll.SNL.Clients.Office.Excel.Functions.SPG(A348, "SP_TOPICTAG")</f>
        <v>Industrial Automation; Process Automation</v>
      </c>
      <c r="H348" s="5">
        <f>_xll.SNL.Clients.Office.Excel.Functions.SPG(A348, "SP_PCT_SHARES_OWNED_ALL_INSTITUTIONS")</f>
        <v>88.41</v>
      </c>
    </row>
    <row r="349" spans="1:8" x14ac:dyDescent="0.3">
      <c r="A349" s="11" t="s">
        <v>348</v>
      </c>
      <c r="B349" s="10" t="str">
        <f>_xll.SNL.Clients.Office.Excel.Functions.SPG(A349, "IQ_SECTOR")</f>
        <v>Industrials</v>
      </c>
      <c r="C349" s="10" t="str">
        <f>_xll.SNL.Clients.Office.Excel.Functions.SPG(A349, "IQ_INDUSTRY_GROUP")</f>
        <v>Commercial and Professional Services</v>
      </c>
      <c r="D349" s="10" t="str">
        <f>_xll.SNL.Clients.Office.Excel.Functions.SPG(A349, "IQ_INDUSTRY")</f>
        <v>Professional Services</v>
      </c>
      <c r="E349" s="10" t="str">
        <f>_xll.SNL.Clients.Office.Excel.Functions.SPG(A349, "IQ_PRIMARY_INDUSTRY")</f>
        <v>Human Resource and Employment Services</v>
      </c>
      <c r="F349" s="10" t="str">
        <f>_xll.SNL.Clients.Office.Excel.Functions.SPG(A349, "NAICS_CODE", "Primary")</f>
        <v>541214 - Payroll Services</v>
      </c>
      <c r="G349" s="10" t="str">
        <f>_xll.SNL.Clients.Office.Excel.Functions.SPG(A349, "SP_TOPICTAG")</f>
        <v>Software Development; Data Integration; Customer Relationship Management; Customer Analytics; Cloud Infrastructure; Employee Benefits; Process Automation; HRTech</v>
      </c>
      <c r="H349" s="5">
        <f>_xll.SNL.Clients.Office.Excel.Functions.SPG(A349, "SP_PCT_SHARES_OWNED_ALL_INSTITUTIONS")</f>
        <v>78.42</v>
      </c>
    </row>
    <row r="350" spans="1:8" x14ac:dyDescent="0.3">
      <c r="A350" s="11" t="s">
        <v>349</v>
      </c>
      <c r="B350" s="10" t="str">
        <f>_xll.SNL.Clients.Office.Excel.Functions.SPG(A350, "IQ_SECTOR")</f>
        <v>Industrials</v>
      </c>
      <c r="C350" s="10" t="str">
        <f>_xll.SNL.Clients.Office.Excel.Functions.SPG(A350, "IQ_INDUSTRY_GROUP")</f>
        <v>Commercial and Professional Services</v>
      </c>
      <c r="D350" s="10" t="str">
        <f>_xll.SNL.Clients.Office.Excel.Functions.SPG(A350, "IQ_INDUSTRY")</f>
        <v>Professional Services</v>
      </c>
      <c r="E350" s="10" t="str">
        <f>_xll.SNL.Clients.Office.Excel.Functions.SPG(A350, "IQ_PRIMARY_INDUSTRY")</f>
        <v>Human Resource and Employment Services</v>
      </c>
      <c r="F350" s="10" t="str">
        <f>_xll.SNL.Clients.Office.Excel.Functions.SPG(A350, "NAICS_CODE", "Primary")</f>
        <v>561311 - Employment Placement Agencies</v>
      </c>
      <c r="G350" s="10" t="str">
        <f>_xll.SNL.Clients.Office.Excel.Functions.SPG(A350, "SP_TOPICTAG")</f>
        <v>Software Development; Data Integration; E-learning; Data Protection; Cloud Data Services; Process Automation; Mobile Development Tools; HRTech; WorkTech</v>
      </c>
      <c r="H350" s="5">
        <f>_xll.SNL.Clients.Office.Excel.Functions.SPG(A350, "SP_PCT_SHARES_OWNED_ALL_INSTITUTIONS")</f>
        <v>90.08</v>
      </c>
    </row>
    <row r="351" spans="1:8" x14ac:dyDescent="0.3">
      <c r="A351" s="11" t="s">
        <v>350</v>
      </c>
      <c r="B351" s="10" t="str">
        <f>_xll.SNL.Clients.Office.Excel.Functions.SPG(A351, "IQ_SECTOR")</f>
        <v>Financials</v>
      </c>
      <c r="C351" s="10" t="str">
        <f>_xll.SNL.Clients.Office.Excel.Functions.SPG(A351, "IQ_INDUSTRY_GROUP")</f>
        <v>Financial Services</v>
      </c>
      <c r="D351" s="10" t="str">
        <f>_xll.SNL.Clients.Office.Excel.Functions.SPG(A351, "IQ_INDUSTRY")</f>
        <v>Financial Services</v>
      </c>
      <c r="E351" s="10" t="str">
        <f>_xll.SNL.Clients.Office.Excel.Functions.SPG(A351, "IQ_PRIMARY_INDUSTRY")</f>
        <v>Transaction and Payment Processing Services</v>
      </c>
      <c r="F351" s="10" t="str">
        <f>_xll.SNL.Clients.Office.Excel.Functions.SPG(A351, "NAICS_CODE", "Primary")</f>
        <v>52232 - Financial Transactions Processing, Reserve, and Clearinghouse Activities</v>
      </c>
      <c r="G351" s="10" t="str">
        <f>_xll.SNL.Clients.Office.Excel.Functions.SPG(A351, "SP_TOPICTAG")</f>
        <v>Anti-Fraud; Fintech; Data Protection; Cloud Security; Cryptocurrency; Decentralized Finance; Online Payments</v>
      </c>
      <c r="H351" s="5">
        <f>_xll.SNL.Clients.Office.Excel.Functions.SPG(A351, "SP_PCT_SHARES_OWNED_ALL_INSTITUTIONS")</f>
        <v>75.66</v>
      </c>
    </row>
    <row r="352" spans="1:8" x14ac:dyDescent="0.3">
      <c r="A352" s="11" t="s">
        <v>351</v>
      </c>
      <c r="B352" s="10" t="str">
        <f>_xll.SNL.Clients.Office.Excel.Functions.SPG(A352, "IQ_SECTOR")</f>
        <v>Industrials</v>
      </c>
      <c r="C352" s="10" t="str">
        <f>_xll.SNL.Clients.Office.Excel.Functions.SPG(A352, "IQ_INDUSTRY_GROUP")</f>
        <v>Capital Goods</v>
      </c>
      <c r="D352" s="10" t="str">
        <f>_xll.SNL.Clients.Office.Excel.Functions.SPG(A352, "IQ_INDUSTRY")</f>
        <v>Machinery</v>
      </c>
      <c r="E352" s="10" t="str">
        <f>_xll.SNL.Clients.Office.Excel.Functions.SPG(A352, "IQ_PRIMARY_INDUSTRY")</f>
        <v>Industrial Machinery and Supplies and Components</v>
      </c>
      <c r="F352" s="10" t="str">
        <f>_xll.SNL.Clients.Office.Excel.Functions.SPG(A352, "NAICS_CODE", "Primary")</f>
        <v>333914 - Measuring, Dispensing, and Other Pumping Equipment Manufacturing</v>
      </c>
      <c r="G352" s="10" t="str">
        <f>_xll.SNL.Clients.Office.Excel.Functions.SPG(A352, "SP_TOPICTAG")</f>
        <v>Aquaculture; Energy Management; Water Purification; CleanTech; AgriTech</v>
      </c>
      <c r="H352" s="5">
        <f>_xll.SNL.Clients.Office.Excel.Functions.SPG(A352, "SP_PCT_SHARES_OWNED_ALL_INSTITUTIONS")</f>
        <v>92.3</v>
      </c>
    </row>
    <row r="353" spans="1:8" x14ac:dyDescent="0.3">
      <c r="A353" s="11" t="s">
        <v>352</v>
      </c>
      <c r="B353" s="10" t="str">
        <f>_xll.SNL.Clients.Office.Excel.Functions.SPG(A353, "IQ_SECTOR")</f>
        <v>Consumer Staples</v>
      </c>
      <c r="C353" s="10" t="str">
        <f>_xll.SNL.Clients.Office.Excel.Functions.SPG(A353, "IQ_INDUSTRY_GROUP")</f>
        <v>Food, Beverage and Tobacco</v>
      </c>
      <c r="D353" s="10" t="str">
        <f>_xll.SNL.Clients.Office.Excel.Functions.SPG(A353, "IQ_INDUSTRY")</f>
        <v>Beverages</v>
      </c>
      <c r="E353" s="10" t="str">
        <f>_xll.SNL.Clients.Office.Excel.Functions.SPG(A353, "IQ_PRIMARY_INDUSTRY")</f>
        <v>Soft Drinks and Non-alcoholic Beverages</v>
      </c>
      <c r="F353" s="10" t="str">
        <f>_xll.SNL.Clients.Office.Excel.Functions.SPG(A353, "NAICS_CODE", "Primary")</f>
        <v>31211 - Soft Drink and Ice Manufacturing</v>
      </c>
      <c r="G353" s="10" t="str">
        <f>_xll.SNL.Clients.Office.Excel.Functions.SPG(A353, "SP_TOPICTAG")</f>
        <v>Coffee; Distillery</v>
      </c>
      <c r="H353" s="5">
        <f>_xll.SNL.Clients.Office.Excel.Functions.SPG(A353, "SP_PCT_SHARES_OWNED_ALL_INSTITUTIONS")</f>
        <v>75.42</v>
      </c>
    </row>
    <row r="354" spans="1:8" x14ac:dyDescent="0.3">
      <c r="A354" s="11" t="s">
        <v>353</v>
      </c>
      <c r="B354" s="10" t="str">
        <f>_xll.SNL.Clients.Office.Excel.Functions.SPG(A354, "IQ_SECTOR")</f>
        <v>Health Care</v>
      </c>
      <c r="C354" s="10" t="str">
        <f>_xll.SNL.Clients.Office.Excel.Functions.SPG(A354, "IQ_INDUSTRY_GROUP")</f>
        <v>Pharmaceuticals, Biotechnology and Life Sciences</v>
      </c>
      <c r="D354" s="10" t="str">
        <f>_xll.SNL.Clients.Office.Excel.Functions.SPG(A354, "IQ_INDUSTRY")</f>
        <v>Pharmaceuticals</v>
      </c>
      <c r="E354" s="10" t="str">
        <f>_xll.SNL.Clients.Office.Excel.Functions.SPG(A354, "IQ_PRIMARY_INDUSTRY")</f>
        <v>Pharmaceuticals</v>
      </c>
      <c r="F354" s="10" t="str">
        <f>_xll.SNL.Clients.Office.Excel.Functions.SPG(A354, "NAICS_CODE", "Primary")</f>
        <v>325412 - Pharmaceutical Preparation Manufacturing</v>
      </c>
      <c r="G354" s="10" t="str">
        <f>_xll.SNL.Clients.Office.Excel.Functions.SPG(A354, "SP_TOPICTAG")</f>
        <v>Cardiovascular; Chronic Diseases; Immunology; Infectious Diseases; Inflammation; Oncology; Vaccines</v>
      </c>
      <c r="H354" s="5">
        <f>_xll.SNL.Clients.Office.Excel.Functions.SPG(A354, "SP_PCT_SHARES_OWNED_ALL_INSTITUTIONS")</f>
        <v>66.2</v>
      </c>
    </row>
    <row r="355" spans="1:8" x14ac:dyDescent="0.3">
      <c r="A355" s="11" t="s">
        <v>354</v>
      </c>
      <c r="B355" s="10" t="str">
        <f>_xll.SNL.Clients.Office.Excel.Functions.SPG(A355, "IQ_SECTOR")</f>
        <v>Utilities</v>
      </c>
      <c r="C355" s="10" t="str">
        <f>_xll.SNL.Clients.Office.Excel.Functions.SPG(A355, "IQ_INDUSTRY_GROUP")</f>
        <v>Utilities</v>
      </c>
      <c r="D355" s="10" t="str">
        <f>_xll.SNL.Clients.Office.Excel.Functions.SPG(A355, "IQ_INDUSTRY")</f>
        <v>Electric Utilities</v>
      </c>
      <c r="E355" s="10" t="str">
        <f>_xll.SNL.Clients.Office.Excel.Functions.SPG(A355, "IQ_PRIMARY_INDUSTRY")</f>
        <v>Electric Utilities</v>
      </c>
      <c r="F355" s="10" t="str">
        <f>_xll.SNL.Clients.Office.Excel.Functions.SPG(A355, "NAICS_CODE", "Primary")</f>
        <v>2211 - Electric Power Generation, Transmission and Distribution</v>
      </c>
      <c r="G355" s="10" t="str">
        <f>_xll.SNL.Clients.Office.Excel.Functions.SPG(A355, "SP_TOPICTAG")</f>
        <v>Clean Energy; Energy Efficiency; Energy Management; Energy Storage; Power Grid; Utility Scale Solar; Electric Vehicle Charging Infrastructure</v>
      </c>
      <c r="H355" s="5">
        <f>_xll.SNL.Clients.Office.Excel.Functions.SPG(A355, "SP_PCT_SHARES_OWNED_ALL_INSTITUTIONS")</f>
        <v>95.2</v>
      </c>
    </row>
    <row r="356" spans="1:8" x14ac:dyDescent="0.3">
      <c r="A356" s="11" t="s">
        <v>355</v>
      </c>
      <c r="B356" s="10" t="str">
        <f>_xll.SNL.Clients.Office.Excel.Functions.SPG(A356, "IQ_SECTOR")</f>
        <v>Consumer Staples</v>
      </c>
      <c r="C356" s="10" t="str">
        <f>_xll.SNL.Clients.Office.Excel.Functions.SPG(A356, "IQ_INDUSTRY_GROUP")</f>
        <v>Food, Beverage and Tobacco</v>
      </c>
      <c r="D356" s="10" t="str">
        <f>_xll.SNL.Clients.Office.Excel.Functions.SPG(A356, "IQ_INDUSTRY")</f>
        <v>Tobacco</v>
      </c>
      <c r="E356" s="10" t="str">
        <f>_xll.SNL.Clients.Office.Excel.Functions.SPG(A356, "IQ_PRIMARY_INDUSTRY")</f>
        <v>Tobacco</v>
      </c>
      <c r="F356" s="10" t="str">
        <f>_xll.SNL.Clients.Office.Excel.Functions.SPG(A356, "NAICS_CODE", "Primary")</f>
        <v>312230 - Tobacco Manufacturing</v>
      </c>
      <c r="G356" s="10" t="str">
        <f>_xll.SNL.Clients.Office.Excel.Functions.SPG(A356, "SP_TOPICTAG")</f>
        <v>Fast-Moving Consumer Goods</v>
      </c>
      <c r="H356" s="5">
        <f>_xll.SNL.Clients.Office.Excel.Functions.SPG(A356, "SP_PCT_SHARES_OWNED_ALL_INSTITUTIONS")</f>
        <v>80.709999999999994</v>
      </c>
    </row>
    <row r="357" spans="1:8" x14ac:dyDescent="0.3">
      <c r="A357" s="11" t="s">
        <v>356</v>
      </c>
      <c r="B357" s="10" t="str">
        <f>_xll.SNL.Clients.Office.Excel.Functions.SPG(A357, "IQ_SECTOR")</f>
        <v>Energy</v>
      </c>
      <c r="C357" s="10" t="str">
        <f>_xll.SNL.Clients.Office.Excel.Functions.SPG(A357, "IQ_INDUSTRY_GROUP")</f>
        <v>Energy</v>
      </c>
      <c r="D357" s="10" t="str">
        <f>_xll.SNL.Clients.Office.Excel.Functions.SPG(A357, "IQ_INDUSTRY")</f>
        <v>Oil, Gas and Consumable Fuels</v>
      </c>
      <c r="E357" s="10" t="str">
        <f>_xll.SNL.Clients.Office.Excel.Functions.SPG(A357, "IQ_PRIMARY_INDUSTRY")</f>
        <v>Oil and Gas Refining and Marketing</v>
      </c>
      <c r="F357" s="10" t="str">
        <f>_xll.SNL.Clients.Office.Excel.Functions.SPG(A357, "NAICS_CODE", "Primary")</f>
        <v>324110 - Petroleum Refineries</v>
      </c>
      <c r="G357" s="10" t="str">
        <f>_xll.SNL.Clients.Office.Excel.Functions.SPG(A357, "SP_TOPICTAG")</f>
        <v>Energy Storage; Sustainable Aviation Fuel (SAF)</v>
      </c>
      <c r="H357" s="5">
        <f>_xll.SNL.Clients.Office.Excel.Functions.SPG(A357, "SP_PCT_SHARES_OWNED_ALL_INSTITUTIONS")</f>
        <v>75.540000000000006</v>
      </c>
    </row>
    <row r="358" spans="1:8" x14ac:dyDescent="0.3">
      <c r="A358" s="11" t="s">
        <v>357</v>
      </c>
      <c r="B358" s="10" t="str">
        <f>_xll.SNL.Clients.Office.Excel.Functions.SPG(A358, "IQ_SECTOR")</f>
        <v>Utilities</v>
      </c>
      <c r="C358" s="10" t="str">
        <f>_xll.SNL.Clients.Office.Excel.Functions.SPG(A358, "IQ_INDUSTRY_GROUP")</f>
        <v>Utilities</v>
      </c>
      <c r="D358" s="10" t="str">
        <f>_xll.SNL.Clients.Office.Excel.Functions.SPG(A358, "IQ_INDUSTRY")</f>
        <v>Electric Utilities</v>
      </c>
      <c r="E358" s="10" t="str">
        <f>_xll.SNL.Clients.Office.Excel.Functions.SPG(A358, "IQ_PRIMARY_INDUSTRY")</f>
        <v>Electric Utilities</v>
      </c>
      <c r="F358" s="10" t="str">
        <f>_xll.SNL.Clients.Office.Excel.Functions.SPG(A358, "NAICS_CODE", "Primary")</f>
        <v>221118 - Other Electric Power Generation</v>
      </c>
      <c r="G358" s="10" t="str">
        <f>_xll.SNL.Clients.Office.Excel.Functions.SPG(A358, "SP_TOPICTAG")</f>
        <v>Clean Energy; Energy Efficiency; Energy Management; Energy Storage; Pollution Control; ClimateTech; Onshore and Offshore Wind</v>
      </c>
      <c r="H358" s="5">
        <f>_xll.SNL.Clients.Office.Excel.Functions.SPG(A358, "SP_PCT_SHARES_OWNED_ALL_INSTITUTIONS")</f>
        <v>94.89</v>
      </c>
    </row>
    <row r="359" spans="1:8" x14ac:dyDescent="0.3">
      <c r="A359" s="11" t="s">
        <v>358</v>
      </c>
      <c r="B359" s="10" t="str">
        <f>_xll.SNL.Clients.Office.Excel.Functions.SPG(A359, "IQ_SECTOR")</f>
        <v>Consumer Discretionary</v>
      </c>
      <c r="C359" s="10" t="str">
        <f>_xll.SNL.Clients.Office.Excel.Functions.SPG(A359, "IQ_INDUSTRY_GROUP")</f>
        <v>Consumer Discretionary Distribution and Retail</v>
      </c>
      <c r="D359" s="10" t="str">
        <f>_xll.SNL.Clients.Office.Excel.Functions.SPG(A359, "IQ_INDUSTRY")</f>
        <v>Distributors</v>
      </c>
      <c r="E359" s="10" t="str">
        <f>_xll.SNL.Clients.Office.Excel.Functions.SPG(A359, "IQ_PRIMARY_INDUSTRY")</f>
        <v>Distributors</v>
      </c>
      <c r="F359" s="10" t="str">
        <f>_xll.SNL.Clients.Office.Excel.Functions.SPG(A359, "NAICS_CODE", "Primary")</f>
        <v>423910 - Sporting and Recreational Goods and Supplies Merchant Wholesalers</v>
      </c>
      <c r="G359" s="10" t="str">
        <f>_xll.SNL.Clients.Office.Excel.Functions.SPG(A359, "SP_TOPICTAG")</f>
        <v>Social Media Advertising; App Marketing; Process Automation</v>
      </c>
      <c r="H359" s="5">
        <f>_xll.SNL.Clients.Office.Excel.Functions.SPG(A359, "SP_PCT_SHARES_OWNED_ALL_INSTITUTIONS")</f>
        <v>99.67</v>
      </c>
    </row>
    <row r="360" spans="1:8" x14ac:dyDescent="0.3">
      <c r="A360" s="11" t="s">
        <v>359</v>
      </c>
      <c r="B360" s="10" t="str">
        <f>_xll.SNL.Clients.Office.Excel.Functions.SPG(A360, "IQ_SECTOR")</f>
        <v>Materials</v>
      </c>
      <c r="C360" s="10" t="str">
        <f>_xll.SNL.Clients.Office.Excel.Functions.SPG(A360, "IQ_INDUSTRY_GROUP")</f>
        <v>Materials</v>
      </c>
      <c r="D360" s="10" t="str">
        <f>_xll.SNL.Clients.Office.Excel.Functions.SPG(A360, "IQ_INDUSTRY")</f>
        <v>Chemicals</v>
      </c>
      <c r="E360" s="10" t="str">
        <f>_xll.SNL.Clients.Office.Excel.Functions.SPG(A360, "IQ_PRIMARY_INDUSTRY")</f>
        <v>Specialty Chemicals</v>
      </c>
      <c r="F360" s="10" t="str">
        <f>_xll.SNL.Clients.Office.Excel.Functions.SPG(A360, "NAICS_CODE", "Primary")</f>
        <v>325510 - Paint and Coating Manufacturing</v>
      </c>
      <c r="G360" s="10" t="str">
        <f>_xll.SNL.Clients.Office.Excel.Functions.SPG(A360, "SP_TOPICTAG")</f>
        <v>Industrial Automation; Passenger Aircraft Manufacturing</v>
      </c>
      <c r="H360" s="5">
        <f>_xll.SNL.Clients.Office.Excel.Functions.SPG(A360, "SP_PCT_SHARES_OWNED_ALL_INSTITUTIONS")</f>
        <v>85.52</v>
      </c>
    </row>
    <row r="361" spans="1:8" x14ac:dyDescent="0.3">
      <c r="A361" s="11" t="s">
        <v>360</v>
      </c>
      <c r="B361" s="10" t="str">
        <f>_xll.SNL.Clients.Office.Excel.Functions.SPG(A361, "IQ_SECTOR")</f>
        <v>Utilities</v>
      </c>
      <c r="C361" s="10" t="str">
        <f>_xll.SNL.Clients.Office.Excel.Functions.SPG(A361, "IQ_INDUSTRY_GROUP")</f>
        <v>Utilities</v>
      </c>
      <c r="D361" s="10" t="str">
        <f>_xll.SNL.Clients.Office.Excel.Functions.SPG(A361, "IQ_INDUSTRY")</f>
        <v>Electric Utilities</v>
      </c>
      <c r="E361" s="10" t="str">
        <f>_xll.SNL.Clients.Office.Excel.Functions.SPG(A361, "IQ_PRIMARY_INDUSTRY")</f>
        <v>Electric Utilities</v>
      </c>
      <c r="F361" s="10" t="str">
        <f>_xll.SNL.Clients.Office.Excel.Functions.SPG(A361, "NAICS_CODE", "Primary")</f>
        <v>2211 - Electric Power Generation, Transmission and Distribution</v>
      </c>
      <c r="G361" s="10" t="str">
        <f>_xll.SNL.Clients.Office.Excel.Functions.SPG(A361, "SP_TOPICTAG")</f>
        <v>Clean Energy; Energy Efficiency; Energy Management; Energy Storage; Power Grid; Utility Scale Solar</v>
      </c>
      <c r="H361" s="5">
        <f>_xll.SNL.Clients.Office.Excel.Functions.SPG(A361, "SP_PCT_SHARES_OWNED_ALL_INSTITUTIONS")</f>
        <v>82.79</v>
      </c>
    </row>
    <row r="362" spans="1:8" x14ac:dyDescent="0.3">
      <c r="A362" s="11" t="s">
        <v>361</v>
      </c>
      <c r="B362" s="10" t="str">
        <f>_xll.SNL.Clients.Office.Excel.Functions.SPG(A362, "IQ_SECTOR")</f>
        <v>Financials</v>
      </c>
      <c r="C362" s="10" t="str">
        <f>_xll.SNL.Clients.Office.Excel.Functions.SPG(A362, "IQ_INDUSTRY_GROUP")</f>
        <v>Insurance</v>
      </c>
      <c r="D362" s="10" t="str">
        <f>_xll.SNL.Clients.Office.Excel.Functions.SPG(A362, "IQ_INDUSTRY")</f>
        <v>Insurance</v>
      </c>
      <c r="E362" s="10" t="str">
        <f>_xll.SNL.Clients.Office.Excel.Functions.SPG(A362, "IQ_PRIMARY_INDUSTRY")</f>
        <v>Life and Health Insurance</v>
      </c>
      <c r="F362" s="10" t="str">
        <f>_xll.SNL.Clients.Office.Excel.Functions.SPG(A362, "NAICS_CODE", "Primary")</f>
        <v>524113 - Direct Life Insurance Carriers</v>
      </c>
      <c r="G362" s="10" t="str">
        <f>_xll.SNL.Clients.Office.Excel.Functions.SPG(A362, "SP_TOPICTAG")</f>
        <v>Impact Investing; Employee Benefits; Income Share Agreements; Corporate Wellness Programs</v>
      </c>
      <c r="H362" s="5">
        <f>_xll.SNL.Clients.Office.Excel.Functions.SPG(A362, "SP_PCT_SHARES_OWNED_ALL_INSTITUTIONS")</f>
        <v>74.28</v>
      </c>
    </row>
    <row r="363" spans="1:8" x14ac:dyDescent="0.3">
      <c r="A363" s="11" t="s">
        <v>362</v>
      </c>
      <c r="B363" s="10" t="str">
        <f>_xll.SNL.Clients.Office.Excel.Functions.SPG(A363, "IQ_SECTOR")</f>
        <v>Real Estate</v>
      </c>
      <c r="C363" s="10" t="str">
        <f>_xll.SNL.Clients.Office.Excel.Functions.SPG(A363, "IQ_INDUSTRY_GROUP")</f>
        <v>Equity Real Estate Investment Trusts (REITs)</v>
      </c>
      <c r="D363" s="10" t="str">
        <f>_xll.SNL.Clients.Office.Excel.Functions.SPG(A363, "IQ_INDUSTRY")</f>
        <v>Industrial REITs</v>
      </c>
      <c r="E363" s="10" t="str">
        <f>_xll.SNL.Clients.Office.Excel.Functions.SPG(A363, "IQ_PRIMARY_INDUSTRY")</f>
        <v>Industrial REITs</v>
      </c>
      <c r="F363" s="10" t="str">
        <f>_xll.SNL.Clients.Office.Excel.Functions.SPG(A363, "NAICS_CODE", "Primary")</f>
        <v>531110 - Lessors of Residential Buildings and Dwellings</v>
      </c>
      <c r="G363" s="10" t="str">
        <f>_xll.SNL.Clients.Office.Excel.Functions.SPG(A363, "SP_TOPICTAG")</f>
        <v>Utility Scale Solar</v>
      </c>
      <c r="H363" s="5">
        <f>_xll.SNL.Clients.Office.Excel.Functions.SPG(A363, "SP_PCT_SHARES_OWNED_ALL_INSTITUTIONS")</f>
        <v>93.09</v>
      </c>
    </row>
    <row r="364" spans="1:8" x14ac:dyDescent="0.3">
      <c r="A364" s="11" t="s">
        <v>363</v>
      </c>
      <c r="B364" s="10" t="str">
        <f>_xll.SNL.Clients.Office.Excel.Functions.SPG(A364, "IQ_SECTOR")</f>
        <v>Financials</v>
      </c>
      <c r="C364" s="10" t="str">
        <f>_xll.SNL.Clients.Office.Excel.Functions.SPG(A364, "IQ_INDUSTRY_GROUP")</f>
        <v>Insurance</v>
      </c>
      <c r="D364" s="10" t="str">
        <f>_xll.SNL.Clients.Office.Excel.Functions.SPG(A364, "IQ_INDUSTRY")</f>
        <v>Insurance</v>
      </c>
      <c r="E364" s="10" t="str">
        <f>_xll.SNL.Clients.Office.Excel.Functions.SPG(A364, "IQ_PRIMARY_INDUSTRY")</f>
        <v>Life and Health Insurance</v>
      </c>
      <c r="F364" s="10" t="str">
        <f>_xll.SNL.Clients.Office.Excel.Functions.SPG(A364, "NAICS_CODE", "Primary")</f>
        <v>524113 - Direct Life Insurance Carriers</v>
      </c>
      <c r="G364" s="10" t="str">
        <f>_xll.SNL.Clients.Office.Excel.Functions.SPG(A364, "SP_TOPICTAG")</f>
        <v>Insurtech; Employee Benefits</v>
      </c>
      <c r="H364" s="5">
        <f>_xll.SNL.Clients.Office.Excel.Functions.SPG(A364, "SP_PCT_SHARES_OWNED_ALL_INSTITUTIONS")</f>
        <v>60.17</v>
      </c>
    </row>
    <row r="365" spans="1:8" x14ac:dyDescent="0.3">
      <c r="A365" s="11" t="s">
        <v>364</v>
      </c>
      <c r="B365" s="10" t="str">
        <f>_xll.SNL.Clients.Office.Excel.Functions.SPG(A365, "IQ_SECTOR")</f>
        <v>Information Technology</v>
      </c>
      <c r="C365" s="10" t="str">
        <f>_xll.SNL.Clients.Office.Excel.Functions.SPG(A365, "IQ_INDUSTRY_GROUP")</f>
        <v>Software and Services</v>
      </c>
      <c r="D365" s="10" t="str">
        <f>_xll.SNL.Clients.Office.Excel.Functions.SPG(A365, "IQ_INDUSTRY")</f>
        <v>Software</v>
      </c>
      <c r="E365" s="10" t="str">
        <f>_xll.SNL.Clients.Office.Excel.Functions.SPG(A365, "IQ_PRIMARY_INDUSTRY")</f>
        <v>Application Software</v>
      </c>
      <c r="F365" s="10" t="str">
        <f>_xll.SNL.Clients.Office.Excel.Functions.SPG(A365, "NAICS_CODE", "Primary")</f>
        <v>513210 - Software Publishers</v>
      </c>
      <c r="G365" s="10" t="str">
        <f>_xll.SNL.Clients.Office.Excel.Functions.SPG(A365, "SP_TOPICTAG")</f>
        <v>Software Development; Cloud Management; Machine Learning; Cloud Infrastructure; Cloud Storage; Process Automation; Artificial Intelligence</v>
      </c>
      <c r="H365" s="5">
        <f>_xll.SNL.Clients.Office.Excel.Functions.SPG(A365, "SP_PCT_SHARES_OWNED_ALL_INSTITUTIONS")</f>
        <v>97.43</v>
      </c>
    </row>
    <row r="366" spans="1:8" x14ac:dyDescent="0.3">
      <c r="A366" s="11" t="s">
        <v>365</v>
      </c>
      <c r="B366" s="10" t="str">
        <f>_xll.SNL.Clients.Office.Excel.Functions.SPG(A366, "IQ_SECTOR")</f>
        <v>Utilities</v>
      </c>
      <c r="C366" s="10" t="str">
        <f>_xll.SNL.Clients.Office.Excel.Functions.SPG(A366, "IQ_INDUSTRY_GROUP")</f>
        <v>Utilities</v>
      </c>
      <c r="D366" s="10" t="str">
        <f>_xll.SNL.Clients.Office.Excel.Functions.SPG(A366, "IQ_INDUSTRY")</f>
        <v>Multi-Utilities</v>
      </c>
      <c r="E366" s="10" t="str">
        <f>_xll.SNL.Clients.Office.Excel.Functions.SPG(A366, "IQ_PRIMARY_INDUSTRY")</f>
        <v>Multi-Utilities</v>
      </c>
      <c r="F366" s="10" t="str">
        <f>_xll.SNL.Clients.Office.Excel.Functions.SPG(A366, "NAICS_CODE", "Primary")</f>
        <v>2211 - Electric Power Generation, Transmission and Distribution</v>
      </c>
      <c r="G366" s="10" t="str">
        <f>_xll.SNL.Clients.Office.Excel.Functions.SPG(A366, "SP_TOPICTAG")</f>
        <v>Clean Energy; Energy Efficiency; Energy Management; Energy Storage; Smart Energy; Utility Scale Solar; Electric Vehicle Charging Infrastructure</v>
      </c>
      <c r="H366" s="5">
        <f>_xll.SNL.Clients.Office.Excel.Functions.SPG(A366, "SP_PCT_SHARES_OWNED_ALL_INSTITUTIONS")</f>
        <v>75.02</v>
      </c>
    </row>
    <row r="367" spans="1:8" x14ac:dyDescent="0.3">
      <c r="A367" s="11" t="s">
        <v>366</v>
      </c>
      <c r="B367" s="10" t="str">
        <f>_xll.SNL.Clients.Office.Excel.Functions.SPG(A367, "IQ_SECTOR")</f>
        <v>Real Estate</v>
      </c>
      <c r="C367" s="10" t="str">
        <f>_xll.SNL.Clients.Office.Excel.Functions.SPG(A367, "IQ_INDUSTRY_GROUP")</f>
        <v>Equity Real Estate Investment Trusts (REITs)</v>
      </c>
      <c r="D367" s="10" t="str">
        <f>_xll.SNL.Clients.Office.Excel.Functions.SPG(A367, "IQ_INDUSTRY")</f>
        <v>Specialized REITs</v>
      </c>
      <c r="E367" s="10" t="str">
        <f>_xll.SNL.Clients.Office.Excel.Functions.SPG(A367, "IQ_PRIMARY_INDUSTRY")</f>
        <v>Self-Storage REITs</v>
      </c>
      <c r="F367" s="10" t="str">
        <f>_xll.SNL.Clients.Office.Excel.Functions.SPG(A367, "NAICS_CODE", "Primary")</f>
        <v>531110 - Lessors of Residential Buildings and Dwellings</v>
      </c>
      <c r="G367" s="10" t="str">
        <f>_xll.SNL.Clients.Office.Excel.Functions.SPG(A367, "SP_TOPICTAG")</f>
        <v/>
      </c>
      <c r="H367" s="5">
        <f>_xll.SNL.Clients.Office.Excel.Functions.SPG(A367, "SP_PCT_SHARES_OWNED_ALL_INSTITUTIONS")</f>
        <v>79.81</v>
      </c>
    </row>
    <row r="368" spans="1:8" x14ac:dyDescent="0.3">
      <c r="A368" s="11" t="s">
        <v>367</v>
      </c>
      <c r="B368" s="10" t="str">
        <f>_xll.SNL.Clients.Office.Excel.Functions.SPG(A368, "IQ_SECTOR")</f>
        <v>Consumer Discretionary</v>
      </c>
      <c r="C368" s="10" t="str">
        <f>_xll.SNL.Clients.Office.Excel.Functions.SPG(A368, "IQ_INDUSTRY_GROUP")</f>
        <v>Consumer Durables and Apparel</v>
      </c>
      <c r="D368" s="10" t="str">
        <f>_xll.SNL.Clients.Office.Excel.Functions.SPG(A368, "IQ_INDUSTRY")</f>
        <v>Household Durables</v>
      </c>
      <c r="E368" s="10" t="str">
        <f>_xll.SNL.Clients.Office.Excel.Functions.SPG(A368, "IQ_PRIMARY_INDUSTRY")</f>
        <v>Homebuilding</v>
      </c>
      <c r="F368" s="10" t="str">
        <f>_xll.SNL.Clients.Office.Excel.Functions.SPG(A368, "NAICS_CODE", "Primary")</f>
        <v>23611 - Residential Building Construction</v>
      </c>
      <c r="G368" s="10" t="str">
        <f>_xll.SNL.Clients.Office.Excel.Functions.SPG(A368, "SP_TOPICTAG")</f>
        <v>Home Improvement; Smart Building; Residential Solar</v>
      </c>
      <c r="H368" s="5">
        <f>_xll.SNL.Clients.Office.Excel.Functions.SPG(A368, "SP_PCT_SHARES_OWNED_ALL_INSTITUTIONS")</f>
        <v>93.49</v>
      </c>
    </row>
    <row r="369" spans="1:8" x14ac:dyDescent="0.3">
      <c r="A369" s="11" t="s">
        <v>368</v>
      </c>
      <c r="B369" s="10" t="str">
        <f>_xll.SNL.Clients.Office.Excel.Functions.SPG(A369, "IQ_SECTOR")</f>
        <v>Information Technology</v>
      </c>
      <c r="C369" s="10" t="str">
        <f>_xll.SNL.Clients.Office.Excel.Functions.SPG(A369, "IQ_INDUSTRY_GROUP")</f>
        <v>Semiconductors and Semiconductor Equipment</v>
      </c>
      <c r="D369" s="10" t="str">
        <f>_xll.SNL.Clients.Office.Excel.Functions.SPG(A369, "IQ_INDUSTRY")</f>
        <v>Semiconductors and Semiconductor Equipment</v>
      </c>
      <c r="E369" s="10" t="str">
        <f>_xll.SNL.Clients.Office.Excel.Functions.SPG(A369, "IQ_PRIMARY_INDUSTRY")</f>
        <v>Semiconductors</v>
      </c>
      <c r="F369" s="10" t="str">
        <f>_xll.SNL.Clients.Office.Excel.Functions.SPG(A369, "NAICS_CODE", "Primary")</f>
        <v>334413 - Semiconductor and Related Device Manufacturing</v>
      </c>
      <c r="G369" s="10" t="str">
        <f>_xll.SNL.Clients.Office.Excel.Functions.SPG(A369, "SP_TOPICTAG")</f>
        <v>Computer Vision; GPS; Sensors; Smart Cities; Artificial Intelligence; 5G</v>
      </c>
      <c r="H369" s="5">
        <f>_xll.SNL.Clients.Office.Excel.Functions.SPG(A369, "SP_PCT_SHARES_OWNED_ALL_INSTITUTIONS")</f>
        <v>79.209999999999994</v>
      </c>
    </row>
    <row r="370" spans="1:8" x14ac:dyDescent="0.3">
      <c r="A370" s="11" t="s">
        <v>369</v>
      </c>
      <c r="B370" s="10" t="str">
        <f>_xll.SNL.Clients.Office.Excel.Functions.SPG(A370, "IQ_SECTOR")</f>
        <v>Industrials</v>
      </c>
      <c r="C370" s="10" t="str">
        <f>_xll.SNL.Clients.Office.Excel.Functions.SPG(A370, "IQ_INDUSTRY_GROUP")</f>
        <v>Capital Goods</v>
      </c>
      <c r="D370" s="10" t="str">
        <f>_xll.SNL.Clients.Office.Excel.Functions.SPG(A370, "IQ_INDUSTRY")</f>
        <v>Construction and Engineering</v>
      </c>
      <c r="E370" s="10" t="str">
        <f>_xll.SNL.Clients.Office.Excel.Functions.SPG(A370, "IQ_PRIMARY_INDUSTRY")</f>
        <v>Construction and Engineering</v>
      </c>
      <c r="F370" s="10" t="str">
        <f>_xll.SNL.Clients.Office.Excel.Functions.SPG(A370, "NAICS_CODE", "Primary")</f>
        <v>238 - Specialty Trade Contractors</v>
      </c>
      <c r="G370" s="10" t="str">
        <f>_xll.SNL.Clients.Office.Excel.Functions.SPG(A370, "SP_TOPICTAG")</f>
        <v>Clean Energy; Energy Efficiency; Energy Management; Energy Storage; CleanTech; Smart Energy; Power Grid; Utility Scale Solar</v>
      </c>
      <c r="H370" s="5">
        <f>_xll.SNL.Clients.Office.Excel.Functions.SPG(A370, "SP_PCT_SHARES_OWNED_ALL_INSTITUTIONS")</f>
        <v>90.84</v>
      </c>
    </row>
    <row r="371" spans="1:8" x14ac:dyDescent="0.3">
      <c r="A371" s="11" t="s">
        <v>370</v>
      </c>
      <c r="B371" s="10" t="str">
        <f>_xll.SNL.Clients.Office.Excel.Functions.SPG(A371, "IQ_SECTOR")</f>
        <v>Health Care</v>
      </c>
      <c r="C371" s="10" t="str">
        <f>_xll.SNL.Clients.Office.Excel.Functions.SPG(A371, "IQ_INDUSTRY_GROUP")</f>
        <v>Health Care Equipment and Services</v>
      </c>
      <c r="D371" s="10" t="str">
        <f>_xll.SNL.Clients.Office.Excel.Functions.SPG(A371, "IQ_INDUSTRY")</f>
        <v>Health Care Providers and Services</v>
      </c>
      <c r="E371" s="10" t="str">
        <f>_xll.SNL.Clients.Office.Excel.Functions.SPG(A371, "IQ_PRIMARY_INDUSTRY")</f>
        <v>Health Care Services</v>
      </c>
      <c r="F371" s="10" t="str">
        <f>_xll.SNL.Clients.Office.Excel.Functions.SPG(A371, "NAICS_CODE", "Primary")</f>
        <v>621511 - Medical Laboratories</v>
      </c>
      <c r="G371" s="10" t="str">
        <f>_xll.SNL.Clients.Office.Excel.Functions.SPG(A371, "SP_TOPICTAG")</f>
        <v>Health Diagnostics; Genetics; Chronic Diseases; Oncology; Digital Wellness; Digital Mental Health; Wellness and Recovery</v>
      </c>
      <c r="H371" s="5">
        <f>_xll.SNL.Clients.Office.Excel.Functions.SPG(A371, "SP_PCT_SHARES_OWNED_ALL_INSTITUTIONS")</f>
        <v>94.15</v>
      </c>
    </row>
    <row r="372" spans="1:8" x14ac:dyDescent="0.3">
      <c r="A372" s="11" t="s">
        <v>371</v>
      </c>
      <c r="B372" s="10" t="str">
        <f>_xll.SNL.Clients.Office.Excel.Functions.SPG(A372, "IQ_SECTOR")</f>
        <v>Consumer Discretionary</v>
      </c>
      <c r="C372" s="10" t="str">
        <f>_xll.SNL.Clients.Office.Excel.Functions.SPG(A372, "IQ_INDUSTRY_GROUP")</f>
        <v>Consumer Durables and Apparel</v>
      </c>
      <c r="D372" s="10" t="str">
        <f>_xll.SNL.Clients.Office.Excel.Functions.SPG(A372, "IQ_INDUSTRY")</f>
        <v>Textiles, Apparel and Luxury Goods</v>
      </c>
      <c r="E372" s="10" t="str">
        <f>_xll.SNL.Clients.Office.Excel.Functions.SPG(A372, "IQ_PRIMARY_INDUSTRY")</f>
        <v>Apparel, Accessories and Luxury Goods</v>
      </c>
      <c r="F372" s="10" t="str">
        <f>_xll.SNL.Clients.Office.Excel.Functions.SPG(A372, "NAICS_CODE", "Primary")</f>
        <v>315 - Apparel Manufacturing</v>
      </c>
      <c r="G372" s="10" t="str">
        <f>_xll.SNL.Clients.Office.Excel.Functions.SPG(A372, "SP_TOPICTAG")</f>
        <v>Fast-Moving Consumer Goods; Lifestyle; Virtual Goods; Smart Clothing</v>
      </c>
      <c r="H372" s="5">
        <f>_xll.SNL.Clients.Office.Excel.Functions.SPG(A372, "SP_PCT_SHARES_OWNED_ALL_INSTITUTIONS")</f>
        <v>64.52</v>
      </c>
    </row>
    <row r="373" spans="1:8" x14ac:dyDescent="0.3">
      <c r="A373" s="11" t="s">
        <v>372</v>
      </c>
      <c r="B373" s="10" t="str">
        <f>_xll.SNL.Clients.Office.Excel.Functions.SPG(A373, "IQ_SECTOR")</f>
        <v>Financials</v>
      </c>
      <c r="C373" s="10" t="str">
        <f>_xll.SNL.Clients.Office.Excel.Functions.SPG(A373, "IQ_INDUSTRY_GROUP")</f>
        <v>Financial Services</v>
      </c>
      <c r="D373" s="10" t="str">
        <f>_xll.SNL.Clients.Office.Excel.Functions.SPG(A373, "IQ_INDUSTRY")</f>
        <v>Capital Markets</v>
      </c>
      <c r="E373" s="10" t="str">
        <f>_xll.SNL.Clients.Office.Excel.Functions.SPG(A373, "IQ_PRIMARY_INDUSTRY")</f>
        <v>Investment Banking and Brokerage</v>
      </c>
      <c r="F373" s="10" t="str">
        <f>_xll.SNL.Clients.Office.Excel.Functions.SPG(A373, "NAICS_CODE", "Primary")</f>
        <v>523150 - Investment Banking and Securities Intermediation</v>
      </c>
      <c r="G373" s="10" t="str">
        <f>_xll.SNL.Clients.Office.Excel.Functions.SPG(A373, "SP_TOPICTAG")</f>
        <v/>
      </c>
      <c r="H373" s="5">
        <f>_xll.SNL.Clients.Office.Excel.Functions.SPG(A373, "SP_PCT_SHARES_OWNED_ALL_INSTITUTIONS")</f>
        <v>77.569999999999993</v>
      </c>
    </row>
    <row r="374" spans="1:8" x14ac:dyDescent="0.3">
      <c r="A374" s="11" t="s">
        <v>373</v>
      </c>
      <c r="B374" s="10" t="str">
        <f>_xll.SNL.Clients.Office.Excel.Functions.SPG(A374, "IQ_SECTOR")</f>
        <v>Real Estate</v>
      </c>
      <c r="C374" s="10" t="str">
        <f>_xll.SNL.Clients.Office.Excel.Functions.SPG(A374, "IQ_INDUSTRY_GROUP")</f>
        <v>Equity Real Estate Investment Trusts (REITs)</v>
      </c>
      <c r="D374" s="10" t="str">
        <f>_xll.SNL.Clients.Office.Excel.Functions.SPG(A374, "IQ_INDUSTRY")</f>
        <v>Retail REITs</v>
      </c>
      <c r="E374" s="10" t="str">
        <f>_xll.SNL.Clients.Office.Excel.Functions.SPG(A374, "IQ_PRIMARY_INDUSTRY")</f>
        <v>Retail REITs</v>
      </c>
      <c r="F374" s="10" t="str">
        <f>_xll.SNL.Clients.Office.Excel.Functions.SPG(A374, "NAICS_CODE", "Primary")</f>
        <v>531312 - Nonresidential Property Managers</v>
      </c>
      <c r="G374" s="10" t="str">
        <f>_xll.SNL.Clients.Office.Excel.Functions.SPG(A374, "SP_TOPICTAG")</f>
        <v/>
      </c>
      <c r="H374" s="5">
        <f>_xll.SNL.Clients.Office.Excel.Functions.SPG(A374, "SP_PCT_SHARES_OWNED_ALL_INSTITUTIONS")</f>
        <v>76.91</v>
      </c>
    </row>
    <row r="375" spans="1:8" x14ac:dyDescent="0.3">
      <c r="A375" s="11" t="s">
        <v>374</v>
      </c>
      <c r="B375" s="10" t="str">
        <f>_xll.SNL.Clients.Office.Excel.Functions.SPG(A375, "IQ_SECTOR")</f>
        <v>Real Estate</v>
      </c>
      <c r="C375" s="10" t="str">
        <f>_xll.SNL.Clients.Office.Excel.Functions.SPG(A375, "IQ_INDUSTRY_GROUP")</f>
        <v>Equity Real Estate Investment Trusts (REITs)</v>
      </c>
      <c r="D375" s="10" t="str">
        <f>_xll.SNL.Clients.Office.Excel.Functions.SPG(A375, "IQ_INDUSTRY")</f>
        <v>Retail REITs</v>
      </c>
      <c r="E375" s="10" t="str">
        <f>_xll.SNL.Clients.Office.Excel.Functions.SPG(A375, "IQ_PRIMARY_INDUSTRY")</f>
        <v>Retail REITs</v>
      </c>
      <c r="F375" s="10" t="str">
        <f>_xll.SNL.Clients.Office.Excel.Functions.SPG(A375, "NAICS_CODE", "Primary")</f>
        <v>531110 - Lessors of Residential Buildings and Dwellings</v>
      </c>
      <c r="G375" s="10" t="str">
        <f>_xll.SNL.Clients.Office.Excel.Functions.SPG(A375, "SP_TOPICTAG")</f>
        <v/>
      </c>
      <c r="H375" s="5">
        <f>_xll.SNL.Clients.Office.Excel.Functions.SPG(A375, "SP_PCT_SHARES_OWNED_ALL_INSTITUTIONS")</f>
        <v>91.45</v>
      </c>
    </row>
    <row r="376" spans="1:8" x14ac:dyDescent="0.3">
      <c r="A376" s="11" t="s">
        <v>375</v>
      </c>
      <c r="B376" s="10" t="str">
        <f>_xll.SNL.Clients.Office.Excel.Functions.SPG(A376, "IQ_SECTOR")</f>
        <v>Health Care</v>
      </c>
      <c r="C376" s="10" t="str">
        <f>_xll.SNL.Clients.Office.Excel.Functions.SPG(A376, "IQ_INDUSTRY_GROUP")</f>
        <v>Pharmaceuticals, Biotechnology and Life Sciences</v>
      </c>
      <c r="D376" s="10" t="str">
        <f>_xll.SNL.Clients.Office.Excel.Functions.SPG(A376, "IQ_INDUSTRY")</f>
        <v>Biotechnology</v>
      </c>
      <c r="E376" s="10" t="str">
        <f>_xll.SNL.Clients.Office.Excel.Functions.SPG(A376, "IQ_PRIMARY_INDUSTRY")</f>
        <v>Biotechnology</v>
      </c>
      <c r="F376" s="10" t="str">
        <f>_xll.SNL.Clients.Office.Excel.Functions.SPG(A376, "NAICS_CODE", "Primary")</f>
        <v>325412 - Pharmaceutical Preparation Manufacturing</v>
      </c>
      <c r="G376" s="10" t="str">
        <f>_xll.SNL.Clients.Office.Excel.Functions.SPG(A376, "SP_TOPICTAG")</f>
        <v>Dermatology; Hematology; Infectious Diseases; Inflammation; Oncology; Ophthalmology</v>
      </c>
      <c r="H376" s="5">
        <f>_xll.SNL.Clients.Office.Excel.Functions.SPG(A376, "SP_PCT_SHARES_OWNED_ALL_INSTITUTIONS")</f>
        <v>88.6</v>
      </c>
    </row>
    <row r="377" spans="1:8" x14ac:dyDescent="0.3">
      <c r="A377" s="11" t="s">
        <v>376</v>
      </c>
      <c r="B377" s="10" t="str">
        <f>_xll.SNL.Clients.Office.Excel.Functions.SPG(A377, "IQ_SECTOR")</f>
        <v>Financials</v>
      </c>
      <c r="C377" s="10" t="str">
        <f>_xll.SNL.Clients.Office.Excel.Functions.SPG(A377, "IQ_INDUSTRY_GROUP")</f>
        <v>Banks</v>
      </c>
      <c r="D377" s="10" t="str">
        <f>_xll.SNL.Clients.Office.Excel.Functions.SPG(A377, "IQ_INDUSTRY")</f>
        <v>Banks</v>
      </c>
      <c r="E377" s="10" t="str">
        <f>_xll.SNL.Clients.Office.Excel.Functions.SPG(A377, "IQ_PRIMARY_INDUSTRY")</f>
        <v>Regional Banks</v>
      </c>
      <c r="F377" s="10" t="str">
        <f>_xll.SNL.Clients.Office.Excel.Functions.SPG(A377, "NAICS_CODE", "Primary")</f>
        <v>522110 - Commercial Banking</v>
      </c>
      <c r="G377" s="10" t="str">
        <f>_xll.SNL.Clients.Office.Excel.Functions.SPG(A377, "SP_TOPICTAG")</f>
        <v>Consumer Lending; Banking as a Service</v>
      </c>
      <c r="H377" s="5">
        <f>_xll.SNL.Clients.Office.Excel.Functions.SPG(A377, "SP_PCT_SHARES_OWNED_ALL_INSTITUTIONS")</f>
        <v>82.41</v>
      </c>
    </row>
    <row r="378" spans="1:8" x14ac:dyDescent="0.3">
      <c r="A378" s="11" t="s">
        <v>377</v>
      </c>
      <c r="B378" s="10" t="str">
        <f>_xll.SNL.Clients.Office.Excel.Functions.SPG(A378, "IQ_SECTOR")</f>
        <v>Industrials</v>
      </c>
      <c r="C378" s="10" t="str">
        <f>_xll.SNL.Clients.Office.Excel.Functions.SPG(A378, "IQ_INDUSTRY_GROUP")</f>
        <v>Commercial and Professional Services</v>
      </c>
      <c r="D378" s="10" t="str">
        <f>_xll.SNL.Clients.Office.Excel.Functions.SPG(A378, "IQ_INDUSTRY")</f>
        <v>Commercial Services and Supplies</v>
      </c>
      <c r="E378" s="10" t="str">
        <f>_xll.SNL.Clients.Office.Excel.Functions.SPG(A378, "IQ_PRIMARY_INDUSTRY")</f>
        <v>Environmental and Facilities Services</v>
      </c>
      <c r="F378" s="10" t="str">
        <f>_xll.SNL.Clients.Office.Excel.Functions.SPG(A378, "NAICS_CODE", "Primary")</f>
        <v>56211 - Waste Collection</v>
      </c>
      <c r="G378" s="10" t="str">
        <f>_xll.SNL.Clients.Office.Excel.Functions.SPG(A378, "SP_TOPICTAG")</f>
        <v>Environmental Consulting; Environmental Engineering; Disposal and Recycling; CleanTech; Pollution Control; Biofuel; Utility Scale Solar</v>
      </c>
      <c r="H378" s="5">
        <f>_xll.SNL.Clients.Office.Excel.Functions.SPG(A378, "SP_PCT_SHARES_OWNED_ALL_INSTITUTIONS")</f>
        <v>94.25</v>
      </c>
    </row>
    <row r="379" spans="1:8" x14ac:dyDescent="0.3">
      <c r="A379" s="11" t="s">
        <v>378</v>
      </c>
      <c r="B379" s="10" t="str">
        <f>_xll.SNL.Clients.Office.Excel.Functions.SPG(A379, "IQ_SECTOR")</f>
        <v>Health Care</v>
      </c>
      <c r="C379" s="10" t="str">
        <f>_xll.SNL.Clients.Office.Excel.Functions.SPG(A379, "IQ_INDUSTRY_GROUP")</f>
        <v>Health Care Equipment and Services</v>
      </c>
      <c r="D379" s="10" t="str">
        <f>_xll.SNL.Clients.Office.Excel.Functions.SPG(A379, "IQ_INDUSTRY")</f>
        <v>Health Care Equipment and Supplies</v>
      </c>
      <c r="E379" s="10" t="str">
        <f>_xll.SNL.Clients.Office.Excel.Functions.SPG(A379, "IQ_PRIMARY_INDUSTRY")</f>
        <v>Health Care Equipment</v>
      </c>
      <c r="F379" s="10" t="str">
        <f>_xll.SNL.Clients.Office.Excel.Functions.SPG(A379, "NAICS_CODE", "Primary")</f>
        <v>334510 - Electromedical and Electrotherapeutic Apparatus Manufacturing</v>
      </c>
      <c r="G379" s="10" t="str">
        <f>_xll.SNL.Clients.Office.Excel.Functions.SPG(A379, "SP_TOPICTAG")</f>
        <v>Health Diagnostics; Process Automation; Sleep Technology; Digital Wellness; Digital Mental Health; Wellness and Recovery</v>
      </c>
      <c r="H379" s="5">
        <f>_xll.SNL.Clients.Office.Excel.Functions.SPG(A379, "SP_PCT_SHARES_OWNED_ALL_INSTITUTIONS")</f>
        <v>73.69</v>
      </c>
    </row>
    <row r="380" spans="1:8" x14ac:dyDescent="0.3">
      <c r="A380" s="11" t="s">
        <v>379</v>
      </c>
      <c r="B380" s="10" t="str">
        <f>_xll.SNL.Clients.Office.Excel.Functions.SPG(A380, "IQ_SECTOR")</f>
        <v>Health Care</v>
      </c>
      <c r="C380" s="10" t="str">
        <f>_xll.SNL.Clients.Office.Excel.Functions.SPG(A380, "IQ_INDUSTRY_GROUP")</f>
        <v>Pharmaceuticals, Biotechnology and Life Sciences</v>
      </c>
      <c r="D380" s="10" t="str">
        <f>_xll.SNL.Clients.Office.Excel.Functions.SPG(A380, "IQ_INDUSTRY")</f>
        <v>Life Sciences Tools and Services</v>
      </c>
      <c r="E380" s="10" t="str">
        <f>_xll.SNL.Clients.Office.Excel.Functions.SPG(A380, "IQ_PRIMARY_INDUSTRY")</f>
        <v>Life Sciences Tools and Services</v>
      </c>
      <c r="F380" s="10" t="str">
        <f>_xll.SNL.Clients.Office.Excel.Functions.SPG(A380, "NAICS_CODE", "Primary")</f>
        <v>334516 - Analytical Laboratory Instrument Manufacturing</v>
      </c>
      <c r="G380" s="10" t="str">
        <f>_xll.SNL.Clients.Office.Excel.Functions.SPG(A380, "SP_TOPICTAG")</f>
        <v>Health Diagnostics; Machine Learning; Genetics; Process Automation; Immunology</v>
      </c>
      <c r="H380" s="5">
        <f>_xll.SNL.Clients.Office.Excel.Functions.SPG(A380, "SP_PCT_SHARES_OWNED_ALL_INSTITUTIONS")</f>
        <v>79.510000000000005</v>
      </c>
    </row>
    <row r="381" spans="1:8" x14ac:dyDescent="0.3">
      <c r="A381" s="11" t="s">
        <v>380</v>
      </c>
      <c r="B381" s="10" t="str">
        <f>_xll.SNL.Clients.Office.Excel.Functions.SPG(A381, "IQ_SECTOR")</f>
        <v>Industrials</v>
      </c>
      <c r="C381" s="10" t="str">
        <f>_xll.SNL.Clients.Office.Excel.Functions.SPG(A381, "IQ_INDUSTRY_GROUP")</f>
        <v>Capital Goods</v>
      </c>
      <c r="D381" s="10" t="str">
        <f>_xll.SNL.Clients.Office.Excel.Functions.SPG(A381, "IQ_INDUSTRY")</f>
        <v>Electrical Equipment</v>
      </c>
      <c r="E381" s="10" t="str">
        <f>_xll.SNL.Clients.Office.Excel.Functions.SPG(A381, "IQ_PRIMARY_INDUSTRY")</f>
        <v>Electrical Components and Equipment</v>
      </c>
      <c r="F381" s="10" t="str">
        <f>_xll.SNL.Clients.Office.Excel.Functions.SPG(A381, "NAICS_CODE", "Primary")</f>
        <v>335314 - Relay and Industrial Control Manufacturing</v>
      </c>
      <c r="G381" s="10" t="str">
        <f>_xll.SNL.Clients.Office.Excel.Functions.SPG(A381, "SP_TOPICTAG")</f>
        <v>Software Development; Industrial Automation; Sensors; Electric Vehicle; Process Automation</v>
      </c>
      <c r="H381" s="5">
        <f>_xll.SNL.Clients.Office.Excel.Functions.SPG(A381, "SP_PCT_SHARES_OWNED_ALL_INSTITUTIONS")</f>
        <v>83.42</v>
      </c>
    </row>
    <row r="382" spans="1:8" x14ac:dyDescent="0.3">
      <c r="A382" s="11" t="s">
        <v>381</v>
      </c>
      <c r="B382" s="10" t="str">
        <f>_xll.SNL.Clients.Office.Excel.Functions.SPG(A382, "IQ_SECTOR")</f>
        <v>Industrials</v>
      </c>
      <c r="C382" s="10" t="str">
        <f>_xll.SNL.Clients.Office.Excel.Functions.SPG(A382, "IQ_INDUSTRY_GROUP")</f>
        <v>Commercial and Professional Services</v>
      </c>
      <c r="D382" s="10" t="str">
        <f>_xll.SNL.Clients.Office.Excel.Functions.SPG(A382, "IQ_INDUSTRY")</f>
        <v>Commercial Services and Supplies</v>
      </c>
      <c r="E382" s="10" t="str">
        <f>_xll.SNL.Clients.Office.Excel.Functions.SPG(A382, "IQ_PRIMARY_INDUSTRY")</f>
        <v>Environmental and Facilities Services</v>
      </c>
      <c r="F382" s="10" t="str">
        <f>_xll.SNL.Clients.Office.Excel.Functions.SPG(A382, "NAICS_CODE", "Primary")</f>
        <v>561710 - Exterminating and Pest Control Services</v>
      </c>
      <c r="G382" s="10" t="str">
        <f>_xll.SNL.Clients.Office.Excel.Functions.SPG(A382, "SP_TOPICTAG")</f>
        <v>Environmental Consulting; Environmental Engineering</v>
      </c>
      <c r="H382" s="5">
        <f>_xll.SNL.Clients.Office.Excel.Functions.SPG(A382, "SP_PCT_SHARES_OWNED_ALL_INSTITUTIONS")</f>
        <v>54.11</v>
      </c>
    </row>
    <row r="383" spans="1:8" x14ac:dyDescent="0.3">
      <c r="A383" s="11" t="s">
        <v>382</v>
      </c>
      <c r="B383" s="10" t="str">
        <f>_xll.SNL.Clients.Office.Excel.Functions.SPG(A383, "IQ_SECTOR")</f>
        <v>Information Technology</v>
      </c>
      <c r="C383" s="10" t="str">
        <f>_xll.SNL.Clients.Office.Excel.Functions.SPG(A383, "IQ_INDUSTRY_GROUP")</f>
        <v>Software and Services</v>
      </c>
      <c r="D383" s="10" t="str">
        <f>_xll.SNL.Clients.Office.Excel.Functions.SPG(A383, "IQ_INDUSTRY")</f>
        <v>Software</v>
      </c>
      <c r="E383" s="10" t="str">
        <f>_xll.SNL.Clients.Office.Excel.Functions.SPG(A383, "IQ_PRIMARY_INDUSTRY")</f>
        <v>Application Software</v>
      </c>
      <c r="F383" s="10" t="str">
        <f>_xll.SNL.Clients.Office.Excel.Functions.SPG(A383, "NAICS_CODE", "Primary")</f>
        <v>513210 - Software Publishers</v>
      </c>
      <c r="G383" s="10" t="str">
        <f>_xll.SNL.Clients.Office.Excel.Functions.SPG(A383, "SP_TOPICTAG")</f>
        <v>Software Development; Data Integration; Process Automation; Online Payments</v>
      </c>
      <c r="H383" s="5">
        <f>_xll.SNL.Clients.Office.Excel.Functions.SPG(A383, "SP_PCT_SHARES_OWNED_ALL_INSTITUTIONS")</f>
        <v>92.09</v>
      </c>
    </row>
    <row r="384" spans="1:8" x14ac:dyDescent="0.3">
      <c r="A384" s="11" t="s">
        <v>383</v>
      </c>
      <c r="B384" s="10" t="str">
        <f>_xll.SNL.Clients.Office.Excel.Functions.SPG(A384, "IQ_SECTOR")</f>
        <v>Consumer Discretionary</v>
      </c>
      <c r="C384" s="10" t="str">
        <f>_xll.SNL.Clients.Office.Excel.Functions.SPG(A384, "IQ_INDUSTRY_GROUP")</f>
        <v>Consumer Discretionary Distribution and Retail</v>
      </c>
      <c r="D384" s="10" t="str">
        <f>_xll.SNL.Clients.Office.Excel.Functions.SPG(A384, "IQ_INDUSTRY")</f>
        <v>Specialty Retail</v>
      </c>
      <c r="E384" s="10" t="str">
        <f>_xll.SNL.Clients.Office.Excel.Functions.SPG(A384, "IQ_PRIMARY_INDUSTRY")</f>
        <v>Apparel Retail</v>
      </c>
      <c r="F384" s="10" t="str">
        <f>_xll.SNL.Clients.Office.Excel.Functions.SPG(A384, "NAICS_CODE", "Primary")</f>
        <v>458110 - Clothing and Clothing Accessories Retailers</v>
      </c>
      <c r="G384" s="10" t="str">
        <f>_xll.SNL.Clients.Office.Excel.Functions.SPG(A384, "SP_TOPICTAG")</f>
        <v>Fast-Moving Consumer Goods</v>
      </c>
      <c r="H384" s="5">
        <f>_xll.SNL.Clients.Office.Excel.Functions.SPG(A384, "SP_PCT_SHARES_OWNED_ALL_INSTITUTIONS")</f>
        <v>91.38</v>
      </c>
    </row>
    <row r="385" spans="1:8" x14ac:dyDescent="0.3">
      <c r="A385" s="11" t="s">
        <v>384</v>
      </c>
      <c r="B385" s="10" t="str">
        <f>_xll.SNL.Clients.Office.Excel.Functions.SPG(A385, "IQ_SECTOR")</f>
        <v>Consumer Discretionary</v>
      </c>
      <c r="C385" s="10" t="str">
        <f>_xll.SNL.Clients.Office.Excel.Functions.SPG(A385, "IQ_INDUSTRY_GROUP")</f>
        <v>Consumer Services</v>
      </c>
      <c r="D385" s="10" t="str">
        <f>_xll.SNL.Clients.Office.Excel.Functions.SPG(A385, "IQ_INDUSTRY")</f>
        <v>Hotels, Restaurants and Leisure</v>
      </c>
      <c r="E385" s="10" t="str">
        <f>_xll.SNL.Clients.Office.Excel.Functions.SPG(A385, "IQ_PRIMARY_INDUSTRY")</f>
        <v>Hotels, Resorts and Cruise Lines</v>
      </c>
      <c r="F385" s="10" t="str">
        <f>_xll.SNL.Clients.Office.Excel.Functions.SPG(A385, "NAICS_CODE", "Primary")</f>
        <v>483112 - Deep Sea Passenger Transportation</v>
      </c>
      <c r="G385" s="10" t="str">
        <f>_xll.SNL.Clients.Office.Excel.Functions.SPG(A385, "SP_TOPICTAG")</f>
        <v>Adventure Travel; Business Travel; Tourism; Travel Accommodations</v>
      </c>
      <c r="H385" s="5">
        <f>_xll.SNL.Clients.Office.Excel.Functions.SPG(A385, "SP_PCT_SHARES_OWNED_ALL_INSTITUTIONS")</f>
        <v>81.849999999999994</v>
      </c>
    </row>
    <row r="386" spans="1:8" x14ac:dyDescent="0.3">
      <c r="A386" s="11" t="s">
        <v>385</v>
      </c>
      <c r="B386" s="10" t="str">
        <f>_xll.SNL.Clients.Office.Excel.Functions.SPG(A386, "IQ_SECTOR")</f>
        <v>Industrials</v>
      </c>
      <c r="C386" s="10" t="str">
        <f>_xll.SNL.Clients.Office.Excel.Functions.SPG(A386, "IQ_INDUSTRY_GROUP")</f>
        <v>Capital Goods</v>
      </c>
      <c r="D386" s="10" t="str">
        <f>_xll.SNL.Clients.Office.Excel.Functions.SPG(A386, "IQ_INDUSTRY")</f>
        <v>Aerospace and Defense</v>
      </c>
      <c r="E386" s="10" t="str">
        <f>_xll.SNL.Clients.Office.Excel.Functions.SPG(A386, "IQ_PRIMARY_INDUSTRY")</f>
        <v>Aerospace and Defense</v>
      </c>
      <c r="F386" s="10" t="str">
        <f>_xll.SNL.Clients.Office.Excel.Functions.SPG(A386, "NAICS_CODE", "Primary")</f>
        <v>33641 - Aerospace Product and Parts Manufacturing</v>
      </c>
      <c r="G386" s="10" t="str">
        <f>_xll.SNL.Clients.Office.Excel.Functions.SPG(A386, "SP_TOPICTAG")</f>
        <v>Energy Storage; Fleet Management; Navigation; Simulation; Passenger Aircraft Manufacturing; Autonomous Vehicles; Advanced Nuclear</v>
      </c>
      <c r="H386" s="5">
        <f>_xll.SNL.Clients.Office.Excel.Functions.SPG(A386, "SP_PCT_SHARES_OWNED_ALL_INSTITUTIONS")</f>
        <v>81.39</v>
      </c>
    </row>
    <row r="387" spans="1:8" x14ac:dyDescent="0.3">
      <c r="A387" s="11" t="s">
        <v>386</v>
      </c>
      <c r="B387" s="10" t="str">
        <f>_xll.SNL.Clients.Office.Excel.Functions.SPG(A387, "IQ_SECTOR")</f>
        <v>Financials</v>
      </c>
      <c r="C387" s="10" t="str">
        <f>_xll.SNL.Clients.Office.Excel.Functions.SPG(A387, "IQ_INDUSTRY_GROUP")</f>
        <v>Financial Services</v>
      </c>
      <c r="D387" s="10" t="str">
        <f>_xll.SNL.Clients.Office.Excel.Functions.SPG(A387, "IQ_INDUSTRY")</f>
        <v>Capital Markets</v>
      </c>
      <c r="E387" s="10" t="str">
        <f>_xll.SNL.Clients.Office.Excel.Functions.SPG(A387, "IQ_PRIMARY_INDUSTRY")</f>
        <v>Financial Exchanges and Data</v>
      </c>
      <c r="F387" s="10" t="str">
        <f>_xll.SNL.Clients.Office.Excel.Functions.SPG(A387, "NAICS_CODE", "Primary")</f>
        <v>523 - Securities, Commodity Contracts, and Other Financial Investments and Related Activities</v>
      </c>
      <c r="G387" s="10" t="str">
        <f>_xll.SNL.Clients.Office.Excel.Functions.SPG(A387, "SP_TOPICTAG")</f>
        <v>Online Analysis and Reference; Software Development; Consumer Research; Data Integration; Predictive Analytics; Machine Learning; Customer Analytics; DaaS</v>
      </c>
      <c r="H387" s="5">
        <f>_xll.SNL.Clients.Office.Excel.Functions.SPG(A387, "SP_PCT_SHARES_OWNED_ALL_INSTITUTIONS")</f>
        <v>86.94</v>
      </c>
    </row>
    <row r="388" spans="1:8" x14ac:dyDescent="0.3">
      <c r="A388" s="11" t="s">
        <v>387</v>
      </c>
      <c r="B388" s="10" t="str">
        <f>_xll.SNL.Clients.Office.Excel.Functions.SPG(A388, "IQ_SECTOR")</f>
        <v>Information Technology</v>
      </c>
      <c r="C388" s="10" t="str">
        <f>_xll.SNL.Clients.Office.Excel.Functions.SPG(A388, "IQ_INDUSTRY_GROUP")</f>
        <v>Software and Services</v>
      </c>
      <c r="D388" s="10" t="str">
        <f>_xll.SNL.Clients.Office.Excel.Functions.SPG(A388, "IQ_INDUSTRY")</f>
        <v>Software</v>
      </c>
      <c r="E388" s="10" t="str">
        <f>_xll.SNL.Clients.Office.Excel.Functions.SPG(A388, "IQ_PRIMARY_INDUSTRY")</f>
        <v>Application Software</v>
      </c>
      <c r="F388" s="10" t="str">
        <f>_xll.SNL.Clients.Office.Excel.Functions.SPG(A388, "NAICS_CODE", "Primary")</f>
        <v>513210 - Software Publishers</v>
      </c>
      <c r="G388" s="10" t="str">
        <f>_xll.SNL.Clients.Office.Excel.Functions.SPG(A388, "SP_TOPICTAG")</f>
        <v>Software Development; Cloud Management; Data Integration; Machine Learning; Cloud Data Services; Process Automation; Artificial Intelligence</v>
      </c>
      <c r="H388" s="5">
        <f>_xll.SNL.Clients.Office.Excel.Functions.SPG(A388, "SP_PCT_SHARES_OWNED_ALL_INSTITUTIONS")</f>
        <v>81.34</v>
      </c>
    </row>
    <row r="389" spans="1:8" x14ac:dyDescent="0.3">
      <c r="A389" s="11" t="s">
        <v>388</v>
      </c>
      <c r="B389" s="10" t="str">
        <f>_xll.SNL.Clients.Office.Excel.Functions.SPG(A389, "IQ_SECTOR")</f>
        <v>Real Estate</v>
      </c>
      <c r="C389" s="10" t="str">
        <f>_xll.SNL.Clients.Office.Excel.Functions.SPG(A389, "IQ_INDUSTRY_GROUP")</f>
        <v>Equity Real Estate Investment Trusts (REITs)</v>
      </c>
      <c r="D389" s="10" t="str">
        <f>_xll.SNL.Clients.Office.Excel.Functions.SPG(A389, "IQ_INDUSTRY")</f>
        <v>Specialized REITs</v>
      </c>
      <c r="E389" s="10" t="str">
        <f>_xll.SNL.Clients.Office.Excel.Functions.SPG(A389, "IQ_PRIMARY_INDUSTRY")</f>
        <v>Telecom Tower REITs</v>
      </c>
      <c r="F389" s="10" t="str">
        <f>_xll.SNL.Clients.Office.Excel.Functions.SPG(A389, "NAICS_CODE", "Primary")</f>
        <v>517810 - All Other Telecommunications</v>
      </c>
      <c r="G389" s="10" t="str">
        <f>_xll.SNL.Clients.Office.Excel.Functions.SPG(A389, "SP_TOPICTAG")</f>
        <v>Edge Computing</v>
      </c>
      <c r="H389" s="5">
        <f>_xll.SNL.Clients.Office.Excel.Functions.SPG(A389, "SP_PCT_SHARES_OWNED_ALL_INSTITUTIONS")</f>
        <v>98.76</v>
      </c>
    </row>
    <row r="390" spans="1:8" x14ac:dyDescent="0.3">
      <c r="A390" s="11" t="s">
        <v>389</v>
      </c>
      <c r="B390" s="10" t="str">
        <f>_xll.SNL.Clients.Office.Excel.Functions.SPG(A390, "IQ_SECTOR")</f>
        <v>Energy</v>
      </c>
      <c r="C390" s="10" t="str">
        <f>_xll.SNL.Clients.Office.Excel.Functions.SPG(A390, "IQ_INDUSTRY_GROUP")</f>
        <v>Energy</v>
      </c>
      <c r="D390" s="10" t="str">
        <f>_xll.SNL.Clients.Office.Excel.Functions.SPG(A390, "IQ_INDUSTRY")</f>
        <v>Energy Equipment and Services</v>
      </c>
      <c r="E390" s="10" t="str">
        <f>_xll.SNL.Clients.Office.Excel.Functions.SPG(A390, "IQ_PRIMARY_INDUSTRY")</f>
        <v>Oil and Gas Equipment and Services</v>
      </c>
      <c r="F390" s="10" t="str">
        <f>_xll.SNL.Clients.Office.Excel.Functions.SPG(A390, "NAICS_CODE", "Primary")</f>
        <v>213112 - Support Activities for Oil and Gas Operations</v>
      </c>
      <c r="G390" s="10" t="str">
        <f>_xll.SNL.Clients.Office.Excel.Functions.SPG(A390, "SP_TOPICTAG")</f>
        <v>Clean Energy; Energy Efficiency; Energy Management; Energy Storage; CleanTech; ClimateTech; Utility Scale Solar</v>
      </c>
      <c r="H390" s="5">
        <f>_xll.SNL.Clients.Office.Excel.Functions.SPG(A390, "SP_PCT_SHARES_OWNED_ALL_INSTITUTIONS")</f>
        <v>88.48</v>
      </c>
    </row>
    <row r="391" spans="1:8" x14ac:dyDescent="0.3">
      <c r="A391" s="11" t="s">
        <v>390</v>
      </c>
      <c r="B391" s="10" t="str">
        <f>_xll.SNL.Clients.Office.Excel.Functions.SPG(A391, "IQ_SECTOR")</f>
        <v>Information Technology</v>
      </c>
      <c r="C391" s="10" t="str">
        <f>_xll.SNL.Clients.Office.Excel.Functions.SPG(A391, "IQ_INDUSTRY_GROUP")</f>
        <v>Technology Hardware and Equipment</v>
      </c>
      <c r="D391" s="10" t="str">
        <f>_xll.SNL.Clients.Office.Excel.Functions.SPG(A391, "IQ_INDUSTRY")</f>
        <v>Technology Hardware, Storage and Peripherals</v>
      </c>
      <c r="E391" s="10" t="str">
        <f>_xll.SNL.Clients.Office.Excel.Functions.SPG(A391, "IQ_PRIMARY_INDUSTRY")</f>
        <v>Technology Hardware, Storage and Peripherals</v>
      </c>
      <c r="F391" s="10" t="str">
        <f>_xll.SNL.Clients.Office.Excel.Functions.SPG(A391, "NAICS_CODE", "Primary")</f>
        <v>334112 - Computer Storage Device Manufacturing</v>
      </c>
      <c r="G391" s="10" t="str">
        <f>_xll.SNL.Clients.Office.Excel.Functions.SPG(A391, "SP_TOPICTAG")</f>
        <v>Data Integration; Flash Storage; Data Protection; Cloud Infrastructure; Cloud Storage; Storage Management; Data Center Technology</v>
      </c>
      <c r="H391" s="5">
        <f>_xll.SNL.Clients.Office.Excel.Functions.SPG(A391, "SP_PCT_SHARES_OWNED_ALL_INSTITUTIONS")</f>
        <v>95.05</v>
      </c>
    </row>
    <row r="392" spans="1:8" x14ac:dyDescent="0.3">
      <c r="A392" s="11" t="s">
        <v>391</v>
      </c>
      <c r="B392" s="10" t="str">
        <f>_xll.SNL.Clients.Office.Excel.Functions.SPG(A392, "IQ_SECTOR")</f>
        <v>Utilities</v>
      </c>
      <c r="C392" s="10" t="str">
        <f>_xll.SNL.Clients.Office.Excel.Functions.SPG(A392, "IQ_INDUSTRY_GROUP")</f>
        <v>Utilities</v>
      </c>
      <c r="D392" s="10" t="str">
        <f>_xll.SNL.Clients.Office.Excel.Functions.SPG(A392, "IQ_INDUSTRY")</f>
        <v>Multi-Utilities</v>
      </c>
      <c r="E392" s="10" t="str">
        <f>_xll.SNL.Clients.Office.Excel.Functions.SPG(A392, "IQ_PRIMARY_INDUSTRY")</f>
        <v>Multi-Utilities</v>
      </c>
      <c r="F392" s="10" t="str">
        <f>_xll.SNL.Clients.Office.Excel.Functions.SPG(A392, "NAICS_CODE", "Primary")</f>
        <v>2211 - Electric Power Generation, Transmission and Distribution</v>
      </c>
      <c r="G392" s="10" t="str">
        <f>_xll.SNL.Clients.Office.Excel.Functions.SPG(A392, "SP_TOPICTAG")</f>
        <v>Clean Energy; Energy Efficiency; Energy Management; Energy Storage; Smart Energy; Power Grid; ClimateTech</v>
      </c>
      <c r="H392" s="5">
        <f>_xll.SNL.Clients.Office.Excel.Functions.SPG(A392, "SP_PCT_SHARES_OWNED_ALL_INSTITUTIONS")</f>
        <v>89.97</v>
      </c>
    </row>
    <row r="393" spans="1:8" x14ac:dyDescent="0.3">
      <c r="A393" s="11" t="s">
        <v>392</v>
      </c>
      <c r="B393" s="10" t="str">
        <f>_xll.SNL.Clients.Office.Excel.Functions.SPG(A393, "IQ_SECTOR")</f>
        <v>Information Technology</v>
      </c>
      <c r="C393" s="10" t="str">
        <f>_xll.SNL.Clients.Office.Excel.Functions.SPG(A393, "IQ_INDUSTRY_GROUP")</f>
        <v>Software and Services</v>
      </c>
      <c r="D393" s="10" t="str">
        <f>_xll.SNL.Clients.Office.Excel.Functions.SPG(A393, "IQ_INDUSTRY")</f>
        <v>Software</v>
      </c>
      <c r="E393" s="10" t="str">
        <f>_xll.SNL.Clients.Office.Excel.Functions.SPG(A393, "IQ_PRIMARY_INDUSTRY")</f>
        <v>Systems Software</v>
      </c>
      <c r="F393" s="10" t="str">
        <f>_xll.SNL.Clients.Office.Excel.Functions.SPG(A393, "NAICS_CODE", "Primary")</f>
        <v>513210 - Software Publishers</v>
      </c>
      <c r="G393" s="10" t="str">
        <f>_xll.SNL.Clients.Office.Excel.Functions.SPG(A393, "SP_TOPICTAG")</f>
        <v>Software Development; Cloud Management; Data Integration; Machine Learning; Cloud Infrastructure; Process Automation; Artificial Intelligence</v>
      </c>
      <c r="H393" s="5">
        <f>_xll.SNL.Clients.Office.Excel.Functions.SPG(A393, "SP_PCT_SHARES_OWNED_ALL_INSTITUTIONS")</f>
        <v>87.87</v>
      </c>
    </row>
    <row r="394" spans="1:8" x14ac:dyDescent="0.3">
      <c r="A394" s="11" t="s">
        <v>393</v>
      </c>
      <c r="B394" s="10" t="str">
        <f>_xll.SNL.Clients.Office.Excel.Functions.SPG(A394, "IQ_SECTOR")</f>
        <v>Real Estate</v>
      </c>
      <c r="C394" s="10" t="str">
        <f>_xll.SNL.Clients.Office.Excel.Functions.SPG(A394, "IQ_INDUSTRY_GROUP")</f>
        <v>Equity Real Estate Investment Trusts (REITs)</v>
      </c>
      <c r="D394" s="10" t="str">
        <f>_xll.SNL.Clients.Office.Excel.Functions.SPG(A394, "IQ_INDUSTRY")</f>
        <v>Retail REITs</v>
      </c>
      <c r="E394" s="10" t="str">
        <f>_xll.SNL.Clients.Office.Excel.Functions.SPG(A394, "IQ_PRIMARY_INDUSTRY")</f>
        <v>Retail REITs</v>
      </c>
      <c r="F394" s="10" t="str">
        <f>_xll.SNL.Clients.Office.Excel.Functions.SPG(A394, "NAICS_CODE", "Primary")</f>
        <v>531110 - Lessors of Residential Buildings and Dwellings</v>
      </c>
      <c r="G394" s="10" t="str">
        <f>_xll.SNL.Clients.Office.Excel.Functions.SPG(A394, "SP_TOPICTAG")</f>
        <v/>
      </c>
      <c r="H394" s="5">
        <f>_xll.SNL.Clients.Office.Excel.Functions.SPG(A394, "SP_PCT_SHARES_OWNED_ALL_INSTITUTIONS")</f>
        <v>89.99</v>
      </c>
    </row>
    <row r="395" spans="1:8" x14ac:dyDescent="0.3">
      <c r="A395" s="11" t="s">
        <v>394</v>
      </c>
      <c r="B395" s="10" t="str">
        <f>_xll.SNL.Clients.Office.Excel.Functions.SPG(A395, "IQ_SECTOR")</f>
        <v>Information Technology</v>
      </c>
      <c r="C395" s="10" t="str">
        <f>_xll.SNL.Clients.Office.Excel.Functions.SPG(A395, "IQ_INDUSTRY_GROUP")</f>
        <v>Semiconductors and Semiconductor Equipment</v>
      </c>
      <c r="D395" s="10" t="str">
        <f>_xll.SNL.Clients.Office.Excel.Functions.SPG(A395, "IQ_INDUSTRY")</f>
        <v>Semiconductors and Semiconductor Equipment</v>
      </c>
      <c r="E395" s="10" t="str">
        <f>_xll.SNL.Clients.Office.Excel.Functions.SPG(A395, "IQ_PRIMARY_INDUSTRY")</f>
        <v>Semiconductors</v>
      </c>
      <c r="F395" s="10" t="str">
        <f>_xll.SNL.Clients.Office.Excel.Functions.SPG(A395, "NAICS_CODE", "Primary")</f>
        <v>334413 - Semiconductor and Related Device Manufacturing</v>
      </c>
      <c r="G395" s="10" t="str">
        <f>_xll.SNL.Clients.Office.Excel.Functions.SPG(A395, "SP_TOPICTAG")</f>
        <v>RFID (Radio Frequency Identification); Sensors; Edge Computing; Network Security; Data Center Technology</v>
      </c>
      <c r="H395" s="5">
        <f>_xll.SNL.Clients.Office.Excel.Functions.SPG(A395, "SP_PCT_SHARES_OWNED_ALL_INSTITUTIONS")</f>
        <v>101.2</v>
      </c>
    </row>
    <row r="396" spans="1:8" x14ac:dyDescent="0.3">
      <c r="A396" s="11" t="s">
        <v>395</v>
      </c>
      <c r="B396" s="10" t="str">
        <f>_xll.SNL.Clients.Office.Excel.Functions.SPG(A396, "IQ_SECTOR")</f>
        <v>Materials</v>
      </c>
      <c r="C396" s="10" t="str">
        <f>_xll.SNL.Clients.Office.Excel.Functions.SPG(A396, "IQ_INDUSTRY_GROUP")</f>
        <v>Materials</v>
      </c>
      <c r="D396" s="10" t="str">
        <f>_xll.SNL.Clients.Office.Excel.Functions.SPG(A396, "IQ_INDUSTRY")</f>
        <v>Containers and Packaging</v>
      </c>
      <c r="E396" s="10" t="str">
        <f>_xll.SNL.Clients.Office.Excel.Functions.SPG(A396, "IQ_PRIMARY_INDUSTRY")</f>
        <v>Paper and Plastic Packaging Products and Materials</v>
      </c>
      <c r="F396" s="10" t="str">
        <f>_xll.SNL.Clients.Office.Excel.Functions.SPG(A396, "NAICS_CODE", "Primary")</f>
        <v>3222 - Converted Paper Product Manufacturing</v>
      </c>
      <c r="G396" s="10" t="str">
        <f>_xll.SNL.Clients.Office.Excel.Functions.SPG(A396, "SP_TOPICTAG")</f>
        <v>Packaging Services</v>
      </c>
      <c r="H396" s="5">
        <f>_xll.SNL.Clients.Office.Excel.Functions.SPG(A396, "SP_PCT_SHARES_OWNED_ALL_INSTITUTIONS")</f>
        <v>86.69</v>
      </c>
    </row>
    <row r="397" spans="1:8" x14ac:dyDescent="0.3">
      <c r="A397" s="11" t="s">
        <v>396</v>
      </c>
      <c r="B397" s="10" t="str">
        <f>_xll.SNL.Clients.Office.Excel.Functions.SPG(A397, "IQ_SECTOR")</f>
        <v>Industrials</v>
      </c>
      <c r="C397" s="10" t="str">
        <f>_xll.SNL.Clients.Office.Excel.Functions.SPG(A397, "IQ_INDUSTRY_GROUP")</f>
        <v>Capital Goods</v>
      </c>
      <c r="D397" s="10" t="str">
        <f>_xll.SNL.Clients.Office.Excel.Functions.SPG(A397, "IQ_INDUSTRY")</f>
        <v>Machinery</v>
      </c>
      <c r="E397" s="10" t="str">
        <f>_xll.SNL.Clients.Office.Excel.Functions.SPG(A397, "IQ_PRIMARY_INDUSTRY")</f>
        <v>Industrial Machinery and Supplies and Components</v>
      </c>
      <c r="F397" s="10" t="str">
        <f>_xll.SNL.Clients.Office.Excel.Functions.SPG(A397, "NAICS_CODE", "Primary")</f>
        <v>33221 - Cutlery and Handtool Manufacturing</v>
      </c>
      <c r="G397" s="10" t="str">
        <f>_xll.SNL.Clients.Office.Excel.Functions.SPG(A397, "SP_TOPICTAG")</f>
        <v>Computer Vision; Industrial Automation; Simulation; Process Automation</v>
      </c>
      <c r="H397" s="5">
        <f>_xll.SNL.Clients.Office.Excel.Functions.SPG(A397, "SP_PCT_SHARES_OWNED_ALL_INSTITUTIONS")</f>
        <v>92.58</v>
      </c>
    </row>
    <row r="398" spans="1:8" x14ac:dyDescent="0.3">
      <c r="A398" s="11" t="s">
        <v>397</v>
      </c>
      <c r="B398" s="10" t="str">
        <f>_xll.SNL.Clients.Office.Excel.Functions.SPG(A398, "IQ_SECTOR")</f>
        <v>Health Care</v>
      </c>
      <c r="C398" s="10" t="str">
        <f>_xll.SNL.Clients.Office.Excel.Functions.SPG(A398, "IQ_INDUSTRY_GROUP")</f>
        <v>Health Care Equipment and Services</v>
      </c>
      <c r="D398" s="10" t="str">
        <f>_xll.SNL.Clients.Office.Excel.Functions.SPG(A398, "IQ_INDUSTRY")</f>
        <v>Health Care Equipment and Supplies</v>
      </c>
      <c r="E398" s="10" t="str">
        <f>_xll.SNL.Clients.Office.Excel.Functions.SPG(A398, "IQ_PRIMARY_INDUSTRY")</f>
        <v>Health Care Supplies</v>
      </c>
      <c r="F398" s="10" t="str">
        <f>_xll.SNL.Clients.Office.Excel.Functions.SPG(A398, "NAICS_CODE", "Primary")</f>
        <v>339113 - Surgical Appliance and Supplies Manufacturing</v>
      </c>
      <c r="G398" s="10" t="str">
        <f>_xll.SNL.Clients.Office.Excel.Functions.SPG(A398, "SP_TOPICTAG")</f>
        <v>Speech Recognition</v>
      </c>
      <c r="H398" s="5">
        <f>_xll.SNL.Clients.Office.Excel.Functions.SPG(A398, "SP_PCT_SHARES_OWNED_ALL_INSTITUTIONS")</f>
        <v>66.94</v>
      </c>
    </row>
    <row r="399" spans="1:8" x14ac:dyDescent="0.3">
      <c r="A399" s="11" t="s">
        <v>398</v>
      </c>
      <c r="B399" s="10" t="str">
        <f>_xll.SNL.Clients.Office.Excel.Functions.SPG(A399, "IQ_SECTOR")</f>
        <v>Industrials</v>
      </c>
      <c r="C399" s="10" t="str">
        <f>_xll.SNL.Clients.Office.Excel.Functions.SPG(A399, "IQ_INDUSTRY_GROUP")</f>
        <v>Transportation</v>
      </c>
      <c r="D399" s="10" t="str">
        <f>_xll.SNL.Clients.Office.Excel.Functions.SPG(A399, "IQ_INDUSTRY")</f>
        <v>Passenger Airlines</v>
      </c>
      <c r="E399" s="10" t="str">
        <f>_xll.SNL.Clients.Office.Excel.Functions.SPG(A399, "IQ_PRIMARY_INDUSTRY")</f>
        <v>Passenger Airlines</v>
      </c>
      <c r="F399" s="10" t="str">
        <f>_xll.SNL.Clients.Office.Excel.Functions.SPG(A399, "NAICS_CODE", "Primary")</f>
        <v>481111 - Scheduled Passenger Air Transportation</v>
      </c>
      <c r="G399" s="10" t="str">
        <f>_xll.SNL.Clients.Office.Excel.Functions.SPG(A399, "SP_TOPICTAG")</f>
        <v>Adventure Travel; Business Travel; Customer Relationship Management</v>
      </c>
      <c r="H399" s="5">
        <f>_xll.SNL.Clients.Office.Excel.Functions.SPG(A399, "SP_PCT_SHARES_OWNED_ALL_INSTITUTIONS")</f>
        <v>83.71</v>
      </c>
    </row>
    <row r="400" spans="1:8" x14ac:dyDescent="0.3">
      <c r="A400" s="11" t="s">
        <v>399</v>
      </c>
      <c r="B400" s="10" t="str">
        <f>_xll.SNL.Clients.Office.Excel.Functions.SPG(A400, "IQ_SECTOR")</f>
        <v>Industrials</v>
      </c>
      <c r="C400" s="10" t="str">
        <f>_xll.SNL.Clients.Office.Excel.Functions.SPG(A400, "IQ_INDUSTRY_GROUP")</f>
        <v>Capital Goods</v>
      </c>
      <c r="D400" s="10" t="str">
        <f>_xll.SNL.Clients.Office.Excel.Functions.SPG(A400, "IQ_INDUSTRY")</f>
        <v>Machinery</v>
      </c>
      <c r="E400" s="10" t="str">
        <f>_xll.SNL.Clients.Office.Excel.Functions.SPG(A400, "IQ_PRIMARY_INDUSTRY")</f>
        <v>Industrial Machinery and Supplies and Components</v>
      </c>
      <c r="F400" s="10" t="str">
        <f>_xll.SNL.Clients.Office.Excel.Functions.SPG(A400, "NAICS_CODE", "Primary")</f>
        <v>332510 - Hardware Manufacturing</v>
      </c>
      <c r="G400" s="10" t="str">
        <f>_xll.SNL.Clients.Office.Excel.Functions.SPG(A400, "SP_TOPICTAG")</f>
        <v>Industrial Automation</v>
      </c>
      <c r="H400" s="5">
        <f>_xll.SNL.Clients.Office.Excel.Functions.SPG(A400, "SP_PCT_SHARES_OWNED_ALL_INSTITUTIONS")</f>
        <v>95.98</v>
      </c>
    </row>
    <row r="401" spans="1:8" x14ac:dyDescent="0.3">
      <c r="A401" s="11" t="s">
        <v>400</v>
      </c>
      <c r="B401" s="10" t="str">
        <f>_xll.SNL.Clients.Office.Excel.Functions.SPG(A401, "IQ_SECTOR")</f>
        <v>Consumer Discretionary</v>
      </c>
      <c r="C401" s="10" t="str">
        <f>_xll.SNL.Clients.Office.Excel.Functions.SPG(A401, "IQ_INDUSTRY_GROUP")</f>
        <v>Consumer Services</v>
      </c>
      <c r="D401" s="10" t="str">
        <f>_xll.SNL.Clients.Office.Excel.Functions.SPG(A401, "IQ_INDUSTRY")</f>
        <v>Hotels, Restaurants and Leisure</v>
      </c>
      <c r="E401" s="10" t="str">
        <f>_xll.SNL.Clients.Office.Excel.Functions.SPG(A401, "IQ_PRIMARY_INDUSTRY")</f>
        <v>Restaurants</v>
      </c>
      <c r="F401" s="10" t="str">
        <f>_xll.SNL.Clients.Office.Excel.Functions.SPG(A401, "NAICS_CODE", "Primary")</f>
        <v>722515 - Snack and Nonalcoholic Beverage Bars</v>
      </c>
      <c r="G401" s="10" t="str">
        <f>_xll.SNL.Clients.Office.Excel.Functions.SPG(A401, "SP_TOPICTAG")</f>
        <v>Coffee; Customer Relationship Management</v>
      </c>
      <c r="H401" s="5">
        <f>_xll.SNL.Clients.Office.Excel.Functions.SPG(A401, "SP_PCT_SHARES_OWNED_ALL_INSTITUTIONS")</f>
        <v>80.680000000000007</v>
      </c>
    </row>
    <row r="402" spans="1:8" x14ac:dyDescent="0.3">
      <c r="A402" s="11" t="s">
        <v>401</v>
      </c>
      <c r="B402" s="10" t="str">
        <f>_xll.SNL.Clients.Office.Excel.Functions.SPG(A402, "IQ_SECTOR")</f>
        <v>Financials</v>
      </c>
      <c r="C402" s="10" t="str">
        <f>_xll.SNL.Clients.Office.Excel.Functions.SPG(A402, "IQ_INDUSTRY_GROUP")</f>
        <v>Financial Services</v>
      </c>
      <c r="D402" s="10" t="str">
        <f>_xll.SNL.Clients.Office.Excel.Functions.SPG(A402, "IQ_INDUSTRY")</f>
        <v>Capital Markets</v>
      </c>
      <c r="E402" s="10" t="str">
        <f>_xll.SNL.Clients.Office.Excel.Functions.SPG(A402, "IQ_PRIMARY_INDUSTRY")</f>
        <v>Asset Management and Custody Banks</v>
      </c>
      <c r="F402" s="10" t="str">
        <f>_xll.SNL.Clients.Office.Excel.Functions.SPG(A402, "NAICS_CODE", "Primary")</f>
        <v>525990 - Other Financial Vehicles</v>
      </c>
      <c r="G402" s="10" t="str">
        <f>_xll.SNL.Clients.Office.Excel.Functions.SPG(A402, "SP_TOPICTAG")</f>
        <v/>
      </c>
      <c r="H402" s="5">
        <f>_xll.SNL.Clients.Office.Excel.Functions.SPG(A402, "SP_PCT_SHARES_OWNED_ALL_INSTITUTIONS")</f>
        <v>92.09</v>
      </c>
    </row>
    <row r="403" spans="1:8" x14ac:dyDescent="0.3">
      <c r="A403" s="11" t="s">
        <v>402</v>
      </c>
      <c r="B403" s="10" t="str">
        <f>_xll.SNL.Clients.Office.Excel.Functions.SPG(A403, "IQ_SECTOR")</f>
        <v>Materials</v>
      </c>
      <c r="C403" s="10" t="str">
        <f>_xll.SNL.Clients.Office.Excel.Functions.SPG(A403, "IQ_INDUSTRY_GROUP")</f>
        <v>Materials</v>
      </c>
      <c r="D403" s="10" t="str">
        <f>_xll.SNL.Clients.Office.Excel.Functions.SPG(A403, "IQ_INDUSTRY")</f>
        <v>Metals and Mining</v>
      </c>
      <c r="E403" s="10" t="str">
        <f>_xll.SNL.Clients.Office.Excel.Functions.SPG(A403, "IQ_PRIMARY_INDUSTRY")</f>
        <v>Steel</v>
      </c>
      <c r="F403" s="10" t="str">
        <f>_xll.SNL.Clients.Office.Excel.Functions.SPG(A403, "NAICS_CODE", "Primary")</f>
        <v>3312 - Steel Product Manufacturing from Purchased Steel</v>
      </c>
      <c r="G403" s="10" t="str">
        <f>_xll.SNL.Clients.Office.Excel.Functions.SPG(A403, "SP_TOPICTAG")</f>
        <v>Clean Energy; Environmental Consulting; Disposal and Recycling; CleanTech; Pollution Control</v>
      </c>
      <c r="H403" s="5">
        <f>_xll.SNL.Clients.Office.Excel.Functions.SPG(A403, "SP_PCT_SHARES_OWNED_ALL_INSTITUTIONS")</f>
        <v>83.09</v>
      </c>
    </row>
    <row r="404" spans="1:8" x14ac:dyDescent="0.3">
      <c r="A404" s="11" t="s">
        <v>403</v>
      </c>
      <c r="B404" s="10" t="str">
        <f>_xll.SNL.Clients.Office.Excel.Functions.SPG(A404, "IQ_SECTOR")</f>
        <v>Health Care</v>
      </c>
      <c r="C404" s="10" t="str">
        <f>_xll.SNL.Clients.Office.Excel.Functions.SPG(A404, "IQ_INDUSTRY_GROUP")</f>
        <v>Health Care Equipment and Services</v>
      </c>
      <c r="D404" s="10" t="str">
        <f>_xll.SNL.Clients.Office.Excel.Functions.SPG(A404, "IQ_INDUSTRY")</f>
        <v>Health Care Equipment and Supplies</v>
      </c>
      <c r="E404" s="10" t="str">
        <f>_xll.SNL.Clients.Office.Excel.Functions.SPG(A404, "IQ_PRIMARY_INDUSTRY")</f>
        <v>Health Care Equipment</v>
      </c>
      <c r="F404" s="10" t="str">
        <f>_xll.SNL.Clients.Office.Excel.Functions.SPG(A404, "NAICS_CODE", "Primary")</f>
        <v>339112 - Surgical and Medical Instrument Manufacturing</v>
      </c>
      <c r="G404" s="10" t="str">
        <f>_xll.SNL.Clients.Office.Excel.Functions.SPG(A404, "SP_TOPICTAG")</f>
        <v>Health Diagnostics; Respiratory; Vaccines</v>
      </c>
      <c r="H404" s="5">
        <f>_xll.SNL.Clients.Office.Excel.Functions.SPG(A404, "SP_PCT_SHARES_OWNED_ALL_INSTITUTIONS")</f>
        <v>94.18</v>
      </c>
    </row>
    <row r="405" spans="1:8" x14ac:dyDescent="0.3">
      <c r="A405" s="11" t="s">
        <v>404</v>
      </c>
      <c r="B405" s="10" t="str">
        <f>_xll.SNL.Clients.Office.Excel.Functions.SPG(A405, "IQ_SECTOR")</f>
        <v>Health Care</v>
      </c>
      <c r="C405" s="10" t="str">
        <f>_xll.SNL.Clients.Office.Excel.Functions.SPG(A405, "IQ_INDUSTRY_GROUP")</f>
        <v>Health Care Equipment and Services</v>
      </c>
      <c r="D405" s="10" t="str">
        <f>_xll.SNL.Clients.Office.Excel.Functions.SPG(A405, "IQ_INDUSTRY")</f>
        <v>Health Care Equipment and Supplies</v>
      </c>
      <c r="E405" s="10" t="str">
        <f>_xll.SNL.Clients.Office.Excel.Functions.SPG(A405, "IQ_PRIMARY_INDUSTRY")</f>
        <v>Health Care Equipment</v>
      </c>
      <c r="F405" s="10" t="str">
        <f>_xll.SNL.Clients.Office.Excel.Functions.SPG(A405, "NAICS_CODE", "Primary")</f>
        <v>339112 - Surgical and Medical Instrument Manufacturing</v>
      </c>
      <c r="G405" s="10" t="str">
        <f>_xll.SNL.Clients.Office.Excel.Functions.SPG(A405, "SP_TOPICTAG")</f>
        <v>Health Diagnostics; Wearables; Artificial Intelligence; Orthopaedics; Surgery</v>
      </c>
      <c r="H405" s="5">
        <f>_xll.SNL.Clients.Office.Excel.Functions.SPG(A405, "SP_PCT_SHARES_OWNED_ALL_INSTITUTIONS")</f>
        <v>79.25</v>
      </c>
    </row>
    <row r="406" spans="1:8" x14ac:dyDescent="0.3">
      <c r="A406" s="11" t="s">
        <v>405</v>
      </c>
      <c r="B406" s="10" t="str">
        <f>_xll.SNL.Clients.Office.Excel.Functions.SPG(A406, "IQ_SECTOR")</f>
        <v>Information Technology</v>
      </c>
      <c r="C406" s="10" t="str">
        <f>_xll.SNL.Clients.Office.Excel.Functions.SPG(A406, "IQ_INDUSTRY_GROUP")</f>
        <v>Technology Hardware and Equipment</v>
      </c>
      <c r="D406" s="10" t="str">
        <f>_xll.SNL.Clients.Office.Excel.Functions.SPG(A406, "IQ_INDUSTRY")</f>
        <v>Technology Hardware, Storage and Peripherals</v>
      </c>
      <c r="E406" s="10" t="str">
        <f>_xll.SNL.Clients.Office.Excel.Functions.SPG(A406, "IQ_PRIMARY_INDUSTRY")</f>
        <v>Technology Hardware, Storage and Peripherals</v>
      </c>
      <c r="F406" s="10" t="str">
        <f>_xll.SNL.Clients.Office.Excel.Functions.SPG(A406, "NAICS_CODE", "Primary")</f>
        <v>33411 - Computer and Peripheral Equipment Manufacturing</v>
      </c>
      <c r="G406" s="10" t="str">
        <f>_xll.SNL.Clients.Office.Excel.Functions.SPG(A406, "SP_TOPICTAG")</f>
        <v>Software Development; Data Protection; Cloud Infrastructure; Edge Computing; Process Automation; Data Center Technology; Artificial Intelligence</v>
      </c>
      <c r="H406" s="5">
        <f>_xll.SNL.Clients.Office.Excel.Functions.SPG(A406, "SP_PCT_SHARES_OWNED_ALL_INSTITUTIONS")</f>
        <v>48.15</v>
      </c>
    </row>
    <row r="407" spans="1:8" x14ac:dyDescent="0.3">
      <c r="A407" s="11" t="s">
        <v>406</v>
      </c>
      <c r="B407" s="10" t="str">
        <f>_xll.SNL.Clients.Office.Excel.Functions.SPG(A407, "IQ_SECTOR")</f>
        <v>Financials</v>
      </c>
      <c r="C407" s="10" t="str">
        <f>_xll.SNL.Clients.Office.Excel.Functions.SPG(A407, "IQ_INDUSTRY_GROUP")</f>
        <v>Financial Services</v>
      </c>
      <c r="D407" s="10" t="str">
        <f>_xll.SNL.Clients.Office.Excel.Functions.SPG(A407, "IQ_INDUSTRY")</f>
        <v>Consumer Finance</v>
      </c>
      <c r="E407" s="10" t="str">
        <f>_xll.SNL.Clients.Office.Excel.Functions.SPG(A407, "IQ_PRIMARY_INDUSTRY")</f>
        <v>Consumer Finance</v>
      </c>
      <c r="F407" s="10" t="str">
        <f>_xll.SNL.Clients.Office.Excel.Functions.SPG(A407, "NAICS_CODE", "Primary")</f>
        <v>522291 - Consumer Lending</v>
      </c>
      <c r="G407" s="10" t="str">
        <f>_xll.SNL.Clients.Office.Excel.Functions.SPG(A407, "SP_TOPICTAG")</f>
        <v>Consumer Lending; Payment Facilitator Enablers; Banking as a Service; Buy Now Pay Later (BNPL)</v>
      </c>
      <c r="H407" s="5">
        <f>_xll.SNL.Clients.Office.Excel.Functions.SPG(A407, "SP_PCT_SHARES_OWNED_ALL_INSTITUTIONS")</f>
        <v>100.56</v>
      </c>
    </row>
    <row r="408" spans="1:8" x14ac:dyDescent="0.3">
      <c r="A408" s="11" t="s">
        <v>407</v>
      </c>
      <c r="B408" s="10" t="str">
        <f>_xll.SNL.Clients.Office.Excel.Functions.SPG(A408, "IQ_SECTOR")</f>
        <v>Information Technology</v>
      </c>
      <c r="C408" s="10" t="str">
        <f>_xll.SNL.Clients.Office.Excel.Functions.SPG(A408, "IQ_INDUSTRY_GROUP")</f>
        <v>Software and Services</v>
      </c>
      <c r="D408" s="10" t="str">
        <f>_xll.SNL.Clients.Office.Excel.Functions.SPG(A408, "IQ_INDUSTRY")</f>
        <v>Software</v>
      </c>
      <c r="E408" s="10" t="str">
        <f>_xll.SNL.Clients.Office.Excel.Functions.SPG(A408, "IQ_PRIMARY_INDUSTRY")</f>
        <v>Application Software</v>
      </c>
      <c r="F408" s="10" t="str">
        <f>_xll.SNL.Clients.Office.Excel.Functions.SPG(A408, "NAICS_CODE", "Primary")</f>
        <v>513210 - Software Publishers</v>
      </c>
      <c r="G408" s="10" t="str">
        <f>_xll.SNL.Clients.Office.Excel.Functions.SPG(A408, "SP_TOPICTAG")</f>
        <v>Software Development; Data Integration; Machine Learning; Cloud Data Services; Process Automation; Artificial Intelligence</v>
      </c>
      <c r="H408" s="5">
        <f>_xll.SNL.Clients.Office.Excel.Functions.SPG(A408, "SP_PCT_SHARES_OWNED_ALL_INSTITUTIONS")</f>
        <v>89.33</v>
      </c>
    </row>
    <row r="409" spans="1:8" x14ac:dyDescent="0.3">
      <c r="A409" s="11" t="s">
        <v>408</v>
      </c>
      <c r="B409" s="10" t="str">
        <f>_xll.SNL.Clients.Office.Excel.Functions.SPG(A409, "IQ_SECTOR")</f>
        <v>Consumer Staples</v>
      </c>
      <c r="C409" s="10" t="str">
        <f>_xll.SNL.Clients.Office.Excel.Functions.SPG(A409, "IQ_INDUSTRY_GROUP")</f>
        <v>Consumer Staples Distribution and Retail</v>
      </c>
      <c r="D409" s="10" t="str">
        <f>_xll.SNL.Clients.Office.Excel.Functions.SPG(A409, "IQ_INDUSTRY")</f>
        <v>Consumer Staples Distribution and Retail</v>
      </c>
      <c r="E409" s="10" t="str">
        <f>_xll.SNL.Clients.Office.Excel.Functions.SPG(A409, "IQ_PRIMARY_INDUSTRY")</f>
        <v>Food Distributors</v>
      </c>
      <c r="F409" s="10" t="str">
        <f>_xll.SNL.Clients.Office.Excel.Functions.SPG(A409, "NAICS_CODE", "Primary")</f>
        <v>4244 - Grocery and Related Product Merchant Wholesalers</v>
      </c>
      <c r="G409" s="10" t="str">
        <f>_xll.SNL.Clients.Office.Excel.Functions.SPG(A409, "SP_TOPICTAG")</f>
        <v>Aquaculture; Farming; Food Delivery; Livestock; Data Protection; Online Grocery</v>
      </c>
      <c r="H409" s="5">
        <f>_xll.SNL.Clients.Office.Excel.Functions.SPG(A409, "SP_PCT_SHARES_OWNED_ALL_INSTITUTIONS")</f>
        <v>87.78</v>
      </c>
    </row>
    <row r="410" spans="1:8" x14ac:dyDescent="0.3">
      <c r="A410" s="11" t="s">
        <v>409</v>
      </c>
      <c r="B410" s="10" t="str">
        <f>_xll.SNL.Clients.Office.Excel.Functions.SPG(A410, "IQ_SECTOR")</f>
        <v>Communication Services</v>
      </c>
      <c r="C410" s="10" t="str">
        <f>_xll.SNL.Clients.Office.Excel.Functions.SPG(A410, "IQ_INDUSTRY_GROUP")</f>
        <v>Telecommunication Services</v>
      </c>
      <c r="D410" s="10" t="str">
        <f>_xll.SNL.Clients.Office.Excel.Functions.SPG(A410, "IQ_INDUSTRY")</f>
        <v>Wireless Telecommunication Services</v>
      </c>
      <c r="E410" s="10" t="str">
        <f>_xll.SNL.Clients.Office.Excel.Functions.SPG(A410, "IQ_PRIMARY_INDUSTRY")</f>
        <v>Wireless Telecommunication Services</v>
      </c>
      <c r="F410" s="10" t="str">
        <f>_xll.SNL.Clients.Office.Excel.Functions.SPG(A410, "NAICS_CODE", "Primary")</f>
        <v>517112 - Wireless Telecommunications Carriers (except Satellite)</v>
      </c>
      <c r="G410" s="10" t="str">
        <f>_xll.SNL.Clients.Office.Excel.Functions.SPG(A410, "SP_TOPICTAG")</f>
        <v>Network Backbone; VoIP; Wearables; Edge Computing; Network Security; Data Center Technology; 5G</v>
      </c>
      <c r="H410" s="5">
        <f>_xll.SNL.Clients.Office.Excel.Functions.SPG(A410, "SP_PCT_SHARES_OWNED_ALL_INSTITUTIONS")</f>
        <v>34.81</v>
      </c>
    </row>
    <row r="411" spans="1:8" x14ac:dyDescent="0.3">
      <c r="A411" s="11" t="s">
        <v>410</v>
      </c>
      <c r="B411" s="10" t="str">
        <f>_xll.SNL.Clients.Office.Excel.Functions.SPG(A411, "IQ_SECTOR")</f>
        <v>Financials</v>
      </c>
      <c r="C411" s="10" t="str">
        <f>_xll.SNL.Clients.Office.Excel.Functions.SPG(A411, "IQ_INDUSTRY_GROUP")</f>
        <v>Financial Services</v>
      </c>
      <c r="D411" s="10" t="str">
        <f>_xll.SNL.Clients.Office.Excel.Functions.SPG(A411, "IQ_INDUSTRY")</f>
        <v>Capital Markets</v>
      </c>
      <c r="E411" s="10" t="str">
        <f>_xll.SNL.Clients.Office.Excel.Functions.SPG(A411, "IQ_PRIMARY_INDUSTRY")</f>
        <v>Asset Management and Custody Banks</v>
      </c>
      <c r="F411" s="10" t="str">
        <f>_xll.SNL.Clients.Office.Excel.Functions.SPG(A411, "NAICS_CODE", "Primary")</f>
        <v>523940 - Portfolio Management and Investment Advice</v>
      </c>
      <c r="G411" s="10" t="str">
        <f>_xll.SNL.Clients.Office.Excel.Functions.SPG(A411, "SP_TOPICTAG")</f>
        <v/>
      </c>
      <c r="H411" s="5">
        <f>_xll.SNL.Clients.Office.Excel.Functions.SPG(A411, "SP_PCT_SHARES_OWNED_ALL_INSTITUTIONS")</f>
        <v>77.2</v>
      </c>
    </row>
    <row r="412" spans="1:8" x14ac:dyDescent="0.3">
      <c r="A412" s="11" t="s">
        <v>411</v>
      </c>
      <c r="B412" s="10" t="str">
        <f>_xll.SNL.Clients.Office.Excel.Functions.SPG(A412, "IQ_SECTOR")</f>
        <v>Communication Services</v>
      </c>
      <c r="C412" s="10" t="str">
        <f>_xll.SNL.Clients.Office.Excel.Functions.SPG(A412, "IQ_INDUSTRY_GROUP")</f>
        <v>Media and Entertainment</v>
      </c>
      <c r="D412" s="10" t="str">
        <f>_xll.SNL.Clients.Office.Excel.Functions.SPG(A412, "IQ_INDUSTRY")</f>
        <v>Entertainment</v>
      </c>
      <c r="E412" s="10" t="str">
        <f>_xll.SNL.Clients.Office.Excel.Functions.SPG(A412, "IQ_PRIMARY_INDUSTRY")</f>
        <v>Interactive Home Entertainment</v>
      </c>
      <c r="F412" s="10" t="str">
        <f>_xll.SNL.Clients.Office.Excel.Functions.SPG(A412, "NAICS_CODE", "Primary")</f>
        <v>513210 - Software Publishers</v>
      </c>
      <c r="G412" s="10" t="str">
        <f>_xll.SNL.Clients.Office.Excel.Functions.SPG(A412, "SP_TOPICTAG")</f>
        <v>Social Media Advertising; App Marketing; Cloud Infrastructure; Streaming Media; Content Creation; Online Payments; Video Games</v>
      </c>
      <c r="H412" s="5">
        <f>_xll.SNL.Clients.Office.Excel.Functions.SPG(A412, "SP_PCT_SHARES_OWNED_ALL_INSTITUTIONS")</f>
        <v>88.13</v>
      </c>
    </row>
    <row r="413" spans="1:8" x14ac:dyDescent="0.3">
      <c r="A413" s="11" t="s">
        <v>412</v>
      </c>
      <c r="B413" s="10" t="str">
        <f>_xll.SNL.Clients.Office.Excel.Functions.SPG(A413, "IQ_SECTOR")</f>
        <v>Consumer Discretionary</v>
      </c>
      <c r="C413" s="10" t="str">
        <f>_xll.SNL.Clients.Office.Excel.Functions.SPG(A413, "IQ_INDUSTRY_GROUP")</f>
        <v>Consumer Durables and Apparel</v>
      </c>
      <c r="D413" s="10" t="str">
        <f>_xll.SNL.Clients.Office.Excel.Functions.SPG(A413, "IQ_INDUSTRY")</f>
        <v>Textiles, Apparel and Luxury Goods</v>
      </c>
      <c r="E413" s="10" t="str">
        <f>_xll.SNL.Clients.Office.Excel.Functions.SPG(A413, "IQ_PRIMARY_INDUSTRY")</f>
        <v>Apparel, Accessories and Luxury Goods</v>
      </c>
      <c r="F413" s="10" t="str">
        <f>_xll.SNL.Clients.Office.Excel.Functions.SPG(A413, "NAICS_CODE", "Primary")</f>
        <v>316990 - Other Leather and Allied Product Manufacturing</v>
      </c>
      <c r="G413" s="10" t="str">
        <f>_xll.SNL.Clients.Office.Excel.Functions.SPG(A413, "SP_TOPICTAG")</f>
        <v>Fast-Moving Consumer Goods; Lifestyle</v>
      </c>
      <c r="H413" s="5">
        <f>_xll.SNL.Clients.Office.Excel.Functions.SPG(A413, "SP_PCT_SHARES_OWNED_ALL_INSTITUTIONS")</f>
        <v>99.16</v>
      </c>
    </row>
    <row r="414" spans="1:8" x14ac:dyDescent="0.3">
      <c r="A414" s="11" t="s">
        <v>413</v>
      </c>
      <c r="B414" s="10" t="str">
        <f>_xll.SNL.Clients.Office.Excel.Functions.SPG(A414, "IQ_SECTOR")</f>
        <v>Energy</v>
      </c>
      <c r="C414" s="10" t="str">
        <f>_xll.SNL.Clients.Office.Excel.Functions.SPG(A414, "IQ_INDUSTRY_GROUP")</f>
        <v>Energy</v>
      </c>
      <c r="D414" s="10" t="str">
        <f>_xll.SNL.Clients.Office.Excel.Functions.SPG(A414, "IQ_INDUSTRY")</f>
        <v>Oil, Gas and Consumable Fuels</v>
      </c>
      <c r="E414" s="10" t="str">
        <f>_xll.SNL.Clients.Office.Excel.Functions.SPG(A414, "IQ_PRIMARY_INDUSTRY")</f>
        <v>Oil and Gas Storage and Transportation</v>
      </c>
      <c r="F414" s="10" t="str">
        <f>_xll.SNL.Clients.Office.Excel.Functions.SPG(A414, "NAICS_CODE", "Primary")</f>
        <v>486210 - Pipeline Transportation of Natural Gas</v>
      </c>
      <c r="G414" s="10" t="str">
        <f>_xll.SNL.Clients.Office.Excel.Functions.SPG(A414, "SP_TOPICTAG")</f>
        <v>Energy Storage; Freight Service; Marine Transportation</v>
      </c>
      <c r="H414" s="5">
        <f>_xll.SNL.Clients.Office.Excel.Functions.SPG(A414, "SP_PCT_SHARES_OWNED_ALL_INSTITUTIONS")</f>
        <v>91.8</v>
      </c>
    </row>
    <row r="415" spans="1:8" x14ac:dyDescent="0.3">
      <c r="A415" s="11" t="s">
        <v>414</v>
      </c>
      <c r="B415" s="10" t="str">
        <f>_xll.SNL.Clients.Office.Excel.Functions.SPG(A415, "IQ_SECTOR")</f>
        <v>Consumer Staples</v>
      </c>
      <c r="C415" s="10" t="str">
        <f>_xll.SNL.Clients.Office.Excel.Functions.SPG(A415, "IQ_INDUSTRY_GROUP")</f>
        <v>Consumer Staples Distribution and Retail</v>
      </c>
      <c r="D415" s="10" t="str">
        <f>_xll.SNL.Clients.Office.Excel.Functions.SPG(A415, "IQ_INDUSTRY")</f>
        <v>Consumer Staples Distribution and Retail</v>
      </c>
      <c r="E415" s="10" t="str">
        <f>_xll.SNL.Clients.Office.Excel.Functions.SPG(A415, "IQ_PRIMARY_INDUSTRY")</f>
        <v>Consumer Staples Merchandise Retail</v>
      </c>
      <c r="F415" s="10" t="str">
        <f>_xll.SNL.Clients.Office.Excel.Functions.SPG(A415, "NAICS_CODE", "Primary")</f>
        <v>455219 - All Other General Merchandise Retailers</v>
      </c>
      <c r="G415" s="10" t="str">
        <f>_xll.SNL.Clients.Office.Excel.Functions.SPG(A415, "SP_TOPICTAG")</f>
        <v>Fast-Moving Consumer Goods; Food Delivery; Online Grocery</v>
      </c>
      <c r="H415" s="5">
        <f>_xll.SNL.Clients.Office.Excel.Functions.SPG(A415, "SP_PCT_SHARES_OWNED_ALL_INSTITUTIONS")</f>
        <v>84</v>
      </c>
    </row>
    <row r="416" spans="1:8" x14ac:dyDescent="0.3">
      <c r="A416" s="11" t="s">
        <v>415</v>
      </c>
      <c r="B416" s="10" t="str">
        <f>_xll.SNL.Clients.Office.Excel.Functions.SPG(A416, "IQ_SECTOR")</f>
        <v>Information Technology</v>
      </c>
      <c r="C416" s="10" t="str">
        <f>_xll.SNL.Clients.Office.Excel.Functions.SPG(A416, "IQ_INDUSTRY_GROUP")</f>
        <v>Technology Hardware and Equipment</v>
      </c>
      <c r="D416" s="10" t="str">
        <f>_xll.SNL.Clients.Office.Excel.Functions.SPG(A416, "IQ_INDUSTRY")</f>
        <v>Electronic Equipment, Instruments and Components</v>
      </c>
      <c r="E416" s="10" t="str">
        <f>_xll.SNL.Clients.Office.Excel.Functions.SPG(A416, "IQ_PRIMARY_INDUSTRY")</f>
        <v>Electronic Manufacturing Services</v>
      </c>
      <c r="F416" s="10" t="str">
        <f>_xll.SNL.Clients.Office.Excel.Functions.SPG(A416, "NAICS_CODE", "Primary")</f>
        <v>334417 - Electronic Connector Manufacturing</v>
      </c>
      <c r="G416" s="10" t="str">
        <f>_xll.SNL.Clients.Office.Excel.Functions.SPG(A416, "SP_TOPICTAG")</f>
        <v>Environmental Engineering; Industrial Automation; RFID (Radio Frequency Identification); Sensors; Smart Building; Smart Cities</v>
      </c>
      <c r="H416" s="5">
        <f>_xll.SNL.Clients.Office.Excel.Functions.SPG(A416, "SP_PCT_SHARES_OWNED_ALL_INSTITUTIONS")</f>
        <v>91.47</v>
      </c>
    </row>
    <row r="417" spans="1:8" x14ac:dyDescent="0.3">
      <c r="A417" s="11" t="s">
        <v>416</v>
      </c>
      <c r="B417" s="10" t="str">
        <f>_xll.SNL.Clients.Office.Excel.Functions.SPG(A417, "IQ_SECTOR")</f>
        <v>Information Technology</v>
      </c>
      <c r="C417" s="10" t="str">
        <f>_xll.SNL.Clients.Office.Excel.Functions.SPG(A417, "IQ_INDUSTRY_GROUP")</f>
        <v>Technology Hardware and Equipment</v>
      </c>
      <c r="D417" s="10" t="str">
        <f>_xll.SNL.Clients.Office.Excel.Functions.SPG(A417, "IQ_INDUSTRY")</f>
        <v>Electronic Equipment, Instruments and Components</v>
      </c>
      <c r="E417" s="10" t="str">
        <f>_xll.SNL.Clients.Office.Excel.Functions.SPG(A417, "IQ_PRIMARY_INDUSTRY")</f>
        <v>Electronic Equipment and Instruments</v>
      </c>
      <c r="F417" s="10" t="str">
        <f>_xll.SNL.Clients.Office.Excel.Functions.SPG(A417, "NAICS_CODE", "Primary")</f>
        <v>33451 - Navigational, Measuring, Electromedical, and Control Instruments Manufacturing</v>
      </c>
      <c r="G417" s="10" t="str">
        <f>_xll.SNL.Clients.Office.Excel.Functions.SPG(A417, "SP_TOPICTAG")</f>
        <v>Computer Vision; Image Recognition; Sensors; Data Protection; Process Automation; Security Management</v>
      </c>
      <c r="H417" s="5">
        <f>_xll.SNL.Clients.Office.Excel.Functions.SPG(A417, "SP_PCT_SHARES_OWNED_ALL_INSTITUTIONS")</f>
        <v>94.1</v>
      </c>
    </row>
    <row r="418" spans="1:8" x14ac:dyDescent="0.3">
      <c r="A418" s="11" t="s">
        <v>417</v>
      </c>
      <c r="B418" s="10" t="str">
        <f>_xll.SNL.Clients.Office.Excel.Functions.SPG(A418, "IQ_SECTOR")</f>
        <v>Information Technology</v>
      </c>
      <c r="C418" s="10" t="str">
        <f>_xll.SNL.Clients.Office.Excel.Functions.SPG(A418, "IQ_INDUSTRY_GROUP")</f>
        <v>Semiconductors and Semiconductor Equipment</v>
      </c>
      <c r="D418" s="10" t="str">
        <f>_xll.SNL.Clients.Office.Excel.Functions.SPG(A418, "IQ_INDUSTRY")</f>
        <v>Semiconductors and Semiconductor Equipment</v>
      </c>
      <c r="E418" s="10" t="str">
        <f>_xll.SNL.Clients.Office.Excel.Functions.SPG(A418, "IQ_PRIMARY_INDUSTRY")</f>
        <v>Semiconductor Materials and Equipment</v>
      </c>
      <c r="F418" s="10" t="str">
        <f>_xll.SNL.Clients.Office.Excel.Functions.SPG(A418, "NAICS_CODE", "Primary")</f>
        <v>333242 - Semiconductor Machinery Manufacturing</v>
      </c>
      <c r="G418" s="10" t="str">
        <f>_xll.SNL.Clients.Office.Excel.Functions.SPG(A418, "SP_TOPICTAG")</f>
        <v>Software Development; Image Recognition; Industrial Automation; Process Automation; Micro-Mobility; Artificial Intelligence; Autonomous Vehicles</v>
      </c>
      <c r="H418" s="5">
        <f>_xll.SNL.Clients.Office.Excel.Functions.SPG(A418, "SP_PCT_SHARES_OWNED_ALL_INSTITUTIONS")</f>
        <v>96.63</v>
      </c>
    </row>
    <row r="419" spans="1:8" x14ac:dyDescent="0.3">
      <c r="A419" s="11" t="s">
        <v>418</v>
      </c>
      <c r="B419" s="10" t="str">
        <f>_xll.SNL.Clients.Office.Excel.Functions.SPG(A419, "IQ_SECTOR")</f>
        <v>Consumer Discretionary</v>
      </c>
      <c r="C419" s="10" t="str">
        <f>_xll.SNL.Clients.Office.Excel.Functions.SPG(A419, "IQ_INDUSTRY_GROUP")</f>
        <v>Automobiles and Components</v>
      </c>
      <c r="D419" s="10" t="str">
        <f>_xll.SNL.Clients.Office.Excel.Functions.SPG(A419, "IQ_INDUSTRY")</f>
        <v>Automobiles</v>
      </c>
      <c r="E419" s="10" t="str">
        <f>_xll.SNL.Clients.Office.Excel.Functions.SPG(A419, "IQ_PRIMARY_INDUSTRY")</f>
        <v>Automobile Manufacturers</v>
      </c>
      <c r="F419" s="10" t="str">
        <f>_xll.SNL.Clients.Office.Excel.Functions.SPG(A419, "NAICS_CODE", "Primary")</f>
        <v>336110 - Automobile and Light Duty Motor Vehicle Manufacturing</v>
      </c>
      <c r="G419" s="10" t="str">
        <f>_xll.SNL.Clients.Office.Excel.Functions.SPG(A419, "SP_TOPICTAG")</f>
        <v>Clean Energy; Energy Management; Energy Storage; Fleet Management; Industrial Automation; Electric Vehicle; Autonomous Vehicles; Utility Scale Solar; Battery Energy Storage System (BESS); Electric Vehicle Charging Infrastructure</v>
      </c>
      <c r="H419" s="5">
        <f>_xll.SNL.Clients.Office.Excel.Functions.SPG(A419, "SP_PCT_SHARES_OWNED_ALL_INSTITUTIONS")</f>
        <v>47.86</v>
      </c>
    </row>
    <row r="420" spans="1:8" x14ac:dyDescent="0.3">
      <c r="A420" s="11" t="s">
        <v>419</v>
      </c>
      <c r="B420" s="10" t="str">
        <f>_xll.SNL.Clients.Office.Excel.Functions.SPG(A420, "IQ_SECTOR")</f>
        <v>Information Technology</v>
      </c>
      <c r="C420" s="10" t="str">
        <f>_xll.SNL.Clients.Office.Excel.Functions.SPG(A420, "IQ_INDUSTRY_GROUP")</f>
        <v>Semiconductors and Semiconductor Equipment</v>
      </c>
      <c r="D420" s="10" t="str">
        <f>_xll.SNL.Clients.Office.Excel.Functions.SPG(A420, "IQ_INDUSTRY")</f>
        <v>Semiconductors and Semiconductor Equipment</v>
      </c>
      <c r="E420" s="10" t="str">
        <f>_xll.SNL.Clients.Office.Excel.Functions.SPG(A420, "IQ_PRIMARY_INDUSTRY")</f>
        <v>Semiconductors</v>
      </c>
      <c r="F420" s="10" t="str">
        <f>_xll.SNL.Clients.Office.Excel.Functions.SPG(A420, "NAICS_CODE", "Primary")</f>
        <v>334413 - Semiconductor and Related Device Manufacturing</v>
      </c>
      <c r="G420" s="10" t="str">
        <f>_xll.SNL.Clients.Office.Excel.Functions.SPG(A420, "SP_TOPICTAG")</f>
        <v>Data Integration; Industrial Automation; Sensors; Data Protection; Process Automation; Network Security; Data Center Technology</v>
      </c>
      <c r="H420" s="5">
        <f>_xll.SNL.Clients.Office.Excel.Functions.SPG(A420, "SP_PCT_SHARES_OWNED_ALL_INSTITUTIONS")</f>
        <v>86.65</v>
      </c>
    </row>
    <row r="421" spans="1:8" x14ac:dyDescent="0.3">
      <c r="A421" s="11" t="s">
        <v>420</v>
      </c>
      <c r="B421" s="10" t="str">
        <f>_xll.SNL.Clients.Office.Excel.Functions.SPG(A421, "IQ_SECTOR")</f>
        <v>Energy</v>
      </c>
      <c r="C421" s="10" t="str">
        <f>_xll.SNL.Clients.Office.Excel.Functions.SPG(A421, "IQ_INDUSTRY_GROUP")</f>
        <v>Energy</v>
      </c>
      <c r="D421" s="10" t="str">
        <f>_xll.SNL.Clients.Office.Excel.Functions.SPG(A421, "IQ_INDUSTRY")</f>
        <v>Oil, Gas and Consumable Fuels</v>
      </c>
      <c r="E421" s="10" t="str">
        <f>_xll.SNL.Clients.Office.Excel.Functions.SPG(A421, "IQ_PRIMARY_INDUSTRY")</f>
        <v>Oil and Gas Exploration and Production</v>
      </c>
      <c r="F421" s="10" t="str">
        <f>_xll.SNL.Clients.Office.Excel.Functions.SPG(A421, "NAICS_CODE", "Primary")</f>
        <v>2111 - Oil and Gas Extraction</v>
      </c>
      <c r="G421" s="10" t="str">
        <f>_xll.SNL.Clients.Office.Excel.Functions.SPG(A421, "SP_TOPICTAG")</f>
        <v>Environmental Engineering</v>
      </c>
      <c r="H421" s="5">
        <f>_xll.SNL.Clients.Office.Excel.Functions.SPG(A421, "SP_PCT_SHARES_OWNED_ALL_INSTITUTIONS")</f>
        <v>70.11</v>
      </c>
    </row>
    <row r="422" spans="1:8" x14ac:dyDescent="0.3">
      <c r="A422" s="11" t="s">
        <v>421</v>
      </c>
      <c r="B422" s="10" t="str">
        <f>_xll.SNL.Clients.Office.Excel.Functions.SPG(A422, "IQ_SECTOR")</f>
        <v>Industrials</v>
      </c>
      <c r="C422" s="10" t="str">
        <f>_xll.SNL.Clients.Office.Excel.Functions.SPG(A422, "IQ_INDUSTRY_GROUP")</f>
        <v>Capital Goods</v>
      </c>
      <c r="D422" s="10" t="str">
        <f>_xll.SNL.Clients.Office.Excel.Functions.SPG(A422, "IQ_INDUSTRY")</f>
        <v>Aerospace and Defense</v>
      </c>
      <c r="E422" s="10" t="str">
        <f>_xll.SNL.Clients.Office.Excel.Functions.SPG(A422, "IQ_PRIMARY_INDUSTRY")</f>
        <v>Aerospace and Defense</v>
      </c>
      <c r="F422" s="10" t="str">
        <f>_xll.SNL.Clients.Office.Excel.Functions.SPG(A422, "NAICS_CODE", "Primary")</f>
        <v>336411 - Aircraft Manufacturing</v>
      </c>
      <c r="G422" s="10" t="str">
        <f>_xll.SNL.Clients.Office.Excel.Functions.SPG(A422, "SP_TOPICTAG")</f>
        <v>Fleet Management; Sensors; Electric Vehicle; Process Automation; Artificial Intelligence; Passenger Aircraft Manufacturing; Autonomous Vehicles</v>
      </c>
      <c r="H422" s="5">
        <f>_xll.SNL.Clients.Office.Excel.Functions.SPG(A422, "SP_PCT_SHARES_OWNED_ALL_INSTITUTIONS")</f>
        <v>85.12</v>
      </c>
    </row>
    <row r="423" spans="1:8" x14ac:dyDescent="0.3">
      <c r="A423" s="11" t="s">
        <v>422</v>
      </c>
      <c r="B423" s="10" t="str">
        <f>_xll.SNL.Clients.Office.Excel.Functions.SPG(A423, "IQ_SECTOR")</f>
        <v>Utilities</v>
      </c>
      <c r="C423" s="10" t="str">
        <f>_xll.SNL.Clients.Office.Excel.Functions.SPG(A423, "IQ_INDUSTRY_GROUP")</f>
        <v>Utilities</v>
      </c>
      <c r="D423" s="10" t="str">
        <f>_xll.SNL.Clients.Office.Excel.Functions.SPG(A423, "IQ_INDUSTRY")</f>
        <v>Independent Power and Renewable Electricity Producers</v>
      </c>
      <c r="E423" s="10" t="str">
        <f>_xll.SNL.Clients.Office.Excel.Functions.SPG(A423, "IQ_PRIMARY_INDUSTRY")</f>
        <v>Independent Power Producers and Energy Traders</v>
      </c>
      <c r="F423" s="10" t="str">
        <f>_xll.SNL.Clients.Office.Excel.Functions.SPG(A423, "NAICS_CODE", "Primary")</f>
        <v>22111 - Electric Power Generation</v>
      </c>
      <c r="G423" s="10" t="str">
        <f>_xll.SNL.Clients.Office.Excel.Functions.SPG(A423, "SP_TOPICTAG")</f>
        <v>Clean Energy; Energy Efficiency; Energy Management; Energy Storage; CleanTech; Smart Energy; ClimateTech; Utility Scale Solar; Onshore and Offshore Wind</v>
      </c>
      <c r="H423" s="5">
        <f>_xll.SNL.Clients.Office.Excel.Functions.SPG(A423, "SP_PCT_SHARES_OWNED_ALL_INSTITUTIONS")</f>
        <v>91.11</v>
      </c>
    </row>
    <row r="424" spans="1:8" x14ac:dyDescent="0.3">
      <c r="A424" s="11" t="s">
        <v>423</v>
      </c>
      <c r="B424" s="10" t="str">
        <f>_xll.SNL.Clients.Office.Excel.Functions.SPG(A424, "IQ_SECTOR")</f>
        <v>Financials</v>
      </c>
      <c r="C424" s="10" t="str">
        <f>_xll.SNL.Clients.Office.Excel.Functions.SPG(A424, "IQ_INDUSTRY_GROUP")</f>
        <v>Insurance</v>
      </c>
      <c r="D424" s="10" t="str">
        <f>_xll.SNL.Clients.Office.Excel.Functions.SPG(A424, "IQ_INDUSTRY")</f>
        <v>Insurance</v>
      </c>
      <c r="E424" s="10" t="str">
        <f>_xll.SNL.Clients.Office.Excel.Functions.SPG(A424, "IQ_PRIMARY_INDUSTRY")</f>
        <v>Property and Casualty Insurance</v>
      </c>
      <c r="F424" s="10" t="str">
        <f>_xll.SNL.Clients.Office.Excel.Functions.SPG(A424, "NAICS_CODE", "Primary")</f>
        <v>524126 - Direct Property and Casualty Insurance Carriers</v>
      </c>
      <c r="G424" s="10" t="str">
        <f>_xll.SNL.Clients.Office.Excel.Functions.SPG(A424, "SP_TOPICTAG")</f>
        <v>Anti-Fraud; Identity Theft Prevention; Data Protection; Process Automation</v>
      </c>
      <c r="H424" s="5">
        <f>_xll.SNL.Clients.Office.Excel.Functions.SPG(A424, "SP_PCT_SHARES_OWNED_ALL_INSTITUTIONS")</f>
        <v>79.489999999999995</v>
      </c>
    </row>
    <row r="425" spans="1:8" x14ac:dyDescent="0.3">
      <c r="A425" s="11" t="s">
        <v>424</v>
      </c>
      <c r="B425" s="10" t="str">
        <f>_xll.SNL.Clients.Office.Excel.Functions.SPG(A425, "IQ_SECTOR")</f>
        <v>Financials</v>
      </c>
      <c r="C425" s="10" t="str">
        <f>_xll.SNL.Clients.Office.Excel.Functions.SPG(A425, "IQ_INDUSTRY_GROUP")</f>
        <v>Financial Services</v>
      </c>
      <c r="D425" s="10" t="str">
        <f>_xll.SNL.Clients.Office.Excel.Functions.SPG(A425, "IQ_INDUSTRY")</f>
        <v>Capital Markets</v>
      </c>
      <c r="E425" s="10" t="str">
        <f>_xll.SNL.Clients.Office.Excel.Functions.SPG(A425, "IQ_PRIMARY_INDUSTRY")</f>
        <v>Asset Management and Custody Banks</v>
      </c>
      <c r="F425" s="10" t="str">
        <f>_xll.SNL.Clients.Office.Excel.Functions.SPG(A425, "NAICS_CODE", "Primary")</f>
        <v>5239 - Other Financial Investment Activities</v>
      </c>
      <c r="G425" s="10" t="str">
        <f>_xll.SNL.Clients.Office.Excel.Functions.SPG(A425, "SP_TOPICTAG")</f>
        <v/>
      </c>
      <c r="H425" s="5">
        <f>_xll.SNL.Clients.Office.Excel.Functions.SPG(A425, "SP_PCT_SHARES_OWNED_ALL_INSTITUTIONS")</f>
        <v>87.49</v>
      </c>
    </row>
    <row r="426" spans="1:8" x14ac:dyDescent="0.3">
      <c r="A426" s="11" t="s">
        <v>425</v>
      </c>
      <c r="B426" s="10" t="str">
        <f>_xll.SNL.Clients.Office.Excel.Functions.SPG(A426, "IQ_SECTOR")</f>
        <v>Industrials</v>
      </c>
      <c r="C426" s="10" t="str">
        <f>_xll.SNL.Clients.Office.Excel.Functions.SPG(A426, "IQ_INDUSTRY_GROUP")</f>
        <v>Capital Goods</v>
      </c>
      <c r="D426" s="10" t="str">
        <f>_xll.SNL.Clients.Office.Excel.Functions.SPG(A426, "IQ_INDUSTRY")</f>
        <v>Aerospace and Defense</v>
      </c>
      <c r="E426" s="10" t="str">
        <f>_xll.SNL.Clients.Office.Excel.Functions.SPG(A426, "IQ_PRIMARY_INDUSTRY")</f>
        <v>Aerospace and Defense</v>
      </c>
      <c r="F426" s="10" t="str">
        <f>_xll.SNL.Clients.Office.Excel.Functions.SPG(A426, "NAICS_CODE", "Primary")</f>
        <v>3364 - Aerospace Product and Parts Manufacturing</v>
      </c>
      <c r="G426" s="10" t="str">
        <f>_xll.SNL.Clients.Office.Excel.Functions.SPG(A426, "SP_TOPICTAG")</f>
        <v>Homeland Security; Data Protection; Security Management</v>
      </c>
      <c r="H426" s="5">
        <f>_xll.SNL.Clients.Office.Excel.Functions.SPG(A426, "SP_PCT_SHARES_OWNED_ALL_INSTITUTIONS")</f>
        <v>68.66</v>
      </c>
    </row>
    <row r="427" spans="1:8" x14ac:dyDescent="0.3">
      <c r="A427" s="11" t="s">
        <v>426</v>
      </c>
      <c r="B427" s="10" t="str">
        <f>_xll.SNL.Clients.Office.Excel.Functions.SPG(A427, "IQ_SECTOR")</f>
        <v>Consumer Staples</v>
      </c>
      <c r="C427" s="10" t="str">
        <f>_xll.SNL.Clients.Office.Excel.Functions.SPG(A427, "IQ_INDUSTRY_GROUP")</f>
        <v>Food, Beverage and Tobacco</v>
      </c>
      <c r="D427" s="10" t="str">
        <f>_xll.SNL.Clients.Office.Excel.Functions.SPG(A427, "IQ_INDUSTRY")</f>
        <v>Food Products</v>
      </c>
      <c r="E427" s="10" t="str">
        <f>_xll.SNL.Clients.Office.Excel.Functions.SPG(A427, "IQ_PRIMARY_INDUSTRY")</f>
        <v>Packaged Foods and Meats</v>
      </c>
      <c r="F427" s="10" t="str">
        <f>_xll.SNL.Clients.Office.Excel.Functions.SPG(A427, "NAICS_CODE", "Primary")</f>
        <v>311 - Food Manufacturing</v>
      </c>
      <c r="G427" s="10" t="str">
        <f>_xll.SNL.Clients.Office.Excel.Functions.SPG(A427, "SP_TOPICTAG")</f>
        <v>Food Delivery; Online Grocery</v>
      </c>
      <c r="H427" s="5">
        <f>_xll.SNL.Clients.Office.Excel.Functions.SPG(A427, "SP_PCT_SHARES_OWNED_ALL_INSTITUTIONS")</f>
        <v>56.94</v>
      </c>
    </row>
    <row r="428" spans="1:8" x14ac:dyDescent="0.3">
      <c r="A428" s="11" t="s">
        <v>427</v>
      </c>
      <c r="B428" s="10" t="str">
        <f>_xll.SNL.Clients.Office.Excel.Functions.SPG(A428, "IQ_SECTOR")</f>
        <v>Financials</v>
      </c>
      <c r="C428" s="10" t="str">
        <f>_xll.SNL.Clients.Office.Excel.Functions.SPG(A428, "IQ_INDUSTRY_GROUP")</f>
        <v>Financial Services</v>
      </c>
      <c r="D428" s="10" t="str">
        <f>_xll.SNL.Clients.Office.Excel.Functions.SPG(A428, "IQ_INDUSTRY")</f>
        <v>Capital Markets</v>
      </c>
      <c r="E428" s="10" t="str">
        <f>_xll.SNL.Clients.Office.Excel.Functions.SPG(A428, "IQ_PRIMARY_INDUSTRY")</f>
        <v>Investment Banking and Brokerage</v>
      </c>
      <c r="F428" s="10" t="str">
        <f>_xll.SNL.Clients.Office.Excel.Functions.SPG(A428, "NAICS_CODE", "Primary")</f>
        <v>523150 - Investment Banking and Securities Intermediation</v>
      </c>
      <c r="G428" s="10" t="str">
        <f>_xll.SNL.Clients.Office.Excel.Functions.SPG(A428, "SP_TOPICTAG")</f>
        <v/>
      </c>
      <c r="H428" s="5">
        <f>_xll.SNL.Clients.Office.Excel.Functions.SPG(A428, "SP_PCT_SHARES_OWNED_ALL_INSTITUTIONS")</f>
        <v>83.19</v>
      </c>
    </row>
    <row r="429" spans="1:8" x14ac:dyDescent="0.3">
      <c r="A429" s="11" t="s">
        <v>428</v>
      </c>
      <c r="B429" s="10" t="str">
        <f>_xll.SNL.Clients.Office.Excel.Functions.SPG(A429, "IQ_SECTOR")</f>
        <v>Health Care</v>
      </c>
      <c r="C429" s="10" t="str">
        <f>_xll.SNL.Clients.Office.Excel.Functions.SPG(A429, "IQ_INDUSTRY_GROUP")</f>
        <v>Health Care Equipment and Services</v>
      </c>
      <c r="D429" s="10" t="str">
        <f>_xll.SNL.Clients.Office.Excel.Functions.SPG(A429, "IQ_INDUSTRY")</f>
        <v>Health Care Providers and Services</v>
      </c>
      <c r="E429" s="10" t="str">
        <f>_xll.SNL.Clients.Office.Excel.Functions.SPG(A429, "IQ_PRIMARY_INDUSTRY")</f>
        <v>Health Care Services</v>
      </c>
      <c r="F429" s="10" t="str">
        <f>_xll.SNL.Clients.Office.Excel.Functions.SPG(A429, "NAICS_CODE", "Primary")</f>
        <v>62 - Health Care and Social Assistance</v>
      </c>
      <c r="G429" s="10" t="str">
        <f>_xll.SNL.Clients.Office.Excel.Functions.SPG(A429, "SP_TOPICTAG")</f>
        <v>Predictive Analytics; Fitness Technology; Employee Benefits; Pain Management; Wellness and Recovery; Corporate Wellness Programs</v>
      </c>
      <c r="H429" s="5">
        <f>_xll.SNL.Clients.Office.Excel.Functions.SPG(A429, "SP_PCT_SHARES_OWNED_ALL_INSTITUTIONS")</f>
        <v>90.7</v>
      </c>
    </row>
    <row r="430" spans="1:8" x14ac:dyDescent="0.3">
      <c r="A430" s="11" t="s">
        <v>429</v>
      </c>
      <c r="B430" s="10" t="str">
        <f>_xll.SNL.Clients.Office.Excel.Functions.SPG(A430, "IQ_SECTOR")</f>
        <v>Consumer Staples</v>
      </c>
      <c r="C430" s="10" t="str">
        <f>_xll.SNL.Clients.Office.Excel.Functions.SPG(A430, "IQ_INDUSTRY_GROUP")</f>
        <v>Household and Personal Products</v>
      </c>
      <c r="D430" s="10" t="str">
        <f>_xll.SNL.Clients.Office.Excel.Functions.SPG(A430, "IQ_INDUSTRY")</f>
        <v>Household Products</v>
      </c>
      <c r="E430" s="10" t="str">
        <f>_xll.SNL.Clients.Office.Excel.Functions.SPG(A430, "IQ_PRIMARY_INDUSTRY")</f>
        <v>Household Products</v>
      </c>
      <c r="F430" s="10" t="str">
        <f>_xll.SNL.Clients.Office.Excel.Functions.SPG(A430, "NAICS_CODE", "Primary")</f>
        <v>325612 - Polish and Other Sanitation Good Manufacturing</v>
      </c>
      <c r="G430" s="10" t="str">
        <f>_xll.SNL.Clients.Office.Excel.Functions.SPG(A430, "SP_TOPICTAG")</f>
        <v>Fast-Moving Consumer Goods; Green Consumer Goods; Lifestyle; Online Grocery</v>
      </c>
      <c r="H430" s="5">
        <f>_xll.SNL.Clients.Office.Excel.Functions.SPG(A430, "SP_PCT_SHARES_OWNED_ALL_INSTITUTIONS")</f>
        <v>81.349999999999994</v>
      </c>
    </row>
    <row r="431" spans="1:8" x14ac:dyDescent="0.3">
      <c r="A431" s="11" t="s">
        <v>430</v>
      </c>
      <c r="B431" s="10" t="str">
        <f>_xll.SNL.Clients.Office.Excel.Functions.SPG(A431, "IQ_SECTOR")</f>
        <v>Consumer Staples</v>
      </c>
      <c r="C431" s="10" t="str">
        <f>_xll.SNL.Clients.Office.Excel.Functions.SPG(A431, "IQ_INDUSTRY_GROUP")</f>
        <v>Food, Beverage and Tobacco</v>
      </c>
      <c r="D431" s="10" t="str">
        <f>_xll.SNL.Clients.Office.Excel.Functions.SPG(A431, "IQ_INDUSTRY")</f>
        <v>Beverages</v>
      </c>
      <c r="E431" s="10" t="str">
        <f>_xll.SNL.Clients.Office.Excel.Functions.SPG(A431, "IQ_PRIMARY_INDUSTRY")</f>
        <v>Soft Drinks and Non-alcoholic Beverages</v>
      </c>
      <c r="F431" s="10" t="str">
        <f>_xll.SNL.Clients.Office.Excel.Functions.SPG(A431, "NAICS_CODE", "Primary")</f>
        <v>31211 - Soft Drink and Ice Manufacturing</v>
      </c>
      <c r="G431" s="10" t="str">
        <f>_xll.SNL.Clients.Office.Excel.Functions.SPG(A431, "SP_TOPICTAG")</f>
        <v>Coffee; Distillery</v>
      </c>
      <c r="H431" s="5">
        <f>_xll.SNL.Clients.Office.Excel.Functions.SPG(A431, "SP_PCT_SHARES_OWNED_ALL_INSTITUTIONS")</f>
        <v>63.7</v>
      </c>
    </row>
    <row r="432" spans="1:8" x14ac:dyDescent="0.3">
      <c r="A432" s="11" t="s">
        <v>431</v>
      </c>
      <c r="B432" s="10" t="str">
        <f>_xll.SNL.Clients.Office.Excel.Functions.SPG(A432, "IQ_SECTOR")</f>
        <v>Health Care</v>
      </c>
      <c r="C432" s="10" t="str">
        <f>_xll.SNL.Clients.Office.Excel.Functions.SPG(A432, "IQ_INDUSTRY_GROUP")</f>
        <v>Health Care Equipment and Services</v>
      </c>
      <c r="D432" s="10" t="str">
        <f>_xll.SNL.Clients.Office.Excel.Functions.SPG(A432, "IQ_INDUSTRY")</f>
        <v>Health Care Equipment and Supplies</v>
      </c>
      <c r="E432" s="10" t="str">
        <f>_xll.SNL.Clients.Office.Excel.Functions.SPG(A432, "IQ_PRIMARY_INDUSTRY")</f>
        <v>Health Care Supplies</v>
      </c>
      <c r="F432" s="10" t="str">
        <f>_xll.SNL.Clients.Office.Excel.Functions.SPG(A432, "NAICS_CODE", "Primary")</f>
        <v>339115 - Ophthalmic Goods Manufacturing</v>
      </c>
      <c r="G432" s="10" t="str">
        <f>_xll.SNL.Clients.Office.Excel.Functions.SPG(A432, "SP_TOPICTAG")</f>
        <v>Health Diagnostics; Fertility; Genetics; Ophthalmology; Reproductive Health</v>
      </c>
      <c r="H432" s="5">
        <f>_xll.SNL.Clients.Office.Excel.Functions.SPG(A432, "SP_PCT_SHARES_OWNED_ALL_INSTITUTIONS")</f>
        <v>99.31</v>
      </c>
    </row>
    <row r="433" spans="1:8" x14ac:dyDescent="0.3">
      <c r="A433" s="11" t="s">
        <v>432</v>
      </c>
      <c r="B433" s="10" t="str">
        <f>_xll.SNL.Clients.Office.Excel.Functions.SPG(A433, "IQ_SECTOR")</f>
        <v>Consumer Staples</v>
      </c>
      <c r="C433" s="10" t="str">
        <f>_xll.SNL.Clients.Office.Excel.Functions.SPG(A433, "IQ_INDUSTRY_GROUP")</f>
        <v>Household and Personal Products</v>
      </c>
      <c r="D433" s="10" t="str">
        <f>_xll.SNL.Clients.Office.Excel.Functions.SPG(A433, "IQ_INDUSTRY")</f>
        <v>Personal Care Products</v>
      </c>
      <c r="E433" s="10" t="str">
        <f>_xll.SNL.Clients.Office.Excel.Functions.SPG(A433, "IQ_PRIMARY_INDUSTRY")</f>
        <v>Personal Care Products</v>
      </c>
      <c r="F433" s="10" t="str">
        <f>_xll.SNL.Clients.Office.Excel.Functions.SPG(A433, "NAICS_CODE", "Primary")</f>
        <v>325620 - Toilet Preparation Manufacturing</v>
      </c>
      <c r="G433" s="10" t="str">
        <f>_xll.SNL.Clients.Office.Excel.Functions.SPG(A433, "SP_TOPICTAG")</f>
        <v>Lifestyle; Ad Targeting; Dermatology</v>
      </c>
      <c r="H433" s="5">
        <f>_xll.SNL.Clients.Office.Excel.Functions.SPG(A433, "SP_PCT_SHARES_OWNED_ALL_INSTITUTIONS")</f>
        <v>60.23</v>
      </c>
    </row>
    <row r="434" spans="1:8" x14ac:dyDescent="0.3">
      <c r="A434" s="11" t="s">
        <v>433</v>
      </c>
      <c r="B434" s="10" t="str">
        <f>_xll.SNL.Clients.Office.Excel.Functions.SPG(A434, "IQ_SECTOR")</f>
        <v>Financials</v>
      </c>
      <c r="C434" s="10" t="str">
        <f>_xll.SNL.Clients.Office.Excel.Functions.SPG(A434, "IQ_INDUSTRY_GROUP")</f>
        <v>Financial Services</v>
      </c>
      <c r="D434" s="10" t="str">
        <f>_xll.SNL.Clients.Office.Excel.Functions.SPG(A434, "IQ_INDUSTRY")</f>
        <v>Capital Markets</v>
      </c>
      <c r="E434" s="10" t="str">
        <f>_xll.SNL.Clients.Office.Excel.Functions.SPG(A434, "IQ_PRIMARY_INDUSTRY")</f>
        <v>Investment Banking and Brokerage</v>
      </c>
      <c r="F434" s="10" t="str">
        <f>_xll.SNL.Clients.Office.Excel.Functions.SPG(A434, "NAICS_CODE", "Primary")</f>
        <v>523150 - Investment Banking and Securities Intermediation</v>
      </c>
      <c r="G434" s="10" t="str">
        <f>_xll.SNL.Clients.Office.Excel.Functions.SPG(A434, "SP_TOPICTAG")</f>
        <v/>
      </c>
      <c r="H434" s="5">
        <f>_xll.SNL.Clients.Office.Excel.Functions.SPG(A434, "SP_PCT_SHARES_OWNED_ALL_INSTITUTIONS")</f>
        <v>77.790000000000006</v>
      </c>
    </row>
    <row r="435" spans="1:8" x14ac:dyDescent="0.3">
      <c r="A435" s="11" t="s">
        <v>434</v>
      </c>
      <c r="B435" s="10" t="str">
        <f>_xll.SNL.Clients.Office.Excel.Functions.SPG(A435, "IQ_SECTOR")</f>
        <v>Financials</v>
      </c>
      <c r="C435" s="10" t="str">
        <f>_xll.SNL.Clients.Office.Excel.Functions.SPG(A435, "IQ_INDUSTRY_GROUP")</f>
        <v>Insurance</v>
      </c>
      <c r="D435" s="10" t="str">
        <f>_xll.SNL.Clients.Office.Excel.Functions.SPG(A435, "IQ_INDUSTRY")</f>
        <v>Insurance</v>
      </c>
      <c r="E435" s="10" t="str">
        <f>_xll.SNL.Clients.Office.Excel.Functions.SPG(A435, "IQ_PRIMARY_INDUSTRY")</f>
        <v>Property and Casualty Insurance</v>
      </c>
      <c r="F435" s="10" t="str">
        <f>_xll.SNL.Clients.Office.Excel.Functions.SPG(A435, "NAICS_CODE", "Primary")</f>
        <v>5241 - Insurance Carriers</v>
      </c>
      <c r="G435" s="10" t="str">
        <f>_xll.SNL.Clients.Office.Excel.Functions.SPG(A435, "SP_TOPICTAG")</f>
        <v>Employee Benefits</v>
      </c>
      <c r="H435" s="5">
        <f>_xll.SNL.Clients.Office.Excel.Functions.SPG(A435, "SP_PCT_SHARES_OWNED_ALL_INSTITUTIONS")</f>
        <v>93.39</v>
      </c>
    </row>
    <row r="436" spans="1:8" x14ac:dyDescent="0.3">
      <c r="A436" s="11" t="s">
        <v>435</v>
      </c>
      <c r="B436" s="10" t="str">
        <f>_xll.SNL.Clients.Office.Excel.Functions.SPG(A436, "IQ_SECTOR")</f>
        <v>Consumer Staples</v>
      </c>
      <c r="C436" s="10" t="str">
        <f>_xll.SNL.Clients.Office.Excel.Functions.SPG(A436, "IQ_INDUSTRY_GROUP")</f>
        <v>Food, Beverage and Tobacco</v>
      </c>
      <c r="D436" s="10" t="str">
        <f>_xll.SNL.Clients.Office.Excel.Functions.SPG(A436, "IQ_INDUSTRY")</f>
        <v>Food Products</v>
      </c>
      <c r="E436" s="10" t="str">
        <f>_xll.SNL.Clients.Office.Excel.Functions.SPG(A436, "IQ_PRIMARY_INDUSTRY")</f>
        <v>Packaged Foods and Meats</v>
      </c>
      <c r="F436" s="10" t="str">
        <f>_xll.SNL.Clients.Office.Excel.Functions.SPG(A436, "NAICS_CODE", "Primary")</f>
        <v>31135 - Chocolate and Confectionery Manufacturing</v>
      </c>
      <c r="G436" s="10" t="str">
        <f>_xll.SNL.Clients.Office.Excel.Functions.SPG(A436, "SP_TOPICTAG")</f>
        <v>Fast-Moving Consumer Goods; Alternative Protein</v>
      </c>
      <c r="H436" s="5">
        <f>_xll.SNL.Clients.Office.Excel.Functions.SPG(A436, "SP_PCT_SHARES_OWNED_ALL_INSTITUTIONS")</f>
        <v>87.28</v>
      </c>
    </row>
    <row r="437" spans="1:8" x14ac:dyDescent="0.3">
      <c r="A437" s="11" t="s">
        <v>436</v>
      </c>
      <c r="B437" s="10" t="str">
        <f>_xll.SNL.Clients.Office.Excel.Functions.SPG(A437, "IQ_SECTOR")</f>
        <v>Consumer Discretionary</v>
      </c>
      <c r="C437" s="10" t="str">
        <f>_xll.SNL.Clients.Office.Excel.Functions.SPG(A437, "IQ_INDUSTRY_GROUP")</f>
        <v>Consumer Discretionary Distribution and Retail</v>
      </c>
      <c r="D437" s="10" t="str">
        <f>_xll.SNL.Clients.Office.Excel.Functions.SPG(A437, "IQ_INDUSTRY")</f>
        <v>Specialty Retail</v>
      </c>
      <c r="E437" s="10" t="str">
        <f>_xll.SNL.Clients.Office.Excel.Functions.SPG(A437, "IQ_PRIMARY_INDUSTRY")</f>
        <v>Home Improvement Retail</v>
      </c>
      <c r="F437" s="10" t="str">
        <f>_xll.SNL.Clients.Office.Excel.Functions.SPG(A437, "NAICS_CODE", "Primary")</f>
        <v>444 - Building Material and Garden Equipment and Supplies Dealers</v>
      </c>
      <c r="G437" s="10" t="str">
        <f>_xll.SNL.Clients.Office.Excel.Functions.SPG(A437, "SP_TOPICTAG")</f>
        <v>Home Improvement</v>
      </c>
      <c r="H437" s="5">
        <f>_xll.SNL.Clients.Office.Excel.Functions.SPG(A437, "SP_PCT_SHARES_OWNED_ALL_INSTITUTIONS")</f>
        <v>71.319999999999993</v>
      </c>
    </row>
    <row r="438" spans="1:8" x14ac:dyDescent="0.3">
      <c r="A438" s="11" t="s">
        <v>437</v>
      </c>
      <c r="B438" s="10" t="str">
        <f>_xll.SNL.Clients.Office.Excel.Functions.SPG(A438, "IQ_SECTOR")</f>
        <v>Communication Services</v>
      </c>
      <c r="C438" s="10" t="str">
        <f>_xll.SNL.Clients.Office.Excel.Functions.SPG(A438, "IQ_INDUSTRY_GROUP")</f>
        <v>Media and Entertainment</v>
      </c>
      <c r="D438" s="10" t="str">
        <f>_xll.SNL.Clients.Office.Excel.Functions.SPG(A438, "IQ_INDUSTRY")</f>
        <v>Media</v>
      </c>
      <c r="E438" s="10" t="str">
        <f>_xll.SNL.Clients.Office.Excel.Functions.SPG(A438, "IQ_PRIMARY_INDUSTRY")</f>
        <v>Advertising</v>
      </c>
      <c r="F438" s="10" t="str">
        <f>_xll.SNL.Clients.Office.Excel.Functions.SPG(A438, "NAICS_CODE", "Primary")</f>
        <v>541810 - Advertising Agencies</v>
      </c>
      <c r="G438" s="10" t="str">
        <f>_xll.SNL.Clients.Office.Excel.Functions.SPG(A438, "SP_TOPICTAG")</f>
        <v>Marketing Automation; Social Media Advertising; Social Media Marketing; Customer Analytics; Content Creation</v>
      </c>
      <c r="H438" s="5">
        <f>_xll.SNL.Clients.Office.Excel.Functions.SPG(A438, "SP_PCT_SHARES_OWNED_ALL_INSTITUTIONS")</f>
        <v>100.86</v>
      </c>
    </row>
    <row r="439" spans="1:8" x14ac:dyDescent="0.3">
      <c r="A439" s="11" t="s">
        <v>438</v>
      </c>
      <c r="B439" s="10" t="str">
        <f>_xll.SNL.Clients.Office.Excel.Functions.SPG(A439, "IQ_SECTOR")</f>
        <v>Consumer Staples</v>
      </c>
      <c r="C439" s="10" t="str">
        <f>_xll.SNL.Clients.Office.Excel.Functions.SPG(A439, "IQ_INDUSTRY_GROUP")</f>
        <v>Food, Beverage and Tobacco</v>
      </c>
      <c r="D439" s="10" t="str">
        <f>_xll.SNL.Clients.Office.Excel.Functions.SPG(A439, "IQ_INDUSTRY")</f>
        <v>Food Products</v>
      </c>
      <c r="E439" s="10" t="str">
        <f>_xll.SNL.Clients.Office.Excel.Functions.SPG(A439, "IQ_PRIMARY_INDUSTRY")</f>
        <v>Packaged Foods and Meats</v>
      </c>
      <c r="F439" s="10" t="str">
        <f>_xll.SNL.Clients.Office.Excel.Functions.SPG(A439, "NAICS_CODE", "Primary")</f>
        <v>3119 - Other Food Manufacturing</v>
      </c>
      <c r="G439" s="10" t="str">
        <f>_xll.SNL.Clients.Office.Excel.Functions.SPG(A439, "SP_TOPICTAG")</f>
        <v>Coffee</v>
      </c>
      <c r="H439" s="5">
        <f>_xll.SNL.Clients.Office.Excel.Functions.SPG(A439, "SP_PCT_SHARES_OWNED_ALL_INSTITUTIONS")</f>
        <v>87.31</v>
      </c>
    </row>
    <row r="440" spans="1:8" x14ac:dyDescent="0.3">
      <c r="A440" s="11" t="s">
        <v>439</v>
      </c>
      <c r="B440" s="10" t="str">
        <f>_xll.SNL.Clients.Office.Excel.Functions.SPG(A440, "IQ_SECTOR")</f>
        <v>Consumer Staples</v>
      </c>
      <c r="C440" s="10" t="str">
        <f>_xll.SNL.Clients.Office.Excel.Functions.SPG(A440, "IQ_INDUSTRY_GROUP")</f>
        <v>Food, Beverage and Tobacco</v>
      </c>
      <c r="D440" s="10" t="str">
        <f>_xll.SNL.Clients.Office.Excel.Functions.SPG(A440, "IQ_INDUSTRY")</f>
        <v>Food Products</v>
      </c>
      <c r="E440" s="10" t="str">
        <f>_xll.SNL.Clients.Office.Excel.Functions.SPG(A440, "IQ_PRIMARY_INDUSTRY")</f>
        <v>Packaged Foods and Meats</v>
      </c>
      <c r="F440" s="10" t="str">
        <f>_xll.SNL.Clients.Office.Excel.Functions.SPG(A440, "NAICS_CODE", "Primary")</f>
        <v>311 - Food Manufacturing</v>
      </c>
      <c r="G440" s="10" t="str">
        <f>_xll.SNL.Clients.Office.Excel.Functions.SPG(A440, "SP_TOPICTAG")</f>
        <v>Coffee; Online Grocery</v>
      </c>
      <c r="H440" s="5">
        <f>_xll.SNL.Clients.Office.Excel.Functions.SPG(A440, "SP_PCT_SHARES_OWNED_ALL_INSTITUTIONS")</f>
        <v>55.54</v>
      </c>
    </row>
    <row r="441" spans="1:8" x14ac:dyDescent="0.3">
      <c r="A441" s="11" t="s">
        <v>440</v>
      </c>
      <c r="B441" s="10" t="str">
        <f>_xll.SNL.Clients.Office.Excel.Functions.SPG(A441, "IQ_SECTOR")</f>
        <v>Consumer Staples</v>
      </c>
      <c r="C441" s="10" t="str">
        <f>_xll.SNL.Clients.Office.Excel.Functions.SPG(A441, "IQ_INDUSTRY_GROUP")</f>
        <v>Consumer Staples Distribution and Retail</v>
      </c>
      <c r="D441" s="10" t="str">
        <f>_xll.SNL.Clients.Office.Excel.Functions.SPG(A441, "IQ_INDUSTRY")</f>
        <v>Consumer Staples Distribution and Retail</v>
      </c>
      <c r="E441" s="10" t="str">
        <f>_xll.SNL.Clients.Office.Excel.Functions.SPG(A441, "IQ_PRIMARY_INDUSTRY")</f>
        <v>Food Retail</v>
      </c>
      <c r="F441" s="10" t="str">
        <f>_xll.SNL.Clients.Office.Excel.Functions.SPG(A441, "NAICS_CODE", "Primary")</f>
        <v>445110 - Supermarkets and Other Grocery Retailers (except Convenience Retailers)</v>
      </c>
      <c r="G441" s="10" t="str">
        <f>_xll.SNL.Clients.Office.Excel.Functions.SPG(A441, "SP_TOPICTAG")</f>
        <v>Fast-Moving Consumer Goods; Food Delivery; Organic; Online Grocery</v>
      </c>
      <c r="H441" s="5">
        <f>_xll.SNL.Clients.Office.Excel.Functions.SPG(A441, "SP_PCT_SHARES_OWNED_ALL_INSTITUTIONS")</f>
        <v>79.62</v>
      </c>
    </row>
    <row r="442" spans="1:8" x14ac:dyDescent="0.3">
      <c r="A442" s="11" t="s">
        <v>441</v>
      </c>
      <c r="B442" s="10" t="str">
        <f>_xll.SNL.Clients.Office.Excel.Functions.SPG(A442, "IQ_SECTOR")</f>
        <v>Materials</v>
      </c>
      <c r="C442" s="10" t="str">
        <f>_xll.SNL.Clients.Office.Excel.Functions.SPG(A442, "IQ_INDUSTRY_GROUP")</f>
        <v>Materials</v>
      </c>
      <c r="D442" s="10" t="str">
        <f>_xll.SNL.Clients.Office.Excel.Functions.SPG(A442, "IQ_INDUSTRY")</f>
        <v>Chemicals</v>
      </c>
      <c r="E442" s="10" t="str">
        <f>_xll.SNL.Clients.Office.Excel.Functions.SPG(A442, "IQ_PRIMARY_INDUSTRY")</f>
        <v>Fertilizers and Agricultural Chemicals</v>
      </c>
      <c r="F442" s="10" t="str">
        <f>_xll.SNL.Clients.Office.Excel.Functions.SPG(A442, "NAICS_CODE", "Primary")</f>
        <v>32531 - Fertilizer and Compost Manufacturing</v>
      </c>
      <c r="G442" s="10" t="str">
        <f>_xll.SNL.Clients.Office.Excel.Functions.SPG(A442, "SP_TOPICTAG")</f>
        <v>Animal Feed; Farming; Horticulture; AgriTech</v>
      </c>
      <c r="H442" s="5">
        <f>_xll.SNL.Clients.Office.Excel.Functions.SPG(A442, "SP_PCT_SHARES_OWNED_ALL_INSTITUTIONS")</f>
        <v>87.89</v>
      </c>
    </row>
    <row r="443" spans="1:8" x14ac:dyDescent="0.3">
      <c r="A443" s="11" t="s">
        <v>442</v>
      </c>
      <c r="B443" s="10" t="str">
        <f>_xll.SNL.Clients.Office.Excel.Functions.SPG(A443, "IQ_SECTOR")</f>
        <v>Financials</v>
      </c>
      <c r="C443" s="10" t="str">
        <f>_xll.SNL.Clients.Office.Excel.Functions.SPG(A443, "IQ_INDUSTRY_GROUP")</f>
        <v>Banks</v>
      </c>
      <c r="D443" s="10" t="str">
        <f>_xll.SNL.Clients.Office.Excel.Functions.SPG(A443, "IQ_INDUSTRY")</f>
        <v>Banks</v>
      </c>
      <c r="E443" s="10" t="str">
        <f>_xll.SNL.Clients.Office.Excel.Functions.SPG(A443, "IQ_PRIMARY_INDUSTRY")</f>
        <v>Diversified Banks</v>
      </c>
      <c r="F443" s="10" t="str">
        <f>_xll.SNL.Clients.Office.Excel.Functions.SPG(A443, "NAICS_CODE", "Primary")</f>
        <v>522110 - Commercial Banking</v>
      </c>
      <c r="G443" s="10" t="str">
        <f>_xll.SNL.Clients.Office.Excel.Functions.SPG(A443, "SP_TOPICTAG")</f>
        <v>Consumer Lending; Digital Brokerage; Buy Now Pay Later (BNPL)</v>
      </c>
      <c r="H443" s="5">
        <f>_xll.SNL.Clients.Office.Excel.Functions.SPG(A443, "SP_PCT_SHARES_OWNED_ALL_INSTITUTIONS")</f>
        <v>83.49</v>
      </c>
    </row>
    <row r="444" spans="1:8" x14ac:dyDescent="0.3">
      <c r="A444" s="11" t="s">
        <v>443</v>
      </c>
      <c r="B444" s="10" t="str">
        <f>_xll.SNL.Clients.Office.Excel.Functions.SPG(A444, "IQ_SECTOR")</f>
        <v>Consumer Staples</v>
      </c>
      <c r="C444" s="10" t="str">
        <f>_xll.SNL.Clients.Office.Excel.Functions.SPG(A444, "IQ_INDUSTRY_GROUP")</f>
        <v>Household and Personal Products</v>
      </c>
      <c r="D444" s="10" t="str">
        <f>_xll.SNL.Clients.Office.Excel.Functions.SPG(A444, "IQ_INDUSTRY")</f>
        <v>Household Products</v>
      </c>
      <c r="E444" s="10" t="str">
        <f>_xll.SNL.Clients.Office.Excel.Functions.SPG(A444, "IQ_PRIMARY_INDUSTRY")</f>
        <v>Household Products</v>
      </c>
      <c r="F444" s="10" t="str">
        <f>_xll.SNL.Clients.Office.Excel.Functions.SPG(A444, "NAICS_CODE", "Primary")</f>
        <v>3256 - Soap, Cleaning Compound, and Toilet Preparation Manufacturing</v>
      </c>
      <c r="G444" s="10" t="str">
        <f>_xll.SNL.Clients.Office.Excel.Functions.SPG(A444, "SP_TOPICTAG")</f>
        <v>Fast-Moving Consumer Goods</v>
      </c>
      <c r="H444" s="5">
        <f>_xll.SNL.Clients.Office.Excel.Functions.SPG(A444, "SP_PCT_SHARES_OWNED_ALL_INSTITUTIONS")</f>
        <v>68.53</v>
      </c>
    </row>
    <row r="445" spans="1:8" x14ac:dyDescent="0.3">
      <c r="A445" s="11" t="s">
        <v>444</v>
      </c>
      <c r="B445" s="10" t="str">
        <f>_xll.SNL.Clients.Office.Excel.Functions.SPG(A445, "IQ_SECTOR")</f>
        <v>Financials</v>
      </c>
      <c r="C445" s="10" t="str">
        <f>_xll.SNL.Clients.Office.Excel.Functions.SPG(A445, "IQ_INDUSTRY_GROUP")</f>
        <v>Insurance</v>
      </c>
      <c r="D445" s="10" t="str">
        <f>_xll.SNL.Clients.Office.Excel.Functions.SPG(A445, "IQ_INDUSTRY")</f>
        <v>Insurance</v>
      </c>
      <c r="E445" s="10" t="str">
        <f>_xll.SNL.Clients.Office.Excel.Functions.SPG(A445, "IQ_PRIMARY_INDUSTRY")</f>
        <v>Property and Casualty Insurance</v>
      </c>
      <c r="F445" s="10" t="str">
        <f>_xll.SNL.Clients.Office.Excel.Functions.SPG(A445, "NAICS_CODE", "Primary")</f>
        <v>524126 - Direct Property and Casualty Insurance Carriers</v>
      </c>
      <c r="G445" s="10" t="str">
        <f>_xll.SNL.Clients.Office.Excel.Functions.SPG(A445, "SP_TOPICTAG")</f>
        <v>Process Automation</v>
      </c>
      <c r="H445" s="5">
        <f>_xll.SNL.Clients.Office.Excel.Functions.SPG(A445, "SP_PCT_SHARES_OWNED_ALL_INSTITUTIONS")</f>
        <v>85.96</v>
      </c>
    </row>
    <row r="446" spans="1:8" x14ac:dyDescent="0.3">
      <c r="A446" s="11" t="s">
        <v>445</v>
      </c>
      <c r="B446" s="10" t="str">
        <f>_xll.SNL.Clients.Office.Excel.Functions.SPG(A446, "IQ_SECTOR")</f>
        <v>Materials</v>
      </c>
      <c r="C446" s="10" t="str">
        <f>_xll.SNL.Clients.Office.Excel.Functions.SPG(A446, "IQ_INDUSTRY_GROUP")</f>
        <v>Materials</v>
      </c>
      <c r="D446" s="10" t="str">
        <f>_xll.SNL.Clients.Office.Excel.Functions.SPG(A446, "IQ_INDUSTRY")</f>
        <v>Chemicals</v>
      </c>
      <c r="E446" s="10" t="str">
        <f>_xll.SNL.Clients.Office.Excel.Functions.SPG(A446, "IQ_PRIMARY_INDUSTRY")</f>
        <v>Specialty Chemicals</v>
      </c>
      <c r="F446" s="10" t="str">
        <f>_xll.SNL.Clients.Office.Excel.Functions.SPG(A446, "NAICS_CODE", "Primary")</f>
        <v>325510 - Paint and Coating Manufacturing</v>
      </c>
      <c r="G446" s="10" t="str">
        <f>_xll.SNL.Clients.Office.Excel.Functions.SPG(A446, "SP_TOPICTAG")</f>
        <v/>
      </c>
      <c r="H446" s="5">
        <f>_xll.SNL.Clients.Office.Excel.Functions.SPG(A446, "SP_PCT_SHARES_OWNED_ALL_INSTITUTIONS")</f>
        <v>81.569999999999993</v>
      </c>
    </row>
    <row r="447" spans="1:8" x14ac:dyDescent="0.3">
      <c r="A447" s="11" t="s">
        <v>446</v>
      </c>
      <c r="B447" s="10" t="str">
        <f>_xll.SNL.Clients.Office.Excel.Functions.SPG(A447, "IQ_SECTOR")</f>
        <v>Utilities</v>
      </c>
      <c r="C447" s="10" t="str">
        <f>_xll.SNL.Clients.Office.Excel.Functions.SPG(A447, "IQ_INDUSTRY_GROUP")</f>
        <v>Utilities</v>
      </c>
      <c r="D447" s="10" t="str">
        <f>_xll.SNL.Clients.Office.Excel.Functions.SPG(A447, "IQ_INDUSTRY")</f>
        <v>Electric Utilities</v>
      </c>
      <c r="E447" s="10" t="str">
        <f>_xll.SNL.Clients.Office.Excel.Functions.SPG(A447, "IQ_PRIMARY_INDUSTRY")</f>
        <v>Electric Utilities</v>
      </c>
      <c r="F447" s="10" t="str">
        <f>_xll.SNL.Clients.Office.Excel.Functions.SPG(A447, "NAICS_CODE", "Primary")</f>
        <v>2211 - Electric Power Generation, Transmission and Distribution</v>
      </c>
      <c r="G447" s="10" t="str">
        <f>_xll.SNL.Clients.Office.Excel.Functions.SPG(A447, "SP_TOPICTAG")</f>
        <v>Clean Energy; Energy Efficiency; Energy Management; Smart Energy; ClimateTech; Utility Scale Solar; Onshore and Offshore Wind</v>
      </c>
      <c r="H447" s="5">
        <f>_xll.SNL.Clients.Office.Excel.Functions.SPG(A447, "SP_PCT_SHARES_OWNED_ALL_INSTITUTIONS")</f>
        <v>68.2</v>
      </c>
    </row>
    <row r="448" spans="1:8" x14ac:dyDescent="0.3">
      <c r="A448" s="11" t="s">
        <v>447</v>
      </c>
      <c r="B448" s="10" t="str">
        <f>_xll.SNL.Clients.Office.Excel.Functions.SPG(A448, "IQ_SECTOR")</f>
        <v>Consumer Discretionary</v>
      </c>
      <c r="C448" s="10" t="str">
        <f>_xll.SNL.Clients.Office.Excel.Functions.SPG(A448, "IQ_INDUSTRY_GROUP")</f>
        <v>Consumer Discretionary Distribution and Retail</v>
      </c>
      <c r="D448" s="10" t="str">
        <f>_xll.SNL.Clients.Office.Excel.Functions.SPG(A448, "IQ_INDUSTRY")</f>
        <v>Specialty Retail</v>
      </c>
      <c r="E448" s="10" t="str">
        <f>_xll.SNL.Clients.Office.Excel.Functions.SPG(A448, "IQ_PRIMARY_INDUSTRY")</f>
        <v>Apparel Retail</v>
      </c>
      <c r="F448" s="10" t="str">
        <f>_xll.SNL.Clients.Office.Excel.Functions.SPG(A448, "NAICS_CODE", "Primary")</f>
        <v>4581 - Clothing and Clothing Accessories Retailers</v>
      </c>
      <c r="G448" s="10" t="str">
        <f>_xll.SNL.Clients.Office.Excel.Functions.SPG(A448, "SP_TOPICTAG")</f>
        <v>Lifestyle</v>
      </c>
      <c r="H448" s="5">
        <f>_xll.SNL.Clients.Office.Excel.Functions.SPG(A448, "SP_PCT_SHARES_OWNED_ALL_INSTITUTIONS")</f>
        <v>90.05</v>
      </c>
    </row>
    <row r="449" spans="1:8" x14ac:dyDescent="0.3">
      <c r="A449" s="11" t="s">
        <v>448</v>
      </c>
      <c r="B449" s="10" t="str">
        <f>_xll.SNL.Clients.Office.Excel.Functions.SPG(A449, "IQ_SECTOR")</f>
        <v>Financials</v>
      </c>
      <c r="C449" s="10" t="str">
        <f>_xll.SNL.Clients.Office.Excel.Functions.SPG(A449, "IQ_INDUSTRY_GROUP")</f>
        <v>Insurance</v>
      </c>
      <c r="D449" s="10" t="str">
        <f>_xll.SNL.Clients.Office.Excel.Functions.SPG(A449, "IQ_INDUSTRY")</f>
        <v>Insurance</v>
      </c>
      <c r="E449" s="10" t="str">
        <f>_xll.SNL.Clients.Office.Excel.Functions.SPG(A449, "IQ_PRIMARY_INDUSTRY")</f>
        <v>Property and Casualty Insurance</v>
      </c>
      <c r="F449" s="10" t="str">
        <f>_xll.SNL.Clients.Office.Excel.Functions.SPG(A449, "NAICS_CODE", "Primary")</f>
        <v>524126 - Direct Property and Casualty Insurance Carriers</v>
      </c>
      <c r="G449" s="10" t="str">
        <f>_xll.SNL.Clients.Office.Excel.Functions.SPG(A449, "SP_TOPICTAG")</f>
        <v>Anti-Fraud; RegTech</v>
      </c>
      <c r="H449" s="5">
        <f>_xll.SNL.Clients.Office.Excel.Functions.SPG(A449, "SP_PCT_SHARES_OWNED_ALL_INSTITUTIONS")</f>
        <v>83.94</v>
      </c>
    </row>
    <row r="450" spans="1:8" x14ac:dyDescent="0.3">
      <c r="A450" s="11" t="s">
        <v>449</v>
      </c>
      <c r="B450" s="10" t="str">
        <f>_xll.SNL.Clients.Office.Excel.Functions.SPG(A450, "IQ_SECTOR")</f>
        <v>Communication Services</v>
      </c>
      <c r="C450" s="10" t="str">
        <f>_xll.SNL.Clients.Office.Excel.Functions.SPG(A450, "IQ_INDUSTRY_GROUP")</f>
        <v>Media and Entertainment</v>
      </c>
      <c r="D450" s="10" t="str">
        <f>_xll.SNL.Clients.Office.Excel.Functions.SPG(A450, "IQ_INDUSTRY")</f>
        <v>Entertainment</v>
      </c>
      <c r="E450" s="10" t="str">
        <f>_xll.SNL.Clients.Office.Excel.Functions.SPG(A450, "IQ_PRIMARY_INDUSTRY")</f>
        <v>Movies and Entertainment</v>
      </c>
      <c r="F450" s="10" t="str">
        <f>_xll.SNL.Clients.Office.Excel.Functions.SPG(A450, "NAICS_CODE", "Primary")</f>
        <v>512 - Motion Picture and Sound Recording Industries</v>
      </c>
      <c r="G450" s="10" t="str">
        <f>_xll.SNL.Clients.Office.Excel.Functions.SPG(A450, "SP_TOPICTAG")</f>
        <v>Entertainment Systems; Tourism; Video Streaming; Video Advertising; Streaming Media; Video-on-Demand Servers; Video Games; Utility Scale Solar</v>
      </c>
      <c r="H450" s="5">
        <f>_xll.SNL.Clients.Office.Excel.Functions.SPG(A450, "SP_PCT_SHARES_OWNED_ALL_INSTITUTIONS")</f>
        <v>71.040000000000006</v>
      </c>
    </row>
    <row r="451" spans="1:8" x14ac:dyDescent="0.3">
      <c r="A451" s="11" t="s">
        <v>450</v>
      </c>
      <c r="B451" s="10" t="str">
        <f>_xll.SNL.Clients.Office.Excel.Functions.SPG(A451, "IQ_SECTOR")</f>
        <v>Energy</v>
      </c>
      <c r="C451" s="10" t="str">
        <f>_xll.SNL.Clients.Office.Excel.Functions.SPG(A451, "IQ_INDUSTRY_GROUP")</f>
        <v>Energy</v>
      </c>
      <c r="D451" s="10" t="str">
        <f>_xll.SNL.Clients.Office.Excel.Functions.SPG(A451, "IQ_INDUSTRY")</f>
        <v>Oil, Gas and Consumable Fuels</v>
      </c>
      <c r="E451" s="10" t="str">
        <f>_xll.SNL.Clients.Office.Excel.Functions.SPG(A451, "IQ_PRIMARY_INDUSTRY")</f>
        <v>Oil and Gas Storage and Transportation</v>
      </c>
      <c r="F451" s="10" t="str">
        <f>_xll.SNL.Clients.Office.Excel.Functions.SPG(A451, "NAICS_CODE", "Primary")</f>
        <v>486210 - Pipeline Transportation of Natural Gas</v>
      </c>
      <c r="G451" s="10" t="str">
        <f>_xll.SNL.Clients.Office.Excel.Functions.SPG(A451, "SP_TOPICTAG")</f>
        <v>Energy Storage; Freight Service; Marine Transportation</v>
      </c>
      <c r="H451" s="5">
        <f>_xll.SNL.Clients.Office.Excel.Functions.SPG(A451, "SP_PCT_SHARES_OWNED_ALL_INSTITUTIONS")</f>
        <v>87.92</v>
      </c>
    </row>
    <row r="452" spans="1:8" x14ac:dyDescent="0.3">
      <c r="A452" s="11" t="s">
        <v>451</v>
      </c>
      <c r="B452" s="10" t="str">
        <f>_xll.SNL.Clients.Office.Excel.Functions.SPG(A452, "IQ_SECTOR")</f>
        <v>Health Care</v>
      </c>
      <c r="C452" s="10" t="str">
        <f>_xll.SNL.Clients.Office.Excel.Functions.SPG(A452, "IQ_INDUSTRY_GROUP")</f>
        <v>Pharmaceuticals, Biotechnology and Life Sciences</v>
      </c>
      <c r="D452" s="10" t="str">
        <f>_xll.SNL.Clients.Office.Excel.Functions.SPG(A452, "IQ_INDUSTRY")</f>
        <v>Life Sciences Tools and Services</v>
      </c>
      <c r="E452" s="10" t="str">
        <f>_xll.SNL.Clients.Office.Excel.Functions.SPG(A452, "IQ_PRIMARY_INDUSTRY")</f>
        <v>Life Sciences Tools and Services</v>
      </c>
      <c r="F452" s="10" t="str">
        <f>_xll.SNL.Clients.Office.Excel.Functions.SPG(A452, "NAICS_CODE", "Primary")</f>
        <v>541715 - Research and Development in the Physical, Engineering, and Life Sciences (except Nanotechnology and Biotechnology)</v>
      </c>
      <c r="G452" s="10" t="str">
        <f>_xll.SNL.Clients.Office.Excel.Functions.SPG(A452, "SP_TOPICTAG")</f>
        <v>Environmental Consulting; Environmental Engineering; Health Diagnostics; Pollution Control; Immunology; Vaccines</v>
      </c>
      <c r="H452" s="5">
        <f>_xll.SNL.Clients.Office.Excel.Functions.SPG(A452, "SP_PCT_SHARES_OWNED_ALL_INSTITUTIONS")</f>
        <v>90.58</v>
      </c>
    </row>
    <row r="453" spans="1:8" x14ac:dyDescent="0.3">
      <c r="A453" s="11" t="s">
        <v>1034</v>
      </c>
      <c r="B453" s="10" t="str">
        <f>_xll.SNL.Clients.Office.Excel.Functions.SPG(A453, "IQ_SECTOR")</f>
        <v>Communication Services</v>
      </c>
      <c r="C453" s="10" t="str">
        <f>_xll.SNL.Clients.Office.Excel.Functions.SPG(A453, "IQ_INDUSTRY_GROUP")</f>
        <v>Media and Entertainment</v>
      </c>
      <c r="D453" s="10" t="str">
        <f>_xll.SNL.Clients.Office.Excel.Functions.SPG(A453, "IQ_INDUSTRY")</f>
        <v>Entertainment</v>
      </c>
      <c r="E453" s="10" t="str">
        <f>_xll.SNL.Clients.Office.Excel.Functions.SPG(A453, "IQ_PRIMARY_INDUSTRY")</f>
        <v>Movies and Entertainment</v>
      </c>
      <c r="F453" s="10" t="str">
        <f>_xll.SNL.Clients.Office.Excel.Functions.SPG(A453, "NAICS_CODE", "Primary")</f>
        <v>711310 - Promoters of Performing Arts, Sports, and Similar Events with Facilities</v>
      </c>
      <c r="G453" s="10" t="str">
        <f>_xll.SNL.Clients.Office.Excel.Functions.SPG(A453, "SP_TOPICTAG")</f>
        <v>Video Games; E-Sports</v>
      </c>
      <c r="H453" s="5">
        <f>_xll.SNL.Clients.Office.Excel.Functions.SPG(A453, "SP_PCT_SHARES_OWNED_ALL_INSTITUTIONS")</f>
        <v>95.76</v>
      </c>
    </row>
    <row r="454" spans="1:8" x14ac:dyDescent="0.3">
      <c r="A454" s="11" t="s">
        <v>452</v>
      </c>
      <c r="B454" s="10" t="str">
        <f>_xll.SNL.Clients.Office.Excel.Functions.SPG(A454, "IQ_SECTOR")</f>
        <v>Consumer Discretionary</v>
      </c>
      <c r="C454" s="10" t="str">
        <f>_xll.SNL.Clients.Office.Excel.Functions.SPG(A454, "IQ_INDUSTRY_GROUP")</f>
        <v>Consumer Discretionary Distribution and Retail</v>
      </c>
      <c r="D454" s="10" t="str">
        <f>_xll.SNL.Clients.Office.Excel.Functions.SPG(A454, "IQ_INDUSTRY")</f>
        <v>Specialty Retail</v>
      </c>
      <c r="E454" s="10" t="str">
        <f>_xll.SNL.Clients.Office.Excel.Functions.SPG(A454, "IQ_PRIMARY_INDUSTRY")</f>
        <v>Other Specialty Retail</v>
      </c>
      <c r="F454" s="10" t="str">
        <f>_xll.SNL.Clients.Office.Excel.Functions.SPG(A454, "NAICS_CODE", "Primary")</f>
        <v>444 - Building Material and Garden Equipment and Supplies Dealers</v>
      </c>
      <c r="G454" s="10" t="str">
        <f>_xll.SNL.Clients.Office.Excel.Functions.SPG(A454, "SP_TOPICTAG")</f>
        <v>Animal Feed; Fast-Moving Consumer Goods; Lifestyle; Livestock; Online Grocery; Pet Care; Pet Food and Supplies</v>
      </c>
      <c r="H454" s="5">
        <f>_xll.SNL.Clients.Office.Excel.Functions.SPG(A454, "SP_PCT_SHARES_OWNED_ALL_INSTITUTIONS")</f>
        <v>99.19</v>
      </c>
    </row>
    <row r="455" spans="1:8" x14ac:dyDescent="0.3">
      <c r="A455" s="11" t="s">
        <v>453</v>
      </c>
      <c r="B455" s="10" t="str">
        <f>_xll.SNL.Clients.Office.Excel.Functions.SPG(A455, "IQ_SECTOR")</f>
        <v>Industrials</v>
      </c>
      <c r="C455" s="10" t="str">
        <f>_xll.SNL.Clients.Office.Excel.Functions.SPG(A455, "IQ_INDUSTRY_GROUP")</f>
        <v>Capital Goods</v>
      </c>
      <c r="D455" s="10" t="str">
        <f>_xll.SNL.Clients.Office.Excel.Functions.SPG(A455, "IQ_INDUSTRY")</f>
        <v>Building Products</v>
      </c>
      <c r="E455" s="10" t="str">
        <f>_xll.SNL.Clients.Office.Excel.Functions.SPG(A455, "IQ_PRIMARY_INDUSTRY")</f>
        <v>Building Products</v>
      </c>
      <c r="F455" s="10" t="str">
        <f>_xll.SNL.Clients.Office.Excel.Functions.SPG(A455, "NAICS_CODE", "Primary")</f>
        <v>33341 - Ventilation, Heating, Air-Conditioning, and Commercial Refrigeration Equipment Manufacturing</v>
      </c>
      <c r="G455" s="10" t="str">
        <f>_xll.SNL.Clients.Office.Excel.Functions.SPG(A455, "SP_TOPICTAG")</f>
        <v>Energy Efficiency; Energy Management; Energy Storage; Smart Building; CleanTech</v>
      </c>
      <c r="H455" s="5">
        <f>_xll.SNL.Clients.Office.Excel.Functions.SPG(A455, "SP_PCT_SHARES_OWNED_ALL_INSTITUTIONS")</f>
        <v>87.13</v>
      </c>
    </row>
    <row r="456" spans="1:8" x14ac:dyDescent="0.3">
      <c r="A456" s="11" t="s">
        <v>454</v>
      </c>
      <c r="B456" s="10" t="str">
        <f>_xll.SNL.Clients.Office.Excel.Functions.SPG(A456, "IQ_SECTOR")</f>
        <v>Industrials</v>
      </c>
      <c r="C456" s="10" t="str">
        <f>_xll.SNL.Clients.Office.Excel.Functions.SPG(A456, "IQ_INDUSTRY_GROUP")</f>
        <v>Capital Goods</v>
      </c>
      <c r="D456" s="10" t="str">
        <f>_xll.SNL.Clients.Office.Excel.Functions.SPG(A456, "IQ_INDUSTRY")</f>
        <v>Aerospace and Defense</v>
      </c>
      <c r="E456" s="10" t="str">
        <f>_xll.SNL.Clients.Office.Excel.Functions.SPG(A456, "IQ_PRIMARY_INDUSTRY")</f>
        <v>Aerospace and Defense</v>
      </c>
      <c r="F456" s="10" t="str">
        <f>_xll.SNL.Clients.Office.Excel.Functions.SPG(A456, "NAICS_CODE", "Primary")</f>
        <v>336413 - Other Aircraft Parts and Auxiliary Equipment Manufacturing</v>
      </c>
      <c r="G456" s="10" t="str">
        <f>_xll.SNL.Clients.Office.Excel.Functions.SPG(A456, "SP_TOPICTAG")</f>
        <v>Industrial Automation; Sensors; Security Management</v>
      </c>
      <c r="H456" s="5">
        <f>_xll.SNL.Clients.Office.Excel.Functions.SPG(A456, "SP_PCT_SHARES_OWNED_ALL_INSTITUTIONS")</f>
        <v>95.65</v>
      </c>
    </row>
    <row r="457" spans="1:8" x14ac:dyDescent="0.3">
      <c r="A457" s="11" t="s">
        <v>455</v>
      </c>
      <c r="B457" s="10" t="str">
        <f>_xll.SNL.Clients.Office.Excel.Functions.SPG(A457, "IQ_SECTOR")</f>
        <v>Information Technology</v>
      </c>
      <c r="C457" s="10" t="str">
        <f>_xll.SNL.Clients.Office.Excel.Functions.SPG(A457, "IQ_INDUSTRY_GROUP")</f>
        <v>Technology Hardware and Equipment</v>
      </c>
      <c r="D457" s="10" t="str">
        <f>_xll.SNL.Clients.Office.Excel.Functions.SPG(A457, "IQ_INDUSTRY")</f>
        <v>Electronic Equipment, Instruments and Components</v>
      </c>
      <c r="E457" s="10" t="str">
        <f>_xll.SNL.Clients.Office.Excel.Functions.SPG(A457, "IQ_PRIMARY_INDUSTRY")</f>
        <v>Electronic Equipment and Instruments</v>
      </c>
      <c r="F457" s="10" t="str">
        <f>_xll.SNL.Clients.Office.Excel.Functions.SPG(A457, "NAICS_CODE", "Primary")</f>
        <v>513210 - Software Publishers</v>
      </c>
      <c r="G457" s="10" t="str">
        <f>_xll.SNL.Clients.Office.Excel.Functions.SPG(A457, "SP_TOPICTAG")</f>
        <v>Software Development; Data Integration; Fleet Management; Industrial Automation; Sensors; Machine Learning; Process Automation</v>
      </c>
      <c r="H457" s="5">
        <f>_xll.SNL.Clients.Office.Excel.Functions.SPG(A457, "SP_PCT_SHARES_OWNED_ALL_INSTITUTIONS")</f>
        <v>94.57</v>
      </c>
    </row>
    <row r="458" spans="1:8" x14ac:dyDescent="0.3">
      <c r="A458" s="11" t="s">
        <v>456</v>
      </c>
      <c r="B458" s="10" t="str">
        <f>_xll.SNL.Clients.Office.Excel.Functions.SPG(A458, "IQ_SECTOR")</f>
        <v>Financials</v>
      </c>
      <c r="C458" s="10" t="str">
        <f>_xll.SNL.Clients.Office.Excel.Functions.SPG(A458, "IQ_INDUSTRY_GROUP")</f>
        <v>Banks</v>
      </c>
      <c r="D458" s="10" t="str">
        <f>_xll.SNL.Clients.Office.Excel.Functions.SPG(A458, "IQ_INDUSTRY")</f>
        <v>Banks</v>
      </c>
      <c r="E458" s="10" t="str">
        <f>_xll.SNL.Clients.Office.Excel.Functions.SPG(A458, "IQ_PRIMARY_INDUSTRY")</f>
        <v>Regional Banks</v>
      </c>
      <c r="F458" s="10" t="str">
        <f>_xll.SNL.Clients.Office.Excel.Functions.SPG(A458, "NAICS_CODE", "Primary")</f>
        <v>522110 - Commercial Banking</v>
      </c>
      <c r="G458" s="10" t="str">
        <f>_xll.SNL.Clients.Office.Excel.Functions.SPG(A458, "SP_TOPICTAG")</f>
        <v>Consumer Lending; Banking as a Service</v>
      </c>
      <c r="H458" s="5">
        <f>_xll.SNL.Clients.Office.Excel.Functions.SPG(A458, "SP_PCT_SHARES_OWNED_ALL_INSTITUTIONS")</f>
        <v>85.8</v>
      </c>
    </row>
    <row r="459" spans="1:8" x14ac:dyDescent="0.3">
      <c r="A459" s="11" t="s">
        <v>457</v>
      </c>
      <c r="B459" s="10" t="str">
        <f>_xll.SNL.Clients.Office.Excel.Functions.SPG(A459, "IQ_SECTOR")</f>
        <v>Information Technology</v>
      </c>
      <c r="C459" s="10" t="str">
        <f>_xll.SNL.Clients.Office.Excel.Functions.SPG(A459, "IQ_INDUSTRY_GROUP")</f>
        <v>Software and Services</v>
      </c>
      <c r="D459" s="10" t="str">
        <f>_xll.SNL.Clients.Office.Excel.Functions.SPG(A459, "IQ_INDUSTRY")</f>
        <v>Software</v>
      </c>
      <c r="E459" s="10" t="str">
        <f>_xll.SNL.Clients.Office.Excel.Functions.SPG(A459, "IQ_PRIMARY_INDUSTRY")</f>
        <v>Application Software</v>
      </c>
      <c r="F459" s="10" t="str">
        <f>_xll.SNL.Clients.Office.Excel.Functions.SPG(A459, "NAICS_CODE", "Primary")</f>
        <v>513210 - Software Publishers</v>
      </c>
      <c r="G459" s="10" t="str">
        <f>_xll.SNL.Clients.Office.Excel.Functions.SPG(A459, "SP_TOPICTAG")</f>
        <v>Software Development; Data Integration; GovTech; Process Automation; Online Payments</v>
      </c>
      <c r="H459" s="5">
        <f>_xll.SNL.Clients.Office.Excel.Functions.SPG(A459, "SP_PCT_SHARES_OWNED_ALL_INSTITUTIONS")</f>
        <v>95.54</v>
      </c>
    </row>
    <row r="460" spans="1:8" x14ac:dyDescent="0.3">
      <c r="A460" s="11" t="s">
        <v>458</v>
      </c>
      <c r="B460" s="10" t="str">
        <f>_xll.SNL.Clients.Office.Excel.Functions.SPG(A460, "IQ_SECTOR")</f>
        <v>Consumer Staples</v>
      </c>
      <c r="C460" s="10" t="str">
        <f>_xll.SNL.Clients.Office.Excel.Functions.SPG(A460, "IQ_INDUSTRY_GROUP")</f>
        <v>Food, Beverage and Tobacco</v>
      </c>
      <c r="D460" s="10" t="str">
        <f>_xll.SNL.Clients.Office.Excel.Functions.SPG(A460, "IQ_INDUSTRY")</f>
        <v>Food Products</v>
      </c>
      <c r="E460" s="10" t="str">
        <f>_xll.SNL.Clients.Office.Excel.Functions.SPG(A460, "IQ_PRIMARY_INDUSTRY")</f>
        <v>Packaged Foods and Meats</v>
      </c>
      <c r="F460" s="10" t="str">
        <f>_xll.SNL.Clients.Office.Excel.Functions.SPG(A460, "NAICS_CODE", "Primary")</f>
        <v>31161 - Animal Slaughtering and Processing</v>
      </c>
      <c r="G460" s="10" t="str">
        <f>_xll.SNL.Clients.Office.Excel.Functions.SPG(A460, "SP_TOPICTAG")</f>
        <v>Animal Feed; Farming; Food Delivery; Livestock; Alternative Protein</v>
      </c>
      <c r="H460" s="5">
        <f>_xll.SNL.Clients.Office.Excel.Functions.SPG(A460, "SP_PCT_SHARES_OWNED_ALL_INSTITUTIONS")</f>
        <v>69.84</v>
      </c>
    </row>
    <row r="461" spans="1:8" x14ac:dyDescent="0.3">
      <c r="A461" s="11" t="s">
        <v>459</v>
      </c>
      <c r="B461" s="10" t="str">
        <f>_xll.SNL.Clients.Office.Excel.Functions.SPG(A461, "IQ_SECTOR")</f>
        <v>Financials</v>
      </c>
      <c r="C461" s="10" t="str">
        <f>_xll.SNL.Clients.Office.Excel.Functions.SPG(A461, "IQ_INDUSTRY_GROUP")</f>
        <v>Banks</v>
      </c>
      <c r="D461" s="10" t="str">
        <f>_xll.SNL.Clients.Office.Excel.Functions.SPG(A461, "IQ_INDUSTRY")</f>
        <v>Banks</v>
      </c>
      <c r="E461" s="10" t="str">
        <f>_xll.SNL.Clients.Office.Excel.Functions.SPG(A461, "IQ_PRIMARY_INDUSTRY")</f>
        <v>Diversified Banks</v>
      </c>
      <c r="F461" s="10" t="str">
        <f>_xll.SNL.Clients.Office.Excel.Functions.SPG(A461, "NAICS_CODE", "Primary")</f>
        <v>522110 - Commercial Banking</v>
      </c>
      <c r="G461" s="10" t="str">
        <f>_xll.SNL.Clients.Office.Excel.Functions.SPG(A461, "SP_TOPICTAG")</f>
        <v>Consumer Lending; Digital Brokerage</v>
      </c>
      <c r="H461" s="5">
        <f>_xll.SNL.Clients.Office.Excel.Functions.SPG(A461, "SP_PCT_SHARES_OWNED_ALL_INSTITUTIONS")</f>
        <v>80.03</v>
      </c>
    </row>
    <row r="462" spans="1:8" x14ac:dyDescent="0.3">
      <c r="A462" s="11" t="s">
        <v>460</v>
      </c>
      <c r="B462" s="10" t="str">
        <f>_xll.SNL.Clients.Office.Excel.Functions.SPG(A462, "IQ_SECTOR")</f>
        <v>Industrials</v>
      </c>
      <c r="C462" s="10" t="str">
        <f>_xll.SNL.Clients.Office.Excel.Functions.SPG(A462, "IQ_INDUSTRY_GROUP")</f>
        <v>Transportation</v>
      </c>
      <c r="D462" s="10" t="str">
        <f>_xll.SNL.Clients.Office.Excel.Functions.SPG(A462, "IQ_INDUSTRY")</f>
        <v>Ground Transportation</v>
      </c>
      <c r="E462" s="10" t="str">
        <f>_xll.SNL.Clients.Office.Excel.Functions.SPG(A462, "IQ_PRIMARY_INDUSTRY")</f>
        <v>Passenger Ground Transportation</v>
      </c>
      <c r="F462" s="10" t="str">
        <f>_xll.SNL.Clients.Office.Excel.Functions.SPG(A462, "NAICS_CODE", "Primary")</f>
        <v>485310 - Taxi and Ridesharing Services</v>
      </c>
      <c r="G462" s="10" t="str">
        <f>_xll.SNL.Clients.Office.Excel.Functions.SPG(A462, "SP_TOPICTAG")</f>
        <v>Freight Service; Last Mile Transportation; Location Based Services; Ride Sharing; Car Sharing; Process Automation; Micro-Mobility</v>
      </c>
      <c r="H462" s="5">
        <f>_xll.SNL.Clients.Office.Excel.Functions.SPG(A462, "SP_PCT_SHARES_OWNED_ALL_INSTITUTIONS")</f>
        <v>81.819999999999993</v>
      </c>
    </row>
    <row r="463" spans="1:8" x14ac:dyDescent="0.3">
      <c r="A463" s="11" t="s">
        <v>461</v>
      </c>
      <c r="B463" s="10" t="str">
        <f>_xll.SNL.Clients.Office.Excel.Functions.SPG(A463, "IQ_SECTOR")</f>
        <v>Real Estate</v>
      </c>
      <c r="C463" s="10" t="str">
        <f>_xll.SNL.Clients.Office.Excel.Functions.SPG(A463, "IQ_INDUSTRY_GROUP")</f>
        <v>Equity Real Estate Investment Trusts (REITs)</v>
      </c>
      <c r="D463" s="10" t="str">
        <f>_xll.SNL.Clients.Office.Excel.Functions.SPG(A463, "IQ_INDUSTRY")</f>
        <v>Residential REITs</v>
      </c>
      <c r="E463" s="10" t="str">
        <f>_xll.SNL.Clients.Office.Excel.Functions.SPG(A463, "IQ_PRIMARY_INDUSTRY")</f>
        <v>Multi-Family Residential REITs</v>
      </c>
      <c r="F463" s="10" t="str">
        <f>_xll.SNL.Clients.Office.Excel.Functions.SPG(A463, "NAICS_CODE", "Primary")</f>
        <v>531110 - Lessors of Residential Buildings and Dwellings</v>
      </c>
      <c r="G463" s="10" t="str">
        <f>_xll.SNL.Clients.Office.Excel.Functions.SPG(A463, "SP_TOPICTAG")</f>
        <v/>
      </c>
      <c r="H463" s="5">
        <f>_xll.SNL.Clients.Office.Excel.Functions.SPG(A463, "SP_PCT_SHARES_OWNED_ALL_INSTITUTIONS")</f>
        <v>90.83</v>
      </c>
    </row>
    <row r="464" spans="1:8" x14ac:dyDescent="0.3">
      <c r="A464" s="11" t="s">
        <v>462</v>
      </c>
      <c r="B464" s="10" t="str">
        <f>_xll.SNL.Clients.Office.Excel.Functions.SPG(A464, "IQ_SECTOR")</f>
        <v>Consumer Discretionary</v>
      </c>
      <c r="C464" s="10" t="str">
        <f>_xll.SNL.Clients.Office.Excel.Functions.SPG(A464, "IQ_INDUSTRY_GROUP")</f>
        <v>Consumer Discretionary Distribution and Retail</v>
      </c>
      <c r="D464" s="10" t="str">
        <f>_xll.SNL.Clients.Office.Excel.Functions.SPG(A464, "IQ_INDUSTRY")</f>
        <v>Specialty Retail</v>
      </c>
      <c r="E464" s="10" t="str">
        <f>_xll.SNL.Clients.Office.Excel.Functions.SPG(A464, "IQ_PRIMARY_INDUSTRY")</f>
        <v>Other Specialty Retail</v>
      </c>
      <c r="F464" s="10" t="str">
        <f>_xll.SNL.Clients.Office.Excel.Functions.SPG(A464, "NAICS_CODE", "Primary")</f>
        <v>456120 - Cosmetics, Beauty Supplies, and Perfume Retailers</v>
      </c>
      <c r="G464" s="10" t="str">
        <f>_xll.SNL.Clients.Office.Excel.Functions.SPG(A464, "SP_TOPICTAG")</f>
        <v>Consumer Research; Fast-Moving Consumer Goods; App Marketing</v>
      </c>
      <c r="H464" s="5">
        <f>_xll.SNL.Clients.Office.Excel.Functions.SPG(A464, "SP_PCT_SHARES_OWNED_ALL_INSTITUTIONS")</f>
        <v>94.92</v>
      </c>
    </row>
    <row r="465" spans="1:8" x14ac:dyDescent="0.3">
      <c r="A465" s="11" t="s">
        <v>463</v>
      </c>
      <c r="B465" s="10" t="str">
        <f>_xll.SNL.Clients.Office.Excel.Functions.SPG(A465, "IQ_SECTOR")</f>
        <v>Industrials</v>
      </c>
      <c r="C465" s="10" t="str">
        <f>_xll.SNL.Clients.Office.Excel.Functions.SPG(A465, "IQ_INDUSTRY_GROUP")</f>
        <v>Transportation</v>
      </c>
      <c r="D465" s="10" t="str">
        <f>_xll.SNL.Clients.Office.Excel.Functions.SPG(A465, "IQ_INDUSTRY")</f>
        <v>Ground Transportation</v>
      </c>
      <c r="E465" s="10" t="str">
        <f>_xll.SNL.Clients.Office.Excel.Functions.SPG(A465, "IQ_PRIMARY_INDUSTRY")</f>
        <v>Rail Transportation</v>
      </c>
      <c r="F465" s="10" t="str">
        <f>_xll.SNL.Clients.Office.Excel.Functions.SPG(A465, "NAICS_CODE", "Primary")</f>
        <v>482111 - Line-Haul Railroads</v>
      </c>
      <c r="G465" s="10" t="str">
        <f>_xll.SNL.Clients.Office.Excel.Functions.SPG(A465, "SP_TOPICTAG")</f>
        <v>Animal Feed; Farming; Fleet Management; Freight Service; GPS; Marine Transportation</v>
      </c>
      <c r="H465" s="5">
        <f>_xll.SNL.Clients.Office.Excel.Functions.SPG(A465, "SP_PCT_SHARES_OWNED_ALL_INSTITUTIONS")</f>
        <v>81.569999999999993</v>
      </c>
    </row>
    <row r="466" spans="1:8" x14ac:dyDescent="0.3">
      <c r="A466" s="11" t="s">
        <v>464</v>
      </c>
      <c r="B466" s="10" t="str">
        <f>_xll.SNL.Clients.Office.Excel.Functions.SPG(A466, "IQ_SECTOR")</f>
        <v>Industrials</v>
      </c>
      <c r="C466" s="10" t="str">
        <f>_xll.SNL.Clients.Office.Excel.Functions.SPG(A466, "IQ_INDUSTRY_GROUP")</f>
        <v>Transportation</v>
      </c>
      <c r="D466" s="10" t="str">
        <f>_xll.SNL.Clients.Office.Excel.Functions.SPG(A466, "IQ_INDUSTRY")</f>
        <v>Passenger Airlines</v>
      </c>
      <c r="E466" s="10" t="str">
        <f>_xll.SNL.Clients.Office.Excel.Functions.SPG(A466, "IQ_PRIMARY_INDUSTRY")</f>
        <v>Passenger Airlines</v>
      </c>
      <c r="F466" s="10" t="str">
        <f>_xll.SNL.Clients.Office.Excel.Functions.SPG(A466, "NAICS_CODE", "Primary")</f>
        <v>48111 - Scheduled Air Transportation</v>
      </c>
      <c r="G466" s="10" t="str">
        <f>_xll.SNL.Clients.Office.Excel.Functions.SPG(A466, "SP_TOPICTAG")</f>
        <v>Business Travel; Freight Service; Passenger Aircraft Manufacturing</v>
      </c>
      <c r="H466" s="5">
        <f>_xll.SNL.Clients.Office.Excel.Functions.SPG(A466, "SP_PCT_SHARES_OWNED_ALL_INSTITUTIONS")</f>
        <v>87.91</v>
      </c>
    </row>
    <row r="467" spans="1:8" x14ac:dyDescent="0.3">
      <c r="A467" s="11" t="s">
        <v>465</v>
      </c>
      <c r="B467" s="10" t="str">
        <f>_xll.SNL.Clients.Office.Excel.Functions.SPG(A467, "IQ_SECTOR")</f>
        <v>Industrials</v>
      </c>
      <c r="C467" s="10" t="str">
        <f>_xll.SNL.Clients.Office.Excel.Functions.SPG(A467, "IQ_INDUSTRY_GROUP")</f>
        <v>Transportation</v>
      </c>
      <c r="D467" s="10" t="str">
        <f>_xll.SNL.Clients.Office.Excel.Functions.SPG(A467, "IQ_INDUSTRY")</f>
        <v>Air Freight and Logistics</v>
      </c>
      <c r="E467" s="10" t="str">
        <f>_xll.SNL.Clients.Office.Excel.Functions.SPG(A467, "IQ_PRIMARY_INDUSTRY")</f>
        <v>Air Freight and Logistics</v>
      </c>
      <c r="F467" s="10" t="str">
        <f>_xll.SNL.Clients.Office.Excel.Functions.SPG(A467, "NAICS_CODE", "Primary")</f>
        <v>49211 - Couriers and Express Delivery Services</v>
      </c>
      <c r="G467" s="10" t="str">
        <f>_xll.SNL.Clients.Office.Excel.Functions.SPG(A467, "SP_TOPICTAG")</f>
        <v>Freight Service; Packaging Services; Courier Service; Utility Scale Solar</v>
      </c>
      <c r="H467" s="5">
        <f>_xll.SNL.Clients.Office.Excel.Functions.SPG(A467, "SP_PCT_SHARES_OWNED_ALL_INSTITUTIONS")</f>
        <v>60.38</v>
      </c>
    </row>
    <row r="468" spans="1:8" x14ac:dyDescent="0.3">
      <c r="A468" s="11" t="s">
        <v>466</v>
      </c>
      <c r="B468" s="10" t="str">
        <f>_xll.SNL.Clients.Office.Excel.Functions.SPG(A468, "IQ_SECTOR")</f>
        <v>Industrials</v>
      </c>
      <c r="C468" s="10" t="str">
        <f>_xll.SNL.Clients.Office.Excel.Functions.SPG(A468, "IQ_INDUSTRY_GROUP")</f>
        <v>Capital Goods</v>
      </c>
      <c r="D468" s="10" t="str">
        <f>_xll.SNL.Clients.Office.Excel.Functions.SPG(A468, "IQ_INDUSTRY")</f>
        <v>Trading Companies and Distributors</v>
      </c>
      <c r="E468" s="10" t="str">
        <f>_xll.SNL.Clients.Office.Excel.Functions.SPG(A468, "IQ_PRIMARY_INDUSTRY")</f>
        <v>Trading Companies and Distributors</v>
      </c>
      <c r="F468" s="10" t="str">
        <f>_xll.SNL.Clients.Office.Excel.Functions.SPG(A468, "NAICS_CODE", "Primary")</f>
        <v>532490 - Other Commercial and Industrial Machinery and Equipment Rental and Leasing</v>
      </c>
      <c r="G468" s="10" t="str">
        <f>_xll.SNL.Clients.Office.Excel.Functions.SPG(A468, "SP_TOPICTAG")</f>
        <v>Collaborative Consumption</v>
      </c>
      <c r="H468" s="5">
        <f>_xll.SNL.Clients.Office.Excel.Functions.SPG(A468, "SP_PCT_SHARES_OWNED_ALL_INSTITUTIONS")</f>
        <v>90.71</v>
      </c>
    </row>
    <row r="469" spans="1:8" x14ac:dyDescent="0.3">
      <c r="A469" s="11" t="s">
        <v>467</v>
      </c>
      <c r="B469" s="10" t="str">
        <f>_xll.SNL.Clients.Office.Excel.Functions.SPG(A469, "IQ_SECTOR")</f>
        <v>Health Care</v>
      </c>
      <c r="C469" s="10" t="str">
        <f>_xll.SNL.Clients.Office.Excel.Functions.SPG(A469, "IQ_INDUSTRY_GROUP")</f>
        <v>Health Care Equipment and Services</v>
      </c>
      <c r="D469" s="10" t="str">
        <f>_xll.SNL.Clients.Office.Excel.Functions.SPG(A469, "IQ_INDUSTRY")</f>
        <v>Health Care Providers and Services</v>
      </c>
      <c r="E469" s="10" t="str">
        <f>_xll.SNL.Clients.Office.Excel.Functions.SPG(A469, "IQ_PRIMARY_INDUSTRY")</f>
        <v>Managed Health Care</v>
      </c>
      <c r="F469" s="10" t="str">
        <f>_xll.SNL.Clients.Office.Excel.Functions.SPG(A469, "NAICS_CODE", "Primary")</f>
        <v>621491 - HMO Medical Centers</v>
      </c>
      <c r="G469" s="10" t="str">
        <f>_xll.SNL.Clients.Office.Excel.Functions.SPG(A469, "SP_TOPICTAG")</f>
        <v>Employee Benefits; Ophthalmology; Pain Management; Digital Wellness; Wellness and Recovery; Corporate Wellness Programs</v>
      </c>
      <c r="H469" s="5">
        <f>_xll.SNL.Clients.Office.Excel.Functions.SPG(A469, "SP_PCT_SHARES_OWNED_ALL_INSTITUTIONS")</f>
        <v>89.66</v>
      </c>
    </row>
    <row r="470" spans="1:8" x14ac:dyDescent="0.3">
      <c r="A470" s="11" t="s">
        <v>468</v>
      </c>
      <c r="B470" s="10" t="str">
        <f>_xll.SNL.Clients.Office.Excel.Functions.SPG(A470, "IQ_SECTOR")</f>
        <v>Health Care</v>
      </c>
      <c r="C470" s="10" t="str">
        <f>_xll.SNL.Clients.Office.Excel.Functions.SPG(A470, "IQ_INDUSTRY_GROUP")</f>
        <v>Health Care Equipment and Services</v>
      </c>
      <c r="D470" s="10" t="str">
        <f>_xll.SNL.Clients.Office.Excel.Functions.SPG(A470, "IQ_INDUSTRY")</f>
        <v>Health Care Providers and Services</v>
      </c>
      <c r="E470" s="10" t="str">
        <f>_xll.SNL.Clients.Office.Excel.Functions.SPG(A470, "IQ_PRIMARY_INDUSTRY")</f>
        <v>Health Care Facilities</v>
      </c>
      <c r="F470" s="10" t="str">
        <f>_xll.SNL.Clients.Office.Excel.Functions.SPG(A470, "NAICS_CODE", "Primary")</f>
        <v>622110 - General Medical and Surgical Hospitals</v>
      </c>
      <c r="G470" s="10" t="str">
        <f>_xll.SNL.Clients.Office.Excel.Functions.SPG(A470, "SP_TOPICTAG")</f>
        <v>Internal Diseases; Oncology; Surgery</v>
      </c>
      <c r="H470" s="5">
        <f>_xll.SNL.Clients.Office.Excel.Functions.SPG(A470, "SP_PCT_SHARES_OWNED_ALL_INSTITUTIONS")</f>
        <v>85.21</v>
      </c>
    </row>
    <row r="471" spans="1:8" x14ac:dyDescent="0.3">
      <c r="A471" s="11" t="s">
        <v>469</v>
      </c>
      <c r="B471" s="10" t="str">
        <f>_xll.SNL.Clients.Office.Excel.Functions.SPG(A471, "IQ_SECTOR")</f>
        <v>Energy</v>
      </c>
      <c r="C471" s="10" t="str">
        <f>_xll.SNL.Clients.Office.Excel.Functions.SPG(A471, "IQ_INDUSTRY_GROUP")</f>
        <v>Energy</v>
      </c>
      <c r="D471" s="10" t="str">
        <f>_xll.SNL.Clients.Office.Excel.Functions.SPG(A471, "IQ_INDUSTRY")</f>
        <v>Oil, Gas and Consumable Fuels</v>
      </c>
      <c r="E471" s="10" t="str">
        <f>_xll.SNL.Clients.Office.Excel.Functions.SPG(A471, "IQ_PRIMARY_INDUSTRY")</f>
        <v>Oil and Gas Refining and Marketing</v>
      </c>
      <c r="F471" s="10" t="str">
        <f>_xll.SNL.Clients.Office.Excel.Functions.SPG(A471, "NAICS_CODE", "Primary")</f>
        <v>324110 - Petroleum Refineries</v>
      </c>
      <c r="G471" s="10" t="str">
        <f>_xll.SNL.Clients.Office.Excel.Functions.SPG(A471, "SP_TOPICTAG")</f>
        <v>Animal Feed; CleanTech; Biofuel; Sustainable Aviation Fuel (SAF)</v>
      </c>
      <c r="H471" s="5">
        <f>_xll.SNL.Clients.Office.Excel.Functions.SPG(A471, "SP_PCT_SHARES_OWNED_ALL_INSTITUTIONS")</f>
        <v>85.65</v>
      </c>
    </row>
    <row r="472" spans="1:8" x14ac:dyDescent="0.3">
      <c r="A472" s="11" t="s">
        <v>470</v>
      </c>
      <c r="B472" s="10" t="str">
        <f>_xll.SNL.Clients.Office.Excel.Functions.SPG(A472, "IQ_SECTOR")</f>
        <v>Real Estate</v>
      </c>
      <c r="C472" s="10" t="str">
        <f>_xll.SNL.Clients.Office.Excel.Functions.SPG(A472, "IQ_INDUSTRY_GROUP")</f>
        <v>Equity Real Estate Investment Trusts (REITs)</v>
      </c>
      <c r="D472" s="10" t="str">
        <f>_xll.SNL.Clients.Office.Excel.Functions.SPG(A472, "IQ_INDUSTRY")</f>
        <v>Health Care REITs</v>
      </c>
      <c r="E472" s="10" t="str">
        <f>_xll.SNL.Clients.Office.Excel.Functions.SPG(A472, "IQ_PRIMARY_INDUSTRY")</f>
        <v>Health Care REITs</v>
      </c>
      <c r="F472" s="10" t="str">
        <f>_xll.SNL.Clients.Office.Excel.Functions.SPG(A472, "NAICS_CODE", "Primary")</f>
        <v>531190 - Lessors of Other Real Estate Property</v>
      </c>
      <c r="G472" s="10" t="str">
        <f>_xll.SNL.Clients.Office.Excel.Functions.SPG(A472, "SP_TOPICTAG")</f>
        <v/>
      </c>
      <c r="H472" s="5">
        <f>_xll.SNL.Clients.Office.Excel.Functions.SPG(A472, "SP_PCT_SHARES_OWNED_ALL_INSTITUTIONS")</f>
        <v>96.11</v>
      </c>
    </row>
    <row r="473" spans="1:8" x14ac:dyDescent="0.3">
      <c r="A473" s="11" t="s">
        <v>471</v>
      </c>
      <c r="B473" s="10" t="str">
        <f>_xll.SNL.Clients.Office.Excel.Functions.SPG(A473, "IQ_SECTOR")</f>
        <v>Industrials</v>
      </c>
      <c r="C473" s="10" t="str">
        <f>_xll.SNL.Clients.Office.Excel.Functions.SPG(A473, "IQ_INDUSTRY_GROUP")</f>
        <v>Commercial and Professional Services</v>
      </c>
      <c r="D473" s="10" t="str">
        <f>_xll.SNL.Clients.Office.Excel.Functions.SPG(A473, "IQ_INDUSTRY")</f>
        <v>Commercial Services and Supplies</v>
      </c>
      <c r="E473" s="10" t="str">
        <f>_xll.SNL.Clients.Office.Excel.Functions.SPG(A473, "IQ_PRIMARY_INDUSTRY")</f>
        <v>Environmental and Facilities Services</v>
      </c>
      <c r="F473" s="10" t="str">
        <f>_xll.SNL.Clients.Office.Excel.Functions.SPG(A473, "NAICS_CODE", "Primary")</f>
        <v>221310 - Water Supply and Irrigation Systems</v>
      </c>
      <c r="G473" s="10" t="str">
        <f>_xll.SNL.Clients.Office.Excel.Functions.SPG(A473, "SP_TOPICTAG")</f>
        <v>Software Development; Environmental Consulting; Environmental Engineering; Water Purification; CleanTech; Pollution Control; Data Protection</v>
      </c>
      <c r="H473" s="5">
        <f>_xll.SNL.Clients.Office.Excel.Functions.SPG(A473, "SP_PCT_SHARES_OWNED_ALL_INSTITUTIONS")</f>
        <v>95.7</v>
      </c>
    </row>
    <row r="474" spans="1:8" x14ac:dyDescent="0.3">
      <c r="A474" s="11" t="s">
        <v>472</v>
      </c>
      <c r="B474" s="10" t="str">
        <f>_xll.SNL.Clients.Office.Excel.Functions.SPG(A474, "IQ_SECTOR")</f>
        <v>Information Technology</v>
      </c>
      <c r="C474" s="10" t="str">
        <f>_xll.SNL.Clients.Office.Excel.Functions.SPG(A474, "IQ_INDUSTRY_GROUP")</f>
        <v>Software and Services</v>
      </c>
      <c r="D474" s="10" t="str">
        <f>_xll.SNL.Clients.Office.Excel.Functions.SPG(A474, "IQ_INDUSTRY")</f>
        <v>IT Services</v>
      </c>
      <c r="E474" s="10" t="str">
        <f>_xll.SNL.Clients.Office.Excel.Functions.SPG(A474, "IQ_PRIMARY_INDUSTRY")</f>
        <v>Internet Services and Infrastructure</v>
      </c>
      <c r="F474" s="10" t="str">
        <f>_xll.SNL.Clients.Office.Excel.Functions.SPG(A474, "NAICS_CODE", "Primary")</f>
        <v>518210 - Computing Infrastructure Providers, Data Processing, Web Hosting, and Related Services</v>
      </c>
      <c r="G474" s="10" t="str">
        <f>_xll.SNL.Clients.Office.Excel.Functions.SPG(A474, "SP_TOPICTAG")</f>
        <v>Cloud Infrastructure; Network Security</v>
      </c>
      <c r="H474" s="5">
        <f>_xll.SNL.Clients.Office.Excel.Functions.SPG(A474, "SP_PCT_SHARES_OWNED_ALL_INSTITUTIONS")</f>
        <v>81.45</v>
      </c>
    </row>
    <row r="475" spans="1:8" x14ac:dyDescent="0.3">
      <c r="A475" s="11" t="s">
        <v>473</v>
      </c>
      <c r="B475" s="10" t="str">
        <f>_xll.SNL.Clients.Office.Excel.Functions.SPG(A475, "IQ_SECTOR")</f>
        <v>Industrials</v>
      </c>
      <c r="C475" s="10" t="str">
        <f>_xll.SNL.Clients.Office.Excel.Functions.SPG(A475, "IQ_INDUSTRY_GROUP")</f>
        <v>Commercial and Professional Services</v>
      </c>
      <c r="D475" s="10" t="str">
        <f>_xll.SNL.Clients.Office.Excel.Functions.SPG(A475, "IQ_INDUSTRY")</f>
        <v>Professional Services</v>
      </c>
      <c r="E475" s="10" t="str">
        <f>_xll.SNL.Clients.Office.Excel.Functions.SPG(A475, "IQ_PRIMARY_INDUSTRY")</f>
        <v>Research and Consulting Services</v>
      </c>
      <c r="F475" s="10" t="str">
        <f>_xll.SNL.Clients.Office.Excel.Functions.SPG(A475, "NAICS_CODE", "Primary")</f>
        <v>561499 - All Other Business Support Services</v>
      </c>
      <c r="G475" s="10" t="str">
        <f>_xll.SNL.Clients.Office.Excel.Functions.SPG(A475, "SP_TOPICTAG")</f>
        <v>Anti-Fraud; Consumer Research; Data Integration; Predictive Analytics; Data Protection; Process Automation</v>
      </c>
      <c r="H475" s="5">
        <f>_xll.SNL.Clients.Office.Excel.Functions.SPG(A475, "SP_PCT_SHARES_OWNED_ALL_INSTITUTIONS")</f>
        <v>91.25</v>
      </c>
    </row>
    <row r="476" spans="1:8" x14ac:dyDescent="0.3">
      <c r="A476" s="11" t="s">
        <v>474</v>
      </c>
      <c r="B476" s="10" t="str">
        <f>_xll.SNL.Clients.Office.Excel.Functions.SPG(A476, "IQ_SECTOR")</f>
        <v>Communication Services</v>
      </c>
      <c r="C476" s="10" t="str">
        <f>_xll.SNL.Clients.Office.Excel.Functions.SPG(A476, "IQ_INDUSTRY_GROUP")</f>
        <v>Telecommunication Services</v>
      </c>
      <c r="D476" s="10" t="str">
        <f>_xll.SNL.Clients.Office.Excel.Functions.SPG(A476, "IQ_INDUSTRY")</f>
        <v>Diversified Telecommunication Services</v>
      </c>
      <c r="E476" s="10" t="str">
        <f>_xll.SNL.Clients.Office.Excel.Functions.SPG(A476, "IQ_PRIMARY_INDUSTRY")</f>
        <v>Integrated Telecommunication Services</v>
      </c>
      <c r="F476" s="10" t="str">
        <f>_xll.SNL.Clients.Office.Excel.Functions.SPG(A476, "NAICS_CODE", "Primary")</f>
        <v>517 - Telecommunications</v>
      </c>
      <c r="G476" s="10" t="str">
        <f>_xll.SNL.Clients.Office.Excel.Functions.SPG(A476, "SP_TOPICTAG")</f>
        <v>Cloud Management; VoIP; Cloud Infrastructure; Edge Computing; Network Security; Data Center Technology; 5G; Utility Scale Solar</v>
      </c>
      <c r="H476" s="5">
        <f>_xll.SNL.Clients.Office.Excel.Functions.SPG(A476, "SP_PCT_SHARES_OWNED_ALL_INSTITUTIONS")</f>
        <v>65.239999999999995</v>
      </c>
    </row>
    <row r="477" spans="1:8" x14ac:dyDescent="0.3">
      <c r="A477" s="11" t="s">
        <v>475</v>
      </c>
      <c r="B477" s="10" t="str">
        <f>_xll.SNL.Clients.Office.Excel.Functions.SPG(A477, "IQ_SECTOR")</f>
        <v>Health Care</v>
      </c>
      <c r="C477" s="10" t="str">
        <f>_xll.SNL.Clients.Office.Excel.Functions.SPG(A477, "IQ_INDUSTRY_GROUP")</f>
        <v>Pharmaceuticals, Biotechnology and Life Sciences</v>
      </c>
      <c r="D477" s="10" t="str">
        <f>_xll.SNL.Clients.Office.Excel.Functions.SPG(A477, "IQ_INDUSTRY")</f>
        <v>Biotechnology</v>
      </c>
      <c r="E477" s="10" t="str">
        <f>_xll.SNL.Clients.Office.Excel.Functions.SPG(A477, "IQ_PRIMARY_INDUSTRY")</f>
        <v>Biotechnology</v>
      </c>
      <c r="F477" s="10" t="str">
        <f>_xll.SNL.Clients.Office.Excel.Functions.SPG(A477, "NAICS_CODE", "Primary")</f>
        <v>325412 - Pharmaceutical Preparation Manufacturing</v>
      </c>
      <c r="G477" s="10" t="str">
        <f>_xll.SNL.Clients.Office.Excel.Functions.SPG(A477, "SP_TOPICTAG")</f>
        <v>Diabetes; Genetics; Chronic Diseases; Immunology; Nephrology; Neurology; Pain Management</v>
      </c>
      <c r="H477" s="5">
        <f>_xll.SNL.Clients.Office.Excel.Functions.SPG(A477, "SP_PCT_SHARES_OWNED_ALL_INSTITUTIONS")</f>
        <v>94.38</v>
      </c>
    </row>
    <row r="478" spans="1:8" x14ac:dyDescent="0.3">
      <c r="A478" s="11" t="s">
        <v>476</v>
      </c>
      <c r="B478" s="10" t="str">
        <f>_xll.SNL.Clients.Office.Excel.Functions.SPG(A478, "IQ_SECTOR")</f>
        <v>Health Care</v>
      </c>
      <c r="C478" s="10" t="str">
        <f>_xll.SNL.Clients.Office.Excel.Functions.SPG(A478, "IQ_INDUSTRY_GROUP")</f>
        <v>Pharmaceuticals, Biotechnology and Life Sciences</v>
      </c>
      <c r="D478" s="10" t="str">
        <f>_xll.SNL.Clients.Office.Excel.Functions.SPG(A478, "IQ_INDUSTRY")</f>
        <v>Pharmaceuticals</v>
      </c>
      <c r="E478" s="10" t="str">
        <f>_xll.SNL.Clients.Office.Excel.Functions.SPG(A478, "IQ_PRIMARY_INDUSTRY")</f>
        <v>Pharmaceuticals</v>
      </c>
      <c r="F478" s="10" t="str">
        <f>_xll.SNL.Clients.Office.Excel.Functions.SPG(A478, "NAICS_CODE", "Primary")</f>
        <v>325412 - Pharmaceutical Preparation Manufacturing</v>
      </c>
      <c r="G478" s="10" t="str">
        <f>_xll.SNL.Clients.Office.Excel.Functions.SPG(A478, "SP_TOPICTAG")</f>
        <v>Diabetes; Cardiovascular; Chronic Diseases; Infectious Diseases; Neurology; Oncology; Respiratory</v>
      </c>
      <c r="H478" s="5">
        <f>_xll.SNL.Clients.Office.Excel.Functions.SPG(A478, "SP_PCT_SHARES_OWNED_ALL_INSTITUTIONS")</f>
        <v>83.88</v>
      </c>
    </row>
    <row r="479" spans="1:8" x14ac:dyDescent="0.3">
      <c r="A479" s="11" t="s">
        <v>477</v>
      </c>
      <c r="B479" s="10" t="str">
        <f>_xll.SNL.Clients.Office.Excel.Functions.SPG(A479, "IQ_SECTOR")</f>
        <v>Real Estate</v>
      </c>
      <c r="C479" s="10" t="str">
        <f>_xll.SNL.Clients.Office.Excel.Functions.SPG(A479, "IQ_INDUSTRY_GROUP")</f>
        <v>Equity Real Estate Investment Trusts (REITs)</v>
      </c>
      <c r="D479" s="10" t="str">
        <f>_xll.SNL.Clients.Office.Excel.Functions.SPG(A479, "IQ_INDUSTRY")</f>
        <v>Specialized REITs</v>
      </c>
      <c r="E479" s="10" t="str">
        <f>_xll.SNL.Clients.Office.Excel.Functions.SPG(A479, "IQ_PRIMARY_INDUSTRY")</f>
        <v>Other Specialized REITs</v>
      </c>
      <c r="F479" s="10" t="str">
        <f>_xll.SNL.Clients.Office.Excel.Functions.SPG(A479, "NAICS_CODE", "Primary")</f>
        <v>531120 - Lessors of Nonresidential Buildings (except Miniwarehouses)</v>
      </c>
      <c r="G479" s="10" t="str">
        <f>_xll.SNL.Clients.Office.Excel.Functions.SPG(A479, "SP_TOPICTAG")</f>
        <v/>
      </c>
      <c r="H479" s="5">
        <f>_xll.SNL.Clients.Office.Excel.Functions.SPG(A479, "SP_PCT_SHARES_OWNED_ALL_INSTITUTIONS")</f>
        <v>99.29</v>
      </c>
    </row>
    <row r="480" spans="1:8" x14ac:dyDescent="0.3">
      <c r="A480" s="11" t="s">
        <v>478</v>
      </c>
      <c r="B480" s="10" t="str">
        <f>_xll.SNL.Clients.Office.Excel.Functions.SPG(A480, "IQ_SECTOR")</f>
        <v>Financials</v>
      </c>
      <c r="C480" s="10" t="str">
        <f>_xll.SNL.Clients.Office.Excel.Functions.SPG(A480, "IQ_INDUSTRY_GROUP")</f>
        <v>Financial Services</v>
      </c>
      <c r="D480" s="10" t="str">
        <f>_xll.SNL.Clients.Office.Excel.Functions.SPG(A480, "IQ_INDUSTRY")</f>
        <v>Financial Services</v>
      </c>
      <c r="E480" s="10" t="str">
        <f>_xll.SNL.Clients.Office.Excel.Functions.SPG(A480, "IQ_PRIMARY_INDUSTRY")</f>
        <v>Transaction and Payment Processing Services</v>
      </c>
      <c r="F480" s="10" t="str">
        <f>_xll.SNL.Clients.Office.Excel.Functions.SPG(A480, "NAICS_CODE", "Primary")</f>
        <v>522320 - Financial Transactions Processing, Reserve, and Clearinghouse Activities</v>
      </c>
      <c r="G480" s="10" t="str">
        <f>_xll.SNL.Clients.Office.Excel.Functions.SPG(A480, "SP_TOPICTAG")</f>
        <v>Credit Cards; Fintech; Data Protection; Cloud Security; Network Security; Payment Facilitator Enablers; Online Payments</v>
      </c>
      <c r="H480" s="5">
        <f>_xll.SNL.Clients.Office.Excel.Functions.SPG(A480, "SP_PCT_SHARES_OWNED_ALL_INSTITUTIONS")</f>
        <v>87.61</v>
      </c>
    </row>
    <row r="481" spans="1:8" x14ac:dyDescent="0.3">
      <c r="A481" s="11" t="s">
        <v>479</v>
      </c>
      <c r="B481" s="10" t="str">
        <f>_xll.SNL.Clients.Office.Excel.Functions.SPG(A481, "IQ_SECTOR")</f>
        <v>Utilities</v>
      </c>
      <c r="C481" s="10" t="str">
        <f>_xll.SNL.Clients.Office.Excel.Functions.SPG(A481, "IQ_INDUSTRY_GROUP")</f>
        <v>Utilities</v>
      </c>
      <c r="D481" s="10" t="str">
        <f>_xll.SNL.Clients.Office.Excel.Functions.SPG(A481, "IQ_INDUSTRY")</f>
        <v>Independent Power and Renewable Electricity Producers</v>
      </c>
      <c r="E481" s="10" t="str">
        <f>_xll.SNL.Clients.Office.Excel.Functions.SPG(A481, "IQ_PRIMARY_INDUSTRY")</f>
        <v>Independent Power Producers and Energy Traders</v>
      </c>
      <c r="F481" s="10" t="str">
        <f>_xll.SNL.Clients.Office.Excel.Functions.SPG(A481, "NAICS_CODE", "Primary")</f>
        <v>22111 - Electric Power Generation</v>
      </c>
      <c r="G481" s="10" t="str">
        <f>_xll.SNL.Clients.Office.Excel.Functions.SPG(A481, "SP_TOPICTAG")</f>
        <v>Clean Energy; Energy Efficiency; Energy Management; Energy Storage; Smart Energy; Utility Scale Solar; Battery Energy Storage System (BESS); Electric Vehicle Charging Infrastructure</v>
      </c>
      <c r="H481" s="5">
        <f>_xll.SNL.Clients.Office.Excel.Functions.SPG(A481, "SP_PCT_SHARES_OWNED_ALL_INSTITUTIONS")</f>
        <v>79.88</v>
      </c>
    </row>
    <row r="482" spans="1:8" x14ac:dyDescent="0.3">
      <c r="A482" s="11" t="s">
        <v>480</v>
      </c>
      <c r="B482" s="10" t="str">
        <f>_xll.SNL.Clients.Office.Excel.Functions.SPG(A482, "IQ_SECTOR")</f>
        <v>Materials</v>
      </c>
      <c r="C482" s="10" t="str">
        <f>_xll.SNL.Clients.Office.Excel.Functions.SPG(A482, "IQ_INDUSTRY_GROUP")</f>
        <v>Materials</v>
      </c>
      <c r="D482" s="10" t="str">
        <f>_xll.SNL.Clients.Office.Excel.Functions.SPG(A482, "IQ_INDUSTRY")</f>
        <v>Construction Materials</v>
      </c>
      <c r="E482" s="10" t="str">
        <f>_xll.SNL.Clients.Office.Excel.Functions.SPG(A482, "IQ_PRIMARY_INDUSTRY")</f>
        <v>Construction Materials</v>
      </c>
      <c r="F482" s="10" t="str">
        <f>_xll.SNL.Clients.Office.Excel.Functions.SPG(A482, "NAICS_CODE", "Primary")</f>
        <v>212319 - Other Crushed and Broken Stone Mining and Quarrying</v>
      </c>
      <c r="G482" s="10" t="str">
        <f>_xll.SNL.Clients.Office.Excel.Functions.SPG(A482, "SP_TOPICTAG")</f>
        <v>Mining Technology</v>
      </c>
      <c r="H482" s="5">
        <f>_xll.SNL.Clients.Office.Excel.Functions.SPG(A482, "SP_PCT_SHARES_OWNED_ALL_INSTITUTIONS")</f>
        <v>92.8</v>
      </c>
    </row>
    <row r="483" spans="1:8" x14ac:dyDescent="0.3">
      <c r="A483" s="11" t="s">
        <v>481</v>
      </c>
      <c r="B483" s="10" t="str">
        <f>_xll.SNL.Clients.Office.Excel.Functions.SPG(A483, "IQ_SECTOR")</f>
        <v>Financials</v>
      </c>
      <c r="C483" s="10" t="str">
        <f>_xll.SNL.Clients.Office.Excel.Functions.SPG(A483, "IQ_INDUSTRY_GROUP")</f>
        <v>Insurance</v>
      </c>
      <c r="D483" s="10" t="str">
        <f>_xll.SNL.Clients.Office.Excel.Functions.SPG(A483, "IQ_INDUSTRY")</f>
        <v>Insurance</v>
      </c>
      <c r="E483" s="10" t="str">
        <f>_xll.SNL.Clients.Office.Excel.Functions.SPG(A483, "IQ_PRIMARY_INDUSTRY")</f>
        <v>Property and Casualty Insurance</v>
      </c>
      <c r="F483" s="10" t="str">
        <f>_xll.SNL.Clients.Office.Excel.Functions.SPG(A483, "NAICS_CODE", "Primary")</f>
        <v>5241 - Insurance Carriers</v>
      </c>
      <c r="G483" s="10" t="str">
        <f>_xll.SNL.Clients.Office.Excel.Functions.SPG(A483, "SP_TOPICTAG")</f>
        <v>Employee Benefits</v>
      </c>
      <c r="H483" s="5">
        <f>_xll.SNL.Clients.Office.Excel.Functions.SPG(A483, "SP_PCT_SHARES_OWNED_ALL_INSTITUTIONS")</f>
        <v>68.819999999999993</v>
      </c>
    </row>
    <row r="484" spans="1:8" x14ac:dyDescent="0.3">
      <c r="A484" s="11" t="s">
        <v>482</v>
      </c>
      <c r="B484" s="10" t="str">
        <f>_xll.SNL.Clients.Office.Excel.Functions.SPG(A484, "IQ_SECTOR")</f>
        <v>Industrials</v>
      </c>
      <c r="C484" s="10" t="str">
        <f>_xll.SNL.Clients.Office.Excel.Functions.SPG(A484, "IQ_INDUSTRY_GROUP")</f>
        <v>Capital Goods</v>
      </c>
      <c r="D484" s="10" t="str">
        <f>_xll.SNL.Clients.Office.Excel.Functions.SPG(A484, "IQ_INDUSTRY")</f>
        <v>Trading Companies and Distributors</v>
      </c>
      <c r="E484" s="10" t="str">
        <f>_xll.SNL.Clients.Office.Excel.Functions.SPG(A484, "IQ_PRIMARY_INDUSTRY")</f>
        <v>Trading Companies and Distributors</v>
      </c>
      <c r="F484" s="10" t="str">
        <f>_xll.SNL.Clients.Office.Excel.Functions.SPG(A484, "NAICS_CODE", "Primary")</f>
        <v>423 - Merchant Wholesalers, Durable Goods</v>
      </c>
      <c r="G484" s="10" t="str">
        <f>_xll.SNL.Clients.Office.Excel.Functions.SPG(A484, "SP_TOPICTAG")</f>
        <v>Fast-Moving Consumer Goods; Process Automation; Storage Management</v>
      </c>
      <c r="H484" s="5">
        <f>_xll.SNL.Clients.Office.Excel.Functions.SPG(A484, "SP_PCT_SHARES_OWNED_ALL_INSTITUTIONS")</f>
        <v>72.55</v>
      </c>
    </row>
    <row r="485" spans="1:8" x14ac:dyDescent="0.3">
      <c r="A485" s="11" t="s">
        <v>483</v>
      </c>
      <c r="B485" s="10" t="str">
        <f>_xll.SNL.Clients.Office.Excel.Functions.SPG(A485, "IQ_SECTOR")</f>
        <v>Consumer Staples</v>
      </c>
      <c r="C485" s="10" t="str">
        <f>_xll.SNL.Clients.Office.Excel.Functions.SPG(A485, "IQ_INDUSTRY_GROUP")</f>
        <v>Consumer Staples Distribution and Retail</v>
      </c>
      <c r="D485" s="10" t="str">
        <f>_xll.SNL.Clients.Office.Excel.Functions.SPG(A485, "IQ_INDUSTRY")</f>
        <v>Consumer Staples Distribution and Retail</v>
      </c>
      <c r="E485" s="10" t="str">
        <f>_xll.SNL.Clients.Office.Excel.Functions.SPG(A485, "IQ_PRIMARY_INDUSTRY")</f>
        <v>Drug Retail</v>
      </c>
      <c r="F485" s="10" t="str">
        <f>_xll.SNL.Clients.Office.Excel.Functions.SPG(A485, "NAICS_CODE", "Primary")</f>
        <v>456110 - Pharmacies and Drug Retailers</v>
      </c>
      <c r="G485" s="10" t="str">
        <f>_xll.SNL.Clients.Office.Excel.Functions.SPG(A485, "SP_TOPICTAG")</f>
        <v>Health Diagnostics; MHealth; Chronic Diseases; Vaccines</v>
      </c>
      <c r="H485" s="5">
        <f>_xll.SNL.Clients.Office.Excel.Functions.SPG(A485, "SP_PCT_SHARES_OWNED_ALL_INSTITUTIONS")</f>
        <v>60.19</v>
      </c>
    </row>
    <row r="486" spans="1:8" x14ac:dyDescent="0.3">
      <c r="A486" s="11" t="s">
        <v>484</v>
      </c>
      <c r="B486" s="10" t="str">
        <f>_xll.SNL.Clients.Office.Excel.Functions.SPG(A486, "IQ_SECTOR")</f>
        <v>Consumer Staples</v>
      </c>
      <c r="C486" s="10" t="str">
        <f>_xll.SNL.Clients.Office.Excel.Functions.SPG(A486, "IQ_INDUSTRY_GROUP")</f>
        <v>Consumer Staples Distribution and Retail</v>
      </c>
      <c r="D486" s="10" t="str">
        <f>_xll.SNL.Clients.Office.Excel.Functions.SPG(A486, "IQ_INDUSTRY")</f>
        <v>Consumer Staples Distribution and Retail</v>
      </c>
      <c r="E486" s="10" t="str">
        <f>_xll.SNL.Clients.Office.Excel.Functions.SPG(A486, "IQ_PRIMARY_INDUSTRY")</f>
        <v>Consumer Staples Merchandise Retail</v>
      </c>
      <c r="F486" s="10" t="str">
        <f>_xll.SNL.Clients.Office.Excel.Functions.SPG(A486, "NAICS_CODE", "Primary")</f>
        <v>45521 - Warehouse Clubs, Supercenters, and Other General Merchandise Retailers</v>
      </c>
      <c r="G486" s="10" t="str">
        <f>_xll.SNL.Clients.Office.Excel.Functions.SPG(A486, "SP_TOPICTAG")</f>
        <v>Fast-Moving Consumer Goods; Food Delivery; Home Improvement; Cashierless Checkouts; Online Grocery</v>
      </c>
      <c r="H486" s="5">
        <f>_xll.SNL.Clients.Office.Excel.Functions.SPG(A486, "SP_PCT_SHARES_OWNED_ALL_INSTITUTIONS")</f>
        <v>35.270000000000003</v>
      </c>
    </row>
    <row r="487" spans="1:8" x14ac:dyDescent="0.3">
      <c r="A487" s="11" t="s">
        <v>485</v>
      </c>
      <c r="B487" s="10" t="str">
        <f>_xll.SNL.Clients.Office.Excel.Functions.SPG(A487, "IQ_SECTOR")</f>
        <v>Communication Services</v>
      </c>
      <c r="C487" s="10" t="str">
        <f>_xll.SNL.Clients.Office.Excel.Functions.SPG(A487, "IQ_INDUSTRY_GROUP")</f>
        <v>Media and Entertainment</v>
      </c>
      <c r="D487" s="10" t="str">
        <f>_xll.SNL.Clients.Office.Excel.Functions.SPG(A487, "IQ_INDUSTRY")</f>
        <v>Entertainment</v>
      </c>
      <c r="E487" s="10" t="str">
        <f>_xll.SNL.Clients.Office.Excel.Functions.SPG(A487, "IQ_PRIMARY_INDUSTRY")</f>
        <v>Movies and Entertainment</v>
      </c>
      <c r="F487" s="10" t="str">
        <f>_xll.SNL.Clients.Office.Excel.Functions.SPG(A487, "NAICS_CODE", "Primary")</f>
        <v>516120 - Television Broadcasting Stations</v>
      </c>
      <c r="G487" s="10" t="str">
        <f>_xll.SNL.Clients.Office.Excel.Functions.SPG(A487, "SP_TOPICTAG")</f>
        <v>Video Streaming; Streaming Media; Content Creation; Video Games</v>
      </c>
      <c r="H487" s="5">
        <f>_xll.SNL.Clients.Office.Excel.Functions.SPG(A487, "SP_PCT_SHARES_OWNED_ALL_INSTITUTIONS")</f>
        <v>67.56</v>
      </c>
    </row>
    <row r="488" spans="1:8" x14ac:dyDescent="0.3">
      <c r="A488" s="11" t="s">
        <v>486</v>
      </c>
      <c r="B488" s="10" t="str">
        <f>_xll.SNL.Clients.Office.Excel.Functions.SPG(A488, "IQ_SECTOR")</f>
        <v>Industrials</v>
      </c>
      <c r="C488" s="10" t="str">
        <f>_xll.SNL.Clients.Office.Excel.Functions.SPG(A488, "IQ_INDUSTRY_GROUP")</f>
        <v>Commercial and Professional Services</v>
      </c>
      <c r="D488" s="10" t="str">
        <f>_xll.SNL.Clients.Office.Excel.Functions.SPG(A488, "IQ_INDUSTRY")</f>
        <v>Commercial Services and Supplies</v>
      </c>
      <c r="E488" s="10" t="str">
        <f>_xll.SNL.Clients.Office.Excel.Functions.SPG(A488, "IQ_PRIMARY_INDUSTRY")</f>
        <v>Environmental and Facilities Services</v>
      </c>
      <c r="F488" s="10" t="str">
        <f>_xll.SNL.Clients.Office.Excel.Functions.SPG(A488, "NAICS_CODE", "Primary")</f>
        <v>56221 - Waste Treatment and Disposal</v>
      </c>
      <c r="G488" s="10" t="str">
        <f>_xll.SNL.Clients.Office.Excel.Functions.SPG(A488, "SP_TOPICTAG")</f>
        <v>Clean Energy; Environmental Consulting; Environmental Engineering; Disposal and Recycling; CleanTech; Pollution Control; Biofuel; Biomass Energy</v>
      </c>
      <c r="H488" s="5">
        <f>_xll.SNL.Clients.Office.Excel.Functions.SPG(A488, "SP_PCT_SHARES_OWNED_ALL_INSTITUTIONS")</f>
        <v>81.88</v>
      </c>
    </row>
    <row r="489" spans="1:8" x14ac:dyDescent="0.3">
      <c r="A489" s="11" t="s">
        <v>487</v>
      </c>
      <c r="B489" s="10" t="str">
        <f>_xll.SNL.Clients.Office.Excel.Functions.SPG(A489, "IQ_SECTOR")</f>
        <v>Health Care</v>
      </c>
      <c r="C489" s="10" t="str">
        <f>_xll.SNL.Clients.Office.Excel.Functions.SPG(A489, "IQ_INDUSTRY_GROUP")</f>
        <v>Pharmaceuticals, Biotechnology and Life Sciences</v>
      </c>
      <c r="D489" s="10" t="str">
        <f>_xll.SNL.Clients.Office.Excel.Functions.SPG(A489, "IQ_INDUSTRY")</f>
        <v>Life Sciences Tools and Services</v>
      </c>
      <c r="E489" s="10" t="str">
        <f>_xll.SNL.Clients.Office.Excel.Functions.SPG(A489, "IQ_PRIMARY_INDUSTRY")</f>
        <v>Life Sciences Tools and Services</v>
      </c>
      <c r="F489" s="10" t="str">
        <f>_xll.SNL.Clients.Office.Excel.Functions.SPG(A489, "NAICS_CODE", "Primary")</f>
        <v>334516 - Analytical Laboratory Instrument Manufacturing</v>
      </c>
      <c r="G489" s="10" t="str">
        <f>_xll.SNL.Clients.Office.Excel.Functions.SPG(A489, "SP_TOPICTAG")</f>
        <v>Software Development; Environmental Consulting; Health Diagnostics; Sensors; Process Automation</v>
      </c>
      <c r="H489" s="5">
        <f>_xll.SNL.Clients.Office.Excel.Functions.SPG(A489, "SP_PCT_SHARES_OWNED_ALL_INSTITUTIONS")</f>
        <v>97.63</v>
      </c>
    </row>
    <row r="490" spans="1:8" x14ac:dyDescent="0.3">
      <c r="A490" s="11" t="s">
        <v>488</v>
      </c>
      <c r="B490" s="10" t="str">
        <f>_xll.SNL.Clients.Office.Excel.Functions.SPG(A490, "IQ_SECTOR")</f>
        <v>Utilities</v>
      </c>
      <c r="C490" s="10" t="str">
        <f>_xll.SNL.Clients.Office.Excel.Functions.SPG(A490, "IQ_INDUSTRY_GROUP")</f>
        <v>Utilities</v>
      </c>
      <c r="D490" s="10" t="str">
        <f>_xll.SNL.Clients.Office.Excel.Functions.SPG(A490, "IQ_INDUSTRY")</f>
        <v>Multi-Utilities</v>
      </c>
      <c r="E490" s="10" t="str">
        <f>_xll.SNL.Clients.Office.Excel.Functions.SPG(A490, "IQ_PRIMARY_INDUSTRY")</f>
        <v>Multi-Utilities</v>
      </c>
      <c r="F490" s="10" t="str">
        <f>_xll.SNL.Clients.Office.Excel.Functions.SPG(A490, "NAICS_CODE", "Primary")</f>
        <v>2211 - Electric Power Generation, Transmission and Distribution</v>
      </c>
      <c r="G490" s="10" t="str">
        <f>_xll.SNL.Clients.Office.Excel.Functions.SPG(A490, "SP_TOPICTAG")</f>
        <v>Clean Energy; Energy Management; Energy Storage; Pollution Control; Power Grid; Utility Scale Solar; Onshore and Offshore Wind; Battery Energy Storage System (BESS)</v>
      </c>
      <c r="H490" s="5">
        <f>_xll.SNL.Clients.Office.Excel.Functions.SPG(A490, "SP_PCT_SHARES_OWNED_ALL_INSTITUTIONS")</f>
        <v>81.180000000000007</v>
      </c>
    </row>
    <row r="491" spans="1:8" x14ac:dyDescent="0.3">
      <c r="A491" s="11" t="s">
        <v>489</v>
      </c>
      <c r="B491" s="10" t="str">
        <f>_xll.SNL.Clients.Office.Excel.Functions.SPG(A491, "IQ_SECTOR")</f>
        <v>Financials</v>
      </c>
      <c r="C491" s="10" t="str">
        <f>_xll.SNL.Clients.Office.Excel.Functions.SPG(A491, "IQ_INDUSTRY_GROUP")</f>
        <v>Banks</v>
      </c>
      <c r="D491" s="10" t="str">
        <f>_xll.SNL.Clients.Office.Excel.Functions.SPG(A491, "IQ_INDUSTRY")</f>
        <v>Banks</v>
      </c>
      <c r="E491" s="10" t="str">
        <f>_xll.SNL.Clients.Office.Excel.Functions.SPG(A491, "IQ_PRIMARY_INDUSTRY")</f>
        <v>Diversified Banks</v>
      </c>
      <c r="F491" s="10" t="str">
        <f>_xll.SNL.Clients.Office.Excel.Functions.SPG(A491, "NAICS_CODE", "Primary")</f>
        <v>522110 - Commercial Banking</v>
      </c>
      <c r="G491" s="10" t="str">
        <f>_xll.SNL.Clients.Office.Excel.Functions.SPG(A491, "SP_TOPICTAG")</f>
        <v>Consumer Lending; Banking as a Service; Utility Scale Solar</v>
      </c>
      <c r="H491" s="5">
        <f>_xll.SNL.Clients.Office.Excel.Functions.SPG(A491, "SP_PCT_SHARES_OWNED_ALL_INSTITUTIONS")</f>
        <v>76.72</v>
      </c>
    </row>
    <row r="492" spans="1:8" x14ac:dyDescent="0.3">
      <c r="A492" s="11" t="s">
        <v>490</v>
      </c>
      <c r="B492" s="10" t="str">
        <f>_xll.SNL.Clients.Office.Excel.Functions.SPG(A492, "IQ_SECTOR")</f>
        <v>Real Estate</v>
      </c>
      <c r="C492" s="10" t="str">
        <f>_xll.SNL.Clients.Office.Excel.Functions.SPG(A492, "IQ_INDUSTRY_GROUP")</f>
        <v>Equity Real Estate Investment Trusts (REITs)</v>
      </c>
      <c r="D492" s="10" t="str">
        <f>_xll.SNL.Clients.Office.Excel.Functions.SPG(A492, "IQ_INDUSTRY")</f>
        <v>Health Care REITs</v>
      </c>
      <c r="E492" s="10" t="str">
        <f>_xll.SNL.Clients.Office.Excel.Functions.SPG(A492, "IQ_PRIMARY_INDUSTRY")</f>
        <v>Health Care REITs</v>
      </c>
      <c r="F492" s="10" t="str">
        <f>_xll.SNL.Clients.Office.Excel.Functions.SPG(A492, "NAICS_CODE", "Primary")</f>
        <v>531110 - Lessors of Residential Buildings and Dwellings</v>
      </c>
      <c r="G492" s="10" t="str">
        <f>_xll.SNL.Clients.Office.Excel.Functions.SPG(A492, "SP_TOPICTAG")</f>
        <v>Predictive Analytics</v>
      </c>
      <c r="H492" s="5">
        <f>_xll.SNL.Clients.Office.Excel.Functions.SPG(A492, "SP_PCT_SHARES_OWNED_ALL_INSTITUTIONS")</f>
        <v>97.26</v>
      </c>
    </row>
    <row r="493" spans="1:8" x14ac:dyDescent="0.3">
      <c r="A493" s="11" t="s">
        <v>491</v>
      </c>
      <c r="B493" s="10" t="str">
        <f>_xll.SNL.Clients.Office.Excel.Functions.SPG(A493, "IQ_SECTOR")</f>
        <v>Health Care</v>
      </c>
      <c r="C493" s="10" t="str">
        <f>_xll.SNL.Clients.Office.Excel.Functions.SPG(A493, "IQ_INDUSTRY_GROUP")</f>
        <v>Pharmaceuticals, Biotechnology and Life Sciences</v>
      </c>
      <c r="D493" s="10" t="str">
        <f>_xll.SNL.Clients.Office.Excel.Functions.SPG(A493, "IQ_INDUSTRY")</f>
        <v>Life Sciences Tools and Services</v>
      </c>
      <c r="E493" s="10" t="str">
        <f>_xll.SNL.Clients.Office.Excel.Functions.SPG(A493, "IQ_PRIMARY_INDUSTRY")</f>
        <v>Life Sciences Tools and Services</v>
      </c>
      <c r="F493" s="10" t="str">
        <f>_xll.SNL.Clients.Office.Excel.Functions.SPG(A493, "NAICS_CODE", "Primary")</f>
        <v>33911 - Medical Equipment and Supplies Manufacturing</v>
      </c>
      <c r="G493" s="10" t="str">
        <f>_xll.SNL.Clients.Office.Excel.Functions.SPG(A493, "SP_TOPICTAG")</f>
        <v>Health Diagnostics; Pain Management; Respiratory</v>
      </c>
      <c r="H493" s="5">
        <f>_xll.SNL.Clients.Office.Excel.Functions.SPG(A493, "SP_PCT_SHARES_OWNED_ALL_INSTITUTIONS")</f>
        <v>96.27</v>
      </c>
    </row>
    <row r="494" spans="1:8" x14ac:dyDescent="0.3">
      <c r="A494" s="11" t="s">
        <v>492</v>
      </c>
      <c r="B494" s="10" t="str">
        <f>_xll.SNL.Clients.Office.Excel.Functions.SPG(A494, "IQ_SECTOR")</f>
        <v>Information Technology</v>
      </c>
      <c r="C494" s="10" t="str">
        <f>_xll.SNL.Clients.Office.Excel.Functions.SPG(A494, "IQ_INDUSTRY_GROUP")</f>
        <v>Technology Hardware and Equipment</v>
      </c>
      <c r="D494" s="10" t="str">
        <f>_xll.SNL.Clients.Office.Excel.Functions.SPG(A494, "IQ_INDUSTRY")</f>
        <v>Technology Hardware, Storage and Peripherals</v>
      </c>
      <c r="E494" s="10" t="str">
        <f>_xll.SNL.Clients.Office.Excel.Functions.SPG(A494, "IQ_PRIMARY_INDUSTRY")</f>
        <v>Technology Hardware, Storage and Peripherals</v>
      </c>
      <c r="F494" s="10" t="str">
        <f>_xll.SNL.Clients.Office.Excel.Functions.SPG(A494, "NAICS_CODE", "Primary")</f>
        <v>334112 - Computer Storage Device Manufacturing</v>
      </c>
      <c r="G494" s="10" t="str">
        <f>_xll.SNL.Clients.Office.Excel.Functions.SPG(A494, "SP_TOPICTAG")</f>
        <v>Software Development; Flash Storage; Data Protection; Cloud Storage; Data Centers and Facilities; Storage Management; Data Center Technology</v>
      </c>
      <c r="H494" s="5">
        <f>_xll.SNL.Clients.Office.Excel.Functions.SPG(A494, "SP_PCT_SHARES_OWNED_ALL_INSTITUTIONS")</f>
        <v>103.38</v>
      </c>
    </row>
    <row r="495" spans="1:8" x14ac:dyDescent="0.3">
      <c r="A495" s="11" t="s">
        <v>493</v>
      </c>
      <c r="B495" s="10" t="str">
        <f>_xll.SNL.Clients.Office.Excel.Functions.SPG(A495, "IQ_SECTOR")</f>
        <v>Industrials</v>
      </c>
      <c r="C495" s="10" t="str">
        <f>_xll.SNL.Clients.Office.Excel.Functions.SPG(A495, "IQ_INDUSTRY_GROUP")</f>
        <v>Capital Goods</v>
      </c>
      <c r="D495" s="10" t="str">
        <f>_xll.SNL.Clients.Office.Excel.Functions.SPG(A495, "IQ_INDUSTRY")</f>
        <v>Machinery</v>
      </c>
      <c r="E495" s="10" t="str">
        <f>_xll.SNL.Clients.Office.Excel.Functions.SPG(A495, "IQ_PRIMARY_INDUSTRY")</f>
        <v>Construction Machinery and Heavy Transportation Equipment</v>
      </c>
      <c r="F495" s="10" t="str">
        <f>_xll.SNL.Clients.Office.Excel.Functions.SPG(A495, "NAICS_CODE", "Primary")</f>
        <v>336510 - Railroad Rolling Stock Manufacturing</v>
      </c>
      <c r="G495" s="10" t="str">
        <f>_xll.SNL.Clients.Office.Excel.Functions.SPG(A495, "SP_TOPICTAG")</f>
        <v>Energy Management; Freight Service; Industrial Automation; Sensors; Pollution Control; Process Automation; Artificial Intelligence</v>
      </c>
      <c r="H495" s="5">
        <f>_xll.SNL.Clients.Office.Excel.Functions.SPG(A495, "SP_PCT_SHARES_OWNED_ALL_INSTITUTIONS")</f>
        <v>92.54</v>
      </c>
    </row>
    <row r="496" spans="1:8" x14ac:dyDescent="0.3">
      <c r="A496" s="11" t="s">
        <v>494</v>
      </c>
      <c r="B496" s="10" t="str">
        <f>_xll.SNL.Clients.Office.Excel.Functions.SPG(A496, "IQ_SECTOR")</f>
        <v>Real Estate</v>
      </c>
      <c r="C496" s="10" t="str">
        <f>_xll.SNL.Clients.Office.Excel.Functions.SPG(A496, "IQ_INDUSTRY_GROUP")</f>
        <v>Equity Real Estate Investment Trusts (REITs)</v>
      </c>
      <c r="D496" s="10" t="str">
        <f>_xll.SNL.Clients.Office.Excel.Functions.SPG(A496, "IQ_INDUSTRY")</f>
        <v>Specialized REITs</v>
      </c>
      <c r="E496" s="10" t="str">
        <f>_xll.SNL.Clients.Office.Excel.Functions.SPG(A496, "IQ_PRIMARY_INDUSTRY")</f>
        <v>Timber REITs</v>
      </c>
      <c r="F496" s="10" t="str">
        <f>_xll.SNL.Clients.Office.Excel.Functions.SPG(A496, "NAICS_CODE", "Primary")</f>
        <v>321211 - Hardwood Veneer and Plywood Manufacturing</v>
      </c>
      <c r="G496" s="10" t="str">
        <f>_xll.SNL.Clients.Office.Excel.Functions.SPG(A496, "SP_TOPICTAG")</f>
        <v>Forestry; Biomass Energy</v>
      </c>
      <c r="H496" s="5">
        <f>_xll.SNL.Clients.Office.Excel.Functions.SPG(A496, "SP_PCT_SHARES_OWNED_ALL_INSTITUTIONS")</f>
        <v>89.65</v>
      </c>
    </row>
    <row r="497" spans="1:8" x14ac:dyDescent="0.3">
      <c r="A497" s="11" t="s">
        <v>1035</v>
      </c>
      <c r="B497" s="10" t="str">
        <f>_xll.SNL.Clients.Office.Excel.Functions.SPG(A497, "IQ_SECTOR")</f>
        <v>Consumer Discretionary</v>
      </c>
      <c r="C497" s="10" t="str">
        <f>_xll.SNL.Clients.Office.Excel.Functions.SPG(A497, "IQ_INDUSTRY_GROUP")</f>
        <v>Consumer Discretionary Distribution and Retail</v>
      </c>
      <c r="D497" s="10" t="str">
        <f>_xll.SNL.Clients.Office.Excel.Functions.SPG(A497, "IQ_INDUSTRY")</f>
        <v>Specialty Retail</v>
      </c>
      <c r="E497" s="10" t="str">
        <f>_xll.SNL.Clients.Office.Excel.Functions.SPG(A497, "IQ_PRIMARY_INDUSTRY")</f>
        <v>Homefurnishing Retail</v>
      </c>
      <c r="F497" s="10" t="str">
        <f>_xll.SNL.Clients.Office.Excel.Functions.SPG(A497, "NAICS_CODE", "Primary")</f>
        <v>449 - Furniture, Home Furnishings, Electronics, and Appliance Retailers</v>
      </c>
      <c r="G497" s="10" t="str">
        <f>_xll.SNL.Clients.Office.Excel.Functions.SPG(A497, "SP_TOPICTAG")</f>
        <v>Lifestyle; Augmented Reality; 3D Printing; Artificial Intelligence</v>
      </c>
      <c r="H497" s="5">
        <f>_xll.SNL.Clients.Office.Excel.Functions.SPG(A497, "SP_PCT_SHARES_OWNED_ALL_INSTITUTIONS")</f>
        <v>93.88</v>
      </c>
    </row>
    <row r="498" spans="1:8" x14ac:dyDescent="0.3">
      <c r="A498" s="11" t="s">
        <v>495</v>
      </c>
      <c r="B498" s="10" t="str">
        <f>_xll.SNL.Clients.Office.Excel.Functions.SPG(A498, "IQ_SECTOR")</f>
        <v>Financials</v>
      </c>
      <c r="C498" s="10" t="str">
        <f>_xll.SNL.Clients.Office.Excel.Functions.SPG(A498, "IQ_INDUSTRY_GROUP")</f>
        <v>Insurance</v>
      </c>
      <c r="D498" s="10" t="str">
        <f>_xll.SNL.Clients.Office.Excel.Functions.SPG(A498, "IQ_INDUSTRY")</f>
        <v>Insurance</v>
      </c>
      <c r="E498" s="10" t="str">
        <f>_xll.SNL.Clients.Office.Excel.Functions.SPG(A498, "IQ_PRIMARY_INDUSTRY")</f>
        <v>Insurance Brokers</v>
      </c>
      <c r="F498" s="10" t="str">
        <f>_xll.SNL.Clients.Office.Excel.Functions.SPG(A498, "NAICS_CODE", "Primary")</f>
        <v>522299 - International, Secondary Market, and All Other Nondepository Credit Intermediation</v>
      </c>
      <c r="G498" s="10" t="str">
        <f>_xll.SNL.Clients.Office.Excel.Functions.SPG(A498, "SP_TOPICTAG")</f>
        <v>Employee Benefits</v>
      </c>
      <c r="H498" s="5">
        <f>_xll.SNL.Clients.Office.Excel.Functions.SPG(A498, "SP_PCT_SHARES_OWNED_ALL_INSTITUTIONS")</f>
        <v>94.6</v>
      </c>
    </row>
    <row r="499" spans="1:8" x14ac:dyDescent="0.3">
      <c r="A499" s="11" t="s">
        <v>496</v>
      </c>
      <c r="B499" s="10" t="str">
        <f>_xll.SNL.Clients.Office.Excel.Functions.SPG(A499, "IQ_SECTOR")</f>
        <v>Information Technology</v>
      </c>
      <c r="C499" s="10" t="str">
        <f>_xll.SNL.Clients.Office.Excel.Functions.SPG(A499, "IQ_INDUSTRY_GROUP")</f>
        <v>Software and Services</v>
      </c>
      <c r="D499" s="10" t="str">
        <f>_xll.SNL.Clients.Office.Excel.Functions.SPG(A499, "IQ_INDUSTRY")</f>
        <v>Software</v>
      </c>
      <c r="E499" s="10" t="str">
        <f>_xll.SNL.Clients.Office.Excel.Functions.SPG(A499, "IQ_PRIMARY_INDUSTRY")</f>
        <v>Application Software</v>
      </c>
      <c r="F499" s="10" t="str">
        <f>_xll.SNL.Clients.Office.Excel.Functions.SPG(A499, "NAICS_CODE", "Primary")</f>
        <v>513210 - Software Publishers</v>
      </c>
      <c r="G499" s="10" t="str">
        <f>_xll.SNL.Clients.Office.Excel.Functions.SPG(A499, "SP_TOPICTAG")</f>
        <v>Software Development; Machine Learning; Cloud Data Services; Cloud Infrastructure; Process Automation; HRTech; WorkTech</v>
      </c>
      <c r="H499" s="5">
        <f>_xll.SNL.Clients.Office.Excel.Functions.SPG(A499, "SP_PCT_SHARES_OWNED_ALL_INSTITUTIONS")</f>
        <v>72.489999999999995</v>
      </c>
    </row>
    <row r="500" spans="1:8" x14ac:dyDescent="0.3">
      <c r="A500" s="11" t="s">
        <v>497</v>
      </c>
      <c r="B500" s="10" t="str">
        <f>_xll.SNL.Clients.Office.Excel.Functions.SPG(A500, "IQ_SECTOR")</f>
        <v>Consumer Discretionary</v>
      </c>
      <c r="C500" s="10" t="str">
        <f>_xll.SNL.Clients.Office.Excel.Functions.SPG(A500, "IQ_INDUSTRY_GROUP")</f>
        <v>Consumer Services</v>
      </c>
      <c r="D500" s="10" t="str">
        <f>_xll.SNL.Clients.Office.Excel.Functions.SPG(A500, "IQ_INDUSTRY")</f>
        <v>Hotels, Restaurants and Leisure</v>
      </c>
      <c r="E500" s="10" t="str">
        <f>_xll.SNL.Clients.Office.Excel.Functions.SPG(A500, "IQ_PRIMARY_INDUSTRY")</f>
        <v>Casinos and Gaming</v>
      </c>
      <c r="F500" s="10" t="str">
        <f>_xll.SNL.Clients.Office.Excel.Functions.SPG(A500, "NAICS_CODE", "Primary")</f>
        <v>721120 - Casino Hotels</v>
      </c>
      <c r="G500" s="10" t="str">
        <f>_xll.SNL.Clients.Office.Excel.Functions.SPG(A500, "SP_TOPICTAG")</f>
        <v>Entertainment Systems; Tourism; Travel Accommodations</v>
      </c>
      <c r="H500" s="5">
        <f>_xll.SNL.Clients.Office.Excel.Functions.SPG(A500, "SP_PCT_SHARES_OWNED_ALL_INSTITUTIONS")</f>
        <v>66.81</v>
      </c>
    </row>
    <row r="501" spans="1:8" x14ac:dyDescent="0.3">
      <c r="A501" s="11" t="s">
        <v>498</v>
      </c>
      <c r="B501" s="10" t="str">
        <f>_xll.SNL.Clients.Office.Excel.Functions.SPG(A501, "IQ_SECTOR")</f>
        <v>Utilities</v>
      </c>
      <c r="C501" s="10" t="str">
        <f>_xll.SNL.Clients.Office.Excel.Functions.SPG(A501, "IQ_INDUSTRY_GROUP")</f>
        <v>Utilities</v>
      </c>
      <c r="D501" s="10" t="str">
        <f>_xll.SNL.Clients.Office.Excel.Functions.SPG(A501, "IQ_INDUSTRY")</f>
        <v>Electric Utilities</v>
      </c>
      <c r="E501" s="10" t="str">
        <f>_xll.SNL.Clients.Office.Excel.Functions.SPG(A501, "IQ_PRIMARY_INDUSTRY")</f>
        <v>Electric Utilities</v>
      </c>
      <c r="F501" s="10" t="str">
        <f>_xll.SNL.Clients.Office.Excel.Functions.SPG(A501, "NAICS_CODE", "Primary")</f>
        <v>22111 - Electric Power Generation</v>
      </c>
      <c r="G501" s="10" t="str">
        <f>_xll.SNL.Clients.Office.Excel.Functions.SPG(A501, "SP_TOPICTAG")</f>
        <v>Clean Energy; Energy Efficiency; Energy Management; Energy Storage; CleanTech; Smart Energy; Utility Scale Solar</v>
      </c>
      <c r="H501" s="5">
        <f>_xll.SNL.Clients.Office.Excel.Functions.SPG(A501, "SP_PCT_SHARES_OWNED_ALL_INSTITUTIONS")</f>
        <v>85.6</v>
      </c>
    </row>
    <row r="502" spans="1:8" x14ac:dyDescent="0.3">
      <c r="A502" s="11" t="s">
        <v>499</v>
      </c>
      <c r="B502" s="10" t="str">
        <f>_xll.SNL.Clients.Office.Excel.Functions.SPG(A502, "IQ_SECTOR")</f>
        <v>Industrials</v>
      </c>
      <c r="C502" s="10" t="str">
        <f>_xll.SNL.Clients.Office.Excel.Functions.SPG(A502, "IQ_INDUSTRY_GROUP")</f>
        <v>Capital Goods</v>
      </c>
      <c r="D502" s="10" t="str">
        <f>_xll.SNL.Clients.Office.Excel.Functions.SPG(A502, "IQ_INDUSTRY")</f>
        <v>Machinery</v>
      </c>
      <c r="E502" s="10" t="str">
        <f>_xll.SNL.Clients.Office.Excel.Functions.SPG(A502, "IQ_PRIMARY_INDUSTRY")</f>
        <v>Industrial Machinery and Supplies and Components</v>
      </c>
      <c r="F502" s="10" t="str">
        <f>_xll.SNL.Clients.Office.Excel.Functions.SPG(A502, "NAICS_CODE", "Primary")</f>
        <v>333914 - Measuring, Dispensing, and Other Pumping Equipment Manufacturing</v>
      </c>
      <c r="G502" s="10" t="str">
        <f>_xll.SNL.Clients.Office.Excel.Functions.SPG(A502, "SP_TOPICTAG")</f>
        <v>Environmental Consulting; Water Purification; CleanTech; Data Protection; Process Automation; RegTech</v>
      </c>
      <c r="H502" s="5">
        <f>_xll.SNL.Clients.Office.Excel.Functions.SPG(A502, "SP_PCT_SHARES_OWNED_ALL_INSTITUTIONS")</f>
        <v>93.69</v>
      </c>
    </row>
    <row r="503" spans="1:8" x14ac:dyDescent="0.3">
      <c r="A503" s="11" t="s">
        <v>500</v>
      </c>
      <c r="B503" s="10" t="str">
        <f>_xll.SNL.Clients.Office.Excel.Functions.SPG(A503, "IQ_SECTOR")</f>
        <v>Consumer Discretionary</v>
      </c>
      <c r="C503" s="10" t="str">
        <f>_xll.SNL.Clients.Office.Excel.Functions.SPG(A503, "IQ_INDUSTRY_GROUP")</f>
        <v>Consumer Services</v>
      </c>
      <c r="D503" s="10" t="str">
        <f>_xll.SNL.Clients.Office.Excel.Functions.SPG(A503, "IQ_INDUSTRY")</f>
        <v>Hotels, Restaurants and Leisure</v>
      </c>
      <c r="E503" s="10" t="str">
        <f>_xll.SNL.Clients.Office.Excel.Functions.SPG(A503, "IQ_PRIMARY_INDUSTRY")</f>
        <v>Restaurants</v>
      </c>
      <c r="F503" s="10" t="str">
        <f>_xll.SNL.Clients.Office.Excel.Functions.SPG(A503, "NAICS_CODE", "Primary")</f>
        <v>72251 - Restaurants and Other Eating Places</v>
      </c>
      <c r="G503" s="10" t="str">
        <f>_xll.SNL.Clients.Office.Excel.Functions.SPG(A503, "SP_TOPICTAG")</f>
        <v>Food Delivery</v>
      </c>
      <c r="H503" s="5">
        <f>_xll.SNL.Clients.Office.Excel.Functions.SPG(A503, "SP_PCT_SHARES_OWNED_ALL_INSTITUTIONS")</f>
        <v>83.74</v>
      </c>
    </row>
    <row r="504" spans="1:8" x14ac:dyDescent="0.3">
      <c r="A504" s="11" t="s">
        <v>501</v>
      </c>
      <c r="B504" s="10" t="str">
        <f>_xll.SNL.Clients.Office.Excel.Functions.SPG(A504, "IQ_SECTOR")</f>
        <v>Information Technology</v>
      </c>
      <c r="C504" s="10" t="str">
        <f>_xll.SNL.Clients.Office.Excel.Functions.SPG(A504, "IQ_INDUSTRY_GROUP")</f>
        <v>Technology Hardware and Equipment</v>
      </c>
      <c r="D504" s="10" t="str">
        <f>_xll.SNL.Clients.Office.Excel.Functions.SPG(A504, "IQ_INDUSTRY")</f>
        <v>Electronic Equipment, Instruments and Components</v>
      </c>
      <c r="E504" s="10" t="str">
        <f>_xll.SNL.Clients.Office.Excel.Functions.SPG(A504, "IQ_PRIMARY_INDUSTRY")</f>
        <v>Electronic Equipment and Instruments</v>
      </c>
      <c r="F504" s="10" t="str">
        <f>_xll.SNL.Clients.Office.Excel.Functions.SPG(A504, "NAICS_CODE", "Primary")</f>
        <v>334519 - Other Measuring and Controlling Device Manufacturing</v>
      </c>
      <c r="G504" s="10" t="str">
        <f>_xll.SNL.Clients.Office.Excel.Functions.SPG(A504, "SP_TOPICTAG")</f>
        <v>Software Development; Data Integration; Industrial Automation; RFID (Radio Frequency Identification); Sensors; Smart Cards; Process Automation; Biometrics</v>
      </c>
      <c r="H504" s="5">
        <f>_xll.SNL.Clients.Office.Excel.Functions.SPG(A504, "SP_PCT_SHARES_OWNED_ALL_INSTITUTIONS")</f>
        <v>90.86</v>
      </c>
    </row>
    <row r="505" spans="1:8" x14ac:dyDescent="0.3">
      <c r="A505" s="11" t="s">
        <v>502</v>
      </c>
      <c r="B505" s="10" t="str">
        <f>_xll.SNL.Clients.Office.Excel.Functions.SPG(A505, "IQ_SECTOR")</f>
        <v>Health Care</v>
      </c>
      <c r="C505" s="10" t="str">
        <f>_xll.SNL.Clients.Office.Excel.Functions.SPG(A505, "IQ_INDUSTRY_GROUP")</f>
        <v>Health Care Equipment and Services</v>
      </c>
      <c r="D505" s="10" t="str">
        <f>_xll.SNL.Clients.Office.Excel.Functions.SPG(A505, "IQ_INDUSTRY")</f>
        <v>Health Care Equipment and Supplies</v>
      </c>
      <c r="E505" s="10" t="str">
        <f>_xll.SNL.Clients.Office.Excel.Functions.SPG(A505, "IQ_PRIMARY_INDUSTRY")</f>
        <v>Health Care Equipment</v>
      </c>
      <c r="F505" s="10" t="str">
        <f>_xll.SNL.Clients.Office.Excel.Functions.SPG(A505, "NAICS_CODE", "Primary")</f>
        <v>339113 - Surgical Appliance and Supplies Manufacturing</v>
      </c>
      <c r="G505" s="10" t="str">
        <f>_xll.SNL.Clients.Office.Excel.Functions.SPG(A505, "SP_TOPICTAG")</f>
        <v>Health Diagnostics; Fitness Technology; Orthopaedics; Pain Management; Surgery</v>
      </c>
      <c r="H505" s="5">
        <f>_xll.SNL.Clients.Office.Excel.Functions.SPG(A505, "SP_PCT_SHARES_OWNED_ALL_INSTITUTIONS")</f>
        <v>93.89</v>
      </c>
    </row>
    <row r="506" spans="1:8" x14ac:dyDescent="0.3">
      <c r="A506" s="11" t="s">
        <v>503</v>
      </c>
      <c r="B506" s="10" t="str">
        <f>_xll.SNL.Clients.Office.Excel.Functions.SPG(A506, "IQ_SECTOR")</f>
        <v>Health Care</v>
      </c>
      <c r="C506" s="10" t="str">
        <f>_xll.SNL.Clients.Office.Excel.Functions.SPG(A506, "IQ_INDUSTRY_GROUP")</f>
        <v>Pharmaceuticals, Biotechnology and Life Sciences</v>
      </c>
      <c r="D506" s="10" t="str">
        <f>_xll.SNL.Clients.Office.Excel.Functions.SPG(A506, "IQ_INDUSTRY")</f>
        <v>Pharmaceuticals</v>
      </c>
      <c r="E506" s="10" t="str">
        <f>_xll.SNL.Clients.Office.Excel.Functions.SPG(A506, "IQ_PRIMARY_INDUSTRY")</f>
        <v>Pharmaceuticals</v>
      </c>
      <c r="F506" s="10" t="str">
        <f>_xll.SNL.Clients.Office.Excel.Functions.SPG(A506, "NAICS_CODE", "Primary")</f>
        <v>325412 - Pharmaceutical Preparation Manufacturing</v>
      </c>
      <c r="G506" s="10" t="str">
        <f>_xll.SNL.Clients.Office.Excel.Functions.SPG(A506, "SP_TOPICTAG")</f>
        <v>Animal Feed; Health Diagnostics; Livestock; Genetics; Pain Management; Vaccines; Pet Care</v>
      </c>
      <c r="H506" s="5">
        <f>_xll.SNL.Clients.Office.Excel.Functions.SPG(A506, "SP_PCT_SHARES_OWNED_ALL_INSTITUTIONS")</f>
        <v>94.17</v>
      </c>
    </row>
    <row r="507" spans="1:8" x14ac:dyDescent="0.3">
      <c r="B507" s="10" t="str">
        <f>_xll.SNL.Clients.Office.Excel.Functions.SPG(A507, "IQ_SECTOR")</f>
        <v>#INVALID COMPANY ID</v>
      </c>
      <c r="C507" s="10" t="str">
        <f>_xll.SNL.Clients.Office.Excel.Functions.SPG(A507, "IQ_INDUSTRY_GROUP")</f>
        <v>#INVALID COMPANY ID</v>
      </c>
      <c r="D507" s="10" t="str">
        <f>_xll.SNL.Clients.Office.Excel.Functions.SPG(A507, "IQ_INDUSTRY")</f>
        <v>#INVALID COMPANY ID</v>
      </c>
      <c r="E507" s="10" t="str">
        <f>_xll.SNL.Clients.Office.Excel.Functions.SPG(A507, "IQ_PRIMARY_INDUSTRY")</f>
        <v>#INVALID COMPANY ID</v>
      </c>
      <c r="F507" s="10" t="str">
        <f>_xll.SNL.Clients.Office.Excel.Functions.SPG(A507, "NAICS_CODE", "Primary")</f>
        <v>#INVALID COMPANY ID</v>
      </c>
      <c r="G507" s="10" t="str">
        <f>_xll.SNL.Clients.Office.Excel.Functions.SPG(A507, "SP_TOPICTAG")</f>
        <v>#INVALID COMPANY ID</v>
      </c>
      <c r="H507" s="5" t="str">
        <f>_xll.SNL.Clients.Office.Excel.Functions.SPG(A507, "SP_PCT_SHARES_OWNED_ALL_INSTITUTIONS")</f>
        <v>#INVALID COMPANY ID</v>
      </c>
    </row>
    <row r="508" spans="1:8" x14ac:dyDescent="0.3">
      <c r="B508" s="10" t="str">
        <f>_xll.SNL.Clients.Office.Excel.Functions.SPG(A508, "IQ_SECTOR")</f>
        <v>#INVALID COMPANY ID</v>
      </c>
      <c r="C508" s="10" t="str">
        <f>_xll.SNL.Clients.Office.Excel.Functions.SPG(A508, "IQ_INDUSTRY_GROUP")</f>
        <v>#INVALID COMPANY ID</v>
      </c>
      <c r="D508" s="10" t="str">
        <f>_xll.SNL.Clients.Office.Excel.Functions.SPG(A508, "IQ_INDUSTRY")</f>
        <v>#INVALID COMPANY ID</v>
      </c>
      <c r="E508" s="10" t="str">
        <f>_xll.SNL.Clients.Office.Excel.Functions.SPG(A508, "IQ_PRIMARY_INDUSTRY")</f>
        <v>#INVALID COMPANY ID</v>
      </c>
      <c r="F508" s="10" t="str">
        <f>_xll.SNL.Clients.Office.Excel.Functions.SPG(A508, "NAICS_CODE", "Primary")</f>
        <v>#INVALID COMPANY ID</v>
      </c>
      <c r="G508" s="10" t="str">
        <f>_xll.SNL.Clients.Office.Excel.Functions.SPG(A508, "SP_TOPICTAG")</f>
        <v>#INVALID COMPANY ID</v>
      </c>
      <c r="H508" s="5" t="str">
        <f>_xll.SNL.Clients.Office.Excel.Functions.SPG(A508, "SP_PCT_SHARES_OWNED_ALL_INSTITUTIONS")</f>
        <v>#INVALID COMPANY ID</v>
      </c>
    </row>
    <row r="509" spans="1:8" x14ac:dyDescent="0.3">
      <c r="B509" s="10" t="str">
        <f>_xll.SNL.Clients.Office.Excel.Functions.SPG(A509, "IQ_SECTOR")</f>
        <v>#INVALID COMPANY ID</v>
      </c>
      <c r="C509" s="10" t="str">
        <f>_xll.SNL.Clients.Office.Excel.Functions.SPG(A509, "IQ_INDUSTRY_GROUP")</f>
        <v>#INVALID COMPANY ID</v>
      </c>
      <c r="D509" s="10" t="str">
        <f>_xll.SNL.Clients.Office.Excel.Functions.SPG(A509, "IQ_INDUSTRY")</f>
        <v>#INVALID COMPANY ID</v>
      </c>
      <c r="E509" s="10" t="str">
        <f>_xll.SNL.Clients.Office.Excel.Functions.SPG(A509, "IQ_PRIMARY_INDUSTRY")</f>
        <v>#INVALID COMPANY ID</v>
      </c>
      <c r="F509" s="10" t="str">
        <f>_xll.SNL.Clients.Office.Excel.Functions.SPG(A509, "NAICS_CODE", "Primary")</f>
        <v>#INVALID COMPANY ID</v>
      </c>
      <c r="G509" s="10" t="str">
        <f>_xll.SNL.Clients.Office.Excel.Functions.SPG(A509, "SP_TOPICTAG")</f>
        <v>#INVALID COMPANY ID</v>
      </c>
      <c r="H509" s="5" t="str">
        <f>_xll.SNL.Clients.Office.Excel.Functions.SPG(A509, "SP_PCT_SHARES_OWNED_ALL_INSTITUTIONS")</f>
        <v>#INVALID COMPANY ID</v>
      </c>
    </row>
    <row r="510" spans="1:8" x14ac:dyDescent="0.3">
      <c r="B510" s="10" t="str">
        <f>_xll.SNL.Clients.Office.Excel.Functions.SPG(A510, "IQ_SECTOR")</f>
        <v>#INVALID COMPANY ID</v>
      </c>
      <c r="C510" s="10" t="str">
        <f>_xll.SNL.Clients.Office.Excel.Functions.SPG(A510, "IQ_INDUSTRY_GROUP")</f>
        <v>#INVALID COMPANY ID</v>
      </c>
      <c r="D510" s="10" t="str">
        <f>_xll.SNL.Clients.Office.Excel.Functions.SPG(A510, "IQ_INDUSTRY")</f>
        <v>#INVALID COMPANY ID</v>
      </c>
      <c r="E510" s="10" t="str">
        <f>_xll.SNL.Clients.Office.Excel.Functions.SPG(A510, "IQ_PRIMARY_INDUSTRY")</f>
        <v>#INVALID COMPANY ID</v>
      </c>
      <c r="F510" s="10" t="str">
        <f>_xll.SNL.Clients.Office.Excel.Functions.SPG(A510, "NAICS_CODE", "Primary")</f>
        <v>#INVALID COMPANY ID</v>
      </c>
      <c r="G510" s="10" t="str">
        <f>_xll.SNL.Clients.Office.Excel.Functions.SPG(A510, "SP_TOPICTAG")</f>
        <v>#INVALID COMPANY ID</v>
      </c>
      <c r="H510" s="5" t="str">
        <f>_xll.SNL.Clients.Office.Excel.Functions.SPG(A510, "SP_PCT_SHARES_OWNED_ALL_INSTITUTIONS")</f>
        <v>#INVALID COMPANY ID</v>
      </c>
    </row>
    <row r="511" spans="1:8" x14ac:dyDescent="0.3">
      <c r="B511" s="10" t="str">
        <f>_xll.SNL.Clients.Office.Excel.Functions.SPG(A511, "IQ_SECTOR")</f>
        <v>#INVALID COMPANY ID</v>
      </c>
      <c r="C511" s="10" t="str">
        <f>_xll.SNL.Clients.Office.Excel.Functions.SPG(A511, "IQ_INDUSTRY_GROUP")</f>
        <v>#INVALID COMPANY ID</v>
      </c>
      <c r="D511" s="10" t="str">
        <f>_xll.SNL.Clients.Office.Excel.Functions.SPG(A511, "IQ_INDUSTRY")</f>
        <v>#INVALID COMPANY ID</v>
      </c>
      <c r="E511" s="10" t="str">
        <f>_xll.SNL.Clients.Office.Excel.Functions.SPG(A511, "IQ_PRIMARY_INDUSTRY")</f>
        <v>#INVALID COMPANY ID</v>
      </c>
      <c r="F511" s="10" t="str">
        <f>_xll.SNL.Clients.Office.Excel.Functions.SPG(A511, "NAICS_CODE", "Primary")</f>
        <v>#INVALID COMPANY ID</v>
      </c>
      <c r="G511" s="10" t="str">
        <f>_xll.SNL.Clients.Office.Excel.Functions.SPG(A511, "SP_TOPICTAG")</f>
        <v>#INVALID COMPANY ID</v>
      </c>
      <c r="H511" s="5" t="str">
        <f>_xll.SNL.Clients.Office.Excel.Functions.SPG(A511, "SP_PCT_SHARES_OWNED_ALL_INSTITUTIONS")</f>
        <v>#INVALID COMPANY ID</v>
      </c>
    </row>
    <row r="512" spans="1:8" x14ac:dyDescent="0.3">
      <c r="B512" s="10" t="str">
        <f>_xll.SNL.Clients.Office.Excel.Functions.SPG(A512, "IQ_SECTOR")</f>
        <v>#INVALID COMPANY ID</v>
      </c>
      <c r="C512" s="10" t="str">
        <f>_xll.SNL.Clients.Office.Excel.Functions.SPG(A512, "IQ_INDUSTRY_GROUP")</f>
        <v>#INVALID COMPANY ID</v>
      </c>
      <c r="D512" s="10" t="str">
        <f>_xll.SNL.Clients.Office.Excel.Functions.SPG(A512, "IQ_INDUSTRY")</f>
        <v>#INVALID COMPANY ID</v>
      </c>
      <c r="E512" s="10" t="str">
        <f>_xll.SNL.Clients.Office.Excel.Functions.SPG(A512, "IQ_PRIMARY_INDUSTRY")</f>
        <v>#INVALID COMPANY ID</v>
      </c>
      <c r="F512" s="10" t="str">
        <f>_xll.SNL.Clients.Office.Excel.Functions.SPG(A512, "NAICS_CODE", "Primary")</f>
        <v>#INVALID COMPANY ID</v>
      </c>
      <c r="G512" s="10" t="str">
        <f>_xll.SNL.Clients.Office.Excel.Functions.SPG(A512, "SP_TOPICTAG")</f>
        <v>#INVALID COMPANY ID</v>
      </c>
      <c r="H512" s="5" t="str">
        <f>_xll.SNL.Clients.Office.Excel.Functions.SPG(A512, "SP_PCT_SHARES_OWNED_ALL_INSTITUTIONS")</f>
        <v>#INVALID COMPANY ID</v>
      </c>
    </row>
    <row r="513" spans="2:8" x14ac:dyDescent="0.3">
      <c r="B513" s="10" t="str">
        <f>_xll.SNL.Clients.Office.Excel.Functions.SPG(A513, "IQ_SECTOR")</f>
        <v>#INVALID COMPANY ID</v>
      </c>
      <c r="C513" s="10" t="str">
        <f>_xll.SNL.Clients.Office.Excel.Functions.SPG(A513, "IQ_INDUSTRY_GROUP")</f>
        <v>#INVALID COMPANY ID</v>
      </c>
      <c r="D513" s="10" t="str">
        <f>_xll.SNL.Clients.Office.Excel.Functions.SPG(A513, "IQ_INDUSTRY")</f>
        <v>#INVALID COMPANY ID</v>
      </c>
      <c r="E513" s="10" t="str">
        <f>_xll.SNL.Clients.Office.Excel.Functions.SPG(A513, "IQ_PRIMARY_INDUSTRY")</f>
        <v>#INVALID COMPANY ID</v>
      </c>
      <c r="F513" s="10" t="str">
        <f>_xll.SNL.Clients.Office.Excel.Functions.SPG(A513, "NAICS_CODE", "Primary")</f>
        <v>#INVALID COMPANY ID</v>
      </c>
      <c r="G513" s="10" t="str">
        <f>_xll.SNL.Clients.Office.Excel.Functions.SPG(A513, "SP_TOPICTAG")</f>
        <v>#INVALID COMPANY ID</v>
      </c>
      <c r="H513" s="5" t="str">
        <f>_xll.SNL.Clients.Office.Excel.Functions.SPG(A513, "SP_PCT_SHARES_OWNED_ALL_INSTITUTIONS")</f>
        <v>#INVALID COMPANY ID</v>
      </c>
    </row>
    <row r="514" spans="2:8" x14ac:dyDescent="0.3">
      <c r="B514" s="10" t="str">
        <f>_xll.SNL.Clients.Office.Excel.Functions.SPG(A514, "IQ_SECTOR")</f>
        <v>#INVALID COMPANY ID</v>
      </c>
      <c r="C514" s="10" t="str">
        <f>_xll.SNL.Clients.Office.Excel.Functions.SPG(A514, "IQ_INDUSTRY_GROUP")</f>
        <v>#INVALID COMPANY ID</v>
      </c>
      <c r="D514" s="10" t="str">
        <f>_xll.SNL.Clients.Office.Excel.Functions.SPG(A514, "IQ_INDUSTRY")</f>
        <v>#INVALID COMPANY ID</v>
      </c>
      <c r="E514" s="10" t="str">
        <f>_xll.SNL.Clients.Office.Excel.Functions.SPG(A514, "IQ_PRIMARY_INDUSTRY")</f>
        <v>#INVALID COMPANY ID</v>
      </c>
      <c r="F514" s="10" t="str">
        <f>_xll.SNL.Clients.Office.Excel.Functions.SPG(A514, "NAICS_CODE", "Primary")</f>
        <v>#INVALID COMPANY ID</v>
      </c>
      <c r="G514" s="10" t="str">
        <f>_xll.SNL.Clients.Office.Excel.Functions.SPG(A514, "SP_TOPICTAG")</f>
        <v>#INVALID COMPANY ID</v>
      </c>
      <c r="H514" s="5" t="str">
        <f>_xll.SNL.Clients.Office.Excel.Functions.SPG(A514, "SP_PCT_SHARES_OWNED_ALL_INSTITUTIONS")</f>
        <v>#INVALID COMPANY ID</v>
      </c>
    </row>
    <row r="515" spans="2:8" x14ac:dyDescent="0.3">
      <c r="B515" s="10" t="str">
        <f>_xll.SNL.Clients.Office.Excel.Functions.SPG(A515, "IQ_SECTOR")</f>
        <v>#INVALID COMPANY ID</v>
      </c>
      <c r="C515" s="10" t="str">
        <f>_xll.SNL.Clients.Office.Excel.Functions.SPG(A515, "IQ_INDUSTRY_GROUP")</f>
        <v>#INVALID COMPANY ID</v>
      </c>
      <c r="D515" s="10" t="str">
        <f>_xll.SNL.Clients.Office.Excel.Functions.SPG(A515, "IQ_INDUSTRY")</f>
        <v>#INVALID COMPANY ID</v>
      </c>
      <c r="E515" s="10" t="str">
        <f>_xll.SNL.Clients.Office.Excel.Functions.SPG(A515, "IQ_PRIMARY_INDUSTRY")</f>
        <v>#INVALID COMPANY ID</v>
      </c>
      <c r="F515" s="10" t="str">
        <f>_xll.SNL.Clients.Office.Excel.Functions.SPG(A515, "NAICS_CODE", "Primary")</f>
        <v>#INVALID COMPANY ID</v>
      </c>
      <c r="G515" s="10" t="str">
        <f>_xll.SNL.Clients.Office.Excel.Functions.SPG(A515, "SP_TOPICTAG")</f>
        <v>#INVALID COMPANY ID</v>
      </c>
      <c r="H515" s="5" t="str">
        <f>_xll.SNL.Clients.Office.Excel.Functions.SPG(A515, "SP_PCT_SHARES_OWNED_ALL_INSTITUTIONS")</f>
        <v>#INVALID COMPANY ID</v>
      </c>
    </row>
    <row r="516" spans="2:8" x14ac:dyDescent="0.3">
      <c r="B516" s="10" t="str">
        <f>_xll.SNL.Clients.Office.Excel.Functions.SPG(A516, "IQ_SECTOR")</f>
        <v>#INVALID COMPANY ID</v>
      </c>
      <c r="C516" s="10" t="str">
        <f>_xll.SNL.Clients.Office.Excel.Functions.SPG(A516, "IQ_INDUSTRY_GROUP")</f>
        <v>#INVALID COMPANY ID</v>
      </c>
      <c r="D516" s="10" t="str">
        <f>_xll.SNL.Clients.Office.Excel.Functions.SPG(A516, "IQ_INDUSTRY")</f>
        <v>#INVALID COMPANY ID</v>
      </c>
      <c r="E516" s="10" t="str">
        <f>_xll.SNL.Clients.Office.Excel.Functions.SPG(A516, "IQ_PRIMARY_INDUSTRY")</f>
        <v>#INVALID COMPANY ID</v>
      </c>
      <c r="F516" s="10" t="str">
        <f>_xll.SNL.Clients.Office.Excel.Functions.SPG(A516, "NAICS_CODE", "Primary")</f>
        <v>#INVALID COMPANY ID</v>
      </c>
      <c r="G516" s="10" t="str">
        <f>_xll.SNL.Clients.Office.Excel.Functions.SPG(A516, "SP_TOPICTAG")</f>
        <v>#INVALID COMPANY ID</v>
      </c>
      <c r="H516" s="5" t="str">
        <f>_xll.SNL.Clients.Office.Excel.Functions.SPG(A516, "SP_PCT_SHARES_OWNED_ALL_INSTITUTIONS")</f>
        <v>#INVALID COMPANY ID</v>
      </c>
    </row>
    <row r="517" spans="2:8" x14ac:dyDescent="0.3">
      <c r="B517" s="10" t="str">
        <f>_xll.SNL.Clients.Office.Excel.Functions.SPG(A517, "IQ_SECTOR")</f>
        <v>#INVALID COMPANY ID</v>
      </c>
      <c r="C517" s="10" t="str">
        <f>_xll.SNL.Clients.Office.Excel.Functions.SPG(A517, "IQ_INDUSTRY_GROUP")</f>
        <v>#INVALID COMPANY ID</v>
      </c>
      <c r="D517" s="10" t="str">
        <f>_xll.SNL.Clients.Office.Excel.Functions.SPG(A517, "IQ_INDUSTRY")</f>
        <v>#INVALID COMPANY ID</v>
      </c>
      <c r="E517" s="10" t="str">
        <f>_xll.SNL.Clients.Office.Excel.Functions.SPG(A517, "IQ_PRIMARY_INDUSTRY")</f>
        <v>#INVALID COMPANY ID</v>
      </c>
      <c r="F517" s="10" t="str">
        <f>_xll.SNL.Clients.Office.Excel.Functions.SPG(A517, "NAICS_CODE", "Primary")</f>
        <v>#INVALID COMPANY ID</v>
      </c>
      <c r="G517" s="10" t="str">
        <f>_xll.SNL.Clients.Office.Excel.Functions.SPG(A517, "SP_TOPICTAG")</f>
        <v>#INVALID COMPANY ID</v>
      </c>
      <c r="H517" s="5" t="str">
        <f>_xll.SNL.Clients.Office.Excel.Functions.SPG(A517, "SP_PCT_SHARES_OWNED_ALL_INSTITUTIONS")</f>
        <v>#INVALID COMPANY ID</v>
      </c>
    </row>
    <row r="518" spans="2:8" x14ac:dyDescent="0.3">
      <c r="B518" s="10" t="str">
        <f>_xll.SNL.Clients.Office.Excel.Functions.SPG(A518, "IQ_SECTOR")</f>
        <v>#INVALID COMPANY ID</v>
      </c>
      <c r="C518" s="10" t="str">
        <f>_xll.SNL.Clients.Office.Excel.Functions.SPG(A518, "IQ_INDUSTRY_GROUP")</f>
        <v>#INVALID COMPANY ID</v>
      </c>
      <c r="D518" s="10" t="str">
        <f>_xll.SNL.Clients.Office.Excel.Functions.SPG(A518, "IQ_INDUSTRY")</f>
        <v>#INVALID COMPANY ID</v>
      </c>
      <c r="E518" s="10" t="str">
        <f>_xll.SNL.Clients.Office.Excel.Functions.SPG(A518, "IQ_PRIMARY_INDUSTRY")</f>
        <v>#INVALID COMPANY ID</v>
      </c>
      <c r="F518" s="10" t="str">
        <f>_xll.SNL.Clients.Office.Excel.Functions.SPG(A518, "NAICS_CODE", "Primary")</f>
        <v>#INVALID COMPANY ID</v>
      </c>
      <c r="G518" s="10" t="str">
        <f>_xll.SNL.Clients.Office.Excel.Functions.SPG(A518, "SP_TOPICTAG")</f>
        <v>#INVALID COMPANY ID</v>
      </c>
      <c r="H518" s="5" t="str">
        <f>_xll.SNL.Clients.Office.Excel.Functions.SPG(A518, "SP_PCT_SHARES_OWNED_ALL_INSTITUTIONS")</f>
        <v>#INVALID COMPANY ID</v>
      </c>
    </row>
    <row r="519" spans="2:8" x14ac:dyDescent="0.3">
      <c r="B519" s="10" t="str">
        <f>_xll.SNL.Clients.Office.Excel.Functions.SPG(A519, "IQ_SECTOR")</f>
        <v>#INVALID COMPANY ID</v>
      </c>
      <c r="C519" s="10" t="str">
        <f>_xll.SNL.Clients.Office.Excel.Functions.SPG(A519, "IQ_INDUSTRY_GROUP")</f>
        <v>#INVALID COMPANY ID</v>
      </c>
      <c r="D519" s="10" t="str">
        <f>_xll.SNL.Clients.Office.Excel.Functions.SPG(A519, "IQ_INDUSTRY")</f>
        <v>#INVALID COMPANY ID</v>
      </c>
      <c r="E519" s="10" t="str">
        <f>_xll.SNL.Clients.Office.Excel.Functions.SPG(A519, "IQ_PRIMARY_INDUSTRY")</f>
        <v>#INVALID COMPANY ID</v>
      </c>
      <c r="F519" s="10" t="str">
        <f>_xll.SNL.Clients.Office.Excel.Functions.SPG(A519, "NAICS_CODE", "Primary")</f>
        <v>#INVALID COMPANY ID</v>
      </c>
      <c r="G519" s="10" t="str">
        <f>_xll.SNL.Clients.Office.Excel.Functions.SPG(A519, "SP_TOPICTAG")</f>
        <v>#INVALID COMPANY ID</v>
      </c>
      <c r="H519" s="5" t="str">
        <f>_xll.SNL.Clients.Office.Excel.Functions.SPG(A519, "SP_PCT_SHARES_OWNED_ALL_INSTITUTIONS")</f>
        <v>#INVALID COMPANY ID</v>
      </c>
    </row>
    <row r="520" spans="2:8" x14ac:dyDescent="0.3">
      <c r="B520" s="10" t="str">
        <f>_xll.SNL.Clients.Office.Excel.Functions.SPG(A520, "IQ_SECTOR")</f>
        <v>#INVALID COMPANY ID</v>
      </c>
      <c r="C520" s="10" t="str">
        <f>_xll.SNL.Clients.Office.Excel.Functions.SPG(A520, "IQ_INDUSTRY_GROUP")</f>
        <v>#INVALID COMPANY ID</v>
      </c>
      <c r="D520" s="10" t="str">
        <f>_xll.SNL.Clients.Office.Excel.Functions.SPG(A520, "IQ_INDUSTRY")</f>
        <v>#INVALID COMPANY ID</v>
      </c>
      <c r="E520" s="10" t="str">
        <f>_xll.SNL.Clients.Office.Excel.Functions.SPG(A520, "IQ_PRIMARY_INDUSTRY")</f>
        <v>#INVALID COMPANY ID</v>
      </c>
      <c r="F520" s="10" t="str">
        <f>_xll.SNL.Clients.Office.Excel.Functions.SPG(A520, "NAICS_CODE", "Primary")</f>
        <v>#INVALID COMPANY ID</v>
      </c>
      <c r="G520" s="10" t="str">
        <f>_xll.SNL.Clients.Office.Excel.Functions.SPG(A520, "SP_TOPICTAG")</f>
        <v>#INVALID COMPANY ID</v>
      </c>
      <c r="H520" s="5" t="str">
        <f>_xll.SNL.Clients.Office.Excel.Functions.SPG(A520, "SP_PCT_SHARES_OWNED_ALL_INSTITUTIONS")</f>
        <v>#INVALID COMPANY ID</v>
      </c>
    </row>
    <row r="521" spans="2:8" x14ac:dyDescent="0.3">
      <c r="B521" s="10" t="str">
        <f>_xll.SNL.Clients.Office.Excel.Functions.SPG(A521, "IQ_SECTOR")</f>
        <v>#INVALID COMPANY ID</v>
      </c>
      <c r="C521" s="10" t="str">
        <f>_xll.SNL.Clients.Office.Excel.Functions.SPG(A521, "IQ_INDUSTRY_GROUP")</f>
        <v>#INVALID COMPANY ID</v>
      </c>
      <c r="D521" s="10" t="str">
        <f>_xll.SNL.Clients.Office.Excel.Functions.SPG(A521, "IQ_INDUSTRY")</f>
        <v>#INVALID COMPANY ID</v>
      </c>
      <c r="E521" s="10" t="str">
        <f>_xll.SNL.Clients.Office.Excel.Functions.SPG(A521, "IQ_PRIMARY_INDUSTRY")</f>
        <v>#INVALID COMPANY ID</v>
      </c>
      <c r="F521" s="10" t="str">
        <f>_xll.SNL.Clients.Office.Excel.Functions.SPG(A521, "NAICS_CODE", "Primary")</f>
        <v>#INVALID COMPANY ID</v>
      </c>
      <c r="G521" s="10" t="str">
        <f>_xll.SNL.Clients.Office.Excel.Functions.SPG(A521, "SP_TOPICTAG")</f>
        <v>#INVALID COMPANY ID</v>
      </c>
      <c r="H521" s="5" t="str">
        <f>_xll.SNL.Clients.Office.Excel.Functions.SPG(A521, "SP_PCT_SHARES_OWNED_ALL_INSTITUTIONS")</f>
        <v>#INVALID COMPANY ID</v>
      </c>
    </row>
    <row r="522" spans="2:8" x14ac:dyDescent="0.3">
      <c r="B522" s="10" t="str">
        <f>_xll.SNL.Clients.Office.Excel.Functions.SPG(A522, "IQ_SECTOR")</f>
        <v>#INVALID COMPANY ID</v>
      </c>
      <c r="C522" s="10" t="str">
        <f>_xll.SNL.Clients.Office.Excel.Functions.SPG(A522, "IQ_INDUSTRY_GROUP")</f>
        <v>#INVALID COMPANY ID</v>
      </c>
      <c r="D522" s="10" t="str">
        <f>_xll.SNL.Clients.Office.Excel.Functions.SPG(A522, "IQ_INDUSTRY")</f>
        <v>#INVALID COMPANY ID</v>
      </c>
      <c r="E522" s="10" t="str">
        <f>_xll.SNL.Clients.Office.Excel.Functions.SPG(A522, "IQ_PRIMARY_INDUSTRY")</f>
        <v>#INVALID COMPANY ID</v>
      </c>
      <c r="F522" s="10" t="str">
        <f>_xll.SNL.Clients.Office.Excel.Functions.SPG(A522, "NAICS_CODE", "Primary")</f>
        <v>#INVALID COMPANY ID</v>
      </c>
      <c r="G522" s="10" t="str">
        <f>_xll.SNL.Clients.Office.Excel.Functions.SPG(A522, "SP_TOPICTAG")</f>
        <v>#INVALID COMPANY ID</v>
      </c>
      <c r="H522" s="5" t="str">
        <f>_xll.SNL.Clients.Office.Excel.Functions.SPG(A522, "SP_PCT_SHARES_OWNED_ALL_INSTITUTIONS")</f>
        <v>#INVALID COMPANY ID</v>
      </c>
    </row>
    <row r="523" spans="2:8" x14ac:dyDescent="0.3">
      <c r="B523" s="10" t="str">
        <f>_xll.SNL.Clients.Office.Excel.Functions.SPG(A523, "IQ_SECTOR")</f>
        <v>#INVALID COMPANY ID</v>
      </c>
      <c r="C523" s="10" t="str">
        <f>_xll.SNL.Clients.Office.Excel.Functions.SPG(A523, "IQ_INDUSTRY_GROUP")</f>
        <v>#INVALID COMPANY ID</v>
      </c>
      <c r="D523" s="10" t="str">
        <f>_xll.SNL.Clients.Office.Excel.Functions.SPG(A523, "IQ_INDUSTRY")</f>
        <v>#INVALID COMPANY ID</v>
      </c>
      <c r="E523" s="10" t="str">
        <f>_xll.SNL.Clients.Office.Excel.Functions.SPG(A523, "IQ_PRIMARY_INDUSTRY")</f>
        <v>#INVALID COMPANY ID</v>
      </c>
      <c r="F523" s="10" t="str">
        <f>_xll.SNL.Clients.Office.Excel.Functions.SPG(A523, "NAICS_CODE", "Primary")</f>
        <v>#INVALID COMPANY ID</v>
      </c>
      <c r="G523" s="10" t="str">
        <f>_xll.SNL.Clients.Office.Excel.Functions.SPG(A523, "SP_TOPICTAG")</f>
        <v>#INVALID COMPANY ID</v>
      </c>
      <c r="H523" s="5" t="str">
        <f>_xll.SNL.Clients.Office.Excel.Functions.SPG(A523, "SP_PCT_SHARES_OWNED_ALL_INSTITUTIONS")</f>
        <v>#INVALID COMPANY ID</v>
      </c>
    </row>
    <row r="524" spans="2:8" x14ac:dyDescent="0.3">
      <c r="B524" s="10" t="str">
        <f>_xll.SNL.Clients.Office.Excel.Functions.SPG(A524, "IQ_SECTOR")</f>
        <v>#INVALID COMPANY ID</v>
      </c>
      <c r="C524" s="10" t="str">
        <f>_xll.SNL.Clients.Office.Excel.Functions.SPG(A524, "IQ_INDUSTRY_GROUP")</f>
        <v>#INVALID COMPANY ID</v>
      </c>
      <c r="D524" s="10" t="str">
        <f>_xll.SNL.Clients.Office.Excel.Functions.SPG(A524, "IQ_INDUSTRY")</f>
        <v>#INVALID COMPANY ID</v>
      </c>
      <c r="E524" s="10" t="str">
        <f>_xll.SNL.Clients.Office.Excel.Functions.SPG(A524, "IQ_PRIMARY_INDUSTRY")</f>
        <v>#INVALID COMPANY ID</v>
      </c>
      <c r="F524" s="10" t="str">
        <f>_xll.SNL.Clients.Office.Excel.Functions.SPG(A524, "NAICS_CODE", "Primary")</f>
        <v>#INVALID COMPANY ID</v>
      </c>
      <c r="G524" s="10" t="str">
        <f>_xll.SNL.Clients.Office.Excel.Functions.SPG(A524, "SP_TOPICTAG")</f>
        <v>#INVALID COMPANY ID</v>
      </c>
      <c r="H524" s="5" t="str">
        <f>_xll.SNL.Clients.Office.Excel.Functions.SPG(A524, "SP_PCT_SHARES_OWNED_ALL_INSTITUTIONS")</f>
        <v>#INVALID COMPANY ID</v>
      </c>
    </row>
    <row r="525" spans="2:8" x14ac:dyDescent="0.3">
      <c r="B525" s="10" t="str">
        <f>_xll.SNL.Clients.Office.Excel.Functions.SPG(A525, "IQ_SECTOR")</f>
        <v>#INVALID COMPANY ID</v>
      </c>
      <c r="C525" s="10" t="str">
        <f>_xll.SNL.Clients.Office.Excel.Functions.SPG(A525, "IQ_INDUSTRY_GROUP")</f>
        <v>#INVALID COMPANY ID</v>
      </c>
      <c r="D525" s="10" t="str">
        <f>_xll.SNL.Clients.Office.Excel.Functions.SPG(A525, "IQ_INDUSTRY")</f>
        <v>#INVALID COMPANY ID</v>
      </c>
      <c r="E525" s="10" t="str">
        <f>_xll.SNL.Clients.Office.Excel.Functions.SPG(A525, "IQ_PRIMARY_INDUSTRY")</f>
        <v>#INVALID COMPANY ID</v>
      </c>
      <c r="F525" s="10" t="str">
        <f>_xll.SNL.Clients.Office.Excel.Functions.SPG(A525, "NAICS_CODE", "Primary")</f>
        <v>#INVALID COMPANY ID</v>
      </c>
      <c r="G525" s="10" t="str">
        <f>_xll.SNL.Clients.Office.Excel.Functions.SPG(A525, "SP_TOPICTAG")</f>
        <v>#INVALID COMPANY ID</v>
      </c>
      <c r="H525" s="5" t="str">
        <f>_xll.SNL.Clients.Office.Excel.Functions.SPG(A525, "SP_PCT_SHARES_OWNED_ALL_INSTITUTIONS")</f>
        <v>#INVALID COMPANY ID</v>
      </c>
    </row>
    <row r="526" spans="2:8" x14ac:dyDescent="0.3">
      <c r="B526" s="10" t="str">
        <f>_xll.SNL.Clients.Office.Excel.Functions.SPG(A526, "IQ_SECTOR")</f>
        <v>#INVALID COMPANY ID</v>
      </c>
      <c r="C526" s="10" t="str">
        <f>_xll.SNL.Clients.Office.Excel.Functions.SPG(A526, "IQ_INDUSTRY_GROUP")</f>
        <v>#INVALID COMPANY ID</v>
      </c>
      <c r="D526" s="10" t="str">
        <f>_xll.SNL.Clients.Office.Excel.Functions.SPG(A526, "IQ_INDUSTRY")</f>
        <v>#INVALID COMPANY ID</v>
      </c>
      <c r="E526" s="10" t="str">
        <f>_xll.SNL.Clients.Office.Excel.Functions.SPG(A526, "IQ_PRIMARY_INDUSTRY")</f>
        <v>#INVALID COMPANY ID</v>
      </c>
      <c r="F526" s="10" t="str">
        <f>_xll.SNL.Clients.Office.Excel.Functions.SPG(A526, "NAICS_CODE", "Primary")</f>
        <v>#INVALID COMPANY ID</v>
      </c>
      <c r="G526" s="10" t="str">
        <f>_xll.SNL.Clients.Office.Excel.Functions.SPG(A526, "SP_TOPICTAG")</f>
        <v>#INVALID COMPANY ID</v>
      </c>
      <c r="H526" s="5" t="str">
        <f>_xll.SNL.Clients.Office.Excel.Functions.SPG(A526, "SP_PCT_SHARES_OWNED_ALL_INSTITUTIONS")</f>
        <v>#INVALID COMPANY ID</v>
      </c>
    </row>
    <row r="527" spans="2:8" x14ac:dyDescent="0.3">
      <c r="B527" s="10" t="str">
        <f>_xll.SNL.Clients.Office.Excel.Functions.SPG(A527, "IQ_SECTOR")</f>
        <v>#INVALID COMPANY ID</v>
      </c>
      <c r="C527" s="10" t="str">
        <f>_xll.SNL.Clients.Office.Excel.Functions.SPG(A527, "IQ_INDUSTRY_GROUP")</f>
        <v>#INVALID COMPANY ID</v>
      </c>
      <c r="D527" s="10" t="str">
        <f>_xll.SNL.Clients.Office.Excel.Functions.SPG(A527, "IQ_INDUSTRY")</f>
        <v>#INVALID COMPANY ID</v>
      </c>
      <c r="E527" s="10" t="str">
        <f>_xll.SNL.Clients.Office.Excel.Functions.SPG(A527, "IQ_PRIMARY_INDUSTRY")</f>
        <v>#INVALID COMPANY ID</v>
      </c>
      <c r="F527" s="10" t="str">
        <f>_xll.SNL.Clients.Office.Excel.Functions.SPG(A527, "NAICS_CODE", "Primary")</f>
        <v>#INVALID COMPANY ID</v>
      </c>
      <c r="G527" s="10" t="str">
        <f>_xll.SNL.Clients.Office.Excel.Functions.SPG(A527, "SP_TOPICTAG")</f>
        <v>#INVALID COMPANY ID</v>
      </c>
      <c r="H527" s="5" t="str">
        <f>_xll.SNL.Clients.Office.Excel.Functions.SPG(A527, "SP_PCT_SHARES_OWNED_ALL_INSTITUTIONS")</f>
        <v>#INVALID COMPANY ID</v>
      </c>
    </row>
    <row r="528" spans="2:8" x14ac:dyDescent="0.3">
      <c r="B528" s="10" t="str">
        <f>_xll.SNL.Clients.Office.Excel.Functions.SPG(A528, "IQ_SECTOR")</f>
        <v>#INVALID COMPANY ID</v>
      </c>
      <c r="C528" s="10" t="str">
        <f>_xll.SNL.Clients.Office.Excel.Functions.SPG(A528, "IQ_INDUSTRY_GROUP")</f>
        <v>#INVALID COMPANY ID</v>
      </c>
      <c r="D528" s="10" t="str">
        <f>_xll.SNL.Clients.Office.Excel.Functions.SPG(A528, "IQ_INDUSTRY")</f>
        <v>#INVALID COMPANY ID</v>
      </c>
      <c r="E528" s="10" t="str">
        <f>_xll.SNL.Clients.Office.Excel.Functions.SPG(A528, "IQ_PRIMARY_INDUSTRY")</f>
        <v>#INVALID COMPANY ID</v>
      </c>
      <c r="F528" s="10" t="str">
        <f>_xll.SNL.Clients.Office.Excel.Functions.SPG(A528, "NAICS_CODE", "Primary")</f>
        <v>#INVALID COMPANY ID</v>
      </c>
      <c r="G528" s="10" t="str">
        <f>_xll.SNL.Clients.Office.Excel.Functions.SPG(A528, "SP_TOPICTAG")</f>
        <v>#INVALID COMPANY ID</v>
      </c>
      <c r="H528" s="5" t="str">
        <f>_xll.SNL.Clients.Office.Excel.Functions.SPG(A528, "SP_PCT_SHARES_OWNED_ALL_INSTITUTIONS")</f>
        <v>#INVALID COMPANY ID</v>
      </c>
    </row>
    <row r="529" spans="2:8" x14ac:dyDescent="0.3">
      <c r="B529" s="10" t="str">
        <f>_xll.SNL.Clients.Office.Excel.Functions.SPG(A529, "IQ_SECTOR")</f>
        <v>#INVALID COMPANY ID</v>
      </c>
      <c r="C529" s="10" t="str">
        <f>_xll.SNL.Clients.Office.Excel.Functions.SPG(A529, "IQ_INDUSTRY_GROUP")</f>
        <v>#INVALID COMPANY ID</v>
      </c>
      <c r="D529" s="10" t="str">
        <f>_xll.SNL.Clients.Office.Excel.Functions.SPG(A529, "IQ_INDUSTRY")</f>
        <v>#INVALID COMPANY ID</v>
      </c>
      <c r="E529" s="10" t="str">
        <f>_xll.SNL.Clients.Office.Excel.Functions.SPG(A529, "IQ_PRIMARY_INDUSTRY")</f>
        <v>#INVALID COMPANY ID</v>
      </c>
      <c r="F529" s="10" t="str">
        <f>_xll.SNL.Clients.Office.Excel.Functions.SPG(A529, "NAICS_CODE", "Primary")</f>
        <v>#INVALID COMPANY ID</v>
      </c>
      <c r="G529" s="10" t="str">
        <f>_xll.SNL.Clients.Office.Excel.Functions.SPG(A529, "SP_TOPICTAG")</f>
        <v>#INVALID COMPANY ID</v>
      </c>
      <c r="H529" s="5" t="str">
        <f>_xll.SNL.Clients.Office.Excel.Functions.SPG(A529, "SP_PCT_SHARES_OWNED_ALL_INSTITUTIONS")</f>
        <v>#INVALID COMPANY ID</v>
      </c>
    </row>
    <row r="530" spans="2:8" x14ac:dyDescent="0.3">
      <c r="B530" s="10" t="str">
        <f>_xll.SNL.Clients.Office.Excel.Functions.SPG(A530, "IQ_SECTOR")</f>
        <v>#INVALID COMPANY ID</v>
      </c>
      <c r="C530" s="10" t="str">
        <f>_xll.SNL.Clients.Office.Excel.Functions.SPG(A530, "IQ_INDUSTRY_GROUP")</f>
        <v>#INVALID COMPANY ID</v>
      </c>
      <c r="D530" s="10" t="str">
        <f>_xll.SNL.Clients.Office.Excel.Functions.SPG(A530, "IQ_INDUSTRY")</f>
        <v>#INVALID COMPANY ID</v>
      </c>
      <c r="E530" s="10" t="str">
        <f>_xll.SNL.Clients.Office.Excel.Functions.SPG(A530, "IQ_PRIMARY_INDUSTRY")</f>
        <v>#INVALID COMPANY ID</v>
      </c>
      <c r="F530" s="10" t="str">
        <f>_xll.SNL.Clients.Office.Excel.Functions.SPG(A530, "NAICS_CODE", "Primary")</f>
        <v>#INVALID COMPANY ID</v>
      </c>
      <c r="G530" s="10" t="str">
        <f>_xll.SNL.Clients.Office.Excel.Functions.SPG(A530, "SP_TOPICTAG")</f>
        <v>#INVALID COMPANY ID</v>
      </c>
      <c r="H530" s="5" t="str">
        <f>_xll.SNL.Clients.Office.Excel.Functions.SPG(A530, "SP_PCT_SHARES_OWNED_ALL_INSTITUTIONS")</f>
        <v>#INVALID COMPANY ID</v>
      </c>
    </row>
    <row r="531" spans="2:8" x14ac:dyDescent="0.3">
      <c r="B531" s="10" t="str">
        <f>_xll.SNL.Clients.Office.Excel.Functions.SPG(A531, "IQ_SECTOR")</f>
        <v>#INVALID COMPANY ID</v>
      </c>
      <c r="C531" s="10" t="str">
        <f>_xll.SNL.Clients.Office.Excel.Functions.SPG(A531, "IQ_INDUSTRY_GROUP")</f>
        <v>#INVALID COMPANY ID</v>
      </c>
      <c r="D531" s="10" t="str">
        <f>_xll.SNL.Clients.Office.Excel.Functions.SPG(A531, "IQ_INDUSTRY")</f>
        <v>#INVALID COMPANY ID</v>
      </c>
      <c r="E531" s="10" t="str">
        <f>_xll.SNL.Clients.Office.Excel.Functions.SPG(A531, "IQ_PRIMARY_INDUSTRY")</f>
        <v>#INVALID COMPANY ID</v>
      </c>
      <c r="F531" s="10" t="str">
        <f>_xll.SNL.Clients.Office.Excel.Functions.SPG(A531, "NAICS_CODE", "Primary")</f>
        <v>#INVALID COMPANY ID</v>
      </c>
      <c r="G531" s="10" t="str">
        <f>_xll.SNL.Clients.Office.Excel.Functions.SPG(A531, "SP_TOPICTAG")</f>
        <v>#INVALID COMPANY ID</v>
      </c>
      <c r="H531" s="5" t="str">
        <f>_xll.SNL.Clients.Office.Excel.Functions.SPG(A531, "SP_PCT_SHARES_OWNED_ALL_INSTITUTIONS")</f>
        <v>#INVALID COMPANY ID</v>
      </c>
    </row>
    <row r="532" spans="2:8" x14ac:dyDescent="0.3">
      <c r="B532" s="10" t="str">
        <f>_xll.SNL.Clients.Office.Excel.Functions.SPG(A532, "IQ_SECTOR")</f>
        <v>#INVALID COMPANY ID</v>
      </c>
      <c r="C532" s="10" t="str">
        <f>_xll.SNL.Clients.Office.Excel.Functions.SPG(A532, "IQ_INDUSTRY_GROUP")</f>
        <v>#INVALID COMPANY ID</v>
      </c>
      <c r="D532" s="10" t="str">
        <f>_xll.SNL.Clients.Office.Excel.Functions.SPG(A532, "IQ_INDUSTRY")</f>
        <v>#INVALID COMPANY ID</v>
      </c>
      <c r="E532" s="10" t="str">
        <f>_xll.SNL.Clients.Office.Excel.Functions.SPG(A532, "IQ_PRIMARY_INDUSTRY")</f>
        <v>#INVALID COMPANY ID</v>
      </c>
      <c r="F532" s="10" t="str">
        <f>_xll.SNL.Clients.Office.Excel.Functions.SPG(A532, "NAICS_CODE", "Primary")</f>
        <v>#INVALID COMPANY ID</v>
      </c>
      <c r="G532" s="10" t="str">
        <f>_xll.SNL.Clients.Office.Excel.Functions.SPG(A532, "SP_TOPICTAG")</f>
        <v>#INVALID COMPANY ID</v>
      </c>
      <c r="H532" s="5" t="str">
        <f>_xll.SNL.Clients.Office.Excel.Functions.SPG(A532, "SP_PCT_SHARES_OWNED_ALL_INSTITUTIONS")</f>
        <v>#INVALID COMPANY ID</v>
      </c>
    </row>
    <row r="533" spans="2:8" x14ac:dyDescent="0.3">
      <c r="B533" s="10" t="str">
        <f>_xll.SNL.Clients.Office.Excel.Functions.SPG(A533, "IQ_SECTOR")</f>
        <v>#INVALID COMPANY ID</v>
      </c>
      <c r="C533" s="10" t="str">
        <f>_xll.SNL.Clients.Office.Excel.Functions.SPG(A533, "IQ_INDUSTRY_GROUP")</f>
        <v>#INVALID COMPANY ID</v>
      </c>
      <c r="D533" s="10" t="str">
        <f>_xll.SNL.Clients.Office.Excel.Functions.SPG(A533, "IQ_INDUSTRY")</f>
        <v>#INVALID COMPANY ID</v>
      </c>
      <c r="E533" s="10" t="str">
        <f>_xll.SNL.Clients.Office.Excel.Functions.SPG(A533, "IQ_PRIMARY_INDUSTRY")</f>
        <v>#INVALID COMPANY ID</v>
      </c>
      <c r="F533" s="10" t="str">
        <f>_xll.SNL.Clients.Office.Excel.Functions.SPG(A533, "NAICS_CODE", "Primary")</f>
        <v>#INVALID COMPANY ID</v>
      </c>
      <c r="G533" s="10" t="str">
        <f>_xll.SNL.Clients.Office.Excel.Functions.SPG(A533, "SP_TOPICTAG")</f>
        <v>#INVALID COMPANY ID</v>
      </c>
      <c r="H533" s="5" t="str">
        <f>_xll.SNL.Clients.Office.Excel.Functions.SPG(A533, "SP_PCT_SHARES_OWNED_ALL_INSTITUTIONS")</f>
        <v>#INVALID COMPANY ID</v>
      </c>
    </row>
    <row r="534" spans="2:8" x14ac:dyDescent="0.3">
      <c r="B534" s="10" t="str">
        <f>_xll.SNL.Clients.Office.Excel.Functions.SPG(A534, "IQ_SECTOR")</f>
        <v>#INVALID COMPANY ID</v>
      </c>
      <c r="C534" s="10" t="str">
        <f>_xll.SNL.Clients.Office.Excel.Functions.SPG(A534, "IQ_INDUSTRY_GROUP")</f>
        <v>#INVALID COMPANY ID</v>
      </c>
      <c r="D534" s="10" t="str">
        <f>_xll.SNL.Clients.Office.Excel.Functions.SPG(A534, "IQ_INDUSTRY")</f>
        <v>#INVALID COMPANY ID</v>
      </c>
      <c r="E534" s="10" t="str">
        <f>_xll.SNL.Clients.Office.Excel.Functions.SPG(A534, "IQ_PRIMARY_INDUSTRY")</f>
        <v>#INVALID COMPANY ID</v>
      </c>
      <c r="F534" s="10" t="str">
        <f>_xll.SNL.Clients.Office.Excel.Functions.SPG(A534, "NAICS_CODE", "Primary")</f>
        <v>#INVALID COMPANY ID</v>
      </c>
      <c r="G534" s="10" t="str">
        <f>_xll.SNL.Clients.Office.Excel.Functions.SPG(A534, "SP_TOPICTAG")</f>
        <v>#INVALID COMPANY ID</v>
      </c>
      <c r="H534" s="5" t="str">
        <f>_xll.SNL.Clients.Office.Excel.Functions.SPG(A534, "SP_PCT_SHARES_OWNED_ALL_INSTITUTIONS")</f>
        <v>#INVALID COMPANY ID</v>
      </c>
    </row>
    <row r="535" spans="2:8" x14ac:dyDescent="0.3">
      <c r="B535" s="10" t="str">
        <f>_xll.SNL.Clients.Office.Excel.Functions.SPG(A535, "IQ_SECTOR")</f>
        <v>#INVALID COMPANY ID</v>
      </c>
      <c r="C535" s="10" t="str">
        <f>_xll.SNL.Clients.Office.Excel.Functions.SPG(A535, "IQ_INDUSTRY_GROUP")</f>
        <v>#INVALID COMPANY ID</v>
      </c>
      <c r="D535" s="10" t="str">
        <f>_xll.SNL.Clients.Office.Excel.Functions.SPG(A535, "IQ_INDUSTRY")</f>
        <v>#INVALID COMPANY ID</v>
      </c>
      <c r="E535" s="10" t="str">
        <f>_xll.SNL.Clients.Office.Excel.Functions.SPG(A535, "IQ_PRIMARY_INDUSTRY")</f>
        <v>#INVALID COMPANY ID</v>
      </c>
      <c r="F535" s="10" t="str">
        <f>_xll.SNL.Clients.Office.Excel.Functions.SPG(A535, "NAICS_CODE", "Primary")</f>
        <v>#INVALID COMPANY ID</v>
      </c>
      <c r="G535" s="10" t="str">
        <f>_xll.SNL.Clients.Office.Excel.Functions.SPG(A535, "SP_TOPICTAG")</f>
        <v>#INVALID COMPANY ID</v>
      </c>
      <c r="H535" s="5" t="str">
        <f>_xll.SNL.Clients.Office.Excel.Functions.SPG(A535, "SP_PCT_SHARES_OWNED_ALL_INSTITUTIONS")</f>
        <v>#INVALID COMPANY ID</v>
      </c>
    </row>
    <row r="536" spans="2:8" x14ac:dyDescent="0.3">
      <c r="B536" s="10" t="str">
        <f>_xll.SNL.Clients.Office.Excel.Functions.SPG(A536, "IQ_SECTOR")</f>
        <v>#INVALID COMPANY ID</v>
      </c>
      <c r="C536" s="10" t="str">
        <f>_xll.SNL.Clients.Office.Excel.Functions.SPG(A536, "IQ_INDUSTRY_GROUP")</f>
        <v>#INVALID COMPANY ID</v>
      </c>
      <c r="D536" s="10" t="str">
        <f>_xll.SNL.Clients.Office.Excel.Functions.SPG(A536, "IQ_INDUSTRY")</f>
        <v>#INVALID COMPANY ID</v>
      </c>
      <c r="E536" s="10" t="str">
        <f>_xll.SNL.Clients.Office.Excel.Functions.SPG(A536, "IQ_PRIMARY_INDUSTRY")</f>
        <v>#INVALID COMPANY ID</v>
      </c>
      <c r="F536" s="10" t="str">
        <f>_xll.SNL.Clients.Office.Excel.Functions.SPG(A536, "NAICS_CODE", "Primary")</f>
        <v>#INVALID COMPANY ID</v>
      </c>
      <c r="G536" s="10" t="str">
        <f>_xll.SNL.Clients.Office.Excel.Functions.SPG(A536, "SP_TOPICTAG")</f>
        <v>#INVALID COMPANY ID</v>
      </c>
      <c r="H536" s="5" t="str">
        <f>_xll.SNL.Clients.Office.Excel.Functions.SPG(A536, "SP_PCT_SHARES_OWNED_ALL_INSTITUTIONS")</f>
        <v>#INVALID COMPANY ID</v>
      </c>
    </row>
    <row r="537" spans="2:8" x14ac:dyDescent="0.3">
      <c r="B537" s="10" t="str">
        <f>_xll.SNL.Clients.Office.Excel.Functions.SPG(A537, "IQ_SECTOR")</f>
        <v>#INVALID COMPANY ID</v>
      </c>
      <c r="C537" s="10" t="str">
        <f>_xll.SNL.Clients.Office.Excel.Functions.SPG(A537, "IQ_INDUSTRY_GROUP")</f>
        <v>#INVALID COMPANY ID</v>
      </c>
      <c r="D537" s="10" t="str">
        <f>_xll.SNL.Clients.Office.Excel.Functions.SPG(A537, "IQ_INDUSTRY")</f>
        <v>#INVALID COMPANY ID</v>
      </c>
      <c r="E537" s="10" t="str">
        <f>_xll.SNL.Clients.Office.Excel.Functions.SPG(A537, "IQ_PRIMARY_INDUSTRY")</f>
        <v>#INVALID COMPANY ID</v>
      </c>
      <c r="F537" s="10" t="str">
        <f>_xll.SNL.Clients.Office.Excel.Functions.SPG(A537, "NAICS_CODE", "Primary")</f>
        <v>#INVALID COMPANY ID</v>
      </c>
      <c r="G537" s="10" t="str">
        <f>_xll.SNL.Clients.Office.Excel.Functions.SPG(A537, "SP_TOPICTAG")</f>
        <v>#INVALID COMPANY ID</v>
      </c>
      <c r="H537" s="5" t="str">
        <f>_xll.SNL.Clients.Office.Excel.Functions.SPG(A537, "SP_PCT_SHARES_OWNED_ALL_INSTITUTIONS")</f>
        <v>#INVALID COMPANY ID</v>
      </c>
    </row>
    <row r="538" spans="2:8" x14ac:dyDescent="0.3">
      <c r="B538" s="10" t="str">
        <f>_xll.SNL.Clients.Office.Excel.Functions.SPG(A538, "IQ_SECTOR")</f>
        <v>#INVALID COMPANY ID</v>
      </c>
      <c r="C538" s="10" t="str">
        <f>_xll.SNL.Clients.Office.Excel.Functions.SPG(A538, "IQ_INDUSTRY_GROUP")</f>
        <v>#INVALID COMPANY ID</v>
      </c>
      <c r="D538" s="10" t="str">
        <f>_xll.SNL.Clients.Office.Excel.Functions.SPG(A538, "IQ_INDUSTRY")</f>
        <v>#INVALID COMPANY ID</v>
      </c>
      <c r="E538" s="10" t="str">
        <f>_xll.SNL.Clients.Office.Excel.Functions.SPG(A538, "IQ_PRIMARY_INDUSTRY")</f>
        <v>#INVALID COMPANY ID</v>
      </c>
      <c r="F538" s="10" t="str">
        <f>_xll.SNL.Clients.Office.Excel.Functions.SPG(A538, "NAICS_CODE", "Primary")</f>
        <v>#INVALID COMPANY ID</v>
      </c>
      <c r="G538" s="10" t="str">
        <f>_xll.SNL.Clients.Office.Excel.Functions.SPG(A538, "SP_TOPICTAG")</f>
        <v>#INVALID COMPANY ID</v>
      </c>
      <c r="H538" s="5" t="str">
        <f>_xll.SNL.Clients.Office.Excel.Functions.SPG(A538, "SP_PCT_SHARES_OWNED_ALL_INSTITUTIONS")</f>
        <v>#INVALID COMPANY ID</v>
      </c>
    </row>
    <row r="539" spans="2:8" x14ac:dyDescent="0.3">
      <c r="B539" s="10" t="str">
        <f>_xll.SNL.Clients.Office.Excel.Functions.SPG(A539, "IQ_SECTOR")</f>
        <v>#INVALID COMPANY ID</v>
      </c>
      <c r="C539" s="10" t="str">
        <f>_xll.SNL.Clients.Office.Excel.Functions.SPG(A539, "IQ_INDUSTRY_GROUP")</f>
        <v>#INVALID COMPANY ID</v>
      </c>
      <c r="D539" s="10" t="str">
        <f>_xll.SNL.Clients.Office.Excel.Functions.SPG(A539, "IQ_INDUSTRY")</f>
        <v>#INVALID COMPANY ID</v>
      </c>
      <c r="E539" s="10" t="str">
        <f>_xll.SNL.Clients.Office.Excel.Functions.SPG(A539, "IQ_PRIMARY_INDUSTRY")</f>
        <v>#INVALID COMPANY ID</v>
      </c>
      <c r="F539" s="10" t="str">
        <f>_xll.SNL.Clients.Office.Excel.Functions.SPG(A539, "NAICS_CODE", "Primary")</f>
        <v>#INVALID COMPANY ID</v>
      </c>
      <c r="G539" s="10" t="str">
        <f>_xll.SNL.Clients.Office.Excel.Functions.SPG(A539, "SP_TOPICTAG")</f>
        <v>#INVALID COMPANY ID</v>
      </c>
      <c r="H539" s="5" t="str">
        <f>_xll.SNL.Clients.Office.Excel.Functions.SPG(A539, "SP_PCT_SHARES_OWNED_ALL_INSTITUTIONS")</f>
        <v>#INVALID COMPANY ID</v>
      </c>
    </row>
    <row r="540" spans="2:8" x14ac:dyDescent="0.3">
      <c r="B540" s="10" t="str">
        <f>_xll.SNL.Clients.Office.Excel.Functions.SPG(A540, "IQ_SECTOR")</f>
        <v>#INVALID COMPANY ID</v>
      </c>
      <c r="C540" s="10" t="str">
        <f>_xll.SNL.Clients.Office.Excel.Functions.SPG(A540, "IQ_INDUSTRY_GROUP")</f>
        <v>#INVALID COMPANY ID</v>
      </c>
      <c r="D540" s="10" t="str">
        <f>_xll.SNL.Clients.Office.Excel.Functions.SPG(A540, "IQ_INDUSTRY")</f>
        <v>#INVALID COMPANY ID</v>
      </c>
      <c r="E540" s="10" t="str">
        <f>_xll.SNL.Clients.Office.Excel.Functions.SPG(A540, "IQ_PRIMARY_INDUSTRY")</f>
        <v>#INVALID COMPANY ID</v>
      </c>
      <c r="F540" s="10" t="str">
        <f>_xll.SNL.Clients.Office.Excel.Functions.SPG(A540, "NAICS_CODE", "Primary")</f>
        <v>#INVALID COMPANY ID</v>
      </c>
      <c r="G540" s="10" t="str">
        <f>_xll.SNL.Clients.Office.Excel.Functions.SPG(A540, "SP_TOPICTAG")</f>
        <v>#INVALID COMPANY ID</v>
      </c>
      <c r="H540" s="5" t="str">
        <f>_xll.SNL.Clients.Office.Excel.Functions.SPG(A540, "SP_PCT_SHARES_OWNED_ALL_INSTITUTIONS")</f>
        <v>#INVALID COMPANY ID</v>
      </c>
    </row>
    <row r="541" spans="2:8" x14ac:dyDescent="0.3">
      <c r="B541" s="10" t="str">
        <f>_xll.SNL.Clients.Office.Excel.Functions.SPG(A541, "IQ_SECTOR")</f>
        <v>#INVALID COMPANY ID</v>
      </c>
      <c r="C541" s="10" t="str">
        <f>_xll.SNL.Clients.Office.Excel.Functions.SPG(A541, "IQ_INDUSTRY_GROUP")</f>
        <v>#INVALID COMPANY ID</v>
      </c>
      <c r="D541" s="10" t="str">
        <f>_xll.SNL.Clients.Office.Excel.Functions.SPG(A541, "IQ_INDUSTRY")</f>
        <v>#INVALID COMPANY ID</v>
      </c>
      <c r="E541" s="10" t="str">
        <f>_xll.SNL.Clients.Office.Excel.Functions.SPG(A541, "IQ_PRIMARY_INDUSTRY")</f>
        <v>#INVALID COMPANY ID</v>
      </c>
      <c r="F541" s="10" t="str">
        <f>_xll.SNL.Clients.Office.Excel.Functions.SPG(A541, "NAICS_CODE", "Primary")</f>
        <v>#INVALID COMPANY ID</v>
      </c>
      <c r="G541" s="10" t="str">
        <f>_xll.SNL.Clients.Office.Excel.Functions.SPG(A541, "SP_TOPICTAG")</f>
        <v>#INVALID COMPANY ID</v>
      </c>
      <c r="H541" s="5" t="str">
        <f>_xll.SNL.Clients.Office.Excel.Functions.SPG(A541, "SP_PCT_SHARES_OWNED_ALL_INSTITUTIONS")</f>
        <v>#INVALID COMPANY ID</v>
      </c>
    </row>
    <row r="542" spans="2:8" x14ac:dyDescent="0.3">
      <c r="B542" s="10" t="str">
        <f>_xll.SNL.Clients.Office.Excel.Functions.SPG(A542, "IQ_SECTOR")</f>
        <v>#INVALID COMPANY ID</v>
      </c>
      <c r="C542" s="10" t="str">
        <f>_xll.SNL.Clients.Office.Excel.Functions.SPG(A542, "IQ_INDUSTRY_GROUP")</f>
        <v>#INVALID COMPANY ID</v>
      </c>
      <c r="D542" s="10" t="str">
        <f>_xll.SNL.Clients.Office.Excel.Functions.SPG(A542, "IQ_INDUSTRY")</f>
        <v>#INVALID COMPANY ID</v>
      </c>
      <c r="E542" s="10" t="str">
        <f>_xll.SNL.Clients.Office.Excel.Functions.SPG(A542, "IQ_PRIMARY_INDUSTRY")</f>
        <v>#INVALID COMPANY ID</v>
      </c>
      <c r="F542" s="10" t="str">
        <f>_xll.SNL.Clients.Office.Excel.Functions.SPG(A542, "NAICS_CODE", "Primary")</f>
        <v>#INVALID COMPANY ID</v>
      </c>
      <c r="G542" s="10" t="str">
        <f>_xll.SNL.Clients.Office.Excel.Functions.SPG(A542, "SP_TOPICTAG")</f>
        <v>#INVALID COMPANY ID</v>
      </c>
      <c r="H542" s="5" t="str">
        <f>_xll.SNL.Clients.Office.Excel.Functions.SPG(A542, "SP_PCT_SHARES_OWNED_ALL_INSTITUTIONS")</f>
        <v>#INVALID COMPANY ID</v>
      </c>
    </row>
    <row r="543" spans="2:8" x14ac:dyDescent="0.3">
      <c r="B543" s="10" t="str">
        <f>_xll.SNL.Clients.Office.Excel.Functions.SPG(A543, "IQ_SECTOR")</f>
        <v>#INVALID COMPANY ID</v>
      </c>
      <c r="C543" s="10" t="str">
        <f>_xll.SNL.Clients.Office.Excel.Functions.SPG(A543, "IQ_INDUSTRY_GROUP")</f>
        <v>#INVALID COMPANY ID</v>
      </c>
      <c r="D543" s="10" t="str">
        <f>_xll.SNL.Clients.Office.Excel.Functions.SPG(A543, "IQ_INDUSTRY")</f>
        <v>#INVALID COMPANY ID</v>
      </c>
      <c r="E543" s="10" t="str">
        <f>_xll.SNL.Clients.Office.Excel.Functions.SPG(A543, "IQ_PRIMARY_INDUSTRY")</f>
        <v>#INVALID COMPANY ID</v>
      </c>
      <c r="F543" s="10" t="str">
        <f>_xll.SNL.Clients.Office.Excel.Functions.SPG(A543, "NAICS_CODE", "Primary")</f>
        <v>#INVALID COMPANY ID</v>
      </c>
      <c r="G543" s="10" t="str">
        <f>_xll.SNL.Clients.Office.Excel.Functions.SPG(A543, "SP_TOPICTAG")</f>
        <v>#INVALID COMPANY ID</v>
      </c>
      <c r="H543" s="5" t="str">
        <f>_xll.SNL.Clients.Office.Excel.Functions.SPG(A543, "SP_PCT_SHARES_OWNED_ALL_INSTITUTIONS")</f>
        <v>#INVALID COMPANY ID</v>
      </c>
    </row>
    <row r="544" spans="2:8" x14ac:dyDescent="0.3">
      <c r="B544" s="10" t="str">
        <f>_xll.SNL.Clients.Office.Excel.Functions.SPG(A544, "IQ_SECTOR")</f>
        <v>#INVALID COMPANY ID</v>
      </c>
      <c r="C544" s="10" t="str">
        <f>_xll.SNL.Clients.Office.Excel.Functions.SPG(A544, "IQ_INDUSTRY_GROUP")</f>
        <v>#INVALID COMPANY ID</v>
      </c>
      <c r="D544" s="10" t="str">
        <f>_xll.SNL.Clients.Office.Excel.Functions.SPG(A544, "IQ_INDUSTRY")</f>
        <v>#INVALID COMPANY ID</v>
      </c>
      <c r="E544" s="10" t="str">
        <f>_xll.SNL.Clients.Office.Excel.Functions.SPG(A544, "IQ_PRIMARY_INDUSTRY")</f>
        <v>#INVALID COMPANY ID</v>
      </c>
      <c r="F544" s="10" t="str">
        <f>_xll.SNL.Clients.Office.Excel.Functions.SPG(A544, "NAICS_CODE", "Primary")</f>
        <v>#INVALID COMPANY ID</v>
      </c>
      <c r="G544" s="10" t="str">
        <f>_xll.SNL.Clients.Office.Excel.Functions.SPG(A544, "SP_TOPICTAG")</f>
        <v>#INVALID COMPANY ID</v>
      </c>
      <c r="H544" s="5" t="str">
        <f>_xll.SNL.Clients.Office.Excel.Functions.SPG(A544, "SP_PCT_SHARES_OWNED_ALL_INSTITUTIONS")</f>
        <v>#INVALID COMPANY ID</v>
      </c>
    </row>
    <row r="545" spans="2:8" x14ac:dyDescent="0.3">
      <c r="B545" s="10" t="str">
        <f>_xll.SNL.Clients.Office.Excel.Functions.SPG(A545, "IQ_SECTOR")</f>
        <v>#INVALID COMPANY ID</v>
      </c>
      <c r="C545" s="10" t="str">
        <f>_xll.SNL.Clients.Office.Excel.Functions.SPG(A545, "IQ_INDUSTRY_GROUP")</f>
        <v>#INVALID COMPANY ID</v>
      </c>
      <c r="D545" s="10" t="str">
        <f>_xll.SNL.Clients.Office.Excel.Functions.SPG(A545, "IQ_INDUSTRY")</f>
        <v>#INVALID COMPANY ID</v>
      </c>
      <c r="E545" s="10" t="str">
        <f>_xll.SNL.Clients.Office.Excel.Functions.SPG(A545, "IQ_PRIMARY_INDUSTRY")</f>
        <v>#INVALID COMPANY ID</v>
      </c>
      <c r="F545" s="10" t="str">
        <f>_xll.SNL.Clients.Office.Excel.Functions.SPG(A545, "NAICS_CODE", "Primary")</f>
        <v>#INVALID COMPANY ID</v>
      </c>
      <c r="G545" s="10" t="str">
        <f>_xll.SNL.Clients.Office.Excel.Functions.SPG(A545, "SP_TOPICTAG")</f>
        <v>#INVALID COMPANY ID</v>
      </c>
      <c r="H545" s="5" t="str">
        <f>_xll.SNL.Clients.Office.Excel.Functions.SPG(A545, "SP_PCT_SHARES_OWNED_ALL_INSTITUTIONS")</f>
        <v>#INVALID COMPANY ID</v>
      </c>
    </row>
    <row r="546" spans="2:8" x14ac:dyDescent="0.3">
      <c r="B546" s="10" t="str">
        <f>_xll.SNL.Clients.Office.Excel.Functions.SPG(A546, "IQ_SECTOR")</f>
        <v>#INVALID COMPANY ID</v>
      </c>
      <c r="C546" s="10" t="str">
        <f>_xll.SNL.Clients.Office.Excel.Functions.SPG(A546, "IQ_INDUSTRY_GROUP")</f>
        <v>#INVALID COMPANY ID</v>
      </c>
      <c r="D546" s="10" t="str">
        <f>_xll.SNL.Clients.Office.Excel.Functions.SPG(A546, "IQ_INDUSTRY")</f>
        <v>#INVALID COMPANY ID</v>
      </c>
      <c r="E546" s="10" t="str">
        <f>_xll.SNL.Clients.Office.Excel.Functions.SPG(A546, "IQ_PRIMARY_INDUSTRY")</f>
        <v>#INVALID COMPANY ID</v>
      </c>
      <c r="F546" s="10" t="str">
        <f>_xll.SNL.Clients.Office.Excel.Functions.SPG(A546, "NAICS_CODE", "Primary")</f>
        <v>#INVALID COMPANY ID</v>
      </c>
      <c r="G546" s="10" t="str">
        <f>_xll.SNL.Clients.Office.Excel.Functions.SPG(A546, "SP_TOPICTAG")</f>
        <v>#INVALID COMPANY ID</v>
      </c>
      <c r="H546" s="5" t="str">
        <f>_xll.SNL.Clients.Office.Excel.Functions.SPG(A546, "SP_PCT_SHARES_OWNED_ALL_INSTITUTIONS")</f>
        <v>#INVALID COMPANY ID</v>
      </c>
    </row>
    <row r="547" spans="2:8" x14ac:dyDescent="0.3">
      <c r="B547" s="10" t="str">
        <f>_xll.SNL.Clients.Office.Excel.Functions.SPG(A547, "IQ_SECTOR")</f>
        <v>#INVALID COMPANY ID</v>
      </c>
      <c r="C547" s="10" t="str">
        <f>_xll.SNL.Clients.Office.Excel.Functions.SPG(A547, "IQ_INDUSTRY_GROUP")</f>
        <v>#INVALID COMPANY ID</v>
      </c>
      <c r="D547" s="10" t="str">
        <f>_xll.SNL.Clients.Office.Excel.Functions.SPG(A547, "IQ_INDUSTRY")</f>
        <v>#INVALID COMPANY ID</v>
      </c>
      <c r="E547" s="10" t="str">
        <f>_xll.SNL.Clients.Office.Excel.Functions.SPG(A547, "IQ_PRIMARY_INDUSTRY")</f>
        <v>#INVALID COMPANY ID</v>
      </c>
      <c r="F547" s="10" t="str">
        <f>_xll.SNL.Clients.Office.Excel.Functions.SPG(A547, "NAICS_CODE", "Primary")</f>
        <v>#INVALID COMPANY ID</v>
      </c>
      <c r="G547" s="10" t="str">
        <f>_xll.SNL.Clients.Office.Excel.Functions.SPG(A547, "SP_TOPICTAG")</f>
        <v>#INVALID COMPANY ID</v>
      </c>
      <c r="H547" s="5" t="str">
        <f>_xll.SNL.Clients.Office.Excel.Functions.SPG(A547, "SP_PCT_SHARES_OWNED_ALL_INSTITUTIONS")</f>
        <v>#INVALID COMPANY ID</v>
      </c>
    </row>
    <row r="548" spans="2:8" x14ac:dyDescent="0.3">
      <c r="B548" s="10" t="str">
        <f>_xll.SNL.Clients.Office.Excel.Functions.SPG(A548, "IQ_SECTOR")</f>
        <v>#INVALID COMPANY ID</v>
      </c>
      <c r="C548" s="10" t="str">
        <f>_xll.SNL.Clients.Office.Excel.Functions.SPG(A548, "IQ_INDUSTRY_GROUP")</f>
        <v>#INVALID COMPANY ID</v>
      </c>
      <c r="D548" s="10" t="str">
        <f>_xll.SNL.Clients.Office.Excel.Functions.SPG(A548, "IQ_INDUSTRY")</f>
        <v>#INVALID COMPANY ID</v>
      </c>
      <c r="E548" s="10" t="str">
        <f>_xll.SNL.Clients.Office.Excel.Functions.SPG(A548, "IQ_PRIMARY_INDUSTRY")</f>
        <v>#INVALID COMPANY ID</v>
      </c>
      <c r="F548" s="10" t="str">
        <f>_xll.SNL.Clients.Office.Excel.Functions.SPG(A548, "NAICS_CODE", "Primary")</f>
        <v>#INVALID COMPANY ID</v>
      </c>
      <c r="G548" s="10" t="str">
        <f>_xll.SNL.Clients.Office.Excel.Functions.SPG(A548, "SP_TOPICTAG")</f>
        <v>#INVALID COMPANY ID</v>
      </c>
      <c r="H548" s="5" t="str">
        <f>_xll.SNL.Clients.Office.Excel.Functions.SPG(A548, "SP_PCT_SHARES_OWNED_ALL_INSTITUTIONS")</f>
        <v>#INVALID COMPANY ID</v>
      </c>
    </row>
    <row r="549" spans="2:8" x14ac:dyDescent="0.3">
      <c r="B549" s="10" t="str">
        <f>_xll.SNL.Clients.Office.Excel.Functions.SPG(A549, "IQ_SECTOR")</f>
        <v>#INVALID COMPANY ID</v>
      </c>
      <c r="C549" s="10" t="str">
        <f>_xll.SNL.Clients.Office.Excel.Functions.SPG(A549, "IQ_INDUSTRY_GROUP")</f>
        <v>#INVALID COMPANY ID</v>
      </c>
      <c r="D549" s="10" t="str">
        <f>_xll.SNL.Clients.Office.Excel.Functions.SPG(A549, "IQ_INDUSTRY")</f>
        <v>#INVALID COMPANY ID</v>
      </c>
      <c r="E549" s="10" t="str">
        <f>_xll.SNL.Clients.Office.Excel.Functions.SPG(A549, "IQ_PRIMARY_INDUSTRY")</f>
        <v>#INVALID COMPANY ID</v>
      </c>
      <c r="F549" s="10" t="str">
        <f>_xll.SNL.Clients.Office.Excel.Functions.SPG(A549, "NAICS_CODE", "Primary")</f>
        <v>#INVALID COMPANY ID</v>
      </c>
      <c r="G549" s="10" t="str">
        <f>_xll.SNL.Clients.Office.Excel.Functions.SPG(A549, "SP_TOPICTAG")</f>
        <v>#INVALID COMPANY ID</v>
      </c>
      <c r="H549" s="5" t="str">
        <f>_xll.SNL.Clients.Office.Excel.Functions.SPG(A549, "SP_PCT_SHARES_OWNED_ALL_INSTITUTIONS")</f>
        <v>#INVALID COMPANY ID</v>
      </c>
    </row>
    <row r="550" spans="2:8" x14ac:dyDescent="0.3">
      <c r="B550" s="10" t="str">
        <f>_xll.SNL.Clients.Office.Excel.Functions.SPG(A550, "IQ_SECTOR")</f>
        <v>#INVALID COMPANY ID</v>
      </c>
      <c r="C550" s="10" t="str">
        <f>_xll.SNL.Clients.Office.Excel.Functions.SPG(A550, "IQ_INDUSTRY_GROUP")</f>
        <v>#INVALID COMPANY ID</v>
      </c>
      <c r="D550" s="10" t="str">
        <f>_xll.SNL.Clients.Office.Excel.Functions.SPG(A550, "IQ_INDUSTRY")</f>
        <v>#INVALID COMPANY ID</v>
      </c>
      <c r="E550" s="10" t="str">
        <f>_xll.SNL.Clients.Office.Excel.Functions.SPG(A550, "IQ_PRIMARY_INDUSTRY")</f>
        <v>#INVALID COMPANY ID</v>
      </c>
      <c r="F550" s="10" t="str">
        <f>_xll.SNL.Clients.Office.Excel.Functions.SPG(A550, "NAICS_CODE", "Primary")</f>
        <v>#INVALID COMPANY ID</v>
      </c>
      <c r="G550" s="10" t="str">
        <f>_xll.SNL.Clients.Office.Excel.Functions.SPG(A550, "SP_TOPICTAG")</f>
        <v>#INVALID COMPANY ID</v>
      </c>
      <c r="H550" s="5" t="str">
        <f>_xll.SNL.Clients.Office.Excel.Functions.SPG(A550, "SP_PCT_SHARES_OWNED_ALL_INSTITUTIONS")</f>
        <v>#INVALID COMPANY ID</v>
      </c>
    </row>
    <row r="551" spans="2:8" x14ac:dyDescent="0.3">
      <c r="B551" s="10" t="str">
        <f>_xll.SNL.Clients.Office.Excel.Functions.SPG(A551, "IQ_SECTOR")</f>
        <v>#INVALID COMPANY ID</v>
      </c>
      <c r="C551" s="10" t="str">
        <f>_xll.SNL.Clients.Office.Excel.Functions.SPG(A551, "IQ_INDUSTRY_GROUP")</f>
        <v>#INVALID COMPANY ID</v>
      </c>
      <c r="D551" s="10" t="str">
        <f>_xll.SNL.Clients.Office.Excel.Functions.SPG(A551, "IQ_INDUSTRY")</f>
        <v>#INVALID COMPANY ID</v>
      </c>
      <c r="E551" s="10" t="str">
        <f>_xll.SNL.Clients.Office.Excel.Functions.SPG(A551, "IQ_PRIMARY_INDUSTRY")</f>
        <v>#INVALID COMPANY ID</v>
      </c>
      <c r="F551" s="10" t="str">
        <f>_xll.SNL.Clients.Office.Excel.Functions.SPG(A551, "NAICS_CODE", "Primary")</f>
        <v>#INVALID COMPANY ID</v>
      </c>
      <c r="G551" s="10" t="str">
        <f>_xll.SNL.Clients.Office.Excel.Functions.SPG(A551, "SP_TOPICTAG")</f>
        <v>#INVALID COMPANY ID</v>
      </c>
      <c r="H551" s="5" t="str">
        <f>_xll.SNL.Clients.Office.Excel.Functions.SPG(A551, "SP_PCT_SHARES_OWNED_ALL_INSTITUTIONS")</f>
        <v>#INVALID COMPANY ID</v>
      </c>
    </row>
    <row r="552" spans="2:8" x14ac:dyDescent="0.3">
      <c r="B552" s="10" t="str">
        <f>_xll.SNL.Clients.Office.Excel.Functions.SPG(A552, "IQ_SECTOR")</f>
        <v>#INVALID COMPANY ID</v>
      </c>
      <c r="C552" s="10" t="str">
        <f>_xll.SNL.Clients.Office.Excel.Functions.SPG(A552, "IQ_INDUSTRY_GROUP")</f>
        <v>#INVALID COMPANY ID</v>
      </c>
      <c r="D552" s="10" t="str">
        <f>_xll.SNL.Clients.Office.Excel.Functions.SPG(A552, "IQ_INDUSTRY")</f>
        <v>#INVALID COMPANY ID</v>
      </c>
      <c r="E552" s="10" t="str">
        <f>_xll.SNL.Clients.Office.Excel.Functions.SPG(A552, "IQ_PRIMARY_INDUSTRY")</f>
        <v>#INVALID COMPANY ID</v>
      </c>
      <c r="F552" s="10" t="str">
        <f>_xll.SNL.Clients.Office.Excel.Functions.SPG(A552, "NAICS_CODE", "Primary")</f>
        <v>#INVALID COMPANY ID</v>
      </c>
      <c r="G552" s="10" t="str">
        <f>_xll.SNL.Clients.Office.Excel.Functions.SPG(A552, "SP_TOPICTAG")</f>
        <v>#INVALID COMPANY ID</v>
      </c>
      <c r="H552" s="5" t="str">
        <f>_xll.SNL.Clients.Office.Excel.Functions.SPG(A552, "SP_PCT_SHARES_OWNED_ALL_INSTITUTIONS")</f>
        <v>#INVALID COMPANY ID</v>
      </c>
    </row>
    <row r="553" spans="2:8" x14ac:dyDescent="0.3">
      <c r="B553" s="10" t="str">
        <f>_xll.SNL.Clients.Office.Excel.Functions.SPG(A553, "IQ_SECTOR")</f>
        <v>#INVALID COMPANY ID</v>
      </c>
      <c r="C553" s="10" t="str">
        <f>_xll.SNL.Clients.Office.Excel.Functions.SPG(A553, "IQ_INDUSTRY_GROUP")</f>
        <v>#INVALID COMPANY ID</v>
      </c>
      <c r="D553" s="10" t="str">
        <f>_xll.SNL.Clients.Office.Excel.Functions.SPG(A553, "IQ_INDUSTRY")</f>
        <v>#INVALID COMPANY ID</v>
      </c>
      <c r="E553" s="10" t="str">
        <f>_xll.SNL.Clients.Office.Excel.Functions.SPG(A553, "IQ_PRIMARY_INDUSTRY")</f>
        <v>#INVALID COMPANY ID</v>
      </c>
      <c r="F553" s="10" t="str">
        <f>_xll.SNL.Clients.Office.Excel.Functions.SPG(A553, "NAICS_CODE", "Primary")</f>
        <v>#INVALID COMPANY ID</v>
      </c>
      <c r="G553" s="10" t="str">
        <f>_xll.SNL.Clients.Office.Excel.Functions.SPG(A553, "SP_TOPICTAG")</f>
        <v>#INVALID COMPANY ID</v>
      </c>
      <c r="H553" s="5" t="str">
        <f>_xll.SNL.Clients.Office.Excel.Functions.SPG(A553, "SP_PCT_SHARES_OWNED_ALL_INSTITUTIONS")</f>
        <v>#INVALID COMPANY ID</v>
      </c>
    </row>
    <row r="554" spans="2:8" x14ac:dyDescent="0.3">
      <c r="B554" s="10" t="str">
        <f>_xll.SNL.Clients.Office.Excel.Functions.SPG(A554, "IQ_SECTOR")</f>
        <v>#INVALID COMPANY ID</v>
      </c>
      <c r="C554" s="10" t="str">
        <f>_xll.SNL.Clients.Office.Excel.Functions.SPG(A554, "IQ_INDUSTRY_GROUP")</f>
        <v>#INVALID COMPANY ID</v>
      </c>
      <c r="D554" s="10" t="str">
        <f>_xll.SNL.Clients.Office.Excel.Functions.SPG(A554, "IQ_INDUSTRY")</f>
        <v>#INVALID COMPANY ID</v>
      </c>
      <c r="E554" s="10" t="str">
        <f>_xll.SNL.Clients.Office.Excel.Functions.SPG(A554, "IQ_PRIMARY_INDUSTRY")</f>
        <v>#INVALID COMPANY ID</v>
      </c>
      <c r="F554" s="10" t="str">
        <f>_xll.SNL.Clients.Office.Excel.Functions.SPG(A554, "NAICS_CODE", "Primary")</f>
        <v>#INVALID COMPANY ID</v>
      </c>
      <c r="G554" s="10" t="str">
        <f>_xll.SNL.Clients.Office.Excel.Functions.SPG(A554, "SP_TOPICTAG")</f>
        <v>#INVALID COMPANY ID</v>
      </c>
      <c r="H554" s="5" t="str">
        <f>_xll.SNL.Clients.Office.Excel.Functions.SPG(A554, "SP_PCT_SHARES_OWNED_ALL_INSTITUTIONS")</f>
        <v>#INVALID COMPANY ID</v>
      </c>
    </row>
    <row r="555" spans="2:8" x14ac:dyDescent="0.3">
      <c r="B555" s="10" t="str">
        <f>_xll.SNL.Clients.Office.Excel.Functions.SPG(A555, "IQ_SECTOR")</f>
        <v>#INVALID COMPANY ID</v>
      </c>
      <c r="C555" s="10" t="str">
        <f>_xll.SNL.Clients.Office.Excel.Functions.SPG(A555, "IQ_INDUSTRY_GROUP")</f>
        <v>#INVALID COMPANY ID</v>
      </c>
      <c r="D555" s="10" t="str">
        <f>_xll.SNL.Clients.Office.Excel.Functions.SPG(A555, "IQ_INDUSTRY")</f>
        <v>#INVALID COMPANY ID</v>
      </c>
      <c r="E555" s="10" t="str">
        <f>_xll.SNL.Clients.Office.Excel.Functions.SPG(A555, "IQ_PRIMARY_INDUSTRY")</f>
        <v>#INVALID COMPANY ID</v>
      </c>
      <c r="F555" s="10" t="str">
        <f>_xll.SNL.Clients.Office.Excel.Functions.SPG(A555, "NAICS_CODE", "Primary")</f>
        <v>#INVALID COMPANY ID</v>
      </c>
      <c r="G555" s="10" t="str">
        <f>_xll.SNL.Clients.Office.Excel.Functions.SPG(A555, "SP_TOPICTAG")</f>
        <v>#INVALID COMPANY ID</v>
      </c>
      <c r="H555" s="5" t="str">
        <f>_xll.SNL.Clients.Office.Excel.Functions.SPG(A555, "SP_PCT_SHARES_OWNED_ALL_INSTITUTIONS")</f>
        <v>#INVALID COMPANY ID</v>
      </c>
    </row>
    <row r="556" spans="2:8" x14ac:dyDescent="0.3">
      <c r="B556" s="10" t="str">
        <f>_xll.SNL.Clients.Office.Excel.Functions.SPG(A556, "IQ_SECTOR")</f>
        <v>#INVALID COMPANY ID</v>
      </c>
      <c r="C556" s="10" t="str">
        <f>_xll.SNL.Clients.Office.Excel.Functions.SPG(A556, "IQ_INDUSTRY_GROUP")</f>
        <v>#INVALID COMPANY ID</v>
      </c>
      <c r="D556" s="10" t="str">
        <f>_xll.SNL.Clients.Office.Excel.Functions.SPG(A556, "IQ_INDUSTRY")</f>
        <v>#INVALID COMPANY ID</v>
      </c>
      <c r="E556" s="10" t="str">
        <f>_xll.SNL.Clients.Office.Excel.Functions.SPG(A556, "IQ_PRIMARY_INDUSTRY")</f>
        <v>#INVALID COMPANY ID</v>
      </c>
      <c r="F556" s="10" t="str">
        <f>_xll.SNL.Clients.Office.Excel.Functions.SPG(A556, "NAICS_CODE", "Primary")</f>
        <v>#INVALID COMPANY ID</v>
      </c>
      <c r="G556" s="10" t="str">
        <f>_xll.SNL.Clients.Office.Excel.Functions.SPG(A556, "SP_TOPICTAG")</f>
        <v>#INVALID COMPANY ID</v>
      </c>
      <c r="H556" s="5" t="str">
        <f>_xll.SNL.Clients.Office.Excel.Functions.SPG(A556, "SP_PCT_SHARES_OWNED_ALL_INSTITUTIONS")</f>
        <v>#INVALID COMPANY ID</v>
      </c>
    </row>
    <row r="557" spans="2:8" x14ac:dyDescent="0.3">
      <c r="B557" s="10" t="str">
        <f>_xll.SNL.Clients.Office.Excel.Functions.SPG(A557, "IQ_SECTOR")</f>
        <v>#INVALID COMPANY ID</v>
      </c>
      <c r="C557" s="10" t="str">
        <f>_xll.SNL.Clients.Office.Excel.Functions.SPG(A557, "IQ_INDUSTRY_GROUP")</f>
        <v>#INVALID COMPANY ID</v>
      </c>
      <c r="D557" s="10" t="str">
        <f>_xll.SNL.Clients.Office.Excel.Functions.SPG(A557, "IQ_INDUSTRY")</f>
        <v>#INVALID COMPANY ID</v>
      </c>
      <c r="E557" s="10" t="str">
        <f>_xll.SNL.Clients.Office.Excel.Functions.SPG(A557, "IQ_PRIMARY_INDUSTRY")</f>
        <v>#INVALID COMPANY ID</v>
      </c>
      <c r="F557" s="10" t="str">
        <f>_xll.SNL.Clients.Office.Excel.Functions.SPG(A557, "NAICS_CODE", "Primary")</f>
        <v>#INVALID COMPANY ID</v>
      </c>
      <c r="G557" s="10" t="str">
        <f>_xll.SNL.Clients.Office.Excel.Functions.SPG(A557, "SP_TOPICTAG")</f>
        <v>#INVALID COMPANY ID</v>
      </c>
      <c r="H557" s="5" t="str">
        <f>_xll.SNL.Clients.Office.Excel.Functions.SPG(A557, "SP_PCT_SHARES_OWNED_ALL_INSTITUTIONS")</f>
        <v>#INVALID COMPANY ID</v>
      </c>
    </row>
    <row r="558" spans="2:8" x14ac:dyDescent="0.3">
      <c r="B558" s="10" t="str">
        <f>_xll.SNL.Clients.Office.Excel.Functions.SPG(A558, "IQ_SECTOR")</f>
        <v>#INVALID COMPANY ID</v>
      </c>
      <c r="C558" s="10" t="str">
        <f>_xll.SNL.Clients.Office.Excel.Functions.SPG(A558, "IQ_INDUSTRY_GROUP")</f>
        <v>#INVALID COMPANY ID</v>
      </c>
      <c r="D558" s="10" t="str">
        <f>_xll.SNL.Clients.Office.Excel.Functions.SPG(A558, "IQ_INDUSTRY")</f>
        <v>#INVALID COMPANY ID</v>
      </c>
      <c r="E558" s="10" t="str">
        <f>_xll.SNL.Clients.Office.Excel.Functions.SPG(A558, "IQ_PRIMARY_INDUSTRY")</f>
        <v>#INVALID COMPANY ID</v>
      </c>
      <c r="F558" s="10" t="str">
        <f>_xll.SNL.Clients.Office.Excel.Functions.SPG(A558, "NAICS_CODE", "Primary")</f>
        <v>#INVALID COMPANY ID</v>
      </c>
      <c r="G558" s="10" t="str">
        <f>_xll.SNL.Clients.Office.Excel.Functions.SPG(A558, "SP_TOPICTAG")</f>
        <v>#INVALID COMPANY ID</v>
      </c>
      <c r="H558" s="5" t="str">
        <f>_xll.SNL.Clients.Office.Excel.Functions.SPG(A558, "SP_PCT_SHARES_OWNED_ALL_INSTITUTIONS")</f>
        <v>#INVALID COMPANY ID</v>
      </c>
    </row>
    <row r="559" spans="2:8" x14ac:dyDescent="0.3">
      <c r="B559" s="10" t="str">
        <f>_xll.SNL.Clients.Office.Excel.Functions.SPG(A559, "IQ_SECTOR")</f>
        <v>#INVALID COMPANY ID</v>
      </c>
      <c r="C559" s="10" t="str">
        <f>_xll.SNL.Clients.Office.Excel.Functions.SPG(A559, "IQ_INDUSTRY_GROUP")</f>
        <v>#INVALID COMPANY ID</v>
      </c>
      <c r="D559" s="10" t="str">
        <f>_xll.SNL.Clients.Office.Excel.Functions.SPG(A559, "IQ_INDUSTRY")</f>
        <v>#INVALID COMPANY ID</v>
      </c>
      <c r="E559" s="10" t="str">
        <f>_xll.SNL.Clients.Office.Excel.Functions.SPG(A559, "IQ_PRIMARY_INDUSTRY")</f>
        <v>#INVALID COMPANY ID</v>
      </c>
      <c r="F559" s="10" t="str">
        <f>_xll.SNL.Clients.Office.Excel.Functions.SPG(A559, "NAICS_CODE", "Primary")</f>
        <v>#INVALID COMPANY ID</v>
      </c>
      <c r="G559" s="10" t="str">
        <f>_xll.SNL.Clients.Office.Excel.Functions.SPG(A559, "SP_TOPICTAG")</f>
        <v>#INVALID COMPANY ID</v>
      </c>
      <c r="H559" s="5" t="str">
        <f>_xll.SNL.Clients.Office.Excel.Functions.SPG(A559, "SP_PCT_SHARES_OWNED_ALL_INSTITUTIONS")</f>
        <v>#INVALID COMPANY ID</v>
      </c>
    </row>
    <row r="560" spans="2:8" x14ac:dyDescent="0.3">
      <c r="B560" s="10" t="str">
        <f>_xll.SNL.Clients.Office.Excel.Functions.SPG(A560, "IQ_SECTOR")</f>
        <v>#INVALID COMPANY ID</v>
      </c>
      <c r="C560" s="10" t="str">
        <f>_xll.SNL.Clients.Office.Excel.Functions.SPG(A560, "IQ_INDUSTRY_GROUP")</f>
        <v>#INVALID COMPANY ID</v>
      </c>
      <c r="D560" s="10" t="str">
        <f>_xll.SNL.Clients.Office.Excel.Functions.SPG(A560, "IQ_INDUSTRY")</f>
        <v>#INVALID COMPANY ID</v>
      </c>
      <c r="E560" s="10" t="str">
        <f>_xll.SNL.Clients.Office.Excel.Functions.SPG(A560, "IQ_PRIMARY_INDUSTRY")</f>
        <v>#INVALID COMPANY ID</v>
      </c>
      <c r="F560" s="10" t="str">
        <f>_xll.SNL.Clients.Office.Excel.Functions.SPG(A560, "NAICS_CODE", "Primary")</f>
        <v>#INVALID COMPANY ID</v>
      </c>
      <c r="G560" s="10" t="str">
        <f>_xll.SNL.Clients.Office.Excel.Functions.SPG(A560, "SP_TOPICTAG")</f>
        <v>#INVALID COMPANY ID</v>
      </c>
      <c r="H560" s="5" t="str">
        <f>_xll.SNL.Clients.Office.Excel.Functions.SPG(A560, "SP_PCT_SHARES_OWNED_ALL_INSTITUTIONS")</f>
        <v>#INVALID COMPANY ID</v>
      </c>
    </row>
    <row r="561" spans="2:8" x14ac:dyDescent="0.3">
      <c r="B561" s="10" t="str">
        <f>_xll.SNL.Clients.Office.Excel.Functions.SPG(A561, "IQ_SECTOR")</f>
        <v>#INVALID COMPANY ID</v>
      </c>
      <c r="C561" s="10" t="str">
        <f>_xll.SNL.Clients.Office.Excel.Functions.SPG(A561, "IQ_INDUSTRY_GROUP")</f>
        <v>#INVALID COMPANY ID</v>
      </c>
      <c r="D561" s="10" t="str">
        <f>_xll.SNL.Clients.Office.Excel.Functions.SPG(A561, "IQ_INDUSTRY")</f>
        <v>#INVALID COMPANY ID</v>
      </c>
      <c r="E561" s="10" t="str">
        <f>_xll.SNL.Clients.Office.Excel.Functions.SPG(A561, "IQ_PRIMARY_INDUSTRY")</f>
        <v>#INVALID COMPANY ID</v>
      </c>
      <c r="F561" s="10" t="str">
        <f>_xll.SNL.Clients.Office.Excel.Functions.SPG(A561, "NAICS_CODE", "Primary")</f>
        <v>#INVALID COMPANY ID</v>
      </c>
      <c r="G561" s="10" t="str">
        <f>_xll.SNL.Clients.Office.Excel.Functions.SPG(A561, "SP_TOPICTAG")</f>
        <v>#INVALID COMPANY ID</v>
      </c>
      <c r="H561" s="5" t="str">
        <f>_xll.SNL.Clients.Office.Excel.Functions.SPG(A561, "SP_PCT_SHARES_OWNED_ALL_INSTITUTIONS")</f>
        <v>#INVALID COMPANY ID</v>
      </c>
    </row>
    <row r="562" spans="2:8" x14ac:dyDescent="0.3">
      <c r="B562" s="10" t="str">
        <f>_xll.SNL.Clients.Office.Excel.Functions.SPG(A562, "IQ_SECTOR")</f>
        <v>#INVALID COMPANY ID</v>
      </c>
      <c r="C562" s="10" t="str">
        <f>_xll.SNL.Clients.Office.Excel.Functions.SPG(A562, "IQ_INDUSTRY_GROUP")</f>
        <v>#INVALID COMPANY ID</v>
      </c>
      <c r="D562" s="10" t="str">
        <f>_xll.SNL.Clients.Office.Excel.Functions.SPG(A562, "IQ_INDUSTRY")</f>
        <v>#INVALID COMPANY ID</v>
      </c>
      <c r="E562" s="10" t="str">
        <f>_xll.SNL.Clients.Office.Excel.Functions.SPG(A562, "IQ_PRIMARY_INDUSTRY")</f>
        <v>#INVALID COMPANY ID</v>
      </c>
      <c r="F562" s="10" t="str">
        <f>_xll.SNL.Clients.Office.Excel.Functions.SPG(A562, "NAICS_CODE", "Primary")</f>
        <v>#INVALID COMPANY ID</v>
      </c>
      <c r="G562" s="10" t="str">
        <f>_xll.SNL.Clients.Office.Excel.Functions.SPG(A562, "SP_TOPICTAG")</f>
        <v>#INVALID COMPANY ID</v>
      </c>
      <c r="H562" s="5" t="str">
        <f>_xll.SNL.Clients.Office.Excel.Functions.SPG(A562, "SP_PCT_SHARES_OWNED_ALL_INSTITUTIONS")</f>
        <v>#INVALID COMPANY ID</v>
      </c>
    </row>
    <row r="563" spans="2:8" x14ac:dyDescent="0.3">
      <c r="B563" s="10" t="str">
        <f>_xll.SNL.Clients.Office.Excel.Functions.SPG(A563, "IQ_SECTOR")</f>
        <v>#INVALID COMPANY ID</v>
      </c>
      <c r="C563" s="10" t="str">
        <f>_xll.SNL.Clients.Office.Excel.Functions.SPG(A563, "IQ_INDUSTRY_GROUP")</f>
        <v>#INVALID COMPANY ID</v>
      </c>
      <c r="D563" s="10" t="str">
        <f>_xll.SNL.Clients.Office.Excel.Functions.SPG(A563, "IQ_INDUSTRY")</f>
        <v>#INVALID COMPANY ID</v>
      </c>
      <c r="E563" s="10" t="str">
        <f>_xll.SNL.Clients.Office.Excel.Functions.SPG(A563, "IQ_PRIMARY_INDUSTRY")</f>
        <v>#INVALID COMPANY ID</v>
      </c>
      <c r="F563" s="10" t="str">
        <f>_xll.SNL.Clients.Office.Excel.Functions.SPG(A563, "NAICS_CODE", "Primary")</f>
        <v>#INVALID COMPANY ID</v>
      </c>
      <c r="G563" s="10" t="str">
        <f>_xll.SNL.Clients.Office.Excel.Functions.SPG(A563, "SP_TOPICTAG")</f>
        <v>#INVALID COMPANY ID</v>
      </c>
      <c r="H563" s="5" t="str">
        <f>_xll.SNL.Clients.Office.Excel.Functions.SPG(A563, "SP_PCT_SHARES_OWNED_ALL_INSTITUTIONS")</f>
        <v>#INVALID COMPANY ID</v>
      </c>
    </row>
    <row r="564" spans="2:8" x14ac:dyDescent="0.3">
      <c r="B564" s="10" t="str">
        <f>_xll.SNL.Clients.Office.Excel.Functions.SPG(A564, "IQ_SECTOR")</f>
        <v>#INVALID COMPANY ID</v>
      </c>
      <c r="C564" s="10" t="str">
        <f>_xll.SNL.Clients.Office.Excel.Functions.SPG(A564, "IQ_INDUSTRY_GROUP")</f>
        <v>#INVALID COMPANY ID</v>
      </c>
      <c r="D564" s="10" t="str">
        <f>_xll.SNL.Clients.Office.Excel.Functions.SPG(A564, "IQ_INDUSTRY")</f>
        <v>#INVALID COMPANY ID</v>
      </c>
      <c r="E564" s="10" t="str">
        <f>_xll.SNL.Clients.Office.Excel.Functions.SPG(A564, "IQ_PRIMARY_INDUSTRY")</f>
        <v>#INVALID COMPANY ID</v>
      </c>
      <c r="F564" s="10" t="str">
        <f>_xll.SNL.Clients.Office.Excel.Functions.SPG(A564, "NAICS_CODE", "Primary")</f>
        <v>#INVALID COMPANY ID</v>
      </c>
      <c r="G564" s="10" t="str">
        <f>_xll.SNL.Clients.Office.Excel.Functions.SPG(A564, "SP_TOPICTAG")</f>
        <v>#INVALID COMPANY ID</v>
      </c>
      <c r="H564" s="5" t="str">
        <f>_xll.SNL.Clients.Office.Excel.Functions.SPG(A564, "SP_PCT_SHARES_OWNED_ALL_INSTITUTIONS")</f>
        <v>#INVALID COMPANY ID</v>
      </c>
    </row>
    <row r="565" spans="2:8" x14ac:dyDescent="0.3">
      <c r="B565" s="10" t="str">
        <f>_xll.SNL.Clients.Office.Excel.Functions.SPG(A565, "IQ_SECTOR")</f>
        <v>#INVALID COMPANY ID</v>
      </c>
      <c r="C565" s="10" t="str">
        <f>_xll.SNL.Clients.Office.Excel.Functions.SPG(A565, "IQ_INDUSTRY_GROUP")</f>
        <v>#INVALID COMPANY ID</v>
      </c>
      <c r="D565" s="10" t="str">
        <f>_xll.SNL.Clients.Office.Excel.Functions.SPG(A565, "IQ_INDUSTRY")</f>
        <v>#INVALID COMPANY ID</v>
      </c>
      <c r="E565" s="10" t="str">
        <f>_xll.SNL.Clients.Office.Excel.Functions.SPG(A565, "IQ_PRIMARY_INDUSTRY")</f>
        <v>#INVALID COMPANY ID</v>
      </c>
      <c r="F565" s="10" t="str">
        <f>_xll.SNL.Clients.Office.Excel.Functions.SPG(A565, "NAICS_CODE", "Primary")</f>
        <v>#INVALID COMPANY ID</v>
      </c>
      <c r="G565" s="10" t="str">
        <f>_xll.SNL.Clients.Office.Excel.Functions.SPG(A565, "SP_TOPICTAG")</f>
        <v>#INVALID COMPANY ID</v>
      </c>
      <c r="H565" s="5" t="str">
        <f>_xll.SNL.Clients.Office.Excel.Functions.SPG(A565, "SP_PCT_SHARES_OWNED_ALL_INSTITUTIONS")</f>
        <v>#INVALID COMPANY ID</v>
      </c>
    </row>
    <row r="566" spans="2:8" x14ac:dyDescent="0.3">
      <c r="B566" s="10" t="str">
        <f>_xll.SNL.Clients.Office.Excel.Functions.SPG(A566, "IQ_SECTOR")</f>
        <v>#INVALID COMPANY ID</v>
      </c>
      <c r="C566" s="10" t="str">
        <f>_xll.SNL.Clients.Office.Excel.Functions.SPG(A566, "IQ_INDUSTRY_GROUP")</f>
        <v>#INVALID COMPANY ID</v>
      </c>
      <c r="D566" s="10" t="str">
        <f>_xll.SNL.Clients.Office.Excel.Functions.SPG(A566, "IQ_INDUSTRY")</f>
        <v>#INVALID COMPANY ID</v>
      </c>
      <c r="E566" s="10" t="str">
        <f>_xll.SNL.Clients.Office.Excel.Functions.SPG(A566, "IQ_PRIMARY_INDUSTRY")</f>
        <v>#INVALID COMPANY ID</v>
      </c>
      <c r="F566" s="10" t="str">
        <f>_xll.SNL.Clients.Office.Excel.Functions.SPG(A566, "NAICS_CODE", "Primary")</f>
        <v>#INVALID COMPANY ID</v>
      </c>
      <c r="G566" s="10" t="str">
        <f>_xll.SNL.Clients.Office.Excel.Functions.SPG(A566, "SP_TOPICTAG")</f>
        <v>#INVALID COMPANY ID</v>
      </c>
      <c r="H566" s="5" t="str">
        <f>_xll.SNL.Clients.Office.Excel.Functions.SPG(A566, "SP_PCT_SHARES_OWNED_ALL_INSTITUTIONS")</f>
        <v>#INVALID COMPANY ID</v>
      </c>
    </row>
    <row r="567" spans="2:8" x14ac:dyDescent="0.3">
      <c r="B567" s="10" t="str">
        <f>_xll.SNL.Clients.Office.Excel.Functions.SPG(A567, "IQ_SECTOR")</f>
        <v>#INVALID COMPANY ID</v>
      </c>
      <c r="C567" s="10" t="str">
        <f>_xll.SNL.Clients.Office.Excel.Functions.SPG(A567, "IQ_INDUSTRY_GROUP")</f>
        <v>#INVALID COMPANY ID</v>
      </c>
      <c r="D567" s="10" t="str">
        <f>_xll.SNL.Clients.Office.Excel.Functions.SPG(A567, "IQ_INDUSTRY")</f>
        <v>#INVALID COMPANY ID</v>
      </c>
      <c r="E567" s="10" t="str">
        <f>_xll.SNL.Clients.Office.Excel.Functions.SPG(A567, "IQ_PRIMARY_INDUSTRY")</f>
        <v>#INVALID COMPANY ID</v>
      </c>
      <c r="F567" s="10" t="str">
        <f>_xll.SNL.Clients.Office.Excel.Functions.SPG(A567, "NAICS_CODE", "Primary")</f>
        <v>#INVALID COMPANY ID</v>
      </c>
      <c r="G567" s="10" t="str">
        <f>_xll.SNL.Clients.Office.Excel.Functions.SPG(A567, "SP_TOPICTAG")</f>
        <v>#INVALID COMPANY ID</v>
      </c>
      <c r="H567" s="5" t="str">
        <f>_xll.SNL.Clients.Office.Excel.Functions.SPG(A567, "SP_PCT_SHARES_OWNED_ALL_INSTITUTIONS")</f>
        <v>#INVALID COMPANY ID</v>
      </c>
    </row>
    <row r="568" spans="2:8" x14ac:dyDescent="0.3">
      <c r="B568" s="10" t="str">
        <f>_xll.SNL.Clients.Office.Excel.Functions.SPG(A568, "IQ_SECTOR")</f>
        <v>#INVALID COMPANY ID</v>
      </c>
      <c r="C568" s="10" t="str">
        <f>_xll.SNL.Clients.Office.Excel.Functions.SPG(A568, "IQ_INDUSTRY_GROUP")</f>
        <v>#INVALID COMPANY ID</v>
      </c>
      <c r="D568" s="10" t="str">
        <f>_xll.SNL.Clients.Office.Excel.Functions.SPG(A568, "IQ_INDUSTRY")</f>
        <v>#INVALID COMPANY ID</v>
      </c>
      <c r="E568" s="10" t="str">
        <f>_xll.SNL.Clients.Office.Excel.Functions.SPG(A568, "IQ_PRIMARY_INDUSTRY")</f>
        <v>#INVALID COMPANY ID</v>
      </c>
      <c r="F568" s="10" t="str">
        <f>_xll.SNL.Clients.Office.Excel.Functions.SPG(A568, "NAICS_CODE", "Primary")</f>
        <v>#INVALID COMPANY ID</v>
      </c>
      <c r="G568" s="10" t="str">
        <f>_xll.SNL.Clients.Office.Excel.Functions.SPG(A568, "SP_TOPICTAG")</f>
        <v>#INVALID COMPANY ID</v>
      </c>
      <c r="H568" s="5" t="str">
        <f>_xll.SNL.Clients.Office.Excel.Functions.SPG(A568, "SP_PCT_SHARES_OWNED_ALL_INSTITUTIONS")</f>
        <v>#INVALID COMPANY ID</v>
      </c>
    </row>
    <row r="569" spans="2:8" x14ac:dyDescent="0.3">
      <c r="B569" s="10" t="str">
        <f>_xll.SNL.Clients.Office.Excel.Functions.SPG(A569, "IQ_SECTOR")</f>
        <v>#INVALID COMPANY ID</v>
      </c>
      <c r="C569" s="10" t="str">
        <f>_xll.SNL.Clients.Office.Excel.Functions.SPG(A569, "IQ_INDUSTRY_GROUP")</f>
        <v>#INVALID COMPANY ID</v>
      </c>
      <c r="D569" s="10" t="str">
        <f>_xll.SNL.Clients.Office.Excel.Functions.SPG(A569, "IQ_INDUSTRY")</f>
        <v>#INVALID COMPANY ID</v>
      </c>
      <c r="E569" s="10" t="str">
        <f>_xll.SNL.Clients.Office.Excel.Functions.SPG(A569, "IQ_PRIMARY_INDUSTRY")</f>
        <v>#INVALID COMPANY ID</v>
      </c>
      <c r="F569" s="10" t="str">
        <f>_xll.SNL.Clients.Office.Excel.Functions.SPG(A569, "NAICS_CODE", "Primary")</f>
        <v>#INVALID COMPANY ID</v>
      </c>
      <c r="G569" s="10" t="str">
        <f>_xll.SNL.Clients.Office.Excel.Functions.SPG(A569, "SP_TOPICTAG")</f>
        <v>#INVALID COMPANY ID</v>
      </c>
      <c r="H569" s="5" t="str">
        <f>_xll.SNL.Clients.Office.Excel.Functions.SPG(A569, "SP_PCT_SHARES_OWNED_ALL_INSTITUTIONS")</f>
        <v>#INVALID COMPANY ID</v>
      </c>
    </row>
    <row r="570" spans="2:8" x14ac:dyDescent="0.3">
      <c r="B570" s="10" t="str">
        <f>_xll.SNL.Clients.Office.Excel.Functions.SPG(A570, "IQ_SECTOR")</f>
        <v>#INVALID COMPANY ID</v>
      </c>
      <c r="C570" s="10" t="str">
        <f>_xll.SNL.Clients.Office.Excel.Functions.SPG(A570, "IQ_INDUSTRY_GROUP")</f>
        <v>#INVALID COMPANY ID</v>
      </c>
      <c r="D570" s="10" t="str">
        <f>_xll.SNL.Clients.Office.Excel.Functions.SPG(A570, "IQ_INDUSTRY")</f>
        <v>#INVALID COMPANY ID</v>
      </c>
      <c r="E570" s="10" t="str">
        <f>_xll.SNL.Clients.Office.Excel.Functions.SPG(A570, "IQ_PRIMARY_INDUSTRY")</f>
        <v>#INVALID COMPANY ID</v>
      </c>
      <c r="F570" s="10" t="str">
        <f>_xll.SNL.Clients.Office.Excel.Functions.SPG(A570, "NAICS_CODE", "Primary")</f>
        <v>#INVALID COMPANY ID</v>
      </c>
      <c r="G570" s="10" t="str">
        <f>_xll.SNL.Clients.Office.Excel.Functions.SPG(A570, "SP_TOPICTAG")</f>
        <v>#INVALID COMPANY ID</v>
      </c>
      <c r="H570" s="5" t="str">
        <f>_xll.SNL.Clients.Office.Excel.Functions.SPG(A570, "SP_PCT_SHARES_OWNED_ALL_INSTITUTIONS")</f>
        <v>#INVALID COMPANY ID</v>
      </c>
    </row>
    <row r="571" spans="2:8" x14ac:dyDescent="0.3">
      <c r="B571" s="10" t="str">
        <f>_xll.SNL.Clients.Office.Excel.Functions.SPG(A571, "IQ_SECTOR")</f>
        <v>#INVALID COMPANY ID</v>
      </c>
      <c r="C571" s="10" t="str">
        <f>_xll.SNL.Clients.Office.Excel.Functions.SPG(A571, "IQ_INDUSTRY_GROUP")</f>
        <v>#INVALID COMPANY ID</v>
      </c>
      <c r="D571" s="10" t="str">
        <f>_xll.SNL.Clients.Office.Excel.Functions.SPG(A571, "IQ_INDUSTRY")</f>
        <v>#INVALID COMPANY ID</v>
      </c>
      <c r="E571" s="10" t="str">
        <f>_xll.SNL.Clients.Office.Excel.Functions.SPG(A571, "IQ_PRIMARY_INDUSTRY")</f>
        <v>#INVALID COMPANY ID</v>
      </c>
      <c r="F571" s="10" t="str">
        <f>_xll.SNL.Clients.Office.Excel.Functions.SPG(A571, "NAICS_CODE", "Primary")</f>
        <v>#INVALID COMPANY ID</v>
      </c>
      <c r="G571" s="10" t="str">
        <f>_xll.SNL.Clients.Office.Excel.Functions.SPG(A571, "SP_TOPICTAG")</f>
        <v>#INVALID COMPANY ID</v>
      </c>
      <c r="H571" s="5" t="str">
        <f>_xll.SNL.Clients.Office.Excel.Functions.SPG(A571, "SP_PCT_SHARES_OWNED_ALL_INSTITUTIONS")</f>
        <v>#INVALID COMPANY ID</v>
      </c>
    </row>
    <row r="572" spans="2:8" x14ac:dyDescent="0.3">
      <c r="B572" s="10" t="str">
        <f>_xll.SNL.Clients.Office.Excel.Functions.SPG(A572, "IQ_SECTOR")</f>
        <v>#INVALID COMPANY ID</v>
      </c>
      <c r="C572" s="10" t="str">
        <f>_xll.SNL.Clients.Office.Excel.Functions.SPG(A572, "IQ_INDUSTRY_GROUP")</f>
        <v>#INVALID COMPANY ID</v>
      </c>
      <c r="D572" s="10" t="str">
        <f>_xll.SNL.Clients.Office.Excel.Functions.SPG(A572, "IQ_INDUSTRY")</f>
        <v>#INVALID COMPANY ID</v>
      </c>
      <c r="E572" s="10" t="str">
        <f>_xll.SNL.Clients.Office.Excel.Functions.SPG(A572, "IQ_PRIMARY_INDUSTRY")</f>
        <v>#INVALID COMPANY ID</v>
      </c>
      <c r="F572" s="10" t="str">
        <f>_xll.SNL.Clients.Office.Excel.Functions.SPG(A572, "NAICS_CODE", "Primary")</f>
        <v>#INVALID COMPANY ID</v>
      </c>
      <c r="G572" s="10" t="str">
        <f>_xll.SNL.Clients.Office.Excel.Functions.SPG(A572, "SP_TOPICTAG")</f>
        <v>#INVALID COMPANY ID</v>
      </c>
      <c r="H572" s="5" t="str">
        <f>_xll.SNL.Clients.Office.Excel.Functions.SPG(A572, "SP_PCT_SHARES_OWNED_ALL_INSTITUTIONS")</f>
        <v>#INVALID COMPANY ID</v>
      </c>
    </row>
    <row r="573" spans="2:8" x14ac:dyDescent="0.3">
      <c r="B573" s="10" t="str">
        <f>_xll.SNL.Clients.Office.Excel.Functions.SPG(A573, "IQ_SECTOR")</f>
        <v>#INVALID COMPANY ID</v>
      </c>
      <c r="C573" s="10" t="str">
        <f>_xll.SNL.Clients.Office.Excel.Functions.SPG(A573, "IQ_INDUSTRY_GROUP")</f>
        <v>#INVALID COMPANY ID</v>
      </c>
      <c r="D573" s="10" t="str">
        <f>_xll.SNL.Clients.Office.Excel.Functions.SPG(A573, "IQ_INDUSTRY")</f>
        <v>#INVALID COMPANY ID</v>
      </c>
      <c r="E573" s="10" t="str">
        <f>_xll.SNL.Clients.Office.Excel.Functions.SPG(A573, "IQ_PRIMARY_INDUSTRY")</f>
        <v>#INVALID COMPANY ID</v>
      </c>
      <c r="F573" s="10" t="str">
        <f>_xll.SNL.Clients.Office.Excel.Functions.SPG(A573, "NAICS_CODE", "Primary")</f>
        <v>#INVALID COMPANY ID</v>
      </c>
      <c r="G573" s="10" t="str">
        <f>_xll.SNL.Clients.Office.Excel.Functions.SPG(A573, "SP_TOPICTAG")</f>
        <v>#INVALID COMPANY ID</v>
      </c>
      <c r="H573" s="5" t="str">
        <f>_xll.SNL.Clients.Office.Excel.Functions.SPG(A573, "SP_PCT_SHARES_OWNED_ALL_INSTITUTIONS")</f>
        <v>#INVALID COMPANY ID</v>
      </c>
    </row>
    <row r="574" spans="2:8" x14ac:dyDescent="0.3">
      <c r="B574" s="10" t="str">
        <f>_xll.SNL.Clients.Office.Excel.Functions.SPG(A574, "IQ_SECTOR")</f>
        <v>#INVALID COMPANY ID</v>
      </c>
      <c r="C574" s="10" t="str">
        <f>_xll.SNL.Clients.Office.Excel.Functions.SPG(A574, "IQ_INDUSTRY_GROUP")</f>
        <v>#INVALID COMPANY ID</v>
      </c>
      <c r="D574" s="10" t="str">
        <f>_xll.SNL.Clients.Office.Excel.Functions.SPG(A574, "IQ_INDUSTRY")</f>
        <v>#INVALID COMPANY ID</v>
      </c>
      <c r="E574" s="10" t="str">
        <f>_xll.SNL.Clients.Office.Excel.Functions.SPG(A574, "IQ_PRIMARY_INDUSTRY")</f>
        <v>#INVALID COMPANY ID</v>
      </c>
      <c r="F574" s="10" t="str">
        <f>_xll.SNL.Clients.Office.Excel.Functions.SPG(A574, "NAICS_CODE", "Primary")</f>
        <v>#INVALID COMPANY ID</v>
      </c>
      <c r="G574" s="10" t="str">
        <f>_xll.SNL.Clients.Office.Excel.Functions.SPG(A574, "SP_TOPICTAG")</f>
        <v>#INVALID COMPANY ID</v>
      </c>
      <c r="H574" s="5" t="str">
        <f>_xll.SNL.Clients.Office.Excel.Functions.SPG(A574, "SP_PCT_SHARES_OWNED_ALL_INSTITUTIONS")</f>
        <v>#INVALID COMPANY ID</v>
      </c>
    </row>
    <row r="575" spans="2:8" x14ac:dyDescent="0.3">
      <c r="B575" s="10" t="str">
        <f>_xll.SNL.Clients.Office.Excel.Functions.SPG(A575, "IQ_SECTOR")</f>
        <v>#INVALID COMPANY ID</v>
      </c>
      <c r="C575" s="10" t="str">
        <f>_xll.SNL.Clients.Office.Excel.Functions.SPG(A575, "IQ_INDUSTRY_GROUP")</f>
        <v>#INVALID COMPANY ID</v>
      </c>
      <c r="D575" s="10" t="str">
        <f>_xll.SNL.Clients.Office.Excel.Functions.SPG(A575, "IQ_INDUSTRY")</f>
        <v>#INVALID COMPANY ID</v>
      </c>
      <c r="E575" s="10" t="str">
        <f>_xll.SNL.Clients.Office.Excel.Functions.SPG(A575, "IQ_PRIMARY_INDUSTRY")</f>
        <v>#INVALID COMPANY ID</v>
      </c>
      <c r="F575" s="10" t="str">
        <f>_xll.SNL.Clients.Office.Excel.Functions.SPG(A575, "NAICS_CODE", "Primary")</f>
        <v>#INVALID COMPANY ID</v>
      </c>
      <c r="G575" s="10" t="str">
        <f>_xll.SNL.Clients.Office.Excel.Functions.SPG(A575, "SP_TOPICTAG")</f>
        <v>#INVALID COMPANY ID</v>
      </c>
      <c r="H575" s="5" t="str">
        <f>_xll.SNL.Clients.Office.Excel.Functions.SPG(A575, "SP_PCT_SHARES_OWNED_ALL_INSTITUTIONS")</f>
        <v>#INVALID COMPANY ID</v>
      </c>
    </row>
    <row r="576" spans="2:8" x14ac:dyDescent="0.3">
      <c r="B576" s="10" t="str">
        <f>_xll.SNL.Clients.Office.Excel.Functions.SPG(A576, "IQ_SECTOR")</f>
        <v>#INVALID COMPANY ID</v>
      </c>
      <c r="C576" s="10" t="str">
        <f>_xll.SNL.Clients.Office.Excel.Functions.SPG(A576, "IQ_INDUSTRY_GROUP")</f>
        <v>#INVALID COMPANY ID</v>
      </c>
      <c r="D576" s="10" t="str">
        <f>_xll.SNL.Clients.Office.Excel.Functions.SPG(A576, "IQ_INDUSTRY")</f>
        <v>#INVALID COMPANY ID</v>
      </c>
      <c r="E576" s="10" t="str">
        <f>_xll.SNL.Clients.Office.Excel.Functions.SPG(A576, "IQ_PRIMARY_INDUSTRY")</f>
        <v>#INVALID COMPANY ID</v>
      </c>
      <c r="F576" s="10" t="str">
        <f>_xll.SNL.Clients.Office.Excel.Functions.SPG(A576, "NAICS_CODE", "Primary")</f>
        <v>#INVALID COMPANY ID</v>
      </c>
      <c r="G576" s="10" t="str">
        <f>_xll.SNL.Clients.Office.Excel.Functions.SPG(A576, "SP_TOPICTAG")</f>
        <v>#INVALID COMPANY ID</v>
      </c>
      <c r="H576" s="5" t="str">
        <f>_xll.SNL.Clients.Office.Excel.Functions.SPG(A576, "SP_PCT_SHARES_OWNED_ALL_INSTITUTIONS")</f>
        <v>#INVALID COMPANY ID</v>
      </c>
    </row>
    <row r="577" spans="2:8" x14ac:dyDescent="0.3">
      <c r="B577" s="10" t="str">
        <f>_xll.SNL.Clients.Office.Excel.Functions.SPG(A577, "IQ_SECTOR")</f>
        <v>#INVALID COMPANY ID</v>
      </c>
      <c r="C577" s="10" t="str">
        <f>_xll.SNL.Clients.Office.Excel.Functions.SPG(A577, "IQ_INDUSTRY_GROUP")</f>
        <v>#INVALID COMPANY ID</v>
      </c>
      <c r="D577" s="10" t="str">
        <f>_xll.SNL.Clients.Office.Excel.Functions.SPG(A577, "IQ_INDUSTRY")</f>
        <v>#INVALID COMPANY ID</v>
      </c>
      <c r="E577" s="10" t="str">
        <f>_xll.SNL.Clients.Office.Excel.Functions.SPG(A577, "IQ_PRIMARY_INDUSTRY")</f>
        <v>#INVALID COMPANY ID</v>
      </c>
      <c r="F577" s="10" t="str">
        <f>_xll.SNL.Clients.Office.Excel.Functions.SPG(A577, "NAICS_CODE", "Primary")</f>
        <v>#INVALID COMPANY ID</v>
      </c>
      <c r="G577" s="10" t="str">
        <f>_xll.SNL.Clients.Office.Excel.Functions.SPG(A577, "SP_TOPICTAG")</f>
        <v>#INVALID COMPANY ID</v>
      </c>
      <c r="H577" s="5" t="str">
        <f>_xll.SNL.Clients.Office.Excel.Functions.SPG(A577, "SP_PCT_SHARES_OWNED_ALL_INSTITUTIONS")</f>
        <v>#INVALID COMPANY ID</v>
      </c>
    </row>
    <row r="578" spans="2:8" x14ac:dyDescent="0.3">
      <c r="B578" s="10" t="str">
        <f>_xll.SNL.Clients.Office.Excel.Functions.SPG(A578, "IQ_SECTOR")</f>
        <v>#INVALID COMPANY ID</v>
      </c>
      <c r="C578" s="10" t="str">
        <f>_xll.SNL.Clients.Office.Excel.Functions.SPG(A578, "IQ_INDUSTRY_GROUP")</f>
        <v>#INVALID COMPANY ID</v>
      </c>
      <c r="D578" s="10" t="str">
        <f>_xll.SNL.Clients.Office.Excel.Functions.SPG(A578, "IQ_INDUSTRY")</f>
        <v>#INVALID COMPANY ID</v>
      </c>
      <c r="E578" s="10" t="str">
        <f>_xll.SNL.Clients.Office.Excel.Functions.SPG(A578, "IQ_PRIMARY_INDUSTRY")</f>
        <v>#INVALID COMPANY ID</v>
      </c>
      <c r="F578" s="10" t="str">
        <f>_xll.SNL.Clients.Office.Excel.Functions.SPG(A578, "NAICS_CODE", "Primary")</f>
        <v>#INVALID COMPANY ID</v>
      </c>
      <c r="G578" s="10" t="str">
        <f>_xll.SNL.Clients.Office.Excel.Functions.SPG(A578, "SP_TOPICTAG")</f>
        <v>#INVALID COMPANY ID</v>
      </c>
      <c r="H578" s="5" t="str">
        <f>_xll.SNL.Clients.Office.Excel.Functions.SPG(A578, "SP_PCT_SHARES_OWNED_ALL_INSTITUTIONS")</f>
        <v>#INVALID COMPANY ID</v>
      </c>
    </row>
    <row r="579" spans="2:8" x14ac:dyDescent="0.3">
      <c r="B579" s="10" t="str">
        <f>_xll.SNL.Clients.Office.Excel.Functions.SPG(A579, "IQ_SECTOR")</f>
        <v>#INVALID COMPANY ID</v>
      </c>
      <c r="C579" s="10" t="str">
        <f>_xll.SNL.Clients.Office.Excel.Functions.SPG(A579, "IQ_INDUSTRY_GROUP")</f>
        <v>#INVALID COMPANY ID</v>
      </c>
      <c r="D579" s="10" t="str">
        <f>_xll.SNL.Clients.Office.Excel.Functions.SPG(A579, "IQ_INDUSTRY")</f>
        <v>#INVALID COMPANY ID</v>
      </c>
      <c r="E579" s="10" t="str">
        <f>_xll.SNL.Clients.Office.Excel.Functions.SPG(A579, "IQ_PRIMARY_INDUSTRY")</f>
        <v>#INVALID COMPANY ID</v>
      </c>
      <c r="F579" s="10" t="str">
        <f>_xll.SNL.Clients.Office.Excel.Functions.SPG(A579, "NAICS_CODE", "Primary")</f>
        <v>#INVALID COMPANY ID</v>
      </c>
      <c r="G579" s="10" t="str">
        <f>_xll.SNL.Clients.Office.Excel.Functions.SPG(A579, "SP_TOPICTAG")</f>
        <v>#INVALID COMPANY ID</v>
      </c>
      <c r="H579" s="5" t="str">
        <f>_xll.SNL.Clients.Office.Excel.Functions.SPG(A579, "SP_PCT_SHARES_OWNED_ALL_INSTITUTIONS")</f>
        <v>#INVALID COMPANY ID</v>
      </c>
    </row>
    <row r="580" spans="2:8" x14ac:dyDescent="0.3">
      <c r="B580" s="10" t="str">
        <f>_xll.SNL.Clients.Office.Excel.Functions.SPG(A580, "IQ_SECTOR")</f>
        <v>#INVALID COMPANY ID</v>
      </c>
      <c r="C580" s="10" t="str">
        <f>_xll.SNL.Clients.Office.Excel.Functions.SPG(A580, "IQ_INDUSTRY_GROUP")</f>
        <v>#INVALID COMPANY ID</v>
      </c>
      <c r="D580" s="10" t="str">
        <f>_xll.SNL.Clients.Office.Excel.Functions.SPG(A580, "IQ_INDUSTRY")</f>
        <v>#INVALID COMPANY ID</v>
      </c>
      <c r="E580" s="10" t="str">
        <f>_xll.SNL.Clients.Office.Excel.Functions.SPG(A580, "IQ_PRIMARY_INDUSTRY")</f>
        <v>#INVALID COMPANY ID</v>
      </c>
      <c r="F580" s="10" t="str">
        <f>_xll.SNL.Clients.Office.Excel.Functions.SPG(A580, "NAICS_CODE", "Primary")</f>
        <v>#INVALID COMPANY ID</v>
      </c>
      <c r="G580" s="10" t="str">
        <f>_xll.SNL.Clients.Office.Excel.Functions.SPG(A580, "SP_TOPICTAG")</f>
        <v>#INVALID COMPANY ID</v>
      </c>
      <c r="H580" s="5" t="str">
        <f>_xll.SNL.Clients.Office.Excel.Functions.SPG(A580, "SP_PCT_SHARES_OWNED_ALL_INSTITUTIONS")</f>
        <v>#INVALID COMPANY ID</v>
      </c>
    </row>
    <row r="581" spans="2:8" x14ac:dyDescent="0.3">
      <c r="B581" s="10" t="str">
        <f>_xll.SNL.Clients.Office.Excel.Functions.SPG(A581, "IQ_SECTOR")</f>
        <v>#INVALID COMPANY ID</v>
      </c>
      <c r="C581" s="10" t="str">
        <f>_xll.SNL.Clients.Office.Excel.Functions.SPG(A581, "IQ_INDUSTRY_GROUP")</f>
        <v>#INVALID COMPANY ID</v>
      </c>
      <c r="D581" s="10" t="str">
        <f>_xll.SNL.Clients.Office.Excel.Functions.SPG(A581, "IQ_INDUSTRY")</f>
        <v>#INVALID COMPANY ID</v>
      </c>
      <c r="E581" s="10" t="str">
        <f>_xll.SNL.Clients.Office.Excel.Functions.SPG(A581, "IQ_PRIMARY_INDUSTRY")</f>
        <v>#INVALID COMPANY ID</v>
      </c>
      <c r="F581" s="10" t="str">
        <f>_xll.SNL.Clients.Office.Excel.Functions.SPG(A581, "NAICS_CODE", "Primary")</f>
        <v>#INVALID COMPANY ID</v>
      </c>
      <c r="G581" s="10" t="str">
        <f>_xll.SNL.Clients.Office.Excel.Functions.SPG(A581, "SP_TOPICTAG")</f>
        <v>#INVALID COMPANY ID</v>
      </c>
      <c r="H581" s="5" t="str">
        <f>_xll.SNL.Clients.Office.Excel.Functions.SPG(A581, "SP_PCT_SHARES_OWNED_ALL_INSTITUTIONS")</f>
        <v>#INVALID COMPANY ID</v>
      </c>
    </row>
    <row r="582" spans="2:8" x14ac:dyDescent="0.3">
      <c r="B582" s="10" t="str">
        <f>_xll.SNL.Clients.Office.Excel.Functions.SPG(A582, "IQ_SECTOR")</f>
        <v>#INVALID COMPANY ID</v>
      </c>
      <c r="C582" s="10" t="str">
        <f>_xll.SNL.Clients.Office.Excel.Functions.SPG(A582, "IQ_INDUSTRY_GROUP")</f>
        <v>#INVALID COMPANY ID</v>
      </c>
      <c r="D582" s="10" t="str">
        <f>_xll.SNL.Clients.Office.Excel.Functions.SPG(A582, "IQ_INDUSTRY")</f>
        <v>#INVALID COMPANY ID</v>
      </c>
      <c r="E582" s="10" t="str">
        <f>_xll.SNL.Clients.Office.Excel.Functions.SPG(A582, "IQ_PRIMARY_INDUSTRY")</f>
        <v>#INVALID COMPANY ID</v>
      </c>
      <c r="F582" s="10" t="str">
        <f>_xll.SNL.Clients.Office.Excel.Functions.SPG(A582, "NAICS_CODE", "Primary")</f>
        <v>#INVALID COMPANY ID</v>
      </c>
      <c r="G582" s="10" t="str">
        <f>_xll.SNL.Clients.Office.Excel.Functions.SPG(A582, "SP_TOPICTAG")</f>
        <v>#INVALID COMPANY ID</v>
      </c>
      <c r="H582" s="5" t="str">
        <f>_xll.SNL.Clients.Office.Excel.Functions.SPG(A582, "SP_PCT_SHARES_OWNED_ALL_INSTITUTIONS")</f>
        <v>#INVALID COMPANY ID</v>
      </c>
    </row>
    <row r="583" spans="2:8" x14ac:dyDescent="0.3">
      <c r="B583" s="10" t="str">
        <f>_xll.SNL.Clients.Office.Excel.Functions.SPG(A583, "IQ_SECTOR")</f>
        <v>#INVALID COMPANY ID</v>
      </c>
      <c r="C583" s="10" t="str">
        <f>_xll.SNL.Clients.Office.Excel.Functions.SPG(A583, "IQ_INDUSTRY_GROUP")</f>
        <v>#INVALID COMPANY ID</v>
      </c>
      <c r="D583" s="10" t="str">
        <f>_xll.SNL.Clients.Office.Excel.Functions.SPG(A583, "IQ_INDUSTRY")</f>
        <v>#INVALID COMPANY ID</v>
      </c>
      <c r="E583" s="10" t="str">
        <f>_xll.SNL.Clients.Office.Excel.Functions.SPG(A583, "IQ_PRIMARY_INDUSTRY")</f>
        <v>#INVALID COMPANY ID</v>
      </c>
      <c r="F583" s="10" t="str">
        <f>_xll.SNL.Clients.Office.Excel.Functions.SPG(A583, "NAICS_CODE", "Primary")</f>
        <v>#INVALID COMPANY ID</v>
      </c>
      <c r="G583" s="10" t="str">
        <f>_xll.SNL.Clients.Office.Excel.Functions.SPG(A583, "SP_TOPICTAG")</f>
        <v>#INVALID COMPANY ID</v>
      </c>
      <c r="H583" s="5" t="str">
        <f>_xll.SNL.Clients.Office.Excel.Functions.SPG(A583, "SP_PCT_SHARES_OWNED_ALL_INSTITUTIONS")</f>
        <v>#INVALID COMPANY ID</v>
      </c>
    </row>
    <row r="584" spans="2:8" x14ac:dyDescent="0.3">
      <c r="B584" s="10" t="str">
        <f>_xll.SNL.Clients.Office.Excel.Functions.SPG(A584, "IQ_SECTOR")</f>
        <v>#INVALID COMPANY ID</v>
      </c>
      <c r="C584" s="10" t="str">
        <f>_xll.SNL.Clients.Office.Excel.Functions.SPG(A584, "IQ_INDUSTRY_GROUP")</f>
        <v>#INVALID COMPANY ID</v>
      </c>
      <c r="D584" s="10" t="str">
        <f>_xll.SNL.Clients.Office.Excel.Functions.SPG(A584, "IQ_INDUSTRY")</f>
        <v>#INVALID COMPANY ID</v>
      </c>
      <c r="E584" s="10" t="str">
        <f>_xll.SNL.Clients.Office.Excel.Functions.SPG(A584, "IQ_PRIMARY_INDUSTRY")</f>
        <v>#INVALID COMPANY ID</v>
      </c>
      <c r="F584" s="10" t="str">
        <f>_xll.SNL.Clients.Office.Excel.Functions.SPG(A584, "NAICS_CODE", "Primary")</f>
        <v>#INVALID COMPANY ID</v>
      </c>
      <c r="G584" s="10" t="str">
        <f>_xll.SNL.Clients.Office.Excel.Functions.SPG(A584, "SP_TOPICTAG")</f>
        <v>#INVALID COMPANY ID</v>
      </c>
      <c r="H584" s="5" t="str">
        <f>_xll.SNL.Clients.Office.Excel.Functions.SPG(A584, "SP_PCT_SHARES_OWNED_ALL_INSTITUTIONS")</f>
        <v>#INVALID COMPANY ID</v>
      </c>
    </row>
    <row r="585" spans="2:8" x14ac:dyDescent="0.3">
      <c r="B585" s="10" t="str">
        <f>_xll.SNL.Clients.Office.Excel.Functions.SPG(A585, "IQ_SECTOR")</f>
        <v>#INVALID COMPANY ID</v>
      </c>
      <c r="C585" s="10" t="str">
        <f>_xll.SNL.Clients.Office.Excel.Functions.SPG(A585, "IQ_INDUSTRY_GROUP")</f>
        <v>#INVALID COMPANY ID</v>
      </c>
      <c r="D585" s="10" t="str">
        <f>_xll.SNL.Clients.Office.Excel.Functions.SPG(A585, "IQ_INDUSTRY")</f>
        <v>#INVALID COMPANY ID</v>
      </c>
      <c r="E585" s="10" t="str">
        <f>_xll.SNL.Clients.Office.Excel.Functions.SPG(A585, "IQ_PRIMARY_INDUSTRY")</f>
        <v>#INVALID COMPANY ID</v>
      </c>
      <c r="F585" s="10" t="str">
        <f>_xll.SNL.Clients.Office.Excel.Functions.SPG(A585, "NAICS_CODE", "Primary")</f>
        <v>#INVALID COMPANY ID</v>
      </c>
      <c r="G585" s="10" t="str">
        <f>_xll.SNL.Clients.Office.Excel.Functions.SPG(A585, "SP_TOPICTAG")</f>
        <v>#INVALID COMPANY ID</v>
      </c>
      <c r="H585" s="5" t="str">
        <f>_xll.SNL.Clients.Office.Excel.Functions.SPG(A585, "SP_PCT_SHARES_OWNED_ALL_INSTITUTIONS")</f>
        <v>#INVALID COMPANY ID</v>
      </c>
    </row>
    <row r="586" spans="2:8" x14ac:dyDescent="0.3">
      <c r="B586" s="10" t="str">
        <f>_xll.SNL.Clients.Office.Excel.Functions.SPG(A586, "IQ_SECTOR")</f>
        <v>#INVALID COMPANY ID</v>
      </c>
      <c r="C586" s="10" t="str">
        <f>_xll.SNL.Clients.Office.Excel.Functions.SPG(A586, "IQ_INDUSTRY_GROUP")</f>
        <v>#INVALID COMPANY ID</v>
      </c>
      <c r="D586" s="10" t="str">
        <f>_xll.SNL.Clients.Office.Excel.Functions.SPG(A586, "IQ_INDUSTRY")</f>
        <v>#INVALID COMPANY ID</v>
      </c>
      <c r="E586" s="10" t="str">
        <f>_xll.SNL.Clients.Office.Excel.Functions.SPG(A586, "IQ_PRIMARY_INDUSTRY")</f>
        <v>#INVALID COMPANY ID</v>
      </c>
      <c r="F586" s="10" t="str">
        <f>_xll.SNL.Clients.Office.Excel.Functions.SPG(A586, "NAICS_CODE", "Primary")</f>
        <v>#INVALID COMPANY ID</v>
      </c>
      <c r="G586" s="10" t="str">
        <f>_xll.SNL.Clients.Office.Excel.Functions.SPG(A586, "SP_TOPICTAG")</f>
        <v>#INVALID COMPANY ID</v>
      </c>
      <c r="H586" s="5" t="str">
        <f>_xll.SNL.Clients.Office.Excel.Functions.SPG(A586, "SP_PCT_SHARES_OWNED_ALL_INSTITUTIONS")</f>
        <v>#INVALID COMPANY ID</v>
      </c>
    </row>
    <row r="587" spans="2:8" x14ac:dyDescent="0.3">
      <c r="B587" s="10" t="str">
        <f>_xll.SNL.Clients.Office.Excel.Functions.SPG(A587, "IQ_SECTOR")</f>
        <v>#INVALID COMPANY ID</v>
      </c>
      <c r="C587" s="10" t="str">
        <f>_xll.SNL.Clients.Office.Excel.Functions.SPG(A587, "IQ_INDUSTRY_GROUP")</f>
        <v>#INVALID COMPANY ID</v>
      </c>
      <c r="D587" s="10" t="str">
        <f>_xll.SNL.Clients.Office.Excel.Functions.SPG(A587, "IQ_INDUSTRY")</f>
        <v>#INVALID COMPANY ID</v>
      </c>
      <c r="E587" s="10" t="str">
        <f>_xll.SNL.Clients.Office.Excel.Functions.SPG(A587, "IQ_PRIMARY_INDUSTRY")</f>
        <v>#INVALID COMPANY ID</v>
      </c>
      <c r="F587" s="10" t="str">
        <f>_xll.SNL.Clients.Office.Excel.Functions.SPG(A587, "NAICS_CODE", "Primary")</f>
        <v>#INVALID COMPANY ID</v>
      </c>
      <c r="G587" s="10" t="str">
        <f>_xll.SNL.Clients.Office.Excel.Functions.SPG(A587, "SP_TOPICTAG")</f>
        <v>#INVALID COMPANY ID</v>
      </c>
      <c r="H587" s="5" t="str">
        <f>_xll.SNL.Clients.Office.Excel.Functions.SPG(A587, "SP_PCT_SHARES_OWNED_ALL_INSTITUTIONS")</f>
        <v>#INVALID COMPANY ID</v>
      </c>
    </row>
    <row r="588" spans="2:8" x14ac:dyDescent="0.3">
      <c r="B588" s="10" t="str">
        <f>_xll.SNL.Clients.Office.Excel.Functions.SPG(A588, "IQ_SECTOR")</f>
        <v>#INVALID COMPANY ID</v>
      </c>
      <c r="C588" s="10" t="str">
        <f>_xll.SNL.Clients.Office.Excel.Functions.SPG(A588, "IQ_INDUSTRY_GROUP")</f>
        <v>#INVALID COMPANY ID</v>
      </c>
      <c r="D588" s="10" t="str">
        <f>_xll.SNL.Clients.Office.Excel.Functions.SPG(A588, "IQ_INDUSTRY")</f>
        <v>#INVALID COMPANY ID</v>
      </c>
      <c r="E588" s="10" t="str">
        <f>_xll.SNL.Clients.Office.Excel.Functions.SPG(A588, "IQ_PRIMARY_INDUSTRY")</f>
        <v>#INVALID COMPANY ID</v>
      </c>
      <c r="F588" s="10" t="str">
        <f>_xll.SNL.Clients.Office.Excel.Functions.SPG(A588, "NAICS_CODE", "Primary")</f>
        <v>#INVALID COMPANY ID</v>
      </c>
      <c r="G588" s="10" t="str">
        <f>_xll.SNL.Clients.Office.Excel.Functions.SPG(A588, "SP_TOPICTAG")</f>
        <v>#INVALID COMPANY ID</v>
      </c>
      <c r="H588" s="5" t="str">
        <f>_xll.SNL.Clients.Office.Excel.Functions.SPG(A588, "SP_PCT_SHARES_OWNED_ALL_INSTITUTIONS")</f>
        <v>#INVALID COMPANY ID</v>
      </c>
    </row>
    <row r="589" spans="2:8" x14ac:dyDescent="0.3">
      <c r="B589" s="10" t="str">
        <f>_xll.SNL.Clients.Office.Excel.Functions.SPG(A589, "IQ_SECTOR")</f>
        <v>#INVALID COMPANY ID</v>
      </c>
      <c r="C589" s="10" t="str">
        <f>_xll.SNL.Clients.Office.Excel.Functions.SPG(A589, "IQ_INDUSTRY_GROUP")</f>
        <v>#INVALID COMPANY ID</v>
      </c>
      <c r="D589" s="10" t="str">
        <f>_xll.SNL.Clients.Office.Excel.Functions.SPG(A589, "IQ_INDUSTRY")</f>
        <v>#INVALID COMPANY ID</v>
      </c>
      <c r="E589" s="10" t="str">
        <f>_xll.SNL.Clients.Office.Excel.Functions.SPG(A589, "IQ_PRIMARY_INDUSTRY")</f>
        <v>#INVALID COMPANY ID</v>
      </c>
      <c r="F589" s="10" t="str">
        <f>_xll.SNL.Clients.Office.Excel.Functions.SPG(A589, "NAICS_CODE", "Primary")</f>
        <v>#INVALID COMPANY ID</v>
      </c>
      <c r="G589" s="10" t="str">
        <f>_xll.SNL.Clients.Office.Excel.Functions.SPG(A589, "SP_TOPICTAG")</f>
        <v>#INVALID COMPANY ID</v>
      </c>
      <c r="H589" s="5" t="str">
        <f>_xll.SNL.Clients.Office.Excel.Functions.SPG(A589, "SP_PCT_SHARES_OWNED_ALL_INSTITUTIONS")</f>
        <v>#INVALID COMPANY ID</v>
      </c>
    </row>
    <row r="590" spans="2:8" x14ac:dyDescent="0.3">
      <c r="B590" s="10" t="str">
        <f>_xll.SNL.Clients.Office.Excel.Functions.SPG(A590, "IQ_SECTOR")</f>
        <v>#INVALID COMPANY ID</v>
      </c>
      <c r="C590" s="10" t="str">
        <f>_xll.SNL.Clients.Office.Excel.Functions.SPG(A590, "IQ_INDUSTRY_GROUP")</f>
        <v>#INVALID COMPANY ID</v>
      </c>
      <c r="D590" s="10" t="str">
        <f>_xll.SNL.Clients.Office.Excel.Functions.SPG(A590, "IQ_INDUSTRY")</f>
        <v>#INVALID COMPANY ID</v>
      </c>
      <c r="E590" s="10" t="str">
        <f>_xll.SNL.Clients.Office.Excel.Functions.SPG(A590, "IQ_PRIMARY_INDUSTRY")</f>
        <v>#INVALID COMPANY ID</v>
      </c>
      <c r="F590" s="10" t="str">
        <f>_xll.SNL.Clients.Office.Excel.Functions.SPG(A590, "NAICS_CODE", "Primary")</f>
        <v>#INVALID COMPANY ID</v>
      </c>
      <c r="G590" s="10" t="str">
        <f>_xll.SNL.Clients.Office.Excel.Functions.SPG(A590, "SP_TOPICTAG")</f>
        <v>#INVALID COMPANY ID</v>
      </c>
      <c r="H590" s="5" t="str">
        <f>_xll.SNL.Clients.Office.Excel.Functions.SPG(A590, "SP_PCT_SHARES_OWNED_ALL_INSTITUTIONS")</f>
        <v>#INVALID COMPANY ID</v>
      </c>
    </row>
    <row r="591" spans="2:8" x14ac:dyDescent="0.3">
      <c r="B591" s="10" t="str">
        <f>_xll.SNL.Clients.Office.Excel.Functions.SPG(A591, "IQ_SECTOR")</f>
        <v>#INVALID COMPANY ID</v>
      </c>
      <c r="C591" s="10" t="str">
        <f>_xll.SNL.Clients.Office.Excel.Functions.SPG(A591, "IQ_INDUSTRY_GROUP")</f>
        <v>#INVALID COMPANY ID</v>
      </c>
      <c r="D591" s="10" t="str">
        <f>_xll.SNL.Clients.Office.Excel.Functions.SPG(A591, "IQ_INDUSTRY")</f>
        <v>#INVALID COMPANY ID</v>
      </c>
      <c r="E591" s="10" t="str">
        <f>_xll.SNL.Clients.Office.Excel.Functions.SPG(A591, "IQ_PRIMARY_INDUSTRY")</f>
        <v>#INVALID COMPANY ID</v>
      </c>
      <c r="F591" s="10" t="str">
        <f>_xll.SNL.Clients.Office.Excel.Functions.SPG(A591, "NAICS_CODE", "Primary")</f>
        <v>#INVALID COMPANY ID</v>
      </c>
      <c r="G591" s="10" t="str">
        <f>_xll.SNL.Clients.Office.Excel.Functions.SPG(A591, "SP_TOPICTAG")</f>
        <v>#INVALID COMPANY ID</v>
      </c>
      <c r="H591" s="5" t="str">
        <f>_xll.SNL.Clients.Office.Excel.Functions.SPG(A591, "SP_PCT_SHARES_OWNED_ALL_INSTITUTIONS")</f>
        <v>#INVALID COMPANY ID</v>
      </c>
    </row>
    <row r="592" spans="2:8" x14ac:dyDescent="0.3">
      <c r="B592" s="10" t="str">
        <f>_xll.SNL.Clients.Office.Excel.Functions.SPG(A592, "IQ_SECTOR")</f>
        <v>#INVALID COMPANY ID</v>
      </c>
      <c r="C592" s="10" t="str">
        <f>_xll.SNL.Clients.Office.Excel.Functions.SPG(A592, "IQ_INDUSTRY_GROUP")</f>
        <v>#INVALID COMPANY ID</v>
      </c>
      <c r="D592" s="10" t="str">
        <f>_xll.SNL.Clients.Office.Excel.Functions.SPG(A592, "IQ_INDUSTRY")</f>
        <v>#INVALID COMPANY ID</v>
      </c>
      <c r="E592" s="10" t="str">
        <f>_xll.SNL.Clients.Office.Excel.Functions.SPG(A592, "IQ_PRIMARY_INDUSTRY")</f>
        <v>#INVALID COMPANY ID</v>
      </c>
      <c r="F592" s="10" t="str">
        <f>_xll.SNL.Clients.Office.Excel.Functions.SPG(A592, "NAICS_CODE", "Primary")</f>
        <v>#INVALID COMPANY ID</v>
      </c>
      <c r="G592" s="10" t="str">
        <f>_xll.SNL.Clients.Office.Excel.Functions.SPG(A592, "SP_TOPICTAG")</f>
        <v>#INVALID COMPANY ID</v>
      </c>
      <c r="H592" s="5" t="str">
        <f>_xll.SNL.Clients.Office.Excel.Functions.SPG(A592, "SP_PCT_SHARES_OWNED_ALL_INSTITUTIONS")</f>
        <v>#INVALID COMPANY ID</v>
      </c>
    </row>
    <row r="593" spans="2:8" x14ac:dyDescent="0.3">
      <c r="B593" s="10" t="str">
        <f>_xll.SNL.Clients.Office.Excel.Functions.SPG(A593, "IQ_SECTOR")</f>
        <v>#INVALID COMPANY ID</v>
      </c>
      <c r="C593" s="10" t="str">
        <f>_xll.SNL.Clients.Office.Excel.Functions.SPG(A593, "IQ_INDUSTRY_GROUP")</f>
        <v>#INVALID COMPANY ID</v>
      </c>
      <c r="D593" s="10" t="str">
        <f>_xll.SNL.Clients.Office.Excel.Functions.SPG(A593, "IQ_INDUSTRY")</f>
        <v>#INVALID COMPANY ID</v>
      </c>
      <c r="E593" s="10" t="str">
        <f>_xll.SNL.Clients.Office.Excel.Functions.SPG(A593, "IQ_PRIMARY_INDUSTRY")</f>
        <v>#INVALID COMPANY ID</v>
      </c>
      <c r="F593" s="10" t="str">
        <f>_xll.SNL.Clients.Office.Excel.Functions.SPG(A593, "NAICS_CODE", "Primary")</f>
        <v>#INVALID COMPANY ID</v>
      </c>
      <c r="G593" s="10" t="str">
        <f>_xll.SNL.Clients.Office.Excel.Functions.SPG(A593, "SP_TOPICTAG")</f>
        <v>#INVALID COMPANY ID</v>
      </c>
      <c r="H593" s="5" t="str">
        <f>_xll.SNL.Clients.Office.Excel.Functions.SPG(A593, "SP_PCT_SHARES_OWNED_ALL_INSTITUTIONS")</f>
        <v>#INVALID COMPANY ID</v>
      </c>
    </row>
    <row r="594" spans="2:8" x14ac:dyDescent="0.3">
      <c r="B594" s="10" t="str">
        <f>_xll.SNL.Clients.Office.Excel.Functions.SPG(A594, "IQ_SECTOR")</f>
        <v>#INVALID COMPANY ID</v>
      </c>
      <c r="C594" s="10" t="str">
        <f>_xll.SNL.Clients.Office.Excel.Functions.SPG(A594, "IQ_INDUSTRY_GROUP")</f>
        <v>#INVALID COMPANY ID</v>
      </c>
      <c r="D594" s="10" t="str">
        <f>_xll.SNL.Clients.Office.Excel.Functions.SPG(A594, "IQ_INDUSTRY")</f>
        <v>#INVALID COMPANY ID</v>
      </c>
      <c r="E594" s="10" t="str">
        <f>_xll.SNL.Clients.Office.Excel.Functions.SPG(A594, "IQ_PRIMARY_INDUSTRY")</f>
        <v>#INVALID COMPANY ID</v>
      </c>
      <c r="F594" s="10" t="str">
        <f>_xll.SNL.Clients.Office.Excel.Functions.SPG(A594, "NAICS_CODE", "Primary")</f>
        <v>#INVALID COMPANY ID</v>
      </c>
      <c r="G594" s="10" t="str">
        <f>_xll.SNL.Clients.Office.Excel.Functions.SPG(A594, "SP_TOPICTAG")</f>
        <v>#INVALID COMPANY ID</v>
      </c>
      <c r="H594" s="5" t="str">
        <f>_xll.SNL.Clients.Office.Excel.Functions.SPG(A594, "SP_PCT_SHARES_OWNED_ALL_INSTITUTIONS")</f>
        <v>#INVALID COMPANY ID</v>
      </c>
    </row>
    <row r="595" spans="2:8" x14ac:dyDescent="0.3">
      <c r="B595" s="10" t="str">
        <f>_xll.SNL.Clients.Office.Excel.Functions.SPG(A595, "IQ_SECTOR")</f>
        <v>#INVALID COMPANY ID</v>
      </c>
      <c r="C595" s="10" t="str">
        <f>_xll.SNL.Clients.Office.Excel.Functions.SPG(A595, "IQ_INDUSTRY_GROUP")</f>
        <v>#INVALID COMPANY ID</v>
      </c>
      <c r="D595" s="10" t="str">
        <f>_xll.SNL.Clients.Office.Excel.Functions.SPG(A595, "IQ_INDUSTRY")</f>
        <v>#INVALID COMPANY ID</v>
      </c>
      <c r="E595" s="10" t="str">
        <f>_xll.SNL.Clients.Office.Excel.Functions.SPG(A595, "IQ_PRIMARY_INDUSTRY")</f>
        <v>#INVALID COMPANY ID</v>
      </c>
      <c r="F595" s="10" t="str">
        <f>_xll.SNL.Clients.Office.Excel.Functions.SPG(A595, "NAICS_CODE", "Primary")</f>
        <v>#INVALID COMPANY ID</v>
      </c>
      <c r="G595" s="10" t="str">
        <f>_xll.SNL.Clients.Office.Excel.Functions.SPG(A595, "SP_TOPICTAG")</f>
        <v>#INVALID COMPANY ID</v>
      </c>
      <c r="H595" s="5" t="str">
        <f>_xll.SNL.Clients.Office.Excel.Functions.SPG(A595, "SP_PCT_SHARES_OWNED_ALL_INSTITUTIONS")</f>
        <v>#INVALID COMPANY ID</v>
      </c>
    </row>
    <row r="596" spans="2:8" x14ac:dyDescent="0.3">
      <c r="B596" s="10" t="str">
        <f>_xll.SNL.Clients.Office.Excel.Functions.SPG(A596, "IQ_SECTOR")</f>
        <v>#INVALID COMPANY ID</v>
      </c>
      <c r="C596" s="10" t="str">
        <f>_xll.SNL.Clients.Office.Excel.Functions.SPG(A596, "IQ_INDUSTRY_GROUP")</f>
        <v>#INVALID COMPANY ID</v>
      </c>
      <c r="D596" s="10" t="str">
        <f>_xll.SNL.Clients.Office.Excel.Functions.SPG(A596, "IQ_INDUSTRY")</f>
        <v>#INVALID COMPANY ID</v>
      </c>
      <c r="E596" s="10" t="str">
        <f>_xll.SNL.Clients.Office.Excel.Functions.SPG(A596, "IQ_PRIMARY_INDUSTRY")</f>
        <v>#INVALID COMPANY ID</v>
      </c>
      <c r="F596" s="10" t="str">
        <f>_xll.SNL.Clients.Office.Excel.Functions.SPG(A596, "NAICS_CODE", "Primary")</f>
        <v>#INVALID COMPANY ID</v>
      </c>
      <c r="G596" s="10" t="str">
        <f>_xll.SNL.Clients.Office.Excel.Functions.SPG(A596, "SP_TOPICTAG")</f>
        <v>#INVALID COMPANY ID</v>
      </c>
      <c r="H596" s="5" t="str">
        <f>_xll.SNL.Clients.Office.Excel.Functions.SPG(A596, "SP_PCT_SHARES_OWNED_ALL_INSTITUTIONS")</f>
        <v>#INVALID COMPANY ID</v>
      </c>
    </row>
    <row r="597" spans="2:8" x14ac:dyDescent="0.3">
      <c r="B597" s="10" t="str">
        <f>_xll.SNL.Clients.Office.Excel.Functions.SPG(A597, "IQ_SECTOR")</f>
        <v>#INVALID COMPANY ID</v>
      </c>
      <c r="C597" s="10" t="str">
        <f>_xll.SNL.Clients.Office.Excel.Functions.SPG(A597, "IQ_INDUSTRY_GROUP")</f>
        <v>#INVALID COMPANY ID</v>
      </c>
      <c r="D597" s="10" t="str">
        <f>_xll.SNL.Clients.Office.Excel.Functions.SPG(A597, "IQ_INDUSTRY")</f>
        <v>#INVALID COMPANY ID</v>
      </c>
      <c r="E597" s="10" t="str">
        <f>_xll.SNL.Clients.Office.Excel.Functions.SPG(A597, "IQ_PRIMARY_INDUSTRY")</f>
        <v>#INVALID COMPANY ID</v>
      </c>
      <c r="F597" s="10" t="str">
        <f>_xll.SNL.Clients.Office.Excel.Functions.SPG(A597, "NAICS_CODE", "Primary")</f>
        <v>#INVALID COMPANY ID</v>
      </c>
      <c r="G597" s="10" t="str">
        <f>_xll.SNL.Clients.Office.Excel.Functions.SPG(A597, "SP_TOPICTAG")</f>
        <v>#INVALID COMPANY ID</v>
      </c>
      <c r="H597" s="5" t="str">
        <f>_xll.SNL.Clients.Office.Excel.Functions.SPG(A597, "SP_PCT_SHARES_OWNED_ALL_INSTITUTIONS")</f>
        <v>#INVALID COMPANY ID</v>
      </c>
    </row>
    <row r="598" spans="2:8" x14ac:dyDescent="0.3">
      <c r="B598" s="10" t="str">
        <f>_xll.SNL.Clients.Office.Excel.Functions.SPG(A598, "IQ_SECTOR")</f>
        <v>#INVALID COMPANY ID</v>
      </c>
      <c r="C598" s="10" t="str">
        <f>_xll.SNL.Clients.Office.Excel.Functions.SPG(A598, "IQ_INDUSTRY_GROUP")</f>
        <v>#INVALID COMPANY ID</v>
      </c>
      <c r="D598" s="10" t="str">
        <f>_xll.SNL.Clients.Office.Excel.Functions.SPG(A598, "IQ_INDUSTRY")</f>
        <v>#INVALID COMPANY ID</v>
      </c>
      <c r="E598" s="10" t="str">
        <f>_xll.SNL.Clients.Office.Excel.Functions.SPG(A598, "IQ_PRIMARY_INDUSTRY")</f>
        <v>#INVALID COMPANY ID</v>
      </c>
      <c r="F598" s="10" t="str">
        <f>_xll.SNL.Clients.Office.Excel.Functions.SPG(A598, "NAICS_CODE", "Primary")</f>
        <v>#INVALID COMPANY ID</v>
      </c>
      <c r="G598" s="10" t="str">
        <f>_xll.SNL.Clients.Office.Excel.Functions.SPG(A598, "SP_TOPICTAG")</f>
        <v>#INVALID COMPANY ID</v>
      </c>
      <c r="H598" s="5" t="str">
        <f>_xll.SNL.Clients.Office.Excel.Functions.SPG(A598, "SP_PCT_SHARES_OWNED_ALL_INSTITUTIONS")</f>
        <v>#INVALID COMPANY ID</v>
      </c>
    </row>
    <row r="599" spans="2:8" x14ac:dyDescent="0.3">
      <c r="B599" s="10" t="str">
        <f>_xll.SNL.Clients.Office.Excel.Functions.SPG(A599, "IQ_SECTOR")</f>
        <v>#INVALID COMPANY ID</v>
      </c>
      <c r="C599" s="10" t="str">
        <f>_xll.SNL.Clients.Office.Excel.Functions.SPG(A599, "IQ_INDUSTRY_GROUP")</f>
        <v>#INVALID COMPANY ID</v>
      </c>
      <c r="D599" s="10" t="str">
        <f>_xll.SNL.Clients.Office.Excel.Functions.SPG(A599, "IQ_INDUSTRY")</f>
        <v>#INVALID COMPANY ID</v>
      </c>
      <c r="E599" s="10" t="str">
        <f>_xll.SNL.Clients.Office.Excel.Functions.SPG(A599, "IQ_PRIMARY_INDUSTRY")</f>
        <v>#INVALID COMPANY ID</v>
      </c>
      <c r="F599" s="10" t="str">
        <f>_xll.SNL.Clients.Office.Excel.Functions.SPG(A599, "NAICS_CODE", "Primary")</f>
        <v>#INVALID COMPANY ID</v>
      </c>
      <c r="G599" s="10" t="str">
        <f>_xll.SNL.Clients.Office.Excel.Functions.SPG(A599, "SP_TOPICTAG")</f>
        <v>#INVALID COMPANY ID</v>
      </c>
      <c r="H599" s="5" t="str">
        <f>_xll.SNL.Clients.Office.Excel.Functions.SPG(A599, "SP_PCT_SHARES_OWNED_ALL_INSTITUTIONS")</f>
        <v>#INVALID COMPANY ID</v>
      </c>
    </row>
    <row r="600" spans="2:8" x14ac:dyDescent="0.3">
      <c r="B600" s="10" t="str">
        <f>_xll.SNL.Clients.Office.Excel.Functions.SPG(A600, "IQ_SECTOR")</f>
        <v>#INVALID COMPANY ID</v>
      </c>
      <c r="C600" s="10" t="str">
        <f>_xll.SNL.Clients.Office.Excel.Functions.SPG(A600, "IQ_INDUSTRY_GROUP")</f>
        <v>#INVALID COMPANY ID</v>
      </c>
      <c r="D600" s="10" t="str">
        <f>_xll.SNL.Clients.Office.Excel.Functions.SPG(A600, "IQ_INDUSTRY")</f>
        <v>#INVALID COMPANY ID</v>
      </c>
      <c r="E600" s="10" t="str">
        <f>_xll.SNL.Clients.Office.Excel.Functions.SPG(A600, "IQ_PRIMARY_INDUSTRY")</f>
        <v>#INVALID COMPANY ID</v>
      </c>
      <c r="F600" s="10" t="str">
        <f>_xll.SNL.Clients.Office.Excel.Functions.SPG(A600, "NAICS_CODE", "Primary")</f>
        <v>#INVALID COMPANY ID</v>
      </c>
      <c r="G600" s="10" t="str">
        <f>_xll.SNL.Clients.Office.Excel.Functions.SPG(A600, "SP_TOPICTAG")</f>
        <v>#INVALID COMPANY ID</v>
      </c>
      <c r="H600" s="5" t="str">
        <f>_xll.SNL.Clients.Office.Excel.Functions.SPG(A600, "SP_PCT_SHARES_OWNED_ALL_INSTITUTIONS")</f>
        <v>#INVALID COMPANY ID</v>
      </c>
    </row>
    <row r="601" spans="2:8" x14ac:dyDescent="0.3">
      <c r="B601" s="10" t="str">
        <f>_xll.SNL.Clients.Office.Excel.Functions.SPG(A601, "IQ_SECTOR")</f>
        <v>#INVALID COMPANY ID</v>
      </c>
      <c r="C601" s="10" t="str">
        <f>_xll.SNL.Clients.Office.Excel.Functions.SPG(A601, "IQ_INDUSTRY_GROUP")</f>
        <v>#INVALID COMPANY ID</v>
      </c>
      <c r="D601" s="10" t="str">
        <f>_xll.SNL.Clients.Office.Excel.Functions.SPG(A601, "IQ_INDUSTRY")</f>
        <v>#INVALID COMPANY ID</v>
      </c>
      <c r="E601" s="10" t="str">
        <f>_xll.SNL.Clients.Office.Excel.Functions.SPG(A601, "IQ_PRIMARY_INDUSTRY")</f>
        <v>#INVALID COMPANY ID</v>
      </c>
      <c r="F601" s="10" t="str">
        <f>_xll.SNL.Clients.Office.Excel.Functions.SPG(A601, "NAICS_CODE", "Primary")</f>
        <v>#INVALID COMPANY ID</v>
      </c>
      <c r="G601" s="10" t="str">
        <f>_xll.SNL.Clients.Office.Excel.Functions.SPG(A601, "SP_TOPICTAG")</f>
        <v>#INVALID COMPANY ID</v>
      </c>
      <c r="H601" s="5" t="str">
        <f>_xll.SNL.Clients.Office.Excel.Functions.SPG(A601, "SP_PCT_SHARES_OWNED_ALL_INSTITUTIONS")</f>
        <v>#INVALID COMPANY ID</v>
      </c>
    </row>
    <row r="602" spans="2:8" x14ac:dyDescent="0.3">
      <c r="B602" s="10" t="str">
        <f>_xll.SNL.Clients.Office.Excel.Functions.SPG(A602, "IQ_SECTOR")</f>
        <v>#INVALID COMPANY ID</v>
      </c>
      <c r="C602" s="10" t="str">
        <f>_xll.SNL.Clients.Office.Excel.Functions.SPG(A602, "IQ_INDUSTRY_GROUP")</f>
        <v>#INVALID COMPANY ID</v>
      </c>
      <c r="D602" s="10" t="str">
        <f>_xll.SNL.Clients.Office.Excel.Functions.SPG(A602, "IQ_INDUSTRY")</f>
        <v>#INVALID COMPANY ID</v>
      </c>
      <c r="E602" s="10" t="str">
        <f>_xll.SNL.Clients.Office.Excel.Functions.SPG(A602, "IQ_PRIMARY_INDUSTRY")</f>
        <v>#INVALID COMPANY ID</v>
      </c>
      <c r="F602" s="10" t="str">
        <f>_xll.SNL.Clients.Office.Excel.Functions.SPG(A602, "NAICS_CODE", "Primary")</f>
        <v>#INVALID COMPANY ID</v>
      </c>
      <c r="G602" s="10" t="str">
        <f>_xll.SNL.Clients.Office.Excel.Functions.SPG(A602, "SP_TOPICTAG")</f>
        <v>#INVALID COMPANY ID</v>
      </c>
      <c r="H602" s="5" t="str">
        <f>_xll.SNL.Clients.Office.Excel.Functions.SPG(A602, "SP_PCT_SHARES_OWNED_ALL_INSTITUTIONS")</f>
        <v>#INVALID COMPANY ID</v>
      </c>
    </row>
    <row r="603" spans="2:8" x14ac:dyDescent="0.3">
      <c r="B603" s="10" t="str">
        <f>_xll.SNL.Clients.Office.Excel.Functions.SPG(A603, "IQ_SECTOR")</f>
        <v>#INVALID COMPANY ID</v>
      </c>
      <c r="C603" s="10" t="str">
        <f>_xll.SNL.Clients.Office.Excel.Functions.SPG(A603, "IQ_INDUSTRY_GROUP")</f>
        <v>#INVALID COMPANY ID</v>
      </c>
      <c r="D603" s="10" t="str">
        <f>_xll.SNL.Clients.Office.Excel.Functions.SPG(A603, "IQ_INDUSTRY")</f>
        <v>#INVALID COMPANY ID</v>
      </c>
      <c r="E603" s="10" t="str">
        <f>_xll.SNL.Clients.Office.Excel.Functions.SPG(A603, "IQ_PRIMARY_INDUSTRY")</f>
        <v>#INVALID COMPANY ID</v>
      </c>
      <c r="F603" s="10" t="str">
        <f>_xll.SNL.Clients.Office.Excel.Functions.SPG(A603, "NAICS_CODE", "Primary")</f>
        <v>#INVALID COMPANY ID</v>
      </c>
      <c r="G603" s="10" t="str">
        <f>_xll.SNL.Clients.Office.Excel.Functions.SPG(A603, "SP_TOPICTAG")</f>
        <v>#INVALID COMPANY ID</v>
      </c>
      <c r="H603" s="5" t="str">
        <f>_xll.SNL.Clients.Office.Excel.Functions.SPG(A603, "SP_PCT_SHARES_OWNED_ALL_INSTITUTIONS")</f>
        <v>#INVALID COMPANY ID</v>
      </c>
    </row>
    <row r="604" spans="2:8" x14ac:dyDescent="0.3">
      <c r="B604" s="10" t="str">
        <f>_xll.SNL.Clients.Office.Excel.Functions.SPG(A604, "IQ_SECTOR")</f>
        <v>#INVALID COMPANY ID</v>
      </c>
      <c r="C604" s="10" t="str">
        <f>_xll.SNL.Clients.Office.Excel.Functions.SPG(A604, "IQ_INDUSTRY_GROUP")</f>
        <v>#INVALID COMPANY ID</v>
      </c>
      <c r="D604" s="10" t="str">
        <f>_xll.SNL.Clients.Office.Excel.Functions.SPG(A604, "IQ_INDUSTRY")</f>
        <v>#INVALID COMPANY ID</v>
      </c>
      <c r="E604" s="10" t="str">
        <f>_xll.SNL.Clients.Office.Excel.Functions.SPG(A604, "IQ_PRIMARY_INDUSTRY")</f>
        <v>#INVALID COMPANY ID</v>
      </c>
      <c r="F604" s="10" t="str">
        <f>_xll.SNL.Clients.Office.Excel.Functions.SPG(A604, "NAICS_CODE", "Primary")</f>
        <v>#INVALID COMPANY ID</v>
      </c>
      <c r="G604" s="10" t="str">
        <f>_xll.SNL.Clients.Office.Excel.Functions.SPG(A604, "SP_TOPICTAG")</f>
        <v>#INVALID COMPANY ID</v>
      </c>
      <c r="H604" s="5" t="str">
        <f>_xll.SNL.Clients.Office.Excel.Functions.SPG(A604, "SP_PCT_SHARES_OWNED_ALL_INSTITUTIONS")</f>
        <v>#INVALID COMPANY ID</v>
      </c>
    </row>
    <row r="605" spans="2:8" x14ac:dyDescent="0.3">
      <c r="B605" s="10" t="str">
        <f>_xll.SNL.Clients.Office.Excel.Functions.SPG(A605, "IQ_SECTOR")</f>
        <v>#INVALID COMPANY ID</v>
      </c>
      <c r="C605" s="10" t="str">
        <f>_xll.SNL.Clients.Office.Excel.Functions.SPG(A605, "IQ_INDUSTRY_GROUP")</f>
        <v>#INVALID COMPANY ID</v>
      </c>
      <c r="D605" s="10" t="str">
        <f>_xll.SNL.Clients.Office.Excel.Functions.SPG(A605, "IQ_INDUSTRY")</f>
        <v>#INVALID COMPANY ID</v>
      </c>
      <c r="E605" s="10" t="str">
        <f>_xll.SNL.Clients.Office.Excel.Functions.SPG(A605, "IQ_PRIMARY_INDUSTRY")</f>
        <v>#INVALID COMPANY ID</v>
      </c>
      <c r="F605" s="10" t="str">
        <f>_xll.SNL.Clients.Office.Excel.Functions.SPG(A605, "NAICS_CODE", "Primary")</f>
        <v>#INVALID COMPANY ID</v>
      </c>
      <c r="G605" s="10" t="str">
        <f>_xll.SNL.Clients.Office.Excel.Functions.SPG(A605, "SP_TOPICTAG")</f>
        <v>#INVALID COMPANY ID</v>
      </c>
      <c r="H605" s="5" t="str">
        <f>_xll.SNL.Clients.Office.Excel.Functions.SPG(A605, "SP_PCT_SHARES_OWNED_ALL_INSTITUTIONS")</f>
        <v>#INVALID COMPANY ID</v>
      </c>
    </row>
    <row r="606" spans="2: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2: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2: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D3FE-9BAE-4D95-8416-40E8DB661C59}">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B8" sqref="B8"/>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"IQ_ASSET_TURNS", B$3)</f>
        <v>0.59699999999999998</v>
      </c>
      <c r="C4" s="9" cm="1">
        <f t="array" ref="C4">_xll.SNL.Clients.Office.Excel.Functions.SPG($A4, "IQ_ASSET_TURNS", C$3)</f>
        <v>0.59499999999999997</v>
      </c>
      <c r="D4" s="9" cm="1">
        <f t="array" ref="D4">_xll.SNL.Clients.Office.Excel.Functions.SPG($A4, "IQ_ASSET_TURNS", D$3)</f>
        <v>0.59799999999999998</v>
      </c>
      <c r="E4" s="9" cm="1">
        <f t="array" ref="E4">_xll.SNL.Clients.Office.Excel.Functions.SPG($A4, "IQ_ASSET_TURNS", E$3)</f>
        <v>0.50700000000000001</v>
      </c>
      <c r="F4" s="9" cm="1">
        <f t="array" ref="F4">_xll.SNL.Clients.Office.Excel.Functions.SPG($A4, "IQ_ASSET_TURNS", F$3)</f>
        <v>0.45500000000000002</v>
      </c>
      <c r="G4" s="9" t="str" cm="1">
        <f t="array" ref="G4">_xll.SNL.Clients.Office.Excel.Functions.SPG($A4, "IQ_ASSET_TURNS", G$3)</f>
        <v>NA</v>
      </c>
      <c r="H4" s="9" cm="1">
        <f t="array" ref="H4">_xll.SNL.Clients.Office.Excel.Functions.SPG($A4, "IQ_ASSET_TURNS", H$3)</f>
        <v>0.50900000000000001</v>
      </c>
      <c r="I4" s="9" cm="1">
        <f t="array" ref="I4">_xll.SNL.Clients.Office.Excel.Functions.SPG($A4, "IQ_ASSET_TURNS", I$3)</f>
        <v>0.52500000000000002</v>
      </c>
      <c r="J4" s="9" cm="1">
        <f t="array" ref="J4">_xll.SNL.Clients.Office.Excel.Functions.SPG($A4, "IQ_ASSET_TURNS", J$3)</f>
        <v>0.51900000000000002</v>
      </c>
    </row>
    <row r="5" spans="1:10" x14ac:dyDescent="0.3">
      <c r="A5" s="11" t="s">
        <v>7</v>
      </c>
      <c r="B5" s="9" cm="1">
        <f t="array" ref="B5">_xll.SNL.Clients.Office.Excel.Functions.SPG($A5, "IQ_ASSET_TURNS", B$3)</f>
        <v>1.1850000000000001</v>
      </c>
      <c r="C5" s="9" cm="1">
        <f t="array" ref="C5">_xll.SNL.Clients.Office.Excel.Functions.SPG($A5, "IQ_ASSET_TURNS", C$3)</f>
        <v>1.1419999999999999</v>
      </c>
      <c r="D5" s="9" cm="1">
        <f t="array" ref="D5">_xll.SNL.Clients.Office.Excel.Functions.SPG($A5, "IQ_ASSET_TURNS", D$3)</f>
        <v>1.137</v>
      </c>
      <c r="E5" s="9" cm="1">
        <f t="array" ref="E5">_xll.SNL.Clients.Office.Excel.Functions.SPG($A5, "IQ_ASSET_TURNS", E$3)</f>
        <v>1.284</v>
      </c>
      <c r="F5" s="9" cm="1">
        <f t="array" ref="F5">_xll.SNL.Clients.Office.Excel.Functions.SPG($A5, "IQ_ASSET_TURNS", F$3)</f>
        <v>1.224</v>
      </c>
      <c r="G5" s="9" cm="1">
        <f t="array" ref="G5">_xll.SNL.Clients.Office.Excel.Functions.SPG($A5, "IQ_ASSET_TURNS", G$3)</f>
        <v>1.232</v>
      </c>
      <c r="H5" s="9" cm="1">
        <f t="array" ref="H5">_xll.SNL.Clients.Office.Excel.Functions.SPG($A5, "IQ_ASSET_TURNS", H$3)</f>
        <v>1.163</v>
      </c>
      <c r="I5" s="9" cm="1">
        <f t="array" ref="I5">_xll.SNL.Clients.Office.Excel.Functions.SPG($A5, "IQ_ASSET_TURNS", I$3)</f>
        <v>1.167</v>
      </c>
      <c r="J5" s="9" cm="1">
        <f t="array" ref="J5">_xll.SNL.Clients.Office.Excel.Functions.SPG($A5, "IQ_ASSET_TURNS", J$3)</f>
        <v>1.159</v>
      </c>
    </row>
    <row r="6" spans="1:10" x14ac:dyDescent="0.3">
      <c r="A6" s="11" t="s">
        <v>8</v>
      </c>
      <c r="B6" s="9" cm="1">
        <f t="array" ref="B6">_xll.SNL.Clients.Office.Excel.Functions.SPG($A6, "IQ_ASSET_TURNS", B$3)</f>
        <v>0.50900000000000001</v>
      </c>
      <c r="C6" s="9" cm="1">
        <f t="array" ref="C6">_xll.SNL.Clients.Office.Excel.Functions.SPG($A6, "IQ_ASSET_TURNS", C$3)</f>
        <v>0.56399999999999995</v>
      </c>
      <c r="D6" s="9" cm="1">
        <f t="array" ref="D6">_xll.SNL.Clients.Office.Excel.Functions.SPG($A6, "IQ_ASSET_TURNS", D$3)</f>
        <v>0.57699999999999996</v>
      </c>
      <c r="E6" s="9" cm="1">
        <f t="array" ref="E6">_xll.SNL.Clients.Office.Excel.Functions.SPG($A6, "IQ_ASSET_TURNS", E$3)</f>
        <v>0.57099999999999995</v>
      </c>
      <c r="F6" s="9" cm="1">
        <f t="array" ref="F6">_xll.SNL.Clients.Office.Excel.Functions.SPG($A6, "IQ_ASSET_TURNS", F$3)</f>
        <v>0.54700000000000004</v>
      </c>
      <c r="G6" s="9" cm="1">
        <f t="array" ref="G6">_xll.SNL.Clients.Office.Excel.Functions.SPG($A6, "IQ_ASSET_TURNS", G$3)</f>
        <v>0.56399999999999995</v>
      </c>
      <c r="H6" s="9" cm="1">
        <f t="array" ref="H6">_xll.SNL.Clients.Office.Excel.Functions.SPG($A6, "IQ_ASSET_TURNS", H$3)</f>
        <v>0.55800000000000005</v>
      </c>
      <c r="I6" s="9" cm="1">
        <f t="array" ref="I6">_xll.SNL.Clients.Office.Excel.Functions.SPG($A6, "IQ_ASSET_TURNS", I$3)</f>
        <v>0.54200000000000004</v>
      </c>
      <c r="J6" s="9" cm="1">
        <f t="array" ref="J6">_xll.SNL.Clients.Office.Excel.Functions.SPG($A6, "IQ_ASSET_TURNS", J$3)</f>
        <v>0.52600000000000002</v>
      </c>
    </row>
    <row r="7" spans="1:10" x14ac:dyDescent="0.3">
      <c r="A7" s="11" t="s">
        <v>9</v>
      </c>
      <c r="B7" s="9" cm="1">
        <f t="array" ref="B7">_xll.SNL.Clients.Office.Excel.Functions.SPG($A7, "IQ_ASSET_TURNS", B$3)</f>
        <v>0.39300000000000002</v>
      </c>
      <c r="C7" s="9" cm="1">
        <f t="array" ref="C7">_xll.SNL.Clients.Office.Excel.Functions.SPG($A7, "IQ_ASSET_TURNS", C$3)</f>
        <v>0.434</v>
      </c>
      <c r="D7" s="9" cm="1">
        <f t="array" ref="D7">_xll.SNL.Clients.Office.Excel.Functions.SPG($A7, "IQ_ASSET_TURNS", D$3)</f>
        <v>0.40500000000000003</v>
      </c>
      <c r="E7" s="9" cm="1">
        <f t="array" ref="E7">_xll.SNL.Clients.Office.Excel.Functions.SPG($A7, "IQ_ASSET_TURNS", E$3)</f>
        <v>0.39800000000000002</v>
      </c>
      <c r="F7" s="9" cm="1">
        <f t="array" ref="F7">_xll.SNL.Clients.Office.Excel.Functions.SPG($A7, "IQ_ASSET_TURNS", F$3)</f>
        <v>0.34699999999999998</v>
      </c>
      <c r="G7" s="9" cm="1">
        <f t="array" ref="G7">_xll.SNL.Clients.Office.Excel.Functions.SPG($A7, "IQ_ASSET_TURNS", G$3)</f>
        <v>0.42199999999999999</v>
      </c>
      <c r="H7" s="9" cm="1">
        <f t="array" ref="H7">_xll.SNL.Clients.Office.Excel.Functions.SPG($A7, "IQ_ASSET_TURNS", H$3)</f>
        <v>0.41</v>
      </c>
      <c r="I7" s="9" cm="1">
        <f t="array" ref="I7">_xll.SNL.Clients.Office.Excel.Functions.SPG($A7, "IQ_ASSET_TURNS", I$3)</f>
        <v>0.41099999999999998</v>
      </c>
      <c r="J7" s="9" cm="1">
        <f t="array" ref="J7">_xll.SNL.Clients.Office.Excel.Functions.SPG($A7, "IQ_ASSET_TURNS", J$3)</f>
        <v>0.35799999999999998</v>
      </c>
    </row>
    <row r="8" spans="1:10" x14ac:dyDescent="0.3">
      <c r="A8" s="11" t="s">
        <v>10</v>
      </c>
      <c r="B8" s="9" cm="1">
        <f t="array" ref="B8">_xll.SNL.Clients.Office.Excel.Functions.SPG($A8, "IQ_ASSET_TURNS", B$3)</f>
        <v>1.113</v>
      </c>
      <c r="C8" s="9" cm="1">
        <f t="array" ref="C8">_xll.SNL.Clients.Office.Excel.Functions.SPG($A8, "IQ_ASSET_TURNS", C$3)</f>
        <v>1.222</v>
      </c>
      <c r="D8" s="9" cm="1">
        <f t="array" ref="D8">_xll.SNL.Clients.Office.Excel.Functions.SPG($A8, "IQ_ASSET_TURNS", D$3)</f>
        <v>1.1919999999999999</v>
      </c>
      <c r="E8" s="9" cm="1">
        <f t="array" ref="E8">_xll.SNL.Clients.Office.Excel.Functions.SPG($A8, "IQ_ASSET_TURNS", E$3)</f>
        <v>1.2490000000000001</v>
      </c>
      <c r="F8" s="9" cm="1">
        <f t="array" ref="F8">_xll.SNL.Clients.Office.Excel.Functions.SPG($A8, "IQ_ASSET_TURNS", F$3)</f>
        <v>1.2290000000000001</v>
      </c>
      <c r="G8" s="9" cm="1">
        <f t="array" ref="G8">_xll.SNL.Clients.Office.Excel.Functions.SPG($A8, "IQ_ASSET_TURNS", G$3)</f>
        <v>1.2629999999999999</v>
      </c>
      <c r="H8" s="9" cm="1">
        <f t="array" ref="H8">_xll.SNL.Clients.Office.Excel.Functions.SPG($A8, "IQ_ASSET_TURNS", H$3)</f>
        <v>1.2609999999999999</v>
      </c>
      <c r="I8" s="9" cm="1">
        <f t="array" ref="I8">_xll.SNL.Clients.Office.Excel.Functions.SPG($A8, "IQ_ASSET_TURNS", I$3)</f>
        <v>1.3540000000000001</v>
      </c>
      <c r="J8" s="9" cm="1">
        <f t="array" ref="J8">_xll.SNL.Clients.Office.Excel.Functions.SPG($A8, "IQ_ASSET_TURNS", J$3)</f>
        <v>1.3340000000000001</v>
      </c>
    </row>
    <row r="9" spans="1:10" x14ac:dyDescent="0.3">
      <c r="A9" s="11" t="s">
        <v>11</v>
      </c>
      <c r="B9" s="9" cm="1">
        <f t="array" ref="B9">_xll.SNL.Clients.Office.Excel.Functions.SPG($A9, "IQ_ASSET_TURNS", B$3)</f>
        <v>0.76</v>
      </c>
      <c r="C9" s="9" cm="1">
        <f t="array" ref="C9">_xll.SNL.Clients.Office.Excel.Functions.SPG($A9, "IQ_ASSET_TURNS", C$3)</f>
        <v>0.747</v>
      </c>
      <c r="D9" s="9" cm="1">
        <f t="array" ref="D9">_xll.SNL.Clients.Office.Excel.Functions.SPG($A9, "IQ_ASSET_TURNS", D$3)</f>
        <v>0.72299999999999998</v>
      </c>
      <c r="E9" s="9" cm="1">
        <f t="array" ref="E9">_xll.SNL.Clients.Office.Excel.Functions.SPG($A9, "IQ_ASSET_TURNS", E$3)</f>
        <v>0.72299999999999998</v>
      </c>
      <c r="F9" s="9" cm="1">
        <f t="array" ref="F9">_xll.SNL.Clients.Office.Excel.Functions.SPG($A9, "IQ_ASSET_TURNS", F$3)</f>
        <v>0.70799999999999996</v>
      </c>
      <c r="G9" s="9" cm="1">
        <f t="array" ref="G9">_xll.SNL.Clients.Office.Excel.Functions.SPG($A9, "IQ_ASSET_TURNS", G$3)</f>
        <v>0.68600000000000005</v>
      </c>
      <c r="H9" s="9" cm="1">
        <f t="array" ref="H9">_xll.SNL.Clients.Office.Excel.Functions.SPG($A9, "IQ_ASSET_TURNS", H$3)</f>
        <v>0.68700000000000006</v>
      </c>
      <c r="I9" s="9" cm="1">
        <f t="array" ref="I9">_xll.SNL.Clients.Office.Excel.Functions.SPG($A9, "IQ_ASSET_TURNS", I$3)</f>
        <v>0.70699999999999996</v>
      </c>
      <c r="J9" s="9" cm="1">
        <f t="array" ref="J9">_xll.SNL.Clients.Office.Excel.Functions.SPG($A9, "IQ_ASSET_TURNS", J$3)</f>
        <v>0.69199999999999995</v>
      </c>
    </row>
    <row r="10" spans="1:10" x14ac:dyDescent="0.3">
      <c r="A10" s="11" t="s">
        <v>12</v>
      </c>
      <c r="B10" s="9" cm="1">
        <f t="array" ref="B10">_xll.SNL.Clients.Office.Excel.Functions.SPG($A10, "IQ_ASSET_TURNS", B$3)</f>
        <v>0.42299999999999999</v>
      </c>
      <c r="C10" s="9" cm="1">
        <f t="array" ref="C10">_xll.SNL.Clients.Office.Excel.Functions.SPG($A10, "IQ_ASSET_TURNS", C$3)</f>
        <v>0.441</v>
      </c>
      <c r="D10" s="9" cm="1">
        <f t="array" ref="D10">_xll.SNL.Clients.Office.Excel.Functions.SPG($A10, "IQ_ASSET_TURNS", D$3)</f>
        <v>0.39700000000000002</v>
      </c>
      <c r="E10" s="9" cm="1">
        <f t="array" ref="E10">_xll.SNL.Clients.Office.Excel.Functions.SPG($A10, "IQ_ASSET_TURNS", E$3)</f>
        <v>0.34399999999999997</v>
      </c>
      <c r="F10" s="9" cm="1">
        <f t="array" ref="F10">_xll.SNL.Clients.Office.Excel.Functions.SPG($A10, "IQ_ASSET_TURNS", F$3)</f>
        <v>0.32200000000000001</v>
      </c>
      <c r="G10" s="9" cm="1">
        <f t="array" ref="G10">_xll.SNL.Clients.Office.Excel.Functions.SPG($A10, "IQ_ASSET_TURNS", G$3)</f>
        <v>0.36399999999999999</v>
      </c>
      <c r="H10" s="9" cm="1">
        <f t="array" ref="H10">_xll.SNL.Clients.Office.Excel.Functions.SPG($A10, "IQ_ASSET_TURNS", H$3)</f>
        <v>0.34200000000000003</v>
      </c>
      <c r="I10" s="9" cm="1">
        <f t="array" ref="I10">_xll.SNL.Clients.Office.Excel.Functions.SPG($A10, "IQ_ASSET_TURNS", I$3)</f>
        <v>0.316</v>
      </c>
      <c r="J10" s="9" cm="1">
        <f t="array" ref="J10">_xll.SNL.Clients.Office.Excel.Functions.SPG($A10, "IQ_ASSET_TURNS", J$3)</f>
        <v>0.317</v>
      </c>
    </row>
    <row r="11" spans="1:10" x14ac:dyDescent="0.3">
      <c r="A11" s="11" t="s">
        <v>13</v>
      </c>
      <c r="B11" s="9" cm="1">
        <f t="array" ref="B11">_xll.SNL.Clients.Office.Excel.Functions.SPG($A11, "IQ_ASSET_TURNS", B$3)</f>
        <v>0.114</v>
      </c>
      <c r="C11" s="9" cm="1">
        <f t="array" ref="C11">_xll.SNL.Clients.Office.Excel.Functions.SPG($A11, "IQ_ASSET_TURNS", C$3)</f>
        <v>0.17599999999999999</v>
      </c>
      <c r="D11" s="9" cm="1">
        <f t="array" ref="D11">_xll.SNL.Clients.Office.Excel.Functions.SPG($A11, "IQ_ASSET_TURNS", D$3)</f>
        <v>9.5000000000000001E-2</v>
      </c>
      <c r="E11" s="9" cm="1">
        <f t="array" ref="E11">_xll.SNL.Clients.Office.Excel.Functions.SPG($A11, "IQ_ASSET_TURNS", E$3)</f>
        <v>0.16800000000000001</v>
      </c>
      <c r="F11" s="9" cm="1">
        <f t="array" ref="F11">_xll.SNL.Clients.Office.Excel.Functions.SPG($A11, "IQ_ASSET_TURNS", F$3)</f>
        <v>0.17299999999999999</v>
      </c>
      <c r="G11" s="9" cm="1">
        <f t="array" ref="G11">_xll.SNL.Clients.Office.Excel.Functions.SPG($A11, "IQ_ASSET_TURNS", G$3)</f>
        <v>0.12</v>
      </c>
      <c r="H11" s="9" cm="1">
        <f t="array" ref="H11">_xll.SNL.Clients.Office.Excel.Functions.SPG($A11, "IQ_ASSET_TURNS", H$3)</f>
        <v>0.155</v>
      </c>
      <c r="I11" s="9" cm="1">
        <f t="array" ref="I11">_xll.SNL.Clients.Office.Excel.Functions.SPG($A11, "IQ_ASSET_TURNS", I$3)</f>
        <v>0.156</v>
      </c>
      <c r="J11" s="9" cm="1">
        <f t="array" ref="J11">_xll.SNL.Clients.Office.Excel.Functions.SPG($A11, "IQ_ASSET_TURNS", J$3)</f>
        <v>0.14399999999999999</v>
      </c>
    </row>
    <row r="12" spans="1:10" x14ac:dyDescent="0.3">
      <c r="A12" s="11" t="s">
        <v>14</v>
      </c>
      <c r="B12" s="9" t="str" cm="1">
        <f t="array" ref="B12">_xll.SNL.Clients.Office.Excel.Functions.SPG($A12, "IQ_ASSET_TURNS", B$3)</f>
        <v>NA</v>
      </c>
      <c r="C12" s="9" cm="1">
        <f t="array" ref="C12">_xll.SNL.Clients.Office.Excel.Functions.SPG($A12, "IQ_ASSET_TURNS", C$3)</f>
        <v>0.56599999999999995</v>
      </c>
      <c r="D12" s="9" cm="1">
        <f t="array" ref="D12">_xll.SNL.Clients.Office.Excel.Functions.SPG($A12, "IQ_ASSET_TURNS", D$3)</f>
        <v>0.59599999999999997</v>
      </c>
      <c r="E12" s="9" cm="1">
        <f t="array" ref="E12">_xll.SNL.Clients.Office.Excel.Functions.SPG($A12, "IQ_ASSET_TURNS", E$3)</f>
        <v>0.57799999999999996</v>
      </c>
      <c r="F12" s="9" cm="1">
        <f t="array" ref="F12">_xll.SNL.Clients.Office.Excel.Functions.SPG($A12, "IQ_ASSET_TURNS", F$3)</f>
        <v>0.57699999999999996</v>
      </c>
      <c r="G12" s="9" cm="1">
        <f t="array" ref="G12">_xll.SNL.Clients.Office.Excel.Functions.SPG($A12, "IQ_ASSET_TURNS", G$3)</f>
        <v>0.61099999999999999</v>
      </c>
      <c r="H12" s="9" cm="1">
        <f t="array" ref="H12">_xll.SNL.Clients.Office.Excel.Functions.SPG($A12, "IQ_ASSET_TURNS", H$3)</f>
        <v>0.63</v>
      </c>
      <c r="I12" s="9" cm="1">
        <f t="array" ref="I12">_xll.SNL.Clients.Office.Excel.Functions.SPG($A12, "IQ_ASSET_TURNS", I$3)</f>
        <v>0.623</v>
      </c>
      <c r="J12" s="9" cm="1">
        <f t="array" ref="J12">_xll.SNL.Clients.Office.Excel.Functions.SPG($A12, "IQ_ASSET_TURNS", J$3)</f>
        <v>0.63300000000000001</v>
      </c>
    </row>
    <row r="13" spans="1:10" x14ac:dyDescent="0.3">
      <c r="A13" s="11" t="s">
        <v>15</v>
      </c>
      <c r="B13" s="9" cm="1">
        <f t="array" ref="B13">_xll.SNL.Clients.Office.Excel.Functions.SPG($A13, "IQ_ASSET_TURNS", B$3)</f>
        <v>0.29599999999999999</v>
      </c>
      <c r="C13" s="9" cm="1">
        <f t="array" ref="C13">_xll.SNL.Clients.Office.Excel.Functions.SPG($A13, "IQ_ASSET_TURNS", C$3)</f>
        <v>0.29499999999999998</v>
      </c>
      <c r="D13" s="9" cm="1">
        <f t="array" ref="D13">_xll.SNL.Clients.Office.Excel.Functions.SPG($A13, "IQ_ASSET_TURNS", D$3)</f>
        <v>0.33300000000000002</v>
      </c>
      <c r="E13" s="9" cm="1">
        <f t="array" ref="E13">_xll.SNL.Clients.Office.Excel.Functions.SPG($A13, "IQ_ASSET_TURNS", E$3)</f>
        <v>0.32800000000000001</v>
      </c>
      <c r="F13" s="9" cm="1">
        <f t="array" ref="F13">_xll.SNL.Clients.Office.Excel.Functions.SPG($A13, "IQ_ASSET_TURNS", F$3)</f>
        <v>0.33500000000000002</v>
      </c>
      <c r="G13" s="9" cm="1">
        <f t="array" ref="G13">_xll.SNL.Clients.Office.Excel.Functions.SPG($A13, "IQ_ASSET_TURNS", G$3)</f>
        <v>0.36299999999999999</v>
      </c>
      <c r="H13" s="9" t="str" cm="1">
        <f t="array" ref="H13">_xll.SNL.Clients.Office.Excel.Functions.SPG($A13, "IQ_ASSET_TURNS", H$3)</f>
        <v>NA</v>
      </c>
      <c r="I13" s="9" cm="1">
        <f t="array" ref="I13">_xll.SNL.Clients.Office.Excel.Functions.SPG($A13, "IQ_ASSET_TURNS", I$3)</f>
        <v>0.40200000000000002</v>
      </c>
      <c r="J13" s="9" cm="1">
        <f t="array" ref="J13">_xll.SNL.Clients.Office.Excel.Functions.SPG($A13, "IQ_ASSET_TURNS", J$3)</f>
        <v>0.44400000000000001</v>
      </c>
    </row>
    <row r="14" spans="1:10" x14ac:dyDescent="0.3">
      <c r="A14" s="11" t="s">
        <v>16</v>
      </c>
      <c r="B14" s="9" cm="1">
        <f t="array" ref="B14">_xll.SNL.Clients.Office.Excel.Functions.SPG($A14, "IQ_ASSET_TURNS", B$3)</f>
        <v>0.39500000000000002</v>
      </c>
      <c r="C14" s="9" cm="1">
        <f t="array" ref="C14">_xll.SNL.Clients.Office.Excel.Functions.SPG($A14, "IQ_ASSET_TURNS", C$3)</f>
        <v>0.46</v>
      </c>
      <c r="D14" s="9" cm="1">
        <f t="array" ref="D14">_xll.SNL.Clients.Office.Excel.Functions.SPG($A14, "IQ_ASSET_TURNS", D$3)</f>
        <v>0.61599999999999999</v>
      </c>
      <c r="E14" s="9" cm="1">
        <f t="array" ref="E14">_xll.SNL.Clients.Office.Excel.Functions.SPG($A14, "IQ_ASSET_TURNS", E$3)</f>
        <v>0.432</v>
      </c>
      <c r="F14" s="9" cm="1">
        <f t="array" ref="F14">_xll.SNL.Clients.Office.Excel.Functions.SPG($A14, "IQ_ASSET_TURNS", F$3)</f>
        <v>0.379</v>
      </c>
      <c r="G14" s="9" cm="1">
        <f t="array" ref="G14">_xll.SNL.Clients.Office.Excel.Functions.SPG($A14, "IQ_ASSET_TURNS", G$3)</f>
        <v>0.42199999999999999</v>
      </c>
      <c r="H14" s="9" cm="1">
        <f t="array" ref="H14">_xll.SNL.Clients.Office.Excel.Functions.SPG($A14, "IQ_ASSET_TURNS", H$3)</f>
        <v>0.63800000000000001</v>
      </c>
      <c r="I14" s="9" cm="1">
        <f t="array" ref="I14">_xll.SNL.Clients.Office.Excel.Functions.SPG($A14, "IQ_ASSET_TURNS", I$3)</f>
        <v>0.48199999999999998</v>
      </c>
      <c r="J14" s="9" cm="1">
        <f t="array" ref="J14">_xll.SNL.Clients.Office.Excel.Functions.SPG($A14, "IQ_ASSET_TURNS", J$3)</f>
        <v>0.40300000000000002</v>
      </c>
    </row>
    <row r="15" spans="1:10" x14ac:dyDescent="0.3">
      <c r="A15" s="11" t="s">
        <v>17</v>
      </c>
      <c r="B15" s="9" cm="1">
        <f t="array" ref="B15">_xll.SNL.Clients.Office.Excel.Functions.SPG($A15, "IQ_ASSET_TURNS", B$3)</f>
        <v>0.39900000000000002</v>
      </c>
      <c r="C15" s="9" cm="1">
        <f t="array" ref="C15">_xll.SNL.Clients.Office.Excel.Functions.SPG($A15, "IQ_ASSET_TURNS", C$3)</f>
        <v>0.39700000000000002</v>
      </c>
      <c r="D15" s="9" cm="1">
        <f t="array" ref="D15">_xll.SNL.Clients.Office.Excel.Functions.SPG($A15, "IQ_ASSET_TURNS", D$3)</f>
        <v>0.39600000000000002</v>
      </c>
      <c r="E15" s="9" cm="1">
        <f t="array" ref="E15">_xll.SNL.Clients.Office.Excel.Functions.SPG($A15, "IQ_ASSET_TURNS", E$3)</f>
        <v>0.39100000000000001</v>
      </c>
      <c r="F15" s="9" cm="1">
        <f t="array" ref="F15">_xll.SNL.Clients.Office.Excel.Functions.SPG($A15, "IQ_ASSET_TURNS", F$3)</f>
        <v>0.39800000000000002</v>
      </c>
      <c r="G15" s="9" cm="1">
        <f t="array" ref="G15">_xll.SNL.Clients.Office.Excel.Functions.SPG($A15, "IQ_ASSET_TURNS", G$3)</f>
        <v>0.40899999999999997</v>
      </c>
      <c r="H15" s="9" cm="1">
        <f t="array" ref="H15">_xll.SNL.Clients.Office.Excel.Functions.SPG($A15, "IQ_ASSET_TURNS", H$3)</f>
        <v>0.43099999999999999</v>
      </c>
      <c r="I15" s="9" cm="1">
        <f t="array" ref="I15">_xll.SNL.Clients.Office.Excel.Functions.SPG($A15, "IQ_ASSET_TURNS", I$3)</f>
        <v>0.45300000000000001</v>
      </c>
      <c r="J15" s="9" cm="1">
        <f t="array" ref="J15">_xll.SNL.Clients.Office.Excel.Functions.SPG($A15, "IQ_ASSET_TURNS", J$3)</f>
        <v>0.44400000000000001</v>
      </c>
    </row>
    <row r="16" spans="1:10" x14ac:dyDescent="0.3">
      <c r="A16" s="11" t="s">
        <v>18</v>
      </c>
      <c r="B16" s="9" cm="1">
        <f t="array" ref="B16">_xll.SNL.Clients.Office.Excel.Functions.SPG($A16, "IQ_ASSET_TURNS", B$3)</f>
        <v>0.25600000000000001</v>
      </c>
      <c r="C16" s="9" cm="1">
        <f t="array" ref="C16">_xll.SNL.Clients.Office.Excel.Functions.SPG($A16, "IQ_ASSET_TURNS", C$3)</f>
        <v>0.28899999999999998</v>
      </c>
      <c r="D16" s="9" cm="1">
        <f t="array" ref="D16">_xll.SNL.Clients.Office.Excel.Functions.SPG($A16, "IQ_ASSET_TURNS", D$3)</f>
        <v>0.30199999999999999</v>
      </c>
      <c r="E16" s="9" cm="1">
        <f t="array" ref="E16">_xll.SNL.Clients.Office.Excel.Functions.SPG($A16, "IQ_ASSET_TURNS", E$3)</f>
        <v>0.30599999999999999</v>
      </c>
      <c r="F16" s="9" cm="1">
        <f t="array" ref="F16">_xll.SNL.Clients.Office.Excel.Functions.SPG($A16, "IQ_ASSET_TURNS", F$3)</f>
        <v>0.29199999999999998</v>
      </c>
      <c r="G16" s="9" cm="1">
        <f t="array" ref="G16">_xll.SNL.Clients.Office.Excel.Functions.SPG($A16, "IQ_ASSET_TURNS", G$3)</f>
        <v>0.50700000000000001</v>
      </c>
      <c r="H16" s="9" cm="1">
        <f t="array" ref="H16">_xll.SNL.Clients.Office.Excel.Functions.SPG($A16, "IQ_ASSET_TURNS", H$3)</f>
        <v>0.48699999999999999</v>
      </c>
      <c r="I16" s="9" cm="1">
        <f t="array" ref="I16">_xll.SNL.Clients.Office.Excel.Functions.SPG($A16, "IQ_ASSET_TURNS", I$3)</f>
        <v>0.51700000000000002</v>
      </c>
      <c r="J16" s="9" cm="1">
        <f t="array" ref="J16">_xll.SNL.Clients.Office.Excel.Functions.SPG($A16, "IQ_ASSET_TURNS", J$3)</f>
        <v>0.625</v>
      </c>
    </row>
    <row r="17" spans="1:10" x14ac:dyDescent="0.3">
      <c r="A17" s="11" t="s">
        <v>19</v>
      </c>
      <c r="B17" s="9" cm="1">
        <f t="array" ref="B17">_xll.SNL.Clients.Office.Excel.Functions.SPG($A17, "IQ_ASSET_TURNS", B$3)</f>
        <v>8.1000000000000003E-2</v>
      </c>
      <c r="C17" s="9" cm="1">
        <f t="array" ref="C17">_xll.SNL.Clients.Office.Excel.Functions.SPG($A17, "IQ_ASSET_TURNS", C$3)</f>
        <v>8.4000000000000005E-2</v>
      </c>
      <c r="D17" s="9" cm="1">
        <f t="array" ref="D17">_xll.SNL.Clients.Office.Excel.Functions.SPG($A17, "IQ_ASSET_TURNS", D$3)</f>
        <v>8.3000000000000004E-2</v>
      </c>
      <c r="E17" s="9" cm="1">
        <f t="array" ref="E17">_xll.SNL.Clients.Office.Excel.Functions.SPG($A17, "IQ_ASSET_TURNS", E$3)</f>
        <v>8.1000000000000003E-2</v>
      </c>
      <c r="F17" s="9" cm="1">
        <f t="array" ref="F17">_xll.SNL.Clients.Office.Excel.Functions.SPG($A17, "IQ_ASSET_TURNS", F$3)</f>
        <v>8.3000000000000004E-2</v>
      </c>
      <c r="G17" s="9" cm="1">
        <f t="array" ref="G17">_xll.SNL.Clients.Office.Excel.Functions.SPG($A17, "IQ_ASSET_TURNS", G$3)</f>
        <v>8.2000000000000003E-2</v>
      </c>
      <c r="H17" s="9" cm="1">
        <f t="array" ref="H17">_xll.SNL.Clients.Office.Excel.Functions.SPG($A17, "IQ_ASSET_TURNS", H$3)</f>
        <v>7.8E-2</v>
      </c>
      <c r="I17" s="9" cm="1">
        <f t="array" ref="I17">_xll.SNL.Clients.Office.Excel.Functions.SPG($A17, "IQ_ASSET_TURNS", I$3)</f>
        <v>7.8E-2</v>
      </c>
      <c r="J17" s="9" cm="1">
        <f t="array" ref="J17">_xll.SNL.Clients.Office.Excel.Functions.SPG($A17, "IQ_ASSET_TURNS", J$3)</f>
        <v>7.6999999999999999E-2</v>
      </c>
    </row>
    <row r="18" spans="1:10" x14ac:dyDescent="0.3">
      <c r="A18" s="11" t="s">
        <v>20</v>
      </c>
      <c r="B18" s="9" cm="1">
        <f t="array" ref="B18">_xll.SNL.Clients.Office.Excel.Functions.SPG($A18, "IQ_ASSET_TURNS", B$3)</f>
        <v>0.63600000000000001</v>
      </c>
      <c r="C18" s="9" cm="1">
        <f t="array" ref="C18">_xll.SNL.Clients.Office.Excel.Functions.SPG($A18, "IQ_ASSET_TURNS", C$3)</f>
        <v>0.63300000000000001</v>
      </c>
      <c r="D18" s="9" cm="1">
        <f t="array" ref="D18">_xll.SNL.Clients.Office.Excel.Functions.SPG($A18, "IQ_ASSET_TURNS", D$3)</f>
        <v>0.625</v>
      </c>
      <c r="E18" s="9" cm="1">
        <f t="array" ref="E18">_xll.SNL.Clients.Office.Excel.Functions.SPG($A18, "IQ_ASSET_TURNS", E$3)</f>
        <v>0.66800000000000004</v>
      </c>
      <c r="F18" s="9" cm="1">
        <f t="array" ref="F18">_xll.SNL.Clients.Office.Excel.Functions.SPG($A18, "IQ_ASSET_TURNS", F$3)</f>
        <v>0.65200000000000002</v>
      </c>
      <c r="G18" s="9" cm="1">
        <f t="array" ref="G18">_xll.SNL.Clients.Office.Excel.Functions.SPG($A18, "IQ_ASSET_TURNS", G$3)</f>
        <v>0.61699999999999999</v>
      </c>
      <c r="H18" s="9" cm="1">
        <f t="array" ref="H18">_xll.SNL.Clients.Office.Excel.Functions.SPG($A18, "IQ_ASSET_TURNS", H$3)</f>
        <v>0.61599999999999999</v>
      </c>
      <c r="I18" s="9" cm="1">
        <f t="array" ref="I18">_xll.SNL.Clients.Office.Excel.Functions.SPG($A18, "IQ_ASSET_TURNS", I$3)</f>
        <v>0.66600000000000004</v>
      </c>
      <c r="J18" s="9" cm="1">
        <f t="array" ref="J18">_xll.SNL.Clients.Office.Excel.Functions.SPG($A18, "IQ_ASSET_TURNS", J$3)</f>
        <v>0.63700000000000001</v>
      </c>
    </row>
    <row r="19" spans="1:10" x14ac:dyDescent="0.3">
      <c r="A19" s="11" t="s">
        <v>21</v>
      </c>
      <c r="B19" s="9" cm="1">
        <f t="array" ref="B19">_xll.SNL.Clients.Office.Excel.Functions.SPG($A19, "IQ_ASSET_TURNS", B$3)</f>
        <v>0.83199999999999996</v>
      </c>
      <c r="C19" s="9" cm="1">
        <f t="array" ref="C19">_xll.SNL.Clients.Office.Excel.Functions.SPG($A19, "IQ_ASSET_TURNS", C$3)</f>
        <v>0.8</v>
      </c>
      <c r="D19" s="9" cm="1">
        <f t="array" ref="D19">_xll.SNL.Clients.Office.Excel.Functions.SPG($A19, "IQ_ASSET_TURNS", D$3)</f>
        <v>0.79300000000000004</v>
      </c>
      <c r="E19" s="9" cm="1">
        <f t="array" ref="E19">_xll.SNL.Clients.Office.Excel.Functions.SPG($A19, "IQ_ASSET_TURNS", E$3)</f>
        <v>0.85199999999999998</v>
      </c>
      <c r="F19" s="9" cm="1">
        <f t="array" ref="F19">_xll.SNL.Clients.Office.Excel.Functions.SPG($A19, "IQ_ASSET_TURNS", F$3)</f>
        <v>0.83199999999999996</v>
      </c>
      <c r="G19" s="9" cm="1">
        <f t="array" ref="G19">_xll.SNL.Clients.Office.Excel.Functions.SPG($A19, "IQ_ASSET_TURNS", G$3)</f>
        <v>0.84499999999999997</v>
      </c>
      <c r="H19" s="9" cm="1">
        <f t="array" ref="H19">_xll.SNL.Clients.Office.Excel.Functions.SPG($A19, "IQ_ASSET_TURNS", H$3)</f>
        <v>0.88</v>
      </c>
      <c r="I19" s="9" cm="1">
        <f t="array" ref="I19">_xll.SNL.Clients.Office.Excel.Functions.SPG($A19, "IQ_ASSET_TURNS", I$3)</f>
        <v>0.88100000000000001</v>
      </c>
      <c r="J19" s="9" cm="1">
        <f t="array" ref="J19">_xll.SNL.Clients.Office.Excel.Functions.SPG($A19, "IQ_ASSET_TURNS", J$3)</f>
        <v>0.91</v>
      </c>
    </row>
    <row r="20" spans="1:10" x14ac:dyDescent="0.3">
      <c r="A20" s="11" t="s">
        <v>22</v>
      </c>
      <c r="B20" s="9" cm="1">
        <f t="array" ref="B20">_xll.SNL.Clients.Office.Excel.Functions.SPG($A20, "IQ_ASSET_TURNS", B$3)</f>
        <v>0.19800000000000001</v>
      </c>
      <c r="C20" s="9" cm="1">
        <f t="array" ref="C20">_xll.SNL.Clients.Office.Excel.Functions.SPG($A20, "IQ_ASSET_TURNS", C$3)</f>
        <v>0.17100000000000001</v>
      </c>
      <c r="D20" s="9" cm="1">
        <f t="array" ref="D20">_xll.SNL.Clients.Office.Excel.Functions.SPG($A20, "IQ_ASSET_TURNS", D$3)</f>
        <v>0.19400000000000001</v>
      </c>
      <c r="E20" s="9" cm="1">
        <f t="array" ref="E20">_xll.SNL.Clients.Office.Excel.Functions.SPG($A20, "IQ_ASSET_TURNS", E$3)</f>
        <v>0.16600000000000001</v>
      </c>
      <c r="F20" s="9" cm="1">
        <f t="array" ref="F20">_xll.SNL.Clients.Office.Excel.Functions.SPG($A20, "IQ_ASSET_TURNS", F$3)</f>
        <v>0.19400000000000001</v>
      </c>
      <c r="G20" s="9" cm="1">
        <f t="array" ref="G20">_xll.SNL.Clients.Office.Excel.Functions.SPG($A20, "IQ_ASSET_TURNS", G$3)</f>
        <v>0.182</v>
      </c>
      <c r="H20" s="9" cm="1">
        <f t="array" ref="H20">_xll.SNL.Clients.Office.Excel.Functions.SPG($A20, "IQ_ASSET_TURNS", H$3)</f>
        <v>0.20899999999999999</v>
      </c>
      <c r="I20" s="9" cm="1">
        <f t="array" ref="I20">_xll.SNL.Clients.Office.Excel.Functions.SPG($A20, "IQ_ASSET_TURNS", I$3)</f>
        <v>0.18</v>
      </c>
      <c r="J20" s="9" cm="1">
        <f t="array" ref="J20">_xll.SNL.Clients.Office.Excel.Functions.SPG($A20, "IQ_ASSET_TURNS", J$3)</f>
        <v>0.21299999999999999</v>
      </c>
    </row>
    <row r="21" spans="1:10" x14ac:dyDescent="0.3">
      <c r="A21" s="11" t="s">
        <v>23</v>
      </c>
      <c r="B21" s="9" cm="1">
        <f t="array" ref="B21">_xll.SNL.Clients.Office.Excel.Functions.SPG($A21, "IQ_ASSET_TURNS", B$3)</f>
        <v>0.78</v>
      </c>
      <c r="C21" s="9" cm="1">
        <f t="array" ref="C21">_xll.SNL.Clients.Office.Excel.Functions.SPG($A21, "IQ_ASSET_TURNS", C$3)</f>
        <v>0.876</v>
      </c>
      <c r="D21" s="9" cm="1">
        <f t="array" ref="D21">_xll.SNL.Clients.Office.Excel.Functions.SPG($A21, "IQ_ASSET_TURNS", D$3)</f>
        <v>0.83599999999999997</v>
      </c>
      <c r="E21" s="9" cm="1">
        <f t="array" ref="E21">_xll.SNL.Clients.Office.Excel.Functions.SPG($A21, "IQ_ASSET_TURNS", E$3)</f>
        <v>0.82499999999999996</v>
      </c>
      <c r="F21" s="9" cm="1">
        <f t="array" ref="F21">_xll.SNL.Clients.Office.Excel.Functions.SPG($A21, "IQ_ASSET_TURNS", F$3)</f>
        <v>0.79600000000000004</v>
      </c>
      <c r="G21" s="9" cm="1">
        <f t="array" ref="G21">_xll.SNL.Clients.Office.Excel.Functions.SPG($A21, "IQ_ASSET_TURNS", G$3)</f>
        <v>0.86399999999999999</v>
      </c>
      <c r="H21" s="9" cm="1">
        <f t="array" ref="H21">_xll.SNL.Clients.Office.Excel.Functions.SPG($A21, "IQ_ASSET_TURNS", H$3)</f>
        <v>0.78700000000000003</v>
      </c>
      <c r="I21" s="9" cm="1">
        <f t="array" ref="I21">_xll.SNL.Clients.Office.Excel.Functions.SPG($A21, "IQ_ASSET_TURNS", I$3)</f>
        <v>0.79300000000000004</v>
      </c>
      <c r="J21" s="9" cm="1">
        <f t="array" ref="J21">_xll.SNL.Clients.Office.Excel.Functions.SPG($A21, "IQ_ASSET_TURNS", J$3)</f>
        <v>0.76</v>
      </c>
    </row>
    <row r="22" spans="1:10" x14ac:dyDescent="0.3">
      <c r="A22" s="11" t="s">
        <v>24</v>
      </c>
      <c r="B22" s="9" cm="1">
        <f t="array" ref="B22">_xll.SNL.Clients.Office.Excel.Functions.SPG($A22, "IQ_ASSET_TURNS", B$3)</f>
        <v>0.78</v>
      </c>
      <c r="C22" s="9" cm="1">
        <f t="array" ref="C22">_xll.SNL.Clients.Office.Excel.Functions.SPG($A22, "IQ_ASSET_TURNS", C$3)</f>
        <v>0.876</v>
      </c>
      <c r="D22" s="9" cm="1">
        <f t="array" ref="D22">_xll.SNL.Clients.Office.Excel.Functions.SPG($A22, "IQ_ASSET_TURNS", D$3)</f>
        <v>0.83599999999999997</v>
      </c>
      <c r="E22" s="9" cm="1">
        <f t="array" ref="E22">_xll.SNL.Clients.Office.Excel.Functions.SPG($A22, "IQ_ASSET_TURNS", E$3)</f>
        <v>0.82499999999999996</v>
      </c>
      <c r="F22" s="9" cm="1">
        <f t="array" ref="F22">_xll.SNL.Clients.Office.Excel.Functions.SPG($A22, "IQ_ASSET_TURNS", F$3)</f>
        <v>0.79600000000000004</v>
      </c>
      <c r="G22" s="9" cm="1">
        <f t="array" ref="G22">_xll.SNL.Clients.Office.Excel.Functions.SPG($A22, "IQ_ASSET_TURNS", G$3)</f>
        <v>0.86399999999999999</v>
      </c>
      <c r="H22" s="9" cm="1">
        <f t="array" ref="H22">_xll.SNL.Clients.Office.Excel.Functions.SPG($A22, "IQ_ASSET_TURNS", H$3)</f>
        <v>0.78700000000000003</v>
      </c>
      <c r="I22" s="9" cm="1">
        <f t="array" ref="I22">_xll.SNL.Clients.Office.Excel.Functions.SPG($A22, "IQ_ASSET_TURNS", I$3)</f>
        <v>0.79300000000000004</v>
      </c>
      <c r="J22" s="9" cm="1">
        <f t="array" ref="J22">_xll.SNL.Clients.Office.Excel.Functions.SPG($A22, "IQ_ASSET_TURNS", J$3)</f>
        <v>0.76</v>
      </c>
    </row>
    <row r="23" spans="1:10" x14ac:dyDescent="0.3">
      <c r="A23" s="11" t="s">
        <v>25</v>
      </c>
      <c r="B23" s="9" cm="1">
        <f t="array" ref="B23">_xll.SNL.Clients.Office.Excel.Functions.SPG($A23, "IQ_ASSET_TURNS", B$3)</f>
        <v>0.51</v>
      </c>
      <c r="C23" s="9" cm="1">
        <f t="array" ref="C23">_xll.SNL.Clients.Office.Excel.Functions.SPG($A23, "IQ_ASSET_TURNS", C$3)</f>
        <v>0.58899999999999997</v>
      </c>
      <c r="D23" s="9" cm="1">
        <f t="array" ref="D23">_xll.SNL.Clients.Office.Excel.Functions.SPG($A23, "IQ_ASSET_TURNS", D$3)</f>
        <v>0.624</v>
      </c>
      <c r="E23" s="9" cm="1">
        <f t="array" ref="E23">_xll.SNL.Clients.Office.Excel.Functions.SPG($A23, "IQ_ASSET_TURNS", E$3)</f>
        <v>0.59599999999999997</v>
      </c>
      <c r="F23" s="9" cm="1">
        <f t="array" ref="F23">_xll.SNL.Clients.Office.Excel.Functions.SPG($A23, "IQ_ASSET_TURNS", F$3)</f>
        <v>0.503</v>
      </c>
      <c r="G23" s="9" cm="1">
        <f t="array" ref="G23">_xll.SNL.Clients.Office.Excel.Functions.SPG($A23, "IQ_ASSET_TURNS", G$3)</f>
        <v>0.53600000000000003</v>
      </c>
      <c r="H23" s="9" cm="1">
        <f t="array" ref="H23">_xll.SNL.Clients.Office.Excel.Functions.SPG($A23, "IQ_ASSET_TURNS", H$3)</f>
        <v>0.57299999999999995</v>
      </c>
      <c r="I23" s="9" cm="1">
        <f t="array" ref="I23">_xll.SNL.Clients.Office.Excel.Functions.SPG($A23, "IQ_ASSET_TURNS", I$3)</f>
        <v>0.58799999999999997</v>
      </c>
      <c r="J23" s="9" cm="1">
        <f t="array" ref="J23">_xll.SNL.Clients.Office.Excel.Functions.SPG($A23, "IQ_ASSET_TURNS", J$3)</f>
        <v>0.51600000000000001</v>
      </c>
    </row>
    <row r="24" spans="1:10" x14ac:dyDescent="0.3">
      <c r="A24" s="11" t="s">
        <v>26</v>
      </c>
      <c r="B24" s="9" cm="1">
        <f t="array" ref="B24">_xll.SNL.Clients.Office.Excel.Functions.SPG($A24, "IQ_ASSET_TURNS", B$3)</f>
        <v>0.98199999999999998</v>
      </c>
      <c r="C24" s="9" cm="1">
        <f t="array" ref="C24">_xll.SNL.Clients.Office.Excel.Functions.SPG($A24, "IQ_ASSET_TURNS", C$3)</f>
        <v>1.242</v>
      </c>
      <c r="D24" s="9" cm="1">
        <f t="array" ref="D24">_xll.SNL.Clients.Office.Excel.Functions.SPG($A24, "IQ_ASSET_TURNS", D$3)</f>
        <v>1.115</v>
      </c>
      <c r="E24" s="9" cm="1">
        <f t="array" ref="E24">_xll.SNL.Clients.Office.Excel.Functions.SPG($A24, "IQ_ASSET_TURNS", E$3)</f>
        <v>1.0900000000000001</v>
      </c>
      <c r="F24" s="9" cm="1">
        <f t="array" ref="F24">_xll.SNL.Clients.Office.Excel.Functions.SPG($A24, "IQ_ASSET_TURNS", F$3)</f>
        <v>1.083</v>
      </c>
      <c r="G24" s="9" cm="1">
        <f t="array" ref="G24">_xll.SNL.Clients.Office.Excel.Functions.SPG($A24, "IQ_ASSET_TURNS", G$3)</f>
        <v>1.34</v>
      </c>
      <c r="H24" s="9" cm="1">
        <f t="array" ref="H24">_xll.SNL.Clients.Office.Excel.Functions.SPG($A24, "IQ_ASSET_TURNS", H$3)</f>
        <v>1.1870000000000001</v>
      </c>
      <c r="I24" s="9" cm="1">
        <f t="array" ref="I24">_xll.SNL.Clients.Office.Excel.Functions.SPG($A24, "IQ_ASSET_TURNS", I$3)</f>
        <v>1.141</v>
      </c>
      <c r="J24" s="9" cm="1">
        <f t="array" ref="J24">_xll.SNL.Clients.Office.Excel.Functions.SPG($A24, "IQ_ASSET_TURNS", J$3)</f>
        <v>1.099</v>
      </c>
    </row>
    <row r="25" spans="1:10" x14ac:dyDescent="0.3">
      <c r="A25" s="11" t="s">
        <v>27</v>
      </c>
      <c r="B25" s="9" cm="1">
        <f t="array" ref="B25">_xll.SNL.Clients.Office.Excel.Functions.SPG($A25, "IQ_ASSET_TURNS", B$3)</f>
        <v>0.77900000000000003</v>
      </c>
      <c r="C25" s="9" cm="1">
        <f t="array" ref="C25">_xll.SNL.Clients.Office.Excel.Functions.SPG($A25, "IQ_ASSET_TURNS", C$3)</f>
        <v>0.78400000000000003</v>
      </c>
      <c r="D25" s="9" cm="1">
        <f t="array" ref="D25">_xll.SNL.Clients.Office.Excel.Functions.SPG($A25, "IQ_ASSET_TURNS", D$3)</f>
        <v>0.80200000000000005</v>
      </c>
      <c r="E25" s="9" cm="1">
        <f t="array" ref="E25">_xll.SNL.Clients.Office.Excel.Functions.SPG($A25, "IQ_ASSET_TURNS", E$3)</f>
        <v>0.85199999999999998</v>
      </c>
      <c r="F25" s="9" cm="1">
        <f t="array" ref="F25">_xll.SNL.Clients.Office.Excel.Functions.SPG($A25, "IQ_ASSET_TURNS", F$3)</f>
        <v>0.81699999999999995</v>
      </c>
      <c r="G25" s="9" cm="1">
        <f t="array" ref="G25">_xll.SNL.Clients.Office.Excel.Functions.SPG($A25, "IQ_ASSET_TURNS", G$3)</f>
        <v>0.77800000000000002</v>
      </c>
      <c r="H25" s="9" cm="1">
        <f t="array" ref="H25">_xll.SNL.Clients.Office.Excel.Functions.SPG($A25, "IQ_ASSET_TURNS", H$3)</f>
        <v>0.81799999999999995</v>
      </c>
      <c r="I25" s="9" cm="1">
        <f t="array" ref="I25">_xll.SNL.Clients.Office.Excel.Functions.SPG($A25, "IQ_ASSET_TURNS", I$3)</f>
        <v>0.85699999999999998</v>
      </c>
      <c r="J25" s="9" cm="1">
        <f t="array" ref="J25">_xll.SNL.Clients.Office.Excel.Functions.SPG($A25, "IQ_ASSET_TURNS", J$3)</f>
        <v>0.84399999999999997</v>
      </c>
    </row>
    <row r="26" spans="1:10" x14ac:dyDescent="0.3">
      <c r="A26" s="11" t="s">
        <v>28</v>
      </c>
      <c r="B26" s="9" cm="1">
        <f t="array" ref="B26">_xll.SNL.Clients.Office.Excel.Functions.SPG($A26, "IQ_ASSET_TURNS", B$3)</f>
        <v>0.17899999999999999</v>
      </c>
      <c r="C26" s="9" cm="1">
        <f t="array" ref="C26">_xll.SNL.Clients.Office.Excel.Functions.SPG($A26, "IQ_ASSET_TURNS", C$3)</f>
        <v>0.17</v>
      </c>
      <c r="D26" s="9" cm="1">
        <f t="array" ref="D26">_xll.SNL.Clients.Office.Excel.Functions.SPG($A26, "IQ_ASSET_TURNS", D$3)</f>
        <v>0.19500000000000001</v>
      </c>
      <c r="E26" s="9" cm="1">
        <f t="array" ref="E26">_xll.SNL.Clients.Office.Excel.Functions.SPG($A26, "IQ_ASSET_TURNS", E$3)</f>
        <v>0.155</v>
      </c>
      <c r="F26" s="9" cm="1">
        <f t="array" ref="F26">_xll.SNL.Clients.Office.Excel.Functions.SPG($A26, "IQ_ASSET_TURNS", F$3)</f>
        <v>0.17</v>
      </c>
      <c r="G26" s="9" cm="1">
        <f t="array" ref="G26">_xll.SNL.Clients.Office.Excel.Functions.SPG($A26, "IQ_ASSET_TURNS", G$3)</f>
        <v>0.155</v>
      </c>
      <c r="H26" s="9" cm="1">
        <f t="array" ref="H26">_xll.SNL.Clients.Office.Excel.Functions.SPG($A26, "IQ_ASSET_TURNS", H$3)</f>
        <v>0.20100000000000001</v>
      </c>
      <c r="I26" s="9" cm="1">
        <f t="array" ref="I26">_xll.SNL.Clients.Office.Excel.Functions.SPG($A26, "IQ_ASSET_TURNS", I$3)</f>
        <v>0.17599999999999999</v>
      </c>
      <c r="J26" s="9" cm="1">
        <f t="array" ref="J26">_xll.SNL.Clients.Office.Excel.Functions.SPG($A26, "IQ_ASSET_TURNS", J$3)</f>
        <v>0.21</v>
      </c>
    </row>
    <row r="27" spans="1:10" x14ac:dyDescent="0.3">
      <c r="A27" s="11" t="s">
        <v>29</v>
      </c>
      <c r="B27" s="9" cm="1">
        <f t="array" ref="B27">_xll.SNL.Clients.Office.Excel.Functions.SPG($A27, "IQ_ASSET_TURNS", B$3)</f>
        <v>0.21099999999999999</v>
      </c>
      <c r="C27" s="9" cm="1">
        <f t="array" ref="C27">_xll.SNL.Clients.Office.Excel.Functions.SPG($A27, "IQ_ASSET_TURNS", C$3)</f>
        <v>0.185</v>
      </c>
      <c r="D27" s="9" cm="1">
        <f t="array" ref="D27">_xll.SNL.Clients.Office.Excel.Functions.SPG($A27, "IQ_ASSET_TURNS", D$3)</f>
        <v>0.217</v>
      </c>
      <c r="E27" s="9" cm="1">
        <f t="array" ref="E27">_xll.SNL.Clients.Office.Excel.Functions.SPG($A27, "IQ_ASSET_TURNS", E$3)</f>
        <v>0.186</v>
      </c>
      <c r="F27" s="9" cm="1">
        <f t="array" ref="F27">_xll.SNL.Clients.Office.Excel.Functions.SPG($A27, "IQ_ASSET_TURNS", F$3)</f>
        <v>0.20699999999999999</v>
      </c>
      <c r="G27" s="9" cm="1">
        <f t="array" ref="G27">_xll.SNL.Clients.Office.Excel.Functions.SPG($A27, "IQ_ASSET_TURNS", G$3)</f>
        <v>0.191</v>
      </c>
      <c r="H27" s="9" cm="1">
        <f t="array" ref="H27">_xll.SNL.Clients.Office.Excel.Functions.SPG($A27, "IQ_ASSET_TURNS", H$3)</f>
        <v>0.224</v>
      </c>
      <c r="I27" s="9" cm="1">
        <f t="array" ref="I27">_xll.SNL.Clients.Office.Excel.Functions.SPG($A27, "IQ_ASSET_TURNS", I$3)</f>
        <v>0.184</v>
      </c>
      <c r="J27" s="9" cm="1">
        <f t="array" ref="J27">_xll.SNL.Clients.Office.Excel.Functions.SPG($A27, "IQ_ASSET_TURNS", J$3)</f>
        <v>0.2</v>
      </c>
    </row>
    <row r="28" spans="1:10" x14ac:dyDescent="0.3">
      <c r="A28" s="11" t="s">
        <v>30</v>
      </c>
      <c r="B28" s="9" cm="1">
        <f t="array" ref="B28">_xll.SNL.Clients.Office.Excel.Functions.SPG($A28, "IQ_ASSET_TURNS", B$3)</f>
        <v>0.22900000000000001</v>
      </c>
      <c r="C28" s="9" cm="1">
        <f t="array" ref="C28">_xll.SNL.Clients.Office.Excel.Functions.SPG($A28, "IQ_ASSET_TURNS", C$3)</f>
        <v>0.23400000000000001</v>
      </c>
      <c r="D28" s="9" cm="1">
        <f t="array" ref="D28">_xll.SNL.Clients.Office.Excel.Functions.SPG($A28, "IQ_ASSET_TURNS", D$3)</f>
        <v>0.22500000000000001</v>
      </c>
      <c r="E28" s="9" cm="1">
        <f t="array" ref="E28">_xll.SNL.Clients.Office.Excel.Functions.SPG($A28, "IQ_ASSET_TURNS", E$3)</f>
        <v>0.223</v>
      </c>
      <c r="F28" s="9" cm="1">
        <f t="array" ref="F28">_xll.SNL.Clients.Office.Excel.Functions.SPG($A28, "IQ_ASSET_TURNS", F$3)</f>
        <v>0.219</v>
      </c>
      <c r="G28" s="9" cm="1">
        <f t="array" ref="G28">_xll.SNL.Clients.Office.Excel.Functions.SPG($A28, "IQ_ASSET_TURNS", G$3)</f>
        <v>0.22500000000000001</v>
      </c>
      <c r="H28" s="9" cm="1">
        <f t="array" ref="H28">_xll.SNL.Clients.Office.Excel.Functions.SPG($A28, "IQ_ASSET_TURNS", H$3)</f>
        <v>0.22800000000000001</v>
      </c>
      <c r="I28" s="9" cm="1">
        <f t="array" ref="I28">_xll.SNL.Clients.Office.Excel.Functions.SPG($A28, "IQ_ASSET_TURNS", I$3)</f>
        <v>0.23100000000000001</v>
      </c>
      <c r="J28" s="9" cm="1">
        <f t="array" ref="J28">_xll.SNL.Clients.Office.Excel.Functions.SPG($A28, "IQ_ASSET_TURNS", J$3)</f>
        <v>0.22800000000000001</v>
      </c>
    </row>
    <row r="29" spans="1:10" x14ac:dyDescent="0.3">
      <c r="A29" s="11" t="s">
        <v>31</v>
      </c>
      <c r="B29" s="9" cm="1">
        <f t="array" ref="B29">_xll.SNL.Clients.Office.Excel.Functions.SPG($A29, "IQ_ASSET_TURNS", B$3)</f>
        <v>0.16800000000000001</v>
      </c>
      <c r="C29" s="9" cm="1">
        <f t="array" ref="C29">_xll.SNL.Clients.Office.Excel.Functions.SPG($A29, "IQ_ASSET_TURNS", C$3)</f>
        <v>0.17199999999999999</v>
      </c>
      <c r="D29" s="9" cm="1">
        <f t="array" ref="D29">_xll.SNL.Clients.Office.Excel.Functions.SPG($A29, "IQ_ASSET_TURNS", D$3)</f>
        <v>0.159</v>
      </c>
      <c r="E29" s="9" cm="1">
        <f t="array" ref="E29">_xll.SNL.Clients.Office.Excel.Functions.SPG($A29, "IQ_ASSET_TURNS", E$3)</f>
        <v>7.2999999999999995E-2</v>
      </c>
      <c r="F29" s="9" cm="1">
        <f t="array" ref="F29">_xll.SNL.Clients.Office.Excel.Functions.SPG($A29, "IQ_ASSET_TURNS", F$3)</f>
        <v>0.05</v>
      </c>
      <c r="G29" s="9" cm="1">
        <f t="array" ref="G29">_xll.SNL.Clients.Office.Excel.Functions.SPG($A29, "IQ_ASSET_TURNS", G$3)</f>
        <v>4.9000000000000002E-2</v>
      </c>
      <c r="H29" s="9" cm="1">
        <f t="array" ref="H29">_xll.SNL.Clients.Office.Excel.Functions.SPG($A29, "IQ_ASSET_TURNS", H$3)</f>
        <v>5.5E-2</v>
      </c>
      <c r="I29" s="9" cm="1">
        <f t="array" ref="I29">_xll.SNL.Clients.Office.Excel.Functions.SPG($A29, "IQ_ASSET_TURNS", I$3)</f>
        <v>5.3999999999999999E-2</v>
      </c>
      <c r="J29" s="9" cm="1">
        <f t="array" ref="J29">_xll.SNL.Clients.Office.Excel.Functions.SPG($A29, "IQ_ASSET_TURNS", J$3)</f>
        <v>0.05</v>
      </c>
    </row>
    <row r="30" spans="1:10" x14ac:dyDescent="0.3">
      <c r="A30" s="11" t="s">
        <v>32</v>
      </c>
      <c r="B30" s="9" cm="1">
        <f t="array" ref="B30">_xll.SNL.Clients.Office.Excel.Functions.SPG($A30, "IQ_ASSET_TURNS", B$3)</f>
        <v>0.16700000000000001</v>
      </c>
      <c r="C30" s="9" cm="1">
        <f t="array" ref="C30">_xll.SNL.Clients.Office.Excel.Functions.SPG($A30, "IQ_ASSET_TURNS", C$3)</f>
        <v>0.16500000000000001</v>
      </c>
      <c r="D30" s="9" cm="1">
        <f t="array" ref="D30">_xll.SNL.Clients.Office.Excel.Functions.SPG($A30, "IQ_ASSET_TURNS", D$3)</f>
        <v>0.157</v>
      </c>
      <c r="E30" s="9" t="str" cm="1">
        <f t="array" ref="E30">_xll.SNL.Clients.Office.Excel.Functions.SPG($A30, "IQ_ASSET_TURNS", E$3)</f>
        <v>NA</v>
      </c>
      <c r="F30" s="9" cm="1">
        <f t="array" ref="F30">_xll.SNL.Clients.Office.Excel.Functions.SPG($A30, "IQ_ASSET_TURNS", F$3)</f>
        <v>0.151</v>
      </c>
      <c r="G30" s="9" t="str" cm="1">
        <f t="array" ref="G30">_xll.SNL.Clients.Office.Excel.Functions.SPG($A30, "IQ_ASSET_TURNS", G$3)</f>
        <v>NA</v>
      </c>
      <c r="H30" s="9" cm="1">
        <f t="array" ref="H30">_xll.SNL.Clients.Office.Excel.Functions.SPG($A30, "IQ_ASSET_TURNS", H$3)</f>
        <v>0.152</v>
      </c>
      <c r="I30" s="9" t="str" cm="1">
        <f t="array" ref="I30">_xll.SNL.Clients.Office.Excel.Functions.SPG($A30, "IQ_ASSET_TURNS", I$3)</f>
        <v>NA</v>
      </c>
      <c r="J30" s="9" cm="1">
        <f t="array" ref="J30">_xll.SNL.Clients.Office.Excel.Functions.SPG($A30, "IQ_ASSET_TURNS", J$3)</f>
        <v>0.16500000000000001</v>
      </c>
    </row>
    <row r="31" spans="1:10" x14ac:dyDescent="0.3">
      <c r="A31" s="11" t="s">
        <v>33</v>
      </c>
      <c r="B31" s="9" cm="1">
        <f t="array" ref="B31">_xll.SNL.Clients.Office.Excel.Functions.SPG($A31, "IQ_ASSET_TURNS", B$3)</f>
        <v>0.13800000000000001</v>
      </c>
      <c r="C31" s="9" cm="1">
        <f t="array" ref="C31">_xll.SNL.Clients.Office.Excel.Functions.SPG($A31, "IQ_ASSET_TURNS", C$3)</f>
        <v>0.14899999999999999</v>
      </c>
      <c r="D31" s="9" cm="1">
        <f t="array" ref="D31">_xll.SNL.Clients.Office.Excel.Functions.SPG($A31, "IQ_ASSET_TURNS", D$3)</f>
        <v>0.16800000000000001</v>
      </c>
      <c r="E31" s="9" cm="1">
        <f t="array" ref="E31">_xll.SNL.Clients.Office.Excel.Functions.SPG($A31, "IQ_ASSET_TURNS", E$3)</f>
        <v>0.14799999999999999</v>
      </c>
      <c r="F31" s="9" cm="1">
        <f t="array" ref="F31">_xll.SNL.Clients.Office.Excel.Functions.SPG($A31, "IQ_ASSET_TURNS", F$3)</f>
        <v>0.13200000000000001</v>
      </c>
      <c r="G31" s="9" cm="1">
        <f t="array" ref="G31">_xll.SNL.Clients.Office.Excel.Functions.SPG($A31, "IQ_ASSET_TURNS", G$3)</f>
        <v>0.13700000000000001</v>
      </c>
      <c r="H31" s="9" cm="1">
        <f t="array" ref="H31">_xll.SNL.Clients.Office.Excel.Functions.SPG($A31, "IQ_ASSET_TURNS", H$3)</f>
        <v>0.157</v>
      </c>
      <c r="I31" s="9" cm="1">
        <f t="array" ref="I31">_xll.SNL.Clients.Office.Excel.Functions.SPG($A31, "IQ_ASSET_TURNS", I$3)</f>
        <v>0.152</v>
      </c>
      <c r="J31" s="9" cm="1">
        <f t="array" ref="J31">_xll.SNL.Clients.Office.Excel.Functions.SPG($A31, "IQ_ASSET_TURNS", J$3)</f>
        <v>0.13400000000000001</v>
      </c>
    </row>
    <row r="32" spans="1:10" x14ac:dyDescent="0.3">
      <c r="A32" s="11" t="s">
        <v>34</v>
      </c>
      <c r="B32" s="9" cm="1">
        <f t="array" ref="B32">_xll.SNL.Clients.Office.Excel.Functions.SPG($A32, "IQ_ASSET_TURNS", B$3)</f>
        <v>9.9000000000000005E-2</v>
      </c>
      <c r="C32" s="9" cm="1">
        <f t="array" ref="C32">_xll.SNL.Clients.Office.Excel.Functions.SPG($A32, "IQ_ASSET_TURNS", C$3)</f>
        <v>0.10100000000000001</v>
      </c>
      <c r="D32" s="9" cm="1">
        <f t="array" ref="D32">_xll.SNL.Clients.Office.Excel.Functions.SPG($A32, "IQ_ASSET_TURNS", D$3)</f>
        <v>0.1</v>
      </c>
      <c r="E32" s="9" cm="1">
        <f t="array" ref="E32">_xll.SNL.Clients.Office.Excel.Functions.SPG($A32, "IQ_ASSET_TURNS", E$3)</f>
        <v>9.8000000000000004E-2</v>
      </c>
      <c r="F32" s="9" cm="1">
        <f t="array" ref="F32">_xll.SNL.Clients.Office.Excel.Functions.SPG($A32, "IQ_ASSET_TURNS", F$3)</f>
        <v>9.7000000000000003E-2</v>
      </c>
      <c r="G32" s="9" cm="1">
        <f t="array" ref="G32">_xll.SNL.Clients.Office.Excel.Functions.SPG($A32, "IQ_ASSET_TURNS", G$3)</f>
        <v>9.8000000000000004E-2</v>
      </c>
      <c r="H32" s="9" cm="1">
        <f t="array" ref="H32">_xll.SNL.Clients.Office.Excel.Functions.SPG($A32, "IQ_ASSET_TURNS", H$3)</f>
        <v>9.7000000000000003E-2</v>
      </c>
      <c r="I32" s="9" cm="1">
        <f t="array" ref="I32">_xll.SNL.Clients.Office.Excel.Functions.SPG($A32, "IQ_ASSET_TURNS", I$3)</f>
        <v>9.5000000000000001E-2</v>
      </c>
      <c r="J32" s="9" cm="1">
        <f t="array" ref="J32">_xll.SNL.Clients.Office.Excel.Functions.SPG($A32, "IQ_ASSET_TURNS", J$3)</f>
        <v>9.5000000000000001E-2</v>
      </c>
    </row>
    <row r="33" spans="1:10" x14ac:dyDescent="0.3">
      <c r="A33" s="11" t="s">
        <v>35</v>
      </c>
      <c r="B33" s="9" cm="1">
        <f t="array" ref="B33">_xll.SNL.Clients.Office.Excel.Functions.SPG($A33, "IQ_ASSET_TURNS", B$3)</f>
        <v>0.47</v>
      </c>
      <c r="C33" s="9" cm="1">
        <f t="array" ref="C33">_xll.SNL.Clients.Office.Excel.Functions.SPG($A33, "IQ_ASSET_TURNS", C$3)</f>
        <v>0.47899999999999998</v>
      </c>
      <c r="D33" s="9" cm="1">
        <f t="array" ref="D33">_xll.SNL.Clients.Office.Excel.Functions.SPG($A33, "IQ_ASSET_TURNS", D$3)</f>
        <v>0.46200000000000002</v>
      </c>
      <c r="E33" s="9" cm="1">
        <f t="array" ref="E33">_xll.SNL.Clients.Office.Excel.Functions.SPG($A33, "IQ_ASSET_TURNS", E$3)</f>
        <v>0.46800000000000003</v>
      </c>
      <c r="F33" s="9" cm="1">
        <f t="array" ref="F33">_xll.SNL.Clients.Office.Excel.Functions.SPG($A33, "IQ_ASSET_TURNS", F$3)</f>
        <v>0.46500000000000002</v>
      </c>
      <c r="G33" s="9" cm="1">
        <f t="array" ref="G33">_xll.SNL.Clients.Office.Excel.Functions.SPG($A33, "IQ_ASSET_TURNS", G$3)</f>
        <v>0.49199999999999999</v>
      </c>
      <c r="H33" s="9" cm="1">
        <f t="array" ref="H33">_xll.SNL.Clients.Office.Excel.Functions.SPG($A33, "IQ_ASSET_TURNS", H$3)</f>
        <v>0.501</v>
      </c>
      <c r="I33" s="9" cm="1">
        <f t="array" ref="I33">_xll.SNL.Clients.Office.Excel.Functions.SPG($A33, "IQ_ASSET_TURNS", I$3)</f>
        <v>0.51700000000000002</v>
      </c>
      <c r="J33" s="9" cm="1">
        <f t="array" ref="J33">_xll.SNL.Clients.Office.Excel.Functions.SPG($A33, "IQ_ASSET_TURNS", J$3)</f>
        <v>0.51</v>
      </c>
    </row>
    <row r="34" spans="1:10" x14ac:dyDescent="0.3">
      <c r="A34" s="11" t="s">
        <v>36</v>
      </c>
      <c r="B34" s="9" cm="1">
        <f t="array" ref="B34">_xll.SNL.Clients.Office.Excel.Functions.SPG($A34, "IQ_ASSET_TURNS", B$3)</f>
        <v>0.36</v>
      </c>
      <c r="C34" s="9" cm="1">
        <f t="array" ref="C34">_xll.SNL.Clients.Office.Excel.Functions.SPG($A34, "IQ_ASSET_TURNS", C$3)</f>
        <v>0.39800000000000002</v>
      </c>
      <c r="D34" s="9" cm="1">
        <f t="array" ref="D34">_xll.SNL.Clients.Office.Excel.Functions.SPG($A34, "IQ_ASSET_TURNS", D$3)</f>
        <v>0.374</v>
      </c>
      <c r="E34" s="9" cm="1">
        <f t="array" ref="E34">_xll.SNL.Clients.Office.Excel.Functions.SPG($A34, "IQ_ASSET_TURNS", E$3)</f>
        <v>0.36499999999999999</v>
      </c>
      <c r="F34" s="9" cm="1">
        <f t="array" ref="F34">_xll.SNL.Clients.Office.Excel.Functions.SPG($A34, "IQ_ASSET_TURNS", F$3)</f>
        <v>0.313</v>
      </c>
      <c r="G34" s="9" cm="1">
        <f t="array" ref="G34">_xll.SNL.Clients.Office.Excel.Functions.SPG($A34, "IQ_ASSET_TURNS", G$3)</f>
        <v>0.34899999999999998</v>
      </c>
      <c r="H34" s="9" cm="1">
        <f t="array" ref="H34">_xll.SNL.Clients.Office.Excel.Functions.SPG($A34, "IQ_ASSET_TURNS", H$3)</f>
        <v>0.30499999999999999</v>
      </c>
      <c r="I34" s="9" cm="1">
        <f t="array" ref="I34">_xll.SNL.Clients.Office.Excel.Functions.SPG($A34, "IQ_ASSET_TURNS", I$3)</f>
        <v>0.312</v>
      </c>
      <c r="J34" s="9" cm="1">
        <f t="array" ref="J34">_xll.SNL.Clients.Office.Excel.Functions.SPG($A34, "IQ_ASSET_TURNS", J$3)</f>
        <v>0.317</v>
      </c>
    </row>
    <row r="35" spans="1:10" x14ac:dyDescent="0.3">
      <c r="A35" s="11" t="s">
        <v>37</v>
      </c>
      <c r="B35" s="9" cm="1">
        <f t="array" ref="B35">_xll.SNL.Clients.Office.Excel.Functions.SPG($A35, "IQ_ASSET_TURNS", B$3)</f>
        <v>0.86799999999999999</v>
      </c>
      <c r="C35" s="9" cm="1">
        <f t="array" ref="C35">_xll.SNL.Clients.Office.Excel.Functions.SPG($A35, "IQ_ASSET_TURNS", C$3)</f>
        <v>0.84199999999999997</v>
      </c>
      <c r="D35" s="9" cm="1">
        <f t="array" ref="D35">_xll.SNL.Clients.Office.Excel.Functions.SPG($A35, "IQ_ASSET_TURNS", D$3)</f>
        <v>0.84599999999999997</v>
      </c>
      <c r="E35" s="9" cm="1">
        <f t="array" ref="E35">_xll.SNL.Clients.Office.Excel.Functions.SPG($A35, "IQ_ASSET_TURNS", E$3)</f>
        <v>0.81799999999999995</v>
      </c>
      <c r="F35" s="9" cm="1">
        <f t="array" ref="F35">_xll.SNL.Clients.Office.Excel.Functions.SPG($A35, "IQ_ASSET_TURNS", F$3)</f>
        <v>0.78300000000000003</v>
      </c>
      <c r="G35" s="9" cm="1">
        <f t="array" ref="G35">_xll.SNL.Clients.Office.Excel.Functions.SPG($A35, "IQ_ASSET_TURNS", G$3)</f>
        <v>0.82499999999999996</v>
      </c>
      <c r="H35" s="9" cm="1">
        <f t="array" ref="H35">_xll.SNL.Clients.Office.Excel.Functions.SPG($A35, "IQ_ASSET_TURNS", H$3)</f>
        <v>0.82599999999999996</v>
      </c>
      <c r="I35" s="9" cm="1">
        <f t="array" ref="I35">_xll.SNL.Clients.Office.Excel.Functions.SPG($A35, "IQ_ASSET_TURNS", I$3)</f>
        <v>0.79800000000000004</v>
      </c>
      <c r="J35" s="9" cm="1">
        <f t="array" ref="J35">_xll.SNL.Clients.Office.Excel.Functions.SPG($A35, "IQ_ASSET_TURNS", J$3)</f>
        <v>0.77500000000000002</v>
      </c>
    </row>
    <row r="36" spans="1:10" x14ac:dyDescent="0.3">
      <c r="A36" s="11" t="s">
        <v>38</v>
      </c>
      <c r="B36" s="9" t="str" cm="1">
        <f t="array" ref="B36">_xll.SNL.Clients.Office.Excel.Functions.SPG($A36, "IQ_ASSET_TURNS", B$3)</f>
        <v>NA</v>
      </c>
      <c r="C36" s="9" cm="1">
        <f t="array" ref="C36">_xll.SNL.Clients.Office.Excel.Functions.SPG($A36, "IQ_ASSET_TURNS", C$3)</f>
        <v>0.20200000000000001</v>
      </c>
      <c r="D36" s="9" cm="1">
        <f t="array" ref="D36">_xll.SNL.Clients.Office.Excel.Functions.SPG($A36, "IQ_ASSET_TURNS", D$3)</f>
        <v>0.20200000000000001</v>
      </c>
      <c r="E36" s="9" cm="1">
        <f t="array" ref="E36">_xll.SNL.Clients.Office.Excel.Functions.SPG($A36, "IQ_ASSET_TURNS", E$3)</f>
        <v>0.19</v>
      </c>
      <c r="F36" s="9" cm="1">
        <f t="array" ref="F36">_xll.SNL.Clients.Office.Excel.Functions.SPG($A36, "IQ_ASSET_TURNS", F$3)</f>
        <v>0.17799999999999999</v>
      </c>
      <c r="G36" s="9" cm="1">
        <f t="array" ref="G36">_xll.SNL.Clients.Office.Excel.Functions.SPG($A36, "IQ_ASSET_TURNS", G$3)</f>
        <v>0.20699999999999999</v>
      </c>
      <c r="H36" s="9" cm="1">
        <f t="array" ref="H36">_xll.SNL.Clients.Office.Excel.Functions.SPG($A36, "IQ_ASSET_TURNS", H$3)</f>
        <v>0.221</v>
      </c>
      <c r="I36" s="9" cm="1">
        <f t="array" ref="I36">_xll.SNL.Clients.Office.Excel.Functions.SPG($A36, "IQ_ASSET_TURNS", I$3)</f>
        <v>0.249</v>
      </c>
      <c r="J36" s="9" cm="1">
        <f t="array" ref="J36">_xll.SNL.Clients.Office.Excel.Functions.SPG($A36, "IQ_ASSET_TURNS", J$3)</f>
        <v>0.26200000000000001</v>
      </c>
    </row>
    <row r="37" spans="1:10" x14ac:dyDescent="0.3">
      <c r="A37" s="11" t="s">
        <v>39</v>
      </c>
      <c r="B37" s="9" cm="1">
        <f t="array" ref="B37">_xll.SNL.Clients.Office.Excel.Functions.SPG($A37, "IQ_ASSET_TURNS", B$3)</f>
        <v>0.252</v>
      </c>
      <c r="C37" s="9" cm="1">
        <f t="array" ref="C37">_xll.SNL.Clients.Office.Excel.Functions.SPG($A37, "IQ_ASSET_TURNS", C$3)</f>
        <v>0.45100000000000001</v>
      </c>
      <c r="D37" s="9" cm="1">
        <f t="array" ref="D37">_xll.SNL.Clients.Office.Excel.Functions.SPG($A37, "IQ_ASSET_TURNS", D$3)</f>
        <v>0.32300000000000001</v>
      </c>
      <c r="E37" s="9" cm="1">
        <f t="array" ref="E37">_xll.SNL.Clients.Office.Excel.Functions.SPG($A37, "IQ_ASSET_TURNS", E$3)</f>
        <v>0.32800000000000001</v>
      </c>
      <c r="F37" s="9" cm="1">
        <f t="array" ref="F37">_xll.SNL.Clients.Office.Excel.Functions.SPG($A37, "IQ_ASSET_TURNS", F$3)</f>
        <v>0.25800000000000001</v>
      </c>
      <c r="G37" s="9" cm="1">
        <f t="array" ref="G37">_xll.SNL.Clients.Office.Excel.Functions.SPG($A37, "IQ_ASSET_TURNS", G$3)</f>
        <v>0.46</v>
      </c>
      <c r="H37" s="9" cm="1">
        <f t="array" ref="H37">_xll.SNL.Clients.Office.Excel.Functions.SPG($A37, "IQ_ASSET_TURNS", H$3)</f>
        <v>0.27600000000000002</v>
      </c>
      <c r="I37" s="9" cm="1">
        <f t="array" ref="I37">_xll.SNL.Clients.Office.Excel.Functions.SPG($A37, "IQ_ASSET_TURNS", I$3)</f>
        <v>0.30399999999999999</v>
      </c>
      <c r="J37" s="9" cm="1">
        <f t="array" ref="J37">_xll.SNL.Clients.Office.Excel.Functions.SPG($A37, "IQ_ASSET_TURNS", J$3)</f>
        <v>0.309</v>
      </c>
    </row>
    <row r="38" spans="1:10" x14ac:dyDescent="0.3">
      <c r="A38" s="11" t="s">
        <v>40</v>
      </c>
      <c r="B38" s="9" cm="1">
        <f t="array" ref="B38">_xll.SNL.Clients.Office.Excel.Functions.SPG($A38, "IQ_ASSET_TURNS", B$3)</f>
        <v>0.38100000000000001</v>
      </c>
      <c r="C38" s="9" cm="1">
        <f t="array" ref="C38">_xll.SNL.Clients.Office.Excel.Functions.SPG($A38, "IQ_ASSET_TURNS", C$3)</f>
        <v>0.33600000000000002</v>
      </c>
      <c r="D38" s="9" cm="1">
        <f t="array" ref="D38">_xll.SNL.Clients.Office.Excel.Functions.SPG($A38, "IQ_ASSET_TURNS", D$3)</f>
        <v>0.29399999999999998</v>
      </c>
      <c r="E38" s="9" cm="1">
        <f t="array" ref="E38">_xll.SNL.Clients.Office.Excel.Functions.SPG($A38, "IQ_ASSET_TURNS", E$3)</f>
        <v>0.32600000000000001</v>
      </c>
      <c r="F38" s="9" cm="1">
        <f t="array" ref="F38">_xll.SNL.Clients.Office.Excel.Functions.SPG($A38, "IQ_ASSET_TURNS", F$3)</f>
        <v>0.436</v>
      </c>
      <c r="G38" s="9" cm="1">
        <f t="array" ref="G38">_xll.SNL.Clients.Office.Excel.Functions.SPG($A38, "IQ_ASSET_TURNS", G$3)</f>
        <v>0.40300000000000002</v>
      </c>
      <c r="H38" s="9" cm="1">
        <f t="array" ref="H38">_xll.SNL.Clients.Office.Excel.Functions.SPG($A38, "IQ_ASSET_TURNS", H$3)</f>
        <v>0.34200000000000003</v>
      </c>
      <c r="I38" s="9" cm="1">
        <f t="array" ref="I38">_xll.SNL.Clients.Office.Excel.Functions.SPG($A38, "IQ_ASSET_TURNS", I$3)</f>
        <v>0.36199999999999999</v>
      </c>
      <c r="J38" s="9" cm="1">
        <f t="array" ref="J38">_xll.SNL.Clients.Office.Excel.Functions.SPG($A38, "IQ_ASSET_TURNS", J$3)</f>
        <v>0.46300000000000002</v>
      </c>
    </row>
    <row r="39" spans="1:10" x14ac:dyDescent="0.3">
      <c r="A39" s="11" t="s">
        <v>41</v>
      </c>
      <c r="B39" s="9" cm="1">
        <f t="array" ref="B39">_xll.SNL.Clients.Office.Excel.Functions.SPG($A39, "IQ_ASSET_TURNS", B$3)</f>
        <v>0.55700000000000005</v>
      </c>
      <c r="C39" s="9" cm="1">
        <f t="array" ref="C39">_xll.SNL.Clients.Office.Excel.Functions.SPG($A39, "IQ_ASSET_TURNS", C$3)</f>
        <v>0.5</v>
      </c>
      <c r="D39" s="9" cm="1">
        <f t="array" ref="D39">_xll.SNL.Clients.Office.Excel.Functions.SPG($A39, "IQ_ASSET_TURNS", D$3)</f>
        <v>0.51500000000000001</v>
      </c>
      <c r="E39" s="9" cm="1">
        <f t="array" ref="E39">_xll.SNL.Clients.Office.Excel.Functions.SPG($A39, "IQ_ASSET_TURNS", E$3)</f>
        <v>0.57699999999999996</v>
      </c>
      <c r="F39" s="9" cm="1">
        <f t="array" ref="F39">_xll.SNL.Clients.Office.Excel.Functions.SPG($A39, "IQ_ASSET_TURNS", F$3)</f>
        <v>0.52100000000000002</v>
      </c>
      <c r="G39" s="9" cm="1">
        <f t="array" ref="G39">_xll.SNL.Clients.Office.Excel.Functions.SPG($A39, "IQ_ASSET_TURNS", G$3)</f>
        <v>0.54</v>
      </c>
      <c r="H39" s="9" cm="1">
        <f t="array" ref="H39">_xll.SNL.Clients.Office.Excel.Functions.SPG($A39, "IQ_ASSET_TURNS", H$3)</f>
        <v>0.68899999999999995</v>
      </c>
      <c r="I39" s="9" cm="1">
        <f t="array" ref="I39">_xll.SNL.Clients.Office.Excel.Functions.SPG($A39, "IQ_ASSET_TURNS", I$3)</f>
        <v>0.57599999999999996</v>
      </c>
      <c r="J39" s="9" cm="1">
        <f t="array" ref="J39">_xll.SNL.Clients.Office.Excel.Functions.SPG($A39, "IQ_ASSET_TURNS", J$3)</f>
        <v>0.6</v>
      </c>
    </row>
    <row r="40" spans="1:10" x14ac:dyDescent="0.3">
      <c r="A40" s="11" t="s">
        <v>42</v>
      </c>
      <c r="B40" s="9" cm="1">
        <f t="array" ref="B40">_xll.SNL.Clients.Office.Excel.Functions.SPG($A40, "IQ_ASSET_TURNS", B$3)</f>
        <v>5.7000000000000002E-2</v>
      </c>
      <c r="C40" s="9" cm="1">
        <f t="array" ref="C40">_xll.SNL.Clients.Office.Excel.Functions.SPG($A40, "IQ_ASSET_TURNS", C$3)</f>
        <v>5.6000000000000001E-2</v>
      </c>
      <c r="D40" s="9" cm="1">
        <f t="array" ref="D40">_xll.SNL.Clients.Office.Excel.Functions.SPG($A40, "IQ_ASSET_TURNS", D$3)</f>
        <v>8.5999999999999993E-2</v>
      </c>
      <c r="E40" s="9" cm="1">
        <f t="array" ref="E40">_xll.SNL.Clients.Office.Excel.Functions.SPG($A40, "IQ_ASSET_TURNS", E$3)</f>
        <v>7.0000000000000007E-2</v>
      </c>
      <c r="F40" s="9" cm="1">
        <f t="array" ref="F40">_xll.SNL.Clients.Office.Excel.Functions.SPG($A40, "IQ_ASSET_TURNS", F$3)</f>
        <v>8.5999999999999993E-2</v>
      </c>
      <c r="G40" s="9" cm="1">
        <f t="array" ref="G40">_xll.SNL.Clients.Office.Excel.Functions.SPG($A40, "IQ_ASSET_TURNS", G$3)</f>
        <v>0.14699999999999999</v>
      </c>
      <c r="H40" s="9" cm="1">
        <f t="array" ref="H40">_xll.SNL.Clients.Office.Excel.Functions.SPG($A40, "IQ_ASSET_TURNS", H$3)</f>
        <v>2.8000000000000001E-2</v>
      </c>
      <c r="I40" s="9" cm="1">
        <f t="array" ref="I40">_xll.SNL.Clients.Office.Excel.Functions.SPG($A40, "IQ_ASSET_TURNS", I$3)</f>
        <v>0.19800000000000001</v>
      </c>
      <c r="J40" s="9" cm="1">
        <f t="array" ref="J40">_xll.SNL.Clients.Office.Excel.Functions.SPG($A40, "IQ_ASSET_TURNS", J$3)</f>
        <v>0.08</v>
      </c>
    </row>
    <row r="41" spans="1:10" x14ac:dyDescent="0.3">
      <c r="A41" s="11" t="s">
        <v>43</v>
      </c>
      <c r="B41" s="9" cm="1">
        <f t="array" ref="B41">_xll.SNL.Clients.Office.Excel.Functions.SPG($A41, "IQ_ASSET_TURNS", B$3)</f>
        <v>1.1299999999999999</v>
      </c>
      <c r="C41" s="9" cm="1">
        <f t="array" ref="C41">_xll.SNL.Clients.Office.Excel.Functions.SPG($A41, "IQ_ASSET_TURNS", C$3)</f>
        <v>1.4019999999999999</v>
      </c>
      <c r="D41" s="9" cm="1">
        <f t="array" ref="D41">_xll.SNL.Clients.Office.Excel.Functions.SPG($A41, "IQ_ASSET_TURNS", D$3)</f>
        <v>1.0900000000000001</v>
      </c>
      <c r="E41" s="9" cm="1">
        <f t="array" ref="E41">_xll.SNL.Clients.Office.Excel.Functions.SPG($A41, "IQ_ASSET_TURNS", E$3)</f>
        <v>1.026</v>
      </c>
      <c r="F41" s="9" cm="1">
        <f t="array" ref="F41">_xll.SNL.Clients.Office.Excel.Functions.SPG($A41, "IQ_ASSET_TURNS", F$3)</f>
        <v>1.0509999999999999</v>
      </c>
      <c r="G41" s="9" cm="1">
        <f t="array" ref="G41">_xll.SNL.Clients.Office.Excel.Functions.SPG($A41, "IQ_ASSET_TURNS", G$3)</f>
        <v>1.355</v>
      </c>
      <c r="H41" s="9" cm="1">
        <f t="array" ref="H41">_xll.SNL.Clients.Office.Excel.Functions.SPG($A41, "IQ_ASSET_TURNS", H$3)</f>
        <v>1.0409999999999999</v>
      </c>
      <c r="I41" s="9" cm="1">
        <f t="array" ref="I41">_xll.SNL.Clients.Office.Excel.Functions.SPG($A41, "IQ_ASSET_TURNS", I$3)</f>
        <v>0.98099999999999998</v>
      </c>
      <c r="J41" s="9" cm="1">
        <f t="array" ref="J41">_xll.SNL.Clients.Office.Excel.Functions.SPG($A41, "IQ_ASSET_TURNS", J$3)</f>
        <v>1.1180000000000001</v>
      </c>
    </row>
    <row r="42" spans="1:10" x14ac:dyDescent="0.3">
      <c r="A42" s="11" t="s">
        <v>44</v>
      </c>
      <c r="B42" s="9" cm="1">
        <f t="array" ref="B42">_xll.SNL.Clients.Office.Excel.Functions.SPG($A42, "IQ_ASSET_TURNS", B$3)</f>
        <v>0.84799999999999998</v>
      </c>
      <c r="C42" s="9" cm="1">
        <f t="array" ref="C42">_xll.SNL.Clients.Office.Excel.Functions.SPG($A42, "IQ_ASSET_TURNS", C$3)</f>
        <v>0.84599999999999997</v>
      </c>
      <c r="D42" s="9" cm="1">
        <f t="array" ref="D42">_xll.SNL.Clients.Office.Excel.Functions.SPG($A42, "IQ_ASSET_TURNS", D$3)</f>
        <v>0.82799999999999996</v>
      </c>
      <c r="E42" s="9" cm="1">
        <f t="array" ref="E42">_xll.SNL.Clients.Office.Excel.Functions.SPG($A42, "IQ_ASSET_TURNS", E$3)</f>
        <v>0.82699999999999996</v>
      </c>
      <c r="F42" s="9" cm="1">
        <f t="array" ref="F42">_xll.SNL.Clients.Office.Excel.Functions.SPG($A42, "IQ_ASSET_TURNS", F$3)</f>
        <v>0.83699999999999997</v>
      </c>
      <c r="G42" s="9" cm="1">
        <f t="array" ref="G42">_xll.SNL.Clients.Office.Excel.Functions.SPG($A42, "IQ_ASSET_TURNS", G$3)</f>
        <v>0.86199999999999999</v>
      </c>
      <c r="H42" s="9" cm="1">
        <f t="array" ref="H42">_xll.SNL.Clients.Office.Excel.Functions.SPG($A42, "IQ_ASSET_TURNS", H$3)</f>
        <v>0.88</v>
      </c>
      <c r="I42" s="9" cm="1">
        <f t="array" ref="I42">_xll.SNL.Clients.Office.Excel.Functions.SPG($A42, "IQ_ASSET_TURNS", I$3)</f>
        <v>0.86399999999999999</v>
      </c>
      <c r="J42" s="9" cm="1">
        <f t="array" ref="J42">_xll.SNL.Clients.Office.Excel.Functions.SPG($A42, "IQ_ASSET_TURNS", J$3)</f>
        <v>0.93</v>
      </c>
    </row>
    <row r="43" spans="1:10" x14ac:dyDescent="0.3">
      <c r="A43" s="11" t="s">
        <v>45</v>
      </c>
      <c r="B43" s="9" cm="1">
        <f t="array" ref="B43">_xll.SNL.Clients.Office.Excel.Functions.SPG($A43, "IQ_ASSET_TURNS", B$3)</f>
        <v>0.82899999999999996</v>
      </c>
      <c r="C43" s="9" cm="1">
        <f t="array" ref="C43">_xll.SNL.Clients.Office.Excel.Functions.SPG($A43, "IQ_ASSET_TURNS", C$3)</f>
        <v>0.81399999999999995</v>
      </c>
      <c r="D43" s="9" cm="1">
        <f t="array" ref="D43">_xll.SNL.Clients.Office.Excel.Functions.SPG($A43, "IQ_ASSET_TURNS", D$3)</f>
        <v>0.78400000000000003</v>
      </c>
      <c r="E43" s="9" cm="1">
        <f t="array" ref="E43">_xll.SNL.Clients.Office.Excel.Functions.SPG($A43, "IQ_ASSET_TURNS", E$3)</f>
        <v>0.83499999999999996</v>
      </c>
      <c r="F43" s="9" cm="1">
        <f t="array" ref="F43">_xll.SNL.Clients.Office.Excel.Functions.SPG($A43, "IQ_ASSET_TURNS", F$3)</f>
        <v>0.81599999999999995</v>
      </c>
      <c r="G43" s="9" cm="1">
        <f t="array" ref="G43">_xll.SNL.Clients.Office.Excel.Functions.SPG($A43, "IQ_ASSET_TURNS", G$3)</f>
        <v>0.81699999999999995</v>
      </c>
      <c r="H43" s="9" cm="1">
        <f t="array" ref="H43">_xll.SNL.Clients.Office.Excel.Functions.SPG($A43, "IQ_ASSET_TURNS", H$3)</f>
        <v>0.89300000000000002</v>
      </c>
      <c r="I43" s="9" cm="1">
        <f t="array" ref="I43">_xll.SNL.Clients.Office.Excel.Functions.SPG($A43, "IQ_ASSET_TURNS", I$3)</f>
        <v>0.94899999999999995</v>
      </c>
      <c r="J43" s="9" cm="1">
        <f t="array" ref="J43">_xll.SNL.Clients.Office.Excel.Functions.SPG($A43, "IQ_ASSET_TURNS", J$3)</f>
        <v>0.88400000000000001</v>
      </c>
    </row>
    <row r="44" spans="1:10" x14ac:dyDescent="0.3">
      <c r="A44" s="11" t="s">
        <v>46</v>
      </c>
      <c r="B44" s="9" cm="1">
        <f t="array" ref="B44">_xll.SNL.Clients.Office.Excel.Functions.SPG($A44, "IQ_ASSET_TURNS", B$3)</f>
        <v>0.25600000000000001</v>
      </c>
      <c r="C44" s="9" cm="1">
        <f t="array" ref="C44">_xll.SNL.Clients.Office.Excel.Functions.SPG($A44, "IQ_ASSET_TURNS", C$3)</f>
        <v>0.252</v>
      </c>
      <c r="D44" s="9" cm="1">
        <f t="array" ref="D44">_xll.SNL.Clients.Office.Excel.Functions.SPG($A44, "IQ_ASSET_TURNS", D$3)</f>
        <v>0.27200000000000002</v>
      </c>
      <c r="E44" s="9" cm="1">
        <f t="array" ref="E44">_xll.SNL.Clients.Office.Excel.Functions.SPG($A44, "IQ_ASSET_TURNS", E$3)</f>
        <v>0.26400000000000001</v>
      </c>
      <c r="F44" s="9" cm="1">
        <f t="array" ref="F44">_xll.SNL.Clients.Office.Excel.Functions.SPG($A44, "IQ_ASSET_TURNS", F$3)</f>
        <v>0.25900000000000001</v>
      </c>
      <c r="G44" s="9" cm="1">
        <f t="array" ref="G44">_xll.SNL.Clients.Office.Excel.Functions.SPG($A44, "IQ_ASSET_TURNS", G$3)</f>
        <v>0.27900000000000003</v>
      </c>
      <c r="H44" s="9" cm="1">
        <f t="array" ref="H44">_xll.SNL.Clients.Office.Excel.Functions.SPG($A44, "IQ_ASSET_TURNS", H$3)</f>
        <v>0.24399999999999999</v>
      </c>
      <c r="I44" s="9" cm="1">
        <f t="array" ref="I44">_xll.SNL.Clients.Office.Excel.Functions.SPG($A44, "IQ_ASSET_TURNS", I$3)</f>
        <v>0.24099999999999999</v>
      </c>
      <c r="J44" s="9" cm="1">
        <f t="array" ref="J44">_xll.SNL.Clients.Office.Excel.Functions.SPG($A44, "IQ_ASSET_TURNS", J$3)</f>
        <v>0.25600000000000001</v>
      </c>
    </row>
    <row r="45" spans="1:10" x14ac:dyDescent="0.3">
      <c r="A45" s="11" t="s">
        <v>47</v>
      </c>
      <c r="B45" s="9" cm="1">
        <f t="array" ref="B45">_xll.SNL.Clients.Office.Excel.Functions.SPG($A45, "IQ_ASSET_TURNS", B$3)</f>
        <v>1.5129999999999999</v>
      </c>
      <c r="C45" s="9" cm="1">
        <f t="array" ref="C45">_xll.SNL.Clients.Office.Excel.Functions.SPG($A45, "IQ_ASSET_TURNS", C$3)</f>
        <v>1.631</v>
      </c>
      <c r="D45" s="9" cm="1">
        <f t="array" ref="D45">_xll.SNL.Clients.Office.Excel.Functions.SPG($A45, "IQ_ASSET_TURNS", D$3)</f>
        <v>1.5209999999999999</v>
      </c>
      <c r="E45" s="9" cm="1">
        <f t="array" ref="E45">_xll.SNL.Clients.Office.Excel.Functions.SPG($A45, "IQ_ASSET_TURNS", E$3)</f>
        <v>1.655</v>
      </c>
      <c r="F45" s="9" cm="1">
        <f t="array" ref="F45">_xll.SNL.Clients.Office.Excel.Functions.SPG($A45, "IQ_ASSET_TURNS", F$3)</f>
        <v>1.597</v>
      </c>
      <c r="G45" s="9" cm="1">
        <f t="array" ref="G45">_xll.SNL.Clients.Office.Excel.Functions.SPG($A45, "IQ_ASSET_TURNS", G$3)</f>
        <v>1.675</v>
      </c>
      <c r="H45" s="9" cm="1">
        <f t="array" ref="H45">_xll.SNL.Clients.Office.Excel.Functions.SPG($A45, "IQ_ASSET_TURNS", H$3)</f>
        <v>1.569</v>
      </c>
      <c r="I45" s="9" cm="1">
        <f t="array" ref="I45">_xll.SNL.Clients.Office.Excel.Functions.SPG($A45, "IQ_ASSET_TURNS", I$3)</f>
        <v>1.7629999999999999</v>
      </c>
      <c r="J45" s="9" cm="1">
        <f t="array" ref="J45">_xll.SNL.Clients.Office.Excel.Functions.SPG($A45, "IQ_ASSET_TURNS", J$3)</f>
        <v>1.6240000000000001</v>
      </c>
    </row>
    <row r="46" spans="1:10" x14ac:dyDescent="0.3">
      <c r="A46" s="11" t="s">
        <v>48</v>
      </c>
      <c r="B46" s="9" cm="1">
        <f t="array" ref="B46">_xll.SNL.Clients.Office.Excel.Functions.SPG($A46, "IQ_ASSET_TURNS", B$3)</f>
        <v>0.56200000000000006</v>
      </c>
      <c r="C46" s="9" cm="1">
        <f t="array" ref="C46">_xll.SNL.Clients.Office.Excel.Functions.SPG($A46, "IQ_ASSET_TURNS", C$3)</f>
        <v>0.57399999999999995</v>
      </c>
      <c r="D46" s="9" cm="1">
        <f t="array" ref="D46">_xll.SNL.Clients.Office.Excel.Functions.SPG($A46, "IQ_ASSET_TURNS", D$3)</f>
        <v>0.59199999999999997</v>
      </c>
      <c r="E46" s="9" cm="1">
        <f t="array" ref="E46">_xll.SNL.Clients.Office.Excel.Functions.SPG($A46, "IQ_ASSET_TURNS", E$3)</f>
        <v>0.61</v>
      </c>
      <c r="F46" s="9" cm="1">
        <f t="array" ref="F46">_xll.SNL.Clients.Office.Excel.Functions.SPG($A46, "IQ_ASSET_TURNS", F$3)</f>
        <v>0.61299999999999999</v>
      </c>
      <c r="G46" s="9" cm="1">
        <f t="array" ref="G46">_xll.SNL.Clients.Office.Excel.Functions.SPG($A46, "IQ_ASSET_TURNS", G$3)</f>
        <v>0.64800000000000002</v>
      </c>
      <c r="H46" s="9" cm="1">
        <f t="array" ref="H46">_xll.SNL.Clients.Office.Excel.Functions.SPG($A46, "IQ_ASSET_TURNS", H$3)</f>
        <v>0.7</v>
      </c>
      <c r="I46" s="9" cm="1">
        <f t="array" ref="I46">_xll.SNL.Clients.Office.Excel.Functions.SPG($A46, "IQ_ASSET_TURNS", I$3)</f>
        <v>0.74199999999999999</v>
      </c>
      <c r="J46" s="9" cm="1">
        <f t="array" ref="J46">_xll.SNL.Clients.Office.Excel.Functions.SPG($A46, "IQ_ASSET_TURNS", J$3)</f>
        <v>0.755</v>
      </c>
    </row>
    <row r="47" spans="1:10" x14ac:dyDescent="0.3">
      <c r="A47" s="11" t="s">
        <v>49</v>
      </c>
      <c r="B47" s="9" cm="1">
        <f t="array" ref="B47">_xll.SNL.Clients.Office.Excel.Functions.SPG($A47, "IQ_ASSET_TURNS", B$3)</f>
        <v>0.19900000000000001</v>
      </c>
      <c r="C47" s="9" cm="1">
        <f t="array" ref="C47">_xll.SNL.Clients.Office.Excel.Functions.SPG($A47, "IQ_ASSET_TURNS", C$3)</f>
        <v>0.16700000000000001</v>
      </c>
      <c r="D47" s="9" cm="1">
        <f t="array" ref="D47">_xll.SNL.Clients.Office.Excel.Functions.SPG($A47, "IQ_ASSET_TURNS", D$3)</f>
        <v>0.17499999999999999</v>
      </c>
      <c r="E47" s="9" cm="1">
        <f t="array" ref="E47">_xll.SNL.Clients.Office.Excel.Functions.SPG($A47, "IQ_ASSET_TURNS", E$3)</f>
        <v>0.17</v>
      </c>
      <c r="F47" s="9" cm="1">
        <f t="array" ref="F47">_xll.SNL.Clients.Office.Excel.Functions.SPG($A47, "IQ_ASSET_TURNS", F$3)</f>
        <v>0.222</v>
      </c>
      <c r="G47" s="9" cm="1">
        <f t="array" ref="G47">_xll.SNL.Clients.Office.Excel.Functions.SPG($A47, "IQ_ASSET_TURNS", G$3)</f>
        <v>0.17399999999999999</v>
      </c>
      <c r="H47" s="9" cm="1">
        <f t="array" ref="H47">_xll.SNL.Clients.Office.Excel.Functions.SPG($A47, "IQ_ASSET_TURNS", H$3)</f>
        <v>0.17499999999999999</v>
      </c>
      <c r="I47" s="9" cm="1">
        <f t="array" ref="I47">_xll.SNL.Clients.Office.Excel.Functions.SPG($A47, "IQ_ASSET_TURNS", I$3)</f>
        <v>0.187</v>
      </c>
      <c r="J47" s="9" cm="1">
        <f t="array" ref="J47">_xll.SNL.Clients.Office.Excel.Functions.SPG($A47, "IQ_ASSET_TURNS", J$3)</f>
        <v>0.25</v>
      </c>
    </row>
    <row r="48" spans="1:10" x14ac:dyDescent="0.3">
      <c r="A48" s="11" t="s">
        <v>50</v>
      </c>
      <c r="B48" s="9" cm="1">
        <f t="array" ref="B48">_xll.SNL.Clients.Office.Excel.Functions.SPG($A48, "IQ_ASSET_TURNS", B$3)</f>
        <v>0.35099999999999998</v>
      </c>
      <c r="C48" s="9" cm="1">
        <f t="array" ref="C48">_xll.SNL.Clients.Office.Excel.Functions.SPG($A48, "IQ_ASSET_TURNS", C$3)</f>
        <v>0.35299999999999998</v>
      </c>
      <c r="D48" s="9" cm="1">
        <f t="array" ref="D48">_xll.SNL.Clients.Office.Excel.Functions.SPG($A48, "IQ_ASSET_TURNS", D$3)</f>
        <v>0.34399999999999997</v>
      </c>
      <c r="E48" s="9" cm="1">
        <f t="array" ref="E48">_xll.SNL.Clients.Office.Excel.Functions.SPG($A48, "IQ_ASSET_TURNS", E$3)</f>
        <v>0.34899999999999998</v>
      </c>
      <c r="F48" s="9" cm="1">
        <f t="array" ref="F48">_xll.SNL.Clients.Office.Excel.Functions.SPG($A48, "IQ_ASSET_TURNS", F$3)</f>
        <v>0.34499999999999997</v>
      </c>
      <c r="G48" s="9" cm="1">
        <f t="array" ref="G48">_xll.SNL.Clients.Office.Excel.Functions.SPG($A48, "IQ_ASSET_TURNS", G$3)</f>
        <v>0.35699999999999998</v>
      </c>
      <c r="H48" s="9" cm="1">
        <f t="array" ref="H48">_xll.SNL.Clients.Office.Excel.Functions.SPG($A48, "IQ_ASSET_TURNS", H$3)</f>
        <v>0.33500000000000002</v>
      </c>
      <c r="I48" s="9" cm="1">
        <f t="array" ref="I48">_xll.SNL.Clients.Office.Excel.Functions.SPG($A48, "IQ_ASSET_TURNS", I$3)</f>
        <v>0.33100000000000002</v>
      </c>
      <c r="J48" s="9" cm="1">
        <f t="array" ref="J48">_xll.SNL.Clients.Office.Excel.Functions.SPG($A48, "IQ_ASSET_TURNS", J$3)</f>
        <v>0.32</v>
      </c>
    </row>
    <row r="49" spans="1:10" x14ac:dyDescent="0.3">
      <c r="A49" s="11" t="s">
        <v>51</v>
      </c>
      <c r="B49" s="9" cm="1">
        <f t="array" ref="B49">_xll.SNL.Clients.Office.Excel.Functions.SPG($A49, "IQ_ASSET_TURNS", B$3)</f>
        <v>0.309</v>
      </c>
      <c r="C49" s="9" cm="1">
        <f t="array" ref="C49">_xll.SNL.Clients.Office.Excel.Functions.SPG($A49, "IQ_ASSET_TURNS", C$3)</f>
        <v>0.32800000000000001</v>
      </c>
      <c r="D49" s="9" cm="1">
        <f t="array" ref="D49">_xll.SNL.Clients.Office.Excel.Functions.SPG($A49, "IQ_ASSET_TURNS", D$3)</f>
        <v>0.30499999999999999</v>
      </c>
      <c r="E49" s="9" cm="1">
        <f t="array" ref="E49">_xll.SNL.Clients.Office.Excel.Functions.SPG($A49, "IQ_ASSET_TURNS", E$3)</f>
        <v>0.29899999999999999</v>
      </c>
      <c r="F49" s="9" cm="1">
        <f t="array" ref="F49">_xll.SNL.Clients.Office.Excel.Functions.SPG($A49, "IQ_ASSET_TURNS", F$3)</f>
        <v>0.29799999999999999</v>
      </c>
      <c r="G49" s="9" cm="1">
        <f t="array" ref="G49">_xll.SNL.Clients.Office.Excel.Functions.SPG($A49, "IQ_ASSET_TURNS", G$3)</f>
        <v>0.315</v>
      </c>
      <c r="H49" s="9" cm="1">
        <f t="array" ref="H49">_xll.SNL.Clients.Office.Excel.Functions.SPG($A49, "IQ_ASSET_TURNS", H$3)</f>
        <v>0.29799999999999999</v>
      </c>
      <c r="I49" s="9" cm="1">
        <f t="array" ref="I49">_xll.SNL.Clients.Office.Excel.Functions.SPG($A49, "IQ_ASSET_TURNS", I$3)</f>
        <v>0.29599999999999999</v>
      </c>
      <c r="J49" s="9" cm="1">
        <f t="array" ref="J49">_xll.SNL.Clients.Office.Excel.Functions.SPG($A49, "IQ_ASSET_TURNS", J$3)</f>
        <v>0.3</v>
      </c>
    </row>
    <row r="50" spans="1:10" x14ac:dyDescent="0.3">
      <c r="A50" s="11" t="s">
        <v>52</v>
      </c>
      <c r="B50" s="9" cm="1">
        <f t="array" ref="B50">_xll.SNL.Clients.Office.Excel.Functions.SPG($A50, "IQ_ASSET_TURNS", B$3)</f>
        <v>0.29199999999999998</v>
      </c>
      <c r="C50" s="9" cm="1">
        <f t="array" ref="C50">_xll.SNL.Clients.Office.Excel.Functions.SPG($A50, "IQ_ASSET_TURNS", C$3)</f>
        <v>0.182</v>
      </c>
      <c r="D50" s="9" cm="1">
        <f t="array" ref="D50">_xll.SNL.Clients.Office.Excel.Functions.SPG($A50, "IQ_ASSET_TURNS", D$3)</f>
        <v>0.105</v>
      </c>
      <c r="E50" s="9" cm="1">
        <f t="array" ref="E50">_xll.SNL.Clients.Office.Excel.Functions.SPG($A50, "IQ_ASSET_TURNS", E$3)</f>
        <v>0.115</v>
      </c>
      <c r="F50" s="9" cm="1">
        <f t="array" ref="F50">_xll.SNL.Clients.Office.Excel.Functions.SPG($A50, "IQ_ASSET_TURNS", F$3)</f>
        <v>0.27600000000000002</v>
      </c>
      <c r="G50" s="9" cm="1">
        <f t="array" ref="G50">_xll.SNL.Clients.Office.Excel.Functions.SPG($A50, "IQ_ASSET_TURNS", G$3)</f>
        <v>0.20100000000000001</v>
      </c>
      <c r="H50" s="9" cm="1">
        <f t="array" ref="H50">_xll.SNL.Clients.Office.Excel.Functions.SPG($A50, "IQ_ASSET_TURNS", H$3)</f>
        <v>0.106</v>
      </c>
      <c r="I50" s="9" cm="1">
        <f t="array" ref="I50">_xll.SNL.Clients.Office.Excel.Functions.SPG($A50, "IQ_ASSET_TURNS", I$3)</f>
        <v>0.123</v>
      </c>
      <c r="J50" s="9" cm="1">
        <f t="array" ref="J50">_xll.SNL.Clients.Office.Excel.Functions.SPG($A50, "IQ_ASSET_TURNS", J$3)</f>
        <v>0.27600000000000002</v>
      </c>
    </row>
    <row r="51" spans="1:10" x14ac:dyDescent="0.3">
      <c r="A51" s="11" t="s">
        <v>53</v>
      </c>
      <c r="B51" s="9" t="str" cm="1">
        <f t="array" ref="B51">_xll.SNL.Clients.Office.Excel.Functions.SPG($A51, "IQ_ASSET_TURNS", B$3)</f>
        <v>NA</v>
      </c>
      <c r="C51" s="9" cm="1">
        <f t="array" ref="C51">_xll.SNL.Clients.Office.Excel.Functions.SPG($A51, "IQ_ASSET_TURNS", C$3)</f>
        <v>0.625</v>
      </c>
      <c r="D51" s="9" cm="1">
        <f t="array" ref="D51">_xll.SNL.Clients.Office.Excel.Functions.SPG($A51, "IQ_ASSET_TURNS", D$3)</f>
        <v>0.625</v>
      </c>
      <c r="E51" s="9" cm="1">
        <f t="array" ref="E51">_xll.SNL.Clients.Office.Excel.Functions.SPG($A51, "IQ_ASSET_TURNS", E$3)</f>
        <v>0.60799999999999998</v>
      </c>
      <c r="F51" s="9" cm="1">
        <f t="array" ref="F51">_xll.SNL.Clients.Office.Excel.Functions.SPG($A51, "IQ_ASSET_TURNS", F$3)</f>
        <v>0.57399999999999995</v>
      </c>
      <c r="G51" s="9" cm="1">
        <f t="array" ref="G51">_xll.SNL.Clients.Office.Excel.Functions.SPG($A51, "IQ_ASSET_TURNS", G$3)</f>
        <v>0.61399999999999999</v>
      </c>
      <c r="H51" s="9" cm="1">
        <f t="array" ref="H51">_xll.SNL.Clients.Office.Excel.Functions.SPG($A51, "IQ_ASSET_TURNS", H$3)</f>
        <v>0.61699999999999999</v>
      </c>
      <c r="I51" s="9" cm="1">
        <f t="array" ref="I51">_xll.SNL.Clients.Office.Excel.Functions.SPG($A51, "IQ_ASSET_TURNS", I$3)</f>
        <v>0.59199999999999997</v>
      </c>
      <c r="J51" s="9" cm="1">
        <f t="array" ref="J51">_xll.SNL.Clients.Office.Excel.Functions.SPG($A51, "IQ_ASSET_TURNS", J$3)</f>
        <v>0.54900000000000004</v>
      </c>
    </row>
    <row r="52" spans="1:10" x14ac:dyDescent="0.3">
      <c r="A52" s="11" t="s">
        <v>54</v>
      </c>
      <c r="B52" s="9" cm="1">
        <f t="array" ref="B52">_xll.SNL.Clients.Office.Excel.Functions.SPG($A52, "IQ_ASSET_TURNS", B$3)</f>
        <v>0.36899999999999999</v>
      </c>
      <c r="C52" s="9" cm="1">
        <f t="array" ref="C52">_xll.SNL.Clients.Office.Excel.Functions.SPG($A52, "IQ_ASSET_TURNS", C$3)</f>
        <v>0.35499999999999998</v>
      </c>
      <c r="D52" s="9" cm="1">
        <f t="array" ref="D52">_xll.SNL.Clients.Office.Excel.Functions.SPG($A52, "IQ_ASSET_TURNS", D$3)</f>
        <v>0.372</v>
      </c>
      <c r="E52" s="9" cm="1">
        <f t="array" ref="E52">_xll.SNL.Clients.Office.Excel.Functions.SPG($A52, "IQ_ASSET_TURNS", E$3)</f>
        <v>0.32200000000000001</v>
      </c>
      <c r="F52" s="9" cm="1">
        <f t="array" ref="F52">_xll.SNL.Clients.Office.Excel.Functions.SPG($A52, "IQ_ASSET_TURNS", F$3)</f>
        <v>0.34699999999999998</v>
      </c>
      <c r="G52" s="9" cm="1">
        <f t="array" ref="G52">_xll.SNL.Clients.Office.Excel.Functions.SPG($A52, "IQ_ASSET_TURNS", G$3)</f>
        <v>0.35099999999999998</v>
      </c>
      <c r="H52" s="9" cm="1">
        <f t="array" ref="H52">_xll.SNL.Clients.Office.Excel.Functions.SPG($A52, "IQ_ASSET_TURNS", H$3)</f>
        <v>0.36</v>
      </c>
      <c r="I52" s="9" cm="1">
        <f t="array" ref="I52">_xll.SNL.Clients.Office.Excel.Functions.SPG($A52, "IQ_ASSET_TURNS", I$3)</f>
        <v>0.32300000000000001</v>
      </c>
      <c r="J52" s="9" cm="1">
        <f t="array" ref="J52">_xll.SNL.Clients.Office.Excel.Functions.SPG($A52, "IQ_ASSET_TURNS", J$3)</f>
        <v>0.34499999999999997</v>
      </c>
    </row>
    <row r="53" spans="1:10" x14ac:dyDescent="0.3">
      <c r="A53" s="11" t="s">
        <v>55</v>
      </c>
      <c r="B53" s="9" cm="1">
        <f t="array" ref="B53">_xll.SNL.Clients.Office.Excel.Functions.SPG($A53, "IQ_ASSET_TURNS", B$3)</f>
        <v>0.88900000000000001</v>
      </c>
      <c r="C53" s="9" cm="1">
        <f t="array" ref="C53">_xll.SNL.Clients.Office.Excel.Functions.SPG($A53, "IQ_ASSET_TURNS", C$3)</f>
        <v>0.98799999999999999</v>
      </c>
      <c r="D53" s="9" cm="1">
        <f t="array" ref="D53">_xll.SNL.Clients.Office.Excel.Functions.SPG($A53, "IQ_ASSET_TURNS", D$3)</f>
        <v>1.448</v>
      </c>
      <c r="E53" s="9" cm="1">
        <f t="array" ref="E53">_xll.SNL.Clients.Office.Excel.Functions.SPG($A53, "IQ_ASSET_TURNS", E$3)</f>
        <v>1.002</v>
      </c>
      <c r="F53" s="9" t="str" cm="1">
        <f t="array" ref="F53">_xll.SNL.Clients.Office.Excel.Functions.SPG($A53, "IQ_ASSET_TURNS", F$3)</f>
        <v>NA</v>
      </c>
      <c r="G53" s="9" cm="1">
        <f t="array" ref="G53">_xll.SNL.Clients.Office.Excel.Functions.SPG($A53, "IQ_ASSET_TURNS", G$3)</f>
        <v>1.0389999999999999</v>
      </c>
      <c r="H53" s="9" cm="1">
        <f t="array" ref="H53">_xll.SNL.Clients.Office.Excel.Functions.SPG($A53, "IQ_ASSET_TURNS", H$3)</f>
        <v>1.4410000000000001</v>
      </c>
      <c r="I53" s="9" cm="1">
        <f t="array" ref="I53">_xll.SNL.Clients.Office.Excel.Functions.SPG($A53, "IQ_ASSET_TURNS", I$3)</f>
        <v>1.0509999999999999</v>
      </c>
      <c r="J53" s="9" cm="1">
        <f t="array" ref="J53">_xll.SNL.Clients.Office.Excel.Functions.SPG($A53, "IQ_ASSET_TURNS", J$3)</f>
        <v>0.95699999999999996</v>
      </c>
    </row>
    <row r="54" spans="1:10" x14ac:dyDescent="0.3">
      <c r="A54" s="11" t="s">
        <v>56</v>
      </c>
      <c r="B54" s="9" cm="1">
        <f t="array" ref="B54">_xll.SNL.Clients.Office.Excel.Functions.SPG($A54, "IQ_ASSET_TURNS", B$3)</f>
        <v>0.14099999999999999</v>
      </c>
      <c r="C54" s="9" cm="1">
        <f t="array" ref="C54">_xll.SNL.Clients.Office.Excel.Functions.SPG($A54, "IQ_ASSET_TURNS", C$3)</f>
        <v>0.14099999999999999</v>
      </c>
      <c r="D54" s="9" cm="1">
        <f t="array" ref="D54">_xll.SNL.Clients.Office.Excel.Functions.SPG($A54, "IQ_ASSET_TURNS", D$3)</f>
        <v>0.14499999999999999</v>
      </c>
      <c r="E54" s="9" cm="1">
        <f t="array" ref="E54">_xll.SNL.Clients.Office.Excel.Functions.SPG($A54, "IQ_ASSET_TURNS", E$3)</f>
        <v>0.14000000000000001</v>
      </c>
      <c r="F54" s="9" cm="1">
        <f t="array" ref="F54">_xll.SNL.Clients.Office.Excel.Functions.SPG($A54, "IQ_ASSET_TURNS", F$3)</f>
        <v>0.14000000000000001</v>
      </c>
      <c r="G54" s="9" cm="1">
        <f t="array" ref="G54">_xll.SNL.Clients.Office.Excel.Functions.SPG($A54, "IQ_ASSET_TURNS", G$3)</f>
        <v>0.13700000000000001</v>
      </c>
      <c r="H54" s="9" cm="1">
        <f t="array" ref="H54">_xll.SNL.Clients.Office.Excel.Functions.SPG($A54, "IQ_ASSET_TURNS", H$3)</f>
        <v>0.13500000000000001</v>
      </c>
      <c r="I54" s="9" cm="1">
        <f t="array" ref="I54">_xll.SNL.Clients.Office.Excel.Functions.SPG($A54, "IQ_ASSET_TURNS", I$3)</f>
        <v>0.13600000000000001</v>
      </c>
      <c r="J54" s="9" cm="1">
        <f t="array" ref="J54">_xll.SNL.Clients.Office.Excel.Functions.SPG($A54, "IQ_ASSET_TURNS", J$3)</f>
        <v>0.13400000000000001</v>
      </c>
    </row>
    <row r="55" spans="1:10" x14ac:dyDescent="0.3">
      <c r="A55" s="11" t="s">
        <v>57</v>
      </c>
      <c r="B55" s="9" cm="1">
        <f t="array" ref="B55">_xll.SNL.Clients.Office.Excel.Functions.SPG($A55, "IQ_ASSET_TURNS", B$3)</f>
        <v>1.026</v>
      </c>
      <c r="C55" s="9" cm="1">
        <f t="array" ref="C55">_xll.SNL.Clients.Office.Excel.Functions.SPG($A55, "IQ_ASSET_TURNS", C$3)</f>
        <v>1.0369999999999999</v>
      </c>
      <c r="D55" s="9" cm="1">
        <f t="array" ref="D55">_xll.SNL.Clients.Office.Excel.Functions.SPG($A55, "IQ_ASSET_TURNS", D$3)</f>
        <v>1.0429999999999999</v>
      </c>
      <c r="E55" s="9" cm="1">
        <f t="array" ref="E55">_xll.SNL.Clients.Office.Excel.Functions.SPG($A55, "IQ_ASSET_TURNS", E$3)</f>
        <v>1.08</v>
      </c>
      <c r="F55" s="9" cm="1">
        <f t="array" ref="F55">_xll.SNL.Clients.Office.Excel.Functions.SPG($A55, "IQ_ASSET_TURNS", F$3)</f>
        <v>1.0449999999999999</v>
      </c>
      <c r="G55" s="9" cm="1">
        <f t="array" ref="G55">_xll.SNL.Clients.Office.Excel.Functions.SPG($A55, "IQ_ASSET_TURNS", G$3)</f>
        <v>1.0329999999999999</v>
      </c>
      <c r="H55" s="9" cm="1">
        <f t="array" ref="H55">_xll.SNL.Clients.Office.Excel.Functions.SPG($A55, "IQ_ASSET_TURNS", H$3)</f>
        <v>1.024</v>
      </c>
      <c r="I55" s="9" cm="1">
        <f t="array" ref="I55">_xll.SNL.Clients.Office.Excel.Functions.SPG($A55, "IQ_ASSET_TURNS", I$3)</f>
        <v>1.014</v>
      </c>
      <c r="J55" s="9" cm="1">
        <f t="array" ref="J55">_xll.SNL.Clients.Office.Excel.Functions.SPG($A55, "IQ_ASSET_TURNS", J$3)</f>
        <v>1.0209999999999999</v>
      </c>
    </row>
    <row r="56" spans="1:10" x14ac:dyDescent="0.3">
      <c r="A56" s="11" t="s">
        <v>58</v>
      </c>
      <c r="B56" s="9" cm="1">
        <f t="array" ref="B56">_xll.SNL.Clients.Office.Excel.Functions.SPG($A56, "IQ_ASSET_TURNS", B$3)</f>
        <v>0.45700000000000002</v>
      </c>
      <c r="C56" s="9" cm="1">
        <f t="array" ref="C56">_xll.SNL.Clients.Office.Excel.Functions.SPG($A56, "IQ_ASSET_TURNS", C$3)</f>
        <v>0.54300000000000004</v>
      </c>
      <c r="D56" s="9" cm="1">
        <f t="array" ref="D56">_xll.SNL.Clients.Office.Excel.Functions.SPG($A56, "IQ_ASSET_TURNS", D$3)</f>
        <v>0.56200000000000006</v>
      </c>
      <c r="E56" s="9" cm="1">
        <f t="array" ref="E56">_xll.SNL.Clients.Office.Excel.Functions.SPG($A56, "IQ_ASSET_TURNS", E$3)</f>
        <v>0.54600000000000004</v>
      </c>
      <c r="F56" s="9" cm="1">
        <f t="array" ref="F56">_xll.SNL.Clients.Office.Excel.Functions.SPG($A56, "IQ_ASSET_TURNS", F$3)</f>
        <v>0.52400000000000002</v>
      </c>
      <c r="G56" s="9" cm="1">
        <f t="array" ref="G56">_xll.SNL.Clients.Office.Excel.Functions.SPG($A56, "IQ_ASSET_TURNS", G$3)</f>
        <v>0.51700000000000002</v>
      </c>
      <c r="H56" s="9" cm="1">
        <f t="array" ref="H56">_xll.SNL.Clients.Office.Excel.Functions.SPG($A56, "IQ_ASSET_TURNS", H$3)</f>
        <v>0.52200000000000002</v>
      </c>
      <c r="I56" s="9" cm="1">
        <f t="array" ref="I56">_xll.SNL.Clients.Office.Excel.Functions.SPG($A56, "IQ_ASSET_TURNS", I$3)</f>
        <v>0.49199999999999999</v>
      </c>
      <c r="J56" s="9" cm="1">
        <f t="array" ref="J56">_xll.SNL.Clients.Office.Excel.Functions.SPG($A56, "IQ_ASSET_TURNS", J$3)</f>
        <v>0.46800000000000003</v>
      </c>
    </row>
    <row r="57" spans="1:10" x14ac:dyDescent="0.3">
      <c r="A57" s="11" t="s">
        <v>59</v>
      </c>
      <c r="B57" s="9" cm="1">
        <f t="array" ref="B57">_xll.SNL.Clients.Office.Excel.Functions.SPG($A57, "IQ_ASSET_TURNS", B$3)</f>
        <v>0.67200000000000004</v>
      </c>
      <c r="C57" s="9" cm="1">
        <f t="array" ref="C57">_xll.SNL.Clients.Office.Excel.Functions.SPG($A57, "IQ_ASSET_TURNS", C$3)</f>
        <v>0.77600000000000002</v>
      </c>
      <c r="D57" s="9" cm="1">
        <f t="array" ref="D57">_xll.SNL.Clients.Office.Excel.Functions.SPG($A57, "IQ_ASSET_TURNS", D$3)</f>
        <v>0.745</v>
      </c>
      <c r="E57" s="9" cm="1">
        <f t="array" ref="E57">_xll.SNL.Clients.Office.Excel.Functions.SPG($A57, "IQ_ASSET_TURNS", E$3)</f>
        <v>0.77400000000000002</v>
      </c>
      <c r="F57" s="9" cm="1">
        <f t="array" ref="F57">_xll.SNL.Clients.Office.Excel.Functions.SPG($A57, "IQ_ASSET_TURNS", F$3)</f>
        <v>0.69299999999999995</v>
      </c>
      <c r="G57" s="9" cm="1">
        <f t="array" ref="G57">_xll.SNL.Clients.Office.Excel.Functions.SPG($A57, "IQ_ASSET_TURNS", G$3)</f>
        <v>0.74399999999999999</v>
      </c>
      <c r="H57" s="9" cm="1">
        <f t="array" ref="H57">_xll.SNL.Clients.Office.Excel.Functions.SPG($A57, "IQ_ASSET_TURNS", H$3)</f>
        <v>0.73099999999999998</v>
      </c>
      <c r="I57" s="9" cm="1">
        <f t="array" ref="I57">_xll.SNL.Clients.Office.Excel.Functions.SPG($A57, "IQ_ASSET_TURNS", I$3)</f>
        <v>0.71</v>
      </c>
      <c r="J57" s="9" cm="1">
        <f t="array" ref="J57">_xll.SNL.Clients.Office.Excel.Functions.SPG($A57, "IQ_ASSET_TURNS", J$3)</f>
        <v>0.66100000000000003</v>
      </c>
    </row>
    <row r="58" spans="1:10" x14ac:dyDescent="0.3">
      <c r="A58" s="11" t="s">
        <v>60</v>
      </c>
      <c r="B58" s="9" cm="1">
        <f t="array" ref="B58">_xll.SNL.Clients.Office.Excel.Functions.SPG($A58, "IQ_ASSET_TURNS", B$3)</f>
        <v>0.69499999999999995</v>
      </c>
      <c r="C58" s="9" cm="1">
        <f t="array" ref="C58">_xll.SNL.Clients.Office.Excel.Functions.SPG($A58, "IQ_ASSET_TURNS", C$3)</f>
        <v>0.63200000000000001</v>
      </c>
      <c r="D58" s="9" cm="1">
        <f t="array" ref="D58">_xll.SNL.Clients.Office.Excel.Functions.SPG($A58, "IQ_ASSET_TURNS", D$3)</f>
        <v>0.65300000000000002</v>
      </c>
      <c r="E58" s="9" cm="1">
        <f t="array" ref="E58">_xll.SNL.Clients.Office.Excel.Functions.SPG($A58, "IQ_ASSET_TURNS", E$3)</f>
        <v>0.60899999999999999</v>
      </c>
      <c r="F58" s="9" cm="1">
        <f t="array" ref="F58">_xll.SNL.Clients.Office.Excel.Functions.SPG($A58, "IQ_ASSET_TURNS", F$3)</f>
        <v>0.58699999999999997</v>
      </c>
      <c r="G58" s="9" t="str" cm="1">
        <f t="array" ref="G58">_xll.SNL.Clients.Office.Excel.Functions.SPG($A58, "IQ_ASSET_TURNS", G$3)</f>
        <v>NA</v>
      </c>
      <c r="H58" s="9" cm="1">
        <f t="array" ref="H58">_xll.SNL.Clients.Office.Excel.Functions.SPG($A58, "IQ_ASSET_TURNS", H$3)</f>
        <v>0.621</v>
      </c>
      <c r="I58" s="9" cm="1">
        <f t="array" ref="I58">_xll.SNL.Clients.Office.Excel.Functions.SPG($A58, "IQ_ASSET_TURNS", I$3)</f>
        <v>0.60899999999999999</v>
      </c>
      <c r="J58" s="9" cm="1">
        <f t="array" ref="J58">_xll.SNL.Clients.Office.Excel.Functions.SPG($A58, "IQ_ASSET_TURNS", J$3)</f>
        <v>0.59599999999999997</v>
      </c>
    </row>
    <row r="59" spans="1:10" x14ac:dyDescent="0.3">
      <c r="A59" s="11" t="s">
        <v>61</v>
      </c>
      <c r="B59" s="9" t="str" cm="1">
        <f t="array" ref="B59">_xll.SNL.Clients.Office.Excel.Functions.SPG($A59, "IQ_ASSET_TURNS", B$3)</f>
        <v>NA</v>
      </c>
      <c r="C59" s="9" t="str" cm="1">
        <f t="array" ref="C59">_xll.SNL.Clients.Office.Excel.Functions.SPG($A59, "IQ_ASSET_TURNS", C$3)</f>
        <v>NA</v>
      </c>
      <c r="D59" s="9" t="str" cm="1">
        <f t="array" ref="D59">_xll.SNL.Clients.Office.Excel.Functions.SPG($A59, "IQ_ASSET_TURNS", D$3)</f>
        <v>NA</v>
      </c>
      <c r="E59" s="9" t="str" cm="1">
        <f t="array" ref="E59">_xll.SNL.Clients.Office.Excel.Functions.SPG($A59, "IQ_ASSET_TURNS", E$3)</f>
        <v>NA</v>
      </c>
      <c r="F59" s="9" t="str" cm="1">
        <f t="array" ref="F59">_xll.SNL.Clients.Office.Excel.Functions.SPG($A59, "IQ_ASSET_TURNS", F$3)</f>
        <v>NA</v>
      </c>
      <c r="G59" s="9" t="str" cm="1">
        <f t="array" ref="G59">_xll.SNL.Clients.Office.Excel.Functions.SPG($A59, "IQ_ASSET_TURNS", G$3)</f>
        <v>NA</v>
      </c>
      <c r="H59" s="9" t="str" cm="1">
        <f t="array" ref="H59">_xll.SNL.Clients.Office.Excel.Functions.SPG($A59, "IQ_ASSET_TURNS", H$3)</f>
        <v>NA</v>
      </c>
      <c r="I59" s="9" t="str" cm="1">
        <f t="array" ref="I59">_xll.SNL.Clients.Office.Excel.Functions.SPG($A59, "IQ_ASSET_TURNS", I$3)</f>
        <v>NA</v>
      </c>
      <c r="J59" s="9" t="str" cm="1">
        <f t="array" ref="J59">_xll.SNL.Clients.Office.Excel.Functions.SPG($A59, "IQ_ASSET_TURNS", J$3)</f>
        <v>NA</v>
      </c>
    </row>
    <row r="60" spans="1:10" x14ac:dyDescent="0.3">
      <c r="A60" s="11" t="s">
        <v>62</v>
      </c>
      <c r="B60" s="9" cm="1">
        <f t="array" ref="B60">_xll.SNL.Clients.Office.Excel.Functions.SPG($A60, "IQ_ASSET_TURNS", B$3)</f>
        <v>0.44600000000000001</v>
      </c>
      <c r="C60" s="9" cm="1">
        <f t="array" ref="C60">_xll.SNL.Clients.Office.Excel.Functions.SPG($A60, "IQ_ASSET_TURNS", C$3)</f>
        <v>0.42</v>
      </c>
      <c r="D60" s="9" cm="1">
        <f t="array" ref="D60">_xll.SNL.Clients.Office.Excel.Functions.SPG($A60, "IQ_ASSET_TURNS", D$3)</f>
        <v>0.40699999999999997</v>
      </c>
      <c r="E60" s="9" t="str" cm="1">
        <f t="array" ref="E60">_xll.SNL.Clients.Office.Excel.Functions.SPG($A60, "IQ_ASSET_TURNS", E$3)</f>
        <v>NA</v>
      </c>
      <c r="F60" s="9" cm="1">
        <f t="array" ref="F60">_xll.SNL.Clients.Office.Excel.Functions.SPG($A60, "IQ_ASSET_TURNS", F$3)</f>
        <v>0.35499999999999998</v>
      </c>
      <c r="G60" s="9" cm="1">
        <f t="array" ref="G60">_xll.SNL.Clients.Office.Excel.Functions.SPG($A60, "IQ_ASSET_TURNS", G$3)</f>
        <v>0.37</v>
      </c>
      <c r="H60" s="9" cm="1">
        <f t="array" ref="H60">_xll.SNL.Clients.Office.Excel.Functions.SPG($A60, "IQ_ASSET_TURNS", H$3)</f>
        <v>0.35499999999999998</v>
      </c>
      <c r="I60" s="9" cm="1">
        <f t="array" ref="I60">_xll.SNL.Clients.Office.Excel.Functions.SPG($A60, "IQ_ASSET_TURNS", I$3)</f>
        <v>0.217</v>
      </c>
      <c r="J60" s="9" cm="1">
        <f t="array" ref="J60">_xll.SNL.Clients.Office.Excel.Functions.SPG($A60, "IQ_ASSET_TURNS", J$3)</f>
        <v>0.497</v>
      </c>
    </row>
    <row r="61" spans="1:10" x14ac:dyDescent="0.3">
      <c r="A61" s="11" t="s">
        <v>63</v>
      </c>
      <c r="B61" s="9" cm="1">
        <f t="array" ref="B61">_xll.SNL.Clients.Office.Excel.Functions.SPG($A61, "IQ_ASSET_TURNS", B$3)</f>
        <v>0.38600000000000001</v>
      </c>
      <c r="C61" s="9" cm="1">
        <f t="array" ref="C61">_xll.SNL.Clients.Office.Excel.Functions.SPG($A61, "IQ_ASSET_TURNS", C$3)</f>
        <v>0.36899999999999999</v>
      </c>
      <c r="D61" s="9" cm="1">
        <f t="array" ref="D61">_xll.SNL.Clients.Office.Excel.Functions.SPG($A61, "IQ_ASSET_TURNS", D$3)</f>
        <v>0.38500000000000001</v>
      </c>
      <c r="E61" s="9" cm="1">
        <f t="array" ref="E61">_xll.SNL.Clients.Office.Excel.Functions.SPG($A61, "IQ_ASSET_TURNS", E$3)</f>
        <v>0.36399999999999999</v>
      </c>
      <c r="F61" s="9" cm="1">
        <f t="array" ref="F61">_xll.SNL.Clients.Office.Excel.Functions.SPG($A61, "IQ_ASSET_TURNS", F$3)</f>
        <v>0.379</v>
      </c>
      <c r="G61" s="9" cm="1">
        <f t="array" ref="G61">_xll.SNL.Clients.Office.Excel.Functions.SPG($A61, "IQ_ASSET_TURNS", G$3)</f>
        <v>0.35799999999999998</v>
      </c>
      <c r="H61" s="9" t="str" cm="1">
        <f t="array" ref="H61">_xll.SNL.Clients.Office.Excel.Functions.SPG($A61, "IQ_ASSET_TURNS", H$3)</f>
        <v>NA</v>
      </c>
      <c r="I61" s="9" cm="1">
        <f t="array" ref="I61">_xll.SNL.Clients.Office.Excel.Functions.SPG($A61, "IQ_ASSET_TURNS", I$3)</f>
        <v>0.36299999999999999</v>
      </c>
      <c r="J61" s="9" cm="1">
        <f t="array" ref="J61">_xll.SNL.Clients.Office.Excel.Functions.SPG($A61, "IQ_ASSET_TURNS", J$3)</f>
        <v>0.35899999999999999</v>
      </c>
    </row>
    <row r="62" spans="1:10" x14ac:dyDescent="0.3">
      <c r="A62" s="11" t="s">
        <v>64</v>
      </c>
      <c r="B62" s="9" cm="1">
        <f t="array" ref="B62">_xll.SNL.Clients.Office.Excel.Functions.SPG($A62, "IQ_ASSET_TURNS", B$3)</f>
        <v>0.31</v>
      </c>
      <c r="C62" s="9" cm="1">
        <f t="array" ref="C62">_xll.SNL.Clients.Office.Excel.Functions.SPG($A62, "IQ_ASSET_TURNS", C$3)</f>
        <v>0.33</v>
      </c>
      <c r="D62" s="9" cm="1">
        <f t="array" ref="D62">_xll.SNL.Clients.Office.Excel.Functions.SPG($A62, "IQ_ASSET_TURNS", D$3)</f>
        <v>0.33</v>
      </c>
      <c r="E62" s="9" cm="1">
        <f t="array" ref="E62">_xll.SNL.Clients.Office.Excel.Functions.SPG($A62, "IQ_ASSET_TURNS", E$3)</f>
        <v>0.34399999999999997</v>
      </c>
      <c r="F62" s="9" cm="1">
        <f t="array" ref="F62">_xll.SNL.Clients.Office.Excel.Functions.SPG($A62, "IQ_ASSET_TURNS", F$3)</f>
        <v>0.33600000000000002</v>
      </c>
      <c r="G62" s="9" cm="1">
        <f t="array" ref="G62">_xll.SNL.Clients.Office.Excel.Functions.SPG($A62, "IQ_ASSET_TURNS", G$3)</f>
        <v>0.35699999999999998</v>
      </c>
      <c r="H62" s="9" cm="1">
        <f t="array" ref="H62">_xll.SNL.Clients.Office.Excel.Functions.SPG($A62, "IQ_ASSET_TURNS", H$3)</f>
        <v>0.36199999999999999</v>
      </c>
      <c r="I62" s="9" cm="1">
        <f t="array" ref="I62">_xll.SNL.Clients.Office.Excel.Functions.SPG($A62, "IQ_ASSET_TURNS", I$3)</f>
        <v>0.36299999999999999</v>
      </c>
      <c r="J62" s="9" cm="1">
        <f t="array" ref="J62">_xll.SNL.Clients.Office.Excel.Functions.SPG($A62, "IQ_ASSET_TURNS", J$3)</f>
        <v>0.35099999999999998</v>
      </c>
    </row>
    <row r="63" spans="1:10" x14ac:dyDescent="0.3">
      <c r="A63" s="11" t="s">
        <v>65</v>
      </c>
      <c r="B63" s="9" t="str" cm="1">
        <f t="array" ref="B63">_xll.SNL.Clients.Office.Excel.Functions.SPG($A63, "IQ_ASSET_TURNS", B$3)</f>
        <v>NA</v>
      </c>
      <c r="C63" s="9" cm="1">
        <f t="array" ref="C63">_xll.SNL.Clients.Office.Excel.Functions.SPG($A63, "IQ_ASSET_TURNS", C$3)</f>
        <v>3.5089999999999999</v>
      </c>
      <c r="D63" s="9" cm="1">
        <f t="array" ref="D63">_xll.SNL.Clients.Office.Excel.Functions.SPG($A63, "IQ_ASSET_TURNS", D$3)</f>
        <v>2.3149999999999999</v>
      </c>
      <c r="E63" s="9" cm="1">
        <f t="array" ref="E63">_xll.SNL.Clients.Office.Excel.Functions.SPG($A63, "IQ_ASSET_TURNS", E$3)</f>
        <v>2.4460000000000002</v>
      </c>
      <c r="F63" s="9" cm="1">
        <f t="array" ref="F63">_xll.SNL.Clients.Office.Excel.Functions.SPG($A63, "IQ_ASSET_TURNS", F$3)</f>
        <v>2.3820000000000001</v>
      </c>
      <c r="G63" s="9" cm="1">
        <f t="array" ref="G63">_xll.SNL.Clients.Office.Excel.Functions.SPG($A63, "IQ_ASSET_TURNS", G$3)</f>
        <v>3.6789999999999998</v>
      </c>
      <c r="H63" s="9" cm="1">
        <f t="array" ref="H63">_xll.SNL.Clients.Office.Excel.Functions.SPG($A63, "IQ_ASSET_TURNS", H$3)</f>
        <v>2.4239999999999999</v>
      </c>
      <c r="I63" s="9" cm="1">
        <f t="array" ref="I63">_xll.SNL.Clients.Office.Excel.Functions.SPG($A63, "IQ_ASSET_TURNS", I$3)</f>
        <v>2.5550000000000002</v>
      </c>
      <c r="J63" s="9" cm="1">
        <f t="array" ref="J63">_xll.SNL.Clients.Office.Excel.Functions.SPG($A63, "IQ_ASSET_TURNS", J$3)</f>
        <v>2.484</v>
      </c>
    </row>
    <row r="64" spans="1:10" x14ac:dyDescent="0.3">
      <c r="A64" s="11" t="s">
        <v>66</v>
      </c>
      <c r="B64" s="9" cm="1">
        <f t="array" ref="B64">_xll.SNL.Clients.Office.Excel.Functions.SPG($A64, "IQ_ASSET_TURNS", B$3)</f>
        <v>0.47599999999999998</v>
      </c>
      <c r="C64" s="9" cm="1">
        <f t="array" ref="C64">_xll.SNL.Clients.Office.Excel.Functions.SPG($A64, "IQ_ASSET_TURNS", C$3)</f>
        <v>0.44</v>
      </c>
      <c r="D64" s="9" cm="1">
        <f t="array" ref="D64">_xll.SNL.Clients.Office.Excel.Functions.SPG($A64, "IQ_ASSET_TURNS", D$3)</f>
        <v>0.42599999999999999</v>
      </c>
      <c r="E64" s="9" cm="1">
        <f t="array" ref="E64">_xll.SNL.Clients.Office.Excel.Functions.SPG($A64, "IQ_ASSET_TURNS", E$3)</f>
        <v>0.45100000000000001</v>
      </c>
      <c r="F64" s="9" cm="1">
        <f t="array" ref="F64">_xll.SNL.Clients.Office.Excel.Functions.SPG($A64, "IQ_ASSET_TURNS", F$3)</f>
        <v>0.44500000000000001</v>
      </c>
      <c r="G64" s="9" cm="1">
        <f t="array" ref="G64">_xll.SNL.Clients.Office.Excel.Functions.SPG($A64, "IQ_ASSET_TURNS", G$3)</f>
        <v>0.39800000000000002</v>
      </c>
      <c r="H64" s="9" cm="1">
        <f t="array" ref="H64">_xll.SNL.Clients.Office.Excel.Functions.SPG($A64, "IQ_ASSET_TURNS", H$3)</f>
        <v>0.41099999999999998</v>
      </c>
      <c r="I64" s="9" cm="1">
        <f t="array" ref="I64">_xll.SNL.Clients.Office.Excel.Functions.SPG($A64, "IQ_ASSET_TURNS", I$3)</f>
        <v>0.46</v>
      </c>
      <c r="J64" s="9" cm="1">
        <f t="array" ref="J64">_xll.SNL.Clients.Office.Excel.Functions.SPG($A64, "IQ_ASSET_TURNS", J$3)</f>
        <v>0.47399999999999998</v>
      </c>
    </row>
    <row r="65" spans="1:10" x14ac:dyDescent="0.3">
      <c r="A65" s="11" t="s">
        <v>67</v>
      </c>
      <c r="B65" s="9" cm="1">
        <f t="array" ref="B65">_xll.SNL.Clients.Office.Excel.Functions.SPG($A65, "IQ_ASSET_TURNS", B$3)</f>
        <v>0.34699999999999998</v>
      </c>
      <c r="C65" s="9" cm="1">
        <f t="array" ref="C65">_xll.SNL.Clients.Office.Excel.Functions.SPG($A65, "IQ_ASSET_TURNS", C$3)</f>
        <v>0.34799999999999998</v>
      </c>
      <c r="D65" s="9" cm="1">
        <f t="array" ref="D65">_xll.SNL.Clients.Office.Excel.Functions.SPG($A65, "IQ_ASSET_TURNS", D$3)</f>
        <v>0.35799999999999998</v>
      </c>
      <c r="E65" s="9" cm="1">
        <f t="array" ref="E65">_xll.SNL.Clients.Office.Excel.Functions.SPG($A65, "IQ_ASSET_TURNS", E$3)</f>
        <v>0.36899999999999999</v>
      </c>
      <c r="F65" s="9" cm="1">
        <f t="array" ref="F65">_xll.SNL.Clients.Office.Excel.Functions.SPG($A65, "IQ_ASSET_TURNS", F$3)</f>
        <v>0.34300000000000003</v>
      </c>
      <c r="G65" s="9" cm="1">
        <f t="array" ref="G65">_xll.SNL.Clients.Office.Excel.Functions.SPG($A65, "IQ_ASSET_TURNS", G$3)</f>
        <v>0.34699999999999998</v>
      </c>
      <c r="H65" s="9" cm="1">
        <f t="array" ref="H65">_xll.SNL.Clients.Office.Excel.Functions.SPG($A65, "IQ_ASSET_TURNS", H$3)</f>
        <v>0.379</v>
      </c>
      <c r="I65" s="9" cm="1">
        <f t="array" ref="I65">_xll.SNL.Clients.Office.Excel.Functions.SPG($A65, "IQ_ASSET_TURNS", I$3)</f>
        <v>0.39500000000000002</v>
      </c>
      <c r="J65" s="9" cm="1">
        <f t="array" ref="J65">_xll.SNL.Clients.Office.Excel.Functions.SPG($A65, "IQ_ASSET_TURNS", J$3)</f>
        <v>0.40100000000000002</v>
      </c>
    </row>
    <row r="66" spans="1:10" x14ac:dyDescent="0.3">
      <c r="A66" s="11" t="s">
        <v>68</v>
      </c>
      <c r="B66" s="9" cm="1">
        <f t="array" ref="B66">_xll.SNL.Clients.Office.Excel.Functions.SPG($A66, "IQ_ASSET_TURNS", B$3)</f>
        <v>0.15</v>
      </c>
      <c r="C66" s="9" cm="1">
        <f t="array" ref="C66">_xll.SNL.Clients.Office.Excel.Functions.SPG($A66, "IQ_ASSET_TURNS", C$3)</f>
        <v>0.16700000000000001</v>
      </c>
      <c r="D66" s="9" cm="1">
        <f t="array" ref="D66">_xll.SNL.Clients.Office.Excel.Functions.SPG($A66, "IQ_ASSET_TURNS", D$3)</f>
        <v>0.161</v>
      </c>
      <c r="E66" s="9" cm="1">
        <f t="array" ref="E66">_xll.SNL.Clients.Office.Excel.Functions.SPG($A66, "IQ_ASSET_TURNS", E$3)</f>
        <v>0.154</v>
      </c>
      <c r="F66" s="9" cm="1">
        <f t="array" ref="F66">_xll.SNL.Clients.Office.Excel.Functions.SPG($A66, "IQ_ASSET_TURNS", F$3)</f>
        <v>0.153</v>
      </c>
      <c r="G66" s="9" cm="1">
        <f t="array" ref="G66">_xll.SNL.Clients.Office.Excel.Functions.SPG($A66, "IQ_ASSET_TURNS", G$3)</f>
        <v>0.153</v>
      </c>
      <c r="H66" s="9" cm="1">
        <f t="array" ref="H66">_xll.SNL.Clients.Office.Excel.Functions.SPG($A66, "IQ_ASSET_TURNS", H$3)</f>
        <v>0.15</v>
      </c>
      <c r="I66" s="9" cm="1">
        <f t="array" ref="I66">_xll.SNL.Clients.Office.Excel.Functions.SPG($A66, "IQ_ASSET_TURNS", I$3)</f>
        <v>0.14599999999999999</v>
      </c>
      <c r="J66" s="9" cm="1">
        <f t="array" ref="J66">_xll.SNL.Clients.Office.Excel.Functions.SPG($A66, "IQ_ASSET_TURNS", J$3)</f>
        <v>0.14199999999999999</v>
      </c>
    </row>
    <row r="67" spans="1:10" x14ac:dyDescent="0.3">
      <c r="A67" s="11" t="s">
        <v>69</v>
      </c>
      <c r="B67" s="9" cm="1">
        <f t="array" ref="B67">_xll.SNL.Clients.Office.Excel.Functions.SPG($A67, "IQ_ASSET_TURNS", B$3)</f>
        <v>0.29299999999999998</v>
      </c>
      <c r="C67" s="9" cm="1">
        <f t="array" ref="C67">_xll.SNL.Clients.Office.Excel.Functions.SPG($A67, "IQ_ASSET_TURNS", C$3)</f>
        <v>0.26100000000000001</v>
      </c>
      <c r="D67" s="9" cm="1">
        <f t="array" ref="D67">_xll.SNL.Clients.Office.Excel.Functions.SPG($A67, "IQ_ASSET_TURNS", D$3)</f>
        <v>0.35099999999999998</v>
      </c>
      <c r="E67" s="9" cm="1">
        <f t="array" ref="E67">_xll.SNL.Clients.Office.Excel.Functions.SPG($A67, "IQ_ASSET_TURNS", E$3)</f>
        <v>0.26600000000000001</v>
      </c>
      <c r="F67" s="9" cm="1">
        <f t="array" ref="F67">_xll.SNL.Clients.Office.Excel.Functions.SPG($A67, "IQ_ASSET_TURNS", F$3)</f>
        <v>0.35399999999999998</v>
      </c>
      <c r="G67" s="9" cm="1">
        <f t="array" ref="G67">_xll.SNL.Clients.Office.Excel.Functions.SPG($A67, "IQ_ASSET_TURNS", G$3)</f>
        <v>0.126</v>
      </c>
      <c r="H67" s="9" cm="1">
        <f t="array" ref="H67">_xll.SNL.Clients.Office.Excel.Functions.SPG($A67, "IQ_ASSET_TURNS", H$3)</f>
        <v>0.22700000000000001</v>
      </c>
      <c r="I67" s="9" cm="1">
        <f t="array" ref="I67">_xll.SNL.Clients.Office.Excel.Functions.SPG($A67, "IQ_ASSET_TURNS", I$3)</f>
        <v>0.26500000000000001</v>
      </c>
      <c r="J67" s="9" cm="1">
        <f t="array" ref="J67">_xll.SNL.Clients.Office.Excel.Functions.SPG($A67, "IQ_ASSET_TURNS", J$3)</f>
        <v>0.124</v>
      </c>
    </row>
    <row r="68" spans="1:10" x14ac:dyDescent="0.3">
      <c r="A68" s="11" t="s">
        <v>70</v>
      </c>
      <c r="B68" s="9" cm="1">
        <f t="array" ref="B68">_xll.SNL.Clients.Office.Excel.Functions.SPG($A68, "IQ_ASSET_TURNS", B$3)</f>
        <v>0.69399999999999995</v>
      </c>
      <c r="C68" s="9" cm="1">
        <f t="array" ref="C68">_xll.SNL.Clients.Office.Excel.Functions.SPG($A68, "IQ_ASSET_TURNS", C$3)</f>
        <v>0.78600000000000003</v>
      </c>
      <c r="D68" s="9" cm="1">
        <f t="array" ref="D68">_xll.SNL.Clients.Office.Excel.Functions.SPG($A68, "IQ_ASSET_TURNS", D$3)</f>
        <v>1.1319999999999999</v>
      </c>
      <c r="E68" s="9" cm="1">
        <f t="array" ref="E68">_xll.SNL.Clients.Office.Excel.Functions.SPG($A68, "IQ_ASSET_TURNS", E$3)</f>
        <v>0.83299999999999996</v>
      </c>
      <c r="F68" s="9" cm="1">
        <f t="array" ref="F68">_xll.SNL.Clients.Office.Excel.Functions.SPG($A68, "IQ_ASSET_TURNS", F$3)</f>
        <v>0.67800000000000005</v>
      </c>
      <c r="G68" s="9" cm="1">
        <f t="array" ref="G68">_xll.SNL.Clients.Office.Excel.Functions.SPG($A68, "IQ_ASSET_TURNS", G$3)</f>
        <v>0.76600000000000001</v>
      </c>
      <c r="H68" s="9" cm="1">
        <f t="array" ref="H68">_xll.SNL.Clients.Office.Excel.Functions.SPG($A68, "IQ_ASSET_TURNS", H$3)</f>
        <v>1.125</v>
      </c>
      <c r="I68" s="9" cm="1">
        <f t="array" ref="I68">_xll.SNL.Clients.Office.Excel.Functions.SPG($A68, "IQ_ASSET_TURNS", I$3)</f>
        <v>0.84399999999999997</v>
      </c>
      <c r="J68" s="9" cm="1">
        <f t="array" ref="J68">_xll.SNL.Clients.Office.Excel.Functions.SPG($A68, "IQ_ASSET_TURNS", J$3)</f>
        <v>0.59799999999999998</v>
      </c>
    </row>
    <row r="69" spans="1:10" x14ac:dyDescent="0.3">
      <c r="A69" s="11" t="s">
        <v>71</v>
      </c>
      <c r="B69" s="9" cm="1">
        <f t="array" ref="B69">_xll.SNL.Clients.Office.Excel.Functions.SPG($A69, "IQ_ASSET_TURNS", B$3)</f>
        <v>0.46899999999999997</v>
      </c>
      <c r="C69" s="9" cm="1">
        <f t="array" ref="C69">_xll.SNL.Clients.Office.Excel.Functions.SPG($A69, "IQ_ASSET_TURNS", C$3)</f>
        <v>0.47099999999999997</v>
      </c>
      <c r="D69" s="9" cm="1">
        <f t="array" ref="D69">_xll.SNL.Clients.Office.Excel.Functions.SPG($A69, "IQ_ASSET_TURNS", D$3)</f>
        <v>0.44800000000000001</v>
      </c>
      <c r="E69" s="9" cm="1">
        <f t="array" ref="E69">_xll.SNL.Clients.Office.Excel.Functions.SPG($A69, "IQ_ASSET_TURNS", E$3)</f>
        <v>0.44700000000000001</v>
      </c>
      <c r="F69" s="9" cm="1">
        <f t="array" ref="F69">_xll.SNL.Clients.Office.Excel.Functions.SPG($A69, "IQ_ASSET_TURNS", F$3)</f>
        <v>0.43</v>
      </c>
      <c r="G69" s="9" cm="1">
        <f t="array" ref="G69">_xll.SNL.Clients.Office.Excel.Functions.SPG($A69, "IQ_ASSET_TURNS", G$3)</f>
        <v>0.43099999999999999</v>
      </c>
      <c r="H69" s="9" cm="1">
        <f t="array" ref="H69">_xll.SNL.Clients.Office.Excel.Functions.SPG($A69, "IQ_ASSET_TURNS", H$3)</f>
        <v>0.41699999999999998</v>
      </c>
      <c r="I69" s="9" cm="1">
        <f t="array" ref="I69">_xll.SNL.Clients.Office.Excel.Functions.SPG($A69, "IQ_ASSET_TURNS", I$3)</f>
        <v>0.433</v>
      </c>
      <c r="J69" s="9" cm="1">
        <f t="array" ref="J69">_xll.SNL.Clients.Office.Excel.Functions.SPG($A69, "IQ_ASSET_TURNS", J$3)</f>
        <v>0.41499999999999998</v>
      </c>
    </row>
    <row r="70" spans="1:10" x14ac:dyDescent="0.3">
      <c r="A70" s="11" t="s">
        <v>72</v>
      </c>
      <c r="B70" s="9" cm="1">
        <f t="array" ref="B70">_xll.SNL.Clients.Office.Excel.Functions.SPG($A70, "IQ_ASSET_TURNS", B$3)</f>
        <v>0.48399999999999999</v>
      </c>
      <c r="C70" s="9" cm="1">
        <f t="array" ref="C70">_xll.SNL.Clients.Office.Excel.Functions.SPG($A70, "IQ_ASSET_TURNS", C$3)</f>
        <v>0.53</v>
      </c>
      <c r="D70" s="9" cm="1">
        <f t="array" ref="D70">_xll.SNL.Clients.Office.Excel.Functions.SPG($A70, "IQ_ASSET_TURNS", D$3)</f>
        <v>0.505</v>
      </c>
      <c r="E70" s="9" cm="1">
        <f t="array" ref="E70">_xll.SNL.Clients.Office.Excel.Functions.SPG($A70, "IQ_ASSET_TURNS", E$3)</f>
        <v>0.504</v>
      </c>
      <c r="F70" s="9" cm="1">
        <f t="array" ref="F70">_xll.SNL.Clients.Office.Excel.Functions.SPG($A70, "IQ_ASSET_TURNS", F$3)</f>
        <v>0.48899999999999999</v>
      </c>
      <c r="G70" s="9" cm="1">
        <f t="array" ref="G70">_xll.SNL.Clients.Office.Excel.Functions.SPG($A70, "IQ_ASSET_TURNS", G$3)</f>
        <v>0.49299999999999999</v>
      </c>
      <c r="H70" s="9" cm="1">
        <f t="array" ref="H70">_xll.SNL.Clients.Office.Excel.Functions.SPG($A70, "IQ_ASSET_TURNS", H$3)</f>
        <v>0.47499999999999998</v>
      </c>
      <c r="I70" s="9" cm="1">
        <f t="array" ref="I70">_xll.SNL.Clients.Office.Excel.Functions.SPG($A70, "IQ_ASSET_TURNS", I$3)</f>
        <v>0.47799999999999998</v>
      </c>
      <c r="J70" s="9" cm="1">
        <f t="array" ref="J70">_xll.SNL.Clients.Office.Excel.Functions.SPG($A70, "IQ_ASSET_TURNS", J$3)</f>
        <v>0.47499999999999998</v>
      </c>
    </row>
    <row r="71" spans="1:10" x14ac:dyDescent="0.3">
      <c r="A71" s="11" t="s">
        <v>73</v>
      </c>
      <c r="B71" s="9" t="str" cm="1">
        <f t="array" ref="B71">_xll.SNL.Clients.Office.Excel.Functions.SPG($A71, "IQ_ASSET_TURNS", B$3)</f>
        <v>NA</v>
      </c>
      <c r="C71" s="9" cm="1">
        <f t="array" ref="C71">_xll.SNL.Clients.Office.Excel.Functions.SPG($A71, "IQ_ASSET_TURNS", C$3)</f>
        <v>0.36099999999999999</v>
      </c>
      <c r="D71" s="9" cm="1">
        <f t="array" ref="D71">_xll.SNL.Clients.Office.Excel.Functions.SPG($A71, "IQ_ASSET_TURNS", D$3)</f>
        <v>0.33700000000000002</v>
      </c>
      <c r="E71" s="9" cm="1">
        <f t="array" ref="E71">_xll.SNL.Clients.Office.Excel.Functions.SPG($A71, "IQ_ASSET_TURNS", E$3)</f>
        <v>0.30499999999999999</v>
      </c>
      <c r="F71" s="9" cm="1">
        <f t="array" ref="F71">_xll.SNL.Clients.Office.Excel.Functions.SPG($A71, "IQ_ASSET_TURNS", F$3)</f>
        <v>0.28299999999999997</v>
      </c>
      <c r="G71" s="9" cm="1">
        <f t="array" ref="G71">_xll.SNL.Clients.Office.Excel.Functions.SPG($A71, "IQ_ASSET_TURNS", G$3)</f>
        <v>0.38200000000000001</v>
      </c>
      <c r="H71" s="9" cm="1">
        <f t="array" ref="H71">_xll.SNL.Clients.Office.Excel.Functions.SPG($A71, "IQ_ASSET_TURNS", H$3)</f>
        <v>0.51500000000000001</v>
      </c>
      <c r="I71" s="9" cm="1">
        <f t="array" ref="I71">_xll.SNL.Clients.Office.Excel.Functions.SPG($A71, "IQ_ASSET_TURNS", I$3)</f>
        <v>0.496</v>
      </c>
      <c r="J71" s="9" cm="1">
        <f t="array" ref="J71">_xll.SNL.Clients.Office.Excel.Functions.SPG($A71, "IQ_ASSET_TURNS", J$3)</f>
        <v>0.48299999999999998</v>
      </c>
    </row>
    <row r="72" spans="1:10" x14ac:dyDescent="0.3">
      <c r="A72" s="11" t="s">
        <v>74</v>
      </c>
      <c r="B72" s="9" cm="1">
        <f t="array" ref="B72">_xll.SNL.Clients.Office.Excel.Functions.SPG($A72, "IQ_ASSET_TURNS", B$3)</f>
        <v>0.877</v>
      </c>
      <c r="C72" s="9" cm="1">
        <f t="array" ref="C72">_xll.SNL.Clients.Office.Excel.Functions.SPG($A72, "IQ_ASSET_TURNS", C$3)</f>
        <v>0.78200000000000003</v>
      </c>
      <c r="D72" s="9" cm="1">
        <f t="array" ref="D72">_xll.SNL.Clients.Office.Excel.Functions.SPG($A72, "IQ_ASSET_TURNS", D$3)</f>
        <v>0.7</v>
      </c>
      <c r="E72" s="9" cm="1">
        <f t="array" ref="E72">_xll.SNL.Clients.Office.Excel.Functions.SPG($A72, "IQ_ASSET_TURNS", E$3)</f>
        <v>0.94499999999999995</v>
      </c>
      <c r="F72" s="9" cm="1">
        <f t="array" ref="F72">_xll.SNL.Clients.Office.Excel.Functions.SPG($A72, "IQ_ASSET_TURNS", F$3)</f>
        <v>0.85199999999999998</v>
      </c>
      <c r="G72" s="9" cm="1">
        <f t="array" ref="G72">_xll.SNL.Clients.Office.Excel.Functions.SPG($A72, "IQ_ASSET_TURNS", G$3)</f>
        <v>0.69899999999999995</v>
      </c>
      <c r="H72" s="9" cm="1">
        <f t="array" ref="H72">_xll.SNL.Clients.Office.Excel.Functions.SPG($A72, "IQ_ASSET_TURNS", H$3)</f>
        <v>0.70199999999999996</v>
      </c>
      <c r="I72" s="9" cm="1">
        <f t="array" ref="I72">_xll.SNL.Clients.Office.Excel.Functions.SPG($A72, "IQ_ASSET_TURNS", I$3)</f>
        <v>0.88300000000000001</v>
      </c>
      <c r="J72" s="9" cm="1">
        <f t="array" ref="J72">_xll.SNL.Clients.Office.Excel.Functions.SPG($A72, "IQ_ASSET_TURNS", J$3)</f>
        <v>0.79900000000000004</v>
      </c>
    </row>
    <row r="73" spans="1:10" x14ac:dyDescent="0.3">
      <c r="A73" s="11" t="s">
        <v>75</v>
      </c>
      <c r="B73" s="9" cm="1">
        <f t="array" ref="B73">_xll.SNL.Clients.Office.Excel.Functions.SPG($A73, "IQ_ASSET_TURNS", B$3)</f>
        <v>0.32200000000000001</v>
      </c>
      <c r="C73" s="9" cm="1">
        <f t="array" ref="C73">_xll.SNL.Clients.Office.Excel.Functions.SPG($A73, "IQ_ASSET_TURNS", C$3)</f>
        <v>0.26400000000000001</v>
      </c>
      <c r="D73" s="9" cm="1">
        <f t="array" ref="D73">_xll.SNL.Clients.Office.Excel.Functions.SPG($A73, "IQ_ASSET_TURNS", D$3)</f>
        <v>0.27600000000000002</v>
      </c>
      <c r="E73" s="9" cm="1">
        <f t="array" ref="E73">_xll.SNL.Clients.Office.Excel.Functions.SPG($A73, "IQ_ASSET_TURNS", E$3)</f>
        <v>0.30099999999999999</v>
      </c>
      <c r="F73" s="9" cm="1">
        <f t="array" ref="F73">_xll.SNL.Clients.Office.Excel.Functions.SPG($A73, "IQ_ASSET_TURNS", F$3)</f>
        <v>0.33300000000000002</v>
      </c>
      <c r="G73" s="9" cm="1">
        <f t="array" ref="G73">_xll.SNL.Clients.Office.Excel.Functions.SPG($A73, "IQ_ASSET_TURNS", G$3)</f>
        <v>0.27900000000000003</v>
      </c>
      <c r="H73" s="9" cm="1">
        <f t="array" ref="H73">_xll.SNL.Clients.Office.Excel.Functions.SPG($A73, "IQ_ASSET_TURNS", H$3)</f>
        <v>0.3</v>
      </c>
      <c r="I73" s="9" cm="1">
        <f t="array" ref="I73">_xll.SNL.Clients.Office.Excel.Functions.SPG($A73, "IQ_ASSET_TURNS", I$3)</f>
        <v>0.30199999999999999</v>
      </c>
      <c r="J73" s="9" cm="1">
        <f t="array" ref="J73">_xll.SNL.Clients.Office.Excel.Functions.SPG($A73, "IQ_ASSET_TURNS", J$3)</f>
        <v>0.32400000000000001</v>
      </c>
    </row>
    <row r="74" spans="1:10" x14ac:dyDescent="0.3">
      <c r="A74" s="11" t="s">
        <v>76</v>
      </c>
      <c r="B74" s="9" t="str" cm="1">
        <f t="array" ref="B74">_xll.SNL.Clients.Office.Excel.Functions.SPG($A74, "IQ_ASSET_TURNS", B$3)</f>
        <v>NA</v>
      </c>
      <c r="C74" s="9" cm="1">
        <f t="array" ref="C74">_xll.SNL.Clients.Office.Excel.Functions.SPG($A74, "IQ_ASSET_TURNS", C$3)</f>
        <v>0.505</v>
      </c>
      <c r="D74" s="9" cm="1">
        <f t="array" ref="D74">_xll.SNL.Clients.Office.Excel.Functions.SPG($A74, "IQ_ASSET_TURNS", D$3)</f>
        <v>0.53</v>
      </c>
      <c r="E74" s="9" cm="1">
        <f t="array" ref="E74">_xll.SNL.Clients.Office.Excel.Functions.SPG($A74, "IQ_ASSET_TURNS", E$3)</f>
        <v>0.46500000000000002</v>
      </c>
      <c r="F74" s="9" cm="1">
        <f t="array" ref="F74">_xll.SNL.Clients.Office.Excel.Functions.SPG($A74, "IQ_ASSET_TURNS", F$3)</f>
        <v>0.47</v>
      </c>
      <c r="G74" s="9" cm="1">
        <f t="array" ref="G74">_xll.SNL.Clients.Office.Excel.Functions.SPG($A74, "IQ_ASSET_TURNS", G$3)</f>
        <v>0.52300000000000002</v>
      </c>
      <c r="H74" s="9" cm="1">
        <f t="array" ref="H74">_xll.SNL.Clients.Office.Excel.Functions.SPG($A74, "IQ_ASSET_TURNS", H$3)</f>
        <v>0.54700000000000004</v>
      </c>
      <c r="I74" s="9" cm="1">
        <f t="array" ref="I74">_xll.SNL.Clients.Office.Excel.Functions.SPG($A74, "IQ_ASSET_TURNS", I$3)</f>
        <v>0.52300000000000002</v>
      </c>
      <c r="J74" s="9" cm="1">
        <f t="array" ref="J74">_xll.SNL.Clients.Office.Excel.Functions.SPG($A74, "IQ_ASSET_TURNS", J$3)</f>
        <v>0.53900000000000003</v>
      </c>
    </row>
    <row r="75" spans="1:10" x14ac:dyDescent="0.3">
      <c r="A75" s="11" t="s">
        <v>77</v>
      </c>
      <c r="B75" s="9" cm="1">
        <f t="array" ref="B75">_xll.SNL.Clients.Office.Excel.Functions.SPG($A75, "IQ_ASSET_TURNS", B$3)</f>
        <v>1.3280000000000001</v>
      </c>
      <c r="C75" s="9" cm="1">
        <f t="array" ref="C75">_xll.SNL.Clients.Office.Excel.Functions.SPG($A75, "IQ_ASSET_TURNS", C$3)</f>
        <v>1.423</v>
      </c>
      <c r="D75" s="9" cm="1">
        <f t="array" ref="D75">_xll.SNL.Clients.Office.Excel.Functions.SPG($A75, "IQ_ASSET_TURNS", D$3)</f>
        <v>1.5660000000000001</v>
      </c>
      <c r="E75" s="9" cm="1">
        <f t="array" ref="E75">_xll.SNL.Clients.Office.Excel.Functions.SPG($A75, "IQ_ASSET_TURNS", E$3)</f>
        <v>1.629</v>
      </c>
      <c r="F75" s="9" cm="1">
        <f t="array" ref="F75">_xll.SNL.Clients.Office.Excel.Functions.SPG($A75, "IQ_ASSET_TURNS", F$3)</f>
        <v>1.4370000000000001</v>
      </c>
      <c r="G75" s="9" cm="1">
        <f t="array" ref="G75">_xll.SNL.Clients.Office.Excel.Functions.SPG($A75, "IQ_ASSET_TURNS", G$3)</f>
        <v>1.5640000000000001</v>
      </c>
      <c r="H75" s="9" cm="1">
        <f t="array" ref="H75">_xll.SNL.Clients.Office.Excel.Functions.SPG($A75, "IQ_ASSET_TURNS", H$3)</f>
        <v>1.69</v>
      </c>
      <c r="I75" s="9" cm="1">
        <f t="array" ref="I75">_xll.SNL.Clients.Office.Excel.Functions.SPG($A75, "IQ_ASSET_TURNS", I$3)</f>
        <v>1.708</v>
      </c>
      <c r="J75" s="9" cm="1">
        <f t="array" ref="J75">_xll.SNL.Clients.Office.Excel.Functions.SPG($A75, "IQ_ASSET_TURNS", J$3)</f>
        <v>1.474</v>
      </c>
    </row>
    <row r="76" spans="1:10" x14ac:dyDescent="0.3">
      <c r="A76" s="11" t="s">
        <v>78</v>
      </c>
      <c r="B76" s="9" cm="1">
        <f t="array" ref="B76">_xll.SNL.Clients.Office.Excel.Functions.SPG($A76, "IQ_ASSET_TURNS", B$3)</f>
        <v>1.8069999999999999</v>
      </c>
      <c r="C76" s="9" cm="1">
        <f t="array" ref="C76">_xll.SNL.Clients.Office.Excel.Functions.SPG($A76, "IQ_ASSET_TURNS", C$3)</f>
        <v>2.16</v>
      </c>
      <c r="D76" s="9" cm="1">
        <f t="array" ref="D76">_xll.SNL.Clients.Office.Excel.Functions.SPG($A76, "IQ_ASSET_TURNS", D$3)</f>
        <v>2.0779999999999998</v>
      </c>
      <c r="E76" s="9" cm="1">
        <f t="array" ref="E76">_xll.SNL.Clients.Office.Excel.Functions.SPG($A76, "IQ_ASSET_TURNS", E$3)</f>
        <v>2.1080000000000001</v>
      </c>
      <c r="F76" s="9" cm="1">
        <f t="array" ref="F76">_xll.SNL.Clients.Office.Excel.Functions.SPG($A76, "IQ_ASSET_TURNS", F$3)</f>
        <v>2.097</v>
      </c>
      <c r="G76" s="9" cm="1">
        <f t="array" ref="G76">_xll.SNL.Clients.Office.Excel.Functions.SPG($A76, "IQ_ASSET_TURNS", G$3)</f>
        <v>2.3660000000000001</v>
      </c>
      <c r="H76" s="9" cm="1">
        <f t="array" ref="H76">_xll.SNL.Clients.Office.Excel.Functions.SPG($A76, "IQ_ASSET_TURNS", H$3)</f>
        <v>2.238</v>
      </c>
      <c r="I76" s="9" cm="1">
        <f t="array" ref="I76">_xll.SNL.Clients.Office.Excel.Functions.SPG($A76, "IQ_ASSET_TURNS", I$3)</f>
        <v>2.2789999999999999</v>
      </c>
      <c r="J76" s="9" cm="1">
        <f t="array" ref="J76">_xll.SNL.Clients.Office.Excel.Functions.SPG($A76, "IQ_ASSET_TURNS", J$3)</f>
        <v>2.3719999999999999</v>
      </c>
    </row>
    <row r="77" spans="1:10" x14ac:dyDescent="0.3">
      <c r="A77" s="11" t="s">
        <v>79</v>
      </c>
      <c r="B77" s="9" cm="1">
        <f t="array" ref="B77">_xll.SNL.Clients.Office.Excel.Functions.SPG($A77, "IQ_ASSET_TURNS", B$3)</f>
        <v>0.13300000000000001</v>
      </c>
      <c r="C77" s="9" cm="1">
        <f t="array" ref="C77">_xll.SNL.Clients.Office.Excel.Functions.SPG($A77, "IQ_ASSET_TURNS", C$3)</f>
        <v>0.13</v>
      </c>
      <c r="D77" s="9" cm="1">
        <f t="array" ref="D77">_xll.SNL.Clients.Office.Excel.Functions.SPG($A77, "IQ_ASSET_TURNS", D$3)</f>
        <v>0.13</v>
      </c>
      <c r="E77" s="9" cm="1">
        <f t="array" ref="E77">_xll.SNL.Clients.Office.Excel.Functions.SPG($A77, "IQ_ASSET_TURNS", E$3)</f>
        <v>0.13200000000000001</v>
      </c>
      <c r="F77" s="9" cm="1">
        <f t="array" ref="F77">_xll.SNL.Clients.Office.Excel.Functions.SPG($A77, "IQ_ASSET_TURNS", F$3)</f>
        <v>0.13</v>
      </c>
      <c r="G77" s="9" cm="1">
        <f t="array" ref="G77">_xll.SNL.Clients.Office.Excel.Functions.SPG($A77, "IQ_ASSET_TURNS", G$3)</f>
        <v>0.129</v>
      </c>
      <c r="H77" s="9" cm="1">
        <f t="array" ref="H77">_xll.SNL.Clients.Office.Excel.Functions.SPG($A77, "IQ_ASSET_TURNS", H$3)</f>
        <v>0.13</v>
      </c>
      <c r="I77" s="9" cm="1">
        <f t="array" ref="I77">_xll.SNL.Clients.Office.Excel.Functions.SPG($A77, "IQ_ASSET_TURNS", I$3)</f>
        <v>0.13</v>
      </c>
      <c r="J77" s="9" cm="1">
        <f t="array" ref="J77">_xll.SNL.Clients.Office.Excel.Functions.SPG($A77, "IQ_ASSET_TURNS", J$3)</f>
        <v>0.13</v>
      </c>
    </row>
    <row r="78" spans="1:10" x14ac:dyDescent="0.3">
      <c r="A78" s="11" t="s">
        <v>80</v>
      </c>
      <c r="B78" s="9" cm="1">
        <f t="array" ref="B78">_xll.SNL.Clients.Office.Excel.Functions.SPG($A78, "IQ_ASSET_TURNS", B$3)</f>
        <v>3.0760000000000001</v>
      </c>
      <c r="C78" s="9" cm="1">
        <f t="array" ref="C78">_xll.SNL.Clients.Office.Excel.Functions.SPG($A78, "IQ_ASSET_TURNS", C$3)</f>
        <v>3.0680000000000001</v>
      </c>
      <c r="D78" s="9" cm="1">
        <f t="array" ref="D78">_xll.SNL.Clients.Office.Excel.Functions.SPG($A78, "IQ_ASSET_TURNS", D$3)</f>
        <v>3.34</v>
      </c>
      <c r="E78" s="9" cm="1">
        <f t="array" ref="E78">_xll.SNL.Clients.Office.Excel.Functions.SPG($A78, "IQ_ASSET_TURNS", E$3)</f>
        <v>3.2650000000000001</v>
      </c>
      <c r="F78" s="9" cm="1">
        <f t="array" ref="F78">_xll.SNL.Clients.Office.Excel.Functions.SPG($A78, "IQ_ASSET_TURNS", F$3)</f>
        <v>3.3</v>
      </c>
      <c r="G78" s="9" cm="1">
        <f t="array" ref="G78">_xll.SNL.Clients.Office.Excel.Functions.SPG($A78, "IQ_ASSET_TURNS", G$3)</f>
        <v>3.2040000000000002</v>
      </c>
      <c r="H78" s="9" cm="1">
        <f t="array" ref="H78">_xll.SNL.Clients.Office.Excel.Functions.SPG($A78, "IQ_ASSET_TURNS", H$3)</f>
        <v>3.2389999999999999</v>
      </c>
      <c r="I78" s="9" cm="1">
        <f t="array" ref="I78">_xll.SNL.Clients.Office.Excel.Functions.SPG($A78, "IQ_ASSET_TURNS", I$3)</f>
        <v>3.2160000000000002</v>
      </c>
      <c r="J78" s="9" cm="1">
        <f t="array" ref="J78">_xll.SNL.Clients.Office.Excel.Functions.SPG($A78, "IQ_ASSET_TURNS", J$3)</f>
        <v>3.194</v>
      </c>
    </row>
    <row r="79" spans="1:10" x14ac:dyDescent="0.3">
      <c r="A79" s="11" t="s">
        <v>81</v>
      </c>
      <c r="B79" s="9" cm="1">
        <f t="array" ref="B79">_xll.SNL.Clients.Office.Excel.Functions.SPG($A79, "IQ_ASSET_TURNS", B$3)</f>
        <v>0.55300000000000005</v>
      </c>
      <c r="C79" s="9" cm="1">
        <f t="array" ref="C79">_xll.SNL.Clients.Office.Excel.Functions.SPG($A79, "IQ_ASSET_TURNS", C$3)</f>
        <v>0.59799999999999998</v>
      </c>
      <c r="D79" s="9" cm="1">
        <f t="array" ref="D79">_xll.SNL.Clients.Office.Excel.Functions.SPG($A79, "IQ_ASSET_TURNS", D$3)</f>
        <v>0.59299999999999997</v>
      </c>
      <c r="E79" s="9" cm="1">
        <f t="array" ref="E79">_xll.SNL.Clients.Office.Excel.Functions.SPG($A79, "IQ_ASSET_TURNS", E$3)</f>
        <v>0.65500000000000003</v>
      </c>
      <c r="F79" s="9" cm="1">
        <f t="array" ref="F79">_xll.SNL.Clients.Office.Excel.Functions.SPG($A79, "IQ_ASSET_TURNS", F$3)</f>
        <v>0.70899999999999996</v>
      </c>
      <c r="G79" s="9" cm="1">
        <f t="array" ref="G79">_xll.SNL.Clients.Office.Excel.Functions.SPG($A79, "IQ_ASSET_TURNS", G$3)</f>
        <v>0.77</v>
      </c>
      <c r="H79" s="9" cm="1">
        <f t="array" ref="H79">_xll.SNL.Clients.Office.Excel.Functions.SPG($A79, "IQ_ASSET_TURNS", H$3)</f>
        <v>0.77300000000000002</v>
      </c>
      <c r="I79" s="9" cm="1">
        <f t="array" ref="I79">_xll.SNL.Clients.Office.Excel.Functions.SPG($A79, "IQ_ASSET_TURNS", I$3)</f>
        <v>0.75700000000000001</v>
      </c>
      <c r="J79" s="9" cm="1">
        <f t="array" ref="J79">_xll.SNL.Clients.Office.Excel.Functions.SPG($A79, "IQ_ASSET_TURNS", J$3)</f>
        <v>0.79300000000000004</v>
      </c>
    </row>
    <row r="80" spans="1:10" x14ac:dyDescent="0.3">
      <c r="A80" s="11" t="s">
        <v>82</v>
      </c>
      <c r="B80" s="9" cm="1">
        <f t="array" ref="B80">_xll.SNL.Clients.Office.Excel.Functions.SPG($A80, "IQ_ASSET_TURNS", B$3)</f>
        <v>0.34399999999999997</v>
      </c>
      <c r="C80" s="9" cm="1">
        <f t="array" ref="C80">_xll.SNL.Clients.Office.Excel.Functions.SPG($A80, "IQ_ASSET_TURNS", C$3)</f>
        <v>0.34200000000000003</v>
      </c>
      <c r="D80" s="9" cm="1">
        <f t="array" ref="D80">_xll.SNL.Clients.Office.Excel.Functions.SPG($A80, "IQ_ASSET_TURNS", D$3)</f>
        <v>0.34799999999999998</v>
      </c>
      <c r="E80" s="9" cm="1">
        <f t="array" ref="E80">_xll.SNL.Clients.Office.Excel.Functions.SPG($A80, "IQ_ASSET_TURNS", E$3)</f>
        <v>0.34200000000000003</v>
      </c>
      <c r="F80" s="9" cm="1">
        <f t="array" ref="F80">_xll.SNL.Clients.Office.Excel.Functions.SPG($A80, "IQ_ASSET_TURNS", F$3)</f>
        <v>0.33</v>
      </c>
      <c r="G80" s="9" cm="1">
        <f t="array" ref="G80">_xll.SNL.Clients.Office.Excel.Functions.SPG($A80, "IQ_ASSET_TURNS", G$3)</f>
        <v>0.33900000000000002</v>
      </c>
      <c r="H80" s="9" cm="1">
        <f t="array" ref="H80">_xll.SNL.Clients.Office.Excel.Functions.SPG($A80, "IQ_ASSET_TURNS", H$3)</f>
        <v>0.35899999999999999</v>
      </c>
      <c r="I80" s="9" cm="1">
        <f t="array" ref="I80">_xll.SNL.Clients.Office.Excel.Functions.SPG($A80, "IQ_ASSET_TURNS", I$3)</f>
        <v>0.34499999999999997</v>
      </c>
      <c r="J80" s="9" cm="1">
        <f t="array" ref="J80">_xll.SNL.Clients.Office.Excel.Functions.SPG($A80, "IQ_ASSET_TURNS", J$3)</f>
        <v>0.33900000000000002</v>
      </c>
    </row>
    <row r="81" spans="1:10" x14ac:dyDescent="0.3">
      <c r="A81" s="11" t="s">
        <v>83</v>
      </c>
      <c r="B81" s="9" cm="1">
        <f t="array" ref="B81">_xll.SNL.Clients.Office.Excel.Functions.SPG($A81, "IQ_ASSET_TURNS", B$3)</f>
        <v>0.17599999999999999</v>
      </c>
      <c r="C81" s="9" cm="1">
        <f t="array" ref="C81">_xll.SNL.Clients.Office.Excel.Functions.SPG($A81, "IQ_ASSET_TURNS", C$3)</f>
        <v>0.17399999999999999</v>
      </c>
      <c r="D81" s="9" cm="1">
        <f t="array" ref="D81">_xll.SNL.Clients.Office.Excel.Functions.SPG($A81, "IQ_ASSET_TURNS", D$3)</f>
        <v>0.17299999999999999</v>
      </c>
      <c r="E81" s="9" cm="1">
        <f t="array" ref="E81">_xll.SNL.Clients.Office.Excel.Functions.SPG($A81, "IQ_ASSET_TURNS", E$3)</f>
        <v>0.17199999999999999</v>
      </c>
      <c r="F81" s="9" cm="1">
        <f t="array" ref="F81">_xll.SNL.Clients.Office.Excel.Functions.SPG($A81, "IQ_ASSET_TURNS", F$3)</f>
        <v>0.16700000000000001</v>
      </c>
      <c r="G81" s="9" cm="1">
        <f t="array" ref="G81">_xll.SNL.Clients.Office.Excel.Functions.SPG($A81, "IQ_ASSET_TURNS", G$3)</f>
        <v>0.16700000000000001</v>
      </c>
      <c r="H81" s="9" cm="1">
        <f t="array" ref="H81">_xll.SNL.Clients.Office.Excel.Functions.SPG($A81, "IQ_ASSET_TURNS", H$3)</f>
        <v>0.17</v>
      </c>
      <c r="I81" s="9" cm="1">
        <f t="array" ref="I81">_xll.SNL.Clients.Office.Excel.Functions.SPG($A81, "IQ_ASSET_TURNS", I$3)</f>
        <v>0.16700000000000001</v>
      </c>
      <c r="J81" s="9" cm="1">
        <f t="array" ref="J81">_xll.SNL.Clients.Office.Excel.Functions.SPG($A81, "IQ_ASSET_TURNS", J$3)</f>
        <v>0.16300000000000001</v>
      </c>
    </row>
    <row r="82" spans="1:10" x14ac:dyDescent="0.3">
      <c r="A82" s="11" t="s">
        <v>84</v>
      </c>
      <c r="B82" s="9" t="str" cm="1">
        <f t="array" ref="B82">_xll.SNL.Clients.Office.Excel.Functions.SPG($A82, "IQ_ASSET_TURNS", B$3)</f>
        <v>NA</v>
      </c>
      <c r="C82" s="9" t="str" cm="1">
        <f t="array" ref="C82">_xll.SNL.Clients.Office.Excel.Functions.SPG($A82, "IQ_ASSET_TURNS", C$3)</f>
        <v>NA</v>
      </c>
      <c r="D82" s="9" t="str" cm="1">
        <f t="array" ref="D82">_xll.SNL.Clients.Office.Excel.Functions.SPG($A82, "IQ_ASSET_TURNS", D$3)</f>
        <v>NA</v>
      </c>
      <c r="E82" s="9" t="str" cm="1">
        <f t="array" ref="E82">_xll.SNL.Clients.Office.Excel.Functions.SPG($A82, "IQ_ASSET_TURNS", E$3)</f>
        <v>NA</v>
      </c>
      <c r="F82" s="9" t="str" cm="1">
        <f t="array" ref="F82">_xll.SNL.Clients.Office.Excel.Functions.SPG($A82, "IQ_ASSET_TURNS", F$3)</f>
        <v>NA</v>
      </c>
      <c r="G82" s="9" t="str" cm="1">
        <f t="array" ref="G82">_xll.SNL.Clients.Office.Excel.Functions.SPG($A82, "IQ_ASSET_TURNS", G$3)</f>
        <v>NA</v>
      </c>
      <c r="H82" s="9" t="str" cm="1">
        <f t="array" ref="H82">_xll.SNL.Clients.Office.Excel.Functions.SPG($A82, "IQ_ASSET_TURNS", H$3)</f>
        <v>NA</v>
      </c>
      <c r="I82" s="9" t="str" cm="1">
        <f t="array" ref="I82">_xll.SNL.Clients.Office.Excel.Functions.SPG($A82, "IQ_ASSET_TURNS", I$3)</f>
        <v>NA</v>
      </c>
      <c r="J82" s="9" t="str" cm="1">
        <f t="array" ref="J82">_xll.SNL.Clients.Office.Excel.Functions.SPG($A82, "IQ_ASSET_TURNS", J$3)</f>
        <v>NA</v>
      </c>
    </row>
    <row r="83" spans="1:10" x14ac:dyDescent="0.3">
      <c r="A83" s="11" t="s">
        <v>85</v>
      </c>
      <c r="B83" s="9" cm="1">
        <f t="array" ref="B83">_xll.SNL.Clients.Office.Excel.Functions.SPG($A83, "IQ_ASSET_TURNS", B$3)</f>
        <v>4.532</v>
      </c>
      <c r="C83" s="9" cm="1">
        <f t="array" ref="C83">_xll.SNL.Clients.Office.Excel.Functions.SPG($A83, "IQ_ASSET_TURNS", C$3)</f>
        <v>4.9089999999999998</v>
      </c>
      <c r="D83" s="9" cm="1">
        <f t="array" ref="D83">_xll.SNL.Clients.Office.Excel.Functions.SPG($A83, "IQ_ASSET_TURNS", D$3)</f>
        <v>4.7430000000000003</v>
      </c>
      <c r="E83" s="9" cm="1">
        <f t="array" ref="E83">_xll.SNL.Clients.Office.Excel.Functions.SPG($A83, "IQ_ASSET_TURNS", E$3)</f>
        <v>5.2489999999999997</v>
      </c>
      <c r="F83" s="9" cm="1">
        <f t="array" ref="F83">_xll.SNL.Clients.Office.Excel.Functions.SPG($A83, "IQ_ASSET_TURNS", F$3)</f>
        <v>4.7480000000000002</v>
      </c>
      <c r="G83" s="9" cm="1">
        <f t="array" ref="G83">_xll.SNL.Clients.Office.Excel.Functions.SPG($A83, "IQ_ASSET_TURNS", G$3)</f>
        <v>5.09</v>
      </c>
      <c r="H83" s="9" cm="1">
        <f t="array" ref="H83">_xll.SNL.Clients.Office.Excel.Functions.SPG($A83, "IQ_ASSET_TURNS", H$3)</f>
        <v>5.0220000000000002</v>
      </c>
      <c r="I83" s="9" cm="1">
        <f t="array" ref="I83">_xll.SNL.Clients.Office.Excel.Functions.SPG($A83, "IQ_ASSET_TURNS", I$3)</f>
        <v>4.9279999999999999</v>
      </c>
      <c r="J83" s="9" cm="1">
        <f t="array" ref="J83">_xll.SNL.Clients.Office.Excel.Functions.SPG($A83, "IQ_ASSET_TURNS", J$3)</f>
        <v>4.5970000000000004</v>
      </c>
    </row>
    <row r="84" spans="1:10" x14ac:dyDescent="0.3">
      <c r="A84" s="11" t="s">
        <v>86</v>
      </c>
      <c r="B84" s="9" cm="1">
        <f t="array" ref="B84">_xll.SNL.Clients.Office.Excel.Functions.SPG($A84, "IQ_ASSET_TURNS", B$3)</f>
        <v>0.94599999999999995</v>
      </c>
      <c r="C84" s="9" cm="1">
        <f t="array" ref="C84">_xll.SNL.Clients.Office.Excel.Functions.SPG($A84, "IQ_ASSET_TURNS", C$3)</f>
        <v>0.98099999999999998</v>
      </c>
      <c r="D84" s="9" cm="1">
        <f t="array" ref="D84">_xll.SNL.Clients.Office.Excel.Functions.SPG($A84, "IQ_ASSET_TURNS", D$3)</f>
        <v>1.097</v>
      </c>
      <c r="E84" s="9" cm="1">
        <f t="array" ref="E84">_xll.SNL.Clients.Office.Excel.Functions.SPG($A84, "IQ_ASSET_TURNS", E$3)</f>
        <v>1.1120000000000001</v>
      </c>
      <c r="F84" s="9" cm="1">
        <f t="array" ref="F84">_xll.SNL.Clients.Office.Excel.Functions.SPG($A84, "IQ_ASSET_TURNS", F$3)</f>
        <v>0.89200000000000002</v>
      </c>
      <c r="G84" s="9" cm="1">
        <f t="array" ref="G84">_xll.SNL.Clients.Office.Excel.Functions.SPG($A84, "IQ_ASSET_TURNS", G$3)</f>
        <v>0.96599999999999997</v>
      </c>
      <c r="H84" s="9" cm="1">
        <f t="array" ref="H84">_xll.SNL.Clients.Office.Excel.Functions.SPG($A84, "IQ_ASSET_TURNS", H$3)</f>
        <v>1.1040000000000001</v>
      </c>
      <c r="I84" s="9" cm="1">
        <f t="array" ref="I84">_xll.SNL.Clients.Office.Excel.Functions.SPG($A84, "IQ_ASSET_TURNS", I$3)</f>
        <v>1.2170000000000001</v>
      </c>
      <c r="J84" s="9" cm="1">
        <f t="array" ref="J84">_xll.SNL.Clients.Office.Excel.Functions.SPG($A84, "IQ_ASSET_TURNS", J$3)</f>
        <v>0.93500000000000005</v>
      </c>
    </row>
    <row r="85" spans="1:10" x14ac:dyDescent="0.3">
      <c r="A85" s="11" t="s">
        <v>87</v>
      </c>
      <c r="B85" s="9" cm="1">
        <f t="array" ref="B85">_xll.SNL.Clients.Office.Excel.Functions.SPG($A85, "IQ_ASSET_TURNS", B$3)</f>
        <v>0.47599999999999998</v>
      </c>
      <c r="C85" s="9" cm="1">
        <f t="array" ref="C85">_xll.SNL.Clients.Office.Excel.Functions.SPG($A85, "IQ_ASSET_TURNS", C$3)</f>
        <v>0.48099999999999998</v>
      </c>
      <c r="D85" s="9" cm="1">
        <f t="array" ref="D85">_xll.SNL.Clients.Office.Excel.Functions.SPG($A85, "IQ_ASSET_TURNS", D$3)</f>
        <v>0.63500000000000001</v>
      </c>
      <c r="E85" s="9" cm="1">
        <f t="array" ref="E85">_xll.SNL.Clients.Office.Excel.Functions.SPG($A85, "IQ_ASSET_TURNS", E$3)</f>
        <v>0.46500000000000002</v>
      </c>
      <c r="F85" s="9" cm="1">
        <f t="array" ref="F85">_xll.SNL.Clients.Office.Excel.Functions.SPG($A85, "IQ_ASSET_TURNS", F$3)</f>
        <v>0.437</v>
      </c>
      <c r="G85" s="9" cm="1">
        <f t="array" ref="G85">_xll.SNL.Clients.Office.Excel.Functions.SPG($A85, "IQ_ASSET_TURNS", G$3)</f>
        <v>0.437</v>
      </c>
      <c r="H85" s="9" cm="1">
        <f t="array" ref="H85">_xll.SNL.Clients.Office.Excel.Functions.SPG($A85, "IQ_ASSET_TURNS", H$3)</f>
        <v>0.54</v>
      </c>
      <c r="I85" s="9" cm="1">
        <f t="array" ref="I85">_xll.SNL.Clients.Office.Excel.Functions.SPG($A85, "IQ_ASSET_TURNS", I$3)</f>
        <v>0.378</v>
      </c>
      <c r="J85" s="9" cm="1">
        <f t="array" ref="J85">_xll.SNL.Clients.Office.Excel.Functions.SPG($A85, "IQ_ASSET_TURNS", J$3)</f>
        <v>0.34200000000000003</v>
      </c>
    </row>
    <row r="86" spans="1:10" x14ac:dyDescent="0.3">
      <c r="A86" s="11" t="s">
        <v>88</v>
      </c>
      <c r="B86" s="9" cm="1">
        <f t="array" ref="B86">_xll.SNL.Clients.Office.Excel.Functions.SPG($A86, "IQ_ASSET_TURNS", B$3)</f>
        <v>0.56499999999999995</v>
      </c>
      <c r="C86" s="9" cm="1">
        <f t="array" ref="C86">_xll.SNL.Clients.Office.Excel.Functions.SPG($A86, "IQ_ASSET_TURNS", C$3)</f>
        <v>0.53100000000000003</v>
      </c>
      <c r="D86" s="9" cm="1">
        <f t="array" ref="D86">_xll.SNL.Clients.Office.Excel.Functions.SPG($A86, "IQ_ASSET_TURNS", D$3)</f>
        <v>0.59399999999999997</v>
      </c>
      <c r="E86" s="9" t="str" cm="1">
        <f t="array" ref="E86">_xll.SNL.Clients.Office.Excel.Functions.SPG($A86, "IQ_ASSET_TURNS", E$3)</f>
        <v>NA</v>
      </c>
      <c r="F86" s="9" cm="1">
        <f t="array" ref="F86">_xll.SNL.Clients.Office.Excel.Functions.SPG($A86, "IQ_ASSET_TURNS", F$3)</f>
        <v>0.67200000000000004</v>
      </c>
      <c r="G86" s="9" cm="1">
        <f t="array" ref="G86">_xll.SNL.Clients.Office.Excel.Functions.SPG($A86, "IQ_ASSET_TURNS", G$3)</f>
        <v>0.58199999999999996</v>
      </c>
      <c r="H86" s="9" cm="1">
        <f t="array" ref="H86">_xll.SNL.Clients.Office.Excel.Functions.SPG($A86, "IQ_ASSET_TURNS", H$3)</f>
        <v>0.747</v>
      </c>
      <c r="I86" s="9" t="str" cm="1">
        <f t="array" ref="I86">_xll.SNL.Clients.Office.Excel.Functions.SPG($A86, "IQ_ASSET_TURNS", I$3)</f>
        <v>NA</v>
      </c>
      <c r="J86" s="9" cm="1">
        <f t="array" ref="J86">_xll.SNL.Clients.Office.Excel.Functions.SPG($A86, "IQ_ASSET_TURNS", J$3)</f>
        <v>0.80400000000000005</v>
      </c>
    </row>
    <row r="87" spans="1:10" x14ac:dyDescent="0.3">
      <c r="A87" s="11" t="s">
        <v>89</v>
      </c>
      <c r="B87" s="9" cm="1">
        <f t="array" ref="B87">_xll.SNL.Clients.Office.Excel.Functions.SPG($A87, "IQ_ASSET_TURNS", B$3)</f>
        <v>0.66</v>
      </c>
      <c r="C87" s="9" cm="1">
        <f t="array" ref="C87">_xll.SNL.Clients.Office.Excel.Functions.SPG($A87, "IQ_ASSET_TURNS", C$3)</f>
        <v>0.745</v>
      </c>
      <c r="D87" s="9" cm="1">
        <f t="array" ref="D87">_xll.SNL.Clients.Office.Excel.Functions.SPG($A87, "IQ_ASSET_TURNS", D$3)</f>
        <v>0.76</v>
      </c>
      <c r="E87" s="9" cm="1">
        <f t="array" ref="E87">_xll.SNL.Clients.Office.Excel.Functions.SPG($A87, "IQ_ASSET_TURNS", E$3)</f>
        <v>0.79900000000000004</v>
      </c>
      <c r="F87" s="9" cm="1">
        <f t="array" ref="F87">_xll.SNL.Clients.Office.Excel.Functions.SPG($A87, "IQ_ASSET_TURNS", F$3)</f>
        <v>0.73799999999999999</v>
      </c>
      <c r="G87" s="9" cm="1">
        <f t="array" ref="G87">_xll.SNL.Clients.Office.Excel.Functions.SPG($A87, "IQ_ASSET_TURNS", G$3)</f>
        <v>0.78400000000000003</v>
      </c>
      <c r="H87" s="9" cm="1">
        <f t="array" ref="H87">_xll.SNL.Clients.Office.Excel.Functions.SPG($A87, "IQ_ASSET_TURNS", H$3)</f>
        <v>0.78100000000000003</v>
      </c>
      <c r="I87" s="9" cm="1">
        <f t="array" ref="I87">_xll.SNL.Clients.Office.Excel.Functions.SPG($A87, "IQ_ASSET_TURNS", I$3)</f>
        <v>0.81899999999999995</v>
      </c>
      <c r="J87" s="9" cm="1">
        <f t="array" ref="J87">_xll.SNL.Clients.Office.Excel.Functions.SPG($A87, "IQ_ASSET_TURNS", J$3)</f>
        <v>0.76600000000000001</v>
      </c>
    </row>
    <row r="88" spans="1:10" x14ac:dyDescent="0.3">
      <c r="A88" s="11" t="s">
        <v>90</v>
      </c>
      <c r="B88" s="9" cm="1">
        <f t="array" ref="B88">_xll.SNL.Clients.Office.Excel.Functions.SPG($A88, "IQ_ASSET_TURNS", B$3)</f>
        <v>0.58099999999999996</v>
      </c>
      <c r="C88" s="9" cm="1">
        <f t="array" ref="C88">_xll.SNL.Clients.Office.Excel.Functions.SPG($A88, "IQ_ASSET_TURNS", C$3)</f>
        <v>0.53700000000000003</v>
      </c>
      <c r="D88" s="9" cm="1">
        <f t="array" ref="D88">_xll.SNL.Clients.Office.Excel.Functions.SPG($A88, "IQ_ASSET_TURNS", D$3)</f>
        <v>0.47</v>
      </c>
      <c r="E88" s="9" cm="1">
        <f t="array" ref="E88">_xll.SNL.Clients.Office.Excel.Functions.SPG($A88, "IQ_ASSET_TURNS", E$3)</f>
        <v>0.44800000000000001</v>
      </c>
      <c r="F88" s="9" cm="1">
        <f t="array" ref="F88">_xll.SNL.Clients.Office.Excel.Functions.SPG($A88, "IQ_ASSET_TURNS", F$3)</f>
        <v>0.49</v>
      </c>
      <c r="G88" s="9" cm="1">
        <f t="array" ref="G88">_xll.SNL.Clients.Office.Excel.Functions.SPG($A88, "IQ_ASSET_TURNS", G$3)</f>
        <v>0.50900000000000001</v>
      </c>
      <c r="H88" s="9" cm="1">
        <f t="array" ref="H88">_xll.SNL.Clients.Office.Excel.Functions.SPG($A88, "IQ_ASSET_TURNS", H$3)</f>
        <v>0.48699999999999999</v>
      </c>
      <c r="I88" s="9" cm="1">
        <f t="array" ref="I88">_xll.SNL.Clients.Office.Excel.Functions.SPG($A88, "IQ_ASSET_TURNS", I$3)</f>
        <v>0.48099999999999998</v>
      </c>
      <c r="J88" s="9" cm="1">
        <f t="array" ref="J88">_xll.SNL.Clients.Office.Excel.Functions.SPG($A88, "IQ_ASSET_TURNS", J$3)</f>
        <v>0.53</v>
      </c>
    </row>
    <row r="89" spans="1:10" x14ac:dyDescent="0.3">
      <c r="A89" s="11" t="s">
        <v>91</v>
      </c>
      <c r="B89" s="9" cm="1">
        <f t="array" ref="B89">_xll.SNL.Clients.Office.Excel.Functions.SPG($A89, "IQ_ASSET_TURNS", B$3)</f>
        <v>1.405</v>
      </c>
      <c r="C89" s="9" cm="1">
        <f t="array" ref="C89">_xll.SNL.Clients.Office.Excel.Functions.SPG($A89, "IQ_ASSET_TURNS", C$3)</f>
        <v>1.6910000000000001</v>
      </c>
      <c r="D89" s="9" cm="1">
        <f t="array" ref="D89">_xll.SNL.Clients.Office.Excel.Functions.SPG($A89, "IQ_ASSET_TURNS", D$3)</f>
        <v>1.496</v>
      </c>
      <c r="E89" s="9" cm="1">
        <f t="array" ref="E89">_xll.SNL.Clients.Office.Excel.Functions.SPG($A89, "IQ_ASSET_TURNS", E$3)</f>
        <v>1.446</v>
      </c>
      <c r="F89" s="9" cm="1">
        <f t="array" ref="F89">_xll.SNL.Clients.Office.Excel.Functions.SPG($A89, "IQ_ASSET_TURNS", F$3)</f>
        <v>1.395</v>
      </c>
      <c r="G89" s="9" cm="1">
        <f t="array" ref="G89">_xll.SNL.Clients.Office.Excel.Functions.SPG($A89, "IQ_ASSET_TURNS", G$3)</f>
        <v>1.619</v>
      </c>
      <c r="H89" s="9" cm="1">
        <f t="array" ref="H89">_xll.SNL.Clients.Office.Excel.Functions.SPG($A89, "IQ_ASSET_TURNS", H$3)</f>
        <v>1.45</v>
      </c>
      <c r="I89" s="9" cm="1">
        <f t="array" ref="I89">_xll.SNL.Clients.Office.Excel.Functions.SPG($A89, "IQ_ASSET_TURNS", I$3)</f>
        <v>1.444</v>
      </c>
      <c r="J89" s="9" cm="1">
        <f t="array" ref="J89">_xll.SNL.Clients.Office.Excel.Functions.SPG($A89, "IQ_ASSET_TURNS", J$3)</f>
        <v>1.427</v>
      </c>
    </row>
    <row r="90" spans="1:10" x14ac:dyDescent="0.3">
      <c r="A90" s="11" t="s">
        <v>92</v>
      </c>
      <c r="B90" s="9" cm="1">
        <f t="array" ref="B90">_xll.SNL.Clients.Office.Excel.Functions.SPG($A90, "IQ_ASSET_TURNS", B$3)</f>
        <v>1.401</v>
      </c>
      <c r="C90" s="9" cm="1">
        <f t="array" ref="C90">_xll.SNL.Clients.Office.Excel.Functions.SPG($A90, "IQ_ASSET_TURNS", C$3)</f>
        <v>1.4279999999999999</v>
      </c>
      <c r="D90" s="9" cm="1">
        <f t="array" ref="D90">_xll.SNL.Clients.Office.Excel.Functions.SPG($A90, "IQ_ASSET_TURNS", D$3)</f>
        <v>1.575</v>
      </c>
      <c r="E90" s="9" cm="1">
        <f t="array" ref="E90">_xll.SNL.Clients.Office.Excel.Functions.SPG($A90, "IQ_ASSET_TURNS", E$3)</f>
        <v>1.617</v>
      </c>
      <c r="F90" s="9" cm="1">
        <f t="array" ref="F90">_xll.SNL.Clients.Office.Excel.Functions.SPG($A90, "IQ_ASSET_TURNS", F$3)</f>
        <v>1.472</v>
      </c>
      <c r="G90" s="9" cm="1">
        <f t="array" ref="G90">_xll.SNL.Clients.Office.Excel.Functions.SPG($A90, "IQ_ASSET_TURNS", G$3)</f>
        <v>1.5349999999999999</v>
      </c>
      <c r="H90" s="9" cm="1">
        <f t="array" ref="H90">_xll.SNL.Clients.Office.Excel.Functions.SPG($A90, "IQ_ASSET_TURNS", H$3)</f>
        <v>1.7410000000000001</v>
      </c>
      <c r="I90" s="9" cm="1">
        <f t="array" ref="I90">_xll.SNL.Clients.Office.Excel.Functions.SPG($A90, "IQ_ASSET_TURNS", I$3)</f>
        <v>1.748</v>
      </c>
      <c r="J90" s="9" cm="1">
        <f t="array" ref="J90">_xll.SNL.Clients.Office.Excel.Functions.SPG($A90, "IQ_ASSET_TURNS", J$3)</f>
        <v>1.5760000000000001</v>
      </c>
    </row>
    <row r="91" spans="1:10" x14ac:dyDescent="0.3">
      <c r="A91" s="11" t="s">
        <v>93</v>
      </c>
      <c r="B91" s="9" cm="1">
        <f t="array" ref="B91">_xll.SNL.Clients.Office.Excel.Functions.SPG($A91, "IQ_ASSET_TURNS", B$3)</f>
        <v>4.3040000000000003</v>
      </c>
      <c r="C91" s="9" cm="1">
        <f t="array" ref="C91">_xll.SNL.Clients.Office.Excel.Functions.SPG($A91, "IQ_ASSET_TURNS", C$3)</f>
        <v>4.7880000000000003</v>
      </c>
      <c r="D91" s="9" cm="1">
        <f t="array" ref="D91">_xll.SNL.Clients.Office.Excel.Functions.SPG($A91, "IQ_ASSET_TURNS", D$3)</f>
        <v>4.7240000000000002</v>
      </c>
      <c r="E91" s="9" cm="1">
        <f t="array" ref="E91">_xll.SNL.Clients.Office.Excel.Functions.SPG($A91, "IQ_ASSET_TURNS", E$3)</f>
        <v>4.5460000000000003</v>
      </c>
      <c r="F91" s="9" cm="1">
        <f t="array" ref="F91">_xll.SNL.Clients.Office.Excel.Functions.SPG($A91, "IQ_ASSET_TURNS", F$3)</f>
        <v>4.2569999999999997</v>
      </c>
      <c r="G91" s="9" cm="1">
        <f t="array" ref="G91">_xll.SNL.Clients.Office.Excel.Functions.SPG($A91, "IQ_ASSET_TURNS", G$3)</f>
        <v>4.5419999999999998</v>
      </c>
      <c r="H91" s="9" cm="1">
        <f t="array" ref="H91">_xll.SNL.Clients.Office.Excel.Functions.SPG($A91, "IQ_ASSET_TURNS", H$3)</f>
        <v>4.4560000000000004</v>
      </c>
      <c r="I91" s="9" cm="1">
        <f t="array" ref="I91">_xll.SNL.Clients.Office.Excel.Functions.SPG($A91, "IQ_ASSET_TURNS", I$3)</f>
        <v>4.4649999999999999</v>
      </c>
      <c r="J91" s="9" cm="1">
        <f t="array" ref="J91">_xll.SNL.Clients.Office.Excel.Functions.SPG($A91, "IQ_ASSET_TURNS", J$3)</f>
        <v>4.351</v>
      </c>
    </row>
    <row r="92" spans="1:10" x14ac:dyDescent="0.3">
      <c r="A92" s="11" t="s">
        <v>94</v>
      </c>
      <c r="B92" s="9" cm="1">
        <f t="array" ref="B92">_xll.SNL.Clients.Office.Excel.Functions.SPG($A92, "IQ_ASSET_TURNS", B$3)</f>
        <v>2.024</v>
      </c>
      <c r="C92" s="9" cm="1">
        <f t="array" ref="C92">_xll.SNL.Clients.Office.Excel.Functions.SPG($A92, "IQ_ASSET_TURNS", C$3)</f>
        <v>1.7789999999999999</v>
      </c>
      <c r="D92" s="9" cm="1">
        <f t="array" ref="D92">_xll.SNL.Clients.Office.Excel.Functions.SPG($A92, "IQ_ASSET_TURNS", D$3)</f>
        <v>1.8049999999999999</v>
      </c>
      <c r="E92" s="9" cm="1">
        <f t="array" ref="E92">_xll.SNL.Clients.Office.Excel.Functions.SPG($A92, "IQ_ASSET_TURNS", E$3)</f>
        <v>1.758</v>
      </c>
      <c r="F92" s="9" cm="1">
        <f t="array" ref="F92">_xll.SNL.Clients.Office.Excel.Functions.SPG($A92, "IQ_ASSET_TURNS", F$3)</f>
        <v>1.7589999999999999</v>
      </c>
      <c r="G92" s="9" cm="1">
        <f t="array" ref="G92">_xll.SNL.Clients.Office.Excel.Functions.SPG($A92, "IQ_ASSET_TURNS", G$3)</f>
        <v>1.6950000000000001</v>
      </c>
      <c r="H92" s="9" cm="1">
        <f t="array" ref="H92">_xll.SNL.Clients.Office.Excel.Functions.SPG($A92, "IQ_ASSET_TURNS", H$3)</f>
        <v>1.6830000000000001</v>
      </c>
      <c r="I92" s="9" cm="1">
        <f t="array" ref="I92">_xll.SNL.Clients.Office.Excel.Functions.SPG($A92, "IQ_ASSET_TURNS", I$3)</f>
        <v>1.6970000000000001</v>
      </c>
      <c r="J92" s="9" cm="1">
        <f t="array" ref="J92">_xll.SNL.Clients.Office.Excel.Functions.SPG($A92, "IQ_ASSET_TURNS", J$3)</f>
        <v>1.7629999999999999</v>
      </c>
    </row>
    <row r="93" spans="1:10" x14ac:dyDescent="0.3">
      <c r="A93" s="11" t="s">
        <v>95</v>
      </c>
      <c r="B93" s="9" cm="1">
        <f t="array" ref="B93">_xll.SNL.Clients.Office.Excel.Functions.SPG($A93, "IQ_ASSET_TURNS", B$3)</f>
        <v>0.26500000000000001</v>
      </c>
      <c r="C93" s="9" cm="1">
        <f t="array" ref="C93">_xll.SNL.Clients.Office.Excel.Functions.SPG($A93, "IQ_ASSET_TURNS", C$3)</f>
        <v>0.20899999999999999</v>
      </c>
      <c r="D93" s="9" cm="1">
        <f t="array" ref="D93">_xll.SNL.Clients.Office.Excel.Functions.SPG($A93, "IQ_ASSET_TURNS", D$3)</f>
        <v>0.17699999999999999</v>
      </c>
      <c r="E93" s="9" cm="1">
        <f t="array" ref="E93">_xll.SNL.Clients.Office.Excel.Functions.SPG($A93, "IQ_ASSET_TURNS", E$3)</f>
        <v>0.188</v>
      </c>
      <c r="F93" s="9" cm="1">
        <f t="array" ref="F93">_xll.SNL.Clients.Office.Excel.Functions.SPG($A93, "IQ_ASSET_TURNS", F$3)</f>
        <v>0.26200000000000001</v>
      </c>
      <c r="G93" s="9" cm="1">
        <f t="array" ref="G93">_xll.SNL.Clients.Office.Excel.Functions.SPG($A93, "IQ_ASSET_TURNS", G$3)</f>
        <v>0.222</v>
      </c>
      <c r="H93" s="9" cm="1">
        <f t="array" ref="H93">_xll.SNL.Clients.Office.Excel.Functions.SPG($A93, "IQ_ASSET_TURNS", H$3)</f>
        <v>0.193</v>
      </c>
      <c r="I93" s="9" cm="1">
        <f t="array" ref="I93">_xll.SNL.Clients.Office.Excel.Functions.SPG($A93, "IQ_ASSET_TURNS", I$3)</f>
        <v>0.19800000000000001</v>
      </c>
      <c r="J93" s="9" cm="1">
        <f t="array" ref="J93">_xll.SNL.Clients.Office.Excel.Functions.SPG($A93, "IQ_ASSET_TURNS", J$3)</f>
        <v>0.29099999999999998</v>
      </c>
    </row>
    <row r="94" spans="1:10" x14ac:dyDescent="0.3">
      <c r="A94" s="11" t="s">
        <v>96</v>
      </c>
      <c r="B94" s="9" cm="1">
        <f t="array" ref="B94">_xll.SNL.Clients.Office.Excel.Functions.SPG($A94, "IQ_ASSET_TURNS", B$3)</f>
        <v>0.497</v>
      </c>
      <c r="C94" s="9" cm="1">
        <f t="array" ref="C94">_xll.SNL.Clients.Office.Excel.Functions.SPG($A94, "IQ_ASSET_TURNS", C$3)</f>
        <v>0.44600000000000001</v>
      </c>
      <c r="D94" s="9" cm="1">
        <f t="array" ref="D94">_xll.SNL.Clients.Office.Excel.Functions.SPG($A94, "IQ_ASSET_TURNS", D$3)</f>
        <v>0.39700000000000002</v>
      </c>
      <c r="E94" s="9" cm="1">
        <f t="array" ref="E94">_xll.SNL.Clients.Office.Excel.Functions.SPG($A94, "IQ_ASSET_TURNS", E$3)</f>
        <v>0.45500000000000002</v>
      </c>
      <c r="F94" s="9" cm="1">
        <f t="array" ref="F94">_xll.SNL.Clients.Office.Excel.Functions.SPG($A94, "IQ_ASSET_TURNS", F$3)</f>
        <v>0.41599999999999998</v>
      </c>
      <c r="G94" s="9" cm="1">
        <f t="array" ref="G94">_xll.SNL.Clients.Office.Excel.Functions.SPG($A94, "IQ_ASSET_TURNS", G$3)</f>
        <v>0.45</v>
      </c>
      <c r="H94" s="9" cm="1">
        <f t="array" ref="H94">_xll.SNL.Clients.Office.Excel.Functions.SPG($A94, "IQ_ASSET_TURNS", H$3)</f>
        <v>0.376</v>
      </c>
      <c r="I94" s="9" cm="1">
        <f t="array" ref="I94">_xll.SNL.Clients.Office.Excel.Functions.SPG($A94, "IQ_ASSET_TURNS", I$3)</f>
        <v>0.52700000000000002</v>
      </c>
      <c r="J94" s="9" cm="1">
        <f t="array" ref="J94">_xll.SNL.Clients.Office.Excel.Functions.SPG($A94, "IQ_ASSET_TURNS", J$3)</f>
        <v>0.60299999999999998</v>
      </c>
    </row>
    <row r="95" spans="1:10" x14ac:dyDescent="0.3">
      <c r="A95" s="11" t="s">
        <v>97</v>
      </c>
      <c r="B95" s="9" cm="1">
        <f t="array" ref="B95">_xll.SNL.Clients.Office.Excel.Functions.SPG($A95, "IQ_ASSET_TURNS", B$3)</f>
        <v>0.52100000000000002</v>
      </c>
      <c r="C95" s="9" cm="1">
        <f t="array" ref="C95">_xll.SNL.Clients.Office.Excel.Functions.SPG($A95, "IQ_ASSET_TURNS", C$3)</f>
        <v>0.51600000000000001</v>
      </c>
      <c r="D95" s="9" cm="1">
        <f t="array" ref="D95">_xll.SNL.Clients.Office.Excel.Functions.SPG($A95, "IQ_ASSET_TURNS", D$3)</f>
        <v>0.50600000000000001</v>
      </c>
      <c r="E95" s="9" cm="1">
        <f t="array" ref="E95">_xll.SNL.Clients.Office.Excel.Functions.SPG($A95, "IQ_ASSET_TURNS", E$3)</f>
        <v>0.51</v>
      </c>
      <c r="F95" s="9" cm="1">
        <f t="array" ref="F95">_xll.SNL.Clients.Office.Excel.Functions.SPG($A95, "IQ_ASSET_TURNS", F$3)</f>
        <v>0.495</v>
      </c>
      <c r="G95" s="9" cm="1">
        <f t="array" ref="G95">_xll.SNL.Clients.Office.Excel.Functions.SPG($A95, "IQ_ASSET_TURNS", G$3)</f>
        <v>0.51300000000000001</v>
      </c>
      <c r="H95" s="9" cm="1">
        <f t="array" ref="H95">_xll.SNL.Clients.Office.Excel.Functions.SPG($A95, "IQ_ASSET_TURNS", H$3)</f>
        <v>0.53400000000000003</v>
      </c>
      <c r="I95" s="9" cm="1">
        <f t="array" ref="I95">_xll.SNL.Clients.Office.Excel.Functions.SPG($A95, "IQ_ASSET_TURNS", I$3)</f>
        <v>0.54800000000000004</v>
      </c>
      <c r="J95" s="9" cm="1">
        <f t="array" ref="J95">_xll.SNL.Clients.Office.Excel.Functions.SPG($A95, "IQ_ASSET_TURNS", J$3)</f>
        <v>0.53800000000000003</v>
      </c>
    </row>
    <row r="96" spans="1:10" x14ac:dyDescent="0.3">
      <c r="A96" s="11" t="s">
        <v>98</v>
      </c>
      <c r="B96" s="9" cm="1">
        <f t="array" ref="B96">_xll.SNL.Clients.Office.Excel.Functions.SPG($A96, "IQ_ASSET_TURNS", B$3)</f>
        <v>0.36499999999999999</v>
      </c>
      <c r="C96" s="9" cm="1">
        <f t="array" ref="C96">_xll.SNL.Clients.Office.Excel.Functions.SPG($A96, "IQ_ASSET_TURNS", C$3)</f>
        <v>0.372</v>
      </c>
      <c r="D96" s="9" cm="1">
        <f t="array" ref="D96">_xll.SNL.Clients.Office.Excel.Functions.SPG($A96, "IQ_ASSET_TURNS", D$3)</f>
        <v>0.37</v>
      </c>
      <c r="E96" s="9" cm="1">
        <f t="array" ref="E96">_xll.SNL.Clients.Office.Excel.Functions.SPG($A96, "IQ_ASSET_TURNS", E$3)</f>
        <v>0.36899999999999999</v>
      </c>
      <c r="F96" s="9" cm="1">
        <f t="array" ref="F96">_xll.SNL.Clients.Office.Excel.Functions.SPG($A96, "IQ_ASSET_TURNS", F$3)</f>
        <v>0.371</v>
      </c>
      <c r="G96" s="9" cm="1">
        <f t="array" ref="G96">_xll.SNL.Clients.Office.Excel.Functions.SPG($A96, "IQ_ASSET_TURNS", G$3)</f>
        <v>0.373</v>
      </c>
      <c r="H96" s="9" cm="1">
        <f t="array" ref="H96">_xll.SNL.Clients.Office.Excel.Functions.SPG($A96, "IQ_ASSET_TURNS", H$3)</f>
        <v>0.372</v>
      </c>
      <c r="I96" s="9" cm="1">
        <f t="array" ref="I96">_xll.SNL.Clients.Office.Excel.Functions.SPG($A96, "IQ_ASSET_TURNS", I$3)</f>
        <v>0.376</v>
      </c>
      <c r="J96" s="9" cm="1">
        <f t="array" ref="J96">_xll.SNL.Clients.Office.Excel.Functions.SPG($A96, "IQ_ASSET_TURNS", J$3)</f>
        <v>0.377</v>
      </c>
    </row>
    <row r="97" spans="1:10" x14ac:dyDescent="0.3">
      <c r="A97" s="11" t="s">
        <v>99</v>
      </c>
      <c r="B97" s="9" cm="1">
        <f t="array" ref="B97">_xll.SNL.Clients.Office.Excel.Functions.SPG($A97, "IQ_ASSET_TURNS", B$3)</f>
        <v>0.72899999999999998</v>
      </c>
      <c r="C97" s="9" cm="1">
        <f t="array" ref="C97">_xll.SNL.Clients.Office.Excel.Functions.SPG($A97, "IQ_ASSET_TURNS", C$3)</f>
        <v>0.76200000000000001</v>
      </c>
      <c r="D97" s="9" cm="1">
        <f t="array" ref="D97">_xll.SNL.Clients.Office.Excel.Functions.SPG($A97, "IQ_ASSET_TURNS", D$3)</f>
        <v>0.76</v>
      </c>
      <c r="E97" s="9" cm="1">
        <f t="array" ref="E97">_xll.SNL.Clients.Office.Excel.Functions.SPG($A97, "IQ_ASSET_TURNS", E$3)</f>
        <v>0.76200000000000001</v>
      </c>
      <c r="F97" s="9" cm="1">
        <f t="array" ref="F97">_xll.SNL.Clients.Office.Excel.Functions.SPG($A97, "IQ_ASSET_TURNS", F$3)</f>
        <v>0.72199999999999998</v>
      </c>
      <c r="G97" s="9" cm="1">
        <f t="array" ref="G97">_xll.SNL.Clients.Office.Excel.Functions.SPG($A97, "IQ_ASSET_TURNS", G$3)</f>
        <v>0.68899999999999995</v>
      </c>
      <c r="H97" s="9" cm="1">
        <f t="array" ref="H97">_xll.SNL.Clients.Office.Excel.Functions.SPG($A97, "IQ_ASSET_TURNS", H$3)</f>
        <v>0.81899999999999995</v>
      </c>
      <c r="I97" s="9" cm="1">
        <f t="array" ref="I97">_xll.SNL.Clients.Office.Excel.Functions.SPG($A97, "IQ_ASSET_TURNS", I$3)</f>
        <v>0.749</v>
      </c>
      <c r="J97" s="9" cm="1">
        <f t="array" ref="J97">_xll.SNL.Clients.Office.Excel.Functions.SPG($A97, "IQ_ASSET_TURNS", J$3)</f>
        <v>0.76700000000000002</v>
      </c>
    </row>
    <row r="98" spans="1:10" x14ac:dyDescent="0.3">
      <c r="A98" s="11" t="s">
        <v>100</v>
      </c>
      <c r="B98" s="9" cm="1">
        <f t="array" ref="B98">_xll.SNL.Clients.Office.Excel.Functions.SPG($A98, "IQ_ASSET_TURNS", B$3)</f>
        <v>1.26</v>
      </c>
      <c r="C98" s="9" cm="1">
        <f t="array" ref="C98">_xll.SNL.Clients.Office.Excel.Functions.SPG($A98, "IQ_ASSET_TURNS", C$3)</f>
        <v>1.25</v>
      </c>
      <c r="D98" s="9" cm="1">
        <f t="array" ref="D98">_xll.SNL.Clients.Office.Excel.Functions.SPG($A98, "IQ_ASSET_TURNS", D$3)</f>
        <v>1.246</v>
      </c>
      <c r="E98" s="9" cm="1">
        <f t="array" ref="E98">_xll.SNL.Clients.Office.Excel.Functions.SPG($A98, "IQ_ASSET_TURNS", E$3)</f>
        <v>1.3720000000000001</v>
      </c>
      <c r="F98" s="9" cm="1">
        <f t="array" ref="F98">_xll.SNL.Clients.Office.Excel.Functions.SPG($A98, "IQ_ASSET_TURNS", F$3)</f>
        <v>1.3140000000000001</v>
      </c>
      <c r="G98" s="9" cm="1">
        <f t="array" ref="G98">_xll.SNL.Clients.Office.Excel.Functions.SPG($A98, "IQ_ASSET_TURNS", G$3)</f>
        <v>1.262</v>
      </c>
      <c r="H98" s="9" cm="1">
        <f t="array" ref="H98">_xll.SNL.Clients.Office.Excel.Functions.SPG($A98, "IQ_ASSET_TURNS", H$3)</f>
        <v>1.2789999999999999</v>
      </c>
      <c r="I98" s="9" cm="1">
        <f t="array" ref="I98">_xll.SNL.Clients.Office.Excel.Functions.SPG($A98, "IQ_ASSET_TURNS", I$3)</f>
        <v>1.377</v>
      </c>
      <c r="J98" s="9" cm="1">
        <f t="array" ref="J98">_xll.SNL.Clients.Office.Excel.Functions.SPG($A98, "IQ_ASSET_TURNS", J$3)</f>
        <v>1.355</v>
      </c>
    </row>
    <row r="99" spans="1:10" x14ac:dyDescent="0.3">
      <c r="A99" s="11" t="s">
        <v>101</v>
      </c>
      <c r="B99" s="9" cm="1">
        <f t="array" ref="B99">_xll.SNL.Clients.Office.Excel.Functions.SPG($A99, "IQ_ASSET_TURNS", B$3)</f>
        <v>0.215</v>
      </c>
      <c r="C99" s="9" cm="1">
        <f t="array" ref="C99">_xll.SNL.Clients.Office.Excel.Functions.SPG($A99, "IQ_ASSET_TURNS", C$3)</f>
        <v>0.22900000000000001</v>
      </c>
      <c r="D99" s="9" cm="1">
        <f t="array" ref="D99">_xll.SNL.Clients.Office.Excel.Functions.SPG($A99, "IQ_ASSET_TURNS", D$3)</f>
        <v>0.24299999999999999</v>
      </c>
      <c r="E99" s="9" cm="1">
        <f t="array" ref="E99">_xll.SNL.Clients.Office.Excel.Functions.SPG($A99, "IQ_ASSET_TURNS", E$3)</f>
        <v>0.23400000000000001</v>
      </c>
      <c r="F99" s="9" cm="1">
        <f t="array" ref="F99">_xll.SNL.Clients.Office.Excel.Functions.SPG($A99, "IQ_ASSET_TURNS", F$3)</f>
        <v>0.223</v>
      </c>
      <c r="G99" s="9" cm="1">
        <f t="array" ref="G99">_xll.SNL.Clients.Office.Excel.Functions.SPG($A99, "IQ_ASSET_TURNS", G$3)</f>
        <v>0.23</v>
      </c>
      <c r="H99" s="9" cm="1">
        <f t="array" ref="H99">_xll.SNL.Clients.Office.Excel.Functions.SPG($A99, "IQ_ASSET_TURNS", H$3)</f>
        <v>0.25700000000000001</v>
      </c>
      <c r="I99" s="9" cm="1">
        <f t="array" ref="I99">_xll.SNL.Clients.Office.Excel.Functions.SPG($A99, "IQ_ASSET_TURNS", I$3)</f>
        <v>0.23599999999999999</v>
      </c>
      <c r="J99" s="9" cm="1">
        <f t="array" ref="J99">_xll.SNL.Clients.Office.Excel.Functions.SPG($A99, "IQ_ASSET_TURNS", J$3)</f>
        <v>0.218</v>
      </c>
    </row>
    <row r="100" spans="1:10" x14ac:dyDescent="0.3">
      <c r="A100" s="11" t="s">
        <v>102</v>
      </c>
      <c r="B100" s="9" cm="1">
        <f t="array" ref="B100">_xll.SNL.Clients.Office.Excel.Functions.SPG($A100, "IQ_ASSET_TURNS", B$3)</f>
        <v>0.65800000000000003</v>
      </c>
      <c r="C100" s="9" cm="1">
        <f t="array" ref="C100">_xll.SNL.Clients.Office.Excel.Functions.SPG($A100, "IQ_ASSET_TURNS", C$3)</f>
        <v>0.72099999999999997</v>
      </c>
      <c r="D100" s="9" cm="1">
        <f t="array" ref="D100">_xll.SNL.Clients.Office.Excel.Functions.SPG($A100, "IQ_ASSET_TURNS", D$3)</f>
        <v>0.69299999999999995</v>
      </c>
      <c r="E100" s="9" cm="1">
        <f t="array" ref="E100">_xll.SNL.Clients.Office.Excel.Functions.SPG($A100, "IQ_ASSET_TURNS", E$3)</f>
        <v>0.69799999999999995</v>
      </c>
      <c r="F100" s="9" cm="1">
        <f t="array" ref="F100">_xll.SNL.Clients.Office.Excel.Functions.SPG($A100, "IQ_ASSET_TURNS", F$3)</f>
        <v>0.70199999999999996</v>
      </c>
      <c r="G100" s="9" cm="1">
        <f t="array" ref="G100">_xll.SNL.Clients.Office.Excel.Functions.SPG($A100, "IQ_ASSET_TURNS", G$3)</f>
        <v>0.70799999999999996</v>
      </c>
      <c r="H100" s="9" cm="1">
        <f t="array" ref="H100">_xll.SNL.Clients.Office.Excel.Functions.SPG($A100, "IQ_ASSET_TURNS", H$3)</f>
        <v>0.67700000000000005</v>
      </c>
      <c r="I100" s="9" cm="1">
        <f t="array" ref="I100">_xll.SNL.Clients.Office.Excel.Functions.SPG($A100, "IQ_ASSET_TURNS", I$3)</f>
        <v>0.69299999999999995</v>
      </c>
      <c r="J100" s="9" cm="1">
        <f t="array" ref="J100">_xll.SNL.Clients.Office.Excel.Functions.SPG($A100, "IQ_ASSET_TURNS", J$3)</f>
        <v>0.68899999999999995</v>
      </c>
    </row>
    <row r="101" spans="1:10" x14ac:dyDescent="0.3">
      <c r="A101" s="11" t="s">
        <v>103</v>
      </c>
      <c r="B101" s="9" cm="1">
        <f t="array" ref="B101">_xll.SNL.Clients.Office.Excel.Functions.SPG($A101, "IQ_ASSET_TURNS", B$3)</f>
        <v>0.27800000000000002</v>
      </c>
      <c r="C101" s="9" cm="1">
        <f t="array" ref="C101">_xll.SNL.Clients.Office.Excel.Functions.SPG($A101, "IQ_ASSET_TURNS", C$3)</f>
        <v>0.27600000000000002</v>
      </c>
      <c r="D101" s="9" cm="1">
        <f t="array" ref="D101">_xll.SNL.Clients.Office.Excel.Functions.SPG($A101, "IQ_ASSET_TURNS", D$3)</f>
        <v>0.37</v>
      </c>
      <c r="E101" s="9" cm="1">
        <f t="array" ref="E101">_xll.SNL.Clients.Office.Excel.Functions.SPG($A101, "IQ_ASSET_TURNS", E$3)</f>
        <v>0.29699999999999999</v>
      </c>
      <c r="F101" s="9" cm="1">
        <f t="array" ref="F101">_xll.SNL.Clients.Office.Excel.Functions.SPG($A101, "IQ_ASSET_TURNS", F$3)</f>
        <v>0.35299999999999998</v>
      </c>
      <c r="G101" s="9" cm="1">
        <f t="array" ref="G101">_xll.SNL.Clients.Office.Excel.Functions.SPG($A101, "IQ_ASSET_TURNS", G$3)</f>
        <v>0.42199999999999999</v>
      </c>
      <c r="H101" s="9" cm="1">
        <f t="array" ref="H101">_xll.SNL.Clients.Office.Excel.Functions.SPG($A101, "IQ_ASSET_TURNS", H$3)</f>
        <v>0.23300000000000001</v>
      </c>
      <c r="I101" s="9" cm="1">
        <f t="array" ref="I101">_xll.SNL.Clients.Office.Excel.Functions.SPG($A101, "IQ_ASSET_TURNS", I$3)</f>
        <v>0.33700000000000002</v>
      </c>
      <c r="J101" s="9" cm="1">
        <f t="array" ref="J101">_xll.SNL.Clients.Office.Excel.Functions.SPG($A101, "IQ_ASSET_TURNS", J$3)</f>
        <v>0.29799999999999999</v>
      </c>
    </row>
    <row r="102" spans="1:10" x14ac:dyDescent="0.3">
      <c r="A102" s="11" t="s">
        <v>104</v>
      </c>
      <c r="B102" s="9" cm="1">
        <f t="array" ref="B102">_xll.SNL.Clients.Office.Excel.Functions.SPG($A102, "IQ_ASSET_TURNS", B$3)</f>
        <v>1.1000000000000001</v>
      </c>
      <c r="C102" s="9" cm="1">
        <f t="array" ref="C102">_xll.SNL.Clients.Office.Excel.Functions.SPG($A102, "IQ_ASSET_TURNS", C$3)</f>
        <v>1.1120000000000001</v>
      </c>
      <c r="D102" s="9" cm="1">
        <f t="array" ref="D102">_xll.SNL.Clients.Office.Excel.Functions.SPG($A102, "IQ_ASSET_TURNS", D$3)</f>
        <v>1.097</v>
      </c>
      <c r="E102" s="9" cm="1">
        <f t="array" ref="E102">_xll.SNL.Clients.Office.Excel.Functions.SPG($A102, "IQ_ASSET_TURNS", E$3)</f>
        <v>1.089</v>
      </c>
      <c r="F102" s="9" cm="1">
        <f t="array" ref="F102">_xll.SNL.Clients.Office.Excel.Functions.SPG($A102, "IQ_ASSET_TURNS", F$3)</f>
        <v>1.0820000000000001</v>
      </c>
      <c r="G102" s="9" cm="1">
        <f t="array" ref="G102">_xll.SNL.Clients.Office.Excel.Functions.SPG($A102, "IQ_ASSET_TURNS", G$3)</f>
        <v>1.085</v>
      </c>
      <c r="H102" s="9" cm="1">
        <f t="array" ref="H102">_xll.SNL.Clients.Office.Excel.Functions.SPG($A102, "IQ_ASSET_TURNS", H$3)</f>
        <v>1.085</v>
      </c>
      <c r="I102" s="9" cm="1">
        <f t="array" ref="I102">_xll.SNL.Clients.Office.Excel.Functions.SPG($A102, "IQ_ASSET_TURNS", I$3)</f>
        <v>1.0740000000000001</v>
      </c>
      <c r="J102" s="9" cm="1">
        <f t="array" ref="J102">_xll.SNL.Clients.Office.Excel.Functions.SPG($A102, "IQ_ASSET_TURNS", J$3)</f>
        <v>1.0369999999999999</v>
      </c>
    </row>
    <row r="103" spans="1:10" x14ac:dyDescent="0.3">
      <c r="A103" s="11" t="s">
        <v>105</v>
      </c>
      <c r="B103" s="9" cm="1">
        <f t="array" ref="B103">_xll.SNL.Clients.Office.Excel.Functions.SPG($A103, "IQ_ASSET_TURNS", B$3)</f>
        <v>0.46899999999999997</v>
      </c>
      <c r="C103" s="9" cm="1">
        <f t="array" ref="C103">_xll.SNL.Clients.Office.Excel.Functions.SPG($A103, "IQ_ASSET_TURNS", C$3)</f>
        <v>0.45700000000000002</v>
      </c>
      <c r="D103" s="9" cm="1">
        <f t="array" ref="D103">_xll.SNL.Clients.Office.Excel.Functions.SPG($A103, "IQ_ASSET_TURNS", D$3)</f>
        <v>0.44700000000000001</v>
      </c>
      <c r="E103" s="9" cm="1">
        <f t="array" ref="E103">_xll.SNL.Clients.Office.Excel.Functions.SPG($A103, "IQ_ASSET_TURNS", E$3)</f>
        <v>0.441</v>
      </c>
      <c r="F103" s="9" cm="1">
        <f t="array" ref="F103">_xll.SNL.Clients.Office.Excel.Functions.SPG($A103, "IQ_ASSET_TURNS", F$3)</f>
        <v>0.45300000000000001</v>
      </c>
      <c r="G103" s="9" cm="1">
        <f t="array" ref="G103">_xll.SNL.Clients.Office.Excel.Functions.SPG($A103, "IQ_ASSET_TURNS", G$3)</f>
        <v>0.51200000000000001</v>
      </c>
      <c r="H103" s="9" cm="1">
        <f t="array" ref="H103">_xll.SNL.Clients.Office.Excel.Functions.SPG($A103, "IQ_ASSET_TURNS", H$3)</f>
        <v>0.58499999999999996</v>
      </c>
      <c r="I103" s="9" cm="1">
        <f t="array" ref="I103">_xll.SNL.Clients.Office.Excel.Functions.SPG($A103, "IQ_ASSET_TURNS", I$3)</f>
        <v>0.61</v>
      </c>
      <c r="J103" s="9" cm="1">
        <f t="array" ref="J103">_xll.SNL.Clients.Office.Excel.Functions.SPG($A103, "IQ_ASSET_TURNS", J$3)</f>
        <v>0.60299999999999998</v>
      </c>
    </row>
    <row r="104" spans="1:10" x14ac:dyDescent="0.3">
      <c r="A104" s="11" t="s">
        <v>106</v>
      </c>
      <c r="B104" s="9" t="str" cm="1">
        <f t="array" ref="B104">_xll.SNL.Clients.Office.Excel.Functions.SPG($A104, "IQ_ASSET_TURNS", B$3)</f>
        <v>NA</v>
      </c>
      <c r="C104" s="9" t="str" cm="1">
        <f t="array" ref="C104">_xll.SNL.Clients.Office.Excel.Functions.SPG($A104, "IQ_ASSET_TURNS", C$3)</f>
        <v>NA</v>
      </c>
      <c r="D104" s="9" t="str" cm="1">
        <f t="array" ref="D104">_xll.SNL.Clients.Office.Excel.Functions.SPG($A104, "IQ_ASSET_TURNS", D$3)</f>
        <v>NA</v>
      </c>
      <c r="E104" s="9" t="str" cm="1">
        <f t="array" ref="E104">_xll.SNL.Clients.Office.Excel.Functions.SPG($A104, "IQ_ASSET_TURNS", E$3)</f>
        <v>NA</v>
      </c>
      <c r="F104" s="9" t="str" cm="1">
        <f t="array" ref="F104">_xll.SNL.Clients.Office.Excel.Functions.SPG($A104, "IQ_ASSET_TURNS", F$3)</f>
        <v>NA</v>
      </c>
      <c r="G104" s="9" t="str" cm="1">
        <f t="array" ref="G104">_xll.SNL.Clients.Office.Excel.Functions.SPG($A104, "IQ_ASSET_TURNS", G$3)</f>
        <v>NA</v>
      </c>
      <c r="H104" s="9" t="str" cm="1">
        <f t="array" ref="H104">_xll.SNL.Clients.Office.Excel.Functions.SPG($A104, "IQ_ASSET_TURNS", H$3)</f>
        <v>NA</v>
      </c>
      <c r="I104" s="9" t="str" cm="1">
        <f t="array" ref="I104">_xll.SNL.Clients.Office.Excel.Functions.SPG($A104, "IQ_ASSET_TURNS", I$3)</f>
        <v>NA</v>
      </c>
      <c r="J104" s="9" t="str" cm="1">
        <f t="array" ref="J104">_xll.SNL.Clients.Office.Excel.Functions.SPG($A104, "IQ_ASSET_TURNS", J$3)</f>
        <v>NA</v>
      </c>
    </row>
    <row r="105" spans="1:10" x14ac:dyDescent="0.3">
      <c r="A105" s="11" t="s">
        <v>107</v>
      </c>
      <c r="B105" s="9" t="str" cm="1">
        <f t="array" ref="B105">_xll.SNL.Clients.Office.Excel.Functions.SPG($A105, "IQ_ASSET_TURNS", B$3)</f>
        <v>NA</v>
      </c>
      <c r="C105" s="9" t="str" cm="1">
        <f t="array" ref="C105">_xll.SNL.Clients.Office.Excel.Functions.SPG($A105, "IQ_ASSET_TURNS", C$3)</f>
        <v>NA</v>
      </c>
      <c r="D105" s="9" t="str" cm="1">
        <f t="array" ref="D105">_xll.SNL.Clients.Office.Excel.Functions.SPG($A105, "IQ_ASSET_TURNS", D$3)</f>
        <v>NA</v>
      </c>
      <c r="E105" s="9" t="str" cm="1">
        <f t="array" ref="E105">_xll.SNL.Clients.Office.Excel.Functions.SPG($A105, "IQ_ASSET_TURNS", E$3)</f>
        <v>NA</v>
      </c>
      <c r="F105" s="9" t="str" cm="1">
        <f t="array" ref="F105">_xll.SNL.Clients.Office.Excel.Functions.SPG($A105, "IQ_ASSET_TURNS", F$3)</f>
        <v>NA</v>
      </c>
      <c r="G105" s="9" t="str" cm="1">
        <f t="array" ref="G105">_xll.SNL.Clients.Office.Excel.Functions.SPG($A105, "IQ_ASSET_TURNS", G$3)</f>
        <v>NA</v>
      </c>
      <c r="H105" s="9" t="str" cm="1">
        <f t="array" ref="H105">_xll.SNL.Clients.Office.Excel.Functions.SPG($A105, "IQ_ASSET_TURNS", H$3)</f>
        <v>NA</v>
      </c>
      <c r="I105" s="9" t="str" cm="1">
        <f t="array" ref="I105">_xll.SNL.Clients.Office.Excel.Functions.SPG($A105, "IQ_ASSET_TURNS", I$3)</f>
        <v>NA</v>
      </c>
      <c r="J105" s="9" t="str" cm="1">
        <f t="array" ref="J105">_xll.SNL.Clients.Office.Excel.Functions.SPG($A105, "IQ_ASSET_TURNS", J$3)</f>
        <v>NA</v>
      </c>
    </row>
    <row r="106" spans="1:10" x14ac:dyDescent="0.3">
      <c r="A106" s="11" t="s">
        <v>108</v>
      </c>
      <c r="B106" s="9" cm="1">
        <f t="array" ref="B106">_xll.SNL.Clients.Office.Excel.Functions.SPG($A106, "IQ_ASSET_TURNS", B$3)</f>
        <v>4.3999999999999997E-2</v>
      </c>
      <c r="C106" s="9" cm="1">
        <f t="array" ref="C106">_xll.SNL.Clients.Office.Excel.Functions.SPG($A106, "IQ_ASSET_TURNS", C$3)</f>
        <v>4.3999999999999997E-2</v>
      </c>
      <c r="D106" s="9" cm="1">
        <f t="array" ref="D106">_xll.SNL.Clients.Office.Excel.Functions.SPG($A106, "IQ_ASSET_TURNS", D$3)</f>
        <v>4.8000000000000001E-2</v>
      </c>
      <c r="E106" s="9" cm="1">
        <f t="array" ref="E106">_xll.SNL.Clients.Office.Excel.Functions.SPG($A106, "IQ_ASSET_TURNS", E$3)</f>
        <v>4.8000000000000001E-2</v>
      </c>
      <c r="F106" s="9" cm="1">
        <f t="array" ref="F106">_xll.SNL.Clients.Office.Excel.Functions.SPG($A106, "IQ_ASSET_TURNS", F$3)</f>
        <v>4.4999999999999998E-2</v>
      </c>
      <c r="G106" s="9" cm="1">
        <f t="array" ref="G106">_xll.SNL.Clients.Office.Excel.Functions.SPG($A106, "IQ_ASSET_TURNS", G$3)</f>
        <v>4.4999999999999998E-2</v>
      </c>
      <c r="H106" s="9" cm="1">
        <f t="array" ref="H106">_xll.SNL.Clients.Office.Excel.Functions.SPG($A106, "IQ_ASSET_TURNS", H$3)</f>
        <v>3.9E-2</v>
      </c>
      <c r="I106" s="9" cm="1">
        <f t="array" ref="I106">_xll.SNL.Clients.Office.Excel.Functions.SPG($A106, "IQ_ASSET_TURNS", I$3)</f>
        <v>3.4000000000000002E-2</v>
      </c>
      <c r="J106" s="9" cm="1">
        <f t="array" ref="J106">_xll.SNL.Clients.Office.Excel.Functions.SPG($A106, "IQ_ASSET_TURNS", J$3)</f>
        <v>3.4000000000000002E-2</v>
      </c>
    </row>
    <row r="107" spans="1:10" x14ac:dyDescent="0.3">
      <c r="A107" s="11" t="s">
        <v>109</v>
      </c>
      <c r="B107" s="9" cm="1">
        <f t="array" ref="B107">_xll.SNL.Clients.Office.Excel.Functions.SPG($A107, "IQ_ASSET_TURNS", B$3)</f>
        <v>0.27100000000000002</v>
      </c>
      <c r="C107" s="9" cm="1">
        <f t="array" ref="C107">_xll.SNL.Clients.Office.Excel.Functions.SPG($A107, "IQ_ASSET_TURNS", C$3)</f>
        <v>0.22500000000000001</v>
      </c>
      <c r="D107" s="9" cm="1">
        <f t="array" ref="D107">_xll.SNL.Clients.Office.Excel.Functions.SPG($A107, "IQ_ASSET_TURNS", D$3)</f>
        <v>0.20200000000000001</v>
      </c>
      <c r="E107" s="9" cm="1">
        <f t="array" ref="E107">_xll.SNL.Clients.Office.Excel.Functions.SPG($A107, "IQ_ASSET_TURNS", E$3)</f>
        <v>0.188</v>
      </c>
      <c r="F107" s="9" cm="1">
        <f t="array" ref="F107">_xll.SNL.Clients.Office.Excel.Functions.SPG($A107, "IQ_ASSET_TURNS", F$3)</f>
        <v>0.25800000000000001</v>
      </c>
      <c r="G107" s="9" cm="1">
        <f t="array" ref="G107">_xll.SNL.Clients.Office.Excel.Functions.SPG($A107, "IQ_ASSET_TURNS", G$3)</f>
        <v>0.23599999999999999</v>
      </c>
      <c r="H107" s="9" cm="1">
        <f t="array" ref="H107">_xll.SNL.Clients.Office.Excel.Functions.SPG($A107, "IQ_ASSET_TURNS", H$3)</f>
        <v>0.20699999999999999</v>
      </c>
      <c r="I107" s="9" cm="1">
        <f t="array" ref="I107">_xll.SNL.Clients.Office.Excel.Functions.SPG($A107, "IQ_ASSET_TURNS", I$3)</f>
        <v>0.19500000000000001</v>
      </c>
      <c r="J107" s="9" cm="1">
        <f t="array" ref="J107">_xll.SNL.Clients.Office.Excel.Functions.SPG($A107, "IQ_ASSET_TURNS", J$3)</f>
        <v>0.29099999999999998</v>
      </c>
    </row>
    <row r="108" spans="1:10" x14ac:dyDescent="0.3">
      <c r="A108" s="11" t="s">
        <v>110</v>
      </c>
      <c r="B108" s="9" cm="1">
        <f t="array" ref="B108">_xll.SNL.Clients.Office.Excel.Functions.SPG($A108, "IQ_ASSET_TURNS", B$3)</f>
        <v>1.0249999999999999</v>
      </c>
      <c r="C108" s="9" cm="1">
        <f t="array" ref="C108">_xll.SNL.Clients.Office.Excel.Functions.SPG($A108, "IQ_ASSET_TURNS", C$3)</f>
        <v>1.0129999999999999</v>
      </c>
      <c r="D108" s="9" cm="1">
        <f t="array" ref="D108">_xll.SNL.Clients.Office.Excel.Functions.SPG($A108, "IQ_ASSET_TURNS", D$3)</f>
        <v>1.042</v>
      </c>
      <c r="E108" s="9" cm="1">
        <f t="array" ref="E108">_xll.SNL.Clients.Office.Excel.Functions.SPG($A108, "IQ_ASSET_TURNS", E$3)</f>
        <v>1.0489999999999999</v>
      </c>
      <c r="F108" s="9" cm="1">
        <f t="array" ref="F108">_xll.SNL.Clients.Office.Excel.Functions.SPG($A108, "IQ_ASSET_TURNS", F$3)</f>
        <v>1.032</v>
      </c>
      <c r="G108" s="9" cm="1">
        <f t="array" ref="G108">_xll.SNL.Clients.Office.Excel.Functions.SPG($A108, "IQ_ASSET_TURNS", G$3)</f>
        <v>1.0409999999999999</v>
      </c>
      <c r="H108" s="9" cm="1">
        <f t="array" ref="H108">_xll.SNL.Clients.Office.Excel.Functions.SPG($A108, "IQ_ASSET_TURNS", H$3)</f>
        <v>1.087</v>
      </c>
      <c r="I108" s="9" cm="1">
        <f t="array" ref="I108">_xll.SNL.Clients.Office.Excel.Functions.SPG($A108, "IQ_ASSET_TURNS", I$3)</f>
        <v>1.0820000000000001</v>
      </c>
      <c r="J108" s="9" cm="1">
        <f t="array" ref="J108">_xll.SNL.Clients.Office.Excel.Functions.SPG($A108, "IQ_ASSET_TURNS", J$3)</f>
        <v>1.069</v>
      </c>
    </row>
    <row r="109" spans="1:10" x14ac:dyDescent="0.3">
      <c r="A109" s="11" t="s">
        <v>1031</v>
      </c>
      <c r="B109" s="9" cm="1">
        <f t="array" ref="B109">_xll.SNL.Clients.Office.Excel.Functions.SPG($A109, "IQ_ASSET_TURNS", B$3)</f>
        <v>0.35399999999999998</v>
      </c>
      <c r="C109" s="9" cm="1">
        <f t="array" ref="C109">_xll.SNL.Clients.Office.Excel.Functions.SPG($A109, "IQ_ASSET_TURNS", C$3)</f>
        <v>5.6000000000000001E-2</v>
      </c>
      <c r="D109" s="9" cm="1">
        <f t="array" ref="D109">_xll.SNL.Clients.Office.Excel.Functions.SPG($A109, "IQ_ASSET_TURNS", D$3)</f>
        <v>1.6E-2</v>
      </c>
      <c r="E109" s="9" cm="1">
        <f t="array" ref="E109">_xll.SNL.Clients.Office.Excel.Functions.SPG($A109, "IQ_ASSET_TURNS", E$3)</f>
        <v>1.7000000000000001E-2</v>
      </c>
      <c r="F109" s="9" cm="1">
        <f t="array" ref="F109">_xll.SNL.Clients.Office.Excel.Functions.SPG($A109, "IQ_ASSET_TURNS", F$3)</f>
        <v>3.5000000000000003E-2</v>
      </c>
      <c r="G109" s="9" cm="1">
        <f t="array" ref="G109">_xll.SNL.Clients.Office.Excel.Functions.SPG($A109, "IQ_ASSET_TURNS", G$3)</f>
        <v>5.0999999999999997E-2</v>
      </c>
      <c r="H109" s="9" cm="1">
        <f t="array" ref="H109">_xll.SNL.Clients.Office.Excel.Functions.SPG($A109, "IQ_ASSET_TURNS", H$3)</f>
        <v>1.9E-2</v>
      </c>
      <c r="I109" s="9" cm="1">
        <f t="array" ref="I109">_xll.SNL.Clients.Office.Excel.Functions.SPG($A109, "IQ_ASSET_TURNS", I$3)</f>
        <v>1.9E-2</v>
      </c>
      <c r="J109" s="9" cm="1">
        <f t="array" ref="J109">_xll.SNL.Clients.Office.Excel.Functions.SPG($A109, "IQ_ASSET_TURNS", J$3)</f>
        <v>2.5999999999999999E-2</v>
      </c>
    </row>
    <row r="110" spans="1:10" x14ac:dyDescent="0.3">
      <c r="A110" s="11" t="s">
        <v>111</v>
      </c>
      <c r="B110" s="9" cm="1">
        <f t="array" ref="B110">_xll.SNL.Clients.Office.Excel.Functions.SPG($A110, "IQ_ASSET_TURNS", B$3)</f>
        <v>1.202</v>
      </c>
      <c r="C110" s="9" cm="1">
        <f t="array" ref="C110">_xll.SNL.Clients.Office.Excel.Functions.SPG($A110, "IQ_ASSET_TURNS", C$3)</f>
        <v>1.2050000000000001</v>
      </c>
      <c r="D110" s="9" cm="1">
        <f t="array" ref="D110">_xll.SNL.Clients.Office.Excel.Functions.SPG($A110, "IQ_ASSET_TURNS", D$3)</f>
        <v>1.2110000000000001</v>
      </c>
      <c r="E110" s="9" cm="1">
        <f t="array" ref="E110">_xll.SNL.Clients.Office.Excel.Functions.SPG($A110, "IQ_ASSET_TURNS", E$3)</f>
        <v>1.224</v>
      </c>
      <c r="F110" s="9" cm="1">
        <f t="array" ref="F110">_xll.SNL.Clients.Office.Excel.Functions.SPG($A110, "IQ_ASSET_TURNS", F$3)</f>
        <v>1.2290000000000001</v>
      </c>
      <c r="G110" s="9" cm="1">
        <f t="array" ref="G110">_xll.SNL.Clients.Office.Excel.Functions.SPG($A110, "IQ_ASSET_TURNS", G$3)</f>
        <v>1.2210000000000001</v>
      </c>
      <c r="H110" s="9" cm="1">
        <f t="array" ref="H110">_xll.SNL.Clients.Office.Excel.Functions.SPG($A110, "IQ_ASSET_TURNS", H$3)</f>
        <v>1.218</v>
      </c>
      <c r="I110" s="9" cm="1">
        <f t="array" ref="I110">_xll.SNL.Clients.Office.Excel.Functions.SPG($A110, "IQ_ASSET_TURNS", I$3)</f>
        <v>1.1910000000000001</v>
      </c>
      <c r="J110" s="9" cm="1">
        <f t="array" ref="J110">_xll.SNL.Clients.Office.Excel.Functions.SPG($A110, "IQ_ASSET_TURNS", J$3)</f>
        <v>1.196</v>
      </c>
    </row>
    <row r="111" spans="1:10" x14ac:dyDescent="0.3">
      <c r="A111" s="11" t="s">
        <v>112</v>
      </c>
      <c r="B111" s="9" cm="1">
        <f t="array" ref="B111">_xll.SNL.Clients.Office.Excel.Functions.SPG($A111, "IQ_ASSET_TURNS", B$3)</f>
        <v>0.44800000000000001</v>
      </c>
      <c r="C111" s="9" cm="1">
        <f t="array" ref="C111">_xll.SNL.Clients.Office.Excel.Functions.SPG($A111, "IQ_ASSET_TURNS", C$3)</f>
        <v>0.47599999999999998</v>
      </c>
      <c r="D111" s="9" cm="1">
        <f t="array" ref="D111">_xll.SNL.Clients.Office.Excel.Functions.SPG($A111, "IQ_ASSET_TURNS", D$3)</f>
        <v>0.48199999999999998</v>
      </c>
      <c r="E111" s="9" cm="1">
        <f t="array" ref="E111">_xll.SNL.Clients.Office.Excel.Functions.SPG($A111, "IQ_ASSET_TURNS", E$3)</f>
        <v>0.45100000000000001</v>
      </c>
      <c r="F111" s="9" cm="1">
        <f t="array" ref="F111">_xll.SNL.Clients.Office.Excel.Functions.SPG($A111, "IQ_ASSET_TURNS", F$3)</f>
        <v>0.45500000000000002</v>
      </c>
      <c r="G111" s="9" cm="1">
        <f t="array" ref="G111">_xll.SNL.Clients.Office.Excel.Functions.SPG($A111, "IQ_ASSET_TURNS", G$3)</f>
        <v>0.47499999999999998</v>
      </c>
      <c r="H111" s="9" cm="1">
        <f t="array" ref="H111">_xll.SNL.Clients.Office.Excel.Functions.SPG($A111, "IQ_ASSET_TURNS", H$3)</f>
        <v>0.46</v>
      </c>
      <c r="I111" s="9" cm="1">
        <f t="array" ref="I111">_xll.SNL.Clients.Office.Excel.Functions.SPG($A111, "IQ_ASSET_TURNS", I$3)</f>
        <v>0.46800000000000003</v>
      </c>
      <c r="J111" s="9" cm="1">
        <f t="array" ref="J111">_xll.SNL.Clients.Office.Excel.Functions.SPG($A111, "IQ_ASSET_TURNS", J$3)</f>
        <v>0.46</v>
      </c>
    </row>
    <row r="112" spans="1:10" x14ac:dyDescent="0.3">
      <c r="A112" s="11" t="s">
        <v>113</v>
      </c>
      <c r="B112" s="9" cm="1">
        <f t="array" ref="B112">_xll.SNL.Clients.Office.Excel.Functions.SPG($A112, "IQ_ASSET_TURNS", B$3)</f>
        <v>0.54400000000000004</v>
      </c>
      <c r="C112" s="9" cm="1">
        <f t="array" ref="C112">_xll.SNL.Clients.Office.Excel.Functions.SPG($A112, "IQ_ASSET_TURNS", C$3)</f>
        <v>0.60499999999999998</v>
      </c>
      <c r="D112" s="9" cm="1">
        <f t="array" ref="D112">_xll.SNL.Clients.Office.Excel.Functions.SPG($A112, "IQ_ASSET_TURNS", D$3)</f>
        <v>0.53100000000000003</v>
      </c>
      <c r="E112" s="9" cm="1">
        <f t="array" ref="E112">_xll.SNL.Clients.Office.Excel.Functions.SPG($A112, "IQ_ASSET_TURNS", E$3)</f>
        <v>0.54300000000000004</v>
      </c>
      <c r="F112" s="9" cm="1">
        <f t="array" ref="F112">_xll.SNL.Clients.Office.Excel.Functions.SPG($A112, "IQ_ASSET_TURNS", F$3)</f>
        <v>0.55100000000000005</v>
      </c>
      <c r="G112" s="9" cm="1">
        <f t="array" ref="G112">_xll.SNL.Clients.Office.Excel.Functions.SPG($A112, "IQ_ASSET_TURNS", G$3)</f>
        <v>0.57699999999999996</v>
      </c>
      <c r="H112" s="9" cm="1">
        <f t="array" ref="H112">_xll.SNL.Clients.Office.Excel.Functions.SPG($A112, "IQ_ASSET_TURNS", H$3)</f>
        <v>0.52300000000000002</v>
      </c>
      <c r="I112" s="9" cm="1">
        <f t="array" ref="I112">_xll.SNL.Clients.Office.Excel.Functions.SPG($A112, "IQ_ASSET_TURNS", I$3)</f>
        <v>0.53400000000000003</v>
      </c>
      <c r="J112" s="9" cm="1">
        <f t="array" ref="J112">_xll.SNL.Clients.Office.Excel.Functions.SPG($A112, "IQ_ASSET_TURNS", J$3)</f>
        <v>0.55000000000000004</v>
      </c>
    </row>
    <row r="113" spans="1:10" x14ac:dyDescent="0.3">
      <c r="A113" s="11" t="s">
        <v>114</v>
      </c>
      <c r="B113" s="9" cm="1">
        <f t="array" ref="B113">_xll.SNL.Clients.Office.Excel.Functions.SPG($A113, "IQ_ASSET_TURNS", B$3)</f>
        <v>0.54800000000000004</v>
      </c>
      <c r="C113" s="9" cm="1">
        <f t="array" ref="C113">_xll.SNL.Clients.Office.Excel.Functions.SPG($A113, "IQ_ASSET_TURNS", C$3)</f>
        <v>0.53500000000000003</v>
      </c>
      <c r="D113" s="9" cm="1">
        <f t="array" ref="D113">_xll.SNL.Clients.Office.Excel.Functions.SPG($A113, "IQ_ASSET_TURNS", D$3)</f>
        <v>0.56000000000000005</v>
      </c>
      <c r="E113" s="9" cm="1">
        <f t="array" ref="E113">_xll.SNL.Clients.Office.Excel.Functions.SPG($A113, "IQ_ASSET_TURNS", E$3)</f>
        <v>0.58599999999999997</v>
      </c>
      <c r="F113" s="9" cm="1">
        <f t="array" ref="F113">_xll.SNL.Clients.Office.Excel.Functions.SPG($A113, "IQ_ASSET_TURNS", F$3)</f>
        <v>0.59699999999999998</v>
      </c>
      <c r="G113" s="9" cm="1">
        <f t="array" ref="G113">_xll.SNL.Clients.Office.Excel.Functions.SPG($A113, "IQ_ASSET_TURNS", G$3)</f>
        <v>0.63900000000000001</v>
      </c>
      <c r="H113" s="9" cm="1">
        <f t="array" ref="H113">_xll.SNL.Clients.Office.Excel.Functions.SPG($A113, "IQ_ASSET_TURNS", H$3)</f>
        <v>0.63900000000000001</v>
      </c>
      <c r="I113" s="9" cm="1">
        <f t="array" ref="I113">_xll.SNL.Clients.Office.Excel.Functions.SPG($A113, "IQ_ASSET_TURNS", I$3)</f>
        <v>0.56399999999999995</v>
      </c>
      <c r="J113" s="9" cm="1">
        <f t="array" ref="J113">_xll.SNL.Clients.Office.Excel.Functions.SPG($A113, "IQ_ASSET_TURNS", J$3)</f>
        <v>0.66100000000000003</v>
      </c>
    </row>
    <row r="114" spans="1:10" x14ac:dyDescent="0.3">
      <c r="A114" s="11" t="s">
        <v>115</v>
      </c>
      <c r="B114" s="9" cm="1">
        <f t="array" ref="B114">_xll.SNL.Clients.Office.Excel.Functions.SPG($A114, "IQ_ASSET_TURNS", B$3)</f>
        <v>0.27200000000000002</v>
      </c>
      <c r="C114" s="9" cm="1">
        <f t="array" ref="C114">_xll.SNL.Clients.Office.Excel.Functions.SPG($A114, "IQ_ASSET_TURNS", C$3)</f>
        <v>0.21099999999999999</v>
      </c>
      <c r="D114" s="9" cm="1">
        <f t="array" ref="D114">_xll.SNL.Clients.Office.Excel.Functions.SPG($A114, "IQ_ASSET_TURNS", D$3)</f>
        <v>0.24</v>
      </c>
      <c r="E114" s="9" cm="1">
        <f t="array" ref="E114">_xll.SNL.Clients.Office.Excel.Functions.SPG($A114, "IQ_ASSET_TURNS", E$3)</f>
        <v>0.191</v>
      </c>
      <c r="F114" s="9" cm="1">
        <f t="array" ref="F114">_xll.SNL.Clients.Office.Excel.Functions.SPG($A114, "IQ_ASSET_TURNS", F$3)</f>
        <v>0.25700000000000001</v>
      </c>
      <c r="G114" s="9" cm="1">
        <f t="array" ref="G114">_xll.SNL.Clients.Office.Excel.Functions.SPG($A114, "IQ_ASSET_TURNS", G$3)</f>
        <v>0.21099999999999999</v>
      </c>
      <c r="H114" s="9" cm="1">
        <f t="array" ref="H114">_xll.SNL.Clients.Office.Excel.Functions.SPG($A114, "IQ_ASSET_TURNS", H$3)</f>
        <v>0.24199999999999999</v>
      </c>
      <c r="I114" s="9" cm="1">
        <f t="array" ref="I114">_xll.SNL.Clients.Office.Excel.Functions.SPG($A114, "IQ_ASSET_TURNS", I$3)</f>
        <v>0.186</v>
      </c>
      <c r="J114" s="9" cm="1">
        <f t="array" ref="J114">_xll.SNL.Clients.Office.Excel.Functions.SPG($A114, "IQ_ASSET_TURNS", J$3)</f>
        <v>0.26700000000000002</v>
      </c>
    </row>
    <row r="115" spans="1:10" x14ac:dyDescent="0.3">
      <c r="A115" s="11" t="s">
        <v>116</v>
      </c>
      <c r="B115" s="9" cm="1">
        <f t="array" ref="B115">_xll.SNL.Clients.Office.Excel.Functions.SPG($A115, "IQ_ASSET_TURNS", B$3)</f>
        <v>0.38900000000000001</v>
      </c>
      <c r="C115" s="9" cm="1">
        <f t="array" ref="C115">_xll.SNL.Clients.Office.Excel.Functions.SPG($A115, "IQ_ASSET_TURNS", C$3)</f>
        <v>0.43</v>
      </c>
      <c r="D115" s="9" cm="1">
        <f t="array" ref="D115">_xll.SNL.Clients.Office.Excel.Functions.SPG($A115, "IQ_ASSET_TURNS", D$3)</f>
        <v>0.47499999999999998</v>
      </c>
      <c r="E115" s="9" cm="1">
        <f t="array" ref="E115">_xll.SNL.Clients.Office.Excel.Functions.SPG($A115, "IQ_ASSET_TURNS", E$3)</f>
        <v>0.41099999999999998</v>
      </c>
      <c r="F115" s="9" cm="1">
        <f t="array" ref="F115">_xll.SNL.Clients.Office.Excel.Functions.SPG($A115, "IQ_ASSET_TURNS", F$3)</f>
        <v>0.33700000000000002</v>
      </c>
      <c r="G115" s="9" cm="1">
        <f t="array" ref="G115">_xll.SNL.Clients.Office.Excel.Functions.SPG($A115, "IQ_ASSET_TURNS", G$3)</f>
        <v>0.39500000000000002</v>
      </c>
      <c r="H115" s="9" cm="1">
        <f t="array" ref="H115">_xll.SNL.Clients.Office.Excel.Functions.SPG($A115, "IQ_ASSET_TURNS", H$3)</f>
        <v>0.45700000000000002</v>
      </c>
      <c r="I115" s="9" cm="1">
        <f t="array" ref="I115">_xll.SNL.Clients.Office.Excel.Functions.SPG($A115, "IQ_ASSET_TURNS", I$3)</f>
        <v>0.40699999999999997</v>
      </c>
      <c r="J115" s="9" cm="1">
        <f t="array" ref="J115">_xll.SNL.Clients.Office.Excel.Functions.SPG($A115, "IQ_ASSET_TURNS", J$3)</f>
        <v>0.32500000000000001</v>
      </c>
    </row>
    <row r="116" spans="1:10" x14ac:dyDescent="0.3">
      <c r="A116" s="11" t="s">
        <v>117</v>
      </c>
      <c r="B116" s="9" cm="1">
        <f t="array" ref="B116">_xll.SNL.Clients.Office.Excel.Functions.SPG($A116, "IQ_ASSET_TURNS", B$3)</f>
        <v>0.51600000000000001</v>
      </c>
      <c r="C116" s="9" cm="1">
        <f t="array" ref="C116">_xll.SNL.Clients.Office.Excel.Functions.SPG($A116, "IQ_ASSET_TURNS", C$3)</f>
        <v>0.41099999999999998</v>
      </c>
      <c r="D116" s="9" cm="1">
        <f t="array" ref="D116">_xll.SNL.Clients.Office.Excel.Functions.SPG($A116, "IQ_ASSET_TURNS", D$3)</f>
        <v>0.50800000000000001</v>
      </c>
      <c r="E116" s="9" cm="1">
        <f t="array" ref="E116">_xll.SNL.Clients.Office.Excel.Functions.SPG($A116, "IQ_ASSET_TURNS", E$3)</f>
        <v>0.42399999999999999</v>
      </c>
      <c r="F116" s="9" cm="1">
        <f t="array" ref="F116">_xll.SNL.Clients.Office.Excel.Functions.SPG($A116, "IQ_ASSET_TURNS", F$3)</f>
        <v>0.48</v>
      </c>
      <c r="G116" s="9" cm="1">
        <f t="array" ref="G116">_xll.SNL.Clients.Office.Excel.Functions.SPG($A116, "IQ_ASSET_TURNS", G$3)</f>
        <v>0.46500000000000002</v>
      </c>
      <c r="H116" s="9" cm="1">
        <f t="array" ref="H116">_xll.SNL.Clients.Office.Excel.Functions.SPG($A116, "IQ_ASSET_TURNS", H$3)</f>
        <v>0.51200000000000001</v>
      </c>
      <c r="I116" s="9" cm="1">
        <f t="array" ref="I116">_xll.SNL.Clients.Office.Excel.Functions.SPG($A116, "IQ_ASSET_TURNS", I$3)</f>
        <v>0.47</v>
      </c>
      <c r="J116" s="9" cm="1">
        <f t="array" ref="J116">_xll.SNL.Clients.Office.Excel.Functions.SPG($A116, "IQ_ASSET_TURNS", J$3)</f>
        <v>0.65</v>
      </c>
    </row>
    <row r="117" spans="1:10" x14ac:dyDescent="0.3">
      <c r="A117" s="11" t="s">
        <v>118</v>
      </c>
      <c r="B117" s="9" t="str" cm="1">
        <f t="array" ref="B117">_xll.SNL.Clients.Office.Excel.Functions.SPG($A117, "IQ_ASSET_TURNS", B$3)</f>
        <v>NA</v>
      </c>
      <c r="C117" s="9" cm="1">
        <f t="array" ref="C117">_xll.SNL.Clients.Office.Excel.Functions.SPG($A117, "IQ_ASSET_TURNS", C$3)</f>
        <v>0.51500000000000001</v>
      </c>
      <c r="D117" s="9" cm="1">
        <f t="array" ref="D117">_xll.SNL.Clients.Office.Excel.Functions.SPG($A117, "IQ_ASSET_TURNS", D$3)</f>
        <v>0.53</v>
      </c>
      <c r="E117" s="9" cm="1">
        <f t="array" ref="E117">_xll.SNL.Clients.Office.Excel.Functions.SPG($A117, "IQ_ASSET_TURNS", E$3)</f>
        <v>0.52</v>
      </c>
      <c r="F117" s="9" cm="1">
        <f t="array" ref="F117">_xll.SNL.Clients.Office.Excel.Functions.SPG($A117, "IQ_ASSET_TURNS", F$3)</f>
        <v>0.57799999999999996</v>
      </c>
      <c r="G117" s="9" cm="1">
        <f t="array" ref="G117">_xll.SNL.Clients.Office.Excel.Functions.SPG($A117, "IQ_ASSET_TURNS", G$3)</f>
        <v>0.54700000000000004</v>
      </c>
      <c r="H117" s="9" cm="1">
        <f t="array" ref="H117">_xll.SNL.Clients.Office.Excel.Functions.SPG($A117, "IQ_ASSET_TURNS", H$3)</f>
        <v>0.57999999999999996</v>
      </c>
      <c r="I117" s="9" cm="1">
        <f t="array" ref="I117">_xll.SNL.Clients.Office.Excel.Functions.SPG($A117, "IQ_ASSET_TURNS", I$3)</f>
        <v>0.61</v>
      </c>
      <c r="J117" s="9" cm="1">
        <f t="array" ref="J117">_xll.SNL.Clients.Office.Excel.Functions.SPG($A117, "IQ_ASSET_TURNS", J$3)</f>
        <v>0.66600000000000004</v>
      </c>
    </row>
    <row r="118" spans="1:10" x14ac:dyDescent="0.3">
      <c r="A118" s="11" t="s">
        <v>119</v>
      </c>
      <c r="B118" s="9" cm="1">
        <f t="array" ref="B118">_xll.SNL.Clients.Office.Excel.Functions.SPG($A118, "IQ_ASSET_TURNS", B$3)</f>
        <v>0.501</v>
      </c>
      <c r="C118" s="9" cm="1">
        <f t="array" ref="C118">_xll.SNL.Clients.Office.Excel.Functions.SPG($A118, "IQ_ASSET_TURNS", C$3)</f>
        <v>0.5</v>
      </c>
      <c r="D118" s="9" cm="1">
        <f t="array" ref="D118">_xll.SNL.Clients.Office.Excel.Functions.SPG($A118, "IQ_ASSET_TURNS", D$3)</f>
        <v>0.48899999999999999</v>
      </c>
      <c r="E118" s="9" cm="1">
        <f t="array" ref="E118">_xll.SNL.Clients.Office.Excel.Functions.SPG($A118, "IQ_ASSET_TURNS", E$3)</f>
        <v>0.47499999999999998</v>
      </c>
      <c r="F118" s="9" cm="1">
        <f t="array" ref="F118">_xll.SNL.Clients.Office.Excel.Functions.SPG($A118, "IQ_ASSET_TURNS", F$3)</f>
        <v>0.42399999999999999</v>
      </c>
      <c r="G118" s="9" cm="1">
        <f t="array" ref="G118">_xll.SNL.Clients.Office.Excel.Functions.SPG($A118, "IQ_ASSET_TURNS", G$3)</f>
        <v>0.42199999999999999</v>
      </c>
      <c r="H118" s="9" cm="1">
        <f t="array" ref="H118">_xll.SNL.Clients.Office.Excel.Functions.SPG($A118, "IQ_ASSET_TURNS", H$3)</f>
        <v>0.44600000000000001</v>
      </c>
      <c r="I118" s="9" cm="1">
        <f t="array" ref="I118">_xll.SNL.Clients.Office.Excel.Functions.SPG($A118, "IQ_ASSET_TURNS", I$3)</f>
        <v>0.45100000000000001</v>
      </c>
      <c r="J118" s="9" cm="1">
        <f t="array" ref="J118">_xll.SNL.Clients.Office.Excel.Functions.SPG($A118, "IQ_ASSET_TURNS", J$3)</f>
        <v>0.436</v>
      </c>
    </row>
    <row r="119" spans="1:10" x14ac:dyDescent="0.3">
      <c r="A119" s="11" t="s">
        <v>120</v>
      </c>
      <c r="B119" s="9" cm="1">
        <f t="array" ref="B119">_xll.SNL.Clients.Office.Excel.Functions.SPG($A119, "IQ_ASSET_TURNS", B$3)</f>
        <v>0.22</v>
      </c>
      <c r="C119" s="9" cm="1">
        <f t="array" ref="C119">_xll.SNL.Clients.Office.Excel.Functions.SPG($A119, "IQ_ASSET_TURNS", C$3)</f>
        <v>0.23200000000000001</v>
      </c>
      <c r="D119" s="9" cm="1">
        <f t="array" ref="D119">_xll.SNL.Clients.Office.Excel.Functions.SPG($A119, "IQ_ASSET_TURNS", D$3)</f>
        <v>0.24299999999999999</v>
      </c>
      <c r="E119" s="9" cm="1">
        <f t="array" ref="E119">_xll.SNL.Clients.Office.Excel.Functions.SPG($A119, "IQ_ASSET_TURNS", E$3)</f>
        <v>0.24399999999999999</v>
      </c>
      <c r="F119" s="9" cm="1">
        <f t="array" ref="F119">_xll.SNL.Clients.Office.Excel.Functions.SPG($A119, "IQ_ASSET_TURNS", F$3)</f>
        <v>0.23899999999999999</v>
      </c>
      <c r="G119" s="9" cm="1">
        <f t="array" ref="G119">_xll.SNL.Clients.Office.Excel.Functions.SPG($A119, "IQ_ASSET_TURNS", G$3)</f>
        <v>0.24399999999999999</v>
      </c>
      <c r="H119" s="9" cm="1">
        <f t="array" ref="H119">_xll.SNL.Clients.Office.Excel.Functions.SPG($A119, "IQ_ASSET_TURNS", H$3)</f>
        <v>0.255</v>
      </c>
      <c r="I119" s="9" cm="1">
        <f t="array" ref="I119">_xll.SNL.Clients.Office.Excel.Functions.SPG($A119, "IQ_ASSET_TURNS", I$3)</f>
        <v>0.255</v>
      </c>
      <c r="J119" s="9" cm="1">
        <f t="array" ref="J119">_xll.SNL.Clients.Office.Excel.Functions.SPG($A119, "IQ_ASSET_TURNS", J$3)</f>
        <v>0.251</v>
      </c>
    </row>
    <row r="120" spans="1:10" x14ac:dyDescent="0.3">
      <c r="A120" s="11" t="s">
        <v>121</v>
      </c>
      <c r="B120" s="9" cm="1">
        <f t="array" ref="B120">_xll.SNL.Clients.Office.Excel.Functions.SPG($A120, "IQ_ASSET_TURNS", B$3)</f>
        <v>0.42599999999999999</v>
      </c>
      <c r="C120" s="9" cm="1">
        <f t="array" ref="C120">_xll.SNL.Clients.Office.Excel.Functions.SPG($A120, "IQ_ASSET_TURNS", C$3)</f>
        <v>0.38500000000000001</v>
      </c>
      <c r="D120" s="9" cm="1">
        <f t="array" ref="D120">_xll.SNL.Clients.Office.Excel.Functions.SPG($A120, "IQ_ASSET_TURNS", D$3)</f>
        <v>0.223</v>
      </c>
      <c r="E120" s="9" cm="1">
        <f t="array" ref="E120">_xll.SNL.Clients.Office.Excel.Functions.SPG($A120, "IQ_ASSET_TURNS", E$3)</f>
        <v>0.57499999999999996</v>
      </c>
      <c r="F120" s="9" cm="1">
        <f t="array" ref="F120">_xll.SNL.Clients.Office.Excel.Functions.SPG($A120, "IQ_ASSET_TURNS", F$3)</f>
        <v>0.41499999999999998</v>
      </c>
      <c r="G120" s="9" cm="1">
        <f t="array" ref="G120">_xll.SNL.Clients.Office.Excel.Functions.SPG($A120, "IQ_ASSET_TURNS", G$3)</f>
        <v>0.34399999999999997</v>
      </c>
      <c r="H120" s="9" cm="1">
        <f t="array" ref="H120">_xll.SNL.Clients.Office.Excel.Functions.SPG($A120, "IQ_ASSET_TURNS", H$3)</f>
        <v>0.23699999999999999</v>
      </c>
      <c r="I120" s="9" cm="1">
        <f t="array" ref="I120">_xll.SNL.Clients.Office.Excel.Functions.SPG($A120, "IQ_ASSET_TURNS", I$3)</f>
        <v>0.53900000000000003</v>
      </c>
      <c r="J120" s="9" cm="1">
        <f t="array" ref="J120">_xll.SNL.Clients.Office.Excel.Functions.SPG($A120, "IQ_ASSET_TURNS", J$3)</f>
        <v>0.443</v>
      </c>
    </row>
    <row r="121" spans="1:10" x14ac:dyDescent="0.3">
      <c r="A121" s="11" t="s">
        <v>122</v>
      </c>
      <c r="B121" s="9" cm="1">
        <f t="array" ref="B121">_xll.SNL.Clients.Office.Excel.Functions.SPG($A121, "IQ_ASSET_TURNS", B$3)</f>
        <v>0.29799999999999999</v>
      </c>
      <c r="C121" s="9" cm="1">
        <f t="array" ref="C121">_xll.SNL.Clients.Office.Excel.Functions.SPG($A121, "IQ_ASSET_TURNS", C$3)</f>
        <v>0.309</v>
      </c>
      <c r="D121" s="9" cm="1">
        <f t="array" ref="D121">_xll.SNL.Clients.Office.Excel.Functions.SPG($A121, "IQ_ASSET_TURNS", D$3)</f>
        <v>0.30399999999999999</v>
      </c>
      <c r="E121" s="9" cm="1">
        <f t="array" ref="E121">_xll.SNL.Clients.Office.Excel.Functions.SPG($A121, "IQ_ASSET_TURNS", E$3)</f>
        <v>0.3</v>
      </c>
      <c r="F121" s="9" cm="1">
        <f t="array" ref="F121">_xll.SNL.Clients.Office.Excel.Functions.SPG($A121, "IQ_ASSET_TURNS", F$3)</f>
        <v>0.29199999999999998</v>
      </c>
      <c r="G121" s="9" cm="1">
        <f t="array" ref="G121">_xll.SNL.Clients.Office.Excel.Functions.SPG($A121, "IQ_ASSET_TURNS", G$3)</f>
        <v>0.28899999999999998</v>
      </c>
      <c r="H121" s="9" cm="1">
        <f t="array" ref="H121">_xll.SNL.Clients.Office.Excel.Functions.SPG($A121, "IQ_ASSET_TURNS", H$3)</f>
        <v>0.28599999999999998</v>
      </c>
      <c r="I121" s="9" cm="1">
        <f t="array" ref="I121">_xll.SNL.Clients.Office.Excel.Functions.SPG($A121, "IQ_ASSET_TURNS", I$3)</f>
        <v>0.28199999999999997</v>
      </c>
      <c r="J121" s="9" cm="1">
        <f t="array" ref="J121">_xll.SNL.Clients.Office.Excel.Functions.SPG($A121, "IQ_ASSET_TURNS", J$3)</f>
        <v>0.27600000000000002</v>
      </c>
    </row>
    <row r="122" spans="1:10" x14ac:dyDescent="0.3">
      <c r="A122" s="11" t="s">
        <v>123</v>
      </c>
      <c r="B122" s="9" cm="1">
        <f t="array" ref="B122">_xll.SNL.Clients.Office.Excel.Functions.SPG($A122, "IQ_ASSET_TURNS", B$3)</f>
        <v>3.4769999999999999</v>
      </c>
      <c r="C122" s="9" cm="1">
        <f t="array" ref="C122">_xll.SNL.Clients.Office.Excel.Functions.SPG($A122, "IQ_ASSET_TURNS", C$3)</f>
        <v>3.472</v>
      </c>
      <c r="D122" s="9" cm="1">
        <f t="array" ref="D122">_xll.SNL.Clients.Office.Excel.Functions.SPG($A122, "IQ_ASSET_TURNS", D$3)</f>
        <v>4.6289999999999996</v>
      </c>
      <c r="E122" s="9" cm="1">
        <f t="array" ref="E122">_xll.SNL.Clients.Office.Excel.Functions.SPG($A122, "IQ_ASSET_TURNS", E$3)</f>
        <v>3.4870000000000001</v>
      </c>
      <c r="F122" s="9" cm="1">
        <f t="array" ref="F122">_xll.SNL.Clients.Office.Excel.Functions.SPG($A122, "IQ_ASSET_TURNS", F$3)</f>
        <v>3.3380000000000001</v>
      </c>
      <c r="G122" s="9" cm="1">
        <f t="array" ref="G122">_xll.SNL.Clients.Office.Excel.Functions.SPG($A122, "IQ_ASSET_TURNS", G$3)</f>
        <v>3.24</v>
      </c>
      <c r="H122" s="9" cm="1">
        <f t="array" ref="H122">_xll.SNL.Clients.Office.Excel.Functions.SPG($A122, "IQ_ASSET_TURNS", H$3)</f>
        <v>4.6520000000000001</v>
      </c>
      <c r="I122" s="9" cm="1">
        <f t="array" ref="I122">_xll.SNL.Clients.Office.Excel.Functions.SPG($A122, "IQ_ASSET_TURNS", I$3)</f>
        <v>3.2120000000000002</v>
      </c>
      <c r="J122" s="9" cm="1">
        <f t="array" ref="J122">_xll.SNL.Clients.Office.Excel.Functions.SPG($A122, "IQ_ASSET_TURNS", J$3)</f>
        <v>3.327</v>
      </c>
    </row>
    <row r="123" spans="1:10" x14ac:dyDescent="0.3">
      <c r="A123" s="11" t="s">
        <v>124</v>
      </c>
      <c r="B123" s="9" cm="1">
        <f t="array" ref="B123">_xll.SNL.Clients.Office.Excel.Functions.SPG($A123, "IQ_ASSET_TURNS", B$3)</f>
        <v>0.34</v>
      </c>
      <c r="C123" s="9" cm="1">
        <f t="array" ref="C123">_xll.SNL.Clients.Office.Excel.Functions.SPG($A123, "IQ_ASSET_TURNS", C$3)</f>
        <v>0.26600000000000001</v>
      </c>
      <c r="D123" s="9" cm="1">
        <f t="array" ref="D123">_xll.SNL.Clients.Office.Excel.Functions.SPG($A123, "IQ_ASSET_TURNS", D$3)</f>
        <v>0.24299999999999999</v>
      </c>
      <c r="E123" s="9" cm="1">
        <f t="array" ref="E123">_xll.SNL.Clients.Office.Excel.Functions.SPG($A123, "IQ_ASSET_TURNS", E$3)</f>
        <v>0.23699999999999999</v>
      </c>
      <c r="F123" s="9" cm="1">
        <f t="array" ref="F123">_xll.SNL.Clients.Office.Excel.Functions.SPG($A123, "IQ_ASSET_TURNS", F$3)</f>
        <v>0.26700000000000002</v>
      </c>
      <c r="G123" s="9" cm="1">
        <f t="array" ref="G123">_xll.SNL.Clients.Office.Excel.Functions.SPG($A123, "IQ_ASSET_TURNS", G$3)</f>
        <v>0.28399999999999997</v>
      </c>
      <c r="H123" s="9" cm="1">
        <f t="array" ref="H123">_xll.SNL.Clients.Office.Excel.Functions.SPG($A123, "IQ_ASSET_TURNS", H$3)</f>
        <v>0.26200000000000001</v>
      </c>
      <c r="I123" s="9" cm="1">
        <f t="array" ref="I123">_xll.SNL.Clients.Office.Excel.Functions.SPG($A123, "IQ_ASSET_TURNS", I$3)</f>
        <v>0.23100000000000001</v>
      </c>
      <c r="J123" s="9" cm="1">
        <f t="array" ref="J123">_xll.SNL.Clients.Office.Excel.Functions.SPG($A123, "IQ_ASSET_TURNS", J$3)</f>
        <v>0.314</v>
      </c>
    </row>
    <row r="124" spans="1:10" x14ac:dyDescent="0.3">
      <c r="A124" s="11" t="s">
        <v>125</v>
      </c>
      <c r="B124" s="9" t="str" cm="1">
        <f t="array" ref="B124">_xll.SNL.Clients.Office.Excel.Functions.SPG($A124, "IQ_ASSET_TURNS", B$3)</f>
        <v>NA</v>
      </c>
      <c r="C124" s="9" cm="1">
        <f t="array" ref="C124">_xll.SNL.Clients.Office.Excel.Functions.SPG($A124, "IQ_ASSET_TURNS", C$3)</f>
        <v>0.51400000000000001</v>
      </c>
      <c r="D124" s="9" cm="1">
        <f t="array" ref="D124">_xll.SNL.Clients.Office.Excel.Functions.SPG($A124, "IQ_ASSET_TURNS", D$3)</f>
        <v>0.53900000000000003</v>
      </c>
      <c r="E124" s="9" cm="1">
        <f t="array" ref="E124">_xll.SNL.Clients.Office.Excel.Functions.SPG($A124, "IQ_ASSET_TURNS", E$3)</f>
        <v>0.54900000000000004</v>
      </c>
      <c r="F124" s="9" cm="1">
        <f t="array" ref="F124">_xll.SNL.Clients.Office.Excel.Functions.SPG($A124, "IQ_ASSET_TURNS", F$3)</f>
        <v>0.54600000000000004</v>
      </c>
      <c r="G124" s="9" cm="1">
        <f t="array" ref="G124">_xll.SNL.Clients.Office.Excel.Functions.SPG($A124, "IQ_ASSET_TURNS", G$3)</f>
        <v>0.54200000000000004</v>
      </c>
      <c r="H124" s="9" cm="1">
        <f t="array" ref="H124">_xll.SNL.Clients.Office.Excel.Functions.SPG($A124, "IQ_ASSET_TURNS", H$3)</f>
        <v>0.55400000000000005</v>
      </c>
      <c r="I124" s="9" cm="1">
        <f t="array" ref="I124">_xll.SNL.Clients.Office.Excel.Functions.SPG($A124, "IQ_ASSET_TURNS", I$3)</f>
        <v>0.54900000000000004</v>
      </c>
      <c r="J124" s="9" cm="1">
        <f t="array" ref="J124">_xll.SNL.Clients.Office.Excel.Functions.SPG($A124, "IQ_ASSET_TURNS", J$3)</f>
        <v>0.54500000000000004</v>
      </c>
    </row>
    <row r="125" spans="1:10" x14ac:dyDescent="0.3">
      <c r="A125" s="11" t="s">
        <v>126</v>
      </c>
      <c r="B125" s="9" cm="1">
        <f t="array" ref="B125">_xll.SNL.Clients.Office.Excel.Functions.SPG($A125, "IQ_ASSET_TURNS", B$3)</f>
        <v>0.13200000000000001</v>
      </c>
      <c r="C125" s="9" cm="1">
        <f t="array" ref="C125">_xll.SNL.Clients.Office.Excel.Functions.SPG($A125, "IQ_ASSET_TURNS", C$3)</f>
        <v>0.186</v>
      </c>
      <c r="D125" s="9" cm="1">
        <f t="array" ref="D125">_xll.SNL.Clients.Office.Excel.Functions.SPG($A125, "IQ_ASSET_TURNS", D$3)</f>
        <v>0.17299999999999999</v>
      </c>
      <c r="E125" s="9" cm="1">
        <f t="array" ref="E125">_xll.SNL.Clients.Office.Excel.Functions.SPG($A125, "IQ_ASSET_TURNS", E$3)</f>
        <v>0.17</v>
      </c>
      <c r="F125" s="9" cm="1">
        <f t="array" ref="F125">_xll.SNL.Clients.Office.Excel.Functions.SPG($A125, "IQ_ASSET_TURNS", F$3)</f>
        <v>0.11600000000000001</v>
      </c>
      <c r="G125" s="9" cm="1">
        <f t="array" ref="G125">_xll.SNL.Clients.Office.Excel.Functions.SPG($A125, "IQ_ASSET_TURNS", G$3)</f>
        <v>0.17299999999999999</v>
      </c>
      <c r="H125" s="9" cm="1">
        <f t="array" ref="H125">_xll.SNL.Clients.Office.Excel.Functions.SPG($A125, "IQ_ASSET_TURNS", H$3)</f>
        <v>0.17199999999999999</v>
      </c>
      <c r="I125" s="9" cm="1">
        <f t="array" ref="I125">_xll.SNL.Clients.Office.Excel.Functions.SPG($A125, "IQ_ASSET_TURNS", I$3)</f>
        <v>0.191</v>
      </c>
      <c r="J125" s="9" cm="1">
        <f t="array" ref="J125">_xll.SNL.Clients.Office.Excel.Functions.SPG($A125, "IQ_ASSET_TURNS", J$3)</f>
        <v>0.182</v>
      </c>
    </row>
    <row r="126" spans="1:10" x14ac:dyDescent="0.3">
      <c r="A126" s="11" t="s">
        <v>127</v>
      </c>
      <c r="B126" s="9" cm="1">
        <f t="array" ref="B126">_xll.SNL.Clients.Office.Excel.Functions.SPG($A126, "IQ_ASSET_TURNS", B$3)</f>
        <v>0.31900000000000001</v>
      </c>
      <c r="C126" s="9" cm="1">
        <f t="array" ref="C126">_xll.SNL.Clients.Office.Excel.Functions.SPG($A126, "IQ_ASSET_TURNS", C$3)</f>
        <v>0.33</v>
      </c>
      <c r="D126" s="9" cm="1">
        <f t="array" ref="D126">_xll.SNL.Clients.Office.Excel.Functions.SPG($A126, "IQ_ASSET_TURNS", D$3)</f>
        <v>0.33900000000000002</v>
      </c>
      <c r="E126" s="9" cm="1">
        <f t="array" ref="E126">_xll.SNL.Clients.Office.Excel.Functions.SPG($A126, "IQ_ASSET_TURNS", E$3)</f>
        <v>0.34799999999999998</v>
      </c>
      <c r="F126" s="9" cm="1">
        <f t="array" ref="F126">_xll.SNL.Clients.Office.Excel.Functions.SPG($A126, "IQ_ASSET_TURNS", F$3)</f>
        <v>0.34699999999999998</v>
      </c>
      <c r="G126" s="9" cm="1">
        <f t="array" ref="G126">_xll.SNL.Clients.Office.Excel.Functions.SPG($A126, "IQ_ASSET_TURNS", G$3)</f>
        <v>0.35</v>
      </c>
      <c r="H126" s="9" cm="1">
        <f t="array" ref="H126">_xll.SNL.Clients.Office.Excel.Functions.SPG($A126, "IQ_ASSET_TURNS", H$3)</f>
        <v>0.34399999999999997</v>
      </c>
      <c r="I126" s="9" cm="1">
        <f t="array" ref="I126">_xll.SNL.Clients.Office.Excel.Functions.SPG($A126, "IQ_ASSET_TURNS", I$3)</f>
        <v>0.35799999999999998</v>
      </c>
      <c r="J126" s="9" cm="1">
        <f t="array" ref="J126">_xll.SNL.Clients.Office.Excel.Functions.SPG($A126, "IQ_ASSET_TURNS", J$3)</f>
        <v>0.35599999999999998</v>
      </c>
    </row>
    <row r="127" spans="1:10" x14ac:dyDescent="0.3">
      <c r="A127" s="11" t="s">
        <v>128</v>
      </c>
      <c r="B127" s="9" cm="1">
        <f t="array" ref="B127">_xll.SNL.Clients.Office.Excel.Functions.SPG($A127, "IQ_ASSET_TURNS", B$3)</f>
        <v>1.0209999999999999</v>
      </c>
      <c r="C127" s="9" cm="1">
        <f t="array" ref="C127">_xll.SNL.Clients.Office.Excel.Functions.SPG($A127, "IQ_ASSET_TURNS", C$3)</f>
        <v>1.0629999999999999</v>
      </c>
      <c r="D127" s="9" cm="1">
        <f t="array" ref="D127">_xll.SNL.Clients.Office.Excel.Functions.SPG($A127, "IQ_ASSET_TURNS", D$3)</f>
        <v>1.0669999999999999</v>
      </c>
      <c r="E127" s="9" cm="1">
        <f t="array" ref="E127">_xll.SNL.Clients.Office.Excel.Functions.SPG($A127, "IQ_ASSET_TURNS", E$3)</f>
        <v>1.1140000000000001</v>
      </c>
      <c r="F127" s="9" cm="1">
        <f t="array" ref="F127">_xll.SNL.Clients.Office.Excel.Functions.SPG($A127, "IQ_ASSET_TURNS", F$3)</f>
        <v>1.0529999999999999</v>
      </c>
      <c r="G127" s="9" cm="1">
        <f t="array" ref="G127">_xll.SNL.Clients.Office.Excel.Functions.SPG($A127, "IQ_ASSET_TURNS", G$3)</f>
        <v>1.0660000000000001</v>
      </c>
      <c r="H127" s="9" cm="1">
        <f t="array" ref="H127">_xll.SNL.Clients.Office.Excel.Functions.SPG($A127, "IQ_ASSET_TURNS", H$3)</f>
        <v>1.0569999999999999</v>
      </c>
      <c r="I127" s="9" cm="1">
        <f t="array" ref="I127">_xll.SNL.Clients.Office.Excel.Functions.SPG($A127, "IQ_ASSET_TURNS", I$3)</f>
        <v>1.0940000000000001</v>
      </c>
      <c r="J127" s="9" cm="1">
        <f t="array" ref="J127">_xll.SNL.Clients.Office.Excel.Functions.SPG($A127, "IQ_ASSET_TURNS", J$3)</f>
        <v>1.095</v>
      </c>
    </row>
    <row r="128" spans="1:10" x14ac:dyDescent="0.3">
      <c r="A128" s="11" t="s">
        <v>129</v>
      </c>
      <c r="B128" s="9" cm="1">
        <f t="array" ref="B128">_xll.SNL.Clients.Office.Excel.Functions.SPG($A128, "IQ_ASSET_TURNS", B$3)</f>
        <v>1.4790000000000001</v>
      </c>
      <c r="C128" s="9" cm="1">
        <f t="array" ref="C128">_xll.SNL.Clients.Office.Excel.Functions.SPG($A128, "IQ_ASSET_TURNS", C$3)</f>
        <v>1.534</v>
      </c>
      <c r="D128" s="9" cm="1">
        <f t="array" ref="D128">_xll.SNL.Clients.Office.Excel.Functions.SPG($A128, "IQ_ASSET_TURNS", D$3)</f>
        <v>1.5029999999999999</v>
      </c>
      <c r="E128" s="9" cm="1">
        <f t="array" ref="E128">_xll.SNL.Clients.Office.Excel.Functions.SPG($A128, "IQ_ASSET_TURNS", E$3)</f>
        <v>1.4470000000000001</v>
      </c>
      <c r="F128" s="9" cm="1">
        <f t="array" ref="F128">_xll.SNL.Clients.Office.Excel.Functions.SPG($A128, "IQ_ASSET_TURNS", F$3)</f>
        <v>1.409</v>
      </c>
      <c r="G128" s="9" cm="1">
        <f t="array" ref="G128">_xll.SNL.Clients.Office.Excel.Functions.SPG($A128, "IQ_ASSET_TURNS", G$3)</f>
        <v>1.494</v>
      </c>
      <c r="H128" s="9" cm="1">
        <f t="array" ref="H128">_xll.SNL.Clients.Office.Excel.Functions.SPG($A128, "IQ_ASSET_TURNS", H$3)</f>
        <v>1.4279999999999999</v>
      </c>
      <c r="I128" s="9" cm="1">
        <f t="array" ref="I128">_xll.SNL.Clients.Office.Excel.Functions.SPG($A128, "IQ_ASSET_TURNS", I$3)</f>
        <v>1.4490000000000001</v>
      </c>
      <c r="J128" s="9" cm="1">
        <f t="array" ref="J128">_xll.SNL.Clients.Office.Excel.Functions.SPG($A128, "IQ_ASSET_TURNS", J$3)</f>
        <v>1.4530000000000001</v>
      </c>
    </row>
    <row r="129" spans="1:10" x14ac:dyDescent="0.3">
      <c r="A129" s="11" t="s">
        <v>130</v>
      </c>
      <c r="B129" s="9" cm="1">
        <f t="array" ref="B129">_xll.SNL.Clients.Office.Excel.Functions.SPG($A129, "IQ_ASSET_TURNS", B$3)</f>
        <v>0.875</v>
      </c>
      <c r="C129" s="9" cm="1">
        <f t="array" ref="C129">_xll.SNL.Clients.Office.Excel.Functions.SPG($A129, "IQ_ASSET_TURNS", C$3)</f>
        <v>0.85599999999999998</v>
      </c>
      <c r="D129" s="9" cm="1">
        <f t="array" ref="D129">_xll.SNL.Clients.Office.Excel.Functions.SPG($A129, "IQ_ASSET_TURNS", D$3)</f>
        <v>1.123</v>
      </c>
      <c r="E129" s="9" cm="1">
        <f t="array" ref="E129">_xll.SNL.Clients.Office.Excel.Functions.SPG($A129, "IQ_ASSET_TURNS", E$3)</f>
        <v>1.1459999999999999</v>
      </c>
      <c r="F129" s="9" cm="1">
        <f t="array" ref="F129">_xll.SNL.Clients.Office.Excel.Functions.SPG($A129, "IQ_ASSET_TURNS", F$3)</f>
        <v>1.075</v>
      </c>
      <c r="G129" s="9" cm="1">
        <f t="array" ref="G129">_xll.SNL.Clients.Office.Excel.Functions.SPG($A129, "IQ_ASSET_TURNS", G$3)</f>
        <v>0.93700000000000006</v>
      </c>
      <c r="H129" s="9" cm="1">
        <f t="array" ref="H129">_xll.SNL.Clients.Office.Excel.Functions.SPG($A129, "IQ_ASSET_TURNS", H$3)</f>
        <v>1.2949999999999999</v>
      </c>
      <c r="I129" s="9" cm="1">
        <f t="array" ref="I129">_xll.SNL.Clients.Office.Excel.Functions.SPG($A129, "IQ_ASSET_TURNS", I$3)</f>
        <v>1.2250000000000001</v>
      </c>
      <c r="J129" s="9" cm="1">
        <f t="array" ref="J129">_xll.SNL.Clients.Office.Excel.Functions.SPG($A129, "IQ_ASSET_TURNS", J$3)</f>
        <v>1.038</v>
      </c>
    </row>
    <row r="130" spans="1:10" x14ac:dyDescent="0.3">
      <c r="A130" s="11" t="s">
        <v>131</v>
      </c>
      <c r="B130" s="9" cm="1">
        <f t="array" ref="B130">_xll.SNL.Clients.Office.Excel.Functions.SPG($A130, "IQ_ASSET_TURNS", B$3)</f>
        <v>0.29299999999999998</v>
      </c>
      <c r="C130" s="9" cm="1">
        <f t="array" ref="C130">_xll.SNL.Clients.Office.Excel.Functions.SPG($A130, "IQ_ASSET_TURNS", C$3)</f>
        <v>0.33100000000000002</v>
      </c>
      <c r="D130" s="9" cm="1">
        <f t="array" ref="D130">_xll.SNL.Clients.Office.Excel.Functions.SPG($A130, "IQ_ASSET_TURNS", D$3)</f>
        <v>0.29099999999999998</v>
      </c>
      <c r="E130" s="9" cm="1">
        <f t="array" ref="E130">_xll.SNL.Clients.Office.Excel.Functions.SPG($A130, "IQ_ASSET_TURNS", E$3)</f>
        <v>0.28399999999999997</v>
      </c>
      <c r="F130" s="9" cm="1">
        <f t="array" ref="F130">_xll.SNL.Clients.Office.Excel.Functions.SPG($A130, "IQ_ASSET_TURNS", F$3)</f>
        <v>0.27600000000000002</v>
      </c>
      <c r="G130" s="9" cm="1">
        <f t="array" ref="G130">_xll.SNL.Clients.Office.Excel.Functions.SPG($A130, "IQ_ASSET_TURNS", G$3)</f>
        <v>0.29799999999999999</v>
      </c>
      <c r="H130" s="9" cm="1">
        <f t="array" ref="H130">_xll.SNL.Clients.Office.Excel.Functions.SPG($A130, "IQ_ASSET_TURNS", H$3)</f>
        <v>0.26100000000000001</v>
      </c>
      <c r="I130" s="9" cm="1">
        <f t="array" ref="I130">_xll.SNL.Clients.Office.Excel.Functions.SPG($A130, "IQ_ASSET_TURNS", I$3)</f>
        <v>0.27800000000000002</v>
      </c>
      <c r="J130" s="9" cm="1">
        <f t="array" ref="J130">_xll.SNL.Clients.Office.Excel.Functions.SPG($A130, "IQ_ASSET_TURNS", J$3)</f>
        <v>0.28100000000000003</v>
      </c>
    </row>
    <row r="131" spans="1:10" x14ac:dyDescent="0.3">
      <c r="A131" s="11" t="s">
        <v>132</v>
      </c>
      <c r="B131" s="9" cm="1">
        <f t="array" ref="B131">_xll.SNL.Clients.Office.Excel.Functions.SPG($A131, "IQ_ASSET_TURNS", B$3)</f>
        <v>1.0069999999999999</v>
      </c>
      <c r="C131" s="9" cm="1">
        <f t="array" ref="C131">_xll.SNL.Clients.Office.Excel.Functions.SPG($A131, "IQ_ASSET_TURNS", C$3)</f>
        <v>0.96799999999999997</v>
      </c>
      <c r="D131" s="9" cm="1">
        <f t="array" ref="D131">_xll.SNL.Clients.Office.Excel.Functions.SPG($A131, "IQ_ASSET_TURNS", D$3)</f>
        <v>0.97299999999999998</v>
      </c>
      <c r="E131" s="9" cm="1">
        <f t="array" ref="E131">_xll.SNL.Clients.Office.Excel.Functions.SPG($A131, "IQ_ASSET_TURNS", E$3)</f>
        <v>1.0429999999999999</v>
      </c>
      <c r="F131" s="9" cm="1">
        <f t="array" ref="F131">_xll.SNL.Clients.Office.Excel.Functions.SPG($A131, "IQ_ASSET_TURNS", F$3)</f>
        <v>1.0489999999999999</v>
      </c>
      <c r="G131" s="9" cm="1">
        <f t="array" ref="G131">_xll.SNL.Clients.Office.Excel.Functions.SPG($A131, "IQ_ASSET_TURNS", G$3)</f>
        <v>0.96599999999999997</v>
      </c>
      <c r="H131" s="9" cm="1">
        <f t="array" ref="H131">_xll.SNL.Clients.Office.Excel.Functions.SPG($A131, "IQ_ASSET_TURNS", H$3)</f>
        <v>1.016</v>
      </c>
      <c r="I131" s="9" cm="1">
        <f t="array" ref="I131">_xll.SNL.Clients.Office.Excel.Functions.SPG($A131, "IQ_ASSET_TURNS", I$3)</f>
        <v>1.0900000000000001</v>
      </c>
      <c r="J131" s="9" cm="1">
        <f t="array" ref="J131">_xll.SNL.Clients.Office.Excel.Functions.SPG($A131, "IQ_ASSET_TURNS", J$3)</f>
        <v>1.109</v>
      </c>
    </row>
    <row r="132" spans="1:10" x14ac:dyDescent="0.3">
      <c r="A132" s="11" t="s">
        <v>133</v>
      </c>
      <c r="B132" s="9" cm="1">
        <f t="array" ref="B132">_xll.SNL.Clients.Office.Excel.Functions.SPG($A132, "IQ_ASSET_TURNS", B$3)</f>
        <v>0.75</v>
      </c>
      <c r="C132" s="9" cm="1">
        <f t="array" ref="C132">_xll.SNL.Clients.Office.Excel.Functions.SPG($A132, "IQ_ASSET_TURNS", C$3)</f>
        <v>0.75800000000000001</v>
      </c>
      <c r="D132" s="9" cm="1">
        <f t="array" ref="D132">_xll.SNL.Clients.Office.Excel.Functions.SPG($A132, "IQ_ASSET_TURNS", D$3)</f>
        <v>0.75600000000000001</v>
      </c>
      <c r="E132" s="9" cm="1">
        <f t="array" ref="E132">_xll.SNL.Clients.Office.Excel.Functions.SPG($A132, "IQ_ASSET_TURNS", E$3)</f>
        <v>0.74</v>
      </c>
      <c r="F132" s="9" cm="1">
        <f t="array" ref="F132">_xll.SNL.Clients.Office.Excel.Functions.SPG($A132, "IQ_ASSET_TURNS", F$3)</f>
        <v>0.71599999999999997</v>
      </c>
      <c r="G132" s="9" cm="1">
        <f t="array" ref="G132">_xll.SNL.Clients.Office.Excel.Functions.SPG($A132, "IQ_ASSET_TURNS", G$3)</f>
        <v>0.74399999999999999</v>
      </c>
      <c r="H132" s="9" cm="1">
        <f t="array" ref="H132">_xll.SNL.Clients.Office.Excel.Functions.SPG($A132, "IQ_ASSET_TURNS", H$3)</f>
        <v>0.73699999999999999</v>
      </c>
      <c r="I132" s="9" cm="1">
        <f t="array" ref="I132">_xll.SNL.Clients.Office.Excel.Functions.SPG($A132, "IQ_ASSET_TURNS", I$3)</f>
        <v>0.71299999999999997</v>
      </c>
      <c r="J132" s="9" cm="1">
        <f t="array" ref="J132">_xll.SNL.Clients.Office.Excel.Functions.SPG($A132, "IQ_ASSET_TURNS", J$3)</f>
        <v>0.68300000000000005</v>
      </c>
    </row>
    <row r="133" spans="1:10" x14ac:dyDescent="0.3">
      <c r="A133" s="11" t="s">
        <v>134</v>
      </c>
      <c r="B133" s="9" cm="1">
        <f t="array" ref="B133">_xll.SNL.Clients.Office.Excel.Functions.SPG($A133, "IQ_ASSET_TURNS", B$3)</f>
        <v>0.20699999999999999</v>
      </c>
      <c r="C133" s="9" cm="1">
        <f t="array" ref="C133">_xll.SNL.Clients.Office.Excel.Functions.SPG($A133, "IQ_ASSET_TURNS", C$3)</f>
        <v>0.216</v>
      </c>
      <c r="D133" s="9" cm="1">
        <f t="array" ref="D133">_xll.SNL.Clients.Office.Excel.Functions.SPG($A133, "IQ_ASSET_TURNS", D$3)</f>
        <v>0.20499999999999999</v>
      </c>
      <c r="E133" s="9" cm="1">
        <f t="array" ref="E133">_xll.SNL.Clients.Office.Excel.Functions.SPG($A133, "IQ_ASSET_TURNS", E$3)</f>
        <v>0.17100000000000001</v>
      </c>
      <c r="F133" s="9" cm="1">
        <f t="array" ref="F133">_xll.SNL.Clients.Office.Excel.Functions.SPG($A133, "IQ_ASSET_TURNS", F$3)</f>
        <v>0.17399999999999999</v>
      </c>
      <c r="G133" s="9" cm="1">
        <f t="array" ref="G133">_xll.SNL.Clients.Office.Excel.Functions.SPG($A133, "IQ_ASSET_TURNS", G$3)</f>
        <v>0.17799999999999999</v>
      </c>
      <c r="H133" s="9" cm="1">
        <f t="array" ref="H133">_xll.SNL.Clients.Office.Excel.Functions.SPG($A133, "IQ_ASSET_TURNS", H$3)</f>
        <v>0.17699999999999999</v>
      </c>
      <c r="I133" s="9" cm="1">
        <f t="array" ref="I133">_xll.SNL.Clients.Office.Excel.Functions.SPG($A133, "IQ_ASSET_TURNS", I$3)</f>
        <v>0.161</v>
      </c>
      <c r="J133" s="9" cm="1">
        <f t="array" ref="J133">_xll.SNL.Clients.Office.Excel.Functions.SPG($A133, "IQ_ASSET_TURNS", J$3)</f>
        <v>0.16</v>
      </c>
    </row>
    <row r="134" spans="1:10" x14ac:dyDescent="0.3">
      <c r="A134" s="11" t="s">
        <v>135</v>
      </c>
      <c r="B134" s="9" t="str" cm="1">
        <f t="array" ref="B134">_xll.SNL.Clients.Office.Excel.Functions.SPG($A134, "IQ_ASSET_TURNS", B$3)</f>
        <v>NA</v>
      </c>
      <c r="C134" s="9" cm="1">
        <f t="array" ref="C134">_xll.SNL.Clients.Office.Excel.Functions.SPG($A134, "IQ_ASSET_TURNS", C$3)</f>
        <v>1.9850000000000001</v>
      </c>
      <c r="D134" s="9" cm="1">
        <f t="array" ref="D134">_xll.SNL.Clients.Office.Excel.Functions.SPG($A134, "IQ_ASSET_TURNS", D$3)</f>
        <v>1.5649999999999999</v>
      </c>
      <c r="E134" s="9" cm="1">
        <f t="array" ref="E134">_xll.SNL.Clients.Office.Excel.Functions.SPG($A134, "IQ_ASSET_TURNS", E$3)</f>
        <v>1.0249999999999999</v>
      </c>
      <c r="F134" s="9" cm="1">
        <f t="array" ref="F134">_xll.SNL.Clients.Office.Excel.Functions.SPG($A134, "IQ_ASSET_TURNS", F$3)</f>
        <v>1.1839999999999999</v>
      </c>
      <c r="G134" s="9" cm="1">
        <f t="array" ref="G134">_xll.SNL.Clients.Office.Excel.Functions.SPG($A134, "IQ_ASSET_TURNS", G$3)</f>
        <v>2.0150000000000001</v>
      </c>
      <c r="H134" s="9" cm="1">
        <f t="array" ref="H134">_xll.SNL.Clients.Office.Excel.Functions.SPG($A134, "IQ_ASSET_TURNS", H$3)</f>
        <v>1.5329999999999999</v>
      </c>
      <c r="I134" s="9" cm="1">
        <f t="array" ref="I134">_xll.SNL.Clients.Office.Excel.Functions.SPG($A134, "IQ_ASSET_TURNS", I$3)</f>
        <v>1</v>
      </c>
      <c r="J134" s="9" cm="1">
        <f t="array" ref="J134">_xll.SNL.Clients.Office.Excel.Functions.SPG($A134, "IQ_ASSET_TURNS", J$3)</f>
        <v>1.18</v>
      </c>
    </row>
    <row r="135" spans="1:10" x14ac:dyDescent="0.3">
      <c r="A135" s="11" t="s">
        <v>136</v>
      </c>
      <c r="B135" s="9" cm="1">
        <f t="array" ref="B135">_xll.SNL.Clients.Office.Excel.Functions.SPG($A135, "IQ_ASSET_TURNS", B$3)</f>
        <v>0.48799999999999999</v>
      </c>
      <c r="C135" s="9" cm="1">
        <f t="array" ref="C135">_xll.SNL.Clients.Office.Excel.Functions.SPG($A135, "IQ_ASSET_TURNS", C$3)</f>
        <v>0.32300000000000001</v>
      </c>
      <c r="D135" s="9" cm="1">
        <f t="array" ref="D135">_xll.SNL.Clients.Office.Excel.Functions.SPG($A135, "IQ_ASSET_TURNS", D$3)</f>
        <v>0.40799999999999997</v>
      </c>
      <c r="E135" s="9" cm="1">
        <f t="array" ref="E135">_xll.SNL.Clients.Office.Excel.Functions.SPG($A135, "IQ_ASSET_TURNS", E$3)</f>
        <v>0.49299999999999999</v>
      </c>
      <c r="F135" s="9" cm="1">
        <f t="array" ref="F135">_xll.SNL.Clients.Office.Excel.Functions.SPG($A135, "IQ_ASSET_TURNS", F$3)</f>
        <v>0.58899999999999997</v>
      </c>
      <c r="G135" s="9" cm="1">
        <f t="array" ref="G135">_xll.SNL.Clients.Office.Excel.Functions.SPG($A135, "IQ_ASSET_TURNS", G$3)</f>
        <v>0.47399999999999998</v>
      </c>
      <c r="H135" s="9" cm="1">
        <f t="array" ref="H135">_xll.SNL.Clients.Office.Excel.Functions.SPG($A135, "IQ_ASSET_TURNS", H$3)</f>
        <v>0.59299999999999997</v>
      </c>
      <c r="I135" s="9" cm="1">
        <f t="array" ref="I135">_xll.SNL.Clients.Office.Excel.Functions.SPG($A135, "IQ_ASSET_TURNS", I$3)</f>
        <v>0.627</v>
      </c>
      <c r="J135" s="9" cm="1">
        <f t="array" ref="J135">_xll.SNL.Clients.Office.Excel.Functions.SPG($A135, "IQ_ASSET_TURNS", J$3)</f>
        <v>0.73199999999999998</v>
      </c>
    </row>
    <row r="136" spans="1:10" x14ac:dyDescent="0.3">
      <c r="A136" s="11" t="s">
        <v>137</v>
      </c>
      <c r="B136" s="9" t="str" cm="1">
        <f t="array" ref="B136">_xll.SNL.Clients.Office.Excel.Functions.SPG($A136, "IQ_ASSET_TURNS", B$3)</f>
        <v>NA</v>
      </c>
      <c r="C136" s="9" cm="1">
        <f t="array" ref="C136">_xll.SNL.Clients.Office.Excel.Functions.SPG($A136, "IQ_ASSET_TURNS", C$3)</f>
        <v>1.1839999999999999</v>
      </c>
      <c r="D136" s="9" cm="1">
        <f t="array" ref="D136">_xll.SNL.Clients.Office.Excel.Functions.SPG($A136, "IQ_ASSET_TURNS", D$3)</f>
        <v>1.1839999999999999</v>
      </c>
      <c r="E136" s="9" cm="1">
        <f t="array" ref="E136">_xll.SNL.Clients.Office.Excel.Functions.SPG($A136, "IQ_ASSET_TURNS", E$3)</f>
        <v>1.2290000000000001</v>
      </c>
      <c r="F136" s="9" cm="1">
        <f t="array" ref="F136">_xll.SNL.Clients.Office.Excel.Functions.SPG($A136, "IQ_ASSET_TURNS", F$3)</f>
        <v>1.097</v>
      </c>
      <c r="G136" s="9" cm="1">
        <f t="array" ref="G136">_xll.SNL.Clients.Office.Excel.Functions.SPG($A136, "IQ_ASSET_TURNS", G$3)</f>
        <v>1.08</v>
      </c>
      <c r="H136" s="9" cm="1">
        <f t="array" ref="H136">_xll.SNL.Clients.Office.Excel.Functions.SPG($A136, "IQ_ASSET_TURNS", H$3)</f>
        <v>1.054</v>
      </c>
      <c r="I136" s="9" cm="1">
        <f t="array" ref="I136">_xll.SNL.Clients.Office.Excel.Functions.SPG($A136, "IQ_ASSET_TURNS", I$3)</f>
        <v>1.081</v>
      </c>
      <c r="J136" s="9" cm="1">
        <f t="array" ref="J136">_xll.SNL.Clients.Office.Excel.Functions.SPG($A136, "IQ_ASSET_TURNS", J$3)</f>
        <v>0.96399999999999997</v>
      </c>
    </row>
    <row r="137" spans="1:10" x14ac:dyDescent="0.3">
      <c r="A137" s="11" t="s">
        <v>138</v>
      </c>
      <c r="B137" s="9" cm="1">
        <f t="array" ref="B137">_xll.SNL.Clients.Office.Excel.Functions.SPG($A137, "IQ_ASSET_TURNS", B$3)</f>
        <v>0.73499999999999999</v>
      </c>
      <c r="C137" s="9" cm="1">
        <f t="array" ref="C137">_xll.SNL.Clients.Office.Excel.Functions.SPG($A137, "IQ_ASSET_TURNS", C$3)</f>
        <v>0.82599999999999996</v>
      </c>
      <c r="D137" s="9" cm="1">
        <f t="array" ref="D137">_xll.SNL.Clients.Office.Excel.Functions.SPG($A137, "IQ_ASSET_TURNS", D$3)</f>
        <v>0.83299999999999996</v>
      </c>
      <c r="E137" s="9" cm="1">
        <f t="array" ref="E137">_xll.SNL.Clients.Office.Excel.Functions.SPG($A137, "IQ_ASSET_TURNS", E$3)</f>
        <v>0.88700000000000001</v>
      </c>
      <c r="F137" s="9" cm="1">
        <f t="array" ref="F137">_xll.SNL.Clients.Office.Excel.Functions.SPG($A137, "IQ_ASSET_TURNS", F$3)</f>
        <v>0.74</v>
      </c>
      <c r="G137" s="9" cm="1">
        <f t="array" ref="G137">_xll.SNL.Clients.Office.Excel.Functions.SPG($A137, "IQ_ASSET_TURNS", G$3)</f>
        <v>0.77500000000000002</v>
      </c>
      <c r="H137" s="9" cm="1">
        <f t="array" ref="H137">_xll.SNL.Clients.Office.Excel.Functions.SPG($A137, "IQ_ASSET_TURNS", H$3)</f>
        <v>0.84399999999999997</v>
      </c>
      <c r="I137" s="9" cm="1">
        <f t="array" ref="I137">_xll.SNL.Clients.Office.Excel.Functions.SPG($A137, "IQ_ASSET_TURNS", I$3)</f>
        <v>0.85</v>
      </c>
      <c r="J137" s="9" cm="1">
        <f t="array" ref="J137">_xll.SNL.Clients.Office.Excel.Functions.SPG($A137, "IQ_ASSET_TURNS", J$3)</f>
        <v>0.70199999999999996</v>
      </c>
    </row>
    <row r="138" spans="1:10" x14ac:dyDescent="0.3">
      <c r="A138" s="11" t="s">
        <v>139</v>
      </c>
      <c r="B138" s="9" cm="1">
        <f t="array" ref="B138">_xll.SNL.Clients.Office.Excel.Functions.SPG($A138, "IQ_ASSET_TURNS", B$3)</f>
        <v>0.56499999999999995</v>
      </c>
      <c r="C138" s="9" cm="1">
        <f t="array" ref="C138">_xll.SNL.Clients.Office.Excel.Functions.SPG($A138, "IQ_ASSET_TURNS", C$3)</f>
        <v>0.56399999999999995</v>
      </c>
      <c r="D138" s="9" cm="1">
        <f t="array" ref="D138">_xll.SNL.Clients.Office.Excel.Functions.SPG($A138, "IQ_ASSET_TURNS", D$3)</f>
        <v>0.52200000000000002</v>
      </c>
      <c r="E138" s="9" cm="1">
        <f t="array" ref="E138">_xll.SNL.Clients.Office.Excel.Functions.SPG($A138, "IQ_ASSET_TURNS", E$3)</f>
        <v>0.59099999999999997</v>
      </c>
      <c r="F138" s="9" cm="1">
        <f t="array" ref="F138">_xll.SNL.Clients.Office.Excel.Functions.SPG($A138, "IQ_ASSET_TURNS", F$3)</f>
        <v>0.57699999999999996</v>
      </c>
      <c r="G138" s="9" cm="1">
        <f t="array" ref="G138">_xll.SNL.Clients.Office.Excel.Functions.SPG($A138, "IQ_ASSET_TURNS", G$3)</f>
        <v>0.59699999999999998</v>
      </c>
      <c r="H138" s="9" cm="1">
        <f t="array" ref="H138">_xll.SNL.Clients.Office.Excel.Functions.SPG($A138, "IQ_ASSET_TURNS", H$3)</f>
        <v>0.67700000000000005</v>
      </c>
      <c r="I138" s="9" cm="1">
        <f t="array" ref="I138">_xll.SNL.Clients.Office.Excel.Functions.SPG($A138, "IQ_ASSET_TURNS", I$3)</f>
        <v>0.57099999999999995</v>
      </c>
      <c r="J138" s="9" cm="1">
        <f t="array" ref="J138">_xll.SNL.Clients.Office.Excel.Functions.SPG($A138, "IQ_ASSET_TURNS", J$3)</f>
        <v>0.57999999999999996</v>
      </c>
    </row>
    <row r="139" spans="1:10" x14ac:dyDescent="0.3">
      <c r="A139" s="11" t="s">
        <v>140</v>
      </c>
      <c r="B139" s="9" cm="1">
        <f t="array" ref="B139">_xll.SNL.Clients.Office.Excel.Functions.SPG($A139, "IQ_ASSET_TURNS", B$3)</f>
        <v>0.626</v>
      </c>
      <c r="C139" s="9" cm="1">
        <f t="array" ref="C139">_xll.SNL.Clients.Office.Excel.Functions.SPG($A139, "IQ_ASSET_TURNS", C$3)</f>
        <v>0.69399999999999995</v>
      </c>
      <c r="D139" s="9" cm="1">
        <f t="array" ref="D139">_xll.SNL.Clients.Office.Excel.Functions.SPG($A139, "IQ_ASSET_TURNS", D$3)</f>
        <v>0.60499999999999998</v>
      </c>
      <c r="E139" s="9" cm="1">
        <f t="array" ref="E139">_xll.SNL.Clients.Office.Excel.Functions.SPG($A139, "IQ_ASSET_TURNS", E$3)</f>
        <v>0.60499999999999998</v>
      </c>
      <c r="F139" s="9" cm="1">
        <f t="array" ref="F139">_xll.SNL.Clients.Office.Excel.Functions.SPG($A139, "IQ_ASSET_TURNS", F$3)</f>
        <v>0.57799999999999996</v>
      </c>
      <c r="G139" s="9" cm="1">
        <f t="array" ref="G139">_xll.SNL.Clients.Office.Excel.Functions.SPG($A139, "IQ_ASSET_TURNS", G$3)</f>
        <v>0.64400000000000002</v>
      </c>
      <c r="H139" s="9" cm="1">
        <f t="array" ref="H139">_xll.SNL.Clients.Office.Excel.Functions.SPG($A139, "IQ_ASSET_TURNS", H$3)</f>
        <v>0.58099999999999996</v>
      </c>
      <c r="I139" s="9" cm="1">
        <f t="array" ref="I139">_xll.SNL.Clients.Office.Excel.Functions.SPG($A139, "IQ_ASSET_TURNS", I$3)</f>
        <v>0.56499999999999995</v>
      </c>
      <c r="J139" s="9" cm="1">
        <f t="array" ref="J139">_xll.SNL.Clients.Office.Excel.Functions.SPG($A139, "IQ_ASSET_TURNS", J$3)</f>
        <v>0.54400000000000004</v>
      </c>
    </row>
    <row r="140" spans="1:10" x14ac:dyDescent="0.3">
      <c r="A140" s="11" t="s">
        <v>141</v>
      </c>
      <c r="B140" s="9" cm="1">
        <f t="array" ref="B140">_xll.SNL.Clients.Office.Excel.Functions.SPG($A140, "IQ_ASSET_TURNS", B$3)</f>
        <v>0.22500000000000001</v>
      </c>
      <c r="C140" s="9" cm="1">
        <f t="array" ref="C140">_xll.SNL.Clients.Office.Excel.Functions.SPG($A140, "IQ_ASSET_TURNS", C$3)</f>
        <v>0.21199999999999999</v>
      </c>
      <c r="D140" s="9" cm="1">
        <f t="array" ref="D140">_xll.SNL.Clients.Office.Excel.Functions.SPG($A140, "IQ_ASSET_TURNS", D$3)</f>
        <v>0.19900000000000001</v>
      </c>
      <c r="E140" s="9" cm="1">
        <f t="array" ref="E140">_xll.SNL.Clients.Office.Excel.Functions.SPG($A140, "IQ_ASSET_TURNS", E$3)</f>
        <v>0.28999999999999998</v>
      </c>
      <c r="F140" s="9" cm="1">
        <f t="array" ref="F140">_xll.SNL.Clients.Office.Excel.Functions.SPG($A140, "IQ_ASSET_TURNS", F$3)</f>
        <v>0.29099999999999998</v>
      </c>
      <c r="G140" s="9" cm="1">
        <f t="array" ref="G140">_xll.SNL.Clients.Office.Excel.Functions.SPG($A140, "IQ_ASSET_TURNS", G$3)</f>
        <v>0.29799999999999999</v>
      </c>
      <c r="H140" s="9" cm="1">
        <f t="array" ref="H140">_xll.SNL.Clients.Office.Excel.Functions.SPG($A140, "IQ_ASSET_TURNS", H$3)</f>
        <v>0.33400000000000002</v>
      </c>
      <c r="I140" s="9" cm="1">
        <f t="array" ref="I140">_xll.SNL.Clients.Office.Excel.Functions.SPG($A140, "IQ_ASSET_TURNS", I$3)</f>
        <v>0.25900000000000001</v>
      </c>
      <c r="J140" s="9" cm="1">
        <f t="array" ref="J140">_xll.SNL.Clients.Office.Excel.Functions.SPG($A140, "IQ_ASSET_TURNS", J$3)</f>
        <v>0.25600000000000001</v>
      </c>
    </row>
    <row r="141" spans="1:10" x14ac:dyDescent="0.3">
      <c r="A141" s="11" t="s">
        <v>142</v>
      </c>
      <c r="B141" s="9" cm="1">
        <f t="array" ref="B141">_xll.SNL.Clients.Office.Excel.Functions.SPG($A141, "IQ_ASSET_TURNS", B$3)</f>
        <v>0.124</v>
      </c>
      <c r="C141" s="9" cm="1">
        <f t="array" ref="C141">_xll.SNL.Clients.Office.Excel.Functions.SPG($A141, "IQ_ASSET_TURNS", C$3)</f>
        <v>0.124</v>
      </c>
      <c r="D141" s="9" cm="1">
        <f t="array" ref="D141">_xll.SNL.Clients.Office.Excel.Functions.SPG($A141, "IQ_ASSET_TURNS", D$3)</f>
        <v>0.126</v>
      </c>
      <c r="E141" s="9" cm="1">
        <f t="array" ref="E141">_xll.SNL.Clients.Office.Excel.Functions.SPG($A141, "IQ_ASSET_TURNS", E$3)</f>
        <v>0.122</v>
      </c>
      <c r="F141" s="9" cm="1">
        <f t="array" ref="F141">_xll.SNL.Clients.Office.Excel.Functions.SPG($A141, "IQ_ASSET_TURNS", F$3)</f>
        <v>0.121</v>
      </c>
      <c r="G141" s="9" cm="1">
        <f t="array" ref="G141">_xll.SNL.Clients.Office.Excel.Functions.SPG($A141, "IQ_ASSET_TURNS", G$3)</f>
        <v>0.125</v>
      </c>
      <c r="H141" s="9" cm="1">
        <f t="array" ref="H141">_xll.SNL.Clients.Office.Excel.Functions.SPG($A141, "IQ_ASSET_TURNS", H$3)</f>
        <v>0.13100000000000001</v>
      </c>
      <c r="I141" s="9" cm="1">
        <f t="array" ref="I141">_xll.SNL.Clients.Office.Excel.Functions.SPG($A141, "IQ_ASSET_TURNS", I$3)</f>
        <v>0.13</v>
      </c>
      <c r="J141" s="9" cm="1">
        <f t="array" ref="J141">_xll.SNL.Clients.Office.Excel.Functions.SPG($A141, "IQ_ASSET_TURNS", J$3)</f>
        <v>0.13</v>
      </c>
    </row>
    <row r="142" spans="1:10" x14ac:dyDescent="0.3">
      <c r="A142" s="11" t="s">
        <v>143</v>
      </c>
      <c r="B142" s="9" t="str" cm="1">
        <f t="array" ref="B142">_xll.SNL.Clients.Office.Excel.Functions.SPG($A142, "IQ_ASSET_TURNS", B$3)</f>
        <v>NA</v>
      </c>
      <c r="C142" s="9" cm="1">
        <f t="array" ref="C142">_xll.SNL.Clients.Office.Excel.Functions.SPG($A142, "IQ_ASSET_TURNS", C$3)</f>
        <v>1.3169999999999999</v>
      </c>
      <c r="D142" s="9" cm="1">
        <f t="array" ref="D142">_xll.SNL.Clients.Office.Excel.Functions.SPG($A142, "IQ_ASSET_TURNS", D$3)</f>
        <v>1.288</v>
      </c>
      <c r="E142" s="9" cm="1">
        <f t="array" ref="E142">_xll.SNL.Clients.Office.Excel.Functions.SPG($A142, "IQ_ASSET_TURNS", E$3)</f>
        <v>1.3</v>
      </c>
      <c r="F142" s="9" cm="1">
        <f t="array" ref="F142">_xll.SNL.Clients.Office.Excel.Functions.SPG($A142, "IQ_ASSET_TURNS", F$3)</f>
        <v>1.2829999999999999</v>
      </c>
      <c r="G142" s="9" cm="1">
        <f t="array" ref="G142">_xll.SNL.Clients.Office.Excel.Functions.SPG($A142, "IQ_ASSET_TURNS", G$3)</f>
        <v>1.284</v>
      </c>
      <c r="H142" s="9" cm="1">
        <f t="array" ref="H142">_xll.SNL.Clients.Office.Excel.Functions.SPG($A142, "IQ_ASSET_TURNS", H$3)</f>
        <v>1.2709999999999999</v>
      </c>
      <c r="I142" s="9" cm="1">
        <f t="array" ref="I142">_xll.SNL.Clients.Office.Excel.Functions.SPG($A142, "IQ_ASSET_TURNS", I$3)</f>
        <v>1.302</v>
      </c>
      <c r="J142" s="9" cm="1">
        <f t="array" ref="J142">_xll.SNL.Clients.Office.Excel.Functions.SPG($A142, "IQ_ASSET_TURNS", J$3)</f>
        <v>1.2689999999999999</v>
      </c>
    </row>
    <row r="143" spans="1:10" x14ac:dyDescent="0.3">
      <c r="A143" s="11" t="s">
        <v>144</v>
      </c>
      <c r="B143" s="9" t="str" cm="1">
        <f t="array" ref="B143">_xll.SNL.Clients.Office.Excel.Functions.SPG($A143, "IQ_ASSET_TURNS", B$3)</f>
        <v>NA</v>
      </c>
      <c r="C143" s="9" cm="1">
        <f t="array" ref="C143">_xll.SNL.Clients.Office.Excel.Functions.SPG($A143, "IQ_ASSET_TURNS", C$3)</f>
        <v>0.95299999999999996</v>
      </c>
      <c r="D143" s="9" cm="1">
        <f t="array" ref="D143">_xll.SNL.Clients.Office.Excel.Functions.SPG($A143, "IQ_ASSET_TURNS", D$3)</f>
        <v>1.3180000000000001</v>
      </c>
      <c r="E143" s="9" cm="1">
        <f t="array" ref="E143">_xll.SNL.Clients.Office.Excel.Functions.SPG($A143, "IQ_ASSET_TURNS", E$3)</f>
        <v>1.32</v>
      </c>
      <c r="F143" s="9" cm="1">
        <f t="array" ref="F143">_xll.SNL.Clients.Office.Excel.Functions.SPG($A143, "IQ_ASSET_TURNS", F$3)</f>
        <v>1.3839999999999999</v>
      </c>
      <c r="G143" s="9" t="str" cm="1">
        <f t="array" ref="G143">_xll.SNL.Clients.Office.Excel.Functions.SPG($A143, "IQ_ASSET_TURNS", G$3)</f>
        <v>NA</v>
      </c>
      <c r="H143" s="9" cm="1">
        <f t="array" ref="H143">_xll.SNL.Clients.Office.Excel.Functions.SPG($A143, "IQ_ASSET_TURNS", H$3)</f>
        <v>1.2330000000000001</v>
      </c>
      <c r="I143" s="9" cm="1">
        <f t="array" ref="I143">_xll.SNL.Clients.Office.Excel.Functions.SPG($A143, "IQ_ASSET_TURNS", I$3)</f>
        <v>1.2589999999999999</v>
      </c>
      <c r="J143" s="9" cm="1">
        <f t="array" ref="J143">_xll.SNL.Clients.Office.Excel.Functions.SPG($A143, "IQ_ASSET_TURNS", J$3)</f>
        <v>1.27</v>
      </c>
    </row>
    <row r="144" spans="1:10" x14ac:dyDescent="0.3">
      <c r="A144" s="11" t="s">
        <v>145</v>
      </c>
      <c r="B144" s="9" cm="1">
        <f t="array" ref="B144">_xll.SNL.Clients.Office.Excel.Functions.SPG($A144, "IQ_ASSET_TURNS", B$3)</f>
        <v>0.158</v>
      </c>
      <c r="C144" s="9" cm="1">
        <f t="array" ref="C144">_xll.SNL.Clients.Office.Excel.Functions.SPG($A144, "IQ_ASSET_TURNS", C$3)</f>
        <v>0.13400000000000001</v>
      </c>
      <c r="D144" s="9" cm="1">
        <f t="array" ref="D144">_xll.SNL.Clients.Office.Excel.Functions.SPG($A144, "IQ_ASSET_TURNS", D$3)</f>
        <v>0.157</v>
      </c>
      <c r="E144" s="9" cm="1">
        <f t="array" ref="E144">_xll.SNL.Clients.Office.Excel.Functions.SPG($A144, "IQ_ASSET_TURNS", E$3)</f>
        <v>0.13800000000000001</v>
      </c>
      <c r="F144" s="9" cm="1">
        <f t="array" ref="F144">_xll.SNL.Clients.Office.Excel.Functions.SPG($A144, "IQ_ASSET_TURNS", F$3)</f>
        <v>0.13800000000000001</v>
      </c>
      <c r="G144" s="9" cm="1">
        <f t="array" ref="G144">_xll.SNL.Clients.Office.Excel.Functions.SPG($A144, "IQ_ASSET_TURNS", G$3)</f>
        <v>0.13100000000000001</v>
      </c>
      <c r="H144" s="9" cm="1">
        <f t="array" ref="H144">_xll.SNL.Clients.Office.Excel.Functions.SPG($A144, "IQ_ASSET_TURNS", H$3)</f>
        <v>0.14399999999999999</v>
      </c>
      <c r="I144" s="9" cm="1">
        <f t="array" ref="I144">_xll.SNL.Clients.Office.Excel.Functions.SPG($A144, "IQ_ASSET_TURNS", I$3)</f>
        <v>0.12</v>
      </c>
      <c r="J144" s="9" cm="1">
        <f t="array" ref="J144">_xll.SNL.Clients.Office.Excel.Functions.SPG($A144, "IQ_ASSET_TURNS", J$3)</f>
        <v>0.14799999999999999</v>
      </c>
    </row>
    <row r="145" spans="1:10" x14ac:dyDescent="0.3">
      <c r="A145" s="11" t="s">
        <v>146</v>
      </c>
      <c r="B145" s="9" cm="1">
        <f t="array" ref="B145">_xll.SNL.Clients.Office.Excel.Functions.SPG($A145, "IQ_ASSET_TURNS", B$3)</f>
        <v>2.4609999999999999</v>
      </c>
      <c r="C145" s="9" cm="1">
        <f t="array" ref="C145">_xll.SNL.Clients.Office.Excel.Functions.SPG($A145, "IQ_ASSET_TURNS", C$3)</f>
        <v>3.2890000000000001</v>
      </c>
      <c r="D145" s="9" cm="1">
        <f t="array" ref="D145">_xll.SNL.Clients.Office.Excel.Functions.SPG($A145, "IQ_ASSET_TURNS", D$3)</f>
        <v>2.38</v>
      </c>
      <c r="E145" s="9" cm="1">
        <f t="array" ref="E145">_xll.SNL.Clients.Office.Excel.Functions.SPG($A145, "IQ_ASSET_TURNS", E$3)</f>
        <v>2.4390000000000001</v>
      </c>
      <c r="F145" s="9" cm="1">
        <f t="array" ref="F145">_xll.SNL.Clients.Office.Excel.Functions.SPG($A145, "IQ_ASSET_TURNS", F$3)</f>
        <v>2.5369999999999999</v>
      </c>
      <c r="G145" s="9" cm="1">
        <f t="array" ref="G145">_xll.SNL.Clients.Office.Excel.Functions.SPG($A145, "IQ_ASSET_TURNS", G$3)</f>
        <v>3.407</v>
      </c>
      <c r="H145" s="9" cm="1">
        <f t="array" ref="H145">_xll.SNL.Clients.Office.Excel.Functions.SPG($A145, "IQ_ASSET_TURNS", H$3)</f>
        <v>2.556</v>
      </c>
      <c r="I145" s="9" cm="1">
        <f t="array" ref="I145">_xll.SNL.Clients.Office.Excel.Functions.SPG($A145, "IQ_ASSET_TURNS", I$3)</f>
        <v>2.532</v>
      </c>
      <c r="J145" s="9" cm="1">
        <f t="array" ref="J145">_xll.SNL.Clients.Office.Excel.Functions.SPG($A145, "IQ_ASSET_TURNS", J$3)</f>
        <v>2.5270000000000001</v>
      </c>
    </row>
    <row r="146" spans="1:10" x14ac:dyDescent="0.3">
      <c r="A146" s="11" t="s">
        <v>1032</v>
      </c>
      <c r="B146" s="9" cm="1">
        <f t="array" ref="B146">_xll.SNL.Clients.Office.Excel.Functions.SPG($A146, "IQ_ASSET_TURNS", B$3)</f>
        <v>0.91800000000000004</v>
      </c>
      <c r="C146" s="9" cm="1">
        <f t="array" ref="C146">_xll.SNL.Clients.Office.Excel.Functions.SPG($A146, "IQ_ASSET_TURNS", C$3)</f>
        <v>0.91500000000000004</v>
      </c>
      <c r="D146" s="9" cm="1">
        <f t="array" ref="D146">_xll.SNL.Clients.Office.Excel.Functions.SPG($A146, "IQ_ASSET_TURNS", D$3)</f>
        <v>0.89800000000000002</v>
      </c>
      <c r="E146" s="9" cm="1">
        <f t="array" ref="E146">_xll.SNL.Clients.Office.Excel.Functions.SPG($A146, "IQ_ASSET_TURNS", E$3)</f>
        <v>0.90400000000000003</v>
      </c>
      <c r="F146" s="9" cm="1">
        <f t="array" ref="F146">_xll.SNL.Clients.Office.Excel.Functions.SPG($A146, "IQ_ASSET_TURNS", F$3)</f>
        <v>0.90200000000000002</v>
      </c>
      <c r="G146" s="9" cm="1">
        <f t="array" ref="G146">_xll.SNL.Clients.Office.Excel.Functions.SPG($A146, "IQ_ASSET_TURNS", G$3)</f>
        <v>0.88400000000000001</v>
      </c>
      <c r="H146" s="9" cm="1">
        <f t="array" ref="H146">_xll.SNL.Clients.Office.Excel.Functions.SPG($A146, "IQ_ASSET_TURNS", H$3)</f>
        <v>0.88300000000000001</v>
      </c>
      <c r="I146" s="9" cm="1">
        <f t="array" ref="I146">_xll.SNL.Clients.Office.Excel.Functions.SPG($A146, "IQ_ASSET_TURNS", I$3)</f>
        <v>0.88700000000000001</v>
      </c>
      <c r="J146" s="9" cm="1">
        <f t="array" ref="J146">_xll.SNL.Clients.Office.Excel.Functions.SPG($A146, "IQ_ASSET_TURNS", J$3)</f>
        <v>0.83799999999999997</v>
      </c>
    </row>
    <row r="147" spans="1:10" x14ac:dyDescent="0.3">
      <c r="A147" s="11" t="s">
        <v>147</v>
      </c>
      <c r="B147" s="9" cm="1">
        <f t="array" ref="B147">_xll.SNL.Clients.Office.Excel.Functions.SPG($A147, "IQ_ASSET_TURNS", B$3)</f>
        <v>0.59299999999999997</v>
      </c>
      <c r="C147" s="9" cm="1">
        <f t="array" ref="C147">_xll.SNL.Clients.Office.Excel.Functions.SPG($A147, "IQ_ASSET_TURNS", C$3)</f>
        <v>0.63200000000000001</v>
      </c>
      <c r="D147" s="9" cm="1">
        <f t="array" ref="D147">_xll.SNL.Clients.Office.Excel.Functions.SPG($A147, "IQ_ASSET_TURNS", D$3)</f>
        <v>0.68400000000000005</v>
      </c>
      <c r="E147" s="9" t="str" cm="1">
        <f t="array" ref="E147">_xll.SNL.Clients.Office.Excel.Functions.SPG($A147, "IQ_ASSET_TURNS", E$3)</f>
        <v>NA</v>
      </c>
      <c r="F147" s="9" cm="1">
        <f t="array" ref="F147">_xll.SNL.Clients.Office.Excel.Functions.SPG($A147, "IQ_ASSET_TURNS", F$3)</f>
        <v>0.64600000000000002</v>
      </c>
      <c r="G147" s="9" cm="1">
        <f t="array" ref="G147">_xll.SNL.Clients.Office.Excel.Functions.SPG($A147, "IQ_ASSET_TURNS", G$3)</f>
        <v>0.68899999999999995</v>
      </c>
      <c r="H147" s="9" cm="1">
        <f t="array" ref="H147">_xll.SNL.Clients.Office.Excel.Functions.SPG($A147, "IQ_ASSET_TURNS", H$3)</f>
        <v>0.72299999999999998</v>
      </c>
      <c r="I147" s="9" t="str" cm="1">
        <f t="array" ref="I147">_xll.SNL.Clients.Office.Excel.Functions.SPG($A147, "IQ_ASSET_TURNS", I$3)</f>
        <v>NA</v>
      </c>
      <c r="J147" s="9" cm="1">
        <f t="array" ref="J147">_xll.SNL.Clients.Office.Excel.Functions.SPG($A147, "IQ_ASSET_TURNS", J$3)</f>
        <v>0.76600000000000001</v>
      </c>
    </row>
    <row r="148" spans="1:10" x14ac:dyDescent="0.3">
      <c r="A148" s="11" t="s">
        <v>148</v>
      </c>
      <c r="B148" s="9" cm="1">
        <f t="array" ref="B148">_xll.SNL.Clients.Office.Excel.Functions.SPG($A148, "IQ_ASSET_TURNS", B$3)</f>
        <v>0.72699999999999998</v>
      </c>
      <c r="C148" s="9" cm="1">
        <f t="array" ref="C148">_xll.SNL.Clients.Office.Excel.Functions.SPG($A148, "IQ_ASSET_TURNS", C$3)</f>
        <v>0.71299999999999997</v>
      </c>
      <c r="D148" s="9" cm="1">
        <f t="array" ref="D148">_xll.SNL.Clients.Office.Excel.Functions.SPG($A148, "IQ_ASSET_TURNS", D$3)</f>
        <v>0.73799999999999999</v>
      </c>
      <c r="E148" s="9" cm="1">
        <f t="array" ref="E148">_xll.SNL.Clients.Office.Excel.Functions.SPG($A148, "IQ_ASSET_TURNS", E$3)</f>
        <v>0.74399999999999999</v>
      </c>
      <c r="F148" s="9" cm="1">
        <f t="array" ref="F148">_xll.SNL.Clients.Office.Excel.Functions.SPG($A148, "IQ_ASSET_TURNS", F$3)</f>
        <v>0.73699999999999999</v>
      </c>
      <c r="G148" s="9" cm="1">
        <f t="array" ref="G148">_xll.SNL.Clients.Office.Excel.Functions.SPG($A148, "IQ_ASSET_TURNS", G$3)</f>
        <v>0.73099999999999998</v>
      </c>
      <c r="H148" s="9" cm="1">
        <f t="array" ref="H148">_xll.SNL.Clients.Office.Excel.Functions.SPG($A148, "IQ_ASSET_TURNS", H$3)</f>
        <v>0.73599999999999999</v>
      </c>
      <c r="I148" s="9" cm="1">
        <f t="array" ref="I148">_xll.SNL.Clients.Office.Excel.Functions.SPG($A148, "IQ_ASSET_TURNS", I$3)</f>
        <v>0.77700000000000002</v>
      </c>
      <c r="J148" s="9" cm="1">
        <f t="array" ref="J148">_xll.SNL.Clients.Office.Excel.Functions.SPG($A148, "IQ_ASSET_TURNS", J$3)</f>
        <v>0.79100000000000004</v>
      </c>
    </row>
    <row r="149" spans="1:10" x14ac:dyDescent="0.3">
      <c r="A149" s="11" t="s">
        <v>149</v>
      </c>
      <c r="B149" s="9" cm="1">
        <f t="array" ref="B149">_xll.SNL.Clients.Office.Excel.Functions.SPG($A149, "IQ_ASSET_TURNS", B$3)</f>
        <v>0.36099999999999999</v>
      </c>
      <c r="C149" s="9" cm="1">
        <f t="array" ref="C149">_xll.SNL.Clients.Office.Excel.Functions.SPG($A149, "IQ_ASSET_TURNS", C$3)</f>
        <v>0.27900000000000003</v>
      </c>
      <c r="D149" s="9" cm="1">
        <f t="array" ref="D149">_xll.SNL.Clients.Office.Excel.Functions.SPG($A149, "IQ_ASSET_TURNS", D$3)</f>
        <v>0.23799999999999999</v>
      </c>
      <c r="E149" s="9" cm="1">
        <f t="array" ref="E149">_xll.SNL.Clients.Office.Excel.Functions.SPG($A149, "IQ_ASSET_TURNS", E$3)</f>
        <v>0.245</v>
      </c>
      <c r="F149" s="9" cm="1">
        <f t="array" ref="F149">_xll.SNL.Clients.Office.Excel.Functions.SPG($A149, "IQ_ASSET_TURNS", F$3)</f>
        <v>0.28599999999999998</v>
      </c>
      <c r="G149" s="9" cm="1">
        <f t="array" ref="G149">_xll.SNL.Clients.Office.Excel.Functions.SPG($A149, "IQ_ASSET_TURNS", G$3)</f>
        <v>0.307</v>
      </c>
      <c r="H149" s="9" cm="1">
        <f t="array" ref="H149">_xll.SNL.Clients.Office.Excel.Functions.SPG($A149, "IQ_ASSET_TURNS", H$3)</f>
        <v>0.26700000000000002</v>
      </c>
      <c r="I149" s="9" cm="1">
        <f t="array" ref="I149">_xll.SNL.Clients.Office.Excel.Functions.SPG($A149, "IQ_ASSET_TURNS", I$3)</f>
        <v>0.251</v>
      </c>
      <c r="J149" s="9" cm="1">
        <f t="array" ref="J149">_xll.SNL.Clients.Office.Excel.Functions.SPG($A149, "IQ_ASSET_TURNS", J$3)</f>
        <v>0.35499999999999998</v>
      </c>
    </row>
    <row r="150" spans="1:10" x14ac:dyDescent="0.3">
      <c r="A150" s="11" t="s">
        <v>150</v>
      </c>
      <c r="B150" s="9" cm="1">
        <f t="array" ref="B150">_xll.SNL.Clients.Office.Excel.Functions.SPG($A150, "IQ_ASSET_TURNS", B$3)</f>
        <v>0.17699999999999999</v>
      </c>
      <c r="C150" s="9" cm="1">
        <f t="array" ref="C150">_xll.SNL.Clients.Office.Excel.Functions.SPG($A150, "IQ_ASSET_TURNS", C$3)</f>
        <v>0.159</v>
      </c>
      <c r="D150" s="9" cm="1">
        <f t="array" ref="D150">_xll.SNL.Clients.Office.Excel.Functions.SPG($A150, "IQ_ASSET_TURNS", D$3)</f>
        <v>0.17899999999999999</v>
      </c>
      <c r="E150" s="9" cm="1">
        <f t="array" ref="E150">_xll.SNL.Clients.Office.Excel.Functions.SPG($A150, "IQ_ASSET_TURNS", E$3)</f>
        <v>0.159</v>
      </c>
      <c r="F150" s="9" cm="1">
        <f t="array" ref="F150">_xll.SNL.Clients.Office.Excel.Functions.SPG($A150, "IQ_ASSET_TURNS", F$3)</f>
        <v>0.17299999999999999</v>
      </c>
      <c r="G150" s="9" t="str" cm="1">
        <f t="array" ref="G150">_xll.SNL.Clients.Office.Excel.Functions.SPG($A150, "IQ_ASSET_TURNS", G$3)</f>
        <v>NA</v>
      </c>
      <c r="H150" s="9" cm="1">
        <f t="array" ref="H150">_xll.SNL.Clients.Office.Excel.Functions.SPG($A150, "IQ_ASSET_TURNS", H$3)</f>
        <v>0.17699999999999999</v>
      </c>
      <c r="I150" s="9" cm="1">
        <f t="array" ref="I150">_xll.SNL.Clients.Office.Excel.Functions.SPG($A150, "IQ_ASSET_TURNS", I$3)</f>
        <v>0.14699999999999999</v>
      </c>
      <c r="J150" s="9" cm="1">
        <f t="array" ref="J150">_xll.SNL.Clients.Office.Excel.Functions.SPG($A150, "IQ_ASSET_TURNS", J$3)</f>
        <v>0.16300000000000001</v>
      </c>
    </row>
    <row r="151" spans="1:10" x14ac:dyDescent="0.3">
      <c r="A151" s="11" t="s">
        <v>151</v>
      </c>
      <c r="B151" s="9" cm="1">
        <f t="array" ref="B151">_xll.SNL.Clients.Office.Excel.Functions.SPG($A151, "IQ_ASSET_TURNS", B$3)</f>
        <v>0.33800000000000002</v>
      </c>
      <c r="C151" s="9" cm="1">
        <f t="array" ref="C151">_xll.SNL.Clients.Office.Excel.Functions.SPG($A151, "IQ_ASSET_TURNS", C$3)</f>
        <v>0.33400000000000002</v>
      </c>
      <c r="D151" s="9" cm="1">
        <f t="array" ref="D151">_xll.SNL.Clients.Office.Excel.Functions.SPG($A151, "IQ_ASSET_TURNS", D$3)</f>
        <v>0.34499999999999997</v>
      </c>
      <c r="E151" s="9" cm="1">
        <f t="array" ref="E151">_xll.SNL.Clients.Office.Excel.Functions.SPG($A151, "IQ_ASSET_TURNS", E$3)</f>
        <v>0.34200000000000003</v>
      </c>
      <c r="F151" s="9" cm="1">
        <f t="array" ref="F151">_xll.SNL.Clients.Office.Excel.Functions.SPG($A151, "IQ_ASSET_TURNS", F$3)</f>
        <v>0.307</v>
      </c>
      <c r="G151" s="9" cm="1">
        <f t="array" ref="G151">_xll.SNL.Clients.Office.Excel.Functions.SPG($A151, "IQ_ASSET_TURNS", G$3)</f>
        <v>0.29799999999999999</v>
      </c>
      <c r="H151" s="9" cm="1">
        <f t="array" ref="H151">_xll.SNL.Clients.Office.Excel.Functions.SPG($A151, "IQ_ASSET_TURNS", H$3)</f>
        <v>0.30599999999999999</v>
      </c>
      <c r="I151" s="9" cm="1">
        <f t="array" ref="I151">_xll.SNL.Clients.Office.Excel.Functions.SPG($A151, "IQ_ASSET_TURNS", I$3)</f>
        <v>0.30199999999999999</v>
      </c>
      <c r="J151" s="9" cm="1">
        <f t="array" ref="J151">_xll.SNL.Clients.Office.Excel.Functions.SPG($A151, "IQ_ASSET_TURNS", J$3)</f>
        <v>0.29199999999999998</v>
      </c>
    </row>
    <row r="152" spans="1:10" x14ac:dyDescent="0.3">
      <c r="A152" s="11" t="s">
        <v>152</v>
      </c>
      <c r="B152" s="9" cm="1">
        <f t="array" ref="B152">_xll.SNL.Clients.Office.Excel.Functions.SPG($A152, "IQ_ASSET_TURNS", B$3)</f>
        <v>0.60699999999999998</v>
      </c>
      <c r="C152" s="9" cm="1">
        <f t="array" ref="C152">_xll.SNL.Clients.Office.Excel.Functions.SPG($A152, "IQ_ASSET_TURNS", C$3)</f>
        <v>0.59299999999999997</v>
      </c>
      <c r="D152" s="9" cm="1">
        <f t="array" ref="D152">_xll.SNL.Clients.Office.Excel.Functions.SPG($A152, "IQ_ASSET_TURNS", D$3)</f>
        <v>0.65700000000000003</v>
      </c>
      <c r="E152" s="9" cm="1">
        <f t="array" ref="E152">_xll.SNL.Clients.Office.Excel.Functions.SPG($A152, "IQ_ASSET_TURNS", E$3)</f>
        <v>0.63700000000000001</v>
      </c>
      <c r="F152" s="9" cm="1">
        <f t="array" ref="F152">_xll.SNL.Clients.Office.Excel.Functions.SPG($A152, "IQ_ASSET_TURNS", F$3)</f>
        <v>0.629</v>
      </c>
      <c r="G152" s="9" cm="1">
        <f t="array" ref="G152">_xll.SNL.Clients.Office.Excel.Functions.SPG($A152, "IQ_ASSET_TURNS", G$3)</f>
        <v>0.60399999999999998</v>
      </c>
      <c r="H152" s="9" cm="1">
        <f t="array" ref="H152">_xll.SNL.Clients.Office.Excel.Functions.SPG($A152, "IQ_ASSET_TURNS", H$3)</f>
        <v>0.61799999999999999</v>
      </c>
      <c r="I152" s="9" cm="1">
        <f t="array" ref="I152">_xll.SNL.Clients.Office.Excel.Functions.SPG($A152, "IQ_ASSET_TURNS", I$3)</f>
        <v>0.625</v>
      </c>
      <c r="J152" s="9" cm="1">
        <f t="array" ref="J152">_xll.SNL.Clients.Office.Excel.Functions.SPG($A152, "IQ_ASSET_TURNS", J$3)</f>
        <v>0.65100000000000002</v>
      </c>
    </row>
    <row r="153" spans="1:10" x14ac:dyDescent="0.3">
      <c r="A153" s="11" t="s">
        <v>153</v>
      </c>
      <c r="B153" s="9" cm="1">
        <f t="array" ref="B153">_xll.SNL.Clients.Office.Excel.Functions.SPG($A153, "IQ_ASSET_TURNS", B$3)</f>
        <v>0.65800000000000003</v>
      </c>
      <c r="C153" s="9" cm="1">
        <f t="array" ref="C153">_xll.SNL.Clients.Office.Excel.Functions.SPG($A153, "IQ_ASSET_TURNS", C$3)</f>
        <v>0.64300000000000002</v>
      </c>
      <c r="D153" s="9" cm="1">
        <f t="array" ref="D153">_xll.SNL.Clients.Office.Excel.Functions.SPG($A153, "IQ_ASSET_TURNS", D$3)</f>
        <v>0.64600000000000002</v>
      </c>
      <c r="E153" s="9" cm="1">
        <f t="array" ref="E153">_xll.SNL.Clients.Office.Excel.Functions.SPG($A153, "IQ_ASSET_TURNS", E$3)</f>
        <v>0.65200000000000002</v>
      </c>
      <c r="F153" s="9" cm="1">
        <f t="array" ref="F153">_xll.SNL.Clients.Office.Excel.Functions.SPG($A153, "IQ_ASSET_TURNS", F$3)</f>
        <v>0.61799999999999999</v>
      </c>
      <c r="G153" s="9" cm="1">
        <f t="array" ref="G153">_xll.SNL.Clients.Office.Excel.Functions.SPG($A153, "IQ_ASSET_TURNS", G$3)</f>
        <v>0.63</v>
      </c>
      <c r="H153" s="9" cm="1">
        <f t="array" ref="H153">_xll.SNL.Clients.Office.Excel.Functions.SPG($A153, "IQ_ASSET_TURNS", H$3)</f>
        <v>0.63500000000000001</v>
      </c>
      <c r="I153" s="9" cm="1">
        <f t="array" ref="I153">_xll.SNL.Clients.Office.Excel.Functions.SPG($A153, "IQ_ASSET_TURNS", I$3)</f>
        <v>0.64900000000000002</v>
      </c>
      <c r="J153" s="9" cm="1">
        <f t="array" ref="J153">_xll.SNL.Clients.Office.Excel.Functions.SPG($A153, "IQ_ASSET_TURNS", J$3)</f>
        <v>0.622</v>
      </c>
    </row>
    <row r="154" spans="1:10" x14ac:dyDescent="0.3">
      <c r="A154" s="11" t="s">
        <v>154</v>
      </c>
      <c r="B154" s="9" cm="1">
        <f t="array" ref="B154">_xll.SNL.Clients.Office.Excel.Functions.SPG($A154, "IQ_ASSET_TURNS", B$3)</f>
        <v>0.54</v>
      </c>
      <c r="C154" s="9" cm="1">
        <f t="array" ref="C154">_xll.SNL.Clients.Office.Excel.Functions.SPG($A154, "IQ_ASSET_TURNS", C$3)</f>
        <v>0.52500000000000002</v>
      </c>
      <c r="D154" s="9" cm="1">
        <f t="array" ref="D154">_xll.SNL.Clients.Office.Excel.Functions.SPG($A154, "IQ_ASSET_TURNS", D$3)</f>
        <v>0.51100000000000001</v>
      </c>
      <c r="E154" s="9" cm="1">
        <f t="array" ref="E154">_xll.SNL.Clients.Office.Excel.Functions.SPG($A154, "IQ_ASSET_TURNS", E$3)</f>
        <v>0.49199999999999999</v>
      </c>
      <c r="F154" s="9" cm="1">
        <f t="array" ref="F154">_xll.SNL.Clients.Office.Excel.Functions.SPG($A154, "IQ_ASSET_TURNS", F$3)</f>
        <v>0.47499999999999998</v>
      </c>
      <c r="G154" s="9" cm="1">
        <f t="array" ref="G154">_xll.SNL.Clients.Office.Excel.Functions.SPG($A154, "IQ_ASSET_TURNS", G$3)</f>
        <v>0.47899999999999998</v>
      </c>
      <c r="H154" s="9" cm="1">
        <f t="array" ref="H154">_xll.SNL.Clients.Office.Excel.Functions.SPG($A154, "IQ_ASSET_TURNS", H$3)</f>
        <v>0.48599999999999999</v>
      </c>
      <c r="I154" s="9" cm="1">
        <f t="array" ref="I154">_xll.SNL.Clients.Office.Excel.Functions.SPG($A154, "IQ_ASSET_TURNS", I$3)</f>
        <v>0.50900000000000001</v>
      </c>
      <c r="J154" s="9" cm="1">
        <f t="array" ref="J154">_xll.SNL.Clients.Office.Excel.Functions.SPG($A154, "IQ_ASSET_TURNS", J$3)</f>
        <v>0.49199999999999999</v>
      </c>
    </row>
    <row r="155" spans="1:10" x14ac:dyDescent="0.3">
      <c r="A155" s="11" t="s">
        <v>155</v>
      </c>
      <c r="B155" s="9" cm="1">
        <f t="array" ref="B155">_xll.SNL.Clients.Office.Excel.Functions.SPG($A155, "IQ_ASSET_TURNS", B$3)</f>
        <v>0.66</v>
      </c>
      <c r="C155" s="9" cm="1">
        <f t="array" ref="C155">_xll.SNL.Clients.Office.Excel.Functions.SPG($A155, "IQ_ASSET_TURNS", C$3)</f>
        <v>0.72</v>
      </c>
      <c r="D155" s="9" cm="1">
        <f t="array" ref="D155">_xll.SNL.Clients.Office.Excel.Functions.SPG($A155, "IQ_ASSET_TURNS", D$3)</f>
        <v>0.73399999999999999</v>
      </c>
      <c r="E155" s="9" cm="1">
        <f t="array" ref="E155">_xll.SNL.Clients.Office.Excel.Functions.SPG($A155, "IQ_ASSET_TURNS", E$3)</f>
        <v>0.746</v>
      </c>
      <c r="F155" s="9" cm="1">
        <f t="array" ref="F155">_xll.SNL.Clients.Office.Excel.Functions.SPG($A155, "IQ_ASSET_TURNS", F$3)</f>
        <v>0.69599999999999995</v>
      </c>
      <c r="G155" s="9" cm="1">
        <f t="array" ref="G155">_xll.SNL.Clients.Office.Excel.Functions.SPG($A155, "IQ_ASSET_TURNS", G$3)</f>
        <v>0.72099999999999997</v>
      </c>
      <c r="H155" s="9" cm="1">
        <f t="array" ref="H155">_xll.SNL.Clients.Office.Excel.Functions.SPG($A155, "IQ_ASSET_TURNS", H$3)</f>
        <v>0.73099999999999998</v>
      </c>
      <c r="I155" s="9" cm="1">
        <f t="array" ref="I155">_xll.SNL.Clients.Office.Excel.Functions.SPG($A155, "IQ_ASSET_TURNS", I$3)</f>
        <v>0.72199999999999998</v>
      </c>
      <c r="J155" s="9" cm="1">
        <f t="array" ref="J155">_xll.SNL.Clients.Office.Excel.Functions.SPG($A155, "IQ_ASSET_TURNS", J$3)</f>
        <v>0.66900000000000004</v>
      </c>
    </row>
    <row r="156" spans="1:10" x14ac:dyDescent="0.3">
      <c r="A156" s="11" t="s">
        <v>156</v>
      </c>
      <c r="B156" s="9" cm="1">
        <f t="array" ref="B156">_xll.SNL.Clients.Office.Excel.Functions.SPG($A156, "IQ_ASSET_TURNS", B$3)</f>
        <v>0.17499999999999999</v>
      </c>
      <c r="C156" s="9" cm="1">
        <f t="array" ref="C156">_xll.SNL.Clients.Office.Excel.Functions.SPG($A156, "IQ_ASSET_TURNS", C$3)</f>
        <v>0.187</v>
      </c>
      <c r="D156" s="9" cm="1">
        <f t="array" ref="D156">_xll.SNL.Clients.Office.Excel.Functions.SPG($A156, "IQ_ASSET_TURNS", D$3)</f>
        <v>0.245</v>
      </c>
      <c r="E156" s="9" cm="1">
        <f t="array" ref="E156">_xll.SNL.Clients.Office.Excel.Functions.SPG($A156, "IQ_ASSET_TURNS", E$3)</f>
        <v>0.20599999999999999</v>
      </c>
      <c r="F156" s="9" cm="1">
        <f t="array" ref="F156">_xll.SNL.Clients.Office.Excel.Functions.SPG($A156, "IQ_ASSET_TURNS", F$3)</f>
        <v>0.19700000000000001</v>
      </c>
      <c r="G156" s="9" cm="1">
        <f t="array" ref="G156">_xll.SNL.Clients.Office.Excel.Functions.SPG($A156, "IQ_ASSET_TURNS", G$3)</f>
        <v>0.183</v>
      </c>
      <c r="H156" s="9" cm="1">
        <f t="array" ref="H156">_xll.SNL.Clients.Office.Excel.Functions.SPG($A156, "IQ_ASSET_TURNS", H$3)</f>
        <v>0.23599999999999999</v>
      </c>
      <c r="I156" s="9" cm="1">
        <f t="array" ref="I156">_xll.SNL.Clients.Office.Excel.Functions.SPG($A156, "IQ_ASSET_TURNS", I$3)</f>
        <v>0.2</v>
      </c>
      <c r="J156" s="9" cm="1">
        <f t="array" ref="J156">_xll.SNL.Clients.Office.Excel.Functions.SPG($A156, "IQ_ASSET_TURNS", J$3)</f>
        <v>0.20200000000000001</v>
      </c>
    </row>
    <row r="157" spans="1:10" x14ac:dyDescent="0.3">
      <c r="A157" s="11" t="s">
        <v>157</v>
      </c>
      <c r="B157" s="9" cm="1">
        <f t="array" ref="B157">_xll.SNL.Clients.Office.Excel.Functions.SPG($A157, "IQ_ASSET_TURNS", B$3)</f>
        <v>0.433</v>
      </c>
      <c r="C157" s="9" cm="1">
        <f t="array" ref="C157">_xll.SNL.Clients.Office.Excel.Functions.SPG($A157, "IQ_ASSET_TURNS", C$3)</f>
        <v>0.42599999999999999</v>
      </c>
      <c r="D157" s="9" cm="1">
        <f t="array" ref="D157">_xll.SNL.Clients.Office.Excel.Functions.SPG($A157, "IQ_ASSET_TURNS", D$3)</f>
        <v>0.47</v>
      </c>
      <c r="E157" s="9" cm="1">
        <f t="array" ref="E157">_xll.SNL.Clients.Office.Excel.Functions.SPG($A157, "IQ_ASSET_TURNS", E$3)</f>
        <v>0.54500000000000004</v>
      </c>
      <c r="F157" s="9" cm="1">
        <f t="array" ref="F157">_xll.SNL.Clients.Office.Excel.Functions.SPG($A157, "IQ_ASSET_TURNS", F$3)</f>
        <v>0.55700000000000005</v>
      </c>
      <c r="G157" s="9" cm="1">
        <f t="array" ref="G157">_xll.SNL.Clients.Office.Excel.Functions.SPG($A157, "IQ_ASSET_TURNS", G$3)</f>
        <v>0.54100000000000004</v>
      </c>
      <c r="H157" s="9" cm="1">
        <f t="array" ref="H157">_xll.SNL.Clients.Office.Excel.Functions.SPG($A157, "IQ_ASSET_TURNS", H$3)</f>
        <v>0.54100000000000004</v>
      </c>
      <c r="I157" s="9" cm="1">
        <f t="array" ref="I157">_xll.SNL.Clients.Office.Excel.Functions.SPG($A157, "IQ_ASSET_TURNS", I$3)</f>
        <v>0.57199999999999995</v>
      </c>
      <c r="J157" s="9" cm="1">
        <f t="array" ref="J157">_xll.SNL.Clients.Office.Excel.Functions.SPG($A157, "IQ_ASSET_TURNS", J$3)</f>
        <v>0.58399999999999996</v>
      </c>
    </row>
    <row r="158" spans="1:10" x14ac:dyDescent="0.3">
      <c r="A158" s="11" t="s">
        <v>158</v>
      </c>
      <c r="B158" s="9" cm="1">
        <f t="array" ref="B158">_xll.SNL.Clients.Office.Excel.Functions.SPG($A158, "IQ_ASSET_TURNS", B$3)</f>
        <v>0.58699999999999997</v>
      </c>
      <c r="C158" s="9" cm="1">
        <f t="array" ref="C158">_xll.SNL.Clients.Office.Excel.Functions.SPG($A158, "IQ_ASSET_TURNS", C$3)</f>
        <v>0.56699999999999995</v>
      </c>
      <c r="D158" s="9" cm="1">
        <f t="array" ref="D158">_xll.SNL.Clients.Office.Excel.Functions.SPG($A158, "IQ_ASSET_TURNS", D$3)</f>
        <v>0.627</v>
      </c>
      <c r="E158" s="9" cm="1">
        <f t="array" ref="E158">_xll.SNL.Clients.Office.Excel.Functions.SPG($A158, "IQ_ASSET_TURNS", E$3)</f>
        <v>0.50800000000000001</v>
      </c>
      <c r="F158" s="9" cm="1">
        <f t="array" ref="F158">_xll.SNL.Clients.Office.Excel.Functions.SPG($A158, "IQ_ASSET_TURNS", F$3)</f>
        <v>0.52600000000000002</v>
      </c>
      <c r="G158" s="9" cm="1">
        <f t="array" ref="G158">_xll.SNL.Clients.Office.Excel.Functions.SPG($A158, "IQ_ASSET_TURNS", G$3)</f>
        <v>0.58199999999999996</v>
      </c>
      <c r="H158" s="9" cm="1">
        <f t="array" ref="H158">_xll.SNL.Clients.Office.Excel.Functions.SPG($A158, "IQ_ASSET_TURNS", H$3)</f>
        <v>0.58399999999999996</v>
      </c>
      <c r="I158" s="9" cm="1">
        <f t="array" ref="I158">_xll.SNL.Clients.Office.Excel.Functions.SPG($A158, "IQ_ASSET_TURNS", I$3)</f>
        <v>0.57999999999999996</v>
      </c>
      <c r="J158" s="9" cm="1">
        <f t="array" ref="J158">_xll.SNL.Clients.Office.Excel.Functions.SPG($A158, "IQ_ASSET_TURNS", J$3)</f>
        <v>0.55700000000000005</v>
      </c>
    </row>
    <row r="159" spans="1:10" x14ac:dyDescent="0.3">
      <c r="A159" s="11" t="s">
        <v>159</v>
      </c>
      <c r="B159" s="9" cm="1">
        <f t="array" ref="B159">_xll.SNL.Clients.Office.Excel.Functions.SPG($A159, "IQ_ASSET_TURNS", B$3)</f>
        <v>1.653</v>
      </c>
      <c r="C159" s="9" cm="1">
        <f t="array" ref="C159">_xll.SNL.Clients.Office.Excel.Functions.SPG($A159, "IQ_ASSET_TURNS", C$3)</f>
        <v>1.5569999999999999</v>
      </c>
      <c r="D159" s="9" cm="1">
        <f t="array" ref="D159">_xll.SNL.Clients.Office.Excel.Functions.SPG($A159, "IQ_ASSET_TURNS", D$3)</f>
        <v>1.5740000000000001</v>
      </c>
      <c r="E159" s="9" cm="1">
        <f t="array" ref="E159">_xll.SNL.Clients.Office.Excel.Functions.SPG($A159, "IQ_ASSET_TURNS", E$3)</f>
        <v>1.5529999999999999</v>
      </c>
      <c r="F159" s="9" cm="1">
        <f t="array" ref="F159">_xll.SNL.Clients.Office.Excel.Functions.SPG($A159, "IQ_ASSET_TURNS", F$3)</f>
        <v>1.542</v>
      </c>
      <c r="G159" s="9" cm="1">
        <f t="array" ref="G159">_xll.SNL.Clients.Office.Excel.Functions.SPG($A159, "IQ_ASSET_TURNS", G$3)</f>
        <v>1.5549999999999999</v>
      </c>
      <c r="H159" s="9" cm="1">
        <f t="array" ref="H159">_xll.SNL.Clients.Office.Excel.Functions.SPG($A159, "IQ_ASSET_TURNS", H$3)</f>
        <v>1.5609999999999999</v>
      </c>
      <c r="I159" s="9" cm="1">
        <f t="array" ref="I159">_xll.SNL.Clients.Office.Excel.Functions.SPG($A159, "IQ_ASSET_TURNS", I$3)</f>
        <v>1.601</v>
      </c>
      <c r="J159" s="9" cm="1">
        <f t="array" ref="J159">_xll.SNL.Clients.Office.Excel.Functions.SPG($A159, "IQ_ASSET_TURNS", J$3)</f>
        <v>1.593</v>
      </c>
    </row>
    <row r="160" spans="1:10" x14ac:dyDescent="0.3">
      <c r="A160" s="11" t="s">
        <v>160</v>
      </c>
      <c r="B160" s="9" cm="1">
        <f t="array" ref="B160">_xll.SNL.Clients.Office.Excel.Functions.SPG($A160, "IQ_ASSET_TURNS", B$3)</f>
        <v>0.60599999999999998</v>
      </c>
      <c r="C160" s="9" cm="1">
        <f t="array" ref="C160">_xll.SNL.Clients.Office.Excel.Functions.SPG($A160, "IQ_ASSET_TURNS", C$3)</f>
        <v>0.70199999999999996</v>
      </c>
      <c r="D160" s="9" cm="1">
        <f t="array" ref="D160">_xll.SNL.Clients.Office.Excel.Functions.SPG($A160, "IQ_ASSET_TURNS", D$3)</f>
        <v>0.621</v>
      </c>
      <c r="E160" s="9" cm="1">
        <f t="array" ref="E160">_xll.SNL.Clients.Office.Excel.Functions.SPG($A160, "IQ_ASSET_TURNS", E$3)</f>
        <v>0.66600000000000004</v>
      </c>
      <c r="F160" s="9" cm="1">
        <f t="array" ref="F160">_xll.SNL.Clients.Office.Excel.Functions.SPG($A160, "IQ_ASSET_TURNS", F$3)</f>
        <v>0.54800000000000004</v>
      </c>
      <c r="G160" s="9" cm="1">
        <f t="array" ref="G160">_xll.SNL.Clients.Office.Excel.Functions.SPG($A160, "IQ_ASSET_TURNS", G$3)</f>
        <v>0.61399999999999999</v>
      </c>
      <c r="H160" s="9" cm="1">
        <f t="array" ref="H160">_xll.SNL.Clients.Office.Excel.Functions.SPG($A160, "IQ_ASSET_TURNS", H$3)</f>
        <v>0.67400000000000004</v>
      </c>
      <c r="I160" s="9" cm="1">
        <f t="array" ref="I160">_xll.SNL.Clients.Office.Excel.Functions.SPG($A160, "IQ_ASSET_TURNS", I$3)</f>
        <v>0.61599999999999999</v>
      </c>
      <c r="J160" s="9" cm="1">
        <f t="array" ref="J160">_xll.SNL.Clients.Office.Excel.Functions.SPG($A160, "IQ_ASSET_TURNS", J$3)</f>
        <v>0.54200000000000004</v>
      </c>
    </row>
    <row r="161" spans="1:10" x14ac:dyDescent="0.3">
      <c r="A161" s="11" t="s">
        <v>161</v>
      </c>
      <c r="B161" s="9" cm="1">
        <f t="array" ref="B161">_xll.SNL.Clients.Office.Excel.Functions.SPG($A161, "IQ_ASSET_TURNS", B$3)</f>
        <v>0.41899999999999998</v>
      </c>
      <c r="C161" s="9" cm="1">
        <f t="array" ref="C161">_xll.SNL.Clients.Office.Excel.Functions.SPG($A161, "IQ_ASSET_TURNS", C$3)</f>
        <v>0.38500000000000001</v>
      </c>
      <c r="D161" s="9" cm="1">
        <f t="array" ref="D161">_xll.SNL.Clients.Office.Excel.Functions.SPG($A161, "IQ_ASSET_TURNS", D$3)</f>
        <v>0.41099999999999998</v>
      </c>
      <c r="E161" s="9" cm="1">
        <f t="array" ref="E161">_xll.SNL.Clients.Office.Excel.Functions.SPG($A161, "IQ_ASSET_TURNS", E$3)</f>
        <v>0.38100000000000001</v>
      </c>
      <c r="F161" s="9" cm="1">
        <f t="array" ref="F161">_xll.SNL.Clients.Office.Excel.Functions.SPG($A161, "IQ_ASSET_TURNS", F$3)</f>
        <v>0.377</v>
      </c>
      <c r="G161" s="9" cm="1">
        <f t="array" ref="G161">_xll.SNL.Clients.Office.Excel.Functions.SPG($A161, "IQ_ASSET_TURNS", G$3)</f>
        <v>0.36899999999999999</v>
      </c>
      <c r="H161" s="9" cm="1">
        <f t="array" ref="H161">_xll.SNL.Clients.Office.Excel.Functions.SPG($A161, "IQ_ASSET_TURNS", H$3)</f>
        <v>0.376</v>
      </c>
      <c r="I161" s="9" cm="1">
        <f t="array" ref="I161">_xll.SNL.Clients.Office.Excel.Functions.SPG($A161, "IQ_ASSET_TURNS", I$3)</f>
        <v>0.39300000000000002</v>
      </c>
      <c r="J161" s="9" cm="1">
        <f t="array" ref="J161">_xll.SNL.Clients.Office.Excel.Functions.SPG($A161, "IQ_ASSET_TURNS", J$3)</f>
        <v>0.41499999999999998</v>
      </c>
    </row>
    <row r="162" spans="1:10" x14ac:dyDescent="0.3">
      <c r="A162" s="11" t="s">
        <v>162</v>
      </c>
      <c r="B162" s="9" cm="1">
        <f t="array" ref="B162">_xll.SNL.Clients.Office.Excel.Functions.SPG($A162, "IQ_ASSET_TURNS", B$3)</f>
        <v>0.44800000000000001</v>
      </c>
      <c r="C162" s="9" cm="1">
        <f t="array" ref="C162">_xll.SNL.Clients.Office.Excel.Functions.SPG($A162, "IQ_ASSET_TURNS", C$3)</f>
        <v>0.47</v>
      </c>
      <c r="D162" s="9" cm="1">
        <f t="array" ref="D162">_xll.SNL.Clients.Office.Excel.Functions.SPG($A162, "IQ_ASSET_TURNS", D$3)</f>
        <v>0.47399999999999998</v>
      </c>
      <c r="E162" s="9" cm="1">
        <f t="array" ref="E162">_xll.SNL.Clients.Office.Excel.Functions.SPG($A162, "IQ_ASSET_TURNS", E$3)</f>
        <v>0.379</v>
      </c>
      <c r="F162" s="9" cm="1">
        <f t="array" ref="F162">_xll.SNL.Clients.Office.Excel.Functions.SPG($A162, "IQ_ASSET_TURNS", F$3)</f>
        <v>0.318</v>
      </c>
      <c r="G162" s="9" cm="1">
        <f t="array" ref="G162">_xll.SNL.Clients.Office.Excel.Functions.SPG($A162, "IQ_ASSET_TURNS", G$3)</f>
        <v>0.34899999999999998</v>
      </c>
      <c r="H162" s="9" cm="1">
        <f t="array" ref="H162">_xll.SNL.Clients.Office.Excel.Functions.SPG($A162, "IQ_ASSET_TURNS", H$3)</f>
        <v>0.628</v>
      </c>
      <c r="I162" s="9" cm="1">
        <f t="array" ref="I162">_xll.SNL.Clients.Office.Excel.Functions.SPG($A162, "IQ_ASSET_TURNS", I$3)</f>
        <v>0.83099999999999996</v>
      </c>
      <c r="J162" s="9" cm="1">
        <f t="array" ref="J162">_xll.SNL.Clients.Office.Excel.Functions.SPG($A162, "IQ_ASSET_TURNS", J$3)</f>
        <v>0.89800000000000002</v>
      </c>
    </row>
    <row r="163" spans="1:10" x14ac:dyDescent="0.3">
      <c r="A163" s="11" t="s">
        <v>163</v>
      </c>
      <c r="B163" s="9" cm="1">
        <f t="array" ref="B163">_xll.SNL.Clients.Office.Excel.Functions.SPG($A163, "IQ_ASSET_TURNS", B$3)</f>
        <v>0.17299999999999999</v>
      </c>
      <c r="C163" s="9" cm="1">
        <f t="array" ref="C163">_xll.SNL.Clients.Office.Excel.Functions.SPG($A163, "IQ_ASSET_TURNS", C$3)</f>
        <v>0.17</v>
      </c>
      <c r="D163" s="9" cm="1">
        <f t="array" ref="D163">_xll.SNL.Clients.Office.Excel.Functions.SPG($A163, "IQ_ASSET_TURNS", D$3)</f>
        <v>0.21299999999999999</v>
      </c>
      <c r="E163" s="9" cm="1">
        <f t="array" ref="E163">_xll.SNL.Clients.Office.Excel.Functions.SPG($A163, "IQ_ASSET_TURNS", E$3)</f>
        <v>0.19</v>
      </c>
      <c r="F163" s="9" cm="1">
        <f t="array" ref="F163">_xll.SNL.Clients.Office.Excel.Functions.SPG($A163, "IQ_ASSET_TURNS", F$3)</f>
        <v>0.184</v>
      </c>
      <c r="G163" s="9" cm="1">
        <f t="array" ref="G163">_xll.SNL.Clients.Office.Excel.Functions.SPG($A163, "IQ_ASSET_TURNS", G$3)</f>
        <v>0.18099999999999999</v>
      </c>
      <c r="H163" s="9" cm="1">
        <f t="array" ref="H163">_xll.SNL.Clients.Office.Excel.Functions.SPG($A163, "IQ_ASSET_TURNS", H$3)</f>
        <v>0.23899999999999999</v>
      </c>
      <c r="I163" s="9" cm="1">
        <f t="array" ref="I163">_xll.SNL.Clients.Office.Excel.Functions.SPG($A163, "IQ_ASSET_TURNS", I$3)</f>
        <v>0.191</v>
      </c>
      <c r="J163" s="9" cm="1">
        <f t="array" ref="J163">_xll.SNL.Clients.Office.Excel.Functions.SPG($A163, "IQ_ASSET_TURNS", J$3)</f>
        <v>0.20200000000000001</v>
      </c>
    </row>
    <row r="164" spans="1:10" x14ac:dyDescent="0.3">
      <c r="A164" s="11" t="s">
        <v>164</v>
      </c>
      <c r="B164" s="9" cm="1">
        <f t="array" ref="B164">_xll.SNL.Clients.Office.Excel.Functions.SPG($A164, "IQ_ASSET_TURNS", B$3)</f>
        <v>0.498</v>
      </c>
      <c r="C164" s="9" cm="1">
        <f t="array" ref="C164">_xll.SNL.Clients.Office.Excel.Functions.SPG($A164, "IQ_ASSET_TURNS", C$3)</f>
        <v>0.48599999999999999</v>
      </c>
      <c r="D164" s="9" cm="1">
        <f t="array" ref="D164">_xll.SNL.Clients.Office.Excel.Functions.SPG($A164, "IQ_ASSET_TURNS", D$3)</f>
        <v>0.51600000000000001</v>
      </c>
      <c r="E164" s="9" cm="1">
        <f t="array" ref="E164">_xll.SNL.Clients.Office.Excel.Functions.SPG($A164, "IQ_ASSET_TURNS", E$3)</f>
        <v>0.53800000000000003</v>
      </c>
      <c r="F164" s="9" cm="1">
        <f t="array" ref="F164">_xll.SNL.Clients.Office.Excel.Functions.SPG($A164, "IQ_ASSET_TURNS", F$3)</f>
        <v>0.52900000000000003</v>
      </c>
      <c r="G164" s="9" cm="1">
        <f t="array" ref="G164">_xll.SNL.Clients.Office.Excel.Functions.SPG($A164, "IQ_ASSET_TURNS", G$3)</f>
        <v>0.55400000000000005</v>
      </c>
      <c r="H164" s="9" cm="1">
        <f t="array" ref="H164">_xll.SNL.Clients.Office.Excel.Functions.SPG($A164, "IQ_ASSET_TURNS", H$3)</f>
        <v>0.57599999999999996</v>
      </c>
      <c r="I164" s="9" cm="1">
        <f t="array" ref="I164">_xll.SNL.Clients.Office.Excel.Functions.SPG($A164, "IQ_ASSET_TURNS", I$3)</f>
        <v>0.53100000000000003</v>
      </c>
      <c r="J164" s="9" cm="1">
        <f t="array" ref="J164">_xll.SNL.Clients.Office.Excel.Functions.SPG($A164, "IQ_ASSET_TURNS", J$3)</f>
        <v>0.54400000000000004</v>
      </c>
    </row>
    <row r="165" spans="1:10" x14ac:dyDescent="0.3">
      <c r="A165" s="11" t="s">
        <v>165</v>
      </c>
      <c r="B165" s="9" cm="1">
        <f t="array" ref="B165">_xll.SNL.Clients.Office.Excel.Functions.SPG($A165, "IQ_ASSET_TURNS", B$3)</f>
        <v>1.099</v>
      </c>
      <c r="C165" s="9" cm="1">
        <f t="array" ref="C165">_xll.SNL.Clients.Office.Excel.Functions.SPG($A165, "IQ_ASSET_TURNS", C$3)</f>
        <v>1.085</v>
      </c>
      <c r="D165" s="9" cm="1">
        <f t="array" ref="D165">_xll.SNL.Clients.Office.Excel.Functions.SPG($A165, "IQ_ASSET_TURNS", D$3)</f>
        <v>1.0760000000000001</v>
      </c>
      <c r="E165" s="9" cm="1">
        <f t="array" ref="E165">_xll.SNL.Clients.Office.Excel.Functions.SPG($A165, "IQ_ASSET_TURNS", E$3)</f>
        <v>1.0669999999999999</v>
      </c>
      <c r="F165" s="9" cm="1">
        <f t="array" ref="F165">_xll.SNL.Clients.Office.Excel.Functions.SPG($A165, "IQ_ASSET_TURNS", F$3)</f>
        <v>1.0680000000000001</v>
      </c>
      <c r="G165" s="9" cm="1">
        <f t="array" ref="G165">_xll.SNL.Clients.Office.Excel.Functions.SPG($A165, "IQ_ASSET_TURNS", G$3)</f>
        <v>1.087</v>
      </c>
      <c r="H165" s="9" cm="1">
        <f t="array" ref="H165">_xll.SNL.Clients.Office.Excel.Functions.SPG($A165, "IQ_ASSET_TURNS", H$3)</f>
        <v>1.1160000000000001</v>
      </c>
      <c r="I165" s="9" cm="1">
        <f t="array" ref="I165">_xll.SNL.Clients.Office.Excel.Functions.SPG($A165, "IQ_ASSET_TURNS", I$3)</f>
        <v>1.147</v>
      </c>
      <c r="J165" s="9" cm="1">
        <f t="array" ref="J165">_xll.SNL.Clients.Office.Excel.Functions.SPG($A165, "IQ_ASSET_TURNS", J$3)</f>
        <v>1.1990000000000001</v>
      </c>
    </row>
    <row r="166" spans="1:10" x14ac:dyDescent="0.3">
      <c r="A166" s="11" t="s">
        <v>166</v>
      </c>
      <c r="B166" s="9" cm="1">
        <f t="array" ref="B166">_xll.SNL.Clients.Office.Excel.Functions.SPG($A166, "IQ_ASSET_TURNS", B$3)</f>
        <v>0.23899999999999999</v>
      </c>
      <c r="C166" s="9" cm="1">
        <f t="array" ref="C166">_xll.SNL.Clients.Office.Excel.Functions.SPG($A166, "IQ_ASSET_TURNS", C$3)</f>
        <v>0.17599999999999999</v>
      </c>
      <c r="D166" s="9" cm="1">
        <f t="array" ref="D166">_xll.SNL.Clients.Office.Excel.Functions.SPG($A166, "IQ_ASSET_TURNS", D$3)</f>
        <v>0.14599999999999999</v>
      </c>
      <c r="E166" s="9" cm="1">
        <f t="array" ref="E166">_xll.SNL.Clients.Office.Excel.Functions.SPG($A166, "IQ_ASSET_TURNS", E$3)</f>
        <v>0.13600000000000001</v>
      </c>
      <c r="F166" s="9" cm="1">
        <f t="array" ref="F166">_xll.SNL.Clients.Office.Excel.Functions.SPG($A166, "IQ_ASSET_TURNS", F$3)</f>
        <v>0.19800000000000001</v>
      </c>
      <c r="G166" s="9" cm="1">
        <f t="array" ref="G166">_xll.SNL.Clients.Office.Excel.Functions.SPG($A166, "IQ_ASSET_TURNS", G$3)</f>
        <v>0.215</v>
      </c>
      <c r="H166" s="9" cm="1">
        <f t="array" ref="H166">_xll.SNL.Clients.Office.Excel.Functions.SPG($A166, "IQ_ASSET_TURNS", H$3)</f>
        <v>0.17199999999999999</v>
      </c>
      <c r="I166" s="9" cm="1">
        <f t="array" ref="I166">_xll.SNL.Clients.Office.Excel.Functions.SPG($A166, "IQ_ASSET_TURNS", I$3)</f>
        <v>0.152</v>
      </c>
      <c r="J166" s="9" cm="1">
        <f t="array" ref="J166">_xll.SNL.Clients.Office.Excel.Functions.SPG($A166, "IQ_ASSET_TURNS", J$3)</f>
        <v>0.32</v>
      </c>
    </row>
    <row r="167" spans="1:10" x14ac:dyDescent="0.3">
      <c r="A167" s="11" t="s">
        <v>167</v>
      </c>
      <c r="B167" s="9" cm="1">
        <f t="array" ref="B167">_xll.SNL.Clients.Office.Excel.Functions.SPG($A167, "IQ_ASSET_TURNS", B$3)</f>
        <v>0.48899999999999999</v>
      </c>
      <c r="C167" s="9" cm="1">
        <f t="array" ref="C167">_xll.SNL.Clients.Office.Excel.Functions.SPG($A167, "IQ_ASSET_TURNS", C$3)</f>
        <v>0.47099999999999997</v>
      </c>
      <c r="D167" s="9" cm="1">
        <f t="array" ref="D167">_xll.SNL.Clients.Office.Excel.Functions.SPG($A167, "IQ_ASSET_TURNS", D$3)</f>
        <v>0.47099999999999997</v>
      </c>
      <c r="E167" s="9" cm="1">
        <f t="array" ref="E167">_xll.SNL.Clients.Office.Excel.Functions.SPG($A167, "IQ_ASSET_TURNS", E$3)</f>
        <v>0.46899999999999997</v>
      </c>
      <c r="F167" s="9" cm="1">
        <f t="array" ref="F167">_xll.SNL.Clients.Office.Excel.Functions.SPG($A167, "IQ_ASSET_TURNS", F$3)</f>
        <v>0.45300000000000001</v>
      </c>
      <c r="G167" s="9" cm="1">
        <f t="array" ref="G167">_xll.SNL.Clients.Office.Excel.Functions.SPG($A167, "IQ_ASSET_TURNS", G$3)</f>
        <v>0.43099999999999999</v>
      </c>
      <c r="H167" s="9" cm="1">
        <f t="array" ref="H167">_xll.SNL.Clients.Office.Excel.Functions.SPG($A167, "IQ_ASSET_TURNS", H$3)</f>
        <v>0.442</v>
      </c>
      <c r="I167" s="9" cm="1">
        <f t="array" ref="I167">_xll.SNL.Clients.Office.Excel.Functions.SPG($A167, "IQ_ASSET_TURNS", I$3)</f>
        <v>0.45600000000000002</v>
      </c>
      <c r="J167" s="9" cm="1">
        <f t="array" ref="J167">_xll.SNL.Clients.Office.Excel.Functions.SPG($A167, "IQ_ASSET_TURNS", J$3)</f>
        <v>0.45</v>
      </c>
    </row>
    <row r="168" spans="1:10" x14ac:dyDescent="0.3">
      <c r="A168" s="11" t="s">
        <v>168</v>
      </c>
      <c r="B168" s="9" cm="1">
        <f t="array" ref="B168">_xll.SNL.Clients.Office.Excel.Functions.SPG($A168, "IQ_ASSET_TURNS", B$3)</f>
        <v>0.248</v>
      </c>
      <c r="C168" s="9" cm="1">
        <f t="array" ref="C168">_xll.SNL.Clients.Office.Excel.Functions.SPG($A168, "IQ_ASSET_TURNS", C$3)</f>
        <v>0.25600000000000001</v>
      </c>
      <c r="D168" s="9" cm="1">
        <f t="array" ref="D168">_xll.SNL.Clients.Office.Excel.Functions.SPG($A168, "IQ_ASSET_TURNS", D$3)</f>
        <v>0.25700000000000001</v>
      </c>
      <c r="E168" s="9" cm="1">
        <f t="array" ref="E168">_xll.SNL.Clients.Office.Excel.Functions.SPG($A168, "IQ_ASSET_TURNS", E$3)</f>
        <v>0.26600000000000001</v>
      </c>
      <c r="F168" s="9" cm="1">
        <f t="array" ref="F168">_xll.SNL.Clients.Office.Excel.Functions.SPG($A168, "IQ_ASSET_TURNS", F$3)</f>
        <v>0.26400000000000001</v>
      </c>
      <c r="G168" s="9" cm="1">
        <f t="array" ref="G168">_xll.SNL.Clients.Office.Excel.Functions.SPG($A168, "IQ_ASSET_TURNS", G$3)</f>
        <v>0.26300000000000001</v>
      </c>
      <c r="H168" s="9" cm="1">
        <f t="array" ref="H168">_xll.SNL.Clients.Office.Excel.Functions.SPG($A168, "IQ_ASSET_TURNS", H$3)</f>
        <v>0.26200000000000001</v>
      </c>
      <c r="I168" s="9" cm="1">
        <f t="array" ref="I168">_xll.SNL.Clients.Office.Excel.Functions.SPG($A168, "IQ_ASSET_TURNS", I$3)</f>
        <v>0.25600000000000001</v>
      </c>
      <c r="J168" s="9" cm="1">
        <f t="array" ref="J168">_xll.SNL.Clients.Office.Excel.Functions.SPG($A168, "IQ_ASSET_TURNS", J$3)</f>
        <v>0.26</v>
      </c>
    </row>
    <row r="169" spans="1:10" x14ac:dyDescent="0.3">
      <c r="A169" s="11" t="s">
        <v>169</v>
      </c>
      <c r="B169" s="9" cm="1">
        <f t="array" ref="B169">_xll.SNL.Clients.Office.Excel.Functions.SPG($A169, "IQ_ASSET_TURNS", B$3)</f>
        <v>0.14699999999999999</v>
      </c>
      <c r="C169" s="9" cm="1">
        <f t="array" ref="C169">_xll.SNL.Clients.Office.Excel.Functions.SPG($A169, "IQ_ASSET_TURNS", C$3)</f>
        <v>0.14699999999999999</v>
      </c>
      <c r="D169" s="9" cm="1">
        <f t="array" ref="D169">_xll.SNL.Clients.Office.Excel.Functions.SPG($A169, "IQ_ASSET_TURNS", D$3)</f>
        <v>0.14699999999999999</v>
      </c>
      <c r="E169" s="9" cm="1">
        <f t="array" ref="E169">_xll.SNL.Clients.Office.Excel.Functions.SPG($A169, "IQ_ASSET_TURNS", E$3)</f>
        <v>0.14799999999999999</v>
      </c>
      <c r="F169" s="9" cm="1">
        <f t="array" ref="F169">_xll.SNL.Clients.Office.Excel.Functions.SPG($A169, "IQ_ASSET_TURNS", F$3)</f>
        <v>0.14599999999999999</v>
      </c>
      <c r="G169" s="9" cm="1">
        <f t="array" ref="G169">_xll.SNL.Clients.Office.Excel.Functions.SPG($A169, "IQ_ASSET_TURNS", G$3)</f>
        <v>0.14499999999999999</v>
      </c>
      <c r="H169" s="9" cm="1">
        <f t="array" ref="H169">_xll.SNL.Clients.Office.Excel.Functions.SPG($A169, "IQ_ASSET_TURNS", H$3)</f>
        <v>0.14399999999999999</v>
      </c>
      <c r="I169" s="9" cm="1">
        <f t="array" ref="I169">_xll.SNL.Clients.Office.Excel.Functions.SPG($A169, "IQ_ASSET_TURNS", I$3)</f>
        <v>0.14299999999999999</v>
      </c>
      <c r="J169" s="9" cm="1">
        <f t="array" ref="J169">_xll.SNL.Clients.Office.Excel.Functions.SPG($A169, "IQ_ASSET_TURNS", J$3)</f>
        <v>0.14000000000000001</v>
      </c>
    </row>
    <row r="170" spans="1:10" x14ac:dyDescent="0.3">
      <c r="A170" s="11" t="s">
        <v>170</v>
      </c>
      <c r="B170" s="9" cm="1">
        <f t="array" ref="B170">_xll.SNL.Clients.Office.Excel.Functions.SPG($A170, "IQ_ASSET_TURNS", B$3)</f>
        <v>1.351</v>
      </c>
      <c r="C170" s="9" cm="1">
        <f t="array" ref="C170">_xll.SNL.Clients.Office.Excel.Functions.SPG($A170, "IQ_ASSET_TURNS", C$3)</f>
        <v>1.2849999999999999</v>
      </c>
      <c r="D170" s="9" cm="1">
        <f t="array" ref="D170">_xll.SNL.Clients.Office.Excel.Functions.SPG($A170, "IQ_ASSET_TURNS", D$3)</f>
        <v>1.44</v>
      </c>
      <c r="E170" s="9" cm="1">
        <f t="array" ref="E170">_xll.SNL.Clients.Office.Excel.Functions.SPG($A170, "IQ_ASSET_TURNS", E$3)</f>
        <v>1.51</v>
      </c>
      <c r="F170" s="9" cm="1">
        <f t="array" ref="F170">_xll.SNL.Clients.Office.Excel.Functions.SPG($A170, "IQ_ASSET_TURNS", F$3)</f>
        <v>1.401</v>
      </c>
      <c r="G170" s="9" cm="1">
        <f t="array" ref="G170">_xll.SNL.Clients.Office.Excel.Functions.SPG($A170, "IQ_ASSET_TURNS", G$3)</f>
        <v>1.3440000000000001</v>
      </c>
      <c r="H170" s="9" cm="1">
        <f t="array" ref="H170">_xll.SNL.Clients.Office.Excel.Functions.SPG($A170, "IQ_ASSET_TURNS", H$3)</f>
        <v>1.456</v>
      </c>
      <c r="I170" s="9" cm="1">
        <f t="array" ref="I170">_xll.SNL.Clients.Office.Excel.Functions.SPG($A170, "IQ_ASSET_TURNS", I$3)</f>
        <v>1.4770000000000001</v>
      </c>
      <c r="J170" s="9" cm="1">
        <f t="array" ref="J170">_xll.SNL.Clients.Office.Excel.Functions.SPG($A170, "IQ_ASSET_TURNS", J$3)</f>
        <v>1.349</v>
      </c>
    </row>
    <row r="171" spans="1:10" x14ac:dyDescent="0.3">
      <c r="A171" s="11" t="s">
        <v>171</v>
      </c>
      <c r="B171" s="9" cm="1">
        <f t="array" ref="B171">_xll.SNL.Clients.Office.Excel.Functions.SPG($A171, "IQ_ASSET_TURNS", B$3)</f>
        <v>0.14599999999999999</v>
      </c>
      <c r="C171" s="9" cm="1">
        <f t="array" ref="C171">_xll.SNL.Clients.Office.Excel.Functions.SPG($A171, "IQ_ASSET_TURNS", C$3)</f>
        <v>0.14699999999999999</v>
      </c>
      <c r="D171" s="9" cm="1">
        <f t="array" ref="D171">_xll.SNL.Clients.Office.Excel.Functions.SPG($A171, "IQ_ASSET_TURNS", D$3)</f>
        <v>0.14699999999999999</v>
      </c>
      <c r="E171" s="9" cm="1">
        <f t="array" ref="E171">_xll.SNL.Clients.Office.Excel.Functions.SPG($A171, "IQ_ASSET_TURNS", E$3)</f>
        <v>0.14199999999999999</v>
      </c>
      <c r="F171" s="9" cm="1">
        <f t="array" ref="F171">_xll.SNL.Clients.Office.Excel.Functions.SPG($A171, "IQ_ASSET_TURNS", F$3)</f>
        <v>0.13900000000000001</v>
      </c>
      <c r="G171" s="9" cm="1">
        <f t="array" ref="G171">_xll.SNL.Clients.Office.Excel.Functions.SPG($A171, "IQ_ASSET_TURNS", G$3)</f>
        <v>0.128</v>
      </c>
      <c r="H171" s="9" cm="1">
        <f t="array" ref="H171">_xll.SNL.Clients.Office.Excel.Functions.SPG($A171, "IQ_ASSET_TURNS", H$3)</f>
        <v>0.13900000000000001</v>
      </c>
      <c r="I171" s="9" cm="1">
        <f t="array" ref="I171">_xll.SNL.Clients.Office.Excel.Functions.SPG($A171, "IQ_ASSET_TURNS", I$3)</f>
        <v>0.14000000000000001</v>
      </c>
      <c r="J171" s="9" cm="1">
        <f t="array" ref="J171">_xll.SNL.Clients.Office.Excel.Functions.SPG($A171, "IQ_ASSET_TURNS", J$3)</f>
        <v>0.13700000000000001</v>
      </c>
    </row>
    <row r="172" spans="1:10" x14ac:dyDescent="0.3">
      <c r="A172" s="11" t="s">
        <v>172</v>
      </c>
      <c r="B172" s="9" cm="1">
        <f t="array" ref="B172">_xll.SNL.Clients.Office.Excel.Functions.SPG($A172, "IQ_ASSET_TURNS", B$3)</f>
        <v>0.30299999999999999</v>
      </c>
      <c r="C172" s="9" cm="1">
        <f t="array" ref="C172">_xll.SNL.Clients.Office.Excel.Functions.SPG($A172, "IQ_ASSET_TURNS", C$3)</f>
        <v>0.31900000000000001</v>
      </c>
      <c r="D172" s="9" cm="1">
        <f t="array" ref="D172">_xll.SNL.Clients.Office.Excel.Functions.SPG($A172, "IQ_ASSET_TURNS", D$3)</f>
        <v>0.32400000000000001</v>
      </c>
      <c r="E172" s="9" cm="1">
        <f t="array" ref="E172">_xll.SNL.Clients.Office.Excel.Functions.SPG($A172, "IQ_ASSET_TURNS", E$3)</f>
        <v>0.32500000000000001</v>
      </c>
      <c r="F172" s="9" cm="1">
        <f t="array" ref="F172">_xll.SNL.Clients.Office.Excel.Functions.SPG($A172, "IQ_ASSET_TURNS", F$3)</f>
        <v>0.32700000000000001</v>
      </c>
      <c r="G172" s="9" cm="1">
        <f t="array" ref="G172">_xll.SNL.Clients.Office.Excel.Functions.SPG($A172, "IQ_ASSET_TURNS", G$3)</f>
        <v>0.313</v>
      </c>
      <c r="H172" s="9" cm="1">
        <f t="array" ref="H172">_xll.SNL.Clients.Office.Excel.Functions.SPG($A172, "IQ_ASSET_TURNS", H$3)</f>
        <v>0.34200000000000003</v>
      </c>
      <c r="I172" s="9" cm="1">
        <f t="array" ref="I172">_xll.SNL.Clients.Office.Excel.Functions.SPG($A172, "IQ_ASSET_TURNS", I$3)</f>
        <v>0.33400000000000002</v>
      </c>
      <c r="J172" s="9" cm="1">
        <f t="array" ref="J172">_xll.SNL.Clients.Office.Excel.Functions.SPG($A172, "IQ_ASSET_TURNS", J$3)</f>
        <v>0.32900000000000001</v>
      </c>
    </row>
    <row r="173" spans="1:10" x14ac:dyDescent="0.3">
      <c r="A173" s="11" t="s">
        <v>173</v>
      </c>
      <c r="B173" s="9" cm="1">
        <f t="array" ref="B173">_xll.SNL.Clients.Office.Excel.Functions.SPG($A173, "IQ_ASSET_TURNS", B$3)</f>
        <v>0.17</v>
      </c>
      <c r="C173" s="9" cm="1">
        <f t="array" ref="C173">_xll.SNL.Clients.Office.Excel.Functions.SPG($A173, "IQ_ASSET_TURNS", C$3)</f>
        <v>0.156</v>
      </c>
      <c r="D173" s="9" cm="1">
        <f t="array" ref="D173">_xll.SNL.Clients.Office.Excel.Functions.SPG($A173, "IQ_ASSET_TURNS", D$3)</f>
        <v>0.22700000000000001</v>
      </c>
      <c r="E173" s="9" cm="1">
        <f t="array" ref="E173">_xll.SNL.Clients.Office.Excel.Functions.SPG($A173, "IQ_ASSET_TURNS", E$3)</f>
        <v>0.184</v>
      </c>
      <c r="F173" s="9" cm="1">
        <f t="array" ref="F173">_xll.SNL.Clients.Office.Excel.Functions.SPG($A173, "IQ_ASSET_TURNS", F$3)</f>
        <v>0.17100000000000001</v>
      </c>
      <c r="G173" s="9" cm="1">
        <f t="array" ref="G173">_xll.SNL.Clients.Office.Excel.Functions.SPG($A173, "IQ_ASSET_TURNS", G$3)</f>
        <v>0.154</v>
      </c>
      <c r="H173" s="9" cm="1">
        <f t="array" ref="H173">_xll.SNL.Clients.Office.Excel.Functions.SPG($A173, "IQ_ASSET_TURNS", H$3)</f>
        <v>0.219</v>
      </c>
      <c r="I173" s="9" cm="1">
        <f t="array" ref="I173">_xll.SNL.Clients.Office.Excel.Functions.SPG($A173, "IQ_ASSET_TURNS", I$3)</f>
        <v>0.18099999999999999</v>
      </c>
      <c r="J173" s="9" cm="1">
        <f t="array" ref="J173">_xll.SNL.Clients.Office.Excel.Functions.SPG($A173, "IQ_ASSET_TURNS", J$3)</f>
        <v>0.17499999999999999</v>
      </c>
    </row>
    <row r="174" spans="1:10" x14ac:dyDescent="0.3">
      <c r="A174" s="11" t="s">
        <v>174</v>
      </c>
      <c r="B174" s="9" cm="1">
        <f t="array" ref="B174">_xll.SNL.Clients.Office.Excel.Functions.SPG($A174, "IQ_ASSET_TURNS", B$3)</f>
        <v>0.27500000000000002</v>
      </c>
      <c r="C174" s="9" cm="1">
        <f t="array" ref="C174">_xll.SNL.Clients.Office.Excel.Functions.SPG($A174, "IQ_ASSET_TURNS", C$3)</f>
        <v>0.20100000000000001</v>
      </c>
      <c r="D174" s="9" cm="1">
        <f t="array" ref="D174">_xll.SNL.Clients.Office.Excel.Functions.SPG($A174, "IQ_ASSET_TURNS", D$3)</f>
        <v>0.21</v>
      </c>
      <c r="E174" s="9" cm="1">
        <f t="array" ref="E174">_xll.SNL.Clients.Office.Excel.Functions.SPG($A174, "IQ_ASSET_TURNS", E$3)</f>
        <v>0.17499999999999999</v>
      </c>
      <c r="F174" s="9" cm="1">
        <f t="array" ref="F174">_xll.SNL.Clients.Office.Excel.Functions.SPG($A174, "IQ_ASSET_TURNS", F$3)</f>
        <v>0.23599999999999999</v>
      </c>
      <c r="G174" s="9" cm="1">
        <f t="array" ref="G174">_xll.SNL.Clients.Office.Excel.Functions.SPG($A174, "IQ_ASSET_TURNS", G$3)</f>
        <v>0.193</v>
      </c>
      <c r="H174" s="9" cm="1">
        <f t="array" ref="H174">_xll.SNL.Clients.Office.Excel.Functions.SPG($A174, "IQ_ASSET_TURNS", H$3)</f>
        <v>0.20100000000000001</v>
      </c>
      <c r="I174" s="9" cm="1">
        <f t="array" ref="I174">_xll.SNL.Clients.Office.Excel.Functions.SPG($A174, "IQ_ASSET_TURNS", I$3)</f>
        <v>0.19400000000000001</v>
      </c>
      <c r="J174" s="9" cm="1">
        <f t="array" ref="J174">_xll.SNL.Clients.Office.Excel.Functions.SPG($A174, "IQ_ASSET_TURNS", J$3)</f>
        <v>0.28299999999999997</v>
      </c>
    </row>
    <row r="175" spans="1:10" x14ac:dyDescent="0.3">
      <c r="A175" s="11" t="s">
        <v>175</v>
      </c>
      <c r="B175" s="9" cm="1">
        <f t="array" ref="B175">_xll.SNL.Clients.Office.Excel.Functions.SPG($A175, "IQ_ASSET_TURNS", B$3)</f>
        <v>0.247</v>
      </c>
      <c r="C175" s="9" cm="1">
        <f t="array" ref="C175">_xll.SNL.Clients.Office.Excel.Functions.SPG($A175, "IQ_ASSET_TURNS", C$3)</f>
        <v>0.20499999999999999</v>
      </c>
      <c r="D175" s="9" cm="1">
        <f t="array" ref="D175">_xll.SNL.Clients.Office.Excel.Functions.SPG($A175, "IQ_ASSET_TURNS", D$3)</f>
        <v>0.23300000000000001</v>
      </c>
      <c r="E175" s="9" cm="1">
        <f t="array" ref="E175">_xll.SNL.Clients.Office.Excel.Functions.SPG($A175, "IQ_ASSET_TURNS", E$3)</f>
        <v>0.20599999999999999</v>
      </c>
      <c r="F175" s="9" cm="1">
        <f t="array" ref="F175">_xll.SNL.Clients.Office.Excel.Functions.SPG($A175, "IQ_ASSET_TURNS", F$3)</f>
        <v>0.23599999999999999</v>
      </c>
      <c r="G175" s="9" cm="1">
        <f t="array" ref="G175">_xll.SNL.Clients.Office.Excel.Functions.SPG($A175, "IQ_ASSET_TURNS", G$3)</f>
        <v>0.21299999999999999</v>
      </c>
      <c r="H175" s="9" cm="1">
        <f t="array" ref="H175">_xll.SNL.Clients.Office.Excel.Functions.SPG($A175, "IQ_ASSET_TURNS", H$3)</f>
        <v>0.24199999999999999</v>
      </c>
      <c r="I175" s="9" cm="1">
        <f t="array" ref="I175">_xll.SNL.Clients.Office.Excel.Functions.SPG($A175, "IQ_ASSET_TURNS", I$3)</f>
        <v>0.19800000000000001</v>
      </c>
      <c r="J175" s="9" cm="1">
        <f t="array" ref="J175">_xll.SNL.Clients.Office.Excel.Functions.SPG($A175, "IQ_ASSET_TURNS", J$3)</f>
        <v>0.23100000000000001</v>
      </c>
    </row>
    <row r="176" spans="1:10" x14ac:dyDescent="0.3">
      <c r="A176" s="11" t="s">
        <v>1033</v>
      </c>
      <c r="B176" s="9" cm="1">
        <f t="array" ref="B176">_xll.SNL.Clients.Office.Excel.Functions.SPG($A176, "IQ_ASSET_TURNS", B$3)</f>
        <v>0.46</v>
      </c>
      <c r="C176" s="9" cm="1">
        <f t="array" ref="C176">_xll.SNL.Clients.Office.Excel.Functions.SPG($A176, "IQ_ASSET_TURNS", C$3)</f>
        <v>0.435</v>
      </c>
      <c r="D176" s="9" cm="1">
        <f t="array" ref="D176">_xll.SNL.Clients.Office.Excel.Functions.SPG($A176, "IQ_ASSET_TURNS", D$3)</f>
        <v>0.17799999999999999</v>
      </c>
      <c r="E176" s="9" cm="1">
        <f t="array" ref="E176">_xll.SNL.Clients.Office.Excel.Functions.SPG($A176, "IQ_ASSET_TURNS", E$3)</f>
        <v>0.14899999999999999</v>
      </c>
      <c r="F176" s="9" cm="1">
        <f t="array" ref="F176">_xll.SNL.Clients.Office.Excel.Functions.SPG($A176, "IQ_ASSET_TURNS", F$3)</f>
        <v>0.254</v>
      </c>
      <c r="G176" s="9" cm="1">
        <f t="array" ref="G176">_xll.SNL.Clients.Office.Excel.Functions.SPG($A176, "IQ_ASSET_TURNS", G$3)</f>
        <v>0.35699999999999998</v>
      </c>
      <c r="H176" s="9" cm="1">
        <f t="array" ref="H176">_xll.SNL.Clients.Office.Excel.Functions.SPG($A176, "IQ_ASSET_TURNS", H$3)</f>
        <v>0.39200000000000002</v>
      </c>
      <c r="I176" s="9" cm="1">
        <f t="array" ref="I176">_xll.SNL.Clients.Office.Excel.Functions.SPG($A176, "IQ_ASSET_TURNS", I$3)</f>
        <v>0.34699999999999998</v>
      </c>
      <c r="J176" s="9" cm="1">
        <f t="array" ref="J176">_xll.SNL.Clients.Office.Excel.Functions.SPG($A176, "IQ_ASSET_TURNS", J$3)</f>
        <v>0.56000000000000005</v>
      </c>
    </row>
    <row r="177" spans="1:10" x14ac:dyDescent="0.3">
      <c r="A177" s="11" t="s">
        <v>176</v>
      </c>
      <c r="B177" s="9" cm="1">
        <f t="array" ref="B177">_xll.SNL.Clients.Office.Excel.Functions.SPG($A177, "IQ_ASSET_TURNS", B$3)</f>
        <v>0.49299999999999999</v>
      </c>
      <c r="C177" s="9" cm="1">
        <f t="array" ref="C177">_xll.SNL.Clients.Office.Excel.Functions.SPG($A177, "IQ_ASSET_TURNS", C$3)</f>
        <v>0.55600000000000005</v>
      </c>
      <c r="D177" s="9" cm="1">
        <f t="array" ref="D177">_xll.SNL.Clients.Office.Excel.Functions.SPG($A177, "IQ_ASSET_TURNS", D$3)</f>
        <v>0.65900000000000003</v>
      </c>
      <c r="E177" s="9" cm="1">
        <f t="array" ref="E177">_xll.SNL.Clients.Office.Excel.Functions.SPG($A177, "IQ_ASSET_TURNS", E$3)</f>
        <v>0.56200000000000006</v>
      </c>
      <c r="F177" s="9" cm="1">
        <f t="array" ref="F177">_xll.SNL.Clients.Office.Excel.Functions.SPG($A177, "IQ_ASSET_TURNS", F$3)</f>
        <v>0.498</v>
      </c>
      <c r="G177" s="9" cm="1">
        <f t="array" ref="G177">_xll.SNL.Clients.Office.Excel.Functions.SPG($A177, "IQ_ASSET_TURNS", G$3)</f>
        <v>0.52300000000000002</v>
      </c>
      <c r="H177" s="9" cm="1">
        <f t="array" ref="H177">_xll.SNL.Clients.Office.Excel.Functions.SPG($A177, "IQ_ASSET_TURNS", H$3)</f>
        <v>0.65200000000000002</v>
      </c>
      <c r="I177" s="9" cm="1">
        <f t="array" ref="I177">_xll.SNL.Clients.Office.Excel.Functions.SPG($A177, "IQ_ASSET_TURNS", I$3)</f>
        <v>0.53</v>
      </c>
      <c r="J177" s="9" cm="1">
        <f t="array" ref="J177">_xll.SNL.Clients.Office.Excel.Functions.SPG($A177, "IQ_ASSET_TURNS", J$3)</f>
        <v>0.45800000000000002</v>
      </c>
    </row>
    <row r="178" spans="1:10" x14ac:dyDescent="0.3">
      <c r="A178" s="11" t="s">
        <v>177</v>
      </c>
      <c r="B178" s="9" cm="1">
        <f t="array" ref="B178">_xll.SNL.Clients.Office.Excel.Functions.SPG($A178, "IQ_ASSET_TURNS", B$3)</f>
        <v>2.2429999999999999</v>
      </c>
      <c r="C178" s="9" cm="1">
        <f t="array" ref="C178">_xll.SNL.Clients.Office.Excel.Functions.SPG($A178, "IQ_ASSET_TURNS", C$3)</f>
        <v>2.3820000000000001</v>
      </c>
      <c r="D178" s="9" cm="1">
        <f t="array" ref="D178">_xll.SNL.Clients.Office.Excel.Functions.SPG($A178, "IQ_ASSET_TURNS", D$3)</f>
        <v>2.41</v>
      </c>
      <c r="E178" s="9" cm="1">
        <f t="array" ref="E178">_xll.SNL.Clients.Office.Excel.Functions.SPG($A178, "IQ_ASSET_TURNS", E$3)</f>
        <v>2.1030000000000002</v>
      </c>
      <c r="F178" s="9" cm="1">
        <f t="array" ref="F178">_xll.SNL.Clients.Office.Excel.Functions.SPG($A178, "IQ_ASSET_TURNS", F$3)</f>
        <v>1.9590000000000001</v>
      </c>
      <c r="G178" s="9" cm="1">
        <f t="array" ref="G178">_xll.SNL.Clients.Office.Excel.Functions.SPG($A178, "IQ_ASSET_TURNS", G$3)</f>
        <v>2.0019999999999998</v>
      </c>
      <c r="H178" s="9" cm="1">
        <f t="array" ref="H178">_xll.SNL.Clients.Office.Excel.Functions.SPG($A178, "IQ_ASSET_TURNS", H$3)</f>
        <v>1.9159999999999999</v>
      </c>
      <c r="I178" s="9" cm="1">
        <f t="array" ref="I178">_xll.SNL.Clients.Office.Excel.Functions.SPG($A178, "IQ_ASSET_TURNS", I$3)</f>
        <v>1.8109999999999999</v>
      </c>
      <c r="J178" s="9" cm="1">
        <f t="array" ref="J178">_xll.SNL.Clients.Office.Excel.Functions.SPG($A178, "IQ_ASSET_TURNS", J$3)</f>
        <v>1.899</v>
      </c>
    </row>
    <row r="179" spans="1:10" x14ac:dyDescent="0.3">
      <c r="A179" s="11" t="s">
        <v>178</v>
      </c>
      <c r="B179" s="9" cm="1">
        <f t="array" ref="B179">_xll.SNL.Clients.Office.Excel.Functions.SPG($A179, "IQ_ASSET_TURNS", B$3)</f>
        <v>0.11600000000000001</v>
      </c>
      <c r="C179" s="9" cm="1">
        <f t="array" ref="C179">_xll.SNL.Clients.Office.Excel.Functions.SPG($A179, "IQ_ASSET_TURNS", C$3)</f>
        <v>0.11799999999999999</v>
      </c>
      <c r="D179" s="9" cm="1">
        <f t="array" ref="D179">_xll.SNL.Clients.Office.Excel.Functions.SPG($A179, "IQ_ASSET_TURNS", D$3)</f>
        <v>0.122</v>
      </c>
      <c r="E179" s="9" cm="1">
        <f t="array" ref="E179">_xll.SNL.Clients.Office.Excel.Functions.SPG($A179, "IQ_ASSET_TURNS", E$3)</f>
        <v>0.12</v>
      </c>
      <c r="F179" s="9" cm="1">
        <f t="array" ref="F179">_xll.SNL.Clients.Office.Excel.Functions.SPG($A179, "IQ_ASSET_TURNS", F$3)</f>
        <v>0.11899999999999999</v>
      </c>
      <c r="G179" s="9" cm="1">
        <f t="array" ref="G179">_xll.SNL.Clients.Office.Excel.Functions.SPG($A179, "IQ_ASSET_TURNS", G$3)</f>
        <v>0.11799999999999999</v>
      </c>
      <c r="H179" s="9" cm="1">
        <f t="array" ref="H179">_xll.SNL.Clients.Office.Excel.Functions.SPG($A179, "IQ_ASSET_TURNS", H$3)</f>
        <v>0.153</v>
      </c>
      <c r="I179" s="9" cm="1">
        <f t="array" ref="I179">_xll.SNL.Clients.Office.Excel.Functions.SPG($A179, "IQ_ASSET_TURNS", I$3)</f>
        <v>0.17100000000000001</v>
      </c>
      <c r="J179" s="9" cm="1">
        <f t="array" ref="J179">_xll.SNL.Clients.Office.Excel.Functions.SPG($A179, "IQ_ASSET_TURNS", J$3)</f>
        <v>0.16900000000000001</v>
      </c>
    </row>
    <row r="180" spans="1:10" x14ac:dyDescent="0.3">
      <c r="A180" s="11" t="s">
        <v>179</v>
      </c>
      <c r="B180" s="9" cm="1">
        <f t="array" ref="B180">_xll.SNL.Clients.Office.Excel.Functions.SPG($A180, "IQ_ASSET_TURNS", B$3)</f>
        <v>0.72199999999999998</v>
      </c>
      <c r="C180" s="9" cm="1">
        <f t="array" ref="C180">_xll.SNL.Clients.Office.Excel.Functions.SPG($A180, "IQ_ASSET_TURNS", C$3)</f>
        <v>0.69499999999999995</v>
      </c>
      <c r="D180" s="9" cm="1">
        <f t="array" ref="D180">_xll.SNL.Clients.Office.Excel.Functions.SPG($A180, "IQ_ASSET_TURNS", D$3)</f>
        <v>0.76800000000000002</v>
      </c>
      <c r="E180" s="9" cm="1">
        <f t="array" ref="E180">_xll.SNL.Clients.Office.Excel.Functions.SPG($A180, "IQ_ASSET_TURNS", E$3)</f>
        <v>0.871</v>
      </c>
      <c r="F180" s="9" cm="1">
        <f t="array" ref="F180">_xll.SNL.Clients.Office.Excel.Functions.SPG($A180, "IQ_ASSET_TURNS", F$3)</f>
        <v>0.86199999999999999</v>
      </c>
      <c r="G180" s="9" cm="1">
        <f t="array" ref="G180">_xll.SNL.Clients.Office.Excel.Functions.SPG($A180, "IQ_ASSET_TURNS", G$3)</f>
        <v>0.86699999999999999</v>
      </c>
      <c r="H180" s="9" cm="1">
        <f t="array" ref="H180">_xll.SNL.Clients.Office.Excel.Functions.SPG($A180, "IQ_ASSET_TURNS", H$3)</f>
        <v>0.97699999999999998</v>
      </c>
      <c r="I180" s="9" cm="1">
        <f t="array" ref="I180">_xll.SNL.Clients.Office.Excel.Functions.SPG($A180, "IQ_ASSET_TURNS", I$3)</f>
        <v>0.89</v>
      </c>
      <c r="J180" s="9" cm="1">
        <f t="array" ref="J180">_xll.SNL.Clients.Office.Excel.Functions.SPG($A180, "IQ_ASSET_TURNS", J$3)</f>
        <v>0.91200000000000003</v>
      </c>
    </row>
    <row r="181" spans="1:10" x14ac:dyDescent="0.3">
      <c r="A181" s="11" t="s">
        <v>180</v>
      </c>
      <c r="B181" s="9" cm="1">
        <f t="array" ref="B181">_xll.SNL.Clients.Office.Excel.Functions.SPG($A181, "IQ_ASSET_TURNS", B$3)</f>
        <v>0.495</v>
      </c>
      <c r="C181" s="9" cm="1">
        <f t="array" ref="C181">_xll.SNL.Clients.Office.Excel.Functions.SPG($A181, "IQ_ASSET_TURNS", C$3)</f>
        <v>0.53300000000000003</v>
      </c>
      <c r="D181" s="9" cm="1">
        <f t="array" ref="D181">_xll.SNL.Clients.Office.Excel.Functions.SPG($A181, "IQ_ASSET_TURNS", D$3)</f>
        <v>0.54200000000000004</v>
      </c>
      <c r="E181" s="9" cm="1">
        <f t="array" ref="E181">_xll.SNL.Clients.Office.Excel.Functions.SPG($A181, "IQ_ASSET_TURNS", E$3)</f>
        <v>0.51500000000000001</v>
      </c>
      <c r="F181" s="9" cm="1">
        <f t="array" ref="F181">_xll.SNL.Clients.Office.Excel.Functions.SPG($A181, "IQ_ASSET_TURNS", F$3)</f>
        <v>0.50800000000000001</v>
      </c>
      <c r="G181" s="9" cm="1">
        <f t="array" ref="G181">_xll.SNL.Clients.Office.Excel.Functions.SPG($A181, "IQ_ASSET_TURNS", G$3)</f>
        <v>0.52300000000000002</v>
      </c>
      <c r="H181" s="9" cm="1">
        <f t="array" ref="H181">_xll.SNL.Clients.Office.Excel.Functions.SPG($A181, "IQ_ASSET_TURNS", H$3)</f>
        <v>0.54600000000000004</v>
      </c>
      <c r="I181" s="9" cm="1">
        <f t="array" ref="I181">_xll.SNL.Clients.Office.Excel.Functions.SPG($A181, "IQ_ASSET_TURNS", I$3)</f>
        <v>0.54400000000000004</v>
      </c>
      <c r="J181" s="9" cm="1">
        <f t="array" ref="J181">_xll.SNL.Clients.Office.Excel.Functions.SPG($A181, "IQ_ASSET_TURNS", J$3)</f>
        <v>0.54600000000000004</v>
      </c>
    </row>
    <row r="182" spans="1:10" x14ac:dyDescent="0.3">
      <c r="A182" s="11" t="s">
        <v>181</v>
      </c>
      <c r="B182" s="9" cm="1">
        <f t="array" ref="B182">_xll.SNL.Clients.Office.Excel.Functions.SPG($A182, "IQ_ASSET_TURNS", B$3)</f>
        <v>0.55100000000000005</v>
      </c>
      <c r="C182" s="9" cm="1">
        <f t="array" ref="C182">_xll.SNL.Clients.Office.Excel.Functions.SPG($A182, "IQ_ASSET_TURNS", C$3)</f>
        <v>0.56100000000000005</v>
      </c>
      <c r="D182" s="9" cm="1">
        <f t="array" ref="D182">_xll.SNL.Clients.Office.Excel.Functions.SPG($A182, "IQ_ASSET_TURNS", D$3)</f>
        <v>0.55600000000000005</v>
      </c>
      <c r="E182" s="9" cm="1">
        <f t="array" ref="E182">_xll.SNL.Clients.Office.Excel.Functions.SPG($A182, "IQ_ASSET_TURNS", E$3)</f>
        <v>0.55100000000000005</v>
      </c>
      <c r="F182" s="9" cm="1">
        <f t="array" ref="F182">_xll.SNL.Clients.Office.Excel.Functions.SPG($A182, "IQ_ASSET_TURNS", F$3)</f>
        <v>0.55000000000000004</v>
      </c>
      <c r="G182" s="9" cm="1">
        <f t="array" ref="G182">_xll.SNL.Clients.Office.Excel.Functions.SPG($A182, "IQ_ASSET_TURNS", G$3)</f>
        <v>0.54800000000000004</v>
      </c>
      <c r="H182" s="9" cm="1">
        <f t="array" ref="H182">_xll.SNL.Clients.Office.Excel.Functions.SPG($A182, "IQ_ASSET_TURNS", H$3)</f>
        <v>0.53800000000000003</v>
      </c>
      <c r="I182" s="9" cm="1">
        <f t="array" ref="I182">_xll.SNL.Clients.Office.Excel.Functions.SPG($A182, "IQ_ASSET_TURNS", I$3)</f>
        <v>0.53</v>
      </c>
      <c r="J182" s="9" cm="1">
        <f t="array" ref="J182">_xll.SNL.Clients.Office.Excel.Functions.SPG($A182, "IQ_ASSET_TURNS", J$3)</f>
        <v>0.51600000000000001</v>
      </c>
    </row>
    <row r="183" spans="1:10" x14ac:dyDescent="0.3">
      <c r="A183" s="11" t="s">
        <v>182</v>
      </c>
      <c r="B183" s="9" cm="1">
        <f t="array" ref="B183">_xll.SNL.Clients.Office.Excel.Functions.SPG($A183, "IQ_ASSET_TURNS", B$3)</f>
        <v>1.1259999999999999</v>
      </c>
      <c r="C183" s="9" cm="1">
        <f t="array" ref="C183">_xll.SNL.Clients.Office.Excel.Functions.SPG($A183, "IQ_ASSET_TURNS", C$3)</f>
        <v>1.028</v>
      </c>
      <c r="D183" s="9" cm="1">
        <f t="array" ref="D183">_xll.SNL.Clients.Office.Excel.Functions.SPG($A183, "IQ_ASSET_TURNS", D$3)</f>
        <v>1.0589999999999999</v>
      </c>
      <c r="E183" s="9" cm="1">
        <f t="array" ref="E183">_xll.SNL.Clients.Office.Excel.Functions.SPG($A183, "IQ_ASSET_TURNS", E$3)</f>
        <v>1.05</v>
      </c>
      <c r="F183" s="9" cm="1">
        <f t="array" ref="F183">_xll.SNL.Clients.Office.Excel.Functions.SPG($A183, "IQ_ASSET_TURNS", F$3)</f>
        <v>1.0529999999999999</v>
      </c>
      <c r="G183" s="9" cm="1">
        <f t="array" ref="G183">_xll.SNL.Clients.Office.Excel.Functions.SPG($A183, "IQ_ASSET_TURNS", G$3)</f>
        <v>0.96499999999999997</v>
      </c>
      <c r="H183" s="9" cm="1">
        <f t="array" ref="H183">_xll.SNL.Clients.Office.Excel.Functions.SPG($A183, "IQ_ASSET_TURNS", H$3)</f>
        <v>0.98699999999999999</v>
      </c>
      <c r="I183" s="9" cm="1">
        <f t="array" ref="I183">_xll.SNL.Clients.Office.Excel.Functions.SPG($A183, "IQ_ASSET_TURNS", I$3)</f>
        <v>1.0329999999999999</v>
      </c>
      <c r="J183" s="9" cm="1">
        <f t="array" ref="J183">_xll.SNL.Clients.Office.Excel.Functions.SPG($A183, "IQ_ASSET_TURNS", J$3)</f>
        <v>1.0269999999999999</v>
      </c>
    </row>
    <row r="184" spans="1:10" x14ac:dyDescent="0.3">
      <c r="A184" s="11" t="s">
        <v>183</v>
      </c>
      <c r="B184" s="9" cm="1">
        <f t="array" ref="B184">_xll.SNL.Clients.Office.Excel.Functions.SPG($A184, "IQ_ASSET_TURNS", B$3)</f>
        <v>1.6379999999999999</v>
      </c>
      <c r="C184" s="9" cm="1">
        <f t="array" ref="C184">_xll.SNL.Clients.Office.Excel.Functions.SPG($A184, "IQ_ASSET_TURNS", C$3)</f>
        <v>1.5469999999999999</v>
      </c>
      <c r="D184" s="9" cm="1">
        <f t="array" ref="D184">_xll.SNL.Clients.Office.Excel.Functions.SPG($A184, "IQ_ASSET_TURNS", D$3)</f>
        <v>1.6359999999999999</v>
      </c>
      <c r="E184" s="9" cm="1">
        <f t="array" ref="E184">_xll.SNL.Clients.Office.Excel.Functions.SPG($A184, "IQ_ASSET_TURNS", E$3)</f>
        <v>1.6779999999999999</v>
      </c>
      <c r="F184" s="9" cm="1">
        <f t="array" ref="F184">_xll.SNL.Clients.Office.Excel.Functions.SPG($A184, "IQ_ASSET_TURNS", F$3)</f>
        <v>1.6850000000000001</v>
      </c>
      <c r="G184" s="9" cm="1">
        <f t="array" ref="G184">_xll.SNL.Clients.Office.Excel.Functions.SPG($A184, "IQ_ASSET_TURNS", G$3)</f>
        <v>1.5529999999999999</v>
      </c>
      <c r="H184" s="9" cm="1">
        <f t="array" ref="H184">_xll.SNL.Clients.Office.Excel.Functions.SPG($A184, "IQ_ASSET_TURNS", H$3)</f>
        <v>1.61</v>
      </c>
      <c r="I184" s="9" cm="1">
        <f t="array" ref="I184">_xll.SNL.Clients.Office.Excel.Functions.SPG($A184, "IQ_ASSET_TURNS", I$3)</f>
        <v>1.6459999999999999</v>
      </c>
      <c r="J184" s="9" cm="1">
        <f t="array" ref="J184">_xll.SNL.Clients.Office.Excel.Functions.SPG($A184, "IQ_ASSET_TURNS", J$3)</f>
        <v>1.63</v>
      </c>
    </row>
    <row r="185" spans="1:10" x14ac:dyDescent="0.3">
      <c r="A185" s="11" t="s">
        <v>184</v>
      </c>
      <c r="B185" s="9" cm="1">
        <f t="array" ref="B185">_xll.SNL.Clients.Office.Excel.Functions.SPG($A185, "IQ_ASSET_TURNS", B$3)</f>
        <v>0.14399999999999999</v>
      </c>
      <c r="C185" s="9" cm="1">
        <f t="array" ref="C185">_xll.SNL.Clients.Office.Excel.Functions.SPG($A185, "IQ_ASSET_TURNS", C$3)</f>
        <v>0.14699999999999999</v>
      </c>
      <c r="D185" s="9" cm="1">
        <f t="array" ref="D185">_xll.SNL.Clients.Office.Excel.Functions.SPG($A185, "IQ_ASSET_TURNS", D$3)</f>
        <v>0.14399999999999999</v>
      </c>
      <c r="E185" s="9" cm="1">
        <f t="array" ref="E185">_xll.SNL.Clients.Office.Excel.Functions.SPG($A185, "IQ_ASSET_TURNS", E$3)</f>
        <v>0.14199999999999999</v>
      </c>
      <c r="F185" s="9" cm="1">
        <f t="array" ref="F185">_xll.SNL.Clients.Office.Excel.Functions.SPG($A185, "IQ_ASSET_TURNS", F$3)</f>
        <v>0.14000000000000001</v>
      </c>
      <c r="G185" s="9" cm="1">
        <f t="array" ref="G185">_xll.SNL.Clients.Office.Excel.Functions.SPG($A185, "IQ_ASSET_TURNS", G$3)</f>
        <v>0.14000000000000001</v>
      </c>
      <c r="H185" s="9" cm="1">
        <f t="array" ref="H185">_xll.SNL.Clients.Office.Excel.Functions.SPG($A185, "IQ_ASSET_TURNS", H$3)</f>
        <v>0.13900000000000001</v>
      </c>
      <c r="I185" s="9" cm="1">
        <f t="array" ref="I185">_xll.SNL.Clients.Office.Excel.Functions.SPG($A185, "IQ_ASSET_TURNS", I$3)</f>
        <v>0.13600000000000001</v>
      </c>
      <c r="J185" s="9" cm="1">
        <f t="array" ref="J185">_xll.SNL.Clients.Office.Excel.Functions.SPG($A185, "IQ_ASSET_TURNS", J$3)</f>
        <v>0.13300000000000001</v>
      </c>
    </row>
    <row r="186" spans="1:10" x14ac:dyDescent="0.3">
      <c r="A186" s="11" t="s">
        <v>185</v>
      </c>
      <c r="B186" s="9" cm="1">
        <f t="array" ref="B186">_xll.SNL.Clients.Office.Excel.Functions.SPG($A186, "IQ_ASSET_TURNS", B$3)</f>
        <v>1.04</v>
      </c>
      <c r="C186" s="9" cm="1">
        <f t="array" ref="C186">_xll.SNL.Clients.Office.Excel.Functions.SPG($A186, "IQ_ASSET_TURNS", C$3)</f>
        <v>1.0209999999999999</v>
      </c>
      <c r="D186" s="9" cm="1">
        <f t="array" ref="D186">_xll.SNL.Clients.Office.Excel.Functions.SPG($A186, "IQ_ASSET_TURNS", D$3)</f>
        <v>0.99399999999999999</v>
      </c>
      <c r="E186" s="9" cm="1">
        <f t="array" ref="E186">_xll.SNL.Clients.Office.Excel.Functions.SPG($A186, "IQ_ASSET_TURNS", E$3)</f>
        <v>1.022</v>
      </c>
      <c r="F186" s="9" cm="1">
        <f t="array" ref="F186">_xll.SNL.Clients.Office.Excel.Functions.SPG($A186, "IQ_ASSET_TURNS", F$3)</f>
        <v>0.999</v>
      </c>
      <c r="G186" s="9" cm="1">
        <f t="array" ref="G186">_xll.SNL.Clients.Office.Excel.Functions.SPG($A186, "IQ_ASSET_TURNS", G$3)</f>
        <v>1.01</v>
      </c>
      <c r="H186" s="9" cm="1">
        <f t="array" ref="H186">_xll.SNL.Clients.Office.Excel.Functions.SPG($A186, "IQ_ASSET_TURNS", H$3)</f>
        <v>0.99299999999999999</v>
      </c>
      <c r="I186" s="9" cm="1">
        <f t="array" ref="I186">_xll.SNL.Clients.Office.Excel.Functions.SPG($A186, "IQ_ASSET_TURNS", I$3)</f>
        <v>1.0149999999999999</v>
      </c>
      <c r="J186" s="9" cm="1">
        <f t="array" ref="J186">_xll.SNL.Clients.Office.Excel.Functions.SPG($A186, "IQ_ASSET_TURNS", J$3)</f>
        <v>1.0349999999999999</v>
      </c>
    </row>
    <row r="187" spans="1:10" x14ac:dyDescent="0.3">
      <c r="A187" s="11" t="s">
        <v>186</v>
      </c>
      <c r="B187" s="9" cm="1">
        <f t="array" ref="B187">_xll.SNL.Clients.Office.Excel.Functions.SPG($A187, "IQ_ASSET_TURNS", B$3)</f>
        <v>0.30399999999999999</v>
      </c>
      <c r="C187" s="9" cm="1">
        <f t="array" ref="C187">_xll.SNL.Clients.Office.Excel.Functions.SPG($A187, "IQ_ASSET_TURNS", C$3)</f>
        <v>0.30499999999999999</v>
      </c>
      <c r="D187" s="9" cm="1">
        <f t="array" ref="D187">_xll.SNL.Clients.Office.Excel.Functions.SPG($A187, "IQ_ASSET_TURNS", D$3)</f>
        <v>0.29799999999999999</v>
      </c>
      <c r="E187" s="9" cm="1">
        <f t="array" ref="E187">_xll.SNL.Clients.Office.Excel.Functions.SPG($A187, "IQ_ASSET_TURNS", E$3)</f>
        <v>0.28299999999999997</v>
      </c>
      <c r="F187" s="9" cm="1">
        <f t="array" ref="F187">_xll.SNL.Clients.Office.Excel.Functions.SPG($A187, "IQ_ASSET_TURNS", F$3)</f>
        <v>0.217</v>
      </c>
      <c r="G187" s="9" cm="1">
        <f t="array" ref="G187">_xll.SNL.Clients.Office.Excel.Functions.SPG($A187, "IQ_ASSET_TURNS", G$3)</f>
        <v>0.186</v>
      </c>
      <c r="H187" s="9" cm="1">
        <f t="array" ref="H187">_xll.SNL.Clients.Office.Excel.Functions.SPG($A187, "IQ_ASSET_TURNS", H$3)</f>
        <v>0.187</v>
      </c>
      <c r="I187" s="9" cm="1">
        <f t="array" ref="I187">_xll.SNL.Clients.Office.Excel.Functions.SPG($A187, "IQ_ASSET_TURNS", I$3)</f>
        <v>0.16900000000000001</v>
      </c>
      <c r="J187" s="9" cm="1">
        <f t="array" ref="J187">_xll.SNL.Clients.Office.Excel.Functions.SPG($A187, "IQ_ASSET_TURNS", J$3)</f>
        <v>0.154</v>
      </c>
    </row>
    <row r="188" spans="1:10" x14ac:dyDescent="0.3">
      <c r="A188" s="11" t="s">
        <v>187</v>
      </c>
      <c r="B188" s="9" t="str" cm="1">
        <f t="array" ref="B188">_xll.SNL.Clients.Office.Excel.Functions.SPG($A188, "IQ_ASSET_TURNS", B$3)</f>
        <v>NA</v>
      </c>
      <c r="C188" s="9" t="str" cm="1">
        <f t="array" ref="C188">_xll.SNL.Clients.Office.Excel.Functions.SPG($A188, "IQ_ASSET_TURNS", C$3)</f>
        <v>NA</v>
      </c>
      <c r="D188" s="9" t="str" cm="1">
        <f t="array" ref="D188">_xll.SNL.Clients.Office.Excel.Functions.SPG($A188, "IQ_ASSET_TURNS", D$3)</f>
        <v>NA</v>
      </c>
      <c r="E188" s="9" t="str" cm="1">
        <f t="array" ref="E188">_xll.SNL.Clients.Office.Excel.Functions.SPG($A188, "IQ_ASSET_TURNS", E$3)</f>
        <v>NA</v>
      </c>
      <c r="F188" s="9" t="str" cm="1">
        <f t="array" ref="F188">_xll.SNL.Clients.Office.Excel.Functions.SPG($A188, "IQ_ASSET_TURNS", F$3)</f>
        <v>NA</v>
      </c>
      <c r="G188" s="9" t="str" cm="1">
        <f t="array" ref="G188">_xll.SNL.Clients.Office.Excel.Functions.SPG($A188, "IQ_ASSET_TURNS", G$3)</f>
        <v>NA</v>
      </c>
      <c r="H188" s="9" t="str" cm="1">
        <f t="array" ref="H188">_xll.SNL.Clients.Office.Excel.Functions.SPG($A188, "IQ_ASSET_TURNS", H$3)</f>
        <v>NA</v>
      </c>
      <c r="I188" s="9" t="str" cm="1">
        <f t="array" ref="I188">_xll.SNL.Clients.Office.Excel.Functions.SPG($A188, "IQ_ASSET_TURNS", I$3)</f>
        <v>NA</v>
      </c>
      <c r="J188" s="9" t="str" cm="1">
        <f t="array" ref="J188">_xll.SNL.Clients.Office.Excel.Functions.SPG($A188, "IQ_ASSET_TURNS", J$3)</f>
        <v>NA</v>
      </c>
    </row>
    <row r="189" spans="1:10" x14ac:dyDescent="0.3">
      <c r="A189" s="11" t="s">
        <v>188</v>
      </c>
      <c r="B189" s="9" cm="1">
        <f t="array" ref="B189">_xll.SNL.Clients.Office.Excel.Functions.SPG($A189, "IQ_ASSET_TURNS", B$3)</f>
        <v>0.27900000000000003</v>
      </c>
      <c r="C189" s="9" cm="1">
        <f t="array" ref="C189">_xll.SNL.Clients.Office.Excel.Functions.SPG($A189, "IQ_ASSET_TURNS", C$3)</f>
        <v>0.51400000000000001</v>
      </c>
      <c r="D189" s="9" cm="1">
        <f t="array" ref="D189">_xll.SNL.Clients.Office.Excel.Functions.SPG($A189, "IQ_ASSET_TURNS", D$3)</f>
        <v>0.316</v>
      </c>
      <c r="E189" s="9" cm="1">
        <f t="array" ref="E189">_xll.SNL.Clients.Office.Excel.Functions.SPG($A189, "IQ_ASSET_TURNS", E$3)</f>
        <v>0.371</v>
      </c>
      <c r="F189" s="9" cm="1">
        <f t="array" ref="F189">_xll.SNL.Clients.Office.Excel.Functions.SPG($A189, "IQ_ASSET_TURNS", F$3)</f>
        <v>0.30099999999999999</v>
      </c>
      <c r="G189" s="9" cm="1">
        <f t="array" ref="G189">_xll.SNL.Clients.Office.Excel.Functions.SPG($A189, "IQ_ASSET_TURNS", G$3)</f>
        <v>0.46500000000000002</v>
      </c>
      <c r="H189" s="9" cm="1">
        <f t="array" ref="H189">_xll.SNL.Clients.Office.Excel.Functions.SPG($A189, "IQ_ASSET_TURNS", H$3)</f>
        <v>0.34499999999999997</v>
      </c>
      <c r="I189" s="9" cm="1">
        <f t="array" ref="I189">_xll.SNL.Clients.Office.Excel.Functions.SPG($A189, "IQ_ASSET_TURNS", I$3)</f>
        <v>0.36899999999999999</v>
      </c>
      <c r="J189" s="9" cm="1">
        <f t="array" ref="J189">_xll.SNL.Clients.Office.Excel.Functions.SPG($A189, "IQ_ASSET_TURNS", J$3)</f>
        <v>0.26100000000000001</v>
      </c>
    </row>
    <row r="190" spans="1:10" x14ac:dyDescent="0.3">
      <c r="A190" s="11" t="s">
        <v>189</v>
      </c>
      <c r="B190" s="9" cm="1">
        <f t="array" ref="B190">_xll.SNL.Clients.Office.Excel.Functions.SPG($A190, "IQ_ASSET_TURNS", B$3)</f>
        <v>0.28699999999999998</v>
      </c>
      <c r="C190" s="9" cm="1">
        <f t="array" ref="C190">_xll.SNL.Clients.Office.Excel.Functions.SPG($A190, "IQ_ASSET_TURNS", C$3)</f>
        <v>0.23300000000000001</v>
      </c>
      <c r="D190" s="9" cm="1">
        <f t="array" ref="D190">_xll.SNL.Clients.Office.Excel.Functions.SPG($A190, "IQ_ASSET_TURNS", D$3)</f>
        <v>0.29299999999999998</v>
      </c>
      <c r="E190" s="9" cm="1">
        <f t="array" ref="E190">_xll.SNL.Clients.Office.Excel.Functions.SPG($A190, "IQ_ASSET_TURNS", E$3)</f>
        <v>0.25600000000000001</v>
      </c>
      <c r="F190" s="9" cm="1">
        <f t="array" ref="F190">_xll.SNL.Clients.Office.Excel.Functions.SPG($A190, "IQ_ASSET_TURNS", F$3)</f>
        <v>0.26300000000000001</v>
      </c>
      <c r="G190" s="9" cm="1">
        <f t="array" ref="G190">_xll.SNL.Clients.Office.Excel.Functions.SPG($A190, "IQ_ASSET_TURNS", G$3)</f>
        <v>0.246</v>
      </c>
      <c r="H190" s="9" cm="1">
        <f t="array" ref="H190">_xll.SNL.Clients.Office.Excel.Functions.SPG($A190, "IQ_ASSET_TURNS", H$3)</f>
        <v>0.29499999999999998</v>
      </c>
      <c r="I190" s="9" cm="1">
        <f t="array" ref="I190">_xll.SNL.Clients.Office.Excel.Functions.SPG($A190, "IQ_ASSET_TURNS", I$3)</f>
        <v>0.25700000000000001</v>
      </c>
      <c r="J190" s="9" cm="1">
        <f t="array" ref="J190">_xll.SNL.Clients.Office.Excel.Functions.SPG($A190, "IQ_ASSET_TURNS", J$3)</f>
        <v>0.27900000000000003</v>
      </c>
    </row>
    <row r="191" spans="1:10" x14ac:dyDescent="0.3">
      <c r="A191" s="11" t="s">
        <v>190</v>
      </c>
      <c r="B191" s="9" cm="1">
        <f t="array" ref="B191">_xll.SNL.Clients.Office.Excel.Functions.SPG($A191, "IQ_ASSET_TURNS", B$3)</f>
        <v>0.26</v>
      </c>
      <c r="C191" s="9" cm="1">
        <f t="array" ref="C191">_xll.SNL.Clients.Office.Excel.Functions.SPG($A191, "IQ_ASSET_TURNS", C$3)</f>
        <v>0.26800000000000002</v>
      </c>
      <c r="D191" s="9" cm="1">
        <f t="array" ref="D191">_xll.SNL.Clients.Office.Excel.Functions.SPG($A191, "IQ_ASSET_TURNS", D$3)</f>
        <v>0.24099999999999999</v>
      </c>
      <c r="E191" s="9" cm="1">
        <f t="array" ref="E191">_xll.SNL.Clients.Office.Excel.Functions.SPG($A191, "IQ_ASSET_TURNS", E$3)</f>
        <v>0.22</v>
      </c>
      <c r="F191" s="9" cm="1">
        <f t="array" ref="F191">_xll.SNL.Clients.Office.Excel.Functions.SPG($A191, "IQ_ASSET_TURNS", F$3)</f>
        <v>0.21299999999999999</v>
      </c>
      <c r="G191" s="9" cm="1">
        <f t="array" ref="G191">_xll.SNL.Clients.Office.Excel.Functions.SPG($A191, "IQ_ASSET_TURNS", G$3)</f>
        <v>0.22500000000000001</v>
      </c>
      <c r="H191" s="9" cm="1">
        <f t="array" ref="H191">_xll.SNL.Clients.Office.Excel.Functions.SPG($A191, "IQ_ASSET_TURNS", H$3)</f>
        <v>0.24099999999999999</v>
      </c>
      <c r="I191" s="9" cm="1">
        <f t="array" ref="I191">_xll.SNL.Clients.Office.Excel.Functions.SPG($A191, "IQ_ASSET_TURNS", I$3)</f>
        <v>0.247</v>
      </c>
      <c r="J191" s="9" cm="1">
        <f t="array" ref="J191">_xll.SNL.Clients.Office.Excel.Functions.SPG($A191, "IQ_ASSET_TURNS", J$3)</f>
        <v>0.22700000000000001</v>
      </c>
    </row>
    <row r="192" spans="1:10" x14ac:dyDescent="0.3">
      <c r="A192" s="11" t="s">
        <v>191</v>
      </c>
      <c r="B192" s="9" cm="1">
        <f t="array" ref="B192">_xll.SNL.Clients.Office.Excel.Functions.SPG($A192, "IQ_ASSET_TURNS", B$3)</f>
        <v>0.57099999999999995</v>
      </c>
      <c r="C192" s="9" cm="1">
        <f t="array" ref="C192">_xll.SNL.Clients.Office.Excel.Functions.SPG($A192, "IQ_ASSET_TURNS", C$3)</f>
        <v>0.67400000000000004</v>
      </c>
      <c r="D192" s="9" cm="1">
        <f t="array" ref="D192">_xll.SNL.Clients.Office.Excel.Functions.SPG($A192, "IQ_ASSET_TURNS", D$3)</f>
        <v>0.65600000000000003</v>
      </c>
      <c r="E192" s="9" cm="1">
        <f t="array" ref="E192">_xll.SNL.Clients.Office.Excel.Functions.SPG($A192, "IQ_ASSET_TURNS", E$3)</f>
        <v>0.69399999999999995</v>
      </c>
      <c r="F192" s="9" cm="1">
        <f t="array" ref="F192">_xll.SNL.Clients.Office.Excel.Functions.SPG($A192, "IQ_ASSET_TURNS", F$3)</f>
        <v>0.625</v>
      </c>
      <c r="G192" s="9" cm="1">
        <f t="array" ref="G192">_xll.SNL.Clients.Office.Excel.Functions.SPG($A192, "IQ_ASSET_TURNS", G$3)</f>
        <v>0.67900000000000005</v>
      </c>
      <c r="H192" s="9" cm="1">
        <f t="array" ref="H192">_xll.SNL.Clients.Office.Excel.Functions.SPG($A192, "IQ_ASSET_TURNS", H$3)</f>
        <v>0.65600000000000003</v>
      </c>
      <c r="I192" s="9" cm="1">
        <f t="array" ref="I192">_xll.SNL.Clients.Office.Excel.Functions.SPG($A192, "IQ_ASSET_TURNS", I$3)</f>
        <v>0.68799999999999994</v>
      </c>
      <c r="J192" s="9" cm="1">
        <f t="array" ref="J192">_xll.SNL.Clients.Office.Excel.Functions.SPG($A192, "IQ_ASSET_TURNS", J$3)</f>
        <v>0.64700000000000002</v>
      </c>
    </row>
    <row r="193" spans="1:10" x14ac:dyDescent="0.3">
      <c r="A193" s="11" t="s">
        <v>192</v>
      </c>
      <c r="B193" s="9" cm="1">
        <f t="array" ref="B193">_xll.SNL.Clients.Office.Excel.Functions.SPG($A193, "IQ_ASSET_TURNS", B$3)</f>
        <v>0.61099999999999999</v>
      </c>
      <c r="C193" s="9" cm="1">
        <f t="array" ref="C193">_xll.SNL.Clients.Office.Excel.Functions.SPG($A193, "IQ_ASSET_TURNS", C$3)</f>
        <v>0.71299999999999997</v>
      </c>
      <c r="D193" s="9" cm="1">
        <f t="array" ref="D193">_xll.SNL.Clients.Office.Excel.Functions.SPG($A193, "IQ_ASSET_TURNS", D$3)</f>
        <v>0.71399999999999997</v>
      </c>
      <c r="E193" s="9" cm="1">
        <f t="array" ref="E193">_xll.SNL.Clients.Office.Excel.Functions.SPG($A193, "IQ_ASSET_TURNS", E$3)</f>
        <v>0.73</v>
      </c>
      <c r="F193" s="9" cm="1">
        <f t="array" ref="F193">_xll.SNL.Clients.Office.Excel.Functions.SPG($A193, "IQ_ASSET_TURNS", F$3)</f>
        <v>0.72599999999999998</v>
      </c>
      <c r="G193" s="9" cm="1">
        <f t="array" ref="G193">_xll.SNL.Clients.Office.Excel.Functions.SPG($A193, "IQ_ASSET_TURNS", G$3)</f>
        <v>0.76800000000000002</v>
      </c>
      <c r="H193" s="9" cm="1">
        <f t="array" ref="H193">_xll.SNL.Clients.Office.Excel.Functions.SPG($A193, "IQ_ASSET_TURNS", H$3)</f>
        <v>0.71299999999999997</v>
      </c>
      <c r="I193" s="9" cm="1">
        <f t="array" ref="I193">_xll.SNL.Clients.Office.Excel.Functions.SPG($A193, "IQ_ASSET_TURNS", I$3)</f>
        <v>0.72199999999999998</v>
      </c>
      <c r="J193" s="9" cm="1">
        <f t="array" ref="J193">_xll.SNL.Clients.Office.Excel.Functions.SPG($A193, "IQ_ASSET_TURNS", J$3)</f>
        <v>0.77300000000000002</v>
      </c>
    </row>
    <row r="194" spans="1:10" x14ac:dyDescent="0.3">
      <c r="A194" s="11" t="s">
        <v>193</v>
      </c>
      <c r="B194" s="9" cm="1">
        <f t="array" ref="B194">_xll.SNL.Clients.Office.Excel.Functions.SPG($A194, "IQ_ASSET_TURNS", B$3)</f>
        <v>0.34499999999999997</v>
      </c>
      <c r="C194" s="9" cm="1">
        <f t="array" ref="C194">_xll.SNL.Clients.Office.Excel.Functions.SPG($A194, "IQ_ASSET_TURNS", C$3)</f>
        <v>0.376</v>
      </c>
      <c r="D194" s="9" cm="1">
        <f t="array" ref="D194">_xll.SNL.Clients.Office.Excel.Functions.SPG($A194, "IQ_ASSET_TURNS", D$3)</f>
        <v>0.35299999999999998</v>
      </c>
      <c r="E194" s="9" cm="1">
        <f t="array" ref="E194">_xll.SNL.Clients.Office.Excel.Functions.SPG($A194, "IQ_ASSET_TURNS", E$3)</f>
        <v>0.35699999999999998</v>
      </c>
      <c r="F194" s="9" cm="1">
        <f t="array" ref="F194">_xll.SNL.Clients.Office.Excel.Functions.SPG($A194, "IQ_ASSET_TURNS", F$3)</f>
        <v>0.35399999999999998</v>
      </c>
      <c r="G194" s="9" cm="1">
        <f t="array" ref="G194">_xll.SNL.Clients.Office.Excel.Functions.SPG($A194, "IQ_ASSET_TURNS", G$3)</f>
        <v>0.38900000000000001</v>
      </c>
      <c r="H194" s="9" cm="1">
        <f t="array" ref="H194">_xll.SNL.Clients.Office.Excel.Functions.SPG($A194, "IQ_ASSET_TURNS", H$3)</f>
        <v>0.38100000000000001</v>
      </c>
      <c r="I194" s="9" cm="1">
        <f t="array" ref="I194">_xll.SNL.Clients.Office.Excel.Functions.SPG($A194, "IQ_ASSET_TURNS", I$3)</f>
        <v>0.38700000000000001</v>
      </c>
      <c r="J194" s="9" cm="1">
        <f t="array" ref="J194">_xll.SNL.Clients.Office.Excel.Functions.SPG($A194, "IQ_ASSET_TURNS", J$3)</f>
        <v>0.36899999999999999</v>
      </c>
    </row>
    <row r="195" spans="1:10" x14ac:dyDescent="0.3">
      <c r="A195" s="11" t="s">
        <v>194</v>
      </c>
      <c r="B195" s="9" cm="1">
        <f t="array" ref="B195">_xll.SNL.Clients.Office.Excel.Functions.SPG($A195, "IQ_ASSET_TURNS", B$3)</f>
        <v>0.754</v>
      </c>
      <c r="C195" s="9" cm="1">
        <f t="array" ref="C195">_xll.SNL.Clients.Office.Excel.Functions.SPG($A195, "IQ_ASSET_TURNS", C$3)</f>
        <v>0.89200000000000002</v>
      </c>
      <c r="D195" s="9" cm="1">
        <f t="array" ref="D195">_xll.SNL.Clients.Office.Excel.Functions.SPG($A195, "IQ_ASSET_TURNS", D$3)</f>
        <v>0.64100000000000001</v>
      </c>
      <c r="E195" s="9" cm="1">
        <f t="array" ref="E195">_xll.SNL.Clients.Office.Excel.Functions.SPG($A195, "IQ_ASSET_TURNS", E$3)</f>
        <v>0.56599999999999995</v>
      </c>
      <c r="F195" s="9" cm="1">
        <f t="array" ref="F195">_xll.SNL.Clients.Office.Excel.Functions.SPG($A195, "IQ_ASSET_TURNS", F$3)</f>
        <v>0.61899999999999999</v>
      </c>
      <c r="G195" s="9" cm="1">
        <f t="array" ref="G195">_xll.SNL.Clients.Office.Excel.Functions.SPG($A195, "IQ_ASSET_TURNS", G$3)</f>
        <v>0.76100000000000001</v>
      </c>
      <c r="H195" s="9" cm="1">
        <f t="array" ref="H195">_xll.SNL.Clients.Office.Excel.Functions.SPG($A195, "IQ_ASSET_TURNS", H$3)</f>
        <v>0.59</v>
      </c>
      <c r="I195" s="9" cm="1">
        <f t="array" ref="I195">_xll.SNL.Clients.Office.Excel.Functions.SPG($A195, "IQ_ASSET_TURNS", I$3)</f>
        <v>0.54800000000000004</v>
      </c>
      <c r="J195" s="9" cm="1">
        <f t="array" ref="J195">_xll.SNL.Clients.Office.Excel.Functions.SPG($A195, "IQ_ASSET_TURNS", J$3)</f>
        <v>0.71799999999999997</v>
      </c>
    </row>
    <row r="196" spans="1:10" x14ac:dyDescent="0.3">
      <c r="A196" s="11" t="s">
        <v>195</v>
      </c>
      <c r="B196" s="9" cm="1">
        <f t="array" ref="B196">_xll.SNL.Clients.Office.Excel.Functions.SPG($A196, "IQ_ASSET_TURNS", B$3)</f>
        <v>0.754</v>
      </c>
      <c r="C196" s="9" cm="1">
        <f t="array" ref="C196">_xll.SNL.Clients.Office.Excel.Functions.SPG($A196, "IQ_ASSET_TURNS", C$3)</f>
        <v>0.89200000000000002</v>
      </c>
      <c r="D196" s="9" cm="1">
        <f t="array" ref="D196">_xll.SNL.Clients.Office.Excel.Functions.SPG($A196, "IQ_ASSET_TURNS", D$3)</f>
        <v>0.64100000000000001</v>
      </c>
      <c r="E196" s="9" cm="1">
        <f t="array" ref="E196">_xll.SNL.Clients.Office.Excel.Functions.SPG($A196, "IQ_ASSET_TURNS", E$3)</f>
        <v>0.56599999999999995</v>
      </c>
      <c r="F196" s="9" cm="1">
        <f t="array" ref="F196">_xll.SNL.Clients.Office.Excel.Functions.SPG($A196, "IQ_ASSET_TURNS", F$3)</f>
        <v>0.61899999999999999</v>
      </c>
      <c r="G196" s="9" cm="1">
        <f t="array" ref="G196">_xll.SNL.Clients.Office.Excel.Functions.SPG($A196, "IQ_ASSET_TURNS", G$3)</f>
        <v>0.76100000000000001</v>
      </c>
      <c r="H196" s="9" cm="1">
        <f t="array" ref="H196">_xll.SNL.Clients.Office.Excel.Functions.SPG($A196, "IQ_ASSET_TURNS", H$3)</f>
        <v>0.59</v>
      </c>
      <c r="I196" s="9" cm="1">
        <f t="array" ref="I196">_xll.SNL.Clients.Office.Excel.Functions.SPG($A196, "IQ_ASSET_TURNS", I$3)</f>
        <v>0.54800000000000004</v>
      </c>
      <c r="J196" s="9" cm="1">
        <f t="array" ref="J196">_xll.SNL.Clients.Office.Excel.Functions.SPG($A196, "IQ_ASSET_TURNS", J$3)</f>
        <v>0.71799999999999997</v>
      </c>
    </row>
    <row r="197" spans="1:10" x14ac:dyDescent="0.3">
      <c r="A197" s="11" t="s">
        <v>196</v>
      </c>
      <c r="B197" s="9" cm="1">
        <f t="array" ref="B197">_xll.SNL.Clients.Office.Excel.Functions.SPG($A197, "IQ_ASSET_TURNS", B$3)</f>
        <v>0.26200000000000001</v>
      </c>
      <c r="C197" s="9" cm="1">
        <f t="array" ref="C197">_xll.SNL.Clients.Office.Excel.Functions.SPG($A197, "IQ_ASSET_TURNS", C$3)</f>
        <v>0.27800000000000002</v>
      </c>
      <c r="D197" s="9" cm="1">
        <f t="array" ref="D197">_xll.SNL.Clients.Office.Excel.Functions.SPG($A197, "IQ_ASSET_TURNS", D$3)</f>
        <v>0.26900000000000002</v>
      </c>
      <c r="E197" s="9" cm="1">
        <f t="array" ref="E197">_xll.SNL.Clients.Office.Excel.Functions.SPG($A197, "IQ_ASSET_TURNS", E$3)</f>
        <v>0.25700000000000001</v>
      </c>
      <c r="F197" s="9" cm="1">
        <f t="array" ref="F197">_xll.SNL.Clients.Office.Excel.Functions.SPG($A197, "IQ_ASSET_TURNS", F$3)</f>
        <v>0.27400000000000002</v>
      </c>
      <c r="G197" s="9" cm="1">
        <f t="array" ref="G197">_xll.SNL.Clients.Office.Excel.Functions.SPG($A197, "IQ_ASSET_TURNS", G$3)</f>
        <v>0.26600000000000001</v>
      </c>
      <c r="H197" s="9" cm="1">
        <f t="array" ref="H197">_xll.SNL.Clients.Office.Excel.Functions.SPG($A197, "IQ_ASSET_TURNS", H$3)</f>
        <v>0.26300000000000001</v>
      </c>
      <c r="I197" s="9" cm="1">
        <f t="array" ref="I197">_xll.SNL.Clients.Office.Excel.Functions.SPG($A197, "IQ_ASSET_TURNS", I$3)</f>
        <v>0.26600000000000001</v>
      </c>
      <c r="J197" s="9" cm="1">
        <f t="array" ref="J197">_xll.SNL.Clients.Office.Excel.Functions.SPG($A197, "IQ_ASSET_TURNS", J$3)</f>
        <v>0.26400000000000001</v>
      </c>
    </row>
    <row r="198" spans="1:10" x14ac:dyDescent="0.3">
      <c r="A198" s="11" t="s">
        <v>197</v>
      </c>
      <c r="B198" s="9" cm="1">
        <f t="array" ref="B198">_xll.SNL.Clients.Office.Excel.Functions.SPG($A198, "IQ_ASSET_TURNS", B$3)</f>
        <v>0.41299999999999998</v>
      </c>
      <c r="C198" s="9" cm="1">
        <f t="array" ref="C198">_xll.SNL.Clients.Office.Excel.Functions.SPG($A198, "IQ_ASSET_TURNS", C$3)</f>
        <v>0.41499999999999998</v>
      </c>
      <c r="D198" s="9" cm="1">
        <f t="array" ref="D198">_xll.SNL.Clients.Office.Excel.Functions.SPG($A198, "IQ_ASSET_TURNS", D$3)</f>
        <v>0.49399999999999999</v>
      </c>
      <c r="E198" s="9" cm="1">
        <f t="array" ref="E198">_xll.SNL.Clients.Office.Excel.Functions.SPG($A198, "IQ_ASSET_TURNS", E$3)</f>
        <v>0.48699999999999999</v>
      </c>
      <c r="F198" s="9" cm="1">
        <f t="array" ref="F198">_xll.SNL.Clients.Office.Excel.Functions.SPG($A198, "IQ_ASSET_TURNS", F$3)</f>
        <v>0.47399999999999998</v>
      </c>
      <c r="G198" s="9" cm="1">
        <f t="array" ref="G198">_xll.SNL.Clients.Office.Excel.Functions.SPG($A198, "IQ_ASSET_TURNS", G$3)</f>
        <v>0.45400000000000001</v>
      </c>
      <c r="H198" s="9" cm="1">
        <f t="array" ref="H198">_xll.SNL.Clients.Office.Excel.Functions.SPG($A198, "IQ_ASSET_TURNS", H$3)</f>
        <v>0.45400000000000001</v>
      </c>
      <c r="I198" s="9" cm="1">
        <f t="array" ref="I198">_xll.SNL.Clients.Office.Excel.Functions.SPG($A198, "IQ_ASSET_TURNS", I$3)</f>
        <v>0.45100000000000001</v>
      </c>
      <c r="J198" s="9" cm="1">
        <f t="array" ref="J198">_xll.SNL.Clients.Office.Excel.Functions.SPG($A198, "IQ_ASSET_TURNS", J$3)</f>
        <v>0.42299999999999999</v>
      </c>
    </row>
    <row r="199" spans="1:10" x14ac:dyDescent="0.3">
      <c r="A199" s="11" t="s">
        <v>198</v>
      </c>
      <c r="B199" s="9" cm="1">
        <f t="array" ref="B199">_xll.SNL.Clients.Office.Excel.Functions.SPG($A199, "IQ_ASSET_TURNS", B$3)</f>
        <v>0.63200000000000001</v>
      </c>
      <c r="C199" s="9" cm="1">
        <f t="array" ref="C199">_xll.SNL.Clients.Office.Excel.Functions.SPG($A199, "IQ_ASSET_TURNS", C$3)</f>
        <v>0.76800000000000002</v>
      </c>
      <c r="D199" s="9" cm="1">
        <f t="array" ref="D199">_xll.SNL.Clients.Office.Excel.Functions.SPG($A199, "IQ_ASSET_TURNS", D$3)</f>
        <v>0.69599999999999995</v>
      </c>
      <c r="E199" s="9" cm="1">
        <f t="array" ref="E199">_xll.SNL.Clients.Office.Excel.Functions.SPG($A199, "IQ_ASSET_TURNS", E$3)</f>
        <v>0.68799999999999994</v>
      </c>
      <c r="F199" s="9" cm="1">
        <f t="array" ref="F199">_xll.SNL.Clients.Office.Excel.Functions.SPG($A199, "IQ_ASSET_TURNS", F$3)</f>
        <v>0.64100000000000001</v>
      </c>
      <c r="G199" s="9" cm="1">
        <f t="array" ref="G199">_xll.SNL.Clients.Office.Excel.Functions.SPG($A199, "IQ_ASSET_TURNS", G$3)</f>
        <v>0.71599999999999997</v>
      </c>
      <c r="H199" s="9" cm="1">
        <f t="array" ref="H199">_xll.SNL.Clients.Office.Excel.Functions.SPG($A199, "IQ_ASSET_TURNS", H$3)</f>
        <v>0.64500000000000002</v>
      </c>
      <c r="I199" s="9" cm="1">
        <f t="array" ref="I199">_xll.SNL.Clients.Office.Excel.Functions.SPG($A199, "IQ_ASSET_TURNS", I$3)</f>
        <v>0.67700000000000005</v>
      </c>
      <c r="J199" s="9" cm="1">
        <f t="array" ref="J199">_xll.SNL.Clients.Office.Excel.Functions.SPG($A199, "IQ_ASSET_TURNS", J$3)</f>
        <v>0.59399999999999997</v>
      </c>
    </row>
    <row r="200" spans="1:10" x14ac:dyDescent="0.3">
      <c r="A200" s="11" t="s">
        <v>199</v>
      </c>
      <c r="B200" s="9" cm="1">
        <f t="array" ref="B200">_xll.SNL.Clients.Office.Excel.Functions.SPG($A200, "IQ_ASSET_TURNS", B$3)</f>
        <v>0.72099999999999997</v>
      </c>
      <c r="C200" s="9" cm="1">
        <f t="array" ref="C200">_xll.SNL.Clients.Office.Excel.Functions.SPG($A200, "IQ_ASSET_TURNS", C$3)</f>
        <v>0.83799999999999997</v>
      </c>
      <c r="D200" s="9" cm="1">
        <f t="array" ref="D200">_xll.SNL.Clients.Office.Excel.Functions.SPG($A200, "IQ_ASSET_TURNS", D$3)</f>
        <v>0.77700000000000002</v>
      </c>
      <c r="E200" s="9" cm="1">
        <f t="array" ref="E200">_xll.SNL.Clients.Office.Excel.Functions.SPG($A200, "IQ_ASSET_TURNS", E$3)</f>
        <v>0.84299999999999997</v>
      </c>
      <c r="F200" s="9" cm="1">
        <f t="array" ref="F200">_xll.SNL.Clients.Office.Excel.Functions.SPG($A200, "IQ_ASSET_TURNS", F$3)</f>
        <v>0.75800000000000001</v>
      </c>
      <c r="G200" s="9" cm="1">
        <f t="array" ref="G200">_xll.SNL.Clients.Office.Excel.Functions.SPG($A200, "IQ_ASSET_TURNS", G$3)</f>
        <v>0.84099999999999997</v>
      </c>
      <c r="H200" s="9" cm="1">
        <f t="array" ref="H200">_xll.SNL.Clients.Office.Excel.Functions.SPG($A200, "IQ_ASSET_TURNS", H$3)</f>
        <v>0.77200000000000002</v>
      </c>
      <c r="I200" s="9" cm="1">
        <f t="array" ref="I200">_xll.SNL.Clients.Office.Excel.Functions.SPG($A200, "IQ_ASSET_TURNS", I$3)</f>
        <v>0.81599999999999995</v>
      </c>
      <c r="J200" s="9" cm="1">
        <f t="array" ref="J200">_xll.SNL.Clients.Office.Excel.Functions.SPG($A200, "IQ_ASSET_TURNS", J$3)</f>
        <v>0.76800000000000002</v>
      </c>
    </row>
    <row r="201" spans="1:10" x14ac:dyDescent="0.3">
      <c r="A201" s="11" t="s">
        <v>200</v>
      </c>
      <c r="B201" s="9" cm="1">
        <f t="array" ref="B201">_xll.SNL.Clients.Office.Excel.Functions.SPG($A201, "IQ_ASSET_TURNS", B$3)</f>
        <v>0.57299999999999995</v>
      </c>
      <c r="C201" s="9" cm="1">
        <f t="array" ref="C201">_xll.SNL.Clients.Office.Excel.Functions.SPG($A201, "IQ_ASSET_TURNS", C$3)</f>
        <v>0.63600000000000001</v>
      </c>
      <c r="D201" s="9" cm="1">
        <f t="array" ref="D201">_xll.SNL.Clients.Office.Excel.Functions.SPG($A201, "IQ_ASSET_TURNS", D$3)</f>
        <v>0.59199999999999997</v>
      </c>
      <c r="E201" s="9" cm="1">
        <f t="array" ref="E201">_xll.SNL.Clients.Office.Excel.Functions.SPG($A201, "IQ_ASSET_TURNS", E$3)</f>
        <v>0.60399999999999998</v>
      </c>
      <c r="F201" s="9" cm="1">
        <f t="array" ref="F201">_xll.SNL.Clients.Office.Excel.Functions.SPG($A201, "IQ_ASSET_TURNS", F$3)</f>
        <v>0.57499999999999996</v>
      </c>
      <c r="G201" s="9" cm="1">
        <f t="array" ref="G201">_xll.SNL.Clients.Office.Excel.Functions.SPG($A201, "IQ_ASSET_TURNS", G$3)</f>
        <v>0.64200000000000002</v>
      </c>
      <c r="H201" s="9" cm="1">
        <f t="array" ref="H201">_xll.SNL.Clients.Office.Excel.Functions.SPG($A201, "IQ_ASSET_TURNS", H$3)</f>
        <v>0.59599999999999997</v>
      </c>
      <c r="I201" s="9" cm="1">
        <f t="array" ref="I201">_xll.SNL.Clients.Office.Excel.Functions.SPG($A201, "IQ_ASSET_TURNS", I$3)</f>
        <v>0.59299999999999997</v>
      </c>
      <c r="J201" s="9" cm="1">
        <f t="array" ref="J201">_xll.SNL.Clients.Office.Excel.Functions.SPG($A201, "IQ_ASSET_TURNS", J$3)</f>
        <v>0.626</v>
      </c>
    </row>
    <row r="202" spans="1:10" x14ac:dyDescent="0.3">
      <c r="A202" s="11" t="s">
        <v>201</v>
      </c>
      <c r="B202" s="9" cm="1">
        <f t="array" ref="B202">_xll.SNL.Clients.Office.Excel.Functions.SPG($A202, "IQ_ASSET_TURNS", B$3)</f>
        <v>0.624</v>
      </c>
      <c r="C202" s="9" cm="1">
        <f t="array" ref="C202">_xll.SNL.Clients.Office.Excel.Functions.SPG($A202, "IQ_ASSET_TURNS", C$3)</f>
        <v>0.82499999999999996</v>
      </c>
      <c r="D202" s="9" cm="1">
        <f t="array" ref="D202">_xll.SNL.Clients.Office.Excel.Functions.SPG($A202, "IQ_ASSET_TURNS", D$3)</f>
        <v>0.72099999999999997</v>
      </c>
      <c r="E202" s="9" cm="1">
        <f t="array" ref="E202">_xll.SNL.Clients.Office.Excel.Functions.SPG($A202, "IQ_ASSET_TURNS", E$3)</f>
        <v>0.68400000000000005</v>
      </c>
      <c r="F202" s="9" cm="1">
        <f t="array" ref="F202">_xll.SNL.Clients.Office.Excel.Functions.SPG($A202, "IQ_ASSET_TURNS", F$3)</f>
        <v>0.61799999999999999</v>
      </c>
      <c r="G202" s="9" t="str" cm="1">
        <f t="array" ref="G202">_xll.SNL.Clients.Office.Excel.Functions.SPG($A202, "IQ_ASSET_TURNS", G$3)</f>
        <v>NA</v>
      </c>
      <c r="H202" s="9" t="str" cm="1">
        <f t="array" ref="H202">_xll.SNL.Clients.Office.Excel.Functions.SPG($A202, "IQ_ASSET_TURNS", H$3)</f>
        <v>NA</v>
      </c>
      <c r="I202" s="9" t="str" cm="1">
        <f t="array" ref="I202">_xll.SNL.Clients.Office.Excel.Functions.SPG($A202, "IQ_ASSET_TURNS", I$3)</f>
        <v>NA</v>
      </c>
      <c r="J202" s="9" t="str" cm="1">
        <f t="array" ref="J202">_xll.SNL.Clients.Office.Excel.Functions.SPG($A202, "IQ_ASSET_TURNS", J$3)</f>
        <v>NA</v>
      </c>
    </row>
    <row r="203" spans="1:10" x14ac:dyDescent="0.3">
      <c r="A203" s="11" t="s">
        <v>202</v>
      </c>
      <c r="B203" s="9" cm="1">
        <f t="array" ref="B203">_xll.SNL.Clients.Office.Excel.Functions.SPG($A203, "IQ_ASSET_TURNS", B$3)</f>
        <v>0.26200000000000001</v>
      </c>
      <c r="C203" s="9" cm="1">
        <f t="array" ref="C203">_xll.SNL.Clients.Office.Excel.Functions.SPG($A203, "IQ_ASSET_TURNS", C$3)</f>
        <v>0.25600000000000001</v>
      </c>
      <c r="D203" s="9" cm="1">
        <f t="array" ref="D203">_xll.SNL.Clients.Office.Excel.Functions.SPG($A203, "IQ_ASSET_TURNS", D$3)</f>
        <v>0.252</v>
      </c>
      <c r="E203" s="9" cm="1">
        <f t="array" ref="E203">_xll.SNL.Clients.Office.Excel.Functions.SPG($A203, "IQ_ASSET_TURNS", E$3)</f>
        <v>0.247</v>
      </c>
      <c r="F203" s="9" cm="1">
        <f t="array" ref="F203">_xll.SNL.Clients.Office.Excel.Functions.SPG($A203, "IQ_ASSET_TURNS", F$3)</f>
        <v>0.24</v>
      </c>
      <c r="G203" s="9" cm="1">
        <f t="array" ref="G203">_xll.SNL.Clients.Office.Excel.Functions.SPG($A203, "IQ_ASSET_TURNS", G$3)</f>
        <v>0.23200000000000001</v>
      </c>
      <c r="H203" s="9" cm="1">
        <f t="array" ref="H203">_xll.SNL.Clients.Office.Excel.Functions.SPG($A203, "IQ_ASSET_TURNS", H$3)</f>
        <v>0.23499999999999999</v>
      </c>
      <c r="I203" s="9" cm="1">
        <f t="array" ref="I203">_xll.SNL.Clients.Office.Excel.Functions.SPG($A203, "IQ_ASSET_TURNS", I$3)</f>
        <v>0.23799999999999999</v>
      </c>
      <c r="J203" s="9" cm="1">
        <f t="array" ref="J203">_xll.SNL.Clients.Office.Excel.Functions.SPG($A203, "IQ_ASSET_TURNS", J$3)</f>
        <v>0.24099999999999999</v>
      </c>
    </row>
    <row r="204" spans="1:10" x14ac:dyDescent="0.3">
      <c r="A204" s="11" t="s">
        <v>203</v>
      </c>
      <c r="B204" s="9" cm="1">
        <f t="array" ref="B204">_xll.SNL.Clients.Office.Excel.Functions.SPG($A204, "IQ_ASSET_TURNS", B$3)</f>
        <v>0.74099999999999999</v>
      </c>
      <c r="C204" s="9" cm="1">
        <f t="array" ref="C204">_xll.SNL.Clients.Office.Excel.Functions.SPG($A204, "IQ_ASSET_TURNS", C$3)</f>
        <v>0.95899999999999996</v>
      </c>
      <c r="D204" s="9" cm="1">
        <f t="array" ref="D204">_xll.SNL.Clients.Office.Excel.Functions.SPG($A204, "IQ_ASSET_TURNS", D$3)</f>
        <v>0.91100000000000003</v>
      </c>
      <c r="E204" s="9" cm="1">
        <f t="array" ref="E204">_xll.SNL.Clients.Office.Excel.Functions.SPG($A204, "IQ_ASSET_TURNS", E$3)</f>
        <v>0.77900000000000003</v>
      </c>
      <c r="F204" s="9" cm="1">
        <f t="array" ref="F204">_xll.SNL.Clients.Office.Excel.Functions.SPG($A204, "IQ_ASSET_TURNS", F$3)</f>
        <v>0.69599999999999995</v>
      </c>
      <c r="G204" s="9" cm="1">
        <f t="array" ref="G204">_xll.SNL.Clients.Office.Excel.Functions.SPG($A204, "IQ_ASSET_TURNS", G$3)</f>
        <v>0.82899999999999996</v>
      </c>
      <c r="H204" s="9" cm="1">
        <f t="array" ref="H204">_xll.SNL.Clients.Office.Excel.Functions.SPG($A204, "IQ_ASSET_TURNS", H$3)</f>
        <v>0.81699999999999995</v>
      </c>
      <c r="I204" s="9" cm="1">
        <f t="array" ref="I204">_xll.SNL.Clients.Office.Excel.Functions.SPG($A204, "IQ_ASSET_TURNS", I$3)</f>
        <v>0.76</v>
      </c>
      <c r="J204" s="9" cm="1">
        <f t="array" ref="J204">_xll.SNL.Clients.Office.Excel.Functions.SPG($A204, "IQ_ASSET_TURNS", J$3)</f>
        <v>0.68400000000000005</v>
      </c>
    </row>
    <row r="205" spans="1:10" x14ac:dyDescent="0.3">
      <c r="A205" s="11" t="s">
        <v>204</v>
      </c>
      <c r="B205" s="9" cm="1">
        <f t="array" ref="B205">_xll.SNL.Clients.Office.Excel.Functions.SPG($A205, "IQ_ASSET_TURNS", B$3)</f>
        <v>0.87</v>
      </c>
      <c r="C205" s="9" cm="1">
        <f t="array" ref="C205">_xll.SNL.Clients.Office.Excel.Functions.SPG($A205, "IQ_ASSET_TURNS", C$3)</f>
        <v>0.94299999999999995</v>
      </c>
      <c r="D205" s="9" cm="1">
        <f t="array" ref="D205">_xll.SNL.Clients.Office.Excel.Functions.SPG($A205, "IQ_ASSET_TURNS", D$3)</f>
        <v>0.82799999999999996</v>
      </c>
      <c r="E205" s="9" cm="1">
        <f t="array" ref="E205">_xll.SNL.Clients.Office.Excel.Functions.SPG($A205, "IQ_ASSET_TURNS", E$3)</f>
        <v>0.86599999999999999</v>
      </c>
      <c r="F205" s="9" cm="1">
        <f t="array" ref="F205">_xll.SNL.Clients.Office.Excel.Functions.SPG($A205, "IQ_ASSET_TURNS", F$3)</f>
        <v>0.78</v>
      </c>
      <c r="G205" s="9" cm="1">
        <f t="array" ref="G205">_xll.SNL.Clients.Office.Excel.Functions.SPG($A205, "IQ_ASSET_TURNS", G$3)</f>
        <v>0.86199999999999999</v>
      </c>
      <c r="H205" s="9" cm="1">
        <f t="array" ref="H205">_xll.SNL.Clients.Office.Excel.Functions.SPG($A205, "IQ_ASSET_TURNS", H$3)</f>
        <v>0.79700000000000004</v>
      </c>
      <c r="I205" s="9" cm="1">
        <f t="array" ref="I205">_xll.SNL.Clients.Office.Excel.Functions.SPG($A205, "IQ_ASSET_TURNS", I$3)</f>
        <v>0.77600000000000002</v>
      </c>
      <c r="J205" s="9" cm="1">
        <f t="array" ref="J205">_xll.SNL.Clients.Office.Excel.Functions.SPG($A205, "IQ_ASSET_TURNS", J$3)</f>
        <v>0.76200000000000001</v>
      </c>
    </row>
    <row r="206" spans="1:10" x14ac:dyDescent="0.3">
      <c r="A206" s="11" t="s">
        <v>205</v>
      </c>
      <c r="B206" s="9" cm="1">
        <f t="array" ref="B206">_xll.SNL.Clients.Office.Excel.Functions.SPG($A206, "IQ_ASSET_TURNS", B$3)</f>
        <v>0.32100000000000001</v>
      </c>
      <c r="C206" s="9" cm="1">
        <f t="array" ref="C206">_xll.SNL.Clients.Office.Excel.Functions.SPG($A206, "IQ_ASSET_TURNS", C$3)</f>
        <v>0.34599999999999997</v>
      </c>
      <c r="D206" s="9" cm="1">
        <f t="array" ref="D206">_xll.SNL.Clients.Office.Excel.Functions.SPG($A206, "IQ_ASSET_TURNS", D$3)</f>
        <v>0.315</v>
      </c>
      <c r="E206" s="9" cm="1">
        <f t="array" ref="E206">_xll.SNL.Clients.Office.Excel.Functions.SPG($A206, "IQ_ASSET_TURNS", E$3)</f>
        <v>0.253</v>
      </c>
      <c r="F206" s="9" cm="1">
        <f t="array" ref="F206">_xll.SNL.Clients.Office.Excel.Functions.SPG($A206, "IQ_ASSET_TURNS", F$3)</f>
        <v>0.21199999999999999</v>
      </c>
      <c r="G206" s="9" cm="1">
        <f t="array" ref="G206">_xll.SNL.Clients.Office.Excel.Functions.SPG($A206, "IQ_ASSET_TURNS", G$3)</f>
        <v>0.22900000000000001</v>
      </c>
      <c r="H206" s="9" cm="1">
        <f t="array" ref="H206">_xll.SNL.Clients.Office.Excel.Functions.SPG($A206, "IQ_ASSET_TURNS", H$3)</f>
        <v>0.23300000000000001</v>
      </c>
      <c r="I206" s="9" cm="1">
        <f t="array" ref="I206">_xll.SNL.Clients.Office.Excel.Functions.SPG($A206, "IQ_ASSET_TURNS", I$3)</f>
        <v>0.214</v>
      </c>
      <c r="J206" s="9" cm="1">
        <f t="array" ref="J206">_xll.SNL.Clients.Office.Excel.Functions.SPG($A206, "IQ_ASSET_TURNS", J$3)</f>
        <v>0.17699999999999999</v>
      </c>
    </row>
    <row r="207" spans="1:10" x14ac:dyDescent="0.3">
      <c r="A207" s="11" t="s">
        <v>206</v>
      </c>
      <c r="B207" s="9" cm="1">
        <f t="array" ref="B207">_xll.SNL.Clients.Office.Excel.Functions.SPG($A207, "IQ_ASSET_TURNS", B$3)</f>
        <v>0.58599999999999997</v>
      </c>
      <c r="C207" s="9" cm="1">
        <f t="array" ref="C207">_xll.SNL.Clients.Office.Excel.Functions.SPG($A207, "IQ_ASSET_TURNS", C$3)</f>
        <v>0.64300000000000002</v>
      </c>
      <c r="D207" s="9" cm="1">
        <f t="array" ref="D207">_xll.SNL.Clients.Office.Excel.Functions.SPG($A207, "IQ_ASSET_TURNS", D$3)</f>
        <v>0.61299999999999999</v>
      </c>
      <c r="E207" s="9" cm="1">
        <f t="array" ref="E207">_xll.SNL.Clients.Office.Excel.Functions.SPG($A207, "IQ_ASSET_TURNS", E$3)</f>
        <v>0.60499999999999998</v>
      </c>
      <c r="F207" s="9" cm="1">
        <f t="array" ref="F207">_xll.SNL.Clients.Office.Excel.Functions.SPG($A207, "IQ_ASSET_TURNS", F$3)</f>
        <v>0.65700000000000003</v>
      </c>
      <c r="G207" s="9" cm="1">
        <f t="array" ref="G207">_xll.SNL.Clients.Office.Excel.Functions.SPG($A207, "IQ_ASSET_TURNS", G$3)</f>
        <v>0.65700000000000003</v>
      </c>
      <c r="H207" s="9" cm="1">
        <f t="array" ref="H207">_xll.SNL.Clients.Office.Excel.Functions.SPG($A207, "IQ_ASSET_TURNS", H$3)</f>
        <v>0.625</v>
      </c>
      <c r="I207" s="9" cm="1">
        <f t="array" ref="I207">_xll.SNL.Clients.Office.Excel.Functions.SPG($A207, "IQ_ASSET_TURNS", I$3)</f>
        <v>0.64200000000000002</v>
      </c>
      <c r="J207" s="9" cm="1">
        <f t="array" ref="J207">_xll.SNL.Clients.Office.Excel.Functions.SPG($A207, "IQ_ASSET_TURNS", J$3)</f>
        <v>0.65600000000000003</v>
      </c>
    </row>
    <row r="208" spans="1:10" x14ac:dyDescent="0.3">
      <c r="A208" s="11" t="s">
        <v>207</v>
      </c>
      <c r="B208" s="9" cm="1">
        <f t="array" ref="B208">_xll.SNL.Clients.Office.Excel.Functions.SPG($A208, "IQ_ASSET_TURNS", B$3)</f>
        <v>0.627</v>
      </c>
      <c r="C208" s="9" cm="1">
        <f t="array" ref="C208">_xll.SNL.Clients.Office.Excel.Functions.SPG($A208, "IQ_ASSET_TURNS", C$3)</f>
        <v>0.67100000000000004</v>
      </c>
      <c r="D208" s="9" cm="1">
        <f t="array" ref="D208">_xll.SNL.Clients.Office.Excel.Functions.SPG($A208, "IQ_ASSET_TURNS", D$3)</f>
        <v>0.68200000000000005</v>
      </c>
      <c r="E208" s="9" cm="1">
        <f t="array" ref="E208">_xll.SNL.Clients.Office.Excel.Functions.SPG($A208, "IQ_ASSET_TURNS", E$3)</f>
        <v>0.68600000000000005</v>
      </c>
      <c r="F208" s="9" cm="1">
        <f t="array" ref="F208">_xll.SNL.Clients.Office.Excel.Functions.SPG($A208, "IQ_ASSET_TURNS", F$3)</f>
        <v>0.626</v>
      </c>
      <c r="G208" s="9" cm="1">
        <f t="array" ref="G208">_xll.SNL.Clients.Office.Excel.Functions.SPG($A208, "IQ_ASSET_TURNS", G$3)</f>
        <v>0.62</v>
      </c>
      <c r="H208" s="9" cm="1">
        <f t="array" ref="H208">_xll.SNL.Clients.Office.Excel.Functions.SPG($A208, "IQ_ASSET_TURNS", H$3)</f>
        <v>0.63300000000000001</v>
      </c>
      <c r="I208" s="9" cm="1">
        <f t="array" ref="I208">_xll.SNL.Clients.Office.Excel.Functions.SPG($A208, "IQ_ASSET_TURNS", I$3)</f>
        <v>0.65900000000000003</v>
      </c>
      <c r="J208" s="9" cm="1">
        <f t="array" ref="J208">_xll.SNL.Clients.Office.Excel.Functions.SPG($A208, "IQ_ASSET_TURNS", J$3)</f>
        <v>0.60199999999999998</v>
      </c>
    </row>
    <row r="209" spans="1:10" x14ac:dyDescent="0.3">
      <c r="A209" s="11" t="s">
        <v>208</v>
      </c>
      <c r="B209" s="9" cm="1">
        <f t="array" ref="B209">_xll.SNL.Clients.Office.Excel.Functions.SPG($A209, "IQ_ASSET_TURNS", B$3)</f>
        <v>1.2</v>
      </c>
      <c r="C209" s="9" cm="1">
        <f t="array" ref="C209">_xll.SNL.Clients.Office.Excel.Functions.SPG($A209, "IQ_ASSET_TURNS", C$3)</f>
        <v>1.167</v>
      </c>
      <c r="D209" s="9" cm="1">
        <f t="array" ref="D209">_xll.SNL.Clients.Office.Excel.Functions.SPG($A209, "IQ_ASSET_TURNS", D$3)</f>
        <v>1.2210000000000001</v>
      </c>
      <c r="E209" s="9" cm="1">
        <f t="array" ref="E209">_xll.SNL.Clients.Office.Excel.Functions.SPG($A209, "IQ_ASSET_TURNS", E$3)</f>
        <v>1.282</v>
      </c>
      <c r="F209" s="9" cm="1">
        <f t="array" ref="F209">_xll.SNL.Clients.Office.Excel.Functions.SPG($A209, "IQ_ASSET_TURNS", F$3)</f>
        <v>1.274</v>
      </c>
      <c r="G209" s="9" cm="1">
        <f t="array" ref="G209">_xll.SNL.Clients.Office.Excel.Functions.SPG($A209, "IQ_ASSET_TURNS", G$3)</f>
        <v>1.2769999999999999</v>
      </c>
      <c r="H209" s="9" cm="1">
        <f t="array" ref="H209">_xll.SNL.Clients.Office.Excel.Functions.SPG($A209, "IQ_ASSET_TURNS", H$3)</f>
        <v>1.3720000000000001</v>
      </c>
      <c r="I209" s="9" cm="1">
        <f t="array" ref="I209">_xll.SNL.Clients.Office.Excel.Functions.SPG($A209, "IQ_ASSET_TURNS", I$3)</f>
        <v>1.3979999999999999</v>
      </c>
      <c r="J209" s="9" cm="1">
        <f t="array" ref="J209">_xll.SNL.Clients.Office.Excel.Functions.SPG($A209, "IQ_ASSET_TURNS", J$3)</f>
        <v>1.381</v>
      </c>
    </row>
    <row r="210" spans="1:10" x14ac:dyDescent="0.3">
      <c r="A210" s="11" t="s">
        <v>209</v>
      </c>
      <c r="B210" s="9" cm="1">
        <f t="array" ref="B210">_xll.SNL.Clients.Office.Excel.Functions.SPG($A210, "IQ_ASSET_TURNS", B$3)</f>
        <v>0.46200000000000002</v>
      </c>
      <c r="C210" s="9" cm="1">
        <f t="array" ref="C210">_xll.SNL.Clients.Office.Excel.Functions.SPG($A210, "IQ_ASSET_TURNS", C$3)</f>
        <v>0.53300000000000003</v>
      </c>
      <c r="D210" s="9" cm="1">
        <f t="array" ref="D210">_xll.SNL.Clients.Office.Excel.Functions.SPG($A210, "IQ_ASSET_TURNS", D$3)</f>
        <v>0.55800000000000005</v>
      </c>
      <c r="E210" s="9" cm="1">
        <f t="array" ref="E210">_xll.SNL.Clients.Office.Excel.Functions.SPG($A210, "IQ_ASSET_TURNS", E$3)</f>
        <v>0.50600000000000001</v>
      </c>
      <c r="F210" s="9" cm="1">
        <f t="array" ref="F210">_xll.SNL.Clients.Office.Excel.Functions.SPG($A210, "IQ_ASSET_TURNS", F$3)</f>
        <v>0.45200000000000001</v>
      </c>
      <c r="G210" s="9" cm="1">
        <f t="array" ref="G210">_xll.SNL.Clients.Office.Excel.Functions.SPG($A210, "IQ_ASSET_TURNS", G$3)</f>
        <v>0.45700000000000002</v>
      </c>
      <c r="H210" s="9" cm="1">
        <f t="array" ref="H210">_xll.SNL.Clients.Office.Excel.Functions.SPG($A210, "IQ_ASSET_TURNS", H$3)</f>
        <v>0.45200000000000001</v>
      </c>
      <c r="I210" s="9" cm="1">
        <f t="array" ref="I210">_xll.SNL.Clients.Office.Excel.Functions.SPG($A210, "IQ_ASSET_TURNS", I$3)</f>
        <v>0.42499999999999999</v>
      </c>
      <c r="J210" s="9" cm="1">
        <f t="array" ref="J210">_xll.SNL.Clients.Office.Excel.Functions.SPG($A210, "IQ_ASSET_TURNS", J$3)</f>
        <v>0.40600000000000003</v>
      </c>
    </row>
    <row r="211" spans="1:10" x14ac:dyDescent="0.3">
      <c r="A211" s="11" t="s">
        <v>210</v>
      </c>
      <c r="B211" s="9" cm="1">
        <f t="array" ref="B211">_xll.SNL.Clients.Office.Excel.Functions.SPG($A211, "IQ_ASSET_TURNS", B$3)</f>
        <v>0.20399999999999999</v>
      </c>
      <c r="C211" s="9" cm="1">
        <f t="array" ref="C211">_xll.SNL.Clients.Office.Excel.Functions.SPG($A211, "IQ_ASSET_TURNS", C$3)</f>
        <v>0.20799999999999999</v>
      </c>
      <c r="D211" s="9" cm="1">
        <f t="array" ref="D211">_xll.SNL.Clients.Office.Excel.Functions.SPG($A211, "IQ_ASSET_TURNS", D$3)</f>
        <v>0.20699999999999999</v>
      </c>
      <c r="E211" s="9" cm="1">
        <f t="array" ref="E211">_xll.SNL.Clients.Office.Excel.Functions.SPG($A211, "IQ_ASSET_TURNS", E$3)</f>
        <v>0.2</v>
      </c>
      <c r="F211" s="9" cm="1">
        <f t="array" ref="F211">_xll.SNL.Clients.Office.Excel.Functions.SPG($A211, "IQ_ASSET_TURNS", F$3)</f>
        <v>0.189</v>
      </c>
      <c r="G211" s="9" cm="1">
        <f t="array" ref="G211">_xll.SNL.Clients.Office.Excel.Functions.SPG($A211, "IQ_ASSET_TURNS", G$3)</f>
        <v>0.19600000000000001</v>
      </c>
      <c r="H211" s="9" cm="1">
        <f t="array" ref="H211">_xll.SNL.Clients.Office.Excel.Functions.SPG($A211, "IQ_ASSET_TURNS", H$3)</f>
        <v>0.20399999999999999</v>
      </c>
      <c r="I211" s="9" cm="1">
        <f t="array" ref="I211">_xll.SNL.Clients.Office.Excel.Functions.SPG($A211, "IQ_ASSET_TURNS", I$3)</f>
        <v>0.20300000000000001</v>
      </c>
      <c r="J211" s="9" cm="1">
        <f t="array" ref="J211">_xll.SNL.Clients.Office.Excel.Functions.SPG($A211, "IQ_ASSET_TURNS", J$3)</f>
        <v>0.19600000000000001</v>
      </c>
    </row>
    <row r="212" spans="1:10" x14ac:dyDescent="0.3">
      <c r="A212" s="11" t="s">
        <v>211</v>
      </c>
      <c r="B212" s="9" cm="1">
        <f t="array" ref="B212">_xll.SNL.Clients.Office.Excel.Functions.SPG($A212, "IQ_ASSET_TURNS", B$3)</f>
        <v>0.20100000000000001</v>
      </c>
      <c r="C212" s="9" cm="1">
        <f t="array" ref="C212">_xll.SNL.Clients.Office.Excel.Functions.SPG($A212, "IQ_ASSET_TURNS", C$3)</f>
        <v>0.2</v>
      </c>
      <c r="D212" s="9" cm="1">
        <f t="array" ref="D212">_xll.SNL.Clients.Office.Excel.Functions.SPG($A212, "IQ_ASSET_TURNS", D$3)</f>
        <v>0.20100000000000001</v>
      </c>
      <c r="E212" s="9" cm="1">
        <f t="array" ref="E212">_xll.SNL.Clients.Office.Excel.Functions.SPG($A212, "IQ_ASSET_TURNS", E$3)</f>
        <v>0.20300000000000001</v>
      </c>
      <c r="F212" s="9" cm="1">
        <f t="array" ref="F212">_xll.SNL.Clients.Office.Excel.Functions.SPG($A212, "IQ_ASSET_TURNS", F$3)</f>
        <v>0.2</v>
      </c>
      <c r="G212" s="9" cm="1">
        <f t="array" ref="G212">_xll.SNL.Clients.Office.Excel.Functions.SPG($A212, "IQ_ASSET_TURNS", G$3)</f>
        <v>0.20899999999999999</v>
      </c>
      <c r="H212" s="9" cm="1">
        <f t="array" ref="H212">_xll.SNL.Clients.Office.Excel.Functions.SPG($A212, "IQ_ASSET_TURNS", H$3)</f>
        <v>0.20899999999999999</v>
      </c>
      <c r="I212" s="9" cm="1">
        <f t="array" ref="I212">_xll.SNL.Clients.Office.Excel.Functions.SPG($A212, "IQ_ASSET_TURNS", I$3)</f>
        <v>0.19800000000000001</v>
      </c>
      <c r="J212" s="9" cm="1">
        <f t="array" ref="J212">_xll.SNL.Clients.Office.Excel.Functions.SPG($A212, "IQ_ASSET_TURNS", J$3)</f>
        <v>0.2</v>
      </c>
    </row>
    <row r="213" spans="1:10" x14ac:dyDescent="0.3">
      <c r="A213" s="11" t="s">
        <v>212</v>
      </c>
      <c r="B213" s="9" cm="1">
        <f t="array" ref="B213">_xll.SNL.Clients.Office.Excel.Functions.SPG($A213, "IQ_ASSET_TURNS", B$3)</f>
        <v>0.59399999999999997</v>
      </c>
      <c r="C213" s="9" cm="1">
        <f t="array" ref="C213">_xll.SNL.Clients.Office.Excel.Functions.SPG($A213, "IQ_ASSET_TURNS", C$3)</f>
        <v>0.58799999999999997</v>
      </c>
      <c r="D213" s="9" cm="1">
        <f t="array" ref="D213">_xll.SNL.Clients.Office.Excel.Functions.SPG($A213, "IQ_ASSET_TURNS", D$3)</f>
        <v>0.58399999999999996</v>
      </c>
      <c r="E213" s="9" cm="1">
        <f t="array" ref="E213">_xll.SNL.Clients.Office.Excel.Functions.SPG($A213, "IQ_ASSET_TURNS", E$3)</f>
        <v>0.57299999999999995</v>
      </c>
      <c r="F213" s="9" cm="1">
        <f t="array" ref="F213">_xll.SNL.Clients.Office.Excel.Functions.SPG($A213, "IQ_ASSET_TURNS", F$3)</f>
        <v>0.57099999999999995</v>
      </c>
      <c r="G213" s="9" cm="1">
        <f t="array" ref="G213">_xll.SNL.Clients.Office.Excel.Functions.SPG($A213, "IQ_ASSET_TURNS", G$3)</f>
        <v>0.626</v>
      </c>
      <c r="H213" s="9" cm="1">
        <f t="array" ref="H213">_xll.SNL.Clients.Office.Excel.Functions.SPG($A213, "IQ_ASSET_TURNS", H$3)</f>
        <v>0.64400000000000002</v>
      </c>
      <c r="I213" s="9" cm="1">
        <f t="array" ref="I213">_xll.SNL.Clients.Office.Excel.Functions.SPG($A213, "IQ_ASSET_TURNS", I$3)</f>
        <v>0.60399999999999998</v>
      </c>
      <c r="J213" s="9" cm="1">
        <f t="array" ref="J213">_xll.SNL.Clients.Office.Excel.Functions.SPG($A213, "IQ_ASSET_TURNS", J$3)</f>
        <v>0.58899999999999997</v>
      </c>
    </row>
    <row r="214" spans="1:10" x14ac:dyDescent="0.3">
      <c r="A214" s="11" t="s">
        <v>213</v>
      </c>
      <c r="B214" s="9" cm="1">
        <f t="array" ref="B214">_xll.SNL.Clients.Office.Excel.Functions.SPG($A214, "IQ_ASSET_TURNS", B$3)</f>
        <v>0.85399999999999998</v>
      </c>
      <c r="C214" s="9" cm="1">
        <f t="array" ref="C214">_xll.SNL.Clients.Office.Excel.Functions.SPG($A214, "IQ_ASSET_TURNS", C$3)</f>
        <v>0.88100000000000001</v>
      </c>
      <c r="D214" s="9" cm="1">
        <f t="array" ref="D214">_xll.SNL.Clients.Office.Excel.Functions.SPG($A214, "IQ_ASSET_TURNS", D$3)</f>
        <v>0.90300000000000002</v>
      </c>
      <c r="E214" s="9" cm="1">
        <f t="array" ref="E214">_xll.SNL.Clients.Office.Excel.Functions.SPG($A214, "IQ_ASSET_TURNS", E$3)</f>
        <v>0.93700000000000006</v>
      </c>
      <c r="F214" s="9" cm="1">
        <f t="array" ref="F214">_xll.SNL.Clients.Office.Excel.Functions.SPG($A214, "IQ_ASSET_TURNS", F$3)</f>
        <v>0.94099999999999995</v>
      </c>
      <c r="G214" s="9" cm="1">
        <f t="array" ref="G214">_xll.SNL.Clients.Office.Excel.Functions.SPG($A214, "IQ_ASSET_TURNS", G$3)</f>
        <v>0.93500000000000005</v>
      </c>
      <c r="H214" s="9" cm="1">
        <f t="array" ref="H214">_xll.SNL.Clients.Office.Excel.Functions.SPG($A214, "IQ_ASSET_TURNS", H$3)</f>
        <v>0.95699999999999996</v>
      </c>
      <c r="I214" s="9" cm="1">
        <f t="array" ref="I214">_xll.SNL.Clients.Office.Excel.Functions.SPG($A214, "IQ_ASSET_TURNS", I$3)</f>
        <v>0.97299999999999998</v>
      </c>
      <c r="J214" s="9" cm="1">
        <f t="array" ref="J214">_xll.SNL.Clients.Office.Excel.Functions.SPG($A214, "IQ_ASSET_TURNS", J$3)</f>
        <v>0.96899999999999997</v>
      </c>
    </row>
    <row r="215" spans="1:10" x14ac:dyDescent="0.3">
      <c r="A215" s="11" t="s">
        <v>214</v>
      </c>
      <c r="B215" s="9" cm="1">
        <f t="array" ref="B215">_xll.SNL.Clients.Office.Excel.Functions.SPG($A215, "IQ_ASSET_TURNS", B$3)</f>
        <v>0.57299999999999995</v>
      </c>
      <c r="C215" s="9" cm="1">
        <f t="array" ref="C215">_xll.SNL.Clients.Office.Excel.Functions.SPG($A215, "IQ_ASSET_TURNS", C$3)</f>
        <v>0.64900000000000002</v>
      </c>
      <c r="D215" s="9" cm="1">
        <f t="array" ref="D215">_xll.SNL.Clients.Office.Excel.Functions.SPG($A215, "IQ_ASSET_TURNS", D$3)</f>
        <v>0.72699999999999998</v>
      </c>
      <c r="E215" s="9" cm="1">
        <f t="array" ref="E215">_xll.SNL.Clients.Office.Excel.Functions.SPG($A215, "IQ_ASSET_TURNS", E$3)</f>
        <v>0.60899999999999999</v>
      </c>
      <c r="F215" s="9" cm="1">
        <f t="array" ref="F215">_xll.SNL.Clients.Office.Excel.Functions.SPG($A215, "IQ_ASSET_TURNS", F$3)</f>
        <v>0.47499999999999998</v>
      </c>
      <c r="G215" s="9" cm="1">
        <f t="array" ref="G215">_xll.SNL.Clients.Office.Excel.Functions.SPG($A215, "IQ_ASSET_TURNS", G$3)</f>
        <v>0.69299999999999995</v>
      </c>
      <c r="H215" s="9" cm="1">
        <f t="array" ref="H215">_xll.SNL.Clients.Office.Excel.Functions.SPG($A215, "IQ_ASSET_TURNS", H$3)</f>
        <v>0.71</v>
      </c>
      <c r="I215" s="9" cm="1">
        <f t="array" ref="I215">_xll.SNL.Clients.Office.Excel.Functions.SPG($A215, "IQ_ASSET_TURNS", I$3)</f>
        <v>0.55200000000000005</v>
      </c>
      <c r="J215" s="9" cm="1">
        <f t="array" ref="J215">_xll.SNL.Clients.Office.Excel.Functions.SPG($A215, "IQ_ASSET_TURNS", J$3)</f>
        <v>0.44</v>
      </c>
    </row>
    <row r="216" spans="1:10" x14ac:dyDescent="0.3">
      <c r="A216" s="11" t="s">
        <v>215</v>
      </c>
      <c r="B216" s="9" cm="1">
        <f t="array" ref="B216">_xll.SNL.Clients.Office.Excel.Functions.SPG($A216, "IQ_ASSET_TURNS", B$3)</f>
        <v>1.228</v>
      </c>
      <c r="C216" s="9" cm="1">
        <f t="array" ref="C216">_xll.SNL.Clients.Office.Excel.Functions.SPG($A216, "IQ_ASSET_TURNS", C$3)</f>
        <v>1.23</v>
      </c>
      <c r="D216" s="9" cm="1">
        <f t="array" ref="D216">_xll.SNL.Clients.Office.Excel.Functions.SPG($A216, "IQ_ASSET_TURNS", D$3)</f>
        <v>1.1970000000000001</v>
      </c>
      <c r="E216" s="9" cm="1">
        <f t="array" ref="E216">_xll.SNL.Clients.Office.Excel.Functions.SPG($A216, "IQ_ASSET_TURNS", E$3)</f>
        <v>1.224</v>
      </c>
      <c r="F216" s="9" cm="1">
        <f t="array" ref="F216">_xll.SNL.Clients.Office.Excel.Functions.SPG($A216, "IQ_ASSET_TURNS", F$3)</f>
        <v>1.226</v>
      </c>
      <c r="G216" s="9" cm="1">
        <f t="array" ref="G216">_xll.SNL.Clients.Office.Excel.Functions.SPG($A216, "IQ_ASSET_TURNS", G$3)</f>
        <v>1.2490000000000001</v>
      </c>
      <c r="H216" s="9" cm="1">
        <f t="array" ref="H216">_xll.SNL.Clients.Office.Excel.Functions.SPG($A216, "IQ_ASSET_TURNS", H$3)</f>
        <v>1.1990000000000001</v>
      </c>
      <c r="I216" s="9" cm="1">
        <f t="array" ref="I216">_xll.SNL.Clients.Office.Excel.Functions.SPG($A216, "IQ_ASSET_TURNS", I$3)</f>
        <v>1.194</v>
      </c>
      <c r="J216" s="9" cm="1">
        <f t="array" ref="J216">_xll.SNL.Clients.Office.Excel.Functions.SPG($A216, "IQ_ASSET_TURNS", J$3)</f>
        <v>1.1859999999999999</v>
      </c>
    </row>
    <row r="217" spans="1:10" x14ac:dyDescent="0.3">
      <c r="A217" s="11" t="s">
        <v>216</v>
      </c>
      <c r="B217" s="9" cm="1">
        <f t="array" ref="B217">_xll.SNL.Clients.Office.Excel.Functions.SPG($A217, "IQ_ASSET_TURNS", B$3)</f>
        <v>0.14099999999999999</v>
      </c>
      <c r="C217" s="9" cm="1">
        <f t="array" ref="C217">_xll.SNL.Clients.Office.Excel.Functions.SPG($A217, "IQ_ASSET_TURNS", C$3)</f>
        <v>0.14000000000000001</v>
      </c>
      <c r="D217" s="9" cm="1">
        <f t="array" ref="D217">_xll.SNL.Clients.Office.Excel.Functions.SPG($A217, "IQ_ASSET_TURNS", D$3)</f>
        <v>0.14000000000000001</v>
      </c>
      <c r="E217" s="9" cm="1">
        <f t="array" ref="E217">_xll.SNL.Clients.Office.Excel.Functions.SPG($A217, "IQ_ASSET_TURNS", E$3)</f>
        <v>0.13700000000000001</v>
      </c>
      <c r="F217" s="9" cm="1">
        <f t="array" ref="F217">_xll.SNL.Clients.Office.Excel.Functions.SPG($A217, "IQ_ASSET_TURNS", F$3)</f>
        <v>0.13400000000000001</v>
      </c>
      <c r="G217" s="9" cm="1">
        <f t="array" ref="G217">_xll.SNL.Clients.Office.Excel.Functions.SPG($A217, "IQ_ASSET_TURNS", G$3)</f>
        <v>0.14199999999999999</v>
      </c>
      <c r="H217" s="9" cm="1">
        <f t="array" ref="H217">_xll.SNL.Clients.Office.Excel.Functions.SPG($A217, "IQ_ASSET_TURNS", H$3)</f>
        <v>0.14299999999999999</v>
      </c>
      <c r="I217" s="9" cm="1">
        <f t="array" ref="I217">_xll.SNL.Clients.Office.Excel.Functions.SPG($A217, "IQ_ASSET_TURNS", I$3)</f>
        <v>0.14000000000000001</v>
      </c>
      <c r="J217" s="9" cm="1">
        <f t="array" ref="J217">_xll.SNL.Clients.Office.Excel.Functions.SPG($A217, "IQ_ASSET_TURNS", J$3)</f>
        <v>0.13400000000000001</v>
      </c>
    </row>
    <row r="218" spans="1:10" x14ac:dyDescent="0.3">
      <c r="A218" s="11" t="s">
        <v>217</v>
      </c>
      <c r="B218" s="9" cm="1">
        <f t="array" ref="B218">_xll.SNL.Clients.Office.Excel.Functions.SPG($A218, "IQ_ASSET_TURNS", B$3)</f>
        <v>1.224</v>
      </c>
      <c r="C218" s="9" cm="1">
        <f t="array" ref="C218">_xll.SNL.Clients.Office.Excel.Functions.SPG($A218, "IQ_ASSET_TURNS", C$3)</f>
        <v>1.226</v>
      </c>
      <c r="D218" s="9" cm="1">
        <f t="array" ref="D218">_xll.SNL.Clients.Office.Excel.Functions.SPG($A218, "IQ_ASSET_TURNS", D$3)</f>
        <v>1.2170000000000001</v>
      </c>
      <c r="E218" s="9" cm="1">
        <f t="array" ref="E218">_xll.SNL.Clients.Office.Excel.Functions.SPG($A218, "IQ_ASSET_TURNS", E$3)</f>
        <v>1.23</v>
      </c>
      <c r="F218" s="9" cm="1">
        <f t="array" ref="F218">_xll.SNL.Clients.Office.Excel.Functions.SPG($A218, "IQ_ASSET_TURNS", F$3)</f>
        <v>1.2250000000000001</v>
      </c>
      <c r="G218" s="9" cm="1">
        <f t="array" ref="G218">_xll.SNL.Clients.Office.Excel.Functions.SPG($A218, "IQ_ASSET_TURNS", G$3)</f>
        <v>1.1839999999999999</v>
      </c>
      <c r="H218" s="9" cm="1">
        <f t="array" ref="H218">_xll.SNL.Clients.Office.Excel.Functions.SPG($A218, "IQ_ASSET_TURNS", H$3)</f>
        <v>1.3340000000000001</v>
      </c>
      <c r="I218" s="9" cm="1">
        <f t="array" ref="I218">_xll.SNL.Clients.Office.Excel.Functions.SPG($A218, "IQ_ASSET_TURNS", I$3)</f>
        <v>1.4</v>
      </c>
      <c r="J218" s="9" cm="1">
        <f t="array" ref="J218">_xll.SNL.Clients.Office.Excel.Functions.SPG($A218, "IQ_ASSET_TURNS", J$3)</f>
        <v>1.425</v>
      </c>
    </row>
    <row r="219" spans="1:10" x14ac:dyDescent="0.3">
      <c r="A219" s="11" t="s">
        <v>218</v>
      </c>
      <c r="B219" s="9" cm="1">
        <f t="array" ref="B219">_xll.SNL.Clients.Office.Excel.Functions.SPG($A219, "IQ_ASSET_TURNS", B$3)</f>
        <v>0.42599999999999999</v>
      </c>
      <c r="C219" s="9" cm="1">
        <f t="array" ref="C219">_xll.SNL.Clients.Office.Excel.Functions.SPG($A219, "IQ_ASSET_TURNS", C$3)</f>
        <v>0.47599999999999998</v>
      </c>
      <c r="D219" s="9" cm="1">
        <f t="array" ref="D219">_xll.SNL.Clients.Office.Excel.Functions.SPG($A219, "IQ_ASSET_TURNS", D$3)</f>
        <v>0.48099999999999998</v>
      </c>
      <c r="E219" s="9" cm="1">
        <f t="array" ref="E219">_xll.SNL.Clients.Office.Excel.Functions.SPG($A219, "IQ_ASSET_TURNS", E$3)</f>
        <v>0.497</v>
      </c>
      <c r="F219" s="9" cm="1">
        <f t="array" ref="F219">_xll.SNL.Clients.Office.Excel.Functions.SPG($A219, "IQ_ASSET_TURNS", F$3)</f>
        <v>0.53400000000000003</v>
      </c>
      <c r="G219" s="9" cm="1">
        <f t="array" ref="G219">_xll.SNL.Clients.Office.Excel.Functions.SPG($A219, "IQ_ASSET_TURNS", G$3)</f>
        <v>0.5</v>
      </c>
      <c r="H219" s="9" cm="1">
        <f t="array" ref="H219">_xll.SNL.Clients.Office.Excel.Functions.SPG($A219, "IQ_ASSET_TURNS", H$3)</f>
        <v>0.48199999999999998</v>
      </c>
      <c r="I219" s="9" cm="1">
        <f t="array" ref="I219">_xll.SNL.Clients.Office.Excel.Functions.SPG($A219, "IQ_ASSET_TURNS", I$3)</f>
        <v>0.40600000000000003</v>
      </c>
      <c r="J219" s="9" cm="1">
        <f t="array" ref="J219">_xll.SNL.Clients.Office.Excel.Functions.SPG($A219, "IQ_ASSET_TURNS", J$3)</f>
        <v>0.433</v>
      </c>
    </row>
    <row r="220" spans="1:10" x14ac:dyDescent="0.3">
      <c r="A220" s="11" t="s">
        <v>219</v>
      </c>
      <c r="B220" s="9" t="str" cm="1">
        <f t="array" ref="B220">_xll.SNL.Clients.Office.Excel.Functions.SPG($A220, "IQ_ASSET_TURNS", B$3)</f>
        <v>NA</v>
      </c>
      <c r="C220" s="9" cm="1">
        <f t="array" ref="C220">_xll.SNL.Clients.Office.Excel.Functions.SPG($A220, "IQ_ASSET_TURNS", C$3)</f>
        <v>0.44400000000000001</v>
      </c>
      <c r="D220" s="9" cm="1">
        <f t="array" ref="D220">_xll.SNL.Clients.Office.Excel.Functions.SPG($A220, "IQ_ASSET_TURNS", D$3)</f>
        <v>0.51200000000000001</v>
      </c>
      <c r="E220" s="9" cm="1">
        <f t="array" ref="E220">_xll.SNL.Clients.Office.Excel.Functions.SPG($A220, "IQ_ASSET_TURNS", E$3)</f>
        <v>0.51200000000000001</v>
      </c>
      <c r="F220" s="9" cm="1">
        <f t="array" ref="F220">_xll.SNL.Clients.Office.Excel.Functions.SPG($A220, "IQ_ASSET_TURNS", F$3)</f>
        <v>0.48699999999999999</v>
      </c>
      <c r="G220" s="9" cm="1">
        <f t="array" ref="G220">_xll.SNL.Clients.Office.Excel.Functions.SPG($A220, "IQ_ASSET_TURNS", G$3)</f>
        <v>0.46700000000000003</v>
      </c>
      <c r="H220" s="9" cm="1">
        <f t="array" ref="H220">_xll.SNL.Clients.Office.Excel.Functions.SPG($A220, "IQ_ASSET_TURNS", H$3)</f>
        <v>0.51800000000000002</v>
      </c>
      <c r="I220" s="9" cm="1">
        <f t="array" ref="I220">_xll.SNL.Clients.Office.Excel.Functions.SPG($A220, "IQ_ASSET_TURNS", I$3)</f>
        <v>0.5</v>
      </c>
      <c r="J220" s="9" cm="1">
        <f t="array" ref="J220">_xll.SNL.Clients.Office.Excel.Functions.SPG($A220, "IQ_ASSET_TURNS", J$3)</f>
        <v>0.502</v>
      </c>
    </row>
    <row r="221" spans="1:10" x14ac:dyDescent="0.3">
      <c r="A221" s="11" t="s">
        <v>220</v>
      </c>
      <c r="B221" s="9" cm="1">
        <f t="array" ref="B221">_xll.SNL.Clients.Office.Excel.Functions.SPG($A221, "IQ_ASSET_TURNS", B$3)</f>
        <v>0.26200000000000001</v>
      </c>
      <c r="C221" s="9" cm="1">
        <f t="array" ref="C221">_xll.SNL.Clients.Office.Excel.Functions.SPG($A221, "IQ_ASSET_TURNS", C$3)</f>
        <v>0.28799999999999998</v>
      </c>
      <c r="D221" s="9" cm="1">
        <f t="array" ref="D221">_xll.SNL.Clients.Office.Excel.Functions.SPG($A221, "IQ_ASSET_TURNS", D$3)</f>
        <v>0.30599999999999999</v>
      </c>
      <c r="E221" s="9" cm="1">
        <f t="array" ref="E221">_xll.SNL.Clients.Office.Excel.Functions.SPG($A221, "IQ_ASSET_TURNS", E$3)</f>
        <v>0.318</v>
      </c>
      <c r="F221" s="9" cm="1">
        <f t="array" ref="F221">_xll.SNL.Clients.Office.Excel.Functions.SPG($A221, "IQ_ASSET_TURNS", F$3)</f>
        <v>0.26900000000000002</v>
      </c>
      <c r="G221" s="9" cm="1">
        <f t="array" ref="G221">_xll.SNL.Clients.Office.Excel.Functions.SPG($A221, "IQ_ASSET_TURNS", G$3)</f>
        <v>0.29899999999999999</v>
      </c>
      <c r="H221" s="9" cm="1">
        <f t="array" ref="H221">_xll.SNL.Clients.Office.Excel.Functions.SPG($A221, "IQ_ASSET_TURNS", H$3)</f>
        <v>0.30599999999999999</v>
      </c>
      <c r="I221" s="9" cm="1">
        <f t="array" ref="I221">_xll.SNL.Clients.Office.Excel.Functions.SPG($A221, "IQ_ASSET_TURNS", I$3)</f>
        <v>0.30399999999999999</v>
      </c>
      <c r="J221" s="9" cm="1">
        <f t="array" ref="J221">_xll.SNL.Clients.Office.Excel.Functions.SPG($A221, "IQ_ASSET_TURNS", J$3)</f>
        <v>0.24399999999999999</v>
      </c>
    </row>
    <row r="222" spans="1:10" x14ac:dyDescent="0.3">
      <c r="A222" s="11" t="s">
        <v>221</v>
      </c>
      <c r="B222" s="9" cm="1">
        <f t="array" ref="B222">_xll.SNL.Clients.Office.Excel.Functions.SPG($A222, "IQ_ASSET_TURNS", B$3)</f>
        <v>0.46600000000000003</v>
      </c>
      <c r="C222" s="9" cm="1">
        <f t="array" ref="C222">_xll.SNL.Clients.Office.Excel.Functions.SPG($A222, "IQ_ASSET_TURNS", C$3)</f>
        <v>0.45700000000000002</v>
      </c>
      <c r="D222" s="9" cm="1">
        <f t="array" ref="D222">_xll.SNL.Clients.Office.Excel.Functions.SPG($A222, "IQ_ASSET_TURNS", D$3)</f>
        <v>0.438</v>
      </c>
      <c r="E222" s="9" cm="1">
        <f t="array" ref="E222">_xll.SNL.Clients.Office.Excel.Functions.SPG($A222, "IQ_ASSET_TURNS", E$3)</f>
        <v>0.46</v>
      </c>
      <c r="F222" s="9" cm="1">
        <f t="array" ref="F222">_xll.SNL.Clients.Office.Excel.Functions.SPG($A222, "IQ_ASSET_TURNS", F$3)</f>
        <v>0.47399999999999998</v>
      </c>
      <c r="G222" s="9" cm="1">
        <f t="array" ref="G222">_xll.SNL.Clients.Office.Excel.Functions.SPG($A222, "IQ_ASSET_TURNS", G$3)</f>
        <v>0.46</v>
      </c>
      <c r="H222" s="9" cm="1">
        <f t="array" ref="H222">_xll.SNL.Clients.Office.Excel.Functions.SPG($A222, "IQ_ASSET_TURNS", H$3)</f>
        <v>0.40899999999999997</v>
      </c>
      <c r="I222" s="9" cm="1">
        <f t="array" ref="I222">_xll.SNL.Clients.Office.Excel.Functions.SPG($A222, "IQ_ASSET_TURNS", I$3)</f>
        <v>0.41899999999999998</v>
      </c>
      <c r="J222" s="9" cm="1">
        <f t="array" ref="J222">_xll.SNL.Clients.Office.Excel.Functions.SPG($A222, "IQ_ASSET_TURNS", J$3)</f>
        <v>0.438</v>
      </c>
    </row>
    <row r="223" spans="1:10" x14ac:dyDescent="0.3">
      <c r="A223" s="11" t="s">
        <v>222</v>
      </c>
      <c r="B223" s="9" cm="1">
        <f t="array" ref="B223">_xll.SNL.Clients.Office.Excel.Functions.SPG($A223, "IQ_ASSET_TURNS", B$3)</f>
        <v>0.52200000000000002</v>
      </c>
      <c r="C223" s="9" cm="1">
        <f t="array" ref="C223">_xll.SNL.Clients.Office.Excel.Functions.SPG($A223, "IQ_ASSET_TURNS", C$3)</f>
        <v>0.54300000000000004</v>
      </c>
      <c r="D223" s="9" cm="1">
        <f t="array" ref="D223">_xll.SNL.Clients.Office.Excel.Functions.SPG($A223, "IQ_ASSET_TURNS", D$3)</f>
        <v>0.54500000000000004</v>
      </c>
      <c r="E223" s="9" cm="1">
        <f t="array" ref="E223">_xll.SNL.Clients.Office.Excel.Functions.SPG($A223, "IQ_ASSET_TURNS", E$3)</f>
        <v>0.56799999999999995</v>
      </c>
      <c r="F223" s="9" cm="1">
        <f t="array" ref="F223">_xll.SNL.Clients.Office.Excel.Functions.SPG($A223, "IQ_ASSET_TURNS", F$3)</f>
        <v>0.57299999999999995</v>
      </c>
      <c r="G223" s="9" cm="1">
        <f t="array" ref="G223">_xll.SNL.Clients.Office.Excel.Functions.SPG($A223, "IQ_ASSET_TURNS", G$3)</f>
        <v>0.61499999999999999</v>
      </c>
      <c r="H223" s="9" cm="1">
        <f t="array" ref="H223">_xll.SNL.Clients.Office.Excel.Functions.SPG($A223, "IQ_ASSET_TURNS", H$3)</f>
        <v>0.59599999999999997</v>
      </c>
      <c r="I223" s="9" cm="1">
        <f t="array" ref="I223">_xll.SNL.Clients.Office.Excel.Functions.SPG($A223, "IQ_ASSET_TURNS", I$3)</f>
        <v>0.59899999999999998</v>
      </c>
      <c r="J223" s="9" cm="1">
        <f t="array" ref="J223">_xll.SNL.Clients.Office.Excel.Functions.SPG($A223, "IQ_ASSET_TURNS", J$3)</f>
        <v>0.57999999999999996</v>
      </c>
    </row>
    <row r="224" spans="1:10" x14ac:dyDescent="0.3">
      <c r="A224" s="11" t="s">
        <v>223</v>
      </c>
      <c r="B224" s="9" t="str" cm="1">
        <f t="array" ref="B224">_xll.SNL.Clients.Office.Excel.Functions.SPG($A224, "IQ_ASSET_TURNS", B$3)</f>
        <v>NA</v>
      </c>
      <c r="C224" s="9" cm="1">
        <f t="array" ref="C224">_xll.SNL.Clients.Office.Excel.Functions.SPG($A224, "IQ_ASSET_TURNS", C$3)</f>
        <v>0.89100000000000001</v>
      </c>
      <c r="D224" s="9" cm="1">
        <f t="array" ref="D224">_xll.SNL.Clients.Office.Excel.Functions.SPG($A224, "IQ_ASSET_TURNS", D$3)</f>
        <v>0.94599999999999995</v>
      </c>
      <c r="E224" s="9" cm="1">
        <f t="array" ref="E224">_xll.SNL.Clients.Office.Excel.Functions.SPG($A224, "IQ_ASSET_TURNS", E$3)</f>
        <v>0.85099999999999998</v>
      </c>
      <c r="F224" s="9" cm="1">
        <f t="array" ref="F224">_xll.SNL.Clients.Office.Excel.Functions.SPG($A224, "IQ_ASSET_TURNS", F$3)</f>
        <v>0.83499999999999996</v>
      </c>
      <c r="G224" s="9" cm="1">
        <f t="array" ref="G224">_xll.SNL.Clients.Office.Excel.Functions.SPG($A224, "IQ_ASSET_TURNS", G$3)</f>
        <v>0.88900000000000001</v>
      </c>
      <c r="H224" s="9" cm="1">
        <f t="array" ref="H224">_xll.SNL.Clients.Office.Excel.Functions.SPG($A224, "IQ_ASSET_TURNS", H$3)</f>
        <v>0.95199999999999996</v>
      </c>
      <c r="I224" s="9" cm="1">
        <f t="array" ref="I224">_xll.SNL.Clients.Office.Excel.Functions.SPG($A224, "IQ_ASSET_TURNS", I$3)</f>
        <v>0.88600000000000001</v>
      </c>
      <c r="J224" s="9" cm="1">
        <f t="array" ref="J224">_xll.SNL.Clients.Office.Excel.Functions.SPG($A224, "IQ_ASSET_TURNS", J$3)</f>
        <v>0.89600000000000002</v>
      </c>
    </row>
    <row r="225" spans="1:10" x14ac:dyDescent="0.3">
      <c r="A225" s="11" t="s">
        <v>224</v>
      </c>
      <c r="B225" s="9" cm="1">
        <f t="array" ref="B225">_xll.SNL.Clients.Office.Excel.Functions.SPG($A225, "IQ_ASSET_TURNS", B$3)</f>
        <v>0.49399999999999999</v>
      </c>
      <c r="C225" s="9" cm="1">
        <f t="array" ref="C225">_xll.SNL.Clients.Office.Excel.Functions.SPG($A225, "IQ_ASSET_TURNS", C$3)</f>
        <v>0.436</v>
      </c>
      <c r="D225" s="9" cm="1">
        <f t="array" ref="D225">_xll.SNL.Clients.Office.Excel.Functions.SPG($A225, "IQ_ASSET_TURNS", D$3)</f>
        <v>0.41499999999999998</v>
      </c>
      <c r="E225" s="9" cm="1">
        <f t="array" ref="E225">_xll.SNL.Clients.Office.Excel.Functions.SPG($A225, "IQ_ASSET_TURNS", E$3)</f>
        <v>0.47199999999999998</v>
      </c>
      <c r="F225" s="9" cm="1">
        <f t="array" ref="F225">_xll.SNL.Clients.Office.Excel.Functions.SPG($A225, "IQ_ASSET_TURNS", F$3)</f>
        <v>0.47899999999999998</v>
      </c>
      <c r="G225" s="9" cm="1">
        <f t="array" ref="G225">_xll.SNL.Clients.Office.Excel.Functions.SPG($A225, "IQ_ASSET_TURNS", G$3)</f>
        <v>0.43099999999999999</v>
      </c>
      <c r="H225" s="9" cm="1">
        <f t="array" ref="H225">_xll.SNL.Clients.Office.Excel.Functions.SPG($A225, "IQ_ASSET_TURNS", H$3)</f>
        <v>0.39300000000000002</v>
      </c>
      <c r="I225" s="9" cm="1">
        <f t="array" ref="I225">_xll.SNL.Clients.Office.Excel.Functions.SPG($A225, "IQ_ASSET_TURNS", I$3)</f>
        <v>0.45400000000000001</v>
      </c>
      <c r="J225" s="9" cm="1">
        <f t="array" ref="J225">_xll.SNL.Clients.Office.Excel.Functions.SPG($A225, "IQ_ASSET_TURNS", J$3)</f>
        <v>0.45300000000000001</v>
      </c>
    </row>
    <row r="226" spans="1:10" x14ac:dyDescent="0.3">
      <c r="A226" s="11" t="s">
        <v>225</v>
      </c>
      <c r="B226" s="9" cm="1">
        <f t="array" ref="B226">_xll.SNL.Clients.Office.Excel.Functions.SPG($A226, "IQ_ASSET_TURNS", B$3)</f>
        <v>0.73</v>
      </c>
      <c r="C226" s="9" cm="1">
        <f t="array" ref="C226">_xll.SNL.Clients.Office.Excel.Functions.SPG($A226, "IQ_ASSET_TURNS", C$3)</f>
        <v>0.71799999999999997</v>
      </c>
      <c r="D226" s="9" cm="1">
        <f t="array" ref="D226">_xll.SNL.Clients.Office.Excel.Functions.SPG($A226, "IQ_ASSET_TURNS", D$3)</f>
        <v>0.69099999999999995</v>
      </c>
      <c r="E226" s="9" cm="1">
        <f t="array" ref="E226">_xll.SNL.Clients.Office.Excel.Functions.SPG($A226, "IQ_ASSET_TURNS", E$3)</f>
        <v>0.71299999999999997</v>
      </c>
      <c r="F226" s="9" cm="1">
        <f t="array" ref="F226">_xll.SNL.Clients.Office.Excel.Functions.SPG($A226, "IQ_ASSET_TURNS", F$3)</f>
        <v>0.7</v>
      </c>
      <c r="G226" s="9" cm="1">
        <f t="array" ref="G226">_xll.SNL.Clients.Office.Excel.Functions.SPG($A226, "IQ_ASSET_TURNS", G$3)</f>
        <v>0.67200000000000004</v>
      </c>
      <c r="H226" s="9" cm="1">
        <f t="array" ref="H226">_xll.SNL.Clients.Office.Excel.Functions.SPG($A226, "IQ_ASSET_TURNS", H$3)</f>
        <v>0.65</v>
      </c>
      <c r="I226" s="9" cm="1">
        <f t="array" ref="I226">_xll.SNL.Clients.Office.Excel.Functions.SPG($A226, "IQ_ASSET_TURNS", I$3)</f>
        <v>0.64600000000000002</v>
      </c>
      <c r="J226" s="9" cm="1">
        <f t="array" ref="J226">_xll.SNL.Clients.Office.Excel.Functions.SPG($A226, "IQ_ASSET_TURNS", J$3)</f>
        <v>0.628</v>
      </c>
    </row>
    <row r="227" spans="1:10" x14ac:dyDescent="0.3">
      <c r="A227" s="11" t="s">
        <v>226</v>
      </c>
      <c r="B227" s="9" t="str" cm="1">
        <f t="array" ref="B227">_xll.SNL.Clients.Office.Excel.Functions.SPG($A227, "IQ_ASSET_TURNS", B$3)</f>
        <v>NA</v>
      </c>
      <c r="C227" s="9" cm="1">
        <f t="array" ref="C227">_xll.SNL.Clients.Office.Excel.Functions.SPG($A227, "IQ_ASSET_TURNS", C$3)</f>
        <v>1.37</v>
      </c>
      <c r="D227" s="9" cm="1">
        <f t="array" ref="D227">_xll.SNL.Clients.Office.Excel.Functions.SPG($A227, "IQ_ASSET_TURNS", D$3)</f>
        <v>1.4419999999999999</v>
      </c>
      <c r="E227" s="9" cm="1">
        <f t="array" ref="E227">_xll.SNL.Clients.Office.Excel.Functions.SPG($A227, "IQ_ASSET_TURNS", E$3)</f>
        <v>1.4330000000000001</v>
      </c>
      <c r="F227" s="9" cm="1">
        <f t="array" ref="F227">_xll.SNL.Clients.Office.Excel.Functions.SPG($A227, "IQ_ASSET_TURNS", F$3)</f>
        <v>1.397</v>
      </c>
      <c r="G227" s="9" cm="1">
        <f t="array" ref="G227">_xll.SNL.Clients.Office.Excel.Functions.SPG($A227, "IQ_ASSET_TURNS", G$3)</f>
        <v>1.448</v>
      </c>
      <c r="H227" s="9" cm="1">
        <f t="array" ref="H227">_xll.SNL.Clients.Office.Excel.Functions.SPG($A227, "IQ_ASSET_TURNS", H$3)</f>
        <v>1.5009999999999999</v>
      </c>
      <c r="I227" s="9" cm="1">
        <f t="array" ref="I227">_xll.SNL.Clients.Office.Excel.Functions.SPG($A227, "IQ_ASSET_TURNS", I$3)</f>
        <v>1.446</v>
      </c>
      <c r="J227" s="9" cm="1">
        <f t="array" ref="J227">_xll.SNL.Clients.Office.Excel.Functions.SPG($A227, "IQ_ASSET_TURNS", J$3)</f>
        <v>1.4239999999999999</v>
      </c>
    </row>
    <row r="228" spans="1:10" x14ac:dyDescent="0.3">
      <c r="A228" s="11" t="s">
        <v>227</v>
      </c>
      <c r="B228" s="9" cm="1">
        <f t="array" ref="B228">_xll.SNL.Clients.Office.Excel.Functions.SPG($A228, "IQ_ASSET_TURNS", B$3)</f>
        <v>0.80300000000000005</v>
      </c>
      <c r="C228" s="9" cm="1">
        <f t="array" ref="C228">_xll.SNL.Clients.Office.Excel.Functions.SPG($A228, "IQ_ASSET_TURNS", C$3)</f>
        <v>0.78400000000000003</v>
      </c>
      <c r="D228" s="9" cm="1">
        <f t="array" ref="D228">_xll.SNL.Clients.Office.Excel.Functions.SPG($A228, "IQ_ASSET_TURNS", D$3)</f>
        <v>0.83599999999999997</v>
      </c>
      <c r="E228" s="9" cm="1">
        <f t="array" ref="E228">_xll.SNL.Clients.Office.Excel.Functions.SPG($A228, "IQ_ASSET_TURNS", E$3)</f>
        <v>0.84599999999999997</v>
      </c>
      <c r="F228" s="9" cm="1">
        <f t="array" ref="F228">_xll.SNL.Clients.Office.Excel.Functions.SPG($A228, "IQ_ASSET_TURNS", F$3)</f>
        <v>0.81200000000000006</v>
      </c>
      <c r="G228" s="9" cm="1">
        <f t="array" ref="G228">_xll.SNL.Clients.Office.Excel.Functions.SPG($A228, "IQ_ASSET_TURNS", G$3)</f>
        <v>0.84899999999999998</v>
      </c>
      <c r="H228" s="9" cm="1">
        <f t="array" ref="H228">_xll.SNL.Clients.Office.Excel.Functions.SPG($A228, "IQ_ASSET_TURNS", H$3)</f>
        <v>0.96499999999999997</v>
      </c>
      <c r="I228" s="9" cm="1">
        <f t="array" ref="I228">_xll.SNL.Clients.Office.Excel.Functions.SPG($A228, "IQ_ASSET_TURNS", I$3)</f>
        <v>0.98299999999999998</v>
      </c>
      <c r="J228" s="9" cm="1">
        <f t="array" ref="J228">_xll.SNL.Clients.Office.Excel.Functions.SPG($A228, "IQ_ASSET_TURNS", J$3)</f>
        <v>0.94499999999999995</v>
      </c>
    </row>
    <row r="229" spans="1:10" x14ac:dyDescent="0.3">
      <c r="A229" s="11" t="s">
        <v>228</v>
      </c>
      <c r="B229" s="9" cm="1">
        <f t="array" ref="B229">_xll.SNL.Clients.Office.Excel.Functions.SPG($A229, "IQ_ASSET_TURNS", B$3)</f>
        <v>2.637</v>
      </c>
      <c r="C229" s="9" cm="1">
        <f t="array" ref="C229">_xll.SNL.Clients.Office.Excel.Functions.SPG($A229, "IQ_ASSET_TURNS", C$3)</f>
        <v>2.4220000000000002</v>
      </c>
      <c r="D229" s="9" cm="1">
        <f t="array" ref="D229">_xll.SNL.Clients.Office.Excel.Functions.SPG($A229, "IQ_ASSET_TURNS", D$3)</f>
        <v>2.3490000000000002</v>
      </c>
      <c r="E229" s="9" cm="1">
        <f t="array" ref="E229">_xll.SNL.Clients.Office.Excel.Functions.SPG($A229, "IQ_ASSET_TURNS", E$3)</f>
        <v>2.359</v>
      </c>
      <c r="F229" s="9" cm="1">
        <f t="array" ref="F229">_xll.SNL.Clients.Office.Excel.Functions.SPG($A229, "IQ_ASSET_TURNS", F$3)</f>
        <v>2.4380000000000002</v>
      </c>
      <c r="G229" s="9" cm="1">
        <f t="array" ref="G229">_xll.SNL.Clients.Office.Excel.Functions.SPG($A229, "IQ_ASSET_TURNS", G$3)</f>
        <v>2.056</v>
      </c>
      <c r="H229" s="9" cm="1">
        <f t="array" ref="H229">_xll.SNL.Clients.Office.Excel.Functions.SPG($A229, "IQ_ASSET_TURNS", H$3)</f>
        <v>1.881</v>
      </c>
      <c r="I229" s="9" cm="1">
        <f t="array" ref="I229">_xll.SNL.Clients.Office.Excel.Functions.SPG($A229, "IQ_ASSET_TURNS", I$3)</f>
        <v>1.9239999999999999</v>
      </c>
      <c r="J229" s="9" cm="1">
        <f t="array" ref="J229">_xll.SNL.Clients.Office.Excel.Functions.SPG($A229, "IQ_ASSET_TURNS", J$3)</f>
        <v>2.1869999999999998</v>
      </c>
    </row>
    <row r="230" spans="1:10" x14ac:dyDescent="0.3">
      <c r="A230" s="11" t="s">
        <v>229</v>
      </c>
      <c r="B230" s="9" t="str" cm="1">
        <f t="array" ref="B230">_xll.SNL.Clients.Office.Excel.Functions.SPG($A230, "IQ_ASSET_TURNS", B$3)</f>
        <v>NA</v>
      </c>
      <c r="C230" s="9" t="str" cm="1">
        <f t="array" ref="C230">_xll.SNL.Clients.Office.Excel.Functions.SPG($A230, "IQ_ASSET_TURNS", C$3)</f>
        <v>NA</v>
      </c>
      <c r="D230" s="9" t="str" cm="1">
        <f t="array" ref="D230">_xll.SNL.Clients.Office.Excel.Functions.SPG($A230, "IQ_ASSET_TURNS", D$3)</f>
        <v>NA</v>
      </c>
      <c r="E230" s="9" t="str" cm="1">
        <f t="array" ref="E230">_xll.SNL.Clients.Office.Excel.Functions.SPG($A230, "IQ_ASSET_TURNS", E$3)</f>
        <v>NA</v>
      </c>
      <c r="F230" s="9" t="str" cm="1">
        <f t="array" ref="F230">_xll.SNL.Clients.Office.Excel.Functions.SPG($A230, "IQ_ASSET_TURNS", F$3)</f>
        <v>NA</v>
      </c>
      <c r="G230" s="9" t="str" cm="1">
        <f t="array" ref="G230">_xll.SNL.Clients.Office.Excel.Functions.SPG($A230, "IQ_ASSET_TURNS", G$3)</f>
        <v>NA</v>
      </c>
      <c r="H230" s="9" t="str" cm="1">
        <f t="array" ref="H230">_xll.SNL.Clients.Office.Excel.Functions.SPG($A230, "IQ_ASSET_TURNS", H$3)</f>
        <v>NA</v>
      </c>
      <c r="I230" s="9" t="str" cm="1">
        <f t="array" ref="I230">_xll.SNL.Clients.Office.Excel.Functions.SPG($A230, "IQ_ASSET_TURNS", I$3)</f>
        <v>NA</v>
      </c>
      <c r="J230" s="9" t="str" cm="1">
        <f t="array" ref="J230">_xll.SNL.Clients.Office.Excel.Functions.SPG($A230, "IQ_ASSET_TURNS", J$3)</f>
        <v>NA</v>
      </c>
    </row>
    <row r="231" spans="1:10" x14ac:dyDescent="0.3">
      <c r="A231" s="11" t="s">
        <v>230</v>
      </c>
      <c r="B231" s="9" cm="1">
        <f t="array" ref="B231">_xll.SNL.Clients.Office.Excel.Functions.SPG($A231, "IQ_ASSET_TURNS", B$3)</f>
        <v>0.90200000000000002</v>
      </c>
      <c r="C231" s="9" cm="1">
        <f t="array" ref="C231">_xll.SNL.Clients.Office.Excel.Functions.SPG($A231, "IQ_ASSET_TURNS", C$3)</f>
        <v>1.0349999999999999</v>
      </c>
      <c r="D231" s="9" cm="1">
        <f t="array" ref="D231">_xll.SNL.Clients.Office.Excel.Functions.SPG($A231, "IQ_ASSET_TURNS", D$3)</f>
        <v>0.98199999999999998</v>
      </c>
      <c r="E231" s="9" cm="1">
        <f t="array" ref="E231">_xll.SNL.Clients.Office.Excel.Functions.SPG($A231, "IQ_ASSET_TURNS", E$3)</f>
        <v>1.06</v>
      </c>
      <c r="F231" s="9" cm="1">
        <f t="array" ref="F231">_xll.SNL.Clients.Office.Excel.Functions.SPG($A231, "IQ_ASSET_TURNS", F$3)</f>
        <v>1.0029999999999999</v>
      </c>
      <c r="G231" s="9" cm="1">
        <f t="array" ref="G231">_xll.SNL.Clients.Office.Excel.Functions.SPG($A231, "IQ_ASSET_TURNS", G$3)</f>
        <v>1.1639999999999999</v>
      </c>
      <c r="H231" s="9" cm="1">
        <f t="array" ref="H231">_xll.SNL.Clients.Office.Excel.Functions.SPG($A231, "IQ_ASSET_TURNS", H$3)</f>
        <v>1.0489999999999999</v>
      </c>
      <c r="I231" s="9" cm="1">
        <f t="array" ref="I231">_xll.SNL.Clients.Office.Excel.Functions.SPG($A231, "IQ_ASSET_TURNS", I$3)</f>
        <v>1.0269999999999999</v>
      </c>
      <c r="J231" s="9" cm="1">
        <f t="array" ref="J231">_xll.SNL.Clients.Office.Excel.Functions.SPG($A231, "IQ_ASSET_TURNS", J$3)</f>
        <v>0.98599999999999999</v>
      </c>
    </row>
    <row r="232" spans="1:10" x14ac:dyDescent="0.3">
      <c r="A232" s="11" t="s">
        <v>231</v>
      </c>
      <c r="B232" s="9" cm="1">
        <f t="array" ref="B232">_xll.SNL.Clients.Office.Excel.Functions.SPG($A232, "IQ_ASSET_TURNS", B$3)</f>
        <v>0.48099999999999998</v>
      </c>
      <c r="C232" s="9" cm="1">
        <f t="array" ref="C232">_xll.SNL.Clients.Office.Excel.Functions.SPG($A232, "IQ_ASSET_TURNS", C$3)</f>
        <v>0.503</v>
      </c>
      <c r="D232" s="9" cm="1">
        <f t="array" ref="D232">_xll.SNL.Clients.Office.Excel.Functions.SPG($A232, "IQ_ASSET_TURNS", D$3)</f>
        <v>0.496</v>
      </c>
      <c r="E232" s="9" cm="1">
        <f t="array" ref="E232">_xll.SNL.Clients.Office.Excel.Functions.SPG($A232, "IQ_ASSET_TURNS", E$3)</f>
        <v>0.54800000000000004</v>
      </c>
      <c r="F232" s="9" cm="1">
        <f t="array" ref="F232">_xll.SNL.Clients.Office.Excel.Functions.SPG($A232, "IQ_ASSET_TURNS", F$3)</f>
        <v>0.54500000000000004</v>
      </c>
      <c r="G232" s="9" cm="1">
        <f t="array" ref="G232">_xll.SNL.Clients.Office.Excel.Functions.SPG($A232, "IQ_ASSET_TURNS", G$3)</f>
        <v>0.54700000000000004</v>
      </c>
      <c r="H232" s="9" cm="1">
        <f t="array" ref="H232">_xll.SNL.Clients.Office.Excel.Functions.SPG($A232, "IQ_ASSET_TURNS", H$3)</f>
        <v>0.55700000000000005</v>
      </c>
      <c r="I232" s="9" cm="1">
        <f t="array" ref="I232">_xll.SNL.Clients.Office.Excel.Functions.SPG($A232, "IQ_ASSET_TURNS", I$3)</f>
        <v>0.59499999999999997</v>
      </c>
      <c r="J232" s="9" cm="1">
        <f t="array" ref="J232">_xll.SNL.Clients.Office.Excel.Functions.SPG($A232, "IQ_ASSET_TURNS", J$3)</f>
        <v>0.60499999999999998</v>
      </c>
    </row>
    <row r="233" spans="1:10" x14ac:dyDescent="0.3">
      <c r="A233" s="11" t="s">
        <v>232</v>
      </c>
      <c r="B233" s="9" cm="1">
        <f t="array" ref="B233">_xll.SNL.Clients.Office.Excel.Functions.SPG($A233, "IQ_ASSET_TURNS", B$3)</f>
        <v>1.2270000000000001</v>
      </c>
      <c r="C233" s="9" cm="1">
        <f t="array" ref="C233">_xll.SNL.Clients.Office.Excel.Functions.SPG($A233, "IQ_ASSET_TURNS", C$3)</f>
        <v>1.149</v>
      </c>
      <c r="D233" s="9" cm="1">
        <f t="array" ref="D233">_xll.SNL.Clients.Office.Excel.Functions.SPG($A233, "IQ_ASSET_TURNS", D$3)</f>
        <v>1.1539999999999999</v>
      </c>
      <c r="E233" s="9" cm="1">
        <f t="array" ref="E233">_xll.SNL.Clients.Office.Excel.Functions.SPG($A233, "IQ_ASSET_TURNS", E$3)</f>
        <v>1.1859999999999999</v>
      </c>
      <c r="F233" s="9" cm="1">
        <f t="array" ref="F233">_xll.SNL.Clients.Office.Excel.Functions.SPG($A233, "IQ_ASSET_TURNS", F$3)</f>
        <v>1.1659999999999999</v>
      </c>
      <c r="G233" s="9" cm="1">
        <f t="array" ref="G233">_xll.SNL.Clients.Office.Excel.Functions.SPG($A233, "IQ_ASSET_TURNS", G$3)</f>
        <v>1.137</v>
      </c>
      <c r="H233" s="9" cm="1">
        <f t="array" ref="H233">_xll.SNL.Clients.Office.Excel.Functions.SPG($A233, "IQ_ASSET_TURNS", H$3)</f>
        <v>1.2290000000000001</v>
      </c>
      <c r="I233" s="9" cm="1">
        <f t="array" ref="I233">_xll.SNL.Clients.Office.Excel.Functions.SPG($A233, "IQ_ASSET_TURNS", I$3)</f>
        <v>1.329</v>
      </c>
      <c r="J233" s="9" cm="1">
        <f t="array" ref="J233">_xll.SNL.Clients.Office.Excel.Functions.SPG($A233, "IQ_ASSET_TURNS", J$3)</f>
        <v>1.296</v>
      </c>
    </row>
    <row r="234" spans="1:10" x14ac:dyDescent="0.3">
      <c r="A234" s="11" t="s">
        <v>233</v>
      </c>
      <c r="B234" s="9" cm="1">
        <f t="array" ref="B234">_xll.SNL.Clients.Office.Excel.Functions.SPG($A234, "IQ_ASSET_TURNS", B$3)</f>
        <v>1.006</v>
      </c>
      <c r="C234" s="9" cm="1">
        <f t="array" ref="C234">_xll.SNL.Clients.Office.Excel.Functions.SPG($A234, "IQ_ASSET_TURNS", C$3)</f>
        <v>1.018</v>
      </c>
      <c r="D234" s="9" cm="1">
        <f t="array" ref="D234">_xll.SNL.Clients.Office.Excel.Functions.SPG($A234, "IQ_ASSET_TURNS", D$3)</f>
        <v>1.01</v>
      </c>
      <c r="E234" s="9" cm="1">
        <f t="array" ref="E234">_xll.SNL.Clients.Office.Excel.Functions.SPG($A234, "IQ_ASSET_TURNS", E$3)</f>
        <v>1.032</v>
      </c>
      <c r="F234" s="9" cm="1">
        <f t="array" ref="F234">_xll.SNL.Clients.Office.Excel.Functions.SPG($A234, "IQ_ASSET_TURNS", F$3)</f>
        <v>1.02</v>
      </c>
      <c r="G234" s="9" cm="1">
        <f t="array" ref="G234">_xll.SNL.Clients.Office.Excel.Functions.SPG($A234, "IQ_ASSET_TURNS", G$3)</f>
        <v>1.0309999999999999</v>
      </c>
      <c r="H234" s="9" cm="1">
        <f t="array" ref="H234">_xll.SNL.Clients.Office.Excel.Functions.SPG($A234, "IQ_ASSET_TURNS", H$3)</f>
        <v>1.0389999999999999</v>
      </c>
      <c r="I234" s="9" cm="1">
        <f t="array" ref="I234">_xll.SNL.Clients.Office.Excel.Functions.SPG($A234, "IQ_ASSET_TURNS", I$3)</f>
        <v>1.032</v>
      </c>
      <c r="J234" s="9" cm="1">
        <f t="array" ref="J234">_xll.SNL.Clients.Office.Excel.Functions.SPG($A234, "IQ_ASSET_TURNS", J$3)</f>
        <v>1.026</v>
      </c>
    </row>
    <row r="235" spans="1:10" x14ac:dyDescent="0.3">
      <c r="A235" s="11" t="s">
        <v>234</v>
      </c>
      <c r="B235" s="9" cm="1">
        <f t="array" ref="B235">_xll.SNL.Clients.Office.Excel.Functions.SPG($A235, "IQ_ASSET_TURNS", B$3)</f>
        <v>0.752</v>
      </c>
      <c r="C235" s="9" cm="1">
        <f t="array" ref="C235">_xll.SNL.Clients.Office.Excel.Functions.SPG($A235, "IQ_ASSET_TURNS", C$3)</f>
        <v>0.90200000000000002</v>
      </c>
      <c r="D235" s="9" cm="1">
        <f t="array" ref="D235">_xll.SNL.Clients.Office.Excel.Functions.SPG($A235, "IQ_ASSET_TURNS", D$3)</f>
        <v>0.94099999999999995</v>
      </c>
      <c r="E235" s="9" cm="1">
        <f t="array" ref="E235">_xll.SNL.Clients.Office.Excel.Functions.SPG($A235, "IQ_ASSET_TURNS", E$3)</f>
        <v>0.70799999999999996</v>
      </c>
      <c r="F235" s="9" cm="1">
        <f t="array" ref="F235">_xll.SNL.Clients.Office.Excel.Functions.SPG($A235, "IQ_ASSET_TURNS", F$3)</f>
        <v>0.50600000000000001</v>
      </c>
      <c r="G235" s="9" cm="1">
        <f t="array" ref="G235">_xll.SNL.Clients.Office.Excel.Functions.SPG($A235, "IQ_ASSET_TURNS", G$3)</f>
        <v>0.61599999999999999</v>
      </c>
      <c r="H235" s="9" cm="1">
        <f t="array" ref="H235">_xll.SNL.Clients.Office.Excel.Functions.SPG($A235, "IQ_ASSET_TURNS", H$3)</f>
        <v>0.58399999999999996</v>
      </c>
      <c r="I235" s="9" cm="1">
        <f t="array" ref="I235">_xll.SNL.Clients.Office.Excel.Functions.SPG($A235, "IQ_ASSET_TURNS", I$3)</f>
        <v>0.63600000000000001</v>
      </c>
      <c r="J235" s="9" cm="1">
        <f t="array" ref="J235">_xll.SNL.Clients.Office.Excel.Functions.SPG($A235, "IQ_ASSET_TURNS", J$3)</f>
        <v>0.55600000000000005</v>
      </c>
    </row>
    <row r="236" spans="1:10" x14ac:dyDescent="0.3">
      <c r="A236" s="11" t="s">
        <v>235</v>
      </c>
      <c r="B236" s="9" cm="1">
        <f t="array" ref="B236">_xll.SNL.Clients.Office.Excel.Functions.SPG($A236, "IQ_ASSET_TURNS", B$3)</f>
        <v>0.377</v>
      </c>
      <c r="C236" s="9" cm="1">
        <f t="array" ref="C236">_xll.SNL.Clients.Office.Excel.Functions.SPG($A236, "IQ_ASSET_TURNS", C$3)</f>
        <v>0.41899999999999998</v>
      </c>
      <c r="D236" s="9" cm="1">
        <f t="array" ref="D236">_xll.SNL.Clients.Office.Excel.Functions.SPG($A236, "IQ_ASSET_TURNS", D$3)</f>
        <v>0.41299999999999998</v>
      </c>
      <c r="E236" s="9" cm="1">
        <f t="array" ref="E236">_xll.SNL.Clients.Office.Excel.Functions.SPG($A236, "IQ_ASSET_TURNS", E$3)</f>
        <v>0.433</v>
      </c>
      <c r="F236" s="9" cm="1">
        <f t="array" ref="F236">_xll.SNL.Clients.Office.Excel.Functions.SPG($A236, "IQ_ASSET_TURNS", F$3)</f>
        <v>0.43</v>
      </c>
      <c r="G236" s="9" cm="1">
        <f t="array" ref="G236">_xll.SNL.Clients.Office.Excel.Functions.SPG($A236, "IQ_ASSET_TURNS", G$3)</f>
        <v>0.47399999999999998</v>
      </c>
      <c r="H236" s="9" cm="1">
        <f t="array" ref="H236">_xll.SNL.Clients.Office.Excel.Functions.SPG($A236, "IQ_ASSET_TURNS", H$3)</f>
        <v>0.46100000000000002</v>
      </c>
      <c r="I236" s="9" cm="1">
        <f t="array" ref="I236">_xll.SNL.Clients.Office.Excel.Functions.SPG($A236, "IQ_ASSET_TURNS", I$3)</f>
        <v>0.44900000000000001</v>
      </c>
      <c r="J236" s="9" cm="1">
        <f t="array" ref="J236">_xll.SNL.Clients.Office.Excel.Functions.SPG($A236, "IQ_ASSET_TURNS", J$3)</f>
        <v>0.438</v>
      </c>
    </row>
    <row r="237" spans="1:10" x14ac:dyDescent="0.3">
      <c r="A237" s="11" t="s">
        <v>236</v>
      </c>
      <c r="B237" s="9" cm="1">
        <f t="array" ref="B237">_xll.SNL.Clients.Office.Excel.Functions.SPG($A237, "IQ_ASSET_TURNS", B$3)</f>
        <v>0.68899999999999995</v>
      </c>
      <c r="C237" s="9" cm="1">
        <f t="array" ref="C237">_xll.SNL.Clients.Office.Excel.Functions.SPG($A237, "IQ_ASSET_TURNS", C$3)</f>
        <v>0.78200000000000003</v>
      </c>
      <c r="D237" s="9" cm="1">
        <f t="array" ref="D237">_xll.SNL.Clients.Office.Excel.Functions.SPG($A237, "IQ_ASSET_TURNS", D$3)</f>
        <v>0.73699999999999999</v>
      </c>
      <c r="E237" s="9" cm="1">
        <f t="array" ref="E237">_xll.SNL.Clients.Office.Excel.Functions.SPG($A237, "IQ_ASSET_TURNS", E$3)</f>
        <v>0.71</v>
      </c>
      <c r="F237" s="9" cm="1">
        <f t="array" ref="F237">_xll.SNL.Clients.Office.Excel.Functions.SPG($A237, "IQ_ASSET_TURNS", F$3)</f>
        <v>0.67800000000000005</v>
      </c>
      <c r="G237" s="9" cm="1">
        <f t="array" ref="G237">_xll.SNL.Clients.Office.Excel.Functions.SPG($A237, "IQ_ASSET_TURNS", G$3)</f>
        <v>0.80700000000000005</v>
      </c>
      <c r="H237" s="9" cm="1">
        <f t="array" ref="H237">_xll.SNL.Clients.Office.Excel.Functions.SPG($A237, "IQ_ASSET_TURNS", H$3)</f>
        <v>0.71299999999999997</v>
      </c>
      <c r="I237" s="9" cm="1">
        <f t="array" ref="I237">_xll.SNL.Clients.Office.Excel.Functions.SPG($A237, "IQ_ASSET_TURNS", I$3)</f>
        <v>0.67900000000000005</v>
      </c>
      <c r="J237" s="9" cm="1">
        <f t="array" ref="J237">_xll.SNL.Clients.Office.Excel.Functions.SPG($A237, "IQ_ASSET_TURNS", J$3)</f>
        <v>0.63100000000000001</v>
      </c>
    </row>
    <row r="238" spans="1:10" x14ac:dyDescent="0.3">
      <c r="A238" s="11" t="s">
        <v>237</v>
      </c>
      <c r="B238" s="9" cm="1">
        <f t="array" ref="B238">_xll.SNL.Clients.Office.Excel.Functions.SPG($A238, "IQ_ASSET_TURNS", B$3)</f>
        <v>0.26100000000000001</v>
      </c>
      <c r="C238" s="9" cm="1">
        <f t="array" ref="C238">_xll.SNL.Clients.Office.Excel.Functions.SPG($A238, "IQ_ASSET_TURNS", C$3)</f>
        <v>0.29199999999999998</v>
      </c>
      <c r="D238" s="9" cm="1">
        <f t="array" ref="D238">_xll.SNL.Clients.Office.Excel.Functions.SPG($A238, "IQ_ASSET_TURNS", D$3)</f>
        <v>0.26600000000000001</v>
      </c>
      <c r="E238" s="9" cm="1">
        <f t="array" ref="E238">_xll.SNL.Clients.Office.Excel.Functions.SPG($A238, "IQ_ASSET_TURNS", E$3)</f>
        <v>0.25700000000000001</v>
      </c>
      <c r="F238" s="9" cm="1">
        <f t="array" ref="F238">_xll.SNL.Clients.Office.Excel.Functions.SPG($A238, "IQ_ASSET_TURNS", F$3)</f>
        <v>0.26500000000000001</v>
      </c>
      <c r="G238" s="9" cm="1">
        <f t="array" ref="G238">_xll.SNL.Clients.Office.Excel.Functions.SPG($A238, "IQ_ASSET_TURNS", G$3)</f>
        <v>0.32400000000000001</v>
      </c>
      <c r="H238" s="9" cm="1">
        <f t="array" ref="H238">_xll.SNL.Clients.Office.Excel.Functions.SPG($A238, "IQ_ASSET_TURNS", H$3)</f>
        <v>0.30199999999999999</v>
      </c>
      <c r="I238" s="9" cm="1">
        <f t="array" ref="I238">_xll.SNL.Clients.Office.Excel.Functions.SPG($A238, "IQ_ASSET_TURNS", I$3)</f>
        <v>0.27900000000000003</v>
      </c>
      <c r="J238" s="9" cm="1">
        <f t="array" ref="J238">_xll.SNL.Clients.Office.Excel.Functions.SPG($A238, "IQ_ASSET_TURNS", J$3)</f>
        <v>0.255</v>
      </c>
    </row>
    <row r="239" spans="1:10" x14ac:dyDescent="0.3">
      <c r="A239" s="11" t="s">
        <v>238</v>
      </c>
      <c r="B239" s="9" cm="1">
        <f t="array" ref="B239">_xll.SNL.Clients.Office.Excel.Functions.SPG($A239, "IQ_ASSET_TURNS", B$3)</f>
        <v>7.0000000000000007E-2</v>
      </c>
      <c r="C239" s="9" cm="1">
        <f t="array" ref="C239">_xll.SNL.Clients.Office.Excel.Functions.SPG($A239, "IQ_ASSET_TURNS", C$3)</f>
        <v>6.8000000000000005E-2</v>
      </c>
      <c r="D239" s="9" cm="1">
        <f t="array" ref="D239">_xll.SNL.Clients.Office.Excel.Functions.SPG($A239, "IQ_ASSET_TURNS", D$3)</f>
        <v>6.9000000000000006E-2</v>
      </c>
      <c r="E239" s="9" cm="1">
        <f t="array" ref="E239">_xll.SNL.Clients.Office.Excel.Functions.SPG($A239, "IQ_ASSET_TURNS", E$3)</f>
        <v>6.9000000000000006E-2</v>
      </c>
      <c r="F239" s="9" cm="1">
        <f t="array" ref="F239">_xll.SNL.Clients.Office.Excel.Functions.SPG($A239, "IQ_ASSET_TURNS", F$3)</f>
        <v>6.8000000000000005E-2</v>
      </c>
      <c r="G239" s="9" cm="1">
        <f t="array" ref="G239">_xll.SNL.Clients.Office.Excel.Functions.SPG($A239, "IQ_ASSET_TURNS", G$3)</f>
        <v>6.4000000000000001E-2</v>
      </c>
      <c r="H239" s="9" cm="1">
        <f t="array" ref="H239">_xll.SNL.Clients.Office.Excel.Functions.SPG($A239, "IQ_ASSET_TURNS", H$3)</f>
        <v>5.8999999999999997E-2</v>
      </c>
      <c r="I239" s="9" cm="1">
        <f t="array" ref="I239">_xll.SNL.Clients.Office.Excel.Functions.SPG($A239, "IQ_ASSET_TURNS", I$3)</f>
        <v>5.1999999999999998E-2</v>
      </c>
      <c r="J239" s="9" cm="1">
        <f t="array" ref="J239">_xll.SNL.Clients.Office.Excel.Functions.SPG($A239, "IQ_ASSET_TURNS", J$3)</f>
        <v>4.3999999999999997E-2</v>
      </c>
    </row>
    <row r="240" spans="1:10" x14ac:dyDescent="0.3">
      <c r="A240" s="11" t="s">
        <v>239</v>
      </c>
      <c r="B240" s="9" cm="1">
        <f t="array" ref="B240">_xll.SNL.Clients.Office.Excel.Functions.SPG($A240, "IQ_ASSET_TURNS", B$3)</f>
        <v>0.41099999999999998</v>
      </c>
      <c r="C240" s="9" cm="1">
        <f t="array" ref="C240">_xll.SNL.Clients.Office.Excel.Functions.SPG($A240, "IQ_ASSET_TURNS", C$3)</f>
        <v>0.51700000000000002</v>
      </c>
      <c r="D240" s="9" cm="1">
        <f t="array" ref="D240">_xll.SNL.Clients.Office.Excel.Functions.SPG($A240, "IQ_ASSET_TURNS", D$3)</f>
        <v>0.44600000000000001</v>
      </c>
      <c r="E240" s="9" cm="1">
        <f t="array" ref="E240">_xll.SNL.Clients.Office.Excel.Functions.SPG($A240, "IQ_ASSET_TURNS", E$3)</f>
        <v>0.46600000000000003</v>
      </c>
      <c r="F240" s="9" cm="1">
        <f t="array" ref="F240">_xll.SNL.Clients.Office.Excel.Functions.SPG($A240, "IQ_ASSET_TURNS", F$3)</f>
        <v>0.42499999999999999</v>
      </c>
      <c r="G240" s="9" cm="1">
        <f t="array" ref="G240">_xll.SNL.Clients.Office.Excel.Functions.SPG($A240, "IQ_ASSET_TURNS", G$3)</f>
        <v>0.52600000000000002</v>
      </c>
      <c r="H240" s="9" cm="1">
        <f t="array" ref="H240">_xll.SNL.Clients.Office.Excel.Functions.SPG($A240, "IQ_ASSET_TURNS", H$3)</f>
        <v>0.45100000000000001</v>
      </c>
      <c r="I240" s="9" cm="1">
        <f t="array" ref="I240">_xll.SNL.Clients.Office.Excel.Functions.SPG($A240, "IQ_ASSET_TURNS", I$3)</f>
        <v>0.46600000000000003</v>
      </c>
      <c r="J240" s="9" cm="1">
        <f t="array" ref="J240">_xll.SNL.Clients.Office.Excel.Functions.SPG($A240, "IQ_ASSET_TURNS", J$3)</f>
        <v>0.437</v>
      </c>
    </row>
    <row r="241" spans="1:10" x14ac:dyDescent="0.3">
      <c r="A241" s="11" t="s">
        <v>240</v>
      </c>
      <c r="B241" s="9" cm="1">
        <f t="array" ref="B241">_xll.SNL.Clients.Office.Excel.Functions.SPG($A241, "IQ_ASSET_TURNS", B$3)</f>
        <v>0.39900000000000002</v>
      </c>
      <c r="C241" s="9" cm="1">
        <f t="array" ref="C241">_xll.SNL.Clients.Office.Excel.Functions.SPG($A241, "IQ_ASSET_TURNS", C$3)</f>
        <v>0.378</v>
      </c>
      <c r="D241" s="9" cm="1">
        <f t="array" ref="D241">_xll.SNL.Clients.Office.Excel.Functions.SPG($A241, "IQ_ASSET_TURNS", D$3)</f>
        <v>0.39300000000000002</v>
      </c>
      <c r="E241" s="9" cm="1">
        <f t="array" ref="E241">_xll.SNL.Clients.Office.Excel.Functions.SPG($A241, "IQ_ASSET_TURNS", E$3)</f>
        <v>0.38400000000000001</v>
      </c>
      <c r="F241" s="9" cm="1">
        <f t="array" ref="F241">_xll.SNL.Clients.Office.Excel.Functions.SPG($A241, "IQ_ASSET_TURNS", F$3)</f>
        <v>0.376</v>
      </c>
      <c r="G241" s="9" cm="1">
        <f t="array" ref="G241">_xll.SNL.Clients.Office.Excel.Functions.SPG($A241, "IQ_ASSET_TURNS", G$3)</f>
        <v>0.33600000000000002</v>
      </c>
      <c r="H241" s="9" cm="1">
        <f t="array" ref="H241">_xll.SNL.Clients.Office.Excel.Functions.SPG($A241, "IQ_ASSET_TURNS", H$3)</f>
        <v>0.33200000000000002</v>
      </c>
      <c r="I241" s="9" cm="1">
        <f t="array" ref="I241">_xll.SNL.Clients.Office.Excel.Functions.SPG($A241, "IQ_ASSET_TURNS", I$3)</f>
        <v>0.33500000000000002</v>
      </c>
      <c r="J241" s="9" cm="1">
        <f t="array" ref="J241">_xll.SNL.Clients.Office.Excel.Functions.SPG($A241, "IQ_ASSET_TURNS", J$3)</f>
        <v>0.34100000000000003</v>
      </c>
    </row>
    <row r="242" spans="1:10" x14ac:dyDescent="0.3">
      <c r="A242" s="11" t="s">
        <v>241</v>
      </c>
      <c r="B242" s="9" cm="1">
        <f t="array" ref="B242">_xll.SNL.Clients.Office.Excel.Functions.SPG($A242, "IQ_ASSET_TURNS", B$3)</f>
        <v>0.73799999999999999</v>
      </c>
      <c r="C242" s="9" cm="1">
        <f t="array" ref="C242">_xll.SNL.Clients.Office.Excel.Functions.SPG($A242, "IQ_ASSET_TURNS", C$3)</f>
        <v>0.79700000000000004</v>
      </c>
      <c r="D242" s="9" cm="1">
        <f t="array" ref="D242">_xll.SNL.Clients.Office.Excel.Functions.SPG($A242, "IQ_ASSET_TURNS", D$3)</f>
        <v>0.81100000000000005</v>
      </c>
      <c r="E242" s="9" cm="1">
        <f t="array" ref="E242">_xll.SNL.Clients.Office.Excel.Functions.SPG($A242, "IQ_ASSET_TURNS", E$3)</f>
        <v>0.82199999999999995</v>
      </c>
      <c r="F242" s="9" cm="1">
        <f t="array" ref="F242">_xll.SNL.Clients.Office.Excel.Functions.SPG($A242, "IQ_ASSET_TURNS", F$3)</f>
        <v>0.79800000000000004</v>
      </c>
      <c r="G242" s="9" cm="1">
        <f t="array" ref="G242">_xll.SNL.Clients.Office.Excel.Functions.SPG($A242, "IQ_ASSET_TURNS", G$3)</f>
        <v>0.78</v>
      </c>
      <c r="H242" s="9" cm="1">
        <f t="array" ref="H242">_xll.SNL.Clients.Office.Excel.Functions.SPG($A242, "IQ_ASSET_TURNS", H$3)</f>
        <v>0.77500000000000002</v>
      </c>
      <c r="I242" s="9" cm="1">
        <f t="array" ref="I242">_xll.SNL.Clients.Office.Excel.Functions.SPG($A242, "IQ_ASSET_TURNS", I$3)</f>
        <v>0.78900000000000003</v>
      </c>
      <c r="J242" s="9" cm="1">
        <f t="array" ref="J242">_xll.SNL.Clients.Office.Excel.Functions.SPG($A242, "IQ_ASSET_TURNS", J$3)</f>
        <v>0.84199999999999997</v>
      </c>
    </row>
    <row r="243" spans="1:10" x14ac:dyDescent="0.3">
      <c r="A243" s="11" t="s">
        <v>242</v>
      </c>
      <c r="B243" s="9" t="str" cm="1">
        <f t="array" ref="B243">_xll.SNL.Clients.Office.Excel.Functions.SPG($A243, "IQ_ASSET_TURNS", B$3)</f>
        <v>NA</v>
      </c>
      <c r="C243" s="9" cm="1">
        <f t="array" ref="C243">_xll.SNL.Clients.Office.Excel.Functions.SPG($A243, "IQ_ASSET_TURNS", C$3)</f>
        <v>0.48899999999999999</v>
      </c>
      <c r="D243" s="9" cm="1">
        <f t="array" ref="D243">_xll.SNL.Clients.Office.Excel.Functions.SPG($A243, "IQ_ASSET_TURNS", D$3)</f>
        <v>0.40200000000000002</v>
      </c>
      <c r="E243" s="9" cm="1">
        <f t="array" ref="E243">_xll.SNL.Clients.Office.Excel.Functions.SPG($A243, "IQ_ASSET_TURNS", E$3)</f>
        <v>0.4</v>
      </c>
      <c r="F243" s="9" cm="1">
        <f t="array" ref="F243">_xll.SNL.Clients.Office.Excel.Functions.SPG($A243, "IQ_ASSET_TURNS", F$3)</f>
        <v>0.88</v>
      </c>
      <c r="G243" s="9" cm="1">
        <f t="array" ref="G243">_xll.SNL.Clients.Office.Excel.Functions.SPG($A243, "IQ_ASSET_TURNS", G$3)</f>
        <v>0.46600000000000003</v>
      </c>
      <c r="H243" s="9" cm="1">
        <f t="array" ref="H243">_xll.SNL.Clients.Office.Excel.Functions.SPG($A243, "IQ_ASSET_TURNS", H$3)</f>
        <v>0.42299999999999999</v>
      </c>
      <c r="I243" s="9" cm="1">
        <f t="array" ref="I243">_xll.SNL.Clients.Office.Excel.Functions.SPG($A243, "IQ_ASSET_TURNS", I$3)</f>
        <v>0.38300000000000001</v>
      </c>
      <c r="J243" s="9" cm="1">
        <f t="array" ref="J243">_xll.SNL.Clients.Office.Excel.Functions.SPG($A243, "IQ_ASSET_TURNS", J$3)</f>
        <v>0.85799999999999998</v>
      </c>
    </row>
    <row r="244" spans="1:10" x14ac:dyDescent="0.3">
      <c r="A244" s="11" t="s">
        <v>243</v>
      </c>
      <c r="B244" s="9" cm="1">
        <f t="array" ref="B244">_xll.SNL.Clients.Office.Excel.Functions.SPG($A244, "IQ_ASSET_TURNS", B$3)</f>
        <v>0.47499999999999998</v>
      </c>
      <c r="C244" s="9" cm="1">
        <f t="array" ref="C244">_xll.SNL.Clients.Office.Excel.Functions.SPG($A244, "IQ_ASSET_TURNS", C$3)</f>
        <v>0.52900000000000003</v>
      </c>
      <c r="D244" s="9" cm="1">
        <f t="array" ref="D244">_xll.SNL.Clients.Office.Excel.Functions.SPG($A244, "IQ_ASSET_TURNS", D$3)</f>
        <v>0.47399999999999998</v>
      </c>
      <c r="E244" s="9" cm="1">
        <f t="array" ref="E244">_xll.SNL.Clients.Office.Excel.Functions.SPG($A244, "IQ_ASSET_TURNS", E$3)</f>
        <v>0.495</v>
      </c>
      <c r="F244" s="9" cm="1">
        <f t="array" ref="F244">_xll.SNL.Clients.Office.Excel.Functions.SPG($A244, "IQ_ASSET_TURNS", F$3)</f>
        <v>0.48399999999999999</v>
      </c>
      <c r="G244" s="9" cm="1">
        <f t="array" ref="G244">_xll.SNL.Clients.Office.Excel.Functions.SPG($A244, "IQ_ASSET_TURNS", G$3)</f>
        <v>0.51200000000000001</v>
      </c>
      <c r="H244" s="9" cm="1">
        <f t="array" ref="H244">_xll.SNL.Clients.Office.Excel.Functions.SPG($A244, "IQ_ASSET_TURNS", H$3)</f>
        <v>0.48699999999999999</v>
      </c>
      <c r="I244" s="9" cm="1">
        <f t="array" ref="I244">_xll.SNL.Clients.Office.Excel.Functions.SPG($A244, "IQ_ASSET_TURNS", I$3)</f>
        <v>0.52100000000000002</v>
      </c>
      <c r="J244" s="9" cm="1">
        <f t="array" ref="J244">_xll.SNL.Clients.Office.Excel.Functions.SPG($A244, "IQ_ASSET_TURNS", J$3)</f>
        <v>0.52100000000000002</v>
      </c>
    </row>
    <row r="245" spans="1:10" x14ac:dyDescent="0.3">
      <c r="A245" s="11" t="s">
        <v>244</v>
      </c>
      <c r="B245" s="9" cm="1">
        <f t="array" ref="B245">_xll.SNL.Clients.Office.Excel.Functions.SPG($A245, "IQ_ASSET_TURNS", B$3)</f>
        <v>0.222</v>
      </c>
      <c r="C245" s="9" cm="1">
        <f t="array" ref="C245">_xll.SNL.Clients.Office.Excel.Functions.SPG($A245, "IQ_ASSET_TURNS", C$3)</f>
        <v>0.23400000000000001</v>
      </c>
      <c r="D245" s="9" cm="1">
        <f t="array" ref="D245">_xll.SNL.Clients.Office.Excel.Functions.SPG($A245, "IQ_ASSET_TURNS", D$3)</f>
        <v>0.222</v>
      </c>
      <c r="E245" s="9" cm="1">
        <f t="array" ref="E245">_xll.SNL.Clients.Office.Excel.Functions.SPG($A245, "IQ_ASSET_TURNS", E$3)</f>
        <v>0.215</v>
      </c>
      <c r="F245" s="9" cm="1">
        <f t="array" ref="F245">_xll.SNL.Clients.Office.Excel.Functions.SPG($A245, "IQ_ASSET_TURNS", F$3)</f>
        <v>0.20699999999999999</v>
      </c>
      <c r="G245" s="9" cm="1">
        <f t="array" ref="G245">_xll.SNL.Clients.Office.Excel.Functions.SPG($A245, "IQ_ASSET_TURNS", G$3)</f>
        <v>0.19400000000000001</v>
      </c>
      <c r="H245" s="9" cm="1">
        <f t="array" ref="H245">_xll.SNL.Clients.Office.Excel.Functions.SPG($A245, "IQ_ASSET_TURNS", H$3)</f>
        <v>0.19600000000000001</v>
      </c>
      <c r="I245" s="9" cm="1">
        <f t="array" ref="I245">_xll.SNL.Clients.Office.Excel.Functions.SPG($A245, "IQ_ASSET_TURNS", I$3)</f>
        <v>0.19500000000000001</v>
      </c>
      <c r="J245" s="9" cm="1">
        <f t="array" ref="J245">_xll.SNL.Clients.Office.Excel.Functions.SPG($A245, "IQ_ASSET_TURNS", J$3)</f>
        <v>0.191</v>
      </c>
    </row>
    <row r="246" spans="1:10" x14ac:dyDescent="0.3">
      <c r="A246" s="11" t="s">
        <v>245</v>
      </c>
      <c r="B246" s="9" cm="1">
        <f t="array" ref="B246">_xll.SNL.Clients.Office.Excel.Functions.SPG($A246, "IQ_ASSET_TURNS", B$3)</f>
        <v>0.14399999999999999</v>
      </c>
      <c r="C246" s="9" cm="1">
        <f t="array" ref="C246">_xll.SNL.Clients.Office.Excel.Functions.SPG($A246, "IQ_ASSET_TURNS", C$3)</f>
        <v>0.13600000000000001</v>
      </c>
      <c r="D246" s="9" cm="1">
        <f t="array" ref="D246">_xll.SNL.Clients.Office.Excel.Functions.SPG($A246, "IQ_ASSET_TURNS", D$3)</f>
        <v>0.13300000000000001</v>
      </c>
      <c r="E246" s="9" cm="1">
        <f t="array" ref="E246">_xll.SNL.Clients.Office.Excel.Functions.SPG($A246, "IQ_ASSET_TURNS", E$3)</f>
        <v>0.13500000000000001</v>
      </c>
      <c r="F246" s="9" cm="1">
        <f t="array" ref="F246">_xll.SNL.Clients.Office.Excel.Functions.SPG($A246, "IQ_ASSET_TURNS", F$3)</f>
        <v>0.13300000000000001</v>
      </c>
      <c r="G246" s="9" cm="1">
        <f t="array" ref="G246">_xll.SNL.Clients.Office.Excel.Functions.SPG($A246, "IQ_ASSET_TURNS", G$3)</f>
        <v>0.128</v>
      </c>
      <c r="H246" s="9" cm="1">
        <f t="array" ref="H246">_xll.SNL.Clients.Office.Excel.Functions.SPG($A246, "IQ_ASSET_TURNS", H$3)</f>
        <v>0.129</v>
      </c>
      <c r="I246" s="9" cm="1">
        <f t="array" ref="I246">_xll.SNL.Clients.Office.Excel.Functions.SPG($A246, "IQ_ASSET_TURNS", I$3)</f>
        <v>0.129</v>
      </c>
      <c r="J246" s="9" cm="1">
        <f t="array" ref="J246">_xll.SNL.Clients.Office.Excel.Functions.SPG($A246, "IQ_ASSET_TURNS", J$3)</f>
        <v>0.127</v>
      </c>
    </row>
    <row r="247" spans="1:10" x14ac:dyDescent="0.3">
      <c r="A247" s="11" t="s">
        <v>246</v>
      </c>
      <c r="B247" s="9" cm="1">
        <f t="array" ref="B247">_xll.SNL.Clients.Office.Excel.Functions.SPG($A247, "IQ_ASSET_TURNS", B$3)</f>
        <v>0.56499999999999995</v>
      </c>
      <c r="C247" s="9" cm="1">
        <f t="array" ref="C247">_xll.SNL.Clients.Office.Excel.Functions.SPG($A247, "IQ_ASSET_TURNS", C$3)</f>
        <v>0.58599999999999997</v>
      </c>
      <c r="D247" s="9" cm="1">
        <f t="array" ref="D247">_xll.SNL.Clients.Office.Excel.Functions.SPG($A247, "IQ_ASSET_TURNS", D$3)</f>
        <v>0.58199999999999996</v>
      </c>
      <c r="E247" s="9" cm="1">
        <f t="array" ref="E247">_xll.SNL.Clients.Office.Excel.Functions.SPG($A247, "IQ_ASSET_TURNS", E$3)</f>
        <v>0.57599999999999996</v>
      </c>
      <c r="F247" s="9" cm="1">
        <f t="array" ref="F247">_xll.SNL.Clients.Office.Excel.Functions.SPG($A247, "IQ_ASSET_TURNS", F$3)</f>
        <v>0.56100000000000005</v>
      </c>
      <c r="G247" s="9" cm="1">
        <f t="array" ref="G247">_xll.SNL.Clients.Office.Excel.Functions.SPG($A247, "IQ_ASSET_TURNS", G$3)</f>
        <v>0.58799999999999997</v>
      </c>
      <c r="H247" s="9" cm="1">
        <f t="array" ref="H247">_xll.SNL.Clients.Office.Excel.Functions.SPG($A247, "IQ_ASSET_TURNS", H$3)</f>
        <v>0.57499999999999996</v>
      </c>
      <c r="I247" s="9" cm="1">
        <f t="array" ref="I247">_xll.SNL.Clients.Office.Excel.Functions.SPG($A247, "IQ_ASSET_TURNS", I$3)</f>
        <v>0.57599999999999996</v>
      </c>
      <c r="J247" s="9" cm="1">
        <f t="array" ref="J247">_xll.SNL.Clients.Office.Excel.Functions.SPG($A247, "IQ_ASSET_TURNS", J$3)</f>
        <v>0.57199999999999995</v>
      </c>
    </row>
    <row r="248" spans="1:10" x14ac:dyDescent="0.3">
      <c r="A248" s="11" t="s">
        <v>247</v>
      </c>
      <c r="B248" s="9" cm="1">
        <f t="array" ref="B248">_xll.SNL.Clients.Office.Excel.Functions.SPG($A248, "IQ_ASSET_TURNS", B$3)</f>
        <v>0.33500000000000002</v>
      </c>
      <c r="C248" s="9" cm="1">
        <f t="array" ref="C248">_xll.SNL.Clients.Office.Excel.Functions.SPG($A248, "IQ_ASSET_TURNS", C$3)</f>
        <v>0.34</v>
      </c>
      <c r="D248" s="9" cm="1">
        <f t="array" ref="D248">_xll.SNL.Clients.Office.Excel.Functions.SPG($A248, "IQ_ASSET_TURNS", D$3)</f>
        <v>0.34200000000000003</v>
      </c>
      <c r="E248" s="9" cm="1">
        <f t="array" ref="E248">_xll.SNL.Clients.Office.Excel.Functions.SPG($A248, "IQ_ASSET_TURNS", E$3)</f>
        <v>0.34300000000000003</v>
      </c>
      <c r="F248" s="9" cm="1">
        <f t="array" ref="F248">_xll.SNL.Clients.Office.Excel.Functions.SPG($A248, "IQ_ASSET_TURNS", F$3)</f>
        <v>0.33500000000000002</v>
      </c>
      <c r="G248" s="9" cm="1">
        <f t="array" ref="G248">_xll.SNL.Clients.Office.Excel.Functions.SPG($A248, "IQ_ASSET_TURNS", G$3)</f>
        <v>0.33100000000000002</v>
      </c>
      <c r="H248" s="9" cm="1">
        <f t="array" ref="H248">_xll.SNL.Clients.Office.Excel.Functions.SPG($A248, "IQ_ASSET_TURNS", H$3)</f>
        <v>0.33100000000000002</v>
      </c>
      <c r="I248" s="9" cm="1">
        <f t="array" ref="I248">_xll.SNL.Clients.Office.Excel.Functions.SPG($A248, "IQ_ASSET_TURNS", I$3)</f>
        <v>0.32800000000000001</v>
      </c>
      <c r="J248" s="9" cm="1">
        <f t="array" ref="J248">_xll.SNL.Clients.Office.Excel.Functions.SPG($A248, "IQ_ASSET_TURNS", J$3)</f>
        <v>0.32200000000000001</v>
      </c>
    </row>
    <row r="249" spans="1:10" x14ac:dyDescent="0.3">
      <c r="A249" s="11" t="s">
        <v>248</v>
      </c>
      <c r="B249" s="9" cm="1">
        <f t="array" ref="B249">_xll.SNL.Clients.Office.Excel.Functions.SPG($A249, "IQ_ASSET_TURNS", B$3)</f>
        <v>1.411</v>
      </c>
      <c r="C249" s="9" cm="1">
        <f t="array" ref="C249">_xll.SNL.Clients.Office.Excel.Functions.SPG($A249, "IQ_ASSET_TURNS", C$3)</f>
        <v>1.5129999999999999</v>
      </c>
      <c r="D249" s="9" cm="1">
        <f t="array" ref="D249">_xll.SNL.Clients.Office.Excel.Functions.SPG($A249, "IQ_ASSET_TURNS", D$3)</f>
        <v>1.466</v>
      </c>
      <c r="E249" s="9" cm="1">
        <f t="array" ref="E249">_xll.SNL.Clients.Office.Excel.Functions.SPG($A249, "IQ_ASSET_TURNS", E$3)</f>
        <v>1.391</v>
      </c>
      <c r="F249" s="9" cm="1">
        <f t="array" ref="F249">_xll.SNL.Clients.Office.Excel.Functions.SPG($A249, "IQ_ASSET_TURNS", F$3)</f>
        <v>1.3839999999999999</v>
      </c>
      <c r="G249" s="9" cm="1">
        <f t="array" ref="G249">_xll.SNL.Clients.Office.Excel.Functions.SPG($A249, "IQ_ASSET_TURNS", G$3)</f>
        <v>1.5580000000000001</v>
      </c>
      <c r="H249" s="9" cm="1">
        <f t="array" ref="H249">_xll.SNL.Clients.Office.Excel.Functions.SPG($A249, "IQ_ASSET_TURNS", H$3)</f>
        <v>1.5229999999999999</v>
      </c>
      <c r="I249" s="9" cm="1">
        <f t="array" ref="I249">_xll.SNL.Clients.Office.Excel.Functions.SPG($A249, "IQ_ASSET_TURNS", I$3)</f>
        <v>1.5629999999999999</v>
      </c>
      <c r="J249" s="9" cm="1">
        <f t="array" ref="J249">_xll.SNL.Clients.Office.Excel.Functions.SPG($A249, "IQ_ASSET_TURNS", J$3)</f>
        <v>1.659</v>
      </c>
    </row>
    <row r="250" spans="1:10" x14ac:dyDescent="0.3">
      <c r="A250" s="11" t="s">
        <v>249</v>
      </c>
      <c r="B250" s="9" cm="1">
        <f t="array" ref="B250">_xll.SNL.Clients.Office.Excel.Functions.SPG($A250, "IQ_ASSET_TURNS", B$3)</f>
        <v>1.5309999999999999</v>
      </c>
      <c r="C250" s="9" cm="1">
        <f t="array" ref="C250">_xll.SNL.Clients.Office.Excel.Functions.SPG($A250, "IQ_ASSET_TURNS", C$3)</f>
        <v>1.593</v>
      </c>
      <c r="D250" s="9" cm="1">
        <f t="array" ref="D250">_xll.SNL.Clients.Office.Excel.Functions.SPG($A250, "IQ_ASSET_TURNS", D$3)</f>
        <v>1.601</v>
      </c>
      <c r="E250" s="9" cm="1">
        <f t="array" ref="E250">_xll.SNL.Clients.Office.Excel.Functions.SPG($A250, "IQ_ASSET_TURNS", E$3)</f>
        <v>1.5649999999999999</v>
      </c>
      <c r="F250" s="9" cm="1">
        <f t="array" ref="F250">_xll.SNL.Clients.Office.Excel.Functions.SPG($A250, "IQ_ASSET_TURNS", F$3)</f>
        <v>1.482</v>
      </c>
      <c r="G250" s="9" cm="1">
        <f t="array" ref="G250">_xll.SNL.Clients.Office.Excel.Functions.SPG($A250, "IQ_ASSET_TURNS", G$3)</f>
        <v>1.728</v>
      </c>
      <c r="H250" s="9" cm="1">
        <f t="array" ref="H250">_xll.SNL.Clients.Office.Excel.Functions.SPG($A250, "IQ_ASSET_TURNS", H$3)</f>
        <v>1.7410000000000001</v>
      </c>
      <c r="I250" s="9" cm="1">
        <f t="array" ref="I250">_xll.SNL.Clients.Office.Excel.Functions.SPG($A250, "IQ_ASSET_TURNS", I$3)</f>
        <v>1.738</v>
      </c>
      <c r="J250" s="9" cm="1">
        <f t="array" ref="J250">_xll.SNL.Clients.Office.Excel.Functions.SPG($A250, "IQ_ASSET_TURNS", J$3)</f>
        <v>1.6240000000000001</v>
      </c>
    </row>
    <row r="251" spans="1:10" x14ac:dyDescent="0.3">
      <c r="A251" s="11" t="s">
        <v>250</v>
      </c>
      <c r="B251" s="9" cm="1">
        <f t="array" ref="B251">_xll.SNL.Clients.Office.Excel.Functions.SPG($A251, "IQ_ASSET_TURNS", B$3)</f>
        <v>0.80100000000000005</v>
      </c>
      <c r="C251" s="9" cm="1">
        <f t="array" ref="C251">_xll.SNL.Clients.Office.Excel.Functions.SPG($A251, "IQ_ASSET_TURNS", C$3)</f>
        <v>0.78600000000000003</v>
      </c>
      <c r="D251" s="9" cm="1">
        <f t="array" ref="D251">_xll.SNL.Clients.Office.Excel.Functions.SPG($A251, "IQ_ASSET_TURNS", D$3)</f>
        <v>0.82099999999999995</v>
      </c>
      <c r="E251" s="9" cm="1">
        <f t="array" ref="E251">_xll.SNL.Clients.Office.Excel.Functions.SPG($A251, "IQ_ASSET_TURNS", E$3)</f>
        <v>0.78700000000000003</v>
      </c>
      <c r="F251" s="9" cm="1">
        <f t="array" ref="F251">_xll.SNL.Clients.Office.Excel.Functions.SPG($A251, "IQ_ASSET_TURNS", F$3)</f>
        <v>0.78</v>
      </c>
      <c r="G251" s="9" cm="1">
        <f t="array" ref="G251">_xll.SNL.Clients.Office.Excel.Functions.SPG($A251, "IQ_ASSET_TURNS", G$3)</f>
        <v>0.79500000000000004</v>
      </c>
      <c r="H251" s="9" cm="1">
        <f t="array" ref="H251">_xll.SNL.Clients.Office.Excel.Functions.SPG($A251, "IQ_ASSET_TURNS", H$3)</f>
        <v>0.83</v>
      </c>
      <c r="I251" s="9" cm="1">
        <f t="array" ref="I251">_xll.SNL.Clients.Office.Excel.Functions.SPG($A251, "IQ_ASSET_TURNS", I$3)</f>
        <v>0.79500000000000004</v>
      </c>
      <c r="J251" s="9" cm="1">
        <f t="array" ref="J251">_xll.SNL.Clients.Office.Excel.Functions.SPG($A251, "IQ_ASSET_TURNS", J$3)</f>
        <v>0.78500000000000003</v>
      </c>
    </row>
    <row r="252" spans="1:10" x14ac:dyDescent="0.3">
      <c r="A252" s="11" t="s">
        <v>251</v>
      </c>
      <c r="B252" s="9" cm="1">
        <f t="array" ref="B252">_xll.SNL.Clients.Office.Excel.Functions.SPG($A252, "IQ_ASSET_TURNS", B$3)</f>
        <v>1.02</v>
      </c>
      <c r="C252" s="9" cm="1">
        <f t="array" ref="C252">_xll.SNL.Clients.Office.Excel.Functions.SPG($A252, "IQ_ASSET_TURNS", C$3)</f>
        <v>1.004</v>
      </c>
      <c r="D252" s="9" t="str" cm="1">
        <f t="array" ref="D252">_xll.SNL.Clients.Office.Excel.Functions.SPG($A252, "IQ_ASSET_TURNS", D$3)</f>
        <v>NM</v>
      </c>
      <c r="E252" s="9" cm="1">
        <f t="array" ref="E252">_xll.SNL.Clients.Office.Excel.Functions.SPG($A252, "IQ_ASSET_TURNS", E$3)</f>
        <v>1.1299999999999999</v>
      </c>
      <c r="F252" s="9" cm="1">
        <f t="array" ref="F252">_xll.SNL.Clients.Office.Excel.Functions.SPG($A252, "IQ_ASSET_TURNS", F$3)</f>
        <v>0.76300000000000001</v>
      </c>
      <c r="G252" s="9" cm="1">
        <f t="array" ref="G252">_xll.SNL.Clients.Office.Excel.Functions.SPG($A252, "IQ_ASSET_TURNS", G$3)</f>
        <v>0.76</v>
      </c>
      <c r="H252" s="9" t="str" cm="1">
        <f t="array" ref="H252">_xll.SNL.Clients.Office.Excel.Functions.SPG($A252, "IQ_ASSET_TURNS", H$3)</f>
        <v>NM</v>
      </c>
      <c r="I252" s="9" cm="1">
        <f t="array" ref="I252">_xll.SNL.Clients.Office.Excel.Functions.SPG($A252, "IQ_ASSET_TURNS", I$3)</f>
        <v>1.119</v>
      </c>
      <c r="J252" s="9" cm="1">
        <f t="array" ref="J252">_xll.SNL.Clients.Office.Excel.Functions.SPG($A252, "IQ_ASSET_TURNS", J$3)</f>
        <v>1.0900000000000001</v>
      </c>
    </row>
    <row r="253" spans="1:10" x14ac:dyDescent="0.3">
      <c r="A253" s="11" t="s">
        <v>252</v>
      </c>
      <c r="B253" s="9" cm="1">
        <f t="array" ref="B253">_xll.SNL.Clients.Office.Excel.Functions.SPG($A253, "IQ_ASSET_TURNS", B$3)</f>
        <v>0.46899999999999997</v>
      </c>
      <c r="C253" s="9" cm="1">
        <f t="array" ref="C253">_xll.SNL.Clients.Office.Excel.Functions.SPG($A253, "IQ_ASSET_TURNS", C$3)</f>
        <v>0.503</v>
      </c>
      <c r="D253" s="9" cm="1">
        <f t="array" ref="D253">_xll.SNL.Clients.Office.Excel.Functions.SPG($A253, "IQ_ASSET_TURNS", D$3)</f>
        <v>0.5</v>
      </c>
      <c r="E253" s="9" cm="1">
        <f t="array" ref="E253">_xll.SNL.Clients.Office.Excel.Functions.SPG($A253, "IQ_ASSET_TURNS", E$3)</f>
        <v>0.50900000000000001</v>
      </c>
      <c r="F253" s="9" cm="1">
        <f t="array" ref="F253">_xll.SNL.Clients.Office.Excel.Functions.SPG($A253, "IQ_ASSET_TURNS", F$3)</f>
        <v>0.504</v>
      </c>
      <c r="G253" s="9" cm="1">
        <f t="array" ref="G253">_xll.SNL.Clients.Office.Excel.Functions.SPG($A253, "IQ_ASSET_TURNS", G$3)</f>
        <v>0.51300000000000001</v>
      </c>
      <c r="H253" s="9" cm="1">
        <f t="array" ref="H253">_xll.SNL.Clients.Office.Excel.Functions.SPG($A253, "IQ_ASSET_TURNS", H$3)</f>
        <v>0.47699999999999998</v>
      </c>
      <c r="I253" s="9" cm="1">
        <f t="array" ref="I253">_xll.SNL.Clients.Office.Excel.Functions.SPG($A253, "IQ_ASSET_TURNS", I$3)</f>
        <v>0.44400000000000001</v>
      </c>
      <c r="J253" s="9" cm="1">
        <f t="array" ref="J253">_xll.SNL.Clients.Office.Excel.Functions.SPG($A253, "IQ_ASSET_TURNS", J$3)</f>
        <v>0.436</v>
      </c>
    </row>
    <row r="254" spans="1:10" x14ac:dyDescent="0.3">
      <c r="A254" s="11" t="s">
        <v>253</v>
      </c>
      <c r="B254" s="9" cm="1">
        <f t="array" ref="B254">_xll.SNL.Clients.Office.Excel.Functions.SPG($A254, "IQ_ASSET_TURNS", B$3)</f>
        <v>0.53800000000000003</v>
      </c>
      <c r="C254" s="9" cm="1">
        <f t="array" ref="C254">_xll.SNL.Clients.Office.Excel.Functions.SPG($A254, "IQ_ASSET_TURNS", C$3)</f>
        <v>0.51200000000000001</v>
      </c>
      <c r="D254" s="9" cm="1">
        <f t="array" ref="D254">_xll.SNL.Clients.Office.Excel.Functions.SPG($A254, "IQ_ASSET_TURNS", D$3)</f>
        <v>0.58099999999999996</v>
      </c>
      <c r="E254" s="9" cm="1">
        <f t="array" ref="E254">_xll.SNL.Clients.Office.Excel.Functions.SPG($A254, "IQ_ASSET_TURNS", E$3)</f>
        <v>0.66700000000000004</v>
      </c>
      <c r="F254" s="9" cm="1">
        <f t="array" ref="F254">_xll.SNL.Clients.Office.Excel.Functions.SPG($A254, "IQ_ASSET_TURNS", F$3)</f>
        <v>0.51200000000000001</v>
      </c>
      <c r="G254" s="9" cm="1">
        <f t="array" ref="G254">_xll.SNL.Clients.Office.Excel.Functions.SPG($A254, "IQ_ASSET_TURNS", G$3)</f>
        <v>0.48299999999999998</v>
      </c>
      <c r="H254" s="9" t="str" cm="1">
        <f t="array" ref="H254">_xll.SNL.Clients.Office.Excel.Functions.SPG($A254, "IQ_ASSET_TURNS", H$3)</f>
        <v>NA</v>
      </c>
      <c r="I254" s="9" cm="1">
        <f t="array" ref="I254">_xll.SNL.Clients.Office.Excel.Functions.SPG($A254, "IQ_ASSET_TURNS", I$3)</f>
        <v>0.66200000000000003</v>
      </c>
      <c r="J254" s="9" cm="1">
        <f t="array" ref="J254">_xll.SNL.Clients.Office.Excel.Functions.SPG($A254, "IQ_ASSET_TURNS", J$3)</f>
        <v>0.62</v>
      </c>
    </row>
    <row r="255" spans="1:10" x14ac:dyDescent="0.3">
      <c r="A255" s="11" t="s">
        <v>254</v>
      </c>
      <c r="B255" s="9" t="str" cm="1">
        <f t="array" ref="B255">_xll.SNL.Clients.Office.Excel.Functions.SPG($A255, "IQ_ASSET_TURNS", B$3)</f>
        <v>NA</v>
      </c>
      <c r="C255" s="9" t="str" cm="1">
        <f t="array" ref="C255">_xll.SNL.Clients.Office.Excel.Functions.SPG($A255, "IQ_ASSET_TURNS", C$3)</f>
        <v>NA</v>
      </c>
      <c r="D255" s="9" t="str" cm="1">
        <f t="array" ref="D255">_xll.SNL.Clients.Office.Excel.Functions.SPG($A255, "IQ_ASSET_TURNS", D$3)</f>
        <v>NA</v>
      </c>
      <c r="E255" s="9" t="str" cm="1">
        <f t="array" ref="E255">_xll.SNL.Clients.Office.Excel.Functions.SPG($A255, "IQ_ASSET_TURNS", E$3)</f>
        <v>NA</v>
      </c>
      <c r="F255" s="9" t="str" cm="1">
        <f t="array" ref="F255">_xll.SNL.Clients.Office.Excel.Functions.SPG($A255, "IQ_ASSET_TURNS", F$3)</f>
        <v>NA</v>
      </c>
      <c r="G255" s="9" t="str" cm="1">
        <f t="array" ref="G255">_xll.SNL.Clients.Office.Excel.Functions.SPG($A255, "IQ_ASSET_TURNS", G$3)</f>
        <v>NA</v>
      </c>
      <c r="H255" s="9" t="str" cm="1">
        <f t="array" ref="H255">_xll.SNL.Clients.Office.Excel.Functions.SPG($A255, "IQ_ASSET_TURNS", H$3)</f>
        <v>NA</v>
      </c>
      <c r="I255" s="9" t="str" cm="1">
        <f t="array" ref="I255">_xll.SNL.Clients.Office.Excel.Functions.SPG($A255, "IQ_ASSET_TURNS", I$3)</f>
        <v>NA</v>
      </c>
      <c r="J255" s="9" t="str" cm="1">
        <f t="array" ref="J255">_xll.SNL.Clients.Office.Excel.Functions.SPG($A255, "IQ_ASSET_TURNS", J$3)</f>
        <v>NA</v>
      </c>
    </row>
    <row r="256" spans="1:10" x14ac:dyDescent="0.3">
      <c r="A256" s="11" t="s">
        <v>255</v>
      </c>
      <c r="B256" s="9" cm="1">
        <f t="array" ref="B256">_xll.SNL.Clients.Office.Excel.Functions.SPG($A256, "IQ_ASSET_TURNS", B$3)</f>
        <v>0.51</v>
      </c>
      <c r="C256" s="9" cm="1">
        <f t="array" ref="C256">_xll.SNL.Clients.Office.Excel.Functions.SPG($A256, "IQ_ASSET_TURNS", C$3)</f>
        <v>0.57299999999999995</v>
      </c>
      <c r="D256" s="9" cm="1">
        <f t="array" ref="D256">_xll.SNL.Clients.Office.Excel.Functions.SPG($A256, "IQ_ASSET_TURNS", D$3)</f>
        <v>0.56000000000000005</v>
      </c>
      <c r="E256" s="9" cm="1">
        <f t="array" ref="E256">_xll.SNL.Clients.Office.Excel.Functions.SPG($A256, "IQ_ASSET_TURNS", E$3)</f>
        <v>0.503</v>
      </c>
      <c r="F256" s="9" cm="1">
        <f t="array" ref="F256">_xll.SNL.Clients.Office.Excel.Functions.SPG($A256, "IQ_ASSET_TURNS", F$3)</f>
        <v>0.48399999999999999</v>
      </c>
      <c r="G256" s="9" cm="1">
        <f t="array" ref="G256">_xll.SNL.Clients.Office.Excel.Functions.SPG($A256, "IQ_ASSET_TURNS", G$3)</f>
        <v>0.57699999999999996</v>
      </c>
      <c r="H256" s="9" cm="1">
        <f t="array" ref="H256">_xll.SNL.Clients.Office.Excel.Functions.SPG($A256, "IQ_ASSET_TURNS", H$3)</f>
        <v>0.59499999999999997</v>
      </c>
      <c r="I256" s="9" cm="1">
        <f t="array" ref="I256">_xll.SNL.Clients.Office.Excel.Functions.SPG($A256, "IQ_ASSET_TURNS", I$3)</f>
        <v>0.61199999999999999</v>
      </c>
      <c r="J256" s="9" cm="1">
        <f t="array" ref="J256">_xll.SNL.Clients.Office.Excel.Functions.SPG($A256, "IQ_ASSET_TURNS", J$3)</f>
        <v>0.58899999999999997</v>
      </c>
    </row>
    <row r="257" spans="1:10" x14ac:dyDescent="0.3">
      <c r="A257" s="11" t="s">
        <v>256</v>
      </c>
      <c r="B257" s="9" cm="1">
        <f t="array" ref="B257">_xll.SNL.Clients.Office.Excel.Functions.SPG($A257, "IQ_ASSET_TURNS", B$3)</f>
        <v>0.79300000000000004</v>
      </c>
      <c r="C257" s="9" cm="1">
        <f t="array" ref="C257">_xll.SNL.Clients.Office.Excel.Functions.SPG($A257, "IQ_ASSET_TURNS", C$3)</f>
        <v>0.79600000000000004</v>
      </c>
      <c r="D257" s="9" cm="1">
        <f t="array" ref="D257">_xll.SNL.Clients.Office.Excel.Functions.SPG($A257, "IQ_ASSET_TURNS", D$3)</f>
        <v>0.83299999999999996</v>
      </c>
      <c r="E257" s="9" cm="1">
        <f t="array" ref="E257">_xll.SNL.Clients.Office.Excel.Functions.SPG($A257, "IQ_ASSET_TURNS", E$3)</f>
        <v>0.83399999999999996</v>
      </c>
      <c r="F257" s="9" cm="1">
        <f t="array" ref="F257">_xll.SNL.Clients.Office.Excel.Functions.SPG($A257, "IQ_ASSET_TURNS", F$3)</f>
        <v>0.82799999999999996</v>
      </c>
      <c r="G257" s="9" t="str" cm="1">
        <f t="array" ref="G257">_xll.SNL.Clients.Office.Excel.Functions.SPG($A257, "IQ_ASSET_TURNS", G$3)</f>
        <v>NA</v>
      </c>
      <c r="H257" s="9" cm="1">
        <f t="array" ref="H257">_xll.SNL.Clients.Office.Excel.Functions.SPG($A257, "IQ_ASSET_TURNS", H$3)</f>
        <v>0.70799999999999996</v>
      </c>
      <c r="I257" s="9" cm="1">
        <f t="array" ref="I257">_xll.SNL.Clients.Office.Excel.Functions.SPG($A257, "IQ_ASSET_TURNS", I$3)</f>
        <v>0.73</v>
      </c>
      <c r="J257" s="9" cm="1">
        <f t="array" ref="J257">_xll.SNL.Clients.Office.Excel.Functions.SPG($A257, "IQ_ASSET_TURNS", J$3)</f>
        <v>0.72</v>
      </c>
    </row>
    <row r="258" spans="1:10" x14ac:dyDescent="0.3">
      <c r="A258" s="11" t="s">
        <v>257</v>
      </c>
      <c r="B258" s="9" cm="1">
        <f t="array" ref="B258">_xll.SNL.Clients.Office.Excel.Functions.SPG($A258, "IQ_ASSET_TURNS", B$3)</f>
        <v>0.57699999999999996</v>
      </c>
      <c r="C258" s="9" cm="1">
        <f t="array" ref="C258">_xll.SNL.Clients.Office.Excel.Functions.SPG($A258, "IQ_ASSET_TURNS", C$3)</f>
        <v>0.55800000000000005</v>
      </c>
      <c r="D258" s="9" cm="1">
        <f t="array" ref="D258">_xll.SNL.Clients.Office.Excel.Functions.SPG($A258, "IQ_ASSET_TURNS", D$3)</f>
        <v>0.58399999999999996</v>
      </c>
      <c r="E258" s="9" cm="1">
        <f t="array" ref="E258">_xll.SNL.Clients.Office.Excel.Functions.SPG($A258, "IQ_ASSET_TURNS", E$3)</f>
        <v>0.59599999999999997</v>
      </c>
      <c r="F258" s="9" cm="1">
        <f t="array" ref="F258">_xll.SNL.Clients.Office.Excel.Functions.SPG($A258, "IQ_ASSET_TURNS", F$3)</f>
        <v>0.56499999999999995</v>
      </c>
      <c r="G258" s="9" cm="1">
        <f t="array" ref="G258">_xll.SNL.Clients.Office.Excel.Functions.SPG($A258, "IQ_ASSET_TURNS", G$3)</f>
        <v>0.53400000000000003</v>
      </c>
      <c r="H258" s="9" cm="1">
        <f t="array" ref="H258">_xll.SNL.Clients.Office.Excel.Functions.SPG($A258, "IQ_ASSET_TURNS", H$3)</f>
        <v>0.57299999999999995</v>
      </c>
      <c r="I258" s="9" cm="1">
        <f t="array" ref="I258">_xll.SNL.Clients.Office.Excel.Functions.SPG($A258, "IQ_ASSET_TURNS", I$3)</f>
        <v>0.50800000000000001</v>
      </c>
      <c r="J258" s="9" cm="1">
        <f t="array" ref="J258">_xll.SNL.Clients.Office.Excel.Functions.SPG($A258, "IQ_ASSET_TURNS", J$3)</f>
        <v>0.49</v>
      </c>
    </row>
    <row r="259" spans="1:10" x14ac:dyDescent="0.3">
      <c r="A259" s="11" t="s">
        <v>258</v>
      </c>
      <c r="B259" s="9" cm="1">
        <f t="array" ref="B259">_xll.SNL.Clients.Office.Excel.Functions.SPG($A259, "IQ_ASSET_TURNS", B$3)</f>
        <v>0.27100000000000002</v>
      </c>
      <c r="C259" s="9" cm="1">
        <f t="array" ref="C259">_xll.SNL.Clients.Office.Excel.Functions.SPG($A259, "IQ_ASSET_TURNS", C$3)</f>
        <v>0.307</v>
      </c>
      <c r="D259" s="9" cm="1">
        <f t="array" ref="D259">_xll.SNL.Clients.Office.Excel.Functions.SPG($A259, "IQ_ASSET_TURNS", D$3)</f>
        <v>0.29599999999999999</v>
      </c>
      <c r="E259" s="9" cm="1">
        <f t="array" ref="E259">_xll.SNL.Clients.Office.Excel.Functions.SPG($A259, "IQ_ASSET_TURNS", E$3)</f>
        <v>0.3</v>
      </c>
      <c r="F259" s="9" cm="1">
        <f t="array" ref="F259">_xll.SNL.Clients.Office.Excel.Functions.SPG($A259, "IQ_ASSET_TURNS", F$3)</f>
        <v>0.26600000000000001</v>
      </c>
      <c r="G259" s="9" cm="1">
        <f t="array" ref="G259">_xll.SNL.Clients.Office.Excel.Functions.SPG($A259, "IQ_ASSET_TURNS", G$3)</f>
        <v>0.29799999999999999</v>
      </c>
      <c r="H259" s="9" cm="1">
        <f t="array" ref="H259">_xll.SNL.Clients.Office.Excel.Functions.SPG($A259, "IQ_ASSET_TURNS", H$3)</f>
        <v>0.29399999999999998</v>
      </c>
      <c r="I259" s="9" cm="1">
        <f t="array" ref="I259">_xll.SNL.Clients.Office.Excel.Functions.SPG($A259, "IQ_ASSET_TURNS", I$3)</f>
        <v>0.29299999999999998</v>
      </c>
      <c r="J259" s="9" cm="1">
        <f t="array" ref="J259">_xll.SNL.Clients.Office.Excel.Functions.SPG($A259, "IQ_ASSET_TURNS", J$3)</f>
        <v>0.25900000000000001</v>
      </c>
    </row>
    <row r="260" spans="1:10" x14ac:dyDescent="0.3">
      <c r="A260" s="11" t="s">
        <v>259</v>
      </c>
      <c r="B260" s="9" t="str" cm="1">
        <f t="array" ref="B260">_xll.SNL.Clients.Office.Excel.Functions.SPG($A260, "IQ_ASSET_TURNS", B$3)</f>
        <v>NA</v>
      </c>
      <c r="C260" s="9" t="str" cm="1">
        <f t="array" ref="C260">_xll.SNL.Clients.Office.Excel.Functions.SPG($A260, "IQ_ASSET_TURNS", C$3)</f>
        <v>NA</v>
      </c>
      <c r="D260" s="9" t="str" cm="1">
        <f t="array" ref="D260">_xll.SNL.Clients.Office.Excel.Functions.SPG($A260, "IQ_ASSET_TURNS", D$3)</f>
        <v>NA</v>
      </c>
      <c r="E260" s="9" t="str" cm="1">
        <f t="array" ref="E260">_xll.SNL.Clients.Office.Excel.Functions.SPG($A260, "IQ_ASSET_TURNS", E$3)</f>
        <v>NA</v>
      </c>
      <c r="F260" s="9" t="str" cm="1">
        <f t="array" ref="F260">_xll.SNL.Clients.Office.Excel.Functions.SPG($A260, "IQ_ASSET_TURNS", F$3)</f>
        <v>NA</v>
      </c>
      <c r="G260" s="9" t="str" cm="1">
        <f t="array" ref="G260">_xll.SNL.Clients.Office.Excel.Functions.SPG($A260, "IQ_ASSET_TURNS", G$3)</f>
        <v>NA</v>
      </c>
      <c r="H260" s="9" t="str" cm="1">
        <f t="array" ref="H260">_xll.SNL.Clients.Office.Excel.Functions.SPG($A260, "IQ_ASSET_TURNS", H$3)</f>
        <v>NA</v>
      </c>
      <c r="I260" s="9" t="str" cm="1">
        <f t="array" ref="I260">_xll.SNL.Clients.Office.Excel.Functions.SPG($A260, "IQ_ASSET_TURNS", I$3)</f>
        <v>NA</v>
      </c>
      <c r="J260" s="9" t="str" cm="1">
        <f t="array" ref="J260">_xll.SNL.Clients.Office.Excel.Functions.SPG($A260, "IQ_ASSET_TURNS", J$3)</f>
        <v>NA</v>
      </c>
    </row>
    <row r="261" spans="1:10" x14ac:dyDescent="0.3">
      <c r="A261" s="11" t="s">
        <v>260</v>
      </c>
      <c r="B261" s="9" t="str" cm="1">
        <f t="array" ref="B261">_xll.SNL.Clients.Office.Excel.Functions.SPG($A261, "IQ_ASSET_TURNS", B$3)</f>
        <v>NA</v>
      </c>
      <c r="C261" s="9" cm="1">
        <f t="array" ref="C261">_xll.SNL.Clients.Office.Excel.Functions.SPG($A261, "IQ_ASSET_TURNS", C$3)</f>
        <v>0.55700000000000005</v>
      </c>
      <c r="D261" s="9" cm="1">
        <f t="array" ref="D261">_xll.SNL.Clients.Office.Excel.Functions.SPG($A261, "IQ_ASSET_TURNS", D$3)</f>
        <v>0.55400000000000005</v>
      </c>
      <c r="E261" s="9" cm="1">
        <f t="array" ref="E261">_xll.SNL.Clients.Office.Excel.Functions.SPG($A261, "IQ_ASSET_TURNS", E$3)</f>
        <v>0.53200000000000003</v>
      </c>
      <c r="F261" s="9" cm="1">
        <f t="array" ref="F261">_xll.SNL.Clients.Office.Excel.Functions.SPG($A261, "IQ_ASSET_TURNS", F$3)</f>
        <v>0.53900000000000003</v>
      </c>
      <c r="G261" s="9" cm="1">
        <f t="array" ref="G261">_xll.SNL.Clients.Office.Excel.Functions.SPG($A261, "IQ_ASSET_TURNS", G$3)</f>
        <v>0.56799999999999995</v>
      </c>
      <c r="H261" s="9" cm="1">
        <f t="array" ref="H261">_xll.SNL.Clients.Office.Excel.Functions.SPG($A261, "IQ_ASSET_TURNS", H$3)</f>
        <v>0.59899999999999998</v>
      </c>
      <c r="I261" s="9" cm="1">
        <f t="array" ref="I261">_xll.SNL.Clients.Office.Excel.Functions.SPG($A261, "IQ_ASSET_TURNS", I$3)</f>
        <v>0.63100000000000001</v>
      </c>
      <c r="J261" s="9" cm="1">
        <f t="array" ref="J261">_xll.SNL.Clients.Office.Excel.Functions.SPG($A261, "IQ_ASSET_TURNS", J$3)</f>
        <v>0.64800000000000002</v>
      </c>
    </row>
    <row r="262" spans="1:10" x14ac:dyDescent="0.3">
      <c r="A262" s="11" t="s">
        <v>261</v>
      </c>
      <c r="B262" s="9" cm="1">
        <f t="array" ref="B262">_xll.SNL.Clients.Office.Excel.Functions.SPG($A262, "IQ_ASSET_TURNS", B$3)</f>
        <v>1.179</v>
      </c>
      <c r="C262" s="9" cm="1">
        <f t="array" ref="C262">_xll.SNL.Clients.Office.Excel.Functions.SPG($A262, "IQ_ASSET_TURNS", C$3)</f>
        <v>1.169</v>
      </c>
      <c r="D262" s="9" cm="1">
        <f t="array" ref="D262">_xll.SNL.Clients.Office.Excel.Functions.SPG($A262, "IQ_ASSET_TURNS", D$3)</f>
        <v>1.1499999999999999</v>
      </c>
      <c r="E262" s="9" cm="1">
        <f t="array" ref="E262">_xll.SNL.Clients.Office.Excel.Functions.SPG($A262, "IQ_ASSET_TURNS", E$3)</f>
        <v>1.17</v>
      </c>
      <c r="F262" s="9" cm="1">
        <f t="array" ref="F262">_xll.SNL.Clients.Office.Excel.Functions.SPG($A262, "IQ_ASSET_TURNS", F$3)</f>
        <v>1.196</v>
      </c>
      <c r="G262" s="9" cm="1">
        <f t="array" ref="G262">_xll.SNL.Clients.Office.Excel.Functions.SPG($A262, "IQ_ASSET_TURNS", G$3)</f>
        <v>1.153</v>
      </c>
      <c r="H262" s="9" cm="1">
        <f t="array" ref="H262">_xll.SNL.Clients.Office.Excel.Functions.SPG($A262, "IQ_ASSET_TURNS", H$3)</f>
        <v>1.1890000000000001</v>
      </c>
      <c r="I262" s="9" cm="1">
        <f t="array" ref="I262">_xll.SNL.Clients.Office.Excel.Functions.SPG($A262, "IQ_ASSET_TURNS", I$3)</f>
        <v>1.155</v>
      </c>
      <c r="J262" s="9" cm="1">
        <f t="array" ref="J262">_xll.SNL.Clients.Office.Excel.Functions.SPG($A262, "IQ_ASSET_TURNS", J$3)</f>
        <v>1.1499999999999999</v>
      </c>
    </row>
    <row r="263" spans="1:10" x14ac:dyDescent="0.3">
      <c r="A263" s="11" t="s">
        <v>262</v>
      </c>
      <c r="B263" s="9" cm="1">
        <f t="array" ref="B263">_xll.SNL.Clients.Office.Excel.Functions.SPG($A263, "IQ_ASSET_TURNS", B$3)</f>
        <v>0.107</v>
      </c>
      <c r="C263" s="9" cm="1">
        <f t="array" ref="C263">_xll.SNL.Clients.Office.Excel.Functions.SPG($A263, "IQ_ASSET_TURNS", C$3)</f>
        <v>0.104</v>
      </c>
      <c r="D263" s="9" cm="1">
        <f t="array" ref="D263">_xll.SNL.Clients.Office.Excel.Functions.SPG($A263, "IQ_ASSET_TURNS", D$3)</f>
        <v>0.10199999999999999</v>
      </c>
      <c r="E263" s="9" cm="1">
        <f t="array" ref="E263">_xll.SNL.Clients.Office.Excel.Functions.SPG($A263, "IQ_ASSET_TURNS", E$3)</f>
        <v>0.10299999999999999</v>
      </c>
      <c r="F263" s="9" cm="1">
        <f t="array" ref="F263">_xll.SNL.Clients.Office.Excel.Functions.SPG($A263, "IQ_ASSET_TURNS", F$3)</f>
        <v>0.107</v>
      </c>
      <c r="G263" s="9" cm="1">
        <f t="array" ref="G263">_xll.SNL.Clients.Office.Excel.Functions.SPG($A263, "IQ_ASSET_TURNS", G$3)</f>
        <v>0.1</v>
      </c>
      <c r="H263" s="9" cm="1">
        <f t="array" ref="H263">_xll.SNL.Clients.Office.Excel.Functions.SPG($A263, "IQ_ASSET_TURNS", H$3)</f>
        <v>9.9000000000000005E-2</v>
      </c>
      <c r="I263" s="9" cm="1">
        <f t="array" ref="I263">_xll.SNL.Clients.Office.Excel.Functions.SPG($A263, "IQ_ASSET_TURNS", I$3)</f>
        <v>9.9000000000000005E-2</v>
      </c>
      <c r="J263" s="9" cm="1">
        <f t="array" ref="J263">_xll.SNL.Clients.Office.Excel.Functions.SPG($A263, "IQ_ASSET_TURNS", J$3)</f>
        <v>9.9000000000000005E-2</v>
      </c>
    </row>
    <row r="264" spans="1:10" x14ac:dyDescent="0.3">
      <c r="A264" s="11" t="s">
        <v>263</v>
      </c>
      <c r="B264" s="9" cm="1">
        <f t="array" ref="B264">_xll.SNL.Clients.Office.Excel.Functions.SPG($A264, "IQ_ASSET_TURNS", B$3)</f>
        <v>0.23599999999999999</v>
      </c>
      <c r="C264" s="9" cm="1">
        <f t="array" ref="C264">_xll.SNL.Clients.Office.Excel.Functions.SPG($A264, "IQ_ASSET_TURNS", C$3)</f>
        <v>0.224</v>
      </c>
      <c r="D264" s="9" cm="1">
        <f t="array" ref="D264">_xll.SNL.Clients.Office.Excel.Functions.SPG($A264, "IQ_ASSET_TURNS", D$3)</f>
        <v>0.20899999999999999</v>
      </c>
      <c r="E264" s="9" cm="1">
        <f t="array" ref="E264">_xll.SNL.Clients.Office.Excel.Functions.SPG($A264, "IQ_ASSET_TURNS", E$3)</f>
        <v>0.20200000000000001</v>
      </c>
      <c r="F264" s="9" cm="1">
        <f t="array" ref="F264">_xll.SNL.Clients.Office.Excel.Functions.SPG($A264, "IQ_ASSET_TURNS", F$3)</f>
        <v>0.217</v>
      </c>
      <c r="G264" s="9" cm="1">
        <f t="array" ref="G264">_xll.SNL.Clients.Office.Excel.Functions.SPG($A264, "IQ_ASSET_TURNS", G$3)</f>
        <v>0.23100000000000001</v>
      </c>
      <c r="H264" s="9" cm="1">
        <f t="array" ref="H264">_xll.SNL.Clients.Office.Excel.Functions.SPG($A264, "IQ_ASSET_TURNS", H$3)</f>
        <v>0.22700000000000001</v>
      </c>
      <c r="I264" s="9" cm="1">
        <f t="array" ref="I264">_xll.SNL.Clients.Office.Excel.Functions.SPG($A264, "IQ_ASSET_TURNS", I$3)</f>
        <v>0.20300000000000001</v>
      </c>
      <c r="J264" s="9" cm="1">
        <f t="array" ref="J264">_xll.SNL.Clients.Office.Excel.Functions.SPG($A264, "IQ_ASSET_TURNS", J$3)</f>
        <v>0.224</v>
      </c>
    </row>
    <row r="265" spans="1:10" x14ac:dyDescent="0.3">
      <c r="A265" s="11" t="s">
        <v>264</v>
      </c>
      <c r="B265" s="9" cm="1">
        <f t="array" ref="B265">_xll.SNL.Clients.Office.Excel.Functions.SPG($A265, "IQ_ASSET_TURNS", B$3)</f>
        <v>4.9000000000000002E-2</v>
      </c>
      <c r="C265" s="9" cm="1">
        <f t="array" ref="C265">_xll.SNL.Clients.Office.Excel.Functions.SPG($A265, "IQ_ASSET_TURNS", C$3)</f>
        <v>0.05</v>
      </c>
      <c r="D265" s="9" cm="1">
        <f t="array" ref="D265">_xll.SNL.Clients.Office.Excel.Functions.SPG($A265, "IQ_ASSET_TURNS", D$3)</f>
        <v>7.0999999999999994E-2</v>
      </c>
      <c r="E265" s="9" cm="1">
        <f t="array" ref="E265">_xll.SNL.Clients.Office.Excel.Functions.SPG($A265, "IQ_ASSET_TURNS", E$3)</f>
        <v>5.8999999999999997E-2</v>
      </c>
      <c r="F265" s="9" cm="1">
        <f t="array" ref="F265">_xll.SNL.Clients.Office.Excel.Functions.SPG($A265, "IQ_ASSET_TURNS", F$3)</f>
        <v>0.129</v>
      </c>
      <c r="G265" s="9" cm="1">
        <f t="array" ref="G265">_xll.SNL.Clients.Office.Excel.Functions.SPG($A265, "IQ_ASSET_TURNS", G$3)</f>
        <v>7.6999999999999999E-2</v>
      </c>
      <c r="H265" s="9" cm="1">
        <f t="array" ref="H265">_xll.SNL.Clients.Office.Excel.Functions.SPG($A265, "IQ_ASSET_TURNS", H$3)</f>
        <v>7.0000000000000007E-2</v>
      </c>
      <c r="I265" s="9" cm="1">
        <f t="array" ref="I265">_xll.SNL.Clients.Office.Excel.Functions.SPG($A265, "IQ_ASSET_TURNS", I$3)</f>
        <v>6.3E-2</v>
      </c>
      <c r="J265" s="9" cm="1">
        <f t="array" ref="J265">_xll.SNL.Clients.Office.Excel.Functions.SPG($A265, "IQ_ASSET_TURNS", J$3)</f>
        <v>4.5999999999999999E-2</v>
      </c>
    </row>
    <row r="266" spans="1:10" x14ac:dyDescent="0.3">
      <c r="A266" s="11" t="s">
        <v>265</v>
      </c>
      <c r="B266" s="9" cm="1">
        <f t="array" ref="B266">_xll.SNL.Clients.Office.Excel.Functions.SPG($A266, "IQ_ASSET_TURNS", B$3)</f>
        <v>0.81200000000000006</v>
      </c>
      <c r="C266" s="9" cm="1">
        <f t="array" ref="C266">_xll.SNL.Clients.Office.Excel.Functions.SPG($A266, "IQ_ASSET_TURNS", C$3)</f>
        <v>0.80200000000000005</v>
      </c>
      <c r="D266" s="9" cm="1">
        <f t="array" ref="D266">_xll.SNL.Clients.Office.Excel.Functions.SPG($A266, "IQ_ASSET_TURNS", D$3)</f>
        <v>0.73099999999999998</v>
      </c>
      <c r="E266" s="9" cm="1">
        <f t="array" ref="E266">_xll.SNL.Clients.Office.Excel.Functions.SPG($A266, "IQ_ASSET_TURNS", E$3)</f>
        <v>0.67600000000000005</v>
      </c>
      <c r="F266" s="9" cm="1">
        <f t="array" ref="F266">_xll.SNL.Clients.Office.Excel.Functions.SPG($A266, "IQ_ASSET_TURNS", F$3)</f>
        <v>0.64600000000000002</v>
      </c>
      <c r="G266" s="9" cm="1">
        <f t="array" ref="G266">_xll.SNL.Clients.Office.Excel.Functions.SPG($A266, "IQ_ASSET_TURNS", G$3)</f>
        <v>0.7</v>
      </c>
      <c r="H266" s="9" cm="1">
        <f t="array" ref="H266">_xll.SNL.Clients.Office.Excel.Functions.SPG($A266, "IQ_ASSET_TURNS", H$3)</f>
        <v>0.68</v>
      </c>
      <c r="I266" s="9" cm="1">
        <f t="array" ref="I266">_xll.SNL.Clients.Office.Excel.Functions.SPG($A266, "IQ_ASSET_TURNS", I$3)</f>
        <v>0.67900000000000005</v>
      </c>
      <c r="J266" s="9" cm="1">
        <f t="array" ref="J266">_xll.SNL.Clients.Office.Excel.Functions.SPG($A266, "IQ_ASSET_TURNS", J$3)</f>
        <v>0.71</v>
      </c>
    </row>
    <row r="267" spans="1:10" x14ac:dyDescent="0.3">
      <c r="A267" s="11" t="s">
        <v>266</v>
      </c>
      <c r="B267" s="9" cm="1">
        <f t="array" ref="B267">_xll.SNL.Clients.Office.Excel.Functions.SPG($A267, "IQ_ASSET_TURNS", B$3)</f>
        <v>0.49299999999999999</v>
      </c>
      <c r="C267" s="9" cm="1">
        <f t="array" ref="C267">_xll.SNL.Clients.Office.Excel.Functions.SPG($A267, "IQ_ASSET_TURNS", C$3)</f>
        <v>0.52700000000000002</v>
      </c>
      <c r="D267" s="9" cm="1">
        <f t="array" ref="D267">_xll.SNL.Clients.Office.Excel.Functions.SPG($A267, "IQ_ASSET_TURNS", D$3)</f>
        <v>0.50700000000000001</v>
      </c>
      <c r="E267" s="9" cm="1">
        <f t="array" ref="E267">_xll.SNL.Clients.Office.Excel.Functions.SPG($A267, "IQ_ASSET_TURNS", E$3)</f>
        <v>0.50800000000000001</v>
      </c>
      <c r="F267" s="9" cm="1">
        <f t="array" ref="F267">_xll.SNL.Clients.Office.Excel.Functions.SPG($A267, "IQ_ASSET_TURNS", F$3)</f>
        <v>0.499</v>
      </c>
      <c r="G267" s="9" cm="1">
        <f t="array" ref="G267">_xll.SNL.Clients.Office.Excel.Functions.SPG($A267, "IQ_ASSET_TURNS", G$3)</f>
        <v>0.50900000000000001</v>
      </c>
      <c r="H267" s="9" cm="1">
        <f t="array" ref="H267">_xll.SNL.Clients.Office.Excel.Functions.SPG($A267, "IQ_ASSET_TURNS", H$3)</f>
        <v>0.50600000000000001</v>
      </c>
      <c r="I267" s="9" cm="1">
        <f t="array" ref="I267">_xll.SNL.Clients.Office.Excel.Functions.SPG($A267, "IQ_ASSET_TURNS", I$3)</f>
        <v>0.53</v>
      </c>
      <c r="J267" s="9" cm="1">
        <f t="array" ref="J267">_xll.SNL.Clients.Office.Excel.Functions.SPG($A267, "IQ_ASSET_TURNS", J$3)</f>
        <v>0.51800000000000002</v>
      </c>
    </row>
    <row r="268" spans="1:10" x14ac:dyDescent="0.3">
      <c r="A268" s="11" t="s">
        <v>267</v>
      </c>
      <c r="B268" s="9" cm="1">
        <f t="array" ref="B268">_xll.SNL.Clients.Office.Excel.Functions.SPG($A268, "IQ_ASSET_TURNS", B$3)</f>
        <v>0.74399999999999999</v>
      </c>
      <c r="C268" s="9" cm="1">
        <f t="array" ref="C268">_xll.SNL.Clients.Office.Excel.Functions.SPG($A268, "IQ_ASSET_TURNS", C$3)</f>
        <v>0.72</v>
      </c>
      <c r="D268" s="9" cm="1">
        <f t="array" ref="D268">_xll.SNL.Clients.Office.Excel.Functions.SPG($A268, "IQ_ASSET_TURNS", D$3)</f>
        <v>0.74299999999999999</v>
      </c>
      <c r="E268" s="9" cm="1">
        <f t="array" ref="E268">_xll.SNL.Clients.Office.Excel.Functions.SPG($A268, "IQ_ASSET_TURNS", E$3)</f>
        <v>0.77500000000000002</v>
      </c>
      <c r="F268" s="9" cm="1">
        <f t="array" ref="F268">_xll.SNL.Clients.Office.Excel.Functions.SPG($A268, "IQ_ASSET_TURNS", F$3)</f>
        <v>0.76400000000000001</v>
      </c>
      <c r="G268" s="9" cm="1">
        <f t="array" ref="G268">_xll.SNL.Clients.Office.Excel.Functions.SPG($A268, "IQ_ASSET_TURNS", G$3)</f>
        <v>0.72199999999999998</v>
      </c>
      <c r="H268" s="9" cm="1">
        <f t="array" ref="H268">_xll.SNL.Clients.Office.Excel.Functions.SPG($A268, "IQ_ASSET_TURNS", H$3)</f>
        <v>0.70699999999999996</v>
      </c>
      <c r="I268" s="9" cm="1">
        <f t="array" ref="I268">_xll.SNL.Clients.Office.Excel.Functions.SPG($A268, "IQ_ASSET_TURNS", I$3)</f>
        <v>0.64</v>
      </c>
      <c r="J268" s="9" cm="1">
        <f t="array" ref="J268">_xll.SNL.Clients.Office.Excel.Functions.SPG($A268, "IQ_ASSET_TURNS", J$3)</f>
        <v>0.60199999999999998</v>
      </c>
    </row>
    <row r="269" spans="1:10" x14ac:dyDescent="0.3">
      <c r="A269" s="11" t="s">
        <v>268</v>
      </c>
      <c r="B269" s="9" cm="1">
        <f t="array" ref="B269">_xll.SNL.Clients.Office.Excel.Functions.SPG($A269, "IQ_ASSET_TURNS", B$3)</f>
        <v>0.94899999999999995</v>
      </c>
      <c r="C269" s="9" cm="1">
        <f t="array" ref="C269">_xll.SNL.Clients.Office.Excel.Functions.SPG($A269, "IQ_ASSET_TURNS", C$3)</f>
        <v>0.88900000000000001</v>
      </c>
      <c r="D269" s="9" cm="1">
        <f t="array" ref="D269">_xll.SNL.Clients.Office.Excel.Functions.SPG($A269, "IQ_ASSET_TURNS", D$3)</f>
        <v>0.871</v>
      </c>
      <c r="E269" s="9" cm="1">
        <f t="array" ref="E269">_xll.SNL.Clients.Office.Excel.Functions.SPG($A269, "IQ_ASSET_TURNS", E$3)</f>
        <v>0.83699999999999997</v>
      </c>
      <c r="F269" s="9" cm="1">
        <f t="array" ref="F269">_xll.SNL.Clients.Office.Excel.Functions.SPG($A269, "IQ_ASSET_TURNS", F$3)</f>
        <v>0.81899999999999995</v>
      </c>
      <c r="G269" s="9" cm="1">
        <f t="array" ref="G269">_xll.SNL.Clients.Office.Excel.Functions.SPG($A269, "IQ_ASSET_TURNS", G$3)</f>
        <v>0.80600000000000005</v>
      </c>
      <c r="H269" s="9" cm="1">
        <f t="array" ref="H269">_xll.SNL.Clients.Office.Excel.Functions.SPG($A269, "IQ_ASSET_TURNS", H$3)</f>
        <v>0.746</v>
      </c>
      <c r="I269" s="9" cm="1">
        <f t="array" ref="I269">_xll.SNL.Clients.Office.Excel.Functions.SPG($A269, "IQ_ASSET_TURNS", I$3)</f>
        <v>0.67500000000000004</v>
      </c>
      <c r="J269" s="9" cm="1">
        <f t="array" ref="J269">_xll.SNL.Clients.Office.Excel.Functions.SPG($A269, "IQ_ASSET_TURNS", J$3)</f>
        <v>0.80500000000000005</v>
      </c>
    </row>
    <row r="270" spans="1:10" x14ac:dyDescent="0.3">
      <c r="A270" s="11" t="s">
        <v>269</v>
      </c>
      <c r="B270" s="9" cm="1">
        <f t="array" ref="B270">_xll.SNL.Clients.Office.Excel.Functions.SPG($A270, "IQ_ASSET_TURNS", B$3)</f>
        <v>0.81799999999999995</v>
      </c>
      <c r="C270" s="9" cm="1">
        <f t="array" ref="C270">_xll.SNL.Clients.Office.Excel.Functions.SPG($A270, "IQ_ASSET_TURNS", C$3)</f>
        <v>0.85599999999999998</v>
      </c>
      <c r="D270" s="9" cm="1">
        <f t="array" ref="D270">_xll.SNL.Clients.Office.Excel.Functions.SPG($A270, "IQ_ASSET_TURNS", D$3)</f>
        <v>0.88900000000000001</v>
      </c>
      <c r="E270" s="9" cm="1">
        <f t="array" ref="E270">_xll.SNL.Clients.Office.Excel.Functions.SPG($A270, "IQ_ASSET_TURNS", E$3)</f>
        <v>0.88200000000000001</v>
      </c>
      <c r="F270" s="9" cm="1">
        <f t="array" ref="F270">_xll.SNL.Clients.Office.Excel.Functions.SPG($A270, "IQ_ASSET_TURNS", F$3)</f>
        <v>0.81599999999999995</v>
      </c>
      <c r="G270" s="9" cm="1">
        <f t="array" ref="G270">_xll.SNL.Clients.Office.Excel.Functions.SPG($A270, "IQ_ASSET_TURNS", G$3)</f>
        <v>1.02</v>
      </c>
      <c r="H270" s="9" cm="1">
        <f t="array" ref="H270">_xll.SNL.Clients.Office.Excel.Functions.SPG($A270, "IQ_ASSET_TURNS", H$3)</f>
        <v>1.02</v>
      </c>
      <c r="I270" s="9" cm="1">
        <f t="array" ref="I270">_xll.SNL.Clients.Office.Excel.Functions.SPG($A270, "IQ_ASSET_TURNS", I$3)</f>
        <v>1.1679999999999999</v>
      </c>
      <c r="J270" s="9" cm="1">
        <f t="array" ref="J270">_xll.SNL.Clients.Office.Excel.Functions.SPG($A270, "IQ_ASSET_TURNS", J$3)</f>
        <v>1.0389999999999999</v>
      </c>
    </row>
    <row r="271" spans="1:10" x14ac:dyDescent="0.3">
      <c r="A271" s="11" t="s">
        <v>270</v>
      </c>
      <c r="B271" s="9" cm="1">
        <f t="array" ref="B271">_xll.SNL.Clients.Office.Excel.Functions.SPG($A271, "IQ_ASSET_TURNS", B$3)</f>
        <v>0.54600000000000004</v>
      </c>
      <c r="C271" s="9" cm="1">
        <f t="array" ref="C271">_xll.SNL.Clients.Office.Excel.Functions.SPG($A271, "IQ_ASSET_TURNS", C$3)</f>
        <v>0.55100000000000005</v>
      </c>
      <c r="D271" s="9" cm="1">
        <f t="array" ref="D271">_xll.SNL.Clients.Office.Excel.Functions.SPG($A271, "IQ_ASSET_TURNS", D$3)</f>
        <v>0.505</v>
      </c>
      <c r="E271" s="9" cm="1">
        <f t="array" ref="E271">_xll.SNL.Clients.Office.Excel.Functions.SPG($A271, "IQ_ASSET_TURNS", E$3)</f>
        <v>0.52100000000000002</v>
      </c>
      <c r="F271" s="9" cm="1">
        <f t="array" ref="F271">_xll.SNL.Clients.Office.Excel.Functions.SPG($A271, "IQ_ASSET_TURNS", F$3)</f>
        <v>0.55000000000000004</v>
      </c>
      <c r="G271" s="9" cm="1">
        <f t="array" ref="G271">_xll.SNL.Clients.Office.Excel.Functions.SPG($A271, "IQ_ASSET_TURNS", G$3)</f>
        <v>0.53100000000000003</v>
      </c>
      <c r="H271" s="9" cm="1">
        <f t="array" ref="H271">_xll.SNL.Clients.Office.Excel.Functions.SPG($A271, "IQ_ASSET_TURNS", H$3)</f>
        <v>0.504</v>
      </c>
      <c r="I271" s="9" cm="1">
        <f t="array" ref="I271">_xll.SNL.Clients.Office.Excel.Functions.SPG($A271, "IQ_ASSET_TURNS", I$3)</f>
        <v>0.45200000000000001</v>
      </c>
      <c r="J271" s="9" cm="1">
        <f t="array" ref="J271">_xll.SNL.Clients.Office.Excel.Functions.SPG($A271, "IQ_ASSET_TURNS", J$3)</f>
        <v>0.379</v>
      </c>
    </row>
    <row r="272" spans="1:10" x14ac:dyDescent="0.3">
      <c r="A272" s="11" t="s">
        <v>271</v>
      </c>
      <c r="B272" s="9" cm="1">
        <f t="array" ref="B272">_xll.SNL.Clients.Office.Excel.Functions.SPG($A272, "IQ_ASSET_TURNS", B$3)</f>
        <v>1.2909999999999999</v>
      </c>
      <c r="C272" s="9" cm="1">
        <f t="array" ref="C272">_xll.SNL.Clients.Office.Excel.Functions.SPG($A272, "IQ_ASSET_TURNS", C$3)</f>
        <v>1.321</v>
      </c>
      <c r="D272" s="9" cm="1">
        <f t="array" ref="D272">_xll.SNL.Clients.Office.Excel.Functions.SPG($A272, "IQ_ASSET_TURNS", D$3)</f>
        <v>1.2769999999999999</v>
      </c>
      <c r="E272" s="9" cm="1">
        <f t="array" ref="E272">_xll.SNL.Clients.Office.Excel.Functions.SPG($A272, "IQ_ASSET_TURNS", E$3)</f>
        <v>1.2849999999999999</v>
      </c>
      <c r="F272" s="9" cm="1">
        <f t="array" ref="F272">_xll.SNL.Clients.Office.Excel.Functions.SPG($A272, "IQ_ASSET_TURNS", F$3)</f>
        <v>1.246</v>
      </c>
      <c r="G272" s="9" cm="1">
        <f t="array" ref="G272">_xll.SNL.Clients.Office.Excel.Functions.SPG($A272, "IQ_ASSET_TURNS", G$3)</f>
        <v>1.2509999999999999</v>
      </c>
      <c r="H272" s="9" cm="1">
        <f t="array" ref="H272">_xll.SNL.Clients.Office.Excel.Functions.SPG($A272, "IQ_ASSET_TURNS", H$3)</f>
        <v>1.2170000000000001</v>
      </c>
      <c r="I272" s="9" cm="1">
        <f t="array" ref="I272">_xll.SNL.Clients.Office.Excel.Functions.SPG($A272, "IQ_ASSET_TURNS", I$3)</f>
        <v>1.1739999999999999</v>
      </c>
      <c r="J272" s="9" cm="1">
        <f t="array" ref="J272">_xll.SNL.Clients.Office.Excel.Functions.SPG($A272, "IQ_ASSET_TURNS", J$3)</f>
        <v>1.129</v>
      </c>
    </row>
    <row r="273" spans="1:10" x14ac:dyDescent="0.3">
      <c r="A273" s="11" t="s">
        <v>272</v>
      </c>
      <c r="B273" s="9" cm="1">
        <f t="array" ref="B273">_xll.SNL.Clients.Office.Excel.Functions.SPG($A273, "IQ_ASSET_TURNS", B$3)</f>
        <v>0.8</v>
      </c>
      <c r="C273" s="9" cm="1">
        <f t="array" ref="C273">_xll.SNL.Clients.Office.Excel.Functions.SPG($A273, "IQ_ASSET_TURNS", C$3)</f>
        <v>0.98199999999999998</v>
      </c>
      <c r="D273" s="9" cm="1">
        <f t="array" ref="D273">_xll.SNL.Clients.Office.Excel.Functions.SPG($A273, "IQ_ASSET_TURNS", D$3)</f>
        <v>0.96099999999999997</v>
      </c>
      <c r="E273" s="9" cm="1">
        <f t="array" ref="E273">_xll.SNL.Clients.Office.Excel.Functions.SPG($A273, "IQ_ASSET_TURNS", E$3)</f>
        <v>0.90300000000000002</v>
      </c>
      <c r="F273" s="9" cm="1">
        <f t="array" ref="F273">_xll.SNL.Clients.Office.Excel.Functions.SPG($A273, "IQ_ASSET_TURNS", F$3)</f>
        <v>0.748</v>
      </c>
      <c r="G273" s="9" cm="1">
        <f t="array" ref="G273">_xll.SNL.Clients.Office.Excel.Functions.SPG($A273, "IQ_ASSET_TURNS", G$3)</f>
        <v>1.1439999999999999</v>
      </c>
      <c r="H273" s="9" cm="1">
        <f t="array" ref="H273">_xll.SNL.Clients.Office.Excel.Functions.SPG($A273, "IQ_ASSET_TURNS", H$3)</f>
        <v>0.94</v>
      </c>
      <c r="I273" s="9" cm="1">
        <f t="array" ref="I273">_xll.SNL.Clients.Office.Excel.Functions.SPG($A273, "IQ_ASSET_TURNS", I$3)</f>
        <v>0.876</v>
      </c>
      <c r="J273" s="9" cm="1">
        <f t="array" ref="J273">_xll.SNL.Clients.Office.Excel.Functions.SPG($A273, "IQ_ASSET_TURNS", J$3)</f>
        <v>0.69599999999999995</v>
      </c>
    </row>
    <row r="274" spans="1:10" x14ac:dyDescent="0.3">
      <c r="A274" s="11" t="s">
        <v>273</v>
      </c>
      <c r="B274" s="9" cm="1">
        <f t="array" ref="B274">_xll.SNL.Clients.Office.Excel.Functions.SPG($A274, "IQ_ASSET_TURNS", B$3)</f>
        <v>1.2390000000000001</v>
      </c>
      <c r="C274" s="9" cm="1">
        <f t="array" ref="C274">_xll.SNL.Clients.Office.Excel.Functions.SPG($A274, "IQ_ASSET_TURNS", C$3)</f>
        <v>1.5860000000000001</v>
      </c>
      <c r="D274" s="9" cm="1">
        <f t="array" ref="D274">_xll.SNL.Clients.Office.Excel.Functions.SPG($A274, "IQ_ASSET_TURNS", D$3)</f>
        <v>1.8340000000000001</v>
      </c>
      <c r="E274" s="9" cm="1">
        <f t="array" ref="E274">_xll.SNL.Clients.Office.Excel.Functions.SPG($A274, "IQ_ASSET_TURNS", E$3)</f>
        <v>1.87</v>
      </c>
      <c r="F274" s="9" cm="1">
        <f t="array" ref="F274">_xll.SNL.Clients.Office.Excel.Functions.SPG($A274, "IQ_ASSET_TURNS", F$3)</f>
        <v>1.448</v>
      </c>
      <c r="G274" s="9" cm="1">
        <f t="array" ref="G274">_xll.SNL.Clients.Office.Excel.Functions.SPG($A274, "IQ_ASSET_TURNS", G$3)</f>
        <v>1.6240000000000001</v>
      </c>
      <c r="H274" s="9" cm="1">
        <f t="array" ref="H274">_xll.SNL.Clients.Office.Excel.Functions.SPG($A274, "IQ_ASSET_TURNS", H$3)</f>
        <v>1.8620000000000001</v>
      </c>
      <c r="I274" s="9" cm="1">
        <f t="array" ref="I274">_xll.SNL.Clients.Office.Excel.Functions.SPG($A274, "IQ_ASSET_TURNS", I$3)</f>
        <v>1.9630000000000001</v>
      </c>
      <c r="J274" s="9" cm="1">
        <f t="array" ref="J274">_xll.SNL.Clients.Office.Excel.Functions.SPG($A274, "IQ_ASSET_TURNS", J$3)</f>
        <v>1.573</v>
      </c>
    </row>
    <row r="275" spans="1:10" x14ac:dyDescent="0.3">
      <c r="A275" s="11" t="s">
        <v>274</v>
      </c>
      <c r="B275" s="9" cm="1">
        <f t="array" ref="B275">_xll.SNL.Clients.Office.Excel.Functions.SPG($A275, "IQ_ASSET_TURNS", B$3)</f>
        <v>0.39800000000000002</v>
      </c>
      <c r="C275" s="9" cm="1">
        <f t="array" ref="C275">_xll.SNL.Clients.Office.Excel.Functions.SPG($A275, "IQ_ASSET_TURNS", C$3)</f>
        <v>0.40699999999999997</v>
      </c>
      <c r="D275" s="9" cm="1">
        <f t="array" ref="D275">_xll.SNL.Clients.Office.Excel.Functions.SPG($A275, "IQ_ASSET_TURNS", D$3)</f>
        <v>0.41099999999999998</v>
      </c>
      <c r="E275" s="9" cm="1">
        <f t="array" ref="E275">_xll.SNL.Clients.Office.Excel.Functions.SPG($A275, "IQ_ASSET_TURNS", E$3)</f>
        <v>0.41199999999999998</v>
      </c>
      <c r="F275" s="9" cm="1">
        <f t="array" ref="F275">_xll.SNL.Clients.Office.Excel.Functions.SPG($A275, "IQ_ASSET_TURNS", F$3)</f>
        <v>0.40200000000000002</v>
      </c>
      <c r="G275" s="9" cm="1">
        <f t="array" ref="G275">_xll.SNL.Clients.Office.Excel.Functions.SPG($A275, "IQ_ASSET_TURNS", G$3)</f>
        <v>0.41899999999999998</v>
      </c>
      <c r="H275" s="9" cm="1">
        <f t="array" ref="H275">_xll.SNL.Clients.Office.Excel.Functions.SPG($A275, "IQ_ASSET_TURNS", H$3)</f>
        <v>0.41699999999999998</v>
      </c>
      <c r="I275" s="9" cm="1">
        <f t="array" ref="I275">_xll.SNL.Clients.Office.Excel.Functions.SPG($A275, "IQ_ASSET_TURNS", I$3)</f>
        <v>0.41299999999999998</v>
      </c>
      <c r="J275" s="9" cm="1">
        <f t="array" ref="J275">_xll.SNL.Clients.Office.Excel.Functions.SPG($A275, "IQ_ASSET_TURNS", J$3)</f>
        <v>0.41</v>
      </c>
    </row>
    <row r="276" spans="1:10" x14ac:dyDescent="0.3">
      <c r="A276" s="11" t="s">
        <v>275</v>
      </c>
      <c r="B276" s="9" cm="1">
        <f t="array" ref="B276">_xll.SNL.Clients.Office.Excel.Functions.SPG($A276, "IQ_ASSET_TURNS", B$3)</f>
        <v>0.65300000000000002</v>
      </c>
      <c r="C276" s="9" cm="1">
        <f t="array" ref="C276">_xll.SNL.Clients.Office.Excel.Functions.SPG($A276, "IQ_ASSET_TURNS", C$3)</f>
        <v>1.1539999999999999</v>
      </c>
      <c r="D276" s="9" cm="1">
        <f t="array" ref="D276">_xll.SNL.Clients.Office.Excel.Functions.SPG($A276, "IQ_ASSET_TURNS", D$3)</f>
        <v>1.5229999999999999</v>
      </c>
      <c r="E276" s="9" cm="1">
        <f t="array" ref="E276">_xll.SNL.Clients.Office.Excel.Functions.SPG($A276, "IQ_ASSET_TURNS", E$3)</f>
        <v>1.19</v>
      </c>
      <c r="F276" s="9" cm="1">
        <f t="array" ref="F276">_xll.SNL.Clients.Office.Excel.Functions.SPG($A276, "IQ_ASSET_TURNS", F$3)</f>
        <v>0.77800000000000002</v>
      </c>
      <c r="G276" s="9" cm="1">
        <f t="array" ref="G276">_xll.SNL.Clients.Office.Excel.Functions.SPG($A276, "IQ_ASSET_TURNS", G$3)</f>
        <v>1.22</v>
      </c>
      <c r="H276" s="9" cm="1">
        <f t="array" ref="H276">_xll.SNL.Clients.Office.Excel.Functions.SPG($A276, "IQ_ASSET_TURNS", H$3)</f>
        <v>1.67</v>
      </c>
      <c r="I276" s="9" cm="1">
        <f t="array" ref="I276">_xll.SNL.Clients.Office.Excel.Functions.SPG($A276, "IQ_ASSET_TURNS", I$3)</f>
        <v>1.1599999999999999</v>
      </c>
      <c r="J276" s="9" cm="1">
        <f t="array" ref="J276">_xll.SNL.Clients.Office.Excel.Functions.SPG($A276, "IQ_ASSET_TURNS", J$3)</f>
        <v>0.70799999999999996</v>
      </c>
    </row>
    <row r="277" spans="1:10" x14ac:dyDescent="0.3">
      <c r="A277" s="11" t="s">
        <v>276</v>
      </c>
      <c r="B277" s="9" cm="1">
        <f t="array" ref="B277">_xll.SNL.Clients.Office.Excel.Functions.SPG($A277, "IQ_ASSET_TURNS", B$3)</f>
        <v>0.91100000000000003</v>
      </c>
      <c r="C277" s="9" cm="1">
        <f t="array" ref="C277">_xll.SNL.Clients.Office.Excel.Functions.SPG($A277, "IQ_ASSET_TURNS", C$3)</f>
        <v>0.88300000000000001</v>
      </c>
      <c r="D277" s="9" cm="1">
        <f t="array" ref="D277">_xll.SNL.Clients.Office.Excel.Functions.SPG($A277, "IQ_ASSET_TURNS", D$3)</f>
        <v>0.93500000000000005</v>
      </c>
      <c r="E277" s="9" cm="1">
        <f t="array" ref="E277">_xll.SNL.Clients.Office.Excel.Functions.SPG($A277, "IQ_ASSET_TURNS", E$3)</f>
        <v>0.97399999999999998</v>
      </c>
      <c r="F277" s="9" cm="1">
        <f t="array" ref="F277">_xll.SNL.Clients.Office.Excel.Functions.SPG($A277, "IQ_ASSET_TURNS", F$3)</f>
        <v>0.97599999999999998</v>
      </c>
      <c r="G277" s="9" cm="1">
        <f t="array" ref="G277">_xll.SNL.Clients.Office.Excel.Functions.SPG($A277, "IQ_ASSET_TURNS", G$3)</f>
        <v>0.92600000000000005</v>
      </c>
      <c r="H277" s="9" cm="1">
        <f t="array" ref="H277">_xll.SNL.Clients.Office.Excel.Functions.SPG($A277, "IQ_ASSET_TURNS", H$3)</f>
        <v>0.97299999999999998</v>
      </c>
      <c r="I277" s="9" cm="1">
        <f t="array" ref="I277">_xll.SNL.Clients.Office.Excel.Functions.SPG($A277, "IQ_ASSET_TURNS", I$3)</f>
        <v>1.0349999999999999</v>
      </c>
      <c r="J277" s="9" cm="1">
        <f t="array" ref="J277">_xll.SNL.Clients.Office.Excel.Functions.SPG($A277, "IQ_ASSET_TURNS", J$3)</f>
        <v>1.0920000000000001</v>
      </c>
    </row>
    <row r="278" spans="1:10" x14ac:dyDescent="0.3">
      <c r="A278" s="11" t="s">
        <v>277</v>
      </c>
      <c r="B278" s="9" cm="1">
        <f t="array" ref="B278">_xll.SNL.Clients.Office.Excel.Functions.SPG($A278, "IQ_ASSET_TURNS", B$3)</f>
        <v>1.28</v>
      </c>
      <c r="C278" s="9" cm="1">
        <f t="array" ref="C278">_xll.SNL.Clients.Office.Excel.Functions.SPG($A278, "IQ_ASSET_TURNS", C$3)</f>
        <v>1.34</v>
      </c>
      <c r="D278" s="9" cm="1">
        <f t="array" ref="D278">_xll.SNL.Clients.Office.Excel.Functions.SPG($A278, "IQ_ASSET_TURNS", D$3)</f>
        <v>1.2370000000000001</v>
      </c>
      <c r="E278" s="9" cm="1">
        <f t="array" ref="E278">_xll.SNL.Clients.Office.Excel.Functions.SPG($A278, "IQ_ASSET_TURNS", E$3)</f>
        <v>1.3169999999999999</v>
      </c>
      <c r="F278" s="9" cm="1">
        <f t="array" ref="F278">_xll.SNL.Clients.Office.Excel.Functions.SPG($A278, "IQ_ASSET_TURNS", F$3)</f>
        <v>1.2809999999999999</v>
      </c>
      <c r="G278" s="9" cm="1">
        <f t="array" ref="G278">_xll.SNL.Clients.Office.Excel.Functions.SPG($A278, "IQ_ASSET_TURNS", G$3)</f>
        <v>1.3839999999999999</v>
      </c>
      <c r="H278" s="9" cm="1">
        <f t="array" ref="H278">_xll.SNL.Clients.Office.Excel.Functions.SPG($A278, "IQ_ASSET_TURNS", H$3)</f>
        <v>1.1879999999999999</v>
      </c>
      <c r="I278" s="9" cm="1">
        <f t="array" ref="I278">_xll.SNL.Clients.Office.Excel.Functions.SPG($A278, "IQ_ASSET_TURNS", I$3)</f>
        <v>1.1970000000000001</v>
      </c>
      <c r="J278" s="9" cm="1">
        <f t="array" ref="J278">_xll.SNL.Clients.Office.Excel.Functions.SPG($A278, "IQ_ASSET_TURNS", J$3)</f>
        <v>1.1259999999999999</v>
      </c>
    </row>
    <row r="279" spans="1:10" x14ac:dyDescent="0.3">
      <c r="A279" s="11" t="s">
        <v>278</v>
      </c>
      <c r="B279" s="9" cm="1">
        <f t="array" ref="B279">_xll.SNL.Clients.Office.Excel.Functions.SPG($A279, "IQ_ASSET_TURNS", B$3)</f>
        <v>0.218</v>
      </c>
      <c r="C279" s="9" cm="1">
        <f t="array" ref="C279">_xll.SNL.Clients.Office.Excel.Functions.SPG($A279, "IQ_ASSET_TURNS", C$3)</f>
        <v>0.22</v>
      </c>
      <c r="D279" s="9" cm="1">
        <f t="array" ref="D279">_xll.SNL.Clients.Office.Excel.Functions.SPG($A279, "IQ_ASSET_TURNS", D$3)</f>
        <v>0.217</v>
      </c>
      <c r="E279" s="9" cm="1">
        <f t="array" ref="E279">_xll.SNL.Clients.Office.Excel.Functions.SPG($A279, "IQ_ASSET_TURNS", E$3)</f>
        <v>0.21099999999999999</v>
      </c>
      <c r="F279" s="9" cm="1">
        <f t="array" ref="F279">_xll.SNL.Clients.Office.Excel.Functions.SPG($A279, "IQ_ASSET_TURNS", F$3)</f>
        <v>0.21099999999999999</v>
      </c>
      <c r="G279" s="9" cm="1">
        <f t="array" ref="G279">_xll.SNL.Clients.Office.Excel.Functions.SPG($A279, "IQ_ASSET_TURNS", G$3)</f>
        <v>0.219</v>
      </c>
      <c r="H279" s="9" cm="1">
        <f t="array" ref="H279">_xll.SNL.Clients.Office.Excel.Functions.SPG($A279, "IQ_ASSET_TURNS", H$3)</f>
        <v>0.20399999999999999</v>
      </c>
      <c r="I279" s="9" cm="1">
        <f t="array" ref="I279">_xll.SNL.Clients.Office.Excel.Functions.SPG($A279, "IQ_ASSET_TURNS", I$3)</f>
        <v>0.20399999999999999</v>
      </c>
      <c r="J279" s="9" cm="1">
        <f t="array" ref="J279">_xll.SNL.Clients.Office.Excel.Functions.SPG($A279, "IQ_ASSET_TURNS", J$3)</f>
        <v>0.19900000000000001</v>
      </c>
    </row>
    <row r="280" spans="1:10" x14ac:dyDescent="0.3">
      <c r="A280" s="11" t="s">
        <v>279</v>
      </c>
      <c r="B280" s="9" t="str" cm="1">
        <f t="array" ref="B280">_xll.SNL.Clients.Office.Excel.Functions.SPG($A280, "IQ_ASSET_TURNS", B$3)</f>
        <v>NA</v>
      </c>
      <c r="C280" s="9" cm="1">
        <f t="array" ref="C280">_xll.SNL.Clients.Office.Excel.Functions.SPG($A280, "IQ_ASSET_TURNS", C$3)</f>
        <v>1.69</v>
      </c>
      <c r="D280" s="9" cm="1">
        <f t="array" ref="D280">_xll.SNL.Clients.Office.Excel.Functions.SPG($A280, "IQ_ASSET_TURNS", D$3)</f>
        <v>1.7989999999999999</v>
      </c>
      <c r="E280" s="9" cm="1">
        <f t="array" ref="E280">_xll.SNL.Clients.Office.Excel.Functions.SPG($A280, "IQ_ASSET_TURNS", E$3)</f>
        <v>2.09</v>
      </c>
      <c r="F280" s="9" cm="1">
        <f t="array" ref="F280">_xll.SNL.Clients.Office.Excel.Functions.SPG($A280, "IQ_ASSET_TURNS", F$3)</f>
        <v>1.9610000000000001</v>
      </c>
      <c r="G280" s="9" cm="1">
        <f t="array" ref="G280">_xll.SNL.Clients.Office.Excel.Functions.SPG($A280, "IQ_ASSET_TURNS", G$3)</f>
        <v>1.7649999999999999</v>
      </c>
      <c r="H280" s="9" cm="1">
        <f t="array" ref="H280">_xll.SNL.Clients.Office.Excel.Functions.SPG($A280, "IQ_ASSET_TURNS", H$3)</f>
        <v>1.8819999999999999</v>
      </c>
      <c r="I280" s="9" cm="1">
        <f t="array" ref="I280">_xll.SNL.Clients.Office.Excel.Functions.SPG($A280, "IQ_ASSET_TURNS", I$3)</f>
        <v>2.2080000000000002</v>
      </c>
      <c r="J280" s="9" cm="1">
        <f t="array" ref="J280">_xll.SNL.Clients.Office.Excel.Functions.SPG($A280, "IQ_ASSET_TURNS", J$3)</f>
        <v>1.9950000000000001</v>
      </c>
    </row>
    <row r="281" spans="1:10" x14ac:dyDescent="0.3">
      <c r="A281" s="11" t="s">
        <v>280</v>
      </c>
      <c r="B281" s="9" t="str" cm="1">
        <f t="array" ref="B281">_xll.SNL.Clients.Office.Excel.Functions.SPG($A281, "IQ_ASSET_TURNS", B$3)</f>
        <v>NA</v>
      </c>
      <c r="C281" s="9" cm="1">
        <f t="array" ref="C281">_xll.SNL.Clients.Office.Excel.Functions.SPG($A281, "IQ_ASSET_TURNS", C$3)</f>
        <v>1.9670000000000001</v>
      </c>
      <c r="D281" s="9" cm="1">
        <f t="array" ref="D281">_xll.SNL.Clients.Office.Excel.Functions.SPG($A281, "IQ_ASSET_TURNS", D$3)</f>
        <v>1.387</v>
      </c>
      <c r="E281" s="9" cm="1">
        <f t="array" ref="E281">_xll.SNL.Clients.Office.Excel.Functions.SPG($A281, "IQ_ASSET_TURNS", E$3)</f>
        <v>1.3979999999999999</v>
      </c>
      <c r="F281" s="9" cm="1">
        <f t="array" ref="F281">_xll.SNL.Clients.Office.Excel.Functions.SPG($A281, "IQ_ASSET_TURNS", F$3)</f>
        <v>1.2689999999999999</v>
      </c>
      <c r="G281" s="9" cm="1">
        <f t="array" ref="G281">_xll.SNL.Clients.Office.Excel.Functions.SPG($A281, "IQ_ASSET_TURNS", G$3)</f>
        <v>1.9550000000000001</v>
      </c>
      <c r="H281" s="9" cm="1">
        <f t="array" ref="H281">_xll.SNL.Clients.Office.Excel.Functions.SPG($A281, "IQ_ASSET_TURNS", H$3)</f>
        <v>1.468</v>
      </c>
      <c r="I281" s="9" cm="1">
        <f t="array" ref="I281">_xll.SNL.Clients.Office.Excel.Functions.SPG($A281, "IQ_ASSET_TURNS", I$3)</f>
        <v>1.528</v>
      </c>
      <c r="J281" s="9" cm="1">
        <f t="array" ref="J281">_xll.SNL.Clients.Office.Excel.Functions.SPG($A281, "IQ_ASSET_TURNS", J$3)</f>
        <v>1.4319999999999999</v>
      </c>
    </row>
    <row r="282" spans="1:10" x14ac:dyDescent="0.3">
      <c r="A282" s="11" t="s">
        <v>281</v>
      </c>
      <c r="B282" s="9" cm="1">
        <f t="array" ref="B282">_xll.SNL.Clients.Office.Excel.Functions.SPG($A282, "IQ_ASSET_TURNS", B$3)</f>
        <v>0.86599999999999999</v>
      </c>
      <c r="C282" s="9" cm="1">
        <f t="array" ref="C282">_xll.SNL.Clients.Office.Excel.Functions.SPG($A282, "IQ_ASSET_TURNS", C$3)</f>
        <v>1.0409999999999999</v>
      </c>
      <c r="D282" s="9" cm="1">
        <f t="array" ref="D282">_xll.SNL.Clients.Office.Excel.Functions.SPG($A282, "IQ_ASSET_TURNS", D$3)</f>
        <v>1.111</v>
      </c>
      <c r="E282" s="9" cm="1">
        <f t="array" ref="E282">_xll.SNL.Clients.Office.Excel.Functions.SPG($A282, "IQ_ASSET_TURNS", E$3)</f>
        <v>1.1459999999999999</v>
      </c>
      <c r="F282" s="9" cm="1">
        <f t="array" ref="F282">_xll.SNL.Clients.Office.Excel.Functions.SPG($A282, "IQ_ASSET_TURNS", F$3)</f>
        <v>0.90200000000000002</v>
      </c>
      <c r="G282" s="9" cm="1">
        <f t="array" ref="G282">_xll.SNL.Clients.Office.Excel.Functions.SPG($A282, "IQ_ASSET_TURNS", G$3)</f>
        <v>1.075</v>
      </c>
      <c r="H282" s="9" cm="1">
        <f t="array" ref="H282">_xll.SNL.Clients.Office.Excel.Functions.SPG($A282, "IQ_ASSET_TURNS", H$3)</f>
        <v>1.1559999999999999</v>
      </c>
      <c r="I282" s="9" cm="1">
        <f t="array" ref="I282">_xll.SNL.Clients.Office.Excel.Functions.SPG($A282, "IQ_ASSET_TURNS", I$3)</f>
        <v>1.1299999999999999</v>
      </c>
      <c r="J282" s="9" cm="1">
        <f t="array" ref="J282">_xll.SNL.Clients.Office.Excel.Functions.SPG($A282, "IQ_ASSET_TURNS", J$3)</f>
        <v>1.129</v>
      </c>
    </row>
    <row r="283" spans="1:10" x14ac:dyDescent="0.3">
      <c r="A283" s="11" t="s">
        <v>282</v>
      </c>
      <c r="B283" s="9" t="str" cm="1">
        <f t="array" ref="B283">_xll.SNL.Clients.Office.Excel.Functions.SPG($A283, "IQ_ASSET_TURNS", B$3)</f>
        <v>NA</v>
      </c>
      <c r="C283" s="9" t="str" cm="1">
        <f t="array" ref="C283">_xll.SNL.Clients.Office.Excel.Functions.SPG($A283, "IQ_ASSET_TURNS", C$3)</f>
        <v>NA</v>
      </c>
      <c r="D283" s="9" t="str" cm="1">
        <f t="array" ref="D283">_xll.SNL.Clients.Office.Excel.Functions.SPG($A283, "IQ_ASSET_TURNS", D$3)</f>
        <v>NA</v>
      </c>
      <c r="E283" s="9" t="str" cm="1">
        <f t="array" ref="E283">_xll.SNL.Clients.Office.Excel.Functions.SPG($A283, "IQ_ASSET_TURNS", E$3)</f>
        <v>NA</v>
      </c>
      <c r="F283" s="9" t="str" cm="1">
        <f t="array" ref="F283">_xll.SNL.Clients.Office.Excel.Functions.SPG($A283, "IQ_ASSET_TURNS", F$3)</f>
        <v>NA</v>
      </c>
      <c r="G283" s="9" t="str" cm="1">
        <f t="array" ref="G283">_xll.SNL.Clients.Office.Excel.Functions.SPG($A283, "IQ_ASSET_TURNS", G$3)</f>
        <v>NA</v>
      </c>
      <c r="H283" s="9" t="str" cm="1">
        <f t="array" ref="H283">_xll.SNL.Clients.Office.Excel.Functions.SPG($A283, "IQ_ASSET_TURNS", H$3)</f>
        <v>NA</v>
      </c>
      <c r="I283" s="9" t="str" cm="1">
        <f t="array" ref="I283">_xll.SNL.Clients.Office.Excel.Functions.SPG($A283, "IQ_ASSET_TURNS", I$3)</f>
        <v>NA</v>
      </c>
      <c r="J283" s="9" t="str" cm="1">
        <f t="array" ref="J283">_xll.SNL.Clients.Office.Excel.Functions.SPG($A283, "IQ_ASSET_TURNS", J$3)</f>
        <v>NA</v>
      </c>
    </row>
    <row r="284" spans="1:10" x14ac:dyDescent="0.3">
      <c r="A284" s="11" t="s">
        <v>283</v>
      </c>
      <c r="B284" s="9" cm="1">
        <f t="array" ref="B284">_xll.SNL.Clients.Office.Excel.Functions.SPG($A284, "IQ_ASSET_TURNS", B$3)</f>
        <v>1.5760000000000001</v>
      </c>
      <c r="C284" s="9" cm="1">
        <f t="array" ref="C284">_xll.SNL.Clients.Office.Excel.Functions.SPG($A284, "IQ_ASSET_TURNS", C$3)</f>
        <v>1.6739999999999999</v>
      </c>
      <c r="D284" s="9" cm="1">
        <f t="array" ref="D284">_xll.SNL.Clients.Office.Excel.Functions.SPG($A284, "IQ_ASSET_TURNS", D$3)</f>
        <v>1.704</v>
      </c>
      <c r="E284" s="9" cm="1">
        <f t="array" ref="E284">_xll.SNL.Clients.Office.Excel.Functions.SPG($A284, "IQ_ASSET_TURNS", E$3)</f>
        <v>1.78</v>
      </c>
      <c r="F284" s="9" cm="1">
        <f t="array" ref="F284">_xll.SNL.Clients.Office.Excel.Functions.SPG($A284, "IQ_ASSET_TURNS", F$3)</f>
        <v>1.5389999999999999</v>
      </c>
      <c r="G284" s="9" cm="1">
        <f t="array" ref="G284">_xll.SNL.Clients.Office.Excel.Functions.SPG($A284, "IQ_ASSET_TURNS", G$3)</f>
        <v>1.661</v>
      </c>
      <c r="H284" s="9" cm="1">
        <f t="array" ref="H284">_xll.SNL.Clients.Office.Excel.Functions.SPG($A284, "IQ_ASSET_TURNS", H$3)</f>
        <v>1.871</v>
      </c>
      <c r="I284" s="9" cm="1">
        <f t="array" ref="I284">_xll.SNL.Clients.Office.Excel.Functions.SPG($A284, "IQ_ASSET_TURNS", I$3)</f>
        <v>1.6879999999999999</v>
      </c>
      <c r="J284" s="9" cm="1">
        <f t="array" ref="J284">_xll.SNL.Clients.Office.Excel.Functions.SPG($A284, "IQ_ASSET_TURNS", J$3)</f>
        <v>1.58</v>
      </c>
    </row>
    <row r="285" spans="1:10" x14ac:dyDescent="0.3">
      <c r="A285" s="11" t="s">
        <v>284</v>
      </c>
      <c r="B285" s="9" cm="1">
        <f t="array" ref="B285">_xll.SNL.Clients.Office.Excel.Functions.SPG($A285, "IQ_ASSET_TURNS", B$3)</f>
        <v>0.45500000000000002</v>
      </c>
      <c r="C285" s="9" cm="1">
        <f t="array" ref="C285">_xll.SNL.Clients.Office.Excel.Functions.SPG($A285, "IQ_ASSET_TURNS", C$3)</f>
        <v>0.44700000000000001</v>
      </c>
      <c r="D285" s="9" cm="1">
        <f t="array" ref="D285">_xll.SNL.Clients.Office.Excel.Functions.SPG($A285, "IQ_ASSET_TURNS", D$3)</f>
        <v>0.44500000000000001</v>
      </c>
      <c r="E285" s="9" cm="1">
        <f t="array" ref="E285">_xll.SNL.Clients.Office.Excel.Functions.SPG($A285, "IQ_ASSET_TURNS", E$3)</f>
        <v>0.41499999999999998</v>
      </c>
      <c r="F285" s="9" cm="1">
        <f t="array" ref="F285">_xll.SNL.Clients.Office.Excel.Functions.SPG($A285, "IQ_ASSET_TURNS", F$3)</f>
        <v>0.42699999999999999</v>
      </c>
      <c r="G285" s="9" cm="1">
        <f t="array" ref="G285">_xll.SNL.Clients.Office.Excel.Functions.SPG($A285, "IQ_ASSET_TURNS", G$3)</f>
        <v>0.42099999999999999</v>
      </c>
      <c r="H285" s="9" cm="1">
        <f t="array" ref="H285">_xll.SNL.Clients.Office.Excel.Functions.SPG($A285, "IQ_ASSET_TURNS", H$3)</f>
        <v>0.41099999999999998</v>
      </c>
      <c r="I285" s="9" cm="1">
        <f t="array" ref="I285">_xll.SNL.Clients.Office.Excel.Functions.SPG($A285, "IQ_ASSET_TURNS", I$3)</f>
        <v>0.443</v>
      </c>
      <c r="J285" s="9" cm="1">
        <f t="array" ref="J285">_xll.SNL.Clients.Office.Excel.Functions.SPG($A285, "IQ_ASSET_TURNS", J$3)</f>
        <v>0.502</v>
      </c>
    </row>
    <row r="286" spans="1:10" x14ac:dyDescent="0.3">
      <c r="A286" s="11" t="s">
        <v>285</v>
      </c>
      <c r="B286" s="9" cm="1">
        <f t="array" ref="B286">_xll.SNL.Clients.Office.Excel.Functions.SPG($A286, "IQ_ASSET_TURNS", B$3)</f>
        <v>0.24299999999999999</v>
      </c>
      <c r="C286" s="9" cm="1">
        <f t="array" ref="C286">_xll.SNL.Clients.Office.Excel.Functions.SPG($A286, "IQ_ASSET_TURNS", C$3)</f>
        <v>0.26300000000000001</v>
      </c>
      <c r="D286" s="9" cm="1">
        <f t="array" ref="D286">_xll.SNL.Clients.Office.Excel.Functions.SPG($A286, "IQ_ASSET_TURNS", D$3)</f>
        <v>0.252</v>
      </c>
      <c r="E286" s="9" cm="1">
        <f t="array" ref="E286">_xll.SNL.Clients.Office.Excel.Functions.SPG($A286, "IQ_ASSET_TURNS", E$3)</f>
        <v>0.26600000000000001</v>
      </c>
      <c r="F286" s="9" cm="1">
        <f t="array" ref="F286">_xll.SNL.Clients.Office.Excel.Functions.SPG($A286, "IQ_ASSET_TURNS", F$3)</f>
        <v>0.24</v>
      </c>
      <c r="G286" s="9" cm="1">
        <f t="array" ref="G286">_xll.SNL.Clients.Office.Excel.Functions.SPG($A286, "IQ_ASSET_TURNS", G$3)</f>
        <v>0.26300000000000001</v>
      </c>
      <c r="H286" s="9" cm="1">
        <f t="array" ref="H286">_xll.SNL.Clients.Office.Excel.Functions.SPG($A286, "IQ_ASSET_TURNS", H$3)</f>
        <v>0.24399999999999999</v>
      </c>
      <c r="I286" s="9" cm="1">
        <f t="array" ref="I286">_xll.SNL.Clients.Office.Excel.Functions.SPG($A286, "IQ_ASSET_TURNS", I$3)</f>
        <v>0.25900000000000001</v>
      </c>
      <c r="J286" s="9" cm="1">
        <f t="array" ref="J286">_xll.SNL.Clients.Office.Excel.Functions.SPG($A286, "IQ_ASSET_TURNS", J$3)</f>
        <v>0.23599999999999999</v>
      </c>
    </row>
    <row r="287" spans="1:10" x14ac:dyDescent="0.3">
      <c r="A287" s="11" t="s">
        <v>286</v>
      </c>
      <c r="B287" s="9" cm="1">
        <f t="array" ref="B287">_xll.SNL.Clients.Office.Excel.Functions.SPG($A287, "IQ_ASSET_TURNS", B$3)</f>
        <v>0.498</v>
      </c>
      <c r="C287" s="9" cm="1">
        <f t="array" ref="C287">_xll.SNL.Clients.Office.Excel.Functions.SPG($A287, "IQ_ASSET_TURNS", C$3)</f>
        <v>0.45600000000000002</v>
      </c>
      <c r="D287" s="9" cm="1">
        <f t="array" ref="D287">_xll.SNL.Clients.Office.Excel.Functions.SPG($A287, "IQ_ASSET_TURNS", D$3)</f>
        <v>0.46300000000000002</v>
      </c>
      <c r="E287" s="9" cm="1">
        <f t="array" ref="E287">_xll.SNL.Clients.Office.Excel.Functions.SPG($A287, "IQ_ASSET_TURNS", E$3)</f>
        <v>0.51800000000000002</v>
      </c>
      <c r="F287" s="9" cm="1">
        <f t="array" ref="F287">_xll.SNL.Clients.Office.Excel.Functions.SPG($A287, "IQ_ASSET_TURNS", F$3)</f>
        <v>0.54200000000000004</v>
      </c>
      <c r="G287" s="9" cm="1">
        <f t="array" ref="G287">_xll.SNL.Clients.Office.Excel.Functions.SPG($A287, "IQ_ASSET_TURNS", G$3)</f>
        <v>0.46300000000000002</v>
      </c>
      <c r="H287" s="9" cm="1">
        <f t="array" ref="H287">_xll.SNL.Clients.Office.Excel.Functions.SPG($A287, "IQ_ASSET_TURNS", H$3)</f>
        <v>0.45500000000000002</v>
      </c>
      <c r="I287" s="9" cm="1">
        <f t="array" ref="I287">_xll.SNL.Clients.Office.Excel.Functions.SPG($A287, "IQ_ASSET_TURNS", I$3)</f>
        <v>0.58099999999999996</v>
      </c>
      <c r="J287" s="9" cm="1">
        <f t="array" ref="J287">_xll.SNL.Clients.Office.Excel.Functions.SPG($A287, "IQ_ASSET_TURNS", J$3)</f>
        <v>0.60399999999999998</v>
      </c>
    </row>
    <row r="288" spans="1:10" x14ac:dyDescent="0.3">
      <c r="A288" s="11" t="s">
        <v>287</v>
      </c>
      <c r="B288" s="9" cm="1">
        <f t="array" ref="B288">_xll.SNL.Clients.Office.Excel.Functions.SPG($A288, "IQ_ASSET_TURNS", B$3)</f>
        <v>0.30199999999999999</v>
      </c>
      <c r="C288" s="9" cm="1">
        <f t="array" ref="C288">_xll.SNL.Clients.Office.Excel.Functions.SPG($A288, "IQ_ASSET_TURNS", C$3)</f>
        <v>0.377</v>
      </c>
      <c r="D288" s="9" cm="1">
        <f t="array" ref="D288">_xll.SNL.Clients.Office.Excel.Functions.SPG($A288, "IQ_ASSET_TURNS", D$3)</f>
        <v>0.46100000000000002</v>
      </c>
      <c r="E288" s="9" cm="1">
        <f t="array" ref="E288">_xll.SNL.Clients.Office.Excel.Functions.SPG($A288, "IQ_ASSET_TURNS", E$3)</f>
        <v>0.433</v>
      </c>
      <c r="F288" s="9" cm="1">
        <f t="array" ref="F288">_xll.SNL.Clients.Office.Excel.Functions.SPG($A288, "IQ_ASSET_TURNS", F$3)</f>
        <v>0.31900000000000001</v>
      </c>
      <c r="G288" s="9" cm="1">
        <f t="array" ref="G288">_xll.SNL.Clients.Office.Excel.Functions.SPG($A288, "IQ_ASSET_TURNS", G$3)</f>
        <v>0.42799999999999999</v>
      </c>
      <c r="H288" s="9" cm="1">
        <f t="array" ref="H288">_xll.SNL.Clients.Office.Excel.Functions.SPG($A288, "IQ_ASSET_TURNS", H$3)</f>
        <v>0.52900000000000003</v>
      </c>
      <c r="I288" s="9" cm="1">
        <f t="array" ref="I288">_xll.SNL.Clients.Office.Excel.Functions.SPG($A288, "IQ_ASSET_TURNS", I$3)</f>
        <v>0.48299999999999998</v>
      </c>
      <c r="J288" s="9" cm="1">
        <f t="array" ref="J288">_xll.SNL.Clients.Office.Excel.Functions.SPG($A288, "IQ_ASSET_TURNS", J$3)</f>
        <v>0.36199999999999999</v>
      </c>
    </row>
    <row r="289" spans="1:10" x14ac:dyDescent="0.3">
      <c r="A289" s="11" t="s">
        <v>288</v>
      </c>
      <c r="B289" s="9" cm="1">
        <f t="array" ref="B289">_xll.SNL.Clients.Office.Excel.Functions.SPG($A289, "IQ_ASSET_TURNS", B$3)</f>
        <v>1.423</v>
      </c>
      <c r="C289" s="9" cm="1">
        <f t="array" ref="C289">_xll.SNL.Clients.Office.Excel.Functions.SPG($A289, "IQ_ASSET_TURNS", C$3)</f>
        <v>1.4179999999999999</v>
      </c>
      <c r="D289" s="9" cm="1">
        <f t="array" ref="D289">_xll.SNL.Clients.Office.Excel.Functions.SPG($A289, "IQ_ASSET_TURNS", D$3)</f>
        <v>1.488</v>
      </c>
      <c r="E289" s="9" cm="1">
        <f t="array" ref="E289">_xll.SNL.Clients.Office.Excel.Functions.SPG($A289, "IQ_ASSET_TURNS", E$3)</f>
        <v>1.5629999999999999</v>
      </c>
      <c r="F289" s="9" cm="1">
        <f t="array" ref="F289">_xll.SNL.Clients.Office.Excel.Functions.SPG($A289, "IQ_ASSET_TURNS", F$3)</f>
        <v>1.44</v>
      </c>
      <c r="G289" s="9" cm="1">
        <f t="array" ref="G289">_xll.SNL.Clients.Office.Excel.Functions.SPG($A289, "IQ_ASSET_TURNS", G$3)</f>
        <v>1.403</v>
      </c>
      <c r="H289" s="9" cm="1">
        <f t="array" ref="H289">_xll.SNL.Clients.Office.Excel.Functions.SPG($A289, "IQ_ASSET_TURNS", H$3)</f>
        <v>1.4830000000000001</v>
      </c>
      <c r="I289" s="9" cm="1">
        <f t="array" ref="I289">_xll.SNL.Clients.Office.Excel.Functions.SPG($A289, "IQ_ASSET_TURNS", I$3)</f>
        <v>1.585</v>
      </c>
      <c r="J289" s="9" cm="1">
        <f t="array" ref="J289">_xll.SNL.Clients.Office.Excel.Functions.SPG($A289, "IQ_ASSET_TURNS", J$3)</f>
        <v>1.4910000000000001</v>
      </c>
    </row>
    <row r="290" spans="1:10" x14ac:dyDescent="0.3">
      <c r="A290" s="11" t="s">
        <v>289</v>
      </c>
      <c r="B290" s="9" cm="1">
        <f t="array" ref="B290">_xll.SNL.Clients.Office.Excel.Functions.SPG($A290, "IQ_ASSET_TURNS", B$3)</f>
        <v>0.60099999999999998</v>
      </c>
      <c r="C290" s="9" cm="1">
        <f t="array" ref="C290">_xll.SNL.Clients.Office.Excel.Functions.SPG($A290, "IQ_ASSET_TURNS", C$3)</f>
        <v>0.629</v>
      </c>
      <c r="D290" s="9" cm="1">
        <f t="array" ref="D290">_xll.SNL.Clients.Office.Excel.Functions.SPG($A290, "IQ_ASSET_TURNS", D$3)</f>
        <v>0.65800000000000003</v>
      </c>
      <c r="E290" s="9" cm="1">
        <f t="array" ref="E290">_xll.SNL.Clients.Office.Excel.Functions.SPG($A290, "IQ_ASSET_TURNS", E$3)</f>
        <v>0.65600000000000003</v>
      </c>
      <c r="F290" s="9" cm="1">
        <f t="array" ref="F290">_xll.SNL.Clients.Office.Excel.Functions.SPG($A290, "IQ_ASSET_TURNS", F$3)</f>
        <v>0.59699999999999998</v>
      </c>
      <c r="G290" s="9" cm="1">
        <f t="array" ref="G290">_xll.SNL.Clients.Office.Excel.Functions.SPG($A290, "IQ_ASSET_TURNS", G$3)</f>
        <v>0.63800000000000001</v>
      </c>
      <c r="H290" s="9" cm="1">
        <f t="array" ref="H290">_xll.SNL.Clients.Office.Excel.Functions.SPG($A290, "IQ_ASSET_TURNS", H$3)</f>
        <v>0.66400000000000003</v>
      </c>
      <c r="I290" s="9" cm="1">
        <f t="array" ref="I290">_xll.SNL.Clients.Office.Excel.Functions.SPG($A290, "IQ_ASSET_TURNS", I$3)</f>
        <v>0.64300000000000002</v>
      </c>
      <c r="J290" s="9" cm="1">
        <f t="array" ref="J290">_xll.SNL.Clients.Office.Excel.Functions.SPG($A290, "IQ_ASSET_TURNS", J$3)</f>
        <v>0.59199999999999997</v>
      </c>
    </row>
    <row r="291" spans="1:10" x14ac:dyDescent="0.3">
      <c r="A291" s="11" t="s">
        <v>290</v>
      </c>
      <c r="B291" s="9" cm="1">
        <f t="array" ref="B291">_xll.SNL.Clients.Office.Excel.Functions.SPG($A291, "IQ_ASSET_TURNS", B$3)</f>
        <v>0.79600000000000004</v>
      </c>
      <c r="C291" s="9" cm="1">
        <f t="array" ref="C291">_xll.SNL.Clients.Office.Excel.Functions.SPG($A291, "IQ_ASSET_TURNS", C$3)</f>
        <v>0.77400000000000002</v>
      </c>
      <c r="D291" s="9" cm="1">
        <f t="array" ref="D291">_xll.SNL.Clients.Office.Excel.Functions.SPG($A291, "IQ_ASSET_TURNS", D$3)</f>
        <v>0.81499999999999995</v>
      </c>
      <c r="E291" s="9" cm="1">
        <f t="array" ref="E291">_xll.SNL.Clients.Office.Excel.Functions.SPG($A291, "IQ_ASSET_TURNS", E$3)</f>
        <v>0.78800000000000003</v>
      </c>
      <c r="F291" s="9" cm="1">
        <f t="array" ref="F291">_xll.SNL.Clients.Office.Excel.Functions.SPG($A291, "IQ_ASSET_TURNS", F$3)</f>
        <v>0.77200000000000002</v>
      </c>
      <c r="G291" s="9" cm="1">
        <f t="array" ref="G291">_xll.SNL.Clients.Office.Excel.Functions.SPG($A291, "IQ_ASSET_TURNS", G$3)</f>
        <v>0.79100000000000004</v>
      </c>
      <c r="H291" s="9" cm="1">
        <f t="array" ref="H291">_xll.SNL.Clients.Office.Excel.Functions.SPG($A291, "IQ_ASSET_TURNS", H$3)</f>
        <v>0.82099999999999995</v>
      </c>
      <c r="I291" s="9" cm="1">
        <f t="array" ref="I291">_xll.SNL.Clients.Office.Excel.Functions.SPG($A291, "IQ_ASSET_TURNS", I$3)</f>
        <v>0.77700000000000002</v>
      </c>
      <c r="J291" s="9" cm="1">
        <f t="array" ref="J291">_xll.SNL.Clients.Office.Excel.Functions.SPG($A291, "IQ_ASSET_TURNS", J$3)</f>
        <v>0.751</v>
      </c>
    </row>
    <row r="292" spans="1:10" x14ac:dyDescent="0.3">
      <c r="A292" s="11" t="s">
        <v>291</v>
      </c>
      <c r="B292" s="9" cm="1">
        <f t="array" ref="B292">_xll.SNL.Clients.Office.Excel.Functions.SPG($A292, "IQ_ASSET_TURNS", B$3)</f>
        <v>0.495</v>
      </c>
      <c r="C292" s="9" cm="1">
        <f t="array" ref="C292">_xll.SNL.Clients.Office.Excel.Functions.SPG($A292, "IQ_ASSET_TURNS", C$3)</f>
        <v>0.54700000000000004</v>
      </c>
      <c r="D292" s="9" cm="1">
        <f t="array" ref="D292">_xll.SNL.Clients.Office.Excel.Functions.SPG($A292, "IQ_ASSET_TURNS", D$3)</f>
        <v>0.51300000000000001</v>
      </c>
      <c r="E292" s="9" cm="1">
        <f t="array" ref="E292">_xll.SNL.Clients.Office.Excel.Functions.SPG($A292, "IQ_ASSET_TURNS", E$3)</f>
        <v>0.50800000000000001</v>
      </c>
      <c r="F292" s="9" cm="1">
        <f t="array" ref="F292">_xll.SNL.Clients.Office.Excel.Functions.SPG($A292, "IQ_ASSET_TURNS", F$3)</f>
        <v>0.498</v>
      </c>
      <c r="G292" s="9" cm="1">
        <f t="array" ref="G292">_xll.SNL.Clients.Office.Excel.Functions.SPG($A292, "IQ_ASSET_TURNS", G$3)</f>
        <v>0.54200000000000004</v>
      </c>
      <c r="H292" s="9" cm="1">
        <f t="array" ref="H292">_xll.SNL.Clients.Office.Excel.Functions.SPG($A292, "IQ_ASSET_TURNS", H$3)</f>
        <v>0.52</v>
      </c>
      <c r="I292" s="9" cm="1">
        <f t="array" ref="I292">_xll.SNL.Clients.Office.Excel.Functions.SPG($A292, "IQ_ASSET_TURNS", I$3)</f>
        <v>0.50800000000000001</v>
      </c>
      <c r="J292" s="9" cm="1">
        <f t="array" ref="J292">_xll.SNL.Clients.Office.Excel.Functions.SPG($A292, "IQ_ASSET_TURNS", J$3)</f>
        <v>0.47599999999999998</v>
      </c>
    </row>
    <row r="293" spans="1:10" x14ac:dyDescent="0.3">
      <c r="A293" s="11" t="s">
        <v>292</v>
      </c>
      <c r="B293" s="9" cm="1">
        <f t="array" ref="B293">_xll.SNL.Clients.Office.Excel.Functions.SPG($A293, "IQ_ASSET_TURNS", B$3)</f>
        <v>0.42699999999999999</v>
      </c>
      <c r="C293" s="9" cm="1">
        <f t="array" ref="C293">_xll.SNL.Clients.Office.Excel.Functions.SPG($A293, "IQ_ASSET_TURNS", C$3)</f>
        <v>0.45900000000000002</v>
      </c>
      <c r="D293" s="9" cm="1">
        <f t="array" ref="D293">_xll.SNL.Clients.Office.Excel.Functions.SPG($A293, "IQ_ASSET_TURNS", D$3)</f>
        <v>0.5</v>
      </c>
      <c r="E293" s="9" cm="1">
        <f t="array" ref="E293">_xll.SNL.Clients.Office.Excel.Functions.SPG($A293, "IQ_ASSET_TURNS", E$3)</f>
        <v>0.48399999999999999</v>
      </c>
      <c r="F293" s="9" cm="1">
        <f t="array" ref="F293">_xll.SNL.Clients.Office.Excel.Functions.SPG($A293, "IQ_ASSET_TURNS", F$3)</f>
        <v>0.45</v>
      </c>
      <c r="G293" s="9" cm="1">
        <f t="array" ref="G293">_xll.SNL.Clients.Office.Excel.Functions.SPG($A293, "IQ_ASSET_TURNS", G$3)</f>
        <v>0.47399999999999998</v>
      </c>
      <c r="H293" s="9" cm="1">
        <f t="array" ref="H293">_xll.SNL.Clients.Office.Excel.Functions.SPG($A293, "IQ_ASSET_TURNS", H$3)</f>
        <v>0.52200000000000002</v>
      </c>
      <c r="I293" s="9" cm="1">
        <f t="array" ref="I293">_xll.SNL.Clients.Office.Excel.Functions.SPG($A293, "IQ_ASSET_TURNS", I$3)</f>
        <v>0.50700000000000001</v>
      </c>
      <c r="J293" s="9" cm="1">
        <f t="array" ref="J293">_xll.SNL.Clients.Office.Excel.Functions.SPG($A293, "IQ_ASSET_TURNS", J$3)</f>
        <v>0.46100000000000002</v>
      </c>
    </row>
    <row r="294" spans="1:10" x14ac:dyDescent="0.3">
      <c r="A294" s="11" t="s">
        <v>293</v>
      </c>
      <c r="B294" s="9" cm="1">
        <f t="array" ref="B294">_xll.SNL.Clients.Office.Excel.Functions.SPG($A294, "IQ_ASSET_TURNS", B$3)</f>
        <v>4.9690000000000003</v>
      </c>
      <c r="C294" s="9" cm="1">
        <f t="array" ref="C294">_xll.SNL.Clients.Office.Excel.Functions.SPG($A294, "IQ_ASSET_TURNS", C$3)</f>
        <v>5.3120000000000003</v>
      </c>
      <c r="D294" s="9" cm="1">
        <f t="array" ref="D294">_xll.SNL.Clients.Office.Excel.Functions.SPG($A294, "IQ_ASSET_TURNS", D$3)</f>
        <v>5.1989999999999998</v>
      </c>
      <c r="E294" s="9" cm="1">
        <f t="array" ref="E294">_xll.SNL.Clients.Office.Excel.Functions.SPG($A294, "IQ_ASSET_TURNS", E$3)</f>
        <v>4.5590000000000002</v>
      </c>
      <c r="F294" s="9" cm="1">
        <f t="array" ref="F294">_xll.SNL.Clients.Office.Excel.Functions.SPG($A294, "IQ_ASSET_TURNS", F$3)</f>
        <v>4.5599999999999996</v>
      </c>
      <c r="G294" s="9" cm="1">
        <f t="array" ref="G294">_xll.SNL.Clients.Office.Excel.Functions.SPG($A294, "IQ_ASSET_TURNS", G$3)</f>
        <v>4.8810000000000002</v>
      </c>
      <c r="H294" s="9" cm="1">
        <f t="array" ref="H294">_xll.SNL.Clients.Office.Excel.Functions.SPG($A294, "IQ_ASSET_TURNS", H$3)</f>
        <v>4.7450000000000001</v>
      </c>
      <c r="I294" s="9" cm="1">
        <f t="array" ref="I294">_xll.SNL.Clients.Office.Excel.Functions.SPG($A294, "IQ_ASSET_TURNS", I$3)</f>
        <v>4.7140000000000004</v>
      </c>
      <c r="J294" s="9" cm="1">
        <f t="array" ref="J294">_xll.SNL.Clients.Office.Excel.Functions.SPG($A294, "IQ_ASSET_TURNS", J$3)</f>
        <v>4.41</v>
      </c>
    </row>
    <row r="295" spans="1:10" x14ac:dyDescent="0.3">
      <c r="A295" s="11" t="s">
        <v>294</v>
      </c>
      <c r="B295" s="9" t="str" cm="1">
        <f t="array" ref="B295">_xll.SNL.Clients.Office.Excel.Functions.SPG($A295, "IQ_ASSET_TURNS", B$3)</f>
        <v>NA</v>
      </c>
      <c r="C295" s="9" cm="1">
        <f t="array" ref="C295">_xll.SNL.Clients.Office.Excel.Functions.SPG($A295, "IQ_ASSET_TURNS", C$3)</f>
        <v>0.36899999999999999</v>
      </c>
      <c r="D295" s="9" cm="1">
        <f t="array" ref="D295">_xll.SNL.Clients.Office.Excel.Functions.SPG($A295, "IQ_ASSET_TURNS", D$3)</f>
        <v>0.374</v>
      </c>
      <c r="E295" s="9" cm="1">
        <f t="array" ref="E295">_xll.SNL.Clients.Office.Excel.Functions.SPG($A295, "IQ_ASSET_TURNS", E$3)</f>
        <v>0.35199999999999998</v>
      </c>
      <c r="F295" s="9" cm="1">
        <f t="array" ref="F295">_xll.SNL.Clients.Office.Excel.Functions.SPG($A295, "IQ_ASSET_TURNS", F$3)</f>
        <v>0.38</v>
      </c>
      <c r="G295" s="9" cm="1">
        <f t="array" ref="G295">_xll.SNL.Clients.Office.Excel.Functions.SPG($A295, "IQ_ASSET_TURNS", G$3)</f>
        <v>0.35799999999999998</v>
      </c>
      <c r="H295" s="9" cm="1">
        <f t="array" ref="H295">_xll.SNL.Clients.Office.Excel.Functions.SPG($A295, "IQ_ASSET_TURNS", H$3)</f>
        <v>0.35299999999999998</v>
      </c>
      <c r="I295" s="9" cm="1">
        <f t="array" ref="I295">_xll.SNL.Clients.Office.Excel.Functions.SPG($A295, "IQ_ASSET_TURNS", I$3)</f>
        <v>0.33900000000000002</v>
      </c>
      <c r="J295" s="9" cm="1">
        <f t="array" ref="J295">_xll.SNL.Clients.Office.Excel.Functions.SPG($A295, "IQ_ASSET_TURNS", J$3)</f>
        <v>0.36899999999999999</v>
      </c>
    </row>
    <row r="296" spans="1:10" x14ac:dyDescent="0.3">
      <c r="A296" s="11" t="s">
        <v>295</v>
      </c>
      <c r="B296" s="9" cm="1">
        <f t="array" ref="B296">_xll.SNL.Clients.Office.Excel.Functions.SPG($A296, "IQ_ASSET_TURNS", B$3)</f>
        <v>0.53500000000000003</v>
      </c>
      <c r="C296" s="9" cm="1">
        <f t="array" ref="C296">_xll.SNL.Clients.Office.Excel.Functions.SPG($A296, "IQ_ASSET_TURNS", C$3)</f>
        <v>0.53300000000000003</v>
      </c>
      <c r="D296" s="9" cm="1">
        <f t="array" ref="D296">_xll.SNL.Clients.Office.Excel.Functions.SPG($A296, "IQ_ASSET_TURNS", D$3)</f>
        <v>0.57899999999999996</v>
      </c>
      <c r="E296" s="9" cm="1">
        <f t="array" ref="E296">_xll.SNL.Clients.Office.Excel.Functions.SPG($A296, "IQ_ASSET_TURNS", E$3)</f>
        <v>0.59</v>
      </c>
      <c r="F296" s="9" cm="1">
        <f t="array" ref="F296">_xll.SNL.Clients.Office.Excel.Functions.SPG($A296, "IQ_ASSET_TURNS", F$3)</f>
        <v>0.59399999999999997</v>
      </c>
      <c r="G296" s="9" cm="1">
        <f t="array" ref="G296">_xll.SNL.Clients.Office.Excel.Functions.SPG($A296, "IQ_ASSET_TURNS", G$3)</f>
        <v>0.54800000000000004</v>
      </c>
      <c r="H296" s="9" cm="1">
        <f t="array" ref="H296">_xll.SNL.Clients.Office.Excel.Functions.SPG($A296, "IQ_ASSET_TURNS", H$3)</f>
        <v>0.60499999999999998</v>
      </c>
      <c r="I296" s="9" cm="1">
        <f t="array" ref="I296">_xll.SNL.Clients.Office.Excel.Functions.SPG($A296, "IQ_ASSET_TURNS", I$3)</f>
        <v>0.56699999999999995</v>
      </c>
      <c r="J296" s="9" cm="1">
        <f t="array" ref="J296">_xll.SNL.Clients.Office.Excel.Functions.SPG($A296, "IQ_ASSET_TURNS", J$3)</f>
        <v>0.53400000000000003</v>
      </c>
    </row>
    <row r="297" spans="1:10" x14ac:dyDescent="0.3">
      <c r="A297" s="11" t="s">
        <v>296</v>
      </c>
      <c r="B297" s="9" cm="1">
        <f t="array" ref="B297">_xll.SNL.Clients.Office.Excel.Functions.SPG($A297, "IQ_ASSET_TURNS", B$3)</f>
        <v>0.60899999999999999</v>
      </c>
      <c r="C297" s="9" cm="1">
        <f t="array" ref="C297">_xll.SNL.Clients.Office.Excel.Functions.SPG($A297, "IQ_ASSET_TURNS", C$3)</f>
        <v>0.72699999999999998</v>
      </c>
      <c r="D297" s="9" cm="1">
        <f t="array" ref="D297">_xll.SNL.Clients.Office.Excel.Functions.SPG($A297, "IQ_ASSET_TURNS", D$3)</f>
        <v>0.66700000000000004</v>
      </c>
      <c r="E297" s="9" cm="1">
        <f t="array" ref="E297">_xll.SNL.Clients.Office.Excel.Functions.SPG($A297, "IQ_ASSET_TURNS", E$3)</f>
        <v>0.69</v>
      </c>
      <c r="F297" s="9" cm="1">
        <f t="array" ref="F297">_xll.SNL.Clients.Office.Excel.Functions.SPG($A297, "IQ_ASSET_TURNS", F$3)</f>
        <v>0.64500000000000002</v>
      </c>
      <c r="G297" s="9" cm="1">
        <f t="array" ref="G297">_xll.SNL.Clients.Office.Excel.Functions.SPG($A297, "IQ_ASSET_TURNS", G$3)</f>
        <v>0.72</v>
      </c>
      <c r="H297" s="9" cm="1">
        <f t="array" ref="H297">_xll.SNL.Clients.Office.Excel.Functions.SPG($A297, "IQ_ASSET_TURNS", H$3)</f>
        <v>0.64600000000000002</v>
      </c>
      <c r="I297" s="9" cm="1">
        <f t="array" ref="I297">_xll.SNL.Clients.Office.Excel.Functions.SPG($A297, "IQ_ASSET_TURNS", I$3)</f>
        <v>0.65400000000000003</v>
      </c>
      <c r="J297" s="9" cm="1">
        <f t="array" ref="J297">_xll.SNL.Clients.Office.Excel.Functions.SPG($A297, "IQ_ASSET_TURNS", J$3)</f>
        <v>0.61899999999999999</v>
      </c>
    </row>
    <row r="298" spans="1:10" x14ac:dyDescent="0.3">
      <c r="A298" s="11" t="s">
        <v>297</v>
      </c>
      <c r="B298" s="9" cm="1">
        <f t="array" ref="B298">_xll.SNL.Clients.Office.Excel.Functions.SPG($A298, "IQ_ASSET_TURNS", B$3)</f>
        <v>0.109</v>
      </c>
      <c r="C298" s="9" cm="1">
        <f t="array" ref="C298">_xll.SNL.Clients.Office.Excel.Functions.SPG($A298, "IQ_ASSET_TURNS", C$3)</f>
        <v>0.108</v>
      </c>
      <c r="D298" s="9" cm="1">
        <f t="array" ref="D298">_xll.SNL.Clients.Office.Excel.Functions.SPG($A298, "IQ_ASSET_TURNS", D$3)</f>
        <v>0.107</v>
      </c>
      <c r="E298" s="9" cm="1">
        <f t="array" ref="E298">_xll.SNL.Clients.Office.Excel.Functions.SPG($A298, "IQ_ASSET_TURNS", E$3)</f>
        <v>0.105</v>
      </c>
      <c r="F298" s="9" cm="1">
        <f t="array" ref="F298">_xll.SNL.Clients.Office.Excel.Functions.SPG($A298, "IQ_ASSET_TURNS", F$3)</f>
        <v>9.4E-2</v>
      </c>
      <c r="G298" s="9" cm="1">
        <f t="array" ref="G298">_xll.SNL.Clients.Office.Excel.Functions.SPG($A298, "IQ_ASSET_TURNS", G$3)</f>
        <v>0.114</v>
      </c>
      <c r="H298" s="9" cm="1">
        <f t="array" ref="H298">_xll.SNL.Clients.Office.Excel.Functions.SPG($A298, "IQ_ASSET_TURNS", H$3)</f>
        <v>9.5000000000000001E-2</v>
      </c>
      <c r="I298" s="9" cm="1">
        <f t="array" ref="I298">_xll.SNL.Clients.Office.Excel.Functions.SPG($A298, "IQ_ASSET_TURNS", I$3)</f>
        <v>9.8000000000000004E-2</v>
      </c>
      <c r="J298" s="9" cm="1">
        <f t="array" ref="J298">_xll.SNL.Clients.Office.Excel.Functions.SPG($A298, "IQ_ASSET_TURNS", J$3)</f>
        <v>9.1999999999999998E-2</v>
      </c>
    </row>
    <row r="299" spans="1:10" x14ac:dyDescent="0.3">
      <c r="A299" s="11" t="s">
        <v>298</v>
      </c>
      <c r="B299" s="9" cm="1">
        <f t="array" ref="B299">_xll.SNL.Clients.Office.Excel.Functions.SPG($A299, "IQ_ASSET_TURNS", B$3)</f>
        <v>1.0920000000000001</v>
      </c>
      <c r="C299" s="9" cm="1">
        <f t="array" ref="C299">_xll.SNL.Clients.Office.Excel.Functions.SPG($A299, "IQ_ASSET_TURNS", C$3)</f>
        <v>1.2749999999999999</v>
      </c>
      <c r="D299" s="9" cm="1">
        <f t="array" ref="D299">_xll.SNL.Clients.Office.Excel.Functions.SPG($A299, "IQ_ASSET_TURNS", D$3)</f>
        <v>1.1619999999999999</v>
      </c>
      <c r="E299" s="9" cm="1">
        <f t="array" ref="E299">_xll.SNL.Clients.Office.Excel.Functions.SPG($A299, "IQ_ASSET_TURNS", E$3)</f>
        <v>1.159</v>
      </c>
      <c r="F299" s="9" cm="1">
        <f t="array" ref="F299">_xll.SNL.Clients.Office.Excel.Functions.SPG($A299, "IQ_ASSET_TURNS", F$3)</f>
        <v>1.1160000000000001</v>
      </c>
      <c r="G299" s="9" cm="1">
        <f t="array" ref="G299">_xll.SNL.Clients.Office.Excel.Functions.SPG($A299, "IQ_ASSET_TURNS", G$3)</f>
        <v>1.1259999999999999</v>
      </c>
      <c r="H299" s="9" cm="1">
        <f t="array" ref="H299">_xll.SNL.Clients.Office.Excel.Functions.SPG($A299, "IQ_ASSET_TURNS", H$3)</f>
        <v>1.1319999999999999</v>
      </c>
      <c r="I299" s="9" cm="1">
        <f t="array" ref="I299">_xll.SNL.Clients.Office.Excel.Functions.SPG($A299, "IQ_ASSET_TURNS", I$3)</f>
        <v>1.159</v>
      </c>
      <c r="J299" s="9" cm="1">
        <f t="array" ref="J299">_xll.SNL.Clients.Office.Excel.Functions.SPG($A299, "IQ_ASSET_TURNS", J$3)</f>
        <v>1.0760000000000001</v>
      </c>
    </row>
    <row r="300" spans="1:10" x14ac:dyDescent="0.3">
      <c r="A300" s="11" t="s">
        <v>299</v>
      </c>
      <c r="B300" s="9" cm="1">
        <f t="array" ref="B300">_xll.SNL.Clients.Office.Excel.Functions.SPG($A300, "IQ_ASSET_TURNS", B$3)</f>
        <v>0.40699999999999997</v>
      </c>
      <c r="C300" s="9" cm="1">
        <f t="array" ref="C300">_xll.SNL.Clients.Office.Excel.Functions.SPG($A300, "IQ_ASSET_TURNS", C$3)</f>
        <v>0.41299999999999998</v>
      </c>
      <c r="D300" s="9" cm="1">
        <f t="array" ref="D300">_xll.SNL.Clients.Office.Excel.Functions.SPG($A300, "IQ_ASSET_TURNS", D$3)</f>
        <v>0.39500000000000002</v>
      </c>
      <c r="E300" s="9" cm="1">
        <f t="array" ref="E300">_xll.SNL.Clients.Office.Excel.Functions.SPG($A300, "IQ_ASSET_TURNS", E$3)</f>
        <v>0.41199999999999998</v>
      </c>
      <c r="F300" s="9" cm="1">
        <f t="array" ref="F300">_xll.SNL.Clients.Office.Excel.Functions.SPG($A300, "IQ_ASSET_TURNS", F$3)</f>
        <v>0.41499999999999998</v>
      </c>
      <c r="G300" s="9" cm="1">
        <f t="array" ref="G300">_xll.SNL.Clients.Office.Excel.Functions.SPG($A300, "IQ_ASSET_TURNS", G$3)</f>
        <v>0.41499999999999998</v>
      </c>
      <c r="H300" s="9" cm="1">
        <f t="array" ref="H300">_xll.SNL.Clients.Office.Excel.Functions.SPG($A300, "IQ_ASSET_TURNS", H$3)</f>
        <v>0.371</v>
      </c>
      <c r="I300" s="9" cm="1">
        <f t="array" ref="I300">_xll.SNL.Clients.Office.Excel.Functions.SPG($A300, "IQ_ASSET_TURNS", I$3)</f>
        <v>0.36399999999999999</v>
      </c>
      <c r="J300" s="9" cm="1">
        <f t="array" ref="J300">_xll.SNL.Clients.Office.Excel.Functions.SPG($A300, "IQ_ASSET_TURNS", J$3)</f>
        <v>0.34599999999999997</v>
      </c>
    </row>
    <row r="301" spans="1:10" x14ac:dyDescent="0.3">
      <c r="A301" s="11" t="s">
        <v>300</v>
      </c>
      <c r="B301" s="9" cm="1">
        <f t="array" ref="B301">_xll.SNL.Clients.Office.Excel.Functions.SPG($A301, "IQ_ASSET_TURNS", B$3)</f>
        <v>0.25</v>
      </c>
      <c r="C301" s="9" cm="1">
        <f t="array" ref="C301">_xll.SNL.Clients.Office.Excel.Functions.SPG($A301, "IQ_ASSET_TURNS", C$3)</f>
        <v>0.26300000000000001</v>
      </c>
      <c r="D301" s="9" cm="1">
        <f t="array" ref="D301">_xll.SNL.Clients.Office.Excel.Functions.SPG($A301, "IQ_ASSET_TURNS", D$3)</f>
        <v>0.29599999999999999</v>
      </c>
      <c r="E301" s="9" cm="1">
        <f t="array" ref="E301">_xll.SNL.Clients.Office.Excel.Functions.SPG($A301, "IQ_ASSET_TURNS", E$3)</f>
        <v>0.313</v>
      </c>
      <c r="F301" s="9" cm="1">
        <f t="array" ref="F301">_xll.SNL.Clients.Office.Excel.Functions.SPG($A301, "IQ_ASSET_TURNS", F$3)</f>
        <v>0.33100000000000002</v>
      </c>
      <c r="G301" s="9" cm="1">
        <f t="array" ref="G301">_xll.SNL.Clients.Office.Excel.Functions.SPG($A301, "IQ_ASSET_TURNS", G$3)</f>
        <v>0.43099999999999999</v>
      </c>
      <c r="H301" s="9" cm="1">
        <f t="array" ref="H301">_xll.SNL.Clients.Office.Excel.Functions.SPG($A301, "IQ_ASSET_TURNS", H$3)</f>
        <v>0.54500000000000004</v>
      </c>
      <c r="I301" s="9" cm="1">
        <f t="array" ref="I301">_xll.SNL.Clients.Office.Excel.Functions.SPG($A301, "IQ_ASSET_TURNS", I$3)</f>
        <v>0.55700000000000005</v>
      </c>
      <c r="J301" s="9" cm="1">
        <f t="array" ref="J301">_xll.SNL.Clients.Office.Excel.Functions.SPG($A301, "IQ_ASSET_TURNS", J$3)</f>
        <v>0.55000000000000004</v>
      </c>
    </row>
    <row r="302" spans="1:10" x14ac:dyDescent="0.3">
      <c r="A302" s="11" t="s">
        <v>301</v>
      </c>
      <c r="B302" s="9" cm="1">
        <f t="array" ref="B302">_xll.SNL.Clients.Office.Excel.Functions.SPG($A302, "IQ_ASSET_TURNS", B$3)</f>
        <v>0.44600000000000001</v>
      </c>
      <c r="C302" s="9" cm="1">
        <f t="array" ref="C302">_xll.SNL.Clients.Office.Excel.Functions.SPG($A302, "IQ_ASSET_TURNS", C$3)</f>
        <v>0.495</v>
      </c>
      <c r="D302" s="9" cm="1">
        <f t="array" ref="D302">_xll.SNL.Clients.Office.Excel.Functions.SPG($A302, "IQ_ASSET_TURNS", D$3)</f>
        <v>0.45700000000000002</v>
      </c>
      <c r="E302" s="9" cm="1">
        <f t="array" ref="E302">_xll.SNL.Clients.Office.Excel.Functions.SPG($A302, "IQ_ASSET_TURNS", E$3)</f>
        <v>0.41299999999999998</v>
      </c>
      <c r="F302" s="9" cm="1">
        <f t="array" ref="F302">_xll.SNL.Clients.Office.Excel.Functions.SPG($A302, "IQ_ASSET_TURNS", F$3)</f>
        <v>0.36</v>
      </c>
      <c r="G302" s="9" cm="1">
        <f t="array" ref="G302">_xll.SNL.Clients.Office.Excel.Functions.SPG($A302, "IQ_ASSET_TURNS", G$3)</f>
        <v>0.29499999999999998</v>
      </c>
      <c r="H302" s="9" cm="1">
        <f t="array" ref="H302">_xll.SNL.Clients.Office.Excel.Functions.SPG($A302, "IQ_ASSET_TURNS", H$3)</f>
        <v>0.247</v>
      </c>
      <c r="I302" s="9" cm="1">
        <f t="array" ref="I302">_xll.SNL.Clients.Office.Excel.Functions.SPG($A302, "IQ_ASSET_TURNS", I$3)</f>
        <v>0.22700000000000001</v>
      </c>
      <c r="J302" s="9" cm="1">
        <f t="array" ref="J302">_xll.SNL.Clients.Office.Excel.Functions.SPG($A302, "IQ_ASSET_TURNS", J$3)</f>
        <v>0.22</v>
      </c>
    </row>
    <row r="303" spans="1:10" x14ac:dyDescent="0.3">
      <c r="A303" s="11" t="s">
        <v>302</v>
      </c>
      <c r="B303" s="9" cm="1">
        <f t="array" ref="B303">_xll.SNL.Clients.Office.Excel.Functions.SPG($A303, "IQ_ASSET_TURNS", B$3)</f>
        <v>0.51100000000000001</v>
      </c>
      <c r="C303" s="9" cm="1">
        <f t="array" ref="C303">_xll.SNL.Clients.Office.Excel.Functions.SPG($A303, "IQ_ASSET_TURNS", C$3)</f>
        <v>0.52700000000000002</v>
      </c>
      <c r="D303" s="9" cm="1">
        <f t="array" ref="D303">_xll.SNL.Clients.Office.Excel.Functions.SPG($A303, "IQ_ASSET_TURNS", D$3)</f>
        <v>0.50700000000000001</v>
      </c>
      <c r="E303" s="9" cm="1">
        <f t="array" ref="E303">_xll.SNL.Clients.Office.Excel.Functions.SPG($A303, "IQ_ASSET_TURNS", E$3)</f>
        <v>0.52</v>
      </c>
      <c r="F303" s="9" cm="1">
        <f t="array" ref="F303">_xll.SNL.Clients.Office.Excel.Functions.SPG($A303, "IQ_ASSET_TURNS", F$3)</f>
        <v>0.51800000000000002</v>
      </c>
      <c r="G303" s="9" cm="1">
        <f t="array" ref="G303">_xll.SNL.Clients.Office.Excel.Functions.SPG($A303, "IQ_ASSET_TURNS", G$3)</f>
        <v>0.54100000000000004</v>
      </c>
      <c r="H303" s="9" cm="1">
        <f t="array" ref="H303">_xll.SNL.Clients.Office.Excel.Functions.SPG($A303, "IQ_ASSET_TURNS", H$3)</f>
        <v>0.52700000000000002</v>
      </c>
      <c r="I303" s="9" cm="1">
        <f t="array" ref="I303">_xll.SNL.Clients.Office.Excel.Functions.SPG($A303, "IQ_ASSET_TURNS", I$3)</f>
        <v>0.56799999999999995</v>
      </c>
      <c r="J303" s="9" cm="1">
        <f t="array" ref="J303">_xll.SNL.Clients.Office.Excel.Functions.SPG($A303, "IQ_ASSET_TURNS", J$3)</f>
        <v>0.56799999999999995</v>
      </c>
    </row>
    <row r="304" spans="1:10" x14ac:dyDescent="0.3">
      <c r="A304" s="11" t="s">
        <v>303</v>
      </c>
      <c r="B304" s="9" cm="1">
        <f t="array" ref="B304">_xll.SNL.Clients.Office.Excel.Functions.SPG($A304, "IQ_ASSET_TURNS", B$3)</f>
        <v>0.186</v>
      </c>
      <c r="C304" s="9" cm="1">
        <f t="array" ref="C304">_xll.SNL.Clients.Office.Excel.Functions.SPG($A304, "IQ_ASSET_TURNS", C$3)</f>
        <v>0.187</v>
      </c>
      <c r="D304" s="9" cm="1">
        <f t="array" ref="D304">_xll.SNL.Clients.Office.Excel.Functions.SPG($A304, "IQ_ASSET_TURNS", D$3)</f>
        <v>0.189</v>
      </c>
      <c r="E304" s="9" cm="1">
        <f t="array" ref="E304">_xll.SNL.Clients.Office.Excel.Functions.SPG($A304, "IQ_ASSET_TURNS", E$3)</f>
        <v>0.19</v>
      </c>
      <c r="F304" s="9" cm="1">
        <f t="array" ref="F304">_xll.SNL.Clients.Office.Excel.Functions.SPG($A304, "IQ_ASSET_TURNS", F$3)</f>
        <v>0.189</v>
      </c>
      <c r="G304" s="9" cm="1">
        <f t="array" ref="G304">_xll.SNL.Clients.Office.Excel.Functions.SPG($A304, "IQ_ASSET_TURNS", G$3)</f>
        <v>0.19</v>
      </c>
      <c r="H304" s="9" cm="1">
        <f t="array" ref="H304">_xll.SNL.Clients.Office.Excel.Functions.SPG($A304, "IQ_ASSET_TURNS", H$3)</f>
        <v>0.19</v>
      </c>
      <c r="I304" s="9" cm="1">
        <f t="array" ref="I304">_xll.SNL.Clients.Office.Excel.Functions.SPG($A304, "IQ_ASSET_TURNS", I$3)</f>
        <v>0.188</v>
      </c>
      <c r="J304" s="9" cm="1">
        <f t="array" ref="J304">_xll.SNL.Clients.Office.Excel.Functions.SPG($A304, "IQ_ASSET_TURNS", J$3)</f>
        <v>0.187</v>
      </c>
    </row>
    <row r="305" spans="1:10" x14ac:dyDescent="0.3">
      <c r="A305" s="11" t="s">
        <v>304</v>
      </c>
      <c r="B305" s="9" cm="1">
        <f t="array" ref="B305">_xll.SNL.Clients.Office.Excel.Functions.SPG($A305, "IQ_ASSET_TURNS", B$3)</f>
        <v>3.2000000000000001E-2</v>
      </c>
      <c r="C305" s="9" cm="1">
        <f t="array" ref="C305">_xll.SNL.Clients.Office.Excel.Functions.SPG($A305, "IQ_ASSET_TURNS", C$3)</f>
        <v>0.25800000000000001</v>
      </c>
      <c r="D305" s="9" cm="1">
        <f t="array" ref="D305">_xll.SNL.Clients.Office.Excel.Functions.SPG($A305, "IQ_ASSET_TURNS", D$3)</f>
        <v>0.47299999999999998</v>
      </c>
      <c r="E305" s="9" cm="1">
        <f t="array" ref="E305">_xll.SNL.Clients.Office.Excel.Functions.SPG($A305, "IQ_ASSET_TURNS", E$3)</f>
        <v>5.8999999999999997E-2</v>
      </c>
      <c r="F305" s="9" cm="1">
        <f t="array" ref="F305">_xll.SNL.Clients.Office.Excel.Functions.SPG($A305, "IQ_ASSET_TURNS", F$3)</f>
        <v>3.7999999999999999E-2</v>
      </c>
      <c r="G305" s="9" cm="1">
        <f t="array" ref="G305">_xll.SNL.Clients.Office.Excel.Functions.SPG($A305, "IQ_ASSET_TURNS", G$3)</f>
        <v>0.59399999999999997</v>
      </c>
      <c r="H305" s="9" cm="1">
        <f t="array" ref="H305">_xll.SNL.Clients.Office.Excel.Functions.SPG($A305, "IQ_ASSET_TURNS", H$3)</f>
        <v>0.35399999999999998</v>
      </c>
      <c r="I305" s="9" cm="1">
        <f t="array" ref="I305">_xll.SNL.Clients.Office.Excel.Functions.SPG($A305, "IQ_ASSET_TURNS", I$3)</f>
        <v>0.06</v>
      </c>
      <c r="J305" s="9" cm="1">
        <f t="array" ref="J305">_xll.SNL.Clients.Office.Excel.Functions.SPG($A305, "IQ_ASSET_TURNS", J$3)</f>
        <v>0.29799999999999999</v>
      </c>
    </row>
    <row r="306" spans="1:10" x14ac:dyDescent="0.3">
      <c r="A306" s="11" t="s">
        <v>305</v>
      </c>
      <c r="B306" s="9" cm="1">
        <f t="array" ref="B306">_xll.SNL.Clients.Office.Excel.Functions.SPG($A306, "IQ_ASSET_TURNS", B$3)</f>
        <v>0.77200000000000002</v>
      </c>
      <c r="C306" s="9" cm="1">
        <f t="array" ref="C306">_xll.SNL.Clients.Office.Excel.Functions.SPG($A306, "IQ_ASSET_TURNS", C$3)</f>
        <v>0.80900000000000005</v>
      </c>
      <c r="D306" s="9" cm="1">
        <f t="array" ref="D306">_xll.SNL.Clients.Office.Excel.Functions.SPG($A306, "IQ_ASSET_TURNS", D$3)</f>
        <v>0.81799999999999995</v>
      </c>
      <c r="E306" s="9" cm="1">
        <f t="array" ref="E306">_xll.SNL.Clients.Office.Excel.Functions.SPG($A306, "IQ_ASSET_TURNS", E$3)</f>
        <v>0.83599999999999997</v>
      </c>
      <c r="F306" s="9" cm="1">
        <f t="array" ref="F306">_xll.SNL.Clients.Office.Excel.Functions.SPG($A306, "IQ_ASSET_TURNS", F$3)</f>
        <v>0.79100000000000004</v>
      </c>
      <c r="G306" s="9" cm="1">
        <f t="array" ref="G306">_xll.SNL.Clients.Office.Excel.Functions.SPG($A306, "IQ_ASSET_TURNS", G$3)</f>
        <v>0.78300000000000003</v>
      </c>
      <c r="H306" s="9" cm="1">
        <f t="array" ref="H306">_xll.SNL.Clients.Office.Excel.Functions.SPG($A306, "IQ_ASSET_TURNS", H$3)</f>
        <v>0.79800000000000004</v>
      </c>
      <c r="I306" s="9" cm="1">
        <f t="array" ref="I306">_xll.SNL.Clients.Office.Excel.Functions.SPG($A306, "IQ_ASSET_TURNS", I$3)</f>
        <v>0.80400000000000005</v>
      </c>
      <c r="J306" s="9" cm="1">
        <f t="array" ref="J306">_xll.SNL.Clients.Office.Excel.Functions.SPG($A306, "IQ_ASSET_TURNS", J$3)</f>
        <v>0.77700000000000002</v>
      </c>
    </row>
    <row r="307" spans="1:10" x14ac:dyDescent="0.3">
      <c r="A307" s="11" t="s">
        <v>306</v>
      </c>
      <c r="B307" s="9" cm="1">
        <f t="array" ref="B307">_xll.SNL.Clients.Office.Excel.Functions.SPG($A307, "IQ_ASSET_TURNS", B$3)</f>
        <v>2.6880000000000002</v>
      </c>
      <c r="C307" s="9" cm="1">
        <f t="array" ref="C307">_xll.SNL.Clients.Office.Excel.Functions.SPG($A307, "IQ_ASSET_TURNS", C$3)</f>
        <v>2.5779999999999998</v>
      </c>
      <c r="D307" s="9" cm="1">
        <f t="array" ref="D307">_xll.SNL.Clients.Office.Excel.Functions.SPG($A307, "IQ_ASSET_TURNS", D$3)</f>
        <v>2.5419999999999998</v>
      </c>
      <c r="E307" s="9" cm="1">
        <f t="array" ref="E307">_xll.SNL.Clients.Office.Excel.Functions.SPG($A307, "IQ_ASSET_TURNS", E$3)</f>
        <v>2.4969999999999999</v>
      </c>
      <c r="F307" s="9" cm="1">
        <f t="array" ref="F307">_xll.SNL.Clients.Office.Excel.Functions.SPG($A307, "IQ_ASSET_TURNS", F$3)</f>
        <v>2.5350000000000001</v>
      </c>
      <c r="G307" s="9" cm="1">
        <f t="array" ref="G307">_xll.SNL.Clients.Office.Excel.Functions.SPG($A307, "IQ_ASSET_TURNS", G$3)</f>
        <v>2.2839999999999998</v>
      </c>
      <c r="H307" s="9" cm="1">
        <f t="array" ref="H307">_xll.SNL.Clients.Office.Excel.Functions.SPG($A307, "IQ_ASSET_TURNS", H$3)</f>
        <v>2.347</v>
      </c>
      <c r="I307" s="9" cm="1">
        <f t="array" ref="I307">_xll.SNL.Clients.Office.Excel.Functions.SPG($A307, "IQ_ASSET_TURNS", I$3)</f>
        <v>2.4140000000000001</v>
      </c>
      <c r="J307" s="9" cm="1">
        <f t="array" ref="J307">_xll.SNL.Clients.Office.Excel.Functions.SPG($A307, "IQ_ASSET_TURNS", J$3)</f>
        <v>2.4849999999999999</v>
      </c>
    </row>
    <row r="308" spans="1:10" x14ac:dyDescent="0.3">
      <c r="A308" s="11" t="s">
        <v>307</v>
      </c>
      <c r="B308" s="9" cm="1">
        <f t="array" ref="B308">_xll.SNL.Clients.Office.Excel.Functions.SPG($A308, "IQ_ASSET_TURNS", B$3)</f>
        <v>0.35499999999999998</v>
      </c>
      <c r="C308" s="9" cm="1">
        <f t="array" ref="C308">_xll.SNL.Clients.Office.Excel.Functions.SPG($A308, "IQ_ASSET_TURNS", C$3)</f>
        <v>0.41499999999999998</v>
      </c>
      <c r="D308" s="9" cm="1">
        <f t="array" ref="D308">_xll.SNL.Clients.Office.Excel.Functions.SPG($A308, "IQ_ASSET_TURNS", D$3)</f>
        <v>0.45100000000000001</v>
      </c>
      <c r="E308" s="9" cm="1">
        <f t="array" ref="E308">_xll.SNL.Clients.Office.Excel.Functions.SPG($A308, "IQ_ASSET_TURNS", E$3)</f>
        <v>0.48699999999999999</v>
      </c>
      <c r="F308" s="9" cm="1">
        <f t="array" ref="F308">_xll.SNL.Clients.Office.Excel.Functions.SPG($A308, "IQ_ASSET_TURNS", F$3)</f>
        <v>0.39600000000000002</v>
      </c>
      <c r="G308" s="9" cm="1">
        <f t="array" ref="G308">_xll.SNL.Clients.Office.Excel.Functions.SPG($A308, "IQ_ASSET_TURNS", G$3)</f>
        <v>0.42199999999999999</v>
      </c>
      <c r="H308" s="9" cm="1">
        <f t="array" ref="H308">_xll.SNL.Clients.Office.Excel.Functions.SPG($A308, "IQ_ASSET_TURNS", H$3)</f>
        <v>0.495</v>
      </c>
      <c r="I308" s="9" cm="1">
        <f t="array" ref="I308">_xll.SNL.Clients.Office.Excel.Functions.SPG($A308, "IQ_ASSET_TURNS", I$3)</f>
        <v>0.496</v>
      </c>
      <c r="J308" s="9" cm="1">
        <f t="array" ref="J308">_xll.SNL.Clients.Office.Excel.Functions.SPG($A308, "IQ_ASSET_TURNS", J$3)</f>
        <v>0.36299999999999999</v>
      </c>
    </row>
    <row r="309" spans="1:10" x14ac:dyDescent="0.3">
      <c r="A309" s="11" t="s">
        <v>308</v>
      </c>
      <c r="B309" s="9" cm="1">
        <f t="array" ref="B309">_xll.SNL.Clients.Office.Excel.Functions.SPG($A309, "IQ_ASSET_TURNS", B$3)</f>
        <v>0.54200000000000004</v>
      </c>
      <c r="C309" s="9" cm="1">
        <f t="array" ref="C309">_xll.SNL.Clients.Office.Excel.Functions.SPG($A309, "IQ_ASSET_TURNS", C$3)</f>
        <v>0.54600000000000004</v>
      </c>
      <c r="D309" s="9" cm="1">
        <f t="array" ref="D309">_xll.SNL.Clients.Office.Excel.Functions.SPG($A309, "IQ_ASSET_TURNS", D$3)</f>
        <v>0.50700000000000001</v>
      </c>
      <c r="E309" s="9" cm="1">
        <f t="array" ref="E309">_xll.SNL.Clients.Office.Excel.Functions.SPG($A309, "IQ_ASSET_TURNS", E$3)</f>
        <v>0.443</v>
      </c>
      <c r="F309" s="9" cm="1">
        <f t="array" ref="F309">_xll.SNL.Clients.Office.Excel.Functions.SPG($A309, "IQ_ASSET_TURNS", F$3)</f>
        <v>0.499</v>
      </c>
      <c r="G309" s="9" cm="1">
        <f t="array" ref="G309">_xll.SNL.Clients.Office.Excel.Functions.SPG($A309, "IQ_ASSET_TURNS", G$3)</f>
        <v>0.52400000000000002</v>
      </c>
      <c r="H309" s="9" cm="1">
        <f t="array" ref="H309">_xll.SNL.Clients.Office.Excel.Functions.SPG($A309, "IQ_ASSET_TURNS", H$3)</f>
        <v>0.50600000000000001</v>
      </c>
      <c r="I309" s="9" cm="1">
        <f t="array" ref="I309">_xll.SNL.Clients.Office.Excel.Functions.SPG($A309, "IQ_ASSET_TURNS", I$3)</f>
        <v>0.47</v>
      </c>
      <c r="J309" s="9" cm="1">
        <f t="array" ref="J309">_xll.SNL.Clients.Office.Excel.Functions.SPG($A309, "IQ_ASSET_TURNS", J$3)</f>
        <v>0.50900000000000001</v>
      </c>
    </row>
    <row r="310" spans="1:10" x14ac:dyDescent="0.3">
      <c r="A310" s="11" t="s">
        <v>309</v>
      </c>
      <c r="B310" s="9" cm="1">
        <f t="array" ref="B310">_xll.SNL.Clients.Office.Excel.Functions.SPG($A310, "IQ_ASSET_TURNS", B$3)</f>
        <v>0.68700000000000006</v>
      </c>
      <c r="C310" s="9" cm="1">
        <f t="array" ref="C310">_xll.SNL.Clients.Office.Excel.Functions.SPG($A310, "IQ_ASSET_TURNS", C$3)</f>
        <v>0.76800000000000002</v>
      </c>
      <c r="D310" s="9" cm="1">
        <f t="array" ref="D310">_xll.SNL.Clients.Office.Excel.Functions.SPG($A310, "IQ_ASSET_TURNS", D$3)</f>
        <v>0.90200000000000002</v>
      </c>
      <c r="E310" s="9" cm="1">
        <f t="array" ref="E310">_xll.SNL.Clients.Office.Excel.Functions.SPG($A310, "IQ_ASSET_TURNS", E$3)</f>
        <v>0.77700000000000002</v>
      </c>
      <c r="F310" s="9" cm="1">
        <f t="array" ref="F310">_xll.SNL.Clients.Office.Excel.Functions.SPG($A310, "IQ_ASSET_TURNS", F$3)</f>
        <v>0.73099999999999998</v>
      </c>
      <c r="G310" s="9" cm="1">
        <f t="array" ref="G310">_xll.SNL.Clients.Office.Excel.Functions.SPG($A310, "IQ_ASSET_TURNS", G$3)</f>
        <v>0.76300000000000001</v>
      </c>
      <c r="H310" s="9" cm="1">
        <f t="array" ref="H310">_xll.SNL.Clients.Office.Excel.Functions.SPG($A310, "IQ_ASSET_TURNS", H$3)</f>
        <v>0.83499999999999996</v>
      </c>
      <c r="I310" s="9" cm="1">
        <f t="array" ref="I310">_xll.SNL.Clients.Office.Excel.Functions.SPG($A310, "IQ_ASSET_TURNS", I$3)</f>
        <v>0.79400000000000004</v>
      </c>
      <c r="J310" s="9" cm="1">
        <f t="array" ref="J310">_xll.SNL.Clients.Office.Excel.Functions.SPG($A310, "IQ_ASSET_TURNS", J$3)</f>
        <v>0.84199999999999997</v>
      </c>
    </row>
    <row r="311" spans="1:10" x14ac:dyDescent="0.3">
      <c r="A311" s="11" t="s">
        <v>310</v>
      </c>
      <c r="B311" s="9" cm="1">
        <f t="array" ref="B311">_xll.SNL.Clients.Office.Excel.Functions.SPG($A311, "IQ_ASSET_TURNS", B$3)</f>
        <v>0.93</v>
      </c>
      <c r="C311" s="9" cm="1">
        <f t="array" ref="C311">_xll.SNL.Clients.Office.Excel.Functions.SPG($A311, "IQ_ASSET_TURNS", C$3)</f>
        <v>0.91900000000000004</v>
      </c>
      <c r="D311" s="9" cm="1">
        <f t="array" ref="D311">_xll.SNL.Clients.Office.Excel.Functions.SPG($A311, "IQ_ASSET_TURNS", D$3)</f>
        <v>0.93400000000000005</v>
      </c>
      <c r="E311" s="9" cm="1">
        <f t="array" ref="E311">_xll.SNL.Clients.Office.Excel.Functions.SPG($A311, "IQ_ASSET_TURNS", E$3)</f>
        <v>0.83699999999999997</v>
      </c>
      <c r="F311" s="9" cm="1">
        <f t="array" ref="F311">_xll.SNL.Clients.Office.Excel.Functions.SPG($A311, "IQ_ASSET_TURNS", F$3)</f>
        <v>0.76800000000000002</v>
      </c>
      <c r="G311" s="9" cm="1">
        <f t="array" ref="G311">_xll.SNL.Clients.Office.Excel.Functions.SPG($A311, "IQ_ASSET_TURNS", G$3)</f>
        <v>0.72799999999999998</v>
      </c>
      <c r="H311" s="9" cm="1">
        <f t="array" ref="H311">_xll.SNL.Clients.Office.Excel.Functions.SPG($A311, "IQ_ASSET_TURNS", H$3)</f>
        <v>0.79900000000000004</v>
      </c>
      <c r="I311" s="9" cm="1">
        <f t="array" ref="I311">_xll.SNL.Clients.Office.Excel.Functions.SPG($A311, "IQ_ASSET_TURNS", I$3)</f>
        <v>0.82</v>
      </c>
      <c r="J311" s="9" cm="1">
        <f t="array" ref="J311">_xll.SNL.Clients.Office.Excel.Functions.SPG($A311, "IQ_ASSET_TURNS", J$3)</f>
        <v>0.79300000000000004</v>
      </c>
    </row>
    <row r="312" spans="1:10" x14ac:dyDescent="0.3">
      <c r="A312" s="11" t="s">
        <v>311</v>
      </c>
      <c r="B312" s="9" cm="1">
        <f t="array" ref="B312">_xll.SNL.Clients.Office.Excel.Functions.SPG($A312, "IQ_ASSET_TURNS", B$3)</f>
        <v>0.503</v>
      </c>
      <c r="C312" s="9" cm="1">
        <f t="array" ref="C312">_xll.SNL.Clients.Office.Excel.Functions.SPG($A312, "IQ_ASSET_TURNS", C$3)</f>
        <v>0.42799999999999999</v>
      </c>
      <c r="D312" s="9" cm="1">
        <f t="array" ref="D312">_xll.SNL.Clients.Office.Excel.Functions.SPG($A312, "IQ_ASSET_TURNS", D$3)</f>
        <v>0.47099999999999997</v>
      </c>
      <c r="E312" s="9" cm="1">
        <f t="array" ref="E312">_xll.SNL.Clients.Office.Excel.Functions.SPG($A312, "IQ_ASSET_TURNS", E$3)</f>
        <v>0.48399999999999999</v>
      </c>
      <c r="F312" s="9" cm="1">
        <f t="array" ref="F312">_xll.SNL.Clients.Office.Excel.Functions.SPG($A312, "IQ_ASSET_TURNS", F$3)</f>
        <v>0.48199999999999998</v>
      </c>
      <c r="G312" s="9" cm="1">
        <f t="array" ref="G312">_xll.SNL.Clients.Office.Excel.Functions.SPG($A312, "IQ_ASSET_TURNS", G$3)</f>
        <v>0.41099999999999998</v>
      </c>
      <c r="H312" s="9" cm="1">
        <f t="array" ref="H312">_xll.SNL.Clients.Office.Excel.Functions.SPG($A312, "IQ_ASSET_TURNS", H$3)</f>
        <v>0.40799999999999997</v>
      </c>
      <c r="I312" s="9" cm="1">
        <f t="array" ref="I312">_xll.SNL.Clients.Office.Excel.Functions.SPG($A312, "IQ_ASSET_TURNS", I$3)</f>
        <v>0.40600000000000003</v>
      </c>
      <c r="J312" s="9" cm="1">
        <f t="array" ref="J312">_xll.SNL.Clients.Office.Excel.Functions.SPG($A312, "IQ_ASSET_TURNS", J$3)</f>
        <v>0.40500000000000003</v>
      </c>
    </row>
    <row r="313" spans="1:10" x14ac:dyDescent="0.3">
      <c r="A313" s="11" t="s">
        <v>312</v>
      </c>
      <c r="B313" s="9" cm="1">
        <f t="array" ref="B313">_xll.SNL.Clients.Office.Excel.Functions.SPG($A313, "IQ_ASSET_TURNS", B$3)</f>
        <v>5.6000000000000001E-2</v>
      </c>
      <c r="C313" s="9" cm="1">
        <f t="array" ref="C313">_xll.SNL.Clients.Office.Excel.Functions.SPG($A313, "IQ_ASSET_TURNS", C$3)</f>
        <v>5.1999999999999998E-2</v>
      </c>
      <c r="D313" s="9" cm="1">
        <f t="array" ref="D313">_xll.SNL.Clients.Office.Excel.Functions.SPG($A313, "IQ_ASSET_TURNS", D$3)</f>
        <v>0.05</v>
      </c>
      <c r="E313" s="9" cm="1">
        <f t="array" ref="E313">_xll.SNL.Clients.Office.Excel.Functions.SPG($A313, "IQ_ASSET_TURNS", E$3)</f>
        <v>4.9000000000000002E-2</v>
      </c>
      <c r="F313" s="9" cm="1">
        <f t="array" ref="F313">_xll.SNL.Clients.Office.Excel.Functions.SPG($A313, "IQ_ASSET_TURNS", F$3)</f>
        <v>0.05</v>
      </c>
      <c r="G313" s="9" cm="1">
        <f t="array" ref="G313">_xll.SNL.Clients.Office.Excel.Functions.SPG($A313, "IQ_ASSET_TURNS", G$3)</f>
        <v>4.3999999999999997E-2</v>
      </c>
      <c r="H313" s="9" cm="1">
        <f t="array" ref="H313">_xll.SNL.Clients.Office.Excel.Functions.SPG($A313, "IQ_ASSET_TURNS", H$3)</f>
        <v>4.4999999999999998E-2</v>
      </c>
      <c r="I313" s="9" cm="1">
        <f t="array" ref="I313">_xll.SNL.Clients.Office.Excel.Functions.SPG($A313, "IQ_ASSET_TURNS", I$3)</f>
        <v>4.4999999999999998E-2</v>
      </c>
      <c r="J313" s="9" cm="1">
        <f t="array" ref="J313">_xll.SNL.Clients.Office.Excel.Functions.SPG($A313, "IQ_ASSET_TURNS", J$3)</f>
        <v>4.8000000000000001E-2</v>
      </c>
    </row>
    <row r="314" spans="1:10" x14ac:dyDescent="0.3">
      <c r="A314" s="11" t="s">
        <v>313</v>
      </c>
      <c r="B314" s="9" cm="1">
        <f t="array" ref="B314">_xll.SNL.Clients.Office.Excel.Functions.SPG($A314, "IQ_ASSET_TURNS", B$3)</f>
        <v>0.69699999999999995</v>
      </c>
      <c r="C314" s="9" cm="1">
        <f t="array" ref="C314">_xll.SNL.Clients.Office.Excel.Functions.SPG($A314, "IQ_ASSET_TURNS", C$3)</f>
        <v>0.84599999999999997</v>
      </c>
      <c r="D314" s="9" cm="1">
        <f t="array" ref="D314">_xll.SNL.Clients.Office.Excel.Functions.SPG($A314, "IQ_ASSET_TURNS", D$3)</f>
        <v>0.82</v>
      </c>
      <c r="E314" s="9" cm="1">
        <f t="array" ref="E314">_xll.SNL.Clients.Office.Excel.Functions.SPG($A314, "IQ_ASSET_TURNS", E$3)</f>
        <v>0.78800000000000003</v>
      </c>
      <c r="F314" s="9" cm="1">
        <f t="array" ref="F314">_xll.SNL.Clients.Office.Excel.Functions.SPG($A314, "IQ_ASSET_TURNS", F$3)</f>
        <v>0.71699999999999997</v>
      </c>
      <c r="G314" s="9" cm="1">
        <f t="array" ref="G314">_xll.SNL.Clients.Office.Excel.Functions.SPG($A314, "IQ_ASSET_TURNS", G$3)</f>
        <v>0.88400000000000001</v>
      </c>
      <c r="H314" s="9" cm="1">
        <f t="array" ref="H314">_xll.SNL.Clients.Office.Excel.Functions.SPG($A314, "IQ_ASSET_TURNS", H$3)</f>
        <v>0.82799999999999996</v>
      </c>
      <c r="I314" s="9" cm="1">
        <f t="array" ref="I314">_xll.SNL.Clients.Office.Excel.Functions.SPG($A314, "IQ_ASSET_TURNS", I$3)</f>
        <v>0.78100000000000003</v>
      </c>
      <c r="J314" s="9" cm="1">
        <f t="array" ref="J314">_xll.SNL.Clients.Office.Excel.Functions.SPG($A314, "IQ_ASSET_TURNS", J$3)</f>
        <v>0.69</v>
      </c>
    </row>
    <row r="315" spans="1:10" x14ac:dyDescent="0.3">
      <c r="A315" s="11" t="s">
        <v>314</v>
      </c>
      <c r="B315" s="9" cm="1">
        <f t="array" ref="B315">_xll.SNL.Clients.Office.Excel.Functions.SPG($A315, "IQ_ASSET_TURNS", B$3)</f>
        <v>0.55300000000000005</v>
      </c>
      <c r="C315" s="9" cm="1">
        <f t="array" ref="C315">_xll.SNL.Clients.Office.Excel.Functions.SPG($A315, "IQ_ASSET_TURNS", C$3)</f>
        <v>0.54800000000000004</v>
      </c>
      <c r="D315" s="9" cm="1">
        <f t="array" ref="D315">_xll.SNL.Clients.Office.Excel.Functions.SPG($A315, "IQ_ASSET_TURNS", D$3)</f>
        <v>0.53400000000000003</v>
      </c>
      <c r="E315" s="9" cm="1">
        <f t="array" ref="E315">_xll.SNL.Clients.Office.Excel.Functions.SPG($A315, "IQ_ASSET_TURNS", E$3)</f>
        <v>0.51800000000000002</v>
      </c>
      <c r="F315" s="9" cm="1">
        <f t="array" ref="F315">_xll.SNL.Clients.Office.Excel.Functions.SPG($A315, "IQ_ASSET_TURNS", F$3)</f>
        <v>0.495</v>
      </c>
      <c r="G315" s="9" cm="1">
        <f t="array" ref="G315">_xll.SNL.Clients.Office.Excel.Functions.SPG($A315, "IQ_ASSET_TURNS", G$3)</f>
        <v>0.53200000000000003</v>
      </c>
      <c r="H315" s="9" cm="1">
        <f t="array" ref="H315">_xll.SNL.Clients.Office.Excel.Functions.SPG($A315, "IQ_ASSET_TURNS", H$3)</f>
        <v>0.52</v>
      </c>
      <c r="I315" s="9" cm="1">
        <f t="array" ref="I315">_xll.SNL.Clients.Office.Excel.Functions.SPG($A315, "IQ_ASSET_TURNS", I$3)</f>
        <v>0.50600000000000001</v>
      </c>
      <c r="J315" s="9" cm="1">
        <f t="array" ref="J315">_xll.SNL.Clients.Office.Excel.Functions.SPG($A315, "IQ_ASSET_TURNS", J$3)</f>
        <v>0.47099999999999997</v>
      </c>
    </row>
    <row r="316" spans="1:10" x14ac:dyDescent="0.3">
      <c r="A316" s="11" t="s">
        <v>315</v>
      </c>
      <c r="B316" s="9" cm="1">
        <f t="array" ref="B316">_xll.SNL.Clients.Office.Excel.Functions.SPG($A316, "IQ_ASSET_TURNS", B$3)</f>
        <v>0.27400000000000002</v>
      </c>
      <c r="C316" s="9" cm="1">
        <f t="array" ref="C316">_xll.SNL.Clients.Office.Excel.Functions.SPG($A316, "IQ_ASSET_TURNS", C$3)</f>
        <v>0.26600000000000001</v>
      </c>
      <c r="D316" s="9" cm="1">
        <f t="array" ref="D316">_xll.SNL.Clients.Office.Excel.Functions.SPG($A316, "IQ_ASSET_TURNS", D$3)</f>
        <v>0.25</v>
      </c>
      <c r="E316" s="9" cm="1">
        <f t="array" ref="E316">_xll.SNL.Clients.Office.Excel.Functions.SPG($A316, "IQ_ASSET_TURNS", E$3)</f>
        <v>0.23699999999999999</v>
      </c>
      <c r="F316" s="9" cm="1">
        <f t="array" ref="F316">_xll.SNL.Clients.Office.Excel.Functions.SPG($A316, "IQ_ASSET_TURNS", F$3)</f>
        <v>0.214</v>
      </c>
      <c r="G316" s="9" cm="1">
        <f t="array" ref="G316">_xll.SNL.Clients.Office.Excel.Functions.SPG($A316, "IQ_ASSET_TURNS", G$3)</f>
        <v>0.23300000000000001</v>
      </c>
      <c r="H316" s="9" cm="1">
        <f t="array" ref="H316">_xll.SNL.Clients.Office.Excel.Functions.SPG($A316, "IQ_ASSET_TURNS", H$3)</f>
        <v>0.23200000000000001</v>
      </c>
      <c r="I316" s="9" cm="1">
        <f t="array" ref="I316">_xll.SNL.Clients.Office.Excel.Functions.SPG($A316, "IQ_ASSET_TURNS", I$3)</f>
        <v>0.247</v>
      </c>
      <c r="J316" s="9" cm="1">
        <f t="array" ref="J316">_xll.SNL.Clients.Office.Excel.Functions.SPG($A316, "IQ_ASSET_TURNS", J$3)</f>
        <v>0.29499999999999998</v>
      </c>
    </row>
    <row r="317" spans="1:10" x14ac:dyDescent="0.3">
      <c r="A317" s="11" t="s">
        <v>316</v>
      </c>
      <c r="B317" s="9" t="str" cm="1">
        <f t="array" ref="B317">_xll.SNL.Clients.Office.Excel.Functions.SPG($A317, "IQ_ASSET_TURNS", B$3)</f>
        <v>NA</v>
      </c>
      <c r="C317" s="9" cm="1">
        <f t="array" ref="C317">_xll.SNL.Clients.Office.Excel.Functions.SPG($A317, "IQ_ASSET_TURNS", C$3)</f>
        <v>0.73</v>
      </c>
      <c r="D317" s="9" cm="1">
        <f t="array" ref="D317">_xll.SNL.Clients.Office.Excel.Functions.SPG($A317, "IQ_ASSET_TURNS", D$3)</f>
        <v>0.72399999999999998</v>
      </c>
      <c r="E317" s="9" cm="1">
        <f t="array" ref="E317">_xll.SNL.Clients.Office.Excel.Functions.SPG($A317, "IQ_ASSET_TURNS", E$3)</f>
        <v>0.64200000000000002</v>
      </c>
      <c r="F317" s="9" cm="1">
        <f t="array" ref="F317">_xll.SNL.Clients.Office.Excel.Functions.SPG($A317, "IQ_ASSET_TURNS", F$3)</f>
        <v>0.69299999999999995</v>
      </c>
      <c r="G317" s="9" cm="1">
        <f t="array" ref="G317">_xll.SNL.Clients.Office.Excel.Functions.SPG($A317, "IQ_ASSET_TURNS", G$3)</f>
        <v>0.69699999999999995</v>
      </c>
      <c r="H317" s="9" cm="1">
        <f t="array" ref="H317">_xll.SNL.Clients.Office.Excel.Functions.SPG($A317, "IQ_ASSET_TURNS", H$3)</f>
        <v>0.68100000000000005</v>
      </c>
      <c r="I317" s="9" cm="1">
        <f t="array" ref="I317">_xll.SNL.Clients.Office.Excel.Functions.SPG($A317, "IQ_ASSET_TURNS", I$3)</f>
        <v>0.6</v>
      </c>
      <c r="J317" s="9" cm="1">
        <f t="array" ref="J317">_xll.SNL.Clients.Office.Excel.Functions.SPG($A317, "IQ_ASSET_TURNS", J$3)</f>
        <v>0.64800000000000002</v>
      </c>
    </row>
    <row r="318" spans="1:10" x14ac:dyDescent="0.3">
      <c r="A318" s="11" t="s">
        <v>317</v>
      </c>
      <c r="B318" s="9" cm="1">
        <f t="array" ref="B318">_xll.SNL.Clients.Office.Excel.Functions.SPG($A318, "IQ_ASSET_TURNS", B$3)</f>
        <v>0.79800000000000004</v>
      </c>
      <c r="C318" s="9" cm="1">
        <f t="array" ref="C318">_xll.SNL.Clients.Office.Excel.Functions.SPG($A318, "IQ_ASSET_TURNS", C$3)</f>
        <v>0.77400000000000002</v>
      </c>
      <c r="D318" s="9" cm="1">
        <f t="array" ref="D318">_xll.SNL.Clients.Office.Excel.Functions.SPG($A318, "IQ_ASSET_TURNS", D$3)</f>
        <v>0.77500000000000002</v>
      </c>
      <c r="E318" s="9" cm="1">
        <f t="array" ref="E318">_xll.SNL.Clients.Office.Excel.Functions.SPG($A318, "IQ_ASSET_TURNS", E$3)</f>
        <v>0.78100000000000003</v>
      </c>
      <c r="F318" s="9" cm="1">
        <f t="array" ref="F318">_xll.SNL.Clients.Office.Excel.Functions.SPG($A318, "IQ_ASSET_TURNS", F$3)</f>
        <v>0.76800000000000002</v>
      </c>
      <c r="G318" s="9" cm="1">
        <f t="array" ref="G318">_xll.SNL.Clients.Office.Excel.Functions.SPG($A318, "IQ_ASSET_TURNS", G$3)</f>
        <v>0.71899999999999997</v>
      </c>
      <c r="H318" s="9" cm="1">
        <f t="array" ref="H318">_xll.SNL.Clients.Office.Excel.Functions.SPG($A318, "IQ_ASSET_TURNS", H$3)</f>
        <v>0.68100000000000005</v>
      </c>
      <c r="I318" s="9" cm="1">
        <f t="array" ref="I318">_xll.SNL.Clients.Office.Excel.Functions.SPG($A318, "IQ_ASSET_TURNS", I$3)</f>
        <v>0.65300000000000002</v>
      </c>
      <c r="J318" s="9" cm="1">
        <f t="array" ref="J318">_xll.SNL.Clients.Office.Excel.Functions.SPG($A318, "IQ_ASSET_TURNS", J$3)</f>
        <v>0.66600000000000004</v>
      </c>
    </row>
    <row r="319" spans="1:10" x14ac:dyDescent="0.3">
      <c r="A319" s="11" t="s">
        <v>318</v>
      </c>
      <c r="B319" s="9" cm="1">
        <f t="array" ref="B319">_xll.SNL.Clients.Office.Excel.Functions.SPG($A319, "IQ_ASSET_TURNS", B$3)</f>
        <v>0.35799999999999998</v>
      </c>
      <c r="C319" s="9" cm="1">
        <f t="array" ref="C319">_xll.SNL.Clients.Office.Excel.Functions.SPG($A319, "IQ_ASSET_TURNS", C$3)</f>
        <v>0.40200000000000002</v>
      </c>
      <c r="D319" s="9" cm="1">
        <f t="array" ref="D319">_xll.SNL.Clients.Office.Excel.Functions.SPG($A319, "IQ_ASSET_TURNS", D$3)</f>
        <v>0.32900000000000001</v>
      </c>
      <c r="E319" s="9" cm="1">
        <f t="array" ref="E319">_xll.SNL.Clients.Office.Excel.Functions.SPG($A319, "IQ_ASSET_TURNS", E$3)</f>
        <v>0.317</v>
      </c>
      <c r="F319" s="9" cm="1">
        <f t="array" ref="F319">_xll.SNL.Clients.Office.Excel.Functions.SPG($A319, "IQ_ASSET_TURNS", F$3)</f>
        <v>0.28999999999999998</v>
      </c>
      <c r="G319" s="9" cm="1">
        <f t="array" ref="G319">_xll.SNL.Clients.Office.Excel.Functions.SPG($A319, "IQ_ASSET_TURNS", G$3)</f>
        <v>0.33800000000000002</v>
      </c>
      <c r="H319" s="9" cm="1">
        <f t="array" ref="H319">_xll.SNL.Clients.Office.Excel.Functions.SPG($A319, "IQ_ASSET_TURNS", H$3)</f>
        <v>0.26200000000000001</v>
      </c>
      <c r="I319" s="9" cm="1">
        <f t="array" ref="I319">_xll.SNL.Clients.Office.Excel.Functions.SPG($A319, "IQ_ASSET_TURNS", I$3)</f>
        <v>0.28100000000000003</v>
      </c>
      <c r="J319" s="9" cm="1">
        <f t="array" ref="J319">_xll.SNL.Clients.Office.Excel.Functions.SPG($A319, "IQ_ASSET_TURNS", J$3)</f>
        <v>0.27900000000000003</v>
      </c>
    </row>
    <row r="320" spans="1:10" x14ac:dyDescent="0.3">
      <c r="A320" s="11" t="s">
        <v>319</v>
      </c>
      <c r="B320" s="9" cm="1">
        <f t="array" ref="B320">_xll.SNL.Clients.Office.Excel.Functions.SPG($A320, "IQ_ASSET_TURNS", B$3)</f>
        <v>0.49099999999999999</v>
      </c>
      <c r="C320" s="9" cm="1">
        <f t="array" ref="C320">_xll.SNL.Clients.Office.Excel.Functions.SPG($A320, "IQ_ASSET_TURNS", C$3)</f>
        <v>0.54100000000000004</v>
      </c>
      <c r="D320" s="9" cm="1">
        <f t="array" ref="D320">_xll.SNL.Clients.Office.Excel.Functions.SPG($A320, "IQ_ASSET_TURNS", D$3)</f>
        <v>0.499</v>
      </c>
      <c r="E320" s="9" cm="1">
        <f t="array" ref="E320">_xll.SNL.Clients.Office.Excel.Functions.SPG($A320, "IQ_ASSET_TURNS", E$3)</f>
        <v>0.62</v>
      </c>
      <c r="F320" s="9" cm="1">
        <f t="array" ref="F320">_xll.SNL.Clients.Office.Excel.Functions.SPG($A320, "IQ_ASSET_TURNS", F$3)</f>
        <v>0.48</v>
      </c>
      <c r="G320" s="9" cm="1">
        <f t="array" ref="G320">_xll.SNL.Clients.Office.Excel.Functions.SPG($A320, "IQ_ASSET_TURNS", G$3)</f>
        <v>0.51500000000000001</v>
      </c>
      <c r="H320" s="9" cm="1">
        <f t="array" ref="H320">_xll.SNL.Clients.Office.Excel.Functions.SPG($A320, "IQ_ASSET_TURNS", H$3)</f>
        <v>0.48699999999999999</v>
      </c>
      <c r="I320" s="9" cm="1">
        <f t="array" ref="I320">_xll.SNL.Clients.Office.Excel.Functions.SPG($A320, "IQ_ASSET_TURNS", I$3)</f>
        <v>0.57299999999999995</v>
      </c>
      <c r="J320" s="9" cm="1">
        <f t="array" ref="J320">_xll.SNL.Clients.Office.Excel.Functions.SPG($A320, "IQ_ASSET_TURNS", J$3)</f>
        <v>0.57699999999999996</v>
      </c>
    </row>
    <row r="321" spans="1:10" x14ac:dyDescent="0.3">
      <c r="A321" s="11" t="s">
        <v>320</v>
      </c>
      <c r="B321" s="9" cm="1">
        <f t="array" ref="B321">_xll.SNL.Clients.Office.Excel.Functions.SPG($A321, "IQ_ASSET_TURNS", B$3)</f>
        <v>0.49099999999999999</v>
      </c>
      <c r="C321" s="9" cm="1">
        <f t="array" ref="C321">_xll.SNL.Clients.Office.Excel.Functions.SPG($A321, "IQ_ASSET_TURNS", C$3)</f>
        <v>0.54100000000000004</v>
      </c>
      <c r="D321" s="9" cm="1">
        <f t="array" ref="D321">_xll.SNL.Clients.Office.Excel.Functions.SPG($A321, "IQ_ASSET_TURNS", D$3)</f>
        <v>0.499</v>
      </c>
      <c r="E321" s="9" cm="1">
        <f t="array" ref="E321">_xll.SNL.Clients.Office.Excel.Functions.SPG($A321, "IQ_ASSET_TURNS", E$3)</f>
        <v>0.62</v>
      </c>
      <c r="F321" s="9" cm="1">
        <f t="array" ref="F321">_xll.SNL.Clients.Office.Excel.Functions.SPG($A321, "IQ_ASSET_TURNS", F$3)</f>
        <v>0.48</v>
      </c>
      <c r="G321" s="9" cm="1">
        <f t="array" ref="G321">_xll.SNL.Clients.Office.Excel.Functions.SPG($A321, "IQ_ASSET_TURNS", G$3)</f>
        <v>0.51500000000000001</v>
      </c>
      <c r="H321" s="9" cm="1">
        <f t="array" ref="H321">_xll.SNL.Clients.Office.Excel.Functions.SPG($A321, "IQ_ASSET_TURNS", H$3)</f>
        <v>0.48699999999999999</v>
      </c>
      <c r="I321" s="9" cm="1">
        <f t="array" ref="I321">_xll.SNL.Clients.Office.Excel.Functions.SPG($A321, "IQ_ASSET_TURNS", I$3)</f>
        <v>0.57299999999999995</v>
      </c>
      <c r="J321" s="9" cm="1">
        <f t="array" ref="J321">_xll.SNL.Clients.Office.Excel.Functions.SPG($A321, "IQ_ASSET_TURNS", J$3)</f>
        <v>0.57699999999999996</v>
      </c>
    </row>
    <row r="322" spans="1:10" x14ac:dyDescent="0.3">
      <c r="A322" s="11" t="s">
        <v>321</v>
      </c>
      <c r="B322" s="9" cm="1">
        <f t="array" ref="B322">_xll.SNL.Clients.Office.Excel.Functions.SPG($A322, "IQ_ASSET_TURNS", B$3)</f>
        <v>0.13</v>
      </c>
      <c r="C322" s="9" cm="1">
        <f t="array" ref="C322">_xll.SNL.Clients.Office.Excel.Functions.SPG($A322, "IQ_ASSET_TURNS", C$3)</f>
        <v>0.115</v>
      </c>
      <c r="D322" s="9" cm="1">
        <f t="array" ref="D322">_xll.SNL.Clients.Office.Excel.Functions.SPG($A322, "IQ_ASSET_TURNS", D$3)</f>
        <v>0.16300000000000001</v>
      </c>
      <c r="E322" s="9" cm="1">
        <f t="array" ref="E322">_xll.SNL.Clients.Office.Excel.Functions.SPG($A322, "IQ_ASSET_TURNS", E$3)</f>
        <v>0.13300000000000001</v>
      </c>
      <c r="F322" s="9" cm="1">
        <f t="array" ref="F322">_xll.SNL.Clients.Office.Excel.Functions.SPG($A322, "IQ_ASSET_TURNS", F$3)</f>
        <v>0.128</v>
      </c>
      <c r="G322" s="9" cm="1">
        <f t="array" ref="G322">_xll.SNL.Clients.Office.Excel.Functions.SPG($A322, "IQ_ASSET_TURNS", G$3)</f>
        <v>0.158</v>
      </c>
      <c r="H322" s="9" cm="1">
        <f t="array" ref="H322">_xll.SNL.Clients.Office.Excel.Functions.SPG($A322, "IQ_ASSET_TURNS", H$3)</f>
        <v>0.16900000000000001</v>
      </c>
      <c r="I322" s="9" cm="1">
        <f t="array" ref="I322">_xll.SNL.Clients.Office.Excel.Functions.SPG($A322, "IQ_ASSET_TURNS", I$3)</f>
        <v>0.17599999999999999</v>
      </c>
      <c r="J322" s="9" cm="1">
        <f t="array" ref="J322">_xll.SNL.Clients.Office.Excel.Functions.SPG($A322, "IQ_ASSET_TURNS", J$3)</f>
        <v>0.16600000000000001</v>
      </c>
    </row>
    <row r="323" spans="1:10" x14ac:dyDescent="0.3">
      <c r="A323" s="11" t="s">
        <v>322</v>
      </c>
      <c r="B323" s="9" cm="1">
        <f t="array" ref="B323">_xll.SNL.Clients.Office.Excel.Functions.SPG($A323, "IQ_ASSET_TURNS", B$3)</f>
        <v>1.19</v>
      </c>
      <c r="C323" s="9" cm="1">
        <f t="array" ref="C323">_xll.SNL.Clients.Office.Excel.Functions.SPG($A323, "IQ_ASSET_TURNS", C$3)</f>
        <v>1.3029999999999999</v>
      </c>
      <c r="D323" s="9" cm="1">
        <f t="array" ref="D323">_xll.SNL.Clients.Office.Excel.Functions.SPG($A323, "IQ_ASSET_TURNS", D$3)</f>
        <v>1.22</v>
      </c>
      <c r="E323" s="9" cm="1">
        <f t="array" ref="E323">_xll.SNL.Clients.Office.Excel.Functions.SPG($A323, "IQ_ASSET_TURNS", E$3)</f>
        <v>1.3360000000000001</v>
      </c>
      <c r="F323" s="9" cm="1">
        <f t="array" ref="F323">_xll.SNL.Clients.Office.Excel.Functions.SPG($A323, "IQ_ASSET_TURNS", F$3)</f>
        <v>1.3340000000000001</v>
      </c>
      <c r="G323" s="9" cm="1">
        <f t="array" ref="G323">_xll.SNL.Clients.Office.Excel.Functions.SPG($A323, "IQ_ASSET_TURNS", G$3)</f>
        <v>1.448</v>
      </c>
      <c r="H323" s="9" cm="1">
        <f t="array" ref="H323">_xll.SNL.Clients.Office.Excel.Functions.SPG($A323, "IQ_ASSET_TURNS", H$3)</f>
        <v>1.393</v>
      </c>
      <c r="I323" s="9" cm="1">
        <f t="array" ref="I323">_xll.SNL.Clients.Office.Excel.Functions.SPG($A323, "IQ_ASSET_TURNS", I$3)</f>
        <v>1.353</v>
      </c>
      <c r="J323" s="9" cm="1">
        <f t="array" ref="J323">_xll.SNL.Clients.Office.Excel.Functions.SPG($A323, "IQ_ASSET_TURNS", J$3)</f>
        <v>1.272</v>
      </c>
    </row>
    <row r="324" spans="1:10" x14ac:dyDescent="0.3">
      <c r="A324" s="11" t="s">
        <v>323</v>
      </c>
      <c r="B324" s="9" cm="1">
        <f t="array" ref="B324">_xll.SNL.Clients.Office.Excel.Functions.SPG($A324, "IQ_ASSET_TURNS", B$3)</f>
        <v>0.26900000000000002</v>
      </c>
      <c r="C324" s="9" cm="1">
        <f t="array" ref="C324">_xll.SNL.Clients.Office.Excel.Functions.SPG($A324, "IQ_ASSET_TURNS", C$3)</f>
        <v>0.20300000000000001</v>
      </c>
      <c r="D324" s="9" cm="1">
        <f t="array" ref="D324">_xll.SNL.Clients.Office.Excel.Functions.SPG($A324, "IQ_ASSET_TURNS", D$3)</f>
        <v>0.14199999999999999</v>
      </c>
      <c r="E324" s="9" cm="1">
        <f t="array" ref="E324">_xll.SNL.Clients.Office.Excel.Functions.SPG($A324, "IQ_ASSET_TURNS", E$3)</f>
        <v>0.14599999999999999</v>
      </c>
      <c r="F324" s="9" cm="1">
        <f t="array" ref="F324">_xll.SNL.Clients.Office.Excel.Functions.SPG($A324, "IQ_ASSET_TURNS", F$3)</f>
        <v>0.22600000000000001</v>
      </c>
      <c r="G324" s="9" cm="1">
        <f t="array" ref="G324">_xll.SNL.Clients.Office.Excel.Functions.SPG($A324, "IQ_ASSET_TURNS", G$3)</f>
        <v>0.193</v>
      </c>
      <c r="H324" s="9" cm="1">
        <f t="array" ref="H324">_xll.SNL.Clients.Office.Excel.Functions.SPG($A324, "IQ_ASSET_TURNS", H$3)</f>
        <v>0.14899999999999999</v>
      </c>
      <c r="I324" s="9" cm="1">
        <f t="array" ref="I324">_xll.SNL.Clients.Office.Excel.Functions.SPG($A324, "IQ_ASSET_TURNS", I$3)</f>
        <v>0.161</v>
      </c>
      <c r="J324" s="9" cm="1">
        <f t="array" ref="J324">_xll.SNL.Clients.Office.Excel.Functions.SPG($A324, "IQ_ASSET_TURNS", J$3)</f>
        <v>0.29299999999999998</v>
      </c>
    </row>
    <row r="325" spans="1:10" x14ac:dyDescent="0.3">
      <c r="A325" s="11" t="s">
        <v>324</v>
      </c>
      <c r="B325" s="9" t="str" cm="1">
        <f t="array" ref="B325">_xll.SNL.Clients.Office.Excel.Functions.SPG($A325, "IQ_ASSET_TURNS", B$3)</f>
        <v>NA</v>
      </c>
      <c r="C325" s="9" cm="1">
        <f t="array" ref="C325">_xll.SNL.Clients.Office.Excel.Functions.SPG($A325, "IQ_ASSET_TURNS", C$3)</f>
        <v>0.41499999999999998</v>
      </c>
      <c r="D325" s="9" cm="1">
        <f t="array" ref="D325">_xll.SNL.Clients.Office.Excel.Functions.SPG($A325, "IQ_ASSET_TURNS", D$3)</f>
        <v>0.53200000000000003</v>
      </c>
      <c r="E325" s="9" cm="1">
        <f t="array" ref="E325">_xll.SNL.Clients.Office.Excel.Functions.SPG($A325, "IQ_ASSET_TURNS", E$3)</f>
        <v>0.51</v>
      </c>
      <c r="F325" s="9" cm="1">
        <f t="array" ref="F325">_xll.SNL.Clients.Office.Excel.Functions.SPG($A325, "IQ_ASSET_TURNS", F$3)</f>
        <v>0.5</v>
      </c>
      <c r="G325" s="9" cm="1">
        <f t="array" ref="G325">_xll.SNL.Clients.Office.Excel.Functions.SPG($A325, "IQ_ASSET_TURNS", G$3)</f>
        <v>0.48199999999999998</v>
      </c>
      <c r="H325" s="9" cm="1">
        <f t="array" ref="H325">_xll.SNL.Clients.Office.Excel.Functions.SPG($A325, "IQ_ASSET_TURNS", H$3)</f>
        <v>0.60899999999999999</v>
      </c>
      <c r="I325" s="9" cm="1">
        <f t="array" ref="I325">_xll.SNL.Clients.Office.Excel.Functions.SPG($A325, "IQ_ASSET_TURNS", I$3)</f>
        <v>0.61899999999999999</v>
      </c>
      <c r="J325" s="9" cm="1">
        <f t="array" ref="J325">_xll.SNL.Clients.Office.Excel.Functions.SPG($A325, "IQ_ASSET_TURNS", J$3)</f>
        <v>0.61699999999999999</v>
      </c>
    </row>
    <row r="326" spans="1:10" x14ac:dyDescent="0.3">
      <c r="A326" s="11" t="s">
        <v>325</v>
      </c>
      <c r="B326" s="9" cm="1">
        <f t="array" ref="B326">_xll.SNL.Clients.Office.Excel.Functions.SPG($A326, "IQ_ASSET_TURNS", B$3)</f>
        <v>0.27400000000000002</v>
      </c>
      <c r="C326" s="9" cm="1">
        <f t="array" ref="C326">_xll.SNL.Clients.Office.Excel.Functions.SPG($A326, "IQ_ASSET_TURNS", C$3)</f>
        <v>0.27800000000000002</v>
      </c>
      <c r="D326" s="9" cm="1">
        <f t="array" ref="D326">_xll.SNL.Clients.Office.Excel.Functions.SPG($A326, "IQ_ASSET_TURNS", D$3)</f>
        <v>0.28399999999999997</v>
      </c>
      <c r="E326" s="9" cm="1">
        <f t="array" ref="E326">_xll.SNL.Clients.Office.Excel.Functions.SPG($A326, "IQ_ASSET_TURNS", E$3)</f>
        <v>0.28799999999999998</v>
      </c>
      <c r="F326" s="9" cm="1">
        <f t="array" ref="F326">_xll.SNL.Clients.Office.Excel.Functions.SPG($A326, "IQ_ASSET_TURNS", F$3)</f>
        <v>0.28699999999999998</v>
      </c>
      <c r="G326" s="9" cm="1">
        <f t="array" ref="G326">_xll.SNL.Clients.Office.Excel.Functions.SPG($A326, "IQ_ASSET_TURNS", G$3)</f>
        <v>0.29799999999999999</v>
      </c>
      <c r="H326" s="9" cm="1">
        <f t="array" ref="H326">_xll.SNL.Clients.Office.Excel.Functions.SPG($A326, "IQ_ASSET_TURNS", H$3)</f>
        <v>0.29699999999999999</v>
      </c>
      <c r="I326" s="9" cm="1">
        <f t="array" ref="I326">_xll.SNL.Clients.Office.Excel.Functions.SPG($A326, "IQ_ASSET_TURNS", I$3)</f>
        <v>0.30399999999999999</v>
      </c>
      <c r="J326" s="9" cm="1">
        <f t="array" ref="J326">_xll.SNL.Clients.Office.Excel.Functions.SPG($A326, "IQ_ASSET_TURNS", J$3)</f>
        <v>0.32100000000000001</v>
      </c>
    </row>
    <row r="327" spans="1:10" x14ac:dyDescent="0.3">
      <c r="A327" s="11" t="s">
        <v>326</v>
      </c>
      <c r="B327" s="9" t="str" cm="1">
        <f t="array" ref="B327">_xll.SNL.Clients.Office.Excel.Functions.SPG($A327, "IQ_ASSET_TURNS", B$3)</f>
        <v>NA</v>
      </c>
      <c r="C327" s="9" t="str" cm="1">
        <f t="array" ref="C327">_xll.SNL.Clients.Office.Excel.Functions.SPG($A327, "IQ_ASSET_TURNS", C$3)</f>
        <v>NA</v>
      </c>
      <c r="D327" s="9" t="str" cm="1">
        <f t="array" ref="D327">_xll.SNL.Clients.Office.Excel.Functions.SPG($A327, "IQ_ASSET_TURNS", D$3)</f>
        <v>NA</v>
      </c>
      <c r="E327" s="9" t="str" cm="1">
        <f t="array" ref="E327">_xll.SNL.Clients.Office.Excel.Functions.SPG($A327, "IQ_ASSET_TURNS", E$3)</f>
        <v>NA</v>
      </c>
      <c r="F327" s="9" t="str" cm="1">
        <f t="array" ref="F327">_xll.SNL.Clients.Office.Excel.Functions.SPG($A327, "IQ_ASSET_TURNS", F$3)</f>
        <v>NA</v>
      </c>
      <c r="G327" s="9" t="str" cm="1">
        <f t="array" ref="G327">_xll.SNL.Clients.Office.Excel.Functions.SPG($A327, "IQ_ASSET_TURNS", G$3)</f>
        <v>NA</v>
      </c>
      <c r="H327" s="9" t="str" cm="1">
        <f t="array" ref="H327">_xll.SNL.Clients.Office.Excel.Functions.SPG($A327, "IQ_ASSET_TURNS", H$3)</f>
        <v>NA</v>
      </c>
      <c r="I327" s="9" t="str" cm="1">
        <f t="array" ref="I327">_xll.SNL.Clients.Office.Excel.Functions.SPG($A327, "IQ_ASSET_TURNS", I$3)</f>
        <v>NA</v>
      </c>
      <c r="J327" s="9" t="str" cm="1">
        <f t="array" ref="J327">_xll.SNL.Clients.Office.Excel.Functions.SPG($A327, "IQ_ASSET_TURNS", J$3)</f>
        <v>NA</v>
      </c>
    </row>
    <row r="328" spans="1:10" x14ac:dyDescent="0.3">
      <c r="A328" s="11" t="s">
        <v>327</v>
      </c>
      <c r="B328" s="9" cm="1">
        <f t="array" ref="B328">_xll.SNL.Clients.Office.Excel.Functions.SPG($A328, "IQ_ASSET_TURNS", B$3)</f>
        <v>0.77400000000000002</v>
      </c>
      <c r="C328" s="9" cm="1">
        <f t="array" ref="C328">_xll.SNL.Clients.Office.Excel.Functions.SPG($A328, "IQ_ASSET_TURNS", C$3)</f>
        <v>0.875</v>
      </c>
      <c r="D328" s="9" cm="1">
        <f t="array" ref="D328">_xll.SNL.Clients.Office.Excel.Functions.SPG($A328, "IQ_ASSET_TURNS", D$3)</f>
        <v>0.83299999999999996</v>
      </c>
      <c r="E328" s="9" cm="1">
        <f t="array" ref="E328">_xll.SNL.Clients.Office.Excel.Functions.SPG($A328, "IQ_ASSET_TURNS", E$3)</f>
        <v>0.85599999999999998</v>
      </c>
      <c r="F328" s="9" cm="1">
        <f t="array" ref="F328">_xll.SNL.Clients.Office.Excel.Functions.SPG($A328, "IQ_ASSET_TURNS", F$3)</f>
        <v>0.85899999999999999</v>
      </c>
      <c r="G328" s="9" cm="1">
        <f t="array" ref="G328">_xll.SNL.Clients.Office.Excel.Functions.SPG($A328, "IQ_ASSET_TURNS", G$3)</f>
        <v>0.93100000000000005</v>
      </c>
      <c r="H328" s="9" cm="1">
        <f t="array" ref="H328">_xll.SNL.Clients.Office.Excel.Functions.SPG($A328, "IQ_ASSET_TURNS", H$3)</f>
        <v>0.86399999999999999</v>
      </c>
      <c r="I328" s="9" cm="1">
        <f t="array" ref="I328">_xll.SNL.Clients.Office.Excel.Functions.SPG($A328, "IQ_ASSET_TURNS", I$3)</f>
        <v>0.85299999999999998</v>
      </c>
      <c r="J328" s="9" cm="1">
        <f t="array" ref="J328">_xll.SNL.Clients.Office.Excel.Functions.SPG($A328, "IQ_ASSET_TURNS", J$3)</f>
        <v>0.84599999999999997</v>
      </c>
    </row>
    <row r="329" spans="1:10" x14ac:dyDescent="0.3">
      <c r="A329" s="11" t="s">
        <v>328</v>
      </c>
      <c r="B329" s="9" cm="1">
        <f t="array" ref="B329">_xll.SNL.Clients.Office.Excel.Functions.SPG($A329, "IQ_ASSET_TURNS", B$3)</f>
        <v>0.41199999999999998</v>
      </c>
      <c r="C329" s="9" cm="1">
        <f t="array" ref="C329">_xll.SNL.Clients.Office.Excel.Functions.SPG($A329, "IQ_ASSET_TURNS", C$3)</f>
        <v>0.42399999999999999</v>
      </c>
      <c r="D329" s="9" cm="1">
        <f t="array" ref="D329">_xll.SNL.Clients.Office.Excel.Functions.SPG($A329, "IQ_ASSET_TURNS", D$3)</f>
        <v>0.56299999999999994</v>
      </c>
      <c r="E329" s="9" cm="1">
        <f t="array" ref="E329">_xll.SNL.Clients.Office.Excel.Functions.SPG($A329, "IQ_ASSET_TURNS", E$3)</f>
        <v>0.47499999999999998</v>
      </c>
      <c r="F329" s="9" cm="1">
        <f t="array" ref="F329">_xll.SNL.Clients.Office.Excel.Functions.SPG($A329, "IQ_ASSET_TURNS", F$3)</f>
        <v>0.44600000000000001</v>
      </c>
      <c r="G329" s="9" cm="1">
        <f t="array" ref="G329">_xll.SNL.Clients.Office.Excel.Functions.SPG($A329, "IQ_ASSET_TURNS", G$3)</f>
        <v>0.41</v>
      </c>
      <c r="H329" s="9" cm="1">
        <f t="array" ref="H329">_xll.SNL.Clients.Office.Excel.Functions.SPG($A329, "IQ_ASSET_TURNS", H$3)</f>
        <v>0.53500000000000003</v>
      </c>
      <c r="I329" s="9" cm="1">
        <f t="array" ref="I329">_xll.SNL.Clients.Office.Excel.Functions.SPG($A329, "IQ_ASSET_TURNS", I$3)</f>
        <v>0.47699999999999998</v>
      </c>
      <c r="J329" s="9" cm="1">
        <f t="array" ref="J329">_xll.SNL.Clients.Office.Excel.Functions.SPG($A329, "IQ_ASSET_TURNS", J$3)</f>
        <v>0.39500000000000002</v>
      </c>
    </row>
    <row r="330" spans="1:10" x14ac:dyDescent="0.3">
      <c r="A330" s="11" t="s">
        <v>329</v>
      </c>
      <c r="B330" s="9" cm="1">
        <f t="array" ref="B330">_xll.SNL.Clients.Office.Excel.Functions.SPG($A330, "IQ_ASSET_TURNS", B$3)</f>
        <v>1.401</v>
      </c>
      <c r="C330" s="9" cm="1">
        <f t="array" ref="C330">_xll.SNL.Clients.Office.Excel.Functions.SPG($A330, "IQ_ASSET_TURNS", C$3)</f>
        <v>1.143</v>
      </c>
      <c r="D330" s="9" cm="1">
        <f t="array" ref="D330">_xll.SNL.Clients.Office.Excel.Functions.SPG($A330, "IQ_ASSET_TURNS", D$3)</f>
        <v>1.1679999999999999</v>
      </c>
      <c r="E330" s="9" cm="1">
        <f t="array" ref="E330">_xll.SNL.Clients.Office.Excel.Functions.SPG($A330, "IQ_ASSET_TURNS", E$3)</f>
        <v>1.0409999999999999</v>
      </c>
      <c r="F330" s="9" cm="1">
        <f t="array" ref="F330">_xll.SNL.Clients.Office.Excel.Functions.SPG($A330, "IQ_ASSET_TURNS", F$3)</f>
        <v>1.155</v>
      </c>
      <c r="G330" s="9" cm="1">
        <f t="array" ref="G330">_xll.SNL.Clients.Office.Excel.Functions.SPG($A330, "IQ_ASSET_TURNS", G$3)</f>
        <v>1.0089999999999999</v>
      </c>
      <c r="H330" s="9" cm="1">
        <f t="array" ref="H330">_xll.SNL.Clients.Office.Excel.Functions.SPG($A330, "IQ_ASSET_TURNS", H$3)</f>
        <v>1.117</v>
      </c>
      <c r="I330" s="9" cm="1">
        <f t="array" ref="I330">_xll.SNL.Clients.Office.Excel.Functions.SPG($A330, "IQ_ASSET_TURNS", I$3)</f>
        <v>0.86499999999999999</v>
      </c>
      <c r="J330" s="9" cm="1">
        <f t="array" ref="J330">_xll.SNL.Clients.Office.Excel.Functions.SPG($A330, "IQ_ASSET_TURNS", J$3)</f>
        <v>1.05</v>
      </c>
    </row>
    <row r="331" spans="1:10" x14ac:dyDescent="0.3">
      <c r="A331" s="11" t="s">
        <v>330</v>
      </c>
      <c r="B331" s="9" cm="1">
        <f t="array" ref="B331">_xll.SNL.Clients.Office.Excel.Functions.SPG($A331, "IQ_ASSET_TURNS", B$3)</f>
        <v>0.91300000000000003</v>
      </c>
      <c r="C331" s="9" cm="1">
        <f t="array" ref="C331">_xll.SNL.Clients.Office.Excel.Functions.SPG($A331, "IQ_ASSET_TURNS", C$3)</f>
        <v>0.82899999999999996</v>
      </c>
      <c r="D331" s="9" cm="1">
        <f t="array" ref="D331">_xll.SNL.Clients.Office.Excel.Functions.SPG($A331, "IQ_ASSET_TURNS", D$3)</f>
        <v>0.86899999999999999</v>
      </c>
      <c r="E331" s="9" cm="1">
        <f t="array" ref="E331">_xll.SNL.Clients.Office.Excel.Functions.SPG($A331, "IQ_ASSET_TURNS", E$3)</f>
        <v>0.94899999999999995</v>
      </c>
      <c r="F331" s="9" cm="1">
        <f t="array" ref="F331">_xll.SNL.Clients.Office.Excel.Functions.SPG($A331, "IQ_ASSET_TURNS", F$3)</f>
        <v>0.94</v>
      </c>
      <c r="G331" s="9" cm="1">
        <f t="array" ref="G331">_xll.SNL.Clients.Office.Excel.Functions.SPG($A331, "IQ_ASSET_TURNS", G$3)</f>
        <v>0.88600000000000001</v>
      </c>
      <c r="H331" s="9" cm="1">
        <f t="array" ref="H331">_xll.SNL.Clients.Office.Excel.Functions.SPG($A331, "IQ_ASSET_TURNS", H$3)</f>
        <v>1.038</v>
      </c>
      <c r="I331" s="9" cm="1">
        <f t="array" ref="I331">_xll.SNL.Clients.Office.Excel.Functions.SPG($A331, "IQ_ASSET_TURNS", I$3)</f>
        <v>1.161</v>
      </c>
      <c r="J331" s="9" cm="1">
        <f t="array" ref="J331">_xll.SNL.Clients.Office.Excel.Functions.SPG($A331, "IQ_ASSET_TURNS", J$3)</f>
        <v>1.077</v>
      </c>
    </row>
    <row r="332" spans="1:10" x14ac:dyDescent="0.3">
      <c r="A332" s="11" t="s">
        <v>331</v>
      </c>
      <c r="B332" s="9" t="str" cm="1">
        <f t="array" ref="B332">_xll.SNL.Clients.Office.Excel.Functions.SPG($A332, "IQ_ASSET_TURNS", B$3)</f>
        <v>NA</v>
      </c>
      <c r="C332" s="9" cm="1">
        <f t="array" ref="C332">_xll.SNL.Clients.Office.Excel.Functions.SPG($A332, "IQ_ASSET_TURNS", C$3)</f>
        <v>1.516</v>
      </c>
      <c r="D332" s="9" cm="1">
        <f t="array" ref="D332">_xll.SNL.Clients.Office.Excel.Functions.SPG($A332, "IQ_ASSET_TURNS", D$3)</f>
        <v>1.5489999999999999</v>
      </c>
      <c r="E332" s="9" cm="1">
        <f t="array" ref="E332">_xll.SNL.Clients.Office.Excel.Functions.SPG($A332, "IQ_ASSET_TURNS", E$3)</f>
        <v>1.4810000000000001</v>
      </c>
      <c r="F332" s="9" cm="1">
        <f t="array" ref="F332">_xll.SNL.Clients.Office.Excel.Functions.SPG($A332, "IQ_ASSET_TURNS", F$3)</f>
        <v>1.4590000000000001</v>
      </c>
      <c r="G332" s="9" cm="1">
        <f t="array" ref="G332">_xll.SNL.Clients.Office.Excel.Functions.SPG($A332, "IQ_ASSET_TURNS", G$3)</f>
        <v>1.4750000000000001</v>
      </c>
      <c r="H332" s="9" cm="1">
        <f t="array" ref="H332">_xll.SNL.Clients.Office.Excel.Functions.SPG($A332, "IQ_ASSET_TURNS", H$3)</f>
        <v>1.3979999999999999</v>
      </c>
      <c r="I332" s="9" cm="1">
        <f t="array" ref="I332">_xll.SNL.Clients.Office.Excel.Functions.SPG($A332, "IQ_ASSET_TURNS", I$3)</f>
        <v>1.149</v>
      </c>
      <c r="J332" s="9" cm="1">
        <f t="array" ref="J332">_xll.SNL.Clients.Office.Excel.Functions.SPG($A332, "IQ_ASSET_TURNS", J$3)</f>
        <v>0.67200000000000004</v>
      </c>
    </row>
    <row r="333" spans="1:10" x14ac:dyDescent="0.3">
      <c r="A333" s="11" t="s">
        <v>332</v>
      </c>
      <c r="B333" s="9" cm="1">
        <f t="array" ref="B333">_xll.SNL.Clients.Office.Excel.Functions.SPG($A333, "IQ_ASSET_TURNS", B$3)</f>
        <v>1.548</v>
      </c>
      <c r="C333" s="9" cm="1">
        <f t="array" ref="C333">_xll.SNL.Clients.Office.Excel.Functions.SPG($A333, "IQ_ASSET_TURNS", C$3)</f>
        <v>1.7929999999999999</v>
      </c>
      <c r="D333" s="9" cm="1">
        <f t="array" ref="D333">_xll.SNL.Clients.Office.Excel.Functions.SPG($A333, "IQ_ASSET_TURNS", D$3)</f>
        <v>1.7190000000000001</v>
      </c>
      <c r="E333" s="9" cm="1">
        <f t="array" ref="E333">_xll.SNL.Clients.Office.Excel.Functions.SPG($A333, "IQ_ASSET_TURNS", E$3)</f>
        <v>1.64</v>
      </c>
      <c r="F333" s="9" cm="1">
        <f t="array" ref="F333">_xll.SNL.Clients.Office.Excel.Functions.SPG($A333, "IQ_ASSET_TURNS", F$3)</f>
        <v>1.448</v>
      </c>
      <c r="G333" s="9" cm="1">
        <f t="array" ref="G333">_xll.SNL.Clients.Office.Excel.Functions.SPG($A333, "IQ_ASSET_TURNS", G$3)</f>
        <v>1.528</v>
      </c>
      <c r="H333" s="9" cm="1">
        <f t="array" ref="H333">_xll.SNL.Clients.Office.Excel.Functions.SPG($A333, "IQ_ASSET_TURNS", H$3)</f>
        <v>1.655</v>
      </c>
      <c r="I333" s="9" cm="1">
        <f t="array" ref="I333">_xll.SNL.Clients.Office.Excel.Functions.SPG($A333, "IQ_ASSET_TURNS", I$3)</f>
        <v>1.54</v>
      </c>
      <c r="J333" s="9" cm="1">
        <f t="array" ref="J333">_xll.SNL.Clients.Office.Excel.Functions.SPG($A333, "IQ_ASSET_TURNS", J$3)</f>
        <v>1.5089999999999999</v>
      </c>
    </row>
    <row r="334" spans="1:10" x14ac:dyDescent="0.3">
      <c r="A334" s="11" t="s">
        <v>333</v>
      </c>
      <c r="B334" s="9" cm="1">
        <f t="array" ref="B334">_xll.SNL.Clients.Office.Excel.Functions.SPG($A334, "IQ_ASSET_TURNS", B$3)</f>
        <v>0.45800000000000002</v>
      </c>
      <c r="C334" s="9" cm="1">
        <f t="array" ref="C334">_xll.SNL.Clients.Office.Excel.Functions.SPG($A334, "IQ_ASSET_TURNS", C$3)</f>
        <v>0.51800000000000002</v>
      </c>
      <c r="D334" s="9" cm="1">
        <f t="array" ref="D334">_xll.SNL.Clients.Office.Excel.Functions.SPG($A334, "IQ_ASSET_TURNS", D$3)</f>
        <v>0.55500000000000005</v>
      </c>
      <c r="E334" s="9" cm="1">
        <f t="array" ref="E334">_xll.SNL.Clients.Office.Excel.Functions.SPG($A334, "IQ_ASSET_TURNS", E$3)</f>
        <v>0.53800000000000003</v>
      </c>
      <c r="F334" s="9" cm="1">
        <f t="array" ref="F334">_xll.SNL.Clients.Office.Excel.Functions.SPG($A334, "IQ_ASSET_TURNS", F$3)</f>
        <v>0.52500000000000002</v>
      </c>
      <c r="G334" s="9" cm="1">
        <f t="array" ref="G334">_xll.SNL.Clients.Office.Excel.Functions.SPG($A334, "IQ_ASSET_TURNS", G$3)</f>
        <v>0.56599999999999995</v>
      </c>
      <c r="H334" s="9" cm="1">
        <f t="array" ref="H334">_xll.SNL.Clients.Office.Excel.Functions.SPG($A334, "IQ_ASSET_TURNS", H$3)</f>
        <v>0.57499999999999996</v>
      </c>
      <c r="I334" s="9" cm="1">
        <f t="array" ref="I334">_xll.SNL.Clients.Office.Excel.Functions.SPG($A334, "IQ_ASSET_TURNS", I$3)</f>
        <v>0.55500000000000005</v>
      </c>
      <c r="J334" s="9" cm="1">
        <f t="array" ref="J334">_xll.SNL.Clients.Office.Excel.Functions.SPG($A334, "IQ_ASSET_TURNS", J$3)</f>
        <v>0.53200000000000003</v>
      </c>
    </row>
    <row r="335" spans="1:10" x14ac:dyDescent="0.3">
      <c r="A335" s="11" t="s">
        <v>334</v>
      </c>
      <c r="B335" s="9" cm="1">
        <f t="array" ref="B335">_xll.SNL.Clients.Office.Excel.Functions.SPG($A335, "IQ_ASSET_TURNS", B$3)</f>
        <v>1.0960000000000001</v>
      </c>
      <c r="C335" s="9" cm="1">
        <f t="array" ref="C335">_xll.SNL.Clients.Office.Excel.Functions.SPG($A335, "IQ_ASSET_TURNS", C$3)</f>
        <v>1.1120000000000001</v>
      </c>
      <c r="D335" s="9" cm="1">
        <f t="array" ref="D335">_xll.SNL.Clients.Office.Excel.Functions.SPG($A335, "IQ_ASSET_TURNS", D$3)</f>
        <v>1.2050000000000001</v>
      </c>
      <c r="E335" s="9" cm="1">
        <f t="array" ref="E335">_xll.SNL.Clients.Office.Excel.Functions.SPG($A335, "IQ_ASSET_TURNS", E$3)</f>
        <v>1.1950000000000001</v>
      </c>
      <c r="F335" s="9" cm="1">
        <f t="array" ref="F335">_xll.SNL.Clients.Office.Excel.Functions.SPG($A335, "IQ_ASSET_TURNS", F$3)</f>
        <v>1.133</v>
      </c>
      <c r="G335" s="9" cm="1">
        <f t="array" ref="G335">_xll.SNL.Clients.Office.Excel.Functions.SPG($A335, "IQ_ASSET_TURNS", G$3)</f>
        <v>1.1180000000000001</v>
      </c>
      <c r="H335" s="9" cm="1">
        <f t="array" ref="H335">_xll.SNL.Clients.Office.Excel.Functions.SPG($A335, "IQ_ASSET_TURNS", H$3)</f>
        <v>1.2529999999999999</v>
      </c>
      <c r="I335" s="9" cm="1">
        <f t="array" ref="I335">_xll.SNL.Clients.Office.Excel.Functions.SPG($A335, "IQ_ASSET_TURNS", I$3)</f>
        <v>1.24</v>
      </c>
      <c r="J335" s="9" cm="1">
        <f t="array" ref="J335">_xll.SNL.Clients.Office.Excel.Functions.SPG($A335, "IQ_ASSET_TURNS", J$3)</f>
        <v>1.159</v>
      </c>
    </row>
    <row r="336" spans="1:10" x14ac:dyDescent="0.3">
      <c r="A336" s="11" t="s">
        <v>335</v>
      </c>
      <c r="B336" s="9" cm="1">
        <f t="array" ref="B336">_xll.SNL.Clients.Office.Excel.Functions.SPG($A336, "IQ_ASSET_TURNS", B$3)</f>
        <v>0.31900000000000001</v>
      </c>
      <c r="C336" s="9" cm="1">
        <f t="array" ref="C336">_xll.SNL.Clients.Office.Excel.Functions.SPG($A336, "IQ_ASSET_TURNS", C$3)</f>
        <v>0.316</v>
      </c>
      <c r="D336" s="9" cm="1">
        <f t="array" ref="D336">_xll.SNL.Clients.Office.Excel.Functions.SPG($A336, "IQ_ASSET_TURNS", D$3)</f>
        <v>0.35399999999999998</v>
      </c>
      <c r="E336" s="9" cm="1">
        <f t="array" ref="E336">_xll.SNL.Clients.Office.Excel.Functions.SPG($A336, "IQ_ASSET_TURNS", E$3)</f>
        <v>0.36199999999999999</v>
      </c>
      <c r="F336" s="9" cm="1">
        <f t="array" ref="F336">_xll.SNL.Clients.Office.Excel.Functions.SPG($A336, "IQ_ASSET_TURNS", F$3)</f>
        <v>0.32200000000000001</v>
      </c>
      <c r="G336" s="9" cm="1">
        <f t="array" ref="G336">_xll.SNL.Clients.Office.Excel.Functions.SPG($A336, "IQ_ASSET_TURNS", G$3)</f>
        <v>0.39300000000000002</v>
      </c>
      <c r="H336" s="9" cm="1">
        <f t="array" ref="H336">_xll.SNL.Clients.Office.Excel.Functions.SPG($A336, "IQ_ASSET_TURNS", H$3)</f>
        <v>0.4</v>
      </c>
      <c r="I336" s="9" cm="1">
        <f t="array" ref="I336">_xll.SNL.Clients.Office.Excel.Functions.SPG($A336, "IQ_ASSET_TURNS", I$3)</f>
        <v>0.375</v>
      </c>
      <c r="J336" s="9" cm="1">
        <f t="array" ref="J336">_xll.SNL.Clients.Office.Excel.Functions.SPG($A336, "IQ_ASSET_TURNS", J$3)</f>
        <v>0.40100000000000002</v>
      </c>
    </row>
    <row r="337" spans="1:10" x14ac:dyDescent="0.3">
      <c r="A337" s="11" t="s">
        <v>336</v>
      </c>
      <c r="B337" s="9" cm="1">
        <f t="array" ref="B337">_xll.SNL.Clients.Office.Excel.Functions.SPG($A337, "IQ_ASSET_TURNS", B$3)</f>
        <v>1.0009999999999999</v>
      </c>
      <c r="C337" s="9" cm="1">
        <f t="array" ref="C337">_xll.SNL.Clients.Office.Excel.Functions.SPG($A337, "IQ_ASSET_TURNS", C$3)</f>
        <v>1.016</v>
      </c>
      <c r="D337" s="9" cm="1">
        <f t="array" ref="D337">_xll.SNL.Clients.Office.Excel.Functions.SPG($A337, "IQ_ASSET_TURNS", D$3)</f>
        <v>1.0920000000000001</v>
      </c>
      <c r="E337" s="9" cm="1">
        <f t="array" ref="E337">_xll.SNL.Clients.Office.Excel.Functions.SPG($A337, "IQ_ASSET_TURNS", E$3)</f>
        <v>1.091</v>
      </c>
      <c r="F337" s="9" cm="1">
        <f t="array" ref="F337">_xll.SNL.Clients.Office.Excel.Functions.SPG($A337, "IQ_ASSET_TURNS", F$3)</f>
        <v>1.046</v>
      </c>
      <c r="G337" s="9" cm="1">
        <f t="array" ref="G337">_xll.SNL.Clients.Office.Excel.Functions.SPG($A337, "IQ_ASSET_TURNS", G$3)</f>
        <v>1.107</v>
      </c>
      <c r="H337" s="9" cm="1">
        <f t="array" ref="H337">_xll.SNL.Clients.Office.Excel.Functions.SPG($A337, "IQ_ASSET_TURNS", H$3)</f>
        <v>1.179</v>
      </c>
      <c r="I337" s="9" cm="1">
        <f t="array" ref="I337">_xll.SNL.Clients.Office.Excel.Functions.SPG($A337, "IQ_ASSET_TURNS", I$3)</f>
        <v>1.1379999999999999</v>
      </c>
      <c r="J337" s="9" cm="1">
        <f t="array" ref="J337">_xll.SNL.Clients.Office.Excel.Functions.SPG($A337, "IQ_ASSET_TURNS", J$3)</f>
        <v>1.1779999999999999</v>
      </c>
    </row>
    <row r="338" spans="1:10" x14ac:dyDescent="0.3">
      <c r="A338" s="11" t="s">
        <v>337</v>
      </c>
      <c r="B338" s="9" cm="1">
        <f t="array" ref="B338">_xll.SNL.Clients.Office.Excel.Functions.SPG($A338, "IQ_ASSET_TURNS", B$3)</f>
        <v>0.51100000000000001</v>
      </c>
      <c r="C338" s="9" cm="1">
        <f t="array" ref="C338">_xll.SNL.Clients.Office.Excel.Functions.SPG($A338, "IQ_ASSET_TURNS", C$3)</f>
        <v>0.59199999999999997</v>
      </c>
      <c r="D338" s="9" cm="1">
        <f t="array" ref="D338">_xll.SNL.Clients.Office.Excel.Functions.SPG($A338, "IQ_ASSET_TURNS", D$3)</f>
        <v>0.55300000000000005</v>
      </c>
      <c r="E338" s="9" cm="1">
        <f t="array" ref="E338">_xll.SNL.Clients.Office.Excel.Functions.SPG($A338, "IQ_ASSET_TURNS", E$3)</f>
        <v>0.56499999999999995</v>
      </c>
      <c r="F338" s="9" cm="1">
        <f t="array" ref="F338">_xll.SNL.Clients.Office.Excel.Functions.SPG($A338, "IQ_ASSET_TURNS", F$3)</f>
        <v>0.52500000000000002</v>
      </c>
      <c r="G338" s="9" cm="1">
        <f t="array" ref="G338">_xll.SNL.Clients.Office.Excel.Functions.SPG($A338, "IQ_ASSET_TURNS", G$3)</f>
        <v>0.61199999999999999</v>
      </c>
      <c r="H338" s="9" cm="1">
        <f t="array" ref="H338">_xll.SNL.Clients.Office.Excel.Functions.SPG($A338, "IQ_ASSET_TURNS", H$3)</f>
        <v>0.57199999999999995</v>
      </c>
      <c r="I338" s="9" cm="1">
        <f t="array" ref="I338">_xll.SNL.Clients.Office.Excel.Functions.SPG($A338, "IQ_ASSET_TURNS", I$3)</f>
        <v>0.57399999999999995</v>
      </c>
      <c r="J338" s="9" cm="1">
        <f t="array" ref="J338">_xll.SNL.Clients.Office.Excel.Functions.SPG($A338, "IQ_ASSET_TURNS", J$3)</f>
        <v>0.52700000000000002</v>
      </c>
    </row>
    <row r="339" spans="1:10" x14ac:dyDescent="0.3">
      <c r="A339" s="11" t="s">
        <v>338</v>
      </c>
      <c r="B339" s="9" cm="1">
        <f t="array" ref="B339">_xll.SNL.Clients.Office.Excel.Functions.SPG($A339, "IQ_ASSET_TURNS", B$3)</f>
        <v>0.42299999999999999</v>
      </c>
      <c r="C339" s="9" cm="1">
        <f t="array" ref="C339">_xll.SNL.Clients.Office.Excel.Functions.SPG($A339, "IQ_ASSET_TURNS", C$3)</f>
        <v>0.49199999999999999</v>
      </c>
      <c r="D339" s="9" cm="1">
        <f t="array" ref="D339">_xll.SNL.Clients.Office.Excel.Functions.SPG($A339, "IQ_ASSET_TURNS", D$3)</f>
        <v>0.51100000000000001</v>
      </c>
      <c r="E339" s="9" cm="1">
        <f t="array" ref="E339">_xll.SNL.Clients.Office.Excel.Functions.SPG($A339, "IQ_ASSET_TURNS", E$3)</f>
        <v>0.51100000000000001</v>
      </c>
      <c r="F339" s="9" cm="1">
        <f t="array" ref="F339">_xll.SNL.Clients.Office.Excel.Functions.SPG($A339, "IQ_ASSET_TURNS", F$3)</f>
        <v>0.55800000000000005</v>
      </c>
      <c r="G339" s="9" cm="1">
        <f t="array" ref="G339">_xll.SNL.Clients.Office.Excel.Functions.SPG($A339, "IQ_ASSET_TURNS", G$3)</f>
        <v>0.60899999999999999</v>
      </c>
      <c r="H339" s="9" cm="1">
        <f t="array" ref="H339">_xll.SNL.Clients.Office.Excel.Functions.SPG($A339, "IQ_ASSET_TURNS", H$3)</f>
        <v>0.67</v>
      </c>
      <c r="I339" s="9" cm="1">
        <f t="array" ref="I339">_xll.SNL.Clients.Office.Excel.Functions.SPG($A339, "IQ_ASSET_TURNS", I$3)</f>
        <v>0.66900000000000004</v>
      </c>
      <c r="J339" s="9" cm="1">
        <f t="array" ref="J339">_xll.SNL.Clients.Office.Excel.Functions.SPG($A339, "IQ_ASSET_TURNS", J$3)</f>
        <v>0.64600000000000002</v>
      </c>
    </row>
    <row r="340" spans="1:10" x14ac:dyDescent="0.3">
      <c r="A340" s="11" t="s">
        <v>339</v>
      </c>
      <c r="B340" s="9" cm="1">
        <f t="array" ref="B340">_xll.SNL.Clients.Office.Excel.Functions.SPG($A340, "IQ_ASSET_TURNS", B$3)</f>
        <v>0.501</v>
      </c>
      <c r="C340" s="9" cm="1">
        <f t="array" ref="C340">_xll.SNL.Clients.Office.Excel.Functions.SPG($A340, "IQ_ASSET_TURNS", C$3)</f>
        <v>0.48599999999999999</v>
      </c>
      <c r="D340" s="9" cm="1">
        <f t="array" ref="D340">_xll.SNL.Clients.Office.Excel.Functions.SPG($A340, "IQ_ASSET_TURNS", D$3)</f>
        <v>0.42</v>
      </c>
      <c r="E340" s="9" cm="1">
        <f t="array" ref="E340">_xll.SNL.Clients.Office.Excel.Functions.SPG($A340, "IQ_ASSET_TURNS", E$3)</f>
        <v>0.44</v>
      </c>
      <c r="F340" s="9" cm="1">
        <f t="array" ref="F340">_xll.SNL.Clients.Office.Excel.Functions.SPG($A340, "IQ_ASSET_TURNS", F$3)</f>
        <v>0.43099999999999999</v>
      </c>
      <c r="G340" s="9" cm="1">
        <f t="array" ref="G340">_xll.SNL.Clients.Office.Excel.Functions.SPG($A340, "IQ_ASSET_TURNS", G$3)</f>
        <v>0.47499999999999998</v>
      </c>
      <c r="H340" s="9" cm="1">
        <f t="array" ref="H340">_xll.SNL.Clients.Office.Excel.Functions.SPG($A340, "IQ_ASSET_TURNS", H$3)</f>
        <v>0.49299999999999999</v>
      </c>
      <c r="I340" s="9" cm="1">
        <f t="array" ref="I340">_xll.SNL.Clients.Office.Excel.Functions.SPG($A340, "IQ_ASSET_TURNS", I$3)</f>
        <v>0.61599999999999999</v>
      </c>
      <c r="J340" s="9" cm="1">
        <f t="array" ref="J340">_xll.SNL.Clients.Office.Excel.Functions.SPG($A340, "IQ_ASSET_TURNS", J$3)</f>
        <v>0.74</v>
      </c>
    </row>
    <row r="341" spans="1:10" x14ac:dyDescent="0.3">
      <c r="A341" s="11" t="s">
        <v>340</v>
      </c>
      <c r="B341" s="9" cm="1">
        <f t="array" ref="B341">_xll.SNL.Clients.Office.Excel.Functions.SPG($A341, "IQ_ASSET_TURNS", B$3)</f>
        <v>0.36499999999999999</v>
      </c>
      <c r="C341" s="9" cm="1">
        <f t="array" ref="C341">_xll.SNL.Clients.Office.Excel.Functions.SPG($A341, "IQ_ASSET_TURNS", C$3)</f>
        <v>0.38400000000000001</v>
      </c>
      <c r="D341" s="9" cm="1">
        <f t="array" ref="D341">_xll.SNL.Clients.Office.Excel.Functions.SPG($A341, "IQ_ASSET_TURNS", D$3)</f>
        <v>0.373</v>
      </c>
      <c r="E341" s="9" cm="1">
        <f t="array" ref="E341">_xll.SNL.Clients.Office.Excel.Functions.SPG($A341, "IQ_ASSET_TURNS", E$3)</f>
        <v>0.41099999999999998</v>
      </c>
      <c r="F341" s="9" cm="1">
        <f t="array" ref="F341">_xll.SNL.Clients.Office.Excel.Functions.SPG($A341, "IQ_ASSET_TURNS", F$3)</f>
        <v>0.39100000000000001</v>
      </c>
      <c r="G341" s="9" cm="1">
        <f t="array" ref="G341">_xll.SNL.Clients.Office.Excel.Functions.SPG($A341, "IQ_ASSET_TURNS", G$3)</f>
        <v>0.38200000000000001</v>
      </c>
      <c r="H341" s="9" cm="1">
        <f t="array" ref="H341">_xll.SNL.Clients.Office.Excel.Functions.SPG($A341, "IQ_ASSET_TURNS", H$3)</f>
        <v>0.36799999999999999</v>
      </c>
      <c r="I341" s="9" cm="1">
        <f t="array" ref="I341">_xll.SNL.Clients.Office.Excel.Functions.SPG($A341, "IQ_ASSET_TURNS", I$3)</f>
        <v>0.41599999999999998</v>
      </c>
      <c r="J341" s="9" cm="1">
        <f t="array" ref="J341">_xll.SNL.Clients.Office.Excel.Functions.SPG($A341, "IQ_ASSET_TURNS", J$3)</f>
        <v>0.38100000000000001</v>
      </c>
    </row>
    <row r="342" spans="1:10" x14ac:dyDescent="0.3">
      <c r="A342" s="11" t="s">
        <v>341</v>
      </c>
      <c r="B342" s="9" cm="1">
        <f t="array" ref="B342">_xll.SNL.Clients.Office.Excel.Functions.SPG($A342, "IQ_ASSET_TURNS", B$3)</f>
        <v>1.1910000000000001</v>
      </c>
      <c r="C342" s="9" cm="1">
        <f t="array" ref="C342">_xll.SNL.Clients.Office.Excel.Functions.SPG($A342, "IQ_ASSET_TURNS", C$3)</f>
        <v>1.363</v>
      </c>
      <c r="D342" s="9" cm="1">
        <f t="array" ref="D342">_xll.SNL.Clients.Office.Excel.Functions.SPG($A342, "IQ_ASSET_TURNS", D$3)</f>
        <v>1.411</v>
      </c>
      <c r="E342" s="9" cm="1">
        <f t="array" ref="E342">_xll.SNL.Clients.Office.Excel.Functions.SPG($A342, "IQ_ASSET_TURNS", E$3)</f>
        <v>1.466</v>
      </c>
      <c r="F342" s="9" cm="1">
        <f t="array" ref="F342">_xll.SNL.Clients.Office.Excel.Functions.SPG($A342, "IQ_ASSET_TURNS", F$3)</f>
        <v>1.381</v>
      </c>
      <c r="G342" s="9" cm="1">
        <f t="array" ref="G342">_xll.SNL.Clients.Office.Excel.Functions.SPG($A342, "IQ_ASSET_TURNS", G$3)</f>
        <v>1.4119999999999999</v>
      </c>
      <c r="H342" s="9" cm="1">
        <f t="array" ref="H342">_xll.SNL.Clients.Office.Excel.Functions.SPG($A342, "IQ_ASSET_TURNS", H$3)</f>
        <v>1.373</v>
      </c>
      <c r="I342" s="9" cm="1">
        <f t="array" ref="I342">_xll.SNL.Clients.Office.Excel.Functions.SPG($A342, "IQ_ASSET_TURNS", I$3)</f>
        <v>1.4890000000000001</v>
      </c>
      <c r="J342" s="9" cm="1">
        <f t="array" ref="J342">_xll.SNL.Clients.Office.Excel.Functions.SPG($A342, "IQ_ASSET_TURNS", J$3)</f>
        <v>1.361</v>
      </c>
    </row>
    <row r="343" spans="1:10" x14ac:dyDescent="0.3">
      <c r="A343" s="11" t="s">
        <v>342</v>
      </c>
      <c r="B343" s="9" cm="1">
        <f t="array" ref="B343">_xll.SNL.Clients.Office.Excel.Functions.SPG($A343, "IQ_ASSET_TURNS", B$3)</f>
        <v>0.69099999999999995</v>
      </c>
      <c r="C343" s="9" cm="1">
        <f t="array" ref="C343">_xll.SNL.Clients.Office.Excel.Functions.SPG($A343, "IQ_ASSET_TURNS", C$3)</f>
        <v>0.73</v>
      </c>
      <c r="D343" s="9" cm="1">
        <f t="array" ref="D343">_xll.SNL.Clients.Office.Excel.Functions.SPG($A343, "IQ_ASSET_TURNS", D$3)</f>
        <v>0.78</v>
      </c>
      <c r="E343" s="9" cm="1">
        <f t="array" ref="E343">_xll.SNL.Clients.Office.Excel.Functions.SPG($A343, "IQ_ASSET_TURNS", E$3)</f>
        <v>0.86099999999999999</v>
      </c>
      <c r="F343" s="9" cm="1">
        <f t="array" ref="F343">_xll.SNL.Clients.Office.Excel.Functions.SPG($A343, "IQ_ASSET_TURNS", F$3)</f>
        <v>0.86199999999999999</v>
      </c>
      <c r="G343" s="9" cm="1">
        <f t="array" ref="G343">_xll.SNL.Clients.Office.Excel.Functions.SPG($A343, "IQ_ASSET_TURNS", G$3)</f>
        <v>0.92100000000000004</v>
      </c>
      <c r="H343" s="9" cm="1">
        <f t="array" ref="H343">_xll.SNL.Clients.Office.Excel.Functions.SPG($A343, "IQ_ASSET_TURNS", H$3)</f>
        <v>0.92900000000000005</v>
      </c>
      <c r="I343" s="9" cm="1">
        <f t="array" ref="I343">_xll.SNL.Clients.Office.Excel.Functions.SPG($A343, "IQ_ASSET_TURNS", I$3)</f>
        <v>0.99099999999999999</v>
      </c>
      <c r="J343" s="9" cm="1">
        <f t="array" ref="J343">_xll.SNL.Clients.Office.Excel.Functions.SPG($A343, "IQ_ASSET_TURNS", J$3)</f>
        <v>0.995</v>
      </c>
    </row>
    <row r="344" spans="1:10" x14ac:dyDescent="0.3">
      <c r="A344" s="11" t="s">
        <v>343</v>
      </c>
      <c r="B344" s="9" cm="1">
        <f t="array" ref="B344">_xll.SNL.Clients.Office.Excel.Functions.SPG($A344, "IQ_ASSET_TURNS", B$3)</f>
        <v>0.96199999999999997</v>
      </c>
      <c r="C344" s="9" cm="1">
        <f t="array" ref="C344">_xll.SNL.Clients.Office.Excel.Functions.SPG($A344, "IQ_ASSET_TURNS", C$3)</f>
        <v>0.97599999999999998</v>
      </c>
      <c r="D344" s="9" cm="1">
        <f t="array" ref="D344">_xll.SNL.Clients.Office.Excel.Functions.SPG($A344, "IQ_ASSET_TURNS", D$3)</f>
        <v>0.98399999999999999</v>
      </c>
      <c r="E344" s="9" cm="1">
        <f t="array" ref="E344">_xll.SNL.Clients.Office.Excel.Functions.SPG($A344, "IQ_ASSET_TURNS", E$3)</f>
        <v>0.93100000000000005</v>
      </c>
      <c r="F344" s="9" cm="1">
        <f t="array" ref="F344">_xll.SNL.Clients.Office.Excel.Functions.SPG($A344, "IQ_ASSET_TURNS", F$3)</f>
        <v>0.90300000000000002</v>
      </c>
      <c r="G344" s="9" cm="1">
        <f t="array" ref="G344">_xll.SNL.Clients.Office.Excel.Functions.SPG($A344, "IQ_ASSET_TURNS", G$3)</f>
        <v>0.92</v>
      </c>
      <c r="H344" s="9" cm="1">
        <f t="array" ref="H344">_xll.SNL.Clients.Office.Excel.Functions.SPG($A344, "IQ_ASSET_TURNS", H$3)</f>
        <v>0.95099999999999996</v>
      </c>
      <c r="I344" s="9" cm="1">
        <f t="array" ref="I344">_xll.SNL.Clients.Office.Excel.Functions.SPG($A344, "IQ_ASSET_TURNS", I$3)</f>
        <v>0.96699999999999997</v>
      </c>
      <c r="J344" s="9" cm="1">
        <f t="array" ref="J344">_xll.SNL.Clients.Office.Excel.Functions.SPG($A344, "IQ_ASSET_TURNS", J$3)</f>
        <v>0.98499999999999999</v>
      </c>
    </row>
    <row r="345" spans="1:10" x14ac:dyDescent="0.3">
      <c r="A345" s="11" t="s">
        <v>344</v>
      </c>
      <c r="B345" s="9" cm="1">
        <f t="array" ref="B345">_xll.SNL.Clients.Office.Excel.Functions.SPG($A345, "IQ_ASSET_TURNS", B$3)</f>
        <v>0.54100000000000004</v>
      </c>
      <c r="C345" s="9" cm="1">
        <f t="array" ref="C345">_xll.SNL.Clients.Office.Excel.Functions.SPG($A345, "IQ_ASSET_TURNS", C$3)</f>
        <v>0.54700000000000004</v>
      </c>
      <c r="D345" s="9" cm="1">
        <f t="array" ref="D345">_xll.SNL.Clients.Office.Excel.Functions.SPG($A345, "IQ_ASSET_TURNS", D$3)</f>
        <v>0.53</v>
      </c>
      <c r="E345" s="9" cm="1">
        <f t="array" ref="E345">_xll.SNL.Clients.Office.Excel.Functions.SPG($A345, "IQ_ASSET_TURNS", E$3)</f>
        <v>0.54300000000000004</v>
      </c>
      <c r="F345" s="9" cm="1">
        <f t="array" ref="F345">_xll.SNL.Clients.Office.Excel.Functions.SPG($A345, "IQ_ASSET_TURNS", F$3)</f>
        <v>0.54400000000000004</v>
      </c>
      <c r="G345" s="9" cm="1">
        <f t="array" ref="G345">_xll.SNL.Clients.Office.Excel.Functions.SPG($A345, "IQ_ASSET_TURNS", G$3)</f>
        <v>0.55800000000000005</v>
      </c>
      <c r="H345" s="9" cm="1">
        <f t="array" ref="H345">_xll.SNL.Clients.Office.Excel.Functions.SPG($A345, "IQ_ASSET_TURNS", H$3)</f>
        <v>0.54600000000000004</v>
      </c>
      <c r="I345" s="9" cm="1">
        <f t="array" ref="I345">_xll.SNL.Clients.Office.Excel.Functions.SPG($A345, "IQ_ASSET_TURNS", I$3)</f>
        <v>0.55700000000000005</v>
      </c>
      <c r="J345" s="9" cm="1">
        <f t="array" ref="J345">_xll.SNL.Clients.Office.Excel.Functions.SPG($A345, "IQ_ASSET_TURNS", J$3)</f>
        <v>0.58799999999999997</v>
      </c>
    </row>
    <row r="346" spans="1:10" x14ac:dyDescent="0.3">
      <c r="A346" s="11" t="s">
        <v>345</v>
      </c>
      <c r="B346" s="9" t="str" cm="1">
        <f t="array" ref="B346">_xll.SNL.Clients.Office.Excel.Functions.SPG($A346, "IQ_ASSET_TURNS", B$3)</f>
        <v>NA</v>
      </c>
      <c r="C346" s="9" cm="1">
        <f t="array" ref="C346">_xll.SNL.Clients.Office.Excel.Functions.SPG($A346, "IQ_ASSET_TURNS", C$3)</f>
        <v>0.437</v>
      </c>
      <c r="D346" s="9" cm="1">
        <f t="array" ref="D346">_xll.SNL.Clients.Office.Excel.Functions.SPG($A346, "IQ_ASSET_TURNS", D$3)</f>
        <v>0.42399999999999999</v>
      </c>
      <c r="E346" s="9" cm="1">
        <f t="array" ref="E346">_xll.SNL.Clients.Office.Excel.Functions.SPG($A346, "IQ_ASSET_TURNS", E$3)</f>
        <v>0.46200000000000002</v>
      </c>
      <c r="F346" s="9" cm="1">
        <f t="array" ref="F346">_xll.SNL.Clients.Office.Excel.Functions.SPG($A346, "IQ_ASSET_TURNS", F$3)</f>
        <v>0.438</v>
      </c>
      <c r="G346" s="9" cm="1">
        <f t="array" ref="G346">_xll.SNL.Clients.Office.Excel.Functions.SPG($A346, "IQ_ASSET_TURNS", G$3)</f>
        <v>0.47699999999999998</v>
      </c>
      <c r="H346" s="9" cm="1">
        <f t="array" ref="H346">_xll.SNL.Clients.Office.Excel.Functions.SPG($A346, "IQ_ASSET_TURNS", H$3)</f>
        <v>0.51300000000000001</v>
      </c>
      <c r="I346" s="9" cm="1">
        <f t="array" ref="I346">_xll.SNL.Clients.Office.Excel.Functions.SPG($A346, "IQ_ASSET_TURNS", I$3)</f>
        <v>0.54500000000000004</v>
      </c>
      <c r="J346" s="9" cm="1">
        <f t="array" ref="J346">_xll.SNL.Clients.Office.Excel.Functions.SPG($A346, "IQ_ASSET_TURNS", J$3)</f>
        <v>0.504</v>
      </c>
    </row>
    <row r="347" spans="1:10" x14ac:dyDescent="0.3">
      <c r="A347" s="11" t="s">
        <v>346</v>
      </c>
      <c r="B347" s="9" cm="1">
        <f t="array" ref="B347">_xll.SNL.Clients.Office.Excel.Functions.SPG($A347, "IQ_ASSET_TURNS", B$3)</f>
        <v>0.628</v>
      </c>
      <c r="C347" s="9" cm="1">
        <f t="array" ref="C347">_xll.SNL.Clients.Office.Excel.Functions.SPG($A347, "IQ_ASSET_TURNS", C$3)</f>
        <v>0.69099999999999995</v>
      </c>
      <c r="D347" s="9" cm="1">
        <f t="array" ref="D347">_xll.SNL.Clients.Office.Excel.Functions.SPG($A347, "IQ_ASSET_TURNS", D$3)</f>
        <v>0.58399999999999996</v>
      </c>
      <c r="E347" s="9" cm="1">
        <f t="array" ref="E347">_xll.SNL.Clients.Office.Excel.Functions.SPG($A347, "IQ_ASSET_TURNS", E$3)</f>
        <v>0.55700000000000005</v>
      </c>
      <c r="F347" s="9" cm="1">
        <f t="array" ref="F347">_xll.SNL.Clients.Office.Excel.Functions.SPG($A347, "IQ_ASSET_TURNS", F$3)</f>
        <v>0.58199999999999996</v>
      </c>
      <c r="G347" s="9" cm="1">
        <f t="array" ref="G347">_xll.SNL.Clients.Office.Excel.Functions.SPG($A347, "IQ_ASSET_TURNS", G$3)</f>
        <v>0.56499999999999995</v>
      </c>
      <c r="H347" s="9" cm="1">
        <f t="array" ref="H347">_xll.SNL.Clients.Office.Excel.Functions.SPG($A347, "IQ_ASSET_TURNS", H$3)</f>
        <v>0.51900000000000002</v>
      </c>
      <c r="I347" s="9" cm="1">
        <f t="array" ref="I347">_xll.SNL.Clients.Office.Excel.Functions.SPG($A347, "IQ_ASSET_TURNS", I$3)</f>
        <v>0.54400000000000004</v>
      </c>
      <c r="J347" s="9" cm="1">
        <f t="array" ref="J347">_xll.SNL.Clients.Office.Excel.Functions.SPG($A347, "IQ_ASSET_TURNS", J$3)</f>
        <v>0.50600000000000001</v>
      </c>
    </row>
    <row r="348" spans="1:10" x14ac:dyDescent="0.3">
      <c r="A348" s="11" t="s">
        <v>347</v>
      </c>
      <c r="B348" s="9" cm="1">
        <f t="array" ref="B348">_xll.SNL.Clients.Office.Excel.Functions.SPG($A348, "IQ_ASSET_TURNS", B$3)</f>
        <v>0.69399999999999995</v>
      </c>
      <c r="C348" s="9" cm="1">
        <f t="array" ref="C348">_xll.SNL.Clients.Office.Excel.Functions.SPG($A348, "IQ_ASSET_TURNS", C$3)</f>
        <v>0.65600000000000003</v>
      </c>
      <c r="D348" s="9" cm="1">
        <f t="array" ref="D348">_xll.SNL.Clients.Office.Excel.Functions.SPG($A348, "IQ_ASSET_TURNS", D$3)</f>
        <v>0.66600000000000004</v>
      </c>
      <c r="E348" s="9" cm="1">
        <f t="array" ref="E348">_xll.SNL.Clients.Office.Excel.Functions.SPG($A348, "IQ_ASSET_TURNS", E$3)</f>
        <v>0.70499999999999996</v>
      </c>
      <c r="F348" s="9" cm="1">
        <f t="array" ref="F348">_xll.SNL.Clients.Office.Excel.Functions.SPG($A348, "IQ_ASSET_TURNS", F$3)</f>
        <v>0.68500000000000005</v>
      </c>
      <c r="G348" s="9" cm="1">
        <f t="array" ref="G348">_xll.SNL.Clients.Office.Excel.Functions.SPG($A348, "IQ_ASSET_TURNS", G$3)</f>
        <v>0.65100000000000002</v>
      </c>
      <c r="H348" s="9" cm="1">
        <f t="array" ref="H348">_xll.SNL.Clients.Office.Excel.Functions.SPG($A348, "IQ_ASSET_TURNS", H$3)</f>
        <v>0.65100000000000002</v>
      </c>
      <c r="I348" s="9" cm="1">
        <f t="array" ref="I348">_xll.SNL.Clients.Office.Excel.Functions.SPG($A348, "IQ_ASSET_TURNS", I$3)</f>
        <v>0.67400000000000004</v>
      </c>
      <c r="J348" s="9" cm="1">
        <f t="array" ref="J348">_xll.SNL.Clients.Office.Excel.Functions.SPG($A348, "IQ_ASSET_TURNS", J$3)</f>
        <v>0.66300000000000003</v>
      </c>
    </row>
    <row r="349" spans="1:10" x14ac:dyDescent="0.3">
      <c r="A349" s="11" t="s">
        <v>348</v>
      </c>
      <c r="B349" s="9" cm="1">
        <f t="array" ref="B349">_xll.SNL.Clients.Office.Excel.Functions.SPG($A349, "IQ_ASSET_TURNS", B$3)</f>
        <v>0.55400000000000005</v>
      </c>
      <c r="C349" s="9" cm="1">
        <f t="array" ref="C349">_xll.SNL.Clients.Office.Excel.Functions.SPG($A349, "IQ_ASSET_TURNS", C$3)</f>
        <v>0.501</v>
      </c>
      <c r="D349" s="9" cm="1">
        <f t="array" ref="D349">_xll.SNL.Clients.Office.Excel.Functions.SPG($A349, "IQ_ASSET_TURNS", D$3)</f>
        <v>0.505</v>
      </c>
      <c r="E349" s="9" cm="1">
        <f t="array" ref="E349">_xll.SNL.Clients.Office.Excel.Functions.SPG($A349, "IQ_ASSET_TURNS", E$3)</f>
        <v>0.443</v>
      </c>
      <c r="F349" s="9" cm="1">
        <f t="array" ref="F349">_xll.SNL.Clients.Office.Excel.Functions.SPG($A349, "IQ_ASSET_TURNS", F$3)</f>
        <v>0.45900000000000002</v>
      </c>
      <c r="G349" s="9" cm="1">
        <f t="array" ref="G349">_xll.SNL.Clients.Office.Excel.Functions.SPG($A349, "IQ_ASSET_TURNS", G$3)</f>
        <v>0.41499999999999998</v>
      </c>
      <c r="H349" s="9" cm="1">
        <f t="array" ref="H349">_xll.SNL.Clients.Office.Excel.Functions.SPG($A349, "IQ_ASSET_TURNS", H$3)</f>
        <v>0.45200000000000001</v>
      </c>
      <c r="I349" s="9" cm="1">
        <f t="array" ref="I349">_xll.SNL.Clients.Office.Excel.Functions.SPG($A349, "IQ_ASSET_TURNS", I$3)</f>
        <v>0.46500000000000002</v>
      </c>
      <c r="J349" s="9" cm="1">
        <f t="array" ref="J349">_xll.SNL.Clients.Office.Excel.Functions.SPG($A349, "IQ_ASSET_TURNS", J$3)</f>
        <v>0.55700000000000005</v>
      </c>
    </row>
    <row r="350" spans="1:10" x14ac:dyDescent="0.3">
      <c r="A350" s="11" t="s">
        <v>349</v>
      </c>
      <c r="B350" s="9" cm="1">
        <f t="array" ref="B350">_xll.SNL.Clients.Office.Excel.Functions.SPG($A350, "IQ_ASSET_TURNS", B$3)</f>
        <v>0.40699999999999997</v>
      </c>
      <c r="C350" s="9" cm="1">
        <f t="array" ref="C350">_xll.SNL.Clients.Office.Excel.Functions.SPG($A350, "IQ_ASSET_TURNS", C$3)</f>
        <v>0.42199999999999999</v>
      </c>
      <c r="D350" s="9" cm="1">
        <f t="array" ref="D350">_xll.SNL.Clients.Office.Excel.Functions.SPG($A350, "IQ_ASSET_TURNS", D$3)</f>
        <v>0.46300000000000002</v>
      </c>
      <c r="E350" s="9" cm="1">
        <f t="array" ref="E350">_xll.SNL.Clients.Office.Excel.Functions.SPG($A350, "IQ_ASSET_TURNS", E$3)</f>
        <v>0.38700000000000001</v>
      </c>
      <c r="F350" s="9" cm="1">
        <f t="array" ref="F350">_xll.SNL.Clients.Office.Excel.Functions.SPG($A350, "IQ_ASSET_TURNS", F$3)</f>
        <v>0.44800000000000001</v>
      </c>
      <c r="G350" s="9" cm="1">
        <f t="array" ref="G350">_xll.SNL.Clients.Office.Excel.Functions.SPG($A350, "IQ_ASSET_TURNS", G$3)</f>
        <v>0.432</v>
      </c>
      <c r="H350" s="9" cm="1">
        <f t="array" ref="H350">_xll.SNL.Clients.Office.Excel.Functions.SPG($A350, "IQ_ASSET_TURNS", H$3)</f>
        <v>0.41599999999999998</v>
      </c>
      <c r="I350" s="9" cm="1">
        <f t="array" ref="I350">_xll.SNL.Clients.Office.Excel.Functions.SPG($A350, "IQ_ASSET_TURNS", I$3)</f>
        <v>0.39200000000000002</v>
      </c>
      <c r="J350" s="9" cm="1">
        <f t="array" ref="J350">_xll.SNL.Clients.Office.Excel.Functions.SPG($A350, "IQ_ASSET_TURNS", J$3)</f>
        <v>0.44400000000000001</v>
      </c>
    </row>
    <row r="351" spans="1:10" x14ac:dyDescent="0.3">
      <c r="A351" s="11" t="s">
        <v>350</v>
      </c>
      <c r="B351" s="9" cm="1">
        <f t="array" ref="B351">_xll.SNL.Clients.Office.Excel.Functions.SPG($A351, "IQ_ASSET_TURNS", B$3)</f>
        <v>0.38300000000000001</v>
      </c>
      <c r="C351" s="9" cm="1">
        <f t="array" ref="C351">_xll.SNL.Clients.Office.Excel.Functions.SPG($A351, "IQ_ASSET_TURNS", C$3)</f>
        <v>0.40500000000000003</v>
      </c>
      <c r="D351" s="9" cm="1">
        <f t="array" ref="D351">_xll.SNL.Clients.Office.Excel.Functions.SPG($A351, "IQ_ASSET_TURNS", D$3)</f>
        <v>0.375</v>
      </c>
      <c r="E351" s="9" cm="1">
        <f t="array" ref="E351">_xll.SNL.Clients.Office.Excel.Functions.SPG($A351, "IQ_ASSET_TURNS", E$3)</f>
        <v>0.377</v>
      </c>
      <c r="F351" s="9" cm="1">
        <f t="array" ref="F351">_xll.SNL.Clients.Office.Excel.Functions.SPG($A351, "IQ_ASSET_TURNS", F$3)</f>
        <v>0.372</v>
      </c>
      <c r="G351" s="9" cm="1">
        <f t="array" ref="G351">_xll.SNL.Clients.Office.Excel.Functions.SPG($A351, "IQ_ASSET_TURNS", G$3)</f>
        <v>0.40500000000000003</v>
      </c>
      <c r="H351" s="9" cm="1">
        <f t="array" ref="H351">_xll.SNL.Clients.Office.Excel.Functions.SPG($A351, "IQ_ASSET_TURNS", H$3)</f>
        <v>0.39300000000000002</v>
      </c>
      <c r="I351" s="9" cm="1">
        <f t="array" ref="I351">_xll.SNL.Clients.Office.Excel.Functions.SPG($A351, "IQ_ASSET_TURNS", I$3)</f>
        <v>0.38400000000000001</v>
      </c>
      <c r="J351" s="9" cm="1">
        <f t="array" ref="J351">_xll.SNL.Clients.Office.Excel.Functions.SPG($A351, "IQ_ASSET_TURNS", J$3)</f>
        <v>0.36099999999999999</v>
      </c>
    </row>
    <row r="352" spans="1:10" x14ac:dyDescent="0.3">
      <c r="A352" s="11" t="s">
        <v>351</v>
      </c>
      <c r="B352" s="9" cm="1">
        <f t="array" ref="B352">_xll.SNL.Clients.Office.Excel.Functions.SPG($A352, "IQ_ASSET_TURNS", B$3)</f>
        <v>0.61299999999999999</v>
      </c>
      <c r="C352" s="9" cm="1">
        <f t="array" ref="C352">_xll.SNL.Clients.Office.Excel.Functions.SPG($A352, "IQ_ASSET_TURNS", C$3)</f>
        <v>0.60199999999999998</v>
      </c>
      <c r="D352" s="9" cm="1">
        <f t="array" ref="D352">_xll.SNL.Clients.Office.Excel.Functions.SPG($A352, "IQ_ASSET_TURNS", D$3)</f>
        <v>0.61</v>
      </c>
      <c r="E352" s="9" cm="1">
        <f t="array" ref="E352">_xll.SNL.Clients.Office.Excel.Functions.SPG($A352, "IQ_ASSET_TURNS", E$3)</f>
        <v>0.66200000000000003</v>
      </c>
      <c r="F352" s="9" cm="1">
        <f t="array" ref="F352">_xll.SNL.Clients.Office.Excel.Functions.SPG($A352, "IQ_ASSET_TURNS", F$3)</f>
        <v>0.61199999999999999</v>
      </c>
      <c r="G352" s="9" cm="1">
        <f t="array" ref="G352">_xll.SNL.Clients.Office.Excel.Functions.SPG($A352, "IQ_ASSET_TURNS", G$3)</f>
        <v>0.60699999999999998</v>
      </c>
      <c r="H352" s="9" cm="1">
        <f t="array" ref="H352">_xll.SNL.Clients.Office.Excel.Functions.SPG($A352, "IQ_ASSET_TURNS", H$3)</f>
        <v>0.625</v>
      </c>
      <c r="I352" s="9" cm="1">
        <f t="array" ref="I352">_xll.SNL.Clients.Office.Excel.Functions.SPG($A352, "IQ_ASSET_TURNS", I$3)</f>
        <v>0.65700000000000003</v>
      </c>
      <c r="J352" s="9" cm="1">
        <f t="array" ref="J352">_xll.SNL.Clients.Office.Excel.Functions.SPG($A352, "IQ_ASSET_TURNS", J$3)</f>
        <v>0.627</v>
      </c>
    </row>
    <row r="353" spans="1:10" x14ac:dyDescent="0.3">
      <c r="A353" s="11" t="s">
        <v>352</v>
      </c>
      <c r="B353" s="9" cm="1">
        <f t="array" ref="B353">_xll.SNL.Clients.Office.Excel.Functions.SPG($A353, "IQ_ASSET_TURNS", B$3)</f>
        <v>0.71199999999999997</v>
      </c>
      <c r="C353" s="9" cm="1">
        <f t="array" ref="C353">_xll.SNL.Clients.Office.Excel.Functions.SPG($A353, "IQ_ASSET_TURNS", C$3)</f>
        <v>1.111</v>
      </c>
      <c r="D353" s="9" cm="1">
        <f t="array" ref="D353">_xll.SNL.Clients.Office.Excel.Functions.SPG($A353, "IQ_ASSET_TURNS", D$3)</f>
        <v>0.93300000000000005</v>
      </c>
      <c r="E353" s="9" cm="1">
        <f t="array" ref="E353">_xll.SNL.Clients.Office.Excel.Functions.SPG($A353, "IQ_ASSET_TURNS", E$3)</f>
        <v>0.90200000000000002</v>
      </c>
      <c r="F353" s="9" cm="1">
        <f t="array" ref="F353">_xll.SNL.Clients.Office.Excel.Functions.SPG($A353, "IQ_ASSET_TURNS", F$3)</f>
        <v>0.72799999999999998</v>
      </c>
      <c r="G353" s="9" cm="1">
        <f t="array" ref="G353">_xll.SNL.Clients.Office.Excel.Functions.SPG($A353, "IQ_ASSET_TURNS", G$3)</f>
        <v>1.1120000000000001</v>
      </c>
      <c r="H353" s="9" cm="1">
        <f t="array" ref="H353">_xll.SNL.Clients.Office.Excel.Functions.SPG($A353, "IQ_ASSET_TURNS", H$3)</f>
        <v>0.95799999999999996</v>
      </c>
      <c r="I353" s="9" cm="1">
        <f t="array" ref="I353">_xll.SNL.Clients.Office.Excel.Functions.SPG($A353, "IQ_ASSET_TURNS", I$3)</f>
        <v>0.94499999999999995</v>
      </c>
      <c r="J353" s="9" cm="1">
        <f t="array" ref="J353">_xll.SNL.Clients.Office.Excel.Functions.SPG($A353, "IQ_ASSET_TURNS", J$3)</f>
        <v>0.77100000000000002</v>
      </c>
    </row>
    <row r="354" spans="1:10" x14ac:dyDescent="0.3">
      <c r="A354" s="11" t="s">
        <v>353</v>
      </c>
      <c r="B354" s="9" cm="1">
        <f t="array" ref="B354">_xll.SNL.Clients.Office.Excel.Functions.SPG($A354, "IQ_ASSET_TURNS", B$3)</f>
        <v>0.26</v>
      </c>
      <c r="C354" s="9" cm="1">
        <f t="array" ref="C354">_xll.SNL.Clients.Office.Excel.Functions.SPG($A354, "IQ_ASSET_TURNS", C$3)</f>
        <v>0.32800000000000001</v>
      </c>
      <c r="D354" s="9" cm="1">
        <f t="array" ref="D354">_xll.SNL.Clients.Office.Excel.Functions.SPG($A354, "IQ_ASSET_TURNS", D$3)</f>
        <v>0.32500000000000001</v>
      </c>
      <c r="E354" s="9" cm="1">
        <f t="array" ref="E354">_xll.SNL.Clients.Office.Excel.Functions.SPG($A354, "IQ_ASSET_TURNS", E$3)</f>
        <v>0.24299999999999999</v>
      </c>
      <c r="F354" s="9" cm="1">
        <f t="array" ref="F354">_xll.SNL.Clients.Office.Excel.Functions.SPG($A354, "IQ_ASSET_TURNS", F$3)</f>
        <v>0.26600000000000001</v>
      </c>
      <c r="G354" s="9" cm="1">
        <f t="array" ref="G354">_xll.SNL.Clients.Office.Excel.Functions.SPG($A354, "IQ_ASSET_TURNS", G$3)</f>
        <v>0.26400000000000001</v>
      </c>
      <c r="H354" s="9" cm="1">
        <f t="array" ref="H354">_xll.SNL.Clients.Office.Excel.Functions.SPG($A354, "IQ_ASSET_TURNS", H$3)</f>
        <v>0.248</v>
      </c>
      <c r="I354" s="9" cm="1">
        <f t="array" ref="I354">_xll.SNL.Clients.Office.Excel.Functions.SPG($A354, "IQ_ASSET_TURNS", I$3)</f>
        <v>0.25</v>
      </c>
      <c r="J354" s="9" cm="1">
        <f t="array" ref="J354">_xll.SNL.Clients.Office.Excel.Functions.SPG($A354, "IQ_ASSET_TURNS", J$3)</f>
        <v>0.376</v>
      </c>
    </row>
    <row r="355" spans="1:10" x14ac:dyDescent="0.3">
      <c r="A355" s="11" t="s">
        <v>354</v>
      </c>
      <c r="B355" s="9" cm="1">
        <f t="array" ref="B355">_xll.SNL.Clients.Office.Excel.Functions.SPG($A355, "IQ_ASSET_TURNS", B$3)</f>
        <v>0.17799999999999999</v>
      </c>
      <c r="C355" s="9" cm="1">
        <f t="array" ref="C355">_xll.SNL.Clients.Office.Excel.Functions.SPG($A355, "IQ_ASSET_TURNS", C$3)</f>
        <v>0.19900000000000001</v>
      </c>
      <c r="D355" s="9" cm="1">
        <f t="array" ref="D355">_xll.SNL.Clients.Office.Excel.Functions.SPG($A355, "IQ_ASSET_TURNS", D$3)</f>
        <v>0.18099999999999999</v>
      </c>
      <c r="E355" s="9" cm="1">
        <f t="array" ref="E355">_xll.SNL.Clients.Office.Excel.Functions.SPG($A355, "IQ_ASSET_TURNS", E$3)</f>
        <v>0.185</v>
      </c>
      <c r="F355" s="9" cm="1">
        <f t="array" ref="F355">_xll.SNL.Clients.Office.Excel.Functions.SPG($A355, "IQ_ASSET_TURNS", F$3)</f>
        <v>0.185</v>
      </c>
      <c r="G355" s="9" cm="1">
        <f t="array" ref="G355">_xll.SNL.Clients.Office.Excel.Functions.SPG($A355, "IQ_ASSET_TURNS", G$3)</f>
        <v>0.22600000000000001</v>
      </c>
      <c r="H355" s="9" cm="1">
        <f t="array" ref="H355">_xll.SNL.Clients.Office.Excel.Functions.SPG($A355, "IQ_ASSET_TURNS", H$3)</f>
        <v>0.193</v>
      </c>
      <c r="I355" s="9" cm="1">
        <f t="array" ref="I355">_xll.SNL.Clients.Office.Excel.Functions.SPG($A355, "IQ_ASSET_TURNS", I$3)</f>
        <v>0.17599999999999999</v>
      </c>
      <c r="J355" s="9" cm="1">
        <f t="array" ref="J355">_xll.SNL.Clients.Office.Excel.Functions.SPG($A355, "IQ_ASSET_TURNS", J$3)</f>
        <v>0.20799999999999999</v>
      </c>
    </row>
    <row r="356" spans="1:10" x14ac:dyDescent="0.3">
      <c r="A356" s="11" t="s">
        <v>355</v>
      </c>
      <c r="B356" s="9" cm="1">
        <f t="array" ref="B356">_xll.SNL.Clients.Office.Excel.Functions.SPG($A356, "IQ_ASSET_TURNS", B$3)</f>
        <v>0.58699999999999997</v>
      </c>
      <c r="C356" s="9" cm="1">
        <f t="array" ref="C356">_xll.SNL.Clients.Office.Excel.Functions.SPG($A356, "IQ_ASSET_TURNS", C$3)</f>
        <v>0.60299999999999998</v>
      </c>
      <c r="D356" s="9" cm="1">
        <f t="array" ref="D356">_xll.SNL.Clients.Office.Excel.Functions.SPG($A356, "IQ_ASSET_TURNS", D$3)</f>
        <v>0.59799999999999998</v>
      </c>
      <c r="E356" s="9" cm="1">
        <f t="array" ref="E356">_xll.SNL.Clients.Office.Excel.Functions.SPG($A356, "IQ_ASSET_TURNS", E$3)</f>
        <v>0.57799999999999996</v>
      </c>
      <c r="F356" s="9" cm="1">
        <f t="array" ref="F356">_xll.SNL.Clients.Office.Excel.Functions.SPG($A356, "IQ_ASSET_TURNS", F$3)</f>
        <v>0.53900000000000003</v>
      </c>
      <c r="G356" s="9" cm="1">
        <f t="array" ref="G356">_xll.SNL.Clients.Office.Excel.Functions.SPG($A356, "IQ_ASSET_TURNS", G$3)</f>
        <v>0.56399999999999995</v>
      </c>
      <c r="H356" s="9" cm="1">
        <f t="array" ref="H356">_xll.SNL.Clients.Office.Excel.Functions.SPG($A356, "IQ_ASSET_TURNS", H$3)</f>
        <v>0.58599999999999997</v>
      </c>
      <c r="I356" s="9" cm="1">
        <f t="array" ref="I356">_xll.SNL.Clients.Office.Excel.Functions.SPG($A356, "IQ_ASSET_TURNS", I$3)</f>
        <v>0.57899999999999996</v>
      </c>
      <c r="J356" s="9" cm="1">
        <f t="array" ref="J356">_xll.SNL.Clients.Office.Excel.Functions.SPG($A356, "IQ_ASSET_TURNS", J$3)</f>
        <v>0.51800000000000002</v>
      </c>
    </row>
    <row r="357" spans="1:10" x14ac:dyDescent="0.3">
      <c r="A357" s="11" t="s">
        <v>356</v>
      </c>
      <c r="B357" s="9" cm="1">
        <f t="array" ref="B357">_xll.SNL.Clients.Office.Excel.Functions.SPG($A357, "IQ_ASSET_TURNS", B$3)</f>
        <v>1.6859999999999999</v>
      </c>
      <c r="C357" s="9" cm="1">
        <f t="array" ref="C357">_xll.SNL.Clients.Office.Excel.Functions.SPG($A357, "IQ_ASSET_TURNS", C$3)</f>
        <v>1.825</v>
      </c>
      <c r="D357" s="9" cm="1">
        <f t="array" ref="D357">_xll.SNL.Clients.Office.Excel.Functions.SPG($A357, "IQ_ASSET_TURNS", D$3)</f>
        <v>1.8819999999999999</v>
      </c>
      <c r="E357" s="9" cm="1">
        <f t="array" ref="E357">_xll.SNL.Clients.Office.Excel.Functions.SPG($A357, "IQ_ASSET_TURNS", E$3)</f>
        <v>2.0019999999999998</v>
      </c>
      <c r="F357" s="9" cm="1">
        <f t="array" ref="F357">_xll.SNL.Clients.Office.Excel.Functions.SPG($A357, "IQ_ASSET_TURNS", F$3)</f>
        <v>1.8859999999999999</v>
      </c>
      <c r="G357" s="9" cm="1">
        <f t="array" ref="G357">_xll.SNL.Clients.Office.Excel.Functions.SPG($A357, "IQ_ASSET_TURNS", G$3)</f>
        <v>1.9970000000000001</v>
      </c>
      <c r="H357" s="9" cm="1">
        <f t="array" ref="H357">_xll.SNL.Clients.Office.Excel.Functions.SPG($A357, "IQ_ASSET_TURNS", H$3)</f>
        <v>2.077</v>
      </c>
      <c r="I357" s="9" cm="1">
        <f t="array" ref="I357">_xll.SNL.Clients.Office.Excel.Functions.SPG($A357, "IQ_ASSET_TURNS", I$3)</f>
        <v>1.845</v>
      </c>
      <c r="J357" s="9" cm="1">
        <f t="array" ref="J357">_xll.SNL.Clients.Office.Excel.Functions.SPG($A357, "IQ_ASSET_TURNS", J$3)</f>
        <v>1.79</v>
      </c>
    </row>
    <row r="358" spans="1:10" x14ac:dyDescent="0.3">
      <c r="A358" s="11" t="s">
        <v>357</v>
      </c>
      <c r="B358" s="9" cm="1">
        <f t="array" ref="B358">_xll.SNL.Clients.Office.Excel.Functions.SPG($A358, "IQ_ASSET_TURNS", B$3)</f>
        <v>0.155</v>
      </c>
      <c r="C358" s="9" cm="1">
        <f t="array" ref="C358">_xll.SNL.Clients.Office.Excel.Functions.SPG($A358, "IQ_ASSET_TURNS", C$3)</f>
        <v>0.16700000000000001</v>
      </c>
      <c r="D358" s="9" cm="1">
        <f t="array" ref="D358">_xll.SNL.Clients.Office.Excel.Functions.SPG($A358, "IQ_ASSET_TURNS", D$3)</f>
        <v>0.27200000000000002</v>
      </c>
      <c r="E358" s="9" cm="1">
        <f t="array" ref="E358">_xll.SNL.Clients.Office.Excel.Functions.SPG($A358, "IQ_ASSET_TURNS", E$3)</f>
        <v>0.20699999999999999</v>
      </c>
      <c r="F358" s="9" cm="1">
        <f t="array" ref="F358">_xll.SNL.Clients.Office.Excel.Functions.SPG($A358, "IQ_ASSET_TURNS", F$3)</f>
        <v>0.154</v>
      </c>
      <c r="G358" s="9" cm="1">
        <f t="array" ref="G358">_xll.SNL.Clients.Office.Excel.Functions.SPG($A358, "IQ_ASSET_TURNS", G$3)</f>
        <v>0.16200000000000001</v>
      </c>
      <c r="H358" s="9" cm="1">
        <f t="array" ref="H358">_xll.SNL.Clients.Office.Excel.Functions.SPG($A358, "IQ_ASSET_TURNS", H$3)</f>
        <v>0.27100000000000002</v>
      </c>
      <c r="I358" s="9" cm="1">
        <f t="array" ref="I358">_xll.SNL.Clients.Office.Excel.Functions.SPG($A358, "IQ_ASSET_TURNS", I$3)</f>
        <v>0.189</v>
      </c>
      <c r="J358" s="9" cm="1">
        <f t="array" ref="J358">_xll.SNL.Clients.Office.Excel.Functions.SPG($A358, "IQ_ASSET_TURNS", J$3)</f>
        <v>0.16300000000000001</v>
      </c>
    </row>
    <row r="359" spans="1:10" x14ac:dyDescent="0.3">
      <c r="A359" s="11" t="s">
        <v>358</v>
      </c>
      <c r="B359" s="9" cm="1">
        <f t="array" ref="B359">_xll.SNL.Clients.Office.Excel.Functions.SPG($A359, "IQ_ASSET_TURNS", B$3)</f>
        <v>1.2110000000000001</v>
      </c>
      <c r="C359" s="9" cm="1">
        <f t="array" ref="C359">_xll.SNL.Clients.Office.Excel.Functions.SPG($A359, "IQ_ASSET_TURNS", C$3)</f>
        <v>1.173</v>
      </c>
      <c r="D359" s="9" cm="1">
        <f t="array" ref="D359">_xll.SNL.Clients.Office.Excel.Functions.SPG($A359, "IQ_ASSET_TURNS", D$3)</f>
        <v>1.6359999999999999</v>
      </c>
      <c r="E359" s="9" cm="1">
        <f t="array" ref="E359">_xll.SNL.Clients.Office.Excel.Functions.SPG($A359, "IQ_ASSET_TURNS", E$3)</f>
        <v>1.913</v>
      </c>
      <c r="F359" s="9" cm="1">
        <f t="array" ref="F359">_xll.SNL.Clients.Office.Excel.Functions.SPG($A359, "IQ_ASSET_TURNS", F$3)</f>
        <v>1.248</v>
      </c>
      <c r="G359" s="9" cm="1">
        <f t="array" ref="G359">_xll.SNL.Clients.Office.Excel.Functions.SPG($A359, "IQ_ASSET_TURNS", G$3)</f>
        <v>1.17</v>
      </c>
      <c r="H359" s="9" cm="1">
        <f t="array" ref="H359">_xll.SNL.Clients.Office.Excel.Functions.SPG($A359, "IQ_ASSET_TURNS", H$3)</f>
        <v>1.659</v>
      </c>
      <c r="I359" s="9" cm="1">
        <f t="array" ref="I359">_xll.SNL.Clients.Office.Excel.Functions.SPG($A359, "IQ_ASSET_TURNS", I$3)</f>
        <v>1.97</v>
      </c>
      <c r="J359" s="9" cm="1">
        <f t="array" ref="J359">_xll.SNL.Clients.Office.Excel.Functions.SPG($A359, "IQ_ASSET_TURNS", J$3)</f>
        <v>1.3</v>
      </c>
    </row>
    <row r="360" spans="1:10" x14ac:dyDescent="0.3">
      <c r="A360" s="11" t="s">
        <v>359</v>
      </c>
      <c r="B360" s="9" cm="1">
        <f t="array" ref="B360">_xll.SNL.Clients.Office.Excel.Functions.SPG($A360, "IQ_ASSET_TURNS", B$3)</f>
        <v>0.72599999999999998</v>
      </c>
      <c r="C360" s="9" cm="1">
        <f t="array" ref="C360">_xll.SNL.Clients.Office.Excel.Functions.SPG($A360, "IQ_ASSET_TURNS", C$3)</f>
        <v>0.72199999999999998</v>
      </c>
      <c r="D360" s="9" cm="1">
        <f t="array" ref="D360">_xll.SNL.Clients.Office.Excel.Functions.SPG($A360, "IQ_ASSET_TURNS", D$3)</f>
        <v>0.84</v>
      </c>
      <c r="E360" s="9" cm="1">
        <f t="array" ref="E360">_xll.SNL.Clients.Office.Excel.Functions.SPG($A360, "IQ_ASSET_TURNS", E$3)</f>
        <v>0.88</v>
      </c>
      <c r="F360" s="9" cm="1">
        <f t="array" ref="F360">_xll.SNL.Clients.Office.Excel.Functions.SPG($A360, "IQ_ASSET_TURNS", F$3)</f>
        <v>0.70799999999999996</v>
      </c>
      <c r="G360" s="9" t="str" cm="1">
        <f t="array" ref="G360">_xll.SNL.Clients.Office.Excel.Functions.SPG($A360, "IQ_ASSET_TURNS", G$3)</f>
        <v>NA</v>
      </c>
      <c r="H360" s="9" cm="1">
        <f t="array" ref="H360">_xll.SNL.Clients.Office.Excel.Functions.SPG($A360, "IQ_ASSET_TURNS", H$3)</f>
        <v>0.85</v>
      </c>
      <c r="I360" s="9" cm="1">
        <f t="array" ref="I360">_xll.SNL.Clients.Office.Excel.Functions.SPG($A360, "IQ_ASSET_TURNS", I$3)</f>
        <v>0.88</v>
      </c>
      <c r="J360" s="9" cm="1">
        <f t="array" ref="J360">_xll.SNL.Clients.Office.Excel.Functions.SPG($A360, "IQ_ASSET_TURNS", J$3)</f>
        <v>0.81799999999999995</v>
      </c>
    </row>
    <row r="361" spans="1:10" x14ac:dyDescent="0.3">
      <c r="A361" s="11" t="s">
        <v>360</v>
      </c>
      <c r="B361" s="9" cm="1">
        <f t="array" ref="B361">_xll.SNL.Clients.Office.Excel.Functions.SPG($A361, "IQ_ASSET_TURNS", B$3)</f>
        <v>0.24199999999999999</v>
      </c>
      <c r="C361" s="9" cm="1">
        <f t="array" ref="C361">_xll.SNL.Clients.Office.Excel.Functions.SPG($A361, "IQ_ASSET_TURNS", C$3)</f>
        <v>0.217</v>
      </c>
      <c r="D361" s="9" cm="1">
        <f t="array" ref="D361">_xll.SNL.Clients.Office.Excel.Functions.SPG($A361, "IQ_ASSET_TURNS", D$3)</f>
        <v>0.20599999999999999</v>
      </c>
      <c r="E361" s="9" cm="1">
        <f t="array" ref="E361">_xll.SNL.Clients.Office.Excel.Functions.SPG($A361, "IQ_ASSET_TURNS", E$3)</f>
        <v>0.189</v>
      </c>
      <c r="F361" s="9" cm="1">
        <f t="array" ref="F361">_xll.SNL.Clients.Office.Excel.Functions.SPG($A361, "IQ_ASSET_TURNS", F$3)</f>
        <v>0.23400000000000001</v>
      </c>
      <c r="G361" s="9" cm="1">
        <f t="array" ref="G361">_xll.SNL.Clients.Office.Excel.Functions.SPG($A361, "IQ_ASSET_TURNS", G$3)</f>
        <v>0.20899999999999999</v>
      </c>
      <c r="H361" s="9" cm="1">
        <f t="array" ref="H361">_xll.SNL.Clients.Office.Excel.Functions.SPG($A361, "IQ_ASSET_TURNS", H$3)</f>
        <v>0.21199999999999999</v>
      </c>
      <c r="I361" s="9" cm="1">
        <f t="array" ref="I361">_xll.SNL.Clients.Office.Excel.Functions.SPG($A361, "IQ_ASSET_TURNS", I$3)</f>
        <v>0.19</v>
      </c>
      <c r="J361" s="9" cm="1">
        <f t="array" ref="J361">_xll.SNL.Clients.Office.Excel.Functions.SPG($A361, "IQ_ASSET_TURNS", J$3)</f>
        <v>0.254</v>
      </c>
    </row>
    <row r="362" spans="1:10" x14ac:dyDescent="0.3">
      <c r="A362" s="11" t="s">
        <v>361</v>
      </c>
      <c r="B362" s="9" cm="1">
        <f t="array" ref="B362">_xll.SNL.Clients.Office.Excel.Functions.SPG($A362, "IQ_ASSET_TURNS", B$3)</f>
        <v>4.7E-2</v>
      </c>
      <c r="C362" s="9" cm="1">
        <f t="array" ref="C362">_xll.SNL.Clients.Office.Excel.Functions.SPG($A362, "IQ_ASSET_TURNS", C$3)</f>
        <v>0.06</v>
      </c>
      <c r="D362" s="9" cm="1">
        <f t="array" ref="D362">_xll.SNL.Clients.Office.Excel.Functions.SPG($A362, "IQ_ASSET_TURNS", D$3)</f>
        <v>3.7999999999999999E-2</v>
      </c>
      <c r="E362" s="9" cm="1">
        <f t="array" ref="E362">_xll.SNL.Clients.Office.Excel.Functions.SPG($A362, "IQ_ASSET_TURNS", E$3)</f>
        <v>5.6000000000000001E-2</v>
      </c>
      <c r="F362" s="9" cm="1">
        <f t="array" ref="F362">_xll.SNL.Clients.Office.Excel.Functions.SPG($A362, "IQ_ASSET_TURNS", F$3)</f>
        <v>5.2999999999999999E-2</v>
      </c>
      <c r="G362" s="9" cm="1">
        <f t="array" ref="G362">_xll.SNL.Clients.Office.Excel.Functions.SPG($A362, "IQ_ASSET_TURNS", G$3)</f>
        <v>3.5999999999999997E-2</v>
      </c>
      <c r="H362" s="9" cm="1">
        <f t="array" ref="H362">_xll.SNL.Clients.Office.Excel.Functions.SPG($A362, "IQ_ASSET_TURNS", H$3)</f>
        <v>6.3E-2</v>
      </c>
      <c r="I362" s="9" cm="1">
        <f t="array" ref="I362">_xll.SNL.Clients.Office.Excel.Functions.SPG($A362, "IQ_ASSET_TURNS", I$3)</f>
        <v>4.8000000000000001E-2</v>
      </c>
      <c r="J362" s="9" cm="1">
        <f t="array" ref="J362">_xll.SNL.Clients.Office.Excel.Functions.SPG($A362, "IQ_ASSET_TURNS", J$3)</f>
        <v>3.7999999999999999E-2</v>
      </c>
    </row>
    <row r="363" spans="1:10" x14ac:dyDescent="0.3">
      <c r="A363" s="11" t="s">
        <v>362</v>
      </c>
      <c r="B363" s="9" cm="1">
        <f t="array" ref="B363">_xll.SNL.Clients.Office.Excel.Functions.SPG($A363, "IQ_ASSET_TURNS", B$3)</f>
        <v>9.1999999999999998E-2</v>
      </c>
      <c r="C363" s="9" cm="1">
        <f t="array" ref="C363">_xll.SNL.Clients.Office.Excel.Functions.SPG($A363, "IQ_ASSET_TURNS", C$3)</f>
        <v>9.6000000000000002E-2</v>
      </c>
      <c r="D363" s="9" cm="1">
        <f t="array" ref="D363">_xll.SNL.Clients.Office.Excel.Functions.SPG($A363, "IQ_ASSET_TURNS", D$3)</f>
        <v>0.09</v>
      </c>
      <c r="E363" s="9" cm="1">
        <f t="array" ref="E363">_xll.SNL.Clients.Office.Excel.Functions.SPG($A363, "IQ_ASSET_TURNS", E$3)</f>
        <v>0.09</v>
      </c>
      <c r="F363" s="9" cm="1">
        <f t="array" ref="F363">_xll.SNL.Clients.Office.Excel.Functions.SPG($A363, "IQ_ASSET_TURNS", F$3)</f>
        <v>8.6999999999999994E-2</v>
      </c>
      <c r="G363" s="9" cm="1">
        <f t="array" ref="G363">_xll.SNL.Clients.Office.Excel.Functions.SPG($A363, "IQ_ASSET_TURNS", G$3)</f>
        <v>8.5999999999999993E-2</v>
      </c>
      <c r="H363" s="9" cm="1">
        <f t="array" ref="H363">_xll.SNL.Clients.Office.Excel.Functions.SPG($A363, "IQ_ASSET_TURNS", H$3)</f>
        <v>8.5999999999999993E-2</v>
      </c>
      <c r="I363" s="9" cm="1">
        <f t="array" ref="I363">_xll.SNL.Clients.Office.Excel.Functions.SPG($A363, "IQ_ASSET_TURNS", I$3)</f>
        <v>0.112</v>
      </c>
      <c r="J363" s="9" cm="1">
        <f t="array" ref="J363">_xll.SNL.Clients.Office.Excel.Functions.SPG($A363, "IQ_ASSET_TURNS", J$3)</f>
        <v>8.4000000000000005E-2</v>
      </c>
    </row>
    <row r="364" spans="1:10" x14ac:dyDescent="0.3">
      <c r="A364" s="11" t="s">
        <v>363</v>
      </c>
      <c r="B364" s="9" cm="1">
        <f t="array" ref="B364">_xll.SNL.Clients.Office.Excel.Functions.SPG($A364, "IQ_ASSET_TURNS", B$3)</f>
        <v>7.2999999999999995E-2</v>
      </c>
      <c r="C364" s="9" cm="1">
        <f t="array" ref="C364">_xll.SNL.Clients.Office.Excel.Functions.SPG($A364, "IQ_ASSET_TURNS", C$3)</f>
        <v>6.7000000000000004E-2</v>
      </c>
      <c r="D364" s="9" cm="1">
        <f t="array" ref="D364">_xll.SNL.Clients.Office.Excel.Functions.SPG($A364, "IQ_ASSET_TURNS", D$3)</f>
        <v>0.106</v>
      </c>
      <c r="E364" s="9" cm="1">
        <f t="array" ref="E364">_xll.SNL.Clients.Office.Excel.Functions.SPG($A364, "IQ_ASSET_TURNS", E$3)</f>
        <v>8.3000000000000004E-2</v>
      </c>
      <c r="F364" s="9" cm="1">
        <f t="array" ref="F364">_xll.SNL.Clients.Office.Excel.Functions.SPG($A364, "IQ_ASSET_TURNS", F$3)</f>
        <v>0.13</v>
      </c>
      <c r="G364" s="9" cm="1">
        <f t="array" ref="G364">_xll.SNL.Clients.Office.Excel.Functions.SPG($A364, "IQ_ASSET_TURNS", G$3)</f>
        <v>8.5999999999999993E-2</v>
      </c>
      <c r="H364" s="9" cm="1">
        <f t="array" ref="H364">_xll.SNL.Clients.Office.Excel.Functions.SPG($A364, "IQ_ASSET_TURNS", H$3)</f>
        <v>4.8000000000000001E-2</v>
      </c>
      <c r="I364" s="9" cm="1">
        <f t="array" ref="I364">_xll.SNL.Clients.Office.Excel.Functions.SPG($A364, "IQ_ASSET_TURNS", I$3)</f>
        <v>7.6999999999999999E-2</v>
      </c>
      <c r="J364" s="9" cm="1">
        <f t="array" ref="J364">_xll.SNL.Clients.Office.Excel.Functions.SPG($A364, "IQ_ASSET_TURNS", J$3)</f>
        <v>9.8000000000000004E-2</v>
      </c>
    </row>
    <row r="365" spans="1:10" x14ac:dyDescent="0.3">
      <c r="A365" s="11" t="s">
        <v>364</v>
      </c>
      <c r="B365" s="9" cm="1">
        <f t="array" ref="B365">_xll.SNL.Clients.Office.Excel.Functions.SPG($A365, "IQ_ASSET_TURNS", B$3)</f>
        <v>0.41599999999999998</v>
      </c>
      <c r="C365" s="9" cm="1">
        <f t="array" ref="C365">_xll.SNL.Clients.Office.Excel.Functions.SPG($A365, "IQ_ASSET_TURNS", C$3)</f>
        <v>0.36299999999999999</v>
      </c>
      <c r="D365" s="9" cm="1">
        <f t="array" ref="D365">_xll.SNL.Clients.Office.Excel.Functions.SPG($A365, "IQ_ASSET_TURNS", D$3)</f>
        <v>0.40100000000000002</v>
      </c>
      <c r="E365" s="9" cm="1">
        <f t="array" ref="E365">_xll.SNL.Clients.Office.Excel.Functions.SPG($A365, "IQ_ASSET_TURNS", E$3)</f>
        <v>0.33600000000000002</v>
      </c>
      <c r="F365" s="9" cm="1">
        <f t="array" ref="F365">_xll.SNL.Clients.Office.Excel.Functions.SPG($A365, "IQ_ASSET_TURNS", F$3)</f>
        <v>0.38700000000000001</v>
      </c>
      <c r="G365" s="9" cm="1">
        <f t="array" ref="G365">_xll.SNL.Clients.Office.Excel.Functions.SPG($A365, "IQ_ASSET_TURNS", G$3)</f>
        <v>0.35</v>
      </c>
      <c r="H365" s="9" cm="1">
        <f t="array" ref="H365">_xll.SNL.Clients.Office.Excel.Functions.SPG($A365, "IQ_ASSET_TURNS", H$3)</f>
        <v>0.35</v>
      </c>
      <c r="I365" s="9" cm="1">
        <f t="array" ref="I365">_xll.SNL.Clients.Office.Excel.Functions.SPG($A365, "IQ_ASSET_TURNS", I$3)</f>
        <v>0.34699999999999998</v>
      </c>
      <c r="J365" s="9" cm="1">
        <f t="array" ref="J365">_xll.SNL.Clients.Office.Excel.Functions.SPG($A365, "IQ_ASSET_TURNS", J$3)</f>
        <v>0.39100000000000001</v>
      </c>
    </row>
    <row r="366" spans="1:10" x14ac:dyDescent="0.3">
      <c r="A366" s="11" t="s">
        <v>365</v>
      </c>
      <c r="B366" s="9" cm="1">
        <f t="array" ref="B366">_xll.SNL.Clients.Office.Excel.Functions.SPG($A366, "IQ_ASSET_TURNS", B$3)</f>
        <v>0.23400000000000001</v>
      </c>
      <c r="C366" s="9" cm="1">
        <f t="array" ref="C366">_xll.SNL.Clients.Office.Excel.Functions.SPG($A366, "IQ_ASSET_TURNS", C$3)</f>
        <v>0.18099999999999999</v>
      </c>
      <c r="D366" s="9" cm="1">
        <f t="array" ref="D366">_xll.SNL.Clients.Office.Excel.Functions.SPG($A366, "IQ_ASSET_TURNS", D$3)</f>
        <v>0.19900000000000001</v>
      </c>
      <c r="E366" s="9" cm="1">
        <f t="array" ref="E366">_xll.SNL.Clients.Office.Excel.Functions.SPG($A366, "IQ_ASSET_TURNS", E$3)</f>
        <v>0.185</v>
      </c>
      <c r="F366" s="9" cm="1">
        <f t="array" ref="F366">_xll.SNL.Clients.Office.Excel.Functions.SPG($A366, "IQ_ASSET_TURNS", F$3)</f>
        <v>0.214</v>
      </c>
      <c r="G366" s="9" cm="1">
        <f t="array" ref="G366">_xll.SNL.Clients.Office.Excel.Functions.SPG($A366, "IQ_ASSET_TURNS", G$3)</f>
        <v>0.20799999999999999</v>
      </c>
      <c r="H366" s="9" cm="1">
        <f t="array" ref="H366">_xll.SNL.Clients.Office.Excel.Functions.SPG($A366, "IQ_ASSET_TURNS", H$3)</f>
        <v>0.19800000000000001</v>
      </c>
      <c r="I366" s="9" cm="1">
        <f t="array" ref="I366">_xll.SNL.Clients.Office.Excel.Functions.SPG($A366, "IQ_ASSET_TURNS", I$3)</f>
        <v>0.19600000000000001</v>
      </c>
      <c r="J366" s="9" cm="1">
        <f t="array" ref="J366">_xll.SNL.Clients.Office.Excel.Functions.SPG($A366, "IQ_ASSET_TURNS", J$3)</f>
        <v>0.30599999999999999</v>
      </c>
    </row>
    <row r="367" spans="1:10" x14ac:dyDescent="0.3">
      <c r="A367" s="11" t="s">
        <v>366</v>
      </c>
      <c r="B367" s="9" cm="1">
        <f t="array" ref="B367">_xll.SNL.Clients.Office.Excel.Functions.SPG($A367, "IQ_ASSET_TURNS", B$3)</f>
        <v>0.24099999999999999</v>
      </c>
      <c r="C367" s="9" cm="1">
        <f t="array" ref="C367">_xll.SNL.Clients.Office.Excel.Functions.SPG($A367, "IQ_ASSET_TURNS", C$3)</f>
        <v>0.23899999999999999</v>
      </c>
      <c r="D367" s="9" cm="1">
        <f t="array" ref="D367">_xll.SNL.Clients.Office.Excel.Functions.SPG($A367, "IQ_ASSET_TURNS", D$3)</f>
        <v>0.24099999999999999</v>
      </c>
      <c r="E367" s="9" cm="1">
        <f t="array" ref="E367">_xll.SNL.Clients.Office.Excel.Functions.SPG($A367, "IQ_ASSET_TURNS", E$3)</f>
        <v>0.23899999999999999</v>
      </c>
      <c r="F367" s="9" cm="1">
        <f t="array" ref="F367">_xll.SNL.Clients.Office.Excel.Functions.SPG($A367, "IQ_ASSET_TURNS", F$3)</f>
        <v>0.23599999999999999</v>
      </c>
      <c r="G367" s="9" cm="1">
        <f t="array" ref="G367">_xll.SNL.Clients.Office.Excel.Functions.SPG($A367, "IQ_ASSET_TURNS", G$3)</f>
        <v>0.23499999999999999</v>
      </c>
      <c r="H367" s="9" cm="1">
        <f t="array" ref="H367">_xll.SNL.Clients.Office.Excel.Functions.SPG($A367, "IQ_ASSET_TURNS", H$3)</f>
        <v>0.246</v>
      </c>
      <c r="I367" s="9" cm="1">
        <f t="array" ref="I367">_xll.SNL.Clients.Office.Excel.Functions.SPG($A367, "IQ_ASSET_TURNS", I$3)</f>
        <v>0.25800000000000001</v>
      </c>
      <c r="J367" s="9" cm="1">
        <f t="array" ref="J367">_xll.SNL.Clients.Office.Excel.Functions.SPG($A367, "IQ_ASSET_TURNS", J$3)</f>
        <v>0.251</v>
      </c>
    </row>
    <row r="368" spans="1:10" x14ac:dyDescent="0.3">
      <c r="A368" s="11" t="s">
        <v>367</v>
      </c>
      <c r="B368" s="9" cm="1">
        <f t="array" ref="B368">_xll.SNL.Clients.Office.Excel.Functions.SPG($A368, "IQ_ASSET_TURNS", B$3)</f>
        <v>0.89700000000000002</v>
      </c>
      <c r="C368" s="9" cm="1">
        <f t="array" ref="C368">_xll.SNL.Clients.Office.Excel.Functions.SPG($A368, "IQ_ASSET_TURNS", C$3)</f>
        <v>1.147</v>
      </c>
      <c r="D368" s="9" cm="1">
        <f t="array" ref="D368">_xll.SNL.Clients.Office.Excel.Functions.SPG($A368, "IQ_ASSET_TURNS", D$3)</f>
        <v>1.069</v>
      </c>
      <c r="E368" s="9" cm="1">
        <f t="array" ref="E368">_xll.SNL.Clients.Office.Excel.Functions.SPG($A368, "IQ_ASSET_TURNS", E$3)</f>
        <v>1.1140000000000001</v>
      </c>
      <c r="F368" s="9" cm="1">
        <f t="array" ref="F368">_xll.SNL.Clients.Office.Excel.Functions.SPG($A368, "IQ_ASSET_TURNS", F$3)</f>
        <v>0.97</v>
      </c>
      <c r="G368" s="9" cm="1">
        <f t="array" ref="G368">_xll.SNL.Clients.Office.Excel.Functions.SPG($A368, "IQ_ASSET_TURNS", G$3)</f>
        <v>1.08</v>
      </c>
      <c r="H368" s="9" cm="1">
        <f t="array" ref="H368">_xll.SNL.Clients.Office.Excel.Functions.SPG($A368, "IQ_ASSET_TURNS", H$3)</f>
        <v>1.0349999999999999</v>
      </c>
      <c r="I368" s="9" cm="1">
        <f t="array" ref="I368">_xll.SNL.Clients.Office.Excel.Functions.SPG($A368, "IQ_ASSET_TURNS", I$3)</f>
        <v>1.115</v>
      </c>
      <c r="J368" s="9" cm="1">
        <f t="array" ref="J368">_xll.SNL.Clients.Office.Excel.Functions.SPG($A368, "IQ_ASSET_TURNS", J$3)</f>
        <v>0.96499999999999997</v>
      </c>
    </row>
    <row r="369" spans="1:10" x14ac:dyDescent="0.3">
      <c r="A369" s="11" t="s">
        <v>368</v>
      </c>
      <c r="B369" s="9" cm="1">
        <f t="array" ref="B369">_xll.SNL.Clients.Office.Excel.Functions.SPG($A369, "IQ_ASSET_TURNS", B$3)</f>
        <v>0.79200000000000004</v>
      </c>
      <c r="C369" s="9" cm="1">
        <f t="array" ref="C369">_xll.SNL.Clients.Office.Excel.Functions.SPG($A369, "IQ_ASSET_TURNS", C$3)</f>
        <v>0.84299999999999997</v>
      </c>
      <c r="D369" s="9" cm="1">
        <f t="array" ref="D369">_xll.SNL.Clients.Office.Excel.Functions.SPG($A369, "IQ_ASSET_TURNS", D$3)</f>
        <v>0.76</v>
      </c>
      <c r="E369" s="9" cm="1">
        <f t="array" ref="E369">_xll.SNL.Clients.Office.Excel.Functions.SPG($A369, "IQ_ASSET_TURNS", E$3)</f>
        <v>0.71</v>
      </c>
      <c r="F369" s="9" cm="1">
        <f t="array" ref="F369">_xll.SNL.Clients.Office.Excel.Functions.SPG($A369, "IQ_ASSET_TURNS", F$3)</f>
        <v>0.71299999999999997</v>
      </c>
      <c r="G369" s="9" cm="1">
        <f t="array" ref="G369">_xll.SNL.Clients.Office.Excel.Functions.SPG($A369, "IQ_ASSET_TURNS", G$3)</f>
        <v>0.77</v>
      </c>
      <c r="H369" s="9" cm="1">
        <f t="array" ref="H369">_xll.SNL.Clients.Office.Excel.Functions.SPG($A369, "IQ_ASSET_TURNS", H$3)</f>
        <v>0.69</v>
      </c>
      <c r="I369" s="9" cm="1">
        <f t="array" ref="I369">_xll.SNL.Clients.Office.Excel.Functions.SPG($A369, "IQ_ASSET_TURNS", I$3)</f>
        <v>0.69399999999999995</v>
      </c>
      <c r="J369" s="9" cm="1">
        <f t="array" ref="J369">_xll.SNL.Clients.Office.Excel.Functions.SPG($A369, "IQ_ASSET_TURNS", J$3)</f>
        <v>0.754</v>
      </c>
    </row>
    <row r="370" spans="1:10" x14ac:dyDescent="0.3">
      <c r="A370" s="11" t="s">
        <v>369</v>
      </c>
      <c r="B370" s="9" cm="1">
        <f t="array" ref="B370">_xll.SNL.Clients.Office.Excel.Functions.SPG($A370, "IQ_ASSET_TURNS", B$3)</f>
        <v>1.319</v>
      </c>
      <c r="C370" s="9" cm="1">
        <f t="array" ref="C370">_xll.SNL.Clients.Office.Excel.Functions.SPG($A370, "IQ_ASSET_TURNS", C$3)</f>
        <v>1.3959999999999999</v>
      </c>
      <c r="D370" s="9" cm="1">
        <f t="array" ref="D370">_xll.SNL.Clients.Office.Excel.Functions.SPG($A370, "IQ_ASSET_TURNS", D$3)</f>
        <v>1.4930000000000001</v>
      </c>
      <c r="E370" s="9" cm="1">
        <f t="array" ref="E370">_xll.SNL.Clients.Office.Excel.Functions.SPG($A370, "IQ_ASSET_TURNS", E$3)</f>
        <v>1.4219999999999999</v>
      </c>
      <c r="F370" s="9" cm="1">
        <f t="array" ref="F370">_xll.SNL.Clients.Office.Excel.Functions.SPG($A370, "IQ_ASSET_TURNS", F$3)</f>
        <v>1.2669999999999999</v>
      </c>
      <c r="G370" s="9" cm="1">
        <f t="array" ref="G370">_xll.SNL.Clients.Office.Excel.Functions.SPG($A370, "IQ_ASSET_TURNS", G$3)</f>
        <v>1.472</v>
      </c>
      <c r="H370" s="9" cm="1">
        <f t="array" ref="H370">_xll.SNL.Clients.Office.Excel.Functions.SPG($A370, "IQ_ASSET_TURNS", H$3)</f>
        <v>1.502</v>
      </c>
      <c r="I370" s="9" cm="1">
        <f t="array" ref="I370">_xll.SNL.Clients.Office.Excel.Functions.SPG($A370, "IQ_ASSET_TURNS", I$3)</f>
        <v>1.403</v>
      </c>
      <c r="J370" s="9" cm="1">
        <f t="array" ref="J370">_xll.SNL.Clients.Office.Excel.Functions.SPG($A370, "IQ_ASSET_TURNS", J$3)</f>
        <v>1.288</v>
      </c>
    </row>
    <row r="371" spans="1:10" x14ac:dyDescent="0.3">
      <c r="A371" s="11" t="s">
        <v>370</v>
      </c>
      <c r="B371" s="9" cm="1">
        <f t="array" ref="B371">_xll.SNL.Clients.Office.Excel.Functions.SPG($A371, "IQ_ASSET_TURNS", B$3)</f>
        <v>0.66400000000000003</v>
      </c>
      <c r="C371" s="9" cm="1">
        <f t="array" ref="C371">_xll.SNL.Clients.Office.Excel.Functions.SPG($A371, "IQ_ASSET_TURNS", C$3)</f>
        <v>0.65</v>
      </c>
      <c r="D371" s="9" cm="1">
        <f t="array" ref="D371">_xll.SNL.Clients.Office.Excel.Functions.SPG($A371, "IQ_ASSET_TURNS", D$3)</f>
        <v>0.66400000000000003</v>
      </c>
      <c r="E371" s="9" cm="1">
        <f t="array" ref="E371">_xll.SNL.Clients.Office.Excel.Functions.SPG($A371, "IQ_ASSET_TURNS", E$3)</f>
        <v>0.68899999999999995</v>
      </c>
      <c r="F371" s="9" cm="1">
        <f t="array" ref="F371">_xll.SNL.Clients.Office.Excel.Functions.SPG($A371, "IQ_ASSET_TURNS", F$3)</f>
        <v>0.67700000000000005</v>
      </c>
      <c r="G371" s="9" cm="1">
        <f t="array" ref="G371">_xll.SNL.Clients.Office.Excel.Functions.SPG($A371, "IQ_ASSET_TURNS", G$3)</f>
        <v>0.66600000000000004</v>
      </c>
      <c r="H371" s="9" cm="1">
        <f t="array" ref="H371">_xll.SNL.Clients.Office.Excel.Functions.SPG($A371, "IQ_ASSET_TURNS", H$3)</f>
        <v>0.68200000000000005</v>
      </c>
      <c r="I371" s="9" cm="1">
        <f t="array" ref="I371">_xll.SNL.Clients.Office.Excel.Functions.SPG($A371, "IQ_ASSET_TURNS", I$3)</f>
        <v>0.71299999999999997</v>
      </c>
      <c r="J371" s="9" cm="1">
        <f t="array" ref="J371">_xll.SNL.Clients.Office.Excel.Functions.SPG($A371, "IQ_ASSET_TURNS", J$3)</f>
        <v>0.72799999999999998</v>
      </c>
    </row>
    <row r="372" spans="1:10" x14ac:dyDescent="0.3">
      <c r="A372" s="11" t="s">
        <v>371</v>
      </c>
      <c r="B372" s="9" t="str" cm="1">
        <f t="array" ref="B372">_xll.SNL.Clients.Office.Excel.Functions.SPG($A372, "IQ_ASSET_TURNS", B$3)</f>
        <v>NA</v>
      </c>
      <c r="C372" s="9" cm="1">
        <f t="array" ref="C372">_xll.SNL.Clients.Office.Excel.Functions.SPG($A372, "IQ_ASSET_TURNS", C$3)</f>
        <v>1.2350000000000001</v>
      </c>
      <c r="D372" s="9" cm="1">
        <f t="array" ref="D372">_xll.SNL.Clients.Office.Excel.Functions.SPG($A372, "IQ_ASSET_TURNS", D$3)</f>
        <v>1.0269999999999999</v>
      </c>
      <c r="E372" s="9" cm="1">
        <f t="array" ref="E372">_xll.SNL.Clients.Office.Excel.Functions.SPG($A372, "IQ_ASSET_TURNS", E$3)</f>
        <v>0.91300000000000003</v>
      </c>
      <c r="F372" s="9" cm="1">
        <f t="array" ref="F372">_xll.SNL.Clients.Office.Excel.Functions.SPG($A372, "IQ_ASSET_TURNS", F$3)</f>
        <v>0.92200000000000004</v>
      </c>
      <c r="G372" s="9" cm="1">
        <f t="array" ref="G372">_xll.SNL.Clients.Office.Excel.Functions.SPG($A372, "IQ_ASSET_TURNS", G$3)</f>
        <v>1.127</v>
      </c>
      <c r="H372" s="9" cm="1">
        <f t="array" ref="H372">_xll.SNL.Clients.Office.Excel.Functions.SPG($A372, "IQ_ASSET_TURNS", H$3)</f>
        <v>0.96099999999999997</v>
      </c>
      <c r="I372" s="9" cm="1">
        <f t="array" ref="I372">_xll.SNL.Clients.Office.Excel.Functions.SPG($A372, "IQ_ASSET_TURNS", I$3)</f>
        <v>0.877</v>
      </c>
      <c r="J372" s="9" cm="1">
        <f t="array" ref="J372">_xll.SNL.Clients.Office.Excel.Functions.SPG($A372, "IQ_ASSET_TURNS", J$3)</f>
        <v>0.89100000000000001</v>
      </c>
    </row>
    <row r="373" spans="1:10" x14ac:dyDescent="0.3">
      <c r="A373" s="11" t="s">
        <v>372</v>
      </c>
      <c r="B373" s="9" cm="1">
        <f t="array" ref="B373">_xll.SNL.Clients.Office.Excel.Functions.SPG($A373, "IQ_ASSET_TURNS", B$3)</f>
        <v>0.16400000000000001</v>
      </c>
      <c r="C373" s="9" cm="1">
        <f t="array" ref="C373">_xll.SNL.Clients.Office.Excel.Functions.SPG($A373, "IQ_ASSET_TURNS", C$3)</f>
        <v>0.16800000000000001</v>
      </c>
      <c r="D373" s="9" cm="1">
        <f t="array" ref="D373">_xll.SNL.Clients.Office.Excel.Functions.SPG($A373, "IQ_ASSET_TURNS", D$3)</f>
        <v>0.16900000000000001</v>
      </c>
      <c r="E373" s="9" cm="1">
        <f t="array" ref="E373">_xll.SNL.Clients.Office.Excel.Functions.SPG($A373, "IQ_ASSET_TURNS", E$3)</f>
        <v>0.159</v>
      </c>
      <c r="F373" s="9" cm="1">
        <f t="array" ref="F373">_xll.SNL.Clients.Office.Excel.Functions.SPG($A373, "IQ_ASSET_TURNS", F$3)</f>
        <v>0.152</v>
      </c>
      <c r="G373" s="9" cm="1">
        <f t="array" ref="G373">_xll.SNL.Clients.Office.Excel.Functions.SPG($A373, "IQ_ASSET_TURNS", G$3)</f>
        <v>0.153</v>
      </c>
      <c r="H373" s="9" cm="1">
        <f t="array" ref="H373">_xll.SNL.Clients.Office.Excel.Functions.SPG($A373, "IQ_ASSET_TURNS", H$3)</f>
        <v>0.153</v>
      </c>
      <c r="I373" s="9" cm="1">
        <f t="array" ref="I373">_xll.SNL.Clients.Office.Excel.Functions.SPG($A373, "IQ_ASSET_TURNS", I$3)</f>
        <v>0.14699999999999999</v>
      </c>
      <c r="J373" s="9" cm="1">
        <f t="array" ref="J373">_xll.SNL.Clients.Office.Excel.Functions.SPG($A373, "IQ_ASSET_TURNS", J$3)</f>
        <v>0.14599999999999999</v>
      </c>
    </row>
    <row r="374" spans="1:10" x14ac:dyDescent="0.3">
      <c r="A374" s="11" t="s">
        <v>373</v>
      </c>
      <c r="B374" s="9" cm="1">
        <f t="array" ref="B374">_xll.SNL.Clients.Office.Excel.Functions.SPG($A374, "IQ_ASSET_TURNS", B$3)</f>
        <v>0.08</v>
      </c>
      <c r="C374" s="9" cm="1">
        <f t="array" ref="C374">_xll.SNL.Clients.Office.Excel.Functions.SPG($A374, "IQ_ASSET_TURNS", C$3)</f>
        <v>7.8E-2</v>
      </c>
      <c r="D374" s="9" cm="1">
        <f t="array" ref="D374">_xll.SNL.Clients.Office.Excel.Functions.SPG($A374, "IQ_ASSET_TURNS", D$3)</f>
        <v>7.8E-2</v>
      </c>
      <c r="E374" s="9" cm="1">
        <f t="array" ref="E374">_xll.SNL.Clients.Office.Excel.Functions.SPG($A374, "IQ_ASSET_TURNS", E$3)</f>
        <v>7.9000000000000001E-2</v>
      </c>
      <c r="F374" s="9" cm="1">
        <f t="array" ref="F374">_xll.SNL.Clients.Office.Excel.Functions.SPG($A374, "IQ_ASSET_TURNS", F$3)</f>
        <v>0.08</v>
      </c>
      <c r="G374" s="9" cm="1">
        <f t="array" ref="G374">_xll.SNL.Clients.Office.Excel.Functions.SPG($A374, "IQ_ASSET_TURNS", G$3)</f>
        <v>7.5999999999999998E-2</v>
      </c>
      <c r="H374" s="9" cm="1">
        <f t="array" ref="H374">_xll.SNL.Clients.Office.Excel.Functions.SPG($A374, "IQ_ASSET_TURNS", H$3)</f>
        <v>7.5999999999999998E-2</v>
      </c>
      <c r="I374" s="9" cm="1">
        <f t="array" ref="I374">_xll.SNL.Clients.Office.Excel.Functions.SPG($A374, "IQ_ASSET_TURNS", I$3)</f>
        <v>7.8E-2</v>
      </c>
      <c r="J374" s="9" cm="1">
        <f t="array" ref="J374">_xll.SNL.Clients.Office.Excel.Functions.SPG($A374, "IQ_ASSET_TURNS", J$3)</f>
        <v>7.4999999999999997E-2</v>
      </c>
    </row>
    <row r="375" spans="1:10" x14ac:dyDescent="0.3">
      <c r="A375" s="11" t="s">
        <v>374</v>
      </c>
      <c r="B375" s="9" cm="1">
        <f t="array" ref="B375">_xll.SNL.Clients.Office.Excel.Functions.SPG($A375, "IQ_ASSET_TURNS", B$3)</f>
        <v>0.127</v>
      </c>
      <c r="C375" s="9" cm="1">
        <f t="array" ref="C375">_xll.SNL.Clients.Office.Excel.Functions.SPG($A375, "IQ_ASSET_TURNS", C$3)</f>
        <v>0.124</v>
      </c>
      <c r="D375" s="9" cm="1">
        <f t="array" ref="D375">_xll.SNL.Clients.Office.Excel.Functions.SPG($A375, "IQ_ASSET_TURNS", D$3)</f>
        <v>0.121</v>
      </c>
      <c r="E375" s="9" cm="1">
        <f t="array" ref="E375">_xll.SNL.Clients.Office.Excel.Functions.SPG($A375, "IQ_ASSET_TURNS", E$3)</f>
        <v>0.11799999999999999</v>
      </c>
      <c r="F375" s="9" cm="1">
        <f t="array" ref="F375">_xll.SNL.Clients.Office.Excel.Functions.SPG($A375, "IQ_ASSET_TURNS", F$3)</f>
        <v>0.12</v>
      </c>
      <c r="G375" s="9" cm="1">
        <f t="array" ref="G375">_xll.SNL.Clients.Office.Excel.Functions.SPG($A375, "IQ_ASSET_TURNS", G$3)</f>
        <v>0.12</v>
      </c>
      <c r="H375" s="9" cm="1">
        <f t="array" ref="H375">_xll.SNL.Clients.Office.Excel.Functions.SPG($A375, "IQ_ASSET_TURNS", H$3)</f>
        <v>0.11799999999999999</v>
      </c>
      <c r="I375" s="9" cm="1">
        <f t="array" ref="I375">_xll.SNL.Clients.Office.Excel.Functions.SPG($A375, "IQ_ASSET_TURNS", I$3)</f>
        <v>0.121</v>
      </c>
      <c r="J375" s="9" cm="1">
        <f t="array" ref="J375">_xll.SNL.Clients.Office.Excel.Functions.SPG($A375, "IQ_ASSET_TURNS", J$3)</f>
        <v>0.122</v>
      </c>
    </row>
    <row r="376" spans="1:10" x14ac:dyDescent="0.3">
      <c r="A376" s="11" t="s">
        <v>375</v>
      </c>
      <c r="B376" s="9" cm="1">
        <f t="array" ref="B376">_xll.SNL.Clients.Office.Excel.Functions.SPG($A376, "IQ_ASSET_TURNS", B$3)</f>
        <v>0.32200000000000001</v>
      </c>
      <c r="C376" s="9" cm="1">
        <f t="array" ref="C376">_xll.SNL.Clients.Office.Excel.Functions.SPG($A376, "IQ_ASSET_TURNS", C$3)</f>
        <v>0.40300000000000002</v>
      </c>
      <c r="D376" s="9" cm="1">
        <f t="array" ref="D376">_xll.SNL.Clients.Office.Excel.Functions.SPG($A376, "IQ_ASSET_TURNS", D$3)</f>
        <v>0.40500000000000003</v>
      </c>
      <c r="E376" s="9" cm="1">
        <f t="array" ref="E376">_xll.SNL.Clients.Office.Excel.Functions.SPG($A376, "IQ_ASSET_TURNS", E$3)</f>
        <v>0.40300000000000002</v>
      </c>
      <c r="F376" s="9" cm="1">
        <f t="array" ref="F376">_xll.SNL.Clients.Office.Excel.Functions.SPG($A376, "IQ_ASSET_TURNS", F$3)</f>
        <v>0.373</v>
      </c>
      <c r="G376" s="9" cm="1">
        <f t="array" ref="G376">_xll.SNL.Clients.Office.Excel.Functions.SPG($A376, "IQ_ASSET_TURNS", G$3)</f>
        <v>0.42099999999999999</v>
      </c>
      <c r="H376" s="9" cm="1">
        <f t="array" ref="H376">_xll.SNL.Clients.Office.Excel.Functions.SPG($A376, "IQ_ASSET_TURNS", H$3)</f>
        <v>0.42799999999999999</v>
      </c>
      <c r="I376" s="9" cm="1">
        <f t="array" ref="I376">_xll.SNL.Clients.Office.Excel.Functions.SPG($A376, "IQ_ASSET_TURNS", I$3)</f>
        <v>0.41599999999999998</v>
      </c>
      <c r="J376" s="9" cm="1">
        <f t="array" ref="J376">_xll.SNL.Clients.Office.Excel.Functions.SPG($A376, "IQ_ASSET_TURNS", J$3)</f>
        <v>0.42699999999999999</v>
      </c>
    </row>
    <row r="377" spans="1:10" x14ac:dyDescent="0.3">
      <c r="A377" s="11" t="s">
        <v>376</v>
      </c>
      <c r="B377" s="9" t="str" cm="1">
        <f t="array" ref="B377">_xll.SNL.Clients.Office.Excel.Functions.SPG($A377, "IQ_ASSET_TURNS", B$3)</f>
        <v>NA</v>
      </c>
      <c r="C377" s="9" t="str" cm="1">
        <f t="array" ref="C377">_xll.SNL.Clients.Office.Excel.Functions.SPG($A377, "IQ_ASSET_TURNS", C$3)</f>
        <v>NA</v>
      </c>
      <c r="D377" s="9" t="str" cm="1">
        <f t="array" ref="D377">_xll.SNL.Clients.Office.Excel.Functions.SPG($A377, "IQ_ASSET_TURNS", D$3)</f>
        <v>NA</v>
      </c>
      <c r="E377" s="9" t="str" cm="1">
        <f t="array" ref="E377">_xll.SNL.Clients.Office.Excel.Functions.SPG($A377, "IQ_ASSET_TURNS", E$3)</f>
        <v>NA</v>
      </c>
      <c r="F377" s="9" t="str" cm="1">
        <f t="array" ref="F377">_xll.SNL.Clients.Office.Excel.Functions.SPG($A377, "IQ_ASSET_TURNS", F$3)</f>
        <v>NA</v>
      </c>
      <c r="G377" s="9" t="str" cm="1">
        <f t="array" ref="G377">_xll.SNL.Clients.Office.Excel.Functions.SPG($A377, "IQ_ASSET_TURNS", G$3)</f>
        <v>NA</v>
      </c>
      <c r="H377" s="9" t="str" cm="1">
        <f t="array" ref="H377">_xll.SNL.Clients.Office.Excel.Functions.SPG($A377, "IQ_ASSET_TURNS", H$3)</f>
        <v>NA</v>
      </c>
      <c r="I377" s="9" t="str" cm="1">
        <f t="array" ref="I377">_xll.SNL.Clients.Office.Excel.Functions.SPG($A377, "IQ_ASSET_TURNS", I$3)</f>
        <v>NA</v>
      </c>
      <c r="J377" s="9" t="str" cm="1">
        <f t="array" ref="J377">_xll.SNL.Clients.Office.Excel.Functions.SPG($A377, "IQ_ASSET_TURNS", J$3)</f>
        <v>NA</v>
      </c>
    </row>
    <row r="378" spans="1:10" x14ac:dyDescent="0.3">
      <c r="A378" s="11" t="s">
        <v>377</v>
      </c>
      <c r="B378" s="9" cm="1">
        <f t="array" ref="B378">_xll.SNL.Clients.Office.Excel.Functions.SPG($A378, "IQ_ASSET_TURNS", B$3)</f>
        <v>0.49</v>
      </c>
      <c r="C378" s="9" cm="1">
        <f t="array" ref="C378">_xll.SNL.Clients.Office.Excel.Functions.SPG($A378, "IQ_ASSET_TURNS", C$3)</f>
        <v>0.504</v>
      </c>
      <c r="D378" s="9" cm="1">
        <f t="array" ref="D378">_xll.SNL.Clients.Office.Excel.Functions.SPG($A378, "IQ_ASSET_TURNS", D$3)</f>
        <v>0.51200000000000001</v>
      </c>
      <c r="E378" s="9" cm="1">
        <f t="array" ref="E378">_xll.SNL.Clients.Office.Excel.Functions.SPG($A378, "IQ_ASSET_TURNS", E$3)</f>
        <v>0.51100000000000001</v>
      </c>
      <c r="F378" s="9" cm="1">
        <f t="array" ref="F378">_xll.SNL.Clients.Office.Excel.Functions.SPG($A378, "IQ_ASSET_TURNS", F$3)</f>
        <v>0.49199999999999999</v>
      </c>
      <c r="G378" s="9" cm="1">
        <f t="array" ref="G378">_xll.SNL.Clients.Office.Excel.Functions.SPG($A378, "IQ_ASSET_TURNS", G$3)</f>
        <v>0.499</v>
      </c>
      <c r="H378" s="9" cm="1">
        <f t="array" ref="H378">_xll.SNL.Clients.Office.Excel.Functions.SPG($A378, "IQ_ASSET_TURNS", H$3)</f>
        <v>0.51100000000000001</v>
      </c>
      <c r="I378" s="9" cm="1">
        <f t="array" ref="I378">_xll.SNL.Clients.Office.Excel.Functions.SPG($A378, "IQ_ASSET_TURNS", I$3)</f>
        <v>0.50600000000000001</v>
      </c>
      <c r="J378" s="9" cm="1">
        <f t="array" ref="J378">_xll.SNL.Clients.Office.Excel.Functions.SPG($A378, "IQ_ASSET_TURNS", J$3)</f>
        <v>0.49299999999999999</v>
      </c>
    </row>
    <row r="379" spans="1:10" x14ac:dyDescent="0.3">
      <c r="A379" s="11" t="s">
        <v>378</v>
      </c>
      <c r="B379" s="9" cm="1">
        <f t="array" ref="B379">_xll.SNL.Clients.Office.Excel.Functions.SPG($A379, "IQ_ASSET_TURNS", B$3)</f>
        <v>0.70299999999999996</v>
      </c>
      <c r="C379" s="9" cm="1">
        <f t="array" ref="C379">_xll.SNL.Clients.Office.Excel.Functions.SPG($A379, "IQ_ASSET_TURNS", C$3)</f>
        <v>0.71399999999999997</v>
      </c>
      <c r="D379" s="9" cm="1">
        <f t="array" ref="D379">_xll.SNL.Clients.Office.Excel.Functions.SPG($A379, "IQ_ASSET_TURNS", D$3)</f>
        <v>0.69499999999999995</v>
      </c>
      <c r="E379" s="9" cm="1">
        <f t="array" ref="E379">_xll.SNL.Clients.Office.Excel.Functions.SPG($A379, "IQ_ASSET_TURNS", E$3)</f>
        <v>0.71499999999999997</v>
      </c>
      <c r="F379" s="9" cm="1">
        <f t="array" ref="F379">_xll.SNL.Clients.Office.Excel.Functions.SPG($A379, "IQ_ASSET_TURNS", F$3)</f>
        <v>0.69799999999999995</v>
      </c>
      <c r="G379" s="9" cm="1">
        <f t="array" ref="G379">_xll.SNL.Clients.Office.Excel.Functions.SPG($A379, "IQ_ASSET_TURNS", G$3)</f>
        <v>0.68200000000000005</v>
      </c>
      <c r="H379" s="9" cm="1">
        <f t="array" ref="H379">_xll.SNL.Clients.Office.Excel.Functions.SPG($A379, "IQ_ASSET_TURNS", H$3)</f>
        <v>0.65400000000000003</v>
      </c>
      <c r="I379" s="9" cm="1">
        <f t="array" ref="I379">_xll.SNL.Clients.Office.Excel.Functions.SPG($A379, "IQ_ASSET_TURNS", I$3)</f>
        <v>0.66700000000000004</v>
      </c>
      <c r="J379" s="9" cm="1">
        <f t="array" ref="J379">_xll.SNL.Clients.Office.Excel.Functions.SPG($A379, "IQ_ASSET_TURNS", J$3)</f>
        <v>0.66700000000000004</v>
      </c>
    </row>
    <row r="380" spans="1:10" x14ac:dyDescent="0.3">
      <c r="A380" s="11" t="s">
        <v>379</v>
      </c>
      <c r="B380" s="9" cm="1">
        <f t="array" ref="B380">_xll.SNL.Clients.Office.Excel.Functions.SPG($A380, "IQ_ASSET_TURNS", B$3)</f>
        <v>0.215</v>
      </c>
      <c r="C380" s="9" cm="1">
        <f t="array" ref="C380">_xll.SNL.Clients.Office.Excel.Functions.SPG($A380, "IQ_ASSET_TURNS", C$3)</f>
        <v>0.23200000000000001</v>
      </c>
      <c r="D380" s="9" cm="1">
        <f t="array" ref="D380">_xll.SNL.Clients.Office.Excel.Functions.SPG($A380, "IQ_ASSET_TURNS", D$3)</f>
        <v>0.20899999999999999</v>
      </c>
      <c r="E380" s="9" cm="1">
        <f t="array" ref="E380">_xll.SNL.Clients.Office.Excel.Functions.SPG($A380, "IQ_ASSET_TURNS", E$3)</f>
        <v>0.20599999999999999</v>
      </c>
      <c r="F380" s="9" cm="1">
        <f t="array" ref="F380">_xll.SNL.Clients.Office.Excel.Functions.SPG($A380, "IQ_ASSET_TURNS", F$3)</f>
        <v>0.193</v>
      </c>
      <c r="G380" s="9" cm="1">
        <f t="array" ref="G380">_xll.SNL.Clients.Office.Excel.Functions.SPG($A380, "IQ_ASSET_TURNS", G$3)</f>
        <v>0.20599999999999999</v>
      </c>
      <c r="H380" s="9" cm="1">
        <f t="array" ref="H380">_xll.SNL.Clients.Office.Excel.Functions.SPG($A380, "IQ_ASSET_TURNS", H$3)</f>
        <v>0.19400000000000001</v>
      </c>
      <c r="I380" s="9" cm="1">
        <f t="array" ref="I380">_xll.SNL.Clients.Office.Excel.Functions.SPG($A380, "IQ_ASSET_TURNS", I$3)</f>
        <v>0.19700000000000001</v>
      </c>
      <c r="J380" s="9" cm="1">
        <f t="array" ref="J380">_xll.SNL.Clients.Office.Excel.Functions.SPG($A380, "IQ_ASSET_TURNS", J$3)</f>
        <v>0.188</v>
      </c>
    </row>
    <row r="381" spans="1:10" x14ac:dyDescent="0.3">
      <c r="A381" s="11" t="s">
        <v>380</v>
      </c>
      <c r="B381" s="9" cm="1">
        <f t="array" ref="B381">_xll.SNL.Clients.Office.Excel.Functions.SPG($A381, "IQ_ASSET_TURNS", B$3)</f>
        <v>0.73</v>
      </c>
      <c r="C381" s="9" cm="1">
        <f t="array" ref="C381">_xll.SNL.Clients.Office.Excel.Functions.SPG($A381, "IQ_ASSET_TURNS", C$3)</f>
        <v>0.67900000000000005</v>
      </c>
      <c r="D381" s="9" cm="1">
        <f t="array" ref="D381">_xll.SNL.Clients.Office.Excel.Functions.SPG($A381, "IQ_ASSET_TURNS", D$3)</f>
        <v>0.72599999999999998</v>
      </c>
      <c r="E381" s="9" cm="1">
        <f t="array" ref="E381">_xll.SNL.Clients.Office.Excel.Functions.SPG($A381, "IQ_ASSET_TURNS", E$3)</f>
        <v>0.72699999999999998</v>
      </c>
      <c r="F381" s="9" cm="1">
        <f t="array" ref="F381">_xll.SNL.Clients.Office.Excel.Functions.SPG($A381, "IQ_ASSET_TURNS", F$3)</f>
        <v>0.749</v>
      </c>
      <c r="G381" s="9" cm="1">
        <f t="array" ref="G381">_xll.SNL.Clients.Office.Excel.Functions.SPG($A381, "IQ_ASSET_TURNS", G$3)</f>
        <v>0.72499999999999998</v>
      </c>
      <c r="H381" s="9" cm="1">
        <f t="array" ref="H381">_xll.SNL.Clients.Office.Excel.Functions.SPG($A381, "IQ_ASSET_TURNS", H$3)</f>
        <v>0.89</v>
      </c>
      <c r="I381" s="9" cm="1">
        <f t="array" ref="I381">_xll.SNL.Clients.Office.Excel.Functions.SPG($A381, "IQ_ASSET_TURNS", I$3)</f>
        <v>0.77200000000000002</v>
      </c>
      <c r="J381" s="9" cm="1">
        <f t="array" ref="J381">_xll.SNL.Clients.Office.Excel.Functions.SPG($A381, "IQ_ASSET_TURNS", J$3)</f>
        <v>0.80500000000000005</v>
      </c>
    </row>
    <row r="382" spans="1:10" x14ac:dyDescent="0.3">
      <c r="A382" s="11" t="s">
        <v>381</v>
      </c>
      <c r="B382" s="9" cm="1">
        <f t="array" ref="B382">_xll.SNL.Clients.Office.Excel.Functions.SPG($A382, "IQ_ASSET_TURNS", B$3)</f>
        <v>1.141</v>
      </c>
      <c r="C382" s="9" cm="1">
        <f t="array" ref="C382">_xll.SNL.Clients.Office.Excel.Functions.SPG($A382, "IQ_ASSET_TURNS", C$3)</f>
        <v>1.181</v>
      </c>
      <c r="D382" s="9" cm="1">
        <f t="array" ref="D382">_xll.SNL.Clients.Office.Excel.Functions.SPG($A382, "IQ_ASSET_TURNS", D$3)</f>
        <v>1.3129999999999999</v>
      </c>
      <c r="E382" s="9" cm="1">
        <f t="array" ref="E382">_xll.SNL.Clients.Office.Excel.Functions.SPG($A382, "IQ_ASSET_TURNS", E$3)</f>
        <v>1.3149999999999999</v>
      </c>
      <c r="F382" s="9" cm="1">
        <f t="array" ref="F382">_xll.SNL.Clients.Office.Excel.Functions.SPG($A382, "IQ_ASSET_TURNS", F$3)</f>
        <v>1.139</v>
      </c>
      <c r="G382" s="9" cm="1">
        <f t="array" ref="G382">_xll.SNL.Clients.Office.Excel.Functions.SPG($A382, "IQ_ASSET_TURNS", G$3)</f>
        <v>1.1519999999999999</v>
      </c>
      <c r="H382" s="9" cm="1">
        <f t="array" ref="H382">_xll.SNL.Clients.Office.Excel.Functions.SPG($A382, "IQ_ASSET_TURNS", H$3)</f>
        <v>1.2829999999999999</v>
      </c>
      <c r="I382" s="9" cm="1">
        <f t="array" ref="I382">_xll.SNL.Clients.Office.Excel.Functions.SPG($A382, "IQ_ASSET_TURNS", I$3)</f>
        <v>1.3859999999999999</v>
      </c>
      <c r="J382" s="9" cm="1">
        <f t="array" ref="J382">_xll.SNL.Clients.Office.Excel.Functions.SPG($A382, "IQ_ASSET_TURNS", J$3)</f>
        <v>1.2350000000000001</v>
      </c>
    </row>
    <row r="383" spans="1:10" x14ac:dyDescent="0.3">
      <c r="A383" s="11" t="s">
        <v>382</v>
      </c>
      <c r="B383" s="9" cm="1">
        <f t="array" ref="B383">_xll.SNL.Clients.Office.Excel.Functions.SPG($A383, "IQ_ASSET_TURNS", B$3)</f>
        <v>0.24</v>
      </c>
      <c r="C383" s="9" cm="1">
        <f t="array" ref="C383">_xll.SNL.Clients.Office.Excel.Functions.SPG($A383, "IQ_ASSET_TURNS", C$3)</f>
        <v>0.23899999999999999</v>
      </c>
      <c r="D383" s="9" cm="1">
        <f t="array" ref="D383">_xll.SNL.Clients.Office.Excel.Functions.SPG($A383, "IQ_ASSET_TURNS", D$3)</f>
        <v>0.23</v>
      </c>
      <c r="E383" s="9" cm="1">
        <f t="array" ref="E383">_xll.SNL.Clients.Office.Excel.Functions.SPG($A383, "IQ_ASSET_TURNS", E$3)</f>
        <v>0.23</v>
      </c>
      <c r="F383" s="9" cm="1">
        <f t="array" ref="F383">_xll.SNL.Clients.Office.Excel.Functions.SPG($A383, "IQ_ASSET_TURNS", F$3)</f>
        <v>0.23100000000000001</v>
      </c>
      <c r="G383" s="9" cm="1">
        <f t="array" ref="G383">_xll.SNL.Clients.Office.Excel.Functions.SPG($A383, "IQ_ASSET_TURNS", G$3)</f>
        <v>0.22900000000000001</v>
      </c>
      <c r="H383" s="9" cm="1">
        <f t="array" ref="H383">_xll.SNL.Clients.Office.Excel.Functions.SPG($A383, "IQ_ASSET_TURNS", H$3)</f>
        <v>0.22500000000000001</v>
      </c>
      <c r="I383" s="9" cm="1">
        <f t="array" ref="I383">_xll.SNL.Clients.Office.Excel.Functions.SPG($A383, "IQ_ASSET_TURNS", I$3)</f>
        <v>0.224</v>
      </c>
      <c r="J383" s="9" cm="1">
        <f t="array" ref="J383">_xll.SNL.Clients.Office.Excel.Functions.SPG($A383, "IQ_ASSET_TURNS", J$3)</f>
        <v>0.217</v>
      </c>
    </row>
    <row r="384" spans="1:10" x14ac:dyDescent="0.3">
      <c r="A384" s="11" t="s">
        <v>383</v>
      </c>
      <c r="B384" s="9" t="str" cm="1">
        <f t="array" ref="B384">_xll.SNL.Clients.Office.Excel.Functions.SPG($A384, "IQ_ASSET_TURNS", B$3)</f>
        <v>NA</v>
      </c>
      <c r="C384" s="9" cm="1">
        <f t="array" ref="C384">_xll.SNL.Clients.Office.Excel.Functions.SPG($A384, "IQ_ASSET_TURNS", C$3)</f>
        <v>1.587</v>
      </c>
      <c r="D384" s="9" cm="1">
        <f t="array" ref="D384">_xll.SNL.Clients.Office.Excel.Functions.SPG($A384, "IQ_ASSET_TURNS", D$3)</f>
        <v>1.371</v>
      </c>
      <c r="E384" s="9" cm="1">
        <f t="array" ref="E384">_xll.SNL.Clients.Office.Excel.Functions.SPG($A384, "IQ_ASSET_TURNS", E$3)</f>
        <v>1.45</v>
      </c>
      <c r="F384" s="9" cm="1">
        <f t="array" ref="F384">_xll.SNL.Clients.Office.Excel.Functions.SPG($A384, "IQ_ASSET_TURNS", F$3)</f>
        <v>1.35</v>
      </c>
      <c r="G384" s="9" cm="1">
        <f t="array" ref="G384">_xll.SNL.Clients.Office.Excel.Functions.SPG($A384, "IQ_ASSET_TURNS", G$3)</f>
        <v>1.6859999999999999</v>
      </c>
      <c r="H384" s="9" cm="1">
        <f t="array" ref="H384">_xll.SNL.Clients.Office.Excel.Functions.SPG($A384, "IQ_ASSET_TURNS", H$3)</f>
        <v>1.3939999999999999</v>
      </c>
      <c r="I384" s="9" cm="1">
        <f t="array" ref="I384">_xll.SNL.Clients.Office.Excel.Functions.SPG($A384, "IQ_ASSET_TURNS", I$3)</f>
        <v>1.43</v>
      </c>
      <c r="J384" s="9" cm="1">
        <f t="array" ref="J384">_xll.SNL.Clients.Office.Excel.Functions.SPG($A384, "IQ_ASSET_TURNS", J$3)</f>
        <v>1.33</v>
      </c>
    </row>
    <row r="385" spans="1:10" x14ac:dyDescent="0.3">
      <c r="A385" s="11" t="s">
        <v>384</v>
      </c>
      <c r="B385" s="9" cm="1">
        <f t="array" ref="B385">_xll.SNL.Clients.Office.Excel.Functions.SPG($A385, "IQ_ASSET_TURNS", B$3)</f>
        <v>0.42899999999999999</v>
      </c>
      <c r="C385" s="9" cm="1">
        <f t="array" ref="C385">_xll.SNL.Clients.Office.Excel.Functions.SPG($A385, "IQ_ASSET_TURNS", C$3)</f>
        <v>0.40600000000000003</v>
      </c>
      <c r="D385" s="9" cm="1">
        <f t="array" ref="D385">_xll.SNL.Clients.Office.Excel.Functions.SPG($A385, "IQ_ASSET_TURNS", D$3)</f>
        <v>0.52800000000000002</v>
      </c>
      <c r="E385" s="9" cm="1">
        <f t="array" ref="E385">_xll.SNL.Clients.Office.Excel.Functions.SPG($A385, "IQ_ASSET_TURNS", E$3)</f>
        <v>0.45600000000000002</v>
      </c>
      <c r="F385" s="9" cm="1">
        <f t="array" ref="F385">_xll.SNL.Clients.Office.Excel.Functions.SPG($A385, "IQ_ASSET_TURNS", F$3)</f>
        <v>0.42399999999999999</v>
      </c>
      <c r="G385" s="9" cm="1">
        <f t="array" ref="G385">_xll.SNL.Clients.Office.Excel.Functions.SPG($A385, "IQ_ASSET_TURNS", G$3)</f>
        <v>0.39200000000000002</v>
      </c>
      <c r="H385" s="9" cm="1">
        <f t="array" ref="H385">_xll.SNL.Clients.Office.Excel.Functions.SPG($A385, "IQ_ASSET_TURNS", H$3)</f>
        <v>0.50700000000000001</v>
      </c>
      <c r="I385" s="9" cm="1">
        <f t="array" ref="I385">_xll.SNL.Clients.Office.Excel.Functions.SPG($A385, "IQ_ASSET_TURNS", I$3)</f>
        <v>0.42799999999999999</v>
      </c>
      <c r="J385" s="9" cm="1">
        <f t="array" ref="J385">_xll.SNL.Clients.Office.Excel.Functions.SPG($A385, "IQ_ASSET_TURNS", J$3)</f>
        <v>0.34599999999999997</v>
      </c>
    </row>
    <row r="386" spans="1:10" x14ac:dyDescent="0.3">
      <c r="A386" s="11" t="s">
        <v>385</v>
      </c>
      <c r="B386" s="9" cm="1">
        <f t="array" ref="B386">_xll.SNL.Clients.Office.Excel.Functions.SPG($A386, "IQ_ASSET_TURNS", B$3)</f>
        <v>0.496</v>
      </c>
      <c r="C386" s="9" cm="1">
        <f t="array" ref="C386">_xll.SNL.Clients.Office.Excel.Functions.SPG($A386, "IQ_ASSET_TURNS", C$3)</f>
        <v>0.52800000000000002</v>
      </c>
      <c r="D386" s="9" cm="1">
        <f t="array" ref="D386">_xll.SNL.Clients.Office.Excel.Functions.SPG($A386, "IQ_ASSET_TURNS", D$3)</f>
        <v>0.49299999999999999</v>
      </c>
      <c r="E386" s="9" cm="1">
        <f t="array" ref="E386">_xll.SNL.Clients.Office.Excel.Functions.SPG($A386, "IQ_ASSET_TURNS", E$3)</f>
        <v>0.49099999999999999</v>
      </c>
      <c r="F386" s="9" cm="1">
        <f t="array" ref="F386">_xll.SNL.Clients.Office.Excel.Functions.SPG($A386, "IQ_ASSET_TURNS", F$3)</f>
        <v>0.48</v>
      </c>
      <c r="G386" s="9" cm="1">
        <f t="array" ref="G386">_xll.SNL.Clients.Office.Excel.Functions.SPG($A386, "IQ_ASSET_TURNS", G$3)</f>
        <v>0.49199999999999999</v>
      </c>
      <c r="H386" s="9" cm="1">
        <f t="array" ref="H386">_xll.SNL.Clients.Office.Excel.Functions.SPG($A386, "IQ_ASSET_TURNS", H$3)</f>
        <v>0.33200000000000002</v>
      </c>
      <c r="I386" s="9" cm="1">
        <f t="array" ref="I386">_xll.SNL.Clients.Office.Excel.Functions.SPG($A386, "IQ_ASSET_TURNS", I$3)</f>
        <v>0.45300000000000001</v>
      </c>
      <c r="J386" s="9" cm="1">
        <f t="array" ref="J386">_xll.SNL.Clients.Office.Excel.Functions.SPG($A386, "IQ_ASSET_TURNS", J$3)</f>
        <v>0.43</v>
      </c>
    </row>
    <row r="387" spans="1:10" x14ac:dyDescent="0.3">
      <c r="A387" s="11" t="s">
        <v>386</v>
      </c>
      <c r="B387" s="9" cm="1">
        <f t="array" ref="B387">_xll.SNL.Clients.Office.Excel.Functions.SPG($A387, "IQ_ASSET_TURNS", B$3)</f>
        <v>0.252</v>
      </c>
      <c r="C387" s="9" cm="1">
        <f t="array" ref="C387">_xll.SNL.Clients.Office.Excel.Functions.SPG($A387, "IQ_ASSET_TURNS", C$3)</f>
        <v>0.23799999999999999</v>
      </c>
      <c r="D387" s="9" cm="1">
        <f t="array" ref="D387">_xll.SNL.Clients.Office.Excel.Functions.SPG($A387, "IQ_ASSET_TURNS", D$3)</f>
        <v>0.23599999999999999</v>
      </c>
      <c r="E387" s="9" cm="1">
        <f t="array" ref="E387">_xll.SNL.Clients.Office.Excel.Functions.SPG($A387, "IQ_ASSET_TURNS", E$3)</f>
        <v>0.23400000000000001</v>
      </c>
      <c r="F387" s="9" cm="1">
        <f t="array" ref="F387">_xll.SNL.Clients.Office.Excel.Functions.SPG($A387, "IQ_ASSET_TURNS", F$3)</f>
        <v>0.23100000000000001</v>
      </c>
      <c r="G387" s="9" cm="1">
        <f t="array" ref="G387">_xll.SNL.Clients.Office.Excel.Functions.SPG($A387, "IQ_ASSET_TURNS", G$3)</f>
        <v>0.20799999999999999</v>
      </c>
      <c r="H387" s="9" cm="1">
        <f t="array" ref="H387">_xll.SNL.Clients.Office.Excel.Functions.SPG($A387, "IQ_ASSET_TURNS", H$3)</f>
        <v>0.20300000000000001</v>
      </c>
      <c r="I387" s="9" cm="1">
        <f t="array" ref="I387">_xll.SNL.Clients.Office.Excel.Functions.SPG($A387, "IQ_ASSET_TURNS", I$3)</f>
        <v>0.20200000000000001</v>
      </c>
      <c r="J387" s="9" cm="1">
        <f t="array" ref="J387">_xll.SNL.Clients.Office.Excel.Functions.SPG($A387, "IQ_ASSET_TURNS", J$3)</f>
        <v>0.20399999999999999</v>
      </c>
    </row>
    <row r="388" spans="1:10" x14ac:dyDescent="0.3">
      <c r="A388" s="11" t="s">
        <v>387</v>
      </c>
      <c r="B388" s="9" t="str" cm="1">
        <f t="array" ref="B388">_xll.SNL.Clients.Office.Excel.Functions.SPG($A388, "IQ_ASSET_TURNS", B$3)</f>
        <v>NA</v>
      </c>
      <c r="C388" s="9" cm="1">
        <f t="array" ref="C388">_xll.SNL.Clients.Office.Excel.Functions.SPG($A388, "IQ_ASSET_TURNS", C$3)</f>
        <v>0.41099999999999998</v>
      </c>
      <c r="D388" s="9" cm="1">
        <f t="array" ref="D388">_xll.SNL.Clients.Office.Excel.Functions.SPG($A388, "IQ_ASSET_TURNS", D$3)</f>
        <v>0.41199999999999998</v>
      </c>
      <c r="E388" s="9" cm="1">
        <f t="array" ref="E388">_xll.SNL.Clients.Office.Excel.Functions.SPG($A388, "IQ_ASSET_TURNS", E$3)</f>
        <v>0.39600000000000002</v>
      </c>
      <c r="F388" s="9" cm="1">
        <f t="array" ref="F388">_xll.SNL.Clients.Office.Excel.Functions.SPG($A388, "IQ_ASSET_TURNS", F$3)</f>
        <v>0.373</v>
      </c>
      <c r="G388" s="9" cm="1">
        <f t="array" ref="G388">_xll.SNL.Clients.Office.Excel.Functions.SPG($A388, "IQ_ASSET_TURNS", G$3)</f>
        <v>0.38900000000000001</v>
      </c>
      <c r="H388" s="9" cm="1">
        <f t="array" ref="H388">_xll.SNL.Clients.Office.Excel.Functions.SPG($A388, "IQ_ASSET_TURNS", H$3)</f>
        <v>0.38</v>
      </c>
      <c r="I388" s="9" cm="1">
        <f t="array" ref="I388">_xll.SNL.Clients.Office.Excel.Functions.SPG($A388, "IQ_ASSET_TURNS", I$3)</f>
        <v>0.37</v>
      </c>
      <c r="J388" s="9" cm="1">
        <f t="array" ref="J388">_xll.SNL.Clients.Office.Excel.Functions.SPG($A388, "IQ_ASSET_TURNS", J$3)</f>
        <v>0.34300000000000003</v>
      </c>
    </row>
    <row r="389" spans="1:10" x14ac:dyDescent="0.3">
      <c r="A389" s="11" t="s">
        <v>388</v>
      </c>
      <c r="B389" s="9" cm="1">
        <f t="array" ref="B389">_xll.SNL.Clients.Office.Excel.Functions.SPG($A389, "IQ_ASSET_TURNS", B$3)</f>
        <v>0.24299999999999999</v>
      </c>
      <c r="C389" s="9" cm="1">
        <f t="array" ref="C389">_xll.SNL.Clients.Office.Excel.Functions.SPG($A389, "IQ_ASSET_TURNS", C$3)</f>
        <v>0.25700000000000001</v>
      </c>
      <c r="D389" s="9" cm="1">
        <f t="array" ref="D389">_xll.SNL.Clients.Office.Excel.Functions.SPG($A389, "IQ_ASSET_TURNS", D$3)</f>
        <v>0.26700000000000002</v>
      </c>
      <c r="E389" s="9" cm="1">
        <f t="array" ref="E389">_xll.SNL.Clients.Office.Excel.Functions.SPG($A389, "IQ_ASSET_TURNS", E$3)</f>
        <v>0.26700000000000002</v>
      </c>
      <c r="F389" s="9" cm="1">
        <f t="array" ref="F389">_xll.SNL.Clients.Office.Excel.Functions.SPG($A389, "IQ_ASSET_TURNS", F$3)</f>
        <v>0.26100000000000001</v>
      </c>
      <c r="G389" s="9" cm="1">
        <f t="array" ref="G389">_xll.SNL.Clients.Office.Excel.Functions.SPG($A389, "IQ_ASSET_TURNS", G$3)</f>
        <v>0.26300000000000001</v>
      </c>
      <c r="H389" s="9" cm="1">
        <f t="array" ref="H389">_xll.SNL.Clients.Office.Excel.Functions.SPG($A389, "IQ_ASSET_TURNS", H$3)</f>
        <v>0.26100000000000001</v>
      </c>
      <c r="I389" s="9" cm="1">
        <f t="array" ref="I389">_xll.SNL.Clients.Office.Excel.Functions.SPG($A389, "IQ_ASSET_TURNS", I$3)</f>
        <v>0.25700000000000001</v>
      </c>
      <c r="J389" s="9" cm="1">
        <f t="array" ref="J389">_xll.SNL.Clients.Office.Excel.Functions.SPG($A389, "IQ_ASSET_TURNS", J$3)</f>
        <v>0.25600000000000001</v>
      </c>
    </row>
    <row r="390" spans="1:10" x14ac:dyDescent="0.3">
      <c r="A390" s="11" t="s">
        <v>389</v>
      </c>
      <c r="B390" s="9" cm="1">
        <f t="array" ref="B390">_xll.SNL.Clients.Office.Excel.Functions.SPG($A390, "IQ_ASSET_TURNS", B$3)</f>
        <v>0.69399999999999995</v>
      </c>
      <c r="C390" s="9" cm="1">
        <f t="array" ref="C390">_xll.SNL.Clients.Office.Excel.Functions.SPG($A390, "IQ_ASSET_TURNS", C$3)</f>
        <v>0.752</v>
      </c>
      <c r="D390" s="9" cm="1">
        <f t="array" ref="D390">_xll.SNL.Clients.Office.Excel.Functions.SPG($A390, "IQ_ASSET_TURNS", D$3)</f>
        <v>0.73899999999999999</v>
      </c>
      <c r="E390" s="9" cm="1">
        <f t="array" ref="E390">_xll.SNL.Clients.Office.Excel.Functions.SPG($A390, "IQ_ASSET_TURNS", E$3)</f>
        <v>0.752</v>
      </c>
      <c r="F390" s="9" cm="1">
        <f t="array" ref="F390">_xll.SNL.Clients.Office.Excel.Functions.SPG($A390, "IQ_ASSET_TURNS", F$3)</f>
        <v>0.72699999999999998</v>
      </c>
      <c r="G390" s="9" cm="1">
        <f t="array" ref="G390">_xll.SNL.Clients.Office.Excel.Functions.SPG($A390, "IQ_ASSET_TURNS", G$3)</f>
        <v>0.76700000000000002</v>
      </c>
      <c r="H390" s="9" cm="1">
        <f t="array" ref="H390">_xll.SNL.Clients.Office.Excel.Functions.SPG($A390, "IQ_ASSET_TURNS", H$3)</f>
        <v>0.73299999999999998</v>
      </c>
      <c r="I390" s="9" cm="1">
        <f t="array" ref="I390">_xll.SNL.Clients.Office.Excel.Functions.SPG($A390, "IQ_ASSET_TURNS", I$3)</f>
        <v>0.73099999999999998</v>
      </c>
      <c r="J390" s="9" cm="1">
        <f t="array" ref="J390">_xll.SNL.Clients.Office.Excel.Functions.SPG($A390, "IQ_ASSET_TURNS", J$3)</f>
        <v>0.71099999999999997</v>
      </c>
    </row>
    <row r="391" spans="1:10" x14ac:dyDescent="0.3">
      <c r="A391" s="11" t="s">
        <v>390</v>
      </c>
      <c r="B391" s="9" cm="1">
        <f t="array" ref="B391">_xll.SNL.Clients.Office.Excel.Functions.SPG($A391, "IQ_ASSET_TURNS", B$3)</f>
        <v>1.113</v>
      </c>
      <c r="C391" s="9" cm="1">
        <f t="array" ref="C391">_xll.SNL.Clients.Office.Excel.Functions.SPG($A391, "IQ_ASSET_TURNS", C$3)</f>
        <v>1.1679999999999999</v>
      </c>
      <c r="D391" s="9" cm="1">
        <f t="array" ref="D391">_xll.SNL.Clients.Office.Excel.Functions.SPG($A391, "IQ_ASSET_TURNS", D$3)</f>
        <v>1.1040000000000001</v>
      </c>
      <c r="E391" s="9" cm="1">
        <f t="array" ref="E391">_xll.SNL.Clients.Office.Excel.Functions.SPG($A391, "IQ_ASSET_TURNS", E$3)</f>
        <v>1.018</v>
      </c>
      <c r="F391" s="9" cm="1">
        <f t="array" ref="F391">_xll.SNL.Clients.Office.Excel.Functions.SPG($A391, "IQ_ASSET_TURNS", F$3)</f>
        <v>0.92900000000000005</v>
      </c>
      <c r="G391" s="9" cm="1">
        <f t="array" ref="G391">_xll.SNL.Clients.Office.Excel.Functions.SPG($A391, "IQ_ASSET_TURNS", G$3)</f>
        <v>0.86699999999999999</v>
      </c>
      <c r="H391" s="9" cm="1">
        <f t="array" ref="H391">_xll.SNL.Clients.Office.Excel.Functions.SPG($A391, "IQ_ASSET_TURNS", H$3)</f>
        <v>0.78900000000000003</v>
      </c>
      <c r="I391" s="9" cm="1">
        <f t="array" ref="I391">_xll.SNL.Clients.Office.Excel.Functions.SPG($A391, "IQ_ASSET_TURNS", I$3)</f>
        <v>0.82599999999999996</v>
      </c>
      <c r="J391" s="9" cm="1">
        <f t="array" ref="J391">_xll.SNL.Clients.Office.Excel.Functions.SPG($A391, "IQ_ASSET_TURNS", J$3)</f>
        <v>0.94</v>
      </c>
    </row>
    <row r="392" spans="1:10" x14ac:dyDescent="0.3">
      <c r="A392" s="11" t="s">
        <v>391</v>
      </c>
      <c r="B392" s="9" cm="1">
        <f t="array" ref="B392">_xll.SNL.Clients.Office.Excel.Functions.SPG($A392, "IQ_ASSET_TURNS", B$3)</f>
        <v>0.156</v>
      </c>
      <c r="C392" s="9" cm="1">
        <f t="array" ref="C392">_xll.SNL.Clients.Office.Excel.Functions.SPG($A392, "IQ_ASSET_TURNS", C$3)</f>
        <v>0.158</v>
      </c>
      <c r="D392" s="9" cm="1">
        <f t="array" ref="D392">_xll.SNL.Clients.Office.Excel.Functions.SPG($A392, "IQ_ASSET_TURNS", D$3)</f>
        <v>0.121</v>
      </c>
      <c r="E392" s="9" cm="1">
        <f t="array" ref="E392">_xll.SNL.Clients.Office.Excel.Functions.SPG($A392, "IQ_ASSET_TURNS", E$3)</f>
        <v>0.13400000000000001</v>
      </c>
      <c r="F392" s="9" cm="1">
        <f t="array" ref="F392">_xll.SNL.Clients.Office.Excel.Functions.SPG($A392, "IQ_ASSET_TURNS", F$3)</f>
        <v>0.16500000000000001</v>
      </c>
      <c r="G392" s="9" cm="1">
        <f t="array" ref="G392">_xll.SNL.Clients.Office.Excel.Functions.SPG($A392, "IQ_ASSET_TURNS", G$3)</f>
        <v>0.16200000000000001</v>
      </c>
      <c r="H392" s="9" cm="1">
        <f t="array" ref="H392">_xll.SNL.Clients.Office.Excel.Functions.SPG($A392, "IQ_ASSET_TURNS", H$3)</f>
        <v>0.158</v>
      </c>
      <c r="I392" s="9" cm="1">
        <f t="array" ref="I392">_xll.SNL.Clients.Office.Excel.Functions.SPG($A392, "IQ_ASSET_TURNS", I$3)</f>
        <v>0.16300000000000001</v>
      </c>
      <c r="J392" s="9" cm="1">
        <f t="array" ref="J392">_xll.SNL.Clients.Office.Excel.Functions.SPG($A392, "IQ_ASSET_TURNS", J$3)</f>
        <v>0.33</v>
      </c>
    </row>
    <row r="393" spans="1:10" x14ac:dyDescent="0.3">
      <c r="A393" s="11" t="s">
        <v>392</v>
      </c>
      <c r="B393" s="9" cm="1">
        <f t="array" ref="B393">_xll.SNL.Clients.Office.Excel.Functions.SPG($A393, "IQ_ASSET_TURNS", B$3)</f>
        <v>0.59699999999999998</v>
      </c>
      <c r="C393" s="9" cm="1">
        <f t="array" ref="C393">_xll.SNL.Clients.Office.Excel.Functions.SPG($A393, "IQ_ASSET_TURNS", C$3)</f>
        <v>0.60899999999999999</v>
      </c>
      <c r="D393" s="9" cm="1">
        <f t="array" ref="D393">_xll.SNL.Clients.Office.Excel.Functions.SPG($A393, "IQ_ASSET_TURNS", D$3)</f>
        <v>0.61099999999999999</v>
      </c>
      <c r="E393" s="9" cm="1">
        <f t="array" ref="E393">_xll.SNL.Clients.Office.Excel.Functions.SPG($A393, "IQ_ASSET_TURNS", E$3)</f>
        <v>0.58799999999999997</v>
      </c>
      <c r="F393" s="9" cm="1">
        <f t="array" ref="F393">_xll.SNL.Clients.Office.Excel.Functions.SPG($A393, "IQ_ASSET_TURNS", F$3)</f>
        <v>0.59599999999999997</v>
      </c>
      <c r="G393" s="9" cm="1">
        <f t="array" ref="G393">_xll.SNL.Clients.Office.Excel.Functions.SPG($A393, "IQ_ASSET_TURNS", G$3)</f>
        <v>0.6</v>
      </c>
      <c r="H393" s="9" cm="1">
        <f t="array" ref="H393">_xll.SNL.Clients.Office.Excel.Functions.SPG($A393, "IQ_ASSET_TURNS", H$3)</f>
        <v>0.61</v>
      </c>
      <c r="I393" s="9" cm="1">
        <f t="array" ref="I393">_xll.SNL.Clients.Office.Excel.Functions.SPG($A393, "IQ_ASSET_TURNS", I$3)</f>
        <v>0.60299999999999998</v>
      </c>
      <c r="J393" s="9" cm="1">
        <f t="array" ref="J393">_xll.SNL.Clients.Office.Excel.Functions.SPG($A393, "IQ_ASSET_TURNS", J$3)</f>
        <v>0.623</v>
      </c>
    </row>
    <row r="394" spans="1:10" x14ac:dyDescent="0.3">
      <c r="A394" s="11" t="s">
        <v>393</v>
      </c>
      <c r="B394" s="9" cm="1">
        <f t="array" ref="B394">_xll.SNL.Clients.Office.Excel.Functions.SPG($A394, "IQ_ASSET_TURNS", B$3)</f>
        <v>0.182</v>
      </c>
      <c r="C394" s="9" cm="1">
        <f t="array" ref="C394">_xll.SNL.Clients.Office.Excel.Functions.SPG($A394, "IQ_ASSET_TURNS", C$3)</f>
        <v>0.193</v>
      </c>
      <c r="D394" s="9" cm="1">
        <f t="array" ref="D394">_xll.SNL.Clients.Office.Excel.Functions.SPG($A394, "IQ_ASSET_TURNS", D$3)</f>
        <v>0.17799999999999999</v>
      </c>
      <c r="E394" s="9" cm="1">
        <f t="array" ref="E394">_xll.SNL.Clients.Office.Excel.Functions.SPG($A394, "IQ_ASSET_TURNS", E$3)</f>
        <v>0.17399999999999999</v>
      </c>
      <c r="F394" s="9" cm="1">
        <f t="array" ref="F394">_xll.SNL.Clients.Office.Excel.Functions.SPG($A394, "IQ_ASSET_TURNS", F$3)</f>
        <v>0.17</v>
      </c>
      <c r="G394" s="9" cm="1">
        <f t="array" ref="G394">_xll.SNL.Clients.Office.Excel.Functions.SPG($A394, "IQ_ASSET_TURNS", G$3)</f>
        <v>0.182</v>
      </c>
      <c r="H394" s="9" cm="1">
        <f t="array" ref="H394">_xll.SNL.Clients.Office.Excel.Functions.SPG($A394, "IQ_ASSET_TURNS", H$3)</f>
        <v>0.17199999999999999</v>
      </c>
      <c r="I394" s="9" cm="1">
        <f t="array" ref="I394">_xll.SNL.Clients.Office.Excel.Functions.SPG($A394, "IQ_ASSET_TURNS", I$3)</f>
        <v>0.16600000000000001</v>
      </c>
      <c r="J394" s="9" cm="1">
        <f t="array" ref="J394">_xll.SNL.Clients.Office.Excel.Functions.SPG($A394, "IQ_ASSET_TURNS", J$3)</f>
        <v>0.16300000000000001</v>
      </c>
    </row>
    <row r="395" spans="1:10" x14ac:dyDescent="0.3">
      <c r="A395" s="11" t="s">
        <v>394</v>
      </c>
      <c r="B395" s="9" cm="1">
        <f t="array" ref="B395">_xll.SNL.Clients.Office.Excel.Functions.SPG($A395, "IQ_ASSET_TURNS", B$3)</f>
        <v>0.47</v>
      </c>
      <c r="C395" s="9" cm="1">
        <f t="array" ref="C395">_xll.SNL.Clients.Office.Excel.Functions.SPG($A395, "IQ_ASSET_TURNS", C$3)</f>
        <v>0.51400000000000001</v>
      </c>
      <c r="D395" s="9" cm="1">
        <f t="array" ref="D395">_xll.SNL.Clients.Office.Excel.Functions.SPG($A395, "IQ_ASSET_TURNS", D$3)</f>
        <v>0.496</v>
      </c>
      <c r="E395" s="9" cm="1">
        <f t="array" ref="E395">_xll.SNL.Clients.Office.Excel.Functions.SPG($A395, "IQ_ASSET_TURNS", E$3)</f>
        <v>0.438</v>
      </c>
      <c r="F395" s="9" cm="1">
        <f t="array" ref="F395">_xll.SNL.Clients.Office.Excel.Functions.SPG($A395, "IQ_ASSET_TURNS", F$3)</f>
        <v>0.50600000000000001</v>
      </c>
      <c r="G395" s="9" cm="1">
        <f t="array" ref="G395">_xll.SNL.Clients.Office.Excel.Functions.SPG($A395, "IQ_ASSET_TURNS", G$3)</f>
        <v>0.57699999999999996</v>
      </c>
      <c r="H395" s="9" cm="1">
        <f t="array" ref="H395">_xll.SNL.Clients.Office.Excel.Functions.SPG($A395, "IQ_ASSET_TURNS", H$3)</f>
        <v>0.57699999999999996</v>
      </c>
      <c r="I395" s="9" cm="1">
        <f t="array" ref="I395">_xll.SNL.Clients.Office.Excel.Functions.SPG($A395, "IQ_ASSET_TURNS", I$3)</f>
        <v>0.495</v>
      </c>
      <c r="J395" s="9" cm="1">
        <f t="array" ref="J395">_xll.SNL.Clients.Office.Excel.Functions.SPG($A395, "IQ_ASSET_TURNS", J$3)</f>
        <v>0.51900000000000002</v>
      </c>
    </row>
    <row r="396" spans="1:10" x14ac:dyDescent="0.3">
      <c r="A396" s="11" t="s">
        <v>395</v>
      </c>
      <c r="B396" s="9" cm="1">
        <f t="array" ref="B396">_xll.SNL.Clients.Office.Excel.Functions.SPG($A396, "IQ_ASSET_TURNS", B$3)</f>
        <v>0.69299999999999995</v>
      </c>
      <c r="C396" s="9" cm="1">
        <f t="array" ref="C396">_xll.SNL.Clients.Office.Excel.Functions.SPG($A396, "IQ_ASSET_TURNS", C$3)</f>
        <v>0.67900000000000005</v>
      </c>
      <c r="D396" s="9" cm="1">
        <f t="array" ref="D396">_xll.SNL.Clients.Office.Excel.Functions.SPG($A396, "IQ_ASSET_TURNS", D$3)</f>
        <v>1.002</v>
      </c>
      <c r="E396" s="9" cm="1">
        <f t="array" ref="E396">_xll.SNL.Clients.Office.Excel.Functions.SPG($A396, "IQ_ASSET_TURNS", E$3)</f>
        <v>0.79</v>
      </c>
      <c r="F396" s="9" cm="1">
        <f t="array" ref="F396">_xll.SNL.Clients.Office.Excel.Functions.SPG($A396, "IQ_ASSET_TURNS", F$3)</f>
        <v>0.84099999999999997</v>
      </c>
      <c r="G396" s="9" t="str" cm="1">
        <f t="array" ref="G396">_xll.SNL.Clients.Office.Excel.Functions.SPG($A396, "IQ_ASSET_TURNS", G$3)</f>
        <v>NA</v>
      </c>
      <c r="H396" s="9" t="str" cm="1">
        <f t="array" ref="H396">_xll.SNL.Clients.Office.Excel.Functions.SPG($A396, "IQ_ASSET_TURNS", H$3)</f>
        <v>NA</v>
      </c>
      <c r="I396" s="9" t="str" cm="1">
        <f t="array" ref="I396">_xll.SNL.Clients.Office.Excel.Functions.SPG($A396, "IQ_ASSET_TURNS", I$3)</f>
        <v>NA</v>
      </c>
      <c r="J396" s="9" t="str" cm="1">
        <f t="array" ref="J396">_xll.SNL.Clients.Office.Excel.Functions.SPG($A396, "IQ_ASSET_TURNS", J$3)</f>
        <v>NA</v>
      </c>
    </row>
    <row r="397" spans="1:10" x14ac:dyDescent="0.3">
      <c r="A397" s="11" t="s">
        <v>396</v>
      </c>
      <c r="B397" s="9" cm="1">
        <f t="array" ref="B397">_xll.SNL.Clients.Office.Excel.Functions.SPG($A397, "IQ_ASSET_TURNS", B$3)</f>
        <v>0.623</v>
      </c>
      <c r="C397" s="9" cm="1">
        <f t="array" ref="C397">_xll.SNL.Clients.Office.Excel.Functions.SPG($A397, "IQ_ASSET_TURNS", C$3)</f>
        <v>0.65600000000000003</v>
      </c>
      <c r="D397" s="9" cm="1">
        <f t="array" ref="D397">_xll.SNL.Clients.Office.Excel.Functions.SPG($A397, "IQ_ASSET_TURNS", D$3)</f>
        <v>0.63500000000000001</v>
      </c>
      <c r="E397" s="9" cm="1">
        <f t="array" ref="E397">_xll.SNL.Clients.Office.Excel.Functions.SPG($A397, "IQ_ASSET_TURNS", E$3)</f>
        <v>0.66400000000000003</v>
      </c>
      <c r="F397" s="9" cm="1">
        <f t="array" ref="F397">_xll.SNL.Clients.Office.Excel.Functions.SPG($A397, "IQ_ASSET_TURNS", F$3)</f>
        <v>0.67400000000000004</v>
      </c>
      <c r="G397" s="9" cm="1">
        <f t="array" ref="G397">_xll.SNL.Clients.Office.Excel.Functions.SPG($A397, "IQ_ASSET_TURNS", G$3)</f>
        <v>0.69699999999999995</v>
      </c>
      <c r="H397" s="9" cm="1">
        <f t="array" ref="H397">_xll.SNL.Clients.Office.Excel.Functions.SPG($A397, "IQ_ASSET_TURNS", H$3)</f>
        <v>0.69</v>
      </c>
      <c r="I397" s="9" cm="1">
        <f t="array" ref="I397">_xll.SNL.Clients.Office.Excel.Functions.SPG($A397, "IQ_ASSET_TURNS", I$3)</f>
        <v>0.71599999999999997</v>
      </c>
      <c r="J397" s="9" cm="1">
        <f t="array" ref="J397">_xll.SNL.Clients.Office.Excel.Functions.SPG($A397, "IQ_ASSET_TURNS", J$3)</f>
        <v>0.72399999999999998</v>
      </c>
    </row>
    <row r="398" spans="1:10" x14ac:dyDescent="0.3">
      <c r="A398" s="11" t="s">
        <v>397</v>
      </c>
      <c r="B398" s="9" cm="1">
        <f t="array" ref="B398">_xll.SNL.Clients.Office.Excel.Functions.SPG($A398, "IQ_ASSET_TURNS", B$3)</f>
        <v>0.57099999999999995</v>
      </c>
      <c r="C398" s="9" cm="1">
        <f t="array" ref="C398">_xll.SNL.Clients.Office.Excel.Functions.SPG($A398, "IQ_ASSET_TURNS", C$3)</f>
        <v>0.56799999999999995</v>
      </c>
      <c r="D398" s="9" cm="1">
        <f t="array" ref="D398">_xll.SNL.Clients.Office.Excel.Functions.SPG($A398, "IQ_ASSET_TURNS", D$3)</f>
        <v>0.56799999999999995</v>
      </c>
      <c r="E398" s="9" cm="1">
        <f t="array" ref="E398">_xll.SNL.Clients.Office.Excel.Functions.SPG($A398, "IQ_ASSET_TURNS", E$3)</f>
        <v>0.56799999999999995</v>
      </c>
      <c r="F398" s="9" cm="1">
        <f t="array" ref="F398">_xll.SNL.Clients.Office.Excel.Functions.SPG($A398, "IQ_ASSET_TURNS", F$3)</f>
        <v>0.56299999999999994</v>
      </c>
      <c r="G398" s="9" cm="1">
        <f t="array" ref="G398">_xll.SNL.Clients.Office.Excel.Functions.SPG($A398, "IQ_ASSET_TURNS", G$3)</f>
        <v>0.59499999999999997</v>
      </c>
      <c r="H398" s="9" cm="1">
        <f t="array" ref="H398">_xll.SNL.Clients.Office.Excel.Functions.SPG($A398, "IQ_ASSET_TURNS", H$3)</f>
        <v>0.61299999999999999</v>
      </c>
      <c r="I398" s="9" t="str" cm="1">
        <f t="array" ref="I398">_xll.SNL.Clients.Office.Excel.Functions.SPG($A398, "IQ_ASSET_TURNS", I$3)</f>
        <v>NA</v>
      </c>
      <c r="J398" s="9" t="str" cm="1">
        <f t="array" ref="J398">_xll.SNL.Clients.Office.Excel.Functions.SPG($A398, "IQ_ASSET_TURNS", J$3)</f>
        <v>NA</v>
      </c>
    </row>
    <row r="399" spans="1:10" x14ac:dyDescent="0.3">
      <c r="A399" s="11" t="s">
        <v>398</v>
      </c>
      <c r="B399" s="9" cm="1">
        <f t="array" ref="B399">_xll.SNL.Clients.Office.Excel.Functions.SPG($A399, "IQ_ASSET_TURNS", B$3)</f>
        <v>0.76800000000000002</v>
      </c>
      <c r="C399" s="9" cm="1">
        <f t="array" ref="C399">_xll.SNL.Clients.Office.Excel.Functions.SPG($A399, "IQ_ASSET_TURNS", C$3)</f>
        <v>0.80800000000000005</v>
      </c>
      <c r="D399" s="9" cm="1">
        <f t="array" ref="D399">_xll.SNL.Clients.Office.Excel.Functions.SPG($A399, "IQ_ASSET_TURNS", D$3)</f>
        <v>0.78100000000000003</v>
      </c>
      <c r="E399" s="9" cm="1">
        <f t="array" ref="E399">_xll.SNL.Clients.Office.Excel.Functions.SPG($A399, "IQ_ASSET_TURNS", E$3)</f>
        <v>0.82199999999999995</v>
      </c>
      <c r="F399" s="9" cm="1">
        <f t="array" ref="F399">_xll.SNL.Clients.Office.Excel.Functions.SPG($A399, "IQ_ASSET_TURNS", F$3)</f>
        <v>0.69799999999999995</v>
      </c>
      <c r="G399" s="9" cm="1">
        <f t="array" ref="G399">_xll.SNL.Clients.Office.Excel.Functions.SPG($A399, "IQ_ASSET_TURNS", G$3)</f>
        <v>0.74299999999999999</v>
      </c>
      <c r="H399" s="9" cm="1">
        <f t="array" ref="H399">_xll.SNL.Clients.Office.Excel.Functions.SPG($A399, "IQ_ASSET_TURNS", H$3)</f>
        <v>0.71</v>
      </c>
      <c r="I399" s="9" cm="1">
        <f t="array" ref="I399">_xll.SNL.Clients.Office.Excel.Functions.SPG($A399, "IQ_ASSET_TURNS", I$3)</f>
        <v>0.78100000000000003</v>
      </c>
      <c r="J399" s="9" cm="1">
        <f t="array" ref="J399">_xll.SNL.Clients.Office.Excel.Functions.SPG($A399, "IQ_ASSET_TURNS", J$3)</f>
        <v>0.64400000000000002</v>
      </c>
    </row>
    <row r="400" spans="1:10" x14ac:dyDescent="0.3">
      <c r="A400" s="11" t="s">
        <v>399</v>
      </c>
      <c r="B400" s="9" cm="1">
        <f t="array" ref="B400">_xll.SNL.Clients.Office.Excel.Functions.SPG($A400, "IQ_ASSET_TURNS", B$3)</f>
        <v>0.67600000000000005</v>
      </c>
      <c r="C400" s="9" cm="1">
        <f t="array" ref="C400">_xll.SNL.Clients.Office.Excel.Functions.SPG($A400, "IQ_ASSET_TURNS", C$3)</f>
        <v>0.67100000000000004</v>
      </c>
      <c r="D400" s="9" cm="1">
        <f t="array" ref="D400">_xll.SNL.Clients.Office.Excel.Functions.SPG($A400, "IQ_ASSET_TURNS", D$3)</f>
        <v>0.66800000000000004</v>
      </c>
      <c r="E400" s="9" cm="1">
        <f t="array" ref="E400">_xll.SNL.Clients.Office.Excel.Functions.SPG($A400, "IQ_ASSET_TURNS", E$3)</f>
        <v>0.69499999999999995</v>
      </c>
      <c r="F400" s="9" cm="1">
        <f t="array" ref="F400">_xll.SNL.Clients.Office.Excel.Functions.SPG($A400, "IQ_ASSET_TURNS", F$3)</f>
        <v>0.65100000000000002</v>
      </c>
      <c r="G400" s="9" cm="1">
        <f t="array" ref="G400">_xll.SNL.Clients.Office.Excel.Functions.SPG($A400, "IQ_ASSET_TURNS", G$3)</f>
        <v>0.626</v>
      </c>
      <c r="H400" s="9" cm="1">
        <f t="array" ref="H400">_xll.SNL.Clients.Office.Excel.Functions.SPG($A400, "IQ_ASSET_TURNS", H$3)</f>
        <v>0.64500000000000002</v>
      </c>
      <c r="I400" s="9" cm="1">
        <f t="array" ref="I400">_xll.SNL.Clients.Office.Excel.Functions.SPG($A400, "IQ_ASSET_TURNS", I$3)</f>
        <v>0.66500000000000004</v>
      </c>
      <c r="J400" s="9" cm="1">
        <f t="array" ref="J400">_xll.SNL.Clients.Office.Excel.Functions.SPG($A400, "IQ_ASSET_TURNS", J$3)</f>
        <v>0.629</v>
      </c>
    </row>
    <row r="401" spans="1:10" x14ac:dyDescent="0.3">
      <c r="A401" s="11" t="s">
        <v>400</v>
      </c>
      <c r="B401" s="9" cm="1">
        <f t="array" ref="B401">_xll.SNL.Clients.Office.Excel.Functions.SPG($A401, "IQ_ASSET_TURNS", B$3)</f>
        <v>1.103</v>
      </c>
      <c r="C401" s="9" cm="1">
        <f t="array" ref="C401">_xll.SNL.Clients.Office.Excel.Functions.SPG($A401, "IQ_ASSET_TURNS", C$3)</f>
        <v>1.1890000000000001</v>
      </c>
      <c r="D401" s="9" cm="1">
        <f t="array" ref="D401">_xll.SNL.Clients.Office.Excel.Functions.SPG($A401, "IQ_ASSET_TURNS", D$3)</f>
        <v>1.181</v>
      </c>
      <c r="E401" s="9" cm="1">
        <f t="array" ref="E401">_xll.SNL.Clients.Office.Excel.Functions.SPG($A401, "IQ_ASSET_TURNS", E$3)</f>
        <v>1.226</v>
      </c>
      <c r="F401" s="9" cm="1">
        <f t="array" ref="F401">_xll.SNL.Clients.Office.Excel.Functions.SPG($A401, "IQ_ASSET_TURNS", F$3)</f>
        <v>1.17</v>
      </c>
      <c r="G401" s="9" cm="1">
        <f t="array" ref="G401">_xll.SNL.Clients.Office.Excel.Functions.SPG($A401, "IQ_ASSET_TURNS", G$3)</f>
        <v>1.286</v>
      </c>
      <c r="H401" s="9" cm="1">
        <f t="array" ref="H401">_xll.SNL.Clients.Office.Excel.Functions.SPG($A401, "IQ_ASSET_TURNS", H$3)</f>
        <v>1.2889999999999999</v>
      </c>
      <c r="I401" s="9" cm="1">
        <f t="array" ref="I401">_xll.SNL.Clients.Office.Excel.Functions.SPG($A401, "IQ_ASSET_TURNS", I$3)</f>
        <v>1.2789999999999999</v>
      </c>
      <c r="J401" s="9" cm="1">
        <f t="array" ref="J401">_xll.SNL.Clients.Office.Excel.Functions.SPG($A401, "IQ_ASSET_TURNS", J$3)</f>
        <v>1.2270000000000001</v>
      </c>
    </row>
    <row r="402" spans="1:10" x14ac:dyDescent="0.3">
      <c r="A402" s="11" t="s">
        <v>401</v>
      </c>
      <c r="B402" s="9" t="str" cm="1">
        <f t="array" ref="B402">_xll.SNL.Clients.Office.Excel.Functions.SPG($A402, "IQ_ASSET_TURNS", B$3)</f>
        <v>NA</v>
      </c>
      <c r="C402" s="9" t="str" cm="1">
        <f t="array" ref="C402">_xll.SNL.Clients.Office.Excel.Functions.SPG($A402, "IQ_ASSET_TURNS", C$3)</f>
        <v>NA</v>
      </c>
      <c r="D402" s="9" t="str" cm="1">
        <f t="array" ref="D402">_xll.SNL.Clients.Office.Excel.Functions.SPG($A402, "IQ_ASSET_TURNS", D$3)</f>
        <v>NA</v>
      </c>
      <c r="E402" s="9" t="str" cm="1">
        <f t="array" ref="E402">_xll.SNL.Clients.Office.Excel.Functions.SPG($A402, "IQ_ASSET_TURNS", E$3)</f>
        <v>NA</v>
      </c>
      <c r="F402" s="9" t="str" cm="1">
        <f t="array" ref="F402">_xll.SNL.Clients.Office.Excel.Functions.SPG($A402, "IQ_ASSET_TURNS", F$3)</f>
        <v>NA</v>
      </c>
      <c r="G402" s="9" t="str" cm="1">
        <f t="array" ref="G402">_xll.SNL.Clients.Office.Excel.Functions.SPG($A402, "IQ_ASSET_TURNS", G$3)</f>
        <v>NA</v>
      </c>
      <c r="H402" s="9" t="str" cm="1">
        <f t="array" ref="H402">_xll.SNL.Clients.Office.Excel.Functions.SPG($A402, "IQ_ASSET_TURNS", H$3)</f>
        <v>NA</v>
      </c>
      <c r="I402" s="9" t="str" cm="1">
        <f t="array" ref="I402">_xll.SNL.Clients.Office.Excel.Functions.SPG($A402, "IQ_ASSET_TURNS", I$3)</f>
        <v>NA</v>
      </c>
      <c r="J402" s="9" t="str" cm="1">
        <f t="array" ref="J402">_xll.SNL.Clients.Office.Excel.Functions.SPG($A402, "IQ_ASSET_TURNS", J$3)</f>
        <v>NA</v>
      </c>
    </row>
    <row r="403" spans="1:10" x14ac:dyDescent="0.3">
      <c r="A403" s="11" t="s">
        <v>402</v>
      </c>
      <c r="B403" s="9" cm="1">
        <f t="array" ref="B403">_xll.SNL.Clients.Office.Excel.Functions.SPG($A403, "IQ_ASSET_TURNS", B$3)</f>
        <v>1.1319999999999999</v>
      </c>
      <c r="C403" s="9" cm="1">
        <f t="array" ref="C403">_xll.SNL.Clients.Office.Excel.Functions.SPG($A403, "IQ_ASSET_TURNS", C$3)</f>
        <v>1.012</v>
      </c>
      <c r="D403" s="9" cm="1">
        <f t="array" ref="D403">_xll.SNL.Clients.Office.Excel.Functions.SPG($A403, "IQ_ASSET_TURNS", D$3)</f>
        <v>1.131</v>
      </c>
      <c r="E403" s="9" cm="1">
        <f t="array" ref="E403">_xll.SNL.Clients.Office.Excel.Functions.SPG($A403, "IQ_ASSET_TURNS", E$3)</f>
        <v>1.232</v>
      </c>
      <c r="F403" s="9" cm="1">
        <f t="array" ref="F403">_xll.SNL.Clients.Office.Excel.Functions.SPG($A403, "IQ_ASSET_TURNS", F$3)</f>
        <v>1.254</v>
      </c>
      <c r="G403" s="9" cm="1">
        <f t="array" ref="G403">_xll.SNL.Clients.Office.Excel.Functions.SPG($A403, "IQ_ASSET_TURNS", G$3)</f>
        <v>1.135</v>
      </c>
      <c r="H403" s="9" cm="1">
        <f t="array" ref="H403">_xll.SNL.Clients.Office.Excel.Functions.SPG($A403, "IQ_ASSET_TURNS", H$3)</f>
        <v>1.2450000000000001</v>
      </c>
      <c r="I403" s="9" cm="1">
        <f t="array" ref="I403">_xll.SNL.Clients.Office.Excel.Functions.SPG($A403, "IQ_ASSET_TURNS", I$3)</f>
        <v>1.413</v>
      </c>
      <c r="J403" s="9" cm="1">
        <f t="array" ref="J403">_xll.SNL.Clients.Office.Excel.Functions.SPG($A403, "IQ_ASSET_TURNS", J$3)</f>
        <v>1.379</v>
      </c>
    </row>
    <row r="404" spans="1:10" x14ac:dyDescent="0.3">
      <c r="A404" s="11" t="s">
        <v>403</v>
      </c>
      <c r="B404" s="9" cm="1">
        <f t="array" ref="B404">_xll.SNL.Clients.Office.Excel.Functions.SPG($A404, "IQ_ASSET_TURNS", B$3)</f>
        <v>0.58799999999999997</v>
      </c>
      <c r="C404" s="9" cm="1">
        <f t="array" ref="C404">_xll.SNL.Clients.Office.Excel.Functions.SPG($A404, "IQ_ASSET_TURNS", C$3)</f>
        <v>0.54100000000000004</v>
      </c>
      <c r="D404" s="9" cm="1">
        <f t="array" ref="D404">_xll.SNL.Clients.Office.Excel.Functions.SPG($A404, "IQ_ASSET_TURNS", D$3)</f>
        <v>0.52200000000000002</v>
      </c>
      <c r="E404" s="9" cm="1">
        <f t="array" ref="E404">_xll.SNL.Clients.Office.Excel.Functions.SPG($A404, "IQ_ASSET_TURNS", E$3)</f>
        <v>0.48299999999999998</v>
      </c>
      <c r="F404" s="9" cm="1">
        <f t="array" ref="F404">_xll.SNL.Clients.Office.Excel.Functions.SPG($A404, "IQ_ASSET_TURNS", F$3)</f>
        <v>0.505</v>
      </c>
      <c r="G404" s="9" cm="1">
        <f t="array" ref="G404">_xll.SNL.Clients.Office.Excel.Functions.SPG($A404, "IQ_ASSET_TURNS", G$3)</f>
        <v>0.45700000000000002</v>
      </c>
      <c r="H404" s="9" cm="1">
        <f t="array" ref="H404">_xll.SNL.Clients.Office.Excel.Functions.SPG($A404, "IQ_ASSET_TURNS", H$3)</f>
        <v>0.44900000000000001</v>
      </c>
      <c r="I404" s="9" cm="1">
        <f t="array" ref="I404">_xll.SNL.Clients.Office.Excel.Functions.SPG($A404, "IQ_ASSET_TURNS", I$3)</f>
        <v>0.438</v>
      </c>
      <c r="J404" s="9" t="str" cm="1">
        <f t="array" ref="J404">_xll.SNL.Clients.Office.Excel.Functions.SPG($A404, "IQ_ASSET_TURNS", J$3)</f>
        <v>NA</v>
      </c>
    </row>
    <row r="405" spans="1:10" x14ac:dyDescent="0.3">
      <c r="A405" s="11" t="s">
        <v>404</v>
      </c>
      <c r="B405" s="9" cm="1">
        <f t="array" ref="B405">_xll.SNL.Clients.Office.Excel.Functions.SPG($A405, "IQ_ASSET_TURNS", B$3)</f>
        <v>0.52700000000000002</v>
      </c>
      <c r="C405" s="9" cm="1">
        <f t="array" ref="C405">_xll.SNL.Clients.Office.Excel.Functions.SPG($A405, "IQ_ASSET_TURNS", C$3)</f>
        <v>0.59299999999999997</v>
      </c>
      <c r="D405" s="9" cm="1">
        <f t="array" ref="D405">_xll.SNL.Clients.Office.Excel.Functions.SPG($A405, "IQ_ASSET_TURNS", D$3)</f>
        <v>0.53</v>
      </c>
      <c r="E405" s="9" cm="1">
        <f t="array" ref="E405">_xll.SNL.Clients.Office.Excel.Functions.SPG($A405, "IQ_ASSET_TURNS", E$3)</f>
        <v>0.55200000000000005</v>
      </c>
      <c r="F405" s="9" cm="1">
        <f t="array" ref="F405">_xll.SNL.Clients.Office.Excel.Functions.SPG($A405, "IQ_ASSET_TURNS", F$3)</f>
        <v>0.52900000000000003</v>
      </c>
      <c r="G405" s="9" cm="1">
        <f t="array" ref="G405">_xll.SNL.Clients.Office.Excel.Functions.SPG($A405, "IQ_ASSET_TURNS", G$3)</f>
        <v>0.59699999999999998</v>
      </c>
      <c r="H405" s="9" cm="1">
        <f t="array" ref="H405">_xll.SNL.Clients.Office.Excel.Functions.SPG($A405, "IQ_ASSET_TURNS", H$3)</f>
        <v>0.52</v>
      </c>
      <c r="I405" s="9" cm="1">
        <f t="array" ref="I405">_xll.SNL.Clients.Office.Excel.Functions.SPG($A405, "IQ_ASSET_TURNS", I$3)</f>
        <v>0.53800000000000003</v>
      </c>
      <c r="J405" s="9" cm="1">
        <f t="array" ref="J405">_xll.SNL.Clients.Office.Excel.Functions.SPG($A405, "IQ_ASSET_TURNS", J$3)</f>
        <v>0.51900000000000002</v>
      </c>
    </row>
    <row r="406" spans="1:10" x14ac:dyDescent="0.3">
      <c r="A406" s="11" t="s">
        <v>405</v>
      </c>
      <c r="B406" s="9" cm="1">
        <f t="array" ref="B406">_xll.SNL.Clients.Office.Excel.Functions.SPG($A406, "IQ_ASSET_TURNS", B$3)</f>
        <v>1.798</v>
      </c>
      <c r="C406" s="9" cm="1">
        <f t="array" ref="C406">_xll.SNL.Clients.Office.Excel.Functions.SPG($A406, "IQ_ASSET_TURNS", C$3)</f>
        <v>2.2069999999999999</v>
      </c>
      <c r="D406" s="9" cm="1">
        <f t="array" ref="D406">_xll.SNL.Clients.Office.Excel.Functions.SPG($A406, "IQ_ASSET_TURNS", D$3)</f>
        <v>2.2970000000000002</v>
      </c>
      <c r="E406" s="9" cm="1">
        <f t="array" ref="E406">_xll.SNL.Clients.Office.Excel.Functions.SPG($A406, "IQ_ASSET_TURNS", E$3)</f>
        <v>2.2919999999999998</v>
      </c>
      <c r="F406" s="9" cm="1">
        <f t="array" ref="F406">_xll.SNL.Clients.Office.Excel.Functions.SPG($A406, "IQ_ASSET_TURNS", F$3)</f>
        <v>2.1589999999999998</v>
      </c>
      <c r="G406" s="9" cm="1">
        <f t="array" ref="G406">_xll.SNL.Clients.Office.Excel.Functions.SPG($A406, "IQ_ASSET_TURNS", G$3)</f>
        <v>3.0859999999999999</v>
      </c>
      <c r="H406" s="9" cm="1">
        <f t="array" ref="H406">_xll.SNL.Clients.Office.Excel.Functions.SPG($A406, "IQ_ASSET_TURNS", H$3)</f>
        <v>2.1819999999999999</v>
      </c>
      <c r="I406" s="9" cm="1">
        <f t="array" ref="I406">_xll.SNL.Clients.Office.Excel.Functions.SPG($A406, "IQ_ASSET_TURNS", I$3)</f>
        <v>2.5449999999999999</v>
      </c>
      <c r="J406" s="9" cm="1">
        <f t="array" ref="J406">_xll.SNL.Clients.Office.Excel.Functions.SPG($A406, "IQ_ASSET_TURNS", J$3)</f>
        <v>1.6379999999999999</v>
      </c>
    </row>
    <row r="407" spans="1:10" x14ac:dyDescent="0.3">
      <c r="A407" s="11" t="s">
        <v>406</v>
      </c>
      <c r="B407" s="9" t="str" cm="1">
        <f t="array" ref="B407">_xll.SNL.Clients.Office.Excel.Functions.SPG($A407, "IQ_ASSET_TURNS", B$3)</f>
        <v>NA</v>
      </c>
      <c r="C407" s="9" t="str" cm="1">
        <f t="array" ref="C407">_xll.SNL.Clients.Office.Excel.Functions.SPG($A407, "IQ_ASSET_TURNS", C$3)</f>
        <v>NA</v>
      </c>
      <c r="D407" s="9" t="str" cm="1">
        <f t="array" ref="D407">_xll.SNL.Clients.Office.Excel.Functions.SPG($A407, "IQ_ASSET_TURNS", D$3)</f>
        <v>NA</v>
      </c>
      <c r="E407" s="9" t="str" cm="1">
        <f t="array" ref="E407">_xll.SNL.Clients.Office.Excel.Functions.SPG($A407, "IQ_ASSET_TURNS", E$3)</f>
        <v>NA</v>
      </c>
      <c r="F407" s="9" t="str" cm="1">
        <f t="array" ref="F407">_xll.SNL.Clients.Office.Excel.Functions.SPG($A407, "IQ_ASSET_TURNS", F$3)</f>
        <v>NA</v>
      </c>
      <c r="G407" s="9" t="str" cm="1">
        <f t="array" ref="G407">_xll.SNL.Clients.Office.Excel.Functions.SPG($A407, "IQ_ASSET_TURNS", G$3)</f>
        <v>NA</v>
      </c>
      <c r="H407" s="9" t="str" cm="1">
        <f t="array" ref="H407">_xll.SNL.Clients.Office.Excel.Functions.SPG($A407, "IQ_ASSET_TURNS", H$3)</f>
        <v>NA</v>
      </c>
      <c r="I407" s="9" t="str" cm="1">
        <f t="array" ref="I407">_xll.SNL.Clients.Office.Excel.Functions.SPG($A407, "IQ_ASSET_TURNS", I$3)</f>
        <v>NA</v>
      </c>
      <c r="J407" s="9" t="str" cm="1">
        <f t="array" ref="J407">_xll.SNL.Clients.Office.Excel.Functions.SPG($A407, "IQ_ASSET_TURNS", J$3)</f>
        <v>NA</v>
      </c>
    </row>
    <row r="408" spans="1:10" x14ac:dyDescent="0.3">
      <c r="A408" s="11" t="s">
        <v>407</v>
      </c>
      <c r="B408" s="9" t="str" cm="1">
        <f t="array" ref="B408">_xll.SNL.Clients.Office.Excel.Functions.SPG($A408, "IQ_ASSET_TURNS", B$3)</f>
        <v>NA</v>
      </c>
      <c r="C408" s="9" cm="1">
        <f t="array" ref="C408">_xll.SNL.Clients.Office.Excel.Functions.SPG($A408, "IQ_ASSET_TURNS", C$3)</f>
        <v>0.44600000000000001</v>
      </c>
      <c r="D408" s="9" cm="1">
        <f t="array" ref="D408">_xll.SNL.Clients.Office.Excel.Functions.SPG($A408, "IQ_ASSET_TURNS", D$3)</f>
        <v>0.52900000000000003</v>
      </c>
      <c r="E408" s="9" cm="1">
        <f t="array" ref="E408">_xll.SNL.Clients.Office.Excel.Functions.SPG($A408, "IQ_ASSET_TURNS", E$3)</f>
        <v>0.53900000000000003</v>
      </c>
      <c r="F408" s="9" cm="1">
        <f t="array" ref="F408">_xll.SNL.Clients.Office.Excel.Functions.SPG($A408, "IQ_ASSET_TURNS", F$3)</f>
        <v>0.54</v>
      </c>
      <c r="G408" s="9" cm="1">
        <f t="array" ref="G408">_xll.SNL.Clients.Office.Excel.Functions.SPG($A408, "IQ_ASSET_TURNS", G$3)</f>
        <v>0.57899999999999996</v>
      </c>
      <c r="H408" s="9" cm="1">
        <f t="array" ref="H408">_xll.SNL.Clients.Office.Excel.Functions.SPG($A408, "IQ_ASSET_TURNS", H$3)</f>
        <v>0.57999999999999996</v>
      </c>
      <c r="I408" s="9" cm="1">
        <f t="array" ref="I408">_xll.SNL.Clients.Office.Excel.Functions.SPG($A408, "IQ_ASSET_TURNS", I$3)</f>
        <v>0.55000000000000004</v>
      </c>
      <c r="J408" s="9" cm="1">
        <f t="array" ref="J408">_xll.SNL.Clients.Office.Excel.Functions.SPG($A408, "IQ_ASSET_TURNS", J$3)</f>
        <v>0.52200000000000002</v>
      </c>
    </row>
    <row r="409" spans="1:10" x14ac:dyDescent="0.3">
      <c r="A409" s="11" t="s">
        <v>408</v>
      </c>
      <c r="B409" s="9" cm="1">
        <f t="array" ref="B409">_xll.SNL.Clients.Office.Excel.Functions.SPG($A409, "IQ_ASSET_TURNS", B$3)</f>
        <v>3.0350000000000001</v>
      </c>
      <c r="C409" s="9" cm="1">
        <f t="array" ref="C409">_xll.SNL.Clients.Office.Excel.Functions.SPG($A409, "IQ_ASSET_TURNS", C$3)</f>
        <v>3.149</v>
      </c>
      <c r="D409" s="9" cm="1">
        <f t="array" ref="D409">_xll.SNL.Clients.Office.Excel.Functions.SPG($A409, "IQ_ASSET_TURNS", D$3)</f>
        <v>3.226</v>
      </c>
      <c r="E409" s="9" cm="1">
        <f t="array" ref="E409">_xll.SNL.Clients.Office.Excel.Functions.SPG($A409, "IQ_ASSET_TURNS", E$3)</f>
        <v>3.3140000000000001</v>
      </c>
      <c r="F409" s="9" cm="1">
        <f t="array" ref="F409">_xll.SNL.Clients.Office.Excel.Functions.SPG($A409, "IQ_ASSET_TURNS", F$3)</f>
        <v>3.1349999999999998</v>
      </c>
      <c r="G409" s="9" cm="1">
        <f t="array" ref="G409">_xll.SNL.Clients.Office.Excel.Functions.SPG($A409, "IQ_ASSET_TURNS", G$3)</f>
        <v>3.214</v>
      </c>
      <c r="H409" s="9" cm="1">
        <f t="array" ref="H409">_xll.SNL.Clients.Office.Excel.Functions.SPG($A409, "IQ_ASSET_TURNS", H$3)</f>
        <v>3.4049999999999998</v>
      </c>
      <c r="I409" s="9" cm="1">
        <f t="array" ref="I409">_xll.SNL.Clients.Office.Excel.Functions.SPG($A409, "IQ_ASSET_TURNS", I$3)</f>
        <v>3.4670000000000001</v>
      </c>
      <c r="J409" s="9" cm="1">
        <f t="array" ref="J409">_xll.SNL.Clients.Office.Excel.Functions.SPG($A409, "IQ_ASSET_TURNS", J$3)</f>
        <v>3.371</v>
      </c>
    </row>
    <row r="410" spans="1:10" x14ac:dyDescent="0.3">
      <c r="A410" s="11" t="s">
        <v>409</v>
      </c>
      <c r="B410" s="9" cm="1">
        <f t="array" ref="B410">_xll.SNL.Clients.Office.Excel.Functions.SPG($A410, "IQ_ASSET_TURNS", B$3)</f>
        <v>0.39500000000000002</v>
      </c>
      <c r="C410" s="9" cm="1">
        <f t="array" ref="C410">_xll.SNL.Clients.Office.Excel.Functions.SPG($A410, "IQ_ASSET_TURNS", C$3)</f>
        <v>0.41799999999999998</v>
      </c>
      <c r="D410" s="9" cm="1">
        <f t="array" ref="D410">_xll.SNL.Clients.Office.Excel.Functions.SPG($A410, "IQ_ASSET_TURNS", D$3)</f>
        <v>0.38500000000000001</v>
      </c>
      <c r="E410" s="9" cm="1">
        <f t="array" ref="E410">_xll.SNL.Clients.Office.Excel.Functions.SPG($A410, "IQ_ASSET_TURNS", E$3)</f>
        <v>0.38100000000000001</v>
      </c>
      <c r="F410" s="9" cm="1">
        <f t="array" ref="F410">_xll.SNL.Clients.Office.Excel.Functions.SPG($A410, "IQ_ASSET_TURNS", F$3)</f>
        <v>0.379</v>
      </c>
      <c r="G410" s="9" cm="1">
        <f t="array" ref="G410">_xll.SNL.Clients.Office.Excel.Functions.SPG($A410, "IQ_ASSET_TURNS", G$3)</f>
        <v>0.39400000000000002</v>
      </c>
      <c r="H410" s="9" cm="1">
        <f t="array" ref="H410">_xll.SNL.Clients.Office.Excel.Functions.SPG($A410, "IQ_ASSET_TURNS", H$3)</f>
        <v>0.36699999999999999</v>
      </c>
      <c r="I410" s="9" cm="1">
        <f t="array" ref="I410">_xll.SNL.Clients.Office.Excel.Functions.SPG($A410, "IQ_ASSET_TURNS", I$3)</f>
        <v>0.36499999999999999</v>
      </c>
      <c r="J410" s="9" cm="1">
        <f t="array" ref="J410">_xll.SNL.Clients.Office.Excel.Functions.SPG($A410, "IQ_ASSET_TURNS", J$3)</f>
        <v>0.373</v>
      </c>
    </row>
    <row r="411" spans="1:10" x14ac:dyDescent="0.3">
      <c r="A411" s="11" t="s">
        <v>410</v>
      </c>
      <c r="B411" s="9" cm="1">
        <f t="array" ref="B411">_xll.SNL.Clients.Office.Excel.Functions.SPG($A411, "IQ_ASSET_TURNS", B$3)</f>
        <v>0.51400000000000001</v>
      </c>
      <c r="C411" s="9" cm="1">
        <f t="array" ref="C411">_xll.SNL.Clients.Office.Excel.Functions.SPG($A411, "IQ_ASSET_TURNS", C$3)</f>
        <v>0.53700000000000003</v>
      </c>
      <c r="D411" s="9" cm="1">
        <f t="array" ref="D411">_xll.SNL.Clients.Office.Excel.Functions.SPG($A411, "IQ_ASSET_TURNS", D$3)</f>
        <v>0.53300000000000003</v>
      </c>
      <c r="E411" s="9" cm="1">
        <f t="array" ref="E411">_xll.SNL.Clients.Office.Excel.Functions.SPG($A411, "IQ_ASSET_TURNS", E$3)</f>
        <v>0.53400000000000003</v>
      </c>
      <c r="F411" s="9" cm="1">
        <f t="array" ref="F411">_xll.SNL.Clients.Office.Excel.Functions.SPG($A411, "IQ_ASSET_TURNS", F$3)</f>
        <v>0.55700000000000005</v>
      </c>
      <c r="G411" s="9" cm="1">
        <f t="array" ref="G411">_xll.SNL.Clients.Office.Excel.Functions.SPG($A411, "IQ_ASSET_TURNS", G$3)</f>
        <v>0.52900000000000003</v>
      </c>
      <c r="H411" s="9" cm="1">
        <f t="array" ref="H411">_xll.SNL.Clients.Office.Excel.Functions.SPG($A411, "IQ_ASSET_TURNS", H$3)</f>
        <v>0.53100000000000003</v>
      </c>
      <c r="I411" s="9" cm="1">
        <f t="array" ref="I411">_xll.SNL.Clients.Office.Excel.Functions.SPG($A411, "IQ_ASSET_TURNS", I$3)</f>
        <v>0.52</v>
      </c>
      <c r="J411" s="9" cm="1">
        <f t="array" ref="J411">_xll.SNL.Clients.Office.Excel.Functions.SPG($A411, "IQ_ASSET_TURNS", J$3)</f>
        <v>0.51700000000000002</v>
      </c>
    </row>
    <row r="412" spans="1:10" x14ac:dyDescent="0.3">
      <c r="A412" s="11" t="s">
        <v>411</v>
      </c>
      <c r="B412" s="9" cm="1">
        <f t="array" ref="B412">_xll.SNL.Clients.Office.Excel.Functions.SPG($A412, "IQ_ASSET_TURNS", B$3)</f>
        <v>0.57899999999999996</v>
      </c>
      <c r="C412" s="9" cm="1">
        <f t="array" ref="C412">_xll.SNL.Clients.Office.Excel.Functions.SPG($A412, "IQ_ASSET_TURNS", C$3)</f>
        <v>0.42199999999999999</v>
      </c>
      <c r="D412" s="9" cm="1">
        <f t="array" ref="D412">_xll.SNL.Clients.Office.Excel.Functions.SPG($A412, "IQ_ASSET_TURNS", D$3)</f>
        <v>0.41599999999999998</v>
      </c>
      <c r="E412" s="9" cm="1">
        <f t="array" ref="E412">_xll.SNL.Clients.Office.Excel.Functions.SPG($A412, "IQ_ASSET_TURNS", E$3)</f>
        <v>0.42499999999999999</v>
      </c>
      <c r="F412" s="9" cm="1">
        <f t="array" ref="F412">_xll.SNL.Clients.Office.Excel.Functions.SPG($A412, "IQ_ASSET_TURNS", F$3)</f>
        <v>0.41299999999999998</v>
      </c>
      <c r="G412" s="9" cm="1">
        <f t="array" ref="G412">_xll.SNL.Clients.Office.Excel.Functions.SPG($A412, "IQ_ASSET_TURNS", G$3)</f>
        <v>0.36299999999999999</v>
      </c>
      <c r="H412" s="9" cm="1">
        <f t="array" ref="H412">_xll.SNL.Clients.Office.Excel.Functions.SPG($A412, "IQ_ASSET_TURNS", H$3)</f>
        <v>0.33800000000000002</v>
      </c>
      <c r="I412" s="9" cm="1">
        <f t="array" ref="I412">_xll.SNL.Clients.Office.Excel.Functions.SPG($A412, "IQ_ASSET_TURNS", I$3)</f>
        <v>0.32700000000000001</v>
      </c>
      <c r="J412" s="9" cm="1">
        <f t="array" ref="J412">_xll.SNL.Clients.Office.Excel.Functions.SPG($A412, "IQ_ASSET_TURNS", J$3)</f>
        <v>0.35299999999999998</v>
      </c>
    </row>
    <row r="413" spans="1:10" x14ac:dyDescent="0.3">
      <c r="A413" s="11" t="s">
        <v>412</v>
      </c>
      <c r="B413" s="9" cm="1">
        <f t="array" ref="B413">_xll.SNL.Clients.Office.Excel.Functions.SPG($A413, "IQ_ASSET_TURNS", B$3)</f>
        <v>0.871</v>
      </c>
      <c r="C413" s="9" cm="1">
        <f t="array" ref="C413">_xll.SNL.Clients.Office.Excel.Functions.SPG($A413, "IQ_ASSET_TURNS", C$3)</f>
        <v>0.83699999999999997</v>
      </c>
      <c r="D413" s="9" cm="1">
        <f t="array" ref="D413">_xll.SNL.Clients.Office.Excel.Functions.SPG($A413, "IQ_ASSET_TURNS", D$3)</f>
        <v>0.44500000000000001</v>
      </c>
      <c r="E413" s="9" cm="1">
        <f t="array" ref="E413">_xll.SNL.Clients.Office.Excel.Functions.SPG($A413, "IQ_ASSET_TURNS", E$3)</f>
        <v>0.46899999999999997</v>
      </c>
      <c r="F413" s="9" cm="1">
        <f t="array" ref="F413">_xll.SNL.Clients.Office.Excel.Functions.SPG($A413, "IQ_ASSET_TURNS", F$3)</f>
        <v>0.43099999999999999</v>
      </c>
      <c r="G413" s="9" cm="1">
        <f t="array" ref="G413">_xll.SNL.Clients.Office.Excel.Functions.SPG($A413, "IQ_ASSET_TURNS", G$3)</f>
        <v>0.79600000000000004</v>
      </c>
      <c r="H413" s="9" cm="1">
        <f t="array" ref="H413">_xll.SNL.Clients.Office.Excel.Functions.SPG($A413, "IQ_ASSET_TURNS", H$3)</f>
        <v>0.84899999999999998</v>
      </c>
      <c r="I413" s="9" cm="1">
        <f t="array" ref="I413">_xll.SNL.Clients.Office.Excel.Functions.SPG($A413, "IQ_ASSET_TURNS", I$3)</f>
        <v>0.91900000000000004</v>
      </c>
      <c r="J413" s="9" cm="1">
        <f t="array" ref="J413">_xll.SNL.Clients.Office.Excel.Functions.SPG($A413, "IQ_ASSET_TURNS", J$3)</f>
        <v>0.84799999999999998</v>
      </c>
    </row>
    <row r="414" spans="1:10" x14ac:dyDescent="0.3">
      <c r="A414" s="11" t="s">
        <v>413</v>
      </c>
      <c r="B414" s="9" cm="1">
        <f t="array" ref="B414">_xll.SNL.Clients.Office.Excel.Functions.SPG($A414, "IQ_ASSET_TURNS", B$3)</f>
        <v>0.80100000000000005</v>
      </c>
      <c r="C414" s="9" cm="1">
        <f t="array" ref="C414">_xll.SNL.Clients.Office.Excel.Functions.SPG($A414, "IQ_ASSET_TURNS", C$3)</f>
        <v>0.79</v>
      </c>
      <c r="D414" s="9" cm="1">
        <f t="array" ref="D414">_xll.SNL.Clients.Office.Excel.Functions.SPG($A414, "IQ_ASSET_TURNS", D$3)</f>
        <v>0.71399999999999997</v>
      </c>
      <c r="E414" s="9" cm="1">
        <f t="array" ref="E414">_xll.SNL.Clients.Office.Excel.Functions.SPG($A414, "IQ_ASSET_TURNS", E$3)</f>
        <v>0.67700000000000005</v>
      </c>
      <c r="F414" s="9" cm="1">
        <f t="array" ref="F414">_xll.SNL.Clients.Office.Excel.Functions.SPG($A414, "IQ_ASSET_TURNS", F$3)</f>
        <v>0.879</v>
      </c>
      <c r="G414" s="9" cm="1">
        <f t="array" ref="G414">_xll.SNL.Clients.Office.Excel.Functions.SPG($A414, "IQ_ASSET_TURNS", G$3)</f>
        <v>0.83</v>
      </c>
      <c r="H414" s="9" cm="1">
        <f t="array" ref="H414">_xll.SNL.Clients.Office.Excel.Functions.SPG($A414, "IQ_ASSET_TURNS", H$3)</f>
        <v>0.78600000000000003</v>
      </c>
      <c r="I414" s="9" cm="1">
        <f t="array" ref="I414">_xll.SNL.Clients.Office.Excel.Functions.SPG($A414, "IQ_ASSET_TURNS", I$3)</f>
        <v>0.70699999999999996</v>
      </c>
      <c r="J414" s="9" cm="1">
        <f t="array" ref="J414">_xll.SNL.Clients.Office.Excel.Functions.SPG($A414, "IQ_ASSET_TURNS", J$3)</f>
        <v>0.93700000000000006</v>
      </c>
    </row>
    <row r="415" spans="1:10" x14ac:dyDescent="0.3">
      <c r="A415" s="11" t="s">
        <v>414</v>
      </c>
      <c r="B415" s="9" t="str" cm="1">
        <f t="array" ref="B415">_xll.SNL.Clients.Office.Excel.Functions.SPG($A415, "IQ_ASSET_TURNS", B$3)</f>
        <v>NA</v>
      </c>
      <c r="C415" s="9" cm="1">
        <f t="array" ref="C415">_xll.SNL.Clients.Office.Excel.Functions.SPG($A415, "IQ_ASSET_TURNS", C$3)</f>
        <v>2.1269999999999998</v>
      </c>
      <c r="D415" s="9" cm="1">
        <f t="array" ref="D415">_xll.SNL.Clients.Office.Excel.Functions.SPG($A415, "IQ_ASSET_TURNS", D$3)</f>
        <v>1.7929999999999999</v>
      </c>
      <c r="E415" s="9" cm="1">
        <f t="array" ref="E415">_xll.SNL.Clients.Office.Excel.Functions.SPG($A415, "IQ_ASSET_TURNS", E$3)</f>
        <v>1.833</v>
      </c>
      <c r="F415" s="9" cm="1">
        <f t="array" ref="F415">_xll.SNL.Clients.Office.Excel.Functions.SPG($A415, "IQ_ASSET_TURNS", F$3)</f>
        <v>1.776</v>
      </c>
      <c r="G415" s="9" cm="1">
        <f t="array" ref="G415">_xll.SNL.Clients.Office.Excel.Functions.SPG($A415, "IQ_ASSET_TURNS", G$3)</f>
        <v>2.2879999999999998</v>
      </c>
      <c r="H415" s="9" cm="1">
        <f t="array" ref="H415">_xll.SNL.Clients.Office.Excel.Functions.SPG($A415, "IQ_ASSET_TURNS", H$3)</f>
        <v>1.857</v>
      </c>
      <c r="I415" s="9" cm="1">
        <f t="array" ref="I415">_xll.SNL.Clients.Office.Excel.Functions.SPG($A415, "IQ_ASSET_TURNS", I$3)</f>
        <v>1.881</v>
      </c>
      <c r="J415" s="9" cm="1">
        <f t="array" ref="J415">_xll.SNL.Clients.Office.Excel.Functions.SPG($A415, "IQ_ASSET_TURNS", J$3)</f>
        <v>1.92</v>
      </c>
    </row>
    <row r="416" spans="1:10" x14ac:dyDescent="0.3">
      <c r="A416" s="11" t="s">
        <v>415</v>
      </c>
      <c r="B416" s="9" cm="1">
        <f t="array" ref="B416">_xll.SNL.Clients.Office.Excel.Functions.SPG($A416, "IQ_ASSET_TURNS", B$3)</f>
        <v>0.71899999999999997</v>
      </c>
      <c r="C416" s="9" cm="1">
        <f t="array" ref="C416">_xll.SNL.Clients.Office.Excel.Functions.SPG($A416, "IQ_ASSET_TURNS", C$3)</f>
        <v>0.67800000000000005</v>
      </c>
      <c r="D416" s="9" cm="1">
        <f t="array" ref="D416">_xll.SNL.Clients.Office.Excel.Functions.SPG($A416, "IQ_ASSET_TURNS", D$3)</f>
        <v>0.71099999999999997</v>
      </c>
      <c r="E416" s="9" cm="1">
        <f t="array" ref="E416">_xll.SNL.Clients.Office.Excel.Functions.SPG($A416, "IQ_ASSET_TURNS", E$3)</f>
        <v>0.69599999999999995</v>
      </c>
      <c r="F416" s="9" cm="1">
        <f t="array" ref="F416">_xll.SNL.Clients.Office.Excel.Functions.SPG($A416, "IQ_ASSET_TURNS", F$3)</f>
        <v>0.69099999999999995</v>
      </c>
      <c r="G416" s="9" cm="1">
        <f t="array" ref="G416">_xll.SNL.Clients.Office.Excel.Functions.SPG($A416, "IQ_ASSET_TURNS", G$3)</f>
        <v>0.68400000000000005</v>
      </c>
      <c r="H416" s="9" cm="1">
        <f t="array" ref="H416">_xll.SNL.Clients.Office.Excel.Functions.SPG($A416, "IQ_ASSET_TURNS", H$3)</f>
        <v>0.74399999999999999</v>
      </c>
      <c r="I416" s="9" cm="1">
        <f t="array" ref="I416">_xll.SNL.Clients.Office.Excel.Functions.SPG($A416, "IQ_ASSET_TURNS", I$3)</f>
        <v>0.74099999999999999</v>
      </c>
      <c r="J416" s="9" cm="1">
        <f t="array" ref="J416">_xll.SNL.Clients.Office.Excel.Functions.SPG($A416, "IQ_ASSET_TURNS", J$3)</f>
        <v>0.77700000000000002</v>
      </c>
    </row>
    <row r="417" spans="1:10" x14ac:dyDescent="0.3">
      <c r="A417" s="11" t="s">
        <v>416</v>
      </c>
      <c r="B417" s="9" cm="1">
        <f t="array" ref="B417">_xll.SNL.Clients.Office.Excel.Functions.SPG($A417, "IQ_ASSET_TURNS", B$3)</f>
        <v>0.39700000000000002</v>
      </c>
      <c r="C417" s="9" cm="1">
        <f t="array" ref="C417">_xll.SNL.Clients.Office.Excel.Functions.SPG($A417, "IQ_ASSET_TURNS", C$3)</f>
        <v>0.41799999999999998</v>
      </c>
      <c r="D417" s="9" cm="1">
        <f t="array" ref="D417">_xll.SNL.Clients.Office.Excel.Functions.SPG($A417, "IQ_ASSET_TURNS", D$3)</f>
        <v>0.40200000000000002</v>
      </c>
      <c r="E417" s="9" cm="1">
        <f t="array" ref="E417">_xll.SNL.Clients.Office.Excel.Functions.SPG($A417, "IQ_ASSET_TURNS", E$3)</f>
        <v>0.38100000000000001</v>
      </c>
      <c r="F417" s="9" cm="1">
        <f t="array" ref="F417">_xll.SNL.Clients.Office.Excel.Functions.SPG($A417, "IQ_ASSET_TURNS", F$3)</f>
        <v>0.37</v>
      </c>
      <c r="G417" s="9" cm="1">
        <f t="array" ref="G417">_xll.SNL.Clients.Office.Excel.Functions.SPG($A417, "IQ_ASSET_TURNS", G$3)</f>
        <v>0.39700000000000002</v>
      </c>
      <c r="H417" s="9" cm="1">
        <f t="array" ref="H417">_xll.SNL.Clients.Office.Excel.Functions.SPG($A417, "IQ_ASSET_TURNS", H$3)</f>
        <v>0.39500000000000002</v>
      </c>
      <c r="I417" s="9" cm="1">
        <f t="array" ref="I417">_xll.SNL.Clients.Office.Excel.Functions.SPG($A417, "IQ_ASSET_TURNS", I$3)</f>
        <v>0.39900000000000002</v>
      </c>
      <c r="J417" s="9" cm="1">
        <f t="array" ref="J417">_xll.SNL.Clients.Office.Excel.Functions.SPG($A417, "IQ_ASSET_TURNS", J$3)</f>
        <v>0.38400000000000001</v>
      </c>
    </row>
    <row r="418" spans="1:10" x14ac:dyDescent="0.3">
      <c r="A418" s="11" t="s">
        <v>417</v>
      </c>
      <c r="B418" s="9" cm="1">
        <f t="array" ref="B418">_xll.SNL.Clients.Office.Excel.Functions.SPG($A418, "IQ_ASSET_TURNS", B$3)</f>
        <v>0.74</v>
      </c>
      <c r="C418" s="9" cm="1">
        <f t="array" ref="C418">_xll.SNL.Clients.Office.Excel.Functions.SPG($A418, "IQ_ASSET_TURNS", C$3)</f>
        <v>0.80500000000000005</v>
      </c>
      <c r="D418" s="9" cm="1">
        <f t="array" ref="D418">_xll.SNL.Clients.Office.Excel.Functions.SPG($A418, "IQ_ASSET_TURNS", D$3)</f>
        <v>0.79700000000000004</v>
      </c>
      <c r="E418" s="9" cm="1">
        <f t="array" ref="E418">_xll.SNL.Clients.Office.Excel.Functions.SPG($A418, "IQ_ASSET_TURNS", E$3)</f>
        <v>0.82899999999999996</v>
      </c>
      <c r="F418" s="9" cm="1">
        <f t="array" ref="F418">_xll.SNL.Clients.Office.Excel.Functions.SPG($A418, "IQ_ASSET_TURNS", F$3)</f>
        <v>0.69599999999999995</v>
      </c>
      <c r="G418" s="9" cm="1">
        <f t="array" ref="G418">_xll.SNL.Clients.Office.Excel.Functions.SPG($A418, "IQ_ASSET_TURNS", G$3)</f>
        <v>0.78200000000000003</v>
      </c>
      <c r="H418" s="9" cm="1">
        <f t="array" ref="H418">_xll.SNL.Clients.Office.Excel.Functions.SPG($A418, "IQ_ASSET_TURNS", H$3)</f>
        <v>0.83199999999999996</v>
      </c>
      <c r="I418" s="9" cm="1">
        <f t="array" ref="I418">_xll.SNL.Clients.Office.Excel.Functions.SPG($A418, "IQ_ASSET_TURNS", I$3)</f>
        <v>0.80800000000000005</v>
      </c>
      <c r="J418" s="9" cm="1">
        <f t="array" ref="J418">_xll.SNL.Clients.Office.Excel.Functions.SPG($A418, "IQ_ASSET_TURNS", J$3)</f>
        <v>0.71799999999999997</v>
      </c>
    </row>
    <row r="419" spans="1:10" x14ac:dyDescent="0.3">
      <c r="A419" s="11" t="s">
        <v>418</v>
      </c>
      <c r="B419" s="9" cm="1">
        <f t="array" ref="B419">_xll.SNL.Clients.Office.Excel.Functions.SPG($A419, "IQ_ASSET_TURNS", B$3)</f>
        <v>0.626</v>
      </c>
      <c r="C419" s="9" cm="1">
        <f t="array" ref="C419">_xll.SNL.Clients.Office.Excel.Functions.SPG($A419, "IQ_ASSET_TURNS", C$3)</f>
        <v>0.85</v>
      </c>
      <c r="D419" s="9" cm="1">
        <f t="array" ref="D419">_xll.SNL.Clients.Office.Excel.Functions.SPG($A419, "IQ_ASSET_TURNS", D$3)</f>
        <v>0.86599999999999999</v>
      </c>
      <c r="E419" s="9" cm="1">
        <f t="array" ref="E419">_xll.SNL.Clients.Office.Excel.Functions.SPG($A419, "IQ_ASSET_TURNS", E$3)</f>
        <v>0.91900000000000004</v>
      </c>
      <c r="F419" s="9" cm="1">
        <f t="array" ref="F419">_xll.SNL.Clients.Office.Excel.Functions.SPG($A419, "IQ_ASSET_TURNS", F$3)</f>
        <v>0.78900000000000003</v>
      </c>
      <c r="G419" s="9" cm="1">
        <f t="array" ref="G419">_xll.SNL.Clients.Office.Excel.Functions.SPG($A419, "IQ_ASSET_TURNS", G$3)</f>
        <v>1.004</v>
      </c>
      <c r="H419" s="9" cm="1">
        <f t="array" ref="H419">_xll.SNL.Clients.Office.Excel.Functions.SPG($A419, "IQ_ASSET_TURNS", H$3)</f>
        <v>1.012</v>
      </c>
      <c r="I419" s="9" cm="1">
        <f t="array" ref="I419">_xll.SNL.Clients.Office.Excel.Functions.SPG($A419, "IQ_ASSET_TURNS", I$3)</f>
        <v>1.1240000000000001</v>
      </c>
      <c r="J419" s="9" cm="1">
        <f t="array" ref="J419">_xll.SNL.Clients.Office.Excel.Functions.SPG($A419, "IQ_ASSET_TURNS", J$3)</f>
        <v>1.103</v>
      </c>
    </row>
    <row r="420" spans="1:10" x14ac:dyDescent="0.3">
      <c r="A420" s="11" t="s">
        <v>419</v>
      </c>
      <c r="B420" s="9" cm="1">
        <f t="array" ref="B420">_xll.SNL.Clients.Office.Excel.Functions.SPG($A420, "IQ_ASSET_TURNS", B$3)</f>
        <v>0.47</v>
      </c>
      <c r="C420" s="9" cm="1">
        <f t="array" ref="C420">_xll.SNL.Clients.Office.Excel.Functions.SPG($A420, "IQ_ASSET_TURNS", C$3)</f>
        <v>0.45300000000000001</v>
      </c>
      <c r="D420" s="9" cm="1">
        <f t="array" ref="D420">_xll.SNL.Clients.Office.Excel.Functions.SPG($A420, "IQ_ASSET_TURNS", D$3)</f>
        <v>0.47199999999999998</v>
      </c>
      <c r="E420" s="9" cm="1">
        <f t="array" ref="E420">_xll.SNL.Clients.Office.Excel.Functions.SPG($A420, "IQ_ASSET_TURNS", E$3)</f>
        <v>0.437</v>
      </c>
      <c r="F420" s="9" cm="1">
        <f t="array" ref="F420">_xll.SNL.Clients.Office.Excel.Functions.SPG($A420, "IQ_ASSET_TURNS", F$3)</f>
        <v>0.436</v>
      </c>
      <c r="G420" s="9" cm="1">
        <f t="array" ref="G420">_xll.SNL.Clients.Office.Excel.Functions.SPG($A420, "IQ_ASSET_TURNS", G$3)</f>
        <v>0.51</v>
      </c>
      <c r="H420" s="9" cm="1">
        <f t="array" ref="H420">_xll.SNL.Clients.Office.Excel.Functions.SPG($A420, "IQ_ASSET_TURNS", H$3)</f>
        <v>0.57899999999999996</v>
      </c>
      <c r="I420" s="9" cm="1">
        <f t="array" ref="I420">_xll.SNL.Clients.Office.Excel.Functions.SPG($A420, "IQ_ASSET_TURNS", I$3)</f>
        <v>0.60299999999999998</v>
      </c>
      <c r="J420" s="9" cm="1">
        <f t="array" ref="J420">_xll.SNL.Clients.Office.Excel.Functions.SPG($A420, "IQ_ASSET_TURNS", J$3)</f>
        <v>0.621</v>
      </c>
    </row>
    <row r="421" spans="1:10" x14ac:dyDescent="0.3">
      <c r="A421" s="11" t="s">
        <v>420</v>
      </c>
      <c r="B421" s="9" cm="1">
        <f t="array" ref="B421">_xll.SNL.Clients.Office.Excel.Functions.SPG($A421, "IQ_ASSET_TURNS", B$3)</f>
        <v>0.60299999999999998</v>
      </c>
      <c r="C421" s="9" cm="1">
        <f t="array" ref="C421">_xll.SNL.Clients.Office.Excel.Functions.SPG($A421, "IQ_ASSET_TURNS", C$3)</f>
        <v>0.61299999999999999</v>
      </c>
      <c r="D421" s="9" cm="1">
        <f t="array" ref="D421">_xll.SNL.Clients.Office.Excel.Functions.SPG($A421, "IQ_ASSET_TURNS", D$3)</f>
        <v>0.55700000000000005</v>
      </c>
      <c r="E421" s="9" cm="1">
        <f t="array" ref="E421">_xll.SNL.Clients.Office.Excel.Functions.SPG($A421, "IQ_ASSET_TURNS", E$3)</f>
        <v>0.53500000000000003</v>
      </c>
      <c r="F421" s="9" cm="1">
        <f t="array" ref="F421">_xll.SNL.Clients.Office.Excel.Functions.SPG($A421, "IQ_ASSET_TURNS", F$3)</f>
        <v>0.57699999999999996</v>
      </c>
      <c r="G421" s="9" cm="1">
        <f t="array" ref="G421">_xll.SNL.Clients.Office.Excel.Functions.SPG($A421, "IQ_ASSET_TURNS", G$3)</f>
        <v>0.59599999999999997</v>
      </c>
      <c r="H421" s="9" cm="1">
        <f t="array" ref="H421">_xll.SNL.Clients.Office.Excel.Functions.SPG($A421, "IQ_ASSET_TURNS", H$3)</f>
        <v>0.60699999999999998</v>
      </c>
      <c r="I421" s="9" cm="1">
        <f t="array" ref="I421">_xll.SNL.Clients.Office.Excel.Functions.SPG($A421, "IQ_ASSET_TURNS", I$3)</f>
        <v>0.65700000000000003</v>
      </c>
      <c r="J421" s="9" cm="1">
        <f t="array" ref="J421">_xll.SNL.Clients.Office.Excel.Functions.SPG($A421, "IQ_ASSET_TURNS", J$3)</f>
        <v>0.63900000000000001</v>
      </c>
    </row>
    <row r="422" spans="1:10" x14ac:dyDescent="0.3">
      <c r="A422" s="11" t="s">
        <v>421</v>
      </c>
      <c r="B422" s="9" cm="1">
        <f t="array" ref="B422">_xll.SNL.Clients.Office.Excel.Functions.SPG($A422, "IQ_ASSET_TURNS", B$3)</f>
        <v>0.78300000000000003</v>
      </c>
      <c r="C422" s="9" cm="1">
        <f t="array" ref="C422">_xll.SNL.Clients.Office.Excel.Functions.SPG($A422, "IQ_ASSET_TURNS", C$3)</f>
        <v>0.86799999999999999</v>
      </c>
      <c r="D422" s="9" cm="1">
        <f t="array" ref="D422">_xll.SNL.Clients.Office.Excel.Functions.SPG($A422, "IQ_ASSET_TURNS", D$3)</f>
        <v>0.83399999999999996</v>
      </c>
      <c r="E422" s="9" cm="1">
        <f t="array" ref="E422">_xll.SNL.Clients.Office.Excel.Functions.SPG($A422, "IQ_ASSET_TURNS", E$3)</f>
        <v>0.85899999999999999</v>
      </c>
      <c r="F422" s="9" cm="1">
        <f t="array" ref="F422">_xll.SNL.Clients.Office.Excel.Functions.SPG($A422, "IQ_ASSET_TURNS", F$3)</f>
        <v>0.754</v>
      </c>
      <c r="G422" s="9" t="str" cm="1">
        <f t="array" ref="G422">_xll.SNL.Clients.Office.Excel.Functions.SPG($A422, "IQ_ASSET_TURNS", G$3)</f>
        <v>NA</v>
      </c>
      <c r="H422" s="9" cm="1">
        <f t="array" ref="H422">_xll.SNL.Clients.Office.Excel.Functions.SPG($A422, "IQ_ASSET_TURNS", H$3)</f>
        <v>0.81100000000000005</v>
      </c>
      <c r="I422" s="9" cm="1">
        <f t="array" ref="I422">_xll.SNL.Clients.Office.Excel.Functions.SPG($A422, "IQ_ASSET_TURNS", I$3)</f>
        <v>0.83299999999999996</v>
      </c>
      <c r="J422" s="9" cm="1">
        <f t="array" ref="J422">_xll.SNL.Clients.Office.Excel.Functions.SPG($A422, "IQ_ASSET_TURNS", J$3)</f>
        <v>0.74</v>
      </c>
    </row>
    <row r="423" spans="1:10" x14ac:dyDescent="0.3">
      <c r="A423" s="11" t="s">
        <v>422</v>
      </c>
      <c r="B423" s="9" cm="1">
        <f t="array" ref="B423">_xll.SNL.Clients.Office.Excel.Functions.SPG($A423, "IQ_ASSET_TURNS", B$3)</f>
        <v>0.24399999999999999</v>
      </c>
      <c r="C423" s="9" cm="1">
        <f t="array" ref="C423">_xll.SNL.Clients.Office.Excel.Functions.SPG($A423, "IQ_ASSET_TURNS", C$3)</f>
        <v>0.24299999999999999</v>
      </c>
      <c r="D423" s="9" cm="1">
        <f t="array" ref="D423">_xll.SNL.Clients.Office.Excel.Functions.SPG($A423, "IQ_ASSET_TURNS", D$3)</f>
        <v>0.26900000000000002</v>
      </c>
      <c r="E423" s="9" cm="1">
        <f t="array" ref="E423">_xll.SNL.Clients.Office.Excel.Functions.SPG($A423, "IQ_ASSET_TURNS", E$3)</f>
        <v>0.248</v>
      </c>
      <c r="F423" s="9" cm="1">
        <f t="array" ref="F423">_xll.SNL.Clients.Office.Excel.Functions.SPG($A423, "IQ_ASSET_TURNS", F$3)</f>
        <v>0.26900000000000002</v>
      </c>
      <c r="G423" s="9" t="str" cm="1">
        <f t="array" ref="G423">_xll.SNL.Clients.Office.Excel.Functions.SPG($A423, "IQ_ASSET_TURNS", G$3)</f>
        <v>NA</v>
      </c>
      <c r="H423" s="9" cm="1">
        <f t="array" ref="H423">_xll.SNL.Clients.Office.Excel.Functions.SPG($A423, "IQ_ASSET_TURNS", H$3)</f>
        <v>0.32400000000000001</v>
      </c>
      <c r="I423" s="9" cm="1">
        <f t="array" ref="I423">_xll.SNL.Clients.Office.Excel.Functions.SPG($A423, "IQ_ASSET_TURNS", I$3)</f>
        <v>0.29899999999999999</v>
      </c>
      <c r="J423" s="9" cm="1">
        <f t="array" ref="J423">_xll.SNL.Clients.Office.Excel.Functions.SPG($A423, "IQ_ASSET_TURNS", J$3)</f>
        <v>0.33300000000000002</v>
      </c>
    </row>
    <row r="424" spans="1:10" x14ac:dyDescent="0.3">
      <c r="A424" s="11" t="s">
        <v>423</v>
      </c>
      <c r="B424" s="9" cm="1">
        <f t="array" ref="B424">_xll.SNL.Clients.Office.Excel.Functions.SPG($A424, "IQ_ASSET_TURNS", B$3)</f>
        <v>0.57999999999999996</v>
      </c>
      <c r="C424" s="9" cm="1">
        <f t="array" ref="C424">_xll.SNL.Clients.Office.Excel.Functions.SPG($A424, "IQ_ASSET_TURNS", C$3)</f>
        <v>0.58599999999999997</v>
      </c>
      <c r="D424" s="9" cm="1">
        <f t="array" ref="D424">_xll.SNL.Clients.Office.Excel.Functions.SPG($A424, "IQ_ASSET_TURNS", D$3)</f>
        <v>0.59899999999999998</v>
      </c>
      <c r="E424" s="9" cm="1">
        <f t="array" ref="E424">_xll.SNL.Clients.Office.Excel.Functions.SPG($A424, "IQ_ASSET_TURNS", E$3)</f>
        <v>0.58899999999999997</v>
      </c>
      <c r="F424" s="9" cm="1">
        <f t="array" ref="F424">_xll.SNL.Clients.Office.Excel.Functions.SPG($A424, "IQ_ASSET_TURNS", F$3)</f>
        <v>0.58499999999999996</v>
      </c>
      <c r="G424" s="9" cm="1">
        <f t="array" ref="G424">_xll.SNL.Clients.Office.Excel.Functions.SPG($A424, "IQ_ASSET_TURNS", G$3)</f>
        <v>0.57999999999999996</v>
      </c>
      <c r="H424" s="9" cm="1">
        <f t="array" ref="H424">_xll.SNL.Clients.Office.Excel.Functions.SPG($A424, "IQ_ASSET_TURNS", H$3)</f>
        <v>0.57499999999999996</v>
      </c>
      <c r="I424" s="9" cm="1">
        <f t="array" ref="I424">_xll.SNL.Clients.Office.Excel.Functions.SPG($A424, "IQ_ASSET_TURNS", I$3)</f>
        <v>0.55900000000000005</v>
      </c>
      <c r="J424" s="9" cm="1">
        <f t="array" ref="J424">_xll.SNL.Clients.Office.Excel.Functions.SPG($A424, "IQ_ASSET_TURNS", J$3)</f>
        <v>0.55800000000000005</v>
      </c>
    </row>
    <row r="425" spans="1:10" x14ac:dyDescent="0.3">
      <c r="A425" s="11" t="s">
        <v>424</v>
      </c>
      <c r="B425" s="9" t="str" cm="1">
        <f t="array" ref="B425">_xll.SNL.Clients.Office.Excel.Functions.SPG($A425, "IQ_ASSET_TURNS", B$3)</f>
        <v>NA</v>
      </c>
      <c r="C425" s="9" t="str" cm="1">
        <f t="array" ref="C425">_xll.SNL.Clients.Office.Excel.Functions.SPG($A425, "IQ_ASSET_TURNS", C$3)</f>
        <v>NA</v>
      </c>
      <c r="D425" s="9" t="str" cm="1">
        <f t="array" ref="D425">_xll.SNL.Clients.Office.Excel.Functions.SPG($A425, "IQ_ASSET_TURNS", D$3)</f>
        <v>NA</v>
      </c>
      <c r="E425" s="9" t="str" cm="1">
        <f t="array" ref="E425">_xll.SNL.Clients.Office.Excel.Functions.SPG($A425, "IQ_ASSET_TURNS", E$3)</f>
        <v>NA</v>
      </c>
      <c r="F425" s="9" t="str" cm="1">
        <f t="array" ref="F425">_xll.SNL.Clients.Office.Excel.Functions.SPG($A425, "IQ_ASSET_TURNS", F$3)</f>
        <v>NA</v>
      </c>
      <c r="G425" s="9" t="str" cm="1">
        <f t="array" ref="G425">_xll.SNL.Clients.Office.Excel.Functions.SPG($A425, "IQ_ASSET_TURNS", G$3)</f>
        <v>NA</v>
      </c>
      <c r="H425" s="9" t="str" cm="1">
        <f t="array" ref="H425">_xll.SNL.Clients.Office.Excel.Functions.SPG($A425, "IQ_ASSET_TURNS", H$3)</f>
        <v>NA</v>
      </c>
      <c r="I425" s="9" t="str" cm="1">
        <f t="array" ref="I425">_xll.SNL.Clients.Office.Excel.Functions.SPG($A425, "IQ_ASSET_TURNS", I$3)</f>
        <v>NA</v>
      </c>
      <c r="J425" s="9" t="str" cm="1">
        <f t="array" ref="J425">_xll.SNL.Clients.Office.Excel.Functions.SPG($A425, "IQ_ASSET_TURNS", J$3)</f>
        <v>NA</v>
      </c>
    </row>
    <row r="426" spans="1:10" x14ac:dyDescent="0.3">
      <c r="A426" s="11" t="s">
        <v>425</v>
      </c>
      <c r="B426" s="9" cm="1">
        <f t="array" ref="B426">_xll.SNL.Clients.Office.Excel.Functions.SPG($A426, "IQ_ASSET_TURNS", B$3)</f>
        <v>0.499</v>
      </c>
      <c r="C426" s="9" cm="1">
        <f t="array" ref="C426">_xll.SNL.Clients.Office.Excel.Functions.SPG($A426, "IQ_ASSET_TURNS", C$3)</f>
        <v>0.41499999999999998</v>
      </c>
      <c r="D426" s="9" cm="1">
        <f t="array" ref="D426">_xll.SNL.Clients.Office.Excel.Functions.SPG($A426, "IQ_ASSET_TURNS", D$3)</f>
        <v>0.50900000000000001</v>
      </c>
      <c r="E426" s="9" cm="1">
        <f t="array" ref="E426">_xll.SNL.Clients.Office.Excel.Functions.SPG($A426, "IQ_ASSET_TURNS", E$3)</f>
        <v>0.48699999999999999</v>
      </c>
      <c r="F426" s="9" cm="1">
        <f t="array" ref="F426">_xll.SNL.Clients.Office.Excel.Functions.SPG($A426, "IQ_ASSET_TURNS", F$3)</f>
        <v>0.48799999999999999</v>
      </c>
      <c r="G426" s="9" cm="1">
        <f t="array" ref="G426">_xll.SNL.Clients.Office.Excel.Functions.SPG($A426, "IQ_ASSET_TURNS", G$3)</f>
        <v>0.64900000000000002</v>
      </c>
      <c r="H426" s="9" cm="1">
        <f t="array" ref="H426">_xll.SNL.Clients.Office.Excel.Functions.SPG($A426, "IQ_ASSET_TURNS", H$3)</f>
        <v>0.53800000000000003</v>
      </c>
      <c r="I426" s="9" cm="1">
        <f t="array" ref="I426">_xll.SNL.Clients.Office.Excel.Functions.SPG($A426, "IQ_ASSET_TURNS", I$3)</f>
        <v>0.58299999999999996</v>
      </c>
      <c r="J426" s="9" cm="1">
        <f t="array" ref="J426">_xll.SNL.Clients.Office.Excel.Functions.SPG($A426, "IQ_ASSET_TURNS", J$3)</f>
        <v>0.52400000000000002</v>
      </c>
    </row>
    <row r="427" spans="1:10" x14ac:dyDescent="0.3">
      <c r="A427" s="11" t="s">
        <v>426</v>
      </c>
      <c r="B427" s="9" t="str" cm="1">
        <f t="array" ref="B427">_xll.SNL.Clients.Office.Excel.Functions.SPG($A427, "IQ_ASSET_TURNS", B$3)</f>
        <v>NA</v>
      </c>
      <c r="C427" s="9" cm="1">
        <f t="array" ref="C427">_xll.SNL.Clients.Office.Excel.Functions.SPG($A427, "IQ_ASSET_TURNS", C$3)</f>
        <v>0.67100000000000004</v>
      </c>
      <c r="D427" s="9" cm="1">
        <f t="array" ref="D427">_xll.SNL.Clients.Office.Excel.Functions.SPG($A427, "IQ_ASSET_TURNS", D$3)</f>
        <v>0.70699999999999996</v>
      </c>
      <c r="E427" s="9" cm="1">
        <f t="array" ref="E427">_xll.SNL.Clients.Office.Excel.Functions.SPG($A427, "IQ_ASSET_TURNS", E$3)</f>
        <v>0.60199999999999998</v>
      </c>
      <c r="F427" s="9" cm="1">
        <f t="array" ref="F427">_xll.SNL.Clients.Office.Excel.Functions.SPG($A427, "IQ_ASSET_TURNS", F$3)</f>
        <v>0.69299999999999995</v>
      </c>
      <c r="G427" s="9" cm="1">
        <f t="array" ref="G427">_xll.SNL.Clients.Office.Excel.Functions.SPG($A427, "IQ_ASSET_TURNS", G$3)</f>
        <v>0.80600000000000005</v>
      </c>
      <c r="H427" s="9" cm="1">
        <f t="array" ref="H427">_xll.SNL.Clients.Office.Excel.Functions.SPG($A427, "IQ_ASSET_TURNS", H$3)</f>
        <v>0.82799999999999996</v>
      </c>
      <c r="I427" s="9" cm="1">
        <f t="array" ref="I427">_xll.SNL.Clients.Office.Excel.Functions.SPG($A427, "IQ_ASSET_TURNS", I$3)</f>
        <v>0.68600000000000005</v>
      </c>
      <c r="J427" s="9" cm="1">
        <f t="array" ref="J427">_xll.SNL.Clients.Office.Excel.Functions.SPG($A427, "IQ_ASSET_TURNS", J$3)</f>
        <v>0.74199999999999999</v>
      </c>
    </row>
    <row r="428" spans="1:10" x14ac:dyDescent="0.3">
      <c r="A428" s="11" t="s">
        <v>427</v>
      </c>
      <c r="B428" s="9" cm="1">
        <f t="array" ref="B428">_xll.SNL.Clients.Office.Excel.Functions.SPG($A428, "IQ_ASSET_TURNS", B$3)</f>
        <v>4.8000000000000001E-2</v>
      </c>
      <c r="C428" s="9" cm="1">
        <f t="array" ref="C428">_xll.SNL.Clients.Office.Excel.Functions.SPG($A428, "IQ_ASSET_TURNS", C$3)</f>
        <v>4.4999999999999998E-2</v>
      </c>
      <c r="D428" s="9" cm="1">
        <f t="array" ref="D428">_xll.SNL.Clients.Office.Excel.Functions.SPG($A428, "IQ_ASSET_TURNS", D$3)</f>
        <v>4.2000000000000003E-2</v>
      </c>
      <c r="E428" s="9" cm="1">
        <f t="array" ref="E428">_xll.SNL.Clients.Office.Excel.Functions.SPG($A428, "IQ_ASSET_TURNS", E$3)</f>
        <v>4.1000000000000002E-2</v>
      </c>
      <c r="F428" s="9" cm="1">
        <f t="array" ref="F428">_xll.SNL.Clients.Office.Excel.Functions.SPG($A428, "IQ_ASSET_TURNS", F$3)</f>
        <v>3.9E-2</v>
      </c>
      <c r="G428" s="9" cm="1">
        <f t="array" ref="G428">_xll.SNL.Clients.Office.Excel.Functions.SPG($A428, "IQ_ASSET_TURNS", G$3)</f>
        <v>3.7999999999999999E-2</v>
      </c>
      <c r="H428" s="9" cm="1">
        <f t="array" ref="H428">_xll.SNL.Clients.Office.Excel.Functions.SPG($A428, "IQ_ASSET_TURNS", H$3)</f>
        <v>3.6999999999999998E-2</v>
      </c>
      <c r="I428" s="9" cm="1">
        <f t="array" ref="I428">_xll.SNL.Clients.Office.Excel.Functions.SPG($A428, "IQ_ASSET_TURNS", I$3)</f>
        <v>3.5000000000000003E-2</v>
      </c>
      <c r="J428" s="9" cm="1">
        <f t="array" ref="J428">_xll.SNL.Clients.Office.Excel.Functions.SPG($A428, "IQ_ASSET_TURNS", J$3)</f>
        <v>3.7999999999999999E-2</v>
      </c>
    </row>
    <row r="429" spans="1:10" x14ac:dyDescent="0.3">
      <c r="A429" s="11" t="s">
        <v>428</v>
      </c>
      <c r="B429" s="9" cm="1">
        <f t="array" ref="B429">_xll.SNL.Clients.Office.Excel.Functions.SPG($A429, "IQ_ASSET_TURNS", B$3)</f>
        <v>1.7090000000000001</v>
      </c>
      <c r="C429" s="9" cm="1">
        <f t="array" ref="C429">_xll.SNL.Clients.Office.Excel.Functions.SPG($A429, "IQ_ASSET_TURNS", C$3)</f>
        <v>1.675</v>
      </c>
      <c r="D429" s="9" cm="1">
        <f t="array" ref="D429">_xll.SNL.Clients.Office.Excel.Functions.SPG($A429, "IQ_ASSET_TURNS", D$3)</f>
        <v>1.6279999999999999</v>
      </c>
      <c r="E429" s="9" cm="1">
        <f t="array" ref="E429">_xll.SNL.Clients.Office.Excel.Functions.SPG($A429, "IQ_ASSET_TURNS", E$3)</f>
        <v>1.569</v>
      </c>
      <c r="F429" s="9" cm="1">
        <f t="array" ref="F429">_xll.SNL.Clients.Office.Excel.Functions.SPG($A429, "IQ_ASSET_TURNS", F$3)</f>
        <v>1.4970000000000001</v>
      </c>
      <c r="G429" s="9" cm="1">
        <f t="array" ref="G429">_xll.SNL.Clients.Office.Excel.Functions.SPG($A429, "IQ_ASSET_TURNS", G$3)</f>
        <v>1.3520000000000001</v>
      </c>
      <c r="H429" s="9" cm="1">
        <f t="array" ref="H429">_xll.SNL.Clients.Office.Excel.Functions.SPG($A429, "IQ_ASSET_TURNS", H$3)</f>
        <v>1.3089999999999999</v>
      </c>
      <c r="I429" s="9" cm="1">
        <f t="array" ref="I429">_xll.SNL.Clients.Office.Excel.Functions.SPG($A429, "IQ_ASSET_TURNS", I$3)</f>
        <v>1.304</v>
      </c>
      <c r="J429" s="9" cm="1">
        <f t="array" ref="J429">_xll.SNL.Clients.Office.Excel.Functions.SPG($A429, "IQ_ASSET_TURNS", J$3)</f>
        <v>1.2749999999999999</v>
      </c>
    </row>
    <row r="430" spans="1:10" x14ac:dyDescent="0.3">
      <c r="A430" s="11" t="s">
        <v>429</v>
      </c>
      <c r="B430" s="9" cm="1">
        <f t="array" ref="B430">_xll.SNL.Clients.Office.Excel.Functions.SPG($A430, "IQ_ASSET_TURNS", B$3)</f>
        <v>1.2030000000000001</v>
      </c>
      <c r="C430" s="9" cm="1">
        <f t="array" ref="C430">_xll.SNL.Clients.Office.Excel.Functions.SPG($A430, "IQ_ASSET_TURNS", C$3)</f>
        <v>1.218</v>
      </c>
      <c r="D430" s="9" cm="1">
        <f t="array" ref="D430">_xll.SNL.Clients.Office.Excel.Functions.SPG($A430, "IQ_ASSET_TURNS", D$3)</f>
        <v>1.2529999999999999</v>
      </c>
      <c r="E430" s="9" cm="1">
        <f t="array" ref="E430">_xll.SNL.Clients.Office.Excel.Functions.SPG($A430, "IQ_ASSET_TURNS", E$3)</f>
        <v>1.3169999999999999</v>
      </c>
      <c r="F430" s="9" cm="1">
        <f t="array" ref="F430">_xll.SNL.Clients.Office.Excel.Functions.SPG($A430, "IQ_ASSET_TURNS", F$3)</f>
        <v>1.2390000000000001</v>
      </c>
      <c r="G430" s="9" cm="1">
        <f t="array" ref="G430">_xll.SNL.Clients.Office.Excel.Functions.SPG($A430, "IQ_ASSET_TURNS", G$3)</f>
        <v>1.3380000000000001</v>
      </c>
      <c r="H430" s="9" cm="1">
        <f t="array" ref="H430">_xll.SNL.Clients.Office.Excel.Functions.SPG($A430, "IQ_ASSET_TURNS", H$3)</f>
        <v>0.92900000000000005</v>
      </c>
      <c r="I430" s="9" cm="1">
        <f t="array" ref="I430">_xll.SNL.Clients.Office.Excel.Functions.SPG($A430, "IQ_ASSET_TURNS", I$3)</f>
        <v>1.373</v>
      </c>
      <c r="J430" s="9" cm="1">
        <f t="array" ref="J430">_xll.SNL.Clients.Office.Excel.Functions.SPG($A430, "IQ_ASSET_TURNS", J$3)</f>
        <v>1.2909999999999999</v>
      </c>
    </row>
    <row r="431" spans="1:10" x14ac:dyDescent="0.3">
      <c r="A431" s="11" t="s">
        <v>430</v>
      </c>
      <c r="B431" s="9" cm="1">
        <f t="array" ref="B431">_xll.SNL.Clients.Office.Excel.Functions.SPG($A431, "IQ_ASSET_TURNS", B$3)</f>
        <v>0.44</v>
      </c>
      <c r="C431" s="9" cm="1">
        <f t="array" ref="C431">_xll.SNL.Clients.Office.Excel.Functions.SPG($A431, "IQ_ASSET_TURNS", C$3)</f>
        <v>0.44700000000000001</v>
      </c>
      <c r="D431" s="9" cm="1">
        <f t="array" ref="D431">_xll.SNL.Clients.Office.Excel.Functions.SPG($A431, "IQ_ASSET_TURNS", D$3)</f>
        <v>0.45700000000000002</v>
      </c>
      <c r="E431" s="9" cm="1">
        <f t="array" ref="E431">_xll.SNL.Clients.Office.Excel.Functions.SPG($A431, "IQ_ASSET_TURNS", E$3)</f>
        <v>0.49299999999999999</v>
      </c>
      <c r="F431" s="9" cm="1">
        <f t="array" ref="F431">_xll.SNL.Clients.Office.Excel.Functions.SPG($A431, "IQ_ASSET_TURNS", F$3)</f>
        <v>0.45900000000000002</v>
      </c>
      <c r="G431" s="9" cm="1">
        <f t="array" ref="G431">_xll.SNL.Clients.Office.Excel.Functions.SPG($A431, "IQ_ASSET_TURNS", G$3)</f>
        <v>0.44400000000000001</v>
      </c>
      <c r="H431" s="9" cm="1">
        <f t="array" ref="H431">_xll.SNL.Clients.Office.Excel.Functions.SPG($A431, "IQ_ASSET_TURNS", H$3)</f>
        <v>0.48799999999999999</v>
      </c>
      <c r="I431" s="9" cm="1">
        <f t="array" ref="I431">_xll.SNL.Clients.Office.Excel.Functions.SPG($A431, "IQ_ASSET_TURNS", I$3)</f>
        <v>0.48899999999999999</v>
      </c>
      <c r="J431" s="9" cm="1">
        <f t="array" ref="J431">_xll.SNL.Clients.Office.Excel.Functions.SPG($A431, "IQ_ASSET_TURNS", J$3)</f>
        <v>0.46200000000000002</v>
      </c>
    </row>
    <row r="432" spans="1:10" x14ac:dyDescent="0.3">
      <c r="A432" s="11" t="s">
        <v>431</v>
      </c>
      <c r="B432" s="9" t="str" cm="1">
        <f t="array" ref="B432">_xll.SNL.Clients.Office.Excel.Functions.SPG($A432, "IQ_ASSET_TURNS", B$3)</f>
        <v>NA</v>
      </c>
      <c r="C432" s="9" cm="1">
        <f t="array" ref="C432">_xll.SNL.Clients.Office.Excel.Functions.SPG($A432, "IQ_ASSET_TURNS", C$3)</f>
        <v>0.315</v>
      </c>
      <c r="D432" s="9" cm="1">
        <f t="array" ref="D432">_xll.SNL.Clients.Office.Excel.Functions.SPG($A432, "IQ_ASSET_TURNS", D$3)</f>
        <v>0.33400000000000002</v>
      </c>
      <c r="E432" s="9" cm="1">
        <f t="array" ref="E432">_xll.SNL.Clients.Office.Excel.Functions.SPG($A432, "IQ_ASSET_TURNS", E$3)</f>
        <v>0.33200000000000002</v>
      </c>
      <c r="F432" s="9" cm="1">
        <f t="array" ref="F432">_xll.SNL.Clients.Office.Excel.Functions.SPG($A432, "IQ_ASSET_TURNS", F$3)</f>
        <v>0.313</v>
      </c>
      <c r="G432" s="9" cm="1">
        <f t="array" ref="G432">_xll.SNL.Clients.Office.Excel.Functions.SPG($A432, "IQ_ASSET_TURNS", G$3)</f>
        <v>0.315</v>
      </c>
      <c r="H432" s="9" cm="1">
        <f t="array" ref="H432">_xll.SNL.Clients.Office.Excel.Functions.SPG($A432, "IQ_ASSET_TURNS", H$3)</f>
        <v>0.318</v>
      </c>
      <c r="I432" s="9" cm="1">
        <f t="array" ref="I432">_xll.SNL.Clients.Office.Excel.Functions.SPG($A432, "IQ_ASSET_TURNS", I$3)</f>
        <v>0.32</v>
      </c>
      <c r="J432" s="9" cm="1">
        <f t="array" ref="J432">_xll.SNL.Clients.Office.Excel.Functions.SPG($A432, "IQ_ASSET_TURNS", J$3)</f>
        <v>0.30399999999999999</v>
      </c>
    </row>
    <row r="433" spans="1:10" x14ac:dyDescent="0.3">
      <c r="A433" s="11" t="s">
        <v>432</v>
      </c>
      <c r="B433" s="9" cm="1">
        <f t="array" ref="B433">_xll.SNL.Clients.Office.Excel.Functions.SPG($A433, "IQ_ASSET_TURNS", B$3)</f>
        <v>0.71599999999999997</v>
      </c>
      <c r="C433" s="9" cm="1">
        <f t="array" ref="C433">_xll.SNL.Clients.Office.Excel.Functions.SPG($A433, "IQ_ASSET_TURNS", C$3)</f>
        <v>0.78</v>
      </c>
      <c r="D433" s="9" cm="1">
        <f t="array" ref="D433">_xll.SNL.Clients.Office.Excel.Functions.SPG($A433, "IQ_ASSET_TURNS", D$3)</f>
        <v>0.625</v>
      </c>
      <c r="E433" s="9" cm="1">
        <f t="array" ref="E433">_xll.SNL.Clients.Office.Excel.Functions.SPG($A433, "IQ_ASSET_TURNS", E$3)</f>
        <v>0.69799999999999995</v>
      </c>
      <c r="F433" s="9" cm="1">
        <f t="array" ref="F433">_xll.SNL.Clients.Office.Excel.Functions.SPG($A433, "IQ_ASSET_TURNS", F$3)</f>
        <v>0.68500000000000005</v>
      </c>
      <c r="G433" s="9" cm="1">
        <f t="array" ref="G433">_xll.SNL.Clients.Office.Excel.Functions.SPG($A433, "IQ_ASSET_TURNS", G$3)</f>
        <v>0.745</v>
      </c>
      <c r="H433" s="9" cm="1">
        <f t="array" ref="H433">_xll.SNL.Clients.Office.Excel.Functions.SPG($A433, "IQ_ASSET_TURNS", H$3)</f>
        <v>0.61099999999999999</v>
      </c>
      <c r="I433" s="9" cm="1">
        <f t="array" ref="I433">_xll.SNL.Clients.Office.Excel.Functions.SPG($A433, "IQ_ASSET_TURNS", I$3)</f>
        <v>0.626</v>
      </c>
      <c r="J433" s="9" cm="1">
        <f t="array" ref="J433">_xll.SNL.Clients.Office.Excel.Functions.SPG($A433, "IQ_ASSET_TURNS", J$3)</f>
        <v>0.69099999999999995</v>
      </c>
    </row>
    <row r="434" spans="1:10" x14ac:dyDescent="0.3">
      <c r="A434" s="11" t="s">
        <v>433</v>
      </c>
      <c r="B434" s="9" cm="1">
        <f t="array" ref="B434">_xll.SNL.Clients.Office.Excel.Functions.SPG($A434, "IQ_ASSET_TURNS", B$3)</f>
        <v>3.4000000000000002E-2</v>
      </c>
      <c r="C434" s="9" cm="1">
        <f t="array" ref="C434">_xll.SNL.Clients.Office.Excel.Functions.SPG($A434, "IQ_ASSET_TURNS", C$3)</f>
        <v>3.2000000000000001E-2</v>
      </c>
      <c r="D434" s="9" cm="1">
        <f t="array" ref="D434">_xll.SNL.Clients.Office.Excel.Functions.SPG($A434, "IQ_ASSET_TURNS", D$3)</f>
        <v>2.9000000000000001E-2</v>
      </c>
      <c r="E434" s="9" cm="1">
        <f t="array" ref="E434">_xll.SNL.Clients.Office.Excel.Functions.SPG($A434, "IQ_ASSET_TURNS", E$3)</f>
        <v>0.03</v>
      </c>
      <c r="F434" s="9" cm="1">
        <f t="array" ref="F434">_xll.SNL.Clients.Office.Excel.Functions.SPG($A434, "IQ_ASSET_TURNS", F$3)</f>
        <v>3.3000000000000002E-2</v>
      </c>
      <c r="G434" s="9" cm="1">
        <f t="array" ref="G434">_xll.SNL.Clients.Office.Excel.Functions.SPG($A434, "IQ_ASSET_TURNS", G$3)</f>
        <v>2.7E-2</v>
      </c>
      <c r="H434" s="9" cm="1">
        <f t="array" ref="H434">_xll.SNL.Clients.Office.Excel.Functions.SPG($A434, "IQ_ASSET_TURNS", H$3)</f>
        <v>0.03</v>
      </c>
      <c r="I434" s="9" cm="1">
        <f t="array" ref="I434">_xll.SNL.Clients.Office.Excel.Functions.SPG($A434, "IQ_ASSET_TURNS", I$3)</f>
        <v>2.5999999999999999E-2</v>
      </c>
      <c r="J434" s="9" cm="1">
        <f t="array" ref="J434">_xll.SNL.Clients.Office.Excel.Functions.SPG($A434, "IQ_ASSET_TURNS", J$3)</f>
        <v>3.3000000000000002E-2</v>
      </c>
    </row>
    <row r="435" spans="1:10" x14ac:dyDescent="0.3">
      <c r="A435" s="11" t="s">
        <v>434</v>
      </c>
      <c r="B435" s="9" cm="1">
        <f t="array" ref="B435">_xll.SNL.Clients.Office.Excel.Functions.SPG($A435, "IQ_ASSET_TURNS", B$3)</f>
        <v>0.33400000000000002</v>
      </c>
      <c r="C435" s="9" cm="1">
        <f t="array" ref="C435">_xll.SNL.Clients.Office.Excel.Functions.SPG($A435, "IQ_ASSET_TURNS", C$3)</f>
        <v>0.34</v>
      </c>
      <c r="D435" s="9" cm="1">
        <f t="array" ref="D435">_xll.SNL.Clients.Office.Excel.Functions.SPG($A435, "IQ_ASSET_TURNS", D$3)</f>
        <v>0.33700000000000002</v>
      </c>
      <c r="E435" s="9" cm="1">
        <f t="array" ref="E435">_xll.SNL.Clients.Office.Excel.Functions.SPG($A435, "IQ_ASSET_TURNS", E$3)</f>
        <v>0.33100000000000002</v>
      </c>
      <c r="F435" s="9" cm="1">
        <f t="array" ref="F435">_xll.SNL.Clients.Office.Excel.Functions.SPG($A435, "IQ_ASSET_TURNS", F$3)</f>
        <v>0.33300000000000002</v>
      </c>
      <c r="G435" s="9" cm="1">
        <f t="array" ref="G435">_xll.SNL.Clients.Office.Excel.Functions.SPG($A435, "IQ_ASSET_TURNS", G$3)</f>
        <v>0.33900000000000002</v>
      </c>
      <c r="H435" s="9" cm="1">
        <f t="array" ref="H435">_xll.SNL.Clients.Office.Excel.Functions.SPG($A435, "IQ_ASSET_TURNS", H$3)</f>
        <v>0.33300000000000002</v>
      </c>
      <c r="I435" s="9" cm="1">
        <f t="array" ref="I435">_xll.SNL.Clients.Office.Excel.Functions.SPG($A435, "IQ_ASSET_TURNS", I$3)</f>
        <v>0.32700000000000001</v>
      </c>
      <c r="J435" s="9" cm="1">
        <f t="array" ref="J435">_xll.SNL.Clients.Office.Excel.Functions.SPG($A435, "IQ_ASSET_TURNS", J$3)</f>
        <v>0.32100000000000001</v>
      </c>
    </row>
    <row r="436" spans="1:10" x14ac:dyDescent="0.3">
      <c r="A436" s="11" t="s">
        <v>435</v>
      </c>
      <c r="B436" s="9" cm="1">
        <f t="array" ref="B436">_xll.SNL.Clients.Office.Excel.Functions.SPG($A436, "IQ_ASSET_TURNS", B$3)</f>
        <v>0.83399999999999996</v>
      </c>
      <c r="C436" s="9" cm="1">
        <f t="array" ref="C436">_xll.SNL.Clients.Office.Excel.Functions.SPG($A436, "IQ_ASSET_TURNS", C$3)</f>
        <v>0.90300000000000002</v>
      </c>
      <c r="D436" s="9" cm="1">
        <f t="array" ref="D436">_xll.SNL.Clients.Office.Excel.Functions.SPG($A436, "IQ_ASSET_TURNS", D$3)</f>
        <v>0.95499999999999996</v>
      </c>
      <c r="E436" s="9" cm="1">
        <f t="array" ref="E436">_xll.SNL.Clients.Office.Excel.Functions.SPG($A436, "IQ_ASSET_TURNS", E$3)</f>
        <v>0.66900000000000004</v>
      </c>
      <c r="F436" s="9" cm="1">
        <f t="array" ref="F436">_xll.SNL.Clients.Office.Excel.Functions.SPG($A436, "IQ_ASSET_TURNS", F$3)</f>
        <v>1.071</v>
      </c>
      <c r="G436" s="9" cm="1">
        <f t="array" ref="G436">_xll.SNL.Clients.Office.Excel.Functions.SPG($A436, "IQ_ASSET_TURNS", G$3)</f>
        <v>0.89200000000000002</v>
      </c>
      <c r="H436" s="9" cm="1">
        <f t="array" ref="H436">_xll.SNL.Clients.Office.Excel.Functions.SPG($A436, "IQ_ASSET_TURNS", H$3)</f>
        <v>1.0329999999999999</v>
      </c>
      <c r="I436" s="9" cm="1">
        <f t="array" ref="I436">_xll.SNL.Clients.Office.Excel.Functions.SPG($A436, "IQ_ASSET_TURNS", I$3)</f>
        <v>0.88</v>
      </c>
      <c r="J436" s="9" cm="1">
        <f t="array" ref="J436">_xll.SNL.Clients.Office.Excel.Functions.SPG($A436, "IQ_ASSET_TURNS", J$3)</f>
        <v>1.083</v>
      </c>
    </row>
    <row r="437" spans="1:10" x14ac:dyDescent="0.3">
      <c r="A437" s="11" t="s">
        <v>436</v>
      </c>
      <c r="B437" s="9" t="str" cm="1">
        <f t="array" ref="B437">_xll.SNL.Clients.Office.Excel.Functions.SPG($A437, "IQ_ASSET_TURNS", B$3)</f>
        <v>NA</v>
      </c>
      <c r="C437" s="9" cm="1">
        <f t="array" ref="C437">_xll.SNL.Clients.Office.Excel.Functions.SPG($A437, "IQ_ASSET_TURNS", C$3)</f>
        <v>1.643</v>
      </c>
      <c r="D437" s="9" cm="1">
        <f t="array" ref="D437">_xll.SNL.Clients.Office.Excel.Functions.SPG($A437, "IQ_ASSET_TURNS", D$3)</f>
        <v>1.657</v>
      </c>
      <c r="E437" s="9" cm="1">
        <f t="array" ref="E437">_xll.SNL.Clients.Office.Excel.Functions.SPG($A437, "IQ_ASSET_TURNS", E$3)</f>
        <v>1.962</v>
      </c>
      <c r="F437" s="9" cm="1">
        <f t="array" ref="F437">_xll.SNL.Clients.Office.Excel.Functions.SPG($A437, "IQ_ASSET_TURNS", F$3)</f>
        <v>1.87</v>
      </c>
      <c r="G437" s="9" cm="1">
        <f t="array" ref="G437">_xll.SNL.Clients.Office.Excel.Functions.SPG($A437, "IQ_ASSET_TURNS", G$3)</f>
        <v>1.83</v>
      </c>
      <c r="H437" s="9" cm="1">
        <f t="array" ref="H437">_xll.SNL.Clients.Office.Excel.Functions.SPG($A437, "IQ_ASSET_TURNS", H$3)</f>
        <v>1.9850000000000001</v>
      </c>
      <c r="I437" s="9" cm="1">
        <f t="array" ref="I437">_xll.SNL.Clients.Office.Excel.Functions.SPG($A437, "IQ_ASSET_TURNS", I$3)</f>
        <v>2.2469999999999999</v>
      </c>
      <c r="J437" s="9" cm="1">
        <f t="array" ref="J437">_xll.SNL.Clients.Office.Excel.Functions.SPG($A437, "IQ_ASSET_TURNS", J$3)</f>
        <v>1.95</v>
      </c>
    </row>
    <row r="438" spans="1:10" x14ac:dyDescent="0.3">
      <c r="A438" s="11" t="s">
        <v>437</v>
      </c>
      <c r="B438" s="9" cm="1">
        <f t="array" ref="B438">_xll.SNL.Clients.Office.Excel.Functions.SPG($A438, "IQ_ASSET_TURNS", B$3)</f>
        <v>0.45</v>
      </c>
      <c r="C438" s="9" cm="1">
        <f t="array" ref="C438">_xll.SNL.Clients.Office.Excel.Functions.SPG($A438, "IQ_ASSET_TURNS", C$3)</f>
        <v>0.55000000000000004</v>
      </c>
      <c r="D438" s="9" cm="1">
        <f t="array" ref="D438">_xll.SNL.Clients.Office.Excel.Functions.SPG($A438, "IQ_ASSET_TURNS", D$3)</f>
        <v>0.52600000000000002</v>
      </c>
      <c r="E438" s="9" cm="1">
        <f t="array" ref="E438">_xll.SNL.Clients.Office.Excel.Functions.SPG($A438, "IQ_ASSET_TURNS", E$3)</f>
        <v>0.54300000000000004</v>
      </c>
      <c r="F438" s="9" cm="1">
        <f t="array" ref="F438">_xll.SNL.Clients.Office.Excel.Functions.SPG($A438, "IQ_ASSET_TURNS", F$3)</f>
        <v>0.47799999999999998</v>
      </c>
      <c r="G438" s="9" cm="1">
        <f t="array" ref="G438">_xll.SNL.Clients.Office.Excel.Functions.SPG($A438, "IQ_ASSET_TURNS", G$3)</f>
        <v>0.56999999999999995</v>
      </c>
      <c r="H438" s="9" cm="1">
        <f t="array" ref="H438">_xll.SNL.Clients.Office.Excel.Functions.SPG($A438, "IQ_ASSET_TURNS", H$3)</f>
        <v>0.54100000000000004</v>
      </c>
      <c r="I438" s="9" cm="1">
        <f t="array" ref="I438">_xll.SNL.Clients.Office.Excel.Functions.SPG($A438, "IQ_ASSET_TURNS", I$3)</f>
        <v>0.55200000000000005</v>
      </c>
      <c r="J438" s="9" cm="1">
        <f t="array" ref="J438">_xll.SNL.Clients.Office.Excel.Functions.SPG($A438, "IQ_ASSET_TURNS", J$3)</f>
        <v>0.49099999999999999</v>
      </c>
    </row>
    <row r="439" spans="1:10" x14ac:dyDescent="0.3">
      <c r="A439" s="11" t="s">
        <v>438</v>
      </c>
      <c r="B439" s="9" t="str" cm="1">
        <f t="array" ref="B439">_xll.SNL.Clients.Office.Excel.Functions.SPG($A439, "IQ_ASSET_TURNS", B$3)</f>
        <v>NA</v>
      </c>
      <c r="C439" s="9" cm="1">
        <f t="array" ref="C439">_xll.SNL.Clients.Office.Excel.Functions.SPG($A439, "IQ_ASSET_TURNS", C$3)</f>
        <v>0.45500000000000002</v>
      </c>
      <c r="D439" s="9" cm="1">
        <f t="array" ref="D439">_xll.SNL.Clients.Office.Excel.Functions.SPG($A439, "IQ_ASSET_TURNS", D$3)</f>
        <v>0.45</v>
      </c>
      <c r="E439" s="9" cm="1">
        <f t="array" ref="E439">_xll.SNL.Clients.Office.Excel.Functions.SPG($A439, "IQ_ASSET_TURNS", E$3)</f>
        <v>0.41899999999999998</v>
      </c>
      <c r="F439" s="9" cm="1">
        <f t="array" ref="F439">_xll.SNL.Clients.Office.Excel.Functions.SPG($A439, "IQ_ASSET_TURNS", F$3)</f>
        <v>0.435</v>
      </c>
      <c r="G439" s="9" cm="1">
        <f t="array" ref="G439">_xll.SNL.Clients.Office.Excel.Functions.SPG($A439, "IQ_ASSET_TURNS", G$3)</f>
        <v>0.46500000000000002</v>
      </c>
      <c r="H439" s="9" cm="1">
        <f t="array" ref="H439">_xll.SNL.Clients.Office.Excel.Functions.SPG($A439, "IQ_ASSET_TURNS", H$3)</f>
        <v>0.47199999999999998</v>
      </c>
      <c r="I439" s="9" cm="1">
        <f t="array" ref="I439">_xll.SNL.Clients.Office.Excel.Functions.SPG($A439, "IQ_ASSET_TURNS", I$3)</f>
        <v>0.48599999999999999</v>
      </c>
      <c r="J439" s="9" cm="1">
        <f t="array" ref="J439">_xll.SNL.Clients.Office.Excel.Functions.SPG($A439, "IQ_ASSET_TURNS", J$3)</f>
        <v>0.57699999999999996</v>
      </c>
    </row>
    <row r="440" spans="1:10" x14ac:dyDescent="0.3">
      <c r="A440" s="11" t="s">
        <v>439</v>
      </c>
      <c r="B440" s="9" cm="1">
        <f t="array" ref="B440">_xll.SNL.Clients.Office.Excel.Functions.SPG($A440, "IQ_ASSET_TURNS", B$3)</f>
        <v>0.26900000000000002</v>
      </c>
      <c r="C440" s="9" cm="1">
        <f t="array" ref="C440">_xll.SNL.Clients.Office.Excel.Functions.SPG($A440, "IQ_ASSET_TURNS", C$3)</f>
        <v>0.29699999999999999</v>
      </c>
      <c r="D440" s="9" cm="1">
        <f t="array" ref="D440">_xll.SNL.Clients.Office.Excel.Functions.SPG($A440, "IQ_ASSET_TURNS", D$3)</f>
        <v>0.28799999999999998</v>
      </c>
      <c r="E440" s="9" cm="1">
        <f t="array" ref="E440">_xll.SNL.Clients.Office.Excel.Functions.SPG($A440, "IQ_ASSET_TURNS", E$3)</f>
        <v>0.28899999999999998</v>
      </c>
      <c r="F440" s="9" cm="1">
        <f t="array" ref="F440">_xll.SNL.Clients.Office.Excel.Functions.SPG($A440, "IQ_ASSET_TURNS", F$3)</f>
        <v>0.28399999999999997</v>
      </c>
      <c r="G440" s="9" cm="1">
        <f t="array" ref="G440">_xll.SNL.Clients.Office.Excel.Functions.SPG($A440, "IQ_ASSET_TURNS", G$3)</f>
        <v>0.30499999999999999</v>
      </c>
      <c r="H440" s="9" cm="1">
        <f t="array" ref="H440">_xll.SNL.Clients.Office.Excel.Functions.SPG($A440, "IQ_ASSET_TURNS", H$3)</f>
        <v>0.29099999999999998</v>
      </c>
      <c r="I440" s="9" cm="1">
        <f t="array" ref="I440">_xll.SNL.Clients.Office.Excel.Functions.SPG($A440, "IQ_ASSET_TURNS", I$3)</f>
        <v>0.29599999999999999</v>
      </c>
      <c r="J440" s="9" cm="1">
        <f t="array" ref="J440">_xll.SNL.Clients.Office.Excel.Functions.SPG($A440, "IQ_ASSET_TURNS", J$3)</f>
        <v>0.28599999999999998</v>
      </c>
    </row>
    <row r="441" spans="1:10" x14ac:dyDescent="0.3">
      <c r="A441" s="11" t="s">
        <v>440</v>
      </c>
      <c r="B441" s="9" t="str" cm="1">
        <f t="array" ref="B441">_xll.SNL.Clients.Office.Excel.Functions.SPG($A441, "IQ_ASSET_TURNS", B$3)</f>
        <v>NA</v>
      </c>
      <c r="C441" s="9" cm="1">
        <f t="array" ref="C441">_xll.SNL.Clients.Office.Excel.Functions.SPG($A441, "IQ_ASSET_TURNS", C$3)</f>
        <v>2.3860000000000001</v>
      </c>
      <c r="D441" s="9" cm="1">
        <f t="array" ref="D441">_xll.SNL.Clients.Office.Excel.Functions.SPG($A441, "IQ_ASSET_TURNS", D$3)</f>
        <v>2.363</v>
      </c>
      <c r="E441" s="9" cm="1">
        <f t="array" ref="E441">_xll.SNL.Clients.Office.Excel.Functions.SPG($A441, "IQ_ASSET_TURNS", E$3)</f>
        <v>2.633</v>
      </c>
      <c r="F441" s="9" cm="1">
        <f t="array" ref="F441">_xll.SNL.Clients.Office.Excel.Functions.SPG($A441, "IQ_ASSET_TURNS", F$3)</f>
        <v>3.548</v>
      </c>
      <c r="G441" s="9" cm="1">
        <f t="array" ref="G441">_xll.SNL.Clients.Office.Excel.Functions.SPG($A441, "IQ_ASSET_TURNS", G$3)</f>
        <v>2.9209999999999998</v>
      </c>
      <c r="H441" s="9" cm="1">
        <f t="array" ref="H441">_xll.SNL.Clients.Office.Excel.Functions.SPG($A441, "IQ_ASSET_TURNS", H$3)</f>
        <v>2.6840000000000002</v>
      </c>
      <c r="I441" s="9" cm="1">
        <f t="array" ref="I441">_xll.SNL.Clients.Office.Excel.Functions.SPG($A441, "IQ_ASSET_TURNS", I$3)</f>
        <v>2.698</v>
      </c>
      <c r="J441" s="9" cm="1">
        <f t="array" ref="J441">_xll.SNL.Clients.Office.Excel.Functions.SPG($A441, "IQ_ASSET_TURNS", J$3)</f>
        <v>3.62</v>
      </c>
    </row>
    <row r="442" spans="1:10" x14ac:dyDescent="0.3">
      <c r="A442" s="11" t="s">
        <v>441</v>
      </c>
      <c r="B442" s="9" cm="1">
        <f t="array" ref="B442">_xll.SNL.Clients.Office.Excel.Functions.SPG($A442, "IQ_ASSET_TURNS", B$3)</f>
        <v>0.45500000000000002</v>
      </c>
      <c r="C442" s="9" cm="1">
        <f t="array" ref="C442">_xll.SNL.Clients.Office.Excel.Functions.SPG($A442, "IQ_ASSET_TURNS", C$3)</f>
        <v>0.48699999999999999</v>
      </c>
      <c r="D442" s="9" cm="1">
        <f t="array" ref="D442">_xll.SNL.Clients.Office.Excel.Functions.SPG($A442, "IQ_ASSET_TURNS", D$3)</f>
        <v>0.49</v>
      </c>
      <c r="E442" s="9" cm="1">
        <f t="array" ref="E442">_xll.SNL.Clients.Office.Excel.Functions.SPG($A442, "IQ_ASSET_TURNS", E$3)</f>
        <v>0.496</v>
      </c>
      <c r="F442" s="9" cm="1">
        <f t="array" ref="F442">_xll.SNL.Clients.Office.Excel.Functions.SPG($A442, "IQ_ASSET_TURNS", F$3)</f>
        <v>0.46700000000000003</v>
      </c>
      <c r="G442" s="9" cm="1">
        <f t="array" ref="G442">_xll.SNL.Clients.Office.Excel.Functions.SPG($A442, "IQ_ASSET_TURNS", G$3)</f>
        <v>0.55100000000000005</v>
      </c>
      <c r="H442" s="9" cm="1">
        <f t="array" ref="H442">_xll.SNL.Clients.Office.Excel.Functions.SPG($A442, "IQ_ASSET_TURNS", H$3)</f>
        <v>0.62</v>
      </c>
      <c r="I442" s="9" cm="1">
        <f t="array" ref="I442">_xll.SNL.Clients.Office.Excel.Functions.SPG($A442, "IQ_ASSET_TURNS", I$3)</f>
        <v>0.59</v>
      </c>
      <c r="J442" s="9" cm="1">
        <f t="array" ref="J442">_xll.SNL.Clients.Office.Excel.Functions.SPG($A442, "IQ_ASSET_TURNS", J$3)</f>
        <v>0.624</v>
      </c>
    </row>
    <row r="443" spans="1:10" x14ac:dyDescent="0.3">
      <c r="A443" s="11" t="s">
        <v>442</v>
      </c>
      <c r="B443" s="9" t="str" cm="1">
        <f t="array" ref="B443">_xll.SNL.Clients.Office.Excel.Functions.SPG($A443, "IQ_ASSET_TURNS", B$3)</f>
        <v>NA</v>
      </c>
      <c r="C443" s="9" t="str" cm="1">
        <f t="array" ref="C443">_xll.SNL.Clients.Office.Excel.Functions.SPG($A443, "IQ_ASSET_TURNS", C$3)</f>
        <v>NA</v>
      </c>
      <c r="D443" s="9" t="str" cm="1">
        <f t="array" ref="D443">_xll.SNL.Clients.Office.Excel.Functions.SPG($A443, "IQ_ASSET_TURNS", D$3)</f>
        <v>NA</v>
      </c>
      <c r="E443" s="9" t="str" cm="1">
        <f t="array" ref="E443">_xll.SNL.Clients.Office.Excel.Functions.SPG($A443, "IQ_ASSET_TURNS", E$3)</f>
        <v>NA</v>
      </c>
      <c r="F443" s="9" t="str" cm="1">
        <f t="array" ref="F443">_xll.SNL.Clients.Office.Excel.Functions.SPG($A443, "IQ_ASSET_TURNS", F$3)</f>
        <v>NA</v>
      </c>
      <c r="G443" s="9" t="str" cm="1">
        <f t="array" ref="G443">_xll.SNL.Clients.Office.Excel.Functions.SPG($A443, "IQ_ASSET_TURNS", G$3)</f>
        <v>NA</v>
      </c>
      <c r="H443" s="9" t="str" cm="1">
        <f t="array" ref="H443">_xll.SNL.Clients.Office.Excel.Functions.SPG($A443, "IQ_ASSET_TURNS", H$3)</f>
        <v>NA</v>
      </c>
      <c r="I443" s="9" t="str" cm="1">
        <f t="array" ref="I443">_xll.SNL.Clients.Office.Excel.Functions.SPG($A443, "IQ_ASSET_TURNS", I$3)</f>
        <v>NA</v>
      </c>
      <c r="J443" s="9" t="str" cm="1">
        <f t="array" ref="J443">_xll.SNL.Clients.Office.Excel.Functions.SPG($A443, "IQ_ASSET_TURNS", J$3)</f>
        <v>NA</v>
      </c>
    </row>
    <row r="444" spans="1:10" x14ac:dyDescent="0.3">
      <c r="A444" s="11" t="s">
        <v>443</v>
      </c>
      <c r="B444" s="9" cm="1">
        <f t="array" ref="B444">_xll.SNL.Clients.Office.Excel.Functions.SPG($A444, "IQ_ASSET_TURNS", B$3)</f>
        <v>0.64400000000000002</v>
      </c>
      <c r="C444" s="9" cm="1">
        <f t="array" ref="C444">_xll.SNL.Clients.Office.Excel.Functions.SPG($A444, "IQ_ASSET_TURNS", C$3)</f>
        <v>0.70299999999999996</v>
      </c>
      <c r="D444" s="9" cm="1">
        <f t="array" ref="D444">_xll.SNL.Clients.Office.Excel.Functions.SPG($A444, "IQ_ASSET_TURNS", D$3)</f>
        <v>0.69899999999999995</v>
      </c>
      <c r="E444" s="9" cm="1">
        <f t="array" ref="E444">_xll.SNL.Clients.Office.Excel.Functions.SPG($A444, "IQ_ASSET_TURNS", E$3)</f>
        <v>0.67900000000000005</v>
      </c>
      <c r="F444" s="9" cm="1">
        <f t="array" ref="F444">_xll.SNL.Clients.Office.Excel.Functions.SPG($A444, "IQ_ASSET_TURNS", F$3)</f>
        <v>0.67200000000000004</v>
      </c>
      <c r="G444" s="9" cm="1">
        <f t="array" ref="G444">_xll.SNL.Clients.Office.Excel.Functions.SPG($A444, "IQ_ASSET_TURNS", G$3)</f>
        <v>0.70499999999999996</v>
      </c>
      <c r="H444" s="9" cm="1">
        <f t="array" ref="H444">_xll.SNL.Clients.Office.Excel.Functions.SPG($A444, "IQ_ASSET_TURNS", H$3)</f>
        <v>0.71899999999999997</v>
      </c>
      <c r="I444" s="9" cm="1">
        <f t="array" ref="I444">_xll.SNL.Clients.Office.Excel.Functions.SPG($A444, "IQ_ASSET_TURNS", I$3)</f>
        <v>0.68300000000000005</v>
      </c>
      <c r="J444" s="9" cm="1">
        <f t="array" ref="J444">_xll.SNL.Clients.Office.Excel.Functions.SPG($A444, "IQ_ASSET_TURNS", J$3)</f>
        <v>0.67600000000000005</v>
      </c>
    </row>
    <row r="445" spans="1:10" x14ac:dyDescent="0.3">
      <c r="A445" s="11" t="s">
        <v>444</v>
      </c>
      <c r="B445" s="9" cm="1">
        <f t="array" ref="B445">_xll.SNL.Clients.Office.Excel.Functions.SPG($A445, "IQ_ASSET_TURNS", B$3)</f>
        <v>0.752</v>
      </c>
      <c r="C445" s="9" cm="1">
        <f t="array" ref="C445">_xll.SNL.Clients.Office.Excel.Functions.SPG($A445, "IQ_ASSET_TURNS", C$3)</f>
        <v>0.76900000000000002</v>
      </c>
      <c r="D445" s="9" cm="1">
        <f t="array" ref="D445">_xll.SNL.Clients.Office.Excel.Functions.SPG($A445, "IQ_ASSET_TURNS", D$3)</f>
        <v>0.77600000000000002</v>
      </c>
      <c r="E445" s="9" cm="1">
        <f t="array" ref="E445">_xll.SNL.Clients.Office.Excel.Functions.SPG($A445, "IQ_ASSET_TURNS", E$3)</f>
        <v>0.755</v>
      </c>
      <c r="F445" s="9" cm="1">
        <f t="array" ref="F445">_xll.SNL.Clients.Office.Excel.Functions.SPG($A445, "IQ_ASSET_TURNS", F$3)</f>
        <v>0.754</v>
      </c>
      <c r="G445" s="9" cm="1">
        <f t="array" ref="G445">_xll.SNL.Clients.Office.Excel.Functions.SPG($A445, "IQ_ASSET_TURNS", G$3)</f>
        <v>0.77500000000000002</v>
      </c>
      <c r="H445" s="9" cm="1">
        <f t="array" ref="H445">_xll.SNL.Clients.Office.Excel.Functions.SPG($A445, "IQ_ASSET_TURNS", H$3)</f>
        <v>0.73799999999999999</v>
      </c>
      <c r="I445" s="9" cm="1">
        <f t="array" ref="I445">_xll.SNL.Clients.Office.Excel.Functions.SPG($A445, "IQ_ASSET_TURNS", I$3)</f>
        <v>0.752</v>
      </c>
      <c r="J445" s="9" cm="1">
        <f t="array" ref="J445">_xll.SNL.Clients.Office.Excel.Functions.SPG($A445, "IQ_ASSET_TURNS", J$3)</f>
        <v>0.73399999999999999</v>
      </c>
    </row>
    <row r="446" spans="1:10" x14ac:dyDescent="0.3">
      <c r="A446" s="11" t="s">
        <v>445</v>
      </c>
      <c r="B446" s="9" cm="1">
        <f t="array" ref="B446">_xll.SNL.Clients.Office.Excel.Functions.SPG($A446, "IQ_ASSET_TURNS", B$3)</f>
        <v>0.879</v>
      </c>
      <c r="C446" s="9" cm="1">
        <f t="array" ref="C446">_xll.SNL.Clients.Office.Excel.Functions.SPG($A446, "IQ_ASSET_TURNS", C$3)</f>
        <v>0.89</v>
      </c>
      <c r="D446" s="9" cm="1">
        <f t="array" ref="D446">_xll.SNL.Clients.Office.Excel.Functions.SPG($A446, "IQ_ASSET_TURNS", D$3)</f>
        <v>1.0329999999999999</v>
      </c>
      <c r="E446" s="9" cm="1">
        <f t="array" ref="E446">_xll.SNL.Clients.Office.Excel.Functions.SPG($A446, "IQ_ASSET_TURNS", E$3)</f>
        <v>1.0640000000000001</v>
      </c>
      <c r="F446" s="9" cm="1">
        <f t="array" ref="F446">_xll.SNL.Clients.Office.Excel.Functions.SPG($A446, "IQ_ASSET_TURNS", F$3)</f>
        <v>0.92600000000000005</v>
      </c>
      <c r="G446" s="9" cm="1">
        <f t="array" ref="G446">_xll.SNL.Clients.Office.Excel.Functions.SPG($A446, "IQ_ASSET_TURNS", G$3)</f>
        <v>0.91400000000000003</v>
      </c>
      <c r="H446" s="9" cm="1">
        <f t="array" ref="H446">_xll.SNL.Clients.Office.Excel.Functions.SPG($A446, "IQ_ASSET_TURNS", H$3)</f>
        <v>1.06</v>
      </c>
      <c r="I446" s="9" cm="1">
        <f t="array" ref="I446">_xll.SNL.Clients.Office.Excel.Functions.SPG($A446, "IQ_ASSET_TURNS", I$3)</f>
        <v>1.0780000000000001</v>
      </c>
      <c r="J446" s="9" cm="1">
        <f t="array" ref="J446">_xll.SNL.Clients.Office.Excel.Functions.SPG($A446, "IQ_ASSET_TURNS", J$3)</f>
        <v>0.95199999999999996</v>
      </c>
    </row>
    <row r="447" spans="1:10" x14ac:dyDescent="0.3">
      <c r="A447" s="11" t="s">
        <v>446</v>
      </c>
      <c r="B447" s="9" cm="1">
        <f t="array" ref="B447">_xll.SNL.Clients.Office.Excel.Functions.SPG($A447, "IQ_ASSET_TURNS", B$3)</f>
        <v>0.21199999999999999</v>
      </c>
      <c r="C447" s="9" cm="1">
        <f t="array" ref="C447">_xll.SNL.Clients.Office.Excel.Functions.SPG($A447, "IQ_ASSET_TURNS", C$3)</f>
        <v>0.17499999999999999</v>
      </c>
      <c r="D447" s="9" cm="1">
        <f t="array" ref="D447">_xll.SNL.Clients.Office.Excel.Functions.SPG($A447, "IQ_ASSET_TURNS", D$3)</f>
        <v>0.20399999999999999</v>
      </c>
      <c r="E447" s="9" cm="1">
        <f t="array" ref="E447">_xll.SNL.Clients.Office.Excel.Functions.SPG($A447, "IQ_ASSET_TURNS", E$3)</f>
        <v>0.183</v>
      </c>
      <c r="F447" s="9" cm="1">
        <f t="array" ref="F447">_xll.SNL.Clients.Office.Excel.Functions.SPG($A447, "IQ_ASSET_TURNS", F$3)</f>
        <v>0.19</v>
      </c>
      <c r="G447" s="9" cm="1">
        <f t="array" ref="G447">_xll.SNL.Clients.Office.Excel.Functions.SPG($A447, "IQ_ASSET_TURNS", G$3)</f>
        <v>0.17399999999999999</v>
      </c>
      <c r="H447" s="9" cm="1">
        <f t="array" ref="H447">_xll.SNL.Clients.Office.Excel.Functions.SPG($A447, "IQ_ASSET_TURNS", H$3)</f>
        <v>0.20300000000000001</v>
      </c>
      <c r="I447" s="9" cm="1">
        <f t="array" ref="I447">_xll.SNL.Clients.Office.Excel.Functions.SPG($A447, "IQ_ASSET_TURNS", I$3)</f>
        <v>0.16900000000000001</v>
      </c>
      <c r="J447" s="9" cm="1">
        <f t="array" ref="J447">_xll.SNL.Clients.Office.Excel.Functions.SPG($A447, "IQ_ASSET_TURNS", J$3)</f>
        <v>0.192</v>
      </c>
    </row>
    <row r="448" spans="1:10" x14ac:dyDescent="0.3">
      <c r="A448" s="11" t="s">
        <v>447</v>
      </c>
      <c r="B448" s="9" t="str" cm="1">
        <f t="array" ref="B448">_xll.SNL.Clients.Office.Excel.Functions.SPG($A448, "IQ_ASSET_TURNS", B$3)</f>
        <v>NA</v>
      </c>
      <c r="C448" s="9" cm="1">
        <f t="array" ref="C448">_xll.SNL.Clients.Office.Excel.Functions.SPG($A448, "IQ_ASSET_TURNS", C$3)</f>
        <v>2.0379999999999998</v>
      </c>
      <c r="D448" s="9" cm="1">
        <f t="array" ref="D448">_xll.SNL.Clients.Office.Excel.Functions.SPG($A448, "IQ_ASSET_TURNS", D$3)</f>
        <v>1.786</v>
      </c>
      <c r="E448" s="9" cm="1">
        <f t="array" ref="E448">_xll.SNL.Clients.Office.Excel.Functions.SPG($A448, "IQ_ASSET_TURNS", E$3)</f>
        <v>1.7889999999999999</v>
      </c>
      <c r="F448" s="9" cm="1">
        <f t="array" ref="F448">_xll.SNL.Clients.Office.Excel.Functions.SPG($A448, "IQ_ASSET_TURNS", F$3)</f>
        <v>1.68</v>
      </c>
      <c r="G448" s="9" cm="1">
        <f t="array" ref="G448">_xll.SNL.Clients.Office.Excel.Functions.SPG($A448, "IQ_ASSET_TURNS", G$3)</f>
        <v>2.1850000000000001</v>
      </c>
      <c r="H448" s="9" cm="1">
        <f t="array" ref="H448">_xll.SNL.Clients.Office.Excel.Functions.SPG($A448, "IQ_ASSET_TURNS", H$3)</f>
        <v>1.79</v>
      </c>
      <c r="I448" s="9" cm="1">
        <f t="array" ref="I448">_xll.SNL.Clients.Office.Excel.Functions.SPG($A448, "IQ_ASSET_TURNS", I$3)</f>
        <v>1.772</v>
      </c>
      <c r="J448" s="9" cm="1">
        <f t="array" ref="J448">_xll.SNL.Clients.Office.Excel.Functions.SPG($A448, "IQ_ASSET_TURNS", J$3)</f>
        <v>1.653</v>
      </c>
    </row>
    <row r="449" spans="1:10" x14ac:dyDescent="0.3">
      <c r="A449" s="11" t="s">
        <v>448</v>
      </c>
      <c r="B449" s="9" cm="1">
        <f t="array" ref="B449">_xll.SNL.Clients.Office.Excel.Functions.SPG($A449, "IQ_ASSET_TURNS", B$3)</f>
        <v>0.35099999999999998</v>
      </c>
      <c r="C449" s="9" cm="1">
        <f t="array" ref="C449">_xll.SNL.Clients.Office.Excel.Functions.SPG($A449, "IQ_ASSET_TURNS", C$3)</f>
        <v>0.35899999999999999</v>
      </c>
      <c r="D449" s="9" cm="1">
        <f t="array" ref="D449">_xll.SNL.Clients.Office.Excel.Functions.SPG($A449, "IQ_ASSET_TURNS", D$3)</f>
        <v>0.36099999999999999</v>
      </c>
      <c r="E449" s="9" cm="1">
        <f t="array" ref="E449">_xll.SNL.Clients.Office.Excel.Functions.SPG($A449, "IQ_ASSET_TURNS", E$3)</f>
        <v>0.35199999999999998</v>
      </c>
      <c r="F449" s="9" cm="1">
        <f t="array" ref="F449">_xll.SNL.Clients.Office.Excel.Functions.SPG($A449, "IQ_ASSET_TURNS", F$3)</f>
        <v>0.35399999999999998</v>
      </c>
      <c r="G449" s="9" cm="1">
        <f t="array" ref="G449">_xll.SNL.Clients.Office.Excel.Functions.SPG($A449, "IQ_ASSET_TURNS", G$3)</f>
        <v>0.35299999999999998</v>
      </c>
      <c r="H449" s="9" cm="1">
        <f t="array" ref="H449">_xll.SNL.Clients.Office.Excel.Functions.SPG($A449, "IQ_ASSET_TURNS", H$3)</f>
        <v>0.35199999999999998</v>
      </c>
      <c r="I449" s="9" cm="1">
        <f t="array" ref="I449">_xll.SNL.Clients.Office.Excel.Functions.SPG($A449, "IQ_ASSET_TURNS", I$3)</f>
        <v>0.33800000000000002</v>
      </c>
      <c r="J449" s="9" cm="1">
        <f t="array" ref="J449">_xll.SNL.Clients.Office.Excel.Functions.SPG($A449, "IQ_ASSET_TURNS", J$3)</f>
        <v>0.33200000000000002</v>
      </c>
    </row>
    <row r="450" spans="1:10" x14ac:dyDescent="0.3">
      <c r="A450" s="11" t="s">
        <v>449</v>
      </c>
      <c r="B450" s="9" cm="1">
        <f t="array" ref="B450">_xll.SNL.Clients.Office.Excel.Functions.SPG($A450, "IQ_ASSET_TURNS", B$3)</f>
        <v>0.48099999999999998</v>
      </c>
      <c r="C450" s="9" cm="1">
        <f t="array" ref="C450">_xll.SNL.Clients.Office.Excel.Functions.SPG($A450, "IQ_ASSET_TURNS", C$3)</f>
        <v>0.502</v>
      </c>
      <c r="D450" s="9" cm="1">
        <f t="array" ref="D450">_xll.SNL.Clients.Office.Excel.Functions.SPG($A450, "IQ_ASSET_TURNS", D$3)</f>
        <v>0.45800000000000002</v>
      </c>
      <c r="E450" s="9" cm="1">
        <f t="array" ref="E450">_xll.SNL.Clients.Office.Excel.Functions.SPG($A450, "IQ_ASSET_TURNS", E$3)</f>
        <v>0.47099999999999997</v>
      </c>
      <c r="F450" s="9" cm="1">
        <f t="array" ref="F450">_xll.SNL.Clients.Office.Excel.Functions.SPG($A450, "IQ_ASSET_TURNS", F$3)</f>
        <v>0.45</v>
      </c>
      <c r="G450" s="9" cm="1">
        <f t="array" ref="G450">_xll.SNL.Clients.Office.Excel.Functions.SPG($A450, "IQ_ASSET_TURNS", G$3)</f>
        <v>0.46700000000000003</v>
      </c>
      <c r="H450" s="9" cm="1">
        <f t="array" ref="H450">_xll.SNL.Clients.Office.Excel.Functions.SPG($A450, "IQ_ASSET_TURNS", H$3)</f>
        <v>0.41499999999999998</v>
      </c>
      <c r="I450" s="9" cm="1">
        <f t="array" ref="I450">_xll.SNL.Clients.Office.Excel.Functions.SPG($A450, "IQ_ASSET_TURNS", I$3)</f>
        <v>0.437</v>
      </c>
      <c r="J450" s="9" cm="1">
        <f t="array" ref="J450">_xll.SNL.Clients.Office.Excel.Functions.SPG($A450, "IQ_ASSET_TURNS", J$3)</f>
        <v>0.42899999999999999</v>
      </c>
    </row>
    <row r="451" spans="1:10" x14ac:dyDescent="0.3">
      <c r="A451" s="11" t="s">
        <v>450</v>
      </c>
      <c r="B451" s="9" cm="1">
        <f t="array" ref="B451">_xll.SNL.Clients.Office.Excel.Functions.SPG($A451, "IQ_ASSET_TURNS", B$3)</f>
        <v>0.22700000000000001</v>
      </c>
      <c r="C451" s="9" cm="1">
        <f t="array" ref="C451">_xll.SNL.Clients.Office.Excel.Functions.SPG($A451, "IQ_ASSET_TURNS", C$3)</f>
        <v>0.21099999999999999</v>
      </c>
      <c r="D451" s="9" cm="1">
        <f t="array" ref="D451">_xll.SNL.Clients.Office.Excel.Functions.SPG($A451, "IQ_ASSET_TURNS", D$3)</f>
        <v>0.19900000000000001</v>
      </c>
      <c r="E451" s="9" cm="1">
        <f t="array" ref="E451">_xll.SNL.Clients.Office.Excel.Functions.SPG($A451, "IQ_ASSET_TURNS", E$3)</f>
        <v>0.188</v>
      </c>
      <c r="F451" s="9" cm="1">
        <f t="array" ref="F451">_xll.SNL.Clients.Office.Excel.Functions.SPG($A451, "IQ_ASSET_TURNS", F$3)</f>
        <v>0.21099999999999999</v>
      </c>
      <c r="G451" s="9" cm="1">
        <f t="array" ref="G451">_xll.SNL.Clients.Office.Excel.Functions.SPG($A451, "IQ_ASSET_TURNS", G$3)</f>
        <v>0.191</v>
      </c>
      <c r="H451" s="9" cm="1">
        <f t="array" ref="H451">_xll.SNL.Clients.Office.Excel.Functions.SPG($A451, "IQ_ASSET_TURNS", H$3)</f>
        <v>0.20300000000000001</v>
      </c>
      <c r="I451" s="9" cm="1">
        <f t="array" ref="I451">_xll.SNL.Clients.Office.Excel.Functions.SPG($A451, "IQ_ASSET_TURNS", I$3)</f>
        <v>0.193</v>
      </c>
      <c r="J451" s="9" cm="1">
        <f t="array" ref="J451">_xll.SNL.Clients.Office.Excel.Functions.SPG($A451, "IQ_ASSET_TURNS", J$3)</f>
        <v>0.21199999999999999</v>
      </c>
    </row>
    <row r="452" spans="1:10" x14ac:dyDescent="0.3">
      <c r="A452" s="11" t="s">
        <v>451</v>
      </c>
      <c r="B452" s="9" cm="1">
        <f t="array" ref="B452">_xll.SNL.Clients.Office.Excel.Functions.SPG($A452, "IQ_ASSET_TURNS", B$3)</f>
        <v>0.42199999999999999</v>
      </c>
      <c r="C452" s="9" cm="1">
        <f t="array" ref="C452">_xll.SNL.Clients.Office.Excel.Functions.SPG($A452, "IQ_ASSET_TURNS", C$3)</f>
        <v>0.46100000000000002</v>
      </c>
      <c r="D452" s="9" cm="1">
        <f t="array" ref="D452">_xll.SNL.Clients.Office.Excel.Functions.SPG($A452, "IQ_ASSET_TURNS", D$3)</f>
        <v>0.42599999999999999</v>
      </c>
      <c r="E452" s="9" cm="1">
        <f t="array" ref="E452">_xll.SNL.Clients.Office.Excel.Functions.SPG($A452, "IQ_ASSET_TURNS", E$3)</f>
        <v>0.43099999999999999</v>
      </c>
      <c r="F452" s="9" cm="1">
        <f t="array" ref="F452">_xll.SNL.Clients.Office.Excel.Functions.SPG($A452, "IQ_ASSET_TURNS", F$3)</f>
        <v>0.42299999999999999</v>
      </c>
      <c r="G452" s="9" cm="1">
        <f t="array" ref="G452">_xll.SNL.Clients.Office.Excel.Functions.SPG($A452, "IQ_ASSET_TURNS", G$3)</f>
        <v>0.44500000000000001</v>
      </c>
      <c r="H452" s="9" cm="1">
        <f t="array" ref="H452">_xll.SNL.Clients.Office.Excel.Functions.SPG($A452, "IQ_ASSET_TURNS", H$3)</f>
        <v>0.443</v>
      </c>
      <c r="I452" s="9" cm="1">
        <f t="array" ref="I452">_xll.SNL.Clients.Office.Excel.Functions.SPG($A452, "IQ_ASSET_TURNS", I$3)</f>
        <v>0.45300000000000001</v>
      </c>
      <c r="J452" s="9" cm="1">
        <f t="array" ref="J452">_xll.SNL.Clients.Office.Excel.Functions.SPG($A452, "IQ_ASSET_TURNS", J$3)</f>
        <v>0.44700000000000001</v>
      </c>
    </row>
    <row r="453" spans="1:10" x14ac:dyDescent="0.3">
      <c r="A453" s="11" t="s">
        <v>1034</v>
      </c>
      <c r="B453" s="9" cm="1">
        <f t="array" ref="B453">_xll.SNL.Clients.Office.Excel.Functions.SPG($A453, "IQ_ASSET_TURNS", B$3)</f>
        <v>0.36599999999999999</v>
      </c>
      <c r="C453" s="9" cm="1">
        <f t="array" ref="C453">_xll.SNL.Clients.Office.Excel.Functions.SPG($A453, "IQ_ASSET_TURNS", C$3)</f>
        <v>0.20200000000000001</v>
      </c>
      <c r="D453" s="9" cm="1">
        <f t="array" ref="D453">_xll.SNL.Clients.Office.Excel.Functions.SPG($A453, "IQ_ASSET_TURNS", D$3)</f>
        <v>0.214</v>
      </c>
      <c r="E453" s="9" cm="1">
        <f t="array" ref="E453">_xll.SNL.Clients.Office.Excel.Functions.SPG($A453, "IQ_ASSET_TURNS", E$3)</f>
        <v>0.26800000000000002</v>
      </c>
      <c r="F453" s="9" cm="1">
        <f t="array" ref="F453">_xll.SNL.Clients.Office.Excel.Functions.SPG($A453, "IQ_ASSET_TURNS", F$3)</f>
        <v>0.38500000000000001</v>
      </c>
      <c r="G453" s="9" cm="1">
        <f t="array" ref="G453">_xll.SNL.Clients.Office.Excel.Functions.SPG($A453, "IQ_ASSET_TURNS", G$3)</f>
        <v>0.193</v>
      </c>
      <c r="H453" s="9" cm="1">
        <f t="array" ref="H453">_xll.SNL.Clients.Office.Excel.Functions.SPG($A453, "IQ_ASSET_TURNS", H$3)</f>
        <v>0.22</v>
      </c>
      <c r="I453" s="9" cm="1">
        <f t="array" ref="I453">_xll.SNL.Clients.Office.Excel.Functions.SPG($A453, "IQ_ASSET_TURNS", I$3)</f>
        <v>0.34300000000000003</v>
      </c>
      <c r="J453" s="9" cm="1">
        <f t="array" ref="J453">_xll.SNL.Clients.Office.Excel.Functions.SPG($A453, "IQ_ASSET_TURNS", J$3)</f>
        <v>0.34399999999999997</v>
      </c>
    </row>
    <row r="454" spans="1:10" x14ac:dyDescent="0.3">
      <c r="A454" s="11" t="s">
        <v>452</v>
      </c>
      <c r="B454" s="9" cm="1">
        <f t="array" ref="B454">_xll.SNL.Clients.Office.Excel.Functions.SPG($A454, "IQ_ASSET_TURNS", B$3)</f>
        <v>1.3740000000000001</v>
      </c>
      <c r="C454" s="9" cm="1">
        <f t="array" ref="C454">_xll.SNL.Clients.Office.Excel.Functions.SPG($A454, "IQ_ASSET_TURNS", C$3)</f>
        <v>1.542</v>
      </c>
      <c r="D454" s="9" cm="1">
        <f t="array" ref="D454">_xll.SNL.Clients.Office.Excel.Functions.SPG($A454, "IQ_ASSET_TURNS", D$3)</f>
        <v>1.419</v>
      </c>
      <c r="E454" s="9" cm="1">
        <f t="array" ref="E454">_xll.SNL.Clients.Office.Excel.Functions.SPG($A454, "IQ_ASSET_TURNS", E$3)</f>
        <v>1.7569999999999999</v>
      </c>
      <c r="F454" s="9" cm="1">
        <f t="array" ref="F454">_xll.SNL.Clients.Office.Excel.Functions.SPG($A454, "IQ_ASSET_TURNS", F$3)</f>
        <v>1.4490000000000001</v>
      </c>
      <c r="G454" s="9" cm="1">
        <f t="array" ref="G454">_xll.SNL.Clients.Office.Excel.Functions.SPG($A454, "IQ_ASSET_TURNS", G$3)</f>
        <v>1.5920000000000001</v>
      </c>
      <c r="H454" s="9" cm="1">
        <f t="array" ref="H454">_xll.SNL.Clients.Office.Excel.Functions.SPG($A454, "IQ_ASSET_TURNS", H$3)</f>
        <v>1.4970000000000001</v>
      </c>
      <c r="I454" s="9" cm="1">
        <f t="array" ref="I454">_xll.SNL.Clients.Office.Excel.Functions.SPG($A454, "IQ_ASSET_TURNS", I$3)</f>
        <v>1.8720000000000001</v>
      </c>
      <c r="J454" s="9" cm="1">
        <f t="array" ref="J454">_xll.SNL.Clients.Office.Excel.Functions.SPG($A454, "IQ_ASSET_TURNS", J$3)</f>
        <v>1.522</v>
      </c>
    </row>
    <row r="455" spans="1:10" x14ac:dyDescent="0.3">
      <c r="A455" s="11" t="s">
        <v>453</v>
      </c>
      <c r="B455" s="9" cm="1">
        <f t="array" ref="B455">_xll.SNL.Clients.Office.Excel.Functions.SPG($A455, "IQ_ASSET_TURNS", B$3)</f>
        <v>0.93200000000000005</v>
      </c>
      <c r="C455" s="9" cm="1">
        <f t="array" ref="C455">_xll.SNL.Clients.Office.Excel.Functions.SPG($A455, "IQ_ASSET_TURNS", C$3)</f>
        <v>0.95</v>
      </c>
      <c r="D455" s="9" cm="1">
        <f t="array" ref="D455">_xll.SNL.Clients.Office.Excel.Functions.SPG($A455, "IQ_ASSET_TURNS", D$3)</f>
        <v>1.0589999999999999</v>
      </c>
      <c r="E455" s="9" cm="1">
        <f t="array" ref="E455">_xll.SNL.Clients.Office.Excel.Functions.SPG($A455, "IQ_ASSET_TURNS", E$3)</f>
        <v>1.0740000000000001</v>
      </c>
      <c r="F455" s="9" cm="1">
        <f t="array" ref="F455">_xll.SNL.Clients.Office.Excel.Functions.SPG($A455, "IQ_ASSET_TURNS", F$3)</f>
        <v>0.871</v>
      </c>
      <c r="G455" s="9" cm="1">
        <f t="array" ref="G455">_xll.SNL.Clients.Office.Excel.Functions.SPG($A455, "IQ_ASSET_TURNS", G$3)</f>
        <v>0.92400000000000004</v>
      </c>
      <c r="H455" s="9" cm="1">
        <f t="array" ref="H455">_xll.SNL.Clients.Office.Excel.Functions.SPG($A455, "IQ_ASSET_TURNS", H$3)</f>
        <v>1.0329999999999999</v>
      </c>
      <c r="I455" s="9" cm="1">
        <f t="array" ref="I455">_xll.SNL.Clients.Office.Excel.Functions.SPG($A455, "IQ_ASSET_TURNS", I$3)</f>
        <v>1.0229999999999999</v>
      </c>
      <c r="J455" s="9" cm="1">
        <f t="array" ref="J455">_xll.SNL.Clients.Office.Excel.Functions.SPG($A455, "IQ_ASSET_TURNS", J$3)</f>
        <v>0.81499999999999995</v>
      </c>
    </row>
    <row r="456" spans="1:10" x14ac:dyDescent="0.3">
      <c r="A456" s="11" t="s">
        <v>454</v>
      </c>
      <c r="B456" s="9" cm="1">
        <f t="array" ref="B456">_xll.SNL.Clients.Office.Excel.Functions.SPG($A456, "IQ_ASSET_TURNS", B$3)</f>
        <v>0.39600000000000002</v>
      </c>
      <c r="C456" s="9" cm="1">
        <f t="array" ref="C456">_xll.SNL.Clients.Office.Excel.Functions.SPG($A456, "IQ_ASSET_TURNS", C$3)</f>
        <v>0.34100000000000003</v>
      </c>
      <c r="D456" s="9" cm="1">
        <f t="array" ref="D456">_xll.SNL.Clients.Office.Excel.Functions.SPG($A456, "IQ_ASSET_TURNS", D$3)</f>
        <v>0.36899999999999999</v>
      </c>
      <c r="E456" s="9" cm="1">
        <f t="array" ref="E456">_xll.SNL.Clients.Office.Excel.Functions.SPG($A456, "IQ_ASSET_TURNS", E$3)</f>
        <v>0.377</v>
      </c>
      <c r="F456" s="9" cm="1">
        <f t="array" ref="F456">_xll.SNL.Clients.Office.Excel.Functions.SPG($A456, "IQ_ASSET_TURNS", F$3)</f>
        <v>0.36299999999999999</v>
      </c>
      <c r="G456" s="9" cm="1">
        <f t="array" ref="G456">_xll.SNL.Clients.Office.Excel.Functions.SPG($A456, "IQ_ASSET_TURNS", G$3)</f>
        <v>0.35199999999999998</v>
      </c>
      <c r="H456" s="9" cm="1">
        <f t="array" ref="H456">_xll.SNL.Clients.Office.Excel.Functions.SPG($A456, "IQ_ASSET_TURNS", H$3)</f>
        <v>0.375</v>
      </c>
      <c r="I456" s="9" cm="1">
        <f t="array" ref="I456">_xll.SNL.Clients.Office.Excel.Functions.SPG($A456, "IQ_ASSET_TURNS", I$3)</f>
        <v>0.35299999999999998</v>
      </c>
      <c r="J456" s="9" cm="1">
        <f t="array" ref="J456">_xll.SNL.Clients.Office.Excel.Functions.SPG($A456, "IQ_ASSET_TURNS", J$3)</f>
        <v>0.33100000000000002</v>
      </c>
    </row>
    <row r="457" spans="1:10" x14ac:dyDescent="0.3">
      <c r="A457" s="11" t="s">
        <v>455</v>
      </c>
      <c r="B457" s="9" cm="1">
        <f t="array" ref="B457">_xll.SNL.Clients.Office.Excel.Functions.SPG($A457, "IQ_ASSET_TURNS", B$3)</f>
        <v>0.36599999999999999</v>
      </c>
      <c r="C457" s="9" cm="1">
        <f t="array" ref="C457">_xll.SNL.Clients.Office.Excel.Functions.SPG($A457, "IQ_ASSET_TURNS", C$3)</f>
        <v>0.40600000000000003</v>
      </c>
      <c r="D457" s="9" cm="1">
        <f t="array" ref="D457">_xll.SNL.Clients.Office.Excel.Functions.SPG($A457, "IQ_ASSET_TURNS", D$3)</f>
        <v>0.36</v>
      </c>
      <c r="E457" s="9" cm="1">
        <f t="array" ref="E457">_xll.SNL.Clients.Office.Excel.Functions.SPG($A457, "IQ_ASSET_TURNS", E$3)</f>
        <v>0.36799999999999999</v>
      </c>
      <c r="F457" s="9" cm="1">
        <f t="array" ref="F457">_xll.SNL.Clients.Office.Excel.Functions.SPG($A457, "IQ_ASSET_TURNS", F$3)</f>
        <v>0.40400000000000003</v>
      </c>
      <c r="G457" s="9" cm="1">
        <f t="array" ref="G457">_xll.SNL.Clients.Office.Excel.Functions.SPG($A457, "IQ_ASSET_TURNS", G$3)</f>
        <v>0.39500000000000002</v>
      </c>
      <c r="H457" s="9" cm="1">
        <f t="array" ref="H457">_xll.SNL.Clients.Office.Excel.Functions.SPG($A457, "IQ_ASSET_TURNS", H$3)</f>
        <v>0.40500000000000003</v>
      </c>
      <c r="I457" s="9" cm="1">
        <f t="array" ref="I457">_xll.SNL.Clients.Office.Excel.Functions.SPG($A457, "IQ_ASSET_TURNS", I$3)</f>
        <v>0.45200000000000001</v>
      </c>
      <c r="J457" s="9" cm="1">
        <f t="array" ref="J457">_xll.SNL.Clients.Office.Excel.Functions.SPG($A457, "IQ_ASSET_TURNS", J$3)</f>
        <v>0.47899999999999998</v>
      </c>
    </row>
    <row r="458" spans="1:10" x14ac:dyDescent="0.3">
      <c r="A458" s="11" t="s">
        <v>456</v>
      </c>
      <c r="B458" s="9" t="str" cm="1">
        <f t="array" ref="B458">_xll.SNL.Clients.Office.Excel.Functions.SPG($A458, "IQ_ASSET_TURNS", B$3)</f>
        <v>NA</v>
      </c>
      <c r="C458" s="9" t="str" cm="1">
        <f t="array" ref="C458">_xll.SNL.Clients.Office.Excel.Functions.SPG($A458, "IQ_ASSET_TURNS", C$3)</f>
        <v>NA</v>
      </c>
      <c r="D458" s="9" t="str" cm="1">
        <f t="array" ref="D458">_xll.SNL.Clients.Office.Excel.Functions.SPG($A458, "IQ_ASSET_TURNS", D$3)</f>
        <v>NA</v>
      </c>
      <c r="E458" s="9" t="str" cm="1">
        <f t="array" ref="E458">_xll.SNL.Clients.Office.Excel.Functions.SPG($A458, "IQ_ASSET_TURNS", E$3)</f>
        <v>NA</v>
      </c>
      <c r="F458" s="9" t="str" cm="1">
        <f t="array" ref="F458">_xll.SNL.Clients.Office.Excel.Functions.SPG($A458, "IQ_ASSET_TURNS", F$3)</f>
        <v>NA</v>
      </c>
      <c r="G458" s="9" t="str" cm="1">
        <f t="array" ref="G458">_xll.SNL.Clients.Office.Excel.Functions.SPG($A458, "IQ_ASSET_TURNS", G$3)</f>
        <v>NA</v>
      </c>
      <c r="H458" s="9" t="str" cm="1">
        <f t="array" ref="H458">_xll.SNL.Clients.Office.Excel.Functions.SPG($A458, "IQ_ASSET_TURNS", H$3)</f>
        <v>NA</v>
      </c>
      <c r="I458" s="9" t="str" cm="1">
        <f t="array" ref="I458">_xll.SNL.Clients.Office.Excel.Functions.SPG($A458, "IQ_ASSET_TURNS", I$3)</f>
        <v>NA</v>
      </c>
      <c r="J458" s="9" t="str" cm="1">
        <f t="array" ref="J458">_xll.SNL.Clients.Office.Excel.Functions.SPG($A458, "IQ_ASSET_TURNS", J$3)</f>
        <v>NA</v>
      </c>
    </row>
    <row r="459" spans="1:10" x14ac:dyDescent="0.3">
      <c r="A459" s="11" t="s">
        <v>457</v>
      </c>
      <c r="B459" s="9" cm="1">
        <f t="array" ref="B459">_xll.SNL.Clients.Office.Excel.Functions.SPG($A459, "IQ_ASSET_TURNS", B$3)</f>
        <v>0.436</v>
      </c>
      <c r="C459" s="9" cm="1">
        <f t="array" ref="C459">_xll.SNL.Clients.Office.Excel.Functions.SPG($A459, "IQ_ASSET_TURNS", C$3)</f>
        <v>0.42499999999999999</v>
      </c>
      <c r="D459" s="9" cm="1">
        <f t="array" ref="D459">_xll.SNL.Clients.Office.Excel.Functions.SPG($A459, "IQ_ASSET_TURNS", D$3)</f>
        <v>0.443</v>
      </c>
      <c r="E459" s="9" cm="1">
        <f t="array" ref="E459">_xll.SNL.Clients.Office.Excel.Functions.SPG($A459, "IQ_ASSET_TURNS", E$3)</f>
        <v>0.45900000000000002</v>
      </c>
      <c r="F459" s="9" cm="1">
        <f t="array" ref="F459">_xll.SNL.Clients.Office.Excel.Functions.SPG($A459, "IQ_ASSET_TURNS", F$3)</f>
        <v>0.441</v>
      </c>
      <c r="G459" s="9" cm="1">
        <f t="array" ref="G459">_xll.SNL.Clients.Office.Excel.Functions.SPG($A459, "IQ_ASSET_TURNS", G$3)</f>
        <v>0.41299999999999998</v>
      </c>
      <c r="H459" s="9" cm="1">
        <f t="array" ref="H459">_xll.SNL.Clients.Office.Excel.Functions.SPG($A459, "IQ_ASSET_TURNS", H$3)</f>
        <v>0.42699999999999999</v>
      </c>
      <c r="I459" s="9" cm="1">
        <f t="array" ref="I459">_xll.SNL.Clients.Office.Excel.Functions.SPG($A459, "IQ_ASSET_TURNS", I$3)</f>
        <v>0.439</v>
      </c>
      <c r="J459" s="9" cm="1">
        <f t="array" ref="J459">_xll.SNL.Clients.Office.Excel.Functions.SPG($A459, "IQ_ASSET_TURNS", J$3)</f>
        <v>0.40799999999999997</v>
      </c>
    </row>
    <row r="460" spans="1:10" x14ac:dyDescent="0.3">
      <c r="A460" s="11" t="s">
        <v>458</v>
      </c>
      <c r="B460" s="9" cm="1">
        <f t="array" ref="B460">_xll.SNL.Clients.Office.Excel.Functions.SPG($A460, "IQ_ASSET_TURNS", B$3)</f>
        <v>1.421</v>
      </c>
      <c r="C460" s="9" cm="1">
        <f t="array" ref="C460">_xll.SNL.Clients.Office.Excel.Functions.SPG($A460, "IQ_ASSET_TURNS", C$3)</f>
        <v>1.4650000000000001</v>
      </c>
      <c r="D460" s="9" cm="1">
        <f t="array" ref="D460">_xll.SNL.Clients.Office.Excel.Functions.SPG($A460, "IQ_ASSET_TURNS", D$3)</f>
        <v>1.45</v>
      </c>
      <c r="E460" s="9" cm="1">
        <f t="array" ref="E460">_xll.SNL.Clients.Office.Excel.Functions.SPG($A460, "IQ_ASSET_TURNS", E$3)</f>
        <v>1.421</v>
      </c>
      <c r="F460" s="9" cm="1">
        <f t="array" ref="F460">_xll.SNL.Clients.Office.Excel.Functions.SPG($A460, "IQ_ASSET_TURNS", F$3)</f>
        <v>1.409</v>
      </c>
      <c r="G460" s="9" cm="1">
        <f t="array" ref="G460">_xll.SNL.Clients.Office.Excel.Functions.SPG($A460, "IQ_ASSET_TURNS", G$3)</f>
        <v>1.46</v>
      </c>
      <c r="H460" s="9" cm="1">
        <f t="array" ref="H460">_xll.SNL.Clients.Office.Excel.Functions.SPG($A460, "IQ_ASSET_TURNS", H$3)</f>
        <v>1.4630000000000001</v>
      </c>
      <c r="I460" s="9" cm="1">
        <f t="array" ref="I460">_xll.SNL.Clients.Office.Excel.Functions.SPG($A460, "IQ_ASSET_TURNS", I$3)</f>
        <v>1.429</v>
      </c>
      <c r="J460" s="9" cm="1">
        <f t="array" ref="J460">_xll.SNL.Clients.Office.Excel.Functions.SPG($A460, "IQ_ASSET_TURNS", J$3)</f>
        <v>1.43</v>
      </c>
    </row>
    <row r="461" spans="1:10" x14ac:dyDescent="0.3">
      <c r="A461" s="11" t="s">
        <v>459</v>
      </c>
      <c r="B461" s="9" t="str" cm="1">
        <f t="array" ref="B461">_xll.SNL.Clients.Office.Excel.Functions.SPG($A461, "IQ_ASSET_TURNS", B$3)</f>
        <v>NA</v>
      </c>
      <c r="C461" s="9" t="str" cm="1">
        <f t="array" ref="C461">_xll.SNL.Clients.Office.Excel.Functions.SPG($A461, "IQ_ASSET_TURNS", C$3)</f>
        <v>NA</v>
      </c>
      <c r="D461" s="9" t="str" cm="1">
        <f t="array" ref="D461">_xll.SNL.Clients.Office.Excel.Functions.SPG($A461, "IQ_ASSET_TURNS", D$3)</f>
        <v>NA</v>
      </c>
      <c r="E461" s="9" t="str" cm="1">
        <f t="array" ref="E461">_xll.SNL.Clients.Office.Excel.Functions.SPG($A461, "IQ_ASSET_TURNS", E$3)</f>
        <v>NA</v>
      </c>
      <c r="F461" s="9" t="str" cm="1">
        <f t="array" ref="F461">_xll.SNL.Clients.Office.Excel.Functions.SPG($A461, "IQ_ASSET_TURNS", F$3)</f>
        <v>NA</v>
      </c>
      <c r="G461" s="9" t="str" cm="1">
        <f t="array" ref="G461">_xll.SNL.Clients.Office.Excel.Functions.SPG($A461, "IQ_ASSET_TURNS", G$3)</f>
        <v>NA</v>
      </c>
      <c r="H461" s="9" t="str" cm="1">
        <f t="array" ref="H461">_xll.SNL.Clients.Office.Excel.Functions.SPG($A461, "IQ_ASSET_TURNS", H$3)</f>
        <v>NA</v>
      </c>
      <c r="I461" s="9" t="str" cm="1">
        <f t="array" ref="I461">_xll.SNL.Clients.Office.Excel.Functions.SPG($A461, "IQ_ASSET_TURNS", I$3)</f>
        <v>NA</v>
      </c>
      <c r="J461" s="9" t="str" cm="1">
        <f t="array" ref="J461">_xll.SNL.Clients.Office.Excel.Functions.SPG($A461, "IQ_ASSET_TURNS", J$3)</f>
        <v>NA</v>
      </c>
    </row>
    <row r="462" spans="1:10" x14ac:dyDescent="0.3">
      <c r="A462" s="11" t="s">
        <v>460</v>
      </c>
      <c r="B462" s="9" cm="1">
        <f t="array" ref="B462">_xll.SNL.Clients.Office.Excel.Functions.SPG($A462, "IQ_ASSET_TURNS", B$3)</f>
        <v>0.88700000000000001</v>
      </c>
      <c r="C462" s="9" cm="1">
        <f t="array" ref="C462">_xll.SNL.Clients.Office.Excel.Functions.SPG($A462, "IQ_ASSET_TURNS", C$3)</f>
        <v>0.97299999999999998</v>
      </c>
      <c r="D462" s="9" cm="1">
        <f t="array" ref="D462">_xll.SNL.Clients.Office.Excel.Functions.SPG($A462, "IQ_ASSET_TURNS", D$3)</f>
        <v>1.01</v>
      </c>
      <c r="E462" s="9" cm="1">
        <f t="array" ref="E462">_xll.SNL.Clients.Office.Excel.Functions.SPG($A462, "IQ_ASSET_TURNS", E$3)</f>
        <v>1.0549999999999999</v>
      </c>
      <c r="F462" s="9" cm="1">
        <f t="array" ref="F462">_xll.SNL.Clients.Office.Excel.Functions.SPG($A462, "IQ_ASSET_TURNS", F$3)</f>
        <v>1.0349999999999999</v>
      </c>
      <c r="G462" s="9" cm="1">
        <f t="array" ref="G462">_xll.SNL.Clients.Office.Excel.Functions.SPG($A462, "IQ_ASSET_TURNS", G$3)</f>
        <v>1.0649999999999999</v>
      </c>
      <c r="H462" s="9" cm="1">
        <f t="array" ref="H462">_xll.SNL.Clients.Office.Excel.Functions.SPG($A462, "IQ_ASSET_TURNS", H$3)</f>
        <v>1.0620000000000001</v>
      </c>
      <c r="I462" s="9" cm="1">
        <f t="array" ref="I462">_xll.SNL.Clients.Office.Excel.Functions.SPG($A462, "IQ_ASSET_TURNS", I$3)</f>
        <v>1.1100000000000001</v>
      </c>
      <c r="J462" s="9" cm="1">
        <f t="array" ref="J462">_xll.SNL.Clients.Office.Excel.Functions.SPG($A462, "IQ_ASSET_TURNS", J$3)</f>
        <v>1.093</v>
      </c>
    </row>
    <row r="463" spans="1:10" x14ac:dyDescent="0.3">
      <c r="A463" s="11" t="s">
        <v>461</v>
      </c>
      <c r="B463" s="9" cm="1">
        <f t="array" ref="B463">_xll.SNL.Clients.Office.Excel.Functions.SPG($A463, "IQ_ASSET_TURNS", B$3)</f>
        <v>0.158</v>
      </c>
      <c r="C463" s="9" cm="1">
        <f t="array" ref="C463">_xll.SNL.Clients.Office.Excel.Functions.SPG($A463, "IQ_ASSET_TURNS", C$3)</f>
        <v>0.16</v>
      </c>
      <c r="D463" s="9" cm="1">
        <f t="array" ref="D463">_xll.SNL.Clients.Office.Excel.Functions.SPG($A463, "IQ_ASSET_TURNS", D$3)</f>
        <v>0.151</v>
      </c>
      <c r="E463" s="9" cm="1">
        <f t="array" ref="E463">_xll.SNL.Clients.Office.Excel.Functions.SPG($A463, "IQ_ASSET_TURNS", E$3)</f>
        <v>0.15</v>
      </c>
      <c r="F463" s="9" cm="1">
        <f t="array" ref="F463">_xll.SNL.Clients.Office.Excel.Functions.SPG($A463, "IQ_ASSET_TURNS", F$3)</f>
        <v>0.15</v>
      </c>
      <c r="G463" s="9" cm="1">
        <f t="array" ref="G463">_xll.SNL.Clients.Office.Excel.Functions.SPG($A463, "IQ_ASSET_TURNS", G$3)</f>
        <v>0.14599999999999999</v>
      </c>
      <c r="H463" s="9" cm="1">
        <f t="array" ref="H463">_xll.SNL.Clients.Office.Excel.Functions.SPG($A463, "IQ_ASSET_TURNS", H$3)</f>
        <v>0.14799999999999999</v>
      </c>
      <c r="I463" s="9" cm="1">
        <f t="array" ref="I463">_xll.SNL.Clients.Office.Excel.Functions.SPG($A463, "IQ_ASSET_TURNS", I$3)</f>
        <v>0.15</v>
      </c>
      <c r="J463" s="9" cm="1">
        <f t="array" ref="J463">_xll.SNL.Clients.Office.Excel.Functions.SPG($A463, "IQ_ASSET_TURNS", J$3)</f>
        <v>0.14899999999999999</v>
      </c>
    </row>
    <row r="464" spans="1:10" x14ac:dyDescent="0.3">
      <c r="A464" s="11" t="s">
        <v>462</v>
      </c>
      <c r="B464" s="9" t="str" cm="1">
        <f t="array" ref="B464">_xll.SNL.Clients.Office.Excel.Functions.SPG($A464, "IQ_ASSET_TURNS", B$3)</f>
        <v>NA</v>
      </c>
      <c r="C464" s="9" cm="1">
        <f t="array" ref="C464">_xll.SNL.Clients.Office.Excel.Functions.SPG($A464, "IQ_ASSET_TURNS", C$3)</f>
        <v>2.3330000000000002</v>
      </c>
      <c r="D464" s="9" cm="1">
        <f t="array" ref="D464">_xll.SNL.Clients.Office.Excel.Functions.SPG($A464, "IQ_ASSET_TURNS", D$3)</f>
        <v>1.7310000000000001</v>
      </c>
      <c r="E464" s="9" cm="1">
        <f t="array" ref="E464">_xll.SNL.Clients.Office.Excel.Functions.SPG($A464, "IQ_ASSET_TURNS", E$3)</f>
        <v>1.796</v>
      </c>
      <c r="F464" s="9" cm="1">
        <f t="array" ref="F464">_xll.SNL.Clients.Office.Excel.Functions.SPG($A464, "IQ_ASSET_TURNS", F$3)</f>
        <v>1.923</v>
      </c>
      <c r="G464" s="9" cm="1">
        <f t="array" ref="G464">_xll.SNL.Clients.Office.Excel.Functions.SPG($A464, "IQ_ASSET_TURNS", G$3)</f>
        <v>2.516</v>
      </c>
      <c r="H464" s="9" cm="1">
        <f t="array" ref="H464">_xll.SNL.Clients.Office.Excel.Functions.SPG($A464, "IQ_ASSET_TURNS", H$3)</f>
        <v>1.8360000000000001</v>
      </c>
      <c r="I464" s="9" cm="1">
        <f t="array" ref="I464">_xll.SNL.Clients.Office.Excel.Functions.SPG($A464, "IQ_ASSET_TURNS", I$3)</f>
        <v>1.905</v>
      </c>
      <c r="J464" s="9" cm="1">
        <f t="array" ref="J464">_xll.SNL.Clients.Office.Excel.Functions.SPG($A464, "IQ_ASSET_TURNS", J$3)</f>
        <v>1.9610000000000001</v>
      </c>
    </row>
    <row r="465" spans="1:10" x14ac:dyDescent="0.3">
      <c r="A465" s="11" t="s">
        <v>463</v>
      </c>
      <c r="B465" s="9" cm="1">
        <f t="array" ref="B465">_xll.SNL.Clients.Office.Excel.Functions.SPG($A465, "IQ_ASSET_TURNS", B$3)</f>
        <v>0.35399999999999998</v>
      </c>
      <c r="C465" s="9" cm="1">
        <f t="array" ref="C465">_xll.SNL.Clients.Office.Excel.Functions.SPG($A465, "IQ_ASSET_TURNS", C$3)</f>
        <v>0.36199999999999999</v>
      </c>
      <c r="D465" s="9" cm="1">
        <f t="array" ref="D465">_xll.SNL.Clients.Office.Excel.Functions.SPG($A465, "IQ_ASSET_TURNS", D$3)</f>
        <v>0.36</v>
      </c>
      <c r="E465" s="9" cm="1">
        <f t="array" ref="E465">_xll.SNL.Clients.Office.Excel.Functions.SPG($A465, "IQ_ASSET_TURNS", E$3)</f>
        <v>0.35599999999999998</v>
      </c>
      <c r="F465" s="9" cm="1">
        <f t="array" ref="F465">_xll.SNL.Clients.Office.Excel.Functions.SPG($A465, "IQ_ASSET_TURNS", F$3)</f>
        <v>0.35899999999999999</v>
      </c>
      <c r="G465" s="9" cm="1">
        <f t="array" ref="G465">_xll.SNL.Clients.Office.Excel.Functions.SPG($A465, "IQ_ASSET_TURNS", G$3)</f>
        <v>0.36899999999999999</v>
      </c>
      <c r="H465" s="9" cm="1">
        <f t="array" ref="H465">_xll.SNL.Clients.Office.Excel.Functions.SPG($A465, "IQ_ASSET_TURNS", H$3)</f>
        <v>0.35899999999999999</v>
      </c>
      <c r="I465" s="9" cm="1">
        <f t="array" ref="I465">_xll.SNL.Clients.Office.Excel.Functions.SPG($A465, "IQ_ASSET_TURNS", I$3)</f>
        <v>0.36099999999999999</v>
      </c>
      <c r="J465" s="9" cm="1">
        <f t="array" ref="J465">_xll.SNL.Clients.Office.Excel.Functions.SPG($A465, "IQ_ASSET_TURNS", J$3)</f>
        <v>0.36899999999999999</v>
      </c>
    </row>
    <row r="466" spans="1:10" x14ac:dyDescent="0.3">
      <c r="A466" s="11" t="s">
        <v>464</v>
      </c>
      <c r="B466" s="9" cm="1">
        <f t="array" ref="B466">_xll.SNL.Clients.Office.Excel.Functions.SPG($A466, "IQ_ASSET_TURNS", B$3)</f>
        <v>0.70399999999999996</v>
      </c>
      <c r="C466" s="9" cm="1">
        <f t="array" ref="C466">_xll.SNL.Clients.Office.Excel.Functions.SPG($A466, "IQ_ASSET_TURNS", C$3)</f>
        <v>0.80100000000000005</v>
      </c>
      <c r="D466" s="9" cm="1">
        <f t="array" ref="D466">_xll.SNL.Clients.Office.Excel.Functions.SPG($A466, "IQ_ASSET_TURNS", D$3)</f>
        <v>0.81399999999999995</v>
      </c>
      <c r="E466" s="9" cm="1">
        <f t="array" ref="E466">_xll.SNL.Clients.Office.Excel.Functions.SPG($A466, "IQ_ASSET_TURNS", E$3)</f>
        <v>0.82599999999999996</v>
      </c>
      <c r="F466" s="9" cm="1">
        <f t="array" ref="F466">_xll.SNL.Clients.Office.Excel.Functions.SPG($A466, "IQ_ASSET_TURNS", F$3)</f>
        <v>0.70099999999999996</v>
      </c>
      <c r="G466" s="9" cm="1">
        <f t="array" ref="G466">_xll.SNL.Clients.Office.Excel.Functions.SPG($A466, "IQ_ASSET_TURNS", G$3)</f>
        <v>0.75600000000000001</v>
      </c>
      <c r="H466" s="9" cm="1">
        <f t="array" ref="H466">_xll.SNL.Clients.Office.Excel.Functions.SPG($A466, "IQ_ASSET_TURNS", H$3)</f>
        <v>0.79100000000000004</v>
      </c>
      <c r="I466" s="9" cm="1">
        <f t="array" ref="I466">_xll.SNL.Clients.Office.Excel.Functions.SPG($A466, "IQ_ASSET_TURNS", I$3)</f>
        <v>0.78900000000000003</v>
      </c>
      <c r="J466" s="9" cm="1">
        <f t="array" ref="J466">_xll.SNL.Clients.Office.Excel.Functions.SPG($A466, "IQ_ASSET_TURNS", J$3)</f>
        <v>0.66400000000000003</v>
      </c>
    </row>
    <row r="467" spans="1:10" x14ac:dyDescent="0.3">
      <c r="A467" s="11" t="s">
        <v>465</v>
      </c>
      <c r="B467" s="9" cm="1">
        <f t="array" ref="B467">_xll.SNL.Clients.Office.Excel.Functions.SPG($A467, "IQ_ASSET_TURNS", B$3)</f>
        <v>1.244</v>
      </c>
      <c r="C467" s="9" cm="1">
        <f t="array" ref="C467">_xll.SNL.Clients.Office.Excel.Functions.SPG($A467, "IQ_ASSET_TURNS", C$3)</f>
        <v>1.4630000000000001</v>
      </c>
      <c r="D467" s="9" cm="1">
        <f t="array" ref="D467">_xll.SNL.Clients.Office.Excel.Functions.SPG($A467, "IQ_ASSET_TURNS", D$3)</f>
        <v>1.2929999999999999</v>
      </c>
      <c r="E467" s="9" cm="1">
        <f t="array" ref="E467">_xll.SNL.Clients.Office.Excel.Functions.SPG($A467, "IQ_ASSET_TURNS", E$3)</f>
        <v>1.274</v>
      </c>
      <c r="F467" s="9" cm="1">
        <f t="array" ref="F467">_xll.SNL.Clients.Office.Excel.Functions.SPG($A467, "IQ_ASSET_TURNS", F$3)</f>
        <v>1.254</v>
      </c>
      <c r="G467" s="9" cm="1">
        <f t="array" ref="G467">_xll.SNL.Clients.Office.Excel.Functions.SPG($A467, "IQ_ASSET_TURNS", G$3)</f>
        <v>1.4119999999999999</v>
      </c>
      <c r="H467" s="9" cm="1">
        <f t="array" ref="H467">_xll.SNL.Clients.Office.Excel.Functions.SPG($A467, "IQ_ASSET_TURNS", H$3)</f>
        <v>1.198</v>
      </c>
      <c r="I467" s="9" cm="1">
        <f t="array" ref="I467">_xll.SNL.Clients.Office.Excel.Functions.SPG($A467, "IQ_ASSET_TURNS", I$3)</f>
        <v>1.238</v>
      </c>
      <c r="J467" s="9" cm="1">
        <f t="array" ref="J467">_xll.SNL.Clients.Office.Excel.Functions.SPG($A467, "IQ_ASSET_TURNS", J$3)</f>
        <v>1.28</v>
      </c>
    </row>
    <row r="468" spans="1:10" x14ac:dyDescent="0.3">
      <c r="A468" s="11" t="s">
        <v>466</v>
      </c>
      <c r="B468" s="9" cm="1">
        <f t="array" ref="B468">_xll.SNL.Clients.Office.Excel.Functions.SPG($A468, "IQ_ASSET_TURNS", B$3)</f>
        <v>0.52900000000000003</v>
      </c>
      <c r="C468" s="9" cm="1">
        <f t="array" ref="C468">_xll.SNL.Clients.Office.Excel.Functions.SPG($A468, "IQ_ASSET_TURNS", C$3)</f>
        <v>0.57899999999999996</v>
      </c>
      <c r="D468" s="9" cm="1">
        <f t="array" ref="D468">_xll.SNL.Clients.Office.Excel.Functions.SPG($A468, "IQ_ASSET_TURNS", D$3)</f>
        <v>0.56999999999999995</v>
      </c>
      <c r="E468" s="9" cm="1">
        <f t="array" ref="E468">_xll.SNL.Clients.Office.Excel.Functions.SPG($A468, "IQ_ASSET_TURNS", E$3)</f>
        <v>0.55600000000000005</v>
      </c>
      <c r="F468" s="9" cm="1">
        <f t="array" ref="F468">_xll.SNL.Clients.Office.Excel.Functions.SPG($A468, "IQ_ASSET_TURNS", F$3)</f>
        <v>0.53400000000000003</v>
      </c>
      <c r="G468" s="9" cm="1">
        <f t="array" ref="G468">_xll.SNL.Clients.Office.Excel.Functions.SPG($A468, "IQ_ASSET_TURNS", G$3)</f>
        <v>0.57999999999999996</v>
      </c>
      <c r="H468" s="9" cm="1">
        <f t="array" ref="H468">_xll.SNL.Clients.Office.Excel.Functions.SPG($A468, "IQ_ASSET_TURNS", H$3)</f>
        <v>0.58699999999999997</v>
      </c>
      <c r="I468" s="9" cm="1">
        <f t="array" ref="I468">_xll.SNL.Clients.Office.Excel.Functions.SPG($A468, "IQ_ASSET_TURNS", I$3)</f>
        <v>0.56699999999999995</v>
      </c>
      <c r="J468" s="9" cm="1">
        <f t="array" ref="J468">_xll.SNL.Clients.Office.Excel.Functions.SPG($A468, "IQ_ASSET_TURNS", J$3)</f>
        <v>0.53800000000000003</v>
      </c>
    </row>
    <row r="469" spans="1:10" x14ac:dyDescent="0.3">
      <c r="A469" s="11" t="s">
        <v>467</v>
      </c>
      <c r="B469" s="9" cm="1">
        <f t="array" ref="B469">_xll.SNL.Clients.Office.Excel.Functions.SPG($A469, "IQ_ASSET_TURNS", B$3)</f>
        <v>1.4419999999999999</v>
      </c>
      <c r="C469" s="9" cm="1">
        <f t="array" ref="C469">_xll.SNL.Clients.Office.Excel.Functions.SPG($A469, "IQ_ASSET_TURNS", C$3)</f>
        <v>1.35</v>
      </c>
      <c r="D469" s="9" cm="1">
        <f t="array" ref="D469">_xll.SNL.Clients.Office.Excel.Functions.SPG($A469, "IQ_ASSET_TURNS", D$3)</f>
        <v>1.3779999999999999</v>
      </c>
      <c r="E469" s="9" cm="1">
        <f t="array" ref="E469">_xll.SNL.Clients.Office.Excel.Functions.SPG($A469, "IQ_ASSET_TURNS", E$3)</f>
        <v>1.387</v>
      </c>
      <c r="F469" s="9" cm="1">
        <f t="array" ref="F469">_xll.SNL.Clients.Office.Excel.Functions.SPG($A469, "IQ_ASSET_TURNS", F$3)</f>
        <v>1.431</v>
      </c>
      <c r="G469" s="9" cm="1">
        <f t="array" ref="G469">_xll.SNL.Clients.Office.Excel.Functions.SPG($A469, "IQ_ASSET_TURNS", G$3)</f>
        <v>1.359</v>
      </c>
      <c r="H469" s="9" cm="1">
        <f t="array" ref="H469">_xll.SNL.Clients.Office.Excel.Functions.SPG($A469, "IQ_ASSET_TURNS", H$3)</f>
        <v>1.3140000000000001</v>
      </c>
      <c r="I469" s="9" cm="1">
        <f t="array" ref="I469">_xll.SNL.Clients.Office.Excel.Functions.SPG($A469, "IQ_ASSET_TURNS", I$3)</f>
        <v>1.3180000000000001</v>
      </c>
      <c r="J469" s="9" cm="1">
        <f t="array" ref="J469">_xll.SNL.Clients.Office.Excel.Functions.SPG($A469, "IQ_ASSET_TURNS", J$3)</f>
        <v>1.389</v>
      </c>
    </row>
    <row r="470" spans="1:10" x14ac:dyDescent="0.3">
      <c r="A470" s="11" t="s">
        <v>468</v>
      </c>
      <c r="B470" s="9" cm="1">
        <f t="array" ref="B470">_xll.SNL.Clients.Office.Excel.Functions.SPG($A470, "IQ_ASSET_TURNS", B$3)</f>
        <v>1.1180000000000001</v>
      </c>
      <c r="C470" s="9" cm="1">
        <f t="array" ref="C470">_xll.SNL.Clients.Office.Excel.Functions.SPG($A470, "IQ_ASSET_TURNS", C$3)</f>
        <v>1.1419999999999999</v>
      </c>
      <c r="D470" s="9" cm="1">
        <f t="array" ref="D470">_xll.SNL.Clients.Office.Excel.Functions.SPG($A470, "IQ_ASSET_TURNS", D$3)</f>
        <v>1.115</v>
      </c>
      <c r="E470" s="9" cm="1">
        <f t="array" ref="E470">_xll.SNL.Clients.Office.Excel.Functions.SPG($A470, "IQ_ASSET_TURNS", E$3)</f>
        <v>1.1120000000000001</v>
      </c>
      <c r="F470" s="9" cm="1">
        <f t="array" ref="F470">_xll.SNL.Clients.Office.Excel.Functions.SPG($A470, "IQ_ASSET_TURNS", F$3)</f>
        <v>1.0980000000000001</v>
      </c>
      <c r="G470" s="9" cm="1">
        <f t="array" ref="G470">_xll.SNL.Clients.Office.Excel.Functions.SPG($A470, "IQ_ASSET_TURNS", G$3)</f>
        <v>1.0640000000000001</v>
      </c>
      <c r="H470" s="9" cm="1">
        <f t="array" ref="H470">_xll.SNL.Clients.Office.Excel.Functions.SPG($A470, "IQ_ASSET_TURNS", H$3)</f>
        <v>1.032</v>
      </c>
      <c r="I470" s="9" cm="1">
        <f t="array" ref="I470">_xll.SNL.Clients.Office.Excel.Functions.SPG($A470, "IQ_ASSET_TURNS", I$3)</f>
        <v>1.04</v>
      </c>
      <c r="J470" s="9" cm="1">
        <f t="array" ref="J470">_xll.SNL.Clients.Office.Excel.Functions.SPG($A470, "IQ_ASSET_TURNS", J$3)</f>
        <v>1.026</v>
      </c>
    </row>
    <row r="471" spans="1:10" x14ac:dyDescent="0.3">
      <c r="A471" s="11" t="s">
        <v>469</v>
      </c>
      <c r="B471" s="9" cm="1">
        <f t="array" ref="B471">_xll.SNL.Clients.Office.Excel.Functions.SPG($A471, "IQ_ASSET_TURNS", B$3)</f>
        <v>1.9279999999999999</v>
      </c>
      <c r="C471" s="9" cm="1">
        <f t="array" ref="C471">_xll.SNL.Clients.Office.Excel.Functions.SPG($A471, "IQ_ASSET_TURNS", C$3)</f>
        <v>1.94</v>
      </c>
      <c r="D471" s="9" cm="1">
        <f t="array" ref="D471">_xll.SNL.Clients.Office.Excel.Functions.SPG($A471, "IQ_ASSET_TURNS", D$3)</f>
        <v>2.0219999999999998</v>
      </c>
      <c r="E471" s="9" cm="1">
        <f t="array" ref="E471">_xll.SNL.Clients.Office.Excel.Functions.SPG($A471, "IQ_ASSET_TURNS", E$3)</f>
        <v>2.0939999999999999</v>
      </c>
      <c r="F471" s="9" cm="1">
        <f t="array" ref="F471">_xll.SNL.Clients.Office.Excel.Functions.SPG($A471, "IQ_ASSET_TURNS", F$3)</f>
        <v>1.9339999999999999</v>
      </c>
      <c r="G471" s="9" cm="1">
        <f t="array" ref="G471">_xll.SNL.Clients.Office.Excel.Functions.SPG($A471, "IQ_ASSET_TURNS", G$3)</f>
        <v>2.1539999999999999</v>
      </c>
      <c r="H471" s="9" cm="1">
        <f t="array" ref="H471">_xll.SNL.Clients.Office.Excel.Functions.SPG($A471, "IQ_ASSET_TURNS", H$3)</f>
        <v>2.3860000000000001</v>
      </c>
      <c r="I471" s="9" cm="1">
        <f t="array" ref="I471">_xll.SNL.Clients.Office.Excel.Functions.SPG($A471, "IQ_ASSET_TURNS", I$3)</f>
        <v>2.1890000000000001</v>
      </c>
      <c r="J471" s="9" cm="1">
        <f t="array" ref="J471">_xll.SNL.Clients.Office.Excel.Functions.SPG($A471, "IQ_ASSET_TURNS", J$3)</f>
        <v>2.3119999999999998</v>
      </c>
    </row>
    <row r="472" spans="1:10" x14ac:dyDescent="0.3">
      <c r="A472" s="11" t="s">
        <v>470</v>
      </c>
      <c r="B472" s="9" cm="1">
        <f t="array" ref="B472">_xll.SNL.Clients.Office.Excel.Functions.SPG($A472, "IQ_ASSET_TURNS", B$3)</f>
        <v>0.20699999999999999</v>
      </c>
      <c r="C472" s="9" cm="1">
        <f t="array" ref="C472">_xll.SNL.Clients.Office.Excel.Functions.SPG($A472, "IQ_ASSET_TURNS", C$3)</f>
        <v>0.19800000000000001</v>
      </c>
      <c r="D472" s="9" cm="1">
        <f t="array" ref="D472">_xll.SNL.Clients.Office.Excel.Functions.SPG($A472, "IQ_ASSET_TURNS", D$3)</f>
        <v>0.19800000000000001</v>
      </c>
      <c r="E472" s="9" cm="1">
        <f t="array" ref="E472">_xll.SNL.Clients.Office.Excel.Functions.SPG($A472, "IQ_ASSET_TURNS", E$3)</f>
        <v>0.19400000000000001</v>
      </c>
      <c r="F472" s="9" cm="1">
        <f t="array" ref="F472">_xll.SNL.Clients.Office.Excel.Functions.SPG($A472, "IQ_ASSET_TURNS", F$3)</f>
        <v>0.192</v>
      </c>
      <c r="G472" s="9" cm="1">
        <f t="array" ref="G472">_xll.SNL.Clients.Office.Excel.Functions.SPG($A472, "IQ_ASSET_TURNS", G$3)</f>
        <v>0.185</v>
      </c>
      <c r="H472" s="9" cm="1">
        <f t="array" ref="H472">_xll.SNL.Clients.Office.Excel.Functions.SPG($A472, "IQ_ASSET_TURNS", H$3)</f>
        <v>0.183</v>
      </c>
      <c r="I472" s="9" cm="1">
        <f t="array" ref="I472">_xll.SNL.Clients.Office.Excel.Functions.SPG($A472, "IQ_ASSET_TURNS", I$3)</f>
        <v>0.18</v>
      </c>
      <c r="J472" s="9" cm="1">
        <f t="array" ref="J472">_xll.SNL.Clients.Office.Excel.Functions.SPG($A472, "IQ_ASSET_TURNS", J$3)</f>
        <v>0.17799999999999999</v>
      </c>
    </row>
    <row r="473" spans="1:10" x14ac:dyDescent="0.3">
      <c r="A473" s="11" t="s">
        <v>471</v>
      </c>
      <c r="B473" s="9" cm="1">
        <f t="array" ref="B473">_xll.SNL.Clients.Office.Excel.Functions.SPG($A473, "IQ_ASSET_TURNS", B$3)</f>
        <v>0.81599999999999995</v>
      </c>
      <c r="C473" s="9" cm="1">
        <f t="array" ref="C473">_xll.SNL.Clients.Office.Excel.Functions.SPG($A473, "IQ_ASSET_TURNS", C$3)</f>
        <v>0.84899999999999998</v>
      </c>
      <c r="D473" s="9" cm="1">
        <f t="array" ref="D473">_xll.SNL.Clients.Office.Excel.Functions.SPG($A473, "IQ_ASSET_TURNS", D$3)</f>
        <v>0.86399999999999999</v>
      </c>
      <c r="E473" s="9" cm="1">
        <f t="array" ref="E473">_xll.SNL.Clients.Office.Excel.Functions.SPG($A473, "IQ_ASSET_TURNS", E$3)</f>
        <v>0.88700000000000001</v>
      </c>
      <c r="F473" s="9" cm="1">
        <f t="array" ref="F473">_xll.SNL.Clients.Office.Excel.Functions.SPG($A473, "IQ_ASSET_TURNS", F$3)</f>
        <v>0.874</v>
      </c>
      <c r="G473" s="9" cm="1">
        <f t="array" ref="G473">_xll.SNL.Clients.Office.Excel.Functions.SPG($A473, "IQ_ASSET_TURNS", G$3)</f>
        <v>0.94899999999999995</v>
      </c>
      <c r="H473" s="9" cm="1">
        <f t="array" ref="H473">_xll.SNL.Clients.Office.Excel.Functions.SPG($A473, "IQ_ASSET_TURNS", H$3)</f>
        <v>1.0089999999999999</v>
      </c>
      <c r="I473" s="9" cm="1">
        <f t="array" ref="I473">_xll.SNL.Clients.Office.Excel.Functions.SPG($A473, "IQ_ASSET_TURNS", I$3)</f>
        <v>1.0409999999999999</v>
      </c>
      <c r="J473" s="9" cm="1">
        <f t="array" ref="J473">_xll.SNL.Clients.Office.Excel.Functions.SPG($A473, "IQ_ASSET_TURNS", J$3)</f>
        <v>1.0129999999999999</v>
      </c>
    </row>
    <row r="474" spans="1:10" x14ac:dyDescent="0.3">
      <c r="A474" s="11" t="s">
        <v>472</v>
      </c>
      <c r="B474" s="9" cm="1">
        <f t="array" ref="B474">_xll.SNL.Clients.Office.Excel.Functions.SPG($A474, "IQ_ASSET_TURNS", B$3)</f>
        <v>1.1279999999999999</v>
      </c>
      <c r="C474" s="9" cm="1">
        <f t="array" ref="C474">_xll.SNL.Clients.Office.Excel.Functions.SPG($A474, "IQ_ASSET_TURNS", C$3)</f>
        <v>1.103</v>
      </c>
      <c r="D474" s="9" cm="1">
        <f t="array" ref="D474">_xll.SNL.Clients.Office.Excel.Functions.SPG($A474, "IQ_ASSET_TURNS", D$3)</f>
        <v>1.0529999999999999</v>
      </c>
      <c r="E474" s="9" cm="1">
        <f t="array" ref="E474">_xll.SNL.Clients.Office.Excel.Functions.SPG($A474, "IQ_ASSET_TURNS", E$3)</f>
        <v>0.95799999999999996</v>
      </c>
      <c r="F474" s="9" cm="1">
        <f t="array" ref="F474">_xll.SNL.Clients.Office.Excel.Functions.SPG($A474, "IQ_ASSET_TURNS", F$3)</f>
        <v>0.88400000000000001</v>
      </c>
      <c r="G474" s="9" cm="1">
        <f t="array" ref="G474">_xll.SNL.Clients.Office.Excel.Functions.SPG($A474, "IQ_ASSET_TURNS", G$3)</f>
        <v>0.88300000000000001</v>
      </c>
      <c r="H474" s="9" cm="1">
        <f t="array" ref="H474">_xll.SNL.Clients.Office.Excel.Functions.SPG($A474, "IQ_ASSET_TURNS", H$3)</f>
        <v>0.89200000000000002</v>
      </c>
      <c r="I474" s="9" cm="1">
        <f t="array" ref="I474">_xll.SNL.Clients.Office.Excel.Functions.SPG($A474, "IQ_ASSET_TURNS", I$3)</f>
        <v>0.86699999999999999</v>
      </c>
      <c r="J474" s="9" cm="1">
        <f t="array" ref="J474">_xll.SNL.Clients.Office.Excel.Functions.SPG($A474, "IQ_ASSET_TURNS", J$3)</f>
        <v>0.83499999999999996</v>
      </c>
    </row>
    <row r="475" spans="1:10" x14ac:dyDescent="0.3">
      <c r="A475" s="11" t="s">
        <v>473</v>
      </c>
      <c r="B475" s="9" cm="1">
        <f t="array" ref="B475">_xll.SNL.Clients.Office.Excel.Functions.SPG($A475, "IQ_ASSET_TURNS", B$3)</f>
        <v>0.64200000000000002</v>
      </c>
      <c r="C475" s="9" cm="1">
        <f t="array" ref="C475">_xll.SNL.Clients.Office.Excel.Functions.SPG($A475, "IQ_ASSET_TURNS", C$3)</f>
        <v>0.66700000000000004</v>
      </c>
      <c r="D475" s="9" cm="1">
        <f t="array" ref="D475">_xll.SNL.Clients.Office.Excel.Functions.SPG($A475, "IQ_ASSET_TURNS", D$3)</f>
        <v>0.622</v>
      </c>
      <c r="E475" s="9" cm="1">
        <f t="array" ref="E475">_xll.SNL.Clients.Office.Excel.Functions.SPG($A475, "IQ_ASSET_TURNS", E$3)</f>
        <v>0.61899999999999999</v>
      </c>
      <c r="F475" s="9" cm="1">
        <f t="array" ref="F475">_xll.SNL.Clients.Office.Excel.Functions.SPG($A475, "IQ_ASSET_TURNS", F$3)</f>
        <v>0.63500000000000001</v>
      </c>
      <c r="G475" s="9" cm="1">
        <f t="array" ref="G475">_xll.SNL.Clients.Office.Excel.Functions.SPG($A475, "IQ_ASSET_TURNS", G$3)</f>
        <v>0.621</v>
      </c>
      <c r="H475" s="9" cm="1">
        <f t="array" ref="H475">_xll.SNL.Clients.Office.Excel.Functions.SPG($A475, "IQ_ASSET_TURNS", H$3)</f>
        <v>0.625</v>
      </c>
      <c r="I475" s="9" cm="1">
        <f t="array" ref="I475">_xll.SNL.Clients.Office.Excel.Functions.SPG($A475, "IQ_ASSET_TURNS", I$3)</f>
        <v>0.63500000000000001</v>
      </c>
      <c r="J475" s="9" cm="1">
        <f t="array" ref="J475">_xll.SNL.Clients.Office.Excel.Functions.SPG($A475, "IQ_ASSET_TURNS", J$3)</f>
        <v>0.46700000000000003</v>
      </c>
    </row>
    <row r="476" spans="1:10" x14ac:dyDescent="0.3">
      <c r="A476" s="11" t="s">
        <v>474</v>
      </c>
      <c r="B476" s="9" cm="1">
        <f t="array" ref="B476">_xll.SNL.Clients.Office.Excel.Functions.SPG($A476, "IQ_ASSET_TURNS", B$3)</f>
        <v>0.35</v>
      </c>
      <c r="C476" s="9" cm="1">
        <f t="array" ref="C476">_xll.SNL.Clients.Office.Excel.Functions.SPG($A476, "IQ_ASSET_TURNS", C$3)</f>
        <v>0.373</v>
      </c>
      <c r="D476" s="9" cm="1">
        <f t="array" ref="D476">_xll.SNL.Clients.Office.Excel.Functions.SPG($A476, "IQ_ASSET_TURNS", D$3)</f>
        <v>0.35099999999999998</v>
      </c>
      <c r="E476" s="9" cm="1">
        <f t="array" ref="E476">_xll.SNL.Clients.Office.Excel.Functions.SPG($A476, "IQ_ASSET_TURNS", E$3)</f>
        <v>0.34599999999999997</v>
      </c>
      <c r="F476" s="9" cm="1">
        <f t="array" ref="F476">_xll.SNL.Clients.Office.Excel.Functions.SPG($A476, "IQ_ASSET_TURNS", F$3)</f>
        <v>0.34699999999999998</v>
      </c>
      <c r="G476" s="9" cm="1">
        <f t="array" ref="G476">_xll.SNL.Clients.Office.Excel.Functions.SPG($A476, "IQ_ASSET_TURNS", G$3)</f>
        <v>0.36699999999999999</v>
      </c>
      <c r="H476" s="9" cm="1">
        <f t="array" ref="H476">_xll.SNL.Clients.Office.Excel.Functions.SPG($A476, "IQ_ASSET_TURNS", H$3)</f>
        <v>0.34899999999999998</v>
      </c>
      <c r="I476" s="9" cm="1">
        <f t="array" ref="I476">_xll.SNL.Clients.Office.Excel.Functions.SPG($A476, "IQ_ASSET_TURNS", I$3)</f>
        <v>0.34399999999999997</v>
      </c>
      <c r="J476" s="9" cm="1">
        <f t="array" ref="J476">_xll.SNL.Clients.Office.Excel.Functions.SPG($A476, "IQ_ASSET_TURNS", J$3)</f>
        <v>0.34799999999999998</v>
      </c>
    </row>
    <row r="477" spans="1:10" x14ac:dyDescent="0.3">
      <c r="A477" s="11" t="s">
        <v>475</v>
      </c>
      <c r="B477" s="9" cm="1">
        <f t="array" ref="B477">_xll.SNL.Clients.Office.Excel.Functions.SPG($A477, "IQ_ASSET_TURNS", B$3)</f>
        <v>0.48799999999999999</v>
      </c>
      <c r="C477" s="9" cm="1">
        <f t="array" ref="C477">_xll.SNL.Clients.Office.Excel.Functions.SPG($A477, "IQ_ASSET_TURNS", C$3)</f>
        <v>0.52</v>
      </c>
      <c r="D477" s="9" cm="1">
        <f t="array" ref="D477">_xll.SNL.Clients.Office.Excel.Functions.SPG($A477, "IQ_ASSET_TURNS", D$3)</f>
        <v>0.52300000000000002</v>
      </c>
      <c r="E477" s="9" cm="1">
        <f t="array" ref="E477">_xll.SNL.Clients.Office.Excel.Functions.SPG($A477, "IQ_ASSET_TURNS", E$3)</f>
        <v>0.48</v>
      </c>
      <c r="F477" s="9" cm="1">
        <f t="array" ref="F477">_xll.SNL.Clients.Office.Excel.Functions.SPG($A477, "IQ_ASSET_TURNS", F$3)</f>
        <v>0.46100000000000002</v>
      </c>
      <c r="G477" s="9" cm="1">
        <f t="array" ref="G477">_xll.SNL.Clients.Office.Excel.Functions.SPG($A477, "IQ_ASSET_TURNS", G$3)</f>
        <v>0.45300000000000001</v>
      </c>
      <c r="H477" s="9" cm="1">
        <f t="array" ref="H477">_xll.SNL.Clients.Office.Excel.Functions.SPG($A477, "IQ_ASSET_TURNS", H$3)</f>
        <v>0.47199999999999998</v>
      </c>
      <c r="I477" s="9" cm="1">
        <f t="array" ref="I477">_xll.SNL.Clients.Office.Excel.Functions.SPG($A477, "IQ_ASSET_TURNS", I$3)</f>
        <v>0.50700000000000001</v>
      </c>
      <c r="J477" s="9" cm="1">
        <f t="array" ref="J477">_xll.SNL.Clients.Office.Excel.Functions.SPG($A477, "IQ_ASSET_TURNS", J$3)</f>
        <v>0.51200000000000001</v>
      </c>
    </row>
    <row r="478" spans="1:10" x14ac:dyDescent="0.3">
      <c r="A478" s="11" t="s">
        <v>476</v>
      </c>
      <c r="B478" s="9" cm="1">
        <f t="array" ref="B478">_xll.SNL.Clients.Office.Excel.Functions.SPG($A478, "IQ_ASSET_TURNS", B$3)</f>
        <v>0.32600000000000001</v>
      </c>
      <c r="C478" s="9" cm="1">
        <f t="array" ref="C478">_xll.SNL.Clients.Office.Excel.Functions.SPG($A478, "IQ_ASSET_TURNS", C$3)</f>
        <v>0.32700000000000001</v>
      </c>
      <c r="D478" s="9" cm="1">
        <f t="array" ref="D478">_xll.SNL.Clients.Office.Excel.Functions.SPG($A478, "IQ_ASSET_TURNS", D$3)</f>
        <v>0.33300000000000002</v>
      </c>
      <c r="E478" s="9" cm="1">
        <f t="array" ref="E478">_xll.SNL.Clients.Office.Excel.Functions.SPG($A478, "IQ_ASSET_TURNS", E$3)</f>
        <v>0.32800000000000001</v>
      </c>
      <c r="F478" s="9" cm="1">
        <f t="array" ref="F478">_xll.SNL.Clients.Office.Excel.Functions.SPG($A478, "IQ_ASSET_TURNS", F$3)</f>
        <v>0.308</v>
      </c>
      <c r="G478" s="9" cm="1">
        <f t="array" ref="G478">_xll.SNL.Clients.Office.Excel.Functions.SPG($A478, "IQ_ASSET_TURNS", G$3)</f>
        <v>0.318</v>
      </c>
      <c r="H478" s="9" cm="1">
        <f t="array" ref="H478">_xll.SNL.Clients.Office.Excel.Functions.SPG($A478, "IQ_ASSET_TURNS", H$3)</f>
        <v>0.32400000000000001</v>
      </c>
      <c r="I478" s="9" cm="1">
        <f t="array" ref="I478">_xll.SNL.Clients.Office.Excel.Functions.SPG($A478, "IQ_ASSET_TURNS", I$3)</f>
        <v>0.32</v>
      </c>
      <c r="J478" s="9" cm="1">
        <f t="array" ref="J478">_xll.SNL.Clients.Office.Excel.Functions.SPG($A478, "IQ_ASSET_TURNS", J$3)</f>
        <v>0.3</v>
      </c>
    </row>
    <row r="479" spans="1:10" x14ac:dyDescent="0.3">
      <c r="A479" s="11" t="s">
        <v>477</v>
      </c>
      <c r="B479" s="9" cm="1">
        <f t="array" ref="B479">_xll.SNL.Clients.Office.Excel.Functions.SPG($A479, "IQ_ASSET_TURNS", B$3)</f>
        <v>8.6999999999999994E-2</v>
      </c>
      <c r="C479" s="9" cm="1">
        <f t="array" ref="C479">_xll.SNL.Clients.Office.Excel.Functions.SPG($A479, "IQ_ASSET_TURNS", C$3)</f>
        <v>8.5999999999999993E-2</v>
      </c>
      <c r="D479" s="9" cm="1">
        <f t="array" ref="D479">_xll.SNL.Clients.Office.Excel.Functions.SPG($A479, "IQ_ASSET_TURNS", D$3)</f>
        <v>8.5999999999999993E-2</v>
      </c>
      <c r="E479" s="9" cm="1">
        <f t="array" ref="E479">_xll.SNL.Clients.Office.Excel.Functions.SPG($A479, "IQ_ASSET_TURNS", E$3)</f>
        <v>8.5999999999999993E-2</v>
      </c>
      <c r="F479" s="9" cm="1">
        <f t="array" ref="F479">_xll.SNL.Clients.Office.Excel.Functions.SPG($A479, "IQ_ASSET_TURNS", F$3)</f>
        <v>8.5999999999999993E-2</v>
      </c>
      <c r="G479" s="9" cm="1">
        <f t="array" ref="G479">_xll.SNL.Clients.Office.Excel.Functions.SPG($A479, "IQ_ASSET_TURNS", G$3)</f>
        <v>8.5999999999999993E-2</v>
      </c>
      <c r="H479" s="9" cm="1">
        <f t="array" ref="H479">_xll.SNL.Clients.Office.Excel.Functions.SPG($A479, "IQ_ASSET_TURNS", H$3)</f>
        <v>8.5000000000000006E-2</v>
      </c>
      <c r="I479" s="9" cm="1">
        <f t="array" ref="I479">_xll.SNL.Clients.Office.Excel.Functions.SPG($A479, "IQ_ASSET_TURNS", I$3)</f>
        <v>8.5000000000000006E-2</v>
      </c>
      <c r="J479" s="9" cm="1">
        <f t="array" ref="J479">_xll.SNL.Clients.Office.Excel.Functions.SPG($A479, "IQ_ASSET_TURNS", J$3)</f>
        <v>8.8999999999999996E-2</v>
      </c>
    </row>
    <row r="480" spans="1:10" x14ac:dyDescent="0.3">
      <c r="A480" s="11" t="s">
        <v>478</v>
      </c>
      <c r="B480" s="9" cm="1">
        <f t="array" ref="B480">_xll.SNL.Clients.Office.Excel.Functions.SPG($A480, "IQ_ASSET_TURNS", B$3)</f>
        <v>0.41499999999999998</v>
      </c>
      <c r="C480" s="9" cm="1">
        <f t="array" ref="C480">_xll.SNL.Clients.Office.Excel.Functions.SPG($A480, "IQ_ASSET_TURNS", C$3)</f>
        <v>0.40799999999999997</v>
      </c>
      <c r="D480" s="9" cm="1">
        <f t="array" ref="D480">_xll.SNL.Clients.Office.Excel.Functions.SPG($A480, "IQ_ASSET_TURNS", D$3)</f>
        <v>0.41499999999999998</v>
      </c>
      <c r="E480" s="9" cm="1">
        <f t="array" ref="E480">_xll.SNL.Clients.Office.Excel.Functions.SPG($A480, "IQ_ASSET_TURNS", E$3)</f>
        <v>0.38800000000000001</v>
      </c>
      <c r="F480" s="9" cm="1">
        <f t="array" ref="F480">_xll.SNL.Clients.Office.Excel.Functions.SPG($A480, "IQ_ASSET_TURNS", F$3)</f>
        <v>0.38200000000000001</v>
      </c>
      <c r="G480" s="9" cm="1">
        <f t="array" ref="G480">_xll.SNL.Clients.Office.Excel.Functions.SPG($A480, "IQ_ASSET_TURNS", G$3)</f>
        <v>0.38</v>
      </c>
      <c r="H480" s="9" cm="1">
        <f t="array" ref="H480">_xll.SNL.Clients.Office.Excel.Functions.SPG($A480, "IQ_ASSET_TURNS", H$3)</f>
        <v>0.38300000000000001</v>
      </c>
      <c r="I480" s="9" cm="1">
        <f t="array" ref="I480">_xll.SNL.Clients.Office.Excel.Functions.SPG($A480, "IQ_ASSET_TURNS", I$3)</f>
        <v>0.36899999999999999</v>
      </c>
      <c r="J480" s="9" cm="1">
        <f t="array" ref="J480">_xll.SNL.Clients.Office.Excel.Functions.SPG($A480, "IQ_ASSET_TURNS", J$3)</f>
        <v>0.371</v>
      </c>
    </row>
    <row r="481" spans="1:10" x14ac:dyDescent="0.3">
      <c r="A481" s="11" t="s">
        <v>479</v>
      </c>
      <c r="B481" s="9" cm="1">
        <f t="array" ref="B481">_xll.SNL.Clients.Office.Excel.Functions.SPG($A481, "IQ_ASSET_TURNS", B$3)</f>
        <v>0.41399999999999998</v>
      </c>
      <c r="C481" s="9" cm="1">
        <f t="array" ref="C481">_xll.SNL.Clients.Office.Excel.Functions.SPG($A481, "IQ_ASSET_TURNS", C$3)</f>
        <v>0.42699999999999999</v>
      </c>
      <c r="D481" s="9" cm="1">
        <f t="array" ref="D481">_xll.SNL.Clients.Office.Excel.Functions.SPG($A481, "IQ_ASSET_TURNS", D$3)</f>
        <v>0.65300000000000002</v>
      </c>
      <c r="E481" s="9" cm="1">
        <f t="array" ref="E481">_xll.SNL.Clients.Office.Excel.Functions.SPG($A481, "IQ_ASSET_TURNS", E$3)</f>
        <v>0.39800000000000002</v>
      </c>
      <c r="F481" s="9" cm="1">
        <f t="array" ref="F481">_xll.SNL.Clients.Office.Excel.Functions.SPG($A481, "IQ_ASSET_TURNS", F$3)</f>
        <v>0.34300000000000003</v>
      </c>
      <c r="G481" s="9" cm="1">
        <f t="array" ref="G481">_xll.SNL.Clients.Office.Excel.Functions.SPG($A481, "IQ_ASSET_TURNS", G$3)</f>
        <v>0.379</v>
      </c>
      <c r="H481" s="9" cm="1">
        <f t="array" ref="H481">_xll.SNL.Clients.Office.Excel.Functions.SPG($A481, "IQ_ASSET_TURNS", H$3)</f>
        <v>0.52400000000000002</v>
      </c>
      <c r="I481" s="9" cm="1">
        <f t="array" ref="I481">_xll.SNL.Clients.Office.Excel.Functions.SPG($A481, "IQ_ASSET_TURNS", I$3)</f>
        <v>0.41399999999999998</v>
      </c>
      <c r="J481" s="9" cm="1">
        <f t="array" ref="J481">_xll.SNL.Clients.Office.Excel.Functions.SPG($A481, "IQ_ASSET_TURNS", J$3)</f>
        <v>0.55400000000000005</v>
      </c>
    </row>
    <row r="482" spans="1:10" x14ac:dyDescent="0.3">
      <c r="A482" s="11" t="s">
        <v>480</v>
      </c>
      <c r="B482" s="9" cm="1">
        <f t="array" ref="B482">_xll.SNL.Clients.Office.Excel.Functions.SPG($A482, "IQ_ASSET_TURNS", B$3)</f>
        <v>0.38700000000000001</v>
      </c>
      <c r="C482" s="9" cm="1">
        <f t="array" ref="C482">_xll.SNL.Clients.Office.Excel.Functions.SPG($A482, "IQ_ASSET_TURNS", C$3)</f>
        <v>0.47099999999999997</v>
      </c>
      <c r="D482" s="9" cm="1">
        <f t="array" ref="D482">_xll.SNL.Clients.Office.Excel.Functions.SPG($A482, "IQ_ASSET_TURNS", D$3)</f>
        <v>0.56100000000000005</v>
      </c>
      <c r="E482" s="9" cm="1">
        <f t="array" ref="E482">_xll.SNL.Clients.Office.Excel.Functions.SPG($A482, "IQ_ASSET_TURNS", E$3)</f>
        <v>0.57299999999999995</v>
      </c>
      <c r="F482" s="9" cm="1">
        <f t="array" ref="F482">_xll.SNL.Clients.Office.Excel.Functions.SPG($A482, "IQ_ASSET_TURNS", F$3)</f>
        <v>0.435</v>
      </c>
      <c r="G482" s="9" cm="1">
        <f t="array" ref="G482">_xll.SNL.Clients.Office.Excel.Functions.SPG($A482, "IQ_ASSET_TURNS", G$3)</f>
        <v>0.503</v>
      </c>
      <c r="H482" s="9" cm="1">
        <f t="array" ref="H482">_xll.SNL.Clients.Office.Excel.Functions.SPG($A482, "IQ_ASSET_TURNS", H$3)</f>
        <v>0.60399999999999998</v>
      </c>
      <c r="I482" s="9" cm="1">
        <f t="array" ref="I482">_xll.SNL.Clients.Office.Excel.Functions.SPG($A482, "IQ_ASSET_TURNS", I$3)</f>
        <v>0.59499999999999997</v>
      </c>
      <c r="J482" s="9" cm="1">
        <f t="array" ref="J482">_xll.SNL.Clients.Office.Excel.Functions.SPG($A482, "IQ_ASSET_TURNS", J$3)</f>
        <v>0.46600000000000003</v>
      </c>
    </row>
    <row r="483" spans="1:10" x14ac:dyDescent="0.3">
      <c r="A483" s="11" t="s">
        <v>481</v>
      </c>
      <c r="B483" s="9" cm="1">
        <f t="array" ref="B483">_xll.SNL.Clients.Office.Excel.Functions.SPG($A483, "IQ_ASSET_TURNS", B$3)</f>
        <v>0.34599999999999997</v>
      </c>
      <c r="C483" s="9" cm="1">
        <f t="array" ref="C483">_xll.SNL.Clients.Office.Excel.Functions.SPG($A483, "IQ_ASSET_TURNS", C$3)</f>
        <v>0.36299999999999999</v>
      </c>
      <c r="D483" s="9" cm="1">
        <f t="array" ref="D483">_xll.SNL.Clients.Office.Excel.Functions.SPG($A483, "IQ_ASSET_TURNS", D$3)</f>
        <v>0.34300000000000003</v>
      </c>
      <c r="E483" s="9" cm="1">
        <f t="array" ref="E483">_xll.SNL.Clients.Office.Excel.Functions.SPG($A483, "IQ_ASSET_TURNS", E$3)</f>
        <v>0.34499999999999997</v>
      </c>
      <c r="F483" s="9" cm="1">
        <f t="array" ref="F483">_xll.SNL.Clients.Office.Excel.Functions.SPG($A483, "IQ_ASSET_TURNS", F$3)</f>
        <v>0.34699999999999998</v>
      </c>
      <c r="G483" s="9" cm="1">
        <f t="array" ref="G483">_xll.SNL.Clients.Office.Excel.Functions.SPG($A483, "IQ_ASSET_TURNS", G$3)</f>
        <v>0.35199999999999998</v>
      </c>
      <c r="H483" s="9" cm="1">
        <f t="array" ref="H483">_xll.SNL.Clients.Office.Excel.Functions.SPG($A483, "IQ_ASSET_TURNS", H$3)</f>
        <v>0.33900000000000002</v>
      </c>
      <c r="I483" s="9" cm="1">
        <f t="array" ref="I483">_xll.SNL.Clients.Office.Excel.Functions.SPG($A483, "IQ_ASSET_TURNS", I$3)</f>
        <v>0.34399999999999997</v>
      </c>
      <c r="J483" s="9" cm="1">
        <f t="array" ref="J483">_xll.SNL.Clients.Office.Excel.Functions.SPG($A483, "IQ_ASSET_TURNS", J$3)</f>
        <v>0.34</v>
      </c>
    </row>
    <row r="484" spans="1:10" x14ac:dyDescent="0.3">
      <c r="A484" s="11" t="s">
        <v>482</v>
      </c>
      <c r="B484" s="9" cm="1">
        <f t="array" ref="B484">_xll.SNL.Clients.Office.Excel.Functions.SPG($A484, "IQ_ASSET_TURNS", B$3)</f>
        <v>1.97</v>
      </c>
      <c r="C484" s="9" cm="1">
        <f t="array" ref="C484">_xll.SNL.Clients.Office.Excel.Functions.SPG($A484, "IQ_ASSET_TURNS", C$3)</f>
        <v>1.887</v>
      </c>
      <c r="D484" s="9" cm="1">
        <f t="array" ref="D484">_xll.SNL.Clients.Office.Excel.Functions.SPG($A484, "IQ_ASSET_TURNS", D$3)</f>
        <v>2.0099999999999998</v>
      </c>
      <c r="E484" s="9" cm="1">
        <f t="array" ref="E484">_xll.SNL.Clients.Office.Excel.Functions.SPG($A484, "IQ_ASSET_TURNS", E$3)</f>
        <v>2.0590000000000002</v>
      </c>
      <c r="F484" s="9" cm="1">
        <f t="array" ref="F484">_xll.SNL.Clients.Office.Excel.Functions.SPG($A484, "IQ_ASSET_TURNS", F$3)</f>
        <v>2.048</v>
      </c>
      <c r="G484" s="9" cm="1">
        <f t="array" ref="G484">_xll.SNL.Clients.Office.Excel.Functions.SPG($A484, "IQ_ASSET_TURNS", G$3)</f>
        <v>1.9630000000000001</v>
      </c>
      <c r="H484" s="9" cm="1">
        <f t="array" ref="H484">_xll.SNL.Clients.Office.Excel.Functions.SPG($A484, "IQ_ASSET_TURNS", H$3)</f>
        <v>2.0819999999999999</v>
      </c>
      <c r="I484" s="9" cm="1">
        <f t="array" ref="I484">_xll.SNL.Clients.Office.Excel.Functions.SPG($A484, "IQ_ASSET_TURNS", I$3)</f>
        <v>2.11</v>
      </c>
      <c r="J484" s="9" cm="1">
        <f t="array" ref="J484">_xll.SNL.Clients.Office.Excel.Functions.SPG($A484, "IQ_ASSET_TURNS", J$3)</f>
        <v>2.1230000000000002</v>
      </c>
    </row>
    <row r="485" spans="1:10" x14ac:dyDescent="0.3">
      <c r="A485" s="11" t="s">
        <v>483</v>
      </c>
      <c r="B485" s="9" cm="1">
        <f t="array" ref="B485">_xll.SNL.Clients.Office.Excel.Functions.SPG($A485, "IQ_ASSET_TURNS", B$3)</f>
        <v>2.0750000000000002</v>
      </c>
      <c r="C485" s="9" cm="1">
        <f t="array" ref="C485">_xll.SNL.Clients.Office.Excel.Functions.SPG($A485, "IQ_ASSET_TURNS", C$3)</f>
        <v>1.978</v>
      </c>
      <c r="D485" s="9" cm="1">
        <f t="array" ref="D485">_xll.SNL.Clients.Office.Excel.Functions.SPG($A485, "IQ_ASSET_TURNS", D$3)</f>
        <v>1.831</v>
      </c>
      <c r="E485" s="9" cm="1">
        <f t="array" ref="E485">_xll.SNL.Clients.Office.Excel.Functions.SPG($A485, "IQ_ASSET_TURNS", E$3)</f>
        <v>1.7390000000000001</v>
      </c>
      <c r="F485" s="9" cm="1">
        <f t="array" ref="F485">_xll.SNL.Clients.Office.Excel.Functions.SPG($A485, "IQ_ASSET_TURNS", F$3)</f>
        <v>1.6279999999999999</v>
      </c>
      <c r="G485" s="9" cm="1">
        <f t="array" ref="G485">_xll.SNL.Clients.Office.Excel.Functions.SPG($A485, "IQ_ASSET_TURNS", G$3)</f>
        <v>1.51</v>
      </c>
      <c r="H485" s="9" cm="1">
        <f t="array" ref="H485">_xll.SNL.Clients.Office.Excel.Functions.SPG($A485, "IQ_ASSET_TURNS", H$3)</f>
        <v>1.4510000000000001</v>
      </c>
      <c r="I485" s="9" cm="1">
        <f t="array" ref="I485">_xll.SNL.Clients.Office.Excel.Functions.SPG($A485, "IQ_ASSET_TURNS", I$3)</f>
        <v>1.423</v>
      </c>
      <c r="J485" s="9" cm="1">
        <f t="array" ref="J485">_xll.SNL.Clients.Office.Excel.Functions.SPG($A485, "IQ_ASSET_TURNS", J$3)</f>
        <v>1.4419999999999999</v>
      </c>
    </row>
    <row r="486" spans="1:10" x14ac:dyDescent="0.3">
      <c r="A486" s="11" t="s">
        <v>484</v>
      </c>
      <c r="B486" s="9" cm="1">
        <f t="array" ref="B486">_xll.SNL.Clients.Office.Excel.Functions.SPG($A486, "IQ_ASSET_TURNS", B$3)</f>
        <v>2.532</v>
      </c>
      <c r="C486" s="9" cm="1">
        <f t="array" ref="C486">_xll.SNL.Clients.Office.Excel.Functions.SPG($A486, "IQ_ASSET_TURNS", C$3)</f>
        <v>2.7549999999999999</v>
      </c>
      <c r="D486" s="9" cm="1">
        <f t="array" ref="D486">_xll.SNL.Clients.Office.Excel.Functions.SPG($A486, "IQ_ASSET_TURNS", D$3)</f>
        <v>2.62</v>
      </c>
      <c r="E486" s="9" cm="1">
        <f t="array" ref="E486">_xll.SNL.Clients.Office.Excel.Functions.SPG($A486, "IQ_ASSET_TURNS", E$3)</f>
        <v>2.6640000000000001</v>
      </c>
      <c r="F486" s="9" cm="1">
        <f t="array" ref="F486">_xll.SNL.Clients.Office.Excel.Functions.SPG($A486, "IQ_ASSET_TURNS", F$3)</f>
        <v>2.5510000000000002</v>
      </c>
      <c r="G486" s="9" cm="1">
        <f t="array" ref="G486">_xll.SNL.Clients.Office.Excel.Functions.SPG($A486, "IQ_ASSET_TURNS", G$3)</f>
        <v>2.7109999999999999</v>
      </c>
      <c r="H486" s="9" cm="1">
        <f t="array" ref="H486">_xll.SNL.Clients.Office.Excel.Functions.SPG($A486, "IQ_ASSET_TURNS", H$3)</f>
        <v>2.5009999999999999</v>
      </c>
      <c r="I486" s="9" cm="1">
        <f t="array" ref="I486">_xll.SNL.Clients.Office.Excel.Functions.SPG($A486, "IQ_ASSET_TURNS", I$3)</f>
        <v>2.585</v>
      </c>
      <c r="J486" s="9" cm="1">
        <f t="array" ref="J486">_xll.SNL.Clients.Office.Excel.Functions.SPG($A486, "IQ_ASSET_TURNS", J$3)</f>
        <v>2.4950000000000001</v>
      </c>
    </row>
    <row r="487" spans="1:10" x14ac:dyDescent="0.3">
      <c r="A487" s="11" t="s">
        <v>485</v>
      </c>
      <c r="B487" s="9" cm="1">
        <f t="array" ref="B487">_xll.SNL.Clients.Office.Excel.Functions.SPG($A487, "IQ_ASSET_TURNS", B$3)</f>
        <v>0.34799999999999998</v>
      </c>
      <c r="C487" s="9" cm="1">
        <f t="array" ref="C487">_xll.SNL.Clients.Office.Excel.Functions.SPG($A487, "IQ_ASSET_TURNS", C$3)</f>
        <v>0.38</v>
      </c>
      <c r="D487" s="9" cm="1">
        <f t="array" ref="D487">_xll.SNL.Clients.Office.Excel.Functions.SPG($A487, "IQ_ASSET_TURNS", D$3)</f>
        <v>0.35899999999999999</v>
      </c>
      <c r="E487" s="9" cm="1">
        <f t="array" ref="E487">_xll.SNL.Clients.Office.Excel.Functions.SPG($A487, "IQ_ASSET_TURNS", E$3)</f>
        <v>0.34100000000000003</v>
      </c>
      <c r="F487" s="9" cm="1">
        <f t="array" ref="F487">_xll.SNL.Clients.Office.Excel.Functions.SPG($A487, "IQ_ASSET_TURNS", F$3)</f>
        <v>0.32800000000000001</v>
      </c>
      <c r="G487" s="9" cm="1">
        <f t="array" ref="G487">_xll.SNL.Clients.Office.Excel.Functions.SPG($A487, "IQ_ASSET_TURNS", G$3)</f>
        <v>0.33400000000000002</v>
      </c>
      <c r="H487" s="9" cm="1">
        <f t="array" ref="H487">_xll.SNL.Clients.Office.Excel.Functions.SPG($A487, "IQ_ASSET_TURNS", H$3)</f>
        <v>0.316</v>
      </c>
      <c r="I487" s="9" cm="1">
        <f t="array" ref="I487">_xll.SNL.Clients.Office.Excel.Functions.SPG($A487, "IQ_ASSET_TURNS", I$3)</f>
        <v>0.32</v>
      </c>
      <c r="J487" s="9" cm="1">
        <f t="array" ref="J487">_xll.SNL.Clients.Office.Excel.Functions.SPG($A487, "IQ_ASSET_TURNS", J$3)</f>
        <v>0.32400000000000001</v>
      </c>
    </row>
    <row r="488" spans="1:10" x14ac:dyDescent="0.3">
      <c r="A488" s="11" t="s">
        <v>486</v>
      </c>
      <c r="B488" s="9" cm="1">
        <f t="array" ref="B488">_xll.SNL.Clients.Office.Excel.Functions.SPG($A488, "IQ_ASSET_TURNS", B$3)</f>
        <v>0.54100000000000004</v>
      </c>
      <c r="C488" s="9" cm="1">
        <f t="array" ref="C488">_xll.SNL.Clients.Office.Excel.Functions.SPG($A488, "IQ_ASSET_TURNS", C$3)</f>
        <v>0.59499999999999997</v>
      </c>
      <c r="D488" s="9" cm="1">
        <f t="array" ref="D488">_xll.SNL.Clients.Office.Excel.Functions.SPG($A488, "IQ_ASSET_TURNS", D$3)</f>
        <v>0.65300000000000002</v>
      </c>
      <c r="E488" s="9" cm="1">
        <f t="array" ref="E488">_xll.SNL.Clients.Office.Excel.Functions.SPG($A488, "IQ_ASSET_TURNS", E$3)</f>
        <v>0.64800000000000002</v>
      </c>
      <c r="F488" s="9" cm="1">
        <f t="array" ref="F488">_xll.SNL.Clients.Office.Excel.Functions.SPG($A488, "IQ_ASSET_TURNS", F$3)</f>
        <v>0.63</v>
      </c>
      <c r="G488" s="9" cm="1">
        <f t="array" ref="G488">_xll.SNL.Clients.Office.Excel.Functions.SPG($A488, "IQ_ASSET_TURNS", G$3)</f>
        <v>0.64400000000000002</v>
      </c>
      <c r="H488" s="9" cm="1">
        <f t="array" ref="H488">_xll.SNL.Clients.Office.Excel.Functions.SPG($A488, "IQ_ASSET_TURNS", H$3)</f>
        <v>0.65400000000000003</v>
      </c>
      <c r="I488" s="9" cm="1">
        <f t="array" ref="I488">_xll.SNL.Clients.Office.Excel.Functions.SPG($A488, "IQ_ASSET_TURNS", I$3)</f>
        <v>0.65100000000000002</v>
      </c>
      <c r="J488" s="9" cm="1">
        <f t="array" ref="J488">_xll.SNL.Clients.Office.Excel.Functions.SPG($A488, "IQ_ASSET_TURNS", J$3)</f>
        <v>0.625</v>
      </c>
    </row>
    <row r="489" spans="1:10" x14ac:dyDescent="0.3">
      <c r="A489" s="11" t="s">
        <v>487</v>
      </c>
      <c r="B489" s="9" cm="1">
        <f t="array" ref="B489">_xll.SNL.Clients.Office.Excel.Functions.SPG($A489, "IQ_ASSET_TURNS", B$3)</f>
        <v>0.57899999999999996</v>
      </c>
      <c r="C489" s="9" cm="1">
        <f t="array" ref="C489">_xll.SNL.Clients.Office.Excel.Functions.SPG($A489, "IQ_ASSET_TURNS", C$3)</f>
        <v>0.77</v>
      </c>
      <c r="D489" s="9" cm="1">
        <f t="array" ref="D489">_xll.SNL.Clients.Office.Excel.Functions.SPG($A489, "IQ_ASSET_TURNS", D$3)</f>
        <v>0.66100000000000003</v>
      </c>
      <c r="E489" s="9" cm="1">
        <f t="array" ref="E489">_xll.SNL.Clients.Office.Excel.Functions.SPG($A489, "IQ_ASSET_TURNS", E$3)</f>
        <v>0.63300000000000001</v>
      </c>
      <c r="F489" s="9" cm="1">
        <f t="array" ref="F489">_xll.SNL.Clients.Office.Excel.Functions.SPG($A489, "IQ_ASSET_TURNS", F$3)</f>
        <v>0.55800000000000005</v>
      </c>
      <c r="G489" s="9" cm="1">
        <f t="array" ref="G489">_xll.SNL.Clients.Office.Excel.Functions.SPG($A489, "IQ_ASSET_TURNS", G$3)</f>
        <v>0.71899999999999997</v>
      </c>
      <c r="H489" s="9" cm="1">
        <f t="array" ref="H489">_xll.SNL.Clients.Office.Excel.Functions.SPG($A489, "IQ_ASSET_TURNS", H$3)</f>
        <v>0.629</v>
      </c>
      <c r="I489" s="9" cm="1">
        <f t="array" ref="I489">_xll.SNL.Clients.Office.Excel.Functions.SPG($A489, "IQ_ASSET_TURNS", I$3)</f>
        <v>0.754</v>
      </c>
      <c r="J489" s="9" cm="1">
        <f t="array" ref="J489">_xll.SNL.Clients.Office.Excel.Functions.SPG($A489, "IQ_ASSET_TURNS", J$3)</f>
        <v>0.83099999999999996</v>
      </c>
    </row>
    <row r="490" spans="1:10" x14ac:dyDescent="0.3">
      <c r="A490" s="11" t="s">
        <v>488</v>
      </c>
      <c r="B490" s="9" cm="1">
        <f t="array" ref="B490">_xll.SNL.Clients.Office.Excel.Functions.SPG($A490, "IQ_ASSET_TURNS", B$3)</f>
        <v>0.26400000000000001</v>
      </c>
      <c r="C490" s="9" cm="1">
        <f t="array" ref="C490">_xll.SNL.Clients.Office.Excel.Functions.SPG($A490, "IQ_ASSET_TURNS", C$3)</f>
        <v>0.19700000000000001</v>
      </c>
      <c r="D490" s="9" cm="1">
        <f t="array" ref="D490">_xll.SNL.Clients.Office.Excel.Functions.SPG($A490, "IQ_ASSET_TURNS", D$3)</f>
        <v>0.16600000000000001</v>
      </c>
      <c r="E490" s="9" cm="1">
        <f t="array" ref="E490">_xll.SNL.Clients.Office.Excel.Functions.SPG($A490, "IQ_ASSET_TURNS", E$3)</f>
        <v>0.16</v>
      </c>
      <c r="F490" s="9" cm="1">
        <f t="array" ref="F490">_xll.SNL.Clients.Office.Excel.Functions.SPG($A490, "IQ_ASSET_TURNS", F$3)</f>
        <v>0.24399999999999999</v>
      </c>
      <c r="G490" s="9" cm="1">
        <f t="array" ref="G490">_xll.SNL.Clients.Office.Excel.Functions.SPG($A490, "IQ_ASSET_TURNS", G$3)</f>
        <v>0.20300000000000001</v>
      </c>
      <c r="H490" s="9" cm="1">
        <f t="array" ref="H490">_xll.SNL.Clients.Office.Excel.Functions.SPG($A490, "IQ_ASSET_TURNS", H$3)</f>
        <v>0.18099999999999999</v>
      </c>
      <c r="I490" s="9" cm="1">
        <f t="array" ref="I490">_xll.SNL.Clients.Office.Excel.Functions.SPG($A490, "IQ_ASSET_TURNS", I$3)</f>
        <v>0.17100000000000001</v>
      </c>
      <c r="J490" s="9" cm="1">
        <f t="array" ref="J490">_xll.SNL.Clients.Office.Excel.Functions.SPG($A490, "IQ_ASSET_TURNS", J$3)</f>
        <v>0.27300000000000002</v>
      </c>
    </row>
    <row r="491" spans="1:10" x14ac:dyDescent="0.3">
      <c r="A491" s="11" t="s">
        <v>489</v>
      </c>
      <c r="B491" s="9" t="str" cm="1">
        <f t="array" ref="B491">_xll.SNL.Clients.Office.Excel.Functions.SPG($A491, "IQ_ASSET_TURNS", B$3)</f>
        <v>NA</v>
      </c>
      <c r="C491" s="9" t="str" cm="1">
        <f t="array" ref="C491">_xll.SNL.Clients.Office.Excel.Functions.SPG($A491, "IQ_ASSET_TURNS", C$3)</f>
        <v>NA</v>
      </c>
      <c r="D491" s="9" t="str" cm="1">
        <f t="array" ref="D491">_xll.SNL.Clients.Office.Excel.Functions.SPG($A491, "IQ_ASSET_TURNS", D$3)</f>
        <v>NA</v>
      </c>
      <c r="E491" s="9" t="str" cm="1">
        <f t="array" ref="E491">_xll.SNL.Clients.Office.Excel.Functions.SPG($A491, "IQ_ASSET_TURNS", E$3)</f>
        <v>NA</v>
      </c>
      <c r="F491" s="9" t="str" cm="1">
        <f t="array" ref="F491">_xll.SNL.Clients.Office.Excel.Functions.SPG($A491, "IQ_ASSET_TURNS", F$3)</f>
        <v>NA</v>
      </c>
      <c r="G491" s="9" t="str" cm="1">
        <f t="array" ref="G491">_xll.SNL.Clients.Office.Excel.Functions.SPG($A491, "IQ_ASSET_TURNS", G$3)</f>
        <v>NA</v>
      </c>
      <c r="H491" s="9" t="str" cm="1">
        <f t="array" ref="H491">_xll.SNL.Clients.Office.Excel.Functions.SPG($A491, "IQ_ASSET_TURNS", H$3)</f>
        <v>NA</v>
      </c>
      <c r="I491" s="9" t="str" cm="1">
        <f t="array" ref="I491">_xll.SNL.Clients.Office.Excel.Functions.SPG($A491, "IQ_ASSET_TURNS", I$3)</f>
        <v>NA</v>
      </c>
      <c r="J491" s="9" t="str" cm="1">
        <f t="array" ref="J491">_xll.SNL.Clients.Office.Excel.Functions.SPG($A491, "IQ_ASSET_TURNS", J$3)</f>
        <v>NA</v>
      </c>
    </row>
    <row r="492" spans="1:10" x14ac:dyDescent="0.3">
      <c r="A492" s="11" t="s">
        <v>490</v>
      </c>
      <c r="B492" s="9" cm="1">
        <f t="array" ref="B492">_xll.SNL.Clients.Office.Excel.Functions.SPG($A492, "IQ_ASSET_TURNS", B$3)</f>
        <v>0.186</v>
      </c>
      <c r="C492" s="9" cm="1">
        <f t="array" ref="C492">_xll.SNL.Clients.Office.Excel.Functions.SPG($A492, "IQ_ASSET_TURNS", C$3)</f>
        <v>0.18</v>
      </c>
      <c r="D492" s="9" cm="1">
        <f t="array" ref="D492">_xll.SNL.Clients.Office.Excel.Functions.SPG($A492, "IQ_ASSET_TURNS", D$3)</f>
        <v>0.17399999999999999</v>
      </c>
      <c r="E492" s="9" cm="1">
        <f t="array" ref="E492">_xll.SNL.Clients.Office.Excel.Functions.SPG($A492, "IQ_ASSET_TURNS", E$3)</f>
        <v>0.16200000000000001</v>
      </c>
      <c r="F492" s="9" cm="1">
        <f t="array" ref="F492">_xll.SNL.Clients.Office.Excel.Functions.SPG($A492, "IQ_ASSET_TURNS", F$3)</f>
        <v>0.16800000000000001</v>
      </c>
      <c r="G492" s="9" cm="1">
        <f t="array" ref="G492">_xll.SNL.Clients.Office.Excel.Functions.SPG($A492, "IQ_ASSET_TURNS", G$3)</f>
        <v>0.16300000000000001</v>
      </c>
      <c r="H492" s="9" cm="1">
        <f t="array" ref="H492">_xll.SNL.Clients.Office.Excel.Functions.SPG($A492, "IQ_ASSET_TURNS", H$3)</f>
        <v>0.156</v>
      </c>
      <c r="I492" s="9" cm="1">
        <f t="array" ref="I492">_xll.SNL.Clients.Office.Excel.Functions.SPG($A492, "IQ_ASSET_TURNS", I$3)</f>
        <v>0.17</v>
      </c>
      <c r="J492" s="9" cm="1">
        <f t="array" ref="J492">_xll.SNL.Clients.Office.Excel.Functions.SPG($A492, "IQ_ASSET_TURNS", J$3)</f>
        <v>0.16300000000000001</v>
      </c>
    </row>
    <row r="493" spans="1:10" x14ac:dyDescent="0.3">
      <c r="A493" s="11" t="s">
        <v>491</v>
      </c>
      <c r="B493" s="9" cm="1">
        <f t="array" ref="B493">_xll.SNL.Clients.Office.Excel.Functions.SPG($A493, "IQ_ASSET_TURNS", B$3)</f>
        <v>0.76900000000000002</v>
      </c>
      <c r="C493" s="9" cm="1">
        <f t="array" ref="C493">_xll.SNL.Clients.Office.Excel.Functions.SPG($A493, "IQ_ASSET_TURNS", C$3)</f>
        <v>0.81899999999999995</v>
      </c>
      <c r="D493" s="9" cm="1">
        <f t="array" ref="D493">_xll.SNL.Clients.Office.Excel.Functions.SPG($A493, "IQ_ASSET_TURNS", D$3)</f>
        <v>0.83399999999999996</v>
      </c>
      <c r="E493" s="9" cm="1">
        <f t="array" ref="E493">_xll.SNL.Clients.Office.Excel.Functions.SPG($A493, "IQ_ASSET_TURNS", E$3)</f>
        <v>0.79200000000000004</v>
      </c>
      <c r="F493" s="9" cm="1">
        <f t="array" ref="F493">_xll.SNL.Clients.Office.Excel.Functions.SPG($A493, "IQ_ASSET_TURNS", F$3)</f>
        <v>0.749</v>
      </c>
      <c r="G493" s="9" cm="1">
        <f t="array" ref="G493">_xll.SNL.Clients.Office.Excel.Functions.SPG($A493, "IQ_ASSET_TURNS", G$3)</f>
        <v>0.77200000000000002</v>
      </c>
      <c r="H493" s="9" cm="1">
        <f t="array" ref="H493">_xll.SNL.Clients.Office.Excel.Functions.SPG($A493, "IQ_ASSET_TURNS", H$3)</f>
        <v>0.80500000000000005</v>
      </c>
      <c r="I493" s="9" cm="1">
        <f t="array" ref="I493">_xll.SNL.Clients.Office.Excel.Functions.SPG($A493, "IQ_ASSET_TURNS", I$3)</f>
        <v>0.81599999999999995</v>
      </c>
      <c r="J493" s="9" cm="1">
        <f t="array" ref="J493">_xll.SNL.Clients.Office.Excel.Functions.SPG($A493, "IQ_ASSET_TURNS", J$3)</f>
        <v>0.78100000000000003</v>
      </c>
    </row>
    <row r="494" spans="1:10" x14ac:dyDescent="0.3">
      <c r="A494" s="11" t="s">
        <v>492</v>
      </c>
      <c r="B494" s="9" cm="1">
        <f t="array" ref="B494">_xll.SNL.Clients.Office.Excel.Functions.SPG($A494, "IQ_ASSET_TURNS", B$3)</f>
        <v>0.439</v>
      </c>
      <c r="C494" s="9" t="str" cm="1">
        <f t="array" ref="C494">_xll.SNL.Clients.Office.Excel.Functions.SPG($A494, "IQ_ASSET_TURNS", C$3)</f>
        <v>NA</v>
      </c>
      <c r="D494" s="9" cm="1">
        <f t="array" ref="D494">_xll.SNL.Clients.Office.Excel.Functions.SPG($A494, "IQ_ASSET_TURNS", D$3)</f>
        <v>0.66900000000000004</v>
      </c>
      <c r="E494" s="9" cm="1">
        <f t="array" ref="E494">_xll.SNL.Clients.Office.Excel.Functions.SPG($A494, "IQ_ASSET_TURNS", E$3)</f>
        <v>0.627</v>
      </c>
      <c r="F494" s="9" cm="1">
        <f t="array" ref="F494">_xll.SNL.Clients.Office.Excel.Functions.SPG($A494, "IQ_ASSET_TURNS", F$3)</f>
        <v>0.29099999999999998</v>
      </c>
      <c r="G494" s="9" t="str" cm="1">
        <f t="array" ref="G494">_xll.SNL.Clients.Office.Excel.Functions.SPG($A494, "IQ_ASSET_TURNS", G$3)</f>
        <v>NA</v>
      </c>
      <c r="H494" s="9" cm="1">
        <f t="array" ref="H494">_xll.SNL.Clients.Office.Excel.Functions.SPG($A494, "IQ_ASSET_TURNS", H$3)</f>
        <v>0.45300000000000001</v>
      </c>
      <c r="I494" s="9" cm="1">
        <f t="array" ref="I494">_xll.SNL.Clients.Office.Excel.Functions.SPG($A494, "IQ_ASSET_TURNS", I$3)</f>
        <v>0.43</v>
      </c>
      <c r="J494" s="9" cm="1">
        <f t="array" ref="J494">_xll.SNL.Clients.Office.Excel.Functions.SPG($A494, "IQ_ASSET_TURNS", J$3)</f>
        <v>0.44700000000000001</v>
      </c>
    </row>
    <row r="495" spans="1:10" x14ac:dyDescent="0.3">
      <c r="A495" s="11" t="s">
        <v>493</v>
      </c>
      <c r="B495" s="9" cm="1">
        <f t="array" ref="B495">_xll.SNL.Clients.Office.Excel.Functions.SPG($A495, "IQ_ASSET_TURNS", B$3)</f>
        <v>0.55200000000000005</v>
      </c>
      <c r="C495" s="9" cm="1">
        <f t="array" ref="C495">_xll.SNL.Clients.Office.Excel.Functions.SPG($A495, "IQ_ASSET_TURNS", C$3)</f>
        <v>0.55300000000000005</v>
      </c>
      <c r="D495" s="9" cm="1">
        <f t="array" ref="D495">_xll.SNL.Clients.Office.Excel.Functions.SPG($A495, "IQ_ASSET_TURNS", D$3)</f>
        <v>0.56799999999999995</v>
      </c>
      <c r="E495" s="9" cm="1">
        <f t="array" ref="E495">_xll.SNL.Clients.Office.Excel.Functions.SPG($A495, "IQ_ASSET_TURNS", E$3)</f>
        <v>0.56200000000000006</v>
      </c>
      <c r="F495" s="9" cm="1">
        <f t="array" ref="F495">_xll.SNL.Clients.Office.Excel.Functions.SPG($A495, "IQ_ASSET_TURNS", F$3)</f>
        <v>0.52900000000000003</v>
      </c>
      <c r="G495" s="9" cm="1">
        <f t="array" ref="G495">_xll.SNL.Clients.Office.Excel.Functions.SPG($A495, "IQ_ASSET_TURNS", G$3)</f>
        <v>0.53500000000000003</v>
      </c>
      <c r="H495" s="9" cm="1">
        <f t="array" ref="H495">_xll.SNL.Clients.Office.Excel.Functions.SPG($A495, "IQ_ASSET_TURNS", H$3)</f>
        <v>0.54</v>
      </c>
      <c r="I495" s="9" cm="1">
        <f t="array" ref="I495">_xll.SNL.Clients.Office.Excel.Functions.SPG($A495, "IQ_ASSET_TURNS", I$3)</f>
        <v>0.51100000000000001</v>
      </c>
      <c r="J495" s="9" cm="1">
        <f t="array" ref="J495">_xll.SNL.Clients.Office.Excel.Functions.SPG($A495, "IQ_ASSET_TURNS", J$3)</f>
        <v>0.47199999999999998</v>
      </c>
    </row>
    <row r="496" spans="1:10" x14ac:dyDescent="0.3">
      <c r="A496" s="11" t="s">
        <v>494</v>
      </c>
      <c r="B496" s="9" cm="1">
        <f t="array" ref="B496">_xll.SNL.Clients.Office.Excel.Functions.SPG($A496, "IQ_ASSET_TURNS", B$3)</f>
        <v>0.42699999999999999</v>
      </c>
      <c r="C496" s="9" cm="1">
        <f t="array" ref="C496">_xll.SNL.Clients.Office.Excel.Functions.SPG($A496, "IQ_ASSET_TURNS", C$3)</f>
        <v>0.41199999999999998</v>
      </c>
      <c r="D496" s="9" cm="1">
        <f t="array" ref="D496">_xll.SNL.Clients.Office.Excel.Functions.SPG($A496, "IQ_ASSET_TURNS", D$3)</f>
        <v>0.40200000000000002</v>
      </c>
      <c r="E496" s="9" cm="1">
        <f t="array" ref="E496">_xll.SNL.Clients.Office.Excel.Functions.SPG($A496, "IQ_ASSET_TURNS", E$3)</f>
        <v>0.46200000000000002</v>
      </c>
      <c r="F496" s="9" cm="1">
        <f t="array" ref="F496">_xll.SNL.Clients.Office.Excel.Functions.SPG($A496, "IQ_ASSET_TURNS", F$3)</f>
        <v>0.42599999999999999</v>
      </c>
      <c r="G496" s="9" cm="1">
        <f t="array" ref="G496">_xll.SNL.Clients.Office.Excel.Functions.SPG($A496, "IQ_ASSET_TURNS", G$3)</f>
        <v>0.41099999999999998</v>
      </c>
      <c r="H496" s="9" cm="1">
        <f t="array" ref="H496">_xll.SNL.Clients.Office.Excel.Functions.SPG($A496, "IQ_ASSET_TURNS", H$3)</f>
        <v>0.46200000000000002</v>
      </c>
      <c r="I496" s="9" cm="1">
        <f t="array" ref="I496">_xll.SNL.Clients.Office.Excel.Functions.SPG($A496, "IQ_ASSET_TURNS", I$3)</f>
        <v>0.46899999999999997</v>
      </c>
      <c r="J496" s="9" cm="1">
        <f t="array" ref="J496">_xll.SNL.Clients.Office.Excel.Functions.SPG($A496, "IQ_ASSET_TURNS", J$3)</f>
        <v>0.44400000000000001</v>
      </c>
    </row>
    <row r="497" spans="1:10" x14ac:dyDescent="0.3">
      <c r="A497" s="11" t="s">
        <v>1035</v>
      </c>
      <c r="B497" s="9" t="str" cm="1">
        <f t="array" ref="B497">_xll.SNL.Clients.Office.Excel.Functions.SPG($A497, "IQ_ASSET_TURNS", B$3)</f>
        <v>NA</v>
      </c>
      <c r="C497" s="9" cm="1">
        <f t="array" ref="C497">_xll.SNL.Clients.Office.Excel.Functions.SPG($A497, "IQ_ASSET_TURNS", C$3)</f>
        <v>1.9179999999999999</v>
      </c>
      <c r="D497" s="9" cm="1">
        <f t="array" ref="D497">_xll.SNL.Clients.Office.Excel.Functions.SPG($A497, "IQ_ASSET_TURNS", D$3)</f>
        <v>1.415</v>
      </c>
      <c r="E497" s="9" cm="1">
        <f t="array" ref="E497">_xll.SNL.Clients.Office.Excel.Functions.SPG($A497, "IQ_ASSET_TURNS", E$3)</f>
        <v>1.379</v>
      </c>
      <c r="F497" s="9" cm="1">
        <f t="array" ref="F497">_xll.SNL.Clients.Office.Excel.Functions.SPG($A497, "IQ_ASSET_TURNS", F$3)</f>
        <v>1.2729999999999999</v>
      </c>
      <c r="G497" s="9" cm="1">
        <f t="array" ref="G497">_xll.SNL.Clients.Office.Excel.Functions.SPG($A497, "IQ_ASSET_TURNS", G$3)</f>
        <v>1.7949999999999999</v>
      </c>
      <c r="H497" s="9" cm="1">
        <f t="array" ref="H497">_xll.SNL.Clients.Office.Excel.Functions.SPG($A497, "IQ_ASSET_TURNS", H$3)</f>
        <v>1.5680000000000001</v>
      </c>
      <c r="I497" s="9" cm="1">
        <f t="array" ref="I497">_xll.SNL.Clients.Office.Excel.Functions.SPG($A497, "IQ_ASSET_TURNS", I$3)</f>
        <v>1.6479999999999999</v>
      </c>
      <c r="J497" s="9" cm="1">
        <f t="array" ref="J497">_xll.SNL.Clients.Office.Excel.Functions.SPG($A497, "IQ_ASSET_TURNS", J$3)</f>
        <v>1.538</v>
      </c>
    </row>
    <row r="498" spans="1:10" x14ac:dyDescent="0.3">
      <c r="A498" s="11" t="s">
        <v>495</v>
      </c>
      <c r="B498" s="9" cm="1">
        <f t="array" ref="B498">_xll.SNL.Clients.Office.Excel.Functions.SPG($A498, "IQ_ASSET_TURNS", B$3)</f>
        <v>0.31900000000000001</v>
      </c>
      <c r="C498" s="9" cm="1">
        <f t="array" ref="C498">_xll.SNL.Clients.Office.Excel.Functions.SPG($A498, "IQ_ASSET_TURNS", C$3)</f>
        <v>0.443</v>
      </c>
      <c r="D498" s="9" cm="1">
        <f t="array" ref="D498">_xll.SNL.Clients.Office.Excel.Functions.SPG($A498, "IQ_ASSET_TURNS", D$3)</f>
        <v>0.32200000000000001</v>
      </c>
      <c r="E498" s="9" cm="1">
        <f t="array" ref="E498">_xll.SNL.Clients.Office.Excel.Functions.SPG($A498, "IQ_ASSET_TURNS", E$3)</f>
        <v>0.30299999999999999</v>
      </c>
      <c r="F498" s="9" cm="1">
        <f t="array" ref="F498">_xll.SNL.Clients.Office.Excel.Functions.SPG($A498, "IQ_ASSET_TURNS", F$3)</f>
        <v>0.316</v>
      </c>
      <c r="G498" s="9" cm="1">
        <f t="array" ref="G498">_xll.SNL.Clients.Office.Excel.Functions.SPG($A498, "IQ_ASSET_TURNS", G$3)</f>
        <v>0.41099999999999998</v>
      </c>
      <c r="H498" s="9" cm="1">
        <f t="array" ref="H498">_xll.SNL.Clients.Office.Excel.Functions.SPG($A498, "IQ_ASSET_TURNS", H$3)</f>
        <v>0.307</v>
      </c>
      <c r="I498" s="9" cm="1">
        <f t="array" ref="I498">_xll.SNL.Clients.Office.Excel.Functions.SPG($A498, "IQ_ASSET_TURNS", I$3)</f>
        <v>0.28499999999999998</v>
      </c>
      <c r="J498" s="9" cm="1">
        <f t="array" ref="J498">_xll.SNL.Clients.Office.Excel.Functions.SPG($A498, "IQ_ASSET_TURNS", J$3)</f>
        <v>0.28199999999999997</v>
      </c>
    </row>
    <row r="499" spans="1:10" x14ac:dyDescent="0.3">
      <c r="A499" s="11" t="s">
        <v>496</v>
      </c>
      <c r="B499" s="9" t="str" cm="1">
        <f t="array" ref="B499">_xll.SNL.Clients.Office.Excel.Functions.SPG($A499, "IQ_ASSET_TURNS", B$3)</f>
        <v>NA</v>
      </c>
      <c r="C499" s="9" cm="1">
        <f t="array" ref="C499">_xll.SNL.Clients.Office.Excel.Functions.SPG($A499, "IQ_ASSET_TURNS", C$3)</f>
        <v>0.51400000000000001</v>
      </c>
      <c r="D499" s="9" cm="1">
        <f t="array" ref="D499">_xll.SNL.Clients.Office.Excel.Functions.SPG($A499, "IQ_ASSET_TURNS", D$3)</f>
        <v>0.52900000000000003</v>
      </c>
      <c r="E499" s="9" cm="1">
        <f t="array" ref="E499">_xll.SNL.Clients.Office.Excel.Functions.SPG($A499, "IQ_ASSET_TURNS", E$3)</f>
        <v>0.51800000000000002</v>
      </c>
      <c r="F499" s="9" cm="1">
        <f t="array" ref="F499">_xll.SNL.Clients.Office.Excel.Functions.SPG($A499, "IQ_ASSET_TURNS", F$3)</f>
        <v>0.49099999999999999</v>
      </c>
      <c r="G499" s="9" cm="1">
        <f t="array" ref="G499">_xll.SNL.Clients.Office.Excel.Functions.SPG($A499, "IQ_ASSET_TURNS", G$3)</f>
        <v>0.50600000000000001</v>
      </c>
      <c r="H499" s="9" cm="1">
        <f t="array" ref="H499">_xll.SNL.Clients.Office.Excel.Functions.SPG($A499, "IQ_ASSET_TURNS", H$3)</f>
        <v>0.54</v>
      </c>
      <c r="I499" s="9" cm="1">
        <f t="array" ref="I499">_xll.SNL.Clients.Office.Excel.Functions.SPG($A499, "IQ_ASSET_TURNS", I$3)</f>
        <v>0.53</v>
      </c>
      <c r="J499" s="9" cm="1">
        <f t="array" ref="J499">_xll.SNL.Clients.Office.Excel.Functions.SPG($A499, "IQ_ASSET_TURNS", J$3)</f>
        <v>0.504</v>
      </c>
    </row>
    <row r="500" spans="1:10" x14ac:dyDescent="0.3">
      <c r="A500" s="11" t="s">
        <v>497</v>
      </c>
      <c r="B500" s="9" cm="1">
        <f t="array" ref="B500">_xll.SNL.Clients.Office.Excel.Functions.SPG($A500, "IQ_ASSET_TURNS", B$3)</f>
        <v>0.52900000000000003</v>
      </c>
      <c r="C500" s="9" cm="1">
        <f t="array" ref="C500">_xll.SNL.Clients.Office.Excel.Functions.SPG($A500, "IQ_ASSET_TURNS", C$3)</f>
        <v>0.54300000000000004</v>
      </c>
      <c r="D500" s="9" cm="1">
        <f t="array" ref="D500">_xll.SNL.Clients.Office.Excel.Functions.SPG($A500, "IQ_ASSET_TURNS", D$3)</f>
        <v>0.49399999999999999</v>
      </c>
      <c r="E500" s="9" cm="1">
        <f t="array" ref="E500">_xll.SNL.Clients.Office.Excel.Functions.SPG($A500, "IQ_ASSET_TURNS", E$3)</f>
        <v>0.51800000000000002</v>
      </c>
      <c r="F500" s="9" cm="1">
        <f t="array" ref="F500">_xll.SNL.Clients.Office.Excel.Functions.SPG($A500, "IQ_ASSET_TURNS", F$3)</f>
        <v>0.54300000000000004</v>
      </c>
      <c r="G500" s="9" cm="1">
        <f t="array" ref="G500">_xll.SNL.Clients.Office.Excel.Functions.SPG($A500, "IQ_ASSET_TURNS", G$3)</f>
        <v>0.53900000000000003</v>
      </c>
      <c r="H500" s="9" cm="1">
        <f t="array" ref="H500">_xll.SNL.Clients.Office.Excel.Functions.SPG($A500, "IQ_ASSET_TURNS", H$3)</f>
        <v>0.49299999999999999</v>
      </c>
      <c r="I500" s="9" cm="1">
        <f t="array" ref="I500">_xll.SNL.Clients.Office.Excel.Functions.SPG($A500, "IQ_ASSET_TURNS", I$3)</f>
        <v>0.46400000000000002</v>
      </c>
      <c r="J500" s="9" cm="1">
        <f t="array" ref="J500">_xll.SNL.Clients.Office.Excel.Functions.SPG($A500, "IQ_ASSET_TURNS", J$3)</f>
        <v>0.42</v>
      </c>
    </row>
    <row r="501" spans="1:10" x14ac:dyDescent="0.3">
      <c r="A501" s="11" t="s">
        <v>498</v>
      </c>
      <c r="B501" s="9" cm="1">
        <f t="array" ref="B501">_xll.SNL.Clients.Office.Excel.Functions.SPG($A501, "IQ_ASSET_TURNS", B$3)</f>
        <v>0.219</v>
      </c>
      <c r="C501" s="9" cm="1">
        <f t="array" ref="C501">_xll.SNL.Clients.Office.Excel.Functions.SPG($A501, "IQ_ASSET_TURNS", C$3)</f>
        <v>0.17899999999999999</v>
      </c>
      <c r="D501" s="9" cm="1">
        <f t="array" ref="D501">_xll.SNL.Clients.Office.Excel.Functions.SPG($A501, "IQ_ASSET_TURNS", D$3)</f>
        <v>0.21199999999999999</v>
      </c>
      <c r="E501" s="9" cm="1">
        <f t="array" ref="E501">_xll.SNL.Clients.Office.Excel.Functions.SPG($A501, "IQ_ASSET_TURNS", E$3)</f>
        <v>0.18099999999999999</v>
      </c>
      <c r="F501" s="9" cm="1">
        <f t="array" ref="F501">_xll.SNL.Clients.Office.Excel.Functions.SPG($A501, "IQ_ASSET_TURNS", F$3)</f>
        <v>0.22500000000000001</v>
      </c>
      <c r="G501" s="9" cm="1">
        <f t="array" ref="G501">_xll.SNL.Clients.Office.Excel.Functions.SPG($A501, "IQ_ASSET_TURNS", G$3)</f>
        <v>0.217</v>
      </c>
      <c r="H501" s="9" cm="1">
        <f t="array" ref="H501">_xll.SNL.Clients.Office.Excel.Functions.SPG($A501, "IQ_ASSET_TURNS", H$3)</f>
        <v>0.23499999999999999</v>
      </c>
      <c r="I501" s="9" cm="1">
        <f t="array" ref="I501">_xll.SNL.Clients.Office.Excel.Functions.SPG($A501, "IQ_ASSET_TURNS", I$3)</f>
        <v>0.19700000000000001</v>
      </c>
      <c r="J501" s="9" cm="1">
        <f t="array" ref="J501">_xll.SNL.Clients.Office.Excel.Functions.SPG($A501, "IQ_ASSET_TURNS", J$3)</f>
        <v>0.26700000000000002</v>
      </c>
    </row>
    <row r="502" spans="1:10" x14ac:dyDescent="0.3">
      <c r="A502" s="11" t="s">
        <v>499</v>
      </c>
      <c r="B502" s="9" cm="1">
        <f t="array" ref="B502">_xll.SNL.Clients.Office.Excel.Functions.SPG($A502, "IQ_ASSET_TURNS", B$3)</f>
        <v>0.501</v>
      </c>
      <c r="C502" s="9" cm="1">
        <f t="array" ref="C502">_xll.SNL.Clients.Office.Excel.Functions.SPG($A502, "IQ_ASSET_TURNS", C$3)</f>
        <v>0.55500000000000005</v>
      </c>
      <c r="D502" s="9" cm="1">
        <f t="array" ref="D502">_xll.SNL.Clients.Office.Excel.Functions.SPG($A502, "IQ_ASSET_TURNS", D$3)</f>
        <v>0.52900000000000003</v>
      </c>
      <c r="E502" s="9" cm="1">
        <f t="array" ref="E502">_xll.SNL.Clients.Office.Excel.Functions.SPG($A502, "IQ_ASSET_TURNS", E$3)</f>
        <v>0.54800000000000004</v>
      </c>
      <c r="F502" s="9" cm="1">
        <f t="array" ref="F502">_xll.SNL.Clients.Office.Excel.Functions.SPG($A502, "IQ_ASSET_TURNS", F$3)</f>
        <v>0.50800000000000001</v>
      </c>
      <c r="G502" s="9" cm="1">
        <f t="array" ref="G502">_xll.SNL.Clients.Office.Excel.Functions.SPG($A502, "IQ_ASSET_TURNS", G$3)</f>
        <v>0.52900000000000003</v>
      </c>
      <c r="H502" s="9" cm="1">
        <f t="array" ref="H502">_xll.SNL.Clients.Office.Excel.Functions.SPG($A502, "IQ_ASSET_TURNS", H$3)</f>
        <v>0.51900000000000002</v>
      </c>
      <c r="I502" s="9" cm="1">
        <f t="array" ref="I502">_xll.SNL.Clients.Office.Excel.Functions.SPG($A502, "IQ_ASSET_TURNS", I$3)</f>
        <v>0.57299999999999995</v>
      </c>
      <c r="J502" s="9" cm="1">
        <f t="array" ref="J502">_xll.SNL.Clients.Office.Excel.Functions.SPG($A502, "IQ_ASSET_TURNS", J$3)</f>
        <v>0.72899999999999998</v>
      </c>
    </row>
    <row r="503" spans="1:10" x14ac:dyDescent="0.3">
      <c r="A503" s="11" t="s">
        <v>500</v>
      </c>
      <c r="B503" s="9" cm="1">
        <f t="array" ref="B503">_xll.SNL.Clients.Office.Excel.Functions.SPG($A503, "IQ_ASSET_TURNS", B$3)</f>
        <v>1.0680000000000001</v>
      </c>
      <c r="C503" s="9" cm="1">
        <f t="array" ref="C503">_xll.SNL.Clients.Office.Excel.Functions.SPG($A503, "IQ_ASSET_TURNS", C$3)</f>
        <v>1.4330000000000001</v>
      </c>
      <c r="D503" s="9" cm="1">
        <f t="array" ref="D503">_xll.SNL.Clients.Office.Excel.Functions.SPG($A503, "IQ_ASSET_TURNS", D$3)</f>
        <v>1.1359999999999999</v>
      </c>
      <c r="E503" s="9" cm="1">
        <f t="array" ref="E503">_xll.SNL.Clients.Office.Excel.Functions.SPG($A503, "IQ_ASSET_TURNS", E$3)</f>
        <v>1.1180000000000001</v>
      </c>
      <c r="F503" s="9" cm="1">
        <f t="array" ref="F503">_xll.SNL.Clients.Office.Excel.Functions.SPG($A503, "IQ_ASSET_TURNS", F$3)</f>
        <v>1.026</v>
      </c>
      <c r="G503" s="9" cm="1">
        <f t="array" ref="G503">_xll.SNL.Clients.Office.Excel.Functions.SPG($A503, "IQ_ASSET_TURNS", G$3)</f>
        <v>1.3240000000000001</v>
      </c>
      <c r="H503" s="9" cm="1">
        <f t="array" ref="H503">_xll.SNL.Clients.Office.Excel.Functions.SPG($A503, "IQ_ASSET_TURNS", H$3)</f>
        <v>1.1459999999999999</v>
      </c>
      <c r="I503" s="9" cm="1">
        <f t="array" ref="I503">_xll.SNL.Clients.Office.Excel.Functions.SPG($A503, "IQ_ASSET_TURNS", I$3)</f>
        <v>1.1639999999999999</v>
      </c>
      <c r="J503" s="9" cm="1">
        <f t="array" ref="J503">_xll.SNL.Clients.Office.Excel.Functions.SPG($A503, "IQ_ASSET_TURNS", J$3)</f>
        <v>1.135</v>
      </c>
    </row>
    <row r="504" spans="1:10" x14ac:dyDescent="0.3">
      <c r="A504" s="11" t="s">
        <v>501</v>
      </c>
      <c r="B504" s="9" cm="1">
        <f t="array" ref="B504">_xll.SNL.Clients.Office.Excel.Functions.SPG($A504, "IQ_ASSET_TURNS", B$3)</f>
        <v>0.65900000000000003</v>
      </c>
      <c r="C504" s="9" cm="1">
        <f t="array" ref="C504">_xll.SNL.Clients.Office.Excel.Functions.SPG($A504, "IQ_ASSET_TURNS", C$3)</f>
        <v>0.68200000000000005</v>
      </c>
      <c r="D504" s="9" cm="1">
        <f t="array" ref="D504">_xll.SNL.Clients.Office.Excel.Functions.SPG($A504, "IQ_ASSET_TURNS", D$3)</f>
        <v>0.66100000000000003</v>
      </c>
      <c r="E504" s="9" cm="1">
        <f t="array" ref="E504">_xll.SNL.Clients.Office.Excel.Functions.SPG($A504, "IQ_ASSET_TURNS", E$3)</f>
        <v>0.66</v>
      </c>
      <c r="F504" s="9" cm="1">
        <f t="array" ref="F504">_xll.SNL.Clients.Office.Excel.Functions.SPG($A504, "IQ_ASSET_TURNS", F$3)</f>
        <v>0.64500000000000002</v>
      </c>
      <c r="G504" s="9" cm="1">
        <f t="array" ref="G504">_xll.SNL.Clients.Office.Excel.Functions.SPG($A504, "IQ_ASSET_TURNS", G$3)</f>
        <v>0.55100000000000005</v>
      </c>
      <c r="H504" s="9" cm="1">
        <f t="array" ref="H504">_xll.SNL.Clients.Office.Excel.Functions.SPG($A504, "IQ_ASSET_TURNS", H$3)</f>
        <v>0.51700000000000002</v>
      </c>
      <c r="I504" s="9" cm="1">
        <f t="array" ref="I504">_xll.SNL.Clients.Office.Excel.Functions.SPG($A504, "IQ_ASSET_TURNS", I$3)</f>
        <v>0.65100000000000002</v>
      </c>
      <c r="J504" s="9" cm="1">
        <f t="array" ref="J504">_xll.SNL.Clients.Office.Excel.Functions.SPG($A504, "IQ_ASSET_TURNS", J$3)</f>
        <v>0.749</v>
      </c>
    </row>
    <row r="505" spans="1:10" x14ac:dyDescent="0.3">
      <c r="A505" s="11" t="s">
        <v>502</v>
      </c>
      <c r="B505" s="9" cm="1">
        <f t="array" ref="B505">_xll.SNL.Clients.Office.Excel.Functions.SPG($A505, "IQ_ASSET_TURNS", B$3)</f>
        <v>0.35099999999999998</v>
      </c>
      <c r="C505" s="9" cm="1">
        <f t="array" ref="C505">_xll.SNL.Clients.Office.Excel.Functions.SPG($A505, "IQ_ASSET_TURNS", C$3)</f>
        <v>0.376</v>
      </c>
      <c r="D505" s="9" cm="1">
        <f t="array" ref="D505">_xll.SNL.Clients.Office.Excel.Functions.SPG($A505, "IQ_ASSET_TURNS", D$3)</f>
        <v>0.33700000000000002</v>
      </c>
      <c r="E505" s="9" cm="1">
        <f t="array" ref="E505">_xll.SNL.Clients.Office.Excel.Functions.SPG($A505, "IQ_ASSET_TURNS", E$3)</f>
        <v>0.36199999999999999</v>
      </c>
      <c r="F505" s="9" cm="1">
        <f t="array" ref="F505">_xll.SNL.Clients.Office.Excel.Functions.SPG($A505, "IQ_ASSET_TURNS", F$3)</f>
        <v>0.35199999999999998</v>
      </c>
      <c r="G505" s="9" cm="1">
        <f t="array" ref="G505">_xll.SNL.Clients.Office.Excel.Functions.SPG($A505, "IQ_ASSET_TURNS", G$3)</f>
        <v>0.36299999999999999</v>
      </c>
      <c r="H505" s="9" cm="1">
        <f t="array" ref="H505">_xll.SNL.Clients.Office.Excel.Functions.SPG($A505, "IQ_ASSET_TURNS", H$3)</f>
        <v>0.33</v>
      </c>
      <c r="I505" s="9" cm="1">
        <f t="array" ref="I505">_xll.SNL.Clients.Office.Excel.Functions.SPG($A505, "IQ_ASSET_TURNS", I$3)</f>
        <v>0.35199999999999998</v>
      </c>
      <c r="J505" s="9" cm="1">
        <f t="array" ref="J505">_xll.SNL.Clients.Office.Excel.Functions.SPG($A505, "IQ_ASSET_TURNS", J$3)</f>
        <v>0.34599999999999997</v>
      </c>
    </row>
    <row r="506" spans="1:10" x14ac:dyDescent="0.3">
      <c r="A506" s="11" t="s">
        <v>503</v>
      </c>
      <c r="B506" s="9" cm="1">
        <f t="array" ref="B506">_xll.SNL.Clients.Office.Excel.Functions.SPG($A506, "IQ_ASSET_TURNS", B$3)</f>
        <v>0.627</v>
      </c>
      <c r="C506" s="9" cm="1">
        <f t="array" ref="C506">_xll.SNL.Clients.Office.Excel.Functions.SPG($A506, "IQ_ASSET_TURNS", C$3)</f>
        <v>0.64800000000000002</v>
      </c>
      <c r="D506" s="9" cm="1">
        <f t="array" ref="D506">_xll.SNL.Clients.Office.Excel.Functions.SPG($A506, "IQ_ASSET_TURNS", D$3)</f>
        <v>0.67</v>
      </c>
      <c r="E506" s="9" cm="1">
        <f t="array" ref="E506">_xll.SNL.Clients.Office.Excel.Functions.SPG($A506, "IQ_ASSET_TURNS", E$3)</f>
        <v>0.66200000000000003</v>
      </c>
      <c r="F506" s="9" cm="1">
        <f t="array" ref="F506">_xll.SNL.Clients.Office.Excel.Functions.SPG($A506, "IQ_ASSET_TURNS", F$3)</f>
        <v>0.61199999999999999</v>
      </c>
      <c r="G506" s="9" cm="1">
        <f t="array" ref="G506">_xll.SNL.Clients.Office.Excel.Functions.SPG($A506, "IQ_ASSET_TURNS", G$3)</f>
        <v>0.624</v>
      </c>
      <c r="H506" s="9" cm="1">
        <f t="array" ref="H506">_xll.SNL.Clients.Office.Excel.Functions.SPG($A506, "IQ_ASSET_TURNS", H$3)</f>
        <v>0.61799999999999999</v>
      </c>
      <c r="I506" s="9" cm="1">
        <f t="array" ref="I506">_xll.SNL.Clients.Office.Excel.Functions.SPG($A506, "IQ_ASSET_TURNS", I$3)</f>
        <v>0.63400000000000001</v>
      </c>
      <c r="J506" s="9" cm="1">
        <f t="array" ref="J506">_xll.SNL.Clients.Office.Excel.Functions.SPG($A506, "IQ_ASSET_TURNS", J$3)</f>
        <v>0.55800000000000005</v>
      </c>
    </row>
    <row r="507" spans="1:10" x14ac:dyDescent="0.3">
      <c r="B507" s="9" t="str" cm="1">
        <f t="array" ref="B507">_xll.SNL.Clients.Office.Excel.Functions.SPG($A507, "IQ_ASSET_TURNS", B$3)</f>
        <v>#INVALID COMPANY ID</v>
      </c>
      <c r="C507" s="9" t="str" cm="1">
        <f t="array" ref="C507">_xll.SNL.Clients.Office.Excel.Functions.SPG($A507, "IQ_ASSET_TURNS", C$3)</f>
        <v>#INVALID COMPANY ID</v>
      </c>
      <c r="D507" s="9" t="str" cm="1">
        <f t="array" ref="D507">_xll.SNL.Clients.Office.Excel.Functions.SPG($A507, "IQ_ASSET_TURNS", D$3)</f>
        <v>#INVALID COMPANY ID</v>
      </c>
      <c r="E507" s="9" t="str" cm="1">
        <f t="array" ref="E507">_xll.SNL.Clients.Office.Excel.Functions.SPG($A507, "IQ_ASSET_TURNS", E$3)</f>
        <v>#INVALID COMPANY ID</v>
      </c>
      <c r="F507" s="9" t="str" cm="1">
        <f t="array" ref="F507">_xll.SNL.Clients.Office.Excel.Functions.SPG($A507, "IQ_ASSET_TURNS", F$3)</f>
        <v>#INVALID COMPANY ID</v>
      </c>
      <c r="G507" s="9" t="str" cm="1">
        <f t="array" ref="G507">_xll.SNL.Clients.Office.Excel.Functions.SPG($A507, "IQ_ASSET_TURNS", G$3)</f>
        <v>#INVALID COMPANY ID</v>
      </c>
      <c r="H507" s="9" t="str" cm="1">
        <f t="array" ref="H507">_xll.SNL.Clients.Office.Excel.Functions.SPG($A507, "IQ_ASSET_TURNS", H$3)</f>
        <v>#INVALID COMPANY ID</v>
      </c>
      <c r="I507" s="9" t="str" cm="1">
        <f t="array" ref="I507">_xll.SNL.Clients.Office.Excel.Functions.SPG($A507, "IQ_ASSET_TURNS", I$3)</f>
        <v>#INVALID COMPANY ID</v>
      </c>
      <c r="J507" s="9" t="str" cm="1">
        <f t="array" ref="J507">_xll.SNL.Clients.Office.Excel.Functions.SPG($A507, "IQ_ASSET_TURNS", J$3)</f>
        <v>#INVALID COMPANY ID</v>
      </c>
    </row>
    <row r="508" spans="1:10" x14ac:dyDescent="0.3">
      <c r="B508" s="9" t="str" cm="1">
        <f t="array" ref="B508">_xll.SNL.Clients.Office.Excel.Functions.SPG($A508, "IQ_ASSET_TURNS", B$3)</f>
        <v>#INVALID COMPANY ID</v>
      </c>
      <c r="C508" s="9" t="str" cm="1">
        <f t="array" ref="C508">_xll.SNL.Clients.Office.Excel.Functions.SPG($A508, "IQ_ASSET_TURNS", C$3)</f>
        <v>#INVALID COMPANY ID</v>
      </c>
      <c r="D508" s="9" t="str" cm="1">
        <f t="array" ref="D508">_xll.SNL.Clients.Office.Excel.Functions.SPG($A508, "IQ_ASSET_TURNS", D$3)</f>
        <v>#INVALID COMPANY ID</v>
      </c>
      <c r="E508" s="9" t="str" cm="1">
        <f t="array" ref="E508">_xll.SNL.Clients.Office.Excel.Functions.SPG($A508, "IQ_ASSET_TURNS", E$3)</f>
        <v>#INVALID COMPANY ID</v>
      </c>
      <c r="F508" s="9" t="str" cm="1">
        <f t="array" ref="F508">_xll.SNL.Clients.Office.Excel.Functions.SPG($A508, "IQ_ASSET_TURNS", F$3)</f>
        <v>#INVALID COMPANY ID</v>
      </c>
      <c r="G508" s="9" t="str" cm="1">
        <f t="array" ref="G508">_xll.SNL.Clients.Office.Excel.Functions.SPG($A508, "IQ_ASSET_TURNS", G$3)</f>
        <v>#INVALID COMPANY ID</v>
      </c>
      <c r="H508" s="9" t="str" cm="1">
        <f t="array" ref="H508">_xll.SNL.Clients.Office.Excel.Functions.SPG($A508, "IQ_ASSET_TURNS", H$3)</f>
        <v>#INVALID COMPANY ID</v>
      </c>
      <c r="I508" s="9" t="str" cm="1">
        <f t="array" ref="I508">_xll.SNL.Clients.Office.Excel.Functions.SPG($A508, "IQ_ASSET_TURNS", I$3)</f>
        <v>#INVALID COMPANY ID</v>
      </c>
      <c r="J508" s="9" t="str" cm="1">
        <f t="array" ref="J508">_xll.SNL.Clients.Office.Excel.Functions.SPG($A508, "IQ_ASSET_TURNS", J$3)</f>
        <v>#INVALID COMPANY ID</v>
      </c>
    </row>
    <row r="509" spans="1:10" x14ac:dyDescent="0.3">
      <c r="B509" s="9" t="str" cm="1">
        <f t="array" ref="B509">_xll.SNL.Clients.Office.Excel.Functions.SPG($A509, "IQ_ASSET_TURNS", B$3)</f>
        <v>#INVALID COMPANY ID</v>
      </c>
      <c r="C509" s="9" t="str" cm="1">
        <f t="array" ref="C509">_xll.SNL.Clients.Office.Excel.Functions.SPG($A509, "IQ_ASSET_TURNS", C$3)</f>
        <v>#INVALID COMPANY ID</v>
      </c>
      <c r="D509" s="9" t="str" cm="1">
        <f t="array" ref="D509">_xll.SNL.Clients.Office.Excel.Functions.SPG($A509, "IQ_ASSET_TURNS", D$3)</f>
        <v>#INVALID COMPANY ID</v>
      </c>
      <c r="E509" s="9" t="str" cm="1">
        <f t="array" ref="E509">_xll.SNL.Clients.Office.Excel.Functions.SPG($A509, "IQ_ASSET_TURNS", E$3)</f>
        <v>#INVALID COMPANY ID</v>
      </c>
      <c r="F509" s="9" t="str" cm="1">
        <f t="array" ref="F509">_xll.SNL.Clients.Office.Excel.Functions.SPG($A509, "IQ_ASSET_TURNS", F$3)</f>
        <v>#INVALID COMPANY ID</v>
      </c>
      <c r="G509" s="9" t="str" cm="1">
        <f t="array" ref="G509">_xll.SNL.Clients.Office.Excel.Functions.SPG($A509, "IQ_ASSET_TURNS", G$3)</f>
        <v>#INVALID COMPANY ID</v>
      </c>
      <c r="H509" s="9" t="str" cm="1">
        <f t="array" ref="H509">_xll.SNL.Clients.Office.Excel.Functions.SPG($A509, "IQ_ASSET_TURNS", H$3)</f>
        <v>#INVALID COMPANY ID</v>
      </c>
      <c r="I509" s="9" t="str" cm="1">
        <f t="array" ref="I509">_xll.SNL.Clients.Office.Excel.Functions.SPG($A509, "IQ_ASSET_TURNS", I$3)</f>
        <v>#INVALID COMPANY ID</v>
      </c>
      <c r="J509" s="9" t="str" cm="1">
        <f t="array" ref="J509">_xll.SNL.Clients.Office.Excel.Functions.SPG($A509, "IQ_ASSET_TURNS", J$3)</f>
        <v>#INVALID COMPANY ID</v>
      </c>
    </row>
    <row r="510" spans="1:10" x14ac:dyDescent="0.3">
      <c r="B510" s="9" t="str" cm="1">
        <f t="array" ref="B510">_xll.SNL.Clients.Office.Excel.Functions.SPG($A510, "IQ_ASSET_TURNS", B$3)</f>
        <v>#INVALID COMPANY ID</v>
      </c>
      <c r="C510" s="9" t="str" cm="1">
        <f t="array" ref="C510">_xll.SNL.Clients.Office.Excel.Functions.SPG($A510, "IQ_ASSET_TURNS", C$3)</f>
        <v>#INVALID COMPANY ID</v>
      </c>
      <c r="D510" s="9" t="str" cm="1">
        <f t="array" ref="D510">_xll.SNL.Clients.Office.Excel.Functions.SPG($A510, "IQ_ASSET_TURNS", D$3)</f>
        <v>#INVALID COMPANY ID</v>
      </c>
      <c r="E510" s="9" t="str" cm="1">
        <f t="array" ref="E510">_xll.SNL.Clients.Office.Excel.Functions.SPG($A510, "IQ_ASSET_TURNS", E$3)</f>
        <v>#INVALID COMPANY ID</v>
      </c>
      <c r="F510" s="9" t="str" cm="1">
        <f t="array" ref="F510">_xll.SNL.Clients.Office.Excel.Functions.SPG($A510, "IQ_ASSET_TURNS", F$3)</f>
        <v>#INVALID COMPANY ID</v>
      </c>
      <c r="G510" s="9" t="str" cm="1">
        <f t="array" ref="G510">_xll.SNL.Clients.Office.Excel.Functions.SPG($A510, "IQ_ASSET_TURNS", G$3)</f>
        <v>#INVALID COMPANY ID</v>
      </c>
      <c r="H510" s="9" t="str" cm="1">
        <f t="array" ref="H510">_xll.SNL.Clients.Office.Excel.Functions.SPG($A510, "IQ_ASSET_TURNS", H$3)</f>
        <v>#INVALID COMPANY ID</v>
      </c>
      <c r="I510" s="9" t="str" cm="1">
        <f t="array" ref="I510">_xll.SNL.Clients.Office.Excel.Functions.SPG($A510, "IQ_ASSET_TURNS", I$3)</f>
        <v>#INVALID COMPANY ID</v>
      </c>
      <c r="J510" s="9" t="str" cm="1">
        <f t="array" ref="J510">_xll.SNL.Clients.Office.Excel.Functions.SPG($A510, "IQ_ASSET_TURNS", J$3)</f>
        <v>#INVALID COMPANY ID</v>
      </c>
    </row>
    <row r="511" spans="1:10" x14ac:dyDescent="0.3">
      <c r="B511" s="9" t="str" cm="1">
        <f t="array" ref="B511">_xll.SNL.Clients.Office.Excel.Functions.SPG($A511, "IQ_ASSET_TURNS", B$3)</f>
        <v>#INVALID COMPANY ID</v>
      </c>
      <c r="C511" s="9" t="str" cm="1">
        <f t="array" ref="C511">_xll.SNL.Clients.Office.Excel.Functions.SPG($A511, "IQ_ASSET_TURNS", C$3)</f>
        <v>#INVALID COMPANY ID</v>
      </c>
      <c r="D511" s="9" t="str" cm="1">
        <f t="array" ref="D511">_xll.SNL.Clients.Office.Excel.Functions.SPG($A511, "IQ_ASSET_TURNS", D$3)</f>
        <v>#INVALID COMPANY ID</v>
      </c>
      <c r="E511" s="9" t="str" cm="1">
        <f t="array" ref="E511">_xll.SNL.Clients.Office.Excel.Functions.SPG($A511, "IQ_ASSET_TURNS", E$3)</f>
        <v>#INVALID COMPANY ID</v>
      </c>
      <c r="F511" s="9" t="str" cm="1">
        <f t="array" ref="F511">_xll.SNL.Clients.Office.Excel.Functions.SPG($A511, "IQ_ASSET_TURNS", F$3)</f>
        <v>#INVALID COMPANY ID</v>
      </c>
      <c r="G511" s="9" t="str" cm="1">
        <f t="array" ref="G511">_xll.SNL.Clients.Office.Excel.Functions.SPG($A511, "IQ_ASSET_TURNS", G$3)</f>
        <v>#INVALID COMPANY ID</v>
      </c>
      <c r="H511" s="9" t="str" cm="1">
        <f t="array" ref="H511">_xll.SNL.Clients.Office.Excel.Functions.SPG($A511, "IQ_ASSET_TURNS", H$3)</f>
        <v>#INVALID COMPANY ID</v>
      </c>
      <c r="I511" s="9" t="str" cm="1">
        <f t="array" ref="I511">_xll.SNL.Clients.Office.Excel.Functions.SPG($A511, "IQ_ASSET_TURNS", I$3)</f>
        <v>#INVALID COMPANY ID</v>
      </c>
      <c r="J511" s="9" t="str" cm="1">
        <f t="array" ref="J511">_xll.SNL.Clients.Office.Excel.Functions.SPG($A511, "IQ_ASSET_TURNS", J$3)</f>
        <v>#INVALID COMPANY ID</v>
      </c>
    </row>
    <row r="512" spans="1:10" x14ac:dyDescent="0.3">
      <c r="B512" s="9"/>
      <c r="C512" s="9"/>
      <c r="D512" s="9"/>
      <c r="E512" s="9"/>
      <c r="F512" s="9"/>
      <c r="G512" s="9"/>
      <c r="H512" s="9"/>
      <c r="I512" s="9"/>
      <c r="J512" s="9"/>
    </row>
    <row r="513" spans="2:10" x14ac:dyDescent="0.3">
      <c r="B513" s="9"/>
      <c r="C513" s="9"/>
      <c r="D513" s="9"/>
      <c r="E513" s="9"/>
      <c r="F513" s="9"/>
      <c r="G513" s="9"/>
      <c r="H513" s="9"/>
      <c r="I513" s="9"/>
      <c r="J513" s="9"/>
    </row>
    <row r="514" spans="2:10" x14ac:dyDescent="0.3">
      <c r="B514" s="9"/>
      <c r="C514" s="9"/>
      <c r="D514" s="9"/>
      <c r="E514" s="9"/>
      <c r="F514" s="9"/>
      <c r="G514" s="9"/>
      <c r="H514" s="9"/>
      <c r="I514" s="9"/>
      <c r="J514" s="9"/>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F13D-3954-40AB-82EB-CC04735F0B55}">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D30" sqref="D30"/>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"IQ_EBITDA_MARGIN", B$3)</f>
        <v>25.545999999999999</v>
      </c>
      <c r="C4" s="9" cm="1">
        <f t="array" ref="C4">_xll.SNL.Clients.Office.Excel.Functions.SPG($A4, "IQ_EBITDA_MARGIN", C$3)</f>
        <v>19.983000000000001</v>
      </c>
      <c r="D4" s="9" cm="1">
        <f t="array" ref="D4">_xll.SNL.Clients.Office.Excel.Functions.SPG($A4, "IQ_EBITDA_MARGIN", D$3)</f>
        <v>26.358000000000001</v>
      </c>
      <c r="E4" s="9" cm="1">
        <f t="array" ref="E4">_xll.SNL.Clients.Office.Excel.Functions.SPG($A4, "IQ_EBITDA_MARGIN", E$3)</f>
        <v>12.981999999999999</v>
      </c>
      <c r="F4" s="9" cm="1">
        <f t="array" ref="F4">_xll.SNL.Clients.Office.Excel.Functions.SPG($A4, "IQ_EBITDA_MARGIN", F$3)</f>
        <v>25.831</v>
      </c>
      <c r="G4" s="9" t="str" cm="1">
        <f t="array" ref="G4">_xll.SNL.Clients.Office.Excel.Functions.SPG($A4, "IQ_EBITDA_MARGIN", G$3)</f>
        <v>NA</v>
      </c>
      <c r="H4" s="9" cm="1">
        <f t="array" ref="H4">_xll.SNL.Clients.Office.Excel.Functions.SPG($A4, "IQ_EBITDA_MARGIN", H$3)</f>
        <v>26.905999999999999</v>
      </c>
      <c r="I4" s="9" cm="1">
        <f t="array" ref="I4">_xll.SNL.Clients.Office.Excel.Functions.SPG($A4, "IQ_EBITDA_MARGIN", I$3)</f>
        <v>25.751999999999999</v>
      </c>
      <c r="J4" s="9" cm="1">
        <f t="array" ref="J4">_xll.SNL.Clients.Office.Excel.Functions.SPG($A4, "IQ_EBITDA_MARGIN", J$3)</f>
        <v>23.254000000000001</v>
      </c>
    </row>
    <row r="5" spans="1:10" x14ac:dyDescent="0.3">
      <c r="A5" s="11" t="s">
        <v>7</v>
      </c>
      <c r="B5" s="9" cm="1">
        <f t="array" ref="B5">_xll.SNL.Clients.Office.Excel.Functions.SPG($A5, "IQ_EBITDA_MARGIN", B$3)</f>
        <v>21.111999999999998</v>
      </c>
      <c r="C5" s="9" cm="1">
        <f t="array" ref="C5">_xll.SNL.Clients.Office.Excel.Functions.SPG($A5, "IQ_EBITDA_MARGIN", C$3)</f>
        <v>17.283999999999999</v>
      </c>
      <c r="D5" s="9" cm="1">
        <f t="array" ref="D5">_xll.SNL.Clients.Office.Excel.Functions.SPG($A5, "IQ_EBITDA_MARGIN", D$3)</f>
        <v>20.042000000000002</v>
      </c>
      <c r="E5" s="9" cm="1">
        <f t="array" ref="E5">_xll.SNL.Clients.Office.Excel.Functions.SPG($A5, "IQ_EBITDA_MARGIN", E$3)</f>
        <v>22.152000000000001</v>
      </c>
      <c r="F5" s="9" cm="1">
        <f t="array" ref="F5">_xll.SNL.Clients.Office.Excel.Functions.SPG($A5, "IQ_EBITDA_MARGIN", F$3)</f>
        <v>21.669</v>
      </c>
      <c r="G5" s="9" cm="1">
        <f t="array" ref="G5">_xll.SNL.Clients.Office.Excel.Functions.SPG($A5, "IQ_EBITDA_MARGIN", G$3)</f>
        <v>19.158000000000001</v>
      </c>
      <c r="H5" s="9" cm="1">
        <f t="array" ref="H5">_xll.SNL.Clients.Office.Excel.Functions.SPG($A5, "IQ_EBITDA_MARGIN", H$3)</f>
        <v>21.408000000000001</v>
      </c>
      <c r="I5" s="9" cm="1">
        <f t="array" ref="I5">_xll.SNL.Clients.Office.Excel.Functions.SPG($A5, "IQ_EBITDA_MARGIN", I$3)</f>
        <v>23.22</v>
      </c>
      <c r="J5" s="9" cm="1">
        <f t="array" ref="J5">_xll.SNL.Clients.Office.Excel.Functions.SPG($A5, "IQ_EBITDA_MARGIN", J$3)</f>
        <v>21.327000000000002</v>
      </c>
    </row>
    <row r="6" spans="1:10" x14ac:dyDescent="0.3">
      <c r="A6" s="11" t="s">
        <v>8</v>
      </c>
      <c r="B6" s="9" cm="1">
        <f t="array" ref="B6">_xll.SNL.Clients.Office.Excel.Functions.SPG($A6, "IQ_EBITDA_MARGIN", B$3)</f>
        <v>25.390999999999998</v>
      </c>
      <c r="C6" s="9" cm="1">
        <f t="array" ref="C6">_xll.SNL.Clients.Office.Excel.Functions.SPG($A6, "IQ_EBITDA_MARGIN", C$3)</f>
        <v>25.943000000000001</v>
      </c>
      <c r="D6" s="9" cm="1">
        <f t="array" ref="D6">_xll.SNL.Clients.Office.Excel.Functions.SPG($A6, "IQ_EBITDA_MARGIN", D$3)</f>
        <v>26.280999999999999</v>
      </c>
      <c r="E6" s="9" cm="1">
        <f t="array" ref="E6">_xll.SNL.Clients.Office.Excel.Functions.SPG($A6, "IQ_EBITDA_MARGIN", E$3)</f>
        <v>26.327000000000002</v>
      </c>
      <c r="F6" s="9" cm="1">
        <f t="array" ref="F6">_xll.SNL.Clients.Office.Excel.Functions.SPG($A6, "IQ_EBITDA_MARGIN", F$3)</f>
        <v>23.314</v>
      </c>
      <c r="G6" s="9" cm="1">
        <f t="array" ref="G6">_xll.SNL.Clients.Office.Excel.Functions.SPG($A6, "IQ_EBITDA_MARGIN", G$3)</f>
        <v>28.884</v>
      </c>
      <c r="H6" s="9" cm="1">
        <f t="array" ref="H6">_xll.SNL.Clients.Office.Excel.Functions.SPG($A6, "IQ_EBITDA_MARGIN", H$3)</f>
        <v>25.564</v>
      </c>
      <c r="I6" s="9" cm="1">
        <f t="array" ref="I6">_xll.SNL.Clients.Office.Excel.Functions.SPG($A6, "IQ_EBITDA_MARGIN", I$3)</f>
        <v>24.824999999999999</v>
      </c>
      <c r="J6" s="9" cm="1">
        <f t="array" ref="J6">_xll.SNL.Clients.Office.Excel.Functions.SPG($A6, "IQ_EBITDA_MARGIN", J$3)</f>
        <v>24.981999999999999</v>
      </c>
    </row>
    <row r="7" spans="1:10" x14ac:dyDescent="0.3">
      <c r="A7" s="11" t="s">
        <v>9</v>
      </c>
      <c r="B7" s="9" cm="1">
        <f t="array" ref="B7">_xll.SNL.Clients.Office.Excel.Functions.SPG($A7, "IQ_EBITDA_MARGIN", B$3)</f>
        <v>45.709000000000003</v>
      </c>
      <c r="C7" s="9" cm="1">
        <f t="array" ref="C7">_xll.SNL.Clients.Office.Excel.Functions.SPG($A7, "IQ_EBITDA_MARGIN", C$3)</f>
        <v>50.576000000000001</v>
      </c>
      <c r="D7" s="9" cm="1">
        <f t="array" ref="D7">_xll.SNL.Clients.Office.Excel.Functions.SPG($A7, "IQ_EBITDA_MARGIN", D$3)</f>
        <v>43.305999999999997</v>
      </c>
      <c r="E7" s="9" cm="1">
        <f t="array" ref="E7">_xll.SNL.Clients.Office.Excel.Functions.SPG($A7, "IQ_EBITDA_MARGIN", E$3)</f>
        <v>49.295000000000002</v>
      </c>
      <c r="F7" s="9" cm="1">
        <f t="array" ref="F7">_xll.SNL.Clients.Office.Excel.Functions.SPG($A7, "IQ_EBITDA_MARGIN", F$3)</f>
        <v>44.280999999999999</v>
      </c>
      <c r="G7" s="9" cm="1">
        <f t="array" ref="G7">_xll.SNL.Clients.Office.Excel.Functions.SPG($A7, "IQ_EBITDA_MARGIN", G$3)</f>
        <v>45.801000000000002</v>
      </c>
      <c r="H7" s="9" cm="1">
        <f t="array" ref="H7">_xll.SNL.Clients.Office.Excel.Functions.SPG($A7, "IQ_EBITDA_MARGIN", H$3)</f>
        <v>48.883000000000003</v>
      </c>
      <c r="I7" s="9" cm="1">
        <f t="array" ref="I7">_xll.SNL.Clients.Office.Excel.Functions.SPG($A7, "IQ_EBITDA_MARGIN", I$3)</f>
        <v>51.936999999999998</v>
      </c>
      <c r="J7" s="9" cm="1">
        <f t="array" ref="J7">_xll.SNL.Clients.Office.Excel.Functions.SPG($A7, "IQ_EBITDA_MARGIN", J$3)</f>
        <v>47.436</v>
      </c>
    </row>
    <row r="8" spans="1:10" x14ac:dyDescent="0.3">
      <c r="A8" s="11" t="s">
        <v>10</v>
      </c>
      <c r="B8" s="9" cm="1">
        <f t="array" ref="B8">_xll.SNL.Clients.Office.Excel.Functions.SPG($A8, "IQ_EBITDA_MARGIN", B$3)</f>
        <v>15.191000000000001</v>
      </c>
      <c r="C8" s="9" cm="1">
        <f t="array" ref="C8">_xll.SNL.Clients.Office.Excel.Functions.SPG($A8, "IQ_EBITDA_MARGIN", C$3)</f>
        <v>18.326000000000001</v>
      </c>
      <c r="D8" s="9" cm="1">
        <f t="array" ref="D8">_xll.SNL.Clients.Office.Excel.Functions.SPG($A8, "IQ_EBITDA_MARGIN", D$3)</f>
        <v>16.582999999999998</v>
      </c>
      <c r="E8" s="9" cm="1">
        <f t="array" ref="E8">_xll.SNL.Clients.Office.Excel.Functions.SPG($A8, "IQ_EBITDA_MARGIN", E$3)</f>
        <v>18.026</v>
      </c>
      <c r="F8" s="9" cm="1">
        <f t="array" ref="F8">_xll.SNL.Clients.Office.Excel.Functions.SPG($A8, "IQ_EBITDA_MARGIN", F$3)</f>
        <v>15.295</v>
      </c>
      <c r="G8" s="9" cm="1">
        <f t="array" ref="G8">_xll.SNL.Clients.Office.Excel.Functions.SPG($A8, "IQ_EBITDA_MARGIN", G$3)</f>
        <v>18.178999999999998</v>
      </c>
      <c r="H8" s="9" cm="1">
        <f t="array" ref="H8">_xll.SNL.Clients.Office.Excel.Functions.SPG($A8, "IQ_EBITDA_MARGIN", H$3)</f>
        <v>18.356999999999999</v>
      </c>
      <c r="I8" s="9" cm="1">
        <f t="array" ref="I8">_xll.SNL.Clients.Office.Excel.Functions.SPG($A8, "IQ_EBITDA_MARGIN", I$3)</f>
        <v>17.904</v>
      </c>
      <c r="J8" s="9" cm="1">
        <f t="array" ref="J8">_xll.SNL.Clients.Office.Excel.Functions.SPG($A8, "IQ_EBITDA_MARGIN", J$3)</f>
        <v>15.519</v>
      </c>
    </row>
    <row r="9" spans="1:10" x14ac:dyDescent="0.3">
      <c r="A9" s="11" t="s">
        <v>11</v>
      </c>
      <c r="B9" s="9" cm="1">
        <f t="array" ref="B9">_xll.SNL.Clients.Office.Excel.Functions.SPG($A9, "IQ_EBITDA_MARGIN", B$3)</f>
        <v>41.652000000000001</v>
      </c>
      <c r="C9" s="9" cm="1">
        <f t="array" ref="C9">_xll.SNL.Clients.Office.Excel.Functions.SPG($A9, "IQ_EBITDA_MARGIN", C$3)</f>
        <v>40.189</v>
      </c>
      <c r="D9" s="9" cm="1">
        <f t="array" ref="D9">_xll.SNL.Clients.Office.Excel.Functions.SPG($A9, "IQ_EBITDA_MARGIN", D$3)</f>
        <v>40.773000000000003</v>
      </c>
      <c r="E9" s="9" cm="1">
        <f t="array" ref="E9">_xll.SNL.Clients.Office.Excel.Functions.SPG($A9, "IQ_EBITDA_MARGIN", E$3)</f>
        <v>39.536999999999999</v>
      </c>
      <c r="F9" s="9" cm="1">
        <f t="array" ref="F9">_xll.SNL.Clients.Office.Excel.Functions.SPG($A9, "IQ_EBITDA_MARGIN", F$3)</f>
        <v>40.892000000000003</v>
      </c>
      <c r="G9" s="9" cm="1">
        <f t="array" ref="G9">_xll.SNL.Clients.Office.Excel.Functions.SPG($A9, "IQ_EBITDA_MARGIN", G$3)</f>
        <v>38.926000000000002</v>
      </c>
      <c r="H9" s="9" cm="1">
        <f t="array" ref="H9">_xll.SNL.Clients.Office.Excel.Functions.SPG($A9, "IQ_EBITDA_MARGIN", H$3)</f>
        <v>39.161999999999999</v>
      </c>
      <c r="I9" s="9" cm="1">
        <f t="array" ref="I9">_xll.SNL.Clients.Office.Excel.Functions.SPG($A9, "IQ_EBITDA_MARGIN", I$3)</f>
        <v>38.289000000000001</v>
      </c>
      <c r="J9" s="9" cm="1">
        <f t="array" ref="J9">_xll.SNL.Clients.Office.Excel.Functions.SPG($A9, "IQ_EBITDA_MARGIN", J$3)</f>
        <v>38.625</v>
      </c>
    </row>
    <row r="10" spans="1:10" x14ac:dyDescent="0.3">
      <c r="A10" s="11" t="s">
        <v>12</v>
      </c>
      <c r="B10" s="9" cm="1">
        <f t="array" ref="B10">_xll.SNL.Clients.Office.Excel.Functions.SPG($A10, "IQ_EBITDA_MARGIN", B$3)</f>
        <v>20.812000000000001</v>
      </c>
      <c r="C10" s="9" cm="1">
        <f t="array" ref="C10">_xll.SNL.Clients.Office.Excel.Functions.SPG($A10, "IQ_EBITDA_MARGIN", C$3)</f>
        <v>23.661999999999999</v>
      </c>
      <c r="D10" s="9" cm="1">
        <f t="array" ref="D10">_xll.SNL.Clients.Office.Excel.Functions.SPG($A10, "IQ_EBITDA_MARGIN", D$3)</f>
        <v>21.704000000000001</v>
      </c>
      <c r="E10" s="9" cm="1">
        <f t="array" ref="E10">_xll.SNL.Clients.Office.Excel.Functions.SPG($A10, "IQ_EBITDA_MARGIN", E$3)</f>
        <v>17.789000000000001</v>
      </c>
      <c r="F10" s="9" cm="1">
        <f t="array" ref="F10">_xll.SNL.Clients.Office.Excel.Functions.SPG($A10, "IQ_EBITDA_MARGIN", F$3)</f>
        <v>14.983000000000001</v>
      </c>
      <c r="G10" s="9" cm="1">
        <f t="array" ref="G10">_xll.SNL.Clients.Office.Excel.Functions.SPG($A10, "IQ_EBITDA_MARGIN", G$3)</f>
        <v>18.498999999999999</v>
      </c>
      <c r="H10" s="9" cm="1">
        <f t="array" ref="H10">_xll.SNL.Clients.Office.Excel.Functions.SPG($A10, "IQ_EBITDA_MARGIN", H$3)</f>
        <v>18.052</v>
      </c>
      <c r="I10" s="9" cm="1">
        <f t="array" ref="I10">_xll.SNL.Clients.Office.Excel.Functions.SPG($A10, "IQ_EBITDA_MARGIN", I$3)</f>
        <v>15.468999999999999</v>
      </c>
      <c r="J10" s="9" cm="1">
        <f t="array" ref="J10">_xll.SNL.Clients.Office.Excel.Functions.SPG($A10, "IQ_EBITDA_MARGIN", J$3)</f>
        <v>15.635999999999999</v>
      </c>
    </row>
    <row r="11" spans="1:10" x14ac:dyDescent="0.3">
      <c r="A11" s="11" t="s">
        <v>13</v>
      </c>
      <c r="B11" s="9" cm="1">
        <f t="array" ref="B11">_xll.SNL.Clients.Office.Excel.Functions.SPG($A11, "IQ_EBITDA_MARGIN", B$3)</f>
        <v>6.0330000000000004</v>
      </c>
      <c r="C11" s="9" cm="1">
        <f t="array" ref="C11">_xll.SNL.Clients.Office.Excel.Functions.SPG($A11, "IQ_EBITDA_MARGIN", C$3)</f>
        <v>41.033000000000001</v>
      </c>
      <c r="D11" s="9" cm="1">
        <f t="array" ref="D11">_xll.SNL.Clients.Office.Excel.Functions.SPG($A11, "IQ_EBITDA_MARGIN", D$3)</f>
        <v>4.9509999999999996</v>
      </c>
      <c r="E11" s="9" cm="1">
        <f t="array" ref="E11">_xll.SNL.Clients.Office.Excel.Functions.SPG($A11, "IQ_EBITDA_MARGIN", E$3)</f>
        <v>40.308</v>
      </c>
      <c r="F11" s="9" cm="1">
        <f t="array" ref="F11">_xll.SNL.Clients.Office.Excel.Functions.SPG($A11, "IQ_EBITDA_MARGIN", F$3)</f>
        <v>40.963000000000001</v>
      </c>
      <c r="G11" s="9" cm="1">
        <f t="array" ref="G11">_xll.SNL.Clients.Office.Excel.Functions.SPG($A11, "IQ_EBITDA_MARGIN", G$3)</f>
        <v>9.1780000000000008</v>
      </c>
      <c r="H11" s="9" cm="1">
        <f t="array" ref="H11">_xll.SNL.Clients.Office.Excel.Functions.SPG($A11, "IQ_EBITDA_MARGIN", H$3)</f>
        <v>37.682000000000002</v>
      </c>
      <c r="I11" s="9" cm="1">
        <f t="array" ref="I11">_xll.SNL.Clients.Office.Excel.Functions.SPG($A11, "IQ_EBITDA_MARGIN", I$3)</f>
        <v>36.49</v>
      </c>
      <c r="J11" s="9" cm="1">
        <f t="array" ref="J11">_xll.SNL.Clients.Office.Excel.Functions.SPG($A11, "IQ_EBITDA_MARGIN", J$3)</f>
        <v>29.193000000000001</v>
      </c>
    </row>
    <row r="12" spans="1:10" x14ac:dyDescent="0.3">
      <c r="A12" s="11" t="s">
        <v>14</v>
      </c>
      <c r="B12" s="9" t="str" cm="1">
        <f t="array" ref="B12">_xll.SNL.Clients.Office.Excel.Functions.SPG($A12, "IQ_EBITDA_MARGIN", B$3)</f>
        <v>NA</v>
      </c>
      <c r="C12" s="9" cm="1">
        <f t="array" ref="C12">_xll.SNL.Clients.Office.Excel.Functions.SPG($A12, "IQ_EBITDA_MARGIN", C$3)</f>
        <v>27.484000000000002</v>
      </c>
      <c r="D12" s="9" cm="1">
        <f t="array" ref="D12">_xll.SNL.Clients.Office.Excel.Functions.SPG($A12, "IQ_EBITDA_MARGIN", D$3)</f>
        <v>26.102</v>
      </c>
      <c r="E12" s="9" cm="1">
        <f t="array" ref="E12">_xll.SNL.Clients.Office.Excel.Functions.SPG($A12, "IQ_EBITDA_MARGIN", E$3)</f>
        <v>28.960999999999999</v>
      </c>
      <c r="F12" s="9" cm="1">
        <f t="array" ref="F12">_xll.SNL.Clients.Office.Excel.Functions.SPG($A12, "IQ_EBITDA_MARGIN", F$3)</f>
        <v>27.718</v>
      </c>
      <c r="G12" s="9" cm="1">
        <f t="array" ref="G12">_xll.SNL.Clients.Office.Excel.Functions.SPG($A12, "IQ_EBITDA_MARGIN", G$3)</f>
        <v>27.805</v>
      </c>
      <c r="H12" s="9" cm="1">
        <f t="array" ref="H12">_xll.SNL.Clients.Office.Excel.Functions.SPG($A12, "IQ_EBITDA_MARGIN", H$3)</f>
        <v>12.795999999999999</v>
      </c>
      <c r="I12" s="9" cm="1">
        <f t="array" ref="I12">_xll.SNL.Clients.Office.Excel.Functions.SPG($A12, "IQ_EBITDA_MARGIN", I$3)</f>
        <v>30.084</v>
      </c>
      <c r="J12" s="9" cm="1">
        <f t="array" ref="J12">_xll.SNL.Clients.Office.Excel.Functions.SPG($A12, "IQ_EBITDA_MARGIN", J$3)</f>
        <v>26.907</v>
      </c>
    </row>
    <row r="13" spans="1:10" x14ac:dyDescent="0.3">
      <c r="A13" s="11" t="s">
        <v>15</v>
      </c>
      <c r="B13" s="9" cm="1">
        <f t="array" ref="B13">_xll.SNL.Clients.Office.Excel.Functions.SPG($A13, "IQ_EBITDA_MARGIN", B$3)</f>
        <v>34.338999999999999</v>
      </c>
      <c r="C13" s="9" cm="1">
        <f t="array" ref="C13">_xll.SNL.Clients.Office.Excel.Functions.SPG($A13, "IQ_EBITDA_MARGIN", C$3)</f>
        <v>34.991999999999997</v>
      </c>
      <c r="D13" s="9" cm="1">
        <f t="array" ref="D13">_xll.SNL.Clients.Office.Excel.Functions.SPG($A13, "IQ_EBITDA_MARGIN", D$3)</f>
        <v>37.738</v>
      </c>
      <c r="E13" s="9" cm="1">
        <f t="array" ref="E13">_xll.SNL.Clients.Office.Excel.Functions.SPG($A13, "IQ_EBITDA_MARGIN", E$3)</f>
        <v>35.866999999999997</v>
      </c>
      <c r="F13" s="9" cm="1">
        <f t="array" ref="F13">_xll.SNL.Clients.Office.Excel.Functions.SPG($A13, "IQ_EBITDA_MARGIN", F$3)</f>
        <v>35.045000000000002</v>
      </c>
      <c r="G13" s="9" cm="1">
        <f t="array" ref="G13">_xll.SNL.Clients.Office.Excel.Functions.SPG($A13, "IQ_EBITDA_MARGIN", G$3)</f>
        <v>33.171999999999997</v>
      </c>
      <c r="H13" s="9" t="str" cm="1">
        <f t="array" ref="H13">_xll.SNL.Clients.Office.Excel.Functions.SPG($A13, "IQ_EBITDA_MARGIN", H$3)</f>
        <v>NA</v>
      </c>
      <c r="I13" s="9" cm="1">
        <f t="array" ref="I13">_xll.SNL.Clients.Office.Excel.Functions.SPG($A13, "IQ_EBITDA_MARGIN", I$3)</f>
        <v>33.665999999999997</v>
      </c>
      <c r="J13" s="9" cm="1">
        <f t="array" ref="J13">_xll.SNL.Clients.Office.Excel.Functions.SPG($A13, "IQ_EBITDA_MARGIN", J$3)</f>
        <v>30.08</v>
      </c>
    </row>
    <row r="14" spans="1:10" x14ac:dyDescent="0.3">
      <c r="A14" s="11" t="s">
        <v>16</v>
      </c>
      <c r="B14" s="9" cm="1">
        <f t="array" ref="B14">_xll.SNL.Clients.Office.Excel.Functions.SPG($A14, "IQ_EBITDA_MARGIN", B$3)</f>
        <v>2.7730000000000001</v>
      </c>
      <c r="C14" s="9" cm="1">
        <f t="array" ref="C14">_xll.SNL.Clients.Office.Excel.Functions.SPG($A14, "IQ_EBITDA_MARGIN", C$3)</f>
        <v>17.651</v>
      </c>
      <c r="D14" s="9" cm="1">
        <f t="array" ref="D14">_xll.SNL.Clients.Office.Excel.Functions.SPG($A14, "IQ_EBITDA_MARGIN", D$3)</f>
        <v>41.265000000000001</v>
      </c>
      <c r="E14" s="9" cm="1">
        <f t="array" ref="E14">_xll.SNL.Clients.Office.Excel.Functions.SPG($A14, "IQ_EBITDA_MARGIN", E$3)</f>
        <v>18.594999999999999</v>
      </c>
      <c r="F14" s="9" cm="1">
        <f t="array" ref="F14">_xll.SNL.Clients.Office.Excel.Functions.SPG($A14, "IQ_EBITDA_MARGIN", F$3)</f>
        <v>5.3689999999999998</v>
      </c>
      <c r="G14" s="9" cm="1">
        <f t="array" ref="G14">_xll.SNL.Clients.Office.Excel.Functions.SPG($A14, "IQ_EBITDA_MARGIN", G$3)</f>
        <v>-22.227</v>
      </c>
      <c r="H14" s="9" cm="1">
        <f t="array" ref="H14">_xll.SNL.Clients.Office.Excel.Functions.SPG($A14, "IQ_EBITDA_MARGIN", H$3)</f>
        <v>44.274000000000001</v>
      </c>
      <c r="I14" s="9" cm="1">
        <f t="array" ref="I14">_xll.SNL.Clients.Office.Excel.Functions.SPG($A14, "IQ_EBITDA_MARGIN", I$3)</f>
        <v>21.417000000000002</v>
      </c>
      <c r="J14" s="9" cm="1">
        <f t="array" ref="J14">_xll.SNL.Clients.Office.Excel.Functions.SPG($A14, "IQ_EBITDA_MARGIN", J$3)</f>
        <v>0.33</v>
      </c>
    </row>
    <row r="15" spans="1:10" x14ac:dyDescent="0.3">
      <c r="A15" s="11" t="s">
        <v>17</v>
      </c>
      <c r="B15" s="9" cm="1">
        <f t="array" ref="B15">_xll.SNL.Clients.Office.Excel.Functions.SPG($A15, "IQ_EBITDA_MARGIN", B$3)</f>
        <v>28.454999999999998</v>
      </c>
      <c r="C15" s="9" cm="1">
        <f t="array" ref="C15">_xll.SNL.Clients.Office.Excel.Functions.SPG($A15, "IQ_EBITDA_MARGIN", C$3)</f>
        <v>28.157</v>
      </c>
      <c r="D15" s="9" cm="1">
        <f t="array" ref="D15">_xll.SNL.Clients.Office.Excel.Functions.SPG($A15, "IQ_EBITDA_MARGIN", D$3)</f>
        <v>28.004000000000001</v>
      </c>
      <c r="E15" s="9" cm="1">
        <f t="array" ref="E15">_xll.SNL.Clients.Office.Excel.Functions.SPG($A15, "IQ_EBITDA_MARGIN", E$3)</f>
        <v>27.318000000000001</v>
      </c>
      <c r="F15" s="9" cm="1">
        <f t="array" ref="F15">_xll.SNL.Clients.Office.Excel.Functions.SPG($A15, "IQ_EBITDA_MARGIN", F$3)</f>
        <v>28.359000000000002</v>
      </c>
      <c r="G15" s="9" cm="1">
        <f t="array" ref="G15">_xll.SNL.Clients.Office.Excel.Functions.SPG($A15, "IQ_EBITDA_MARGIN", G$3)</f>
        <v>29.100999999999999</v>
      </c>
      <c r="H15" s="9" cm="1">
        <f t="array" ref="H15">_xll.SNL.Clients.Office.Excel.Functions.SPG($A15, "IQ_EBITDA_MARGIN", H$3)</f>
        <v>29.539000000000001</v>
      </c>
      <c r="I15" s="9" cm="1">
        <f t="array" ref="I15">_xll.SNL.Clients.Office.Excel.Functions.SPG($A15, "IQ_EBITDA_MARGIN", I$3)</f>
        <v>27.388000000000002</v>
      </c>
      <c r="J15" s="9" cm="1">
        <f t="array" ref="J15">_xll.SNL.Clients.Office.Excel.Functions.SPG($A15, "IQ_EBITDA_MARGIN", J$3)</f>
        <v>29.484999999999999</v>
      </c>
    </row>
    <row r="16" spans="1:10" x14ac:dyDescent="0.3">
      <c r="A16" s="11" t="s">
        <v>18</v>
      </c>
      <c r="B16" s="9" cm="1">
        <f t="array" ref="B16">_xll.SNL.Clients.Office.Excel.Functions.SPG($A16, "IQ_EBITDA_MARGIN", B$3)</f>
        <v>16.919</v>
      </c>
      <c r="C16" s="9" cm="1">
        <f t="array" ref="C16">_xll.SNL.Clients.Office.Excel.Functions.SPG($A16, "IQ_EBITDA_MARGIN", C$3)</f>
        <v>15.013</v>
      </c>
      <c r="D16" s="9" cm="1">
        <f t="array" ref="D16">_xll.SNL.Clients.Office.Excel.Functions.SPG($A16, "IQ_EBITDA_MARGIN", D$3)</f>
        <v>-8.5869999999999997</v>
      </c>
      <c r="E16" s="9" cm="1">
        <f t="array" ref="E16">_xll.SNL.Clients.Office.Excel.Functions.SPG($A16, "IQ_EBITDA_MARGIN", E$3)</f>
        <v>-4.0259999999999998</v>
      </c>
      <c r="F16" s="9" cm="1">
        <f t="array" ref="F16">_xll.SNL.Clients.Office.Excel.Functions.SPG($A16, "IQ_EBITDA_MARGIN", F$3)</f>
        <v>-1.36</v>
      </c>
      <c r="G16" s="9" cm="1">
        <f t="array" ref="G16">_xll.SNL.Clients.Office.Excel.Functions.SPG($A16, "IQ_EBITDA_MARGIN", G$3)</f>
        <v>-31.452000000000002</v>
      </c>
      <c r="H16" s="9" cm="1">
        <f t="array" ref="H16">_xll.SNL.Clients.Office.Excel.Functions.SPG($A16, "IQ_EBITDA_MARGIN", H$3)</f>
        <v>-0.98299999999999998</v>
      </c>
      <c r="I16" s="9" cm="1">
        <f t="array" ref="I16">_xll.SNL.Clients.Office.Excel.Functions.SPG($A16, "IQ_EBITDA_MARGIN", I$3)</f>
        <v>19.669</v>
      </c>
      <c r="J16" s="9" cm="1">
        <f t="array" ref="J16">_xll.SNL.Clients.Office.Excel.Functions.SPG($A16, "IQ_EBITDA_MARGIN", J$3)</f>
        <v>46.283000000000001</v>
      </c>
    </row>
    <row r="17" spans="1:10" x14ac:dyDescent="0.3">
      <c r="A17" s="11" t="s">
        <v>19</v>
      </c>
      <c r="B17" s="9" cm="1">
        <f t="array" ref="B17">_xll.SNL.Clients.Office.Excel.Functions.SPG($A17, "IQ_EBITDA_MARGIN", B$3)</f>
        <v>64.061000000000007</v>
      </c>
      <c r="C17" s="9" cm="1">
        <f t="array" ref="C17">_xll.SNL.Clients.Office.Excel.Functions.SPG($A17, "IQ_EBITDA_MARGIN", C$3)</f>
        <v>63.715000000000003</v>
      </c>
      <c r="D17" s="9" cm="1">
        <f t="array" ref="D17">_xll.SNL.Clients.Office.Excel.Functions.SPG($A17, "IQ_EBITDA_MARGIN", D$3)</f>
        <v>62.801000000000002</v>
      </c>
      <c r="E17" s="9" cm="1">
        <f t="array" ref="E17">_xll.SNL.Clients.Office.Excel.Functions.SPG($A17, "IQ_EBITDA_MARGIN", E$3)</f>
        <v>62.914000000000001</v>
      </c>
      <c r="F17" s="9" cm="1">
        <f t="array" ref="F17">_xll.SNL.Clients.Office.Excel.Functions.SPG($A17, "IQ_EBITDA_MARGIN", F$3)</f>
        <v>61.558999999999997</v>
      </c>
      <c r="G17" s="9" cm="1">
        <f t="array" ref="G17">_xll.SNL.Clients.Office.Excel.Functions.SPG($A17, "IQ_EBITDA_MARGIN", G$3)</f>
        <v>59.648000000000003</v>
      </c>
      <c r="H17" s="9" cm="1">
        <f t="array" ref="H17">_xll.SNL.Clients.Office.Excel.Functions.SPG($A17, "IQ_EBITDA_MARGIN", H$3)</f>
        <v>59.82</v>
      </c>
      <c r="I17" s="9" cm="1">
        <f t="array" ref="I17">_xll.SNL.Clients.Office.Excel.Functions.SPG($A17, "IQ_EBITDA_MARGIN", I$3)</f>
        <v>60.438000000000002</v>
      </c>
      <c r="J17" s="9" cm="1">
        <f t="array" ref="J17">_xll.SNL.Clients.Office.Excel.Functions.SPG($A17, "IQ_EBITDA_MARGIN", J$3)</f>
        <v>60.518000000000001</v>
      </c>
    </row>
    <row r="18" spans="1:10" x14ac:dyDescent="0.3">
      <c r="A18" s="11" t="s">
        <v>20</v>
      </c>
      <c r="B18" s="9" cm="1">
        <f t="array" ref="B18">_xll.SNL.Clients.Office.Excel.Functions.SPG($A18, "IQ_EBITDA_MARGIN", B$3)</f>
        <v>18.021999999999998</v>
      </c>
      <c r="C18" s="9" cm="1">
        <f t="array" ref="C18">_xll.SNL.Clients.Office.Excel.Functions.SPG($A18, "IQ_EBITDA_MARGIN", C$3)</f>
        <v>22.007000000000001</v>
      </c>
      <c r="D18" s="9" cm="1">
        <f t="array" ref="D18">_xll.SNL.Clients.Office.Excel.Functions.SPG($A18, "IQ_EBITDA_MARGIN", D$3)</f>
        <v>20.469000000000001</v>
      </c>
      <c r="E18" s="9" cm="1">
        <f t="array" ref="E18">_xll.SNL.Clients.Office.Excel.Functions.SPG($A18, "IQ_EBITDA_MARGIN", E$3)</f>
        <v>20.84</v>
      </c>
      <c r="F18" s="9" cm="1">
        <f t="array" ref="F18">_xll.SNL.Clients.Office.Excel.Functions.SPG($A18, "IQ_EBITDA_MARGIN", F$3)</f>
        <v>18.741</v>
      </c>
      <c r="G18" s="9" cm="1">
        <f t="array" ref="G18">_xll.SNL.Clients.Office.Excel.Functions.SPG($A18, "IQ_EBITDA_MARGIN", G$3)</f>
        <v>22.920999999999999</v>
      </c>
      <c r="H18" s="9" cm="1">
        <f t="array" ref="H18">_xll.SNL.Clients.Office.Excel.Functions.SPG($A18, "IQ_EBITDA_MARGIN", H$3)</f>
        <v>21.18</v>
      </c>
      <c r="I18" s="9" cm="1">
        <f t="array" ref="I18">_xll.SNL.Clients.Office.Excel.Functions.SPG($A18, "IQ_EBITDA_MARGIN", I$3)</f>
        <v>20.73</v>
      </c>
      <c r="J18" s="9" cm="1">
        <f t="array" ref="J18">_xll.SNL.Clients.Office.Excel.Functions.SPG($A18, "IQ_EBITDA_MARGIN", J$3)</f>
        <v>17.954000000000001</v>
      </c>
    </row>
    <row r="19" spans="1:10" x14ac:dyDescent="0.3">
      <c r="A19" s="11" t="s">
        <v>21</v>
      </c>
      <c r="B19" s="9" cm="1">
        <f t="array" ref="B19">_xll.SNL.Clients.Office.Excel.Functions.SPG($A19, "IQ_EBITDA_MARGIN", B$3)</f>
        <v>24.036999999999999</v>
      </c>
      <c r="C19" s="9" cm="1">
        <f t="array" ref="C19">_xll.SNL.Clients.Office.Excel.Functions.SPG($A19, "IQ_EBITDA_MARGIN", C$3)</f>
        <v>22.324000000000002</v>
      </c>
      <c r="D19" s="9" cm="1">
        <f t="array" ref="D19">_xll.SNL.Clients.Office.Excel.Functions.SPG($A19, "IQ_EBITDA_MARGIN", D$3)</f>
        <v>25.323</v>
      </c>
      <c r="E19" s="9" cm="1">
        <f t="array" ref="E19">_xll.SNL.Clients.Office.Excel.Functions.SPG($A19, "IQ_EBITDA_MARGIN", E$3)</f>
        <v>24.834</v>
      </c>
      <c r="F19" s="9" cm="1">
        <f t="array" ref="F19">_xll.SNL.Clients.Office.Excel.Functions.SPG($A19, "IQ_EBITDA_MARGIN", F$3)</f>
        <v>22.475000000000001</v>
      </c>
      <c r="G19" s="9" cm="1">
        <f t="array" ref="G19">_xll.SNL.Clients.Office.Excel.Functions.SPG($A19, "IQ_EBITDA_MARGIN", G$3)</f>
        <v>22.587</v>
      </c>
      <c r="H19" s="9" cm="1">
        <f t="array" ref="H19">_xll.SNL.Clients.Office.Excel.Functions.SPG($A19, "IQ_EBITDA_MARGIN", H$3)</f>
        <v>24.065999999999999</v>
      </c>
      <c r="I19" s="9" cm="1">
        <f t="array" ref="I19">_xll.SNL.Clients.Office.Excel.Functions.SPG($A19, "IQ_EBITDA_MARGIN", I$3)</f>
        <v>23.210999999999999</v>
      </c>
      <c r="J19" s="9" cm="1">
        <f t="array" ref="J19">_xll.SNL.Clients.Office.Excel.Functions.SPG($A19, "IQ_EBITDA_MARGIN", J$3)</f>
        <v>21.582000000000001</v>
      </c>
    </row>
    <row r="20" spans="1:10" x14ac:dyDescent="0.3">
      <c r="A20" s="11" t="s">
        <v>22</v>
      </c>
      <c r="B20" s="9" cm="1">
        <f t="array" ref="B20">_xll.SNL.Clients.Office.Excel.Functions.SPG($A20, "IQ_EBITDA_MARGIN", B$3)</f>
        <v>41.488999999999997</v>
      </c>
      <c r="C20" s="9" cm="1">
        <f t="array" ref="C20">_xll.SNL.Clients.Office.Excel.Functions.SPG($A20, "IQ_EBITDA_MARGIN", C$3)</f>
        <v>-10.656000000000001</v>
      </c>
      <c r="D20" s="9" cm="1">
        <f t="array" ref="D20">_xll.SNL.Clients.Office.Excel.Functions.SPG($A20, "IQ_EBITDA_MARGIN", D$3)</f>
        <v>63.09</v>
      </c>
      <c r="E20" s="9" cm="1">
        <f t="array" ref="E20">_xll.SNL.Clients.Office.Excel.Functions.SPG($A20, "IQ_EBITDA_MARGIN", E$3)</f>
        <v>42.17</v>
      </c>
      <c r="F20" s="9" cm="1">
        <f t="array" ref="F20">_xll.SNL.Clients.Office.Excel.Functions.SPG($A20, "IQ_EBITDA_MARGIN", F$3)</f>
        <v>39.863999999999997</v>
      </c>
      <c r="G20" s="9" cm="1">
        <f t="array" ref="G20">_xll.SNL.Clients.Office.Excel.Functions.SPG($A20, "IQ_EBITDA_MARGIN", G$3)</f>
        <v>-17.585999999999999</v>
      </c>
      <c r="H20" s="9" cm="1">
        <f t="array" ref="H20">_xll.SNL.Clients.Office.Excel.Functions.SPG($A20, "IQ_EBITDA_MARGIN", H$3)</f>
        <v>60.539000000000001</v>
      </c>
      <c r="I20" s="9" cm="1">
        <f t="array" ref="I20">_xll.SNL.Clients.Office.Excel.Functions.SPG($A20, "IQ_EBITDA_MARGIN", I$3)</f>
        <v>42.104999999999997</v>
      </c>
      <c r="J20" s="9" cm="1">
        <f t="array" ref="J20">_xll.SNL.Clients.Office.Excel.Functions.SPG($A20, "IQ_EBITDA_MARGIN", J$3)</f>
        <v>36.026000000000003</v>
      </c>
    </row>
    <row r="21" spans="1:10" x14ac:dyDescent="0.3">
      <c r="A21" s="11" t="s">
        <v>23</v>
      </c>
      <c r="B21" s="9" cm="1">
        <f t="array" ref="B21">_xll.SNL.Clients.Office.Excel.Functions.SPG($A21, "IQ_EBITDA_MARGIN", B$3)</f>
        <v>38.890999999999998</v>
      </c>
      <c r="C21" s="9" cm="1">
        <f t="array" ref="C21">_xll.SNL.Clients.Office.Excel.Functions.SPG($A21, "IQ_EBITDA_MARGIN", C$3)</f>
        <v>38.326000000000001</v>
      </c>
      <c r="D21" s="9" cm="1">
        <f t="array" ref="D21">_xll.SNL.Clients.Office.Excel.Functions.SPG($A21, "IQ_EBITDA_MARGIN", D$3)</f>
        <v>36.826000000000001</v>
      </c>
      <c r="E21" s="9" cm="1">
        <f t="array" ref="E21">_xll.SNL.Clients.Office.Excel.Functions.SPG($A21, "IQ_EBITDA_MARGIN", E$3)</f>
        <v>36.738999999999997</v>
      </c>
      <c r="F21" s="9" cm="1">
        <f t="array" ref="F21">_xll.SNL.Clients.Office.Excel.Functions.SPG($A21, "IQ_EBITDA_MARGIN", F$3)</f>
        <v>35.865000000000002</v>
      </c>
      <c r="G21" s="9" cm="1">
        <f t="array" ref="G21">_xll.SNL.Clients.Office.Excel.Functions.SPG($A21, "IQ_EBITDA_MARGIN", G$3)</f>
        <v>31.297999999999998</v>
      </c>
      <c r="H21" s="9" cm="1">
        <f t="array" ref="H21">_xll.SNL.Clients.Office.Excel.Functions.SPG($A21, "IQ_EBITDA_MARGIN", H$3)</f>
        <v>31.963999999999999</v>
      </c>
      <c r="I21" s="9" cm="1">
        <f t="array" ref="I21">_xll.SNL.Clients.Office.Excel.Functions.SPG($A21, "IQ_EBITDA_MARGIN", I$3)</f>
        <v>33.057000000000002</v>
      </c>
      <c r="J21" s="9" cm="1">
        <f t="array" ref="J21">_xll.SNL.Clients.Office.Excel.Functions.SPG($A21, "IQ_EBITDA_MARGIN", J$3)</f>
        <v>28.73</v>
      </c>
    </row>
    <row r="22" spans="1:10" x14ac:dyDescent="0.3">
      <c r="A22" s="11" t="s">
        <v>24</v>
      </c>
      <c r="B22" s="9" cm="1">
        <f t="array" ref="B22">_xll.SNL.Clients.Office.Excel.Functions.SPG($A22, "IQ_EBITDA_MARGIN", B$3)</f>
        <v>38.890999999999998</v>
      </c>
      <c r="C22" s="9" cm="1">
        <f t="array" ref="C22">_xll.SNL.Clients.Office.Excel.Functions.SPG($A22, "IQ_EBITDA_MARGIN", C$3)</f>
        <v>38.326000000000001</v>
      </c>
      <c r="D22" s="9" cm="1">
        <f t="array" ref="D22">_xll.SNL.Clients.Office.Excel.Functions.SPG($A22, "IQ_EBITDA_MARGIN", D$3)</f>
        <v>36.826000000000001</v>
      </c>
      <c r="E22" s="9" cm="1">
        <f t="array" ref="E22">_xll.SNL.Clients.Office.Excel.Functions.SPG($A22, "IQ_EBITDA_MARGIN", E$3)</f>
        <v>36.738999999999997</v>
      </c>
      <c r="F22" s="9" cm="1">
        <f t="array" ref="F22">_xll.SNL.Clients.Office.Excel.Functions.SPG($A22, "IQ_EBITDA_MARGIN", F$3)</f>
        <v>35.865000000000002</v>
      </c>
      <c r="G22" s="9" cm="1">
        <f t="array" ref="G22">_xll.SNL.Clients.Office.Excel.Functions.SPG($A22, "IQ_EBITDA_MARGIN", G$3)</f>
        <v>31.297999999999998</v>
      </c>
      <c r="H22" s="9" cm="1">
        <f t="array" ref="H22">_xll.SNL.Clients.Office.Excel.Functions.SPG($A22, "IQ_EBITDA_MARGIN", H$3)</f>
        <v>31.963999999999999</v>
      </c>
      <c r="I22" s="9" cm="1">
        <f t="array" ref="I22">_xll.SNL.Clients.Office.Excel.Functions.SPG($A22, "IQ_EBITDA_MARGIN", I$3)</f>
        <v>33.057000000000002</v>
      </c>
      <c r="J22" s="9" cm="1">
        <f t="array" ref="J22">_xll.SNL.Clients.Office.Excel.Functions.SPG($A22, "IQ_EBITDA_MARGIN", J$3)</f>
        <v>28.73</v>
      </c>
    </row>
    <row r="23" spans="1:10" x14ac:dyDescent="0.3">
      <c r="A23" s="11" t="s">
        <v>25</v>
      </c>
      <c r="B23" s="9" cm="1">
        <f t="array" ref="B23">_xll.SNL.Clients.Office.Excel.Functions.SPG($A23, "IQ_EBITDA_MARGIN", B$3)</f>
        <v>62.89</v>
      </c>
      <c r="C23" s="9" cm="1">
        <f t="array" ref="C23">_xll.SNL.Clients.Office.Excel.Functions.SPG($A23, "IQ_EBITDA_MARGIN", C$3)</f>
        <v>62.417000000000002</v>
      </c>
      <c r="D23" s="9" cm="1">
        <f t="array" ref="D23">_xll.SNL.Clients.Office.Excel.Functions.SPG($A23, "IQ_EBITDA_MARGIN", D$3)</f>
        <v>61.228000000000002</v>
      </c>
      <c r="E23" s="9" cm="1">
        <f t="array" ref="E23">_xll.SNL.Clients.Office.Excel.Functions.SPG($A23, "IQ_EBITDA_MARGIN", E$3)</f>
        <v>60.072000000000003</v>
      </c>
      <c r="F23" s="9" cm="1">
        <f t="array" ref="F23">_xll.SNL.Clients.Office.Excel.Functions.SPG($A23, "IQ_EBITDA_MARGIN", F$3)</f>
        <v>60.335000000000001</v>
      </c>
      <c r="G23" s="9" cm="1">
        <f t="array" ref="G23">_xll.SNL.Clients.Office.Excel.Functions.SPG($A23, "IQ_EBITDA_MARGIN", G$3)</f>
        <v>60.031999999999996</v>
      </c>
      <c r="H23" s="9" cm="1">
        <f t="array" ref="H23">_xll.SNL.Clients.Office.Excel.Functions.SPG($A23, "IQ_EBITDA_MARGIN", H$3)</f>
        <v>61.113999999999997</v>
      </c>
      <c r="I23" s="9" cm="1">
        <f t="array" ref="I23">_xll.SNL.Clients.Office.Excel.Functions.SPG($A23, "IQ_EBITDA_MARGIN", I$3)</f>
        <v>60.28</v>
      </c>
      <c r="J23" s="9" cm="1">
        <f t="array" ref="J23">_xll.SNL.Clients.Office.Excel.Functions.SPG($A23, "IQ_EBITDA_MARGIN", J$3)</f>
        <v>61.936</v>
      </c>
    </row>
    <row r="24" spans="1:10" x14ac:dyDescent="0.3">
      <c r="A24" s="11" t="s">
        <v>26</v>
      </c>
      <c r="B24" s="9" cm="1">
        <f t="array" ref="B24">_xll.SNL.Clients.Office.Excel.Functions.SPG($A24, "IQ_EBITDA_MARGIN", B$3)</f>
        <v>20.984999999999999</v>
      </c>
      <c r="C24" s="9" cm="1">
        <f t="array" ref="C24">_xll.SNL.Clients.Office.Excel.Functions.SPG($A24, "IQ_EBITDA_MARGIN", C$3)</f>
        <v>19.123999999999999</v>
      </c>
      <c r="D24" s="9" cm="1">
        <f t="array" ref="D24">_xll.SNL.Clients.Office.Excel.Functions.SPG($A24, "IQ_EBITDA_MARGIN", D$3)</f>
        <v>19.419</v>
      </c>
      <c r="E24" s="9" cm="1">
        <f t="array" ref="E24">_xll.SNL.Clients.Office.Excel.Functions.SPG($A24, "IQ_EBITDA_MARGIN", E$3)</f>
        <v>18.05</v>
      </c>
      <c r="F24" s="9" cm="1">
        <f t="array" ref="F24">_xll.SNL.Clients.Office.Excel.Functions.SPG($A24, "IQ_EBITDA_MARGIN", F$3)</f>
        <v>18.834</v>
      </c>
      <c r="G24" s="9" cm="1">
        <f t="array" ref="G24">_xll.SNL.Clients.Office.Excel.Functions.SPG($A24, "IQ_EBITDA_MARGIN", G$3)</f>
        <v>15.903</v>
      </c>
      <c r="H24" s="9" cm="1">
        <f t="array" ref="H24">_xll.SNL.Clients.Office.Excel.Functions.SPG($A24, "IQ_EBITDA_MARGIN", H$3)</f>
        <v>16.297999999999998</v>
      </c>
      <c r="I24" s="9" cm="1">
        <f t="array" ref="I24">_xll.SNL.Clients.Office.Excel.Functions.SPG($A24, "IQ_EBITDA_MARGIN", I$3)</f>
        <v>14.34</v>
      </c>
      <c r="J24" s="9" cm="1">
        <f t="array" ref="J24">_xll.SNL.Clients.Office.Excel.Functions.SPG($A24, "IQ_EBITDA_MARGIN", J$3)</f>
        <v>12.481999999999999</v>
      </c>
    </row>
    <row r="25" spans="1:10" x14ac:dyDescent="0.3">
      <c r="A25" s="11" t="s">
        <v>27</v>
      </c>
      <c r="B25" s="9" cm="1">
        <f t="array" ref="B25">_xll.SNL.Clients.Office.Excel.Functions.SPG($A25, "IQ_EBITDA_MARGIN", B$3)</f>
        <v>14.731</v>
      </c>
      <c r="C25" s="9" cm="1">
        <f t="array" ref="C25">_xll.SNL.Clients.Office.Excel.Functions.SPG($A25, "IQ_EBITDA_MARGIN", C$3)</f>
        <v>12.404</v>
      </c>
      <c r="D25" s="9" cm="1">
        <f t="array" ref="D25">_xll.SNL.Clients.Office.Excel.Functions.SPG($A25, "IQ_EBITDA_MARGIN", D$3)</f>
        <v>14.763</v>
      </c>
      <c r="E25" s="9" cm="1">
        <f t="array" ref="E25">_xll.SNL.Clients.Office.Excel.Functions.SPG($A25, "IQ_EBITDA_MARGIN", E$3)</f>
        <v>14.257</v>
      </c>
      <c r="F25" s="9" cm="1">
        <f t="array" ref="F25">_xll.SNL.Clients.Office.Excel.Functions.SPG($A25, "IQ_EBITDA_MARGIN", F$3)</f>
        <v>14.395</v>
      </c>
      <c r="G25" s="9" cm="1">
        <f t="array" ref="G25">_xll.SNL.Clients.Office.Excel.Functions.SPG($A25, "IQ_EBITDA_MARGIN", G$3)</f>
        <v>12.734999999999999</v>
      </c>
      <c r="H25" s="9" cm="1">
        <f t="array" ref="H25">_xll.SNL.Clients.Office.Excel.Functions.SPG($A25, "IQ_EBITDA_MARGIN", H$3)</f>
        <v>13.012</v>
      </c>
      <c r="I25" s="9" cm="1">
        <f t="array" ref="I25">_xll.SNL.Clients.Office.Excel.Functions.SPG($A25, "IQ_EBITDA_MARGIN", I$3)</f>
        <v>13.477</v>
      </c>
      <c r="J25" s="9" cm="1">
        <f t="array" ref="J25">_xll.SNL.Clients.Office.Excel.Functions.SPG($A25, "IQ_EBITDA_MARGIN", J$3)</f>
        <v>13.061999999999999</v>
      </c>
    </row>
    <row r="26" spans="1:10" x14ac:dyDescent="0.3">
      <c r="A26" s="11" t="s">
        <v>28</v>
      </c>
      <c r="B26" s="9" cm="1">
        <f t="array" ref="B26">_xll.SNL.Clients.Office.Excel.Functions.SPG($A26, "IQ_EBITDA_MARGIN", B$3)</f>
        <v>45.188000000000002</v>
      </c>
      <c r="C26" s="9" cm="1">
        <f t="array" ref="C26">_xll.SNL.Clients.Office.Excel.Functions.SPG($A26, "IQ_EBITDA_MARGIN", C$3)</f>
        <v>24.251999999999999</v>
      </c>
      <c r="D26" s="9" cm="1">
        <f t="array" ref="D26">_xll.SNL.Clients.Office.Excel.Functions.SPG($A26, "IQ_EBITDA_MARGIN", D$3)</f>
        <v>51.103999999999999</v>
      </c>
      <c r="E26" s="9" cm="1">
        <f t="array" ref="E26">_xll.SNL.Clients.Office.Excel.Functions.SPG($A26, "IQ_EBITDA_MARGIN", E$3)</f>
        <v>51.600999999999999</v>
      </c>
      <c r="F26" s="9" cm="1">
        <f t="array" ref="F26">_xll.SNL.Clients.Office.Excel.Functions.SPG($A26, "IQ_EBITDA_MARGIN", F$3)</f>
        <v>48.393999999999998</v>
      </c>
      <c r="G26" s="9" cm="1">
        <f t="array" ref="G26">_xll.SNL.Clients.Office.Excel.Functions.SPG($A26, "IQ_EBITDA_MARGIN", G$3)</f>
        <v>33.268999999999998</v>
      </c>
      <c r="H26" s="9" cm="1">
        <f t="array" ref="H26">_xll.SNL.Clients.Office.Excel.Functions.SPG($A26, "IQ_EBITDA_MARGIN", H$3)</f>
        <v>54.637999999999998</v>
      </c>
      <c r="I26" s="9" cm="1">
        <f t="array" ref="I26">_xll.SNL.Clients.Office.Excel.Functions.SPG($A26, "IQ_EBITDA_MARGIN", I$3)</f>
        <v>44.956000000000003</v>
      </c>
      <c r="J26" s="9" cm="1">
        <f t="array" ref="J26">_xll.SNL.Clients.Office.Excel.Functions.SPG($A26, "IQ_EBITDA_MARGIN", J$3)</f>
        <v>39.377000000000002</v>
      </c>
    </row>
    <row r="27" spans="1:10" x14ac:dyDescent="0.3">
      <c r="A27" s="11" t="s">
        <v>29</v>
      </c>
      <c r="B27" s="9" cm="1">
        <f t="array" ref="B27">_xll.SNL.Clients.Office.Excel.Functions.SPG($A27, "IQ_EBITDA_MARGIN", B$3)</f>
        <v>39.402000000000001</v>
      </c>
      <c r="C27" s="9" cm="1">
        <f t="array" ref="C27">_xll.SNL.Clients.Office.Excel.Functions.SPG($A27, "IQ_EBITDA_MARGIN", C$3)</f>
        <v>43.116999999999997</v>
      </c>
      <c r="D27" s="9" cm="1">
        <f t="array" ref="D27">_xll.SNL.Clients.Office.Excel.Functions.SPG($A27, "IQ_EBITDA_MARGIN", D$3)</f>
        <v>41.524999999999999</v>
      </c>
      <c r="E27" s="9" cm="1">
        <f t="array" ref="E27">_xll.SNL.Clients.Office.Excel.Functions.SPG($A27, "IQ_EBITDA_MARGIN", E$3)</f>
        <v>36.811999999999998</v>
      </c>
      <c r="F27" s="9" cm="1">
        <f t="array" ref="F27">_xll.SNL.Clients.Office.Excel.Functions.SPG($A27, "IQ_EBITDA_MARGIN", F$3)</f>
        <v>39.890999999999998</v>
      </c>
      <c r="G27" s="9" cm="1">
        <f t="array" ref="G27">_xll.SNL.Clients.Office.Excel.Functions.SPG($A27, "IQ_EBITDA_MARGIN", G$3)</f>
        <v>31.888000000000002</v>
      </c>
      <c r="H27" s="9" cm="1">
        <f t="array" ref="H27">_xll.SNL.Clients.Office.Excel.Functions.SPG($A27, "IQ_EBITDA_MARGIN", H$3)</f>
        <v>41.2</v>
      </c>
      <c r="I27" s="9" cm="1">
        <f t="array" ref="I27">_xll.SNL.Clients.Office.Excel.Functions.SPG($A27, "IQ_EBITDA_MARGIN", I$3)</f>
        <v>38.228000000000002</v>
      </c>
      <c r="J27" s="9" cm="1">
        <f t="array" ref="J27">_xll.SNL.Clients.Office.Excel.Functions.SPG($A27, "IQ_EBITDA_MARGIN", J$3)</f>
        <v>35.128</v>
      </c>
    </row>
    <row r="28" spans="1:10" x14ac:dyDescent="0.3">
      <c r="A28" s="11" t="s">
        <v>30</v>
      </c>
      <c r="B28" s="9" t="str" cm="1">
        <f t="array" ref="B28">_xll.SNL.Clients.Office.Excel.Functions.SPG($A28, "IQ_EBITDA_MARGIN", B$3)</f>
        <v>NA</v>
      </c>
      <c r="C28" s="9" t="str" cm="1">
        <f t="array" ref="C28">_xll.SNL.Clients.Office.Excel.Functions.SPG($A28, "IQ_EBITDA_MARGIN", C$3)</f>
        <v>NA</v>
      </c>
      <c r="D28" s="9" t="str" cm="1">
        <f t="array" ref="D28">_xll.SNL.Clients.Office.Excel.Functions.SPG($A28, "IQ_EBITDA_MARGIN", D$3)</f>
        <v>NA</v>
      </c>
      <c r="E28" s="9" t="str" cm="1">
        <f t="array" ref="E28">_xll.SNL.Clients.Office.Excel.Functions.SPG($A28, "IQ_EBITDA_MARGIN", E$3)</f>
        <v>NA</v>
      </c>
      <c r="F28" s="9" t="str" cm="1">
        <f t="array" ref="F28">_xll.SNL.Clients.Office.Excel.Functions.SPG($A28, "IQ_EBITDA_MARGIN", F$3)</f>
        <v>NA</v>
      </c>
      <c r="G28" s="9" t="str" cm="1">
        <f t="array" ref="G28">_xll.SNL.Clients.Office.Excel.Functions.SPG($A28, "IQ_EBITDA_MARGIN", G$3)</f>
        <v>NA</v>
      </c>
      <c r="H28" s="9" t="str" cm="1">
        <f t="array" ref="H28">_xll.SNL.Clients.Office.Excel.Functions.SPG($A28, "IQ_EBITDA_MARGIN", H$3)</f>
        <v>NA</v>
      </c>
      <c r="I28" s="9" t="str" cm="1">
        <f t="array" ref="I28">_xll.SNL.Clients.Office.Excel.Functions.SPG($A28, "IQ_EBITDA_MARGIN", I$3)</f>
        <v>NA</v>
      </c>
      <c r="J28" s="9" t="str" cm="1">
        <f t="array" ref="J28">_xll.SNL.Clients.Office.Excel.Functions.SPG($A28, "IQ_EBITDA_MARGIN", J$3)</f>
        <v>NA</v>
      </c>
    </row>
    <row r="29" spans="1:10" x14ac:dyDescent="0.3">
      <c r="A29" s="11" t="s">
        <v>31</v>
      </c>
      <c r="B29" s="9" cm="1">
        <f t="array" ref="B29">_xll.SNL.Clients.Office.Excel.Functions.SPG($A29, "IQ_EBITDA_MARGIN", B$3)</f>
        <v>28.231999999999999</v>
      </c>
      <c r="C29" s="9" cm="1">
        <f t="array" ref="C29">_xll.SNL.Clients.Office.Excel.Functions.SPG($A29, "IQ_EBITDA_MARGIN", C$3)</f>
        <v>39.527000000000001</v>
      </c>
      <c r="D29" s="9" cm="1">
        <f t="array" ref="D29">_xll.SNL.Clients.Office.Excel.Functions.SPG($A29, "IQ_EBITDA_MARGIN", D$3)</f>
        <v>23.306999999999999</v>
      </c>
      <c r="E29" s="9" cm="1">
        <f t="array" ref="E29">_xll.SNL.Clients.Office.Excel.Functions.SPG($A29, "IQ_EBITDA_MARGIN", E$3)</f>
        <v>27.082999999999998</v>
      </c>
      <c r="F29" s="9" cm="1">
        <f t="array" ref="F29">_xll.SNL.Clients.Office.Excel.Functions.SPG($A29, "IQ_EBITDA_MARGIN", F$3)</f>
        <v>29.942</v>
      </c>
      <c r="G29" s="9" cm="1">
        <f t="array" ref="G29">_xll.SNL.Clients.Office.Excel.Functions.SPG($A29, "IQ_EBITDA_MARGIN", G$3)</f>
        <v>30.091999999999999</v>
      </c>
      <c r="H29" s="9" cm="1">
        <f t="array" ref="H29">_xll.SNL.Clients.Office.Excel.Functions.SPG($A29, "IQ_EBITDA_MARGIN", H$3)</f>
        <v>28.189</v>
      </c>
      <c r="I29" s="9" cm="1">
        <f t="array" ref="I29">_xll.SNL.Clients.Office.Excel.Functions.SPG($A29, "IQ_EBITDA_MARGIN", I$3)</f>
        <v>23.847000000000001</v>
      </c>
      <c r="J29" s="9" cm="1">
        <f t="array" ref="J29">_xll.SNL.Clients.Office.Excel.Functions.SPG($A29, "IQ_EBITDA_MARGIN", J$3)</f>
        <v>25.033999999999999</v>
      </c>
    </row>
    <row r="30" spans="1:10" x14ac:dyDescent="0.3">
      <c r="A30" s="11" t="s">
        <v>32</v>
      </c>
      <c r="B30" s="9" cm="1">
        <f t="array" ref="B30">_xll.SNL.Clients.Office.Excel.Functions.SPG($A30, "IQ_EBITDA_MARGIN", B$3)</f>
        <v>66.061000000000007</v>
      </c>
      <c r="C30" s="9" cm="1">
        <f t="array" ref="C30">_xll.SNL.Clients.Office.Excel.Functions.SPG($A30, "IQ_EBITDA_MARGIN", C$3)</f>
        <v>61.905000000000001</v>
      </c>
      <c r="D30" s="9" cm="1">
        <f t="array" ref="D30">_xll.SNL.Clients.Office.Excel.Functions.SPG($A30, "IQ_EBITDA_MARGIN", D$3)</f>
        <v>65.495999999999995</v>
      </c>
      <c r="E30" s="9" t="str" cm="1">
        <f t="array" ref="E30">_xll.SNL.Clients.Office.Excel.Functions.SPG($A30, "IQ_EBITDA_MARGIN", E$3)</f>
        <v>NA</v>
      </c>
      <c r="F30" s="9" cm="1">
        <f t="array" ref="F30">_xll.SNL.Clients.Office.Excel.Functions.SPG($A30, "IQ_EBITDA_MARGIN", F$3)</f>
        <v>65.661000000000001</v>
      </c>
      <c r="G30" s="9" t="str" cm="1">
        <f t="array" ref="G30">_xll.SNL.Clients.Office.Excel.Functions.SPG($A30, "IQ_EBITDA_MARGIN", G$3)</f>
        <v>NA</v>
      </c>
      <c r="H30" s="9" cm="1">
        <f t="array" ref="H30">_xll.SNL.Clients.Office.Excel.Functions.SPG($A30, "IQ_EBITDA_MARGIN", H$3)</f>
        <v>66.864000000000004</v>
      </c>
      <c r="I30" s="9" t="str" cm="1">
        <f t="array" ref="I30">_xll.SNL.Clients.Office.Excel.Functions.SPG($A30, "IQ_EBITDA_MARGIN", I$3)</f>
        <v>NA</v>
      </c>
      <c r="J30" s="9" cm="1">
        <f t="array" ref="J30">_xll.SNL.Clients.Office.Excel.Functions.SPG($A30, "IQ_EBITDA_MARGIN", J$3)</f>
        <v>60.692999999999998</v>
      </c>
    </row>
    <row r="31" spans="1:10" x14ac:dyDescent="0.3">
      <c r="A31" s="11" t="s">
        <v>33</v>
      </c>
      <c r="B31" s="9" cm="1">
        <f t="array" ref="B31">_xll.SNL.Clients.Office.Excel.Functions.SPG($A31, "IQ_EBITDA_MARGIN", B$3)</f>
        <v>51.750999999999998</v>
      </c>
      <c r="C31" s="9" cm="1">
        <f t="array" ref="C31">_xll.SNL.Clients.Office.Excel.Functions.SPG($A31, "IQ_EBITDA_MARGIN", C$3)</f>
        <v>50.957999999999998</v>
      </c>
      <c r="D31" s="9" cm="1">
        <f t="array" ref="D31">_xll.SNL.Clients.Office.Excel.Functions.SPG($A31, "IQ_EBITDA_MARGIN", D$3)</f>
        <v>56.689</v>
      </c>
      <c r="E31" s="9" cm="1">
        <f t="array" ref="E31">_xll.SNL.Clients.Office.Excel.Functions.SPG($A31, "IQ_EBITDA_MARGIN", E$3)</f>
        <v>56.484000000000002</v>
      </c>
      <c r="F31" s="9" cm="1">
        <f t="array" ref="F31">_xll.SNL.Clients.Office.Excel.Functions.SPG($A31, "IQ_EBITDA_MARGIN", F$3)</f>
        <v>51.731000000000002</v>
      </c>
      <c r="G31" s="9" cm="1">
        <f t="array" ref="G31">_xll.SNL.Clients.Office.Excel.Functions.SPG($A31, "IQ_EBITDA_MARGIN", G$3)</f>
        <v>47.093000000000004</v>
      </c>
      <c r="H31" s="9" cm="1">
        <f t="array" ref="H31">_xll.SNL.Clients.Office.Excel.Functions.SPG($A31, "IQ_EBITDA_MARGIN", H$3)</f>
        <v>56.898000000000003</v>
      </c>
      <c r="I31" s="9" cm="1">
        <f t="array" ref="I31">_xll.SNL.Clients.Office.Excel.Functions.SPG($A31, "IQ_EBITDA_MARGIN", I$3)</f>
        <v>55.970999999999997</v>
      </c>
      <c r="J31" s="9" cm="1">
        <f t="array" ref="J31">_xll.SNL.Clients.Office.Excel.Functions.SPG($A31, "IQ_EBITDA_MARGIN", J$3)</f>
        <v>50.746000000000002</v>
      </c>
    </row>
    <row r="32" spans="1:10" x14ac:dyDescent="0.3">
      <c r="A32" s="11" t="s">
        <v>34</v>
      </c>
      <c r="B32" s="9" t="str" cm="1">
        <f t="array" ref="B32">_xll.SNL.Clients.Office.Excel.Functions.SPG($A32, "IQ_EBITDA_MARGIN", B$3)</f>
        <v>NA</v>
      </c>
      <c r="C32" s="9" t="str" cm="1">
        <f t="array" ref="C32">_xll.SNL.Clients.Office.Excel.Functions.SPG($A32, "IQ_EBITDA_MARGIN", C$3)</f>
        <v>NA</v>
      </c>
      <c r="D32" s="9" t="str" cm="1">
        <f t="array" ref="D32">_xll.SNL.Clients.Office.Excel.Functions.SPG($A32, "IQ_EBITDA_MARGIN", D$3)</f>
        <v>NA</v>
      </c>
      <c r="E32" s="9" t="str" cm="1">
        <f t="array" ref="E32">_xll.SNL.Clients.Office.Excel.Functions.SPG($A32, "IQ_EBITDA_MARGIN", E$3)</f>
        <v>NA</v>
      </c>
      <c r="F32" s="9" t="str" cm="1">
        <f t="array" ref="F32">_xll.SNL.Clients.Office.Excel.Functions.SPG($A32, "IQ_EBITDA_MARGIN", F$3)</f>
        <v>NA</v>
      </c>
      <c r="G32" s="9" t="str" cm="1">
        <f t="array" ref="G32">_xll.SNL.Clients.Office.Excel.Functions.SPG($A32, "IQ_EBITDA_MARGIN", G$3)</f>
        <v>NA</v>
      </c>
      <c r="H32" s="9" t="str" cm="1">
        <f t="array" ref="H32">_xll.SNL.Clients.Office.Excel.Functions.SPG($A32, "IQ_EBITDA_MARGIN", H$3)</f>
        <v>NA</v>
      </c>
      <c r="I32" s="9" t="str" cm="1">
        <f t="array" ref="I32">_xll.SNL.Clients.Office.Excel.Functions.SPG($A32, "IQ_EBITDA_MARGIN", I$3)</f>
        <v>NA</v>
      </c>
      <c r="J32" s="9" t="str" cm="1">
        <f t="array" ref="J32">_xll.SNL.Clients.Office.Excel.Functions.SPG($A32, "IQ_EBITDA_MARGIN", J$3)</f>
        <v>NA</v>
      </c>
    </row>
    <row r="33" spans="1:10" x14ac:dyDescent="0.3">
      <c r="A33" s="11" t="s">
        <v>35</v>
      </c>
      <c r="B33" s="9" cm="1">
        <f t="array" ref="B33">_xll.SNL.Clients.Office.Excel.Functions.SPG($A33, "IQ_EBITDA_MARGIN", B$3)</f>
        <v>31.800999999999998</v>
      </c>
      <c r="C33" s="9" cm="1">
        <f t="array" ref="C33">_xll.SNL.Clients.Office.Excel.Functions.SPG($A33, "IQ_EBITDA_MARGIN", C$3)</f>
        <v>33.692999999999998</v>
      </c>
      <c r="D33" s="9" cm="1">
        <f t="array" ref="D33">_xll.SNL.Clients.Office.Excel.Functions.SPG($A33, "IQ_EBITDA_MARGIN", D$3)</f>
        <v>30.931999999999999</v>
      </c>
      <c r="E33" s="9" cm="1">
        <f t="array" ref="E33">_xll.SNL.Clients.Office.Excel.Functions.SPG($A33, "IQ_EBITDA_MARGIN", E$3)</f>
        <v>30.966999999999999</v>
      </c>
      <c r="F33" s="9" cm="1">
        <f t="array" ref="F33">_xll.SNL.Clients.Office.Excel.Functions.SPG($A33, "IQ_EBITDA_MARGIN", F$3)</f>
        <v>30.667000000000002</v>
      </c>
      <c r="G33" s="9" cm="1">
        <f t="array" ref="G33">_xll.SNL.Clients.Office.Excel.Functions.SPG($A33, "IQ_EBITDA_MARGIN", G$3)</f>
        <v>32.898000000000003</v>
      </c>
      <c r="H33" s="9" cm="1">
        <f t="array" ref="H33">_xll.SNL.Clients.Office.Excel.Functions.SPG($A33, "IQ_EBITDA_MARGIN", H$3)</f>
        <v>31.466999999999999</v>
      </c>
      <c r="I33" s="9" cm="1">
        <f t="array" ref="I33">_xll.SNL.Clients.Office.Excel.Functions.SPG($A33, "IQ_EBITDA_MARGIN", I$3)</f>
        <v>29.797000000000001</v>
      </c>
      <c r="J33" s="9" cm="1">
        <f t="array" ref="J33">_xll.SNL.Clients.Office.Excel.Functions.SPG($A33, "IQ_EBITDA_MARGIN", J$3)</f>
        <v>29.71</v>
      </c>
    </row>
    <row r="34" spans="1:10" x14ac:dyDescent="0.3">
      <c r="A34" s="11" t="s">
        <v>36</v>
      </c>
      <c r="B34" s="9" cm="1">
        <f t="array" ref="B34">_xll.SNL.Clients.Office.Excel.Functions.SPG($A34, "IQ_EBITDA_MARGIN", B$3)</f>
        <v>43.183</v>
      </c>
      <c r="C34" s="9" cm="1">
        <f t="array" ref="C34">_xll.SNL.Clients.Office.Excel.Functions.SPG($A34, "IQ_EBITDA_MARGIN", C$3)</f>
        <v>65.959000000000003</v>
      </c>
      <c r="D34" s="9" cm="1">
        <f t="array" ref="D34">_xll.SNL.Clients.Office.Excel.Functions.SPG($A34, "IQ_EBITDA_MARGIN", D$3)</f>
        <v>40.573999999999998</v>
      </c>
      <c r="E34" s="9" cm="1">
        <f t="array" ref="E34">_xll.SNL.Clients.Office.Excel.Functions.SPG($A34, "IQ_EBITDA_MARGIN", E$3)</f>
        <v>39.603999999999999</v>
      </c>
      <c r="F34" s="9" cm="1">
        <f t="array" ref="F34">_xll.SNL.Clients.Office.Excel.Functions.SPG($A34, "IQ_EBITDA_MARGIN", F$3)</f>
        <v>39.613</v>
      </c>
      <c r="G34" s="9" cm="1">
        <f t="array" ref="G34">_xll.SNL.Clients.Office.Excel.Functions.SPG($A34, "IQ_EBITDA_MARGIN", G$3)</f>
        <v>54.148000000000003</v>
      </c>
      <c r="H34" s="9" cm="1">
        <f t="array" ref="H34">_xll.SNL.Clients.Office.Excel.Functions.SPG($A34, "IQ_EBITDA_MARGIN", H$3)</f>
        <v>40.113</v>
      </c>
      <c r="I34" s="9" cm="1">
        <f t="array" ref="I34">_xll.SNL.Clients.Office.Excel.Functions.SPG($A34, "IQ_EBITDA_MARGIN", I$3)</f>
        <v>50.915999999999997</v>
      </c>
      <c r="J34" s="9" cm="1">
        <f t="array" ref="J34">_xll.SNL.Clients.Office.Excel.Functions.SPG($A34, "IQ_EBITDA_MARGIN", J$3)</f>
        <v>48.631999999999998</v>
      </c>
    </row>
    <row r="35" spans="1:10" x14ac:dyDescent="0.3">
      <c r="A35" s="11" t="s">
        <v>37</v>
      </c>
      <c r="B35" s="9" cm="1">
        <f t="array" ref="B35">_xll.SNL.Clients.Office.Excel.Functions.SPG($A35, "IQ_EBITDA_MARGIN", B$3)</f>
        <v>28.393000000000001</v>
      </c>
      <c r="C35" s="9" cm="1">
        <f t="array" ref="C35">_xll.SNL.Clients.Office.Excel.Functions.SPG($A35, "IQ_EBITDA_MARGIN", C$3)</f>
        <v>25.698</v>
      </c>
      <c r="D35" s="9" cm="1">
        <f t="array" ref="D35">_xll.SNL.Clients.Office.Excel.Functions.SPG($A35, "IQ_EBITDA_MARGIN", D$3)</f>
        <v>26.85</v>
      </c>
      <c r="E35" s="9" cm="1">
        <f t="array" ref="E35">_xll.SNL.Clients.Office.Excel.Functions.SPG($A35, "IQ_EBITDA_MARGIN", E$3)</f>
        <v>24.722000000000001</v>
      </c>
      <c r="F35" s="9" cm="1">
        <f t="array" ref="F35">_xll.SNL.Clients.Office.Excel.Functions.SPG($A35, "IQ_EBITDA_MARGIN", F$3)</f>
        <v>24.218</v>
      </c>
      <c r="G35" s="9" cm="1">
        <f t="array" ref="G35">_xll.SNL.Clients.Office.Excel.Functions.SPG($A35, "IQ_EBITDA_MARGIN", G$3)</f>
        <v>24.667000000000002</v>
      </c>
      <c r="H35" s="9" cm="1">
        <f t="array" ref="H35">_xll.SNL.Clients.Office.Excel.Functions.SPG($A35, "IQ_EBITDA_MARGIN", H$3)</f>
        <v>24.003</v>
      </c>
      <c r="I35" s="9" cm="1">
        <f t="array" ref="I35">_xll.SNL.Clients.Office.Excel.Functions.SPG($A35, "IQ_EBITDA_MARGIN", I$3)</f>
        <v>23.510999999999999</v>
      </c>
      <c r="J35" s="9" cm="1">
        <f t="array" ref="J35">_xll.SNL.Clients.Office.Excel.Functions.SPG($A35, "IQ_EBITDA_MARGIN", J$3)</f>
        <v>23.315000000000001</v>
      </c>
    </row>
    <row r="36" spans="1:10" x14ac:dyDescent="0.3">
      <c r="A36" s="11" t="s">
        <v>38</v>
      </c>
      <c r="B36" s="9" t="str" cm="1">
        <f t="array" ref="B36">_xll.SNL.Clients.Office.Excel.Functions.SPG($A36, "IQ_EBITDA_MARGIN", B$3)</f>
        <v>NA</v>
      </c>
      <c r="C36" s="9" cm="1">
        <f t="array" ref="C36">_xll.SNL.Clients.Office.Excel.Functions.SPG($A36, "IQ_EBITDA_MARGIN", C$3)</f>
        <v>44.19</v>
      </c>
      <c r="D36" s="9" cm="1">
        <f t="array" ref="D36">_xll.SNL.Clients.Office.Excel.Functions.SPG($A36, "IQ_EBITDA_MARGIN", D$3)</f>
        <v>44.451999999999998</v>
      </c>
      <c r="E36" s="9" cm="1">
        <f t="array" ref="E36">_xll.SNL.Clients.Office.Excel.Functions.SPG($A36, "IQ_EBITDA_MARGIN", E$3)</f>
        <v>44.715000000000003</v>
      </c>
      <c r="F36" s="9" cm="1">
        <f t="array" ref="F36">_xll.SNL.Clients.Office.Excel.Functions.SPG($A36, "IQ_EBITDA_MARGIN", F$3)</f>
        <v>42.63</v>
      </c>
      <c r="G36" s="9" cm="1">
        <f t="array" ref="G36">_xll.SNL.Clients.Office.Excel.Functions.SPG($A36, "IQ_EBITDA_MARGIN", G$3)</f>
        <v>44.866</v>
      </c>
      <c r="H36" s="9" cm="1">
        <f t="array" ref="H36">_xll.SNL.Clients.Office.Excel.Functions.SPG($A36, "IQ_EBITDA_MARGIN", H$3)</f>
        <v>47.107999999999997</v>
      </c>
      <c r="I36" s="9" cm="1">
        <f t="array" ref="I36">_xll.SNL.Clients.Office.Excel.Functions.SPG($A36, "IQ_EBITDA_MARGIN", I$3)</f>
        <v>50.08</v>
      </c>
      <c r="J36" s="9" cm="1">
        <f t="array" ref="J36">_xll.SNL.Clients.Office.Excel.Functions.SPG($A36, "IQ_EBITDA_MARGIN", J$3)</f>
        <v>53.121000000000002</v>
      </c>
    </row>
    <row r="37" spans="1:10" x14ac:dyDescent="0.3">
      <c r="A37" s="11" t="s">
        <v>39</v>
      </c>
      <c r="B37" s="9" cm="1">
        <f t="array" ref="B37">_xll.SNL.Clients.Office.Excel.Functions.SPG($A37, "IQ_EBITDA_MARGIN", B$3)</f>
        <v>19.084</v>
      </c>
      <c r="C37" s="9" cm="1">
        <f t="array" ref="C37">_xll.SNL.Clients.Office.Excel.Functions.SPG($A37, "IQ_EBITDA_MARGIN", C$3)</f>
        <v>44.314999999999998</v>
      </c>
      <c r="D37" s="9" cm="1">
        <f t="array" ref="D37">_xll.SNL.Clients.Office.Excel.Functions.SPG($A37, "IQ_EBITDA_MARGIN", D$3)</f>
        <v>32.784999999999997</v>
      </c>
      <c r="E37" s="9" cm="1">
        <f t="array" ref="E37">_xll.SNL.Clients.Office.Excel.Functions.SPG($A37, "IQ_EBITDA_MARGIN", E$3)</f>
        <v>32.554000000000002</v>
      </c>
      <c r="F37" s="9" cm="1">
        <f t="array" ref="F37">_xll.SNL.Clients.Office.Excel.Functions.SPG($A37, "IQ_EBITDA_MARGIN", F$3)</f>
        <v>16.904</v>
      </c>
      <c r="G37" s="9" cm="1">
        <f t="array" ref="G37">_xll.SNL.Clients.Office.Excel.Functions.SPG($A37, "IQ_EBITDA_MARGIN", G$3)</f>
        <v>45.52</v>
      </c>
      <c r="H37" s="9" cm="1">
        <f t="array" ref="H37">_xll.SNL.Clients.Office.Excel.Functions.SPG($A37, "IQ_EBITDA_MARGIN", H$3)</f>
        <v>22.602</v>
      </c>
      <c r="I37" s="9" cm="1">
        <f t="array" ref="I37">_xll.SNL.Clients.Office.Excel.Functions.SPG($A37, "IQ_EBITDA_MARGIN", I$3)</f>
        <v>25.902999999999999</v>
      </c>
      <c r="J37" s="9" cm="1">
        <f t="array" ref="J37">_xll.SNL.Clients.Office.Excel.Functions.SPG($A37, "IQ_EBITDA_MARGIN", J$3)</f>
        <v>31.370999999999999</v>
      </c>
    </row>
    <row r="38" spans="1:10" x14ac:dyDescent="0.3">
      <c r="A38" s="11" t="s">
        <v>40</v>
      </c>
      <c r="B38" s="9" cm="1">
        <f t="array" ref="B38">_xll.SNL.Clients.Office.Excel.Functions.SPG($A38, "IQ_EBITDA_MARGIN", B$3)</f>
        <v>38.527999999999999</v>
      </c>
      <c r="C38" s="9" cm="1">
        <f t="array" ref="C38">_xll.SNL.Clients.Office.Excel.Functions.SPG($A38, "IQ_EBITDA_MARGIN", C$3)</f>
        <v>42.898000000000003</v>
      </c>
      <c r="D38" s="9" cm="1">
        <f t="array" ref="D38">_xll.SNL.Clients.Office.Excel.Functions.SPG($A38, "IQ_EBITDA_MARGIN", D$3)</f>
        <v>25.100999999999999</v>
      </c>
      <c r="E38" s="9" cm="1">
        <f t="array" ref="E38">_xll.SNL.Clients.Office.Excel.Functions.SPG($A38, "IQ_EBITDA_MARGIN", E$3)</f>
        <v>27.367000000000001</v>
      </c>
      <c r="F38" s="9" cm="1">
        <f t="array" ref="F38">_xll.SNL.Clients.Office.Excel.Functions.SPG($A38, "IQ_EBITDA_MARGIN", F$3)</f>
        <v>40.515999999999998</v>
      </c>
      <c r="G38" s="9" cm="1">
        <f t="array" ref="G38">_xll.SNL.Clients.Office.Excel.Functions.SPG($A38, "IQ_EBITDA_MARGIN", G$3)</f>
        <v>24.326000000000001</v>
      </c>
      <c r="H38" s="9" cm="1">
        <f t="array" ref="H38">_xll.SNL.Clients.Office.Excel.Functions.SPG($A38, "IQ_EBITDA_MARGIN", H$3)</f>
        <v>25.093</v>
      </c>
      <c r="I38" s="9" cm="1">
        <f t="array" ref="I38">_xll.SNL.Clients.Office.Excel.Functions.SPG($A38, "IQ_EBITDA_MARGIN", I$3)</f>
        <v>27.164000000000001</v>
      </c>
      <c r="J38" s="9" cm="1">
        <f t="array" ref="J38">_xll.SNL.Clients.Office.Excel.Functions.SPG($A38, "IQ_EBITDA_MARGIN", J$3)</f>
        <v>39.241</v>
      </c>
    </row>
    <row r="39" spans="1:10" x14ac:dyDescent="0.3">
      <c r="A39" s="11" t="s">
        <v>41</v>
      </c>
      <c r="B39" s="9" cm="1">
        <f t="array" ref="B39">_xll.SNL.Clients.Office.Excel.Functions.SPG($A39, "IQ_EBITDA_MARGIN", B$3)</f>
        <v>54.012</v>
      </c>
      <c r="C39" s="9" cm="1">
        <f t="array" ref="C39">_xll.SNL.Clients.Office.Excel.Functions.SPG($A39, "IQ_EBITDA_MARGIN", C$3)</f>
        <v>75.754000000000005</v>
      </c>
      <c r="D39" s="9" cm="1">
        <f t="array" ref="D39">_xll.SNL.Clients.Office.Excel.Functions.SPG($A39, "IQ_EBITDA_MARGIN", D$3)</f>
        <v>46.999000000000002</v>
      </c>
      <c r="E39" s="9" cm="1">
        <f t="array" ref="E39">_xll.SNL.Clients.Office.Excel.Functions.SPG($A39, "IQ_EBITDA_MARGIN", E$3)</f>
        <v>59.463999999999999</v>
      </c>
      <c r="F39" s="9" cm="1">
        <f t="array" ref="F39">_xll.SNL.Clients.Office.Excel.Functions.SPG($A39, "IQ_EBITDA_MARGIN", F$3)</f>
        <v>55.392000000000003</v>
      </c>
      <c r="G39" s="9" cm="1">
        <f t="array" ref="G39">_xll.SNL.Clients.Office.Excel.Functions.SPG($A39, "IQ_EBITDA_MARGIN", G$3)</f>
        <v>66.477999999999994</v>
      </c>
      <c r="H39" s="9" cm="1">
        <f t="array" ref="H39">_xll.SNL.Clients.Office.Excel.Functions.SPG($A39, "IQ_EBITDA_MARGIN", H$3)</f>
        <v>59.531999999999996</v>
      </c>
      <c r="I39" s="9" cm="1">
        <f t="array" ref="I39">_xll.SNL.Clients.Office.Excel.Functions.SPG($A39, "IQ_EBITDA_MARGIN", I$3)</f>
        <v>64.409000000000006</v>
      </c>
      <c r="J39" s="9" cm="1">
        <f t="array" ref="J39">_xll.SNL.Clients.Office.Excel.Functions.SPG($A39, "IQ_EBITDA_MARGIN", J$3)</f>
        <v>63.259</v>
      </c>
    </row>
    <row r="40" spans="1:10" x14ac:dyDescent="0.3">
      <c r="A40" s="11" t="s">
        <v>42</v>
      </c>
      <c r="B40" s="9" t="str" cm="1">
        <f t="array" ref="B40">_xll.SNL.Clients.Office.Excel.Functions.SPG($A40, "IQ_EBITDA_MARGIN", B$3)</f>
        <v>NA</v>
      </c>
      <c r="C40" s="9" t="str" cm="1">
        <f t="array" ref="C40">_xll.SNL.Clients.Office.Excel.Functions.SPG($A40, "IQ_EBITDA_MARGIN", C$3)</f>
        <v>NA</v>
      </c>
      <c r="D40" s="9" t="str" cm="1">
        <f t="array" ref="D40">_xll.SNL.Clients.Office.Excel.Functions.SPG($A40, "IQ_EBITDA_MARGIN", D$3)</f>
        <v>NA</v>
      </c>
      <c r="E40" s="9" t="str" cm="1">
        <f t="array" ref="E40">_xll.SNL.Clients.Office.Excel.Functions.SPG($A40, "IQ_EBITDA_MARGIN", E$3)</f>
        <v>NA</v>
      </c>
      <c r="F40" s="9" t="str" cm="1">
        <f t="array" ref="F40">_xll.SNL.Clients.Office.Excel.Functions.SPG($A40, "IQ_EBITDA_MARGIN", F$3)</f>
        <v>NA</v>
      </c>
      <c r="G40" s="9" t="str" cm="1">
        <f t="array" ref="G40">_xll.SNL.Clients.Office.Excel.Functions.SPG($A40, "IQ_EBITDA_MARGIN", G$3)</f>
        <v>NA</v>
      </c>
      <c r="H40" s="9" t="str" cm="1">
        <f t="array" ref="H40">_xll.SNL.Clients.Office.Excel.Functions.SPG($A40, "IQ_EBITDA_MARGIN", H$3)</f>
        <v>NA</v>
      </c>
      <c r="I40" s="9" t="str" cm="1">
        <f t="array" ref="I40">_xll.SNL.Clients.Office.Excel.Functions.SPG($A40, "IQ_EBITDA_MARGIN", I$3)</f>
        <v>NA</v>
      </c>
      <c r="J40" s="9" t="str" cm="1">
        <f t="array" ref="J40">_xll.SNL.Clients.Office.Excel.Functions.SPG($A40, "IQ_EBITDA_MARGIN", J$3)</f>
        <v>NA</v>
      </c>
    </row>
    <row r="41" spans="1:10" x14ac:dyDescent="0.3">
      <c r="A41" s="11" t="s">
        <v>43</v>
      </c>
      <c r="B41" s="9" cm="1">
        <f t="array" ref="B41">_xll.SNL.Clients.Office.Excel.Functions.SPG($A41, "IQ_EBITDA_MARGIN", B$3)</f>
        <v>33.82</v>
      </c>
      <c r="C41" s="9" cm="1">
        <f t="array" ref="C41">_xll.SNL.Clients.Office.Excel.Functions.SPG($A41, "IQ_EBITDA_MARGIN", C$3)</f>
        <v>36.936</v>
      </c>
      <c r="D41" s="9" cm="1">
        <f t="array" ref="D41">_xll.SNL.Clients.Office.Excel.Functions.SPG($A41, "IQ_EBITDA_MARGIN", D$3)</f>
        <v>34.238</v>
      </c>
      <c r="E41" s="9" cm="1">
        <f t="array" ref="E41">_xll.SNL.Clients.Office.Excel.Functions.SPG($A41, "IQ_EBITDA_MARGIN", E$3)</f>
        <v>32.878</v>
      </c>
      <c r="F41" s="9" cm="1">
        <f t="array" ref="F41">_xll.SNL.Clients.Office.Excel.Functions.SPG($A41, "IQ_EBITDA_MARGIN", F$3)</f>
        <v>33.868000000000002</v>
      </c>
      <c r="G41" s="9" cm="1">
        <f t="array" ref="G41">_xll.SNL.Clients.Office.Excel.Functions.SPG($A41, "IQ_EBITDA_MARGIN", G$3)</f>
        <v>36.146000000000001</v>
      </c>
      <c r="H41" s="9" cm="1">
        <f t="array" ref="H41">_xll.SNL.Clients.Office.Excel.Functions.SPG($A41, "IQ_EBITDA_MARGIN", H$3)</f>
        <v>33.097999999999999</v>
      </c>
      <c r="I41" s="9" cm="1">
        <f t="array" ref="I41">_xll.SNL.Clients.Office.Excel.Functions.SPG($A41, "IQ_EBITDA_MARGIN", I$3)</f>
        <v>31.847000000000001</v>
      </c>
      <c r="J41" s="9" cm="1">
        <f t="array" ref="J41">_xll.SNL.Clients.Office.Excel.Functions.SPG($A41, "IQ_EBITDA_MARGIN", J$3)</f>
        <v>32.915999999999997</v>
      </c>
    </row>
    <row r="42" spans="1:10" x14ac:dyDescent="0.3">
      <c r="A42" s="11" t="s">
        <v>44</v>
      </c>
      <c r="B42" s="9" cm="1">
        <f t="array" ref="B42">_xll.SNL.Clients.Office.Excel.Functions.SPG($A42, "IQ_EBITDA_MARGIN", B$3)</f>
        <v>32</v>
      </c>
      <c r="C42" s="9" cm="1">
        <f t="array" ref="C42">_xll.SNL.Clients.Office.Excel.Functions.SPG($A42, "IQ_EBITDA_MARGIN", C$3)</f>
        <v>31.817</v>
      </c>
      <c r="D42" s="9" cm="1">
        <f t="array" ref="D42">_xll.SNL.Clients.Office.Excel.Functions.SPG($A42, "IQ_EBITDA_MARGIN", D$3)</f>
        <v>30.603000000000002</v>
      </c>
      <c r="E42" s="9" cm="1">
        <f t="array" ref="E42">_xll.SNL.Clients.Office.Excel.Functions.SPG($A42, "IQ_EBITDA_MARGIN", E$3)</f>
        <v>30.053000000000001</v>
      </c>
      <c r="F42" s="9" cm="1">
        <f t="array" ref="F42">_xll.SNL.Clients.Office.Excel.Functions.SPG($A42, "IQ_EBITDA_MARGIN", F$3)</f>
        <v>30.213999999999999</v>
      </c>
      <c r="G42" s="9" cm="1">
        <f t="array" ref="G42">_xll.SNL.Clients.Office.Excel.Functions.SPG($A42, "IQ_EBITDA_MARGIN", G$3)</f>
        <v>30.684000000000001</v>
      </c>
      <c r="H42" s="9" cm="1">
        <f t="array" ref="H42">_xll.SNL.Clients.Office.Excel.Functions.SPG($A42, "IQ_EBITDA_MARGIN", H$3)</f>
        <v>31.251000000000001</v>
      </c>
      <c r="I42" s="9" cm="1">
        <f t="array" ref="I42">_xll.SNL.Clients.Office.Excel.Functions.SPG($A42, "IQ_EBITDA_MARGIN", I$3)</f>
        <v>30.163</v>
      </c>
      <c r="J42" s="9" cm="1">
        <f t="array" ref="J42">_xll.SNL.Clients.Office.Excel.Functions.SPG($A42, "IQ_EBITDA_MARGIN", J$3)</f>
        <v>30.768999999999998</v>
      </c>
    </row>
    <row r="43" spans="1:10" x14ac:dyDescent="0.3">
      <c r="A43" s="11" t="s">
        <v>45</v>
      </c>
      <c r="B43" s="9" cm="1">
        <f t="array" ref="B43">_xll.SNL.Clients.Office.Excel.Functions.SPG($A43, "IQ_EBITDA_MARGIN", B$3)</f>
        <v>15.585000000000001</v>
      </c>
      <c r="C43" s="9" cm="1">
        <f t="array" ref="C43">_xll.SNL.Clients.Office.Excel.Functions.SPG($A43, "IQ_EBITDA_MARGIN", C$3)</f>
        <v>15.936</v>
      </c>
      <c r="D43" s="9" cm="1">
        <f t="array" ref="D43">_xll.SNL.Clients.Office.Excel.Functions.SPG($A43, "IQ_EBITDA_MARGIN", D$3)</f>
        <v>15.987</v>
      </c>
      <c r="E43" s="9" cm="1">
        <f t="array" ref="E43">_xll.SNL.Clients.Office.Excel.Functions.SPG($A43, "IQ_EBITDA_MARGIN", E$3)</f>
        <v>15.739000000000001</v>
      </c>
      <c r="F43" s="9" cm="1">
        <f t="array" ref="F43">_xll.SNL.Clients.Office.Excel.Functions.SPG($A43, "IQ_EBITDA_MARGIN", F$3)</f>
        <v>14.568</v>
      </c>
      <c r="G43" s="9" cm="1">
        <f t="array" ref="G43">_xll.SNL.Clients.Office.Excel.Functions.SPG($A43, "IQ_EBITDA_MARGIN", G$3)</f>
        <v>15.206</v>
      </c>
      <c r="H43" s="9" cm="1">
        <f t="array" ref="H43">_xll.SNL.Clients.Office.Excel.Functions.SPG($A43, "IQ_EBITDA_MARGIN", H$3)</f>
        <v>14.079000000000001</v>
      </c>
      <c r="I43" s="9" cm="1">
        <f t="array" ref="I43">_xll.SNL.Clients.Office.Excel.Functions.SPG($A43, "IQ_EBITDA_MARGIN", I$3)</f>
        <v>13.25</v>
      </c>
      <c r="J43" s="9" cm="1">
        <f t="array" ref="J43">_xll.SNL.Clients.Office.Excel.Functions.SPG($A43, "IQ_EBITDA_MARGIN", J$3)</f>
        <v>12.183</v>
      </c>
    </row>
    <row r="44" spans="1:10" x14ac:dyDescent="0.3">
      <c r="A44" s="11" t="s">
        <v>46</v>
      </c>
      <c r="B44" s="9" cm="1">
        <f t="array" ref="B44">_xll.SNL.Clients.Office.Excel.Functions.SPG($A44, "IQ_EBITDA_MARGIN", B$3)</f>
        <v>17.097999999999999</v>
      </c>
      <c r="C44" s="9" cm="1">
        <f t="array" ref="C44">_xll.SNL.Clients.Office.Excel.Functions.SPG($A44, "IQ_EBITDA_MARGIN", C$3)</f>
        <v>21.834</v>
      </c>
      <c r="D44" s="9" cm="1">
        <f t="array" ref="D44">_xll.SNL.Clients.Office.Excel.Functions.SPG($A44, "IQ_EBITDA_MARGIN", D$3)</f>
        <v>26.811</v>
      </c>
      <c r="E44" s="9" cm="1">
        <f t="array" ref="E44">_xll.SNL.Clients.Office.Excel.Functions.SPG($A44, "IQ_EBITDA_MARGIN", E$3)</f>
        <v>33.104999999999997</v>
      </c>
      <c r="F44" s="9" cm="1">
        <f t="array" ref="F44">_xll.SNL.Clients.Office.Excel.Functions.SPG($A44, "IQ_EBITDA_MARGIN", F$3)</f>
        <v>30.373000000000001</v>
      </c>
      <c r="G44" s="9" cm="1">
        <f t="array" ref="G44">_xll.SNL.Clients.Office.Excel.Functions.SPG($A44, "IQ_EBITDA_MARGIN", G$3)</f>
        <v>32.930999999999997</v>
      </c>
      <c r="H44" s="9" cm="1">
        <f t="array" ref="H44">_xll.SNL.Clients.Office.Excel.Functions.SPG($A44, "IQ_EBITDA_MARGIN", H$3)</f>
        <v>23.34</v>
      </c>
      <c r="I44" s="9" cm="1">
        <f t="array" ref="I44">_xll.SNL.Clients.Office.Excel.Functions.SPG($A44, "IQ_EBITDA_MARGIN", I$3)</f>
        <v>24.573</v>
      </c>
      <c r="J44" s="9" cm="1">
        <f t="array" ref="J44">_xll.SNL.Clients.Office.Excel.Functions.SPG($A44, "IQ_EBITDA_MARGIN", J$3)</f>
        <v>25.757999999999999</v>
      </c>
    </row>
    <row r="45" spans="1:10" x14ac:dyDescent="0.3">
      <c r="A45" s="11" t="s">
        <v>47</v>
      </c>
      <c r="B45" s="9" cm="1">
        <f t="array" ref="B45">_xll.SNL.Clients.Office.Excel.Functions.SPG($A45, "IQ_EBITDA_MARGIN", B$3)</f>
        <v>2.6520000000000001</v>
      </c>
      <c r="C45" s="9" cm="1">
        <f t="array" ref="C45">_xll.SNL.Clients.Office.Excel.Functions.SPG($A45, "IQ_EBITDA_MARGIN", C$3)</f>
        <v>2.5030000000000001</v>
      </c>
      <c r="D45" s="9" cm="1">
        <f t="array" ref="D45">_xll.SNL.Clients.Office.Excel.Functions.SPG($A45, "IQ_EBITDA_MARGIN", D$3)</f>
        <v>3.7719999999999998</v>
      </c>
      <c r="E45" s="9" cm="1">
        <f t="array" ref="E45">_xll.SNL.Clients.Office.Excel.Functions.SPG($A45, "IQ_EBITDA_MARGIN", E$3)</f>
        <v>3.5059999999999998</v>
      </c>
      <c r="F45" s="9" cm="1">
        <f t="array" ref="F45">_xll.SNL.Clients.Office.Excel.Functions.SPG($A45, "IQ_EBITDA_MARGIN", F$3)</f>
        <v>4.5220000000000002</v>
      </c>
      <c r="G45" s="9" cm="1">
        <f t="array" ref="G45">_xll.SNL.Clients.Office.Excel.Functions.SPG($A45, "IQ_EBITDA_MARGIN", G$3)</f>
        <v>4.1609999999999996</v>
      </c>
      <c r="H45" s="9" cm="1">
        <f t="array" ref="H45">_xll.SNL.Clients.Office.Excel.Functions.SPG($A45, "IQ_EBITDA_MARGIN", H$3)</f>
        <v>5.8079999999999998</v>
      </c>
      <c r="I45" s="9" cm="1">
        <f t="array" ref="I45">_xll.SNL.Clients.Office.Excel.Functions.SPG($A45, "IQ_EBITDA_MARGIN", I$3)</f>
        <v>5.1970000000000001</v>
      </c>
      <c r="J45" s="9" cm="1">
        <f t="array" ref="J45">_xll.SNL.Clients.Office.Excel.Functions.SPG($A45, "IQ_EBITDA_MARGIN", J$3)</f>
        <v>6.0730000000000004</v>
      </c>
    </row>
    <row r="46" spans="1:10" x14ac:dyDescent="0.3">
      <c r="A46" s="11" t="s">
        <v>48</v>
      </c>
      <c r="B46" s="9" cm="1">
        <f t="array" ref="B46">_xll.SNL.Clients.Office.Excel.Functions.SPG($A46, "IQ_EBITDA_MARGIN", B$3)</f>
        <v>43.526000000000003</v>
      </c>
      <c r="C46" s="9" cm="1">
        <f t="array" ref="C46">_xll.SNL.Clients.Office.Excel.Functions.SPG($A46, "IQ_EBITDA_MARGIN", C$3)</f>
        <v>42.003</v>
      </c>
      <c r="D46" s="9" cm="1">
        <f t="array" ref="D46">_xll.SNL.Clients.Office.Excel.Functions.SPG($A46, "IQ_EBITDA_MARGIN", D$3)</f>
        <v>43.988</v>
      </c>
      <c r="E46" s="9" cm="1">
        <f t="array" ref="E46">_xll.SNL.Clients.Office.Excel.Functions.SPG($A46, "IQ_EBITDA_MARGIN", E$3)</f>
        <v>41.823999999999998</v>
      </c>
      <c r="F46" s="9" cm="1">
        <f t="array" ref="F46">_xll.SNL.Clients.Office.Excel.Functions.SPG($A46, "IQ_EBITDA_MARGIN", F$3)</f>
        <v>43.006</v>
      </c>
      <c r="G46" s="9" cm="1">
        <f t="array" ref="G46">_xll.SNL.Clients.Office.Excel.Functions.SPG($A46, "IQ_EBITDA_MARGIN", G$3)</f>
        <v>42.475999999999999</v>
      </c>
      <c r="H46" s="9" cm="1">
        <f t="array" ref="H46">_xll.SNL.Clients.Office.Excel.Functions.SPG($A46, "IQ_EBITDA_MARGIN", H$3)</f>
        <v>41.055</v>
      </c>
      <c r="I46" s="9" cm="1">
        <f t="array" ref="I46">_xll.SNL.Clients.Office.Excel.Functions.SPG($A46, "IQ_EBITDA_MARGIN", I$3)</f>
        <v>37.896999999999998</v>
      </c>
      <c r="J46" s="9" cm="1">
        <f t="array" ref="J46">_xll.SNL.Clients.Office.Excel.Functions.SPG($A46, "IQ_EBITDA_MARGIN", J$3)</f>
        <v>37.072000000000003</v>
      </c>
    </row>
    <row r="47" spans="1:10" x14ac:dyDescent="0.3">
      <c r="A47" s="11" t="s">
        <v>49</v>
      </c>
      <c r="B47" s="9" cm="1">
        <f t="array" ref="B47">_xll.SNL.Clients.Office.Excel.Functions.SPG($A47, "IQ_EBITDA_MARGIN", B$3)</f>
        <v>34.015000000000001</v>
      </c>
      <c r="C47" s="9" cm="1">
        <f t="array" ref="C47">_xll.SNL.Clients.Office.Excel.Functions.SPG($A47, "IQ_EBITDA_MARGIN", C$3)</f>
        <v>44.801000000000002</v>
      </c>
      <c r="D47" s="9" cm="1">
        <f t="array" ref="D47">_xll.SNL.Clients.Office.Excel.Functions.SPG($A47, "IQ_EBITDA_MARGIN", D$3)</f>
        <v>25.965</v>
      </c>
      <c r="E47" s="9" cm="1">
        <f t="array" ref="E47">_xll.SNL.Clients.Office.Excel.Functions.SPG($A47, "IQ_EBITDA_MARGIN", E$3)</f>
        <v>27</v>
      </c>
      <c r="F47" s="9" cm="1">
        <f t="array" ref="F47">_xll.SNL.Clients.Office.Excel.Functions.SPG($A47, "IQ_EBITDA_MARGIN", F$3)</f>
        <v>34.530999999999999</v>
      </c>
      <c r="G47" s="9" cm="1">
        <f t="array" ref="G47">_xll.SNL.Clients.Office.Excel.Functions.SPG($A47, "IQ_EBITDA_MARGIN", G$3)</f>
        <v>39.039000000000001</v>
      </c>
      <c r="H47" s="9" cm="1">
        <f t="array" ref="H47">_xll.SNL.Clients.Office.Excel.Functions.SPG($A47, "IQ_EBITDA_MARGIN", H$3)</f>
        <v>24.893999999999998</v>
      </c>
      <c r="I47" s="9" cm="1">
        <f t="array" ref="I47">_xll.SNL.Clients.Office.Excel.Functions.SPG($A47, "IQ_EBITDA_MARGIN", I$3)</f>
        <v>25.427</v>
      </c>
      <c r="J47" s="9" cm="1">
        <f t="array" ref="J47">_xll.SNL.Clients.Office.Excel.Functions.SPG($A47, "IQ_EBITDA_MARGIN", J$3)</f>
        <v>36.930999999999997</v>
      </c>
    </row>
    <row r="48" spans="1:10" x14ac:dyDescent="0.3">
      <c r="A48" s="11" t="s">
        <v>50</v>
      </c>
      <c r="B48" s="9" cm="1">
        <f t="array" ref="B48">_xll.SNL.Clients.Office.Excel.Functions.SPG($A48, "IQ_EBITDA_MARGIN", B$3)</f>
        <v>8.6920000000000002</v>
      </c>
      <c r="C48" s="9" cm="1">
        <f t="array" ref="C48">_xll.SNL.Clients.Office.Excel.Functions.SPG($A48, "IQ_EBITDA_MARGIN", C$3)</f>
        <v>11.141</v>
      </c>
      <c r="D48" s="9" cm="1">
        <f t="array" ref="D48">_xll.SNL.Clients.Office.Excel.Functions.SPG($A48, "IQ_EBITDA_MARGIN", D$3)</f>
        <v>7.9420000000000002</v>
      </c>
      <c r="E48" s="9" cm="1">
        <f t="array" ref="E48">_xll.SNL.Clients.Office.Excel.Functions.SPG($A48, "IQ_EBITDA_MARGIN", E$3)</f>
        <v>10.643000000000001</v>
      </c>
      <c r="F48" s="9" cm="1">
        <f t="array" ref="F48">_xll.SNL.Clients.Office.Excel.Functions.SPG($A48, "IQ_EBITDA_MARGIN", F$3)</f>
        <v>12.856999999999999</v>
      </c>
      <c r="G48" s="9" cm="1">
        <f t="array" ref="G48">_xll.SNL.Clients.Office.Excel.Functions.SPG($A48, "IQ_EBITDA_MARGIN", G$3)</f>
        <v>10.881</v>
      </c>
      <c r="H48" s="9" cm="1">
        <f t="array" ref="H48">_xll.SNL.Clients.Office.Excel.Functions.SPG($A48, "IQ_EBITDA_MARGIN", H$3)</f>
        <v>11.351000000000001</v>
      </c>
      <c r="I48" s="9" cm="1">
        <f t="array" ref="I48">_xll.SNL.Clients.Office.Excel.Functions.SPG($A48, "IQ_EBITDA_MARGIN", I$3)</f>
        <v>10.154999999999999</v>
      </c>
      <c r="J48" s="9" cm="1">
        <f t="array" ref="J48">_xll.SNL.Clients.Office.Excel.Functions.SPG($A48, "IQ_EBITDA_MARGIN", J$3)</f>
        <v>8.6460000000000008</v>
      </c>
    </row>
    <row r="49" spans="1:10" x14ac:dyDescent="0.3">
      <c r="A49" s="11" t="s">
        <v>51</v>
      </c>
      <c r="B49" s="9" cm="1">
        <f t="array" ref="B49">_xll.SNL.Clients.Office.Excel.Functions.SPG($A49, "IQ_EBITDA_MARGIN", B$3)</f>
        <v>39.039000000000001</v>
      </c>
      <c r="C49" s="9" cm="1">
        <f t="array" ref="C49">_xll.SNL.Clients.Office.Excel.Functions.SPG($A49, "IQ_EBITDA_MARGIN", C$3)</f>
        <v>25.298999999999999</v>
      </c>
      <c r="D49" s="9" cm="1">
        <f t="array" ref="D49">_xll.SNL.Clients.Office.Excel.Functions.SPG($A49, "IQ_EBITDA_MARGIN", D$3)</f>
        <v>40.456000000000003</v>
      </c>
      <c r="E49" s="9" cm="1">
        <f t="array" ref="E49">_xll.SNL.Clients.Office.Excel.Functions.SPG($A49, "IQ_EBITDA_MARGIN", E$3)</f>
        <v>39.966999999999999</v>
      </c>
      <c r="F49" s="9" cm="1">
        <f t="array" ref="F49">_xll.SNL.Clients.Office.Excel.Functions.SPG($A49, "IQ_EBITDA_MARGIN", F$3)</f>
        <v>38.799999999999997</v>
      </c>
      <c r="G49" s="9" cm="1">
        <f t="array" ref="G49">_xll.SNL.Clients.Office.Excel.Functions.SPG($A49, "IQ_EBITDA_MARGIN", G$3)</f>
        <v>21.829000000000001</v>
      </c>
      <c r="H49" s="9" cm="1">
        <f t="array" ref="H49">_xll.SNL.Clients.Office.Excel.Functions.SPG($A49, "IQ_EBITDA_MARGIN", H$3)</f>
        <v>39.255000000000003</v>
      </c>
      <c r="I49" s="9" cm="1">
        <f t="array" ref="I49">_xll.SNL.Clients.Office.Excel.Functions.SPG($A49, "IQ_EBITDA_MARGIN", I$3)</f>
        <v>39.957000000000001</v>
      </c>
      <c r="J49" s="9" cm="1">
        <f t="array" ref="J49">_xll.SNL.Clients.Office.Excel.Functions.SPG($A49, "IQ_EBITDA_MARGIN", J$3)</f>
        <v>37.923999999999999</v>
      </c>
    </row>
    <row r="50" spans="1:10" x14ac:dyDescent="0.3">
      <c r="A50" s="11" t="s">
        <v>52</v>
      </c>
      <c r="B50" s="9" cm="1">
        <f t="array" ref="B50">_xll.SNL.Clients.Office.Excel.Functions.SPG($A50, "IQ_EBITDA_MARGIN", B$3)</f>
        <v>41.968000000000004</v>
      </c>
      <c r="C50" s="9" cm="1">
        <f t="array" ref="C50">_xll.SNL.Clients.Office.Excel.Functions.SPG($A50, "IQ_EBITDA_MARGIN", C$3)</f>
        <v>55.009</v>
      </c>
      <c r="D50" s="9" cm="1">
        <f t="array" ref="D50">_xll.SNL.Clients.Office.Excel.Functions.SPG($A50, "IQ_EBITDA_MARGIN", D$3)</f>
        <v>50.445</v>
      </c>
      <c r="E50" s="9" cm="1">
        <f t="array" ref="E50">_xll.SNL.Clients.Office.Excel.Functions.SPG($A50, "IQ_EBITDA_MARGIN", E$3)</f>
        <v>55.929000000000002</v>
      </c>
      <c r="F50" s="9" cm="1">
        <f t="array" ref="F50">_xll.SNL.Clients.Office.Excel.Functions.SPG($A50, "IQ_EBITDA_MARGIN", F$3)</f>
        <v>43.792000000000002</v>
      </c>
      <c r="G50" s="9" cm="1">
        <f t="array" ref="G50">_xll.SNL.Clients.Office.Excel.Functions.SPG($A50, "IQ_EBITDA_MARGIN", G$3)</f>
        <v>49.107999999999997</v>
      </c>
      <c r="H50" s="9" cm="1">
        <f t="array" ref="H50">_xll.SNL.Clients.Office.Excel.Functions.SPG($A50, "IQ_EBITDA_MARGIN", H$3)</f>
        <v>49.597000000000001</v>
      </c>
      <c r="I50" s="9" cm="1">
        <f t="array" ref="I50">_xll.SNL.Clients.Office.Excel.Functions.SPG($A50, "IQ_EBITDA_MARGIN", I$3)</f>
        <v>48.936</v>
      </c>
      <c r="J50" s="9" cm="1">
        <f t="array" ref="J50">_xll.SNL.Clients.Office.Excel.Functions.SPG($A50, "IQ_EBITDA_MARGIN", J$3)</f>
        <v>37.33</v>
      </c>
    </row>
    <row r="51" spans="1:10" x14ac:dyDescent="0.3">
      <c r="A51" s="11" t="s">
        <v>53</v>
      </c>
      <c r="B51" s="9" t="str" cm="1">
        <f t="array" ref="B51">_xll.SNL.Clients.Office.Excel.Functions.SPG($A51, "IQ_EBITDA_MARGIN", B$3)</f>
        <v>NA</v>
      </c>
      <c r="C51" s="9" cm="1">
        <f t="array" ref="C51">_xll.SNL.Clients.Office.Excel.Functions.SPG($A51, "IQ_EBITDA_MARGIN", C$3)</f>
        <v>24.588000000000001</v>
      </c>
      <c r="D51" s="9" cm="1">
        <f t="array" ref="D51">_xll.SNL.Clients.Office.Excel.Functions.SPG($A51, "IQ_EBITDA_MARGIN", D$3)</f>
        <v>23.376000000000001</v>
      </c>
      <c r="E51" s="9" cm="1">
        <f t="array" ref="E51">_xll.SNL.Clients.Office.Excel.Functions.SPG($A51, "IQ_EBITDA_MARGIN", E$3)</f>
        <v>24.12</v>
      </c>
      <c r="F51" s="9" cm="1">
        <f t="array" ref="F51">_xll.SNL.Clients.Office.Excel.Functions.SPG($A51, "IQ_EBITDA_MARGIN", F$3)</f>
        <v>21.806999999999999</v>
      </c>
      <c r="G51" s="9" cm="1">
        <f t="array" ref="G51">_xll.SNL.Clients.Office.Excel.Functions.SPG($A51, "IQ_EBITDA_MARGIN", G$3)</f>
        <v>23.826000000000001</v>
      </c>
      <c r="H51" s="9" cm="1">
        <f t="array" ref="H51">_xll.SNL.Clients.Office.Excel.Functions.SPG($A51, "IQ_EBITDA_MARGIN", H$3)</f>
        <v>25.388999999999999</v>
      </c>
      <c r="I51" s="9" cm="1">
        <f t="array" ref="I51">_xll.SNL.Clients.Office.Excel.Functions.SPG($A51, "IQ_EBITDA_MARGIN", I$3)</f>
        <v>20.594999999999999</v>
      </c>
      <c r="J51" s="9" cm="1">
        <f t="array" ref="J51">_xll.SNL.Clients.Office.Excel.Functions.SPG($A51, "IQ_EBITDA_MARGIN", J$3)</f>
        <v>18.125</v>
      </c>
    </row>
    <row r="52" spans="1:10" x14ac:dyDescent="0.3">
      <c r="A52" s="11" t="s">
        <v>54</v>
      </c>
      <c r="B52" s="9" cm="1">
        <f t="array" ref="B52">_xll.SNL.Clients.Office.Excel.Functions.SPG($A52, "IQ_EBITDA_MARGIN", B$3)</f>
        <v>32.197000000000003</v>
      </c>
      <c r="C52" s="9" cm="1">
        <f t="array" ref="C52">_xll.SNL.Clients.Office.Excel.Functions.SPG($A52, "IQ_EBITDA_MARGIN", C$3)</f>
        <v>28.893999999999998</v>
      </c>
      <c r="D52" s="9" cm="1">
        <f t="array" ref="D52">_xll.SNL.Clients.Office.Excel.Functions.SPG($A52, "IQ_EBITDA_MARGIN", D$3)</f>
        <v>29.356000000000002</v>
      </c>
      <c r="E52" s="9" cm="1">
        <f t="array" ref="E52">_xll.SNL.Clients.Office.Excel.Functions.SPG($A52, "IQ_EBITDA_MARGIN", E$3)</f>
        <v>26.925000000000001</v>
      </c>
      <c r="F52" s="9" cm="1">
        <f t="array" ref="F52">_xll.SNL.Clients.Office.Excel.Functions.SPG($A52, "IQ_EBITDA_MARGIN", F$3)</f>
        <v>32.314</v>
      </c>
      <c r="G52" s="9" cm="1">
        <f t="array" ref="G52">_xll.SNL.Clients.Office.Excel.Functions.SPG($A52, "IQ_EBITDA_MARGIN", G$3)</f>
        <v>28.545000000000002</v>
      </c>
      <c r="H52" s="9" cm="1">
        <f t="array" ref="H52">_xll.SNL.Clients.Office.Excel.Functions.SPG($A52, "IQ_EBITDA_MARGIN", H$3)</f>
        <v>28.071999999999999</v>
      </c>
      <c r="I52" s="9" cm="1">
        <f t="array" ref="I52">_xll.SNL.Clients.Office.Excel.Functions.SPG($A52, "IQ_EBITDA_MARGIN", I$3)</f>
        <v>26.576000000000001</v>
      </c>
      <c r="J52" s="9" cm="1">
        <f t="array" ref="J52">_xll.SNL.Clients.Office.Excel.Functions.SPG($A52, "IQ_EBITDA_MARGIN", J$3)</f>
        <v>30.765999999999998</v>
      </c>
    </row>
    <row r="53" spans="1:10" x14ac:dyDescent="0.3">
      <c r="A53" s="11" t="s">
        <v>55</v>
      </c>
      <c r="B53" s="9" cm="1">
        <f t="array" ref="B53">_xll.SNL.Clients.Office.Excel.Functions.SPG($A53, "IQ_EBITDA_MARGIN", B$3)</f>
        <v>21.373999999999999</v>
      </c>
      <c r="C53" s="9" cm="1">
        <f t="array" ref="C53">_xll.SNL.Clients.Office.Excel.Functions.SPG($A53, "IQ_EBITDA_MARGIN", C$3)</f>
        <v>22.765999999999998</v>
      </c>
      <c r="D53" s="9" cm="1">
        <f t="array" ref="D53">_xll.SNL.Clients.Office.Excel.Functions.SPG($A53, "IQ_EBITDA_MARGIN", D$3)</f>
        <v>23.722000000000001</v>
      </c>
      <c r="E53" s="9" cm="1">
        <f t="array" ref="E53">_xll.SNL.Clients.Office.Excel.Functions.SPG($A53, "IQ_EBITDA_MARGIN", E$3)</f>
        <v>24.303999999999998</v>
      </c>
      <c r="F53" s="9" cm="1">
        <f t="array" ref="F53">_xll.SNL.Clients.Office.Excel.Functions.SPG($A53, "IQ_EBITDA_MARGIN", F$3)</f>
        <v>21.376999999999999</v>
      </c>
      <c r="G53" s="9" cm="1">
        <f t="array" ref="G53">_xll.SNL.Clients.Office.Excel.Functions.SPG($A53, "IQ_EBITDA_MARGIN", G$3)</f>
        <v>23.120999999999999</v>
      </c>
      <c r="H53" s="9" cm="1">
        <f t="array" ref="H53">_xll.SNL.Clients.Office.Excel.Functions.SPG($A53, "IQ_EBITDA_MARGIN", H$3)</f>
        <v>24.268000000000001</v>
      </c>
      <c r="I53" s="9" cm="1">
        <f t="array" ref="I53">_xll.SNL.Clients.Office.Excel.Functions.SPG($A53, "IQ_EBITDA_MARGIN", I$3)</f>
        <v>23.826000000000001</v>
      </c>
      <c r="J53" s="9" cm="1">
        <f t="array" ref="J53">_xll.SNL.Clients.Office.Excel.Functions.SPG($A53, "IQ_EBITDA_MARGIN", J$3)</f>
        <v>21.233000000000001</v>
      </c>
    </row>
    <row r="54" spans="1:10" x14ac:dyDescent="0.3">
      <c r="A54" s="11" t="s">
        <v>56</v>
      </c>
      <c r="B54" s="9" cm="1">
        <f t="array" ref="B54">_xll.SNL.Clients.Office.Excel.Functions.SPG($A54, "IQ_EBITDA_MARGIN", B$3)</f>
        <v>61.448</v>
      </c>
      <c r="C54" s="9" cm="1">
        <f t="array" ref="C54">_xll.SNL.Clients.Office.Excel.Functions.SPG($A54, "IQ_EBITDA_MARGIN", C$3)</f>
        <v>60.475999999999999</v>
      </c>
      <c r="D54" s="9" cm="1">
        <f t="array" ref="D54">_xll.SNL.Clients.Office.Excel.Functions.SPG($A54, "IQ_EBITDA_MARGIN", D$3)</f>
        <v>61.264000000000003</v>
      </c>
      <c r="E54" s="9" cm="1">
        <f t="array" ref="E54">_xll.SNL.Clients.Office.Excel.Functions.SPG($A54, "IQ_EBITDA_MARGIN", E$3)</f>
        <v>61.744999999999997</v>
      </c>
      <c r="F54" s="9" cm="1">
        <f t="array" ref="F54">_xll.SNL.Clients.Office.Excel.Functions.SPG($A54, "IQ_EBITDA_MARGIN", F$3)</f>
        <v>61.814</v>
      </c>
      <c r="G54" s="9" cm="1">
        <f t="array" ref="G54">_xll.SNL.Clients.Office.Excel.Functions.SPG($A54, "IQ_EBITDA_MARGIN", G$3)</f>
        <v>65.286000000000001</v>
      </c>
      <c r="H54" s="9" cm="1">
        <f t="array" ref="H54">_xll.SNL.Clients.Office.Excel.Functions.SPG($A54, "IQ_EBITDA_MARGIN", H$3)</f>
        <v>58.116999999999997</v>
      </c>
      <c r="I54" s="9" cm="1">
        <f t="array" ref="I54">_xll.SNL.Clients.Office.Excel.Functions.SPG($A54, "IQ_EBITDA_MARGIN", I$3)</f>
        <v>62.295000000000002</v>
      </c>
      <c r="J54" s="9" cm="1">
        <f t="array" ref="J54">_xll.SNL.Clients.Office.Excel.Functions.SPG($A54, "IQ_EBITDA_MARGIN", J$3)</f>
        <v>61.78</v>
      </c>
    </row>
    <row r="55" spans="1:10" x14ac:dyDescent="0.3">
      <c r="A55" s="11" t="s">
        <v>57</v>
      </c>
      <c r="B55" s="9" cm="1">
        <f t="array" ref="B55">_xll.SNL.Clients.Office.Excel.Functions.SPG($A55, "IQ_EBITDA_MARGIN", B$3)</f>
        <v>16.404</v>
      </c>
      <c r="C55" s="9" cm="1">
        <f t="array" ref="C55">_xll.SNL.Clients.Office.Excel.Functions.SPG($A55, "IQ_EBITDA_MARGIN", C$3)</f>
        <v>16.064</v>
      </c>
      <c r="D55" s="9" cm="1">
        <f t="array" ref="D55">_xll.SNL.Clients.Office.Excel.Functions.SPG($A55, "IQ_EBITDA_MARGIN", D$3)</f>
        <v>16.387</v>
      </c>
      <c r="E55" s="9" cm="1">
        <f t="array" ref="E55">_xll.SNL.Clients.Office.Excel.Functions.SPG($A55, "IQ_EBITDA_MARGIN", E$3)</f>
        <v>16.436</v>
      </c>
      <c r="F55" s="9" cm="1">
        <f t="array" ref="F55">_xll.SNL.Clients.Office.Excel.Functions.SPG($A55, "IQ_EBITDA_MARGIN", F$3)</f>
        <v>16.004000000000001</v>
      </c>
      <c r="G55" s="9" cm="1">
        <f t="array" ref="G55">_xll.SNL.Clients.Office.Excel.Functions.SPG($A55, "IQ_EBITDA_MARGIN", G$3)</f>
        <v>14.802</v>
      </c>
      <c r="H55" s="9" cm="1">
        <f t="array" ref="H55">_xll.SNL.Clients.Office.Excel.Functions.SPG($A55, "IQ_EBITDA_MARGIN", H$3)</f>
        <v>16.018000000000001</v>
      </c>
      <c r="I55" s="9" cm="1">
        <f t="array" ref="I55">_xll.SNL.Clients.Office.Excel.Functions.SPG($A55, "IQ_EBITDA_MARGIN", I$3)</f>
        <v>14.724</v>
      </c>
      <c r="J55" s="9" cm="1">
        <f t="array" ref="J55">_xll.SNL.Clients.Office.Excel.Functions.SPG($A55, "IQ_EBITDA_MARGIN", J$3)</f>
        <v>13.569000000000001</v>
      </c>
    </row>
    <row r="56" spans="1:10" x14ac:dyDescent="0.3">
      <c r="A56" s="11" t="s">
        <v>58</v>
      </c>
      <c r="B56" s="9" cm="1">
        <f t="array" ref="B56">_xll.SNL.Clients.Office.Excel.Functions.SPG($A56, "IQ_EBITDA_MARGIN", B$3)</f>
        <v>1.915</v>
      </c>
      <c r="C56" s="9" cm="1">
        <f t="array" ref="C56">_xll.SNL.Clients.Office.Excel.Functions.SPG($A56, "IQ_EBITDA_MARGIN", C$3)</f>
        <v>1.4139999999999999</v>
      </c>
      <c r="D56" s="9" cm="1">
        <f t="array" ref="D56">_xll.SNL.Clients.Office.Excel.Functions.SPG($A56, "IQ_EBITDA_MARGIN", D$3)</f>
        <v>5.6150000000000002</v>
      </c>
      <c r="E56" s="9" cm="1">
        <f t="array" ref="E56">_xll.SNL.Clients.Office.Excel.Functions.SPG($A56, "IQ_EBITDA_MARGIN", E$3)</f>
        <v>11.691000000000001</v>
      </c>
      <c r="F56" s="9" cm="1">
        <f t="array" ref="F56">_xll.SNL.Clients.Office.Excel.Functions.SPG($A56, "IQ_EBITDA_MARGIN", F$3)</f>
        <v>5.1779999999999999</v>
      </c>
      <c r="G56" s="9" cm="1">
        <f t="array" ref="G56">_xll.SNL.Clients.Office.Excel.Functions.SPG($A56, "IQ_EBITDA_MARGIN", G$3)</f>
        <v>12.807</v>
      </c>
      <c r="H56" s="9" cm="1">
        <f t="array" ref="H56">_xll.SNL.Clients.Office.Excel.Functions.SPG($A56, "IQ_EBITDA_MARGIN", H$3)</f>
        <v>15.93</v>
      </c>
      <c r="I56" s="9" cm="1">
        <f t="array" ref="I56">_xll.SNL.Clients.Office.Excel.Functions.SPG($A56, "IQ_EBITDA_MARGIN", I$3)</f>
        <v>12.744</v>
      </c>
      <c r="J56" s="9" cm="1">
        <f t="array" ref="J56">_xll.SNL.Clients.Office.Excel.Functions.SPG($A56, "IQ_EBITDA_MARGIN", J$3)</f>
        <v>6.7910000000000004</v>
      </c>
    </row>
    <row r="57" spans="1:10" x14ac:dyDescent="0.3">
      <c r="A57" s="11" t="s">
        <v>59</v>
      </c>
      <c r="B57" s="9" cm="1">
        <f t="array" ref="B57">_xll.SNL.Clients.Office.Excel.Functions.SPG($A57, "IQ_EBITDA_MARGIN", B$3)</f>
        <v>16.135000000000002</v>
      </c>
      <c r="C57" s="9" cm="1">
        <f t="array" ref="C57">_xll.SNL.Clients.Office.Excel.Functions.SPG($A57, "IQ_EBITDA_MARGIN", C$3)</f>
        <v>17.029</v>
      </c>
      <c r="D57" s="9" cm="1">
        <f t="array" ref="D57">_xll.SNL.Clients.Office.Excel.Functions.SPG($A57, "IQ_EBITDA_MARGIN", D$3)</f>
        <v>17.486999999999998</v>
      </c>
      <c r="E57" s="9" cm="1">
        <f t="array" ref="E57">_xll.SNL.Clients.Office.Excel.Functions.SPG($A57, "IQ_EBITDA_MARGIN", E$3)</f>
        <v>15.66</v>
      </c>
      <c r="F57" s="9" cm="1">
        <f t="array" ref="F57">_xll.SNL.Clients.Office.Excel.Functions.SPG($A57, "IQ_EBITDA_MARGIN", F$3)</f>
        <v>14.693</v>
      </c>
      <c r="G57" s="9" cm="1">
        <f t="array" ref="G57">_xll.SNL.Clients.Office.Excel.Functions.SPG($A57, "IQ_EBITDA_MARGIN", G$3)</f>
        <v>15.567</v>
      </c>
      <c r="H57" s="9" cm="1">
        <f t="array" ref="H57">_xll.SNL.Clients.Office.Excel.Functions.SPG($A57, "IQ_EBITDA_MARGIN", H$3)</f>
        <v>14.862</v>
      </c>
      <c r="I57" s="9" cm="1">
        <f t="array" ref="I57">_xll.SNL.Clients.Office.Excel.Functions.SPG($A57, "IQ_EBITDA_MARGIN", I$3)</f>
        <v>14.268000000000001</v>
      </c>
      <c r="J57" s="9" cm="1">
        <f t="array" ref="J57">_xll.SNL.Clients.Office.Excel.Functions.SPG($A57, "IQ_EBITDA_MARGIN", J$3)</f>
        <v>13.663</v>
      </c>
    </row>
    <row r="58" spans="1:10" x14ac:dyDescent="0.3">
      <c r="A58" s="11" t="s">
        <v>60</v>
      </c>
      <c r="B58" s="9" cm="1">
        <f t="array" ref="B58">_xll.SNL.Clients.Office.Excel.Functions.SPG($A58, "IQ_EBITDA_MARGIN", B$3)</f>
        <v>14.692</v>
      </c>
      <c r="C58" s="9" cm="1">
        <f t="array" ref="C58">_xll.SNL.Clients.Office.Excel.Functions.SPG($A58, "IQ_EBITDA_MARGIN", C$3)</f>
        <v>15.728999999999999</v>
      </c>
      <c r="D58" s="9" cm="1">
        <f t="array" ref="D58">_xll.SNL.Clients.Office.Excel.Functions.SPG($A58, "IQ_EBITDA_MARGIN", D$3)</f>
        <v>16.71</v>
      </c>
      <c r="E58" s="9" cm="1">
        <f t="array" ref="E58">_xll.SNL.Clients.Office.Excel.Functions.SPG($A58, "IQ_EBITDA_MARGIN", E$3)</f>
        <v>15.647</v>
      </c>
      <c r="F58" s="9" cm="1">
        <f t="array" ref="F58">_xll.SNL.Clients.Office.Excel.Functions.SPG($A58, "IQ_EBITDA_MARGIN", F$3)</f>
        <v>12.63</v>
      </c>
      <c r="G58" s="9" t="str" cm="1">
        <f t="array" ref="G58">_xll.SNL.Clients.Office.Excel.Functions.SPG($A58, "IQ_EBITDA_MARGIN", G$3)</f>
        <v>NA</v>
      </c>
      <c r="H58" s="9" cm="1">
        <f t="array" ref="H58">_xll.SNL.Clients.Office.Excel.Functions.SPG($A58, "IQ_EBITDA_MARGIN", H$3)</f>
        <v>15.654</v>
      </c>
      <c r="I58" s="9" cm="1">
        <f t="array" ref="I58">_xll.SNL.Clients.Office.Excel.Functions.SPG($A58, "IQ_EBITDA_MARGIN", I$3)</f>
        <v>13.824999999999999</v>
      </c>
      <c r="J58" s="9" cm="1">
        <f t="array" ref="J58">_xll.SNL.Clients.Office.Excel.Functions.SPG($A58, "IQ_EBITDA_MARGIN", J$3)</f>
        <v>15.196</v>
      </c>
    </row>
    <row r="59" spans="1:10" x14ac:dyDescent="0.3">
      <c r="A59" s="11" t="s">
        <v>61</v>
      </c>
      <c r="B59" s="9" t="str" cm="1">
        <f t="array" ref="B59">_xll.SNL.Clients.Office.Excel.Functions.SPG($A59, "IQ_EBITDA_MARGIN", B$3)</f>
        <v>NA</v>
      </c>
      <c r="C59" s="9" t="str" cm="1">
        <f t="array" ref="C59">_xll.SNL.Clients.Office.Excel.Functions.SPG($A59, "IQ_EBITDA_MARGIN", C$3)</f>
        <v>NA</v>
      </c>
      <c r="D59" s="9" t="str" cm="1">
        <f t="array" ref="D59">_xll.SNL.Clients.Office.Excel.Functions.SPG($A59, "IQ_EBITDA_MARGIN", D$3)</f>
        <v>NA</v>
      </c>
      <c r="E59" s="9" t="str" cm="1">
        <f t="array" ref="E59">_xll.SNL.Clients.Office.Excel.Functions.SPG($A59, "IQ_EBITDA_MARGIN", E$3)</f>
        <v>NA</v>
      </c>
      <c r="F59" s="9" t="str" cm="1">
        <f t="array" ref="F59">_xll.SNL.Clients.Office.Excel.Functions.SPG($A59, "IQ_EBITDA_MARGIN", F$3)</f>
        <v>NA</v>
      </c>
      <c r="G59" s="9" t="str" cm="1">
        <f t="array" ref="G59">_xll.SNL.Clients.Office.Excel.Functions.SPG($A59, "IQ_EBITDA_MARGIN", G$3)</f>
        <v>NA</v>
      </c>
      <c r="H59" s="9" t="str" cm="1">
        <f t="array" ref="H59">_xll.SNL.Clients.Office.Excel.Functions.SPG($A59, "IQ_EBITDA_MARGIN", H$3)</f>
        <v>NA</v>
      </c>
      <c r="I59" s="9" t="str" cm="1">
        <f t="array" ref="I59">_xll.SNL.Clients.Office.Excel.Functions.SPG($A59, "IQ_EBITDA_MARGIN", I$3)</f>
        <v>NA</v>
      </c>
      <c r="J59" s="9" t="str" cm="1">
        <f t="array" ref="J59">_xll.SNL.Clients.Office.Excel.Functions.SPG($A59, "IQ_EBITDA_MARGIN", J$3)</f>
        <v>NA</v>
      </c>
    </row>
    <row r="60" spans="1:10" x14ac:dyDescent="0.3">
      <c r="A60" s="11" t="s">
        <v>62</v>
      </c>
      <c r="B60" s="9" cm="1">
        <f t="array" ref="B60">_xll.SNL.Clients.Office.Excel.Functions.SPG($A60, "IQ_EBITDA_MARGIN", B$3)</f>
        <v>19.161999999999999</v>
      </c>
      <c r="C60" s="9" cm="1">
        <f t="array" ref="C60">_xll.SNL.Clients.Office.Excel.Functions.SPG($A60, "IQ_EBITDA_MARGIN", C$3)</f>
        <v>19.033999999999999</v>
      </c>
      <c r="D60" s="9" cm="1">
        <f t="array" ref="D60">_xll.SNL.Clients.Office.Excel.Functions.SPG($A60, "IQ_EBITDA_MARGIN", D$3)</f>
        <v>13.523999999999999</v>
      </c>
      <c r="E60" s="9" t="str" cm="1">
        <f t="array" ref="E60">_xll.SNL.Clients.Office.Excel.Functions.SPG($A60, "IQ_EBITDA_MARGIN", E$3)</f>
        <v>NA</v>
      </c>
      <c r="F60" s="9" cm="1">
        <f t="array" ref="F60">_xll.SNL.Clients.Office.Excel.Functions.SPG($A60, "IQ_EBITDA_MARGIN", F$3)</f>
        <v>17.39</v>
      </c>
      <c r="G60" s="9" cm="1">
        <f t="array" ref="G60">_xll.SNL.Clients.Office.Excel.Functions.SPG($A60, "IQ_EBITDA_MARGIN", G$3)</f>
        <v>21.533000000000001</v>
      </c>
      <c r="H60" s="9" cm="1">
        <f t="array" ref="H60">_xll.SNL.Clients.Office.Excel.Functions.SPG($A60, "IQ_EBITDA_MARGIN", H$3)</f>
        <v>13.89</v>
      </c>
      <c r="I60" s="9" cm="1">
        <f t="array" ref="I60">_xll.SNL.Clients.Office.Excel.Functions.SPG($A60, "IQ_EBITDA_MARGIN", I$3)</f>
        <v>27.135000000000002</v>
      </c>
      <c r="J60" s="9" cm="1">
        <f t="array" ref="J60">_xll.SNL.Clients.Office.Excel.Functions.SPG($A60, "IQ_EBITDA_MARGIN", J$3)</f>
        <v>17.079000000000001</v>
      </c>
    </row>
    <row r="61" spans="1:10" x14ac:dyDescent="0.3">
      <c r="A61" s="11" t="s">
        <v>63</v>
      </c>
      <c r="B61" s="9" cm="1">
        <f t="array" ref="B61">_xll.SNL.Clients.Office.Excel.Functions.SPG($A61, "IQ_EBITDA_MARGIN", B$3)</f>
        <v>27.542000000000002</v>
      </c>
      <c r="C61" s="9" cm="1">
        <f t="array" ref="C61">_xll.SNL.Clients.Office.Excel.Functions.SPG($A61, "IQ_EBITDA_MARGIN", C$3)</f>
        <v>27.012</v>
      </c>
      <c r="D61" s="9" cm="1">
        <f t="array" ref="D61">_xll.SNL.Clients.Office.Excel.Functions.SPG($A61, "IQ_EBITDA_MARGIN", D$3)</f>
        <v>25.308</v>
      </c>
      <c r="E61" s="9" cm="1">
        <f t="array" ref="E61">_xll.SNL.Clients.Office.Excel.Functions.SPG($A61, "IQ_EBITDA_MARGIN", E$3)</f>
        <v>26.513000000000002</v>
      </c>
      <c r="F61" s="9" cm="1">
        <f t="array" ref="F61">_xll.SNL.Clients.Office.Excel.Functions.SPG($A61, "IQ_EBITDA_MARGIN", F$3)</f>
        <v>27.75</v>
      </c>
      <c r="G61" s="9" cm="1">
        <f t="array" ref="G61">_xll.SNL.Clients.Office.Excel.Functions.SPG($A61, "IQ_EBITDA_MARGIN", G$3)</f>
        <v>22.609000000000002</v>
      </c>
      <c r="H61" s="9" t="str" cm="1">
        <f t="array" ref="H61">_xll.SNL.Clients.Office.Excel.Functions.SPG($A61, "IQ_EBITDA_MARGIN", H$3)</f>
        <v>NA</v>
      </c>
      <c r="I61" s="9" cm="1">
        <f t="array" ref="I61">_xll.SNL.Clients.Office.Excel.Functions.SPG($A61, "IQ_EBITDA_MARGIN", I$3)</f>
        <v>26.24</v>
      </c>
      <c r="J61" s="9" cm="1">
        <f t="array" ref="J61">_xll.SNL.Clients.Office.Excel.Functions.SPG($A61, "IQ_EBITDA_MARGIN", J$3)</f>
        <v>25.803999999999998</v>
      </c>
    </row>
    <row r="62" spans="1:10" x14ac:dyDescent="0.3">
      <c r="A62" s="11" t="s">
        <v>64</v>
      </c>
      <c r="B62" s="9" cm="1">
        <f t="array" ref="B62">_xll.SNL.Clients.Office.Excel.Functions.SPG($A62, "IQ_EBITDA_MARGIN", B$3)</f>
        <v>10.637</v>
      </c>
      <c r="C62" s="9" cm="1">
        <f t="array" ref="C62">_xll.SNL.Clients.Office.Excel.Functions.SPG($A62, "IQ_EBITDA_MARGIN", C$3)</f>
        <v>29.367000000000001</v>
      </c>
      <c r="D62" s="9" cm="1">
        <f t="array" ref="D62">_xll.SNL.Clients.Office.Excel.Functions.SPG($A62, "IQ_EBITDA_MARGIN", D$3)</f>
        <v>39.470999999999997</v>
      </c>
      <c r="E62" s="9" cm="1">
        <f t="array" ref="E62">_xll.SNL.Clients.Office.Excel.Functions.SPG($A62, "IQ_EBITDA_MARGIN", E$3)</f>
        <v>45.180999999999997</v>
      </c>
      <c r="F62" s="9" cm="1">
        <f t="array" ref="F62">_xll.SNL.Clients.Office.Excel.Functions.SPG($A62, "IQ_EBITDA_MARGIN", F$3)</f>
        <v>21.917000000000002</v>
      </c>
      <c r="G62" s="9" cm="1">
        <f t="array" ref="G62">_xll.SNL.Clients.Office.Excel.Functions.SPG($A62, "IQ_EBITDA_MARGIN", G$3)</f>
        <v>54.436999999999998</v>
      </c>
      <c r="H62" s="9" cm="1">
        <f t="array" ref="H62">_xll.SNL.Clients.Office.Excel.Functions.SPG($A62, "IQ_EBITDA_MARGIN", H$3)</f>
        <v>-13.68</v>
      </c>
      <c r="I62" s="9" cm="1">
        <f t="array" ref="I62">_xll.SNL.Clients.Office.Excel.Functions.SPG($A62, "IQ_EBITDA_MARGIN", I$3)</f>
        <v>53.262</v>
      </c>
      <c r="J62" s="9" cm="1">
        <f t="array" ref="J62">_xll.SNL.Clients.Office.Excel.Functions.SPG($A62, "IQ_EBITDA_MARGIN", J$3)</f>
        <v>56.600999999999999</v>
      </c>
    </row>
    <row r="63" spans="1:10" x14ac:dyDescent="0.3">
      <c r="A63" s="11" t="s">
        <v>65</v>
      </c>
      <c r="B63" s="9" t="str" cm="1">
        <f t="array" ref="B63">_xll.SNL.Clients.Office.Excel.Functions.SPG($A63, "IQ_EBITDA_MARGIN", B$3)</f>
        <v>NA</v>
      </c>
      <c r="C63" s="9" cm="1">
        <f t="array" ref="C63">_xll.SNL.Clients.Office.Excel.Functions.SPG($A63, "IQ_EBITDA_MARGIN", C$3)</f>
        <v>6.46</v>
      </c>
      <c r="D63" s="9" cm="1">
        <f t="array" ref="D63">_xll.SNL.Clients.Office.Excel.Functions.SPG($A63, "IQ_EBITDA_MARGIN", D$3)</f>
        <v>5.9180000000000001</v>
      </c>
      <c r="E63" s="9" cm="1">
        <f t="array" ref="E63">_xll.SNL.Clients.Office.Excel.Functions.SPG($A63, "IQ_EBITDA_MARGIN", E$3)</f>
        <v>6.3949999999999996</v>
      </c>
      <c r="F63" s="9" cm="1">
        <f t="array" ref="F63">_xll.SNL.Clients.Office.Excel.Functions.SPG($A63, "IQ_EBITDA_MARGIN", F$3)</f>
        <v>6.1719999999999997</v>
      </c>
      <c r="G63" s="9" cm="1">
        <f t="array" ref="G63">_xll.SNL.Clients.Office.Excel.Functions.SPG($A63, "IQ_EBITDA_MARGIN", G$3)</f>
        <v>6.4930000000000003</v>
      </c>
      <c r="H63" s="9" cm="1">
        <f t="array" ref="H63">_xll.SNL.Clients.Office.Excel.Functions.SPG($A63, "IQ_EBITDA_MARGIN", H$3)</f>
        <v>5.976</v>
      </c>
      <c r="I63" s="9" cm="1">
        <f t="array" ref="I63">_xll.SNL.Clients.Office.Excel.Functions.SPG($A63, "IQ_EBITDA_MARGIN", I$3)</f>
        <v>6.0209999999999999</v>
      </c>
      <c r="J63" s="9" cm="1">
        <f t="array" ref="J63">_xll.SNL.Clients.Office.Excel.Functions.SPG($A63, "IQ_EBITDA_MARGIN", J$3)</f>
        <v>5.6929999999999996</v>
      </c>
    </row>
    <row r="64" spans="1:10" x14ac:dyDescent="0.3">
      <c r="A64" s="11" t="s">
        <v>66</v>
      </c>
      <c r="B64" s="9" cm="1">
        <f t="array" ref="B64">_xll.SNL.Clients.Office.Excel.Functions.SPG($A64, "IQ_EBITDA_MARGIN", B$3)</f>
        <v>22.82</v>
      </c>
      <c r="C64" s="9" cm="1">
        <f t="array" ref="C64">_xll.SNL.Clients.Office.Excel.Functions.SPG($A64, "IQ_EBITDA_MARGIN", C$3)</f>
        <v>26.88</v>
      </c>
      <c r="D64" s="9" cm="1">
        <f t="array" ref="D64">_xll.SNL.Clients.Office.Excel.Functions.SPG($A64, "IQ_EBITDA_MARGIN", D$3)</f>
        <v>27.866</v>
      </c>
      <c r="E64" s="9" cm="1">
        <f t="array" ref="E64">_xll.SNL.Clients.Office.Excel.Functions.SPG($A64, "IQ_EBITDA_MARGIN", E$3)</f>
        <v>31.61</v>
      </c>
      <c r="F64" s="9" cm="1">
        <f t="array" ref="F64">_xll.SNL.Clients.Office.Excel.Functions.SPG($A64, "IQ_EBITDA_MARGIN", F$3)</f>
        <v>32.735999999999997</v>
      </c>
      <c r="G64" s="9" cm="1">
        <f t="array" ref="G64">_xll.SNL.Clients.Office.Excel.Functions.SPG($A64, "IQ_EBITDA_MARGIN", G$3)</f>
        <v>28.206</v>
      </c>
      <c r="H64" s="9" cm="1">
        <f t="array" ref="H64">_xll.SNL.Clients.Office.Excel.Functions.SPG($A64, "IQ_EBITDA_MARGIN", H$3)</f>
        <v>29.795999999999999</v>
      </c>
      <c r="I64" s="9" cm="1">
        <f t="array" ref="I64">_xll.SNL.Clients.Office.Excel.Functions.SPG($A64, "IQ_EBITDA_MARGIN", I$3)</f>
        <v>36.634</v>
      </c>
      <c r="J64" s="9" cm="1">
        <f t="array" ref="J64">_xll.SNL.Clients.Office.Excel.Functions.SPG($A64, "IQ_EBITDA_MARGIN", J$3)</f>
        <v>35.984999999999999</v>
      </c>
    </row>
    <row r="65" spans="1:10" x14ac:dyDescent="0.3">
      <c r="A65" s="11" t="s">
        <v>67</v>
      </c>
      <c r="B65" s="9" cm="1">
        <f t="array" ref="B65">_xll.SNL.Clients.Office.Excel.Functions.SPG($A65, "IQ_EBITDA_MARGIN", B$3)</f>
        <v>35.585999999999999</v>
      </c>
      <c r="C65" s="9" cm="1">
        <f t="array" ref="C65">_xll.SNL.Clients.Office.Excel.Functions.SPG($A65, "IQ_EBITDA_MARGIN", C$3)</f>
        <v>29.001999999999999</v>
      </c>
      <c r="D65" s="9" cm="1">
        <f t="array" ref="D65">_xll.SNL.Clients.Office.Excel.Functions.SPG($A65, "IQ_EBITDA_MARGIN", D$3)</f>
        <v>28.152999999999999</v>
      </c>
      <c r="E65" s="9" cm="1">
        <f t="array" ref="E65">_xll.SNL.Clients.Office.Excel.Functions.SPG($A65, "IQ_EBITDA_MARGIN", E$3)</f>
        <v>38.942999999999998</v>
      </c>
      <c r="F65" s="9" cm="1">
        <f t="array" ref="F65">_xll.SNL.Clients.Office.Excel.Functions.SPG($A65, "IQ_EBITDA_MARGIN", F$3)</f>
        <v>34.048999999999999</v>
      </c>
      <c r="G65" s="9" cm="1">
        <f t="array" ref="G65">_xll.SNL.Clients.Office.Excel.Functions.SPG($A65, "IQ_EBITDA_MARGIN", G$3)</f>
        <v>25.193999999999999</v>
      </c>
      <c r="H65" s="9" cm="1">
        <f t="array" ref="H65">_xll.SNL.Clients.Office.Excel.Functions.SPG($A65, "IQ_EBITDA_MARGIN", H$3)</f>
        <v>15.631</v>
      </c>
      <c r="I65" s="9" cm="1">
        <f t="array" ref="I65">_xll.SNL.Clients.Office.Excel.Functions.SPG($A65, "IQ_EBITDA_MARGIN", I$3)</f>
        <v>30.565999999999999</v>
      </c>
      <c r="J65" s="9" cm="1">
        <f t="array" ref="J65">_xll.SNL.Clients.Office.Excel.Functions.SPG($A65, "IQ_EBITDA_MARGIN", J$3)</f>
        <v>25.562000000000001</v>
      </c>
    </row>
    <row r="66" spans="1:10" x14ac:dyDescent="0.3">
      <c r="A66" s="11" t="s">
        <v>68</v>
      </c>
      <c r="B66" s="9" cm="1">
        <f t="array" ref="B66">_xll.SNL.Clients.Office.Excel.Functions.SPG($A66, "IQ_EBITDA_MARGIN", B$3)</f>
        <v>38.418999999999997</v>
      </c>
      <c r="C66" s="9" cm="1">
        <f t="array" ref="C66">_xll.SNL.Clients.Office.Excel.Functions.SPG($A66, "IQ_EBITDA_MARGIN", C$3)</f>
        <v>40.25</v>
      </c>
      <c r="D66" s="9" cm="1">
        <f t="array" ref="D66">_xll.SNL.Clients.Office.Excel.Functions.SPG($A66, "IQ_EBITDA_MARGIN", D$3)</f>
        <v>41.966999999999999</v>
      </c>
      <c r="E66" s="9" cm="1">
        <f t="array" ref="E66">_xll.SNL.Clients.Office.Excel.Functions.SPG($A66, "IQ_EBITDA_MARGIN", E$3)</f>
        <v>40</v>
      </c>
      <c r="F66" s="9" cm="1">
        <f t="array" ref="F66">_xll.SNL.Clients.Office.Excel.Functions.SPG($A66, "IQ_EBITDA_MARGIN", F$3)</f>
        <v>38.472999999999999</v>
      </c>
      <c r="G66" s="9" cm="1">
        <f t="array" ref="G66">_xll.SNL.Clients.Office.Excel.Functions.SPG($A66, "IQ_EBITDA_MARGIN", G$3)</f>
        <v>37.982999999999997</v>
      </c>
      <c r="H66" s="9" cm="1">
        <f t="array" ref="H66">_xll.SNL.Clients.Office.Excel.Functions.SPG($A66, "IQ_EBITDA_MARGIN", H$3)</f>
        <v>38.677999999999997</v>
      </c>
      <c r="I66" s="9" cm="1">
        <f t="array" ref="I66">_xll.SNL.Clients.Office.Excel.Functions.SPG($A66, "IQ_EBITDA_MARGIN", I$3)</f>
        <v>38.561999999999998</v>
      </c>
      <c r="J66" s="9" cm="1">
        <f t="array" ref="J66">_xll.SNL.Clients.Office.Excel.Functions.SPG($A66, "IQ_EBITDA_MARGIN", J$3)</f>
        <v>36.389000000000003</v>
      </c>
    </row>
    <row r="67" spans="1:10" x14ac:dyDescent="0.3">
      <c r="A67" s="11" t="s">
        <v>69</v>
      </c>
      <c r="B67" s="9" t="str" cm="1">
        <f t="array" ref="B67">_xll.SNL.Clients.Office.Excel.Functions.SPG($A67, "IQ_EBITDA_MARGIN", B$3)</f>
        <v>NA</v>
      </c>
      <c r="C67" s="9" t="str" cm="1">
        <f t="array" ref="C67">_xll.SNL.Clients.Office.Excel.Functions.SPG($A67, "IQ_EBITDA_MARGIN", C$3)</f>
        <v>NA</v>
      </c>
      <c r="D67" s="9" t="str" cm="1">
        <f t="array" ref="D67">_xll.SNL.Clients.Office.Excel.Functions.SPG($A67, "IQ_EBITDA_MARGIN", D$3)</f>
        <v>NA</v>
      </c>
      <c r="E67" s="9" t="str" cm="1">
        <f t="array" ref="E67">_xll.SNL.Clients.Office.Excel.Functions.SPG($A67, "IQ_EBITDA_MARGIN", E$3)</f>
        <v>NA</v>
      </c>
      <c r="F67" s="9" t="str" cm="1">
        <f t="array" ref="F67">_xll.SNL.Clients.Office.Excel.Functions.SPG($A67, "IQ_EBITDA_MARGIN", F$3)</f>
        <v>NA</v>
      </c>
      <c r="G67" s="9" t="str" cm="1">
        <f t="array" ref="G67">_xll.SNL.Clients.Office.Excel.Functions.SPG($A67, "IQ_EBITDA_MARGIN", G$3)</f>
        <v>NA</v>
      </c>
      <c r="H67" s="9" t="str" cm="1">
        <f t="array" ref="H67">_xll.SNL.Clients.Office.Excel.Functions.SPG($A67, "IQ_EBITDA_MARGIN", H$3)</f>
        <v>NA</v>
      </c>
      <c r="I67" s="9" t="str" cm="1">
        <f t="array" ref="I67">_xll.SNL.Clients.Office.Excel.Functions.SPG($A67, "IQ_EBITDA_MARGIN", I$3)</f>
        <v>NA</v>
      </c>
      <c r="J67" s="9" t="str" cm="1">
        <f t="array" ref="J67">_xll.SNL.Clients.Office.Excel.Functions.SPG($A67, "IQ_EBITDA_MARGIN", J$3)</f>
        <v>NA</v>
      </c>
    </row>
    <row r="68" spans="1:10" x14ac:dyDescent="0.3">
      <c r="A68" s="11" t="s">
        <v>70</v>
      </c>
      <c r="B68" s="9" cm="1">
        <f t="array" ref="B68">_xll.SNL.Clients.Office.Excel.Functions.SPG($A68, "IQ_EBITDA_MARGIN", B$3)</f>
        <v>26.207000000000001</v>
      </c>
      <c r="C68" s="9" cm="1">
        <f t="array" ref="C68">_xll.SNL.Clients.Office.Excel.Functions.SPG($A68, "IQ_EBITDA_MARGIN", C$3)</f>
        <v>33.448999999999998</v>
      </c>
      <c r="D68" s="9" cm="1">
        <f t="array" ref="D68">_xll.SNL.Clients.Office.Excel.Functions.SPG($A68, "IQ_EBITDA_MARGIN", D$3)</f>
        <v>42.832000000000001</v>
      </c>
      <c r="E68" s="9" cm="1">
        <f t="array" ref="E68">_xll.SNL.Clients.Office.Excel.Functions.SPG($A68, "IQ_EBITDA_MARGIN", E$3)</f>
        <v>34.408999999999999</v>
      </c>
      <c r="F68" s="9" cm="1">
        <f t="array" ref="F68">_xll.SNL.Clients.Office.Excel.Functions.SPG($A68, "IQ_EBITDA_MARGIN", F$3)</f>
        <v>21.018999999999998</v>
      </c>
      <c r="G68" s="9" cm="1">
        <f t="array" ref="G68">_xll.SNL.Clients.Office.Excel.Functions.SPG($A68, "IQ_EBITDA_MARGIN", G$3)</f>
        <v>17.411999999999999</v>
      </c>
      <c r="H68" s="9" cm="1">
        <f t="array" ref="H68">_xll.SNL.Clients.Office.Excel.Functions.SPG($A68, "IQ_EBITDA_MARGIN", H$3)</f>
        <v>44.027000000000001</v>
      </c>
      <c r="I68" s="9" cm="1">
        <f t="array" ref="I68">_xll.SNL.Clients.Office.Excel.Functions.SPG($A68, "IQ_EBITDA_MARGIN", I$3)</f>
        <v>33.210999999999999</v>
      </c>
      <c r="J68" s="9" cm="1">
        <f t="array" ref="J68">_xll.SNL.Clients.Office.Excel.Functions.SPG($A68, "IQ_EBITDA_MARGIN", J$3)</f>
        <v>15.087</v>
      </c>
    </row>
    <row r="69" spans="1:10" x14ac:dyDescent="0.3">
      <c r="A69" s="11" t="s">
        <v>71</v>
      </c>
      <c r="B69" s="9" cm="1">
        <f t="array" ref="B69">_xll.SNL.Clients.Office.Excel.Functions.SPG($A69, "IQ_EBITDA_MARGIN", B$3)</f>
        <v>27.064</v>
      </c>
      <c r="C69" s="9" cm="1">
        <f t="array" ref="C69">_xll.SNL.Clients.Office.Excel.Functions.SPG($A69, "IQ_EBITDA_MARGIN", C$3)</f>
        <v>24.951000000000001</v>
      </c>
      <c r="D69" s="9" cm="1">
        <f t="array" ref="D69">_xll.SNL.Clients.Office.Excel.Functions.SPG($A69, "IQ_EBITDA_MARGIN", D$3)</f>
        <v>24.329000000000001</v>
      </c>
      <c r="E69" s="9" cm="1">
        <f t="array" ref="E69">_xll.SNL.Clients.Office.Excel.Functions.SPG($A69, "IQ_EBITDA_MARGIN", E$3)</f>
        <v>26.942</v>
      </c>
      <c r="F69" s="9" cm="1">
        <f t="array" ref="F69">_xll.SNL.Clients.Office.Excel.Functions.SPG($A69, "IQ_EBITDA_MARGIN", F$3)</f>
        <v>25.856000000000002</v>
      </c>
      <c r="G69" s="9" cm="1">
        <f t="array" ref="G69">_xll.SNL.Clients.Office.Excel.Functions.SPG($A69, "IQ_EBITDA_MARGIN", G$3)</f>
        <v>24.966000000000001</v>
      </c>
      <c r="H69" s="9" cm="1">
        <f t="array" ref="H69">_xll.SNL.Clients.Office.Excel.Functions.SPG($A69, "IQ_EBITDA_MARGIN", H$3)</f>
        <v>25.773</v>
      </c>
      <c r="I69" s="9" cm="1">
        <f t="array" ref="I69">_xll.SNL.Clients.Office.Excel.Functions.SPG($A69, "IQ_EBITDA_MARGIN", I$3)</f>
        <v>25.117999999999999</v>
      </c>
      <c r="J69" s="9" cm="1">
        <f t="array" ref="J69">_xll.SNL.Clients.Office.Excel.Functions.SPG($A69, "IQ_EBITDA_MARGIN", J$3)</f>
        <v>25.611999999999998</v>
      </c>
    </row>
    <row r="70" spans="1:10" x14ac:dyDescent="0.3">
      <c r="A70" s="11" t="s">
        <v>72</v>
      </c>
      <c r="B70" s="9" cm="1">
        <f t="array" ref="B70">_xll.SNL.Clients.Office.Excel.Functions.SPG($A70, "IQ_EBITDA_MARGIN", B$3)</f>
        <v>40.612000000000002</v>
      </c>
      <c r="C70" s="9" cm="1">
        <f t="array" ref="C70">_xll.SNL.Clients.Office.Excel.Functions.SPG($A70, "IQ_EBITDA_MARGIN", C$3)</f>
        <v>37.643999999999998</v>
      </c>
      <c r="D70" s="9" cm="1">
        <f t="array" ref="D70">_xll.SNL.Clients.Office.Excel.Functions.SPG($A70, "IQ_EBITDA_MARGIN", D$3)</f>
        <v>40.606999999999999</v>
      </c>
      <c r="E70" s="9" cm="1">
        <f t="array" ref="E70">_xll.SNL.Clients.Office.Excel.Functions.SPG($A70, "IQ_EBITDA_MARGIN", E$3)</f>
        <v>42.8</v>
      </c>
      <c r="F70" s="9" cm="1">
        <f t="array" ref="F70">_xll.SNL.Clients.Office.Excel.Functions.SPG($A70, "IQ_EBITDA_MARGIN", F$3)</f>
        <v>40.302999999999997</v>
      </c>
      <c r="G70" s="9" cm="1">
        <f t="array" ref="G70">_xll.SNL.Clients.Office.Excel.Functions.SPG($A70, "IQ_EBITDA_MARGIN", G$3)</f>
        <v>38.345999999999997</v>
      </c>
      <c r="H70" s="9" cm="1">
        <f t="array" ref="H70">_xll.SNL.Clients.Office.Excel.Functions.SPG($A70, "IQ_EBITDA_MARGIN", H$3)</f>
        <v>41.728999999999999</v>
      </c>
      <c r="I70" s="9" cm="1">
        <f t="array" ref="I70">_xll.SNL.Clients.Office.Excel.Functions.SPG($A70, "IQ_EBITDA_MARGIN", I$3)</f>
        <v>39.56</v>
      </c>
      <c r="J70" s="9" cm="1">
        <f t="array" ref="J70">_xll.SNL.Clients.Office.Excel.Functions.SPG($A70, "IQ_EBITDA_MARGIN", J$3)</f>
        <v>44.121000000000002</v>
      </c>
    </row>
    <row r="71" spans="1:10" x14ac:dyDescent="0.3">
      <c r="A71" s="11" t="s">
        <v>73</v>
      </c>
      <c r="B71" s="9" t="str" cm="1">
        <f t="array" ref="B71">_xll.SNL.Clients.Office.Excel.Functions.SPG($A71, "IQ_EBITDA_MARGIN", B$3)</f>
        <v>NA</v>
      </c>
      <c r="C71" s="9" cm="1">
        <f t="array" ref="C71">_xll.SNL.Clients.Office.Excel.Functions.SPG($A71, "IQ_EBITDA_MARGIN", C$3)</f>
        <v>57.542000000000002</v>
      </c>
      <c r="D71" s="9" cm="1">
        <f t="array" ref="D71">_xll.SNL.Clients.Office.Excel.Functions.SPG($A71, "IQ_EBITDA_MARGIN", D$3)</f>
        <v>53.856999999999999</v>
      </c>
      <c r="E71" s="9" cm="1">
        <f t="array" ref="E71">_xll.SNL.Clients.Office.Excel.Functions.SPG($A71, "IQ_EBITDA_MARGIN", E$3)</f>
        <v>50.848999999999997</v>
      </c>
      <c r="F71" s="9" cm="1">
        <f t="array" ref="F71">_xll.SNL.Clients.Office.Excel.Functions.SPG($A71, "IQ_EBITDA_MARGIN", F$3)</f>
        <v>46.624000000000002</v>
      </c>
      <c r="G71" s="9" cm="1">
        <f t="array" ref="G71">_xll.SNL.Clients.Office.Excel.Functions.SPG($A71, "IQ_EBITDA_MARGIN", G$3)</f>
        <v>42.689</v>
      </c>
      <c r="H71" s="9" cm="1">
        <f t="array" ref="H71">_xll.SNL.Clients.Office.Excel.Functions.SPG($A71, "IQ_EBITDA_MARGIN", H$3)</f>
        <v>55.545999999999999</v>
      </c>
      <c r="I71" s="9" cm="1">
        <f t="array" ref="I71">_xll.SNL.Clients.Office.Excel.Functions.SPG($A71, "IQ_EBITDA_MARGIN", I$3)</f>
        <v>56.106000000000002</v>
      </c>
      <c r="J71" s="9" cm="1">
        <f t="array" ref="J71">_xll.SNL.Clients.Office.Excel.Functions.SPG($A71, "IQ_EBITDA_MARGIN", J$3)</f>
        <v>56.51</v>
      </c>
    </row>
    <row r="72" spans="1:10" x14ac:dyDescent="0.3">
      <c r="A72" s="11" t="s">
        <v>74</v>
      </c>
      <c r="B72" s="9" cm="1">
        <f t="array" ref="B72">_xll.SNL.Clients.Office.Excel.Functions.SPG($A72, "IQ_EBITDA_MARGIN", B$3)</f>
        <v>25.853999999999999</v>
      </c>
      <c r="C72" s="9" cm="1">
        <f t="array" ref="C72">_xll.SNL.Clients.Office.Excel.Functions.SPG($A72, "IQ_EBITDA_MARGIN", C$3)</f>
        <v>21.143000000000001</v>
      </c>
      <c r="D72" s="9" cm="1">
        <f t="array" ref="D72">_xll.SNL.Clients.Office.Excel.Functions.SPG($A72, "IQ_EBITDA_MARGIN", D$3)</f>
        <v>18.117999999999999</v>
      </c>
      <c r="E72" s="9" cm="1">
        <f t="array" ref="E72">_xll.SNL.Clients.Office.Excel.Functions.SPG($A72, "IQ_EBITDA_MARGIN", E$3)</f>
        <v>32.017000000000003</v>
      </c>
      <c r="F72" s="9" cm="1">
        <f t="array" ref="F72">_xll.SNL.Clients.Office.Excel.Functions.SPG($A72, "IQ_EBITDA_MARGIN", F$3)</f>
        <v>24.518000000000001</v>
      </c>
      <c r="G72" s="9" cm="1">
        <f t="array" ref="G72">_xll.SNL.Clients.Office.Excel.Functions.SPG($A72, "IQ_EBITDA_MARGIN", G$3)</f>
        <v>17.253</v>
      </c>
      <c r="H72" s="9" cm="1">
        <f t="array" ref="H72">_xll.SNL.Clients.Office.Excel.Functions.SPG($A72, "IQ_EBITDA_MARGIN", H$3)</f>
        <v>18.727</v>
      </c>
      <c r="I72" s="9" cm="1">
        <f t="array" ref="I72">_xll.SNL.Clients.Office.Excel.Functions.SPG($A72, "IQ_EBITDA_MARGIN", I$3)</f>
        <v>30.31</v>
      </c>
      <c r="J72" s="9" cm="1">
        <f t="array" ref="J72">_xll.SNL.Clients.Office.Excel.Functions.SPG($A72, "IQ_EBITDA_MARGIN", J$3)</f>
        <v>23.85</v>
      </c>
    </row>
    <row r="73" spans="1:10" x14ac:dyDescent="0.3">
      <c r="A73" s="11" t="s">
        <v>75</v>
      </c>
      <c r="B73" s="9" cm="1">
        <f t="array" ref="B73">_xll.SNL.Clients.Office.Excel.Functions.SPG($A73, "IQ_EBITDA_MARGIN", B$3)</f>
        <v>37.256</v>
      </c>
      <c r="C73" s="9" cm="1">
        <f t="array" ref="C73">_xll.SNL.Clients.Office.Excel.Functions.SPG($A73, "IQ_EBITDA_MARGIN", C$3)</f>
        <v>31.611000000000001</v>
      </c>
      <c r="D73" s="9" cm="1">
        <f t="array" ref="D73">_xll.SNL.Clients.Office.Excel.Functions.SPG($A73, "IQ_EBITDA_MARGIN", D$3)</f>
        <v>33.247</v>
      </c>
      <c r="E73" s="9" cm="1">
        <f t="array" ref="E73">_xll.SNL.Clients.Office.Excel.Functions.SPG($A73, "IQ_EBITDA_MARGIN", E$3)</f>
        <v>34.256</v>
      </c>
      <c r="F73" s="9" cm="1">
        <f t="array" ref="F73">_xll.SNL.Clients.Office.Excel.Functions.SPG($A73, "IQ_EBITDA_MARGIN", F$3)</f>
        <v>35.973999999999997</v>
      </c>
      <c r="G73" s="9" cm="1">
        <f t="array" ref="G73">_xll.SNL.Clients.Office.Excel.Functions.SPG($A73, "IQ_EBITDA_MARGIN", G$3)</f>
        <v>28.373000000000001</v>
      </c>
      <c r="H73" s="9" cm="1">
        <f t="array" ref="H73">_xll.SNL.Clients.Office.Excel.Functions.SPG($A73, "IQ_EBITDA_MARGIN", H$3)</f>
        <v>33.491999999999997</v>
      </c>
      <c r="I73" s="9" cm="1">
        <f t="array" ref="I73">_xll.SNL.Clients.Office.Excel.Functions.SPG($A73, "IQ_EBITDA_MARGIN", I$3)</f>
        <v>33.655000000000001</v>
      </c>
      <c r="J73" s="9" cm="1">
        <f t="array" ref="J73">_xll.SNL.Clients.Office.Excel.Functions.SPG($A73, "IQ_EBITDA_MARGIN", J$3)</f>
        <v>34.265000000000001</v>
      </c>
    </row>
    <row r="74" spans="1:10" x14ac:dyDescent="0.3">
      <c r="A74" s="11" t="s">
        <v>76</v>
      </c>
      <c r="B74" s="9" t="str" cm="1">
        <f t="array" ref="B74">_xll.SNL.Clients.Office.Excel.Functions.SPG($A74, "IQ_EBITDA_MARGIN", B$3)</f>
        <v>NA</v>
      </c>
      <c r="C74" s="9" cm="1">
        <f t="array" ref="C74">_xll.SNL.Clients.Office.Excel.Functions.SPG($A74, "IQ_EBITDA_MARGIN", C$3)</f>
        <v>31.981000000000002</v>
      </c>
      <c r="D74" s="9" cm="1">
        <f t="array" ref="D74">_xll.SNL.Clients.Office.Excel.Functions.SPG($A74, "IQ_EBITDA_MARGIN", D$3)</f>
        <v>33.241999999999997</v>
      </c>
      <c r="E74" s="9" cm="1">
        <f t="array" ref="E74">_xll.SNL.Clients.Office.Excel.Functions.SPG($A74, "IQ_EBITDA_MARGIN", E$3)</f>
        <v>32.177</v>
      </c>
      <c r="F74" s="9" cm="1">
        <f t="array" ref="F74">_xll.SNL.Clients.Office.Excel.Functions.SPG($A74, "IQ_EBITDA_MARGIN", F$3)</f>
        <v>26.867000000000001</v>
      </c>
      <c r="G74" s="9" cm="1">
        <f t="array" ref="G74">_xll.SNL.Clients.Office.Excel.Functions.SPG($A74, "IQ_EBITDA_MARGIN", G$3)</f>
        <v>26.099</v>
      </c>
      <c r="H74" s="9" cm="1">
        <f t="array" ref="H74">_xll.SNL.Clients.Office.Excel.Functions.SPG($A74, "IQ_EBITDA_MARGIN", H$3)</f>
        <v>32.520000000000003</v>
      </c>
      <c r="I74" s="9" cm="1">
        <f t="array" ref="I74">_xll.SNL.Clients.Office.Excel.Functions.SPG($A74, "IQ_EBITDA_MARGIN", I$3)</f>
        <v>32.755000000000003</v>
      </c>
      <c r="J74" s="9" cm="1">
        <f t="array" ref="J74">_xll.SNL.Clients.Office.Excel.Functions.SPG($A74, "IQ_EBITDA_MARGIN", J$3)</f>
        <v>30.306000000000001</v>
      </c>
    </row>
    <row r="75" spans="1:10" x14ac:dyDescent="0.3">
      <c r="A75" s="11" t="s">
        <v>77</v>
      </c>
      <c r="B75" s="9" cm="1">
        <f t="array" ref="B75">_xll.SNL.Clients.Office.Excel.Functions.SPG($A75, "IQ_EBITDA_MARGIN", B$3)</f>
        <v>9.0079999999999991</v>
      </c>
      <c r="C75" s="9" cm="1">
        <f t="array" ref="C75">_xll.SNL.Clients.Office.Excel.Functions.SPG($A75, "IQ_EBITDA_MARGIN", C$3)</f>
        <v>11.534000000000001</v>
      </c>
      <c r="D75" s="9" cm="1">
        <f t="array" ref="D75">_xll.SNL.Clients.Office.Excel.Functions.SPG($A75, "IQ_EBITDA_MARGIN", D$3)</f>
        <v>13.461</v>
      </c>
      <c r="E75" s="9" cm="1">
        <f t="array" ref="E75">_xll.SNL.Clients.Office.Excel.Functions.SPG($A75, "IQ_EBITDA_MARGIN", E$3)</f>
        <v>14.201000000000001</v>
      </c>
      <c r="F75" s="9" cm="1">
        <f t="array" ref="F75">_xll.SNL.Clients.Office.Excel.Functions.SPG($A75, "IQ_EBITDA_MARGIN", F$3)</f>
        <v>13.208</v>
      </c>
      <c r="G75" s="9" cm="1">
        <f t="array" ref="G75">_xll.SNL.Clients.Office.Excel.Functions.SPG($A75, "IQ_EBITDA_MARGIN", G$3)</f>
        <v>15.24</v>
      </c>
      <c r="H75" s="9" cm="1">
        <f t="array" ref="H75">_xll.SNL.Clients.Office.Excel.Functions.SPG($A75, "IQ_EBITDA_MARGIN", H$3)</f>
        <v>17.251999999999999</v>
      </c>
      <c r="I75" s="9" cm="1">
        <f t="array" ref="I75">_xll.SNL.Clients.Office.Excel.Functions.SPG($A75, "IQ_EBITDA_MARGIN", I$3)</f>
        <v>15.81</v>
      </c>
      <c r="J75" s="9" cm="1">
        <f t="array" ref="J75">_xll.SNL.Clients.Office.Excel.Functions.SPG($A75, "IQ_EBITDA_MARGIN", J$3)</f>
        <v>15.547000000000001</v>
      </c>
    </row>
    <row r="76" spans="1:10" x14ac:dyDescent="0.3">
      <c r="A76" s="11" t="s">
        <v>78</v>
      </c>
      <c r="B76" s="9" cm="1">
        <f t="array" ref="B76">_xll.SNL.Clients.Office.Excel.Functions.SPG($A76, "IQ_EBITDA_MARGIN", B$3)</f>
        <v>3.169</v>
      </c>
      <c r="C76" s="9" cm="1">
        <f t="array" ref="C76">_xll.SNL.Clients.Office.Excel.Functions.SPG($A76, "IQ_EBITDA_MARGIN", C$3)</f>
        <v>3.7959999999999998</v>
      </c>
      <c r="D76" s="9" cm="1">
        <f t="array" ref="D76">_xll.SNL.Clients.Office.Excel.Functions.SPG($A76, "IQ_EBITDA_MARGIN", D$3)</f>
        <v>3.9980000000000002</v>
      </c>
      <c r="E76" s="9" cm="1">
        <f t="array" ref="E76">_xll.SNL.Clients.Office.Excel.Functions.SPG($A76, "IQ_EBITDA_MARGIN", E$3)</f>
        <v>2.9529999999999998</v>
      </c>
      <c r="F76" s="9" cm="1">
        <f t="array" ref="F76">_xll.SNL.Clients.Office.Excel.Functions.SPG($A76, "IQ_EBITDA_MARGIN", F$3)</f>
        <v>4.5460000000000003</v>
      </c>
      <c r="G76" s="9" cm="1">
        <f t="array" ref="G76">_xll.SNL.Clients.Office.Excel.Functions.SPG($A76, "IQ_EBITDA_MARGIN", G$3)</f>
        <v>6.3470000000000004</v>
      </c>
      <c r="H76" s="9" cm="1">
        <f t="array" ref="H76">_xll.SNL.Clients.Office.Excel.Functions.SPG($A76, "IQ_EBITDA_MARGIN", H$3)</f>
        <v>5.3070000000000004</v>
      </c>
      <c r="I76" s="9" cm="1">
        <f t="array" ref="I76">_xll.SNL.Clients.Office.Excel.Functions.SPG($A76, "IQ_EBITDA_MARGIN", I$3)</f>
        <v>7.1029999999999998</v>
      </c>
      <c r="J76" s="9" cm="1">
        <f t="array" ref="J76">_xll.SNL.Clients.Office.Excel.Functions.SPG($A76, "IQ_EBITDA_MARGIN", J$3)</f>
        <v>6.0670000000000002</v>
      </c>
    </row>
    <row r="77" spans="1:10" x14ac:dyDescent="0.3">
      <c r="A77" s="11" t="s">
        <v>79</v>
      </c>
      <c r="B77" s="9" cm="1">
        <f t="array" ref="B77">_xll.SNL.Clients.Office.Excel.Functions.SPG($A77, "IQ_EBITDA_MARGIN", B$3)</f>
        <v>54.125</v>
      </c>
      <c r="C77" s="9" cm="1">
        <f t="array" ref="C77">_xll.SNL.Clients.Office.Excel.Functions.SPG($A77, "IQ_EBITDA_MARGIN", C$3)</f>
        <v>57.539000000000001</v>
      </c>
      <c r="D77" s="9" cm="1">
        <f t="array" ref="D77">_xll.SNL.Clients.Office.Excel.Functions.SPG($A77, "IQ_EBITDA_MARGIN", D$3)</f>
        <v>55.975000000000001</v>
      </c>
      <c r="E77" s="9" cm="1">
        <f t="array" ref="E77">_xll.SNL.Clients.Office.Excel.Functions.SPG($A77, "IQ_EBITDA_MARGIN", E$3)</f>
        <v>55.131</v>
      </c>
      <c r="F77" s="9" cm="1">
        <f t="array" ref="F77">_xll.SNL.Clients.Office.Excel.Functions.SPG($A77, "IQ_EBITDA_MARGIN", F$3)</f>
        <v>55.768999999999998</v>
      </c>
      <c r="G77" s="9" cm="1">
        <f t="array" ref="G77">_xll.SNL.Clients.Office.Excel.Functions.SPG($A77, "IQ_EBITDA_MARGIN", G$3)</f>
        <v>56.927</v>
      </c>
      <c r="H77" s="9" cm="1">
        <f t="array" ref="H77">_xll.SNL.Clients.Office.Excel.Functions.SPG($A77, "IQ_EBITDA_MARGIN", H$3)</f>
        <v>58.16</v>
      </c>
      <c r="I77" s="9" cm="1">
        <f t="array" ref="I77">_xll.SNL.Clients.Office.Excel.Functions.SPG($A77, "IQ_EBITDA_MARGIN", I$3)</f>
        <v>57.735999999999997</v>
      </c>
      <c r="J77" s="9" cm="1">
        <f t="array" ref="J77">_xll.SNL.Clients.Office.Excel.Functions.SPG($A77, "IQ_EBITDA_MARGIN", J$3)</f>
        <v>55.162999999999997</v>
      </c>
    </row>
    <row r="78" spans="1:10" x14ac:dyDescent="0.3">
      <c r="A78" s="11" t="s">
        <v>80</v>
      </c>
      <c r="B78" s="9" cm="1">
        <f t="array" ref="B78">_xll.SNL.Clients.Office.Excel.Functions.SPG($A78, "IQ_EBITDA_MARGIN", B$3)</f>
        <v>4.8019999999999996</v>
      </c>
      <c r="C78" s="9" cm="1">
        <f t="array" ref="C78">_xll.SNL.Clients.Office.Excel.Functions.SPG($A78, "IQ_EBITDA_MARGIN", C$3)</f>
        <v>4.8940000000000001</v>
      </c>
      <c r="D78" s="9" cm="1">
        <f t="array" ref="D78">_xll.SNL.Clients.Office.Excel.Functions.SPG($A78, "IQ_EBITDA_MARGIN", D$3)</f>
        <v>4.2430000000000003</v>
      </c>
      <c r="E78" s="9" cm="1">
        <f t="array" ref="E78">_xll.SNL.Clients.Office.Excel.Functions.SPG($A78, "IQ_EBITDA_MARGIN", E$3)</f>
        <v>4.6280000000000001</v>
      </c>
      <c r="F78" s="9" cm="1">
        <f t="array" ref="F78">_xll.SNL.Clients.Office.Excel.Functions.SPG($A78, "IQ_EBITDA_MARGIN", F$3)</f>
        <v>3.4830000000000001</v>
      </c>
      <c r="G78" s="9" cm="1">
        <f t="array" ref="G78">_xll.SNL.Clients.Office.Excel.Functions.SPG($A78, "IQ_EBITDA_MARGIN", G$3)</f>
        <v>2.742</v>
      </c>
      <c r="H78" s="9" cm="1">
        <f t="array" ref="H78">_xll.SNL.Clients.Office.Excel.Functions.SPG($A78, "IQ_EBITDA_MARGIN", H$3)</f>
        <v>3.0110000000000001</v>
      </c>
      <c r="I78" s="9" cm="1">
        <f t="array" ref="I78">_xll.SNL.Clients.Office.Excel.Functions.SPG($A78, "IQ_EBITDA_MARGIN", I$3)</f>
        <v>3.7080000000000002</v>
      </c>
      <c r="J78" s="9" cm="1">
        <f t="array" ref="J78">_xll.SNL.Clients.Office.Excel.Functions.SPG($A78, "IQ_EBITDA_MARGIN", J$3)</f>
        <v>3.9430000000000001</v>
      </c>
    </row>
    <row r="79" spans="1:10" x14ac:dyDescent="0.3">
      <c r="A79" s="11" t="s">
        <v>81</v>
      </c>
      <c r="B79" s="9" cm="1">
        <f t="array" ref="B79">_xll.SNL.Clients.Office.Excel.Functions.SPG($A79, "IQ_EBITDA_MARGIN", B$3)</f>
        <v>33.35</v>
      </c>
      <c r="C79" s="9" cm="1">
        <f t="array" ref="C79">_xll.SNL.Clients.Office.Excel.Functions.SPG($A79, "IQ_EBITDA_MARGIN", C$3)</f>
        <v>37.747</v>
      </c>
      <c r="D79" s="9" cm="1">
        <f t="array" ref="D79">_xll.SNL.Clients.Office.Excel.Functions.SPG($A79, "IQ_EBITDA_MARGIN", D$3)</f>
        <v>35.429000000000002</v>
      </c>
      <c r="E79" s="9" cm="1">
        <f t="array" ref="E79">_xll.SNL.Clients.Office.Excel.Functions.SPG($A79, "IQ_EBITDA_MARGIN", E$3)</f>
        <v>32.515999999999998</v>
      </c>
      <c r="F79" s="9" cm="1">
        <f t="array" ref="F79">_xll.SNL.Clients.Office.Excel.Functions.SPG($A79, "IQ_EBITDA_MARGIN", F$3)</f>
        <v>28.718</v>
      </c>
      <c r="G79" s="9" cm="1">
        <f t="array" ref="G79">_xll.SNL.Clients.Office.Excel.Functions.SPG($A79, "IQ_EBITDA_MARGIN", G$3)</f>
        <v>35.210999999999999</v>
      </c>
      <c r="H79" s="9" cm="1">
        <f t="array" ref="H79">_xll.SNL.Clients.Office.Excel.Functions.SPG($A79, "IQ_EBITDA_MARGIN", H$3)</f>
        <v>33.734999999999999</v>
      </c>
      <c r="I79" s="9" cm="1">
        <f t="array" ref="I79">_xll.SNL.Clients.Office.Excel.Functions.SPG($A79, "IQ_EBITDA_MARGIN", I$3)</f>
        <v>34.658000000000001</v>
      </c>
      <c r="J79" s="9" cm="1">
        <f t="array" ref="J79">_xll.SNL.Clients.Office.Excel.Functions.SPG($A79, "IQ_EBITDA_MARGIN", J$3)</f>
        <v>35.213000000000001</v>
      </c>
    </row>
    <row r="80" spans="1:10" x14ac:dyDescent="0.3">
      <c r="A80" s="11" t="s">
        <v>82</v>
      </c>
      <c r="B80" s="9" cm="1">
        <f t="array" ref="B80">_xll.SNL.Clients.Office.Excel.Functions.SPG($A80, "IQ_EBITDA_MARGIN", B$3)</f>
        <v>30.315000000000001</v>
      </c>
      <c r="C80" s="9" cm="1">
        <f t="array" ref="C80">_xll.SNL.Clients.Office.Excel.Functions.SPG($A80, "IQ_EBITDA_MARGIN", C$3)</f>
        <v>30.975000000000001</v>
      </c>
      <c r="D80" s="9" cm="1">
        <f t="array" ref="D80">_xll.SNL.Clients.Office.Excel.Functions.SPG($A80, "IQ_EBITDA_MARGIN", D$3)</f>
        <v>33.750999999999998</v>
      </c>
      <c r="E80" s="9" cm="1">
        <f t="array" ref="E80">_xll.SNL.Clients.Office.Excel.Functions.SPG($A80, "IQ_EBITDA_MARGIN", E$3)</f>
        <v>34.027999999999999</v>
      </c>
      <c r="F80" s="9" cm="1">
        <f t="array" ref="F80">_xll.SNL.Clients.Office.Excel.Functions.SPG($A80, "IQ_EBITDA_MARGIN", F$3)</f>
        <v>29.832000000000001</v>
      </c>
      <c r="G80" s="9" cm="1">
        <f t="array" ref="G80">_xll.SNL.Clients.Office.Excel.Functions.SPG($A80, "IQ_EBITDA_MARGIN", G$3)</f>
        <v>33.133000000000003</v>
      </c>
      <c r="H80" s="9" cm="1">
        <f t="array" ref="H80">_xll.SNL.Clients.Office.Excel.Functions.SPG($A80, "IQ_EBITDA_MARGIN", H$3)</f>
        <v>34.869999999999997</v>
      </c>
      <c r="I80" s="9" cm="1">
        <f t="array" ref="I80">_xll.SNL.Clients.Office.Excel.Functions.SPG($A80, "IQ_EBITDA_MARGIN", I$3)</f>
        <v>33.518999999999998</v>
      </c>
      <c r="J80" s="9" cm="1">
        <f t="array" ref="J80">_xll.SNL.Clients.Office.Excel.Functions.SPG($A80, "IQ_EBITDA_MARGIN", J$3)</f>
        <v>32.472999999999999</v>
      </c>
    </row>
    <row r="81" spans="1:10" x14ac:dyDescent="0.3">
      <c r="A81" s="11" t="s">
        <v>83</v>
      </c>
      <c r="B81" s="9" cm="1">
        <f t="array" ref="B81">_xll.SNL.Clients.Office.Excel.Functions.SPG($A81, "IQ_EBITDA_MARGIN", B$3)</f>
        <v>57.082000000000001</v>
      </c>
      <c r="C81" s="9" cm="1">
        <f t="array" ref="C81">_xll.SNL.Clients.Office.Excel.Functions.SPG($A81, "IQ_EBITDA_MARGIN", C$3)</f>
        <v>56.189</v>
      </c>
      <c r="D81" s="9" cm="1">
        <f t="array" ref="D81">_xll.SNL.Clients.Office.Excel.Functions.SPG($A81, "IQ_EBITDA_MARGIN", D$3)</f>
        <v>56.271999999999998</v>
      </c>
      <c r="E81" s="9" cm="1">
        <f t="array" ref="E81">_xll.SNL.Clients.Office.Excel.Functions.SPG($A81, "IQ_EBITDA_MARGIN", E$3)</f>
        <v>57.234999999999999</v>
      </c>
      <c r="F81" s="9" cm="1">
        <f t="array" ref="F81">_xll.SNL.Clients.Office.Excel.Functions.SPG($A81, "IQ_EBITDA_MARGIN", F$3)</f>
        <v>57.256</v>
      </c>
      <c r="G81" s="9" cm="1">
        <f t="array" ref="G81">_xll.SNL.Clients.Office.Excel.Functions.SPG($A81, "IQ_EBITDA_MARGIN", G$3)</f>
        <v>58.484999999999999</v>
      </c>
      <c r="H81" s="9" cm="1">
        <f t="array" ref="H81">_xll.SNL.Clients.Office.Excel.Functions.SPG($A81, "IQ_EBITDA_MARGIN", H$3)</f>
        <v>58.158999999999999</v>
      </c>
      <c r="I81" s="9" cm="1">
        <f t="array" ref="I81">_xll.SNL.Clients.Office.Excel.Functions.SPG($A81, "IQ_EBITDA_MARGIN", I$3)</f>
        <v>57.938000000000002</v>
      </c>
      <c r="J81" s="9" cm="1">
        <f t="array" ref="J81">_xll.SNL.Clients.Office.Excel.Functions.SPG($A81, "IQ_EBITDA_MARGIN", J$3)</f>
        <v>58.091999999999999</v>
      </c>
    </row>
    <row r="82" spans="1:10" x14ac:dyDescent="0.3">
      <c r="A82" s="11" t="s">
        <v>84</v>
      </c>
      <c r="B82" s="9" t="str" cm="1">
        <f t="array" ref="B82">_xll.SNL.Clients.Office.Excel.Functions.SPG($A82, "IQ_EBITDA_MARGIN", B$3)</f>
        <v>NA</v>
      </c>
      <c r="C82" s="9" t="str" cm="1">
        <f t="array" ref="C82">_xll.SNL.Clients.Office.Excel.Functions.SPG($A82, "IQ_EBITDA_MARGIN", C$3)</f>
        <v>NA</v>
      </c>
      <c r="D82" s="9" t="str" cm="1">
        <f t="array" ref="D82">_xll.SNL.Clients.Office.Excel.Functions.SPG($A82, "IQ_EBITDA_MARGIN", D$3)</f>
        <v>NA</v>
      </c>
      <c r="E82" s="9" t="str" cm="1">
        <f t="array" ref="E82">_xll.SNL.Clients.Office.Excel.Functions.SPG($A82, "IQ_EBITDA_MARGIN", E$3)</f>
        <v>NA</v>
      </c>
      <c r="F82" s="9" t="str" cm="1">
        <f t="array" ref="F82">_xll.SNL.Clients.Office.Excel.Functions.SPG($A82, "IQ_EBITDA_MARGIN", F$3)</f>
        <v>NA</v>
      </c>
      <c r="G82" s="9" t="str" cm="1">
        <f t="array" ref="G82">_xll.SNL.Clients.Office.Excel.Functions.SPG($A82, "IQ_EBITDA_MARGIN", G$3)</f>
        <v>NA</v>
      </c>
      <c r="H82" s="9" t="str" cm="1">
        <f t="array" ref="H82">_xll.SNL.Clients.Office.Excel.Functions.SPG($A82, "IQ_EBITDA_MARGIN", H$3)</f>
        <v>NA</v>
      </c>
      <c r="I82" s="9" t="str" cm="1">
        <f t="array" ref="I82">_xll.SNL.Clients.Office.Excel.Functions.SPG($A82, "IQ_EBITDA_MARGIN", I$3)</f>
        <v>NA</v>
      </c>
      <c r="J82" s="9" t="str" cm="1">
        <f t="array" ref="J82">_xll.SNL.Clients.Office.Excel.Functions.SPG($A82, "IQ_EBITDA_MARGIN", J$3)</f>
        <v>NA</v>
      </c>
    </row>
    <row r="83" spans="1:10" x14ac:dyDescent="0.3">
      <c r="A83" s="11" t="s">
        <v>85</v>
      </c>
      <c r="B83" s="9" cm="1">
        <f t="array" ref="B83">_xll.SNL.Clients.Office.Excel.Functions.SPG($A83, "IQ_EBITDA_MARGIN", B$3)</f>
        <v>1.7090000000000001</v>
      </c>
      <c r="C83" s="9" cm="1">
        <f t="array" ref="C83">_xll.SNL.Clients.Office.Excel.Functions.SPG($A83, "IQ_EBITDA_MARGIN", C$3)</f>
        <v>1.3720000000000001</v>
      </c>
      <c r="D83" s="9" cm="1">
        <f t="array" ref="D83">_xll.SNL.Clients.Office.Excel.Functions.SPG($A83, "IQ_EBITDA_MARGIN", D$3)</f>
        <v>1.4019999999999999</v>
      </c>
      <c r="E83" s="9" cm="1">
        <f t="array" ref="E83">_xll.SNL.Clients.Office.Excel.Functions.SPG($A83, "IQ_EBITDA_MARGIN", E$3)</f>
        <v>1.2390000000000001</v>
      </c>
      <c r="F83" s="9" cm="1">
        <f t="array" ref="F83">_xll.SNL.Clients.Office.Excel.Functions.SPG($A83, "IQ_EBITDA_MARGIN", F$3)</f>
        <v>1.391</v>
      </c>
      <c r="G83" s="9" cm="1">
        <f t="array" ref="G83">_xll.SNL.Clients.Office.Excel.Functions.SPG($A83, "IQ_EBITDA_MARGIN", G$3)</f>
        <v>1.2150000000000001</v>
      </c>
      <c r="H83" s="9" cm="1">
        <f t="array" ref="H83">_xll.SNL.Clients.Office.Excel.Functions.SPG($A83, "IQ_EBITDA_MARGIN", H$3)</f>
        <v>1.2170000000000001</v>
      </c>
      <c r="I83" s="9" cm="1">
        <f t="array" ref="I83">_xll.SNL.Clients.Office.Excel.Functions.SPG($A83, "IQ_EBITDA_MARGIN", I$3)</f>
        <v>1.284</v>
      </c>
      <c r="J83" s="9" cm="1">
        <f t="array" ref="J83">_xll.SNL.Clients.Office.Excel.Functions.SPG($A83, "IQ_EBITDA_MARGIN", J$3)</f>
        <v>1.4</v>
      </c>
    </row>
    <row r="84" spans="1:10" x14ac:dyDescent="0.3">
      <c r="A84" s="11" t="s">
        <v>86</v>
      </c>
      <c r="B84" s="9" cm="1">
        <f t="array" ref="B84">_xll.SNL.Clients.Office.Excel.Functions.SPG($A84, "IQ_EBITDA_MARGIN", B$3)</f>
        <v>3.5409999999999999</v>
      </c>
      <c r="C84" s="9" cm="1">
        <f t="array" ref="C84">_xll.SNL.Clients.Office.Excel.Functions.SPG($A84, "IQ_EBITDA_MARGIN", C$3)</f>
        <v>4.0739999999999998</v>
      </c>
      <c r="D84" s="9" cm="1">
        <f t="array" ref="D84">_xll.SNL.Clients.Office.Excel.Functions.SPG($A84, "IQ_EBITDA_MARGIN", D$3)</f>
        <v>3.6680000000000001</v>
      </c>
      <c r="E84" s="9" cm="1">
        <f t="array" ref="E84">_xll.SNL.Clients.Office.Excel.Functions.SPG($A84, "IQ_EBITDA_MARGIN", E$3)</f>
        <v>4.0659999999999998</v>
      </c>
      <c r="F84" s="9" cm="1">
        <f t="array" ref="F84">_xll.SNL.Clients.Office.Excel.Functions.SPG($A84, "IQ_EBITDA_MARGIN", F$3)</f>
        <v>1.5029999999999999</v>
      </c>
      <c r="G84" s="9" cm="1">
        <f t="array" ref="G84">_xll.SNL.Clients.Office.Excel.Functions.SPG($A84, "IQ_EBITDA_MARGIN", G$3)</f>
        <v>3.1560000000000001</v>
      </c>
      <c r="H84" s="9" cm="1">
        <f t="array" ref="H84">_xll.SNL.Clients.Office.Excel.Functions.SPG($A84, "IQ_EBITDA_MARGIN", H$3)</f>
        <v>3.3540000000000001</v>
      </c>
      <c r="I84" s="9" cm="1">
        <f t="array" ref="I84">_xll.SNL.Clients.Office.Excel.Functions.SPG($A84, "IQ_EBITDA_MARGIN", I$3)</f>
        <v>4.2060000000000004</v>
      </c>
      <c r="J84" s="9" cm="1">
        <f t="array" ref="J84">_xll.SNL.Clients.Office.Excel.Functions.SPG($A84, "IQ_EBITDA_MARGIN", J$3)</f>
        <v>2.52</v>
      </c>
    </row>
    <row r="85" spans="1:10" x14ac:dyDescent="0.3">
      <c r="A85" s="11" t="s">
        <v>87</v>
      </c>
      <c r="B85" s="9" cm="1">
        <f t="array" ref="B85">_xll.SNL.Clients.Office.Excel.Functions.SPG($A85, "IQ_EBITDA_MARGIN", B$3)</f>
        <v>20.585000000000001</v>
      </c>
      <c r="C85" s="9" cm="1">
        <f t="array" ref="C85">_xll.SNL.Clients.Office.Excel.Functions.SPG($A85, "IQ_EBITDA_MARGIN", C$3)</f>
        <v>19.619</v>
      </c>
      <c r="D85" s="9" cm="1">
        <f t="array" ref="D85">_xll.SNL.Clients.Office.Excel.Functions.SPG($A85, "IQ_EBITDA_MARGIN", D$3)</f>
        <v>35.853999999999999</v>
      </c>
      <c r="E85" s="9" cm="1">
        <f t="array" ref="E85">_xll.SNL.Clients.Office.Excel.Functions.SPG($A85, "IQ_EBITDA_MARGIN", E$3)</f>
        <v>20.670999999999999</v>
      </c>
      <c r="F85" s="9" cm="1">
        <f t="array" ref="F85">_xll.SNL.Clients.Office.Excel.Functions.SPG($A85, "IQ_EBITDA_MARGIN", F$3)</f>
        <v>16.442</v>
      </c>
      <c r="G85" s="9" cm="1">
        <f t="array" ref="G85">_xll.SNL.Clients.Office.Excel.Functions.SPG($A85, "IQ_EBITDA_MARGIN", G$3)</f>
        <v>16.29</v>
      </c>
      <c r="H85" s="9" cm="1">
        <f t="array" ref="H85">_xll.SNL.Clients.Office.Excel.Functions.SPG($A85, "IQ_EBITDA_MARGIN", H$3)</f>
        <v>32.39</v>
      </c>
      <c r="I85" s="9" cm="1">
        <f t="array" ref="I85">_xll.SNL.Clients.Office.Excel.Functions.SPG($A85, "IQ_EBITDA_MARGIN", I$3)</f>
        <v>14.6</v>
      </c>
      <c r="J85" s="9" cm="1">
        <f t="array" ref="J85">_xll.SNL.Clients.Office.Excel.Functions.SPG($A85, "IQ_EBITDA_MARGIN", J$3)</f>
        <v>9.2710000000000008</v>
      </c>
    </row>
    <row r="86" spans="1:10" x14ac:dyDescent="0.3">
      <c r="A86" s="11" t="s">
        <v>88</v>
      </c>
      <c r="B86" s="9" cm="1">
        <f t="array" ref="B86">_xll.SNL.Clients.Office.Excel.Functions.SPG($A86, "IQ_EBITDA_MARGIN", B$3)</f>
        <v>11.211</v>
      </c>
      <c r="C86" s="9" cm="1">
        <f t="array" ref="C86">_xll.SNL.Clients.Office.Excel.Functions.SPG($A86, "IQ_EBITDA_MARGIN", C$3)</f>
        <v>14.394</v>
      </c>
      <c r="D86" s="9" cm="1">
        <f t="array" ref="D86">_xll.SNL.Clients.Office.Excel.Functions.SPG($A86, "IQ_EBITDA_MARGIN", D$3)</f>
        <v>17.513000000000002</v>
      </c>
      <c r="E86" s="9" t="str" cm="1">
        <f t="array" ref="E86">_xll.SNL.Clients.Office.Excel.Functions.SPG($A86, "IQ_EBITDA_MARGIN", E$3)</f>
        <v>NA</v>
      </c>
      <c r="F86" s="9" cm="1">
        <f t="array" ref="F86">_xll.SNL.Clients.Office.Excel.Functions.SPG($A86, "IQ_EBITDA_MARGIN", F$3)</f>
        <v>14.785</v>
      </c>
      <c r="G86" s="9" cm="1">
        <f t="array" ref="G86">_xll.SNL.Clients.Office.Excel.Functions.SPG($A86, "IQ_EBITDA_MARGIN", G$3)</f>
        <v>9.9629999999999992</v>
      </c>
      <c r="H86" s="9" cm="1">
        <f t="array" ref="H86">_xll.SNL.Clients.Office.Excel.Functions.SPG($A86, "IQ_EBITDA_MARGIN", H$3)</f>
        <v>16.920000000000002</v>
      </c>
      <c r="I86" s="9" t="str" cm="1">
        <f t="array" ref="I86">_xll.SNL.Clients.Office.Excel.Functions.SPG($A86, "IQ_EBITDA_MARGIN", I$3)</f>
        <v>NA</v>
      </c>
      <c r="J86" s="9" cm="1">
        <f t="array" ref="J86">_xll.SNL.Clients.Office.Excel.Functions.SPG($A86, "IQ_EBITDA_MARGIN", J$3)</f>
        <v>12.82</v>
      </c>
    </row>
    <row r="87" spans="1:10" x14ac:dyDescent="0.3">
      <c r="A87" s="11" t="s">
        <v>89</v>
      </c>
      <c r="B87" s="9" cm="1">
        <f t="array" ref="B87">_xll.SNL.Clients.Office.Excel.Functions.SPG($A87, "IQ_EBITDA_MARGIN", B$3)</f>
        <v>22.24</v>
      </c>
      <c r="C87" s="9" cm="1">
        <f t="array" ref="C87">_xll.SNL.Clients.Office.Excel.Functions.SPG($A87, "IQ_EBITDA_MARGIN", C$3)</f>
        <v>22.177</v>
      </c>
      <c r="D87" s="9" cm="1">
        <f t="array" ref="D87">_xll.SNL.Clients.Office.Excel.Functions.SPG($A87, "IQ_EBITDA_MARGIN", D$3)</f>
        <v>22.867000000000001</v>
      </c>
      <c r="E87" s="9" cm="1">
        <f t="array" ref="E87">_xll.SNL.Clients.Office.Excel.Functions.SPG($A87, "IQ_EBITDA_MARGIN", E$3)</f>
        <v>27.503</v>
      </c>
      <c r="F87" s="9" cm="1">
        <f t="array" ref="F87">_xll.SNL.Clients.Office.Excel.Functions.SPG($A87, "IQ_EBITDA_MARGIN", F$3)</f>
        <v>25.475999999999999</v>
      </c>
      <c r="G87" s="9" cm="1">
        <f t="array" ref="G87">_xll.SNL.Clients.Office.Excel.Functions.SPG($A87, "IQ_EBITDA_MARGIN", G$3)</f>
        <v>22.524999999999999</v>
      </c>
      <c r="H87" s="9" cm="1">
        <f t="array" ref="H87">_xll.SNL.Clients.Office.Excel.Functions.SPG($A87, "IQ_EBITDA_MARGIN", H$3)</f>
        <v>23.568999999999999</v>
      </c>
      <c r="I87" s="9" cm="1">
        <f t="array" ref="I87">_xll.SNL.Clients.Office.Excel.Functions.SPG($A87, "IQ_EBITDA_MARGIN", I$3)</f>
        <v>25.527999999999999</v>
      </c>
      <c r="J87" s="9" cm="1">
        <f t="array" ref="J87">_xll.SNL.Clients.Office.Excel.Functions.SPG($A87, "IQ_EBITDA_MARGIN", J$3)</f>
        <v>24.138999999999999</v>
      </c>
    </row>
    <row r="88" spans="1:10" x14ac:dyDescent="0.3">
      <c r="A88" s="11" t="s">
        <v>90</v>
      </c>
      <c r="B88" s="9" cm="1">
        <f t="array" ref="B88">_xll.SNL.Clients.Office.Excel.Functions.SPG($A88, "IQ_EBITDA_MARGIN", B$3)</f>
        <v>31.957999999999998</v>
      </c>
      <c r="C88" s="9" cm="1">
        <f t="array" ref="C88">_xll.SNL.Clients.Office.Excel.Functions.SPG($A88, "IQ_EBITDA_MARGIN", C$3)</f>
        <v>29.794</v>
      </c>
      <c r="D88" s="9" cm="1">
        <f t="array" ref="D88">_xll.SNL.Clients.Office.Excel.Functions.SPG($A88, "IQ_EBITDA_MARGIN", D$3)</f>
        <v>31.893999999999998</v>
      </c>
      <c r="E88" s="9" cm="1">
        <f t="array" ref="E88">_xll.SNL.Clients.Office.Excel.Functions.SPG($A88, "IQ_EBITDA_MARGIN", E$3)</f>
        <v>32.957000000000001</v>
      </c>
      <c r="F88" s="9" cm="1">
        <f t="array" ref="F88">_xll.SNL.Clients.Office.Excel.Functions.SPG($A88, "IQ_EBITDA_MARGIN", F$3)</f>
        <v>33.201000000000001</v>
      </c>
      <c r="G88" s="9" cm="1">
        <f t="array" ref="G88">_xll.SNL.Clients.Office.Excel.Functions.SPG($A88, "IQ_EBITDA_MARGIN", G$3)</f>
        <v>32.506999999999998</v>
      </c>
      <c r="H88" s="9" cm="1">
        <f t="array" ref="H88">_xll.SNL.Clients.Office.Excel.Functions.SPG($A88, "IQ_EBITDA_MARGIN", H$3)</f>
        <v>33.968000000000004</v>
      </c>
      <c r="I88" s="9" cm="1">
        <f t="array" ref="I88">_xll.SNL.Clients.Office.Excel.Functions.SPG($A88, "IQ_EBITDA_MARGIN", I$3)</f>
        <v>31.196000000000002</v>
      </c>
      <c r="J88" s="9" cm="1">
        <f t="array" ref="J88">_xll.SNL.Clients.Office.Excel.Functions.SPG($A88, "IQ_EBITDA_MARGIN", J$3)</f>
        <v>29.721</v>
      </c>
    </row>
    <row r="89" spans="1:10" x14ac:dyDescent="0.3">
      <c r="A89" s="11" t="s">
        <v>91</v>
      </c>
      <c r="B89" s="9" cm="1">
        <f t="array" ref="B89">_xll.SNL.Clients.Office.Excel.Functions.SPG($A89, "IQ_EBITDA_MARGIN", B$3)</f>
        <v>5.6230000000000002</v>
      </c>
      <c r="C89" s="9" cm="1">
        <f t="array" ref="C89">_xll.SNL.Clients.Office.Excel.Functions.SPG($A89, "IQ_EBITDA_MARGIN", C$3)</f>
        <v>6.7759999999999998</v>
      </c>
      <c r="D89" s="9" cm="1">
        <f t="array" ref="D89">_xll.SNL.Clients.Office.Excel.Functions.SPG($A89, "IQ_EBITDA_MARGIN", D$3)</f>
        <v>6.2969999999999997</v>
      </c>
      <c r="E89" s="9" cm="1">
        <f t="array" ref="E89">_xll.SNL.Clients.Office.Excel.Functions.SPG($A89, "IQ_EBITDA_MARGIN", E$3)</f>
        <v>4.8499999999999996</v>
      </c>
      <c r="F89" s="9" cm="1">
        <f t="array" ref="F89">_xll.SNL.Clients.Office.Excel.Functions.SPG($A89, "IQ_EBITDA_MARGIN", F$3)</f>
        <v>4.9909999999999997</v>
      </c>
      <c r="G89" s="9" cm="1">
        <f t="array" ref="G89">_xll.SNL.Clients.Office.Excel.Functions.SPG($A89, "IQ_EBITDA_MARGIN", G$3)</f>
        <v>7.9109999999999996</v>
      </c>
      <c r="H89" s="9" cm="1">
        <f t="array" ref="H89">_xll.SNL.Clients.Office.Excel.Functions.SPG($A89, "IQ_EBITDA_MARGIN", H$3)</f>
        <v>5.3129999999999997</v>
      </c>
      <c r="I89" s="9" cm="1">
        <f t="array" ref="I89">_xll.SNL.Clients.Office.Excel.Functions.SPG($A89, "IQ_EBITDA_MARGIN", I$3)</f>
        <v>5.8419999999999996</v>
      </c>
      <c r="J89" s="9" cm="1">
        <f t="array" ref="J89">_xll.SNL.Clients.Office.Excel.Functions.SPG($A89, "IQ_EBITDA_MARGIN", J$3)</f>
        <v>4.5199999999999996</v>
      </c>
    </row>
    <row r="90" spans="1:10" x14ac:dyDescent="0.3">
      <c r="A90" s="11" t="s">
        <v>92</v>
      </c>
      <c r="B90" s="9" cm="1">
        <f t="array" ref="B90">_xll.SNL.Clients.Office.Excel.Functions.SPG($A90, "IQ_EBITDA_MARGIN", B$3)</f>
        <v>8.3940000000000001</v>
      </c>
      <c r="C90" s="9" cm="1">
        <f t="array" ref="C90">_xll.SNL.Clients.Office.Excel.Functions.SPG($A90, "IQ_EBITDA_MARGIN", C$3)</f>
        <v>9.5259999999999998</v>
      </c>
      <c r="D90" s="9" cm="1">
        <f t="array" ref="D90">_xll.SNL.Clients.Office.Excel.Functions.SPG($A90, "IQ_EBITDA_MARGIN", D$3)</f>
        <v>10.022</v>
      </c>
      <c r="E90" s="9" cm="1">
        <f t="array" ref="E90">_xll.SNL.Clients.Office.Excel.Functions.SPG($A90, "IQ_EBITDA_MARGIN", E$3)</f>
        <v>9.2650000000000006</v>
      </c>
      <c r="F90" s="9" cm="1">
        <f t="array" ref="F90">_xll.SNL.Clients.Office.Excel.Functions.SPG($A90, "IQ_EBITDA_MARGIN", F$3)</f>
        <v>8.2620000000000005</v>
      </c>
      <c r="G90" s="9" cm="1">
        <f t="array" ref="G90">_xll.SNL.Clients.Office.Excel.Functions.SPG($A90, "IQ_EBITDA_MARGIN", G$3)</f>
        <v>10.129</v>
      </c>
      <c r="H90" s="9" cm="1">
        <f t="array" ref="H90">_xll.SNL.Clients.Office.Excel.Functions.SPG($A90, "IQ_EBITDA_MARGIN", H$3)</f>
        <v>9.6649999999999991</v>
      </c>
      <c r="I90" s="9" cm="1">
        <f t="array" ref="I90">_xll.SNL.Clients.Office.Excel.Functions.SPG($A90, "IQ_EBITDA_MARGIN", I$3)</f>
        <v>9.2439999999999998</v>
      </c>
      <c r="J90" s="9" cm="1">
        <f t="array" ref="J90">_xll.SNL.Clients.Office.Excel.Functions.SPG($A90, "IQ_EBITDA_MARGIN", J$3)</f>
        <v>8.3659999999999997</v>
      </c>
    </row>
    <row r="91" spans="1:10" x14ac:dyDescent="0.3">
      <c r="A91" s="11" t="s">
        <v>93</v>
      </c>
      <c r="B91" s="9" cm="1">
        <f t="array" ref="B91">_xll.SNL.Clients.Office.Excel.Functions.SPG($A91, "IQ_EBITDA_MARGIN", B$3)</f>
        <v>1.6910000000000001</v>
      </c>
      <c r="C91" s="9" cm="1">
        <f t="array" ref="C91">_xll.SNL.Clients.Office.Excel.Functions.SPG($A91, "IQ_EBITDA_MARGIN", C$3)</f>
        <v>1.3129999999999999</v>
      </c>
      <c r="D91" s="9" cm="1">
        <f t="array" ref="D91">_xll.SNL.Clients.Office.Excel.Functions.SPG($A91, "IQ_EBITDA_MARGIN", D$3)</f>
        <v>1.2430000000000001</v>
      </c>
      <c r="E91" s="9" cm="1">
        <f t="array" ref="E91">_xll.SNL.Clients.Office.Excel.Functions.SPG($A91, "IQ_EBITDA_MARGIN", E$3)</f>
        <v>1.319</v>
      </c>
      <c r="F91" s="9" cm="1">
        <f t="array" ref="F91">_xll.SNL.Clients.Office.Excel.Functions.SPG($A91, "IQ_EBITDA_MARGIN", F$3)</f>
        <v>1.6659999999999999</v>
      </c>
      <c r="G91" s="9" cm="1">
        <f t="array" ref="G91">_xll.SNL.Clients.Office.Excel.Functions.SPG($A91, "IQ_EBITDA_MARGIN", G$3)</f>
        <v>1.448</v>
      </c>
      <c r="H91" s="9" cm="1">
        <f t="array" ref="H91">_xll.SNL.Clients.Office.Excel.Functions.SPG($A91, "IQ_EBITDA_MARGIN", H$3)</f>
        <v>1.2529999999999999</v>
      </c>
      <c r="I91" s="9" cm="1">
        <f t="array" ref="I91">_xll.SNL.Clients.Office.Excel.Functions.SPG($A91, "IQ_EBITDA_MARGIN", I$3)</f>
        <v>1.323</v>
      </c>
      <c r="J91" s="9" cm="1">
        <f t="array" ref="J91">_xll.SNL.Clients.Office.Excel.Functions.SPG($A91, "IQ_EBITDA_MARGIN", J$3)</f>
        <v>1.492</v>
      </c>
    </row>
    <row r="92" spans="1:10" x14ac:dyDescent="0.3">
      <c r="A92" s="11" t="s">
        <v>94</v>
      </c>
      <c r="B92" s="9" cm="1">
        <f t="array" ref="B92">_xll.SNL.Clients.Office.Excel.Functions.SPG($A92, "IQ_EBITDA_MARGIN", B$3)</f>
        <v>5.2240000000000002</v>
      </c>
      <c r="C92" s="9" cm="1">
        <f t="array" ref="C92">_xll.SNL.Clients.Office.Excel.Functions.SPG($A92, "IQ_EBITDA_MARGIN", C$3)</f>
        <v>2.339</v>
      </c>
      <c r="D92" s="9" cm="1">
        <f t="array" ref="D92">_xll.SNL.Clients.Office.Excel.Functions.SPG($A92, "IQ_EBITDA_MARGIN", D$3)</f>
        <v>3.798</v>
      </c>
      <c r="E92" s="9" cm="1">
        <f t="array" ref="E92">_xll.SNL.Clients.Office.Excel.Functions.SPG($A92, "IQ_EBITDA_MARGIN", E$3)</f>
        <v>5.5030000000000001</v>
      </c>
      <c r="F92" s="9" cm="1">
        <f t="array" ref="F92">_xll.SNL.Clients.Office.Excel.Functions.SPG($A92, "IQ_EBITDA_MARGIN", F$3)</f>
        <v>5.2850000000000001</v>
      </c>
      <c r="G92" s="9" cm="1">
        <f t="array" ref="G92">_xll.SNL.Clients.Office.Excel.Functions.SPG($A92, "IQ_EBITDA_MARGIN", G$3)</f>
        <v>1.9970000000000001</v>
      </c>
      <c r="H92" s="9" cm="1">
        <f t="array" ref="H92">_xll.SNL.Clients.Office.Excel.Functions.SPG($A92, "IQ_EBITDA_MARGIN", H$3)</f>
        <v>4.9880000000000004</v>
      </c>
      <c r="I92" s="9" cm="1">
        <f t="array" ref="I92">_xll.SNL.Clients.Office.Excel.Functions.SPG($A92, "IQ_EBITDA_MARGIN", I$3)</f>
        <v>5.3159999999999998</v>
      </c>
      <c r="J92" s="9" cm="1">
        <f t="array" ref="J92">_xll.SNL.Clients.Office.Excel.Functions.SPG($A92, "IQ_EBITDA_MARGIN", J$3)</f>
        <v>5.2969999999999997</v>
      </c>
    </row>
    <row r="93" spans="1:10" x14ac:dyDescent="0.3">
      <c r="A93" s="11" t="s">
        <v>95</v>
      </c>
      <c r="B93" s="9" cm="1">
        <f t="array" ref="B93">_xll.SNL.Clients.Office.Excel.Functions.SPG($A93, "IQ_EBITDA_MARGIN", B$3)</f>
        <v>34.555</v>
      </c>
      <c r="C93" s="9" cm="1">
        <f t="array" ref="C93">_xll.SNL.Clients.Office.Excel.Functions.SPG($A93, "IQ_EBITDA_MARGIN", C$3)</f>
        <v>33.421999999999997</v>
      </c>
      <c r="D93" s="9" cm="1">
        <f t="array" ref="D93">_xll.SNL.Clients.Office.Excel.Functions.SPG($A93, "IQ_EBITDA_MARGIN", D$3)</f>
        <v>40.570999999999998</v>
      </c>
      <c r="E93" s="9" cm="1">
        <f t="array" ref="E93">_xll.SNL.Clients.Office.Excel.Functions.SPG($A93, "IQ_EBITDA_MARGIN", E$3)</f>
        <v>44.462000000000003</v>
      </c>
      <c r="F93" s="9" cm="1">
        <f t="array" ref="F93">_xll.SNL.Clients.Office.Excel.Functions.SPG($A93, "IQ_EBITDA_MARGIN", F$3)</f>
        <v>37.252000000000002</v>
      </c>
      <c r="G93" s="9" cm="1">
        <f t="array" ref="G93">_xll.SNL.Clients.Office.Excel.Functions.SPG($A93, "IQ_EBITDA_MARGIN", G$3)</f>
        <v>23.327000000000002</v>
      </c>
      <c r="H93" s="9" cm="1">
        <f t="array" ref="H93">_xll.SNL.Clients.Office.Excel.Functions.SPG($A93, "IQ_EBITDA_MARGIN", H$3)</f>
        <v>47.634</v>
      </c>
      <c r="I93" s="9" cm="1">
        <f t="array" ref="I93">_xll.SNL.Clients.Office.Excel.Functions.SPG($A93, "IQ_EBITDA_MARGIN", I$3)</f>
        <v>38.613</v>
      </c>
      <c r="J93" s="9" cm="1">
        <f t="array" ref="J93">_xll.SNL.Clients.Office.Excel.Functions.SPG($A93, "IQ_EBITDA_MARGIN", J$3)</f>
        <v>30.802</v>
      </c>
    </row>
    <row r="94" spans="1:10" x14ac:dyDescent="0.3">
      <c r="A94" s="11" t="s">
        <v>96</v>
      </c>
      <c r="B94" s="9" cm="1">
        <f t="array" ref="B94">_xll.SNL.Clients.Office.Excel.Functions.SPG($A94, "IQ_EBITDA_MARGIN", B$3)</f>
        <v>41.972000000000001</v>
      </c>
      <c r="C94" s="9" cm="1">
        <f t="array" ref="C94">_xll.SNL.Clients.Office.Excel.Functions.SPG($A94, "IQ_EBITDA_MARGIN", C$3)</f>
        <v>41.731999999999999</v>
      </c>
      <c r="D94" s="9" cm="1">
        <f t="array" ref="D94">_xll.SNL.Clients.Office.Excel.Functions.SPG($A94, "IQ_EBITDA_MARGIN", D$3)</f>
        <v>43.212000000000003</v>
      </c>
      <c r="E94" s="9" cm="1">
        <f t="array" ref="E94">_xll.SNL.Clients.Office.Excel.Functions.SPG($A94, "IQ_EBITDA_MARGIN", E$3)</f>
        <v>54.962000000000003</v>
      </c>
      <c r="F94" s="9" cm="1">
        <f t="array" ref="F94">_xll.SNL.Clients.Office.Excel.Functions.SPG($A94, "IQ_EBITDA_MARGIN", F$3)</f>
        <v>38.298999999999999</v>
      </c>
      <c r="G94" s="9" cm="1">
        <f t="array" ref="G94">_xll.SNL.Clients.Office.Excel.Functions.SPG($A94, "IQ_EBITDA_MARGIN", G$3)</f>
        <v>40.546999999999997</v>
      </c>
      <c r="H94" s="9" cm="1">
        <f t="array" ref="H94">_xll.SNL.Clients.Office.Excel.Functions.SPG($A94, "IQ_EBITDA_MARGIN", H$3)</f>
        <v>40.533999999999999</v>
      </c>
      <c r="I94" s="9" cm="1">
        <f t="array" ref="I94">_xll.SNL.Clients.Office.Excel.Functions.SPG($A94, "IQ_EBITDA_MARGIN", I$3)</f>
        <v>53.576999999999998</v>
      </c>
      <c r="J94" s="9" cm="1">
        <f t="array" ref="J94">_xll.SNL.Clients.Office.Excel.Functions.SPG($A94, "IQ_EBITDA_MARGIN", J$3)</f>
        <v>51.143000000000001</v>
      </c>
    </row>
    <row r="95" spans="1:10" x14ac:dyDescent="0.3">
      <c r="A95" s="11" t="s">
        <v>97</v>
      </c>
      <c r="B95" s="9" cm="1">
        <f t="array" ref="B95">_xll.SNL.Clients.Office.Excel.Functions.SPG($A95, "IQ_EBITDA_MARGIN", B$3)</f>
        <v>22.24</v>
      </c>
      <c r="C95" s="9" cm="1">
        <f t="array" ref="C95">_xll.SNL.Clients.Office.Excel.Functions.SPG($A95, "IQ_EBITDA_MARGIN", C$3)</f>
        <v>17.039000000000001</v>
      </c>
      <c r="D95" s="9" cm="1">
        <f t="array" ref="D95">_xll.SNL.Clients.Office.Excel.Functions.SPG($A95, "IQ_EBITDA_MARGIN", D$3)</f>
        <v>23.425999999999998</v>
      </c>
      <c r="E95" s="9" cm="1">
        <f t="array" ref="E95">_xll.SNL.Clients.Office.Excel.Functions.SPG($A95, "IQ_EBITDA_MARGIN", E$3)</f>
        <v>24.986000000000001</v>
      </c>
      <c r="F95" s="9" cm="1">
        <f t="array" ref="F95">_xll.SNL.Clients.Office.Excel.Functions.SPG($A95, "IQ_EBITDA_MARGIN", F$3)</f>
        <v>22.571999999999999</v>
      </c>
      <c r="G95" s="9" cm="1">
        <f t="array" ref="G95">_xll.SNL.Clients.Office.Excel.Functions.SPG($A95, "IQ_EBITDA_MARGIN", G$3)</f>
        <v>20.367999999999999</v>
      </c>
      <c r="H95" s="9" cm="1">
        <f t="array" ref="H95">_xll.SNL.Clients.Office.Excel.Functions.SPG($A95, "IQ_EBITDA_MARGIN", H$3)</f>
        <v>24.033000000000001</v>
      </c>
      <c r="I95" s="9" cm="1">
        <f t="array" ref="I95">_xll.SNL.Clients.Office.Excel.Functions.SPG($A95, "IQ_EBITDA_MARGIN", I$3)</f>
        <v>23.305</v>
      </c>
      <c r="J95" s="9" cm="1">
        <f t="array" ref="J95">_xll.SNL.Clients.Office.Excel.Functions.SPG($A95, "IQ_EBITDA_MARGIN", J$3)</f>
        <v>24.213000000000001</v>
      </c>
    </row>
    <row r="96" spans="1:10" x14ac:dyDescent="0.3">
      <c r="A96" s="11" t="s">
        <v>98</v>
      </c>
      <c r="B96" s="9" cm="1">
        <f t="array" ref="B96">_xll.SNL.Clients.Office.Excel.Functions.SPG($A96, "IQ_EBITDA_MARGIN", B$3)</f>
        <v>40.341999999999999</v>
      </c>
      <c r="C96" s="9" cm="1">
        <f t="array" ref="C96">_xll.SNL.Clients.Office.Excel.Functions.SPG($A96, "IQ_EBITDA_MARGIN", C$3)</f>
        <v>40.177</v>
      </c>
      <c r="D96" s="9" cm="1">
        <f t="array" ref="D96">_xll.SNL.Clients.Office.Excel.Functions.SPG($A96, "IQ_EBITDA_MARGIN", D$3)</f>
        <v>39.890999999999998</v>
      </c>
      <c r="E96" s="9" cm="1">
        <f t="array" ref="E96">_xll.SNL.Clients.Office.Excel.Functions.SPG($A96, "IQ_EBITDA_MARGIN", E$3)</f>
        <v>40.284999999999997</v>
      </c>
      <c r="F96" s="9" cm="1">
        <f t="array" ref="F96">_xll.SNL.Clients.Office.Excel.Functions.SPG($A96, "IQ_EBITDA_MARGIN", F$3)</f>
        <v>38.628999999999998</v>
      </c>
      <c r="G96" s="9" cm="1">
        <f t="array" ref="G96">_xll.SNL.Clients.Office.Excel.Functions.SPG($A96, "IQ_EBITDA_MARGIN", G$3)</f>
        <v>37.926000000000002</v>
      </c>
      <c r="H96" s="9" cm="1">
        <f t="array" ref="H96">_xll.SNL.Clients.Office.Excel.Functions.SPG($A96, "IQ_EBITDA_MARGIN", H$3)</f>
        <v>38.920999999999999</v>
      </c>
      <c r="I96" s="9" cm="1">
        <f t="array" ref="I96">_xll.SNL.Clients.Office.Excel.Functions.SPG($A96, "IQ_EBITDA_MARGIN", I$3)</f>
        <v>39.204999999999998</v>
      </c>
      <c r="J96" s="9" cm="1">
        <f t="array" ref="J96">_xll.SNL.Clients.Office.Excel.Functions.SPG($A96, "IQ_EBITDA_MARGIN", J$3)</f>
        <v>37.677</v>
      </c>
    </row>
    <row r="97" spans="1:10" x14ac:dyDescent="0.3">
      <c r="A97" s="11" t="s">
        <v>99</v>
      </c>
      <c r="B97" s="9" cm="1">
        <f t="array" ref="B97">_xll.SNL.Clients.Office.Excel.Functions.SPG($A97, "IQ_EBITDA_MARGIN", B$3)</f>
        <v>19.408999999999999</v>
      </c>
      <c r="C97" s="9" cm="1">
        <f t="array" ref="C97">_xll.SNL.Clients.Office.Excel.Functions.SPG($A97, "IQ_EBITDA_MARGIN", C$3)</f>
        <v>20.492999999999999</v>
      </c>
      <c r="D97" s="9" cm="1">
        <f t="array" ref="D97">_xll.SNL.Clients.Office.Excel.Functions.SPG($A97, "IQ_EBITDA_MARGIN", D$3)</f>
        <v>19.439</v>
      </c>
      <c r="E97" s="9" cm="1">
        <f t="array" ref="E97">_xll.SNL.Clients.Office.Excel.Functions.SPG($A97, "IQ_EBITDA_MARGIN", E$3)</f>
        <v>19.527000000000001</v>
      </c>
      <c r="F97" s="9" cm="1">
        <f t="array" ref="F97">_xll.SNL.Clients.Office.Excel.Functions.SPG($A97, "IQ_EBITDA_MARGIN", F$3)</f>
        <v>22.568999999999999</v>
      </c>
      <c r="G97" s="9" cm="1">
        <f t="array" ref="G97">_xll.SNL.Clients.Office.Excel.Functions.SPG($A97, "IQ_EBITDA_MARGIN", G$3)</f>
        <v>19.734999999999999</v>
      </c>
      <c r="H97" s="9" cm="1">
        <f t="array" ref="H97">_xll.SNL.Clients.Office.Excel.Functions.SPG($A97, "IQ_EBITDA_MARGIN", H$3)</f>
        <v>21.911999999999999</v>
      </c>
      <c r="I97" s="9" cm="1">
        <f t="array" ref="I97">_xll.SNL.Clients.Office.Excel.Functions.SPG($A97, "IQ_EBITDA_MARGIN", I$3)</f>
        <v>21.259</v>
      </c>
      <c r="J97" s="9" cm="1">
        <f t="array" ref="J97">_xll.SNL.Clients.Office.Excel.Functions.SPG($A97, "IQ_EBITDA_MARGIN", J$3)</f>
        <v>23.515000000000001</v>
      </c>
    </row>
    <row r="98" spans="1:10" x14ac:dyDescent="0.3">
      <c r="A98" s="11" t="s">
        <v>100</v>
      </c>
      <c r="B98" s="9" cm="1">
        <f t="array" ref="B98">_xll.SNL.Clients.Office.Excel.Functions.SPG($A98, "IQ_EBITDA_MARGIN", B$3)</f>
        <v>20.329000000000001</v>
      </c>
      <c r="C98" s="9" cm="1">
        <f t="array" ref="C98">_xll.SNL.Clients.Office.Excel.Functions.SPG($A98, "IQ_EBITDA_MARGIN", C$3)</f>
        <v>17.933</v>
      </c>
      <c r="D98" s="9" cm="1">
        <f t="array" ref="D98">_xll.SNL.Clients.Office.Excel.Functions.SPG($A98, "IQ_EBITDA_MARGIN", D$3)</f>
        <v>20.504000000000001</v>
      </c>
      <c r="E98" s="9" cm="1">
        <f t="array" ref="E98">_xll.SNL.Clients.Office.Excel.Functions.SPG($A98, "IQ_EBITDA_MARGIN", E$3)</f>
        <v>22.716000000000001</v>
      </c>
      <c r="F98" s="9" cm="1">
        <f t="array" ref="F98">_xll.SNL.Clients.Office.Excel.Functions.SPG($A98, "IQ_EBITDA_MARGIN", F$3)</f>
        <v>19.617000000000001</v>
      </c>
      <c r="G98" s="9" cm="1">
        <f t="array" ref="G98">_xll.SNL.Clients.Office.Excel.Functions.SPG($A98, "IQ_EBITDA_MARGIN", G$3)</f>
        <v>18.100999999999999</v>
      </c>
      <c r="H98" s="9" cm="1">
        <f t="array" ref="H98">_xll.SNL.Clients.Office.Excel.Functions.SPG($A98, "IQ_EBITDA_MARGIN", H$3)</f>
        <v>19.448</v>
      </c>
      <c r="I98" s="9" cm="1">
        <f t="array" ref="I98">_xll.SNL.Clients.Office.Excel.Functions.SPG($A98, "IQ_EBITDA_MARGIN", I$3)</f>
        <v>20.949000000000002</v>
      </c>
      <c r="J98" s="9" cm="1">
        <f t="array" ref="J98">_xll.SNL.Clients.Office.Excel.Functions.SPG($A98, "IQ_EBITDA_MARGIN", J$3)</f>
        <v>19.106000000000002</v>
      </c>
    </row>
    <row r="99" spans="1:10" x14ac:dyDescent="0.3">
      <c r="A99" s="11" t="s">
        <v>101</v>
      </c>
      <c r="B99" s="9" cm="1">
        <f t="array" ref="B99">_xll.SNL.Clients.Office.Excel.Functions.SPG($A99, "IQ_EBITDA_MARGIN", B$3)</f>
        <v>14.191000000000001</v>
      </c>
      <c r="C99" s="9" cm="1">
        <f t="array" ref="C99">_xll.SNL.Clients.Office.Excel.Functions.SPG($A99, "IQ_EBITDA_MARGIN", C$3)</f>
        <v>21.945</v>
      </c>
      <c r="D99" s="9" cm="1">
        <f t="array" ref="D99">_xll.SNL.Clients.Office.Excel.Functions.SPG($A99, "IQ_EBITDA_MARGIN", D$3)</f>
        <v>20.155999999999999</v>
      </c>
      <c r="E99" s="9" cm="1">
        <f t="array" ref="E99">_xll.SNL.Clients.Office.Excel.Functions.SPG($A99, "IQ_EBITDA_MARGIN", E$3)</f>
        <v>20.640999999999998</v>
      </c>
      <c r="F99" s="9" cm="1">
        <f t="array" ref="F99">_xll.SNL.Clients.Office.Excel.Functions.SPG($A99, "IQ_EBITDA_MARGIN", F$3)</f>
        <v>21.933</v>
      </c>
      <c r="G99" s="9" cm="1">
        <f t="array" ref="G99">_xll.SNL.Clients.Office.Excel.Functions.SPG($A99, "IQ_EBITDA_MARGIN", G$3)</f>
        <v>20.481000000000002</v>
      </c>
      <c r="H99" s="9" cm="1">
        <f t="array" ref="H99">_xll.SNL.Clients.Office.Excel.Functions.SPG($A99, "IQ_EBITDA_MARGIN", H$3)</f>
        <v>18.37</v>
      </c>
      <c r="I99" s="9" cm="1">
        <f t="array" ref="I99">_xll.SNL.Clients.Office.Excel.Functions.SPG($A99, "IQ_EBITDA_MARGIN", I$3)</f>
        <v>20.843</v>
      </c>
      <c r="J99" s="9" cm="1">
        <f t="array" ref="J99">_xll.SNL.Clients.Office.Excel.Functions.SPG($A99, "IQ_EBITDA_MARGIN", J$3)</f>
        <v>18.891999999999999</v>
      </c>
    </row>
    <row r="100" spans="1:10" x14ac:dyDescent="0.3">
      <c r="A100" s="11" t="s">
        <v>102</v>
      </c>
      <c r="B100" s="9" cm="1">
        <f t="array" ref="B100">_xll.SNL.Clients.Office.Excel.Functions.SPG($A100, "IQ_EBITDA_MARGIN", B$3)</f>
        <v>23.727</v>
      </c>
      <c r="C100" s="9" cm="1">
        <f t="array" ref="C100">_xll.SNL.Clients.Office.Excel.Functions.SPG($A100, "IQ_EBITDA_MARGIN", C$3)</f>
        <v>19.614000000000001</v>
      </c>
      <c r="D100" s="9" cm="1">
        <f t="array" ref="D100">_xll.SNL.Clients.Office.Excel.Functions.SPG($A100, "IQ_EBITDA_MARGIN", D$3)</f>
        <v>21.058</v>
      </c>
      <c r="E100" s="9" cm="1">
        <f t="array" ref="E100">_xll.SNL.Clients.Office.Excel.Functions.SPG($A100, "IQ_EBITDA_MARGIN", E$3)</f>
        <v>25.734999999999999</v>
      </c>
      <c r="F100" s="9" cm="1">
        <f t="array" ref="F100">_xll.SNL.Clients.Office.Excel.Functions.SPG($A100, "IQ_EBITDA_MARGIN", F$3)</f>
        <v>23.620999999999999</v>
      </c>
      <c r="G100" s="9" cm="1">
        <f t="array" ref="G100">_xll.SNL.Clients.Office.Excel.Functions.SPG($A100, "IQ_EBITDA_MARGIN", G$3)</f>
        <v>17.539000000000001</v>
      </c>
      <c r="H100" s="9" cm="1">
        <f t="array" ref="H100">_xll.SNL.Clients.Office.Excel.Functions.SPG($A100, "IQ_EBITDA_MARGIN", H$3)</f>
        <v>21.018000000000001</v>
      </c>
      <c r="I100" s="9" cm="1">
        <f t="array" ref="I100">_xll.SNL.Clients.Office.Excel.Functions.SPG($A100, "IQ_EBITDA_MARGIN", I$3)</f>
        <v>23.614000000000001</v>
      </c>
      <c r="J100" s="9" cm="1">
        <f t="array" ref="J100">_xll.SNL.Clients.Office.Excel.Functions.SPG($A100, "IQ_EBITDA_MARGIN", J$3)</f>
        <v>23.841999999999999</v>
      </c>
    </row>
    <row r="101" spans="1:10" x14ac:dyDescent="0.3">
      <c r="A101" s="11" t="s">
        <v>103</v>
      </c>
      <c r="B101" s="9" cm="1">
        <f t="array" ref="B101">_xll.SNL.Clients.Office.Excel.Functions.SPG($A101, "IQ_EBITDA_MARGIN", B$3)</f>
        <v>-2.65</v>
      </c>
      <c r="C101" s="9" cm="1">
        <f t="array" ref="C101">_xll.SNL.Clients.Office.Excel.Functions.SPG($A101, "IQ_EBITDA_MARGIN", C$3)</f>
        <v>19.975999999999999</v>
      </c>
      <c r="D101" s="9" cm="1">
        <f t="array" ref="D101">_xll.SNL.Clients.Office.Excel.Functions.SPG($A101, "IQ_EBITDA_MARGIN", D$3)</f>
        <v>32.892000000000003</v>
      </c>
      <c r="E101" s="9" cm="1">
        <f t="array" ref="E101">_xll.SNL.Clients.Office.Excel.Functions.SPG($A101, "IQ_EBITDA_MARGIN", E$3)</f>
        <v>17.373999999999999</v>
      </c>
      <c r="F101" s="9" cm="1">
        <f t="array" ref="F101">_xll.SNL.Clients.Office.Excel.Functions.SPG($A101, "IQ_EBITDA_MARGIN", F$3)</f>
        <v>34.072000000000003</v>
      </c>
      <c r="G101" s="9" cm="1">
        <f t="array" ref="G101">_xll.SNL.Clients.Office.Excel.Functions.SPG($A101, "IQ_EBITDA_MARGIN", G$3)</f>
        <v>45.53</v>
      </c>
      <c r="H101" s="9" cm="1">
        <f t="array" ref="H101">_xll.SNL.Clients.Office.Excel.Functions.SPG($A101, "IQ_EBITDA_MARGIN", H$3)</f>
        <v>-6.681</v>
      </c>
      <c r="I101" s="9" cm="1">
        <f t="array" ref="I101">_xll.SNL.Clients.Office.Excel.Functions.SPG($A101, "IQ_EBITDA_MARGIN", I$3)</f>
        <v>27.37</v>
      </c>
      <c r="J101" s="9" cm="1">
        <f t="array" ref="J101">_xll.SNL.Clients.Office.Excel.Functions.SPG($A101, "IQ_EBITDA_MARGIN", J$3)</f>
        <v>14.369</v>
      </c>
    </row>
    <row r="102" spans="1:10" x14ac:dyDescent="0.3">
      <c r="A102" s="11" t="s">
        <v>104</v>
      </c>
      <c r="B102" s="9" cm="1">
        <f t="array" ref="B102">_xll.SNL.Clients.Office.Excel.Functions.SPG($A102, "IQ_EBITDA_MARGIN", B$3)</f>
        <v>27.193000000000001</v>
      </c>
      <c r="C102" s="9" cm="1">
        <f t="array" ref="C102">_xll.SNL.Clients.Office.Excel.Functions.SPG($A102, "IQ_EBITDA_MARGIN", C$3)</f>
        <v>27.119</v>
      </c>
      <c r="D102" s="9" cm="1">
        <f t="array" ref="D102">_xll.SNL.Clients.Office.Excel.Functions.SPG($A102, "IQ_EBITDA_MARGIN", D$3)</f>
        <v>25.997</v>
      </c>
      <c r="E102" s="9" cm="1">
        <f t="array" ref="E102">_xll.SNL.Clients.Office.Excel.Functions.SPG($A102, "IQ_EBITDA_MARGIN", E$3)</f>
        <v>24.68</v>
      </c>
      <c r="F102" s="9" cm="1">
        <f t="array" ref="F102">_xll.SNL.Clients.Office.Excel.Functions.SPG($A102, "IQ_EBITDA_MARGIN", F$3)</f>
        <v>25.207000000000001</v>
      </c>
      <c r="G102" s="9" cm="1">
        <f t="array" ref="G102">_xll.SNL.Clients.Office.Excel.Functions.SPG($A102, "IQ_EBITDA_MARGIN", G$3)</f>
        <v>24.555</v>
      </c>
      <c r="H102" s="9" cm="1">
        <f t="array" ref="H102">_xll.SNL.Clients.Office.Excel.Functions.SPG($A102, "IQ_EBITDA_MARGIN", H$3)</f>
        <v>24.888000000000002</v>
      </c>
      <c r="I102" s="9" cm="1">
        <f t="array" ref="I102">_xll.SNL.Clients.Office.Excel.Functions.SPG($A102, "IQ_EBITDA_MARGIN", I$3)</f>
        <v>23.042000000000002</v>
      </c>
      <c r="J102" s="9" cm="1">
        <f t="array" ref="J102">_xll.SNL.Clients.Office.Excel.Functions.SPG($A102, "IQ_EBITDA_MARGIN", J$3)</f>
        <v>24.001999999999999</v>
      </c>
    </row>
    <row r="103" spans="1:10" x14ac:dyDescent="0.3">
      <c r="A103" s="11" t="s">
        <v>105</v>
      </c>
      <c r="B103" s="9" cm="1">
        <f t="array" ref="B103">_xll.SNL.Clients.Office.Excel.Functions.SPG($A103, "IQ_EBITDA_MARGIN", B$3)</f>
        <v>27.55</v>
      </c>
      <c r="C103" s="9" cm="1">
        <f t="array" ref="C103">_xll.SNL.Clients.Office.Excel.Functions.SPG($A103, "IQ_EBITDA_MARGIN", C$3)</f>
        <v>27.625</v>
      </c>
      <c r="D103" s="9" cm="1">
        <f t="array" ref="D103">_xll.SNL.Clients.Office.Excel.Functions.SPG($A103, "IQ_EBITDA_MARGIN", D$3)</f>
        <v>27.606000000000002</v>
      </c>
      <c r="E103" s="9" cm="1">
        <f t="array" ref="E103">_xll.SNL.Clients.Office.Excel.Functions.SPG($A103, "IQ_EBITDA_MARGIN", E$3)</f>
        <v>24.93</v>
      </c>
      <c r="F103" s="9" cm="1">
        <f t="array" ref="F103">_xll.SNL.Clients.Office.Excel.Functions.SPG($A103, "IQ_EBITDA_MARGIN", F$3)</f>
        <v>27.539000000000001</v>
      </c>
      <c r="G103" s="9" cm="1">
        <f t="array" ref="G103">_xll.SNL.Clients.Office.Excel.Functions.SPG($A103, "IQ_EBITDA_MARGIN", G$3)</f>
        <v>27.597999999999999</v>
      </c>
      <c r="H103" s="9" cm="1">
        <f t="array" ref="H103">_xll.SNL.Clients.Office.Excel.Functions.SPG($A103, "IQ_EBITDA_MARGIN", H$3)</f>
        <v>32.936</v>
      </c>
      <c r="I103" s="9" cm="1">
        <f t="array" ref="I103">_xll.SNL.Clients.Office.Excel.Functions.SPG($A103, "IQ_EBITDA_MARGIN", I$3)</f>
        <v>31.579000000000001</v>
      </c>
      <c r="J103" s="9" cm="1">
        <f t="array" ref="J103">_xll.SNL.Clients.Office.Excel.Functions.SPG($A103, "IQ_EBITDA_MARGIN", J$3)</f>
        <v>30.773</v>
      </c>
    </row>
    <row r="104" spans="1:10" x14ac:dyDescent="0.3">
      <c r="A104" s="11" t="s">
        <v>106</v>
      </c>
      <c r="B104" s="9" t="str" cm="1">
        <f t="array" ref="B104">_xll.SNL.Clients.Office.Excel.Functions.SPG($A104, "IQ_EBITDA_MARGIN", B$3)</f>
        <v>NA</v>
      </c>
      <c r="C104" s="9" t="str" cm="1">
        <f t="array" ref="C104">_xll.SNL.Clients.Office.Excel.Functions.SPG($A104, "IQ_EBITDA_MARGIN", C$3)</f>
        <v>NA</v>
      </c>
      <c r="D104" s="9" t="str" cm="1">
        <f t="array" ref="D104">_xll.SNL.Clients.Office.Excel.Functions.SPG($A104, "IQ_EBITDA_MARGIN", D$3)</f>
        <v>NA</v>
      </c>
      <c r="E104" s="9" t="str" cm="1">
        <f t="array" ref="E104">_xll.SNL.Clients.Office.Excel.Functions.SPG($A104, "IQ_EBITDA_MARGIN", E$3)</f>
        <v>NA</v>
      </c>
      <c r="F104" s="9" t="str" cm="1">
        <f t="array" ref="F104">_xll.SNL.Clients.Office.Excel.Functions.SPG($A104, "IQ_EBITDA_MARGIN", F$3)</f>
        <v>NA</v>
      </c>
      <c r="G104" s="9" t="str" cm="1">
        <f t="array" ref="G104">_xll.SNL.Clients.Office.Excel.Functions.SPG($A104, "IQ_EBITDA_MARGIN", G$3)</f>
        <v>NA</v>
      </c>
      <c r="H104" s="9" t="str" cm="1">
        <f t="array" ref="H104">_xll.SNL.Clients.Office.Excel.Functions.SPG($A104, "IQ_EBITDA_MARGIN", H$3)</f>
        <v>NA</v>
      </c>
      <c r="I104" s="9" t="str" cm="1">
        <f t="array" ref="I104">_xll.SNL.Clients.Office.Excel.Functions.SPG($A104, "IQ_EBITDA_MARGIN", I$3)</f>
        <v>NA</v>
      </c>
      <c r="J104" s="9" t="str" cm="1">
        <f t="array" ref="J104">_xll.SNL.Clients.Office.Excel.Functions.SPG($A104, "IQ_EBITDA_MARGIN", J$3)</f>
        <v>NA</v>
      </c>
    </row>
    <row r="105" spans="1:10" x14ac:dyDescent="0.3">
      <c r="A105" s="11" t="s">
        <v>107</v>
      </c>
      <c r="B105" s="9" t="str" cm="1">
        <f t="array" ref="B105">_xll.SNL.Clients.Office.Excel.Functions.SPG($A105, "IQ_EBITDA_MARGIN", B$3)</f>
        <v>NA</v>
      </c>
      <c r="C105" s="9" t="str" cm="1">
        <f t="array" ref="C105">_xll.SNL.Clients.Office.Excel.Functions.SPG($A105, "IQ_EBITDA_MARGIN", C$3)</f>
        <v>NA</v>
      </c>
      <c r="D105" s="9" t="str" cm="1">
        <f t="array" ref="D105">_xll.SNL.Clients.Office.Excel.Functions.SPG($A105, "IQ_EBITDA_MARGIN", D$3)</f>
        <v>NA</v>
      </c>
      <c r="E105" s="9" t="str" cm="1">
        <f t="array" ref="E105">_xll.SNL.Clients.Office.Excel.Functions.SPG($A105, "IQ_EBITDA_MARGIN", E$3)</f>
        <v>NA</v>
      </c>
      <c r="F105" s="9" t="str" cm="1">
        <f t="array" ref="F105">_xll.SNL.Clients.Office.Excel.Functions.SPG($A105, "IQ_EBITDA_MARGIN", F$3)</f>
        <v>NA</v>
      </c>
      <c r="G105" s="9" t="str" cm="1">
        <f t="array" ref="G105">_xll.SNL.Clients.Office.Excel.Functions.SPG($A105, "IQ_EBITDA_MARGIN", G$3)</f>
        <v>NA</v>
      </c>
      <c r="H105" s="9" t="str" cm="1">
        <f t="array" ref="H105">_xll.SNL.Clients.Office.Excel.Functions.SPG($A105, "IQ_EBITDA_MARGIN", H$3)</f>
        <v>NA</v>
      </c>
      <c r="I105" s="9" t="str" cm="1">
        <f t="array" ref="I105">_xll.SNL.Clients.Office.Excel.Functions.SPG($A105, "IQ_EBITDA_MARGIN", I$3)</f>
        <v>NA</v>
      </c>
      <c r="J105" s="9" t="str" cm="1">
        <f t="array" ref="J105">_xll.SNL.Clients.Office.Excel.Functions.SPG($A105, "IQ_EBITDA_MARGIN", J$3)</f>
        <v>NA</v>
      </c>
    </row>
    <row r="106" spans="1:10" x14ac:dyDescent="0.3">
      <c r="A106" s="11" t="s">
        <v>108</v>
      </c>
      <c r="B106" s="9" cm="1">
        <f t="array" ref="B106">_xll.SNL.Clients.Office.Excel.Functions.SPG($A106, "IQ_EBITDA_MARGIN", B$3)</f>
        <v>72.617999999999995</v>
      </c>
      <c r="C106" s="9" cm="1">
        <f t="array" ref="C106">_xll.SNL.Clients.Office.Excel.Functions.SPG($A106, "IQ_EBITDA_MARGIN", C$3)</f>
        <v>68.016999999999996</v>
      </c>
      <c r="D106" s="9" cm="1">
        <f t="array" ref="D106">_xll.SNL.Clients.Office.Excel.Functions.SPG($A106, "IQ_EBITDA_MARGIN", D$3)</f>
        <v>70.049000000000007</v>
      </c>
      <c r="E106" s="9" cm="1">
        <f t="array" ref="E106">_xll.SNL.Clients.Office.Excel.Functions.SPG($A106, "IQ_EBITDA_MARGIN", E$3)</f>
        <v>70.897000000000006</v>
      </c>
      <c r="F106" s="9" cm="1">
        <f t="array" ref="F106">_xll.SNL.Clients.Office.Excel.Functions.SPG($A106, "IQ_EBITDA_MARGIN", F$3)</f>
        <v>70.334999999999994</v>
      </c>
      <c r="G106" s="9" cm="1">
        <f t="array" ref="G106">_xll.SNL.Clients.Office.Excel.Functions.SPG($A106, "IQ_EBITDA_MARGIN", G$3)</f>
        <v>67.656999999999996</v>
      </c>
      <c r="H106" s="9" cm="1">
        <f t="array" ref="H106">_xll.SNL.Clients.Office.Excel.Functions.SPG($A106, "IQ_EBITDA_MARGIN", H$3)</f>
        <v>68.037000000000006</v>
      </c>
      <c r="I106" s="9" cm="1">
        <f t="array" ref="I106">_xll.SNL.Clients.Office.Excel.Functions.SPG($A106, "IQ_EBITDA_MARGIN", I$3)</f>
        <v>68.337999999999994</v>
      </c>
      <c r="J106" s="9" cm="1">
        <f t="array" ref="J106">_xll.SNL.Clients.Office.Excel.Functions.SPG($A106, "IQ_EBITDA_MARGIN", J$3)</f>
        <v>69.650000000000006</v>
      </c>
    </row>
    <row r="107" spans="1:10" x14ac:dyDescent="0.3">
      <c r="A107" s="11" t="s">
        <v>109</v>
      </c>
      <c r="B107" s="9" cm="1">
        <f t="array" ref="B107">_xll.SNL.Clients.Office.Excel.Functions.SPG($A107, "IQ_EBITDA_MARGIN", B$3)</f>
        <v>37.761000000000003</v>
      </c>
      <c r="C107" s="9" cm="1">
        <f t="array" ref="C107">_xll.SNL.Clients.Office.Excel.Functions.SPG($A107, "IQ_EBITDA_MARGIN", C$3)</f>
        <v>30.116</v>
      </c>
      <c r="D107" s="9" cm="1">
        <f t="array" ref="D107">_xll.SNL.Clients.Office.Excel.Functions.SPG($A107, "IQ_EBITDA_MARGIN", D$3)</f>
        <v>39.128</v>
      </c>
      <c r="E107" s="9" cm="1">
        <f t="array" ref="E107">_xll.SNL.Clients.Office.Excel.Functions.SPG($A107, "IQ_EBITDA_MARGIN", E$3)</f>
        <v>37.15</v>
      </c>
      <c r="F107" s="9" cm="1">
        <f t="array" ref="F107">_xll.SNL.Clients.Office.Excel.Functions.SPG($A107, "IQ_EBITDA_MARGIN", F$3)</f>
        <v>37.868000000000002</v>
      </c>
      <c r="G107" s="9" cm="1">
        <f t="array" ref="G107">_xll.SNL.Clients.Office.Excel.Functions.SPG($A107, "IQ_EBITDA_MARGIN", G$3)</f>
        <v>32.615000000000002</v>
      </c>
      <c r="H107" s="9" cm="1">
        <f t="array" ref="H107">_xll.SNL.Clients.Office.Excel.Functions.SPG($A107, "IQ_EBITDA_MARGIN", H$3)</f>
        <v>34.548999999999999</v>
      </c>
      <c r="I107" s="9" cm="1">
        <f t="array" ref="I107">_xll.SNL.Clients.Office.Excel.Functions.SPG($A107, "IQ_EBITDA_MARGIN", I$3)</f>
        <v>34.984000000000002</v>
      </c>
      <c r="J107" s="9" cm="1">
        <f t="array" ref="J107">_xll.SNL.Clients.Office.Excel.Functions.SPG($A107, "IQ_EBITDA_MARGIN", J$3)</f>
        <v>31.172999999999998</v>
      </c>
    </row>
    <row r="108" spans="1:10" x14ac:dyDescent="0.3">
      <c r="A108" s="11" t="s">
        <v>110</v>
      </c>
      <c r="B108" s="9" cm="1">
        <f t="array" ref="B108">_xll.SNL.Clients.Office.Excel.Functions.SPG($A108, "IQ_EBITDA_MARGIN", B$3)</f>
        <v>18.123000000000001</v>
      </c>
      <c r="C108" s="9" cm="1">
        <f t="array" ref="C108">_xll.SNL.Clients.Office.Excel.Functions.SPG($A108, "IQ_EBITDA_MARGIN", C$3)</f>
        <v>17.808</v>
      </c>
      <c r="D108" s="9" cm="1">
        <f t="array" ref="D108">_xll.SNL.Clients.Office.Excel.Functions.SPG($A108, "IQ_EBITDA_MARGIN", D$3)</f>
        <v>17.843</v>
      </c>
      <c r="E108" s="9" cm="1">
        <f t="array" ref="E108">_xll.SNL.Clients.Office.Excel.Functions.SPG($A108, "IQ_EBITDA_MARGIN", E$3)</f>
        <v>17.794</v>
      </c>
      <c r="F108" s="9" cm="1">
        <f t="array" ref="F108">_xll.SNL.Clients.Office.Excel.Functions.SPG($A108, "IQ_EBITDA_MARGIN", F$3)</f>
        <v>17.878</v>
      </c>
      <c r="G108" s="9" cm="1">
        <f t="array" ref="G108">_xll.SNL.Clients.Office.Excel.Functions.SPG($A108, "IQ_EBITDA_MARGIN", G$3)</f>
        <v>17.991</v>
      </c>
      <c r="H108" s="9" cm="1">
        <f t="array" ref="H108">_xll.SNL.Clients.Office.Excel.Functions.SPG($A108, "IQ_EBITDA_MARGIN", H$3)</f>
        <v>18.113</v>
      </c>
      <c r="I108" s="9" cm="1">
        <f t="array" ref="I108">_xll.SNL.Clients.Office.Excel.Functions.SPG($A108, "IQ_EBITDA_MARGIN", I$3)</f>
        <v>16.885000000000002</v>
      </c>
      <c r="J108" s="9" cm="1">
        <f t="array" ref="J108">_xll.SNL.Clients.Office.Excel.Functions.SPG($A108, "IQ_EBITDA_MARGIN", J$3)</f>
        <v>17.581</v>
      </c>
    </row>
    <row r="109" spans="1:10" x14ac:dyDescent="0.3">
      <c r="A109" s="11" t="s">
        <v>1031</v>
      </c>
      <c r="B109" s="9" cm="1">
        <f t="array" ref="B109">_xll.SNL.Clients.Office.Excel.Functions.SPG($A109, "IQ_EBITDA_MARGIN", B$3)</f>
        <v>3.1789999999999998</v>
      </c>
      <c r="C109" s="9" cm="1">
        <f t="array" ref="C109">_xll.SNL.Clients.Office.Excel.Functions.SPG($A109, "IQ_EBITDA_MARGIN", C$3)</f>
        <v>34.048000000000002</v>
      </c>
      <c r="D109" s="9" cm="1">
        <f t="array" ref="D109">_xll.SNL.Clients.Office.Excel.Functions.SPG($A109, "IQ_EBITDA_MARGIN", D$3)</f>
        <v>3.4409999999999998</v>
      </c>
      <c r="E109" s="9" cm="1">
        <f t="array" ref="E109">_xll.SNL.Clients.Office.Excel.Functions.SPG($A109, "IQ_EBITDA_MARGIN", E$3)</f>
        <v>-4.4509999999999996</v>
      </c>
      <c r="F109" s="9" cm="1">
        <f t="array" ref="F109">_xll.SNL.Clients.Office.Excel.Functions.SPG($A109, "IQ_EBITDA_MARGIN", F$3)</f>
        <v>90.441999999999993</v>
      </c>
      <c r="G109" s="9" cm="1">
        <f t="array" ref="G109">_xll.SNL.Clients.Office.Excel.Functions.SPG($A109, "IQ_EBITDA_MARGIN", G$3)</f>
        <v>12.843999999999999</v>
      </c>
      <c r="H109" s="9" cm="1">
        <f t="array" ref="H109">_xll.SNL.Clients.Office.Excel.Functions.SPG($A109, "IQ_EBITDA_MARGIN", H$3)</f>
        <v>-15.129</v>
      </c>
      <c r="I109" s="9" cm="1">
        <f t="array" ref="I109">_xll.SNL.Clients.Office.Excel.Functions.SPG($A109, "IQ_EBITDA_MARGIN", I$3)</f>
        <v>-9.9589999999999996</v>
      </c>
      <c r="J109" s="9" cm="1">
        <f t="array" ref="J109">_xll.SNL.Clients.Office.Excel.Functions.SPG($A109, "IQ_EBITDA_MARGIN", J$3)</f>
        <v>3.8330000000000002</v>
      </c>
    </row>
    <row r="110" spans="1:10" x14ac:dyDescent="0.3">
      <c r="A110" s="11" t="s">
        <v>111</v>
      </c>
      <c r="B110" s="9" cm="1">
        <f t="array" ref="B110">_xll.SNL.Clients.Office.Excel.Functions.SPG($A110, "IQ_EBITDA_MARGIN", B$3)</f>
        <v>24.780999999999999</v>
      </c>
      <c r="C110" s="9" cm="1">
        <f t="array" ref="C110">_xll.SNL.Clients.Office.Excel.Functions.SPG($A110, "IQ_EBITDA_MARGIN", C$3)</f>
        <v>23.922999999999998</v>
      </c>
      <c r="D110" s="9" cm="1">
        <f t="array" ref="D110">_xll.SNL.Clients.Office.Excel.Functions.SPG($A110, "IQ_EBITDA_MARGIN", D$3)</f>
        <v>24.120999999999999</v>
      </c>
      <c r="E110" s="9" cm="1">
        <f t="array" ref="E110">_xll.SNL.Clients.Office.Excel.Functions.SPG($A110, "IQ_EBITDA_MARGIN", E$3)</f>
        <v>24.475999999999999</v>
      </c>
      <c r="F110" s="9" cm="1">
        <f t="array" ref="F110">_xll.SNL.Clients.Office.Excel.Functions.SPG($A110, "IQ_EBITDA_MARGIN", F$3)</f>
        <v>23.908999999999999</v>
      </c>
      <c r="G110" s="9" cm="1">
        <f t="array" ref="G110">_xll.SNL.Clients.Office.Excel.Functions.SPG($A110, "IQ_EBITDA_MARGIN", G$3)</f>
        <v>24.181999999999999</v>
      </c>
      <c r="H110" s="9" cm="1">
        <f t="array" ref="H110">_xll.SNL.Clients.Office.Excel.Functions.SPG($A110, "IQ_EBITDA_MARGIN", H$3)</f>
        <v>23.600999999999999</v>
      </c>
      <c r="I110" s="9" cm="1">
        <f t="array" ref="I110">_xll.SNL.Clients.Office.Excel.Functions.SPG($A110, "IQ_EBITDA_MARGIN", I$3)</f>
        <v>23.04</v>
      </c>
      <c r="J110" s="9" cm="1">
        <f t="array" ref="J110">_xll.SNL.Clients.Office.Excel.Functions.SPG($A110, "IQ_EBITDA_MARGIN", J$3)</f>
        <v>21.824000000000002</v>
      </c>
    </row>
    <row r="111" spans="1:10" x14ac:dyDescent="0.3">
      <c r="A111" s="11" t="s">
        <v>112</v>
      </c>
      <c r="B111" s="9" cm="1">
        <f t="array" ref="B111">_xll.SNL.Clients.Office.Excel.Functions.SPG($A111, "IQ_EBITDA_MARGIN", B$3)</f>
        <v>31.887</v>
      </c>
      <c r="C111" s="9" cm="1">
        <f t="array" ref="C111">_xll.SNL.Clients.Office.Excel.Functions.SPG($A111, "IQ_EBITDA_MARGIN", C$3)</f>
        <v>27.658999999999999</v>
      </c>
      <c r="D111" s="9" cm="1">
        <f t="array" ref="D111">_xll.SNL.Clients.Office.Excel.Functions.SPG($A111, "IQ_EBITDA_MARGIN", D$3)</f>
        <v>30.361999999999998</v>
      </c>
      <c r="E111" s="9" cm="1">
        <f t="array" ref="E111">_xll.SNL.Clients.Office.Excel.Functions.SPG($A111, "IQ_EBITDA_MARGIN", E$3)</f>
        <v>34.273000000000003</v>
      </c>
      <c r="F111" s="9" cm="1">
        <f t="array" ref="F111">_xll.SNL.Clients.Office.Excel.Functions.SPG($A111, "IQ_EBITDA_MARGIN", F$3)</f>
        <v>31.14</v>
      </c>
      <c r="G111" s="9" cm="1">
        <f t="array" ref="G111">_xll.SNL.Clients.Office.Excel.Functions.SPG($A111, "IQ_EBITDA_MARGIN", G$3)</f>
        <v>25.638999999999999</v>
      </c>
      <c r="H111" s="9" cm="1">
        <f t="array" ref="H111">_xll.SNL.Clients.Office.Excel.Functions.SPG($A111, "IQ_EBITDA_MARGIN", H$3)</f>
        <v>33.095999999999997</v>
      </c>
      <c r="I111" s="9" cm="1">
        <f t="array" ref="I111">_xll.SNL.Clients.Office.Excel.Functions.SPG($A111, "IQ_EBITDA_MARGIN", I$3)</f>
        <v>33.582000000000001</v>
      </c>
      <c r="J111" s="9" cm="1">
        <f t="array" ref="J111">_xll.SNL.Clients.Office.Excel.Functions.SPG($A111, "IQ_EBITDA_MARGIN", J$3)</f>
        <v>31.736999999999998</v>
      </c>
    </row>
    <row r="112" spans="1:10" x14ac:dyDescent="0.3">
      <c r="A112" s="11" t="s">
        <v>113</v>
      </c>
      <c r="B112" s="9" cm="1">
        <f t="array" ref="B112">_xll.SNL.Clients.Office.Excel.Functions.SPG($A112, "IQ_EBITDA_MARGIN", B$3)</f>
        <v>17.561</v>
      </c>
      <c r="C112" s="9" cm="1">
        <f t="array" ref="C112">_xll.SNL.Clients.Office.Excel.Functions.SPG($A112, "IQ_EBITDA_MARGIN", C$3)</f>
        <v>16.327999999999999</v>
      </c>
      <c r="D112" s="9" cm="1">
        <f t="array" ref="D112">_xll.SNL.Clients.Office.Excel.Functions.SPG($A112, "IQ_EBITDA_MARGIN", D$3)</f>
        <v>18.233000000000001</v>
      </c>
      <c r="E112" s="9" cm="1">
        <f t="array" ref="E112">_xll.SNL.Clients.Office.Excel.Functions.SPG($A112, "IQ_EBITDA_MARGIN", E$3)</f>
        <v>21.308</v>
      </c>
      <c r="F112" s="9" cm="1">
        <f t="array" ref="F112">_xll.SNL.Clients.Office.Excel.Functions.SPG($A112, "IQ_EBITDA_MARGIN", F$3)</f>
        <v>19.856000000000002</v>
      </c>
      <c r="G112" s="9" cm="1">
        <f t="array" ref="G112">_xll.SNL.Clients.Office.Excel.Functions.SPG($A112, "IQ_EBITDA_MARGIN", G$3)</f>
        <v>18.484000000000002</v>
      </c>
      <c r="H112" s="9" cm="1">
        <f t="array" ref="H112">_xll.SNL.Clients.Office.Excel.Functions.SPG($A112, "IQ_EBITDA_MARGIN", H$3)</f>
        <v>20.847000000000001</v>
      </c>
      <c r="I112" s="9" cm="1">
        <f t="array" ref="I112">_xll.SNL.Clients.Office.Excel.Functions.SPG($A112, "IQ_EBITDA_MARGIN", I$3)</f>
        <v>17.57</v>
      </c>
      <c r="J112" s="9" cm="1">
        <f t="array" ref="J112">_xll.SNL.Clients.Office.Excel.Functions.SPG($A112, "IQ_EBITDA_MARGIN", J$3)</f>
        <v>19.035</v>
      </c>
    </row>
    <row r="113" spans="1:10" x14ac:dyDescent="0.3">
      <c r="A113" s="11" t="s">
        <v>114</v>
      </c>
      <c r="B113" s="9" cm="1">
        <f t="array" ref="B113">_xll.SNL.Clients.Office.Excel.Functions.SPG($A113, "IQ_EBITDA_MARGIN", B$3)</f>
        <v>43.024000000000001</v>
      </c>
      <c r="C113" s="9" cm="1">
        <f t="array" ref="C113">_xll.SNL.Clients.Office.Excel.Functions.SPG($A113, "IQ_EBITDA_MARGIN", C$3)</f>
        <v>44.454000000000001</v>
      </c>
      <c r="D113" s="9" cm="1">
        <f t="array" ref="D113">_xll.SNL.Clients.Office.Excel.Functions.SPG($A113, "IQ_EBITDA_MARGIN", D$3)</f>
        <v>42.003999999999998</v>
      </c>
      <c r="E113" s="9" cm="1">
        <f t="array" ref="E113">_xll.SNL.Clients.Office.Excel.Functions.SPG($A113, "IQ_EBITDA_MARGIN", E$3)</f>
        <v>43.677999999999997</v>
      </c>
      <c r="F113" s="9" cm="1">
        <f t="array" ref="F113">_xll.SNL.Clients.Office.Excel.Functions.SPG($A113, "IQ_EBITDA_MARGIN", F$3)</f>
        <v>42.021000000000001</v>
      </c>
      <c r="G113" s="9" cm="1">
        <f t="array" ref="G113">_xll.SNL.Clients.Office.Excel.Functions.SPG($A113, "IQ_EBITDA_MARGIN", G$3)</f>
        <v>43.973999999999997</v>
      </c>
      <c r="H113" s="9" cm="1">
        <f t="array" ref="H113">_xll.SNL.Clients.Office.Excel.Functions.SPG($A113, "IQ_EBITDA_MARGIN", H$3)</f>
        <v>42.600999999999999</v>
      </c>
      <c r="I113" s="9" cm="1">
        <f t="array" ref="I113">_xll.SNL.Clients.Office.Excel.Functions.SPG($A113, "IQ_EBITDA_MARGIN", I$3)</f>
        <v>42.255000000000003</v>
      </c>
      <c r="J113" s="9" cm="1">
        <f t="array" ref="J113">_xll.SNL.Clients.Office.Excel.Functions.SPG($A113, "IQ_EBITDA_MARGIN", J$3)</f>
        <v>42.207999999999998</v>
      </c>
    </row>
    <row r="114" spans="1:10" x14ac:dyDescent="0.3">
      <c r="A114" s="11" t="s">
        <v>115</v>
      </c>
      <c r="B114" s="9" cm="1">
        <f t="array" ref="B114">_xll.SNL.Clients.Office.Excel.Functions.SPG($A114, "IQ_EBITDA_MARGIN", B$3)</f>
        <v>39.225000000000001</v>
      </c>
      <c r="C114" s="9" cm="1">
        <f t="array" ref="C114">_xll.SNL.Clients.Office.Excel.Functions.SPG($A114, "IQ_EBITDA_MARGIN", C$3)</f>
        <v>43.99</v>
      </c>
      <c r="D114" s="9" cm="1">
        <f t="array" ref="D114">_xll.SNL.Clients.Office.Excel.Functions.SPG($A114, "IQ_EBITDA_MARGIN", D$3)</f>
        <v>34.506</v>
      </c>
      <c r="E114" s="9" cm="1">
        <f t="array" ref="E114">_xll.SNL.Clients.Office.Excel.Functions.SPG($A114, "IQ_EBITDA_MARGIN", E$3)</f>
        <v>26.056000000000001</v>
      </c>
      <c r="F114" s="9" cm="1">
        <f t="array" ref="F114">_xll.SNL.Clients.Office.Excel.Functions.SPG($A114, "IQ_EBITDA_MARGIN", F$3)</f>
        <v>40.21</v>
      </c>
      <c r="G114" s="9" cm="1">
        <f t="array" ref="G114">_xll.SNL.Clients.Office.Excel.Functions.SPG($A114, "IQ_EBITDA_MARGIN", G$3)</f>
        <v>50</v>
      </c>
      <c r="H114" s="9" cm="1">
        <f t="array" ref="H114">_xll.SNL.Clients.Office.Excel.Functions.SPG($A114, "IQ_EBITDA_MARGIN", H$3)</f>
        <v>31.896000000000001</v>
      </c>
      <c r="I114" s="9" cm="1">
        <f t="array" ref="I114">_xll.SNL.Clients.Office.Excel.Functions.SPG($A114, "IQ_EBITDA_MARGIN", I$3)</f>
        <v>26.155000000000001</v>
      </c>
      <c r="J114" s="9" cm="1">
        <f t="array" ref="J114">_xll.SNL.Clients.Office.Excel.Functions.SPG($A114, "IQ_EBITDA_MARGIN", J$3)</f>
        <v>35.658000000000001</v>
      </c>
    </row>
    <row r="115" spans="1:10" x14ac:dyDescent="0.3">
      <c r="A115" s="11" t="s">
        <v>116</v>
      </c>
      <c r="B115" s="9" cm="1">
        <f t="array" ref="B115">_xll.SNL.Clients.Office.Excel.Functions.SPG($A115, "IQ_EBITDA_MARGIN", B$3)</f>
        <v>34.932000000000002</v>
      </c>
      <c r="C115" s="9" cm="1">
        <f t="array" ref="C115">_xll.SNL.Clients.Office.Excel.Functions.SPG($A115, "IQ_EBITDA_MARGIN", C$3)</f>
        <v>37.889000000000003</v>
      </c>
      <c r="D115" s="9" cm="1">
        <f t="array" ref="D115">_xll.SNL.Clients.Office.Excel.Functions.SPG($A115, "IQ_EBITDA_MARGIN", D$3)</f>
        <v>40.826999999999998</v>
      </c>
      <c r="E115" s="9" cm="1">
        <f t="array" ref="E115">_xll.SNL.Clients.Office.Excel.Functions.SPG($A115, "IQ_EBITDA_MARGIN", E$3)</f>
        <v>39.639000000000003</v>
      </c>
      <c r="F115" s="9" cm="1">
        <f t="array" ref="F115">_xll.SNL.Clients.Office.Excel.Functions.SPG($A115, "IQ_EBITDA_MARGIN", F$3)</f>
        <v>33.307000000000002</v>
      </c>
      <c r="G115" s="9" cm="1">
        <f t="array" ref="G115">_xll.SNL.Clients.Office.Excel.Functions.SPG($A115, "IQ_EBITDA_MARGIN", G$3)</f>
        <v>37.505000000000003</v>
      </c>
      <c r="H115" s="9" cm="1">
        <f t="array" ref="H115">_xll.SNL.Clients.Office.Excel.Functions.SPG($A115, "IQ_EBITDA_MARGIN", H$3)</f>
        <v>38.462000000000003</v>
      </c>
      <c r="I115" s="9" cm="1">
        <f t="array" ref="I115">_xll.SNL.Clients.Office.Excel.Functions.SPG($A115, "IQ_EBITDA_MARGIN", I$3)</f>
        <v>35.225999999999999</v>
      </c>
      <c r="J115" s="9" cm="1">
        <f t="array" ref="J115">_xll.SNL.Clients.Office.Excel.Functions.SPG($A115, "IQ_EBITDA_MARGIN", J$3)</f>
        <v>34.843000000000004</v>
      </c>
    </row>
    <row r="116" spans="1:10" x14ac:dyDescent="0.3">
      <c r="A116" s="11" t="s">
        <v>117</v>
      </c>
      <c r="B116" s="9" cm="1">
        <f t="array" ref="B116">_xll.SNL.Clients.Office.Excel.Functions.SPG($A116, "IQ_EBITDA_MARGIN", B$3)</f>
        <v>15.881</v>
      </c>
      <c r="C116" s="9" cm="1">
        <f t="array" ref="C116">_xll.SNL.Clients.Office.Excel.Functions.SPG($A116, "IQ_EBITDA_MARGIN", C$3)</f>
        <v>28.577000000000002</v>
      </c>
      <c r="D116" s="9" cm="1">
        <f t="array" ref="D116">_xll.SNL.Clients.Office.Excel.Functions.SPG($A116, "IQ_EBITDA_MARGIN", D$3)</f>
        <v>32.488999999999997</v>
      </c>
      <c r="E116" s="9" cm="1">
        <f t="array" ref="E116">_xll.SNL.Clients.Office.Excel.Functions.SPG($A116, "IQ_EBITDA_MARGIN", E$3)</f>
        <v>32.784999999999997</v>
      </c>
      <c r="F116" s="9" cm="1">
        <f t="array" ref="F116">_xll.SNL.Clients.Office.Excel.Functions.SPG($A116, "IQ_EBITDA_MARGIN", F$3)</f>
        <v>24.428000000000001</v>
      </c>
      <c r="G116" s="9" cm="1">
        <f t="array" ref="G116">_xll.SNL.Clients.Office.Excel.Functions.SPG($A116, "IQ_EBITDA_MARGIN", G$3)</f>
        <v>9.1790000000000003</v>
      </c>
      <c r="H116" s="9" cm="1">
        <f t="array" ref="H116">_xll.SNL.Clients.Office.Excel.Functions.SPG($A116, "IQ_EBITDA_MARGIN", H$3)</f>
        <v>27.917000000000002</v>
      </c>
      <c r="I116" s="9" cm="1">
        <f t="array" ref="I116">_xll.SNL.Clients.Office.Excel.Functions.SPG($A116, "IQ_EBITDA_MARGIN", I$3)</f>
        <v>24.477</v>
      </c>
      <c r="J116" s="9" cm="1">
        <f t="array" ref="J116">_xll.SNL.Clients.Office.Excel.Functions.SPG($A116, "IQ_EBITDA_MARGIN", J$3)</f>
        <v>8.5530000000000008</v>
      </c>
    </row>
    <row r="117" spans="1:10" x14ac:dyDescent="0.3">
      <c r="A117" s="11" t="s">
        <v>118</v>
      </c>
      <c r="B117" s="9" t="str" cm="1">
        <f t="array" ref="B117">_xll.SNL.Clients.Office.Excel.Functions.SPG($A117, "IQ_EBITDA_MARGIN", B$3)</f>
        <v>NA</v>
      </c>
      <c r="C117" s="9" cm="1">
        <f t="array" ref="C117">_xll.SNL.Clients.Office.Excel.Functions.SPG($A117, "IQ_EBITDA_MARGIN", C$3)</f>
        <v>41.296999999999997</v>
      </c>
      <c r="D117" s="9" cm="1">
        <f t="array" ref="D117">_xll.SNL.Clients.Office.Excel.Functions.SPG($A117, "IQ_EBITDA_MARGIN", D$3)</f>
        <v>40.11</v>
      </c>
      <c r="E117" s="9" cm="1">
        <f t="array" ref="E117">_xll.SNL.Clients.Office.Excel.Functions.SPG($A117, "IQ_EBITDA_MARGIN", E$3)</f>
        <v>37.552999999999997</v>
      </c>
      <c r="F117" s="9" cm="1">
        <f t="array" ref="F117">_xll.SNL.Clients.Office.Excel.Functions.SPG($A117, "IQ_EBITDA_MARGIN", F$3)</f>
        <v>43.290999999999997</v>
      </c>
      <c r="G117" s="9" cm="1">
        <f t="array" ref="G117">_xll.SNL.Clients.Office.Excel.Functions.SPG($A117, "IQ_EBITDA_MARGIN", G$3)</f>
        <v>41.676000000000002</v>
      </c>
      <c r="H117" s="9" cm="1">
        <f t="array" ref="H117">_xll.SNL.Clients.Office.Excel.Functions.SPG($A117, "IQ_EBITDA_MARGIN", H$3)</f>
        <v>43.094000000000001</v>
      </c>
      <c r="I117" s="9" cm="1">
        <f t="array" ref="I117">_xll.SNL.Clients.Office.Excel.Functions.SPG($A117, "IQ_EBITDA_MARGIN", I$3)</f>
        <v>42.914999999999999</v>
      </c>
      <c r="J117" s="9" cm="1">
        <f t="array" ref="J117">_xll.SNL.Clients.Office.Excel.Functions.SPG($A117, "IQ_EBITDA_MARGIN", J$3)</f>
        <v>44.648000000000003</v>
      </c>
    </row>
    <row r="118" spans="1:10" x14ac:dyDescent="0.3">
      <c r="A118" s="11" t="s">
        <v>119</v>
      </c>
      <c r="B118" s="9" cm="1">
        <f t="array" ref="B118">_xll.SNL.Clients.Office.Excel.Functions.SPG($A118, "IQ_EBITDA_MARGIN", B$3)</f>
        <v>22.306000000000001</v>
      </c>
      <c r="C118" s="9" cm="1">
        <f t="array" ref="C118">_xll.SNL.Clients.Office.Excel.Functions.SPG($A118, "IQ_EBITDA_MARGIN", C$3)</f>
        <v>22.164999999999999</v>
      </c>
      <c r="D118" s="9" cm="1">
        <f t="array" ref="D118">_xll.SNL.Clients.Office.Excel.Functions.SPG($A118, "IQ_EBITDA_MARGIN", D$3)</f>
        <v>21.292000000000002</v>
      </c>
      <c r="E118" s="9" cm="1">
        <f t="array" ref="E118">_xll.SNL.Clients.Office.Excel.Functions.SPG($A118, "IQ_EBITDA_MARGIN", E$3)</f>
        <v>20.454999999999998</v>
      </c>
      <c r="F118" s="9" cm="1">
        <f t="array" ref="F118">_xll.SNL.Clients.Office.Excel.Functions.SPG($A118, "IQ_EBITDA_MARGIN", F$3)</f>
        <v>19.966000000000001</v>
      </c>
      <c r="G118" s="9" cm="1">
        <f t="array" ref="G118">_xll.SNL.Clients.Office.Excel.Functions.SPG($A118, "IQ_EBITDA_MARGIN", G$3)</f>
        <v>17.001000000000001</v>
      </c>
      <c r="H118" s="9" cm="1">
        <f t="array" ref="H118">_xll.SNL.Clients.Office.Excel.Functions.SPG($A118, "IQ_EBITDA_MARGIN", H$3)</f>
        <v>19.792000000000002</v>
      </c>
      <c r="I118" s="9" cm="1">
        <f t="array" ref="I118">_xll.SNL.Clients.Office.Excel.Functions.SPG($A118, "IQ_EBITDA_MARGIN", I$3)</f>
        <v>19.149000000000001</v>
      </c>
      <c r="J118" s="9" cm="1">
        <f t="array" ref="J118">_xll.SNL.Clients.Office.Excel.Functions.SPG($A118, "IQ_EBITDA_MARGIN", J$3)</f>
        <v>20.044</v>
      </c>
    </row>
    <row r="119" spans="1:10" x14ac:dyDescent="0.3">
      <c r="A119" s="11" t="s">
        <v>120</v>
      </c>
      <c r="B119" s="9" cm="1">
        <f t="array" ref="B119">_xll.SNL.Clients.Office.Excel.Functions.SPG($A119, "IQ_EBITDA_MARGIN", B$3)</f>
        <v>51.628999999999998</v>
      </c>
      <c r="C119" s="9" cm="1">
        <f t="array" ref="C119">_xll.SNL.Clients.Office.Excel.Functions.SPG($A119, "IQ_EBITDA_MARGIN", C$3)</f>
        <v>53.115000000000002</v>
      </c>
      <c r="D119" s="9" cm="1">
        <f t="array" ref="D119">_xll.SNL.Clients.Office.Excel.Functions.SPG($A119, "IQ_EBITDA_MARGIN", D$3)</f>
        <v>54.177</v>
      </c>
      <c r="E119" s="9" cm="1">
        <f t="array" ref="E119">_xll.SNL.Clients.Office.Excel.Functions.SPG($A119, "IQ_EBITDA_MARGIN", E$3)</f>
        <v>53.054000000000002</v>
      </c>
      <c r="F119" s="9" cm="1">
        <f t="array" ref="F119">_xll.SNL.Clients.Office.Excel.Functions.SPG($A119, "IQ_EBITDA_MARGIN", F$3)</f>
        <v>51.543999999999997</v>
      </c>
      <c r="G119" s="9" cm="1">
        <f t="array" ref="G119">_xll.SNL.Clients.Office.Excel.Functions.SPG($A119, "IQ_EBITDA_MARGIN", G$3)</f>
        <v>54.186999999999998</v>
      </c>
      <c r="H119" s="9" cm="1">
        <f t="array" ref="H119">_xll.SNL.Clients.Office.Excel.Functions.SPG($A119, "IQ_EBITDA_MARGIN", H$3)</f>
        <v>54.533999999999999</v>
      </c>
      <c r="I119" s="9" cm="1">
        <f t="array" ref="I119">_xll.SNL.Clients.Office.Excel.Functions.SPG($A119, "IQ_EBITDA_MARGIN", I$3)</f>
        <v>52.311999999999998</v>
      </c>
      <c r="J119" s="9" cm="1">
        <f t="array" ref="J119">_xll.SNL.Clients.Office.Excel.Functions.SPG($A119, "IQ_EBITDA_MARGIN", J$3)</f>
        <v>50.911000000000001</v>
      </c>
    </row>
    <row r="120" spans="1:10" x14ac:dyDescent="0.3">
      <c r="A120" s="11" t="s">
        <v>121</v>
      </c>
      <c r="B120" s="9" cm="1">
        <f t="array" ref="B120">_xll.SNL.Clients.Office.Excel.Functions.SPG($A120, "IQ_EBITDA_MARGIN", B$3)</f>
        <v>25.289000000000001</v>
      </c>
      <c r="C120" s="9" cm="1">
        <f t="array" ref="C120">_xll.SNL.Clients.Office.Excel.Functions.SPG($A120, "IQ_EBITDA_MARGIN", C$3)</f>
        <v>12.192</v>
      </c>
      <c r="D120" s="9" cm="1">
        <f t="array" ref="D120">_xll.SNL.Clients.Office.Excel.Functions.SPG($A120, "IQ_EBITDA_MARGIN", D$3)</f>
        <v>-6.8360000000000003</v>
      </c>
      <c r="E120" s="9" cm="1">
        <f t="array" ref="E120">_xll.SNL.Clients.Office.Excel.Functions.SPG($A120, "IQ_EBITDA_MARGIN", E$3)</f>
        <v>30.841000000000001</v>
      </c>
      <c r="F120" s="9" cm="1">
        <f t="array" ref="F120">_xll.SNL.Clients.Office.Excel.Functions.SPG($A120, "IQ_EBITDA_MARGIN", F$3)</f>
        <v>21.548999999999999</v>
      </c>
      <c r="G120" s="9" cm="1">
        <f t="array" ref="G120">_xll.SNL.Clients.Office.Excel.Functions.SPG($A120, "IQ_EBITDA_MARGIN", G$3)</f>
        <v>8.5510000000000002</v>
      </c>
      <c r="H120" s="9" cm="1">
        <f t="array" ref="H120">_xll.SNL.Clients.Office.Excel.Functions.SPG($A120, "IQ_EBITDA_MARGIN", H$3)</f>
        <v>1.6990000000000001</v>
      </c>
      <c r="I120" s="9" cm="1">
        <f t="array" ref="I120">_xll.SNL.Clients.Office.Excel.Functions.SPG($A120, "IQ_EBITDA_MARGIN", I$3)</f>
        <v>27.626000000000001</v>
      </c>
      <c r="J120" s="9" cm="1">
        <f t="array" ref="J120">_xll.SNL.Clients.Office.Excel.Functions.SPG($A120, "IQ_EBITDA_MARGIN", J$3)</f>
        <v>24.12</v>
      </c>
    </row>
    <row r="121" spans="1:10" x14ac:dyDescent="0.3">
      <c r="A121" s="11" t="s">
        <v>122</v>
      </c>
      <c r="B121" s="9" cm="1">
        <f t="array" ref="B121">_xll.SNL.Clients.Office.Excel.Functions.SPG($A121, "IQ_EBITDA_MARGIN", B$3)</f>
        <v>3.0179999999999998</v>
      </c>
      <c r="C121" s="9" cm="1">
        <f t="array" ref="C121">_xll.SNL.Clients.Office.Excel.Functions.SPG($A121, "IQ_EBITDA_MARGIN", C$3)</f>
        <v>11.178000000000001</v>
      </c>
      <c r="D121" s="9" cm="1">
        <f t="array" ref="D121">_xll.SNL.Clients.Office.Excel.Functions.SPG($A121, "IQ_EBITDA_MARGIN", D$3)</f>
        <v>8.548</v>
      </c>
      <c r="E121" s="9" cm="1">
        <f t="array" ref="E121">_xll.SNL.Clients.Office.Excel.Functions.SPG($A121, "IQ_EBITDA_MARGIN", E$3)</f>
        <v>3.3490000000000002</v>
      </c>
      <c r="F121" s="9" cm="1">
        <f t="array" ref="F121">_xll.SNL.Clients.Office.Excel.Functions.SPG($A121, "IQ_EBITDA_MARGIN", F$3)</f>
        <v>-1.4470000000000001</v>
      </c>
      <c r="G121" s="9" cm="1">
        <f t="array" ref="G121">_xll.SNL.Clients.Office.Excel.Functions.SPG($A121, "IQ_EBITDA_MARGIN", G$3)</f>
        <v>15.31</v>
      </c>
      <c r="H121" s="9" cm="1">
        <f t="array" ref="H121">_xll.SNL.Clients.Office.Excel.Functions.SPG($A121, "IQ_EBITDA_MARGIN", H$3)</f>
        <v>14.199</v>
      </c>
      <c r="I121" s="9" cm="1">
        <f t="array" ref="I121">_xll.SNL.Clients.Office.Excel.Functions.SPG($A121, "IQ_EBITDA_MARGIN", I$3)</f>
        <v>17.363</v>
      </c>
      <c r="J121" s="9" cm="1">
        <f t="array" ref="J121">_xll.SNL.Clients.Office.Excel.Functions.SPG($A121, "IQ_EBITDA_MARGIN", J$3)</f>
        <v>16.734999999999999</v>
      </c>
    </row>
    <row r="122" spans="1:10" x14ac:dyDescent="0.3">
      <c r="A122" s="11" t="s">
        <v>123</v>
      </c>
      <c r="B122" s="9" cm="1">
        <f t="array" ref="B122">_xll.SNL.Clients.Office.Excel.Functions.SPG($A122, "IQ_EBITDA_MARGIN", B$3)</f>
        <v>4.5010000000000003</v>
      </c>
      <c r="C122" s="9" cm="1">
        <f t="array" ref="C122">_xll.SNL.Clients.Office.Excel.Functions.SPG($A122, "IQ_EBITDA_MARGIN", C$3)</f>
        <v>4.415</v>
      </c>
      <c r="D122" s="9" cm="1">
        <f t="array" ref="D122">_xll.SNL.Clients.Office.Excel.Functions.SPG($A122, "IQ_EBITDA_MARGIN", D$3)</f>
        <v>4.7030000000000003</v>
      </c>
      <c r="E122" s="9" cm="1">
        <f t="array" ref="E122">_xll.SNL.Clients.Office.Excel.Functions.SPG($A122, "IQ_EBITDA_MARGIN", E$3)</f>
        <v>4.6360000000000001</v>
      </c>
      <c r="F122" s="9" cm="1">
        <f t="array" ref="F122">_xll.SNL.Clients.Office.Excel.Functions.SPG($A122, "IQ_EBITDA_MARGIN", F$3)</f>
        <v>4.4080000000000004</v>
      </c>
      <c r="G122" s="9" cm="1">
        <f t="array" ref="G122">_xll.SNL.Clients.Office.Excel.Functions.SPG($A122, "IQ_EBITDA_MARGIN", G$3)</f>
        <v>4.2990000000000004</v>
      </c>
      <c r="H122" s="9" cm="1">
        <f t="array" ref="H122">_xll.SNL.Clients.Office.Excel.Functions.SPG($A122, "IQ_EBITDA_MARGIN", H$3)</f>
        <v>4.3949999999999996</v>
      </c>
      <c r="I122" s="9" cm="1">
        <f t="array" ref="I122">_xll.SNL.Clients.Office.Excel.Functions.SPG($A122, "IQ_EBITDA_MARGIN", I$3)</f>
        <v>4.5650000000000004</v>
      </c>
      <c r="J122" s="9" cm="1">
        <f t="array" ref="J122">_xll.SNL.Clients.Office.Excel.Functions.SPG($A122, "IQ_EBITDA_MARGIN", J$3)</f>
        <v>4.2939999999999996</v>
      </c>
    </row>
    <row r="123" spans="1:10" x14ac:dyDescent="0.3">
      <c r="A123" s="11" t="s">
        <v>124</v>
      </c>
      <c r="B123" s="9" cm="1">
        <f t="array" ref="B123">_xll.SNL.Clients.Office.Excel.Functions.SPG($A123, "IQ_EBITDA_MARGIN", B$3)</f>
        <v>63.036000000000001</v>
      </c>
      <c r="C123" s="9" cm="1">
        <f t="array" ref="C123">_xll.SNL.Clients.Office.Excel.Functions.SPG($A123, "IQ_EBITDA_MARGIN", C$3)</f>
        <v>58.500999999999998</v>
      </c>
      <c r="D123" s="9" cm="1">
        <f t="array" ref="D123">_xll.SNL.Clients.Office.Excel.Functions.SPG($A123, "IQ_EBITDA_MARGIN", D$3)</f>
        <v>64.331999999999994</v>
      </c>
      <c r="E123" s="9" cm="1">
        <f t="array" ref="E123">_xll.SNL.Clients.Office.Excel.Functions.SPG($A123, "IQ_EBITDA_MARGIN", E$3)</f>
        <v>60.081000000000003</v>
      </c>
      <c r="F123" s="9" cm="1">
        <f t="array" ref="F123">_xll.SNL.Clients.Office.Excel.Functions.SPG($A123, "IQ_EBITDA_MARGIN", F$3)</f>
        <v>63.307000000000002</v>
      </c>
      <c r="G123" s="9" cm="1">
        <f t="array" ref="G123">_xll.SNL.Clients.Office.Excel.Functions.SPG($A123, "IQ_EBITDA_MARGIN", G$3)</f>
        <v>71.974999999999994</v>
      </c>
      <c r="H123" s="9" cm="1">
        <f t="array" ref="H123">_xll.SNL.Clients.Office.Excel.Functions.SPG($A123, "IQ_EBITDA_MARGIN", H$3)</f>
        <v>63.991</v>
      </c>
      <c r="I123" s="9" cm="1">
        <f t="array" ref="I123">_xll.SNL.Clients.Office.Excel.Functions.SPG($A123, "IQ_EBITDA_MARGIN", I$3)</f>
        <v>58.405999999999999</v>
      </c>
      <c r="J123" s="9" cm="1">
        <f t="array" ref="J123">_xll.SNL.Clients.Office.Excel.Functions.SPG($A123, "IQ_EBITDA_MARGIN", J$3)</f>
        <v>79.037000000000006</v>
      </c>
    </row>
    <row r="124" spans="1:10" x14ac:dyDescent="0.3">
      <c r="A124" s="11" t="s">
        <v>125</v>
      </c>
      <c r="B124" s="9" t="str" cm="1">
        <f t="array" ref="B124">_xll.SNL.Clients.Office.Excel.Functions.SPG($A124, "IQ_EBITDA_MARGIN", B$3)</f>
        <v>NA</v>
      </c>
      <c r="C124" s="9" cm="1">
        <f t="array" ref="C124">_xll.SNL.Clients.Office.Excel.Functions.SPG($A124, "IQ_EBITDA_MARGIN", C$3)</f>
        <v>2.0350000000000001</v>
      </c>
      <c r="D124" s="9" cm="1">
        <f t="array" ref="D124">_xll.SNL.Clients.Office.Excel.Functions.SPG($A124, "IQ_EBITDA_MARGIN", D$3)</f>
        <v>-1.512</v>
      </c>
      <c r="E124" s="9" cm="1">
        <f t="array" ref="E124">_xll.SNL.Clients.Office.Excel.Functions.SPG($A124, "IQ_EBITDA_MARGIN", E$3)</f>
        <v>5.4409999999999998</v>
      </c>
      <c r="F124" s="9" cm="1">
        <f t="array" ref="F124">_xll.SNL.Clients.Office.Excel.Functions.SPG($A124, "IQ_EBITDA_MARGIN", F$3)</f>
        <v>4.649</v>
      </c>
      <c r="G124" s="9" cm="1">
        <f t="array" ref="G124">_xll.SNL.Clients.Office.Excel.Functions.SPG($A124, "IQ_EBITDA_MARGIN", G$3)</f>
        <v>7.1139999999999999</v>
      </c>
      <c r="H124" s="9" cm="1">
        <f t="array" ref="H124">_xll.SNL.Clients.Office.Excel.Functions.SPG($A124, "IQ_EBITDA_MARGIN", H$3)</f>
        <v>4.0819999999999999</v>
      </c>
      <c r="I124" s="9" cm="1">
        <f t="array" ref="I124">_xll.SNL.Clients.Office.Excel.Functions.SPG($A124, "IQ_EBITDA_MARGIN", I$3)</f>
        <v>1.381</v>
      </c>
      <c r="J124" s="9" cm="1">
        <f t="array" ref="J124">_xll.SNL.Clients.Office.Excel.Functions.SPG($A124, "IQ_EBITDA_MARGIN", J$3)</f>
        <v>0.52400000000000002</v>
      </c>
    </row>
    <row r="125" spans="1:10" x14ac:dyDescent="0.3">
      <c r="A125" s="11" t="s">
        <v>126</v>
      </c>
      <c r="B125" s="9" cm="1">
        <f t="array" ref="B125">_xll.SNL.Clients.Office.Excel.Functions.SPG($A125, "IQ_EBITDA_MARGIN", B$3)</f>
        <v>65.974999999999994</v>
      </c>
      <c r="C125" s="9" cm="1">
        <f t="array" ref="C125">_xll.SNL.Clients.Office.Excel.Functions.SPG($A125, "IQ_EBITDA_MARGIN", C$3)</f>
        <v>59.247999999999998</v>
      </c>
      <c r="D125" s="9" cm="1">
        <f t="array" ref="D125">_xll.SNL.Clients.Office.Excel.Functions.SPG($A125, "IQ_EBITDA_MARGIN", D$3)</f>
        <v>62.893000000000001</v>
      </c>
      <c r="E125" s="9" cm="1">
        <f t="array" ref="E125">_xll.SNL.Clients.Office.Excel.Functions.SPG($A125, "IQ_EBITDA_MARGIN", E$3)</f>
        <v>59.225000000000001</v>
      </c>
      <c r="F125" s="9" cm="1">
        <f t="array" ref="F125">_xll.SNL.Clients.Office.Excel.Functions.SPG($A125, "IQ_EBITDA_MARGIN", F$3)</f>
        <v>65.349999999999994</v>
      </c>
      <c r="G125" s="9" cm="1">
        <f t="array" ref="G125">_xll.SNL.Clients.Office.Excel.Functions.SPG($A125, "IQ_EBITDA_MARGIN", G$3)</f>
        <v>59.618000000000002</v>
      </c>
      <c r="H125" s="9" cm="1">
        <f t="array" ref="H125">_xll.SNL.Clients.Office.Excel.Functions.SPG($A125, "IQ_EBITDA_MARGIN", H$3)</f>
        <v>60.287999999999997</v>
      </c>
      <c r="I125" s="9" cm="1">
        <f t="array" ref="I125">_xll.SNL.Clients.Office.Excel.Functions.SPG($A125, "IQ_EBITDA_MARGIN", I$3)</f>
        <v>60.792999999999999</v>
      </c>
      <c r="J125" s="9" cm="1">
        <f t="array" ref="J125">_xll.SNL.Clients.Office.Excel.Functions.SPG($A125, "IQ_EBITDA_MARGIN", J$3)</f>
        <v>59.728999999999999</v>
      </c>
    </row>
    <row r="126" spans="1:10" x14ac:dyDescent="0.3">
      <c r="A126" s="11" t="s">
        <v>127</v>
      </c>
      <c r="B126" s="9" cm="1">
        <f t="array" ref="B126">_xll.SNL.Clients.Office.Excel.Functions.SPG($A126, "IQ_EBITDA_MARGIN", B$3)</f>
        <v>43.031999999999996</v>
      </c>
      <c r="C126" s="9" cm="1">
        <f t="array" ref="C126">_xll.SNL.Clients.Office.Excel.Functions.SPG($A126, "IQ_EBITDA_MARGIN", C$3)</f>
        <v>47.301000000000002</v>
      </c>
      <c r="D126" s="9" cm="1">
        <f t="array" ref="D126">_xll.SNL.Clients.Office.Excel.Functions.SPG($A126, "IQ_EBITDA_MARGIN", D$3)</f>
        <v>49.212000000000003</v>
      </c>
      <c r="E126" s="9" cm="1">
        <f t="array" ref="E126">_xll.SNL.Clients.Office.Excel.Functions.SPG($A126, "IQ_EBITDA_MARGIN", E$3)</f>
        <v>50.311</v>
      </c>
      <c r="F126" s="9" cm="1">
        <f t="array" ref="F126">_xll.SNL.Clients.Office.Excel.Functions.SPG($A126, "IQ_EBITDA_MARGIN", F$3)</f>
        <v>47.759</v>
      </c>
      <c r="G126" s="9" cm="1">
        <f t="array" ref="G126">_xll.SNL.Clients.Office.Excel.Functions.SPG($A126, "IQ_EBITDA_MARGIN", G$3)</f>
        <v>46.875</v>
      </c>
      <c r="H126" s="9" cm="1">
        <f t="array" ref="H126">_xll.SNL.Clients.Office.Excel.Functions.SPG($A126, "IQ_EBITDA_MARGIN", H$3)</f>
        <v>46.865000000000002</v>
      </c>
      <c r="I126" s="9" cm="1">
        <f t="array" ref="I126">_xll.SNL.Clients.Office.Excel.Functions.SPG($A126, "IQ_EBITDA_MARGIN", I$3)</f>
        <v>50.445999999999998</v>
      </c>
      <c r="J126" s="9" cm="1">
        <f t="array" ref="J126">_xll.SNL.Clients.Office.Excel.Functions.SPG($A126, "IQ_EBITDA_MARGIN", J$3)</f>
        <v>49.594999999999999</v>
      </c>
    </row>
    <row r="127" spans="1:10" x14ac:dyDescent="0.3">
      <c r="A127" s="11" t="s">
        <v>128</v>
      </c>
      <c r="B127" s="9" cm="1">
        <f t="array" ref="B127">_xll.SNL.Clients.Office.Excel.Functions.SPG($A127, "IQ_EBITDA_MARGIN", B$3)</f>
        <v>15.733000000000001</v>
      </c>
      <c r="C127" s="9" cm="1">
        <f t="array" ref="C127">_xll.SNL.Clients.Office.Excel.Functions.SPG($A127, "IQ_EBITDA_MARGIN", C$3)</f>
        <v>14.893000000000001</v>
      </c>
      <c r="D127" s="9" cm="1">
        <f t="array" ref="D127">_xll.SNL.Clients.Office.Excel.Functions.SPG($A127, "IQ_EBITDA_MARGIN", D$3)</f>
        <v>14.853</v>
      </c>
      <c r="E127" s="9" cm="1">
        <f t="array" ref="E127">_xll.SNL.Clients.Office.Excel.Functions.SPG($A127, "IQ_EBITDA_MARGIN", E$3)</f>
        <v>13.904</v>
      </c>
      <c r="F127" s="9" cm="1">
        <f t="array" ref="F127">_xll.SNL.Clients.Office.Excel.Functions.SPG($A127, "IQ_EBITDA_MARGIN", F$3)</f>
        <v>12.994999999999999</v>
      </c>
      <c r="G127" s="9" cm="1">
        <f t="array" ref="G127">_xll.SNL.Clients.Office.Excel.Functions.SPG($A127, "IQ_EBITDA_MARGIN", G$3)</f>
        <v>11.798999999999999</v>
      </c>
      <c r="H127" s="9" cm="1">
        <f t="array" ref="H127">_xll.SNL.Clients.Office.Excel.Functions.SPG($A127, "IQ_EBITDA_MARGIN", H$3)</f>
        <v>13.284000000000001</v>
      </c>
      <c r="I127" s="9" cm="1">
        <f t="array" ref="I127">_xll.SNL.Clients.Office.Excel.Functions.SPG($A127, "IQ_EBITDA_MARGIN", I$3)</f>
        <v>13.324999999999999</v>
      </c>
      <c r="J127" s="9" cm="1">
        <f t="array" ref="J127">_xll.SNL.Clients.Office.Excel.Functions.SPG($A127, "IQ_EBITDA_MARGIN", J$3)</f>
        <v>13.994999999999999</v>
      </c>
    </row>
    <row r="128" spans="1:10" x14ac:dyDescent="0.3">
      <c r="A128" s="11" t="s">
        <v>129</v>
      </c>
      <c r="B128" s="9" cm="1">
        <f t="array" ref="B128">_xll.SNL.Clients.Office.Excel.Functions.SPG($A128, "IQ_EBITDA_MARGIN", B$3)</f>
        <v>4.726</v>
      </c>
      <c r="C128" s="9" cm="1">
        <f t="array" ref="C128">_xll.SNL.Clients.Office.Excel.Functions.SPG($A128, "IQ_EBITDA_MARGIN", C$3)</f>
        <v>3.14</v>
      </c>
      <c r="D128" s="9" cm="1">
        <f t="array" ref="D128">_xll.SNL.Clients.Office.Excel.Functions.SPG($A128, "IQ_EBITDA_MARGIN", D$3)</f>
        <v>2.7959999999999998</v>
      </c>
      <c r="E128" s="9" cm="1">
        <f t="array" ref="E128">_xll.SNL.Clients.Office.Excel.Functions.SPG($A128, "IQ_EBITDA_MARGIN", E$3)</f>
        <v>4.298</v>
      </c>
      <c r="F128" s="9" cm="1">
        <f t="array" ref="F128">_xll.SNL.Clients.Office.Excel.Functions.SPG($A128, "IQ_EBITDA_MARGIN", F$3)</f>
        <v>3.54</v>
      </c>
      <c r="G128" s="9" cm="1">
        <f t="array" ref="G128">_xll.SNL.Clients.Office.Excel.Functions.SPG($A128, "IQ_EBITDA_MARGIN", G$3)</f>
        <v>4.8869999999999996</v>
      </c>
      <c r="H128" s="9" cm="1">
        <f t="array" ref="H128">_xll.SNL.Clients.Office.Excel.Functions.SPG($A128, "IQ_EBITDA_MARGIN", H$3)</f>
        <v>5.1909999999999998</v>
      </c>
      <c r="I128" s="9" cm="1">
        <f t="array" ref="I128">_xll.SNL.Clients.Office.Excel.Functions.SPG($A128, "IQ_EBITDA_MARGIN", I$3)</f>
        <v>5.3339999999999996</v>
      </c>
      <c r="J128" s="9" cm="1">
        <f t="array" ref="J128">_xll.SNL.Clients.Office.Excel.Functions.SPG($A128, "IQ_EBITDA_MARGIN", J$3)</f>
        <v>5.3029999999999999</v>
      </c>
    </row>
    <row r="129" spans="1:10" x14ac:dyDescent="0.3">
      <c r="A129" s="11" t="s">
        <v>130</v>
      </c>
      <c r="B129" s="9" cm="1">
        <f t="array" ref="B129">_xll.SNL.Clients.Office.Excel.Functions.SPG($A129, "IQ_EBITDA_MARGIN", B$3)</f>
        <v>13.919</v>
      </c>
      <c r="C129" s="9" cm="1">
        <f t="array" ref="C129">_xll.SNL.Clients.Office.Excel.Functions.SPG($A129, "IQ_EBITDA_MARGIN", C$3)</f>
        <v>14.361000000000001</v>
      </c>
      <c r="D129" s="9" cm="1">
        <f t="array" ref="D129">_xll.SNL.Clients.Office.Excel.Functions.SPG($A129, "IQ_EBITDA_MARGIN", D$3)</f>
        <v>16.873000000000001</v>
      </c>
      <c r="E129" s="9" cm="1">
        <f t="array" ref="E129">_xll.SNL.Clients.Office.Excel.Functions.SPG($A129, "IQ_EBITDA_MARGIN", E$3)</f>
        <v>17.887</v>
      </c>
      <c r="F129" s="9" cm="1">
        <f t="array" ref="F129">_xll.SNL.Clients.Office.Excel.Functions.SPG($A129, "IQ_EBITDA_MARGIN", F$3)</f>
        <v>16.587</v>
      </c>
      <c r="G129" s="9" cm="1">
        <f t="array" ref="G129">_xll.SNL.Clients.Office.Excel.Functions.SPG($A129, "IQ_EBITDA_MARGIN", G$3)</f>
        <v>15.819000000000001</v>
      </c>
      <c r="H129" s="9" cm="1">
        <f t="array" ref="H129">_xll.SNL.Clients.Office.Excel.Functions.SPG($A129, "IQ_EBITDA_MARGIN", H$3)</f>
        <v>19.056999999999999</v>
      </c>
      <c r="I129" s="9" cm="1">
        <f t="array" ref="I129">_xll.SNL.Clients.Office.Excel.Functions.SPG($A129, "IQ_EBITDA_MARGIN", I$3)</f>
        <v>18.369</v>
      </c>
      <c r="J129" s="9" cm="1">
        <f t="array" ref="J129">_xll.SNL.Clients.Office.Excel.Functions.SPG($A129, "IQ_EBITDA_MARGIN", J$3)</f>
        <v>15.925000000000001</v>
      </c>
    </row>
    <row r="130" spans="1:10" x14ac:dyDescent="0.3">
      <c r="A130" s="11" t="s">
        <v>131</v>
      </c>
      <c r="B130" s="9" cm="1">
        <f t="array" ref="B130">_xll.SNL.Clients.Office.Excel.Functions.SPG($A130, "IQ_EBITDA_MARGIN", B$3)</f>
        <v>32.781999999999996</v>
      </c>
      <c r="C130" s="9" cm="1">
        <f t="array" ref="C130">_xll.SNL.Clients.Office.Excel.Functions.SPG($A130, "IQ_EBITDA_MARGIN", C$3)</f>
        <v>31.568999999999999</v>
      </c>
      <c r="D130" s="9" cm="1">
        <f t="array" ref="D130">_xll.SNL.Clients.Office.Excel.Functions.SPG($A130, "IQ_EBITDA_MARGIN", D$3)</f>
        <v>30.527999999999999</v>
      </c>
      <c r="E130" s="9" cm="1">
        <f t="array" ref="E130">_xll.SNL.Clients.Office.Excel.Functions.SPG($A130, "IQ_EBITDA_MARGIN", E$3)</f>
        <v>30.437000000000001</v>
      </c>
      <c r="F130" s="9" cm="1">
        <f t="array" ref="F130">_xll.SNL.Clients.Office.Excel.Functions.SPG($A130, "IQ_EBITDA_MARGIN", F$3)</f>
        <v>33.195</v>
      </c>
      <c r="G130" s="9" cm="1">
        <f t="array" ref="G130">_xll.SNL.Clients.Office.Excel.Functions.SPG($A130, "IQ_EBITDA_MARGIN", G$3)</f>
        <v>32.302999999999997</v>
      </c>
      <c r="H130" s="9" cm="1">
        <f t="array" ref="H130">_xll.SNL.Clients.Office.Excel.Functions.SPG($A130, "IQ_EBITDA_MARGIN", H$3)</f>
        <v>30.565000000000001</v>
      </c>
      <c r="I130" s="9" cm="1">
        <f t="array" ref="I130">_xll.SNL.Clients.Office.Excel.Functions.SPG($A130, "IQ_EBITDA_MARGIN", I$3)</f>
        <v>28.84</v>
      </c>
      <c r="J130" s="9" cm="1">
        <f t="array" ref="J130">_xll.SNL.Clients.Office.Excel.Functions.SPG($A130, "IQ_EBITDA_MARGIN", J$3)</f>
        <v>34.527000000000001</v>
      </c>
    </row>
    <row r="131" spans="1:10" x14ac:dyDescent="0.3">
      <c r="A131" s="11" t="s">
        <v>132</v>
      </c>
      <c r="B131" s="9" cm="1">
        <f t="array" ref="B131">_xll.SNL.Clients.Office.Excel.Functions.SPG($A131, "IQ_EBITDA_MARGIN", B$3)</f>
        <v>17.422000000000001</v>
      </c>
      <c r="C131" s="9" cm="1">
        <f t="array" ref="C131">_xll.SNL.Clients.Office.Excel.Functions.SPG($A131, "IQ_EBITDA_MARGIN", C$3)</f>
        <v>14.526</v>
      </c>
      <c r="D131" s="9" cm="1">
        <f t="array" ref="D131">_xll.SNL.Clients.Office.Excel.Functions.SPG($A131, "IQ_EBITDA_MARGIN", D$3)</f>
        <v>14.207000000000001</v>
      </c>
      <c r="E131" s="9" cm="1">
        <f t="array" ref="E131">_xll.SNL.Clients.Office.Excel.Functions.SPG($A131, "IQ_EBITDA_MARGIN", E$3)</f>
        <v>16.690999999999999</v>
      </c>
      <c r="F131" s="9" cm="1">
        <f t="array" ref="F131">_xll.SNL.Clients.Office.Excel.Functions.SPG($A131, "IQ_EBITDA_MARGIN", F$3)</f>
        <v>16.998999999999999</v>
      </c>
      <c r="G131" s="9" cm="1">
        <f t="array" ref="G131">_xll.SNL.Clients.Office.Excel.Functions.SPG($A131, "IQ_EBITDA_MARGIN", G$3)</f>
        <v>14.612</v>
      </c>
      <c r="H131" s="9" cm="1">
        <f t="array" ref="H131">_xll.SNL.Clients.Office.Excel.Functions.SPG($A131, "IQ_EBITDA_MARGIN", H$3)</f>
        <v>13.396000000000001</v>
      </c>
      <c r="I131" s="9" cm="1">
        <f t="array" ref="I131">_xll.SNL.Clients.Office.Excel.Functions.SPG($A131, "IQ_EBITDA_MARGIN", I$3)</f>
        <v>16.425000000000001</v>
      </c>
      <c r="J131" s="9" cm="1">
        <f t="array" ref="J131">_xll.SNL.Clients.Office.Excel.Functions.SPG($A131, "IQ_EBITDA_MARGIN", J$3)</f>
        <v>16.132999999999999</v>
      </c>
    </row>
    <row r="132" spans="1:10" x14ac:dyDescent="0.3">
      <c r="A132" s="11" t="s">
        <v>133</v>
      </c>
      <c r="B132" s="9" cm="1">
        <f t="array" ref="B132">_xll.SNL.Clients.Office.Excel.Functions.SPG($A132, "IQ_EBITDA_MARGIN", B$3)</f>
        <v>18.917000000000002</v>
      </c>
      <c r="C132" s="9" cm="1">
        <f t="array" ref="C132">_xll.SNL.Clients.Office.Excel.Functions.SPG($A132, "IQ_EBITDA_MARGIN", C$3)</f>
        <v>19.026</v>
      </c>
      <c r="D132" s="9" cm="1">
        <f t="array" ref="D132">_xll.SNL.Clients.Office.Excel.Functions.SPG($A132, "IQ_EBITDA_MARGIN", D$3)</f>
        <v>22.006</v>
      </c>
      <c r="E132" s="9" cm="1">
        <f t="array" ref="E132">_xll.SNL.Clients.Office.Excel.Functions.SPG($A132, "IQ_EBITDA_MARGIN", E$3)</f>
        <v>21.710999999999999</v>
      </c>
      <c r="F132" s="9" cm="1">
        <f t="array" ref="F132">_xll.SNL.Clients.Office.Excel.Functions.SPG($A132, "IQ_EBITDA_MARGIN", F$3)</f>
        <v>20.488</v>
      </c>
      <c r="G132" s="9" cm="1">
        <f t="array" ref="G132">_xll.SNL.Clients.Office.Excel.Functions.SPG($A132, "IQ_EBITDA_MARGIN", G$3)</f>
        <v>19.260999999999999</v>
      </c>
      <c r="H132" s="9" cm="1">
        <f t="array" ref="H132">_xll.SNL.Clients.Office.Excel.Functions.SPG($A132, "IQ_EBITDA_MARGIN", H$3)</f>
        <v>21.693999999999999</v>
      </c>
      <c r="I132" s="9" cm="1">
        <f t="array" ref="I132">_xll.SNL.Clients.Office.Excel.Functions.SPG($A132, "IQ_EBITDA_MARGIN", I$3)</f>
        <v>19.347999999999999</v>
      </c>
      <c r="J132" s="9" cm="1">
        <f t="array" ref="J132">_xll.SNL.Clients.Office.Excel.Functions.SPG($A132, "IQ_EBITDA_MARGIN", J$3)</f>
        <v>16.809999999999999</v>
      </c>
    </row>
    <row r="133" spans="1:10" x14ac:dyDescent="0.3">
      <c r="A133" s="11" t="s">
        <v>134</v>
      </c>
      <c r="B133" s="9" cm="1">
        <f t="array" ref="B133">_xll.SNL.Clients.Office.Excel.Functions.SPG($A133, "IQ_EBITDA_MARGIN", B$3)</f>
        <v>16.625</v>
      </c>
      <c r="C133" s="9" cm="1">
        <f t="array" ref="C133">_xll.SNL.Clients.Office.Excel.Functions.SPG($A133, "IQ_EBITDA_MARGIN", C$3)</f>
        <v>17.734000000000002</v>
      </c>
      <c r="D133" s="9" cm="1">
        <f t="array" ref="D133">_xll.SNL.Clients.Office.Excel.Functions.SPG($A133, "IQ_EBITDA_MARGIN", D$3)</f>
        <v>18.045000000000002</v>
      </c>
      <c r="E133" s="9" cm="1">
        <f t="array" ref="E133">_xll.SNL.Clients.Office.Excel.Functions.SPG($A133, "IQ_EBITDA_MARGIN", E$3)</f>
        <v>14.694000000000001</v>
      </c>
      <c r="F133" s="9" cm="1">
        <f t="array" ref="F133">_xll.SNL.Clients.Office.Excel.Functions.SPG($A133, "IQ_EBITDA_MARGIN", F$3)</f>
        <v>20.138999999999999</v>
      </c>
      <c r="G133" s="9" cm="1">
        <f t="array" ref="G133">_xll.SNL.Clients.Office.Excel.Functions.SPG($A133, "IQ_EBITDA_MARGIN", G$3)</f>
        <v>19.414999999999999</v>
      </c>
      <c r="H133" s="9" cm="1">
        <f t="array" ref="H133">_xll.SNL.Clients.Office.Excel.Functions.SPG($A133, "IQ_EBITDA_MARGIN", H$3)</f>
        <v>18.437000000000001</v>
      </c>
      <c r="I133" s="9" cm="1">
        <f t="array" ref="I133">_xll.SNL.Clients.Office.Excel.Functions.SPG($A133, "IQ_EBITDA_MARGIN", I$3)</f>
        <v>15.332000000000001</v>
      </c>
      <c r="J133" s="9" cm="1">
        <f t="array" ref="J133">_xll.SNL.Clients.Office.Excel.Functions.SPG($A133, "IQ_EBITDA_MARGIN", J$3)</f>
        <v>17.268999999999998</v>
      </c>
    </row>
    <row r="134" spans="1:10" x14ac:dyDescent="0.3">
      <c r="A134" s="11" t="s">
        <v>135</v>
      </c>
      <c r="B134" s="9" t="str" cm="1">
        <f t="array" ref="B134">_xll.SNL.Clients.Office.Excel.Functions.SPG($A134, "IQ_EBITDA_MARGIN", B$3)</f>
        <v>NA</v>
      </c>
      <c r="C134" s="9" cm="1">
        <f t="array" ref="C134">_xll.SNL.Clients.Office.Excel.Functions.SPG($A134, "IQ_EBITDA_MARGIN", C$3)</f>
        <v>31.986000000000001</v>
      </c>
      <c r="D134" s="9" cm="1">
        <f t="array" ref="D134">_xll.SNL.Clients.Office.Excel.Functions.SPG($A134, "IQ_EBITDA_MARGIN", D$3)</f>
        <v>24.538</v>
      </c>
      <c r="E134" s="9" cm="1">
        <f t="array" ref="E134">_xll.SNL.Clients.Office.Excel.Functions.SPG($A134, "IQ_EBITDA_MARGIN", E$3)</f>
        <v>18.158000000000001</v>
      </c>
      <c r="F134" s="9" cm="1">
        <f t="array" ref="F134">_xll.SNL.Clients.Office.Excel.Functions.SPG($A134, "IQ_EBITDA_MARGIN", F$3)</f>
        <v>17.725999999999999</v>
      </c>
      <c r="G134" s="9" cm="1">
        <f t="array" ref="G134">_xll.SNL.Clients.Office.Excel.Functions.SPG($A134, "IQ_EBITDA_MARGIN", G$3)</f>
        <v>32.28</v>
      </c>
      <c r="H134" s="9" cm="1">
        <f t="array" ref="H134">_xll.SNL.Clients.Office.Excel.Functions.SPG($A134, "IQ_EBITDA_MARGIN", H$3)</f>
        <v>21.742000000000001</v>
      </c>
      <c r="I134" s="9" cm="1">
        <f t="array" ref="I134">_xll.SNL.Clients.Office.Excel.Functions.SPG($A134, "IQ_EBITDA_MARGIN", I$3)</f>
        <v>12.295</v>
      </c>
      <c r="J134" s="9" cm="1">
        <f t="array" ref="J134">_xll.SNL.Clients.Office.Excel.Functions.SPG($A134, "IQ_EBITDA_MARGIN", J$3)</f>
        <v>15.35</v>
      </c>
    </row>
    <row r="135" spans="1:10" x14ac:dyDescent="0.3">
      <c r="A135" s="11" t="s">
        <v>136</v>
      </c>
      <c r="B135" s="9" cm="1">
        <f t="array" ref="B135">_xll.SNL.Clients.Office.Excel.Functions.SPG($A135, "IQ_EBITDA_MARGIN", B$3)</f>
        <v>23.152999999999999</v>
      </c>
      <c r="C135" s="9" cm="1">
        <f t="array" ref="C135">_xll.SNL.Clients.Office.Excel.Functions.SPG($A135, "IQ_EBITDA_MARGIN", C$3)</f>
        <v>17.713000000000001</v>
      </c>
      <c r="D135" s="9" cm="1">
        <f t="array" ref="D135">_xll.SNL.Clients.Office.Excel.Functions.SPG($A135, "IQ_EBITDA_MARGIN", D$3)</f>
        <v>15.529</v>
      </c>
      <c r="E135" s="9" cm="1">
        <f t="array" ref="E135">_xll.SNL.Clients.Office.Excel.Functions.SPG($A135, "IQ_EBITDA_MARGIN", E$3)</f>
        <v>23.106999999999999</v>
      </c>
      <c r="F135" s="9" cm="1">
        <f t="array" ref="F135">_xll.SNL.Clients.Office.Excel.Functions.SPG($A135, "IQ_EBITDA_MARGIN", F$3)</f>
        <v>24.273</v>
      </c>
      <c r="G135" s="9" cm="1">
        <f t="array" ref="G135">_xll.SNL.Clients.Office.Excel.Functions.SPG($A135, "IQ_EBITDA_MARGIN", G$3)</f>
        <v>22.774000000000001</v>
      </c>
      <c r="H135" s="9" cm="1">
        <f t="array" ref="H135">_xll.SNL.Clients.Office.Excel.Functions.SPG($A135, "IQ_EBITDA_MARGIN", H$3)</f>
        <v>21.998000000000001</v>
      </c>
      <c r="I135" s="9" cm="1">
        <f t="array" ref="I135">_xll.SNL.Clients.Office.Excel.Functions.SPG($A135, "IQ_EBITDA_MARGIN", I$3)</f>
        <v>27.093</v>
      </c>
      <c r="J135" s="9" cm="1">
        <f t="array" ref="J135">_xll.SNL.Clients.Office.Excel.Functions.SPG($A135, "IQ_EBITDA_MARGIN", J$3)</f>
        <v>26.175000000000001</v>
      </c>
    </row>
    <row r="136" spans="1:10" x14ac:dyDescent="0.3">
      <c r="A136" s="11" t="s">
        <v>137</v>
      </c>
      <c r="B136" s="9" t="str" cm="1">
        <f t="array" ref="B136">_xll.SNL.Clients.Office.Excel.Functions.SPG($A136, "IQ_EBITDA_MARGIN", B$3)</f>
        <v>NA</v>
      </c>
      <c r="C136" s="9" cm="1">
        <f t="array" ref="C136">_xll.SNL.Clients.Office.Excel.Functions.SPG($A136, "IQ_EBITDA_MARGIN", C$3)</f>
        <v>12.051</v>
      </c>
      <c r="D136" s="9" cm="1">
        <f t="array" ref="D136">_xll.SNL.Clients.Office.Excel.Functions.SPG($A136, "IQ_EBITDA_MARGIN", D$3)</f>
        <v>10.58</v>
      </c>
      <c r="E136" s="9" cm="1">
        <f t="array" ref="E136">_xll.SNL.Clients.Office.Excel.Functions.SPG($A136, "IQ_EBITDA_MARGIN", E$3)</f>
        <v>9.8059999999999992</v>
      </c>
      <c r="F136" s="9" cm="1">
        <f t="array" ref="F136">_xll.SNL.Clients.Office.Excel.Functions.SPG($A136, "IQ_EBITDA_MARGIN", F$3)</f>
        <v>8.1460000000000008</v>
      </c>
      <c r="G136" s="9" cm="1">
        <f t="array" ref="G136">_xll.SNL.Clients.Office.Excel.Functions.SPG($A136, "IQ_EBITDA_MARGIN", G$3)</f>
        <v>10.44</v>
      </c>
      <c r="H136" s="9" cm="1">
        <f t="array" ref="H136">_xll.SNL.Clients.Office.Excel.Functions.SPG($A136, "IQ_EBITDA_MARGIN", H$3)</f>
        <v>10.471</v>
      </c>
      <c r="I136" s="9" cm="1">
        <f t="array" ref="I136">_xll.SNL.Clients.Office.Excel.Functions.SPG($A136, "IQ_EBITDA_MARGIN", I$3)</f>
        <v>10.29</v>
      </c>
      <c r="J136" s="9" cm="1">
        <f t="array" ref="J136">_xll.SNL.Clients.Office.Excel.Functions.SPG($A136, "IQ_EBITDA_MARGIN", J$3)</f>
        <v>9.2059999999999995</v>
      </c>
    </row>
    <row r="137" spans="1:10" x14ac:dyDescent="0.3">
      <c r="A137" s="11" t="s">
        <v>138</v>
      </c>
      <c r="B137" s="9" cm="1">
        <f t="array" ref="B137">_xll.SNL.Clients.Office.Excel.Functions.SPG($A137, "IQ_EBITDA_MARGIN", B$3)</f>
        <v>8.2479999999999993</v>
      </c>
      <c r="C137" s="9" cm="1">
        <f t="array" ref="C137">_xll.SNL.Clients.Office.Excel.Functions.SPG($A137, "IQ_EBITDA_MARGIN", C$3)</f>
        <v>12.757999999999999</v>
      </c>
      <c r="D137" s="9" cm="1">
        <f t="array" ref="D137">_xll.SNL.Clients.Office.Excel.Functions.SPG($A137, "IQ_EBITDA_MARGIN", D$3)</f>
        <v>12.553000000000001</v>
      </c>
      <c r="E137" s="9" cm="1">
        <f t="array" ref="E137">_xll.SNL.Clients.Office.Excel.Functions.SPG($A137, "IQ_EBITDA_MARGIN", E$3)</f>
        <v>17.048999999999999</v>
      </c>
      <c r="F137" s="9" cm="1">
        <f t="array" ref="F137">_xll.SNL.Clients.Office.Excel.Functions.SPG($A137, "IQ_EBITDA_MARGIN", F$3)</f>
        <v>8.7870000000000008</v>
      </c>
      <c r="G137" s="9" cm="1">
        <f t="array" ref="G137">_xll.SNL.Clients.Office.Excel.Functions.SPG($A137, "IQ_EBITDA_MARGIN", G$3)</f>
        <v>16.881</v>
      </c>
      <c r="H137" s="9" cm="1">
        <f t="array" ref="H137">_xll.SNL.Clients.Office.Excel.Functions.SPG($A137, "IQ_EBITDA_MARGIN", H$3)</f>
        <v>16.116</v>
      </c>
      <c r="I137" s="9" cm="1">
        <f t="array" ref="I137">_xll.SNL.Clients.Office.Excel.Functions.SPG($A137, "IQ_EBITDA_MARGIN", I$3)</f>
        <v>19.295999999999999</v>
      </c>
      <c r="J137" s="9" cm="1">
        <f t="array" ref="J137">_xll.SNL.Clients.Office.Excel.Functions.SPG($A137, "IQ_EBITDA_MARGIN", J$3)</f>
        <v>8.5429999999999993</v>
      </c>
    </row>
    <row r="138" spans="1:10" x14ac:dyDescent="0.3">
      <c r="A138" s="11" t="s">
        <v>139</v>
      </c>
      <c r="B138" s="9" cm="1">
        <f t="array" ref="B138">_xll.SNL.Clients.Office.Excel.Functions.SPG($A138, "IQ_EBITDA_MARGIN", B$3)</f>
        <v>44.652000000000001</v>
      </c>
      <c r="C138" s="9" cm="1">
        <f t="array" ref="C138">_xll.SNL.Clients.Office.Excel.Functions.SPG($A138, "IQ_EBITDA_MARGIN", C$3)</f>
        <v>45.292999999999999</v>
      </c>
      <c r="D138" s="9" cm="1">
        <f t="array" ref="D138">_xll.SNL.Clients.Office.Excel.Functions.SPG($A138, "IQ_EBITDA_MARGIN", D$3)</f>
        <v>54.034999999999997</v>
      </c>
      <c r="E138" s="9" cm="1">
        <f t="array" ref="E138">_xll.SNL.Clients.Office.Excel.Functions.SPG($A138, "IQ_EBITDA_MARGIN", E$3)</f>
        <v>51.268000000000001</v>
      </c>
      <c r="F138" s="9" cm="1">
        <f t="array" ref="F138">_xll.SNL.Clients.Office.Excel.Functions.SPG($A138, "IQ_EBITDA_MARGIN", F$3)</f>
        <v>43.942999999999998</v>
      </c>
      <c r="G138" s="9" cm="1">
        <f t="array" ref="G138">_xll.SNL.Clients.Office.Excel.Functions.SPG($A138, "IQ_EBITDA_MARGIN", G$3)</f>
        <v>59.686999999999998</v>
      </c>
      <c r="H138" s="9" cm="1">
        <f t="array" ref="H138">_xll.SNL.Clients.Office.Excel.Functions.SPG($A138, "IQ_EBITDA_MARGIN", H$3)</f>
        <v>44.789000000000001</v>
      </c>
      <c r="I138" s="9" cm="1">
        <f t="array" ref="I138">_xll.SNL.Clients.Office.Excel.Functions.SPG($A138, "IQ_EBITDA_MARGIN", I$3)</f>
        <v>47.798999999999999</v>
      </c>
      <c r="J138" s="9" cm="1">
        <f t="array" ref="J138">_xll.SNL.Clients.Office.Excel.Functions.SPG($A138, "IQ_EBITDA_MARGIN", J$3)</f>
        <v>55.893999999999998</v>
      </c>
    </row>
    <row r="139" spans="1:10" x14ac:dyDescent="0.3">
      <c r="A139" s="11" t="s">
        <v>140</v>
      </c>
      <c r="B139" s="9" cm="1">
        <f t="array" ref="B139">_xll.SNL.Clients.Office.Excel.Functions.SPG($A139, "IQ_EBITDA_MARGIN", B$3)</f>
        <v>18.696999999999999</v>
      </c>
      <c r="C139" s="9" cm="1">
        <f t="array" ref="C139">_xll.SNL.Clients.Office.Excel.Functions.SPG($A139, "IQ_EBITDA_MARGIN", C$3)</f>
        <v>22.155000000000001</v>
      </c>
      <c r="D139" s="9" cm="1">
        <f t="array" ref="D139">_xll.SNL.Clients.Office.Excel.Functions.SPG($A139, "IQ_EBITDA_MARGIN", D$3)</f>
        <v>20.850999999999999</v>
      </c>
      <c r="E139" s="9" cm="1">
        <f t="array" ref="E139">_xll.SNL.Clients.Office.Excel.Functions.SPG($A139, "IQ_EBITDA_MARGIN", E$3)</f>
        <v>20.92</v>
      </c>
      <c r="F139" s="9" cm="1">
        <f t="array" ref="F139">_xll.SNL.Clients.Office.Excel.Functions.SPG($A139, "IQ_EBITDA_MARGIN", F$3)</f>
        <v>16.678000000000001</v>
      </c>
      <c r="G139" s="9" cm="1">
        <f t="array" ref="G139">_xll.SNL.Clients.Office.Excel.Functions.SPG($A139, "IQ_EBITDA_MARGIN", G$3)</f>
        <v>26.042000000000002</v>
      </c>
      <c r="H139" s="9" cm="1">
        <f t="array" ref="H139">_xll.SNL.Clients.Office.Excel.Functions.SPG($A139, "IQ_EBITDA_MARGIN", H$3)</f>
        <v>26.021000000000001</v>
      </c>
      <c r="I139" s="9" cm="1">
        <f t="array" ref="I139">_xll.SNL.Clients.Office.Excel.Functions.SPG($A139, "IQ_EBITDA_MARGIN", I$3)</f>
        <v>19.718</v>
      </c>
      <c r="J139" s="9" cm="1">
        <f t="array" ref="J139">_xll.SNL.Clients.Office.Excel.Functions.SPG($A139, "IQ_EBITDA_MARGIN", J$3)</f>
        <v>11.976000000000001</v>
      </c>
    </row>
    <row r="140" spans="1:10" x14ac:dyDescent="0.3">
      <c r="A140" s="11" t="s">
        <v>141</v>
      </c>
      <c r="B140" s="9" cm="1">
        <f t="array" ref="B140">_xll.SNL.Clients.Office.Excel.Functions.SPG($A140, "IQ_EBITDA_MARGIN", B$3)</f>
        <v>78.341999999999999</v>
      </c>
      <c r="C140" s="9" cm="1">
        <f t="array" ref="C140">_xll.SNL.Clients.Office.Excel.Functions.SPG($A140, "IQ_EBITDA_MARGIN", C$3)</f>
        <v>74.971999999999994</v>
      </c>
      <c r="D140" s="9" cm="1">
        <f t="array" ref="D140">_xll.SNL.Clients.Office.Excel.Functions.SPG($A140, "IQ_EBITDA_MARGIN", D$3)</f>
        <v>71.587000000000003</v>
      </c>
      <c r="E140" s="9" cm="1">
        <f t="array" ref="E140">_xll.SNL.Clients.Office.Excel.Functions.SPG($A140, "IQ_EBITDA_MARGIN", E$3)</f>
        <v>70.477000000000004</v>
      </c>
      <c r="F140" s="9" cm="1">
        <f t="array" ref="F140">_xll.SNL.Clients.Office.Excel.Functions.SPG($A140, "IQ_EBITDA_MARGIN", F$3)</f>
        <v>74.144999999999996</v>
      </c>
      <c r="G140" s="9" cm="1">
        <f t="array" ref="G140">_xll.SNL.Clients.Office.Excel.Functions.SPG($A140, "IQ_EBITDA_MARGIN", G$3)</f>
        <v>81.543999999999997</v>
      </c>
      <c r="H140" s="9" cm="1">
        <f t="array" ref="H140">_xll.SNL.Clients.Office.Excel.Functions.SPG($A140, "IQ_EBITDA_MARGIN", H$3)</f>
        <v>75.171999999999997</v>
      </c>
      <c r="I140" s="9" cm="1">
        <f t="array" ref="I140">_xll.SNL.Clients.Office.Excel.Functions.SPG($A140, "IQ_EBITDA_MARGIN", I$3)</f>
        <v>71.7</v>
      </c>
      <c r="J140" s="9" cm="1">
        <f t="array" ref="J140">_xll.SNL.Clients.Office.Excel.Functions.SPG($A140, "IQ_EBITDA_MARGIN", J$3)</f>
        <v>77.016999999999996</v>
      </c>
    </row>
    <row r="141" spans="1:10" x14ac:dyDescent="0.3">
      <c r="A141" s="11" t="s">
        <v>142</v>
      </c>
      <c r="B141" s="9" cm="1">
        <f t="array" ref="B141">_xll.SNL.Clients.Office.Excel.Functions.SPG($A141, "IQ_EBITDA_MARGIN", B$3)</f>
        <v>47.844000000000001</v>
      </c>
      <c r="C141" s="9" cm="1">
        <f t="array" ref="C141">_xll.SNL.Clients.Office.Excel.Functions.SPG($A141, "IQ_EBITDA_MARGIN", C$3)</f>
        <v>49.259</v>
      </c>
      <c r="D141" s="9" cm="1">
        <f t="array" ref="D141">_xll.SNL.Clients.Office.Excel.Functions.SPG($A141, "IQ_EBITDA_MARGIN", D$3)</f>
        <v>42.747999999999998</v>
      </c>
      <c r="E141" s="9" cm="1">
        <f t="array" ref="E141">_xll.SNL.Clients.Office.Excel.Functions.SPG($A141, "IQ_EBITDA_MARGIN", E$3)</f>
        <v>44.618000000000002</v>
      </c>
      <c r="F141" s="9" cm="1">
        <f t="array" ref="F141">_xll.SNL.Clients.Office.Excel.Functions.SPG($A141, "IQ_EBITDA_MARGIN", F$3)</f>
        <v>45.234999999999999</v>
      </c>
      <c r="G141" s="9" cm="1">
        <f t="array" ref="G141">_xll.SNL.Clients.Office.Excel.Functions.SPG($A141, "IQ_EBITDA_MARGIN", G$3)</f>
        <v>46.746000000000002</v>
      </c>
      <c r="H141" s="9" cm="1">
        <f t="array" ref="H141">_xll.SNL.Clients.Office.Excel.Functions.SPG($A141, "IQ_EBITDA_MARGIN", H$3)</f>
        <v>41.258000000000003</v>
      </c>
      <c r="I141" s="9" cm="1">
        <f t="array" ref="I141">_xll.SNL.Clients.Office.Excel.Functions.SPG($A141, "IQ_EBITDA_MARGIN", I$3)</f>
        <v>44.37</v>
      </c>
      <c r="J141" s="9" cm="1">
        <f t="array" ref="J141">_xll.SNL.Clients.Office.Excel.Functions.SPG($A141, "IQ_EBITDA_MARGIN", J$3)</f>
        <v>46.097999999999999</v>
      </c>
    </row>
    <row r="142" spans="1:10" x14ac:dyDescent="0.3">
      <c r="A142" s="11" t="s">
        <v>143</v>
      </c>
      <c r="B142" s="9" t="str" cm="1">
        <f t="array" ref="B142">_xll.SNL.Clients.Office.Excel.Functions.SPG($A142, "IQ_EBITDA_MARGIN", B$3)</f>
        <v>NA</v>
      </c>
      <c r="C142" s="9" cm="1">
        <f t="array" ref="C142">_xll.SNL.Clients.Office.Excel.Functions.SPG($A142, "IQ_EBITDA_MARGIN", C$3)</f>
        <v>7.516</v>
      </c>
      <c r="D142" s="9" cm="1">
        <f t="array" ref="D142">_xll.SNL.Clients.Office.Excel.Functions.SPG($A142, "IQ_EBITDA_MARGIN", D$3)</f>
        <v>5.6050000000000004</v>
      </c>
      <c r="E142" s="9" cm="1">
        <f t="array" ref="E142">_xll.SNL.Clients.Office.Excel.Functions.SPG($A142, "IQ_EBITDA_MARGIN", E$3)</f>
        <v>7.7249999999999996</v>
      </c>
      <c r="F142" s="9" cm="1">
        <f t="array" ref="F142">_xll.SNL.Clients.Office.Excel.Functions.SPG($A142, "IQ_EBITDA_MARGIN", F$3)</f>
        <v>7.851</v>
      </c>
      <c r="G142" s="9" cm="1">
        <f t="array" ref="G142">_xll.SNL.Clients.Office.Excel.Functions.SPG($A142, "IQ_EBITDA_MARGIN", G$3)</f>
        <v>8.2089999999999996</v>
      </c>
      <c r="H142" s="9" cm="1">
        <f t="array" ref="H142">_xll.SNL.Clients.Office.Excel.Functions.SPG($A142, "IQ_EBITDA_MARGIN", H$3)</f>
        <v>6.6950000000000003</v>
      </c>
      <c r="I142" s="9" cm="1">
        <f t="array" ref="I142">_xll.SNL.Clients.Office.Excel.Functions.SPG($A142, "IQ_EBITDA_MARGIN", I$3)</f>
        <v>9.1940000000000008</v>
      </c>
      <c r="J142" s="9" cm="1">
        <f t="array" ref="J142">_xll.SNL.Clients.Office.Excel.Functions.SPG($A142, "IQ_EBITDA_MARGIN", J$3)</f>
        <v>10.090999999999999</v>
      </c>
    </row>
    <row r="143" spans="1:10" x14ac:dyDescent="0.3">
      <c r="A143" s="11" t="s">
        <v>144</v>
      </c>
      <c r="B143" s="9" t="str" cm="1">
        <f t="array" ref="B143">_xll.SNL.Clients.Office.Excel.Functions.SPG($A143, "IQ_EBITDA_MARGIN", B$3)</f>
        <v>NA</v>
      </c>
      <c r="C143" s="9" cm="1">
        <f t="array" ref="C143">_xll.SNL.Clients.Office.Excel.Functions.SPG($A143, "IQ_EBITDA_MARGIN", C$3)</f>
        <v>14.648999999999999</v>
      </c>
      <c r="D143" s="9" cm="1">
        <f t="array" ref="D143">_xll.SNL.Clients.Office.Excel.Functions.SPG($A143, "IQ_EBITDA_MARGIN", D$3)</f>
        <v>7.7889999999999997</v>
      </c>
      <c r="E143" s="9" cm="1">
        <f t="array" ref="E143">_xll.SNL.Clients.Office.Excel.Functions.SPG($A143, "IQ_EBITDA_MARGIN", E$3)</f>
        <v>6.0940000000000003</v>
      </c>
      <c r="F143" s="9" cm="1">
        <f t="array" ref="F143">_xll.SNL.Clients.Office.Excel.Functions.SPG($A143, "IQ_EBITDA_MARGIN", F$3)</f>
        <v>8.5760000000000005</v>
      </c>
      <c r="G143" s="9" t="str" cm="1">
        <f t="array" ref="G143">_xll.SNL.Clients.Office.Excel.Functions.SPG($A143, "IQ_EBITDA_MARGIN", G$3)</f>
        <v>NA</v>
      </c>
      <c r="H143" s="9" cm="1">
        <f t="array" ref="H143">_xll.SNL.Clients.Office.Excel.Functions.SPG($A143, "IQ_EBITDA_MARGIN", H$3)</f>
        <v>7.0750000000000002</v>
      </c>
      <c r="I143" s="9" cm="1">
        <f t="array" ref="I143">_xll.SNL.Clients.Office.Excel.Functions.SPG($A143, "IQ_EBITDA_MARGIN", I$3)</f>
        <v>6.6950000000000003</v>
      </c>
      <c r="J143" s="9" cm="1">
        <f t="array" ref="J143">_xll.SNL.Clients.Office.Excel.Functions.SPG($A143, "IQ_EBITDA_MARGIN", J$3)</f>
        <v>8.8219999999999992</v>
      </c>
    </row>
    <row r="144" spans="1:10" x14ac:dyDescent="0.3">
      <c r="A144" s="11" t="s">
        <v>145</v>
      </c>
      <c r="B144" s="9" cm="1">
        <f t="array" ref="B144">_xll.SNL.Clients.Office.Excel.Functions.SPG($A144, "IQ_EBITDA_MARGIN", B$3)</f>
        <v>49.606999999999999</v>
      </c>
      <c r="C144" s="9" cm="1">
        <f t="array" ref="C144">_xll.SNL.Clients.Office.Excel.Functions.SPG($A144, "IQ_EBITDA_MARGIN", C$3)</f>
        <v>53.118000000000002</v>
      </c>
      <c r="D144" s="9" cm="1">
        <f t="array" ref="D144">_xll.SNL.Clients.Office.Excel.Functions.SPG($A144, "IQ_EBITDA_MARGIN", D$3)</f>
        <v>51.84</v>
      </c>
      <c r="E144" s="9" cm="1">
        <f t="array" ref="E144">_xll.SNL.Clients.Office.Excel.Functions.SPG($A144, "IQ_EBITDA_MARGIN", E$3)</f>
        <v>44.923000000000002</v>
      </c>
      <c r="F144" s="9" cm="1">
        <f t="array" ref="F144">_xll.SNL.Clients.Office.Excel.Functions.SPG($A144, "IQ_EBITDA_MARGIN", F$3)</f>
        <v>52.423000000000002</v>
      </c>
      <c r="G144" s="9" cm="1">
        <f t="array" ref="G144">_xll.SNL.Clients.Office.Excel.Functions.SPG($A144, "IQ_EBITDA_MARGIN", G$3)</f>
        <v>40.634</v>
      </c>
      <c r="H144" s="9" cm="1">
        <f t="array" ref="H144">_xll.SNL.Clients.Office.Excel.Functions.SPG($A144, "IQ_EBITDA_MARGIN", H$3)</f>
        <v>51.89</v>
      </c>
      <c r="I144" s="9" cm="1">
        <f t="array" ref="I144">_xll.SNL.Clients.Office.Excel.Functions.SPG($A144, "IQ_EBITDA_MARGIN", I$3)</f>
        <v>43.271999999999998</v>
      </c>
      <c r="J144" s="9" cm="1">
        <f t="array" ref="J144">_xll.SNL.Clients.Office.Excel.Functions.SPG($A144, "IQ_EBITDA_MARGIN", J$3)</f>
        <v>54.494</v>
      </c>
    </row>
    <row r="145" spans="1:10" x14ac:dyDescent="0.3">
      <c r="A145" s="11" t="s">
        <v>146</v>
      </c>
      <c r="B145" s="9" cm="1">
        <f t="array" ref="B145">_xll.SNL.Clients.Office.Excel.Functions.SPG($A145, "IQ_EBITDA_MARGIN", B$3)</f>
        <v>20.724</v>
      </c>
      <c r="C145" s="9" cm="1">
        <f t="array" ref="C145">_xll.SNL.Clients.Office.Excel.Functions.SPG($A145, "IQ_EBITDA_MARGIN", C$3)</f>
        <v>19.919</v>
      </c>
      <c r="D145" s="9" cm="1">
        <f t="array" ref="D145">_xll.SNL.Clients.Office.Excel.Functions.SPG($A145, "IQ_EBITDA_MARGIN", D$3)</f>
        <v>20.329999999999998</v>
      </c>
      <c r="E145" s="9" cm="1">
        <f t="array" ref="E145">_xll.SNL.Clients.Office.Excel.Functions.SPG($A145, "IQ_EBITDA_MARGIN", E$3)</f>
        <v>19.72</v>
      </c>
      <c r="F145" s="9" cm="1">
        <f t="array" ref="F145">_xll.SNL.Clients.Office.Excel.Functions.SPG($A145, "IQ_EBITDA_MARGIN", F$3)</f>
        <v>21.242999999999999</v>
      </c>
      <c r="G145" s="9" cm="1">
        <f t="array" ref="G145">_xll.SNL.Clients.Office.Excel.Functions.SPG($A145, "IQ_EBITDA_MARGIN", G$3)</f>
        <v>19.266999999999999</v>
      </c>
      <c r="H145" s="9" cm="1">
        <f t="array" ref="H145">_xll.SNL.Clients.Office.Excel.Functions.SPG($A145, "IQ_EBITDA_MARGIN", H$3)</f>
        <v>20.216999999999999</v>
      </c>
      <c r="I145" s="9" cm="1">
        <f t="array" ref="I145">_xll.SNL.Clients.Office.Excel.Functions.SPG($A145, "IQ_EBITDA_MARGIN", I$3)</f>
        <v>20.882000000000001</v>
      </c>
      <c r="J145" s="9" cm="1">
        <f t="array" ref="J145">_xll.SNL.Clients.Office.Excel.Functions.SPG($A145, "IQ_EBITDA_MARGIN", J$3)</f>
        <v>19.114000000000001</v>
      </c>
    </row>
    <row r="146" spans="1:10" x14ac:dyDescent="0.3">
      <c r="A146" s="11" t="s">
        <v>1032</v>
      </c>
      <c r="B146" s="9" cm="1">
        <f t="array" ref="B146">_xll.SNL.Clients.Office.Excel.Functions.SPG($A146, "IQ_EBITDA_MARGIN", B$3)</f>
        <v>7.8170000000000002</v>
      </c>
      <c r="C146" s="9" cm="1">
        <f t="array" ref="C146">_xll.SNL.Clients.Office.Excel.Functions.SPG($A146, "IQ_EBITDA_MARGIN", C$3)</f>
        <v>6.3</v>
      </c>
      <c r="D146" s="9" cm="1">
        <f t="array" ref="D146">_xll.SNL.Clients.Office.Excel.Functions.SPG($A146, "IQ_EBITDA_MARGIN", D$3)</f>
        <v>6.1349999999999998</v>
      </c>
      <c r="E146" s="9" cm="1">
        <f t="array" ref="E146">_xll.SNL.Clients.Office.Excel.Functions.SPG($A146, "IQ_EBITDA_MARGIN", E$3)</f>
        <v>-2.0529999999999999</v>
      </c>
      <c r="F146" s="9" cm="1">
        <f t="array" ref="F146">_xll.SNL.Clients.Office.Excel.Functions.SPG($A146, "IQ_EBITDA_MARGIN", F$3)</f>
        <v>0.08</v>
      </c>
      <c r="G146" s="9" cm="1">
        <f t="array" ref="G146">_xll.SNL.Clients.Office.Excel.Functions.SPG($A146, "IQ_EBITDA_MARGIN", G$3)</f>
        <v>-1.3029999999999999</v>
      </c>
      <c r="H146" s="9" cm="1">
        <f t="array" ref="H146">_xll.SNL.Clients.Office.Excel.Functions.SPG($A146, "IQ_EBITDA_MARGIN", H$3)</f>
        <v>-2.1720000000000002</v>
      </c>
      <c r="I146" s="9" cm="1">
        <f t="array" ref="I146">_xll.SNL.Clients.Office.Excel.Functions.SPG($A146, "IQ_EBITDA_MARGIN", I$3)</f>
        <v>-6.7039999999999997</v>
      </c>
      <c r="J146" s="9" cm="1">
        <f t="array" ref="J146">_xll.SNL.Clients.Office.Excel.Functions.SPG($A146, "IQ_EBITDA_MARGIN", J$3)</f>
        <v>-5.0119999999999996</v>
      </c>
    </row>
    <row r="147" spans="1:10" x14ac:dyDescent="0.3">
      <c r="A147" s="11" t="s">
        <v>147</v>
      </c>
      <c r="B147" s="9" cm="1">
        <f t="array" ref="B147">_xll.SNL.Clients.Office.Excel.Functions.SPG($A147, "IQ_EBITDA_MARGIN", B$3)</f>
        <v>21.041</v>
      </c>
      <c r="C147" s="9" cm="1">
        <f t="array" ref="C147">_xll.SNL.Clients.Office.Excel.Functions.SPG($A147, "IQ_EBITDA_MARGIN", C$3)</f>
        <v>21.904</v>
      </c>
      <c r="D147" s="9" cm="1">
        <f t="array" ref="D147">_xll.SNL.Clients.Office.Excel.Functions.SPG($A147, "IQ_EBITDA_MARGIN", D$3)</f>
        <v>21.623999999999999</v>
      </c>
      <c r="E147" s="9" t="str" cm="1">
        <f t="array" ref="E147">_xll.SNL.Clients.Office.Excel.Functions.SPG($A147, "IQ_EBITDA_MARGIN", E$3)</f>
        <v>NA</v>
      </c>
      <c r="F147" s="9" cm="1">
        <f t="array" ref="F147">_xll.SNL.Clients.Office.Excel.Functions.SPG($A147, "IQ_EBITDA_MARGIN", F$3)</f>
        <v>18.861000000000001</v>
      </c>
      <c r="G147" s="9" cm="1">
        <f t="array" ref="G147">_xll.SNL.Clients.Office.Excel.Functions.SPG($A147, "IQ_EBITDA_MARGIN", G$3)</f>
        <v>20.994</v>
      </c>
      <c r="H147" s="9" cm="1">
        <f t="array" ref="H147">_xll.SNL.Clients.Office.Excel.Functions.SPG($A147, "IQ_EBITDA_MARGIN", H$3)</f>
        <v>21.042999999999999</v>
      </c>
      <c r="I147" s="9" t="str" cm="1">
        <f t="array" ref="I147">_xll.SNL.Clients.Office.Excel.Functions.SPG($A147, "IQ_EBITDA_MARGIN", I$3)</f>
        <v>NA</v>
      </c>
      <c r="J147" s="9" cm="1">
        <f t="array" ref="J147">_xll.SNL.Clients.Office.Excel.Functions.SPG($A147, "IQ_EBITDA_MARGIN", J$3)</f>
        <v>19.495999999999999</v>
      </c>
    </row>
    <row r="148" spans="1:10" x14ac:dyDescent="0.3">
      <c r="A148" s="11" t="s">
        <v>148</v>
      </c>
      <c r="B148" s="9" cm="1">
        <f t="array" ref="B148">_xll.SNL.Clients.Office.Excel.Functions.SPG($A148, "IQ_EBITDA_MARGIN", B$3)</f>
        <v>7.4870000000000001</v>
      </c>
      <c r="C148" s="9" cm="1">
        <f t="array" ref="C148">_xll.SNL.Clients.Office.Excel.Functions.SPG($A148, "IQ_EBITDA_MARGIN", C$3)</f>
        <v>10.994999999999999</v>
      </c>
      <c r="D148" s="9" cm="1">
        <f t="array" ref="D148">_xll.SNL.Clients.Office.Excel.Functions.SPG($A148, "IQ_EBITDA_MARGIN", D$3)</f>
        <v>10.957000000000001</v>
      </c>
      <c r="E148" s="9" cm="1">
        <f t="array" ref="E148">_xll.SNL.Clients.Office.Excel.Functions.SPG($A148, "IQ_EBITDA_MARGIN", E$3)</f>
        <v>12.863</v>
      </c>
      <c r="F148" s="9" cm="1">
        <f t="array" ref="F148">_xll.SNL.Clients.Office.Excel.Functions.SPG($A148, "IQ_EBITDA_MARGIN", F$3)</f>
        <v>12.364000000000001</v>
      </c>
      <c r="G148" s="9" cm="1">
        <f t="array" ref="G148">_xll.SNL.Clients.Office.Excel.Functions.SPG($A148, "IQ_EBITDA_MARGIN", G$3)</f>
        <v>8.7469999999999999</v>
      </c>
      <c r="H148" s="9" cm="1">
        <f t="array" ref="H148">_xll.SNL.Clients.Office.Excel.Functions.SPG($A148, "IQ_EBITDA_MARGIN", H$3)</f>
        <v>11.5</v>
      </c>
      <c r="I148" s="9" cm="1">
        <f t="array" ref="I148">_xll.SNL.Clients.Office.Excel.Functions.SPG($A148, "IQ_EBITDA_MARGIN", I$3)</f>
        <v>13.984</v>
      </c>
      <c r="J148" s="9" cm="1">
        <f t="array" ref="J148">_xll.SNL.Clients.Office.Excel.Functions.SPG($A148, "IQ_EBITDA_MARGIN", J$3)</f>
        <v>11.981999999999999</v>
      </c>
    </row>
    <row r="149" spans="1:10" x14ac:dyDescent="0.3">
      <c r="A149" s="11" t="s">
        <v>149</v>
      </c>
      <c r="B149" s="9" cm="1">
        <f t="array" ref="B149">_xll.SNL.Clients.Office.Excel.Functions.SPG($A149, "IQ_EBITDA_MARGIN", B$3)</f>
        <v>24.594999999999999</v>
      </c>
      <c r="C149" s="9" cm="1">
        <f t="array" ref="C149">_xll.SNL.Clients.Office.Excel.Functions.SPG($A149, "IQ_EBITDA_MARGIN", C$3)</f>
        <v>25.734999999999999</v>
      </c>
      <c r="D149" s="9" cm="1">
        <f t="array" ref="D149">_xll.SNL.Clients.Office.Excel.Functions.SPG($A149, "IQ_EBITDA_MARGIN", D$3)</f>
        <v>33.448</v>
      </c>
      <c r="E149" s="9" cm="1">
        <f t="array" ref="E149">_xll.SNL.Clients.Office.Excel.Functions.SPG($A149, "IQ_EBITDA_MARGIN", E$3)</f>
        <v>32.625999999999998</v>
      </c>
      <c r="F149" s="9" cm="1">
        <f t="array" ref="F149">_xll.SNL.Clients.Office.Excel.Functions.SPG($A149, "IQ_EBITDA_MARGIN", F$3)</f>
        <v>29.352</v>
      </c>
      <c r="G149" s="9" cm="1">
        <f t="array" ref="G149">_xll.SNL.Clients.Office.Excel.Functions.SPG($A149, "IQ_EBITDA_MARGIN", G$3)</f>
        <v>28.462</v>
      </c>
      <c r="H149" s="9" cm="1">
        <f t="array" ref="H149">_xll.SNL.Clients.Office.Excel.Functions.SPG($A149, "IQ_EBITDA_MARGIN", H$3)</f>
        <v>32.582999999999998</v>
      </c>
      <c r="I149" s="9" cm="1">
        <f t="array" ref="I149">_xll.SNL.Clients.Office.Excel.Functions.SPG($A149, "IQ_EBITDA_MARGIN", I$3)</f>
        <v>29.992999999999999</v>
      </c>
      <c r="J149" s="9" cm="1">
        <f t="array" ref="J149">_xll.SNL.Clients.Office.Excel.Functions.SPG($A149, "IQ_EBITDA_MARGIN", J$3)</f>
        <v>27.759</v>
      </c>
    </row>
    <row r="150" spans="1:10" x14ac:dyDescent="0.3">
      <c r="A150" s="11" t="s">
        <v>150</v>
      </c>
      <c r="B150" s="9" cm="1">
        <f t="array" ref="B150">_xll.SNL.Clients.Office.Excel.Functions.SPG($A150, "IQ_EBITDA_MARGIN", B$3)</f>
        <v>48.83</v>
      </c>
      <c r="C150" s="9" cm="1">
        <f t="array" ref="C150">_xll.SNL.Clients.Office.Excel.Functions.SPG($A150, "IQ_EBITDA_MARGIN", C$3)</f>
        <v>50.774000000000001</v>
      </c>
      <c r="D150" s="9" cm="1">
        <f t="array" ref="D150">_xll.SNL.Clients.Office.Excel.Functions.SPG($A150, "IQ_EBITDA_MARGIN", D$3)</f>
        <v>46.896999999999998</v>
      </c>
      <c r="E150" s="9" cm="1">
        <f t="array" ref="E150">_xll.SNL.Clients.Office.Excel.Functions.SPG($A150, "IQ_EBITDA_MARGIN", E$3)</f>
        <v>46.152000000000001</v>
      </c>
      <c r="F150" s="9" cm="1">
        <f t="array" ref="F150">_xll.SNL.Clients.Office.Excel.Functions.SPG($A150, "IQ_EBITDA_MARGIN", F$3)</f>
        <v>45.430999999999997</v>
      </c>
      <c r="G150" s="9" t="str" cm="1">
        <f t="array" ref="G150">_xll.SNL.Clients.Office.Excel.Functions.SPG($A150, "IQ_EBITDA_MARGIN", G$3)</f>
        <v>NA</v>
      </c>
      <c r="H150" s="9" cm="1">
        <f t="array" ref="H150">_xll.SNL.Clients.Office.Excel.Functions.SPG($A150, "IQ_EBITDA_MARGIN", H$3)</f>
        <v>47.698</v>
      </c>
      <c r="I150" s="9" cm="1">
        <f t="array" ref="I150">_xll.SNL.Clients.Office.Excel.Functions.SPG($A150, "IQ_EBITDA_MARGIN", I$3)</f>
        <v>45.165999999999997</v>
      </c>
      <c r="J150" s="9" cm="1">
        <f t="array" ref="J150">_xll.SNL.Clients.Office.Excel.Functions.SPG($A150, "IQ_EBITDA_MARGIN", J$3)</f>
        <v>41.493000000000002</v>
      </c>
    </row>
    <row r="151" spans="1:10" x14ac:dyDescent="0.3">
      <c r="A151" s="11" t="s">
        <v>151</v>
      </c>
      <c r="B151" s="9" cm="1">
        <f t="array" ref="B151">_xll.SNL.Clients.Office.Excel.Functions.SPG($A151, "IQ_EBITDA_MARGIN", B$3)</f>
        <v>25.765999999999998</v>
      </c>
      <c r="C151" s="9" cm="1">
        <f t="array" ref="C151">_xll.SNL.Clients.Office.Excel.Functions.SPG($A151, "IQ_EBITDA_MARGIN", C$3)</f>
        <v>25.225999999999999</v>
      </c>
      <c r="D151" s="9" cm="1">
        <f t="array" ref="D151">_xll.SNL.Clients.Office.Excel.Functions.SPG($A151, "IQ_EBITDA_MARGIN", D$3)</f>
        <v>26.19</v>
      </c>
      <c r="E151" s="9" cm="1">
        <f t="array" ref="E151">_xll.SNL.Clients.Office.Excel.Functions.SPG($A151, "IQ_EBITDA_MARGIN", E$3)</f>
        <v>24.346</v>
      </c>
      <c r="F151" s="9" cm="1">
        <f t="array" ref="F151">_xll.SNL.Clients.Office.Excel.Functions.SPG($A151, "IQ_EBITDA_MARGIN", F$3)</f>
        <v>23.132000000000001</v>
      </c>
      <c r="G151" s="9" cm="1">
        <f t="array" ref="G151">_xll.SNL.Clients.Office.Excel.Functions.SPG($A151, "IQ_EBITDA_MARGIN", G$3)</f>
        <v>23.844000000000001</v>
      </c>
      <c r="H151" s="9" cm="1">
        <f t="array" ref="H151">_xll.SNL.Clients.Office.Excel.Functions.SPG($A151, "IQ_EBITDA_MARGIN", H$3)</f>
        <v>24.591000000000001</v>
      </c>
      <c r="I151" s="9" cm="1">
        <f t="array" ref="I151">_xll.SNL.Clients.Office.Excel.Functions.SPG($A151, "IQ_EBITDA_MARGIN", I$3)</f>
        <v>23.109000000000002</v>
      </c>
      <c r="J151" s="9" cm="1">
        <f t="array" ref="J151">_xll.SNL.Clients.Office.Excel.Functions.SPG($A151, "IQ_EBITDA_MARGIN", J$3)</f>
        <v>23.062000000000001</v>
      </c>
    </row>
    <row r="152" spans="1:10" x14ac:dyDescent="0.3">
      <c r="A152" s="11" t="s">
        <v>152</v>
      </c>
      <c r="B152" s="9" cm="1">
        <f t="array" ref="B152">_xll.SNL.Clients.Office.Excel.Functions.SPG($A152, "IQ_EBITDA_MARGIN", B$3)</f>
        <v>19.431999999999999</v>
      </c>
      <c r="C152" s="9" cm="1">
        <f t="array" ref="C152">_xll.SNL.Clients.Office.Excel.Functions.SPG($A152, "IQ_EBITDA_MARGIN", C$3)</f>
        <v>21.96</v>
      </c>
      <c r="D152" s="9" cm="1">
        <f t="array" ref="D152">_xll.SNL.Clients.Office.Excel.Functions.SPG($A152, "IQ_EBITDA_MARGIN", D$3)</f>
        <v>20.13</v>
      </c>
      <c r="E152" s="9" cm="1">
        <f t="array" ref="E152">_xll.SNL.Clients.Office.Excel.Functions.SPG($A152, "IQ_EBITDA_MARGIN", E$3)</f>
        <v>20.693999999999999</v>
      </c>
      <c r="F152" s="9" cm="1">
        <f t="array" ref="F152">_xll.SNL.Clients.Office.Excel.Functions.SPG($A152, "IQ_EBITDA_MARGIN", F$3)</f>
        <v>17.922000000000001</v>
      </c>
      <c r="G152" s="9" cm="1">
        <f t="array" ref="G152">_xll.SNL.Clients.Office.Excel.Functions.SPG($A152, "IQ_EBITDA_MARGIN", G$3)</f>
        <v>12.913</v>
      </c>
      <c r="H152" s="9" cm="1">
        <f t="array" ref="H152">_xll.SNL.Clients.Office.Excel.Functions.SPG($A152, "IQ_EBITDA_MARGIN", H$3)</f>
        <v>17.027000000000001</v>
      </c>
      <c r="I152" s="9" cm="1">
        <f t="array" ref="I152">_xll.SNL.Clients.Office.Excel.Functions.SPG($A152, "IQ_EBITDA_MARGIN", I$3)</f>
        <v>19.835999999999999</v>
      </c>
      <c r="J152" s="9" cm="1">
        <f t="array" ref="J152">_xll.SNL.Clients.Office.Excel.Functions.SPG($A152, "IQ_EBITDA_MARGIN", J$3)</f>
        <v>17.081</v>
      </c>
    </row>
    <row r="153" spans="1:10" x14ac:dyDescent="0.3">
      <c r="A153" s="11" t="s">
        <v>153</v>
      </c>
      <c r="B153" s="9" cm="1">
        <f t="array" ref="B153">_xll.SNL.Clients.Office.Excel.Functions.SPG($A153, "IQ_EBITDA_MARGIN", B$3)</f>
        <v>22.565000000000001</v>
      </c>
      <c r="C153" s="9" cm="1">
        <f t="array" ref="C153">_xll.SNL.Clients.Office.Excel.Functions.SPG($A153, "IQ_EBITDA_MARGIN", C$3)</f>
        <v>23.59</v>
      </c>
      <c r="D153" s="9" cm="1">
        <f t="array" ref="D153">_xll.SNL.Clients.Office.Excel.Functions.SPG($A153, "IQ_EBITDA_MARGIN", D$3)</f>
        <v>22.931000000000001</v>
      </c>
      <c r="E153" s="9" cm="1">
        <f t="array" ref="E153">_xll.SNL.Clients.Office.Excel.Functions.SPG($A153, "IQ_EBITDA_MARGIN", E$3)</f>
        <v>22.488</v>
      </c>
      <c r="F153" s="9" cm="1">
        <f t="array" ref="F153">_xll.SNL.Clients.Office.Excel.Functions.SPG($A153, "IQ_EBITDA_MARGIN", F$3)</f>
        <v>20.882000000000001</v>
      </c>
      <c r="G153" s="9" cm="1">
        <f t="array" ref="G153">_xll.SNL.Clients.Office.Excel.Functions.SPG($A153, "IQ_EBITDA_MARGIN", G$3)</f>
        <v>22.256</v>
      </c>
      <c r="H153" s="9" cm="1">
        <f t="array" ref="H153">_xll.SNL.Clients.Office.Excel.Functions.SPG($A153, "IQ_EBITDA_MARGIN", H$3)</f>
        <v>22.091999999999999</v>
      </c>
      <c r="I153" s="9" cm="1">
        <f t="array" ref="I153">_xll.SNL.Clients.Office.Excel.Functions.SPG($A153, "IQ_EBITDA_MARGIN", I$3)</f>
        <v>20.167000000000002</v>
      </c>
      <c r="J153" s="9" cm="1">
        <f t="array" ref="J153">_xll.SNL.Clients.Office.Excel.Functions.SPG($A153, "IQ_EBITDA_MARGIN", J$3)</f>
        <v>19.132000000000001</v>
      </c>
    </row>
    <row r="154" spans="1:10" x14ac:dyDescent="0.3">
      <c r="A154" s="11" t="s">
        <v>154</v>
      </c>
      <c r="B154" s="9" cm="1">
        <f t="array" ref="B154">_xll.SNL.Clients.Office.Excel.Functions.SPG($A154, "IQ_EBITDA_MARGIN", B$3)</f>
        <v>27.157</v>
      </c>
      <c r="C154" s="9" cm="1">
        <f t="array" ref="C154">_xll.SNL.Clients.Office.Excel.Functions.SPG($A154, "IQ_EBITDA_MARGIN", C$3)</f>
        <v>21.635999999999999</v>
      </c>
      <c r="D154" s="9" cm="1">
        <f t="array" ref="D154">_xll.SNL.Clients.Office.Excel.Functions.SPG($A154, "IQ_EBITDA_MARGIN", D$3)</f>
        <v>26.669</v>
      </c>
      <c r="E154" s="9" cm="1">
        <f t="array" ref="E154">_xll.SNL.Clients.Office.Excel.Functions.SPG($A154, "IQ_EBITDA_MARGIN", E$3)</f>
        <v>24.338999999999999</v>
      </c>
      <c r="F154" s="9" cm="1">
        <f t="array" ref="F154">_xll.SNL.Clients.Office.Excel.Functions.SPG($A154, "IQ_EBITDA_MARGIN", F$3)</f>
        <v>29.89</v>
      </c>
      <c r="G154" s="9" cm="1">
        <f t="array" ref="G154">_xll.SNL.Clients.Office.Excel.Functions.SPG($A154, "IQ_EBITDA_MARGIN", G$3)</f>
        <v>25.917000000000002</v>
      </c>
      <c r="H154" s="9" cm="1">
        <f t="array" ref="H154">_xll.SNL.Clients.Office.Excel.Functions.SPG($A154, "IQ_EBITDA_MARGIN", H$3)</f>
        <v>24.08</v>
      </c>
      <c r="I154" s="9" cm="1">
        <f t="array" ref="I154">_xll.SNL.Clients.Office.Excel.Functions.SPG($A154, "IQ_EBITDA_MARGIN", I$3)</f>
        <v>24.37</v>
      </c>
      <c r="J154" s="9" cm="1">
        <f t="array" ref="J154">_xll.SNL.Clients.Office.Excel.Functions.SPG($A154, "IQ_EBITDA_MARGIN", J$3)</f>
        <v>26.494</v>
      </c>
    </row>
    <row r="155" spans="1:10" x14ac:dyDescent="0.3">
      <c r="A155" s="11" t="s">
        <v>155</v>
      </c>
      <c r="B155" s="9" cm="1">
        <f t="array" ref="B155">_xll.SNL.Clients.Office.Excel.Functions.SPG($A155, "IQ_EBITDA_MARGIN", B$3)</f>
        <v>22.698</v>
      </c>
      <c r="C155" s="9" cm="1">
        <f t="array" ref="C155">_xll.SNL.Clients.Office.Excel.Functions.SPG($A155, "IQ_EBITDA_MARGIN", C$3)</f>
        <v>23.382000000000001</v>
      </c>
      <c r="D155" s="9" cm="1">
        <f t="array" ref="D155">_xll.SNL.Clients.Office.Excel.Functions.SPG($A155, "IQ_EBITDA_MARGIN", D$3)</f>
        <v>23.911000000000001</v>
      </c>
      <c r="E155" s="9" cm="1">
        <f t="array" ref="E155">_xll.SNL.Clients.Office.Excel.Functions.SPG($A155, "IQ_EBITDA_MARGIN", E$3)</f>
        <v>23.016999999999999</v>
      </c>
      <c r="F155" s="9" cm="1">
        <f t="array" ref="F155">_xll.SNL.Clients.Office.Excel.Functions.SPG($A155, "IQ_EBITDA_MARGIN", F$3)</f>
        <v>21.202999999999999</v>
      </c>
      <c r="G155" s="9" cm="1">
        <f t="array" ref="G155">_xll.SNL.Clients.Office.Excel.Functions.SPG($A155, "IQ_EBITDA_MARGIN", G$3)</f>
        <v>22.149000000000001</v>
      </c>
      <c r="H155" s="9" cm="1">
        <f t="array" ref="H155">_xll.SNL.Clients.Office.Excel.Functions.SPG($A155, "IQ_EBITDA_MARGIN", H$3)</f>
        <v>21.538</v>
      </c>
      <c r="I155" s="9" cm="1">
        <f t="array" ref="I155">_xll.SNL.Clients.Office.Excel.Functions.SPG($A155, "IQ_EBITDA_MARGIN", I$3)</f>
        <v>19.667000000000002</v>
      </c>
      <c r="J155" s="9" cm="1">
        <f t="array" ref="J155">_xll.SNL.Clients.Office.Excel.Functions.SPG($A155, "IQ_EBITDA_MARGIN", J$3)</f>
        <v>17.564</v>
      </c>
    </row>
    <row r="156" spans="1:10" x14ac:dyDescent="0.3">
      <c r="A156" s="11" t="s">
        <v>156</v>
      </c>
      <c r="B156" s="9" cm="1">
        <f t="array" ref="B156">_xll.SNL.Clients.Office.Excel.Functions.SPG($A156, "IQ_EBITDA_MARGIN", B$3)</f>
        <v>42.927999999999997</v>
      </c>
      <c r="C156" s="9" cm="1">
        <f t="array" ref="C156">_xll.SNL.Clients.Office.Excel.Functions.SPG($A156, "IQ_EBITDA_MARGIN", C$3)</f>
        <v>30.974</v>
      </c>
      <c r="D156" s="9" cm="1">
        <f t="array" ref="D156">_xll.SNL.Clients.Office.Excel.Functions.SPG($A156, "IQ_EBITDA_MARGIN", D$3)</f>
        <v>35.186</v>
      </c>
      <c r="E156" s="9" cm="1">
        <f t="array" ref="E156">_xll.SNL.Clients.Office.Excel.Functions.SPG($A156, "IQ_EBITDA_MARGIN", E$3)</f>
        <v>39.344999999999999</v>
      </c>
      <c r="F156" s="9" cm="1">
        <f t="array" ref="F156">_xll.SNL.Clients.Office.Excel.Functions.SPG($A156, "IQ_EBITDA_MARGIN", F$3)</f>
        <v>39.847999999999999</v>
      </c>
      <c r="G156" s="9" cm="1">
        <f t="array" ref="G156">_xll.SNL.Clients.Office.Excel.Functions.SPG($A156, "IQ_EBITDA_MARGIN", G$3)</f>
        <v>34.700000000000003</v>
      </c>
      <c r="H156" s="9" cm="1">
        <f t="array" ref="H156">_xll.SNL.Clients.Office.Excel.Functions.SPG($A156, "IQ_EBITDA_MARGIN", H$3)</f>
        <v>36.515999999999998</v>
      </c>
      <c r="I156" s="9" cm="1">
        <f t="array" ref="I156">_xll.SNL.Clients.Office.Excel.Functions.SPG($A156, "IQ_EBITDA_MARGIN", I$3)</f>
        <v>37.79</v>
      </c>
      <c r="J156" s="9" cm="1">
        <f t="array" ref="J156">_xll.SNL.Clients.Office.Excel.Functions.SPG($A156, "IQ_EBITDA_MARGIN", J$3)</f>
        <v>37.064999999999998</v>
      </c>
    </row>
    <row r="157" spans="1:10" x14ac:dyDescent="0.3">
      <c r="A157" s="11" t="s">
        <v>157</v>
      </c>
      <c r="B157" s="9" cm="1">
        <f t="array" ref="B157">_xll.SNL.Clients.Office.Excel.Functions.SPG($A157, "IQ_EBITDA_MARGIN", B$3)</f>
        <v>31.606000000000002</v>
      </c>
      <c r="C157" s="9" cm="1">
        <f t="array" ref="C157">_xll.SNL.Clients.Office.Excel.Functions.SPG($A157, "IQ_EBITDA_MARGIN", C$3)</f>
        <v>28.611999999999998</v>
      </c>
      <c r="D157" s="9" cm="1">
        <f t="array" ref="D157">_xll.SNL.Clients.Office.Excel.Functions.SPG($A157, "IQ_EBITDA_MARGIN", D$3)</f>
        <v>31.66</v>
      </c>
      <c r="E157" s="9" cm="1">
        <f t="array" ref="E157">_xll.SNL.Clients.Office.Excel.Functions.SPG($A157, "IQ_EBITDA_MARGIN", E$3)</f>
        <v>30.472000000000001</v>
      </c>
      <c r="F157" s="9" cm="1">
        <f t="array" ref="F157">_xll.SNL.Clients.Office.Excel.Functions.SPG($A157, "IQ_EBITDA_MARGIN", F$3)</f>
        <v>29.806999999999999</v>
      </c>
      <c r="G157" s="9" cm="1">
        <f t="array" ref="G157">_xll.SNL.Clients.Office.Excel.Functions.SPG($A157, "IQ_EBITDA_MARGIN", G$3)</f>
        <v>45.057000000000002</v>
      </c>
      <c r="H157" s="9" cm="1">
        <f t="array" ref="H157">_xll.SNL.Clients.Office.Excel.Functions.SPG($A157, "IQ_EBITDA_MARGIN", H$3)</f>
        <v>32.572000000000003</v>
      </c>
      <c r="I157" s="9" cm="1">
        <f t="array" ref="I157">_xll.SNL.Clients.Office.Excel.Functions.SPG($A157, "IQ_EBITDA_MARGIN", I$3)</f>
        <v>21.908999999999999</v>
      </c>
      <c r="J157" s="9" cm="1">
        <f t="array" ref="J157">_xll.SNL.Clients.Office.Excel.Functions.SPG($A157, "IQ_EBITDA_MARGIN", J$3)</f>
        <v>30.71</v>
      </c>
    </row>
    <row r="158" spans="1:10" x14ac:dyDescent="0.3">
      <c r="A158" s="11" t="s">
        <v>158</v>
      </c>
      <c r="B158" s="9" cm="1">
        <f t="array" ref="B158">_xll.SNL.Clients.Office.Excel.Functions.SPG($A158, "IQ_EBITDA_MARGIN", B$3)</f>
        <v>25.119</v>
      </c>
      <c r="C158" s="9" cm="1">
        <f t="array" ref="C158">_xll.SNL.Clients.Office.Excel.Functions.SPG($A158, "IQ_EBITDA_MARGIN", C$3)</f>
        <v>24.056999999999999</v>
      </c>
      <c r="D158" s="9" cm="1">
        <f t="array" ref="D158">_xll.SNL.Clients.Office.Excel.Functions.SPG($A158, "IQ_EBITDA_MARGIN", D$3)</f>
        <v>27.506</v>
      </c>
      <c r="E158" s="9" cm="1">
        <f t="array" ref="E158">_xll.SNL.Clients.Office.Excel.Functions.SPG($A158, "IQ_EBITDA_MARGIN", E$3)</f>
        <v>26.867000000000001</v>
      </c>
      <c r="F158" s="9" cm="1">
        <f t="array" ref="F158">_xll.SNL.Clients.Office.Excel.Functions.SPG($A158, "IQ_EBITDA_MARGIN", F$3)</f>
        <v>24.733000000000001</v>
      </c>
      <c r="G158" s="9" cm="1">
        <f t="array" ref="G158">_xll.SNL.Clients.Office.Excel.Functions.SPG($A158, "IQ_EBITDA_MARGIN", G$3)</f>
        <v>22.981999999999999</v>
      </c>
      <c r="H158" s="9" cm="1">
        <f t="array" ref="H158">_xll.SNL.Clients.Office.Excel.Functions.SPG($A158, "IQ_EBITDA_MARGIN", H$3)</f>
        <v>24.242000000000001</v>
      </c>
      <c r="I158" s="9" cm="1">
        <f t="array" ref="I158">_xll.SNL.Clients.Office.Excel.Functions.SPG($A158, "IQ_EBITDA_MARGIN", I$3)</f>
        <v>32.795999999999999</v>
      </c>
      <c r="J158" s="9" cm="1">
        <f t="array" ref="J158">_xll.SNL.Clients.Office.Excel.Functions.SPG($A158, "IQ_EBITDA_MARGIN", J$3)</f>
        <v>23.265999999999998</v>
      </c>
    </row>
    <row r="159" spans="1:10" x14ac:dyDescent="0.3">
      <c r="A159" s="11" t="s">
        <v>159</v>
      </c>
      <c r="B159" s="9" cm="1">
        <f t="array" ref="B159">_xll.SNL.Clients.Office.Excel.Functions.SPG($A159, "IQ_EBITDA_MARGIN", B$3)</f>
        <v>7.1870000000000003</v>
      </c>
      <c r="C159" s="9" cm="1">
        <f t="array" ref="C159">_xll.SNL.Clients.Office.Excel.Functions.SPG($A159, "IQ_EBITDA_MARGIN", C$3)</f>
        <v>3.048</v>
      </c>
      <c r="D159" s="9" cm="1">
        <f t="array" ref="D159">_xll.SNL.Clients.Office.Excel.Functions.SPG($A159, "IQ_EBITDA_MARGIN", D$3)</f>
        <v>5.1150000000000002</v>
      </c>
      <c r="E159" s="9" cm="1">
        <f t="array" ref="E159">_xll.SNL.Clients.Office.Excel.Functions.SPG($A159, "IQ_EBITDA_MARGIN", E$3)</f>
        <v>7.7009999999999996</v>
      </c>
      <c r="F159" s="9" cm="1">
        <f t="array" ref="F159">_xll.SNL.Clients.Office.Excel.Functions.SPG($A159, "IQ_EBITDA_MARGIN", F$3)</f>
        <v>8.3030000000000008</v>
      </c>
      <c r="G159" s="9" cm="1">
        <f t="array" ref="G159">_xll.SNL.Clients.Office.Excel.Functions.SPG($A159, "IQ_EBITDA_MARGIN", G$3)</f>
        <v>6.6310000000000002</v>
      </c>
      <c r="H159" s="9" cm="1">
        <f t="array" ref="H159">_xll.SNL.Clients.Office.Excel.Functions.SPG($A159, "IQ_EBITDA_MARGIN", H$3)</f>
        <v>5.4589999999999996</v>
      </c>
      <c r="I159" s="9" cm="1">
        <f t="array" ref="I159">_xll.SNL.Clients.Office.Excel.Functions.SPG($A159, "IQ_EBITDA_MARGIN", I$3)</f>
        <v>7.1790000000000003</v>
      </c>
      <c r="J159" s="9" cm="1">
        <f t="array" ref="J159">_xll.SNL.Clients.Office.Excel.Functions.SPG($A159, "IQ_EBITDA_MARGIN", J$3)</f>
        <v>7.9009999999999998</v>
      </c>
    </row>
    <row r="160" spans="1:10" x14ac:dyDescent="0.3">
      <c r="A160" s="11" t="s">
        <v>160</v>
      </c>
      <c r="B160" s="9" cm="1">
        <f t="array" ref="B160">_xll.SNL.Clients.Office.Excel.Functions.SPG($A160, "IQ_EBITDA_MARGIN", B$3)</f>
        <v>46.125999999999998</v>
      </c>
      <c r="C160" s="9" cm="1">
        <f t="array" ref="C160">_xll.SNL.Clients.Office.Excel.Functions.SPG($A160, "IQ_EBITDA_MARGIN", C$3)</f>
        <v>46.424999999999997</v>
      </c>
      <c r="D160" s="9" cm="1">
        <f t="array" ref="D160">_xll.SNL.Clients.Office.Excel.Functions.SPG($A160, "IQ_EBITDA_MARGIN", D$3)</f>
        <v>43.854999999999997</v>
      </c>
      <c r="E160" s="9" cm="1">
        <f t="array" ref="E160">_xll.SNL.Clients.Office.Excel.Functions.SPG($A160, "IQ_EBITDA_MARGIN", E$3)</f>
        <v>42.758000000000003</v>
      </c>
      <c r="F160" s="9" cm="1">
        <f t="array" ref="F160">_xll.SNL.Clients.Office.Excel.Functions.SPG($A160, "IQ_EBITDA_MARGIN", F$3)</f>
        <v>35.768999999999998</v>
      </c>
      <c r="G160" s="9" cm="1">
        <f t="array" ref="G160">_xll.SNL.Clients.Office.Excel.Functions.SPG($A160, "IQ_EBITDA_MARGIN", G$3)</f>
        <v>38.283000000000001</v>
      </c>
      <c r="H160" s="9" cm="1">
        <f t="array" ref="H160">_xll.SNL.Clients.Office.Excel.Functions.SPG($A160, "IQ_EBITDA_MARGIN", H$3)</f>
        <v>41.606000000000002</v>
      </c>
      <c r="I160" s="9" cm="1">
        <f t="array" ref="I160">_xll.SNL.Clients.Office.Excel.Functions.SPG($A160, "IQ_EBITDA_MARGIN", I$3)</f>
        <v>32.539000000000001</v>
      </c>
      <c r="J160" s="9" cm="1">
        <f t="array" ref="J160">_xll.SNL.Clients.Office.Excel.Functions.SPG($A160, "IQ_EBITDA_MARGIN", J$3)</f>
        <v>29.843</v>
      </c>
    </row>
    <row r="161" spans="1:10" x14ac:dyDescent="0.3">
      <c r="A161" s="11" t="s">
        <v>161</v>
      </c>
      <c r="B161" s="9" cm="1">
        <f t="array" ref="B161">_xll.SNL.Clients.Office.Excel.Functions.SPG($A161, "IQ_EBITDA_MARGIN", B$3)</f>
        <v>27.911000000000001</v>
      </c>
      <c r="C161" s="9" cm="1">
        <f t="array" ref="C161">_xll.SNL.Clients.Office.Excel.Functions.SPG($A161, "IQ_EBITDA_MARGIN", C$3)</f>
        <v>28.047999999999998</v>
      </c>
      <c r="D161" s="9" cm="1">
        <f t="array" ref="D161">_xll.SNL.Clients.Office.Excel.Functions.SPG($A161, "IQ_EBITDA_MARGIN", D$3)</f>
        <v>26.283000000000001</v>
      </c>
      <c r="E161" s="9" cm="1">
        <f t="array" ref="E161">_xll.SNL.Clients.Office.Excel.Functions.SPG($A161, "IQ_EBITDA_MARGIN", E$3)</f>
        <v>28.128</v>
      </c>
      <c r="F161" s="9" cm="1">
        <f t="array" ref="F161">_xll.SNL.Clients.Office.Excel.Functions.SPG($A161, "IQ_EBITDA_MARGIN", F$3)</f>
        <v>26.28</v>
      </c>
      <c r="G161" s="9" cm="1">
        <f t="array" ref="G161">_xll.SNL.Clients.Office.Excel.Functions.SPG($A161, "IQ_EBITDA_MARGIN", G$3)</f>
        <v>25.698</v>
      </c>
      <c r="H161" s="9" cm="1">
        <f t="array" ref="H161">_xll.SNL.Clients.Office.Excel.Functions.SPG($A161, "IQ_EBITDA_MARGIN", H$3)</f>
        <v>24.279</v>
      </c>
      <c r="I161" s="9" cm="1">
        <f t="array" ref="I161">_xll.SNL.Clients.Office.Excel.Functions.SPG($A161, "IQ_EBITDA_MARGIN", I$3)</f>
        <v>29.524000000000001</v>
      </c>
      <c r="J161" s="9" cm="1">
        <f t="array" ref="J161">_xll.SNL.Clients.Office.Excel.Functions.SPG($A161, "IQ_EBITDA_MARGIN", J$3)</f>
        <v>27.716000000000001</v>
      </c>
    </row>
    <row r="162" spans="1:10" x14ac:dyDescent="0.3">
      <c r="A162" s="11" t="s">
        <v>162</v>
      </c>
      <c r="B162" s="9" cm="1">
        <f t="array" ref="B162">_xll.SNL.Clients.Office.Excel.Functions.SPG($A162, "IQ_EBITDA_MARGIN", B$3)</f>
        <v>14.997999999999999</v>
      </c>
      <c r="C162" s="9" cm="1">
        <f t="array" ref="C162">_xll.SNL.Clients.Office.Excel.Functions.SPG($A162, "IQ_EBITDA_MARGIN", C$3)</f>
        <v>21.716999999999999</v>
      </c>
      <c r="D162" s="9" cm="1">
        <f t="array" ref="D162">_xll.SNL.Clients.Office.Excel.Functions.SPG($A162, "IQ_EBITDA_MARGIN", D$3)</f>
        <v>17.977</v>
      </c>
      <c r="E162" s="9" cm="1">
        <f t="array" ref="E162">_xll.SNL.Clients.Office.Excel.Functions.SPG($A162, "IQ_EBITDA_MARGIN", E$3)</f>
        <v>6.9189999999999996</v>
      </c>
      <c r="F162" s="9" cm="1">
        <f t="array" ref="F162">_xll.SNL.Clients.Office.Excel.Functions.SPG($A162, "IQ_EBITDA_MARGIN", F$3)</f>
        <v>-3.6160000000000001</v>
      </c>
      <c r="G162" s="9" cm="1">
        <f t="array" ref="G162">_xll.SNL.Clients.Office.Excel.Functions.SPG($A162, "IQ_EBITDA_MARGIN", G$3)</f>
        <v>7.5880000000000001</v>
      </c>
      <c r="H162" s="9" cm="1">
        <f t="array" ref="H162">_xll.SNL.Clients.Office.Excel.Functions.SPG($A162, "IQ_EBITDA_MARGIN", H$3)</f>
        <v>24.494</v>
      </c>
      <c r="I162" s="9" cm="1">
        <f t="array" ref="I162">_xll.SNL.Clients.Office.Excel.Functions.SPG($A162, "IQ_EBITDA_MARGIN", I$3)</f>
        <v>26.138000000000002</v>
      </c>
      <c r="J162" s="9" cm="1">
        <f t="array" ref="J162">_xll.SNL.Clients.Office.Excel.Functions.SPG($A162, "IQ_EBITDA_MARGIN", J$3)</f>
        <v>25.135999999999999</v>
      </c>
    </row>
    <row r="163" spans="1:10" x14ac:dyDescent="0.3">
      <c r="A163" s="11" t="s">
        <v>163</v>
      </c>
      <c r="B163" s="9" cm="1">
        <f t="array" ref="B163">_xll.SNL.Clients.Office.Excel.Functions.SPG($A163, "IQ_EBITDA_MARGIN", B$3)</f>
        <v>44.795000000000002</v>
      </c>
      <c r="C163" s="9" cm="1">
        <f t="array" ref="C163">_xll.SNL.Clients.Office.Excel.Functions.SPG($A163, "IQ_EBITDA_MARGIN", C$3)</f>
        <v>44.671999999999997</v>
      </c>
      <c r="D163" s="9" cm="1">
        <f t="array" ref="D163">_xll.SNL.Clients.Office.Excel.Functions.SPG($A163, "IQ_EBITDA_MARGIN", D$3)</f>
        <v>50.164000000000001</v>
      </c>
      <c r="E163" s="9" cm="1">
        <f t="array" ref="E163">_xll.SNL.Clients.Office.Excel.Functions.SPG($A163, "IQ_EBITDA_MARGIN", E$3)</f>
        <v>40.201999999999998</v>
      </c>
      <c r="F163" s="9" cm="1">
        <f t="array" ref="F163">_xll.SNL.Clients.Office.Excel.Functions.SPG($A163, "IQ_EBITDA_MARGIN", F$3)</f>
        <v>33.402000000000001</v>
      </c>
      <c r="G163" s="9" cm="1">
        <f t="array" ref="G163">_xll.SNL.Clients.Office.Excel.Functions.SPG($A163, "IQ_EBITDA_MARGIN", G$3)</f>
        <v>29.218</v>
      </c>
      <c r="H163" s="9" cm="1">
        <f t="array" ref="H163">_xll.SNL.Clients.Office.Excel.Functions.SPG($A163, "IQ_EBITDA_MARGIN", H$3)</f>
        <v>47.021000000000001</v>
      </c>
      <c r="I163" s="9" cm="1">
        <f t="array" ref="I163">_xll.SNL.Clients.Office.Excel.Functions.SPG($A163, "IQ_EBITDA_MARGIN", I$3)</f>
        <v>44.832000000000001</v>
      </c>
      <c r="J163" s="9" cm="1">
        <f t="array" ref="J163">_xll.SNL.Clients.Office.Excel.Functions.SPG($A163, "IQ_EBITDA_MARGIN", J$3)</f>
        <v>32.606999999999999</v>
      </c>
    </row>
    <row r="164" spans="1:10" x14ac:dyDescent="0.3">
      <c r="A164" s="11" t="s">
        <v>164</v>
      </c>
      <c r="B164" s="9" cm="1">
        <f t="array" ref="B164">_xll.SNL.Clients.Office.Excel.Functions.SPG($A164, "IQ_EBITDA_MARGIN", B$3)</f>
        <v>49.77</v>
      </c>
      <c r="C164" s="9" cm="1">
        <f t="array" ref="C164">_xll.SNL.Clients.Office.Excel.Functions.SPG($A164, "IQ_EBITDA_MARGIN", C$3)</f>
        <v>51.295999999999999</v>
      </c>
      <c r="D164" s="9" cm="1">
        <f t="array" ref="D164">_xll.SNL.Clients.Office.Excel.Functions.SPG($A164, "IQ_EBITDA_MARGIN", D$3)</f>
        <v>53.317</v>
      </c>
      <c r="E164" s="9" cm="1">
        <f t="array" ref="E164">_xll.SNL.Clients.Office.Excel.Functions.SPG($A164, "IQ_EBITDA_MARGIN", E$3)</f>
        <v>52.462000000000003</v>
      </c>
      <c r="F164" s="9" cm="1">
        <f t="array" ref="F164">_xll.SNL.Clients.Office.Excel.Functions.SPG($A164, "IQ_EBITDA_MARGIN", F$3)</f>
        <v>56.962000000000003</v>
      </c>
      <c r="G164" s="9" cm="1">
        <f t="array" ref="G164">_xll.SNL.Clients.Office.Excel.Functions.SPG($A164, "IQ_EBITDA_MARGIN", G$3)</f>
        <v>57.98</v>
      </c>
      <c r="H164" s="9" cm="1">
        <f t="array" ref="H164">_xll.SNL.Clients.Office.Excel.Functions.SPG($A164, "IQ_EBITDA_MARGIN", H$3)</f>
        <v>56.634999999999998</v>
      </c>
      <c r="I164" s="9" cm="1">
        <f t="array" ref="I164">_xll.SNL.Clients.Office.Excel.Functions.SPG($A164, "IQ_EBITDA_MARGIN", I$3)</f>
        <v>52.545000000000002</v>
      </c>
      <c r="J164" s="9" cm="1">
        <f t="array" ref="J164">_xll.SNL.Clients.Office.Excel.Functions.SPG($A164, "IQ_EBITDA_MARGIN", J$3)</f>
        <v>59.564</v>
      </c>
    </row>
    <row r="165" spans="1:10" x14ac:dyDescent="0.3">
      <c r="A165" s="11" t="s">
        <v>165</v>
      </c>
      <c r="B165" s="9" cm="1">
        <f t="array" ref="B165">_xll.SNL.Clients.Office.Excel.Functions.SPG($A165, "IQ_EBITDA_MARGIN", B$3)</f>
        <v>10.792</v>
      </c>
      <c r="C165" s="9" cm="1">
        <f t="array" ref="C165">_xll.SNL.Clients.Office.Excel.Functions.SPG($A165, "IQ_EBITDA_MARGIN", C$3)</f>
        <v>16.907</v>
      </c>
      <c r="D165" s="9" cm="1">
        <f t="array" ref="D165">_xll.SNL.Clients.Office.Excel.Functions.SPG($A165, "IQ_EBITDA_MARGIN", D$3)</f>
        <v>17.157</v>
      </c>
      <c r="E165" s="9" cm="1">
        <f t="array" ref="E165">_xll.SNL.Clients.Office.Excel.Functions.SPG($A165, "IQ_EBITDA_MARGIN", E$3)</f>
        <v>12.601000000000001</v>
      </c>
      <c r="F165" s="9" cm="1">
        <f t="array" ref="F165">_xll.SNL.Clients.Office.Excel.Functions.SPG($A165, "IQ_EBITDA_MARGIN", F$3)</f>
        <v>12.269</v>
      </c>
      <c r="G165" s="9" cm="1">
        <f t="array" ref="G165">_xll.SNL.Clients.Office.Excel.Functions.SPG($A165, "IQ_EBITDA_MARGIN", G$3)</f>
        <v>15.863</v>
      </c>
      <c r="H165" s="9" cm="1">
        <f t="array" ref="H165">_xll.SNL.Clients.Office.Excel.Functions.SPG($A165, "IQ_EBITDA_MARGIN", H$3)</f>
        <v>14.497999999999999</v>
      </c>
      <c r="I165" s="9" cm="1">
        <f t="array" ref="I165">_xll.SNL.Clients.Office.Excel.Functions.SPG($A165, "IQ_EBITDA_MARGIN", I$3)</f>
        <v>14.802</v>
      </c>
      <c r="J165" s="9" cm="1">
        <f t="array" ref="J165">_xll.SNL.Clients.Office.Excel.Functions.SPG($A165, "IQ_EBITDA_MARGIN", J$3)</f>
        <v>12.96</v>
      </c>
    </row>
    <row r="166" spans="1:10" x14ac:dyDescent="0.3">
      <c r="A166" s="11" t="s">
        <v>166</v>
      </c>
      <c r="B166" s="9" cm="1">
        <f t="array" ref="B166">_xll.SNL.Clients.Office.Excel.Functions.SPG($A166, "IQ_EBITDA_MARGIN", B$3)</f>
        <v>47.210999999999999</v>
      </c>
      <c r="C166" s="9" cm="1">
        <f t="array" ref="C166">_xll.SNL.Clients.Office.Excel.Functions.SPG($A166, "IQ_EBITDA_MARGIN", C$3)</f>
        <v>74.691999999999993</v>
      </c>
      <c r="D166" s="9" cm="1">
        <f t="array" ref="D166">_xll.SNL.Clients.Office.Excel.Functions.SPG($A166, "IQ_EBITDA_MARGIN", D$3)</f>
        <v>27.295000000000002</v>
      </c>
      <c r="E166" s="9" cm="1">
        <f t="array" ref="E166">_xll.SNL.Clients.Office.Excel.Functions.SPG($A166, "IQ_EBITDA_MARGIN", E$3)</f>
        <v>22.582000000000001</v>
      </c>
      <c r="F166" s="9" cm="1">
        <f t="array" ref="F166">_xll.SNL.Clients.Office.Excel.Functions.SPG($A166, "IQ_EBITDA_MARGIN", F$3)</f>
        <v>53.951000000000001</v>
      </c>
      <c r="G166" s="9" cm="1">
        <f t="array" ref="G166">_xll.SNL.Clients.Office.Excel.Functions.SPG($A166, "IQ_EBITDA_MARGIN", G$3)</f>
        <v>102.973</v>
      </c>
      <c r="H166" s="9" cm="1">
        <f t="array" ref="H166">_xll.SNL.Clients.Office.Excel.Functions.SPG($A166, "IQ_EBITDA_MARGIN", H$3)</f>
        <v>46.953000000000003</v>
      </c>
      <c r="I166" s="9" cm="1">
        <f t="array" ref="I166">_xll.SNL.Clients.Office.Excel.Functions.SPG($A166, "IQ_EBITDA_MARGIN", I$3)</f>
        <v>44.298999999999999</v>
      </c>
      <c r="J166" s="9" cm="1">
        <f t="array" ref="J166">_xll.SNL.Clients.Office.Excel.Functions.SPG($A166, "IQ_EBITDA_MARGIN", J$3)</f>
        <v>111.712</v>
      </c>
    </row>
    <row r="167" spans="1:10" x14ac:dyDescent="0.3">
      <c r="A167" s="11" t="s">
        <v>167</v>
      </c>
      <c r="B167" s="9" cm="1">
        <f t="array" ref="B167">_xll.SNL.Clients.Office.Excel.Functions.SPG($A167, "IQ_EBITDA_MARGIN", B$3)</f>
        <v>28.585000000000001</v>
      </c>
      <c r="C167" s="9" cm="1">
        <f t="array" ref="C167">_xll.SNL.Clients.Office.Excel.Functions.SPG($A167, "IQ_EBITDA_MARGIN", C$3)</f>
        <v>34.979999999999997</v>
      </c>
      <c r="D167" s="9" cm="1">
        <f t="array" ref="D167">_xll.SNL.Clients.Office.Excel.Functions.SPG($A167, "IQ_EBITDA_MARGIN", D$3)</f>
        <v>29.164999999999999</v>
      </c>
      <c r="E167" s="9" cm="1">
        <f t="array" ref="E167">_xll.SNL.Clients.Office.Excel.Functions.SPG($A167, "IQ_EBITDA_MARGIN", E$3)</f>
        <v>31.395</v>
      </c>
      <c r="F167" s="9" cm="1">
        <f t="array" ref="F167">_xll.SNL.Clients.Office.Excel.Functions.SPG($A167, "IQ_EBITDA_MARGIN", F$3)</f>
        <v>28.163</v>
      </c>
      <c r="G167" s="9" cm="1">
        <f t="array" ref="G167">_xll.SNL.Clients.Office.Excel.Functions.SPG($A167, "IQ_EBITDA_MARGIN", G$3)</f>
        <v>32.929000000000002</v>
      </c>
      <c r="H167" s="9" cm="1">
        <f t="array" ref="H167">_xll.SNL.Clients.Office.Excel.Functions.SPG($A167, "IQ_EBITDA_MARGIN", H$3)</f>
        <v>30.559000000000001</v>
      </c>
      <c r="I167" s="9" cm="1">
        <f t="array" ref="I167">_xll.SNL.Clients.Office.Excel.Functions.SPG($A167, "IQ_EBITDA_MARGIN", I$3)</f>
        <v>29.523</v>
      </c>
      <c r="J167" s="9" cm="1">
        <f t="array" ref="J167">_xll.SNL.Clients.Office.Excel.Functions.SPG($A167, "IQ_EBITDA_MARGIN", J$3)</f>
        <v>27.465</v>
      </c>
    </row>
    <row r="168" spans="1:10" x14ac:dyDescent="0.3">
      <c r="A168" s="11" t="s">
        <v>168</v>
      </c>
      <c r="B168" s="9" cm="1">
        <f t="array" ref="B168">_xll.SNL.Clients.Office.Excel.Functions.SPG($A168, "IQ_EBITDA_MARGIN", B$3)</f>
        <v>42.365000000000002</v>
      </c>
      <c r="C168" s="9" cm="1">
        <f t="array" ref="C168">_xll.SNL.Clients.Office.Excel.Functions.SPG($A168, "IQ_EBITDA_MARGIN", C$3)</f>
        <v>39.991</v>
      </c>
      <c r="D168" s="9" cm="1">
        <f t="array" ref="D168">_xll.SNL.Clients.Office.Excel.Functions.SPG($A168, "IQ_EBITDA_MARGIN", D$3)</f>
        <v>42.084000000000003</v>
      </c>
      <c r="E168" s="9" cm="1">
        <f t="array" ref="E168">_xll.SNL.Clients.Office.Excel.Functions.SPG($A168, "IQ_EBITDA_MARGIN", E$3)</f>
        <v>42.015000000000001</v>
      </c>
      <c r="F168" s="9" cm="1">
        <f t="array" ref="F168">_xll.SNL.Clients.Office.Excel.Functions.SPG($A168, "IQ_EBITDA_MARGIN", F$3)</f>
        <v>42.018999999999998</v>
      </c>
      <c r="G168" s="9" cm="1">
        <f t="array" ref="G168">_xll.SNL.Clients.Office.Excel.Functions.SPG($A168, "IQ_EBITDA_MARGIN", G$3)</f>
        <v>38.902000000000001</v>
      </c>
      <c r="H168" s="9" cm="1">
        <f t="array" ref="H168">_xll.SNL.Clients.Office.Excel.Functions.SPG($A168, "IQ_EBITDA_MARGIN", H$3)</f>
        <v>41.052</v>
      </c>
      <c r="I168" s="9" cm="1">
        <f t="array" ref="I168">_xll.SNL.Clients.Office.Excel.Functions.SPG($A168, "IQ_EBITDA_MARGIN", I$3)</f>
        <v>39.344000000000001</v>
      </c>
      <c r="J168" s="9" cm="1">
        <f t="array" ref="J168">_xll.SNL.Clients.Office.Excel.Functions.SPG($A168, "IQ_EBITDA_MARGIN", J$3)</f>
        <v>42.241999999999997</v>
      </c>
    </row>
    <row r="169" spans="1:10" x14ac:dyDescent="0.3">
      <c r="A169" s="11" t="s">
        <v>169</v>
      </c>
      <c r="B169" s="9" cm="1">
        <f t="array" ref="B169">_xll.SNL.Clients.Office.Excel.Functions.SPG($A169, "IQ_EBITDA_MARGIN", B$3)</f>
        <v>59.280999999999999</v>
      </c>
      <c r="C169" s="9" cm="1">
        <f t="array" ref="C169">_xll.SNL.Clients.Office.Excel.Functions.SPG($A169, "IQ_EBITDA_MARGIN", C$3)</f>
        <v>62.415999999999997</v>
      </c>
      <c r="D169" s="9" cm="1">
        <f t="array" ref="D169">_xll.SNL.Clients.Office.Excel.Functions.SPG($A169, "IQ_EBITDA_MARGIN", D$3)</f>
        <v>61.63</v>
      </c>
      <c r="E169" s="9" cm="1">
        <f t="array" ref="E169">_xll.SNL.Clients.Office.Excel.Functions.SPG($A169, "IQ_EBITDA_MARGIN", E$3)</f>
        <v>61.287999999999997</v>
      </c>
      <c r="F169" s="9" cm="1">
        <f t="array" ref="F169">_xll.SNL.Clients.Office.Excel.Functions.SPG($A169, "IQ_EBITDA_MARGIN", F$3)</f>
        <v>59.670999999999999</v>
      </c>
      <c r="G169" s="9" cm="1">
        <f t="array" ref="G169">_xll.SNL.Clients.Office.Excel.Functions.SPG($A169, "IQ_EBITDA_MARGIN", G$3)</f>
        <v>63.994999999999997</v>
      </c>
      <c r="H169" s="9" cm="1">
        <f t="array" ref="H169">_xll.SNL.Clients.Office.Excel.Functions.SPG($A169, "IQ_EBITDA_MARGIN", H$3)</f>
        <v>62.128999999999998</v>
      </c>
      <c r="I169" s="9" cm="1">
        <f t="array" ref="I169">_xll.SNL.Clients.Office.Excel.Functions.SPG($A169, "IQ_EBITDA_MARGIN", I$3)</f>
        <v>61.326999999999998</v>
      </c>
      <c r="J169" s="9" cm="1">
        <f t="array" ref="J169">_xll.SNL.Clients.Office.Excel.Functions.SPG($A169, "IQ_EBITDA_MARGIN", J$3)</f>
        <v>58.603999999999999</v>
      </c>
    </row>
    <row r="170" spans="1:10" x14ac:dyDescent="0.3">
      <c r="A170" s="11" t="s">
        <v>170</v>
      </c>
      <c r="B170" s="9" cm="1">
        <f t="array" ref="B170">_xll.SNL.Clients.Office.Excel.Functions.SPG($A170, "IQ_EBITDA_MARGIN", B$3)</f>
        <v>17.344999999999999</v>
      </c>
      <c r="C170" s="9" cm="1">
        <f t="array" ref="C170">_xll.SNL.Clients.Office.Excel.Functions.SPG($A170, "IQ_EBITDA_MARGIN", C$3)</f>
        <v>21.274999999999999</v>
      </c>
      <c r="D170" s="9" cm="1">
        <f t="array" ref="D170">_xll.SNL.Clients.Office.Excel.Functions.SPG($A170, "IQ_EBITDA_MARGIN", D$3)</f>
        <v>19.690000000000001</v>
      </c>
      <c r="E170" s="9" cm="1">
        <f t="array" ref="E170">_xll.SNL.Clients.Office.Excel.Functions.SPG($A170, "IQ_EBITDA_MARGIN", E$3)</f>
        <v>21.350999999999999</v>
      </c>
      <c r="F170" s="9" cm="1">
        <f t="array" ref="F170">_xll.SNL.Clients.Office.Excel.Functions.SPG($A170, "IQ_EBITDA_MARGIN", F$3)</f>
        <v>18.091000000000001</v>
      </c>
      <c r="G170" s="9" cm="1">
        <f t="array" ref="G170">_xll.SNL.Clients.Office.Excel.Functions.SPG($A170, "IQ_EBITDA_MARGIN", G$3)</f>
        <v>17.986999999999998</v>
      </c>
      <c r="H170" s="9" cm="1">
        <f t="array" ref="H170">_xll.SNL.Clients.Office.Excel.Functions.SPG($A170, "IQ_EBITDA_MARGIN", H$3)</f>
        <v>19.577000000000002</v>
      </c>
      <c r="I170" s="9" cm="1">
        <f t="array" ref="I170">_xll.SNL.Clients.Office.Excel.Functions.SPG($A170, "IQ_EBITDA_MARGIN", I$3)</f>
        <v>18.317</v>
      </c>
      <c r="J170" s="9" cm="1">
        <f t="array" ref="J170">_xll.SNL.Clients.Office.Excel.Functions.SPG($A170, "IQ_EBITDA_MARGIN", J$3)</f>
        <v>17.306999999999999</v>
      </c>
    </row>
    <row r="171" spans="1:10" x14ac:dyDescent="0.3">
      <c r="A171" s="11" t="s">
        <v>171</v>
      </c>
      <c r="B171" s="9" cm="1">
        <f t="array" ref="B171">_xll.SNL.Clients.Office.Excel.Functions.SPG($A171, "IQ_EBITDA_MARGIN", B$3)</f>
        <v>64.995999999999995</v>
      </c>
      <c r="C171" s="9" cm="1">
        <f t="array" ref="C171">_xll.SNL.Clients.Office.Excel.Functions.SPG($A171, "IQ_EBITDA_MARGIN", C$3)</f>
        <v>62.234999999999999</v>
      </c>
      <c r="D171" s="9" cm="1">
        <f t="array" ref="D171">_xll.SNL.Clients.Office.Excel.Functions.SPG($A171, "IQ_EBITDA_MARGIN", D$3)</f>
        <v>62.048000000000002</v>
      </c>
      <c r="E171" s="9" cm="1">
        <f t="array" ref="E171">_xll.SNL.Clients.Office.Excel.Functions.SPG($A171, "IQ_EBITDA_MARGIN", E$3)</f>
        <v>64.759</v>
      </c>
      <c r="F171" s="9" cm="1">
        <f t="array" ref="F171">_xll.SNL.Clients.Office.Excel.Functions.SPG($A171, "IQ_EBITDA_MARGIN", F$3)</f>
        <v>64.753</v>
      </c>
      <c r="G171" s="9" cm="1">
        <f t="array" ref="G171">_xll.SNL.Clients.Office.Excel.Functions.SPG($A171, "IQ_EBITDA_MARGIN", G$3)</f>
        <v>61.536000000000001</v>
      </c>
      <c r="H171" s="9" cm="1">
        <f t="array" ref="H171">_xll.SNL.Clients.Office.Excel.Functions.SPG($A171, "IQ_EBITDA_MARGIN", H$3)</f>
        <v>65.096999999999994</v>
      </c>
      <c r="I171" s="9" cm="1">
        <f t="array" ref="I171">_xll.SNL.Clients.Office.Excel.Functions.SPG($A171, "IQ_EBITDA_MARGIN", I$3)</f>
        <v>66.262</v>
      </c>
      <c r="J171" s="9" cm="1">
        <f t="array" ref="J171">_xll.SNL.Clients.Office.Excel.Functions.SPG($A171, "IQ_EBITDA_MARGIN", J$3)</f>
        <v>65.155000000000001</v>
      </c>
    </row>
    <row r="172" spans="1:10" x14ac:dyDescent="0.3">
      <c r="A172" s="11" t="s">
        <v>172</v>
      </c>
      <c r="B172" s="9" t="str" cm="1">
        <f t="array" ref="B172">_xll.SNL.Clients.Office.Excel.Functions.SPG($A172, "IQ_EBITDA_MARGIN", B$3)</f>
        <v>NA</v>
      </c>
      <c r="C172" s="9" t="str" cm="1">
        <f t="array" ref="C172">_xll.SNL.Clients.Office.Excel.Functions.SPG($A172, "IQ_EBITDA_MARGIN", C$3)</f>
        <v>NA</v>
      </c>
      <c r="D172" s="9" t="str" cm="1">
        <f t="array" ref="D172">_xll.SNL.Clients.Office.Excel.Functions.SPG($A172, "IQ_EBITDA_MARGIN", D$3)</f>
        <v>NA</v>
      </c>
      <c r="E172" s="9" t="str" cm="1">
        <f t="array" ref="E172">_xll.SNL.Clients.Office.Excel.Functions.SPG($A172, "IQ_EBITDA_MARGIN", E$3)</f>
        <v>NA</v>
      </c>
      <c r="F172" s="9" t="str" cm="1">
        <f t="array" ref="F172">_xll.SNL.Clients.Office.Excel.Functions.SPG($A172, "IQ_EBITDA_MARGIN", F$3)</f>
        <v>NA</v>
      </c>
      <c r="G172" s="9" t="str" cm="1">
        <f t="array" ref="G172">_xll.SNL.Clients.Office.Excel.Functions.SPG($A172, "IQ_EBITDA_MARGIN", G$3)</f>
        <v>NA</v>
      </c>
      <c r="H172" s="9" t="str" cm="1">
        <f t="array" ref="H172">_xll.SNL.Clients.Office.Excel.Functions.SPG($A172, "IQ_EBITDA_MARGIN", H$3)</f>
        <v>NA</v>
      </c>
      <c r="I172" s="9" t="str" cm="1">
        <f t="array" ref="I172">_xll.SNL.Clients.Office.Excel.Functions.SPG($A172, "IQ_EBITDA_MARGIN", I$3)</f>
        <v>NA</v>
      </c>
      <c r="J172" s="9" t="str" cm="1">
        <f t="array" ref="J172">_xll.SNL.Clients.Office.Excel.Functions.SPG($A172, "IQ_EBITDA_MARGIN", J$3)</f>
        <v>NA</v>
      </c>
    </row>
    <row r="173" spans="1:10" x14ac:dyDescent="0.3">
      <c r="A173" s="11" t="s">
        <v>173</v>
      </c>
      <c r="B173" s="9" cm="1">
        <f t="array" ref="B173">_xll.SNL.Clients.Office.Excel.Functions.SPG($A173, "IQ_EBITDA_MARGIN", B$3)</f>
        <v>43.128</v>
      </c>
      <c r="C173" s="9" cm="1">
        <f t="array" ref="C173">_xll.SNL.Clients.Office.Excel.Functions.SPG($A173, "IQ_EBITDA_MARGIN", C$3)</f>
        <v>40.584000000000003</v>
      </c>
      <c r="D173" s="9" cm="1">
        <f t="array" ref="D173">_xll.SNL.Clients.Office.Excel.Functions.SPG($A173, "IQ_EBITDA_MARGIN", D$3)</f>
        <v>50.893999999999998</v>
      </c>
      <c r="E173" s="9" cm="1">
        <f t="array" ref="E173">_xll.SNL.Clients.Office.Excel.Functions.SPG($A173, "IQ_EBITDA_MARGIN", E$3)</f>
        <v>44.372999999999998</v>
      </c>
      <c r="F173" s="9" cm="1">
        <f t="array" ref="F173">_xll.SNL.Clients.Office.Excel.Functions.SPG($A173, "IQ_EBITDA_MARGIN", F$3)</f>
        <v>41.127000000000002</v>
      </c>
      <c r="G173" s="9" cm="1">
        <f t="array" ref="G173">_xll.SNL.Clients.Office.Excel.Functions.SPG($A173, "IQ_EBITDA_MARGIN", G$3)</f>
        <v>38.100999999999999</v>
      </c>
      <c r="H173" s="9" cm="1">
        <f t="array" ref="H173">_xll.SNL.Clients.Office.Excel.Functions.SPG($A173, "IQ_EBITDA_MARGIN", H$3)</f>
        <v>46.067</v>
      </c>
      <c r="I173" s="9" cm="1">
        <f t="array" ref="I173">_xll.SNL.Clients.Office.Excel.Functions.SPG($A173, "IQ_EBITDA_MARGIN", I$3)</f>
        <v>44.713000000000001</v>
      </c>
      <c r="J173" s="9" cm="1">
        <f t="array" ref="J173">_xll.SNL.Clients.Office.Excel.Functions.SPG($A173, "IQ_EBITDA_MARGIN", J$3)</f>
        <v>41.872</v>
      </c>
    </row>
    <row r="174" spans="1:10" x14ac:dyDescent="0.3">
      <c r="A174" s="11" t="s">
        <v>174</v>
      </c>
      <c r="B174" s="9" cm="1">
        <f t="array" ref="B174">_xll.SNL.Clients.Office.Excel.Functions.SPG($A174, "IQ_EBITDA_MARGIN", B$3)</f>
        <v>32.503</v>
      </c>
      <c r="C174" s="9" cm="1">
        <f t="array" ref="C174">_xll.SNL.Clients.Office.Excel.Functions.SPG($A174, "IQ_EBITDA_MARGIN", C$3)</f>
        <v>35.124000000000002</v>
      </c>
      <c r="D174" s="9" cm="1">
        <f t="array" ref="D174">_xll.SNL.Clients.Office.Excel.Functions.SPG($A174, "IQ_EBITDA_MARGIN", D$3)</f>
        <v>32.976999999999997</v>
      </c>
      <c r="E174" s="9" cm="1">
        <f t="array" ref="E174">_xll.SNL.Clients.Office.Excel.Functions.SPG($A174, "IQ_EBITDA_MARGIN", E$3)</f>
        <v>38.960999999999999</v>
      </c>
      <c r="F174" s="9" cm="1">
        <f t="array" ref="F174">_xll.SNL.Clients.Office.Excel.Functions.SPG($A174, "IQ_EBITDA_MARGIN", F$3)</f>
        <v>36.418999999999997</v>
      </c>
      <c r="G174" s="9" cm="1">
        <f t="array" ref="G174">_xll.SNL.Clients.Office.Excel.Functions.SPG($A174, "IQ_EBITDA_MARGIN", G$3)</f>
        <v>34.823</v>
      </c>
      <c r="H174" s="9" cm="1">
        <f t="array" ref="H174">_xll.SNL.Clients.Office.Excel.Functions.SPG($A174, "IQ_EBITDA_MARGIN", H$3)</f>
        <v>31.832000000000001</v>
      </c>
      <c r="I174" s="9" cm="1">
        <f t="array" ref="I174">_xll.SNL.Clients.Office.Excel.Functions.SPG($A174, "IQ_EBITDA_MARGIN", I$3)</f>
        <v>34.76</v>
      </c>
      <c r="J174" s="9" cm="1">
        <f t="array" ref="J174">_xll.SNL.Clients.Office.Excel.Functions.SPG($A174, "IQ_EBITDA_MARGIN", J$3)</f>
        <v>28.91</v>
      </c>
    </row>
    <row r="175" spans="1:10" x14ac:dyDescent="0.3">
      <c r="A175" s="11" t="s">
        <v>175</v>
      </c>
      <c r="B175" s="9" cm="1">
        <f t="array" ref="B175">_xll.SNL.Clients.Office.Excel.Functions.SPG($A175, "IQ_EBITDA_MARGIN", B$3)</f>
        <v>33.914000000000001</v>
      </c>
      <c r="C175" s="9" cm="1">
        <f t="array" ref="C175">_xll.SNL.Clients.Office.Excel.Functions.SPG($A175, "IQ_EBITDA_MARGIN", C$3)</f>
        <v>33.503999999999998</v>
      </c>
      <c r="D175" s="9" cm="1">
        <f t="array" ref="D175">_xll.SNL.Clients.Office.Excel.Functions.SPG($A175, "IQ_EBITDA_MARGIN", D$3)</f>
        <v>31.117999999999999</v>
      </c>
      <c r="E175" s="9" cm="1">
        <f t="array" ref="E175">_xll.SNL.Clients.Office.Excel.Functions.SPG($A175, "IQ_EBITDA_MARGIN", E$3)</f>
        <v>30.666</v>
      </c>
      <c r="F175" s="9" cm="1">
        <f t="array" ref="F175">_xll.SNL.Clients.Office.Excel.Functions.SPG($A175, "IQ_EBITDA_MARGIN", F$3)</f>
        <v>30.100999999999999</v>
      </c>
      <c r="G175" s="9" cm="1">
        <f t="array" ref="G175">_xll.SNL.Clients.Office.Excel.Functions.SPG($A175, "IQ_EBITDA_MARGIN", G$3)</f>
        <v>33.389000000000003</v>
      </c>
      <c r="H175" s="9" cm="1">
        <f t="array" ref="H175">_xll.SNL.Clients.Office.Excel.Functions.SPG($A175, "IQ_EBITDA_MARGIN", H$3)</f>
        <v>30.568999999999999</v>
      </c>
      <c r="I175" s="9" cm="1">
        <f t="array" ref="I175">_xll.SNL.Clients.Office.Excel.Functions.SPG($A175, "IQ_EBITDA_MARGIN", I$3)</f>
        <v>29.161000000000001</v>
      </c>
      <c r="J175" s="9" cm="1">
        <f t="array" ref="J175">_xll.SNL.Clients.Office.Excel.Functions.SPG($A175, "IQ_EBITDA_MARGIN", J$3)</f>
        <v>32.122999999999998</v>
      </c>
    </row>
    <row r="176" spans="1:10" x14ac:dyDescent="0.3">
      <c r="A176" s="11" t="s">
        <v>1033</v>
      </c>
      <c r="B176" s="9" cm="1">
        <f t="array" ref="B176">_xll.SNL.Clients.Office.Excel.Functions.SPG($A176, "IQ_EBITDA_MARGIN", B$3)</f>
        <v>14.641999999999999</v>
      </c>
      <c r="C176" s="9" cm="1">
        <f t="array" ref="C176">_xll.SNL.Clients.Office.Excel.Functions.SPG($A176, "IQ_EBITDA_MARGIN", C$3)</f>
        <v>22.905999999999999</v>
      </c>
      <c r="D176" s="9" cm="1">
        <f t="array" ref="D176">_xll.SNL.Clients.Office.Excel.Functions.SPG($A176, "IQ_EBITDA_MARGIN", D$3)</f>
        <v>29.667000000000002</v>
      </c>
      <c r="E176" s="9" cm="1">
        <f t="array" ref="E176">_xll.SNL.Clients.Office.Excel.Functions.SPG($A176, "IQ_EBITDA_MARGIN", E$3)</f>
        <v>17.510000000000002</v>
      </c>
      <c r="F176" s="9" cm="1">
        <f t="array" ref="F176">_xll.SNL.Clients.Office.Excel.Functions.SPG($A176, "IQ_EBITDA_MARGIN", F$3)</f>
        <v>48.168999999999997</v>
      </c>
      <c r="G176" s="9" cm="1">
        <f t="array" ref="G176">_xll.SNL.Clients.Office.Excel.Functions.SPG($A176, "IQ_EBITDA_MARGIN", G$3)</f>
        <v>75.861999999999995</v>
      </c>
      <c r="H176" s="9" cm="1">
        <f t="array" ref="H176">_xll.SNL.Clients.Office.Excel.Functions.SPG($A176, "IQ_EBITDA_MARGIN", H$3)</f>
        <v>32.787999999999997</v>
      </c>
      <c r="I176" s="9" cm="1">
        <f t="array" ref="I176">_xll.SNL.Clients.Office.Excel.Functions.SPG($A176, "IQ_EBITDA_MARGIN", I$3)</f>
        <v>33.651000000000003</v>
      </c>
      <c r="J176" s="9" cm="1">
        <f t="array" ref="J176">_xll.SNL.Clients.Office.Excel.Functions.SPG($A176, "IQ_EBITDA_MARGIN", J$3)</f>
        <v>89.073999999999998</v>
      </c>
    </row>
    <row r="177" spans="1:10" x14ac:dyDescent="0.3">
      <c r="A177" s="11" t="s">
        <v>176</v>
      </c>
      <c r="B177" s="9" cm="1">
        <f t="array" ref="B177">_xll.SNL.Clients.Office.Excel.Functions.SPG($A177, "IQ_EBITDA_MARGIN", B$3)</f>
        <v>5.8570000000000002</v>
      </c>
      <c r="C177" s="9" cm="1">
        <f t="array" ref="C177">_xll.SNL.Clients.Office.Excel.Functions.SPG($A177, "IQ_EBITDA_MARGIN", C$3)</f>
        <v>17.838999999999999</v>
      </c>
      <c r="D177" s="9" cm="1">
        <f t="array" ref="D177">_xll.SNL.Clients.Office.Excel.Functions.SPG($A177, "IQ_EBITDA_MARGIN", D$3)</f>
        <v>26.379000000000001</v>
      </c>
      <c r="E177" s="9" cm="1">
        <f t="array" ref="E177">_xll.SNL.Clients.Office.Excel.Functions.SPG($A177, "IQ_EBITDA_MARGIN", E$3)</f>
        <v>19.533000000000001</v>
      </c>
      <c r="F177" s="9" cm="1">
        <f t="array" ref="F177">_xll.SNL.Clients.Office.Excel.Functions.SPG($A177, "IQ_EBITDA_MARGIN", F$3)</f>
        <v>5.8150000000000004</v>
      </c>
      <c r="G177" s="9" cm="1">
        <f t="array" ref="G177">_xll.SNL.Clients.Office.Excel.Functions.SPG($A177, "IQ_EBITDA_MARGIN", G$3)</f>
        <v>14.824999999999999</v>
      </c>
      <c r="H177" s="9" cm="1">
        <f t="array" ref="H177">_xll.SNL.Clients.Office.Excel.Functions.SPG($A177, "IQ_EBITDA_MARGIN", H$3)</f>
        <v>28.684000000000001</v>
      </c>
      <c r="I177" s="9" cm="1">
        <f t="array" ref="I177">_xll.SNL.Clients.Office.Excel.Functions.SPG($A177, "IQ_EBITDA_MARGIN", I$3)</f>
        <v>19.148</v>
      </c>
      <c r="J177" s="9" cm="1">
        <f t="array" ref="J177">_xll.SNL.Clients.Office.Excel.Functions.SPG($A177, "IQ_EBITDA_MARGIN", J$3)</f>
        <v>2.8519999999999999</v>
      </c>
    </row>
    <row r="178" spans="1:10" x14ac:dyDescent="0.3">
      <c r="A178" s="11" t="s">
        <v>177</v>
      </c>
      <c r="B178" s="9" cm="1">
        <f t="array" ref="B178">_xll.SNL.Clients.Office.Excel.Functions.SPG($A178, "IQ_EBITDA_MARGIN", B$3)</f>
        <v>10.518000000000001</v>
      </c>
      <c r="C178" s="9" cm="1">
        <f t="array" ref="C178">_xll.SNL.Clients.Office.Excel.Functions.SPG($A178, "IQ_EBITDA_MARGIN", C$3)</f>
        <v>10.704000000000001</v>
      </c>
      <c r="D178" s="9" cm="1">
        <f t="array" ref="D178">_xll.SNL.Clients.Office.Excel.Functions.SPG($A178, "IQ_EBITDA_MARGIN", D$3)</f>
        <v>10.576000000000001</v>
      </c>
      <c r="E178" s="9" cm="1">
        <f t="array" ref="E178">_xll.SNL.Clients.Office.Excel.Functions.SPG($A178, "IQ_EBITDA_MARGIN", E$3)</f>
        <v>9.7949999999999999</v>
      </c>
      <c r="F178" s="9" cm="1">
        <f t="array" ref="F178">_xll.SNL.Clients.Office.Excel.Functions.SPG($A178, "IQ_EBITDA_MARGIN", F$3)</f>
        <v>10.42</v>
      </c>
      <c r="G178" s="9" cm="1">
        <f t="array" ref="G178">_xll.SNL.Clients.Office.Excel.Functions.SPG($A178, "IQ_EBITDA_MARGIN", G$3)</f>
        <v>9.6929999999999996</v>
      </c>
      <c r="H178" s="9" cm="1">
        <f t="array" ref="H178">_xll.SNL.Clients.Office.Excel.Functions.SPG($A178, "IQ_EBITDA_MARGIN", H$3)</f>
        <v>10.579000000000001</v>
      </c>
      <c r="I178" s="9" cm="1">
        <f t="array" ref="I178">_xll.SNL.Clients.Office.Excel.Functions.SPG($A178, "IQ_EBITDA_MARGIN", I$3)</f>
        <v>11.787000000000001</v>
      </c>
      <c r="J178" s="9" cm="1">
        <f t="array" ref="J178">_xll.SNL.Clients.Office.Excel.Functions.SPG($A178, "IQ_EBITDA_MARGIN", J$3)</f>
        <v>11.233000000000001</v>
      </c>
    </row>
    <row r="179" spans="1:10" x14ac:dyDescent="0.3">
      <c r="A179" s="11" t="s">
        <v>178</v>
      </c>
      <c r="B179" s="9" cm="1">
        <f t="array" ref="B179">_xll.SNL.Clients.Office.Excel.Functions.SPG($A179, "IQ_EBITDA_MARGIN", B$3)</f>
        <v>65.869</v>
      </c>
      <c r="C179" s="9" cm="1">
        <f t="array" ref="C179">_xll.SNL.Clients.Office.Excel.Functions.SPG($A179, "IQ_EBITDA_MARGIN", C$3)</f>
        <v>65.66</v>
      </c>
      <c r="D179" s="9" cm="1">
        <f t="array" ref="D179">_xll.SNL.Clients.Office.Excel.Functions.SPG($A179, "IQ_EBITDA_MARGIN", D$3)</f>
        <v>68.846000000000004</v>
      </c>
      <c r="E179" s="9" cm="1">
        <f t="array" ref="E179">_xll.SNL.Clients.Office.Excel.Functions.SPG($A179, "IQ_EBITDA_MARGIN", E$3)</f>
        <v>69.027000000000001</v>
      </c>
      <c r="F179" s="9" cm="1">
        <f t="array" ref="F179">_xll.SNL.Clients.Office.Excel.Functions.SPG($A179, "IQ_EBITDA_MARGIN", F$3)</f>
        <v>67.251999999999995</v>
      </c>
      <c r="G179" s="9" cm="1">
        <f t="array" ref="G179">_xll.SNL.Clients.Office.Excel.Functions.SPG($A179, "IQ_EBITDA_MARGIN", G$3)</f>
        <v>67.938000000000002</v>
      </c>
      <c r="H179" s="9" cm="1">
        <f t="array" ref="H179">_xll.SNL.Clients.Office.Excel.Functions.SPG($A179, "IQ_EBITDA_MARGIN", H$3)</f>
        <v>68.322000000000003</v>
      </c>
      <c r="I179" s="9" cm="1">
        <f t="array" ref="I179">_xll.SNL.Clients.Office.Excel.Functions.SPG($A179, "IQ_EBITDA_MARGIN", I$3)</f>
        <v>69.700999999999993</v>
      </c>
      <c r="J179" s="9" cm="1">
        <f t="array" ref="J179">_xll.SNL.Clients.Office.Excel.Functions.SPG($A179, "IQ_EBITDA_MARGIN", J$3)</f>
        <v>68.634</v>
      </c>
    </row>
    <row r="180" spans="1:10" x14ac:dyDescent="0.3">
      <c r="A180" s="11" t="s">
        <v>179</v>
      </c>
      <c r="B180" s="9" cm="1">
        <f t="array" ref="B180">_xll.SNL.Clients.Office.Excel.Functions.SPG($A180, "IQ_EBITDA_MARGIN", B$3)</f>
        <v>19.738</v>
      </c>
      <c r="C180" s="9" cm="1">
        <f t="array" ref="C180">_xll.SNL.Clients.Office.Excel.Functions.SPG($A180, "IQ_EBITDA_MARGIN", C$3)</f>
        <v>16.036000000000001</v>
      </c>
      <c r="D180" s="9" cm="1">
        <f t="array" ref="D180">_xll.SNL.Clients.Office.Excel.Functions.SPG($A180, "IQ_EBITDA_MARGIN", D$3)</f>
        <v>20.341999999999999</v>
      </c>
      <c r="E180" s="9" cm="1">
        <f t="array" ref="E180">_xll.SNL.Clients.Office.Excel.Functions.SPG($A180, "IQ_EBITDA_MARGIN", E$3)</f>
        <v>19.689</v>
      </c>
      <c r="F180" s="9" cm="1">
        <f t="array" ref="F180">_xll.SNL.Clients.Office.Excel.Functions.SPG($A180, "IQ_EBITDA_MARGIN", F$3)</f>
        <v>19.152999999999999</v>
      </c>
      <c r="G180" s="9" cm="1">
        <f t="array" ref="G180">_xll.SNL.Clients.Office.Excel.Functions.SPG($A180, "IQ_EBITDA_MARGIN", G$3)</f>
        <v>18.978000000000002</v>
      </c>
      <c r="H180" s="9" cm="1">
        <f t="array" ref="H180">_xll.SNL.Clients.Office.Excel.Functions.SPG($A180, "IQ_EBITDA_MARGIN", H$3)</f>
        <v>19.337</v>
      </c>
      <c r="I180" s="9" cm="1">
        <f t="array" ref="I180">_xll.SNL.Clients.Office.Excel.Functions.SPG($A180, "IQ_EBITDA_MARGIN", I$3)</f>
        <v>18.109000000000002</v>
      </c>
      <c r="J180" s="9" cm="1">
        <f t="array" ref="J180">_xll.SNL.Clients.Office.Excel.Functions.SPG($A180, "IQ_EBITDA_MARGIN", J$3)</f>
        <v>22.361999999999998</v>
      </c>
    </row>
    <row r="181" spans="1:10" x14ac:dyDescent="0.3">
      <c r="A181" s="11" t="s">
        <v>180</v>
      </c>
      <c r="B181" s="9" cm="1">
        <f t="array" ref="B181">_xll.SNL.Clients.Office.Excel.Functions.SPG($A181, "IQ_EBITDA_MARGIN", B$3)</f>
        <v>24.806999999999999</v>
      </c>
      <c r="C181" s="9" cm="1">
        <f t="array" ref="C181">_xll.SNL.Clients.Office.Excel.Functions.SPG($A181, "IQ_EBITDA_MARGIN", C$3)</f>
        <v>31.19</v>
      </c>
      <c r="D181" s="9" cm="1">
        <f t="array" ref="D181">_xll.SNL.Clients.Office.Excel.Functions.SPG($A181, "IQ_EBITDA_MARGIN", D$3)</f>
        <v>28.654</v>
      </c>
      <c r="E181" s="9" cm="1">
        <f t="array" ref="E181">_xll.SNL.Clients.Office.Excel.Functions.SPG($A181, "IQ_EBITDA_MARGIN", E$3)</f>
        <v>27.312999999999999</v>
      </c>
      <c r="F181" s="9" cm="1">
        <f t="array" ref="F181">_xll.SNL.Clients.Office.Excel.Functions.SPG($A181, "IQ_EBITDA_MARGIN", F$3)</f>
        <v>24.667000000000002</v>
      </c>
      <c r="G181" s="9" cm="1">
        <f t="array" ref="G181">_xll.SNL.Clients.Office.Excel.Functions.SPG($A181, "IQ_EBITDA_MARGIN", G$3)</f>
        <v>29.202000000000002</v>
      </c>
      <c r="H181" s="9" cm="1">
        <f t="array" ref="H181">_xll.SNL.Clients.Office.Excel.Functions.SPG($A181, "IQ_EBITDA_MARGIN", H$3)</f>
        <v>28.469000000000001</v>
      </c>
      <c r="I181" s="9" cm="1">
        <f t="array" ref="I181">_xll.SNL.Clients.Office.Excel.Functions.SPG($A181, "IQ_EBITDA_MARGIN", I$3)</f>
        <v>26.838000000000001</v>
      </c>
      <c r="J181" s="9" cm="1">
        <f t="array" ref="J181">_xll.SNL.Clients.Office.Excel.Functions.SPG($A181, "IQ_EBITDA_MARGIN", J$3)</f>
        <v>18.97</v>
      </c>
    </row>
    <row r="182" spans="1:10" x14ac:dyDescent="0.3">
      <c r="A182" s="11" t="s">
        <v>181</v>
      </c>
      <c r="B182" s="9" cm="1">
        <f t="array" ref="B182">_xll.SNL.Clients.Office.Excel.Functions.SPG($A182, "IQ_EBITDA_MARGIN", B$3)</f>
        <v>39.235999999999997</v>
      </c>
      <c r="C182" s="9" cm="1">
        <f t="array" ref="C182">_xll.SNL.Clients.Office.Excel.Functions.SPG($A182, "IQ_EBITDA_MARGIN", C$3)</f>
        <v>40.530999999999999</v>
      </c>
      <c r="D182" s="9" cm="1">
        <f t="array" ref="D182">_xll.SNL.Clients.Office.Excel.Functions.SPG($A182, "IQ_EBITDA_MARGIN", D$3)</f>
        <v>29.439</v>
      </c>
      <c r="E182" s="9" cm="1">
        <f t="array" ref="E182">_xll.SNL.Clients.Office.Excel.Functions.SPG($A182, "IQ_EBITDA_MARGIN", E$3)</f>
        <v>42.540999999999997</v>
      </c>
      <c r="F182" s="9" cm="1">
        <f t="array" ref="F182">_xll.SNL.Clients.Office.Excel.Functions.SPG($A182, "IQ_EBITDA_MARGIN", F$3)</f>
        <v>39.110999999999997</v>
      </c>
      <c r="G182" s="9" cm="1">
        <f t="array" ref="G182">_xll.SNL.Clients.Office.Excel.Functions.SPG($A182, "IQ_EBITDA_MARGIN", G$3)</f>
        <v>39.409999999999997</v>
      </c>
      <c r="H182" s="9" cm="1">
        <f t="array" ref="H182">_xll.SNL.Clients.Office.Excel.Functions.SPG($A182, "IQ_EBITDA_MARGIN", H$3)</f>
        <v>31.277999999999999</v>
      </c>
      <c r="I182" s="9" cm="1">
        <f t="array" ref="I182">_xll.SNL.Clients.Office.Excel.Functions.SPG($A182, "IQ_EBITDA_MARGIN", I$3)</f>
        <v>37.536000000000001</v>
      </c>
      <c r="J182" s="9" cm="1">
        <f t="array" ref="J182">_xll.SNL.Clients.Office.Excel.Functions.SPG($A182, "IQ_EBITDA_MARGIN", J$3)</f>
        <v>38.033999999999999</v>
      </c>
    </row>
    <row r="183" spans="1:10" x14ac:dyDescent="0.3">
      <c r="A183" s="11" t="s">
        <v>182</v>
      </c>
      <c r="B183" s="9" cm="1">
        <f t="array" ref="B183">_xll.SNL.Clients.Office.Excel.Functions.SPG($A183, "IQ_EBITDA_MARGIN", B$3)</f>
        <v>49.939</v>
      </c>
      <c r="C183" s="9" cm="1">
        <f t="array" ref="C183">_xll.SNL.Clients.Office.Excel.Functions.SPG($A183, "IQ_EBITDA_MARGIN", C$3)</f>
        <v>41.607999999999997</v>
      </c>
      <c r="D183" s="9" cm="1">
        <f t="array" ref="D183">_xll.SNL.Clients.Office.Excel.Functions.SPG($A183, "IQ_EBITDA_MARGIN", D$3)</f>
        <v>44.29</v>
      </c>
      <c r="E183" s="9" cm="1">
        <f t="array" ref="E183">_xll.SNL.Clients.Office.Excel.Functions.SPG($A183, "IQ_EBITDA_MARGIN", E$3)</f>
        <v>43.337000000000003</v>
      </c>
      <c r="F183" s="9" cm="1">
        <f t="array" ref="F183">_xll.SNL.Clients.Office.Excel.Functions.SPG($A183, "IQ_EBITDA_MARGIN", F$3)</f>
        <v>45.686999999999998</v>
      </c>
      <c r="G183" s="9" cm="1">
        <f t="array" ref="G183">_xll.SNL.Clients.Office.Excel.Functions.SPG($A183, "IQ_EBITDA_MARGIN", G$3)</f>
        <v>40.356000000000002</v>
      </c>
      <c r="H183" s="9" cm="1">
        <f t="array" ref="H183">_xll.SNL.Clients.Office.Excel.Functions.SPG($A183, "IQ_EBITDA_MARGIN", H$3)</f>
        <v>43.284999999999997</v>
      </c>
      <c r="I183" s="9" cm="1">
        <f t="array" ref="I183">_xll.SNL.Clients.Office.Excel.Functions.SPG($A183, "IQ_EBITDA_MARGIN", I$3)</f>
        <v>45.243000000000002</v>
      </c>
      <c r="J183" s="9" cm="1">
        <f t="array" ref="J183">_xll.SNL.Clients.Office.Excel.Functions.SPG($A183, "IQ_EBITDA_MARGIN", J$3)</f>
        <v>43.069000000000003</v>
      </c>
    </row>
    <row r="184" spans="1:10" x14ac:dyDescent="0.3">
      <c r="A184" s="11" t="s">
        <v>183</v>
      </c>
      <c r="B184" s="9" cm="1">
        <f t="array" ref="B184">_xll.SNL.Clients.Office.Excel.Functions.SPG($A184, "IQ_EBITDA_MARGIN", B$3)</f>
        <v>22.384</v>
      </c>
      <c r="C184" s="9" cm="1">
        <f t="array" ref="C184">_xll.SNL.Clients.Office.Excel.Functions.SPG($A184, "IQ_EBITDA_MARGIN", C$3)</f>
        <v>21.332000000000001</v>
      </c>
      <c r="D184" s="9" cm="1">
        <f t="array" ref="D184">_xll.SNL.Clients.Office.Excel.Functions.SPG($A184, "IQ_EBITDA_MARGIN", D$3)</f>
        <v>22.641999999999999</v>
      </c>
      <c r="E184" s="9" cm="1">
        <f t="array" ref="E184">_xll.SNL.Clients.Office.Excel.Functions.SPG($A184, "IQ_EBITDA_MARGIN", E$3)</f>
        <v>22.472000000000001</v>
      </c>
      <c r="F184" s="9" cm="1">
        <f t="array" ref="F184">_xll.SNL.Clients.Office.Excel.Functions.SPG($A184, "IQ_EBITDA_MARGIN", F$3)</f>
        <v>22.853999999999999</v>
      </c>
      <c r="G184" s="9" cm="1">
        <f t="array" ref="G184">_xll.SNL.Clients.Office.Excel.Functions.SPG($A184, "IQ_EBITDA_MARGIN", G$3)</f>
        <v>22.574999999999999</v>
      </c>
      <c r="H184" s="9" cm="1">
        <f t="array" ref="H184">_xll.SNL.Clients.Office.Excel.Functions.SPG($A184, "IQ_EBITDA_MARGIN", H$3)</f>
        <v>23.370999999999999</v>
      </c>
      <c r="I184" s="9" cm="1">
        <f t="array" ref="I184">_xll.SNL.Clients.Office.Excel.Functions.SPG($A184, "IQ_EBITDA_MARGIN", I$3)</f>
        <v>23.355</v>
      </c>
      <c r="J184" s="9" cm="1">
        <f t="array" ref="J184">_xll.SNL.Clients.Office.Excel.Functions.SPG($A184, "IQ_EBITDA_MARGIN", J$3)</f>
        <v>23.544</v>
      </c>
    </row>
    <row r="185" spans="1:10" x14ac:dyDescent="0.3">
      <c r="A185" s="11" t="s">
        <v>184</v>
      </c>
      <c r="B185" s="9" cm="1">
        <f t="array" ref="B185">_xll.SNL.Clients.Office.Excel.Functions.SPG($A185, "IQ_EBITDA_MARGIN", B$3)</f>
        <v>62.743000000000002</v>
      </c>
      <c r="C185" s="9" cm="1">
        <f t="array" ref="C185">_xll.SNL.Clients.Office.Excel.Functions.SPG($A185, "IQ_EBITDA_MARGIN", C$3)</f>
        <v>58.353999999999999</v>
      </c>
      <c r="D185" s="9" cm="1">
        <f t="array" ref="D185">_xll.SNL.Clients.Office.Excel.Functions.SPG($A185, "IQ_EBITDA_MARGIN", D$3)</f>
        <v>63.624000000000002</v>
      </c>
      <c r="E185" s="9" cm="1">
        <f t="array" ref="E185">_xll.SNL.Clients.Office.Excel.Functions.SPG($A185, "IQ_EBITDA_MARGIN", E$3)</f>
        <v>63.936</v>
      </c>
      <c r="F185" s="9" cm="1">
        <f t="array" ref="F185">_xll.SNL.Clients.Office.Excel.Functions.SPG($A185, "IQ_EBITDA_MARGIN", F$3)</f>
        <v>63.026000000000003</v>
      </c>
      <c r="G185" s="9" cm="1">
        <f t="array" ref="G185">_xll.SNL.Clients.Office.Excel.Functions.SPG($A185, "IQ_EBITDA_MARGIN", G$3)</f>
        <v>58.45</v>
      </c>
      <c r="H185" s="9" cm="1">
        <f t="array" ref="H185">_xll.SNL.Clients.Office.Excel.Functions.SPG($A185, "IQ_EBITDA_MARGIN", H$3)</f>
        <v>63.603999999999999</v>
      </c>
      <c r="I185" s="9" cm="1">
        <f t="array" ref="I185">_xll.SNL.Clients.Office.Excel.Functions.SPG($A185, "IQ_EBITDA_MARGIN", I$3)</f>
        <v>64.616</v>
      </c>
      <c r="J185" s="9" cm="1">
        <f t="array" ref="J185">_xll.SNL.Clients.Office.Excel.Functions.SPG($A185, "IQ_EBITDA_MARGIN", J$3)</f>
        <v>63.331000000000003</v>
      </c>
    </row>
    <row r="186" spans="1:10" x14ac:dyDescent="0.3">
      <c r="A186" s="11" t="s">
        <v>185</v>
      </c>
      <c r="B186" s="9" cm="1">
        <f t="array" ref="B186">_xll.SNL.Clients.Office.Excel.Functions.SPG($A186, "IQ_EBITDA_MARGIN", B$3)</f>
        <v>11.673999999999999</v>
      </c>
      <c r="C186" s="9" cm="1">
        <f t="array" ref="C186">_xll.SNL.Clients.Office.Excel.Functions.SPG($A186, "IQ_EBITDA_MARGIN", C$3)</f>
        <v>11.34</v>
      </c>
      <c r="D186" s="9" cm="1">
        <f t="array" ref="D186">_xll.SNL.Clients.Office.Excel.Functions.SPG($A186, "IQ_EBITDA_MARGIN", D$3)</f>
        <v>10.821</v>
      </c>
      <c r="E186" s="9" cm="1">
        <f t="array" ref="E186">_xll.SNL.Clients.Office.Excel.Functions.SPG($A186, "IQ_EBITDA_MARGIN", E$3)</f>
        <v>16.187999999999999</v>
      </c>
      <c r="F186" s="9" cm="1">
        <f t="array" ref="F186">_xll.SNL.Clients.Office.Excel.Functions.SPG($A186, "IQ_EBITDA_MARGIN", F$3)</f>
        <v>11.358000000000001</v>
      </c>
      <c r="G186" s="9" cm="1">
        <f t="array" ref="G186">_xll.SNL.Clients.Office.Excel.Functions.SPG($A186, "IQ_EBITDA_MARGIN", G$3)</f>
        <v>11.288</v>
      </c>
      <c r="H186" s="9" cm="1">
        <f t="array" ref="H186">_xll.SNL.Clients.Office.Excel.Functions.SPG($A186, "IQ_EBITDA_MARGIN", H$3)</f>
        <v>12.452999999999999</v>
      </c>
      <c r="I186" s="9" cm="1">
        <f t="array" ref="I186">_xll.SNL.Clients.Office.Excel.Functions.SPG($A186, "IQ_EBITDA_MARGIN", I$3)</f>
        <v>16.379000000000001</v>
      </c>
      <c r="J186" s="9" cm="1">
        <f t="array" ref="J186">_xll.SNL.Clients.Office.Excel.Functions.SPG($A186, "IQ_EBITDA_MARGIN", J$3)</f>
        <v>10.366</v>
      </c>
    </row>
    <row r="187" spans="1:10" x14ac:dyDescent="0.3">
      <c r="A187" s="11" t="s">
        <v>186</v>
      </c>
      <c r="B187" s="9" cm="1">
        <f t="array" ref="B187">_xll.SNL.Clients.Office.Excel.Functions.SPG($A187, "IQ_EBITDA_MARGIN", B$3)</f>
        <v>21.643000000000001</v>
      </c>
      <c r="C187" s="9" cm="1">
        <f t="array" ref="C187">_xll.SNL.Clients.Office.Excel.Functions.SPG($A187, "IQ_EBITDA_MARGIN", C$3)</f>
        <v>17.236999999999998</v>
      </c>
      <c r="D187" s="9" cm="1">
        <f t="array" ref="D187">_xll.SNL.Clients.Office.Excel.Functions.SPG($A187, "IQ_EBITDA_MARGIN", D$3)</f>
        <v>31.634</v>
      </c>
      <c r="E187" s="9" cm="1">
        <f t="array" ref="E187">_xll.SNL.Clients.Office.Excel.Functions.SPG($A187, "IQ_EBITDA_MARGIN", E$3)</f>
        <v>27.619</v>
      </c>
      <c r="F187" s="9" cm="1">
        <f t="array" ref="F187">_xll.SNL.Clients.Office.Excel.Functions.SPG($A187, "IQ_EBITDA_MARGIN", F$3)</f>
        <v>23.177</v>
      </c>
      <c r="G187" s="9" cm="1">
        <f t="array" ref="G187">_xll.SNL.Clients.Office.Excel.Functions.SPG($A187, "IQ_EBITDA_MARGIN", G$3)</f>
        <v>16.236000000000001</v>
      </c>
      <c r="H187" s="9" cm="1">
        <f t="array" ref="H187">_xll.SNL.Clients.Office.Excel.Functions.SPG($A187, "IQ_EBITDA_MARGIN", H$3)</f>
        <v>31.661000000000001</v>
      </c>
      <c r="I187" s="9" cm="1">
        <f t="array" ref="I187">_xll.SNL.Clients.Office.Excel.Functions.SPG($A187, "IQ_EBITDA_MARGIN", I$3)</f>
        <v>23.384</v>
      </c>
      <c r="J187" s="9" cm="1">
        <f t="array" ref="J187">_xll.SNL.Clients.Office.Excel.Functions.SPG($A187, "IQ_EBITDA_MARGIN", J$3)</f>
        <v>29.452999999999999</v>
      </c>
    </row>
    <row r="188" spans="1:10" x14ac:dyDescent="0.3">
      <c r="A188" s="11" t="s">
        <v>187</v>
      </c>
      <c r="B188" s="9" t="str" cm="1">
        <f t="array" ref="B188">_xll.SNL.Clients.Office.Excel.Functions.SPG($A188, "IQ_EBITDA_MARGIN", B$3)</f>
        <v>NA</v>
      </c>
      <c r="C188" s="9" t="str" cm="1">
        <f t="array" ref="C188">_xll.SNL.Clients.Office.Excel.Functions.SPG($A188, "IQ_EBITDA_MARGIN", C$3)</f>
        <v>NA</v>
      </c>
      <c r="D188" s="9" t="str" cm="1">
        <f t="array" ref="D188">_xll.SNL.Clients.Office.Excel.Functions.SPG($A188, "IQ_EBITDA_MARGIN", D$3)</f>
        <v>NA</v>
      </c>
      <c r="E188" s="9" t="str" cm="1">
        <f t="array" ref="E188">_xll.SNL.Clients.Office.Excel.Functions.SPG($A188, "IQ_EBITDA_MARGIN", E$3)</f>
        <v>NA</v>
      </c>
      <c r="F188" s="9" t="str" cm="1">
        <f t="array" ref="F188">_xll.SNL.Clients.Office.Excel.Functions.SPG($A188, "IQ_EBITDA_MARGIN", F$3)</f>
        <v>NA</v>
      </c>
      <c r="G188" s="9" t="str" cm="1">
        <f t="array" ref="G188">_xll.SNL.Clients.Office.Excel.Functions.SPG($A188, "IQ_EBITDA_MARGIN", G$3)</f>
        <v>NA</v>
      </c>
      <c r="H188" s="9" t="str" cm="1">
        <f t="array" ref="H188">_xll.SNL.Clients.Office.Excel.Functions.SPG($A188, "IQ_EBITDA_MARGIN", H$3)</f>
        <v>NA</v>
      </c>
      <c r="I188" s="9" t="str" cm="1">
        <f t="array" ref="I188">_xll.SNL.Clients.Office.Excel.Functions.SPG($A188, "IQ_EBITDA_MARGIN", I$3)</f>
        <v>NA</v>
      </c>
      <c r="J188" s="9" t="str" cm="1">
        <f t="array" ref="J188">_xll.SNL.Clients.Office.Excel.Functions.SPG($A188, "IQ_EBITDA_MARGIN", J$3)</f>
        <v>NA</v>
      </c>
    </row>
    <row r="189" spans="1:10" x14ac:dyDescent="0.3">
      <c r="A189" s="11" t="s">
        <v>188</v>
      </c>
      <c r="B189" s="9" cm="1">
        <f t="array" ref="B189">_xll.SNL.Clients.Office.Excel.Functions.SPG($A189, "IQ_EBITDA_MARGIN", B$3)</f>
        <v>41.1</v>
      </c>
      <c r="C189" s="9" cm="1">
        <f t="array" ref="C189">_xll.SNL.Clients.Office.Excel.Functions.SPG($A189, "IQ_EBITDA_MARGIN", C$3)</f>
        <v>38.387</v>
      </c>
      <c r="D189" s="9" cm="1">
        <f t="array" ref="D189">_xll.SNL.Clients.Office.Excel.Functions.SPG($A189, "IQ_EBITDA_MARGIN", D$3)</f>
        <v>48.796999999999997</v>
      </c>
      <c r="E189" s="9" cm="1">
        <f t="array" ref="E189">_xll.SNL.Clients.Office.Excel.Functions.SPG($A189, "IQ_EBITDA_MARGIN", E$3)</f>
        <v>46.54</v>
      </c>
      <c r="F189" s="9" cm="1">
        <f t="array" ref="F189">_xll.SNL.Clients.Office.Excel.Functions.SPG($A189, "IQ_EBITDA_MARGIN", F$3)</f>
        <v>41.884999999999998</v>
      </c>
      <c r="G189" s="9" cm="1">
        <f t="array" ref="G189">_xll.SNL.Clients.Office.Excel.Functions.SPG($A189, "IQ_EBITDA_MARGIN", G$3)</f>
        <v>41.51</v>
      </c>
      <c r="H189" s="9" cm="1">
        <f t="array" ref="H189">_xll.SNL.Clients.Office.Excel.Functions.SPG($A189, "IQ_EBITDA_MARGIN", H$3)</f>
        <v>43.753</v>
      </c>
      <c r="I189" s="9" cm="1">
        <f t="array" ref="I189">_xll.SNL.Clients.Office.Excel.Functions.SPG($A189, "IQ_EBITDA_MARGIN", I$3)</f>
        <v>34.006</v>
      </c>
      <c r="J189" s="9" cm="1">
        <f t="array" ref="J189">_xll.SNL.Clients.Office.Excel.Functions.SPG($A189, "IQ_EBITDA_MARGIN", J$3)</f>
        <v>15.845000000000001</v>
      </c>
    </row>
    <row r="190" spans="1:10" x14ac:dyDescent="0.3">
      <c r="A190" s="11" t="s">
        <v>189</v>
      </c>
      <c r="B190" s="9" cm="1">
        <f t="array" ref="B190">_xll.SNL.Clients.Office.Excel.Functions.SPG($A190, "IQ_EBITDA_MARGIN", B$3)</f>
        <v>31.315000000000001</v>
      </c>
      <c r="C190" s="9" cm="1">
        <f t="array" ref="C190">_xll.SNL.Clients.Office.Excel.Functions.SPG($A190, "IQ_EBITDA_MARGIN", C$3)</f>
        <v>29.398</v>
      </c>
      <c r="D190" s="9" cm="1">
        <f t="array" ref="D190">_xll.SNL.Clients.Office.Excel.Functions.SPG($A190, "IQ_EBITDA_MARGIN", D$3)</f>
        <v>34.673999999999999</v>
      </c>
      <c r="E190" s="9" cm="1">
        <f t="array" ref="E190">_xll.SNL.Clients.Office.Excel.Functions.SPG($A190, "IQ_EBITDA_MARGIN", E$3)</f>
        <v>32.134</v>
      </c>
      <c r="F190" s="9" cm="1">
        <f t="array" ref="F190">_xll.SNL.Clients.Office.Excel.Functions.SPG($A190, "IQ_EBITDA_MARGIN", F$3)</f>
        <v>23.152000000000001</v>
      </c>
      <c r="G190" s="9" cm="1">
        <f t="array" ref="G190">_xll.SNL.Clients.Office.Excel.Functions.SPG($A190, "IQ_EBITDA_MARGIN", G$3)</f>
        <v>21.952000000000002</v>
      </c>
      <c r="H190" s="9" cm="1">
        <f t="array" ref="H190">_xll.SNL.Clients.Office.Excel.Functions.SPG($A190, "IQ_EBITDA_MARGIN", H$3)</f>
        <v>30.771000000000001</v>
      </c>
      <c r="I190" s="9" cm="1">
        <f t="array" ref="I190">_xll.SNL.Clients.Office.Excel.Functions.SPG($A190, "IQ_EBITDA_MARGIN", I$3)</f>
        <v>32.634999999999998</v>
      </c>
      <c r="J190" s="9" cm="1">
        <f t="array" ref="J190">_xll.SNL.Clients.Office.Excel.Functions.SPG($A190, "IQ_EBITDA_MARGIN", J$3)</f>
        <v>29.155000000000001</v>
      </c>
    </row>
    <row r="191" spans="1:10" x14ac:dyDescent="0.3">
      <c r="A191" s="11" t="s">
        <v>190</v>
      </c>
      <c r="B191" s="9" cm="1">
        <f t="array" ref="B191">_xll.SNL.Clients.Office.Excel.Functions.SPG($A191, "IQ_EBITDA_MARGIN", B$3)</f>
        <v>41.774000000000001</v>
      </c>
      <c r="C191" s="9" cm="1">
        <f t="array" ref="C191">_xll.SNL.Clients.Office.Excel.Functions.SPG($A191, "IQ_EBITDA_MARGIN", C$3)</f>
        <v>46.201000000000001</v>
      </c>
      <c r="D191" s="9" cm="1">
        <f t="array" ref="D191">_xll.SNL.Clients.Office.Excel.Functions.SPG($A191, "IQ_EBITDA_MARGIN", D$3)</f>
        <v>45.637999999999998</v>
      </c>
      <c r="E191" s="9" cm="1">
        <f t="array" ref="E191">_xll.SNL.Clients.Office.Excel.Functions.SPG($A191, "IQ_EBITDA_MARGIN", E$3)</f>
        <v>43.332999999999998</v>
      </c>
      <c r="F191" s="9" cm="1">
        <f t="array" ref="F191">_xll.SNL.Clients.Office.Excel.Functions.SPG($A191, "IQ_EBITDA_MARGIN", F$3)</f>
        <v>40.036999999999999</v>
      </c>
      <c r="G191" s="9" cm="1">
        <f t="array" ref="G191">_xll.SNL.Clients.Office.Excel.Functions.SPG($A191, "IQ_EBITDA_MARGIN", G$3)</f>
        <v>45.109000000000002</v>
      </c>
      <c r="H191" s="9" cm="1">
        <f t="array" ref="H191">_xll.SNL.Clients.Office.Excel.Functions.SPG($A191, "IQ_EBITDA_MARGIN", H$3)</f>
        <v>43.012999999999998</v>
      </c>
      <c r="I191" s="9" cm="1">
        <f t="array" ref="I191">_xll.SNL.Clients.Office.Excel.Functions.SPG($A191, "IQ_EBITDA_MARGIN", I$3)</f>
        <v>40.600999999999999</v>
      </c>
      <c r="J191" s="9" cm="1">
        <f t="array" ref="J191">_xll.SNL.Clients.Office.Excel.Functions.SPG($A191, "IQ_EBITDA_MARGIN", J$3)</f>
        <v>37.893000000000001</v>
      </c>
    </row>
    <row r="192" spans="1:10" x14ac:dyDescent="0.3">
      <c r="A192" s="11" t="s">
        <v>191</v>
      </c>
      <c r="B192" s="9" cm="1">
        <f t="array" ref="B192">_xll.SNL.Clients.Office.Excel.Functions.SPG($A192, "IQ_EBITDA_MARGIN", B$3)</f>
        <v>4.3730000000000002</v>
      </c>
      <c r="C192" s="9" cm="1">
        <f t="array" ref="C192">_xll.SNL.Clients.Office.Excel.Functions.SPG($A192, "IQ_EBITDA_MARGIN", C$3)</f>
        <v>4.9119999999999999</v>
      </c>
      <c r="D192" s="9" cm="1">
        <f t="array" ref="D192">_xll.SNL.Clients.Office.Excel.Functions.SPG($A192, "IQ_EBITDA_MARGIN", D$3)</f>
        <v>5.6950000000000003</v>
      </c>
      <c r="E192" s="9" cm="1">
        <f t="array" ref="E192">_xll.SNL.Clients.Office.Excel.Functions.SPG($A192, "IQ_EBITDA_MARGIN", E$3)</f>
        <v>6.915</v>
      </c>
      <c r="F192" s="9" cm="1">
        <f t="array" ref="F192">_xll.SNL.Clients.Office.Excel.Functions.SPG($A192, "IQ_EBITDA_MARGIN", F$3)</f>
        <v>6.3449999999999998</v>
      </c>
      <c r="G192" s="9" cm="1">
        <f t="array" ref="G192">_xll.SNL.Clients.Office.Excel.Functions.SPG($A192, "IQ_EBITDA_MARGIN", G$3)</f>
        <v>1.6539999999999999</v>
      </c>
      <c r="H192" s="9" cm="1">
        <f t="array" ref="H192">_xll.SNL.Clients.Office.Excel.Functions.SPG($A192, "IQ_EBITDA_MARGIN", H$3)</f>
        <v>6.9980000000000002</v>
      </c>
      <c r="I192" s="9" cm="1">
        <f t="array" ref="I192">_xll.SNL.Clients.Office.Excel.Functions.SPG($A192, "IQ_EBITDA_MARGIN", I$3)</f>
        <v>9.3010000000000002</v>
      </c>
      <c r="J192" s="9" cm="1">
        <f t="array" ref="J192">_xll.SNL.Clients.Office.Excel.Functions.SPG($A192, "IQ_EBITDA_MARGIN", J$3)</f>
        <v>8.6340000000000003</v>
      </c>
    </row>
    <row r="193" spans="1:10" x14ac:dyDescent="0.3">
      <c r="A193" s="11" t="s">
        <v>192</v>
      </c>
      <c r="B193" s="9" cm="1">
        <f t="array" ref="B193">_xll.SNL.Clients.Office.Excel.Functions.SPG($A193, "IQ_EBITDA_MARGIN", B$3)</f>
        <v>31.388999999999999</v>
      </c>
      <c r="C193" s="9" cm="1">
        <f t="array" ref="C193">_xll.SNL.Clients.Office.Excel.Functions.SPG($A193, "IQ_EBITDA_MARGIN", C$3)</f>
        <v>36.630000000000003</v>
      </c>
      <c r="D193" s="9" cm="1">
        <f t="array" ref="D193">_xll.SNL.Clients.Office.Excel.Functions.SPG($A193, "IQ_EBITDA_MARGIN", D$3)</f>
        <v>33.128</v>
      </c>
      <c r="E193" s="9" cm="1">
        <f t="array" ref="E193">_xll.SNL.Clients.Office.Excel.Functions.SPG($A193, "IQ_EBITDA_MARGIN", E$3)</f>
        <v>32.433999999999997</v>
      </c>
      <c r="F193" s="9" cm="1">
        <f t="array" ref="F193">_xll.SNL.Clients.Office.Excel.Functions.SPG($A193, "IQ_EBITDA_MARGIN", F$3)</f>
        <v>25.766999999999999</v>
      </c>
      <c r="G193" s="9" cm="1">
        <f t="array" ref="G193">_xll.SNL.Clients.Office.Excel.Functions.SPG($A193, "IQ_EBITDA_MARGIN", G$3)</f>
        <v>29.283999999999999</v>
      </c>
      <c r="H193" s="9" cm="1">
        <f t="array" ref="H193">_xll.SNL.Clients.Office.Excel.Functions.SPG($A193, "IQ_EBITDA_MARGIN", H$3)</f>
        <v>24.756</v>
      </c>
      <c r="I193" s="9" cm="1">
        <f t="array" ref="I193">_xll.SNL.Clients.Office.Excel.Functions.SPG($A193, "IQ_EBITDA_MARGIN", I$3)</f>
        <v>23.614999999999998</v>
      </c>
      <c r="J193" s="9" cm="1">
        <f t="array" ref="J193">_xll.SNL.Clients.Office.Excel.Functions.SPG($A193, "IQ_EBITDA_MARGIN", J$3)</f>
        <v>23.75</v>
      </c>
    </row>
    <row r="194" spans="1:10" x14ac:dyDescent="0.3">
      <c r="A194" s="11" t="s">
        <v>193</v>
      </c>
      <c r="B194" s="9" cm="1">
        <f t="array" ref="B194">_xll.SNL.Clients.Office.Excel.Functions.SPG($A194, "IQ_EBITDA_MARGIN", B$3)</f>
        <v>24.997</v>
      </c>
      <c r="C194" s="9" cm="1">
        <f t="array" ref="C194">_xll.SNL.Clients.Office.Excel.Functions.SPG($A194, "IQ_EBITDA_MARGIN", C$3)</f>
        <v>25.427</v>
      </c>
      <c r="D194" s="9" cm="1">
        <f t="array" ref="D194">_xll.SNL.Clients.Office.Excel.Functions.SPG($A194, "IQ_EBITDA_MARGIN", D$3)</f>
        <v>28.228999999999999</v>
      </c>
      <c r="E194" s="9" cm="1">
        <f t="array" ref="E194">_xll.SNL.Clients.Office.Excel.Functions.SPG($A194, "IQ_EBITDA_MARGIN", E$3)</f>
        <v>28.247</v>
      </c>
      <c r="F194" s="9" cm="1">
        <f t="array" ref="F194">_xll.SNL.Clients.Office.Excel.Functions.SPG($A194, "IQ_EBITDA_MARGIN", F$3)</f>
        <v>24.657</v>
      </c>
      <c r="G194" s="9" cm="1">
        <f t="array" ref="G194">_xll.SNL.Clients.Office.Excel.Functions.SPG($A194, "IQ_EBITDA_MARGIN", G$3)</f>
        <v>26.754000000000001</v>
      </c>
      <c r="H194" s="9" cm="1">
        <f t="array" ref="H194">_xll.SNL.Clients.Office.Excel.Functions.SPG($A194, "IQ_EBITDA_MARGIN", H$3)</f>
        <v>27.16</v>
      </c>
      <c r="I194" s="9" cm="1">
        <f t="array" ref="I194">_xll.SNL.Clients.Office.Excel.Functions.SPG($A194, "IQ_EBITDA_MARGIN", I$3)</f>
        <v>26.52</v>
      </c>
      <c r="J194" s="9" cm="1">
        <f t="array" ref="J194">_xll.SNL.Clients.Office.Excel.Functions.SPG($A194, "IQ_EBITDA_MARGIN", J$3)</f>
        <v>24.18</v>
      </c>
    </row>
    <row r="195" spans="1:10" x14ac:dyDescent="0.3">
      <c r="A195" s="11" t="s">
        <v>194</v>
      </c>
      <c r="B195" s="9" cm="1">
        <f t="array" ref="B195">_xll.SNL.Clients.Office.Excel.Functions.SPG($A195, "IQ_EBITDA_MARGIN", B$3)</f>
        <v>19.584</v>
      </c>
      <c r="C195" s="9" cm="1">
        <f t="array" ref="C195">_xll.SNL.Clients.Office.Excel.Functions.SPG($A195, "IQ_EBITDA_MARGIN", C$3)</f>
        <v>14.12</v>
      </c>
      <c r="D195" s="9" cm="1">
        <f t="array" ref="D195">_xll.SNL.Clients.Office.Excel.Functions.SPG($A195, "IQ_EBITDA_MARGIN", D$3)</f>
        <v>29.405000000000001</v>
      </c>
      <c r="E195" s="9" cm="1">
        <f t="array" ref="E195">_xll.SNL.Clients.Office.Excel.Functions.SPG($A195, "IQ_EBITDA_MARGIN", E$3)</f>
        <v>23.835999999999999</v>
      </c>
      <c r="F195" s="9" cm="1">
        <f t="array" ref="F195">_xll.SNL.Clients.Office.Excel.Functions.SPG($A195, "IQ_EBITDA_MARGIN", F$3)</f>
        <v>25.849</v>
      </c>
      <c r="G195" s="9" cm="1">
        <f t="array" ref="G195">_xll.SNL.Clients.Office.Excel.Functions.SPG($A195, "IQ_EBITDA_MARGIN", G$3)</f>
        <v>8.1010000000000009</v>
      </c>
      <c r="H195" s="9" cm="1">
        <f t="array" ref="H195">_xll.SNL.Clients.Office.Excel.Functions.SPG($A195, "IQ_EBITDA_MARGIN", H$3)</f>
        <v>27.097000000000001</v>
      </c>
      <c r="I195" s="9" cm="1">
        <f t="array" ref="I195">_xll.SNL.Clients.Office.Excel.Functions.SPG($A195, "IQ_EBITDA_MARGIN", I$3)</f>
        <v>21.173999999999999</v>
      </c>
      <c r="J195" s="9" cm="1">
        <f t="array" ref="J195">_xll.SNL.Clients.Office.Excel.Functions.SPG($A195, "IQ_EBITDA_MARGIN", J$3)</f>
        <v>20.396999999999998</v>
      </c>
    </row>
    <row r="196" spans="1:10" x14ac:dyDescent="0.3">
      <c r="A196" s="11" t="s">
        <v>195</v>
      </c>
      <c r="B196" s="9" cm="1">
        <f t="array" ref="B196">_xll.SNL.Clients.Office.Excel.Functions.SPG($A196, "IQ_EBITDA_MARGIN", B$3)</f>
        <v>19.584</v>
      </c>
      <c r="C196" s="9" cm="1">
        <f t="array" ref="C196">_xll.SNL.Clients.Office.Excel.Functions.SPG($A196, "IQ_EBITDA_MARGIN", C$3)</f>
        <v>14.12</v>
      </c>
      <c r="D196" s="9" cm="1">
        <f t="array" ref="D196">_xll.SNL.Clients.Office.Excel.Functions.SPG($A196, "IQ_EBITDA_MARGIN", D$3)</f>
        <v>29.405000000000001</v>
      </c>
      <c r="E196" s="9" cm="1">
        <f t="array" ref="E196">_xll.SNL.Clients.Office.Excel.Functions.SPG($A196, "IQ_EBITDA_MARGIN", E$3)</f>
        <v>23.835999999999999</v>
      </c>
      <c r="F196" s="9" cm="1">
        <f t="array" ref="F196">_xll.SNL.Clients.Office.Excel.Functions.SPG($A196, "IQ_EBITDA_MARGIN", F$3)</f>
        <v>25.849</v>
      </c>
      <c r="G196" s="9" cm="1">
        <f t="array" ref="G196">_xll.SNL.Clients.Office.Excel.Functions.SPG($A196, "IQ_EBITDA_MARGIN", G$3)</f>
        <v>8.1010000000000009</v>
      </c>
      <c r="H196" s="9" cm="1">
        <f t="array" ref="H196">_xll.SNL.Clients.Office.Excel.Functions.SPG($A196, "IQ_EBITDA_MARGIN", H$3)</f>
        <v>27.097000000000001</v>
      </c>
      <c r="I196" s="9" cm="1">
        <f t="array" ref="I196">_xll.SNL.Clients.Office.Excel.Functions.SPG($A196, "IQ_EBITDA_MARGIN", I$3)</f>
        <v>21.173999999999999</v>
      </c>
      <c r="J196" s="9" cm="1">
        <f t="array" ref="J196">_xll.SNL.Clients.Office.Excel.Functions.SPG($A196, "IQ_EBITDA_MARGIN", J$3)</f>
        <v>20.396999999999998</v>
      </c>
    </row>
    <row r="197" spans="1:10" x14ac:dyDescent="0.3">
      <c r="A197" s="11" t="s">
        <v>196</v>
      </c>
      <c r="B197" s="9" cm="1">
        <f t="array" ref="B197">_xll.SNL.Clients.Office.Excel.Functions.SPG($A197, "IQ_EBITDA_MARGIN", B$3)</f>
        <v>16.751999999999999</v>
      </c>
      <c r="C197" s="9" cm="1">
        <f t="array" ref="C197">_xll.SNL.Clients.Office.Excel.Functions.SPG($A197, "IQ_EBITDA_MARGIN", C$3)</f>
        <v>20.745000000000001</v>
      </c>
      <c r="D197" s="9" cm="1">
        <f t="array" ref="D197">_xll.SNL.Clients.Office.Excel.Functions.SPG($A197, "IQ_EBITDA_MARGIN", D$3)</f>
        <v>19.088999999999999</v>
      </c>
      <c r="E197" s="9" cm="1">
        <f t="array" ref="E197">_xll.SNL.Clients.Office.Excel.Functions.SPG($A197, "IQ_EBITDA_MARGIN", E$3)</f>
        <v>18.649000000000001</v>
      </c>
      <c r="F197" s="9" cm="1">
        <f t="array" ref="F197">_xll.SNL.Clients.Office.Excel.Functions.SPG($A197, "IQ_EBITDA_MARGIN", F$3)</f>
        <v>18.812999999999999</v>
      </c>
      <c r="G197" s="9" cm="1">
        <f t="array" ref="G197">_xll.SNL.Clients.Office.Excel.Functions.SPG($A197, "IQ_EBITDA_MARGIN", G$3)</f>
        <v>23.423999999999999</v>
      </c>
      <c r="H197" s="9" cm="1">
        <f t="array" ref="H197">_xll.SNL.Clients.Office.Excel.Functions.SPG($A197, "IQ_EBITDA_MARGIN", H$3)</f>
        <v>26.257000000000001</v>
      </c>
      <c r="I197" s="9" cm="1">
        <f t="array" ref="I197">_xll.SNL.Clients.Office.Excel.Functions.SPG($A197, "IQ_EBITDA_MARGIN", I$3)</f>
        <v>23.911000000000001</v>
      </c>
      <c r="J197" s="9" cm="1">
        <f t="array" ref="J197">_xll.SNL.Clients.Office.Excel.Functions.SPG($A197, "IQ_EBITDA_MARGIN", J$3)</f>
        <v>22.411000000000001</v>
      </c>
    </row>
    <row r="198" spans="1:10" x14ac:dyDescent="0.3">
      <c r="A198" s="11" t="s">
        <v>197</v>
      </c>
      <c r="B198" s="9" cm="1">
        <f t="array" ref="B198">_xll.SNL.Clients.Office.Excel.Functions.SPG($A198, "IQ_EBITDA_MARGIN", B$3)</f>
        <v>30.882999999999999</v>
      </c>
      <c r="C198" s="9" cm="1">
        <f t="array" ref="C198">_xll.SNL.Clients.Office.Excel.Functions.SPG($A198, "IQ_EBITDA_MARGIN", C$3)</f>
        <v>36.923000000000002</v>
      </c>
      <c r="D198" s="9" cm="1">
        <f t="array" ref="D198">_xll.SNL.Clients.Office.Excel.Functions.SPG($A198, "IQ_EBITDA_MARGIN", D$3)</f>
        <v>37.878999999999998</v>
      </c>
      <c r="E198" s="9" cm="1">
        <f t="array" ref="E198">_xll.SNL.Clients.Office.Excel.Functions.SPG($A198, "IQ_EBITDA_MARGIN", E$3)</f>
        <v>39.597999999999999</v>
      </c>
      <c r="F198" s="9" cm="1">
        <f t="array" ref="F198">_xll.SNL.Clients.Office.Excel.Functions.SPG($A198, "IQ_EBITDA_MARGIN", F$3)</f>
        <v>35.262999999999998</v>
      </c>
      <c r="G198" s="9" cm="1">
        <f t="array" ref="G198">_xll.SNL.Clients.Office.Excel.Functions.SPG($A198, "IQ_EBITDA_MARGIN", G$3)</f>
        <v>43.030999999999999</v>
      </c>
      <c r="H198" s="9" cm="1">
        <f t="array" ref="H198">_xll.SNL.Clients.Office.Excel.Functions.SPG($A198, "IQ_EBITDA_MARGIN", H$3)</f>
        <v>34.770000000000003</v>
      </c>
      <c r="I198" s="9" cm="1">
        <f t="array" ref="I198">_xll.SNL.Clients.Office.Excel.Functions.SPG($A198, "IQ_EBITDA_MARGIN", I$3)</f>
        <v>34.112000000000002</v>
      </c>
      <c r="J198" s="9" cm="1">
        <f t="array" ref="J198">_xll.SNL.Clients.Office.Excel.Functions.SPG($A198, "IQ_EBITDA_MARGIN", J$3)</f>
        <v>37.113</v>
      </c>
    </row>
    <row r="199" spans="1:10" x14ac:dyDescent="0.3">
      <c r="A199" s="11" t="s">
        <v>198</v>
      </c>
      <c r="B199" s="9" cm="1">
        <f t="array" ref="B199">_xll.SNL.Clients.Office.Excel.Functions.SPG($A199, "IQ_EBITDA_MARGIN", B$3)</f>
        <v>24.696999999999999</v>
      </c>
      <c r="C199" s="9" cm="1">
        <f t="array" ref="C199">_xll.SNL.Clients.Office.Excel.Functions.SPG($A199, "IQ_EBITDA_MARGIN", C$3)</f>
        <v>30.87</v>
      </c>
      <c r="D199" s="9" cm="1">
        <f t="array" ref="D199">_xll.SNL.Clients.Office.Excel.Functions.SPG($A199, "IQ_EBITDA_MARGIN", D$3)</f>
        <v>30.373000000000001</v>
      </c>
      <c r="E199" s="9" cm="1">
        <f t="array" ref="E199">_xll.SNL.Clients.Office.Excel.Functions.SPG($A199, "IQ_EBITDA_MARGIN", E$3)</f>
        <v>25.629000000000001</v>
      </c>
      <c r="F199" s="9" cm="1">
        <f t="array" ref="F199">_xll.SNL.Clients.Office.Excel.Functions.SPG($A199, "IQ_EBITDA_MARGIN", F$3)</f>
        <v>24.841999999999999</v>
      </c>
      <c r="G199" s="9" cm="1">
        <f t="array" ref="G199">_xll.SNL.Clients.Office.Excel.Functions.SPG($A199, "IQ_EBITDA_MARGIN", G$3)</f>
        <v>26.023</v>
      </c>
      <c r="H199" s="9" cm="1">
        <f t="array" ref="H199">_xll.SNL.Clients.Office.Excel.Functions.SPG($A199, "IQ_EBITDA_MARGIN", H$3)</f>
        <v>24.657</v>
      </c>
      <c r="I199" s="9" cm="1">
        <f t="array" ref="I199">_xll.SNL.Clients.Office.Excel.Functions.SPG($A199, "IQ_EBITDA_MARGIN", I$3)</f>
        <v>24.875</v>
      </c>
      <c r="J199" s="9" cm="1">
        <f t="array" ref="J199">_xll.SNL.Clients.Office.Excel.Functions.SPG($A199, "IQ_EBITDA_MARGIN", J$3)</f>
        <v>20.951000000000001</v>
      </c>
    </row>
    <row r="200" spans="1:10" x14ac:dyDescent="0.3">
      <c r="A200" s="11" t="s">
        <v>199</v>
      </c>
      <c r="B200" s="9" cm="1">
        <f t="array" ref="B200">_xll.SNL.Clients.Office.Excel.Functions.SPG($A200, "IQ_EBITDA_MARGIN", B$3)</f>
        <v>21.428999999999998</v>
      </c>
      <c r="C200" s="9" cm="1">
        <f t="array" ref="C200">_xll.SNL.Clients.Office.Excel.Functions.SPG($A200, "IQ_EBITDA_MARGIN", C$3)</f>
        <v>20.983000000000001</v>
      </c>
      <c r="D200" s="9" cm="1">
        <f t="array" ref="D200">_xll.SNL.Clients.Office.Excel.Functions.SPG($A200, "IQ_EBITDA_MARGIN", D$3)</f>
        <v>20.183</v>
      </c>
      <c r="E200" s="9" cm="1">
        <f t="array" ref="E200">_xll.SNL.Clients.Office.Excel.Functions.SPG($A200, "IQ_EBITDA_MARGIN", E$3)</f>
        <v>23.172999999999998</v>
      </c>
      <c r="F200" s="9" cm="1">
        <f t="array" ref="F200">_xll.SNL.Clients.Office.Excel.Functions.SPG($A200, "IQ_EBITDA_MARGIN", F$3)</f>
        <v>22.006</v>
      </c>
      <c r="G200" s="9" cm="1">
        <f t="array" ref="G200">_xll.SNL.Clients.Office.Excel.Functions.SPG($A200, "IQ_EBITDA_MARGIN", G$3)</f>
        <v>19.263999999999999</v>
      </c>
      <c r="H200" s="9" cm="1">
        <f t="array" ref="H200">_xll.SNL.Clients.Office.Excel.Functions.SPG($A200, "IQ_EBITDA_MARGIN", H$3)</f>
        <v>21.13</v>
      </c>
      <c r="I200" s="9" cm="1">
        <f t="array" ref="I200">_xll.SNL.Clients.Office.Excel.Functions.SPG($A200, "IQ_EBITDA_MARGIN", I$3)</f>
        <v>22.989000000000001</v>
      </c>
      <c r="J200" s="9" cm="1">
        <f t="array" ref="J200">_xll.SNL.Clients.Office.Excel.Functions.SPG($A200, "IQ_EBITDA_MARGIN", J$3)</f>
        <v>23.091000000000001</v>
      </c>
    </row>
    <row r="201" spans="1:10" x14ac:dyDescent="0.3">
      <c r="A201" s="11" t="s">
        <v>200</v>
      </c>
      <c r="B201" s="9" cm="1">
        <f t="array" ref="B201">_xll.SNL.Clients.Office.Excel.Functions.SPG($A201, "IQ_EBITDA_MARGIN", B$3)</f>
        <v>17.626000000000001</v>
      </c>
      <c r="C201" s="9" cm="1">
        <f t="array" ref="C201">_xll.SNL.Clients.Office.Excel.Functions.SPG($A201, "IQ_EBITDA_MARGIN", C$3)</f>
        <v>19.289000000000001</v>
      </c>
      <c r="D201" s="9" cm="1">
        <f t="array" ref="D201">_xll.SNL.Clients.Office.Excel.Functions.SPG($A201, "IQ_EBITDA_MARGIN", D$3)</f>
        <v>19.001000000000001</v>
      </c>
      <c r="E201" s="9" cm="1">
        <f t="array" ref="E201">_xll.SNL.Clients.Office.Excel.Functions.SPG($A201, "IQ_EBITDA_MARGIN", E$3)</f>
        <v>17.814</v>
      </c>
      <c r="F201" s="9" cm="1">
        <f t="array" ref="F201">_xll.SNL.Clients.Office.Excel.Functions.SPG($A201, "IQ_EBITDA_MARGIN", F$3)</f>
        <v>17.032</v>
      </c>
      <c r="G201" s="9" cm="1">
        <f t="array" ref="G201">_xll.SNL.Clients.Office.Excel.Functions.SPG($A201, "IQ_EBITDA_MARGIN", G$3)</f>
        <v>16.366</v>
      </c>
      <c r="H201" s="9" cm="1">
        <f t="array" ref="H201">_xll.SNL.Clients.Office.Excel.Functions.SPG($A201, "IQ_EBITDA_MARGIN", H$3)</f>
        <v>18.416</v>
      </c>
      <c r="I201" s="9" cm="1">
        <f t="array" ref="I201">_xll.SNL.Clients.Office.Excel.Functions.SPG($A201, "IQ_EBITDA_MARGIN", I$3)</f>
        <v>17.603999999999999</v>
      </c>
      <c r="J201" s="9" cm="1">
        <f t="array" ref="J201">_xll.SNL.Clients.Office.Excel.Functions.SPG($A201, "IQ_EBITDA_MARGIN", J$3)</f>
        <v>17.696999999999999</v>
      </c>
    </row>
    <row r="202" spans="1:10" x14ac:dyDescent="0.3">
      <c r="A202" s="11" t="s">
        <v>201</v>
      </c>
      <c r="B202" s="9" cm="1">
        <f t="array" ref="B202">_xll.SNL.Clients.Office.Excel.Functions.SPG($A202, "IQ_EBITDA_MARGIN", B$3)</f>
        <v>5.3780000000000001</v>
      </c>
      <c r="C202" s="9" cm="1">
        <f t="array" ref="C202">_xll.SNL.Clients.Office.Excel.Functions.SPG($A202, "IQ_EBITDA_MARGIN", C$3)</f>
        <v>9.5380000000000003</v>
      </c>
      <c r="D202" s="9" cm="1">
        <f t="array" ref="D202">_xll.SNL.Clients.Office.Excel.Functions.SPG($A202, "IQ_EBITDA_MARGIN", D$3)</f>
        <v>4.2190000000000003</v>
      </c>
      <c r="E202" s="9" cm="1">
        <f t="array" ref="E202">_xll.SNL.Clients.Office.Excel.Functions.SPG($A202, "IQ_EBITDA_MARGIN", E$3)</f>
        <v>11.592000000000001</v>
      </c>
      <c r="F202" s="9" cm="1">
        <f t="array" ref="F202">_xll.SNL.Clients.Office.Excel.Functions.SPG($A202, "IQ_EBITDA_MARGIN", F$3)</f>
        <v>3.2919999999999998</v>
      </c>
      <c r="G202" s="9" cm="1">
        <f t="array" ref="G202">_xll.SNL.Clients.Office.Excel.Functions.SPG($A202, "IQ_EBITDA_MARGIN", G$3)</f>
        <v>7.0979999999999999</v>
      </c>
      <c r="H202" s="9" cm="1">
        <f t="array" ref="H202">_xll.SNL.Clients.Office.Excel.Functions.SPG($A202, "IQ_EBITDA_MARGIN", H$3)</f>
        <v>2.266</v>
      </c>
      <c r="I202" s="9" cm="1">
        <f t="array" ref="I202">_xll.SNL.Clients.Office.Excel.Functions.SPG($A202, "IQ_EBITDA_MARGIN", I$3)</f>
        <v>1.7490000000000001</v>
      </c>
      <c r="J202" s="9" cm="1">
        <f t="array" ref="J202">_xll.SNL.Clients.Office.Excel.Functions.SPG($A202, "IQ_EBITDA_MARGIN", J$3)</f>
        <v>0.23499999999999999</v>
      </c>
    </row>
    <row r="203" spans="1:10" x14ac:dyDescent="0.3">
      <c r="A203" s="11" t="s">
        <v>202</v>
      </c>
      <c r="B203" s="9" cm="1">
        <f t="array" ref="B203">_xll.SNL.Clients.Office.Excel.Functions.SPG($A203, "IQ_EBITDA_MARGIN", B$3)</f>
        <v>49.01</v>
      </c>
      <c r="C203" s="9" cm="1">
        <f t="array" ref="C203">_xll.SNL.Clients.Office.Excel.Functions.SPG($A203, "IQ_EBITDA_MARGIN", C$3)</f>
        <v>47.262</v>
      </c>
      <c r="D203" s="9" cm="1">
        <f t="array" ref="D203">_xll.SNL.Clients.Office.Excel.Functions.SPG($A203, "IQ_EBITDA_MARGIN", D$3)</f>
        <v>48.972999999999999</v>
      </c>
      <c r="E203" s="9" cm="1">
        <f t="array" ref="E203">_xll.SNL.Clients.Office.Excel.Functions.SPG($A203, "IQ_EBITDA_MARGIN", E$3)</f>
        <v>48.186999999999998</v>
      </c>
      <c r="F203" s="9" cm="1">
        <f t="array" ref="F203">_xll.SNL.Clients.Office.Excel.Functions.SPG($A203, "IQ_EBITDA_MARGIN", F$3)</f>
        <v>87.241</v>
      </c>
      <c r="G203" s="9" cm="1">
        <f t="array" ref="G203">_xll.SNL.Clients.Office.Excel.Functions.SPG($A203, "IQ_EBITDA_MARGIN", G$3)</f>
        <v>42.3</v>
      </c>
      <c r="H203" s="9" cm="1">
        <f t="array" ref="H203">_xll.SNL.Clients.Office.Excel.Functions.SPG($A203, "IQ_EBITDA_MARGIN", H$3)</f>
        <v>47.936999999999998</v>
      </c>
      <c r="I203" s="9" cm="1">
        <f t="array" ref="I203">_xll.SNL.Clients.Office.Excel.Functions.SPG($A203, "IQ_EBITDA_MARGIN", I$3)</f>
        <v>47.084000000000003</v>
      </c>
      <c r="J203" s="9" cm="1">
        <f t="array" ref="J203">_xll.SNL.Clients.Office.Excel.Functions.SPG($A203, "IQ_EBITDA_MARGIN", J$3)</f>
        <v>46.356999999999999</v>
      </c>
    </row>
    <row r="204" spans="1:10" x14ac:dyDescent="0.3">
      <c r="A204" s="11" t="s">
        <v>203</v>
      </c>
      <c r="B204" s="9" cm="1">
        <f t="array" ref="B204">_xll.SNL.Clients.Office.Excel.Functions.SPG($A204, "IQ_EBITDA_MARGIN", B$3)</f>
        <v>13.775</v>
      </c>
      <c r="C204" s="9" cm="1">
        <f t="array" ref="C204">_xll.SNL.Clients.Office.Excel.Functions.SPG($A204, "IQ_EBITDA_MARGIN", C$3)</f>
        <v>19.585999999999999</v>
      </c>
      <c r="D204" s="9" cm="1">
        <f t="array" ref="D204">_xll.SNL.Clients.Office.Excel.Functions.SPG($A204, "IQ_EBITDA_MARGIN", D$3)</f>
        <v>18.045999999999999</v>
      </c>
      <c r="E204" s="9" cm="1">
        <f t="array" ref="E204">_xll.SNL.Clients.Office.Excel.Functions.SPG($A204, "IQ_EBITDA_MARGIN", E$3)</f>
        <v>14.638</v>
      </c>
      <c r="F204" s="9" cm="1">
        <f t="array" ref="F204">_xll.SNL.Clients.Office.Excel.Functions.SPG($A204, "IQ_EBITDA_MARGIN", F$3)</f>
        <v>12.231</v>
      </c>
      <c r="G204" s="9" cm="1">
        <f t="array" ref="G204">_xll.SNL.Clients.Office.Excel.Functions.SPG($A204, "IQ_EBITDA_MARGIN", G$3)</f>
        <v>18.184000000000001</v>
      </c>
      <c r="H204" s="9" cm="1">
        <f t="array" ref="H204">_xll.SNL.Clients.Office.Excel.Functions.SPG($A204, "IQ_EBITDA_MARGIN", H$3)</f>
        <v>13.798</v>
      </c>
      <c r="I204" s="9" cm="1">
        <f t="array" ref="I204">_xll.SNL.Clients.Office.Excel.Functions.SPG($A204, "IQ_EBITDA_MARGIN", I$3)</f>
        <v>12.717000000000001</v>
      </c>
      <c r="J204" s="9" cm="1">
        <f t="array" ref="J204">_xll.SNL.Clients.Office.Excel.Functions.SPG($A204, "IQ_EBITDA_MARGIN", J$3)</f>
        <v>9.5090000000000003</v>
      </c>
    </row>
    <row r="205" spans="1:10" x14ac:dyDescent="0.3">
      <c r="A205" s="11" t="s">
        <v>204</v>
      </c>
      <c r="B205" s="9" cm="1">
        <f t="array" ref="B205">_xll.SNL.Clients.Office.Excel.Functions.SPG($A205, "IQ_EBITDA_MARGIN", B$3)</f>
        <v>12.353999999999999</v>
      </c>
      <c r="C205" s="9" cm="1">
        <f t="array" ref="C205">_xll.SNL.Clients.Office.Excel.Functions.SPG($A205, "IQ_EBITDA_MARGIN", C$3)</f>
        <v>12.041</v>
      </c>
      <c r="D205" s="9" cm="1">
        <f t="array" ref="D205">_xll.SNL.Clients.Office.Excel.Functions.SPG($A205, "IQ_EBITDA_MARGIN", D$3)</f>
        <v>12.073</v>
      </c>
      <c r="E205" s="9" cm="1">
        <f t="array" ref="E205">_xll.SNL.Clients.Office.Excel.Functions.SPG($A205, "IQ_EBITDA_MARGIN", E$3)</f>
        <v>11.548</v>
      </c>
      <c r="F205" s="9" cm="1">
        <f t="array" ref="F205">_xll.SNL.Clients.Office.Excel.Functions.SPG($A205, "IQ_EBITDA_MARGIN", F$3)</f>
        <v>11.714</v>
      </c>
      <c r="G205" s="9" cm="1">
        <f t="array" ref="G205">_xll.SNL.Clients.Office.Excel.Functions.SPG($A205, "IQ_EBITDA_MARGIN", G$3)</f>
        <v>11.603999999999999</v>
      </c>
      <c r="H205" s="9" cm="1">
        <f t="array" ref="H205">_xll.SNL.Clients.Office.Excel.Functions.SPG($A205, "IQ_EBITDA_MARGIN", H$3)</f>
        <v>10.756</v>
      </c>
      <c r="I205" s="9" cm="1">
        <f t="array" ref="I205">_xll.SNL.Clients.Office.Excel.Functions.SPG($A205, "IQ_EBITDA_MARGIN", I$3)</f>
        <v>10.263999999999999</v>
      </c>
      <c r="J205" s="9" cm="1">
        <f t="array" ref="J205">_xll.SNL.Clients.Office.Excel.Functions.SPG($A205, "IQ_EBITDA_MARGIN", J$3)</f>
        <v>10.494999999999999</v>
      </c>
    </row>
    <row r="206" spans="1:10" x14ac:dyDescent="0.3">
      <c r="A206" s="11" t="s">
        <v>205</v>
      </c>
      <c r="B206" s="9" cm="1">
        <f t="array" ref="B206">_xll.SNL.Clients.Office.Excel.Functions.SPG($A206, "IQ_EBITDA_MARGIN", B$3)</f>
        <v>24.984999999999999</v>
      </c>
      <c r="C206" s="9" cm="1">
        <f t="array" ref="C206">_xll.SNL.Clients.Office.Excel.Functions.SPG($A206, "IQ_EBITDA_MARGIN", C$3)</f>
        <v>31.015000000000001</v>
      </c>
      <c r="D206" s="9" cm="1">
        <f t="array" ref="D206">_xll.SNL.Clients.Office.Excel.Functions.SPG($A206, "IQ_EBITDA_MARGIN", D$3)</f>
        <v>21.428999999999998</v>
      </c>
      <c r="E206" s="9" cm="1">
        <f t="array" ref="E206">_xll.SNL.Clients.Office.Excel.Functions.SPG($A206, "IQ_EBITDA_MARGIN", E$3)</f>
        <v>21.312999999999999</v>
      </c>
      <c r="F206" s="9" cm="1">
        <f t="array" ref="F206">_xll.SNL.Clients.Office.Excel.Functions.SPG($A206, "IQ_EBITDA_MARGIN", F$3)</f>
        <v>18.559000000000001</v>
      </c>
      <c r="G206" s="9" cm="1">
        <f t="array" ref="G206">_xll.SNL.Clients.Office.Excel.Functions.SPG($A206, "IQ_EBITDA_MARGIN", G$3)</f>
        <v>30.605</v>
      </c>
      <c r="H206" s="9" cm="1">
        <f t="array" ref="H206">_xll.SNL.Clients.Office.Excel.Functions.SPG($A206, "IQ_EBITDA_MARGIN", H$3)</f>
        <v>18.178999999999998</v>
      </c>
      <c r="I206" s="9" cm="1">
        <f t="array" ref="I206">_xll.SNL.Clients.Office.Excel.Functions.SPG($A206, "IQ_EBITDA_MARGIN", I$3)</f>
        <v>14.759</v>
      </c>
      <c r="J206" s="9" cm="1">
        <f t="array" ref="J206">_xll.SNL.Clients.Office.Excel.Functions.SPG($A206, "IQ_EBITDA_MARGIN", J$3)</f>
        <v>19.751999999999999</v>
      </c>
    </row>
    <row r="207" spans="1:10" x14ac:dyDescent="0.3">
      <c r="A207" s="11" t="s">
        <v>206</v>
      </c>
      <c r="B207" s="9" cm="1">
        <f t="array" ref="B207">_xll.SNL.Clients.Office.Excel.Functions.SPG($A207, "IQ_EBITDA_MARGIN", B$3)</f>
        <v>19.481000000000002</v>
      </c>
      <c r="C207" s="9" cm="1">
        <f t="array" ref="C207">_xll.SNL.Clients.Office.Excel.Functions.SPG($A207, "IQ_EBITDA_MARGIN", C$3)</f>
        <v>23.332000000000001</v>
      </c>
      <c r="D207" s="9" cm="1">
        <f t="array" ref="D207">_xll.SNL.Clients.Office.Excel.Functions.SPG($A207, "IQ_EBITDA_MARGIN", D$3)</f>
        <v>20.379000000000001</v>
      </c>
      <c r="E207" s="9" cm="1">
        <f t="array" ref="E207">_xll.SNL.Clients.Office.Excel.Functions.SPG($A207, "IQ_EBITDA_MARGIN", E$3)</f>
        <v>22.308</v>
      </c>
      <c r="F207" s="9" cm="1">
        <f t="array" ref="F207">_xll.SNL.Clients.Office.Excel.Functions.SPG($A207, "IQ_EBITDA_MARGIN", F$3)</f>
        <v>21.221</v>
      </c>
      <c r="G207" s="9" cm="1">
        <f t="array" ref="G207">_xll.SNL.Clients.Office.Excel.Functions.SPG($A207, "IQ_EBITDA_MARGIN", G$3)</f>
        <v>21.260999999999999</v>
      </c>
      <c r="H207" s="9" cm="1">
        <f t="array" ref="H207">_xll.SNL.Clients.Office.Excel.Functions.SPG($A207, "IQ_EBITDA_MARGIN", H$3)</f>
        <v>22.321000000000002</v>
      </c>
      <c r="I207" s="9" cm="1">
        <f t="array" ref="I207">_xll.SNL.Clients.Office.Excel.Functions.SPG($A207, "IQ_EBITDA_MARGIN", I$3)</f>
        <v>20.396000000000001</v>
      </c>
      <c r="J207" s="9" cm="1">
        <f t="array" ref="J207">_xll.SNL.Clients.Office.Excel.Functions.SPG($A207, "IQ_EBITDA_MARGIN", J$3)</f>
        <v>17.129000000000001</v>
      </c>
    </row>
    <row r="208" spans="1:10" x14ac:dyDescent="0.3">
      <c r="A208" s="11" t="s">
        <v>207</v>
      </c>
      <c r="B208" s="9" cm="1">
        <f t="array" ref="B208">_xll.SNL.Clients.Office.Excel.Functions.SPG($A208, "IQ_EBITDA_MARGIN", B$3)</f>
        <v>11.577</v>
      </c>
      <c r="C208" s="9" cm="1">
        <f t="array" ref="C208">_xll.SNL.Clients.Office.Excel.Functions.SPG($A208, "IQ_EBITDA_MARGIN", C$3)</f>
        <v>4.7060000000000004</v>
      </c>
      <c r="D208" s="9" cm="1">
        <f t="array" ref="D208">_xll.SNL.Clients.Office.Excel.Functions.SPG($A208, "IQ_EBITDA_MARGIN", D$3)</f>
        <v>11.27</v>
      </c>
      <c r="E208" s="9" cm="1">
        <f t="array" ref="E208">_xll.SNL.Clients.Office.Excel.Functions.SPG($A208, "IQ_EBITDA_MARGIN", E$3)</f>
        <v>11.624000000000001</v>
      </c>
      <c r="F208" s="9" cm="1">
        <f t="array" ref="F208">_xll.SNL.Clients.Office.Excel.Functions.SPG($A208, "IQ_EBITDA_MARGIN", F$3)</f>
        <v>12.377000000000001</v>
      </c>
      <c r="G208" s="9" cm="1">
        <f t="array" ref="G208">_xll.SNL.Clients.Office.Excel.Functions.SPG($A208, "IQ_EBITDA_MARGIN", G$3)</f>
        <v>4.484</v>
      </c>
      <c r="H208" s="9" cm="1">
        <f t="array" ref="H208">_xll.SNL.Clients.Office.Excel.Functions.SPG($A208, "IQ_EBITDA_MARGIN", H$3)</f>
        <v>11.16</v>
      </c>
      <c r="I208" s="9" cm="1">
        <f t="array" ref="I208">_xll.SNL.Clients.Office.Excel.Functions.SPG($A208, "IQ_EBITDA_MARGIN", I$3)</f>
        <v>10.11</v>
      </c>
      <c r="J208" s="9" cm="1">
        <f t="array" ref="J208">_xll.SNL.Clients.Office.Excel.Functions.SPG($A208, "IQ_EBITDA_MARGIN", J$3)</f>
        <v>10.696999999999999</v>
      </c>
    </row>
    <row r="209" spans="1:10" x14ac:dyDescent="0.3">
      <c r="A209" s="11" t="s">
        <v>208</v>
      </c>
      <c r="B209" s="9" cm="1">
        <f t="array" ref="B209">_xll.SNL.Clients.Office.Excel.Functions.SPG($A209, "IQ_EBITDA_MARGIN", B$3)</f>
        <v>7.8330000000000002</v>
      </c>
      <c r="C209" s="9" cm="1">
        <f t="array" ref="C209">_xll.SNL.Clients.Office.Excel.Functions.SPG($A209, "IQ_EBITDA_MARGIN", C$3)</f>
        <v>7.226</v>
      </c>
      <c r="D209" s="9" cm="1">
        <f t="array" ref="D209">_xll.SNL.Clients.Office.Excel.Functions.SPG($A209, "IQ_EBITDA_MARGIN", D$3)</f>
        <v>8.109</v>
      </c>
      <c r="E209" s="9" cm="1">
        <f t="array" ref="E209">_xll.SNL.Clients.Office.Excel.Functions.SPG($A209, "IQ_EBITDA_MARGIN", E$3)</f>
        <v>9.0960000000000001</v>
      </c>
      <c r="F209" s="9" cm="1">
        <f t="array" ref="F209">_xll.SNL.Clients.Office.Excel.Functions.SPG($A209, "IQ_EBITDA_MARGIN", F$3)</f>
        <v>8.7959999999999994</v>
      </c>
      <c r="G209" s="9" cm="1">
        <f t="array" ref="G209">_xll.SNL.Clients.Office.Excel.Functions.SPG($A209, "IQ_EBITDA_MARGIN", G$3)</f>
        <v>9.3070000000000004</v>
      </c>
      <c r="H209" s="9" cm="1">
        <f t="array" ref="H209">_xll.SNL.Clients.Office.Excel.Functions.SPG($A209, "IQ_EBITDA_MARGIN", H$3)</f>
        <v>9.6430000000000007</v>
      </c>
      <c r="I209" s="9" cm="1">
        <f t="array" ref="I209">_xll.SNL.Clients.Office.Excel.Functions.SPG($A209, "IQ_EBITDA_MARGIN", I$3)</f>
        <v>9.423</v>
      </c>
      <c r="J209" s="9" cm="1">
        <f t="array" ref="J209">_xll.SNL.Clients.Office.Excel.Functions.SPG($A209, "IQ_EBITDA_MARGIN", J$3)</f>
        <v>8.8309999999999995</v>
      </c>
    </row>
    <row r="210" spans="1:10" x14ac:dyDescent="0.3">
      <c r="A210" s="11" t="s">
        <v>209</v>
      </c>
      <c r="B210" s="9" cm="1">
        <f t="array" ref="B210">_xll.SNL.Clients.Office.Excel.Functions.SPG($A210, "IQ_EBITDA_MARGIN", B$3)</f>
        <v>48.927999999999997</v>
      </c>
      <c r="C210" s="9" cm="1">
        <f t="array" ref="C210">_xll.SNL.Clients.Office.Excel.Functions.SPG($A210, "IQ_EBITDA_MARGIN", C$3)</f>
        <v>42.225000000000001</v>
      </c>
      <c r="D210" s="9" cm="1">
        <f t="array" ref="D210">_xll.SNL.Clients.Office.Excel.Functions.SPG($A210, "IQ_EBITDA_MARGIN", D$3)</f>
        <v>51.106999999999999</v>
      </c>
      <c r="E210" s="9" cm="1">
        <f t="array" ref="E210">_xll.SNL.Clients.Office.Excel.Functions.SPG($A210, "IQ_EBITDA_MARGIN", E$3)</f>
        <v>48.698</v>
      </c>
      <c r="F210" s="9" cm="1">
        <f t="array" ref="F210">_xll.SNL.Clients.Office.Excel.Functions.SPG($A210, "IQ_EBITDA_MARGIN", F$3)</f>
        <v>44.75</v>
      </c>
      <c r="G210" s="9" cm="1">
        <f t="array" ref="G210">_xll.SNL.Clients.Office.Excel.Functions.SPG($A210, "IQ_EBITDA_MARGIN", G$3)</f>
        <v>44.503999999999998</v>
      </c>
      <c r="H210" s="9" cm="1">
        <f t="array" ref="H210">_xll.SNL.Clients.Office.Excel.Functions.SPG($A210, "IQ_EBITDA_MARGIN", H$3)</f>
        <v>48.213000000000001</v>
      </c>
      <c r="I210" s="9" cm="1">
        <f t="array" ref="I210">_xll.SNL.Clients.Office.Excel.Functions.SPG($A210, "IQ_EBITDA_MARGIN", I$3)</f>
        <v>39.247999999999998</v>
      </c>
      <c r="J210" s="9" cm="1">
        <f t="array" ref="J210">_xll.SNL.Clients.Office.Excel.Functions.SPG($A210, "IQ_EBITDA_MARGIN", J$3)</f>
        <v>44.427</v>
      </c>
    </row>
    <row r="211" spans="1:10" x14ac:dyDescent="0.3">
      <c r="A211" s="11" t="s">
        <v>210</v>
      </c>
      <c r="B211" s="9" cm="1">
        <f t="array" ref="B211">_xll.SNL.Clients.Office.Excel.Functions.SPG($A211, "IQ_EBITDA_MARGIN", B$3)</f>
        <v>42.026000000000003</v>
      </c>
      <c r="C211" s="9" cm="1">
        <f t="array" ref="C211">_xll.SNL.Clients.Office.Excel.Functions.SPG($A211, "IQ_EBITDA_MARGIN", C$3)</f>
        <v>43.996000000000002</v>
      </c>
      <c r="D211" s="9" cm="1">
        <f t="array" ref="D211">_xll.SNL.Clients.Office.Excel.Functions.SPG($A211, "IQ_EBITDA_MARGIN", D$3)</f>
        <v>44.872</v>
      </c>
      <c r="E211" s="9" cm="1">
        <f t="array" ref="E211">_xll.SNL.Clients.Office.Excel.Functions.SPG($A211, "IQ_EBITDA_MARGIN", E$3)</f>
        <v>42.755000000000003</v>
      </c>
      <c r="F211" s="9" cm="1">
        <f t="array" ref="F211">_xll.SNL.Clients.Office.Excel.Functions.SPG($A211, "IQ_EBITDA_MARGIN", F$3)</f>
        <v>41</v>
      </c>
      <c r="G211" s="9" cm="1">
        <f t="array" ref="G211">_xll.SNL.Clients.Office.Excel.Functions.SPG($A211, "IQ_EBITDA_MARGIN", G$3)</f>
        <v>43.594000000000001</v>
      </c>
      <c r="H211" s="9" cm="1">
        <f t="array" ref="H211">_xll.SNL.Clients.Office.Excel.Functions.SPG($A211, "IQ_EBITDA_MARGIN", H$3)</f>
        <v>44.106000000000002</v>
      </c>
      <c r="I211" s="9" cm="1">
        <f t="array" ref="I211">_xll.SNL.Clients.Office.Excel.Functions.SPG($A211, "IQ_EBITDA_MARGIN", I$3)</f>
        <v>41.863</v>
      </c>
      <c r="J211" s="9" cm="1">
        <f t="array" ref="J211">_xll.SNL.Clients.Office.Excel.Functions.SPG($A211, "IQ_EBITDA_MARGIN", J$3)</f>
        <v>35.343000000000004</v>
      </c>
    </row>
    <row r="212" spans="1:10" x14ac:dyDescent="0.3">
      <c r="A212" s="11" t="s">
        <v>211</v>
      </c>
      <c r="B212" s="9" cm="1">
        <f t="array" ref="B212">_xll.SNL.Clients.Office.Excel.Functions.SPG($A212, "IQ_EBITDA_MARGIN", B$3)</f>
        <v>24.584</v>
      </c>
      <c r="C212" s="9" cm="1">
        <f t="array" ref="C212">_xll.SNL.Clients.Office.Excel.Functions.SPG($A212, "IQ_EBITDA_MARGIN", C$3)</f>
        <v>25.28</v>
      </c>
      <c r="D212" s="9" cm="1">
        <f t="array" ref="D212">_xll.SNL.Clients.Office.Excel.Functions.SPG($A212, "IQ_EBITDA_MARGIN", D$3)</f>
        <v>28.646999999999998</v>
      </c>
      <c r="E212" s="9" cm="1">
        <f t="array" ref="E212">_xll.SNL.Clients.Office.Excel.Functions.SPG($A212, "IQ_EBITDA_MARGIN", E$3)</f>
        <v>25.094000000000001</v>
      </c>
      <c r="F212" s="9" cm="1">
        <f t="array" ref="F212">_xll.SNL.Clients.Office.Excel.Functions.SPG($A212, "IQ_EBITDA_MARGIN", F$3)</f>
        <v>24.63</v>
      </c>
      <c r="G212" s="9" cm="1">
        <f t="array" ref="G212">_xll.SNL.Clients.Office.Excel.Functions.SPG($A212, "IQ_EBITDA_MARGIN", G$3)</f>
        <v>26.032</v>
      </c>
      <c r="H212" s="9" cm="1">
        <f t="array" ref="H212">_xll.SNL.Clients.Office.Excel.Functions.SPG($A212, "IQ_EBITDA_MARGIN", H$3)</f>
        <v>25.288</v>
      </c>
      <c r="I212" s="9" cm="1">
        <f t="array" ref="I212">_xll.SNL.Clients.Office.Excel.Functions.SPG($A212, "IQ_EBITDA_MARGIN", I$3)</f>
        <v>22.283999999999999</v>
      </c>
      <c r="J212" s="9" cm="1">
        <f t="array" ref="J212">_xll.SNL.Clients.Office.Excel.Functions.SPG($A212, "IQ_EBITDA_MARGIN", J$3)</f>
        <v>23.033999999999999</v>
      </c>
    </row>
    <row r="213" spans="1:10" x14ac:dyDescent="0.3">
      <c r="A213" s="11" t="s">
        <v>212</v>
      </c>
      <c r="B213" s="9" cm="1">
        <f t="array" ref="B213">_xll.SNL.Clients.Office.Excel.Functions.SPG($A213, "IQ_EBITDA_MARGIN", B$3)</f>
        <v>23.587</v>
      </c>
      <c r="C213" s="9" cm="1">
        <f t="array" ref="C213">_xll.SNL.Clients.Office.Excel.Functions.SPG($A213, "IQ_EBITDA_MARGIN", C$3)</f>
        <v>24.945</v>
      </c>
      <c r="D213" s="9" cm="1">
        <f t="array" ref="D213">_xll.SNL.Clients.Office.Excel.Functions.SPG($A213, "IQ_EBITDA_MARGIN", D$3)</f>
        <v>25.016999999999999</v>
      </c>
      <c r="E213" s="9" cm="1">
        <f t="array" ref="E213">_xll.SNL.Clients.Office.Excel.Functions.SPG($A213, "IQ_EBITDA_MARGIN", E$3)</f>
        <v>22.001000000000001</v>
      </c>
      <c r="F213" s="9" cm="1">
        <f t="array" ref="F213">_xll.SNL.Clients.Office.Excel.Functions.SPG($A213, "IQ_EBITDA_MARGIN", F$3)</f>
        <v>21.326000000000001</v>
      </c>
      <c r="G213" s="9" cm="1">
        <f t="array" ref="G213">_xll.SNL.Clients.Office.Excel.Functions.SPG($A213, "IQ_EBITDA_MARGIN", G$3)</f>
        <v>22.239000000000001</v>
      </c>
      <c r="H213" s="9" cm="1">
        <f t="array" ref="H213">_xll.SNL.Clients.Office.Excel.Functions.SPG($A213, "IQ_EBITDA_MARGIN", H$3)</f>
        <v>20.202000000000002</v>
      </c>
      <c r="I213" s="9" cm="1">
        <f t="array" ref="I213">_xll.SNL.Clients.Office.Excel.Functions.SPG($A213, "IQ_EBITDA_MARGIN", I$3)</f>
        <v>17.632000000000001</v>
      </c>
      <c r="J213" s="9" cm="1">
        <f t="array" ref="J213">_xll.SNL.Clients.Office.Excel.Functions.SPG($A213, "IQ_EBITDA_MARGIN", J$3)</f>
        <v>14.778</v>
      </c>
    </row>
    <row r="214" spans="1:10" x14ac:dyDescent="0.3">
      <c r="A214" s="11" t="s">
        <v>213</v>
      </c>
      <c r="B214" s="9" cm="1">
        <f t="array" ref="B214">_xll.SNL.Clients.Office.Excel.Functions.SPG($A214, "IQ_EBITDA_MARGIN", B$3)</f>
        <v>17.943999999999999</v>
      </c>
      <c r="C214" s="9" cm="1">
        <f t="array" ref="C214">_xll.SNL.Clients.Office.Excel.Functions.SPG($A214, "IQ_EBITDA_MARGIN", C$3)</f>
        <v>21.515000000000001</v>
      </c>
      <c r="D214" s="9" cm="1">
        <f t="array" ref="D214">_xll.SNL.Clients.Office.Excel.Functions.SPG($A214, "IQ_EBITDA_MARGIN", D$3)</f>
        <v>21.853999999999999</v>
      </c>
      <c r="E214" s="9" cm="1">
        <f t="array" ref="E214">_xll.SNL.Clients.Office.Excel.Functions.SPG($A214, "IQ_EBITDA_MARGIN", E$3)</f>
        <v>22.338000000000001</v>
      </c>
      <c r="F214" s="9" cm="1">
        <f t="array" ref="F214">_xll.SNL.Clients.Office.Excel.Functions.SPG($A214, "IQ_EBITDA_MARGIN", F$3)</f>
        <v>21.536999999999999</v>
      </c>
      <c r="G214" s="9" cm="1">
        <f t="array" ref="G214">_xll.SNL.Clients.Office.Excel.Functions.SPG($A214, "IQ_EBITDA_MARGIN", G$3)</f>
        <v>22.896000000000001</v>
      </c>
      <c r="H214" s="9" cm="1">
        <f t="array" ref="H214">_xll.SNL.Clients.Office.Excel.Functions.SPG($A214, "IQ_EBITDA_MARGIN", H$3)</f>
        <v>22.277999999999999</v>
      </c>
      <c r="I214" s="9" cm="1">
        <f t="array" ref="I214">_xll.SNL.Clients.Office.Excel.Functions.SPG($A214, "IQ_EBITDA_MARGIN", I$3)</f>
        <v>21.663</v>
      </c>
      <c r="J214" s="9" cm="1">
        <f t="array" ref="J214">_xll.SNL.Clients.Office.Excel.Functions.SPG($A214, "IQ_EBITDA_MARGIN", J$3)</f>
        <v>21.454999999999998</v>
      </c>
    </row>
    <row r="215" spans="1:10" x14ac:dyDescent="0.3">
      <c r="A215" s="11" t="s">
        <v>214</v>
      </c>
      <c r="B215" s="9" cm="1">
        <f t="array" ref="B215">_xll.SNL.Clients.Office.Excel.Functions.SPG($A215, "IQ_EBITDA_MARGIN", B$3)</f>
        <v>26.119</v>
      </c>
      <c r="C215" s="9" cm="1">
        <f t="array" ref="C215">_xll.SNL.Clients.Office.Excel.Functions.SPG($A215, "IQ_EBITDA_MARGIN", C$3)</f>
        <v>10.911</v>
      </c>
      <c r="D215" s="9" cm="1">
        <f t="array" ref="D215">_xll.SNL.Clients.Office.Excel.Functions.SPG($A215, "IQ_EBITDA_MARGIN", D$3)</f>
        <v>27.268999999999998</v>
      </c>
      <c r="E215" s="9" cm="1">
        <f t="array" ref="E215">_xll.SNL.Clients.Office.Excel.Functions.SPG($A215, "IQ_EBITDA_MARGIN", E$3)</f>
        <v>27.7</v>
      </c>
      <c r="F215" s="9" cm="1">
        <f t="array" ref="F215">_xll.SNL.Clients.Office.Excel.Functions.SPG($A215, "IQ_EBITDA_MARGIN", F$3)</f>
        <v>22.356000000000002</v>
      </c>
      <c r="G215" s="9" cm="1">
        <f t="array" ref="G215">_xll.SNL.Clients.Office.Excel.Functions.SPG($A215, "IQ_EBITDA_MARGIN", G$3)</f>
        <v>-5.3460000000000001</v>
      </c>
      <c r="H215" s="9" cm="1">
        <f t="array" ref="H215">_xll.SNL.Clients.Office.Excel.Functions.SPG($A215, "IQ_EBITDA_MARGIN", H$3)</f>
        <v>24.245000000000001</v>
      </c>
      <c r="I215" s="9" cm="1">
        <f t="array" ref="I215">_xll.SNL.Clients.Office.Excel.Functions.SPG($A215, "IQ_EBITDA_MARGIN", I$3)</f>
        <v>14.173999999999999</v>
      </c>
      <c r="J215" s="9" cm="1">
        <f t="array" ref="J215">_xll.SNL.Clients.Office.Excel.Functions.SPG($A215, "IQ_EBITDA_MARGIN", J$3)</f>
        <v>6.484</v>
      </c>
    </row>
    <row r="216" spans="1:10" x14ac:dyDescent="0.3">
      <c r="A216" s="11" t="s">
        <v>215</v>
      </c>
      <c r="B216" s="9" cm="1">
        <f t="array" ref="B216">_xll.SNL.Clients.Office.Excel.Functions.SPG($A216, "IQ_EBITDA_MARGIN", B$3)</f>
        <v>20.277000000000001</v>
      </c>
      <c r="C216" s="9" cm="1">
        <f t="array" ref="C216">_xll.SNL.Clients.Office.Excel.Functions.SPG($A216, "IQ_EBITDA_MARGIN", C$3)</f>
        <v>20.245999999999999</v>
      </c>
      <c r="D216" s="9" cm="1">
        <f t="array" ref="D216">_xll.SNL.Clients.Office.Excel.Functions.SPG($A216, "IQ_EBITDA_MARGIN", D$3)</f>
        <v>18.597000000000001</v>
      </c>
      <c r="E216" s="9" cm="1">
        <f t="array" ref="E216">_xll.SNL.Clients.Office.Excel.Functions.SPG($A216, "IQ_EBITDA_MARGIN", E$3)</f>
        <v>20.295000000000002</v>
      </c>
      <c r="F216" s="9" cm="1">
        <f t="array" ref="F216">_xll.SNL.Clients.Office.Excel.Functions.SPG($A216, "IQ_EBITDA_MARGIN", F$3)</f>
        <v>19.349</v>
      </c>
      <c r="G216" s="9" cm="1">
        <f t="array" ref="G216">_xll.SNL.Clients.Office.Excel.Functions.SPG($A216, "IQ_EBITDA_MARGIN", G$3)</f>
        <v>20.742000000000001</v>
      </c>
      <c r="H216" s="9" cm="1">
        <f t="array" ref="H216">_xll.SNL.Clients.Office.Excel.Functions.SPG($A216, "IQ_EBITDA_MARGIN", H$3)</f>
        <v>17.646000000000001</v>
      </c>
      <c r="I216" s="9" cm="1">
        <f t="array" ref="I216">_xll.SNL.Clients.Office.Excel.Functions.SPG($A216, "IQ_EBITDA_MARGIN", I$3)</f>
        <v>19.312000000000001</v>
      </c>
      <c r="J216" s="9" cm="1">
        <f t="array" ref="J216">_xll.SNL.Clients.Office.Excel.Functions.SPG($A216, "IQ_EBITDA_MARGIN", J$3)</f>
        <v>20.460999999999999</v>
      </c>
    </row>
    <row r="217" spans="1:10" x14ac:dyDescent="0.3">
      <c r="A217" s="11" t="s">
        <v>216</v>
      </c>
      <c r="B217" s="9" cm="1">
        <f t="array" ref="B217">_xll.SNL.Clients.Office.Excel.Functions.SPG($A217, "IQ_EBITDA_MARGIN", B$3)</f>
        <v>57.057000000000002</v>
      </c>
      <c r="C217" s="9" cm="1">
        <f t="array" ref="C217">_xll.SNL.Clients.Office.Excel.Functions.SPG($A217, "IQ_EBITDA_MARGIN", C$3)</f>
        <v>47.859000000000002</v>
      </c>
      <c r="D217" s="9" cm="1">
        <f t="array" ref="D217">_xll.SNL.Clients.Office.Excel.Functions.SPG($A217, "IQ_EBITDA_MARGIN", D$3)</f>
        <v>56.506</v>
      </c>
      <c r="E217" s="9" cm="1">
        <f t="array" ref="E217">_xll.SNL.Clients.Office.Excel.Functions.SPG($A217, "IQ_EBITDA_MARGIN", E$3)</f>
        <v>56.677999999999997</v>
      </c>
      <c r="F217" s="9" cm="1">
        <f t="array" ref="F217">_xll.SNL.Clients.Office.Excel.Functions.SPG($A217, "IQ_EBITDA_MARGIN", F$3)</f>
        <v>40.991999999999997</v>
      </c>
      <c r="G217" s="9" cm="1">
        <f t="array" ref="G217">_xll.SNL.Clients.Office.Excel.Functions.SPG($A217, "IQ_EBITDA_MARGIN", G$3)</f>
        <v>50.244</v>
      </c>
      <c r="H217" s="9" cm="1">
        <f t="array" ref="H217">_xll.SNL.Clients.Office.Excel.Functions.SPG($A217, "IQ_EBITDA_MARGIN", H$3)</f>
        <v>54.002000000000002</v>
      </c>
      <c r="I217" s="9" cm="1">
        <f t="array" ref="I217">_xll.SNL.Clients.Office.Excel.Functions.SPG($A217, "IQ_EBITDA_MARGIN", I$3)</f>
        <v>54.456000000000003</v>
      </c>
      <c r="J217" s="9" cm="1">
        <f t="array" ref="J217">_xll.SNL.Clients.Office.Excel.Functions.SPG($A217, "IQ_EBITDA_MARGIN", J$3)</f>
        <v>52.430999999999997</v>
      </c>
    </row>
    <row r="218" spans="1:10" x14ac:dyDescent="0.3">
      <c r="A218" s="11" t="s">
        <v>217</v>
      </c>
      <c r="B218" s="9" cm="1">
        <f t="array" ref="B218">_xll.SNL.Clients.Office.Excel.Functions.SPG($A218, "IQ_EBITDA_MARGIN", B$3)</f>
        <v>8.0489999999999995</v>
      </c>
      <c r="C218" s="9" cm="1">
        <f t="array" ref="C218">_xll.SNL.Clients.Office.Excel.Functions.SPG($A218, "IQ_EBITDA_MARGIN", C$3)</f>
        <v>6.33</v>
      </c>
      <c r="D218" s="9" cm="1">
        <f t="array" ref="D218">_xll.SNL.Clients.Office.Excel.Functions.SPG($A218, "IQ_EBITDA_MARGIN", D$3)</f>
        <v>8.8849999999999998</v>
      </c>
      <c r="E218" s="9" cm="1">
        <f t="array" ref="E218">_xll.SNL.Clients.Office.Excel.Functions.SPG($A218, "IQ_EBITDA_MARGIN", E$3)</f>
        <v>8.0359999999999996</v>
      </c>
      <c r="F218" s="9" cm="1">
        <f t="array" ref="F218">_xll.SNL.Clients.Office.Excel.Functions.SPG($A218, "IQ_EBITDA_MARGIN", F$3)</f>
        <v>7.5659999999999998</v>
      </c>
      <c r="G218" s="9" cm="1">
        <f t="array" ref="G218">_xll.SNL.Clients.Office.Excel.Functions.SPG($A218, "IQ_EBITDA_MARGIN", G$3)</f>
        <v>3.8780000000000001</v>
      </c>
      <c r="H218" s="9" cm="1">
        <f t="array" ref="H218">_xll.SNL.Clients.Office.Excel.Functions.SPG($A218, "IQ_EBITDA_MARGIN", H$3)</f>
        <v>9.0449999999999999</v>
      </c>
      <c r="I218" s="9" cm="1">
        <f t="array" ref="I218">_xll.SNL.Clients.Office.Excel.Functions.SPG($A218, "IQ_EBITDA_MARGIN", I$3)</f>
        <v>9.1609999999999996</v>
      </c>
      <c r="J218" s="9" cm="1">
        <f t="array" ref="J218">_xll.SNL.Clients.Office.Excel.Functions.SPG($A218, "IQ_EBITDA_MARGIN", J$3)</f>
        <v>8.6270000000000007</v>
      </c>
    </row>
    <row r="219" spans="1:10" x14ac:dyDescent="0.3">
      <c r="A219" s="11" t="s">
        <v>218</v>
      </c>
      <c r="B219" s="9" cm="1">
        <f t="array" ref="B219">_xll.SNL.Clients.Office.Excel.Functions.SPG($A219, "IQ_EBITDA_MARGIN", B$3)</f>
        <v>51.484999999999999</v>
      </c>
      <c r="C219" s="9" cm="1">
        <f t="array" ref="C219">_xll.SNL.Clients.Office.Excel.Functions.SPG($A219, "IQ_EBITDA_MARGIN", C$3)</f>
        <v>55.715000000000003</v>
      </c>
      <c r="D219" s="9" cm="1">
        <f t="array" ref="D219">_xll.SNL.Clients.Office.Excel.Functions.SPG($A219, "IQ_EBITDA_MARGIN", D$3)</f>
        <v>54.121000000000002</v>
      </c>
      <c r="E219" s="9" cm="1">
        <f t="array" ref="E219">_xll.SNL.Clients.Office.Excel.Functions.SPG($A219, "IQ_EBITDA_MARGIN", E$3)</f>
        <v>57.584000000000003</v>
      </c>
      <c r="F219" s="9" cm="1">
        <f t="array" ref="F219">_xll.SNL.Clients.Office.Excel.Functions.SPG($A219, "IQ_EBITDA_MARGIN", F$3)</f>
        <v>63.203000000000003</v>
      </c>
      <c r="G219" s="9" cm="1">
        <f t="array" ref="G219">_xll.SNL.Clients.Office.Excel.Functions.SPG($A219, "IQ_EBITDA_MARGIN", G$3)</f>
        <v>46.712000000000003</v>
      </c>
      <c r="H219" s="9" cm="1">
        <f t="array" ref="H219">_xll.SNL.Clients.Office.Excel.Functions.SPG($A219, "IQ_EBITDA_MARGIN", H$3)</f>
        <v>51.369</v>
      </c>
      <c r="I219" s="9" cm="1">
        <f t="array" ref="I219">_xll.SNL.Clients.Office.Excel.Functions.SPG($A219, "IQ_EBITDA_MARGIN", I$3)</f>
        <v>46.5</v>
      </c>
      <c r="J219" s="9" cm="1">
        <f t="array" ref="J219">_xll.SNL.Clients.Office.Excel.Functions.SPG($A219, "IQ_EBITDA_MARGIN", J$3)</f>
        <v>49.978999999999999</v>
      </c>
    </row>
    <row r="220" spans="1:10" x14ac:dyDescent="0.3">
      <c r="A220" s="11" t="s">
        <v>219</v>
      </c>
      <c r="B220" s="9" t="str" cm="1">
        <f t="array" ref="B220">_xll.SNL.Clients.Office.Excel.Functions.SPG($A220, "IQ_EBITDA_MARGIN", B$3)</f>
        <v>NA</v>
      </c>
      <c r="C220" s="9" cm="1">
        <f t="array" ref="C220">_xll.SNL.Clients.Office.Excel.Functions.SPG($A220, "IQ_EBITDA_MARGIN", C$3)</f>
        <v>15.494999999999999</v>
      </c>
      <c r="D220" s="9" cm="1">
        <f t="array" ref="D220">_xll.SNL.Clients.Office.Excel.Functions.SPG($A220, "IQ_EBITDA_MARGIN", D$3)</f>
        <v>17.048999999999999</v>
      </c>
      <c r="E220" s="9" cm="1">
        <f t="array" ref="E220">_xll.SNL.Clients.Office.Excel.Functions.SPG($A220, "IQ_EBITDA_MARGIN", E$3)</f>
        <v>15.914</v>
      </c>
      <c r="F220" s="9" cm="1">
        <f t="array" ref="F220">_xll.SNL.Clients.Office.Excel.Functions.SPG($A220, "IQ_EBITDA_MARGIN", F$3)</f>
        <v>15.907999999999999</v>
      </c>
      <c r="G220" s="9" cm="1">
        <f t="array" ref="G220">_xll.SNL.Clients.Office.Excel.Functions.SPG($A220, "IQ_EBITDA_MARGIN", G$3)</f>
        <v>18.045999999999999</v>
      </c>
      <c r="H220" s="9" cm="1">
        <f t="array" ref="H220">_xll.SNL.Clients.Office.Excel.Functions.SPG($A220, "IQ_EBITDA_MARGIN", H$3)</f>
        <v>16.827999999999999</v>
      </c>
      <c r="I220" s="9" cm="1">
        <f t="array" ref="I220">_xll.SNL.Clients.Office.Excel.Functions.SPG($A220, "IQ_EBITDA_MARGIN", I$3)</f>
        <v>17.295000000000002</v>
      </c>
      <c r="J220" s="9" cm="1">
        <f t="array" ref="J220">_xll.SNL.Clients.Office.Excel.Functions.SPG($A220, "IQ_EBITDA_MARGIN", J$3)</f>
        <v>17.940999999999999</v>
      </c>
    </row>
    <row r="221" spans="1:10" x14ac:dyDescent="0.3">
      <c r="A221" s="11" t="s">
        <v>220</v>
      </c>
      <c r="B221" s="9" cm="1">
        <f t="array" ref="B221">_xll.SNL.Clients.Office.Excel.Functions.SPG($A221, "IQ_EBITDA_MARGIN", B$3)</f>
        <v>53.896999999999998</v>
      </c>
      <c r="C221" s="9" cm="1">
        <f t="array" ref="C221">_xll.SNL.Clients.Office.Excel.Functions.SPG($A221, "IQ_EBITDA_MARGIN", C$3)</f>
        <v>43.98</v>
      </c>
      <c r="D221" s="9" cm="1">
        <f t="array" ref="D221">_xll.SNL.Clients.Office.Excel.Functions.SPG($A221, "IQ_EBITDA_MARGIN", D$3)</f>
        <v>53.145000000000003</v>
      </c>
      <c r="E221" s="9" cm="1">
        <f t="array" ref="E221">_xll.SNL.Clients.Office.Excel.Functions.SPG($A221, "IQ_EBITDA_MARGIN", E$3)</f>
        <v>60.174999999999997</v>
      </c>
      <c r="F221" s="9" cm="1">
        <f t="array" ref="F221">_xll.SNL.Clients.Office.Excel.Functions.SPG($A221, "IQ_EBITDA_MARGIN", F$3)</f>
        <v>53.137</v>
      </c>
      <c r="G221" s="9" cm="1">
        <f t="array" ref="G221">_xll.SNL.Clients.Office.Excel.Functions.SPG($A221, "IQ_EBITDA_MARGIN", G$3)</f>
        <v>42.095999999999997</v>
      </c>
      <c r="H221" s="9" cm="1">
        <f t="array" ref="H221">_xll.SNL.Clients.Office.Excel.Functions.SPG($A221, "IQ_EBITDA_MARGIN", H$3)</f>
        <v>59.125999999999998</v>
      </c>
      <c r="I221" s="9" cm="1">
        <f t="array" ref="I221">_xll.SNL.Clients.Office.Excel.Functions.SPG($A221, "IQ_EBITDA_MARGIN", I$3)</f>
        <v>61.121000000000002</v>
      </c>
      <c r="J221" s="9" cm="1">
        <f t="array" ref="J221">_xll.SNL.Clients.Office.Excel.Functions.SPG($A221, "IQ_EBITDA_MARGIN", J$3)</f>
        <v>57.158000000000001</v>
      </c>
    </row>
    <row r="222" spans="1:10" x14ac:dyDescent="0.3">
      <c r="A222" s="11" t="s">
        <v>221</v>
      </c>
      <c r="B222" s="9" cm="1">
        <f t="array" ref="B222">_xll.SNL.Clients.Office.Excel.Functions.SPG($A222, "IQ_EBITDA_MARGIN", B$3)</f>
        <v>29.751999999999999</v>
      </c>
      <c r="C222" s="9" cm="1">
        <f t="array" ref="C222">_xll.SNL.Clients.Office.Excel.Functions.SPG($A222, "IQ_EBITDA_MARGIN", C$3)</f>
        <v>30.114000000000001</v>
      </c>
      <c r="D222" s="9" cm="1">
        <f t="array" ref="D222">_xll.SNL.Clients.Office.Excel.Functions.SPG($A222, "IQ_EBITDA_MARGIN", D$3)</f>
        <v>31.468</v>
      </c>
      <c r="E222" s="9" cm="1">
        <f t="array" ref="E222">_xll.SNL.Clients.Office.Excel.Functions.SPG($A222, "IQ_EBITDA_MARGIN", E$3)</f>
        <v>32.529000000000003</v>
      </c>
      <c r="F222" s="9" cm="1">
        <f t="array" ref="F222">_xll.SNL.Clients.Office.Excel.Functions.SPG($A222, "IQ_EBITDA_MARGIN", F$3)</f>
        <v>31.863</v>
      </c>
      <c r="G222" s="9" cm="1">
        <f t="array" ref="G222">_xll.SNL.Clients.Office.Excel.Functions.SPG($A222, "IQ_EBITDA_MARGIN", G$3)</f>
        <v>29.670999999999999</v>
      </c>
      <c r="H222" s="9" cm="1">
        <f t="array" ref="H222">_xll.SNL.Clients.Office.Excel.Functions.SPG($A222, "IQ_EBITDA_MARGIN", H$3)</f>
        <v>27.177</v>
      </c>
      <c r="I222" s="9" cm="1">
        <f t="array" ref="I222">_xll.SNL.Clients.Office.Excel.Functions.SPG($A222, "IQ_EBITDA_MARGIN", I$3)</f>
        <v>31.338999999999999</v>
      </c>
      <c r="J222" s="9" cm="1">
        <f t="array" ref="J222">_xll.SNL.Clients.Office.Excel.Functions.SPG($A222, "IQ_EBITDA_MARGIN", J$3)</f>
        <v>33.345999999999997</v>
      </c>
    </row>
    <row r="223" spans="1:10" x14ac:dyDescent="0.3">
      <c r="A223" s="11" t="s">
        <v>222</v>
      </c>
      <c r="B223" s="9" cm="1">
        <f t="array" ref="B223">_xll.SNL.Clients.Office.Excel.Functions.SPG($A223, "IQ_EBITDA_MARGIN", B$3)</f>
        <v>25.635999999999999</v>
      </c>
      <c r="C223" s="9" cm="1">
        <f t="array" ref="C223">_xll.SNL.Clients.Office.Excel.Functions.SPG($A223, "IQ_EBITDA_MARGIN", C$3)</f>
        <v>22.948</v>
      </c>
      <c r="D223" s="9" cm="1">
        <f t="array" ref="D223">_xll.SNL.Clients.Office.Excel.Functions.SPG($A223, "IQ_EBITDA_MARGIN", D$3)</f>
        <v>25.74</v>
      </c>
      <c r="E223" s="9" cm="1">
        <f t="array" ref="E223">_xll.SNL.Clients.Office.Excel.Functions.SPG($A223, "IQ_EBITDA_MARGIN", E$3)</f>
        <v>25.550999999999998</v>
      </c>
      <c r="F223" s="9" cm="1">
        <f t="array" ref="F223">_xll.SNL.Clients.Office.Excel.Functions.SPG($A223, "IQ_EBITDA_MARGIN", F$3)</f>
        <v>25.655999999999999</v>
      </c>
      <c r="G223" s="9" cm="1">
        <f t="array" ref="G223">_xll.SNL.Clients.Office.Excel.Functions.SPG($A223, "IQ_EBITDA_MARGIN", G$3)</f>
        <v>20.074000000000002</v>
      </c>
      <c r="H223" s="9" cm="1">
        <f t="array" ref="H223">_xll.SNL.Clients.Office.Excel.Functions.SPG($A223, "IQ_EBITDA_MARGIN", H$3)</f>
        <v>25.922999999999998</v>
      </c>
      <c r="I223" s="9" cm="1">
        <f t="array" ref="I223">_xll.SNL.Clients.Office.Excel.Functions.SPG($A223, "IQ_EBITDA_MARGIN", I$3)</f>
        <v>25.366</v>
      </c>
      <c r="J223" s="9" cm="1">
        <f t="array" ref="J223">_xll.SNL.Clients.Office.Excel.Functions.SPG($A223, "IQ_EBITDA_MARGIN", J$3)</f>
        <v>23.995999999999999</v>
      </c>
    </row>
    <row r="224" spans="1:10" x14ac:dyDescent="0.3">
      <c r="A224" s="11" t="s">
        <v>223</v>
      </c>
      <c r="B224" s="9" t="str" cm="1">
        <f t="array" ref="B224">_xll.SNL.Clients.Office.Excel.Functions.SPG($A224, "IQ_EBITDA_MARGIN", B$3)</f>
        <v>NA</v>
      </c>
      <c r="C224" s="9" cm="1">
        <f t="array" ref="C224">_xll.SNL.Clients.Office.Excel.Functions.SPG($A224, "IQ_EBITDA_MARGIN", C$3)</f>
        <v>10.164999999999999</v>
      </c>
      <c r="D224" s="9" cm="1">
        <f t="array" ref="D224">_xll.SNL.Clients.Office.Excel.Functions.SPG($A224, "IQ_EBITDA_MARGIN", D$3)</f>
        <v>11.676</v>
      </c>
      <c r="E224" s="9" cm="1">
        <f t="array" ref="E224">_xll.SNL.Clients.Office.Excel.Functions.SPG($A224, "IQ_EBITDA_MARGIN", E$3)</f>
        <v>11.14</v>
      </c>
      <c r="F224" s="9" cm="1">
        <f t="array" ref="F224">_xll.SNL.Clients.Office.Excel.Functions.SPG($A224, "IQ_EBITDA_MARGIN", F$3)</f>
        <v>11.234</v>
      </c>
      <c r="G224" s="9" cm="1">
        <f t="array" ref="G224">_xll.SNL.Clients.Office.Excel.Functions.SPG($A224, "IQ_EBITDA_MARGIN", G$3)</f>
        <v>11.436</v>
      </c>
      <c r="H224" s="9" cm="1">
        <f t="array" ref="H224">_xll.SNL.Clients.Office.Excel.Functions.SPG($A224, "IQ_EBITDA_MARGIN", H$3)</f>
        <v>11.67</v>
      </c>
      <c r="I224" s="9" cm="1">
        <f t="array" ref="I224">_xll.SNL.Clients.Office.Excel.Functions.SPG($A224, "IQ_EBITDA_MARGIN", I$3)</f>
        <v>9.1470000000000002</v>
      </c>
      <c r="J224" s="9" cm="1">
        <f t="array" ref="J224">_xll.SNL.Clients.Office.Excel.Functions.SPG($A224, "IQ_EBITDA_MARGIN", J$3)</f>
        <v>11.441000000000001</v>
      </c>
    </row>
    <row r="225" spans="1:10" x14ac:dyDescent="0.3">
      <c r="A225" s="11" t="s">
        <v>224</v>
      </c>
      <c r="B225" s="9" cm="1">
        <f t="array" ref="B225">_xll.SNL.Clients.Office.Excel.Functions.SPG($A225, "IQ_EBITDA_MARGIN", B$3)</f>
        <v>29.988</v>
      </c>
      <c r="C225" s="9" cm="1">
        <f t="array" ref="C225">_xll.SNL.Clients.Office.Excel.Functions.SPG($A225, "IQ_EBITDA_MARGIN", C$3)</f>
        <v>25.369</v>
      </c>
      <c r="D225" s="9" cm="1">
        <f t="array" ref="D225">_xll.SNL.Clients.Office.Excel.Functions.SPG($A225, "IQ_EBITDA_MARGIN", D$3)</f>
        <v>23.088999999999999</v>
      </c>
      <c r="E225" s="9" cm="1">
        <f t="array" ref="E225">_xll.SNL.Clients.Office.Excel.Functions.SPG($A225, "IQ_EBITDA_MARGIN", E$3)</f>
        <v>29.018999999999998</v>
      </c>
      <c r="F225" s="9" cm="1">
        <f t="array" ref="F225">_xll.SNL.Clients.Office.Excel.Functions.SPG($A225, "IQ_EBITDA_MARGIN", F$3)</f>
        <v>30.291</v>
      </c>
      <c r="G225" s="9" cm="1">
        <f t="array" ref="G225">_xll.SNL.Clients.Office.Excel.Functions.SPG($A225, "IQ_EBITDA_MARGIN", G$3)</f>
        <v>25.416</v>
      </c>
      <c r="H225" s="9" cm="1">
        <f t="array" ref="H225">_xll.SNL.Clients.Office.Excel.Functions.SPG($A225, "IQ_EBITDA_MARGIN", H$3)</f>
        <v>22.81</v>
      </c>
      <c r="I225" s="9" cm="1">
        <f t="array" ref="I225">_xll.SNL.Clients.Office.Excel.Functions.SPG($A225, "IQ_EBITDA_MARGIN", I$3)</f>
        <v>30.207999999999998</v>
      </c>
      <c r="J225" s="9" cm="1">
        <f t="array" ref="J225">_xll.SNL.Clients.Office.Excel.Functions.SPG($A225, "IQ_EBITDA_MARGIN", J$3)</f>
        <v>30.763999999999999</v>
      </c>
    </row>
    <row r="226" spans="1:10" x14ac:dyDescent="0.3">
      <c r="A226" s="11" t="s">
        <v>225</v>
      </c>
      <c r="B226" s="9" cm="1">
        <f t="array" ref="B226">_xll.SNL.Clients.Office.Excel.Functions.SPG($A226, "IQ_EBITDA_MARGIN", B$3)</f>
        <v>28.475999999999999</v>
      </c>
      <c r="C226" s="9" cm="1">
        <f t="array" ref="C226">_xll.SNL.Clients.Office.Excel.Functions.SPG($A226, "IQ_EBITDA_MARGIN", C$3)</f>
        <v>26.494</v>
      </c>
      <c r="D226" s="9" cm="1">
        <f t="array" ref="D226">_xll.SNL.Clients.Office.Excel.Functions.SPG($A226, "IQ_EBITDA_MARGIN", D$3)</f>
        <v>26.158000000000001</v>
      </c>
      <c r="E226" s="9" cm="1">
        <f t="array" ref="E226">_xll.SNL.Clients.Office.Excel.Functions.SPG($A226, "IQ_EBITDA_MARGIN", E$3)</f>
        <v>25.213000000000001</v>
      </c>
      <c r="F226" s="9" cm="1">
        <f t="array" ref="F226">_xll.SNL.Clients.Office.Excel.Functions.SPG($A226, "IQ_EBITDA_MARGIN", F$3)</f>
        <v>23.52</v>
      </c>
      <c r="G226" s="9" cm="1">
        <f t="array" ref="G226">_xll.SNL.Clients.Office.Excel.Functions.SPG($A226, "IQ_EBITDA_MARGIN", G$3)</f>
        <v>22.472999999999999</v>
      </c>
      <c r="H226" s="9" cm="1">
        <f t="array" ref="H226">_xll.SNL.Clients.Office.Excel.Functions.SPG($A226, "IQ_EBITDA_MARGIN", H$3)</f>
        <v>22.497</v>
      </c>
      <c r="I226" s="9" cm="1">
        <f t="array" ref="I226">_xll.SNL.Clients.Office.Excel.Functions.SPG($A226, "IQ_EBITDA_MARGIN", I$3)</f>
        <v>20.812999999999999</v>
      </c>
      <c r="J226" s="9" cm="1">
        <f t="array" ref="J226">_xll.SNL.Clients.Office.Excel.Functions.SPG($A226, "IQ_EBITDA_MARGIN", J$3)</f>
        <v>21.959</v>
      </c>
    </row>
    <row r="227" spans="1:10" x14ac:dyDescent="0.3">
      <c r="A227" s="11" t="s">
        <v>226</v>
      </c>
      <c r="B227" s="9" t="str" cm="1">
        <f t="array" ref="B227">_xll.SNL.Clients.Office.Excel.Functions.SPG($A227, "IQ_EBITDA_MARGIN", B$3)</f>
        <v>NA</v>
      </c>
      <c r="C227" s="9" cm="1">
        <f t="array" ref="C227">_xll.SNL.Clients.Office.Excel.Functions.SPG($A227, "IQ_EBITDA_MARGIN", C$3)</f>
        <v>8.3160000000000007</v>
      </c>
      <c r="D227" s="9" cm="1">
        <f t="array" ref="D227">_xll.SNL.Clients.Office.Excel.Functions.SPG($A227, "IQ_EBITDA_MARGIN", D$3)</f>
        <v>9.484</v>
      </c>
      <c r="E227" s="9" cm="1">
        <f t="array" ref="E227">_xll.SNL.Clients.Office.Excel.Functions.SPG($A227, "IQ_EBITDA_MARGIN", E$3)</f>
        <v>9.0239999999999991</v>
      </c>
      <c r="F227" s="9" cm="1">
        <f t="array" ref="F227">_xll.SNL.Clients.Office.Excel.Functions.SPG($A227, "IQ_EBITDA_MARGIN", F$3)</f>
        <v>9.8279999999999994</v>
      </c>
      <c r="G227" s="9" cm="1">
        <f t="array" ref="G227">_xll.SNL.Clients.Office.Excel.Functions.SPG($A227, "IQ_EBITDA_MARGIN", G$3)</f>
        <v>9.3520000000000003</v>
      </c>
      <c r="H227" s="9" cm="1">
        <f t="array" ref="H227">_xll.SNL.Clients.Office.Excel.Functions.SPG($A227, "IQ_EBITDA_MARGIN", H$3)</f>
        <v>10.48</v>
      </c>
      <c r="I227" s="9" cm="1">
        <f t="array" ref="I227">_xll.SNL.Clients.Office.Excel.Functions.SPG($A227, "IQ_EBITDA_MARGIN", I$3)</f>
        <v>9.8970000000000002</v>
      </c>
      <c r="J227" s="9" cm="1">
        <f t="array" ref="J227">_xll.SNL.Clients.Office.Excel.Functions.SPG($A227, "IQ_EBITDA_MARGIN", J$3)</f>
        <v>9.6539999999999999</v>
      </c>
    </row>
    <row r="228" spans="1:10" x14ac:dyDescent="0.3">
      <c r="A228" s="11" t="s">
        <v>227</v>
      </c>
      <c r="B228" s="9" cm="1">
        <f t="array" ref="B228">_xll.SNL.Clients.Office.Excel.Functions.SPG($A228, "IQ_EBITDA_MARGIN", B$3)</f>
        <v>20.686</v>
      </c>
      <c r="C228" s="9" cm="1">
        <f t="array" ref="C228">_xll.SNL.Clients.Office.Excel.Functions.SPG($A228, "IQ_EBITDA_MARGIN", C$3)</f>
        <v>23.202999999999999</v>
      </c>
      <c r="D228" s="9" cm="1">
        <f t="array" ref="D228">_xll.SNL.Clients.Office.Excel.Functions.SPG($A228, "IQ_EBITDA_MARGIN", D$3)</f>
        <v>24.567</v>
      </c>
      <c r="E228" s="9" cm="1">
        <f t="array" ref="E228">_xll.SNL.Clients.Office.Excel.Functions.SPG($A228, "IQ_EBITDA_MARGIN", E$3)</f>
        <v>24.460999999999999</v>
      </c>
      <c r="F228" s="9" cm="1">
        <f t="array" ref="F228">_xll.SNL.Clients.Office.Excel.Functions.SPG($A228, "IQ_EBITDA_MARGIN", F$3)</f>
        <v>20.706</v>
      </c>
      <c r="G228" s="9" cm="1">
        <f t="array" ref="G228">_xll.SNL.Clients.Office.Excel.Functions.SPG($A228, "IQ_EBITDA_MARGIN", G$3)</f>
        <v>19.535</v>
      </c>
      <c r="H228" s="9" cm="1">
        <f t="array" ref="H228">_xll.SNL.Clients.Office.Excel.Functions.SPG($A228, "IQ_EBITDA_MARGIN", H$3)</f>
        <v>22.896000000000001</v>
      </c>
      <c r="I228" s="9" cm="1">
        <f t="array" ref="I228">_xll.SNL.Clients.Office.Excel.Functions.SPG($A228, "IQ_EBITDA_MARGIN", I$3)</f>
        <v>23.904</v>
      </c>
      <c r="J228" s="9" cm="1">
        <f t="array" ref="J228">_xll.SNL.Clients.Office.Excel.Functions.SPG($A228, "IQ_EBITDA_MARGIN", J$3)</f>
        <v>21.814</v>
      </c>
    </row>
    <row r="229" spans="1:10" x14ac:dyDescent="0.3">
      <c r="A229" s="11" t="s">
        <v>228</v>
      </c>
      <c r="B229" s="9" cm="1">
        <f t="array" ref="B229">_xll.SNL.Clients.Office.Excel.Functions.SPG($A229, "IQ_EBITDA_MARGIN", B$3)</f>
        <v>7.016</v>
      </c>
      <c r="C229" s="9" cm="1">
        <f t="array" ref="C229">_xll.SNL.Clients.Office.Excel.Functions.SPG($A229, "IQ_EBITDA_MARGIN", C$3)</f>
        <v>9.1999999999999998E-2</v>
      </c>
      <c r="D229" s="9" cm="1">
        <f t="array" ref="D229">_xll.SNL.Clients.Office.Excel.Functions.SPG($A229, "IQ_EBITDA_MARGIN", D$3)</f>
        <v>3.49</v>
      </c>
      <c r="E229" s="9" cm="1">
        <f t="array" ref="E229">_xll.SNL.Clients.Office.Excel.Functions.SPG($A229, "IQ_EBITDA_MARGIN", E$3)</f>
        <v>4.915</v>
      </c>
      <c r="F229" s="9" cm="1">
        <f t="array" ref="F229">_xll.SNL.Clients.Office.Excel.Functions.SPG($A229, "IQ_EBITDA_MARGIN", F$3)</f>
        <v>5.0890000000000004</v>
      </c>
      <c r="G229" s="9" cm="1">
        <f t="array" ref="G229">_xll.SNL.Clients.Office.Excel.Functions.SPG($A229, "IQ_EBITDA_MARGIN", G$3)</f>
        <v>1.2470000000000001</v>
      </c>
      <c r="H229" s="9" cm="1">
        <f t="array" ref="H229">_xll.SNL.Clients.Office.Excel.Functions.SPG($A229, "IQ_EBITDA_MARGIN", H$3)</f>
        <v>5.7069999999999999</v>
      </c>
      <c r="I229" s="9" cm="1">
        <f t="array" ref="I229">_xll.SNL.Clients.Office.Excel.Functions.SPG($A229, "IQ_EBITDA_MARGIN", I$3)</f>
        <v>6.2140000000000004</v>
      </c>
      <c r="J229" s="9" cm="1">
        <f t="array" ref="J229">_xll.SNL.Clients.Office.Excel.Functions.SPG($A229, "IQ_EBITDA_MARGIN", J$3)</f>
        <v>7.2430000000000003</v>
      </c>
    </row>
    <row r="230" spans="1:10" x14ac:dyDescent="0.3">
      <c r="A230" s="11" t="s">
        <v>229</v>
      </c>
      <c r="B230" s="9" t="str" cm="1">
        <f t="array" ref="B230">_xll.SNL.Clients.Office.Excel.Functions.SPG($A230, "IQ_EBITDA_MARGIN", B$3)</f>
        <v>NA</v>
      </c>
      <c r="C230" s="9" t="str" cm="1">
        <f t="array" ref="C230">_xll.SNL.Clients.Office.Excel.Functions.SPG($A230, "IQ_EBITDA_MARGIN", C$3)</f>
        <v>NA</v>
      </c>
      <c r="D230" s="9" t="str" cm="1">
        <f t="array" ref="D230">_xll.SNL.Clients.Office.Excel.Functions.SPG($A230, "IQ_EBITDA_MARGIN", D$3)</f>
        <v>NA</v>
      </c>
      <c r="E230" s="9" t="str" cm="1">
        <f t="array" ref="E230">_xll.SNL.Clients.Office.Excel.Functions.SPG($A230, "IQ_EBITDA_MARGIN", E$3)</f>
        <v>NA</v>
      </c>
      <c r="F230" s="9" t="str" cm="1">
        <f t="array" ref="F230">_xll.SNL.Clients.Office.Excel.Functions.SPG($A230, "IQ_EBITDA_MARGIN", F$3)</f>
        <v>NA</v>
      </c>
      <c r="G230" s="9" t="str" cm="1">
        <f t="array" ref="G230">_xll.SNL.Clients.Office.Excel.Functions.SPG($A230, "IQ_EBITDA_MARGIN", G$3)</f>
        <v>NA</v>
      </c>
      <c r="H230" s="9" t="str" cm="1">
        <f t="array" ref="H230">_xll.SNL.Clients.Office.Excel.Functions.SPG($A230, "IQ_EBITDA_MARGIN", H$3)</f>
        <v>NA</v>
      </c>
      <c r="I230" s="9" t="str" cm="1">
        <f t="array" ref="I230">_xll.SNL.Clients.Office.Excel.Functions.SPG($A230, "IQ_EBITDA_MARGIN", I$3)</f>
        <v>NA</v>
      </c>
      <c r="J230" s="9" t="str" cm="1">
        <f t="array" ref="J230">_xll.SNL.Clients.Office.Excel.Functions.SPG($A230, "IQ_EBITDA_MARGIN", J$3)</f>
        <v>NA</v>
      </c>
    </row>
    <row r="231" spans="1:10" x14ac:dyDescent="0.3">
      <c r="A231" s="11" t="s">
        <v>230</v>
      </c>
      <c r="B231" s="9" cm="1">
        <f t="array" ref="B231">_xll.SNL.Clients.Office.Excel.Functions.SPG($A231, "IQ_EBITDA_MARGIN", B$3)</f>
        <v>10.058999999999999</v>
      </c>
      <c r="C231" s="9" cm="1">
        <f t="array" ref="C231">_xll.SNL.Clients.Office.Excel.Functions.SPG($A231, "IQ_EBITDA_MARGIN", C$3)</f>
        <v>7.49</v>
      </c>
      <c r="D231" s="9" cm="1">
        <f t="array" ref="D231">_xll.SNL.Clients.Office.Excel.Functions.SPG($A231, "IQ_EBITDA_MARGIN", D$3)</f>
        <v>7.13</v>
      </c>
      <c r="E231" s="9" cm="1">
        <f t="array" ref="E231">_xll.SNL.Clients.Office.Excel.Functions.SPG($A231, "IQ_EBITDA_MARGIN", E$3)</f>
        <v>10.212</v>
      </c>
      <c r="F231" s="9" cm="1">
        <f t="array" ref="F231">_xll.SNL.Clients.Office.Excel.Functions.SPG($A231, "IQ_EBITDA_MARGIN", F$3)</f>
        <v>9.4830000000000005</v>
      </c>
      <c r="G231" s="9" cm="1">
        <f t="array" ref="G231">_xll.SNL.Clients.Office.Excel.Functions.SPG($A231, "IQ_EBITDA_MARGIN", G$3)</f>
        <v>9.6</v>
      </c>
      <c r="H231" s="9" cm="1">
        <f t="array" ref="H231">_xll.SNL.Clients.Office.Excel.Functions.SPG($A231, "IQ_EBITDA_MARGIN", H$3)</f>
        <v>10.121</v>
      </c>
      <c r="I231" s="9" cm="1">
        <f t="array" ref="I231">_xll.SNL.Clients.Office.Excel.Functions.SPG($A231, "IQ_EBITDA_MARGIN", I$3)</f>
        <v>9.9030000000000005</v>
      </c>
      <c r="J231" s="9" cm="1">
        <f t="array" ref="J231">_xll.SNL.Clients.Office.Excel.Functions.SPG($A231, "IQ_EBITDA_MARGIN", J$3)</f>
        <v>9.4610000000000003</v>
      </c>
    </row>
    <row r="232" spans="1:10" x14ac:dyDescent="0.3">
      <c r="A232" s="11" t="s">
        <v>231</v>
      </c>
      <c r="B232" s="9" cm="1">
        <f t="array" ref="B232">_xll.SNL.Clients.Office.Excel.Functions.SPG($A232, "IQ_EBITDA_MARGIN", B$3)</f>
        <v>25.777000000000001</v>
      </c>
      <c r="C232" s="9" cm="1">
        <f t="array" ref="C232">_xll.SNL.Clients.Office.Excel.Functions.SPG($A232, "IQ_EBITDA_MARGIN", C$3)</f>
        <v>26.11</v>
      </c>
      <c r="D232" s="9" cm="1">
        <f t="array" ref="D232">_xll.SNL.Clients.Office.Excel.Functions.SPG($A232, "IQ_EBITDA_MARGIN", D$3)</f>
        <v>27.875</v>
      </c>
      <c r="E232" s="9" cm="1">
        <f t="array" ref="E232">_xll.SNL.Clients.Office.Excel.Functions.SPG($A232, "IQ_EBITDA_MARGIN", E$3)</f>
        <v>28.085000000000001</v>
      </c>
      <c r="F232" s="9" cm="1">
        <f t="array" ref="F232">_xll.SNL.Clients.Office.Excel.Functions.SPG($A232, "IQ_EBITDA_MARGIN", F$3)</f>
        <v>25.809000000000001</v>
      </c>
      <c r="G232" s="9" cm="1">
        <f t="array" ref="G232">_xll.SNL.Clients.Office.Excel.Functions.SPG($A232, "IQ_EBITDA_MARGIN", G$3)</f>
        <v>25.908999999999999</v>
      </c>
      <c r="H232" s="9" cm="1">
        <f t="array" ref="H232">_xll.SNL.Clients.Office.Excel.Functions.SPG($A232, "IQ_EBITDA_MARGIN", H$3)</f>
        <v>28.384</v>
      </c>
      <c r="I232" s="9" cm="1">
        <f t="array" ref="I232">_xll.SNL.Clients.Office.Excel.Functions.SPG($A232, "IQ_EBITDA_MARGIN", I$3)</f>
        <v>28.823</v>
      </c>
      <c r="J232" s="9" cm="1">
        <f t="array" ref="J232">_xll.SNL.Clients.Office.Excel.Functions.SPG($A232, "IQ_EBITDA_MARGIN", J$3)</f>
        <v>27.218</v>
      </c>
    </row>
    <row r="233" spans="1:10" x14ac:dyDescent="0.3">
      <c r="A233" s="11" t="s">
        <v>232</v>
      </c>
      <c r="B233" s="9" cm="1">
        <f t="array" ref="B233">_xll.SNL.Clients.Office.Excel.Functions.SPG($A233, "IQ_EBITDA_MARGIN", B$3)</f>
        <v>35.115000000000002</v>
      </c>
      <c r="C233" s="9" cm="1">
        <f t="array" ref="C233">_xll.SNL.Clients.Office.Excel.Functions.SPG($A233, "IQ_EBITDA_MARGIN", C$3)</f>
        <v>30.954000000000001</v>
      </c>
      <c r="D233" s="9" cm="1">
        <f t="array" ref="D233">_xll.SNL.Clients.Office.Excel.Functions.SPG($A233, "IQ_EBITDA_MARGIN", D$3)</f>
        <v>40.954000000000001</v>
      </c>
      <c r="E233" s="9" cm="1">
        <f t="array" ref="E233">_xll.SNL.Clients.Office.Excel.Functions.SPG($A233, "IQ_EBITDA_MARGIN", E$3)</f>
        <v>35.622</v>
      </c>
      <c r="F233" s="9" cm="1">
        <f t="array" ref="F233">_xll.SNL.Clients.Office.Excel.Functions.SPG($A233, "IQ_EBITDA_MARGIN", F$3)</f>
        <v>34.110999999999997</v>
      </c>
      <c r="G233" s="9" cm="1">
        <f t="array" ref="G233">_xll.SNL.Clients.Office.Excel.Functions.SPG($A233, "IQ_EBITDA_MARGIN", G$3)</f>
        <v>30.506</v>
      </c>
      <c r="H233" s="9" cm="1">
        <f t="array" ref="H233">_xll.SNL.Clients.Office.Excel.Functions.SPG($A233, "IQ_EBITDA_MARGIN", H$3)</f>
        <v>33.234000000000002</v>
      </c>
      <c r="I233" s="9" cm="1">
        <f t="array" ref="I233">_xll.SNL.Clients.Office.Excel.Functions.SPG($A233, "IQ_EBITDA_MARGIN", I$3)</f>
        <v>34.335000000000001</v>
      </c>
      <c r="J233" s="9" cm="1">
        <f t="array" ref="J233">_xll.SNL.Clients.Office.Excel.Functions.SPG($A233, "IQ_EBITDA_MARGIN", J$3)</f>
        <v>34.295999999999999</v>
      </c>
    </row>
    <row r="234" spans="1:10" x14ac:dyDescent="0.3">
      <c r="A234" s="11" t="s">
        <v>233</v>
      </c>
      <c r="B234" s="9" cm="1">
        <f t="array" ref="B234">_xll.SNL.Clients.Office.Excel.Functions.SPG($A234, "IQ_EBITDA_MARGIN", B$3)</f>
        <v>27.533000000000001</v>
      </c>
      <c r="C234" s="9" cm="1">
        <f t="array" ref="C234">_xll.SNL.Clients.Office.Excel.Functions.SPG($A234, "IQ_EBITDA_MARGIN", C$3)</f>
        <v>28.890999999999998</v>
      </c>
      <c r="D234" s="9" cm="1">
        <f t="array" ref="D234">_xll.SNL.Clients.Office.Excel.Functions.SPG($A234, "IQ_EBITDA_MARGIN", D$3)</f>
        <v>29.375</v>
      </c>
      <c r="E234" s="9" cm="1">
        <f t="array" ref="E234">_xll.SNL.Clients.Office.Excel.Functions.SPG($A234, "IQ_EBITDA_MARGIN", E$3)</f>
        <v>28.83</v>
      </c>
      <c r="F234" s="9" cm="1">
        <f t="array" ref="F234">_xll.SNL.Clients.Office.Excel.Functions.SPG($A234, "IQ_EBITDA_MARGIN", F$3)</f>
        <v>31.009</v>
      </c>
      <c r="G234" s="9" cm="1">
        <f t="array" ref="G234">_xll.SNL.Clients.Office.Excel.Functions.SPG($A234, "IQ_EBITDA_MARGIN", G$3)</f>
        <v>27.466999999999999</v>
      </c>
      <c r="H234" s="9" cm="1">
        <f t="array" ref="H234">_xll.SNL.Clients.Office.Excel.Functions.SPG($A234, "IQ_EBITDA_MARGIN", H$3)</f>
        <v>29.173999999999999</v>
      </c>
      <c r="I234" s="9" cm="1">
        <f t="array" ref="I234">_xll.SNL.Clients.Office.Excel.Functions.SPG($A234, "IQ_EBITDA_MARGIN", I$3)</f>
        <v>27.466999999999999</v>
      </c>
      <c r="J234" s="9" cm="1">
        <f t="array" ref="J234">_xll.SNL.Clients.Office.Excel.Functions.SPG($A234, "IQ_EBITDA_MARGIN", J$3)</f>
        <v>26.847000000000001</v>
      </c>
    </row>
    <row r="235" spans="1:10" x14ac:dyDescent="0.3">
      <c r="A235" s="11" t="s">
        <v>234</v>
      </c>
      <c r="B235" s="9" cm="1">
        <f t="array" ref="B235">_xll.SNL.Clients.Office.Excel.Functions.SPG($A235, "IQ_EBITDA_MARGIN", B$3)</f>
        <v>22.777999999999999</v>
      </c>
      <c r="C235" s="9" cm="1">
        <f t="array" ref="C235">_xll.SNL.Clients.Office.Excel.Functions.SPG($A235, "IQ_EBITDA_MARGIN", C$3)</f>
        <v>27.6</v>
      </c>
      <c r="D235" s="9" cm="1">
        <f t="array" ref="D235">_xll.SNL.Clients.Office.Excel.Functions.SPG($A235, "IQ_EBITDA_MARGIN", D$3)</f>
        <v>16.940000000000001</v>
      </c>
      <c r="E235" s="9" cm="1">
        <f t="array" ref="E235">_xll.SNL.Clients.Office.Excel.Functions.SPG($A235, "IQ_EBITDA_MARGIN", E$3)</f>
        <v>-43.555</v>
      </c>
      <c r="F235" s="9" cm="1">
        <f t="array" ref="F235">_xll.SNL.Clients.Office.Excel.Functions.SPG($A235, "IQ_EBITDA_MARGIN", F$3)</f>
        <v>12.958</v>
      </c>
      <c r="G235" s="9" cm="1">
        <f t="array" ref="G235">_xll.SNL.Clients.Office.Excel.Functions.SPG($A235, "IQ_EBITDA_MARGIN", G$3)</f>
        <v>22.52</v>
      </c>
      <c r="H235" s="9" cm="1">
        <f t="array" ref="H235">_xll.SNL.Clients.Office.Excel.Functions.SPG($A235, "IQ_EBITDA_MARGIN", H$3)</f>
        <v>25.728000000000002</v>
      </c>
      <c r="I235" s="9" cm="1">
        <f t="array" ref="I235">_xll.SNL.Clients.Office.Excel.Functions.SPG($A235, "IQ_EBITDA_MARGIN", I$3)</f>
        <v>23.356000000000002</v>
      </c>
      <c r="J235" s="9" cm="1">
        <f t="array" ref="J235">_xll.SNL.Clients.Office.Excel.Functions.SPG($A235, "IQ_EBITDA_MARGIN", J$3)</f>
        <v>6.2949999999999999</v>
      </c>
    </row>
    <row r="236" spans="1:10" x14ac:dyDescent="0.3">
      <c r="A236" s="11" t="s">
        <v>235</v>
      </c>
      <c r="B236" s="9" cm="1">
        <f t="array" ref="B236">_xll.SNL.Clients.Office.Excel.Functions.SPG($A236, "IQ_EBITDA_MARGIN", B$3)</f>
        <v>25.99</v>
      </c>
      <c r="C236" s="9" cm="1">
        <f t="array" ref="C236">_xll.SNL.Clients.Office.Excel.Functions.SPG($A236, "IQ_EBITDA_MARGIN", C$3)</f>
        <v>27.094000000000001</v>
      </c>
      <c r="D236" s="9" cm="1">
        <f t="array" ref="D236">_xll.SNL.Clients.Office.Excel.Functions.SPG($A236, "IQ_EBITDA_MARGIN", D$3)</f>
        <v>27.378</v>
      </c>
      <c r="E236" s="9" cm="1">
        <f t="array" ref="E236">_xll.SNL.Clients.Office.Excel.Functions.SPG($A236, "IQ_EBITDA_MARGIN", E$3)</f>
        <v>26.460999999999999</v>
      </c>
      <c r="F236" s="9" cm="1">
        <f t="array" ref="F236">_xll.SNL.Clients.Office.Excel.Functions.SPG($A236, "IQ_EBITDA_MARGIN", F$3)</f>
        <v>26.052</v>
      </c>
      <c r="G236" s="9" cm="1">
        <f t="array" ref="G236">_xll.SNL.Clients.Office.Excel.Functions.SPG($A236, "IQ_EBITDA_MARGIN", G$3)</f>
        <v>26.309000000000001</v>
      </c>
      <c r="H236" s="9" cm="1">
        <f t="array" ref="H236">_xll.SNL.Clients.Office.Excel.Functions.SPG($A236, "IQ_EBITDA_MARGIN", H$3)</f>
        <v>25.712</v>
      </c>
      <c r="I236" s="9" cm="1">
        <f t="array" ref="I236">_xll.SNL.Clients.Office.Excel.Functions.SPG($A236, "IQ_EBITDA_MARGIN", I$3)</f>
        <v>24.038</v>
      </c>
      <c r="J236" s="9" cm="1">
        <f t="array" ref="J236">_xll.SNL.Clients.Office.Excel.Functions.SPG($A236, "IQ_EBITDA_MARGIN", J$3)</f>
        <v>23.157</v>
      </c>
    </row>
    <row r="237" spans="1:10" x14ac:dyDescent="0.3">
      <c r="A237" s="11" t="s">
        <v>236</v>
      </c>
      <c r="B237" s="9" cm="1">
        <f t="array" ref="B237">_xll.SNL.Clients.Office.Excel.Functions.SPG($A237, "IQ_EBITDA_MARGIN", B$3)</f>
        <v>19.420000000000002</v>
      </c>
      <c r="C237" s="9" cm="1">
        <f t="array" ref="C237">_xll.SNL.Clients.Office.Excel.Functions.SPG($A237, "IQ_EBITDA_MARGIN", C$3)</f>
        <v>19.632000000000001</v>
      </c>
      <c r="D237" s="9" cm="1">
        <f t="array" ref="D237">_xll.SNL.Clients.Office.Excel.Functions.SPG($A237, "IQ_EBITDA_MARGIN", D$3)</f>
        <v>20.114000000000001</v>
      </c>
      <c r="E237" s="9" cm="1">
        <f t="array" ref="E237">_xll.SNL.Clients.Office.Excel.Functions.SPG($A237, "IQ_EBITDA_MARGIN", E$3)</f>
        <v>15.106999999999999</v>
      </c>
      <c r="F237" s="9" cm="1">
        <f t="array" ref="F237">_xll.SNL.Clients.Office.Excel.Functions.SPG($A237, "IQ_EBITDA_MARGIN", F$3)</f>
        <v>17.138000000000002</v>
      </c>
      <c r="G237" s="9" cm="1">
        <f t="array" ref="G237">_xll.SNL.Clients.Office.Excel.Functions.SPG($A237, "IQ_EBITDA_MARGIN", G$3)</f>
        <v>24.402000000000001</v>
      </c>
      <c r="H237" s="9" cm="1">
        <f t="array" ref="H237">_xll.SNL.Clients.Office.Excel.Functions.SPG($A237, "IQ_EBITDA_MARGIN", H$3)</f>
        <v>16.547000000000001</v>
      </c>
      <c r="I237" s="9" cm="1">
        <f t="array" ref="I237">_xll.SNL.Clients.Office.Excel.Functions.SPG($A237, "IQ_EBITDA_MARGIN", I$3)</f>
        <v>12.409000000000001</v>
      </c>
      <c r="J237" s="9" cm="1">
        <f t="array" ref="J237">_xll.SNL.Clients.Office.Excel.Functions.SPG($A237, "IQ_EBITDA_MARGIN", J$3)</f>
        <v>12.538</v>
      </c>
    </row>
    <row r="238" spans="1:10" x14ac:dyDescent="0.3">
      <c r="A238" s="11" t="s">
        <v>237</v>
      </c>
      <c r="B238" s="9" cm="1">
        <f t="array" ref="B238">_xll.SNL.Clients.Office.Excel.Functions.SPG($A238, "IQ_EBITDA_MARGIN", B$3)</f>
        <v>20.864999999999998</v>
      </c>
      <c r="C238" s="9" cm="1">
        <f t="array" ref="C238">_xll.SNL.Clients.Office.Excel.Functions.SPG($A238, "IQ_EBITDA_MARGIN", C$3)</f>
        <v>-0.154</v>
      </c>
      <c r="D238" s="9" cm="1">
        <f t="array" ref="D238">_xll.SNL.Clients.Office.Excel.Functions.SPG($A238, "IQ_EBITDA_MARGIN", D$3)</f>
        <v>26.143999999999998</v>
      </c>
      <c r="E238" s="9" cm="1">
        <f t="array" ref="E238">_xll.SNL.Clients.Office.Excel.Functions.SPG($A238, "IQ_EBITDA_MARGIN", E$3)</f>
        <v>12.063000000000001</v>
      </c>
      <c r="F238" s="9" cm="1">
        <f t="array" ref="F238">_xll.SNL.Clients.Office.Excel.Functions.SPG($A238, "IQ_EBITDA_MARGIN", F$3)</f>
        <v>16.143000000000001</v>
      </c>
      <c r="G238" s="9" cm="1">
        <f t="array" ref="G238">_xll.SNL.Clients.Office.Excel.Functions.SPG($A238, "IQ_EBITDA_MARGIN", G$3)</f>
        <v>26.782</v>
      </c>
      <c r="H238" s="9" cm="1">
        <f t="array" ref="H238">_xll.SNL.Clients.Office.Excel.Functions.SPG($A238, "IQ_EBITDA_MARGIN", H$3)</f>
        <v>25.42</v>
      </c>
      <c r="I238" s="9" cm="1">
        <f t="array" ref="I238">_xll.SNL.Clients.Office.Excel.Functions.SPG($A238, "IQ_EBITDA_MARGIN", I$3)</f>
        <v>11.275</v>
      </c>
      <c r="J238" s="9" cm="1">
        <f t="array" ref="J238">_xll.SNL.Clients.Office.Excel.Functions.SPG($A238, "IQ_EBITDA_MARGIN", J$3)</f>
        <v>8.2119999999999997</v>
      </c>
    </row>
    <row r="239" spans="1:10" x14ac:dyDescent="0.3">
      <c r="A239" s="11" t="s">
        <v>238</v>
      </c>
      <c r="B239" s="9" cm="1">
        <f t="array" ref="B239">_xll.SNL.Clients.Office.Excel.Functions.SPG($A239, "IQ_EBITDA_MARGIN", B$3)</f>
        <v>66.397000000000006</v>
      </c>
      <c r="C239" s="9" cm="1">
        <f t="array" ref="C239">_xll.SNL.Clients.Office.Excel.Functions.SPG($A239, "IQ_EBITDA_MARGIN", C$3)</f>
        <v>50.237000000000002</v>
      </c>
      <c r="D239" s="9" cm="1">
        <f t="array" ref="D239">_xll.SNL.Clients.Office.Excel.Functions.SPG($A239, "IQ_EBITDA_MARGIN", D$3)</f>
        <v>63.984999999999999</v>
      </c>
      <c r="E239" s="9" cm="1">
        <f t="array" ref="E239">_xll.SNL.Clients.Office.Excel.Functions.SPG($A239, "IQ_EBITDA_MARGIN", E$3)</f>
        <v>63.098999999999997</v>
      </c>
      <c r="F239" s="9" cm="1">
        <f t="array" ref="F239">_xll.SNL.Clients.Office.Excel.Functions.SPG($A239, "IQ_EBITDA_MARGIN", F$3)</f>
        <v>64.498000000000005</v>
      </c>
      <c r="G239" s="9" cm="1">
        <f t="array" ref="G239">_xll.SNL.Clients.Office.Excel.Functions.SPG($A239, "IQ_EBITDA_MARGIN", G$3)</f>
        <v>49.523000000000003</v>
      </c>
      <c r="H239" s="9" cm="1">
        <f t="array" ref="H239">_xll.SNL.Clients.Office.Excel.Functions.SPG($A239, "IQ_EBITDA_MARGIN", H$3)</f>
        <v>65.352000000000004</v>
      </c>
      <c r="I239" s="9" cm="1">
        <f t="array" ref="I239">_xll.SNL.Clients.Office.Excel.Functions.SPG($A239, "IQ_EBITDA_MARGIN", I$3)</f>
        <v>66.049000000000007</v>
      </c>
      <c r="J239" s="9" cm="1">
        <f t="array" ref="J239">_xll.SNL.Clients.Office.Excel.Functions.SPG($A239, "IQ_EBITDA_MARGIN", J$3)</f>
        <v>65.927999999999997</v>
      </c>
    </row>
    <row r="240" spans="1:10" x14ac:dyDescent="0.3">
      <c r="A240" s="11" t="s">
        <v>239</v>
      </c>
      <c r="B240" s="9" cm="1">
        <f t="array" ref="B240">_xll.SNL.Clients.Office.Excel.Functions.SPG($A240, "IQ_EBITDA_MARGIN", B$3)</f>
        <v>18.114000000000001</v>
      </c>
      <c r="C240" s="9" cm="1">
        <f t="array" ref="C240">_xll.SNL.Clients.Office.Excel.Functions.SPG($A240, "IQ_EBITDA_MARGIN", C$3)</f>
        <v>42.607999999999997</v>
      </c>
      <c r="D240" s="9" cm="1">
        <f t="array" ref="D240">_xll.SNL.Clients.Office.Excel.Functions.SPG($A240, "IQ_EBITDA_MARGIN", D$3)</f>
        <v>2.3919999999999999</v>
      </c>
      <c r="E240" s="9" cm="1">
        <f t="array" ref="E240">_xll.SNL.Clients.Office.Excel.Functions.SPG($A240, "IQ_EBITDA_MARGIN", E$3)</f>
        <v>20.986999999999998</v>
      </c>
      <c r="F240" s="9" cm="1">
        <f t="array" ref="F240">_xll.SNL.Clients.Office.Excel.Functions.SPG($A240, "IQ_EBITDA_MARGIN", F$3)</f>
        <v>15.481999999999999</v>
      </c>
      <c r="G240" s="9" cm="1">
        <f t="array" ref="G240">_xll.SNL.Clients.Office.Excel.Functions.SPG($A240, "IQ_EBITDA_MARGIN", G$3)</f>
        <v>28.670999999999999</v>
      </c>
      <c r="H240" s="9" cm="1">
        <f t="array" ref="H240">_xll.SNL.Clients.Office.Excel.Functions.SPG($A240, "IQ_EBITDA_MARGIN", H$3)</f>
        <v>20.56</v>
      </c>
      <c r="I240" s="9" cm="1">
        <f t="array" ref="I240">_xll.SNL.Clients.Office.Excel.Functions.SPG($A240, "IQ_EBITDA_MARGIN", I$3)</f>
        <v>19.786999999999999</v>
      </c>
      <c r="J240" s="9" cm="1">
        <f t="array" ref="J240">_xll.SNL.Clients.Office.Excel.Functions.SPG($A240, "IQ_EBITDA_MARGIN", J$3)</f>
        <v>16.271000000000001</v>
      </c>
    </row>
    <row r="241" spans="1:10" x14ac:dyDescent="0.3">
      <c r="A241" s="11" t="s">
        <v>240</v>
      </c>
      <c r="B241" s="9" cm="1">
        <f t="array" ref="B241">_xll.SNL.Clients.Office.Excel.Functions.SPG($A241, "IQ_EBITDA_MARGIN", B$3)</f>
        <v>17.728000000000002</v>
      </c>
      <c r="C241" s="9" cm="1">
        <f t="array" ref="C241">_xll.SNL.Clients.Office.Excel.Functions.SPG($A241, "IQ_EBITDA_MARGIN", C$3)</f>
        <v>8.8960000000000008</v>
      </c>
      <c r="D241" s="9" cm="1">
        <f t="array" ref="D241">_xll.SNL.Clients.Office.Excel.Functions.SPG($A241, "IQ_EBITDA_MARGIN", D$3)</f>
        <v>17.026</v>
      </c>
      <c r="E241" s="9" cm="1">
        <f t="array" ref="E241">_xll.SNL.Clients.Office.Excel.Functions.SPG($A241, "IQ_EBITDA_MARGIN", E$3)</f>
        <v>17.202999999999999</v>
      </c>
      <c r="F241" s="9" cm="1">
        <f t="array" ref="F241">_xll.SNL.Clients.Office.Excel.Functions.SPG($A241, "IQ_EBITDA_MARGIN", F$3)</f>
        <v>16.523</v>
      </c>
      <c r="G241" s="9" cm="1">
        <f t="array" ref="G241">_xll.SNL.Clients.Office.Excel.Functions.SPG($A241, "IQ_EBITDA_MARGIN", G$3)</f>
        <v>14.872</v>
      </c>
      <c r="H241" s="9" cm="1">
        <f t="array" ref="H241">_xll.SNL.Clients.Office.Excel.Functions.SPG($A241, "IQ_EBITDA_MARGIN", H$3)</f>
        <v>15.887</v>
      </c>
      <c r="I241" s="9" cm="1">
        <f t="array" ref="I241">_xll.SNL.Clients.Office.Excel.Functions.SPG($A241, "IQ_EBITDA_MARGIN", I$3)</f>
        <v>15.398</v>
      </c>
      <c r="J241" s="9" cm="1">
        <f t="array" ref="J241">_xll.SNL.Clients.Office.Excel.Functions.SPG($A241, "IQ_EBITDA_MARGIN", J$3)</f>
        <v>15.13</v>
      </c>
    </row>
    <row r="242" spans="1:10" x14ac:dyDescent="0.3">
      <c r="A242" s="11" t="s">
        <v>241</v>
      </c>
      <c r="B242" s="9" cm="1">
        <f t="array" ref="B242">_xll.SNL.Clients.Office.Excel.Functions.SPG($A242, "IQ_EBITDA_MARGIN", B$3)</f>
        <v>5.694</v>
      </c>
      <c r="C242" s="9" cm="1">
        <f t="array" ref="C242">_xll.SNL.Clients.Office.Excel.Functions.SPG($A242, "IQ_EBITDA_MARGIN", C$3)</f>
        <v>13.188000000000001</v>
      </c>
      <c r="D242" s="9" cm="1">
        <f t="array" ref="D242">_xll.SNL.Clients.Office.Excel.Functions.SPG($A242, "IQ_EBITDA_MARGIN", D$3)</f>
        <v>11.054</v>
      </c>
      <c r="E242" s="9" cm="1">
        <f t="array" ref="E242">_xll.SNL.Clients.Office.Excel.Functions.SPG($A242, "IQ_EBITDA_MARGIN", E$3)</f>
        <v>12.083</v>
      </c>
      <c r="F242" s="9" cm="1">
        <f t="array" ref="F242">_xll.SNL.Clients.Office.Excel.Functions.SPG($A242, "IQ_EBITDA_MARGIN", F$3)</f>
        <v>9.0280000000000005</v>
      </c>
      <c r="G242" s="9" cm="1">
        <f t="array" ref="G242">_xll.SNL.Clients.Office.Excel.Functions.SPG($A242, "IQ_EBITDA_MARGIN", G$3)</f>
        <v>11.954000000000001</v>
      </c>
      <c r="H242" s="9" cm="1">
        <f t="array" ref="H242">_xll.SNL.Clients.Office.Excel.Functions.SPG($A242, "IQ_EBITDA_MARGIN", H$3)</f>
        <v>12.507999999999999</v>
      </c>
      <c r="I242" s="9" cm="1">
        <f t="array" ref="I242">_xll.SNL.Clients.Office.Excel.Functions.SPG($A242, "IQ_EBITDA_MARGIN", I$3)</f>
        <v>11.917999999999999</v>
      </c>
      <c r="J242" s="9" cm="1">
        <f t="array" ref="J242">_xll.SNL.Clients.Office.Excel.Functions.SPG($A242, "IQ_EBITDA_MARGIN", J$3)</f>
        <v>10.438000000000001</v>
      </c>
    </row>
    <row r="243" spans="1:10" x14ac:dyDescent="0.3">
      <c r="A243" s="11" t="s">
        <v>242</v>
      </c>
      <c r="B243" s="9" t="str" cm="1">
        <f t="array" ref="B243">_xll.SNL.Clients.Office.Excel.Functions.SPG($A243, "IQ_EBITDA_MARGIN", B$3)</f>
        <v>NA</v>
      </c>
      <c r="C243" s="9" cm="1">
        <f t="array" ref="C243">_xll.SNL.Clients.Office.Excel.Functions.SPG($A243, "IQ_EBITDA_MARGIN", C$3)</f>
        <v>19.152000000000001</v>
      </c>
      <c r="D243" s="9" cm="1">
        <f t="array" ref="D243">_xll.SNL.Clients.Office.Excel.Functions.SPG($A243, "IQ_EBITDA_MARGIN", D$3)</f>
        <v>13.523999999999999</v>
      </c>
      <c r="E243" s="9" cm="1">
        <f t="array" ref="E243">_xll.SNL.Clients.Office.Excel.Functions.SPG($A243, "IQ_EBITDA_MARGIN", E$3)</f>
        <v>7.6630000000000003</v>
      </c>
      <c r="F243" s="9" cm="1">
        <f t="array" ref="F243">_xll.SNL.Clients.Office.Excel.Functions.SPG($A243, "IQ_EBITDA_MARGIN", F$3)</f>
        <v>48.493000000000002</v>
      </c>
      <c r="G243" s="9" cm="1">
        <f t="array" ref="G243">_xll.SNL.Clients.Office.Excel.Functions.SPG($A243, "IQ_EBITDA_MARGIN", G$3)</f>
        <v>15.505000000000001</v>
      </c>
      <c r="H243" s="9" cm="1">
        <f t="array" ref="H243">_xll.SNL.Clients.Office.Excel.Functions.SPG($A243, "IQ_EBITDA_MARGIN", H$3)</f>
        <v>15.446999999999999</v>
      </c>
      <c r="I243" s="9" cm="1">
        <f t="array" ref="I243">_xll.SNL.Clients.Office.Excel.Functions.SPG($A243, "IQ_EBITDA_MARGIN", I$3)</f>
        <v>6.3049999999999997</v>
      </c>
      <c r="J243" s="9" cm="1">
        <f t="array" ref="J243">_xll.SNL.Clients.Office.Excel.Functions.SPG($A243, "IQ_EBITDA_MARGIN", J$3)</f>
        <v>48.704000000000001</v>
      </c>
    </row>
    <row r="244" spans="1:10" x14ac:dyDescent="0.3">
      <c r="A244" s="11" t="s">
        <v>243</v>
      </c>
      <c r="B244" s="9" cm="1">
        <f t="array" ref="B244">_xll.SNL.Clients.Office.Excel.Functions.SPG($A244, "IQ_EBITDA_MARGIN", B$3)</f>
        <v>31.907</v>
      </c>
      <c r="C244" s="9" cm="1">
        <f t="array" ref="C244">_xll.SNL.Clients.Office.Excel.Functions.SPG($A244, "IQ_EBITDA_MARGIN", C$3)</f>
        <v>36.234000000000002</v>
      </c>
      <c r="D244" s="9" cm="1">
        <f t="array" ref="D244">_xll.SNL.Clients.Office.Excel.Functions.SPG($A244, "IQ_EBITDA_MARGIN", D$3)</f>
        <v>34.027000000000001</v>
      </c>
      <c r="E244" s="9" cm="1">
        <f t="array" ref="E244">_xll.SNL.Clients.Office.Excel.Functions.SPG($A244, "IQ_EBITDA_MARGIN", E$3)</f>
        <v>33.787999999999997</v>
      </c>
      <c r="F244" s="9" cm="1">
        <f t="array" ref="F244">_xll.SNL.Clients.Office.Excel.Functions.SPG($A244, "IQ_EBITDA_MARGIN", F$3)</f>
        <v>30.609000000000002</v>
      </c>
      <c r="G244" s="9" cm="1">
        <f t="array" ref="G244">_xll.SNL.Clients.Office.Excel.Functions.SPG($A244, "IQ_EBITDA_MARGIN", G$3)</f>
        <v>28.72</v>
      </c>
      <c r="H244" s="9" cm="1">
        <f t="array" ref="H244">_xll.SNL.Clients.Office.Excel.Functions.SPG($A244, "IQ_EBITDA_MARGIN", H$3)</f>
        <v>32.941000000000003</v>
      </c>
      <c r="I244" s="9" cm="1">
        <f t="array" ref="I244">_xll.SNL.Clients.Office.Excel.Functions.SPG($A244, "IQ_EBITDA_MARGIN", I$3)</f>
        <v>31.920999999999999</v>
      </c>
      <c r="J244" s="9" cm="1">
        <f t="array" ref="J244">_xll.SNL.Clients.Office.Excel.Functions.SPG($A244, "IQ_EBITDA_MARGIN", J$3)</f>
        <v>28.315999999999999</v>
      </c>
    </row>
    <row r="245" spans="1:10" x14ac:dyDescent="0.3">
      <c r="A245" s="11" t="s">
        <v>244</v>
      </c>
      <c r="B245" s="9" cm="1">
        <f t="array" ref="B245">_xll.SNL.Clients.Office.Excel.Functions.SPG($A245, "IQ_EBITDA_MARGIN", B$3)</f>
        <v>20.847999999999999</v>
      </c>
      <c r="C245" s="9" cm="1">
        <f t="array" ref="C245">_xll.SNL.Clients.Office.Excel.Functions.SPG($A245, "IQ_EBITDA_MARGIN", C$3)</f>
        <v>22.492000000000001</v>
      </c>
      <c r="D245" s="9" cm="1">
        <f t="array" ref="D245">_xll.SNL.Clients.Office.Excel.Functions.SPG($A245, "IQ_EBITDA_MARGIN", D$3)</f>
        <v>22.574999999999999</v>
      </c>
      <c r="E245" s="9" cm="1">
        <f t="array" ref="E245">_xll.SNL.Clients.Office.Excel.Functions.SPG($A245, "IQ_EBITDA_MARGIN", E$3)</f>
        <v>20.440999999999999</v>
      </c>
      <c r="F245" s="9" cm="1">
        <f t="array" ref="F245">_xll.SNL.Clients.Office.Excel.Functions.SPG($A245, "IQ_EBITDA_MARGIN", F$3)</f>
        <v>17.501999999999999</v>
      </c>
      <c r="G245" s="9" cm="1">
        <f t="array" ref="G245">_xll.SNL.Clients.Office.Excel.Functions.SPG($A245, "IQ_EBITDA_MARGIN", G$3)</f>
        <v>14.115</v>
      </c>
      <c r="H245" s="9" cm="1">
        <f t="array" ref="H245">_xll.SNL.Clients.Office.Excel.Functions.SPG($A245, "IQ_EBITDA_MARGIN", H$3)</f>
        <v>18.716999999999999</v>
      </c>
      <c r="I245" s="9" cm="1">
        <f t="array" ref="I245">_xll.SNL.Clients.Office.Excel.Functions.SPG($A245, "IQ_EBITDA_MARGIN", I$3)</f>
        <v>17.411000000000001</v>
      </c>
      <c r="J245" s="9" cm="1">
        <f t="array" ref="J245">_xll.SNL.Clients.Office.Excel.Functions.SPG($A245, "IQ_EBITDA_MARGIN", J$3)</f>
        <v>19.594999999999999</v>
      </c>
    </row>
    <row r="246" spans="1:10" x14ac:dyDescent="0.3">
      <c r="A246" s="11" t="s">
        <v>245</v>
      </c>
      <c r="B246" s="9" cm="1">
        <f t="array" ref="B246">_xll.SNL.Clients.Office.Excel.Functions.SPG($A246, "IQ_EBITDA_MARGIN", B$3)</f>
        <v>54.976999999999997</v>
      </c>
      <c r="C246" s="9" cm="1">
        <f t="array" ref="C246">_xll.SNL.Clients.Office.Excel.Functions.SPG($A246, "IQ_EBITDA_MARGIN", C$3)</f>
        <v>55.468000000000004</v>
      </c>
      <c r="D246" s="9" cm="1">
        <f t="array" ref="D246">_xll.SNL.Clients.Office.Excel.Functions.SPG($A246, "IQ_EBITDA_MARGIN", D$3)</f>
        <v>53.972000000000001</v>
      </c>
      <c r="E246" s="9" cm="1">
        <f t="array" ref="E246">_xll.SNL.Clients.Office.Excel.Functions.SPG($A246, "IQ_EBITDA_MARGIN", E$3)</f>
        <v>55.518999999999998</v>
      </c>
      <c r="F246" s="9" cm="1">
        <f t="array" ref="F246">_xll.SNL.Clients.Office.Excel.Functions.SPG($A246, "IQ_EBITDA_MARGIN", F$3)</f>
        <v>55.533000000000001</v>
      </c>
      <c r="G246" s="9" cm="1">
        <f t="array" ref="G246">_xll.SNL.Clients.Office.Excel.Functions.SPG($A246, "IQ_EBITDA_MARGIN", G$3)</f>
        <v>55.436</v>
      </c>
      <c r="H246" s="9" cm="1">
        <f t="array" ref="H246">_xll.SNL.Clients.Office.Excel.Functions.SPG($A246, "IQ_EBITDA_MARGIN", H$3)</f>
        <v>55.024999999999999</v>
      </c>
      <c r="I246" s="9" cm="1">
        <f t="array" ref="I246">_xll.SNL.Clients.Office.Excel.Functions.SPG($A246, "IQ_EBITDA_MARGIN", I$3)</f>
        <v>57.08</v>
      </c>
      <c r="J246" s="9" cm="1">
        <f t="array" ref="J246">_xll.SNL.Clients.Office.Excel.Functions.SPG($A246, "IQ_EBITDA_MARGIN", J$3)</f>
        <v>57.423999999999999</v>
      </c>
    </row>
    <row r="247" spans="1:10" x14ac:dyDescent="0.3">
      <c r="A247" s="11" t="s">
        <v>246</v>
      </c>
      <c r="B247" s="9" cm="1">
        <f t="array" ref="B247">_xll.SNL.Clients.Office.Excel.Functions.SPG($A247, "IQ_EBITDA_MARGIN", B$3)</f>
        <v>20.632000000000001</v>
      </c>
      <c r="C247" s="9" cm="1">
        <f t="array" ref="C247">_xll.SNL.Clients.Office.Excel.Functions.SPG($A247, "IQ_EBITDA_MARGIN", C$3)</f>
        <v>23.623000000000001</v>
      </c>
      <c r="D247" s="9" cm="1">
        <f t="array" ref="D247">_xll.SNL.Clients.Office.Excel.Functions.SPG($A247, "IQ_EBITDA_MARGIN", D$3)</f>
        <v>21.971</v>
      </c>
      <c r="E247" s="9" cm="1">
        <f t="array" ref="E247">_xll.SNL.Clients.Office.Excel.Functions.SPG($A247, "IQ_EBITDA_MARGIN", E$3)</f>
        <v>21.420999999999999</v>
      </c>
      <c r="F247" s="9" cm="1">
        <f t="array" ref="F247">_xll.SNL.Clients.Office.Excel.Functions.SPG($A247, "IQ_EBITDA_MARGIN", F$3)</f>
        <v>21.006</v>
      </c>
      <c r="G247" s="9" cm="1">
        <f t="array" ref="G247">_xll.SNL.Clients.Office.Excel.Functions.SPG($A247, "IQ_EBITDA_MARGIN", G$3)</f>
        <v>21.82</v>
      </c>
      <c r="H247" s="9" cm="1">
        <f t="array" ref="H247">_xll.SNL.Clients.Office.Excel.Functions.SPG($A247, "IQ_EBITDA_MARGIN", H$3)</f>
        <v>21.626999999999999</v>
      </c>
      <c r="I247" s="9" cm="1">
        <f t="array" ref="I247">_xll.SNL.Clients.Office.Excel.Functions.SPG($A247, "IQ_EBITDA_MARGIN", I$3)</f>
        <v>21.54</v>
      </c>
      <c r="J247" s="9" cm="1">
        <f t="array" ref="J247">_xll.SNL.Clients.Office.Excel.Functions.SPG($A247, "IQ_EBITDA_MARGIN", J$3)</f>
        <v>20.29</v>
      </c>
    </row>
    <row r="248" spans="1:10" x14ac:dyDescent="0.3">
      <c r="A248" s="11" t="s">
        <v>247</v>
      </c>
      <c r="B248" s="9" cm="1">
        <f t="array" ref="B248">_xll.SNL.Clients.Office.Excel.Functions.SPG($A248, "IQ_EBITDA_MARGIN", B$3)</f>
        <v>34.780999999999999</v>
      </c>
      <c r="C248" s="9" cm="1">
        <f t="array" ref="C248">_xll.SNL.Clients.Office.Excel.Functions.SPG($A248, "IQ_EBITDA_MARGIN", C$3)</f>
        <v>30.565000000000001</v>
      </c>
      <c r="D248" s="9" cm="1">
        <f t="array" ref="D248">_xll.SNL.Clients.Office.Excel.Functions.SPG($A248, "IQ_EBITDA_MARGIN", D$3)</f>
        <v>34.569000000000003</v>
      </c>
      <c r="E248" s="9" cm="1">
        <f t="array" ref="E248">_xll.SNL.Clients.Office.Excel.Functions.SPG($A248, "IQ_EBITDA_MARGIN", E$3)</f>
        <v>33.567999999999998</v>
      </c>
      <c r="F248" s="9" cm="1">
        <f t="array" ref="F248">_xll.SNL.Clients.Office.Excel.Functions.SPG($A248, "IQ_EBITDA_MARGIN", F$3)</f>
        <v>34.225999999999999</v>
      </c>
      <c r="G248" s="9" cm="1">
        <f t="array" ref="G248">_xll.SNL.Clients.Office.Excel.Functions.SPG($A248, "IQ_EBITDA_MARGIN", G$3)</f>
        <v>31.207000000000001</v>
      </c>
      <c r="H248" s="9" cm="1">
        <f t="array" ref="H248">_xll.SNL.Clients.Office.Excel.Functions.SPG($A248, "IQ_EBITDA_MARGIN", H$3)</f>
        <v>34.768999999999998</v>
      </c>
      <c r="I248" s="9" cm="1">
        <f t="array" ref="I248">_xll.SNL.Clients.Office.Excel.Functions.SPG($A248, "IQ_EBITDA_MARGIN", I$3)</f>
        <v>33.523000000000003</v>
      </c>
      <c r="J248" s="9" cm="1">
        <f t="array" ref="J248">_xll.SNL.Clients.Office.Excel.Functions.SPG($A248, "IQ_EBITDA_MARGIN", J$3)</f>
        <v>34.234999999999999</v>
      </c>
    </row>
    <row r="249" spans="1:10" x14ac:dyDescent="0.3">
      <c r="A249" s="11" t="s">
        <v>248</v>
      </c>
      <c r="B249" s="9" cm="1">
        <f t="array" ref="B249">_xll.SNL.Clients.Office.Excel.Functions.SPG($A249, "IQ_EBITDA_MARGIN", B$3)</f>
        <v>12.26</v>
      </c>
      <c r="C249" s="9" cm="1">
        <f t="array" ref="C249">_xll.SNL.Clients.Office.Excel.Functions.SPG($A249, "IQ_EBITDA_MARGIN", C$3)</f>
        <v>13.112</v>
      </c>
      <c r="D249" s="9" cm="1">
        <f t="array" ref="D249">_xll.SNL.Clients.Office.Excel.Functions.SPG($A249, "IQ_EBITDA_MARGIN", D$3)</f>
        <v>13.430999999999999</v>
      </c>
      <c r="E249" s="9" cm="1">
        <f t="array" ref="E249">_xll.SNL.Clients.Office.Excel.Functions.SPG($A249, "IQ_EBITDA_MARGIN", E$3)</f>
        <v>13.329000000000001</v>
      </c>
      <c r="F249" s="9" cm="1">
        <f t="array" ref="F249">_xll.SNL.Clients.Office.Excel.Functions.SPG($A249, "IQ_EBITDA_MARGIN", F$3)</f>
        <v>12.818</v>
      </c>
      <c r="G249" s="9" cm="1">
        <f t="array" ref="G249">_xll.SNL.Clients.Office.Excel.Functions.SPG($A249, "IQ_EBITDA_MARGIN", G$3)</f>
        <v>12.039</v>
      </c>
      <c r="H249" s="9" cm="1">
        <f t="array" ref="H249">_xll.SNL.Clients.Office.Excel.Functions.SPG($A249, "IQ_EBITDA_MARGIN", H$3)</f>
        <v>13.573</v>
      </c>
      <c r="I249" s="9" cm="1">
        <f t="array" ref="I249">_xll.SNL.Clients.Office.Excel.Functions.SPG($A249, "IQ_EBITDA_MARGIN", I$3)</f>
        <v>14.387</v>
      </c>
      <c r="J249" s="9" cm="1">
        <f t="array" ref="J249">_xll.SNL.Clients.Office.Excel.Functions.SPG($A249, "IQ_EBITDA_MARGIN", J$3)</f>
        <v>14.036</v>
      </c>
    </row>
    <row r="250" spans="1:10" x14ac:dyDescent="0.3">
      <c r="A250" s="11" t="s">
        <v>249</v>
      </c>
      <c r="B250" s="9" cm="1">
        <f t="array" ref="B250">_xll.SNL.Clients.Office.Excel.Functions.SPG($A250, "IQ_EBITDA_MARGIN", B$3)</f>
        <v>7.2830000000000004</v>
      </c>
      <c r="C250" s="9" cm="1">
        <f t="array" ref="C250">_xll.SNL.Clients.Office.Excel.Functions.SPG($A250, "IQ_EBITDA_MARGIN", C$3)</f>
        <v>6.62</v>
      </c>
      <c r="D250" s="9" cm="1">
        <f t="array" ref="D250">_xll.SNL.Clients.Office.Excel.Functions.SPG($A250, "IQ_EBITDA_MARGIN", D$3)</f>
        <v>7.3230000000000004</v>
      </c>
      <c r="E250" s="9" cm="1">
        <f t="array" ref="E250">_xll.SNL.Clients.Office.Excel.Functions.SPG($A250, "IQ_EBITDA_MARGIN", E$3)</f>
        <v>7.7309999999999999</v>
      </c>
      <c r="F250" s="9" cm="1">
        <f t="array" ref="F250">_xll.SNL.Clients.Office.Excel.Functions.SPG($A250, "IQ_EBITDA_MARGIN", F$3)</f>
        <v>6.7389999999999999</v>
      </c>
      <c r="G250" s="9" cm="1">
        <f t="array" ref="G250">_xll.SNL.Clients.Office.Excel.Functions.SPG($A250, "IQ_EBITDA_MARGIN", G$3)</f>
        <v>7.798</v>
      </c>
      <c r="H250" s="9" cm="1">
        <f t="array" ref="H250">_xll.SNL.Clients.Office.Excel.Functions.SPG($A250, "IQ_EBITDA_MARGIN", H$3)</f>
        <v>7.4370000000000003</v>
      </c>
      <c r="I250" s="9" cm="1">
        <f t="array" ref="I250">_xll.SNL.Clients.Office.Excel.Functions.SPG($A250, "IQ_EBITDA_MARGIN", I$3)</f>
        <v>7.28</v>
      </c>
      <c r="J250" s="9" cm="1">
        <f t="array" ref="J250">_xll.SNL.Clients.Office.Excel.Functions.SPG($A250, "IQ_EBITDA_MARGIN", J$3)</f>
        <v>7.5359999999999996</v>
      </c>
    </row>
    <row r="251" spans="1:10" x14ac:dyDescent="0.3">
      <c r="A251" s="11" t="s">
        <v>250</v>
      </c>
      <c r="B251" s="9" cm="1">
        <f t="array" ref="B251">_xll.SNL.Clients.Office.Excel.Functions.SPG($A251, "IQ_EBITDA_MARGIN", B$3)</f>
        <v>32.432000000000002</v>
      </c>
      <c r="C251" s="9" cm="1">
        <f t="array" ref="C251">_xll.SNL.Clients.Office.Excel.Functions.SPG($A251, "IQ_EBITDA_MARGIN", C$3)</f>
        <v>30.452999999999999</v>
      </c>
      <c r="D251" s="9" cm="1">
        <f t="array" ref="D251">_xll.SNL.Clients.Office.Excel.Functions.SPG($A251, "IQ_EBITDA_MARGIN", D$3)</f>
        <v>33.573</v>
      </c>
      <c r="E251" s="9" cm="1">
        <f t="array" ref="E251">_xll.SNL.Clients.Office.Excel.Functions.SPG($A251, "IQ_EBITDA_MARGIN", E$3)</f>
        <v>25.202999999999999</v>
      </c>
      <c r="F251" s="9" cm="1">
        <f t="array" ref="F251">_xll.SNL.Clients.Office.Excel.Functions.SPG($A251, "IQ_EBITDA_MARGIN", F$3)</f>
        <v>30.114000000000001</v>
      </c>
      <c r="G251" s="9" cm="1">
        <f t="array" ref="G251">_xll.SNL.Clients.Office.Excel.Functions.SPG($A251, "IQ_EBITDA_MARGIN", G$3)</f>
        <v>30.943999999999999</v>
      </c>
      <c r="H251" s="9" cm="1">
        <f t="array" ref="H251">_xll.SNL.Clients.Office.Excel.Functions.SPG($A251, "IQ_EBITDA_MARGIN", H$3)</f>
        <v>31.841999999999999</v>
      </c>
      <c r="I251" s="9" cm="1">
        <f t="array" ref="I251">_xll.SNL.Clients.Office.Excel.Functions.SPG($A251, "IQ_EBITDA_MARGIN", I$3)</f>
        <v>26.388000000000002</v>
      </c>
      <c r="J251" s="9" cm="1">
        <f t="array" ref="J251">_xll.SNL.Clients.Office.Excel.Functions.SPG($A251, "IQ_EBITDA_MARGIN", J$3)</f>
        <v>30.876999999999999</v>
      </c>
    </row>
    <row r="252" spans="1:10" x14ac:dyDescent="0.3">
      <c r="A252" s="11" t="s">
        <v>251</v>
      </c>
      <c r="B252" s="9" cm="1">
        <f t="array" ref="B252">_xll.SNL.Clients.Office.Excel.Functions.SPG($A252, "IQ_EBITDA_MARGIN", B$3)</f>
        <v>8.5879999999999992</v>
      </c>
      <c r="C252" s="9" cm="1">
        <f t="array" ref="C252">_xll.SNL.Clients.Office.Excel.Functions.SPG($A252, "IQ_EBITDA_MARGIN", C$3)</f>
        <v>9.6999999999999993</v>
      </c>
      <c r="D252" s="9" cm="1">
        <f t="array" ref="D252">_xll.SNL.Clients.Office.Excel.Functions.SPG($A252, "IQ_EBITDA_MARGIN", D$3)</f>
        <v>-10.287000000000001</v>
      </c>
      <c r="E252" s="9" cm="1">
        <f t="array" ref="E252">_xll.SNL.Clients.Office.Excel.Functions.SPG($A252, "IQ_EBITDA_MARGIN", E$3)</f>
        <v>9.1809999999999992</v>
      </c>
      <c r="F252" s="9" cm="1">
        <f t="array" ref="F252">_xll.SNL.Clients.Office.Excel.Functions.SPG($A252, "IQ_EBITDA_MARGIN", F$3)</f>
        <v>7.9569999999999999</v>
      </c>
      <c r="G252" s="9" cm="1">
        <f t="array" ref="G252">_xll.SNL.Clients.Office.Excel.Functions.SPG($A252, "IQ_EBITDA_MARGIN", G$3)</f>
        <v>9.2240000000000002</v>
      </c>
      <c r="H252" s="9" cm="1">
        <f t="array" ref="H252">_xll.SNL.Clients.Office.Excel.Functions.SPG($A252, "IQ_EBITDA_MARGIN", H$3)</f>
        <v>-3.9470000000000001</v>
      </c>
      <c r="I252" s="9" cm="1">
        <f t="array" ref="I252">_xll.SNL.Clients.Office.Excel.Functions.SPG($A252, "IQ_EBITDA_MARGIN", I$3)</f>
        <v>8.9109999999999996</v>
      </c>
      <c r="J252" s="9" cm="1">
        <f t="array" ref="J252">_xll.SNL.Clients.Office.Excel.Functions.SPG($A252, "IQ_EBITDA_MARGIN", J$3)</f>
        <v>9.2609999999999992</v>
      </c>
    </row>
    <row r="253" spans="1:10" x14ac:dyDescent="0.3">
      <c r="A253" s="11" t="s">
        <v>252</v>
      </c>
      <c r="B253" s="9" cm="1">
        <f t="array" ref="B253">_xll.SNL.Clients.Office.Excel.Functions.SPG($A253, "IQ_EBITDA_MARGIN", B$3)</f>
        <v>37.500999999999998</v>
      </c>
      <c r="C253" s="9" cm="1">
        <f t="array" ref="C253">_xll.SNL.Clients.Office.Excel.Functions.SPG($A253, "IQ_EBITDA_MARGIN", C$3)</f>
        <v>26.571999999999999</v>
      </c>
      <c r="D253" s="9" cm="1">
        <f t="array" ref="D253">_xll.SNL.Clients.Office.Excel.Functions.SPG($A253, "IQ_EBITDA_MARGIN", D$3)</f>
        <v>32.731000000000002</v>
      </c>
      <c r="E253" s="9" cm="1">
        <f t="array" ref="E253">_xll.SNL.Clients.Office.Excel.Functions.SPG($A253, "IQ_EBITDA_MARGIN", E$3)</f>
        <v>37.76</v>
      </c>
      <c r="F253" s="9" cm="1">
        <f t="array" ref="F253">_xll.SNL.Clients.Office.Excel.Functions.SPG($A253, "IQ_EBITDA_MARGIN", F$3)</f>
        <v>37.997</v>
      </c>
      <c r="G253" s="9" cm="1">
        <f t="array" ref="G253">_xll.SNL.Clients.Office.Excel.Functions.SPG($A253, "IQ_EBITDA_MARGIN", G$3)</f>
        <v>29.427</v>
      </c>
      <c r="H253" s="9" cm="1">
        <f t="array" ref="H253">_xll.SNL.Clients.Office.Excel.Functions.SPG($A253, "IQ_EBITDA_MARGIN", H$3)</f>
        <v>38.453000000000003</v>
      </c>
      <c r="I253" s="9" cm="1">
        <f t="array" ref="I253">_xll.SNL.Clients.Office.Excel.Functions.SPG($A253, "IQ_EBITDA_MARGIN", I$3)</f>
        <v>38.347999999999999</v>
      </c>
      <c r="J253" s="9" cm="1">
        <f t="array" ref="J253">_xll.SNL.Clients.Office.Excel.Functions.SPG($A253, "IQ_EBITDA_MARGIN", J$3)</f>
        <v>39.624000000000002</v>
      </c>
    </row>
    <row r="254" spans="1:10" x14ac:dyDescent="0.3">
      <c r="A254" s="11" t="s">
        <v>253</v>
      </c>
      <c r="B254" s="9" cm="1">
        <f t="array" ref="B254">_xll.SNL.Clients.Office.Excel.Functions.SPG($A254, "IQ_EBITDA_MARGIN", B$3)</f>
        <v>14.87</v>
      </c>
      <c r="C254" s="9" cm="1">
        <f t="array" ref="C254">_xll.SNL.Clients.Office.Excel.Functions.SPG($A254, "IQ_EBITDA_MARGIN", C$3)</f>
        <v>13.269</v>
      </c>
      <c r="D254" s="9" cm="1">
        <f t="array" ref="D254">_xll.SNL.Clients.Office.Excel.Functions.SPG($A254, "IQ_EBITDA_MARGIN", D$3)</f>
        <v>16.469000000000001</v>
      </c>
      <c r="E254" s="9" cm="1">
        <f t="array" ref="E254">_xll.SNL.Clients.Office.Excel.Functions.SPG($A254, "IQ_EBITDA_MARGIN", E$3)</f>
        <v>16.678000000000001</v>
      </c>
      <c r="F254" s="9" cm="1">
        <f t="array" ref="F254">_xll.SNL.Clients.Office.Excel.Functions.SPG($A254, "IQ_EBITDA_MARGIN", F$3)</f>
        <v>1.304</v>
      </c>
      <c r="G254" s="9" cm="1">
        <f t="array" ref="G254">_xll.SNL.Clients.Office.Excel.Functions.SPG($A254, "IQ_EBITDA_MARGIN", G$3)</f>
        <v>12.516999999999999</v>
      </c>
      <c r="H254" s="9" t="str" cm="1">
        <f t="array" ref="H254">_xll.SNL.Clients.Office.Excel.Functions.SPG($A254, "IQ_EBITDA_MARGIN", H$3)</f>
        <v>NA</v>
      </c>
      <c r="I254" s="9" cm="1">
        <f t="array" ref="I254">_xll.SNL.Clients.Office.Excel.Functions.SPG($A254, "IQ_EBITDA_MARGIN", I$3)</f>
        <v>15.253</v>
      </c>
      <c r="J254" s="9" cm="1">
        <f t="array" ref="J254">_xll.SNL.Clients.Office.Excel.Functions.SPG($A254, "IQ_EBITDA_MARGIN", J$3)</f>
        <v>12.981999999999999</v>
      </c>
    </row>
    <row r="255" spans="1:10" x14ac:dyDescent="0.3">
      <c r="A255" s="11" t="s">
        <v>254</v>
      </c>
      <c r="B255" s="9" t="str" cm="1">
        <f t="array" ref="B255">_xll.SNL.Clients.Office.Excel.Functions.SPG($A255, "IQ_EBITDA_MARGIN", B$3)</f>
        <v>NA</v>
      </c>
      <c r="C255" s="9" t="str" cm="1">
        <f t="array" ref="C255">_xll.SNL.Clients.Office.Excel.Functions.SPG($A255, "IQ_EBITDA_MARGIN", C$3)</f>
        <v>NA</v>
      </c>
      <c r="D255" s="9" t="str" cm="1">
        <f t="array" ref="D255">_xll.SNL.Clients.Office.Excel.Functions.SPG($A255, "IQ_EBITDA_MARGIN", D$3)</f>
        <v>NA</v>
      </c>
      <c r="E255" s="9" t="str" cm="1">
        <f t="array" ref="E255">_xll.SNL.Clients.Office.Excel.Functions.SPG($A255, "IQ_EBITDA_MARGIN", E$3)</f>
        <v>NA</v>
      </c>
      <c r="F255" s="9" t="str" cm="1">
        <f t="array" ref="F255">_xll.SNL.Clients.Office.Excel.Functions.SPG($A255, "IQ_EBITDA_MARGIN", F$3)</f>
        <v>NA</v>
      </c>
      <c r="G255" s="9" t="str" cm="1">
        <f t="array" ref="G255">_xll.SNL.Clients.Office.Excel.Functions.SPG($A255, "IQ_EBITDA_MARGIN", G$3)</f>
        <v>NA</v>
      </c>
      <c r="H255" s="9" t="str" cm="1">
        <f t="array" ref="H255">_xll.SNL.Clients.Office.Excel.Functions.SPG($A255, "IQ_EBITDA_MARGIN", H$3)</f>
        <v>NA</v>
      </c>
      <c r="I255" s="9" t="str" cm="1">
        <f t="array" ref="I255">_xll.SNL.Clients.Office.Excel.Functions.SPG($A255, "IQ_EBITDA_MARGIN", I$3)</f>
        <v>NA</v>
      </c>
      <c r="J255" s="9" t="str" cm="1">
        <f t="array" ref="J255">_xll.SNL.Clients.Office.Excel.Functions.SPG($A255, "IQ_EBITDA_MARGIN", J$3)</f>
        <v>NA</v>
      </c>
    </row>
    <row r="256" spans="1:10" x14ac:dyDescent="0.3">
      <c r="A256" s="11" t="s">
        <v>255</v>
      </c>
      <c r="B256" s="9" cm="1">
        <f t="array" ref="B256">_xll.SNL.Clients.Office.Excel.Functions.SPG($A256, "IQ_EBITDA_MARGIN", B$3)</f>
        <v>11.412000000000001</v>
      </c>
      <c r="C256" s="9" cm="1">
        <f t="array" ref="C256">_xll.SNL.Clients.Office.Excel.Functions.SPG($A256, "IQ_EBITDA_MARGIN", C$3)</f>
        <v>15.291</v>
      </c>
      <c r="D256" s="9" cm="1">
        <f t="array" ref="D256">_xll.SNL.Clients.Office.Excel.Functions.SPG($A256, "IQ_EBITDA_MARGIN", D$3)</f>
        <v>11.262</v>
      </c>
      <c r="E256" s="9" cm="1">
        <f t="array" ref="E256">_xll.SNL.Clients.Office.Excel.Functions.SPG($A256, "IQ_EBITDA_MARGIN", E$3)</f>
        <v>7.8769999999999998</v>
      </c>
      <c r="F256" s="9" cm="1">
        <f t="array" ref="F256">_xll.SNL.Clients.Office.Excel.Functions.SPG($A256, "IQ_EBITDA_MARGIN", F$3)</f>
        <v>5.431</v>
      </c>
      <c r="G256" s="9" cm="1">
        <f t="array" ref="G256">_xll.SNL.Clients.Office.Excel.Functions.SPG($A256, "IQ_EBITDA_MARGIN", G$3)</f>
        <v>14.222</v>
      </c>
      <c r="H256" s="9" cm="1">
        <f t="array" ref="H256">_xll.SNL.Clients.Office.Excel.Functions.SPG($A256, "IQ_EBITDA_MARGIN", H$3)</f>
        <v>14.237</v>
      </c>
      <c r="I256" s="9" cm="1">
        <f t="array" ref="I256">_xll.SNL.Clients.Office.Excel.Functions.SPG($A256, "IQ_EBITDA_MARGIN", I$3)</f>
        <v>14.454000000000001</v>
      </c>
      <c r="J256" s="9" cm="1">
        <f t="array" ref="J256">_xll.SNL.Clients.Office.Excel.Functions.SPG($A256, "IQ_EBITDA_MARGIN", J$3)</f>
        <v>11.999000000000001</v>
      </c>
    </row>
    <row r="257" spans="1:10" x14ac:dyDescent="0.3">
      <c r="A257" s="11" t="s">
        <v>256</v>
      </c>
      <c r="B257" s="9" cm="1">
        <f t="array" ref="B257">_xll.SNL.Clients.Office.Excel.Functions.SPG($A257, "IQ_EBITDA_MARGIN", B$3)</f>
        <v>17.806999999999999</v>
      </c>
      <c r="C257" s="9" cm="1">
        <f t="array" ref="C257">_xll.SNL.Clients.Office.Excel.Functions.SPG($A257, "IQ_EBITDA_MARGIN", C$3)</f>
        <v>20.742999999999999</v>
      </c>
      <c r="D257" s="9" cm="1">
        <f t="array" ref="D257">_xll.SNL.Clients.Office.Excel.Functions.SPG($A257, "IQ_EBITDA_MARGIN", D$3)</f>
        <v>17.847000000000001</v>
      </c>
      <c r="E257" s="9" cm="1">
        <f t="array" ref="E257">_xll.SNL.Clients.Office.Excel.Functions.SPG($A257, "IQ_EBITDA_MARGIN", E$3)</f>
        <v>18.672000000000001</v>
      </c>
      <c r="F257" s="9" cm="1">
        <f t="array" ref="F257">_xll.SNL.Clients.Office.Excel.Functions.SPG($A257, "IQ_EBITDA_MARGIN", F$3)</f>
        <v>19.219000000000001</v>
      </c>
      <c r="G257" s="9" t="str" cm="1">
        <f t="array" ref="G257">_xll.SNL.Clients.Office.Excel.Functions.SPG($A257, "IQ_EBITDA_MARGIN", G$3)</f>
        <v>NA</v>
      </c>
      <c r="H257" s="9" cm="1">
        <f t="array" ref="H257">_xll.SNL.Clients.Office.Excel.Functions.SPG($A257, "IQ_EBITDA_MARGIN", H$3)</f>
        <v>17.295999999999999</v>
      </c>
      <c r="I257" s="9" cm="1">
        <f t="array" ref="I257">_xll.SNL.Clients.Office.Excel.Functions.SPG($A257, "IQ_EBITDA_MARGIN", I$3)</f>
        <v>16.024999999999999</v>
      </c>
      <c r="J257" s="9" cm="1">
        <f t="array" ref="J257">_xll.SNL.Clients.Office.Excel.Functions.SPG($A257, "IQ_EBITDA_MARGIN", J$3)</f>
        <v>14.243</v>
      </c>
    </row>
    <row r="258" spans="1:10" x14ac:dyDescent="0.3">
      <c r="A258" s="11" t="s">
        <v>257</v>
      </c>
      <c r="B258" s="9" cm="1">
        <f t="array" ref="B258">_xll.SNL.Clients.Office.Excel.Functions.SPG($A258, "IQ_EBITDA_MARGIN", B$3)</f>
        <v>20.341999999999999</v>
      </c>
      <c r="C258" s="9" cm="1">
        <f t="array" ref="C258">_xll.SNL.Clients.Office.Excel.Functions.SPG($A258, "IQ_EBITDA_MARGIN", C$3)</f>
        <v>27.526</v>
      </c>
      <c r="D258" s="9" cm="1">
        <f t="array" ref="D258">_xll.SNL.Clients.Office.Excel.Functions.SPG($A258, "IQ_EBITDA_MARGIN", D$3)</f>
        <v>22.338999999999999</v>
      </c>
      <c r="E258" s="9" cm="1">
        <f t="array" ref="E258">_xll.SNL.Clients.Office.Excel.Functions.SPG($A258, "IQ_EBITDA_MARGIN", E$3)</f>
        <v>21.4</v>
      </c>
      <c r="F258" s="9" cm="1">
        <f t="array" ref="F258">_xll.SNL.Clients.Office.Excel.Functions.SPG($A258, "IQ_EBITDA_MARGIN", F$3)</f>
        <v>20.981000000000002</v>
      </c>
      <c r="G258" s="9" cm="1">
        <f t="array" ref="G258">_xll.SNL.Clients.Office.Excel.Functions.SPG($A258, "IQ_EBITDA_MARGIN", G$3)</f>
        <v>27.495999999999999</v>
      </c>
      <c r="H258" s="9" cm="1">
        <f t="array" ref="H258">_xll.SNL.Clients.Office.Excel.Functions.SPG($A258, "IQ_EBITDA_MARGIN", H$3)</f>
        <v>22.12</v>
      </c>
      <c r="I258" s="9" cm="1">
        <f t="array" ref="I258">_xll.SNL.Clients.Office.Excel.Functions.SPG($A258, "IQ_EBITDA_MARGIN", I$3)</f>
        <v>20.643000000000001</v>
      </c>
      <c r="J258" s="9" cm="1">
        <f t="array" ref="J258">_xll.SNL.Clients.Office.Excel.Functions.SPG($A258, "IQ_EBITDA_MARGIN", J$3)</f>
        <v>20.327000000000002</v>
      </c>
    </row>
    <row r="259" spans="1:10" x14ac:dyDescent="0.3">
      <c r="A259" s="11" t="s">
        <v>258</v>
      </c>
      <c r="B259" s="9" cm="1">
        <f t="array" ref="B259">_xll.SNL.Clients.Office.Excel.Functions.SPG($A259, "IQ_EBITDA_MARGIN", B$3)</f>
        <v>26.602</v>
      </c>
      <c r="C259" s="9" cm="1">
        <f t="array" ref="C259">_xll.SNL.Clients.Office.Excel.Functions.SPG($A259, "IQ_EBITDA_MARGIN", C$3)</f>
        <v>25.823</v>
      </c>
      <c r="D259" s="9" cm="1">
        <f t="array" ref="D259">_xll.SNL.Clients.Office.Excel.Functions.SPG($A259, "IQ_EBITDA_MARGIN", D$3)</f>
        <v>27.678999999999998</v>
      </c>
      <c r="E259" s="9" cm="1">
        <f t="array" ref="E259">_xll.SNL.Clients.Office.Excel.Functions.SPG($A259, "IQ_EBITDA_MARGIN", E$3)</f>
        <v>27.18</v>
      </c>
      <c r="F259" s="9" cm="1">
        <f t="array" ref="F259">_xll.SNL.Clients.Office.Excel.Functions.SPG($A259, "IQ_EBITDA_MARGIN", F$3)</f>
        <v>26.788</v>
      </c>
      <c r="G259" s="9" cm="1">
        <f t="array" ref="G259">_xll.SNL.Clients.Office.Excel.Functions.SPG($A259, "IQ_EBITDA_MARGIN", G$3)</f>
        <v>29.791</v>
      </c>
      <c r="H259" s="9" cm="1">
        <f t="array" ref="H259">_xll.SNL.Clients.Office.Excel.Functions.SPG($A259, "IQ_EBITDA_MARGIN", H$3)</f>
        <v>28.251999999999999</v>
      </c>
      <c r="I259" s="9" cm="1">
        <f t="array" ref="I259">_xll.SNL.Clients.Office.Excel.Functions.SPG($A259, "IQ_EBITDA_MARGIN", I$3)</f>
        <v>24.914000000000001</v>
      </c>
      <c r="J259" s="9" cm="1">
        <f t="array" ref="J259">_xll.SNL.Clients.Office.Excel.Functions.SPG($A259, "IQ_EBITDA_MARGIN", J$3)</f>
        <v>22.725999999999999</v>
      </c>
    </row>
    <row r="260" spans="1:10" x14ac:dyDescent="0.3">
      <c r="A260" s="11" t="s">
        <v>259</v>
      </c>
      <c r="B260" s="9" t="str" cm="1">
        <f t="array" ref="B260">_xll.SNL.Clients.Office.Excel.Functions.SPG($A260, "IQ_EBITDA_MARGIN", B$3)</f>
        <v>NA</v>
      </c>
      <c r="C260" s="9" t="str" cm="1">
        <f t="array" ref="C260">_xll.SNL.Clients.Office.Excel.Functions.SPG($A260, "IQ_EBITDA_MARGIN", C$3)</f>
        <v>NA</v>
      </c>
      <c r="D260" s="9" t="str" cm="1">
        <f t="array" ref="D260">_xll.SNL.Clients.Office.Excel.Functions.SPG($A260, "IQ_EBITDA_MARGIN", D$3)</f>
        <v>NA</v>
      </c>
      <c r="E260" s="9" t="str" cm="1">
        <f t="array" ref="E260">_xll.SNL.Clients.Office.Excel.Functions.SPG($A260, "IQ_EBITDA_MARGIN", E$3)</f>
        <v>NA</v>
      </c>
      <c r="F260" s="9" t="str" cm="1">
        <f t="array" ref="F260">_xll.SNL.Clients.Office.Excel.Functions.SPG($A260, "IQ_EBITDA_MARGIN", F$3)</f>
        <v>NA</v>
      </c>
      <c r="G260" s="9" t="str" cm="1">
        <f t="array" ref="G260">_xll.SNL.Clients.Office.Excel.Functions.SPG($A260, "IQ_EBITDA_MARGIN", G$3)</f>
        <v>NA</v>
      </c>
      <c r="H260" s="9" t="str" cm="1">
        <f t="array" ref="H260">_xll.SNL.Clients.Office.Excel.Functions.SPG($A260, "IQ_EBITDA_MARGIN", H$3)</f>
        <v>NA</v>
      </c>
      <c r="I260" s="9" t="str" cm="1">
        <f t="array" ref="I260">_xll.SNL.Clients.Office.Excel.Functions.SPG($A260, "IQ_EBITDA_MARGIN", I$3)</f>
        <v>NA</v>
      </c>
      <c r="J260" s="9" t="str" cm="1">
        <f t="array" ref="J260">_xll.SNL.Clients.Office.Excel.Functions.SPG($A260, "IQ_EBITDA_MARGIN", J$3)</f>
        <v>NA</v>
      </c>
    </row>
    <row r="261" spans="1:10" x14ac:dyDescent="0.3">
      <c r="A261" s="11" t="s">
        <v>260</v>
      </c>
      <c r="B261" s="9" t="str" cm="1">
        <f t="array" ref="B261">_xll.SNL.Clients.Office.Excel.Functions.SPG($A261, "IQ_EBITDA_MARGIN", B$3)</f>
        <v>NA</v>
      </c>
      <c r="C261" s="9" cm="1">
        <f t="array" ref="C261">_xll.SNL.Clients.Office.Excel.Functions.SPG($A261, "IQ_EBITDA_MARGIN", C$3)</f>
        <v>22.65</v>
      </c>
      <c r="D261" s="9" cm="1">
        <f t="array" ref="D261">_xll.SNL.Clients.Office.Excel.Functions.SPG($A261, "IQ_EBITDA_MARGIN", D$3)</f>
        <v>23.388000000000002</v>
      </c>
      <c r="E261" s="9" cm="1">
        <f t="array" ref="E261">_xll.SNL.Clients.Office.Excel.Functions.SPG($A261, "IQ_EBITDA_MARGIN", E$3)</f>
        <v>22.35</v>
      </c>
      <c r="F261" s="9" cm="1">
        <f t="array" ref="F261">_xll.SNL.Clients.Office.Excel.Functions.SPG($A261, "IQ_EBITDA_MARGIN", F$3)</f>
        <v>20.477</v>
      </c>
      <c r="G261" s="9" cm="1">
        <f t="array" ref="G261">_xll.SNL.Clients.Office.Excel.Functions.SPG($A261, "IQ_EBITDA_MARGIN", G$3)</f>
        <v>23.193000000000001</v>
      </c>
      <c r="H261" s="9" cm="1">
        <f t="array" ref="H261">_xll.SNL.Clients.Office.Excel.Functions.SPG($A261, "IQ_EBITDA_MARGIN", H$3)</f>
        <v>28.527999999999999</v>
      </c>
      <c r="I261" s="9" cm="1">
        <f t="array" ref="I261">_xll.SNL.Clients.Office.Excel.Functions.SPG($A261, "IQ_EBITDA_MARGIN", I$3)</f>
        <v>30.608000000000001</v>
      </c>
      <c r="J261" s="9" cm="1">
        <f t="array" ref="J261">_xll.SNL.Clients.Office.Excel.Functions.SPG($A261, "IQ_EBITDA_MARGIN", J$3)</f>
        <v>29.783999999999999</v>
      </c>
    </row>
    <row r="262" spans="1:10" x14ac:dyDescent="0.3">
      <c r="A262" s="11" t="s">
        <v>261</v>
      </c>
      <c r="B262" s="9" cm="1">
        <f t="array" ref="B262">_xll.SNL.Clients.Office.Excel.Functions.SPG($A262, "IQ_EBITDA_MARGIN", B$3)</f>
        <v>21.446000000000002</v>
      </c>
      <c r="C262" s="9" cm="1">
        <f t="array" ref="C262">_xll.SNL.Clients.Office.Excel.Functions.SPG($A262, "IQ_EBITDA_MARGIN", C$3)</f>
        <v>16.923999999999999</v>
      </c>
      <c r="D262" s="9" cm="1">
        <f t="array" ref="D262">_xll.SNL.Clients.Office.Excel.Functions.SPG($A262, "IQ_EBITDA_MARGIN", D$3)</f>
        <v>19.103000000000002</v>
      </c>
      <c r="E262" s="9" cm="1">
        <f t="array" ref="E262">_xll.SNL.Clients.Office.Excel.Functions.SPG($A262, "IQ_EBITDA_MARGIN", E$3)</f>
        <v>20.72</v>
      </c>
      <c r="F262" s="9" cm="1">
        <f t="array" ref="F262">_xll.SNL.Clients.Office.Excel.Functions.SPG($A262, "IQ_EBITDA_MARGIN", F$3)</f>
        <v>21.48</v>
      </c>
      <c r="G262" s="9" cm="1">
        <f t="array" ref="G262">_xll.SNL.Clients.Office.Excel.Functions.SPG($A262, "IQ_EBITDA_MARGIN", G$3)</f>
        <v>15.473000000000001</v>
      </c>
      <c r="H262" s="9" cm="1">
        <f t="array" ref="H262">_xll.SNL.Clients.Office.Excel.Functions.SPG($A262, "IQ_EBITDA_MARGIN", H$3)</f>
        <v>18.998000000000001</v>
      </c>
      <c r="I262" s="9" cm="1">
        <f t="array" ref="I262">_xll.SNL.Clients.Office.Excel.Functions.SPG($A262, "IQ_EBITDA_MARGIN", I$3)</f>
        <v>17.004000000000001</v>
      </c>
      <c r="J262" s="9" cm="1">
        <f t="array" ref="J262">_xll.SNL.Clients.Office.Excel.Functions.SPG($A262, "IQ_EBITDA_MARGIN", J$3)</f>
        <v>18.614000000000001</v>
      </c>
    </row>
    <row r="263" spans="1:10" x14ac:dyDescent="0.3">
      <c r="A263" s="11" t="s">
        <v>262</v>
      </c>
      <c r="B263" s="9" cm="1">
        <f t="array" ref="B263">_xll.SNL.Clients.Office.Excel.Functions.SPG($A263, "IQ_EBITDA_MARGIN", B$3)</f>
        <v>62.104999999999997</v>
      </c>
      <c r="C263" s="9" cm="1">
        <f t="array" ref="C263">_xll.SNL.Clients.Office.Excel.Functions.SPG($A263, "IQ_EBITDA_MARGIN", C$3)</f>
        <v>59.051000000000002</v>
      </c>
      <c r="D263" s="9" cm="1">
        <f t="array" ref="D263">_xll.SNL.Clients.Office.Excel.Functions.SPG($A263, "IQ_EBITDA_MARGIN", D$3)</f>
        <v>60.787999999999997</v>
      </c>
      <c r="E263" s="9" cm="1">
        <f t="array" ref="E263">_xll.SNL.Clients.Office.Excel.Functions.SPG($A263, "IQ_EBITDA_MARGIN", E$3)</f>
        <v>60.88</v>
      </c>
      <c r="F263" s="9" cm="1">
        <f t="array" ref="F263">_xll.SNL.Clients.Office.Excel.Functions.SPG($A263, "IQ_EBITDA_MARGIN", F$3)</f>
        <v>61.168999999999997</v>
      </c>
      <c r="G263" s="9" cm="1">
        <f t="array" ref="G263">_xll.SNL.Clients.Office.Excel.Functions.SPG($A263, "IQ_EBITDA_MARGIN", G$3)</f>
        <v>60.801000000000002</v>
      </c>
      <c r="H263" s="9" cm="1">
        <f t="array" ref="H263">_xll.SNL.Clients.Office.Excel.Functions.SPG($A263, "IQ_EBITDA_MARGIN", H$3)</f>
        <v>58.103999999999999</v>
      </c>
      <c r="I263" s="9" cm="1">
        <f t="array" ref="I263">_xll.SNL.Clients.Office.Excel.Functions.SPG($A263, "IQ_EBITDA_MARGIN", I$3)</f>
        <v>60.124000000000002</v>
      </c>
      <c r="J263" s="9" cm="1">
        <f t="array" ref="J263">_xll.SNL.Clients.Office.Excel.Functions.SPG($A263, "IQ_EBITDA_MARGIN", J$3)</f>
        <v>60.6</v>
      </c>
    </row>
    <row r="264" spans="1:10" x14ac:dyDescent="0.3">
      <c r="A264" s="11" t="s">
        <v>263</v>
      </c>
      <c r="B264" s="9" cm="1">
        <f t="array" ref="B264">_xll.SNL.Clients.Office.Excel.Functions.SPG($A264, "IQ_EBITDA_MARGIN", B$3)</f>
        <v>41.381999999999998</v>
      </c>
      <c r="C264" s="9" cm="1">
        <f t="array" ref="C264">_xll.SNL.Clients.Office.Excel.Functions.SPG($A264, "IQ_EBITDA_MARGIN", C$3)</f>
        <v>41.936</v>
      </c>
      <c r="D264" s="9" cm="1">
        <f t="array" ref="D264">_xll.SNL.Clients.Office.Excel.Functions.SPG($A264, "IQ_EBITDA_MARGIN", D$3)</f>
        <v>43.335999999999999</v>
      </c>
      <c r="E264" s="9" cm="1">
        <f t="array" ref="E264">_xll.SNL.Clients.Office.Excel.Functions.SPG($A264, "IQ_EBITDA_MARGIN", E$3)</f>
        <v>44.149000000000001</v>
      </c>
      <c r="F264" s="9" cm="1">
        <f t="array" ref="F264">_xll.SNL.Clients.Office.Excel.Functions.SPG($A264, "IQ_EBITDA_MARGIN", F$3)</f>
        <v>47.110999999999997</v>
      </c>
      <c r="G264" s="9" cm="1">
        <f t="array" ref="G264">_xll.SNL.Clients.Office.Excel.Functions.SPG($A264, "IQ_EBITDA_MARGIN", G$3)</f>
        <v>40.267000000000003</v>
      </c>
      <c r="H264" s="9" cm="1">
        <f t="array" ref="H264">_xll.SNL.Clients.Office.Excel.Functions.SPG($A264, "IQ_EBITDA_MARGIN", H$3)</f>
        <v>38.29</v>
      </c>
      <c r="I264" s="9" cm="1">
        <f t="array" ref="I264">_xll.SNL.Clients.Office.Excel.Functions.SPG($A264, "IQ_EBITDA_MARGIN", I$3)</f>
        <v>44.959000000000003</v>
      </c>
      <c r="J264" s="9" cm="1">
        <f t="array" ref="J264">_xll.SNL.Clients.Office.Excel.Functions.SPG($A264, "IQ_EBITDA_MARGIN", J$3)</f>
        <v>45.241999999999997</v>
      </c>
    </row>
    <row r="265" spans="1:10" x14ac:dyDescent="0.3">
      <c r="A265" s="11" t="s">
        <v>264</v>
      </c>
      <c r="B265" s="9" t="str" cm="1">
        <f t="array" ref="B265">_xll.SNL.Clients.Office.Excel.Functions.SPG($A265, "IQ_EBITDA_MARGIN", B$3)</f>
        <v>NA</v>
      </c>
      <c r="C265" s="9" t="str" cm="1">
        <f t="array" ref="C265">_xll.SNL.Clients.Office.Excel.Functions.SPG($A265, "IQ_EBITDA_MARGIN", C$3)</f>
        <v>NA</v>
      </c>
      <c r="D265" s="9" t="str" cm="1">
        <f t="array" ref="D265">_xll.SNL.Clients.Office.Excel.Functions.SPG($A265, "IQ_EBITDA_MARGIN", D$3)</f>
        <v>NA</v>
      </c>
      <c r="E265" s="9" t="str" cm="1">
        <f t="array" ref="E265">_xll.SNL.Clients.Office.Excel.Functions.SPG($A265, "IQ_EBITDA_MARGIN", E$3)</f>
        <v>NA</v>
      </c>
      <c r="F265" s="9" t="str" cm="1">
        <f t="array" ref="F265">_xll.SNL.Clients.Office.Excel.Functions.SPG($A265, "IQ_EBITDA_MARGIN", F$3)</f>
        <v>NA</v>
      </c>
      <c r="G265" s="9" t="str" cm="1">
        <f t="array" ref="G265">_xll.SNL.Clients.Office.Excel.Functions.SPG($A265, "IQ_EBITDA_MARGIN", G$3)</f>
        <v>NA</v>
      </c>
      <c r="H265" s="9" t="str" cm="1">
        <f t="array" ref="H265">_xll.SNL.Clients.Office.Excel.Functions.SPG($A265, "IQ_EBITDA_MARGIN", H$3)</f>
        <v>NA</v>
      </c>
      <c r="I265" s="9" t="str" cm="1">
        <f t="array" ref="I265">_xll.SNL.Clients.Office.Excel.Functions.SPG($A265, "IQ_EBITDA_MARGIN", I$3)</f>
        <v>NA</v>
      </c>
      <c r="J265" s="9" t="str" cm="1">
        <f t="array" ref="J265">_xll.SNL.Clients.Office.Excel.Functions.SPG($A265, "IQ_EBITDA_MARGIN", J$3)</f>
        <v>NA</v>
      </c>
    </row>
    <row r="266" spans="1:10" x14ac:dyDescent="0.3">
      <c r="A266" s="11" t="s">
        <v>265</v>
      </c>
      <c r="B266" s="9" cm="1">
        <f t="array" ref="B266">_xll.SNL.Clients.Office.Excel.Functions.SPG($A266, "IQ_EBITDA_MARGIN", B$3)</f>
        <v>45.656999999999996</v>
      </c>
      <c r="C266" s="9" cm="1">
        <f t="array" ref="C266">_xll.SNL.Clients.Office.Excel.Functions.SPG($A266, "IQ_EBITDA_MARGIN", C$3)</f>
        <v>43.747999999999998</v>
      </c>
      <c r="D266" s="9" cm="1">
        <f t="array" ref="D266">_xll.SNL.Clients.Office.Excel.Functions.SPG($A266, "IQ_EBITDA_MARGIN", D$3)</f>
        <v>42.784999999999997</v>
      </c>
      <c r="E266" s="9" cm="1">
        <f t="array" ref="E266">_xll.SNL.Clients.Office.Excel.Functions.SPG($A266, "IQ_EBITDA_MARGIN", E$3)</f>
        <v>41.887</v>
      </c>
      <c r="F266" s="9" cm="1">
        <f t="array" ref="F266">_xll.SNL.Clients.Office.Excel.Functions.SPG($A266, "IQ_EBITDA_MARGIN", F$3)</f>
        <v>38.396999999999998</v>
      </c>
      <c r="G266" s="9" cm="1">
        <f t="array" ref="G266">_xll.SNL.Clients.Office.Excel.Functions.SPG($A266, "IQ_EBITDA_MARGIN", G$3)</f>
        <v>42.28</v>
      </c>
      <c r="H266" s="9" cm="1">
        <f t="array" ref="H266">_xll.SNL.Clients.Office.Excel.Functions.SPG($A266, "IQ_EBITDA_MARGIN", H$3)</f>
        <v>41.786999999999999</v>
      </c>
      <c r="I266" s="9" cm="1">
        <f t="array" ref="I266">_xll.SNL.Clients.Office.Excel.Functions.SPG($A266, "IQ_EBITDA_MARGIN", I$3)</f>
        <v>39.323999999999998</v>
      </c>
      <c r="J266" s="9" cm="1">
        <f t="array" ref="J266">_xll.SNL.Clients.Office.Excel.Functions.SPG($A266, "IQ_EBITDA_MARGIN", J$3)</f>
        <v>39.688000000000002</v>
      </c>
    </row>
    <row r="267" spans="1:10" x14ac:dyDescent="0.3">
      <c r="A267" s="11" t="s">
        <v>266</v>
      </c>
      <c r="B267" s="9" cm="1">
        <f t="array" ref="B267">_xll.SNL.Clients.Office.Excel.Functions.SPG($A267, "IQ_EBITDA_MARGIN", B$3)</f>
        <v>19.193000000000001</v>
      </c>
      <c r="C267" s="9" cm="1">
        <f t="array" ref="C267">_xll.SNL.Clients.Office.Excel.Functions.SPG($A267, "IQ_EBITDA_MARGIN", C$3)</f>
        <v>27.648</v>
      </c>
      <c r="D267" s="9" cm="1">
        <f t="array" ref="D267">_xll.SNL.Clients.Office.Excel.Functions.SPG($A267, "IQ_EBITDA_MARGIN", D$3)</f>
        <v>15.967000000000001</v>
      </c>
      <c r="E267" s="9" cm="1">
        <f t="array" ref="E267">_xll.SNL.Clients.Office.Excel.Functions.SPG($A267, "IQ_EBITDA_MARGIN", E$3)</f>
        <v>17.645</v>
      </c>
      <c r="F267" s="9" cm="1">
        <f t="array" ref="F267">_xll.SNL.Clients.Office.Excel.Functions.SPG($A267, "IQ_EBITDA_MARGIN", F$3)</f>
        <v>18.135000000000002</v>
      </c>
      <c r="G267" s="9" cm="1">
        <f t="array" ref="G267">_xll.SNL.Clients.Office.Excel.Functions.SPG($A267, "IQ_EBITDA_MARGIN", G$3)</f>
        <v>26.404</v>
      </c>
      <c r="H267" s="9" cm="1">
        <f t="array" ref="H267">_xll.SNL.Clients.Office.Excel.Functions.SPG($A267, "IQ_EBITDA_MARGIN", H$3)</f>
        <v>16.501000000000001</v>
      </c>
      <c r="I267" s="9" cm="1">
        <f t="array" ref="I267">_xll.SNL.Clients.Office.Excel.Functions.SPG($A267, "IQ_EBITDA_MARGIN", I$3)</f>
        <v>16.513999999999999</v>
      </c>
      <c r="J267" s="9" cm="1">
        <f t="array" ref="J267">_xll.SNL.Clients.Office.Excel.Functions.SPG($A267, "IQ_EBITDA_MARGIN", J$3)</f>
        <v>17.513000000000002</v>
      </c>
    </row>
    <row r="268" spans="1:10" x14ac:dyDescent="0.3">
      <c r="A268" s="11" t="s">
        <v>267</v>
      </c>
      <c r="B268" s="9" cm="1">
        <f t="array" ref="B268">_xll.SNL.Clients.Office.Excel.Functions.SPG($A268, "IQ_EBITDA_MARGIN", B$3)</f>
        <v>14.923</v>
      </c>
      <c r="C268" s="9" cm="1">
        <f t="array" ref="C268">_xll.SNL.Clients.Office.Excel.Functions.SPG($A268, "IQ_EBITDA_MARGIN", C$3)</f>
        <v>9.6470000000000002</v>
      </c>
      <c r="D268" s="9" cm="1">
        <f t="array" ref="D268">_xll.SNL.Clients.Office.Excel.Functions.SPG($A268, "IQ_EBITDA_MARGIN", D$3)</f>
        <v>13.211</v>
      </c>
      <c r="E268" s="9" cm="1">
        <f t="array" ref="E268">_xll.SNL.Clients.Office.Excel.Functions.SPG($A268, "IQ_EBITDA_MARGIN", E$3)</f>
        <v>14.384</v>
      </c>
      <c r="F268" s="9" cm="1">
        <f t="array" ref="F268">_xll.SNL.Clients.Office.Excel.Functions.SPG($A268, "IQ_EBITDA_MARGIN", F$3)</f>
        <v>15.214</v>
      </c>
      <c r="G268" s="9" cm="1">
        <f t="array" ref="G268">_xll.SNL.Clients.Office.Excel.Functions.SPG($A268, "IQ_EBITDA_MARGIN", G$3)</f>
        <v>9.7349999999999994</v>
      </c>
      <c r="H268" s="9" cm="1">
        <f t="array" ref="H268">_xll.SNL.Clients.Office.Excel.Functions.SPG($A268, "IQ_EBITDA_MARGIN", H$3)</f>
        <v>13.606</v>
      </c>
      <c r="I268" s="9" cm="1">
        <f t="array" ref="I268">_xll.SNL.Clients.Office.Excel.Functions.SPG($A268, "IQ_EBITDA_MARGIN", I$3)</f>
        <v>14.102</v>
      </c>
      <c r="J268" s="9" cm="1">
        <f t="array" ref="J268">_xll.SNL.Clients.Office.Excel.Functions.SPG($A268, "IQ_EBITDA_MARGIN", J$3)</f>
        <v>15.597</v>
      </c>
    </row>
    <row r="269" spans="1:10" x14ac:dyDescent="0.3">
      <c r="A269" s="11" t="s">
        <v>268</v>
      </c>
      <c r="B269" s="9" cm="1">
        <f t="array" ref="B269">_xll.SNL.Clients.Office.Excel.Functions.SPG($A269, "IQ_EBITDA_MARGIN", B$3)</f>
        <v>35.149000000000001</v>
      </c>
      <c r="C269" s="9" cm="1">
        <f t="array" ref="C269">_xll.SNL.Clients.Office.Excel.Functions.SPG($A269, "IQ_EBITDA_MARGIN", C$3)</f>
        <v>32.68</v>
      </c>
      <c r="D269" s="9" cm="1">
        <f t="array" ref="D269">_xll.SNL.Clients.Office.Excel.Functions.SPG($A269, "IQ_EBITDA_MARGIN", D$3)</f>
        <v>32.594000000000001</v>
      </c>
      <c r="E269" s="9" cm="1">
        <f t="array" ref="E269">_xll.SNL.Clients.Office.Excel.Functions.SPG($A269, "IQ_EBITDA_MARGIN", E$3)</f>
        <v>31.497</v>
      </c>
      <c r="F269" s="9" cm="1">
        <f t="array" ref="F269">_xll.SNL.Clients.Office.Excel.Functions.SPG($A269, "IQ_EBITDA_MARGIN", F$3)</f>
        <v>31.039000000000001</v>
      </c>
      <c r="G269" s="9" cm="1">
        <f t="array" ref="G269">_xll.SNL.Clients.Office.Excel.Functions.SPG($A269, "IQ_EBITDA_MARGIN", G$3)</f>
        <v>30.992999999999999</v>
      </c>
      <c r="H269" s="9" cm="1">
        <f t="array" ref="H269">_xll.SNL.Clients.Office.Excel.Functions.SPG($A269, "IQ_EBITDA_MARGIN", H$3)</f>
        <v>32.264000000000003</v>
      </c>
      <c r="I269" s="9" cm="1">
        <f t="array" ref="I269">_xll.SNL.Clients.Office.Excel.Functions.SPG($A269, "IQ_EBITDA_MARGIN", I$3)</f>
        <v>29.850999999999999</v>
      </c>
      <c r="J269" s="9" cm="1">
        <f t="array" ref="J269">_xll.SNL.Clients.Office.Excel.Functions.SPG($A269, "IQ_EBITDA_MARGIN", J$3)</f>
        <v>29.488</v>
      </c>
    </row>
    <row r="270" spans="1:10" x14ac:dyDescent="0.3">
      <c r="A270" s="11" t="s">
        <v>269</v>
      </c>
      <c r="B270" s="9" cm="1">
        <f t="array" ref="B270">_xll.SNL.Clients.Office.Excel.Functions.SPG($A270, "IQ_EBITDA_MARGIN", B$3)</f>
        <v>21.48</v>
      </c>
      <c r="C270" s="9" cm="1">
        <f t="array" ref="C270">_xll.SNL.Clients.Office.Excel.Functions.SPG($A270, "IQ_EBITDA_MARGIN", C$3)</f>
        <v>17.914999999999999</v>
      </c>
      <c r="D270" s="9" cm="1">
        <f t="array" ref="D270">_xll.SNL.Clients.Office.Excel.Functions.SPG($A270, "IQ_EBITDA_MARGIN", D$3)</f>
        <v>18.294</v>
      </c>
      <c r="E270" s="9" cm="1">
        <f t="array" ref="E270">_xll.SNL.Clients.Office.Excel.Functions.SPG($A270, "IQ_EBITDA_MARGIN", E$3)</f>
        <v>19.318999999999999</v>
      </c>
      <c r="F270" s="9" cm="1">
        <f t="array" ref="F270">_xll.SNL.Clients.Office.Excel.Functions.SPG($A270, "IQ_EBITDA_MARGIN", F$3)</f>
        <v>20.853000000000002</v>
      </c>
      <c r="G270" s="9" cm="1">
        <f t="array" ref="G270">_xll.SNL.Clients.Office.Excel.Functions.SPG($A270, "IQ_EBITDA_MARGIN", G$3)</f>
        <v>21.719000000000001</v>
      </c>
      <c r="H270" s="9" cm="1">
        <f t="array" ref="H270">_xll.SNL.Clients.Office.Excel.Functions.SPG($A270, "IQ_EBITDA_MARGIN", H$3)</f>
        <v>25.215</v>
      </c>
      <c r="I270" s="9" cm="1">
        <f t="array" ref="I270">_xll.SNL.Clients.Office.Excel.Functions.SPG($A270, "IQ_EBITDA_MARGIN", I$3)</f>
        <v>16.042000000000002</v>
      </c>
      <c r="J270" s="9" cm="1">
        <f t="array" ref="J270">_xll.SNL.Clients.Office.Excel.Functions.SPG($A270, "IQ_EBITDA_MARGIN", J$3)</f>
        <v>24.904</v>
      </c>
    </row>
    <row r="271" spans="1:10" x14ac:dyDescent="0.3">
      <c r="A271" s="11" t="s">
        <v>270</v>
      </c>
      <c r="B271" s="9" cm="1">
        <f t="array" ref="B271">_xll.SNL.Clients.Office.Excel.Functions.SPG($A271, "IQ_EBITDA_MARGIN", B$3)</f>
        <v>34.171999999999997</v>
      </c>
      <c r="C271" s="9" cm="1">
        <f t="array" ref="C271">_xll.SNL.Clients.Office.Excel.Functions.SPG($A271, "IQ_EBITDA_MARGIN", C$3)</f>
        <v>32.768999999999998</v>
      </c>
      <c r="D271" s="9" cm="1">
        <f t="array" ref="D271">_xll.SNL.Clients.Office.Excel.Functions.SPG($A271, "IQ_EBITDA_MARGIN", D$3)</f>
        <v>30.164000000000001</v>
      </c>
      <c r="E271" s="9" cm="1">
        <f t="array" ref="E271">_xll.SNL.Clients.Office.Excel.Functions.SPG($A271, "IQ_EBITDA_MARGIN", E$3)</f>
        <v>34.515999999999998</v>
      </c>
      <c r="F271" s="9" cm="1">
        <f t="array" ref="F271">_xll.SNL.Clients.Office.Excel.Functions.SPG($A271, "IQ_EBITDA_MARGIN", F$3)</f>
        <v>35.518999999999998</v>
      </c>
      <c r="G271" s="9" cm="1">
        <f t="array" ref="G271">_xll.SNL.Clients.Office.Excel.Functions.SPG($A271, "IQ_EBITDA_MARGIN", G$3)</f>
        <v>36.021000000000001</v>
      </c>
      <c r="H271" s="9" cm="1">
        <f t="array" ref="H271">_xll.SNL.Clients.Office.Excel.Functions.SPG($A271, "IQ_EBITDA_MARGIN", H$3)</f>
        <v>34.954999999999998</v>
      </c>
      <c r="I271" s="9" cm="1">
        <f t="array" ref="I271">_xll.SNL.Clients.Office.Excel.Functions.SPG($A271, "IQ_EBITDA_MARGIN", I$3)</f>
        <v>33.713999999999999</v>
      </c>
      <c r="J271" s="9" cm="1">
        <f t="array" ref="J271">_xll.SNL.Clients.Office.Excel.Functions.SPG($A271, "IQ_EBITDA_MARGIN", J$3)</f>
        <v>31.414999999999999</v>
      </c>
    </row>
    <row r="272" spans="1:10" x14ac:dyDescent="0.3">
      <c r="A272" s="11" t="s">
        <v>271</v>
      </c>
      <c r="B272" s="9" cm="1">
        <f t="array" ref="B272">_xll.SNL.Clients.Office.Excel.Functions.SPG($A272, "IQ_EBITDA_MARGIN", B$3)</f>
        <v>14.04</v>
      </c>
      <c r="C272" s="9" cm="1">
        <f t="array" ref="C272">_xll.SNL.Clients.Office.Excel.Functions.SPG($A272, "IQ_EBITDA_MARGIN", C$3)</f>
        <v>11.294</v>
      </c>
      <c r="D272" s="9" cm="1">
        <f t="array" ref="D272">_xll.SNL.Clients.Office.Excel.Functions.SPG($A272, "IQ_EBITDA_MARGIN", D$3)</f>
        <v>13.986000000000001</v>
      </c>
      <c r="E272" s="9" cm="1">
        <f t="array" ref="E272">_xll.SNL.Clients.Office.Excel.Functions.SPG($A272, "IQ_EBITDA_MARGIN", E$3)</f>
        <v>13.19</v>
      </c>
      <c r="F272" s="9" cm="1">
        <f t="array" ref="F272">_xll.SNL.Clients.Office.Excel.Functions.SPG($A272, "IQ_EBITDA_MARGIN", F$3)</f>
        <v>12.101000000000001</v>
      </c>
      <c r="G272" s="9" cm="1">
        <f t="array" ref="G272">_xll.SNL.Clients.Office.Excel.Functions.SPG($A272, "IQ_EBITDA_MARGIN", G$3)</f>
        <v>11.180999999999999</v>
      </c>
      <c r="H272" s="9" cm="1">
        <f t="array" ref="H272">_xll.SNL.Clients.Office.Excel.Functions.SPG($A272, "IQ_EBITDA_MARGIN", H$3)</f>
        <v>10.967000000000001</v>
      </c>
      <c r="I272" s="9" cm="1">
        <f t="array" ref="I272">_xll.SNL.Clients.Office.Excel.Functions.SPG($A272, "IQ_EBITDA_MARGIN", I$3)</f>
        <v>10.787000000000001</v>
      </c>
      <c r="J272" s="9" cm="1">
        <f t="array" ref="J272">_xll.SNL.Clients.Office.Excel.Functions.SPG($A272, "IQ_EBITDA_MARGIN", J$3)</f>
        <v>9.3000000000000007</v>
      </c>
    </row>
    <row r="273" spans="1:10" x14ac:dyDescent="0.3">
      <c r="A273" s="11" t="s">
        <v>272</v>
      </c>
      <c r="B273" s="9" cm="1">
        <f t="array" ref="B273">_xll.SNL.Clients.Office.Excel.Functions.SPG($A273, "IQ_EBITDA_MARGIN", B$3)</f>
        <v>10.276999999999999</v>
      </c>
      <c r="C273" s="9" cm="1">
        <f t="array" ref="C273">_xll.SNL.Clients.Office.Excel.Functions.SPG($A273, "IQ_EBITDA_MARGIN", C$3)</f>
        <v>16.7</v>
      </c>
      <c r="D273" s="9" cm="1">
        <f t="array" ref="D273">_xll.SNL.Clients.Office.Excel.Functions.SPG($A273, "IQ_EBITDA_MARGIN", D$3)</f>
        <v>14.199</v>
      </c>
      <c r="E273" s="9" cm="1">
        <f t="array" ref="E273">_xll.SNL.Clients.Office.Excel.Functions.SPG($A273, "IQ_EBITDA_MARGIN", E$3)</f>
        <v>14.454000000000001</v>
      </c>
      <c r="F273" s="9" cm="1">
        <f t="array" ref="F273">_xll.SNL.Clients.Office.Excel.Functions.SPG($A273, "IQ_EBITDA_MARGIN", F$3)</f>
        <v>13.817</v>
      </c>
      <c r="G273" s="9" cm="1">
        <f t="array" ref="G273">_xll.SNL.Clients.Office.Excel.Functions.SPG($A273, "IQ_EBITDA_MARGIN", G$3)</f>
        <v>18.102</v>
      </c>
      <c r="H273" s="9" cm="1">
        <f t="array" ref="H273">_xll.SNL.Clients.Office.Excel.Functions.SPG($A273, "IQ_EBITDA_MARGIN", H$3)</f>
        <v>17.484999999999999</v>
      </c>
      <c r="I273" s="9" cm="1">
        <f t="array" ref="I273">_xll.SNL.Clients.Office.Excel.Functions.SPG($A273, "IQ_EBITDA_MARGIN", I$3)</f>
        <v>15.334</v>
      </c>
      <c r="J273" s="9" cm="1">
        <f t="array" ref="J273">_xll.SNL.Clients.Office.Excel.Functions.SPG($A273, "IQ_EBITDA_MARGIN", J$3)</f>
        <v>13.459</v>
      </c>
    </row>
    <row r="274" spans="1:10" x14ac:dyDescent="0.3">
      <c r="A274" s="11" t="s">
        <v>273</v>
      </c>
      <c r="B274" s="9" cm="1">
        <f t="array" ref="B274">_xll.SNL.Clients.Office.Excel.Functions.SPG($A274, "IQ_EBITDA_MARGIN", B$3)</f>
        <v>16.809999999999999</v>
      </c>
      <c r="C274" s="9" cm="1">
        <f t="array" ref="C274">_xll.SNL.Clients.Office.Excel.Functions.SPG($A274, "IQ_EBITDA_MARGIN", C$3)</f>
        <v>20.327000000000002</v>
      </c>
      <c r="D274" s="9" cm="1">
        <f t="array" ref="D274">_xll.SNL.Clients.Office.Excel.Functions.SPG($A274, "IQ_EBITDA_MARGIN", D$3)</f>
        <v>21.486999999999998</v>
      </c>
      <c r="E274" s="9" cm="1">
        <f t="array" ref="E274">_xll.SNL.Clients.Office.Excel.Functions.SPG($A274, "IQ_EBITDA_MARGIN", E$3)</f>
        <v>23.684999999999999</v>
      </c>
      <c r="F274" s="9" cm="1">
        <f t="array" ref="F274">_xll.SNL.Clients.Office.Excel.Functions.SPG($A274, "IQ_EBITDA_MARGIN", F$3)</f>
        <v>18.164000000000001</v>
      </c>
      <c r="G274" s="9" cm="1">
        <f t="array" ref="G274">_xll.SNL.Clients.Office.Excel.Functions.SPG($A274, "IQ_EBITDA_MARGIN", G$3)</f>
        <v>17.231999999999999</v>
      </c>
      <c r="H274" s="9" cm="1">
        <f t="array" ref="H274">_xll.SNL.Clients.Office.Excel.Functions.SPG($A274, "IQ_EBITDA_MARGIN", H$3)</f>
        <v>19.483000000000001</v>
      </c>
      <c r="I274" s="9" cm="1">
        <f t="array" ref="I274">_xll.SNL.Clients.Office.Excel.Functions.SPG($A274, "IQ_EBITDA_MARGIN", I$3)</f>
        <v>20.76</v>
      </c>
      <c r="J274" s="9" cm="1">
        <f t="array" ref="J274">_xll.SNL.Clients.Office.Excel.Functions.SPG($A274, "IQ_EBITDA_MARGIN", J$3)</f>
        <v>14.97</v>
      </c>
    </row>
    <row r="275" spans="1:10" x14ac:dyDescent="0.3">
      <c r="A275" s="11" t="s">
        <v>274</v>
      </c>
      <c r="B275" s="9" cm="1">
        <f t="array" ref="B275">_xll.SNL.Clients.Office.Excel.Functions.SPG($A275, "IQ_EBITDA_MARGIN", B$3)</f>
        <v>39.509</v>
      </c>
      <c r="C275" s="9" cm="1">
        <f t="array" ref="C275">_xll.SNL.Clients.Office.Excel.Functions.SPG($A275, "IQ_EBITDA_MARGIN", C$3)</f>
        <v>38.951999999999998</v>
      </c>
      <c r="D275" s="9" cm="1">
        <f t="array" ref="D275">_xll.SNL.Clients.Office.Excel.Functions.SPG($A275, "IQ_EBITDA_MARGIN", D$3)</f>
        <v>38.247999999999998</v>
      </c>
      <c r="E275" s="9" cm="1">
        <f t="array" ref="E275">_xll.SNL.Clients.Office.Excel.Functions.SPG($A275, "IQ_EBITDA_MARGIN", E$3)</f>
        <v>38.575000000000003</v>
      </c>
      <c r="F275" s="9" cm="1">
        <f t="array" ref="F275">_xll.SNL.Clients.Office.Excel.Functions.SPG($A275, "IQ_EBITDA_MARGIN", F$3)</f>
        <v>37.667000000000002</v>
      </c>
      <c r="G275" s="9" cm="1">
        <f t="array" ref="G275">_xll.SNL.Clients.Office.Excel.Functions.SPG($A275, "IQ_EBITDA_MARGIN", G$3)</f>
        <v>37.244</v>
      </c>
      <c r="H275" s="9" cm="1">
        <f t="array" ref="H275">_xll.SNL.Clients.Office.Excel.Functions.SPG($A275, "IQ_EBITDA_MARGIN", H$3)</f>
        <v>37.387999999999998</v>
      </c>
      <c r="I275" s="9" cm="1">
        <f t="array" ref="I275">_xll.SNL.Clients.Office.Excel.Functions.SPG($A275, "IQ_EBITDA_MARGIN", I$3)</f>
        <v>36.774999999999999</v>
      </c>
      <c r="J275" s="9" cm="1">
        <f t="array" ref="J275">_xll.SNL.Clients.Office.Excel.Functions.SPG($A275, "IQ_EBITDA_MARGIN", J$3)</f>
        <v>35.933</v>
      </c>
    </row>
    <row r="276" spans="1:10" x14ac:dyDescent="0.3">
      <c r="A276" s="11" t="s">
        <v>275</v>
      </c>
      <c r="B276" s="9" cm="1">
        <f t="array" ref="B276">_xll.SNL.Clients.Office.Excel.Functions.SPG($A276, "IQ_EBITDA_MARGIN", B$3)</f>
        <v>7.7469999999999999</v>
      </c>
      <c r="C276" s="9" cm="1">
        <f t="array" ref="C276">_xll.SNL.Clients.Office.Excel.Functions.SPG($A276, "IQ_EBITDA_MARGIN", C$3)</f>
        <v>5.8209999999999997</v>
      </c>
      <c r="D276" s="9" cm="1">
        <f t="array" ref="D276">_xll.SNL.Clients.Office.Excel.Functions.SPG($A276, "IQ_EBITDA_MARGIN", D$3)</f>
        <v>10.097</v>
      </c>
      <c r="E276" s="9" cm="1">
        <f t="array" ref="E276">_xll.SNL.Clients.Office.Excel.Functions.SPG($A276, "IQ_EBITDA_MARGIN", E$3)</f>
        <v>6.8380000000000001</v>
      </c>
      <c r="F276" s="9" cm="1">
        <f t="array" ref="F276">_xll.SNL.Clients.Office.Excel.Functions.SPG($A276, "IQ_EBITDA_MARGIN", F$3)</f>
        <v>2.383</v>
      </c>
      <c r="G276" s="9" cm="1">
        <f t="array" ref="G276">_xll.SNL.Clients.Office.Excel.Functions.SPG($A276, "IQ_EBITDA_MARGIN", G$3)</f>
        <v>1.5</v>
      </c>
      <c r="H276" s="9" cm="1">
        <f t="array" ref="H276">_xll.SNL.Clients.Office.Excel.Functions.SPG($A276, "IQ_EBITDA_MARGIN", H$3)</f>
        <v>9.5990000000000002</v>
      </c>
      <c r="I276" s="9" cm="1">
        <f t="array" ref="I276">_xll.SNL.Clients.Office.Excel.Functions.SPG($A276, "IQ_EBITDA_MARGIN", I$3)</f>
        <v>8.8780000000000001</v>
      </c>
      <c r="J276" s="9" cm="1">
        <f t="array" ref="J276">_xll.SNL.Clients.Office.Excel.Functions.SPG($A276, "IQ_EBITDA_MARGIN", J$3)</f>
        <v>8.2650000000000006</v>
      </c>
    </row>
    <row r="277" spans="1:10" x14ac:dyDescent="0.3">
      <c r="A277" s="11" t="s">
        <v>276</v>
      </c>
      <c r="B277" s="9" cm="1">
        <f t="array" ref="B277">_xll.SNL.Clients.Office.Excel.Functions.SPG($A277, "IQ_EBITDA_MARGIN", B$3)</f>
        <v>11.493</v>
      </c>
      <c r="C277" s="9" cm="1">
        <f t="array" ref="C277">_xll.SNL.Clients.Office.Excel.Functions.SPG($A277, "IQ_EBITDA_MARGIN", C$3)</f>
        <v>12.243</v>
      </c>
      <c r="D277" s="9" cm="1">
        <f t="array" ref="D277">_xll.SNL.Clients.Office.Excel.Functions.SPG($A277, "IQ_EBITDA_MARGIN", D$3)</f>
        <v>12.026</v>
      </c>
      <c r="E277" s="9" cm="1">
        <f t="array" ref="E277">_xll.SNL.Clients.Office.Excel.Functions.SPG($A277, "IQ_EBITDA_MARGIN", E$3)</f>
        <v>13.042</v>
      </c>
      <c r="F277" s="9" cm="1">
        <f t="array" ref="F277">_xll.SNL.Clients.Office.Excel.Functions.SPG($A277, "IQ_EBITDA_MARGIN", F$3)</f>
        <v>11.531000000000001</v>
      </c>
      <c r="G277" s="9" cm="1">
        <f t="array" ref="G277">_xll.SNL.Clients.Office.Excel.Functions.SPG($A277, "IQ_EBITDA_MARGIN", G$3)</f>
        <v>11.14</v>
      </c>
      <c r="H277" s="9" cm="1">
        <f t="array" ref="H277">_xll.SNL.Clients.Office.Excel.Functions.SPG($A277, "IQ_EBITDA_MARGIN", H$3)</f>
        <v>11.798999999999999</v>
      </c>
      <c r="I277" s="9" cm="1">
        <f t="array" ref="I277">_xll.SNL.Clients.Office.Excel.Functions.SPG($A277, "IQ_EBITDA_MARGIN", I$3)</f>
        <v>14.066000000000001</v>
      </c>
      <c r="J277" s="9" cm="1">
        <f t="array" ref="J277">_xll.SNL.Clients.Office.Excel.Functions.SPG($A277, "IQ_EBITDA_MARGIN", J$3)</f>
        <v>13.377000000000001</v>
      </c>
    </row>
    <row r="278" spans="1:10" x14ac:dyDescent="0.3">
      <c r="A278" s="11" t="s">
        <v>277</v>
      </c>
      <c r="B278" s="9" cm="1">
        <f t="array" ref="B278">_xll.SNL.Clients.Office.Excel.Functions.SPG($A278, "IQ_EBITDA_MARGIN", B$3)</f>
        <v>14.897</v>
      </c>
      <c r="C278" s="9" cm="1">
        <f t="array" ref="C278">_xll.SNL.Clients.Office.Excel.Functions.SPG($A278, "IQ_EBITDA_MARGIN", C$3)</f>
        <v>4.3819999999999997</v>
      </c>
      <c r="D278" s="9" cm="1">
        <f t="array" ref="D278">_xll.SNL.Clients.Office.Excel.Functions.SPG($A278, "IQ_EBITDA_MARGIN", D$3)</f>
        <v>14.967000000000001</v>
      </c>
      <c r="E278" s="9" cm="1">
        <f t="array" ref="E278">_xll.SNL.Clients.Office.Excel.Functions.SPG($A278, "IQ_EBITDA_MARGIN", E$3)</f>
        <v>14.446999999999999</v>
      </c>
      <c r="F278" s="9" cm="1">
        <f t="array" ref="F278">_xll.SNL.Clients.Office.Excel.Functions.SPG($A278, "IQ_EBITDA_MARGIN", F$3)</f>
        <v>13.847</v>
      </c>
      <c r="G278" s="9" cm="1">
        <f t="array" ref="G278">_xll.SNL.Clients.Office.Excel.Functions.SPG($A278, "IQ_EBITDA_MARGIN", G$3)</f>
        <v>14.03</v>
      </c>
      <c r="H278" s="9" cm="1">
        <f t="array" ref="H278">_xll.SNL.Clients.Office.Excel.Functions.SPG($A278, "IQ_EBITDA_MARGIN", H$3)</f>
        <v>14.818</v>
      </c>
      <c r="I278" s="9" cm="1">
        <f t="array" ref="I278">_xll.SNL.Clients.Office.Excel.Functions.SPG($A278, "IQ_EBITDA_MARGIN", I$3)</f>
        <v>15.426</v>
      </c>
      <c r="J278" s="9" cm="1">
        <f t="array" ref="J278">_xll.SNL.Clients.Office.Excel.Functions.SPG($A278, "IQ_EBITDA_MARGIN", J$3)</f>
        <v>16.434999999999999</v>
      </c>
    </row>
    <row r="279" spans="1:10" x14ac:dyDescent="0.3">
      <c r="A279" s="11" t="s">
        <v>278</v>
      </c>
      <c r="B279" s="9" cm="1">
        <f t="array" ref="B279">_xll.SNL.Clients.Office.Excel.Functions.SPG($A279, "IQ_EBITDA_MARGIN", B$3)</f>
        <v>16.710999999999999</v>
      </c>
      <c r="C279" s="9" cm="1">
        <f t="array" ref="C279">_xll.SNL.Clients.Office.Excel.Functions.SPG($A279, "IQ_EBITDA_MARGIN", C$3)</f>
        <v>10.493</v>
      </c>
      <c r="D279" s="9" cm="1">
        <f t="array" ref="D279">_xll.SNL.Clients.Office.Excel.Functions.SPG($A279, "IQ_EBITDA_MARGIN", D$3)</f>
        <v>18.003</v>
      </c>
      <c r="E279" s="9" cm="1">
        <f t="array" ref="E279">_xll.SNL.Clients.Office.Excel.Functions.SPG($A279, "IQ_EBITDA_MARGIN", E$3)</f>
        <v>17.013999999999999</v>
      </c>
      <c r="F279" s="9" cm="1">
        <f t="array" ref="F279">_xll.SNL.Clients.Office.Excel.Functions.SPG($A279, "IQ_EBITDA_MARGIN", F$3)</f>
        <v>19.687999999999999</v>
      </c>
      <c r="G279" s="9" cm="1">
        <f t="array" ref="G279">_xll.SNL.Clients.Office.Excel.Functions.SPG($A279, "IQ_EBITDA_MARGIN", G$3)</f>
        <v>20.456</v>
      </c>
      <c r="H279" s="9" cm="1">
        <f t="array" ref="H279">_xll.SNL.Clients.Office.Excel.Functions.SPG($A279, "IQ_EBITDA_MARGIN", H$3)</f>
        <v>13.984</v>
      </c>
      <c r="I279" s="9" cm="1">
        <f t="array" ref="I279">_xll.SNL.Clients.Office.Excel.Functions.SPG($A279, "IQ_EBITDA_MARGIN", I$3)</f>
        <v>17.260000000000002</v>
      </c>
      <c r="J279" s="9" cm="1">
        <f t="array" ref="J279">_xll.SNL.Clients.Office.Excel.Functions.SPG($A279, "IQ_EBITDA_MARGIN", J$3)</f>
        <v>18.582999999999998</v>
      </c>
    </row>
    <row r="280" spans="1:10" x14ac:dyDescent="0.3">
      <c r="A280" s="11" t="s">
        <v>279</v>
      </c>
      <c r="B280" s="9" t="str" cm="1">
        <f t="array" ref="B280">_xll.SNL.Clients.Office.Excel.Functions.SPG($A280, "IQ_EBITDA_MARGIN", B$3)</f>
        <v>NA</v>
      </c>
      <c r="C280" s="9" cm="1">
        <f t="array" ref="C280">_xll.SNL.Clients.Office.Excel.Functions.SPG($A280, "IQ_EBITDA_MARGIN", C$3)</f>
        <v>13.048</v>
      </c>
      <c r="D280" s="9" cm="1">
        <f t="array" ref="D280">_xll.SNL.Clients.Office.Excel.Functions.SPG($A280, "IQ_EBITDA_MARGIN", D$3)</f>
        <v>15.29</v>
      </c>
      <c r="E280" s="9" cm="1">
        <f t="array" ref="E280">_xll.SNL.Clients.Office.Excel.Functions.SPG($A280, "IQ_EBITDA_MARGIN", E$3)</f>
        <v>16.654</v>
      </c>
      <c r="F280" s="9" cm="1">
        <f t="array" ref="F280">_xll.SNL.Clients.Office.Excel.Functions.SPG($A280, "IQ_EBITDA_MARGIN", F$3)</f>
        <v>14.693</v>
      </c>
      <c r="G280" s="9" cm="1">
        <f t="array" ref="G280">_xll.SNL.Clients.Office.Excel.Functions.SPG($A280, "IQ_EBITDA_MARGIN", G$3)</f>
        <v>11.741</v>
      </c>
      <c r="H280" s="9" cm="1">
        <f t="array" ref="H280">_xll.SNL.Clients.Office.Excel.Functions.SPG($A280, "IQ_EBITDA_MARGIN", H$3)</f>
        <v>15.544</v>
      </c>
      <c r="I280" s="9" cm="1">
        <f t="array" ref="I280">_xll.SNL.Clients.Office.Excel.Functions.SPG($A280, "IQ_EBITDA_MARGIN", I$3)</f>
        <v>17.478999999999999</v>
      </c>
      <c r="J280" s="9" cm="1">
        <f t="array" ref="J280">_xll.SNL.Clients.Office.Excel.Functions.SPG($A280, "IQ_EBITDA_MARGIN", J$3)</f>
        <v>17.251000000000001</v>
      </c>
    </row>
    <row r="281" spans="1:10" x14ac:dyDescent="0.3">
      <c r="A281" s="11" t="s">
        <v>280</v>
      </c>
      <c r="B281" s="9" t="str" cm="1">
        <f t="array" ref="B281">_xll.SNL.Clients.Office.Excel.Functions.SPG($A281, "IQ_EBITDA_MARGIN", B$3)</f>
        <v>NA</v>
      </c>
      <c r="C281" s="9" cm="1">
        <f t="array" ref="C281">_xll.SNL.Clients.Office.Excel.Functions.SPG($A281, "IQ_EBITDA_MARGIN", C$3)</f>
        <v>32.487000000000002</v>
      </c>
      <c r="D281" s="9" cm="1">
        <f t="array" ref="D281">_xll.SNL.Clients.Office.Excel.Functions.SPG($A281, "IQ_EBITDA_MARGIN", D$3)</f>
        <v>25.213000000000001</v>
      </c>
      <c r="E281" s="9" cm="1">
        <f t="array" ref="E281">_xll.SNL.Clients.Office.Excel.Functions.SPG($A281, "IQ_EBITDA_MARGIN", E$3)</f>
        <v>27.152000000000001</v>
      </c>
      <c r="F281" s="9" cm="1">
        <f t="array" ref="F281">_xll.SNL.Clients.Office.Excel.Functions.SPG($A281, "IQ_EBITDA_MARGIN", F$3)</f>
        <v>23.922000000000001</v>
      </c>
      <c r="G281" s="9" cm="1">
        <f t="array" ref="G281">_xll.SNL.Clients.Office.Excel.Functions.SPG($A281, "IQ_EBITDA_MARGIN", G$3)</f>
        <v>31.844999999999999</v>
      </c>
      <c r="H281" s="9" cm="1">
        <f t="array" ref="H281">_xll.SNL.Clients.Office.Excel.Functions.SPG($A281, "IQ_EBITDA_MARGIN", H$3)</f>
        <v>23.164000000000001</v>
      </c>
      <c r="I281" s="9" cm="1">
        <f t="array" ref="I281">_xll.SNL.Clients.Office.Excel.Functions.SPG($A281, "IQ_EBITDA_MARGIN", I$3)</f>
        <v>25.949000000000002</v>
      </c>
      <c r="J281" s="9" cm="1">
        <f t="array" ref="J281">_xll.SNL.Clients.Office.Excel.Functions.SPG($A281, "IQ_EBITDA_MARGIN", J$3)</f>
        <v>24.266999999999999</v>
      </c>
    </row>
    <row r="282" spans="1:10" x14ac:dyDescent="0.3">
      <c r="A282" s="11" t="s">
        <v>281</v>
      </c>
      <c r="B282" s="9" cm="1">
        <f t="array" ref="B282">_xll.SNL.Clients.Office.Excel.Functions.SPG($A282, "IQ_EBITDA_MARGIN", B$3)</f>
        <v>5.64</v>
      </c>
      <c r="C282" s="9" cm="1">
        <f t="array" ref="C282">_xll.SNL.Clients.Office.Excel.Functions.SPG($A282, "IQ_EBITDA_MARGIN", C$3)</f>
        <v>5.8540000000000001</v>
      </c>
      <c r="D282" s="9" cm="1">
        <f t="array" ref="D282">_xll.SNL.Clients.Office.Excel.Functions.SPG($A282, "IQ_EBITDA_MARGIN", D$3)</f>
        <v>11.364000000000001</v>
      </c>
      <c r="E282" s="9" cm="1">
        <f t="array" ref="E282">_xll.SNL.Clients.Office.Excel.Functions.SPG($A282, "IQ_EBITDA_MARGIN", E$3)</f>
        <v>12.72</v>
      </c>
      <c r="F282" s="9" cm="1">
        <f t="array" ref="F282">_xll.SNL.Clients.Office.Excel.Functions.SPG($A282, "IQ_EBITDA_MARGIN", F$3)</f>
        <v>12.186999999999999</v>
      </c>
      <c r="G282" s="9" cm="1">
        <f t="array" ref="G282">_xll.SNL.Clients.Office.Excel.Functions.SPG($A282, "IQ_EBITDA_MARGIN", G$3)</f>
        <v>8.7620000000000005</v>
      </c>
      <c r="H282" s="9" cm="1">
        <f t="array" ref="H282">_xll.SNL.Clients.Office.Excel.Functions.SPG($A282, "IQ_EBITDA_MARGIN", H$3)</f>
        <v>13.101000000000001</v>
      </c>
      <c r="I282" s="9" cm="1">
        <f t="array" ref="I282">_xll.SNL.Clients.Office.Excel.Functions.SPG($A282, "IQ_EBITDA_MARGIN", I$3)</f>
        <v>13.215999999999999</v>
      </c>
      <c r="J282" s="9" cm="1">
        <f t="array" ref="J282">_xll.SNL.Clients.Office.Excel.Functions.SPG($A282, "IQ_EBITDA_MARGIN", J$3)</f>
        <v>12.755000000000001</v>
      </c>
    </row>
    <row r="283" spans="1:10" x14ac:dyDescent="0.3">
      <c r="A283" s="11" t="s">
        <v>282</v>
      </c>
      <c r="B283" s="9" t="str" cm="1">
        <f t="array" ref="B283">_xll.SNL.Clients.Office.Excel.Functions.SPG($A283, "IQ_EBITDA_MARGIN", B$3)</f>
        <v>NA</v>
      </c>
      <c r="C283" s="9" t="str" cm="1">
        <f t="array" ref="C283">_xll.SNL.Clients.Office.Excel.Functions.SPG($A283, "IQ_EBITDA_MARGIN", C$3)</f>
        <v>NA</v>
      </c>
      <c r="D283" s="9" t="str" cm="1">
        <f t="array" ref="D283">_xll.SNL.Clients.Office.Excel.Functions.SPG($A283, "IQ_EBITDA_MARGIN", D$3)</f>
        <v>NA</v>
      </c>
      <c r="E283" s="9" t="str" cm="1">
        <f t="array" ref="E283">_xll.SNL.Clients.Office.Excel.Functions.SPG($A283, "IQ_EBITDA_MARGIN", E$3)</f>
        <v>NA</v>
      </c>
      <c r="F283" s="9" t="str" cm="1">
        <f t="array" ref="F283">_xll.SNL.Clients.Office.Excel.Functions.SPG($A283, "IQ_EBITDA_MARGIN", F$3)</f>
        <v>NA</v>
      </c>
      <c r="G283" s="9" t="str" cm="1">
        <f t="array" ref="G283">_xll.SNL.Clients.Office.Excel.Functions.SPG($A283, "IQ_EBITDA_MARGIN", G$3)</f>
        <v>NA</v>
      </c>
      <c r="H283" s="9" t="str" cm="1">
        <f t="array" ref="H283">_xll.SNL.Clients.Office.Excel.Functions.SPG($A283, "IQ_EBITDA_MARGIN", H$3)</f>
        <v>NA</v>
      </c>
      <c r="I283" s="9" t="str" cm="1">
        <f t="array" ref="I283">_xll.SNL.Clients.Office.Excel.Functions.SPG($A283, "IQ_EBITDA_MARGIN", I$3)</f>
        <v>NA</v>
      </c>
      <c r="J283" s="9" t="str" cm="1">
        <f t="array" ref="J283">_xll.SNL.Clients.Office.Excel.Functions.SPG($A283, "IQ_EBITDA_MARGIN", J$3)</f>
        <v>NA</v>
      </c>
    </row>
    <row r="284" spans="1:10" x14ac:dyDescent="0.3">
      <c r="A284" s="11" t="s">
        <v>283</v>
      </c>
      <c r="B284" s="9" cm="1">
        <f t="array" ref="B284">_xll.SNL.Clients.Office.Excel.Functions.SPG($A284, "IQ_EBITDA_MARGIN", B$3)</f>
        <v>3.9369999999999998</v>
      </c>
      <c r="C284" s="9" cm="1">
        <f t="array" ref="C284">_xll.SNL.Clients.Office.Excel.Functions.SPG($A284, "IQ_EBITDA_MARGIN", C$3)</f>
        <v>5.1559999999999997</v>
      </c>
      <c r="D284" s="9" cm="1">
        <f t="array" ref="D284">_xll.SNL.Clients.Office.Excel.Functions.SPG($A284, "IQ_EBITDA_MARGIN", D$3)</f>
        <v>5.649</v>
      </c>
      <c r="E284" s="9" cm="1">
        <f t="array" ref="E284">_xll.SNL.Clients.Office.Excel.Functions.SPG($A284, "IQ_EBITDA_MARGIN", E$3)</f>
        <v>7.8940000000000001</v>
      </c>
      <c r="F284" s="9" cm="1">
        <f t="array" ref="F284">_xll.SNL.Clients.Office.Excel.Functions.SPG($A284, "IQ_EBITDA_MARGIN", F$3)</f>
        <v>7.27</v>
      </c>
      <c r="G284" s="9" cm="1">
        <f t="array" ref="G284">_xll.SNL.Clients.Office.Excel.Functions.SPG($A284, "IQ_EBITDA_MARGIN", G$3)</f>
        <v>8.0960000000000001</v>
      </c>
      <c r="H284" s="9" cm="1">
        <f t="array" ref="H284">_xll.SNL.Clients.Office.Excel.Functions.SPG($A284, "IQ_EBITDA_MARGIN", H$3)</f>
        <v>12.829000000000001</v>
      </c>
      <c r="I284" s="9" cm="1">
        <f t="array" ref="I284">_xll.SNL.Clients.Office.Excel.Functions.SPG($A284, "IQ_EBITDA_MARGIN", I$3)</f>
        <v>10.794</v>
      </c>
      <c r="J284" s="9" cm="1">
        <f t="array" ref="J284">_xll.SNL.Clients.Office.Excel.Functions.SPG($A284, "IQ_EBITDA_MARGIN", J$3)</f>
        <v>13.589</v>
      </c>
    </row>
    <row r="285" spans="1:10" x14ac:dyDescent="0.3">
      <c r="A285" s="11" t="s">
        <v>284</v>
      </c>
      <c r="B285" s="9" cm="1">
        <f t="array" ref="B285">_xll.SNL.Clients.Office.Excel.Functions.SPG($A285, "IQ_EBITDA_MARGIN", B$3)</f>
        <v>51.116999999999997</v>
      </c>
      <c r="C285" s="9" cm="1">
        <f t="array" ref="C285">_xll.SNL.Clients.Office.Excel.Functions.SPG($A285, "IQ_EBITDA_MARGIN", C$3)</f>
        <v>48.673000000000002</v>
      </c>
      <c r="D285" s="9" cm="1">
        <f t="array" ref="D285">_xll.SNL.Clients.Office.Excel.Functions.SPG($A285, "IQ_EBITDA_MARGIN", D$3)</f>
        <v>51.704999999999998</v>
      </c>
      <c r="E285" s="9" cm="1">
        <f t="array" ref="E285">_xll.SNL.Clients.Office.Excel.Functions.SPG($A285, "IQ_EBITDA_MARGIN", E$3)</f>
        <v>50.438000000000002</v>
      </c>
      <c r="F285" s="9" cm="1">
        <f t="array" ref="F285">_xll.SNL.Clients.Office.Excel.Functions.SPG($A285, "IQ_EBITDA_MARGIN", F$3)</f>
        <v>52.634999999999998</v>
      </c>
      <c r="G285" s="9" cm="1">
        <f t="array" ref="G285">_xll.SNL.Clients.Office.Excel.Functions.SPG($A285, "IQ_EBITDA_MARGIN", G$3)</f>
        <v>48.951999999999998</v>
      </c>
      <c r="H285" s="9" cm="1">
        <f t="array" ref="H285">_xll.SNL.Clients.Office.Excel.Functions.SPG($A285, "IQ_EBITDA_MARGIN", H$3)</f>
        <v>49.03</v>
      </c>
      <c r="I285" s="9" cm="1">
        <f t="array" ref="I285">_xll.SNL.Clients.Office.Excel.Functions.SPG($A285, "IQ_EBITDA_MARGIN", I$3)</f>
        <v>51.561999999999998</v>
      </c>
      <c r="J285" s="9" cm="1">
        <f t="array" ref="J285">_xll.SNL.Clients.Office.Excel.Functions.SPG($A285, "IQ_EBITDA_MARGIN", J$3)</f>
        <v>55.036000000000001</v>
      </c>
    </row>
    <row r="286" spans="1:10" x14ac:dyDescent="0.3">
      <c r="A286" s="11" t="s">
        <v>285</v>
      </c>
      <c r="B286" s="9" cm="1">
        <f t="array" ref="B286">_xll.SNL.Clients.Office.Excel.Functions.SPG($A286, "IQ_EBITDA_MARGIN", B$3)</f>
        <v>65.733999999999995</v>
      </c>
      <c r="C286" s="9" cm="1">
        <f t="array" ref="C286">_xll.SNL.Clients.Office.Excel.Functions.SPG($A286, "IQ_EBITDA_MARGIN", C$3)</f>
        <v>62.667000000000002</v>
      </c>
      <c r="D286" s="9" cm="1">
        <f t="array" ref="D286">_xll.SNL.Clients.Office.Excel.Functions.SPG($A286, "IQ_EBITDA_MARGIN", D$3)</f>
        <v>60.927999999999997</v>
      </c>
      <c r="E286" s="9" cm="1">
        <f t="array" ref="E286">_xll.SNL.Clients.Office.Excel.Functions.SPG($A286, "IQ_EBITDA_MARGIN", E$3)</f>
        <v>73.057000000000002</v>
      </c>
      <c r="F286" s="9" cm="1">
        <f t="array" ref="F286">_xll.SNL.Clients.Office.Excel.Functions.SPG($A286, "IQ_EBITDA_MARGIN", F$3)</f>
        <v>63.277000000000001</v>
      </c>
      <c r="G286" s="9" cm="1">
        <f t="array" ref="G286">_xll.SNL.Clients.Office.Excel.Functions.SPG($A286, "IQ_EBITDA_MARGIN", G$3)</f>
        <v>55.814</v>
      </c>
      <c r="H286" s="9" cm="1">
        <f t="array" ref="H286">_xll.SNL.Clients.Office.Excel.Functions.SPG($A286, "IQ_EBITDA_MARGIN", H$3)</f>
        <v>75.341999999999999</v>
      </c>
      <c r="I286" s="9" cm="1">
        <f t="array" ref="I286">_xll.SNL.Clients.Office.Excel.Functions.SPG($A286, "IQ_EBITDA_MARGIN", I$3)</f>
        <v>73.052999999999997</v>
      </c>
      <c r="J286" s="9" cm="1">
        <f t="array" ref="J286">_xll.SNL.Clients.Office.Excel.Functions.SPG($A286, "IQ_EBITDA_MARGIN", J$3)</f>
        <v>67.846999999999994</v>
      </c>
    </row>
    <row r="287" spans="1:10" x14ac:dyDescent="0.3">
      <c r="A287" s="11" t="s">
        <v>286</v>
      </c>
      <c r="B287" s="9" cm="1">
        <f t="array" ref="B287">_xll.SNL.Clients.Office.Excel.Functions.SPG($A287, "IQ_EBITDA_MARGIN", B$3)</f>
        <v>33.65</v>
      </c>
      <c r="C287" s="9" cm="1">
        <f t="array" ref="C287">_xll.SNL.Clients.Office.Excel.Functions.SPG($A287, "IQ_EBITDA_MARGIN", C$3)</f>
        <v>27.905000000000001</v>
      </c>
      <c r="D287" s="9" cm="1">
        <f t="array" ref="D287">_xll.SNL.Clients.Office.Excel.Functions.SPG($A287, "IQ_EBITDA_MARGIN", D$3)</f>
        <v>24.152999999999999</v>
      </c>
      <c r="E287" s="9" cm="1">
        <f t="array" ref="E287">_xll.SNL.Clients.Office.Excel.Functions.SPG($A287, "IQ_EBITDA_MARGIN", E$3)</f>
        <v>30.622</v>
      </c>
      <c r="F287" s="9" cm="1">
        <f t="array" ref="F287">_xll.SNL.Clients.Office.Excel.Functions.SPG($A287, "IQ_EBITDA_MARGIN", F$3)</f>
        <v>33.74</v>
      </c>
      <c r="G287" s="9" cm="1">
        <f t="array" ref="G287">_xll.SNL.Clients.Office.Excel.Functions.SPG($A287, "IQ_EBITDA_MARGIN", G$3)</f>
        <v>30.843</v>
      </c>
      <c r="H287" s="9" cm="1">
        <f t="array" ref="H287">_xll.SNL.Clients.Office.Excel.Functions.SPG($A287, "IQ_EBITDA_MARGIN", H$3)</f>
        <v>23.096</v>
      </c>
      <c r="I287" s="9" cm="1">
        <f t="array" ref="I287">_xll.SNL.Clients.Office.Excel.Functions.SPG($A287, "IQ_EBITDA_MARGIN", I$3)</f>
        <v>29.015999999999998</v>
      </c>
      <c r="J287" s="9" cm="1">
        <f t="array" ref="J287">_xll.SNL.Clients.Office.Excel.Functions.SPG($A287, "IQ_EBITDA_MARGIN", J$3)</f>
        <v>32.393999999999998</v>
      </c>
    </row>
    <row r="288" spans="1:10" x14ac:dyDescent="0.3">
      <c r="A288" s="11" t="s">
        <v>287</v>
      </c>
      <c r="B288" s="9" cm="1">
        <f t="array" ref="B288">_xll.SNL.Clients.Office.Excel.Functions.SPG($A288, "IQ_EBITDA_MARGIN", B$3)</f>
        <v>26.164000000000001</v>
      </c>
      <c r="C288" s="9" cm="1">
        <f t="array" ref="C288">_xll.SNL.Clients.Office.Excel.Functions.SPG($A288, "IQ_EBITDA_MARGIN", C$3)</f>
        <v>36.786999999999999</v>
      </c>
      <c r="D288" s="9" cm="1">
        <f t="array" ref="D288">_xll.SNL.Clients.Office.Excel.Functions.SPG($A288, "IQ_EBITDA_MARGIN", D$3)</f>
        <v>34.356999999999999</v>
      </c>
      <c r="E288" s="9" cm="1">
        <f t="array" ref="E288">_xll.SNL.Clients.Office.Excel.Functions.SPG($A288, "IQ_EBITDA_MARGIN", E$3)</f>
        <v>30.952000000000002</v>
      </c>
      <c r="F288" s="9" cm="1">
        <f t="array" ref="F288">_xll.SNL.Clients.Office.Excel.Functions.SPG($A288, "IQ_EBITDA_MARGIN", F$3)</f>
        <v>19.344999999999999</v>
      </c>
      <c r="G288" s="9" cm="1">
        <f t="array" ref="G288">_xll.SNL.Clients.Office.Excel.Functions.SPG($A288, "IQ_EBITDA_MARGIN", G$3)</f>
        <v>30.286000000000001</v>
      </c>
      <c r="H288" s="9" cm="1">
        <f t="array" ref="H288">_xll.SNL.Clients.Office.Excel.Functions.SPG($A288, "IQ_EBITDA_MARGIN", H$3)</f>
        <v>35.356000000000002</v>
      </c>
      <c r="I288" s="9" cm="1">
        <f t="array" ref="I288">_xll.SNL.Clients.Office.Excel.Functions.SPG($A288, "IQ_EBITDA_MARGIN", I$3)</f>
        <v>31.850999999999999</v>
      </c>
      <c r="J288" s="9" cm="1">
        <f t="array" ref="J288">_xll.SNL.Clients.Office.Excel.Functions.SPG($A288, "IQ_EBITDA_MARGIN", J$3)</f>
        <v>23.928999999999998</v>
      </c>
    </row>
    <row r="289" spans="1:10" x14ac:dyDescent="0.3">
      <c r="A289" s="11" t="s">
        <v>288</v>
      </c>
      <c r="B289" s="9" cm="1">
        <f t="array" ref="B289">_xll.SNL.Clients.Office.Excel.Functions.SPG($A289, "IQ_EBITDA_MARGIN", B$3)</f>
        <v>17.823</v>
      </c>
      <c r="C289" s="9" cm="1">
        <f t="array" ref="C289">_xll.SNL.Clients.Office.Excel.Functions.SPG($A289, "IQ_EBITDA_MARGIN", C$3)</f>
        <v>18.434999999999999</v>
      </c>
      <c r="D289" s="9" cm="1">
        <f t="array" ref="D289">_xll.SNL.Clients.Office.Excel.Functions.SPG($A289, "IQ_EBITDA_MARGIN", D$3)</f>
        <v>19.869</v>
      </c>
      <c r="E289" s="9" cm="1">
        <f t="array" ref="E289">_xll.SNL.Clients.Office.Excel.Functions.SPG($A289, "IQ_EBITDA_MARGIN", E$3)</f>
        <v>20.803000000000001</v>
      </c>
      <c r="F289" s="9" cm="1">
        <f t="array" ref="F289">_xll.SNL.Clients.Office.Excel.Functions.SPG($A289, "IQ_EBITDA_MARGIN", F$3)</f>
        <v>18.484000000000002</v>
      </c>
      <c r="G289" s="9" cm="1">
        <f t="array" ref="G289">_xll.SNL.Clients.Office.Excel.Functions.SPG($A289, "IQ_EBITDA_MARGIN", G$3)</f>
        <v>16.844000000000001</v>
      </c>
      <c r="H289" s="9" cm="1">
        <f t="array" ref="H289">_xll.SNL.Clients.Office.Excel.Functions.SPG($A289, "IQ_EBITDA_MARGIN", H$3)</f>
        <v>21.222999999999999</v>
      </c>
      <c r="I289" s="9" cm="1">
        <f t="array" ref="I289">_xll.SNL.Clients.Office.Excel.Functions.SPG($A289, "IQ_EBITDA_MARGIN", I$3)</f>
        <v>20.591999999999999</v>
      </c>
      <c r="J289" s="9" cm="1">
        <f t="array" ref="J289">_xll.SNL.Clients.Office.Excel.Functions.SPG($A289, "IQ_EBITDA_MARGIN", J$3)</f>
        <v>17.686</v>
      </c>
    </row>
    <row r="290" spans="1:10" x14ac:dyDescent="0.3">
      <c r="A290" s="11" t="s">
        <v>289</v>
      </c>
      <c r="B290" s="9" cm="1">
        <f t="array" ref="B290">_xll.SNL.Clients.Office.Excel.Functions.SPG($A290, "IQ_EBITDA_MARGIN", B$3)</f>
        <v>63.103000000000002</v>
      </c>
      <c r="C290" s="9" cm="1">
        <f t="array" ref="C290">_xll.SNL.Clients.Office.Excel.Functions.SPG($A290, "IQ_EBITDA_MARGIN", C$3)</f>
        <v>59.406999999999996</v>
      </c>
      <c r="D290" s="9" cm="1">
        <f t="array" ref="D290">_xll.SNL.Clients.Office.Excel.Functions.SPG($A290, "IQ_EBITDA_MARGIN", D$3)</f>
        <v>62.356000000000002</v>
      </c>
      <c r="E290" s="9" cm="1">
        <f t="array" ref="E290">_xll.SNL.Clients.Office.Excel.Functions.SPG($A290, "IQ_EBITDA_MARGIN", E$3)</f>
        <v>62.62</v>
      </c>
      <c r="F290" s="9" cm="1">
        <f t="array" ref="F290">_xll.SNL.Clients.Office.Excel.Functions.SPG($A290, "IQ_EBITDA_MARGIN", F$3)</f>
        <v>62.161000000000001</v>
      </c>
      <c r="G290" s="9" cm="1">
        <f t="array" ref="G290">_xll.SNL.Clients.Office.Excel.Functions.SPG($A290, "IQ_EBITDA_MARGIN", G$3)</f>
        <v>59.331000000000003</v>
      </c>
      <c r="H290" s="9" cm="1">
        <f t="array" ref="H290">_xll.SNL.Clients.Office.Excel.Functions.SPG($A290, "IQ_EBITDA_MARGIN", H$3)</f>
        <v>62.069000000000003</v>
      </c>
      <c r="I290" s="9" cm="1">
        <f t="array" ref="I290">_xll.SNL.Clients.Office.Excel.Functions.SPG($A290, "IQ_EBITDA_MARGIN", I$3)</f>
        <v>61.7</v>
      </c>
      <c r="J290" s="9" cm="1">
        <f t="array" ref="J290">_xll.SNL.Clients.Office.Excel.Functions.SPG($A290, "IQ_EBITDA_MARGIN", J$3)</f>
        <v>61.552</v>
      </c>
    </row>
    <row r="291" spans="1:10" x14ac:dyDescent="0.3">
      <c r="A291" s="11" t="s">
        <v>290</v>
      </c>
      <c r="B291" s="9" cm="1">
        <f t="array" ref="B291">_xll.SNL.Clients.Office.Excel.Functions.SPG($A291, "IQ_EBITDA_MARGIN", B$3)</f>
        <v>24.64</v>
      </c>
      <c r="C291" s="9" cm="1">
        <f t="array" ref="C291">_xll.SNL.Clients.Office.Excel.Functions.SPG($A291, "IQ_EBITDA_MARGIN", C$3)</f>
        <v>33.171999999999997</v>
      </c>
      <c r="D291" s="9" cm="1">
        <f t="array" ref="D291">_xll.SNL.Clients.Office.Excel.Functions.SPG($A291, "IQ_EBITDA_MARGIN", D$3)</f>
        <v>31.564</v>
      </c>
      <c r="E291" s="9" cm="1">
        <f t="array" ref="E291">_xll.SNL.Clients.Office.Excel.Functions.SPG($A291, "IQ_EBITDA_MARGIN", E$3)</f>
        <v>27.379000000000001</v>
      </c>
      <c r="F291" s="9" cm="1">
        <f t="array" ref="F291">_xll.SNL.Clients.Office.Excel.Functions.SPG($A291, "IQ_EBITDA_MARGIN", F$3)</f>
        <v>25.082999999999998</v>
      </c>
      <c r="G291" s="9" cm="1">
        <f t="array" ref="G291">_xll.SNL.Clients.Office.Excel.Functions.SPG($A291, "IQ_EBITDA_MARGIN", G$3)</f>
        <v>33.875999999999998</v>
      </c>
      <c r="H291" s="9" cm="1">
        <f t="array" ref="H291">_xll.SNL.Clients.Office.Excel.Functions.SPG($A291, "IQ_EBITDA_MARGIN", H$3)</f>
        <v>30.78</v>
      </c>
      <c r="I291" s="9" cm="1">
        <f t="array" ref="I291">_xll.SNL.Clients.Office.Excel.Functions.SPG($A291, "IQ_EBITDA_MARGIN", I$3)</f>
        <v>29.013000000000002</v>
      </c>
      <c r="J291" s="9" cm="1">
        <f t="array" ref="J291">_xll.SNL.Clients.Office.Excel.Functions.SPG($A291, "IQ_EBITDA_MARGIN", J$3)</f>
        <v>28.071999999999999</v>
      </c>
    </row>
    <row r="292" spans="1:10" x14ac:dyDescent="0.3">
      <c r="A292" s="11" t="s">
        <v>291</v>
      </c>
      <c r="B292" s="9" cm="1">
        <f t="array" ref="B292">_xll.SNL.Clients.Office.Excel.Functions.SPG($A292, "IQ_EBITDA_MARGIN", B$3)</f>
        <v>17.495999999999999</v>
      </c>
      <c r="C292" s="9" cm="1">
        <f t="array" ref="C292">_xll.SNL.Clients.Office.Excel.Functions.SPG($A292, "IQ_EBITDA_MARGIN", C$3)</f>
        <v>18.899000000000001</v>
      </c>
      <c r="D292" s="9" cm="1">
        <f t="array" ref="D292">_xll.SNL.Clients.Office.Excel.Functions.SPG($A292, "IQ_EBITDA_MARGIN", D$3)</f>
        <v>20.507999999999999</v>
      </c>
      <c r="E292" s="9" cm="1">
        <f t="array" ref="E292">_xll.SNL.Clients.Office.Excel.Functions.SPG($A292, "IQ_EBITDA_MARGIN", E$3)</f>
        <v>17.971</v>
      </c>
      <c r="F292" s="9" cm="1">
        <f t="array" ref="F292">_xll.SNL.Clients.Office.Excel.Functions.SPG($A292, "IQ_EBITDA_MARGIN", F$3)</f>
        <v>17.814</v>
      </c>
      <c r="G292" s="9" cm="1">
        <f t="array" ref="G292">_xll.SNL.Clients.Office.Excel.Functions.SPG($A292, "IQ_EBITDA_MARGIN", G$3)</f>
        <v>19.585999999999999</v>
      </c>
      <c r="H292" s="9" cm="1">
        <f t="array" ref="H292">_xll.SNL.Clients.Office.Excel.Functions.SPG($A292, "IQ_EBITDA_MARGIN", H$3)</f>
        <v>18.234999999999999</v>
      </c>
      <c r="I292" s="9" cm="1">
        <f t="array" ref="I292">_xll.SNL.Clients.Office.Excel.Functions.SPG($A292, "IQ_EBITDA_MARGIN", I$3)</f>
        <v>17.248999999999999</v>
      </c>
      <c r="J292" s="9" cm="1">
        <f t="array" ref="J292">_xll.SNL.Clients.Office.Excel.Functions.SPG($A292, "IQ_EBITDA_MARGIN", J$3)</f>
        <v>17.681000000000001</v>
      </c>
    </row>
    <row r="293" spans="1:10" x14ac:dyDescent="0.3">
      <c r="A293" s="11" t="s">
        <v>292</v>
      </c>
      <c r="B293" s="9" cm="1">
        <f t="array" ref="B293">_xll.SNL.Clients.Office.Excel.Functions.SPG($A293, "IQ_EBITDA_MARGIN", B$3)</f>
        <v>53.308</v>
      </c>
      <c r="C293" s="9" cm="1">
        <f t="array" ref="C293">_xll.SNL.Clients.Office.Excel.Functions.SPG($A293, "IQ_EBITDA_MARGIN", C$3)</f>
        <v>53.741</v>
      </c>
      <c r="D293" s="9" cm="1">
        <f t="array" ref="D293">_xll.SNL.Clients.Office.Excel.Functions.SPG($A293, "IQ_EBITDA_MARGIN", D$3)</f>
        <v>54.713000000000001</v>
      </c>
      <c r="E293" s="9" cm="1">
        <f t="array" ref="E293">_xll.SNL.Clients.Office.Excel.Functions.SPG($A293, "IQ_EBITDA_MARGIN", E$3)</f>
        <v>54.390999999999998</v>
      </c>
      <c r="F293" s="9" cm="1">
        <f t="array" ref="F293">_xll.SNL.Clients.Office.Excel.Functions.SPG($A293, "IQ_EBITDA_MARGIN", F$3)</f>
        <v>52.326000000000001</v>
      </c>
      <c r="G293" s="9" cm="1">
        <f t="array" ref="G293">_xll.SNL.Clients.Office.Excel.Functions.SPG($A293, "IQ_EBITDA_MARGIN", G$3)</f>
        <v>51.973999999999997</v>
      </c>
      <c r="H293" s="9" cm="1">
        <f t="array" ref="H293">_xll.SNL.Clients.Office.Excel.Functions.SPG($A293, "IQ_EBITDA_MARGIN", H$3)</f>
        <v>55.006</v>
      </c>
      <c r="I293" s="9" cm="1">
        <f t="array" ref="I293">_xll.SNL.Clients.Office.Excel.Functions.SPG($A293, "IQ_EBITDA_MARGIN", I$3)</f>
        <v>54.825000000000003</v>
      </c>
      <c r="J293" s="9" cm="1">
        <f t="array" ref="J293">_xll.SNL.Clients.Office.Excel.Functions.SPG($A293, "IQ_EBITDA_MARGIN", J$3)</f>
        <v>53.424999999999997</v>
      </c>
    </row>
    <row r="294" spans="1:10" x14ac:dyDescent="0.3">
      <c r="A294" s="11" t="s">
        <v>293</v>
      </c>
      <c r="B294" s="9" cm="1">
        <f t="array" ref="B294">_xll.SNL.Clients.Office.Excel.Functions.SPG($A294, "IQ_EBITDA_MARGIN", B$3)</f>
        <v>1.548</v>
      </c>
      <c r="C294" s="9" cm="1">
        <f t="array" ref="C294">_xll.SNL.Clients.Office.Excel.Functions.SPG($A294, "IQ_EBITDA_MARGIN", C$3)</f>
        <v>1.474</v>
      </c>
      <c r="D294" s="9" cm="1">
        <f t="array" ref="D294">_xll.SNL.Clients.Office.Excel.Functions.SPG($A294, "IQ_EBITDA_MARGIN", D$3)</f>
        <v>0.97</v>
      </c>
      <c r="E294" s="9" cm="1">
        <f t="array" ref="E294">_xll.SNL.Clients.Office.Excel.Functions.SPG($A294, "IQ_EBITDA_MARGIN", E$3)</f>
        <v>1.665</v>
      </c>
      <c r="F294" s="9" cm="1">
        <f t="array" ref="F294">_xll.SNL.Clients.Office.Excel.Functions.SPG($A294, "IQ_EBITDA_MARGIN", F$3)</f>
        <v>1.9039999999999999</v>
      </c>
      <c r="G294" s="9" cm="1">
        <f t="array" ref="G294">_xll.SNL.Clients.Office.Excel.Functions.SPG($A294, "IQ_EBITDA_MARGIN", G$3)</f>
        <v>1.619</v>
      </c>
      <c r="H294" s="9" cm="1">
        <f t="array" ref="H294">_xll.SNL.Clients.Office.Excel.Functions.SPG($A294, "IQ_EBITDA_MARGIN", H$3)</f>
        <v>1.4690000000000001</v>
      </c>
      <c r="I294" s="9" cm="1">
        <f t="array" ref="I294">_xll.SNL.Clients.Office.Excel.Functions.SPG($A294, "IQ_EBITDA_MARGIN", I$3)</f>
        <v>1.7230000000000001</v>
      </c>
      <c r="J294" s="9" cm="1">
        <f t="array" ref="J294">_xll.SNL.Clients.Office.Excel.Functions.SPG($A294, "IQ_EBITDA_MARGIN", J$3)</f>
        <v>1.4990000000000001</v>
      </c>
    </row>
    <row r="295" spans="1:10" x14ac:dyDescent="0.3">
      <c r="A295" s="11" t="s">
        <v>294</v>
      </c>
      <c r="B295" s="9" t="str" cm="1">
        <f t="array" ref="B295">_xll.SNL.Clients.Office.Excel.Functions.SPG($A295, "IQ_EBITDA_MARGIN", B$3)</f>
        <v>NA</v>
      </c>
      <c r="C295" s="9" cm="1">
        <f t="array" ref="C295">_xll.SNL.Clients.Office.Excel.Functions.SPG($A295, "IQ_EBITDA_MARGIN", C$3)</f>
        <v>30.198</v>
      </c>
      <c r="D295" s="9" cm="1">
        <f t="array" ref="D295">_xll.SNL.Clients.Office.Excel.Functions.SPG($A295, "IQ_EBITDA_MARGIN", D$3)</f>
        <v>28.061</v>
      </c>
      <c r="E295" s="9" cm="1">
        <f t="array" ref="E295">_xll.SNL.Clients.Office.Excel.Functions.SPG($A295, "IQ_EBITDA_MARGIN", E$3)</f>
        <v>25.875</v>
      </c>
      <c r="F295" s="9" cm="1">
        <f t="array" ref="F295">_xll.SNL.Clients.Office.Excel.Functions.SPG($A295, "IQ_EBITDA_MARGIN", F$3)</f>
        <v>29.084</v>
      </c>
      <c r="G295" s="9" cm="1">
        <f t="array" ref="G295">_xll.SNL.Clients.Office.Excel.Functions.SPG($A295, "IQ_EBITDA_MARGIN", G$3)</f>
        <v>26.937999999999999</v>
      </c>
      <c r="H295" s="9" cm="1">
        <f t="array" ref="H295">_xll.SNL.Clients.Office.Excel.Functions.SPG($A295, "IQ_EBITDA_MARGIN", H$3)</f>
        <v>27.68</v>
      </c>
      <c r="I295" s="9" cm="1">
        <f t="array" ref="I295">_xll.SNL.Clients.Office.Excel.Functions.SPG($A295, "IQ_EBITDA_MARGIN", I$3)</f>
        <v>27.149000000000001</v>
      </c>
      <c r="J295" s="9" cm="1">
        <f t="array" ref="J295">_xll.SNL.Clients.Office.Excel.Functions.SPG($A295, "IQ_EBITDA_MARGIN", J$3)</f>
        <v>28.917000000000002</v>
      </c>
    </row>
    <row r="296" spans="1:10" x14ac:dyDescent="0.3">
      <c r="A296" s="11" t="s">
        <v>295</v>
      </c>
      <c r="B296" s="9" cm="1">
        <f t="array" ref="B296">_xll.SNL.Clients.Office.Excel.Functions.SPG($A296, "IQ_EBITDA_MARGIN", B$3)</f>
        <v>46.874000000000002</v>
      </c>
      <c r="C296" s="9" cm="1">
        <f t="array" ref="C296">_xll.SNL.Clients.Office.Excel.Functions.SPG($A296, "IQ_EBITDA_MARGIN", C$3)</f>
        <v>41.314999999999998</v>
      </c>
      <c r="D296" s="9" cm="1">
        <f t="array" ref="D296">_xll.SNL.Clients.Office.Excel.Functions.SPG($A296, "IQ_EBITDA_MARGIN", D$3)</f>
        <v>33.079000000000001</v>
      </c>
      <c r="E296" s="9" cm="1">
        <f t="array" ref="E296">_xll.SNL.Clients.Office.Excel.Functions.SPG($A296, "IQ_EBITDA_MARGIN", E$3)</f>
        <v>50.167999999999999</v>
      </c>
      <c r="F296" s="9" cm="1">
        <f t="array" ref="F296">_xll.SNL.Clients.Office.Excel.Functions.SPG($A296, "IQ_EBITDA_MARGIN", F$3)</f>
        <v>48.292000000000002</v>
      </c>
      <c r="G296" s="9" cm="1">
        <f t="array" ref="G296">_xll.SNL.Clients.Office.Excel.Functions.SPG($A296, "IQ_EBITDA_MARGIN", G$3)</f>
        <v>1.702</v>
      </c>
      <c r="H296" s="9" cm="1">
        <f t="array" ref="H296">_xll.SNL.Clients.Office.Excel.Functions.SPG($A296, "IQ_EBITDA_MARGIN", H$3)</f>
        <v>44.235999999999997</v>
      </c>
      <c r="I296" s="9" cm="1">
        <f t="array" ref="I296">_xll.SNL.Clients.Office.Excel.Functions.SPG($A296, "IQ_EBITDA_MARGIN", I$3)</f>
        <v>44.981999999999999</v>
      </c>
      <c r="J296" s="9" cm="1">
        <f t="array" ref="J296">_xll.SNL.Clients.Office.Excel.Functions.SPG($A296, "IQ_EBITDA_MARGIN", J$3)</f>
        <v>42.195999999999998</v>
      </c>
    </row>
    <row r="297" spans="1:10" x14ac:dyDescent="0.3">
      <c r="A297" s="11" t="s">
        <v>296</v>
      </c>
      <c r="B297" s="9" cm="1">
        <f t="array" ref="B297">_xll.SNL.Clients.Office.Excel.Functions.SPG($A297, "IQ_EBITDA_MARGIN", B$3)</f>
        <v>50.704000000000001</v>
      </c>
      <c r="C297" s="9" cm="1">
        <f t="array" ref="C297">_xll.SNL.Clients.Office.Excel.Functions.SPG($A297, "IQ_EBITDA_MARGIN", C$3)</f>
        <v>54.496000000000002</v>
      </c>
      <c r="D297" s="9" cm="1">
        <f t="array" ref="D297">_xll.SNL.Clients.Office.Excel.Functions.SPG($A297, "IQ_EBITDA_MARGIN", D$3)</f>
        <v>52.686999999999998</v>
      </c>
      <c r="E297" s="9" cm="1">
        <f t="array" ref="E297">_xll.SNL.Clients.Office.Excel.Functions.SPG($A297, "IQ_EBITDA_MARGIN", E$3)</f>
        <v>47.414000000000001</v>
      </c>
      <c r="F297" s="9" cm="1">
        <f t="array" ref="F297">_xll.SNL.Clients.Office.Excel.Functions.SPG($A297, "IQ_EBITDA_MARGIN", F$3)</f>
        <v>47.16</v>
      </c>
      <c r="G297" s="9" cm="1">
        <f t="array" ref="G297">_xll.SNL.Clients.Office.Excel.Functions.SPG($A297, "IQ_EBITDA_MARGIN", G$3)</f>
        <v>51.515000000000001</v>
      </c>
      <c r="H297" s="9" cm="1">
        <f t="array" ref="H297">_xll.SNL.Clients.Office.Excel.Functions.SPG($A297, "IQ_EBITDA_MARGIN", H$3)</f>
        <v>49.643000000000001</v>
      </c>
      <c r="I297" s="9" cm="1">
        <f t="array" ref="I297">_xll.SNL.Clients.Office.Excel.Functions.SPG($A297, "IQ_EBITDA_MARGIN", I$3)</f>
        <v>38.122999999999998</v>
      </c>
      <c r="J297" s="9" cm="1">
        <f t="array" ref="J297">_xll.SNL.Clients.Office.Excel.Functions.SPG($A297, "IQ_EBITDA_MARGIN", J$3)</f>
        <v>36.209000000000003</v>
      </c>
    </row>
    <row r="298" spans="1:10" x14ac:dyDescent="0.3">
      <c r="A298" s="11" t="s">
        <v>297</v>
      </c>
      <c r="B298" s="9" cm="1">
        <f t="array" ref="B298">_xll.SNL.Clients.Office.Excel.Functions.SPG($A298, "IQ_EBITDA_MARGIN", B$3)</f>
        <v>10.448</v>
      </c>
      <c r="C298" s="9" cm="1">
        <f t="array" ref="C298">_xll.SNL.Clients.Office.Excel.Functions.SPG($A298, "IQ_EBITDA_MARGIN", C$3)</f>
        <v>8.0060000000000002</v>
      </c>
      <c r="D298" s="9" cm="1">
        <f t="array" ref="D298">_xll.SNL.Clients.Office.Excel.Functions.SPG($A298, "IQ_EBITDA_MARGIN", D$3)</f>
        <v>15.26</v>
      </c>
      <c r="E298" s="9" cm="1">
        <f t="array" ref="E298">_xll.SNL.Clients.Office.Excel.Functions.SPG($A298, "IQ_EBITDA_MARGIN", E$3)</f>
        <v>7.3330000000000002</v>
      </c>
      <c r="F298" s="9" cm="1">
        <f t="array" ref="F298">_xll.SNL.Clients.Office.Excel.Functions.SPG($A298, "IQ_EBITDA_MARGIN", F$3)</f>
        <v>4.0110000000000001</v>
      </c>
      <c r="G298" s="9" cm="1">
        <f t="array" ref="G298">_xll.SNL.Clients.Office.Excel.Functions.SPG($A298, "IQ_EBITDA_MARGIN", G$3)</f>
        <v>11.938000000000001</v>
      </c>
      <c r="H298" s="9" cm="1">
        <f t="array" ref="H298">_xll.SNL.Clients.Office.Excel.Functions.SPG($A298, "IQ_EBITDA_MARGIN", H$3)</f>
        <v>0.17599999999999999</v>
      </c>
      <c r="I298" s="9" cm="1">
        <f t="array" ref="I298">_xll.SNL.Clients.Office.Excel.Functions.SPG($A298, "IQ_EBITDA_MARGIN", I$3)</f>
        <v>-0.60799999999999998</v>
      </c>
      <c r="J298" s="9" cm="1">
        <f t="array" ref="J298">_xll.SNL.Clients.Office.Excel.Functions.SPG($A298, "IQ_EBITDA_MARGIN", J$3)</f>
        <v>4.7240000000000002</v>
      </c>
    </row>
    <row r="299" spans="1:10" x14ac:dyDescent="0.3">
      <c r="A299" s="11" t="s">
        <v>298</v>
      </c>
      <c r="B299" s="9" cm="1">
        <f t="array" ref="B299">_xll.SNL.Clients.Office.Excel.Functions.SPG($A299, "IQ_EBITDA_MARGIN", B$3)</f>
        <v>27.349</v>
      </c>
      <c r="C299" s="9" cm="1">
        <f t="array" ref="C299">_xll.SNL.Clients.Office.Excel.Functions.SPG($A299, "IQ_EBITDA_MARGIN", C$3)</f>
        <v>33.984000000000002</v>
      </c>
      <c r="D299" s="9" cm="1">
        <f t="array" ref="D299">_xll.SNL.Clients.Office.Excel.Functions.SPG($A299, "IQ_EBITDA_MARGIN", D$3)</f>
        <v>31.411999999999999</v>
      </c>
      <c r="E299" s="9" cm="1">
        <f t="array" ref="E299">_xll.SNL.Clients.Office.Excel.Functions.SPG($A299, "IQ_EBITDA_MARGIN", E$3)</f>
        <v>30.300999999999998</v>
      </c>
      <c r="F299" s="9" cm="1">
        <f t="array" ref="F299">_xll.SNL.Clients.Office.Excel.Functions.SPG($A299, "IQ_EBITDA_MARGIN", F$3)</f>
        <v>29.219000000000001</v>
      </c>
      <c r="G299" s="9" cm="1">
        <f t="array" ref="G299">_xll.SNL.Clients.Office.Excel.Functions.SPG($A299, "IQ_EBITDA_MARGIN", G$3)</f>
        <v>30.507999999999999</v>
      </c>
      <c r="H299" s="9" cm="1">
        <f t="array" ref="H299">_xll.SNL.Clients.Office.Excel.Functions.SPG($A299, "IQ_EBITDA_MARGIN", H$3)</f>
        <v>31.704999999999998</v>
      </c>
      <c r="I299" s="9" cm="1">
        <f t="array" ref="I299">_xll.SNL.Clients.Office.Excel.Functions.SPG($A299, "IQ_EBITDA_MARGIN", I$3)</f>
        <v>31.617000000000001</v>
      </c>
      <c r="J299" s="9" cm="1">
        <f t="array" ref="J299">_xll.SNL.Clients.Office.Excel.Functions.SPG($A299, "IQ_EBITDA_MARGIN", J$3)</f>
        <v>29.015000000000001</v>
      </c>
    </row>
    <row r="300" spans="1:10" x14ac:dyDescent="0.3">
      <c r="A300" s="11" t="s">
        <v>299</v>
      </c>
      <c r="B300" s="9" cm="1">
        <f t="array" ref="B300">_xll.SNL.Clients.Office.Excel.Functions.SPG($A300, "IQ_EBITDA_MARGIN", B$3)</f>
        <v>15.194000000000001</v>
      </c>
      <c r="C300" s="9" cm="1">
        <f t="array" ref="C300">_xll.SNL.Clients.Office.Excel.Functions.SPG($A300, "IQ_EBITDA_MARGIN", C$3)</f>
        <v>12.831</v>
      </c>
      <c r="D300" s="9" cm="1">
        <f t="array" ref="D300">_xll.SNL.Clients.Office.Excel.Functions.SPG($A300, "IQ_EBITDA_MARGIN", D$3)</f>
        <v>13.561999999999999</v>
      </c>
      <c r="E300" s="9" cm="1">
        <f t="array" ref="E300">_xll.SNL.Clients.Office.Excel.Functions.SPG($A300, "IQ_EBITDA_MARGIN", E$3)</f>
        <v>15.486000000000001</v>
      </c>
      <c r="F300" s="9" cm="1">
        <f t="array" ref="F300">_xll.SNL.Clients.Office.Excel.Functions.SPG($A300, "IQ_EBITDA_MARGIN", F$3)</f>
        <v>15.906000000000001</v>
      </c>
      <c r="G300" s="9" cm="1">
        <f t="array" ref="G300">_xll.SNL.Clients.Office.Excel.Functions.SPG($A300, "IQ_EBITDA_MARGIN", G$3)</f>
        <v>14.192</v>
      </c>
      <c r="H300" s="9" cm="1">
        <f t="array" ref="H300">_xll.SNL.Clients.Office.Excel.Functions.SPG($A300, "IQ_EBITDA_MARGIN", H$3)</f>
        <v>14.173</v>
      </c>
      <c r="I300" s="9" cm="1">
        <f t="array" ref="I300">_xll.SNL.Clients.Office.Excel.Functions.SPG($A300, "IQ_EBITDA_MARGIN", I$3)</f>
        <v>15.18</v>
      </c>
      <c r="J300" s="9" cm="1">
        <f t="array" ref="J300">_xll.SNL.Clients.Office.Excel.Functions.SPG($A300, "IQ_EBITDA_MARGIN", J$3)</f>
        <v>15.877000000000001</v>
      </c>
    </row>
    <row r="301" spans="1:10" x14ac:dyDescent="0.3">
      <c r="A301" s="11" t="s">
        <v>300</v>
      </c>
      <c r="B301" s="9" cm="1">
        <f t="array" ref="B301">_xll.SNL.Clients.Office.Excel.Functions.SPG($A301, "IQ_EBITDA_MARGIN", B$3)</f>
        <v>16.434999999999999</v>
      </c>
      <c r="C301" s="9" cm="1">
        <f t="array" ref="C301">_xll.SNL.Clients.Office.Excel.Functions.SPG($A301, "IQ_EBITDA_MARGIN", C$3)</f>
        <v>21.559000000000001</v>
      </c>
      <c r="D301" s="9" cm="1">
        <f t="array" ref="D301">_xll.SNL.Clients.Office.Excel.Functions.SPG($A301, "IQ_EBITDA_MARGIN", D$3)</f>
        <v>28.844999999999999</v>
      </c>
      <c r="E301" s="9" cm="1">
        <f t="array" ref="E301">_xll.SNL.Clients.Office.Excel.Functions.SPG($A301, "IQ_EBITDA_MARGIN", E$3)</f>
        <v>33.061999999999998</v>
      </c>
      <c r="F301" s="9" cm="1">
        <f t="array" ref="F301">_xll.SNL.Clients.Office.Excel.Functions.SPG($A301, "IQ_EBITDA_MARGIN", F$3)</f>
        <v>34.304000000000002</v>
      </c>
      <c r="G301" s="9" cm="1">
        <f t="array" ref="G301">_xll.SNL.Clients.Office.Excel.Functions.SPG($A301, "IQ_EBITDA_MARGIN", G$3)</f>
        <v>42.47</v>
      </c>
      <c r="H301" s="9" cm="1">
        <f t="array" ref="H301">_xll.SNL.Clients.Office.Excel.Functions.SPG($A301, "IQ_EBITDA_MARGIN", H$3)</f>
        <v>49.052999999999997</v>
      </c>
      <c r="I301" s="9" cm="1">
        <f t="array" ref="I301">_xll.SNL.Clients.Office.Excel.Functions.SPG($A301, "IQ_EBITDA_MARGIN", I$3)</f>
        <v>49.274999999999999</v>
      </c>
      <c r="J301" s="9" cm="1">
        <f t="array" ref="J301">_xll.SNL.Clients.Office.Excel.Functions.SPG($A301, "IQ_EBITDA_MARGIN", J$3)</f>
        <v>48.968000000000004</v>
      </c>
    </row>
    <row r="302" spans="1:10" x14ac:dyDescent="0.3">
      <c r="A302" s="11" t="s">
        <v>301</v>
      </c>
      <c r="B302" s="9" cm="1">
        <f t="array" ref="B302">_xll.SNL.Clients.Office.Excel.Functions.SPG($A302, "IQ_EBITDA_MARGIN", B$3)</f>
        <v>47.398000000000003</v>
      </c>
      <c r="C302" s="9" cm="1">
        <f t="array" ref="C302">_xll.SNL.Clients.Office.Excel.Functions.SPG($A302, "IQ_EBITDA_MARGIN", C$3)</f>
        <v>48.271999999999998</v>
      </c>
      <c r="D302" s="9" cm="1">
        <f t="array" ref="D302">_xll.SNL.Clients.Office.Excel.Functions.SPG($A302, "IQ_EBITDA_MARGIN", D$3)</f>
        <v>44.271000000000001</v>
      </c>
      <c r="E302" s="9" cm="1">
        <f t="array" ref="E302">_xll.SNL.Clients.Office.Excel.Functions.SPG($A302, "IQ_EBITDA_MARGIN", E$3)</f>
        <v>38.701999999999998</v>
      </c>
      <c r="F302" s="9" cm="1">
        <f t="array" ref="F302">_xll.SNL.Clients.Office.Excel.Functions.SPG($A302, "IQ_EBITDA_MARGIN", F$3)</f>
        <v>35.610999999999997</v>
      </c>
      <c r="G302" s="9" cm="1">
        <f t="array" ref="G302">_xll.SNL.Clients.Office.Excel.Functions.SPG($A302, "IQ_EBITDA_MARGIN", G$3)</f>
        <v>16.652999999999999</v>
      </c>
      <c r="H302" s="9" cm="1">
        <f t="array" ref="H302">_xll.SNL.Clients.Office.Excel.Functions.SPG($A302, "IQ_EBITDA_MARGIN", H$3)</f>
        <v>11.87</v>
      </c>
      <c r="I302" s="9" cm="1">
        <f t="array" ref="I302">_xll.SNL.Clients.Office.Excel.Functions.SPG($A302, "IQ_EBITDA_MARGIN", I$3)</f>
        <v>8.1820000000000004</v>
      </c>
      <c r="J302" s="9" cm="1">
        <f t="array" ref="J302">_xll.SNL.Clients.Office.Excel.Functions.SPG($A302, "IQ_EBITDA_MARGIN", J$3)</f>
        <v>-7.4470000000000001</v>
      </c>
    </row>
    <row r="303" spans="1:10" x14ac:dyDescent="0.3">
      <c r="A303" s="11" t="s">
        <v>302</v>
      </c>
      <c r="B303" s="9" cm="1">
        <f t="array" ref="B303">_xll.SNL.Clients.Office.Excel.Functions.SPG($A303, "IQ_EBITDA_MARGIN", B$3)</f>
        <v>58.145000000000003</v>
      </c>
      <c r="C303" s="9" cm="1">
        <f t="array" ref="C303">_xll.SNL.Clients.Office.Excel.Functions.SPG($A303, "IQ_EBITDA_MARGIN", C$3)</f>
        <v>55.262</v>
      </c>
      <c r="D303" s="9" cm="1">
        <f t="array" ref="D303">_xll.SNL.Clients.Office.Excel.Functions.SPG($A303, "IQ_EBITDA_MARGIN", D$3)</f>
        <v>57.841000000000001</v>
      </c>
      <c r="E303" s="9" cm="1">
        <f t="array" ref="E303">_xll.SNL.Clients.Office.Excel.Functions.SPG($A303, "IQ_EBITDA_MARGIN", E$3)</f>
        <v>49.466000000000001</v>
      </c>
      <c r="F303" s="9" cm="1">
        <f t="array" ref="F303">_xll.SNL.Clients.Office.Excel.Functions.SPG($A303, "IQ_EBITDA_MARGIN", F$3)</f>
        <v>54.331000000000003</v>
      </c>
      <c r="G303" s="9" cm="1">
        <f t="array" ref="G303">_xll.SNL.Clients.Office.Excel.Functions.SPG($A303, "IQ_EBITDA_MARGIN", G$3)</f>
        <v>53.194000000000003</v>
      </c>
      <c r="H303" s="9" cm="1">
        <f t="array" ref="H303">_xll.SNL.Clients.Office.Excel.Functions.SPG($A303, "IQ_EBITDA_MARGIN", H$3)</f>
        <v>54.524999999999999</v>
      </c>
      <c r="I303" s="9" cm="1">
        <f t="array" ref="I303">_xll.SNL.Clients.Office.Excel.Functions.SPG($A303, "IQ_EBITDA_MARGIN", I$3)</f>
        <v>49.417000000000002</v>
      </c>
      <c r="J303" s="9" cm="1">
        <f t="array" ref="J303">_xll.SNL.Clients.Office.Excel.Functions.SPG($A303, "IQ_EBITDA_MARGIN", J$3)</f>
        <v>49.002000000000002</v>
      </c>
    </row>
    <row r="304" spans="1:10" x14ac:dyDescent="0.3">
      <c r="A304" s="11" t="s">
        <v>303</v>
      </c>
      <c r="B304" s="9" cm="1">
        <f t="array" ref="B304">_xll.SNL.Clients.Office.Excel.Functions.SPG($A304, "IQ_EBITDA_MARGIN", B$3)</f>
        <v>56.784999999999997</v>
      </c>
      <c r="C304" s="9" cm="1">
        <f t="array" ref="C304">_xll.SNL.Clients.Office.Excel.Functions.SPG($A304, "IQ_EBITDA_MARGIN", C$3)</f>
        <v>57.009</v>
      </c>
      <c r="D304" s="9" cm="1">
        <f t="array" ref="D304">_xll.SNL.Clients.Office.Excel.Functions.SPG($A304, "IQ_EBITDA_MARGIN", D$3)</f>
        <v>56.204000000000001</v>
      </c>
      <c r="E304" s="9" cm="1">
        <f t="array" ref="E304">_xll.SNL.Clients.Office.Excel.Functions.SPG($A304, "IQ_EBITDA_MARGIN", E$3)</f>
        <v>56.9</v>
      </c>
      <c r="F304" s="9" cm="1">
        <f t="array" ref="F304">_xll.SNL.Clients.Office.Excel.Functions.SPG($A304, "IQ_EBITDA_MARGIN", F$3)</f>
        <v>56.844000000000001</v>
      </c>
      <c r="G304" s="9" cm="1">
        <f t="array" ref="G304">_xll.SNL.Clients.Office.Excel.Functions.SPG($A304, "IQ_EBITDA_MARGIN", G$3)</f>
        <v>58.63</v>
      </c>
      <c r="H304" s="9" cm="1">
        <f t="array" ref="H304">_xll.SNL.Clients.Office.Excel.Functions.SPG($A304, "IQ_EBITDA_MARGIN", H$3)</f>
        <v>57.774000000000001</v>
      </c>
      <c r="I304" s="9" cm="1">
        <f t="array" ref="I304">_xll.SNL.Clients.Office.Excel.Functions.SPG($A304, "IQ_EBITDA_MARGIN", I$3)</f>
        <v>58.122999999999998</v>
      </c>
      <c r="J304" s="9" cm="1">
        <f t="array" ref="J304">_xll.SNL.Clients.Office.Excel.Functions.SPG($A304, "IQ_EBITDA_MARGIN", J$3)</f>
        <v>59.095999999999997</v>
      </c>
    </row>
    <row r="305" spans="1:10" x14ac:dyDescent="0.3">
      <c r="A305" s="11" t="s">
        <v>304</v>
      </c>
      <c r="B305" s="9" t="str" cm="1">
        <f t="array" ref="B305">_xll.SNL.Clients.Office.Excel.Functions.SPG($A305, "IQ_EBITDA_MARGIN", B$3)</f>
        <v>NM</v>
      </c>
      <c r="C305" s="9" cm="1">
        <f t="array" ref="C305">_xll.SNL.Clients.Office.Excel.Functions.SPG($A305, "IQ_EBITDA_MARGIN", C$3)</f>
        <v>-122.774</v>
      </c>
      <c r="D305" s="9" cm="1">
        <f t="array" ref="D305">_xll.SNL.Clients.Office.Excel.Functions.SPG($A305, "IQ_EBITDA_MARGIN", D$3)</f>
        <v>-0.96699999999999997</v>
      </c>
      <c r="E305" s="9" t="str" cm="1">
        <f t="array" ref="E305">_xll.SNL.Clients.Office.Excel.Functions.SPG($A305, "IQ_EBITDA_MARGIN", E$3)</f>
        <v>NM</v>
      </c>
      <c r="F305" s="9" t="str" cm="1">
        <f t="array" ref="F305">_xll.SNL.Clients.Office.Excel.Functions.SPG($A305, "IQ_EBITDA_MARGIN", F$3)</f>
        <v>NM</v>
      </c>
      <c r="G305" s="9" cm="1">
        <f t="array" ref="G305">_xll.SNL.Clients.Office.Excel.Functions.SPG($A305, "IQ_EBITDA_MARGIN", G$3)</f>
        <v>7.4</v>
      </c>
      <c r="H305" s="9" cm="1">
        <f t="array" ref="H305">_xll.SNL.Clients.Office.Excel.Functions.SPG($A305, "IQ_EBITDA_MARGIN", H$3)</f>
        <v>-96.286000000000001</v>
      </c>
      <c r="I305" s="9" t="str" cm="1">
        <f t="array" ref="I305">_xll.SNL.Clients.Office.Excel.Functions.SPG($A305, "IQ_EBITDA_MARGIN", I$3)</f>
        <v>NM</v>
      </c>
      <c r="J305" s="9" cm="1">
        <f t="array" ref="J305">_xll.SNL.Clients.Office.Excel.Functions.SPG($A305, "IQ_EBITDA_MARGIN", J$3)</f>
        <v>-15.467000000000001</v>
      </c>
    </row>
    <row r="306" spans="1:10" x14ac:dyDescent="0.3">
      <c r="A306" s="11" t="s">
        <v>305</v>
      </c>
      <c r="B306" s="9" cm="1">
        <f t="array" ref="B306">_xll.SNL.Clients.Office.Excel.Functions.SPG($A306, "IQ_EBITDA_MARGIN", B$3)</f>
        <v>10.757</v>
      </c>
      <c r="C306" s="9" cm="1">
        <f t="array" ref="C306">_xll.SNL.Clients.Office.Excel.Functions.SPG($A306, "IQ_EBITDA_MARGIN", C$3)</f>
        <v>12.199</v>
      </c>
      <c r="D306" s="9" cm="1">
        <f t="array" ref="D306">_xll.SNL.Clients.Office.Excel.Functions.SPG($A306, "IQ_EBITDA_MARGIN", D$3)</f>
        <v>14.27</v>
      </c>
      <c r="E306" s="9" cm="1">
        <f t="array" ref="E306">_xll.SNL.Clients.Office.Excel.Functions.SPG($A306, "IQ_EBITDA_MARGIN", E$3)</f>
        <v>15.239000000000001</v>
      </c>
      <c r="F306" s="9" cm="1">
        <f t="array" ref="F306">_xll.SNL.Clients.Office.Excel.Functions.SPG($A306, "IQ_EBITDA_MARGIN", F$3)</f>
        <v>11.521000000000001</v>
      </c>
      <c r="G306" s="9" cm="1">
        <f t="array" ref="G306">_xll.SNL.Clients.Office.Excel.Functions.SPG($A306, "IQ_EBITDA_MARGIN", G$3)</f>
        <v>16.303999999999998</v>
      </c>
      <c r="H306" s="9" cm="1">
        <f t="array" ref="H306">_xll.SNL.Clients.Office.Excel.Functions.SPG($A306, "IQ_EBITDA_MARGIN", H$3)</f>
        <v>12.259</v>
      </c>
      <c r="I306" s="9" cm="1">
        <f t="array" ref="I306">_xll.SNL.Clients.Office.Excel.Functions.SPG($A306, "IQ_EBITDA_MARGIN", I$3)</f>
        <v>11.91</v>
      </c>
      <c r="J306" s="9" cm="1">
        <f t="array" ref="J306">_xll.SNL.Clients.Office.Excel.Functions.SPG($A306, "IQ_EBITDA_MARGIN", J$3)</f>
        <v>11.680999999999999</v>
      </c>
    </row>
    <row r="307" spans="1:10" x14ac:dyDescent="0.3">
      <c r="A307" s="11" t="s">
        <v>306</v>
      </c>
      <c r="B307" s="9" cm="1">
        <f t="array" ref="B307">_xll.SNL.Clients.Office.Excel.Functions.SPG($A307, "IQ_EBITDA_MARGIN", B$3)</f>
        <v>4.4889999999999999</v>
      </c>
      <c r="C307" s="9" cm="1">
        <f t="array" ref="C307">_xll.SNL.Clients.Office.Excel.Functions.SPG($A307, "IQ_EBITDA_MARGIN", C$3)</f>
        <v>4.2110000000000003</v>
      </c>
      <c r="D307" s="9" cm="1">
        <f t="array" ref="D307">_xll.SNL.Clients.Office.Excel.Functions.SPG($A307, "IQ_EBITDA_MARGIN", D$3)</f>
        <v>5.2279999999999998</v>
      </c>
      <c r="E307" s="9" cm="1">
        <f t="array" ref="E307">_xll.SNL.Clients.Office.Excel.Functions.SPG($A307, "IQ_EBITDA_MARGIN", E$3)</f>
        <v>5.0090000000000003</v>
      </c>
      <c r="F307" s="9" cm="1">
        <f t="array" ref="F307">_xll.SNL.Clients.Office.Excel.Functions.SPG($A307, "IQ_EBITDA_MARGIN", F$3)</f>
        <v>4.8890000000000002</v>
      </c>
      <c r="G307" s="9" cm="1">
        <f t="array" ref="G307">_xll.SNL.Clients.Office.Excel.Functions.SPG($A307, "IQ_EBITDA_MARGIN", G$3)</f>
        <v>4.7080000000000002</v>
      </c>
      <c r="H307" s="9" cm="1">
        <f t="array" ref="H307">_xll.SNL.Clients.Office.Excel.Functions.SPG($A307, "IQ_EBITDA_MARGIN", H$3)</f>
        <v>4.79</v>
      </c>
      <c r="I307" s="9" cm="1">
        <f t="array" ref="I307">_xll.SNL.Clients.Office.Excel.Functions.SPG($A307, "IQ_EBITDA_MARGIN", I$3)</f>
        <v>5.9450000000000003</v>
      </c>
      <c r="J307" s="9" cm="1">
        <f t="array" ref="J307">_xll.SNL.Clients.Office.Excel.Functions.SPG($A307, "IQ_EBITDA_MARGIN", J$3)</f>
        <v>6.2549999999999999</v>
      </c>
    </row>
    <row r="308" spans="1:10" x14ac:dyDescent="0.3">
      <c r="A308" s="11" t="s">
        <v>307</v>
      </c>
      <c r="B308" s="9" cm="1">
        <f t="array" ref="B308">_xll.SNL.Clients.Office.Excel.Functions.SPG($A308, "IQ_EBITDA_MARGIN", B$3)</f>
        <v>17.872</v>
      </c>
      <c r="C308" s="9" cm="1">
        <f t="array" ref="C308">_xll.SNL.Clients.Office.Excel.Functions.SPG($A308, "IQ_EBITDA_MARGIN", C$3)</f>
        <v>21.376999999999999</v>
      </c>
      <c r="D308" s="9" cm="1">
        <f t="array" ref="D308">_xll.SNL.Clients.Office.Excel.Functions.SPG($A308, "IQ_EBITDA_MARGIN", D$3)</f>
        <v>21.888000000000002</v>
      </c>
      <c r="E308" s="9" cm="1">
        <f t="array" ref="E308">_xll.SNL.Clients.Office.Excel.Functions.SPG($A308, "IQ_EBITDA_MARGIN", E$3)</f>
        <v>23.872</v>
      </c>
      <c r="F308" s="9" cm="1">
        <f t="array" ref="F308">_xll.SNL.Clients.Office.Excel.Functions.SPG($A308, "IQ_EBITDA_MARGIN", F$3)</f>
        <v>18.690999999999999</v>
      </c>
      <c r="G308" s="9" cm="1">
        <f t="array" ref="G308">_xll.SNL.Clients.Office.Excel.Functions.SPG($A308, "IQ_EBITDA_MARGIN", G$3)</f>
        <v>18.866</v>
      </c>
      <c r="H308" s="9" cm="1">
        <f t="array" ref="H308">_xll.SNL.Clients.Office.Excel.Functions.SPG($A308, "IQ_EBITDA_MARGIN", H$3)</f>
        <v>23.363</v>
      </c>
      <c r="I308" s="9" cm="1">
        <f t="array" ref="I308">_xll.SNL.Clients.Office.Excel.Functions.SPG($A308, "IQ_EBITDA_MARGIN", I$3)</f>
        <v>20.050999999999998</v>
      </c>
      <c r="J308" s="9" cm="1">
        <f t="array" ref="J308">_xll.SNL.Clients.Office.Excel.Functions.SPG($A308, "IQ_EBITDA_MARGIN", J$3)</f>
        <v>14.055999999999999</v>
      </c>
    </row>
    <row r="309" spans="1:10" x14ac:dyDescent="0.3">
      <c r="A309" s="11" t="s">
        <v>308</v>
      </c>
      <c r="B309" s="9" cm="1">
        <f t="array" ref="B309">_xll.SNL.Clients.Office.Excel.Functions.SPG($A309, "IQ_EBITDA_MARGIN", B$3)</f>
        <v>11.242000000000001</v>
      </c>
      <c r="C309" s="9" cm="1">
        <f t="array" ref="C309">_xll.SNL.Clients.Office.Excel.Functions.SPG($A309, "IQ_EBITDA_MARGIN", C$3)</f>
        <v>20.637</v>
      </c>
      <c r="D309" s="9" cm="1">
        <f t="array" ref="D309">_xll.SNL.Clients.Office.Excel.Functions.SPG($A309, "IQ_EBITDA_MARGIN", D$3)</f>
        <v>14.787000000000001</v>
      </c>
      <c r="E309" s="9" cm="1">
        <f t="array" ref="E309">_xll.SNL.Clients.Office.Excel.Functions.SPG($A309, "IQ_EBITDA_MARGIN", E$3)</f>
        <v>14.946999999999999</v>
      </c>
      <c r="F309" s="9" cm="1">
        <f t="array" ref="F309">_xll.SNL.Clients.Office.Excel.Functions.SPG($A309, "IQ_EBITDA_MARGIN", F$3)</f>
        <v>33.982999999999997</v>
      </c>
      <c r="G309" s="9" cm="1">
        <f t="array" ref="G309">_xll.SNL.Clients.Office.Excel.Functions.SPG($A309, "IQ_EBITDA_MARGIN", G$3)</f>
        <v>17.736999999999998</v>
      </c>
      <c r="H309" s="9" cm="1">
        <f t="array" ref="H309">_xll.SNL.Clients.Office.Excel.Functions.SPG($A309, "IQ_EBITDA_MARGIN", H$3)</f>
        <v>20.268000000000001</v>
      </c>
      <c r="I309" s="9" cm="1">
        <f t="array" ref="I309">_xll.SNL.Clients.Office.Excel.Functions.SPG($A309, "IQ_EBITDA_MARGIN", I$3)</f>
        <v>20.946999999999999</v>
      </c>
      <c r="J309" s="9" cm="1">
        <f t="array" ref="J309">_xll.SNL.Clients.Office.Excel.Functions.SPG($A309, "IQ_EBITDA_MARGIN", J$3)</f>
        <v>20.969000000000001</v>
      </c>
    </row>
    <row r="310" spans="1:10" x14ac:dyDescent="0.3">
      <c r="A310" s="11" t="s">
        <v>309</v>
      </c>
      <c r="B310" s="9" cm="1">
        <f t="array" ref="B310">_xll.SNL.Clients.Office.Excel.Functions.SPG($A310, "IQ_EBITDA_MARGIN", B$3)</f>
        <v>28.265999999999998</v>
      </c>
      <c r="C310" s="9" cm="1">
        <f t="array" ref="C310">_xll.SNL.Clients.Office.Excel.Functions.SPG($A310, "IQ_EBITDA_MARGIN", C$3)</f>
        <v>27.885000000000002</v>
      </c>
      <c r="D310" s="9" cm="1">
        <f t="array" ref="D310">_xll.SNL.Clients.Office.Excel.Functions.SPG($A310, "IQ_EBITDA_MARGIN", D$3)</f>
        <v>27.974</v>
      </c>
      <c r="E310" s="9" cm="1">
        <f t="array" ref="E310">_xll.SNL.Clients.Office.Excel.Functions.SPG($A310, "IQ_EBITDA_MARGIN", E$3)</f>
        <v>24.678999999999998</v>
      </c>
      <c r="F310" s="9" cm="1">
        <f t="array" ref="F310">_xll.SNL.Clients.Office.Excel.Functions.SPG($A310, "IQ_EBITDA_MARGIN", F$3)</f>
        <v>22.655999999999999</v>
      </c>
      <c r="G310" s="9" cm="1">
        <f t="array" ref="G310">_xll.SNL.Clients.Office.Excel.Functions.SPG($A310, "IQ_EBITDA_MARGIN", G$3)</f>
        <v>26.385999999999999</v>
      </c>
      <c r="H310" s="9" cm="1">
        <f t="array" ref="H310">_xll.SNL.Clients.Office.Excel.Functions.SPG($A310, "IQ_EBITDA_MARGIN", H$3)</f>
        <v>30.654</v>
      </c>
      <c r="I310" s="9" cm="1">
        <f t="array" ref="I310">_xll.SNL.Clients.Office.Excel.Functions.SPG($A310, "IQ_EBITDA_MARGIN", I$3)</f>
        <v>27.719000000000001</v>
      </c>
      <c r="J310" s="9" cm="1">
        <f t="array" ref="J310">_xll.SNL.Clients.Office.Excel.Functions.SPG($A310, "IQ_EBITDA_MARGIN", J$3)</f>
        <v>29.765999999999998</v>
      </c>
    </row>
    <row r="311" spans="1:10" x14ac:dyDescent="0.3">
      <c r="A311" s="11" t="s">
        <v>310</v>
      </c>
      <c r="B311" s="9" cm="1">
        <f t="array" ref="B311">_xll.SNL.Clients.Office.Excel.Functions.SPG($A311, "IQ_EBITDA_MARGIN", B$3)</f>
        <v>32.183999999999997</v>
      </c>
      <c r="C311" s="9" cm="1">
        <f t="array" ref="C311">_xll.SNL.Clients.Office.Excel.Functions.SPG($A311, "IQ_EBITDA_MARGIN", C$3)</f>
        <v>29.19</v>
      </c>
      <c r="D311" s="9" cm="1">
        <f t="array" ref="D311">_xll.SNL.Clients.Office.Excel.Functions.SPG($A311, "IQ_EBITDA_MARGIN", D$3)</f>
        <v>26.573</v>
      </c>
      <c r="E311" s="9" cm="1">
        <f t="array" ref="E311">_xll.SNL.Clients.Office.Excel.Functions.SPG($A311, "IQ_EBITDA_MARGIN", E$3)</f>
        <v>28.759</v>
      </c>
      <c r="F311" s="9" cm="1">
        <f t="array" ref="F311">_xll.SNL.Clients.Office.Excel.Functions.SPG($A311, "IQ_EBITDA_MARGIN", F$3)</f>
        <v>29.617999999999999</v>
      </c>
      <c r="G311" s="9" cm="1">
        <f t="array" ref="G311">_xll.SNL.Clients.Office.Excel.Functions.SPG($A311, "IQ_EBITDA_MARGIN", G$3)</f>
        <v>27.518000000000001</v>
      </c>
      <c r="H311" s="9" cm="1">
        <f t="array" ref="H311">_xll.SNL.Clients.Office.Excel.Functions.SPG($A311, "IQ_EBITDA_MARGIN", H$3)</f>
        <v>29.326000000000001</v>
      </c>
      <c r="I311" s="9" cm="1">
        <f t="array" ref="I311">_xll.SNL.Clients.Office.Excel.Functions.SPG($A311, "IQ_EBITDA_MARGIN", I$3)</f>
        <v>29.077999999999999</v>
      </c>
      <c r="J311" s="9" cm="1">
        <f t="array" ref="J311">_xll.SNL.Clients.Office.Excel.Functions.SPG($A311, "IQ_EBITDA_MARGIN", J$3)</f>
        <v>29.54</v>
      </c>
    </row>
    <row r="312" spans="1:10" x14ac:dyDescent="0.3">
      <c r="A312" s="11" t="s">
        <v>311</v>
      </c>
      <c r="B312" s="9" cm="1">
        <f t="array" ref="B312">_xll.SNL.Clients.Office.Excel.Functions.SPG($A312, "IQ_EBITDA_MARGIN", B$3)</f>
        <v>51.767000000000003</v>
      </c>
      <c r="C312" s="9" cm="1">
        <f t="array" ref="C312">_xll.SNL.Clients.Office.Excel.Functions.SPG($A312, "IQ_EBITDA_MARGIN", C$3)</f>
        <v>43.72</v>
      </c>
      <c r="D312" s="9" cm="1">
        <f t="array" ref="D312">_xll.SNL.Clients.Office.Excel.Functions.SPG($A312, "IQ_EBITDA_MARGIN", D$3)</f>
        <v>47.987000000000002</v>
      </c>
      <c r="E312" s="9" cm="1">
        <f t="array" ref="E312">_xll.SNL.Clients.Office.Excel.Functions.SPG($A312, "IQ_EBITDA_MARGIN", E$3)</f>
        <v>49.697000000000003</v>
      </c>
      <c r="F312" s="9" cm="1">
        <f t="array" ref="F312">_xll.SNL.Clients.Office.Excel.Functions.SPG($A312, "IQ_EBITDA_MARGIN", F$3)</f>
        <v>50.84</v>
      </c>
      <c r="G312" s="9" cm="1">
        <f t="array" ref="G312">_xll.SNL.Clients.Office.Excel.Functions.SPG($A312, "IQ_EBITDA_MARGIN", G$3)</f>
        <v>42.77</v>
      </c>
      <c r="H312" s="9" cm="1">
        <f t="array" ref="H312">_xll.SNL.Clients.Office.Excel.Functions.SPG($A312, "IQ_EBITDA_MARGIN", H$3)</f>
        <v>44.768999999999998</v>
      </c>
      <c r="I312" s="9" cm="1">
        <f t="array" ref="I312">_xll.SNL.Clients.Office.Excel.Functions.SPG($A312, "IQ_EBITDA_MARGIN", I$3)</f>
        <v>43.841999999999999</v>
      </c>
      <c r="J312" s="9" cm="1">
        <f t="array" ref="J312">_xll.SNL.Clients.Office.Excel.Functions.SPG($A312, "IQ_EBITDA_MARGIN", J$3)</f>
        <v>44.83</v>
      </c>
    </row>
    <row r="313" spans="1:10" x14ac:dyDescent="0.3">
      <c r="A313" s="11" t="s">
        <v>312</v>
      </c>
      <c r="B313" s="9" t="str" cm="1">
        <f t="array" ref="B313">_xll.SNL.Clients.Office.Excel.Functions.SPG($A313, "IQ_EBITDA_MARGIN", B$3)</f>
        <v>NA</v>
      </c>
      <c r="C313" s="9" t="str" cm="1">
        <f t="array" ref="C313">_xll.SNL.Clients.Office.Excel.Functions.SPG($A313, "IQ_EBITDA_MARGIN", C$3)</f>
        <v>NA</v>
      </c>
      <c r="D313" s="9" t="str" cm="1">
        <f t="array" ref="D313">_xll.SNL.Clients.Office.Excel.Functions.SPG($A313, "IQ_EBITDA_MARGIN", D$3)</f>
        <v>NA</v>
      </c>
      <c r="E313" s="9" t="str" cm="1">
        <f t="array" ref="E313">_xll.SNL.Clients.Office.Excel.Functions.SPG($A313, "IQ_EBITDA_MARGIN", E$3)</f>
        <v>NA</v>
      </c>
      <c r="F313" s="9" t="str" cm="1">
        <f t="array" ref="F313">_xll.SNL.Clients.Office.Excel.Functions.SPG($A313, "IQ_EBITDA_MARGIN", F$3)</f>
        <v>NA</v>
      </c>
      <c r="G313" s="9" t="str" cm="1">
        <f t="array" ref="G313">_xll.SNL.Clients.Office.Excel.Functions.SPG($A313, "IQ_EBITDA_MARGIN", G$3)</f>
        <v>NA</v>
      </c>
      <c r="H313" s="9" t="str" cm="1">
        <f t="array" ref="H313">_xll.SNL.Clients.Office.Excel.Functions.SPG($A313, "IQ_EBITDA_MARGIN", H$3)</f>
        <v>NA</v>
      </c>
      <c r="I313" s="9" t="str" cm="1">
        <f t="array" ref="I313">_xll.SNL.Clients.Office.Excel.Functions.SPG($A313, "IQ_EBITDA_MARGIN", I$3)</f>
        <v>NA</v>
      </c>
      <c r="J313" s="9" t="str" cm="1">
        <f t="array" ref="J313">_xll.SNL.Clients.Office.Excel.Functions.SPG($A313, "IQ_EBITDA_MARGIN", J$3)</f>
        <v>NA</v>
      </c>
    </row>
    <row r="314" spans="1:10" x14ac:dyDescent="0.3">
      <c r="A314" s="11" t="s">
        <v>313</v>
      </c>
      <c r="B314" s="9" cm="1">
        <f t="array" ref="B314">_xll.SNL.Clients.Office.Excel.Functions.SPG($A314, "IQ_EBITDA_MARGIN", B$3)</f>
        <v>28.085000000000001</v>
      </c>
      <c r="C314" s="9" cm="1">
        <f t="array" ref="C314">_xll.SNL.Clients.Office.Excel.Functions.SPG($A314, "IQ_EBITDA_MARGIN", C$3)</f>
        <v>30.056000000000001</v>
      </c>
      <c r="D314" s="9" cm="1">
        <f t="array" ref="D314">_xll.SNL.Clients.Office.Excel.Functions.SPG($A314, "IQ_EBITDA_MARGIN", D$3)</f>
        <v>30.108000000000001</v>
      </c>
      <c r="E314" s="9" cm="1">
        <f t="array" ref="E314">_xll.SNL.Clients.Office.Excel.Functions.SPG($A314, "IQ_EBITDA_MARGIN", E$3)</f>
        <v>29.186</v>
      </c>
      <c r="F314" s="9" cm="1">
        <f t="array" ref="F314">_xll.SNL.Clients.Office.Excel.Functions.SPG($A314, "IQ_EBITDA_MARGIN", F$3)</f>
        <v>27.501000000000001</v>
      </c>
      <c r="G314" s="9" cm="1">
        <f t="array" ref="G314">_xll.SNL.Clients.Office.Excel.Functions.SPG($A314, "IQ_EBITDA_MARGIN", G$3)</f>
        <v>31.204000000000001</v>
      </c>
      <c r="H314" s="9" cm="1">
        <f t="array" ref="H314">_xll.SNL.Clients.Office.Excel.Functions.SPG($A314, "IQ_EBITDA_MARGIN", H$3)</f>
        <v>29.617000000000001</v>
      </c>
      <c r="I314" s="9" cm="1">
        <f t="array" ref="I314">_xll.SNL.Clients.Office.Excel.Functions.SPG($A314, "IQ_EBITDA_MARGIN", I$3)</f>
        <v>26.384</v>
      </c>
      <c r="J314" s="9" cm="1">
        <f t="array" ref="J314">_xll.SNL.Clients.Office.Excel.Functions.SPG($A314, "IQ_EBITDA_MARGIN", J$3)</f>
        <v>24.965</v>
      </c>
    </row>
    <row r="315" spans="1:10" x14ac:dyDescent="0.3">
      <c r="A315" s="11" t="s">
        <v>314</v>
      </c>
      <c r="B315" s="9" cm="1">
        <f t="array" ref="B315">_xll.SNL.Clients.Office.Excel.Functions.SPG($A315, "IQ_EBITDA_MARGIN", B$3)</f>
        <v>54.649000000000001</v>
      </c>
      <c r="C315" s="9" cm="1">
        <f t="array" ref="C315">_xll.SNL.Clients.Office.Excel.Functions.SPG($A315, "IQ_EBITDA_MARGIN", C$3)</f>
        <v>58.252000000000002</v>
      </c>
      <c r="D315" s="9" cm="1">
        <f t="array" ref="D315">_xll.SNL.Clients.Office.Excel.Functions.SPG($A315, "IQ_EBITDA_MARGIN", D$3)</f>
        <v>60.063000000000002</v>
      </c>
      <c r="E315" s="9" cm="1">
        <f t="array" ref="E315">_xll.SNL.Clients.Office.Excel.Functions.SPG($A315, "IQ_EBITDA_MARGIN", E$3)</f>
        <v>58.685000000000002</v>
      </c>
      <c r="F315" s="9" cm="1">
        <f t="array" ref="F315">_xll.SNL.Clients.Office.Excel.Functions.SPG($A315, "IQ_EBITDA_MARGIN", F$3)</f>
        <v>54.448999999999998</v>
      </c>
      <c r="G315" s="9" cm="1">
        <f t="array" ref="G315">_xll.SNL.Clients.Office.Excel.Functions.SPG($A315, "IQ_EBITDA_MARGIN", G$3)</f>
        <v>58.179000000000002</v>
      </c>
      <c r="H315" s="9" cm="1">
        <f t="array" ref="H315">_xll.SNL.Clients.Office.Excel.Functions.SPG($A315, "IQ_EBITDA_MARGIN", H$3)</f>
        <v>60.008000000000003</v>
      </c>
      <c r="I315" s="9" cm="1">
        <f t="array" ref="I315">_xll.SNL.Clients.Office.Excel.Functions.SPG($A315, "IQ_EBITDA_MARGIN", I$3)</f>
        <v>59.084000000000003</v>
      </c>
      <c r="J315" s="9" cm="1">
        <f t="array" ref="J315">_xll.SNL.Clients.Office.Excel.Functions.SPG($A315, "IQ_EBITDA_MARGIN", J$3)</f>
        <v>56.718000000000004</v>
      </c>
    </row>
    <row r="316" spans="1:10" x14ac:dyDescent="0.3">
      <c r="A316" s="11" t="s">
        <v>315</v>
      </c>
      <c r="B316" s="9" cm="1">
        <f t="array" ref="B316">_xll.SNL.Clients.Office.Excel.Functions.SPG($A316, "IQ_EBITDA_MARGIN", B$3)</f>
        <v>34.832999999999998</v>
      </c>
      <c r="C316" s="9" cm="1">
        <f t="array" ref="C316">_xll.SNL.Clients.Office.Excel.Functions.SPG($A316, "IQ_EBITDA_MARGIN", C$3)</f>
        <v>35.122999999999998</v>
      </c>
      <c r="D316" s="9" cm="1">
        <f t="array" ref="D316">_xll.SNL.Clients.Office.Excel.Functions.SPG($A316, "IQ_EBITDA_MARGIN", D$3)</f>
        <v>33.701000000000001</v>
      </c>
      <c r="E316" s="9" cm="1">
        <f t="array" ref="E316">_xll.SNL.Clients.Office.Excel.Functions.SPG($A316, "IQ_EBITDA_MARGIN", E$3)</f>
        <v>36.496000000000002</v>
      </c>
      <c r="F316" s="9" cm="1">
        <f t="array" ref="F316">_xll.SNL.Clients.Office.Excel.Functions.SPG($A316, "IQ_EBITDA_MARGIN", F$3)</f>
        <v>36.380000000000003</v>
      </c>
      <c r="G316" s="9" cm="1">
        <f t="array" ref="G316">_xll.SNL.Clients.Office.Excel.Functions.SPG($A316, "IQ_EBITDA_MARGIN", G$3)</f>
        <v>36.915999999999997</v>
      </c>
      <c r="H316" s="9" cm="1">
        <f t="array" ref="H316">_xll.SNL.Clients.Office.Excel.Functions.SPG($A316, "IQ_EBITDA_MARGIN", H$3)</f>
        <v>36.182000000000002</v>
      </c>
      <c r="I316" s="9" cm="1">
        <f t="array" ref="I316">_xll.SNL.Clients.Office.Excel.Functions.SPG($A316, "IQ_EBITDA_MARGIN", I$3)</f>
        <v>35.939</v>
      </c>
      <c r="J316" s="9" cm="1">
        <f t="array" ref="J316">_xll.SNL.Clients.Office.Excel.Functions.SPG($A316, "IQ_EBITDA_MARGIN", J$3)</f>
        <v>33.268000000000001</v>
      </c>
    </row>
    <row r="317" spans="1:10" x14ac:dyDescent="0.3">
      <c r="A317" s="11" t="s">
        <v>316</v>
      </c>
      <c r="B317" s="9" t="str" cm="1">
        <f t="array" ref="B317">_xll.SNL.Clients.Office.Excel.Functions.SPG($A317, "IQ_EBITDA_MARGIN", B$3)</f>
        <v>NA</v>
      </c>
      <c r="C317" s="9" cm="1">
        <f t="array" ref="C317">_xll.SNL.Clients.Office.Excel.Functions.SPG($A317, "IQ_EBITDA_MARGIN", C$3)</f>
        <v>26.143000000000001</v>
      </c>
      <c r="D317" s="9" cm="1">
        <f t="array" ref="D317">_xll.SNL.Clients.Office.Excel.Functions.SPG($A317, "IQ_EBITDA_MARGIN", D$3)</f>
        <v>24.849</v>
      </c>
      <c r="E317" s="9" cm="1">
        <f t="array" ref="E317">_xll.SNL.Clients.Office.Excel.Functions.SPG($A317, "IQ_EBITDA_MARGIN", E$3)</f>
        <v>23.036999999999999</v>
      </c>
      <c r="F317" s="9" cm="1">
        <f t="array" ref="F317">_xll.SNL.Clients.Office.Excel.Functions.SPG($A317, "IQ_EBITDA_MARGIN", F$3)</f>
        <v>25.36</v>
      </c>
      <c r="G317" s="9" cm="1">
        <f t="array" ref="G317">_xll.SNL.Clients.Office.Excel.Functions.SPG($A317, "IQ_EBITDA_MARGIN", G$3)</f>
        <v>27.148</v>
      </c>
      <c r="H317" s="9" cm="1">
        <f t="array" ref="H317">_xll.SNL.Clients.Office.Excel.Functions.SPG($A317, "IQ_EBITDA_MARGIN", H$3)</f>
        <v>23.56</v>
      </c>
      <c r="I317" s="9" cm="1">
        <f t="array" ref="I317">_xll.SNL.Clients.Office.Excel.Functions.SPG($A317, "IQ_EBITDA_MARGIN", I$3)</f>
        <v>18.295999999999999</v>
      </c>
      <c r="J317" s="9" cm="1">
        <f t="array" ref="J317">_xll.SNL.Clients.Office.Excel.Functions.SPG($A317, "IQ_EBITDA_MARGIN", J$3)</f>
        <v>23.908999999999999</v>
      </c>
    </row>
    <row r="318" spans="1:10" x14ac:dyDescent="0.3">
      <c r="A318" s="11" t="s">
        <v>317</v>
      </c>
      <c r="B318" s="9" cm="1">
        <f t="array" ref="B318">_xll.SNL.Clients.Office.Excel.Functions.SPG($A318, "IQ_EBITDA_MARGIN", B$3)</f>
        <v>32.506</v>
      </c>
      <c r="C318" s="9" cm="1">
        <f t="array" ref="C318">_xll.SNL.Clients.Office.Excel.Functions.SPG($A318, "IQ_EBITDA_MARGIN", C$3)</f>
        <v>22.957000000000001</v>
      </c>
      <c r="D318" s="9" cm="1">
        <f t="array" ref="D318">_xll.SNL.Clients.Office.Excel.Functions.SPG($A318, "IQ_EBITDA_MARGIN", D$3)</f>
        <v>30.437000000000001</v>
      </c>
      <c r="E318" s="9" cm="1">
        <f t="array" ref="E318">_xll.SNL.Clients.Office.Excel.Functions.SPG($A318, "IQ_EBITDA_MARGIN", E$3)</f>
        <v>28.077999999999999</v>
      </c>
      <c r="F318" s="9" cm="1">
        <f t="array" ref="F318">_xll.SNL.Clients.Office.Excel.Functions.SPG($A318, "IQ_EBITDA_MARGIN", F$3)</f>
        <v>29.024999999999999</v>
      </c>
      <c r="G318" s="9" cm="1">
        <f t="array" ref="G318">_xll.SNL.Clients.Office.Excel.Functions.SPG($A318, "IQ_EBITDA_MARGIN", G$3)</f>
        <v>17.917999999999999</v>
      </c>
      <c r="H318" s="9" cm="1">
        <f t="array" ref="H318">_xll.SNL.Clients.Office.Excel.Functions.SPG($A318, "IQ_EBITDA_MARGIN", H$3)</f>
        <v>23.497</v>
      </c>
      <c r="I318" s="9" cm="1">
        <f t="array" ref="I318">_xll.SNL.Clients.Office.Excel.Functions.SPG($A318, "IQ_EBITDA_MARGIN", I$3)</f>
        <v>23.408999999999999</v>
      </c>
      <c r="J318" s="9" cm="1">
        <f t="array" ref="J318">_xll.SNL.Clients.Office.Excel.Functions.SPG($A318, "IQ_EBITDA_MARGIN", J$3)</f>
        <v>22.111999999999998</v>
      </c>
    </row>
    <row r="319" spans="1:10" x14ac:dyDescent="0.3">
      <c r="A319" s="11" t="s">
        <v>318</v>
      </c>
      <c r="B319" s="9" cm="1">
        <f t="array" ref="B319">_xll.SNL.Clients.Office.Excel.Functions.SPG($A319, "IQ_EBITDA_MARGIN", B$3)</f>
        <v>53.851999999999997</v>
      </c>
      <c r="C319" s="9" cm="1">
        <f t="array" ref="C319">_xll.SNL.Clients.Office.Excel.Functions.SPG($A319, "IQ_EBITDA_MARGIN", C$3)</f>
        <v>54.901000000000003</v>
      </c>
      <c r="D319" s="9" cm="1">
        <f t="array" ref="D319">_xll.SNL.Clients.Office.Excel.Functions.SPG($A319, "IQ_EBITDA_MARGIN", D$3)</f>
        <v>43.908999999999999</v>
      </c>
      <c r="E319" s="9" cm="1">
        <f t="array" ref="E319">_xll.SNL.Clients.Office.Excel.Functions.SPG($A319, "IQ_EBITDA_MARGIN", E$3)</f>
        <v>46.206000000000003</v>
      </c>
      <c r="F319" s="9" cm="1">
        <f t="array" ref="F319">_xll.SNL.Clients.Office.Excel.Functions.SPG($A319, "IQ_EBITDA_MARGIN", F$3)</f>
        <v>42.231999999999999</v>
      </c>
      <c r="G319" s="9" cm="1">
        <f t="array" ref="G319">_xll.SNL.Clients.Office.Excel.Functions.SPG($A319, "IQ_EBITDA_MARGIN", G$3)</f>
        <v>6.4189999999999996</v>
      </c>
      <c r="H319" s="9" cm="1">
        <f t="array" ref="H319">_xll.SNL.Clients.Office.Excel.Functions.SPG($A319, "IQ_EBITDA_MARGIN", H$3)</f>
        <v>32.771999999999998</v>
      </c>
      <c r="I319" s="9" cm="1">
        <f t="array" ref="I319">_xll.SNL.Clients.Office.Excel.Functions.SPG($A319, "IQ_EBITDA_MARGIN", I$3)</f>
        <v>35.557000000000002</v>
      </c>
      <c r="J319" s="9" cm="1">
        <f t="array" ref="J319">_xll.SNL.Clients.Office.Excel.Functions.SPG($A319, "IQ_EBITDA_MARGIN", J$3)</f>
        <v>38.670999999999999</v>
      </c>
    </row>
    <row r="320" spans="1:10" x14ac:dyDescent="0.3">
      <c r="A320" s="11" t="s">
        <v>319</v>
      </c>
      <c r="B320" s="9" cm="1">
        <f t="array" ref="B320">_xll.SNL.Clients.Office.Excel.Functions.SPG($A320, "IQ_EBITDA_MARGIN", B$3)</f>
        <v>14.634</v>
      </c>
      <c r="C320" s="9" cm="1">
        <f t="array" ref="C320">_xll.SNL.Clients.Office.Excel.Functions.SPG($A320, "IQ_EBITDA_MARGIN", C$3)</f>
        <v>18.097000000000001</v>
      </c>
      <c r="D320" s="9" cm="1">
        <f t="array" ref="D320">_xll.SNL.Clients.Office.Excel.Functions.SPG($A320, "IQ_EBITDA_MARGIN", D$3)</f>
        <v>19.274999999999999</v>
      </c>
      <c r="E320" s="9" cm="1">
        <f t="array" ref="E320">_xll.SNL.Clients.Office.Excel.Functions.SPG($A320, "IQ_EBITDA_MARGIN", E$3)</f>
        <v>13.737</v>
      </c>
      <c r="F320" s="9" cm="1">
        <f t="array" ref="F320">_xll.SNL.Clients.Office.Excel.Functions.SPG($A320, "IQ_EBITDA_MARGIN", F$3)</f>
        <v>13.089</v>
      </c>
      <c r="G320" s="9" cm="1">
        <f t="array" ref="G320">_xll.SNL.Clients.Office.Excel.Functions.SPG($A320, "IQ_EBITDA_MARGIN", G$3)</f>
        <v>15.55</v>
      </c>
      <c r="H320" s="9" cm="1">
        <f t="array" ref="H320">_xll.SNL.Clients.Office.Excel.Functions.SPG($A320, "IQ_EBITDA_MARGIN", H$3)</f>
        <v>17.085000000000001</v>
      </c>
      <c r="I320" s="9" cm="1">
        <f t="array" ref="I320">_xll.SNL.Clients.Office.Excel.Functions.SPG($A320, "IQ_EBITDA_MARGIN", I$3)</f>
        <v>13.646000000000001</v>
      </c>
      <c r="J320" s="9" cm="1">
        <f t="array" ref="J320">_xll.SNL.Clients.Office.Excel.Functions.SPG($A320, "IQ_EBITDA_MARGIN", J$3)</f>
        <v>13.241</v>
      </c>
    </row>
    <row r="321" spans="1:10" x14ac:dyDescent="0.3">
      <c r="A321" s="11" t="s">
        <v>320</v>
      </c>
      <c r="B321" s="9" cm="1">
        <f t="array" ref="B321">_xll.SNL.Clients.Office.Excel.Functions.SPG($A321, "IQ_EBITDA_MARGIN", B$3)</f>
        <v>14.634</v>
      </c>
      <c r="C321" s="9" cm="1">
        <f t="array" ref="C321">_xll.SNL.Clients.Office.Excel.Functions.SPG($A321, "IQ_EBITDA_MARGIN", C$3)</f>
        <v>18.097000000000001</v>
      </c>
      <c r="D321" s="9" cm="1">
        <f t="array" ref="D321">_xll.SNL.Clients.Office.Excel.Functions.SPG($A321, "IQ_EBITDA_MARGIN", D$3)</f>
        <v>19.274999999999999</v>
      </c>
      <c r="E321" s="9" cm="1">
        <f t="array" ref="E321">_xll.SNL.Clients.Office.Excel.Functions.SPG($A321, "IQ_EBITDA_MARGIN", E$3)</f>
        <v>13.737</v>
      </c>
      <c r="F321" s="9" cm="1">
        <f t="array" ref="F321">_xll.SNL.Clients.Office.Excel.Functions.SPG($A321, "IQ_EBITDA_MARGIN", F$3)</f>
        <v>13.089</v>
      </c>
      <c r="G321" s="9" cm="1">
        <f t="array" ref="G321">_xll.SNL.Clients.Office.Excel.Functions.SPG($A321, "IQ_EBITDA_MARGIN", G$3)</f>
        <v>15.55</v>
      </c>
      <c r="H321" s="9" cm="1">
        <f t="array" ref="H321">_xll.SNL.Clients.Office.Excel.Functions.SPG($A321, "IQ_EBITDA_MARGIN", H$3)</f>
        <v>17.085000000000001</v>
      </c>
      <c r="I321" s="9" cm="1">
        <f t="array" ref="I321">_xll.SNL.Clients.Office.Excel.Functions.SPG($A321, "IQ_EBITDA_MARGIN", I$3)</f>
        <v>13.646000000000001</v>
      </c>
      <c r="J321" s="9" cm="1">
        <f t="array" ref="J321">_xll.SNL.Clients.Office.Excel.Functions.SPG($A321, "IQ_EBITDA_MARGIN", J$3)</f>
        <v>13.241</v>
      </c>
    </row>
    <row r="322" spans="1:10" x14ac:dyDescent="0.3">
      <c r="A322" s="11" t="s">
        <v>321</v>
      </c>
      <c r="B322" s="9" cm="1">
        <f t="array" ref="B322">_xll.SNL.Clients.Office.Excel.Functions.SPG($A322, "IQ_EBITDA_MARGIN", B$3)</f>
        <v>55.435000000000002</v>
      </c>
      <c r="C322" s="9" cm="1">
        <f t="array" ref="C322">_xll.SNL.Clients.Office.Excel.Functions.SPG($A322, "IQ_EBITDA_MARGIN", C$3)</f>
        <v>47.408999999999999</v>
      </c>
      <c r="D322" s="9" cm="1">
        <f t="array" ref="D322">_xll.SNL.Clients.Office.Excel.Functions.SPG($A322, "IQ_EBITDA_MARGIN", D$3)</f>
        <v>58.292999999999999</v>
      </c>
      <c r="E322" s="9" cm="1">
        <f t="array" ref="E322">_xll.SNL.Clients.Office.Excel.Functions.SPG($A322, "IQ_EBITDA_MARGIN", E$3)</f>
        <v>52.363999999999997</v>
      </c>
      <c r="F322" s="9" cm="1">
        <f t="array" ref="F322">_xll.SNL.Clients.Office.Excel.Functions.SPG($A322, "IQ_EBITDA_MARGIN", F$3)</f>
        <v>52.503999999999998</v>
      </c>
      <c r="G322" s="9" cm="1">
        <f t="array" ref="G322">_xll.SNL.Clients.Office.Excel.Functions.SPG($A322, "IQ_EBITDA_MARGIN", G$3)</f>
        <v>58.273000000000003</v>
      </c>
      <c r="H322" s="9" cm="1">
        <f t="array" ref="H322">_xll.SNL.Clients.Office.Excel.Functions.SPG($A322, "IQ_EBITDA_MARGIN", H$3)</f>
        <v>54.615000000000002</v>
      </c>
      <c r="I322" s="9" cm="1">
        <f t="array" ref="I322">_xll.SNL.Clients.Office.Excel.Functions.SPG($A322, "IQ_EBITDA_MARGIN", I$3)</f>
        <v>59.954000000000001</v>
      </c>
      <c r="J322" s="9" cm="1">
        <f t="array" ref="J322">_xll.SNL.Clients.Office.Excel.Functions.SPG($A322, "IQ_EBITDA_MARGIN", J$3)</f>
        <v>58.026000000000003</v>
      </c>
    </row>
    <row r="323" spans="1:10" x14ac:dyDescent="0.3">
      <c r="A323" s="11" t="s">
        <v>322</v>
      </c>
      <c r="B323" s="9" cm="1">
        <f t="array" ref="B323">_xll.SNL.Clients.Office.Excel.Functions.SPG($A323, "IQ_EBITDA_MARGIN", B$3)</f>
        <v>9.14</v>
      </c>
      <c r="C323" s="9" cm="1">
        <f t="array" ref="C323">_xll.SNL.Clients.Office.Excel.Functions.SPG($A323, "IQ_EBITDA_MARGIN", C$3)</f>
        <v>12.7</v>
      </c>
      <c r="D323" s="9" cm="1">
        <f t="array" ref="D323">_xll.SNL.Clients.Office.Excel.Functions.SPG($A323, "IQ_EBITDA_MARGIN", D$3)</f>
        <v>12.02</v>
      </c>
      <c r="E323" s="9" cm="1">
        <f t="array" ref="E323">_xll.SNL.Clients.Office.Excel.Functions.SPG($A323, "IQ_EBITDA_MARGIN", E$3)</f>
        <v>17.396000000000001</v>
      </c>
      <c r="F323" s="9" cm="1">
        <f t="array" ref="F323">_xll.SNL.Clients.Office.Excel.Functions.SPG($A323, "IQ_EBITDA_MARGIN", F$3)</f>
        <v>16.164000000000001</v>
      </c>
      <c r="G323" s="9" cm="1">
        <f t="array" ref="G323">_xll.SNL.Clients.Office.Excel.Functions.SPG($A323, "IQ_EBITDA_MARGIN", G$3)</f>
        <v>15.006</v>
      </c>
      <c r="H323" s="9" cm="1">
        <f t="array" ref="H323">_xll.SNL.Clients.Office.Excel.Functions.SPG($A323, "IQ_EBITDA_MARGIN", H$3)</f>
        <v>13.834</v>
      </c>
      <c r="I323" s="9" cm="1">
        <f t="array" ref="I323">_xll.SNL.Clients.Office.Excel.Functions.SPG($A323, "IQ_EBITDA_MARGIN", I$3)</f>
        <v>11.361000000000001</v>
      </c>
      <c r="J323" s="9" cm="1">
        <f t="array" ref="J323">_xll.SNL.Clients.Office.Excel.Functions.SPG($A323, "IQ_EBITDA_MARGIN", J$3)</f>
        <v>12.558999999999999</v>
      </c>
    </row>
    <row r="324" spans="1:10" x14ac:dyDescent="0.3">
      <c r="A324" s="11" t="s">
        <v>323</v>
      </c>
      <c r="B324" s="9" cm="1">
        <f t="array" ref="B324">_xll.SNL.Clients.Office.Excel.Functions.SPG($A324, "IQ_EBITDA_MARGIN", B$3)</f>
        <v>46.468000000000004</v>
      </c>
      <c r="C324" s="9" cm="1">
        <f t="array" ref="C324">_xll.SNL.Clients.Office.Excel.Functions.SPG($A324, "IQ_EBITDA_MARGIN", C$3)</f>
        <v>37.390999999999998</v>
      </c>
      <c r="D324" s="9" cm="1">
        <f t="array" ref="D324">_xll.SNL.Clients.Office.Excel.Functions.SPG($A324, "IQ_EBITDA_MARGIN", D$3)</f>
        <v>44.726999999999997</v>
      </c>
      <c r="E324" s="9" cm="1">
        <f t="array" ref="E324">_xll.SNL.Clients.Office.Excel.Functions.SPG($A324, "IQ_EBITDA_MARGIN", E$3)</f>
        <v>45.441000000000003</v>
      </c>
      <c r="F324" s="9" cm="1">
        <f t="array" ref="F324">_xll.SNL.Clients.Office.Excel.Functions.SPG($A324, "IQ_EBITDA_MARGIN", F$3)</f>
        <v>48.250999999999998</v>
      </c>
      <c r="G324" s="9" cm="1">
        <f t="array" ref="G324">_xll.SNL.Clients.Office.Excel.Functions.SPG($A324, "IQ_EBITDA_MARGIN", G$3)</f>
        <v>37.088999999999999</v>
      </c>
      <c r="H324" s="9" cm="1">
        <f t="array" ref="H324">_xll.SNL.Clients.Office.Excel.Functions.SPG($A324, "IQ_EBITDA_MARGIN", H$3)</f>
        <v>42.232999999999997</v>
      </c>
      <c r="I324" s="9" cm="1">
        <f t="array" ref="I324">_xll.SNL.Clients.Office.Excel.Functions.SPG($A324, "IQ_EBITDA_MARGIN", I$3)</f>
        <v>36.404000000000003</v>
      </c>
      <c r="J324" s="9" cm="1">
        <f t="array" ref="J324">_xll.SNL.Clients.Office.Excel.Functions.SPG($A324, "IQ_EBITDA_MARGIN", J$3)</f>
        <v>37.354999999999997</v>
      </c>
    </row>
    <row r="325" spans="1:10" x14ac:dyDescent="0.3">
      <c r="A325" s="11" t="s">
        <v>324</v>
      </c>
      <c r="B325" s="9" t="str" cm="1">
        <f t="array" ref="B325">_xll.SNL.Clients.Office.Excel.Functions.SPG($A325, "IQ_EBITDA_MARGIN", B$3)</f>
        <v>NA</v>
      </c>
      <c r="C325" s="9" cm="1">
        <f t="array" ref="C325">_xll.SNL.Clients.Office.Excel.Functions.SPG($A325, "IQ_EBITDA_MARGIN", C$3)</f>
        <v>29.085000000000001</v>
      </c>
      <c r="D325" s="9" cm="1">
        <f t="array" ref="D325">_xll.SNL.Clients.Office.Excel.Functions.SPG($A325, "IQ_EBITDA_MARGIN", D$3)</f>
        <v>29.378</v>
      </c>
      <c r="E325" s="9" cm="1">
        <f t="array" ref="E325">_xll.SNL.Clients.Office.Excel.Functions.SPG($A325, "IQ_EBITDA_MARGIN", E$3)</f>
        <v>30.443000000000001</v>
      </c>
      <c r="F325" s="9" cm="1">
        <f t="array" ref="F325">_xll.SNL.Clients.Office.Excel.Functions.SPG($A325, "IQ_EBITDA_MARGIN", F$3)</f>
        <v>31.102</v>
      </c>
      <c r="G325" s="9" cm="1">
        <f t="array" ref="G325">_xll.SNL.Clients.Office.Excel.Functions.SPG($A325, "IQ_EBITDA_MARGIN", G$3)</f>
        <v>30.638999999999999</v>
      </c>
      <c r="H325" s="9" cm="1">
        <f t="array" ref="H325">_xll.SNL.Clients.Office.Excel.Functions.SPG($A325, "IQ_EBITDA_MARGIN", H$3)</f>
        <v>30.724</v>
      </c>
      <c r="I325" s="9" cm="1">
        <f t="array" ref="I325">_xll.SNL.Clients.Office.Excel.Functions.SPG($A325, "IQ_EBITDA_MARGIN", I$3)</f>
        <v>30.745999999999999</v>
      </c>
      <c r="J325" s="9" cm="1">
        <f t="array" ref="J325">_xll.SNL.Clients.Office.Excel.Functions.SPG($A325, "IQ_EBITDA_MARGIN", J$3)</f>
        <v>30.905999999999999</v>
      </c>
    </row>
    <row r="326" spans="1:10" x14ac:dyDescent="0.3">
      <c r="A326" s="11" t="s">
        <v>325</v>
      </c>
      <c r="B326" s="9" cm="1">
        <f t="array" ref="B326">_xll.SNL.Clients.Office.Excel.Functions.SPG($A326, "IQ_EBITDA_MARGIN", B$3)</f>
        <v>44.404000000000003</v>
      </c>
      <c r="C326" s="9" cm="1">
        <f t="array" ref="C326">_xll.SNL.Clients.Office.Excel.Functions.SPG($A326, "IQ_EBITDA_MARGIN", C$3)</f>
        <v>45.006999999999998</v>
      </c>
      <c r="D326" s="9" cm="1">
        <f t="array" ref="D326">_xll.SNL.Clients.Office.Excel.Functions.SPG($A326, "IQ_EBITDA_MARGIN", D$3)</f>
        <v>60.996000000000002</v>
      </c>
      <c r="E326" s="9" cm="1">
        <f t="array" ref="E326">_xll.SNL.Clients.Office.Excel.Functions.SPG($A326, "IQ_EBITDA_MARGIN", E$3)</f>
        <v>49.54</v>
      </c>
      <c r="F326" s="9" cm="1">
        <f t="array" ref="F326">_xll.SNL.Clients.Office.Excel.Functions.SPG($A326, "IQ_EBITDA_MARGIN", F$3)</f>
        <v>42.177</v>
      </c>
      <c r="G326" s="9" cm="1">
        <f t="array" ref="G326">_xll.SNL.Clients.Office.Excel.Functions.SPG($A326, "IQ_EBITDA_MARGIN", G$3)</f>
        <v>39.049999999999997</v>
      </c>
      <c r="H326" s="9" cm="1">
        <f t="array" ref="H326">_xll.SNL.Clients.Office.Excel.Functions.SPG($A326, "IQ_EBITDA_MARGIN", H$3)</f>
        <v>42.914999999999999</v>
      </c>
      <c r="I326" s="9" cm="1">
        <f t="array" ref="I326">_xll.SNL.Clients.Office.Excel.Functions.SPG($A326, "IQ_EBITDA_MARGIN", I$3)</f>
        <v>31.074000000000002</v>
      </c>
      <c r="J326" s="9" cm="1">
        <f t="array" ref="J326">_xll.SNL.Clients.Office.Excel.Functions.SPG($A326, "IQ_EBITDA_MARGIN", J$3)</f>
        <v>46.231999999999999</v>
      </c>
    </row>
    <row r="327" spans="1:10" x14ac:dyDescent="0.3">
      <c r="A327" s="11" t="s">
        <v>326</v>
      </c>
      <c r="B327" s="9" t="str" cm="1">
        <f t="array" ref="B327">_xll.SNL.Clients.Office.Excel.Functions.SPG($A327, "IQ_EBITDA_MARGIN", B$3)</f>
        <v>NA</v>
      </c>
      <c r="C327" s="9" t="str" cm="1">
        <f t="array" ref="C327">_xll.SNL.Clients.Office.Excel.Functions.SPG($A327, "IQ_EBITDA_MARGIN", C$3)</f>
        <v>NA</v>
      </c>
      <c r="D327" s="9" t="str" cm="1">
        <f t="array" ref="D327">_xll.SNL.Clients.Office.Excel.Functions.SPG($A327, "IQ_EBITDA_MARGIN", D$3)</f>
        <v>NA</v>
      </c>
      <c r="E327" s="9" t="str" cm="1">
        <f t="array" ref="E327">_xll.SNL.Clients.Office.Excel.Functions.SPG($A327, "IQ_EBITDA_MARGIN", E$3)</f>
        <v>NA</v>
      </c>
      <c r="F327" s="9" t="str" cm="1">
        <f t="array" ref="F327">_xll.SNL.Clients.Office.Excel.Functions.SPG($A327, "IQ_EBITDA_MARGIN", F$3)</f>
        <v>NA</v>
      </c>
      <c r="G327" s="9" t="str" cm="1">
        <f t="array" ref="G327">_xll.SNL.Clients.Office.Excel.Functions.SPG($A327, "IQ_EBITDA_MARGIN", G$3)</f>
        <v>NA</v>
      </c>
      <c r="H327" s="9" t="str" cm="1">
        <f t="array" ref="H327">_xll.SNL.Clients.Office.Excel.Functions.SPG($A327, "IQ_EBITDA_MARGIN", H$3)</f>
        <v>NA</v>
      </c>
      <c r="I327" s="9" t="str" cm="1">
        <f t="array" ref="I327">_xll.SNL.Clients.Office.Excel.Functions.SPG($A327, "IQ_EBITDA_MARGIN", I$3)</f>
        <v>NA</v>
      </c>
      <c r="J327" s="9" t="str" cm="1">
        <f t="array" ref="J327">_xll.SNL.Clients.Office.Excel.Functions.SPG($A327, "IQ_EBITDA_MARGIN", J$3)</f>
        <v>NA</v>
      </c>
    </row>
    <row r="328" spans="1:10" x14ac:dyDescent="0.3">
      <c r="A328" s="11" t="s">
        <v>327</v>
      </c>
      <c r="B328" s="9" cm="1">
        <f t="array" ref="B328">_xll.SNL.Clients.Office.Excel.Functions.SPG($A328, "IQ_EBITDA_MARGIN", B$3)</f>
        <v>10.984</v>
      </c>
      <c r="C328" s="9" cm="1">
        <f t="array" ref="C328">_xll.SNL.Clients.Office.Excel.Functions.SPG($A328, "IQ_EBITDA_MARGIN", C$3)</f>
        <v>19.643000000000001</v>
      </c>
      <c r="D328" s="9" cm="1">
        <f t="array" ref="D328">_xll.SNL.Clients.Office.Excel.Functions.SPG($A328, "IQ_EBITDA_MARGIN", D$3)</f>
        <v>16.196000000000002</v>
      </c>
      <c r="E328" s="9" cm="1">
        <f t="array" ref="E328">_xll.SNL.Clients.Office.Excel.Functions.SPG($A328, "IQ_EBITDA_MARGIN", E$3)</f>
        <v>15.492000000000001</v>
      </c>
      <c r="F328" s="9" cm="1">
        <f t="array" ref="F328">_xll.SNL.Clients.Office.Excel.Functions.SPG($A328, "IQ_EBITDA_MARGIN", F$3)</f>
        <v>15.178000000000001</v>
      </c>
      <c r="G328" s="9" cm="1">
        <f t="array" ref="G328">_xll.SNL.Clients.Office.Excel.Functions.SPG($A328, "IQ_EBITDA_MARGIN", G$3)</f>
        <v>-2.6509999999999998</v>
      </c>
      <c r="H328" s="9" cm="1">
        <f t="array" ref="H328">_xll.SNL.Clients.Office.Excel.Functions.SPG($A328, "IQ_EBITDA_MARGIN", H$3)</f>
        <v>14.987</v>
      </c>
      <c r="I328" s="9" cm="1">
        <f t="array" ref="I328">_xll.SNL.Clients.Office.Excel.Functions.SPG($A328, "IQ_EBITDA_MARGIN", I$3)</f>
        <v>14.86</v>
      </c>
      <c r="J328" s="9" cm="1">
        <f t="array" ref="J328">_xll.SNL.Clients.Office.Excel.Functions.SPG($A328, "IQ_EBITDA_MARGIN", J$3)</f>
        <v>14.805</v>
      </c>
    </row>
    <row r="329" spans="1:10" x14ac:dyDescent="0.3">
      <c r="A329" s="11" t="s">
        <v>328</v>
      </c>
      <c r="B329" s="9" cm="1">
        <f t="array" ref="B329">_xll.SNL.Clients.Office.Excel.Functions.SPG($A329, "IQ_EBITDA_MARGIN", B$3)</f>
        <v>21.22</v>
      </c>
      <c r="C329" s="9" cm="1">
        <f t="array" ref="C329">_xll.SNL.Clients.Office.Excel.Functions.SPG($A329, "IQ_EBITDA_MARGIN", C$3)</f>
        <v>21.867999999999999</v>
      </c>
      <c r="D329" s="9" cm="1">
        <f t="array" ref="D329">_xll.SNL.Clients.Office.Excel.Functions.SPG($A329, "IQ_EBITDA_MARGIN", D$3)</f>
        <v>33.139000000000003</v>
      </c>
      <c r="E329" s="9" cm="1">
        <f t="array" ref="E329">_xll.SNL.Clients.Office.Excel.Functions.SPG($A329, "IQ_EBITDA_MARGIN", E$3)</f>
        <v>24.635999999999999</v>
      </c>
      <c r="F329" s="9" cm="1">
        <f t="array" ref="F329">_xll.SNL.Clients.Office.Excel.Functions.SPG($A329, "IQ_EBITDA_MARGIN", F$3)</f>
        <v>21.148</v>
      </c>
      <c r="G329" s="9" cm="1">
        <f t="array" ref="G329">_xll.SNL.Clients.Office.Excel.Functions.SPG($A329, "IQ_EBITDA_MARGIN", G$3)</f>
        <v>17.998999999999999</v>
      </c>
      <c r="H329" s="9" cm="1">
        <f t="array" ref="H329">_xll.SNL.Clients.Office.Excel.Functions.SPG($A329, "IQ_EBITDA_MARGIN", H$3)</f>
        <v>29.494</v>
      </c>
      <c r="I329" s="9" cm="1">
        <f t="array" ref="I329">_xll.SNL.Clients.Office.Excel.Functions.SPG($A329, "IQ_EBITDA_MARGIN", I$3)</f>
        <v>22.088000000000001</v>
      </c>
      <c r="J329" s="9" cm="1">
        <f t="array" ref="J329">_xll.SNL.Clients.Office.Excel.Functions.SPG($A329, "IQ_EBITDA_MARGIN", J$3)</f>
        <v>12.151999999999999</v>
      </c>
    </row>
    <row r="330" spans="1:10" x14ac:dyDescent="0.3">
      <c r="A330" s="11" t="s">
        <v>329</v>
      </c>
      <c r="B330" s="9" cm="1">
        <f t="array" ref="B330">_xll.SNL.Clients.Office.Excel.Functions.SPG($A330, "IQ_EBITDA_MARGIN", B$3)</f>
        <v>16.318999999999999</v>
      </c>
      <c r="C330" s="9" cm="1">
        <f t="array" ref="C330">_xll.SNL.Clients.Office.Excel.Functions.SPG($A330, "IQ_EBITDA_MARGIN", C$3)</f>
        <v>15.208</v>
      </c>
      <c r="D330" s="9" cm="1">
        <f t="array" ref="D330">_xll.SNL.Clients.Office.Excel.Functions.SPG($A330, "IQ_EBITDA_MARGIN", D$3)</f>
        <v>-6.7149999999999999</v>
      </c>
      <c r="E330" s="9" cm="1">
        <f t="array" ref="E330">_xll.SNL.Clients.Office.Excel.Functions.SPG($A330, "IQ_EBITDA_MARGIN", E$3)</f>
        <v>25.603999999999999</v>
      </c>
      <c r="F330" s="9" cm="1">
        <f t="array" ref="F330">_xll.SNL.Clients.Office.Excel.Functions.SPG($A330, "IQ_EBITDA_MARGIN", F$3)</f>
        <v>16.623999999999999</v>
      </c>
      <c r="G330" s="9" cm="1">
        <f t="array" ref="G330">_xll.SNL.Clients.Office.Excel.Functions.SPG($A330, "IQ_EBITDA_MARGIN", G$3)</f>
        <v>-3.8490000000000002</v>
      </c>
      <c r="H330" s="9" cm="1">
        <f t="array" ref="H330">_xll.SNL.Clients.Office.Excel.Functions.SPG($A330, "IQ_EBITDA_MARGIN", H$3)</f>
        <v>12.824</v>
      </c>
      <c r="I330" s="9" cm="1">
        <f t="array" ref="I330">_xll.SNL.Clients.Office.Excel.Functions.SPG($A330, "IQ_EBITDA_MARGIN", I$3)</f>
        <v>13.689</v>
      </c>
      <c r="J330" s="9" cm="1">
        <f t="array" ref="J330">_xll.SNL.Clients.Office.Excel.Functions.SPG($A330, "IQ_EBITDA_MARGIN", J$3)</f>
        <v>-17.405000000000001</v>
      </c>
    </row>
    <row r="331" spans="1:10" x14ac:dyDescent="0.3">
      <c r="A331" s="11" t="s">
        <v>330</v>
      </c>
      <c r="B331" s="9" cm="1">
        <f t="array" ref="B331">_xll.SNL.Clients.Office.Excel.Functions.SPG($A331, "IQ_EBITDA_MARGIN", B$3)</f>
        <v>8.8379999999999992</v>
      </c>
      <c r="C331" s="9" cm="1">
        <f t="array" ref="C331">_xll.SNL.Clients.Office.Excel.Functions.SPG($A331, "IQ_EBITDA_MARGIN", C$3)</f>
        <v>10.53</v>
      </c>
      <c r="D331" s="9" cm="1">
        <f t="array" ref="D331">_xll.SNL.Clients.Office.Excel.Functions.SPG($A331, "IQ_EBITDA_MARGIN", D$3)</f>
        <v>11.603</v>
      </c>
      <c r="E331" s="9" cm="1">
        <f t="array" ref="E331">_xll.SNL.Clients.Office.Excel.Functions.SPG($A331, "IQ_EBITDA_MARGIN", E$3)</f>
        <v>15.087999999999999</v>
      </c>
      <c r="F331" s="9" cm="1">
        <f t="array" ref="F331">_xll.SNL.Clients.Office.Excel.Functions.SPG($A331, "IQ_EBITDA_MARGIN", F$3)</f>
        <v>18.361000000000001</v>
      </c>
      <c r="G331" s="9" cm="1">
        <f t="array" ref="G331">_xll.SNL.Clients.Office.Excel.Functions.SPG($A331, "IQ_EBITDA_MARGIN", G$3)</f>
        <v>17.527999999999999</v>
      </c>
      <c r="H331" s="9" cm="1">
        <f t="array" ref="H331">_xll.SNL.Clients.Office.Excel.Functions.SPG($A331, "IQ_EBITDA_MARGIN", H$3)</f>
        <v>20.805</v>
      </c>
      <c r="I331" s="9" cm="1">
        <f t="array" ref="I331">_xll.SNL.Clients.Office.Excel.Functions.SPG($A331, "IQ_EBITDA_MARGIN", I$3)</f>
        <v>24.513999999999999</v>
      </c>
      <c r="J331" s="9" cm="1">
        <f t="array" ref="J331">_xll.SNL.Clients.Office.Excel.Functions.SPG($A331, "IQ_EBITDA_MARGIN", J$3)</f>
        <v>21.678000000000001</v>
      </c>
    </row>
    <row r="332" spans="1:10" x14ac:dyDescent="0.3">
      <c r="A332" s="11" t="s">
        <v>331</v>
      </c>
      <c r="B332" s="9" t="str" cm="1">
        <f t="array" ref="B332">_xll.SNL.Clients.Office.Excel.Functions.SPG($A332, "IQ_EBITDA_MARGIN", B$3)</f>
        <v>NA</v>
      </c>
      <c r="C332" s="9" cm="1">
        <f t="array" ref="C332">_xll.SNL.Clients.Office.Excel.Functions.SPG($A332, "IQ_EBITDA_MARGIN", C$3)</f>
        <v>62.488</v>
      </c>
      <c r="D332" s="9" cm="1">
        <f t="array" ref="D332">_xll.SNL.Clients.Office.Excel.Functions.SPG($A332, "IQ_EBITDA_MARGIN", D$3)</f>
        <v>63.698999999999998</v>
      </c>
      <c r="E332" s="9" cm="1">
        <f t="array" ref="E332">_xll.SNL.Clients.Office.Excel.Functions.SPG($A332, "IQ_EBITDA_MARGIN", E$3)</f>
        <v>63.499000000000002</v>
      </c>
      <c r="F332" s="9" cm="1">
        <f t="array" ref="F332">_xll.SNL.Clients.Office.Excel.Functions.SPG($A332, "IQ_EBITDA_MARGIN", F$3)</f>
        <v>66.498999999999995</v>
      </c>
      <c r="G332" s="9" cm="1">
        <f t="array" ref="G332">_xll.SNL.Clients.Office.Excel.Functions.SPG($A332, "IQ_EBITDA_MARGIN", G$3)</f>
        <v>63.344000000000001</v>
      </c>
      <c r="H332" s="9" cm="1">
        <f t="array" ref="H332">_xll.SNL.Clients.Office.Excel.Functions.SPG($A332, "IQ_EBITDA_MARGIN", H$3)</f>
        <v>59.542000000000002</v>
      </c>
      <c r="I332" s="9" cm="1">
        <f t="array" ref="I332">_xll.SNL.Clients.Office.Excel.Functions.SPG($A332, "IQ_EBITDA_MARGIN", I$3)</f>
        <v>53.046999999999997</v>
      </c>
      <c r="J332" s="9" cm="1">
        <f t="array" ref="J332">_xll.SNL.Clients.Office.Excel.Functions.SPG($A332, "IQ_EBITDA_MARGIN", J$3)</f>
        <v>35.094999999999999</v>
      </c>
    </row>
    <row r="333" spans="1:10" x14ac:dyDescent="0.3">
      <c r="A333" s="11" t="s">
        <v>332</v>
      </c>
      <c r="B333" s="9" cm="1">
        <f t="array" ref="B333">_xll.SNL.Clients.Office.Excel.Functions.SPG($A333, "IQ_EBITDA_MARGIN", B$3)</f>
        <v>17.052</v>
      </c>
      <c r="C333" s="9" cm="1">
        <f t="array" ref="C333">_xll.SNL.Clients.Office.Excel.Functions.SPG($A333, "IQ_EBITDA_MARGIN", C$3)</f>
        <v>20.260000000000002</v>
      </c>
      <c r="D333" s="9" cm="1">
        <f t="array" ref="D333">_xll.SNL.Clients.Office.Excel.Functions.SPG($A333, "IQ_EBITDA_MARGIN", D$3)</f>
        <v>19.850999999999999</v>
      </c>
      <c r="E333" s="9" cm="1">
        <f t="array" ref="E333">_xll.SNL.Clients.Office.Excel.Functions.SPG($A333, "IQ_EBITDA_MARGIN", E$3)</f>
        <v>20.527000000000001</v>
      </c>
      <c r="F333" s="9" cm="1">
        <f t="array" ref="F333">_xll.SNL.Clients.Office.Excel.Functions.SPG($A333, "IQ_EBITDA_MARGIN", F$3)</f>
        <v>20.254000000000001</v>
      </c>
      <c r="G333" s="9" cm="1">
        <f t="array" ref="G333">_xll.SNL.Clients.Office.Excel.Functions.SPG($A333, "IQ_EBITDA_MARGIN", G$3)</f>
        <v>19.974</v>
      </c>
      <c r="H333" s="9" cm="1">
        <f t="array" ref="H333">_xll.SNL.Clients.Office.Excel.Functions.SPG($A333, "IQ_EBITDA_MARGIN", H$3)</f>
        <v>21.045999999999999</v>
      </c>
      <c r="I333" s="9" cm="1">
        <f t="array" ref="I333">_xll.SNL.Clients.Office.Excel.Functions.SPG($A333, "IQ_EBITDA_MARGIN", I$3)</f>
        <v>20.283999999999999</v>
      </c>
      <c r="J333" s="9" cm="1">
        <f t="array" ref="J333">_xll.SNL.Clients.Office.Excel.Functions.SPG($A333, "IQ_EBITDA_MARGIN", J$3)</f>
        <v>20.097000000000001</v>
      </c>
    </row>
    <row r="334" spans="1:10" x14ac:dyDescent="0.3">
      <c r="A334" s="11" t="s">
        <v>333</v>
      </c>
      <c r="B334" s="9" cm="1">
        <f t="array" ref="B334">_xll.SNL.Clients.Office.Excel.Functions.SPG($A334, "IQ_EBITDA_MARGIN", B$3)</f>
        <v>33.085999999999999</v>
      </c>
      <c r="C334" s="9" cm="1">
        <f t="array" ref="C334">_xll.SNL.Clients.Office.Excel.Functions.SPG($A334, "IQ_EBITDA_MARGIN", C$3)</f>
        <v>32.850999999999999</v>
      </c>
      <c r="D334" s="9" cm="1">
        <f t="array" ref="D334">_xll.SNL.Clients.Office.Excel.Functions.SPG($A334, "IQ_EBITDA_MARGIN", D$3)</f>
        <v>36.923000000000002</v>
      </c>
      <c r="E334" s="9" cm="1">
        <f t="array" ref="E334">_xll.SNL.Clients.Office.Excel.Functions.SPG($A334, "IQ_EBITDA_MARGIN", E$3)</f>
        <v>35.433</v>
      </c>
      <c r="F334" s="9" cm="1">
        <f t="array" ref="F334">_xll.SNL.Clients.Office.Excel.Functions.SPG($A334, "IQ_EBITDA_MARGIN", F$3)</f>
        <v>34.901000000000003</v>
      </c>
      <c r="G334" s="9" cm="1">
        <f t="array" ref="G334">_xll.SNL.Clients.Office.Excel.Functions.SPG($A334, "IQ_EBITDA_MARGIN", G$3)</f>
        <v>36.265000000000001</v>
      </c>
      <c r="H334" s="9" cm="1">
        <f t="array" ref="H334">_xll.SNL.Clients.Office.Excel.Functions.SPG($A334, "IQ_EBITDA_MARGIN", H$3)</f>
        <v>36.575000000000003</v>
      </c>
      <c r="I334" s="9" cm="1">
        <f t="array" ref="I334">_xll.SNL.Clients.Office.Excel.Functions.SPG($A334, "IQ_EBITDA_MARGIN", I$3)</f>
        <v>36.768999999999998</v>
      </c>
      <c r="J334" s="9" cm="1">
        <f t="array" ref="J334">_xll.SNL.Clients.Office.Excel.Functions.SPG($A334, "IQ_EBITDA_MARGIN", J$3)</f>
        <v>35.950000000000003</v>
      </c>
    </row>
    <row r="335" spans="1:10" x14ac:dyDescent="0.3">
      <c r="A335" s="11" t="s">
        <v>334</v>
      </c>
      <c r="B335" s="9" cm="1">
        <f t="array" ref="B335">_xll.SNL.Clients.Office.Excel.Functions.SPG($A335, "IQ_EBITDA_MARGIN", B$3)</f>
        <v>20.878</v>
      </c>
      <c r="C335" s="9" cm="1">
        <f t="array" ref="C335">_xll.SNL.Clients.Office.Excel.Functions.SPG($A335, "IQ_EBITDA_MARGIN", C$3)</f>
        <v>21.04</v>
      </c>
      <c r="D335" s="9" cm="1">
        <f t="array" ref="D335">_xll.SNL.Clients.Office.Excel.Functions.SPG($A335, "IQ_EBITDA_MARGIN", D$3)</f>
        <v>23.213999999999999</v>
      </c>
      <c r="E335" s="9" cm="1">
        <f t="array" ref="E335">_xll.SNL.Clients.Office.Excel.Functions.SPG($A335, "IQ_EBITDA_MARGIN", E$3)</f>
        <v>22.858000000000001</v>
      </c>
      <c r="F335" s="9" cm="1">
        <f t="array" ref="F335">_xll.SNL.Clients.Office.Excel.Functions.SPG($A335, "IQ_EBITDA_MARGIN", F$3)</f>
        <v>21.681999999999999</v>
      </c>
      <c r="G335" s="9" cm="1">
        <f t="array" ref="G335">_xll.SNL.Clients.Office.Excel.Functions.SPG($A335, "IQ_EBITDA_MARGIN", G$3)</f>
        <v>21.748999999999999</v>
      </c>
      <c r="H335" s="9" cm="1">
        <f t="array" ref="H335">_xll.SNL.Clients.Office.Excel.Functions.SPG($A335, "IQ_EBITDA_MARGIN", H$3)</f>
        <v>23.841000000000001</v>
      </c>
      <c r="I335" s="9" cm="1">
        <f t="array" ref="I335">_xll.SNL.Clients.Office.Excel.Functions.SPG($A335, "IQ_EBITDA_MARGIN", I$3)</f>
        <v>23.388999999999999</v>
      </c>
      <c r="J335" s="9" cm="1">
        <f t="array" ref="J335">_xll.SNL.Clients.Office.Excel.Functions.SPG($A335, "IQ_EBITDA_MARGIN", J$3)</f>
        <v>21.856000000000002</v>
      </c>
    </row>
    <row r="336" spans="1:10" x14ac:dyDescent="0.3">
      <c r="A336" s="11" t="s">
        <v>335</v>
      </c>
      <c r="B336" s="9" cm="1">
        <f t="array" ref="B336">_xll.SNL.Clients.Office.Excel.Functions.SPG($A336, "IQ_EBITDA_MARGIN", B$3)</f>
        <v>50.331000000000003</v>
      </c>
      <c r="C336" s="9" cm="1">
        <f t="array" ref="C336">_xll.SNL.Clients.Office.Excel.Functions.SPG($A336, "IQ_EBITDA_MARGIN", C$3)</f>
        <v>46.064999999999998</v>
      </c>
      <c r="D336" s="9" cm="1">
        <f t="array" ref="D336">_xll.SNL.Clients.Office.Excel.Functions.SPG($A336, "IQ_EBITDA_MARGIN", D$3)</f>
        <v>52.348999999999997</v>
      </c>
      <c r="E336" s="9" cm="1">
        <f t="array" ref="E336">_xll.SNL.Clients.Office.Excel.Functions.SPG($A336, "IQ_EBITDA_MARGIN", E$3)</f>
        <v>49.610999999999997</v>
      </c>
      <c r="F336" s="9" cm="1">
        <f t="array" ref="F336">_xll.SNL.Clients.Office.Excel.Functions.SPG($A336, "IQ_EBITDA_MARGIN", F$3)</f>
        <v>45.405999999999999</v>
      </c>
      <c r="G336" s="9" cm="1">
        <f t="array" ref="G336">_xll.SNL.Clients.Office.Excel.Functions.SPG($A336, "IQ_EBITDA_MARGIN", G$3)</f>
        <v>42.959000000000003</v>
      </c>
      <c r="H336" s="9" cm="1">
        <f t="array" ref="H336">_xll.SNL.Clients.Office.Excel.Functions.SPG($A336, "IQ_EBITDA_MARGIN", H$3)</f>
        <v>47.136000000000003</v>
      </c>
      <c r="I336" s="9" cm="1">
        <f t="array" ref="I336">_xll.SNL.Clients.Office.Excel.Functions.SPG($A336, "IQ_EBITDA_MARGIN", I$3)</f>
        <v>48.656999999999996</v>
      </c>
      <c r="J336" s="9" cm="1">
        <f t="array" ref="J336">_xll.SNL.Clients.Office.Excel.Functions.SPG($A336, "IQ_EBITDA_MARGIN", J$3)</f>
        <v>48.912999999999997</v>
      </c>
    </row>
    <row r="337" spans="1:10" x14ac:dyDescent="0.3">
      <c r="A337" s="11" t="s">
        <v>336</v>
      </c>
      <c r="B337" s="9" cm="1">
        <f t="array" ref="B337">_xll.SNL.Clients.Office.Excel.Functions.SPG($A337, "IQ_EBITDA_MARGIN", B$3)</f>
        <v>31.071999999999999</v>
      </c>
      <c r="C337" s="9" cm="1">
        <f t="array" ref="C337">_xll.SNL.Clients.Office.Excel.Functions.SPG($A337, "IQ_EBITDA_MARGIN", C$3)</f>
        <v>30.510999999999999</v>
      </c>
      <c r="D337" s="9" cm="1">
        <f t="array" ref="D337">_xll.SNL.Clients.Office.Excel.Functions.SPG($A337, "IQ_EBITDA_MARGIN", D$3)</f>
        <v>33.228000000000002</v>
      </c>
      <c r="E337" s="9" cm="1">
        <f t="array" ref="E337">_xll.SNL.Clients.Office.Excel.Functions.SPG($A337, "IQ_EBITDA_MARGIN", E$3)</f>
        <v>33.78</v>
      </c>
      <c r="F337" s="9" cm="1">
        <f t="array" ref="F337">_xll.SNL.Clients.Office.Excel.Functions.SPG($A337, "IQ_EBITDA_MARGIN", F$3)</f>
        <v>32.256</v>
      </c>
      <c r="G337" s="9" cm="1">
        <f t="array" ref="G337">_xll.SNL.Clients.Office.Excel.Functions.SPG($A337, "IQ_EBITDA_MARGIN", G$3)</f>
        <v>33.811</v>
      </c>
      <c r="H337" s="9" cm="1">
        <f t="array" ref="H337">_xll.SNL.Clients.Office.Excel.Functions.SPG($A337, "IQ_EBITDA_MARGIN", H$3)</f>
        <v>34.915999999999997</v>
      </c>
      <c r="I337" s="9" cm="1">
        <f t="array" ref="I337">_xll.SNL.Clients.Office.Excel.Functions.SPG($A337, "IQ_EBITDA_MARGIN", I$3)</f>
        <v>33.356000000000002</v>
      </c>
      <c r="J337" s="9" cm="1">
        <f t="array" ref="J337">_xll.SNL.Clients.Office.Excel.Functions.SPG($A337, "IQ_EBITDA_MARGIN", J$3)</f>
        <v>31.827999999999999</v>
      </c>
    </row>
    <row r="338" spans="1:10" x14ac:dyDescent="0.3">
      <c r="A338" s="11" t="s">
        <v>337</v>
      </c>
      <c r="B338" s="9" cm="1">
        <f t="array" ref="B338">_xll.SNL.Clients.Office.Excel.Functions.SPG($A338, "IQ_EBITDA_MARGIN", B$3)</f>
        <v>14.67</v>
      </c>
      <c r="C338" s="9" cm="1">
        <f t="array" ref="C338">_xll.SNL.Clients.Office.Excel.Functions.SPG($A338, "IQ_EBITDA_MARGIN", C$3)</f>
        <v>16.006</v>
      </c>
      <c r="D338" s="9" cm="1">
        <f t="array" ref="D338">_xll.SNL.Clients.Office.Excel.Functions.SPG($A338, "IQ_EBITDA_MARGIN", D$3)</f>
        <v>17.271999999999998</v>
      </c>
      <c r="E338" s="9" cm="1">
        <f t="array" ref="E338">_xll.SNL.Clients.Office.Excel.Functions.SPG($A338, "IQ_EBITDA_MARGIN", E$3)</f>
        <v>16.184000000000001</v>
      </c>
      <c r="F338" s="9" cm="1">
        <f t="array" ref="F338">_xll.SNL.Clients.Office.Excel.Functions.SPG($A338, "IQ_EBITDA_MARGIN", F$3)</f>
        <v>14.714</v>
      </c>
      <c r="G338" s="9" cm="1">
        <f t="array" ref="G338">_xll.SNL.Clients.Office.Excel.Functions.SPG($A338, "IQ_EBITDA_MARGIN", G$3)</f>
        <v>14.125</v>
      </c>
      <c r="H338" s="9" cm="1">
        <f t="array" ref="H338">_xll.SNL.Clients.Office.Excel.Functions.SPG($A338, "IQ_EBITDA_MARGIN", H$3)</f>
        <v>17.391999999999999</v>
      </c>
      <c r="I338" s="9" cm="1">
        <f t="array" ref="I338">_xll.SNL.Clients.Office.Excel.Functions.SPG($A338, "IQ_EBITDA_MARGIN", I$3)</f>
        <v>16.363</v>
      </c>
      <c r="J338" s="9" cm="1">
        <f t="array" ref="J338">_xll.SNL.Clients.Office.Excel.Functions.SPG($A338, "IQ_EBITDA_MARGIN", J$3)</f>
        <v>11.497999999999999</v>
      </c>
    </row>
    <row r="339" spans="1:10" x14ac:dyDescent="0.3">
      <c r="A339" s="11" t="s">
        <v>338</v>
      </c>
      <c r="B339" s="9" cm="1">
        <f t="array" ref="B339">_xll.SNL.Clients.Office.Excel.Functions.SPG($A339, "IQ_EBITDA_MARGIN", B$3)</f>
        <v>9.2550000000000008</v>
      </c>
      <c r="C339" s="9" cm="1">
        <f t="array" ref="C339">_xll.SNL.Clients.Office.Excel.Functions.SPG($A339, "IQ_EBITDA_MARGIN", C$3)</f>
        <v>35.622999999999998</v>
      </c>
      <c r="D339" s="9" cm="1">
        <f t="array" ref="D339">_xll.SNL.Clients.Office.Excel.Functions.SPG($A339, "IQ_EBITDA_MARGIN", D$3)</f>
        <v>36.113999999999997</v>
      </c>
      <c r="E339" s="9" cm="1">
        <f t="array" ref="E339">_xll.SNL.Clients.Office.Excel.Functions.SPG($A339, "IQ_EBITDA_MARGIN", E$3)</f>
        <v>35.765000000000001</v>
      </c>
      <c r="F339" s="9" cm="1">
        <f t="array" ref="F339">_xll.SNL.Clients.Office.Excel.Functions.SPG($A339, "IQ_EBITDA_MARGIN", F$3)</f>
        <v>36.587000000000003</v>
      </c>
      <c r="G339" s="9" cm="1">
        <f t="array" ref="G339">_xll.SNL.Clients.Office.Excel.Functions.SPG($A339, "IQ_EBITDA_MARGIN", G$3)</f>
        <v>38.853000000000002</v>
      </c>
      <c r="H339" s="9" cm="1">
        <f t="array" ref="H339">_xll.SNL.Clients.Office.Excel.Functions.SPG($A339, "IQ_EBITDA_MARGIN", H$3)</f>
        <v>39.058999999999997</v>
      </c>
      <c r="I339" s="9" cm="1">
        <f t="array" ref="I339">_xll.SNL.Clients.Office.Excel.Functions.SPG($A339, "IQ_EBITDA_MARGIN", I$3)</f>
        <v>39.319000000000003</v>
      </c>
      <c r="J339" s="9" cm="1">
        <f t="array" ref="J339">_xll.SNL.Clients.Office.Excel.Functions.SPG($A339, "IQ_EBITDA_MARGIN", J$3)</f>
        <v>38.853000000000002</v>
      </c>
    </row>
    <row r="340" spans="1:10" x14ac:dyDescent="0.3">
      <c r="A340" s="11" t="s">
        <v>339</v>
      </c>
      <c r="B340" s="9" cm="1">
        <f t="array" ref="B340">_xll.SNL.Clients.Office.Excel.Functions.SPG($A340, "IQ_EBITDA_MARGIN", B$3)</f>
        <v>20.414999999999999</v>
      </c>
      <c r="C340" s="9" cm="1">
        <f t="array" ref="C340">_xll.SNL.Clients.Office.Excel.Functions.SPG($A340, "IQ_EBITDA_MARGIN", C$3)</f>
        <v>28.114000000000001</v>
      </c>
      <c r="D340" s="9" cm="1">
        <f t="array" ref="D340">_xll.SNL.Clients.Office.Excel.Functions.SPG($A340, "IQ_EBITDA_MARGIN", D$3)</f>
        <v>28.111000000000001</v>
      </c>
      <c r="E340" s="9" cm="1">
        <f t="array" ref="E340">_xll.SNL.Clients.Office.Excel.Functions.SPG($A340, "IQ_EBITDA_MARGIN", E$3)</f>
        <v>30.466000000000001</v>
      </c>
      <c r="F340" s="9" cm="1">
        <f t="array" ref="F340">_xll.SNL.Clients.Office.Excel.Functions.SPG($A340, "IQ_EBITDA_MARGIN", F$3)</f>
        <v>27.63</v>
      </c>
      <c r="G340" s="9" cm="1">
        <f t="array" ref="G340">_xll.SNL.Clients.Office.Excel.Functions.SPG($A340, "IQ_EBITDA_MARGIN", G$3)</f>
        <v>26.437000000000001</v>
      </c>
      <c r="H340" s="9" cm="1">
        <f t="array" ref="H340">_xll.SNL.Clients.Office.Excel.Functions.SPG($A340, "IQ_EBITDA_MARGIN", H$3)</f>
        <v>24.803000000000001</v>
      </c>
      <c r="I340" s="9" cm="1">
        <f t="array" ref="I340">_xll.SNL.Clients.Office.Excel.Functions.SPG($A340, "IQ_EBITDA_MARGIN", I$3)</f>
        <v>24.303000000000001</v>
      </c>
      <c r="J340" s="9" cm="1">
        <f t="array" ref="J340">_xll.SNL.Clients.Office.Excel.Functions.SPG($A340, "IQ_EBITDA_MARGIN", J$3)</f>
        <v>19.465</v>
      </c>
    </row>
    <row r="341" spans="1:10" x14ac:dyDescent="0.3">
      <c r="A341" s="11" t="s">
        <v>340</v>
      </c>
      <c r="B341" s="9" cm="1">
        <f t="array" ref="B341">_xll.SNL.Clients.Office.Excel.Functions.SPG($A341, "IQ_EBITDA_MARGIN", B$3)</f>
        <v>41.146000000000001</v>
      </c>
      <c r="C341" s="9" cm="1">
        <f t="array" ref="C341">_xll.SNL.Clients.Office.Excel.Functions.SPG($A341, "IQ_EBITDA_MARGIN", C$3)</f>
        <v>40.116999999999997</v>
      </c>
      <c r="D341" s="9" cm="1">
        <f t="array" ref="D341">_xll.SNL.Clients.Office.Excel.Functions.SPG($A341, "IQ_EBITDA_MARGIN", D$3)</f>
        <v>40.009</v>
      </c>
      <c r="E341" s="9" cm="1">
        <f t="array" ref="E341">_xll.SNL.Clients.Office.Excel.Functions.SPG($A341, "IQ_EBITDA_MARGIN", E$3)</f>
        <v>42.954999999999998</v>
      </c>
      <c r="F341" s="9" cm="1">
        <f t="array" ref="F341">_xll.SNL.Clients.Office.Excel.Functions.SPG($A341, "IQ_EBITDA_MARGIN", F$3)</f>
        <v>39.427999999999997</v>
      </c>
      <c r="G341" s="9" cm="1">
        <f t="array" ref="G341">_xll.SNL.Clients.Office.Excel.Functions.SPG($A341, "IQ_EBITDA_MARGIN", G$3)</f>
        <v>39.463999999999999</v>
      </c>
      <c r="H341" s="9" cm="1">
        <f t="array" ref="H341">_xll.SNL.Clients.Office.Excel.Functions.SPG($A341, "IQ_EBITDA_MARGIN", H$3)</f>
        <v>38.127000000000002</v>
      </c>
      <c r="I341" s="9" cm="1">
        <f t="array" ref="I341">_xll.SNL.Clients.Office.Excel.Functions.SPG($A341, "IQ_EBITDA_MARGIN", I$3)</f>
        <v>41.276000000000003</v>
      </c>
      <c r="J341" s="9" cm="1">
        <f t="array" ref="J341">_xll.SNL.Clients.Office.Excel.Functions.SPG($A341, "IQ_EBITDA_MARGIN", J$3)</f>
        <v>38.24</v>
      </c>
    </row>
    <row r="342" spans="1:10" x14ac:dyDescent="0.3">
      <c r="A342" s="11" t="s">
        <v>341</v>
      </c>
      <c r="B342" s="9" cm="1">
        <f t="array" ref="B342">_xll.SNL.Clients.Office.Excel.Functions.SPG($A342, "IQ_EBITDA_MARGIN", B$3)</f>
        <v>17.791</v>
      </c>
      <c r="C342" s="9" cm="1">
        <f t="array" ref="C342">_xll.SNL.Clients.Office.Excel.Functions.SPG($A342, "IQ_EBITDA_MARGIN", C$3)</f>
        <v>17.116</v>
      </c>
      <c r="D342" s="9" cm="1">
        <f t="array" ref="D342">_xll.SNL.Clients.Office.Excel.Functions.SPG($A342, "IQ_EBITDA_MARGIN", D$3)</f>
        <v>18.151</v>
      </c>
      <c r="E342" s="9" cm="1">
        <f t="array" ref="E342">_xll.SNL.Clients.Office.Excel.Functions.SPG($A342, "IQ_EBITDA_MARGIN", E$3)</f>
        <v>17.634</v>
      </c>
      <c r="F342" s="9" cm="1">
        <f t="array" ref="F342">_xll.SNL.Clients.Office.Excel.Functions.SPG($A342, "IQ_EBITDA_MARGIN", F$3)</f>
        <v>17.632000000000001</v>
      </c>
      <c r="G342" s="9" cm="1">
        <f t="array" ref="G342">_xll.SNL.Clients.Office.Excel.Functions.SPG($A342, "IQ_EBITDA_MARGIN", G$3)</f>
        <v>16.713000000000001</v>
      </c>
      <c r="H342" s="9" cm="1">
        <f t="array" ref="H342">_xll.SNL.Clients.Office.Excel.Functions.SPG($A342, "IQ_EBITDA_MARGIN", H$3)</f>
        <v>18.11</v>
      </c>
      <c r="I342" s="9" cm="1">
        <f t="array" ref="I342">_xll.SNL.Clients.Office.Excel.Functions.SPG($A342, "IQ_EBITDA_MARGIN", I$3)</f>
        <v>16.989000000000001</v>
      </c>
      <c r="J342" s="9" cm="1">
        <f t="array" ref="J342">_xll.SNL.Clients.Office.Excel.Functions.SPG($A342, "IQ_EBITDA_MARGIN", J$3)</f>
        <v>16.795999999999999</v>
      </c>
    </row>
    <row r="343" spans="1:10" x14ac:dyDescent="0.3">
      <c r="A343" s="11" t="s">
        <v>342</v>
      </c>
      <c r="B343" s="9" cm="1">
        <f t="array" ref="B343">_xll.SNL.Clients.Office.Excel.Functions.SPG($A343, "IQ_EBITDA_MARGIN", B$3)</f>
        <v>13.403</v>
      </c>
      <c r="C343" s="9" cm="1">
        <f t="array" ref="C343">_xll.SNL.Clients.Office.Excel.Functions.SPG($A343, "IQ_EBITDA_MARGIN", C$3)</f>
        <v>14.137</v>
      </c>
      <c r="D343" s="9" cm="1">
        <f t="array" ref="D343">_xll.SNL.Clients.Office.Excel.Functions.SPG($A343, "IQ_EBITDA_MARGIN", D$3)</f>
        <v>15.063000000000001</v>
      </c>
      <c r="E343" s="9" cm="1">
        <f t="array" ref="E343">_xll.SNL.Clients.Office.Excel.Functions.SPG($A343, "IQ_EBITDA_MARGIN", E$3)</f>
        <v>16.678000000000001</v>
      </c>
      <c r="F343" s="9" cm="1">
        <f t="array" ref="F343">_xll.SNL.Clients.Office.Excel.Functions.SPG($A343, "IQ_EBITDA_MARGIN", F$3)</f>
        <v>17.640999999999998</v>
      </c>
      <c r="G343" s="9" cm="1">
        <f t="array" ref="G343">_xll.SNL.Clients.Office.Excel.Functions.SPG($A343, "IQ_EBITDA_MARGIN", G$3)</f>
        <v>18.303000000000001</v>
      </c>
      <c r="H343" s="9" cm="1">
        <f t="array" ref="H343">_xll.SNL.Clients.Office.Excel.Functions.SPG($A343, "IQ_EBITDA_MARGIN", H$3)</f>
        <v>18.722999999999999</v>
      </c>
      <c r="I343" s="9" cm="1">
        <f t="array" ref="I343">_xll.SNL.Clients.Office.Excel.Functions.SPG($A343, "IQ_EBITDA_MARGIN", I$3)</f>
        <v>18.207000000000001</v>
      </c>
      <c r="J343" s="9" cm="1">
        <f t="array" ref="J343">_xll.SNL.Clients.Office.Excel.Functions.SPG($A343, "IQ_EBITDA_MARGIN", J$3)</f>
        <v>18.550999999999998</v>
      </c>
    </row>
    <row r="344" spans="1:10" x14ac:dyDescent="0.3">
      <c r="A344" s="11" t="s">
        <v>343</v>
      </c>
      <c r="B344" s="9" cm="1">
        <f t="array" ref="B344">_xll.SNL.Clients.Office.Excel.Functions.SPG($A344, "IQ_EBITDA_MARGIN", B$3)</f>
        <v>20.07</v>
      </c>
      <c r="C344" s="9" cm="1">
        <f t="array" ref="C344">_xll.SNL.Clients.Office.Excel.Functions.SPG($A344, "IQ_EBITDA_MARGIN", C$3)</f>
        <v>21.006</v>
      </c>
      <c r="D344" s="9" cm="1">
        <f t="array" ref="D344">_xll.SNL.Clients.Office.Excel.Functions.SPG($A344, "IQ_EBITDA_MARGIN", D$3)</f>
        <v>21.65</v>
      </c>
      <c r="E344" s="9" cm="1">
        <f t="array" ref="E344">_xll.SNL.Clients.Office.Excel.Functions.SPG($A344, "IQ_EBITDA_MARGIN", E$3)</f>
        <v>19.905999999999999</v>
      </c>
      <c r="F344" s="9" cm="1">
        <f t="array" ref="F344">_xll.SNL.Clients.Office.Excel.Functions.SPG($A344, "IQ_EBITDA_MARGIN", F$3)</f>
        <v>17.257000000000001</v>
      </c>
      <c r="G344" s="9" cm="1">
        <f t="array" ref="G344">_xll.SNL.Clients.Office.Excel.Functions.SPG($A344, "IQ_EBITDA_MARGIN", G$3)</f>
        <v>20.527000000000001</v>
      </c>
      <c r="H344" s="9" cm="1">
        <f t="array" ref="H344">_xll.SNL.Clients.Office.Excel.Functions.SPG($A344, "IQ_EBITDA_MARGIN", H$3)</f>
        <v>20.428999999999998</v>
      </c>
      <c r="I344" s="9" cm="1">
        <f t="array" ref="I344">_xll.SNL.Clients.Office.Excel.Functions.SPG($A344, "IQ_EBITDA_MARGIN", I$3)</f>
        <v>21.571999999999999</v>
      </c>
      <c r="J344" s="9" cm="1">
        <f t="array" ref="J344">_xll.SNL.Clients.Office.Excel.Functions.SPG($A344, "IQ_EBITDA_MARGIN", J$3)</f>
        <v>20.69</v>
      </c>
    </row>
    <row r="345" spans="1:10" x14ac:dyDescent="0.3">
      <c r="A345" s="11" t="s">
        <v>344</v>
      </c>
      <c r="B345" s="9" cm="1">
        <f t="array" ref="B345">_xll.SNL.Clients.Office.Excel.Functions.SPG($A345, "IQ_EBITDA_MARGIN", B$3)</f>
        <v>20.667000000000002</v>
      </c>
      <c r="C345" s="9" cm="1">
        <f t="array" ref="C345">_xll.SNL.Clients.Office.Excel.Functions.SPG($A345, "IQ_EBITDA_MARGIN", C$3)</f>
        <v>2.181</v>
      </c>
      <c r="D345" s="9" cm="1">
        <f t="array" ref="D345">_xll.SNL.Clients.Office.Excel.Functions.SPG($A345, "IQ_EBITDA_MARGIN", D$3)</f>
        <v>16.709</v>
      </c>
      <c r="E345" s="9" cm="1">
        <f t="array" ref="E345">_xll.SNL.Clients.Office.Excel.Functions.SPG($A345, "IQ_EBITDA_MARGIN", E$3)</f>
        <v>16.722000000000001</v>
      </c>
      <c r="F345" s="9" cm="1">
        <f t="array" ref="F345">_xll.SNL.Clients.Office.Excel.Functions.SPG($A345, "IQ_EBITDA_MARGIN", F$3)</f>
        <v>14.081</v>
      </c>
      <c r="G345" s="9" cm="1">
        <f t="array" ref="G345">_xll.SNL.Clients.Office.Excel.Functions.SPG($A345, "IQ_EBITDA_MARGIN", G$3)</f>
        <v>12.125999999999999</v>
      </c>
      <c r="H345" s="9" cm="1">
        <f t="array" ref="H345">_xll.SNL.Clients.Office.Excel.Functions.SPG($A345, "IQ_EBITDA_MARGIN", H$3)</f>
        <v>8.7149999999999999</v>
      </c>
      <c r="I345" s="9" cm="1">
        <f t="array" ref="I345">_xll.SNL.Clients.Office.Excel.Functions.SPG($A345, "IQ_EBITDA_MARGIN", I$3)</f>
        <v>3.464</v>
      </c>
      <c r="J345" s="9" cm="1">
        <f t="array" ref="J345">_xll.SNL.Clients.Office.Excel.Functions.SPG($A345, "IQ_EBITDA_MARGIN", J$3)</f>
        <v>2.3679999999999999</v>
      </c>
    </row>
    <row r="346" spans="1:10" x14ac:dyDescent="0.3">
      <c r="A346" s="11" t="s">
        <v>345</v>
      </c>
      <c r="B346" s="9" t="str" cm="1">
        <f t="array" ref="B346">_xll.SNL.Clients.Office.Excel.Functions.SPG($A346, "IQ_EBITDA_MARGIN", B$3)</f>
        <v>NA</v>
      </c>
      <c r="C346" s="9" cm="1">
        <f t="array" ref="C346">_xll.SNL.Clients.Office.Excel.Functions.SPG($A346, "IQ_EBITDA_MARGIN", C$3)</f>
        <v>15.022</v>
      </c>
      <c r="D346" s="9" cm="1">
        <f t="array" ref="D346">_xll.SNL.Clients.Office.Excel.Functions.SPG($A346, "IQ_EBITDA_MARGIN", D$3)</f>
        <v>15.308</v>
      </c>
      <c r="E346" s="9" cm="1">
        <f t="array" ref="E346">_xll.SNL.Clients.Office.Excel.Functions.SPG($A346, "IQ_EBITDA_MARGIN", E$3)</f>
        <v>14.333</v>
      </c>
      <c r="F346" s="9" cm="1">
        <f t="array" ref="F346">_xll.SNL.Clients.Office.Excel.Functions.SPG($A346, "IQ_EBITDA_MARGIN", F$3)</f>
        <v>12.833</v>
      </c>
      <c r="G346" s="9" cm="1">
        <f t="array" ref="G346">_xll.SNL.Clients.Office.Excel.Functions.SPG($A346, "IQ_EBITDA_MARGIN", G$3)</f>
        <v>6.1870000000000003</v>
      </c>
      <c r="H346" s="9" cm="1">
        <f t="array" ref="H346">_xll.SNL.Clients.Office.Excel.Functions.SPG($A346, "IQ_EBITDA_MARGIN", H$3)</f>
        <v>14.882</v>
      </c>
      <c r="I346" s="9" cm="1">
        <f t="array" ref="I346">_xll.SNL.Clients.Office.Excel.Functions.SPG($A346, "IQ_EBITDA_MARGIN", I$3)</f>
        <v>15.571999999999999</v>
      </c>
      <c r="J346" s="9" cm="1">
        <f t="array" ref="J346">_xll.SNL.Clients.Office.Excel.Functions.SPG($A346, "IQ_EBITDA_MARGIN", J$3)</f>
        <v>8.7739999999999991</v>
      </c>
    </row>
    <row r="347" spans="1:10" x14ac:dyDescent="0.3">
      <c r="A347" s="11" t="s">
        <v>346</v>
      </c>
      <c r="B347" s="9" cm="1">
        <f t="array" ref="B347">_xll.SNL.Clients.Office.Excel.Functions.SPG($A347, "IQ_EBITDA_MARGIN", B$3)</f>
        <v>9.5660000000000007</v>
      </c>
      <c r="C347" s="9" cm="1">
        <f t="array" ref="C347">_xll.SNL.Clients.Office.Excel.Functions.SPG($A347, "IQ_EBITDA_MARGIN", C$3)</f>
        <v>3.8580000000000001</v>
      </c>
      <c r="D347" s="9" cm="1">
        <f t="array" ref="D347">_xll.SNL.Clients.Office.Excel.Functions.SPG($A347, "IQ_EBITDA_MARGIN", D$3)</f>
        <v>12.242000000000001</v>
      </c>
      <c r="E347" s="9" cm="1">
        <f t="array" ref="E347">_xll.SNL.Clients.Office.Excel.Functions.SPG($A347, "IQ_EBITDA_MARGIN", E$3)</f>
        <v>12.212</v>
      </c>
      <c r="F347" s="9" cm="1">
        <f t="array" ref="F347">_xll.SNL.Clients.Office.Excel.Functions.SPG($A347, "IQ_EBITDA_MARGIN", F$3)</f>
        <v>12.401</v>
      </c>
      <c r="G347" s="9" cm="1">
        <f t="array" ref="G347">_xll.SNL.Clients.Office.Excel.Functions.SPG($A347, "IQ_EBITDA_MARGIN", G$3)</f>
        <v>6.7560000000000002</v>
      </c>
      <c r="H347" s="9" cm="1">
        <f t="array" ref="H347">_xll.SNL.Clients.Office.Excel.Functions.SPG($A347, "IQ_EBITDA_MARGIN", H$3)</f>
        <v>9.5050000000000008</v>
      </c>
      <c r="I347" s="9" cm="1">
        <f t="array" ref="I347">_xll.SNL.Clients.Office.Excel.Functions.SPG($A347, "IQ_EBITDA_MARGIN", I$3)</f>
        <v>7.4580000000000002</v>
      </c>
      <c r="J347" s="9" cm="1">
        <f t="array" ref="J347">_xll.SNL.Clients.Office.Excel.Functions.SPG($A347, "IQ_EBITDA_MARGIN", J$3)</f>
        <v>7.0339999999999998</v>
      </c>
    </row>
    <row r="348" spans="1:10" x14ac:dyDescent="0.3">
      <c r="A348" s="11" t="s">
        <v>347</v>
      </c>
      <c r="B348" s="9" cm="1">
        <f t="array" ref="B348">_xll.SNL.Clients.Office.Excel.Functions.SPG($A348, "IQ_EBITDA_MARGIN", B$3)</f>
        <v>26.155000000000001</v>
      </c>
      <c r="C348" s="9" cm="1">
        <f t="array" ref="C348">_xll.SNL.Clients.Office.Excel.Functions.SPG($A348, "IQ_EBITDA_MARGIN", C$3)</f>
        <v>25.37</v>
      </c>
      <c r="D348" s="9" cm="1">
        <f t="array" ref="D348">_xll.SNL.Clients.Office.Excel.Functions.SPG($A348, "IQ_EBITDA_MARGIN", D$3)</f>
        <v>24.77</v>
      </c>
      <c r="E348" s="9" cm="1">
        <f t="array" ref="E348">_xll.SNL.Clients.Office.Excel.Functions.SPG($A348, "IQ_EBITDA_MARGIN", E$3)</f>
        <v>25.469000000000001</v>
      </c>
      <c r="F348" s="9" cm="1">
        <f t="array" ref="F348">_xll.SNL.Clients.Office.Excel.Functions.SPG($A348, "IQ_EBITDA_MARGIN", F$3)</f>
        <v>24.526</v>
      </c>
      <c r="G348" s="9" cm="1">
        <f t="array" ref="G348">_xll.SNL.Clients.Office.Excel.Functions.SPG($A348, "IQ_EBITDA_MARGIN", G$3)</f>
        <v>24.475000000000001</v>
      </c>
      <c r="H348" s="9" cm="1">
        <f t="array" ref="H348">_xll.SNL.Clients.Office.Excel.Functions.SPG($A348, "IQ_EBITDA_MARGIN", H$3)</f>
        <v>23.812999999999999</v>
      </c>
      <c r="I348" s="9" cm="1">
        <f t="array" ref="I348">_xll.SNL.Clients.Office.Excel.Functions.SPG($A348, "IQ_EBITDA_MARGIN", I$3)</f>
        <v>29.052</v>
      </c>
      <c r="J348" s="9" cm="1">
        <f t="array" ref="J348">_xll.SNL.Clients.Office.Excel.Functions.SPG($A348, "IQ_EBITDA_MARGIN", J$3)</f>
        <v>22.5</v>
      </c>
    </row>
    <row r="349" spans="1:10" x14ac:dyDescent="0.3">
      <c r="A349" s="11" t="s">
        <v>348</v>
      </c>
      <c r="B349" s="9" cm="1">
        <f t="array" ref="B349">_xll.SNL.Clients.Office.Excel.Functions.SPG($A349, "IQ_EBITDA_MARGIN", B$3)</f>
        <v>48.701000000000001</v>
      </c>
      <c r="C349" s="9" cm="1">
        <f t="array" ref="C349">_xll.SNL.Clients.Office.Excel.Functions.SPG($A349, "IQ_EBITDA_MARGIN", C$3)</f>
        <v>44.027999999999999</v>
      </c>
      <c r="D349" s="9" cm="1">
        <f t="array" ref="D349">_xll.SNL.Clients.Office.Excel.Functions.SPG($A349, "IQ_EBITDA_MARGIN", D$3)</f>
        <v>44.421999999999997</v>
      </c>
      <c r="E349" s="9" cm="1">
        <f t="array" ref="E349">_xll.SNL.Clients.Office.Excel.Functions.SPG($A349, "IQ_EBITDA_MARGIN", E$3)</f>
        <v>40.722999999999999</v>
      </c>
      <c r="F349" s="9" cm="1">
        <f t="array" ref="F349">_xll.SNL.Clients.Office.Excel.Functions.SPG($A349, "IQ_EBITDA_MARGIN", F$3)</f>
        <v>48.26</v>
      </c>
      <c r="G349" s="9" cm="1">
        <f t="array" ref="G349">_xll.SNL.Clients.Office.Excel.Functions.SPG($A349, "IQ_EBITDA_MARGIN", G$3)</f>
        <v>43.811</v>
      </c>
      <c r="H349" s="9" cm="1">
        <f t="array" ref="H349">_xll.SNL.Clients.Office.Excel.Functions.SPG($A349, "IQ_EBITDA_MARGIN", H$3)</f>
        <v>44.906999999999996</v>
      </c>
      <c r="I349" s="9" cm="1">
        <f t="array" ref="I349">_xll.SNL.Clients.Office.Excel.Functions.SPG($A349, "IQ_EBITDA_MARGIN", I$3)</f>
        <v>40.451999999999998</v>
      </c>
      <c r="J349" s="9" cm="1">
        <f t="array" ref="J349">_xll.SNL.Clients.Office.Excel.Functions.SPG($A349, "IQ_EBITDA_MARGIN", J$3)</f>
        <v>47.509</v>
      </c>
    </row>
    <row r="350" spans="1:10" x14ac:dyDescent="0.3">
      <c r="A350" s="11" t="s">
        <v>349</v>
      </c>
      <c r="B350" s="9" cm="1">
        <f t="array" ref="B350">_xll.SNL.Clients.Office.Excel.Functions.SPG($A350, "IQ_EBITDA_MARGIN", B$3)</f>
        <v>42.412999999999997</v>
      </c>
      <c r="C350" s="9" cm="1">
        <f t="array" ref="C350">_xll.SNL.Clients.Office.Excel.Functions.SPG($A350, "IQ_EBITDA_MARGIN", C$3)</f>
        <v>14.318</v>
      </c>
      <c r="D350" s="9" cm="1">
        <f t="array" ref="D350">_xll.SNL.Clients.Office.Excel.Functions.SPG($A350, "IQ_EBITDA_MARGIN", D$3)</f>
        <v>31.631</v>
      </c>
      <c r="E350" s="9" cm="1">
        <f t="array" ref="E350">_xll.SNL.Clients.Office.Excel.Functions.SPG($A350, "IQ_EBITDA_MARGIN", E$3)</f>
        <v>29.885999999999999</v>
      </c>
      <c r="F350" s="9" cm="1">
        <f t="array" ref="F350">_xll.SNL.Clients.Office.Excel.Functions.SPG($A350, "IQ_EBITDA_MARGIN", F$3)</f>
        <v>63.673000000000002</v>
      </c>
      <c r="G350" s="9" cm="1">
        <f t="array" ref="G350">_xll.SNL.Clients.Office.Excel.Functions.SPG($A350, "IQ_EBITDA_MARGIN", G$3)</f>
        <v>31.68</v>
      </c>
      <c r="H350" s="9" cm="1">
        <f t="array" ref="H350">_xll.SNL.Clients.Office.Excel.Functions.SPG($A350, "IQ_EBITDA_MARGIN", H$3)</f>
        <v>30.974</v>
      </c>
      <c r="I350" s="9" cm="1">
        <f t="array" ref="I350">_xll.SNL.Clients.Office.Excel.Functions.SPG($A350, "IQ_EBITDA_MARGIN", I$3)</f>
        <v>28.669</v>
      </c>
      <c r="J350" s="9" cm="1">
        <f t="array" ref="J350">_xll.SNL.Clients.Office.Excel.Functions.SPG($A350, "IQ_EBITDA_MARGIN", J$3)</f>
        <v>41.338999999999999</v>
      </c>
    </row>
    <row r="351" spans="1:10" x14ac:dyDescent="0.3">
      <c r="A351" s="11" t="s">
        <v>350</v>
      </c>
      <c r="B351" s="9" cm="1">
        <f t="array" ref="B351">_xll.SNL.Clients.Office.Excel.Functions.SPG($A351, "IQ_EBITDA_MARGIN", B$3)</f>
        <v>23.283000000000001</v>
      </c>
      <c r="C351" s="9" cm="1">
        <f t="array" ref="C351">_xll.SNL.Clients.Office.Excel.Functions.SPG($A351, "IQ_EBITDA_MARGIN", C$3)</f>
        <v>18.975999999999999</v>
      </c>
      <c r="D351" s="9" cm="1">
        <f t="array" ref="D351">_xll.SNL.Clients.Office.Excel.Functions.SPG($A351, "IQ_EBITDA_MARGIN", D$3)</f>
        <v>21.434999999999999</v>
      </c>
      <c r="E351" s="9" cm="1">
        <f t="array" ref="E351">_xll.SNL.Clients.Office.Excel.Functions.SPG($A351, "IQ_EBITDA_MARGIN", E$3)</f>
        <v>21.192</v>
      </c>
      <c r="F351" s="9" cm="1">
        <f t="array" ref="F351">_xll.SNL.Clients.Office.Excel.Functions.SPG($A351, "IQ_EBITDA_MARGIN", F$3)</f>
        <v>20.885999999999999</v>
      </c>
      <c r="G351" s="9" cm="1">
        <f t="array" ref="G351">_xll.SNL.Clients.Office.Excel.Functions.SPG($A351, "IQ_EBITDA_MARGIN", G$3)</f>
        <v>20.459</v>
      </c>
      <c r="H351" s="9" cm="1">
        <f t="array" ref="H351">_xll.SNL.Clients.Office.Excel.Functions.SPG($A351, "IQ_EBITDA_MARGIN", H$3)</f>
        <v>19.667999999999999</v>
      </c>
      <c r="I351" s="9" cm="1">
        <f t="array" ref="I351">_xll.SNL.Clients.Office.Excel.Functions.SPG($A351, "IQ_EBITDA_MARGIN", I$3)</f>
        <v>19.103000000000002</v>
      </c>
      <c r="J351" s="9" cm="1">
        <f t="array" ref="J351">_xll.SNL.Clients.Office.Excel.Functions.SPG($A351, "IQ_EBITDA_MARGIN", J$3)</f>
        <v>20.355</v>
      </c>
    </row>
    <row r="352" spans="1:10" x14ac:dyDescent="0.3">
      <c r="A352" s="11" t="s">
        <v>351</v>
      </c>
      <c r="B352" s="9" cm="1">
        <f t="array" ref="B352">_xll.SNL.Clients.Office.Excel.Functions.SPG($A352, "IQ_EBITDA_MARGIN", B$3)</f>
        <v>25.346</v>
      </c>
      <c r="C352" s="9" cm="1">
        <f t="array" ref="C352">_xll.SNL.Clients.Office.Excel.Functions.SPG($A352, "IQ_EBITDA_MARGIN", C$3)</f>
        <v>24.021000000000001</v>
      </c>
      <c r="D352" s="9" cm="1">
        <f t="array" ref="D352">_xll.SNL.Clients.Office.Excel.Functions.SPG($A352, "IQ_EBITDA_MARGIN", D$3)</f>
        <v>23.898</v>
      </c>
      <c r="E352" s="9" cm="1">
        <f t="array" ref="E352">_xll.SNL.Clients.Office.Excel.Functions.SPG($A352, "IQ_EBITDA_MARGIN", E$3)</f>
        <v>26.744</v>
      </c>
      <c r="F352" s="9" cm="1">
        <f t="array" ref="F352">_xll.SNL.Clients.Office.Excel.Functions.SPG($A352, "IQ_EBITDA_MARGIN", F$3)</f>
        <v>22.768000000000001</v>
      </c>
      <c r="G352" s="9" cm="1">
        <f t="array" ref="G352">_xll.SNL.Clients.Office.Excel.Functions.SPG($A352, "IQ_EBITDA_MARGIN", G$3)</f>
        <v>20.373999999999999</v>
      </c>
      <c r="H352" s="9" cm="1">
        <f t="array" ref="H352">_xll.SNL.Clients.Office.Excel.Functions.SPG($A352, "IQ_EBITDA_MARGIN", H$3)</f>
        <v>20.896000000000001</v>
      </c>
      <c r="I352" s="9" cm="1">
        <f t="array" ref="I352">_xll.SNL.Clients.Office.Excel.Functions.SPG($A352, "IQ_EBITDA_MARGIN", I$3)</f>
        <v>22.530999999999999</v>
      </c>
      <c r="J352" s="9" cm="1">
        <f t="array" ref="J352">_xll.SNL.Clients.Office.Excel.Functions.SPG($A352, "IQ_EBITDA_MARGIN", J$3)</f>
        <v>21.748000000000001</v>
      </c>
    </row>
    <row r="353" spans="1:10" x14ac:dyDescent="0.3">
      <c r="A353" s="11" t="s">
        <v>352</v>
      </c>
      <c r="B353" s="9" cm="1">
        <f t="array" ref="B353">_xll.SNL.Clients.Office.Excel.Functions.SPG($A353, "IQ_EBITDA_MARGIN", B$3)</f>
        <v>19.632999999999999</v>
      </c>
      <c r="C353" s="9" cm="1">
        <f t="array" ref="C353">_xll.SNL.Clients.Office.Excel.Functions.SPG($A353, "IQ_EBITDA_MARGIN", C$3)</f>
        <v>13.673</v>
      </c>
      <c r="D353" s="9" cm="1">
        <f t="array" ref="D353">_xll.SNL.Clients.Office.Excel.Functions.SPG($A353, "IQ_EBITDA_MARGIN", D$3)</f>
        <v>21.18</v>
      </c>
      <c r="E353" s="9" cm="1">
        <f t="array" ref="E353">_xll.SNL.Clients.Office.Excel.Functions.SPG($A353, "IQ_EBITDA_MARGIN", E$3)</f>
        <v>21.795000000000002</v>
      </c>
      <c r="F353" s="9" cm="1">
        <f t="array" ref="F353">_xll.SNL.Clients.Office.Excel.Functions.SPG($A353, "IQ_EBITDA_MARGIN", F$3)</f>
        <v>19.484999999999999</v>
      </c>
      <c r="G353" s="9" cm="1">
        <f t="array" ref="G353">_xll.SNL.Clients.Office.Excel.Functions.SPG($A353, "IQ_EBITDA_MARGIN", G$3)</f>
        <v>13.798999999999999</v>
      </c>
      <c r="H353" s="9" cm="1">
        <f t="array" ref="H353">_xll.SNL.Clients.Office.Excel.Functions.SPG($A353, "IQ_EBITDA_MARGIN", H$3)</f>
        <v>20.582000000000001</v>
      </c>
      <c r="I353" s="9" cm="1">
        <f t="array" ref="I353">_xll.SNL.Clients.Office.Excel.Functions.SPG($A353, "IQ_EBITDA_MARGIN", I$3)</f>
        <v>20.294</v>
      </c>
      <c r="J353" s="9" cm="1">
        <f t="array" ref="J353">_xll.SNL.Clients.Office.Excel.Functions.SPG($A353, "IQ_EBITDA_MARGIN", J$3)</f>
        <v>19.611999999999998</v>
      </c>
    </row>
    <row r="354" spans="1:10" x14ac:dyDescent="0.3">
      <c r="A354" s="11" t="s">
        <v>353</v>
      </c>
      <c r="B354" s="9" cm="1">
        <f t="array" ref="B354">_xll.SNL.Clients.Office.Excel.Functions.SPG($A354, "IQ_EBITDA_MARGIN", B$3)</f>
        <v>46.933999999999997</v>
      </c>
      <c r="C354" s="9" cm="1">
        <f t="array" ref="C354">_xll.SNL.Clients.Office.Excel.Functions.SPG($A354, "IQ_EBITDA_MARGIN", C$3)</f>
        <v>25.968</v>
      </c>
      <c r="D354" s="9" cm="1">
        <f t="array" ref="D354">_xll.SNL.Clients.Office.Excel.Functions.SPG($A354, "IQ_EBITDA_MARGIN", D$3)</f>
        <v>42.844999999999999</v>
      </c>
      <c r="E354" s="9" cm="1">
        <f t="array" ref="E354">_xll.SNL.Clients.Office.Excel.Functions.SPG($A354, "IQ_EBITDA_MARGIN", E$3)</f>
        <v>35.399000000000001</v>
      </c>
      <c r="F354" s="9" cm="1">
        <f t="array" ref="F354">_xll.SNL.Clients.Office.Excel.Functions.SPG($A354, "IQ_EBITDA_MARGIN", F$3)</f>
        <v>43.271999999999998</v>
      </c>
      <c r="G354" s="9" cm="1">
        <f t="array" ref="G354">_xll.SNL.Clients.Office.Excel.Functions.SPG($A354, "IQ_EBITDA_MARGIN", G$3)</f>
        <v>47.363999999999997</v>
      </c>
      <c r="H354" s="9" cm="1">
        <f t="array" ref="H354">_xll.SNL.Clients.Office.Excel.Functions.SPG($A354, "IQ_EBITDA_MARGIN", H$3)</f>
        <v>-6.1589999999999998</v>
      </c>
      <c r="I354" s="9" cm="1">
        <f t="array" ref="I354">_xll.SNL.Clients.Office.Excel.Functions.SPG($A354, "IQ_EBITDA_MARGIN", I$3)</f>
        <v>33.49</v>
      </c>
      <c r="J354" s="9" cm="1">
        <f t="array" ref="J354">_xll.SNL.Clients.Office.Excel.Functions.SPG($A354, "IQ_EBITDA_MARGIN", J$3)</f>
        <v>45.085000000000001</v>
      </c>
    </row>
    <row r="355" spans="1:10" x14ac:dyDescent="0.3">
      <c r="A355" s="11" t="s">
        <v>354</v>
      </c>
      <c r="B355" s="9" cm="1">
        <f t="array" ref="B355">_xll.SNL.Clients.Office.Excel.Functions.SPG($A355, "IQ_EBITDA_MARGIN", B$3)</f>
        <v>41.417000000000002</v>
      </c>
      <c r="C355" s="9" cm="1">
        <f t="array" ref="C355">_xll.SNL.Clients.Office.Excel.Functions.SPG($A355, "IQ_EBITDA_MARGIN", C$3)</f>
        <v>33.674999999999997</v>
      </c>
      <c r="D355" s="9" cm="1">
        <f t="array" ref="D355">_xll.SNL.Clients.Office.Excel.Functions.SPG($A355, "IQ_EBITDA_MARGIN", D$3)</f>
        <v>39.539000000000001</v>
      </c>
      <c r="E355" s="9" cm="1">
        <f t="array" ref="E355">_xll.SNL.Clients.Office.Excel.Functions.SPG($A355, "IQ_EBITDA_MARGIN", E$3)</f>
        <v>38.573</v>
      </c>
      <c r="F355" s="9" cm="1">
        <f t="array" ref="F355">_xll.SNL.Clients.Office.Excel.Functions.SPG($A355, "IQ_EBITDA_MARGIN", F$3)</f>
        <v>41.323999999999998</v>
      </c>
      <c r="G355" s="9" cm="1">
        <f t="array" ref="G355">_xll.SNL.Clients.Office.Excel.Functions.SPG($A355, "IQ_EBITDA_MARGIN", G$3)</f>
        <v>31.785</v>
      </c>
      <c r="H355" s="9" cm="1">
        <f t="array" ref="H355">_xll.SNL.Clients.Office.Excel.Functions.SPG($A355, "IQ_EBITDA_MARGIN", H$3)</f>
        <v>24.372</v>
      </c>
      <c r="I355" s="9" cm="1">
        <f t="array" ref="I355">_xll.SNL.Clients.Office.Excel.Functions.SPG($A355, "IQ_EBITDA_MARGIN", I$3)</f>
        <v>31.285</v>
      </c>
      <c r="J355" s="9" cm="1">
        <f t="array" ref="J355">_xll.SNL.Clients.Office.Excel.Functions.SPG($A355, "IQ_EBITDA_MARGIN", J$3)</f>
        <v>29.923999999999999</v>
      </c>
    </row>
    <row r="356" spans="1:10" x14ac:dyDescent="0.3">
      <c r="A356" s="11" t="s">
        <v>355</v>
      </c>
      <c r="B356" s="9" cm="1">
        <f t="array" ref="B356">_xll.SNL.Clients.Office.Excel.Functions.SPG($A356, "IQ_EBITDA_MARGIN", B$3)</f>
        <v>46.177999999999997</v>
      </c>
      <c r="C356" s="9" cm="1">
        <f t="array" ref="C356">_xll.SNL.Clients.Office.Excel.Functions.SPG($A356, "IQ_EBITDA_MARGIN", C$3)</f>
        <v>32.680999999999997</v>
      </c>
      <c r="D356" s="9" cm="1">
        <f t="array" ref="D356">_xll.SNL.Clients.Office.Excel.Functions.SPG($A356, "IQ_EBITDA_MARGIN", D$3)</f>
        <v>48.451000000000001</v>
      </c>
      <c r="E356" s="9" cm="1">
        <f t="array" ref="E356">_xll.SNL.Clients.Office.Excel.Functions.SPG($A356, "IQ_EBITDA_MARGIN", E$3)</f>
        <v>41.951999999999998</v>
      </c>
      <c r="F356" s="9" cm="1">
        <f t="array" ref="F356">_xll.SNL.Clients.Office.Excel.Functions.SPG($A356, "IQ_EBITDA_MARGIN", F$3)</f>
        <v>34.755000000000003</v>
      </c>
      <c r="G356" s="9" cm="1">
        <f t="array" ref="G356">_xll.SNL.Clients.Office.Excel.Functions.SPG($A356, "IQ_EBITDA_MARGIN", G$3)</f>
        <v>44.854999999999997</v>
      </c>
      <c r="H356" s="9" cm="1">
        <f t="array" ref="H356">_xll.SNL.Clients.Office.Excel.Functions.SPG($A356, "IQ_EBITDA_MARGIN", H$3)</f>
        <v>40.597000000000001</v>
      </c>
      <c r="I356" s="9" cm="1">
        <f t="array" ref="I356">_xll.SNL.Clients.Office.Excel.Functions.SPG($A356, "IQ_EBITDA_MARGIN", I$3)</f>
        <v>39.856999999999999</v>
      </c>
      <c r="J356" s="9" cm="1">
        <f t="array" ref="J356">_xll.SNL.Clients.Office.Excel.Functions.SPG($A356, "IQ_EBITDA_MARGIN", J$3)</f>
        <v>39.094999999999999</v>
      </c>
    </row>
    <row r="357" spans="1:10" x14ac:dyDescent="0.3">
      <c r="A357" s="11" t="s">
        <v>356</v>
      </c>
      <c r="B357" s="9" cm="1">
        <f t="array" ref="B357">_xll.SNL.Clients.Office.Excel.Functions.SPG($A357, "IQ_EBITDA_MARGIN", B$3)</f>
        <v>1.3080000000000001</v>
      </c>
      <c r="C357" s="9" cm="1">
        <f t="array" ref="C357">_xll.SNL.Clients.Office.Excel.Functions.SPG($A357, "IQ_EBITDA_MARGIN", C$3)</f>
        <v>2.2559999999999998</v>
      </c>
      <c r="D357" s="9" cm="1">
        <f t="array" ref="D357">_xll.SNL.Clients.Office.Excel.Functions.SPG($A357, "IQ_EBITDA_MARGIN", D$3)</f>
        <v>1.7110000000000001</v>
      </c>
      <c r="E357" s="9" cm="1">
        <f t="array" ref="E357">_xll.SNL.Clients.Office.Excel.Functions.SPG($A357, "IQ_EBITDA_MARGIN", E$3)</f>
        <v>3.968</v>
      </c>
      <c r="F357" s="9" cm="1">
        <f t="array" ref="F357">_xll.SNL.Clients.Office.Excel.Functions.SPG($A357, "IQ_EBITDA_MARGIN", F$3)</f>
        <v>3.5739999999999998</v>
      </c>
      <c r="G357" s="9" cm="1">
        <f t="array" ref="G357">_xll.SNL.Clients.Office.Excel.Functions.SPG($A357, "IQ_EBITDA_MARGIN", G$3)</f>
        <v>6.2350000000000003</v>
      </c>
      <c r="H357" s="9" cm="1">
        <f t="array" ref="H357">_xll.SNL.Clients.Office.Excel.Functions.SPG($A357, "IQ_EBITDA_MARGIN", H$3)</f>
        <v>7.0529999999999999</v>
      </c>
      <c r="I357" s="9" cm="1">
        <f t="array" ref="I357">_xll.SNL.Clients.Office.Excel.Functions.SPG($A357, "IQ_EBITDA_MARGIN", I$3)</f>
        <v>6.7969999999999997</v>
      </c>
      <c r="J357" s="9" cm="1">
        <f t="array" ref="J357">_xll.SNL.Clients.Office.Excel.Functions.SPG($A357, "IQ_EBITDA_MARGIN", J$3)</f>
        <v>7.8259999999999996</v>
      </c>
    </row>
    <row r="358" spans="1:10" x14ac:dyDescent="0.3">
      <c r="A358" s="11" t="s">
        <v>357</v>
      </c>
      <c r="B358" s="9" cm="1">
        <f t="array" ref="B358">_xll.SNL.Clients.Office.Excel.Functions.SPG($A358, "IQ_EBITDA_MARGIN", B$3)</f>
        <v>30.111000000000001</v>
      </c>
      <c r="C358" s="9" cm="1">
        <f t="array" ref="C358">_xll.SNL.Clients.Office.Excel.Functions.SPG($A358, "IQ_EBITDA_MARGIN", C$3)</f>
        <v>31.164000000000001</v>
      </c>
      <c r="D358" s="9" cm="1">
        <f t="array" ref="D358">_xll.SNL.Clients.Office.Excel.Functions.SPG($A358, "IQ_EBITDA_MARGIN", D$3)</f>
        <v>45.523000000000003</v>
      </c>
      <c r="E358" s="9" cm="1">
        <f t="array" ref="E358">_xll.SNL.Clients.Office.Excel.Functions.SPG($A358, "IQ_EBITDA_MARGIN", E$3)</f>
        <v>43.220999999999997</v>
      </c>
      <c r="F358" s="9" cm="1">
        <f t="array" ref="F358">_xll.SNL.Clients.Office.Excel.Functions.SPG($A358, "IQ_EBITDA_MARGIN", F$3)</f>
        <v>32.024000000000001</v>
      </c>
      <c r="G358" s="9" cm="1">
        <f t="array" ref="G358">_xll.SNL.Clients.Office.Excel.Functions.SPG($A358, "IQ_EBITDA_MARGIN", G$3)</f>
        <v>30.5</v>
      </c>
      <c r="H358" s="9" cm="1">
        <f t="array" ref="H358">_xll.SNL.Clients.Office.Excel.Functions.SPG($A358, "IQ_EBITDA_MARGIN", H$3)</f>
        <v>45.551000000000002</v>
      </c>
      <c r="I358" s="9" cm="1">
        <f t="array" ref="I358">_xll.SNL.Clients.Office.Excel.Functions.SPG($A358, "IQ_EBITDA_MARGIN", I$3)</f>
        <v>35.805999999999997</v>
      </c>
      <c r="J358" s="9" cm="1">
        <f t="array" ref="J358">_xll.SNL.Clients.Office.Excel.Functions.SPG($A358, "IQ_EBITDA_MARGIN", J$3)</f>
        <v>28.504000000000001</v>
      </c>
    </row>
    <row r="359" spans="1:10" x14ac:dyDescent="0.3">
      <c r="A359" s="11" t="s">
        <v>358</v>
      </c>
      <c r="B359" s="9" cm="1">
        <f t="array" ref="B359">_xll.SNL.Clients.Office.Excel.Functions.SPG($A359, "IQ_EBITDA_MARGIN", B$3)</f>
        <v>8.3550000000000004</v>
      </c>
      <c r="C359" s="9" cm="1">
        <f t="array" ref="C359">_xll.SNL.Clients.Office.Excel.Functions.SPG($A359, "IQ_EBITDA_MARGIN", C$3)</f>
        <v>7.2779999999999996</v>
      </c>
      <c r="D359" s="9" cm="1">
        <f t="array" ref="D359">_xll.SNL.Clients.Office.Excel.Functions.SPG($A359, "IQ_EBITDA_MARGIN", D$3)</f>
        <v>13.115</v>
      </c>
      <c r="E359" s="9" cm="1">
        <f t="array" ref="E359">_xll.SNL.Clients.Office.Excel.Functions.SPG($A359, "IQ_EBITDA_MARGIN", E$3)</f>
        <v>15.973000000000001</v>
      </c>
      <c r="F359" s="9" cm="1">
        <f t="array" ref="F359">_xll.SNL.Clients.Office.Excel.Functions.SPG($A359, "IQ_EBITDA_MARGIN", F$3)</f>
        <v>10.659000000000001</v>
      </c>
      <c r="G359" s="9" cm="1">
        <f t="array" ref="G359">_xll.SNL.Clients.Office.Excel.Functions.SPG($A359, "IQ_EBITDA_MARGIN", G$3)</f>
        <v>8.923</v>
      </c>
      <c r="H359" s="9" cm="1">
        <f t="array" ref="H359">_xll.SNL.Clients.Office.Excel.Functions.SPG($A359, "IQ_EBITDA_MARGIN", H$3)</f>
        <v>13.882999999999999</v>
      </c>
      <c r="I359" s="9" cm="1">
        <f t="array" ref="I359">_xll.SNL.Clients.Office.Excel.Functions.SPG($A359, "IQ_EBITDA_MARGIN", I$3)</f>
        <v>18.132000000000001</v>
      </c>
      <c r="J359" s="9" cm="1">
        <f t="array" ref="J359">_xll.SNL.Clients.Office.Excel.Functions.SPG($A359, "IQ_EBITDA_MARGIN", J$3)</f>
        <v>12.888999999999999</v>
      </c>
    </row>
    <row r="360" spans="1:10" x14ac:dyDescent="0.3">
      <c r="A360" s="11" t="s">
        <v>359</v>
      </c>
      <c r="B360" s="9" cm="1">
        <f t="array" ref="B360">_xll.SNL.Clients.Office.Excel.Functions.SPG($A360, "IQ_EBITDA_MARGIN", B$3)</f>
        <v>16.585000000000001</v>
      </c>
      <c r="C360" s="9" cm="1">
        <f t="array" ref="C360">_xll.SNL.Clients.Office.Excel.Functions.SPG($A360, "IQ_EBITDA_MARGIN", C$3)</f>
        <v>14.507999999999999</v>
      </c>
      <c r="D360" s="9" cm="1">
        <f t="array" ref="D360">_xll.SNL.Clients.Office.Excel.Functions.SPG($A360, "IQ_EBITDA_MARGIN", D$3)</f>
        <v>16.131</v>
      </c>
      <c r="E360" s="9" cm="1">
        <f t="array" ref="E360">_xll.SNL.Clients.Office.Excel.Functions.SPG($A360, "IQ_EBITDA_MARGIN", E$3)</f>
        <v>18.001999999999999</v>
      </c>
      <c r="F360" s="9" cm="1">
        <f t="array" ref="F360">_xll.SNL.Clients.Office.Excel.Functions.SPG($A360, "IQ_EBITDA_MARGIN", F$3)</f>
        <v>18.082999999999998</v>
      </c>
      <c r="G360" s="9" t="str" cm="1">
        <f t="array" ref="G360">_xll.SNL.Clients.Office.Excel.Functions.SPG($A360, "IQ_EBITDA_MARGIN", G$3)</f>
        <v>NA</v>
      </c>
      <c r="H360" s="9" cm="1">
        <f t="array" ref="H360">_xll.SNL.Clients.Office.Excel.Functions.SPG($A360, "IQ_EBITDA_MARGIN", H$3)</f>
        <v>15.632999999999999</v>
      </c>
      <c r="I360" s="9" cm="1">
        <f t="array" ref="I360">_xll.SNL.Clients.Office.Excel.Functions.SPG($A360, "IQ_EBITDA_MARGIN", I$3)</f>
        <v>16.831</v>
      </c>
      <c r="J360" s="9" cm="1">
        <f t="array" ref="J360">_xll.SNL.Clients.Office.Excel.Functions.SPG($A360, "IQ_EBITDA_MARGIN", J$3)</f>
        <v>15.981999999999999</v>
      </c>
    </row>
    <row r="361" spans="1:10" x14ac:dyDescent="0.3">
      <c r="A361" s="11" t="s">
        <v>360</v>
      </c>
      <c r="B361" s="9" cm="1">
        <f t="array" ref="B361">_xll.SNL.Clients.Office.Excel.Functions.SPG($A361, "IQ_EBITDA_MARGIN", B$3)</f>
        <v>41.054000000000002</v>
      </c>
      <c r="C361" s="9" cm="1">
        <f t="array" ref="C361">_xll.SNL.Clients.Office.Excel.Functions.SPG($A361, "IQ_EBITDA_MARGIN", C$3)</f>
        <v>29.940999999999999</v>
      </c>
      <c r="D361" s="9" cm="1">
        <f t="array" ref="D361">_xll.SNL.Clients.Office.Excel.Functions.SPG($A361, "IQ_EBITDA_MARGIN", D$3)</f>
        <v>38.432000000000002</v>
      </c>
      <c r="E361" s="9" cm="1">
        <f t="array" ref="E361">_xll.SNL.Clients.Office.Excel.Functions.SPG($A361, "IQ_EBITDA_MARGIN", E$3)</f>
        <v>40.137999999999998</v>
      </c>
      <c r="F361" s="9" cm="1">
        <f t="array" ref="F361">_xll.SNL.Clients.Office.Excel.Functions.SPG($A361, "IQ_EBITDA_MARGIN", F$3)</f>
        <v>38.759</v>
      </c>
      <c r="G361" s="9" cm="1">
        <f t="array" ref="G361">_xll.SNL.Clients.Office.Excel.Functions.SPG($A361, "IQ_EBITDA_MARGIN", G$3)</f>
        <v>34.22</v>
      </c>
      <c r="H361" s="9" cm="1">
        <f t="array" ref="H361">_xll.SNL.Clients.Office.Excel.Functions.SPG($A361, "IQ_EBITDA_MARGIN", H$3)</f>
        <v>40.137</v>
      </c>
      <c r="I361" s="9" cm="1">
        <f t="array" ref="I361">_xll.SNL.Clients.Office.Excel.Functions.SPG($A361, "IQ_EBITDA_MARGIN", I$3)</f>
        <v>36.533000000000001</v>
      </c>
      <c r="J361" s="9" cm="1">
        <f t="array" ref="J361">_xll.SNL.Clients.Office.Excel.Functions.SPG($A361, "IQ_EBITDA_MARGIN", J$3)</f>
        <v>34.99</v>
      </c>
    </row>
    <row r="362" spans="1:10" x14ac:dyDescent="0.3">
      <c r="A362" s="11" t="s">
        <v>361</v>
      </c>
      <c r="B362" s="9" cm="1">
        <f t="array" ref="B362">_xll.SNL.Clients.Office.Excel.Functions.SPG($A362, "IQ_EBITDA_MARGIN", B$3)</f>
        <v>3.4540000000000002</v>
      </c>
      <c r="C362" s="9" cm="1">
        <f t="array" ref="C362">_xll.SNL.Clients.Office.Excel.Functions.SPG($A362, "IQ_EBITDA_MARGIN", C$3)</f>
        <v>24.571999999999999</v>
      </c>
      <c r="D362" s="9" cm="1">
        <f t="array" ref="D362">_xll.SNL.Clients.Office.Excel.Functions.SPG($A362, "IQ_EBITDA_MARGIN", D$3)</f>
        <v>-5.6989999999999998</v>
      </c>
      <c r="E362" s="9" cm="1">
        <f t="array" ref="E362">_xll.SNL.Clients.Office.Excel.Functions.SPG($A362, "IQ_EBITDA_MARGIN", E$3)</f>
        <v>11.87</v>
      </c>
      <c r="F362" s="9" cm="1">
        <f t="array" ref="F362">_xll.SNL.Clients.Office.Excel.Functions.SPG($A362, "IQ_EBITDA_MARGIN", F$3)</f>
        <v>16.795999999999999</v>
      </c>
      <c r="G362" s="9" cm="1">
        <f t="array" ref="G362">_xll.SNL.Clients.Office.Excel.Functions.SPG($A362, "IQ_EBITDA_MARGIN", G$3)</f>
        <v>-37.851999999999997</v>
      </c>
      <c r="H362" s="9" cm="1">
        <f t="array" ref="H362">_xll.SNL.Clients.Office.Excel.Functions.SPG($A362, "IQ_EBITDA_MARGIN", H$3)</f>
        <v>36.908000000000001</v>
      </c>
      <c r="I362" s="9" cm="1">
        <f t="array" ref="I362">_xll.SNL.Clients.Office.Excel.Functions.SPG($A362, "IQ_EBITDA_MARGIN", I$3)</f>
        <v>14.637</v>
      </c>
      <c r="J362" s="9" cm="1">
        <f t="array" ref="J362">_xll.SNL.Clients.Office.Excel.Functions.SPG($A362, "IQ_EBITDA_MARGIN", J$3)</f>
        <v>-5.0170000000000003</v>
      </c>
    </row>
    <row r="363" spans="1:10" x14ac:dyDescent="0.3">
      <c r="A363" s="11" t="s">
        <v>362</v>
      </c>
      <c r="B363" s="9" cm="1">
        <f t="array" ref="B363">_xll.SNL.Clients.Office.Excel.Functions.SPG($A363, "IQ_EBITDA_MARGIN", B$3)</f>
        <v>69.494</v>
      </c>
      <c r="C363" s="9" cm="1">
        <f t="array" ref="C363">_xll.SNL.Clients.Office.Excel.Functions.SPG($A363, "IQ_EBITDA_MARGIN", C$3)</f>
        <v>72.543999999999997</v>
      </c>
      <c r="D363" s="9" cm="1">
        <f t="array" ref="D363">_xll.SNL.Clients.Office.Excel.Functions.SPG($A363, "IQ_EBITDA_MARGIN", D$3)</f>
        <v>71.590999999999994</v>
      </c>
      <c r="E363" s="9" cm="1">
        <f t="array" ref="E363">_xll.SNL.Clients.Office.Excel.Functions.SPG($A363, "IQ_EBITDA_MARGIN", E$3)</f>
        <v>69.965999999999994</v>
      </c>
      <c r="F363" s="9" cm="1">
        <f t="array" ref="F363">_xll.SNL.Clients.Office.Excel.Functions.SPG($A363, "IQ_EBITDA_MARGIN", F$3)</f>
        <v>67.641000000000005</v>
      </c>
      <c r="G363" s="9" cm="1">
        <f t="array" ref="G363">_xll.SNL.Clients.Office.Excel.Functions.SPG($A363, "IQ_EBITDA_MARGIN", G$3)</f>
        <v>69.319999999999993</v>
      </c>
      <c r="H363" s="9" cm="1">
        <f t="array" ref="H363">_xll.SNL.Clients.Office.Excel.Functions.SPG($A363, "IQ_EBITDA_MARGIN", H$3)</f>
        <v>69.328000000000003</v>
      </c>
      <c r="I363" s="9" cm="1">
        <f t="array" ref="I363">_xll.SNL.Clients.Office.Excel.Functions.SPG($A363, "IQ_EBITDA_MARGIN", I$3)</f>
        <v>74.355999999999995</v>
      </c>
      <c r="J363" s="9" cm="1">
        <f t="array" ref="J363">_xll.SNL.Clients.Office.Excel.Functions.SPG($A363, "IQ_EBITDA_MARGIN", J$3)</f>
        <v>67.944000000000003</v>
      </c>
    </row>
    <row r="364" spans="1:10" x14ac:dyDescent="0.3">
      <c r="A364" s="11" t="s">
        <v>363</v>
      </c>
      <c r="B364" s="9" cm="1">
        <f t="array" ref="B364">_xll.SNL.Clients.Office.Excel.Functions.SPG($A364, "IQ_EBITDA_MARGIN", B$3)</f>
        <v>7.5410000000000004</v>
      </c>
      <c r="C364" s="9" cm="1">
        <f t="array" ref="C364">_xll.SNL.Clients.Office.Excel.Functions.SPG($A364, "IQ_EBITDA_MARGIN", C$3)</f>
        <v>-0.75900000000000001</v>
      </c>
      <c r="D364" s="9" cm="1">
        <f t="array" ref="D364">_xll.SNL.Clients.Office.Excel.Functions.SPG($A364, "IQ_EBITDA_MARGIN", D$3)</f>
        <v>3.4020000000000001</v>
      </c>
      <c r="E364" s="9" cm="1">
        <f t="array" ref="E364">_xll.SNL.Clients.Office.Excel.Functions.SPG($A364, "IQ_EBITDA_MARGIN", E$3)</f>
        <v>10.754</v>
      </c>
      <c r="F364" s="9" cm="1">
        <f t="array" ref="F364">_xll.SNL.Clients.Office.Excel.Functions.SPG($A364, "IQ_EBITDA_MARGIN", F$3)</f>
        <v>7.601</v>
      </c>
      <c r="G364" s="9" cm="1">
        <f t="array" ref="G364">_xll.SNL.Clients.Office.Excel.Functions.SPG($A364, "IQ_EBITDA_MARGIN", G$3)</f>
        <v>13.91</v>
      </c>
      <c r="H364" s="9" cm="1">
        <f t="array" ref="H364">_xll.SNL.Clients.Office.Excel.Functions.SPG($A364, "IQ_EBITDA_MARGIN", H$3)</f>
        <v>-12.664</v>
      </c>
      <c r="I364" s="9" cm="1">
        <f t="array" ref="I364">_xll.SNL.Clients.Office.Excel.Functions.SPG($A364, "IQ_EBITDA_MARGIN", I$3)</f>
        <v>4.6379999999999999</v>
      </c>
      <c r="J364" s="9" cm="1">
        <f t="array" ref="J364">_xll.SNL.Clients.Office.Excel.Functions.SPG($A364, "IQ_EBITDA_MARGIN", J$3)</f>
        <v>11.077</v>
      </c>
    </row>
    <row r="365" spans="1:10" x14ac:dyDescent="0.3">
      <c r="A365" s="11" t="s">
        <v>364</v>
      </c>
      <c r="B365" s="9" cm="1">
        <f t="array" ref="B365">_xll.SNL.Clients.Office.Excel.Functions.SPG($A365, "IQ_EBITDA_MARGIN", B$3)</f>
        <v>39.869999999999997</v>
      </c>
      <c r="C365" s="9" cm="1">
        <f t="array" ref="C365">_xll.SNL.Clients.Office.Excel.Functions.SPG($A365, "IQ_EBITDA_MARGIN", C$3)</f>
        <v>25.047000000000001</v>
      </c>
      <c r="D365" s="9" cm="1">
        <f t="array" ref="D365">_xll.SNL.Clients.Office.Excel.Functions.SPG($A365, "IQ_EBITDA_MARGIN", D$3)</f>
        <v>35.357999999999997</v>
      </c>
      <c r="E365" s="9" cm="1">
        <f t="array" ref="E365">_xll.SNL.Clients.Office.Excel.Functions.SPG($A365, "IQ_EBITDA_MARGIN", E$3)</f>
        <v>23.745000000000001</v>
      </c>
      <c r="F365" s="9" cm="1">
        <f t="array" ref="F365">_xll.SNL.Clients.Office.Excel.Functions.SPG($A365, "IQ_EBITDA_MARGIN", F$3)</f>
        <v>34.286000000000001</v>
      </c>
      <c r="G365" s="9" cm="1">
        <f t="array" ref="G365">_xll.SNL.Clients.Office.Excel.Functions.SPG($A365, "IQ_EBITDA_MARGIN", G$3)</f>
        <v>26.832999999999998</v>
      </c>
      <c r="H365" s="9" cm="1">
        <f t="array" ref="H365">_xll.SNL.Clients.Office.Excel.Functions.SPG($A365, "IQ_EBITDA_MARGIN", H$3)</f>
        <v>27.484999999999999</v>
      </c>
      <c r="I365" s="9" cm="1">
        <f t="array" ref="I365">_xll.SNL.Clients.Office.Excel.Functions.SPG($A365, "IQ_EBITDA_MARGIN", I$3)</f>
        <v>25.55</v>
      </c>
      <c r="J365" s="9" cm="1">
        <f t="array" ref="J365">_xll.SNL.Clients.Office.Excel.Functions.SPG($A365, "IQ_EBITDA_MARGIN", J$3)</f>
        <v>29.907</v>
      </c>
    </row>
    <row r="366" spans="1:10" x14ac:dyDescent="0.3">
      <c r="A366" s="11" t="s">
        <v>365</v>
      </c>
      <c r="B366" s="9" cm="1">
        <f t="array" ref="B366">_xll.SNL.Clients.Office.Excel.Functions.SPG($A366, "IQ_EBITDA_MARGIN", B$3)</f>
        <v>36.808999999999997</v>
      </c>
      <c r="C366" s="9" cm="1">
        <f t="array" ref="C366">_xll.SNL.Clients.Office.Excel.Functions.SPG($A366, "IQ_EBITDA_MARGIN", C$3)</f>
        <v>33.387</v>
      </c>
      <c r="D366" s="9" cm="1">
        <f t="array" ref="D366">_xll.SNL.Clients.Office.Excel.Functions.SPG($A366, "IQ_EBITDA_MARGIN", D$3)</f>
        <v>38.039000000000001</v>
      </c>
      <c r="E366" s="9" cm="1">
        <f t="array" ref="E366">_xll.SNL.Clients.Office.Excel.Functions.SPG($A366, "IQ_EBITDA_MARGIN", E$3)</f>
        <v>38.258000000000003</v>
      </c>
      <c r="F366" s="9" cm="1">
        <f t="array" ref="F366">_xll.SNL.Clients.Office.Excel.Functions.SPG($A366, "IQ_EBITDA_MARGIN", F$3)</f>
        <v>38.042999999999999</v>
      </c>
      <c r="G366" s="9" cm="1">
        <f t="array" ref="G366">_xll.SNL.Clients.Office.Excel.Functions.SPG($A366, "IQ_EBITDA_MARGIN", G$3)</f>
        <v>40.805999999999997</v>
      </c>
      <c r="H366" s="9" cm="1">
        <f t="array" ref="H366">_xll.SNL.Clients.Office.Excel.Functions.SPG($A366, "IQ_EBITDA_MARGIN", H$3)</f>
        <v>23.655999999999999</v>
      </c>
      <c r="I366" s="9" cm="1">
        <f t="array" ref="I366">_xll.SNL.Clients.Office.Excel.Functions.SPG($A366, "IQ_EBITDA_MARGIN", I$3)</f>
        <v>47.417999999999999</v>
      </c>
      <c r="J366" s="9" cm="1">
        <f t="array" ref="J366">_xll.SNL.Clients.Office.Excel.Functions.SPG($A366, "IQ_EBITDA_MARGIN", J$3)</f>
        <v>53.421999999999997</v>
      </c>
    </row>
    <row r="367" spans="1:10" x14ac:dyDescent="0.3">
      <c r="A367" s="11" t="s">
        <v>366</v>
      </c>
      <c r="B367" s="9" cm="1">
        <f t="array" ref="B367">_xll.SNL.Clients.Office.Excel.Functions.SPG($A367, "IQ_EBITDA_MARGIN", B$3)</f>
        <v>69.290999999999997</v>
      </c>
      <c r="C367" s="9" cm="1">
        <f t="array" ref="C367">_xll.SNL.Clients.Office.Excel.Functions.SPG($A367, "IQ_EBITDA_MARGIN", C$3)</f>
        <v>70.412000000000006</v>
      </c>
      <c r="D367" s="9" cm="1">
        <f t="array" ref="D367">_xll.SNL.Clients.Office.Excel.Functions.SPG($A367, "IQ_EBITDA_MARGIN", D$3)</f>
        <v>70.566999999999993</v>
      </c>
      <c r="E367" s="9" cm="1">
        <f t="array" ref="E367">_xll.SNL.Clients.Office.Excel.Functions.SPG($A367, "IQ_EBITDA_MARGIN", E$3)</f>
        <v>71.981999999999999</v>
      </c>
      <c r="F367" s="9" cm="1">
        <f t="array" ref="F367">_xll.SNL.Clients.Office.Excel.Functions.SPG($A367, "IQ_EBITDA_MARGIN", F$3)</f>
        <v>69.953000000000003</v>
      </c>
      <c r="G367" s="9" cm="1">
        <f t="array" ref="G367">_xll.SNL.Clients.Office.Excel.Functions.SPG($A367, "IQ_EBITDA_MARGIN", G$3)</f>
        <v>72.954999999999998</v>
      </c>
      <c r="H367" s="9" cm="1">
        <f t="array" ref="H367">_xll.SNL.Clients.Office.Excel.Functions.SPG($A367, "IQ_EBITDA_MARGIN", H$3)</f>
        <v>72.656999999999996</v>
      </c>
      <c r="I367" s="9" cm="1">
        <f t="array" ref="I367">_xll.SNL.Clients.Office.Excel.Functions.SPG($A367, "IQ_EBITDA_MARGIN", I$3)</f>
        <v>73.188000000000002</v>
      </c>
      <c r="J367" s="9" cm="1">
        <f t="array" ref="J367">_xll.SNL.Clients.Office.Excel.Functions.SPG($A367, "IQ_EBITDA_MARGIN", J$3)</f>
        <v>71.757999999999996</v>
      </c>
    </row>
    <row r="368" spans="1:10" x14ac:dyDescent="0.3">
      <c r="A368" s="11" t="s">
        <v>367</v>
      </c>
      <c r="B368" s="9" cm="1">
        <f t="array" ref="B368">_xll.SNL.Clients.Office.Excel.Functions.SPG($A368, "IQ_EBITDA_MARGIN", B$3)</f>
        <v>17.954999999999998</v>
      </c>
      <c r="C368" s="9" cm="1">
        <f t="array" ref="C368">_xll.SNL.Clients.Office.Excel.Functions.SPG($A368, "IQ_EBITDA_MARGIN", C$3)</f>
        <v>24.02</v>
      </c>
      <c r="D368" s="9" cm="1">
        <f t="array" ref="D368">_xll.SNL.Clients.Office.Excel.Functions.SPG($A368, "IQ_EBITDA_MARGIN", D$3)</f>
        <v>20.465</v>
      </c>
      <c r="E368" s="9" cm="1">
        <f t="array" ref="E368">_xll.SNL.Clients.Office.Excel.Functions.SPG($A368, "IQ_EBITDA_MARGIN", E$3)</f>
        <v>22.928999999999998</v>
      </c>
      <c r="F368" s="9" cm="1">
        <f t="array" ref="F368">_xll.SNL.Clients.Office.Excel.Functions.SPG($A368, "IQ_EBITDA_MARGIN", F$3)</f>
        <v>21.146999999999998</v>
      </c>
      <c r="G368" s="9" cm="1">
        <f t="array" ref="G368">_xll.SNL.Clients.Office.Excel.Functions.SPG($A368, "IQ_EBITDA_MARGIN", G$3)</f>
        <v>22.388000000000002</v>
      </c>
      <c r="H368" s="9" cm="1">
        <f t="array" ref="H368">_xll.SNL.Clients.Office.Excel.Functions.SPG($A368, "IQ_EBITDA_MARGIN", H$3)</f>
        <v>21.195</v>
      </c>
      <c r="I368" s="9" cm="1">
        <f t="array" ref="I368">_xll.SNL.Clients.Office.Excel.Functions.SPG($A368, "IQ_EBITDA_MARGIN", I$3)</f>
        <v>22.884</v>
      </c>
      <c r="J368" s="9" cm="1">
        <f t="array" ref="J368">_xll.SNL.Clients.Office.Excel.Functions.SPG($A368, "IQ_EBITDA_MARGIN", J$3)</f>
        <v>20.05</v>
      </c>
    </row>
    <row r="369" spans="1:10" x14ac:dyDescent="0.3">
      <c r="A369" s="11" t="s">
        <v>368</v>
      </c>
      <c r="B369" s="9" cm="1">
        <f t="array" ref="B369">_xll.SNL.Clients.Office.Excel.Functions.SPG($A369, "IQ_EBITDA_MARGIN", B$3)</f>
        <v>32.033999999999999</v>
      </c>
      <c r="C369" s="9" cm="1">
        <f t="array" ref="C369">_xll.SNL.Clients.Office.Excel.Functions.SPG($A369, "IQ_EBITDA_MARGIN", C$3)</f>
        <v>34.201999999999998</v>
      </c>
      <c r="D369" s="9" cm="1">
        <f t="array" ref="D369">_xll.SNL.Clients.Office.Excel.Functions.SPG($A369, "IQ_EBITDA_MARGIN", D$3)</f>
        <v>30.535</v>
      </c>
      <c r="E369" s="9" cm="1">
        <f t="array" ref="E369">_xll.SNL.Clients.Office.Excel.Functions.SPG($A369, "IQ_EBITDA_MARGIN", E$3)</f>
        <v>28.905000000000001</v>
      </c>
      <c r="F369" s="9" cm="1">
        <f t="array" ref="F369">_xll.SNL.Clients.Office.Excel.Functions.SPG($A369, "IQ_EBITDA_MARGIN", F$3)</f>
        <v>29.3</v>
      </c>
      <c r="G369" s="9" cm="1">
        <f t="array" ref="G369">_xll.SNL.Clients.Office.Excel.Functions.SPG($A369, "IQ_EBITDA_MARGIN", G$3)</f>
        <v>33.869999999999997</v>
      </c>
      <c r="H369" s="9" cm="1">
        <f t="array" ref="H369">_xll.SNL.Clients.Office.Excel.Functions.SPG($A369, "IQ_EBITDA_MARGIN", H$3)</f>
        <v>31.677</v>
      </c>
      <c r="I369" s="9" cm="1">
        <f t="array" ref="I369">_xll.SNL.Clients.Office.Excel.Functions.SPG($A369, "IQ_EBITDA_MARGIN", I$3)</f>
        <v>27.239000000000001</v>
      </c>
      <c r="J369" s="9" cm="1">
        <f t="array" ref="J369">_xll.SNL.Clients.Office.Excel.Functions.SPG($A369, "IQ_EBITDA_MARGIN", J$3)</f>
        <v>29.844000000000001</v>
      </c>
    </row>
    <row r="370" spans="1:10" x14ac:dyDescent="0.3">
      <c r="A370" s="11" t="s">
        <v>369</v>
      </c>
      <c r="B370" s="9" cm="1">
        <f t="array" ref="B370">_xll.SNL.Clients.Office.Excel.Functions.SPG($A370, "IQ_EBITDA_MARGIN", B$3)</f>
        <v>7.03</v>
      </c>
      <c r="C370" s="9" cm="1">
        <f t="array" ref="C370">_xll.SNL.Clients.Office.Excel.Functions.SPG($A370, "IQ_EBITDA_MARGIN", C$3)</f>
        <v>9.98</v>
      </c>
      <c r="D370" s="9" cm="1">
        <f t="array" ref="D370">_xll.SNL.Clients.Office.Excel.Functions.SPG($A370, "IQ_EBITDA_MARGIN", D$3)</f>
        <v>9.5280000000000005</v>
      </c>
      <c r="E370" s="9" cm="1">
        <f t="array" ref="E370">_xll.SNL.Clients.Office.Excel.Functions.SPG($A370, "IQ_EBITDA_MARGIN", E$3)</f>
        <v>8.2690000000000001</v>
      </c>
      <c r="F370" s="9" cm="1">
        <f t="array" ref="F370">_xll.SNL.Clients.Office.Excel.Functions.SPG($A370, "IQ_EBITDA_MARGIN", F$3)</f>
        <v>6.1619999999999999</v>
      </c>
      <c r="G370" s="9" cm="1">
        <f t="array" ref="G370">_xll.SNL.Clients.Office.Excel.Functions.SPG($A370, "IQ_EBITDA_MARGIN", G$3)</f>
        <v>8.2579999999999991</v>
      </c>
      <c r="H370" s="9" cm="1">
        <f t="array" ref="H370">_xll.SNL.Clients.Office.Excel.Functions.SPG($A370, "IQ_EBITDA_MARGIN", H$3)</f>
        <v>9.6479999999999997</v>
      </c>
      <c r="I370" s="9" cm="1">
        <f t="array" ref="I370">_xll.SNL.Clients.Office.Excel.Functions.SPG($A370, "IQ_EBITDA_MARGIN", I$3)</f>
        <v>8.3149999999999995</v>
      </c>
      <c r="J370" s="9" cm="1">
        <f t="array" ref="J370">_xll.SNL.Clients.Office.Excel.Functions.SPG($A370, "IQ_EBITDA_MARGIN", J$3)</f>
        <v>6.0289999999999999</v>
      </c>
    </row>
    <row r="371" spans="1:10" x14ac:dyDescent="0.3">
      <c r="A371" s="11" t="s">
        <v>370</v>
      </c>
      <c r="B371" s="9" cm="1">
        <f t="array" ref="B371">_xll.SNL.Clients.Office.Excel.Functions.SPG($A371, "IQ_EBITDA_MARGIN", B$3)</f>
        <v>19.155000000000001</v>
      </c>
      <c r="C371" s="9" cm="1">
        <f t="array" ref="C371">_xll.SNL.Clients.Office.Excel.Functions.SPG($A371, "IQ_EBITDA_MARGIN", C$3)</f>
        <v>19.190999999999999</v>
      </c>
      <c r="D371" s="9" cm="1">
        <f t="array" ref="D371">_xll.SNL.Clients.Office.Excel.Functions.SPG($A371, "IQ_EBITDA_MARGIN", D$3)</f>
        <v>19.212</v>
      </c>
      <c r="E371" s="9" cm="1">
        <f t="array" ref="E371">_xll.SNL.Clients.Office.Excel.Functions.SPG($A371, "IQ_EBITDA_MARGIN", E$3)</f>
        <v>20.401</v>
      </c>
      <c r="F371" s="9" cm="1">
        <f t="array" ref="F371">_xll.SNL.Clients.Office.Excel.Functions.SPG($A371, "IQ_EBITDA_MARGIN", F$3)</f>
        <v>18.428000000000001</v>
      </c>
      <c r="G371" s="9" cm="1">
        <f t="array" ref="G371">_xll.SNL.Clients.Office.Excel.Functions.SPG($A371, "IQ_EBITDA_MARGIN", G$3)</f>
        <v>18.181999999999999</v>
      </c>
      <c r="H371" s="9" cm="1">
        <f t="array" ref="H371">_xll.SNL.Clients.Office.Excel.Functions.SPG($A371, "IQ_EBITDA_MARGIN", H$3)</f>
        <v>20.218</v>
      </c>
      <c r="I371" s="9" cm="1">
        <f t="array" ref="I371">_xll.SNL.Clients.Office.Excel.Functions.SPG($A371, "IQ_EBITDA_MARGIN", I$3)</f>
        <v>20.231000000000002</v>
      </c>
      <c r="J371" s="9" cm="1">
        <f t="array" ref="J371">_xll.SNL.Clients.Office.Excel.Functions.SPG($A371, "IQ_EBITDA_MARGIN", J$3)</f>
        <v>18.489999999999998</v>
      </c>
    </row>
    <row r="372" spans="1:10" x14ac:dyDescent="0.3">
      <c r="A372" s="11" t="s">
        <v>371</v>
      </c>
      <c r="B372" s="9" t="str" cm="1">
        <f t="array" ref="B372">_xll.SNL.Clients.Office.Excel.Functions.SPG($A372, "IQ_EBITDA_MARGIN", B$3)</f>
        <v>NA</v>
      </c>
      <c r="C372" s="9" cm="1">
        <f t="array" ref="C372">_xll.SNL.Clients.Office.Excel.Functions.SPG($A372, "IQ_EBITDA_MARGIN", C$3)</f>
        <v>20.597000000000001</v>
      </c>
      <c r="D372" s="9" cm="1">
        <f t="array" ref="D372">_xll.SNL.Clients.Office.Excel.Functions.SPG($A372, "IQ_EBITDA_MARGIN", D$3)</f>
        <v>14.67</v>
      </c>
      <c r="E372" s="9" cm="1">
        <f t="array" ref="E372">_xll.SNL.Clients.Office.Excel.Functions.SPG($A372, "IQ_EBITDA_MARGIN", E$3)</f>
        <v>17.536999999999999</v>
      </c>
      <c r="F372" s="9" cm="1">
        <f t="array" ref="F372">_xll.SNL.Clients.Office.Excel.Functions.SPG($A372, "IQ_EBITDA_MARGIN", F$3)</f>
        <v>11.263</v>
      </c>
      <c r="G372" s="9" cm="1">
        <f t="array" ref="G372">_xll.SNL.Clients.Office.Excel.Functions.SPG($A372, "IQ_EBITDA_MARGIN", G$3)</f>
        <v>19.079999999999998</v>
      </c>
      <c r="H372" s="9" cm="1">
        <f t="array" ref="H372">_xll.SNL.Clients.Office.Excel.Functions.SPG($A372, "IQ_EBITDA_MARGIN", H$3)</f>
        <v>14.097</v>
      </c>
      <c r="I372" s="9" cm="1">
        <f t="array" ref="I372">_xll.SNL.Clients.Office.Excel.Functions.SPG($A372, "IQ_EBITDA_MARGIN", I$3)</f>
        <v>16.925999999999998</v>
      </c>
      <c r="J372" s="9" cm="1">
        <f t="array" ref="J372">_xll.SNL.Clients.Office.Excel.Functions.SPG($A372, "IQ_EBITDA_MARGIN", J$3)</f>
        <v>-2.5510000000000002</v>
      </c>
    </row>
    <row r="373" spans="1:10" x14ac:dyDescent="0.3">
      <c r="A373" s="11" t="s">
        <v>372</v>
      </c>
      <c r="B373" s="9" t="str" cm="1">
        <f t="array" ref="B373">_xll.SNL.Clients.Office.Excel.Functions.SPG($A373, "IQ_EBITDA_MARGIN", B$3)</f>
        <v>NA</v>
      </c>
      <c r="C373" s="9" t="str" cm="1">
        <f t="array" ref="C373">_xll.SNL.Clients.Office.Excel.Functions.SPG($A373, "IQ_EBITDA_MARGIN", C$3)</f>
        <v>NA</v>
      </c>
      <c r="D373" s="9" t="str" cm="1">
        <f t="array" ref="D373">_xll.SNL.Clients.Office.Excel.Functions.SPG($A373, "IQ_EBITDA_MARGIN", D$3)</f>
        <v>NA</v>
      </c>
      <c r="E373" s="9" t="str" cm="1">
        <f t="array" ref="E373">_xll.SNL.Clients.Office.Excel.Functions.SPG($A373, "IQ_EBITDA_MARGIN", E$3)</f>
        <v>NA</v>
      </c>
      <c r="F373" s="9" t="str" cm="1">
        <f t="array" ref="F373">_xll.SNL.Clients.Office.Excel.Functions.SPG($A373, "IQ_EBITDA_MARGIN", F$3)</f>
        <v>NA</v>
      </c>
      <c r="G373" s="9" t="str" cm="1">
        <f t="array" ref="G373">_xll.SNL.Clients.Office.Excel.Functions.SPG($A373, "IQ_EBITDA_MARGIN", G$3)</f>
        <v>NA</v>
      </c>
      <c r="H373" s="9" t="str" cm="1">
        <f t="array" ref="H373">_xll.SNL.Clients.Office.Excel.Functions.SPG($A373, "IQ_EBITDA_MARGIN", H$3)</f>
        <v>NA</v>
      </c>
      <c r="I373" s="9" t="str" cm="1">
        <f t="array" ref="I373">_xll.SNL.Clients.Office.Excel.Functions.SPG($A373, "IQ_EBITDA_MARGIN", I$3)</f>
        <v>NA</v>
      </c>
      <c r="J373" s="9" t="str" cm="1">
        <f t="array" ref="J373">_xll.SNL.Clients.Office.Excel.Functions.SPG($A373, "IQ_EBITDA_MARGIN", J$3)</f>
        <v>NA</v>
      </c>
    </row>
    <row r="374" spans="1:10" x14ac:dyDescent="0.3">
      <c r="A374" s="11" t="s">
        <v>373</v>
      </c>
      <c r="B374" s="9" cm="1">
        <f t="array" ref="B374">_xll.SNL.Clients.Office.Excel.Functions.SPG($A374, "IQ_EBITDA_MARGIN", B$3)</f>
        <v>89.116</v>
      </c>
      <c r="C374" s="9" cm="1">
        <f t="array" ref="C374">_xll.SNL.Clients.Office.Excel.Functions.SPG($A374, "IQ_EBITDA_MARGIN", C$3)</f>
        <v>89.808999999999997</v>
      </c>
      <c r="D374" s="9" cm="1">
        <f t="array" ref="D374">_xll.SNL.Clients.Office.Excel.Functions.SPG($A374, "IQ_EBITDA_MARGIN", D$3)</f>
        <v>90.492000000000004</v>
      </c>
      <c r="E374" s="9" cm="1">
        <f t="array" ref="E374">_xll.SNL.Clients.Office.Excel.Functions.SPG($A374, "IQ_EBITDA_MARGIN", E$3)</f>
        <v>90.620999999999995</v>
      </c>
      <c r="F374" s="9" cm="1">
        <f t="array" ref="F374">_xll.SNL.Clients.Office.Excel.Functions.SPG($A374, "IQ_EBITDA_MARGIN", F$3)</f>
        <v>89.656999999999996</v>
      </c>
      <c r="G374" s="9" cm="1">
        <f t="array" ref="G374">_xll.SNL.Clients.Office.Excel.Functions.SPG($A374, "IQ_EBITDA_MARGIN", G$3)</f>
        <v>90.078000000000003</v>
      </c>
      <c r="H374" s="9" cm="1">
        <f t="array" ref="H374">_xll.SNL.Clients.Office.Excel.Functions.SPG($A374, "IQ_EBITDA_MARGIN", H$3)</f>
        <v>91.646000000000001</v>
      </c>
      <c r="I374" s="9" cm="1">
        <f t="array" ref="I374">_xll.SNL.Clients.Office.Excel.Functions.SPG($A374, "IQ_EBITDA_MARGIN", I$3)</f>
        <v>89.933999999999997</v>
      </c>
      <c r="J374" s="9" cm="1">
        <f t="array" ref="J374">_xll.SNL.Clients.Office.Excel.Functions.SPG($A374, "IQ_EBITDA_MARGIN", J$3)</f>
        <v>89.034000000000006</v>
      </c>
    </row>
    <row r="375" spans="1:10" x14ac:dyDescent="0.3">
      <c r="A375" s="11" t="s">
        <v>374</v>
      </c>
      <c r="B375" s="9" cm="1">
        <f t="array" ref="B375">_xll.SNL.Clients.Office.Excel.Functions.SPG($A375, "IQ_EBITDA_MARGIN", B$3)</f>
        <v>63.5</v>
      </c>
      <c r="C375" s="9" cm="1">
        <f t="array" ref="C375">_xll.SNL.Clients.Office.Excel.Functions.SPG($A375, "IQ_EBITDA_MARGIN", C$3)</f>
        <v>62.881</v>
      </c>
      <c r="D375" s="9" cm="1">
        <f t="array" ref="D375">_xll.SNL.Clients.Office.Excel.Functions.SPG($A375, "IQ_EBITDA_MARGIN", D$3)</f>
        <v>62.509</v>
      </c>
      <c r="E375" s="9" cm="1">
        <f t="array" ref="E375">_xll.SNL.Clients.Office.Excel.Functions.SPG($A375, "IQ_EBITDA_MARGIN", E$3)</f>
        <v>62.34</v>
      </c>
      <c r="F375" s="9" cm="1">
        <f t="array" ref="F375">_xll.SNL.Clients.Office.Excel.Functions.SPG($A375, "IQ_EBITDA_MARGIN", F$3)</f>
        <v>62.31</v>
      </c>
      <c r="G375" s="9" cm="1">
        <f t="array" ref="G375">_xll.SNL.Clients.Office.Excel.Functions.SPG($A375, "IQ_EBITDA_MARGIN", G$3)</f>
        <v>59.283000000000001</v>
      </c>
      <c r="H375" s="9" cm="1">
        <f t="array" ref="H375">_xll.SNL.Clients.Office.Excel.Functions.SPG($A375, "IQ_EBITDA_MARGIN", H$3)</f>
        <v>61.66</v>
      </c>
      <c r="I375" s="9" cm="1">
        <f t="array" ref="I375">_xll.SNL.Clients.Office.Excel.Functions.SPG($A375, "IQ_EBITDA_MARGIN", I$3)</f>
        <v>60.746000000000002</v>
      </c>
      <c r="J375" s="9" cm="1">
        <f t="array" ref="J375">_xll.SNL.Clients.Office.Excel.Functions.SPG($A375, "IQ_EBITDA_MARGIN", J$3)</f>
        <v>63.697000000000003</v>
      </c>
    </row>
    <row r="376" spans="1:10" x14ac:dyDescent="0.3">
      <c r="A376" s="11" t="s">
        <v>375</v>
      </c>
      <c r="B376" s="9" cm="1">
        <f t="array" ref="B376">_xll.SNL.Clients.Office.Excel.Functions.SPG($A376, "IQ_EBITDA_MARGIN", B$3)</f>
        <v>24.132000000000001</v>
      </c>
      <c r="C376" s="9" cm="1">
        <f t="array" ref="C376">_xll.SNL.Clients.Office.Excel.Functions.SPG($A376, "IQ_EBITDA_MARGIN", C$3)</f>
        <v>30.241</v>
      </c>
      <c r="D376" s="9" cm="1">
        <f t="array" ref="D376">_xll.SNL.Clients.Office.Excel.Functions.SPG($A376, "IQ_EBITDA_MARGIN", D$3)</f>
        <v>36.697000000000003</v>
      </c>
      <c r="E376" s="9" cm="1">
        <f t="array" ref="E376">_xll.SNL.Clients.Office.Excel.Functions.SPG($A376, "IQ_EBITDA_MARGIN", E$3)</f>
        <v>34.231000000000002</v>
      </c>
      <c r="F376" s="9" cm="1">
        <f t="array" ref="F376">_xll.SNL.Clients.Office.Excel.Functions.SPG($A376, "IQ_EBITDA_MARGIN", F$3)</f>
        <v>28.231999999999999</v>
      </c>
      <c r="G376" s="9" cm="1">
        <f t="array" ref="G376">_xll.SNL.Clients.Office.Excel.Functions.SPG($A376, "IQ_EBITDA_MARGIN", G$3)</f>
        <v>32.493000000000002</v>
      </c>
      <c r="H376" s="9" cm="1">
        <f t="array" ref="H376">_xll.SNL.Clients.Office.Excel.Functions.SPG($A376, "IQ_EBITDA_MARGIN", H$3)</f>
        <v>39.146999999999998</v>
      </c>
      <c r="I376" s="9" cm="1">
        <f t="array" ref="I376">_xll.SNL.Clients.Office.Excel.Functions.SPG($A376, "IQ_EBITDA_MARGIN", I$3)</f>
        <v>35.451999999999998</v>
      </c>
      <c r="J376" s="9" cm="1">
        <f t="array" ref="J376">_xll.SNL.Clients.Office.Excel.Functions.SPG($A376, "IQ_EBITDA_MARGIN", J$3)</f>
        <v>34.86</v>
      </c>
    </row>
    <row r="377" spans="1:10" x14ac:dyDescent="0.3">
      <c r="A377" s="11" t="s">
        <v>376</v>
      </c>
      <c r="B377" s="9" t="str" cm="1">
        <f t="array" ref="B377">_xll.SNL.Clients.Office.Excel.Functions.SPG($A377, "IQ_EBITDA_MARGIN", B$3)</f>
        <v>NA</v>
      </c>
      <c r="C377" s="9" t="str" cm="1">
        <f t="array" ref="C377">_xll.SNL.Clients.Office.Excel.Functions.SPG($A377, "IQ_EBITDA_MARGIN", C$3)</f>
        <v>NA</v>
      </c>
      <c r="D377" s="9" t="str" cm="1">
        <f t="array" ref="D377">_xll.SNL.Clients.Office.Excel.Functions.SPG($A377, "IQ_EBITDA_MARGIN", D$3)</f>
        <v>NA</v>
      </c>
      <c r="E377" s="9" t="str" cm="1">
        <f t="array" ref="E377">_xll.SNL.Clients.Office.Excel.Functions.SPG($A377, "IQ_EBITDA_MARGIN", E$3)</f>
        <v>NA</v>
      </c>
      <c r="F377" s="9" t="str" cm="1">
        <f t="array" ref="F377">_xll.SNL.Clients.Office.Excel.Functions.SPG($A377, "IQ_EBITDA_MARGIN", F$3)</f>
        <v>NA</v>
      </c>
      <c r="G377" s="9" t="str" cm="1">
        <f t="array" ref="G377">_xll.SNL.Clients.Office.Excel.Functions.SPG($A377, "IQ_EBITDA_MARGIN", G$3)</f>
        <v>NA</v>
      </c>
      <c r="H377" s="9" t="str" cm="1">
        <f t="array" ref="H377">_xll.SNL.Clients.Office.Excel.Functions.SPG($A377, "IQ_EBITDA_MARGIN", H$3)</f>
        <v>NA</v>
      </c>
      <c r="I377" s="9" t="str" cm="1">
        <f t="array" ref="I377">_xll.SNL.Clients.Office.Excel.Functions.SPG($A377, "IQ_EBITDA_MARGIN", I$3)</f>
        <v>NA</v>
      </c>
      <c r="J377" s="9" t="str" cm="1">
        <f t="array" ref="J377">_xll.SNL.Clients.Office.Excel.Functions.SPG($A377, "IQ_EBITDA_MARGIN", J$3)</f>
        <v>NA</v>
      </c>
    </row>
    <row r="378" spans="1:10" x14ac:dyDescent="0.3">
      <c r="A378" s="11" t="s">
        <v>377</v>
      </c>
      <c r="B378" s="9" cm="1">
        <f t="array" ref="B378">_xll.SNL.Clients.Office.Excel.Functions.SPG($A378, "IQ_EBITDA_MARGIN", B$3)</f>
        <v>31.629000000000001</v>
      </c>
      <c r="C378" s="9" cm="1">
        <f t="array" ref="C378">_xll.SNL.Clients.Office.Excel.Functions.SPG($A378, "IQ_EBITDA_MARGIN", C$3)</f>
        <v>29.888999999999999</v>
      </c>
      <c r="D378" s="9" cm="1">
        <f t="array" ref="D378">_xll.SNL.Clients.Office.Excel.Functions.SPG($A378, "IQ_EBITDA_MARGIN", D$3)</f>
        <v>31.972999999999999</v>
      </c>
      <c r="E378" s="9" cm="1">
        <f t="array" ref="E378">_xll.SNL.Clients.Office.Excel.Functions.SPG($A378, "IQ_EBITDA_MARGIN", E$3)</f>
        <v>31.074999999999999</v>
      </c>
      <c r="F378" s="9" cm="1">
        <f t="array" ref="F378">_xll.SNL.Clients.Office.Excel.Functions.SPG($A378, "IQ_EBITDA_MARGIN", F$3)</f>
        <v>30.166</v>
      </c>
      <c r="G378" s="9" cm="1">
        <f t="array" ref="G378">_xll.SNL.Clients.Office.Excel.Functions.SPG($A378, "IQ_EBITDA_MARGIN", G$3)</f>
        <v>28.158999999999999</v>
      </c>
      <c r="H378" s="9" cm="1">
        <f t="array" ref="H378">_xll.SNL.Clients.Office.Excel.Functions.SPG($A378, "IQ_EBITDA_MARGIN", H$3)</f>
        <v>29.949000000000002</v>
      </c>
      <c r="I378" s="9" cm="1">
        <f t="array" ref="I378">_xll.SNL.Clients.Office.Excel.Functions.SPG($A378, "IQ_EBITDA_MARGIN", I$3)</f>
        <v>29.954999999999998</v>
      </c>
      <c r="J378" s="9" cm="1">
        <f t="array" ref="J378">_xll.SNL.Clients.Office.Excel.Functions.SPG($A378, "IQ_EBITDA_MARGIN", J$3)</f>
        <v>29.041</v>
      </c>
    </row>
    <row r="379" spans="1:10" x14ac:dyDescent="0.3">
      <c r="A379" s="11" t="s">
        <v>378</v>
      </c>
      <c r="B379" s="9" cm="1">
        <f t="array" ref="B379">_xll.SNL.Clients.Office.Excel.Functions.SPG($A379, "IQ_EBITDA_MARGIN", B$3)</f>
        <v>35.896000000000001</v>
      </c>
      <c r="C379" s="9" cm="1">
        <f t="array" ref="C379">_xll.SNL.Clients.Office.Excel.Functions.SPG($A379, "IQ_EBITDA_MARGIN", C$3)</f>
        <v>35.667000000000002</v>
      </c>
      <c r="D379" s="9" cm="1">
        <f t="array" ref="D379">_xll.SNL.Clients.Office.Excel.Functions.SPG($A379, "IQ_EBITDA_MARGIN", D$3)</f>
        <v>34.755000000000003</v>
      </c>
      <c r="E379" s="9" cm="1">
        <f t="array" ref="E379">_xll.SNL.Clients.Office.Excel.Functions.SPG($A379, "IQ_EBITDA_MARGIN", E$3)</f>
        <v>34.183</v>
      </c>
      <c r="F379" s="9" cm="1">
        <f t="array" ref="F379">_xll.SNL.Clients.Office.Excel.Functions.SPG($A379, "IQ_EBITDA_MARGIN", F$3)</f>
        <v>34.360999999999997</v>
      </c>
      <c r="G379" s="9" cm="1">
        <f t="array" ref="G379">_xll.SNL.Clients.Office.Excel.Functions.SPG($A379, "IQ_EBITDA_MARGIN", G$3)</f>
        <v>32.436999999999998</v>
      </c>
      <c r="H379" s="9" cm="1">
        <f t="array" ref="H379">_xll.SNL.Clients.Office.Excel.Functions.SPG($A379, "IQ_EBITDA_MARGIN", H$3)</f>
        <v>29.658999999999999</v>
      </c>
      <c r="I379" s="9" cm="1">
        <f t="array" ref="I379">_xll.SNL.Clients.Office.Excel.Functions.SPG($A379, "IQ_EBITDA_MARGIN", I$3)</f>
        <v>29.053999999999998</v>
      </c>
      <c r="J379" s="9" cm="1">
        <f t="array" ref="J379">_xll.SNL.Clients.Office.Excel.Functions.SPG($A379, "IQ_EBITDA_MARGIN", J$3)</f>
        <v>30.268999999999998</v>
      </c>
    </row>
    <row r="380" spans="1:10" x14ac:dyDescent="0.3">
      <c r="A380" s="11" t="s">
        <v>379</v>
      </c>
      <c r="B380" s="9" cm="1">
        <f t="array" ref="B380">_xll.SNL.Clients.Office.Excel.Functions.SPG($A380, "IQ_EBITDA_MARGIN", B$3)</f>
        <v>26.867999999999999</v>
      </c>
      <c r="C380" s="9" cm="1">
        <f t="array" ref="C380">_xll.SNL.Clients.Office.Excel.Functions.SPG($A380, "IQ_EBITDA_MARGIN", C$3)</f>
        <v>33.11</v>
      </c>
      <c r="D380" s="9" cm="1">
        <f t="array" ref="D380">_xll.SNL.Clients.Office.Excel.Functions.SPG($A380, "IQ_EBITDA_MARGIN", D$3)</f>
        <v>30.561</v>
      </c>
      <c r="E380" s="9" cm="1">
        <f t="array" ref="E380">_xll.SNL.Clients.Office.Excel.Functions.SPG($A380, "IQ_EBITDA_MARGIN", E$3)</f>
        <v>30.571999999999999</v>
      </c>
      <c r="F380" s="9" cm="1">
        <f t="array" ref="F380">_xll.SNL.Clients.Office.Excel.Functions.SPG($A380, "IQ_EBITDA_MARGIN", F$3)</f>
        <v>27.832999999999998</v>
      </c>
      <c r="G380" s="9" cm="1">
        <f t="array" ref="G380">_xll.SNL.Clients.Office.Excel.Functions.SPG($A380, "IQ_EBITDA_MARGIN", G$3)</f>
        <v>27.587</v>
      </c>
      <c r="H380" s="9" cm="1">
        <f t="array" ref="H380">_xll.SNL.Clients.Office.Excel.Functions.SPG($A380, "IQ_EBITDA_MARGIN", H$3)</f>
        <v>29.975999999999999</v>
      </c>
      <c r="I380" s="9" cm="1">
        <f t="array" ref="I380">_xll.SNL.Clients.Office.Excel.Functions.SPG($A380, "IQ_EBITDA_MARGIN", I$3)</f>
        <v>30.597000000000001</v>
      </c>
      <c r="J380" s="9" cm="1">
        <f t="array" ref="J380">_xll.SNL.Clients.Office.Excel.Functions.SPG($A380, "IQ_EBITDA_MARGIN", J$3)</f>
        <v>30.335999999999999</v>
      </c>
    </row>
    <row r="381" spans="1:10" x14ac:dyDescent="0.3">
      <c r="A381" s="11" t="s">
        <v>380</v>
      </c>
      <c r="B381" s="9" cm="1">
        <f t="array" ref="B381">_xll.SNL.Clients.Office.Excel.Functions.SPG($A381, "IQ_EBITDA_MARGIN", B$3)</f>
        <v>21.088999999999999</v>
      </c>
      <c r="C381" s="9" cm="1">
        <f t="array" ref="C381">_xll.SNL.Clients.Office.Excel.Functions.SPG($A381, "IQ_EBITDA_MARGIN", C$3)</f>
        <v>17.225000000000001</v>
      </c>
      <c r="D381" s="9" cm="1">
        <f t="array" ref="D381">_xll.SNL.Clients.Office.Excel.Functions.SPG($A381, "IQ_EBITDA_MARGIN", D$3)</f>
        <v>18.949000000000002</v>
      </c>
      <c r="E381" s="9" cm="1">
        <f t="array" ref="E381">_xll.SNL.Clients.Office.Excel.Functions.SPG($A381, "IQ_EBITDA_MARGIN", E$3)</f>
        <v>21.827999999999999</v>
      </c>
      <c r="F381" s="9" cm="1">
        <f t="array" ref="F381">_xll.SNL.Clients.Office.Excel.Functions.SPG($A381, "IQ_EBITDA_MARGIN", F$3)</f>
        <v>19.661000000000001</v>
      </c>
      <c r="G381" s="9" cm="1">
        <f t="array" ref="G381">_xll.SNL.Clients.Office.Excel.Functions.SPG($A381, "IQ_EBITDA_MARGIN", G$3)</f>
        <v>17.690000000000001</v>
      </c>
      <c r="H381" s="9" cm="1">
        <f t="array" ref="H381">_xll.SNL.Clients.Office.Excel.Functions.SPG($A381, "IQ_EBITDA_MARGIN", H$3)</f>
        <v>22.08</v>
      </c>
      <c r="I381" s="9" cm="1">
        <f t="array" ref="I381">_xll.SNL.Clients.Office.Excel.Functions.SPG($A381, "IQ_EBITDA_MARGIN", I$3)</f>
        <v>21.512</v>
      </c>
      <c r="J381" s="9" cm="1">
        <f t="array" ref="J381">_xll.SNL.Clients.Office.Excel.Functions.SPG($A381, "IQ_EBITDA_MARGIN", J$3)</f>
        <v>17.033999999999999</v>
      </c>
    </row>
    <row r="382" spans="1:10" x14ac:dyDescent="0.3">
      <c r="A382" s="11" t="s">
        <v>381</v>
      </c>
      <c r="B382" s="9" cm="1">
        <f t="array" ref="B382">_xll.SNL.Clients.Office.Excel.Functions.SPG($A382, "IQ_EBITDA_MARGIN", B$3)</f>
        <v>20.893999999999998</v>
      </c>
      <c r="C382" s="9" cm="1">
        <f t="array" ref="C382">_xll.SNL.Clients.Office.Excel.Functions.SPG($A382, "IQ_EBITDA_MARGIN", C$3)</f>
        <v>21.77</v>
      </c>
      <c r="D382" s="9" cm="1">
        <f t="array" ref="D382">_xll.SNL.Clients.Office.Excel.Functions.SPG($A382, "IQ_EBITDA_MARGIN", D$3)</f>
        <v>23.951000000000001</v>
      </c>
      <c r="E382" s="9" cm="1">
        <f t="array" ref="E382">_xll.SNL.Clients.Office.Excel.Functions.SPG($A382, "IQ_EBITDA_MARGIN", E$3)</f>
        <v>23.555</v>
      </c>
      <c r="F382" s="9" cm="1">
        <f t="array" ref="F382">_xll.SNL.Clients.Office.Excel.Functions.SPG($A382, "IQ_EBITDA_MARGIN", F$3)</f>
        <v>21.344999999999999</v>
      </c>
      <c r="G382" s="9" cm="1">
        <f t="array" ref="G382">_xll.SNL.Clients.Office.Excel.Functions.SPG($A382, "IQ_EBITDA_MARGIN", G$3)</f>
        <v>21.908999999999999</v>
      </c>
      <c r="H382" s="9" cm="1">
        <f t="array" ref="H382">_xll.SNL.Clients.Office.Excel.Functions.SPG($A382, "IQ_EBITDA_MARGIN", H$3)</f>
        <v>24.629000000000001</v>
      </c>
      <c r="I382" s="9" cm="1">
        <f t="array" ref="I382">_xll.SNL.Clients.Office.Excel.Functions.SPG($A382, "IQ_EBITDA_MARGIN", I$3)</f>
        <v>22.207999999999998</v>
      </c>
      <c r="J382" s="9" cm="1">
        <f t="array" ref="J382">_xll.SNL.Clients.Office.Excel.Functions.SPG($A382, "IQ_EBITDA_MARGIN", J$3)</f>
        <v>20.477</v>
      </c>
    </row>
    <row r="383" spans="1:10" x14ac:dyDescent="0.3">
      <c r="A383" s="11" t="s">
        <v>382</v>
      </c>
      <c r="B383" s="9" cm="1">
        <f t="array" ref="B383">_xll.SNL.Clients.Office.Excel.Functions.SPG($A383, "IQ_EBITDA_MARGIN", B$3)</f>
        <v>39.244999999999997</v>
      </c>
      <c r="C383" s="9" cm="1">
        <f t="array" ref="C383">_xll.SNL.Clients.Office.Excel.Functions.SPG($A383, "IQ_EBITDA_MARGIN", C$3)</f>
        <v>39.198999999999998</v>
      </c>
      <c r="D383" s="9" cm="1">
        <f t="array" ref="D383">_xll.SNL.Clients.Office.Excel.Functions.SPG($A383, "IQ_EBITDA_MARGIN", D$3)</f>
        <v>39.816000000000003</v>
      </c>
      <c r="E383" s="9" cm="1">
        <f t="array" ref="E383">_xll.SNL.Clients.Office.Excel.Functions.SPG($A383, "IQ_EBITDA_MARGIN", E$3)</f>
        <v>40.523000000000003</v>
      </c>
      <c r="F383" s="9" cm="1">
        <f t="array" ref="F383">_xll.SNL.Clients.Office.Excel.Functions.SPG($A383, "IQ_EBITDA_MARGIN", F$3)</f>
        <v>40.192</v>
      </c>
      <c r="G383" s="9" cm="1">
        <f t="array" ref="G383">_xll.SNL.Clients.Office.Excel.Functions.SPG($A383, "IQ_EBITDA_MARGIN", G$3)</f>
        <v>40.837000000000003</v>
      </c>
      <c r="H383" s="9" cm="1">
        <f t="array" ref="H383">_xll.SNL.Clients.Office.Excel.Functions.SPG($A383, "IQ_EBITDA_MARGIN", H$3)</f>
        <v>40.764000000000003</v>
      </c>
      <c r="I383" s="9" cm="1">
        <f t="array" ref="I383">_xll.SNL.Clients.Office.Excel.Functions.SPG($A383, "IQ_EBITDA_MARGIN", I$3)</f>
        <v>40.457999999999998</v>
      </c>
      <c r="J383" s="9" cm="1">
        <f t="array" ref="J383">_xll.SNL.Clients.Office.Excel.Functions.SPG($A383, "IQ_EBITDA_MARGIN", J$3)</f>
        <v>39.783999999999999</v>
      </c>
    </row>
    <row r="384" spans="1:10" x14ac:dyDescent="0.3">
      <c r="A384" s="11" t="s">
        <v>383</v>
      </c>
      <c r="B384" s="9" t="str" cm="1">
        <f t="array" ref="B384">_xll.SNL.Clients.Office.Excel.Functions.SPG($A384, "IQ_EBITDA_MARGIN", B$3)</f>
        <v>NA</v>
      </c>
      <c r="C384" s="9" cm="1">
        <f t="array" ref="C384">_xll.SNL.Clients.Office.Excel.Functions.SPG($A384, "IQ_EBITDA_MARGIN", C$3)</f>
        <v>14.347</v>
      </c>
      <c r="D384" s="9" cm="1">
        <f t="array" ref="D384">_xll.SNL.Clients.Office.Excel.Functions.SPG($A384, "IQ_EBITDA_MARGIN", D$3)</f>
        <v>14.119</v>
      </c>
      <c r="E384" s="9" cm="1">
        <f t="array" ref="E384">_xll.SNL.Clients.Office.Excel.Functions.SPG($A384, "IQ_EBITDA_MARGIN", E$3)</f>
        <v>14.522</v>
      </c>
      <c r="F384" s="9" cm="1">
        <f t="array" ref="F384">_xll.SNL.Clients.Office.Excel.Functions.SPG($A384, "IQ_EBITDA_MARGIN", F$3)</f>
        <v>14.414999999999999</v>
      </c>
      <c r="G384" s="9" cm="1">
        <f t="array" ref="G384">_xll.SNL.Clients.Office.Excel.Functions.SPG($A384, "IQ_EBITDA_MARGIN", G$3)</f>
        <v>14.332000000000001</v>
      </c>
      <c r="H384" s="9" cm="1">
        <f t="array" ref="H384">_xll.SNL.Clients.Office.Excel.Functions.SPG($A384, "IQ_EBITDA_MARGIN", H$3)</f>
        <v>13.25</v>
      </c>
      <c r="I384" s="9" cm="1">
        <f t="array" ref="I384">_xll.SNL.Clients.Office.Excel.Functions.SPG($A384, "IQ_EBITDA_MARGIN", I$3)</f>
        <v>13.297000000000001</v>
      </c>
      <c r="J384" s="9" cm="1">
        <f t="array" ref="J384">_xll.SNL.Clients.Office.Excel.Functions.SPG($A384, "IQ_EBITDA_MARGIN", J$3)</f>
        <v>12.353</v>
      </c>
    </row>
    <row r="385" spans="1:10" x14ac:dyDescent="0.3">
      <c r="A385" s="11" t="s">
        <v>384</v>
      </c>
      <c r="B385" s="9" cm="1">
        <f t="array" ref="B385">_xll.SNL.Clients.Office.Excel.Functions.SPG($A385, "IQ_EBITDA_MARGIN", B$3)</f>
        <v>34.033999999999999</v>
      </c>
      <c r="C385" s="9" cm="1">
        <f t="array" ref="C385">_xll.SNL.Clients.Office.Excel.Functions.SPG($A385, "IQ_EBITDA_MARGIN", C$3)</f>
        <v>27.518999999999998</v>
      </c>
      <c r="D385" s="9" cm="1">
        <f t="array" ref="D385">_xll.SNL.Clients.Office.Excel.Functions.SPG($A385, "IQ_EBITDA_MARGIN", D$3)</f>
        <v>41.875</v>
      </c>
      <c r="E385" s="9" cm="1">
        <f t="array" ref="E385">_xll.SNL.Clients.Office.Excel.Functions.SPG($A385, "IQ_EBITDA_MARGIN", E$3)</f>
        <v>36.375</v>
      </c>
      <c r="F385" s="9" cm="1">
        <f t="array" ref="F385">_xll.SNL.Clients.Office.Excel.Functions.SPG($A385, "IQ_EBITDA_MARGIN", F$3)</f>
        <v>30.498999999999999</v>
      </c>
      <c r="G385" s="9" cm="1">
        <f t="array" ref="G385">_xll.SNL.Clients.Office.Excel.Functions.SPG($A385, "IQ_EBITDA_MARGIN", G$3)</f>
        <v>28.79</v>
      </c>
      <c r="H385" s="9" cm="1">
        <f t="array" ref="H385">_xll.SNL.Clients.Office.Excel.Functions.SPG($A385, "IQ_EBITDA_MARGIN", H$3)</f>
        <v>39.207000000000001</v>
      </c>
      <c r="I385" s="9" cm="1">
        <f t="array" ref="I385">_xll.SNL.Clients.Office.Excel.Functions.SPG($A385, "IQ_EBITDA_MARGIN", I$3)</f>
        <v>32.274000000000001</v>
      </c>
      <c r="J385" s="9" cm="1">
        <f t="array" ref="J385">_xll.SNL.Clients.Office.Excel.Functions.SPG($A385, "IQ_EBITDA_MARGIN", J$3)</f>
        <v>21.899000000000001</v>
      </c>
    </row>
    <row r="386" spans="1:10" x14ac:dyDescent="0.3">
      <c r="A386" s="11" t="s">
        <v>385</v>
      </c>
      <c r="B386" s="9" cm="1">
        <f t="array" ref="B386">_xll.SNL.Clients.Office.Excel.Functions.SPG($A386, "IQ_EBITDA_MARGIN", B$3)</f>
        <v>17.004999999999999</v>
      </c>
      <c r="C386" s="9" cm="1">
        <f t="array" ref="C386">_xll.SNL.Clients.Office.Excel.Functions.SPG($A386, "IQ_EBITDA_MARGIN", C$3)</f>
        <v>15.539</v>
      </c>
      <c r="D386" s="9" cm="1">
        <f t="array" ref="D386">_xll.SNL.Clients.Office.Excel.Functions.SPG($A386, "IQ_EBITDA_MARGIN", D$3)</f>
        <v>17.437000000000001</v>
      </c>
      <c r="E386" s="9" cm="1">
        <f t="array" ref="E386">_xll.SNL.Clients.Office.Excel.Functions.SPG($A386, "IQ_EBITDA_MARGIN", E$3)</f>
        <v>14.638999999999999</v>
      </c>
      <c r="F386" s="9" cm="1">
        <f t="array" ref="F386">_xll.SNL.Clients.Office.Excel.Functions.SPG($A386, "IQ_EBITDA_MARGIN", F$3)</f>
        <v>15.022</v>
      </c>
      <c r="G386" s="9" cm="1">
        <f t="array" ref="G386">_xll.SNL.Clients.Office.Excel.Functions.SPG($A386, "IQ_EBITDA_MARGIN", G$3)</f>
        <v>16.013000000000002</v>
      </c>
      <c r="H386" s="9" cm="1">
        <f t="array" ref="H386">_xll.SNL.Clients.Office.Excel.Functions.SPG($A386, "IQ_EBITDA_MARGIN", H$3)</f>
        <v>0.92100000000000004</v>
      </c>
      <c r="I386" s="9" cm="1">
        <f t="array" ref="I386">_xll.SNL.Clients.Office.Excel.Functions.SPG($A386, "IQ_EBITDA_MARGIN", I$3)</f>
        <v>16.413</v>
      </c>
      <c r="J386" s="9" cm="1">
        <f t="array" ref="J386">_xll.SNL.Clients.Office.Excel.Functions.SPG($A386, "IQ_EBITDA_MARGIN", J$3)</f>
        <v>18.385999999999999</v>
      </c>
    </row>
    <row r="387" spans="1:10" x14ac:dyDescent="0.3">
      <c r="A387" s="11" t="s">
        <v>386</v>
      </c>
      <c r="B387" s="9" cm="1">
        <f t="array" ref="B387">_xll.SNL.Clients.Office.Excel.Functions.SPG($A387, "IQ_EBITDA_MARGIN", B$3)</f>
        <v>50.966000000000001</v>
      </c>
      <c r="C387" s="9" cm="1">
        <f t="array" ref="C387">_xll.SNL.Clients.Office.Excel.Functions.SPG($A387, "IQ_EBITDA_MARGIN", C$3)</f>
        <v>47.326999999999998</v>
      </c>
      <c r="D387" s="9" cm="1">
        <f t="array" ref="D387">_xll.SNL.Clients.Office.Excel.Functions.SPG($A387, "IQ_EBITDA_MARGIN", D$3)</f>
        <v>48.615000000000002</v>
      </c>
      <c r="E387" s="9" cm="1">
        <f t="array" ref="E387">_xll.SNL.Clients.Office.Excel.Functions.SPG($A387, "IQ_EBITDA_MARGIN", E$3)</f>
        <v>50.183</v>
      </c>
      <c r="F387" s="9" cm="1">
        <f t="array" ref="F387">_xll.SNL.Clients.Office.Excel.Functions.SPG($A387, "IQ_EBITDA_MARGIN", F$3)</f>
        <v>50.072000000000003</v>
      </c>
      <c r="G387" s="9" cm="1">
        <f t="array" ref="G387">_xll.SNL.Clients.Office.Excel.Functions.SPG($A387, "IQ_EBITDA_MARGIN", G$3)</f>
        <v>43.718000000000004</v>
      </c>
      <c r="H387" s="9" cm="1">
        <f t="array" ref="H387">_xll.SNL.Clients.Office.Excel.Functions.SPG($A387, "IQ_EBITDA_MARGIN", H$3)</f>
        <v>47.113999999999997</v>
      </c>
      <c r="I387" s="9" cm="1">
        <f t="array" ref="I387">_xll.SNL.Clients.Office.Excel.Functions.SPG($A387, "IQ_EBITDA_MARGIN", I$3)</f>
        <v>46.210999999999999</v>
      </c>
      <c r="J387" s="9" cm="1">
        <f t="array" ref="J387">_xll.SNL.Clients.Office.Excel.Functions.SPG($A387, "IQ_EBITDA_MARGIN", J$3)</f>
        <v>45.948999999999998</v>
      </c>
    </row>
    <row r="388" spans="1:10" x14ac:dyDescent="0.3">
      <c r="A388" s="11" t="s">
        <v>387</v>
      </c>
      <c r="B388" s="9" t="str" cm="1">
        <f t="array" ref="B388">_xll.SNL.Clients.Office.Excel.Functions.SPG($A388, "IQ_EBITDA_MARGIN", B$3)</f>
        <v>NA</v>
      </c>
      <c r="C388" s="9" cm="1">
        <f t="array" ref="C388">_xll.SNL.Clients.Office.Excel.Functions.SPG($A388, "IQ_EBITDA_MARGIN", C$3)</f>
        <v>35.975000000000001</v>
      </c>
      <c r="D388" s="9" cm="1">
        <f t="array" ref="D388">_xll.SNL.Clients.Office.Excel.Functions.SPG($A388, "IQ_EBITDA_MARGIN", D$3)</f>
        <v>29.257000000000001</v>
      </c>
      <c r="E388" s="9" cm="1">
        <f t="array" ref="E388">_xll.SNL.Clients.Office.Excel.Functions.SPG($A388, "IQ_EBITDA_MARGIN", E$3)</f>
        <v>29.908999999999999</v>
      </c>
      <c r="F388" s="9" cm="1">
        <f t="array" ref="F388">_xll.SNL.Clients.Office.Excel.Functions.SPG($A388, "IQ_EBITDA_MARGIN", F$3)</f>
        <v>25.818000000000001</v>
      </c>
      <c r="G388" s="9" cm="1">
        <f t="array" ref="G388">_xll.SNL.Clients.Office.Excel.Functions.SPG($A388, "IQ_EBITDA_MARGIN", G$3)</f>
        <v>29.59</v>
      </c>
      <c r="H388" s="9" cm="1">
        <f t="array" ref="H388">_xll.SNL.Clients.Office.Excel.Functions.SPG($A388, "IQ_EBITDA_MARGIN", H$3)</f>
        <v>27.728999999999999</v>
      </c>
      <c r="I388" s="9" cm="1">
        <f t="array" ref="I388">_xll.SNL.Clients.Office.Excel.Functions.SPG($A388, "IQ_EBITDA_MARGIN", I$3)</f>
        <v>28.071999999999999</v>
      </c>
      <c r="J388" s="9" cm="1">
        <f t="array" ref="J388">_xll.SNL.Clients.Office.Excel.Functions.SPG($A388, "IQ_EBITDA_MARGIN", J$3)</f>
        <v>28.823</v>
      </c>
    </row>
    <row r="389" spans="1:10" x14ac:dyDescent="0.3">
      <c r="A389" s="11" t="s">
        <v>388</v>
      </c>
      <c r="B389" s="9" cm="1">
        <f t="array" ref="B389">_xll.SNL.Clients.Office.Excel.Functions.SPG($A389, "IQ_EBITDA_MARGIN", B$3)</f>
        <v>65.183999999999997</v>
      </c>
      <c r="C389" s="9" cm="1">
        <f t="array" ref="C389">_xll.SNL.Clients.Office.Excel.Functions.SPG($A389, "IQ_EBITDA_MARGIN", C$3)</f>
        <v>66.671999999999997</v>
      </c>
      <c r="D389" s="9" cm="1">
        <f t="array" ref="D389">_xll.SNL.Clients.Office.Excel.Functions.SPG($A389, "IQ_EBITDA_MARGIN", D$3)</f>
        <v>67.215999999999994</v>
      </c>
      <c r="E389" s="9" cm="1">
        <f t="array" ref="E389">_xll.SNL.Clients.Office.Excel.Functions.SPG($A389, "IQ_EBITDA_MARGIN", E$3)</f>
        <v>67.311999999999998</v>
      </c>
      <c r="F389" s="9" cm="1">
        <f t="array" ref="F389">_xll.SNL.Clients.Office.Excel.Functions.SPG($A389, "IQ_EBITDA_MARGIN", F$3)</f>
        <v>66.694999999999993</v>
      </c>
      <c r="G389" s="9" cm="1">
        <f t="array" ref="G389">_xll.SNL.Clients.Office.Excel.Functions.SPG($A389, "IQ_EBITDA_MARGIN", G$3)</f>
        <v>67.218999999999994</v>
      </c>
      <c r="H389" s="9" cm="1">
        <f t="array" ref="H389">_xll.SNL.Clients.Office.Excel.Functions.SPG($A389, "IQ_EBITDA_MARGIN", H$3)</f>
        <v>67.186000000000007</v>
      </c>
      <c r="I389" s="9" cm="1">
        <f t="array" ref="I389">_xll.SNL.Clients.Office.Excel.Functions.SPG($A389, "IQ_EBITDA_MARGIN", I$3)</f>
        <v>66.066000000000003</v>
      </c>
      <c r="J389" s="9" cm="1">
        <f t="array" ref="J389">_xll.SNL.Clients.Office.Excel.Functions.SPG($A389, "IQ_EBITDA_MARGIN", J$3)</f>
        <v>63.78</v>
      </c>
    </row>
    <row r="390" spans="1:10" x14ac:dyDescent="0.3">
      <c r="A390" s="11" t="s">
        <v>389</v>
      </c>
      <c r="B390" s="9" cm="1">
        <f t="array" ref="B390">_xll.SNL.Clients.Office.Excel.Functions.SPG($A390, "IQ_EBITDA_MARGIN", B$3)</f>
        <v>23.297999999999998</v>
      </c>
      <c r="C390" s="9" cm="1">
        <f t="array" ref="C390">_xll.SNL.Clients.Office.Excel.Functions.SPG($A390, "IQ_EBITDA_MARGIN", C$3)</f>
        <v>18.343</v>
      </c>
      <c r="D390" s="9" cm="1">
        <f t="array" ref="D390">_xll.SNL.Clients.Office.Excel.Functions.SPG($A390, "IQ_EBITDA_MARGIN", D$3)</f>
        <v>24.948</v>
      </c>
      <c r="E390" s="9" cm="1">
        <f t="array" ref="E390">_xll.SNL.Clients.Office.Excel.Functions.SPG($A390, "IQ_EBITDA_MARGIN", E$3)</f>
        <v>24.521000000000001</v>
      </c>
      <c r="F390" s="9" cm="1">
        <f t="array" ref="F390">_xll.SNL.Clients.Office.Excel.Functions.SPG($A390, "IQ_EBITDA_MARGIN", F$3)</f>
        <v>23.096</v>
      </c>
      <c r="G390" s="9" cm="1">
        <f t="array" ref="G390">_xll.SNL.Clients.Office.Excel.Functions.SPG($A390, "IQ_EBITDA_MARGIN", G$3)</f>
        <v>18.576000000000001</v>
      </c>
      <c r="H390" s="9" cm="1">
        <f t="array" ref="H390">_xll.SNL.Clients.Office.Excel.Functions.SPG($A390, "IQ_EBITDA_MARGIN", H$3)</f>
        <v>24.428000000000001</v>
      </c>
      <c r="I390" s="9" cm="1">
        <f t="array" ref="I390">_xll.SNL.Clients.Office.Excel.Functions.SPG($A390, "IQ_EBITDA_MARGIN", I$3)</f>
        <v>23.446999999999999</v>
      </c>
      <c r="J390" s="9" cm="1">
        <f t="array" ref="J390">_xll.SNL.Clients.Office.Excel.Functions.SPG($A390, "IQ_EBITDA_MARGIN", J$3)</f>
        <v>22.609000000000002</v>
      </c>
    </row>
    <row r="391" spans="1:10" x14ac:dyDescent="0.3">
      <c r="A391" s="11" t="s">
        <v>390</v>
      </c>
      <c r="B391" s="9" cm="1">
        <f t="array" ref="B391">_xll.SNL.Clients.Office.Excel.Functions.SPG($A391, "IQ_EBITDA_MARGIN", B$3)</f>
        <v>23.795999999999999</v>
      </c>
      <c r="C391" s="9" cm="1">
        <f t="array" ref="C391">_xll.SNL.Clients.Office.Excel.Functions.SPG($A391, "IQ_EBITDA_MARGIN", C$3)</f>
        <v>23.742000000000001</v>
      </c>
      <c r="D391" s="9" cm="1">
        <f t="array" ref="D391">_xll.SNL.Clients.Office.Excel.Functions.SPG($A391, "IQ_EBITDA_MARGIN", D$3)</f>
        <v>21.587</v>
      </c>
      <c r="E391" s="9" cm="1">
        <f t="array" ref="E391">_xll.SNL.Clients.Office.Excel.Functions.SPG($A391, "IQ_EBITDA_MARGIN", E$3)</f>
        <v>19.449000000000002</v>
      </c>
      <c r="F391" s="9" cm="1">
        <f t="array" ref="F391">_xll.SNL.Clients.Office.Excel.Functions.SPG($A391, "IQ_EBITDA_MARGIN", F$3)</f>
        <v>13.353</v>
      </c>
      <c r="G391" s="9" cm="1">
        <f t="array" ref="G391">_xll.SNL.Clients.Office.Excel.Functions.SPG($A391, "IQ_EBITDA_MARGIN", G$3)</f>
        <v>9.968</v>
      </c>
      <c r="H391" s="9" cm="1">
        <f t="array" ref="H391">_xll.SNL.Clients.Office.Excel.Functions.SPG($A391, "IQ_EBITDA_MARGIN", H$3)</f>
        <v>-3.508</v>
      </c>
      <c r="I391" s="9" cm="1">
        <f t="array" ref="I391">_xll.SNL.Clients.Office.Excel.Functions.SPG($A391, "IQ_EBITDA_MARGIN", I$3)</f>
        <v>8.0519999999999996</v>
      </c>
      <c r="J391" s="9" cm="1">
        <f t="array" ref="J391">_xll.SNL.Clients.Office.Excel.Functions.SPG($A391, "IQ_EBITDA_MARGIN", J$3)</f>
        <v>10.323</v>
      </c>
    </row>
    <row r="392" spans="1:10" x14ac:dyDescent="0.3">
      <c r="A392" s="11" t="s">
        <v>391</v>
      </c>
      <c r="B392" s="9" cm="1">
        <f t="array" ref="B392">_xll.SNL.Clients.Office.Excel.Functions.SPG($A392, "IQ_EBITDA_MARGIN", B$3)</f>
        <v>42.661999999999999</v>
      </c>
      <c r="C392" s="9" cm="1">
        <f t="array" ref="C392">_xll.SNL.Clients.Office.Excel.Functions.SPG($A392, "IQ_EBITDA_MARGIN", C$3)</f>
        <v>42.469000000000001</v>
      </c>
      <c r="D392" s="9" cm="1">
        <f t="array" ref="D392">_xll.SNL.Clients.Office.Excel.Functions.SPG($A392, "IQ_EBITDA_MARGIN", D$3)</f>
        <v>37.427999999999997</v>
      </c>
      <c r="E392" s="9" cm="1">
        <f t="array" ref="E392">_xll.SNL.Clients.Office.Excel.Functions.SPG($A392, "IQ_EBITDA_MARGIN", E$3)</f>
        <v>37.960999999999999</v>
      </c>
      <c r="F392" s="9" cm="1">
        <f t="array" ref="F392">_xll.SNL.Clients.Office.Excel.Functions.SPG($A392, "IQ_EBITDA_MARGIN", F$3)</f>
        <v>41.758000000000003</v>
      </c>
      <c r="G392" s="9" cm="1">
        <f t="array" ref="G392">_xll.SNL.Clients.Office.Excel.Functions.SPG($A392, "IQ_EBITDA_MARGIN", G$3)</f>
        <v>35.232999999999997</v>
      </c>
      <c r="H392" s="9" cm="1">
        <f t="array" ref="H392">_xll.SNL.Clients.Office.Excel.Functions.SPG($A392, "IQ_EBITDA_MARGIN", H$3)</f>
        <v>34.433</v>
      </c>
      <c r="I392" s="9" cm="1">
        <f t="array" ref="I392">_xll.SNL.Clients.Office.Excel.Functions.SPG($A392, "IQ_EBITDA_MARGIN", I$3)</f>
        <v>39.43</v>
      </c>
      <c r="J392" s="9" cm="1">
        <f t="array" ref="J392">_xll.SNL.Clients.Office.Excel.Functions.SPG($A392, "IQ_EBITDA_MARGIN", J$3)</f>
        <v>32.683</v>
      </c>
    </row>
    <row r="393" spans="1:10" x14ac:dyDescent="0.3">
      <c r="A393" s="11" t="s">
        <v>392</v>
      </c>
      <c r="B393" s="9" cm="1">
        <f t="array" ref="B393">_xll.SNL.Clients.Office.Excel.Functions.SPG($A393, "IQ_EBITDA_MARGIN", B$3)</f>
        <v>19.786000000000001</v>
      </c>
      <c r="C393" s="9" cm="1">
        <f t="array" ref="C393">_xll.SNL.Clients.Office.Excel.Functions.SPG($A393, "IQ_EBITDA_MARGIN", C$3)</f>
        <v>18.972000000000001</v>
      </c>
      <c r="D393" s="9" cm="1">
        <f t="array" ref="D393">_xll.SNL.Clients.Office.Excel.Functions.SPG($A393, "IQ_EBITDA_MARGIN", D$3)</f>
        <v>20.093</v>
      </c>
      <c r="E393" s="9" cm="1">
        <f t="array" ref="E393">_xll.SNL.Clients.Office.Excel.Functions.SPG($A393, "IQ_EBITDA_MARGIN", E$3)</f>
        <v>14.313000000000001</v>
      </c>
      <c r="F393" s="9" cm="1">
        <f t="array" ref="F393">_xll.SNL.Clients.Office.Excel.Functions.SPG($A393, "IQ_EBITDA_MARGIN", F$3)</f>
        <v>17.748999999999999</v>
      </c>
      <c r="G393" s="9" cm="1">
        <f t="array" ref="G393">_xll.SNL.Clients.Office.Excel.Functions.SPG($A393, "IQ_EBITDA_MARGIN", G$3)</f>
        <v>18.957999999999998</v>
      </c>
      <c r="H393" s="9" cm="1">
        <f t="array" ref="H393">_xll.SNL.Clients.Office.Excel.Functions.SPG($A393, "IQ_EBITDA_MARGIN", H$3)</f>
        <v>16.477</v>
      </c>
      <c r="I393" s="9" cm="1">
        <f t="array" ref="I393">_xll.SNL.Clients.Office.Excel.Functions.SPG($A393, "IQ_EBITDA_MARGIN", I$3)</f>
        <v>11.766999999999999</v>
      </c>
      <c r="J393" s="9" cm="1">
        <f t="array" ref="J393">_xll.SNL.Clients.Office.Excel.Functions.SPG($A393, "IQ_EBITDA_MARGIN", J$3)</f>
        <v>12.882</v>
      </c>
    </row>
    <row r="394" spans="1:10" x14ac:dyDescent="0.3">
      <c r="A394" s="11" t="s">
        <v>393</v>
      </c>
      <c r="B394" s="9" cm="1">
        <f t="array" ref="B394">_xll.SNL.Clients.Office.Excel.Functions.SPG($A394, "IQ_EBITDA_MARGIN", B$3)</f>
        <v>73.540999999999997</v>
      </c>
      <c r="C394" s="9" cm="1">
        <f t="array" ref="C394">_xll.SNL.Clients.Office.Excel.Functions.SPG($A394, "IQ_EBITDA_MARGIN", C$3)</f>
        <v>73.769000000000005</v>
      </c>
      <c r="D394" s="9" cm="1">
        <f t="array" ref="D394">_xll.SNL.Clients.Office.Excel.Functions.SPG($A394, "IQ_EBITDA_MARGIN", D$3)</f>
        <v>74.941999999999993</v>
      </c>
      <c r="E394" s="9" cm="1">
        <f t="array" ref="E394">_xll.SNL.Clients.Office.Excel.Functions.SPG($A394, "IQ_EBITDA_MARGIN", E$3)</f>
        <v>74.52</v>
      </c>
      <c r="F394" s="9" cm="1">
        <f t="array" ref="F394">_xll.SNL.Clients.Office.Excel.Functions.SPG($A394, "IQ_EBITDA_MARGIN", F$3)</f>
        <v>73.474999999999994</v>
      </c>
      <c r="G394" s="9" cm="1">
        <f t="array" ref="G394">_xll.SNL.Clients.Office.Excel.Functions.SPG($A394, "IQ_EBITDA_MARGIN", G$3)</f>
        <v>71.805999999999997</v>
      </c>
      <c r="H394" s="9" cm="1">
        <f t="array" ref="H394">_xll.SNL.Clients.Office.Excel.Functions.SPG($A394, "IQ_EBITDA_MARGIN", H$3)</f>
        <v>72.83</v>
      </c>
      <c r="I394" s="9" cm="1">
        <f t="array" ref="I394">_xll.SNL.Clients.Office.Excel.Functions.SPG($A394, "IQ_EBITDA_MARGIN", I$3)</f>
        <v>72.793999999999997</v>
      </c>
      <c r="J394" s="9" cm="1">
        <f t="array" ref="J394">_xll.SNL.Clients.Office.Excel.Functions.SPG($A394, "IQ_EBITDA_MARGIN", J$3)</f>
        <v>72.926000000000002</v>
      </c>
    </row>
    <row r="395" spans="1:10" x14ac:dyDescent="0.3">
      <c r="A395" s="11" t="s">
        <v>394</v>
      </c>
      <c r="B395" s="9" cm="1">
        <f t="array" ref="B395">_xll.SNL.Clients.Office.Excel.Functions.SPG($A395, "IQ_EBITDA_MARGIN", B$3)</f>
        <v>24.245000000000001</v>
      </c>
      <c r="C395" s="9" cm="1">
        <f t="array" ref="C395">_xll.SNL.Clients.Office.Excel.Functions.SPG($A395, "IQ_EBITDA_MARGIN", C$3)</f>
        <v>27.954999999999998</v>
      </c>
      <c r="D395" s="9" cm="1">
        <f t="array" ref="D395">_xll.SNL.Clients.Office.Excel.Functions.SPG($A395, "IQ_EBITDA_MARGIN", D$3)</f>
        <v>29.99</v>
      </c>
      <c r="E395" s="9" cm="1">
        <f t="array" ref="E395">_xll.SNL.Clients.Office.Excel.Functions.SPG($A395, "IQ_EBITDA_MARGIN", E$3)</f>
        <v>26.98</v>
      </c>
      <c r="F395" s="9" cm="1">
        <f t="array" ref="F395">_xll.SNL.Clients.Office.Excel.Functions.SPG($A395, "IQ_EBITDA_MARGIN", F$3)</f>
        <v>28.652000000000001</v>
      </c>
      <c r="G395" s="9" cm="1">
        <f t="array" ref="G395">_xll.SNL.Clients.Office.Excel.Functions.SPG($A395, "IQ_EBITDA_MARGIN", G$3)</f>
        <v>32.234999999999999</v>
      </c>
      <c r="H395" s="9" cm="1">
        <f t="array" ref="H395">_xll.SNL.Clients.Office.Excel.Functions.SPG($A395, "IQ_EBITDA_MARGIN", H$3)</f>
        <v>32.613999999999997</v>
      </c>
      <c r="I395" s="9" cm="1">
        <f t="array" ref="I395">_xll.SNL.Clients.Office.Excel.Functions.SPG($A395, "IQ_EBITDA_MARGIN", I$3)</f>
        <v>35.829000000000001</v>
      </c>
      <c r="J395" s="9" cm="1">
        <f t="array" ref="J395">_xll.SNL.Clients.Office.Excel.Functions.SPG($A395, "IQ_EBITDA_MARGIN", J$3)</f>
        <v>38.747999999999998</v>
      </c>
    </row>
    <row r="396" spans="1:10" x14ac:dyDescent="0.3">
      <c r="A396" s="11" t="s">
        <v>395</v>
      </c>
      <c r="B396" s="9" cm="1">
        <f t="array" ref="B396">_xll.SNL.Clients.Office.Excel.Functions.SPG($A396, "IQ_EBITDA_MARGIN", B$3)</f>
        <v>15.686999999999999</v>
      </c>
      <c r="C396" s="9" cm="1">
        <f t="array" ref="C396">_xll.SNL.Clients.Office.Excel.Functions.SPG($A396, "IQ_EBITDA_MARGIN", C$3)</f>
        <v>10.85</v>
      </c>
      <c r="D396" s="9" cm="1">
        <f t="array" ref="D396">_xll.SNL.Clients.Office.Excel.Functions.SPG($A396, "IQ_EBITDA_MARGIN", D$3)</f>
        <v>14.613</v>
      </c>
      <c r="E396" s="9" cm="1">
        <f t="array" ref="E396">_xll.SNL.Clients.Office.Excel.Functions.SPG($A396, "IQ_EBITDA_MARGIN", E$3)</f>
        <v>14.651</v>
      </c>
      <c r="F396" s="9" cm="1">
        <f t="array" ref="F396">_xll.SNL.Clients.Office.Excel.Functions.SPG($A396, "IQ_EBITDA_MARGIN", F$3)</f>
        <v>15.973000000000001</v>
      </c>
      <c r="G396" s="9" cm="1">
        <f t="array" ref="G396">_xll.SNL.Clients.Office.Excel.Functions.SPG($A396, "IQ_EBITDA_MARGIN", G$3)</f>
        <v>12.962999999999999</v>
      </c>
      <c r="H396" s="9" cm="1">
        <f t="array" ref="H396">_xll.SNL.Clients.Office.Excel.Functions.SPG($A396, "IQ_EBITDA_MARGIN", H$3)</f>
        <v>17.802</v>
      </c>
      <c r="I396" s="9" cm="1">
        <f t="array" ref="I396">_xll.SNL.Clients.Office.Excel.Functions.SPG($A396, "IQ_EBITDA_MARGIN", I$3)</f>
        <v>17.062000000000001</v>
      </c>
      <c r="J396" s="9" cm="1">
        <f t="array" ref="J396">_xll.SNL.Clients.Office.Excel.Functions.SPG($A396, "IQ_EBITDA_MARGIN", J$3)</f>
        <v>17.716000000000001</v>
      </c>
    </row>
    <row r="397" spans="1:10" x14ac:dyDescent="0.3">
      <c r="A397" s="11" t="s">
        <v>396</v>
      </c>
      <c r="B397" s="9" cm="1">
        <f t="array" ref="B397">_xll.SNL.Clients.Office.Excel.Functions.SPG($A397, "IQ_EBITDA_MARGIN", B$3)</f>
        <v>27.212</v>
      </c>
      <c r="C397" s="9" cm="1">
        <f t="array" ref="C397">_xll.SNL.Clients.Office.Excel.Functions.SPG($A397, "IQ_EBITDA_MARGIN", C$3)</f>
        <v>27.094000000000001</v>
      </c>
      <c r="D397" s="9" cm="1">
        <f t="array" ref="D397">_xll.SNL.Clients.Office.Excel.Functions.SPG($A397, "IQ_EBITDA_MARGIN", D$3)</f>
        <v>28.498999999999999</v>
      </c>
      <c r="E397" s="9" cm="1">
        <f t="array" ref="E397">_xll.SNL.Clients.Office.Excel.Functions.SPG($A397, "IQ_EBITDA_MARGIN", E$3)</f>
        <v>30.681999999999999</v>
      </c>
      <c r="F397" s="9" cm="1">
        <f t="array" ref="F397">_xll.SNL.Clients.Office.Excel.Functions.SPG($A397, "IQ_EBITDA_MARGIN", F$3)</f>
        <v>28.917999999999999</v>
      </c>
      <c r="G397" s="9" cm="1">
        <f t="array" ref="G397">_xll.SNL.Clients.Office.Excel.Functions.SPG($A397, "IQ_EBITDA_MARGIN", G$3)</f>
        <v>27.013000000000002</v>
      </c>
      <c r="H397" s="9" cm="1">
        <f t="array" ref="H397">_xll.SNL.Clients.Office.Excel.Functions.SPG($A397, "IQ_EBITDA_MARGIN", H$3)</f>
        <v>27.803000000000001</v>
      </c>
      <c r="I397" s="9" cm="1">
        <f t="array" ref="I397">_xll.SNL.Clients.Office.Excel.Functions.SPG($A397, "IQ_EBITDA_MARGIN", I$3)</f>
        <v>29.414999999999999</v>
      </c>
      <c r="J397" s="9" cm="1">
        <f t="array" ref="J397">_xll.SNL.Clients.Office.Excel.Functions.SPG($A397, "IQ_EBITDA_MARGIN", J$3)</f>
        <v>28.268999999999998</v>
      </c>
    </row>
    <row r="398" spans="1:10" x14ac:dyDescent="0.3">
      <c r="A398" s="11" t="s">
        <v>397</v>
      </c>
      <c r="B398" s="9" cm="1">
        <f t="array" ref="B398">_xll.SNL.Clients.Office.Excel.Functions.SPG($A398, "IQ_EBITDA_MARGIN", B$3)</f>
        <v>13.961</v>
      </c>
      <c r="C398" s="9" cm="1">
        <f t="array" ref="C398">_xll.SNL.Clients.Office.Excel.Functions.SPG($A398, "IQ_EBITDA_MARGIN", C$3)</f>
        <v>16.771000000000001</v>
      </c>
      <c r="D398" s="9" cm="1">
        <f t="array" ref="D398">_xll.SNL.Clients.Office.Excel.Functions.SPG($A398, "IQ_EBITDA_MARGIN", D$3)</f>
        <v>19.452000000000002</v>
      </c>
      <c r="E398" s="9" cm="1">
        <f t="array" ref="E398">_xll.SNL.Clients.Office.Excel.Functions.SPG($A398, "IQ_EBITDA_MARGIN", E$3)</f>
        <v>18.116</v>
      </c>
      <c r="F398" s="9" cm="1">
        <f t="array" ref="F398">_xll.SNL.Clients.Office.Excel.Functions.SPG($A398, "IQ_EBITDA_MARGIN", F$3)</f>
        <v>25.794</v>
      </c>
      <c r="G398" s="9" cm="1">
        <f t="array" ref="G398">_xll.SNL.Clients.Office.Excel.Functions.SPG($A398, "IQ_EBITDA_MARGIN", G$3)</f>
        <v>26.571999999999999</v>
      </c>
      <c r="H398" s="9" cm="1">
        <f t="array" ref="H398">_xll.SNL.Clients.Office.Excel.Functions.SPG($A398, "IQ_EBITDA_MARGIN", H$3)</f>
        <v>31.244</v>
      </c>
      <c r="I398" s="9" cm="1">
        <f t="array" ref="I398">_xll.SNL.Clients.Office.Excel.Functions.SPG($A398, "IQ_EBITDA_MARGIN", I$3)</f>
        <v>26.492999999999999</v>
      </c>
      <c r="J398" s="9" cm="1">
        <f t="array" ref="J398">_xll.SNL.Clients.Office.Excel.Functions.SPG($A398, "IQ_EBITDA_MARGIN", J$3)</f>
        <v>25.361000000000001</v>
      </c>
    </row>
    <row r="399" spans="1:10" x14ac:dyDescent="0.3">
      <c r="A399" s="11" t="s">
        <v>398</v>
      </c>
      <c r="B399" s="9" cm="1">
        <f t="array" ref="B399">_xll.SNL.Clients.Office.Excel.Functions.SPG($A399, "IQ_EBITDA_MARGIN", B$3)</f>
        <v>3.6560000000000001</v>
      </c>
      <c r="C399" s="9" cm="1">
        <f t="array" ref="C399">_xll.SNL.Clients.Office.Excel.Functions.SPG($A399, "IQ_EBITDA_MARGIN", C$3)</f>
        <v>5.7290000000000001</v>
      </c>
      <c r="D399" s="9" cm="1">
        <f t="array" ref="D399">_xll.SNL.Clients.Office.Excel.Functions.SPG($A399, "IQ_EBITDA_MARGIN", D$3)</f>
        <v>6.6520000000000001</v>
      </c>
      <c r="E399" s="9" cm="1">
        <f t="array" ref="E399">_xll.SNL.Clients.Office.Excel.Functions.SPG($A399, "IQ_EBITDA_MARGIN", E$3)</f>
        <v>10.906000000000001</v>
      </c>
      <c r="F399" s="9" cm="1">
        <f t="array" ref="F399">_xll.SNL.Clients.Office.Excel.Functions.SPG($A399, "IQ_EBITDA_MARGIN", F$3)</f>
        <v>0.23699999999999999</v>
      </c>
      <c r="G399" s="9" cm="1">
        <f t="array" ref="G399">_xll.SNL.Clients.Office.Excel.Functions.SPG($A399, "IQ_EBITDA_MARGIN", G$3)</f>
        <v>5.98</v>
      </c>
      <c r="H399" s="9" cm="1">
        <f t="array" ref="H399">_xll.SNL.Clients.Office.Excel.Functions.SPG($A399, "IQ_EBITDA_MARGIN", H$3)</f>
        <v>7.7089999999999996</v>
      </c>
      <c r="I399" s="9" cm="1">
        <f t="array" ref="I399">_xll.SNL.Clients.Office.Excel.Functions.SPG($A399, "IQ_EBITDA_MARGIN", I$3)</f>
        <v>16.513000000000002</v>
      </c>
      <c r="J399" s="9" cm="1">
        <f t="array" ref="J399">_xll.SNL.Clients.Office.Excel.Functions.SPG($A399, "IQ_EBITDA_MARGIN", J$3)</f>
        <v>1.42</v>
      </c>
    </row>
    <row r="400" spans="1:10" x14ac:dyDescent="0.3">
      <c r="A400" s="11" t="s">
        <v>399</v>
      </c>
      <c r="B400" s="9" cm="1">
        <f t="array" ref="B400">_xll.SNL.Clients.Office.Excel.Functions.SPG($A400, "IQ_EBITDA_MARGIN", B$3)</f>
        <v>9.798</v>
      </c>
      <c r="C400" s="9" cm="1">
        <f t="array" ref="C400">_xll.SNL.Clients.Office.Excel.Functions.SPG($A400, "IQ_EBITDA_MARGIN", C$3)</f>
        <v>8.7840000000000007</v>
      </c>
      <c r="D400" s="9" cm="1">
        <f t="array" ref="D400">_xll.SNL.Clients.Office.Excel.Functions.SPG($A400, "IQ_EBITDA_MARGIN", D$3)</f>
        <v>11.622999999999999</v>
      </c>
      <c r="E400" s="9" cm="1">
        <f t="array" ref="E400">_xll.SNL.Clients.Office.Excel.Functions.SPG($A400, "IQ_EBITDA_MARGIN", E$3)</f>
        <v>11.095000000000001</v>
      </c>
      <c r="F400" s="9" cm="1">
        <f t="array" ref="F400">_xll.SNL.Clients.Office.Excel.Functions.SPG($A400, "IQ_EBITDA_MARGIN", F$3)</f>
        <v>8.9489999999999998</v>
      </c>
      <c r="G400" s="9" cm="1">
        <f t="array" ref="G400">_xll.SNL.Clients.Office.Excel.Functions.SPG($A400, "IQ_EBITDA_MARGIN", G$3)</f>
        <v>11.859</v>
      </c>
      <c r="H400" s="9" cm="1">
        <f t="array" ref="H400">_xll.SNL.Clients.Office.Excel.Functions.SPG($A400, "IQ_EBITDA_MARGIN", H$3)</f>
        <v>8.6669999999999998</v>
      </c>
      <c r="I400" s="9" cm="1">
        <f t="array" ref="I400">_xll.SNL.Clients.Office.Excel.Functions.SPG($A400, "IQ_EBITDA_MARGIN", I$3)</f>
        <v>6.7880000000000003</v>
      </c>
      <c r="J400" s="9" cm="1">
        <f t="array" ref="J400">_xll.SNL.Clients.Office.Excel.Functions.SPG($A400, "IQ_EBITDA_MARGIN", J$3)</f>
        <v>5.0819999999999999</v>
      </c>
    </row>
    <row r="401" spans="1:10" x14ac:dyDescent="0.3">
      <c r="A401" s="11" t="s">
        <v>400</v>
      </c>
      <c r="B401" s="9" cm="1">
        <f t="array" ref="B401">_xll.SNL.Clients.Office.Excel.Functions.SPG($A401, "IQ_EBITDA_MARGIN", B$3)</f>
        <v>12.478999999999999</v>
      </c>
      <c r="C401" s="9" cm="1">
        <f t="array" ref="C401">_xll.SNL.Clients.Office.Excel.Functions.SPG($A401, "IQ_EBITDA_MARGIN", C$3)</f>
        <v>16.04</v>
      </c>
      <c r="D401" s="9" cm="1">
        <f t="array" ref="D401">_xll.SNL.Clients.Office.Excel.Functions.SPG($A401, "IQ_EBITDA_MARGIN", D$3)</f>
        <v>17.943999999999999</v>
      </c>
      <c r="E401" s="9" cm="1">
        <f t="array" ref="E401">_xll.SNL.Clients.Office.Excel.Functions.SPG($A401, "IQ_EBITDA_MARGIN", E$3)</f>
        <v>20.309999999999999</v>
      </c>
      <c r="F401" s="9" cm="1">
        <f t="array" ref="F401">_xll.SNL.Clients.Office.Excel.Functions.SPG($A401, "IQ_EBITDA_MARGIN", F$3)</f>
        <v>16.701000000000001</v>
      </c>
      <c r="G401" s="9" cm="1">
        <f t="array" ref="G401">_xll.SNL.Clients.Office.Excel.Functions.SPG($A401, "IQ_EBITDA_MARGIN", G$3)</f>
        <v>19.245000000000001</v>
      </c>
      <c r="H401" s="9" cm="1">
        <f t="array" ref="H401">_xll.SNL.Clients.Office.Excel.Functions.SPG($A401, "IQ_EBITDA_MARGIN", H$3)</f>
        <v>21.192</v>
      </c>
      <c r="I401" s="9" cm="1">
        <f t="array" ref="I401">_xll.SNL.Clients.Office.Excel.Functions.SPG($A401, "IQ_EBITDA_MARGIN", I$3)</f>
        <v>20.568999999999999</v>
      </c>
      <c r="J401" s="9" cm="1">
        <f t="array" ref="J401">_xll.SNL.Clients.Office.Excel.Functions.SPG($A401, "IQ_EBITDA_MARGIN", J$3)</f>
        <v>17.895</v>
      </c>
    </row>
    <row r="402" spans="1:10" x14ac:dyDescent="0.3">
      <c r="A402" s="11" t="s">
        <v>401</v>
      </c>
      <c r="B402" s="9" t="str" cm="1">
        <f t="array" ref="B402">_xll.SNL.Clients.Office.Excel.Functions.SPG($A402, "IQ_EBITDA_MARGIN", B$3)</f>
        <v>NA</v>
      </c>
      <c r="C402" s="9" t="str" cm="1">
        <f t="array" ref="C402">_xll.SNL.Clients.Office.Excel.Functions.SPG($A402, "IQ_EBITDA_MARGIN", C$3)</f>
        <v>NA</v>
      </c>
      <c r="D402" s="9" t="str" cm="1">
        <f t="array" ref="D402">_xll.SNL.Clients.Office.Excel.Functions.SPG($A402, "IQ_EBITDA_MARGIN", D$3)</f>
        <v>NA</v>
      </c>
      <c r="E402" s="9" t="str" cm="1">
        <f t="array" ref="E402">_xll.SNL.Clients.Office.Excel.Functions.SPG($A402, "IQ_EBITDA_MARGIN", E$3)</f>
        <v>NA</v>
      </c>
      <c r="F402" s="9" t="str" cm="1">
        <f t="array" ref="F402">_xll.SNL.Clients.Office.Excel.Functions.SPG($A402, "IQ_EBITDA_MARGIN", F$3)</f>
        <v>NA</v>
      </c>
      <c r="G402" s="9" t="str" cm="1">
        <f t="array" ref="G402">_xll.SNL.Clients.Office.Excel.Functions.SPG($A402, "IQ_EBITDA_MARGIN", G$3)</f>
        <v>NA</v>
      </c>
      <c r="H402" s="9" t="str" cm="1">
        <f t="array" ref="H402">_xll.SNL.Clients.Office.Excel.Functions.SPG($A402, "IQ_EBITDA_MARGIN", H$3)</f>
        <v>NA</v>
      </c>
      <c r="I402" s="9" t="str" cm="1">
        <f t="array" ref="I402">_xll.SNL.Clients.Office.Excel.Functions.SPG($A402, "IQ_EBITDA_MARGIN", I$3)</f>
        <v>NA</v>
      </c>
      <c r="J402" s="9" t="str" cm="1">
        <f t="array" ref="J402">_xll.SNL.Clients.Office.Excel.Functions.SPG($A402, "IQ_EBITDA_MARGIN", J$3)</f>
        <v>NA</v>
      </c>
    </row>
    <row r="403" spans="1:10" x14ac:dyDescent="0.3">
      <c r="A403" s="11" t="s">
        <v>402</v>
      </c>
      <c r="B403" s="9" cm="1">
        <f t="array" ref="B403">_xll.SNL.Clients.Office.Excel.Functions.SPG($A403, "IQ_EBITDA_MARGIN", B$3)</f>
        <v>9.359</v>
      </c>
      <c r="C403" s="9" cm="1">
        <f t="array" ref="C403">_xll.SNL.Clients.Office.Excel.Functions.SPG($A403, "IQ_EBITDA_MARGIN", C$3)</f>
        <v>9.3759999999999994</v>
      </c>
      <c r="D403" s="9" cm="1">
        <f t="array" ref="D403">_xll.SNL.Clients.Office.Excel.Functions.SPG($A403, "IQ_EBITDA_MARGIN", D$3)</f>
        <v>11.896000000000001</v>
      </c>
      <c r="E403" s="9" cm="1">
        <f t="array" ref="E403">_xll.SNL.Clients.Office.Excel.Functions.SPG($A403, "IQ_EBITDA_MARGIN", E$3)</f>
        <v>14.596</v>
      </c>
      <c r="F403" s="9" cm="1">
        <f t="array" ref="F403">_xll.SNL.Clients.Office.Excel.Functions.SPG($A403, "IQ_EBITDA_MARGIN", F$3)</f>
        <v>18.454000000000001</v>
      </c>
      <c r="G403" s="9" cm="1">
        <f t="array" ref="G403">_xll.SNL.Clients.Office.Excel.Functions.SPG($A403, "IQ_EBITDA_MARGIN", G$3)</f>
        <v>14.888</v>
      </c>
      <c r="H403" s="9" cm="1">
        <f t="array" ref="H403">_xll.SNL.Clients.Office.Excel.Functions.SPG($A403, "IQ_EBITDA_MARGIN", H$3)</f>
        <v>18.332999999999998</v>
      </c>
      <c r="I403" s="9" cm="1">
        <f t="array" ref="I403">_xll.SNL.Clients.Office.Excel.Functions.SPG($A403, "IQ_EBITDA_MARGIN", I$3)</f>
        <v>23.117000000000001</v>
      </c>
      <c r="J403" s="9" cm="1">
        <f t="array" ref="J403">_xll.SNL.Clients.Office.Excel.Functions.SPG($A403, "IQ_EBITDA_MARGIN", J$3)</f>
        <v>19.273</v>
      </c>
    </row>
    <row r="404" spans="1:10" x14ac:dyDescent="0.3">
      <c r="A404" s="11" t="s">
        <v>403</v>
      </c>
      <c r="B404" s="9" cm="1">
        <f t="array" ref="B404">_xll.SNL.Clients.Office.Excel.Functions.SPG($A404, "IQ_EBITDA_MARGIN", B$3)</f>
        <v>24.475000000000001</v>
      </c>
      <c r="C404" s="9" cm="1">
        <f t="array" ref="C404">_xll.SNL.Clients.Office.Excel.Functions.SPG($A404, "IQ_EBITDA_MARGIN", C$3)</f>
        <v>27.521000000000001</v>
      </c>
      <c r="D404" s="9" cm="1">
        <f t="array" ref="D404">_xll.SNL.Clients.Office.Excel.Functions.SPG($A404, "IQ_EBITDA_MARGIN", D$3)</f>
        <v>25.654</v>
      </c>
      <c r="E404" s="9" cm="1">
        <f t="array" ref="E404">_xll.SNL.Clients.Office.Excel.Functions.SPG($A404, "IQ_EBITDA_MARGIN", E$3)</f>
        <v>25.581</v>
      </c>
      <c r="F404" s="9" cm="1">
        <f t="array" ref="F404">_xll.SNL.Clients.Office.Excel.Functions.SPG($A404, "IQ_EBITDA_MARGIN", F$3)</f>
        <v>20.183</v>
      </c>
      <c r="G404" s="9" cm="1">
        <f t="array" ref="G404">_xll.SNL.Clients.Office.Excel.Functions.SPG($A404, "IQ_EBITDA_MARGIN", G$3)</f>
        <v>21.77</v>
      </c>
      <c r="H404" s="9" cm="1">
        <f t="array" ref="H404">_xll.SNL.Clients.Office.Excel.Functions.SPG($A404, "IQ_EBITDA_MARGIN", H$3)</f>
        <v>29.041</v>
      </c>
      <c r="I404" s="9" cm="1">
        <f t="array" ref="I404">_xll.SNL.Clients.Office.Excel.Functions.SPG($A404, "IQ_EBITDA_MARGIN", I$3)</f>
        <v>28.556999999999999</v>
      </c>
      <c r="J404" s="9" t="str" cm="1">
        <f t="array" ref="J404">_xll.SNL.Clients.Office.Excel.Functions.SPG($A404, "IQ_EBITDA_MARGIN", J$3)</f>
        <v>NA</v>
      </c>
    </row>
    <row r="405" spans="1:10" x14ac:dyDescent="0.3">
      <c r="A405" s="11" t="s">
        <v>404</v>
      </c>
      <c r="B405" s="9" cm="1">
        <f t="array" ref="B405">_xll.SNL.Clients.Office.Excel.Functions.SPG($A405, "IQ_EBITDA_MARGIN", B$3)</f>
        <v>23.934999999999999</v>
      </c>
      <c r="C405" s="9" cm="1">
        <f t="array" ref="C405">_xll.SNL.Clients.Office.Excel.Functions.SPG($A405, "IQ_EBITDA_MARGIN", C$3)</f>
        <v>29.707999999999998</v>
      </c>
      <c r="D405" s="9" cm="1">
        <f t="array" ref="D405">_xll.SNL.Clients.Office.Excel.Functions.SPG($A405, "IQ_EBITDA_MARGIN", D$3)</f>
        <v>26.465</v>
      </c>
      <c r="E405" s="9" cm="1">
        <f t="array" ref="E405">_xll.SNL.Clients.Office.Excel.Functions.SPG($A405, "IQ_EBITDA_MARGIN", E$3)</f>
        <v>25.95</v>
      </c>
      <c r="F405" s="9" cm="1">
        <f t="array" ref="F405">_xll.SNL.Clients.Office.Excel.Functions.SPG($A405, "IQ_EBITDA_MARGIN", F$3)</f>
        <v>23.516999999999999</v>
      </c>
      <c r="G405" s="9" cm="1">
        <f t="array" ref="G405">_xll.SNL.Clients.Office.Excel.Functions.SPG($A405, "IQ_EBITDA_MARGIN", G$3)</f>
        <v>27.187999999999999</v>
      </c>
      <c r="H405" s="9" cm="1">
        <f t="array" ref="H405">_xll.SNL.Clients.Office.Excel.Functions.SPG($A405, "IQ_EBITDA_MARGIN", H$3)</f>
        <v>24.873000000000001</v>
      </c>
      <c r="I405" s="9" cm="1">
        <f t="array" ref="I405">_xll.SNL.Clients.Office.Excel.Functions.SPG($A405, "IQ_EBITDA_MARGIN", I$3)</f>
        <v>26.001000000000001</v>
      </c>
      <c r="J405" s="9" cm="1">
        <f t="array" ref="J405">_xll.SNL.Clients.Office.Excel.Functions.SPG($A405, "IQ_EBITDA_MARGIN", J$3)</f>
        <v>21.786999999999999</v>
      </c>
    </row>
    <row r="406" spans="1:10" x14ac:dyDescent="0.3">
      <c r="A406" s="11" t="s">
        <v>405</v>
      </c>
      <c r="B406" s="9" cm="1">
        <f t="array" ref="B406">_xll.SNL.Clients.Office.Excel.Functions.SPG($A406, "IQ_EBITDA_MARGIN", B$3)</f>
        <v>3.4249999999999998</v>
      </c>
      <c r="C406" s="9" cm="1">
        <f t="array" ref="C406">_xll.SNL.Clients.Office.Excel.Functions.SPG($A406, "IQ_EBITDA_MARGIN", C$3)</f>
        <v>6.7539999999999996</v>
      </c>
      <c r="D406" s="9" cm="1">
        <f t="array" ref="D406">_xll.SNL.Clients.Office.Excel.Functions.SPG($A406, "IQ_EBITDA_MARGIN", D$3)</f>
        <v>8.8130000000000006</v>
      </c>
      <c r="E406" s="9" cm="1">
        <f t="array" ref="E406">_xll.SNL.Clients.Office.Excel.Functions.SPG($A406, "IQ_EBITDA_MARGIN", E$3)</f>
        <v>5.6079999999999997</v>
      </c>
      <c r="F406" s="9" cm="1">
        <f t="array" ref="F406">_xll.SNL.Clients.Office.Excel.Functions.SPG($A406, "IQ_EBITDA_MARGIN", F$3)</f>
        <v>10.096</v>
      </c>
      <c r="G406" s="9" cm="1">
        <f t="array" ref="G406">_xll.SNL.Clients.Office.Excel.Functions.SPG($A406, "IQ_EBITDA_MARGIN", G$3)</f>
        <v>10.398</v>
      </c>
      <c r="H406" s="9" cm="1">
        <f t="array" ref="H406">_xll.SNL.Clients.Office.Excel.Functions.SPG($A406, "IQ_EBITDA_MARGIN", H$3)</f>
        <v>8.57</v>
      </c>
      <c r="I406" s="9" cm="1">
        <f t="array" ref="I406">_xll.SNL.Clients.Office.Excel.Functions.SPG($A406, "IQ_EBITDA_MARGIN", I$3)</f>
        <v>10.789</v>
      </c>
      <c r="J406" s="9" cm="1">
        <f t="array" ref="J406">_xll.SNL.Clients.Office.Excel.Functions.SPG($A406, "IQ_EBITDA_MARGIN", J$3)</f>
        <v>8.4019999999999992</v>
      </c>
    </row>
    <row r="407" spans="1:10" x14ac:dyDescent="0.3">
      <c r="A407" s="11" t="s">
        <v>406</v>
      </c>
      <c r="B407" s="9" t="str" cm="1">
        <f t="array" ref="B407">_xll.SNL.Clients.Office.Excel.Functions.SPG($A407, "IQ_EBITDA_MARGIN", B$3)</f>
        <v>NA</v>
      </c>
      <c r="C407" s="9" t="str" cm="1">
        <f t="array" ref="C407">_xll.SNL.Clients.Office.Excel.Functions.SPG($A407, "IQ_EBITDA_MARGIN", C$3)</f>
        <v>NA</v>
      </c>
      <c r="D407" s="9" t="str" cm="1">
        <f t="array" ref="D407">_xll.SNL.Clients.Office.Excel.Functions.SPG($A407, "IQ_EBITDA_MARGIN", D$3)</f>
        <v>NA</v>
      </c>
      <c r="E407" s="9" t="str" cm="1">
        <f t="array" ref="E407">_xll.SNL.Clients.Office.Excel.Functions.SPG($A407, "IQ_EBITDA_MARGIN", E$3)</f>
        <v>NA</v>
      </c>
      <c r="F407" s="9" t="str" cm="1">
        <f t="array" ref="F407">_xll.SNL.Clients.Office.Excel.Functions.SPG($A407, "IQ_EBITDA_MARGIN", F$3)</f>
        <v>NA</v>
      </c>
      <c r="G407" s="9" t="str" cm="1">
        <f t="array" ref="G407">_xll.SNL.Clients.Office.Excel.Functions.SPG($A407, "IQ_EBITDA_MARGIN", G$3)</f>
        <v>NA</v>
      </c>
      <c r="H407" s="9" t="str" cm="1">
        <f t="array" ref="H407">_xll.SNL.Clients.Office.Excel.Functions.SPG($A407, "IQ_EBITDA_MARGIN", H$3)</f>
        <v>NA</v>
      </c>
      <c r="I407" s="9" t="str" cm="1">
        <f t="array" ref="I407">_xll.SNL.Clients.Office.Excel.Functions.SPG($A407, "IQ_EBITDA_MARGIN", I$3)</f>
        <v>NA</v>
      </c>
      <c r="J407" s="9" t="str" cm="1">
        <f t="array" ref="J407">_xll.SNL.Clients.Office.Excel.Functions.SPG($A407, "IQ_EBITDA_MARGIN", J$3)</f>
        <v>NA</v>
      </c>
    </row>
    <row r="408" spans="1:10" x14ac:dyDescent="0.3">
      <c r="A408" s="11" t="s">
        <v>407</v>
      </c>
      <c r="B408" s="9" t="str" cm="1">
        <f t="array" ref="B408">_xll.SNL.Clients.Office.Excel.Functions.SPG($A408, "IQ_EBITDA_MARGIN", B$3)</f>
        <v>NA</v>
      </c>
      <c r="C408" s="9" cm="1">
        <f t="array" ref="C408">_xll.SNL.Clients.Office.Excel.Functions.SPG($A408, "IQ_EBITDA_MARGIN", C$3)</f>
        <v>20.036000000000001</v>
      </c>
      <c r="D408" s="9" cm="1">
        <f t="array" ref="D408">_xll.SNL.Clients.Office.Excel.Functions.SPG($A408, "IQ_EBITDA_MARGIN", D$3)</f>
        <v>21.962</v>
      </c>
      <c r="E408" s="9" cm="1">
        <f t="array" ref="E408">_xll.SNL.Clients.Office.Excel.Functions.SPG($A408, "IQ_EBITDA_MARGIN", E$3)</f>
        <v>26.414999999999999</v>
      </c>
      <c r="F408" s="9" cm="1">
        <f t="array" ref="F408">_xll.SNL.Clients.Office.Excel.Functions.SPG($A408, "IQ_EBITDA_MARGIN", F$3)</f>
        <v>26.631</v>
      </c>
      <c r="G408" s="9" cm="1">
        <f t="array" ref="G408">_xll.SNL.Clients.Office.Excel.Functions.SPG($A408, "IQ_EBITDA_MARGIN", G$3)</f>
        <v>25.97</v>
      </c>
      <c r="H408" s="9" cm="1">
        <f t="array" ref="H408">_xll.SNL.Clients.Office.Excel.Functions.SPG($A408, "IQ_EBITDA_MARGIN", H$3)</f>
        <v>32.390999999999998</v>
      </c>
      <c r="I408" s="9" cm="1">
        <f t="array" ref="I408">_xll.SNL.Clients.Office.Excel.Functions.SPG($A408, "IQ_EBITDA_MARGIN", I$3)</f>
        <v>27.619</v>
      </c>
      <c r="J408" s="9" cm="1">
        <f t="array" ref="J408">_xll.SNL.Clients.Office.Excel.Functions.SPG($A408, "IQ_EBITDA_MARGIN", J$3)</f>
        <v>27.178000000000001</v>
      </c>
    </row>
    <row r="409" spans="1:10" x14ac:dyDescent="0.3">
      <c r="A409" s="11" t="s">
        <v>408</v>
      </c>
      <c r="B409" s="9" cm="1">
        <f t="array" ref="B409">_xll.SNL.Clients.Office.Excel.Functions.SPG($A409, "IQ_EBITDA_MARGIN", B$3)</f>
        <v>4.8579999999999997</v>
      </c>
      <c r="C409" s="9" cm="1">
        <f t="array" ref="C409">_xll.SNL.Clients.Office.Excel.Functions.SPG($A409, "IQ_EBITDA_MARGIN", C$3)</f>
        <v>5.032</v>
      </c>
      <c r="D409" s="9" cm="1">
        <f t="array" ref="D409">_xll.SNL.Clients.Office.Excel.Functions.SPG($A409, "IQ_EBITDA_MARGIN", D$3)</f>
        <v>5.4089999999999998</v>
      </c>
      <c r="E409" s="9" cm="1">
        <f t="array" ref="E409">_xll.SNL.Clients.Office.Excel.Functions.SPG($A409, "IQ_EBITDA_MARGIN", E$3)</f>
        <v>6.202</v>
      </c>
      <c r="F409" s="9" cm="1">
        <f t="array" ref="F409">_xll.SNL.Clients.Office.Excel.Functions.SPG($A409, "IQ_EBITDA_MARGIN", F$3)</f>
        <v>5.0670000000000002</v>
      </c>
      <c r="G409" s="9" cm="1">
        <f t="array" ref="G409">_xll.SNL.Clients.Office.Excel.Functions.SPG($A409, "IQ_EBITDA_MARGIN", G$3)</f>
        <v>4.9619999999999997</v>
      </c>
      <c r="H409" s="9" cm="1">
        <f t="array" ref="H409">_xll.SNL.Clients.Office.Excel.Functions.SPG($A409, "IQ_EBITDA_MARGIN", H$3)</f>
        <v>5.4029999999999996</v>
      </c>
      <c r="I409" s="9" cm="1">
        <f t="array" ref="I409">_xll.SNL.Clients.Office.Excel.Functions.SPG($A409, "IQ_EBITDA_MARGIN", I$3)</f>
        <v>6.0730000000000004</v>
      </c>
      <c r="J409" s="9" cm="1">
        <f t="array" ref="J409">_xll.SNL.Clients.Office.Excel.Functions.SPG($A409, "IQ_EBITDA_MARGIN", J$3)</f>
        <v>4.9029999999999996</v>
      </c>
    </row>
    <row r="410" spans="1:10" x14ac:dyDescent="0.3">
      <c r="A410" s="11" t="s">
        <v>409</v>
      </c>
      <c r="B410" s="9" cm="1">
        <f t="array" ref="B410">_xll.SNL.Clients.Office.Excel.Functions.SPG($A410, "IQ_EBITDA_MARGIN", B$3)</f>
        <v>38.293999999999997</v>
      </c>
      <c r="C410" s="9" cm="1">
        <f t="array" ref="C410">_xll.SNL.Clients.Office.Excel.Functions.SPG($A410, "IQ_EBITDA_MARGIN", C$3)</f>
        <v>34.591999999999999</v>
      </c>
      <c r="D410" s="9" cm="1">
        <f t="array" ref="D410">_xll.SNL.Clients.Office.Excel.Functions.SPG($A410, "IQ_EBITDA_MARGIN", D$3)</f>
        <v>39.420999999999999</v>
      </c>
      <c r="E410" s="9" cm="1">
        <f t="array" ref="E410">_xll.SNL.Clients.Office.Excel.Functions.SPG($A410, "IQ_EBITDA_MARGIN", E$3)</f>
        <v>39.875</v>
      </c>
      <c r="F410" s="9" cm="1">
        <f t="array" ref="F410">_xll.SNL.Clients.Office.Excel.Functions.SPG($A410, "IQ_EBITDA_MARGIN", F$3)</f>
        <v>38.155000000000001</v>
      </c>
      <c r="G410" s="9" cm="1">
        <f t="array" ref="G410">_xll.SNL.Clients.Office.Excel.Functions.SPG($A410, "IQ_EBITDA_MARGIN", G$3)</f>
        <v>34.670999999999999</v>
      </c>
      <c r="H410" s="9" cm="1">
        <f t="array" ref="H410">_xll.SNL.Clients.Office.Excel.Functions.SPG($A410, "IQ_EBITDA_MARGIN", H$3)</f>
        <v>38.469000000000001</v>
      </c>
      <c r="I410" s="9" cm="1">
        <f t="array" ref="I410">_xll.SNL.Clients.Office.Excel.Functions.SPG($A410, "IQ_EBITDA_MARGIN", I$3)</f>
        <v>37.487000000000002</v>
      </c>
      <c r="J410" s="9" cm="1">
        <f t="array" ref="J410">_xll.SNL.Clients.Office.Excel.Functions.SPG($A410, "IQ_EBITDA_MARGIN", J$3)</f>
        <v>35.009</v>
      </c>
    </row>
    <row r="411" spans="1:10" x14ac:dyDescent="0.3">
      <c r="A411" s="11" t="s">
        <v>410</v>
      </c>
      <c r="B411" s="9" cm="1">
        <f t="array" ref="B411">_xll.SNL.Clients.Office.Excel.Functions.SPG($A411, "IQ_EBITDA_MARGIN", B$3)</f>
        <v>40.189</v>
      </c>
      <c r="C411" s="9" cm="1">
        <f t="array" ref="C411">_xll.SNL.Clients.Office.Excel.Functions.SPG($A411, "IQ_EBITDA_MARGIN", C$3)</f>
        <v>37.692999999999998</v>
      </c>
      <c r="D411" s="9" cm="1">
        <f t="array" ref="D411">_xll.SNL.Clients.Office.Excel.Functions.SPG($A411, "IQ_EBITDA_MARGIN", D$3)</f>
        <v>41.146000000000001</v>
      </c>
      <c r="E411" s="9" cm="1">
        <f t="array" ref="E411">_xll.SNL.Clients.Office.Excel.Functions.SPG($A411, "IQ_EBITDA_MARGIN", E$3)</f>
        <v>40.482999999999997</v>
      </c>
      <c r="F411" s="9" cm="1">
        <f t="array" ref="F411">_xll.SNL.Clients.Office.Excel.Functions.SPG($A411, "IQ_EBITDA_MARGIN", F$3)</f>
        <v>39.994999999999997</v>
      </c>
      <c r="G411" s="9" cm="1">
        <f t="array" ref="G411">_xll.SNL.Clients.Office.Excel.Functions.SPG($A411, "IQ_EBITDA_MARGIN", G$3)</f>
        <v>29.914999999999999</v>
      </c>
      <c r="H411" s="9" cm="1">
        <f t="array" ref="H411">_xll.SNL.Clients.Office.Excel.Functions.SPG($A411, "IQ_EBITDA_MARGIN", H$3)</f>
        <v>42.658999999999999</v>
      </c>
      <c r="I411" s="9" cm="1">
        <f t="array" ref="I411">_xll.SNL.Clients.Office.Excel.Functions.SPG($A411, "IQ_EBITDA_MARGIN", I$3)</f>
        <v>38.448999999999998</v>
      </c>
      <c r="J411" s="9" cm="1">
        <f t="array" ref="J411">_xll.SNL.Clients.Office.Excel.Functions.SPG($A411, "IQ_EBITDA_MARGIN", J$3)</f>
        <v>35.223999999999997</v>
      </c>
    </row>
    <row r="412" spans="1:10" x14ac:dyDescent="0.3">
      <c r="A412" s="11" t="s">
        <v>411</v>
      </c>
      <c r="B412" s="9" cm="1">
        <f t="array" ref="B412">_xll.SNL.Clients.Office.Excel.Functions.SPG($A412, "IQ_EBITDA_MARGIN", B$3)</f>
        <v>13.523</v>
      </c>
      <c r="C412" s="9" cm="1">
        <f t="array" ref="C412">_xll.SNL.Clients.Office.Excel.Functions.SPG($A412, "IQ_EBITDA_MARGIN", C$3)</f>
        <v>8.9870000000000001</v>
      </c>
      <c r="D412" s="9" cm="1">
        <f t="array" ref="D412">_xll.SNL.Clients.Office.Excel.Functions.SPG($A412, "IQ_EBITDA_MARGIN", D$3)</f>
        <v>-2.8159999999999998</v>
      </c>
      <c r="E412" s="9" cm="1">
        <f t="array" ref="E412">_xll.SNL.Clients.Office.Excel.Functions.SPG($A412, "IQ_EBITDA_MARGIN", E$3)</f>
        <v>6.165</v>
      </c>
      <c r="F412" s="9" cm="1">
        <f t="array" ref="F412">_xll.SNL.Clients.Office.Excel.Functions.SPG($A412, "IQ_EBITDA_MARGIN", F$3)</f>
        <v>33.671999999999997</v>
      </c>
      <c r="G412" s="9" cm="1">
        <f t="array" ref="G412">_xll.SNL.Clients.Office.Excel.Functions.SPG($A412, "IQ_EBITDA_MARGIN", G$3)</f>
        <v>11.198</v>
      </c>
      <c r="H412" s="9" cm="1">
        <f t="array" ref="H412">_xll.SNL.Clients.Office.Excel.Functions.SPG($A412, "IQ_EBITDA_MARGIN", H$3)</f>
        <v>7.0970000000000004</v>
      </c>
      <c r="I412" s="9" cm="1">
        <f t="array" ref="I412">_xll.SNL.Clients.Office.Excel.Functions.SPG($A412, "IQ_EBITDA_MARGIN", I$3)</f>
        <v>7.9550000000000001</v>
      </c>
      <c r="J412" s="9" cm="1">
        <f t="array" ref="J412">_xll.SNL.Clients.Office.Excel.Functions.SPG($A412, "IQ_EBITDA_MARGIN", J$3)</f>
        <v>14.991</v>
      </c>
    </row>
    <row r="413" spans="1:10" x14ac:dyDescent="0.3">
      <c r="A413" s="11" t="s">
        <v>412</v>
      </c>
      <c r="B413" s="9" cm="1">
        <f t="array" ref="B413">_xll.SNL.Clients.Office.Excel.Functions.SPG($A413, "IQ_EBITDA_MARGIN", B$3)</f>
        <v>19.582000000000001</v>
      </c>
      <c r="C413" s="9" cm="1">
        <f t="array" ref="C413">_xll.SNL.Clients.Office.Excel.Functions.SPG($A413, "IQ_EBITDA_MARGIN", C$3)</f>
        <v>26.832999999999998</v>
      </c>
      <c r="D413" s="9" cm="1">
        <f t="array" ref="D413">_xll.SNL.Clients.Office.Excel.Functions.SPG($A413, "IQ_EBITDA_MARGIN", D$3)</f>
        <v>21.645</v>
      </c>
      <c r="E413" s="9" cm="1">
        <f t="array" ref="E413">_xll.SNL.Clients.Office.Excel.Functions.SPG($A413, "IQ_EBITDA_MARGIN", E$3)</f>
        <v>19.891999999999999</v>
      </c>
      <c r="F413" s="9" cm="1">
        <f t="array" ref="F413">_xll.SNL.Clients.Office.Excel.Functions.SPG($A413, "IQ_EBITDA_MARGIN", F$3)</f>
        <v>18.841000000000001</v>
      </c>
      <c r="G413" s="9" cm="1">
        <f t="array" ref="G413">_xll.SNL.Clients.Office.Excel.Functions.SPG($A413, "IQ_EBITDA_MARGIN", G$3)</f>
        <v>24.821000000000002</v>
      </c>
      <c r="H413" s="9" cm="1">
        <f t="array" ref="H413">_xll.SNL.Clients.Office.Excel.Functions.SPG($A413, "IQ_EBITDA_MARGIN", H$3)</f>
        <v>20.956</v>
      </c>
      <c r="I413" s="9" cm="1">
        <f t="array" ref="I413">_xll.SNL.Clients.Office.Excel.Functions.SPG($A413, "IQ_EBITDA_MARGIN", I$3)</f>
        <v>20.530999999999999</v>
      </c>
      <c r="J413" s="9" cm="1">
        <f t="array" ref="J413">_xll.SNL.Clients.Office.Excel.Functions.SPG($A413, "IQ_EBITDA_MARGIN", J$3)</f>
        <v>17.766999999999999</v>
      </c>
    </row>
    <row r="414" spans="1:10" x14ac:dyDescent="0.3">
      <c r="A414" s="11" t="s">
        <v>413</v>
      </c>
      <c r="B414" s="9" cm="1">
        <f t="array" ref="B414">_xll.SNL.Clients.Office.Excel.Functions.SPG($A414, "IQ_EBITDA_MARGIN", B$3)</f>
        <v>19.969000000000001</v>
      </c>
      <c r="C414" s="9" cm="1">
        <f t="array" ref="C414">_xll.SNL.Clients.Office.Excel.Functions.SPG($A414, "IQ_EBITDA_MARGIN", C$3)</f>
        <v>24.638999999999999</v>
      </c>
      <c r="D414" s="9" cm="1">
        <f t="array" ref="D414">_xll.SNL.Clients.Office.Excel.Functions.SPG($A414, "IQ_EBITDA_MARGIN", D$3)</f>
        <v>28.158000000000001</v>
      </c>
      <c r="E414" s="9" cm="1">
        <f t="array" ref="E414">_xll.SNL.Clients.Office.Excel.Functions.SPG($A414, "IQ_EBITDA_MARGIN", E$3)</f>
        <v>27.44</v>
      </c>
      <c r="F414" s="9" cm="1">
        <f t="array" ref="F414">_xll.SNL.Clients.Office.Excel.Functions.SPG($A414, "IQ_EBITDA_MARGIN", F$3)</f>
        <v>21.478000000000002</v>
      </c>
      <c r="G414" s="9" cm="1">
        <f t="array" ref="G414">_xll.SNL.Clients.Office.Excel.Functions.SPG($A414, "IQ_EBITDA_MARGIN", G$3)</f>
        <v>23.071000000000002</v>
      </c>
      <c r="H414" s="9" cm="1">
        <f t="array" ref="H414">_xll.SNL.Clients.Office.Excel.Functions.SPG($A414, "IQ_EBITDA_MARGIN", H$3)</f>
        <v>21.501000000000001</v>
      </c>
      <c r="I414" s="9" cm="1">
        <f t="array" ref="I414">_xll.SNL.Clients.Office.Excel.Functions.SPG($A414, "IQ_EBITDA_MARGIN", I$3)</f>
        <v>28.872</v>
      </c>
      <c r="J414" s="9" cm="1">
        <f t="array" ref="J414">_xll.SNL.Clients.Office.Excel.Functions.SPG($A414, "IQ_EBITDA_MARGIN", J$3)</f>
        <v>25.728999999999999</v>
      </c>
    </row>
    <row r="415" spans="1:10" x14ac:dyDescent="0.3">
      <c r="A415" s="11" t="s">
        <v>414</v>
      </c>
      <c r="B415" s="9" t="str" cm="1">
        <f t="array" ref="B415">_xll.SNL.Clients.Office.Excel.Functions.SPG($A415, "IQ_EBITDA_MARGIN", B$3)</f>
        <v>NA</v>
      </c>
      <c r="C415" s="9" cm="1">
        <f t="array" ref="C415">_xll.SNL.Clients.Office.Excel.Functions.SPG($A415, "IQ_EBITDA_MARGIN", C$3)</f>
        <v>7.4139999999999997</v>
      </c>
      <c r="D415" s="9" cm="1">
        <f t="array" ref="D415">_xll.SNL.Clients.Office.Excel.Functions.SPG($A415, "IQ_EBITDA_MARGIN", D$3)</f>
        <v>7.601</v>
      </c>
      <c r="E415" s="9" cm="1">
        <f t="array" ref="E415">_xll.SNL.Clients.Office.Excel.Functions.SPG($A415, "IQ_EBITDA_MARGIN", E$3)</f>
        <v>9.5630000000000006</v>
      </c>
      <c r="F415" s="9" cm="1">
        <f t="array" ref="F415">_xll.SNL.Clients.Office.Excel.Functions.SPG($A415, "IQ_EBITDA_MARGIN", F$3)</f>
        <v>8.3279999999999994</v>
      </c>
      <c r="G415" s="9" cm="1">
        <f t="array" ref="G415">_xll.SNL.Clients.Office.Excel.Functions.SPG($A415, "IQ_EBITDA_MARGIN", G$3)</f>
        <v>8.2240000000000002</v>
      </c>
      <c r="H415" s="9" cm="1">
        <f t="array" ref="H415">_xll.SNL.Clients.Office.Excel.Functions.SPG($A415, "IQ_EBITDA_MARGIN", H$3)</f>
        <v>8.3789999999999996</v>
      </c>
      <c r="I415" s="9" cm="1">
        <f t="array" ref="I415">_xll.SNL.Clients.Office.Excel.Functions.SPG($A415, "IQ_EBITDA_MARGIN", I$3)</f>
        <v>7.7869999999999999</v>
      </c>
      <c r="J415" s="9" cm="1">
        <f t="array" ref="J415">_xll.SNL.Clients.Office.Excel.Functions.SPG($A415, "IQ_EBITDA_MARGIN", J$3)</f>
        <v>7.9809999999999999</v>
      </c>
    </row>
    <row r="416" spans="1:10" x14ac:dyDescent="0.3">
      <c r="A416" s="11" t="s">
        <v>415</v>
      </c>
      <c r="B416" s="9" cm="1">
        <f t="array" ref="B416">_xll.SNL.Clients.Office.Excel.Functions.SPG($A416, "IQ_EBITDA_MARGIN", B$3)</f>
        <v>23.992000000000001</v>
      </c>
      <c r="C416" s="9" cm="1">
        <f t="array" ref="C416">_xll.SNL.Clients.Office.Excel.Functions.SPG($A416, "IQ_EBITDA_MARGIN", C$3)</f>
        <v>24.347999999999999</v>
      </c>
      <c r="D416" s="9" cm="1">
        <f t="array" ref="D416">_xll.SNL.Clients.Office.Excel.Functions.SPG($A416, "IQ_EBITDA_MARGIN", D$3)</f>
        <v>23.795000000000002</v>
      </c>
      <c r="E416" s="9" cm="1">
        <f t="array" ref="E416">_xll.SNL.Clients.Office.Excel.Functions.SPG($A416, "IQ_EBITDA_MARGIN", E$3)</f>
        <v>24.102</v>
      </c>
      <c r="F416" s="9" cm="1">
        <f t="array" ref="F416">_xll.SNL.Clients.Office.Excel.Functions.SPG($A416, "IQ_EBITDA_MARGIN", F$3)</f>
        <v>23.09</v>
      </c>
      <c r="G416" s="9" cm="1">
        <f t="array" ref="G416">_xll.SNL.Clients.Office.Excel.Functions.SPG($A416, "IQ_EBITDA_MARGIN", G$3)</f>
        <v>23.91</v>
      </c>
      <c r="H416" s="9" cm="1">
        <f t="array" ref="H416">_xll.SNL.Clients.Office.Excel.Functions.SPG($A416, "IQ_EBITDA_MARGIN", H$3)</f>
        <v>22.181000000000001</v>
      </c>
      <c r="I416" s="9" cm="1">
        <f t="array" ref="I416">_xll.SNL.Clients.Office.Excel.Functions.SPG($A416, "IQ_EBITDA_MARGIN", I$3)</f>
        <v>22.236000000000001</v>
      </c>
      <c r="J416" s="9" cm="1">
        <f t="array" ref="J416">_xll.SNL.Clients.Office.Excel.Functions.SPG($A416, "IQ_EBITDA_MARGIN", J$3)</f>
        <v>20.792999999999999</v>
      </c>
    </row>
    <row r="417" spans="1:10" x14ac:dyDescent="0.3">
      <c r="A417" s="11" t="s">
        <v>416</v>
      </c>
      <c r="B417" s="9" cm="1">
        <f t="array" ref="B417">_xll.SNL.Clients.Office.Excel.Functions.SPG($A417, "IQ_EBITDA_MARGIN", B$3)</f>
        <v>23.864000000000001</v>
      </c>
      <c r="C417" s="9" cm="1">
        <f t="array" ref="C417">_xll.SNL.Clients.Office.Excel.Functions.SPG($A417, "IQ_EBITDA_MARGIN", C$3)</f>
        <v>24.13</v>
      </c>
      <c r="D417" s="9" cm="1">
        <f t="array" ref="D417">_xll.SNL.Clients.Office.Excel.Functions.SPG($A417, "IQ_EBITDA_MARGIN", D$3)</f>
        <v>24.274000000000001</v>
      </c>
      <c r="E417" s="9" cm="1">
        <f t="array" ref="E417">_xll.SNL.Clients.Office.Excel.Functions.SPG($A417, "IQ_EBITDA_MARGIN", E$3)</f>
        <v>23.834</v>
      </c>
      <c r="F417" s="9" cm="1">
        <f t="array" ref="F417">_xll.SNL.Clients.Office.Excel.Functions.SPG($A417, "IQ_EBITDA_MARGIN", F$3)</f>
        <v>23.332000000000001</v>
      </c>
      <c r="G417" s="9" cm="1">
        <f t="array" ref="G417">_xll.SNL.Clients.Office.Excel.Functions.SPG($A417, "IQ_EBITDA_MARGIN", G$3)</f>
        <v>24.295000000000002</v>
      </c>
      <c r="H417" s="9" cm="1">
        <f t="array" ref="H417">_xll.SNL.Clients.Office.Excel.Functions.SPG($A417, "IQ_EBITDA_MARGIN", H$3)</f>
        <v>24.548999999999999</v>
      </c>
      <c r="I417" s="9" cm="1">
        <f t="array" ref="I417">_xll.SNL.Clients.Office.Excel.Functions.SPG($A417, "IQ_EBITDA_MARGIN", I$3)</f>
        <v>23.794</v>
      </c>
      <c r="J417" s="9" cm="1">
        <f t="array" ref="J417">_xll.SNL.Clients.Office.Excel.Functions.SPG($A417, "IQ_EBITDA_MARGIN", J$3)</f>
        <v>23.704000000000001</v>
      </c>
    </row>
    <row r="418" spans="1:10" x14ac:dyDescent="0.3">
      <c r="A418" s="11" t="s">
        <v>417</v>
      </c>
      <c r="B418" s="9" cm="1">
        <f t="array" ref="B418">_xll.SNL.Clients.Office.Excel.Functions.SPG($A418, "IQ_EBITDA_MARGIN", B$3)</f>
        <v>24.154</v>
      </c>
      <c r="C418" s="9" cm="1">
        <f t="array" ref="C418">_xll.SNL.Clients.Office.Excel.Functions.SPG($A418, "IQ_EBITDA_MARGIN", C$3)</f>
        <v>24.661999999999999</v>
      </c>
      <c r="D418" s="9" cm="1">
        <f t="array" ref="D418">_xll.SNL.Clients.Office.Excel.Functions.SPG($A418, "IQ_EBITDA_MARGIN", D$3)</f>
        <v>25.556999999999999</v>
      </c>
      <c r="E418" s="9" cm="1">
        <f t="array" ref="E418">_xll.SNL.Clients.Office.Excel.Functions.SPG($A418, "IQ_EBITDA_MARGIN", E$3)</f>
        <v>25.358000000000001</v>
      </c>
      <c r="F418" s="9" cm="1">
        <f t="array" ref="F418">_xll.SNL.Clients.Office.Excel.Functions.SPG($A418, "IQ_EBITDA_MARGIN", F$3)</f>
        <v>18.391999999999999</v>
      </c>
      <c r="G418" s="9" cm="1">
        <f t="array" ref="G418">_xll.SNL.Clients.Office.Excel.Functions.SPG($A418, "IQ_EBITDA_MARGIN", G$3)</f>
        <v>23.591999999999999</v>
      </c>
      <c r="H418" s="9" cm="1">
        <f t="array" ref="H418">_xll.SNL.Clients.Office.Excel.Functions.SPG($A418, "IQ_EBITDA_MARGIN", H$3)</f>
        <v>25.023</v>
      </c>
      <c r="I418" s="9" cm="1">
        <f t="array" ref="I418">_xll.SNL.Clients.Office.Excel.Functions.SPG($A418, "IQ_EBITDA_MARGIN", I$3)</f>
        <v>25.161000000000001</v>
      </c>
      <c r="J418" s="9" cm="1">
        <f t="array" ref="J418">_xll.SNL.Clients.Office.Excel.Functions.SPG($A418, "IQ_EBITDA_MARGIN", J$3)</f>
        <v>19.838000000000001</v>
      </c>
    </row>
    <row r="419" spans="1:10" x14ac:dyDescent="0.3">
      <c r="A419" s="11" t="s">
        <v>418</v>
      </c>
      <c r="B419" s="9" cm="1">
        <f t="array" ref="B419">_xll.SNL.Clients.Office.Excel.Functions.SPG($A419, "IQ_EBITDA_MARGIN", B$3)</f>
        <v>10.034000000000001</v>
      </c>
      <c r="C419" s="9" cm="1">
        <f t="array" ref="C419">_xll.SNL.Clients.Office.Excel.Functions.SPG($A419, "IQ_EBITDA_MARGIN", C$3)</f>
        <v>11.977</v>
      </c>
      <c r="D419" s="9" cm="1">
        <f t="array" ref="D419">_xll.SNL.Clients.Office.Excel.Functions.SPG($A419, "IQ_EBITDA_MARGIN", D$3)</f>
        <v>16.141999999999999</v>
      </c>
      <c r="E419" s="9" cm="1">
        <f t="array" ref="E419">_xll.SNL.Clients.Office.Excel.Functions.SPG($A419, "IQ_EBITDA_MARGIN", E$3)</f>
        <v>13.592000000000001</v>
      </c>
      <c r="F419" s="9" cm="1">
        <f t="array" ref="F419">_xll.SNL.Clients.Office.Excel.Functions.SPG($A419, "IQ_EBITDA_MARGIN", F$3)</f>
        <v>11.347</v>
      </c>
      <c r="G419" s="9" cm="1">
        <f t="array" ref="G419">_xll.SNL.Clients.Office.Excel.Functions.SPG($A419, "IQ_EBITDA_MARGIN", G$3)</f>
        <v>13.097</v>
      </c>
      <c r="H419" s="9" cm="1">
        <f t="array" ref="H419">_xll.SNL.Clients.Office.Excel.Functions.SPG($A419, "IQ_EBITDA_MARGIN", H$3)</f>
        <v>12.843999999999999</v>
      </c>
      <c r="I419" s="9" cm="1">
        <f t="array" ref="I419">_xll.SNL.Clients.Office.Excel.Functions.SPG($A419, "IQ_EBITDA_MARGIN", I$3)</f>
        <v>14.254</v>
      </c>
      <c r="J419" s="9" cm="1">
        <f t="array" ref="J419">_xll.SNL.Clients.Office.Excel.Functions.SPG($A419, "IQ_EBITDA_MARGIN", J$3)</f>
        <v>15.903</v>
      </c>
    </row>
    <row r="420" spans="1:10" x14ac:dyDescent="0.3">
      <c r="A420" s="11" t="s">
        <v>419</v>
      </c>
      <c r="B420" s="9" cm="1">
        <f t="array" ref="B420">_xll.SNL.Clients.Office.Excel.Functions.SPG($A420, "IQ_EBITDA_MARGIN", B$3)</f>
        <v>42.884999999999998</v>
      </c>
      <c r="C420" s="9" cm="1">
        <f t="array" ref="C420">_xll.SNL.Clients.Office.Excel.Functions.SPG($A420, "IQ_EBITDA_MARGIN", C$3)</f>
        <v>45.246000000000002</v>
      </c>
      <c r="D420" s="9" cm="1">
        <f t="array" ref="D420">_xll.SNL.Clients.Office.Excel.Functions.SPG($A420, "IQ_EBITDA_MARGIN", D$3)</f>
        <v>46.567</v>
      </c>
      <c r="E420" s="9" cm="1">
        <f t="array" ref="E420">_xll.SNL.Clients.Office.Excel.Functions.SPG($A420, "IQ_EBITDA_MARGIN", E$3)</f>
        <v>42.045999999999999</v>
      </c>
      <c r="F420" s="9" cm="1">
        <f t="array" ref="F420">_xll.SNL.Clients.Office.Excel.Functions.SPG($A420, "IQ_EBITDA_MARGIN", F$3)</f>
        <v>41.109000000000002</v>
      </c>
      <c r="G420" s="9" cm="1">
        <f t="array" ref="G420">_xll.SNL.Clients.Office.Excel.Functions.SPG($A420, "IQ_EBITDA_MARGIN", G$3)</f>
        <v>45.426000000000002</v>
      </c>
      <c r="H420" s="9" cm="1">
        <f t="array" ref="H420">_xll.SNL.Clients.Office.Excel.Functions.SPG($A420, "IQ_EBITDA_MARGIN", H$3)</f>
        <v>48.323</v>
      </c>
      <c r="I420" s="9" cm="1">
        <f t="array" ref="I420">_xll.SNL.Clients.Office.Excel.Functions.SPG($A420, "IQ_EBITDA_MARGIN", I$3)</f>
        <v>49.723999999999997</v>
      </c>
      <c r="J420" s="9" cm="1">
        <f t="array" ref="J420">_xll.SNL.Clients.Office.Excel.Functions.SPG($A420, "IQ_EBITDA_MARGIN", J$3)</f>
        <v>50.125999999999998</v>
      </c>
    </row>
    <row r="421" spans="1:10" x14ac:dyDescent="0.3">
      <c r="A421" s="11" t="s">
        <v>420</v>
      </c>
      <c r="B421" s="9" cm="1">
        <f t="array" ref="B421">_xll.SNL.Clients.Office.Excel.Functions.SPG($A421, "IQ_EBITDA_MARGIN", B$3)</f>
        <v>82.778999999999996</v>
      </c>
      <c r="C421" s="9" cm="1">
        <f t="array" ref="C421">_xll.SNL.Clients.Office.Excel.Functions.SPG($A421, "IQ_EBITDA_MARGIN", C$3)</f>
        <v>85.691999999999993</v>
      </c>
      <c r="D421" s="9" cm="1">
        <f t="array" ref="D421">_xll.SNL.Clients.Office.Excel.Functions.SPG($A421, "IQ_EBITDA_MARGIN", D$3)</f>
        <v>76.683000000000007</v>
      </c>
      <c r="E421" s="9" cm="1">
        <f t="array" ref="E421">_xll.SNL.Clients.Office.Excel.Functions.SPG($A421, "IQ_EBITDA_MARGIN", E$3)</f>
        <v>79.763000000000005</v>
      </c>
      <c r="F421" s="9" cm="1">
        <f t="array" ref="F421">_xll.SNL.Clients.Office.Excel.Functions.SPG($A421, "IQ_EBITDA_MARGIN", F$3)</f>
        <v>80.406999999999996</v>
      </c>
      <c r="G421" s="9" cm="1">
        <f t="array" ref="G421">_xll.SNL.Clients.Office.Excel.Functions.SPG($A421, "IQ_EBITDA_MARGIN", G$3)</f>
        <v>82.956999999999994</v>
      </c>
      <c r="H421" s="9" cm="1">
        <f t="array" ref="H421">_xll.SNL.Clients.Office.Excel.Functions.SPG($A421, "IQ_EBITDA_MARGIN", H$3)</f>
        <v>82.638999999999996</v>
      </c>
      <c r="I421" s="9" cm="1">
        <f t="array" ref="I421">_xll.SNL.Clients.Office.Excel.Functions.SPG($A421, "IQ_EBITDA_MARGIN", I$3)</f>
        <v>77.394999999999996</v>
      </c>
      <c r="J421" s="9" cm="1">
        <f t="array" ref="J421">_xll.SNL.Clients.Office.Excel.Functions.SPG($A421, "IQ_EBITDA_MARGIN", J$3)</f>
        <v>74.033000000000001</v>
      </c>
    </row>
    <row r="422" spans="1:10" x14ac:dyDescent="0.3">
      <c r="A422" s="11" t="s">
        <v>421</v>
      </c>
      <c r="B422" s="9" cm="1">
        <f t="array" ref="B422">_xll.SNL.Clients.Office.Excel.Functions.SPG($A422, "IQ_EBITDA_MARGIN", B$3)</f>
        <v>10.829000000000001</v>
      </c>
      <c r="C422" s="9" cm="1">
        <f t="array" ref="C422">_xll.SNL.Clients.Office.Excel.Functions.SPG($A422, "IQ_EBITDA_MARGIN", C$3)</f>
        <v>9.577</v>
      </c>
      <c r="D422" s="9" cm="1">
        <f t="array" ref="D422">_xll.SNL.Clients.Office.Excel.Functions.SPG($A422, "IQ_EBITDA_MARGIN", D$3)</f>
        <v>10.884</v>
      </c>
      <c r="E422" s="9" cm="1">
        <f t="array" ref="E422">_xll.SNL.Clients.Office.Excel.Functions.SPG($A422, "IQ_EBITDA_MARGIN", E$3)</f>
        <v>12.645</v>
      </c>
      <c r="F422" s="9" cm="1">
        <f t="array" ref="F422">_xll.SNL.Clients.Office.Excel.Functions.SPG($A422, "IQ_EBITDA_MARGIN", F$3)</f>
        <v>11.292</v>
      </c>
      <c r="G422" s="9" t="str" cm="1">
        <f t="array" ref="G422">_xll.SNL.Clients.Office.Excel.Functions.SPG($A422, "IQ_EBITDA_MARGIN", G$3)</f>
        <v>NA</v>
      </c>
      <c r="H422" s="9" cm="1">
        <f t="array" ref="H422">_xll.SNL.Clients.Office.Excel.Functions.SPG($A422, "IQ_EBITDA_MARGIN", H$3)</f>
        <v>12.444000000000001</v>
      </c>
      <c r="I422" s="9" cm="1">
        <f t="array" ref="I422">_xll.SNL.Clients.Office.Excel.Functions.SPG($A422, "IQ_EBITDA_MARGIN", I$3)</f>
        <v>13.026</v>
      </c>
      <c r="J422" s="9" cm="1">
        <f t="array" ref="J422">_xll.SNL.Clients.Office.Excel.Functions.SPG($A422, "IQ_EBITDA_MARGIN", J$3)</f>
        <v>11.111000000000001</v>
      </c>
    </row>
    <row r="423" spans="1:10" x14ac:dyDescent="0.3">
      <c r="A423" s="11" t="s">
        <v>422</v>
      </c>
      <c r="B423" s="9" cm="1">
        <f t="array" ref="B423">_xll.SNL.Clients.Office.Excel.Functions.SPG($A423, "IQ_EBITDA_MARGIN", B$3)</f>
        <v>23.957999999999998</v>
      </c>
      <c r="C423" s="9" cm="1">
        <f t="array" ref="C423">_xll.SNL.Clients.Office.Excel.Functions.SPG($A423, "IQ_EBITDA_MARGIN", C$3)</f>
        <v>22.451000000000001</v>
      </c>
      <c r="D423" s="9" cm="1">
        <f t="array" ref="D423">_xll.SNL.Clients.Office.Excel.Functions.SPG($A423, "IQ_EBITDA_MARGIN", D$3)</f>
        <v>29.462</v>
      </c>
      <c r="E423" s="9" cm="1">
        <f t="array" ref="E423">_xll.SNL.Clients.Office.Excel.Functions.SPG($A423, "IQ_EBITDA_MARGIN", E$3)</f>
        <v>26.92</v>
      </c>
      <c r="F423" s="9" cm="1">
        <f t="array" ref="F423">_xll.SNL.Clients.Office.Excel.Functions.SPG($A423, "IQ_EBITDA_MARGIN", F$3)</f>
        <v>27.942</v>
      </c>
      <c r="G423" s="9" t="str" cm="1">
        <f t="array" ref="G423">_xll.SNL.Clients.Office.Excel.Functions.SPG($A423, "IQ_EBITDA_MARGIN", G$3)</f>
        <v>NA</v>
      </c>
      <c r="H423" s="9" cm="1">
        <f t="array" ref="H423">_xll.SNL.Clients.Office.Excel.Functions.SPG($A423, "IQ_EBITDA_MARGIN", H$3)</f>
        <v>33.139000000000003</v>
      </c>
      <c r="I423" s="9" cm="1">
        <f t="array" ref="I423">_xll.SNL.Clients.Office.Excel.Functions.SPG($A423, "IQ_EBITDA_MARGIN", I$3)</f>
        <v>23.125</v>
      </c>
      <c r="J423" s="9" cm="1">
        <f t="array" ref="J423">_xll.SNL.Clients.Office.Excel.Functions.SPG($A423, "IQ_EBITDA_MARGIN", J$3)</f>
        <v>25.068999999999999</v>
      </c>
    </row>
    <row r="424" spans="1:10" x14ac:dyDescent="0.3">
      <c r="A424" s="11" t="s">
        <v>423</v>
      </c>
      <c r="B424" s="9" cm="1">
        <f t="array" ref="B424">_xll.SNL.Clients.Office.Excel.Functions.SPG($A424, "IQ_EBITDA_MARGIN", B$3)</f>
        <v>5.8780000000000001</v>
      </c>
      <c r="C424" s="9" cm="1">
        <f t="array" ref="C424">_xll.SNL.Clients.Office.Excel.Functions.SPG($A424, "IQ_EBITDA_MARGIN", C$3)</f>
        <v>16.423999999999999</v>
      </c>
      <c r="D424" s="9" cm="1">
        <f t="array" ref="D424">_xll.SNL.Clients.Office.Excel.Functions.SPG($A424, "IQ_EBITDA_MARGIN", D$3)</f>
        <v>10.164</v>
      </c>
      <c r="E424" s="9" cm="1">
        <f t="array" ref="E424">_xll.SNL.Clients.Office.Excel.Functions.SPG($A424, "IQ_EBITDA_MARGIN", E$3)</f>
        <v>4.2830000000000004</v>
      </c>
      <c r="F424" s="9" cm="1">
        <f t="array" ref="F424">_xll.SNL.Clients.Office.Excel.Functions.SPG($A424, "IQ_EBITDA_MARGIN", F$3)</f>
        <v>11.161</v>
      </c>
      <c r="G424" s="9" cm="1">
        <f t="array" ref="G424">_xll.SNL.Clients.Office.Excel.Functions.SPG($A424, "IQ_EBITDA_MARGIN", G$3)</f>
        <v>14.340999999999999</v>
      </c>
      <c r="H424" s="9" cm="1">
        <f t="array" ref="H424">_xll.SNL.Clients.Office.Excel.Functions.SPG($A424, "IQ_EBITDA_MARGIN", H$3)</f>
        <v>2.2759999999999998</v>
      </c>
      <c r="I424" s="9" cm="1">
        <f t="array" ref="I424">_xll.SNL.Clients.Office.Excel.Functions.SPG($A424, "IQ_EBITDA_MARGIN", I$3)</f>
        <v>-10.28</v>
      </c>
      <c r="J424" s="9" cm="1">
        <f t="array" ref="J424">_xll.SNL.Clients.Office.Excel.Functions.SPG($A424, "IQ_EBITDA_MARGIN", J$3)</f>
        <v>-0.84099999999999997</v>
      </c>
    </row>
    <row r="425" spans="1:10" x14ac:dyDescent="0.3">
      <c r="A425" s="11" t="s">
        <v>424</v>
      </c>
      <c r="B425" s="9" t="str" cm="1">
        <f t="array" ref="B425">_xll.SNL.Clients.Office.Excel.Functions.SPG($A425, "IQ_EBITDA_MARGIN", B$3)</f>
        <v>NA</v>
      </c>
      <c r="C425" s="9" t="str" cm="1">
        <f t="array" ref="C425">_xll.SNL.Clients.Office.Excel.Functions.SPG($A425, "IQ_EBITDA_MARGIN", C$3)</f>
        <v>NA</v>
      </c>
      <c r="D425" s="9" t="str" cm="1">
        <f t="array" ref="D425">_xll.SNL.Clients.Office.Excel.Functions.SPG($A425, "IQ_EBITDA_MARGIN", D$3)</f>
        <v>NA</v>
      </c>
      <c r="E425" s="9" t="str" cm="1">
        <f t="array" ref="E425">_xll.SNL.Clients.Office.Excel.Functions.SPG($A425, "IQ_EBITDA_MARGIN", E$3)</f>
        <v>NA</v>
      </c>
      <c r="F425" s="9" t="str" cm="1">
        <f t="array" ref="F425">_xll.SNL.Clients.Office.Excel.Functions.SPG($A425, "IQ_EBITDA_MARGIN", F$3)</f>
        <v>NA</v>
      </c>
      <c r="G425" s="9" t="str" cm="1">
        <f t="array" ref="G425">_xll.SNL.Clients.Office.Excel.Functions.SPG($A425, "IQ_EBITDA_MARGIN", G$3)</f>
        <v>NA</v>
      </c>
      <c r="H425" s="9" t="str" cm="1">
        <f t="array" ref="H425">_xll.SNL.Clients.Office.Excel.Functions.SPG($A425, "IQ_EBITDA_MARGIN", H$3)</f>
        <v>NA</v>
      </c>
      <c r="I425" s="9" t="str" cm="1">
        <f t="array" ref="I425">_xll.SNL.Clients.Office.Excel.Functions.SPG($A425, "IQ_EBITDA_MARGIN", I$3)</f>
        <v>NA</v>
      </c>
      <c r="J425" s="9" t="str" cm="1">
        <f t="array" ref="J425">_xll.SNL.Clients.Office.Excel.Functions.SPG($A425, "IQ_EBITDA_MARGIN", J$3)</f>
        <v>NA</v>
      </c>
    </row>
    <row r="426" spans="1:10" x14ac:dyDescent="0.3">
      <c r="A426" s="11" t="s">
        <v>425</v>
      </c>
      <c r="B426" s="9" cm="1">
        <f t="array" ref="B426">_xll.SNL.Clients.Office.Excel.Functions.SPG($A426, "IQ_EBITDA_MARGIN", B$3)</f>
        <v>5.1550000000000002</v>
      </c>
      <c r="C426" s="9" cm="1">
        <f t="array" ref="C426">_xll.SNL.Clients.Office.Excel.Functions.SPG($A426, "IQ_EBITDA_MARGIN", C$3)</f>
        <v>-20.608000000000001</v>
      </c>
      <c r="D426" s="9" cm="1">
        <f t="array" ref="D426">_xll.SNL.Clients.Office.Excel.Functions.SPG($A426, "IQ_EBITDA_MARGIN", D$3)</f>
        <v>-28.928999999999998</v>
      </c>
      <c r="E426" s="9" cm="1">
        <f t="array" ref="E426">_xll.SNL.Clients.Office.Excel.Functions.SPG($A426, "IQ_EBITDA_MARGIN", E$3)</f>
        <v>-3.0830000000000002</v>
      </c>
      <c r="F426" s="9" cm="1">
        <f t="array" ref="F426">_xll.SNL.Clients.Office.Excel.Functions.SPG($A426, "IQ_EBITDA_MARGIN", F$3)</f>
        <v>3.0779999999999998</v>
      </c>
      <c r="G426" s="9" cm="1">
        <f t="array" ref="G426">_xll.SNL.Clients.Office.Excel.Functions.SPG($A426, "IQ_EBITDA_MARGIN", G$3)</f>
        <v>4.7729999999999997</v>
      </c>
      <c r="H426" s="9" cm="1">
        <f t="array" ref="H426">_xll.SNL.Clients.Office.Excel.Functions.SPG($A426, "IQ_EBITDA_MARGIN", H$3)</f>
        <v>-1.2150000000000001</v>
      </c>
      <c r="I426" s="9" cm="1">
        <f t="array" ref="I426">_xll.SNL.Clients.Office.Excel.Functions.SPG($A426, "IQ_EBITDA_MARGIN", I$3)</f>
        <v>2.3290000000000002</v>
      </c>
      <c r="J426" s="9" cm="1">
        <f t="array" ref="J426">_xll.SNL.Clients.Office.Excel.Functions.SPG($A426, "IQ_EBITDA_MARGIN", J$3)</f>
        <v>5.5190000000000001</v>
      </c>
    </row>
    <row r="427" spans="1:10" x14ac:dyDescent="0.3">
      <c r="A427" s="11" t="s">
        <v>426</v>
      </c>
      <c r="B427" s="9" t="str" cm="1">
        <f t="array" ref="B427">_xll.SNL.Clients.Office.Excel.Functions.SPG($A427, "IQ_EBITDA_MARGIN", B$3)</f>
        <v>NA</v>
      </c>
      <c r="C427" s="9" cm="1">
        <f t="array" ref="C427">_xll.SNL.Clients.Office.Excel.Functions.SPG($A427, "IQ_EBITDA_MARGIN", C$3)</f>
        <v>18.212</v>
      </c>
      <c r="D427" s="9" cm="1">
        <f t="array" ref="D427">_xll.SNL.Clients.Office.Excel.Functions.SPG($A427, "IQ_EBITDA_MARGIN", D$3)</f>
        <v>19.335999999999999</v>
      </c>
      <c r="E427" s="9" cm="1">
        <f t="array" ref="E427">_xll.SNL.Clients.Office.Excel.Functions.SPG($A427, "IQ_EBITDA_MARGIN", E$3)</f>
        <v>16.571999999999999</v>
      </c>
      <c r="F427" s="9" cm="1">
        <f t="array" ref="F427">_xll.SNL.Clients.Office.Excel.Functions.SPG($A427, "IQ_EBITDA_MARGIN", F$3)</f>
        <v>19.501999999999999</v>
      </c>
      <c r="G427" s="9" cm="1">
        <f t="array" ref="G427">_xll.SNL.Clients.Office.Excel.Functions.SPG($A427, "IQ_EBITDA_MARGIN", G$3)</f>
        <v>18.73</v>
      </c>
      <c r="H427" s="9" cm="1">
        <f t="array" ref="H427">_xll.SNL.Clients.Office.Excel.Functions.SPG($A427, "IQ_EBITDA_MARGIN", H$3)</f>
        <v>19.102</v>
      </c>
      <c r="I427" s="9" cm="1">
        <f t="array" ref="I427">_xll.SNL.Clients.Office.Excel.Functions.SPG($A427, "IQ_EBITDA_MARGIN", I$3)</f>
        <v>20.454999999999998</v>
      </c>
      <c r="J427" s="9" cm="1">
        <f t="array" ref="J427">_xll.SNL.Clients.Office.Excel.Functions.SPG($A427, "IQ_EBITDA_MARGIN", J$3)</f>
        <v>17.721</v>
      </c>
    </row>
    <row r="428" spans="1:10" x14ac:dyDescent="0.3">
      <c r="A428" s="11" t="s">
        <v>427</v>
      </c>
      <c r="B428" s="9" t="str" cm="1">
        <f t="array" ref="B428">_xll.SNL.Clients.Office.Excel.Functions.SPG($A428, "IQ_EBITDA_MARGIN", B$3)</f>
        <v>NA</v>
      </c>
      <c r="C428" s="9" t="str" cm="1">
        <f t="array" ref="C428">_xll.SNL.Clients.Office.Excel.Functions.SPG($A428, "IQ_EBITDA_MARGIN", C$3)</f>
        <v>NA</v>
      </c>
      <c r="D428" s="9" t="str" cm="1">
        <f t="array" ref="D428">_xll.SNL.Clients.Office.Excel.Functions.SPG($A428, "IQ_EBITDA_MARGIN", D$3)</f>
        <v>NA</v>
      </c>
      <c r="E428" s="9" t="str" cm="1">
        <f t="array" ref="E428">_xll.SNL.Clients.Office.Excel.Functions.SPG($A428, "IQ_EBITDA_MARGIN", E$3)</f>
        <v>NA</v>
      </c>
      <c r="F428" s="9" t="str" cm="1">
        <f t="array" ref="F428">_xll.SNL.Clients.Office.Excel.Functions.SPG($A428, "IQ_EBITDA_MARGIN", F$3)</f>
        <v>NA</v>
      </c>
      <c r="G428" s="9" t="str" cm="1">
        <f t="array" ref="G428">_xll.SNL.Clients.Office.Excel.Functions.SPG($A428, "IQ_EBITDA_MARGIN", G$3)</f>
        <v>NA</v>
      </c>
      <c r="H428" s="9" t="str" cm="1">
        <f t="array" ref="H428">_xll.SNL.Clients.Office.Excel.Functions.SPG($A428, "IQ_EBITDA_MARGIN", H$3)</f>
        <v>NA</v>
      </c>
      <c r="I428" s="9" t="str" cm="1">
        <f t="array" ref="I428">_xll.SNL.Clients.Office.Excel.Functions.SPG($A428, "IQ_EBITDA_MARGIN", I$3)</f>
        <v>NA</v>
      </c>
      <c r="J428" s="9" t="str" cm="1">
        <f t="array" ref="J428">_xll.SNL.Clients.Office.Excel.Functions.SPG($A428, "IQ_EBITDA_MARGIN", J$3)</f>
        <v>NA</v>
      </c>
    </row>
    <row r="429" spans="1:10" x14ac:dyDescent="0.3">
      <c r="A429" s="11" t="s">
        <v>428</v>
      </c>
      <c r="B429" s="9" cm="1">
        <f t="array" ref="B429">_xll.SNL.Clients.Office.Excel.Functions.SPG($A429, "IQ_EBITDA_MARGIN", B$3)</f>
        <v>4.67</v>
      </c>
      <c r="C429" s="9" cm="1">
        <f t="array" ref="C429">_xll.SNL.Clients.Office.Excel.Functions.SPG($A429, "IQ_EBITDA_MARGIN", C$3)</f>
        <v>4.4800000000000004</v>
      </c>
      <c r="D429" s="9" cm="1">
        <f t="array" ref="D429">_xll.SNL.Clients.Office.Excel.Functions.SPG($A429, "IQ_EBITDA_MARGIN", D$3)</f>
        <v>5.1719999999999997</v>
      </c>
      <c r="E429" s="9" cm="1">
        <f t="array" ref="E429">_xll.SNL.Clients.Office.Excel.Functions.SPG($A429, "IQ_EBITDA_MARGIN", E$3)</f>
        <v>5.2969999999999997</v>
      </c>
      <c r="F429" s="9" cm="1">
        <f t="array" ref="F429">_xll.SNL.Clients.Office.Excel.Functions.SPG($A429, "IQ_EBITDA_MARGIN", F$3)</f>
        <v>5.2990000000000004</v>
      </c>
      <c r="G429" s="9" cm="1">
        <f t="array" ref="G429">_xll.SNL.Clients.Office.Excel.Functions.SPG($A429, "IQ_EBITDA_MARGIN", G$3)</f>
        <v>6.1369999999999996</v>
      </c>
      <c r="H429" s="9" cm="1">
        <f t="array" ref="H429">_xll.SNL.Clients.Office.Excel.Functions.SPG($A429, "IQ_EBITDA_MARGIN", H$3)</f>
        <v>6.5430000000000001</v>
      </c>
      <c r="I429" s="9" cm="1">
        <f t="array" ref="I429">_xll.SNL.Clients.Office.Excel.Functions.SPG($A429, "IQ_EBITDA_MARGIN", I$3)</f>
        <v>6.1150000000000002</v>
      </c>
      <c r="J429" s="9" cm="1">
        <f t="array" ref="J429">_xll.SNL.Clients.Office.Excel.Functions.SPG($A429, "IQ_EBITDA_MARGIN", J$3)</f>
        <v>5.9160000000000004</v>
      </c>
    </row>
    <row r="430" spans="1:10" x14ac:dyDescent="0.3">
      <c r="A430" s="11" t="s">
        <v>429</v>
      </c>
      <c r="B430" s="9" cm="1">
        <f t="array" ref="B430">_xll.SNL.Clients.Office.Excel.Functions.SPG($A430, "IQ_EBITDA_MARGIN", B$3)</f>
        <v>17.745999999999999</v>
      </c>
      <c r="C430" s="9" cm="1">
        <f t="array" ref="C430">_xll.SNL.Clients.Office.Excel.Functions.SPG($A430, "IQ_EBITDA_MARGIN", C$3)</f>
        <v>17.023</v>
      </c>
      <c r="D430" s="9" cm="1">
        <f t="array" ref="D430">_xll.SNL.Clients.Office.Excel.Functions.SPG($A430, "IQ_EBITDA_MARGIN", D$3)</f>
        <v>20.431000000000001</v>
      </c>
      <c r="E430" s="9" cm="1">
        <f t="array" ref="E430">_xll.SNL.Clients.Office.Excel.Functions.SPG($A430, "IQ_EBITDA_MARGIN", E$3)</f>
        <v>16.448</v>
      </c>
      <c r="F430" s="9" cm="1">
        <f t="array" ref="F430">_xll.SNL.Clients.Office.Excel.Functions.SPG($A430, "IQ_EBITDA_MARGIN", F$3)</f>
        <v>15.656000000000001</v>
      </c>
      <c r="G430" s="9" cm="1">
        <f t="array" ref="G430">_xll.SNL.Clients.Office.Excel.Functions.SPG($A430, "IQ_EBITDA_MARGIN", G$3)</f>
        <v>19.95</v>
      </c>
      <c r="H430" s="9" cm="1">
        <f t="array" ref="H430">_xll.SNL.Clients.Office.Excel.Functions.SPG($A430, "IQ_EBITDA_MARGIN", H$3)</f>
        <v>9.74</v>
      </c>
      <c r="I430" s="9" cm="1">
        <f t="array" ref="I430">_xll.SNL.Clients.Office.Excel.Functions.SPG($A430, "IQ_EBITDA_MARGIN", I$3)</f>
        <v>15.353999999999999</v>
      </c>
      <c r="J430" s="9" cm="1">
        <f t="array" ref="J430">_xll.SNL.Clients.Office.Excel.Functions.SPG($A430, "IQ_EBITDA_MARGIN", J$3)</f>
        <v>15.875</v>
      </c>
    </row>
    <row r="431" spans="1:10" x14ac:dyDescent="0.3">
      <c r="A431" s="11" t="s">
        <v>430</v>
      </c>
      <c r="B431" s="9" cm="1">
        <f t="array" ref="B431">_xll.SNL.Clients.Office.Excel.Functions.SPG($A431, "IQ_EBITDA_MARGIN", B$3)</f>
        <v>35.933</v>
      </c>
      <c r="C431" s="9" cm="1">
        <f t="array" ref="C431">_xll.SNL.Clients.Office.Excel.Functions.SPG($A431, "IQ_EBITDA_MARGIN", C$3)</f>
        <v>28.204999999999998</v>
      </c>
      <c r="D431" s="9" cm="1">
        <f t="array" ref="D431">_xll.SNL.Clients.Office.Excel.Functions.SPG($A431, "IQ_EBITDA_MARGIN", D$3)</f>
        <v>32.494999999999997</v>
      </c>
      <c r="E431" s="9" cm="1">
        <f t="array" ref="E431">_xll.SNL.Clients.Office.Excel.Functions.SPG($A431, "IQ_EBITDA_MARGIN", E$3)</f>
        <v>34.628</v>
      </c>
      <c r="F431" s="9" cm="1">
        <f t="array" ref="F431">_xll.SNL.Clients.Office.Excel.Functions.SPG($A431, "IQ_EBITDA_MARGIN", F$3)</f>
        <v>35.283000000000001</v>
      </c>
      <c r="G431" s="9" cm="1">
        <f t="array" ref="G431">_xll.SNL.Clients.Office.Excel.Functions.SPG($A431, "IQ_EBITDA_MARGIN", G$3)</f>
        <v>24.370999999999999</v>
      </c>
      <c r="H431" s="9" cm="1">
        <f t="array" ref="H431">_xll.SNL.Clients.Office.Excel.Functions.SPG($A431, "IQ_EBITDA_MARGIN", H$3)</f>
        <v>32.862000000000002</v>
      </c>
      <c r="I431" s="9" cm="1">
        <f t="array" ref="I431">_xll.SNL.Clients.Office.Excel.Functions.SPG($A431, "IQ_EBITDA_MARGIN", I$3)</f>
        <v>33.654000000000003</v>
      </c>
      <c r="J431" s="9" cm="1">
        <f t="array" ref="J431">_xll.SNL.Clients.Office.Excel.Functions.SPG($A431, "IQ_EBITDA_MARGIN", J$3)</f>
        <v>34.362000000000002</v>
      </c>
    </row>
    <row r="432" spans="1:10" x14ac:dyDescent="0.3">
      <c r="A432" s="11" t="s">
        <v>431</v>
      </c>
      <c r="B432" s="9" t="str" cm="1">
        <f t="array" ref="B432">_xll.SNL.Clients.Office.Excel.Functions.SPG($A432, "IQ_EBITDA_MARGIN", B$3)</f>
        <v>NA</v>
      </c>
      <c r="C432" s="9" cm="1">
        <f t="array" ref="C432">_xll.SNL.Clients.Office.Excel.Functions.SPG($A432, "IQ_EBITDA_MARGIN", C$3)</f>
        <v>28.298999999999999</v>
      </c>
      <c r="D432" s="9" cm="1">
        <f t="array" ref="D432">_xll.SNL.Clients.Office.Excel.Functions.SPG($A432, "IQ_EBITDA_MARGIN", D$3)</f>
        <v>28.632999999999999</v>
      </c>
      <c r="E432" s="9" cm="1">
        <f t="array" ref="E432">_xll.SNL.Clients.Office.Excel.Functions.SPG($A432, "IQ_EBITDA_MARGIN", E$3)</f>
        <v>28.071000000000002</v>
      </c>
      <c r="F432" s="9" cm="1">
        <f t="array" ref="F432">_xll.SNL.Clients.Office.Excel.Functions.SPG($A432, "IQ_EBITDA_MARGIN", F$3)</f>
        <v>27.582999999999998</v>
      </c>
      <c r="G432" s="9" cm="1">
        <f t="array" ref="G432">_xll.SNL.Clients.Office.Excel.Functions.SPG($A432, "IQ_EBITDA_MARGIN", G$3)</f>
        <v>26.824999999999999</v>
      </c>
      <c r="H432" s="9" cm="1">
        <f t="array" ref="H432">_xll.SNL.Clients.Office.Excel.Functions.SPG($A432, "IQ_EBITDA_MARGIN", H$3)</f>
        <v>24.981000000000002</v>
      </c>
      <c r="I432" s="9" cm="1">
        <f t="array" ref="I432">_xll.SNL.Clients.Office.Excel.Functions.SPG($A432, "IQ_EBITDA_MARGIN", I$3)</f>
        <v>26.457000000000001</v>
      </c>
      <c r="J432" s="9" cm="1">
        <f t="array" ref="J432">_xll.SNL.Clients.Office.Excel.Functions.SPG($A432, "IQ_EBITDA_MARGIN", J$3)</f>
        <v>21.324000000000002</v>
      </c>
    </row>
    <row r="433" spans="1:10" x14ac:dyDescent="0.3">
      <c r="A433" s="11" t="s">
        <v>432</v>
      </c>
      <c r="B433" s="9" cm="1">
        <f t="array" ref="B433">_xll.SNL.Clients.Office.Excel.Functions.SPG($A433, "IQ_EBITDA_MARGIN", B$3)</f>
        <v>16.591999999999999</v>
      </c>
      <c r="C433" s="9" cm="1">
        <f t="array" ref="C433">_xll.SNL.Clients.Office.Excel.Functions.SPG($A433, "IQ_EBITDA_MARGIN", C$3)</f>
        <v>16.683</v>
      </c>
      <c r="D433" s="9" cm="1">
        <f t="array" ref="D433">_xll.SNL.Clients.Office.Excel.Functions.SPG($A433, "IQ_EBITDA_MARGIN", D$3)</f>
        <v>10.057</v>
      </c>
      <c r="E433" s="9" cm="1">
        <f t="array" ref="E433">_xll.SNL.Clients.Office.Excel.Functions.SPG($A433, "IQ_EBITDA_MARGIN", E$3)</f>
        <v>14.26</v>
      </c>
      <c r="F433" s="9" cm="1">
        <f t="array" ref="F433">_xll.SNL.Clients.Office.Excel.Functions.SPG($A433, "IQ_EBITDA_MARGIN", F$3)</f>
        <v>19.263999999999999</v>
      </c>
      <c r="G433" s="9" cm="1">
        <f t="array" ref="G433">_xll.SNL.Clients.Office.Excel.Functions.SPG($A433, "IQ_EBITDA_MARGIN", G$3)</f>
        <v>18.439</v>
      </c>
      <c r="H433" s="9" cm="1">
        <f t="array" ref="H433">_xll.SNL.Clients.Office.Excel.Functions.SPG($A433, "IQ_EBITDA_MARGIN", H$3)</f>
        <v>8.641</v>
      </c>
      <c r="I433" s="9" cm="1">
        <f t="array" ref="I433">_xll.SNL.Clients.Office.Excel.Functions.SPG($A433, "IQ_EBITDA_MARGIN", I$3)</f>
        <v>6.29</v>
      </c>
      <c r="J433" s="9" cm="1">
        <f t="array" ref="J433">_xll.SNL.Clients.Office.Excel.Functions.SPG($A433, "IQ_EBITDA_MARGIN", J$3)</f>
        <v>13.462999999999999</v>
      </c>
    </row>
    <row r="434" spans="1:10" x14ac:dyDescent="0.3">
      <c r="A434" s="11" t="s">
        <v>433</v>
      </c>
      <c r="B434" s="9" t="str" cm="1">
        <f t="array" ref="B434">_xll.SNL.Clients.Office.Excel.Functions.SPG($A434, "IQ_EBITDA_MARGIN", B$3)</f>
        <v>NA</v>
      </c>
      <c r="C434" s="9" t="str" cm="1">
        <f t="array" ref="C434">_xll.SNL.Clients.Office.Excel.Functions.SPG($A434, "IQ_EBITDA_MARGIN", C$3)</f>
        <v>NA</v>
      </c>
      <c r="D434" s="9" t="str" cm="1">
        <f t="array" ref="D434">_xll.SNL.Clients.Office.Excel.Functions.SPG($A434, "IQ_EBITDA_MARGIN", D$3)</f>
        <v>NA</v>
      </c>
      <c r="E434" s="9" t="str" cm="1">
        <f t="array" ref="E434">_xll.SNL.Clients.Office.Excel.Functions.SPG($A434, "IQ_EBITDA_MARGIN", E$3)</f>
        <v>NA</v>
      </c>
      <c r="F434" s="9" t="str" cm="1">
        <f t="array" ref="F434">_xll.SNL.Clients.Office.Excel.Functions.SPG($A434, "IQ_EBITDA_MARGIN", F$3)</f>
        <v>NA</v>
      </c>
      <c r="G434" s="9" t="str" cm="1">
        <f t="array" ref="G434">_xll.SNL.Clients.Office.Excel.Functions.SPG($A434, "IQ_EBITDA_MARGIN", G$3)</f>
        <v>NA</v>
      </c>
      <c r="H434" s="9" t="str" cm="1">
        <f t="array" ref="H434">_xll.SNL.Clients.Office.Excel.Functions.SPG($A434, "IQ_EBITDA_MARGIN", H$3)</f>
        <v>NA</v>
      </c>
      <c r="I434" s="9" t="str" cm="1">
        <f t="array" ref="I434">_xll.SNL.Clients.Office.Excel.Functions.SPG($A434, "IQ_EBITDA_MARGIN", I$3)</f>
        <v>NA</v>
      </c>
      <c r="J434" s="9" t="str" cm="1">
        <f t="array" ref="J434">_xll.SNL.Clients.Office.Excel.Functions.SPG($A434, "IQ_EBITDA_MARGIN", J$3)</f>
        <v>NA</v>
      </c>
    </row>
    <row r="435" spans="1:10" x14ac:dyDescent="0.3">
      <c r="A435" s="11" t="s">
        <v>434</v>
      </c>
      <c r="B435" s="9" cm="1">
        <f t="array" ref="B435">_xll.SNL.Clients.Office.Excel.Functions.SPG($A435, "IQ_EBITDA_MARGIN", B$3)</f>
        <v>13.57</v>
      </c>
      <c r="C435" s="9" cm="1">
        <f t="array" ref="C435">_xll.SNL.Clients.Office.Excel.Functions.SPG($A435, "IQ_EBITDA_MARGIN", C$3)</f>
        <v>17.361000000000001</v>
      </c>
      <c r="D435" s="9" cm="1">
        <f t="array" ref="D435">_xll.SNL.Clients.Office.Excel.Functions.SPG($A435, "IQ_EBITDA_MARGIN", D$3)</f>
        <v>16.175999999999998</v>
      </c>
      <c r="E435" s="9" cm="1">
        <f t="array" ref="E435">_xll.SNL.Clients.Office.Excel.Functions.SPG($A435, "IQ_EBITDA_MARGIN", E$3)</f>
        <v>15.821999999999999</v>
      </c>
      <c r="F435" s="9" cm="1">
        <f t="array" ref="F435">_xll.SNL.Clients.Office.Excel.Functions.SPG($A435, "IQ_EBITDA_MARGIN", F$3)</f>
        <v>17.016999999999999</v>
      </c>
      <c r="G435" s="9" cm="1">
        <f t="array" ref="G435">_xll.SNL.Clients.Office.Excel.Functions.SPG($A435, "IQ_EBITDA_MARGIN", G$3)</f>
        <v>16.420000000000002</v>
      </c>
      <c r="H435" s="9" cm="1">
        <f t="array" ref="H435">_xll.SNL.Clients.Office.Excel.Functions.SPG($A435, "IQ_EBITDA_MARGIN", H$3)</f>
        <v>16.123999999999999</v>
      </c>
      <c r="I435" s="9" cm="1">
        <f t="array" ref="I435">_xll.SNL.Clients.Office.Excel.Functions.SPG($A435, "IQ_EBITDA_MARGIN", I$3)</f>
        <v>14.175000000000001</v>
      </c>
      <c r="J435" s="9" cm="1">
        <f t="array" ref="J435">_xll.SNL.Clients.Office.Excel.Functions.SPG($A435, "IQ_EBITDA_MARGIN", J$3)</f>
        <v>14.164999999999999</v>
      </c>
    </row>
    <row r="436" spans="1:10" x14ac:dyDescent="0.3">
      <c r="A436" s="11" t="s">
        <v>435</v>
      </c>
      <c r="B436" s="9" cm="1">
        <f t="array" ref="B436">_xll.SNL.Clients.Office.Excel.Functions.SPG($A436, "IQ_EBITDA_MARGIN", B$3)</f>
        <v>18.175999999999998</v>
      </c>
      <c r="C436" s="9" cm="1">
        <f t="array" ref="C436">_xll.SNL.Clients.Office.Excel.Functions.SPG($A436, "IQ_EBITDA_MARGIN", C$3)</f>
        <v>36.790999999999997</v>
      </c>
      <c r="D436" s="9" cm="1">
        <f t="array" ref="D436">_xll.SNL.Clients.Office.Excel.Functions.SPG($A436, "IQ_EBITDA_MARGIN", D$3)</f>
        <v>25.818999999999999</v>
      </c>
      <c r="E436" s="9" cm="1">
        <f t="array" ref="E436">_xll.SNL.Clients.Office.Excel.Functions.SPG($A436, "IQ_EBITDA_MARGIN", E$3)</f>
        <v>20.981000000000002</v>
      </c>
      <c r="F436" s="9" cm="1">
        <f t="array" ref="F436">_xll.SNL.Clients.Office.Excel.Functions.SPG($A436, "IQ_EBITDA_MARGIN", F$3)</f>
        <v>36.26</v>
      </c>
      <c r="G436" s="9" cm="1">
        <f t="array" ref="G436">_xll.SNL.Clients.Office.Excel.Functions.SPG($A436, "IQ_EBITDA_MARGIN", G$3)</f>
        <v>21.327999999999999</v>
      </c>
      <c r="H436" s="9" cm="1">
        <f t="array" ref="H436">_xll.SNL.Clients.Office.Excel.Functions.SPG($A436, "IQ_EBITDA_MARGIN", H$3)</f>
        <v>27.64</v>
      </c>
      <c r="I436" s="9" cm="1">
        <f t="array" ref="I436">_xll.SNL.Clients.Office.Excel.Functions.SPG($A436, "IQ_EBITDA_MARGIN", I$3)</f>
        <v>26.221</v>
      </c>
      <c r="J436" s="9" cm="1">
        <f t="array" ref="J436">_xll.SNL.Clients.Office.Excel.Functions.SPG($A436, "IQ_EBITDA_MARGIN", J$3)</f>
        <v>29.952000000000002</v>
      </c>
    </row>
    <row r="437" spans="1:10" x14ac:dyDescent="0.3">
      <c r="A437" s="11" t="s">
        <v>436</v>
      </c>
      <c r="B437" s="9" t="str" cm="1">
        <f t="array" ref="B437">_xll.SNL.Clients.Office.Excel.Functions.SPG($A437, "IQ_EBITDA_MARGIN", B$3)</f>
        <v>NA</v>
      </c>
      <c r="C437" s="9" cm="1">
        <f t="array" ref="C437">_xll.SNL.Clients.Office.Excel.Functions.SPG($A437, "IQ_EBITDA_MARGIN", C$3)</f>
        <v>13.863</v>
      </c>
      <c r="D437" s="9" cm="1">
        <f t="array" ref="D437">_xll.SNL.Clients.Office.Excel.Functions.SPG($A437, "IQ_EBITDA_MARGIN", D$3)</f>
        <v>15.946</v>
      </c>
      <c r="E437" s="9" cm="1">
        <f t="array" ref="E437">_xll.SNL.Clients.Office.Excel.Functions.SPG($A437, "IQ_EBITDA_MARGIN", E$3)</f>
        <v>17.265000000000001</v>
      </c>
      <c r="F437" s="9" cm="1">
        <f t="array" ref="F437">_xll.SNL.Clients.Office.Excel.Functions.SPG($A437, "IQ_EBITDA_MARGIN", F$3)</f>
        <v>16.245000000000001</v>
      </c>
      <c r="G437" s="9" cm="1">
        <f t="array" ref="G437">_xll.SNL.Clients.Office.Excel.Functions.SPG($A437, "IQ_EBITDA_MARGIN", G$3)</f>
        <v>14.302</v>
      </c>
      <c r="H437" s="9" cm="1">
        <f t="array" ref="H437">_xll.SNL.Clients.Office.Excel.Functions.SPG($A437, "IQ_EBITDA_MARGIN", H$3)</f>
        <v>16.529</v>
      </c>
      <c r="I437" s="9" cm="1">
        <f t="array" ref="I437">_xll.SNL.Clients.Office.Excel.Functions.SPG($A437, "IQ_EBITDA_MARGIN", I$3)</f>
        <v>17.206</v>
      </c>
      <c r="J437" s="9" cm="1">
        <f t="array" ref="J437">_xll.SNL.Clients.Office.Excel.Functions.SPG($A437, "IQ_EBITDA_MARGIN", J$3)</f>
        <v>17.027999999999999</v>
      </c>
    </row>
    <row r="438" spans="1:10" x14ac:dyDescent="0.3">
      <c r="A438" s="11" t="s">
        <v>437</v>
      </c>
      <c r="B438" s="9" cm="1">
        <f t="array" ref="B438">_xll.SNL.Clients.Office.Excel.Functions.SPG($A438, "IQ_EBITDA_MARGIN", B$3)</f>
        <v>11.01</v>
      </c>
      <c r="C438" s="9" cm="1">
        <f t="array" ref="C438">_xll.SNL.Clients.Office.Excel.Functions.SPG($A438, "IQ_EBITDA_MARGIN", C$3)</f>
        <v>26.082999999999998</v>
      </c>
      <c r="D438" s="9" cm="1">
        <f t="array" ref="D438">_xll.SNL.Clients.Office.Excel.Functions.SPG($A438, "IQ_EBITDA_MARGIN", D$3)</f>
        <v>19.106000000000002</v>
      </c>
      <c r="E438" s="9" cm="1">
        <f t="array" ref="E438">_xll.SNL.Clients.Office.Excel.Functions.SPG($A438, "IQ_EBITDA_MARGIN", E$3)</f>
        <v>16.388999999999999</v>
      </c>
      <c r="F438" s="9" cm="1">
        <f t="array" ref="F438">_xll.SNL.Clients.Office.Excel.Functions.SPG($A438, "IQ_EBITDA_MARGIN", F$3)</f>
        <v>11.347</v>
      </c>
      <c r="G438" s="9" cm="1">
        <f t="array" ref="G438">_xll.SNL.Clients.Office.Excel.Functions.SPG($A438, "IQ_EBITDA_MARGIN", G$3)</f>
        <v>26.081</v>
      </c>
      <c r="H438" s="9" cm="1">
        <f t="array" ref="H438">_xll.SNL.Clients.Office.Excel.Functions.SPG($A438, "IQ_EBITDA_MARGIN", H$3)</f>
        <v>19.082000000000001</v>
      </c>
      <c r="I438" s="9" cm="1">
        <f t="array" ref="I438">_xll.SNL.Clients.Office.Excel.Functions.SPG($A438, "IQ_EBITDA_MARGIN", I$3)</f>
        <v>16.062000000000001</v>
      </c>
      <c r="J438" s="9" cm="1">
        <f t="array" ref="J438">_xll.SNL.Clients.Office.Excel.Functions.SPG($A438, "IQ_EBITDA_MARGIN", J$3)</f>
        <v>11.696</v>
      </c>
    </row>
    <row r="439" spans="1:10" x14ac:dyDescent="0.3">
      <c r="A439" s="11" t="s">
        <v>438</v>
      </c>
      <c r="B439" s="9" t="str" cm="1">
        <f t="array" ref="B439">_xll.SNL.Clients.Office.Excel.Functions.SPG($A439, "IQ_EBITDA_MARGIN", B$3)</f>
        <v>NA</v>
      </c>
      <c r="C439" s="9" cm="1">
        <f t="array" ref="C439">_xll.SNL.Clients.Office.Excel.Functions.SPG($A439, "IQ_EBITDA_MARGIN", C$3)</f>
        <v>26.966999999999999</v>
      </c>
      <c r="D439" s="9" cm="1">
        <f t="array" ref="D439">_xll.SNL.Clients.Office.Excel.Functions.SPG($A439, "IQ_EBITDA_MARGIN", D$3)</f>
        <v>25.295000000000002</v>
      </c>
      <c r="E439" s="9" cm="1">
        <f t="array" ref="E439">_xll.SNL.Clients.Office.Excel.Functions.SPG($A439, "IQ_EBITDA_MARGIN", E$3)</f>
        <v>22.981999999999999</v>
      </c>
      <c r="F439" s="9" cm="1">
        <f t="array" ref="F439">_xll.SNL.Clients.Office.Excel.Functions.SPG($A439, "IQ_EBITDA_MARGIN", F$3)</f>
        <v>25.460999999999999</v>
      </c>
      <c r="G439" s="9" cm="1">
        <f t="array" ref="G439">_xll.SNL.Clients.Office.Excel.Functions.SPG($A439, "IQ_EBITDA_MARGIN", G$3)</f>
        <v>23.242000000000001</v>
      </c>
      <c r="H439" s="9" cm="1">
        <f t="array" ref="H439">_xll.SNL.Clients.Office.Excel.Functions.SPG($A439, "IQ_EBITDA_MARGIN", H$3)</f>
        <v>21.257999999999999</v>
      </c>
      <c r="I439" s="9" cm="1">
        <f t="array" ref="I439">_xll.SNL.Clients.Office.Excel.Functions.SPG($A439, "IQ_EBITDA_MARGIN", I$3)</f>
        <v>21.71</v>
      </c>
      <c r="J439" s="9" cm="1">
        <f t="array" ref="J439">_xll.SNL.Clients.Office.Excel.Functions.SPG($A439, "IQ_EBITDA_MARGIN", J$3)</f>
        <v>21.282</v>
      </c>
    </row>
    <row r="440" spans="1:10" x14ac:dyDescent="0.3">
      <c r="A440" s="11" t="s">
        <v>439</v>
      </c>
      <c r="B440" s="9" cm="1">
        <f t="array" ref="B440">_xll.SNL.Clients.Office.Excel.Functions.SPG($A440, "IQ_EBITDA_MARGIN", B$3)</f>
        <v>24.404</v>
      </c>
      <c r="C440" s="9" cm="1">
        <f t="array" ref="C440">_xll.SNL.Clients.Office.Excel.Functions.SPG($A440, "IQ_EBITDA_MARGIN", C$3)</f>
        <v>24.923999999999999</v>
      </c>
      <c r="D440" s="9" cm="1">
        <f t="array" ref="D440">_xll.SNL.Clients.Office.Excel.Functions.SPG($A440, "IQ_EBITDA_MARGIN", D$3)</f>
        <v>25.27</v>
      </c>
      <c r="E440" s="9" cm="1">
        <f t="array" ref="E440">_xll.SNL.Clients.Office.Excel.Functions.SPG($A440, "IQ_EBITDA_MARGIN", E$3)</f>
        <v>25.524999999999999</v>
      </c>
      <c r="F440" s="9" cm="1">
        <f t="array" ref="F440">_xll.SNL.Clients.Office.Excel.Functions.SPG($A440, "IQ_EBITDA_MARGIN", F$3)</f>
        <v>24.364000000000001</v>
      </c>
      <c r="G440" s="9" cm="1">
        <f t="array" ref="G440">_xll.SNL.Clients.Office.Excel.Functions.SPG($A440, "IQ_EBITDA_MARGIN", G$3)</f>
        <v>21.224</v>
      </c>
      <c r="H440" s="9" cm="1">
        <f t="array" ref="H440">_xll.SNL.Clients.Office.Excel.Functions.SPG($A440, "IQ_EBITDA_MARGIN", H$3)</f>
        <v>25.265999999999998</v>
      </c>
      <c r="I440" s="9" cm="1">
        <f t="array" ref="I440">_xll.SNL.Clients.Office.Excel.Functions.SPG($A440, "IQ_EBITDA_MARGIN", I$3)</f>
        <v>23.954999999999998</v>
      </c>
      <c r="J440" s="9" cm="1">
        <f t="array" ref="J440">_xll.SNL.Clients.Office.Excel.Functions.SPG($A440, "IQ_EBITDA_MARGIN", J$3)</f>
        <v>22.777000000000001</v>
      </c>
    </row>
    <row r="441" spans="1:10" x14ac:dyDescent="0.3">
      <c r="A441" s="11" t="s">
        <v>440</v>
      </c>
      <c r="B441" s="9" t="str" cm="1">
        <f t="array" ref="B441">_xll.SNL.Clients.Office.Excel.Functions.SPG($A441, "IQ_EBITDA_MARGIN", B$3)</f>
        <v>NA</v>
      </c>
      <c r="C441" s="9" cm="1">
        <f t="array" ref="C441">_xll.SNL.Clients.Office.Excel.Functions.SPG($A441, "IQ_EBITDA_MARGIN", C$3)</f>
        <v>5.78</v>
      </c>
      <c r="D441" s="9" cm="1">
        <f t="array" ref="D441">_xll.SNL.Clients.Office.Excel.Functions.SPG($A441, "IQ_EBITDA_MARGIN", D$3)</f>
        <v>5.2770000000000001</v>
      </c>
      <c r="E441" s="9" cm="1">
        <f t="array" ref="E441">_xll.SNL.Clients.Office.Excel.Functions.SPG($A441, "IQ_EBITDA_MARGIN", E$3)</f>
        <v>5.0599999999999996</v>
      </c>
      <c r="F441" s="9" cm="1">
        <f t="array" ref="F441">_xll.SNL.Clients.Office.Excel.Functions.SPG($A441, "IQ_EBITDA_MARGIN", F$3)</f>
        <v>5.4139999999999997</v>
      </c>
      <c r="G441" s="9" cm="1">
        <f t="array" ref="G441">_xll.SNL.Clients.Office.Excel.Functions.SPG($A441, "IQ_EBITDA_MARGIN", G$3)</f>
        <v>5.8760000000000003</v>
      </c>
      <c r="H441" s="9" cm="1">
        <f t="array" ref="H441">_xll.SNL.Clients.Office.Excel.Functions.SPG($A441, "IQ_EBITDA_MARGIN", H$3)</f>
        <v>5.08</v>
      </c>
      <c r="I441" s="9" cm="1">
        <f t="array" ref="I441">_xll.SNL.Clients.Office.Excel.Functions.SPG($A441, "IQ_EBITDA_MARGIN", I$3)</f>
        <v>5.0599999999999996</v>
      </c>
      <c r="J441" s="9" cm="1">
        <f t="array" ref="J441">_xll.SNL.Clients.Office.Excel.Functions.SPG($A441, "IQ_EBITDA_MARGIN", J$3)</f>
        <v>5.6189999999999998</v>
      </c>
    </row>
    <row r="442" spans="1:10" x14ac:dyDescent="0.3">
      <c r="A442" s="11" t="s">
        <v>441</v>
      </c>
      <c r="B442" s="9" cm="1">
        <f t="array" ref="B442">_xll.SNL.Clients.Office.Excel.Functions.SPG($A442, "IQ_EBITDA_MARGIN", B$3)</f>
        <v>23.416</v>
      </c>
      <c r="C442" s="9" cm="1">
        <f t="array" ref="C442">_xll.SNL.Clients.Office.Excel.Functions.SPG($A442, "IQ_EBITDA_MARGIN", C$3)</f>
        <v>14.641999999999999</v>
      </c>
      <c r="D442" s="9" cm="1">
        <f t="array" ref="D442">_xll.SNL.Clients.Office.Excel.Functions.SPG($A442, "IQ_EBITDA_MARGIN", D$3)</f>
        <v>13.522</v>
      </c>
      <c r="E442" s="9" cm="1">
        <f t="array" ref="E442">_xll.SNL.Clients.Office.Excel.Functions.SPG($A442, "IQ_EBITDA_MARGIN", E$3)</f>
        <v>18.625</v>
      </c>
      <c r="F442" s="9" cm="1">
        <f t="array" ref="F442">_xll.SNL.Clients.Office.Excel.Functions.SPG($A442, "IQ_EBITDA_MARGIN", F$3)</f>
        <v>16.466000000000001</v>
      </c>
      <c r="G442" s="9" cm="1">
        <f t="array" ref="G442">_xll.SNL.Clients.Office.Excel.Functions.SPG($A442, "IQ_EBITDA_MARGIN", G$3)</f>
        <v>17.853999999999999</v>
      </c>
      <c r="H442" s="9" cm="1">
        <f t="array" ref="H442">_xll.SNL.Clients.Office.Excel.Functions.SPG($A442, "IQ_EBITDA_MARGIN", H$3)</f>
        <v>11.513</v>
      </c>
      <c r="I442" s="9" cm="1">
        <f t="array" ref="I442">_xll.SNL.Clients.Office.Excel.Functions.SPG($A442, "IQ_EBITDA_MARGIN", I$3)</f>
        <v>18.757000000000001</v>
      </c>
      <c r="J442" s="9" cm="1">
        <f t="array" ref="J442">_xll.SNL.Clients.Office.Excel.Functions.SPG($A442, "IQ_EBITDA_MARGIN", J$3)</f>
        <v>20.292000000000002</v>
      </c>
    </row>
    <row r="443" spans="1:10" x14ac:dyDescent="0.3">
      <c r="A443" s="11" t="s">
        <v>442</v>
      </c>
      <c r="B443" s="9" t="str" cm="1">
        <f t="array" ref="B443">_xll.SNL.Clients.Office.Excel.Functions.SPG($A443, "IQ_EBITDA_MARGIN", B$3)</f>
        <v>NA</v>
      </c>
      <c r="C443" s="9" t="str" cm="1">
        <f t="array" ref="C443">_xll.SNL.Clients.Office.Excel.Functions.SPG($A443, "IQ_EBITDA_MARGIN", C$3)</f>
        <v>NA</v>
      </c>
      <c r="D443" s="9" t="str" cm="1">
        <f t="array" ref="D443">_xll.SNL.Clients.Office.Excel.Functions.SPG($A443, "IQ_EBITDA_MARGIN", D$3)</f>
        <v>NA</v>
      </c>
      <c r="E443" s="9" t="str" cm="1">
        <f t="array" ref="E443">_xll.SNL.Clients.Office.Excel.Functions.SPG($A443, "IQ_EBITDA_MARGIN", E$3)</f>
        <v>NA</v>
      </c>
      <c r="F443" s="9" t="str" cm="1">
        <f t="array" ref="F443">_xll.SNL.Clients.Office.Excel.Functions.SPG($A443, "IQ_EBITDA_MARGIN", F$3)</f>
        <v>NA</v>
      </c>
      <c r="G443" s="9" t="str" cm="1">
        <f t="array" ref="G443">_xll.SNL.Clients.Office.Excel.Functions.SPG($A443, "IQ_EBITDA_MARGIN", G$3)</f>
        <v>NA</v>
      </c>
      <c r="H443" s="9" t="str" cm="1">
        <f t="array" ref="H443">_xll.SNL.Clients.Office.Excel.Functions.SPG($A443, "IQ_EBITDA_MARGIN", H$3)</f>
        <v>NA</v>
      </c>
      <c r="I443" s="9" t="str" cm="1">
        <f t="array" ref="I443">_xll.SNL.Clients.Office.Excel.Functions.SPG($A443, "IQ_EBITDA_MARGIN", I$3)</f>
        <v>NA</v>
      </c>
      <c r="J443" s="9" t="str" cm="1">
        <f t="array" ref="J443">_xll.SNL.Clients.Office.Excel.Functions.SPG($A443, "IQ_EBITDA_MARGIN", J$3)</f>
        <v>NA</v>
      </c>
    </row>
    <row r="444" spans="1:10" x14ac:dyDescent="0.3">
      <c r="A444" s="11" t="s">
        <v>443</v>
      </c>
      <c r="B444" s="9" cm="1">
        <f t="array" ref="B444">_xll.SNL.Clients.Office.Excel.Functions.SPG($A444, "IQ_EBITDA_MARGIN", B$3)</f>
        <v>26.785</v>
      </c>
      <c r="C444" s="9" cm="1">
        <f t="array" ref="C444">_xll.SNL.Clients.Office.Excel.Functions.SPG($A444, "IQ_EBITDA_MARGIN", C$3)</f>
        <v>30.408999999999999</v>
      </c>
      <c r="D444" s="9" cm="1">
        <f t="array" ref="D444">_xll.SNL.Clients.Office.Excel.Functions.SPG($A444, "IQ_EBITDA_MARGIN", D$3)</f>
        <v>31.113</v>
      </c>
      <c r="E444" s="9" cm="1">
        <f t="array" ref="E444">_xll.SNL.Clients.Office.Excel.Functions.SPG($A444, "IQ_EBITDA_MARGIN", E$3)</f>
        <v>25.102</v>
      </c>
      <c r="F444" s="9" cm="1">
        <f t="array" ref="F444">_xll.SNL.Clients.Office.Excel.Functions.SPG($A444, "IQ_EBITDA_MARGIN", F$3)</f>
        <v>25.61</v>
      </c>
      <c r="G444" s="9" cm="1">
        <f t="array" ref="G444">_xll.SNL.Clients.Office.Excel.Functions.SPG($A444, "IQ_EBITDA_MARGIN", G$3)</f>
        <v>30.782</v>
      </c>
      <c r="H444" s="9" cm="1">
        <f t="array" ref="H444">_xll.SNL.Clients.Office.Excel.Functions.SPG($A444, "IQ_EBITDA_MARGIN", H$3)</f>
        <v>30.026</v>
      </c>
      <c r="I444" s="9" cm="1">
        <f t="array" ref="I444">_xll.SNL.Clients.Office.Excel.Functions.SPG($A444, "IQ_EBITDA_MARGIN", I$3)</f>
        <v>26.896000000000001</v>
      </c>
      <c r="J444" s="9" cm="1">
        <f t="array" ref="J444">_xll.SNL.Clients.Office.Excel.Functions.SPG($A444, "IQ_EBITDA_MARGIN", J$3)</f>
        <v>25.045000000000002</v>
      </c>
    </row>
    <row r="445" spans="1:10" x14ac:dyDescent="0.3">
      <c r="A445" s="11" t="s">
        <v>444</v>
      </c>
      <c r="B445" s="9" cm="1">
        <f t="array" ref="B445">_xll.SNL.Clients.Office.Excel.Functions.SPG($A445, "IQ_EBITDA_MARGIN", B$3)</f>
        <v>16.547000000000001</v>
      </c>
      <c r="C445" s="9" cm="1">
        <f t="array" ref="C445">_xll.SNL.Clients.Office.Excel.Functions.SPG($A445, "IQ_EBITDA_MARGIN", C$3)</f>
        <v>15.363</v>
      </c>
      <c r="D445" s="9" cm="1">
        <f t="array" ref="D445">_xll.SNL.Clients.Office.Excel.Functions.SPG($A445, "IQ_EBITDA_MARGIN", D$3)</f>
        <v>15.653</v>
      </c>
      <c r="E445" s="9" cm="1">
        <f t="array" ref="E445">_xll.SNL.Clients.Office.Excel.Functions.SPG($A445, "IQ_EBITDA_MARGIN", E$3)</f>
        <v>11.021000000000001</v>
      </c>
      <c r="F445" s="9" cm="1">
        <f t="array" ref="F445">_xll.SNL.Clients.Office.Excel.Functions.SPG($A445, "IQ_EBITDA_MARGIN", F$3)</f>
        <v>17.869</v>
      </c>
      <c r="G445" s="9" cm="1">
        <f t="array" ref="G445">_xll.SNL.Clients.Office.Excel.Functions.SPG($A445, "IQ_EBITDA_MARGIN", G$3)</f>
        <v>15.670999999999999</v>
      </c>
      <c r="H445" s="9" cm="1">
        <f t="array" ref="H445">_xll.SNL.Clients.Office.Excel.Functions.SPG($A445, "IQ_EBITDA_MARGIN", H$3)</f>
        <v>9.9740000000000002</v>
      </c>
      <c r="I445" s="9" cm="1">
        <f t="array" ref="I445">_xll.SNL.Clients.Office.Excel.Functions.SPG($A445, "IQ_EBITDA_MARGIN", I$3)</f>
        <v>3.74</v>
      </c>
      <c r="J445" s="9" cm="1">
        <f t="array" ref="J445">_xll.SNL.Clients.Office.Excel.Functions.SPG($A445, "IQ_EBITDA_MARGIN", J$3)</f>
        <v>4.7960000000000003</v>
      </c>
    </row>
    <row r="446" spans="1:10" x14ac:dyDescent="0.3">
      <c r="A446" s="11" t="s">
        <v>445</v>
      </c>
      <c r="B446" s="9" cm="1">
        <f t="array" ref="B446">_xll.SNL.Clients.Office.Excel.Functions.SPG($A446, "IQ_EBITDA_MARGIN", B$3)</f>
        <v>17.312999999999999</v>
      </c>
      <c r="C446" s="9" cm="1">
        <f t="array" ref="C446">_xll.SNL.Clients.Office.Excel.Functions.SPG($A446, "IQ_EBITDA_MARGIN", C$3)</f>
        <v>15.74</v>
      </c>
      <c r="D446" s="9" cm="1">
        <f t="array" ref="D446">_xll.SNL.Clients.Office.Excel.Functions.SPG($A446, "IQ_EBITDA_MARGIN", D$3)</f>
        <v>20.959</v>
      </c>
      <c r="E446" s="9" cm="1">
        <f t="array" ref="E446">_xll.SNL.Clients.Office.Excel.Functions.SPG($A446, "IQ_EBITDA_MARGIN", E$3)</f>
        <v>22.158999999999999</v>
      </c>
      <c r="F446" s="9" cm="1">
        <f t="array" ref="F446">_xll.SNL.Clients.Office.Excel.Functions.SPG($A446, "IQ_EBITDA_MARGIN", F$3)</f>
        <v>16.468</v>
      </c>
      <c r="G446" s="9" cm="1">
        <f t="array" ref="G446">_xll.SNL.Clients.Office.Excel.Functions.SPG($A446, "IQ_EBITDA_MARGIN", G$3)</f>
        <v>15.89</v>
      </c>
      <c r="H446" s="9" cm="1">
        <f t="array" ref="H446">_xll.SNL.Clients.Office.Excel.Functions.SPG($A446, "IQ_EBITDA_MARGIN", H$3)</f>
        <v>20.780999999999999</v>
      </c>
      <c r="I446" s="9" cm="1">
        <f t="array" ref="I446">_xll.SNL.Clients.Office.Excel.Functions.SPG($A446, "IQ_EBITDA_MARGIN", I$3)</f>
        <v>20.387</v>
      </c>
      <c r="J446" s="9" cm="1">
        <f t="array" ref="J446">_xll.SNL.Clients.Office.Excel.Functions.SPG($A446, "IQ_EBITDA_MARGIN", J$3)</f>
        <v>16.021999999999998</v>
      </c>
    </row>
    <row r="447" spans="1:10" x14ac:dyDescent="0.3">
      <c r="A447" s="11" t="s">
        <v>446</v>
      </c>
      <c r="B447" s="9" cm="1">
        <f t="array" ref="B447">_xll.SNL.Clients.Office.Excel.Functions.SPG($A447, "IQ_EBITDA_MARGIN", B$3)</f>
        <v>45.621000000000002</v>
      </c>
      <c r="C447" s="9" cm="1">
        <f t="array" ref="C447">_xll.SNL.Clients.Office.Excel.Functions.SPG($A447, "IQ_EBITDA_MARGIN", C$3)</f>
        <v>39.82</v>
      </c>
      <c r="D447" s="9" cm="1">
        <f t="array" ref="D447">_xll.SNL.Clients.Office.Excel.Functions.SPG($A447, "IQ_EBITDA_MARGIN", D$3)</f>
        <v>53.616</v>
      </c>
      <c r="E447" s="9" cm="1">
        <f t="array" ref="E447">_xll.SNL.Clients.Office.Excel.Functions.SPG($A447, "IQ_EBITDA_MARGIN", E$3)</f>
        <v>52.654000000000003</v>
      </c>
      <c r="F447" s="9" cm="1">
        <f t="array" ref="F447">_xll.SNL.Clients.Office.Excel.Functions.SPG($A447, "IQ_EBITDA_MARGIN", F$3)</f>
        <v>46.884999999999998</v>
      </c>
      <c r="G447" s="9" cm="1">
        <f t="array" ref="G447">_xll.SNL.Clients.Office.Excel.Functions.SPG($A447, "IQ_EBITDA_MARGIN", G$3)</f>
        <v>43.706000000000003</v>
      </c>
      <c r="H447" s="9" cm="1">
        <f t="array" ref="H447">_xll.SNL.Clients.Office.Excel.Functions.SPG($A447, "IQ_EBITDA_MARGIN", H$3)</f>
        <v>50.472999999999999</v>
      </c>
      <c r="I447" s="9" cm="1">
        <f t="array" ref="I447">_xll.SNL.Clients.Office.Excel.Functions.SPG($A447, "IQ_EBITDA_MARGIN", I$3)</f>
        <v>45.945999999999998</v>
      </c>
      <c r="J447" s="9" cm="1">
        <f t="array" ref="J447">_xll.SNL.Clients.Office.Excel.Functions.SPG($A447, "IQ_EBITDA_MARGIN", J$3)</f>
        <v>40.122999999999998</v>
      </c>
    </row>
    <row r="448" spans="1:10" x14ac:dyDescent="0.3">
      <c r="A448" s="11" t="s">
        <v>447</v>
      </c>
      <c r="B448" s="9" t="str" cm="1">
        <f t="array" ref="B448">_xll.SNL.Clients.Office.Excel.Functions.SPG($A448, "IQ_EBITDA_MARGIN", B$3)</f>
        <v>NA</v>
      </c>
      <c r="C448" s="9" cm="1">
        <f t="array" ref="C448">_xll.SNL.Clients.Office.Excel.Functions.SPG($A448, "IQ_EBITDA_MARGIN", C$3)</f>
        <v>13.186999999999999</v>
      </c>
      <c r="D448" s="9" cm="1">
        <f t="array" ref="D448">_xll.SNL.Clients.Office.Excel.Functions.SPG($A448, "IQ_EBITDA_MARGIN", D$3)</f>
        <v>13.93</v>
      </c>
      <c r="E448" s="9" cm="1">
        <f t="array" ref="E448">_xll.SNL.Clients.Office.Excel.Functions.SPG($A448, "IQ_EBITDA_MARGIN", E$3)</f>
        <v>12.526</v>
      </c>
      <c r="F448" s="9" cm="1">
        <f t="array" ref="F448">_xll.SNL.Clients.Office.Excel.Functions.SPG($A448, "IQ_EBITDA_MARGIN", F$3)</f>
        <v>12.853999999999999</v>
      </c>
      <c r="G448" s="9" cm="1">
        <f t="array" ref="G448">_xll.SNL.Clients.Office.Excel.Functions.SPG($A448, "IQ_EBITDA_MARGIN", G$3)</f>
        <v>12.436999999999999</v>
      </c>
      <c r="H448" s="9" cm="1">
        <f t="array" ref="H448">_xll.SNL.Clients.Office.Excel.Functions.SPG($A448, "IQ_EBITDA_MARGIN", H$3)</f>
        <v>13.516999999999999</v>
      </c>
      <c r="I448" s="9" cm="1">
        <f t="array" ref="I448">_xll.SNL.Clients.Office.Excel.Functions.SPG($A448, "IQ_EBITDA_MARGIN", I$3)</f>
        <v>11.945</v>
      </c>
      <c r="J448" s="9" cm="1">
        <f t="array" ref="J448">_xll.SNL.Clients.Office.Excel.Functions.SPG($A448, "IQ_EBITDA_MARGIN", J$3)</f>
        <v>11.907</v>
      </c>
    </row>
    <row r="449" spans="1:10" x14ac:dyDescent="0.3">
      <c r="A449" s="11" t="s">
        <v>448</v>
      </c>
      <c r="B449" s="9" cm="1">
        <f t="array" ref="B449">_xll.SNL.Clients.Office.Excel.Functions.SPG($A449, "IQ_EBITDA_MARGIN", B$3)</f>
        <v>6.3929999999999998</v>
      </c>
      <c r="C449" s="9" cm="1">
        <f t="array" ref="C449">_xll.SNL.Clients.Office.Excel.Functions.SPG($A449, "IQ_EBITDA_MARGIN", C$3)</f>
        <v>23.776</v>
      </c>
      <c r="D449" s="9" cm="1">
        <f t="array" ref="D449">_xll.SNL.Clients.Office.Excel.Functions.SPG($A449, "IQ_EBITDA_MARGIN", D$3)</f>
        <v>15.39</v>
      </c>
      <c r="E449" s="9" cm="1">
        <f t="array" ref="E449">_xll.SNL.Clients.Office.Excel.Functions.SPG($A449, "IQ_EBITDA_MARGIN", E$3)</f>
        <v>8.2959999999999994</v>
      </c>
      <c r="F449" s="9" cm="1">
        <f t="array" ref="F449">_xll.SNL.Clients.Office.Excel.Functions.SPG($A449, "IQ_EBITDA_MARGIN", F$3)</f>
        <v>14.82</v>
      </c>
      <c r="G449" s="9" cm="1">
        <f t="array" ref="G449">_xll.SNL.Clients.Office.Excel.Functions.SPG($A449, "IQ_EBITDA_MARGIN", G$3)</f>
        <v>20.93</v>
      </c>
      <c r="H449" s="9" cm="1">
        <f t="array" ref="H449">_xll.SNL.Clients.Office.Excel.Functions.SPG($A449, "IQ_EBITDA_MARGIN", H$3)</f>
        <v>6.9489999999999998</v>
      </c>
      <c r="I449" s="9" cm="1">
        <f t="array" ref="I449">_xll.SNL.Clients.Office.Excel.Functions.SPG($A449, "IQ_EBITDA_MARGIN", I$3)</f>
        <v>2.2080000000000002</v>
      </c>
      <c r="J449" s="9" cm="1">
        <f t="array" ref="J449">_xll.SNL.Clients.Office.Excel.Functions.SPG($A449, "IQ_EBITDA_MARGIN", J$3)</f>
        <v>12.571999999999999</v>
      </c>
    </row>
    <row r="450" spans="1:10" x14ac:dyDescent="0.3">
      <c r="A450" s="11" t="s">
        <v>449</v>
      </c>
      <c r="B450" s="9" cm="1">
        <f t="array" ref="B450">_xll.SNL.Clients.Office.Excel.Functions.SPG($A450, "IQ_EBITDA_MARGIN", B$3)</f>
        <v>20.722999999999999</v>
      </c>
      <c r="C450" s="9" cm="1">
        <f t="array" ref="C450">_xll.SNL.Clients.Office.Excel.Functions.SPG($A450, "IQ_EBITDA_MARGIN", C$3)</f>
        <v>21.952000000000002</v>
      </c>
      <c r="D450" s="9" cm="1">
        <f t="array" ref="D450">_xll.SNL.Clients.Office.Excel.Functions.SPG($A450, "IQ_EBITDA_MARGIN", D$3)</f>
        <v>18.303999999999998</v>
      </c>
      <c r="E450" s="9" cm="1">
        <f t="array" ref="E450">_xll.SNL.Clients.Office.Excel.Functions.SPG($A450, "IQ_EBITDA_MARGIN", E$3)</f>
        <v>20.181000000000001</v>
      </c>
      <c r="F450" s="9" cm="1">
        <f t="array" ref="F450">_xll.SNL.Clients.Office.Excel.Functions.SPG($A450, "IQ_EBITDA_MARGIN", F$3)</f>
        <v>19.128</v>
      </c>
      <c r="G450" s="9" cm="1">
        <f t="array" ref="G450">_xll.SNL.Clients.Office.Excel.Functions.SPG($A450, "IQ_EBITDA_MARGIN", G$3)</f>
        <v>18.170999999999999</v>
      </c>
      <c r="H450" s="9" cm="1">
        <f t="array" ref="H450">_xll.SNL.Clients.Office.Excel.Functions.SPG($A450, "IQ_EBITDA_MARGIN", H$3)</f>
        <v>16.831</v>
      </c>
      <c r="I450" s="9" cm="1">
        <f t="array" ref="I450">_xll.SNL.Clients.Office.Excel.Functions.SPG($A450, "IQ_EBITDA_MARGIN", I$3)</f>
        <v>18.236000000000001</v>
      </c>
      <c r="J450" s="9" cm="1">
        <f t="array" ref="J450">_xll.SNL.Clients.Office.Excel.Functions.SPG($A450, "IQ_EBITDA_MARGIN", J$3)</f>
        <v>16.818999999999999</v>
      </c>
    </row>
    <row r="451" spans="1:10" x14ac:dyDescent="0.3">
      <c r="A451" s="11" t="s">
        <v>450</v>
      </c>
      <c r="B451" s="9" cm="1">
        <f t="array" ref="B451">_xll.SNL.Clients.Office.Excel.Functions.SPG($A451, "IQ_EBITDA_MARGIN", B$3)</f>
        <v>54.436999999999998</v>
      </c>
      <c r="C451" s="9" cm="1">
        <f t="array" ref="C451">_xll.SNL.Clients.Office.Excel.Functions.SPG($A451, "IQ_EBITDA_MARGIN", C$3)</f>
        <v>48.252000000000002</v>
      </c>
      <c r="D451" s="9" cm="1">
        <f t="array" ref="D451">_xll.SNL.Clients.Office.Excel.Functions.SPG($A451, "IQ_EBITDA_MARGIN", D$3)</f>
        <v>53.021000000000001</v>
      </c>
      <c r="E451" s="9" cm="1">
        <f t="array" ref="E451">_xll.SNL.Clients.Office.Excel.Functions.SPG($A451, "IQ_EBITDA_MARGIN", E$3)</f>
        <v>50.142000000000003</v>
      </c>
      <c r="F451" s="9" cm="1">
        <f t="array" ref="F451">_xll.SNL.Clients.Office.Excel.Functions.SPG($A451, "IQ_EBITDA_MARGIN", F$3)</f>
        <v>57.194000000000003</v>
      </c>
      <c r="G451" s="9" cm="1">
        <f t="array" ref="G451">_xll.SNL.Clients.Office.Excel.Functions.SPG($A451, "IQ_EBITDA_MARGIN", G$3)</f>
        <v>66.153999999999996</v>
      </c>
      <c r="H451" s="9" cm="1">
        <f t="array" ref="H451">_xll.SNL.Clients.Office.Excel.Functions.SPG($A451, "IQ_EBITDA_MARGIN", H$3)</f>
        <v>54.634999999999998</v>
      </c>
      <c r="I451" s="9" cm="1">
        <f t="array" ref="I451">_xll.SNL.Clients.Office.Excel.Functions.SPG($A451, "IQ_EBITDA_MARGIN", I$3)</f>
        <v>58.488</v>
      </c>
      <c r="J451" s="9" cm="1">
        <f t="array" ref="J451">_xll.SNL.Clients.Office.Excel.Functions.SPG($A451, "IQ_EBITDA_MARGIN", J$3)</f>
        <v>72.932000000000002</v>
      </c>
    </row>
    <row r="452" spans="1:10" x14ac:dyDescent="0.3">
      <c r="A452" s="11" t="s">
        <v>451</v>
      </c>
      <c r="B452" s="9" cm="1">
        <f t="array" ref="B452">_xll.SNL.Clients.Office.Excel.Functions.SPG($A452, "IQ_EBITDA_MARGIN", B$3)</f>
        <v>24.556000000000001</v>
      </c>
      <c r="C452" s="9" cm="1">
        <f t="array" ref="C452">_xll.SNL.Clients.Office.Excel.Functions.SPG($A452, "IQ_EBITDA_MARGIN", C$3)</f>
        <v>26.398</v>
      </c>
      <c r="D452" s="9" cm="1">
        <f t="array" ref="D452">_xll.SNL.Clients.Office.Excel.Functions.SPG($A452, "IQ_EBITDA_MARGIN", D$3)</f>
        <v>24.986000000000001</v>
      </c>
      <c r="E452" s="9" cm="1">
        <f t="array" ref="E452">_xll.SNL.Clients.Office.Excel.Functions.SPG($A452, "IQ_EBITDA_MARGIN", E$3)</f>
        <v>24.902999999999999</v>
      </c>
      <c r="F452" s="9" cm="1">
        <f t="array" ref="F452">_xll.SNL.Clients.Office.Excel.Functions.SPG($A452, "IQ_EBITDA_MARGIN", F$3)</f>
        <v>24.756</v>
      </c>
      <c r="G452" s="9" cm="1">
        <f t="array" ref="G452">_xll.SNL.Clients.Office.Excel.Functions.SPG($A452, "IQ_EBITDA_MARGIN", G$3)</f>
        <v>25.997</v>
      </c>
      <c r="H452" s="9" cm="1">
        <f t="array" ref="H452">_xll.SNL.Clients.Office.Excel.Functions.SPG($A452, "IQ_EBITDA_MARGIN", H$3)</f>
        <v>26.754000000000001</v>
      </c>
      <c r="I452" s="9" cm="1">
        <f t="array" ref="I452">_xll.SNL.Clients.Office.Excel.Functions.SPG($A452, "IQ_EBITDA_MARGIN", I$3)</f>
        <v>24.702999999999999</v>
      </c>
      <c r="J452" s="9" cm="1">
        <f t="array" ref="J452">_xll.SNL.Clients.Office.Excel.Functions.SPG($A452, "IQ_EBITDA_MARGIN", J$3)</f>
        <v>24.117999999999999</v>
      </c>
    </row>
    <row r="453" spans="1:10" x14ac:dyDescent="0.3">
      <c r="A453" s="11" t="s">
        <v>1034</v>
      </c>
      <c r="B453" s="9" cm="1">
        <f t="array" ref="B453">_xll.SNL.Clients.Office.Excel.Functions.SPG($A453, "IQ_EBITDA_MARGIN", B$3)</f>
        <v>26.631</v>
      </c>
      <c r="C453" s="9" cm="1">
        <f t="array" ref="C453">_xll.SNL.Clients.Office.Excel.Functions.SPG($A453, "IQ_EBITDA_MARGIN", C$3)</f>
        <v>28.907</v>
      </c>
      <c r="D453" s="9" cm="1">
        <f t="array" ref="D453">_xll.SNL.Clients.Office.Excel.Functions.SPG($A453, "IQ_EBITDA_MARGIN", D$3)</f>
        <v>34.423999999999999</v>
      </c>
      <c r="E453" s="9" cm="1">
        <f t="array" ref="E453">_xll.SNL.Clients.Office.Excel.Functions.SPG($A453, "IQ_EBITDA_MARGIN", E$3)</f>
        <v>42.15</v>
      </c>
      <c r="F453" s="9" cm="1">
        <f t="array" ref="F453">_xll.SNL.Clients.Office.Excel.Functions.SPG($A453, "IQ_EBITDA_MARGIN", F$3)</f>
        <v>23.19</v>
      </c>
      <c r="G453" s="9" cm="1">
        <f t="array" ref="G453">_xll.SNL.Clients.Office.Excel.Functions.SPG($A453, "IQ_EBITDA_MARGIN", G$3)</f>
        <v>26.97</v>
      </c>
      <c r="H453" s="9" cm="1">
        <f t="array" ref="H453">_xll.SNL.Clients.Office.Excel.Functions.SPG($A453, "IQ_EBITDA_MARGIN", H$3)</f>
        <v>27.954999999999998</v>
      </c>
      <c r="I453" s="9" cm="1">
        <f t="array" ref="I453">_xll.SNL.Clients.Office.Excel.Functions.SPG($A453, "IQ_EBITDA_MARGIN", I$3)</f>
        <v>52.073</v>
      </c>
      <c r="J453" s="9" cm="1">
        <f t="array" ref="J453">_xll.SNL.Clients.Office.Excel.Functions.SPG($A453, "IQ_EBITDA_MARGIN", J$3)</f>
        <v>52.564999999999998</v>
      </c>
    </row>
    <row r="454" spans="1:10" x14ac:dyDescent="0.3">
      <c r="A454" s="11" t="s">
        <v>452</v>
      </c>
      <c r="B454" s="9" cm="1">
        <f t="array" ref="B454">_xll.SNL.Clients.Office.Excel.Functions.SPG($A454, "IQ_EBITDA_MARGIN", B$3)</f>
        <v>10.65</v>
      </c>
      <c r="C454" s="9" cm="1">
        <f t="array" ref="C454">_xll.SNL.Clients.Office.Excel.Functions.SPG($A454, "IQ_EBITDA_MARGIN", C$3)</f>
        <v>11.618</v>
      </c>
      <c r="D454" s="9" cm="1">
        <f t="array" ref="D454">_xll.SNL.Clients.Office.Excel.Functions.SPG($A454, "IQ_EBITDA_MARGIN", D$3)</f>
        <v>12.632999999999999</v>
      </c>
      <c r="E454" s="9" cm="1">
        <f t="array" ref="E454">_xll.SNL.Clients.Office.Excel.Functions.SPG($A454, "IQ_EBITDA_MARGIN", E$3)</f>
        <v>15.794</v>
      </c>
      <c r="F454" s="9" cm="1">
        <f t="array" ref="F454">_xll.SNL.Clients.Office.Excel.Functions.SPG($A454, "IQ_EBITDA_MARGIN", F$3)</f>
        <v>10.823</v>
      </c>
      <c r="G454" s="9" cm="1">
        <f t="array" ref="G454">_xll.SNL.Clients.Office.Excel.Functions.SPG($A454, "IQ_EBITDA_MARGIN", G$3)</f>
        <v>11.954000000000001</v>
      </c>
      <c r="H454" s="9" cm="1">
        <f t="array" ref="H454">_xll.SNL.Clients.Office.Excel.Functions.SPG($A454, "IQ_EBITDA_MARGIN", H$3)</f>
        <v>12.305999999999999</v>
      </c>
      <c r="I454" s="9" cm="1">
        <f t="array" ref="I454">_xll.SNL.Clients.Office.Excel.Functions.SPG($A454, "IQ_EBITDA_MARGIN", I$3)</f>
        <v>15.81</v>
      </c>
      <c r="J454" s="9" cm="1">
        <f t="array" ref="J454">_xll.SNL.Clients.Office.Excel.Functions.SPG($A454, "IQ_EBITDA_MARGIN", J$3)</f>
        <v>10.356</v>
      </c>
    </row>
    <row r="455" spans="1:10" x14ac:dyDescent="0.3">
      <c r="A455" s="11" t="s">
        <v>453</v>
      </c>
      <c r="B455" s="9" cm="1">
        <f t="array" ref="B455">_xll.SNL.Clients.Office.Excel.Functions.SPG($A455, "IQ_EBITDA_MARGIN", B$3)</f>
        <v>18.170000000000002</v>
      </c>
      <c r="C455" s="9" cm="1">
        <f t="array" ref="C455">_xll.SNL.Clients.Office.Excel.Functions.SPG($A455, "IQ_EBITDA_MARGIN", C$3)</f>
        <v>17.388000000000002</v>
      </c>
      <c r="D455" s="9" cm="1">
        <f t="array" ref="D455">_xll.SNL.Clients.Office.Excel.Functions.SPG($A455, "IQ_EBITDA_MARGIN", D$3)</f>
        <v>20.507999999999999</v>
      </c>
      <c r="E455" s="9" cm="1">
        <f t="array" ref="E455">_xll.SNL.Clients.Office.Excel.Functions.SPG($A455, "IQ_EBITDA_MARGIN", E$3)</f>
        <v>21.08</v>
      </c>
      <c r="F455" s="9" cm="1">
        <f t="array" ref="F455">_xll.SNL.Clients.Office.Excel.Functions.SPG($A455, "IQ_EBITDA_MARGIN", F$3)</f>
        <v>17.141999999999999</v>
      </c>
      <c r="G455" s="9" cm="1">
        <f t="array" ref="G455">_xll.SNL.Clients.Office.Excel.Functions.SPG($A455, "IQ_EBITDA_MARGIN", G$3)</f>
        <v>16.591000000000001</v>
      </c>
      <c r="H455" s="9" cm="1">
        <f t="array" ref="H455">_xll.SNL.Clients.Office.Excel.Functions.SPG($A455, "IQ_EBITDA_MARGIN", H$3)</f>
        <v>19.486000000000001</v>
      </c>
      <c r="I455" s="9" cm="1">
        <f t="array" ref="I455">_xll.SNL.Clients.Office.Excel.Functions.SPG($A455, "IQ_EBITDA_MARGIN", I$3)</f>
        <v>19.492999999999999</v>
      </c>
      <c r="J455" s="9" cm="1">
        <f t="array" ref="J455">_xll.SNL.Clients.Office.Excel.Functions.SPG($A455, "IQ_EBITDA_MARGIN", J$3)</f>
        <v>14.558999999999999</v>
      </c>
    </row>
    <row r="456" spans="1:10" x14ac:dyDescent="0.3">
      <c r="A456" s="11" t="s">
        <v>454</v>
      </c>
      <c r="B456" s="9" cm="1">
        <f t="array" ref="B456">_xll.SNL.Clients.Office.Excel.Functions.SPG($A456, "IQ_EBITDA_MARGIN", B$3)</f>
        <v>50.512</v>
      </c>
      <c r="C456" s="9" cm="1">
        <f t="array" ref="C456">_xll.SNL.Clients.Office.Excel.Functions.SPG($A456, "IQ_EBITDA_MARGIN", C$3)</f>
        <v>53.588999999999999</v>
      </c>
      <c r="D456" s="9" cm="1">
        <f t="array" ref="D456">_xll.SNL.Clients.Office.Excel.Functions.SPG($A456, "IQ_EBITDA_MARGIN", D$3)</f>
        <v>48.49</v>
      </c>
      <c r="E456" s="9" cm="1">
        <f t="array" ref="E456">_xll.SNL.Clients.Office.Excel.Functions.SPG($A456, "IQ_EBITDA_MARGIN", E$3)</f>
        <v>50.634999999999998</v>
      </c>
      <c r="F456" s="9" cm="1">
        <f t="array" ref="F456">_xll.SNL.Clients.Office.Excel.Functions.SPG($A456, "IQ_EBITDA_MARGIN", F$3)</f>
        <v>49.609000000000002</v>
      </c>
      <c r="G456" s="9" cm="1">
        <f t="array" ref="G456">_xll.SNL.Clients.Office.Excel.Functions.SPG($A456, "IQ_EBITDA_MARGIN", G$3)</f>
        <v>48.127000000000002</v>
      </c>
      <c r="H456" s="9" cm="1">
        <f t="array" ref="H456">_xll.SNL.Clients.Office.Excel.Functions.SPG($A456, "IQ_EBITDA_MARGIN", H$3)</f>
        <v>49.567999999999998</v>
      </c>
      <c r="I456" s="9" cm="1">
        <f t="array" ref="I456">_xll.SNL.Clients.Office.Excel.Functions.SPG($A456, "IQ_EBITDA_MARGIN", I$3)</f>
        <v>49.771000000000001</v>
      </c>
      <c r="J456" s="9" cm="1">
        <f t="array" ref="J456">_xll.SNL.Clients.Office.Excel.Functions.SPG($A456, "IQ_EBITDA_MARGIN", J$3)</f>
        <v>47.99</v>
      </c>
    </row>
    <row r="457" spans="1:10" x14ac:dyDescent="0.3">
      <c r="A457" s="11" t="s">
        <v>455</v>
      </c>
      <c r="B457" s="9" cm="1">
        <f t="array" ref="B457">_xll.SNL.Clients.Office.Excel.Functions.SPG($A457, "IQ_EBITDA_MARGIN", B$3)</f>
        <v>17.975000000000001</v>
      </c>
      <c r="C457" s="9" cm="1">
        <f t="array" ref="C457">_xll.SNL.Clients.Office.Excel.Functions.SPG($A457, "IQ_EBITDA_MARGIN", C$3)</f>
        <v>23.265999999999998</v>
      </c>
      <c r="D457" s="9" cm="1">
        <f t="array" ref="D457">_xll.SNL.Clients.Office.Excel.Functions.SPG($A457, "IQ_EBITDA_MARGIN", D$3)</f>
        <v>19.765000000000001</v>
      </c>
      <c r="E457" s="9" cm="1">
        <f t="array" ref="E457">_xll.SNL.Clients.Office.Excel.Functions.SPG($A457, "IQ_EBITDA_MARGIN", E$3)</f>
        <v>14.952</v>
      </c>
      <c r="F457" s="9" cm="1">
        <f t="array" ref="F457">_xll.SNL.Clients.Office.Excel.Functions.SPG($A457, "IQ_EBITDA_MARGIN", F$3)</f>
        <v>18.891999999999999</v>
      </c>
      <c r="G457" s="9" cm="1">
        <f t="array" ref="G457">_xll.SNL.Clients.Office.Excel.Functions.SPG($A457, "IQ_EBITDA_MARGIN", G$3)</f>
        <v>19.562000000000001</v>
      </c>
      <c r="H457" s="9" cm="1">
        <f t="array" ref="H457">_xll.SNL.Clients.Office.Excel.Functions.SPG($A457, "IQ_EBITDA_MARGIN", H$3)</f>
        <v>21.07</v>
      </c>
      <c r="I457" s="9" cm="1">
        <f t="array" ref="I457">_xll.SNL.Clients.Office.Excel.Functions.SPG($A457, "IQ_EBITDA_MARGIN", I$3)</f>
        <v>17.370999999999999</v>
      </c>
      <c r="J457" s="9" cm="1">
        <f t="array" ref="J457">_xll.SNL.Clients.Office.Excel.Functions.SPG($A457, "IQ_EBITDA_MARGIN", J$3)</f>
        <v>20.614000000000001</v>
      </c>
    </row>
    <row r="458" spans="1:10" x14ac:dyDescent="0.3">
      <c r="A458" s="11" t="s">
        <v>456</v>
      </c>
      <c r="B458" s="9" t="str" cm="1">
        <f t="array" ref="B458">_xll.SNL.Clients.Office.Excel.Functions.SPG($A458, "IQ_EBITDA_MARGIN", B$3)</f>
        <v>NA</v>
      </c>
      <c r="C458" s="9" t="str" cm="1">
        <f t="array" ref="C458">_xll.SNL.Clients.Office.Excel.Functions.SPG($A458, "IQ_EBITDA_MARGIN", C$3)</f>
        <v>NA</v>
      </c>
      <c r="D458" s="9" t="str" cm="1">
        <f t="array" ref="D458">_xll.SNL.Clients.Office.Excel.Functions.SPG($A458, "IQ_EBITDA_MARGIN", D$3)</f>
        <v>NA</v>
      </c>
      <c r="E458" s="9" t="str" cm="1">
        <f t="array" ref="E458">_xll.SNL.Clients.Office.Excel.Functions.SPG($A458, "IQ_EBITDA_MARGIN", E$3)</f>
        <v>NA</v>
      </c>
      <c r="F458" s="9" t="str" cm="1">
        <f t="array" ref="F458">_xll.SNL.Clients.Office.Excel.Functions.SPG($A458, "IQ_EBITDA_MARGIN", F$3)</f>
        <v>NA</v>
      </c>
      <c r="G458" s="9" t="str" cm="1">
        <f t="array" ref="G458">_xll.SNL.Clients.Office.Excel.Functions.SPG($A458, "IQ_EBITDA_MARGIN", G$3)</f>
        <v>NA</v>
      </c>
      <c r="H458" s="9" t="str" cm="1">
        <f t="array" ref="H458">_xll.SNL.Clients.Office.Excel.Functions.SPG($A458, "IQ_EBITDA_MARGIN", H$3)</f>
        <v>NA</v>
      </c>
      <c r="I458" s="9" t="str" cm="1">
        <f t="array" ref="I458">_xll.SNL.Clients.Office.Excel.Functions.SPG($A458, "IQ_EBITDA_MARGIN", I$3)</f>
        <v>NA</v>
      </c>
      <c r="J458" s="9" t="str" cm="1">
        <f t="array" ref="J458">_xll.SNL.Clients.Office.Excel.Functions.SPG($A458, "IQ_EBITDA_MARGIN", J$3)</f>
        <v>NA</v>
      </c>
    </row>
    <row r="459" spans="1:10" x14ac:dyDescent="0.3">
      <c r="A459" s="11" t="s">
        <v>457</v>
      </c>
      <c r="B459" s="9" cm="1">
        <f t="array" ref="B459">_xll.SNL.Clients.Office.Excel.Functions.SPG($A459, "IQ_EBITDA_MARGIN", B$3)</f>
        <v>19.308</v>
      </c>
      <c r="C459" s="9" cm="1">
        <f t="array" ref="C459">_xll.SNL.Clients.Office.Excel.Functions.SPG($A459, "IQ_EBITDA_MARGIN", C$3)</f>
        <v>22.087</v>
      </c>
      <c r="D459" s="9" cm="1">
        <f t="array" ref="D459">_xll.SNL.Clients.Office.Excel.Functions.SPG($A459, "IQ_EBITDA_MARGIN", D$3)</f>
        <v>18.984999999999999</v>
      </c>
      <c r="E459" s="9" cm="1">
        <f t="array" ref="E459">_xll.SNL.Clients.Office.Excel.Functions.SPG($A459, "IQ_EBITDA_MARGIN", E$3)</f>
        <v>18.199000000000002</v>
      </c>
      <c r="F459" s="9" cm="1">
        <f t="array" ref="F459">_xll.SNL.Clients.Office.Excel.Functions.SPG($A459, "IQ_EBITDA_MARGIN", F$3)</f>
        <v>18.244</v>
      </c>
      <c r="G459" s="9" cm="1">
        <f t="array" ref="G459">_xll.SNL.Clients.Office.Excel.Functions.SPG($A459, "IQ_EBITDA_MARGIN", G$3)</f>
        <v>15.273999999999999</v>
      </c>
      <c r="H459" s="9" cm="1">
        <f t="array" ref="H459">_xll.SNL.Clients.Office.Excel.Functions.SPG($A459, "IQ_EBITDA_MARGIN", H$3)</f>
        <v>18.247</v>
      </c>
      <c r="I459" s="9" cm="1">
        <f t="array" ref="I459">_xll.SNL.Clients.Office.Excel.Functions.SPG($A459, "IQ_EBITDA_MARGIN", I$3)</f>
        <v>17.388999999999999</v>
      </c>
      <c r="J459" s="9" cm="1">
        <f t="array" ref="J459">_xll.SNL.Clients.Office.Excel.Functions.SPG($A459, "IQ_EBITDA_MARGIN", J$3)</f>
        <v>15.170999999999999</v>
      </c>
    </row>
    <row r="460" spans="1:10" x14ac:dyDescent="0.3">
      <c r="A460" s="11" t="s">
        <v>458</v>
      </c>
      <c r="B460" s="9" cm="1">
        <f t="array" ref="B460">_xll.SNL.Clients.Office.Excel.Functions.SPG($A460, "IQ_EBITDA_MARGIN", B$3)</f>
        <v>6.5090000000000003</v>
      </c>
      <c r="C460" s="9" cm="1">
        <f t="array" ref="C460">_xll.SNL.Clients.Office.Excel.Functions.SPG($A460, "IQ_EBITDA_MARGIN", C$3)</f>
        <v>7.4290000000000003</v>
      </c>
      <c r="D460" s="9" cm="1">
        <f t="array" ref="D460">_xll.SNL.Clients.Office.Excel.Functions.SPG($A460, "IQ_EBITDA_MARGIN", D$3)</f>
        <v>5.8460000000000001</v>
      </c>
      <c r="E460" s="9" cm="1">
        <f t="array" ref="E460">_xll.SNL.Clients.Office.Excel.Functions.SPG($A460, "IQ_EBITDA_MARGIN", E$3)</f>
        <v>6.2309999999999999</v>
      </c>
      <c r="F460" s="9" cm="1">
        <f t="array" ref="F460">_xll.SNL.Clients.Office.Excel.Functions.SPG($A460, "IQ_EBITDA_MARGIN", F$3)</f>
        <v>5.7679999999999998</v>
      </c>
      <c r="G460" s="9" cm="1">
        <f t="array" ref="G460">_xll.SNL.Clients.Office.Excel.Functions.SPG($A460, "IQ_EBITDA_MARGIN", G$3)</f>
        <v>5.6989999999999998</v>
      </c>
      <c r="H460" s="9" cm="1">
        <f t="array" ref="H460">_xll.SNL.Clients.Office.Excel.Functions.SPG($A460, "IQ_EBITDA_MARGIN", H$3)</f>
        <v>3.7010000000000001</v>
      </c>
      <c r="I460" s="9" cm="1">
        <f t="array" ref="I460">_xll.SNL.Clients.Office.Excel.Functions.SPG($A460, "IQ_EBITDA_MARGIN", I$3)</f>
        <v>3.4249999999999998</v>
      </c>
      <c r="J460" s="9" cm="1">
        <f t="array" ref="J460">_xll.SNL.Clients.Office.Excel.Functions.SPG($A460, "IQ_EBITDA_MARGIN", J$3)</f>
        <v>2.9089999999999998</v>
      </c>
    </row>
    <row r="461" spans="1:10" x14ac:dyDescent="0.3">
      <c r="A461" s="11" t="s">
        <v>459</v>
      </c>
      <c r="B461" s="9" t="str" cm="1">
        <f t="array" ref="B461">_xll.SNL.Clients.Office.Excel.Functions.SPG($A461, "IQ_EBITDA_MARGIN", B$3)</f>
        <v>NA</v>
      </c>
      <c r="C461" s="9" t="str" cm="1">
        <f t="array" ref="C461">_xll.SNL.Clients.Office.Excel.Functions.SPG($A461, "IQ_EBITDA_MARGIN", C$3)</f>
        <v>NA</v>
      </c>
      <c r="D461" s="9" t="str" cm="1">
        <f t="array" ref="D461">_xll.SNL.Clients.Office.Excel.Functions.SPG($A461, "IQ_EBITDA_MARGIN", D$3)</f>
        <v>NA</v>
      </c>
      <c r="E461" s="9" t="str" cm="1">
        <f t="array" ref="E461">_xll.SNL.Clients.Office.Excel.Functions.SPG($A461, "IQ_EBITDA_MARGIN", E$3)</f>
        <v>NA</v>
      </c>
      <c r="F461" s="9" t="str" cm="1">
        <f t="array" ref="F461">_xll.SNL.Clients.Office.Excel.Functions.SPG($A461, "IQ_EBITDA_MARGIN", F$3)</f>
        <v>NA</v>
      </c>
      <c r="G461" s="9" t="str" cm="1">
        <f t="array" ref="G461">_xll.SNL.Clients.Office.Excel.Functions.SPG($A461, "IQ_EBITDA_MARGIN", G$3)</f>
        <v>NA</v>
      </c>
      <c r="H461" s="9" t="str" cm="1">
        <f t="array" ref="H461">_xll.SNL.Clients.Office.Excel.Functions.SPG($A461, "IQ_EBITDA_MARGIN", H$3)</f>
        <v>NA</v>
      </c>
      <c r="I461" s="9" t="str" cm="1">
        <f t="array" ref="I461">_xll.SNL.Clients.Office.Excel.Functions.SPG($A461, "IQ_EBITDA_MARGIN", I$3)</f>
        <v>NA</v>
      </c>
      <c r="J461" s="9" t="str" cm="1">
        <f t="array" ref="J461">_xll.SNL.Clients.Office.Excel.Functions.SPG($A461, "IQ_EBITDA_MARGIN", J$3)</f>
        <v>NA</v>
      </c>
    </row>
    <row r="462" spans="1:10" x14ac:dyDescent="0.3">
      <c r="A462" s="11" t="s">
        <v>460</v>
      </c>
      <c r="B462" s="9" cm="1">
        <f t="array" ref="B462">_xll.SNL.Clients.Office.Excel.Functions.SPG($A462, "IQ_EBITDA_MARGIN", B$3)</f>
        <v>12.191000000000001</v>
      </c>
      <c r="C462" s="9" cm="1">
        <f t="array" ref="C462">_xll.SNL.Clients.Office.Excel.Functions.SPG($A462, "IQ_EBITDA_MARGIN", C$3)</f>
        <v>7.91</v>
      </c>
      <c r="D462" s="9" cm="1">
        <f t="array" ref="D462">_xll.SNL.Clients.Office.Excel.Functions.SPG($A462, "IQ_EBITDA_MARGIN", D$3)</f>
        <v>11.146000000000001</v>
      </c>
      <c r="E462" s="9" cm="1">
        <f t="array" ref="E462">_xll.SNL.Clients.Office.Excel.Functions.SPG($A462, "IQ_EBITDA_MARGIN", E$3)</f>
        <v>9.1310000000000002</v>
      </c>
      <c r="F462" s="9" cm="1">
        <f t="array" ref="F462">_xll.SNL.Clients.Office.Excel.Functions.SPG($A462, "IQ_EBITDA_MARGIN", F$3)</f>
        <v>3.613</v>
      </c>
      <c r="G462" s="9" cm="1">
        <f t="array" ref="G462">_xll.SNL.Clients.Office.Excel.Functions.SPG($A462, "IQ_EBITDA_MARGIN", G$3)</f>
        <v>8.6050000000000004</v>
      </c>
      <c r="H462" s="9" cm="1">
        <f t="array" ref="H462">_xll.SNL.Clients.Office.Excel.Functions.SPG($A462, "IQ_EBITDA_MARGIN", H$3)</f>
        <v>6.4459999999999997</v>
      </c>
      <c r="I462" s="9" cm="1">
        <f t="array" ref="I462">_xll.SNL.Clients.Office.Excel.Functions.SPG($A462, "IQ_EBITDA_MARGIN", I$3)</f>
        <v>5.7850000000000001</v>
      </c>
      <c r="J462" s="9" cm="1">
        <f t="array" ref="J462">_xll.SNL.Clients.Office.Excel.Functions.SPG($A462, "IQ_EBITDA_MARGIN", J$3)</f>
        <v>-0.623</v>
      </c>
    </row>
    <row r="463" spans="1:10" x14ac:dyDescent="0.3">
      <c r="A463" s="11" t="s">
        <v>461</v>
      </c>
      <c r="B463" s="9" cm="1">
        <f t="array" ref="B463">_xll.SNL.Clients.Office.Excel.Functions.SPG($A463, "IQ_EBITDA_MARGIN", B$3)</f>
        <v>58.871000000000002</v>
      </c>
      <c r="C463" s="9" cm="1">
        <f t="array" ref="C463">_xll.SNL.Clients.Office.Excel.Functions.SPG($A463, "IQ_EBITDA_MARGIN", C$3)</f>
        <v>59.281999999999996</v>
      </c>
      <c r="D463" s="9" cm="1">
        <f t="array" ref="D463">_xll.SNL.Clients.Office.Excel.Functions.SPG($A463, "IQ_EBITDA_MARGIN", D$3)</f>
        <v>58.06</v>
      </c>
      <c r="E463" s="9" cm="1">
        <f t="array" ref="E463">_xll.SNL.Clients.Office.Excel.Functions.SPG($A463, "IQ_EBITDA_MARGIN", E$3)</f>
        <v>59.131</v>
      </c>
      <c r="F463" s="9" cm="1">
        <f t="array" ref="F463">_xll.SNL.Clients.Office.Excel.Functions.SPG($A463, "IQ_EBITDA_MARGIN", F$3)</f>
        <v>59.716000000000001</v>
      </c>
      <c r="G463" s="9" cm="1">
        <f t="array" ref="G463">_xll.SNL.Clients.Office.Excel.Functions.SPG($A463, "IQ_EBITDA_MARGIN", G$3)</f>
        <v>59.167999999999999</v>
      </c>
      <c r="H463" s="9" cm="1">
        <f t="array" ref="H463">_xll.SNL.Clients.Office.Excel.Functions.SPG($A463, "IQ_EBITDA_MARGIN", H$3)</f>
        <v>60.628</v>
      </c>
      <c r="I463" s="9" cm="1">
        <f t="array" ref="I463">_xll.SNL.Clients.Office.Excel.Functions.SPG($A463, "IQ_EBITDA_MARGIN", I$3)</f>
        <v>61.113</v>
      </c>
      <c r="J463" s="9" cm="1">
        <f t="array" ref="J463">_xll.SNL.Clients.Office.Excel.Functions.SPG($A463, "IQ_EBITDA_MARGIN", J$3)</f>
        <v>61.622999999999998</v>
      </c>
    </row>
    <row r="464" spans="1:10" x14ac:dyDescent="0.3">
      <c r="A464" s="11" t="s">
        <v>462</v>
      </c>
      <c r="B464" s="9" t="str" cm="1">
        <f t="array" ref="B464">_xll.SNL.Clients.Office.Excel.Functions.SPG($A464, "IQ_EBITDA_MARGIN", B$3)</f>
        <v>NA</v>
      </c>
      <c r="C464" s="9" cm="1">
        <f t="array" ref="C464">_xll.SNL.Clients.Office.Excel.Functions.SPG($A464, "IQ_EBITDA_MARGIN", C$3)</f>
        <v>16.802</v>
      </c>
      <c r="D464" s="9" cm="1">
        <f t="array" ref="D464">_xll.SNL.Clients.Office.Excel.Functions.SPG($A464, "IQ_EBITDA_MARGIN", D$3)</f>
        <v>15.238</v>
      </c>
      <c r="E464" s="9" cm="1">
        <f t="array" ref="E464">_xll.SNL.Clients.Office.Excel.Functions.SPG($A464, "IQ_EBITDA_MARGIN", E$3)</f>
        <v>15.459</v>
      </c>
      <c r="F464" s="9" cm="1">
        <f t="array" ref="F464">_xll.SNL.Clients.Office.Excel.Functions.SPG($A464, "IQ_EBITDA_MARGIN", F$3)</f>
        <v>17.084</v>
      </c>
      <c r="G464" s="9" cm="1">
        <f t="array" ref="G464">_xll.SNL.Clients.Office.Excel.Functions.SPG($A464, "IQ_EBITDA_MARGIN", G$3)</f>
        <v>16.283999999999999</v>
      </c>
      <c r="H464" s="9" cm="1">
        <f t="array" ref="H464">_xll.SNL.Clients.Office.Excel.Functions.SPG($A464, "IQ_EBITDA_MARGIN", H$3)</f>
        <v>15.615</v>
      </c>
      <c r="I464" s="9" cm="1">
        <f t="array" ref="I464">_xll.SNL.Clients.Office.Excel.Functions.SPG($A464, "IQ_EBITDA_MARGIN", I$3)</f>
        <v>17.928000000000001</v>
      </c>
      <c r="J464" s="9" cm="1">
        <f t="array" ref="J464">_xll.SNL.Clients.Office.Excel.Functions.SPG($A464, "IQ_EBITDA_MARGIN", J$3)</f>
        <v>18.981000000000002</v>
      </c>
    </row>
    <row r="465" spans="1:10" x14ac:dyDescent="0.3">
      <c r="A465" s="11" t="s">
        <v>463</v>
      </c>
      <c r="B465" s="9" cm="1">
        <f t="array" ref="B465">_xll.SNL.Clients.Office.Excel.Functions.SPG($A465, "IQ_EBITDA_MARGIN", B$3)</f>
        <v>49.676000000000002</v>
      </c>
      <c r="C465" s="9" cm="1">
        <f t="array" ref="C465">_xll.SNL.Clients.Office.Excel.Functions.SPG($A465, "IQ_EBITDA_MARGIN", C$3)</f>
        <v>51.363999999999997</v>
      </c>
      <c r="D465" s="9" cm="1">
        <f t="array" ref="D465">_xll.SNL.Clients.Office.Excel.Functions.SPG($A465, "IQ_EBITDA_MARGIN", D$3)</f>
        <v>49.746000000000002</v>
      </c>
      <c r="E465" s="9" cm="1">
        <f t="array" ref="E465">_xll.SNL.Clients.Office.Excel.Functions.SPG($A465, "IQ_EBITDA_MARGIN", E$3)</f>
        <v>50.125</v>
      </c>
      <c r="F465" s="9" cm="1">
        <f t="array" ref="F465">_xll.SNL.Clients.Office.Excel.Functions.SPG($A465, "IQ_EBITDA_MARGIN", F$3)</f>
        <v>49.427999999999997</v>
      </c>
      <c r="G465" s="9" cm="1">
        <f t="array" ref="G465">_xll.SNL.Clients.Office.Excel.Functions.SPG($A465, "IQ_EBITDA_MARGIN", G$3)</f>
        <v>48.838999999999999</v>
      </c>
      <c r="H465" s="9" cm="1">
        <f t="array" ref="H465">_xll.SNL.Clients.Office.Excel.Functions.SPG($A465, "IQ_EBITDA_MARGIN", H$3)</f>
        <v>46.607999999999997</v>
      </c>
      <c r="I465" s="9" cm="1">
        <f t="array" ref="I465">_xll.SNL.Clients.Office.Excel.Functions.SPG($A465, "IQ_EBITDA_MARGIN", I$3)</f>
        <v>46.872</v>
      </c>
      <c r="J465" s="9" cm="1">
        <f t="array" ref="J465">_xll.SNL.Clients.Office.Excel.Functions.SPG($A465, "IQ_EBITDA_MARGIN", J$3)</f>
        <v>47.555999999999997</v>
      </c>
    </row>
    <row r="466" spans="1:10" x14ac:dyDescent="0.3">
      <c r="A466" s="11" t="s">
        <v>464</v>
      </c>
      <c r="B466" s="9" cm="1">
        <f t="array" ref="B466">_xll.SNL.Clients.Office.Excel.Functions.SPG($A466, "IQ_EBITDA_MARGIN", B$3)</f>
        <v>9.5440000000000005</v>
      </c>
      <c r="C466" s="9" cm="1">
        <f t="array" ref="C466">_xll.SNL.Clients.Office.Excel.Functions.SPG($A466, "IQ_EBITDA_MARGIN", C$3)</f>
        <v>14.978</v>
      </c>
      <c r="D466" s="9" cm="1">
        <f t="array" ref="D466">_xll.SNL.Clients.Office.Excel.Functions.SPG($A466, "IQ_EBITDA_MARGIN", D$3)</f>
        <v>15.698</v>
      </c>
      <c r="E466" s="9" cm="1">
        <f t="array" ref="E466">_xll.SNL.Clients.Office.Excel.Functions.SPG($A466, "IQ_EBITDA_MARGIN", E$3)</f>
        <v>18.097000000000001</v>
      </c>
      <c r="F466" s="9" cm="1">
        <f t="array" ref="F466">_xll.SNL.Clients.Office.Excel.Functions.SPG($A466, "IQ_EBITDA_MARGIN", F$3)</f>
        <v>6.7549999999999999</v>
      </c>
      <c r="G466" s="9" cm="1">
        <f t="array" ref="G466">_xll.SNL.Clients.Office.Excel.Functions.SPG($A466, "IQ_EBITDA_MARGIN", G$3)</f>
        <v>11.698</v>
      </c>
      <c r="H466" s="9" cm="1">
        <f t="array" ref="H466">_xll.SNL.Clients.Office.Excel.Functions.SPG($A466, "IQ_EBITDA_MARGIN", H$3)</f>
        <v>17.004999999999999</v>
      </c>
      <c r="I466" s="9" cm="1">
        <f t="array" ref="I466">_xll.SNL.Clients.Office.Excel.Functions.SPG($A466, "IQ_EBITDA_MARGIN", I$3)</f>
        <v>21.71</v>
      </c>
      <c r="J466" s="9" cm="1">
        <f t="array" ref="J466">_xll.SNL.Clients.Office.Excel.Functions.SPG($A466, "IQ_EBITDA_MARGIN", J$3)</f>
        <v>5.766</v>
      </c>
    </row>
    <row r="467" spans="1:10" x14ac:dyDescent="0.3">
      <c r="A467" s="11" t="s">
        <v>465</v>
      </c>
      <c r="B467" s="9" cm="1">
        <f t="array" ref="B467">_xll.SNL.Clients.Office.Excel.Functions.SPG($A467, "IQ_EBITDA_MARGIN", B$3)</f>
        <v>12.555</v>
      </c>
      <c r="C467" s="9" cm="1">
        <f t="array" ref="C467">_xll.SNL.Clients.Office.Excel.Functions.SPG($A467, "IQ_EBITDA_MARGIN", C$3)</f>
        <v>11.773999999999999</v>
      </c>
      <c r="D467" s="9" cm="1">
        <f t="array" ref="D467">_xll.SNL.Clients.Office.Excel.Functions.SPG($A467, "IQ_EBITDA_MARGIN", D$3)</f>
        <v>13.288</v>
      </c>
      <c r="E467" s="9" cm="1">
        <f t="array" ref="E467">_xll.SNL.Clients.Office.Excel.Functions.SPG($A467, "IQ_EBITDA_MARGIN", E$3)</f>
        <v>13.833</v>
      </c>
      <c r="F467" s="9" cm="1">
        <f t="array" ref="F467">_xll.SNL.Clients.Office.Excel.Functions.SPG($A467, "IQ_EBITDA_MARGIN", F$3)</f>
        <v>12.494</v>
      </c>
      <c r="G467" s="9" cm="1">
        <f t="array" ref="G467">_xll.SNL.Clients.Office.Excel.Functions.SPG($A467, "IQ_EBITDA_MARGIN", G$3)</f>
        <v>12.071999999999999</v>
      </c>
      <c r="H467" s="9" cm="1">
        <f t="array" ref="H467">_xll.SNL.Clients.Office.Excel.Functions.SPG($A467, "IQ_EBITDA_MARGIN", H$3)</f>
        <v>11.956</v>
      </c>
      <c r="I467" s="9" cm="1">
        <f t="array" ref="I467">_xll.SNL.Clients.Office.Excel.Functions.SPG($A467, "IQ_EBITDA_MARGIN", I$3)</f>
        <v>17.289000000000001</v>
      </c>
      <c r="J467" s="9" cm="1">
        <f t="array" ref="J467">_xll.SNL.Clients.Office.Excel.Functions.SPG($A467, "IQ_EBITDA_MARGIN", J$3)</f>
        <v>15.071</v>
      </c>
    </row>
    <row r="468" spans="1:10" x14ac:dyDescent="0.3">
      <c r="A468" s="11" t="s">
        <v>466</v>
      </c>
      <c r="B468" s="9" cm="1">
        <f t="array" ref="B468">_xll.SNL.Clients.Office.Excel.Functions.SPG($A468, "IQ_EBITDA_MARGIN", B$3)</f>
        <v>25.007000000000001</v>
      </c>
      <c r="C468" s="9" cm="1">
        <f t="array" ref="C468">_xll.SNL.Clients.Office.Excel.Functions.SPG($A468, "IQ_EBITDA_MARGIN", C$3)</f>
        <v>29.744</v>
      </c>
      <c r="D468" s="9" cm="1">
        <f t="array" ref="D468">_xll.SNL.Clients.Office.Excel.Functions.SPG($A468, "IQ_EBITDA_MARGIN", D$3)</f>
        <v>31.212</v>
      </c>
      <c r="E468" s="9" cm="1">
        <f t="array" ref="E468">_xll.SNL.Clients.Office.Excel.Functions.SPG($A468, "IQ_EBITDA_MARGIN", E$3)</f>
        <v>29.95</v>
      </c>
      <c r="F468" s="9" cm="1">
        <f t="array" ref="F468">_xll.SNL.Clients.Office.Excel.Functions.SPG($A468, "IQ_EBITDA_MARGIN", F$3)</f>
        <v>27.948</v>
      </c>
      <c r="G468" s="9" cm="1">
        <f t="array" ref="G468">_xll.SNL.Clients.Office.Excel.Functions.SPG($A468, "IQ_EBITDA_MARGIN", G$3)</f>
        <v>31.974</v>
      </c>
      <c r="H468" s="9" cm="1">
        <f t="array" ref="H468">_xll.SNL.Clients.Office.Excel.Functions.SPG($A468, "IQ_EBITDA_MARGIN", H$3)</f>
        <v>32.722000000000001</v>
      </c>
      <c r="I468" s="9" cm="1">
        <f t="array" ref="I468">_xll.SNL.Clients.Office.Excel.Functions.SPG($A468, "IQ_EBITDA_MARGIN", I$3)</f>
        <v>30.106999999999999</v>
      </c>
      <c r="J468" s="9" cm="1">
        <f t="array" ref="J468">_xll.SNL.Clients.Office.Excel.Functions.SPG($A468, "IQ_EBITDA_MARGIN", J$3)</f>
        <v>27.396999999999998</v>
      </c>
    </row>
    <row r="469" spans="1:10" x14ac:dyDescent="0.3">
      <c r="A469" s="11" t="s">
        <v>467</v>
      </c>
      <c r="B469" s="9" cm="1">
        <f t="array" ref="B469">_xll.SNL.Clients.Office.Excel.Functions.SPG($A469, "IQ_EBITDA_MARGIN", B$3)</f>
        <v>9.2899999999999991</v>
      </c>
      <c r="C469" s="9" cm="1">
        <f t="array" ref="C469">_xll.SNL.Clients.Office.Excel.Functions.SPG($A469, "IQ_EBITDA_MARGIN", C$3)</f>
        <v>8.7430000000000003</v>
      </c>
      <c r="D469" s="9" cm="1">
        <f t="array" ref="D469">_xll.SNL.Clients.Office.Excel.Functions.SPG($A469, "IQ_EBITDA_MARGIN", D$3)</f>
        <v>9.67</v>
      </c>
      <c r="E469" s="9" cm="1">
        <f t="array" ref="E469">_xll.SNL.Clients.Office.Excel.Functions.SPG($A469, "IQ_EBITDA_MARGIN", E$3)</f>
        <v>8.9979999999999993</v>
      </c>
      <c r="F469" s="9" cm="1">
        <f t="array" ref="F469">_xll.SNL.Clients.Office.Excel.Functions.SPG($A469, "IQ_EBITDA_MARGIN", F$3)</f>
        <v>8.9459999999999997</v>
      </c>
      <c r="G469" s="9" cm="1">
        <f t="array" ref="G469">_xll.SNL.Clients.Office.Excel.Functions.SPG($A469, "IQ_EBITDA_MARGIN", G$3)</f>
        <v>9.1739999999999995</v>
      </c>
      <c r="H469" s="9" cm="1">
        <f t="array" ref="H469">_xll.SNL.Clients.Office.Excel.Functions.SPG($A469, "IQ_EBITDA_MARGIN", H$3)</f>
        <v>10.321</v>
      </c>
      <c r="I469" s="9" cm="1">
        <f t="array" ref="I469">_xll.SNL.Clients.Office.Excel.Functions.SPG($A469, "IQ_EBITDA_MARGIN", I$3)</f>
        <v>9.7710000000000008</v>
      </c>
      <c r="J469" s="9" cm="1">
        <f t="array" ref="J469">_xll.SNL.Clients.Office.Excel.Functions.SPG($A469, "IQ_EBITDA_MARGIN", J$3)</f>
        <v>9.8510000000000009</v>
      </c>
    </row>
    <row r="470" spans="1:10" x14ac:dyDescent="0.3">
      <c r="A470" s="11" t="s">
        <v>468</v>
      </c>
      <c r="B470" s="9" cm="1">
        <f t="array" ref="B470">_xll.SNL.Clients.Office.Excel.Functions.SPG($A470, "IQ_EBITDA_MARGIN", B$3)</f>
        <v>14.712</v>
      </c>
      <c r="C470" s="9" cm="1">
        <f t="array" ref="C470">_xll.SNL.Clients.Office.Excel.Functions.SPG($A470, "IQ_EBITDA_MARGIN", C$3)</f>
        <v>15.131</v>
      </c>
      <c r="D470" s="9" cm="1">
        <f t="array" ref="D470">_xll.SNL.Clients.Office.Excel.Functions.SPG($A470, "IQ_EBITDA_MARGIN", D$3)</f>
        <v>13.468</v>
      </c>
      <c r="E470" s="9" cm="1">
        <f t="array" ref="E470">_xll.SNL.Clients.Office.Excel.Functions.SPG($A470, "IQ_EBITDA_MARGIN", E$3)</f>
        <v>14.942</v>
      </c>
      <c r="F470" s="9" cm="1">
        <f t="array" ref="F470">_xll.SNL.Clients.Office.Excel.Functions.SPG($A470, "IQ_EBITDA_MARGIN", F$3)</f>
        <v>13.782999999999999</v>
      </c>
      <c r="G470" s="9" cm="1">
        <f t="array" ref="G470">_xll.SNL.Clients.Office.Excel.Functions.SPG($A470, "IQ_EBITDA_MARGIN", G$3)</f>
        <v>12.871</v>
      </c>
      <c r="H470" s="9" cm="1">
        <f t="array" ref="H470">_xll.SNL.Clients.Office.Excel.Functions.SPG($A470, "IQ_EBITDA_MARGIN", H$3)</f>
        <v>11.86</v>
      </c>
      <c r="I470" s="9" cm="1">
        <f t="array" ref="I470">_xll.SNL.Clients.Office.Excel.Functions.SPG($A470, "IQ_EBITDA_MARGIN", I$3)</f>
        <v>11.946</v>
      </c>
      <c r="J470" s="9" cm="1">
        <f t="array" ref="J470">_xll.SNL.Clients.Office.Excel.Functions.SPG($A470, "IQ_EBITDA_MARGIN", J$3)</f>
        <v>12.122</v>
      </c>
    </row>
    <row r="471" spans="1:10" x14ac:dyDescent="0.3">
      <c r="A471" s="11" t="s">
        <v>469</v>
      </c>
      <c r="B471" s="9" cm="1">
        <f t="array" ref="B471">_xll.SNL.Clients.Office.Excel.Functions.SPG($A471, "IQ_EBITDA_MARGIN", B$3)</f>
        <v>3.2730000000000001</v>
      </c>
      <c r="C471" s="9" cm="1">
        <f t="array" ref="C471">_xll.SNL.Clients.Office.Excel.Functions.SPG($A471, "IQ_EBITDA_MARGIN", C$3)</f>
        <v>3.6539999999999999</v>
      </c>
      <c r="D471" s="9" cm="1">
        <f t="array" ref="D471">_xll.SNL.Clients.Office.Excel.Functions.SPG($A471, "IQ_EBITDA_MARGIN", D$3)</f>
        <v>3.8679999999999999</v>
      </c>
      <c r="E471" s="9" cm="1">
        <f t="array" ref="E471">_xll.SNL.Clients.Office.Excel.Functions.SPG($A471, "IQ_EBITDA_MARGIN", E$3)</f>
        <v>5.8760000000000003</v>
      </c>
      <c r="F471" s="9" cm="1">
        <f t="array" ref="F471">_xll.SNL.Clients.Office.Excel.Functions.SPG($A471, "IQ_EBITDA_MARGIN", F$3)</f>
        <v>7.8949999999999996</v>
      </c>
      <c r="G471" s="9" cm="1">
        <f t="array" ref="G471">_xll.SNL.Clients.Office.Excel.Functions.SPG($A471, "IQ_EBITDA_MARGIN", G$3)</f>
        <v>6.6639999999999997</v>
      </c>
      <c r="H471" s="9" cm="1">
        <f t="array" ref="H471">_xll.SNL.Clients.Office.Excel.Functions.SPG($A471, "IQ_EBITDA_MARGIN", H$3)</f>
        <v>11.401</v>
      </c>
      <c r="I471" s="9" cm="1">
        <f t="array" ref="I471">_xll.SNL.Clients.Office.Excel.Functions.SPG($A471, "IQ_EBITDA_MARGIN", I$3)</f>
        <v>10.448</v>
      </c>
      <c r="J471" s="9" cm="1">
        <f t="array" ref="J471">_xll.SNL.Clients.Office.Excel.Functions.SPG($A471, "IQ_EBITDA_MARGIN", J$3)</f>
        <v>13.499000000000001</v>
      </c>
    </row>
    <row r="472" spans="1:10" x14ac:dyDescent="0.3">
      <c r="A472" s="11" t="s">
        <v>470</v>
      </c>
      <c r="B472" s="9" cm="1">
        <f t="array" ref="B472">_xll.SNL.Clients.Office.Excel.Functions.SPG($A472, "IQ_EBITDA_MARGIN", B$3)</f>
        <v>36.142000000000003</v>
      </c>
      <c r="C472" s="9" cm="1">
        <f t="array" ref="C472">_xll.SNL.Clients.Office.Excel.Functions.SPG($A472, "IQ_EBITDA_MARGIN", C$3)</f>
        <v>38.314</v>
      </c>
      <c r="D472" s="9" cm="1">
        <f t="array" ref="D472">_xll.SNL.Clients.Office.Excel.Functions.SPG($A472, "IQ_EBITDA_MARGIN", D$3)</f>
        <v>38.65</v>
      </c>
      <c r="E472" s="9" cm="1">
        <f t="array" ref="E472">_xll.SNL.Clients.Office.Excel.Functions.SPG($A472, "IQ_EBITDA_MARGIN", E$3)</f>
        <v>39.247</v>
      </c>
      <c r="F472" s="9" cm="1">
        <f t="array" ref="F472">_xll.SNL.Clients.Office.Excel.Functions.SPG($A472, "IQ_EBITDA_MARGIN", F$3)</f>
        <v>36.723999999999997</v>
      </c>
      <c r="G472" s="9" cm="1">
        <f t="array" ref="G472">_xll.SNL.Clients.Office.Excel.Functions.SPG($A472, "IQ_EBITDA_MARGIN", G$3)</f>
        <v>38.012999999999998</v>
      </c>
      <c r="H472" s="9" cm="1">
        <f t="array" ref="H472">_xll.SNL.Clients.Office.Excel.Functions.SPG($A472, "IQ_EBITDA_MARGIN", H$3)</f>
        <v>38.728000000000002</v>
      </c>
      <c r="I472" s="9" cm="1">
        <f t="array" ref="I472">_xll.SNL.Clients.Office.Excel.Functions.SPG($A472, "IQ_EBITDA_MARGIN", I$3)</f>
        <v>40.497999999999998</v>
      </c>
      <c r="J472" s="9" cm="1">
        <f t="array" ref="J472">_xll.SNL.Clients.Office.Excel.Functions.SPG($A472, "IQ_EBITDA_MARGIN", J$3)</f>
        <v>37.774999999999999</v>
      </c>
    </row>
    <row r="473" spans="1:10" x14ac:dyDescent="0.3">
      <c r="A473" s="11" t="s">
        <v>471</v>
      </c>
      <c r="B473" s="9" cm="1">
        <f t="array" ref="B473">_xll.SNL.Clients.Office.Excel.Functions.SPG($A473, "IQ_EBITDA_MARGIN", B$3)</f>
        <v>25.600999999999999</v>
      </c>
      <c r="C473" s="9" cm="1">
        <f t="array" ref="C473">_xll.SNL.Clients.Office.Excel.Functions.SPG($A473, "IQ_EBITDA_MARGIN", C$3)</f>
        <v>24.61</v>
      </c>
      <c r="D473" s="9" cm="1">
        <f t="array" ref="D473">_xll.SNL.Clients.Office.Excel.Functions.SPG($A473, "IQ_EBITDA_MARGIN", D$3)</f>
        <v>24.504999999999999</v>
      </c>
      <c r="E473" s="9" cm="1">
        <f t="array" ref="E473">_xll.SNL.Clients.Office.Excel.Functions.SPG($A473, "IQ_EBITDA_MARGIN", E$3)</f>
        <v>24.689</v>
      </c>
      <c r="F473" s="9" cm="1">
        <f t="array" ref="F473">_xll.SNL.Clients.Office.Excel.Functions.SPG($A473, "IQ_EBITDA_MARGIN", F$3)</f>
        <v>25.201000000000001</v>
      </c>
      <c r="G473" s="9" cm="1">
        <f t="array" ref="G473">_xll.SNL.Clients.Office.Excel.Functions.SPG($A473, "IQ_EBITDA_MARGIN", G$3)</f>
        <v>23.991</v>
      </c>
      <c r="H473" s="9" cm="1">
        <f t="array" ref="H473">_xll.SNL.Clients.Office.Excel.Functions.SPG($A473, "IQ_EBITDA_MARGIN", H$3)</f>
        <v>23.904</v>
      </c>
      <c r="I473" s="9" cm="1">
        <f t="array" ref="I473">_xll.SNL.Clients.Office.Excel.Functions.SPG($A473, "IQ_EBITDA_MARGIN", I$3)</f>
        <v>25.298999999999999</v>
      </c>
      <c r="J473" s="9" cm="1">
        <f t="array" ref="J473">_xll.SNL.Clients.Office.Excel.Functions.SPG($A473, "IQ_EBITDA_MARGIN", J$3)</f>
        <v>25.632999999999999</v>
      </c>
    </row>
    <row r="474" spans="1:10" x14ac:dyDescent="0.3">
      <c r="A474" s="11" t="s">
        <v>472</v>
      </c>
      <c r="B474" s="9" cm="1">
        <f t="array" ref="B474">_xll.SNL.Clients.Office.Excel.Functions.SPG($A474, "IQ_EBITDA_MARGIN", B$3)</f>
        <v>69.625</v>
      </c>
      <c r="C474" s="9" cm="1">
        <f t="array" ref="C474">_xll.SNL.Clients.Office.Excel.Functions.SPG($A474, "IQ_EBITDA_MARGIN", C$3)</f>
        <v>68.942999999999998</v>
      </c>
      <c r="D474" s="9" cm="1">
        <f t="array" ref="D474">_xll.SNL.Clients.Office.Excel.Functions.SPG($A474, "IQ_EBITDA_MARGIN", D$3)</f>
        <v>71.248999999999995</v>
      </c>
      <c r="E474" s="9" cm="1">
        <f t="array" ref="E474">_xll.SNL.Clients.Office.Excel.Functions.SPG($A474, "IQ_EBITDA_MARGIN", E$3)</f>
        <v>71.17</v>
      </c>
      <c r="F474" s="9" cm="1">
        <f t="array" ref="F474">_xll.SNL.Clients.Office.Excel.Functions.SPG($A474, "IQ_EBITDA_MARGIN", F$3)</f>
        <v>69.918999999999997</v>
      </c>
      <c r="G474" s="9" cm="1">
        <f t="array" ref="G474">_xll.SNL.Clients.Office.Excel.Functions.SPG($A474, "IQ_EBITDA_MARGIN", G$3)</f>
        <v>70.11</v>
      </c>
      <c r="H474" s="9" cm="1">
        <f t="array" ref="H474">_xll.SNL.Clients.Office.Excel.Functions.SPG($A474, "IQ_EBITDA_MARGIN", H$3)</f>
        <v>70.448999999999998</v>
      </c>
      <c r="I474" s="9" cm="1">
        <f t="array" ref="I474">_xll.SNL.Clients.Office.Excel.Functions.SPG($A474, "IQ_EBITDA_MARGIN", I$3)</f>
        <v>69.891999999999996</v>
      </c>
      <c r="J474" s="9" cm="1">
        <f t="array" ref="J474">_xll.SNL.Clients.Office.Excel.Functions.SPG($A474, "IQ_EBITDA_MARGIN", J$3)</f>
        <v>69.402000000000001</v>
      </c>
    </row>
    <row r="475" spans="1:10" x14ac:dyDescent="0.3">
      <c r="A475" s="11" t="s">
        <v>473</v>
      </c>
      <c r="B475" s="9" cm="1">
        <f t="array" ref="B475">_xll.SNL.Clients.Office.Excel.Functions.SPG($A475, "IQ_EBITDA_MARGIN", B$3)</f>
        <v>54.993000000000002</v>
      </c>
      <c r="C475" s="9" cm="1">
        <f t="array" ref="C475">_xll.SNL.Clients.Office.Excel.Functions.SPG($A475, "IQ_EBITDA_MARGIN", C$3)</f>
        <v>46.819000000000003</v>
      </c>
      <c r="D475" s="9" cm="1">
        <f t="array" ref="D475">_xll.SNL.Clients.Office.Excel.Functions.SPG($A475, "IQ_EBITDA_MARGIN", D$3)</f>
        <v>56.155999999999999</v>
      </c>
      <c r="E475" s="9" cm="1">
        <f t="array" ref="E475">_xll.SNL.Clients.Office.Excel.Functions.SPG($A475, "IQ_EBITDA_MARGIN", E$3)</f>
        <v>55.231999999999999</v>
      </c>
      <c r="F475" s="9" cm="1">
        <f t="array" ref="F475">_xll.SNL.Clients.Office.Excel.Functions.SPG($A475, "IQ_EBITDA_MARGIN", F$3)</f>
        <v>54.46</v>
      </c>
      <c r="G475" s="9" cm="1">
        <f t="array" ref="G475">_xll.SNL.Clients.Office.Excel.Functions.SPG($A475, "IQ_EBITDA_MARGIN", G$3)</f>
        <v>44.887</v>
      </c>
      <c r="H475" s="9" cm="1">
        <f t="array" ref="H475">_xll.SNL.Clients.Office.Excel.Functions.SPG($A475, "IQ_EBITDA_MARGIN", H$3)</f>
        <v>51.475999999999999</v>
      </c>
      <c r="I475" s="9" cm="1">
        <f t="array" ref="I475">_xll.SNL.Clients.Office.Excel.Functions.SPG($A475, "IQ_EBITDA_MARGIN", I$3)</f>
        <v>51.747999999999998</v>
      </c>
      <c r="J475" s="9" cm="1">
        <f t="array" ref="J475">_xll.SNL.Clients.Office.Excel.Functions.SPG($A475, "IQ_EBITDA_MARGIN", J$3)</f>
        <v>54.85</v>
      </c>
    </row>
    <row r="476" spans="1:10" x14ac:dyDescent="0.3">
      <c r="A476" s="11" t="s">
        <v>474</v>
      </c>
      <c r="B476" s="9" cm="1">
        <f t="array" ref="B476">_xll.SNL.Clients.Office.Excel.Functions.SPG($A476, "IQ_EBITDA_MARGIN", B$3)</f>
        <v>38.343000000000004</v>
      </c>
      <c r="C476" s="9" cm="1">
        <f t="array" ref="C476">_xll.SNL.Clients.Office.Excel.Functions.SPG($A476, "IQ_EBITDA_MARGIN", C$3)</f>
        <v>33.856000000000002</v>
      </c>
      <c r="D476" s="9" cm="1">
        <f t="array" ref="D476">_xll.SNL.Clients.Office.Excel.Functions.SPG($A476, "IQ_EBITDA_MARGIN", D$3)</f>
        <v>37.308999999999997</v>
      </c>
      <c r="E476" s="9" cm="1">
        <f t="array" ref="E476">_xll.SNL.Clients.Office.Excel.Functions.SPG($A476, "IQ_EBITDA_MARGIN", E$3)</f>
        <v>36.796999999999997</v>
      </c>
      <c r="F476" s="9" cm="1">
        <f t="array" ref="F476">_xll.SNL.Clients.Office.Excel.Functions.SPG($A476, "IQ_EBITDA_MARGIN", F$3)</f>
        <v>37.273000000000003</v>
      </c>
      <c r="G476" s="9" cm="1">
        <f t="array" ref="G476">_xll.SNL.Clients.Office.Excel.Functions.SPG($A476, "IQ_EBITDA_MARGIN", G$3)</f>
        <v>33.356000000000002</v>
      </c>
      <c r="H476" s="9" cm="1">
        <f t="array" ref="H476">_xll.SNL.Clients.Office.Excel.Functions.SPG($A476, "IQ_EBITDA_MARGIN", H$3)</f>
        <v>36.756</v>
      </c>
      <c r="I476" s="9" cm="1">
        <f t="array" ref="I476">_xll.SNL.Clients.Office.Excel.Functions.SPG($A476, "IQ_EBITDA_MARGIN", I$3)</f>
        <v>36.765000000000001</v>
      </c>
      <c r="J476" s="9" cm="1">
        <f t="array" ref="J476">_xll.SNL.Clients.Office.Excel.Functions.SPG($A476, "IQ_EBITDA_MARGIN", J$3)</f>
        <v>36.203000000000003</v>
      </c>
    </row>
    <row r="477" spans="1:10" x14ac:dyDescent="0.3">
      <c r="A477" s="11" t="s">
        <v>475</v>
      </c>
      <c r="B477" s="9" cm="1">
        <f t="array" ref="B477">_xll.SNL.Clients.Office.Excel.Functions.SPG($A477, "IQ_EBITDA_MARGIN", B$3)</f>
        <v>38.968000000000004</v>
      </c>
      <c r="C477" s="9" cm="1">
        <f t="array" ref="C477">_xll.SNL.Clients.Office.Excel.Functions.SPG($A477, "IQ_EBITDA_MARGIN", C$3)</f>
        <v>45.713999999999999</v>
      </c>
      <c r="D477" s="9" cm="1">
        <f t="array" ref="D477">_xll.SNL.Clients.Office.Excel.Functions.SPG($A477, "IQ_EBITDA_MARGIN", D$3)</f>
        <v>42.743000000000002</v>
      </c>
      <c r="E477" s="9" cm="1">
        <f t="array" ref="E477">_xll.SNL.Clients.Office.Excel.Functions.SPG($A477, "IQ_EBITDA_MARGIN", E$3)</f>
        <v>37.378999999999998</v>
      </c>
      <c r="F477" s="9" cm="1">
        <f t="array" ref="F477">_xll.SNL.Clients.Office.Excel.Functions.SPG($A477, "IQ_EBITDA_MARGIN", F$3)</f>
        <v>47.19</v>
      </c>
      <c r="G477" s="9" cm="1">
        <f t="array" ref="G477">_xll.SNL.Clients.Office.Excel.Functions.SPG($A477, "IQ_EBITDA_MARGIN", G$3)</f>
        <v>39.845999999999997</v>
      </c>
      <c r="H477" s="9" cm="1">
        <f t="array" ref="H477">_xll.SNL.Clients.Office.Excel.Functions.SPG($A477, "IQ_EBITDA_MARGIN", H$3)</f>
        <v>45.625</v>
      </c>
      <c r="I477" s="9" cm="1">
        <f t="array" ref="I477">_xll.SNL.Clients.Office.Excel.Functions.SPG($A477, "IQ_EBITDA_MARGIN", I$3)</f>
        <v>47.235999999999997</v>
      </c>
      <c r="J477" s="9" cm="1">
        <f t="array" ref="J477">_xll.SNL.Clients.Office.Excel.Functions.SPG($A477, "IQ_EBITDA_MARGIN", J$3)</f>
        <v>48.972999999999999</v>
      </c>
    </row>
    <row r="478" spans="1:10" x14ac:dyDescent="0.3">
      <c r="A478" s="11" t="s">
        <v>476</v>
      </c>
      <c r="B478" s="9" cm="1">
        <f t="array" ref="B478">_xll.SNL.Clients.Office.Excel.Functions.SPG($A478, "IQ_EBITDA_MARGIN", B$3)</f>
        <v>26.097999999999999</v>
      </c>
      <c r="C478" s="9" cm="1">
        <f t="array" ref="C478">_xll.SNL.Clients.Office.Excel.Functions.SPG($A478, "IQ_EBITDA_MARGIN", C$3)</f>
        <v>28.748999999999999</v>
      </c>
      <c r="D478" s="9" cm="1">
        <f t="array" ref="D478">_xll.SNL.Clients.Office.Excel.Functions.SPG($A478, "IQ_EBITDA_MARGIN", D$3)</f>
        <v>31.736999999999998</v>
      </c>
      <c r="E478" s="9" cm="1">
        <f t="array" ref="E478">_xll.SNL.Clients.Office.Excel.Functions.SPG($A478, "IQ_EBITDA_MARGIN", E$3)</f>
        <v>30.206</v>
      </c>
      <c r="F478" s="9" cm="1">
        <f t="array" ref="F478">_xll.SNL.Clients.Office.Excel.Functions.SPG($A478, "IQ_EBITDA_MARGIN", F$3)</f>
        <v>30.463999999999999</v>
      </c>
      <c r="G478" s="9" cm="1">
        <f t="array" ref="G478">_xll.SNL.Clients.Office.Excel.Functions.SPG($A478, "IQ_EBITDA_MARGIN", G$3)</f>
        <v>28.52</v>
      </c>
      <c r="H478" s="9" cm="1">
        <f t="array" ref="H478">_xll.SNL.Clients.Office.Excel.Functions.SPG($A478, "IQ_EBITDA_MARGIN", H$3)</f>
        <v>31.722999999999999</v>
      </c>
      <c r="I478" s="9" cm="1">
        <f t="array" ref="I478">_xll.SNL.Clients.Office.Excel.Functions.SPG($A478, "IQ_EBITDA_MARGIN", I$3)</f>
        <v>31.478000000000002</v>
      </c>
      <c r="J478" s="9" cm="1">
        <f t="array" ref="J478">_xll.SNL.Clients.Office.Excel.Functions.SPG($A478, "IQ_EBITDA_MARGIN", J$3)</f>
        <v>33.656999999999996</v>
      </c>
    </row>
    <row r="479" spans="1:10" x14ac:dyDescent="0.3">
      <c r="A479" s="11" t="s">
        <v>477</v>
      </c>
      <c r="B479" s="9" cm="1">
        <f t="array" ref="B479">_xll.SNL.Clients.Office.Excel.Functions.SPG($A479, "IQ_EBITDA_MARGIN", B$3)</f>
        <v>76.861999999999995</v>
      </c>
      <c r="C479" s="9" cm="1">
        <f t="array" ref="C479">_xll.SNL.Clients.Office.Excel.Functions.SPG($A479, "IQ_EBITDA_MARGIN", C$3)</f>
        <v>85.228999999999999</v>
      </c>
      <c r="D479" s="9" cm="1">
        <f t="array" ref="D479">_xll.SNL.Clients.Office.Excel.Functions.SPG($A479, "IQ_EBITDA_MARGIN", D$3)</f>
        <v>98.742000000000004</v>
      </c>
      <c r="E479" s="9" cm="1">
        <f t="array" ref="E479">_xll.SNL.Clients.Office.Excel.Functions.SPG($A479, "IQ_EBITDA_MARGIN", E$3)</f>
        <v>100.087</v>
      </c>
      <c r="F479" s="9" cm="1">
        <f t="array" ref="F479">_xll.SNL.Clients.Office.Excel.Functions.SPG($A479, "IQ_EBITDA_MARGIN", F$3)</f>
        <v>84.314999999999998</v>
      </c>
      <c r="G479" s="9" cm="1">
        <f t="array" ref="G479">_xll.SNL.Clients.Office.Excel.Functions.SPG($A479, "IQ_EBITDA_MARGIN", G$3)</f>
        <v>101.815</v>
      </c>
      <c r="H479" s="9" cm="1">
        <f t="array" ref="H479">_xll.SNL.Clients.Office.Excel.Functions.SPG($A479, "IQ_EBITDA_MARGIN", H$3)</f>
        <v>84.685000000000002</v>
      </c>
      <c r="I479" s="9" cm="1">
        <f t="array" ref="I479">_xll.SNL.Clients.Office.Excel.Functions.SPG($A479, "IQ_EBITDA_MARGIN", I$3)</f>
        <v>100.06</v>
      </c>
      <c r="J479" s="9" cm="1">
        <f t="array" ref="J479">_xll.SNL.Clients.Office.Excel.Functions.SPG($A479, "IQ_EBITDA_MARGIN", J$3)</f>
        <v>82.954999999999998</v>
      </c>
    </row>
    <row r="480" spans="1:10" x14ac:dyDescent="0.3">
      <c r="A480" s="11" t="s">
        <v>478</v>
      </c>
      <c r="B480" s="9" cm="1">
        <f t="array" ref="B480">_xll.SNL.Clients.Office.Excel.Functions.SPG($A480, "IQ_EBITDA_MARGIN", B$3)</f>
        <v>70.251999999999995</v>
      </c>
      <c r="C480" s="9" cm="1">
        <f t="array" ref="C480">_xll.SNL.Clients.Office.Excel.Functions.SPG($A480, "IQ_EBITDA_MARGIN", C$3)</f>
        <v>71.63</v>
      </c>
      <c r="D480" s="9" cm="1">
        <f t="array" ref="D480">_xll.SNL.Clients.Office.Excel.Functions.SPG($A480, "IQ_EBITDA_MARGIN", D$3)</f>
        <v>67.745000000000005</v>
      </c>
      <c r="E480" s="9" cm="1">
        <f t="array" ref="E480">_xll.SNL.Clients.Office.Excel.Functions.SPG($A480, "IQ_EBITDA_MARGIN", E$3)</f>
        <v>69.831000000000003</v>
      </c>
      <c r="F480" s="9" cm="1">
        <f t="array" ref="F480">_xll.SNL.Clients.Office.Excel.Functions.SPG($A480, "IQ_EBITDA_MARGIN", F$3)</f>
        <v>69.402000000000001</v>
      </c>
      <c r="G480" s="9" cm="1">
        <f t="array" ref="G480">_xll.SNL.Clients.Office.Excel.Functions.SPG($A480, "IQ_EBITDA_MARGIN", G$3)</f>
        <v>71.924999999999997</v>
      </c>
      <c r="H480" s="9" cm="1">
        <f t="array" ref="H480">_xll.SNL.Clients.Office.Excel.Functions.SPG($A480, "IQ_EBITDA_MARGIN", H$3)</f>
        <v>68.834999999999994</v>
      </c>
      <c r="I480" s="9" cm="1">
        <f t="array" ref="I480">_xll.SNL.Clients.Office.Excel.Functions.SPG($A480, "IQ_EBITDA_MARGIN", I$3)</f>
        <v>70.367999999999995</v>
      </c>
      <c r="J480" s="9" cm="1">
        <f t="array" ref="J480">_xll.SNL.Clients.Office.Excel.Functions.SPG($A480, "IQ_EBITDA_MARGIN", J$3)</f>
        <v>69.756</v>
      </c>
    </row>
    <row r="481" spans="1:10" x14ac:dyDescent="0.3">
      <c r="A481" s="11" t="s">
        <v>479</v>
      </c>
      <c r="B481" s="9" cm="1">
        <f t="array" ref="B481">_xll.SNL.Clients.Office.Excel.Functions.SPG($A481, "IQ_EBITDA_MARGIN", B$3)</f>
        <v>16.934000000000001</v>
      </c>
      <c r="C481" s="9" cm="1">
        <f t="array" ref="C481">_xll.SNL.Clients.Office.Excel.Functions.SPG($A481, "IQ_EBITDA_MARGIN", C$3)</f>
        <v>32.871000000000002</v>
      </c>
      <c r="D481" s="9" cm="1">
        <f t="array" ref="D481">_xll.SNL.Clients.Office.Excel.Functions.SPG($A481, "IQ_EBITDA_MARGIN", D$3)</f>
        <v>52.798999999999999</v>
      </c>
      <c r="E481" s="9" cm="1">
        <f t="array" ref="E481">_xll.SNL.Clients.Office.Excel.Functions.SPG($A481, "IQ_EBITDA_MARGIN", E$3)</f>
        <v>34.954000000000001</v>
      </c>
      <c r="F481" s="9" cm="1">
        <f t="array" ref="F481">_xll.SNL.Clients.Office.Excel.Functions.SPG($A481, "IQ_EBITDA_MARGIN", F$3)</f>
        <v>21.905999999999999</v>
      </c>
      <c r="G481" s="9" cm="1">
        <f t="array" ref="G481">_xll.SNL.Clients.Office.Excel.Functions.SPG($A481, "IQ_EBITDA_MARGIN", G$3)</f>
        <v>19.201000000000001</v>
      </c>
      <c r="H481" s="9" cm="1">
        <f t="array" ref="H481">_xll.SNL.Clients.Office.Excel.Functions.SPG($A481, "IQ_EBITDA_MARGIN", H$3)</f>
        <v>32.720999999999997</v>
      </c>
      <c r="I481" s="9" cm="1">
        <f t="array" ref="I481">_xll.SNL.Clients.Office.Excel.Functions.SPG($A481, "IQ_EBITDA_MARGIN", I$3)</f>
        <v>30.353999999999999</v>
      </c>
      <c r="J481" s="9" cm="1">
        <f t="array" ref="J481">_xll.SNL.Clients.Office.Excel.Functions.SPG($A481, "IQ_EBITDA_MARGIN", J$3)</f>
        <v>39.435000000000002</v>
      </c>
    </row>
    <row r="482" spans="1:10" x14ac:dyDescent="0.3">
      <c r="A482" s="11" t="s">
        <v>480</v>
      </c>
      <c r="B482" s="9" cm="1">
        <f t="array" ref="B482">_xll.SNL.Clients.Office.Excel.Functions.SPG($A482, "IQ_EBITDA_MARGIN", B$3)</f>
        <v>24.722000000000001</v>
      </c>
      <c r="C482" s="9" cm="1">
        <f t="array" ref="C482">_xll.SNL.Clients.Office.Excel.Functions.SPG($A482, "IQ_EBITDA_MARGIN", C$3)</f>
        <v>29.216999999999999</v>
      </c>
      <c r="D482" s="9" cm="1">
        <f t="array" ref="D482">_xll.SNL.Clients.Office.Excel.Functions.SPG($A482, "IQ_EBITDA_MARGIN", D$3)</f>
        <v>29.062999999999999</v>
      </c>
      <c r="E482" s="9" cm="1">
        <f t="array" ref="E482">_xll.SNL.Clients.Office.Excel.Functions.SPG($A482, "IQ_EBITDA_MARGIN", E$3)</f>
        <v>30.029</v>
      </c>
      <c r="F482" s="9" cm="1">
        <f t="array" ref="F482">_xll.SNL.Clients.Office.Excel.Functions.SPG($A482, "IQ_EBITDA_MARGIN", F$3)</f>
        <v>20.8</v>
      </c>
      <c r="G482" s="9" cm="1">
        <f t="array" ref="G482">_xll.SNL.Clients.Office.Excel.Functions.SPG($A482, "IQ_EBITDA_MARGIN", G$3)</f>
        <v>25.998999999999999</v>
      </c>
      <c r="H482" s="9" cm="1">
        <f t="array" ref="H482">_xll.SNL.Clients.Office.Excel.Functions.SPG($A482, "IQ_EBITDA_MARGIN", H$3)</f>
        <v>27.550999999999998</v>
      </c>
      <c r="I482" s="9" cm="1">
        <f t="array" ref="I482">_xll.SNL.Clients.Office.Excel.Functions.SPG($A482, "IQ_EBITDA_MARGIN", I$3)</f>
        <v>27.805</v>
      </c>
      <c r="J482" s="9" cm="1">
        <f t="array" ref="J482">_xll.SNL.Clients.Office.Excel.Functions.SPG($A482, "IQ_EBITDA_MARGIN", J$3)</f>
        <v>20.146000000000001</v>
      </c>
    </row>
    <row r="483" spans="1:10" x14ac:dyDescent="0.3">
      <c r="A483" s="11" t="s">
        <v>481</v>
      </c>
      <c r="B483" s="9" cm="1">
        <f t="array" ref="B483">_xll.SNL.Clients.Office.Excel.Functions.SPG($A483, "IQ_EBITDA_MARGIN", B$3)</f>
        <v>16.687000000000001</v>
      </c>
      <c r="C483" s="9" cm="1">
        <f t="array" ref="C483">_xll.SNL.Clients.Office.Excel.Functions.SPG($A483, "IQ_EBITDA_MARGIN", C$3)</f>
        <v>20.82</v>
      </c>
      <c r="D483" s="9" cm="1">
        <f t="array" ref="D483">_xll.SNL.Clients.Office.Excel.Functions.SPG($A483, "IQ_EBITDA_MARGIN", D$3)</f>
        <v>15.675000000000001</v>
      </c>
      <c r="E483" s="9" cm="1">
        <f t="array" ref="E483">_xll.SNL.Clients.Office.Excel.Functions.SPG($A483, "IQ_EBITDA_MARGIN", E$3)</f>
        <v>15.433999999999999</v>
      </c>
      <c r="F483" s="9" cm="1">
        <f t="array" ref="F483">_xll.SNL.Clients.Office.Excel.Functions.SPG($A483, "IQ_EBITDA_MARGIN", F$3)</f>
        <v>18.256</v>
      </c>
      <c r="G483" s="9" cm="1">
        <f t="array" ref="G483">_xll.SNL.Clients.Office.Excel.Functions.SPG($A483, "IQ_EBITDA_MARGIN", G$3)</f>
        <v>19.244</v>
      </c>
      <c r="H483" s="9" cm="1">
        <f t="array" ref="H483">_xll.SNL.Clients.Office.Excel.Functions.SPG($A483, "IQ_EBITDA_MARGIN", H$3)</f>
        <v>14.24</v>
      </c>
      <c r="I483" s="9" cm="1">
        <f t="array" ref="I483">_xll.SNL.Clients.Office.Excel.Functions.SPG($A483, "IQ_EBITDA_MARGIN", I$3)</f>
        <v>16.812999999999999</v>
      </c>
      <c r="J483" s="9" cm="1">
        <f t="array" ref="J483">_xll.SNL.Clients.Office.Excel.Functions.SPG($A483, "IQ_EBITDA_MARGIN", J$3)</f>
        <v>14.754</v>
      </c>
    </row>
    <row r="484" spans="1:10" x14ac:dyDescent="0.3">
      <c r="A484" s="11" t="s">
        <v>482</v>
      </c>
      <c r="B484" s="9" cm="1">
        <f t="array" ref="B484">_xll.SNL.Clients.Office.Excel.Functions.SPG($A484, "IQ_EBITDA_MARGIN", B$3)</f>
        <v>17.023</v>
      </c>
      <c r="C484" s="9" cm="1">
        <f t="array" ref="C484">_xll.SNL.Clients.Office.Excel.Functions.SPG($A484, "IQ_EBITDA_MARGIN", C$3)</f>
        <v>17.245000000000001</v>
      </c>
      <c r="D484" s="9" cm="1">
        <f t="array" ref="D484">_xll.SNL.Clients.Office.Excel.Functions.SPG($A484, "IQ_EBITDA_MARGIN", D$3)</f>
        <v>16.978000000000002</v>
      </c>
      <c r="E484" s="9" cm="1">
        <f t="array" ref="E484">_xll.SNL.Clients.Office.Excel.Functions.SPG($A484, "IQ_EBITDA_MARGIN", E$3)</f>
        <v>16.442</v>
      </c>
      <c r="F484" s="9" cm="1">
        <f t="array" ref="F484">_xll.SNL.Clients.Office.Excel.Functions.SPG($A484, "IQ_EBITDA_MARGIN", F$3)</f>
        <v>17.119</v>
      </c>
      <c r="G484" s="9" cm="1">
        <f t="array" ref="G484">_xll.SNL.Clients.Office.Excel.Functions.SPG($A484, "IQ_EBITDA_MARGIN", G$3)</f>
        <v>16.462</v>
      </c>
      <c r="H484" s="9" cm="1">
        <f t="array" ref="H484">_xll.SNL.Clients.Office.Excel.Functions.SPG($A484, "IQ_EBITDA_MARGIN", H$3)</f>
        <v>17.158000000000001</v>
      </c>
      <c r="I484" s="9" cm="1">
        <f t="array" ref="I484">_xll.SNL.Clients.Office.Excel.Functions.SPG($A484, "IQ_EBITDA_MARGIN", I$3)</f>
        <v>17.048999999999999</v>
      </c>
      <c r="J484" s="9" cm="1">
        <f t="array" ref="J484">_xll.SNL.Clients.Office.Excel.Functions.SPG($A484, "IQ_EBITDA_MARGIN", J$3)</f>
        <v>17.844000000000001</v>
      </c>
    </row>
    <row r="485" spans="1:10" x14ac:dyDescent="0.3">
      <c r="A485" s="11" t="s">
        <v>483</v>
      </c>
      <c r="B485" s="9" cm="1">
        <f t="array" ref="B485">_xll.SNL.Clients.Office.Excel.Functions.SPG($A485, "IQ_EBITDA_MARGIN", B$3)</f>
        <v>-1.462</v>
      </c>
      <c r="C485" s="9" cm="1">
        <f t="array" ref="C485">_xll.SNL.Clients.Office.Excel.Functions.SPG($A485, "IQ_EBITDA_MARGIN", C$3)</f>
        <v>1.452</v>
      </c>
      <c r="D485" s="9" cm="1">
        <f t="array" ref="D485">_xll.SNL.Clients.Office.Excel.Functions.SPG($A485, "IQ_EBITDA_MARGIN", D$3)</f>
        <v>2.903</v>
      </c>
      <c r="E485" s="9" cm="1">
        <f t="array" ref="E485">_xll.SNL.Clients.Office.Excel.Functions.SPG($A485, "IQ_EBITDA_MARGIN", E$3)</f>
        <v>1.9670000000000001</v>
      </c>
      <c r="F485" s="9" cm="1">
        <f t="array" ref="F485">_xll.SNL.Clients.Office.Excel.Functions.SPG($A485, "IQ_EBITDA_MARGIN", F$3)</f>
        <v>2.3559999999999999</v>
      </c>
      <c r="G485" s="9" cm="1">
        <f t="array" ref="G485">_xll.SNL.Clients.Office.Excel.Functions.SPG($A485, "IQ_EBITDA_MARGIN", G$3)</f>
        <v>1.7270000000000001</v>
      </c>
      <c r="H485" s="9" cm="1">
        <f t="array" ref="H485">_xll.SNL.Clients.Office.Excel.Functions.SPG($A485, "IQ_EBITDA_MARGIN", H$3)</f>
        <v>3.4870000000000001</v>
      </c>
      <c r="I485" s="9" cm="1">
        <f t="array" ref="I485">_xll.SNL.Clients.Office.Excel.Functions.SPG($A485, "IQ_EBITDA_MARGIN", I$3)</f>
        <v>1.367</v>
      </c>
      <c r="J485" s="9" cm="1">
        <f t="array" ref="J485">_xll.SNL.Clients.Office.Excel.Functions.SPG($A485, "IQ_EBITDA_MARGIN", J$3)</f>
        <v>2.2429999999999999</v>
      </c>
    </row>
    <row r="486" spans="1:10" x14ac:dyDescent="0.3">
      <c r="A486" s="11" t="s">
        <v>484</v>
      </c>
      <c r="B486" s="9" cm="1">
        <f t="array" ref="B486">_xll.SNL.Clients.Office.Excel.Functions.SPG($A486, "IQ_EBITDA_MARGIN", B$3)</f>
        <v>6.343</v>
      </c>
      <c r="C486" s="9" cm="1">
        <f t="array" ref="C486">_xll.SNL.Clients.Office.Excel.Functions.SPG($A486, "IQ_EBITDA_MARGIN", C$3)</f>
        <v>6</v>
      </c>
      <c r="D486" s="9" cm="1">
        <f t="array" ref="D486">_xll.SNL.Clients.Office.Excel.Functions.SPG($A486, "IQ_EBITDA_MARGIN", D$3)</f>
        <v>5.8780000000000001</v>
      </c>
      <c r="E486" s="9" cm="1">
        <f t="array" ref="E486">_xll.SNL.Clients.Office.Excel.Functions.SPG($A486, "IQ_EBITDA_MARGIN", E$3)</f>
        <v>6.585</v>
      </c>
      <c r="F486" s="9" cm="1">
        <f t="array" ref="F486">_xll.SNL.Clients.Office.Excel.Functions.SPG($A486, "IQ_EBITDA_MARGIN", F$3)</f>
        <v>6.1719999999999997</v>
      </c>
      <c r="G486" s="9" cm="1">
        <f t="array" ref="G486">_xll.SNL.Clients.Office.Excel.Functions.SPG($A486, "IQ_EBITDA_MARGIN", G$3)</f>
        <v>5.9809999999999999</v>
      </c>
      <c r="H486" s="9" cm="1">
        <f t="array" ref="H486">_xll.SNL.Clients.Office.Excel.Functions.SPG($A486, "IQ_EBITDA_MARGIN", H$3)</f>
        <v>5.7140000000000004</v>
      </c>
      <c r="I486" s="9" cm="1">
        <f t="array" ref="I486">_xll.SNL.Clients.Office.Excel.Functions.SPG($A486, "IQ_EBITDA_MARGIN", I$3)</f>
        <v>6.3239999999999998</v>
      </c>
      <c r="J486" s="9" cm="1">
        <f t="array" ref="J486">_xll.SNL.Clients.Office.Excel.Functions.SPG($A486, "IQ_EBITDA_MARGIN", J$3)</f>
        <v>5.9649999999999999</v>
      </c>
    </row>
    <row r="487" spans="1:10" x14ac:dyDescent="0.3">
      <c r="A487" s="11" t="s">
        <v>485</v>
      </c>
      <c r="B487" s="9" cm="1">
        <f t="array" ref="B487">_xll.SNL.Clients.Office.Excel.Functions.SPG($A487, "IQ_EBITDA_MARGIN", B$3)</f>
        <v>19.690000000000001</v>
      </c>
      <c r="C487" s="9" cm="1">
        <f t="array" ref="C487">_xll.SNL.Clients.Office.Excel.Functions.SPG($A487, "IQ_EBITDA_MARGIN", C$3)</f>
        <v>24.024999999999999</v>
      </c>
      <c r="D487" s="9" cm="1">
        <f t="array" ref="D487">_xll.SNL.Clients.Office.Excel.Functions.SPG($A487, "IQ_EBITDA_MARGIN", D$3)</f>
        <v>23.527000000000001</v>
      </c>
      <c r="E487" s="9" cm="1">
        <f t="array" ref="E487">_xll.SNL.Clients.Office.Excel.Functions.SPG($A487, "IQ_EBITDA_MARGIN", E$3)</f>
        <v>11.243</v>
      </c>
      <c r="F487" s="9" cm="1">
        <f t="array" ref="F487">_xll.SNL.Clients.Office.Excel.Functions.SPG($A487, "IQ_EBITDA_MARGIN", F$3)</f>
        <v>18.617999999999999</v>
      </c>
      <c r="G487" s="9" cm="1">
        <f t="array" ref="G487">_xll.SNL.Clients.Office.Excel.Functions.SPG($A487, "IQ_EBITDA_MARGIN", G$3)</f>
        <v>18.309999999999999</v>
      </c>
      <c r="H487" s="9" cm="1">
        <f t="array" ref="H487">_xll.SNL.Clients.Office.Excel.Functions.SPG($A487, "IQ_EBITDA_MARGIN", H$3)</f>
        <v>25.884</v>
      </c>
      <c r="I487" s="9" cm="1">
        <f t="array" ref="I487">_xll.SNL.Clients.Office.Excel.Functions.SPG($A487, "IQ_EBITDA_MARGIN", I$3)</f>
        <v>11.054</v>
      </c>
      <c r="J487" s="9" cm="1">
        <f t="array" ref="J487">_xll.SNL.Clients.Office.Excel.Functions.SPG($A487, "IQ_EBITDA_MARGIN", J$3)</f>
        <v>16.542000000000002</v>
      </c>
    </row>
    <row r="488" spans="1:10" x14ac:dyDescent="0.3">
      <c r="A488" s="11" t="s">
        <v>486</v>
      </c>
      <c r="B488" s="9" cm="1">
        <f t="array" ref="B488">_xll.SNL.Clients.Office.Excel.Functions.SPG($A488, "IQ_EBITDA_MARGIN", B$3)</f>
        <v>27.983000000000001</v>
      </c>
      <c r="C488" s="9" cm="1">
        <f t="array" ref="C488">_xll.SNL.Clients.Office.Excel.Functions.SPG($A488, "IQ_EBITDA_MARGIN", C$3)</f>
        <v>29.747</v>
      </c>
      <c r="D488" s="9" cm="1">
        <f t="array" ref="D488">_xll.SNL.Clients.Office.Excel.Functions.SPG($A488, "IQ_EBITDA_MARGIN", D$3)</f>
        <v>30.041</v>
      </c>
      <c r="E488" s="9" cm="1">
        <f t="array" ref="E488">_xll.SNL.Clients.Office.Excel.Functions.SPG($A488, "IQ_EBITDA_MARGIN", E$3)</f>
        <v>29.803999999999998</v>
      </c>
      <c r="F488" s="9" cm="1">
        <f t="array" ref="F488">_xll.SNL.Clients.Office.Excel.Functions.SPG($A488, "IQ_EBITDA_MARGIN", F$3)</f>
        <v>29.617999999999999</v>
      </c>
      <c r="G488" s="9" cm="1">
        <f t="array" ref="G488">_xll.SNL.Clients.Office.Excel.Functions.SPG($A488, "IQ_EBITDA_MARGIN", G$3)</f>
        <v>29.864000000000001</v>
      </c>
      <c r="H488" s="9" cm="1">
        <f t="array" ref="H488">_xll.SNL.Clients.Office.Excel.Functions.SPG($A488, "IQ_EBITDA_MARGIN", H$3)</f>
        <v>29.626999999999999</v>
      </c>
      <c r="I488" s="9" cm="1">
        <f t="array" ref="I488">_xll.SNL.Clients.Office.Excel.Functions.SPG($A488, "IQ_EBITDA_MARGIN", I$3)</f>
        <v>28.638000000000002</v>
      </c>
      <c r="J488" s="9" cm="1">
        <f t="array" ref="J488">_xll.SNL.Clients.Office.Excel.Functions.SPG($A488, "IQ_EBITDA_MARGIN", J$3)</f>
        <v>27.187000000000001</v>
      </c>
    </row>
    <row r="489" spans="1:10" x14ac:dyDescent="0.3">
      <c r="A489" s="11" t="s">
        <v>487</v>
      </c>
      <c r="B489" s="9" cm="1">
        <f t="array" ref="B489">_xll.SNL.Clients.Office.Excel.Functions.SPG($A489, "IQ_EBITDA_MARGIN", B$3)</f>
        <v>30.393000000000001</v>
      </c>
      <c r="C489" s="9" cm="1">
        <f t="array" ref="C489">_xll.SNL.Clients.Office.Excel.Functions.SPG($A489, "IQ_EBITDA_MARGIN", C$3)</f>
        <v>38.100999999999999</v>
      </c>
      <c r="D489" s="9" cm="1">
        <f t="array" ref="D489">_xll.SNL.Clients.Office.Excel.Functions.SPG($A489, "IQ_EBITDA_MARGIN", D$3)</f>
        <v>35.115000000000002</v>
      </c>
      <c r="E489" s="9" cm="1">
        <f t="array" ref="E489">_xll.SNL.Clients.Office.Excel.Functions.SPG($A489, "IQ_EBITDA_MARGIN", E$3)</f>
        <v>33.365000000000002</v>
      </c>
      <c r="F489" s="9" cm="1">
        <f t="array" ref="F489">_xll.SNL.Clients.Office.Excel.Functions.SPG($A489, "IQ_EBITDA_MARGIN", F$3)</f>
        <v>30.242999999999999</v>
      </c>
      <c r="G489" s="9" cm="1">
        <f t="array" ref="G489">_xll.SNL.Clients.Office.Excel.Functions.SPG($A489, "IQ_EBITDA_MARGIN", G$3)</f>
        <v>40.293999999999997</v>
      </c>
      <c r="H489" s="9" cm="1">
        <f t="array" ref="H489">_xll.SNL.Clients.Office.Excel.Functions.SPG($A489, "IQ_EBITDA_MARGIN", H$3)</f>
        <v>35.15</v>
      </c>
      <c r="I489" s="9" cm="1">
        <f t="array" ref="I489">_xll.SNL.Clients.Office.Excel.Functions.SPG($A489, "IQ_EBITDA_MARGIN", I$3)</f>
        <v>32.765999999999998</v>
      </c>
      <c r="J489" s="9" cm="1">
        <f t="array" ref="J489">_xll.SNL.Clients.Office.Excel.Functions.SPG($A489, "IQ_EBITDA_MARGIN", J$3)</f>
        <v>29.988</v>
      </c>
    </row>
    <row r="490" spans="1:10" x14ac:dyDescent="0.3">
      <c r="A490" s="11" t="s">
        <v>488</v>
      </c>
      <c r="B490" s="9" cm="1">
        <f t="array" ref="B490">_xll.SNL.Clients.Office.Excel.Functions.SPG($A490, "IQ_EBITDA_MARGIN", B$3)</f>
        <v>41.572000000000003</v>
      </c>
      <c r="C490" s="9" cm="1">
        <f t="array" ref="C490">_xll.SNL.Clients.Office.Excel.Functions.SPG($A490, "IQ_EBITDA_MARGIN", C$3)</f>
        <v>35.947000000000003</v>
      </c>
      <c r="D490" s="9" cm="1">
        <f t="array" ref="D490">_xll.SNL.Clients.Office.Excel.Functions.SPG($A490, "IQ_EBITDA_MARGIN", D$3)</f>
        <v>39.591999999999999</v>
      </c>
      <c r="E490" s="9" cm="1">
        <f t="array" ref="E490">_xll.SNL.Clients.Office.Excel.Functions.SPG($A490, "IQ_EBITDA_MARGIN", E$3)</f>
        <v>40.366999999999997</v>
      </c>
      <c r="F490" s="9" cm="1">
        <f t="array" ref="F490">_xll.SNL.Clients.Office.Excel.Functions.SPG($A490, "IQ_EBITDA_MARGIN", F$3)</f>
        <v>43.335999999999999</v>
      </c>
      <c r="G490" s="9" cm="1">
        <f t="array" ref="G490">_xll.SNL.Clients.Office.Excel.Functions.SPG($A490, "IQ_EBITDA_MARGIN", G$3)</f>
        <v>30.629000000000001</v>
      </c>
      <c r="H490" s="9" cm="1">
        <f t="array" ref="H490">_xll.SNL.Clients.Office.Excel.Functions.SPG($A490, "IQ_EBITDA_MARGIN", H$3)</f>
        <v>41.642000000000003</v>
      </c>
      <c r="I490" s="9" cm="1">
        <f t="array" ref="I490">_xll.SNL.Clients.Office.Excel.Functions.SPG($A490, "IQ_EBITDA_MARGIN", I$3)</f>
        <v>41.552</v>
      </c>
      <c r="J490" s="9" cm="1">
        <f t="array" ref="J490">_xll.SNL.Clients.Office.Excel.Functions.SPG($A490, "IQ_EBITDA_MARGIN", J$3)</f>
        <v>34.58</v>
      </c>
    </row>
    <row r="491" spans="1:10" x14ac:dyDescent="0.3">
      <c r="A491" s="11" t="s">
        <v>489</v>
      </c>
      <c r="B491" s="9" t="str" cm="1">
        <f t="array" ref="B491">_xll.SNL.Clients.Office.Excel.Functions.SPG($A491, "IQ_EBITDA_MARGIN", B$3)</f>
        <v>NA</v>
      </c>
      <c r="C491" s="9" t="str" cm="1">
        <f t="array" ref="C491">_xll.SNL.Clients.Office.Excel.Functions.SPG($A491, "IQ_EBITDA_MARGIN", C$3)</f>
        <v>NA</v>
      </c>
      <c r="D491" s="9" t="str" cm="1">
        <f t="array" ref="D491">_xll.SNL.Clients.Office.Excel.Functions.SPG($A491, "IQ_EBITDA_MARGIN", D$3)</f>
        <v>NA</v>
      </c>
      <c r="E491" s="9" t="str" cm="1">
        <f t="array" ref="E491">_xll.SNL.Clients.Office.Excel.Functions.SPG($A491, "IQ_EBITDA_MARGIN", E$3)</f>
        <v>NA</v>
      </c>
      <c r="F491" s="9" t="str" cm="1">
        <f t="array" ref="F491">_xll.SNL.Clients.Office.Excel.Functions.SPG($A491, "IQ_EBITDA_MARGIN", F$3)</f>
        <v>NA</v>
      </c>
      <c r="G491" s="9" t="str" cm="1">
        <f t="array" ref="G491">_xll.SNL.Clients.Office.Excel.Functions.SPG($A491, "IQ_EBITDA_MARGIN", G$3)</f>
        <v>NA</v>
      </c>
      <c r="H491" s="9" t="str" cm="1">
        <f t="array" ref="H491">_xll.SNL.Clients.Office.Excel.Functions.SPG($A491, "IQ_EBITDA_MARGIN", H$3)</f>
        <v>NA</v>
      </c>
      <c r="I491" s="9" t="str" cm="1">
        <f t="array" ref="I491">_xll.SNL.Clients.Office.Excel.Functions.SPG($A491, "IQ_EBITDA_MARGIN", I$3)</f>
        <v>NA</v>
      </c>
      <c r="J491" s="9" t="str" cm="1">
        <f t="array" ref="J491">_xll.SNL.Clients.Office.Excel.Functions.SPG($A491, "IQ_EBITDA_MARGIN", J$3)</f>
        <v>NA</v>
      </c>
    </row>
    <row r="492" spans="1:10" x14ac:dyDescent="0.3">
      <c r="A492" s="11" t="s">
        <v>490</v>
      </c>
      <c r="B492" s="9" cm="1">
        <f t="array" ref="B492">_xll.SNL.Clients.Office.Excel.Functions.SPG($A492, "IQ_EBITDA_MARGIN", B$3)</f>
        <v>37.667000000000002</v>
      </c>
      <c r="C492" s="9" cm="1">
        <f t="array" ref="C492">_xll.SNL.Clients.Office.Excel.Functions.SPG($A492, "IQ_EBITDA_MARGIN", C$3)</f>
        <v>35.420999999999999</v>
      </c>
      <c r="D492" s="9" cm="1">
        <f t="array" ref="D492">_xll.SNL.Clients.Office.Excel.Functions.SPG($A492, "IQ_EBITDA_MARGIN", D$3)</f>
        <v>37.753</v>
      </c>
      <c r="E492" s="9" cm="1">
        <f t="array" ref="E492">_xll.SNL.Clients.Office.Excel.Functions.SPG($A492, "IQ_EBITDA_MARGIN", E$3)</f>
        <v>36.597999999999999</v>
      </c>
      <c r="F492" s="9" cm="1">
        <f t="array" ref="F492">_xll.SNL.Clients.Office.Excel.Functions.SPG($A492, "IQ_EBITDA_MARGIN", F$3)</f>
        <v>38.801000000000002</v>
      </c>
      <c r="G492" s="9" cm="1">
        <f t="array" ref="G492">_xll.SNL.Clients.Office.Excel.Functions.SPG($A492, "IQ_EBITDA_MARGIN", G$3)</f>
        <v>38.771000000000001</v>
      </c>
      <c r="H492" s="9" cm="1">
        <f t="array" ref="H492">_xll.SNL.Clients.Office.Excel.Functions.SPG($A492, "IQ_EBITDA_MARGIN", H$3)</f>
        <v>35.19</v>
      </c>
      <c r="I492" s="9" cm="1">
        <f t="array" ref="I492">_xll.SNL.Clients.Office.Excel.Functions.SPG($A492, "IQ_EBITDA_MARGIN", I$3)</f>
        <v>40.24</v>
      </c>
      <c r="J492" s="9" cm="1">
        <f t="array" ref="J492">_xll.SNL.Clients.Office.Excel.Functions.SPG($A492, "IQ_EBITDA_MARGIN", J$3)</f>
        <v>36.363999999999997</v>
      </c>
    </row>
    <row r="493" spans="1:10" x14ac:dyDescent="0.3">
      <c r="A493" s="11" t="s">
        <v>491</v>
      </c>
      <c r="B493" s="9" cm="1">
        <f t="array" ref="B493">_xll.SNL.Clients.Office.Excel.Functions.SPG($A493, "IQ_EBITDA_MARGIN", B$3)</f>
        <v>24.169</v>
      </c>
      <c r="C493" s="9" cm="1">
        <f t="array" ref="C493">_xll.SNL.Clients.Office.Excel.Functions.SPG($A493, "IQ_EBITDA_MARGIN", C$3)</f>
        <v>28.379000000000001</v>
      </c>
      <c r="D493" s="9" cm="1">
        <f t="array" ref="D493">_xll.SNL.Clients.Office.Excel.Functions.SPG($A493, "IQ_EBITDA_MARGIN", D$3)</f>
        <v>27.701000000000001</v>
      </c>
      <c r="E493" s="9" cm="1">
        <f t="array" ref="E493">_xll.SNL.Clients.Office.Excel.Functions.SPG($A493, "IQ_EBITDA_MARGIN", E$3)</f>
        <v>23.984999999999999</v>
      </c>
      <c r="F493" s="9" cm="1">
        <f t="array" ref="F493">_xll.SNL.Clients.Office.Excel.Functions.SPG($A493, "IQ_EBITDA_MARGIN", F$3)</f>
        <v>23.181000000000001</v>
      </c>
      <c r="G493" s="9" cm="1">
        <f t="array" ref="G493">_xll.SNL.Clients.Office.Excel.Functions.SPG($A493, "IQ_EBITDA_MARGIN", G$3)</f>
        <v>27.855</v>
      </c>
      <c r="H493" s="9" cm="1">
        <f t="array" ref="H493">_xll.SNL.Clients.Office.Excel.Functions.SPG($A493, "IQ_EBITDA_MARGIN", H$3)</f>
        <v>29.302</v>
      </c>
      <c r="I493" s="9" cm="1">
        <f t="array" ref="I493">_xll.SNL.Clients.Office.Excel.Functions.SPG($A493, "IQ_EBITDA_MARGIN", I$3)</f>
        <v>29.344999999999999</v>
      </c>
      <c r="J493" s="9" cm="1">
        <f t="array" ref="J493">_xll.SNL.Clients.Office.Excel.Functions.SPG($A493, "IQ_EBITDA_MARGIN", J$3)</f>
        <v>27.826000000000001</v>
      </c>
    </row>
    <row r="494" spans="1:10" x14ac:dyDescent="0.3">
      <c r="A494" s="11" t="s">
        <v>492</v>
      </c>
      <c r="B494" s="9" cm="1">
        <f t="array" ref="B494">_xll.SNL.Clients.Office.Excel.Functions.SPG($A494, "IQ_EBITDA_MARGIN", B$3)</f>
        <v>29.163</v>
      </c>
      <c r="C494" s="9" t="str" cm="1">
        <f t="array" ref="C494">_xll.SNL.Clients.Office.Excel.Functions.SPG($A494, "IQ_EBITDA_MARGIN", C$3)</f>
        <v>NA</v>
      </c>
      <c r="D494" s="9" cm="1">
        <f t="array" ref="D494">_xll.SNL.Clients.Office.Excel.Functions.SPG($A494, "IQ_EBITDA_MARGIN", D$3)</f>
        <v>22.808</v>
      </c>
      <c r="E494" s="9" cm="1">
        <f t="array" ref="E494">_xll.SNL.Clients.Office.Excel.Functions.SPG($A494, "IQ_EBITDA_MARGIN", E$3)</f>
        <v>19.899000000000001</v>
      </c>
      <c r="F494" s="9" cm="1">
        <f t="array" ref="F494">_xll.SNL.Clients.Office.Excel.Functions.SPG($A494, "IQ_EBITDA_MARGIN", F$3)</f>
        <v>13.699</v>
      </c>
      <c r="G494" s="9" t="str" cm="1">
        <f t="array" ref="G494">_xll.SNL.Clients.Office.Excel.Functions.SPG($A494, "IQ_EBITDA_MARGIN", G$3)</f>
        <v>NA</v>
      </c>
      <c r="H494" s="9" cm="1">
        <f t="array" ref="H494">_xll.SNL.Clients.Office.Excel.Functions.SPG($A494, "IQ_EBITDA_MARGIN", H$3)</f>
        <v>-14.255000000000001</v>
      </c>
      <c r="I494" s="9" cm="1">
        <f t="array" ref="I494">_xll.SNL.Clients.Office.Excel.Functions.SPG($A494, "IQ_EBITDA_MARGIN", I$3)</f>
        <v>-14.558</v>
      </c>
      <c r="J494" s="9" cm="1">
        <f t="array" ref="J494">_xll.SNL.Clients.Office.Excel.Functions.SPG($A494, "IQ_EBITDA_MARGIN", J$3)</f>
        <v>-7.8129999999999997</v>
      </c>
    </row>
    <row r="495" spans="1:10" x14ac:dyDescent="0.3">
      <c r="A495" s="11" t="s">
        <v>493</v>
      </c>
      <c r="B495" s="9" cm="1">
        <f t="array" ref="B495">_xll.SNL.Clients.Office.Excel.Functions.SPG($A495, "IQ_EBITDA_MARGIN", B$3)</f>
        <v>23.141999999999999</v>
      </c>
      <c r="C495" s="9" cm="1">
        <f t="array" ref="C495">_xll.SNL.Clients.Office.Excel.Functions.SPG($A495, "IQ_EBITDA_MARGIN", C$3)</f>
        <v>17.847000000000001</v>
      </c>
      <c r="D495" s="9" cm="1">
        <f t="array" ref="D495">_xll.SNL.Clients.Office.Excel.Functions.SPG($A495, "IQ_EBITDA_MARGIN", D$3)</f>
        <v>21.442</v>
      </c>
      <c r="E495" s="9" cm="1">
        <f t="array" ref="E495">_xll.SNL.Clients.Office.Excel.Functions.SPG($A495, "IQ_EBITDA_MARGIN", E$3)</f>
        <v>20.725999999999999</v>
      </c>
      <c r="F495" s="9" cm="1">
        <f t="array" ref="F495">_xll.SNL.Clients.Office.Excel.Functions.SPG($A495, "IQ_EBITDA_MARGIN", F$3)</f>
        <v>21.425999999999998</v>
      </c>
      <c r="G495" s="9" cm="1">
        <f t="array" ref="G495">_xll.SNL.Clients.Office.Excel.Functions.SPG($A495, "IQ_EBITDA_MARGIN", G$3)</f>
        <v>17.933</v>
      </c>
      <c r="H495" s="9" cm="1">
        <f t="array" ref="H495">_xll.SNL.Clients.Office.Excel.Functions.SPG($A495, "IQ_EBITDA_MARGIN", H$3)</f>
        <v>19.489999999999998</v>
      </c>
      <c r="I495" s="9" cm="1">
        <f t="array" ref="I495">_xll.SNL.Clients.Office.Excel.Functions.SPG($A495, "IQ_EBITDA_MARGIN", I$3)</f>
        <v>17.948</v>
      </c>
      <c r="J495" s="9" cm="1">
        <f t="array" ref="J495">_xll.SNL.Clients.Office.Excel.Functions.SPG($A495, "IQ_EBITDA_MARGIN", J$3)</f>
        <v>18.14</v>
      </c>
    </row>
    <row r="496" spans="1:10" x14ac:dyDescent="0.3">
      <c r="A496" s="11" t="s">
        <v>494</v>
      </c>
      <c r="B496" s="9" cm="1">
        <f t="array" ref="B496">_xll.SNL.Clients.Office.Excel.Functions.SPG($A496, "IQ_EBITDA_MARGIN", B$3)</f>
        <v>16.279</v>
      </c>
      <c r="C496" s="9" cm="1">
        <f t="array" ref="C496">_xll.SNL.Clients.Office.Excel.Functions.SPG($A496, "IQ_EBITDA_MARGIN", C$3)</f>
        <v>14.169</v>
      </c>
      <c r="D496" s="9" cm="1">
        <f t="array" ref="D496">_xll.SNL.Clients.Office.Excel.Functions.SPG($A496, "IQ_EBITDA_MARGIN", D$3)</f>
        <v>12.79</v>
      </c>
      <c r="E496" s="9" cm="1">
        <f t="array" ref="E496">_xll.SNL.Clients.Office.Excel.Functions.SPG($A496, "IQ_EBITDA_MARGIN", E$3)</f>
        <v>20.577999999999999</v>
      </c>
      <c r="F496" s="9" cm="1">
        <f t="array" ref="F496">_xll.SNL.Clients.Office.Excel.Functions.SPG($A496, "IQ_EBITDA_MARGIN", F$3)</f>
        <v>17.594999999999999</v>
      </c>
      <c r="G496" s="9" cm="1">
        <f t="array" ref="G496">_xll.SNL.Clients.Office.Excel.Functions.SPG($A496, "IQ_EBITDA_MARGIN", G$3)</f>
        <v>17.193000000000001</v>
      </c>
      <c r="H496" s="9" cm="1">
        <f t="array" ref="H496">_xll.SNL.Clients.Office.Excel.Functions.SPG($A496, "IQ_EBITDA_MARGIN", H$3)</f>
        <v>23.343</v>
      </c>
      <c r="I496" s="9" cm="1">
        <f t="array" ref="I496">_xll.SNL.Clients.Office.Excel.Functions.SPG($A496, "IQ_EBITDA_MARGIN", I$3)</f>
        <v>21.582000000000001</v>
      </c>
      <c r="J496" s="9" cm="1">
        <f t="array" ref="J496">_xll.SNL.Clients.Office.Excel.Functions.SPG($A496, "IQ_EBITDA_MARGIN", J$3)</f>
        <v>18.82</v>
      </c>
    </row>
    <row r="497" spans="1:10" x14ac:dyDescent="0.3">
      <c r="A497" s="11" t="s">
        <v>1035</v>
      </c>
      <c r="B497" s="9" t="str" cm="1">
        <f t="array" ref="B497">_xll.SNL.Clients.Office.Excel.Functions.SPG($A497, "IQ_EBITDA_MARGIN", B$3)</f>
        <v>NA</v>
      </c>
      <c r="C497" s="9" cm="1">
        <f t="array" ref="C497">_xll.SNL.Clients.Office.Excel.Functions.SPG($A497, "IQ_EBITDA_MARGIN", C$3)</f>
        <v>22.538</v>
      </c>
      <c r="D497" s="9" cm="1">
        <f t="array" ref="D497">_xll.SNL.Clients.Office.Excel.Functions.SPG($A497, "IQ_EBITDA_MARGIN", D$3)</f>
        <v>21.138999999999999</v>
      </c>
      <c r="E497" s="9" cm="1">
        <f t="array" ref="E497">_xll.SNL.Clients.Office.Excel.Functions.SPG($A497, "IQ_EBITDA_MARGIN", E$3)</f>
        <v>19.358000000000001</v>
      </c>
      <c r="F497" s="9" cm="1">
        <f t="array" ref="F497">_xll.SNL.Clients.Office.Excel.Functions.SPG($A497, "IQ_EBITDA_MARGIN", F$3)</f>
        <v>22.936</v>
      </c>
      <c r="G497" s="9" cm="1">
        <f t="array" ref="G497">_xll.SNL.Clients.Office.Excel.Functions.SPG($A497, "IQ_EBITDA_MARGIN", G$3)</f>
        <v>22.193000000000001</v>
      </c>
      <c r="H497" s="9" cm="1">
        <f t="array" ref="H497">_xll.SNL.Clients.Office.Excel.Functions.SPG($A497, "IQ_EBITDA_MARGIN", H$3)</f>
        <v>20.061</v>
      </c>
      <c r="I497" s="9" cm="1">
        <f t="array" ref="I497">_xll.SNL.Clients.Office.Excel.Functions.SPG($A497, "IQ_EBITDA_MARGIN", I$3)</f>
        <v>17.545000000000002</v>
      </c>
      <c r="J497" s="9" cm="1">
        <f t="array" ref="J497">_xll.SNL.Clients.Office.Excel.Functions.SPG($A497, "IQ_EBITDA_MARGIN", J$3)</f>
        <v>15.003</v>
      </c>
    </row>
    <row r="498" spans="1:10" x14ac:dyDescent="0.3">
      <c r="A498" s="11" t="s">
        <v>495</v>
      </c>
      <c r="B498" s="9" cm="1">
        <f t="array" ref="B498">_xll.SNL.Clients.Office.Excel.Functions.SPG($A498, "IQ_EBITDA_MARGIN", B$3)</f>
        <v>20.648</v>
      </c>
      <c r="C498" s="9" cm="1">
        <f t="array" ref="C498">_xll.SNL.Clients.Office.Excel.Functions.SPG($A498, "IQ_EBITDA_MARGIN", C$3)</f>
        <v>37.99</v>
      </c>
      <c r="D498" s="9" cm="1">
        <f t="array" ref="D498">_xll.SNL.Clients.Office.Excel.Functions.SPG($A498, "IQ_EBITDA_MARGIN", D$3)</f>
        <v>21.581</v>
      </c>
      <c r="E498" s="9" cm="1">
        <f t="array" ref="E498">_xll.SNL.Clients.Office.Excel.Functions.SPG($A498, "IQ_EBITDA_MARGIN", E$3)</f>
        <v>19.867999999999999</v>
      </c>
      <c r="F498" s="9" cm="1">
        <f t="array" ref="F498">_xll.SNL.Clients.Office.Excel.Functions.SPG($A498, "IQ_EBITDA_MARGIN", F$3)</f>
        <v>24.091999999999999</v>
      </c>
      <c r="G498" s="9" cm="1">
        <f t="array" ref="G498">_xll.SNL.Clients.Office.Excel.Functions.SPG($A498, "IQ_EBITDA_MARGIN", G$3)</f>
        <v>37.509</v>
      </c>
      <c r="H498" s="9" cm="1">
        <f t="array" ref="H498">_xll.SNL.Clients.Office.Excel.Functions.SPG($A498, "IQ_EBITDA_MARGIN", H$3)</f>
        <v>20.314</v>
      </c>
      <c r="I498" s="9" cm="1">
        <f t="array" ref="I498">_xll.SNL.Clients.Office.Excel.Functions.SPG($A498, "IQ_EBITDA_MARGIN", I$3)</f>
        <v>18.712</v>
      </c>
      <c r="J498" s="9" cm="1">
        <f t="array" ref="J498">_xll.SNL.Clients.Office.Excel.Functions.SPG($A498, "IQ_EBITDA_MARGIN", J$3)</f>
        <v>22.548999999999999</v>
      </c>
    </row>
    <row r="499" spans="1:10" x14ac:dyDescent="0.3">
      <c r="A499" s="11" t="s">
        <v>496</v>
      </c>
      <c r="B499" s="9" t="str" cm="1">
        <f t="array" ref="B499">_xll.SNL.Clients.Office.Excel.Functions.SPG($A499, "IQ_EBITDA_MARGIN", B$3)</f>
        <v>NA</v>
      </c>
      <c r="C499" s="9" cm="1">
        <f t="array" ref="C499">_xll.SNL.Clients.Office.Excel.Functions.SPG($A499, "IQ_EBITDA_MARGIN", C$3)</f>
        <v>11.307</v>
      </c>
      <c r="D499" s="9" cm="1">
        <f t="array" ref="D499">_xll.SNL.Clients.Office.Excel.Functions.SPG($A499, "IQ_EBITDA_MARGIN", D$3)</f>
        <v>11.388999999999999</v>
      </c>
      <c r="E499" s="9" cm="1">
        <f t="array" ref="E499">_xll.SNL.Clients.Office.Excel.Functions.SPG($A499, "IQ_EBITDA_MARGIN", E$3)</f>
        <v>9.1129999999999995</v>
      </c>
      <c r="F499" s="9" cm="1">
        <f t="array" ref="F499">_xll.SNL.Clients.Office.Excel.Functions.SPG($A499, "IQ_EBITDA_MARGIN", F$3)</f>
        <v>6.9850000000000003</v>
      </c>
      <c r="G499" s="9" cm="1">
        <f t="array" ref="G499">_xll.SNL.Clients.Office.Excel.Functions.SPG($A499, "IQ_EBITDA_MARGIN", G$3)</f>
        <v>7.8559999999999999</v>
      </c>
      <c r="H499" s="9" cm="1">
        <f t="array" ref="H499">_xll.SNL.Clients.Office.Excel.Functions.SPG($A499, "IQ_EBITDA_MARGIN", H$3)</f>
        <v>8.4139999999999997</v>
      </c>
      <c r="I499" s="9" cm="1">
        <f t="array" ref="I499">_xll.SNL.Clients.Office.Excel.Functions.SPG($A499, "IQ_EBITDA_MARGIN", I$3)</f>
        <v>5.9880000000000004</v>
      </c>
      <c r="J499" s="9" cm="1">
        <f t="array" ref="J499">_xll.SNL.Clients.Office.Excel.Functions.SPG($A499, "IQ_EBITDA_MARGIN", J$3)</f>
        <v>2.9689999999999999</v>
      </c>
    </row>
    <row r="500" spans="1:10" x14ac:dyDescent="0.3">
      <c r="A500" s="11" t="s">
        <v>497</v>
      </c>
      <c r="B500" s="9" cm="1">
        <f t="array" ref="B500">_xll.SNL.Clients.Office.Excel.Functions.SPG($A500, "IQ_EBITDA_MARGIN", B$3)</f>
        <v>25.559000000000001</v>
      </c>
      <c r="C500" s="9" cm="1">
        <f t="array" ref="C500">_xll.SNL.Clients.Office.Excel.Functions.SPG($A500, "IQ_EBITDA_MARGIN", C$3)</f>
        <v>26.542999999999999</v>
      </c>
      <c r="D500" s="9" cm="1">
        <f t="array" ref="D500">_xll.SNL.Clients.Office.Excel.Functions.SPG($A500, "IQ_EBITDA_MARGIN", D$3)</f>
        <v>18.39</v>
      </c>
      <c r="E500" s="9" cm="1">
        <f t="array" ref="E500">_xll.SNL.Clients.Office.Excel.Functions.SPG($A500, "IQ_EBITDA_MARGIN", E$3)</f>
        <v>25.74</v>
      </c>
      <c r="F500" s="9" cm="1">
        <f t="array" ref="F500">_xll.SNL.Clients.Office.Excel.Functions.SPG($A500, "IQ_EBITDA_MARGIN", F$3)</f>
        <v>29.759</v>
      </c>
      <c r="G500" s="9" cm="1">
        <f t="array" ref="G500">_xll.SNL.Clients.Office.Excel.Functions.SPG($A500, "IQ_EBITDA_MARGIN", G$3)</f>
        <v>28.094999999999999</v>
      </c>
      <c r="H500" s="9" cm="1">
        <f t="array" ref="H500">_xll.SNL.Clients.Office.Excel.Functions.SPG($A500, "IQ_EBITDA_MARGIN", H$3)</f>
        <v>26.32</v>
      </c>
      <c r="I500" s="9" cm="1">
        <f t="array" ref="I500">_xll.SNL.Clients.Office.Excel.Functions.SPG($A500, "IQ_EBITDA_MARGIN", I$3)</f>
        <v>27.227</v>
      </c>
      <c r="J500" s="9" cm="1">
        <f t="array" ref="J500">_xll.SNL.Clients.Office.Excel.Functions.SPG($A500, "IQ_EBITDA_MARGIN", J$3)</f>
        <v>23.919</v>
      </c>
    </row>
    <row r="501" spans="1:10" x14ac:dyDescent="0.3">
      <c r="A501" s="11" t="s">
        <v>498</v>
      </c>
      <c r="B501" s="9" cm="1">
        <f t="array" ref="B501">_xll.SNL.Clients.Office.Excel.Functions.SPG($A501, "IQ_EBITDA_MARGIN", B$3)</f>
        <v>36.969000000000001</v>
      </c>
      <c r="C501" s="9" cm="1">
        <f t="array" ref="C501">_xll.SNL.Clients.Office.Excel.Functions.SPG($A501, "IQ_EBITDA_MARGIN", C$3)</f>
        <v>34.808</v>
      </c>
      <c r="D501" s="9" cm="1">
        <f t="array" ref="D501">_xll.SNL.Clients.Office.Excel.Functions.SPG($A501, "IQ_EBITDA_MARGIN", D$3)</f>
        <v>44.841000000000001</v>
      </c>
      <c r="E501" s="9" cm="1">
        <f t="array" ref="E501">_xll.SNL.Clients.Office.Excel.Functions.SPG($A501, "IQ_EBITDA_MARGIN", E$3)</f>
        <v>39.432000000000002</v>
      </c>
      <c r="F501" s="9" cm="1">
        <f t="array" ref="F501">_xll.SNL.Clients.Office.Excel.Functions.SPG($A501, "IQ_EBITDA_MARGIN", F$3)</f>
        <v>37.49</v>
      </c>
      <c r="G501" s="9" cm="1">
        <f t="array" ref="G501">_xll.SNL.Clients.Office.Excel.Functions.SPG($A501, "IQ_EBITDA_MARGIN", G$3)</f>
        <v>38.174999999999997</v>
      </c>
      <c r="H501" s="9" cm="1">
        <f t="array" ref="H501">_xll.SNL.Clients.Office.Excel.Functions.SPG($A501, "IQ_EBITDA_MARGIN", H$3)</f>
        <v>43.883000000000003</v>
      </c>
      <c r="I501" s="9" cm="1">
        <f t="array" ref="I501">_xll.SNL.Clients.Office.Excel.Functions.SPG($A501, "IQ_EBITDA_MARGIN", I$3)</f>
        <v>33.686</v>
      </c>
      <c r="J501" s="9" cm="1">
        <f t="array" ref="J501">_xll.SNL.Clients.Office.Excel.Functions.SPG($A501, "IQ_EBITDA_MARGIN", J$3)</f>
        <v>30.343</v>
      </c>
    </row>
    <row r="502" spans="1:10" x14ac:dyDescent="0.3">
      <c r="A502" s="11" t="s">
        <v>499</v>
      </c>
      <c r="B502" s="9" cm="1">
        <f t="array" ref="B502">_xll.SNL.Clients.Office.Excel.Functions.SPG($A502, "IQ_EBITDA_MARGIN", B$3)</f>
        <v>19.14</v>
      </c>
      <c r="C502" s="9" cm="1">
        <f t="array" ref="C502">_xll.SNL.Clients.Office.Excel.Functions.SPG($A502, "IQ_EBITDA_MARGIN", C$3)</f>
        <v>21.542999999999999</v>
      </c>
      <c r="D502" s="9" cm="1">
        <f t="array" ref="D502">_xll.SNL.Clients.Office.Excel.Functions.SPG($A502, "IQ_EBITDA_MARGIN", D$3)</f>
        <v>20.2</v>
      </c>
      <c r="E502" s="9" cm="1">
        <f t="array" ref="E502">_xll.SNL.Clients.Office.Excel.Functions.SPG($A502, "IQ_EBITDA_MARGIN", E$3)</f>
        <v>19.364000000000001</v>
      </c>
      <c r="F502" s="9" cm="1">
        <f t="array" ref="F502">_xll.SNL.Clients.Office.Excel.Functions.SPG($A502, "IQ_EBITDA_MARGIN", F$3)</f>
        <v>17.314</v>
      </c>
      <c r="G502" s="9" cm="1">
        <f t="array" ref="G502">_xll.SNL.Clients.Office.Excel.Functions.SPG($A502, "IQ_EBITDA_MARGIN", G$3)</f>
        <v>23.702000000000002</v>
      </c>
      <c r="H502" s="9" cm="1">
        <f t="array" ref="H502">_xll.SNL.Clients.Office.Excel.Functions.SPG($A502, "IQ_EBITDA_MARGIN", H$3)</f>
        <v>17.245000000000001</v>
      </c>
      <c r="I502" s="9" cm="1">
        <f t="array" ref="I502">_xll.SNL.Clients.Office.Excel.Functions.SPG($A502, "IQ_EBITDA_MARGIN", I$3)</f>
        <v>13.879</v>
      </c>
      <c r="J502" s="9" cm="1">
        <f t="array" ref="J502">_xll.SNL.Clients.Office.Excel.Functions.SPG($A502, "IQ_EBITDA_MARGIN", J$3)</f>
        <v>13.743</v>
      </c>
    </row>
    <row r="503" spans="1:10" x14ac:dyDescent="0.3">
      <c r="A503" s="11" t="s">
        <v>500</v>
      </c>
      <c r="B503" s="9" cm="1">
        <f t="array" ref="B503">_xll.SNL.Clients.Office.Excel.Functions.SPG($A503, "IQ_EBITDA_MARGIN", B$3)</f>
        <v>34.639000000000003</v>
      </c>
      <c r="C503" s="9" cm="1">
        <f t="array" ref="C503">_xll.SNL.Clients.Office.Excel.Functions.SPG($A503, "IQ_EBITDA_MARGIN", C$3)</f>
        <v>32.938000000000002</v>
      </c>
      <c r="D503" s="9" cm="1">
        <f t="array" ref="D503">_xll.SNL.Clients.Office.Excel.Functions.SPG($A503, "IQ_EBITDA_MARGIN", D$3)</f>
        <v>36.966000000000001</v>
      </c>
      <c r="E503" s="9" cm="1">
        <f t="array" ref="E503">_xll.SNL.Clients.Office.Excel.Functions.SPG($A503, "IQ_EBITDA_MARGIN", E$3)</f>
        <v>38.286999999999999</v>
      </c>
      <c r="F503" s="9" cm="1">
        <f t="array" ref="F503">_xll.SNL.Clients.Office.Excel.Functions.SPG($A503, "IQ_EBITDA_MARGIN", F$3)</f>
        <v>36.670999999999999</v>
      </c>
      <c r="G503" s="9" cm="1">
        <f t="array" ref="G503">_xll.SNL.Clients.Office.Excel.Functions.SPG($A503, "IQ_EBITDA_MARGIN", G$3)</f>
        <v>33.103999999999999</v>
      </c>
      <c r="H503" s="9" cm="1">
        <f t="array" ref="H503">_xll.SNL.Clients.Office.Excel.Functions.SPG($A503, "IQ_EBITDA_MARGIN", H$3)</f>
        <v>38.524999999999999</v>
      </c>
      <c r="I503" s="9" cm="1">
        <f t="array" ref="I503">_xll.SNL.Clients.Office.Excel.Functions.SPG($A503, "IQ_EBITDA_MARGIN", I$3)</f>
        <v>36.692</v>
      </c>
      <c r="J503" s="9" cm="1">
        <f t="array" ref="J503">_xll.SNL.Clients.Office.Excel.Functions.SPG($A503, "IQ_EBITDA_MARGIN", J$3)</f>
        <v>33.920999999999999</v>
      </c>
    </row>
    <row r="504" spans="1:10" x14ac:dyDescent="0.3">
      <c r="A504" s="11" t="s">
        <v>501</v>
      </c>
      <c r="B504" s="9" cm="1">
        <f t="array" ref="B504">_xll.SNL.Clients.Office.Excel.Functions.SPG($A504, "IQ_EBITDA_MARGIN", B$3)</f>
        <v>18.271999999999998</v>
      </c>
      <c r="C504" s="9" cm="1">
        <f t="array" ref="C504">_xll.SNL.Clients.Office.Excel.Functions.SPG($A504, "IQ_EBITDA_MARGIN", C$3)</f>
        <v>20.239999999999998</v>
      </c>
      <c r="D504" s="9" cm="1">
        <f t="array" ref="D504">_xll.SNL.Clients.Office.Excel.Functions.SPG($A504, "IQ_EBITDA_MARGIN", D$3)</f>
        <v>19.202999999999999</v>
      </c>
      <c r="E504" s="9" cm="1">
        <f t="array" ref="E504">_xll.SNL.Clients.Office.Excel.Functions.SPG($A504, "IQ_EBITDA_MARGIN", E$3)</f>
        <v>17.501999999999999</v>
      </c>
      <c r="F504" s="9" cm="1">
        <f t="array" ref="F504">_xll.SNL.Clients.Office.Excel.Functions.SPG($A504, "IQ_EBITDA_MARGIN", F$3)</f>
        <v>18.128</v>
      </c>
      <c r="G504" s="9" cm="1">
        <f t="array" ref="G504">_xll.SNL.Clients.Office.Excel.Functions.SPG($A504, "IQ_EBITDA_MARGIN", G$3)</f>
        <v>13.478999999999999</v>
      </c>
      <c r="H504" s="9" cm="1">
        <f t="array" ref="H504">_xll.SNL.Clients.Office.Excel.Functions.SPG($A504, "IQ_EBITDA_MARGIN", H$3)</f>
        <v>9.6229999999999993</v>
      </c>
      <c r="I504" s="9" cm="1">
        <f t="array" ref="I504">_xll.SNL.Clients.Office.Excel.Functions.SPG($A504, "IQ_EBITDA_MARGIN", I$3)</f>
        <v>20.922999999999998</v>
      </c>
      <c r="J504" s="9" cm="1">
        <f t="array" ref="J504">_xll.SNL.Clients.Office.Excel.Functions.SPG($A504, "IQ_EBITDA_MARGIN", J$3)</f>
        <v>19.858000000000001</v>
      </c>
    </row>
    <row r="505" spans="1:10" x14ac:dyDescent="0.3">
      <c r="A505" s="11" t="s">
        <v>502</v>
      </c>
      <c r="B505" s="9" cm="1">
        <f t="array" ref="B505">_xll.SNL.Clients.Office.Excel.Functions.SPG($A505, "IQ_EBITDA_MARGIN", B$3)</f>
        <v>31.177</v>
      </c>
      <c r="C505" s="9" cm="1">
        <f t="array" ref="C505">_xll.SNL.Clients.Office.Excel.Functions.SPG($A505, "IQ_EBITDA_MARGIN", C$3)</f>
        <v>36.274000000000001</v>
      </c>
      <c r="D505" s="9" cm="1">
        <f t="array" ref="D505">_xll.SNL.Clients.Office.Excel.Functions.SPG($A505, "IQ_EBITDA_MARGIN", D$3)</f>
        <v>31.751000000000001</v>
      </c>
      <c r="E505" s="9" cm="1">
        <f t="array" ref="E505">_xll.SNL.Clients.Office.Excel.Functions.SPG($A505, "IQ_EBITDA_MARGIN", E$3)</f>
        <v>33.228999999999999</v>
      </c>
      <c r="F505" s="9" cm="1">
        <f t="array" ref="F505">_xll.SNL.Clients.Office.Excel.Functions.SPG($A505, "IQ_EBITDA_MARGIN", F$3)</f>
        <v>33.405999999999999</v>
      </c>
      <c r="G505" s="9" cm="1">
        <f t="array" ref="G505">_xll.SNL.Clients.Office.Excel.Functions.SPG($A505, "IQ_EBITDA_MARGIN", G$3)</f>
        <v>36.555</v>
      </c>
      <c r="H505" s="9" cm="1">
        <f t="array" ref="H505">_xll.SNL.Clients.Office.Excel.Functions.SPG($A505, "IQ_EBITDA_MARGIN", H$3)</f>
        <v>30.959</v>
      </c>
      <c r="I505" s="9" cm="1">
        <f t="array" ref="I505">_xll.SNL.Clients.Office.Excel.Functions.SPG($A505, "IQ_EBITDA_MARGIN", I$3)</f>
        <v>32.018000000000001</v>
      </c>
      <c r="J505" s="9" cm="1">
        <f t="array" ref="J505">_xll.SNL.Clients.Office.Excel.Functions.SPG($A505, "IQ_EBITDA_MARGIN", J$3)</f>
        <v>33.128999999999998</v>
      </c>
    </row>
    <row r="506" spans="1:10" x14ac:dyDescent="0.3">
      <c r="A506" s="11" t="s">
        <v>503</v>
      </c>
      <c r="B506" s="9" cm="1">
        <f t="array" ref="B506">_xll.SNL.Clients.Office.Excel.Functions.SPG($A506, "IQ_EBITDA_MARGIN", B$3)</f>
        <v>43.468000000000004</v>
      </c>
      <c r="C506" s="9" cm="1">
        <f t="array" ref="C506">_xll.SNL.Clients.Office.Excel.Functions.SPG($A506, "IQ_EBITDA_MARGIN", C$3)</f>
        <v>35.735999999999997</v>
      </c>
      <c r="D506" s="9" cm="1">
        <f t="array" ref="D506">_xll.SNL.Clients.Office.Excel.Functions.SPG($A506, "IQ_EBITDA_MARGIN", D$3)</f>
        <v>43.593000000000004</v>
      </c>
      <c r="E506" s="9" cm="1">
        <f t="array" ref="E506">_xll.SNL.Clients.Office.Excel.Functions.SPG($A506, "IQ_EBITDA_MARGIN", E$3)</f>
        <v>43.753</v>
      </c>
      <c r="F506" s="9" cm="1">
        <f t="array" ref="F506">_xll.SNL.Clients.Office.Excel.Functions.SPG($A506, "IQ_EBITDA_MARGIN", F$3)</f>
        <v>42.329000000000001</v>
      </c>
      <c r="G506" s="9" cm="1">
        <f t="array" ref="G506">_xll.SNL.Clients.Office.Excel.Functions.SPG($A506, "IQ_EBITDA_MARGIN", G$3)</f>
        <v>34.478000000000002</v>
      </c>
      <c r="H506" s="9" cm="1">
        <f t="array" ref="H506">_xll.SNL.Clients.Office.Excel.Functions.SPG($A506, "IQ_EBITDA_MARGIN", H$3)</f>
        <v>42.863999999999997</v>
      </c>
      <c r="I506" s="9" cm="1">
        <f t="array" ref="I506">_xll.SNL.Clients.Office.Excel.Functions.SPG($A506, "IQ_EBITDA_MARGIN", I$3)</f>
        <v>43.807000000000002</v>
      </c>
      <c r="J506" s="9" cm="1">
        <f t="array" ref="J506">_xll.SNL.Clients.Office.Excel.Functions.SPG($A506, "IQ_EBITDA_MARGIN", J$3)</f>
        <v>42.4</v>
      </c>
    </row>
    <row r="507" spans="1:10" x14ac:dyDescent="0.3">
      <c r="B507" s="9" t="str" cm="1">
        <f t="array" ref="B507">_xll.SNL.Clients.Office.Excel.Functions.SPG($A507, "IQ_EBITDA_MARGIN", B$3)</f>
        <v>#INVALID COMPANY ID</v>
      </c>
      <c r="C507" s="9" t="str" cm="1">
        <f t="array" ref="C507">_xll.SNL.Clients.Office.Excel.Functions.SPG($A507, "IQ_EBITDA_MARGIN", C$3)</f>
        <v>#INVALID COMPANY ID</v>
      </c>
      <c r="D507" s="9" t="str" cm="1">
        <f t="array" ref="D507">_xll.SNL.Clients.Office.Excel.Functions.SPG($A507, "IQ_EBITDA_MARGIN", D$3)</f>
        <v>#INVALID COMPANY ID</v>
      </c>
      <c r="E507" s="9" t="str" cm="1">
        <f t="array" ref="E507">_xll.SNL.Clients.Office.Excel.Functions.SPG($A507, "IQ_EBITDA_MARGIN", E$3)</f>
        <v>#INVALID COMPANY ID</v>
      </c>
      <c r="F507" s="9" t="str" cm="1">
        <f t="array" ref="F507">_xll.SNL.Clients.Office.Excel.Functions.SPG($A507, "IQ_EBITDA_MARGIN", F$3)</f>
        <v>#INVALID COMPANY ID</v>
      </c>
      <c r="G507" s="9" t="str" cm="1">
        <f t="array" ref="G507">_xll.SNL.Clients.Office.Excel.Functions.SPG($A507, "IQ_EBITDA_MARGIN", G$3)</f>
        <v>#INVALID COMPANY ID</v>
      </c>
      <c r="H507" s="9" t="str" cm="1">
        <f t="array" ref="H507">_xll.SNL.Clients.Office.Excel.Functions.SPG($A507, "IQ_EBITDA_MARGIN", H$3)</f>
        <v>#INVALID COMPANY ID</v>
      </c>
      <c r="I507" s="9" t="str" cm="1">
        <f t="array" ref="I507">_xll.SNL.Clients.Office.Excel.Functions.SPG($A507, "IQ_EBITDA_MARGIN", I$3)</f>
        <v>#INVALID COMPANY ID</v>
      </c>
      <c r="J507" s="9" t="str" cm="1">
        <f t="array" ref="J507">_xll.SNL.Clients.Office.Excel.Functions.SPG($A507, "IQ_EBITDA_MARGIN", J$3)</f>
        <v>#INVALID COMPANY ID</v>
      </c>
    </row>
    <row r="508" spans="1:10" x14ac:dyDescent="0.3">
      <c r="B508" s="9" t="str" cm="1">
        <f t="array" ref="B508">_xll.SNL.Clients.Office.Excel.Functions.SPG($A508, "IQ_EBITDA_MARGIN", B$3)</f>
        <v>#INVALID COMPANY ID</v>
      </c>
      <c r="C508" s="9" t="str" cm="1">
        <f t="array" ref="C508">_xll.SNL.Clients.Office.Excel.Functions.SPG($A508, "IQ_EBITDA_MARGIN", C$3)</f>
        <v>#INVALID COMPANY ID</v>
      </c>
      <c r="D508" s="9" t="str" cm="1">
        <f t="array" ref="D508">_xll.SNL.Clients.Office.Excel.Functions.SPG($A508, "IQ_EBITDA_MARGIN", D$3)</f>
        <v>#INVALID COMPANY ID</v>
      </c>
      <c r="E508" s="9" t="str" cm="1">
        <f t="array" ref="E508">_xll.SNL.Clients.Office.Excel.Functions.SPG($A508, "IQ_EBITDA_MARGIN", E$3)</f>
        <v>#INVALID COMPANY ID</v>
      </c>
      <c r="F508" s="9" t="str" cm="1">
        <f t="array" ref="F508">_xll.SNL.Clients.Office.Excel.Functions.SPG($A508, "IQ_EBITDA_MARGIN", F$3)</f>
        <v>#INVALID COMPANY ID</v>
      </c>
      <c r="G508" s="9" t="str" cm="1">
        <f t="array" ref="G508">_xll.SNL.Clients.Office.Excel.Functions.SPG($A508, "IQ_EBITDA_MARGIN", G$3)</f>
        <v>#INVALID COMPANY ID</v>
      </c>
      <c r="H508" s="9" t="str" cm="1">
        <f t="array" ref="H508">_xll.SNL.Clients.Office.Excel.Functions.SPG($A508, "IQ_EBITDA_MARGIN", H$3)</f>
        <v>#INVALID COMPANY ID</v>
      </c>
      <c r="I508" s="9" t="str" cm="1">
        <f t="array" ref="I508">_xll.SNL.Clients.Office.Excel.Functions.SPG($A508, "IQ_EBITDA_MARGIN", I$3)</f>
        <v>#INVALID COMPANY ID</v>
      </c>
      <c r="J508" s="9" t="str" cm="1">
        <f t="array" ref="J508">_xll.SNL.Clients.Office.Excel.Functions.SPG($A508, "IQ_EBITDA_MARGIN", J$3)</f>
        <v>#INVALID COMPANY ID</v>
      </c>
    </row>
    <row r="509" spans="1:10" x14ac:dyDescent="0.3">
      <c r="B509" s="9" t="str" cm="1">
        <f t="array" ref="B509">_xll.SNL.Clients.Office.Excel.Functions.SPG($A509, "IQ_EBITDA_MARGIN", B$3)</f>
        <v>#INVALID COMPANY ID</v>
      </c>
      <c r="C509" s="9" t="str" cm="1">
        <f t="array" ref="C509">_xll.SNL.Clients.Office.Excel.Functions.SPG($A509, "IQ_EBITDA_MARGIN", C$3)</f>
        <v>#INVALID COMPANY ID</v>
      </c>
      <c r="D509" s="9" t="str" cm="1">
        <f t="array" ref="D509">_xll.SNL.Clients.Office.Excel.Functions.SPG($A509, "IQ_EBITDA_MARGIN", D$3)</f>
        <v>#INVALID COMPANY ID</v>
      </c>
      <c r="E509" s="9" t="str" cm="1">
        <f t="array" ref="E509">_xll.SNL.Clients.Office.Excel.Functions.SPG($A509, "IQ_EBITDA_MARGIN", E$3)</f>
        <v>#INVALID COMPANY ID</v>
      </c>
      <c r="F509" s="9" t="str" cm="1">
        <f t="array" ref="F509">_xll.SNL.Clients.Office.Excel.Functions.SPG($A509, "IQ_EBITDA_MARGIN", F$3)</f>
        <v>#INVALID COMPANY ID</v>
      </c>
      <c r="G509" s="9" t="str" cm="1">
        <f t="array" ref="G509">_xll.SNL.Clients.Office.Excel.Functions.SPG($A509, "IQ_EBITDA_MARGIN", G$3)</f>
        <v>#INVALID COMPANY ID</v>
      </c>
      <c r="H509" s="9" t="str" cm="1">
        <f t="array" ref="H509">_xll.SNL.Clients.Office.Excel.Functions.SPG($A509, "IQ_EBITDA_MARGIN", H$3)</f>
        <v>#INVALID COMPANY ID</v>
      </c>
      <c r="I509" s="9" t="str" cm="1">
        <f t="array" ref="I509">_xll.SNL.Clients.Office.Excel.Functions.SPG($A509, "IQ_EBITDA_MARGIN", I$3)</f>
        <v>#INVALID COMPANY ID</v>
      </c>
      <c r="J509" s="9" t="str" cm="1">
        <f t="array" ref="J509">_xll.SNL.Clients.Office.Excel.Functions.SPG($A509, "IQ_EBITDA_MARGIN", J$3)</f>
        <v>#INVALID COMPANY ID</v>
      </c>
    </row>
    <row r="510" spans="1:10" x14ac:dyDescent="0.3">
      <c r="B510" s="9" t="str" cm="1">
        <f t="array" ref="B510">_xll.SNL.Clients.Office.Excel.Functions.SPG($A510, "IQ_EBITDA_MARGIN", B$3)</f>
        <v>#INVALID COMPANY ID</v>
      </c>
      <c r="C510" s="9" t="str" cm="1">
        <f t="array" ref="C510">_xll.SNL.Clients.Office.Excel.Functions.SPG($A510, "IQ_EBITDA_MARGIN", C$3)</f>
        <v>#INVALID COMPANY ID</v>
      </c>
      <c r="D510" s="9" t="str" cm="1">
        <f t="array" ref="D510">_xll.SNL.Clients.Office.Excel.Functions.SPG($A510, "IQ_EBITDA_MARGIN", D$3)</f>
        <v>#INVALID COMPANY ID</v>
      </c>
      <c r="E510" s="9" t="str" cm="1">
        <f t="array" ref="E510">_xll.SNL.Clients.Office.Excel.Functions.SPG($A510, "IQ_EBITDA_MARGIN", E$3)</f>
        <v>#INVALID COMPANY ID</v>
      </c>
      <c r="F510" s="9" t="str" cm="1">
        <f t="array" ref="F510">_xll.SNL.Clients.Office.Excel.Functions.SPG($A510, "IQ_EBITDA_MARGIN", F$3)</f>
        <v>#INVALID COMPANY ID</v>
      </c>
      <c r="G510" s="9" t="str" cm="1">
        <f t="array" ref="G510">_xll.SNL.Clients.Office.Excel.Functions.SPG($A510, "IQ_EBITDA_MARGIN", G$3)</f>
        <v>#INVALID COMPANY ID</v>
      </c>
      <c r="H510" s="9" t="str" cm="1">
        <f t="array" ref="H510">_xll.SNL.Clients.Office.Excel.Functions.SPG($A510, "IQ_EBITDA_MARGIN", H$3)</f>
        <v>#INVALID COMPANY ID</v>
      </c>
      <c r="I510" s="9" t="str" cm="1">
        <f t="array" ref="I510">_xll.SNL.Clients.Office.Excel.Functions.SPG($A510, "IQ_EBITDA_MARGIN", I$3)</f>
        <v>#INVALID COMPANY ID</v>
      </c>
      <c r="J510" s="9" t="str" cm="1">
        <f t="array" ref="J510">_xll.SNL.Clients.Office.Excel.Functions.SPG($A510, "IQ_EBITDA_MARGIN", J$3)</f>
        <v>#INVALID COMPANY ID</v>
      </c>
    </row>
    <row r="511" spans="1:10" x14ac:dyDescent="0.3">
      <c r="B511" s="9" t="str" cm="1">
        <f t="array" ref="B511">_xll.SNL.Clients.Office.Excel.Functions.SPG($A511, "IQ_EBITDA_MARGIN", B$3)</f>
        <v>#INVALID COMPANY ID</v>
      </c>
      <c r="C511" s="9" t="str" cm="1">
        <f t="array" ref="C511">_xll.SNL.Clients.Office.Excel.Functions.SPG($A511, "IQ_EBITDA_MARGIN", C$3)</f>
        <v>#INVALID COMPANY ID</v>
      </c>
      <c r="D511" s="9" t="str" cm="1">
        <f t="array" ref="D511">_xll.SNL.Clients.Office.Excel.Functions.SPG($A511, "IQ_EBITDA_MARGIN", D$3)</f>
        <v>#INVALID COMPANY ID</v>
      </c>
      <c r="E511" s="9" t="str" cm="1">
        <f t="array" ref="E511">_xll.SNL.Clients.Office.Excel.Functions.SPG($A511, "IQ_EBITDA_MARGIN", E$3)</f>
        <v>#INVALID COMPANY ID</v>
      </c>
      <c r="F511" s="9" t="str" cm="1">
        <f t="array" ref="F511">_xll.SNL.Clients.Office.Excel.Functions.SPG($A511, "IQ_EBITDA_MARGIN", F$3)</f>
        <v>#INVALID COMPANY ID</v>
      </c>
      <c r="G511" s="9" t="str" cm="1">
        <f t="array" ref="G511">_xll.SNL.Clients.Office.Excel.Functions.SPG($A511, "IQ_EBITDA_MARGIN", G$3)</f>
        <v>#INVALID COMPANY ID</v>
      </c>
      <c r="H511" s="9" t="str" cm="1">
        <f t="array" ref="H511">_xll.SNL.Clients.Office.Excel.Functions.SPG($A511, "IQ_EBITDA_MARGIN", H$3)</f>
        <v>#INVALID COMPANY ID</v>
      </c>
      <c r="I511" s="9" t="str" cm="1">
        <f t="array" ref="I511">_xll.SNL.Clients.Office.Excel.Functions.SPG($A511, "IQ_EBITDA_MARGIN", I$3)</f>
        <v>#INVALID COMPANY ID</v>
      </c>
      <c r="J511" s="9" t="str" cm="1">
        <f t="array" ref="J511">_xll.SNL.Clients.Office.Excel.Functions.SPG($A511, "IQ_EBITDA_MARGIN", J$3)</f>
        <v>#INVALID COMPANY ID</v>
      </c>
    </row>
    <row r="512" spans="1:10" x14ac:dyDescent="0.3">
      <c r="B512" s="9" t="str" cm="1">
        <f t="array" ref="B512">_xll.SNL.Clients.Office.Excel.Functions.SPG($A512, "IQ_EBITDA_MARGIN", B$3)</f>
        <v>#INVALID COMPANY ID</v>
      </c>
      <c r="C512" s="9" t="str" cm="1">
        <f t="array" ref="C512">_xll.SNL.Clients.Office.Excel.Functions.SPG($A512, "IQ_EBITDA_MARGIN", C$3)</f>
        <v>#INVALID COMPANY ID</v>
      </c>
      <c r="D512" s="9" t="str" cm="1">
        <f t="array" ref="D512">_xll.SNL.Clients.Office.Excel.Functions.SPG($A512, "IQ_EBITDA_MARGIN", D$3)</f>
        <v>#INVALID COMPANY ID</v>
      </c>
      <c r="E512" s="9" t="str" cm="1">
        <f t="array" ref="E512">_xll.SNL.Clients.Office.Excel.Functions.SPG($A512, "IQ_EBITDA_MARGIN", E$3)</f>
        <v>#INVALID COMPANY ID</v>
      </c>
      <c r="F512" s="9" t="str" cm="1">
        <f t="array" ref="F512">_xll.SNL.Clients.Office.Excel.Functions.SPG($A512, "IQ_EBITDA_MARGIN", F$3)</f>
        <v>#INVALID COMPANY ID</v>
      </c>
      <c r="G512" s="9" t="str" cm="1">
        <f t="array" ref="G512">_xll.SNL.Clients.Office.Excel.Functions.SPG($A512, "IQ_EBITDA_MARGIN", G$3)</f>
        <v>#INVALID COMPANY ID</v>
      </c>
      <c r="H512" s="9" t="str" cm="1">
        <f t="array" ref="H512">_xll.SNL.Clients.Office.Excel.Functions.SPG($A512, "IQ_EBITDA_MARGIN", H$3)</f>
        <v>#INVALID COMPANY ID</v>
      </c>
      <c r="I512" s="9" t="str" cm="1">
        <f t="array" ref="I512">_xll.SNL.Clients.Office.Excel.Functions.SPG($A512, "IQ_EBITDA_MARGIN", I$3)</f>
        <v>#INVALID COMPANY ID</v>
      </c>
      <c r="J512" s="9" t="str" cm="1">
        <f t="array" ref="J512">_xll.SNL.Clients.Office.Excel.Functions.SPG($A512, "IQ_EBITDA_MARGIN", J$3)</f>
        <v>#INVALID COMPANY ID</v>
      </c>
    </row>
    <row r="513" spans="2:10" x14ac:dyDescent="0.3">
      <c r="B513" s="9" t="str" cm="1">
        <f t="array" ref="B513">_xll.SNL.Clients.Office.Excel.Functions.SPG($A513, "IQ_EBITDA_MARGIN", B$3)</f>
        <v>#INVALID COMPANY ID</v>
      </c>
      <c r="C513" s="9" t="str" cm="1">
        <f t="array" ref="C513">_xll.SNL.Clients.Office.Excel.Functions.SPG($A513, "IQ_EBITDA_MARGIN", C$3)</f>
        <v>#INVALID COMPANY ID</v>
      </c>
      <c r="D513" s="9" t="str" cm="1">
        <f t="array" ref="D513">_xll.SNL.Clients.Office.Excel.Functions.SPG($A513, "IQ_EBITDA_MARGIN", D$3)</f>
        <v>#INVALID COMPANY ID</v>
      </c>
      <c r="E513" s="9" t="str" cm="1">
        <f t="array" ref="E513">_xll.SNL.Clients.Office.Excel.Functions.SPG($A513, "IQ_EBITDA_MARGIN", E$3)</f>
        <v>#INVALID COMPANY ID</v>
      </c>
      <c r="F513" s="9" t="str" cm="1">
        <f t="array" ref="F513">_xll.SNL.Clients.Office.Excel.Functions.SPG($A513, "IQ_EBITDA_MARGIN", F$3)</f>
        <v>#INVALID COMPANY ID</v>
      </c>
      <c r="G513" s="9" t="str" cm="1">
        <f t="array" ref="G513">_xll.SNL.Clients.Office.Excel.Functions.SPG($A513, "IQ_EBITDA_MARGIN", G$3)</f>
        <v>#INVALID COMPANY ID</v>
      </c>
      <c r="H513" s="9" t="str" cm="1">
        <f t="array" ref="H513">_xll.SNL.Clients.Office.Excel.Functions.SPG($A513, "IQ_EBITDA_MARGIN", H$3)</f>
        <v>#INVALID COMPANY ID</v>
      </c>
      <c r="I513" s="9" t="str" cm="1">
        <f t="array" ref="I513">_xll.SNL.Clients.Office.Excel.Functions.SPG($A513, "IQ_EBITDA_MARGIN", I$3)</f>
        <v>#INVALID COMPANY ID</v>
      </c>
      <c r="J513" s="9" t="str" cm="1">
        <f t="array" ref="J513">_xll.SNL.Clients.Office.Excel.Functions.SPG($A513, "IQ_EBITDA_MARGIN", J$3)</f>
        <v>#INVALID COMPANY ID</v>
      </c>
    </row>
    <row r="514" spans="2:10" x14ac:dyDescent="0.3">
      <c r="B514" s="9" t="str" cm="1">
        <f t="array" ref="B514">_xll.SNL.Clients.Office.Excel.Functions.SPG($A514, "IQ_EBITDA_MARGIN", B$3)</f>
        <v>#INVALID COMPANY ID</v>
      </c>
      <c r="C514" s="9" t="str" cm="1">
        <f t="array" ref="C514">_xll.SNL.Clients.Office.Excel.Functions.SPG($A514, "IQ_EBITDA_MARGIN", C$3)</f>
        <v>#INVALID COMPANY ID</v>
      </c>
      <c r="D514" s="9" t="str" cm="1">
        <f t="array" ref="D514">_xll.SNL.Clients.Office.Excel.Functions.SPG($A514, "IQ_EBITDA_MARGIN", D$3)</f>
        <v>#INVALID COMPANY ID</v>
      </c>
      <c r="E514" s="9" t="str" cm="1">
        <f t="array" ref="E514">_xll.SNL.Clients.Office.Excel.Functions.SPG($A514, "IQ_EBITDA_MARGIN", E$3)</f>
        <v>#INVALID COMPANY ID</v>
      </c>
      <c r="F514" s="9" t="str" cm="1">
        <f t="array" ref="F514">_xll.SNL.Clients.Office.Excel.Functions.SPG($A514, "IQ_EBITDA_MARGIN", F$3)</f>
        <v>#INVALID COMPANY ID</v>
      </c>
      <c r="G514" s="9" t="str" cm="1">
        <f t="array" ref="G514">_xll.SNL.Clients.Office.Excel.Functions.SPG($A514, "IQ_EBITDA_MARGIN", G$3)</f>
        <v>#INVALID COMPANY ID</v>
      </c>
      <c r="H514" s="9" t="str" cm="1">
        <f t="array" ref="H514">_xll.SNL.Clients.Office.Excel.Functions.SPG($A514, "IQ_EBITDA_MARGIN", H$3)</f>
        <v>#INVALID COMPANY ID</v>
      </c>
      <c r="I514" s="9" t="str" cm="1">
        <f t="array" ref="I514">_xll.SNL.Clients.Office.Excel.Functions.SPG($A514, "IQ_EBITDA_MARGIN", I$3)</f>
        <v>#INVALID COMPANY ID</v>
      </c>
      <c r="J514" s="9" t="str" cm="1">
        <f t="array" ref="J514">_xll.SNL.Clients.Office.Excel.Functions.SPG($A514, "IQ_EBITDA_MARGIN", J$3)</f>
        <v>#INVALID COMPANY ID</v>
      </c>
    </row>
    <row r="515" spans="2:10" x14ac:dyDescent="0.3">
      <c r="B515" s="9" t="str" cm="1">
        <f t="array" ref="B515">_xll.SNL.Clients.Office.Excel.Functions.SPG($A515, "IQ_EBITDA_MARGIN", B$3)</f>
        <v>#INVALID COMPANY ID</v>
      </c>
      <c r="C515" s="9" t="str" cm="1">
        <f t="array" ref="C515">_xll.SNL.Clients.Office.Excel.Functions.SPG($A515, "IQ_EBITDA_MARGIN", C$3)</f>
        <v>#INVALID COMPANY ID</v>
      </c>
      <c r="D515" s="9" t="str" cm="1">
        <f t="array" ref="D515">_xll.SNL.Clients.Office.Excel.Functions.SPG($A515, "IQ_EBITDA_MARGIN", D$3)</f>
        <v>#INVALID COMPANY ID</v>
      </c>
      <c r="E515" s="9" t="str" cm="1">
        <f t="array" ref="E515">_xll.SNL.Clients.Office.Excel.Functions.SPG($A515, "IQ_EBITDA_MARGIN", E$3)</f>
        <v>#INVALID COMPANY ID</v>
      </c>
      <c r="F515" s="9" t="str" cm="1">
        <f t="array" ref="F515">_xll.SNL.Clients.Office.Excel.Functions.SPG($A515, "IQ_EBITDA_MARGIN", F$3)</f>
        <v>#INVALID COMPANY ID</v>
      </c>
      <c r="G515" s="9" t="str" cm="1">
        <f t="array" ref="G515">_xll.SNL.Clients.Office.Excel.Functions.SPG($A515, "IQ_EBITDA_MARGIN", G$3)</f>
        <v>#INVALID COMPANY ID</v>
      </c>
      <c r="H515" s="9" t="str" cm="1">
        <f t="array" ref="H515">_xll.SNL.Clients.Office.Excel.Functions.SPG($A515, "IQ_EBITDA_MARGIN", H$3)</f>
        <v>#INVALID COMPANY ID</v>
      </c>
      <c r="I515" s="9" t="str" cm="1">
        <f t="array" ref="I515">_xll.SNL.Clients.Office.Excel.Functions.SPG($A515, "IQ_EBITDA_MARGIN", I$3)</f>
        <v>#INVALID COMPANY ID</v>
      </c>
      <c r="J515" s="9" t="str" cm="1">
        <f t="array" ref="J515">_xll.SNL.Clients.Office.Excel.Functions.SPG($A515, "IQ_EBITDA_MARGIN", J$3)</f>
        <v>#INVALID COMPANY ID</v>
      </c>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679-CF1A-43E5-9D07-7704A210CB50}">
  <sheetPr>
    <tabColor rgb="FFFFC000"/>
  </sheetPr>
  <dimension ref="A1:J609"/>
  <sheetViews>
    <sheetView workbookViewId="0">
      <pane xSplit="1" ySplit="3" topLeftCell="B4" activePane="bottomRight" state="frozen"/>
      <selection pane="topRight" activeCell="B1" sqref="B1"/>
      <selection pane="bottomLeft" activeCell="A3" sqref="A3"/>
      <selection pane="bottomRight" activeCell="A609" sqref="A513:XFD609"/>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"SP_SHARES_OUT_PERIOD_END", B$3)</f>
        <v>538181362</v>
      </c>
      <c r="C4" s="9" cm="1">
        <f t="array" ref="C4">_xll.SNL.Clients.Office.Excel.Functions.SPG($A4, "SP_SHARES_OUT_PERIOD_END", C$3)</f>
        <v>539470303</v>
      </c>
      <c r="D4" s="9" cm="1">
        <f t="array" ref="D4">_xll.SNL.Clients.Office.Excel.Functions.SPG($A4, "SP_SHARES_OUT_PERIOD_END", D$3)</f>
        <v>544558607</v>
      </c>
      <c r="E4" s="9" cm="1">
        <f t="array" ref="E4">_xll.SNL.Clients.Office.Excel.Functions.SPG($A4, "SP_SHARES_OUT_PERIOD_END", E$3)</f>
        <v>549353621</v>
      </c>
      <c r="F4" s="9" cm="1">
        <f t="array" ref="F4">_xll.SNL.Clients.Office.Excel.Functions.SPG($A4, "SP_SHARES_OUT_PERIOD_END", F$3)</f>
        <v>553361257</v>
      </c>
      <c r="G4" s="9" cm="1">
        <f t="array" ref="G4">_xll.SNL.Clients.Office.Excel.Functions.SPG($A4, "SP_SHARES_OUT_PERIOD_END", G$3)</f>
        <v>552581136</v>
      </c>
      <c r="H4" s="9" cm="1">
        <f t="array" ref="H4">_xll.SNL.Clients.Office.Excel.Functions.SPG($A4, "SP_SHARES_OUT_PERIOD_END", H$3)</f>
        <v>552317038</v>
      </c>
      <c r="I4" s="9" cm="1">
        <f t="array" ref="I4">_xll.SNL.Clients.Office.Excel.Functions.SPG($A4, "SP_SHARES_OUT_PERIOD_END", I$3)</f>
        <v>551992430</v>
      </c>
      <c r="J4" s="9" cm="1">
        <f t="array" ref="J4">_xll.SNL.Clients.Office.Excel.Functions.SPG($A4, "SP_SHARES_OUT_PERIOD_END", J$3)</f>
        <v>551672217</v>
      </c>
    </row>
    <row r="5" spans="1:10" x14ac:dyDescent="0.3">
      <c r="A5" s="11" t="s">
        <v>7</v>
      </c>
      <c r="B5" s="9" cm="1">
        <f t="array" ref="B5">_xll.SNL.Clients.Office.Excel.Functions.SPG($A5, "SP_SHARES_OUT_PERIOD_END", B$3)</f>
        <v>142109042</v>
      </c>
      <c r="C5" s="9" cm="1">
        <f t="array" ref="C5">_xll.SNL.Clients.Office.Excel.Functions.SPG($A5, "SP_SHARES_OUT_PERIOD_END", C$3)</f>
        <v>144319615</v>
      </c>
      <c r="D5" s="9" cm="1">
        <f t="array" ref="D5">_xll.SNL.Clients.Office.Excel.Functions.SPG($A5, "SP_SHARES_OUT_PERIOD_END", D$3)</f>
        <v>144995463</v>
      </c>
      <c r="E5" s="9" cm="1">
        <f t="array" ref="E5">_xll.SNL.Clients.Office.Excel.Functions.SPG($A5, "SP_SHARES_OUT_PERIOD_END", E$3)</f>
        <v>145845344</v>
      </c>
      <c r="F5" s="9" cm="1">
        <f t="array" ref="F5">_xll.SNL.Clients.Office.Excel.Functions.SPG($A5, "SP_SHARES_OUT_PERIOD_END", F$3)</f>
        <v>146670117</v>
      </c>
      <c r="G5" s="9" cm="1">
        <f t="array" ref="G5">_xll.SNL.Clients.Office.Excel.Functions.SPG($A5, "SP_SHARES_OUT_PERIOD_END", G$3)</f>
        <v>147527327</v>
      </c>
      <c r="H5" s="9" cm="1">
        <f t="array" ref="H5">_xll.SNL.Clients.Office.Excel.Functions.SPG($A5, "SP_SHARES_OUT_PERIOD_END", H$3)</f>
        <v>148720428</v>
      </c>
      <c r="I5" s="9" cm="1">
        <f t="array" ref="I5">_xll.SNL.Clients.Office.Excel.Functions.SPG($A5, "SP_SHARES_OUT_PERIOD_END", I$3)</f>
        <v>150490570</v>
      </c>
      <c r="J5" s="9" cm="1">
        <f t="array" ref="J5">_xll.SNL.Clients.Office.Excel.Functions.SPG($A5, "SP_SHARES_OUT_PERIOD_END", J$3)</f>
        <v>150441548</v>
      </c>
    </row>
    <row r="6" spans="1:10" x14ac:dyDescent="0.3">
      <c r="A6" s="11" t="s">
        <v>8</v>
      </c>
      <c r="B6" s="9" cm="1">
        <f t="array" ref="B6">_xll.SNL.Clients.Office.Excel.Functions.SPG($A6, "SP_SHARES_OUT_PERIOD_END", B$3)</f>
        <v>1739836465</v>
      </c>
      <c r="C6" s="9" cm="1">
        <f t="array" ref="C6">_xll.SNL.Clients.Office.Excel.Functions.SPG($A6, "SP_SHARES_OUT_PERIOD_END", C$3)</f>
        <v>1731697991</v>
      </c>
      <c r="D6" s="9" cm="1">
        <f t="array" ref="D6">_xll.SNL.Clients.Office.Excel.Functions.SPG($A6, "SP_SHARES_OUT_PERIOD_END", D$3)</f>
        <v>1734455938</v>
      </c>
      <c r="E6" s="9" cm="1">
        <f t="array" ref="E6">_xll.SNL.Clients.Office.Excel.Functions.SPG($A6, "SP_SHARES_OUT_PERIOD_END", E$3)</f>
        <v>1739897729</v>
      </c>
      <c r="F6" s="9" cm="1">
        <f t="array" ref="F6">_xll.SNL.Clients.Office.Excel.Functions.SPG($A6, "SP_SHARES_OUT_PERIOD_END", F$3)</f>
        <v>1739634484</v>
      </c>
      <c r="G6" s="9" cm="1">
        <f t="array" ref="G6">_xll.SNL.Clients.Office.Excel.Functions.SPG($A6, "SP_SHARES_OUT_PERIOD_END", G$3)</f>
        <v>1734076358</v>
      </c>
      <c r="H6" s="9" cm="1">
        <f t="array" ref="H6">_xll.SNL.Clients.Office.Excel.Functions.SPG($A6, "SP_SHARES_OUT_PERIOD_END", H$3)</f>
        <v>1736058536</v>
      </c>
      <c r="I6" s="9" cm="1">
        <f t="array" ref="I6">_xll.SNL.Clients.Office.Excel.Functions.SPG($A6, "SP_SHARES_OUT_PERIOD_END", I$3)</f>
        <v>1735357980</v>
      </c>
      <c r="J6" s="9" cm="1">
        <f t="array" ref="J6">_xll.SNL.Clients.Office.Excel.Functions.SPG($A6, "SP_SHARES_OUT_PERIOD_END", J$3)</f>
        <v>1738946799</v>
      </c>
    </row>
    <row r="7" spans="1:10" x14ac:dyDescent="0.3">
      <c r="A7" s="11" t="s">
        <v>9</v>
      </c>
      <c r="B7" s="9" cm="1">
        <f t="array" ref="B7">_xll.SNL.Clients.Office.Excel.Functions.SPG($A7, "SP_SHARES_OUT_PERIOD_END", B$3)</f>
        <v>1766288379</v>
      </c>
      <c r="C7" s="9" cm="1">
        <f t="array" ref="C7">_xll.SNL.Clients.Office.Excel.Functions.SPG($A7, "SP_SHARES_OUT_PERIOD_END", C$3)</f>
        <v>1765256986</v>
      </c>
      <c r="D7" s="9" cm="1">
        <f t="array" ref="D7">_xll.SNL.Clients.Office.Excel.Functions.SPG($A7, "SP_SHARES_OUT_PERIOD_END", D$3)</f>
        <v>1767104613</v>
      </c>
      <c r="E7" s="9" cm="1">
        <f t="array" ref="E7">_xll.SNL.Clients.Office.Excel.Functions.SPG($A7, "SP_SHARES_OUT_PERIOD_END", E$3)</f>
        <v>1765942851</v>
      </c>
      <c r="F7" s="9" cm="1">
        <f t="array" ref="F7">_xll.SNL.Clients.Office.Excel.Functions.SPG($A7, "SP_SHARES_OUT_PERIOD_END", F$3)</f>
        <v>1765723150</v>
      </c>
      <c r="G7" s="9" cm="1">
        <f t="array" ref="G7">_xll.SNL.Clients.Office.Excel.Functions.SPG($A7, "SP_SHARES_OUT_PERIOD_END", G$3)</f>
        <v>1765940733</v>
      </c>
      <c r="H7" s="9" cm="1">
        <f t="array" ref="H7">_xll.SNL.Clients.Office.Excel.Functions.SPG($A7, "SP_SHARES_OUT_PERIOD_END", H$3)</f>
        <v>1765486035</v>
      </c>
      <c r="I7" s="9" cm="1">
        <f t="array" ref="I7">_xll.SNL.Clients.Office.Excel.Functions.SPG($A7, "SP_SHARES_OUT_PERIOD_END", I$3)</f>
        <v>1764798959</v>
      </c>
      <c r="J7" s="9" cm="1">
        <f t="array" ref="J7">_xll.SNL.Clients.Office.Excel.Functions.SPG($A7, "SP_SHARES_OUT_PERIOD_END", J$3)</f>
        <v>1763968992</v>
      </c>
    </row>
    <row r="8" spans="1:10" x14ac:dyDescent="0.3">
      <c r="A8" s="11" t="s">
        <v>10</v>
      </c>
      <c r="B8" s="9" cm="1">
        <f t="array" ref="B8">_xll.SNL.Clients.Office.Excel.Functions.SPG($A8, "SP_SHARES_OUT_PERIOD_END", B$3)</f>
        <v>626444726</v>
      </c>
      <c r="C8" s="9" cm="1">
        <f t="array" ref="C8">_xll.SNL.Clients.Office.Excel.Functions.SPG($A8, "SP_SHARES_OUT_PERIOD_END", C$3)</f>
        <v>625030128</v>
      </c>
      <c r="D8" s="9" cm="1">
        <f t="array" ref="D8">_xll.SNL.Clients.Office.Excel.Functions.SPG($A8, "SP_SHARES_OUT_PERIOD_END", D$3)</f>
        <v>625280287</v>
      </c>
      <c r="E8" s="9" cm="1">
        <f t="array" ref="E8">_xll.SNL.Clients.Office.Excel.Functions.SPG($A8, "SP_SHARES_OUT_PERIOD_END", E$3)</f>
        <v>626621572</v>
      </c>
      <c r="F8" s="9" cm="1">
        <f t="array" ref="F8">_xll.SNL.Clients.Office.Excel.Functions.SPG($A8, "SP_SHARES_OUT_PERIOD_END", F$3)</f>
        <v>628828033</v>
      </c>
      <c r="G8" s="9" cm="1">
        <f t="array" ref="G8">_xll.SNL.Clients.Office.Excel.Functions.SPG($A8, "SP_SHARES_OUT_PERIOD_END", G$3)</f>
        <v>626991854</v>
      </c>
      <c r="H8" s="9" cm="1">
        <f t="array" ref="H8">_xll.SNL.Clients.Office.Excel.Functions.SPG($A8, "SP_SHARES_OUT_PERIOD_END", H$3)</f>
        <v>628265148</v>
      </c>
      <c r="I8" s="9" cm="1">
        <f t="array" ref="I8">_xll.SNL.Clients.Office.Excel.Functions.SPG($A8, "SP_SHARES_OUT_PERIOD_END", I$3)</f>
        <v>630801644</v>
      </c>
      <c r="J8" s="9" cm="1">
        <f t="array" ref="J8">_xll.SNL.Clients.Office.Excel.Functions.SPG($A8, "SP_SHARES_OUT_PERIOD_END", J$3)</f>
        <v>631264117</v>
      </c>
    </row>
    <row r="9" spans="1:10" x14ac:dyDescent="0.3">
      <c r="A9" s="11" t="s">
        <v>11</v>
      </c>
      <c r="B9" s="9" cm="1">
        <f t="array" ref="B9">_xll.SNL.Clients.Office.Excel.Functions.SPG($A9, "SP_SHARES_OUT_PERIOD_END", B$3)</f>
        <v>435000000</v>
      </c>
      <c r="C9" s="9" cm="1">
        <f t="array" ref="C9">_xll.SNL.Clients.Office.Excel.Functions.SPG($A9, "SP_SHARES_OUT_PERIOD_END", C$3)</f>
        <v>441000000</v>
      </c>
      <c r="D9" s="9" cm="1">
        <f t="array" ref="D9">_xll.SNL.Clients.Office.Excel.Functions.SPG($A9, "SP_SHARES_OUT_PERIOD_END", D$3)</f>
        <v>445000000</v>
      </c>
      <c r="E9" s="9" cm="1">
        <f t="array" ref="E9">_xll.SNL.Clients.Office.Excel.Functions.SPG($A9, "SP_SHARES_OUT_PERIOD_END", E$3)</f>
        <v>449000000</v>
      </c>
      <c r="F9" s="9" cm="1">
        <f t="array" ref="F9">_xll.SNL.Clients.Office.Excel.Functions.SPG($A9, "SP_SHARES_OUT_PERIOD_END", F$3)</f>
        <v>453000000</v>
      </c>
      <c r="G9" s="9" cm="1">
        <f t="array" ref="G9">_xll.SNL.Clients.Office.Excel.Functions.SPG($A9, "SP_SHARES_OUT_PERIOD_END", G$3)</f>
        <v>455000000</v>
      </c>
      <c r="H9" s="9" cm="1">
        <f t="array" ref="H9">_xll.SNL.Clients.Office.Excel.Functions.SPG($A9, "SP_SHARES_OUT_PERIOD_END", H$3)</f>
        <v>456000000</v>
      </c>
      <c r="I9" s="9" cm="1">
        <f t="array" ref="I9">_xll.SNL.Clients.Office.Excel.Functions.SPG($A9, "SP_SHARES_OUT_PERIOD_END", I$3)</f>
        <v>456000000</v>
      </c>
      <c r="J9" s="9" cm="1">
        <f t="array" ref="J9">_xll.SNL.Clients.Office.Excel.Functions.SPG($A9, "SP_SHARES_OUT_PERIOD_END", J$3)</f>
        <v>459000000</v>
      </c>
    </row>
    <row r="10" spans="1:10" x14ac:dyDescent="0.3">
      <c r="A10" s="11" t="s">
        <v>12</v>
      </c>
      <c r="B10" s="9" cm="1">
        <f t="array" ref="B10">_xll.SNL.Clients.Office.Excel.Functions.SPG($A10, "SP_SHARES_OUT_PERIOD_END", B$3)</f>
        <v>1616000000</v>
      </c>
      <c r="C10" s="9" cm="1">
        <f t="array" ref="C10">_xll.SNL.Clients.Office.Excel.Functions.SPG($A10, "SP_SHARES_OUT_PERIOD_END", C$3)</f>
        <v>1622000000</v>
      </c>
      <c r="D10" s="9" cm="1">
        <f t="array" ref="D10">_xll.SNL.Clients.Office.Excel.Functions.SPG($A10, "SP_SHARES_OUT_PERIOD_END", D$3)</f>
        <v>1623000000</v>
      </c>
      <c r="E10" s="9" cm="1">
        <f t="array" ref="E10">_xll.SNL.Clients.Office.Excel.Functions.SPG($A10, "SP_SHARES_OUT_PERIOD_END", E$3)</f>
        <v>1618000000</v>
      </c>
      <c r="F10" s="9" cm="1">
        <f t="array" ref="F10">_xll.SNL.Clients.Office.Excel.Functions.SPG($A10, "SP_SHARES_OUT_PERIOD_END", F$3)</f>
        <v>1618000000</v>
      </c>
      <c r="G10" s="9" cm="1">
        <f t="array" ref="G10">_xll.SNL.Clients.Office.Excel.Functions.SPG($A10, "SP_SHARES_OUT_PERIOD_END", G$3)</f>
        <v>1616000000</v>
      </c>
      <c r="H10" s="9" cm="1">
        <f t="array" ref="H10">_xll.SNL.Clients.Office.Excel.Functions.SPG($A10, "SP_SHARES_OUT_PERIOD_END", H$3)</f>
        <v>1615000000</v>
      </c>
      <c r="I10" s="9" cm="1">
        <f t="array" ref="I10">_xll.SNL.Clients.Office.Excel.Functions.SPG($A10, "SP_SHARES_OUT_PERIOD_END", I$3)</f>
        <v>1614000000</v>
      </c>
      <c r="J10" s="9" cm="1">
        <f t="array" ref="J10">_xll.SNL.Clients.Office.Excel.Functions.SPG($A10, "SP_SHARES_OUT_PERIOD_END", J$3)</f>
        <v>1609000000</v>
      </c>
    </row>
    <row r="11" spans="1:10" x14ac:dyDescent="0.3">
      <c r="A11" s="11" t="s">
        <v>13</v>
      </c>
      <c r="B11" s="9" cm="1">
        <f t="array" ref="B11">_xll.SNL.Clients.Office.Excel.Functions.SPG($A11, "SP_SHARES_OUT_PERIOD_END", B$3)</f>
        <v>542493000</v>
      </c>
      <c r="C11" s="9" cm="1">
        <f t="array" ref="C11">_xll.SNL.Clients.Office.Excel.Functions.SPG($A11, "SP_SHARES_OUT_PERIOD_END", C$3)</f>
        <v>549964000</v>
      </c>
      <c r="D11" s="9" cm="1">
        <f t="array" ref="D11">_xll.SNL.Clients.Office.Excel.Functions.SPG($A11, "SP_SHARES_OUT_PERIOD_END", D$3)</f>
        <v>556717000</v>
      </c>
      <c r="E11" s="9" cm="1">
        <f t="array" ref="E11">_xll.SNL.Clients.Office.Excel.Functions.SPG($A11, "SP_SHARES_OUT_PERIOD_END", E$3)</f>
        <v>561369000</v>
      </c>
      <c r="F11" s="9" cm="1">
        <f t="array" ref="F11">_xll.SNL.Clients.Office.Excel.Functions.SPG($A11, "SP_SHARES_OUT_PERIOD_END", F$3)</f>
        <v>570278000</v>
      </c>
      <c r="G11" s="9" cm="1">
        <f t="array" ref="G11">_xll.SNL.Clients.Office.Excel.Functions.SPG($A11, "SP_SHARES_OUT_PERIOD_END", G$3)</f>
        <v>578479000</v>
      </c>
      <c r="H11" s="9" cm="1">
        <f t="array" ref="H11">_xll.SNL.Clients.Office.Excel.Functions.SPG($A11, "SP_SHARES_OUT_PERIOD_END", H$3)</f>
        <v>586897000</v>
      </c>
      <c r="I11" s="9" cm="1">
        <f t="array" ref="I11">_xll.SNL.Clients.Office.Excel.Functions.SPG($A11, "SP_SHARES_OUT_PERIOD_END", I$3)</f>
        <v>595969000</v>
      </c>
      <c r="J11" s="9" cm="1">
        <f t="array" ref="J11">_xll.SNL.Clients.Office.Excel.Functions.SPG($A11, "SP_SHARES_OUT_PERIOD_END", J$3)</f>
        <v>605952000</v>
      </c>
    </row>
    <row r="12" spans="1:10" x14ac:dyDescent="0.3">
      <c r="A12" s="11" t="s">
        <v>14</v>
      </c>
      <c r="B12" s="9" t="str" cm="1">
        <f t="array" ref="B12">_xll.SNL.Clients.Office.Excel.Functions.SPG($A12, "SP_SHARES_OUT_PERIOD_END", B$3)</f>
        <v>NA</v>
      </c>
      <c r="C12" s="9" cm="1">
        <f t="array" ref="C12">_xll.SNL.Clients.Office.Excel.Functions.SPG($A12, "SP_SHARES_OUT_PERIOD_END", C$3)</f>
        <v>285232190</v>
      </c>
      <c r="D12" s="9" cm="1">
        <f t="array" ref="D12">_xll.SNL.Clients.Office.Excel.Functions.SPG($A12, "SP_SHARES_OUT_PERIOD_END", D$3)</f>
        <v>285193011</v>
      </c>
      <c r="E12" s="9" cm="1">
        <f t="array" ref="E12">_xll.SNL.Clients.Office.Excel.Functions.SPG($A12, "SP_SHARES_OUT_PERIOD_END", E$3)</f>
        <v>287529636</v>
      </c>
      <c r="F12" s="9" cm="1">
        <f t="array" ref="F12">_xll.SNL.Clients.Office.Excel.Functions.SPG($A12, "SP_SHARES_OUT_PERIOD_END", F$3)</f>
        <v>291587707</v>
      </c>
      <c r="G12" s="9" cm="1">
        <f t="array" ref="G12">_xll.SNL.Clients.Office.Excel.Functions.SPG($A12, "SP_SHARES_OUT_PERIOD_END", G$3)</f>
        <v>293041817</v>
      </c>
      <c r="H12" s="9" cm="1">
        <f t="array" ref="H12">_xll.SNL.Clients.Office.Excel.Functions.SPG($A12, "SP_SHARES_OUT_PERIOD_END", H$3)</f>
        <v>292123241</v>
      </c>
      <c r="I12" s="9" cm="1">
        <f t="array" ref="I12">_xll.SNL.Clients.Office.Excel.Functions.SPG($A12, "SP_SHARES_OUT_PERIOD_END", I$3)</f>
        <v>292747000</v>
      </c>
      <c r="J12" s="9" cm="1">
        <f t="array" ref="J12">_xll.SNL.Clients.Office.Excel.Functions.SPG($A12, "SP_SHARES_OUT_PERIOD_END", J$3)</f>
        <v>295261000</v>
      </c>
    </row>
    <row r="13" spans="1:10" x14ac:dyDescent="0.3">
      <c r="A13" s="11" t="s">
        <v>15</v>
      </c>
      <c r="B13" s="9" cm="1">
        <f t="array" ref="B13">_xll.SNL.Clients.Office.Excel.Functions.SPG($A13, "SP_SHARES_OUT_PERIOD_END", B$3)</f>
        <v>222544214</v>
      </c>
      <c r="C13" s="9" cm="1">
        <f t="array" ref="C13">_xll.SNL.Clients.Office.Excel.Functions.SPG($A13, "SP_SHARES_OUT_PERIOD_END", C$3)</f>
        <v>222475666</v>
      </c>
      <c r="D13" s="9" cm="1">
        <f t="array" ref="D13">_xll.SNL.Clients.Office.Excel.Functions.SPG($A13, "SP_SHARES_OUT_PERIOD_END", D$3)</f>
        <v>222372418</v>
      </c>
      <c r="E13" s="9" cm="1">
        <f t="array" ref="E13">_xll.SNL.Clients.Office.Excel.Functions.SPG($A13, "SP_SHARES_OUT_PERIOD_END", E$3)</f>
        <v>222314502</v>
      </c>
      <c r="F13" s="9" cm="1">
        <f t="array" ref="F13">_xll.SNL.Clients.Office.Excel.Functions.SPG($A13, "SP_SHARES_OUT_PERIOD_END", F$3)</f>
        <v>222305907</v>
      </c>
      <c r="G13" s="9" cm="1">
        <f t="array" ref="G13">_xll.SNL.Clients.Office.Excel.Functions.SPG($A13, "SP_SHARES_OUT_PERIOD_END", G$3)</f>
        <v>222301051</v>
      </c>
      <c r="H13" s="9" cm="1">
        <f t="array" ref="H13">_xll.SNL.Clients.Office.Excel.Functions.SPG($A13, "SP_SHARES_OUT_PERIOD_END", H$3)</f>
        <v>222199845</v>
      </c>
      <c r="I13" s="9" cm="1">
        <f t="array" ref="I13">_xll.SNL.Clients.Office.Excel.Functions.SPG($A13, "SP_SHARES_OUT_PERIOD_END", I$3)</f>
        <v>222148761</v>
      </c>
      <c r="J13" s="9" cm="1">
        <f t="array" ref="J13">_xll.SNL.Clients.Office.Excel.Functions.SPG($A13, "SP_SHARES_OUT_PERIOD_END", J$3)</f>
        <v>222122719</v>
      </c>
    </row>
    <row r="14" spans="1:10" x14ac:dyDescent="0.3">
      <c r="A14" s="11" t="s">
        <v>16</v>
      </c>
      <c r="B14" s="9" cm="1">
        <f t="array" ref="B14">_xll.SNL.Clients.Office.Excel.Functions.SPG($A14, "SP_SHARES_OUT_PERIOD_END", B$3)</f>
        <v>619000000</v>
      </c>
      <c r="C14" s="9" cm="1">
        <f t="array" ref="C14">_xll.SNL.Clients.Office.Excel.Functions.SPG($A14, "SP_SHARES_OUT_PERIOD_END", C$3)</f>
        <v>623000000</v>
      </c>
      <c r="D14" s="9" cm="1">
        <f t="array" ref="D14">_xll.SNL.Clients.Office.Excel.Functions.SPG($A14, "SP_SHARES_OUT_PERIOD_END", D$3)</f>
        <v>638000000</v>
      </c>
      <c r="E14" s="9" cm="1">
        <f t="array" ref="E14">_xll.SNL.Clients.Office.Excel.Functions.SPG($A14, "SP_SHARES_OUT_PERIOD_END", E$3)</f>
        <v>634000000</v>
      </c>
      <c r="F14" s="9" cm="1">
        <f t="array" ref="F14">_xll.SNL.Clients.Office.Excel.Functions.SPG($A14, "SP_SHARES_OUT_PERIOD_END", F$3)</f>
        <v>636000000</v>
      </c>
      <c r="G14" s="9" cm="1">
        <f t="array" ref="G14">_xll.SNL.Clients.Office.Excel.Functions.SPG($A14, "SP_SHARES_OUT_PERIOD_END", G$3)</f>
        <v>638000000</v>
      </c>
      <c r="H14" s="9" cm="1">
        <f t="array" ref="H14">_xll.SNL.Clients.Office.Excel.Functions.SPG($A14, "SP_SHARES_OUT_PERIOD_END", H$3)</f>
        <v>639000000</v>
      </c>
      <c r="I14" s="9" cm="1">
        <f t="array" ref="I14">_xll.SNL.Clients.Office.Excel.Functions.SPG($A14, "SP_SHARES_OUT_PERIOD_END", I$3)</f>
        <v>631000000</v>
      </c>
      <c r="J14" s="9" cm="1">
        <f t="array" ref="J14">_xll.SNL.Clients.Office.Excel.Functions.SPG($A14, "SP_SHARES_OUT_PERIOD_END", J$3)</f>
        <v>630000000</v>
      </c>
    </row>
    <row r="15" spans="1:10" x14ac:dyDescent="0.3">
      <c r="A15" s="11" t="s">
        <v>17</v>
      </c>
      <c r="B15" s="9" cm="1">
        <f t="array" ref="B15">_xll.SNL.Clients.Office.Excel.Functions.SPG($A15, "SP_SHARES_OUT_PERIOD_END", B$3)</f>
        <v>146086802</v>
      </c>
      <c r="C15" s="9" cm="1">
        <f t="array" ref="C15">_xll.SNL.Clients.Office.Excel.Functions.SPG($A15, "SP_SHARES_OUT_PERIOD_END", C$3)</f>
        <v>150025096</v>
      </c>
      <c r="D15" s="9" cm="1">
        <f t="array" ref="D15">_xll.SNL.Clients.Office.Excel.Functions.SPG($A15, "SP_SHARES_OUT_PERIOD_END", D$3)</f>
        <v>150624544</v>
      </c>
      <c r="E15" s="9" cm="1">
        <f t="array" ref="E15">_xll.SNL.Clients.Office.Excel.Functions.SPG($A15, "SP_SHARES_OUT_PERIOD_END", E$3)</f>
        <v>151913207</v>
      </c>
      <c r="F15" s="9" cm="1">
        <f t="array" ref="F15">_xll.SNL.Clients.Office.Excel.Functions.SPG($A15, "SP_SHARES_OUT_PERIOD_END", F$3)</f>
        <v>152411363</v>
      </c>
      <c r="G15" s="9" cm="1">
        <f t="array" ref="G15">_xll.SNL.Clients.Office.Excel.Functions.SPG($A15, "SP_SHARES_OUT_PERIOD_END", G$3)</f>
        <v>151232908</v>
      </c>
      <c r="H15" s="9" cm="1">
        <f t="array" ref="H15">_xll.SNL.Clients.Office.Excel.Functions.SPG($A15, "SP_SHARES_OUT_PERIOD_END", H$3)</f>
        <v>150955849</v>
      </c>
      <c r="I15" s="9" cm="1">
        <f t="array" ref="I15">_xll.SNL.Clients.Office.Excel.Functions.SPG($A15, "SP_SHARES_OUT_PERIOD_END", I$3)</f>
        <v>151790861</v>
      </c>
      <c r="J15" s="9" cm="1">
        <f t="array" ref="J15">_xll.SNL.Clients.Office.Excel.Functions.SPG($A15, "SP_SHARES_OUT_PERIOD_END", J$3)</f>
        <v>152743828</v>
      </c>
    </row>
    <row r="16" spans="1:10" x14ac:dyDescent="0.3">
      <c r="A16" s="11" t="s">
        <v>18</v>
      </c>
      <c r="B16" s="9" cm="1">
        <f t="array" ref="B16">_xll.SNL.Clients.Office.Excel.Functions.SPG($A16, "SP_SHARES_OUT_PERIOD_END", B$3)</f>
        <v>117651000</v>
      </c>
      <c r="C16" s="9" cm="1">
        <f t="array" ref="C16">_xll.SNL.Clients.Office.Excel.Functions.SPG($A16, "SP_SHARES_OUT_PERIOD_END", C$3)</f>
        <v>117559774</v>
      </c>
      <c r="D16" s="9" cm="1">
        <f t="array" ref="D16">_xll.SNL.Clients.Office.Excel.Functions.SPG($A16, "SP_SHARES_OUT_PERIOD_END", D$3)</f>
        <v>117537834</v>
      </c>
      <c r="E16" s="9" cm="1">
        <f t="array" ref="E16">_xll.SNL.Clients.Office.Excel.Functions.SPG($A16, "SP_SHARES_OUT_PERIOD_END", E$3)</f>
        <v>117528174</v>
      </c>
      <c r="F16" s="9" cm="1">
        <f t="array" ref="F16">_xll.SNL.Clients.Office.Excel.Functions.SPG($A16, "SP_SHARES_OUT_PERIOD_END", F$3)</f>
        <v>117527167</v>
      </c>
      <c r="G16" s="9" cm="1">
        <f t="array" ref="G16">_xll.SNL.Clients.Office.Excel.Functions.SPG($A16, "SP_SHARES_OUT_PERIOD_END", G$3)</f>
        <v>117356270</v>
      </c>
      <c r="H16" s="9" cm="1">
        <f t="array" ref="H16">_xll.SNL.Clients.Office.Excel.Functions.SPG($A16, "SP_SHARES_OUT_PERIOD_END", H$3)</f>
        <v>117351717</v>
      </c>
      <c r="I16" s="9" cm="1">
        <f t="array" ref="I16">_xll.SNL.Clients.Office.Excel.Functions.SPG($A16, "SP_SHARES_OUT_PERIOD_END", I$3)</f>
        <v>117339879</v>
      </c>
      <c r="J16" s="9" cm="1">
        <f t="array" ref="J16">_xll.SNL.Clients.Office.Excel.Functions.SPG($A16, "SP_SHARES_OUT_PERIOD_END", J$3)</f>
        <v>117299392</v>
      </c>
    </row>
    <row r="17" spans="1:10" x14ac:dyDescent="0.3">
      <c r="A17" s="11" t="s">
        <v>19</v>
      </c>
      <c r="B17" s="9" cm="1">
        <f t="array" ref="B17">_xll.SNL.Clients.Office.Excel.Functions.SPG($A17, "SP_SHARES_OUT_PERIOD_END", B$3)</f>
        <v>170129883</v>
      </c>
      <c r="C17" s="9" cm="1">
        <f t="array" ref="C17">_xll.SNL.Clients.Office.Excel.Functions.SPG($A17, "SP_SHARES_OUT_PERIOD_END", C$3)</f>
        <v>172203443</v>
      </c>
      <c r="D17" s="9" cm="1">
        <f t="array" ref="D17">_xll.SNL.Clients.Office.Excel.Functions.SPG($A17, "SP_SHARES_OUT_PERIOD_END", D$3)</f>
        <v>172244401</v>
      </c>
      <c r="E17" s="9" cm="1">
        <f t="array" ref="E17">_xll.SNL.Clients.Office.Excel.Functions.SPG($A17, "SP_SHARES_OUT_PERIOD_END", E$3)</f>
        <v>172017674</v>
      </c>
      <c r="F17" s="9" cm="1">
        <f t="array" ref="F17">_xll.SNL.Clients.Office.Excel.Functions.SPG($A17, "SP_SHARES_OUT_PERIOD_END", F$3)</f>
        <v>172007967</v>
      </c>
      <c r="G17" s="9" cm="1">
        <f t="array" ref="G17">_xll.SNL.Clients.Office.Excel.Functions.SPG($A17, "SP_SHARES_OUT_PERIOD_END", G$3)</f>
        <v>171910599</v>
      </c>
      <c r="H17" s="9" cm="1">
        <f t="array" ref="H17">_xll.SNL.Clients.Office.Excel.Functions.SPG($A17, "SP_SHARES_OUT_PERIOD_END", H$3)</f>
        <v>170996839</v>
      </c>
      <c r="I17" s="9" cm="1">
        <f t="array" ref="I17">_xll.SNL.Clients.Office.Excel.Functions.SPG($A17, "SP_SHARES_OUT_PERIOD_END", I$3)</f>
        <v>170869778</v>
      </c>
      <c r="J17" s="9" cm="1">
        <f t="array" ref="J17">_xll.SNL.Clients.Office.Excel.Functions.SPG($A17, "SP_SHARES_OUT_PERIOD_END", J$3)</f>
        <v>170859704</v>
      </c>
    </row>
    <row r="18" spans="1:10" x14ac:dyDescent="0.3">
      <c r="A18" s="11" t="s">
        <v>20</v>
      </c>
      <c r="B18" s="9" cm="1">
        <f t="array" ref="B18">_xll.SNL.Clients.Office.Excel.Functions.SPG($A18, "SP_SHARES_OUT_PERIOD_END", B$3)</f>
        <v>73057000</v>
      </c>
      <c r="C18" s="9" cm="1">
        <f t="array" ref="C18">_xll.SNL.Clients.Office.Excel.Functions.SPG($A18, "SP_SHARES_OUT_PERIOD_END", C$3)</f>
        <v>73849000</v>
      </c>
      <c r="D18" s="9" cm="1">
        <f t="array" ref="D18">_xll.SNL.Clients.Office.Excel.Functions.SPG($A18, "SP_SHARES_OUT_PERIOD_END", D$3)</f>
        <v>74757000</v>
      </c>
      <c r="E18" s="9" cm="1">
        <f t="array" ref="E18">_xll.SNL.Clients.Office.Excel.Functions.SPG($A18, "SP_SHARES_OUT_PERIOD_END", E$3)</f>
        <v>74696000</v>
      </c>
      <c r="F18" s="9" cm="1">
        <f t="array" ref="F18">_xll.SNL.Clients.Office.Excel.Functions.SPG($A18, "SP_SHARES_OUT_PERIOD_END", F$3)</f>
        <v>75281000</v>
      </c>
      <c r="G18" s="9" cm="1">
        <f t="array" ref="G18">_xll.SNL.Clients.Office.Excel.Functions.SPG($A18, "SP_SHARES_OUT_PERIOD_END", G$3)</f>
        <v>75075000</v>
      </c>
      <c r="H18" s="9" cm="1">
        <f t="array" ref="H18">_xll.SNL.Clients.Office.Excel.Functions.SPG($A18, "SP_SHARES_OUT_PERIOD_END", H$3)</f>
        <v>76588000</v>
      </c>
      <c r="I18" s="9" cm="1">
        <f t="array" ref="I18">_xll.SNL.Clients.Office.Excel.Functions.SPG($A18, "SP_SHARES_OUT_PERIOD_END", I$3)</f>
        <v>76532000</v>
      </c>
      <c r="J18" s="9" cm="1">
        <f t="array" ref="J18">_xll.SNL.Clients.Office.Excel.Functions.SPG($A18, "SP_SHARES_OUT_PERIOD_END", J$3)</f>
        <v>76516000</v>
      </c>
    </row>
    <row r="19" spans="1:10" x14ac:dyDescent="0.3">
      <c r="A19" s="11" t="s">
        <v>21</v>
      </c>
      <c r="B19" s="9" cm="1">
        <f t="array" ref="B19">_xll.SNL.Clients.Office.Excel.Functions.SPG($A19, "SP_SHARES_OUT_PERIOD_END", B$3)</f>
        <v>86058059</v>
      </c>
      <c r="C19" s="9" cm="1">
        <f t="array" ref="C19">_xll.SNL.Clients.Office.Excel.Functions.SPG($A19, "SP_SHARES_OUT_PERIOD_END", C$3)</f>
        <v>86254744</v>
      </c>
      <c r="D19" s="9" cm="1">
        <f t="array" ref="D19">_xll.SNL.Clients.Office.Excel.Functions.SPG($A19, "SP_SHARES_OUT_PERIOD_END", D$3)</f>
        <v>86924345</v>
      </c>
      <c r="E19" s="9" cm="1">
        <f t="array" ref="E19">_xll.SNL.Clients.Office.Excel.Functions.SPG($A19, "SP_SHARES_OUT_PERIOD_END", E$3)</f>
        <v>87127712</v>
      </c>
      <c r="F19" s="9" cm="1">
        <f t="array" ref="F19">_xll.SNL.Clients.Office.Excel.Functions.SPG($A19, "SP_SHARES_OUT_PERIOD_END", F$3)</f>
        <v>87440045</v>
      </c>
      <c r="G19" s="9" cm="1">
        <f t="array" ref="G19">_xll.SNL.Clients.Office.Excel.Functions.SPG($A19, "SP_SHARES_OUT_PERIOD_END", G$3)</f>
        <v>87504673</v>
      </c>
      <c r="H19" s="9" cm="1">
        <f t="array" ref="H19">_xll.SNL.Clients.Office.Excel.Functions.SPG($A19, "SP_SHARES_OUT_PERIOD_END", H$3)</f>
        <v>87787306</v>
      </c>
      <c r="I19" s="9" cm="1">
        <f t="array" ref="I19">_xll.SNL.Clients.Office.Excel.Functions.SPG($A19, "SP_SHARES_OUT_PERIOD_END", I$3)</f>
        <v>87776523</v>
      </c>
      <c r="J19" s="9" cm="1">
        <f t="array" ref="J19">_xll.SNL.Clients.Office.Excel.Functions.SPG($A19, "SP_SHARES_OUT_PERIOD_END", J$3)</f>
        <v>87946030</v>
      </c>
    </row>
    <row r="20" spans="1:10" x14ac:dyDescent="0.3">
      <c r="A20" s="11" t="s">
        <v>22</v>
      </c>
      <c r="B20" s="9" cm="1">
        <f t="array" ref="B20">_xll.SNL.Clients.Office.Excel.Functions.SPG($A20, "SP_SHARES_OUT_PERIOD_END", B$3)</f>
        <v>256876299</v>
      </c>
      <c r="C20" s="9" cm="1">
        <f t="array" ref="C20">_xll.SNL.Clients.Office.Excel.Functions.SPG($A20, "SP_SHARES_OUT_PERIOD_END", C$3)</f>
        <v>256690222</v>
      </c>
      <c r="D20" s="9" cm="1">
        <f t="array" ref="D20">_xll.SNL.Clients.Office.Excel.Functions.SPG($A20, "SP_SHARES_OUT_PERIOD_END", D$3)</f>
        <v>256599202</v>
      </c>
      <c r="E20" s="9" cm="1">
        <f t="array" ref="E20">_xll.SNL.Clients.Office.Excel.Functions.SPG($A20, "SP_SHARES_OUT_PERIOD_END", E$3)</f>
        <v>256499575</v>
      </c>
      <c r="F20" s="9" cm="1">
        <f t="array" ref="F20">_xll.SNL.Clients.Office.Excel.Functions.SPG($A20, "SP_SHARES_OUT_PERIOD_END", F$3)</f>
        <v>256379032</v>
      </c>
      <c r="G20" s="9" cm="1">
        <f t="array" ref="G20">_xll.SNL.Clients.Office.Excel.Functions.SPG($A20, "SP_SHARES_OUT_PERIOD_END", G$3)</f>
        <v>256096848</v>
      </c>
      <c r="H20" s="9" cm="1">
        <f t="array" ref="H20">_xll.SNL.Clients.Office.Excel.Functions.SPG($A20, "SP_SHARES_OUT_PERIOD_END", H$3)</f>
        <v>255179087</v>
      </c>
      <c r="I20" s="9" cm="1">
        <f t="array" ref="I20">_xll.SNL.Clients.Office.Excel.Functions.SPG($A20, "SP_SHARES_OUT_PERIOD_END", I$3)</f>
        <v>252719092</v>
      </c>
      <c r="J20" s="9" cm="1">
        <f t="array" ref="J20">_xll.SNL.Clients.Office.Excel.Functions.SPG($A20, "SP_SHARES_OUT_PERIOD_END", J$3)</f>
        <v>251387788</v>
      </c>
    </row>
    <row r="21" spans="1:10" x14ac:dyDescent="0.3">
      <c r="A21" s="11" t="s">
        <v>23</v>
      </c>
      <c r="B21" s="9" cm="1">
        <f t="array" ref="B21">_xll.SNL.Clients.Office.Excel.Functions.SPG($A21, "SP_SHARES_OUT_PERIOD_END", B$3)</f>
        <v>12155000000</v>
      </c>
      <c r="C21" s="9" cm="1">
        <f t="array" ref="C21">_xll.SNL.Clients.Office.Excel.Functions.SPG($A21, "SP_SHARES_OUT_PERIOD_END", C$3)</f>
        <v>12211000000</v>
      </c>
      <c r="D21" s="9" cm="1">
        <f t="array" ref="D21">_xll.SNL.Clients.Office.Excel.Functions.SPG($A21, "SP_SHARES_OUT_PERIOD_END", D$3)</f>
        <v>12264000000</v>
      </c>
      <c r="E21" s="9" cm="1">
        <f t="array" ref="E21">_xll.SNL.Clients.Office.Excel.Functions.SPG($A21, "SP_SHARES_OUT_PERIOD_END", E$3)</f>
        <v>12322000000</v>
      </c>
      <c r="F21" s="9" cm="1">
        <f t="array" ref="F21">_xll.SNL.Clients.Office.Excel.Functions.SPG($A21, "SP_SHARES_OUT_PERIOD_END", F$3)</f>
        <v>12381000000</v>
      </c>
      <c r="G21" s="9" cm="1">
        <f t="array" ref="G21">_xll.SNL.Clients.Office.Excel.Functions.SPG($A21, "SP_SHARES_OUT_PERIOD_END", G$3)</f>
        <v>12460000000</v>
      </c>
      <c r="H21" s="9" cm="1">
        <f t="array" ref="H21">_xll.SNL.Clients.Office.Excel.Functions.SPG($A21, "SP_SHARES_OUT_PERIOD_END", H$3)</f>
        <v>12541000000</v>
      </c>
      <c r="I21" s="9" cm="1">
        <f t="array" ref="I21">_xll.SNL.Clients.Office.Excel.Functions.SPG($A21, "SP_SHARES_OUT_PERIOD_END", I$3)</f>
        <v>12629000000</v>
      </c>
      <c r="J21" s="9" cm="1">
        <f t="array" ref="J21">_xll.SNL.Clients.Office.Excel.Functions.SPG($A21, "SP_SHARES_OUT_PERIOD_END", J$3)</f>
        <v>12722000000</v>
      </c>
    </row>
    <row r="22" spans="1:10" x14ac:dyDescent="0.3">
      <c r="A22" s="11" t="s">
        <v>24</v>
      </c>
      <c r="B22" s="9" cm="1">
        <f t="array" ref="B22">_xll.SNL.Clients.Office.Excel.Functions.SPG($A22, "SP_SHARES_OUT_PERIOD_END", B$3)</f>
        <v>12155000000</v>
      </c>
      <c r="C22" s="9" cm="1">
        <f t="array" ref="C22">_xll.SNL.Clients.Office.Excel.Functions.SPG($A22, "SP_SHARES_OUT_PERIOD_END", C$3)</f>
        <v>12211000000</v>
      </c>
      <c r="D22" s="9" cm="1">
        <f t="array" ref="D22">_xll.SNL.Clients.Office.Excel.Functions.SPG($A22, "SP_SHARES_OUT_PERIOD_END", D$3)</f>
        <v>12264000000</v>
      </c>
      <c r="E22" s="9" cm="1">
        <f t="array" ref="E22">_xll.SNL.Clients.Office.Excel.Functions.SPG($A22, "SP_SHARES_OUT_PERIOD_END", E$3)</f>
        <v>12322000000</v>
      </c>
      <c r="F22" s="9" cm="1">
        <f t="array" ref="F22">_xll.SNL.Clients.Office.Excel.Functions.SPG($A22, "SP_SHARES_OUT_PERIOD_END", F$3)</f>
        <v>12381000000</v>
      </c>
      <c r="G22" s="9" cm="1">
        <f t="array" ref="G22">_xll.SNL.Clients.Office.Excel.Functions.SPG($A22, "SP_SHARES_OUT_PERIOD_END", G$3)</f>
        <v>12460000000</v>
      </c>
      <c r="H22" s="9" cm="1">
        <f t="array" ref="H22">_xll.SNL.Clients.Office.Excel.Functions.SPG($A22, "SP_SHARES_OUT_PERIOD_END", H$3)</f>
        <v>12541000000</v>
      </c>
      <c r="I22" s="9" cm="1">
        <f t="array" ref="I22">_xll.SNL.Clients.Office.Excel.Functions.SPG($A22, "SP_SHARES_OUT_PERIOD_END", I$3)</f>
        <v>12629000000</v>
      </c>
      <c r="J22" s="9" cm="1">
        <f t="array" ref="J22">_xll.SNL.Clients.Office.Excel.Functions.SPG($A22, "SP_SHARES_OUT_PERIOD_END", J$3)</f>
        <v>12722000000</v>
      </c>
    </row>
    <row r="23" spans="1:10" x14ac:dyDescent="0.3">
      <c r="A23" s="11" t="s">
        <v>25</v>
      </c>
      <c r="B23" s="9" cm="1">
        <f t="array" ref="B23">_xll.SNL.Clients.Office.Excel.Functions.SPG($A23, "SP_SHARES_OUT_PERIOD_END", B$3)</f>
        <v>1685557574</v>
      </c>
      <c r="C23" s="9" cm="1">
        <f t="array" ref="C23">_xll.SNL.Clients.Office.Excel.Functions.SPG($A23, "SP_SHARES_OUT_PERIOD_END", C$3)</f>
        <v>1690651867</v>
      </c>
      <c r="D23" s="9" cm="1">
        <f t="array" ref="D23">_xll.SNL.Clients.Office.Excel.Functions.SPG($A23, "SP_SHARES_OUT_PERIOD_END", D$3)</f>
        <v>1696476281</v>
      </c>
      <c r="E23" s="9" cm="1">
        <f t="array" ref="E23">_xll.SNL.Clients.Office.Excel.Functions.SPG($A23, "SP_SHARES_OUT_PERIOD_END", E$3)</f>
        <v>1709979128</v>
      </c>
      <c r="F23" s="9" cm="1">
        <f t="array" ref="F23">_xll.SNL.Clients.Office.Excel.Functions.SPG($A23, "SP_SHARES_OUT_PERIOD_END", F$3)</f>
        <v>1717626424</v>
      </c>
      <c r="G23" s="9" cm="1">
        <f t="array" ref="G23">_xll.SNL.Clients.Office.Excel.Functions.SPG($A23, "SP_SHARES_OUT_PERIOD_END", G$3)</f>
        <v>1763461775</v>
      </c>
      <c r="H23" s="9" cm="1">
        <f t="array" ref="H23">_xll.SNL.Clients.Office.Excel.Functions.SPG($A23, "SP_SHARES_OUT_PERIOD_END", H$3)</f>
        <v>1769880820</v>
      </c>
      <c r="I23" s="9" cm="1">
        <f t="array" ref="I23">_xll.SNL.Clients.Office.Excel.Functions.SPG($A23, "SP_SHARES_OUT_PERIOD_END", I$3)</f>
        <v>1775747290</v>
      </c>
      <c r="J23" s="9" cm="1">
        <f t="array" ref="J23">_xll.SNL.Clients.Office.Excel.Functions.SPG($A23, "SP_SHARES_OUT_PERIOD_END", J$3)</f>
        <v>1786145660</v>
      </c>
    </row>
    <row r="24" spans="1:10" x14ac:dyDescent="0.3">
      <c r="A24" s="11" t="s">
        <v>26</v>
      </c>
      <c r="B24" s="9" cm="1">
        <f t="array" ref="B24">_xll.SNL.Clients.Office.Excel.Functions.SPG($A24, "SP_SHARES_OUT_PERIOD_END", B$3)</f>
        <v>10613000000</v>
      </c>
      <c r="C24" s="9" cm="1">
        <f t="array" ref="C24">_xll.SNL.Clients.Office.Excel.Functions.SPG($A24, "SP_SHARES_OUT_PERIOD_END", C$3)</f>
        <v>10593000000</v>
      </c>
      <c r="D24" s="9" cm="1">
        <f t="array" ref="D24">_xll.SNL.Clients.Office.Excel.Functions.SPG($A24, "SP_SHARES_OUT_PERIOD_END", D$3)</f>
        <v>10511000000</v>
      </c>
      <c r="E24" s="9" cm="1">
        <f t="array" ref="E24">_xll.SNL.Clients.Office.Excel.Functions.SPG($A24, "SP_SHARES_OUT_PERIOD_END", E$3)</f>
        <v>10490000000</v>
      </c>
      <c r="F24" s="9" cm="1">
        <f t="array" ref="F24">_xll.SNL.Clients.Office.Excel.Functions.SPG($A24, "SP_SHARES_OUT_PERIOD_END", F$3)</f>
        <v>10403000000</v>
      </c>
      <c r="G24" s="9" cm="1">
        <f t="array" ref="G24">_xll.SNL.Clients.Office.Excel.Functions.SPG($A24, "SP_SHARES_OUT_PERIOD_END", G$3)</f>
        <v>10383000000</v>
      </c>
      <c r="H24" s="9" cm="1">
        <f t="array" ref="H24">_xll.SNL.Clients.Office.Excel.Functions.SPG($A24, "SP_SHARES_OUT_PERIOD_END", H$3)</f>
        <v>10330000000</v>
      </c>
      <c r="I24" s="9" cm="1">
        <f t="array" ref="I24">_xll.SNL.Clients.Office.Excel.Functions.SPG($A24, "SP_SHARES_OUT_PERIOD_END", I$3)</f>
        <v>10313000000</v>
      </c>
      <c r="J24" s="9" cm="1">
        <f t="array" ref="J24">_xll.SNL.Clients.Office.Excel.Functions.SPG($A24, "SP_SHARES_OUT_PERIOD_END", J$3)</f>
        <v>10258000000</v>
      </c>
    </row>
    <row r="25" spans="1:10" x14ac:dyDescent="0.3">
      <c r="A25" s="11" t="s">
        <v>27</v>
      </c>
      <c r="B25" s="9" cm="1">
        <f t="array" ref="B25">_xll.SNL.Clients.Office.Excel.Functions.SPG($A25, "SP_SHARES_OUT_PERIOD_END", B$3)</f>
        <v>1444343212</v>
      </c>
      <c r="C25" s="9" cm="1">
        <f t="array" ref="C25">_xll.SNL.Clients.Office.Excel.Functions.SPG($A25, "SP_SHARES_OUT_PERIOD_END", C$3)</f>
        <v>1444343212</v>
      </c>
      <c r="D25" s="9" cm="1">
        <f t="array" ref="D25">_xll.SNL.Clients.Office.Excel.Functions.SPG($A25, "SP_SHARES_OUT_PERIOD_END", D$3)</f>
        <v>1444343212</v>
      </c>
      <c r="E25" s="9" cm="1">
        <f t="array" ref="E25">_xll.SNL.Clients.Office.Excel.Functions.SPG($A25, "SP_SHARES_OUT_PERIOD_END", E$3)</f>
        <v>1444343212</v>
      </c>
      <c r="F25" s="9" cm="1">
        <f t="array" ref="F25">_xll.SNL.Clients.Office.Excel.Functions.SPG($A25, "SP_SHARES_OUT_PERIOD_END", F$3)</f>
        <v>1444000000</v>
      </c>
      <c r="G25" s="9" cm="1">
        <f t="array" ref="G25">_xll.SNL.Clients.Office.Excel.Functions.SPG($A25, "SP_SHARES_OUT_PERIOD_END", G$3)</f>
        <v>1444343212</v>
      </c>
      <c r="H25" s="9" cm="1">
        <f t="array" ref="H25">_xll.SNL.Clients.Office.Excel.Functions.SPG($A25, "SP_SHARES_OUT_PERIOD_END", H$3)</f>
        <v>1444000000</v>
      </c>
      <c r="I25" s="9" cm="1">
        <f t="array" ref="I25">_xll.SNL.Clients.Office.Excel.Functions.SPG($A25, "SP_SHARES_OUT_PERIOD_END", I$3)</f>
        <v>1457087827</v>
      </c>
      <c r="J25" s="9" cm="1">
        <f t="array" ref="J25">_xll.SNL.Clients.Office.Excel.Functions.SPG($A25, "SP_SHARES_OUT_PERIOD_END", J$3)</f>
        <v>1470443801</v>
      </c>
    </row>
    <row r="26" spans="1:10" x14ac:dyDescent="0.3">
      <c r="A26" s="11" t="s">
        <v>28</v>
      </c>
      <c r="B26" s="9" cm="1">
        <f t="array" ref="B26">_xll.SNL.Clients.Office.Excel.Functions.SPG($A26, "SP_SHARES_OUT_PERIOD_END", B$3)</f>
        <v>270300000</v>
      </c>
      <c r="C26" s="9" cm="1">
        <f t="array" ref="C26">_xll.SNL.Clients.Office.Excel.Functions.SPG($A26, "SP_SHARES_OUT_PERIOD_END", C$3)</f>
        <v>269900000</v>
      </c>
      <c r="D26" s="9" cm="1">
        <f t="array" ref="D26">_xll.SNL.Clients.Office.Excel.Functions.SPG($A26, "SP_SHARES_OUT_PERIOD_END", D$3)</f>
        <v>266900000</v>
      </c>
      <c r="E26" s="9" cm="1">
        <f t="array" ref="E26">_xll.SNL.Clients.Office.Excel.Functions.SPG($A26, "SP_SHARES_OUT_PERIOD_END", E$3)</f>
        <v>266800000</v>
      </c>
      <c r="F26" s="9" cm="1">
        <f t="array" ref="F26">_xll.SNL.Clients.Office.Excel.Functions.SPG($A26, "SP_SHARES_OUT_PERIOD_END", F$3)</f>
        <v>266600000</v>
      </c>
      <c r="G26" s="9" cm="1">
        <f t="array" ref="G26">_xll.SNL.Clients.Office.Excel.Functions.SPG($A26, "SP_SHARES_OUT_PERIOD_END", G$3)</f>
        <v>266300000</v>
      </c>
      <c r="H26" s="9" cm="1">
        <f t="array" ref="H26">_xll.SNL.Clients.Office.Excel.Functions.SPG($A26, "SP_SHARES_OUT_PERIOD_END", H$3)</f>
        <v>262900000</v>
      </c>
      <c r="I26" s="9" cm="1">
        <f t="array" ref="I26">_xll.SNL.Clients.Office.Excel.Functions.SPG($A26, "SP_SHARES_OUT_PERIOD_END", I$3)</f>
        <v>262700000</v>
      </c>
      <c r="J26" s="9" cm="1">
        <f t="array" ref="J26">_xll.SNL.Clients.Office.Excel.Functions.SPG($A26, "SP_SHARES_OUT_PERIOD_END", J$3)</f>
        <v>262600000</v>
      </c>
    </row>
    <row r="27" spans="1:10" x14ac:dyDescent="0.3">
      <c r="A27" s="11" t="s">
        <v>29</v>
      </c>
      <c r="B27" s="9" cm="1">
        <f t="array" ref="B27">_xll.SNL.Clients.Office.Excel.Functions.SPG($A27, "SP_SHARES_OUT_PERIOD_END", B$3)</f>
        <v>533999103</v>
      </c>
      <c r="C27" s="9" cm="1">
        <f t="array" ref="C27">_xll.SNL.Clients.Office.Excel.Functions.SPG($A27, "SP_SHARES_OUT_PERIOD_END", C$3)</f>
        <v>532907715</v>
      </c>
      <c r="D27" s="9" cm="1">
        <f t="array" ref="D27">_xll.SNL.Clients.Office.Excel.Functions.SPG($A27, "SP_SHARES_OUT_PERIOD_END", D$3)</f>
        <v>532468156</v>
      </c>
      <c r="E27" s="9" cm="1">
        <f t="array" ref="E27">_xll.SNL.Clients.Office.Excel.Functions.SPG($A27, "SP_SHARES_OUT_PERIOD_END", E$3)</f>
        <v>531960175</v>
      </c>
      <c r="F27" s="9" cm="1">
        <f t="array" ref="F27">_xll.SNL.Clients.Office.Excel.Functions.SPG($A27, "SP_SHARES_OUT_PERIOD_END", F$3)</f>
        <v>527014734</v>
      </c>
      <c r="G27" s="9" cm="1">
        <f t="array" ref="G27">_xll.SNL.Clients.Office.Excel.Functions.SPG($A27, "SP_SHARES_OUT_PERIOD_END", G$3)</f>
        <v>526184585</v>
      </c>
      <c r="H27" s="9" cm="1">
        <f t="array" ref="H27">_xll.SNL.Clients.Office.Excel.Functions.SPG($A27, "SP_SHARES_OUT_PERIOD_END", H$3)</f>
        <v>525635420</v>
      </c>
      <c r="I27" s="9" cm="1">
        <f t="array" ref="I27">_xll.SNL.Clients.Office.Excel.Functions.SPG($A27, "SP_SHARES_OUT_PERIOD_END", I$3)</f>
        <v>515153841</v>
      </c>
      <c r="J27" s="9" cm="1">
        <f t="array" ref="J27">_xll.SNL.Clients.Office.Excel.Functions.SPG($A27, "SP_SHARES_OUT_PERIOD_END", J$3)</f>
        <v>514650750</v>
      </c>
    </row>
    <row r="28" spans="1:10" x14ac:dyDescent="0.3">
      <c r="A28" s="11" t="s">
        <v>30</v>
      </c>
      <c r="B28" s="9" cm="1">
        <f t="array" ref="B28">_xll.SNL.Clients.Office.Excel.Functions.SPG($A28, "SP_SHARES_OUT_PERIOD_END", B$3)</f>
        <v>701000000</v>
      </c>
      <c r="C28" s="9" cm="1">
        <f t="array" ref="C28">_xll.SNL.Clients.Office.Excel.Functions.SPG($A28, "SP_SHARES_OUT_PERIOD_END", C$3)</f>
        <v>702000000</v>
      </c>
      <c r="D28" s="9" cm="1">
        <f t="array" ref="D28">_xll.SNL.Clients.Office.Excel.Functions.SPG($A28, "SP_SHARES_OUT_PERIOD_END", D$3)</f>
        <v>704000000</v>
      </c>
      <c r="E28" s="9" cm="1">
        <f t="array" ref="E28">_xll.SNL.Clients.Office.Excel.Functions.SPG($A28, "SP_SHARES_OUT_PERIOD_END", E$3)</f>
        <v>712000000</v>
      </c>
      <c r="F28" s="9" cm="1">
        <f t="array" ref="F28">_xll.SNL.Clients.Office.Excel.Functions.SPG($A28, "SP_SHARES_OUT_PERIOD_END", F$3)</f>
        <v>719000000</v>
      </c>
      <c r="G28" s="9" cm="1">
        <f t="array" ref="G28">_xll.SNL.Clients.Office.Excel.Functions.SPG($A28, "SP_SHARES_OUT_PERIOD_END", G$3)</f>
        <v>723000000</v>
      </c>
      <c r="H28" s="9" cm="1">
        <f t="array" ref="H28">_xll.SNL.Clients.Office.Excel.Functions.SPG($A28, "SP_SHARES_OUT_PERIOD_END", H$3)</f>
        <v>729000000</v>
      </c>
      <c r="I28" s="9" cm="1">
        <f t="array" ref="I28">_xll.SNL.Clients.Office.Excel.Functions.SPG($A28, "SP_SHARES_OUT_PERIOD_END", I$3)</f>
        <v>736000000</v>
      </c>
      <c r="J28" s="9" cm="1">
        <f t="array" ref="J28">_xll.SNL.Clients.Office.Excel.Functions.SPG($A28, "SP_SHARES_OUT_PERIOD_END", J$3)</f>
        <v>743000000</v>
      </c>
    </row>
    <row r="29" spans="1:10" x14ac:dyDescent="0.3">
      <c r="A29" s="11" t="s">
        <v>31</v>
      </c>
      <c r="B29" s="9" cm="1">
        <f t="array" ref="B29">_xll.SNL.Clients.Office.Excel.Functions.SPG($A29, "SP_SHARES_OUT_PERIOD_END", B$3)</f>
        <v>580379940</v>
      </c>
      <c r="C29" s="9" cm="1">
        <f t="array" ref="C29">_xll.SNL.Clients.Office.Excel.Functions.SPG($A29, "SP_SHARES_OUT_PERIOD_END", C$3)</f>
        <v>606159452</v>
      </c>
      <c r="D29" s="9" cm="1">
        <f t="array" ref="D29">_xll.SNL.Clients.Office.Excel.Functions.SPG($A29, "SP_SHARES_OUT_PERIOD_END", D$3)</f>
        <v>630289930</v>
      </c>
      <c r="E29" s="9" cm="1">
        <f t="array" ref="E29">_xll.SNL.Clients.Office.Excel.Functions.SPG($A29, "SP_SHARES_OUT_PERIOD_END", E$3)</f>
        <v>649862805</v>
      </c>
      <c r="F29" s="9" cm="1">
        <f t="array" ref="F29">_xll.SNL.Clients.Office.Excel.Functions.SPG($A29, "SP_SHARES_OUT_PERIOD_END", F$3)</f>
        <v>671019040</v>
      </c>
      <c r="G29" s="9" cm="1">
        <f t="array" ref="G29">_xll.SNL.Clients.Office.Excel.Functions.SPG($A29, "SP_SHARES_OUT_PERIOD_END", G$3)</f>
        <v>688839771</v>
      </c>
      <c r="H29" s="9" cm="1">
        <f t="array" ref="H29">_xll.SNL.Clients.Office.Excel.Functions.SPG($A29, "SP_SHARES_OUT_PERIOD_END", H$3)</f>
        <v>704574712</v>
      </c>
      <c r="I29" s="9" cm="1">
        <f t="array" ref="I29">_xll.SNL.Clients.Office.Excel.Functions.SPG($A29, "SP_SHARES_OUT_PERIOD_END", I$3)</f>
        <v>717524001</v>
      </c>
      <c r="J29" s="9" cm="1">
        <f t="array" ref="J29">_xll.SNL.Clients.Office.Excel.Functions.SPG($A29, "SP_SHARES_OUT_PERIOD_END", J$3)</f>
        <v>727579220</v>
      </c>
    </row>
    <row r="30" spans="1:10" x14ac:dyDescent="0.3">
      <c r="A30" s="11" t="s">
        <v>32</v>
      </c>
      <c r="B30" s="9" cm="1">
        <f t="array" ref="B30">_xll.SNL.Clients.Office.Excel.Functions.SPG($A30, "SP_SHARES_OUT_PERIOD_END", B$3)</f>
        <v>468127000</v>
      </c>
      <c r="C30" s="9" cm="1">
        <f t="array" ref="C30">_xll.SNL.Clients.Office.Excel.Functions.SPG($A30, "SP_SHARES_OUT_PERIOD_END", C$3)</f>
        <v>467384000</v>
      </c>
      <c r="D30" s="9" cm="1">
        <f t="array" ref="D30">_xll.SNL.Clients.Office.Excel.Functions.SPG($A30, "SP_SHARES_OUT_PERIOD_END", D$3)</f>
        <v>467276000</v>
      </c>
      <c r="E30" s="9" cm="1">
        <f t="array" ref="E30">_xll.SNL.Clients.Office.Excel.Functions.SPG($A30, "SP_SHARES_OUT_PERIOD_END", E$3)</f>
        <v>467077000</v>
      </c>
      <c r="F30" s="9" cm="1">
        <f t="array" ref="F30">_xll.SNL.Clients.Office.Excel.Functions.SPG($A30, "SP_SHARES_OUT_PERIOD_END", F$3)</f>
        <v>466964000</v>
      </c>
      <c r="G30" s="9" cm="1">
        <f t="array" ref="G30">_xll.SNL.Clients.Office.Excel.Functions.SPG($A30, "SP_SHARES_OUT_PERIOD_END", G$3)</f>
        <v>466296000</v>
      </c>
      <c r="H30" s="9" cm="1">
        <f t="array" ref="H30">_xll.SNL.Clients.Office.Excel.Functions.SPG($A30, "SP_SHARES_OUT_PERIOD_END", H$3)</f>
        <v>466160000</v>
      </c>
      <c r="I30" s="9" cm="1">
        <f t="array" ref="I30">_xll.SNL.Clients.Office.Excel.Functions.SPG($A30, "SP_SHARES_OUT_PERIOD_END", I$3)</f>
        <v>466134000</v>
      </c>
      <c r="J30" s="9" cm="1">
        <f t="array" ref="J30">_xll.SNL.Clients.Office.Excel.Functions.SPG($A30, "SP_SHARES_OUT_PERIOD_END", J$3)</f>
        <v>466038000</v>
      </c>
    </row>
    <row r="31" spans="1:10" x14ac:dyDescent="0.3">
      <c r="A31" s="11" t="s">
        <v>33</v>
      </c>
      <c r="B31" s="9" cm="1">
        <f t="array" ref="B31">_xll.SNL.Clients.Office.Excel.Functions.SPG($A31, "SP_SHARES_OUT_PERIOD_END", B$3)</f>
        <v>195011267</v>
      </c>
      <c r="C31" s="9" cm="1">
        <f t="array" ref="C31">_xll.SNL.Clients.Office.Excel.Functions.SPG($A31, "SP_SHARES_OUT_PERIOD_END", C$3)</f>
        <v>194920485</v>
      </c>
      <c r="D31" s="9" cm="1">
        <f t="array" ref="D31">_xll.SNL.Clients.Office.Excel.Functions.SPG($A31, "SP_SHARES_OUT_PERIOD_END", D$3)</f>
        <v>194893819</v>
      </c>
      <c r="E31" s="9" cm="1">
        <f t="array" ref="E31">_xll.SNL.Clients.Office.Excel.Functions.SPG($A31, "SP_SHARES_OUT_PERIOD_END", E$3)</f>
        <v>194862821</v>
      </c>
      <c r="F31" s="9" cm="1">
        <f t="array" ref="F31">_xll.SNL.Clients.Office.Excel.Functions.SPG($A31, "SP_SHARES_OUT_PERIOD_END", F$3)</f>
        <v>194822336</v>
      </c>
      <c r="G31" s="9" cm="1">
        <f t="array" ref="G31">_xll.SNL.Clients.Office.Excel.Functions.SPG($A31, "SP_SHARES_OUT_PERIOD_END", G$3)</f>
        <v>194730101</v>
      </c>
      <c r="H31" s="9" cm="1">
        <f t="array" ref="H31">_xll.SNL.Clients.Office.Excel.Functions.SPG($A31, "SP_SHARES_OUT_PERIOD_END", H$3)</f>
        <v>194704884</v>
      </c>
      <c r="I31" s="9" cm="1">
        <f t="array" ref="I31">_xll.SNL.Clients.Office.Excel.Functions.SPG($A31, "SP_SHARES_OUT_PERIOD_END", I$3)</f>
        <v>194668525</v>
      </c>
      <c r="J31" s="9" cm="1">
        <f t="array" ref="J31">_xll.SNL.Clients.Office.Excel.Functions.SPG($A31, "SP_SHARES_OUT_PERIOD_END", J$3)</f>
        <v>194643452</v>
      </c>
    </row>
    <row r="32" spans="1:10" x14ac:dyDescent="0.3">
      <c r="A32" s="11" t="s">
        <v>34</v>
      </c>
      <c r="B32" s="9" cm="1">
        <f t="array" ref="B32">_xll.SNL.Clients.Office.Excel.Functions.SPG($A32, "SP_SHARES_OUT_PERIOD_END", B$3)</f>
        <v>95500000</v>
      </c>
      <c r="C32" s="9" cm="1">
        <f t="array" ref="C32">_xll.SNL.Clients.Office.Excel.Functions.SPG($A32, "SP_SHARES_OUT_PERIOD_END", C$3)</f>
        <v>96166693</v>
      </c>
      <c r="D32" s="9" cm="1">
        <f t="array" ref="D32">_xll.SNL.Clients.Office.Excel.Functions.SPG($A32, "SP_SHARES_OUT_PERIOD_END", D$3)</f>
        <v>97220158</v>
      </c>
      <c r="E32" s="9" cm="1">
        <f t="array" ref="E32">_xll.SNL.Clients.Office.Excel.Functions.SPG($A32, "SP_SHARES_OUT_PERIOD_END", E$3)</f>
        <v>98435479</v>
      </c>
      <c r="F32" s="9" cm="1">
        <f t="array" ref="F32">_xll.SNL.Clients.Office.Excel.Functions.SPG($A32, "SP_SHARES_OUT_PERIOD_END", F$3)</f>
        <v>99644365</v>
      </c>
      <c r="G32" s="9" cm="1">
        <f t="array" ref="G32">_xll.SNL.Clients.Office.Excel.Functions.SPG($A32, "SP_SHARES_OUT_PERIOD_END", G$3)</f>
        <v>100173212</v>
      </c>
      <c r="H32" s="9" cm="1">
        <f t="array" ref="H32">_xll.SNL.Clients.Office.Excel.Functions.SPG($A32, "SP_SHARES_OUT_PERIOD_END", H$3)</f>
        <v>101381266</v>
      </c>
      <c r="I32" s="9" cm="1">
        <f t="array" ref="I32">_xll.SNL.Clients.Office.Excel.Functions.SPG($A32, "SP_SHARES_OUT_PERIOD_END", I$3)</f>
        <v>102793359</v>
      </c>
      <c r="J32" s="9" cm="1">
        <f t="array" ref="J32">_xll.SNL.Clients.Office.Excel.Functions.SPG($A32, "SP_SHARES_OUT_PERIOD_END", J$3)</f>
        <v>104356434</v>
      </c>
    </row>
    <row r="33" spans="1:10" x14ac:dyDescent="0.3">
      <c r="A33" s="11" t="s">
        <v>35</v>
      </c>
      <c r="B33" s="9" cm="1">
        <f t="array" ref="B33">_xll.SNL.Clients.Office.Excel.Functions.SPG($A33, "SP_SHARES_OUT_PERIOD_END", B$3)</f>
        <v>230668000</v>
      </c>
      <c r="C33" s="9" cm="1">
        <f t="array" ref="C33">_xll.SNL.Clients.Office.Excel.Functions.SPG($A33, "SP_SHARES_OUT_PERIOD_END", C$3)</f>
        <v>230699421</v>
      </c>
      <c r="D33" s="9" cm="1">
        <f t="array" ref="D33">_xll.SNL.Clients.Office.Excel.Functions.SPG($A33, "SP_SHARES_OUT_PERIOD_END", D$3)</f>
        <v>231307680</v>
      </c>
      <c r="E33" s="9" cm="1">
        <f t="array" ref="E33">_xll.SNL.Clients.Office.Excel.Functions.SPG($A33, "SP_SHARES_OUT_PERIOD_END", E$3)</f>
        <v>231535965</v>
      </c>
      <c r="F33" s="9" cm="1">
        <f t="array" ref="F33">_xll.SNL.Clients.Office.Excel.Functions.SPG($A33, "SP_SHARES_OUT_PERIOD_END", F$3)</f>
        <v>231469581</v>
      </c>
      <c r="G33" s="9" cm="1">
        <f t="array" ref="G33">_xll.SNL.Clients.Office.Excel.Functions.SPG($A33, "SP_SHARES_OUT_PERIOD_END", G$3)</f>
        <v>230930096</v>
      </c>
      <c r="H33" s="9" cm="1">
        <f t="array" ref="H33">_xll.SNL.Clients.Office.Excel.Functions.SPG($A33, "SP_SHARES_OUT_PERIOD_END", H$3)</f>
        <v>230798657</v>
      </c>
      <c r="I33" s="9" cm="1">
        <f t="array" ref="I33">_xll.SNL.Clients.Office.Excel.Functions.SPG($A33, "SP_SHARES_OUT_PERIOD_END", I$3)</f>
        <v>230712117</v>
      </c>
      <c r="J33" s="9" cm="1">
        <f t="array" ref="J33">_xll.SNL.Clients.Office.Excel.Functions.SPG($A33, "SP_SHARES_OUT_PERIOD_END", J$3)</f>
        <v>230475184</v>
      </c>
    </row>
    <row r="34" spans="1:10" x14ac:dyDescent="0.3">
      <c r="A34" s="11" t="s">
        <v>36</v>
      </c>
      <c r="B34" s="9" cm="1">
        <f t="array" ref="B34">_xll.SNL.Clients.Office.Excel.Functions.SPG($A34, "SP_SHARES_OUT_PERIOD_END", B$3)</f>
        <v>537700000</v>
      </c>
      <c r="C34" s="9" cm="1">
        <f t="array" ref="C34">_xll.SNL.Clients.Office.Excel.Functions.SPG($A34, "SP_SHARES_OUT_PERIOD_END", C$3)</f>
        <v>536900000</v>
      </c>
      <c r="D34" s="9" cm="1">
        <f t="array" ref="D34">_xll.SNL.Clients.Office.Excel.Functions.SPG($A34, "SP_SHARES_OUT_PERIOD_END", D$3)</f>
        <v>537500000</v>
      </c>
      <c r="E34" s="9" cm="1">
        <f t="array" ref="E34">_xll.SNL.Clients.Office.Excel.Functions.SPG($A34, "SP_SHARES_OUT_PERIOD_END", E$3)</f>
        <v>537200000</v>
      </c>
      <c r="F34" s="9" cm="1">
        <f t="array" ref="F34">_xll.SNL.Clients.Office.Excel.Functions.SPG($A34, "SP_SHARES_OUT_PERIOD_END", F$3)</f>
        <v>536400000</v>
      </c>
      <c r="G34" s="9" cm="1">
        <f t="array" ref="G34">_xll.SNL.Clients.Office.Excel.Functions.SPG($A34, "SP_SHARES_OUT_PERIOD_END", G$3)</f>
        <v>535400000</v>
      </c>
      <c r="H34" s="9" cm="1">
        <f t="array" ref="H34">_xll.SNL.Clients.Office.Excel.Functions.SPG($A34, "SP_SHARES_OUT_PERIOD_END", H$3)</f>
        <v>535100000</v>
      </c>
      <c r="I34" s="9" cm="1">
        <f t="array" ref="I34">_xll.SNL.Clients.Office.Excel.Functions.SPG($A34, "SP_SHARES_OUT_PERIOD_END", I$3)</f>
        <v>534900000</v>
      </c>
      <c r="J34" s="9" cm="1">
        <f t="array" ref="J34">_xll.SNL.Clients.Office.Excel.Functions.SPG($A34, "SP_SHARES_OUT_PERIOD_END", J$3)</f>
        <v>534300000</v>
      </c>
    </row>
    <row r="35" spans="1:10" x14ac:dyDescent="0.3">
      <c r="A35" s="11" t="s">
        <v>37</v>
      </c>
      <c r="B35" s="9" cm="1">
        <f t="array" ref="B35">_xll.SNL.Clients.Office.Excel.Functions.SPG($A35, "SP_SHARES_OUT_PERIOD_END", B$3)</f>
        <v>1209800000</v>
      </c>
      <c r="C35" s="9" cm="1">
        <f t="array" ref="C35">_xll.SNL.Clients.Office.Excel.Functions.SPG($A35, "SP_SHARES_OUT_PERIOD_END", C$3)</f>
        <v>1209300000</v>
      </c>
      <c r="D35" s="9" cm="1">
        <f t="array" ref="D35">_xll.SNL.Clients.Office.Excel.Functions.SPG($A35, "SP_SHARES_OUT_PERIOD_END", D$3)</f>
        <v>1205300000</v>
      </c>
      <c r="E35" s="9" cm="1">
        <f t="array" ref="E35">_xll.SNL.Clients.Office.Excel.Functions.SPG($A35, "SP_SHARES_OUT_PERIOD_END", E$3)</f>
        <v>1203800000</v>
      </c>
      <c r="F35" s="9" cm="1">
        <f t="array" ref="F35">_xll.SNL.Clients.Office.Excel.Functions.SPG($A35, "SP_SHARES_OUT_PERIOD_END", F$3)</f>
        <v>1201400000</v>
      </c>
      <c r="G35" s="9" cm="1">
        <f t="array" ref="G35">_xll.SNL.Clients.Office.Excel.Functions.SPG($A35, "SP_SHARES_OUT_PERIOD_END", G$3)</f>
        <v>1197800000</v>
      </c>
      <c r="H35" s="9" cm="1">
        <f t="array" ref="H35">_xll.SNL.Clients.Office.Excel.Functions.SPG($A35, "SP_SHARES_OUT_PERIOD_END", H$3)</f>
        <v>1196600000</v>
      </c>
      <c r="I35" s="9" cm="1">
        <f t="array" ref="I35">_xll.SNL.Clients.Office.Excel.Functions.SPG($A35, "SP_SHARES_OUT_PERIOD_END", I$3)</f>
        <v>1192000000</v>
      </c>
      <c r="J35" s="9" cm="1">
        <f t="array" ref="J35">_xll.SNL.Clients.Office.Excel.Functions.SPG($A35, "SP_SHARES_OUT_PERIOD_END", J$3)</f>
        <v>1190600000</v>
      </c>
    </row>
    <row r="36" spans="1:10" x14ac:dyDescent="0.3">
      <c r="A36" s="11" t="s">
        <v>38</v>
      </c>
      <c r="B36" s="9" t="str" cm="1">
        <f t="array" ref="B36">_xll.SNL.Clients.Office.Excel.Functions.SPG($A36, "SP_SHARES_OUT_PERIOD_END", B$3)</f>
        <v>NA</v>
      </c>
      <c r="C36" s="9" cm="1">
        <f t="array" ref="C36">_xll.SNL.Clients.Office.Excel.Functions.SPG($A36, "SP_SHARES_OUT_PERIOD_END", C$3)</f>
        <v>495976483</v>
      </c>
      <c r="D36" s="9" cm="1">
        <f t="array" ref="D36">_xll.SNL.Clients.Office.Excel.Functions.SPG($A36, "SP_SHARES_OUT_PERIOD_END", D$3)</f>
        <v>496296854</v>
      </c>
      <c r="E36" s="9" cm="1">
        <f t="array" ref="E36">_xll.SNL.Clients.Office.Excel.Functions.SPG($A36, "SP_SHARES_OUT_PERIOD_END", E$3)</f>
        <v>496493455</v>
      </c>
      <c r="F36" s="9" cm="1">
        <f t="array" ref="F36">_xll.SNL.Clients.Office.Excel.Functions.SPG($A36, "SP_SHARES_OUT_PERIOD_END", F$3)</f>
        <v>496216857</v>
      </c>
      <c r="G36" s="9" cm="1">
        <f t="array" ref="G36">_xll.SNL.Clients.Office.Excel.Functions.SPG($A36, "SP_SHARES_OUT_PERIOD_END", G$3)</f>
        <v>495908150</v>
      </c>
      <c r="H36" s="9" cm="1">
        <f t="array" ref="H36">_xll.SNL.Clients.Office.Excel.Functions.SPG($A36, "SP_SHARES_OUT_PERIOD_END", H$3)</f>
        <v>496261678</v>
      </c>
      <c r="I36" s="9" cm="1">
        <f t="array" ref="I36">_xll.SNL.Clients.Office.Excel.Functions.SPG($A36, "SP_SHARES_OUT_PERIOD_END", I$3)</f>
        <v>498313956</v>
      </c>
      <c r="J36" s="9" cm="1">
        <f t="array" ref="J36">_xll.SNL.Clients.Office.Excel.Functions.SPG($A36, "SP_SHARES_OUT_PERIOD_END", J$3)</f>
        <v>501418304</v>
      </c>
    </row>
    <row r="37" spans="1:10" x14ac:dyDescent="0.3">
      <c r="A37" s="11" t="s">
        <v>39</v>
      </c>
      <c r="B37" s="9" cm="1">
        <f t="array" ref="B37">_xll.SNL.Clients.Office.Excel.Functions.SPG($A37, "SP_SHARES_OUT_PERIOD_END", B$3)</f>
        <v>87913827</v>
      </c>
      <c r="C37" s="9" cm="1">
        <f t="array" ref="C37">_xll.SNL.Clients.Office.Excel.Functions.SPG($A37, "SP_SHARES_OUT_PERIOD_END", C$3)</f>
        <v>87535640</v>
      </c>
      <c r="D37" s="9" cm="1">
        <f t="array" ref="D37">_xll.SNL.Clients.Office.Excel.Functions.SPG($A37, "SP_SHARES_OUT_PERIOD_END", D$3)</f>
        <v>87423750</v>
      </c>
      <c r="E37" s="9" cm="1">
        <f t="array" ref="E37">_xll.SNL.Clients.Office.Excel.Functions.SPG($A37, "SP_SHARES_OUT_PERIOD_END", E$3)</f>
        <v>87375423</v>
      </c>
      <c r="F37" s="9" cm="1">
        <f t="array" ref="F37">_xll.SNL.Clients.Office.Excel.Functions.SPG($A37, "SP_SHARES_OUT_PERIOD_END", F$3)</f>
        <v>87296076</v>
      </c>
      <c r="G37" s="9" cm="1">
        <f t="array" ref="G37">_xll.SNL.Clients.Office.Excel.Functions.SPG($A37, "SP_SHARES_OUT_PERIOD_END", G$3)</f>
        <v>86905860</v>
      </c>
      <c r="H37" s="9" cm="1">
        <f t="array" ref="H37">_xll.SNL.Clients.Office.Excel.Functions.SPG($A37, "SP_SHARES_OUT_PERIOD_END", H$3)</f>
        <v>86838335</v>
      </c>
      <c r="I37" s="9" cm="1">
        <f t="array" ref="I37">_xll.SNL.Clients.Office.Excel.Functions.SPG($A37, "SP_SHARES_OUT_PERIOD_END", I$3)</f>
        <v>86761329</v>
      </c>
      <c r="J37" s="9" cm="1">
        <f t="array" ref="J37">_xll.SNL.Clients.Office.Excel.Functions.SPG($A37, "SP_SHARES_OUT_PERIOD_END", J$3)</f>
        <v>86655913</v>
      </c>
    </row>
    <row r="38" spans="1:10" x14ac:dyDescent="0.3">
      <c r="A38" s="11" t="s">
        <v>40</v>
      </c>
      <c r="B38" s="9" cm="1">
        <f t="array" ref="B38">_xll.SNL.Clients.Office.Excel.Functions.SPG($A38, "SP_SHARES_OUT_PERIOD_END", B$3)</f>
        <v>216100000</v>
      </c>
      <c r="C38" s="9" cm="1">
        <f t="array" ref="C38">_xll.SNL.Clients.Office.Excel.Functions.SPG($A38, "SP_SHARES_OUT_PERIOD_END", C$3)</f>
        <v>216000000</v>
      </c>
      <c r="D38" s="9" cm="1">
        <f t="array" ref="D38">_xll.SNL.Clients.Office.Excel.Functions.SPG($A38, "SP_SHARES_OUT_PERIOD_END", D$3)</f>
        <v>216500000</v>
      </c>
      <c r="E38" s="9" cm="1">
        <f t="array" ref="E38">_xll.SNL.Clients.Office.Excel.Functions.SPG($A38, "SP_SHARES_OUT_PERIOD_END", E$3)</f>
        <v>217200000</v>
      </c>
      <c r="F38" s="9" cm="1">
        <f t="array" ref="F38">_xll.SNL.Clients.Office.Excel.Functions.SPG($A38, "SP_SHARES_OUT_PERIOD_END", F$3)</f>
        <v>198600000</v>
      </c>
      <c r="G38" s="9" cm="1">
        <f t="array" ref="G38">_xll.SNL.Clients.Office.Excel.Functions.SPG($A38, "SP_SHARES_OUT_PERIOD_END", G$3)</f>
        <v>198600000</v>
      </c>
      <c r="H38" s="9" cm="1">
        <f t="array" ref="H38">_xll.SNL.Clients.Office.Excel.Functions.SPG($A38, "SP_SHARES_OUT_PERIOD_END", H$3)</f>
        <v>200800000</v>
      </c>
      <c r="I38" s="9" cm="1">
        <f t="array" ref="I38">_xll.SNL.Clients.Office.Excel.Functions.SPG($A38, "SP_SHARES_OUT_PERIOD_END", I$3)</f>
        <v>203200000</v>
      </c>
      <c r="J38" s="9" cm="1">
        <f t="array" ref="J38">_xll.SNL.Clients.Office.Excel.Functions.SPG($A38, "SP_SHARES_OUT_PERIOD_END", J$3)</f>
        <v>204500000</v>
      </c>
    </row>
    <row r="39" spans="1:10" x14ac:dyDescent="0.3">
      <c r="A39" s="11" t="s">
        <v>41</v>
      </c>
      <c r="B39" s="9" cm="1">
        <f t="array" ref="B39">_xll.SNL.Clients.Office.Excel.Functions.SPG($A39, "SP_SHARES_OUT_PERIOD_END", B$3)</f>
        <v>361442425</v>
      </c>
      <c r="C39" s="9" cm="1">
        <f t="array" ref="C39">_xll.SNL.Clients.Office.Excel.Functions.SPG($A39, "SP_SHARES_OUT_PERIOD_END", C$3)</f>
        <v>365397149</v>
      </c>
      <c r="D39" s="9" cm="1">
        <f t="array" ref="D39">_xll.SNL.Clients.Office.Excel.Functions.SPG($A39, "SP_SHARES_OUT_PERIOD_END", D$3)</f>
        <v>369917990</v>
      </c>
      <c r="E39" s="9" cm="1">
        <f t="array" ref="E39">_xll.SNL.Clients.Office.Excel.Functions.SPG($A39, "SP_SHARES_OUT_PERIOD_END", E$3)</f>
        <v>369825804</v>
      </c>
      <c r="F39" s="9" cm="1">
        <f t="array" ref="F39">_xll.SNL.Clients.Office.Excel.Functions.SPG($A39, "SP_SHARES_OUT_PERIOD_END", F$3)</f>
        <v>301106810</v>
      </c>
      <c r="G39" s="9" cm="1">
        <f t="array" ref="G39">_xll.SNL.Clients.Office.Excel.Functions.SPG($A39, "SP_SHARES_OUT_PERIOD_END", G$3)</f>
        <v>303575901</v>
      </c>
      <c r="H39" s="9" cm="1">
        <f t="array" ref="H39">_xll.SNL.Clients.Office.Excel.Functions.SPG($A39, "SP_SHARES_OUT_PERIOD_END", H$3)</f>
        <v>306796269</v>
      </c>
      <c r="I39" s="9" cm="1">
        <f t="array" ref="I39">_xll.SNL.Clients.Office.Excel.Functions.SPG($A39, "SP_SHARES_OUT_PERIOD_END", I$3)</f>
        <v>307264942</v>
      </c>
      <c r="J39" s="9" cm="1">
        <f t="array" ref="J39">_xll.SNL.Clients.Office.Excel.Functions.SPG($A39, "SP_SHARES_OUT_PERIOD_END", J$3)</f>
        <v>308599131</v>
      </c>
    </row>
    <row r="40" spans="1:10" x14ac:dyDescent="0.3">
      <c r="A40" s="11" t="s">
        <v>42</v>
      </c>
      <c r="B40" s="9" cm="1">
        <f t="array" ref="B40">_xll.SNL.Clients.Office.Excel.Functions.SPG($A40, "SP_SHARES_OUT_PERIOD_END", B$3)</f>
        <v>570432275</v>
      </c>
      <c r="C40" s="9" cm="1">
        <f t="array" ref="C40">_xll.SNL.Clients.Office.Excel.Functions.SPG($A40, "SP_SHARES_OUT_PERIOD_END", C$3)</f>
        <v>565738933</v>
      </c>
      <c r="D40" s="9" cm="1">
        <f t="array" ref="D40">_xll.SNL.Clients.Office.Excel.Functions.SPG($A40, "SP_SHARES_OUT_PERIOD_END", D$3)</f>
        <v>565816456</v>
      </c>
      <c r="E40" s="9" cm="1">
        <f t="array" ref="E40">_xll.SNL.Clients.Office.Excel.Functions.SPG($A40, "SP_SHARES_OUT_PERIOD_END", E$3)</f>
        <v>569535344</v>
      </c>
      <c r="F40" s="9" cm="1">
        <f t="array" ref="F40">_xll.SNL.Clients.Office.Excel.Functions.SPG($A40, "SP_SHARES_OUT_PERIOD_END", F$3)</f>
        <v>569003922</v>
      </c>
      <c r="G40" s="9" cm="1">
        <f t="array" ref="G40">_xll.SNL.Clients.Office.Excel.Functions.SPG($A40, "SP_SHARES_OUT_PERIOD_END", G$3)</f>
        <v>567762932</v>
      </c>
      <c r="H40" s="9" cm="1">
        <f t="array" ref="H40">_xll.SNL.Clients.Office.Excel.Functions.SPG($A40, "SP_SHARES_OUT_PERIOD_END", H$3)</f>
        <v>567565120</v>
      </c>
      <c r="I40" s="9" cm="1">
        <f t="array" ref="I40">_xll.SNL.Clients.Office.Excel.Functions.SPG($A40, "SP_SHARES_OUT_PERIOD_END", I$3)</f>
        <v>566809153</v>
      </c>
      <c r="J40" s="9" cm="1">
        <f t="array" ref="J40">_xll.SNL.Clients.Office.Excel.Functions.SPG($A40, "SP_SHARES_OUT_PERIOD_END", J$3)</f>
        <v>567394604</v>
      </c>
    </row>
    <row r="41" spans="1:10" x14ac:dyDescent="0.3">
      <c r="A41" s="11" t="s">
        <v>43</v>
      </c>
      <c r="B41" s="9" cm="1">
        <f t="array" ref="B41">_xll.SNL.Clients.Office.Excel.Functions.SPG($A41, "SP_SHARES_OUT_PERIOD_END", B$3)</f>
        <v>14939315000</v>
      </c>
      <c r="C41" s="9" cm="1">
        <f t="array" ref="C41">_xll.SNL.Clients.Office.Excel.Functions.SPG($A41, "SP_SHARES_OUT_PERIOD_END", C$3)</f>
        <v>15040731000</v>
      </c>
      <c r="D41" s="9" cm="1">
        <f t="array" ref="D41">_xll.SNL.Clients.Office.Excel.Functions.SPG($A41, "SP_SHARES_OUT_PERIOD_END", D$3)</f>
        <v>15116786000</v>
      </c>
      <c r="E41" s="9" cm="1">
        <f t="array" ref="E41">_xll.SNL.Clients.Office.Excel.Functions.SPG($A41, "SP_SHARES_OUT_PERIOD_END", E$3)</f>
        <v>15222259000</v>
      </c>
      <c r="F41" s="9" cm="1">
        <f t="array" ref="F41">_xll.SNL.Clients.Office.Excel.Functions.SPG($A41, "SP_SHARES_OUT_PERIOD_END", F$3)</f>
        <v>15337686000</v>
      </c>
      <c r="G41" s="9" cm="1">
        <f t="array" ref="G41">_xll.SNL.Clients.Office.Excel.Functions.SPG($A41, "SP_SHARES_OUT_PERIOD_END", G$3)</f>
        <v>15460223000</v>
      </c>
      <c r="H41" s="9" cm="1">
        <f t="array" ref="H41">_xll.SNL.Clients.Office.Excel.Functions.SPG($A41, "SP_SHARES_OUT_PERIOD_END", H$3)</f>
        <v>15550061000</v>
      </c>
      <c r="I41" s="9" cm="1">
        <f t="array" ref="I41">_xll.SNL.Clients.Office.Excel.Functions.SPG($A41, "SP_SHARES_OUT_PERIOD_END", I$3)</f>
        <v>15647868000</v>
      </c>
      <c r="J41" s="9" cm="1">
        <f t="array" ref="J41">_xll.SNL.Clients.Office.Excel.Functions.SPG($A41, "SP_SHARES_OUT_PERIOD_END", J$3)</f>
        <v>15723406000</v>
      </c>
    </row>
    <row r="42" spans="1:10" x14ac:dyDescent="0.3">
      <c r="A42" s="11" t="s">
        <v>44</v>
      </c>
      <c r="B42" s="9" cm="1">
        <f t="array" ref="B42">_xll.SNL.Clients.Office.Excel.Functions.SPG($A42, "SP_SHARES_OUT_PERIOD_END", B$3)</f>
        <v>809000000</v>
      </c>
      <c r="C42" s="9" cm="1">
        <f t="array" ref="C42">_xll.SNL.Clients.Office.Excel.Functions.SPG($A42, "SP_SHARES_OUT_PERIOD_END", C$3)</f>
        <v>812440849</v>
      </c>
      <c r="D42" s="9" cm="1">
        <f t="array" ref="D42">_xll.SNL.Clients.Office.Excel.Functions.SPG($A42, "SP_SHARES_OUT_PERIOD_END", D$3)</f>
        <v>818000000</v>
      </c>
      <c r="E42" s="9" cm="1">
        <f t="array" ref="E42">_xll.SNL.Clients.Office.Excel.Functions.SPG($A42, "SP_SHARES_OUT_PERIOD_END", E$3)</f>
        <v>824404088</v>
      </c>
      <c r="F42" s="9" cm="1">
        <f t="array" ref="F42">_xll.SNL.Clients.Office.Excel.Functions.SPG($A42, "SP_SHARES_OUT_PERIOD_END", F$3)</f>
        <v>827974828</v>
      </c>
      <c r="G42" s="9" cm="1">
        <f t="array" ref="G42">_xll.SNL.Clients.Office.Excel.Functions.SPG($A42, "SP_SHARES_OUT_PERIOD_END", G$3)</f>
        <v>830897356</v>
      </c>
      <c r="H42" s="9" cm="1">
        <f t="array" ref="H42">_xll.SNL.Clients.Office.Excel.Functions.SPG($A42, "SP_SHARES_OUT_PERIOD_END", H$3)</f>
        <v>833000000</v>
      </c>
      <c r="I42" s="9" cm="1">
        <f t="array" ref="I42">_xll.SNL.Clients.Office.Excel.Functions.SPG($A42, "SP_SHARES_OUT_PERIOD_END", I$3)</f>
        <v>836533852</v>
      </c>
      <c r="J42" s="9" cm="1">
        <f t="array" ref="J42">_xll.SNL.Clients.Office.Excel.Functions.SPG($A42, "SP_SHARES_OUT_PERIOD_END", J$3)</f>
        <v>839747415</v>
      </c>
    </row>
    <row r="43" spans="1:10" x14ac:dyDescent="0.3">
      <c r="A43" s="11" t="s">
        <v>45</v>
      </c>
      <c r="B43" s="9" cm="1">
        <f t="array" ref="B43">_xll.SNL.Clients.Office.Excel.Functions.SPG($A43, "SP_SHARES_OUT_PERIOD_END", B$3)</f>
        <v>223776580</v>
      </c>
      <c r="C43" s="9" cm="1">
        <f t="array" ref="C43">_xll.SNL.Clients.Office.Excel.Functions.SPG($A43, "SP_SHARES_OUT_PERIOD_END", C$3)</f>
        <v>235035739</v>
      </c>
      <c r="D43" s="9" cm="1">
        <f t="array" ref="D43">_xll.SNL.Clients.Office.Excel.Functions.SPG($A43, "SP_SHARES_OUT_PERIOD_END", D$3)</f>
        <v>234992960</v>
      </c>
      <c r="E43" s="9" cm="1">
        <f t="array" ref="E43">_xll.SNL.Clients.Office.Excel.Functions.SPG($A43, "SP_SHARES_OUT_PERIOD_END", E$3)</f>
        <v>266704200</v>
      </c>
      <c r="F43" s="9" cm="1">
        <f t="array" ref="F43">_xll.SNL.Clients.Office.Excel.Functions.SPG($A43, "SP_SHARES_OUT_PERIOD_END", F$3)</f>
        <v>272044109</v>
      </c>
      <c r="G43" s="9" cm="1">
        <f t="array" ref="G43">_xll.SNL.Clients.Office.Excel.Functions.SPG($A43, "SP_SHARES_OUT_PERIOD_END", G$3)</f>
        <v>279033365</v>
      </c>
      <c r="H43" s="9" cm="1">
        <f t="array" ref="H43">_xll.SNL.Clients.Office.Excel.Functions.SPG($A43, "SP_SHARES_OUT_PERIOD_END", H$3)</f>
        <v>282824285</v>
      </c>
      <c r="I43" s="9" cm="1">
        <f t="array" ref="I43">_xll.SNL.Clients.Office.Excel.Functions.SPG($A43, "SP_SHARES_OUT_PERIOD_END", I$3)</f>
        <v>282824285</v>
      </c>
      <c r="J43" s="9" cm="1">
        <f t="array" ref="J43">_xll.SNL.Clients.Office.Excel.Functions.SPG($A43, "SP_SHARES_OUT_PERIOD_END", J$3)</f>
        <v>270718099</v>
      </c>
    </row>
    <row r="44" spans="1:10" x14ac:dyDescent="0.3">
      <c r="A44" s="11" t="s">
        <v>46</v>
      </c>
      <c r="B44" s="9" cm="1">
        <f t="array" ref="B44">_xll.SNL.Clients.Office.Excel.Functions.SPG($A44, "SP_SHARES_OUT_PERIOD_END", B$3)</f>
        <v>375600000</v>
      </c>
      <c r="C44" s="9" cm="1">
        <f t="array" ref="C44">_xll.SNL.Clients.Office.Excel.Functions.SPG($A44, "SP_SHARES_OUT_PERIOD_END", C$3)</f>
        <v>376400000</v>
      </c>
      <c r="D44" s="9" cm="1">
        <f t="array" ref="D44">_xll.SNL.Clients.Office.Excel.Functions.SPG($A44, "SP_SHARES_OUT_PERIOD_END", D$3)</f>
        <v>376200000</v>
      </c>
      <c r="E44" s="9" cm="1">
        <f t="array" ref="E44">_xll.SNL.Clients.Office.Excel.Functions.SPG($A44, "SP_SHARES_OUT_PERIOD_END", E$3)</f>
        <v>376000000</v>
      </c>
      <c r="F44" s="9" cm="1">
        <f t="array" ref="F44">_xll.SNL.Clients.Office.Excel.Functions.SPG($A44, "SP_SHARES_OUT_PERIOD_END", F$3)</f>
        <v>375300000</v>
      </c>
      <c r="G44" s="9" cm="1">
        <f t="array" ref="G44">_xll.SNL.Clients.Office.Excel.Functions.SPG($A44, "SP_SHARES_OUT_PERIOD_END", G$3)</f>
        <v>373300000</v>
      </c>
      <c r="H44" s="9" cm="1">
        <f t="array" ref="H44">_xll.SNL.Clients.Office.Excel.Functions.SPG($A44, "SP_SHARES_OUT_PERIOD_END", H$3)</f>
        <v>373100000</v>
      </c>
      <c r="I44" s="9" cm="1">
        <f t="array" ref="I44">_xll.SNL.Clients.Office.Excel.Functions.SPG($A44, "SP_SHARES_OUT_PERIOD_END", I$3)</f>
        <v>372900000</v>
      </c>
      <c r="J44" s="9" cm="1">
        <f t="array" ref="J44">_xll.SNL.Clients.Office.Excel.Functions.SPG($A44, "SP_SHARES_OUT_PERIOD_END", J$3)</f>
        <v>372200000</v>
      </c>
    </row>
    <row r="45" spans="1:10" x14ac:dyDescent="0.3">
      <c r="A45" s="11" t="s">
        <v>47</v>
      </c>
      <c r="B45" s="9" cm="1">
        <f t="array" ref="B45">_xll.SNL.Clients.Office.Excel.Functions.SPG($A45, "SP_SHARES_OUT_PERIOD_END", B$3)</f>
        <v>480000000</v>
      </c>
      <c r="C45" s="9" cm="1">
        <f t="array" ref="C45">_xll.SNL.Clients.Office.Excel.Functions.SPG($A45, "SP_SHARES_OUT_PERIOD_END", C$3)</f>
        <v>478000000</v>
      </c>
      <c r="D45" s="9" cm="1">
        <f t="array" ref="D45">_xll.SNL.Clients.Office.Excel.Functions.SPG($A45, "SP_SHARES_OUT_PERIOD_END", D$3)</f>
        <v>478000000</v>
      </c>
      <c r="E45" s="9" cm="1">
        <f t="array" ref="E45">_xll.SNL.Clients.Office.Excel.Functions.SPG($A45, "SP_SHARES_OUT_PERIOD_END", E$3)</f>
        <v>478000000</v>
      </c>
      <c r="F45" s="9" cm="1">
        <f t="array" ref="F45">_xll.SNL.Clients.Office.Excel.Functions.SPG($A45, "SP_SHARES_OUT_PERIOD_END", F$3)</f>
        <v>502000000</v>
      </c>
      <c r="G45" s="9" cm="1">
        <f t="array" ref="G45">_xll.SNL.Clients.Office.Excel.Functions.SPG($A45, "SP_SHARES_OUT_PERIOD_END", G$3)</f>
        <v>513000000</v>
      </c>
      <c r="H45" s="9" cm="1">
        <f t="array" ref="H45">_xll.SNL.Clients.Office.Excel.Functions.SPG($A45, "SP_SHARES_OUT_PERIOD_END", H$3)</f>
        <v>535000000</v>
      </c>
      <c r="I45" s="9" cm="1">
        <f t="array" ref="I45">_xll.SNL.Clients.Office.Excel.Functions.SPG($A45, "SP_SHARES_OUT_PERIOD_END", I$3)</f>
        <v>536000000</v>
      </c>
      <c r="J45" s="9" cm="1">
        <f t="array" ref="J45">_xll.SNL.Clients.Office.Excel.Functions.SPG($A45, "SP_SHARES_OUT_PERIOD_END", J$3)</f>
        <v>545000000</v>
      </c>
    </row>
    <row r="46" spans="1:10" x14ac:dyDescent="0.3">
      <c r="A46" s="11" t="s">
        <v>48</v>
      </c>
      <c r="B46" s="9" cm="1">
        <f t="array" ref="B46">_xll.SNL.Clients.Office.Excel.Functions.SPG($A46, "SP_SHARES_OUT_PERIOD_END", B$3)</f>
        <v>1256600000</v>
      </c>
      <c r="C46" s="9" cm="1">
        <f t="array" ref="C46">_xll.SNL.Clients.Office.Excel.Functions.SPG($A46, "SP_SHARES_OUT_PERIOD_END", C$3)</f>
        <v>1261334000</v>
      </c>
      <c r="D46" s="9" cm="1">
        <f t="array" ref="D46">_xll.SNL.Clients.Office.Excel.Functions.SPG($A46, "SP_SHARES_OUT_PERIOD_END", D$3)</f>
        <v>1259388000</v>
      </c>
      <c r="E46" s="9" cm="1">
        <f t="array" ref="E46">_xll.SNL.Clients.Office.Excel.Functions.SPG($A46, "SP_SHARES_OUT_PERIOD_END", E$3)</f>
        <v>1256344000</v>
      </c>
      <c r="F46" s="9" cm="1">
        <f t="array" ref="F46">_xll.SNL.Clients.Office.Excel.Functions.SPG($A46, "SP_SHARES_OUT_PERIOD_END", F$3)</f>
        <v>1254404000</v>
      </c>
      <c r="G46" s="9" cm="1">
        <f t="array" ref="G46">_xll.SNL.Clients.Office.Excel.Functions.SPG($A46, "SP_SHARES_OUT_PERIOD_END", G$3)</f>
        <v>1248980000</v>
      </c>
      <c r="H46" s="9" cm="1">
        <f t="array" ref="H46">_xll.SNL.Clients.Office.Excel.Functions.SPG($A46, "SP_SHARES_OUT_PERIOD_END", H$3)</f>
        <v>1243888000</v>
      </c>
      <c r="I46" s="9" cm="1">
        <f t="array" ref="I46">_xll.SNL.Clients.Office.Excel.Functions.SPG($A46, "SP_SHARES_OUT_PERIOD_END", I$3)</f>
        <v>1237420000</v>
      </c>
      <c r="J46" s="9" cm="1">
        <f t="array" ref="J46">_xll.SNL.Clients.Office.Excel.Functions.SPG($A46, "SP_SHARES_OUT_PERIOD_END", J$3)</f>
        <v>1232392000</v>
      </c>
    </row>
    <row r="47" spans="1:10" x14ac:dyDescent="0.3">
      <c r="A47" s="11" t="s">
        <v>49</v>
      </c>
      <c r="B47" s="9" cm="1">
        <f t="array" ref="B47">_xll.SNL.Clients.Office.Excel.Functions.SPG($A47, "SP_SHARES_OUT_PERIOD_END", B$3)</f>
        <v>256053000</v>
      </c>
      <c r="C47" s="9" cm="1">
        <f t="array" ref="C47">_xll.SNL.Clients.Office.Excel.Functions.SPG($A47, "SP_SHARES_OUT_PERIOD_END", C$3)</f>
        <v>249999000</v>
      </c>
      <c r="D47" s="9" cm="1">
        <f t="array" ref="D47">_xll.SNL.Clients.Office.Excel.Functions.SPG($A47, "SP_SHARES_OUT_PERIOD_END", D$3)</f>
        <v>219446000</v>
      </c>
      <c r="E47" s="9" cm="1">
        <f t="array" ref="E47">_xll.SNL.Clients.Office.Excel.Functions.SPG($A47, "SP_SHARES_OUT_PERIOD_END", E$3)</f>
        <v>219107000</v>
      </c>
      <c r="F47" s="9" cm="1">
        <f t="array" ref="F47">_xll.SNL.Clients.Office.Excel.Functions.SPG($A47, "SP_SHARES_OUT_PERIOD_END", F$3)</f>
        <v>218516000</v>
      </c>
      <c r="G47" s="9" cm="1">
        <f t="array" ref="G47">_xll.SNL.Clients.Office.Excel.Functions.SPG($A47, "SP_SHARES_OUT_PERIOD_END", G$3)</f>
        <v>216686000</v>
      </c>
      <c r="H47" s="9" cm="1">
        <f t="array" ref="H47">_xll.SNL.Clients.Office.Excel.Functions.SPG($A47, "SP_SHARES_OUT_PERIOD_END", H$3)</f>
        <v>215911000</v>
      </c>
      <c r="I47" s="9" cm="1">
        <f t="array" ref="I47">_xll.SNL.Clients.Office.Excel.Functions.SPG($A47, "SP_SHARES_OUT_PERIOD_END", I$3)</f>
        <v>215506000</v>
      </c>
      <c r="J47" s="9" cm="1">
        <f t="array" ref="J47">_xll.SNL.Clients.Office.Excel.Functions.SPG($A47, "SP_SHARES_OUT_PERIOD_END", J$3)</f>
        <v>214246000</v>
      </c>
    </row>
    <row r="48" spans="1:10" x14ac:dyDescent="0.3">
      <c r="A48" s="11" t="s">
        <v>50</v>
      </c>
      <c r="B48" s="9" cm="1">
        <f t="array" ref="B48">_xll.SNL.Clients.Office.Excel.Functions.SPG($A48, "SP_SHARES_OUT_PERIOD_END", B$3)</f>
        <v>50818556</v>
      </c>
      <c r="C48" s="9" cm="1">
        <f t="array" ref="C48">_xll.SNL.Clients.Office.Excel.Functions.SPG($A48, "SP_SHARES_OUT_PERIOD_END", C$3)</f>
        <v>50833749</v>
      </c>
      <c r="D48" s="9" cm="1">
        <f t="array" ref="D48">_xll.SNL.Clients.Office.Excel.Functions.SPG($A48, "SP_SHARES_OUT_PERIOD_END", D$3)</f>
        <v>51376203</v>
      </c>
      <c r="E48" s="9" cm="1">
        <f t="array" ref="E48">_xll.SNL.Clients.Office.Excel.Functions.SPG($A48, "SP_SHARES_OUT_PERIOD_END", E$3)</f>
        <v>51843450</v>
      </c>
      <c r="F48" s="9" cm="1">
        <f t="array" ref="F48">_xll.SNL.Clients.Office.Excel.Functions.SPG($A48, "SP_SHARES_OUT_PERIOD_END", F$3)</f>
        <v>52023052</v>
      </c>
      <c r="G48" s="9" cm="1">
        <f t="array" ref="G48">_xll.SNL.Clients.Office.Excel.Functions.SPG($A48, "SP_SHARES_OUT_PERIOD_END", G$3)</f>
        <v>51955994</v>
      </c>
      <c r="H48" s="9" cm="1">
        <f t="array" ref="H48">_xll.SNL.Clients.Office.Excel.Functions.SPG($A48, "SP_SHARES_OUT_PERIOD_END", H$3)</f>
        <v>52737924</v>
      </c>
      <c r="I48" s="9" cm="1">
        <f t="array" ref="I48">_xll.SNL.Clients.Office.Excel.Functions.SPG($A48, "SP_SHARES_OUT_PERIOD_END", I$3)</f>
        <v>53008641</v>
      </c>
      <c r="J48" s="9" cm="1">
        <f t="array" ref="J48">_xll.SNL.Clients.Office.Excel.Functions.SPG($A48, "SP_SHARES_OUT_PERIOD_END", J$3)</f>
        <v>53133956</v>
      </c>
    </row>
    <row r="49" spans="1:10" x14ac:dyDescent="0.3">
      <c r="A49" s="11" t="s">
        <v>51</v>
      </c>
      <c r="B49" s="9" cm="1">
        <f t="array" ref="B49">_xll.SNL.Clients.Office.Excel.Functions.SPG($A49, "SP_SHARES_OUT_PERIOD_END", B$3)</f>
        <v>7195561726</v>
      </c>
      <c r="C49" s="9" cm="1">
        <f t="array" ref="C49">_xll.SNL.Clients.Office.Excel.Functions.SPG($A49, "SP_SHARES_OUT_PERIOD_END", C$3)</f>
        <v>7175895450</v>
      </c>
      <c r="D49" s="9" cm="1">
        <f t="array" ref="D49">_xll.SNL.Clients.Office.Excel.Functions.SPG($A49, "SP_SHARES_OUT_PERIOD_END", D$3)</f>
        <v>7174399697</v>
      </c>
      <c r="E49" s="9" cm="1">
        <f t="array" ref="E49">_xll.SNL.Clients.Office.Excel.Functions.SPG($A49, "SP_SHARES_OUT_PERIOD_END", E$3)</f>
        <v>7170235524</v>
      </c>
      <c r="F49" s="9" cm="1">
        <f t="array" ref="F49">_xll.SNL.Clients.Office.Excel.Functions.SPG($A49, "SP_SHARES_OUT_PERIOD_END", F$3)</f>
        <v>7170035442</v>
      </c>
      <c r="G49" s="9" cm="1">
        <f t="array" ref="G49">_xll.SNL.Clients.Office.Excel.Functions.SPG($A49, "SP_SHARES_OUT_PERIOD_END", G$3)</f>
        <v>7150063361</v>
      </c>
      <c r="H49" s="9" cm="1">
        <f t="array" ref="H49">_xll.SNL.Clients.Office.Excel.Functions.SPG($A49, "SP_SHARES_OUT_PERIOD_END", H$3)</f>
        <v>7149598590</v>
      </c>
      <c r="I49" s="9" cm="1">
        <f t="array" ref="I49">_xll.SNL.Clients.Office.Excel.Functions.SPG($A49, "SP_SHARES_OUT_PERIOD_END", I$3)</f>
        <v>7149425297</v>
      </c>
      <c r="J49" s="9" cm="1">
        <f t="array" ref="J49">_xll.SNL.Clients.Office.Excel.Functions.SPG($A49, "SP_SHARES_OUT_PERIOD_END", J$3)</f>
        <v>7149234548</v>
      </c>
    </row>
    <row r="50" spans="1:10" x14ac:dyDescent="0.3">
      <c r="A50" s="11" t="s">
        <v>52</v>
      </c>
      <c r="B50" s="9" cm="1">
        <f t="array" ref="B50">_xll.SNL.Clients.Office.Excel.Functions.SPG($A50, "SP_SHARES_OUT_PERIOD_END", B$3)</f>
        <v>158835123</v>
      </c>
      <c r="C50" s="9" cm="1">
        <f t="array" ref="C50">_xll.SNL.Clients.Office.Excel.Functions.SPG($A50, "SP_SHARES_OUT_PERIOD_END", C$3)</f>
        <v>158726065</v>
      </c>
      <c r="D50" s="9" cm="1">
        <f t="array" ref="D50">_xll.SNL.Clients.Office.Excel.Functions.SPG($A50, "SP_SHARES_OUT_PERIOD_END", D$3)</f>
        <v>155258845</v>
      </c>
      <c r="E50" s="9" cm="1">
        <f t="array" ref="E50">_xll.SNL.Clients.Office.Excel.Functions.SPG($A50, "SP_SHARES_OUT_PERIOD_END", E$3)</f>
        <v>155229024</v>
      </c>
      <c r="F50" s="9" cm="1">
        <f t="array" ref="F50">_xll.SNL.Clients.Office.Excel.Functions.SPG($A50, "SP_SHARES_OUT_PERIOD_END", F$3)</f>
        <v>150874552</v>
      </c>
      <c r="G50" s="9" cm="1">
        <f t="array" ref="G50">_xll.SNL.Clients.Office.Excel.Functions.SPG($A50, "SP_SHARES_OUT_PERIOD_END", G$3)</f>
        <v>150834397</v>
      </c>
      <c r="H50" s="9" cm="1">
        <f t="array" ref="H50">_xll.SNL.Clients.Office.Excel.Functions.SPG($A50, "SP_SHARES_OUT_PERIOD_END", H$3)</f>
        <v>148492783</v>
      </c>
      <c r="I50" s="9" cm="1">
        <f t="array" ref="I50">_xll.SNL.Clients.Office.Excel.Functions.SPG($A50, "SP_SHARES_OUT_PERIOD_END", I$3)</f>
        <v>147304538</v>
      </c>
      <c r="J50" s="9" cm="1">
        <f t="array" ref="J50">_xll.SNL.Clients.Office.Excel.Functions.SPG($A50, "SP_SHARES_OUT_PERIOD_END", J$3)</f>
        <v>144484650</v>
      </c>
    </row>
    <row r="51" spans="1:10" x14ac:dyDescent="0.3">
      <c r="A51" s="11" t="s">
        <v>53</v>
      </c>
      <c r="B51" s="9" t="str" cm="1">
        <f t="array" ref="B51">_xll.SNL.Clients.Office.Excel.Functions.SPG($A51, "SP_SHARES_OUT_PERIOD_END", B$3)</f>
        <v>NA</v>
      </c>
      <c r="C51" s="9" cm="1">
        <f t="array" ref="C51">_xll.SNL.Clients.Office.Excel.Functions.SPG($A51, "SP_SHARES_OUT_PERIOD_END", C$3)</f>
        <v>214000000</v>
      </c>
      <c r="D51" s="9" cm="1">
        <f t="array" ref="D51">_xll.SNL.Clients.Office.Excel.Functions.SPG($A51, "SP_SHARES_OUT_PERIOD_END", D$3)</f>
        <v>215000000</v>
      </c>
      <c r="E51" s="9" cm="1">
        <f t="array" ref="E51">_xll.SNL.Clients.Office.Excel.Functions.SPG($A51, "SP_SHARES_OUT_PERIOD_END", E$3)</f>
        <v>215000000</v>
      </c>
      <c r="F51" s="9" cm="1">
        <f t="array" ref="F51">_xll.SNL.Clients.Office.Excel.Functions.SPG($A51, "SP_SHARES_OUT_PERIOD_END", F$3)</f>
        <v>215000000</v>
      </c>
      <c r="G51" s="9" cm="1">
        <f t="array" ref="G51">_xll.SNL.Clients.Office.Excel.Functions.SPG($A51, "SP_SHARES_OUT_PERIOD_END", G$3)</f>
        <v>214000000</v>
      </c>
      <c r="H51" s="9" cm="1">
        <f t="array" ref="H51">_xll.SNL.Clients.Office.Excel.Functions.SPG($A51, "SP_SHARES_OUT_PERIOD_END", H$3)</f>
        <v>214000000</v>
      </c>
      <c r="I51" s="9" cm="1">
        <f t="array" ref="I51">_xll.SNL.Clients.Office.Excel.Functions.SPG($A51, "SP_SHARES_OUT_PERIOD_END", I$3)</f>
        <v>214000000</v>
      </c>
      <c r="J51" s="9" cm="1">
        <f t="array" ref="J51">_xll.SNL.Clients.Office.Excel.Functions.SPG($A51, "SP_SHARES_OUT_PERIOD_END", J$3)</f>
        <v>214000000</v>
      </c>
    </row>
    <row r="52" spans="1:10" x14ac:dyDescent="0.3">
      <c r="A52" s="11" t="s">
        <v>54</v>
      </c>
      <c r="B52" s="9" cm="1">
        <f t="array" ref="B52">_xll.SNL.Clients.Office.Excel.Functions.SPG($A52, "SP_SHARES_OUT_PERIOD_END", B$3)</f>
        <v>406300000</v>
      </c>
      <c r="C52" s="9" cm="1">
        <f t="array" ref="C52">_xll.SNL.Clients.Office.Excel.Functions.SPG($A52, "SP_SHARES_OUT_PERIOD_END", C$3)</f>
        <v>406900000</v>
      </c>
      <c r="D52" s="9" cm="1">
        <f t="array" ref="D52">_xll.SNL.Clients.Office.Excel.Functions.SPG($A52, "SP_SHARES_OUT_PERIOD_END", D$3)</f>
        <v>407700000</v>
      </c>
      <c r="E52" s="9" cm="1">
        <f t="array" ref="E52">_xll.SNL.Clients.Office.Excel.Functions.SPG($A52, "SP_SHARES_OUT_PERIOD_END", E$3)</f>
        <v>408100000</v>
      </c>
      <c r="F52" s="9" cm="1">
        <f t="array" ref="F52">_xll.SNL.Clients.Office.Excel.Functions.SPG($A52, "SP_SHARES_OUT_PERIOD_END", F$3)</f>
        <v>409800000</v>
      </c>
      <c r="G52" s="9" cm="1">
        <f t="array" ref="G52">_xll.SNL.Clients.Office.Excel.Functions.SPG($A52, "SP_SHARES_OUT_PERIOD_END", G$3)</f>
        <v>410700000</v>
      </c>
      <c r="H52" s="9" cm="1">
        <f t="array" ref="H52">_xll.SNL.Clients.Office.Excel.Functions.SPG($A52, "SP_SHARES_OUT_PERIOD_END", H$3)</f>
        <v>411700000</v>
      </c>
      <c r="I52" s="9" cm="1">
        <f t="array" ref="I52">_xll.SNL.Clients.Office.Excel.Functions.SPG($A52, "SP_SHARES_OUT_PERIOD_END", I$3)</f>
        <v>412100000</v>
      </c>
      <c r="J52" s="9" cm="1">
        <f t="array" ref="J52">_xll.SNL.Clients.Office.Excel.Functions.SPG($A52, "SP_SHARES_OUT_PERIOD_END", J$3)</f>
        <v>413500000</v>
      </c>
    </row>
    <row r="53" spans="1:10" x14ac:dyDescent="0.3">
      <c r="A53" s="11" t="s">
        <v>55</v>
      </c>
      <c r="B53" s="9" cm="1">
        <f t="array" ref="B53">_xll.SNL.Clients.Office.Excel.Functions.SPG($A53, "SP_SHARES_OUT_PERIOD_END", B$3)</f>
        <v>16747000</v>
      </c>
      <c r="C53" s="9" cm="1">
        <f t="array" ref="C53">_xll.SNL.Clients.Office.Excel.Functions.SPG($A53, "SP_SHARES_OUT_PERIOD_END", C$3)</f>
        <v>16810000</v>
      </c>
      <c r="D53" s="9" cm="1">
        <f t="array" ref="D53">_xll.SNL.Clients.Office.Excel.Functions.SPG($A53, "SP_SHARES_OUT_PERIOD_END", D$3)</f>
        <v>16926000</v>
      </c>
      <c r="E53" s="9" t="str" cm="1">
        <f t="array" ref="E53">_xll.SNL.Clients.Office.Excel.Functions.SPG($A53, "SP_SHARES_OUT_PERIOD_END", E$3)</f>
        <v>NA</v>
      </c>
      <c r="F53" s="9" cm="1">
        <f t="array" ref="F53">_xll.SNL.Clients.Office.Excel.Functions.SPG($A53, "SP_SHARES_OUT_PERIOD_END", F$3)</f>
        <v>17319000</v>
      </c>
      <c r="G53" s="9" cm="1">
        <f t="array" ref="G53">_xll.SNL.Clients.Office.Excel.Functions.SPG($A53, "SP_SHARES_OUT_PERIOD_END", G$3)</f>
        <v>17326000</v>
      </c>
      <c r="H53" s="9" cm="1">
        <f t="array" ref="H53">_xll.SNL.Clients.Office.Excel.Functions.SPG($A53, "SP_SHARES_OUT_PERIOD_END", H$3)</f>
        <v>17857000</v>
      </c>
      <c r="I53" s="9" cm="1">
        <f t="array" ref="I53">_xll.SNL.Clients.Office.Excel.Functions.SPG($A53, "SP_SHARES_OUT_PERIOD_END", I$3)</f>
        <v>18225000</v>
      </c>
      <c r="J53" s="9" cm="1">
        <f t="array" ref="J53">_xll.SNL.Clients.Office.Excel.Functions.SPG($A53, "SP_SHARES_OUT_PERIOD_END", J$3)</f>
        <v>18467000</v>
      </c>
    </row>
    <row r="54" spans="1:10" x14ac:dyDescent="0.3">
      <c r="A54" s="11" t="s">
        <v>56</v>
      </c>
      <c r="B54" s="9" cm="1">
        <f t="array" ref="B54">_xll.SNL.Clients.Office.Excel.Functions.SPG($A54, "SP_SHARES_OUT_PERIOD_END", B$3)</f>
        <v>142368620</v>
      </c>
      <c r="C54" s="9" cm="1">
        <f t="array" ref="C54">_xll.SNL.Clients.Office.Excel.Functions.SPG($A54, "SP_SHARES_OUT_PERIOD_END", C$3)</f>
        <v>142254022</v>
      </c>
      <c r="D54" s="9" cm="1">
        <f t="array" ref="D54">_xll.SNL.Clients.Office.Excel.Functions.SPG($A54, "SP_SHARES_OUT_PERIOD_END", D$3)</f>
        <v>142236607</v>
      </c>
      <c r="E54" s="9" cm="1">
        <f t="array" ref="E54">_xll.SNL.Clients.Office.Excel.Functions.SPG($A54, "SP_SHARES_OUT_PERIOD_END", E$3)</f>
        <v>142217019</v>
      </c>
      <c r="F54" s="9" cm="1">
        <f t="array" ref="F54">_xll.SNL.Clients.Office.Excel.Functions.SPG($A54, "SP_SHARES_OUT_PERIOD_END", F$3)</f>
        <v>142184758</v>
      </c>
      <c r="G54" s="9" cm="1">
        <f t="array" ref="G54">_xll.SNL.Clients.Office.Excel.Functions.SPG($A54, "SP_SHARES_OUT_PERIOD_END", G$3)</f>
        <v>142025456</v>
      </c>
      <c r="H54" s="9" cm="1">
        <f t="array" ref="H54">_xll.SNL.Clients.Office.Excel.Functions.SPG($A54, "SP_SHARES_OUT_PERIOD_END", H$3)</f>
        <v>142013995</v>
      </c>
      <c r="I54" s="9" cm="1">
        <f t="array" ref="I54">_xll.SNL.Clients.Office.Excel.Functions.SPG($A54, "SP_SHARES_OUT_PERIOD_END", I$3)</f>
        <v>142014755</v>
      </c>
      <c r="J54" s="9" cm="1">
        <f t="array" ref="J54">_xll.SNL.Clients.Office.Excel.Functions.SPG($A54, "SP_SHARES_OUT_PERIOD_END", J$3)</f>
        <v>140002856</v>
      </c>
    </row>
    <row r="55" spans="1:10" x14ac:dyDescent="0.3">
      <c r="A55" s="11" t="s">
        <v>57</v>
      </c>
      <c r="B55" s="9" cm="1">
        <f t="array" ref="B55">_xll.SNL.Clients.Office.Excel.Functions.SPG($A55, "SP_SHARES_OUT_PERIOD_END", B$3)</f>
        <v>78552144</v>
      </c>
      <c r="C55" s="9" cm="1">
        <f t="array" ref="C55">_xll.SNL.Clients.Office.Excel.Functions.SPG($A55, "SP_SHARES_OUT_PERIOD_END", C$3)</f>
        <v>79800396</v>
      </c>
      <c r="D55" s="9" cm="1">
        <f t="array" ref="D55">_xll.SNL.Clients.Office.Excel.Functions.SPG($A55, "SP_SHARES_OUT_PERIOD_END", D$3)</f>
        <v>80440716</v>
      </c>
      <c r="E55" s="9" cm="1">
        <f t="array" ref="E55">_xll.SNL.Clients.Office.Excel.Functions.SPG($A55, "SP_SHARES_OUT_PERIOD_END", E$3)</f>
        <v>80570966</v>
      </c>
      <c r="F55" s="9" cm="1">
        <f t="array" ref="F55">_xll.SNL.Clients.Office.Excel.Functions.SPG($A55, "SP_SHARES_OUT_PERIOD_END", F$3)</f>
        <v>80597091</v>
      </c>
      <c r="G55" s="9" cm="1">
        <f t="array" ref="G55">_xll.SNL.Clients.Office.Excel.Functions.SPG($A55, "SP_SHARES_OUT_PERIOD_END", G$3)</f>
        <v>80495585</v>
      </c>
      <c r="H55" s="9" cm="1">
        <f t="array" ref="H55">_xll.SNL.Clients.Office.Excel.Functions.SPG($A55, "SP_SHARES_OUT_PERIOD_END", H$3)</f>
        <v>80555148</v>
      </c>
      <c r="I55" s="9" cm="1">
        <f t="array" ref="I55">_xll.SNL.Clients.Office.Excel.Functions.SPG($A55, "SP_SHARES_OUT_PERIOD_END", I$3)</f>
        <v>80650885</v>
      </c>
      <c r="J55" s="9" cm="1">
        <f t="array" ref="J55">_xll.SNL.Clients.Office.Excel.Functions.SPG($A55, "SP_SHARES_OUT_PERIOD_END", J$3)</f>
        <v>80833507</v>
      </c>
    </row>
    <row r="56" spans="1:10" x14ac:dyDescent="0.3">
      <c r="A56" s="11" t="s">
        <v>58</v>
      </c>
      <c r="B56" s="9" cm="1">
        <f t="array" ref="B56">_xll.SNL.Clients.Office.Excel.Functions.SPG($A56, "SP_SHARES_OUT_PERIOD_END", B$3)</f>
        <v>77848148</v>
      </c>
      <c r="C56" s="9" cm="1">
        <f t="array" ref="C56">_xll.SNL.Clients.Office.Excel.Functions.SPG($A56, "SP_SHARES_OUT_PERIOD_END", C$3)</f>
        <v>76619331</v>
      </c>
      <c r="D56" s="9" cm="1">
        <f t="array" ref="D56">_xll.SNL.Clients.Office.Excel.Functions.SPG($A56, "SP_SHARES_OUT_PERIOD_END", D$3)</f>
        <v>76084179</v>
      </c>
      <c r="E56" s="9" cm="1">
        <f t="array" ref="E56">_xll.SNL.Clients.Office.Excel.Functions.SPG($A56, "SP_SHARES_OUT_PERIOD_END", E$3)</f>
        <v>75573214</v>
      </c>
      <c r="F56" s="9" cm="1">
        <f t="array" ref="F56">_xll.SNL.Clients.Office.Excel.Functions.SPG($A56, "SP_SHARES_OUT_PERIOD_END", F$3)</f>
        <v>75466171</v>
      </c>
      <c r="G56" s="9" cm="1">
        <f t="array" ref="G56">_xll.SNL.Clients.Office.Excel.Functions.SPG($A56, "SP_SHARES_OUT_PERIOD_END", G$3)</f>
        <v>75301424</v>
      </c>
      <c r="H56" s="9" cm="1">
        <f t="array" ref="H56">_xll.SNL.Clients.Office.Excel.Functions.SPG($A56, "SP_SHARES_OUT_PERIOD_END", H$3)</f>
        <v>74931697</v>
      </c>
      <c r="I56" s="9" cm="1">
        <f t="array" ref="I56">_xll.SNL.Clients.Office.Excel.Functions.SPG($A56, "SP_SHARES_OUT_PERIOD_END", I$3)</f>
        <v>74763004</v>
      </c>
      <c r="J56" s="9" cm="1">
        <f t="array" ref="J56">_xll.SNL.Clients.Office.Excel.Functions.SPG($A56, "SP_SHARES_OUT_PERIOD_END", J$3)</f>
        <v>73874062</v>
      </c>
    </row>
    <row r="57" spans="1:10" x14ac:dyDescent="0.3">
      <c r="A57" s="11" t="s">
        <v>59</v>
      </c>
      <c r="B57" s="9" cm="1">
        <f t="array" ref="B57">_xll.SNL.Clients.Office.Excel.Functions.SPG($A57, "SP_SHARES_OUT_PERIOD_END", B$3)</f>
        <v>990361000</v>
      </c>
      <c r="C57" s="9" cm="1">
        <f t="array" ref="C57">_xll.SNL.Clients.Office.Excel.Functions.SPG($A57, "SP_SHARES_OUT_PERIOD_END", C$3)</f>
        <v>990000000</v>
      </c>
      <c r="D57" s="9" cm="1">
        <f t="array" ref="D57">_xll.SNL.Clients.Office.Excel.Functions.SPG($A57, "SP_SHARES_OUT_PERIOD_END", D$3)</f>
        <v>989085000</v>
      </c>
      <c r="E57" s="9" cm="1">
        <f t="array" ref="E57">_xll.SNL.Clients.Office.Excel.Functions.SPG($A57, "SP_SHARES_OUT_PERIOD_END", E$3)</f>
        <v>992941000</v>
      </c>
      <c r="F57" s="9" cm="1">
        <f t="array" ref="F57">_xll.SNL.Clients.Office.Excel.Functions.SPG($A57, "SP_SHARES_OUT_PERIOD_END", F$3)</f>
        <v>997513000</v>
      </c>
      <c r="G57" s="9" cm="1">
        <f t="array" ref="G57">_xll.SNL.Clients.Office.Excel.Functions.SPG($A57, "SP_SHARES_OUT_PERIOD_END", G$3)</f>
        <v>998000000</v>
      </c>
      <c r="H57" s="9" cm="1">
        <f t="array" ref="H57">_xll.SNL.Clients.Office.Excel.Functions.SPG($A57, "SP_SHARES_OUT_PERIOD_END", H$3)</f>
        <v>1006471000</v>
      </c>
      <c r="I57" s="9" cm="1">
        <f t="array" ref="I57">_xll.SNL.Clients.Office.Excel.Functions.SPG($A57, "SP_SHARES_OUT_PERIOD_END", I$3)</f>
        <v>1009061000</v>
      </c>
      <c r="J57" s="9" cm="1">
        <f t="array" ref="J57">_xll.SNL.Clients.Office.Excel.Functions.SPG($A57, "SP_SHARES_OUT_PERIOD_END", J$3)</f>
        <v>1011881000</v>
      </c>
    </row>
    <row r="58" spans="1:10" x14ac:dyDescent="0.3">
      <c r="A58" s="11" t="s">
        <v>60</v>
      </c>
      <c r="B58" s="9" cm="1">
        <f t="array" ref="B58">_xll.SNL.Clients.Office.Excel.Functions.SPG($A58, "SP_SHARES_OUT_PERIOD_END", B$3)</f>
        <v>279459934</v>
      </c>
      <c r="C58" s="9" cm="1">
        <f t="array" ref="C58">_xll.SNL.Clients.Office.Excel.Functions.SPG($A58, "SP_SHARES_OUT_PERIOD_END", C$3)</f>
        <v>289377890</v>
      </c>
      <c r="D58" s="9" cm="1">
        <f t="array" ref="D58">_xll.SNL.Clients.Office.Excel.Functions.SPG($A58, "SP_SHARES_OUT_PERIOD_END", D$3)</f>
        <v>300042837</v>
      </c>
      <c r="E58" s="9" cm="1">
        <f t="array" ref="E58">_xll.SNL.Clients.Office.Excel.Functions.SPG($A58, "SP_SHARES_OUT_PERIOD_END", E$3)</f>
        <v>305959679</v>
      </c>
      <c r="F58" s="9" cm="1">
        <f t="array" ref="F58">_xll.SNL.Clients.Office.Excel.Functions.SPG($A58, "SP_SHARES_OUT_PERIOD_END", F$3)</f>
        <v>313015777</v>
      </c>
      <c r="G58" s="9" cm="1">
        <f t="array" ref="G58">_xll.SNL.Clients.Office.Excel.Functions.SPG($A58, "SP_SHARES_OUT_PERIOD_END", G$3)</f>
        <v>315690035</v>
      </c>
      <c r="H58" s="9" cm="1">
        <f t="array" ref="H58">_xll.SNL.Clients.Office.Excel.Functions.SPG($A58, "SP_SHARES_OUT_PERIOD_END", H$3)</f>
        <v>315234058</v>
      </c>
      <c r="I58" s="9" cm="1">
        <f t="array" ref="I58">_xll.SNL.Clients.Office.Excel.Functions.SPG($A58, "SP_SHARES_OUT_PERIOD_END", I$3)</f>
        <v>314935821</v>
      </c>
      <c r="J58" s="9" cm="1">
        <f t="array" ref="J58">_xll.SNL.Clients.Office.Excel.Functions.SPG($A58, "SP_SHARES_OUT_PERIOD_END", J$3)</f>
        <v>314487140</v>
      </c>
    </row>
    <row r="59" spans="1:10" x14ac:dyDescent="0.3">
      <c r="A59" s="11" t="s">
        <v>61</v>
      </c>
      <c r="B59" s="9" cm="1">
        <f t="array" ref="B59">_xll.SNL.Clients.Office.Excel.Functions.SPG($A59, "SP_SHARES_OUT_PERIOD_END", B$3)</f>
        <v>7560084716</v>
      </c>
      <c r="C59" s="9" cm="1">
        <f t="array" ref="C59">_xll.SNL.Clients.Office.Excel.Functions.SPG($A59, "SP_SHARES_OUT_PERIOD_END", C$3)</f>
        <v>7610862311</v>
      </c>
      <c r="D59" s="9" cm="1">
        <f t="array" ref="D59">_xll.SNL.Clients.Office.Excel.Functions.SPG($A59, "SP_SHARES_OUT_PERIOD_END", D$3)</f>
        <v>7688767832</v>
      </c>
      <c r="E59" s="9" cm="1">
        <f t="array" ref="E59">_xll.SNL.Clients.Office.Excel.Functions.SPG($A59, "SP_SHARES_OUT_PERIOD_END", E$3)</f>
        <v>7774753442</v>
      </c>
      <c r="F59" s="9" cm="1">
        <f t="array" ref="F59">_xll.SNL.Clients.Office.Excel.Functions.SPG($A59, "SP_SHARES_OUT_PERIOD_END", F$3)</f>
        <v>7866868200</v>
      </c>
      <c r="G59" s="9" cm="1">
        <f t="array" ref="G59">_xll.SNL.Clients.Office.Excel.Functions.SPG($A59, "SP_SHARES_OUT_PERIOD_END", G$3)</f>
        <v>7895457665</v>
      </c>
      <c r="H59" s="9" cm="1">
        <f t="array" ref="H59">_xll.SNL.Clients.Office.Excel.Functions.SPG($A59, "SP_SHARES_OUT_PERIOD_END", H$3)</f>
        <v>7923357339</v>
      </c>
      <c r="I59" s="9" cm="1">
        <f t="array" ref="I59">_xll.SNL.Clients.Office.Excel.Functions.SPG($A59, "SP_SHARES_OUT_PERIOD_END", I$3)</f>
        <v>7953563116</v>
      </c>
      <c r="J59" s="9" cm="1">
        <f t="array" ref="J59">_xll.SNL.Clients.Office.Excel.Functions.SPG($A59, "SP_SHARES_OUT_PERIOD_END", J$3)</f>
        <v>7972438148</v>
      </c>
    </row>
    <row r="60" spans="1:10" x14ac:dyDescent="0.3">
      <c r="A60" s="11" t="s">
        <v>62</v>
      </c>
      <c r="B60" s="9" cm="1">
        <f t="array" ref="B60">_xll.SNL.Clients.Office.Excel.Functions.SPG($A60, "SP_SHARES_OUT_PERIOD_END", B$3)</f>
        <v>513080059</v>
      </c>
      <c r="C60" s="9" cm="1">
        <f t="array" ref="C60">_xll.SNL.Clients.Office.Excel.Functions.SPG($A60, "SP_SHARES_OUT_PERIOD_END", C$3)</f>
        <v>510927308</v>
      </c>
      <c r="D60" s="9" cm="1">
        <f t="array" ref="D60">_xll.SNL.Clients.Office.Excel.Functions.SPG($A60, "SP_SHARES_OUT_PERIOD_END", D$3)</f>
        <v>510462122</v>
      </c>
      <c r="E60" s="9" cm="1">
        <f t="array" ref="E60">_xll.SNL.Clients.Office.Excel.Functions.SPG($A60, "SP_SHARES_OUT_PERIOD_END", E$3)</f>
        <v>510065101</v>
      </c>
      <c r="F60" s="9" cm="1">
        <f t="array" ref="F60">_xll.SNL.Clients.Office.Excel.Functions.SPG($A60, "SP_SHARES_OUT_PERIOD_END", F$3)</f>
        <v>509564451</v>
      </c>
      <c r="G60" s="9" cm="1">
        <f t="array" ref="G60">_xll.SNL.Clients.Office.Excel.Functions.SPG($A60, "SP_SHARES_OUT_PERIOD_END", G$3)</f>
        <v>507633051</v>
      </c>
      <c r="H60" s="9" cm="1">
        <f t="array" ref="H60">_xll.SNL.Clients.Office.Excel.Functions.SPG($A60, "SP_SHARES_OUT_PERIOD_END", H$3)</f>
        <v>507296322</v>
      </c>
      <c r="I60" s="9" cm="1">
        <f t="array" ref="I60">_xll.SNL.Clients.Office.Excel.Functions.SPG($A60, "SP_SHARES_OUT_PERIOD_END", I$3)</f>
        <v>506369762</v>
      </c>
      <c r="J60" s="9" cm="1">
        <f t="array" ref="J60">_xll.SNL.Clients.Office.Excel.Functions.SPG($A60, "SP_SHARES_OUT_PERIOD_END", J$3)</f>
        <v>505836295</v>
      </c>
    </row>
    <row r="61" spans="1:10" x14ac:dyDescent="0.3">
      <c r="A61" s="11" t="s">
        <v>63</v>
      </c>
      <c r="B61" s="9" cm="1">
        <f t="array" ref="B61">_xll.SNL.Clients.Office.Excel.Functions.SPG($A61, "SP_SHARES_OUT_PERIOD_END", B$3)</f>
        <v>286607414</v>
      </c>
      <c r="C61" s="9" cm="1">
        <f t="array" ref="C61">_xll.SNL.Clients.Office.Excel.Functions.SPG($A61, "SP_SHARES_OUT_PERIOD_END", C$3)</f>
        <v>287135421</v>
      </c>
      <c r="D61" s="9" cm="1">
        <f t="array" ref="D61">_xll.SNL.Clients.Office.Excel.Functions.SPG($A61, "SP_SHARES_OUT_PERIOD_END", D$3)</f>
        <v>289101319</v>
      </c>
      <c r="E61" s="9" cm="1">
        <f t="array" ref="E61">_xll.SNL.Clients.Office.Excel.Functions.SPG($A61, "SP_SHARES_OUT_PERIOD_END", E$3)</f>
        <v>289042418</v>
      </c>
      <c r="F61" s="9" cm="1">
        <f t="array" ref="F61">_xll.SNL.Clients.Office.Excel.Functions.SPG($A61, "SP_SHARES_OUT_PERIOD_END", F$3)</f>
        <v>289006461</v>
      </c>
      <c r="G61" s="9" cm="1">
        <f t="array" ref="G61">_xll.SNL.Clients.Office.Excel.Functions.SPG($A61, "SP_SHARES_OUT_PERIOD_END", G$3)</f>
        <v>288902232</v>
      </c>
      <c r="H61" s="9" cm="1">
        <f t="array" ref="H61">_xll.SNL.Clients.Office.Excel.Functions.SPG($A61, "SP_SHARES_OUT_PERIOD_END", H$3)</f>
        <v>290391793</v>
      </c>
      <c r="I61" s="9" cm="1">
        <f t="array" ref="I61">_xll.SNL.Clients.Office.Excel.Functions.SPG($A61, "SP_SHARES_OUT_PERIOD_END", I$3)</f>
        <v>290108574</v>
      </c>
      <c r="J61" s="9" cm="1">
        <f t="array" ref="J61">_xll.SNL.Clients.Office.Excel.Functions.SPG($A61, "SP_SHARES_OUT_PERIOD_END", J$3)</f>
        <v>284014905</v>
      </c>
    </row>
    <row r="62" spans="1:10" x14ac:dyDescent="0.3">
      <c r="A62" s="11" t="s">
        <v>64</v>
      </c>
      <c r="B62" s="9" cm="1">
        <f t="array" ref="B62">_xll.SNL.Clients.Office.Excel.Functions.SPG($A62, "SP_SHARES_OUT_PERIOD_END", B$3)</f>
        <v>1438671</v>
      </c>
      <c r="C62" s="9" cm="1">
        <f t="array" ref="C62">_xll.SNL.Clients.Office.Excel.Functions.SPG($A62, "SP_SHARES_OUT_PERIOD_END", C$3)</f>
        <v>1438669</v>
      </c>
      <c r="D62" s="9" cm="1">
        <f t="array" ref="D62">_xll.SNL.Clients.Office.Excel.Functions.SPG($A62, "SP_SHARES_OUT_PERIOD_END", D$3)</f>
        <v>1438051</v>
      </c>
      <c r="E62" s="9" cm="1">
        <f t="array" ref="E62">_xll.SNL.Clients.Office.Excel.Functions.SPG($A62, "SP_SHARES_OUT_PERIOD_END", E$3)</f>
        <v>1437137</v>
      </c>
      <c r="F62" s="9" cm="1">
        <f t="array" ref="F62">_xll.SNL.Clients.Office.Excel.Functions.SPG($A62, "SP_SHARES_OUT_PERIOD_END", F$3)</f>
        <v>1437688</v>
      </c>
      <c r="G62" s="9" cm="1">
        <f t="array" ref="G62">_xll.SNL.Clients.Office.Excel.Functions.SPG($A62, "SP_SHARES_OUT_PERIOD_END", G$3)</f>
        <v>1441920</v>
      </c>
      <c r="H62" s="9" cm="1">
        <f t="array" ref="H62">_xll.SNL.Clients.Office.Excel.Functions.SPG($A62, "SP_SHARES_OUT_PERIOD_END", H$3)</f>
        <v>1445982</v>
      </c>
      <c r="I62" s="9" cm="1">
        <f t="array" ref="I62">_xll.SNL.Clients.Office.Excel.Functions.SPG($A62, "SP_SHARES_OUT_PERIOD_END", I$3)</f>
        <v>1447977</v>
      </c>
      <c r="J62" s="9" cm="1">
        <f t="array" ref="J62">_xll.SNL.Clients.Office.Excel.Functions.SPG($A62, "SP_SHARES_OUT_PERIOD_END", J$3)</f>
        <v>1450584</v>
      </c>
    </row>
    <row r="63" spans="1:10" x14ac:dyDescent="0.3">
      <c r="A63" s="11" t="s">
        <v>65</v>
      </c>
      <c r="B63" s="9" t="str" cm="1">
        <f t="array" ref="B63">_xll.SNL.Clients.Office.Excel.Functions.SPG($A63, "SP_SHARES_OUT_PERIOD_END", B$3)</f>
        <v>NA</v>
      </c>
      <c r="C63" s="9" cm="1">
        <f t="array" ref="C63">_xll.SNL.Clients.Office.Excel.Functions.SPG($A63, "SP_SHARES_OUT_PERIOD_END", C$3)</f>
        <v>211400000</v>
      </c>
      <c r="D63" s="9" cm="1">
        <f t="array" ref="D63">_xll.SNL.Clients.Office.Excel.Functions.SPG($A63, "SP_SHARES_OUT_PERIOD_END", D$3)</f>
        <v>213800000</v>
      </c>
      <c r="E63" s="9" cm="1">
        <f t="array" ref="E63">_xll.SNL.Clients.Office.Excel.Functions.SPG($A63, "SP_SHARES_OUT_PERIOD_END", E$3)</f>
        <v>215000000</v>
      </c>
      <c r="F63" s="9" cm="1">
        <f t="array" ref="F63">_xll.SNL.Clients.Office.Excel.Functions.SPG($A63, "SP_SHARES_OUT_PERIOD_END", F$3)</f>
        <v>216100000</v>
      </c>
      <c r="G63" s="9" cm="1">
        <f t="array" ref="G63">_xll.SNL.Clients.Office.Excel.Functions.SPG($A63, "SP_SHARES_OUT_PERIOD_END", G$3)</f>
        <v>215400000</v>
      </c>
      <c r="H63" s="9" cm="1">
        <f t="array" ref="H63">_xll.SNL.Clients.Office.Excel.Functions.SPG($A63, "SP_SHARES_OUT_PERIOD_END", H$3)</f>
        <v>216300000</v>
      </c>
      <c r="I63" s="9" cm="1">
        <f t="array" ref="I63">_xll.SNL.Clients.Office.Excel.Functions.SPG($A63, "SP_SHARES_OUT_PERIOD_END", I$3)</f>
        <v>217900000</v>
      </c>
      <c r="J63" s="9" cm="1">
        <f t="array" ref="J63">_xll.SNL.Clients.Office.Excel.Functions.SPG($A63, "SP_SHARES_OUT_PERIOD_END", J$3)</f>
        <v>218500000</v>
      </c>
    </row>
    <row r="64" spans="1:10" x14ac:dyDescent="0.3">
      <c r="A64" s="11" t="s">
        <v>66</v>
      </c>
      <c r="B64" s="9" cm="1">
        <f t="array" ref="B64">_xll.SNL.Clients.Office.Excel.Functions.SPG($A64, "SP_SHARES_OUT_PERIOD_END", B$3)</f>
        <v>156760717</v>
      </c>
      <c r="C64" s="9" cm="1">
        <f t="array" ref="C64">_xll.SNL.Clients.Office.Excel.Functions.SPG($A64, "SP_SHARES_OUT_PERIOD_END", C$3)</f>
        <v>157915999</v>
      </c>
      <c r="D64" s="9" cm="1">
        <f t="array" ref="D64">_xll.SNL.Clients.Office.Excel.Functions.SPG($A64, "SP_SHARES_OUT_PERIOD_END", D$3)</f>
        <v>158878127</v>
      </c>
      <c r="E64" s="9" cm="1">
        <f t="array" ref="E64">_xll.SNL.Clients.Office.Excel.Functions.SPG($A64, "SP_SHARES_OUT_PERIOD_END", E$3)</f>
        <v>158216258</v>
      </c>
      <c r="F64" s="9" cm="1">
        <f t="array" ref="F64">_xll.SNL.Clients.Office.Excel.Functions.SPG($A64, "SP_SHARES_OUT_PERIOD_END", F$3)</f>
        <v>157554366</v>
      </c>
      <c r="G64" s="9" cm="1">
        <f t="array" ref="G64">_xll.SNL.Clients.Office.Excel.Functions.SPG($A64, "SP_SHARES_OUT_PERIOD_END", G$3)</f>
        <v>157142004</v>
      </c>
      <c r="H64" s="9" cm="1">
        <f t="array" ref="H64">_xll.SNL.Clients.Office.Excel.Functions.SPG($A64, "SP_SHARES_OUT_PERIOD_END", H$3)</f>
        <v>158354579</v>
      </c>
      <c r="I64" s="9" cm="1">
        <f t="array" ref="I64">_xll.SNL.Clients.Office.Excel.Functions.SPG($A64, "SP_SHARES_OUT_PERIOD_END", I$3)</f>
        <v>157641914</v>
      </c>
      <c r="J64" s="9" cm="1">
        <f t="array" ref="J64">_xll.SNL.Clients.Office.Excel.Functions.SPG($A64, "SP_SHARES_OUT_PERIOD_END", J$3)</f>
        <v>157339318</v>
      </c>
    </row>
    <row r="65" spans="1:10" x14ac:dyDescent="0.3">
      <c r="A65" s="11" t="s">
        <v>67</v>
      </c>
      <c r="B65" s="9" cm="1">
        <f t="array" ref="B65">_xll.SNL.Clients.Office.Excel.Functions.SPG($A65, "SP_SHARES_OUT_PERIOD_END", B$3)</f>
        <v>146500000</v>
      </c>
      <c r="C65" s="9" cm="1">
        <f t="array" ref="C65">_xll.SNL.Clients.Office.Excel.Functions.SPG($A65, "SP_SHARES_OUT_PERIOD_END", C$3)</f>
        <v>145800000</v>
      </c>
      <c r="D65" s="9" cm="1">
        <f t="array" ref="D65">_xll.SNL.Clients.Office.Excel.Functions.SPG($A65, "SP_SHARES_OUT_PERIOD_END", D$3)</f>
        <v>145700000</v>
      </c>
      <c r="E65" s="9" cm="1">
        <f t="array" ref="E65">_xll.SNL.Clients.Office.Excel.Functions.SPG($A65, "SP_SHARES_OUT_PERIOD_END", E$3)</f>
        <v>145700000</v>
      </c>
      <c r="F65" s="9" cm="1">
        <f t="array" ref="F65">_xll.SNL.Clients.Office.Excel.Functions.SPG($A65, "SP_SHARES_OUT_PERIOD_END", F$3)</f>
        <v>145600000</v>
      </c>
      <c r="G65" s="9" cm="1">
        <f t="array" ref="G65">_xll.SNL.Clients.Office.Excel.Functions.SPG($A65, "SP_SHARES_OUT_PERIOD_END", G$3)</f>
        <v>144900000</v>
      </c>
      <c r="H65" s="9" cm="1">
        <f t="array" ref="H65">_xll.SNL.Clients.Office.Excel.Functions.SPG($A65, "SP_SHARES_OUT_PERIOD_END", H$3)</f>
        <v>144900000</v>
      </c>
      <c r="I65" s="9" cm="1">
        <f t="array" ref="I65">_xll.SNL.Clients.Office.Excel.Functions.SPG($A65, "SP_SHARES_OUT_PERIOD_END", I$3)</f>
        <v>144800000</v>
      </c>
      <c r="J65" s="9" cm="1">
        <f t="array" ref="J65">_xll.SNL.Clients.Office.Excel.Functions.SPG($A65, "SP_SHARES_OUT_PERIOD_END", J$3)</f>
        <v>144800000</v>
      </c>
    </row>
    <row r="66" spans="1:10" x14ac:dyDescent="0.3">
      <c r="A66" s="11" t="s">
        <v>68</v>
      </c>
      <c r="B66" s="9" cm="1">
        <f t="array" ref="B66">_xll.SNL.Clients.Office.Excel.Functions.SPG($A66, "SP_SHARES_OUT_PERIOD_END", B$3)</f>
        <v>155022449</v>
      </c>
      <c r="C66" s="9" cm="1">
        <f t="array" ref="C66">_xll.SNL.Clients.Office.Excel.Functions.SPG($A66, "SP_SHARES_OUT_PERIOD_END", C$3)</f>
        <v>154947813</v>
      </c>
      <c r="D66" s="9" cm="1">
        <f t="array" ref="D66">_xll.SNL.Clients.Office.Excel.Functions.SPG($A66, "SP_SHARES_OUT_PERIOD_END", D$3)</f>
        <v>147953572</v>
      </c>
      <c r="E66" s="9" cm="1">
        <f t="array" ref="E66">_xll.SNL.Clients.Office.Excel.Functions.SPG($A66, "SP_SHARES_OUT_PERIOD_END", E$3)</f>
        <v>148190459</v>
      </c>
      <c r="F66" s="9" cm="1">
        <f t="array" ref="F66">_xll.SNL.Clients.Office.Excel.Functions.SPG($A66, "SP_SHARES_OUT_PERIOD_END", F$3)</f>
        <v>148759510</v>
      </c>
      <c r="G66" s="9" cm="1">
        <f t="array" ref="G66">_xll.SNL.Clients.Office.Excel.Functions.SPG($A66, "SP_SHARES_OUT_PERIOD_END", G$3)</f>
        <v>148500074</v>
      </c>
      <c r="H66" s="9" cm="1">
        <f t="array" ref="H66">_xll.SNL.Clients.Office.Excel.Functions.SPG($A66, "SP_SHARES_OUT_PERIOD_END", H$3)</f>
        <v>148942746</v>
      </c>
      <c r="I66" s="9" cm="1">
        <f t="array" ref="I66">_xll.SNL.Clients.Office.Excel.Functions.SPG($A66, "SP_SHARES_OUT_PERIOD_END", I$3)</f>
        <v>149373266</v>
      </c>
      <c r="J66" s="9" cm="1">
        <f t="array" ref="J66">_xll.SNL.Clients.Office.Excel.Functions.SPG($A66, "SP_SHARES_OUT_PERIOD_END", J$3)</f>
        <v>149904546</v>
      </c>
    </row>
    <row r="67" spans="1:10" x14ac:dyDescent="0.3">
      <c r="A67" s="11" t="s">
        <v>69</v>
      </c>
      <c r="B67" s="9" cm="1">
        <f t="array" ref="B67">_xll.SNL.Clients.Office.Excel.Functions.SPG($A67, "SP_SHARES_OUT_PERIOD_END", B$3)</f>
        <v>773038934</v>
      </c>
      <c r="C67" s="9" cm="1">
        <f t="array" ref="C67">_xll.SNL.Clients.Office.Excel.Functions.SPG($A67, "SP_SHARES_OUT_PERIOD_END", C$3)</f>
        <v>768722241</v>
      </c>
      <c r="D67" s="9" cm="1">
        <f t="array" ref="D67">_xll.SNL.Clients.Office.Excel.Functions.SPG($A67, "SP_SHARES_OUT_PERIOD_END", D$3)</f>
        <v>767895244</v>
      </c>
      <c r="E67" s="9" cm="1">
        <f t="array" ref="E67">_xll.SNL.Clients.Office.Excel.Functions.SPG($A67, "SP_SHARES_OUT_PERIOD_END", E$3)</f>
        <v>768224405</v>
      </c>
      <c r="F67" s="9" cm="1">
        <f t="array" ref="F67">_xll.SNL.Clients.Office.Excel.Functions.SPG($A67, "SP_SHARES_OUT_PERIOD_END", F$3)</f>
        <v>759176426</v>
      </c>
      <c r="G67" s="9" cm="1">
        <f t="array" ref="G67">_xll.SNL.Clients.Office.Excel.Functions.SPG($A67, "SP_SHARES_OUT_PERIOD_END", G$3)</f>
        <v>758039099</v>
      </c>
      <c r="H67" s="9" cm="1">
        <f t="array" ref="H67">_xll.SNL.Clients.Office.Excel.Functions.SPG($A67, "SP_SHARES_OUT_PERIOD_END", H$3)</f>
        <v>757781111</v>
      </c>
      <c r="I67" s="9" cm="1">
        <f t="array" ref="I67">_xll.SNL.Clients.Office.Excel.Functions.SPG($A67, "SP_SHARES_OUT_PERIOD_END", I$3)</f>
        <v>758148528</v>
      </c>
      <c r="J67" s="9" cm="1">
        <f t="array" ref="J67">_xll.SNL.Clients.Office.Excel.Functions.SPG($A67, "SP_SHARES_OUT_PERIOD_END", J$3)</f>
        <v>745916828</v>
      </c>
    </row>
    <row r="68" spans="1:10" x14ac:dyDescent="0.3">
      <c r="A68" s="11" t="s">
        <v>70</v>
      </c>
      <c r="B68" s="9" cm="1">
        <f t="array" ref="B68">_xll.SNL.Clients.Office.Excel.Functions.SPG($A68, "SP_SHARES_OUT_PERIOD_END", B$3)</f>
        <v>32699135</v>
      </c>
      <c r="C68" s="9" cm="1">
        <f t="array" ref="C68">_xll.SNL.Clients.Office.Excel.Functions.SPG($A68, "SP_SHARES_OUT_PERIOD_END", C$3)</f>
        <v>32946865</v>
      </c>
      <c r="D68" s="9" cm="1">
        <f t="array" ref="D68">_xll.SNL.Clients.Office.Excel.Functions.SPG($A68, "SP_SHARES_OUT_PERIOD_END", D$3)</f>
        <v>33176336</v>
      </c>
      <c r="E68" s="9" cm="1">
        <f t="array" ref="E68">_xll.SNL.Clients.Office.Excel.Functions.SPG($A68, "SP_SHARES_OUT_PERIOD_END", E$3)</f>
        <v>33635936</v>
      </c>
      <c r="F68" s="9" cm="1">
        <f t="array" ref="F68">_xll.SNL.Clients.Office.Excel.Functions.SPG($A68, "SP_SHARES_OUT_PERIOD_END", F$3)</f>
        <v>34066419</v>
      </c>
      <c r="G68" s="9" cm="1">
        <f t="array" ref="G68">_xll.SNL.Clients.Office.Excel.Functions.SPG($A68, "SP_SHARES_OUT_PERIOD_END", G$3)</f>
        <v>34397649</v>
      </c>
      <c r="H68" s="9" cm="1">
        <f t="array" ref="H68">_xll.SNL.Clients.Office.Excel.Functions.SPG($A68, "SP_SHARES_OUT_PERIOD_END", H$3)</f>
        <v>35188336</v>
      </c>
      <c r="I68" s="9" cm="1">
        <f t="array" ref="I68">_xll.SNL.Clients.Office.Excel.Functions.SPG($A68, "SP_SHARES_OUT_PERIOD_END", I$3)</f>
        <v>36040590</v>
      </c>
      <c r="J68" s="9" cm="1">
        <f t="array" ref="J68">_xll.SNL.Clients.Office.Excel.Functions.SPG($A68, "SP_SHARES_OUT_PERIOD_END", J$3)</f>
        <v>37212219</v>
      </c>
    </row>
    <row r="69" spans="1:10" x14ac:dyDescent="0.3">
      <c r="A69" s="11" t="s">
        <v>71</v>
      </c>
      <c r="B69" s="9" cm="1">
        <f t="array" ref="B69">_xll.SNL.Clients.Office.Excel.Functions.SPG($A69, "SP_SHARES_OUT_PERIOD_END", B$3)</f>
        <v>1479198480</v>
      </c>
      <c r="C69" s="9" cm="1">
        <f t="array" ref="C69">_xll.SNL.Clients.Office.Excel.Functions.SPG($A69, "SP_SHARES_OUT_PERIOD_END", C$3)</f>
        <v>1474556348</v>
      </c>
      <c r="D69" s="9" cm="1">
        <f t="array" ref="D69">_xll.SNL.Clients.Office.Excel.Functions.SPG($A69, "SP_SHARES_OUT_PERIOD_END", D$3)</f>
        <v>1473441547</v>
      </c>
      <c r="E69" s="9" cm="1">
        <f t="array" ref="E69">_xll.SNL.Clients.Office.Excel.Functions.SPG($A69, "SP_SHARES_OUT_PERIOD_END", E$3)</f>
        <v>1471039896</v>
      </c>
      <c r="F69" s="9" cm="1">
        <f t="array" ref="F69">_xll.SNL.Clients.Office.Excel.Functions.SPG($A69, "SP_SHARES_OUT_PERIOD_END", F$3)</f>
        <v>1470004037</v>
      </c>
      <c r="G69" s="9" cm="1">
        <f t="array" ref="G69">_xll.SNL.Clients.Office.Excel.Functions.SPG($A69, "SP_SHARES_OUT_PERIOD_END", G$3)</f>
        <v>1465710376</v>
      </c>
      <c r="H69" s="9" cm="1">
        <f t="array" ref="H69">_xll.SNL.Clients.Office.Excel.Functions.SPG($A69, "SP_SHARES_OUT_PERIOD_END", H$3)</f>
        <v>1464868676</v>
      </c>
      <c r="I69" s="9" cm="1">
        <f t="array" ref="I69">_xll.SNL.Clients.Office.Excel.Functions.SPG($A69, "SP_SHARES_OUT_PERIOD_END", I$3)</f>
        <v>1462666293</v>
      </c>
      <c r="J69" s="9" cm="1">
        <f t="array" ref="J69">_xll.SNL.Clients.Office.Excel.Functions.SPG($A69, "SP_SHARES_OUT_PERIOD_END", J$3)</f>
        <v>1437539025</v>
      </c>
    </row>
    <row r="70" spans="1:10" x14ac:dyDescent="0.3">
      <c r="A70" s="11" t="s">
        <v>72</v>
      </c>
      <c r="B70" s="9" cm="1">
        <f t="array" ref="B70">_xll.SNL.Clients.Office.Excel.Functions.SPG($A70, "SP_SHARES_OUT_PERIOD_END", B$3)</f>
        <v>2035000000</v>
      </c>
      <c r="C70" s="9" cm="1">
        <f t="array" ref="C70">_xll.SNL.Clients.Office.Excel.Functions.SPG($A70, "SP_SHARES_OUT_PERIOD_END", C$3)</f>
        <v>2029000000</v>
      </c>
      <c r="D70" s="9" cm="1">
        <f t="array" ref="D70">_xll.SNL.Clients.Office.Excel.Functions.SPG($A70, "SP_SHARES_OUT_PERIOD_END", D$3)</f>
        <v>2028000000</v>
      </c>
      <c r="E70" s="9" cm="1">
        <f t="array" ref="E70">_xll.SNL.Clients.Office.Excel.Functions.SPG($A70, "SP_SHARES_OUT_PERIOD_END", E$3)</f>
        <v>2027000000</v>
      </c>
      <c r="F70" s="9" cm="1">
        <f t="array" ref="F70">_xll.SNL.Clients.Office.Excel.Functions.SPG($A70, "SP_SHARES_OUT_PERIOD_END", F$3)</f>
        <v>2027000000</v>
      </c>
      <c r="G70" s="9" cm="1">
        <f t="array" ref="G70">_xll.SNL.Clients.Office.Excel.Functions.SPG($A70, "SP_SHARES_OUT_PERIOD_END", G$3)</f>
        <v>2021000000</v>
      </c>
      <c r="H70" s="9" cm="1">
        <f t="array" ref="H70">_xll.SNL.Clients.Office.Excel.Functions.SPG($A70, "SP_SHARES_OUT_PERIOD_END", H$3)</f>
        <v>2034000000</v>
      </c>
      <c r="I70" s="9" cm="1">
        <f t="array" ref="I70">_xll.SNL.Clients.Office.Excel.Functions.SPG($A70, "SP_SHARES_OUT_PERIOD_END", I$3)</f>
        <v>2089000000</v>
      </c>
      <c r="J70" s="9" cm="1">
        <f t="array" ref="J70">_xll.SNL.Clients.Office.Excel.Functions.SPG($A70, "SP_SHARES_OUT_PERIOD_END", J$3)</f>
        <v>2100000000</v>
      </c>
    </row>
    <row r="71" spans="1:10" x14ac:dyDescent="0.3">
      <c r="A71" s="11" t="s">
        <v>73</v>
      </c>
      <c r="B71" s="9" t="str" cm="1">
        <f t="array" ref="B71">_xll.SNL.Clients.Office.Excel.Functions.SPG($A71, "SP_SHARES_OUT_PERIOD_END", B$3)</f>
        <v>NA</v>
      </c>
      <c r="C71" s="9" cm="1">
        <f t="array" ref="C71">_xll.SNL.Clients.Office.Excel.Functions.SPG($A71, "SP_SHARES_OUT_PERIOD_END", C$3)</f>
        <v>4702000000</v>
      </c>
      <c r="D71" s="9" cm="1">
        <f t="array" ref="D71">_xll.SNL.Clients.Office.Excel.Functions.SPG($A71, "SP_SHARES_OUT_PERIOD_END", D$3)</f>
        <v>4686000000</v>
      </c>
      <c r="E71" s="9" cm="1">
        <f t="array" ref="E71">_xll.SNL.Clients.Office.Excel.Functions.SPG($A71, "SP_SHARES_OUT_PERIOD_END", E$3)</f>
        <v>4671000000</v>
      </c>
      <c r="F71" s="9" cm="1">
        <f t="array" ref="F71">_xll.SNL.Clients.Office.Excel.Functions.SPG($A71, "SP_SHARES_OUT_PERIOD_END", F$3)</f>
        <v>4650000000</v>
      </c>
      <c r="G71" s="9" cm="1">
        <f t="array" ref="G71">_xll.SNL.Clients.Office.Excel.Functions.SPG($A71, "SP_SHARES_OUT_PERIOD_END", G$3)</f>
        <v>4630000000</v>
      </c>
      <c r="H71" s="9" cm="1">
        <f t="array" ref="H71">_xll.SNL.Clients.Office.Excel.Functions.SPG($A71, "SP_SHARES_OUT_PERIOD_END", H$3)</f>
        <v>4140000000</v>
      </c>
      <c r="I71" s="9" cm="1">
        <f t="array" ref="I71">_xll.SNL.Clients.Office.Excel.Functions.SPG($A71, "SP_SHARES_OUT_PERIOD_END", I$3)</f>
        <v>4130000000</v>
      </c>
      <c r="J71" s="9" cm="1">
        <f t="array" ref="J71">_xll.SNL.Clients.Office.Excel.Functions.SPG($A71, "SP_SHARES_OUT_PERIOD_END", J$3)</f>
        <v>4140000000</v>
      </c>
    </row>
    <row r="72" spans="1:10" x14ac:dyDescent="0.3">
      <c r="A72" s="11" t="s">
        <v>74</v>
      </c>
      <c r="B72" s="9" cm="1">
        <f t="array" ref="B72">_xll.SNL.Clients.Office.Excel.Functions.SPG($A72, "SP_SHARES_OUT_PERIOD_END", B$3)</f>
        <v>117200000</v>
      </c>
      <c r="C72" s="9" cm="1">
        <f t="array" ref="C72">_xll.SNL.Clients.Office.Excel.Functions.SPG($A72, "SP_SHARES_OUT_PERIOD_END", C$3)</f>
        <v>117000000</v>
      </c>
      <c r="D72" s="9" cm="1">
        <f t="array" ref="D72">_xll.SNL.Clients.Office.Excel.Functions.SPG($A72, "SP_SHARES_OUT_PERIOD_END", D$3)</f>
        <v>116900000</v>
      </c>
      <c r="E72" s="9" cm="1">
        <f t="array" ref="E72">_xll.SNL.Clients.Office.Excel.Functions.SPG($A72, "SP_SHARES_OUT_PERIOD_END", E$3)</f>
        <v>116700000</v>
      </c>
      <c r="F72" s="9" cm="1">
        <f t="array" ref="F72">_xll.SNL.Clients.Office.Excel.Functions.SPG($A72, "SP_SHARES_OUT_PERIOD_END", F$3)</f>
        <v>118000000</v>
      </c>
      <c r="G72" s="9" cm="1">
        <f t="array" ref="G72">_xll.SNL.Clients.Office.Excel.Functions.SPG($A72, "SP_SHARES_OUT_PERIOD_END", G$3)</f>
        <v>117700000</v>
      </c>
      <c r="H72" s="9" cm="1">
        <f t="array" ref="H72">_xll.SNL.Clients.Office.Excel.Functions.SPG($A72, "SP_SHARES_OUT_PERIOD_END", H$3)</f>
        <v>117600000</v>
      </c>
      <c r="I72" s="9" cm="1">
        <f t="array" ref="I72">_xll.SNL.Clients.Office.Excel.Functions.SPG($A72, "SP_SHARES_OUT_PERIOD_END", I$3)</f>
        <v>118100000</v>
      </c>
      <c r="J72" s="9" cm="1">
        <f t="array" ref="J72">_xll.SNL.Clients.Office.Excel.Functions.SPG($A72, "SP_SHARES_OUT_PERIOD_END", J$3)</f>
        <v>117700000</v>
      </c>
    </row>
    <row r="73" spans="1:10" x14ac:dyDescent="0.3">
      <c r="A73" s="11" t="s">
        <v>75</v>
      </c>
      <c r="B73" s="9" cm="1">
        <f t="array" ref="B73">_xll.SNL.Clients.Office.Excel.Functions.SPG($A73, "SP_SHARES_OUT_PERIOD_END", B$3)</f>
        <v>287000000</v>
      </c>
      <c r="C73" s="9" cm="1">
        <f t="array" ref="C73">_xll.SNL.Clients.Office.Excel.Functions.SPG($A73, "SP_SHARES_OUT_PERIOD_END", C$3)</f>
        <v>286000000</v>
      </c>
      <c r="D73" s="9" cm="1">
        <f t="array" ref="D73">_xll.SNL.Clients.Office.Excel.Functions.SPG($A73, "SP_SHARES_OUT_PERIOD_END", D$3)</f>
        <v>286000000</v>
      </c>
      <c r="E73" s="9" cm="1">
        <f t="array" ref="E73">_xll.SNL.Clients.Office.Excel.Functions.SPG($A73, "SP_SHARES_OUT_PERIOD_END", E$3)</f>
        <v>285000000</v>
      </c>
      <c r="F73" s="9" cm="1">
        <f t="array" ref="F73">_xll.SNL.Clients.Office.Excel.Functions.SPG($A73, "SP_SHARES_OUT_PERIOD_END", F$3)</f>
        <v>285000000</v>
      </c>
      <c r="G73" s="9" cm="1">
        <f t="array" ref="G73">_xll.SNL.Clients.Office.Excel.Functions.SPG($A73, "SP_SHARES_OUT_PERIOD_END", G$3)</f>
        <v>284600000</v>
      </c>
      <c r="H73" s="9" cm="1">
        <f t="array" ref="H73">_xll.SNL.Clients.Office.Excel.Functions.SPG($A73, "SP_SHARES_OUT_PERIOD_END", H$3)</f>
        <v>284300000</v>
      </c>
      <c r="I73" s="9" cm="1">
        <f t="array" ref="I73">_xll.SNL.Clients.Office.Excel.Functions.SPG($A73, "SP_SHARES_OUT_PERIOD_END", I$3)</f>
        <v>283600000</v>
      </c>
      <c r="J73" s="9" cm="1">
        <f t="array" ref="J73">_xll.SNL.Clients.Office.Excel.Functions.SPG($A73, "SP_SHARES_OUT_PERIOD_END", J$3)</f>
        <v>283600000</v>
      </c>
    </row>
    <row r="74" spans="1:10" x14ac:dyDescent="0.3">
      <c r="A74" s="11" t="s">
        <v>76</v>
      </c>
      <c r="B74" s="9" t="str" cm="1">
        <f t="array" ref="B74">_xll.SNL.Clients.Office.Excel.Functions.SPG($A74, "SP_SHARES_OUT_PERIOD_END", B$3)</f>
        <v>NA</v>
      </c>
      <c r="C74" s="9" cm="1">
        <f t="array" ref="C74">_xll.SNL.Clients.Office.Excel.Functions.SPG($A74, "SP_SHARES_OUT_PERIOD_END", C$3)</f>
        <v>472660528</v>
      </c>
      <c r="D74" s="9" cm="1">
        <f t="array" ref="D74">_xll.SNL.Clients.Office.Excel.Functions.SPG($A74, "SP_SHARES_OUT_PERIOD_END", D$3)</f>
        <v>472599527</v>
      </c>
      <c r="E74" s="9" cm="1">
        <f t="array" ref="E74">_xll.SNL.Clients.Office.Excel.Functions.SPG($A74, "SP_SHARES_OUT_PERIOD_END", E$3)</f>
        <v>472659528</v>
      </c>
      <c r="F74" s="9" cm="1">
        <f t="array" ref="F74">_xll.SNL.Clients.Office.Excel.Functions.SPG($A74, "SP_SHARES_OUT_PERIOD_END", F$3)</f>
        <v>472600000</v>
      </c>
      <c r="G74" s="9" cm="1">
        <f t="array" ref="G74">_xll.SNL.Clients.Office.Excel.Functions.SPG($A74, "SP_SHARES_OUT_PERIOD_END", G$3)</f>
        <v>472484527</v>
      </c>
      <c r="H74" s="9" cm="1">
        <f t="array" ref="H74">_xll.SNL.Clients.Office.Excel.Functions.SPG($A74, "SP_SHARES_OUT_PERIOD_END", H$3)</f>
        <v>478638521</v>
      </c>
      <c r="I74" s="9" cm="1">
        <f t="array" ref="I74">_xll.SNL.Clients.Office.Excel.Functions.SPG($A74, "SP_SHARES_OUT_PERIOD_END", I$3)</f>
        <v>479382000</v>
      </c>
      <c r="J74" s="9" cm="1">
        <f t="array" ref="J74">_xll.SNL.Clients.Office.Excel.Functions.SPG($A74, "SP_SHARES_OUT_PERIOD_END", J$3)</f>
        <v>478557000</v>
      </c>
    </row>
    <row r="75" spans="1:10" x14ac:dyDescent="0.3">
      <c r="A75" s="11" t="s">
        <v>77</v>
      </c>
      <c r="B75" s="9" cm="1">
        <f t="array" ref="B75">_xll.SNL.Clients.Office.Excel.Functions.SPG($A75, "SP_SHARES_OUT_PERIOD_END", B$3)</f>
        <v>113726000</v>
      </c>
      <c r="C75" s="9" cm="1">
        <f t="array" ref="C75">_xll.SNL.Clients.Office.Excel.Functions.SPG($A75, "SP_SHARES_OUT_PERIOD_END", C$3)</f>
        <v>113578000</v>
      </c>
      <c r="D75" s="9" cm="1">
        <f t="array" ref="D75">_xll.SNL.Clients.Office.Excel.Functions.SPG($A75, "SP_SHARES_OUT_PERIOD_END", D$3)</f>
        <v>115557000</v>
      </c>
      <c r="E75" s="9" cm="1">
        <f t="array" ref="E75">_xll.SNL.Clients.Office.Excel.Functions.SPG($A75, "SP_SHARES_OUT_PERIOD_END", E$3)</f>
        <v>116451000</v>
      </c>
      <c r="F75" s="9" cm="1">
        <f t="array" ref="F75">_xll.SNL.Clients.Office.Excel.Functions.SPG($A75, "SP_SHARES_OUT_PERIOD_END", F$3)</f>
        <v>122049000</v>
      </c>
      <c r="G75" s="9" cm="1">
        <f t="array" ref="G75">_xll.SNL.Clients.Office.Excel.Functions.SPG($A75, "SP_SHARES_OUT_PERIOD_END", G$3)</f>
        <v>121857000</v>
      </c>
      <c r="H75" s="9" cm="1">
        <f t="array" ref="H75">_xll.SNL.Clients.Office.Excel.Functions.SPG($A75, "SP_SHARES_OUT_PERIOD_END", H$3)</f>
        <v>123400000</v>
      </c>
      <c r="I75" s="9" cm="1">
        <f t="array" ref="I75">_xll.SNL.Clients.Office.Excel.Functions.SPG($A75, "SP_SHARES_OUT_PERIOD_END", I$3)</f>
        <v>125032000</v>
      </c>
      <c r="J75" s="9" cm="1">
        <f t="array" ref="J75">_xll.SNL.Clients.Office.Excel.Functions.SPG($A75, "SP_SHARES_OUT_PERIOD_END", J$3)</f>
        <v>131767000</v>
      </c>
    </row>
    <row r="76" spans="1:10" x14ac:dyDescent="0.3">
      <c r="A76" s="11" t="s">
        <v>78</v>
      </c>
      <c r="B76" s="9" cm="1">
        <f t="array" ref="B76">_xll.SNL.Clients.Office.Excel.Functions.SPG($A76, "SP_SHARES_OUT_PERIOD_END", B$3)</f>
        <v>134396552</v>
      </c>
      <c r="C76" s="9" cm="1">
        <f t="array" ref="C76">_xll.SNL.Clients.Office.Excel.Functions.SPG($A76, "SP_SHARES_OUT_PERIOD_END", C$3)</f>
        <v>133964235</v>
      </c>
      <c r="D76" s="9" cm="1">
        <f t="array" ref="D76">_xll.SNL.Clients.Office.Excel.Functions.SPG($A76, "SP_SHARES_OUT_PERIOD_END", D$3)</f>
        <v>139625014</v>
      </c>
      <c r="E76" s="9" cm="1">
        <f t="array" ref="E76">_xll.SNL.Clients.Office.Excel.Functions.SPG($A76, "SP_SHARES_OUT_PERIOD_END", E$3)</f>
        <v>141641323</v>
      </c>
      <c r="F76" s="9" cm="1">
        <f t="array" ref="F76">_xll.SNL.Clients.Office.Excel.Functions.SPG($A76, "SP_SHARES_OUT_PERIOD_END", F$3)</f>
        <v>141582461</v>
      </c>
      <c r="G76" s="9" cm="1">
        <f t="array" ref="G76">_xll.SNL.Clients.Office.Excel.Functions.SPG($A76, "SP_SHARES_OUT_PERIOD_END", G$3)</f>
        <v>145319668</v>
      </c>
      <c r="H76" s="9" cm="1">
        <f t="array" ref="H76">_xll.SNL.Clients.Office.Excel.Functions.SPG($A76, "SP_SHARES_OUT_PERIOD_END", H$3)</f>
        <v>146368303</v>
      </c>
      <c r="I76" s="9" cm="1">
        <f t="array" ref="I76">_xll.SNL.Clients.Office.Excel.Functions.SPG($A76, "SP_SHARES_OUT_PERIOD_END", I$3)</f>
        <v>150630209</v>
      </c>
      <c r="J76" s="9" cm="1">
        <f t="array" ref="J76">_xll.SNL.Clients.Office.Excel.Functions.SPG($A76, "SP_SHARES_OUT_PERIOD_END", J$3)</f>
        <v>150585513</v>
      </c>
    </row>
    <row r="77" spans="1:10" x14ac:dyDescent="0.3">
      <c r="A77" s="11" t="s">
        <v>79</v>
      </c>
      <c r="B77" s="9" cm="1">
        <f t="array" ref="B77">_xll.SNL.Clients.Office.Excel.Functions.SPG($A77, "SP_SHARES_OUT_PERIOD_END", B$3)</f>
        <v>158323327</v>
      </c>
      <c r="C77" s="9" cm="1">
        <f t="array" ref="C77">_xll.SNL.Clients.Office.Excel.Functions.SPG($A77, "SP_SHARES_OUT_PERIOD_END", C$3)</f>
        <v>158174995</v>
      </c>
      <c r="D77" s="9" cm="1">
        <f t="array" ref="D77">_xll.SNL.Clients.Office.Excel.Functions.SPG($A77, "SP_SHARES_OUT_PERIOD_END", D$3)</f>
        <v>157979898</v>
      </c>
      <c r="E77" s="9" cm="1">
        <f t="array" ref="E77">_xll.SNL.Clients.Office.Excel.Functions.SPG($A77, "SP_SHARES_OUT_PERIOD_END", E$3)</f>
        <v>157097841</v>
      </c>
      <c r="F77" s="9" cm="1">
        <f t="array" ref="F77">_xll.SNL.Clients.Office.Excel.Functions.SPG($A77, "SP_SHARES_OUT_PERIOD_END", F$3)</f>
        <v>157049171</v>
      </c>
      <c r="G77" s="9" cm="1">
        <f t="array" ref="G77">_xll.SNL.Clients.Office.Excel.Functions.SPG($A77, "SP_SHARES_OUT_PERIOD_END", G$3)</f>
        <v>156940866</v>
      </c>
      <c r="H77" s="9" cm="1">
        <f t="array" ref="H77">_xll.SNL.Clients.Office.Excel.Functions.SPG($A77, "SP_SHARES_OUT_PERIOD_END", H$3)</f>
        <v>156939180</v>
      </c>
      <c r="I77" s="9" cm="1">
        <f t="array" ref="I77">_xll.SNL.Clients.Office.Excel.Functions.SPG($A77, "SP_SHARES_OUT_PERIOD_END", I$3)</f>
        <v>156853400</v>
      </c>
      <c r="J77" s="9" cm="1">
        <f t="array" ref="J77">_xll.SNL.Clients.Office.Excel.Functions.SPG($A77, "SP_SHARES_OUT_PERIOD_END", J$3)</f>
        <v>156829793</v>
      </c>
    </row>
    <row r="78" spans="1:10" x14ac:dyDescent="0.3">
      <c r="A78" s="11" t="s">
        <v>80</v>
      </c>
      <c r="B78" s="9" cm="1">
        <f t="array" ref="B78">_xll.SNL.Clients.Office.Excel.Functions.SPG($A78, "SP_SHARES_OUT_PERIOD_END", B$3)</f>
        <v>120969000</v>
      </c>
      <c r="C78" s="9" cm="1">
        <f t="array" ref="C78">_xll.SNL.Clients.Office.Excel.Functions.SPG($A78, "SP_SHARES_OUT_PERIOD_END", C$3)</f>
        <v>118664000</v>
      </c>
      <c r="D78" s="9" cm="1">
        <f t="array" ref="D78">_xll.SNL.Clients.Office.Excel.Functions.SPG($A78, "SP_SHARES_OUT_PERIOD_END", D$3)</f>
        <v>118083000</v>
      </c>
      <c r="E78" s="9" cm="1">
        <f t="array" ref="E78">_xll.SNL.Clients.Office.Excel.Functions.SPG($A78, "SP_SHARES_OUT_PERIOD_END", E$3)</f>
        <v>117262000</v>
      </c>
      <c r="F78" s="9" cm="1">
        <f t="array" ref="F78">_xll.SNL.Clients.Office.Excel.Functions.SPG($A78, "SP_SHARES_OUT_PERIOD_END", F$3)</f>
        <v>117000000</v>
      </c>
      <c r="G78" s="9" cm="1">
        <f t="array" ref="G78">_xll.SNL.Clients.Office.Excel.Functions.SPG($A78, "SP_SHARES_OUT_PERIOD_END", G$3)</f>
        <v>116768000</v>
      </c>
      <c r="H78" s="9" cm="1">
        <f t="array" ref="H78">_xll.SNL.Clients.Office.Excel.Functions.SPG($A78, "SP_SHARES_OUT_PERIOD_END", H$3)</f>
        <v>116465000</v>
      </c>
      <c r="I78" s="9" cm="1">
        <f t="array" ref="I78">_xll.SNL.Clients.Office.Excel.Functions.SPG($A78, "SP_SHARES_OUT_PERIOD_END", I$3)</f>
        <v>116335000</v>
      </c>
      <c r="J78" s="9" cm="1">
        <f t="array" ref="J78">_xll.SNL.Clients.Office.Excel.Functions.SPG($A78, "SP_SHARES_OUT_PERIOD_END", J$3)</f>
        <v>116437000</v>
      </c>
    </row>
    <row r="79" spans="1:10" x14ac:dyDescent="0.3">
      <c r="A79" s="11" t="s">
        <v>81</v>
      </c>
      <c r="B79" s="9" cm="1">
        <f t="array" ref="B79">_xll.SNL.Clients.Office.Excel.Functions.SPG($A79, "SP_SHARES_OUT_PERIOD_END", B$3)</f>
        <v>273042000</v>
      </c>
      <c r="C79" s="9" cm="1">
        <f t="array" ref="C79">_xll.SNL.Clients.Office.Excel.Functions.SPG($A79, "SP_SHARES_OUT_PERIOD_END", C$3)</f>
        <v>273851000</v>
      </c>
      <c r="D79" s="9" cm="1">
        <f t="array" ref="D79">_xll.SNL.Clients.Office.Excel.Functions.SPG($A79, "SP_SHARES_OUT_PERIOD_END", D$3)</f>
        <v>274263000</v>
      </c>
      <c r="E79" s="9" cm="1">
        <f t="array" ref="E79">_xll.SNL.Clients.Office.Excel.Functions.SPG($A79, "SP_SHARES_OUT_PERIOD_END", E$3)</f>
        <v>273820000</v>
      </c>
      <c r="F79" s="9" cm="1">
        <f t="array" ref="F79">_xll.SNL.Clients.Office.Excel.Functions.SPG($A79, "SP_SHARES_OUT_PERIOD_END", F$3)</f>
        <v>272134000</v>
      </c>
      <c r="G79" s="9" cm="1">
        <f t="array" ref="G79">_xll.SNL.Clients.Office.Excel.Functions.SPG($A79, "SP_SHARES_OUT_PERIOD_END", G$3)</f>
        <v>271706000</v>
      </c>
      <c r="H79" s="9" cm="1">
        <f t="array" ref="H79">_xll.SNL.Clients.Office.Excel.Functions.SPG($A79, "SP_SHARES_OUT_PERIOD_END", H$3)</f>
        <v>272062000</v>
      </c>
      <c r="I79" s="9" cm="1">
        <f t="array" ref="I79">_xll.SNL.Clients.Office.Excel.Functions.SPG($A79, "SP_SHARES_OUT_PERIOD_END", I$3)</f>
        <v>271790000</v>
      </c>
      <c r="J79" s="9" cm="1">
        <f t="array" ref="J79">_xll.SNL.Clients.Office.Excel.Functions.SPG($A79, "SP_SHARES_OUT_PERIOD_END", J$3)</f>
        <v>272684000</v>
      </c>
    </row>
    <row r="80" spans="1:10" x14ac:dyDescent="0.3">
      <c r="A80" s="11" t="s">
        <v>82</v>
      </c>
      <c r="B80" s="9" cm="1">
        <f t="array" ref="B80">_xll.SNL.Clients.Office.Excel.Functions.SPG($A80, "SP_SHARES_OUT_PERIOD_END", B$3)</f>
        <v>212000000</v>
      </c>
      <c r="C80" s="9" cm="1">
        <f t="array" ref="C80">_xll.SNL.Clients.Office.Excel.Functions.SPG($A80, "SP_SHARES_OUT_PERIOD_END", C$3)</f>
        <v>211325086</v>
      </c>
      <c r="D80" s="9" cm="1">
        <f t="array" ref="D80">_xll.SNL.Clients.Office.Excel.Functions.SPG($A80, "SP_SHARES_OUT_PERIOD_END", D$3)</f>
        <v>212000000</v>
      </c>
      <c r="E80" s="9" cm="1">
        <f t="array" ref="E80">_xll.SNL.Clients.Office.Excel.Functions.SPG($A80, "SP_SHARES_OUT_PERIOD_END", E$3)</f>
        <v>216000000</v>
      </c>
      <c r="F80" s="9" cm="1">
        <f t="array" ref="F80">_xll.SNL.Clients.Office.Excel.Functions.SPG($A80, "SP_SHARES_OUT_PERIOD_END", F$3)</f>
        <v>216000000</v>
      </c>
      <c r="G80" s="9" cm="1">
        <f t="array" ref="G80">_xll.SNL.Clients.Office.Excel.Functions.SPG($A80, "SP_SHARES_OUT_PERIOD_END", G$3)</f>
        <v>215800650</v>
      </c>
      <c r="H80" s="9" cm="1">
        <f t="array" ref="H80">_xll.SNL.Clients.Office.Excel.Functions.SPG($A80, "SP_SHARES_OUT_PERIOD_END", H$3)</f>
        <v>216000000</v>
      </c>
      <c r="I80" s="9" cm="1">
        <f t="array" ref="I80">_xll.SNL.Clients.Office.Excel.Functions.SPG($A80, "SP_SHARES_OUT_PERIOD_END", I$3)</f>
        <v>215000000</v>
      </c>
      <c r="J80" s="9" cm="1">
        <f t="array" ref="J80">_xll.SNL.Clients.Office.Excel.Functions.SPG($A80, "SP_SHARES_OUT_PERIOD_END", J$3)</f>
        <v>215000000</v>
      </c>
    </row>
    <row r="81" spans="1:10" x14ac:dyDescent="0.3">
      <c r="A81" s="11" t="s">
        <v>83</v>
      </c>
      <c r="B81" s="9" cm="1">
        <f t="array" ref="B81">_xll.SNL.Clients.Office.Excel.Functions.SPG($A81, "SP_SHARES_OUT_PERIOD_END", B$3)</f>
        <v>106824141</v>
      </c>
      <c r="C81" s="9" cm="1">
        <f t="array" ref="C81">_xll.SNL.Clients.Office.Excel.Functions.SPG($A81, "SP_SHARES_OUT_PERIOD_END", C$3)</f>
        <v>106688152</v>
      </c>
      <c r="D81" s="9" cm="1">
        <f t="array" ref="D81">_xll.SNL.Clients.Office.Excel.Functions.SPG($A81, "SP_SHARES_OUT_PERIOD_END", D$3)</f>
        <v>106681434</v>
      </c>
      <c r="E81" s="9" cm="1">
        <f t="array" ref="E81">_xll.SNL.Clients.Office.Excel.Functions.SPG($A81, "SP_SHARES_OUT_PERIOD_END", E$3)</f>
        <v>106593131</v>
      </c>
      <c r="F81" s="9" cm="1">
        <f t="array" ref="F81">_xll.SNL.Clients.Office.Excel.Functions.SPG($A81, "SP_SHARES_OUT_PERIOD_END", F$3)</f>
        <v>106577645</v>
      </c>
      <c r="G81" s="9" cm="1">
        <f t="array" ref="G81">_xll.SNL.Clients.Office.Excel.Functions.SPG($A81, "SP_SHARES_OUT_PERIOD_END", G$3)</f>
        <v>106780813</v>
      </c>
      <c r="H81" s="9" cm="1">
        <f t="array" ref="H81">_xll.SNL.Clients.Office.Excel.Functions.SPG($A81, "SP_SHARES_OUT_PERIOD_END", H$3)</f>
        <v>106771453</v>
      </c>
      <c r="I81" s="9" cm="1">
        <f t="array" ref="I81">_xll.SNL.Clients.Office.Excel.Functions.SPG($A81, "SP_SHARES_OUT_PERIOD_END", I$3)</f>
        <v>106771000</v>
      </c>
      <c r="J81" s="9" cm="1">
        <f t="array" ref="J81">_xll.SNL.Clients.Office.Excel.Functions.SPG($A81, "SP_SHARES_OUT_PERIOD_END", J$3)</f>
        <v>106763000</v>
      </c>
    </row>
    <row r="82" spans="1:10" x14ac:dyDescent="0.3">
      <c r="A82" s="11" t="s">
        <v>84</v>
      </c>
      <c r="B82" s="9" cm="1">
        <f t="array" ref="B82">_xll.SNL.Clients.Office.Excel.Functions.SPG($A82, "SP_SHARES_OUT_PERIOD_END", B$3)</f>
        <v>382959187</v>
      </c>
      <c r="C82" s="9" cm="1">
        <f t="array" ref="C82">_xll.SNL.Clients.Office.Excel.Functions.SPG($A82, "SP_SHARES_OUT_PERIOD_END", C$3)</f>
        <v>381230343</v>
      </c>
      <c r="D82" s="9" cm="1">
        <f t="array" ref="D82">_xll.SNL.Clients.Office.Excel.Functions.SPG($A82, "SP_SHARES_OUT_PERIOD_END", D$3)</f>
        <v>381510336</v>
      </c>
      <c r="E82" s="9" cm="1">
        <f t="array" ref="E82">_xll.SNL.Clients.Office.Excel.Functions.SPG($A82, "SP_SHARES_OUT_PERIOD_END", E$3)</f>
        <v>381856146</v>
      </c>
      <c r="F82" s="9" cm="1">
        <f t="array" ref="F82">_xll.SNL.Clients.Office.Excel.Functions.SPG($A82, "SP_SHARES_OUT_PERIOD_END", F$3)</f>
        <v>382063343</v>
      </c>
      <c r="G82" s="9" cm="1">
        <f t="array" ref="G82">_xll.SNL.Clients.Office.Excel.Functions.SPG($A82, "SP_SHARES_OUT_PERIOD_END", G$3)</f>
        <v>380389609</v>
      </c>
      <c r="H82" s="9" cm="1">
        <f t="array" ref="H82">_xll.SNL.Clients.Office.Excel.Functions.SPG($A82, "SP_SHARES_OUT_PERIOD_END", H$3)</f>
        <v>380991150</v>
      </c>
      <c r="I82" s="9" cm="1">
        <f t="array" ref="I82">_xll.SNL.Clients.Office.Excel.Functions.SPG($A82, "SP_SHARES_OUT_PERIOD_END", I$3)</f>
        <v>381441449</v>
      </c>
      <c r="J82" s="9" cm="1">
        <f t="array" ref="J82">_xll.SNL.Clients.Office.Excel.Functions.SPG($A82, "SP_SHARES_OUT_PERIOD_END", J$3)</f>
        <v>382030281</v>
      </c>
    </row>
    <row r="83" spans="1:10" x14ac:dyDescent="0.3">
      <c r="A83" s="11" t="s">
        <v>85</v>
      </c>
      <c r="B83" s="9" cm="1">
        <f t="array" ref="B83">_xll.SNL.Clients.Office.Excel.Functions.SPG($A83, "SP_SHARES_OUT_PERIOD_END", B$3)</f>
        <v>239000000</v>
      </c>
      <c r="C83" s="9" cm="1">
        <f t="array" ref="C83">_xll.SNL.Clients.Office.Excel.Functions.SPG($A83, "SP_SHARES_OUT_PERIOD_END", C$3)</f>
        <v>242000000</v>
      </c>
      <c r="D83" s="9" cm="1">
        <f t="array" ref="D83">_xll.SNL.Clients.Office.Excel.Functions.SPG($A83, "SP_SHARES_OUT_PERIOD_END", D$3)</f>
        <v>242000000</v>
      </c>
      <c r="E83" s="9" cm="1">
        <f t="array" ref="E83">_xll.SNL.Clients.Office.Excel.Functions.SPG($A83, "SP_SHARES_OUT_PERIOD_END", E$3)</f>
        <v>244000000</v>
      </c>
      <c r="F83" s="9" cm="1">
        <f t="array" ref="F83">_xll.SNL.Clients.Office.Excel.Functions.SPG($A83, "SP_SHARES_OUT_PERIOD_END", F$3)</f>
        <v>244000000</v>
      </c>
      <c r="G83" s="9" cm="1">
        <f t="array" ref="G83">_xll.SNL.Clients.Office.Excel.Functions.SPG($A83, "SP_SHARES_OUT_PERIOD_END", G$3)</f>
        <v>244000000</v>
      </c>
      <c r="H83" s="9" cm="1">
        <f t="array" ref="H83">_xll.SNL.Clients.Office.Excel.Functions.SPG($A83, "SP_SHARES_OUT_PERIOD_END", H$3)</f>
        <v>247000000</v>
      </c>
      <c r="I83" s="9" cm="1">
        <f t="array" ref="I83">_xll.SNL.Clients.Office.Excel.Functions.SPG($A83, "SP_SHARES_OUT_PERIOD_END", I$3)</f>
        <v>251000000</v>
      </c>
      <c r="J83" s="9" cm="1">
        <f t="array" ref="J83">_xll.SNL.Clients.Office.Excel.Functions.SPG($A83, "SP_SHARES_OUT_PERIOD_END", J$3)</f>
        <v>255000000</v>
      </c>
    </row>
    <row r="84" spans="1:10" x14ac:dyDescent="0.3">
      <c r="A84" s="11" t="s">
        <v>86</v>
      </c>
      <c r="B84" s="9" cm="1">
        <f t="array" ref="B84">_xll.SNL.Clients.Office.Excel.Functions.SPG($A84, "SP_SHARES_OUT_PERIOD_END", B$3)</f>
        <v>153319678</v>
      </c>
      <c r="C84" s="9" cm="1">
        <f t="array" ref="C84">_xll.SNL.Clients.Office.Excel.Functions.SPG($A84, "SP_SHARES_OUT_PERIOD_END", C$3)</f>
        <v>153908030</v>
      </c>
      <c r="D84" s="9" cm="1">
        <f t="array" ref="D84">_xll.SNL.Clients.Office.Excel.Functions.SPG($A84, "SP_SHARES_OUT_PERIOD_END", D$3)</f>
        <v>155332046</v>
      </c>
      <c r="E84" s="9" cm="1">
        <f t="array" ref="E84">_xll.SNL.Clients.Office.Excel.Functions.SPG($A84, "SP_SHARES_OUT_PERIOD_END", E$3)</f>
        <v>156352956</v>
      </c>
      <c r="F84" s="9" cm="1">
        <f t="array" ref="F84">_xll.SNL.Clients.Office.Excel.Functions.SPG($A84, "SP_SHARES_OUT_PERIOD_END", F$3)</f>
        <v>157611939</v>
      </c>
      <c r="G84" s="9" cm="1">
        <f t="array" ref="G84">_xll.SNL.Clients.Office.Excel.Functions.SPG($A84, "SP_SHARES_OUT_PERIOD_END", G$3)</f>
        <v>158021407</v>
      </c>
      <c r="H84" s="9" cm="1">
        <f t="array" ref="H84">_xll.SNL.Clients.Office.Excel.Functions.SPG($A84, "SP_SHARES_OUT_PERIOD_END", H$3)</f>
        <v>158655733</v>
      </c>
      <c r="I84" s="9" cm="1">
        <f t="array" ref="I84">_xll.SNL.Clients.Office.Excel.Functions.SPG($A84, "SP_SHARES_OUT_PERIOD_END", I$3)</f>
        <v>158208623</v>
      </c>
      <c r="J84" s="9" cm="1">
        <f t="array" ref="J84">_xll.SNL.Clients.Office.Excel.Functions.SPG($A84, "SP_SHARES_OUT_PERIOD_END", J$3)</f>
        <v>158079033</v>
      </c>
    </row>
    <row r="85" spans="1:10" x14ac:dyDescent="0.3">
      <c r="A85" s="11" t="s">
        <v>87</v>
      </c>
      <c r="B85" s="9" cm="1">
        <f t="array" ref="B85">_xll.SNL.Clients.Office.Excel.Functions.SPG($A85, "SP_SHARES_OUT_PERIOD_END", B$3)</f>
        <v>1311000000</v>
      </c>
      <c r="C85" s="9" cm="1">
        <f t="array" ref="C85">_xll.SNL.Clients.Office.Excel.Functions.SPG($A85, "SP_SHARES_OUT_PERIOD_END", C$3)</f>
        <v>1308000000</v>
      </c>
      <c r="D85" s="9" cm="1">
        <f t="array" ref="D85">_xll.SNL.Clients.Office.Excel.Functions.SPG($A85, "SP_SHARES_OUT_PERIOD_END", D$3)</f>
        <v>1267000000</v>
      </c>
      <c r="E85" s="9" cm="1">
        <f t="array" ref="E85">_xll.SNL.Clients.Office.Excel.Functions.SPG($A85, "SP_SHARES_OUT_PERIOD_END", E$3)</f>
        <v>1267800945</v>
      </c>
      <c r="F85" s="9" cm="1">
        <f t="array" ref="F85">_xll.SNL.Clients.Office.Excel.Functions.SPG($A85, "SP_SHARES_OUT_PERIOD_END", F$3)</f>
        <v>1267000000</v>
      </c>
      <c r="G85" s="9" cm="1">
        <f t="array" ref="G85">_xll.SNL.Clients.Office.Excel.Functions.SPG($A85, "SP_SHARES_OUT_PERIOD_END", G$3)</f>
        <v>1264000000</v>
      </c>
      <c r="H85" s="9" cm="1">
        <f t="array" ref="H85">_xll.SNL.Clients.Office.Excel.Functions.SPG($A85, "SP_SHARES_OUT_PERIOD_END", H$3)</f>
        <v>1264000000</v>
      </c>
      <c r="I85" s="9" cm="1">
        <f t="array" ref="I85">_xll.SNL.Clients.Office.Excel.Functions.SPG($A85, "SP_SHARES_OUT_PERIOD_END", I$3)</f>
        <v>1264000000</v>
      </c>
      <c r="J85" s="9" cm="1">
        <f t="array" ref="J85">_xll.SNL.Clients.Office.Excel.Functions.SPG($A85, "SP_SHARES_OUT_PERIOD_END", J$3)</f>
        <v>1262000000</v>
      </c>
    </row>
    <row r="86" spans="1:10" x14ac:dyDescent="0.3">
      <c r="A86" s="11" t="s">
        <v>88</v>
      </c>
      <c r="B86" s="9" cm="1">
        <f t="array" ref="B86">_xll.SNL.Clients.Office.Excel.Functions.SPG($A86, "SP_SHARES_OUT_PERIOD_END", B$3)</f>
        <v>860189928</v>
      </c>
      <c r="C86" s="9" cm="1">
        <f t="array" ref="C86">_xll.SNL.Clients.Office.Excel.Functions.SPG($A86, "SP_SHARES_OUT_PERIOD_END", C$3)</f>
        <v>878337677</v>
      </c>
      <c r="D86" s="9" cm="1">
        <f t="array" ref="D86">_xll.SNL.Clients.Office.Excel.Functions.SPG($A86, "SP_SHARES_OUT_PERIOD_END", D$3)</f>
        <v>897791812</v>
      </c>
      <c r="E86" s="9" cm="1">
        <f t="array" ref="E86">_xll.SNL.Clients.Office.Excel.Functions.SPG($A86, "SP_SHARES_OUT_PERIOD_END", E$3)</f>
        <v>902664139</v>
      </c>
      <c r="F86" s="9" cm="1">
        <f t="array" ref="F86">_xll.SNL.Clients.Office.Excel.Functions.SPG($A86, "SP_SHARES_OUT_PERIOD_END", F$3)</f>
        <v>900942360</v>
      </c>
      <c r="G86" s="9" cm="1">
        <f t="array" ref="G86">_xll.SNL.Clients.Office.Excel.Functions.SPG($A86, "SP_SHARES_OUT_PERIOD_END", G$3)</f>
        <v>839910275</v>
      </c>
      <c r="H86" s="9" cm="1">
        <f t="array" ref="H86">_xll.SNL.Clients.Office.Excel.Functions.SPG($A86, "SP_SHARES_OUT_PERIOD_END", H$3)</f>
        <v>839006963</v>
      </c>
      <c r="I86" s="9" cm="1">
        <f t="array" ref="I86">_xll.SNL.Clients.Office.Excel.Functions.SPG($A86, "SP_SHARES_OUT_PERIOD_END", I$3)</f>
        <v>837079390</v>
      </c>
      <c r="J86" s="9" cm="1">
        <f t="array" ref="J86">_xll.SNL.Clients.Office.Excel.Functions.SPG($A86, "SP_SHARES_OUT_PERIOD_END", J$3)</f>
        <v>834781119</v>
      </c>
    </row>
    <row r="87" spans="1:10" x14ac:dyDescent="0.3">
      <c r="A87" s="11" t="s">
        <v>89</v>
      </c>
      <c r="B87" s="9" cm="1">
        <f t="array" ref="B87">_xll.SNL.Clients.Office.Excel.Functions.SPG($A87, "SP_SHARES_OUT_PERIOD_END", B$3)</f>
        <v>471041788</v>
      </c>
      <c r="C87" s="9" cm="1">
        <f t="array" ref="C87">_xll.SNL.Clients.Office.Excel.Functions.SPG($A87, "SP_SHARES_OUT_PERIOD_END", C$3)</f>
        <v>477932024</v>
      </c>
      <c r="D87" s="9" cm="1">
        <f t="array" ref="D87">_xll.SNL.Clients.Office.Excel.Functions.SPG($A87, "SP_SHARES_OUT_PERIOD_END", D$3)</f>
        <v>482802488</v>
      </c>
      <c r="E87" s="9" cm="1">
        <f t="array" ref="E87">_xll.SNL.Clients.Office.Excel.Functions.SPG($A87, "SP_SHARES_OUT_PERIOD_END", E$3)</f>
        <v>484898116</v>
      </c>
      <c r="F87" s="9" cm="1">
        <f t="array" ref="F87">_xll.SNL.Clients.Office.Excel.Functions.SPG($A87, "SP_SHARES_OUT_PERIOD_END", F$3)</f>
        <v>489272920</v>
      </c>
      <c r="G87" s="9" cm="1">
        <f t="array" ref="G87">_xll.SNL.Clients.Office.Excel.Functions.SPG($A87, "SP_SHARES_OUT_PERIOD_END", G$3)</f>
        <v>499377269</v>
      </c>
      <c r="H87" s="9" cm="1">
        <f t="array" ref="H87">_xll.SNL.Clients.Office.Excel.Functions.SPG($A87, "SP_SHARES_OUT_PERIOD_END", H$3)</f>
        <v>509084743</v>
      </c>
      <c r="I87" s="9" cm="1">
        <f t="array" ref="I87">_xll.SNL.Clients.Office.Excel.Functions.SPG($A87, "SP_SHARES_OUT_PERIOD_END", I$3)</f>
        <v>510143097</v>
      </c>
      <c r="J87" s="9" cm="1">
        <f t="array" ref="J87">_xll.SNL.Clients.Office.Excel.Functions.SPG($A87, "SP_SHARES_OUT_PERIOD_END", J$3)</f>
        <v>515920061</v>
      </c>
    </row>
    <row r="88" spans="1:10" x14ac:dyDescent="0.3">
      <c r="A88" s="11" t="s">
        <v>90</v>
      </c>
      <c r="B88" s="9" cm="1">
        <f t="array" ref="B88">_xll.SNL.Clients.Office.Excel.Functions.SPG($A88, "SP_SHARES_OUT_PERIOD_END", B$3)</f>
        <v>104738813</v>
      </c>
      <c r="C88" s="9" cm="1">
        <f t="array" ref="C88">_xll.SNL.Clients.Office.Excel.Functions.SPG($A88, "SP_SHARES_OUT_PERIOD_END", C$3)</f>
        <v>104686478</v>
      </c>
      <c r="D88" s="9" cm="1">
        <f t="array" ref="D88">_xll.SNL.Clients.Office.Excel.Functions.SPG($A88, "SP_SHARES_OUT_PERIOD_END", D$3)</f>
        <v>104677388</v>
      </c>
      <c r="E88" s="9" cm="1">
        <f t="array" ref="E88">_xll.SNL.Clients.Office.Excel.Functions.SPG($A88, "SP_SHARES_OUT_PERIOD_END", E$3)</f>
        <v>104788542</v>
      </c>
      <c r="F88" s="9" cm="1">
        <f t="array" ref="F88">_xll.SNL.Clients.Office.Excel.Functions.SPG($A88, "SP_SHARES_OUT_PERIOD_END", F$3)</f>
        <v>105341315</v>
      </c>
      <c r="G88" s="9" cm="1">
        <f t="array" ref="G88">_xll.SNL.Clients.Office.Excel.Functions.SPG($A88, "SP_SHARES_OUT_PERIOD_END", G$3)</f>
        <v>105527815</v>
      </c>
      <c r="H88" s="9" cm="1">
        <f t="array" ref="H88">_xll.SNL.Clients.Office.Excel.Functions.SPG($A88, "SP_SHARES_OUT_PERIOD_END", H$3)</f>
        <v>105555989</v>
      </c>
      <c r="I88" s="9" cm="1">
        <f t="array" ref="I88">_xll.SNL.Clients.Office.Excel.Functions.SPG($A88, "SP_SHARES_OUT_PERIOD_END", I$3)</f>
        <v>105516820</v>
      </c>
      <c r="J88" s="9" cm="1">
        <f t="array" ref="J88">_xll.SNL.Clients.Office.Excel.Functions.SPG($A88, "SP_SHARES_OUT_PERIOD_END", J$3)</f>
        <v>105574173</v>
      </c>
    </row>
    <row r="89" spans="1:10" x14ac:dyDescent="0.3">
      <c r="A89" s="11" t="s">
        <v>91</v>
      </c>
      <c r="B89" s="9" cm="1">
        <f t="array" ref="B89">_xll.SNL.Clients.Office.Excel.Functions.SPG($A89, "SP_SHARES_OUT_PERIOD_END", B$3)</f>
        <v>299587021</v>
      </c>
      <c r="C89" s="9" cm="1">
        <f t="array" ref="C89">_xll.SNL.Clients.Office.Excel.Functions.SPG($A89, "SP_SHARES_OUT_PERIOD_END", C$3)</f>
        <v>302052229</v>
      </c>
      <c r="D89" s="9" cm="1">
        <f t="array" ref="D89">_xll.SNL.Clients.Office.Excel.Functions.SPG($A89, "SP_SHARES_OUT_PERIOD_END", D$3)</f>
        <v>306010388</v>
      </c>
      <c r="E89" s="9" cm="1">
        <f t="array" ref="E89">_xll.SNL.Clients.Office.Excel.Functions.SPG($A89, "SP_SHARES_OUT_PERIOD_END", E$3)</f>
        <v>306473349</v>
      </c>
      <c r="F89" s="9" cm="1">
        <f t="array" ref="F89">_xll.SNL.Clients.Office.Excel.Functions.SPG($A89, "SP_SHARES_OUT_PERIOD_END", F$3)</f>
        <v>306949267</v>
      </c>
      <c r="G89" s="9" cm="1">
        <f t="array" ref="G89">_xll.SNL.Clients.Office.Excel.Functions.SPG($A89, "SP_SHARES_OUT_PERIOD_END", G$3)</f>
        <v>304889140</v>
      </c>
      <c r="H89" s="9" cm="1">
        <f t="array" ref="H89">_xll.SNL.Clients.Office.Excel.Functions.SPG($A89, "SP_SHARES_OUT_PERIOD_END", H$3)</f>
        <v>304750283</v>
      </c>
      <c r="I89" s="9" cm="1">
        <f t="array" ref="I89">_xll.SNL.Clients.Office.Excel.Functions.SPG($A89, "SP_SHARES_OUT_PERIOD_END", I$3)</f>
        <v>310876434</v>
      </c>
      <c r="J89" s="9" cm="1">
        <f t="array" ref="J89">_xll.SNL.Clients.Office.Excel.Functions.SPG($A89, "SP_SHARES_OUT_PERIOD_END", J$3)</f>
        <v>310786159</v>
      </c>
    </row>
    <row r="90" spans="1:10" x14ac:dyDescent="0.3">
      <c r="A90" s="11" t="s">
        <v>92</v>
      </c>
      <c r="B90" s="9" cm="1">
        <f t="array" ref="B90">_xll.SNL.Clients.Office.Excel.Functions.SPG($A90, "SP_SHARES_OUT_PERIOD_END", B$3)</f>
        <v>131700000</v>
      </c>
      <c r="C90" s="9" cm="1">
        <f t="array" ref="C90">_xll.SNL.Clients.Office.Excel.Functions.SPG($A90, "SP_SHARES_OUT_PERIOD_END", C$3)</f>
        <v>132600000</v>
      </c>
      <c r="D90" s="9" cm="1">
        <f t="array" ref="D90">_xll.SNL.Clients.Office.Excel.Functions.SPG($A90, "SP_SHARES_OUT_PERIOD_END", D$3)</f>
        <v>133200000</v>
      </c>
      <c r="E90" s="9" cm="1">
        <f t="array" ref="E90">_xll.SNL.Clients.Office.Excel.Functions.SPG($A90, "SP_SHARES_OUT_PERIOD_END", E$3)</f>
        <v>133600000</v>
      </c>
      <c r="F90" s="9" cm="1">
        <f t="array" ref="F90">_xll.SNL.Clients.Office.Excel.Functions.SPG($A90, "SP_SHARES_OUT_PERIOD_END", F$3)</f>
        <v>134400000</v>
      </c>
      <c r="G90" s="9" cm="1">
        <f t="array" ref="G90">_xll.SNL.Clients.Office.Excel.Functions.SPG($A90, "SP_SHARES_OUT_PERIOD_END", G$3)</f>
        <v>134100000</v>
      </c>
      <c r="H90" s="9" cm="1">
        <f t="array" ref="H90">_xll.SNL.Clients.Office.Excel.Functions.SPG($A90, "SP_SHARES_OUT_PERIOD_END", H$3)</f>
        <v>134000000</v>
      </c>
      <c r="I90" s="9" cm="1">
        <f t="array" ref="I90">_xll.SNL.Clients.Office.Excel.Functions.SPG($A90, "SP_SHARES_OUT_PERIOD_END", I$3)</f>
        <v>134000000</v>
      </c>
      <c r="J90" s="9" cm="1">
        <f t="array" ref="J90">_xll.SNL.Clients.Office.Excel.Functions.SPG($A90, "SP_SHARES_OUT_PERIOD_END", J$3)</f>
        <v>135000000</v>
      </c>
    </row>
    <row r="91" spans="1:10" x14ac:dyDescent="0.3">
      <c r="A91" s="11" t="s">
        <v>93</v>
      </c>
      <c r="B91" s="9" cm="1">
        <f t="array" ref="B91">_xll.SNL.Clients.Office.Excel.Functions.SPG($A91, "SP_SHARES_OUT_PERIOD_END", B$3)</f>
        <v>193783768</v>
      </c>
      <c r="C91" s="9" cm="1">
        <f t="array" ref="C91">_xll.SNL.Clients.Office.Excel.Functions.SPG($A91, "SP_SHARES_OUT_PERIOD_END", C$3)</f>
        <v>193849411</v>
      </c>
      <c r="D91" s="9" cm="1">
        <f t="array" ref="D91">_xll.SNL.Clients.Office.Excel.Functions.SPG($A91, "SP_SHARES_OUT_PERIOD_END", D$3)</f>
        <v>194943968</v>
      </c>
      <c r="E91" s="9" cm="1">
        <f t="array" ref="E91">_xll.SNL.Clients.Office.Excel.Functions.SPG($A91, "SP_SHARES_OUT_PERIOD_END", E$3)</f>
        <v>197008633</v>
      </c>
      <c r="F91" s="9" cm="1">
        <f t="array" ref="F91">_xll.SNL.Clients.Office.Excel.Functions.SPG($A91, "SP_SHARES_OUT_PERIOD_END", F$3)</f>
        <v>199388633</v>
      </c>
      <c r="G91" s="9" cm="1">
        <f t="array" ref="G91">_xll.SNL.Clients.Office.Excel.Functions.SPG($A91, "SP_SHARES_OUT_PERIOD_END", G$3)</f>
        <v>199461864</v>
      </c>
      <c r="H91" s="9" cm="1">
        <f t="array" ref="H91">_xll.SNL.Clients.Office.Excel.Functions.SPG($A91, "SP_SHARES_OUT_PERIOD_END", H$3)</f>
        <v>200814804</v>
      </c>
      <c r="I91" s="9" cm="1">
        <f t="array" ref="I91">_xll.SNL.Clients.Office.Excel.Functions.SPG($A91, "SP_SHARES_OUT_PERIOD_END", I$3)</f>
        <v>202109227</v>
      </c>
      <c r="J91" s="9" cm="1">
        <f t="array" ref="J91">_xll.SNL.Clients.Office.Excel.Functions.SPG($A91, "SP_SHARES_OUT_PERIOD_END", J$3)</f>
        <v>202410686</v>
      </c>
    </row>
    <row r="92" spans="1:10" x14ac:dyDescent="0.3">
      <c r="A92" s="11" t="s">
        <v>94</v>
      </c>
      <c r="B92" s="9" cm="1">
        <f t="array" ref="B92">_xll.SNL.Clients.Office.Excel.Functions.SPG($A92, "SP_SHARES_OUT_PERIOD_END", B$3)</f>
        <v>497518000</v>
      </c>
      <c r="C92" s="9" cm="1">
        <f t="array" ref="C92">_xll.SNL.Clients.Office.Excel.Functions.SPG($A92, "SP_SHARES_OUT_PERIOD_END", C$3)</f>
        <v>495907000</v>
      </c>
      <c r="D92" s="9" cm="1">
        <f t="array" ref="D92">_xll.SNL.Clients.Office.Excel.Functions.SPG($A92, "SP_SHARES_OUT_PERIOD_END", D$3)</f>
        <v>510078000</v>
      </c>
      <c r="E92" s="9" cm="1">
        <f t="array" ref="E92">_xll.SNL.Clients.Office.Excel.Functions.SPG($A92, "SP_SHARES_OUT_PERIOD_END", E$3)</f>
        <v>526001000</v>
      </c>
      <c r="F92" s="9" cm="1">
        <f t="array" ref="F92">_xll.SNL.Clients.Office.Excel.Functions.SPG($A92, "SP_SHARES_OUT_PERIOD_END", F$3)</f>
        <v>536383000</v>
      </c>
      <c r="G92" s="9" cm="1">
        <f t="array" ref="G92">_xll.SNL.Clients.Office.Excel.Functions.SPG($A92, "SP_SHARES_OUT_PERIOD_END", G$3)</f>
        <v>534484000</v>
      </c>
      <c r="H92" s="9" cm="1">
        <f t="array" ref="H92">_xll.SNL.Clients.Office.Excel.Functions.SPG($A92, "SP_SHARES_OUT_PERIOD_END", H$3)</f>
        <v>534596000</v>
      </c>
      <c r="I92" s="9" cm="1">
        <f t="array" ref="I92">_xll.SNL.Clients.Office.Excel.Functions.SPG($A92, "SP_SHARES_OUT_PERIOD_END", I$3)</f>
        <v>546003000</v>
      </c>
      <c r="J92" s="9" cm="1">
        <f t="array" ref="J92">_xll.SNL.Clients.Office.Excel.Functions.SPG($A92, "SP_SHARES_OUT_PERIOD_END", J$3)</f>
        <v>551714000</v>
      </c>
    </row>
    <row r="93" spans="1:10" x14ac:dyDescent="0.3">
      <c r="A93" s="11" t="s">
        <v>95</v>
      </c>
      <c r="B93" s="9" cm="1">
        <f t="array" ref="B93">_xll.SNL.Clients.Office.Excel.Functions.SPG($A93, "SP_SHARES_OUT_PERIOD_END", B$3)</f>
        <v>652726754</v>
      </c>
      <c r="C93" s="9" cm="1">
        <f t="array" ref="C93">_xll.SNL.Clients.Office.Excel.Functions.SPG($A93, "SP_SHARES_OUT_PERIOD_END", C$3)</f>
        <v>651727276</v>
      </c>
      <c r="D93" s="9" cm="1">
        <f t="array" ref="D93">_xll.SNL.Clients.Office.Excel.Functions.SPG($A93, "SP_SHARES_OUT_PERIOD_END", D$3)</f>
        <v>651721174</v>
      </c>
      <c r="E93" s="9" cm="1">
        <f t="array" ref="E93">_xll.SNL.Clients.Office.Excel.Functions.SPG($A93, "SP_SHARES_OUT_PERIOD_END", E$3)</f>
        <v>641953090</v>
      </c>
      <c r="F93" s="9" cm="1">
        <f t="array" ref="F93">_xll.SNL.Clients.Office.Excel.Functions.SPG($A93, "SP_SHARES_OUT_PERIOD_END", F$3)</f>
        <v>633166053</v>
      </c>
      <c r="G93" s="9" cm="1">
        <f t="array" ref="G93">_xll.SNL.Clients.Office.Excel.Functions.SPG($A93, "SP_SHARES_OUT_PERIOD_END", G$3)</f>
        <v>631225829</v>
      </c>
      <c r="H93" s="9" cm="1">
        <f t="array" ref="H93">_xll.SNL.Clients.Office.Excel.Functions.SPG($A93, "SP_SHARES_OUT_PERIOD_END", H$3)</f>
        <v>631209962</v>
      </c>
      <c r="I93" s="9" cm="1">
        <f t="array" ref="I93">_xll.SNL.Clients.Office.Excel.Functions.SPG($A93, "SP_SHARES_OUT_PERIOD_END", I$3)</f>
        <v>631073571</v>
      </c>
      <c r="J93" s="9" cm="1">
        <f t="array" ref="J93">_xll.SNL.Clients.Office.Excel.Functions.SPG($A93, "SP_SHARES_OUT_PERIOD_END", J$3)</f>
        <v>631018976</v>
      </c>
    </row>
    <row r="94" spans="1:10" x14ac:dyDescent="0.3">
      <c r="A94" s="11" t="s">
        <v>96</v>
      </c>
      <c r="B94" s="9" cm="1">
        <f t="array" ref="B94">_xll.SNL.Clients.Office.Excel.Functions.SPG($A94, "SP_SHARES_OUT_PERIOD_END", B$3)</f>
        <v>164658068</v>
      </c>
      <c r="C94" s="9" cm="1">
        <f t="array" ref="C94">_xll.SNL.Clients.Office.Excel.Functions.SPG($A94, "SP_SHARES_OUT_PERIOD_END", C$3)</f>
        <v>169882990</v>
      </c>
      <c r="D94" s="9" cm="1">
        <f t="array" ref="D94">_xll.SNL.Clients.Office.Excel.Functions.SPG($A94, "SP_SHARES_OUT_PERIOD_END", D$3)</f>
        <v>174325517</v>
      </c>
      <c r="E94" s="9" cm="1">
        <f t="array" ref="E94">_xll.SNL.Clients.Office.Excel.Functions.SPG($A94, "SP_SHARES_OUT_PERIOD_END", E$3)</f>
        <v>180361733</v>
      </c>
      <c r="F94" s="9" cm="1">
        <f t="array" ref="F94">_xll.SNL.Clients.Office.Excel.Functions.SPG($A94, "SP_SHARES_OUT_PERIOD_END", F$3)</f>
        <v>184344360</v>
      </c>
      <c r="G94" s="9" cm="1">
        <f t="array" ref="G94">_xll.SNL.Clients.Office.Excel.Functions.SPG($A94, "SP_SHARES_OUT_PERIOD_END", G$3)</f>
        <v>188188401</v>
      </c>
      <c r="H94" s="9" cm="1">
        <f t="array" ref="H94">_xll.SNL.Clients.Office.Excel.Functions.SPG($A94, "SP_SHARES_OUT_PERIOD_END", H$3)</f>
        <v>191051520</v>
      </c>
      <c r="I94" s="9" cm="1">
        <f t="array" ref="I94">_xll.SNL.Clients.Office.Excel.Functions.SPG($A94, "SP_SHARES_OUT_PERIOD_END", I$3)</f>
        <v>192935694</v>
      </c>
      <c r="J94" s="9" cm="1">
        <f t="array" ref="J94">_xll.SNL.Clients.Office.Excel.Functions.SPG($A94, "SP_SHARES_OUT_PERIOD_END", J$3)</f>
        <v>194917922</v>
      </c>
    </row>
    <row r="95" spans="1:10" x14ac:dyDescent="0.3">
      <c r="A95" s="11" t="s">
        <v>97</v>
      </c>
      <c r="B95" s="9" cm="1">
        <f t="array" ref="B95">_xll.SNL.Clients.Office.Excel.Functions.SPG($A95, "SP_SHARES_OUT_PERIOD_END", B$3)</f>
        <v>49115000</v>
      </c>
      <c r="C95" s="9" cm="1">
        <f t="array" ref="C95">_xll.SNL.Clients.Office.Excel.Functions.SPG($A95, "SP_SHARES_OUT_PERIOD_END", C$3)</f>
        <v>51141000</v>
      </c>
      <c r="D95" s="9" cm="1">
        <f t="array" ref="D95">_xll.SNL.Clients.Office.Excel.Functions.SPG($A95, "SP_SHARES_OUT_PERIOD_END", D$3)</f>
        <v>51134000</v>
      </c>
      <c r="E95" s="9" cm="1">
        <f t="array" ref="E95">_xll.SNL.Clients.Office.Excel.Functions.SPG($A95, "SP_SHARES_OUT_PERIOD_END", E$3)</f>
        <v>51613000</v>
      </c>
      <c r="F95" s="9" cm="1">
        <f t="array" ref="F95">_xll.SNL.Clients.Office.Excel.Functions.SPG($A95, "SP_SHARES_OUT_PERIOD_END", F$3)</f>
        <v>51510000</v>
      </c>
      <c r="G95" s="9" cm="1">
        <f t="array" ref="G95">_xll.SNL.Clients.Office.Excel.Functions.SPG($A95, "SP_SHARES_OUT_PERIOD_END", G$3)</f>
        <v>51338000</v>
      </c>
      <c r="H95" s="9" cm="1">
        <f t="array" ref="H95">_xll.SNL.Clients.Office.Excel.Functions.SPG($A95, "SP_SHARES_OUT_PERIOD_END", H$3)</f>
        <v>51296000</v>
      </c>
      <c r="I95" s="9" cm="1">
        <f t="array" ref="I95">_xll.SNL.Clients.Office.Excel.Functions.SPG($A95, "SP_SHARES_OUT_PERIOD_END", I$3)</f>
        <v>51266000</v>
      </c>
      <c r="J95" s="9" cm="1">
        <f t="array" ref="J95">_xll.SNL.Clients.Office.Excel.Functions.SPG($A95, "SP_SHARES_OUT_PERIOD_END", J$3)</f>
        <v>51182000</v>
      </c>
    </row>
    <row r="96" spans="1:10" x14ac:dyDescent="0.3">
      <c r="A96" s="11" t="s">
        <v>98</v>
      </c>
      <c r="B96" s="9" cm="1">
        <f t="array" ref="B96">_xll.SNL.Clients.Office.Excel.Functions.SPG($A96, "SP_SHARES_OUT_PERIOD_END", B$3)</f>
        <v>140364227</v>
      </c>
      <c r="C96" s="9" cm="1">
        <f t="array" ref="C96">_xll.SNL.Clients.Office.Excel.Functions.SPG($A96, "SP_SHARES_OUT_PERIOD_END", C$3)</f>
        <v>141946427</v>
      </c>
      <c r="D96" s="9" cm="1">
        <f t="array" ref="D96">_xll.SNL.Clients.Office.Excel.Functions.SPG($A96, "SP_SHARES_OUT_PERIOD_END", D$3)</f>
        <v>142195751</v>
      </c>
      <c r="E96" s="9" cm="1">
        <f t="array" ref="E96">_xll.SNL.Clients.Office.Excel.Functions.SPG($A96, "SP_SHARES_OUT_PERIOD_END", E$3)</f>
        <v>142741187</v>
      </c>
      <c r="F96" s="9" cm="1">
        <f t="array" ref="F96">_xll.SNL.Clients.Office.Excel.Functions.SPG($A96, "SP_SHARES_OUT_PERIOD_END", F$3)</f>
        <v>144029996</v>
      </c>
      <c r="G96" s="9" cm="1">
        <f t="array" ref="G96">_xll.SNL.Clients.Office.Excel.Functions.SPG($A96, "SP_SHARES_OUT_PERIOD_END", G$3)</f>
        <v>145225459</v>
      </c>
      <c r="H96" s="9" cm="1">
        <f t="array" ref="H96">_xll.SNL.Clients.Office.Excel.Functions.SPG($A96, "SP_SHARES_OUT_PERIOD_END", H$3)</f>
        <v>147920286</v>
      </c>
      <c r="I96" s="9" cm="1">
        <f t="array" ref="I96">_xll.SNL.Clients.Office.Excel.Functions.SPG($A96, "SP_SHARES_OUT_PERIOD_END", I$3)</f>
        <v>149670942</v>
      </c>
      <c r="J96" s="9" cm="1">
        <f t="array" ref="J96">_xll.SNL.Clients.Office.Excel.Functions.SPG($A96, "SP_SHARES_OUT_PERIOD_END", J$3)</f>
        <v>150575231</v>
      </c>
    </row>
    <row r="97" spans="1:10" x14ac:dyDescent="0.3">
      <c r="A97" s="11" t="s">
        <v>99</v>
      </c>
      <c r="B97" s="9" cm="1">
        <f t="array" ref="B97">_xll.SNL.Clients.Office.Excel.Functions.SPG($A97, "SP_SHARES_OUT_PERIOD_END", B$3)</f>
        <v>1746393905</v>
      </c>
      <c r="C97" s="9" cm="1">
        <f t="array" ref="C97">_xll.SNL.Clients.Office.Excel.Functions.SPG($A97, "SP_SHARES_OUT_PERIOD_END", C$3)</f>
        <v>1769012274</v>
      </c>
      <c r="D97" s="9" cm="1">
        <f t="array" ref="D97">_xll.SNL.Clients.Office.Excel.Functions.SPG($A97, "SP_SHARES_OUT_PERIOD_END", D$3)</f>
        <v>1797091325</v>
      </c>
      <c r="E97" s="9" cm="1">
        <f t="array" ref="E97">_xll.SNL.Clients.Office.Excel.Functions.SPG($A97, "SP_SHARES_OUT_PERIOD_END", E$3)</f>
        <v>1828917113</v>
      </c>
      <c r="F97" s="9" cm="1">
        <f t="array" ref="F97">_xll.SNL.Clients.Office.Excel.Functions.SPG($A97, "SP_SHARES_OUT_PERIOD_END", F$3)</f>
        <v>1847009033</v>
      </c>
      <c r="G97" s="9" cm="1">
        <f t="array" ref="G97">_xll.SNL.Clients.Office.Excel.Functions.SPG($A97, "SP_SHARES_OUT_PERIOD_END", G$3)</f>
        <v>1865647804</v>
      </c>
      <c r="H97" s="9" cm="1">
        <f t="array" ref="H97">_xll.SNL.Clients.Office.Excel.Functions.SPG($A97, "SP_SHARES_OUT_PERIOD_END", H$3)</f>
        <v>1887748665</v>
      </c>
      <c r="I97" s="9" cm="1">
        <f t="array" ref="I97">_xll.SNL.Clients.Office.Excel.Functions.SPG($A97, "SP_SHARES_OUT_PERIOD_END", I$3)</f>
        <v>1867245218</v>
      </c>
      <c r="J97" s="9" cm="1">
        <f t="array" ref="J97">_xll.SNL.Clients.Office.Excel.Functions.SPG($A97, "SP_SHARES_OUT_PERIOD_END", J$3)</f>
        <v>1894215264</v>
      </c>
    </row>
    <row r="98" spans="1:10" x14ac:dyDescent="0.3">
      <c r="A98" s="11" t="s">
        <v>100</v>
      </c>
      <c r="B98" s="9" cm="1">
        <f t="array" ref="B98">_xll.SNL.Clients.Office.Excel.Functions.SPG($A98, "SP_SHARES_OUT_PERIOD_END", B$3)</f>
        <v>1349790000</v>
      </c>
      <c r="C98" s="9" cm="1">
        <f t="array" ref="C98">_xll.SNL.Clients.Office.Excel.Functions.SPG($A98, "SP_SHARES_OUT_PERIOD_END", C$3)</f>
        <v>1358751000</v>
      </c>
      <c r="D98" s="9" cm="1">
        <f t="array" ref="D98">_xll.SNL.Clients.Office.Excel.Functions.SPG($A98, "SP_SHARES_OUT_PERIOD_END", D$3)</f>
        <v>1363639000</v>
      </c>
      <c r="E98" s="9" cm="1">
        <f t="array" ref="E98">_xll.SNL.Clients.Office.Excel.Functions.SPG($A98, "SP_SHARES_OUT_PERIOD_END", E$3)</f>
        <v>1371372000</v>
      </c>
      <c r="F98" s="9" cm="1">
        <f t="array" ref="F98">_xll.SNL.Clients.Office.Excel.Functions.SPG($A98, "SP_SHARES_OUT_PERIOD_END", F$3)</f>
        <v>1373350000</v>
      </c>
      <c r="G98" s="9" cm="1">
        <f t="array" ref="G98">_xll.SNL.Clients.Office.Excel.Functions.SPG($A98, "SP_SHARES_OUT_PERIOD_END", G$3)</f>
        <v>1371300000</v>
      </c>
      <c r="H98" s="9" cm="1">
        <f t="array" ref="H98">_xll.SNL.Clients.Office.Excel.Functions.SPG($A98, "SP_SHARES_OUT_PERIOD_END", H$3)</f>
        <v>1374250000</v>
      </c>
      <c r="I98" s="9" cm="1">
        <f t="array" ref="I98">_xll.SNL.Clients.Office.Excel.Functions.SPG($A98, "SP_SHARES_OUT_PERIOD_END", I$3)</f>
        <v>1379800000</v>
      </c>
      <c r="J98" s="9" cm="1">
        <f t="array" ref="J98">_xll.SNL.Clients.Office.Excel.Functions.SPG($A98, "SP_SHARES_OUT_PERIOD_END", J$3)</f>
        <v>1380050000</v>
      </c>
    </row>
    <row r="99" spans="1:10" x14ac:dyDescent="0.3">
      <c r="A99" s="11" t="s">
        <v>101</v>
      </c>
      <c r="B99" s="9" cm="1">
        <f t="array" ref="B99">_xll.SNL.Clients.Office.Excel.Functions.SPG($A99, "SP_SHARES_OUT_PERIOD_END", B$3)</f>
        <v>400748485</v>
      </c>
      <c r="C99" s="9" cm="1">
        <f t="array" ref="C99">_xll.SNL.Clients.Office.Excel.Functions.SPG($A99, "SP_SHARES_OUT_PERIOD_END", C$3)</f>
        <v>400703663</v>
      </c>
      <c r="D99" s="9" cm="1">
        <f t="array" ref="D99">_xll.SNL.Clients.Office.Excel.Functions.SPG($A99, "SP_SHARES_OUT_PERIOD_END", D$3)</f>
        <v>403033421</v>
      </c>
      <c r="E99" s="9" cm="1">
        <f t="array" ref="E99">_xll.SNL.Clients.Office.Excel.Functions.SPG($A99, "SP_SHARES_OUT_PERIOD_END", E$3)</f>
        <v>404073495</v>
      </c>
      <c r="F99" s="9" cm="1">
        <f t="array" ref="F99">_xll.SNL.Clients.Office.Excel.Functions.SPG($A99, "SP_SHARES_OUT_PERIOD_END", F$3)</f>
        <v>406033066</v>
      </c>
      <c r="G99" s="9" cm="1">
        <f t="array" ref="G99">_xll.SNL.Clients.Office.Excel.Functions.SPG($A99, "SP_SHARES_OUT_PERIOD_END", G$3)</f>
        <v>405269637</v>
      </c>
      <c r="H99" s="9" cm="1">
        <f t="array" ref="H99">_xll.SNL.Clients.Office.Excel.Functions.SPG($A99, "SP_SHARES_OUT_PERIOD_END", H$3)</f>
        <v>407984339</v>
      </c>
      <c r="I99" s="9" cm="1">
        <f t="array" ref="I99">_xll.SNL.Clients.Office.Excel.Functions.SPG($A99, "SP_SHARES_OUT_PERIOD_END", I$3)</f>
        <v>410691354</v>
      </c>
      <c r="J99" s="9" cm="1">
        <f t="array" ref="J99">_xll.SNL.Clients.Office.Excel.Functions.SPG($A99, "SP_SHARES_OUT_PERIOD_END", J$3)</f>
        <v>414158680</v>
      </c>
    </row>
    <row r="100" spans="1:10" x14ac:dyDescent="0.3">
      <c r="A100" s="11" t="s">
        <v>102</v>
      </c>
      <c r="B100" s="9" cm="1">
        <f t="array" ref="B100">_xll.SNL.Clients.Office.Excel.Functions.SPG($A100, "SP_SHARES_OUT_PERIOD_END", B$3)</f>
        <v>246228744</v>
      </c>
      <c r="C100" s="9" cm="1">
        <f t="array" ref="C100">_xll.SNL.Clients.Office.Excel.Functions.SPG($A100, "SP_SHARES_OUT_PERIOD_END", C$3)</f>
        <v>245879841</v>
      </c>
      <c r="D100" s="9" cm="1">
        <f t="array" ref="D100">_xll.SNL.Clients.Office.Excel.Functions.SPG($A100, "SP_SHARES_OUT_PERIOD_END", D$3)</f>
        <v>244932786</v>
      </c>
      <c r="E100" s="9" cm="1">
        <f t="array" ref="E100">_xll.SNL.Clients.Office.Excel.Functions.SPG($A100, "SP_SHARES_OUT_PERIOD_END", E$3)</f>
        <v>244771926</v>
      </c>
      <c r="F100" s="9" cm="1">
        <f t="array" ref="F100">_xll.SNL.Clients.Office.Excel.Functions.SPG($A100, "SP_SHARES_OUT_PERIOD_END", F$3)</f>
        <v>244468559</v>
      </c>
      <c r="G100" s="9" cm="1">
        <f t="array" ref="G100">_xll.SNL.Clients.Office.Excel.Functions.SPG($A100, "SP_SHARES_OUT_PERIOD_END", G$3)</f>
        <v>243152763</v>
      </c>
      <c r="H100" s="9" cm="1">
        <f t="array" ref="H100">_xll.SNL.Clients.Office.Excel.Functions.SPG($A100, "SP_SHARES_OUT_PERIOD_END", H$3)</f>
        <v>246340530</v>
      </c>
      <c r="I100" s="9" cm="1">
        <f t="array" ref="I100">_xll.SNL.Clients.Office.Excel.Functions.SPG($A100, "SP_SHARES_OUT_PERIOD_END", I$3)</f>
        <v>245999098</v>
      </c>
      <c r="J100" s="9" cm="1">
        <f t="array" ref="J100">_xll.SNL.Clients.Office.Excel.Functions.SPG($A100, "SP_SHARES_OUT_PERIOD_END", J$3)</f>
        <v>244194098</v>
      </c>
    </row>
    <row r="101" spans="1:10" x14ac:dyDescent="0.3">
      <c r="A101" s="11" t="s">
        <v>103</v>
      </c>
      <c r="B101" s="9" cm="1">
        <f t="array" ref="B101">_xll.SNL.Clients.Office.Excel.Functions.SPG($A101, "SP_SHARES_OUT_PERIOD_END", B$3)</f>
        <v>156300000</v>
      </c>
      <c r="C101" s="9" cm="1">
        <f t="array" ref="C101">_xll.SNL.Clients.Office.Excel.Functions.SPG($A101, "SP_SHARES_OUT_PERIOD_END", C$3)</f>
        <v>156400000</v>
      </c>
      <c r="D101" s="9" cm="1">
        <f t="array" ref="D101">_xll.SNL.Clients.Office.Excel.Functions.SPG($A101, "SP_SHARES_OUT_PERIOD_END", D$3)</f>
        <v>156300000</v>
      </c>
      <c r="E101" s="9" cm="1">
        <f t="array" ref="E101">_xll.SNL.Clients.Office.Excel.Functions.SPG($A101, "SP_SHARES_OUT_PERIOD_END", E$3)</f>
        <v>156200000</v>
      </c>
      <c r="F101" s="9" cm="1">
        <f t="array" ref="F101">_xll.SNL.Clients.Office.Excel.Functions.SPG($A101, "SP_SHARES_OUT_PERIOD_END", F$3)</f>
        <v>156500000</v>
      </c>
      <c r="G101" s="9" cm="1">
        <f t="array" ref="G101">_xll.SNL.Clients.Office.Excel.Functions.SPG($A101, "SP_SHARES_OUT_PERIOD_END", G$3)</f>
        <v>157000000</v>
      </c>
      <c r="H101" s="9" cm="1">
        <f t="array" ref="H101">_xll.SNL.Clients.Office.Excel.Functions.SPG($A101, "SP_SHARES_OUT_PERIOD_END", H$3)</f>
        <v>156900000</v>
      </c>
      <c r="I101" s="9" cm="1">
        <f t="array" ref="I101">_xll.SNL.Clients.Office.Excel.Functions.SPG($A101, "SP_SHARES_OUT_PERIOD_END", I$3)</f>
        <v>156800000</v>
      </c>
      <c r="J101" s="9" cm="1">
        <f t="array" ref="J101">_xll.SNL.Clients.Office.Excel.Functions.SPG($A101, "SP_SHARES_OUT_PERIOD_END", J$3)</f>
        <v>157200000</v>
      </c>
    </row>
    <row r="102" spans="1:10" x14ac:dyDescent="0.3">
      <c r="A102" s="11" t="s">
        <v>104</v>
      </c>
      <c r="B102" s="9" cm="1">
        <f t="array" ref="B102">_xll.SNL.Clients.Office.Excel.Functions.SPG($A102, "SP_SHARES_OUT_PERIOD_END", B$3)</f>
        <v>403669000</v>
      </c>
      <c r="C102" s="9" cm="1">
        <f t="array" ref="C102">_xll.SNL.Clients.Office.Excel.Functions.SPG($A102, "SP_SHARES_OUT_PERIOD_END", C$3)</f>
        <v>403496000</v>
      </c>
      <c r="D102" s="9" cm="1">
        <f t="array" ref="D102">_xll.SNL.Clients.Office.Excel.Functions.SPG($A102, "SP_SHARES_OUT_PERIOD_END", D$3)</f>
        <v>403258000</v>
      </c>
      <c r="E102" s="9" cm="1">
        <f t="array" ref="E102">_xll.SNL.Clients.Office.Excel.Functions.SPG($A102, "SP_SHARES_OUT_PERIOD_END", E$3)</f>
        <v>405007976</v>
      </c>
      <c r="F102" s="9" cm="1">
        <f t="array" ref="F102">_xll.SNL.Clients.Office.Excel.Functions.SPG($A102, "SP_SHARES_OUT_PERIOD_END", F$3)</f>
        <v>405776360</v>
      </c>
      <c r="G102" s="9" cm="1">
        <f t="array" ref="G102">_xll.SNL.Clients.Office.Excel.Functions.SPG($A102, "SP_SHARES_OUT_PERIOD_END", G$3)</f>
        <v>405390412</v>
      </c>
      <c r="H102" s="9" cm="1">
        <f t="array" ref="H102">_xll.SNL.Clients.Office.Excel.Functions.SPG($A102, "SP_SHARES_OUT_PERIOD_END", H$3)</f>
        <v>407709848</v>
      </c>
      <c r="I102" s="9" cm="1">
        <f t="array" ref="I102">_xll.SNL.Clients.Office.Excel.Functions.SPG($A102, "SP_SHARES_OUT_PERIOD_END", I$3)</f>
        <v>406928592</v>
      </c>
      <c r="J102" s="9" cm="1">
        <f t="array" ref="J102">_xll.SNL.Clients.Office.Excel.Functions.SPG($A102, "SP_SHARES_OUT_PERIOD_END", J$3)</f>
        <v>406689332</v>
      </c>
    </row>
    <row r="103" spans="1:10" x14ac:dyDescent="0.3">
      <c r="A103" s="11" t="s">
        <v>105</v>
      </c>
      <c r="B103" s="9" cm="1">
        <f t="array" ref="B103">_xll.SNL.Clients.Office.Excel.Functions.SPG($A103, "SP_SHARES_OUT_PERIOD_END", B$3)</f>
        <v>3972000000</v>
      </c>
      <c r="C103" s="9" cm="1">
        <f t="array" ref="C103">_xll.SNL.Clients.Office.Excel.Functions.SPG($A103, "SP_SHARES_OUT_PERIOD_END", C$3)</f>
        <v>3977000000</v>
      </c>
      <c r="D103" s="9" cm="1">
        <f t="array" ref="D103">_xll.SNL.Clients.Office.Excel.Functions.SPG($A103, "SP_SHARES_OUT_PERIOD_END", D$3)</f>
        <v>3974000000</v>
      </c>
      <c r="E103" s="9" cm="1">
        <f t="array" ref="E103">_xll.SNL.Clients.Office.Excel.Functions.SPG($A103, "SP_SHARES_OUT_PERIOD_END", E$3)</f>
        <v>4007000000</v>
      </c>
      <c r="F103" s="9" cm="1">
        <f t="array" ref="F103">_xll.SNL.Clients.Office.Excel.Functions.SPG($A103, "SP_SHARES_OUT_PERIOD_END", F$3)</f>
        <v>4031000000</v>
      </c>
      <c r="G103" s="9" cm="1">
        <f t="array" ref="G103">_xll.SNL.Clients.Office.Excel.Functions.SPG($A103, "SP_SHARES_OUT_PERIOD_END", G$3)</f>
        <v>4050000000</v>
      </c>
      <c r="H103" s="9" cm="1">
        <f t="array" ref="H103">_xll.SNL.Clients.Office.Excel.Functions.SPG($A103, "SP_SHARES_OUT_PERIOD_END", H$3)</f>
        <v>4049000000</v>
      </c>
      <c r="I103" s="9" cm="1">
        <f t="array" ref="I103">_xll.SNL.Clients.Office.Excel.Functions.SPG($A103, "SP_SHARES_OUT_PERIOD_END", I$3)</f>
        <v>4066000000</v>
      </c>
      <c r="J103" s="9" cm="1">
        <f t="array" ref="J103">_xll.SNL.Clients.Office.Excel.Functions.SPG($A103, "SP_SHARES_OUT_PERIOD_END", J$3)</f>
        <v>4075000000</v>
      </c>
    </row>
    <row r="104" spans="1:10" x14ac:dyDescent="0.3">
      <c r="A104" s="11" t="s">
        <v>106</v>
      </c>
      <c r="B104" s="9" cm="1">
        <f t="array" ref="B104">_xll.SNL.Clients.Office.Excel.Functions.SPG($A104, "SP_SHARES_OUT_PERIOD_END", B$3)</f>
        <v>1867733680</v>
      </c>
      <c r="C104" s="9" cm="1">
        <f t="array" ref="C104">_xll.SNL.Clients.Office.Excel.Functions.SPG($A104, "SP_SHARES_OUT_PERIOD_END", C$3)</f>
        <v>1877071466</v>
      </c>
      <c r="D104" s="9" cm="1">
        <f t="array" ref="D104">_xll.SNL.Clients.Office.Excel.Functions.SPG($A104, "SP_SHARES_OUT_PERIOD_END", D$3)</f>
        <v>1891264803</v>
      </c>
      <c r="E104" s="9" cm="1">
        <f t="array" ref="E104">_xll.SNL.Clients.Office.Excel.Functions.SPG($A104, "SP_SHARES_OUT_PERIOD_END", E$3)</f>
        <v>1907795225</v>
      </c>
      <c r="F104" s="9" cm="1">
        <f t="array" ref="F104">_xll.SNL.Clients.Office.Excel.Functions.SPG($A104, "SP_SHARES_OUT_PERIOD_END", F$3)</f>
        <v>1907439613</v>
      </c>
      <c r="G104" s="9" cm="1">
        <f t="array" ref="G104">_xll.SNL.Clients.Office.Excel.Functions.SPG($A104, "SP_SHARES_OUT_PERIOD_END", G$3)</f>
        <v>1903113839</v>
      </c>
      <c r="H104" s="9" cm="1">
        <f t="array" ref="H104">_xll.SNL.Clients.Office.Excel.Functions.SPG($A104, "SP_SHARES_OUT_PERIOD_END", H$3)</f>
        <v>1913881933</v>
      </c>
      <c r="I104" s="9" cm="1">
        <f t="array" ref="I104">_xll.SNL.Clients.Office.Excel.Functions.SPG($A104, "SP_SHARES_OUT_PERIOD_END", I$3)</f>
        <v>1925702484</v>
      </c>
      <c r="J104" s="9" cm="1">
        <f t="array" ref="J104">_xll.SNL.Clients.Office.Excel.Functions.SPG($A104, "SP_SHARES_OUT_PERIOD_END", J$3)</f>
        <v>1946751837</v>
      </c>
    </row>
    <row r="105" spans="1:10" x14ac:dyDescent="0.3">
      <c r="A105" s="11" t="s">
        <v>107</v>
      </c>
      <c r="B105" s="9" cm="1">
        <f t="array" ref="B105">_xll.SNL.Clients.Office.Excel.Functions.SPG($A105, "SP_SHARES_OUT_PERIOD_END", B$3)</f>
        <v>437668127</v>
      </c>
      <c r="C105" s="9" cm="1">
        <f t="array" ref="C105">_xll.SNL.Clients.Office.Excel.Functions.SPG($A105, "SP_SHARES_OUT_PERIOD_END", C$3)</f>
        <v>440543381</v>
      </c>
      <c r="D105" s="9" cm="1">
        <f t="array" ref="D105">_xll.SNL.Clients.Office.Excel.Functions.SPG($A105, "SP_SHARES_OUT_PERIOD_END", D$3)</f>
        <v>445216549</v>
      </c>
      <c r="E105" s="9" cm="1">
        <f t="array" ref="E105">_xll.SNL.Clients.Office.Excel.Functions.SPG($A105, "SP_SHARES_OUT_PERIOD_END", E$3)</f>
        <v>452961853</v>
      </c>
      <c r="F105" s="9" cm="1">
        <f t="array" ref="F105">_xll.SNL.Clients.Office.Excel.Functions.SPG($A105, "SP_SHARES_OUT_PERIOD_END", F$3)</f>
        <v>458485032</v>
      </c>
      <c r="G105" s="9" cm="1">
        <f t="array" ref="G105">_xll.SNL.Clients.Office.Excel.Functions.SPG($A105, "SP_SHARES_OUT_PERIOD_END", G$3)</f>
        <v>466418055</v>
      </c>
      <c r="H105" s="9" cm="1">
        <f t="array" ref="H105">_xll.SNL.Clients.Office.Excel.Functions.SPG($A105, "SP_SHARES_OUT_PERIOD_END", H$3)</f>
        <v>466221795</v>
      </c>
      <c r="I105" s="9" cm="1">
        <f t="array" ref="I105">_xll.SNL.Clients.Office.Excel.Functions.SPG($A105, "SP_SHARES_OUT_PERIOD_END", I$3)</f>
        <v>474682759</v>
      </c>
      <c r="J105" s="9" cm="1">
        <f t="array" ref="J105">_xll.SNL.Clients.Office.Excel.Functions.SPG($A105, "SP_SHARES_OUT_PERIOD_END", J$3)</f>
        <v>483982264</v>
      </c>
    </row>
    <row r="106" spans="1:10" x14ac:dyDescent="0.3">
      <c r="A106" s="11" t="s">
        <v>108</v>
      </c>
      <c r="B106" s="9" cm="1">
        <f t="array" ref="B106">_xll.SNL.Clients.Office.Excel.Functions.SPG($A106, "SP_SHARES_OUT_PERIOD_END", B$3)</f>
        <v>359649138</v>
      </c>
      <c r="C106" s="9" cm="1">
        <f t="array" ref="C106">_xll.SNL.Clients.Office.Excel.Functions.SPG($A106, "SP_SHARES_OUT_PERIOD_END", C$3)</f>
        <v>359605138</v>
      </c>
      <c r="D106" s="9" cm="1">
        <f t="array" ref="D106">_xll.SNL.Clients.Office.Excel.Functions.SPG($A106, "SP_SHARES_OUT_PERIOD_END", D$3)</f>
        <v>359562138</v>
      </c>
      <c r="E106" s="9" cm="1">
        <f t="array" ref="E106">_xll.SNL.Clients.Office.Excel.Functions.SPG($A106, "SP_SHARES_OUT_PERIOD_END", E$3)</f>
        <v>359364138</v>
      </c>
      <c r="F106" s="9" cm="1">
        <f t="array" ref="F106">_xll.SNL.Clients.Office.Excel.Functions.SPG($A106, "SP_SHARES_OUT_PERIOD_END", F$3)</f>
        <v>359325138</v>
      </c>
      <c r="G106" s="9" cm="1">
        <f t="array" ref="G106">_xll.SNL.Clients.Office.Excel.Functions.SPG($A106, "SP_SHARES_OUT_PERIOD_END", G$3)</f>
        <v>359234138</v>
      </c>
      <c r="H106" s="9" cm="1">
        <f t="array" ref="H106">_xll.SNL.Clients.Office.Excel.Functions.SPG($A106, "SP_SHARES_OUT_PERIOD_END", H$3)</f>
        <v>359192138</v>
      </c>
      <c r="I106" s="9" cm="1">
        <f t="array" ref="I106">_xll.SNL.Clients.Office.Excel.Functions.SPG($A106, "SP_SHARES_OUT_PERIOD_END", I$3)</f>
        <v>358981138</v>
      </c>
      <c r="J106" s="9" cm="1">
        <f t="array" ref="J106">_xll.SNL.Clients.Office.Excel.Functions.SPG($A106, "SP_SHARES_OUT_PERIOD_END", J$3)</f>
        <v>358934138</v>
      </c>
    </row>
    <row r="107" spans="1:10" x14ac:dyDescent="0.3">
      <c r="A107" s="11" t="s">
        <v>109</v>
      </c>
      <c r="B107" s="9" cm="1">
        <f t="array" ref="B107">_xll.SNL.Clients.Office.Excel.Functions.SPG($A107, "SP_SHARES_OUT_PERIOD_END", B$3)</f>
        <v>299100000</v>
      </c>
      <c r="C107" s="9" cm="1">
        <f t="array" ref="C107">_xll.SNL.Clients.Office.Excel.Functions.SPG($A107, "SP_SHARES_OUT_PERIOD_END", C$3)</f>
        <v>298790000</v>
      </c>
      <c r="D107" s="9" cm="1">
        <f t="array" ref="D107">_xll.SNL.Clients.Office.Excel.Functions.SPG($A107, "SP_SHARES_OUT_PERIOD_END", D$3)</f>
        <v>298800000</v>
      </c>
      <c r="E107" s="9" cm="1">
        <f t="array" ref="E107">_xll.SNL.Clients.Office.Excel.Functions.SPG($A107, "SP_SHARES_OUT_PERIOD_END", E$3)</f>
        <v>298700000</v>
      </c>
      <c r="F107" s="9" cm="1">
        <f t="array" ref="F107">_xll.SNL.Clients.Office.Excel.Functions.SPG($A107, "SP_SHARES_OUT_PERIOD_END", F$3)</f>
        <v>298600000</v>
      </c>
      <c r="G107" s="9" cm="1">
        <f t="array" ref="G107">_xll.SNL.Clients.Office.Excel.Functions.SPG($A107, "SP_SHARES_OUT_PERIOD_END", G$3)</f>
        <v>294440000</v>
      </c>
      <c r="H107" s="9" cm="1">
        <f t="array" ref="H107">_xll.SNL.Clients.Office.Excel.Functions.SPG($A107, "SP_SHARES_OUT_PERIOD_END", H$3)</f>
        <v>291800000</v>
      </c>
      <c r="I107" s="9" cm="1">
        <f t="array" ref="I107">_xll.SNL.Clients.Office.Excel.Functions.SPG($A107, "SP_SHARES_OUT_PERIOD_END", I$3)</f>
        <v>291700000</v>
      </c>
      <c r="J107" s="9" cm="1">
        <f t="array" ref="J107">_xll.SNL.Clients.Office.Excel.Functions.SPG($A107, "SP_SHARES_OUT_PERIOD_END", J$3)</f>
        <v>291700000</v>
      </c>
    </row>
    <row r="108" spans="1:10" x14ac:dyDescent="0.3">
      <c r="A108" s="11" t="s">
        <v>110</v>
      </c>
      <c r="B108" s="9" cm="1">
        <f t="array" ref="B108">_xll.SNL.Clients.Office.Excel.Functions.SPG($A108, "SP_SHARES_OUT_PERIOD_END", B$3)</f>
        <v>493000000</v>
      </c>
      <c r="C108" s="9" cm="1">
        <f t="array" ref="C108">_xll.SNL.Clients.Office.Excel.Functions.SPG($A108, "SP_SHARES_OUT_PERIOD_END", C$3)</f>
        <v>495000000</v>
      </c>
      <c r="D108" s="9" cm="1">
        <f t="array" ref="D108">_xll.SNL.Clients.Office.Excel.Functions.SPG($A108, "SP_SHARES_OUT_PERIOD_END", D$3)</f>
        <v>496000000</v>
      </c>
      <c r="E108" s="9" cm="1">
        <f t="array" ref="E108">_xll.SNL.Clients.Office.Excel.Functions.SPG($A108, "SP_SHARES_OUT_PERIOD_END", E$3)</f>
        <v>497000000</v>
      </c>
      <c r="F108" s="9" cm="1">
        <f t="array" ref="F108">_xll.SNL.Clients.Office.Excel.Functions.SPG($A108, "SP_SHARES_OUT_PERIOD_END", F$3)</f>
        <v>497000000</v>
      </c>
      <c r="G108" s="9" cm="1">
        <f t="array" ref="G108">_xll.SNL.Clients.Office.Excel.Functions.SPG($A108, "SP_SHARES_OUT_PERIOD_END", G$3)</f>
        <v>498000000</v>
      </c>
      <c r="H108" s="9" cm="1">
        <f t="array" ref="H108">_xll.SNL.Clients.Office.Excel.Functions.SPG($A108, "SP_SHARES_OUT_PERIOD_END", H$3)</f>
        <v>501000000</v>
      </c>
      <c r="I108" s="9" cm="1">
        <f t="array" ref="I108">_xll.SNL.Clients.Office.Excel.Functions.SPG($A108, "SP_SHARES_OUT_PERIOD_END", I$3)</f>
        <v>505000000</v>
      </c>
      <c r="J108" s="9" cm="1">
        <f t="array" ref="J108">_xll.SNL.Clients.Office.Excel.Functions.SPG($A108, "SP_SHARES_OUT_PERIOD_END", J$3)</f>
        <v>507000000</v>
      </c>
    </row>
    <row r="109" spans="1:10" x14ac:dyDescent="0.3">
      <c r="A109" s="11" t="s">
        <v>1031</v>
      </c>
      <c r="B109" s="9" cm="1">
        <f t="array" ref="B109">_xll.SNL.Clients.Office.Excel.Functions.SPG($A109, "SP_SHARES_OUT_PERIOD_END", B$3)</f>
        <v>254590000</v>
      </c>
      <c r="C109" s="9" cm="1">
        <f t="array" ref="C109">_xll.SNL.Clients.Office.Excel.Functions.SPG($A109, "SP_SHARES_OUT_PERIOD_END", C$3)</f>
        <v>253640000</v>
      </c>
      <c r="D109" s="9" cm="1">
        <f t="array" ref="D109">_xll.SNL.Clients.Office.Excel.Functions.SPG($A109, "SP_SHARES_OUT_PERIOD_END", D$3)</f>
        <v>250290000</v>
      </c>
      <c r="E109" s="9" cm="1">
        <f t="array" ref="E109">_xll.SNL.Clients.Office.Excel.Functions.SPG($A109, "SP_SHARES_OUT_PERIOD_END", E$3)</f>
        <v>248337000</v>
      </c>
      <c r="F109" s="9" cm="1">
        <f t="array" ref="F109">_xll.SNL.Clients.Office.Excel.Functions.SPG($A109, "SP_SHARES_OUT_PERIOD_END", F$3)</f>
        <v>245371000</v>
      </c>
      <c r="G109" s="9" cm="1">
        <f t="array" ref="G109">_xll.SNL.Clients.Office.Excel.Functions.SPG($A109, "SP_SHARES_OUT_PERIOD_END", G$3)</f>
        <v>242048000</v>
      </c>
      <c r="H109" s="9" cm="1">
        <f t="array" ref="H109">_xll.SNL.Clients.Office.Excel.Functions.SPG($A109, "SP_SHARES_OUT_PERIOD_END", H$3)</f>
        <v>239169000</v>
      </c>
      <c r="I109" s="9" cm="1">
        <f t="array" ref="I109">_xll.SNL.Clients.Office.Excel.Functions.SPG($A109, "SP_SHARES_OUT_PERIOD_END", I$3)</f>
        <v>236888000</v>
      </c>
      <c r="J109" s="9" cm="1">
        <f t="array" ref="J109">_xll.SNL.Clients.Office.Excel.Functions.SPG($A109, "SP_SHARES_OUT_PERIOD_END", J$3)</f>
        <v>234495194</v>
      </c>
    </row>
    <row r="110" spans="1:10" x14ac:dyDescent="0.3">
      <c r="A110" s="11" t="s">
        <v>111</v>
      </c>
      <c r="B110" s="9" cm="1">
        <f t="array" ref="B110">_xll.SNL.Clients.Office.Excel.Functions.SPG($A110, "SP_SHARES_OUT_PERIOD_END", B$3)</f>
        <v>810420118</v>
      </c>
      <c r="C110" s="9" cm="1">
        <f t="array" ref="C110">_xll.SNL.Clients.Office.Excel.Functions.SPG($A110, "SP_SHARES_OUT_PERIOD_END", C$3)</f>
        <v>812574698</v>
      </c>
      <c r="D110" s="9" cm="1">
        <f t="array" ref="D110">_xll.SNL.Clients.Office.Excel.Functions.SPG($A110, "SP_SHARES_OUT_PERIOD_END", D$3)</f>
        <v>817010957</v>
      </c>
      <c r="E110" s="9" cm="1">
        <f t="array" ref="E110">_xll.SNL.Clients.Office.Excel.Functions.SPG($A110, "SP_SHARES_OUT_PERIOD_END", E$3)</f>
        <v>817087145</v>
      </c>
      <c r="F110" s="9" cm="1">
        <f t="array" ref="F110">_xll.SNL.Clients.Office.Excel.Functions.SPG($A110, "SP_SHARES_OUT_PERIOD_END", F$3)</f>
        <v>820441114</v>
      </c>
      <c r="G110" s="9" cm="1">
        <f t="array" ref="G110">_xll.SNL.Clients.Office.Excel.Functions.SPG($A110, "SP_SHARES_OUT_PERIOD_END", G$3)</f>
        <v>821412769</v>
      </c>
      <c r="H110" s="9" cm="1">
        <f t="array" ref="H110">_xll.SNL.Clients.Office.Excel.Functions.SPG($A110, "SP_SHARES_OUT_PERIOD_END", H$3)</f>
        <v>823372259</v>
      </c>
      <c r="I110" s="9" cm="1">
        <f t="array" ref="I110">_xll.SNL.Clients.Office.Excel.Functions.SPG($A110, "SP_SHARES_OUT_PERIOD_END", I$3)</f>
        <v>826691529</v>
      </c>
      <c r="J110" s="9" cm="1">
        <f t="array" ref="J110">_xll.SNL.Clients.Office.Excel.Functions.SPG($A110, "SP_SHARES_OUT_PERIOD_END", J$3)</f>
        <v>829568199</v>
      </c>
    </row>
    <row r="111" spans="1:10" x14ac:dyDescent="0.3">
      <c r="A111" s="11" t="s">
        <v>112</v>
      </c>
      <c r="B111" s="9" cm="1">
        <f t="array" ref="B111">_xll.SNL.Clients.Office.Excel.Functions.SPG($A111, "SP_SHARES_OUT_PERIOD_END", B$3)</f>
        <v>3744297368</v>
      </c>
      <c r="C111" s="9" cm="1">
        <f t="array" ref="C111">_xll.SNL.Clients.Office.Excel.Functions.SPG($A111, "SP_SHARES_OUT_PERIOD_END", C$3)</f>
        <v>3787746392</v>
      </c>
      <c r="D111" s="9" cm="1">
        <f t="array" ref="D111">_xll.SNL.Clients.Office.Excel.Functions.SPG($A111, "SP_SHARES_OUT_PERIOD_END", D$3)</f>
        <v>3834395175</v>
      </c>
      <c r="E111" s="9" cm="1">
        <f t="array" ref="E111">_xll.SNL.Clients.Office.Excel.Functions.SPG($A111, "SP_SHARES_OUT_PERIOD_END", E$3)</f>
        <v>3881564265</v>
      </c>
      <c r="F111" s="9" cm="1">
        <f t="array" ref="F111">_xll.SNL.Clients.Office.Excel.Functions.SPG($A111, "SP_SHARES_OUT_PERIOD_END", F$3)</f>
        <v>3935308097</v>
      </c>
      <c r="G111" s="9" cm="1">
        <f t="array" ref="G111">_xll.SNL.Clients.Office.Excel.Functions.SPG($A111, "SP_SHARES_OUT_PERIOD_END", G$3)</f>
        <v>3978762306</v>
      </c>
      <c r="H111" s="9" cm="1">
        <f t="array" ref="H111">_xll.SNL.Clients.Office.Excel.Functions.SPG($A111, "SP_SHARES_OUT_PERIOD_END", H$3)</f>
        <v>4058507020</v>
      </c>
      <c r="I111" s="9" cm="1">
        <f t="array" ref="I111">_xll.SNL.Clients.Office.Excel.Functions.SPG($A111, "SP_SHARES_OUT_PERIOD_END", I$3)</f>
        <v>4132244780</v>
      </c>
      <c r="J111" s="9" cm="1">
        <f t="array" ref="J111">_xll.SNL.Clients.Office.Excel.Functions.SPG($A111, "SP_SHARES_OUT_PERIOD_END", J$3)</f>
        <v>4179387768</v>
      </c>
    </row>
    <row r="112" spans="1:10" x14ac:dyDescent="0.3">
      <c r="A112" s="11" t="s">
        <v>113</v>
      </c>
      <c r="B112" s="9" cm="1">
        <f t="array" ref="B112">_xll.SNL.Clients.Office.Excel.Functions.SPG($A112, "SP_SHARES_OUT_PERIOD_END", B$3)</f>
        <v>477362470</v>
      </c>
      <c r="C112" s="9" cm="1">
        <f t="array" ref="C112">_xll.SNL.Clients.Office.Excel.Functions.SPG($A112, "SP_SHARES_OUT_PERIOD_END", C$3)</f>
        <v>477320462</v>
      </c>
      <c r="D112" s="9" cm="1">
        <f t="array" ref="D112">_xll.SNL.Clients.Office.Excel.Functions.SPG($A112, "SP_SHARES_OUT_PERIOD_END", D$3)</f>
        <v>477273006</v>
      </c>
      <c r="E112" s="9" cm="1">
        <f t="array" ref="E112">_xll.SNL.Clients.Office.Excel.Functions.SPG($A112, "SP_SHARES_OUT_PERIOD_END", E$3)</f>
        <v>478169096</v>
      </c>
      <c r="F112" s="9" cm="1">
        <f t="array" ref="F112">_xll.SNL.Clients.Office.Excel.Functions.SPG($A112, "SP_SHARES_OUT_PERIOD_END", F$3)</f>
        <v>478062749</v>
      </c>
      <c r="G112" s="9" cm="1">
        <f t="array" ref="G112">_xll.SNL.Clients.Office.Excel.Functions.SPG($A112, "SP_SHARES_OUT_PERIOD_END", G$3)</f>
        <v>478005028</v>
      </c>
      <c r="H112" s="9" cm="1">
        <f t="array" ref="H112">_xll.SNL.Clients.Office.Excel.Functions.SPG($A112, "SP_SHARES_OUT_PERIOD_END", H$3)</f>
        <v>477967881</v>
      </c>
      <c r="I112" s="9" cm="1">
        <f t="array" ref="I112">_xll.SNL.Clients.Office.Excel.Functions.SPG($A112, "SP_SHARES_OUT_PERIOD_END", I$3)</f>
        <v>477022783</v>
      </c>
      <c r="J112" s="9" cm="1">
        <f t="array" ref="J112">_xll.SNL.Clients.Office.Excel.Functions.SPG($A112, "SP_SHARES_OUT_PERIOD_END", J$3)</f>
        <v>476906797</v>
      </c>
    </row>
    <row r="113" spans="1:10" x14ac:dyDescent="0.3">
      <c r="A113" s="11" t="s">
        <v>114</v>
      </c>
      <c r="B113" s="9" cm="1">
        <f t="array" ref="B113">_xll.SNL.Clients.Office.Excel.Functions.SPG($A113, "SP_SHARES_OUT_PERIOD_END", B$3)</f>
        <v>1262410026</v>
      </c>
      <c r="C113" s="9" cm="1">
        <f t="array" ref="C113">_xll.SNL.Clients.Office.Excel.Functions.SPG($A113, "SP_SHARES_OUT_PERIOD_END", C$3)</f>
        <v>1275866724</v>
      </c>
      <c r="D113" s="9" cm="1">
        <f t="array" ref="D113">_xll.SNL.Clients.Office.Excel.Functions.SPG($A113, "SP_SHARES_OUT_PERIOD_END", D$3)</f>
        <v>1150912478</v>
      </c>
      <c r="E113" s="9" cm="1">
        <f t="array" ref="E113">_xll.SNL.Clients.Office.Excel.Functions.SPG($A113, "SP_SHARES_OUT_PERIOD_END", E$3)</f>
        <v>1161249790</v>
      </c>
      <c r="F113" s="9" cm="1">
        <f t="array" ref="F113">_xll.SNL.Clients.Office.Excel.Functions.SPG($A113, "SP_SHARES_OUT_PERIOD_END", F$3)</f>
        <v>1169533976</v>
      </c>
      <c r="G113" s="9" cm="1">
        <f t="array" ref="G113">_xll.SNL.Clients.Office.Excel.Functions.SPG($A113, "SP_SHARES_OUT_PERIOD_END", G$3)</f>
        <v>1178101555</v>
      </c>
      <c r="H113" s="9" cm="1">
        <f t="array" ref="H113">_xll.SNL.Clients.Office.Excel.Functions.SPG($A113, "SP_SHARES_OUT_PERIOD_END", H$3)</f>
        <v>1187407942</v>
      </c>
      <c r="I113" s="9" cm="1">
        <f t="array" ref="I113">_xll.SNL.Clients.Office.Excel.Functions.SPG($A113, "SP_SHARES_OUT_PERIOD_END", I$3)</f>
        <v>1197490673</v>
      </c>
      <c r="J113" s="9" cm="1">
        <f t="array" ref="J113">_xll.SNL.Clients.Office.Excel.Functions.SPG($A113, "SP_SHARES_OUT_PERIOD_END", J$3)</f>
        <v>1210058689</v>
      </c>
    </row>
    <row r="114" spans="1:10" x14ac:dyDescent="0.3">
      <c r="A114" s="11" t="s">
        <v>115</v>
      </c>
      <c r="B114" s="9" cm="1">
        <f t="array" ref="B114">_xll.SNL.Clients.Office.Excel.Functions.SPG($A114, "SP_SHARES_OUT_PERIOD_END", B$3)</f>
        <v>360000000</v>
      </c>
      <c r="C114" s="9" cm="1">
        <f t="array" ref="C114">_xll.SNL.Clients.Office.Excel.Functions.SPG($A114, "SP_SHARES_OUT_PERIOD_END", C$3)</f>
        <v>346597693</v>
      </c>
      <c r="D114" s="9" cm="1">
        <f t="array" ref="D114">_xll.SNL.Clients.Office.Excel.Functions.SPG($A114, "SP_SHARES_OUT_PERIOD_END", D$3)</f>
        <v>346000000</v>
      </c>
      <c r="E114" s="9" cm="1">
        <f t="array" ref="E114">_xll.SNL.Clients.Office.Excel.Functions.SPG($A114, "SP_SHARES_OUT_PERIOD_END", E$3)</f>
        <v>346000000</v>
      </c>
      <c r="F114" s="9" cm="1">
        <f t="array" ref="F114">_xll.SNL.Clients.Office.Excel.Functions.SPG($A114, "SP_SHARES_OUT_PERIOD_END", F$3)</f>
        <v>346000000</v>
      </c>
      <c r="G114" s="9" cm="1">
        <f t="array" ref="G114">_xll.SNL.Clients.Office.Excel.Functions.SPG($A114, "SP_SHARES_OUT_PERIOD_END", G$3)</f>
        <v>345415772</v>
      </c>
      <c r="H114" s="9" cm="1">
        <f t="array" ref="H114">_xll.SNL.Clients.Office.Excel.Functions.SPG($A114, "SP_SHARES_OUT_PERIOD_END", H$3)</f>
        <v>345000000</v>
      </c>
      <c r="I114" s="9" cm="1">
        <f t="array" ref="I114">_xll.SNL.Clients.Office.Excel.Functions.SPG($A114, "SP_SHARES_OUT_PERIOD_END", I$3)</f>
        <v>344000000</v>
      </c>
      <c r="J114" s="9" cm="1">
        <f t="array" ref="J114">_xll.SNL.Clients.Office.Excel.Functions.SPG($A114, "SP_SHARES_OUT_PERIOD_END", J$3)</f>
        <v>346000000</v>
      </c>
    </row>
    <row r="115" spans="1:10" x14ac:dyDescent="0.3">
      <c r="A115" s="11" t="s">
        <v>116</v>
      </c>
      <c r="B115" s="9" cm="1">
        <f t="array" ref="B115">_xll.SNL.Clients.Office.Excel.Functions.SPG($A115, "SP_SHARES_OUT_PERIOD_END", B$3)</f>
        <v>178193157</v>
      </c>
      <c r="C115" s="9" cm="1">
        <f t="array" ref="C115">_xll.SNL.Clients.Office.Excel.Functions.SPG($A115, "SP_SHARES_OUT_PERIOD_END", C$3)</f>
        <v>180703353</v>
      </c>
      <c r="D115" s="9" cm="1">
        <f t="array" ref="D115">_xll.SNL.Clients.Office.Excel.Functions.SPG($A115, "SP_SHARES_OUT_PERIOD_END", D$3)</f>
        <v>181491104</v>
      </c>
      <c r="E115" s="9" cm="1">
        <f t="array" ref="E115">_xll.SNL.Clients.Office.Excel.Functions.SPG($A115, "SP_SHARES_OUT_PERIOD_END", E$3)</f>
        <v>182356814</v>
      </c>
      <c r="F115" s="9" cm="1">
        <f t="array" ref="F115">_xll.SNL.Clients.Office.Excel.Functions.SPG($A115, "SP_SHARES_OUT_PERIOD_END", F$3)</f>
        <v>182888417</v>
      </c>
      <c r="G115" s="9" cm="1">
        <f t="array" ref="G115">_xll.SNL.Clients.Office.Excel.Functions.SPG($A115, "SP_SHARES_OUT_PERIOD_END", G$3)</f>
        <v>182792932</v>
      </c>
      <c r="H115" s="9" cm="1">
        <f t="array" ref="H115">_xll.SNL.Clients.Office.Excel.Functions.SPG($A115, "SP_SHARES_OUT_PERIOD_END", H$3)</f>
        <v>183659136</v>
      </c>
      <c r="I115" s="9" cm="1">
        <f t="array" ref="I115">_xll.SNL.Clients.Office.Excel.Functions.SPG($A115, "SP_SHARES_OUT_PERIOD_END", I$3)</f>
        <v>183259042</v>
      </c>
      <c r="J115" s="9" cm="1">
        <f t="array" ref="J115">_xll.SNL.Clients.Office.Excel.Functions.SPG($A115, "SP_SHARES_OUT_PERIOD_END", J$3)</f>
        <v>183199002</v>
      </c>
    </row>
    <row r="116" spans="1:10" x14ac:dyDescent="0.3">
      <c r="A116" s="11" t="s">
        <v>117</v>
      </c>
      <c r="B116" s="9" cm="1">
        <f t="array" ref="B116">_xll.SNL.Clients.Office.Excel.Functions.SPG($A116, "SP_SHARES_OUT_PERIOD_END", B$3)</f>
        <v>313385000</v>
      </c>
      <c r="C116" s="9" cm="1">
        <f t="array" ref="C116">_xll.SNL.Clients.Office.Excel.Functions.SPG($A116, "SP_SHARES_OUT_PERIOD_END", C$3)</f>
        <v>313000000</v>
      </c>
      <c r="D116" s="9" cm="1">
        <f t="array" ref="D116">_xll.SNL.Clients.Office.Excel.Functions.SPG($A116, "SP_SHARES_OUT_PERIOD_END", D$3)</f>
        <v>313000000</v>
      </c>
      <c r="E116" s="9" cm="1">
        <f t="array" ref="E116">_xll.SNL.Clients.Office.Excel.Functions.SPG($A116, "SP_SHARES_OUT_PERIOD_END", E$3)</f>
        <v>313214000</v>
      </c>
      <c r="F116" s="9" cm="1">
        <f t="array" ref="F116">_xll.SNL.Clients.Office.Excel.Functions.SPG($A116, "SP_SHARES_OUT_PERIOD_END", F$3)</f>
        <v>315000000</v>
      </c>
      <c r="G116" s="9" cm="1">
        <f t="array" ref="G116">_xll.SNL.Clients.Office.Excel.Functions.SPG($A116, "SP_SHARES_OUT_PERIOD_END", G$3)</f>
        <v>317000000</v>
      </c>
      <c r="H116" s="9" cm="1">
        <f t="array" ref="H116">_xll.SNL.Clients.Office.Excel.Functions.SPG($A116, "SP_SHARES_OUT_PERIOD_END", H$3)</f>
        <v>319382000</v>
      </c>
      <c r="I116" s="9" cm="1">
        <f t="array" ref="I116">_xll.SNL.Clients.Office.Excel.Functions.SPG($A116, "SP_SHARES_OUT_PERIOD_END", I$3)</f>
        <v>321576000</v>
      </c>
      <c r="J116" s="9" cm="1">
        <f t="array" ref="J116">_xll.SNL.Clients.Office.Excel.Functions.SPG($A116, "SP_SHARES_OUT_PERIOD_END", J$3)</f>
        <v>324419000</v>
      </c>
    </row>
    <row r="117" spans="1:10" x14ac:dyDescent="0.3">
      <c r="A117" s="11" t="s">
        <v>118</v>
      </c>
      <c r="B117" s="9" t="str" cm="1">
        <f t="array" ref="B117">_xll.SNL.Clients.Office.Excel.Functions.SPG($A117, "SP_SHARES_OUT_PERIOD_END", B$3)</f>
        <v>NA</v>
      </c>
      <c r="C117" s="9" cm="1">
        <f t="array" ref="C117">_xll.SNL.Clients.Office.Excel.Functions.SPG($A117, "SP_SHARES_OUT_PERIOD_END", C$3)</f>
        <v>966053166</v>
      </c>
      <c r="D117" s="9" cm="1">
        <f t="array" ref="D117">_xll.SNL.Clients.Office.Excel.Functions.SPG($A117, "SP_SHARES_OUT_PERIOD_END", D$3)</f>
        <v>963524402</v>
      </c>
      <c r="E117" s="9" cm="1">
        <f t="array" ref="E117">_xll.SNL.Clients.Office.Excel.Functions.SPG($A117, "SP_SHARES_OUT_PERIOD_END", E$3)</f>
        <v>962967011</v>
      </c>
      <c r="F117" s="9" cm="1">
        <f t="array" ref="F117">_xll.SNL.Clients.Office.Excel.Functions.SPG($A117, "SP_SHARES_OUT_PERIOD_END", F$3)</f>
        <v>962268657</v>
      </c>
      <c r="G117" s="9" cm="1">
        <f t="array" ref="G117">_xll.SNL.Clients.Office.Excel.Functions.SPG($A117, "SP_SHARES_OUT_PERIOD_END", G$3)</f>
        <v>961311496</v>
      </c>
      <c r="H117" s="9" cm="1">
        <f t="array" ref="H117">_xll.SNL.Clients.Office.Excel.Functions.SPG($A117, "SP_SHARES_OUT_PERIOD_END", H$3)</f>
        <v>960208274</v>
      </c>
      <c r="I117" s="9" cm="1">
        <f t="array" ref="I117">_xll.SNL.Clients.Office.Excel.Functions.SPG($A117, "SP_SHARES_OUT_PERIOD_END", I$3)</f>
        <v>957344162</v>
      </c>
      <c r="J117" s="9" cm="1">
        <f t="array" ref="J117">_xll.SNL.Clients.Office.Excel.Functions.SPG($A117, "SP_SHARES_OUT_PERIOD_END", J$3)</f>
        <v>954260050</v>
      </c>
    </row>
    <row r="118" spans="1:10" x14ac:dyDescent="0.3">
      <c r="A118" s="11" t="s">
        <v>119</v>
      </c>
      <c r="B118" s="9" cm="1">
        <f t="array" ref="B118">_xll.SNL.Clients.Office.Excel.Functions.SPG($A118, "SP_SHARES_OUT_PERIOD_END", B$3)</f>
        <v>810000000</v>
      </c>
      <c r="C118" s="9" cm="1">
        <f t="array" ref="C118">_xll.SNL.Clients.Office.Excel.Functions.SPG($A118, "SP_SHARES_OUT_PERIOD_END", C$3)</f>
        <v>854000000</v>
      </c>
      <c r="D118" s="9" cm="1">
        <f t="array" ref="D118">_xll.SNL.Clients.Office.Excel.Functions.SPG($A118, "SP_SHARES_OUT_PERIOD_END", D$3)</f>
        <v>814000000</v>
      </c>
      <c r="E118" s="9" cm="1">
        <f t="array" ref="E118">_xll.SNL.Clients.Office.Excel.Functions.SPG($A118, "SP_SHARES_OUT_PERIOD_END", E$3)</f>
        <v>815000000</v>
      </c>
      <c r="F118" s="9" cm="1">
        <f t="array" ref="F118">_xll.SNL.Clients.Office.Excel.Functions.SPG($A118, "SP_SHARES_OUT_PERIOD_END", F$3)</f>
        <v>819000000</v>
      </c>
      <c r="G118" s="9" cm="1">
        <f t="array" ref="G118">_xll.SNL.Clients.Office.Excel.Functions.SPG($A118, "SP_SHARES_OUT_PERIOD_END", G$3)</f>
        <v>820000000</v>
      </c>
      <c r="H118" s="9" cm="1">
        <f t="array" ref="H118">_xll.SNL.Clients.Office.Excel.Functions.SPG($A118, "SP_SHARES_OUT_PERIOD_END", H$3)</f>
        <v>820000000</v>
      </c>
      <c r="I118" s="9" cm="1">
        <f t="array" ref="I118">_xll.SNL.Clients.Office.Excel.Functions.SPG($A118, "SP_SHARES_OUT_PERIOD_END", I$3)</f>
        <v>820000000</v>
      </c>
      <c r="J118" s="9" cm="1">
        <f t="array" ref="J118">_xll.SNL.Clients.Office.Excel.Functions.SPG($A118, "SP_SHARES_OUT_PERIOD_END", J$3)</f>
        <v>823000000</v>
      </c>
    </row>
    <row r="119" spans="1:10" x14ac:dyDescent="0.3">
      <c r="A119" s="11" t="s">
        <v>120</v>
      </c>
      <c r="B119" s="9" cm="1">
        <f t="array" ref="B119">_xll.SNL.Clients.Office.Excel.Functions.SPG($A119, "SP_SHARES_OUT_PERIOD_END", B$3)</f>
        <v>70471590</v>
      </c>
      <c r="C119" s="9" cm="1">
        <f t="array" ref="C119">_xll.SNL.Clients.Office.Excel.Functions.SPG($A119, "SP_SHARES_OUT_PERIOD_END", C$3)</f>
        <v>70170016</v>
      </c>
      <c r="D119" s="9" cm="1">
        <f t="array" ref="D119">_xll.SNL.Clients.Office.Excel.Functions.SPG($A119, "SP_SHARES_OUT_PERIOD_END", D$3)</f>
        <v>69676923</v>
      </c>
      <c r="E119" s="9" cm="1">
        <f t="array" ref="E119">_xll.SNL.Clients.Office.Excel.Functions.SPG($A119, "SP_SHARES_OUT_PERIOD_END", E$3)</f>
        <v>69408935</v>
      </c>
      <c r="F119" s="9" cm="1">
        <f t="array" ref="F119">_xll.SNL.Clients.Office.Excel.Functions.SPG($A119, "SP_SHARES_OUT_PERIOD_END", F$3)</f>
        <v>71463894</v>
      </c>
      <c r="G119" s="9" cm="1">
        <f t="array" ref="G119">_xll.SNL.Clients.Office.Excel.Functions.SPG($A119, "SP_SHARES_OUT_PERIOD_END", G$3)</f>
        <v>71715804</v>
      </c>
      <c r="H119" s="9" cm="1">
        <f t="array" ref="H119">_xll.SNL.Clients.Office.Excel.Functions.SPG($A119, "SP_SHARES_OUT_PERIOD_END", H$3)</f>
        <v>72203006</v>
      </c>
      <c r="I119" s="9" cm="1">
        <f t="array" ref="I119">_xll.SNL.Clients.Office.Excel.Functions.SPG($A119, "SP_SHARES_OUT_PERIOD_END", I$3)</f>
        <v>73950978</v>
      </c>
      <c r="J119" s="9" cm="1">
        <f t="array" ref="J119">_xll.SNL.Clients.Office.Excel.Functions.SPG($A119, "SP_SHARES_OUT_PERIOD_END", J$3)</f>
        <v>73819827</v>
      </c>
    </row>
    <row r="120" spans="1:10" x14ac:dyDescent="0.3">
      <c r="A120" s="11" t="s">
        <v>121</v>
      </c>
      <c r="B120" s="9" cm="1">
        <f t="array" ref="B120">_xll.SNL.Clients.Office.Excel.Functions.SPG($A120, "SP_SHARES_OUT_PERIOD_END", B$3)</f>
        <v>683026000</v>
      </c>
      <c r="C120" s="9" cm="1">
        <f t="array" ref="C120">_xll.SNL.Clients.Office.Excel.Functions.SPG($A120, "SP_SHARES_OUT_PERIOD_END", C$3)</f>
        <v>685595000</v>
      </c>
      <c r="D120" s="9" cm="1">
        <f t="array" ref="D120">_xll.SNL.Clients.Office.Excel.Functions.SPG($A120, "SP_SHARES_OUT_PERIOD_END", D$3)</f>
        <v>689170000</v>
      </c>
      <c r="E120" s="9" cm="1">
        <f t="array" ref="E120">_xll.SNL.Clients.Office.Excel.Functions.SPG($A120, "SP_SHARES_OUT_PERIOD_END", E$3)</f>
        <v>693617000</v>
      </c>
      <c r="F120" s="9" cm="1">
        <f t="array" ref="F120">_xll.SNL.Clients.Office.Excel.Functions.SPG($A120, "SP_SHARES_OUT_PERIOD_END", F$3)</f>
        <v>697800000</v>
      </c>
      <c r="G120" s="9" cm="1">
        <f t="array" ref="G120">_xll.SNL.Clients.Office.Excel.Functions.SPG($A120, "SP_SHARES_OUT_PERIOD_END", G$3)</f>
        <v>701260000</v>
      </c>
      <c r="H120" s="9" cm="1">
        <f t="array" ref="H120">_xll.SNL.Clients.Office.Excel.Functions.SPG($A120, "SP_SHARES_OUT_PERIOD_END", H$3)</f>
        <v>704880000</v>
      </c>
      <c r="I120" s="9" cm="1">
        <f t="array" ref="I120">_xll.SNL.Clients.Office.Excel.Functions.SPG($A120, "SP_SHARES_OUT_PERIOD_END", I$3)</f>
        <v>709516000</v>
      </c>
      <c r="J120" s="9" cm="1">
        <f t="array" ref="J120">_xll.SNL.Clients.Office.Excel.Functions.SPG($A120, "SP_SHARES_OUT_PERIOD_END", J$3)</f>
        <v>710678000</v>
      </c>
    </row>
    <row r="121" spans="1:10" x14ac:dyDescent="0.3">
      <c r="A121" s="11" t="s">
        <v>122</v>
      </c>
      <c r="B121" s="9" cm="1">
        <f t="array" ref="B121">_xll.SNL.Clients.Office.Excel.Functions.SPG($A121, "SP_SHARES_OUT_PERIOD_END", B$3)</f>
        <v>423160000</v>
      </c>
      <c r="C121" s="9" cm="1">
        <f t="array" ref="C121">_xll.SNL.Clients.Office.Excel.Functions.SPG($A121, "SP_SHARES_OUT_PERIOD_END", C$3)</f>
        <v>409500000</v>
      </c>
      <c r="D121" s="9" cm="1">
        <f t="array" ref="D121">_xll.SNL.Clients.Office.Excel.Functions.SPG($A121, "SP_SHARES_OUT_PERIOD_END", D$3)</f>
        <v>409500000</v>
      </c>
      <c r="E121" s="9" cm="1">
        <f t="array" ref="E121">_xll.SNL.Clients.Office.Excel.Functions.SPG($A121, "SP_SHARES_OUT_PERIOD_END", E$3)</f>
        <v>409300000</v>
      </c>
      <c r="F121" s="9" cm="1">
        <f t="array" ref="F121">_xll.SNL.Clients.Office.Excel.Functions.SPG($A121, "SP_SHARES_OUT_PERIOD_END", F$3)</f>
        <v>409200000</v>
      </c>
      <c r="G121" s="9" cm="1">
        <f t="array" ref="G121">_xll.SNL.Clients.Office.Excel.Functions.SPG($A121, "SP_SHARES_OUT_PERIOD_END", G$3)</f>
        <v>408100000</v>
      </c>
      <c r="H121" s="9" cm="1">
        <f t="array" ref="H121">_xll.SNL.Clients.Office.Excel.Functions.SPG($A121, "SP_SHARES_OUT_PERIOD_END", H$3)</f>
        <v>408071000</v>
      </c>
      <c r="I121" s="9" cm="1">
        <f t="array" ref="I121">_xll.SNL.Clients.Office.Excel.Functions.SPG($A121, "SP_SHARES_OUT_PERIOD_END", I$3)</f>
        <v>408011000</v>
      </c>
      <c r="J121" s="9" cm="1">
        <f t="array" ref="J121">_xll.SNL.Clients.Office.Excel.Functions.SPG($A121, "SP_SHARES_OUT_PERIOD_END", J$3)</f>
        <v>407623000</v>
      </c>
    </row>
    <row r="122" spans="1:10" x14ac:dyDescent="0.3">
      <c r="A122" s="11" t="s">
        <v>123</v>
      </c>
      <c r="B122" s="9" cm="1">
        <f t="array" ref="B122">_xll.SNL.Clients.Office.Excel.Functions.SPG($A122, "SP_SHARES_OUT_PERIOD_END", B$3)</f>
        <v>443730000</v>
      </c>
      <c r="C122" s="9" cm="1">
        <f t="array" ref="C122">_xll.SNL.Clients.Office.Excel.Functions.SPG($A122, "SP_SHARES_OUT_PERIOD_END", C$3)</f>
        <v>443942000</v>
      </c>
      <c r="D122" s="9" cm="1">
        <f t="array" ref="D122">_xll.SNL.Clients.Office.Excel.Functions.SPG($A122, "SP_SHARES_OUT_PERIOD_END", D$3)</f>
        <v>443126000</v>
      </c>
      <c r="E122" s="9" cm="1">
        <f t="array" ref="E122">_xll.SNL.Clients.Office.Excel.Functions.SPG($A122, "SP_SHARES_OUT_PERIOD_END", E$3)</f>
        <v>443374000</v>
      </c>
      <c r="F122" s="9" cm="1">
        <f t="array" ref="F122">_xll.SNL.Clients.Office.Excel.Functions.SPG($A122, "SP_SHARES_OUT_PERIOD_END", F$3)</f>
        <v>443549000</v>
      </c>
      <c r="G122" s="9" cm="1">
        <f t="array" ref="G122">_xll.SNL.Clients.Office.Excel.Functions.SPG($A122, "SP_SHARES_OUT_PERIOD_END", G$3)</f>
        <v>443787000</v>
      </c>
      <c r="H122" s="9" cm="1">
        <f t="array" ref="H122">_xll.SNL.Clients.Office.Excel.Functions.SPG($A122, "SP_SHARES_OUT_PERIOD_END", H$3)</f>
        <v>442793000</v>
      </c>
      <c r="I122" s="9" cm="1">
        <f t="array" ref="I122">_xll.SNL.Clients.Office.Excel.Functions.SPG($A122, "SP_SHARES_OUT_PERIOD_END", I$3)</f>
        <v>443222000</v>
      </c>
      <c r="J122" s="9" cm="1">
        <f t="array" ref="J122">_xll.SNL.Clients.Office.Excel.Functions.SPG($A122, "SP_SHARES_OUT_PERIOD_END", J$3)</f>
        <v>443550000</v>
      </c>
    </row>
    <row r="123" spans="1:10" x14ac:dyDescent="0.3">
      <c r="A123" s="11" t="s">
        <v>124</v>
      </c>
      <c r="B123" s="9" cm="1">
        <f t="array" ref="B123">_xll.SNL.Clients.Office.Excel.Functions.SPG($A123, "SP_SHARES_OUT_PERIOD_END", B$3)</f>
        <v>764000000</v>
      </c>
      <c r="C123" s="9" cm="1">
        <f t="array" ref="C123">_xll.SNL.Clients.Office.Excel.Functions.SPG($A123, "SP_SHARES_OUT_PERIOD_END", C$3)</f>
        <v>735000000</v>
      </c>
      <c r="D123" s="9" cm="1">
        <f t="array" ref="D123">_xll.SNL.Clients.Office.Excel.Functions.SPG($A123, "SP_SHARES_OUT_PERIOD_END", D$3)</f>
        <v>736000000</v>
      </c>
      <c r="E123" s="9" cm="1">
        <f t="array" ref="E123">_xll.SNL.Clients.Office.Excel.Functions.SPG($A123, "SP_SHARES_OUT_PERIOD_END", E$3)</f>
        <v>740000000</v>
      </c>
      <c r="F123" s="9" cm="1">
        <f t="array" ref="F123">_xll.SNL.Clients.Office.Excel.Functions.SPG($A123, "SP_SHARES_OUT_PERIOD_END", F$3)</f>
        <v>745000000</v>
      </c>
      <c r="G123" s="9" cm="1">
        <f t="array" ref="G123">_xll.SNL.Clients.Office.Excel.Functions.SPG($A123, "SP_SHARES_OUT_PERIOD_END", G$3)</f>
        <v>751000000</v>
      </c>
      <c r="H123" s="9" cm="1">
        <f t="array" ref="H123">_xll.SNL.Clients.Office.Excel.Functions.SPG($A123, "SP_SHARES_OUT_PERIOD_END", H$3)</f>
        <v>753000000</v>
      </c>
      <c r="I123" s="9" cm="1">
        <f t="array" ref="I123">_xll.SNL.Clients.Office.Excel.Functions.SPG($A123, "SP_SHARES_OUT_PERIOD_END", I$3)</f>
        <v>755000000</v>
      </c>
      <c r="J123" s="9" cm="1">
        <f t="array" ref="J123">_xll.SNL.Clients.Office.Excel.Functions.SPG($A123, "SP_SHARES_OUT_PERIOD_END", J$3)</f>
        <v>757000000</v>
      </c>
    </row>
    <row r="124" spans="1:10" x14ac:dyDescent="0.3">
      <c r="A124" s="11" t="s">
        <v>125</v>
      </c>
      <c r="B124" s="9" t="str" cm="1">
        <f t="array" ref="B124">_xll.SNL.Clients.Office.Excel.Functions.SPG($A124, "SP_SHARES_OUT_PERIOD_END", B$3)</f>
        <v>NA</v>
      </c>
      <c r="C124" s="9" cm="1">
        <f t="array" ref="C124">_xll.SNL.Clients.Office.Excel.Functions.SPG($A124, "SP_SHARES_OUT_PERIOD_END", C$3)</f>
        <v>247872000</v>
      </c>
      <c r="D124" s="9" cm="1">
        <f t="array" ref="D124">_xll.SNL.Clients.Office.Excel.Functions.SPG($A124, "SP_SHARES_OUT_PERIOD_END", D$3)</f>
        <v>246309000</v>
      </c>
      <c r="E124" s="9" cm="1">
        <f t="array" ref="E124">_xll.SNL.Clients.Office.Excel.Functions.SPG($A124, "SP_SHARES_OUT_PERIOD_END", E$3)</f>
        <v>245122000</v>
      </c>
      <c r="F124" s="9" cm="1">
        <f t="array" ref="F124">_xll.SNL.Clients.Office.Excel.Functions.SPG($A124, "SP_SHARES_OUT_PERIOD_END", F$3)</f>
        <v>243184000</v>
      </c>
      <c r="G124" s="9" cm="1">
        <f t="array" ref="G124">_xll.SNL.Clients.Office.Excel.Functions.SPG($A124, "SP_SHARES_OUT_PERIOD_END", G$3)</f>
        <v>241865000</v>
      </c>
      <c r="H124" s="9" cm="1">
        <f t="array" ref="H124">_xll.SNL.Clients.Office.Excel.Functions.SPG($A124, "SP_SHARES_OUT_PERIOD_END", H$3)</f>
        <v>240122000</v>
      </c>
      <c r="I124" s="9" cm="1">
        <f t="array" ref="I124">_xll.SNL.Clients.Office.Excel.Functions.SPG($A124, "SP_SHARES_OUT_PERIOD_END", I$3)</f>
        <v>238775000</v>
      </c>
      <c r="J124" s="9" cm="1">
        <f t="array" ref="J124">_xll.SNL.Clients.Office.Excel.Functions.SPG($A124, "SP_SHARES_OUT_PERIOD_END", J$3)</f>
        <v>237099000</v>
      </c>
    </row>
    <row r="125" spans="1:10" x14ac:dyDescent="0.3">
      <c r="A125" s="11" t="s">
        <v>126</v>
      </c>
      <c r="B125" s="9" cm="1">
        <f t="array" ref="B125">_xll.SNL.Clients.Office.Excel.Functions.SPG($A125, "SP_SHARES_OUT_PERIOD_END", B$3)</f>
        <v>435000000</v>
      </c>
      <c r="C125" s="9" cm="1">
        <f t="array" ref="C125">_xll.SNL.Clients.Office.Excel.Functions.SPG($A125, "SP_SHARES_OUT_PERIOD_END", C$3)</f>
        <v>435000000</v>
      </c>
      <c r="D125" s="9" cm="1">
        <f t="array" ref="D125">_xll.SNL.Clients.Office.Excel.Functions.SPG($A125, "SP_SHARES_OUT_PERIOD_END", D$3)</f>
        <v>435000000</v>
      </c>
      <c r="E125" s="9" cm="1">
        <f t="array" ref="E125">_xll.SNL.Clients.Office.Excel.Functions.SPG($A125, "SP_SHARES_OUT_PERIOD_END", E$3)</f>
        <v>435000000</v>
      </c>
      <c r="F125" s="9" cm="1">
        <f t="array" ref="F125">_xll.SNL.Clients.Office.Excel.Functions.SPG($A125, "SP_SHARES_OUT_PERIOD_END", F$3)</f>
        <v>435000000</v>
      </c>
      <c r="G125" s="9" cm="1">
        <f t="array" ref="G125">_xll.SNL.Clients.Office.Excel.Functions.SPG($A125, "SP_SHARES_OUT_PERIOD_END", G$3)</f>
        <v>434000000</v>
      </c>
      <c r="H125" s="9" cm="1">
        <f t="array" ref="H125">_xll.SNL.Clients.Office.Excel.Functions.SPG($A125, "SP_SHARES_OUT_PERIOD_END", H$3)</f>
        <v>434000000</v>
      </c>
      <c r="I125" s="9" cm="1">
        <f t="array" ref="I125">_xll.SNL.Clients.Office.Excel.Functions.SPG($A125, "SP_SHARES_OUT_PERIOD_END", I$3)</f>
        <v>434000000</v>
      </c>
      <c r="J125" s="9" cm="1">
        <f t="array" ref="J125">_xll.SNL.Clients.Office.Excel.Functions.SPG($A125, "SP_SHARES_OUT_PERIOD_END", J$3)</f>
        <v>434000000</v>
      </c>
    </row>
    <row r="126" spans="1:10" x14ac:dyDescent="0.3">
      <c r="A126" s="11" t="s">
        <v>127</v>
      </c>
      <c r="B126" s="9" cm="1">
        <f t="array" ref="B126">_xll.SNL.Clients.Office.Excel.Functions.SPG($A126, "SP_SHARES_OUT_PERIOD_END", B$3)</f>
        <v>1878545871</v>
      </c>
      <c r="C126" s="9" cm="1">
        <f t="array" ref="C126">_xll.SNL.Clients.Office.Excel.Functions.SPG($A126, "SP_SHARES_OUT_PERIOD_END", C$3)</f>
        <v>1900000000</v>
      </c>
      <c r="D126" s="9" cm="1">
        <f t="array" ref="D126">_xll.SNL.Clients.Office.Excel.Functions.SPG($A126, "SP_SHARES_OUT_PERIOD_END", D$3)</f>
        <v>1928419153</v>
      </c>
      <c r="E126" s="9" cm="1">
        <f t="array" ref="E126">_xll.SNL.Clients.Office.Excel.Functions.SPG($A126, "SP_SHARES_OUT_PERIOD_END", E$3)</f>
        <v>1938739661</v>
      </c>
      <c r="F126" s="9" cm="1">
        <f t="array" ref="F126">_xll.SNL.Clients.Office.Excel.Functions.SPG($A126, "SP_SHARES_OUT_PERIOD_END", F$3)</f>
        <v>1954927162</v>
      </c>
      <c r="G126" s="9" cm="1">
        <f t="array" ref="G126">_xll.SNL.Clients.Office.Excel.Functions.SPG($A126, "SP_SHARES_OUT_PERIOD_END", G$3)</f>
        <v>1958427685</v>
      </c>
      <c r="H126" s="9" cm="1">
        <f t="array" ref="H126">_xll.SNL.Clients.Office.Excel.Functions.SPG($A126, "SP_SHARES_OUT_PERIOD_END", H$3)</f>
        <v>1976131035</v>
      </c>
      <c r="I126" s="9" cm="1">
        <f t="array" ref="I126">_xll.SNL.Clients.Office.Excel.Functions.SPG($A126, "SP_SHARES_OUT_PERIOD_END", I$3)</f>
        <v>2006330057</v>
      </c>
      <c r="J126" s="9" cm="1">
        <f t="array" ref="J126">_xll.SNL.Clients.Office.Excel.Functions.SPG($A126, "SP_SHARES_OUT_PERIOD_END", J$3)</f>
        <v>2033054922</v>
      </c>
    </row>
    <row r="127" spans="1:10" x14ac:dyDescent="0.3">
      <c r="A127" s="11" t="s">
        <v>128</v>
      </c>
      <c r="B127" s="9" cm="1">
        <f t="array" ref="B127">_xll.SNL.Clients.Office.Excel.Functions.SPG($A127, "SP_SHARES_OUT_PERIOD_END", B$3)</f>
        <v>137754897</v>
      </c>
      <c r="C127" s="9" cm="1">
        <f t="array" ref="C127">_xll.SNL.Clients.Office.Excel.Functions.SPG($A127, "SP_SHARES_OUT_PERIOD_END", C$3)</f>
        <v>137400000</v>
      </c>
      <c r="D127" s="9" cm="1">
        <f t="array" ref="D127">_xll.SNL.Clients.Office.Excel.Functions.SPG($A127, "SP_SHARES_OUT_PERIOD_END", D$3)</f>
        <v>137181852</v>
      </c>
      <c r="E127" s="9" cm="1">
        <f t="array" ref="E127">_xll.SNL.Clients.Office.Excel.Functions.SPG($A127, "SP_SHARES_OUT_PERIOD_END", E$3)</f>
        <v>137047646</v>
      </c>
      <c r="F127" s="9" cm="1">
        <f t="array" ref="F127">_xll.SNL.Clients.Office.Excel.Functions.SPG($A127, "SP_SHARES_OUT_PERIOD_END", F$3)</f>
        <v>136779875</v>
      </c>
      <c r="G127" s="9" cm="1">
        <f t="array" ref="G127">_xll.SNL.Clients.Office.Excel.Functions.SPG($A127, "SP_SHARES_OUT_PERIOD_END", G$3)</f>
        <v>141800000</v>
      </c>
      <c r="H127" s="9" cm="1">
        <f t="array" ref="H127">_xll.SNL.Clients.Office.Excel.Functions.SPG($A127, "SP_SHARES_OUT_PERIOD_END", H$3)</f>
        <v>141744863</v>
      </c>
      <c r="I127" s="9" cm="1">
        <f t="array" ref="I127">_xll.SNL.Clients.Office.Excel.Functions.SPG($A127, "SP_SHARES_OUT_PERIOD_END", I$3)</f>
        <v>141647129</v>
      </c>
      <c r="J127" s="9" cm="1">
        <f t="array" ref="J127">_xll.SNL.Clients.Office.Excel.Functions.SPG($A127, "SP_SHARES_OUT_PERIOD_END", J$3)</f>
        <v>141561784</v>
      </c>
    </row>
    <row r="128" spans="1:10" x14ac:dyDescent="0.3">
      <c r="A128" s="11" t="s">
        <v>129</v>
      </c>
      <c r="B128" s="9" cm="1">
        <f t="array" ref="B128">_xll.SNL.Clients.Office.Excel.Functions.SPG($A128, "SP_SHARES_OUT_PERIOD_END", B$3)</f>
        <v>1262000000</v>
      </c>
      <c r="C128" s="9" cm="1">
        <f t="array" ref="C128">_xll.SNL.Clients.Office.Excel.Functions.SPG($A128, "SP_SHARES_OUT_PERIOD_END", C$3)</f>
        <v>1260000000</v>
      </c>
      <c r="D128" s="9" cm="1">
        <f t="array" ref="D128">_xll.SNL.Clients.Office.Excel.Functions.SPG($A128, "SP_SHARES_OUT_PERIOD_END", D$3)</f>
        <v>1258000000</v>
      </c>
      <c r="E128" s="9" cm="1">
        <f t="array" ref="E128">_xll.SNL.Clients.Office.Excel.Functions.SPG($A128, "SP_SHARES_OUT_PERIOD_END", E$3)</f>
        <v>1256000000</v>
      </c>
      <c r="F128" s="9" cm="1">
        <f t="array" ref="F128">_xll.SNL.Clients.Office.Excel.Functions.SPG($A128, "SP_SHARES_OUT_PERIOD_END", F$3)</f>
        <v>1252000000</v>
      </c>
      <c r="G128" s="9" cm="1">
        <f t="array" ref="G128">_xll.SNL.Clients.Office.Excel.Functions.SPG($A128, "SP_SHARES_OUT_PERIOD_END", G$3)</f>
        <v>1288000000</v>
      </c>
      <c r="H128" s="9" cm="1">
        <f t="array" ref="H128">_xll.SNL.Clients.Office.Excel.Functions.SPG($A128, "SP_SHARES_OUT_PERIOD_END", H$3)</f>
        <v>1287000000</v>
      </c>
      <c r="I128" s="9" cm="1">
        <f t="array" ref="I128">_xll.SNL.Clients.Office.Excel.Functions.SPG($A128, "SP_SHARES_OUT_PERIOD_END", I$3)</f>
        <v>1282000000</v>
      </c>
      <c r="J128" s="9" cm="1">
        <f t="array" ref="J128">_xll.SNL.Clients.Office.Excel.Functions.SPG($A128, "SP_SHARES_OUT_PERIOD_END", J$3)</f>
        <v>1279000000</v>
      </c>
    </row>
    <row r="129" spans="1:10" x14ac:dyDescent="0.3">
      <c r="A129" s="11" t="s">
        <v>130</v>
      </c>
      <c r="B129" s="9" cm="1">
        <f t="array" ref="B129">_xll.SNL.Clients.Office.Excel.Functions.SPG($A129, "SP_SHARES_OUT_PERIOD_END", B$3)</f>
        <v>308629060</v>
      </c>
      <c r="C129" s="9" cm="1">
        <f t="array" ref="C129">_xll.SNL.Clients.Office.Excel.Functions.SPG($A129, "SP_SHARES_OUT_PERIOD_END", C$3)</f>
        <v>317652200</v>
      </c>
      <c r="D129" s="9" cm="1">
        <f t="array" ref="D129">_xll.SNL.Clients.Office.Excel.Functions.SPG($A129, "SP_SHARES_OUT_PERIOD_END", D$3)</f>
        <v>324027360</v>
      </c>
      <c r="E129" s="9" cm="1">
        <f t="array" ref="E129">_xll.SNL.Clients.Office.Excel.Functions.SPG($A129, "SP_SHARES_OUT_PERIOD_END", E$3)</f>
        <v>327373437</v>
      </c>
      <c r="F129" s="9" cm="1">
        <f t="array" ref="F129">_xll.SNL.Clients.Office.Excel.Functions.SPG($A129, "SP_SHARES_OUT_PERIOD_END", F$3)</f>
        <v>330196301</v>
      </c>
      <c r="G129" s="9" cm="1">
        <f t="array" ref="G129">_xll.SNL.Clients.Office.Excel.Functions.SPG($A129, "SP_SHARES_OUT_PERIOD_END", G$3)</f>
        <v>332190334</v>
      </c>
      <c r="H129" s="9" cm="1">
        <f t="array" ref="H129">_xll.SNL.Clients.Office.Excel.Functions.SPG($A129, "SP_SHARES_OUT_PERIOD_END", H$3)</f>
        <v>334848565</v>
      </c>
      <c r="I129" s="9" cm="1">
        <f t="array" ref="I129">_xll.SNL.Clients.Office.Excel.Functions.SPG($A129, "SP_SHARES_OUT_PERIOD_END", I$3)</f>
        <v>338222953</v>
      </c>
      <c r="J129" s="9" cm="1">
        <f t="array" ref="J129">_xll.SNL.Clients.Office.Excel.Functions.SPG($A129, "SP_SHARES_OUT_PERIOD_END", J$3)</f>
        <v>341070276</v>
      </c>
    </row>
    <row r="130" spans="1:10" x14ac:dyDescent="0.3">
      <c r="A130" s="11" t="s">
        <v>131</v>
      </c>
      <c r="B130" s="9" cm="1">
        <f t="array" ref="B130">_xll.SNL.Clients.Office.Excel.Functions.SPG($A130, "SP_SHARES_OUT_PERIOD_END", B$3)</f>
        <v>715600000</v>
      </c>
      <c r="C130" s="9" cm="1">
        <f t="array" ref="C130">_xll.SNL.Clients.Office.Excel.Functions.SPG($A130, "SP_SHARES_OUT_PERIOD_END", C$3)</f>
        <v>719100000</v>
      </c>
      <c r="D130" s="9" cm="1">
        <f t="array" ref="D130">_xll.SNL.Clients.Office.Excel.Functions.SPG($A130, "SP_SHARES_OUT_PERIOD_END", D$3)</f>
        <v>722200000</v>
      </c>
      <c r="E130" s="9" cm="1">
        <f t="array" ref="E130">_xll.SNL.Clients.Office.Excel.Functions.SPG($A130, "SP_SHARES_OUT_PERIOD_END", E$3)</f>
        <v>724000000</v>
      </c>
      <c r="F130" s="9" cm="1">
        <f t="array" ref="F130">_xll.SNL.Clients.Office.Excel.Functions.SPG($A130, "SP_SHARES_OUT_PERIOD_END", F$3)</f>
        <v>740600000</v>
      </c>
      <c r="G130" s="9" cm="1">
        <f t="array" ref="G130">_xll.SNL.Clients.Office.Excel.Functions.SPG($A130, "SP_SHARES_OUT_PERIOD_END", G$3)</f>
        <v>739200000</v>
      </c>
      <c r="H130" s="9" cm="1">
        <f t="array" ref="H130">_xll.SNL.Clients.Office.Excel.Functions.SPG($A130, "SP_SHARES_OUT_PERIOD_END", H$3)</f>
        <v>738900000</v>
      </c>
      <c r="I130" s="9" cm="1">
        <f t="array" ref="I130">_xll.SNL.Clients.Office.Excel.Functions.SPG($A130, "SP_SHARES_OUT_PERIOD_END", I$3)</f>
        <v>738200000</v>
      </c>
      <c r="J130" s="9" cm="1">
        <f t="array" ref="J130">_xll.SNL.Clients.Office.Excel.Functions.SPG($A130, "SP_SHARES_OUT_PERIOD_END", J$3)</f>
        <v>729200000</v>
      </c>
    </row>
    <row r="131" spans="1:10" x14ac:dyDescent="0.3">
      <c r="A131" s="11" t="s">
        <v>132</v>
      </c>
      <c r="B131" s="9" cm="1">
        <f t="array" ref="B131">_xll.SNL.Clients.Office.Excel.Functions.SPG($A131, "SP_SHARES_OUT_PERIOD_END", B$3)</f>
        <v>117100000</v>
      </c>
      <c r="C131" s="9" cm="1">
        <f t="array" ref="C131">_xll.SNL.Clients.Office.Excel.Functions.SPG($A131, "SP_SHARES_OUT_PERIOD_END", C$3)</f>
        <v>117200000</v>
      </c>
      <c r="D131" s="9" cm="1">
        <f t="array" ref="D131">_xll.SNL.Clients.Office.Excel.Functions.SPG($A131, "SP_SHARES_OUT_PERIOD_END", D$3)</f>
        <v>118000000</v>
      </c>
      <c r="E131" s="9" cm="1">
        <f t="array" ref="E131">_xll.SNL.Clients.Office.Excel.Functions.SPG($A131, "SP_SHARES_OUT_PERIOD_END", E$3)</f>
        <v>118862950</v>
      </c>
      <c r="F131" s="9" cm="1">
        <f t="array" ref="F131">_xll.SNL.Clients.Office.Excel.Functions.SPG($A131, "SP_SHARES_OUT_PERIOD_END", F$3)</f>
        <v>121100000</v>
      </c>
      <c r="G131" s="9" cm="1">
        <f t="array" ref="G131">_xll.SNL.Clients.Office.Excel.Functions.SPG($A131, "SP_SHARES_OUT_PERIOD_END", G$3)</f>
        <v>119500000</v>
      </c>
      <c r="H131" s="9" cm="1">
        <f t="array" ref="H131">_xll.SNL.Clients.Office.Excel.Functions.SPG($A131, "SP_SHARES_OUT_PERIOD_END", H$3)</f>
        <v>120700000</v>
      </c>
      <c r="I131" s="9" cm="1">
        <f t="array" ref="I131">_xll.SNL.Clients.Office.Excel.Functions.SPG($A131, "SP_SHARES_OUT_PERIOD_END", I$3)</f>
        <v>121070611</v>
      </c>
      <c r="J131" s="9" cm="1">
        <f t="array" ref="J131">_xll.SNL.Clients.Office.Excel.Functions.SPG($A131, "SP_SHARES_OUT_PERIOD_END", J$3)</f>
        <v>121100000</v>
      </c>
    </row>
    <row r="132" spans="1:10" x14ac:dyDescent="0.3">
      <c r="A132" s="11" t="s">
        <v>133</v>
      </c>
      <c r="B132" s="9" cm="1">
        <f t="array" ref="B132">_xll.SNL.Clients.Office.Excel.Functions.SPG($A132, "SP_SHARES_OUT_PERIOD_END", B$3)</f>
        <v>77277000</v>
      </c>
      <c r="C132" s="9" cm="1">
        <f t="array" ref="C132">_xll.SNL.Clients.Office.Excel.Functions.SPG($A132, "SP_SHARES_OUT_PERIOD_END", C$3)</f>
        <v>80536000</v>
      </c>
      <c r="D132" s="9" cm="1">
        <f t="array" ref="D132">_xll.SNL.Clients.Office.Excel.Functions.SPG($A132, "SP_SHARES_OUT_PERIOD_END", D$3)</f>
        <v>82624000</v>
      </c>
      <c r="E132" s="9" cm="1">
        <f t="array" ref="E132">_xll.SNL.Clients.Office.Excel.Functions.SPG($A132, "SP_SHARES_OUT_PERIOD_END", E$3)</f>
        <v>85081000</v>
      </c>
      <c r="F132" s="9" cm="1">
        <f t="array" ref="F132">_xll.SNL.Clients.Office.Excel.Functions.SPG($A132, "SP_SHARES_OUT_PERIOD_END", F$3)</f>
        <v>87703000</v>
      </c>
      <c r="G132" s="9" cm="1">
        <f t="array" ref="G132">_xll.SNL.Clients.Office.Excel.Functions.SPG($A132, "SP_SHARES_OUT_PERIOD_END", G$3)</f>
        <v>88824000</v>
      </c>
      <c r="H132" s="9" cm="1">
        <f t="array" ref="H132">_xll.SNL.Clients.Office.Excel.Functions.SPG($A132, "SP_SHARES_OUT_PERIOD_END", H$3)</f>
        <v>91348000</v>
      </c>
      <c r="I132" s="9" cm="1">
        <f t="array" ref="I132">_xll.SNL.Clients.Office.Excel.Functions.SPG($A132, "SP_SHARES_OUT_PERIOD_END", I$3)</f>
        <v>91271000</v>
      </c>
      <c r="J132" s="9" cm="1">
        <f t="array" ref="J132">_xll.SNL.Clients.Office.Excel.Functions.SPG($A132, "SP_SHARES_OUT_PERIOD_END", J$3)</f>
        <v>90650000</v>
      </c>
    </row>
    <row r="133" spans="1:10" x14ac:dyDescent="0.3">
      <c r="A133" s="11" t="s">
        <v>134</v>
      </c>
      <c r="B133" s="9" cm="1">
        <f t="array" ref="B133">_xll.SNL.Clients.Office.Excel.Functions.SPG($A133, "SP_SHARES_OUT_PERIOD_END", B$3)</f>
        <v>160000000</v>
      </c>
      <c r="C133" s="9" cm="1">
        <f t="array" ref="C133">_xll.SNL.Clients.Office.Excel.Functions.SPG($A133, "SP_SHARES_OUT_PERIOD_END", C$3)</f>
        <v>159000000</v>
      </c>
      <c r="D133" s="9" cm="1">
        <f t="array" ref="D133">_xll.SNL.Clients.Office.Excel.Functions.SPG($A133, "SP_SHARES_OUT_PERIOD_END", D$3)</f>
        <v>157800000</v>
      </c>
      <c r="E133" s="9" cm="1">
        <f t="array" ref="E133">_xll.SNL.Clients.Office.Excel.Functions.SPG($A133, "SP_SHARES_OUT_PERIOD_END", E$3)</f>
        <v>159800000</v>
      </c>
      <c r="F133" s="9" cm="1">
        <f t="array" ref="F133">_xll.SNL.Clients.Office.Excel.Functions.SPG($A133, "SP_SHARES_OUT_PERIOD_END", F$3)</f>
        <v>157900000</v>
      </c>
      <c r="G133" s="9" cm="1">
        <f t="array" ref="G133">_xll.SNL.Clients.Office.Excel.Functions.SPG($A133, "SP_SHARES_OUT_PERIOD_END", G$3)</f>
        <v>156300000</v>
      </c>
      <c r="H133" s="9" cm="1">
        <f t="array" ref="H133">_xll.SNL.Clients.Office.Excel.Functions.SPG($A133, "SP_SHARES_OUT_PERIOD_END", H$3)</f>
        <v>155978986</v>
      </c>
      <c r="I133" s="9" cm="1">
        <f t="array" ref="I133">_xll.SNL.Clients.Office.Excel.Functions.SPG($A133, "SP_SHARES_OUT_PERIOD_END", I$3)</f>
        <v>155529721</v>
      </c>
      <c r="J133" s="9" cm="1">
        <f t="array" ref="J133">_xll.SNL.Clients.Office.Excel.Functions.SPG($A133, "SP_SHARES_OUT_PERIOD_END", J$3)</f>
        <v>155006926</v>
      </c>
    </row>
    <row r="134" spans="1:10" x14ac:dyDescent="0.3">
      <c r="A134" s="11" t="s">
        <v>135</v>
      </c>
      <c r="B134" s="9" t="str" cm="1">
        <f t="array" ref="B134">_xll.SNL.Clients.Office.Excel.Functions.SPG($A134, "SP_SHARES_OUT_PERIOD_END", B$3)</f>
        <v>NA</v>
      </c>
      <c r="C134" s="9" cm="1">
        <f t="array" ref="C134">_xll.SNL.Clients.Office.Excel.Functions.SPG($A134, "SP_SHARES_OUT_PERIOD_END", C$3)</f>
        <v>151770000</v>
      </c>
      <c r="D134" s="9" cm="1">
        <f t="array" ref="D134">_xll.SNL.Clients.Office.Excel.Functions.SPG($A134, "SP_SHARES_OUT_PERIOD_END", D$3)</f>
        <v>152008000</v>
      </c>
      <c r="E134" s="9" cm="1">
        <f t="array" ref="E134">_xll.SNL.Clients.Office.Excel.Functions.SPG($A134, "SP_SHARES_OUT_PERIOD_END", E$3)</f>
        <v>152553756</v>
      </c>
      <c r="F134" s="9" cm="1">
        <f t="array" ref="F134">_xll.SNL.Clients.Office.Excel.Functions.SPG($A134, "SP_SHARES_OUT_PERIOD_END", F$3)</f>
        <v>153558000</v>
      </c>
      <c r="G134" s="9" cm="1">
        <f t="array" ref="G134">_xll.SNL.Clients.Office.Excel.Functions.SPG($A134, "SP_SHARES_OUT_PERIOD_END", G$3)</f>
        <v>153900000</v>
      </c>
      <c r="H134" s="9" cm="1">
        <f t="array" ref="H134">_xll.SNL.Clients.Office.Excel.Functions.SPG($A134, "SP_SHARES_OUT_PERIOD_END", H$3)</f>
        <v>154932000</v>
      </c>
      <c r="I134" s="9" cm="1">
        <f t="array" ref="I134">_xll.SNL.Clients.Office.Excel.Functions.SPG($A134, "SP_SHARES_OUT_PERIOD_END", I$3)</f>
        <v>156816000</v>
      </c>
      <c r="J134" s="9" cm="1">
        <f t="array" ref="J134">_xll.SNL.Clients.Office.Excel.Functions.SPG($A134, "SP_SHARES_OUT_PERIOD_END", J$3)</f>
        <v>157056000</v>
      </c>
    </row>
    <row r="135" spans="1:10" x14ac:dyDescent="0.3">
      <c r="A135" s="11" t="s">
        <v>136</v>
      </c>
      <c r="B135" s="9" cm="1">
        <f t="array" ref="B135">_xll.SNL.Clients.Office.Excel.Functions.SPG($A135, "SP_SHARES_OUT_PERIOD_END", B$3)</f>
        <v>271100000</v>
      </c>
      <c r="C135" s="9" cm="1">
        <f t="array" ref="C135">_xll.SNL.Clients.Office.Excel.Functions.SPG($A135, "SP_SHARES_OUT_PERIOD_END", C$3)</f>
        <v>271413927</v>
      </c>
      <c r="D135" s="9" cm="1">
        <f t="array" ref="D135">_xll.SNL.Clients.Office.Excel.Functions.SPG($A135, "SP_SHARES_OUT_PERIOD_END", D$3)</f>
        <v>271752292</v>
      </c>
      <c r="E135" s="9" cm="1">
        <f t="array" ref="E135">_xll.SNL.Clients.Office.Excel.Functions.SPG($A135, "SP_SHARES_OUT_PERIOD_END", E$3)</f>
        <v>273599818</v>
      </c>
      <c r="F135" s="9" cm="1">
        <f t="array" ref="F135">_xll.SNL.Clients.Office.Excel.Functions.SPG($A135, "SP_SHARES_OUT_PERIOD_END", F$3)</f>
        <v>275570318</v>
      </c>
      <c r="G135" s="9" cm="1">
        <f t="array" ref="G135">_xll.SNL.Clients.Office.Excel.Functions.SPG($A135, "SP_SHARES_OUT_PERIOD_END", G$3)</f>
        <v>278358210</v>
      </c>
      <c r="H135" s="9" cm="1">
        <f t="array" ref="H135">_xll.SNL.Clients.Office.Excel.Functions.SPG($A135, "SP_SHARES_OUT_PERIOD_END", H$3)</f>
        <v>281584277</v>
      </c>
      <c r="I135" s="9" cm="1">
        <f t="array" ref="I135">_xll.SNL.Clients.Office.Excel.Functions.SPG($A135, "SP_SHARES_OUT_PERIOD_END", I$3)</f>
        <v>288000577</v>
      </c>
      <c r="J135" s="9" cm="1">
        <f t="array" ref="J135">_xll.SNL.Clients.Office.Excel.Functions.SPG($A135, "SP_SHARES_OUT_PERIOD_END", J$3)</f>
        <v>293192141</v>
      </c>
    </row>
    <row r="136" spans="1:10" x14ac:dyDescent="0.3">
      <c r="A136" s="11" t="s">
        <v>137</v>
      </c>
      <c r="B136" s="9" t="str" cm="1">
        <f t="array" ref="B136">_xll.SNL.Clients.Office.Excel.Functions.SPG($A136, "SP_SHARES_OUT_PERIOD_END", B$3)</f>
        <v>NA</v>
      </c>
      <c r="C136" s="9" cm="1">
        <f t="array" ref="C136">_xll.SNL.Clients.Office.Excel.Functions.SPG($A136, "SP_SHARES_OUT_PERIOD_END", C$3)</f>
        <v>696000000</v>
      </c>
      <c r="D136" s="9" cm="1">
        <f t="array" ref="D136">_xll.SNL.Clients.Office.Excel.Functions.SPG($A136, "SP_SHARES_OUT_PERIOD_END", D$3)</f>
        <v>702000000</v>
      </c>
      <c r="E136" s="9" cm="1">
        <f t="array" ref="E136">_xll.SNL.Clients.Office.Excel.Functions.SPG($A136, "SP_SHARES_OUT_PERIOD_END", E$3)</f>
        <v>705000000</v>
      </c>
      <c r="F136" s="9" cm="1">
        <f t="array" ref="F136">_xll.SNL.Clients.Office.Excel.Functions.SPG($A136, "SP_SHARES_OUT_PERIOD_END", F$3)</f>
        <v>710000000</v>
      </c>
      <c r="G136" s="9" cm="1">
        <f t="array" ref="G136">_xll.SNL.Clients.Office.Excel.Functions.SPG($A136, "SP_SHARES_OUT_PERIOD_END", G$3)</f>
        <v>705000000</v>
      </c>
      <c r="H136" s="9" cm="1">
        <f t="array" ref="H136">_xll.SNL.Clients.Office.Excel.Functions.SPG($A136, "SP_SHARES_OUT_PERIOD_END", H$3)</f>
        <v>715000000</v>
      </c>
      <c r="I136" s="9" cm="1">
        <f t="array" ref="I136">_xll.SNL.Clients.Office.Excel.Functions.SPG($A136, "SP_SHARES_OUT_PERIOD_END", I$3)</f>
        <v>724000000</v>
      </c>
      <c r="J136" s="9" cm="1">
        <f t="array" ref="J136">_xll.SNL.Clients.Office.Excel.Functions.SPG($A136, "SP_SHARES_OUT_PERIOD_END", J$3)</f>
        <v>729000000</v>
      </c>
    </row>
    <row r="137" spans="1:10" x14ac:dyDescent="0.3">
      <c r="A137" s="11" t="s">
        <v>138</v>
      </c>
      <c r="B137" s="9" cm="1">
        <f t="array" ref="B137">_xll.SNL.Clients.Office.Excel.Functions.SPG($A137, "SP_SHARES_OUT_PERIOD_END", B$3)</f>
        <v>648630253</v>
      </c>
      <c r="C137" s="9" cm="1">
        <f t="array" ref="C137">_xll.SNL.Clients.Office.Excel.Functions.SPG($A137, "SP_SHARES_OUT_PERIOD_END", C$3)</f>
        <v>642147719</v>
      </c>
      <c r="D137" s="9" cm="1">
        <f t="array" ref="D137">_xll.SNL.Clients.Office.Excel.Functions.SPG($A137, "SP_SHARES_OUT_PERIOD_END", D$3)</f>
        <v>641114652</v>
      </c>
      <c r="E137" s="9" cm="1">
        <f t="array" ref="E137">_xll.SNL.Clients.Office.Excel.Functions.SPG($A137, "SP_SHARES_OUT_PERIOD_END", E$3)</f>
        <v>641252759</v>
      </c>
      <c r="F137" s="9" cm="1">
        <f t="array" ref="F137">_xll.SNL.Clients.Office.Excel.Functions.SPG($A137, "SP_SHARES_OUT_PERIOD_END", F$3)</f>
        <v>641145714</v>
      </c>
      <c r="G137" s="9" cm="1">
        <f t="array" ref="G137">_xll.SNL.Clients.Office.Excel.Functions.SPG($A137, "SP_SHARES_OUT_PERIOD_END", G$3)</f>
        <v>639280379</v>
      </c>
      <c r="H137" s="9" cm="1">
        <f t="array" ref="H137">_xll.SNL.Clients.Office.Excel.Functions.SPG($A137, "SP_SHARES_OUT_PERIOD_END", H$3)</f>
        <v>640355800</v>
      </c>
      <c r="I137" s="9" cm="1">
        <f t="array" ref="I137">_xll.SNL.Clients.Office.Excel.Functions.SPG($A137, "SP_SHARES_OUT_PERIOD_END", I$3)</f>
        <v>640310742</v>
      </c>
      <c r="J137" s="9" cm="1">
        <f t="array" ref="J137">_xll.SNL.Clients.Office.Excel.Functions.SPG($A137, "SP_SHARES_OUT_PERIOD_END", J$3)</f>
        <v>650892367</v>
      </c>
    </row>
    <row r="138" spans="1:10" x14ac:dyDescent="0.3">
      <c r="A138" s="11" t="s">
        <v>139</v>
      </c>
      <c r="B138" s="9" cm="1">
        <f t="array" ref="B138">_xll.SNL.Clients.Office.Excel.Functions.SPG($A138, "SP_SHARES_OUT_PERIOD_END", B$3)</f>
        <v>644000000</v>
      </c>
      <c r="C138" s="9" cm="1">
        <f t="array" ref="C138">_xll.SNL.Clients.Office.Excel.Functions.SPG($A138, "SP_SHARES_OUT_PERIOD_END", C$3)</f>
        <v>651000000</v>
      </c>
      <c r="D138" s="9" cm="1">
        <f t="array" ref="D138">_xll.SNL.Clients.Office.Excel.Functions.SPG($A138, "SP_SHARES_OUT_PERIOD_END", D$3)</f>
        <v>658000000</v>
      </c>
      <c r="E138" s="9" cm="1">
        <f t="array" ref="E138">_xll.SNL.Clients.Office.Excel.Functions.SPG($A138, "SP_SHARES_OUT_PERIOD_END", E$3)</f>
        <v>628000000</v>
      </c>
      <c r="F138" s="9" cm="1">
        <f t="array" ref="F138">_xll.SNL.Clients.Office.Excel.Functions.SPG($A138, "SP_SHARES_OUT_PERIOD_END", F$3)</f>
        <v>632700000</v>
      </c>
      <c r="G138" s="9" cm="1">
        <f t="array" ref="G138">_xll.SNL.Clients.Office.Excel.Functions.SPG($A138, "SP_SHARES_OUT_PERIOD_END", G$3)</f>
        <v>635700000</v>
      </c>
      <c r="H138" s="9" cm="1">
        <f t="array" ref="H138">_xll.SNL.Clients.Office.Excel.Functions.SPG($A138, "SP_SHARES_OUT_PERIOD_END", H$3)</f>
        <v>641000000</v>
      </c>
      <c r="I138" s="9" cm="1">
        <f t="array" ref="I138">_xll.SNL.Clients.Office.Excel.Functions.SPG($A138, "SP_SHARES_OUT_PERIOD_END", I$3)</f>
        <v>641000000</v>
      </c>
      <c r="J138" s="9" cm="1">
        <f t="array" ref="J138">_xll.SNL.Clients.Office.Excel.Functions.SPG($A138, "SP_SHARES_OUT_PERIOD_END", J$3)</f>
        <v>644400000</v>
      </c>
    </row>
    <row r="139" spans="1:10" x14ac:dyDescent="0.3">
      <c r="A139" s="11" t="s">
        <v>140</v>
      </c>
      <c r="B139" s="9" cm="1">
        <f t="array" ref="B139">_xll.SNL.Clients.Office.Excel.Functions.SPG($A139, "SP_SHARES_OUT_PERIOD_END", B$3)</f>
        <v>392100000</v>
      </c>
      <c r="C139" s="9" cm="1">
        <f t="array" ref="C139">_xll.SNL.Clients.Office.Excel.Functions.SPG($A139, "SP_SHARES_OUT_PERIOD_END", C$3)</f>
        <v>390700000</v>
      </c>
      <c r="D139" s="9" cm="1">
        <f t="array" ref="D139">_xll.SNL.Clients.Office.Excel.Functions.SPG($A139, "SP_SHARES_OUT_PERIOD_END", D$3)</f>
        <v>390600000</v>
      </c>
      <c r="E139" s="9" cm="1">
        <f t="array" ref="E139">_xll.SNL.Clients.Office.Excel.Functions.SPG($A139, "SP_SHARES_OUT_PERIOD_END", E$3)</f>
        <v>400700000</v>
      </c>
      <c r="F139" s="9" cm="1">
        <f t="array" ref="F139">_xll.SNL.Clients.Office.Excel.Functions.SPG($A139, "SP_SHARES_OUT_PERIOD_END", F$3)</f>
        <v>396100000</v>
      </c>
      <c r="G139" s="9" cm="1">
        <f t="array" ref="G139">_xll.SNL.Clients.Office.Excel.Functions.SPG($A139, "SP_SHARES_OUT_PERIOD_END", G$3)</f>
        <v>385400000</v>
      </c>
      <c r="H139" s="9" cm="1">
        <f t="array" ref="H139">_xll.SNL.Clients.Office.Excel.Functions.SPG($A139, "SP_SHARES_OUT_PERIOD_END", H$3)</f>
        <v>386400000</v>
      </c>
      <c r="I139" s="9" cm="1">
        <f t="array" ref="I139">_xll.SNL.Clients.Office.Excel.Functions.SPG($A139, "SP_SHARES_OUT_PERIOD_END", I$3)</f>
        <v>386100000</v>
      </c>
      <c r="J139" s="9" cm="1">
        <f t="array" ref="J139">_xll.SNL.Clients.Office.Excel.Functions.SPG($A139, "SP_SHARES_OUT_PERIOD_END", J$3)</f>
        <v>387600000</v>
      </c>
    </row>
    <row r="140" spans="1:10" x14ac:dyDescent="0.3">
      <c r="A140" s="11" t="s">
        <v>141</v>
      </c>
      <c r="B140" s="9" cm="1">
        <f t="array" ref="B140">_xll.SNL.Clients.Office.Excel.Functions.SPG($A140, "SP_SHARES_OUT_PERIOD_END", B$3)</f>
        <v>287287926</v>
      </c>
      <c r="C140" s="9" cm="1">
        <f t="array" ref="C140">_xll.SNL.Clients.Office.Excel.Functions.SPG($A140, "SP_SHARES_OUT_PERIOD_END", C$3)</f>
        <v>290984373</v>
      </c>
      <c r="D140" s="9" cm="1">
        <f t="array" ref="D140">_xll.SNL.Clients.Office.Excel.Functions.SPG($A140, "SP_SHARES_OUT_PERIOD_END", D$3)</f>
        <v>292742664</v>
      </c>
      <c r="E140" s="9" cm="1">
        <f t="array" ref="E140">_xll.SNL.Clients.Office.Excel.Functions.SPG($A140, "SP_SHARES_OUT_PERIOD_END", E$3)</f>
        <v>178394239</v>
      </c>
      <c r="F140" s="9" cm="1">
        <f t="array" ref="F140">_xll.SNL.Clients.Office.Excel.Functions.SPG($A140, "SP_SHARES_OUT_PERIOD_END", F$3)</f>
        <v>178339978</v>
      </c>
      <c r="G140" s="9" cm="1">
        <f t="array" ref="G140">_xll.SNL.Clients.Office.Excel.Functions.SPG($A140, "SP_SHARES_OUT_PERIOD_END", G$3)</f>
        <v>178723871</v>
      </c>
      <c r="H140" s="9" cm="1">
        <f t="array" ref="H140">_xll.SNL.Clients.Office.Excel.Functions.SPG($A140, "SP_SHARES_OUT_PERIOD_END", H$3)</f>
        <v>178815302</v>
      </c>
      <c r="I140" s="9" cm="1">
        <f t="array" ref="I140">_xll.SNL.Clients.Office.Excel.Functions.SPG($A140, "SP_SHARES_OUT_PERIOD_END", I$3)</f>
        <v>179221318</v>
      </c>
      <c r="J140" s="9" cm="1">
        <f t="array" ref="J140">_xll.SNL.Clients.Office.Excel.Functions.SPG($A140, "SP_SHARES_OUT_PERIOD_END", J$3)</f>
        <v>181604781</v>
      </c>
    </row>
    <row r="141" spans="1:10" x14ac:dyDescent="0.3">
      <c r="A141" s="11" t="s">
        <v>142</v>
      </c>
      <c r="B141" s="9" cm="1">
        <f t="array" ref="B141">_xll.SNL.Clients.Office.Excel.Functions.SPG($A141, "SP_SHARES_OUT_PERIOD_END", B$3)</f>
        <v>336743461</v>
      </c>
      <c r="C141" s="9" cm="1">
        <f t="array" ref="C141">_xll.SNL.Clients.Office.Excel.Functions.SPG($A141, "SP_SHARES_OUT_PERIOD_END", C$3)</f>
        <v>336636742</v>
      </c>
      <c r="D141" s="9" cm="1">
        <f t="array" ref="D141">_xll.SNL.Clients.Office.Excel.Functions.SPG($A141, "SP_SHARES_OUT_PERIOD_END", D$3)</f>
        <v>331346964</v>
      </c>
      <c r="E141" s="9" cm="1">
        <f t="array" ref="E141">_xll.SNL.Clients.Office.Excel.Functions.SPG($A141, "SP_SHARES_OUT_PERIOD_END", E$3)</f>
        <v>325885279</v>
      </c>
      <c r="F141" s="9" cm="1">
        <f t="array" ref="F141">_xll.SNL.Clients.Office.Excel.Functions.SPG($A141, "SP_SHARES_OUT_PERIOD_END", F$3)</f>
        <v>312420659</v>
      </c>
      <c r="G141" s="9" cm="1">
        <f t="array" ref="G141">_xll.SNL.Clients.Office.Excel.Functions.SPG($A141, "SP_SHARES_OUT_PERIOD_END", G$3)</f>
        <v>311607580</v>
      </c>
      <c r="H141" s="9" cm="1">
        <f t="array" ref="H141">_xll.SNL.Clients.Office.Excel.Functions.SPG($A141, "SP_SHARES_OUT_PERIOD_END", H$3)</f>
        <v>302846026</v>
      </c>
      <c r="I141" s="9" cm="1">
        <f t="array" ref="I141">_xll.SNL.Clients.Office.Excel.Functions.SPG($A141, "SP_SHARES_OUT_PERIOD_END", I$3)</f>
        <v>299240366</v>
      </c>
      <c r="J141" s="9" cm="1">
        <f t="array" ref="J141">_xll.SNL.Clients.Office.Excel.Functions.SPG($A141, "SP_SHARES_OUT_PERIOD_END", J$3)</f>
        <v>291298610</v>
      </c>
    </row>
    <row r="142" spans="1:10" x14ac:dyDescent="0.3">
      <c r="A142" s="11" t="s">
        <v>143</v>
      </c>
      <c r="B142" s="9" t="str" cm="1">
        <f t="array" ref="B142">_xll.SNL.Clients.Office.Excel.Functions.SPG($A142, "SP_SHARES_OUT_PERIOD_END", B$3)</f>
        <v>NA</v>
      </c>
      <c r="C142" s="9" cm="1">
        <f t="array" ref="C142">_xll.SNL.Clients.Office.Excel.Functions.SPG($A142, "SP_SHARES_OUT_PERIOD_END", C$3)</f>
        <v>219939000</v>
      </c>
      <c r="D142" s="9" cm="1">
        <f t="array" ref="D142">_xll.SNL.Clients.Office.Excel.Functions.SPG($A142, "SP_SHARES_OUT_PERIOD_END", D$3)</f>
        <v>219925000</v>
      </c>
      <c r="E142" s="9" cm="1">
        <f t="array" ref="E142">_xll.SNL.Clients.Office.Excel.Functions.SPG($A142, "SP_SHARES_OUT_PERIOD_END", E$3)</f>
        <v>219911000</v>
      </c>
      <c r="F142" s="9" cm="1">
        <f t="array" ref="F142">_xll.SNL.Clients.Office.Excel.Functions.SPG($A142, "SP_SHARES_OUT_PERIOD_END", F$3)</f>
        <v>219893000</v>
      </c>
      <c r="G142" s="9" cm="1">
        <f t="array" ref="G142">_xll.SNL.Clients.Office.Excel.Functions.SPG($A142, "SP_SHARES_OUT_PERIOD_END", G$3)</f>
        <v>219663000</v>
      </c>
      <c r="H142" s="9" cm="1">
        <f t="array" ref="H142">_xll.SNL.Clients.Office.Excel.Functions.SPG($A142, "SP_SHARES_OUT_PERIOD_END", H$3)</f>
        <v>219490000</v>
      </c>
      <c r="I142" s="9" cm="1">
        <f t="array" ref="I142">_xll.SNL.Clients.Office.Excel.Functions.SPG($A142, "SP_SHARES_OUT_PERIOD_END", I$3)</f>
        <v>219470000</v>
      </c>
      <c r="J142" s="9" cm="1">
        <f t="array" ref="J142">_xll.SNL.Clients.Office.Excel.Functions.SPG($A142, "SP_SHARES_OUT_PERIOD_END", J$3)</f>
        <v>219336000</v>
      </c>
    </row>
    <row r="143" spans="1:10" x14ac:dyDescent="0.3">
      <c r="A143" s="11" t="s">
        <v>144</v>
      </c>
      <c r="B143" s="9" t="str" cm="1">
        <f t="array" ref="B143">_xll.SNL.Clients.Office.Excel.Functions.SPG($A143, "SP_SHARES_OUT_PERIOD_END", B$3)</f>
        <v>NA</v>
      </c>
      <c r="C143" s="9" cm="1">
        <f t="array" ref="C143">_xll.SNL.Clients.Office.Excel.Functions.SPG($A143, "SP_SHARES_OUT_PERIOD_END", C$3)</f>
        <v>215078018</v>
      </c>
      <c r="D143" s="9" cm="1">
        <f t="array" ref="D143">_xll.SNL.Clients.Office.Excel.Functions.SPG($A143, "SP_SHARES_OUT_PERIOD_END", D$3)</f>
        <v>215031619</v>
      </c>
      <c r="E143" s="9" cm="1">
        <f t="array" ref="E143">_xll.SNL.Clients.Office.Excel.Functions.SPG($A143, "SP_SHARES_OUT_PERIOD_END", E$3)</f>
        <v>214985820</v>
      </c>
      <c r="F143" s="9" cm="1">
        <f t="array" ref="F143">_xll.SNL.Clients.Office.Excel.Functions.SPG($A143, "SP_SHARES_OUT_PERIOD_END", F$3)</f>
        <v>216165909</v>
      </c>
      <c r="G143" s="9" cm="1">
        <f t="array" ref="G143">_xll.SNL.Clients.Office.Excel.Functions.SPG($A143, "SP_SHARES_OUT_PERIOD_END", G$3)</f>
        <v>217907206</v>
      </c>
      <c r="H143" s="9" cm="1">
        <f t="array" ref="H143">_xll.SNL.Clients.Office.Excel.Functions.SPG($A143, "SP_SHARES_OUT_PERIOD_END", H$3)</f>
        <v>217858778</v>
      </c>
      <c r="I143" s="9" cm="1">
        <f t="array" ref="I143">_xll.SNL.Clients.Office.Excel.Functions.SPG($A143, "SP_SHARES_OUT_PERIOD_END", I$3)</f>
        <v>219918166</v>
      </c>
      <c r="J143" s="9" cm="1">
        <f t="array" ref="J143">_xll.SNL.Clients.Office.Excel.Functions.SPG($A143, "SP_SHARES_OUT_PERIOD_END", J$3)</f>
        <v>220648374</v>
      </c>
    </row>
    <row r="144" spans="1:10" x14ac:dyDescent="0.3">
      <c r="A144" s="11" t="s">
        <v>145</v>
      </c>
      <c r="B144" s="9" cm="1">
        <f t="array" ref="B144">_xll.SNL.Clients.Office.Excel.Functions.SPG($A144, "SP_SHARES_OUT_PERIOD_END", B$3)</f>
        <v>853000000</v>
      </c>
      <c r="C144" s="9" cm="1">
        <f t="array" ref="C144">_xll.SNL.Clients.Office.Excel.Functions.SPG($A144, "SP_SHARES_OUT_PERIOD_END", C$3)</f>
        <v>852000000</v>
      </c>
      <c r="D144" s="9" cm="1">
        <f t="array" ref="D144">_xll.SNL.Clients.Office.Excel.Functions.SPG($A144, "SP_SHARES_OUT_PERIOD_END", D$3)</f>
        <v>840000000</v>
      </c>
      <c r="E144" s="9" cm="1">
        <f t="array" ref="E144">_xll.SNL.Clients.Office.Excel.Functions.SPG($A144, "SP_SHARES_OUT_PERIOD_END", E$3)</f>
        <v>839000000</v>
      </c>
      <c r="F144" s="9" cm="1">
        <f t="array" ref="F144">_xll.SNL.Clients.Office.Excel.Functions.SPG($A144, "SP_SHARES_OUT_PERIOD_END", F$3)</f>
        <v>838000000</v>
      </c>
      <c r="G144" s="9" cm="1">
        <f t="array" ref="G144">_xll.SNL.Clients.Office.Excel.Functions.SPG($A144, "SP_SHARES_OUT_PERIOD_END", G$3)</f>
        <v>838000000</v>
      </c>
      <c r="H144" s="9" cm="1">
        <f t="array" ref="H144">_xll.SNL.Clients.Office.Excel.Functions.SPG($A144, "SP_SHARES_OUT_PERIOD_END", H$3)</f>
        <v>837000000</v>
      </c>
      <c r="I144" s="9" cm="1">
        <f t="array" ref="I144">_xll.SNL.Clients.Office.Excel.Functions.SPG($A144, "SP_SHARES_OUT_PERIOD_END", I$3)</f>
        <v>837000000</v>
      </c>
      <c r="J144" s="9" cm="1">
        <f t="array" ref="J144">_xll.SNL.Clients.Office.Excel.Functions.SPG($A144, "SP_SHARES_OUT_PERIOD_END", J$3)</f>
        <v>836000000</v>
      </c>
    </row>
    <row r="145" spans="1:10" x14ac:dyDescent="0.3">
      <c r="A145" s="11" t="s">
        <v>146</v>
      </c>
      <c r="B145" s="9" cm="1">
        <f t="array" ref="B145">_xll.SNL.Clients.Office.Excel.Functions.SPG($A145, "SP_SHARES_OUT_PERIOD_END", B$3)</f>
        <v>34230813</v>
      </c>
      <c r="C145" s="9" cm="1">
        <f t="array" ref="C145">_xll.SNL.Clients.Office.Excel.Functions.SPG($A145, "SP_SHARES_OUT_PERIOD_END", C$3)</f>
        <v>34281927</v>
      </c>
      <c r="D145" s="9" cm="1">
        <f t="array" ref="D145">_xll.SNL.Clients.Office.Excel.Functions.SPG($A145, "SP_SHARES_OUT_PERIOD_END", D$3)</f>
        <v>34530370</v>
      </c>
      <c r="E145" s="9" cm="1">
        <f t="array" ref="E145">_xll.SNL.Clients.Office.Excel.Functions.SPG($A145, "SP_SHARES_OUT_PERIOD_END", E$3)</f>
        <v>34956623</v>
      </c>
      <c r="F145" s="9" cm="1">
        <f t="array" ref="F145">_xll.SNL.Clients.Office.Excel.Functions.SPG($A145, "SP_SHARES_OUT_PERIOD_END", F$3)</f>
        <v>34801722</v>
      </c>
      <c r="G145" s="9" cm="1">
        <f t="array" ref="G145">_xll.SNL.Clients.Office.Excel.Functions.SPG($A145, "SP_SHARES_OUT_PERIOD_END", G$3)</f>
        <v>34726182</v>
      </c>
      <c r="H145" s="9" cm="1">
        <f t="array" ref="H145">_xll.SNL.Clients.Office.Excel.Functions.SPG($A145, "SP_SHARES_OUT_PERIOD_END", H$3)</f>
        <v>34879123</v>
      </c>
      <c r="I145" s="9" cm="1">
        <f t="array" ref="I145">_xll.SNL.Clients.Office.Excel.Functions.SPG($A145, "SP_SHARES_OUT_PERIOD_END", I$3)</f>
        <v>35057585</v>
      </c>
      <c r="J145" s="9" cm="1">
        <f t="array" ref="J145">_xll.SNL.Clients.Office.Excel.Functions.SPG($A145, "SP_SHARES_OUT_PERIOD_END", J$3)</f>
        <v>35330133</v>
      </c>
    </row>
    <row r="146" spans="1:10" x14ac:dyDescent="0.3">
      <c r="A146" s="11" t="s">
        <v>1032</v>
      </c>
      <c r="B146" s="9" cm="1">
        <f t="array" ref="B146">_xll.SNL.Clients.Office.Excel.Functions.SPG($A146, "SP_SHARES_OUT_PERIOD_END", B$3)</f>
        <v>423627000</v>
      </c>
      <c r="C146" s="9" cm="1">
        <f t="array" ref="C146">_xll.SNL.Clients.Office.Excel.Functions.SPG($A146, "SP_SHARES_OUT_PERIOD_END", C$3)</f>
        <v>419677000</v>
      </c>
      <c r="D146" s="9" cm="1">
        <f t="array" ref="D146">_xll.SNL.Clients.Office.Excel.Functions.SPG($A146, "SP_SHARES_OUT_PERIOD_END", D$3)</f>
        <v>415162000</v>
      </c>
      <c r="E146" s="9" cm="1">
        <f t="array" ref="E146">_xll.SNL.Clients.Office.Excel.Functions.SPG($A146, "SP_SHARES_OUT_PERIOD_END", E$3)</f>
        <v>413140000</v>
      </c>
      <c r="F146" s="9" cm="1">
        <f t="array" ref="F146">_xll.SNL.Clients.Office.Excel.Functions.SPG($A146, "SP_SHARES_OUT_PERIOD_END", F$3)</f>
        <v>408512000</v>
      </c>
      <c r="G146" s="9" cm="1">
        <f t="array" ref="G146">_xll.SNL.Clients.Office.Excel.Functions.SPG($A146, "SP_SHARES_OUT_PERIOD_END", G$3)</f>
        <v>403228000</v>
      </c>
      <c r="H146" s="9" cm="1">
        <f t="array" ref="H146">_xll.SNL.Clients.Office.Excel.Functions.SPG($A146, "SP_SHARES_OUT_PERIOD_END", H$3)</f>
        <v>398386000</v>
      </c>
      <c r="I146" s="9" cm="1">
        <f t="array" ref="I146">_xll.SNL.Clients.Office.Excel.Functions.SPG($A146, "SP_SHARES_OUT_PERIOD_END", I$3)</f>
        <v>392652000</v>
      </c>
      <c r="J146" s="9" cm="1">
        <f t="array" ref="J146">_xll.SNL.Clients.Office.Excel.Functions.SPG($A146, "SP_SHARES_OUT_PERIOD_END", J$3)</f>
        <v>389754956</v>
      </c>
    </row>
    <row r="147" spans="1:10" x14ac:dyDescent="0.3">
      <c r="A147" s="11" t="s">
        <v>147</v>
      </c>
      <c r="B147" s="9" cm="1">
        <f t="array" ref="B147">_xll.SNL.Clients.Office.Excel.Functions.SPG($A147, "SP_SHARES_OUT_PERIOD_END", B$3)</f>
        <v>137104367</v>
      </c>
      <c r="C147" s="9" cm="1">
        <f t="array" ref="C147">_xll.SNL.Clients.Office.Excel.Functions.SPG($A147, "SP_SHARES_OUT_PERIOD_END", C$3)</f>
        <v>137216447</v>
      </c>
      <c r="D147" s="9" cm="1">
        <f t="array" ref="D147">_xll.SNL.Clients.Office.Excel.Functions.SPG($A147, "SP_SHARES_OUT_PERIOD_END", D$3)</f>
        <v>137191966</v>
      </c>
      <c r="E147" s="9" cm="1">
        <f t="array" ref="E147">_xll.SNL.Clients.Office.Excel.Functions.SPG($A147, "SP_SHARES_OUT_PERIOD_END", E$3)</f>
        <v>137457619</v>
      </c>
      <c r="F147" s="9" cm="1">
        <f t="array" ref="F147">_xll.SNL.Clients.Office.Excel.Functions.SPG($A147, "SP_SHARES_OUT_PERIOD_END", F$3)</f>
        <v>137430160</v>
      </c>
      <c r="G147" s="9" cm="1">
        <f t="array" ref="G147">_xll.SNL.Clients.Office.Excel.Functions.SPG($A147, "SP_SHARES_OUT_PERIOD_END", G$3)</f>
        <v>139896263</v>
      </c>
      <c r="H147" s="9" cm="1">
        <f t="array" ref="H147">_xll.SNL.Clients.Office.Excel.Functions.SPG($A147, "SP_SHARES_OUT_PERIOD_END", H$3)</f>
        <v>139890144</v>
      </c>
      <c r="I147" s="9" cm="1">
        <f t="array" ref="I147">_xll.SNL.Clients.Office.Excel.Functions.SPG($A147, "SP_SHARES_OUT_PERIOD_END", I$3)</f>
        <v>139873825</v>
      </c>
      <c r="J147" s="9" cm="1">
        <f t="array" ref="J147">_xll.SNL.Clients.Office.Excel.Functions.SPG($A147, "SP_SHARES_OUT_PERIOD_END", J$3)</f>
        <v>139851298</v>
      </c>
    </row>
    <row r="148" spans="1:10" x14ac:dyDescent="0.3">
      <c r="A148" s="11" t="s">
        <v>148</v>
      </c>
      <c r="B148" s="9" cm="1">
        <f t="array" ref="B148">_xll.SNL.Clients.Office.Excel.Functions.SPG($A148, "SP_SHARES_OUT_PERIOD_END", B$3)</f>
        <v>706861738</v>
      </c>
      <c r="C148" s="9" cm="1">
        <f t="array" ref="C148">_xll.SNL.Clients.Office.Excel.Functions.SPG($A148, "SP_SHARES_OUT_PERIOD_END", C$3)</f>
        <v>703612794</v>
      </c>
      <c r="D148" s="9" cm="1">
        <f t="array" ref="D148">_xll.SNL.Clients.Office.Excel.Functions.SPG($A148, "SP_SHARES_OUT_PERIOD_END", D$3)</f>
        <v>700091690</v>
      </c>
      <c r="E148" s="9" cm="1">
        <f t="array" ref="E148">_xll.SNL.Clients.Office.Excel.Functions.SPG($A148, "SP_SHARES_OUT_PERIOD_END", E$3)</f>
        <v>700921028</v>
      </c>
      <c r="F148" s="9" cm="1">
        <f t="array" ref="F148">_xll.SNL.Clients.Office.Excel.Functions.SPG($A148, "SP_SHARES_OUT_PERIOD_END", F$3)</f>
        <v>703205830</v>
      </c>
      <c r="G148" s="9" cm="1">
        <f t="array" ref="G148">_xll.SNL.Clients.Office.Excel.Functions.SPG($A148, "SP_SHARES_OUT_PERIOD_END", G$3)</f>
        <v>702293433</v>
      </c>
      <c r="H148" s="9" cm="1">
        <f t="array" ref="H148">_xll.SNL.Clients.Office.Excel.Functions.SPG($A148, "SP_SHARES_OUT_PERIOD_END", H$3)</f>
        <v>701397006</v>
      </c>
      <c r="I148" s="9" cm="1">
        <f t="array" ref="I148">_xll.SNL.Clients.Office.Excel.Functions.SPG($A148, "SP_SHARES_OUT_PERIOD_END", I$3)</f>
        <v>703074557</v>
      </c>
      <c r="J148" s="9" cm="1">
        <f t="array" ref="J148">_xll.SNL.Clients.Office.Excel.Functions.SPG($A148, "SP_SHARES_OUT_PERIOD_END", J$3)</f>
        <v>707314807</v>
      </c>
    </row>
    <row r="149" spans="1:10" x14ac:dyDescent="0.3">
      <c r="A149" s="11" t="s">
        <v>149</v>
      </c>
      <c r="B149" s="9" cm="1">
        <f t="array" ref="B149">_xll.SNL.Clients.Office.Excel.Functions.SPG($A149, "SP_SHARES_OUT_PERIOD_END", B$3)</f>
        <v>207515682</v>
      </c>
      <c r="C149" s="9" cm="1">
        <f t="array" ref="C149">_xll.SNL.Clients.Office.Excel.Functions.SPG($A149, "SP_SHARES_OUT_PERIOD_END", C$3)</f>
        <v>207171582</v>
      </c>
      <c r="D149" s="9" cm="1">
        <f t="array" ref="D149">_xll.SNL.Clients.Office.Excel.Functions.SPG($A149, "SP_SHARES_OUT_PERIOD_END", D$3)</f>
        <v>207100586</v>
      </c>
      <c r="E149" s="9" cm="1">
        <f t="array" ref="E149">_xll.SNL.Clients.Office.Excel.Functions.SPG($A149, "SP_SHARES_OUT_PERIOD_END", E$3)</f>
        <v>207020080</v>
      </c>
      <c r="F149" s="9" cm="1">
        <f t="array" ref="F149">_xll.SNL.Clients.Office.Excel.Functions.SPG($A149, "SP_SHARES_OUT_PERIOD_END", F$3)</f>
        <v>206937244</v>
      </c>
      <c r="G149" s="9" cm="1">
        <f t="array" ref="G149">_xll.SNL.Clients.Office.Excel.Functions.SPG($A149, "SP_SHARES_OUT_PERIOD_END", G$3)</f>
        <v>206357070</v>
      </c>
      <c r="H149" s="9" cm="1">
        <f t="array" ref="H149">_xll.SNL.Clients.Office.Excel.Functions.SPG($A149, "SP_SHARES_OUT_PERIOD_END", H$3)</f>
        <v>206258727</v>
      </c>
      <c r="I149" s="9" cm="1">
        <f t="array" ref="I149">_xll.SNL.Clients.Office.Excel.Functions.SPG($A149, "SP_SHARES_OUT_PERIOD_END", I$3)</f>
        <v>206175587</v>
      </c>
      <c r="J149" s="9" cm="1">
        <f t="array" ref="J149">_xll.SNL.Clients.Office.Excel.Functions.SPG($A149, "SP_SHARES_OUT_PERIOD_END", J$3)</f>
        <v>206109174</v>
      </c>
    </row>
    <row r="150" spans="1:10" x14ac:dyDescent="0.3">
      <c r="A150" s="11" t="s">
        <v>150</v>
      </c>
      <c r="B150" s="9" cm="1">
        <f t="array" ref="B150">_xll.SNL.Clients.Office.Excel.Functions.SPG($A150, "SP_SHARES_OUT_PERIOD_END", B$3)</f>
        <v>777000000</v>
      </c>
      <c r="C150" s="9" cm="1">
        <f t="array" ref="C150">_xll.SNL.Clients.Office.Excel.Functions.SPG($A150, "SP_SHARES_OUT_PERIOD_END", C$3)</f>
        <v>776000000</v>
      </c>
      <c r="D150" s="9" cm="1">
        <f t="array" ref="D150">_xll.SNL.Clients.Office.Excel.Functions.SPG($A150, "SP_SHARES_OUT_PERIOD_END", D$3)</f>
        <v>772000000</v>
      </c>
      <c r="E150" s="9" cm="1">
        <f t="array" ref="E150">_xll.SNL.Clients.Office.Excel.Functions.SPG($A150, "SP_SHARES_OUT_PERIOD_END", E$3)</f>
        <v>772000000</v>
      </c>
      <c r="F150" s="9" cm="1">
        <f t="array" ref="F150">_xll.SNL.Clients.Office.Excel.Functions.SPG($A150, "SP_SHARES_OUT_PERIOD_END", F$3)</f>
        <v>772000000</v>
      </c>
      <c r="G150" s="9" cm="1">
        <f t="array" ref="G150">_xll.SNL.Clients.Office.Excel.Functions.SPG($A150, "SP_SHARES_OUT_PERIOD_END", G$3)</f>
        <v>771000000</v>
      </c>
      <c r="H150" s="9" cm="1">
        <f t="array" ref="H150">_xll.SNL.Clients.Office.Excel.Functions.SPG($A150, "SP_SHARES_OUT_PERIOD_END", H$3)</f>
        <v>771000000</v>
      </c>
      <c r="I150" s="9" cm="1">
        <f t="array" ref="I150">_xll.SNL.Clients.Office.Excel.Functions.SPG($A150, "SP_SHARES_OUT_PERIOD_END", I$3)</f>
        <v>771000000</v>
      </c>
      <c r="J150" s="9" cm="1">
        <f t="array" ref="J150">_xll.SNL.Clients.Office.Excel.Functions.SPG($A150, "SP_SHARES_OUT_PERIOD_END", J$3)</f>
        <v>771000000</v>
      </c>
    </row>
    <row r="151" spans="1:10" x14ac:dyDescent="0.3">
      <c r="A151" s="11" t="s">
        <v>151</v>
      </c>
      <c r="B151" s="9" cm="1">
        <f t="array" ref="B151">_xll.SNL.Clients.Office.Excel.Functions.SPG($A151, "SP_SHARES_OUT_PERIOD_END", B$3)</f>
        <v>418498498</v>
      </c>
      <c r="C151" s="9" cm="1">
        <f t="array" ref="C151">_xll.SNL.Clients.Office.Excel.Functions.SPG($A151, "SP_SHARES_OUT_PERIOD_END", C$3)</f>
        <v>417994343</v>
      </c>
      <c r="D151" s="9" cm="1">
        <f t="array" ref="D151">_xll.SNL.Clients.Office.Excel.Functions.SPG($A151, "SP_SHARES_OUT_PERIOD_END", D$3)</f>
        <v>417891872</v>
      </c>
      <c r="E151" s="9" cm="1">
        <f t="array" ref="E151">_xll.SNL.Clients.Office.Excel.Functions.SPG($A151, "SP_SHARES_OUT_PERIOD_END", E$3)</f>
        <v>417477709</v>
      </c>
      <c r="F151" s="9" cm="1">
        <f t="array" ref="F151">_xll.SNL.Clients.Office.Excel.Functions.SPG($A151, "SP_SHARES_OUT_PERIOD_END", F$3)</f>
        <v>418074174</v>
      </c>
      <c r="G151" s="9" cm="1">
        <f t="array" ref="G151">_xll.SNL.Clients.Office.Excel.Functions.SPG($A151, "SP_SHARES_OUT_PERIOD_END", G$3)</f>
        <v>430110140</v>
      </c>
      <c r="H151" s="9" cm="1">
        <f t="array" ref="H151">_xll.SNL.Clients.Office.Excel.Functions.SPG($A151, "SP_SHARES_OUT_PERIOD_END", H$3)</f>
        <v>430011698</v>
      </c>
      <c r="I151" s="9" cm="1">
        <f t="array" ref="I151">_xll.SNL.Clients.Office.Excel.Functions.SPG($A151, "SP_SHARES_OUT_PERIOD_END", I$3)</f>
        <v>459026579</v>
      </c>
      <c r="J151" s="9" cm="1">
        <f t="array" ref="J151">_xll.SNL.Clients.Office.Excel.Functions.SPG($A151, "SP_SHARES_OUT_PERIOD_END", J$3)</f>
        <v>459016898</v>
      </c>
    </row>
    <row r="152" spans="1:10" x14ac:dyDescent="0.3">
      <c r="A152" s="11" t="s">
        <v>152</v>
      </c>
      <c r="B152" s="9" cm="1">
        <f t="array" ref="B152">_xll.SNL.Clients.Office.Excel.Functions.SPG($A152, "SP_SHARES_OUT_PERIOD_END", B$3)</f>
        <v>115409350</v>
      </c>
      <c r="C152" s="9" cm="1">
        <f t="array" ref="C152">_xll.SNL.Clients.Office.Excel.Functions.SPG($A152, "SP_SHARES_OUT_PERIOD_END", C$3)</f>
        <v>115117584</v>
      </c>
      <c r="D152" s="9" cm="1">
        <f t="array" ref="D152">_xll.SNL.Clients.Office.Excel.Functions.SPG($A152, "SP_SHARES_OUT_PERIOD_END", D$3)</f>
        <v>115861798</v>
      </c>
      <c r="E152" s="9" cm="1">
        <f t="array" ref="E152">_xll.SNL.Clients.Office.Excel.Functions.SPG($A152, "SP_SHARES_OUT_PERIOD_END", E$3)</f>
        <v>116809604</v>
      </c>
      <c r="F152" s="9" cm="1">
        <f t="array" ref="F152">_xll.SNL.Clients.Office.Excel.Functions.SPG($A152, "SP_SHARES_OUT_PERIOD_END", F$3)</f>
        <v>117598701</v>
      </c>
      <c r="G152" s="9" cm="1">
        <f t="array" ref="G152">_xll.SNL.Clients.Office.Excel.Functions.SPG($A152, "SP_SHARES_OUT_PERIOD_END", G$3)</f>
        <v>117292963</v>
      </c>
      <c r="H152" s="9" cm="1">
        <f t="array" ref="H152">_xll.SNL.Clients.Office.Excel.Functions.SPG($A152, "SP_SHARES_OUT_PERIOD_END", H$3)</f>
        <v>118513215</v>
      </c>
      <c r="I152" s="9" cm="1">
        <f t="array" ref="I152">_xll.SNL.Clients.Office.Excel.Functions.SPG($A152, "SP_SHARES_OUT_PERIOD_END", I$3)</f>
        <v>118504936</v>
      </c>
      <c r="J152" s="9" cm="1">
        <f t="array" ref="J152">_xll.SNL.Clients.Office.Excel.Functions.SPG($A152, "SP_SHARES_OUT_PERIOD_END", J$3)</f>
        <v>119151802</v>
      </c>
    </row>
    <row r="153" spans="1:10" x14ac:dyDescent="0.3">
      <c r="A153" s="11" t="s">
        <v>153</v>
      </c>
      <c r="B153" s="9" cm="1">
        <f t="array" ref="B153">_xll.SNL.Clients.Office.Excel.Functions.SPG($A153, "SP_SHARES_OUT_PERIOD_END", B$3)</f>
        <v>391300000</v>
      </c>
      <c r="C153" s="9" cm="1">
        <f t="array" ref="C153">_xll.SNL.Clients.Office.Excel.Functions.SPG($A153, "SP_SHARES_OUT_PERIOD_END", C$3)</f>
        <v>392900000</v>
      </c>
      <c r="D153" s="9" cm="1">
        <f t="array" ref="D153">_xll.SNL.Clients.Office.Excel.Functions.SPG($A153, "SP_SHARES_OUT_PERIOD_END", D$3)</f>
        <v>395200000</v>
      </c>
      <c r="E153" s="9" cm="1">
        <f t="array" ref="E153">_xll.SNL.Clients.Office.Excel.Functions.SPG($A153, "SP_SHARES_OUT_PERIOD_END", E$3)</f>
        <v>398100000</v>
      </c>
      <c r="F153" s="9" cm="1">
        <f t="array" ref="F153">_xll.SNL.Clients.Office.Excel.Functions.SPG($A153, "SP_SHARES_OUT_PERIOD_END", F$3)</f>
        <v>399800000</v>
      </c>
      <c r="G153" s="9" cm="1">
        <f t="array" ref="G153">_xll.SNL.Clients.Office.Excel.Functions.SPG($A153, "SP_SHARES_OUT_PERIOD_END", G$3)</f>
        <v>399400000</v>
      </c>
      <c r="H153" s="9" cm="1">
        <f t="array" ref="H153">_xll.SNL.Clients.Office.Excel.Functions.SPG($A153, "SP_SHARES_OUT_PERIOD_END", H$3)</f>
        <v>399300000</v>
      </c>
      <c r="I153" s="9" cm="1">
        <f t="array" ref="I153">_xll.SNL.Clients.Office.Excel.Functions.SPG($A153, "SP_SHARES_OUT_PERIOD_END", I$3)</f>
        <v>399000000</v>
      </c>
      <c r="J153" s="9" cm="1">
        <f t="array" ref="J153">_xll.SNL.Clients.Office.Excel.Functions.SPG($A153, "SP_SHARES_OUT_PERIOD_END", J$3)</f>
        <v>398600000</v>
      </c>
    </row>
    <row r="154" spans="1:10" x14ac:dyDescent="0.3">
      <c r="A154" s="11" t="s">
        <v>154</v>
      </c>
      <c r="B154" s="9" cm="1">
        <f t="array" ref="B154">_xll.SNL.Clients.Office.Excel.Functions.SPG($A154, "SP_SHARES_OUT_PERIOD_END", B$3)</f>
        <v>467000000</v>
      </c>
      <c r="C154" s="9" cm="1">
        <f t="array" ref="C154">_xll.SNL.Clients.Office.Excel.Functions.SPG($A154, "SP_SHARES_OUT_PERIOD_END", C$3)</f>
        <v>471000000</v>
      </c>
      <c r="D154" s="9" cm="1">
        <f t="array" ref="D154">_xll.SNL.Clients.Office.Excel.Functions.SPG($A154, "SP_SHARES_OUT_PERIOD_END", D$3)</f>
        <v>482000000</v>
      </c>
      <c r="E154" s="9" cm="1">
        <f t="array" ref="E154">_xll.SNL.Clients.Office.Excel.Functions.SPG($A154, "SP_SHARES_OUT_PERIOD_END", E$3)</f>
        <v>494000000</v>
      </c>
      <c r="F154" s="9" cm="1">
        <f t="array" ref="F154">_xll.SNL.Clients.Office.Excel.Functions.SPG($A154, "SP_SHARES_OUT_PERIOD_END", F$3)</f>
        <v>509000000</v>
      </c>
      <c r="G154" s="9" cm="1">
        <f t="array" ref="G154">_xll.SNL.Clients.Office.Excel.Functions.SPG($A154, "SP_SHARES_OUT_PERIOD_END", G$3)</f>
        <v>517000000</v>
      </c>
      <c r="H154" s="9" cm="1">
        <f t="array" ref="H154">_xll.SNL.Clients.Office.Excel.Functions.SPG($A154, "SP_SHARES_OUT_PERIOD_END", H$3)</f>
        <v>520000000</v>
      </c>
      <c r="I154" s="9" cm="1">
        <f t="array" ref="I154">_xll.SNL.Clients.Office.Excel.Functions.SPG($A154, "SP_SHARES_OUT_PERIOD_END", I$3)</f>
        <v>533000000</v>
      </c>
      <c r="J154" s="9" cm="1">
        <f t="array" ref="J154">_xll.SNL.Clients.Office.Excel.Functions.SPG($A154, "SP_SHARES_OUT_PERIOD_END", J$3)</f>
        <v>536000000</v>
      </c>
    </row>
    <row r="155" spans="1:10" x14ac:dyDescent="0.3">
      <c r="A155" s="11" t="s">
        <v>155</v>
      </c>
      <c r="B155" s="9" cm="1">
        <f t="array" ref="B155">_xll.SNL.Clients.Office.Excel.Functions.SPG($A155, "SP_SHARES_OUT_PERIOD_END", B$3)</f>
        <v>283512618</v>
      </c>
      <c r="C155" s="9" cm="1">
        <f t="array" ref="C155">_xll.SNL.Clients.Office.Excel.Functions.SPG($A155, "SP_SHARES_OUT_PERIOD_END", C$3)</f>
        <v>283354746</v>
      </c>
      <c r="D155" s="9" cm="1">
        <f t="array" ref="D155">_xll.SNL.Clients.Office.Excel.Functions.SPG($A155, "SP_SHARES_OUT_PERIOD_END", D$3)</f>
        <v>283161817</v>
      </c>
      <c r="E155" s="9" cm="1">
        <f t="array" ref="E155">_xll.SNL.Clients.Office.Excel.Functions.SPG($A155, "SP_SHARES_OUT_PERIOD_END", E$3)</f>
        <v>284537616</v>
      </c>
      <c r="F155" s="9" cm="1">
        <f t="array" ref="F155">_xll.SNL.Clients.Office.Excel.Functions.SPG($A155, "SP_SHARES_OUT_PERIOD_END", F$3)</f>
        <v>285569775</v>
      </c>
      <c r="G155" s="9" cm="1">
        <f t="array" ref="G155">_xll.SNL.Clients.Office.Excel.Functions.SPG($A155, "SP_SHARES_OUT_PERIOD_END", G$3)</f>
        <v>285448531</v>
      </c>
      <c r="H155" s="9" cm="1">
        <f t="array" ref="H155">_xll.SNL.Clients.Office.Excel.Functions.SPG($A155, "SP_SHARES_OUT_PERIOD_END", H$3)</f>
        <v>285139820</v>
      </c>
      <c r="I155" s="9" cm="1">
        <f t="array" ref="I155">_xll.SNL.Clients.Office.Excel.Functions.SPG($A155, "SP_SHARES_OUT_PERIOD_END", I$3)</f>
        <v>285033916</v>
      </c>
      <c r="J155" s="9" cm="1">
        <f t="array" ref="J155">_xll.SNL.Clients.Office.Excel.Functions.SPG($A155, "SP_SHARES_OUT_PERIOD_END", J$3)</f>
        <v>284720960</v>
      </c>
    </row>
    <row r="156" spans="1:10" x14ac:dyDescent="0.3">
      <c r="A156" s="11" t="s">
        <v>156</v>
      </c>
      <c r="B156" s="9" cm="1">
        <f t="array" ref="B156">_xll.SNL.Clients.Office.Excel.Functions.SPG($A156, "SP_SHARES_OUT_PERIOD_END", B$3)</f>
        <v>384763662</v>
      </c>
      <c r="C156" s="9" cm="1">
        <f t="array" ref="C156">_xll.SNL.Clients.Office.Excel.Functions.SPG($A156, "SP_SHARES_OUT_PERIOD_END", C$3)</f>
        <v>384784719</v>
      </c>
      <c r="D156" s="9" cm="1">
        <f t="array" ref="D156">_xll.SNL.Clients.Office.Excel.Functions.SPG($A156, "SP_SHARES_OUT_PERIOD_END", D$3)</f>
        <v>387148995</v>
      </c>
      <c r="E156" s="9" cm="1">
        <f t="array" ref="E156">_xll.SNL.Clients.Office.Excel.Functions.SPG($A156, "SP_SHARES_OUT_PERIOD_END", E$3)</f>
        <v>386099652</v>
      </c>
      <c r="F156" s="9" cm="1">
        <f t="array" ref="F156">_xll.SNL.Clients.Office.Excel.Functions.SPG($A156, "SP_SHARES_OUT_PERIOD_END", F$3)</f>
        <v>384735109</v>
      </c>
      <c r="G156" s="9" cm="1">
        <f t="array" ref="G156">_xll.SNL.Clients.Office.Excel.Functions.SPG($A156, "SP_SHARES_OUT_PERIOD_END", G$3)</f>
        <v>383924912</v>
      </c>
      <c r="H156" s="9" cm="1">
        <f t="array" ref="H156">_xll.SNL.Clients.Office.Excel.Functions.SPG($A156, "SP_SHARES_OUT_PERIOD_END", H$3)</f>
        <v>383567856</v>
      </c>
      <c r="I156" s="9" cm="1">
        <f t="array" ref="I156">_xll.SNL.Clients.Office.Excel.Functions.SPG($A156, "SP_SHARES_OUT_PERIOD_END", I$3)</f>
        <v>383248837</v>
      </c>
      <c r="J156" s="9" cm="1">
        <f t="array" ref="J156">_xll.SNL.Clients.Office.Excel.Functions.SPG($A156, "SP_SHARES_OUT_PERIOD_END", J$3)</f>
        <v>382659081</v>
      </c>
    </row>
    <row r="157" spans="1:10" x14ac:dyDescent="0.3">
      <c r="A157" s="11" t="s">
        <v>157</v>
      </c>
      <c r="B157" s="9" cm="1">
        <f t="array" ref="B157">_xll.SNL.Clients.Office.Excel.Functions.SPG($A157, "SP_SHARES_OUT_PERIOD_END", B$3)</f>
        <v>586200000</v>
      </c>
      <c r="C157" s="9" cm="1">
        <f t="array" ref="C157">_xll.SNL.Clients.Office.Excel.Functions.SPG($A157, "SP_SHARES_OUT_PERIOD_END", C$3)</f>
        <v>588600000</v>
      </c>
      <c r="D157" s="9" cm="1">
        <f t="array" ref="D157">_xll.SNL.Clients.Office.Excel.Functions.SPG($A157, "SP_SHARES_OUT_PERIOD_END", D$3)</f>
        <v>589800000</v>
      </c>
      <c r="E157" s="9" cm="1">
        <f t="array" ref="E157">_xll.SNL.Clients.Office.Excel.Functions.SPG($A157, "SP_SHARES_OUT_PERIOD_END", E$3)</f>
        <v>602300000</v>
      </c>
      <c r="F157" s="9" cm="1">
        <f t="array" ref="F157">_xll.SNL.Clients.Office.Excel.Functions.SPG($A157, "SP_SHARES_OUT_PERIOD_END", F$3)</f>
        <v>602400000</v>
      </c>
      <c r="G157" s="9" cm="1">
        <f t="array" ref="G157">_xll.SNL.Clients.Office.Excel.Functions.SPG($A157, "SP_SHARES_OUT_PERIOD_END", G$3)</f>
        <v>601100000</v>
      </c>
      <c r="H157" s="9" cm="1">
        <f t="array" ref="H157">_xll.SNL.Clients.Office.Excel.Functions.SPG($A157, "SP_SHARES_OUT_PERIOD_END", H$3)</f>
        <v>606500000</v>
      </c>
      <c r="I157" s="9" cm="1">
        <f t="array" ref="I157">_xll.SNL.Clients.Office.Excel.Functions.SPG($A157, "SP_SHARES_OUT_PERIOD_END", I$3)</f>
        <v>607900000</v>
      </c>
      <c r="J157" s="9" cm="1">
        <f t="array" ref="J157">_xll.SNL.Clients.Office.Excel.Functions.SPG($A157, "SP_SHARES_OUT_PERIOD_END", J$3)</f>
        <v>606000000</v>
      </c>
    </row>
    <row r="158" spans="1:10" x14ac:dyDescent="0.3">
      <c r="A158" s="11" t="s">
        <v>158</v>
      </c>
      <c r="B158" s="9" cm="1">
        <f t="array" ref="B158">_xll.SNL.Clients.Office.Excel.Functions.SPG($A158, "SP_SHARES_OUT_PERIOD_END", B$3)</f>
        <v>252315000</v>
      </c>
      <c r="C158" s="9" cm="1">
        <f t="array" ref="C158">_xll.SNL.Clients.Office.Excel.Functions.SPG($A158, "SP_SHARES_OUT_PERIOD_END", C$3)</f>
        <v>261548000</v>
      </c>
      <c r="D158" s="9" cm="1">
        <f t="array" ref="D158">_xll.SNL.Clients.Office.Excel.Functions.SPG($A158, "SP_SHARES_OUT_PERIOD_END", D$3)</f>
        <v>263148000</v>
      </c>
      <c r="E158" s="9" cm="1">
        <f t="array" ref="E158">_xll.SNL.Clients.Office.Excel.Functions.SPG($A158, "SP_SHARES_OUT_PERIOD_END", E$3)</f>
        <v>265133000</v>
      </c>
      <c r="F158" s="9" cm="1">
        <f t="array" ref="F158">_xll.SNL.Clients.Office.Excel.Functions.SPG($A158, "SP_SHARES_OUT_PERIOD_END", F$3)</f>
        <v>266000000</v>
      </c>
      <c r="G158" s="9" cm="1">
        <f t="array" ref="G158">_xll.SNL.Clients.Office.Excel.Functions.SPG($A158, "SP_SHARES_OUT_PERIOD_END", G$3)</f>
        <v>268192000</v>
      </c>
      <c r="H158" s="9" cm="1">
        <f t="array" ref="H158">_xll.SNL.Clients.Office.Excel.Functions.SPG($A158, "SP_SHARES_OUT_PERIOD_END", H$3)</f>
        <v>269840000</v>
      </c>
      <c r="I158" s="9" cm="1">
        <f t="array" ref="I158">_xll.SNL.Clients.Office.Excel.Functions.SPG($A158, "SP_SHARES_OUT_PERIOD_END", I$3)</f>
        <v>271748000</v>
      </c>
      <c r="J158" s="9" cm="1">
        <f t="array" ref="J158">_xll.SNL.Clients.Office.Excel.Functions.SPG($A158, "SP_SHARES_OUT_PERIOD_END", J$3)</f>
        <v>272914000</v>
      </c>
    </row>
    <row r="159" spans="1:10" x14ac:dyDescent="0.3">
      <c r="A159" s="11" t="s">
        <v>159</v>
      </c>
      <c r="B159" s="9" cm="1">
        <f t="array" ref="B159">_xll.SNL.Clients.Office.Excel.Functions.SPG($A159, "SP_SHARES_OUT_PERIOD_END", B$3)</f>
        <v>225641361</v>
      </c>
      <c r="C159" s="9" cm="1">
        <f t="array" ref="C159">_xll.SNL.Clients.Office.Excel.Functions.SPG($A159, "SP_SHARES_OUT_PERIOD_END", C$3)</f>
        <v>227479695</v>
      </c>
      <c r="D159" s="9" cm="1">
        <f t="array" ref="D159">_xll.SNL.Clients.Office.Excel.Functions.SPG($A159, "SP_SHARES_OUT_PERIOD_END", D$3)</f>
        <v>231929643</v>
      </c>
      <c r="E159" s="9" cm="1">
        <f t="array" ref="E159">_xll.SNL.Clients.Office.Excel.Functions.SPG($A159, "SP_SHARES_OUT_PERIOD_END", E$3)</f>
        <v>231902075</v>
      </c>
      <c r="F159" s="9" cm="1">
        <f t="array" ref="F159">_xll.SNL.Clients.Office.Excel.Functions.SPG($A159, "SP_SHARES_OUT_PERIOD_END", F$3)</f>
        <v>232544717</v>
      </c>
      <c r="G159" s="9" cm="1">
        <f t="array" ref="G159">_xll.SNL.Clients.Office.Excel.Functions.SPG($A159, "SP_SHARES_OUT_PERIOD_END", G$3)</f>
        <v>233071088</v>
      </c>
      <c r="H159" s="9" cm="1">
        <f t="array" ref="H159">_xll.SNL.Clients.Office.Excel.Functions.SPG($A159, "SP_SHARES_OUT_PERIOD_END", H$3)</f>
        <v>234906987</v>
      </c>
      <c r="I159" s="9" cm="1">
        <f t="array" ref="I159">_xll.SNL.Clients.Office.Excel.Functions.SPG($A159, "SP_SHARES_OUT_PERIOD_END", I$3)</f>
        <v>235861650</v>
      </c>
      <c r="J159" s="9" cm="1">
        <f t="array" ref="J159">_xll.SNL.Clients.Office.Excel.Functions.SPG($A159, "SP_SHARES_OUT_PERIOD_END", J$3)</f>
        <v>237114190</v>
      </c>
    </row>
    <row r="160" spans="1:10" x14ac:dyDescent="0.3">
      <c r="A160" s="11" t="s">
        <v>160</v>
      </c>
      <c r="B160" s="9" cm="1">
        <f t="array" ref="B160">_xll.SNL.Clients.Office.Excel.Functions.SPG($A160, "SP_SHARES_OUT_PERIOD_END", B$3)</f>
        <v>947680000</v>
      </c>
      <c r="C160" s="9" cm="1">
        <f t="array" ref="C160">_xll.SNL.Clients.Office.Excel.Functions.SPG($A160, "SP_SHARES_OUT_PERIOD_END", C$3)</f>
        <v>897538000</v>
      </c>
      <c r="D160" s="9" cm="1">
        <f t="array" ref="D160">_xll.SNL.Clients.Office.Excel.Functions.SPG($A160, "SP_SHARES_OUT_PERIOD_END", D$3)</f>
        <v>899850000</v>
      </c>
      <c r="E160" s="9" cm="1">
        <f t="array" ref="E160">_xll.SNL.Clients.Office.Excel.Functions.SPG($A160, "SP_SHARES_OUT_PERIOD_END", E$3)</f>
        <v>900416000</v>
      </c>
      <c r="F160" s="9" cm="1">
        <f t="array" ref="F160">_xll.SNL.Clients.Office.Excel.Functions.SPG($A160, "SP_SHARES_OUT_PERIOD_END", F$3)</f>
        <v>900403000</v>
      </c>
      <c r="G160" s="9" cm="1">
        <f t="array" ref="G160">_xll.SNL.Clients.Office.Excel.Functions.SPG($A160, "SP_SHARES_OUT_PERIOD_END", G$3)</f>
        <v>899379000</v>
      </c>
      <c r="H160" s="9" cm="1">
        <f t="array" ref="H160">_xll.SNL.Clients.Office.Excel.Functions.SPG($A160, "SP_SHARES_OUT_PERIOD_END", H$3)</f>
        <v>899303000</v>
      </c>
      <c r="I160" s="9" cm="1">
        <f t="array" ref="I160">_xll.SNL.Clients.Office.Excel.Functions.SPG($A160, "SP_SHARES_OUT_PERIOD_END", I$3)</f>
        <v>899286000</v>
      </c>
      <c r="J160" s="9" cm="1">
        <f t="array" ref="J160">_xll.SNL.Clients.Office.Excel.Functions.SPG($A160, "SP_SHARES_OUT_PERIOD_END", J$3)</f>
        <v>899267000</v>
      </c>
    </row>
    <row r="161" spans="1:10" x14ac:dyDescent="0.3">
      <c r="A161" s="11" t="s">
        <v>161</v>
      </c>
      <c r="B161" s="9" cm="1">
        <f t="array" ref="B161">_xll.SNL.Clients.Office.Excel.Functions.SPG($A161, "SP_SHARES_OUT_PERIOD_END", B$3)</f>
        <v>562500000</v>
      </c>
      <c r="C161" s="9" cm="1">
        <f t="array" ref="C161">_xll.SNL.Clients.Office.Excel.Functions.SPG($A161, "SP_SHARES_OUT_PERIOD_END", C$3)</f>
        <v>563900000</v>
      </c>
      <c r="D161" s="9" cm="1">
        <f t="array" ref="D161">_xll.SNL.Clients.Office.Excel.Functions.SPG($A161, "SP_SHARES_OUT_PERIOD_END", D$3)</f>
        <v>570200000</v>
      </c>
      <c r="E161" s="9" cm="1">
        <f t="array" ref="E161">_xll.SNL.Clients.Office.Excel.Functions.SPG($A161, "SP_SHARES_OUT_PERIOD_END", E$3)</f>
        <v>572000000</v>
      </c>
      <c r="F161" s="9" cm="1">
        <f t="array" ref="F161">_xll.SNL.Clients.Office.Excel.Functions.SPG($A161, "SP_SHARES_OUT_PERIOD_END", F$3)</f>
        <v>572000000</v>
      </c>
      <c r="G161" s="9" cm="1">
        <f t="array" ref="G161">_xll.SNL.Clients.Office.Excel.Functions.SPG($A161, "SP_SHARES_OUT_PERIOD_END", G$3)</f>
        <v>571700000</v>
      </c>
      <c r="H161" s="9" cm="1">
        <f t="array" ref="H161">_xll.SNL.Clients.Office.Excel.Functions.SPG($A161, "SP_SHARES_OUT_PERIOD_END", H$3)</f>
        <v>572000000</v>
      </c>
      <c r="I161" s="9" cm="1">
        <f t="array" ref="I161">_xll.SNL.Clients.Office.Excel.Functions.SPG($A161, "SP_SHARES_OUT_PERIOD_END", I$3)</f>
        <v>571500000</v>
      </c>
      <c r="J161" s="9" cm="1">
        <f t="array" ref="J161">_xll.SNL.Clients.Office.Excel.Functions.SPG($A161, "SP_SHARES_OUT_PERIOD_END", J$3)</f>
        <v>571500000</v>
      </c>
    </row>
    <row r="162" spans="1:10" x14ac:dyDescent="0.3">
      <c r="A162" s="11" t="s">
        <v>162</v>
      </c>
      <c r="B162" s="9" cm="1">
        <f t="array" ref="B162">_xll.SNL.Clients.Office.Excel.Functions.SPG($A162, "SP_SHARES_OUT_PERIOD_END", B$3)</f>
        <v>131186000</v>
      </c>
      <c r="C162" s="9" cm="1">
        <f t="array" ref="C162">_xll.SNL.Clients.Office.Excel.Functions.SPG($A162, "SP_SHARES_OUT_PERIOD_END", C$3)</f>
        <v>132448000</v>
      </c>
      <c r="D162" s="9" cm="1">
        <f t="array" ref="D162">_xll.SNL.Clients.Office.Excel.Functions.SPG($A162, "SP_SHARES_OUT_PERIOD_END", D$3)</f>
        <v>135084000</v>
      </c>
      <c r="E162" s="9" cm="1">
        <f t="array" ref="E162">_xll.SNL.Clients.Office.Excel.Functions.SPG($A162, "SP_SHARES_OUT_PERIOD_END", E$3)</f>
        <v>135396000</v>
      </c>
      <c r="F162" s="9" cm="1">
        <f t="array" ref="F162">_xll.SNL.Clients.Office.Excel.Functions.SPG($A162, "SP_SHARES_OUT_PERIOD_END", F$3)</f>
        <v>135989000</v>
      </c>
      <c r="G162" s="9" cm="1">
        <f t="array" ref="G162">_xll.SNL.Clients.Office.Excel.Functions.SPG($A162, "SP_SHARES_OUT_PERIOD_END", G$3)</f>
        <v>135722000</v>
      </c>
      <c r="H162" s="9" cm="1">
        <f t="array" ref="H162">_xll.SNL.Clients.Office.Excel.Functions.SPG($A162, "SP_SHARES_OUT_PERIOD_END", H$3)</f>
        <v>136091043</v>
      </c>
      <c r="I162" s="9" cm="1">
        <f t="array" ref="I162">_xll.SNL.Clients.Office.Excel.Functions.SPG($A162, "SP_SHARES_OUT_PERIOD_END", I$3)</f>
        <v>135585043</v>
      </c>
      <c r="J162" s="9" cm="1">
        <f t="array" ref="J162">_xll.SNL.Clients.Office.Excel.Functions.SPG($A162, "SP_SHARES_OUT_PERIOD_END", J$3)</f>
        <v>137002000</v>
      </c>
    </row>
    <row r="163" spans="1:10" x14ac:dyDescent="0.3">
      <c r="A163" s="11" t="s">
        <v>163</v>
      </c>
      <c r="B163" s="9" cm="1">
        <f t="array" ref="B163">_xll.SNL.Clients.Office.Excel.Functions.SPG($A163, "SP_SHARES_OUT_PERIOD_END", B$3)</f>
        <v>430774109</v>
      </c>
      <c r="C163" s="9" cm="1">
        <f t="array" ref="C163">_xll.SNL.Clients.Office.Excel.Functions.SPG($A163, "SP_SHARES_OUT_PERIOD_END", C$3)</f>
        <v>429580416</v>
      </c>
      <c r="D163" s="9" cm="1">
        <f t="array" ref="D163">_xll.SNL.Clients.Office.Excel.Functions.SPG($A163, "SP_SHARES_OUT_PERIOD_END", D$3)</f>
        <v>428816028</v>
      </c>
      <c r="E163" s="9" cm="1">
        <f t="array" ref="E163">_xll.SNL.Clients.Office.Excel.Functions.SPG($A163, "SP_SHARES_OUT_PERIOD_END", E$3)</f>
        <v>427617192</v>
      </c>
      <c r="F163" s="9" cm="1">
        <f t="array" ref="F163">_xll.SNL.Clients.Office.Excel.Functions.SPG($A163, "SP_SHARES_OUT_PERIOD_END", F$3)</f>
        <v>426546842</v>
      </c>
      <c r="G163" s="9" cm="1">
        <f t="array" ref="G163">_xll.SNL.Clients.Office.Excel.Functions.SPG($A163, "SP_SHARES_OUT_PERIOD_END", G$3)</f>
        <v>425697140</v>
      </c>
      <c r="H163" s="9" cm="1">
        <f t="array" ref="H163">_xll.SNL.Clients.Office.Excel.Functions.SPG($A163, "SP_SHARES_OUT_PERIOD_END", H$3)</f>
        <v>422943608</v>
      </c>
      <c r="I163" s="9" cm="1">
        <f t="array" ref="I163">_xll.SNL.Clients.Office.Excel.Functions.SPG($A163, "SP_SHARES_OUT_PERIOD_END", I$3)</f>
        <v>422908608</v>
      </c>
      <c r="J163" s="9" cm="1">
        <f t="array" ref="J163">_xll.SNL.Clients.Office.Excel.Functions.SPG($A163, "SP_SHARES_OUT_PERIOD_END", J$3)</f>
        <v>422892092</v>
      </c>
    </row>
    <row r="164" spans="1:10" x14ac:dyDescent="0.3">
      <c r="A164" s="11" t="s">
        <v>164</v>
      </c>
      <c r="B164" s="9" cm="1">
        <f t="array" ref="B164">_xll.SNL.Clients.Office.Excel.Functions.SPG($A164, "SP_SHARES_OUT_PERIOD_END", B$3)</f>
        <v>551222437</v>
      </c>
      <c r="C164" s="9" cm="1">
        <f t="array" ref="C164">_xll.SNL.Clients.Office.Excel.Functions.SPG($A164, "SP_SHARES_OUT_PERIOD_END", C$3)</f>
        <v>557208477</v>
      </c>
      <c r="D164" s="9" cm="1">
        <f t="array" ref="D164">_xll.SNL.Clients.Office.Excel.Functions.SPG($A164, "SP_SHARES_OUT_PERIOD_END", D$3)</f>
        <v>564718340</v>
      </c>
      <c r="E164" s="9" cm="1">
        <f t="array" ref="E164">_xll.SNL.Clients.Office.Excel.Functions.SPG($A164, "SP_SHARES_OUT_PERIOD_END", E$3)</f>
        <v>569349852</v>
      </c>
      <c r="F164" s="9" cm="1">
        <f t="array" ref="F164">_xll.SNL.Clients.Office.Excel.Functions.SPG($A164, "SP_SHARES_OUT_PERIOD_END", F$3)</f>
        <v>574626073</v>
      </c>
      <c r="G164" s="9" cm="1">
        <f t="array" ref="G164">_xll.SNL.Clients.Office.Excel.Functions.SPG($A164, "SP_SHARES_OUT_PERIOD_END", G$3)</f>
        <v>580860368</v>
      </c>
      <c r="H164" s="9" cm="1">
        <f t="array" ref="H164">_xll.SNL.Clients.Office.Excel.Functions.SPG($A164, "SP_SHARES_OUT_PERIOD_END", H$3)</f>
        <v>583049193</v>
      </c>
      <c r="I164" s="9" cm="1">
        <f t="array" ref="I164">_xll.SNL.Clients.Office.Excel.Functions.SPG($A164, "SP_SHARES_OUT_PERIOD_END", I$3)</f>
        <v>582224836</v>
      </c>
      <c r="J164" s="9" cm="1">
        <f t="array" ref="J164">_xll.SNL.Clients.Office.Excel.Functions.SPG($A164, "SP_SHARES_OUT_PERIOD_END", J$3)</f>
        <v>584839413</v>
      </c>
    </row>
    <row r="165" spans="1:10" x14ac:dyDescent="0.3">
      <c r="A165" s="11" t="s">
        <v>165</v>
      </c>
      <c r="B165" s="9" cm="1">
        <f t="array" ref="B165">_xll.SNL.Clients.Office.Excel.Functions.SPG($A165, "SP_SHARES_OUT_PERIOD_END", B$3)</f>
        <v>56626000</v>
      </c>
      <c r="C165" s="9" cm="1">
        <f t="array" ref="C165">_xll.SNL.Clients.Office.Excel.Functions.SPG($A165, "SP_SHARES_OUT_PERIOD_END", C$3)</f>
        <v>56869000</v>
      </c>
      <c r="D165" s="9" cm="1">
        <f t="array" ref="D165">_xll.SNL.Clients.Office.Excel.Functions.SPG($A165, "SP_SHARES_OUT_PERIOD_END", D$3)</f>
        <v>56708000</v>
      </c>
      <c r="E165" s="9" cm="1">
        <f t="array" ref="E165">_xll.SNL.Clients.Office.Excel.Functions.SPG($A165, "SP_SHARES_OUT_PERIOD_END", E$3)</f>
        <v>56932000</v>
      </c>
      <c r="F165" s="9" cm="1">
        <f t="array" ref="F165">_xll.SNL.Clients.Office.Excel.Functions.SPG($A165, "SP_SHARES_OUT_PERIOD_END", F$3)</f>
        <v>57933000</v>
      </c>
      <c r="G165" s="9" cm="1">
        <f t="array" ref="G165">_xll.SNL.Clients.Office.Excel.Functions.SPG($A165, "SP_SHARES_OUT_PERIOD_END", G$3)</f>
        <v>57787000</v>
      </c>
      <c r="H165" s="9" cm="1">
        <f t="array" ref="H165">_xll.SNL.Clients.Office.Excel.Functions.SPG($A165, "SP_SHARES_OUT_PERIOD_END", H$3)</f>
        <v>57693000</v>
      </c>
      <c r="I165" s="9" cm="1">
        <f t="array" ref="I165">_xll.SNL.Clients.Office.Excel.Functions.SPG($A165, "SP_SHARES_OUT_PERIOD_END", I$3)</f>
        <v>57955000</v>
      </c>
      <c r="J165" s="9" cm="1">
        <f t="array" ref="J165">_xll.SNL.Clients.Office.Excel.Functions.SPG($A165, "SP_SHARES_OUT_PERIOD_END", J$3)</f>
        <v>57848000</v>
      </c>
    </row>
    <row r="166" spans="1:10" x14ac:dyDescent="0.3">
      <c r="A166" s="11" t="s">
        <v>166</v>
      </c>
      <c r="B166" s="9" cm="1">
        <f t="array" ref="B166">_xll.SNL.Clients.Office.Excel.Functions.SPG($A166, "SP_SHARES_OUT_PERIOD_END", B$3)</f>
        <v>598586000</v>
      </c>
      <c r="C166" s="9" cm="1">
        <f t="array" ref="C166">_xll.SNL.Clients.Office.Excel.Functions.SPG($A166, "SP_SHARES_OUT_PERIOD_END", C$3)</f>
        <v>596870000</v>
      </c>
      <c r="D166" s="9" cm="1">
        <f t="array" ref="D166">_xll.SNL.Clients.Office.Excel.Functions.SPG($A166, "SP_SHARES_OUT_PERIOD_END", D$3)</f>
        <v>596268000</v>
      </c>
      <c r="E166" s="9" cm="1">
        <f t="array" ref="E166">_xll.SNL.Clients.Office.Excel.Functions.SPG($A166, "SP_SHARES_OUT_PERIOD_END", E$3)</f>
        <v>441597000</v>
      </c>
      <c r="F166" s="9" cm="1">
        <f t="array" ref="F166">_xll.SNL.Clients.Office.Excel.Functions.SPG($A166, "SP_SHARES_OUT_PERIOD_END", F$3)</f>
        <v>441558000</v>
      </c>
      <c r="G166" s="9" cm="1">
        <f t="array" ref="G166">_xll.SNL.Clients.Office.Excel.Functions.SPG($A166, "SP_SHARES_OUT_PERIOD_END", G$3)</f>
        <v>419896000</v>
      </c>
      <c r="H166" s="9" cm="1">
        <f t="array" ref="H166">_xll.SNL.Clients.Office.Excel.Functions.SPG($A166, "SP_SHARES_OUT_PERIOD_END", H$3)</f>
        <v>411311000</v>
      </c>
      <c r="I166" s="9" cm="1">
        <f t="array" ref="I166">_xll.SNL.Clients.Office.Excel.Functions.SPG($A166, "SP_SHARES_OUT_PERIOD_END", I$3)</f>
        <v>361654000</v>
      </c>
      <c r="J166" s="9" cm="1">
        <f t="array" ref="J166">_xll.SNL.Clients.Office.Excel.Functions.SPG($A166, "SP_SHARES_OUT_PERIOD_END", J$3)</f>
        <v>361586000</v>
      </c>
    </row>
    <row r="167" spans="1:10" x14ac:dyDescent="0.3">
      <c r="A167" s="11" t="s">
        <v>167</v>
      </c>
      <c r="B167" s="9" cm="1">
        <f t="array" ref="B167">_xll.SNL.Clients.Office.Excel.Functions.SPG($A167, "SP_SHARES_OUT_PERIOD_END", B$3)</f>
        <v>124200000</v>
      </c>
      <c r="C167" s="9" cm="1">
        <f t="array" ref="C167">_xll.SNL.Clients.Office.Excel.Functions.SPG($A167, "SP_SHARES_OUT_PERIOD_END", C$3)</f>
        <v>124000000</v>
      </c>
      <c r="D167" s="9" cm="1">
        <f t="array" ref="D167">_xll.SNL.Clients.Office.Excel.Functions.SPG($A167, "SP_SHARES_OUT_PERIOD_END", D$3)</f>
        <v>123900000</v>
      </c>
      <c r="E167" s="9" cm="1">
        <f t="array" ref="E167">_xll.SNL.Clients.Office.Excel.Functions.SPG($A167, "SP_SHARES_OUT_PERIOD_END", E$3)</f>
        <v>123700000</v>
      </c>
      <c r="F167" s="9" cm="1">
        <f t="array" ref="F167">_xll.SNL.Clients.Office.Excel.Functions.SPG($A167, "SP_SHARES_OUT_PERIOD_END", F$3)</f>
        <v>123600000</v>
      </c>
      <c r="G167" s="9" cm="1">
        <f t="array" ref="G167">_xll.SNL.Clients.Office.Excel.Functions.SPG($A167, "SP_SHARES_OUT_PERIOD_END", G$3)</f>
        <v>123000000</v>
      </c>
      <c r="H167" s="9" cm="1">
        <f t="array" ref="H167">_xll.SNL.Clients.Office.Excel.Functions.SPG($A167, "SP_SHARES_OUT_PERIOD_END", H$3)</f>
        <v>123200000</v>
      </c>
      <c r="I167" s="9" cm="1">
        <f t="array" ref="I167">_xll.SNL.Clients.Office.Excel.Functions.SPG($A167, "SP_SHARES_OUT_PERIOD_END", I$3)</f>
        <v>122700000</v>
      </c>
      <c r="J167" s="9" cm="1">
        <f t="array" ref="J167">_xll.SNL.Clients.Office.Excel.Functions.SPG($A167, "SP_SHARES_OUT_PERIOD_END", J$3)</f>
        <v>122600000</v>
      </c>
    </row>
    <row r="168" spans="1:10" x14ac:dyDescent="0.3">
      <c r="A168" s="11" t="s">
        <v>168</v>
      </c>
      <c r="B168" s="9" cm="1">
        <f t="array" ref="B168">_xll.SNL.Clients.Office.Excel.Functions.SPG($A168, "SP_SHARES_OUT_PERIOD_END", B$3)</f>
        <v>97819000</v>
      </c>
      <c r="C168" s="9" cm="1">
        <f t="array" ref="C168">_xll.SNL.Clients.Office.Excel.Functions.SPG($A168, "SP_SHARES_OUT_PERIOD_END", C$3)</f>
        <v>97286312</v>
      </c>
      <c r="D168" s="9" cm="1">
        <f t="array" ref="D168">_xll.SNL.Clients.Office.Excel.Functions.SPG($A168, "SP_SHARES_OUT_PERIOD_END", D$3)</f>
        <v>96488000</v>
      </c>
      <c r="E168" s="9" cm="1">
        <f t="array" ref="E168">_xll.SNL.Clients.Office.Excel.Functions.SPG($A168, "SP_SHARES_OUT_PERIOD_END", E$3)</f>
        <v>94945000</v>
      </c>
      <c r="F168" s="9" cm="1">
        <f t="array" ref="F168">_xll.SNL.Clients.Office.Excel.Functions.SPG($A168, "SP_SHARES_OUT_PERIOD_END", F$3)</f>
        <v>94904000</v>
      </c>
      <c r="G168" s="9" cm="1">
        <f t="array" ref="G168">_xll.SNL.Clients.Office.Excel.Functions.SPG($A168, "SP_SHARES_OUT_PERIOD_END", G$3)</f>
        <v>94479277</v>
      </c>
      <c r="H168" s="9" cm="1">
        <f t="array" ref="H168">_xll.SNL.Clients.Office.Excel.Functions.SPG($A168, "SP_SHARES_OUT_PERIOD_END", H$3)</f>
        <v>93883296</v>
      </c>
      <c r="I168" s="9" cm="1">
        <f t="array" ref="I168">_xll.SNL.Clients.Office.Excel.Functions.SPG($A168, "SP_SHARES_OUT_PERIOD_END", I$3)</f>
        <v>93564869</v>
      </c>
      <c r="J168" s="9" cm="1">
        <f t="array" ref="J168">_xll.SNL.Clients.Office.Excel.Functions.SPG($A168, "SP_SHARES_OUT_PERIOD_END", J$3)</f>
        <v>93514718</v>
      </c>
    </row>
    <row r="169" spans="1:10" x14ac:dyDescent="0.3">
      <c r="A169" s="11" t="s">
        <v>169</v>
      </c>
      <c r="B169" s="9" cm="1">
        <f t="array" ref="B169">_xll.SNL.Clients.Office.Excel.Functions.SPG($A169, "SP_SHARES_OUT_PERIOD_END", B$3)</f>
        <v>379840678</v>
      </c>
      <c r="C169" s="9" cm="1">
        <f t="array" ref="C169">_xll.SNL.Clients.Office.Excel.Functions.SPG($A169, "SP_SHARES_OUT_PERIOD_END", C$3)</f>
        <v>379475383</v>
      </c>
      <c r="D169" s="9" cm="1">
        <f t="array" ref="D169">_xll.SNL.Clients.Office.Excel.Functions.SPG($A169, "SP_SHARES_OUT_PERIOD_END", D$3)</f>
        <v>379354738</v>
      </c>
      <c r="E169" s="9" cm="1">
        <f t="array" ref="E169">_xll.SNL.Clients.Office.Excel.Functions.SPG($A169, "SP_SHARES_OUT_PERIOD_END", E$3)</f>
        <v>379086882</v>
      </c>
      <c r="F169" s="9" cm="1">
        <f t="array" ref="F169">_xll.SNL.Clients.Office.Excel.Functions.SPG($A169, "SP_SHARES_OUT_PERIOD_END", F$3)</f>
        <v>378939751</v>
      </c>
      <c r="G169" s="9" cm="1">
        <f t="array" ref="G169">_xll.SNL.Clients.Office.Excel.Functions.SPG($A169, "SP_SHARES_OUT_PERIOD_END", G$3)</f>
        <v>379291417</v>
      </c>
      <c r="H169" s="9" cm="1">
        <f t="array" ref="H169">_xll.SNL.Clients.Office.Excel.Functions.SPG($A169, "SP_SHARES_OUT_PERIOD_END", H$3)</f>
        <v>379723838</v>
      </c>
      <c r="I169" s="9" cm="1">
        <f t="array" ref="I169">_xll.SNL.Clients.Office.Excel.Functions.SPG($A169, "SP_SHARES_OUT_PERIOD_END", I$3)</f>
        <v>379032722</v>
      </c>
      <c r="J169" s="9" cm="1">
        <f t="array" ref="J169">_xll.SNL.Clients.Office.Excel.Functions.SPG($A169, "SP_SHARES_OUT_PERIOD_END", J$3)</f>
        <v>378898221</v>
      </c>
    </row>
    <row r="170" spans="1:10" x14ac:dyDescent="0.3">
      <c r="A170" s="11" t="s">
        <v>170</v>
      </c>
      <c r="B170" s="9" cm="1">
        <f t="array" ref="B170">_xll.SNL.Clients.Office.Excel.Functions.SPG($A170, "SP_SHARES_OUT_PERIOD_END", B$3)</f>
        <v>52289868</v>
      </c>
      <c r="C170" s="9" cm="1">
        <f t="array" ref="C170">_xll.SNL.Clients.Office.Excel.Functions.SPG($A170, "SP_SHARES_OUT_PERIOD_END", C$3)</f>
        <v>52289868</v>
      </c>
      <c r="D170" s="9" cm="1">
        <f t="array" ref="D170">_xll.SNL.Clients.Office.Excel.Functions.SPG($A170, "SP_SHARES_OUT_PERIOD_END", D$3)</f>
        <v>52289868</v>
      </c>
      <c r="E170" s="9" cm="1">
        <f t="array" ref="E170">_xll.SNL.Clients.Office.Excel.Functions.SPG($A170, "SP_SHARES_OUT_PERIOD_END", E$3)</f>
        <v>52289868</v>
      </c>
      <c r="F170" s="9" cm="1">
        <f t="array" ref="F170">_xll.SNL.Clients.Office.Excel.Functions.SPG($A170, "SP_SHARES_OUT_PERIOD_END", F$3)</f>
        <v>52289868</v>
      </c>
      <c r="G170" s="9" cm="1">
        <f t="array" ref="G170">_xll.SNL.Clients.Office.Excel.Functions.SPG($A170, "SP_SHARES_OUT_PERIOD_END", G$3)</f>
        <v>52289868</v>
      </c>
      <c r="H170" s="9" cm="1">
        <f t="array" ref="H170">_xll.SNL.Clients.Office.Excel.Functions.SPG($A170, "SP_SHARES_OUT_PERIOD_END", H$3)</f>
        <v>52289868</v>
      </c>
      <c r="I170" s="9" cm="1">
        <f t="array" ref="I170">_xll.SNL.Clients.Office.Excel.Functions.SPG($A170, "SP_SHARES_OUT_PERIOD_END", I$3)</f>
        <v>52289868</v>
      </c>
      <c r="J170" s="9" cm="1">
        <f t="array" ref="J170">_xll.SNL.Clients.Office.Excel.Functions.SPG($A170, "SP_SHARES_OUT_PERIOD_END", J$3)</f>
        <v>52289868</v>
      </c>
    </row>
    <row r="171" spans="1:10" x14ac:dyDescent="0.3">
      <c r="A171" s="11" t="s">
        <v>171</v>
      </c>
      <c r="B171" s="9" cm="1">
        <f t="array" ref="B171">_xll.SNL.Clients.Office.Excel.Functions.SPG($A171, "SP_SHARES_OUT_PERIOD_END", B$3)</f>
        <v>64358097</v>
      </c>
      <c r="C171" s="9" cm="1">
        <f t="array" ref="C171">_xll.SNL.Clients.Office.Excel.Functions.SPG($A171, "SP_SHARES_OUT_PERIOD_END", C$3)</f>
        <v>64280466</v>
      </c>
      <c r="D171" s="9" cm="1">
        <f t="array" ref="D171">_xll.SNL.Clients.Office.Excel.Functions.SPG($A171, "SP_SHARES_OUT_PERIOD_END", D$3)</f>
        <v>64267485</v>
      </c>
      <c r="E171" s="9" cm="1">
        <f t="array" ref="E171">_xll.SNL.Clients.Office.Excel.Functions.SPG($A171, "SP_SHARES_OUT_PERIOD_END", E$3)</f>
        <v>64210493</v>
      </c>
      <c r="F171" s="9" cm="1">
        <f t="array" ref="F171">_xll.SNL.Clients.Office.Excel.Functions.SPG($A171, "SP_SHARES_OUT_PERIOD_END", F$3)</f>
        <v>64209059</v>
      </c>
      <c r="G171" s="9" cm="1">
        <f t="array" ref="G171">_xll.SNL.Clients.Office.Excel.Functions.SPG($A171, "SP_SHARES_OUT_PERIOD_END", G$3)</f>
        <v>64203497</v>
      </c>
      <c r="H171" s="9" cm="1">
        <f t="array" ref="H171">_xll.SNL.Clients.Office.Excel.Functions.SPG($A171, "SP_SHARES_OUT_PERIOD_END", H$3)</f>
        <v>64184604</v>
      </c>
      <c r="I171" s="9" cm="1">
        <f t="array" ref="I171">_xll.SNL.Clients.Office.Excel.Functions.SPG($A171, "SP_SHARES_OUT_PERIOD_END", I$3)</f>
        <v>64183304</v>
      </c>
      <c r="J171" s="9" cm="1">
        <f t="array" ref="J171">_xll.SNL.Clients.Office.Excel.Functions.SPG($A171, "SP_SHARES_OUT_PERIOD_END", J$3)</f>
        <v>64181614</v>
      </c>
    </row>
    <row r="172" spans="1:10" x14ac:dyDescent="0.3">
      <c r="A172" s="11" t="s">
        <v>172</v>
      </c>
      <c r="B172" s="9" cm="1">
        <f t="array" ref="B172">_xll.SNL.Clients.Office.Excel.Functions.SPG($A172, "SP_SHARES_OUT_PERIOD_END", B$3)</f>
        <v>42500000</v>
      </c>
      <c r="C172" s="9" cm="1">
        <f t="array" ref="C172">_xll.SNL.Clients.Office.Excel.Functions.SPG($A172, "SP_SHARES_OUT_PERIOD_END", C$3)</f>
        <v>43000000</v>
      </c>
      <c r="D172" s="9" cm="1">
        <f t="array" ref="D172">_xll.SNL.Clients.Office.Excel.Functions.SPG($A172, "SP_SHARES_OUT_PERIOD_END", D$3)</f>
        <v>43000000</v>
      </c>
      <c r="E172" s="9" cm="1">
        <f t="array" ref="E172">_xll.SNL.Clients.Office.Excel.Functions.SPG($A172, "SP_SHARES_OUT_PERIOD_END", E$3)</f>
        <v>43300000</v>
      </c>
      <c r="F172" s="9" cm="1">
        <f t="array" ref="F172">_xll.SNL.Clients.Office.Excel.Functions.SPG($A172, "SP_SHARES_OUT_PERIOD_END", F$3)</f>
        <v>43400000</v>
      </c>
      <c r="G172" s="9" cm="1">
        <f t="array" ref="G172">_xll.SNL.Clients.Office.Excel.Functions.SPG($A172, "SP_SHARES_OUT_PERIOD_END", G$3)</f>
        <v>43400000</v>
      </c>
      <c r="H172" s="9" cm="1">
        <f t="array" ref="H172">_xll.SNL.Clients.Office.Excel.Functions.SPG($A172, "SP_SHARES_OUT_PERIOD_END", H$3)</f>
        <v>43400000</v>
      </c>
      <c r="I172" s="9" cm="1">
        <f t="array" ref="I172">_xll.SNL.Clients.Office.Excel.Functions.SPG($A172, "SP_SHARES_OUT_PERIOD_END", I$3)</f>
        <v>43400000</v>
      </c>
      <c r="J172" s="9" cm="1">
        <f t="array" ref="J172">_xll.SNL.Clients.Office.Excel.Functions.SPG($A172, "SP_SHARES_OUT_PERIOD_END", J$3)</f>
        <v>39200000</v>
      </c>
    </row>
    <row r="173" spans="1:10" x14ac:dyDescent="0.3">
      <c r="A173" s="11" t="s">
        <v>173</v>
      </c>
      <c r="B173" s="9" cm="1">
        <f t="array" ref="B173">_xll.SNL.Clients.Office.Excel.Functions.SPG($A173, "SP_SHARES_OUT_PERIOD_END", B$3)</f>
        <v>230084735</v>
      </c>
      <c r="C173" s="9" cm="1">
        <f t="array" ref="C173">_xll.SNL.Clients.Office.Excel.Functions.SPG($A173, "SP_SHARES_OUT_PERIOD_END", C$3)</f>
        <v>229983615</v>
      </c>
      <c r="D173" s="9" cm="1">
        <f t="array" ref="D173">_xll.SNL.Clients.Office.Excel.Functions.SPG($A173, "SP_SHARES_OUT_PERIOD_END", D$3)</f>
        <v>229972832</v>
      </c>
      <c r="E173" s="9" cm="1">
        <f t="array" ref="E173">_xll.SNL.Clients.Office.Excel.Functions.SPG($A173, "SP_SHARES_OUT_PERIOD_END", E$3)</f>
        <v>229954524</v>
      </c>
      <c r="F173" s="9" cm="1">
        <f t="array" ref="F173">_xll.SNL.Clients.Office.Excel.Functions.SPG($A173, "SP_SHARES_OUT_PERIOD_END", F$3)</f>
        <v>229922338</v>
      </c>
      <c r="G173" s="9" cm="1">
        <f t="array" ref="G173">_xll.SNL.Clients.Office.Excel.Functions.SPG($A173, "SP_SHARES_OUT_PERIOD_END", G$3)</f>
        <v>229729296</v>
      </c>
      <c r="H173" s="9" cm="1">
        <f t="array" ref="H173">_xll.SNL.Clients.Office.Excel.Functions.SPG($A173, "SP_SHARES_OUT_PERIOD_END", H$3)</f>
        <v>229716510</v>
      </c>
      <c r="I173" s="9" cm="1">
        <f t="array" ref="I173">_xll.SNL.Clients.Office.Excel.Functions.SPG($A173, "SP_SHARES_OUT_PERIOD_END", I$3)</f>
        <v>229701709</v>
      </c>
      <c r="J173" s="9" cm="1">
        <f t="array" ref="J173">_xll.SNL.Clients.Office.Excel.Functions.SPG($A173, "SP_SHARES_OUT_PERIOD_END", J$3)</f>
        <v>229676699</v>
      </c>
    </row>
    <row r="174" spans="1:10" x14ac:dyDescent="0.3">
      <c r="A174" s="11" t="s">
        <v>174</v>
      </c>
      <c r="B174" s="9" cm="1">
        <f t="array" ref="B174">_xll.SNL.Clients.Office.Excel.Functions.SPG($A174, "SP_SHARES_OUT_PERIOD_END", B$3)</f>
        <v>367307083</v>
      </c>
      <c r="C174" s="9" cm="1">
        <f t="array" ref="C174">_xll.SNL.Clients.Office.Excel.Functions.SPG($A174, "SP_SHARES_OUT_PERIOD_END", C$3)</f>
        <v>366608052</v>
      </c>
      <c r="D174" s="9" cm="1">
        <f t="array" ref="D174">_xll.SNL.Clients.Office.Excel.Functions.SPG($A174, "SP_SHARES_OUT_PERIOD_END", D$3)</f>
        <v>363891973</v>
      </c>
      <c r="E174" s="9" cm="1">
        <f t="array" ref="E174">_xll.SNL.Clients.Office.Excel.Functions.SPG($A174, "SP_SHARES_OUT_PERIOD_END", E$3)</f>
        <v>354566071</v>
      </c>
      <c r="F174" s="9" cm="1">
        <f t="array" ref="F174">_xll.SNL.Clients.Office.Excel.Functions.SPG($A174, "SP_SHARES_OUT_PERIOD_END", F$3)</f>
        <v>351379414</v>
      </c>
      <c r="G174" s="9" cm="1">
        <f t="array" ref="G174">_xll.SNL.Clients.Office.Excel.Functions.SPG($A174, "SP_SHARES_OUT_PERIOD_END", G$3)</f>
        <v>349540266</v>
      </c>
      <c r="H174" s="9" cm="1">
        <f t="array" ref="H174">_xll.SNL.Clients.Office.Excel.Functions.SPG($A174, "SP_SHARES_OUT_PERIOD_END", H$3)</f>
        <v>349275775</v>
      </c>
      <c r="I174" s="9" cm="1">
        <f t="array" ref="I174">_xll.SNL.Clients.Office.Excel.Functions.SPG($A174, "SP_SHARES_OUT_PERIOD_END", I$3)</f>
        <v>349021936</v>
      </c>
      <c r="J174" s="9" cm="1">
        <f t="array" ref="J174">_xll.SNL.Clients.Office.Excel.Functions.SPG($A174, "SP_SHARES_OUT_PERIOD_END", J$3)</f>
        <v>348808082</v>
      </c>
    </row>
    <row r="175" spans="1:10" x14ac:dyDescent="0.3">
      <c r="A175" s="11" t="s">
        <v>175</v>
      </c>
      <c r="B175" s="9" cm="1">
        <f t="array" ref="B175">_xll.SNL.Clients.Office.Excel.Functions.SPG($A175, "SP_SHARES_OUT_PERIOD_END", B$3)</f>
        <v>1009535664</v>
      </c>
      <c r="C175" s="9" cm="1">
        <f t="array" ref="C175">_xll.SNL.Clients.Office.Excel.Functions.SPG($A175, "SP_SHARES_OUT_PERIOD_END", C$3)</f>
        <v>1005000000</v>
      </c>
      <c r="D175" s="9" cm="1">
        <f t="array" ref="D175">_xll.SNL.Clients.Office.Excel.Functions.SPG($A175, "SP_SHARES_OUT_PERIOD_END", D$3)</f>
        <v>1004833655</v>
      </c>
      <c r="E175" s="9" cm="1">
        <f t="array" ref="E175">_xll.SNL.Clients.Office.Excel.Functions.SPG($A175, "SP_SHARES_OUT_PERIOD_END", E$3)</f>
        <v>1000498207</v>
      </c>
      <c r="F175" s="9" cm="1">
        <f t="array" ref="F175">_xll.SNL.Clients.Office.Excel.Functions.SPG($A175, "SP_SHARES_OUT_PERIOD_END", F$3)</f>
        <v>1000025124</v>
      </c>
      <c r="G175" s="9" cm="1">
        <f t="array" ref="G175">_xll.SNL.Clients.Office.Excel.Functions.SPG($A175, "SP_SHARES_OUT_PERIOD_END", G$3)</f>
        <v>999000000</v>
      </c>
      <c r="H175" s="9" cm="1">
        <f t="array" ref="H175">_xll.SNL.Clients.Office.Excel.Functions.SPG($A175, "SP_SHARES_OUT_PERIOD_END", H$3)</f>
        <v>995437416</v>
      </c>
      <c r="I175" s="9" cm="1">
        <f t="array" ref="I175">_xll.SNL.Clients.Office.Excel.Functions.SPG($A175, "SP_SHARES_OUT_PERIOD_END", I$3)</f>
        <v>995219195</v>
      </c>
      <c r="J175" s="9" cm="1">
        <f t="array" ref="J175">_xll.SNL.Clients.Office.Excel.Functions.SPG($A175, "SP_SHARES_OUT_PERIOD_END", J$3)</f>
        <v>994568998</v>
      </c>
    </row>
    <row r="176" spans="1:10" x14ac:dyDescent="0.3">
      <c r="A176" s="11" t="s">
        <v>1033</v>
      </c>
      <c r="B176" s="9" cm="1">
        <f t="array" ref="B176">_xll.SNL.Clients.Office.Excel.Functions.SPG($A176, "SP_SHARES_OUT_PERIOD_END", B$3)</f>
        <v>237476127</v>
      </c>
      <c r="C176" s="9" cm="1">
        <f t="array" ref="C176">_xll.SNL.Clients.Office.Excel.Functions.SPG($A176, "SP_SHARES_OUT_PERIOD_END", C$3)</f>
        <v>231769886</v>
      </c>
      <c r="D176" s="9" cm="1">
        <f t="array" ref="D176">_xll.SNL.Clients.Office.Excel.Functions.SPG($A176, "SP_SHARES_OUT_PERIOD_END", D$3)</f>
        <v>135107576</v>
      </c>
      <c r="E176" s="9" cm="1">
        <f t="array" ref="E176">_xll.SNL.Clients.Office.Excel.Functions.SPG($A176, "SP_SHARES_OUT_PERIOD_END", E$3)</f>
        <v>131252107</v>
      </c>
      <c r="F176" s="9" cm="1">
        <f t="array" ref="F176">_xll.SNL.Clients.Office.Excel.Functions.SPG($A176, "SP_SHARES_OUT_PERIOD_END", F$3)</f>
        <v>130958675</v>
      </c>
      <c r="G176" s="9" cm="1">
        <f t="array" ref="G176">_xll.SNL.Clients.Office.Excel.Functions.SPG($A176, "SP_SHARES_OUT_PERIOD_END", G$3)</f>
        <v>130789936</v>
      </c>
      <c r="H176" s="9" cm="1">
        <f t="array" ref="H176">_xll.SNL.Clients.Office.Excel.Functions.SPG($A176, "SP_SHARES_OUT_PERIOD_END", H$3)</f>
        <v>131182918</v>
      </c>
      <c r="I176" s="9" cm="1">
        <f t="array" ref="I176">_xll.SNL.Clients.Office.Excel.Functions.SPG($A176, "SP_SHARES_OUT_PERIOD_END", I$3)</f>
        <v>132684741</v>
      </c>
      <c r="J176" s="9" cm="1">
        <f t="array" ref="J176">_xll.SNL.Clients.Office.Excel.Functions.SPG($A176, "SP_SHARES_OUT_PERIOD_END", J$3)</f>
        <v>134019253</v>
      </c>
    </row>
    <row r="177" spans="1:10" x14ac:dyDescent="0.3">
      <c r="A177" s="11" t="s">
        <v>176</v>
      </c>
      <c r="B177" s="9" cm="1">
        <f t="array" ref="B177">_xll.SNL.Clients.Office.Excel.Functions.SPG($A177, "SP_SHARES_OUT_PERIOD_END", B$3)</f>
        <v>127743000</v>
      </c>
      <c r="C177" s="9" cm="1">
        <f t="array" ref="C177">_xll.SNL.Clients.Office.Excel.Functions.SPG($A177, "SP_SHARES_OUT_PERIOD_END", C$3)</f>
        <v>128794111</v>
      </c>
      <c r="D177" s="9" cm="1">
        <f t="array" ref="D177">_xll.SNL.Clients.Office.Excel.Functions.SPG($A177, "SP_SHARES_OUT_PERIOD_END", D$3)</f>
        <v>128839778</v>
      </c>
      <c r="E177" s="9" cm="1">
        <f t="array" ref="E177">_xll.SNL.Clients.Office.Excel.Functions.SPG($A177, "SP_SHARES_OUT_PERIOD_END", E$3)</f>
        <v>130804533</v>
      </c>
      <c r="F177" s="9" cm="1">
        <f t="array" ref="F177">_xll.SNL.Clients.Office.Excel.Functions.SPG($A177, "SP_SHARES_OUT_PERIOD_END", F$3)</f>
        <v>133530325</v>
      </c>
      <c r="G177" s="9" cm="1">
        <f t="array" ref="G177">_xll.SNL.Clients.Office.Excel.Functions.SPG($A177, "SP_SHARES_OUT_PERIOD_END", G$3)</f>
        <v>137045590</v>
      </c>
      <c r="H177" s="9" cm="1">
        <f t="array" ref="H177">_xll.SNL.Clients.Office.Excel.Functions.SPG($A177, "SP_SHARES_OUT_PERIOD_END", H$3)</f>
        <v>139854147</v>
      </c>
      <c r="I177" s="9" cm="1">
        <f t="array" ref="I177">_xll.SNL.Clients.Office.Excel.Functions.SPG($A177, "SP_SHARES_OUT_PERIOD_END", I$3)</f>
        <v>144408077</v>
      </c>
      <c r="J177" s="9" cm="1">
        <f t="array" ref="J177">_xll.SNL.Clients.Office.Excel.Functions.SPG($A177, "SP_SHARES_OUT_PERIOD_END", J$3)</f>
        <v>149607789</v>
      </c>
    </row>
    <row r="178" spans="1:10" x14ac:dyDescent="0.3">
      <c r="A178" s="11" t="s">
        <v>177</v>
      </c>
      <c r="B178" s="9" cm="1">
        <f t="array" ref="B178">_xll.SNL.Clients.Office.Excel.Functions.SPG($A178, "SP_SHARES_OUT_PERIOD_END", B$3)</f>
        <v>136733000</v>
      </c>
      <c r="C178" s="9" cm="1">
        <f t="array" ref="C178">_xll.SNL.Clients.Office.Excel.Functions.SPG($A178, "SP_SHARES_OUT_PERIOD_END", C$3)</f>
        <v>138003000</v>
      </c>
      <c r="D178" s="9" cm="1">
        <f t="array" ref="D178">_xll.SNL.Clients.Office.Excel.Functions.SPG($A178, "SP_SHARES_OUT_PERIOD_END", D$3)</f>
        <v>139971000</v>
      </c>
      <c r="E178" s="9" cm="1">
        <f t="array" ref="E178">_xll.SNL.Clients.Office.Excel.Functions.SPG($A178, "SP_SHARES_OUT_PERIOD_END", E$3)</f>
        <v>140633000</v>
      </c>
      <c r="F178" s="9" cm="1">
        <f t="array" ref="F178">_xll.SNL.Clients.Office.Excel.Functions.SPG($A178, "SP_SHARES_OUT_PERIOD_END", F$3)</f>
        <v>141119000</v>
      </c>
      <c r="G178" s="9" cm="1">
        <f t="array" ref="G178">_xll.SNL.Clients.Office.Excel.Functions.SPG($A178, "SP_SHARES_OUT_PERIOD_END", G$3)</f>
        <v>143866000</v>
      </c>
      <c r="H178" s="9" cm="1">
        <f t="array" ref="H178">_xll.SNL.Clients.Office.Excel.Functions.SPG($A178, "SP_SHARES_OUT_PERIOD_END", H$3)</f>
        <v>145386000</v>
      </c>
      <c r="I178" s="9" cm="1">
        <f t="array" ref="I178">_xll.SNL.Clients.Office.Excel.Functions.SPG($A178, "SP_SHARES_OUT_PERIOD_END", I$3)</f>
        <v>147222000</v>
      </c>
      <c r="J178" s="9" cm="1">
        <f t="array" ref="J178">_xll.SNL.Clients.Office.Excel.Functions.SPG($A178, "SP_SHARES_OUT_PERIOD_END", J$3)</f>
        <v>152712000</v>
      </c>
    </row>
    <row r="179" spans="1:10" x14ac:dyDescent="0.3">
      <c r="A179" s="11" t="s">
        <v>178</v>
      </c>
      <c r="B179" s="9" cm="1">
        <f t="array" ref="B179">_xll.SNL.Clients.Office.Excel.Functions.SPG($A179, "SP_SHARES_OUT_PERIOD_END", B$3)</f>
        <v>212225353</v>
      </c>
      <c r="C179" s="9" cm="1">
        <f t="array" ref="C179">_xll.SNL.Clients.Office.Excel.Functions.SPG($A179, "SP_SHARES_OUT_PERIOD_END", C$3)</f>
        <v>211995510</v>
      </c>
      <c r="D179" s="9" cm="1">
        <f t="array" ref="D179">_xll.SNL.Clients.Office.Excel.Functions.SPG($A179, "SP_SHARES_OUT_PERIOD_END", D$3)</f>
        <v>211981742</v>
      </c>
      <c r="E179" s="9" cm="1">
        <f t="array" ref="E179">_xll.SNL.Clients.Office.Excel.Functions.SPG($A179, "SP_SHARES_OUT_PERIOD_END", E$3)</f>
        <v>211927348</v>
      </c>
      <c r="F179" s="9" cm="1">
        <f t="array" ref="F179">_xll.SNL.Clients.Office.Excel.Functions.SPG($A179, "SP_SHARES_OUT_PERIOD_END", F$3)</f>
        <v>211658812</v>
      </c>
      <c r="G179" s="9" cm="1">
        <f t="array" ref="G179">_xll.SNL.Clients.Office.Excel.Functions.SPG($A179, "SP_SHARES_OUT_PERIOD_END", G$3)</f>
        <v>211278803</v>
      </c>
      <c r="H179" s="9" cm="1">
        <f t="array" ref="H179">_xll.SNL.Clients.Office.Excel.Functions.SPG($A179, "SP_SHARES_OUT_PERIOD_END", H$3)</f>
        <v>211276086</v>
      </c>
      <c r="I179" s="9" cm="1">
        <f t="array" ref="I179">_xll.SNL.Clients.Office.Excel.Functions.SPG($A179, "SP_SHARES_OUT_PERIOD_END", I$3)</f>
        <v>135058897</v>
      </c>
      <c r="J179" s="9" cm="1">
        <f t="array" ref="J179">_xll.SNL.Clients.Office.Excel.Functions.SPG($A179, "SP_SHARES_OUT_PERIOD_END", J$3)</f>
        <v>135007280</v>
      </c>
    </row>
    <row r="180" spans="1:10" x14ac:dyDescent="0.3">
      <c r="A180" s="11" t="s">
        <v>179</v>
      </c>
      <c r="B180" s="9" cm="1">
        <f t="array" ref="B180">_xll.SNL.Clients.Office.Excel.Functions.SPG($A180, "SP_SHARES_OUT_PERIOD_END", B$3)</f>
        <v>4309638821</v>
      </c>
      <c r="C180" s="9" cm="1">
        <f t="array" ref="C180">_xll.SNL.Clients.Office.Excel.Functions.SPG($A180, "SP_SHARES_OUT_PERIOD_END", C$3)</f>
        <v>4353000000</v>
      </c>
      <c r="D180" s="9" cm="1">
        <f t="array" ref="D180">_xll.SNL.Clients.Office.Excel.Functions.SPG($A180, "SP_SHARES_OUT_PERIOD_END", D$3)</f>
        <v>4395094536</v>
      </c>
      <c r="E180" s="9" cm="1">
        <f t="array" ref="E180">_xll.SNL.Clients.Office.Excel.Functions.SPG($A180, "SP_SHARES_OUT_PERIOD_END", E$3)</f>
        <v>4442826580</v>
      </c>
      <c r="F180" s="9" cm="1">
        <f t="array" ref="F180">_xll.SNL.Clients.Office.Excel.Functions.SPG($A180, "SP_SHARES_OUT_PERIOD_END", F$3)</f>
        <v>3943006866</v>
      </c>
      <c r="G180" s="9" cm="1">
        <f t="array" ref="G180">_xll.SNL.Clients.Office.Excel.Functions.SPG($A180, "SP_SHARES_OUT_PERIOD_END", G$3)</f>
        <v>3971000000</v>
      </c>
      <c r="H180" s="9" cm="1">
        <f t="array" ref="H180">_xll.SNL.Clients.Office.Excel.Functions.SPG($A180, "SP_SHARES_OUT_PERIOD_END", H$3)</f>
        <v>3962917886</v>
      </c>
      <c r="I180" s="9" cm="1">
        <f t="array" ref="I180">_xll.SNL.Clients.Office.Excel.Functions.SPG($A180, "SP_SHARES_OUT_PERIOD_END", I$3)</f>
        <v>4003192787</v>
      </c>
      <c r="J180" s="9" cm="1">
        <f t="array" ref="J180">_xll.SNL.Clients.Office.Excel.Functions.SPG($A180, "SP_SHARES_OUT_PERIOD_END", J$3)</f>
        <v>4042984946</v>
      </c>
    </row>
    <row r="181" spans="1:10" x14ac:dyDescent="0.3">
      <c r="A181" s="11" t="s">
        <v>180</v>
      </c>
      <c r="B181" s="9" cm="1">
        <f t="array" ref="B181">_xll.SNL.Clients.Office.Excel.Functions.SPG($A181, "SP_SHARES_OUT_PERIOD_END", B$3)</f>
        <v>57919000</v>
      </c>
      <c r="C181" s="9" cm="1">
        <f t="array" ref="C181">_xll.SNL.Clients.Office.Excel.Functions.SPG($A181, "SP_SHARES_OUT_PERIOD_END", C$3)</f>
        <v>58132000</v>
      </c>
      <c r="D181" s="9" cm="1">
        <f t="array" ref="D181">_xll.SNL.Clients.Office.Excel.Functions.SPG($A181, "SP_SHARES_OUT_PERIOD_END", D$3)</f>
        <v>58094000</v>
      </c>
      <c r="E181" s="9" cm="1">
        <f t="array" ref="E181">_xll.SNL.Clients.Office.Excel.Functions.SPG($A181, "SP_SHARES_OUT_PERIOD_END", E$3)</f>
        <v>58284000</v>
      </c>
      <c r="F181" s="9" cm="1">
        <f t="array" ref="F181">_xll.SNL.Clients.Office.Excel.Functions.SPG($A181, "SP_SHARES_OUT_PERIOD_END", F$3)</f>
        <v>58609000</v>
      </c>
      <c r="G181" s="9" cm="1">
        <f t="array" ref="G181">_xll.SNL.Clients.Office.Excel.Functions.SPG($A181, "SP_SHARES_OUT_PERIOD_END", G$3)</f>
        <v>58797000</v>
      </c>
      <c r="H181" s="9" cm="1">
        <f t="array" ref="H181">_xll.SNL.Clients.Office.Excel.Functions.SPG($A181, "SP_SHARES_OUT_PERIOD_END", H$3)</f>
        <v>59207000</v>
      </c>
      <c r="I181" s="9" cm="1">
        <f t="array" ref="I181">_xll.SNL.Clients.Office.Excel.Functions.SPG($A181, "SP_SHARES_OUT_PERIOD_END", I$3)</f>
        <v>59296000</v>
      </c>
      <c r="J181" s="9" cm="1">
        <f t="array" ref="J181">_xll.SNL.Clients.Office.Excel.Functions.SPG($A181, "SP_SHARES_OUT_PERIOD_END", J$3)</f>
        <v>60465000</v>
      </c>
    </row>
    <row r="182" spans="1:10" x14ac:dyDescent="0.3">
      <c r="A182" s="11" t="s">
        <v>181</v>
      </c>
      <c r="B182" s="9" cm="1">
        <f t="array" ref="B182">_xll.SNL.Clients.Office.Excel.Functions.SPG($A182, "SP_SHARES_OUT_PERIOD_END", B$3)</f>
        <v>37991384</v>
      </c>
      <c r="C182" s="9" cm="1">
        <f t="array" ref="C182">_xll.SNL.Clients.Office.Excel.Functions.SPG($A182, "SP_SHARES_OUT_PERIOD_END", C$3)</f>
        <v>38049811</v>
      </c>
      <c r="D182" s="9" cm="1">
        <f t="array" ref="D182">_xll.SNL.Clients.Office.Excel.Functions.SPG($A182, "SP_SHARES_OUT_PERIOD_END", D$3)</f>
        <v>37952270</v>
      </c>
      <c r="E182" s="9" cm="1">
        <f t="array" ref="E182">_xll.SNL.Clients.Office.Excel.Functions.SPG($A182, "SP_SHARES_OUT_PERIOD_END", E$3)</f>
        <v>38066195</v>
      </c>
      <c r="F182" s="9" cm="1">
        <f t="array" ref="F182">_xll.SNL.Clients.Office.Excel.Functions.SPG($A182, "SP_SHARES_OUT_PERIOD_END", F$3)</f>
        <v>38123087</v>
      </c>
      <c r="G182" s="9" cm="1">
        <f t="array" ref="G182">_xll.SNL.Clients.Office.Excel.Functions.SPG($A182, "SP_SHARES_OUT_PERIOD_END", G$3)</f>
        <v>38059740</v>
      </c>
      <c r="H182" s="9" cm="1">
        <f t="array" ref="H182">_xll.SNL.Clients.Office.Excel.Functions.SPG($A182, "SP_SHARES_OUT_PERIOD_END", H$3)</f>
        <v>38025372</v>
      </c>
      <c r="I182" s="9" cm="1">
        <f t="array" ref="I182">_xll.SNL.Clients.Office.Excel.Functions.SPG($A182, "SP_SHARES_OUT_PERIOD_END", I$3)</f>
        <v>38205735</v>
      </c>
      <c r="J182" s="9" cm="1">
        <f t="array" ref="J182">_xll.SNL.Clients.Office.Excel.Functions.SPG($A182, "SP_SHARES_OUT_PERIOD_END", J$3)</f>
        <v>38313708</v>
      </c>
    </row>
    <row r="183" spans="1:10" x14ac:dyDescent="0.3">
      <c r="A183" s="11" t="s">
        <v>182</v>
      </c>
      <c r="B183" s="9" cm="1">
        <f t="array" ref="B183">_xll.SNL.Clients.Office.Excel.Functions.SPG($A183, "SP_SHARES_OUT_PERIOD_END", B$3)</f>
        <v>24352000</v>
      </c>
      <c r="C183" s="9" cm="1">
        <f t="array" ref="C183">_xll.SNL.Clients.Office.Excel.Functions.SPG($A183, "SP_SHARES_OUT_PERIOD_END", C$3)</f>
        <v>24443000</v>
      </c>
      <c r="D183" s="9" cm="1">
        <f t="array" ref="D183">_xll.SNL.Clients.Office.Excel.Functions.SPG($A183, "SP_SHARES_OUT_PERIOD_END", D$3)</f>
        <v>24392000</v>
      </c>
      <c r="E183" s="9" cm="1">
        <f t="array" ref="E183">_xll.SNL.Clients.Office.Excel.Functions.SPG($A183, "SP_SHARES_OUT_PERIOD_END", E$3)</f>
        <v>24564000</v>
      </c>
      <c r="F183" s="9" cm="1">
        <f t="array" ref="F183">_xll.SNL.Clients.Office.Excel.Functions.SPG($A183, "SP_SHARES_OUT_PERIOD_END", F$3)</f>
        <v>24753000</v>
      </c>
      <c r="G183" s="9" cm="1">
        <f t="array" ref="G183">_xll.SNL.Clients.Office.Excel.Functions.SPG($A183, "SP_SHARES_OUT_PERIOD_END", G$3)</f>
        <v>24879000</v>
      </c>
      <c r="H183" s="9" cm="1">
        <f t="array" ref="H183">_xll.SNL.Clients.Office.Excel.Functions.SPG($A183, "SP_SHARES_OUT_PERIOD_END", H$3)</f>
        <v>24770000</v>
      </c>
      <c r="I183" s="9" cm="1">
        <f t="array" ref="I183">_xll.SNL.Clients.Office.Excel.Functions.SPG($A183, "SP_SHARES_OUT_PERIOD_END", I$3)</f>
        <v>24892000</v>
      </c>
      <c r="J183" s="9" cm="1">
        <f t="array" ref="J183">_xll.SNL.Clients.Office.Excel.Functions.SPG($A183, "SP_SHARES_OUT_PERIOD_END", J$3)</f>
        <v>25016000</v>
      </c>
    </row>
    <row r="184" spans="1:10" x14ac:dyDescent="0.3">
      <c r="A184" s="11" t="s">
        <v>183</v>
      </c>
      <c r="B184" s="9" cm="1">
        <f t="array" ref="B184">_xll.SNL.Clients.Office.Excel.Functions.SPG($A184, "SP_SHARES_OUT_PERIOD_END", B$3)</f>
        <v>573611957</v>
      </c>
      <c r="C184" s="9" cm="1">
        <f t="array" ref="C184">_xll.SNL.Clients.Office.Excel.Functions.SPG($A184, "SP_SHARES_OUT_PERIOD_END", C$3)</f>
        <v>573320452</v>
      </c>
      <c r="D184" s="9" cm="1">
        <f t="array" ref="D184">_xll.SNL.Clients.Office.Excel.Functions.SPG($A184, "SP_SHARES_OUT_PERIOD_END", D$3)</f>
        <v>572881159</v>
      </c>
      <c r="E184" s="9" cm="1">
        <f t="array" ref="E184">_xll.SNL.Clients.Office.Excel.Functions.SPG($A184, "SP_SHARES_OUT_PERIOD_END", E$3)</f>
        <v>572620247</v>
      </c>
      <c r="F184" s="9" cm="1">
        <f t="array" ref="F184">_xll.SNL.Clients.Office.Excel.Functions.SPG($A184, "SP_SHARES_OUT_PERIOD_END", F$3)</f>
        <v>572525495</v>
      </c>
      <c r="G184" s="9" cm="1">
        <f t="array" ref="G184">_xll.SNL.Clients.Office.Excel.Functions.SPG($A184, "SP_SHARES_OUT_PERIOD_END", G$3)</f>
        <v>571982367</v>
      </c>
      <c r="H184" s="9" cm="1">
        <f t="array" ref="H184">_xll.SNL.Clients.Office.Excel.Functions.SPG($A184, "SP_SHARES_OUT_PERIOD_END", H$3)</f>
        <v>571404311</v>
      </c>
      <c r="I184" s="9" cm="1">
        <f t="array" ref="I184">_xll.SNL.Clients.Office.Excel.Functions.SPG($A184, "SP_SHARES_OUT_PERIOD_END", I$3)</f>
        <v>571288830</v>
      </c>
      <c r="J184" s="9" cm="1">
        <f t="array" ref="J184">_xll.SNL.Clients.Office.Excel.Functions.SPG($A184, "SP_SHARES_OUT_PERIOD_END", J$3)</f>
        <v>571024422</v>
      </c>
    </row>
    <row r="185" spans="1:10" x14ac:dyDescent="0.3">
      <c r="A185" s="11" t="s">
        <v>184</v>
      </c>
      <c r="B185" s="9" cm="1">
        <f t="array" ref="B185">_xll.SNL.Clients.Office.Excel.Functions.SPG($A185, "SP_SHARES_OUT_PERIOD_END", B$3)</f>
        <v>86255005</v>
      </c>
      <c r="C185" s="9" cm="1">
        <f t="array" ref="C185">_xll.SNL.Clients.Office.Excel.Functions.SPG($A185, "SP_SHARES_OUT_PERIOD_END", C$3)</f>
        <v>85666220</v>
      </c>
      <c r="D185" s="9" cm="1">
        <f t="array" ref="D185">_xll.SNL.Clients.Office.Excel.Functions.SPG($A185, "SP_SHARES_OUT_PERIOD_END", D$3)</f>
        <v>84952538</v>
      </c>
      <c r="E185" s="9" cm="1">
        <f t="array" ref="E185">_xll.SNL.Clients.Office.Excel.Functions.SPG($A185, "SP_SHARES_OUT_PERIOD_END", E$3)</f>
        <v>83590543</v>
      </c>
      <c r="F185" s="9" cm="1">
        <f t="array" ref="F185">_xll.SNL.Clients.Office.Excel.Functions.SPG($A185, "SP_SHARES_OUT_PERIOD_END", F$3)</f>
        <v>82948600</v>
      </c>
      <c r="G185" s="9" cm="1">
        <f t="array" ref="G185">_xll.SNL.Clients.Office.Excel.Functions.SPG($A185, "SP_SHARES_OUT_PERIOD_END", G$3)</f>
        <v>82775286</v>
      </c>
      <c r="H185" s="9" cm="1">
        <f t="array" ref="H185">_xll.SNL.Clients.Office.Excel.Functions.SPG($A185, "SP_SHARES_OUT_PERIOD_END", H$3)</f>
        <v>81618162</v>
      </c>
      <c r="I185" s="9" cm="1">
        <f t="array" ref="I185">_xll.SNL.Clients.Office.Excel.Functions.SPG($A185, "SP_SHARES_OUT_PERIOD_END", I$3)</f>
        <v>81515511</v>
      </c>
      <c r="J185" s="9" cm="1">
        <f t="array" ref="J185">_xll.SNL.Clients.Office.Excel.Functions.SPG($A185, "SP_SHARES_OUT_PERIOD_END", J$3)</f>
        <v>81511204</v>
      </c>
    </row>
    <row r="186" spans="1:10" x14ac:dyDescent="0.3">
      <c r="A186" s="11" t="s">
        <v>185</v>
      </c>
      <c r="B186" s="9" cm="1">
        <f t="array" ref="B186">_xll.SNL.Clients.Office.Excel.Functions.SPG($A186, "SP_SHARES_OUT_PERIOD_END", B$3)</f>
        <v>240000000</v>
      </c>
      <c r="C186" s="9" cm="1">
        <f t="array" ref="C186">_xll.SNL.Clients.Office.Excel.Functions.SPG($A186, "SP_SHARES_OUT_PERIOD_END", C$3)</f>
        <v>240850603</v>
      </c>
      <c r="D186" s="9" cm="1">
        <f t="array" ref="D186">_xll.SNL.Clients.Office.Excel.Functions.SPG($A186, "SP_SHARES_OUT_PERIOD_END", D$3)</f>
        <v>244323464</v>
      </c>
      <c r="E186" s="9" cm="1">
        <f t="array" ref="E186">_xll.SNL.Clients.Office.Excel.Functions.SPG($A186, "SP_SHARES_OUT_PERIOD_END", E$3)</f>
        <v>244302246</v>
      </c>
      <c r="F186" s="9" cm="1">
        <f t="array" ref="F186">_xll.SNL.Clients.Office.Excel.Functions.SPG($A186, "SP_SHARES_OUT_PERIOD_END", F$3)</f>
        <v>246080750</v>
      </c>
      <c r="G186" s="9" cm="1">
        <f t="array" ref="G186">_xll.SNL.Clients.Office.Excel.Functions.SPG($A186, "SP_SHARES_OUT_PERIOD_END", G$3)</f>
        <v>249892548</v>
      </c>
      <c r="H186" s="9" cm="1">
        <f t="array" ref="H186">_xll.SNL.Clients.Office.Excel.Functions.SPG($A186, "SP_SHARES_OUT_PERIOD_END", H$3)</f>
        <v>251420447</v>
      </c>
      <c r="I186" s="9" cm="1">
        <f t="array" ref="I186">_xll.SNL.Clients.Office.Excel.Functions.SPG($A186, "SP_SHARES_OUT_PERIOD_END", I$3)</f>
        <v>251187242</v>
      </c>
      <c r="J186" s="9" cm="1">
        <f t="array" ref="J186">_xll.SNL.Clients.Office.Excel.Functions.SPG($A186, "SP_SHARES_OUT_PERIOD_END", J$3)</f>
        <v>251351937</v>
      </c>
    </row>
    <row r="187" spans="1:10" x14ac:dyDescent="0.3">
      <c r="A187" s="11" t="s">
        <v>186</v>
      </c>
      <c r="B187" s="9" cm="1">
        <f t="array" ref="B187">_xll.SNL.Clients.Office.Excel.Functions.SPG($A187, "SP_SHARES_OUT_PERIOD_END", B$3)</f>
        <v>526000000</v>
      </c>
      <c r="C187" s="9" cm="1">
        <f t="array" ref="C187">_xll.SNL.Clients.Office.Excel.Functions.SPG($A187, "SP_SHARES_OUT_PERIOD_END", C$3)</f>
        <v>531000000</v>
      </c>
      <c r="D187" s="9" cm="1">
        <f t="array" ref="D187">_xll.SNL.Clients.Office.Excel.Functions.SPG($A187, "SP_SHARES_OUT_PERIOD_END", D$3)</f>
        <v>543000000</v>
      </c>
      <c r="E187" s="9" cm="1">
        <f t="array" ref="E187">_xll.SNL.Clients.Office.Excel.Functions.SPG($A187, "SP_SHARES_OUT_PERIOD_END", E$3)</f>
        <v>549000000</v>
      </c>
      <c r="F187" s="9" cm="1">
        <f t="array" ref="F187">_xll.SNL.Clients.Office.Excel.Functions.SPG($A187, "SP_SHARES_OUT_PERIOD_END", F$3)</f>
        <v>563000000</v>
      </c>
      <c r="G187" s="9" cm="1">
        <f t="array" ref="G187">_xll.SNL.Clients.Office.Excel.Functions.SPG($A187, "SP_SHARES_OUT_PERIOD_END", G$3)</f>
        <v>583000000</v>
      </c>
      <c r="H187" s="9" cm="1">
        <f t="array" ref="H187">_xll.SNL.Clients.Office.Excel.Functions.SPG($A187, "SP_SHARES_OUT_PERIOD_END", H$3)</f>
        <v>592000000</v>
      </c>
      <c r="I187" s="9" cm="1">
        <f t="array" ref="I187">_xll.SNL.Clients.Office.Excel.Functions.SPG($A187, "SP_SHARES_OUT_PERIOD_END", I$3)</f>
        <v>592000000</v>
      </c>
      <c r="J187" s="9" cm="1">
        <f t="array" ref="J187">_xll.SNL.Clients.Office.Excel.Functions.SPG($A187, "SP_SHARES_OUT_PERIOD_END", J$3)</f>
        <v>592000000</v>
      </c>
    </row>
    <row r="188" spans="1:10" x14ac:dyDescent="0.3">
      <c r="A188" s="11" t="s">
        <v>187</v>
      </c>
      <c r="B188" s="9" cm="1">
        <f t="array" ref="B188">_xll.SNL.Clients.Office.Excel.Functions.SPG($A188, "SP_SHARES_OUT_PERIOD_END", B$3)</f>
        <v>667272067</v>
      </c>
      <c r="C188" s="9" cm="1">
        <f t="array" ref="C188">_xll.SNL.Clients.Office.Excel.Functions.SPG($A188, "SP_SHARES_OUT_PERIOD_END", C$3)</f>
        <v>669853830</v>
      </c>
      <c r="D188" s="9" cm="1">
        <f t="array" ref="D188">_xll.SNL.Clients.Office.Excel.Functions.SPG($A188, "SP_SHARES_OUT_PERIOD_END", D$3)</f>
        <v>676268732</v>
      </c>
      <c r="E188" s="9" cm="1">
        <f t="array" ref="E188">_xll.SNL.Clients.Office.Excel.Functions.SPG($A188, "SP_SHARES_OUT_PERIOD_END", E$3)</f>
        <v>680789253</v>
      </c>
      <c r="F188" s="9" cm="1">
        <f t="array" ref="F188">_xll.SNL.Clients.Office.Excel.Functions.SPG($A188, "SP_SHARES_OUT_PERIOD_END", F$3)</f>
        <v>683812363</v>
      </c>
      <c r="G188" s="9" cm="1">
        <f t="array" ref="G188">_xll.SNL.Clients.Office.Excel.Functions.SPG($A188, "SP_SHARES_OUT_PERIOD_END", G$3)</f>
        <v>681124810</v>
      </c>
      <c r="H188" s="9" cm="1">
        <f t="array" ref="H188">_xll.SNL.Clients.Office.Excel.Functions.SPG($A188, "SP_SHARES_OUT_PERIOD_END", H$3)</f>
        <v>680989701</v>
      </c>
      <c r="I188" s="9" cm="1">
        <f t="array" ref="I188">_xll.SNL.Clients.Office.Excel.Functions.SPG($A188, "SP_SHARES_OUT_PERIOD_END", I$3)</f>
        <v>680850480</v>
      </c>
      <c r="J188" s="9" cm="1">
        <f t="array" ref="J188">_xll.SNL.Clients.Office.Excel.Functions.SPG($A188, "SP_SHARES_OUT_PERIOD_END", J$3)</f>
        <v>680536608</v>
      </c>
    </row>
    <row r="189" spans="1:10" x14ac:dyDescent="0.3">
      <c r="A189" s="11" t="s">
        <v>188</v>
      </c>
      <c r="B189" s="9" cm="1">
        <f t="array" ref="B189">_xll.SNL.Clients.Office.Excel.Functions.SPG($A189, "SP_SHARES_OUT_PERIOD_END", B$3)</f>
        <v>107244215</v>
      </c>
      <c r="C189" s="9" cm="1">
        <f t="array" ref="C189">_xll.SNL.Clients.Office.Excel.Functions.SPG($A189, "SP_SHARES_OUT_PERIOD_END", C$3)</f>
        <v>107060281</v>
      </c>
      <c r="D189" s="9" cm="1">
        <f t="array" ref="D189">_xll.SNL.Clients.Office.Excel.Functions.SPG($A189, "SP_SHARES_OUT_PERIOD_END", D$3)</f>
        <v>107057732</v>
      </c>
      <c r="E189" s="9" cm="1">
        <f t="array" ref="E189">_xll.SNL.Clients.Office.Excel.Functions.SPG($A189, "SP_SHARES_OUT_PERIOD_END", E$3)</f>
        <v>107045972</v>
      </c>
      <c r="F189" s="9" cm="1">
        <f t="array" ref="F189">_xll.SNL.Clients.Office.Excel.Functions.SPG($A189, "SP_SHARES_OUT_PERIOD_END", F$3)</f>
        <v>107041246</v>
      </c>
      <c r="G189" s="9" cm="1">
        <f t="array" ref="G189">_xll.SNL.Clients.Office.Excel.Functions.SPG($A189, "SP_SHARES_OUT_PERIOD_END", G$3)</f>
        <v>106847475</v>
      </c>
      <c r="H189" s="9" cm="1">
        <f t="array" ref="H189">_xll.SNL.Clients.Office.Excel.Functions.SPG($A189, "SP_SHARES_OUT_PERIOD_END", H$3)</f>
        <v>106844040</v>
      </c>
      <c r="I189" s="9" cm="1">
        <f t="array" ref="I189">_xll.SNL.Clients.Office.Excel.Functions.SPG($A189, "SP_SHARES_OUT_PERIOD_END", I$3)</f>
        <v>106830548</v>
      </c>
      <c r="J189" s="9" cm="1">
        <f t="array" ref="J189">_xll.SNL.Clients.Office.Excel.Functions.SPG($A189, "SP_SHARES_OUT_PERIOD_END", J$3)</f>
        <v>106825067</v>
      </c>
    </row>
    <row r="190" spans="1:10" x14ac:dyDescent="0.3">
      <c r="A190" s="11" t="s">
        <v>189</v>
      </c>
      <c r="B190" s="9" cm="1">
        <f t="array" ref="B190">_xll.SNL.Clients.Office.Excel.Functions.SPG($A190, "SP_SHARES_OUT_PERIOD_END", B$3)</f>
        <v>577156244</v>
      </c>
      <c r="C190" s="9" cm="1">
        <f t="array" ref="C190">_xll.SNL.Clients.Office.Excel.Functions.SPG($A190, "SP_SHARES_OUT_PERIOD_END", C$3)</f>
        <v>576612245</v>
      </c>
      <c r="D190" s="9" cm="1">
        <f t="array" ref="D190">_xll.SNL.Clients.Office.Excel.Functions.SPG($A190, "SP_SHARES_OUT_PERIOD_END", D$3)</f>
        <v>576317004</v>
      </c>
      <c r="E190" s="9" cm="1">
        <f t="array" ref="E190">_xll.SNL.Clients.Office.Excel.Functions.SPG($A190, "SP_SHARES_OUT_PERIOD_END", E$3)</f>
        <v>575922417</v>
      </c>
      <c r="F190" s="9" cm="1">
        <f t="array" ref="F190">_xll.SNL.Clients.Office.Excel.Functions.SPG($A190, "SP_SHARES_OUT_PERIOD_END", F$3)</f>
        <v>575516472</v>
      </c>
      <c r="G190" s="9" cm="1">
        <f t="array" ref="G190">_xll.SNL.Clients.Office.Excel.Functions.SPG($A190, "SP_SHARES_OUT_PERIOD_END", G$3)</f>
        <v>574335396</v>
      </c>
      <c r="H190" s="9" cm="1">
        <f t="array" ref="H190">_xll.SNL.Clients.Office.Excel.Functions.SPG($A190, "SP_SHARES_OUT_PERIOD_END", H$3)</f>
        <v>573814823</v>
      </c>
      <c r="I190" s="9" cm="1">
        <f t="array" ref="I190">_xll.SNL.Clients.Office.Excel.Functions.SPG($A190, "SP_SHARES_OUT_PERIOD_END", I$3)</f>
        <v>573362380</v>
      </c>
      <c r="J190" s="9" cm="1">
        <f t="array" ref="J190">_xll.SNL.Clients.Office.Excel.Functions.SPG($A190, "SP_SHARES_OUT_PERIOD_END", J$3)</f>
        <v>572836882</v>
      </c>
    </row>
    <row r="191" spans="1:10" x14ac:dyDescent="0.3">
      <c r="A191" s="11" t="s">
        <v>190</v>
      </c>
      <c r="B191" s="9" cm="1">
        <f t="array" ref="B191">_xll.SNL.Clients.Office.Excel.Functions.SPG($A191, "SP_SHARES_OUT_PERIOD_END", B$3)</f>
        <v>556000000</v>
      </c>
      <c r="C191" s="9" cm="1">
        <f t="array" ref="C191">_xll.SNL.Clients.Office.Excel.Functions.SPG($A191, "SP_SHARES_OUT_PERIOD_END", C$3)</f>
        <v>564000000</v>
      </c>
      <c r="D191" s="9" cm="1">
        <f t="array" ref="D191">_xll.SNL.Clients.Office.Excel.Functions.SPG($A191, "SP_SHARES_OUT_PERIOD_END", D$3)</f>
        <v>570000000</v>
      </c>
      <c r="E191" s="9" cm="1">
        <f t="array" ref="E191">_xll.SNL.Clients.Office.Excel.Functions.SPG($A191, "SP_SHARES_OUT_PERIOD_END", E$3)</f>
        <v>577000000</v>
      </c>
      <c r="F191" s="9" cm="1">
        <f t="array" ref="F191">_xll.SNL.Clients.Office.Excel.Functions.SPG($A191, "SP_SHARES_OUT_PERIOD_END", F$3)</f>
        <v>586000000</v>
      </c>
      <c r="G191" s="9" cm="1">
        <f t="array" ref="G191">_xll.SNL.Clients.Office.Excel.Functions.SPG($A191, "SP_SHARES_OUT_PERIOD_END", G$3)</f>
        <v>594000000</v>
      </c>
      <c r="H191" s="9" cm="1">
        <f t="array" ref="H191">_xll.SNL.Clients.Office.Excel.Functions.SPG($A191, "SP_SHARES_OUT_PERIOD_END", H$3)</f>
        <v>602000000</v>
      </c>
      <c r="I191" s="9" cm="1">
        <f t="array" ref="I191">_xll.SNL.Clients.Office.Excel.Functions.SPG($A191, "SP_SHARES_OUT_PERIOD_END", I$3)</f>
        <v>611000000</v>
      </c>
      <c r="J191" s="9" cm="1">
        <f t="array" ref="J191">_xll.SNL.Clients.Office.Excel.Functions.SPG($A191, "SP_SHARES_OUT_PERIOD_END", J$3)</f>
        <v>619000000</v>
      </c>
    </row>
    <row r="192" spans="1:10" x14ac:dyDescent="0.3">
      <c r="A192" s="11" t="s">
        <v>191</v>
      </c>
      <c r="B192" s="9" cm="1">
        <f t="array" ref="B192">_xll.SNL.Clients.Office.Excel.Functions.SPG($A192, "SP_SHARES_OUT_PERIOD_END", B$3)</f>
        <v>3976548845</v>
      </c>
      <c r="C192" s="9" cm="1">
        <f t="array" ref="C192">_xll.SNL.Clients.Office.Excel.Functions.SPG($A192, "SP_SHARES_OUT_PERIOD_END", C$3)</f>
        <v>3963444836</v>
      </c>
      <c r="D192" s="9" cm="1">
        <f t="array" ref="D192">_xll.SNL.Clients.Office.Excel.Functions.SPG($A192, "SP_SHARES_OUT_PERIOD_END", D$3)</f>
        <v>3974288593</v>
      </c>
      <c r="E192" s="9" cm="1">
        <f t="array" ref="E192">_xll.SNL.Clients.Office.Excel.Functions.SPG($A192, "SP_SHARES_OUT_PERIOD_END", E$3)</f>
        <v>3975249685</v>
      </c>
      <c r="F192" s="9" cm="1">
        <f t="array" ref="F192">_xll.SNL.Clients.Office.Excel.Functions.SPG($A192, "SP_SHARES_OUT_PERIOD_END", F$3)</f>
        <v>3992337157</v>
      </c>
      <c r="G192" s="9" cm="1">
        <f t="array" ref="G192">_xll.SNL.Clients.Office.Excel.Functions.SPG($A192, "SP_SHARES_OUT_PERIOD_END", G$3)</f>
        <v>3973624198</v>
      </c>
      <c r="H192" s="9" cm="1">
        <f t="array" ref="H192">_xll.SNL.Clients.Office.Excel.Functions.SPG($A192, "SP_SHARES_OUT_PERIOD_END", H$3)</f>
        <v>4002954437</v>
      </c>
      <c r="I192" s="9" cm="1">
        <f t="array" ref="I192">_xll.SNL.Clients.Office.Excel.Functions.SPG($A192, "SP_SHARES_OUT_PERIOD_END", I$3)</f>
        <v>4002225602</v>
      </c>
      <c r="J192" s="9" cm="1">
        <f t="array" ref="J192">_xll.SNL.Clients.Office.Excel.Functions.SPG($A192, "SP_SHARES_OUT_PERIOD_END", J$3)</f>
        <v>4000770326</v>
      </c>
    </row>
    <row r="193" spans="1:10" x14ac:dyDescent="0.3">
      <c r="A193" s="11" t="s">
        <v>192</v>
      </c>
      <c r="B193" s="9" cm="1">
        <f t="array" ref="B193">_xll.SNL.Clients.Office.Excel.Functions.SPG($A193, "SP_SHARES_OUT_PERIOD_END", B$3)</f>
        <v>769200000</v>
      </c>
      <c r="C193" s="9" cm="1">
        <f t="array" ref="C193">_xll.SNL.Clients.Office.Excel.Functions.SPG($A193, "SP_SHARES_OUT_PERIOD_END", C$3)</f>
        <v>767000000</v>
      </c>
      <c r="D193" s="9" cm="1">
        <f t="array" ref="D193">_xll.SNL.Clients.Office.Excel.Functions.SPG($A193, "SP_SHARES_OUT_PERIOD_END", D$3)</f>
        <v>765700000</v>
      </c>
      <c r="E193" s="9" cm="1">
        <f t="array" ref="E193">_xll.SNL.Clients.Office.Excel.Functions.SPG($A193, "SP_SHARES_OUT_PERIOD_END", E$3)</f>
        <v>764200000</v>
      </c>
      <c r="F193" s="9" cm="1">
        <f t="array" ref="F193">_xll.SNL.Clients.Office.Excel.Functions.SPG($A193, "SP_SHARES_OUT_PERIOD_END", F$3)</f>
        <v>763200000</v>
      </c>
      <c r="G193" s="9" cm="1">
        <f t="array" ref="G193">_xll.SNL.Clients.Office.Excel.Functions.SPG($A193, "SP_SHARES_OUT_PERIOD_END", G$3)</f>
        <v>761000000</v>
      </c>
      <c r="H193" s="9" cm="1">
        <f t="array" ref="H193">_xll.SNL.Clients.Office.Excel.Functions.SPG($A193, "SP_SHARES_OUT_PERIOD_END", H$3)</f>
        <v>776300000</v>
      </c>
      <c r="I193" s="9" cm="1">
        <f t="array" ref="I193">_xll.SNL.Clients.Office.Excel.Functions.SPG($A193, "SP_SHARES_OUT_PERIOD_END", I$3)</f>
        <v>785600000</v>
      </c>
      <c r="J193" s="9" cm="1">
        <f t="array" ref="J193">_xll.SNL.Clients.Office.Excel.Functions.SPG($A193, "SP_SHARES_OUT_PERIOD_END", J$3)</f>
        <v>784400000</v>
      </c>
    </row>
    <row r="194" spans="1:10" x14ac:dyDescent="0.3">
      <c r="A194" s="11" t="s">
        <v>193</v>
      </c>
      <c r="B194" s="9" cm="1">
        <f t="array" ref="B194">_xll.SNL.Clients.Office.Excel.Functions.SPG($A194, "SP_SHARES_OUT_PERIOD_END", B$3)</f>
        <v>339900000</v>
      </c>
      <c r="C194" s="9" cm="1">
        <f t="array" ref="C194">_xll.SNL.Clients.Office.Excel.Functions.SPG($A194, "SP_SHARES_OUT_PERIOD_END", C$3)</f>
        <v>341200000</v>
      </c>
      <c r="D194" s="9" cm="1">
        <f t="array" ref="D194">_xll.SNL.Clients.Office.Excel.Functions.SPG($A194, "SP_SHARES_OUT_PERIOD_END", D$3)</f>
        <v>346900000</v>
      </c>
      <c r="E194" s="9" cm="1">
        <f t="array" ref="E194">_xll.SNL.Clients.Office.Excel.Functions.SPG($A194, "SP_SHARES_OUT_PERIOD_END", E$3)</f>
        <v>350300000</v>
      </c>
      <c r="F194" s="9" cm="1">
        <f t="array" ref="F194">_xll.SNL.Clients.Office.Excel.Functions.SPG($A194, "SP_SHARES_OUT_PERIOD_END", F$3)</f>
        <v>352000000</v>
      </c>
      <c r="G194" s="9" cm="1">
        <f t="array" ref="G194">_xll.SNL.Clients.Office.Excel.Functions.SPG($A194, "SP_SHARES_OUT_PERIOD_END", G$3)</f>
        <v>350700000</v>
      </c>
      <c r="H194" s="9" cm="1">
        <f t="array" ref="H194">_xll.SNL.Clients.Office.Excel.Functions.SPG($A194, "SP_SHARES_OUT_PERIOD_END", H$3)</f>
        <v>351400000</v>
      </c>
      <c r="I194" s="9" cm="1">
        <f t="array" ref="I194">_xll.SNL.Clients.Office.Excel.Functions.SPG($A194, "SP_SHARES_OUT_PERIOD_END", I$3)</f>
        <v>351900000</v>
      </c>
      <c r="J194" s="9" cm="1">
        <f t="array" ref="J194">_xll.SNL.Clients.Office.Excel.Functions.SPG($A194, "SP_SHARES_OUT_PERIOD_END", J$3)</f>
        <v>353500000</v>
      </c>
    </row>
    <row r="195" spans="1:10" x14ac:dyDescent="0.3">
      <c r="A195" s="11" t="s">
        <v>194</v>
      </c>
      <c r="B195" s="9" cm="1">
        <f t="array" ref="B195">_xll.SNL.Clients.Office.Excel.Functions.SPG($A195, "SP_SHARES_OUT_PERIOD_END", B$3)</f>
        <v>450542867</v>
      </c>
      <c r="C195" s="9" cm="1">
        <f t="array" ref="C195">_xll.SNL.Clients.Office.Excel.Functions.SPG($A195, "SP_SHARES_OUT_PERIOD_END", C$3)</f>
        <v>454362645</v>
      </c>
      <c r="D195" s="9" cm="1">
        <f t="array" ref="D195">_xll.SNL.Clients.Office.Excel.Functions.SPG($A195, "SP_SHARES_OUT_PERIOD_END", D$3)</f>
        <v>457834271</v>
      </c>
      <c r="E195" s="9" cm="1">
        <f t="array" ref="E195">_xll.SNL.Clients.Office.Excel.Functions.SPG($A195, "SP_SHARES_OUT_PERIOD_END", E$3)</f>
        <v>461308623</v>
      </c>
      <c r="F195" s="9" cm="1">
        <f t="array" ref="F195">_xll.SNL.Clients.Office.Excel.Functions.SPG($A195, "SP_SHARES_OUT_PERIOD_END", F$3)</f>
        <v>468142382</v>
      </c>
      <c r="G195" s="9" cm="1">
        <f t="array" ref="G195">_xll.SNL.Clients.Office.Excel.Functions.SPG($A195, "SP_SHARES_OUT_PERIOD_END", G$3)</f>
        <v>476409839</v>
      </c>
      <c r="H195" s="9" cm="1">
        <f t="array" ref="H195">_xll.SNL.Clients.Office.Excel.Functions.SPG($A195, "SP_SHARES_OUT_PERIOD_END", H$3)</f>
        <v>484359762</v>
      </c>
      <c r="I195" s="9" cm="1">
        <f t="array" ref="I195">_xll.SNL.Clients.Office.Excel.Functions.SPG($A195, "SP_SHARES_OUT_PERIOD_END", I$3)</f>
        <v>498480389</v>
      </c>
      <c r="J195" s="9" cm="1">
        <f t="array" ref="J195">_xll.SNL.Clients.Office.Excel.Functions.SPG($A195, "SP_SHARES_OUT_PERIOD_END", J$3)</f>
        <v>506120112</v>
      </c>
    </row>
    <row r="196" spans="1:10" x14ac:dyDescent="0.3">
      <c r="A196" s="11" t="s">
        <v>195</v>
      </c>
      <c r="B196" s="9" cm="1">
        <f t="array" ref="B196">_xll.SNL.Clients.Office.Excel.Functions.SPG($A196, "SP_SHARES_OUT_PERIOD_END", B$3)</f>
        <v>450542867</v>
      </c>
      <c r="C196" s="9" cm="1">
        <f t="array" ref="C196">_xll.SNL.Clients.Office.Excel.Functions.SPG($A196, "SP_SHARES_OUT_PERIOD_END", C$3)</f>
        <v>454362645</v>
      </c>
      <c r="D196" s="9" cm="1">
        <f t="array" ref="D196">_xll.SNL.Clients.Office.Excel.Functions.SPG($A196, "SP_SHARES_OUT_PERIOD_END", D$3)</f>
        <v>457834271</v>
      </c>
      <c r="E196" s="9" cm="1">
        <f t="array" ref="E196">_xll.SNL.Clients.Office.Excel.Functions.SPG($A196, "SP_SHARES_OUT_PERIOD_END", E$3)</f>
        <v>461308623</v>
      </c>
      <c r="F196" s="9" cm="1">
        <f t="array" ref="F196">_xll.SNL.Clients.Office.Excel.Functions.SPG($A196, "SP_SHARES_OUT_PERIOD_END", F$3)</f>
        <v>468142382</v>
      </c>
      <c r="G196" s="9" cm="1">
        <f t="array" ref="G196">_xll.SNL.Clients.Office.Excel.Functions.SPG($A196, "SP_SHARES_OUT_PERIOD_END", G$3)</f>
        <v>476409839</v>
      </c>
      <c r="H196" s="9" cm="1">
        <f t="array" ref="H196">_xll.SNL.Clients.Office.Excel.Functions.SPG($A196, "SP_SHARES_OUT_PERIOD_END", H$3)</f>
        <v>484359762</v>
      </c>
      <c r="I196" s="9" cm="1">
        <f t="array" ref="I196">_xll.SNL.Clients.Office.Excel.Functions.SPG($A196, "SP_SHARES_OUT_PERIOD_END", I$3)</f>
        <v>498480389</v>
      </c>
      <c r="J196" s="9" cm="1">
        <f t="array" ref="J196">_xll.SNL.Clients.Office.Excel.Functions.SPG($A196, "SP_SHARES_OUT_PERIOD_END", J$3)</f>
        <v>506120112</v>
      </c>
    </row>
    <row r="197" spans="1:10" x14ac:dyDescent="0.3">
      <c r="A197" s="11" t="s">
        <v>196</v>
      </c>
      <c r="B197" s="9" cm="1">
        <f t="array" ref="B197">_xll.SNL.Clients.Office.Excel.Functions.SPG($A197, "SP_SHARES_OUT_PERIOD_END", B$3)</f>
        <v>525404160</v>
      </c>
      <c r="C197" s="9" cm="1">
        <f t="array" ref="C197">_xll.SNL.Clients.Office.Excel.Functions.SPG($A197, "SP_SHARES_OUT_PERIOD_END", C$3)</f>
        <v>523967899</v>
      </c>
      <c r="D197" s="9" cm="1">
        <f t="array" ref="D197">_xll.SNL.Clients.Office.Excel.Functions.SPG($A197, "SP_SHARES_OUT_PERIOD_END", D$3)</f>
        <v>523596548</v>
      </c>
      <c r="E197" s="9" cm="1">
        <f t="array" ref="E197">_xll.SNL.Clients.Office.Excel.Functions.SPG($A197, "SP_SHARES_OUT_PERIOD_END", E$3)</f>
        <v>522059992</v>
      </c>
      <c r="F197" s="9" cm="1">
        <f t="array" ref="F197">_xll.SNL.Clients.Office.Excel.Functions.SPG($A197, "SP_SHARES_OUT_PERIOD_END", F$3)</f>
        <v>526185104</v>
      </c>
      <c r="G197" s="9" cm="1">
        <f t="array" ref="G197">_xll.SNL.Clients.Office.Excel.Functions.SPG($A197, "SP_SHARES_OUT_PERIOD_END", G$3)</f>
        <v>494734214</v>
      </c>
      <c r="H197" s="9" cm="1">
        <f t="array" ref="H197">_xll.SNL.Clients.Office.Excel.Functions.SPG($A197, "SP_SHARES_OUT_PERIOD_END", H$3)</f>
        <v>495937891</v>
      </c>
      <c r="I197" s="9" cm="1">
        <f t="array" ref="I197">_xll.SNL.Clients.Office.Excel.Functions.SPG($A197, "SP_SHARES_OUT_PERIOD_END", I$3)</f>
        <v>499012841</v>
      </c>
      <c r="J197" s="9" cm="1">
        <f t="array" ref="J197">_xll.SNL.Clients.Office.Excel.Functions.SPG($A197, "SP_SHARES_OUT_PERIOD_END", J$3)</f>
        <v>500912066</v>
      </c>
    </row>
    <row r="198" spans="1:10" x14ac:dyDescent="0.3">
      <c r="A198" s="11" t="s">
        <v>197</v>
      </c>
      <c r="B198" s="9" cm="1">
        <f t="array" ref="B198">_xll.SNL.Clients.Office.Excel.Functions.SPG($A198, "SP_SHARES_OUT_PERIOD_END", B$3)</f>
        <v>1437000000</v>
      </c>
      <c r="C198" s="9" cm="1">
        <f t="array" ref="C198">_xll.SNL.Clients.Office.Excel.Functions.SPG($A198, "SP_SHARES_OUT_PERIOD_END", C$3)</f>
        <v>1437000000</v>
      </c>
      <c r="D198" s="9" cm="1">
        <f t="array" ref="D198">_xll.SNL.Clients.Office.Excel.Functions.SPG($A198, "SP_SHARES_OUT_PERIOD_END", D$3)</f>
        <v>1437000000</v>
      </c>
      <c r="E198" s="9" cm="1">
        <f t="array" ref="E198">_xll.SNL.Clients.Office.Excel.Functions.SPG($A198, "SP_SHARES_OUT_PERIOD_END", E$3)</f>
        <v>1438000000</v>
      </c>
      <c r="F198" s="9" cm="1">
        <f t="array" ref="F198">_xll.SNL.Clients.Office.Excel.Functions.SPG($A198, "SP_SHARES_OUT_PERIOD_END", F$3)</f>
        <v>1436000000</v>
      </c>
      <c r="G198" s="9" cm="1">
        <f t="array" ref="G198">_xll.SNL.Clients.Office.Excel.Functions.SPG($A198, "SP_SHARES_OUT_PERIOD_END", G$3)</f>
        <v>1435000000</v>
      </c>
      <c r="H198" s="9" cm="1">
        <f t="array" ref="H198">_xll.SNL.Clients.Office.Excel.Functions.SPG($A198, "SP_SHARES_OUT_PERIOD_END", H$3)</f>
        <v>1434000000</v>
      </c>
      <c r="I198" s="9" cm="1">
        <f t="array" ref="I198">_xll.SNL.Clients.Office.Excel.Functions.SPG($A198, "SP_SHARES_OUT_PERIOD_END", I$3)</f>
        <v>1434000000</v>
      </c>
      <c r="J198" s="9" cm="1">
        <f t="array" ref="J198">_xll.SNL.Clients.Office.Excel.Functions.SPG($A198, "SP_SHARES_OUT_PERIOD_END", J$3)</f>
        <v>1434000000</v>
      </c>
    </row>
    <row r="199" spans="1:10" x14ac:dyDescent="0.3">
      <c r="A199" s="11" t="s">
        <v>198</v>
      </c>
      <c r="B199" s="9" cm="1">
        <f t="array" ref="B199">_xll.SNL.Clients.Office.Excel.Functions.SPG($A199, "SP_SHARES_OUT_PERIOD_END", B$3)</f>
        <v>192711000</v>
      </c>
      <c r="C199" s="9" cm="1">
        <f t="array" ref="C199">_xll.SNL.Clients.Office.Excel.Functions.SPG($A199, "SP_SHARES_OUT_PERIOD_END", C$3)</f>
        <v>192468000</v>
      </c>
      <c r="D199" s="9" cm="1">
        <f t="array" ref="D199">_xll.SNL.Clients.Office.Excel.Functions.SPG($A199, "SP_SHARES_OUT_PERIOD_END", D$3)</f>
        <v>192136000</v>
      </c>
      <c r="E199" s="9" cm="1">
        <f t="array" ref="E199">_xll.SNL.Clients.Office.Excel.Functions.SPG($A199, "SP_SHARES_OUT_PERIOD_END", E$3)</f>
        <v>192251000</v>
      </c>
      <c r="F199" s="9" cm="1">
        <f t="array" ref="F199">_xll.SNL.Clients.Office.Excel.Functions.SPG($A199, "SP_SHARES_OUT_PERIOD_END", F$3)</f>
        <v>192079000</v>
      </c>
      <c r="G199" s="9" cm="1">
        <f t="array" ref="G199">_xll.SNL.Clients.Office.Excel.Functions.SPG($A199, "SP_SHARES_OUT_PERIOD_END", G$3)</f>
        <v>191777000</v>
      </c>
      <c r="H199" s="9" cm="1">
        <f t="array" ref="H199">_xll.SNL.Clients.Office.Excel.Functions.SPG($A199, "SP_SHARES_OUT_PERIOD_END", H$3)</f>
        <v>191387000</v>
      </c>
      <c r="I199" s="9" cm="1">
        <f t="array" ref="I199">_xll.SNL.Clients.Office.Excel.Functions.SPG($A199, "SP_SHARES_OUT_PERIOD_END", I$3)</f>
        <v>191470000</v>
      </c>
      <c r="J199" s="9" cm="1">
        <f t="array" ref="J199">_xll.SNL.Clients.Office.Excel.Functions.SPG($A199, "SP_SHARES_OUT_PERIOD_END", J$3)</f>
        <v>191450000</v>
      </c>
    </row>
    <row r="200" spans="1:10" x14ac:dyDescent="0.3">
      <c r="A200" s="11" t="s">
        <v>199</v>
      </c>
      <c r="B200" s="9" cm="1">
        <f t="array" ref="B200">_xll.SNL.Clients.Office.Excel.Functions.SPG($A200, "SP_SHARES_OUT_PERIOD_END", B$3)</f>
        <v>77387129</v>
      </c>
      <c r="C200" s="9" cm="1">
        <f t="array" ref="C200">_xll.SNL.Clients.Office.Excel.Functions.SPG($A200, "SP_SHARES_OUT_PERIOD_END", C$3)</f>
        <v>77379853</v>
      </c>
      <c r="D200" s="9" cm="1">
        <f t="array" ref="D200">_xll.SNL.Clients.Office.Excel.Functions.SPG($A200, "SP_SHARES_OUT_PERIOD_END", D$3)</f>
        <v>77507396</v>
      </c>
      <c r="E200" s="9" cm="1">
        <f t="array" ref="E200">_xll.SNL.Clients.Office.Excel.Functions.SPG($A200, "SP_SHARES_OUT_PERIOD_END", E$3)</f>
        <v>77495890</v>
      </c>
      <c r="F200" s="9" cm="1">
        <f t="array" ref="F200">_xll.SNL.Clients.Office.Excel.Functions.SPG($A200, "SP_SHARES_OUT_PERIOD_END", F$3)</f>
        <v>78211804</v>
      </c>
      <c r="G200" s="9" cm="1">
        <f t="array" ref="G200">_xll.SNL.Clients.Office.Excel.Functions.SPG($A200, "SP_SHARES_OUT_PERIOD_END", G$3)</f>
        <v>78337541</v>
      </c>
      <c r="H200" s="9" cm="1">
        <f t="array" ref="H200">_xll.SNL.Clients.Office.Excel.Functions.SPG($A200, "SP_SHARES_OUT_PERIOD_END", H$3)</f>
        <v>78594092</v>
      </c>
      <c r="I200" s="9" cm="1">
        <f t="array" ref="I200">_xll.SNL.Clients.Office.Excel.Functions.SPG($A200, "SP_SHARES_OUT_PERIOD_END", I$3)</f>
        <v>79176280</v>
      </c>
      <c r="J200" s="9" cm="1">
        <f t="array" ref="J200">_xll.SNL.Clients.Office.Excel.Functions.SPG($A200, "SP_SHARES_OUT_PERIOD_END", J$3)</f>
        <v>79492422</v>
      </c>
    </row>
    <row r="201" spans="1:10" x14ac:dyDescent="0.3">
      <c r="A201" s="11" t="s">
        <v>200</v>
      </c>
      <c r="B201" s="9" cm="1">
        <f t="array" ref="B201">_xll.SNL.Clients.Office.Excel.Functions.SPG($A201, "SP_SHARES_OUT_PERIOD_END", B$3)</f>
        <v>457843210</v>
      </c>
      <c r="C201" s="9" cm="1">
        <f t="array" ref="C201">_xll.SNL.Clients.Office.Excel.Functions.SPG($A201, "SP_SHARES_OUT_PERIOD_END", C$3)</f>
        <v>456955918</v>
      </c>
      <c r="D201" s="9" cm="1">
        <f t="array" ref="D201">_xll.SNL.Clients.Office.Excel.Functions.SPG($A201, "SP_SHARES_OUT_PERIOD_END", D$3)</f>
        <v>456853390</v>
      </c>
      <c r="E201" s="9" cm="1">
        <f t="array" ref="E201">_xll.SNL.Clients.Office.Excel.Functions.SPG($A201, "SP_SHARES_OUT_PERIOD_END", E$3)</f>
        <v>456654068</v>
      </c>
      <c r="F201" s="9" cm="1">
        <f t="array" ref="F201">_xll.SNL.Clients.Office.Excel.Functions.SPG($A201, "SP_SHARES_OUT_PERIOD_END", F$3)</f>
        <v>456328270</v>
      </c>
      <c r="G201" s="9" cm="1">
        <f t="array" ref="G201">_xll.SNL.Clients.Office.Excel.Functions.SPG($A201, "SP_SHARES_OUT_PERIOD_END", G$3)</f>
        <v>455342290</v>
      </c>
      <c r="H201" s="9" cm="1">
        <f t="array" ref="H201">_xll.SNL.Clients.Office.Excel.Functions.SPG($A201, "SP_SHARES_OUT_PERIOD_END", H$3)</f>
        <v>455224438</v>
      </c>
      <c r="I201" s="9" cm="1">
        <f t="array" ref="I201">_xll.SNL.Clients.Office.Excel.Functions.SPG($A201, "SP_SHARES_OUT_PERIOD_END", I$3)</f>
        <v>454808732</v>
      </c>
      <c r="J201" s="9" cm="1">
        <f t="array" ref="J201">_xll.SNL.Clients.Office.Excel.Functions.SPG($A201, "SP_SHARES_OUT_PERIOD_END", J$3)</f>
        <v>454617131</v>
      </c>
    </row>
    <row r="202" spans="1:10" x14ac:dyDescent="0.3">
      <c r="A202" s="11" t="s">
        <v>201</v>
      </c>
      <c r="B202" s="9" cm="1">
        <f t="array" ref="B202">_xll.SNL.Clients.Office.Excel.Functions.SPG($A202, "SP_SHARES_OUT_PERIOD_END", B$3)</f>
        <v>272934744</v>
      </c>
      <c r="C202" s="9" cm="1">
        <f t="array" ref="C202">_xll.SNL.Clients.Office.Excel.Functions.SPG($A202, "SP_SHARES_OUT_PERIOD_END", C$3)</f>
        <v>275880314</v>
      </c>
      <c r="D202" s="9" cm="1">
        <f t="array" ref="D202">_xll.SNL.Clients.Office.Excel.Functions.SPG($A202, "SP_SHARES_OUT_PERIOD_END", D$3)</f>
        <v>275409463</v>
      </c>
      <c r="E202" s="9" cm="1">
        <f t="array" ref="E202">_xll.SNL.Clients.Office.Excel.Functions.SPG($A202, "SP_SHARES_OUT_PERIOD_END", E$3)</f>
        <v>274701743</v>
      </c>
      <c r="F202" s="9" cm="1">
        <f t="array" ref="F202">_xll.SNL.Clients.Office.Excel.Functions.SPG($A202, "SP_SHARES_OUT_PERIOD_END", F$3)</f>
        <v>274085523</v>
      </c>
      <c r="G202" s="9" cm="1">
        <f t="array" ref="G202">_xll.SNL.Clients.Office.Excel.Functions.SPG($A202, "SP_SHARES_OUT_PERIOD_END", G$3)</f>
        <v>274000000</v>
      </c>
      <c r="H202" s="9" cm="1">
        <f t="array" ref="H202">_xll.SNL.Clients.Office.Excel.Functions.SPG($A202, "SP_SHARES_OUT_PERIOD_END", H$3)</f>
        <v>274000000</v>
      </c>
      <c r="I202" s="9" cm="1">
        <f t="array" ref="I202">_xll.SNL.Clients.Office.Excel.Functions.SPG($A202, "SP_SHARES_OUT_PERIOD_END", I$3)</f>
        <v>274000000</v>
      </c>
      <c r="J202" s="9" cm="1">
        <f t="array" ref="J202">_xll.SNL.Clients.Office.Excel.Functions.SPG($A202, "SP_SHARES_OUT_PERIOD_END", J$3)</f>
        <v>274000000</v>
      </c>
    </row>
    <row r="203" spans="1:10" x14ac:dyDescent="0.3">
      <c r="A203" s="11" t="s">
        <v>202</v>
      </c>
      <c r="B203" s="9" cm="1">
        <f t="array" ref="B203">_xll.SNL.Clients.Office.Excel.Functions.SPG($A203, "SP_SHARES_OUT_PERIOD_END", B$3)</f>
        <v>617000000</v>
      </c>
      <c r="C203" s="9" cm="1">
        <f t="array" ref="C203">_xll.SNL.Clients.Office.Excel.Functions.SPG($A203, "SP_SHARES_OUT_PERIOD_END", C$3)</f>
        <v>616000000</v>
      </c>
      <c r="D203" s="9" cm="1">
        <f t="array" ref="D203">_xll.SNL.Clients.Office.Excel.Functions.SPG($A203, "SP_SHARES_OUT_PERIOD_END", D$3)</f>
        <v>616000000</v>
      </c>
      <c r="E203" s="9" cm="1">
        <f t="array" ref="E203">_xll.SNL.Clients.Office.Excel.Functions.SPG($A203, "SP_SHARES_OUT_PERIOD_END", E$3)</f>
        <v>615000000</v>
      </c>
      <c r="F203" s="9" cm="1">
        <f t="array" ref="F203">_xll.SNL.Clients.Office.Excel.Functions.SPG($A203, "SP_SHARES_OUT_PERIOD_END", F$3)</f>
        <v>623000000</v>
      </c>
      <c r="G203" s="9" cm="1">
        <f t="array" ref="G203">_xll.SNL.Clients.Office.Excel.Functions.SPG($A203, "SP_SHARES_OUT_PERIOD_END", G$3)</f>
        <v>637000000</v>
      </c>
      <c r="H203" s="9" cm="1">
        <f t="array" ref="H203">_xll.SNL.Clients.Office.Excel.Functions.SPG($A203, "SP_SHARES_OUT_PERIOD_END", H$3)</f>
        <v>641000000</v>
      </c>
      <c r="I203" s="9" cm="1">
        <f t="array" ref="I203">_xll.SNL.Clients.Office.Excel.Functions.SPG($A203, "SP_SHARES_OUT_PERIOD_END", I$3)</f>
        <v>639000000</v>
      </c>
      <c r="J203" s="9" cm="1">
        <f t="array" ref="J203">_xll.SNL.Clients.Office.Excel.Functions.SPG($A203, "SP_SHARES_OUT_PERIOD_END", J$3)</f>
        <v>640000000</v>
      </c>
    </row>
    <row r="204" spans="1:10" x14ac:dyDescent="0.3">
      <c r="A204" s="11" t="s">
        <v>203</v>
      </c>
      <c r="B204" s="9" cm="1">
        <f t="array" ref="B204">_xll.SNL.Clients.Office.Excel.Functions.SPG($A204, "SP_SHARES_OUT_PERIOD_END", B$3)</f>
        <v>59081530</v>
      </c>
      <c r="C204" s="9" cm="1">
        <f t="array" ref="C204">_xll.SNL.Clients.Office.Excel.Functions.SPG($A204, "SP_SHARES_OUT_PERIOD_END", C$3)</f>
        <v>59611934</v>
      </c>
      <c r="D204" s="9" cm="1">
        <f t="array" ref="D204">_xll.SNL.Clients.Office.Excel.Functions.SPG($A204, "SP_SHARES_OUT_PERIOD_END", D$3)</f>
        <v>59496907</v>
      </c>
      <c r="E204" s="9" cm="1">
        <f t="array" ref="E204">_xll.SNL.Clients.Office.Excel.Functions.SPG($A204, "SP_SHARES_OUT_PERIOD_END", E$3)</f>
        <v>60161781</v>
      </c>
      <c r="F204" s="9" cm="1">
        <f t="array" ref="F204">_xll.SNL.Clients.Office.Excel.Functions.SPG($A204, "SP_SHARES_OUT_PERIOD_END", F$3)</f>
        <v>60404961</v>
      </c>
      <c r="G204" s="9" cm="1">
        <f t="array" ref="G204">_xll.SNL.Clients.Office.Excel.Functions.SPG($A204, "SP_SHARES_OUT_PERIOD_END", G$3)</f>
        <v>60137757</v>
      </c>
      <c r="H204" s="9" cm="1">
        <f t="array" ref="H204">_xll.SNL.Clients.Office.Excel.Functions.SPG($A204, "SP_SHARES_OUT_PERIOD_END", H$3)</f>
        <v>61369490</v>
      </c>
      <c r="I204" s="9" cm="1">
        <f t="array" ref="I204">_xll.SNL.Clients.Office.Excel.Functions.SPG($A204, "SP_SHARES_OUT_PERIOD_END", I$3)</f>
        <v>62238668</v>
      </c>
      <c r="J204" s="9" cm="1">
        <f t="array" ref="J204">_xll.SNL.Clients.Office.Excel.Functions.SPG($A204, "SP_SHARES_OUT_PERIOD_END", J$3)</f>
        <v>62197557</v>
      </c>
    </row>
    <row r="205" spans="1:10" x14ac:dyDescent="0.3">
      <c r="A205" s="11" t="s">
        <v>204</v>
      </c>
      <c r="B205" s="9" cm="1">
        <f t="array" ref="B205">_xll.SNL.Clients.Office.Excel.Functions.SPG($A205, "SP_SHARES_OUT_PERIOD_END", B$3)</f>
        <v>267991758</v>
      </c>
      <c r="C205" s="9" cm="1">
        <f t="array" ref="C205">_xll.SNL.Clients.Office.Excel.Functions.SPG($A205, "SP_SHARES_OUT_PERIOD_END", C$3)</f>
        <v>269936097</v>
      </c>
      <c r="D205" s="9" cm="1">
        <f t="array" ref="D205">_xll.SNL.Clients.Office.Excel.Functions.SPG($A205, "SP_SHARES_OUT_PERIOD_END", D$3)</f>
        <v>274527544</v>
      </c>
      <c r="E205" s="9" cm="1">
        <f t="array" ref="E205">_xll.SNL.Clients.Office.Excel.Functions.SPG($A205, "SP_SHARES_OUT_PERIOD_END", E$3)</f>
        <v>274336504</v>
      </c>
      <c r="F205" s="9" cm="1">
        <f t="array" ref="F205">_xll.SNL.Clients.Office.Excel.Functions.SPG($A205, "SP_SHARES_OUT_PERIOD_END", F$3)</f>
        <v>273923009</v>
      </c>
      <c r="G205" s="9" cm="1">
        <f t="array" ref="G205">_xll.SNL.Clients.Office.Excel.Functions.SPG($A205, "SP_SHARES_OUT_PERIOD_END", G$3)</f>
        <v>273158873</v>
      </c>
      <c r="H205" s="9" cm="1">
        <f t="array" ref="H205">_xll.SNL.Clients.Office.Excel.Functions.SPG($A205, "SP_SHARES_OUT_PERIOD_END", H$3)</f>
        <v>272407970</v>
      </c>
      <c r="I205" s="9" cm="1">
        <f t="array" ref="I205">_xll.SNL.Clients.Office.Excel.Functions.SPG($A205, "SP_SHARES_OUT_PERIOD_END", I$3)</f>
        <v>272553681</v>
      </c>
      <c r="J205" s="9" cm="1">
        <f t="array" ref="J205">_xll.SNL.Clients.Office.Excel.Functions.SPG($A205, "SP_SHARES_OUT_PERIOD_END", J$3)</f>
        <v>273846711</v>
      </c>
    </row>
    <row r="206" spans="1:10" x14ac:dyDescent="0.3">
      <c r="A206" s="11" t="s">
        <v>205</v>
      </c>
      <c r="B206" s="9" cm="1">
        <f t="array" ref="B206">_xll.SNL.Clients.Office.Excel.Functions.SPG($A206, "SP_SHARES_OUT_PERIOD_END", B$3)</f>
        <v>1066386643</v>
      </c>
      <c r="C206" s="9" cm="1">
        <f t="array" ref="C206">_xll.SNL.Clients.Office.Excel.Functions.SPG($A206, "SP_SHARES_OUT_PERIOD_END", C$3)</f>
        <v>1073692183</v>
      </c>
      <c r="D206" s="9" cm="1">
        <f t="array" ref="D206">_xll.SNL.Clients.Office.Excel.Functions.SPG($A206, "SP_SHARES_OUT_PERIOD_END", D$3)</f>
        <v>1082294004</v>
      </c>
      <c r="E206" s="9" cm="1">
        <f t="array" ref="E206">_xll.SNL.Clients.Office.Excel.Functions.SPG($A206, "SP_SHARES_OUT_PERIOD_END", E$3)</f>
        <v>1084311016</v>
      </c>
      <c r="F206" s="9" cm="1">
        <f t="array" ref="F206">_xll.SNL.Clients.Office.Excel.Functions.SPG($A206, "SP_SHARES_OUT_PERIOD_END", F$3)</f>
        <v>1094606676</v>
      </c>
      <c r="G206" s="9" cm="1">
        <f t="array" ref="G206">_xll.SNL.Clients.Office.Excel.Functions.SPG($A206, "SP_SHARES_OUT_PERIOD_END", G$3)</f>
        <v>1088415995</v>
      </c>
      <c r="H206" s="9" cm="1">
        <f t="array" ref="H206">_xll.SNL.Clients.Office.Excel.Functions.SPG($A206, "SP_SHARES_OUT_PERIOD_END", H$3)</f>
        <v>1088386043</v>
      </c>
      <c r="I206" s="9" cm="1">
        <f t="array" ref="I206">_xll.SNL.Clients.Office.Excel.Functions.SPG($A206, "SP_SHARES_OUT_PERIOD_END", I$3)</f>
        <v>1088378193</v>
      </c>
      <c r="J206" s="9" cm="1">
        <f t="array" ref="J206">_xll.SNL.Clients.Office.Excel.Functions.SPG($A206, "SP_SHARES_OUT_PERIOD_END", J$3)</f>
        <v>1088960029</v>
      </c>
    </row>
    <row r="207" spans="1:10" x14ac:dyDescent="0.3">
      <c r="A207" s="11" t="s">
        <v>206</v>
      </c>
      <c r="B207" s="9" cm="1">
        <f t="array" ref="B207">_xll.SNL.Clients.Office.Excel.Functions.SPG($A207, "SP_SHARES_OUT_PERIOD_END", B$3)</f>
        <v>547500000</v>
      </c>
      <c r="C207" s="9" cm="1">
        <f t="array" ref="C207">_xll.SNL.Clients.Office.Excel.Functions.SPG($A207, "SP_SHARES_OUT_PERIOD_END", C$3)</f>
        <v>552200000</v>
      </c>
      <c r="D207" s="9" cm="1">
        <f t="array" ref="D207">_xll.SNL.Clients.Office.Excel.Functions.SPG($A207, "SP_SHARES_OUT_PERIOD_END", D$3)</f>
        <v>555800000</v>
      </c>
      <c r="E207" s="9" cm="1">
        <f t="array" ref="E207">_xll.SNL.Clients.Office.Excel.Functions.SPG($A207, "SP_SHARES_OUT_PERIOD_END", E$3)</f>
        <v>559100000</v>
      </c>
      <c r="F207" s="9" cm="1">
        <f t="array" ref="F207">_xll.SNL.Clients.Office.Excel.Functions.SPG($A207, "SP_SHARES_OUT_PERIOD_END", F$3)</f>
        <v>564500000</v>
      </c>
      <c r="G207" s="9" cm="1">
        <f t="array" ref="G207">_xll.SNL.Clients.Office.Excel.Functions.SPG($A207, "SP_SHARES_OUT_PERIOD_END", G$3)</f>
        <v>568900000</v>
      </c>
      <c r="H207" s="9" cm="1">
        <f t="array" ref="H207">_xll.SNL.Clients.Office.Excel.Functions.SPG($A207, "SP_SHARES_OUT_PERIOD_END", H$3)</f>
        <v>581200000</v>
      </c>
      <c r="I207" s="9" cm="1">
        <f t="array" ref="I207">_xll.SNL.Clients.Office.Excel.Functions.SPG($A207, "SP_SHARES_OUT_PERIOD_END", I$3)</f>
        <v>586600000</v>
      </c>
      <c r="J207" s="9" cm="1">
        <f t="array" ref="J207">_xll.SNL.Clients.Office.Excel.Functions.SPG($A207, "SP_SHARES_OUT_PERIOD_END", J$3)</f>
        <v>588400000</v>
      </c>
    </row>
    <row r="208" spans="1:10" x14ac:dyDescent="0.3">
      <c r="A208" s="11" t="s">
        <v>207</v>
      </c>
      <c r="B208" s="9" cm="1">
        <f t="array" ref="B208">_xll.SNL.Clients.Office.Excel.Functions.SPG($A208, "SP_SHARES_OUT_PERIOD_END", B$3)</f>
        <v>988000000</v>
      </c>
      <c r="C208" s="9" cm="1">
        <f t="array" ref="C208">_xll.SNL.Clients.Office.Excel.Functions.SPG($A208, "SP_SHARES_OUT_PERIOD_END", C$3)</f>
        <v>1000000000</v>
      </c>
      <c r="D208" s="9" cm="1">
        <f t="array" ref="D208">_xll.SNL.Clients.Office.Excel.Functions.SPG($A208, "SP_SHARES_OUT_PERIOD_END", D$3)</f>
        <v>1100000000</v>
      </c>
      <c r="E208" s="9" cm="1">
        <f t="array" ref="E208">_xll.SNL.Clients.Office.Excel.Functions.SPG($A208, "SP_SHARES_OUT_PERIOD_END", E$3)</f>
        <v>1100000000</v>
      </c>
      <c r="F208" s="9" cm="1">
        <f t="array" ref="F208">_xll.SNL.Clients.Office.Excel.Functions.SPG($A208, "SP_SHARES_OUT_PERIOD_END", F$3)</f>
        <v>1100000000</v>
      </c>
      <c r="G208" s="9" cm="1">
        <f t="array" ref="G208">_xll.SNL.Clients.Office.Excel.Functions.SPG($A208, "SP_SHARES_OUT_PERIOD_END", G$3)</f>
        <v>1200000000</v>
      </c>
      <c r="H208" s="9" cm="1">
        <f t="array" ref="H208">_xll.SNL.Clients.Office.Excel.Functions.SPG($A208, "SP_SHARES_OUT_PERIOD_END", H$3)</f>
        <v>1400000000</v>
      </c>
      <c r="I208" s="9" cm="1">
        <f t="array" ref="I208">_xll.SNL.Clients.Office.Excel.Functions.SPG($A208, "SP_SHARES_OUT_PERIOD_END", I$3)</f>
        <v>1400000000</v>
      </c>
      <c r="J208" s="9" cm="1">
        <f t="array" ref="J208">_xll.SNL.Clients.Office.Excel.Functions.SPG($A208, "SP_SHARES_OUT_PERIOD_END", J$3)</f>
        <v>1400000000</v>
      </c>
    </row>
    <row r="209" spans="1:10" x14ac:dyDescent="0.3">
      <c r="A209" s="11" t="s">
        <v>208</v>
      </c>
      <c r="B209" s="9" cm="1">
        <f t="array" ref="B209">_xll.SNL.Clients.Office.Excel.Functions.SPG($A209, "SP_SHARES_OUT_PERIOD_END", B$3)</f>
        <v>138788979</v>
      </c>
      <c r="C209" s="9" cm="1">
        <f t="array" ref="C209">_xll.SNL.Clients.Office.Excel.Functions.SPG($A209, "SP_SHARES_OUT_PERIOD_END", C$3)</f>
        <v>138779664</v>
      </c>
      <c r="D209" s="9" cm="1">
        <f t="array" ref="D209">_xll.SNL.Clients.Office.Excel.Functions.SPG($A209, "SP_SHARES_OUT_PERIOD_END", D$3)</f>
        <v>139078065</v>
      </c>
      <c r="E209" s="9" cm="1">
        <f t="array" ref="E209">_xll.SNL.Clients.Office.Excel.Functions.SPG($A209, "SP_SHARES_OUT_PERIOD_END", E$3)</f>
        <v>139346018</v>
      </c>
      <c r="F209" s="9" cm="1">
        <f t="array" ref="F209">_xll.SNL.Clients.Office.Excel.Functions.SPG($A209, "SP_SHARES_OUT_PERIOD_END", F$3)</f>
        <v>139335342</v>
      </c>
      <c r="G209" s="9" cm="1">
        <f t="array" ref="G209">_xll.SNL.Clients.Office.Excel.Functions.SPG($A209, "SP_SHARES_OUT_PERIOD_END", G$3)</f>
        <v>139567071</v>
      </c>
      <c r="H209" s="9" cm="1">
        <f t="array" ref="H209">_xll.SNL.Clients.Office.Excel.Functions.SPG($A209, "SP_SHARES_OUT_PERIOD_END", H$3)</f>
        <v>140234786</v>
      </c>
      <c r="I209" s="9" cm="1">
        <f t="array" ref="I209">_xll.SNL.Clients.Office.Excel.Functions.SPG($A209, "SP_SHARES_OUT_PERIOD_END", I$3)</f>
        <v>140467550</v>
      </c>
      <c r="J209" s="9" cm="1">
        <f t="array" ref="J209">_xll.SNL.Clients.Office.Excel.Functions.SPG($A209, "SP_SHARES_OUT_PERIOD_END", J$3)</f>
        <v>140545475</v>
      </c>
    </row>
    <row r="210" spans="1:10" x14ac:dyDescent="0.3">
      <c r="A210" s="11" t="s">
        <v>209</v>
      </c>
      <c r="B210" s="9" cm="1">
        <f t="array" ref="B210">_xll.SNL.Clients.Office.Excel.Functions.SPG($A210, "SP_SHARES_OUT_PERIOD_END", B$3)</f>
        <v>1245000000</v>
      </c>
      <c r="C210" s="9" cm="1">
        <f t="array" ref="C210">_xll.SNL.Clients.Office.Excel.Functions.SPG($A210, "SP_SHARES_OUT_PERIOD_END", C$3)</f>
        <v>1246000000</v>
      </c>
      <c r="D210" s="9" cm="1">
        <f t="array" ref="D210">_xll.SNL.Clients.Office.Excel.Functions.SPG($A210, "SP_SHARES_OUT_PERIOD_END", D$3)</f>
        <v>1246000000</v>
      </c>
      <c r="E210" s="9" cm="1">
        <f t="array" ref="E210">_xll.SNL.Clients.Office.Excel.Functions.SPG($A210, "SP_SHARES_OUT_PERIOD_END", E$3)</f>
        <v>1246000000</v>
      </c>
      <c r="F210" s="9" cm="1">
        <f t="array" ref="F210">_xll.SNL.Clients.Office.Excel.Functions.SPG($A210, "SP_SHARES_OUT_PERIOD_END", F$3)</f>
        <v>1246000000</v>
      </c>
      <c r="G210" s="9" cm="1">
        <f t="array" ref="G210">_xll.SNL.Clients.Office.Excel.Functions.SPG($A210, "SP_SHARES_OUT_PERIOD_END", G$3)</f>
        <v>1246000000</v>
      </c>
      <c r="H210" s="9" cm="1">
        <f t="array" ref="H210">_xll.SNL.Clients.Office.Excel.Functions.SPG($A210, "SP_SHARES_OUT_PERIOD_END", H$3)</f>
        <v>1247000000</v>
      </c>
      <c r="I210" s="9" cm="1">
        <f t="array" ref="I210">_xll.SNL.Clients.Office.Excel.Functions.SPG($A210, "SP_SHARES_OUT_PERIOD_END", I$3)</f>
        <v>1247000000</v>
      </c>
      <c r="J210" s="9" cm="1">
        <f t="array" ref="J210">_xll.SNL.Clients.Office.Excel.Functions.SPG($A210, "SP_SHARES_OUT_PERIOD_END", J$3)</f>
        <v>1248000000</v>
      </c>
    </row>
    <row r="211" spans="1:10" x14ac:dyDescent="0.3">
      <c r="A211" s="11" t="s">
        <v>210</v>
      </c>
      <c r="B211" s="9" cm="1">
        <f t="array" ref="B211">_xll.SNL.Clients.Office.Excel.Functions.SPG($A211, "SP_SHARES_OUT_PERIOD_END", B$3)</f>
        <v>245361590</v>
      </c>
      <c r="C211" s="9" cm="1">
        <f t="array" ref="C211">_xll.SNL.Clients.Office.Excel.Functions.SPG($A211, "SP_SHARES_OUT_PERIOD_END", C$3)</f>
        <v>248708899</v>
      </c>
      <c r="D211" s="9" cm="1">
        <f t="array" ref="D211">_xll.SNL.Clients.Office.Excel.Functions.SPG($A211, "SP_SHARES_OUT_PERIOD_END", D$3)</f>
        <v>254401583</v>
      </c>
      <c r="E211" s="9" cm="1">
        <f t="array" ref="E211">_xll.SNL.Clients.Office.Excel.Functions.SPG($A211, "SP_SHARES_OUT_PERIOD_END", E$3)</f>
        <v>254353455</v>
      </c>
      <c r="F211" s="9" cm="1">
        <f t="array" ref="F211">_xll.SNL.Clients.Office.Excel.Functions.SPG($A211, "SP_SHARES_OUT_PERIOD_END", F$3)</f>
        <v>255130560</v>
      </c>
      <c r="G211" s="9" cm="1">
        <f t="array" ref="G211">_xll.SNL.Clients.Office.Excel.Functions.SPG($A211, "SP_SHARES_OUT_PERIOD_END", G$3)</f>
        <v>260382746</v>
      </c>
      <c r="H211" s="9" cm="1">
        <f t="array" ref="H211">_xll.SNL.Clients.Office.Excel.Functions.SPG($A211, "SP_SHARES_OUT_PERIOD_END", H$3)</f>
        <v>260359506</v>
      </c>
      <c r="I211" s="9" cm="1">
        <f t="array" ref="I211">_xll.SNL.Clients.Office.Excel.Functions.SPG($A211, "SP_SHARES_OUT_PERIOD_END", I$3)</f>
        <v>259962485</v>
      </c>
      <c r="J211" s="9" cm="1">
        <f t="array" ref="J211">_xll.SNL.Clients.Office.Excel.Functions.SPG($A211, "SP_SHARES_OUT_PERIOD_END", J$3)</f>
        <v>261770665</v>
      </c>
    </row>
    <row r="212" spans="1:10" x14ac:dyDescent="0.3">
      <c r="A212" s="11" t="s">
        <v>211</v>
      </c>
      <c r="B212" s="9" cm="1">
        <f t="array" ref="B212">_xll.SNL.Clients.Office.Excel.Functions.SPG($A212, "SP_SHARES_OUT_PERIOD_END", B$3)</f>
        <v>82921181</v>
      </c>
      <c r="C212" s="9" cm="1">
        <f t="array" ref="C212">_xll.SNL.Clients.Office.Excel.Functions.SPG($A212, "SP_SHARES_OUT_PERIOD_END", C$3)</f>
        <v>83977567</v>
      </c>
      <c r="D212" s="9" cm="1">
        <f t="array" ref="D212">_xll.SNL.Clients.Office.Excel.Functions.SPG($A212, "SP_SHARES_OUT_PERIOD_END", D$3)</f>
        <v>84275281</v>
      </c>
      <c r="E212" s="9" cm="1">
        <f t="array" ref="E212">_xll.SNL.Clients.Office.Excel.Functions.SPG($A212, "SP_SHARES_OUT_PERIOD_END", E$3)</f>
        <v>90041840</v>
      </c>
      <c r="F212" s="9" cm="1">
        <f t="array" ref="F212">_xll.SNL.Clients.Office.Excel.Functions.SPG($A212, "SP_SHARES_OUT_PERIOD_END", F$3)</f>
        <v>94076884</v>
      </c>
      <c r="G212" s="9" cm="1">
        <f t="array" ref="G212">_xll.SNL.Clients.Office.Excel.Functions.SPG($A212, "SP_SHARES_OUT_PERIOD_END", G$3)</f>
        <v>93791329</v>
      </c>
      <c r="H212" s="9" cm="1">
        <f t="array" ref="H212">_xll.SNL.Clients.Office.Excel.Functions.SPG($A212, "SP_SHARES_OUT_PERIOD_END", H$3)</f>
        <v>94266099</v>
      </c>
      <c r="I212" s="9" cm="1">
        <f t="array" ref="I212">_xll.SNL.Clients.Office.Excel.Functions.SPG($A212, "SP_SHARES_OUT_PERIOD_END", I$3)</f>
        <v>94992213</v>
      </c>
      <c r="J212" s="9" cm="1">
        <f t="array" ref="J212">_xll.SNL.Clients.Office.Excel.Functions.SPG($A212, "SP_SHARES_OUT_PERIOD_END", J$3)</f>
        <v>95728438</v>
      </c>
    </row>
    <row r="213" spans="1:10" x14ac:dyDescent="0.3">
      <c r="A213" s="11" t="s">
        <v>212</v>
      </c>
      <c r="B213" s="9" cm="1">
        <f t="array" ref="B213">_xll.SNL.Clients.Office.Excel.Functions.SPG($A213, "SP_SHARES_OUT_PERIOD_END", B$3)</f>
        <v>142431000</v>
      </c>
      <c r="C213" s="9" cm="1">
        <f t="array" ref="C213">_xll.SNL.Clients.Office.Excel.Functions.SPG($A213, "SP_SHARES_OUT_PERIOD_END", C$3)</f>
        <v>141208000</v>
      </c>
      <c r="D213" s="9" cm="1">
        <f t="array" ref="D213">_xll.SNL.Clients.Office.Excel.Functions.SPG($A213, "SP_SHARES_OUT_PERIOD_END", D$3)</f>
        <v>140349000</v>
      </c>
      <c r="E213" s="9" cm="1">
        <f t="array" ref="E213">_xll.SNL.Clients.Office.Excel.Functions.SPG($A213, "SP_SHARES_OUT_PERIOD_END", E$3)</f>
        <v>141455000</v>
      </c>
      <c r="F213" s="9" cm="1">
        <f t="array" ref="F213">_xll.SNL.Clients.Office.Excel.Functions.SPG($A213, "SP_SHARES_OUT_PERIOD_END", F$3)</f>
        <v>142429000</v>
      </c>
      <c r="G213" s="9" cm="1">
        <f t="array" ref="G213">_xll.SNL.Clients.Office.Excel.Functions.SPG($A213, "SP_SHARES_OUT_PERIOD_END", G$3)</f>
        <v>142051000</v>
      </c>
      <c r="H213" s="9" cm="1">
        <f t="array" ref="H213">_xll.SNL.Clients.Office.Excel.Functions.SPG($A213, "SP_SHARES_OUT_PERIOD_END", H$3)</f>
        <v>141989000</v>
      </c>
      <c r="I213" s="9" cm="1">
        <f t="array" ref="I213">_xll.SNL.Clients.Office.Excel.Functions.SPG($A213, "SP_SHARES_OUT_PERIOD_END", I$3)</f>
        <v>148293000</v>
      </c>
      <c r="J213" s="9" cm="1">
        <f t="array" ref="J213">_xll.SNL.Clients.Office.Excel.Functions.SPG($A213, "SP_SHARES_OUT_PERIOD_END", J$3)</f>
        <v>154114000</v>
      </c>
    </row>
    <row r="214" spans="1:10" x14ac:dyDescent="0.3">
      <c r="A214" s="11" t="s">
        <v>213</v>
      </c>
      <c r="B214" s="9" cm="1">
        <f t="array" ref="B214">_xll.SNL.Clients.Office.Excel.Functions.SPG($A214, "SP_SHARES_OUT_PERIOD_END", B$3)</f>
        <v>861000000</v>
      </c>
      <c r="C214" s="9" cm="1">
        <f t="array" ref="C214">_xll.SNL.Clients.Office.Excel.Functions.SPG($A214, "SP_SHARES_OUT_PERIOD_END", C$3)</f>
        <v>868000000</v>
      </c>
      <c r="D214" s="9" cm="1">
        <f t="array" ref="D214">_xll.SNL.Clients.Office.Excel.Functions.SPG($A214, "SP_SHARES_OUT_PERIOD_END", D$3)</f>
        <v>878000000</v>
      </c>
      <c r="E214" s="9" cm="1">
        <f t="array" ref="E214">_xll.SNL.Clients.Office.Excel.Functions.SPG($A214, "SP_SHARES_OUT_PERIOD_END", E$3)</f>
        <v>883000000</v>
      </c>
      <c r="F214" s="9" cm="1">
        <f t="array" ref="F214">_xll.SNL.Clients.Office.Excel.Functions.SPG($A214, "SP_SHARES_OUT_PERIOD_END", F$3)</f>
        <v>885000000</v>
      </c>
      <c r="G214" s="9" cm="1">
        <f t="array" ref="G214">_xll.SNL.Clients.Office.Excel.Functions.SPG($A214, "SP_SHARES_OUT_PERIOD_END", G$3)</f>
        <v>889000000</v>
      </c>
      <c r="H214" s="9" cm="1">
        <f t="array" ref="H214">_xll.SNL.Clients.Office.Excel.Functions.SPG($A214, "SP_SHARES_OUT_PERIOD_END", H$3)</f>
        <v>895000000</v>
      </c>
      <c r="I214" s="9" cm="1">
        <f t="array" ref="I214">_xll.SNL.Clients.Office.Excel.Functions.SPG($A214, "SP_SHARES_OUT_PERIOD_END", I$3)</f>
        <v>898000000</v>
      </c>
      <c r="J214" s="9" cm="1">
        <f t="array" ref="J214">_xll.SNL.Clients.Office.Excel.Functions.SPG($A214, "SP_SHARES_OUT_PERIOD_END", J$3)</f>
        <v>902000000</v>
      </c>
    </row>
    <row r="215" spans="1:10" x14ac:dyDescent="0.3">
      <c r="A215" s="11" t="s">
        <v>214</v>
      </c>
      <c r="B215" s="9" cm="1">
        <f t="array" ref="B215">_xll.SNL.Clients.Office.Excel.Functions.SPG($A215, "SP_SHARES_OUT_PERIOD_END", B$3)</f>
        <v>140126015</v>
      </c>
      <c r="C215" s="9" cm="1">
        <f t="array" ref="C215">_xll.SNL.Clients.Office.Excel.Functions.SPG($A215, "SP_SHARES_OUT_PERIOD_END", C$3)</f>
        <v>139528691</v>
      </c>
      <c r="D215" s="9" cm="1">
        <f t="array" ref="D215">_xll.SNL.Clients.Office.Excel.Functions.SPG($A215, "SP_SHARES_OUT_PERIOD_END", D$3)</f>
        <v>139488268</v>
      </c>
      <c r="E215" s="9" cm="1">
        <f t="array" ref="E215">_xll.SNL.Clients.Office.Excel.Functions.SPG($A215, "SP_SHARES_OUT_PERIOD_END", E$3)</f>
        <v>139380740</v>
      </c>
      <c r="F215" s="9" cm="1">
        <f t="array" ref="F215">_xll.SNL.Clients.Office.Excel.Functions.SPG($A215, "SP_SHARES_OUT_PERIOD_END", F$3)</f>
        <v>139205556</v>
      </c>
      <c r="G215" s="9" cm="1">
        <f t="array" ref="G215">_xll.SNL.Clients.Office.Excel.Functions.SPG($A215, "SP_SHARES_OUT_PERIOD_END", G$3)</f>
        <v>138788555</v>
      </c>
      <c r="H215" s="9" cm="1">
        <f t="array" ref="H215">_xll.SNL.Clients.Office.Excel.Functions.SPG($A215, "SP_SHARES_OUT_PERIOD_END", H$3)</f>
        <v>138745099</v>
      </c>
      <c r="I215" s="9" cm="1">
        <f t="array" ref="I215">_xll.SNL.Clients.Office.Excel.Functions.SPG($A215, "SP_SHARES_OUT_PERIOD_END", I$3)</f>
        <v>138718487</v>
      </c>
      <c r="J215" s="9" cm="1">
        <f t="array" ref="J215">_xll.SNL.Clients.Office.Excel.Functions.SPG($A215, "SP_SHARES_OUT_PERIOD_END", J$3)</f>
        <v>138599128</v>
      </c>
    </row>
    <row r="216" spans="1:10" x14ac:dyDescent="0.3">
      <c r="A216" s="11" t="s">
        <v>215</v>
      </c>
      <c r="B216" s="9" cm="1">
        <f t="array" ref="B216">_xll.SNL.Clients.Office.Excel.Functions.SPG($A216, "SP_SHARES_OUT_PERIOD_END", B$3)</f>
        <v>242955400</v>
      </c>
      <c r="C216" s="9" cm="1">
        <f t="array" ref="C216">_xll.SNL.Clients.Office.Excel.Functions.SPG($A216, "SP_SHARES_OUT_PERIOD_END", C$3)</f>
        <v>249981400</v>
      </c>
      <c r="D216" s="9" cm="1">
        <f t="array" ref="D216">_xll.SNL.Clients.Office.Excel.Functions.SPG($A216, "SP_SHARES_OUT_PERIOD_END", D$3)</f>
        <v>254517700</v>
      </c>
      <c r="E216" s="9" cm="1">
        <f t="array" ref="E216">_xll.SNL.Clients.Office.Excel.Functions.SPG($A216, "SP_SHARES_OUT_PERIOD_END", E$3)</f>
        <v>259237600</v>
      </c>
      <c r="F216" s="9" cm="1">
        <f t="array" ref="F216">_xll.SNL.Clients.Office.Excel.Functions.SPG($A216, "SP_SHARES_OUT_PERIOD_END", F$3)</f>
        <v>263215800</v>
      </c>
      <c r="G216" s="9" cm="1">
        <f t="array" ref="G216">_xll.SNL.Clients.Office.Excel.Functions.SPG($A216, "SP_SHARES_OUT_PERIOD_END", G$3)</f>
        <v>265537300</v>
      </c>
      <c r="H216" s="9" cm="1">
        <f t="array" ref="H216">_xll.SNL.Clients.Office.Excel.Functions.SPG($A216, "SP_SHARES_OUT_PERIOD_END", H$3)</f>
        <v>268967300</v>
      </c>
      <c r="I216" s="9" cm="1">
        <f t="array" ref="I216">_xll.SNL.Clients.Office.Excel.Functions.SPG($A216, "SP_SHARES_OUT_PERIOD_END", I$3)</f>
        <v>272931700</v>
      </c>
      <c r="J216" s="9" cm="1">
        <f t="array" ref="J216">_xll.SNL.Clients.Office.Excel.Functions.SPG($A216, "SP_SHARES_OUT_PERIOD_END", J$3)</f>
        <v>275939900</v>
      </c>
    </row>
    <row r="217" spans="1:10" x14ac:dyDescent="0.3">
      <c r="A217" s="11" t="s">
        <v>216</v>
      </c>
      <c r="B217" s="9" cm="1">
        <f t="array" ref="B217">_xll.SNL.Clients.Office.Excel.Functions.SPG($A217, "SP_SHARES_OUT_PERIOD_END", B$3)</f>
        <v>698611840</v>
      </c>
      <c r="C217" s="9" cm="1">
        <f t="array" ref="C217">_xll.SNL.Clients.Office.Excel.Functions.SPG($A217, "SP_SHARES_OUT_PERIOD_END", C$3)</f>
        <v>699485139</v>
      </c>
      <c r="D217" s="9" cm="1">
        <f t="array" ref="D217">_xll.SNL.Clients.Office.Excel.Functions.SPG($A217, "SP_SHARES_OUT_PERIOD_END", D$3)</f>
        <v>699405171</v>
      </c>
      <c r="E217" s="9" cm="1">
        <f t="array" ref="E217">_xll.SNL.Clients.Office.Excel.Functions.SPG($A217, "SP_SHARES_OUT_PERIOD_END", E$3)</f>
        <v>700316807</v>
      </c>
      <c r="F217" s="9" cm="1">
        <f t="array" ref="F217">_xll.SNL.Clients.Office.Excel.Functions.SPG($A217, "SP_SHARES_OUT_PERIOD_END", F$3)</f>
        <v>703733446</v>
      </c>
      <c r="G217" s="9" cm="1">
        <f t="array" ref="G217">_xll.SNL.Clients.Office.Excel.Functions.SPG($A217, "SP_SHARES_OUT_PERIOD_END", G$3)</f>
        <v>547156311</v>
      </c>
      <c r="H217" s="9" cm="1">
        <f t="array" ref="H217">_xll.SNL.Clients.Office.Excel.Functions.SPG($A217, "SP_SHARES_OUT_PERIOD_END", H$3)</f>
        <v>547072311</v>
      </c>
      <c r="I217" s="9" cm="1">
        <f t="array" ref="I217">_xll.SNL.Clients.Office.Excel.Functions.SPG($A217, "SP_SHARES_OUT_PERIOD_END", I$3)</f>
        <v>547052994</v>
      </c>
      <c r="J217" s="9" cm="1">
        <f t="array" ref="J217">_xll.SNL.Clients.Office.Excel.Functions.SPG($A217, "SP_SHARES_OUT_PERIOD_END", J$3)</f>
        <v>546994803</v>
      </c>
    </row>
    <row r="218" spans="1:10" x14ac:dyDescent="0.3">
      <c r="A218" s="11" t="s">
        <v>217</v>
      </c>
      <c r="B218" s="9" cm="1">
        <f t="array" ref="B218">_xll.SNL.Clients.Office.Excel.Functions.SPG($A218, "SP_SHARES_OUT_PERIOD_END", B$3)</f>
        <v>122243683</v>
      </c>
      <c r="C218" s="9" cm="1">
        <f t="array" ref="C218">_xll.SNL.Clients.Office.Excel.Functions.SPG($A218, "SP_SHARES_OUT_PERIOD_END", C$3)</f>
        <v>124155884</v>
      </c>
      <c r="D218" s="9" cm="1">
        <f t="array" ref="D218">_xll.SNL.Clients.Office.Excel.Functions.SPG($A218, "SP_SHARES_OUT_PERIOD_END", D$3)</f>
        <v>125154194</v>
      </c>
      <c r="E218" s="9" cm="1">
        <f t="array" ref="E218">_xll.SNL.Clients.Office.Excel.Functions.SPG($A218, "SP_SHARES_OUT_PERIOD_END", E$3)</f>
        <v>127080545</v>
      </c>
      <c r="F218" s="9" cm="1">
        <f t="array" ref="F218">_xll.SNL.Clients.Office.Excel.Functions.SPG($A218, "SP_SHARES_OUT_PERIOD_END", F$3)</f>
        <v>128480909</v>
      </c>
      <c r="G218" s="9" cm="1">
        <f t="array" ref="G218">_xll.SNL.Clients.Office.Excel.Functions.SPG($A218, "SP_SHARES_OUT_PERIOD_END", G$3)</f>
        <v>129247765</v>
      </c>
      <c r="H218" s="9" cm="1">
        <f t="array" ref="H218">_xll.SNL.Clients.Office.Excel.Functions.SPG($A218, "SP_SHARES_OUT_PERIOD_END", H$3)</f>
        <v>129935883</v>
      </c>
      <c r="I218" s="9" cm="1">
        <f t="array" ref="I218">_xll.SNL.Clients.Office.Excel.Functions.SPG($A218, "SP_SHARES_OUT_PERIOD_END", I$3)</f>
        <v>130576806</v>
      </c>
      <c r="J218" s="9" cm="1">
        <f t="array" ref="J218">_xll.SNL.Clients.Office.Excel.Functions.SPG($A218, "SP_SHARES_OUT_PERIOD_END", J$3)</f>
        <v>131196783</v>
      </c>
    </row>
    <row r="219" spans="1:10" x14ac:dyDescent="0.3">
      <c r="A219" s="11" t="s">
        <v>218</v>
      </c>
      <c r="B219" s="9" cm="1">
        <f t="array" ref="B219">_xll.SNL.Clients.Office.Excel.Functions.SPG($A219, "SP_SHARES_OUT_PERIOD_END", B$3)</f>
        <v>308042043</v>
      </c>
      <c r="C219" s="9" cm="1">
        <f t="array" ref="C219">_xll.SNL.Clients.Office.Excel.Functions.SPG($A219, "SP_SHARES_OUT_PERIOD_END", C$3)</f>
        <v>307064765</v>
      </c>
      <c r="D219" s="9" cm="1">
        <f t="array" ref="D219">_xll.SNL.Clients.Office.Excel.Functions.SPG($A219, "SP_SHARES_OUT_PERIOD_END", D$3)</f>
        <v>307097241</v>
      </c>
      <c r="E219" s="9" cm="1">
        <f t="array" ref="E219">_xll.SNL.Clients.Office.Excel.Functions.SPG($A219, "SP_SHARES_OUT_PERIOD_END", E$3)</f>
        <v>307093909</v>
      </c>
      <c r="F219" s="9" cm="1">
        <f t="array" ref="F219">_xll.SNL.Clients.Office.Excel.Functions.SPG($A219, "SP_SHARES_OUT_PERIOD_END", F$3)</f>
        <v>307090879</v>
      </c>
      <c r="G219" s="9" cm="1">
        <f t="array" ref="G219">_xll.SNL.Clients.Office.Excel.Functions.SPG($A219, "SP_SHARES_OUT_PERIOD_END", G$3)</f>
        <v>306137272</v>
      </c>
      <c r="H219" s="9" cm="1">
        <f t="array" ref="H219">_xll.SNL.Clients.Office.Excel.Functions.SPG($A219, "SP_SHARES_OUT_PERIOD_END", H$3)</f>
        <v>305839680</v>
      </c>
      <c r="I219" s="9" cm="1">
        <f t="array" ref="I219">_xll.SNL.Clients.Office.Excel.Functions.SPG($A219, "SP_SHARES_OUT_PERIOD_END", I$3)</f>
        <v>305749031</v>
      </c>
      <c r="J219" s="9" cm="1">
        <f t="array" ref="J219">_xll.SNL.Clients.Office.Excel.Functions.SPG($A219, "SP_SHARES_OUT_PERIOD_END", J$3)</f>
        <v>305739889</v>
      </c>
    </row>
    <row r="220" spans="1:10" x14ac:dyDescent="0.3">
      <c r="A220" s="11" t="s">
        <v>219</v>
      </c>
      <c r="B220" s="9" t="str" cm="1">
        <f t="array" ref="B220">_xll.SNL.Clients.Office.Excel.Functions.SPG($A220, "SP_SHARES_OUT_PERIOD_END", B$3)</f>
        <v>NA</v>
      </c>
      <c r="C220" s="9" cm="1">
        <f t="array" ref="C220">_xll.SNL.Clients.Office.Excel.Functions.SPG($A220, "SP_SHARES_OUT_PERIOD_END", C$3)</f>
        <v>1313391109</v>
      </c>
      <c r="D220" s="9" cm="1">
        <f t="array" ref="D220">_xll.SNL.Clients.Office.Excel.Functions.SPG($A220, "SP_SHARES_OUT_PERIOD_END", D$3)</f>
        <v>1297258235</v>
      </c>
      <c r="E220" s="9" cm="1">
        <f t="array" ref="E220">_xll.SNL.Clients.Office.Excel.Functions.SPG($A220, "SP_SHARES_OUT_PERIOD_END", E$3)</f>
        <v>1298356235</v>
      </c>
      <c r="F220" s="9" cm="1">
        <f t="array" ref="F220">_xll.SNL.Clients.Office.Excel.Functions.SPG($A220, "SP_SHARES_OUT_PERIOD_END", F$3)</f>
        <v>1297930792</v>
      </c>
      <c r="G220" s="9" cm="1">
        <f t="array" ref="G220">_xll.SNL.Clients.Office.Excel.Functions.SPG($A220, "SP_SHARES_OUT_PERIOD_END", G$3)</f>
        <v>1299768000</v>
      </c>
      <c r="H220" s="9" cm="1">
        <f t="array" ref="H220">_xll.SNL.Clients.Office.Excel.Functions.SPG($A220, "SP_SHARES_OUT_PERIOD_END", H$3)</f>
        <v>1283000000</v>
      </c>
      <c r="I220" s="9" cm="1">
        <f t="array" ref="I220">_xll.SNL.Clients.Office.Excel.Functions.SPG($A220, "SP_SHARES_OUT_PERIOD_END", I$3)</f>
        <v>1282738000</v>
      </c>
      <c r="J220" s="9" cm="1">
        <f t="array" ref="J220">_xll.SNL.Clients.Office.Excel.Functions.SPG($A220, "SP_SHARES_OUT_PERIOD_END", J$3)</f>
        <v>1291503000</v>
      </c>
    </row>
    <row r="221" spans="1:10" x14ac:dyDescent="0.3">
      <c r="A221" s="11" t="s">
        <v>220</v>
      </c>
      <c r="B221" s="9" cm="1">
        <f t="array" ref="B221">_xll.SNL.Clients.Office.Excel.Functions.SPG($A221, "SP_SHARES_OUT_PERIOD_END", B$3)</f>
        <v>238784867</v>
      </c>
      <c r="C221" s="9" cm="1">
        <f t="array" ref="C221">_xll.SNL.Clients.Office.Excel.Functions.SPG($A221, "SP_SHARES_OUT_PERIOD_END", C$3)</f>
        <v>241806421</v>
      </c>
      <c r="D221" s="9" cm="1">
        <f t="array" ref="D221">_xll.SNL.Clients.Office.Excel.Functions.SPG($A221, "SP_SHARES_OUT_PERIOD_END", D$3)</f>
        <v>244611310</v>
      </c>
      <c r="E221" s="9" cm="1">
        <f t="array" ref="E221">_xll.SNL.Clients.Office.Excel.Functions.SPG($A221, "SP_SHARES_OUT_PERIOD_END", E$3)</f>
        <v>247793154</v>
      </c>
      <c r="F221" s="9" cm="1">
        <f t="array" ref="F221">_xll.SNL.Clients.Office.Excel.Functions.SPG($A221, "SP_SHARES_OUT_PERIOD_END", F$3)</f>
        <v>251032237</v>
      </c>
      <c r="G221" s="9" cm="1">
        <f t="array" ref="G221">_xll.SNL.Clients.Office.Excel.Functions.SPG($A221, "SP_SHARES_OUT_PERIOD_END", G$3)</f>
        <v>253488288</v>
      </c>
      <c r="H221" s="9" cm="1">
        <f t="array" ref="H221">_xll.SNL.Clients.Office.Excel.Functions.SPG($A221, "SP_SHARES_OUT_PERIOD_END", H$3)</f>
        <v>257879258</v>
      </c>
      <c r="I221" s="9" cm="1">
        <f t="array" ref="I221">_xll.SNL.Clients.Office.Excel.Functions.SPG($A221, "SP_SHARES_OUT_PERIOD_END", I$3)</f>
        <v>262348815</v>
      </c>
      <c r="J221" s="9" cm="1">
        <f t="array" ref="J221">_xll.SNL.Clients.Office.Excel.Functions.SPG($A221, "SP_SHARES_OUT_PERIOD_END", J$3)</f>
        <v>265439134</v>
      </c>
    </row>
    <row r="222" spans="1:10" x14ac:dyDescent="0.3">
      <c r="A222" s="11" t="s">
        <v>221</v>
      </c>
      <c r="B222" s="9" cm="1">
        <f t="array" ref="B222">_xll.SNL.Clients.Office.Excel.Functions.SPG($A222, "SP_SHARES_OUT_PERIOD_END", B$3)</f>
        <v>222844000</v>
      </c>
      <c r="C222" s="9" cm="1">
        <f t="array" ref="C222">_xll.SNL.Clients.Office.Excel.Functions.SPG($A222, "SP_SHARES_OUT_PERIOD_END", C$3)</f>
        <v>225560000</v>
      </c>
      <c r="D222" s="9" cm="1">
        <f t="array" ref="D222">_xll.SNL.Clients.Office.Excel.Functions.SPG($A222, "SP_SHARES_OUT_PERIOD_END", D$3)</f>
        <v>231725000</v>
      </c>
      <c r="E222" s="9" cm="1">
        <f t="array" ref="E222">_xll.SNL.Clients.Office.Excel.Functions.SPG($A222, "SP_SHARES_OUT_PERIOD_END", E$3)</f>
        <v>232056000</v>
      </c>
      <c r="F222" s="9" cm="1">
        <f t="array" ref="F222">_xll.SNL.Clients.Office.Excel.Functions.SPG($A222, "SP_SHARES_OUT_PERIOD_END", F$3)</f>
        <v>233376000</v>
      </c>
      <c r="G222" s="9" cm="1">
        <f t="array" ref="G222">_xll.SNL.Clients.Office.Excel.Functions.SPG($A222, "SP_SHARES_OUT_PERIOD_END", G$3)</f>
        <v>234544000</v>
      </c>
      <c r="H222" s="9" cm="1">
        <f t="array" ref="H222">_xll.SNL.Clients.Office.Excel.Functions.SPG($A222, "SP_SHARES_OUT_PERIOD_END", H$3)</f>
        <v>241709000</v>
      </c>
      <c r="I222" s="9" cm="1">
        <f t="array" ref="I222">_xll.SNL.Clients.Office.Excel.Functions.SPG($A222, "SP_SHARES_OUT_PERIOD_END", I$3)</f>
        <v>244942000</v>
      </c>
      <c r="J222" s="9" cm="1">
        <f t="array" ref="J222">_xll.SNL.Clients.Office.Excel.Functions.SPG($A222, "SP_SHARES_OUT_PERIOD_END", J$3)</f>
        <v>246110000</v>
      </c>
    </row>
    <row r="223" spans="1:10" x14ac:dyDescent="0.3">
      <c r="A223" s="11" t="s">
        <v>222</v>
      </c>
      <c r="B223" s="9" cm="1">
        <f t="array" ref="B223">_xll.SNL.Clients.Office.Excel.Functions.SPG($A223, "SP_SHARES_OUT_PERIOD_END", B$3)</f>
        <v>642682909</v>
      </c>
      <c r="C223" s="9" cm="1">
        <f t="array" ref="C223">_xll.SNL.Clients.Office.Excel.Functions.SPG($A223, "SP_SHARES_OUT_PERIOD_END", C$3)</f>
        <v>649800000</v>
      </c>
      <c r="D223" s="9" cm="1">
        <f t="array" ref="D223">_xll.SNL.Clients.Office.Excel.Functions.SPG($A223, "SP_SHARES_OUT_PERIOD_END", D$3)</f>
        <v>650247380</v>
      </c>
      <c r="E223" s="9" cm="1">
        <f t="array" ref="E223">_xll.SNL.Clients.Office.Excel.Functions.SPG($A223, "SP_SHARES_OUT_PERIOD_END", E$3)</f>
        <v>649671200</v>
      </c>
      <c r="F223" s="9" cm="1">
        <f t="array" ref="F223">_xll.SNL.Clients.Office.Excel.Functions.SPG($A223, "SP_SHARES_OUT_PERIOD_END", F$3)</f>
        <v>651185513</v>
      </c>
      <c r="G223" s="9" cm="1">
        <f t="array" ref="G223">_xll.SNL.Clients.Office.Excel.Functions.SPG($A223, "SP_SHARES_OUT_PERIOD_END", G$3)</f>
        <v>651800000</v>
      </c>
      <c r="H223" s="9" cm="1">
        <f t="array" ref="H223">_xll.SNL.Clients.Office.Excel.Functions.SPG($A223, "SP_SHARES_OUT_PERIOD_END", H$3)</f>
        <v>659250644</v>
      </c>
      <c r="I223" s="9" cm="1">
        <f t="array" ref="I223">_xll.SNL.Clients.Office.Excel.Functions.SPG($A223, "SP_SHARES_OUT_PERIOD_END", I$3)</f>
        <v>663961433</v>
      </c>
      <c r="J223" s="9" cm="1">
        <f t="array" ref="J223">_xll.SNL.Clients.Office.Excel.Functions.SPG($A223, "SP_SHARES_OUT_PERIOD_END", J$3)</f>
        <v>665676749</v>
      </c>
    </row>
    <row r="224" spans="1:10" x14ac:dyDescent="0.3">
      <c r="A224" s="11" t="s">
        <v>223</v>
      </c>
      <c r="B224" s="9" t="str" cm="1">
        <f t="array" ref="B224">_xll.SNL.Clients.Office.Excel.Functions.SPG($A224, "SP_SHARES_OUT_PERIOD_END", B$3)</f>
        <v>NA</v>
      </c>
      <c r="C224" s="9" cm="1">
        <f t="array" ref="C224">_xll.SNL.Clients.Office.Excel.Functions.SPG($A224, "SP_SHARES_OUT_PERIOD_END", C$3)</f>
        <v>549785483</v>
      </c>
      <c r="D224" s="9" cm="1">
        <f t="array" ref="D224">_xll.SNL.Clients.Office.Excel.Functions.SPG($A224, "SP_SHARES_OUT_PERIOD_END", D$3)</f>
        <v>548605305</v>
      </c>
      <c r="E224" s="9" cm="1">
        <f t="array" ref="E224">_xll.SNL.Clients.Office.Excel.Functions.SPG($A224, "SP_SHARES_OUT_PERIOD_END", E$3)</f>
        <v>548328587</v>
      </c>
      <c r="F224" s="9" cm="1">
        <f t="array" ref="F224">_xll.SNL.Clients.Office.Excel.Functions.SPG($A224, "SP_SHARES_OUT_PERIOD_END", F$3)</f>
        <v>548029632</v>
      </c>
      <c r="G224" s="9" cm="1">
        <f t="array" ref="G224">_xll.SNL.Clients.Office.Excel.Functions.SPG($A224, "SP_SHARES_OUT_PERIOD_END", G$3)</f>
        <v>547595988</v>
      </c>
      <c r="H224" s="9" cm="1">
        <f t="array" ref="H224">_xll.SNL.Clients.Office.Excel.Functions.SPG($A224, "SP_SHARES_OUT_PERIOD_END", H$3)</f>
        <v>546599420</v>
      </c>
      <c r="I224" s="9" cm="1">
        <f t="array" ref="I224">_xll.SNL.Clients.Office.Excel.Functions.SPG($A224, "SP_SHARES_OUT_PERIOD_END", I$3)</f>
        <v>546466703</v>
      </c>
      <c r="J224" s="9" cm="1">
        <f t="array" ref="J224">_xll.SNL.Clients.Office.Excel.Functions.SPG($A224, "SP_SHARES_OUT_PERIOD_END", J$3)</f>
        <v>546255027</v>
      </c>
    </row>
    <row r="225" spans="1:10" x14ac:dyDescent="0.3">
      <c r="A225" s="11" t="s">
        <v>224</v>
      </c>
      <c r="B225" s="9" cm="1">
        <f t="array" ref="B225">_xll.SNL.Clients.Office.Excel.Functions.SPG($A225, "SP_SHARES_OUT_PERIOD_END", B$3)</f>
        <v>693700000</v>
      </c>
      <c r="C225" s="9" cm="1">
        <f t="array" ref="C225">_xll.SNL.Clients.Office.Excel.Functions.SPG($A225, "SP_SHARES_OUT_PERIOD_END", C$3)</f>
        <v>699100000</v>
      </c>
      <c r="D225" s="9" cm="1">
        <f t="array" ref="D225">_xll.SNL.Clients.Office.Excel.Functions.SPG($A225, "SP_SHARES_OUT_PERIOD_END", D$3)</f>
        <v>699000000</v>
      </c>
      <c r="E225" s="9" cm="1">
        <f t="array" ref="E225">_xll.SNL.Clients.Office.Excel.Functions.SPG($A225, "SP_SHARES_OUT_PERIOD_END", E$3)</f>
        <v>702300000</v>
      </c>
      <c r="F225" s="9" cm="1">
        <f t="array" ref="F225">_xll.SNL.Clients.Office.Excel.Functions.SPG($A225, "SP_SHARES_OUT_PERIOD_END", F$3)</f>
        <v>705000000</v>
      </c>
      <c r="G225" s="9" cm="1">
        <f t="array" ref="G225">_xll.SNL.Clients.Office.Excel.Functions.SPG($A225, "SP_SHARES_OUT_PERIOD_END", G$3)</f>
        <v>703600000</v>
      </c>
      <c r="H225" s="9" cm="1">
        <f t="array" ref="H225">_xll.SNL.Clients.Office.Excel.Functions.SPG($A225, "SP_SHARES_OUT_PERIOD_END", H$3)</f>
        <v>705400000</v>
      </c>
      <c r="I225" s="9" cm="1">
        <f t="array" ref="I225">_xll.SNL.Clients.Office.Excel.Functions.SPG($A225, "SP_SHARES_OUT_PERIOD_END", I$3)</f>
        <v>711400000</v>
      </c>
      <c r="J225" s="9" cm="1">
        <f t="array" ref="J225">_xll.SNL.Clients.Office.Excel.Functions.SPG($A225, "SP_SHARES_OUT_PERIOD_END", J$3)</f>
        <v>711200000</v>
      </c>
    </row>
    <row r="226" spans="1:10" x14ac:dyDescent="0.3">
      <c r="A226" s="11" t="s">
        <v>225</v>
      </c>
      <c r="B226" s="9" cm="1">
        <f t="array" ref="B226">_xll.SNL.Clients.Office.Excel.Functions.SPG($A226, "SP_SHARES_OUT_PERIOD_END", B$3)</f>
        <v>404000000</v>
      </c>
      <c r="C226" s="9" cm="1">
        <f t="array" ref="C226">_xll.SNL.Clients.Office.Excel.Functions.SPG($A226, "SP_SHARES_OUT_PERIOD_END", C$3)</f>
        <v>405431361</v>
      </c>
      <c r="D226" s="9" cm="1">
        <f t="array" ref="D226">_xll.SNL.Clients.Office.Excel.Functions.SPG($A226, "SP_SHARES_OUT_PERIOD_END", D$3)</f>
        <v>407129690</v>
      </c>
      <c r="E226" s="9" cm="1">
        <f t="array" ref="E226">_xll.SNL.Clients.Office.Excel.Functions.SPG($A226, "SP_SHARES_OUT_PERIOD_END", E$3)</f>
        <v>407883027</v>
      </c>
      <c r="F226" s="9" cm="1">
        <f t="array" ref="F226">_xll.SNL.Clients.Office.Excel.Functions.SPG($A226, "SP_SHARES_OUT_PERIOD_END", F$3)</f>
        <v>408169673</v>
      </c>
      <c r="G226" s="9" cm="1">
        <f t="array" ref="G226">_xll.SNL.Clients.Office.Excel.Functions.SPG($A226, "SP_SHARES_OUT_PERIOD_END", G$3)</f>
        <v>409914461</v>
      </c>
      <c r="H226" s="9" cm="1">
        <f t="array" ref="H226">_xll.SNL.Clients.Office.Excel.Functions.SPG($A226, "SP_SHARES_OUT_PERIOD_END", H$3)</f>
        <v>412000000</v>
      </c>
      <c r="I226" s="9" cm="1">
        <f t="array" ref="I226">_xll.SNL.Clients.Office.Excel.Functions.SPG($A226, "SP_SHARES_OUT_PERIOD_END", I$3)</f>
        <v>412000000</v>
      </c>
      <c r="J226" s="9" cm="1">
        <f t="array" ref="J226">_xll.SNL.Clients.Office.Excel.Functions.SPG($A226, "SP_SHARES_OUT_PERIOD_END", J$3)</f>
        <v>411810073</v>
      </c>
    </row>
    <row r="227" spans="1:10" x14ac:dyDescent="0.3">
      <c r="A227" s="11" t="s">
        <v>226</v>
      </c>
      <c r="B227" s="9" t="str" cm="1">
        <f t="array" ref="B227">_xll.SNL.Clients.Office.Excel.Functions.SPG($A227, "SP_SHARES_OUT_PERIOD_END", B$3)</f>
        <v>NA</v>
      </c>
      <c r="C227" s="9" cm="1">
        <f t="array" ref="C227">_xll.SNL.Clients.Office.Excel.Functions.SPG($A227, "SP_SHARES_OUT_PERIOD_END", C$3)</f>
        <v>945000000</v>
      </c>
      <c r="D227" s="9" cm="1">
        <f t="array" ref="D227">_xll.SNL.Clients.Office.Excel.Functions.SPG($A227, "SP_SHARES_OUT_PERIOD_END", D$3)</f>
        <v>939000000</v>
      </c>
      <c r="E227" s="9" cm="1">
        <f t="array" ref="E227">_xll.SNL.Clients.Office.Excel.Functions.SPG($A227, "SP_SHARES_OUT_PERIOD_END", E$3)</f>
        <v>963717799</v>
      </c>
      <c r="F227" s="9" cm="1">
        <f t="array" ref="F227">_xll.SNL.Clients.Office.Excel.Functions.SPG($A227, "SP_SHARES_OUT_PERIOD_END", F$3)</f>
        <v>978559586</v>
      </c>
      <c r="G227" s="9" cm="1">
        <f t="array" ref="G227">_xll.SNL.Clients.Office.Excel.Functions.SPG($A227, "SP_SHARES_OUT_PERIOD_END", G$3)</f>
        <v>980731959</v>
      </c>
      <c r="H227" s="9" cm="1">
        <f t="array" ref="H227">_xll.SNL.Clients.Office.Excel.Functions.SPG($A227, "SP_SHARES_OUT_PERIOD_END", H$3)</f>
        <v>988782000</v>
      </c>
      <c r="I227" s="9" cm="1">
        <f t="array" ref="I227">_xll.SNL.Clients.Office.Excel.Functions.SPG($A227, "SP_SHARES_OUT_PERIOD_END", I$3)</f>
        <v>988268771</v>
      </c>
      <c r="J227" s="9" cm="1">
        <f t="array" ref="J227">_xll.SNL.Clients.Office.Excel.Functions.SPG($A227, "SP_SHARES_OUT_PERIOD_END", J$3)</f>
        <v>985956114</v>
      </c>
    </row>
    <row r="228" spans="1:10" x14ac:dyDescent="0.3">
      <c r="A228" s="11" t="s">
        <v>227</v>
      </c>
      <c r="B228" s="9" cm="1">
        <f t="array" ref="B228">_xll.SNL.Clients.Office.Excel.Functions.SPG($A228, "SP_SHARES_OUT_PERIOD_END", B$3)</f>
        <v>53500000</v>
      </c>
      <c r="C228" s="9" cm="1">
        <f t="array" ref="C228">_xll.SNL.Clients.Office.Excel.Functions.SPG($A228, "SP_SHARES_OUT_PERIOD_END", C$3)</f>
        <v>53759976</v>
      </c>
      <c r="D228" s="9" cm="1">
        <f t="array" ref="D228">_xll.SNL.Clients.Office.Excel.Functions.SPG($A228, "SP_SHARES_OUT_PERIOD_END", D$3)</f>
        <v>53670549</v>
      </c>
      <c r="E228" s="9" cm="1">
        <f t="array" ref="E228">_xll.SNL.Clients.Office.Excel.Functions.SPG($A228, "SP_SHARES_OUT_PERIOD_END", E$3)</f>
        <v>53680930</v>
      </c>
      <c r="F228" s="9" cm="1">
        <f t="array" ref="F228">_xll.SNL.Clients.Office.Excel.Functions.SPG($A228, "SP_SHARES_OUT_PERIOD_END", F$3)</f>
        <v>53685997</v>
      </c>
      <c r="G228" s="9" cm="1">
        <f t="array" ref="G228">_xll.SNL.Clients.Office.Excel.Functions.SPG($A228, "SP_SHARES_OUT_PERIOD_END", G$3)</f>
        <v>53730566</v>
      </c>
      <c r="H228" s="9" cm="1">
        <f t="array" ref="H228">_xll.SNL.Clients.Office.Excel.Functions.SPG($A228, "SP_SHARES_OUT_PERIOD_END", H$3)</f>
        <v>53622050</v>
      </c>
      <c r="I228" s="9" cm="1">
        <f t="array" ref="I228">_xll.SNL.Clients.Office.Excel.Functions.SPG($A228, "SP_SHARES_OUT_PERIOD_END", I$3)</f>
        <v>53631016</v>
      </c>
      <c r="J228" s="9" cm="1">
        <f t="array" ref="J228">_xll.SNL.Clients.Office.Excel.Functions.SPG($A228, "SP_SHARES_OUT_PERIOD_END", J$3)</f>
        <v>53588548</v>
      </c>
    </row>
    <row r="229" spans="1:10" x14ac:dyDescent="0.3">
      <c r="A229" s="11" t="s">
        <v>228</v>
      </c>
      <c r="B229" s="9" cm="1">
        <f t="array" ref="B229">_xll.SNL.Clients.Office.Excel.Functions.SPG($A229, "SP_SHARES_OUT_PERIOD_END", B$3)</f>
        <v>120693475</v>
      </c>
      <c r="C229" s="9" cm="1">
        <f t="array" ref="C229">_xll.SNL.Clients.Office.Excel.Functions.SPG($A229, "SP_SHARES_OUT_PERIOD_END", C$3)</f>
        <v>120641615</v>
      </c>
      <c r="D229" s="9" cm="1">
        <f t="array" ref="D229">_xll.SNL.Clients.Office.Excel.Functions.SPG($A229, "SP_SHARES_OUT_PERIOD_END", D$3)</f>
        <v>120411343</v>
      </c>
      <c r="E229" s="9" cm="1">
        <f t="array" ref="E229">_xll.SNL.Clients.Office.Excel.Functions.SPG($A229, "SP_SHARES_OUT_PERIOD_END", E$3)</f>
        <v>120401661</v>
      </c>
      <c r="F229" s="9" cm="1">
        <f t="array" ref="F229">_xll.SNL.Clients.Office.Excel.Functions.SPG($A229, "SP_SHARES_OUT_PERIOD_END", F$3)</f>
        <v>120500635</v>
      </c>
      <c r="G229" s="9" cm="1">
        <f t="array" ref="G229">_xll.SNL.Clients.Office.Excel.Functions.SPG($A229, "SP_SHARES_OUT_PERIOD_END", G$3)</f>
        <v>122224220</v>
      </c>
      <c r="H229" s="9" cm="1">
        <f t="array" ref="H229">_xll.SNL.Clients.Office.Excel.Functions.SPG($A229, "SP_SHARES_OUT_PERIOD_END", H$3)</f>
        <v>123110720</v>
      </c>
      <c r="I229" s="9" cm="1">
        <f t="array" ref="I229">_xll.SNL.Clients.Office.Excel.Functions.SPG($A229, "SP_SHARES_OUT_PERIOD_END", I$3)</f>
        <v>123906750</v>
      </c>
      <c r="J229" s="9" cm="1">
        <f t="array" ref="J229">_xll.SNL.Clients.Office.Excel.Functions.SPG($A229, "SP_SHARES_OUT_PERIOD_END", J$3)</f>
        <v>124944994</v>
      </c>
    </row>
    <row r="230" spans="1:10" x14ac:dyDescent="0.3">
      <c r="A230" s="11" t="s">
        <v>229</v>
      </c>
      <c r="B230" s="9" cm="1">
        <f t="array" ref="B230">_xll.SNL.Clients.Office.Excel.Functions.SPG($A230, "SP_SHARES_OUT_PERIOD_END", B$3)</f>
        <v>1456811621</v>
      </c>
      <c r="C230" s="9" cm="1">
        <f t="array" ref="C230">_xll.SNL.Clients.Office.Excel.Functions.SPG($A230, "SP_SHARES_OUT_PERIOD_END", C$3)</f>
        <v>1453635809</v>
      </c>
      <c r="D230" s="9" cm="1">
        <f t="array" ref="D230">_xll.SNL.Clients.Office.Excel.Functions.SPG($A230, "SP_SHARES_OUT_PERIOD_END", D$3)</f>
        <v>1452811392</v>
      </c>
      <c r="E230" s="9" cm="1">
        <f t="array" ref="E230">_xll.SNL.Clients.Office.Excel.Functions.SPG($A230, "SP_SHARES_OUT_PERIOD_END", E$3)</f>
        <v>1452432838</v>
      </c>
      <c r="F230" s="9" cm="1">
        <f t="array" ref="F230">_xll.SNL.Clients.Office.Excel.Functions.SPG($A230, "SP_SHARES_OUT_PERIOD_END", F$3)</f>
        <v>1449254147</v>
      </c>
      <c r="G230" s="9" cm="1">
        <f t="array" ref="G230">_xll.SNL.Clients.Office.Excel.Functions.SPG($A230, "SP_SHARES_OUT_PERIOD_END", G$3)</f>
        <v>1448319953</v>
      </c>
      <c r="H230" s="9" cm="1">
        <f t="array" ref="H230">_xll.SNL.Clients.Office.Excel.Functions.SPG($A230, "SP_SHARES_OUT_PERIOD_END", H$3)</f>
        <v>1448075093</v>
      </c>
      <c r="I230" s="9" cm="1">
        <f t="array" ref="I230">_xll.SNL.Clients.Office.Excel.Functions.SPG($A230, "SP_SHARES_OUT_PERIOD_END", I$3)</f>
        <v>1447882434</v>
      </c>
      <c r="J230" s="9" cm="1">
        <f t="array" ref="J230">_xll.SNL.Clients.Office.Excel.Functions.SPG($A230, "SP_SHARES_OUT_PERIOD_END", J$3)</f>
        <v>1443614966</v>
      </c>
    </row>
    <row r="231" spans="1:10" x14ac:dyDescent="0.3">
      <c r="A231" s="11" t="s">
        <v>230</v>
      </c>
      <c r="B231" s="9" cm="1">
        <f t="array" ref="B231">_xll.SNL.Clients.Office.Excel.Functions.SPG($A231, "SP_SHARES_OUT_PERIOD_END", B$3)</f>
        <v>39238707</v>
      </c>
      <c r="C231" s="9" cm="1">
        <f t="array" ref="C231">_xll.SNL.Clients.Office.Excel.Functions.SPG($A231, "SP_SHARES_OUT_PERIOD_END", C$3)</f>
        <v>39129419</v>
      </c>
      <c r="D231" s="9" cm="1">
        <f t="array" ref="D231">_xll.SNL.Clients.Office.Excel.Functions.SPG($A231, "SP_SHARES_OUT_PERIOD_END", D$3)</f>
        <v>39129037</v>
      </c>
      <c r="E231" s="9" cm="1">
        <f t="array" ref="E231">_xll.SNL.Clients.Office.Excel.Functions.SPG($A231, "SP_SHARES_OUT_PERIOD_END", E$3)</f>
        <v>39260208</v>
      </c>
      <c r="F231" s="9" cm="1">
        <f t="array" ref="F231">_xll.SNL.Clients.Office.Excel.Functions.SPG($A231, "SP_SHARES_OUT_PERIOD_END", F$3)</f>
        <v>39509640</v>
      </c>
      <c r="G231" s="9" cm="1">
        <f t="array" ref="G231">_xll.SNL.Clients.Office.Excel.Functions.SPG($A231, "SP_SHARES_OUT_PERIOD_END", G$3)</f>
        <v>39618880</v>
      </c>
      <c r="H231" s="9" cm="1">
        <f t="array" ref="H231">_xll.SNL.Clients.Office.Excel.Functions.SPG($A231, "SP_SHARES_OUT_PERIOD_END", H$3)</f>
        <v>39779936</v>
      </c>
      <c r="I231" s="9" cm="1">
        <f t="array" ref="I231">_xll.SNL.Clients.Office.Excel.Functions.SPG($A231, "SP_SHARES_OUT_PERIOD_END", I$3)</f>
        <v>39900000</v>
      </c>
      <c r="J231" s="9" cm="1">
        <f t="array" ref="J231">_xll.SNL.Clients.Office.Excel.Functions.SPG($A231, "SP_SHARES_OUT_PERIOD_END", J$3)</f>
        <v>39900000</v>
      </c>
    </row>
    <row r="232" spans="1:10" x14ac:dyDescent="0.3">
      <c r="A232" s="11" t="s">
        <v>231</v>
      </c>
      <c r="B232" s="9" cm="1">
        <f t="array" ref="B232">_xll.SNL.Clients.Office.Excel.Functions.SPG($A232, "SP_SHARES_OUT_PERIOD_END", B$3)</f>
        <v>75700000</v>
      </c>
      <c r="C232" s="9" cm="1">
        <f t="array" ref="C232">_xll.SNL.Clients.Office.Excel.Functions.SPG($A232, "SP_SHARES_OUT_PERIOD_END", C$3)</f>
        <v>75900000</v>
      </c>
      <c r="D232" s="9" cm="1">
        <f t="array" ref="D232">_xll.SNL.Clients.Office.Excel.Functions.SPG($A232, "SP_SHARES_OUT_PERIOD_END", D$3)</f>
        <v>75900000</v>
      </c>
      <c r="E232" s="9" cm="1">
        <f t="array" ref="E232">_xll.SNL.Clients.Office.Excel.Functions.SPG($A232, "SP_SHARES_OUT_PERIOD_END", E$3)</f>
        <v>75900000</v>
      </c>
      <c r="F232" s="9" cm="1">
        <f t="array" ref="F232">_xll.SNL.Clients.Office.Excel.Functions.SPG($A232, "SP_SHARES_OUT_PERIOD_END", F$3)</f>
        <v>75900000</v>
      </c>
      <c r="G232" s="9" cm="1">
        <f t="array" ref="G232">_xll.SNL.Clients.Office.Excel.Functions.SPG($A232, "SP_SHARES_OUT_PERIOD_END", G$3)</f>
        <v>75728593</v>
      </c>
      <c r="H232" s="9" cm="1">
        <f t="array" ref="H232">_xll.SNL.Clients.Office.Excel.Functions.SPG($A232, "SP_SHARES_OUT_PERIOD_END", H$3)</f>
        <v>75624799</v>
      </c>
      <c r="I232" s="9" cm="1">
        <f t="array" ref="I232">_xll.SNL.Clients.Office.Excel.Functions.SPG($A232, "SP_SHARES_OUT_PERIOD_END", I$3)</f>
        <v>75706012</v>
      </c>
      <c r="J232" s="9" cm="1">
        <f t="array" ref="J232">_xll.SNL.Clients.Office.Excel.Functions.SPG($A232, "SP_SHARES_OUT_PERIOD_END", J$3)</f>
        <v>75683523</v>
      </c>
    </row>
    <row r="233" spans="1:10" x14ac:dyDescent="0.3">
      <c r="A233" s="11" t="s">
        <v>232</v>
      </c>
      <c r="B233" s="9" cm="1">
        <f t="array" ref="B233">_xll.SNL.Clients.Office.Excel.Functions.SPG($A233, "SP_SHARES_OUT_PERIOD_END", B$3)</f>
        <v>80740000</v>
      </c>
      <c r="C233" s="9" cm="1">
        <f t="array" ref="C233">_xll.SNL.Clients.Office.Excel.Functions.SPG($A233, "SP_SHARES_OUT_PERIOD_END", C$3)</f>
        <v>81604000</v>
      </c>
      <c r="D233" s="9" cm="1">
        <f t="array" ref="D233">_xll.SNL.Clients.Office.Excel.Functions.SPG($A233, "SP_SHARES_OUT_PERIOD_END", D$3)</f>
        <v>82037000</v>
      </c>
      <c r="E233" s="9" cm="1">
        <f t="array" ref="E233">_xll.SNL.Clients.Office.Excel.Functions.SPG($A233, "SP_SHARES_OUT_PERIOD_END", E$3)</f>
        <v>82477000</v>
      </c>
      <c r="F233" s="9" cm="1">
        <f t="array" ref="F233">_xll.SNL.Clients.Office.Excel.Functions.SPG($A233, "SP_SHARES_OUT_PERIOD_END", F$3)</f>
        <v>82873000</v>
      </c>
      <c r="G233" s="9" cm="1">
        <f t="array" ref="G233">_xll.SNL.Clients.Office.Excel.Functions.SPG($A233, "SP_SHARES_OUT_PERIOD_END", G$3)</f>
        <v>83032000</v>
      </c>
      <c r="H233" s="9" cm="1">
        <f t="array" ref="H233">_xll.SNL.Clients.Office.Excel.Functions.SPG($A233, "SP_SHARES_OUT_PERIOD_END", H$3)</f>
        <v>83068000</v>
      </c>
      <c r="I233" s="9" cm="1">
        <f t="array" ref="I233">_xll.SNL.Clients.Office.Excel.Functions.SPG($A233, "SP_SHARES_OUT_PERIOD_END", I$3)</f>
        <v>83060000</v>
      </c>
      <c r="J233" s="9" cm="1">
        <f t="array" ref="J233">_xll.SNL.Clients.Office.Excel.Functions.SPG($A233, "SP_SHARES_OUT_PERIOD_END", J$3)</f>
        <v>83004000</v>
      </c>
    </row>
    <row r="234" spans="1:10" x14ac:dyDescent="0.3">
      <c r="A234" s="11" t="s">
        <v>233</v>
      </c>
      <c r="B234" s="9" cm="1">
        <f t="array" ref="B234">_xll.SNL.Clients.Office.Excel.Functions.SPG($A234, "SP_SHARES_OUT_PERIOD_END", B$3)</f>
        <v>293000000</v>
      </c>
      <c r="C234" s="9" cm="1">
        <f t="array" ref="C234">_xll.SNL.Clients.Office.Excel.Functions.SPG($A234, "SP_SHARES_OUT_PERIOD_END", C$3)</f>
        <v>294000000</v>
      </c>
      <c r="D234" s="9" cm="1">
        <f t="array" ref="D234">_xll.SNL.Clients.Office.Excel.Functions.SPG($A234, "SP_SHARES_OUT_PERIOD_END", D$3)</f>
        <v>295300000</v>
      </c>
      <c r="E234" s="9" cm="1">
        <f t="array" ref="E234">_xll.SNL.Clients.Office.Excel.Functions.SPG($A234, "SP_SHARES_OUT_PERIOD_END", E$3)</f>
        <v>296900000</v>
      </c>
      <c r="F234" s="9" cm="1">
        <f t="array" ref="F234">_xll.SNL.Clients.Office.Excel.Functions.SPG($A234, "SP_SHARES_OUT_PERIOD_END", F$3)</f>
        <v>298400000</v>
      </c>
      <c r="G234" s="9" cm="1">
        <f t="array" ref="G234">_xll.SNL.Clients.Office.Excel.Functions.SPG($A234, "SP_SHARES_OUT_PERIOD_END", G$3)</f>
        <v>299300000</v>
      </c>
      <c r="H234" s="9" cm="1">
        <f t="array" ref="H234">_xll.SNL.Clients.Office.Excel.Functions.SPG($A234, "SP_SHARES_OUT_PERIOD_END", H$3)</f>
        <v>300885880</v>
      </c>
      <c r="I234" s="9" cm="1">
        <f t="array" ref="I234">_xll.SNL.Clients.Office.Excel.Functions.SPG($A234, "SP_SHARES_OUT_PERIOD_END", I$3)</f>
        <v>302390322</v>
      </c>
      <c r="J234" s="9" cm="1">
        <f t="array" ref="J234">_xll.SNL.Clients.Office.Excel.Functions.SPG($A234, "SP_SHARES_OUT_PERIOD_END", J$3)</f>
        <v>303902781</v>
      </c>
    </row>
    <row r="235" spans="1:10" x14ac:dyDescent="0.3">
      <c r="A235" s="11" t="s">
        <v>234</v>
      </c>
      <c r="B235" s="9" cm="1">
        <f t="array" ref="B235">_xll.SNL.Clients.Office.Excel.Functions.SPG($A235, "SP_SHARES_OUT_PERIOD_END", B$3)</f>
        <v>193783446</v>
      </c>
      <c r="C235" s="9" cm="1">
        <f t="array" ref="C235">_xll.SNL.Clients.Office.Excel.Functions.SPG($A235, "SP_SHARES_OUT_PERIOD_END", C$3)</f>
        <v>193434305</v>
      </c>
      <c r="D235" s="9" cm="1">
        <f t="array" ref="D235">_xll.SNL.Clients.Office.Excel.Functions.SPG($A235, "SP_SHARES_OUT_PERIOD_END", D$3)</f>
        <v>192798328</v>
      </c>
      <c r="E235" s="9" cm="1">
        <f t="array" ref="E235">_xll.SNL.Clients.Office.Excel.Functions.SPG($A235, "SP_SHARES_OUT_PERIOD_END", E$3)</f>
        <v>191572449</v>
      </c>
      <c r="F235" s="9" cm="1">
        <f t="array" ref="F235">_xll.SNL.Clients.Office.Excel.Functions.SPG($A235, "SP_SHARES_OUT_PERIOD_END", F$3)</f>
        <v>224533449</v>
      </c>
      <c r="G235" s="9" cm="1">
        <f t="array" ref="G235">_xll.SNL.Clients.Office.Excel.Functions.SPG($A235, "SP_SHARES_OUT_PERIOD_END", G$3)</f>
        <v>224286862</v>
      </c>
      <c r="H235" s="9" cm="1">
        <f t="array" ref="H235">_xll.SNL.Clients.Office.Excel.Functions.SPG($A235, "SP_SHARES_OUT_PERIOD_END", H$3)</f>
        <v>224101839</v>
      </c>
      <c r="I235" s="9" cm="1">
        <f t="array" ref="I235">_xll.SNL.Clients.Office.Excel.Functions.SPG($A235, "SP_SHARES_OUT_PERIOD_END", I$3)</f>
        <v>223338330</v>
      </c>
      <c r="J235" s="9" cm="1">
        <f t="array" ref="J235">_xll.SNL.Clients.Office.Excel.Functions.SPG($A235, "SP_SHARES_OUT_PERIOD_END", J$3)</f>
        <v>223061787</v>
      </c>
    </row>
    <row r="236" spans="1:10" x14ac:dyDescent="0.3">
      <c r="A236" s="11" t="s">
        <v>235</v>
      </c>
      <c r="B236" s="9" cm="1">
        <f t="array" ref="B236">_xll.SNL.Clients.Office.Excel.Functions.SPG($A236, "SP_SHARES_OUT_PERIOD_END", B$3)</f>
        <v>403432368</v>
      </c>
      <c r="C236" s="9" cm="1">
        <f t="array" ref="C236">_xll.SNL.Clients.Office.Excel.Functions.SPG($A236, "SP_SHARES_OUT_PERIOD_END", C$3)</f>
        <v>402880079</v>
      </c>
      <c r="D236" s="9" cm="1">
        <f t="array" ref="D236">_xll.SNL.Clients.Office.Excel.Functions.SPG($A236, "SP_SHARES_OUT_PERIOD_END", D$3)</f>
        <v>403361623</v>
      </c>
      <c r="E236" s="9" cm="1">
        <f t="array" ref="E236">_xll.SNL.Clients.Office.Excel.Functions.SPG($A236, "SP_SHARES_OUT_PERIOD_END", E$3)</f>
        <v>403775598</v>
      </c>
      <c r="F236" s="9" cm="1">
        <f t="array" ref="F236">_xll.SNL.Clients.Office.Excel.Functions.SPG($A236, "SP_SHARES_OUT_PERIOD_END", F$3)</f>
        <v>403724919</v>
      </c>
      <c r="G236" s="9" cm="1">
        <f t="array" ref="G236">_xll.SNL.Clients.Office.Excel.Functions.SPG($A236, "SP_SHARES_OUT_PERIOD_END", G$3)</f>
        <v>403347394</v>
      </c>
      <c r="H236" s="9" cm="1">
        <f t="array" ref="H236">_xll.SNL.Clients.Office.Excel.Functions.SPG($A236, "SP_SHARES_OUT_PERIOD_END", H$3)</f>
        <v>404796455</v>
      </c>
      <c r="I236" s="9" cm="1">
        <f t="array" ref="I236">_xll.SNL.Clients.Office.Excel.Functions.SPG($A236, "SP_SHARES_OUT_PERIOD_END", I$3)</f>
        <v>404367125</v>
      </c>
      <c r="J236" s="9" cm="1">
        <f t="array" ref="J236">_xll.SNL.Clients.Office.Excel.Functions.SPG($A236, "SP_SHARES_OUT_PERIOD_END", J$3)</f>
        <v>404996582</v>
      </c>
    </row>
    <row r="237" spans="1:10" x14ac:dyDescent="0.3">
      <c r="A237" s="11" t="s">
        <v>236</v>
      </c>
      <c r="B237" s="9" cm="1">
        <f t="array" ref="B237">_xll.SNL.Clients.Office.Excel.Functions.SPG($A237, "SP_SHARES_OUT_PERIOD_END", B$3)</f>
        <v>70361846</v>
      </c>
      <c r="C237" s="9" cm="1">
        <f t="array" ref="C237">_xll.SNL.Clients.Office.Excel.Functions.SPG($A237, "SP_SHARES_OUT_PERIOD_END", C$3)</f>
        <v>70196031</v>
      </c>
      <c r="D237" s="9" cm="1">
        <f t="array" ref="D237">_xll.SNL.Clients.Office.Excel.Functions.SPG($A237, "SP_SHARES_OUT_PERIOD_END", D$3)</f>
        <v>70141692</v>
      </c>
      <c r="E237" s="9" cm="1">
        <f t="array" ref="E237">_xll.SNL.Clients.Office.Excel.Functions.SPG($A237, "SP_SHARES_OUT_PERIOD_END", E$3)</f>
        <v>70112039</v>
      </c>
      <c r="F237" s="9" cm="1">
        <f t="array" ref="F237">_xll.SNL.Clients.Office.Excel.Functions.SPG($A237, "SP_SHARES_OUT_PERIOD_END", F$3)</f>
        <v>70020202</v>
      </c>
      <c r="G237" s="9" cm="1">
        <f t="array" ref="G237">_xll.SNL.Clients.Office.Excel.Functions.SPG($A237, "SP_SHARES_OUT_PERIOD_END", G$3)</f>
        <v>69907289</v>
      </c>
      <c r="H237" s="9" cm="1">
        <f t="array" ref="H237">_xll.SNL.Clients.Office.Excel.Functions.SPG($A237, "SP_SHARES_OUT_PERIOD_END", H$3)</f>
        <v>69825875</v>
      </c>
      <c r="I237" s="9" cm="1">
        <f t="array" ref="I237">_xll.SNL.Clients.Office.Excel.Functions.SPG($A237, "SP_SHARES_OUT_PERIOD_END", I$3)</f>
        <v>69804489</v>
      </c>
      <c r="J237" s="9" cm="1">
        <f t="array" ref="J237">_xll.SNL.Clients.Office.Excel.Functions.SPG($A237, "SP_SHARES_OUT_PERIOD_END", J$3)</f>
        <v>69694363</v>
      </c>
    </row>
    <row r="238" spans="1:10" x14ac:dyDescent="0.3">
      <c r="A238" s="11" t="s">
        <v>237</v>
      </c>
      <c r="B238" s="9" cm="1">
        <f t="array" ref="B238">_xll.SNL.Clients.Office.Excel.Functions.SPG($A238, "SP_SHARES_OUT_PERIOD_END", B$3)</f>
        <v>4362000000</v>
      </c>
      <c r="C238" s="9" cm="1">
        <f t="array" ref="C238">_xll.SNL.Clients.Office.Excel.Functions.SPG($A238, "SP_SHARES_OUT_PERIOD_END", C$3)</f>
        <v>4330000000</v>
      </c>
      <c r="D238" s="9" cm="1">
        <f t="array" ref="D238">_xll.SNL.Clients.Office.Excel.Functions.SPG($A238, "SP_SHARES_OUT_PERIOD_END", D$3)</f>
        <v>4309000000</v>
      </c>
      <c r="E238" s="9" cm="1">
        <f t="array" ref="E238">_xll.SNL.Clients.Office.Excel.Functions.SPG($A238, "SP_SHARES_OUT_PERIOD_END", E$3)</f>
        <v>4276000000</v>
      </c>
      <c r="F238" s="9" cm="1">
        <f t="array" ref="F238">_xll.SNL.Clients.Office.Excel.Functions.SPG($A238, "SP_SHARES_OUT_PERIOD_END", F$3)</f>
        <v>4257000000</v>
      </c>
      <c r="G238" s="9" cm="1">
        <f t="array" ref="G238">_xll.SNL.Clients.Office.Excel.Functions.SPG($A238, "SP_SHARES_OUT_PERIOD_END", G$3)</f>
        <v>4228000000</v>
      </c>
      <c r="H238" s="9" cm="1">
        <f t="array" ref="H238">_xll.SNL.Clients.Office.Excel.Functions.SPG($A238, "SP_SHARES_OUT_PERIOD_END", H$3)</f>
        <v>4216000000</v>
      </c>
      <c r="I238" s="9" cm="1">
        <f t="array" ref="I238">_xll.SNL.Clients.Office.Excel.Functions.SPG($A238, "SP_SHARES_OUT_PERIOD_END", I$3)</f>
        <v>4188000000</v>
      </c>
      <c r="J238" s="9" cm="1">
        <f t="array" ref="J238">_xll.SNL.Clients.Office.Excel.Functions.SPG($A238, "SP_SHARES_OUT_PERIOD_END", J$3)</f>
        <v>4171000000</v>
      </c>
    </row>
    <row r="239" spans="1:10" x14ac:dyDescent="0.3">
      <c r="A239" s="11" t="s">
        <v>238</v>
      </c>
      <c r="B239" s="9" cm="1">
        <f t="array" ref="B239">_xll.SNL.Clients.Office.Excel.Functions.SPG($A239, "SP_SHARES_OUT_PERIOD_END", B$3)</f>
        <v>574000000</v>
      </c>
      <c r="C239" s="9" cm="1">
        <f t="array" ref="C239">_xll.SNL.Clients.Office.Excel.Functions.SPG($A239, "SP_SHARES_OUT_PERIOD_END", C$3)</f>
        <v>574000000</v>
      </c>
      <c r="D239" s="9" cm="1">
        <f t="array" ref="D239">_xll.SNL.Clients.Office.Excel.Functions.SPG($A239, "SP_SHARES_OUT_PERIOD_END", D$3)</f>
        <v>574000000</v>
      </c>
      <c r="E239" s="9" cm="1">
        <f t="array" ref="E239">_xll.SNL.Clients.Office.Excel.Functions.SPG($A239, "SP_SHARES_OUT_PERIOD_END", E$3)</f>
        <v>573000000</v>
      </c>
      <c r="F239" s="9" cm="1">
        <f t="array" ref="F239">_xll.SNL.Clients.Office.Excel.Functions.SPG($A239, "SP_SHARES_OUT_PERIOD_END", F$3)</f>
        <v>573000000</v>
      </c>
      <c r="G239" s="9" cm="1">
        <f t="array" ref="G239">_xll.SNL.Clients.Office.Excel.Functions.SPG($A239, "SP_SHARES_OUT_PERIOD_END", G$3)</f>
        <v>573000000</v>
      </c>
      <c r="H239" s="9" cm="1">
        <f t="array" ref="H239">_xll.SNL.Clients.Office.Excel.Functions.SPG($A239, "SP_SHARES_OUT_PERIOD_END", H$3)</f>
        <v>572000000</v>
      </c>
      <c r="I239" s="9" cm="1">
        <f t="array" ref="I239">_xll.SNL.Clients.Office.Excel.Functions.SPG($A239, "SP_SHARES_OUT_PERIOD_END", I$3)</f>
        <v>560000000</v>
      </c>
      <c r="J239" s="9" cm="1">
        <f t="array" ref="J239">_xll.SNL.Clients.Office.Excel.Functions.SPG($A239, "SP_SHARES_OUT_PERIOD_END", J$3)</f>
        <v>559000000</v>
      </c>
    </row>
    <row r="240" spans="1:10" x14ac:dyDescent="0.3">
      <c r="A240" s="11" t="s">
        <v>239</v>
      </c>
      <c r="B240" s="9" cm="1">
        <f t="array" ref="B240">_xll.SNL.Clients.Office.Excel.Functions.SPG($A240, "SP_SHARES_OUT_PERIOD_END", B$3)</f>
        <v>929396575</v>
      </c>
      <c r="C240" s="9" cm="1">
        <f t="array" ref="C240">_xll.SNL.Clients.Office.Excel.Functions.SPG($A240, "SP_SHARES_OUT_PERIOD_END", C$3)</f>
        <v>926290070</v>
      </c>
      <c r="D240" s="9" cm="1">
        <f t="array" ref="D240">_xll.SNL.Clients.Office.Excel.Functions.SPG($A240, "SP_SHARES_OUT_PERIOD_END", D$3)</f>
        <v>924645152</v>
      </c>
      <c r="E240" s="9" cm="1">
        <f t="array" ref="E240">_xll.SNL.Clients.Office.Excel.Functions.SPG($A240, "SP_SHARES_OUT_PERIOD_END", E$3)</f>
        <v>921148195</v>
      </c>
      <c r="F240" s="9" cm="1">
        <f t="array" ref="F240">_xll.SNL.Clients.Office.Excel.Functions.SPG($A240, "SP_SHARES_OUT_PERIOD_END", F$3)</f>
        <v>918602666</v>
      </c>
      <c r="G240" s="9" cm="1">
        <f t="array" ref="G240">_xll.SNL.Clients.Office.Excel.Functions.SPG($A240, "SP_SHARES_OUT_PERIOD_END", G$3)</f>
        <v>915013646</v>
      </c>
      <c r="H240" s="9" cm="1">
        <f t="array" ref="H240">_xll.SNL.Clients.Office.Excel.Functions.SPG($A240, "SP_SHARES_OUT_PERIOD_END", H$3)</f>
        <v>913118581</v>
      </c>
      <c r="I240" s="9" cm="1">
        <f t="array" ref="I240">_xll.SNL.Clients.Office.Excel.Functions.SPG($A240, "SP_SHARES_OUT_PERIOD_END", I$3)</f>
        <v>911006240</v>
      </c>
      <c r="J240" s="9" cm="1">
        <f t="array" ref="J240">_xll.SNL.Clients.Office.Excel.Functions.SPG($A240, "SP_SHARES_OUT_PERIOD_END", J$3)</f>
        <v>908045414</v>
      </c>
    </row>
    <row r="241" spans="1:10" x14ac:dyDescent="0.3">
      <c r="A241" s="11" t="s">
        <v>240</v>
      </c>
      <c r="B241" s="9" cm="1">
        <f t="array" ref="B241">_xll.SNL.Clients.Office.Excel.Functions.SPG($A241, "SP_SHARES_OUT_PERIOD_END", B$3)</f>
        <v>255700000</v>
      </c>
      <c r="C241" s="9" cm="1">
        <f t="array" ref="C241">_xll.SNL.Clients.Office.Excel.Functions.SPG($A241, "SP_SHARES_OUT_PERIOD_END", C$3)</f>
        <v>255700000</v>
      </c>
      <c r="D241" s="9" cm="1">
        <f t="array" ref="D241">_xll.SNL.Clients.Office.Excel.Functions.SPG($A241, "SP_SHARES_OUT_PERIOD_END", D$3)</f>
        <v>255700000</v>
      </c>
      <c r="E241" s="9" cm="1">
        <f t="array" ref="E241">_xll.SNL.Clients.Office.Excel.Functions.SPG($A241, "SP_SHARES_OUT_PERIOD_END", E$3)</f>
        <v>255656988</v>
      </c>
      <c r="F241" s="9" cm="1">
        <f t="array" ref="F241">_xll.SNL.Clients.Office.Excel.Functions.SPG($A241, "SP_SHARES_OUT_PERIOD_END", F$3)</f>
        <v>255319533</v>
      </c>
      <c r="G241" s="9" cm="1">
        <f t="array" ref="G241">_xll.SNL.Clients.Office.Excel.Functions.SPG($A241, "SP_SHARES_OUT_PERIOD_END", G$3)</f>
        <v>255288535</v>
      </c>
      <c r="H241" s="9" cm="1">
        <f t="array" ref="H241">_xll.SNL.Clients.Office.Excel.Functions.SPG($A241, "SP_SHARES_OUT_PERIOD_END", H$3)</f>
        <v>255268628</v>
      </c>
      <c r="I241" s="9" cm="1">
        <f t="array" ref="I241">_xll.SNL.Clients.Office.Excel.Functions.SPG($A241, "SP_SHARES_OUT_PERIOD_END", I$3)</f>
        <v>255221731</v>
      </c>
      <c r="J241" s="9" cm="1">
        <f t="array" ref="J241">_xll.SNL.Clients.Office.Excel.Functions.SPG($A241, "SP_SHARES_OUT_PERIOD_END", J$3)</f>
        <v>255067476</v>
      </c>
    </row>
    <row r="242" spans="1:10" x14ac:dyDescent="0.3">
      <c r="A242" s="11" t="s">
        <v>241</v>
      </c>
      <c r="B242" s="9" cm="1">
        <f t="array" ref="B242">_xll.SNL.Clients.Office.Excel.Functions.SPG($A242, "SP_SHARES_OUT_PERIOD_END", B$3)</f>
        <v>527800000</v>
      </c>
      <c r="C242" s="9" cm="1">
        <f t="array" ref="C242">_xll.SNL.Clients.Office.Excel.Functions.SPG($A242, "SP_SHARES_OUT_PERIOD_END", C$3)</f>
        <v>347417000</v>
      </c>
      <c r="D242" s="9" cm="1">
        <f t="array" ref="D242">_xll.SNL.Clients.Office.Excel.Functions.SPG($A242, "SP_SHARES_OUT_PERIOD_END", D$3)</f>
        <v>347400000</v>
      </c>
      <c r="E242" s="9" cm="1">
        <f t="array" ref="E242">_xll.SNL.Clients.Office.Excel.Functions.SPG($A242, "SP_SHARES_OUT_PERIOD_END", E$3)</f>
        <v>347300000</v>
      </c>
      <c r="F242" s="9" cm="1">
        <f t="array" ref="F242">_xll.SNL.Clients.Office.Excel.Functions.SPG($A242, "SP_SHARES_OUT_PERIOD_END", F$3)</f>
        <v>347300000</v>
      </c>
      <c r="G242" s="9" cm="1">
        <f t="array" ref="G242">_xll.SNL.Clients.Office.Excel.Functions.SPG($A242, "SP_SHARES_OUT_PERIOD_END", G$3)</f>
        <v>346037000</v>
      </c>
      <c r="H242" s="9" cm="1">
        <f t="array" ref="H242">_xll.SNL.Clients.Office.Excel.Functions.SPG($A242, "SP_SHARES_OUT_PERIOD_END", H$3)</f>
        <v>346000000</v>
      </c>
      <c r="I242" s="9" cm="1">
        <f t="array" ref="I242">_xll.SNL.Clients.Office.Excel.Functions.SPG($A242, "SP_SHARES_OUT_PERIOD_END", I$3)</f>
        <v>346000000</v>
      </c>
      <c r="J242" s="9" cm="1">
        <f t="array" ref="J242">_xll.SNL.Clients.Office.Excel.Functions.SPG($A242, "SP_SHARES_OUT_PERIOD_END", J$3)</f>
        <v>347000000</v>
      </c>
    </row>
    <row r="243" spans="1:10" x14ac:dyDescent="0.3">
      <c r="A243" s="11" t="s">
        <v>242</v>
      </c>
      <c r="B243" s="9" t="str" cm="1">
        <f t="array" ref="B243">_xll.SNL.Clients.Office.Excel.Functions.SPG($A243, "SP_SHARES_OUT_PERIOD_END", B$3)</f>
        <v>NA</v>
      </c>
      <c r="C243" s="9" cm="1">
        <f t="array" ref="C243">_xll.SNL.Clients.Office.Excel.Functions.SPG($A243, "SP_SHARES_OUT_PERIOD_END", C$3)</f>
        <v>279740000</v>
      </c>
      <c r="D243" s="9" cm="1">
        <f t="array" ref="D243">_xll.SNL.Clients.Office.Excel.Functions.SPG($A243, "SP_SHARES_OUT_PERIOD_END", D$3)</f>
        <v>280121000</v>
      </c>
      <c r="E243" s="9" cm="1">
        <f t="array" ref="E243">_xll.SNL.Clients.Office.Excel.Functions.SPG($A243, "SP_SHARES_OUT_PERIOD_END", E$3)</f>
        <v>280268000</v>
      </c>
      <c r="F243" s="9" cm="1">
        <f t="array" ref="F243">_xll.SNL.Clients.Office.Excel.Functions.SPG($A243, "SP_SHARES_OUT_PERIOD_END", F$3)</f>
        <v>279705000</v>
      </c>
      <c r="G243" s="9" cm="1">
        <f t="array" ref="G243">_xll.SNL.Clients.Office.Excel.Functions.SPG($A243, "SP_SHARES_OUT_PERIOD_END", G$3)</f>
        <v>280025000</v>
      </c>
      <c r="H243" s="9" cm="1">
        <f t="array" ref="H243">_xll.SNL.Clients.Office.Excel.Functions.SPG($A243, "SP_SHARES_OUT_PERIOD_END", H$3)</f>
        <v>280105000</v>
      </c>
      <c r="I243" s="9" cm="1">
        <f t="array" ref="I243">_xll.SNL.Clients.Office.Excel.Functions.SPG($A243, "SP_SHARES_OUT_PERIOD_END", I$3)</f>
        <v>280421000</v>
      </c>
      <c r="J243" s="9" cm="1">
        <f t="array" ref="J243">_xll.SNL.Clients.Office.Excel.Functions.SPG($A243, "SP_SHARES_OUT_PERIOD_END", J$3)</f>
        <v>280267000</v>
      </c>
    </row>
    <row r="244" spans="1:10" x14ac:dyDescent="0.3">
      <c r="A244" s="11" t="s">
        <v>243</v>
      </c>
      <c r="B244" s="9" cm="1">
        <f t="array" ref="B244">_xll.SNL.Clients.Office.Excel.Functions.SPG($A244, "SP_SHARES_OUT_PERIOD_END", B$3)</f>
        <v>358400000</v>
      </c>
      <c r="C244" s="9" cm="1">
        <f t="array" ref="C244">_xll.SNL.Clients.Office.Excel.Functions.SPG($A244, "SP_SHARES_OUT_PERIOD_END", C$3)</f>
        <v>356600000</v>
      </c>
      <c r="D244" s="9" cm="1">
        <f t="array" ref="D244">_xll.SNL.Clients.Office.Excel.Functions.SPG($A244, "SP_SHARES_OUT_PERIOD_END", D$3)</f>
        <v>356200000</v>
      </c>
      <c r="E244" s="9" cm="1">
        <f t="array" ref="E244">_xll.SNL.Clients.Office.Excel.Functions.SPG($A244, "SP_SHARES_OUT_PERIOD_END", E$3)</f>
        <v>355300000</v>
      </c>
      <c r="F244" s="9" cm="1">
        <f t="array" ref="F244">_xll.SNL.Clients.Office.Excel.Functions.SPG($A244, "SP_SHARES_OUT_PERIOD_END", F$3)</f>
        <v>354700000</v>
      </c>
      <c r="G244" s="9" cm="1">
        <f t="array" ref="G244">_xll.SNL.Clients.Office.Excel.Functions.SPG($A244, "SP_SHARES_OUT_PERIOD_END", G$3)</f>
        <v>352300000</v>
      </c>
      <c r="H244" s="9" cm="1">
        <f t="array" ref="H244">_xll.SNL.Clients.Office.Excel.Functions.SPG($A244, "SP_SHARES_OUT_PERIOD_END", H$3)</f>
        <v>352000000</v>
      </c>
      <c r="I244" s="9" cm="1">
        <f t="array" ref="I244">_xll.SNL.Clients.Office.Excel.Functions.SPG($A244, "SP_SHARES_OUT_PERIOD_END", I$3)</f>
        <v>351300000</v>
      </c>
      <c r="J244" s="9" cm="1">
        <f t="array" ref="J244">_xll.SNL.Clients.Office.Excel.Functions.SPG($A244, "SP_SHARES_OUT_PERIOD_END", J$3)</f>
        <v>350400000</v>
      </c>
    </row>
    <row r="245" spans="1:10" x14ac:dyDescent="0.3">
      <c r="A245" s="11" t="s">
        <v>244</v>
      </c>
      <c r="B245" s="9" cm="1">
        <f t="array" ref="B245">_xll.SNL.Clients.Office.Excel.Functions.SPG($A245, "SP_SHARES_OUT_PERIOD_END", B$3)</f>
        <v>447556286</v>
      </c>
      <c r="C245" s="9" cm="1">
        <f t="array" ref="C245">_xll.SNL.Clients.Office.Excel.Functions.SPG($A245, "SP_SHARES_OUT_PERIOD_END", C$3)</f>
        <v>448000000</v>
      </c>
      <c r="D245" s="9" cm="1">
        <f t="array" ref="D245">_xll.SNL.Clients.Office.Excel.Functions.SPG($A245, "SP_SHARES_OUT_PERIOD_END", D$3)</f>
        <v>449439952</v>
      </c>
      <c r="E245" s="9" cm="1">
        <f t="array" ref="E245">_xll.SNL.Clients.Office.Excel.Functions.SPG($A245, "SP_SHARES_OUT_PERIOD_END", E$3)</f>
        <v>450032426</v>
      </c>
      <c r="F245" s="9" cm="1">
        <f t="array" ref="F245">_xll.SNL.Clients.Office.Excel.Functions.SPG($A245, "SP_SHARES_OUT_PERIOD_END", F$3)</f>
        <v>449831075</v>
      </c>
      <c r="G245" s="9" cm="1">
        <f t="array" ref="G245">_xll.SNL.Clients.Office.Excel.Functions.SPG($A245, "SP_SHARES_OUT_PERIOD_END", G$3)</f>
        <v>449500000</v>
      </c>
      <c r="H245" s="9" cm="1">
        <f t="array" ref="H245">_xll.SNL.Clients.Office.Excel.Functions.SPG($A245, "SP_SHARES_OUT_PERIOD_END", H$3)</f>
        <v>449554399</v>
      </c>
      <c r="I245" s="9" cm="1">
        <f t="array" ref="I245">_xll.SNL.Clients.Office.Excel.Functions.SPG($A245, "SP_SHARES_OUT_PERIOD_END", I$3)</f>
        <v>448620544</v>
      </c>
      <c r="J245" s="9" cm="1">
        <f t="array" ref="J245">_xll.SNL.Clients.Office.Excel.Functions.SPG($A245, "SP_SHARES_OUT_PERIOD_END", J$3)</f>
        <v>458168885</v>
      </c>
    </row>
    <row r="246" spans="1:10" x14ac:dyDescent="0.3">
      <c r="A246" s="11" t="s">
        <v>245</v>
      </c>
      <c r="B246" s="9" cm="1">
        <f t="array" ref="B246">_xll.SNL.Clients.Office.Excel.Functions.SPG($A246, "SP_SHARES_OUT_PERIOD_END", B$3)</f>
        <v>612883911</v>
      </c>
      <c r="C246" s="9" cm="1">
        <f t="array" ref="C246">_xll.SNL.Clients.Office.Excel.Functions.SPG($A246, "SP_SHARES_OUT_PERIOD_END", C$3)</f>
        <v>612605478</v>
      </c>
      <c r="D246" s="9" cm="1">
        <f t="array" ref="D246">_xll.SNL.Clients.Office.Excel.Functions.SPG($A246, "SP_SHARES_OUT_PERIOD_END", D$3)</f>
        <v>612605478</v>
      </c>
      <c r="E246" s="9" cm="1">
        <f t="array" ref="E246">_xll.SNL.Clients.Office.Excel.Functions.SPG($A246, "SP_SHARES_OUT_PERIOD_END", E$3)</f>
        <v>612594044</v>
      </c>
      <c r="F246" s="9" cm="1">
        <f t="array" ref="F246">_xll.SNL.Clients.Office.Excel.Functions.SPG($A246, "SP_SHARES_OUT_PERIOD_END", F$3)</f>
        <v>612485098</v>
      </c>
      <c r="G246" s="9" cm="1">
        <f t="array" ref="G246">_xll.SNL.Clients.Office.Excel.Functions.SPG($A246, "SP_SHARES_OUT_PERIOD_END", G$3)</f>
        <v>611958239</v>
      </c>
      <c r="H246" s="9" cm="1">
        <f t="array" ref="H246">_xll.SNL.Clients.Office.Excel.Functions.SPG($A246, "SP_SHARES_OUT_PERIOD_END", H$3)</f>
        <v>611958239</v>
      </c>
      <c r="I246" s="9" cm="1">
        <f t="array" ref="I246">_xll.SNL.Clients.Office.Excel.Functions.SPG($A246, "SP_SHARES_OUT_PERIOD_END", I$3)</f>
        <v>611956170</v>
      </c>
      <c r="J246" s="9" cm="1">
        <f t="array" ref="J246">_xll.SNL.Clients.Office.Excel.Functions.SPG($A246, "SP_SHARES_OUT_PERIOD_END", J$3)</f>
        <v>611863780</v>
      </c>
    </row>
    <row r="247" spans="1:10" x14ac:dyDescent="0.3">
      <c r="A247" s="11" t="s">
        <v>246</v>
      </c>
      <c r="B247" s="9" cm="1">
        <f t="array" ref="B247">_xll.SNL.Clients.Office.Excel.Functions.SPG($A247, "SP_SHARES_OUT_PERIOD_END", B$3)</f>
        <v>174100000</v>
      </c>
      <c r="C247" s="9" cm="1">
        <f t="array" ref="C247">_xll.SNL.Clients.Office.Excel.Functions.SPG($A247, "SP_SHARES_OUT_PERIOD_END", C$3)</f>
        <v>176100000</v>
      </c>
      <c r="D247" s="9" cm="1">
        <f t="array" ref="D247">_xll.SNL.Clients.Office.Excel.Functions.SPG($A247, "SP_SHARES_OUT_PERIOD_END", D$3)</f>
        <v>181600000</v>
      </c>
      <c r="E247" s="9" cm="1">
        <f t="array" ref="E247">_xll.SNL.Clients.Office.Excel.Functions.SPG($A247, "SP_SHARES_OUT_PERIOD_END", E$3)</f>
        <v>182300000</v>
      </c>
      <c r="F247" s="9" cm="1">
        <f t="array" ref="F247">_xll.SNL.Clients.Office.Excel.Functions.SPG($A247, "SP_SHARES_OUT_PERIOD_END", F$3)</f>
        <v>182200000</v>
      </c>
      <c r="G247" s="9" cm="1">
        <f t="array" ref="G247">_xll.SNL.Clients.Office.Excel.Functions.SPG($A247, "SP_SHARES_OUT_PERIOD_END", G$3)</f>
        <v>181500000</v>
      </c>
      <c r="H247" s="9" cm="1">
        <f t="array" ref="H247">_xll.SNL.Clients.Office.Excel.Functions.SPG($A247, "SP_SHARES_OUT_PERIOD_END", H$3)</f>
        <v>182500000</v>
      </c>
      <c r="I247" s="9" cm="1">
        <f t="array" ref="I247">_xll.SNL.Clients.Office.Excel.Functions.SPG($A247, "SP_SHARES_OUT_PERIOD_END", I$3)</f>
        <v>183100000</v>
      </c>
      <c r="J247" s="9" cm="1">
        <f t="array" ref="J247">_xll.SNL.Clients.Office.Excel.Functions.SPG($A247, "SP_SHARES_OUT_PERIOD_END", J$3)</f>
        <v>185500000</v>
      </c>
    </row>
    <row r="248" spans="1:10" x14ac:dyDescent="0.3">
      <c r="A248" s="11" t="s">
        <v>247</v>
      </c>
      <c r="B248" s="9" cm="1">
        <f t="array" ref="B248">_xll.SNL.Clients.Office.Excel.Functions.SPG($A248, "SP_SHARES_OUT_PERIOD_END", B$3)</f>
        <v>294968740</v>
      </c>
      <c r="C248" s="9" cm="1">
        <f t="array" ref="C248">_xll.SNL.Clients.Office.Excel.Functions.SPG($A248, "SP_SHARES_OUT_PERIOD_END", C$3)</f>
        <v>293592637</v>
      </c>
      <c r="D248" s="9" cm="1">
        <f t="array" ref="D248">_xll.SNL.Clients.Office.Excel.Functions.SPG($A248, "SP_SHARES_OUT_PERIOD_END", D$3)</f>
        <v>293425265</v>
      </c>
      <c r="E248" s="9" cm="1">
        <f t="array" ref="E248">_xll.SNL.Clients.Office.Excel.Functions.SPG($A248, "SP_SHARES_OUT_PERIOD_END", E$3)</f>
        <v>293298465</v>
      </c>
      <c r="F248" s="9" cm="1">
        <f t="array" ref="F248">_xll.SNL.Clients.Office.Excel.Functions.SPG($A248, "SP_SHARES_OUT_PERIOD_END", F$3)</f>
        <v>293085683</v>
      </c>
      <c r="G248" s="9" cm="1">
        <f t="array" ref="G248">_xll.SNL.Clients.Office.Excel.Functions.SPG($A248, "SP_SHARES_OUT_PERIOD_END", G$3)</f>
        <v>292142739</v>
      </c>
      <c r="H248" s="9" cm="1">
        <f t="array" ref="H248">_xll.SNL.Clients.Office.Excel.Functions.SPG($A248, "SP_SHARES_OUT_PERIOD_END", H$3)</f>
        <v>291927407</v>
      </c>
      <c r="I248" s="9" cm="1">
        <f t="array" ref="I248">_xll.SNL.Clients.Office.Excel.Functions.SPG($A248, "SP_SHARES_OUT_PERIOD_END", I$3)</f>
        <v>291824958</v>
      </c>
      <c r="J248" s="9" cm="1">
        <f t="array" ref="J248">_xll.SNL.Clients.Office.Excel.Functions.SPG($A248, "SP_SHARES_OUT_PERIOD_END", J$3)</f>
        <v>291584999</v>
      </c>
    </row>
    <row r="249" spans="1:10" x14ac:dyDescent="0.3">
      <c r="A249" s="11" t="s">
        <v>248</v>
      </c>
      <c r="B249" s="9" cm="1">
        <f t="array" ref="B249">_xll.SNL.Clients.Office.Excel.Functions.SPG($A249, "SP_SHARES_OUT_PERIOD_END", B$3)</f>
        <v>99194591</v>
      </c>
      <c r="C249" s="9" cm="1">
        <f t="array" ref="C249">_xll.SNL.Clients.Office.Excel.Functions.SPG($A249, "SP_SHARES_OUT_PERIOD_END", C$3)</f>
        <v>100555126</v>
      </c>
      <c r="D249" s="9" cm="1">
        <f t="array" ref="D249">_xll.SNL.Clients.Office.Excel.Functions.SPG($A249, "SP_SHARES_OUT_PERIOD_END", D$3)</f>
        <v>100829954</v>
      </c>
      <c r="E249" s="9" cm="1">
        <f t="array" ref="E249">_xll.SNL.Clients.Office.Excel.Functions.SPG($A249, "SP_SHARES_OUT_PERIOD_END", E$3)</f>
        <v>101986531</v>
      </c>
      <c r="F249" s="9" cm="1">
        <f t="array" ref="F249">_xll.SNL.Clients.Office.Excel.Functions.SPG($A249, "SP_SHARES_OUT_PERIOD_END", F$3)</f>
        <v>103196573</v>
      </c>
      <c r="G249" s="9" cm="1">
        <f t="array" ref="G249">_xll.SNL.Clients.Office.Excel.Functions.SPG($A249, "SP_SHARES_OUT_PERIOD_END", G$3)</f>
        <v>103220027</v>
      </c>
      <c r="H249" s="9" cm="1">
        <f t="array" ref="H249">_xll.SNL.Clients.Office.Excel.Functions.SPG($A249, "SP_SHARES_OUT_PERIOD_END", H$3)</f>
        <v>103142805</v>
      </c>
      <c r="I249" s="9" cm="1">
        <f t="array" ref="I249">_xll.SNL.Clients.Office.Excel.Functions.SPG($A249, "SP_SHARES_OUT_PERIOD_END", I$3)</f>
        <v>103344606</v>
      </c>
      <c r="J249" s="9" cm="1">
        <f t="array" ref="J249">_xll.SNL.Clients.Office.Excel.Functions.SPG($A249, "SP_SHARES_OUT_PERIOD_END", J$3)</f>
        <v>103647731</v>
      </c>
    </row>
    <row r="250" spans="1:10" x14ac:dyDescent="0.3">
      <c r="A250" s="11" t="s">
        <v>249</v>
      </c>
      <c r="B250" s="9" cm="1">
        <f t="array" ref="B250">_xll.SNL.Clients.Office.Excel.Functions.SPG($A250, "SP_SHARES_OUT_PERIOD_END", B$3)</f>
        <v>109539804</v>
      </c>
      <c r="C250" s="9" cm="1">
        <f t="array" ref="C250">_xll.SNL.Clients.Office.Excel.Functions.SPG($A250, "SP_SHARES_OUT_PERIOD_END", C$3)</f>
        <v>111693059</v>
      </c>
      <c r="D250" s="9" cm="1">
        <f t="array" ref="D250">_xll.SNL.Clients.Office.Excel.Functions.SPG($A250, "SP_SHARES_OUT_PERIOD_END", D$3)</f>
        <v>113744167</v>
      </c>
      <c r="E250" s="9" cm="1">
        <f t="array" ref="E250">_xll.SNL.Clients.Office.Excel.Functions.SPG($A250, "SP_SHARES_OUT_PERIOD_END", E$3)</f>
        <v>118720679</v>
      </c>
      <c r="F250" s="9" cm="1">
        <f t="array" ref="F250">_xll.SNL.Clients.Office.Excel.Functions.SPG($A250, "SP_SHARES_OUT_PERIOD_END", F$3)</f>
        <v>122440607</v>
      </c>
      <c r="G250" s="9" cm="1">
        <f t="array" ref="G250">_xll.SNL.Clients.Office.Excel.Functions.SPG($A250, "SP_SHARES_OUT_PERIOD_END", G$3)</f>
        <v>128647431</v>
      </c>
      <c r="H250" s="9" cm="1">
        <f t="array" ref="H250">_xll.SNL.Clients.Office.Excel.Functions.SPG($A250, "SP_SHARES_OUT_PERIOD_END", H$3)</f>
        <v>131294422</v>
      </c>
      <c r="I250" s="9" cm="1">
        <f t="array" ref="I250">_xll.SNL.Clients.Office.Excel.Functions.SPG($A250, "SP_SHARES_OUT_PERIOD_END", I$3)</f>
        <v>131351864</v>
      </c>
      <c r="J250" s="9" cm="1">
        <f t="array" ref="J250">_xll.SNL.Clients.Office.Excel.Functions.SPG($A250, "SP_SHARES_OUT_PERIOD_END", J$3)</f>
        <v>133238368</v>
      </c>
    </row>
    <row r="251" spans="1:10" x14ac:dyDescent="0.3">
      <c r="A251" s="11" t="s">
        <v>250</v>
      </c>
      <c r="B251" s="9" cm="1">
        <f t="array" ref="B251">_xll.SNL.Clients.Office.Excel.Functions.SPG($A251, "SP_SHARES_OUT_PERIOD_END", B$3)</f>
        <v>72815211</v>
      </c>
      <c r="C251" s="9" cm="1">
        <f t="array" ref="C251">_xll.SNL.Clients.Office.Excel.Functions.SPG($A251, "SP_SHARES_OUT_PERIOD_END", C$3)</f>
        <v>72898072</v>
      </c>
      <c r="D251" s="9" cm="1">
        <f t="array" ref="D251">_xll.SNL.Clients.Office.Excel.Functions.SPG($A251, "SP_SHARES_OUT_PERIOD_END", D$3)</f>
        <v>72959064</v>
      </c>
      <c r="E251" s="9" cm="1">
        <f t="array" ref="E251">_xll.SNL.Clients.Office.Excel.Functions.SPG($A251, "SP_SHARES_OUT_PERIOD_END", E$3)</f>
        <v>72872130</v>
      </c>
      <c r="F251" s="9" cm="1">
        <f t="array" ref="F251">_xll.SNL.Clients.Office.Excel.Functions.SPG($A251, "SP_SHARES_OUT_PERIOD_END", F$3)</f>
        <v>72899613</v>
      </c>
      <c r="G251" s="9" cm="1">
        <f t="array" ref="G251">_xll.SNL.Clients.Office.Excel.Functions.SPG($A251, "SP_SHARES_OUT_PERIOD_END", G$3)</f>
        <v>72857941</v>
      </c>
      <c r="H251" s="9" cm="1">
        <f t="array" ref="H251">_xll.SNL.Clients.Office.Excel.Functions.SPG($A251, "SP_SHARES_OUT_PERIOD_END", H$3)</f>
        <v>72821430</v>
      </c>
      <c r="I251" s="9" cm="1">
        <f t="array" ref="I251">_xll.SNL.Clients.Office.Excel.Functions.SPG($A251, "SP_SHARES_OUT_PERIOD_END", I$3)</f>
        <v>72894433</v>
      </c>
      <c r="J251" s="9" cm="1">
        <f t="array" ref="J251">_xll.SNL.Clients.Office.Excel.Functions.SPG($A251, "SP_SHARES_OUT_PERIOD_END", J$3)</f>
        <v>72866294</v>
      </c>
    </row>
    <row r="252" spans="1:10" x14ac:dyDescent="0.3">
      <c r="A252" s="11" t="s">
        <v>251</v>
      </c>
      <c r="B252" s="9" cm="1">
        <f t="array" ref="B252">_xll.SNL.Clients.Office.Excel.Functions.SPG($A252, "SP_SHARES_OUT_PERIOD_END", B$3)</f>
        <v>120379245</v>
      </c>
      <c r="C252" s="9" cm="1">
        <f t="array" ref="C252">_xll.SNL.Clients.Office.Excel.Functions.SPG($A252, "SP_SHARES_OUT_PERIOD_END", C$3)</f>
        <v>122912389</v>
      </c>
      <c r="D252" s="9" cm="1">
        <f t="array" ref="D252">_xll.SNL.Clients.Office.Excel.Functions.SPG($A252, "SP_SHARES_OUT_PERIOD_END", D$3)</f>
        <v>124253511</v>
      </c>
      <c r="E252" s="9" cm="1">
        <f t="array" ref="E252">_xll.SNL.Clients.Office.Excel.Functions.SPG($A252, "SP_SHARES_OUT_PERIOD_END", E$3)</f>
        <v>124253511</v>
      </c>
      <c r="F252" s="9" cm="1">
        <f t="array" ref="F252">_xll.SNL.Clients.Office.Excel.Functions.SPG($A252, "SP_SHARES_OUT_PERIOD_END", F$3)</f>
        <v>125216293</v>
      </c>
      <c r="G252" s="9" cm="1">
        <f t="array" ref="G252">_xll.SNL.Clients.Office.Excel.Functions.SPG($A252, "SP_SHARES_OUT_PERIOD_END", G$3)</f>
        <v>125599058</v>
      </c>
      <c r="H252" s="9" cm="1">
        <f t="array" ref="H252">_xll.SNL.Clients.Office.Excel.Functions.SPG($A252, "SP_SHARES_OUT_PERIOD_END", H$3)</f>
        <v>125976998</v>
      </c>
      <c r="I252" s="9" cm="1">
        <f t="array" ref="I252">_xll.SNL.Clients.Office.Excel.Functions.SPG($A252, "SP_SHARES_OUT_PERIOD_END", I$3)</f>
        <v>125880738</v>
      </c>
      <c r="J252" s="9" cm="1">
        <f t="array" ref="J252">_xll.SNL.Clients.Office.Excel.Functions.SPG($A252, "SP_SHARES_OUT_PERIOD_END", J$3)</f>
        <v>126805092</v>
      </c>
    </row>
    <row r="253" spans="1:10" x14ac:dyDescent="0.3">
      <c r="A253" s="11" t="s">
        <v>252</v>
      </c>
      <c r="B253" s="9" cm="1">
        <f t="array" ref="B253">_xll.SNL.Clients.Office.Excel.Functions.SPG($A253, "SP_SHARES_OUT_PERIOD_END", B$3)</f>
        <v>2405625000</v>
      </c>
      <c r="C253" s="9" cm="1">
        <f t="array" ref="C253">_xll.SNL.Clients.Office.Excel.Functions.SPG($A253, "SP_SHARES_OUT_PERIOD_END", C$3)</f>
        <v>2406922000</v>
      </c>
      <c r="D253" s="9" cm="1">
        <f t="array" ref="D253">_xll.SNL.Clients.Office.Excel.Functions.SPG($A253, "SP_SHARES_OUT_PERIOD_END", D$3)</f>
        <v>2407298000</v>
      </c>
      <c r="E253" s="9" cm="1">
        <f t="array" ref="E253">_xll.SNL.Clients.Office.Excel.Functions.SPG($A253, "SP_SHARES_OUT_PERIOD_END", E$3)</f>
        <v>2406846000</v>
      </c>
      <c r="F253" s="9" cm="1">
        <f t="array" ref="F253">_xll.SNL.Clients.Office.Excel.Functions.SPG($A253, "SP_SHARES_OUT_PERIOD_END", F$3)</f>
        <v>2406723000</v>
      </c>
      <c r="G253" s="9" cm="1">
        <f t="array" ref="G253">_xll.SNL.Clients.Office.Excel.Functions.SPG($A253, "SP_SHARES_OUT_PERIOD_END", G$3)</f>
        <v>2407078000</v>
      </c>
      <c r="H253" s="9" cm="1">
        <f t="array" ref="H253">_xll.SNL.Clients.Office.Excel.Functions.SPG($A253, "SP_SHARES_OUT_PERIOD_END", H$3)</f>
        <v>2407178000</v>
      </c>
      <c r="I253" s="9" cm="1">
        <f t="array" ref="I253">_xll.SNL.Clients.Office.Excel.Functions.SPG($A253, "SP_SHARES_OUT_PERIOD_END", I$3)</f>
        <v>2598143000</v>
      </c>
      <c r="J253" s="9" cm="1">
        <f t="array" ref="J253">_xll.SNL.Clients.Office.Excel.Functions.SPG($A253, "SP_SHARES_OUT_PERIOD_END", J$3)</f>
        <v>2598324000</v>
      </c>
    </row>
    <row r="254" spans="1:10" x14ac:dyDescent="0.3">
      <c r="A254" s="11" t="s">
        <v>253</v>
      </c>
      <c r="B254" s="9" cm="1">
        <f t="array" ref="B254">_xll.SNL.Clients.Office.Excel.Functions.SPG($A254, "SP_SHARES_OUT_PERIOD_END", B$3)</f>
        <v>658047305</v>
      </c>
      <c r="C254" s="9" cm="1">
        <f t="array" ref="C254">_xll.SNL.Clients.Office.Excel.Functions.SPG($A254, "SP_SHARES_OUT_PERIOD_END", C$3)</f>
        <v>660594161</v>
      </c>
      <c r="D254" s="9" cm="1">
        <f t="array" ref="D254">_xll.SNL.Clients.Office.Excel.Functions.SPG($A254, "SP_SHARES_OUT_PERIOD_END", D$3)</f>
        <v>662878003</v>
      </c>
      <c r="E254" s="9" cm="1">
        <f t="array" ref="E254">_xll.SNL.Clients.Office.Excel.Functions.SPG($A254, "SP_SHARES_OUT_PERIOD_END", E$3)</f>
        <v>668013549</v>
      </c>
      <c r="F254" s="9" cm="1">
        <f t="array" ref="F254">_xll.SNL.Clients.Office.Excel.Functions.SPG($A254, "SP_SHARES_OUT_PERIOD_END", F$3)</f>
        <v>673675568</v>
      </c>
      <c r="G254" s="9" cm="1">
        <f t="array" ref="G254">_xll.SNL.Clients.Office.Excel.Functions.SPG($A254, "SP_SHARES_OUT_PERIOD_END", G$3)</f>
        <v>681477046</v>
      </c>
      <c r="H254" s="9" cm="1">
        <f t="array" ref="H254">_xll.SNL.Clients.Office.Excel.Functions.SPG($A254, "SP_SHARES_OUT_PERIOD_END", H$3)</f>
        <v>680372072</v>
      </c>
      <c r="I254" s="9" cm="1">
        <f t="array" ref="I254">_xll.SNL.Clients.Office.Excel.Functions.SPG($A254, "SP_SHARES_OUT_PERIOD_END", I$3)</f>
        <v>680320034</v>
      </c>
      <c r="J254" s="9" cm="1">
        <f t="array" ref="J254">_xll.SNL.Clients.Office.Excel.Functions.SPG($A254, "SP_SHARES_OUT_PERIOD_END", J$3)</f>
        <v>686098829</v>
      </c>
    </row>
    <row r="255" spans="1:10" x14ac:dyDescent="0.3">
      <c r="A255" s="11" t="s">
        <v>254</v>
      </c>
      <c r="B255" s="9" cm="1">
        <f t="array" ref="B255">_xll.SNL.Clients.Office.Excel.Functions.SPG($A255, "SP_SHARES_OUT_PERIOD_END", B$3)</f>
        <v>2779094488</v>
      </c>
      <c r="C255" s="9" cm="1">
        <f t="array" ref="C255">_xll.SNL.Clients.Office.Excel.Functions.SPG($A255, "SP_SHARES_OUT_PERIOD_END", C$3)</f>
        <v>2797620401</v>
      </c>
      <c r="D255" s="9" cm="1">
        <f t="array" ref="D255">_xll.SNL.Clients.Office.Excel.Functions.SPG($A255, "SP_SHARES_OUT_PERIOD_END", D$3)</f>
        <v>2815340422</v>
      </c>
      <c r="E255" s="9" cm="1">
        <f t="array" ref="E255">_xll.SNL.Clients.Office.Excel.Functions.SPG($A255, "SP_SHARES_OUT_PERIOD_END", E$3)</f>
        <v>2845164727</v>
      </c>
      <c r="F255" s="9" cm="1">
        <f t="array" ref="F255">_xll.SNL.Clients.Office.Excel.Functions.SPG($A255, "SP_SHARES_OUT_PERIOD_END", F$3)</f>
        <v>2871667879</v>
      </c>
      <c r="G255" s="9" cm="1">
        <f t="array" ref="G255">_xll.SNL.Clients.Office.Excel.Functions.SPG($A255, "SP_SHARES_OUT_PERIOD_END", G$3)</f>
        <v>2876658594</v>
      </c>
      <c r="H255" s="9" cm="1">
        <f t="array" ref="H255">_xll.SNL.Clients.Office.Excel.Functions.SPG($A255, "SP_SHARES_OUT_PERIOD_END", H$3)</f>
        <v>2891008341</v>
      </c>
      <c r="I255" s="9" cm="1">
        <f t="array" ref="I255">_xll.SNL.Clients.Office.Excel.Functions.SPG($A255, "SP_SHARES_OUT_PERIOD_END", I$3)</f>
        <v>2906085273</v>
      </c>
      <c r="J255" s="9" cm="1">
        <f t="array" ref="J255">_xll.SNL.Clients.Office.Excel.Functions.SPG($A255, "SP_SHARES_OUT_PERIOD_END", J$3)</f>
        <v>2922288509</v>
      </c>
    </row>
    <row r="256" spans="1:10" x14ac:dyDescent="0.3">
      <c r="A256" s="11" t="s">
        <v>255</v>
      </c>
      <c r="B256" s="9" cm="1">
        <f t="array" ref="B256">_xll.SNL.Clients.Office.Excel.Functions.SPG($A256, "SP_SHARES_OUT_PERIOD_END", B$3)</f>
        <v>334300000</v>
      </c>
      <c r="C256" s="9" cm="1">
        <f t="array" ref="C256">_xll.SNL.Clients.Office.Excel.Functions.SPG($A256, "SP_SHARES_OUT_PERIOD_END", C$3)</f>
        <v>332600000</v>
      </c>
      <c r="D256" s="9" cm="1">
        <f t="array" ref="D256">_xll.SNL.Clients.Office.Excel.Functions.SPG($A256, "SP_SHARES_OUT_PERIOD_END", D$3)</f>
        <v>330900000</v>
      </c>
      <c r="E256" s="9" cm="1">
        <f t="array" ref="E256">_xll.SNL.Clients.Office.Excel.Functions.SPG($A256, "SP_SHARES_OUT_PERIOD_END", E$3)</f>
        <v>325300000</v>
      </c>
      <c r="F256" s="9" cm="1">
        <f t="array" ref="F256">_xll.SNL.Clients.Office.Excel.Functions.SPG($A256, "SP_SHARES_OUT_PERIOD_END", F$3)</f>
        <v>324900000</v>
      </c>
      <c r="G256" s="9" cm="1">
        <f t="array" ref="G256">_xll.SNL.Clients.Office.Excel.Functions.SPG($A256, "SP_SHARES_OUT_PERIOD_END", G$3)</f>
        <v>320300000</v>
      </c>
      <c r="H256" s="9" cm="1">
        <f t="array" ref="H256">_xll.SNL.Clients.Office.Excel.Functions.SPG($A256, "SP_SHARES_OUT_PERIOD_END", H$3)</f>
        <v>318800000</v>
      </c>
      <c r="I256" s="9" cm="1">
        <f t="array" ref="I256">_xll.SNL.Clients.Office.Excel.Functions.SPG($A256, "SP_SHARES_OUT_PERIOD_END", I$3)</f>
        <v>317800000</v>
      </c>
      <c r="J256" s="9" cm="1">
        <f t="array" ref="J256">_xll.SNL.Clients.Office.Excel.Functions.SPG($A256, "SP_SHARES_OUT_PERIOD_END", J$3)</f>
        <v>321400000</v>
      </c>
    </row>
    <row r="257" spans="1:10" x14ac:dyDescent="0.3">
      <c r="A257" s="11" t="s">
        <v>256</v>
      </c>
      <c r="B257" s="9" cm="1">
        <f t="array" ref="B257">_xll.SNL.Clients.Office.Excel.Functions.SPG($A257, "SP_SHARES_OUT_PERIOD_END", B$3)</f>
        <v>346939074</v>
      </c>
      <c r="C257" s="9" cm="1">
        <f t="array" ref="C257">_xll.SNL.Clients.Office.Excel.Functions.SPG($A257, "SP_SHARES_OUT_PERIOD_END", C$3)</f>
        <v>345108827</v>
      </c>
      <c r="D257" s="9" cm="1">
        <f t="array" ref="D257">_xll.SNL.Clients.Office.Excel.Functions.SPG($A257, "SP_SHARES_OUT_PERIOD_END", D$3)</f>
        <v>344697894</v>
      </c>
      <c r="E257" s="9" cm="1">
        <f t="array" ref="E257">_xll.SNL.Clients.Office.Excel.Functions.SPG($A257, "SP_SHARES_OUT_PERIOD_END", E$3)</f>
        <v>342287795</v>
      </c>
      <c r="F257" s="9" cm="1">
        <f t="array" ref="F257">_xll.SNL.Clients.Office.Excel.Functions.SPG($A257, "SP_SHARES_OUT_PERIOD_END", F$3)</f>
        <v>341000000</v>
      </c>
      <c r="G257" s="9" cm="1">
        <f t="array" ref="G257">_xll.SNL.Clients.Office.Excel.Functions.SPG($A257, "SP_SHARES_OUT_PERIOD_END", G$3)</f>
        <v>340588194</v>
      </c>
      <c r="H257" s="9" cm="1">
        <f t="array" ref="H257">_xll.SNL.Clients.Office.Excel.Functions.SPG($A257, "SP_SHARES_OUT_PERIOD_END", H$3)</f>
        <v>343000000</v>
      </c>
      <c r="I257" s="9" cm="1">
        <f t="array" ref="I257">_xll.SNL.Clients.Office.Excel.Functions.SPG($A257, "SP_SHARES_OUT_PERIOD_END", I$3)</f>
        <v>342346679</v>
      </c>
      <c r="J257" s="9" cm="1">
        <f t="array" ref="J257">_xll.SNL.Clients.Office.Excel.Functions.SPG($A257, "SP_SHARES_OUT_PERIOD_END", J$3)</f>
        <v>342758421</v>
      </c>
    </row>
    <row r="258" spans="1:10" x14ac:dyDescent="0.3">
      <c r="A258" s="11" t="s">
        <v>257</v>
      </c>
      <c r="B258" s="9" cm="1">
        <f t="array" ref="B258">_xll.SNL.Clients.Office.Excel.Functions.SPG($A258, "SP_SHARES_OUT_PERIOD_END", B$3)</f>
        <v>1918859000</v>
      </c>
      <c r="C258" s="9" cm="1">
        <f t="array" ref="C258">_xll.SNL.Clients.Office.Excel.Functions.SPG($A258, "SP_SHARES_OUT_PERIOD_END", C$3)</f>
        <v>1913768000</v>
      </c>
      <c r="D258" s="9" cm="1">
        <f t="array" ref="D258">_xll.SNL.Clients.Office.Excel.Functions.SPG($A258, "SP_SHARES_OUT_PERIOD_END", D$3)</f>
        <v>1916278058</v>
      </c>
      <c r="E258" s="9" cm="1">
        <f t="array" ref="E258">_xll.SNL.Clients.Office.Excel.Functions.SPG($A258, "SP_SHARES_OUT_PERIOD_END", E$3)</f>
        <v>1915063617</v>
      </c>
      <c r="F258" s="9" cm="1">
        <f t="array" ref="F258">_xll.SNL.Clients.Office.Excel.Functions.SPG($A258, "SP_SHARES_OUT_PERIOD_END", F$3)</f>
        <v>1914698483</v>
      </c>
      <c r="G258" s="9" cm="1">
        <f t="array" ref="G258">_xll.SNL.Clients.Office.Excel.Functions.SPG($A258, "SP_SHARES_OUT_PERIOD_END", G$3)</f>
        <v>1915057047</v>
      </c>
      <c r="H258" s="9" cm="1">
        <f t="array" ref="H258">_xll.SNL.Clients.Office.Excel.Functions.SPG($A258, "SP_SHARES_OUT_PERIOD_END", H$3)</f>
        <v>1914909765</v>
      </c>
      <c r="I258" s="9" cm="1">
        <f t="array" ref="I258">_xll.SNL.Clients.Office.Excel.Functions.SPG($A258, "SP_SHARES_OUT_PERIOD_END", I$3)</f>
        <v>1914894444</v>
      </c>
      <c r="J258" s="9" cm="1">
        <f t="array" ref="J258">_xll.SNL.Clients.Office.Excel.Functions.SPG($A258, "SP_SHARES_OUT_PERIOD_END", J$3)</f>
        <v>1914894444</v>
      </c>
    </row>
    <row r="259" spans="1:10" x14ac:dyDescent="0.3">
      <c r="A259" s="11" t="s">
        <v>258</v>
      </c>
      <c r="B259" s="9" cm="1">
        <f t="array" ref="B259">_xll.SNL.Clients.Office.Excel.Functions.SPG($A259, "SP_SHARES_OUT_PERIOD_END", B$3)</f>
        <v>1358162801</v>
      </c>
      <c r="C259" s="9" cm="1">
        <f t="array" ref="C259">_xll.SNL.Clients.Office.Excel.Functions.SPG($A259, "SP_SHARES_OUT_PERIOD_END", C$3)</f>
        <v>1356664609</v>
      </c>
      <c r="D259" s="9" cm="1">
        <f t="array" ref="D259">_xll.SNL.Clients.Office.Excel.Functions.SPG($A259, "SP_SHARES_OUT_PERIOD_END", D$3)</f>
        <v>1356443009</v>
      </c>
      <c r="E259" s="9" cm="1">
        <f t="array" ref="E259">_xll.SNL.Clients.Office.Excel.Functions.SPG($A259, "SP_SHARES_OUT_PERIOD_END", E$3)</f>
        <v>1355763506</v>
      </c>
      <c r="F259" s="9" cm="1">
        <f t="array" ref="F259">_xll.SNL.Clients.Office.Excel.Functions.SPG($A259, "SP_SHARES_OUT_PERIOD_END", F$3)</f>
        <v>1355571438</v>
      </c>
      <c r="G259" s="9" cm="1">
        <f t="array" ref="G259">_xll.SNL.Clients.Office.Excel.Functions.SPG($A259, "SP_SHARES_OUT_PERIOD_END", G$3)</f>
        <v>1390446043</v>
      </c>
      <c r="H259" s="9" cm="1">
        <f t="array" ref="H259">_xll.SNL.Clients.Office.Excel.Functions.SPG($A259, "SP_SHARES_OUT_PERIOD_END", H$3)</f>
        <v>1398322033</v>
      </c>
      <c r="I259" s="9" cm="1">
        <f t="array" ref="I259">_xll.SNL.Clients.Office.Excel.Functions.SPG($A259, "SP_SHARES_OUT_PERIOD_END", I$3)</f>
        <v>1396909564</v>
      </c>
      <c r="J259" s="9" cm="1">
        <f t="array" ref="J259">_xll.SNL.Clients.Office.Excel.Functions.SPG($A259, "SP_SHARES_OUT_PERIOD_END", J$3)</f>
        <v>1403720858</v>
      </c>
    </row>
    <row r="260" spans="1:10" x14ac:dyDescent="0.3">
      <c r="A260" s="11" t="s">
        <v>259</v>
      </c>
      <c r="B260" s="9" cm="1">
        <f t="array" ref="B260">_xll.SNL.Clients.Office.Excel.Functions.SPG($A260, "SP_SHARES_OUT_PERIOD_END", B$3)</f>
        <v>1111985556</v>
      </c>
      <c r="C260" s="9" cm="1">
        <f t="array" ref="C260">_xll.SNL.Clients.Office.Excel.Functions.SPG($A260, "SP_SHARES_OUT_PERIOD_END", C$3)</f>
        <v>1106786451</v>
      </c>
      <c r="D260" s="9" cm="1">
        <f t="array" ref="D260">_xll.SNL.Clients.Office.Excel.Functions.SPG($A260, "SP_SHARES_OUT_PERIOD_END", D$3)</f>
        <v>991250972</v>
      </c>
      <c r="E260" s="9" cm="1">
        <f t="array" ref="E260">_xll.SNL.Clients.Office.Excel.Functions.SPG($A260, "SP_SHARES_OUT_PERIOD_END", E$3)</f>
        <v>943199530</v>
      </c>
      <c r="F260" s="9" cm="1">
        <f t="array" ref="F260">_xll.SNL.Clients.Office.Excel.Functions.SPG($A260, "SP_SHARES_OUT_PERIOD_END", F$3)</f>
        <v>942775576</v>
      </c>
      <c r="G260" s="9" cm="1">
        <f t="array" ref="G260">_xll.SNL.Clients.Office.Excel.Functions.SPG($A260, "SP_SHARES_OUT_PERIOD_END", G$3)</f>
        <v>936563987</v>
      </c>
      <c r="H260" s="9" cm="1">
        <f t="array" ref="H260">_xll.SNL.Clients.Office.Excel.Functions.SPG($A260, "SP_SHARES_OUT_PERIOD_END", H$3)</f>
        <v>936160617</v>
      </c>
      <c r="I260" s="9" cm="1">
        <f t="array" ref="I260">_xll.SNL.Clients.Office.Excel.Functions.SPG($A260, "SP_SHARES_OUT_PERIOD_END", I$3)</f>
        <v>935733259</v>
      </c>
      <c r="J260" s="9" cm="1">
        <f t="array" ref="J260">_xll.SNL.Clients.Office.Excel.Functions.SPG($A260, "SP_SHARES_OUT_PERIOD_END", J$3)</f>
        <v>935229338</v>
      </c>
    </row>
    <row r="261" spans="1:10" x14ac:dyDescent="0.3">
      <c r="A261" s="11" t="s">
        <v>260</v>
      </c>
      <c r="B261" s="9" t="str" cm="1">
        <f t="array" ref="B261">_xll.SNL.Clients.Office.Excel.Functions.SPG($A261, "SP_SHARES_OUT_PERIOD_END", B$3)</f>
        <v>NA</v>
      </c>
      <c r="C261" s="9" cm="1">
        <f t="array" ref="C261">_xll.SNL.Clients.Office.Excel.Functions.SPG($A261, "SP_SHARES_OUT_PERIOD_END", C$3)</f>
        <v>172808000</v>
      </c>
      <c r="D261" s="9" cm="1">
        <f t="array" ref="D261">_xll.SNL.Clients.Office.Excel.Functions.SPG($A261, "SP_SHARES_OUT_PERIOD_END", D$3)</f>
        <v>172584000</v>
      </c>
      <c r="E261" s="9" cm="1">
        <f t="array" ref="E261">_xll.SNL.Clients.Office.Excel.Functions.SPG($A261, "SP_SHARES_OUT_PERIOD_END", E$3)</f>
        <v>173520000</v>
      </c>
      <c r="F261" s="9" cm="1">
        <f t="array" ref="F261">_xll.SNL.Clients.Office.Excel.Functions.SPG($A261, "SP_SHARES_OUT_PERIOD_END", F$3)</f>
        <v>174279000</v>
      </c>
      <c r="G261" s="9" cm="1">
        <f t="array" ref="G261">_xll.SNL.Clients.Office.Excel.Functions.SPG($A261, "SP_SHARES_OUT_PERIOD_END", G$3)</f>
        <v>174547000</v>
      </c>
      <c r="H261" s="9" cm="1">
        <f t="array" ref="H261">_xll.SNL.Clients.Office.Excel.Functions.SPG($A261, "SP_SHARES_OUT_PERIOD_END", H$3)</f>
        <v>174322000</v>
      </c>
      <c r="I261" s="9" cm="1">
        <f t="array" ref="I261">_xll.SNL.Clients.Office.Excel.Functions.SPG($A261, "SP_SHARES_OUT_PERIOD_END", I$3)</f>
        <v>177572000</v>
      </c>
      <c r="J261" s="9" cm="1">
        <f t="array" ref="J261">_xll.SNL.Clients.Office.Excel.Functions.SPG($A261, "SP_SHARES_OUT_PERIOD_END", J$3)</f>
        <v>178151000</v>
      </c>
    </row>
    <row r="262" spans="1:10" x14ac:dyDescent="0.3">
      <c r="A262" s="11" t="s">
        <v>261</v>
      </c>
      <c r="B262" s="9" cm="1">
        <f t="array" ref="B262">_xll.SNL.Clients.Office.Excel.Functions.SPG($A262, "SP_SHARES_OUT_PERIOD_END", B$3)</f>
        <v>331867000</v>
      </c>
      <c r="C262" s="9" cm="1">
        <f t="array" ref="C262">_xll.SNL.Clients.Office.Excel.Functions.SPG($A262, "SP_SHARES_OUT_PERIOD_END", C$3)</f>
        <v>331800000</v>
      </c>
      <c r="D262" s="9" cm="1">
        <f t="array" ref="D262">_xll.SNL.Clients.Office.Excel.Functions.SPG($A262, "SP_SHARES_OUT_PERIOD_END", D$3)</f>
        <v>333500000</v>
      </c>
      <c r="E262" s="9" cm="1">
        <f t="array" ref="E262">_xll.SNL.Clients.Office.Excel.Functions.SPG($A262, "SP_SHARES_OUT_PERIOD_END", E$3)</f>
        <v>337000000</v>
      </c>
      <c r="F262" s="9" cm="1">
        <f t="array" ref="F262">_xll.SNL.Clients.Office.Excel.Functions.SPG($A262, "SP_SHARES_OUT_PERIOD_END", F$3)</f>
        <v>336774000</v>
      </c>
      <c r="G262" s="9" cm="1">
        <f t="array" ref="G262">_xll.SNL.Clients.Office.Excel.Functions.SPG($A262, "SP_SHARES_OUT_PERIOD_END", G$3)</f>
        <v>337000000</v>
      </c>
      <c r="H262" s="9" cm="1">
        <f t="array" ref="H262">_xll.SNL.Clients.Office.Excel.Functions.SPG($A262, "SP_SHARES_OUT_PERIOD_END", H$3)</f>
        <v>337983000</v>
      </c>
      <c r="I262" s="9" cm="1">
        <f t="array" ref="I262">_xll.SNL.Clients.Office.Excel.Functions.SPG($A262, "SP_SHARES_OUT_PERIOD_END", I$3)</f>
        <v>338200000</v>
      </c>
      <c r="J262" s="9" cm="1">
        <f t="array" ref="J262">_xll.SNL.Clients.Office.Excel.Functions.SPG($A262, "SP_SHARES_OUT_PERIOD_END", J$3)</f>
        <v>337400000</v>
      </c>
    </row>
    <row r="263" spans="1:10" x14ac:dyDescent="0.3">
      <c r="A263" s="11" t="s">
        <v>262</v>
      </c>
      <c r="B263" s="9" cm="1">
        <f t="array" ref="B263">_xll.SNL.Clients.Office.Excel.Functions.SPG($A263, "SP_SHARES_OUT_PERIOD_END", B$3)</f>
        <v>679497438</v>
      </c>
      <c r="C263" s="9" cm="1">
        <f t="array" ref="C263">_xll.SNL.Clients.Office.Excel.Functions.SPG($A263, "SP_SHARES_OUT_PERIOD_END", C$3)</f>
        <v>679493522</v>
      </c>
      <c r="D263" s="9" cm="1">
        <f t="array" ref="D263">_xll.SNL.Clients.Office.Excel.Functions.SPG($A263, "SP_SHARES_OUT_PERIOD_END", D$3)</f>
        <v>674082065</v>
      </c>
      <c r="E263" s="9" cm="1">
        <f t="array" ref="E263">_xll.SNL.Clients.Office.Excel.Functions.SPG($A263, "SP_SHARES_OUT_PERIOD_END", E$3)</f>
        <v>674112166</v>
      </c>
      <c r="F263" s="9" cm="1">
        <f t="array" ref="F263">_xll.SNL.Clients.Office.Excel.Functions.SPG($A263, "SP_SHARES_OUT_PERIOD_END", F$3)</f>
        <v>674117917</v>
      </c>
      <c r="G263" s="9" cm="1">
        <f t="array" ref="G263">_xll.SNL.Clients.Office.Excel.Functions.SPG($A263, "SP_SHARES_OUT_PERIOD_END", G$3)</f>
        <v>619871237</v>
      </c>
      <c r="H263" s="9" cm="1">
        <f t="array" ref="H263">_xll.SNL.Clients.Office.Excel.Functions.SPG($A263, "SP_SHARES_OUT_PERIOD_END", H$3)</f>
        <v>619874590</v>
      </c>
      <c r="I263" s="9" cm="1">
        <f t="array" ref="I263">_xll.SNL.Clients.Office.Excel.Functions.SPG($A263, "SP_SHARES_OUT_PERIOD_END", I$3)</f>
        <v>619888890</v>
      </c>
      <c r="J263" s="9" cm="1">
        <f t="array" ref="J263">_xll.SNL.Clients.Office.Excel.Functions.SPG($A263, "SP_SHARES_OUT_PERIOD_END", J$3)</f>
        <v>619891809</v>
      </c>
    </row>
    <row r="264" spans="1:10" x14ac:dyDescent="0.3">
      <c r="A264" s="11" t="s">
        <v>263</v>
      </c>
      <c r="B264" s="9" cm="1">
        <f t="array" ref="B264">_xll.SNL.Clients.Office.Excel.Functions.SPG($A264, "SP_SHARES_OUT_PERIOD_END", B$3)</f>
        <v>2222058215</v>
      </c>
      <c r="C264" s="9" cm="1">
        <f t="array" ref="C264">_xll.SNL.Clients.Office.Excel.Functions.SPG($A264, "SP_SHARES_OUT_PERIOD_END", C$3)</f>
        <v>2221647775</v>
      </c>
      <c r="D264" s="9" cm="1">
        <f t="array" ref="D264">_xll.SNL.Clients.Office.Excel.Functions.SPG($A264, "SP_SHARES_OUT_PERIOD_END", D$3)</f>
        <v>2221626124</v>
      </c>
      <c r="E264" s="9" cm="1">
        <f t="array" ref="E264">_xll.SNL.Clients.Office.Excel.Functions.SPG($A264, "SP_SHARES_OUT_PERIOD_END", E$3)</f>
        <v>2219403596</v>
      </c>
      <c r="F264" s="9" cm="1">
        <f t="array" ref="F264">_xll.SNL.Clients.Office.Excel.Functions.SPG($A264, "SP_SHARES_OUT_PERIOD_END", F$3)</f>
        <v>2219374654</v>
      </c>
      <c r="G264" s="9" cm="1">
        <f t="array" ref="G264">_xll.SNL.Clients.Office.Excel.Functions.SPG($A264, "SP_SHARES_OUT_PERIOD_END", G$3)</f>
        <v>2219729644</v>
      </c>
      <c r="H264" s="9" cm="1">
        <f t="array" ref="H264">_xll.SNL.Clients.Office.Excel.Functions.SPG($A264, "SP_SHARES_OUT_PERIOD_END", H$3)</f>
        <v>2227817827</v>
      </c>
      <c r="I264" s="9" cm="1">
        <f t="array" ref="I264">_xll.SNL.Clients.Office.Excel.Functions.SPG($A264, "SP_SHARES_OUT_PERIOD_END", I$3)</f>
        <v>2228894500</v>
      </c>
      <c r="J264" s="9" cm="1">
        <f t="array" ref="J264">_xll.SNL.Clients.Office.Excel.Functions.SPG($A264, "SP_SHARES_OUT_PERIOD_END", J$3)</f>
        <v>2241158000</v>
      </c>
    </row>
    <row r="265" spans="1:10" x14ac:dyDescent="0.3">
      <c r="A265" s="11" t="s">
        <v>264</v>
      </c>
      <c r="B265" s="9" cm="1">
        <f t="array" ref="B265">_xll.SNL.Clients.Office.Excel.Functions.SPG($A265, "SP_SHARES_OUT_PERIOD_END", B$3)</f>
        <v>888250332</v>
      </c>
      <c r="C265" s="9" cm="1">
        <f t="array" ref="C265">_xll.SNL.Clients.Office.Excel.Functions.SPG($A265, "SP_SHARES_OUT_PERIOD_END", C$3)</f>
        <v>888232174</v>
      </c>
      <c r="D265" s="9" cm="1">
        <f t="array" ref="D265">_xll.SNL.Clients.Office.Excel.Functions.SPG($A265, "SP_SHARES_OUT_PERIOD_END", D$3)</f>
        <v>887448993</v>
      </c>
      <c r="E265" s="9" cm="1">
        <f t="array" ref="E265">_xll.SNL.Clients.Office.Excel.Functions.SPG($A265, "SP_SHARES_OUT_PERIOD_END", E$3)</f>
        <v>887439098</v>
      </c>
      <c r="F265" s="9" cm="1">
        <f t="array" ref="F265">_xll.SNL.Clients.Office.Excel.Functions.SPG($A265, "SP_SHARES_OUT_PERIOD_END", F$3)</f>
        <v>885010967</v>
      </c>
      <c r="G265" s="9" cm="1">
        <f t="array" ref="G265">_xll.SNL.Clients.Office.Excel.Functions.SPG($A265, "SP_SHARES_OUT_PERIOD_END", G$3)</f>
        <v>885005588</v>
      </c>
      <c r="H265" s="9" cm="1">
        <f t="array" ref="H265">_xll.SNL.Clients.Office.Excel.Functions.SPG($A265, "SP_SHARES_OUT_PERIOD_END", H$3)</f>
        <v>884585205</v>
      </c>
      <c r="I265" s="9" cm="1">
        <f t="array" ref="I265">_xll.SNL.Clients.Office.Excel.Functions.SPG($A265, "SP_SHARES_OUT_PERIOD_END", I$3)</f>
        <v>857987641</v>
      </c>
      <c r="J265" s="9" cm="1">
        <f t="array" ref="J265">_xll.SNL.Clients.Office.Excel.Functions.SPG($A265, "SP_SHARES_OUT_PERIOD_END", J$3)</f>
        <v>861104000</v>
      </c>
    </row>
    <row r="266" spans="1:10" x14ac:dyDescent="0.3">
      <c r="A266" s="11" t="s">
        <v>265</v>
      </c>
      <c r="B266" s="9" cm="1">
        <f t="array" ref="B266">_xll.SNL.Clients.Office.Excel.Functions.SPG($A266, "SP_SHARES_OUT_PERIOD_END", B$3)</f>
        <v>132241000</v>
      </c>
      <c r="C266" s="9" cm="1">
        <f t="array" ref="C266">_xll.SNL.Clients.Office.Excel.Functions.SPG($A266, "SP_SHARES_OUT_PERIOD_END", C$3)</f>
        <v>132944000</v>
      </c>
      <c r="D266" s="9" cm="1">
        <f t="array" ref="D266">_xll.SNL.Clients.Office.Excel.Functions.SPG($A266, "SP_SHARES_OUT_PERIOD_END", D$3)</f>
        <v>133819000</v>
      </c>
      <c r="E266" s="9" cm="1">
        <f t="array" ref="E266">_xll.SNL.Clients.Office.Excel.Functions.SPG($A266, "SP_SHARES_OUT_PERIOD_END", E$3)</f>
        <v>134425000</v>
      </c>
      <c r="F266" s="9" cm="1">
        <f t="array" ref="F266">_xll.SNL.Clients.Office.Excel.Functions.SPG($A266, "SP_SHARES_OUT_PERIOD_END", F$3)</f>
        <v>134713000</v>
      </c>
      <c r="G266" s="9" cm="1">
        <f t="array" ref="G266">_xll.SNL.Clients.Office.Excel.Functions.SPG($A266, "SP_SHARES_OUT_PERIOD_END", G$3)</f>
        <v>135260000</v>
      </c>
      <c r="H266" s="9" cm="1">
        <f t="array" ref="H266">_xll.SNL.Clients.Office.Excel.Functions.SPG($A266, "SP_SHARES_OUT_PERIOD_END", H$3)</f>
        <v>135967000</v>
      </c>
      <c r="I266" s="9" cm="1">
        <f t="array" ref="I266">_xll.SNL.Clients.Office.Excel.Functions.SPG($A266, "SP_SHARES_OUT_PERIOD_END", I$3)</f>
        <v>136750000</v>
      </c>
      <c r="J266" s="9" cm="1">
        <f t="array" ref="J266">_xll.SNL.Clients.Office.Excel.Functions.SPG($A266, "SP_SHARES_OUT_PERIOD_END", J$3)</f>
        <v>137289000</v>
      </c>
    </row>
    <row r="267" spans="1:10" x14ac:dyDescent="0.3">
      <c r="A267" s="11" t="s">
        <v>266</v>
      </c>
      <c r="B267" s="9" cm="1">
        <f t="array" ref="B267">_xll.SNL.Clients.Office.Excel.Functions.SPG($A267, "SP_SHARES_OUT_PERIOD_END", B$3)</f>
        <v>187593750</v>
      </c>
      <c r="C267" s="9" cm="1">
        <f t="array" ref="C267">_xll.SNL.Clients.Office.Excel.Functions.SPG($A267, "SP_SHARES_OUT_PERIOD_END", C$3)</f>
        <v>189794911</v>
      </c>
      <c r="D267" s="9" cm="1">
        <f t="array" ref="D267">_xll.SNL.Clients.Office.Excel.Functions.SPG($A267, "SP_SHARES_OUT_PERIOD_END", D$3)</f>
        <v>189548670</v>
      </c>
      <c r="E267" s="9" cm="1">
        <f t="array" ref="E267">_xll.SNL.Clients.Office.Excel.Functions.SPG($A267, "SP_SHARES_OUT_PERIOD_END", E$3)</f>
        <v>189779216</v>
      </c>
      <c r="F267" s="9" cm="1">
        <f t="array" ref="F267">_xll.SNL.Clients.Office.Excel.Functions.SPG($A267, "SP_SHARES_OUT_PERIOD_END", F$3)</f>
        <v>189463015</v>
      </c>
      <c r="G267" s="9" cm="1">
        <f t="array" ref="G267">_xll.SNL.Clients.Office.Excel.Functions.SPG($A267, "SP_SHARES_OUT_PERIOD_END", G$3)</f>
        <v>189808581</v>
      </c>
      <c r="H267" s="9" cm="1">
        <f t="array" ref="H267">_xll.SNL.Clients.Office.Excel.Functions.SPG($A267, "SP_SHARES_OUT_PERIOD_END", H$3)</f>
        <v>189439991</v>
      </c>
      <c r="I267" s="9" cm="1">
        <f t="array" ref="I267">_xll.SNL.Clients.Office.Excel.Functions.SPG($A267, "SP_SHARES_OUT_PERIOD_END", I$3)</f>
        <v>189085602</v>
      </c>
      <c r="J267" s="9" cm="1">
        <f t="array" ref="J267">_xll.SNL.Clients.Office.Excel.Functions.SPG($A267, "SP_SHARES_OUT_PERIOD_END", J$3)</f>
        <v>189360959</v>
      </c>
    </row>
    <row r="268" spans="1:10" x14ac:dyDescent="0.3">
      <c r="A268" s="11" t="s">
        <v>267</v>
      </c>
      <c r="B268" s="9" cm="1">
        <f t="array" ref="B268">_xll.SNL.Clients.Office.Excel.Functions.SPG($A268, "SP_SHARES_OUT_PERIOD_END", B$3)</f>
        <v>83800000</v>
      </c>
      <c r="C268" s="9" cm="1">
        <f t="array" ref="C268">_xll.SNL.Clients.Office.Excel.Functions.SPG($A268, "SP_SHARES_OUT_PERIOD_END", C$3)</f>
        <v>83400000</v>
      </c>
      <c r="D268" s="9" cm="1">
        <f t="array" ref="D268">_xll.SNL.Clients.Office.Excel.Functions.SPG($A268, "SP_SHARES_OUT_PERIOD_END", D$3)</f>
        <v>83700000</v>
      </c>
      <c r="E268" s="9" cm="1">
        <f t="array" ref="E268">_xll.SNL.Clients.Office.Excel.Functions.SPG($A268, "SP_SHARES_OUT_PERIOD_END", E$3)</f>
        <v>83800000</v>
      </c>
      <c r="F268" s="9" cm="1">
        <f t="array" ref="F268">_xll.SNL.Clients.Office.Excel.Functions.SPG($A268, "SP_SHARES_OUT_PERIOD_END", F$3)</f>
        <v>84300000</v>
      </c>
      <c r="G268" s="9" cm="1">
        <f t="array" ref="G268">_xll.SNL.Clients.Office.Excel.Functions.SPG($A268, "SP_SHARES_OUT_PERIOD_END", G$3)</f>
        <v>83900000</v>
      </c>
      <c r="H268" s="9" cm="1">
        <f t="array" ref="H268">_xll.SNL.Clients.Office.Excel.Functions.SPG($A268, "SP_SHARES_OUT_PERIOD_END", H$3)</f>
        <v>84900000</v>
      </c>
      <c r="I268" s="9" cm="1">
        <f t="array" ref="I268">_xll.SNL.Clients.Office.Excel.Functions.SPG($A268, "SP_SHARES_OUT_PERIOD_END", I$3)</f>
        <v>88700000</v>
      </c>
      <c r="J268" s="9" cm="1">
        <f t="array" ref="J268">_xll.SNL.Clients.Office.Excel.Functions.SPG($A268, "SP_SHARES_OUT_PERIOD_END", J$3)</f>
        <v>88600000</v>
      </c>
    </row>
    <row r="269" spans="1:10" x14ac:dyDescent="0.3">
      <c r="A269" s="11" t="s">
        <v>268</v>
      </c>
      <c r="B269" s="9" cm="1">
        <f t="array" ref="B269">_xll.SNL.Clients.Office.Excel.Functions.SPG($A269, "SP_SHARES_OUT_PERIOD_END", B$3)</f>
        <v>1282957000</v>
      </c>
      <c r="C269" s="9" cm="1">
        <f t="array" ref="C269">_xll.SNL.Clients.Office.Excel.Functions.SPG($A269, "SP_SHARES_OUT_PERIOD_END", C$3)</f>
        <v>1284956000</v>
      </c>
      <c r="D269" s="9" cm="1">
        <f t="array" ref="D269">_xll.SNL.Clients.Office.Excel.Functions.SPG($A269, "SP_SHARES_OUT_PERIOD_END", D$3)</f>
        <v>1291958000</v>
      </c>
      <c r="E269" s="9" cm="1">
        <f t="array" ref="E269">_xll.SNL.Clients.Office.Excel.Functions.SPG($A269, "SP_SHARES_OUT_PERIOD_END", E$3)</f>
        <v>1303770000</v>
      </c>
      <c r="F269" s="9" cm="1">
        <f t="array" ref="F269">_xll.SNL.Clients.Office.Excel.Functions.SPG($A269, "SP_SHARES_OUT_PERIOD_END", F$3)</f>
        <v>1307360000</v>
      </c>
      <c r="G269" s="9" cm="1">
        <f t="array" ref="G269">_xll.SNL.Clients.Office.Excel.Functions.SPG($A269, "SP_SHARES_OUT_PERIOD_END", G$3)</f>
        <v>1312780000</v>
      </c>
      <c r="H269" s="9" cm="1">
        <f t="array" ref="H269">_xll.SNL.Clients.Office.Excel.Functions.SPG($A269, "SP_SHARES_OUT_PERIOD_END", H$3)</f>
        <v>1320720000</v>
      </c>
      <c r="I269" s="9" cm="1">
        <f t="array" ref="I269">_xll.SNL.Clients.Office.Excel.Functions.SPG($A269, "SP_SHARES_OUT_PERIOD_END", I$3)</f>
        <v>1332970000</v>
      </c>
      <c r="J269" s="9" cm="1">
        <f t="array" ref="J269">_xll.SNL.Clients.Office.Excel.Functions.SPG($A269, "SP_SHARES_OUT_PERIOD_END", J$3)</f>
        <v>1346920000</v>
      </c>
    </row>
    <row r="270" spans="1:10" x14ac:dyDescent="0.3">
      <c r="A270" s="11" t="s">
        <v>269</v>
      </c>
      <c r="B270" s="9" cm="1">
        <f t="array" ref="B270">_xll.SNL.Clients.Office.Excel.Functions.SPG($A270, "SP_SHARES_OUT_PERIOD_END", B$3)</f>
        <v>141114556</v>
      </c>
      <c r="C270" s="9" cm="1">
        <f t="array" ref="C270">_xll.SNL.Clients.Office.Excel.Functions.SPG($A270, "SP_SHARES_OUT_PERIOD_END", C$3)</f>
        <v>142640636</v>
      </c>
      <c r="D270" s="9" cm="1">
        <f t="array" ref="D270">_xll.SNL.Clients.Office.Excel.Functions.SPG($A270, "SP_SHARES_OUT_PERIOD_END", D$3)</f>
        <v>142595357</v>
      </c>
      <c r="E270" s="9" cm="1">
        <f t="array" ref="E270">_xll.SNL.Clients.Office.Excel.Functions.SPG($A270, "SP_SHARES_OUT_PERIOD_END", E$3)</f>
        <v>143666656</v>
      </c>
      <c r="F270" s="9" cm="1">
        <f t="array" ref="F270">_xll.SNL.Clients.Office.Excel.Functions.SPG($A270, "SP_SHARES_OUT_PERIOD_END", F$3)</f>
        <v>144390986</v>
      </c>
      <c r="G270" s="9" cm="1">
        <f t="array" ref="G270">_xll.SNL.Clients.Office.Excel.Functions.SPG($A270, "SP_SHARES_OUT_PERIOD_END", G$3)</f>
        <v>144368320</v>
      </c>
      <c r="H270" s="9" cm="1">
        <f t="array" ref="H270">_xll.SNL.Clients.Office.Excel.Functions.SPG($A270, "SP_SHARES_OUT_PERIOD_END", H$3)</f>
        <v>144926900</v>
      </c>
      <c r="I270" s="9" cm="1">
        <f t="array" ref="I270">_xll.SNL.Clients.Office.Excel.Functions.SPG($A270, "SP_SHARES_OUT_PERIOD_END", I$3)</f>
        <v>145665683</v>
      </c>
      <c r="J270" s="9" cm="1">
        <f t="array" ref="J270">_xll.SNL.Clients.Office.Excel.Functions.SPG($A270, "SP_SHARES_OUT_PERIOD_END", J$3)</f>
        <v>143751746</v>
      </c>
    </row>
    <row r="271" spans="1:10" x14ac:dyDescent="0.3">
      <c r="A271" s="11" t="s">
        <v>270</v>
      </c>
      <c r="B271" s="9" cm="1">
        <f t="array" ref="B271">_xll.SNL.Clients.Office.Excel.Functions.SPG($A271, "SP_SHARES_OUT_PERIOD_END", B$3)</f>
        <v>706978815</v>
      </c>
      <c r="C271" s="9" cm="1">
        <f t="array" ref="C271">_xll.SNL.Clients.Office.Excel.Functions.SPG($A271, "SP_SHARES_OUT_PERIOD_END", C$3)</f>
        <v>716278716</v>
      </c>
      <c r="D271" s="9" cm="1">
        <f t="array" ref="D271">_xll.SNL.Clients.Office.Excel.Functions.SPG($A271, "SP_SHARES_OUT_PERIOD_END", D$3)</f>
        <v>724982834</v>
      </c>
      <c r="E271" s="9" cm="1">
        <f t="array" ref="E271">_xll.SNL.Clients.Office.Excel.Functions.SPG($A271, "SP_SHARES_OUT_PERIOD_END", E$3)</f>
        <v>735982834</v>
      </c>
      <c r="F271" s="9" cm="1">
        <f t="array" ref="F271">_xll.SNL.Clients.Office.Excel.Functions.SPG($A271, "SP_SHARES_OUT_PERIOD_END", F$3)</f>
        <v>744982834</v>
      </c>
      <c r="G271" s="9" cm="1">
        <f t="array" ref="G271">_xll.SNL.Clients.Office.Excel.Functions.SPG($A271, "SP_SHARES_OUT_PERIOD_END", G$3)</f>
        <v>753431490</v>
      </c>
      <c r="H271" s="9" cm="1">
        <f t="array" ref="H271">_xll.SNL.Clients.Office.Excel.Functions.SPG($A271, "SP_SHARES_OUT_PERIOD_END", H$3)</f>
        <v>763959358</v>
      </c>
      <c r="I271" s="9" cm="1">
        <f t="array" ref="I271">_xll.SNL.Clients.Office.Excel.Functions.SPG($A271, "SP_SHARES_OUT_PERIOD_END", I$3)</f>
        <v>763959358</v>
      </c>
      <c r="J271" s="9" cm="1">
        <f t="array" ref="J271">_xll.SNL.Clients.Office.Excel.Functions.SPG($A271, "SP_SHARES_OUT_PERIOD_END", J$3)</f>
        <v>764230744</v>
      </c>
    </row>
    <row r="272" spans="1:10" x14ac:dyDescent="0.3">
      <c r="A272" s="11" t="s">
        <v>271</v>
      </c>
      <c r="B272" s="9" cm="1">
        <f t="array" ref="B272">_xll.SNL.Clients.Office.Excel.Functions.SPG($A272, "SP_SHARES_OUT_PERIOD_END", B$3)</f>
        <v>128715893</v>
      </c>
      <c r="C272" s="9" cm="1">
        <f t="array" ref="C272">_xll.SNL.Clients.Office.Excel.Functions.SPG($A272, "SP_SHARES_OUT_PERIOD_END", C$3)</f>
        <v>131163899</v>
      </c>
      <c r="D272" s="9" cm="1">
        <f t="array" ref="D272">_xll.SNL.Clients.Office.Excel.Functions.SPG($A272, "SP_SHARES_OUT_PERIOD_END", D$3)</f>
        <v>133337275</v>
      </c>
      <c r="E272" s="9" cm="1">
        <f t="array" ref="E272">_xll.SNL.Clients.Office.Excel.Functions.SPG($A272, "SP_SHARES_OUT_PERIOD_END", E$3)</f>
        <v>134709785</v>
      </c>
      <c r="F272" s="9" cm="1">
        <f t="array" ref="F272">_xll.SNL.Clients.Office.Excel.Functions.SPG($A272, "SP_SHARES_OUT_PERIOD_END", F$3)</f>
        <v>135097654</v>
      </c>
      <c r="G272" s="9" cm="1">
        <f t="array" ref="G272">_xll.SNL.Clients.Office.Excel.Functions.SPG($A272, "SP_SHARES_OUT_PERIOD_END", G$3)</f>
        <v>135766419</v>
      </c>
      <c r="H272" s="9" cm="1">
        <f t="array" ref="H272">_xll.SNL.Clients.Office.Excel.Functions.SPG($A272, "SP_SHARES_OUT_PERIOD_END", H$3)</f>
        <v>137506136</v>
      </c>
      <c r="I272" s="9" cm="1">
        <f t="array" ref="I272">_xll.SNL.Clients.Office.Excel.Functions.SPG($A272, "SP_SHARES_OUT_PERIOD_END", I$3)</f>
        <v>137000000</v>
      </c>
      <c r="J272" s="9" cm="1">
        <f t="array" ref="J272">_xll.SNL.Clients.Office.Excel.Functions.SPG($A272, "SP_SHARES_OUT_PERIOD_END", J$3)</f>
        <v>137000000</v>
      </c>
    </row>
    <row r="273" spans="1:10" x14ac:dyDescent="0.3">
      <c r="A273" s="11" t="s">
        <v>272</v>
      </c>
      <c r="B273" s="9" cm="1">
        <f t="array" ref="B273">_xll.SNL.Clients.Office.Excel.Functions.SPG($A273, "SP_SHARES_OUT_PERIOD_END", B$3)</f>
        <v>263794179</v>
      </c>
      <c r="C273" s="9" cm="1">
        <f t="array" ref="C273">_xll.SNL.Clients.Office.Excel.Functions.SPG($A273, "SP_SHARES_OUT_PERIOD_END", C$3)</f>
        <v>268233819</v>
      </c>
      <c r="D273" s="9" cm="1">
        <f t="array" ref="D273">_xll.SNL.Clients.Office.Excel.Functions.SPG($A273, "SP_SHARES_OUT_PERIOD_END", D$3)</f>
        <v>271244847</v>
      </c>
      <c r="E273" s="9" cm="1">
        <f t="array" ref="E273">_xll.SNL.Clients.Office.Excel.Functions.SPG($A273, "SP_SHARES_OUT_PERIOD_END", E$3)</f>
        <v>274604051</v>
      </c>
      <c r="F273" s="9" cm="1">
        <f t="array" ref="F273">_xll.SNL.Clients.Office.Excel.Functions.SPG($A273, "SP_SHARES_OUT_PERIOD_END", F$3)</f>
        <v>278343573</v>
      </c>
      <c r="G273" s="9" cm="1">
        <f t="array" ref="G273">_xll.SNL.Clients.Office.Excel.Functions.SPG($A273, "SP_SHARES_OUT_PERIOD_END", G$3)</f>
        <v>280948138</v>
      </c>
      <c r="H273" s="9" cm="1">
        <f t="array" ref="H273">_xll.SNL.Clients.Office.Excel.Functions.SPG($A273, "SP_SHARES_OUT_PERIOD_END", H$3)</f>
        <v>284354899</v>
      </c>
      <c r="I273" s="9" cm="1">
        <f t="array" ref="I273">_xll.SNL.Clients.Office.Excel.Functions.SPG($A273, "SP_SHARES_OUT_PERIOD_END", I$3)</f>
        <v>287422746</v>
      </c>
      <c r="J273" s="9" cm="1">
        <f t="array" ref="J273">_xll.SNL.Clients.Office.Excel.Functions.SPG($A273, "SP_SHARES_OUT_PERIOD_END", J$3)</f>
        <v>289400723</v>
      </c>
    </row>
    <row r="274" spans="1:10" x14ac:dyDescent="0.3">
      <c r="A274" s="11" t="s">
        <v>273</v>
      </c>
      <c r="B274" s="9" cm="1">
        <f t="array" ref="B274">_xll.SNL.Clients.Office.Excel.Functions.SPG($A274, "SP_SHARES_OUT_PERIOD_END", B$3)</f>
        <v>35492128</v>
      </c>
      <c r="C274" s="9" cm="1">
        <f t="array" ref="C274">_xll.SNL.Clients.Office.Excel.Functions.SPG($A274, "SP_SHARES_OUT_PERIOD_END", C$3)</f>
        <v>35596211</v>
      </c>
      <c r="D274" s="9" cm="1">
        <f t="array" ref="D274">_xll.SNL.Clients.Office.Excel.Functions.SPG($A274, "SP_SHARES_OUT_PERIOD_END", D$3)</f>
        <v>35632233</v>
      </c>
      <c r="E274" s="9" cm="1">
        <f t="array" ref="E274">_xll.SNL.Clients.Office.Excel.Functions.SPG($A274, "SP_SHARES_OUT_PERIOD_END", E$3)</f>
        <v>35631854</v>
      </c>
      <c r="F274" s="9" cm="1">
        <f t="array" ref="F274">_xll.SNL.Clients.Office.Excel.Functions.SPG($A274, "SP_SHARES_OUT_PERIOD_END", F$3)</f>
        <v>35622124</v>
      </c>
      <c r="G274" s="9" cm="1">
        <f t="array" ref="G274">_xll.SNL.Clients.Office.Excel.Functions.SPG($A274, "SP_SHARES_OUT_PERIOD_END", G$3)</f>
        <v>35582094</v>
      </c>
      <c r="H274" s="9" cm="1">
        <f t="array" ref="H274">_xll.SNL.Clients.Office.Excel.Functions.SPG($A274, "SP_SHARES_OUT_PERIOD_END", H$3)</f>
        <v>35536933</v>
      </c>
      <c r="I274" s="9" cm="1">
        <f t="array" ref="I274">_xll.SNL.Clients.Office.Excel.Functions.SPG($A274, "SP_SHARES_OUT_PERIOD_END", I$3)</f>
        <v>35511246</v>
      </c>
      <c r="J274" s="9" cm="1">
        <f t="array" ref="J274">_xll.SNL.Clients.Office.Excel.Functions.SPG($A274, "SP_SHARES_OUT_PERIOD_END", J$3)</f>
        <v>35497453</v>
      </c>
    </row>
    <row r="275" spans="1:10" x14ac:dyDescent="0.3">
      <c r="A275" s="11" t="s">
        <v>274</v>
      </c>
      <c r="B275" s="9" cm="1">
        <f t="array" ref="B275">_xll.SNL.Clients.Office.Excel.Functions.SPG($A275, "SP_SHARES_OUT_PERIOD_END", B$3)</f>
        <v>471294205</v>
      </c>
      <c r="C275" s="9" cm="1">
        <f t="array" ref="C275">_xll.SNL.Clients.Office.Excel.Functions.SPG($A275, "SP_SHARES_OUT_PERIOD_END", C$3)</f>
        <v>473236732</v>
      </c>
      <c r="D275" s="9" cm="1">
        <f t="array" ref="D275">_xll.SNL.Clients.Office.Excel.Functions.SPG($A275, "SP_SHARES_OUT_PERIOD_END", D$3)</f>
        <v>476157903</v>
      </c>
      <c r="E275" s="9" cm="1">
        <f t="array" ref="E275">_xll.SNL.Clients.Office.Excel.Functions.SPG($A275, "SP_SHARES_OUT_PERIOD_END", E$3)</f>
        <v>477502737</v>
      </c>
      <c r="F275" s="9" cm="1">
        <f t="array" ref="F275">_xll.SNL.Clients.Office.Excel.Functions.SPG($A275, "SP_SHARES_OUT_PERIOD_END", F$3)</f>
        <v>480676281</v>
      </c>
      <c r="G275" s="9" cm="1">
        <f t="array" ref="G275">_xll.SNL.Clients.Office.Excel.Functions.SPG($A275, "SP_SHARES_OUT_PERIOD_END", G$3)</f>
        <v>482445145</v>
      </c>
      <c r="H275" s="9" cm="1">
        <f t="array" ref="H275">_xll.SNL.Clients.Office.Excel.Functions.SPG($A275, "SP_SHARES_OUT_PERIOD_END", H$3)</f>
        <v>484890486</v>
      </c>
      <c r="I275" s="9" cm="1">
        <f t="array" ref="I275">_xll.SNL.Clients.Office.Excel.Functions.SPG($A275, "SP_SHARES_OUT_PERIOD_END", I$3)</f>
        <v>487945864</v>
      </c>
      <c r="J275" s="9" cm="1">
        <f t="array" ref="J275">_xll.SNL.Clients.Office.Excel.Functions.SPG($A275, "SP_SHARES_OUT_PERIOD_END", J$3)</f>
        <v>490251988</v>
      </c>
    </row>
    <row r="276" spans="1:10" x14ac:dyDescent="0.3">
      <c r="A276" s="11" t="s">
        <v>275</v>
      </c>
      <c r="B276" s="9" cm="1">
        <f t="array" ref="B276">_xll.SNL.Clients.Office.Excel.Functions.SPG($A276, "SP_SHARES_OUT_PERIOD_END", B$3)</f>
        <v>227879995</v>
      </c>
      <c r="C276" s="9" cm="1">
        <f t="array" ref="C276">_xll.SNL.Clients.Office.Excel.Functions.SPG($A276, "SP_SHARES_OUT_PERIOD_END", C$3)</f>
        <v>232075577</v>
      </c>
      <c r="D276" s="9" cm="1">
        <f t="array" ref="D276">_xll.SNL.Clients.Office.Excel.Functions.SPG($A276, "SP_SHARES_OUT_PERIOD_END", D$3)</f>
        <v>229198503</v>
      </c>
      <c r="E276" s="9" cm="1">
        <f t="array" ref="E276">_xll.SNL.Clients.Office.Excel.Functions.SPG($A276, "SP_SHARES_OUT_PERIOD_END", E$3)</f>
        <v>229013149</v>
      </c>
      <c r="F276" s="9" cm="1">
        <f t="array" ref="F276">_xll.SNL.Clients.Office.Excel.Functions.SPG($A276, "SP_SHARES_OUT_PERIOD_END", F$3)</f>
        <v>228821371</v>
      </c>
      <c r="G276" s="9" cm="1">
        <f t="array" ref="G276">_xll.SNL.Clients.Office.Excel.Functions.SPG($A276, "SP_SHARES_OUT_PERIOD_END", G$3)</f>
        <v>231830246</v>
      </c>
      <c r="H276" s="9" cm="1">
        <f t="array" ref="H276">_xll.SNL.Clients.Office.Excel.Functions.SPG($A276, "SP_SHARES_OUT_PERIOD_END", H$3)</f>
        <v>228261691</v>
      </c>
      <c r="I276" s="9" cm="1">
        <f t="array" ref="I276">_xll.SNL.Clients.Office.Excel.Functions.SPG($A276, "SP_SHARES_OUT_PERIOD_END", I$3)</f>
        <v>228088503</v>
      </c>
      <c r="J276" s="9" cm="1">
        <f t="array" ref="J276">_xll.SNL.Clients.Office.Excel.Functions.SPG($A276, "SP_SHARES_OUT_PERIOD_END", J$3)</f>
        <v>227864098</v>
      </c>
    </row>
    <row r="277" spans="1:10" x14ac:dyDescent="0.3">
      <c r="A277" s="11" t="s">
        <v>276</v>
      </c>
      <c r="B277" s="9" cm="1">
        <f t="array" ref="B277">_xll.SNL.Clients.Office.Excel.Functions.SPG($A277, "SP_SHARES_OUT_PERIOD_END", B$3)</f>
        <v>258300000</v>
      </c>
      <c r="C277" s="9" cm="1">
        <f t="array" ref="C277">_xll.SNL.Clients.Office.Excel.Functions.SPG($A277, "SP_SHARES_OUT_PERIOD_END", C$3)</f>
        <v>259100000</v>
      </c>
      <c r="D277" s="9" cm="1">
        <f t="array" ref="D277">_xll.SNL.Clients.Office.Excel.Functions.SPG($A277, "SP_SHARES_OUT_PERIOD_END", D$3)</f>
        <v>261200000</v>
      </c>
      <c r="E277" s="9" cm="1">
        <f t="array" ref="E277">_xll.SNL.Clients.Office.Excel.Functions.SPG($A277, "SP_SHARES_OUT_PERIOD_END", E$3)</f>
        <v>264200000</v>
      </c>
      <c r="F277" s="9" cm="1">
        <f t="array" ref="F277">_xll.SNL.Clients.Office.Excel.Functions.SPG($A277, "SP_SHARES_OUT_PERIOD_END", F$3)</f>
        <v>267000000</v>
      </c>
      <c r="G277" s="9" cm="1">
        <f t="array" ref="G277">_xll.SNL.Clients.Office.Excel.Functions.SPG($A277, "SP_SHARES_OUT_PERIOD_END", G$3)</f>
        <v>267200000</v>
      </c>
      <c r="H277" s="9" cm="1">
        <f t="array" ref="H277">_xll.SNL.Clients.Office.Excel.Functions.SPG($A277, "SP_SHARES_OUT_PERIOD_END", H$3)</f>
        <v>267900000</v>
      </c>
      <c r="I277" s="9" cm="1">
        <f t="array" ref="I277">_xll.SNL.Clients.Office.Excel.Functions.SPG($A277, "SP_SHARES_OUT_PERIOD_END", I$3)</f>
        <v>267700000</v>
      </c>
      <c r="J277" s="9" cm="1">
        <f t="array" ref="J277">_xll.SNL.Clients.Office.Excel.Functions.SPG($A277, "SP_SHARES_OUT_PERIOD_END", J$3)</f>
        <v>267600000</v>
      </c>
    </row>
    <row r="278" spans="1:10" x14ac:dyDescent="0.3">
      <c r="A278" s="11" t="s">
        <v>277</v>
      </c>
      <c r="B278" s="9" cm="1">
        <f t="array" ref="B278">_xll.SNL.Clients.Office.Excel.Functions.SPG($A278, "SP_SHARES_OUT_PERIOD_END", B$3)</f>
        <v>233000000</v>
      </c>
      <c r="C278" s="9" cm="1">
        <f t="array" ref="C278">_xll.SNL.Clients.Office.Excel.Functions.SPG($A278, "SP_SHARES_OUT_PERIOD_END", C$3)</f>
        <v>235000000</v>
      </c>
      <c r="D278" s="9" cm="1">
        <f t="array" ref="D278">_xll.SNL.Clients.Office.Excel.Functions.SPG($A278, "SP_SHARES_OUT_PERIOD_END", D$3)</f>
        <v>236000000</v>
      </c>
      <c r="E278" s="9" cm="1">
        <f t="array" ref="E278">_xll.SNL.Clients.Office.Excel.Functions.SPG($A278, "SP_SHARES_OUT_PERIOD_END", E$3)</f>
        <v>237000000</v>
      </c>
      <c r="F278" s="9" cm="1">
        <f t="array" ref="F278">_xll.SNL.Clients.Office.Excel.Functions.SPG($A278, "SP_SHARES_OUT_PERIOD_END", F$3)</f>
        <v>239000000</v>
      </c>
      <c r="G278" s="9" cm="1">
        <f t="array" ref="G278">_xll.SNL.Clients.Office.Excel.Functions.SPG($A278, "SP_SHARES_OUT_PERIOD_END", G$3)</f>
        <v>242000000</v>
      </c>
      <c r="H278" s="9" cm="1">
        <f t="array" ref="H278">_xll.SNL.Clients.Office.Excel.Functions.SPG($A278, "SP_SHARES_OUT_PERIOD_END", H$3)</f>
        <v>247000000</v>
      </c>
      <c r="I278" s="9" cm="1">
        <f t="array" ref="I278">_xll.SNL.Clients.Office.Excel.Functions.SPG($A278, "SP_SHARES_OUT_PERIOD_END", I$3)</f>
        <v>251000000</v>
      </c>
      <c r="J278" s="9" cm="1">
        <f t="array" ref="J278">_xll.SNL.Clients.Office.Excel.Functions.SPG($A278, "SP_SHARES_OUT_PERIOD_END", J$3)</f>
        <v>254000000</v>
      </c>
    </row>
    <row r="279" spans="1:10" x14ac:dyDescent="0.3">
      <c r="A279" s="11" t="s">
        <v>278</v>
      </c>
      <c r="B279" s="9" cm="1">
        <f t="array" ref="B279">_xll.SNL.Clients.Office.Excel.Functions.SPG($A279, "SP_SHARES_OUT_PERIOD_END", B$3)</f>
        <v>210344415</v>
      </c>
      <c r="C279" s="9" cm="1">
        <f t="array" ref="C279">_xll.SNL.Clients.Office.Excel.Functions.SPG($A279, "SP_SHARES_OUT_PERIOD_END", C$3)</f>
        <v>214700344</v>
      </c>
      <c r="D279" s="9" cm="1">
        <f t="array" ref="D279">_xll.SNL.Clients.Office.Excel.Functions.SPG($A279, "SP_SHARES_OUT_PERIOD_END", D$3)</f>
        <v>218931130</v>
      </c>
      <c r="E279" s="9" cm="1">
        <f t="array" ref="E279">_xll.SNL.Clients.Office.Excel.Functions.SPG($A279, "SP_SHARES_OUT_PERIOD_END", E$3)</f>
        <v>219706812</v>
      </c>
      <c r="F279" s="9" cm="1">
        <f t="array" ref="F279">_xll.SNL.Clients.Office.Excel.Functions.SPG($A279, "SP_SHARES_OUT_PERIOD_END", F$3)</f>
        <v>222085954</v>
      </c>
      <c r="G279" s="9" cm="1">
        <f t="array" ref="G279">_xll.SNL.Clients.Office.Excel.Functions.SPG($A279, "SP_SHARES_OUT_PERIOD_END", G$3)</f>
        <v>222168150</v>
      </c>
      <c r="H279" s="9" cm="1">
        <f t="array" ref="H279">_xll.SNL.Clients.Office.Excel.Functions.SPG($A279, "SP_SHARES_OUT_PERIOD_END", H$3)</f>
        <v>224254958</v>
      </c>
      <c r="I279" s="9" cm="1">
        <f t="array" ref="I279">_xll.SNL.Clients.Office.Excel.Functions.SPG($A279, "SP_SHARES_OUT_PERIOD_END", I$3)</f>
        <v>226111096</v>
      </c>
      <c r="J279" s="9" cm="1">
        <f t="array" ref="J279">_xll.SNL.Clients.Office.Excel.Functions.SPG($A279, "SP_SHARES_OUT_PERIOD_END", J$3)</f>
        <v>227898186</v>
      </c>
    </row>
    <row r="280" spans="1:10" x14ac:dyDescent="0.3">
      <c r="A280" s="11" t="s">
        <v>279</v>
      </c>
      <c r="B280" s="9" t="str" cm="1">
        <f t="array" ref="B280">_xll.SNL.Clients.Office.Excel.Functions.SPG($A280, "SP_SHARES_OUT_PERIOD_END", B$3)</f>
        <v>NA</v>
      </c>
      <c r="C280" s="9" cm="1">
        <f t="array" ref="C280">_xll.SNL.Clients.Office.Excel.Functions.SPG($A280, "SP_SHARES_OUT_PERIOD_END", C$3)</f>
        <v>560000000</v>
      </c>
      <c r="D280" s="9" cm="1">
        <f t="array" ref="D280">_xll.SNL.Clients.Office.Excel.Functions.SPG($A280, "SP_SHARES_OUT_PERIOD_END", D$3)</f>
        <v>565000000</v>
      </c>
      <c r="E280" s="9" cm="1">
        <f t="array" ref="E280">_xll.SNL.Clients.Office.Excel.Functions.SPG($A280, "SP_SHARES_OUT_PERIOD_END", E$3)</f>
        <v>568000000</v>
      </c>
      <c r="F280" s="9" cm="1">
        <f t="array" ref="F280">_xll.SNL.Clients.Office.Excel.Functions.SPG($A280, "SP_SHARES_OUT_PERIOD_END", F$3)</f>
        <v>572000000</v>
      </c>
      <c r="G280" s="9" cm="1">
        <f t="array" ref="G280">_xll.SNL.Clients.Office.Excel.Functions.SPG($A280, "SP_SHARES_OUT_PERIOD_END", G$3)</f>
        <v>574000000</v>
      </c>
      <c r="H280" s="9" cm="1">
        <f t="array" ref="H280">_xll.SNL.Clients.Office.Excel.Functions.SPG($A280, "SP_SHARES_OUT_PERIOD_END", H$3)</f>
        <v>575000000</v>
      </c>
      <c r="I280" s="9" cm="1">
        <f t="array" ref="I280">_xll.SNL.Clients.Office.Excel.Functions.SPG($A280, "SP_SHARES_OUT_PERIOD_END", I$3)</f>
        <v>582000000</v>
      </c>
      <c r="J280" s="9" cm="1">
        <f t="array" ref="J280">_xll.SNL.Clients.Office.Excel.Functions.SPG($A280, "SP_SHARES_OUT_PERIOD_END", J$3)</f>
        <v>592000000</v>
      </c>
    </row>
    <row r="281" spans="1:10" x14ac:dyDescent="0.3">
      <c r="A281" s="11" t="s">
        <v>280</v>
      </c>
      <c r="B281" s="9" t="str" cm="1">
        <f t="array" ref="B281">_xll.SNL.Clients.Office.Excel.Functions.SPG($A281, "SP_SHARES_OUT_PERIOD_END", B$3)</f>
        <v>NA</v>
      </c>
      <c r="C281" s="9" cm="1">
        <f t="array" ref="C281">_xll.SNL.Clients.Office.Excel.Functions.SPG($A281, "SP_SHARES_OUT_PERIOD_END", C$3)</f>
        <v>121282000</v>
      </c>
      <c r="D281" s="9" cm="1">
        <f t="array" ref="D281">_xll.SNL.Clients.Office.Excel.Functions.SPG($A281, "SP_SHARES_OUT_PERIOD_END", D$3)</f>
        <v>122162000</v>
      </c>
      <c r="E281" s="9" cm="1">
        <f t="array" ref="E281">_xll.SNL.Clients.Office.Excel.Functions.SPG($A281, "SP_SHARES_OUT_PERIOD_END", E$3)</f>
        <v>123725961</v>
      </c>
      <c r="F281" s="9" cm="1">
        <f t="array" ref="F281">_xll.SNL.Clients.Office.Excel.Functions.SPG($A281, "SP_SHARES_OUT_PERIOD_END", F$3)</f>
        <v>125586000</v>
      </c>
      <c r="G281" s="9" cm="1">
        <f t="array" ref="G281">_xll.SNL.Clients.Office.Excel.Functions.SPG($A281, "SP_SHARES_OUT_PERIOD_END", G$3)</f>
        <v>126222000</v>
      </c>
      <c r="H281" s="9" cm="1">
        <f t="array" ref="H281">_xll.SNL.Clients.Office.Excel.Functions.SPG($A281, "SP_SHARES_OUT_PERIOD_END", H$3)</f>
        <v>126238000</v>
      </c>
      <c r="I281" s="9" cm="1">
        <f t="array" ref="I281">_xll.SNL.Clients.Office.Excel.Functions.SPG($A281, "SP_SHARES_OUT_PERIOD_END", I$3)</f>
        <v>126729000</v>
      </c>
      <c r="J281" s="9" cm="1">
        <f t="array" ref="J281">_xll.SNL.Clients.Office.Excel.Functions.SPG($A281, "SP_SHARES_OUT_PERIOD_END", J$3)</f>
        <v>127215000</v>
      </c>
    </row>
    <row r="282" spans="1:10" x14ac:dyDescent="0.3">
      <c r="A282" s="11" t="s">
        <v>281</v>
      </c>
      <c r="B282" s="9" cm="1">
        <f t="array" ref="B282">_xll.SNL.Clients.Office.Excel.Functions.SPG($A282, "SP_SHARES_OUT_PERIOD_END", B$3)</f>
        <v>322945084</v>
      </c>
      <c r="C282" s="9" cm="1">
        <f t="array" ref="C282">_xll.SNL.Clients.Office.Excel.Functions.SPG($A282, "SP_SHARES_OUT_PERIOD_END", C$3)</f>
        <v>323889832</v>
      </c>
      <c r="D282" s="9" cm="1">
        <f t="array" ref="D282">_xll.SNL.Clients.Office.Excel.Functions.SPG($A282, "SP_SHARES_OUT_PERIOD_END", D$3)</f>
        <v>324750428</v>
      </c>
      <c r="E282" s="9" cm="1">
        <f t="array" ref="E282">_xll.SNL.Clients.Office.Excel.Functions.SPG($A282, "SP_SHARES_OUT_PERIOD_END", E$3)</f>
        <v>325078684</v>
      </c>
      <c r="F282" s="9" cm="1">
        <f t="array" ref="F282">_xll.SNL.Clients.Office.Excel.Functions.SPG($A282, "SP_SHARES_OUT_PERIOD_END", F$3)</f>
        <v>325365833</v>
      </c>
      <c r="G282" s="9" cm="1">
        <f t="array" ref="G282">_xll.SNL.Clients.Office.Excel.Functions.SPG($A282, "SP_SHARES_OUT_PERIOD_END", G$3)</f>
        <v>324483402</v>
      </c>
      <c r="H282" s="9" cm="1">
        <f t="array" ref="H282">_xll.SNL.Clients.Office.Excel.Functions.SPG($A282, "SP_SHARES_OUT_PERIOD_END", H$3)</f>
        <v>324359296</v>
      </c>
      <c r="I282" s="9" cm="1">
        <f t="array" ref="I282">_xll.SNL.Clients.Office.Excel.Functions.SPG($A282, "SP_SHARES_OUT_PERIOD_END", I$3)</f>
        <v>324516083</v>
      </c>
      <c r="J282" s="9" cm="1">
        <f t="array" ref="J282">_xll.SNL.Clients.Office.Excel.Functions.SPG($A282, "SP_SHARES_OUT_PERIOD_END", J$3)</f>
        <v>325468601</v>
      </c>
    </row>
    <row r="283" spans="1:10" x14ac:dyDescent="0.3">
      <c r="A283" s="11" t="s">
        <v>282</v>
      </c>
      <c r="B283" s="9" cm="1">
        <f t="array" ref="B283">_xll.SNL.Clients.Office.Excel.Functions.SPG($A283, "SP_SHARES_OUT_PERIOD_END", B$3)</f>
        <v>162551535</v>
      </c>
      <c r="C283" s="9" cm="1">
        <f t="array" ref="C283">_xll.SNL.Clients.Office.Excel.Functions.SPG($A283, "SP_SHARES_OUT_PERIOD_END", C$3)</f>
        <v>165525601</v>
      </c>
      <c r="D283" s="9" cm="1">
        <f t="array" ref="D283">_xll.SNL.Clients.Office.Excel.Functions.SPG($A283, "SP_SHARES_OUT_PERIOD_END", D$3)</f>
        <v>166157333</v>
      </c>
      <c r="E283" s="9" cm="1">
        <f t="array" ref="E283">_xll.SNL.Clients.Office.Excel.Functions.SPG($A283, "SP_SHARES_OUT_PERIOD_END", E$3)</f>
        <v>167225063</v>
      </c>
      <c r="F283" s="9" cm="1">
        <f t="array" ref="F283">_xll.SNL.Clients.Office.Excel.Functions.SPG($A283, "SP_SHARES_OUT_PERIOD_END", F$3)</f>
        <v>166724116</v>
      </c>
      <c r="G283" s="9" cm="1">
        <f t="array" ref="G283">_xll.SNL.Clients.Office.Excel.Functions.SPG($A283, "SP_SHARES_OUT_PERIOD_END", G$3)</f>
        <v>166148698</v>
      </c>
      <c r="H283" s="9" cm="1">
        <f t="array" ref="H283">_xll.SNL.Clients.Office.Excel.Functions.SPG($A283, "SP_SHARES_OUT_PERIOD_END", H$3)</f>
        <v>165970384</v>
      </c>
      <c r="I283" s="9" cm="1">
        <f t="array" ref="I283">_xll.SNL.Clients.Office.Excel.Functions.SPG($A283, "SP_SHARES_OUT_PERIOD_END", I$3)</f>
        <v>165893520</v>
      </c>
      <c r="J283" s="9" cm="1">
        <f t="array" ref="J283">_xll.SNL.Clients.Office.Excel.Functions.SPG($A283, "SP_SHARES_OUT_PERIOD_END", J$3)</f>
        <v>165864903</v>
      </c>
    </row>
    <row r="284" spans="1:10" x14ac:dyDescent="0.3">
      <c r="A284" s="11" t="s">
        <v>283</v>
      </c>
      <c r="B284" s="9" cm="1">
        <f t="array" ref="B284">_xll.SNL.Clients.Office.Excel.Functions.SPG($A284, "SP_SHARES_OUT_PERIOD_END", B$3)</f>
        <v>309000000</v>
      </c>
      <c r="C284" s="9" cm="1">
        <f t="array" ref="C284">_xll.SNL.Clients.Office.Excel.Functions.SPG($A284, "SP_SHARES_OUT_PERIOD_END", C$3)</f>
        <v>316000000</v>
      </c>
      <c r="D284" s="9" cm="1">
        <f t="array" ref="D284">_xll.SNL.Clients.Office.Excel.Functions.SPG($A284, "SP_SHARES_OUT_PERIOD_END", D$3)</f>
        <v>325000000</v>
      </c>
      <c r="E284" s="9" cm="1">
        <f t="array" ref="E284">_xll.SNL.Clients.Office.Excel.Functions.SPG($A284, "SP_SHARES_OUT_PERIOD_END", E$3)</f>
        <v>341000000</v>
      </c>
      <c r="F284" s="9" cm="1">
        <f t="array" ref="F284">_xll.SNL.Clients.Office.Excel.Functions.SPG($A284, "SP_SHARES_OUT_PERIOD_END", F$3)</f>
        <v>355000000</v>
      </c>
      <c r="G284" s="9" cm="1">
        <f t="array" ref="G284">_xll.SNL.Clients.Office.Excel.Functions.SPG($A284, "SP_SHARES_OUT_PERIOD_END", G$3)</f>
        <v>368000000</v>
      </c>
      <c r="H284" s="9" cm="1">
        <f t="array" ref="H284">_xll.SNL.Clients.Office.Excel.Functions.SPG($A284, "SP_SHARES_OUT_PERIOD_END", H$3)</f>
        <v>386000000</v>
      </c>
      <c r="I284" s="9" cm="1">
        <f t="array" ref="I284">_xll.SNL.Clients.Office.Excel.Functions.SPG($A284, "SP_SHARES_OUT_PERIOD_END", I$3)</f>
        <v>405000000</v>
      </c>
      <c r="J284" s="9" cm="1">
        <f t="array" ref="J284">_xll.SNL.Clients.Office.Excel.Functions.SPG($A284, "SP_SHARES_OUT_PERIOD_END", J$3)</f>
        <v>430000000</v>
      </c>
    </row>
    <row r="285" spans="1:10" x14ac:dyDescent="0.3">
      <c r="A285" s="11" t="s">
        <v>284</v>
      </c>
      <c r="B285" s="9" cm="1">
        <f t="array" ref="B285">_xll.SNL.Clients.Office.Excel.Functions.SPG($A285, "SP_SHARES_OUT_PERIOD_END", B$3)</f>
        <v>37571221</v>
      </c>
      <c r="C285" s="9" cm="1">
        <f t="array" ref="C285">_xll.SNL.Clients.Office.Excel.Functions.SPG($A285, "SP_SHARES_OUT_PERIOD_END", C$3)</f>
        <v>37646374</v>
      </c>
      <c r="D285" s="9" cm="1">
        <f t="array" ref="D285">_xll.SNL.Clients.Office.Excel.Functions.SPG($A285, "SP_SHARES_OUT_PERIOD_END", D$3)</f>
        <v>37724684</v>
      </c>
      <c r="E285" s="9" cm="1">
        <f t="array" ref="E285">_xll.SNL.Clients.Office.Excel.Functions.SPG($A285, "SP_SHARES_OUT_PERIOD_END", E$3)</f>
        <v>37783610</v>
      </c>
      <c r="F285" s="9" cm="1">
        <f t="array" ref="F285">_xll.SNL.Clients.Office.Excel.Functions.SPG($A285, "SP_SHARES_OUT_PERIOD_END", F$3)</f>
        <v>37938337</v>
      </c>
      <c r="G285" s="9" cm="1">
        <f t="array" ref="G285">_xll.SNL.Clients.Office.Excel.Functions.SPG($A285, "SP_SHARES_OUT_PERIOD_END", G$3)</f>
        <v>37899688</v>
      </c>
      <c r="H285" s="9" cm="1">
        <f t="array" ref="H285">_xll.SNL.Clients.Office.Excel.Functions.SPG($A285, "SP_SHARES_OUT_PERIOD_END", H$3)</f>
        <v>37680665</v>
      </c>
      <c r="I285" s="9" cm="1">
        <f t="array" ref="I285">_xll.SNL.Clients.Office.Excel.Functions.SPG($A285, "SP_SHARES_OUT_PERIOD_END", I$3)</f>
        <v>37677426</v>
      </c>
      <c r="J285" s="9" cm="1">
        <f t="array" ref="J285">_xll.SNL.Clients.Office.Excel.Functions.SPG($A285, "SP_SHARES_OUT_PERIOD_END", J$3)</f>
        <v>37669360</v>
      </c>
    </row>
    <row r="286" spans="1:10" x14ac:dyDescent="0.3">
      <c r="A286" s="11" t="s">
        <v>285</v>
      </c>
      <c r="B286" s="9" cm="1">
        <f t="array" ref="B286">_xll.SNL.Clients.Office.Excel.Functions.SPG($A286, "SP_SHARES_OUT_PERIOD_END", B$3)</f>
        <v>275000000</v>
      </c>
      <c r="C286" s="9" cm="1">
        <f t="array" ref="C286">_xll.SNL.Clients.Office.Excel.Functions.SPG($A286, "SP_SHARES_OUT_PERIOD_END", C$3)</f>
        <v>276671710</v>
      </c>
      <c r="D286" s="9" cm="1">
        <f t="array" ref="D286">_xll.SNL.Clients.Office.Excel.Functions.SPG($A286, "SP_SHARES_OUT_PERIOD_END", D$3)</f>
        <v>278600000</v>
      </c>
      <c r="E286" s="9" cm="1">
        <f t="array" ref="E286">_xll.SNL.Clients.Office.Excel.Functions.SPG($A286, "SP_SHARES_OUT_PERIOD_END", E$3)</f>
        <v>282900000</v>
      </c>
      <c r="F286" s="9" cm="1">
        <f t="array" ref="F286">_xll.SNL.Clients.Office.Excel.Functions.SPG($A286, "SP_SHARES_OUT_PERIOD_END", F$3)</f>
        <v>287000000</v>
      </c>
      <c r="G286" s="9" cm="1">
        <f t="array" ref="G286">_xll.SNL.Clients.Office.Excel.Functions.SPG($A286, "SP_SHARES_OUT_PERIOD_END", G$3)</f>
        <v>290500000</v>
      </c>
      <c r="H286" s="9" cm="1">
        <f t="array" ref="H286">_xll.SNL.Clients.Office.Excel.Functions.SPG($A286, "SP_SHARES_OUT_PERIOD_END", H$3)</f>
        <v>295200000</v>
      </c>
      <c r="I286" s="9" cm="1">
        <f t="array" ref="I286">_xll.SNL.Clients.Office.Excel.Functions.SPG($A286, "SP_SHARES_OUT_PERIOD_END", I$3)</f>
        <v>299600000</v>
      </c>
      <c r="J286" s="9" cm="1">
        <f t="array" ref="J286">_xll.SNL.Clients.Office.Excel.Functions.SPG($A286, "SP_SHARES_OUT_PERIOD_END", J$3)</f>
        <v>304700000</v>
      </c>
    </row>
    <row r="287" spans="1:10" x14ac:dyDescent="0.3">
      <c r="A287" s="11" t="s">
        <v>286</v>
      </c>
      <c r="B287" s="9" cm="1">
        <f t="array" ref="B287">_xll.SNL.Clients.Office.Excel.Functions.SPG($A287, "SP_SHARES_OUT_PERIOD_END", B$3)</f>
        <v>492683481</v>
      </c>
      <c r="C287" s="9" cm="1">
        <f t="array" ref="C287">_xll.SNL.Clients.Office.Excel.Functions.SPG($A287, "SP_SHARES_OUT_PERIOD_END", C$3)</f>
        <v>491402152</v>
      </c>
      <c r="D287" s="9" cm="1">
        <f t="array" ref="D287">_xll.SNL.Clients.Office.Excel.Functions.SPG($A287, "SP_SHARES_OUT_PERIOD_END", D$3)</f>
        <v>491033300</v>
      </c>
      <c r="E287" s="9" cm="1">
        <f t="array" ref="E287">_xll.SNL.Clients.Office.Excel.Functions.SPG($A287, "SP_SHARES_OUT_PERIOD_END", E$3)</f>
        <v>491923929</v>
      </c>
      <c r="F287" s="9" cm="1">
        <f t="array" ref="F287">_xll.SNL.Clients.Office.Excel.Functions.SPG($A287, "SP_SHARES_OUT_PERIOD_END", F$3)</f>
        <v>492825367</v>
      </c>
      <c r="G287" s="9" cm="1">
        <f t="array" ref="G287">_xll.SNL.Clients.Office.Excel.Functions.SPG($A287, "SP_SHARES_OUT_PERIOD_END", G$3)</f>
        <v>492006142</v>
      </c>
      <c r="H287" s="9" cm="1">
        <f t="array" ref="H287">_xll.SNL.Clients.Office.Excel.Functions.SPG($A287, "SP_SHARES_OUT_PERIOD_END", H$3)</f>
        <v>492975049</v>
      </c>
      <c r="I287" s="9" cm="1">
        <f t="array" ref="I287">_xll.SNL.Clients.Office.Excel.Functions.SPG($A287, "SP_SHARES_OUT_PERIOD_END", I$3)</f>
        <v>494050710</v>
      </c>
      <c r="J287" s="9" cm="1">
        <f t="array" ref="J287">_xll.SNL.Clients.Office.Excel.Functions.SPG($A287, "SP_SHARES_OUT_PERIOD_END", J$3)</f>
        <v>494804758</v>
      </c>
    </row>
    <row r="288" spans="1:10" x14ac:dyDescent="0.3">
      <c r="A288" s="11" t="s">
        <v>287</v>
      </c>
      <c r="B288" s="9" cm="1">
        <f t="array" ref="B288">_xll.SNL.Clients.Office.Excel.Functions.SPG($A288, "SP_SHARES_OUT_PERIOD_END", B$3)</f>
        <v>60900000</v>
      </c>
      <c r="C288" s="9" cm="1">
        <f t="array" ref="C288">_xll.SNL.Clients.Office.Excel.Functions.SPG($A288, "SP_SHARES_OUT_PERIOD_END", C$3)</f>
        <v>61126646</v>
      </c>
      <c r="D288" s="9" cm="1">
        <f t="array" ref="D288">_xll.SNL.Clients.Office.Excel.Functions.SPG($A288, "SP_SHARES_OUT_PERIOD_END", D$3)</f>
        <v>61118057</v>
      </c>
      <c r="E288" s="9" cm="1">
        <f t="array" ref="E288">_xll.SNL.Clients.Office.Excel.Functions.SPG($A288, "SP_SHARES_OUT_PERIOD_END", E$3)</f>
        <v>61117053</v>
      </c>
      <c r="F288" s="9" cm="1">
        <f t="array" ref="F288">_xll.SNL.Clients.Office.Excel.Functions.SPG($A288, "SP_SHARES_OUT_PERIOD_END", F$3)</f>
        <v>61639965</v>
      </c>
      <c r="G288" s="9" cm="1">
        <f t="array" ref="G288">_xll.SNL.Clients.Office.Excel.Functions.SPG($A288, "SP_SHARES_OUT_PERIOD_END", G$3)</f>
        <v>61821421</v>
      </c>
      <c r="H288" s="9" cm="1">
        <f t="array" ref="H288">_xll.SNL.Clients.Office.Excel.Functions.SPG($A288, "SP_SHARES_OUT_PERIOD_END", H$3)</f>
        <v>61807161</v>
      </c>
      <c r="I288" s="9" cm="1">
        <f t="array" ref="I288">_xll.SNL.Clients.Office.Excel.Functions.SPG($A288, "SP_SHARES_OUT_PERIOD_END", I$3)</f>
        <v>61800000</v>
      </c>
      <c r="J288" s="9" cm="1">
        <f t="array" ref="J288">_xll.SNL.Clients.Office.Excel.Functions.SPG($A288, "SP_SHARES_OUT_PERIOD_END", J$3)</f>
        <v>62000000</v>
      </c>
    </row>
    <row r="289" spans="1:10" x14ac:dyDescent="0.3">
      <c r="A289" s="11" t="s">
        <v>288</v>
      </c>
      <c r="B289" s="9" cm="1">
        <f t="array" ref="B289">_xll.SNL.Clients.Office.Excel.Functions.SPG($A289, "SP_SHARES_OUT_PERIOD_END", B$3)</f>
        <v>210942022</v>
      </c>
      <c r="C289" s="9" cm="1">
        <f t="array" ref="C289">_xll.SNL.Clients.Office.Excel.Functions.SPG($A289, "SP_SHARES_OUT_PERIOD_END", C$3)</f>
        <v>212500000</v>
      </c>
      <c r="D289" s="9" cm="1">
        <f t="array" ref="D289">_xll.SNL.Clients.Office.Excel.Functions.SPG($A289, "SP_SHARES_OUT_PERIOD_END", D$3)</f>
        <v>215748893</v>
      </c>
      <c r="E289" s="9" cm="1">
        <f t="array" ref="E289">_xll.SNL.Clients.Office.Excel.Functions.SPG($A289, "SP_SHARES_OUT_PERIOD_END", E$3)</f>
        <v>218248839</v>
      </c>
      <c r="F289" s="9" cm="1">
        <f t="array" ref="F289">_xll.SNL.Clients.Office.Excel.Functions.SPG($A289, "SP_SHARES_OUT_PERIOD_END", F$3)</f>
        <v>220244380</v>
      </c>
      <c r="G289" s="9" cm="1">
        <f t="array" ref="G289">_xll.SNL.Clients.Office.Excel.Functions.SPG($A289, "SP_SHARES_OUT_PERIOD_END", G$3)</f>
        <v>220600000</v>
      </c>
      <c r="H289" s="9" cm="1">
        <f t="array" ref="H289">_xll.SNL.Clients.Office.Excel.Functions.SPG($A289, "SP_SHARES_OUT_PERIOD_END", H$3)</f>
        <v>224400000</v>
      </c>
      <c r="I289" s="9" cm="1">
        <f t="array" ref="I289">_xll.SNL.Clients.Office.Excel.Functions.SPG($A289, "SP_SHARES_OUT_PERIOD_END", I$3)</f>
        <v>224926048</v>
      </c>
      <c r="J289" s="9" cm="1">
        <f t="array" ref="J289">_xll.SNL.Clients.Office.Excel.Functions.SPG($A289, "SP_SHARES_OUT_PERIOD_END", J$3)</f>
        <v>225088525</v>
      </c>
    </row>
    <row r="290" spans="1:10" x14ac:dyDescent="0.3">
      <c r="A290" s="11" t="s">
        <v>289</v>
      </c>
      <c r="B290" s="9" cm="1">
        <f t="array" ref="B290">_xll.SNL.Clients.Office.Excel.Functions.SPG($A290, "SP_SHARES_OUT_PERIOD_END", B$3)</f>
        <v>910000000</v>
      </c>
      <c r="C290" s="9" cm="1">
        <f t="array" ref="C290">_xll.SNL.Clients.Office.Excel.Functions.SPG($A290, "SP_SHARES_OUT_PERIOD_END", C$3)</f>
        <v>914000000</v>
      </c>
      <c r="D290" s="9" cm="1">
        <f t="array" ref="D290">_xll.SNL.Clients.Office.Excel.Functions.SPG($A290, "SP_SHARES_OUT_PERIOD_END", D$3)</f>
        <v>920000000</v>
      </c>
      <c r="E290" s="9" cm="1">
        <f t="array" ref="E290">_xll.SNL.Clients.Office.Excel.Functions.SPG($A290, "SP_SHARES_OUT_PERIOD_END", E$3)</f>
        <v>925600000</v>
      </c>
      <c r="F290" s="9" cm="1">
        <f t="array" ref="F290">_xll.SNL.Clients.Office.Excel.Functions.SPG($A290, "SP_SHARES_OUT_PERIOD_END", F$3)</f>
        <v>931000000</v>
      </c>
      <c r="G290" s="9" cm="1">
        <f t="array" ref="G290">_xll.SNL.Clients.Office.Excel.Functions.SPG($A290, "SP_SHARES_OUT_PERIOD_END", G$3)</f>
        <v>934500000</v>
      </c>
      <c r="H290" s="9" cm="1">
        <f t="array" ref="H290">_xll.SNL.Clients.Office.Excel.Functions.SPG($A290, "SP_SHARES_OUT_PERIOD_END", H$3)</f>
        <v>939000000</v>
      </c>
      <c r="I290" s="9" cm="1">
        <f t="array" ref="I290">_xll.SNL.Clients.Office.Excel.Functions.SPG($A290, "SP_SHARES_OUT_PERIOD_END", I$3)</f>
        <v>943300000</v>
      </c>
      <c r="J290" s="9" cm="1">
        <f t="array" ref="J290">_xll.SNL.Clients.Office.Excel.Functions.SPG($A290, "SP_SHARES_OUT_PERIOD_END", J$3)</f>
        <v>948000000</v>
      </c>
    </row>
    <row r="291" spans="1:10" x14ac:dyDescent="0.3">
      <c r="A291" s="11" t="s">
        <v>290</v>
      </c>
      <c r="B291" s="9" cm="1">
        <f t="array" ref="B291">_xll.SNL.Clients.Office.Excel.Functions.SPG($A291, "SP_SHARES_OUT_PERIOD_END", B$3)</f>
        <v>248606457</v>
      </c>
      <c r="C291" s="9" cm="1">
        <f t="array" ref="C291">_xll.SNL.Clients.Office.Excel.Functions.SPG($A291, "SP_SHARES_OUT_PERIOD_END", C$3)</f>
        <v>251460397</v>
      </c>
      <c r="D291" s="9" cm="1">
        <f t="array" ref="D291">_xll.SNL.Clients.Office.Excel.Functions.SPG($A291, "SP_SHARES_OUT_PERIOD_END", D$3)</f>
        <v>253956092</v>
      </c>
      <c r="E291" s="9" cm="1">
        <f t="array" ref="E291">_xll.SNL.Clients.Office.Excel.Functions.SPG($A291, "SP_SHARES_OUT_PERIOD_END", E$3)</f>
        <v>260249674</v>
      </c>
      <c r="F291" s="9" cm="1">
        <f t="array" ref="F291">_xll.SNL.Clients.Office.Excel.Functions.SPG($A291, "SP_SHARES_OUT_PERIOD_END", F$3)</f>
        <v>265536852</v>
      </c>
      <c r="G291" s="9" cm="1">
        <f t="array" ref="G291">_xll.SNL.Clients.Office.Excel.Functions.SPG($A291, "SP_SHARES_OUT_PERIOD_END", G$3)</f>
        <v>268890470</v>
      </c>
      <c r="H291" s="9" cm="1">
        <f t="array" ref="H291">_xll.SNL.Clients.Office.Excel.Functions.SPG($A291, "SP_SHARES_OUT_PERIOD_END", H$3)</f>
        <v>271745947</v>
      </c>
      <c r="I291" s="9" cm="1">
        <f t="array" ref="I291">_xll.SNL.Clients.Office.Excel.Functions.SPG($A291, "SP_SHARES_OUT_PERIOD_END", I$3)</f>
        <v>277849197</v>
      </c>
      <c r="J291" s="9" cm="1">
        <f t="array" ref="J291">_xll.SNL.Clients.Office.Excel.Functions.SPG($A291, "SP_SHARES_OUT_PERIOD_END", J$3)</f>
        <v>278398408</v>
      </c>
    </row>
    <row r="292" spans="1:10" x14ac:dyDescent="0.3">
      <c r="A292" s="11" t="s">
        <v>291</v>
      </c>
      <c r="B292" s="9" cm="1">
        <f t="array" ref="B292">_xll.SNL.Clients.Office.Excel.Functions.SPG($A292, "SP_SHARES_OUT_PERIOD_END", B$3)</f>
        <v>268187057</v>
      </c>
      <c r="C292" s="9" cm="1">
        <f t="array" ref="C292">_xll.SNL.Clients.Office.Excel.Functions.SPG($A292, "SP_SHARES_OUT_PERIOD_END", C$3)</f>
        <v>268000000</v>
      </c>
      <c r="D292" s="9" cm="1">
        <f t="array" ref="D292">_xll.SNL.Clients.Office.Excel.Functions.SPG($A292, "SP_SHARES_OUT_PERIOD_END", D$3)</f>
        <v>268357046</v>
      </c>
      <c r="E292" s="9" cm="1">
        <f t="array" ref="E292">_xll.SNL.Clients.Office.Excel.Functions.SPG($A292, "SP_SHARES_OUT_PERIOD_END", E$3)</f>
        <v>268630137</v>
      </c>
      <c r="F292" s="9" cm="1">
        <f t="array" ref="F292">_xll.SNL.Clients.Office.Excel.Functions.SPG($A292, "SP_SHARES_OUT_PERIOD_END", F$3)</f>
        <v>268412705</v>
      </c>
      <c r="G292" s="9" cm="1">
        <f t="array" ref="G292">_xll.SNL.Clients.Office.Excel.Functions.SPG($A292, "SP_SHARES_OUT_PERIOD_END", G$3)</f>
        <v>268100000</v>
      </c>
      <c r="H292" s="9" cm="1">
        <f t="array" ref="H292">_xll.SNL.Clients.Office.Excel.Functions.SPG($A292, "SP_SHARES_OUT_PERIOD_END", H$3)</f>
        <v>268331802</v>
      </c>
      <c r="I292" s="9" cm="1">
        <f t="array" ref="I292">_xll.SNL.Clients.Office.Excel.Functions.SPG($A292, "SP_SHARES_OUT_PERIOD_END", I$3)</f>
        <v>268326518</v>
      </c>
      <c r="J292" s="9" cm="1">
        <f t="array" ref="J292">_xll.SNL.Clients.Office.Excel.Functions.SPG($A292, "SP_SHARES_OUT_PERIOD_END", J$3)</f>
        <v>268231738</v>
      </c>
    </row>
    <row r="293" spans="1:10" x14ac:dyDescent="0.3">
      <c r="A293" s="11" t="s">
        <v>292</v>
      </c>
      <c r="B293" s="9" cm="1">
        <f t="array" ref="B293">_xll.SNL.Clients.Office.Excel.Functions.SPG($A293, "SP_SHARES_OUT_PERIOD_END", B$3)</f>
        <v>715032727</v>
      </c>
      <c r="C293" s="9" cm="1">
        <f t="array" ref="C293">_xll.SNL.Clients.Office.Excel.Functions.SPG($A293, "SP_SHARES_OUT_PERIOD_END", C$3)</f>
        <v>715200000</v>
      </c>
      <c r="D293" s="9" cm="1">
        <f t="array" ref="D293">_xll.SNL.Clients.Office.Excel.Functions.SPG($A293, "SP_SHARES_OUT_PERIOD_END", D$3)</f>
        <v>716619686</v>
      </c>
      <c r="E293" s="9" cm="1">
        <f t="array" ref="E293">_xll.SNL.Clients.Office.Excel.Functions.SPG($A293, "SP_SHARES_OUT_PERIOD_END", E$3)</f>
        <v>717343247</v>
      </c>
      <c r="F293" s="9" cm="1">
        <f t="array" ref="F293">_xll.SNL.Clients.Office.Excel.Functions.SPG($A293, "SP_SHARES_OUT_PERIOD_END", F$3)</f>
        <v>720681656</v>
      </c>
      <c r="G293" s="9" cm="1">
        <f t="array" ref="G293">_xll.SNL.Clients.Office.Excel.Functions.SPG($A293, "SP_SHARES_OUT_PERIOD_END", G$3)</f>
        <v>722700000</v>
      </c>
      <c r="H293" s="9" cm="1">
        <f t="array" ref="H293">_xll.SNL.Clients.Office.Excel.Functions.SPG($A293, "SP_SHARES_OUT_PERIOD_END", H$3)</f>
        <v>725342030</v>
      </c>
      <c r="I293" s="9" cm="1">
        <f t="array" ref="I293">_xll.SNL.Clients.Office.Excel.Functions.SPG($A293, "SP_SHARES_OUT_PERIOD_END", I$3)</f>
        <v>728763452</v>
      </c>
      <c r="J293" s="9" cm="1">
        <f t="array" ref="J293">_xll.SNL.Clients.Office.Excel.Functions.SPG($A293, "SP_SHARES_OUT_PERIOD_END", J$3)</f>
        <v>730093896</v>
      </c>
    </row>
    <row r="294" spans="1:10" x14ac:dyDescent="0.3">
      <c r="A294" s="11" t="s">
        <v>293</v>
      </c>
      <c r="B294" s="9" cm="1">
        <f t="array" ref="B294">_xll.SNL.Clients.Office.Excel.Functions.SPG($A294, "SP_SHARES_OUT_PERIOD_END", B$3)</f>
        <v>125000000</v>
      </c>
      <c r="C294" s="9" cm="1">
        <f t="array" ref="C294">_xll.SNL.Clients.Office.Excel.Functions.SPG($A294, "SP_SHARES_OUT_PERIOD_END", C$3)</f>
        <v>126000000</v>
      </c>
      <c r="D294" s="9" cm="1">
        <f t="array" ref="D294">_xll.SNL.Clients.Office.Excel.Functions.SPG($A294, "SP_SHARES_OUT_PERIOD_END", D$3)</f>
        <v>126940097</v>
      </c>
      <c r="E294" s="9" cm="1">
        <f t="array" ref="E294">_xll.SNL.Clients.Office.Excel.Functions.SPG($A294, "SP_SHARES_OUT_PERIOD_END", E$3)</f>
        <v>129676762</v>
      </c>
      <c r="F294" s="9" cm="1">
        <f t="array" ref="F294">_xll.SNL.Clients.Office.Excel.Functions.SPG($A294, "SP_SHARES_OUT_PERIOD_END", F$3)</f>
        <v>130000000</v>
      </c>
      <c r="G294" s="9" cm="1">
        <f t="array" ref="G294">_xll.SNL.Clients.Office.Excel.Functions.SPG($A294, "SP_SHARES_OUT_PERIOD_END", G$3)</f>
        <v>131408286</v>
      </c>
      <c r="H294" s="9" cm="1">
        <f t="array" ref="H294">_xll.SNL.Clients.Office.Excel.Functions.SPG($A294, "SP_SHARES_OUT_PERIOD_END", H$3)</f>
        <v>133062485</v>
      </c>
      <c r="I294" s="9" cm="1">
        <f t="array" ref="I294">_xll.SNL.Clients.Office.Excel.Functions.SPG($A294, "SP_SHARES_OUT_PERIOD_END", I$3)</f>
        <v>134902380</v>
      </c>
      <c r="J294" s="9" cm="1">
        <f t="array" ref="J294">_xll.SNL.Clients.Office.Excel.Functions.SPG($A294, "SP_SHARES_OUT_PERIOD_END", J$3)</f>
        <v>136000000</v>
      </c>
    </row>
    <row r="295" spans="1:10" x14ac:dyDescent="0.3">
      <c r="A295" s="11" t="s">
        <v>294</v>
      </c>
      <c r="B295" s="9" t="str" cm="1">
        <f t="array" ref="B295">_xll.SNL.Clients.Office.Excel.Functions.SPG($A295, "SP_SHARES_OUT_PERIOD_END", B$3)</f>
        <v>NA</v>
      </c>
      <c r="C295" s="9" cm="1">
        <f t="array" ref="C295">_xll.SNL.Clients.Office.Excel.Functions.SPG($A295, "SP_SHARES_OUT_PERIOD_END", C$3)</f>
        <v>1283266154</v>
      </c>
      <c r="D295" s="9" cm="1">
        <f t="array" ref="D295">_xll.SNL.Clients.Office.Excel.Functions.SPG($A295, "SP_SHARES_OUT_PERIOD_END", D$3)</f>
        <v>1282553150</v>
      </c>
      <c r="E295" s="9" cm="1">
        <f t="array" ref="E295">_xll.SNL.Clients.Office.Excel.Functions.SPG($A295, "SP_SHARES_OUT_PERIOD_END", E$3)</f>
        <v>1282494588</v>
      </c>
      <c r="F295" s="9" cm="1">
        <f t="array" ref="F295">_xll.SNL.Clients.Office.Excel.Functions.SPG($A295, "SP_SHARES_OUT_PERIOD_END", F$3)</f>
        <v>1311337531</v>
      </c>
      <c r="G295" s="9" cm="1">
        <f t="array" ref="G295">_xll.SNL.Clients.Office.Excel.Functions.SPG($A295, "SP_SHARES_OUT_PERIOD_END", G$3)</f>
        <v>1329653024</v>
      </c>
      <c r="H295" s="9" cm="1">
        <f t="array" ref="H295">_xll.SNL.Clients.Office.Excel.Functions.SPG($A295, "SP_SHARES_OUT_PERIOD_END", H$3)</f>
        <v>1330173450</v>
      </c>
      <c r="I295" s="9" cm="1">
        <f t="array" ref="I295">_xll.SNL.Clients.Office.Excel.Functions.SPG($A295, "SP_SHARES_OUT_PERIOD_END", I$3)</f>
        <v>1330498304</v>
      </c>
      <c r="J295" s="9" cm="1">
        <f t="array" ref="J295">_xll.SNL.Clients.Office.Excel.Functions.SPG($A295, "SP_SHARES_OUT_PERIOD_END", J$3)</f>
        <v>1330809036</v>
      </c>
    </row>
    <row r="296" spans="1:10" x14ac:dyDescent="0.3">
      <c r="A296" s="11" t="s">
        <v>295</v>
      </c>
      <c r="B296" s="9" cm="1">
        <f t="array" ref="B296">_xll.SNL.Clients.Office.Excel.Functions.SPG($A296, "SP_SHARES_OUT_PERIOD_END", B$3)</f>
        <v>2516081628</v>
      </c>
      <c r="C296" s="9" cm="1">
        <f t="array" ref="C296">_xll.SNL.Clients.Office.Excel.Functions.SPG($A296, "SP_SHARES_OUT_PERIOD_END", C$3)</f>
        <v>2527637335</v>
      </c>
      <c r="D296" s="9" cm="1">
        <f t="array" ref="D296">_xll.SNL.Clients.Office.Excel.Functions.SPG($A296, "SP_SHARES_OUT_PERIOD_END", D$3)</f>
        <v>2532030145</v>
      </c>
      <c r="E296" s="9" cm="1">
        <f t="array" ref="E296">_xll.SNL.Clients.Office.Excel.Functions.SPG($A296, "SP_SHARES_OUT_PERIOD_END", E$3)</f>
        <v>2535649470</v>
      </c>
      <c r="F296" s="9" cm="1">
        <f t="array" ref="F296">_xll.SNL.Clients.Office.Excel.Functions.SPG($A296, "SP_SHARES_OUT_PERIOD_END", F$3)</f>
        <v>2532700867</v>
      </c>
      <c r="G296" s="9" cm="1">
        <f t="array" ref="G296">_xll.SNL.Clients.Office.Excel.Functions.SPG($A296, "SP_SHARES_OUT_PERIOD_END", G$3)</f>
        <v>2531633273</v>
      </c>
      <c r="H296" s="9" cm="1">
        <f t="array" ref="H296">_xll.SNL.Clients.Office.Excel.Functions.SPG($A296, "SP_SHARES_OUT_PERIOD_END", H$3)</f>
        <v>2535293793</v>
      </c>
      <c r="I296" s="9" cm="1">
        <f t="array" ref="I296">_xll.SNL.Clients.Office.Excel.Functions.SPG($A296, "SP_SHARES_OUT_PERIOD_END", I$3)</f>
        <v>2539425489</v>
      </c>
      <c r="J296" s="9" cm="1">
        <f t="array" ref="J296">_xll.SNL.Clients.Office.Excel.Functions.SPG($A296, "SP_SHARES_OUT_PERIOD_END", J$3)</f>
        <v>2537452312</v>
      </c>
    </row>
    <row r="297" spans="1:10" x14ac:dyDescent="0.3">
      <c r="A297" s="11" t="s">
        <v>296</v>
      </c>
      <c r="B297" s="9" cm="1">
        <f t="array" ref="B297">_xll.SNL.Clients.Office.Excel.Functions.SPG($A297, "SP_SHARES_OUT_PERIOD_END", B$3)</f>
        <v>2523000000</v>
      </c>
      <c r="C297" s="9" cm="1">
        <f t="array" ref="C297">_xll.SNL.Clients.Office.Excel.Functions.SPG($A297, "SP_SHARES_OUT_PERIOD_END", C$3)</f>
        <v>2534000000</v>
      </c>
      <c r="D297" s="9" cm="1">
        <f t="array" ref="D297">_xll.SNL.Clients.Office.Excel.Functions.SPG($A297, "SP_SHARES_OUT_PERIOD_END", D$3)</f>
        <v>2524000000</v>
      </c>
      <c r="E297" s="9" cm="1">
        <f t="array" ref="E297">_xll.SNL.Clients.Office.Excel.Functions.SPG($A297, "SP_SHARES_OUT_PERIOD_END", E$3)</f>
        <v>2533000000</v>
      </c>
      <c r="F297" s="9" cm="1">
        <f t="array" ref="F297">_xll.SNL.Clients.Office.Excel.Functions.SPG($A297, "SP_SHARES_OUT_PERIOD_END", F$3)</f>
        <v>2537000000</v>
      </c>
      <c r="G297" s="9" cm="1">
        <f t="array" ref="G297">_xll.SNL.Clients.Office.Excel.Functions.SPG($A297, "SP_SHARES_OUT_PERIOD_END", G$3)</f>
        <v>2561000000</v>
      </c>
      <c r="H297" s="9" cm="1">
        <f t="array" ref="H297">_xll.SNL.Clients.Office.Excel.Functions.SPG($A297, "SP_SHARES_OUT_PERIOD_END", H$3)</f>
        <v>2571000000</v>
      </c>
      <c r="I297" s="9" cm="1">
        <f t="array" ref="I297">_xll.SNL.Clients.Office.Excel.Functions.SPG($A297, "SP_SHARES_OUT_PERIOD_END", I$3)</f>
        <v>2598000000</v>
      </c>
      <c r="J297" s="9" cm="1">
        <f t="array" ref="J297">_xll.SNL.Clients.Office.Excel.Functions.SPG($A297, "SP_SHARES_OUT_PERIOD_END", J$3)</f>
        <v>2566000000</v>
      </c>
    </row>
    <row r="298" spans="1:10" x14ac:dyDescent="0.3">
      <c r="A298" s="11" t="s">
        <v>297</v>
      </c>
      <c r="B298" s="9" cm="1">
        <f t="array" ref="B298">_xll.SNL.Clients.Office.Excel.Functions.SPG($A298, "SP_SHARES_OUT_PERIOD_END", B$3)</f>
        <v>673293988</v>
      </c>
      <c r="C298" s="9" cm="1">
        <f t="array" ref="C298">_xll.SNL.Clients.Office.Excel.Functions.SPG($A298, "SP_SHARES_OUT_PERIOD_END", C$3)</f>
        <v>689211065</v>
      </c>
      <c r="D298" s="9" cm="1">
        <f t="array" ref="D298">_xll.SNL.Clients.Office.Excel.Functions.SPG($A298, "SP_SHARES_OUT_PERIOD_END", D$3)</f>
        <v>693651782</v>
      </c>
      <c r="E298" s="9" cm="1">
        <f t="array" ref="E298">_xll.SNL.Clients.Office.Excel.Functions.SPG($A298, "SP_SHARES_OUT_PERIOD_END", E$3)</f>
        <v>703760956</v>
      </c>
      <c r="F298" s="9" cm="1">
        <f t="array" ref="F298">_xll.SNL.Clients.Office.Excel.Functions.SPG($A298, "SP_SHARES_OUT_PERIOD_END", F$3)</f>
        <v>715661353</v>
      </c>
      <c r="G298" s="9" cm="1">
        <f t="array" ref="G298">_xll.SNL.Clients.Office.Excel.Functions.SPG($A298, "SP_SHARES_OUT_PERIOD_END", G$3)</f>
        <v>730821111</v>
      </c>
      <c r="H298" s="9" cm="1">
        <f t="array" ref="H298">_xll.SNL.Clients.Office.Excel.Functions.SPG($A298, "SP_SHARES_OUT_PERIOD_END", H$3)</f>
        <v>744366475</v>
      </c>
      <c r="I298" s="9" cm="1">
        <f t="array" ref="I298">_xll.SNL.Clients.Office.Excel.Functions.SPG($A298, "SP_SHARES_OUT_PERIOD_END", I$3)</f>
        <v>757210115</v>
      </c>
      <c r="J298" s="9" cm="1">
        <f t="array" ref="J298">_xll.SNL.Clients.Office.Excel.Functions.SPG($A298, "SP_SHARES_OUT_PERIOD_END", J$3)</f>
        <v>769179074</v>
      </c>
    </row>
    <row r="299" spans="1:10" x14ac:dyDescent="0.3">
      <c r="A299" s="11" t="s">
        <v>298</v>
      </c>
      <c r="B299" s="9" cm="1">
        <f t="array" ref="B299">_xll.SNL.Clients.Office.Excel.Functions.SPG($A299, "SP_SHARES_OUT_PERIOD_END", B$3)</f>
        <v>20868873</v>
      </c>
      <c r="C299" s="9" cm="1">
        <f t="array" ref="C299">_xll.SNL.Clients.Office.Excel.Functions.SPG($A299, "SP_SHARES_OUT_PERIOD_END", C$3)</f>
        <v>20949461</v>
      </c>
      <c r="D299" s="9" cm="1">
        <f t="array" ref="D299">_xll.SNL.Clients.Office.Excel.Functions.SPG($A299, "SP_SHARES_OUT_PERIOD_END", D$3)</f>
        <v>21102668</v>
      </c>
      <c r="E299" s="9" cm="1">
        <f t="array" ref="E299">_xll.SNL.Clients.Office.Excel.Functions.SPG($A299, "SP_SHARES_OUT_PERIOD_END", E$3)</f>
        <v>21219218</v>
      </c>
      <c r="F299" s="9" cm="1">
        <f t="array" ref="F299">_xll.SNL.Clients.Office.Excel.Functions.SPG($A299, "SP_SHARES_OUT_PERIOD_END", F$3)</f>
        <v>21357370</v>
      </c>
      <c r="G299" s="9" cm="1">
        <f t="array" ref="G299">_xll.SNL.Clients.Office.Excel.Functions.SPG($A299, "SP_SHARES_OUT_PERIOD_END", G$3)</f>
        <v>21526172</v>
      </c>
      <c r="H299" s="9" cm="1">
        <f t="array" ref="H299">_xll.SNL.Clients.Office.Excel.Functions.SPG($A299, "SP_SHARES_OUT_PERIOD_END", H$3)</f>
        <v>21683802</v>
      </c>
      <c r="I299" s="9" cm="1">
        <f t="array" ref="I299">_xll.SNL.Clients.Office.Excel.Functions.SPG($A299, "SP_SHARES_OUT_PERIOD_END", I$3)</f>
        <v>21864818</v>
      </c>
      <c r="J299" s="9" cm="1">
        <f t="array" ref="J299">_xll.SNL.Clients.Office.Excel.Functions.SPG($A299, "SP_SHARES_OUT_PERIOD_END", J$3)</f>
        <v>22020230</v>
      </c>
    </row>
    <row r="300" spans="1:10" x14ac:dyDescent="0.3">
      <c r="A300" s="11" t="s">
        <v>299</v>
      </c>
      <c r="B300" s="9" cm="1">
        <f t="array" ref="B300">_xll.SNL.Clients.Office.Excel.Functions.SPG($A300, "SP_SHARES_OUT_PERIOD_END", B$3)</f>
        <v>279650593</v>
      </c>
      <c r="C300" s="9" cm="1">
        <f t="array" ref="C300">_xll.SNL.Clients.Office.Excel.Functions.SPG($A300, "SP_SHARES_OUT_PERIOD_END", C$3)</f>
        <v>294374189</v>
      </c>
      <c r="D300" s="9" cm="1">
        <f t="array" ref="D300">_xll.SNL.Clients.Office.Excel.Functions.SPG($A300, "SP_SHARES_OUT_PERIOD_END", D$3)</f>
        <v>296886350</v>
      </c>
      <c r="E300" s="9" cm="1">
        <f t="array" ref="E300">_xll.SNL.Clients.Office.Excel.Functions.SPG($A300, "SP_SHARES_OUT_PERIOD_END", E$3)</f>
        <v>304964825</v>
      </c>
      <c r="F300" s="9" cm="1">
        <f t="array" ref="F300">_xll.SNL.Clients.Office.Excel.Functions.SPG($A300, "SP_SHARES_OUT_PERIOD_END", F$3)</f>
        <v>314915054</v>
      </c>
      <c r="G300" s="9" cm="1">
        <f t="array" ref="G300">_xll.SNL.Clients.Office.Excel.Functions.SPG($A300, "SP_SHARES_OUT_PERIOD_END", G$3)</f>
        <v>326550141</v>
      </c>
      <c r="H300" s="9" cm="1">
        <f t="array" ref="H300">_xll.SNL.Clients.Office.Excel.Functions.SPG($A300, "SP_SHARES_OUT_PERIOD_END", H$3)</f>
        <v>340914804</v>
      </c>
      <c r="I300" s="9" cm="1">
        <f t="array" ref="I300">_xll.SNL.Clients.Office.Excel.Functions.SPG($A300, "SP_SHARES_OUT_PERIOD_END", I$3)</f>
        <v>352789905</v>
      </c>
      <c r="J300" s="9" cm="1">
        <f t="array" ref="J300">_xll.SNL.Clients.Office.Excel.Functions.SPG($A300, "SP_SHARES_OUT_PERIOD_END", J$3)</f>
        <v>367241030</v>
      </c>
    </row>
    <row r="301" spans="1:10" x14ac:dyDescent="0.3">
      <c r="A301" s="11" t="s">
        <v>300</v>
      </c>
      <c r="B301" s="9" cm="1">
        <f t="array" ref="B301">_xll.SNL.Clients.Office.Excel.Functions.SPG($A301, "SP_SHARES_OUT_PERIOD_END", B$3)</f>
        <v>538200000</v>
      </c>
      <c r="C301" s="9" cm="1">
        <f t="array" ref="C301">_xll.SNL.Clients.Office.Excel.Functions.SPG($A301, "SP_SHARES_OUT_PERIOD_END", C$3)</f>
        <v>537763588</v>
      </c>
      <c r="D301" s="9" cm="1">
        <f t="array" ref="D301">_xll.SNL.Clients.Office.Excel.Functions.SPG($A301, "SP_SHARES_OUT_PERIOD_END", D$3)</f>
        <v>537010234</v>
      </c>
      <c r="E301" s="9" cm="1">
        <f t="array" ref="E301">_xll.SNL.Clients.Office.Excel.Functions.SPG($A301, "SP_SHARES_OUT_PERIOD_END", E$3)</f>
        <v>536505077</v>
      </c>
      <c r="F301" s="9" cm="1">
        <f t="array" ref="F301">_xll.SNL.Clients.Office.Excel.Functions.SPG($A301, "SP_SHARES_OUT_PERIOD_END", F$3)</f>
        <v>536663691</v>
      </c>
      <c r="G301" s="9" cm="1">
        <f t="array" ref="G301">_xll.SNL.Clients.Office.Excel.Functions.SPG($A301, "SP_SHARES_OUT_PERIOD_END", G$3)</f>
        <v>540387949</v>
      </c>
      <c r="H301" s="9" cm="1">
        <f t="array" ref="H301">_xll.SNL.Clients.Office.Excel.Functions.SPG($A301, "SP_SHARES_OUT_PERIOD_END", H$3)</f>
        <v>541044229</v>
      </c>
      <c r="I301" s="9" cm="1">
        <f t="array" ref="I301">_xll.SNL.Clients.Office.Excel.Functions.SPG($A301, "SP_SHARES_OUT_PERIOD_END", I$3)</f>
        <v>544333965</v>
      </c>
      <c r="J301" s="9" cm="1">
        <f t="array" ref="J301">_xll.SNL.Clients.Office.Excel.Functions.SPG($A301, "SP_SHARES_OUT_PERIOD_END", J$3)</f>
        <v>545459814</v>
      </c>
    </row>
    <row r="302" spans="1:10" x14ac:dyDescent="0.3">
      <c r="A302" s="11" t="s">
        <v>301</v>
      </c>
      <c r="B302" s="9" cm="1">
        <f t="array" ref="B302">_xll.SNL.Clients.Office.Excel.Functions.SPG($A302, "SP_SHARES_OUT_PERIOD_END", B$3)</f>
        <v>1118000000</v>
      </c>
      <c r="C302" s="9" cm="1">
        <f t="array" ref="C302">_xll.SNL.Clients.Office.Excel.Functions.SPG($A302, "SP_SHARES_OUT_PERIOD_END", C$3)</f>
        <v>1114000000</v>
      </c>
      <c r="D302" s="9" cm="1">
        <f t="array" ref="D302">_xll.SNL.Clients.Office.Excel.Functions.SPG($A302, "SP_SHARES_OUT_PERIOD_END", D$3)</f>
        <v>1109000000</v>
      </c>
      <c r="E302" s="9" cm="1">
        <f t="array" ref="E302">_xll.SNL.Clients.Office.Excel.Functions.SPG($A302, "SP_SHARES_OUT_PERIOD_END", E$3)</f>
        <v>1109000000</v>
      </c>
      <c r="F302" s="9" cm="1">
        <f t="array" ref="F302">_xll.SNL.Clients.Office.Excel.Functions.SPG($A302, "SP_SHARES_OUT_PERIOD_END", F$3)</f>
        <v>1107000000</v>
      </c>
      <c r="G302" s="9" cm="1">
        <f t="array" ref="G302">_xll.SNL.Clients.Office.Excel.Functions.SPG($A302, "SP_SHARES_OUT_PERIOD_END", G$3)</f>
        <v>1104000000</v>
      </c>
      <c r="H302" s="9" cm="1">
        <f t="array" ref="H302">_xll.SNL.Clients.Office.Excel.Functions.SPG($A302, "SP_SHARES_OUT_PERIOD_END", H$3)</f>
        <v>1098000000</v>
      </c>
      <c r="I302" s="9" cm="1">
        <f t="array" ref="I302">_xll.SNL.Clients.Office.Excel.Functions.SPG($A302, "SP_SHARES_OUT_PERIOD_END", I$3)</f>
        <v>1095000000</v>
      </c>
      <c r="J302" s="9" cm="1">
        <f t="array" ref="J302">_xll.SNL.Clients.Office.Excel.Functions.SPG($A302, "SP_SHARES_OUT_PERIOD_END", J$3)</f>
        <v>1094000000</v>
      </c>
    </row>
    <row r="303" spans="1:10" x14ac:dyDescent="0.3">
      <c r="A303" s="11" t="s">
        <v>302</v>
      </c>
      <c r="B303" s="9" cm="1">
        <f t="array" ref="B303">_xll.SNL.Clients.Office.Excel.Functions.SPG($A303, "SP_SHARES_OUT_PERIOD_END", B$3)</f>
        <v>7434000000</v>
      </c>
      <c r="C303" s="9" cm="1">
        <f t="array" ref="C303">_xll.SNL.Clients.Office.Excel.Functions.SPG($A303, "SP_SHARES_OUT_PERIOD_END", C$3)</f>
        <v>7435000000</v>
      </c>
      <c r="D303" s="9" cm="1">
        <f t="array" ref="D303">_xll.SNL.Clients.Office.Excel.Functions.SPG($A303, "SP_SHARES_OUT_PERIOD_END", D$3)</f>
        <v>7436000000</v>
      </c>
      <c r="E303" s="9" cm="1">
        <f t="array" ref="E303">_xll.SNL.Clients.Office.Excel.Functions.SPG($A303, "SP_SHARES_OUT_PERIOD_END", E$3)</f>
        <v>7434000000</v>
      </c>
      <c r="F303" s="9" cm="1">
        <f t="array" ref="F303">_xll.SNL.Clients.Office.Excel.Functions.SPG($A303, "SP_SHARES_OUT_PERIOD_END", F$3)</f>
        <v>7433000000</v>
      </c>
      <c r="G303" s="9" cm="1">
        <f t="array" ref="G303">_xll.SNL.Clients.Office.Excel.Functions.SPG($A303, "SP_SHARES_OUT_PERIOD_END", G$3)</f>
        <v>7432000000</v>
      </c>
      <c r="H303" s="9" cm="1">
        <f t="array" ref="H303">_xll.SNL.Clients.Office.Excel.Functions.SPG($A303, "SP_SHARES_OUT_PERIOD_END", H$3)</f>
        <v>7431000000</v>
      </c>
      <c r="I303" s="9" cm="1">
        <f t="array" ref="I303">_xll.SNL.Clients.Office.Excel.Functions.SPG($A303, "SP_SHARES_OUT_PERIOD_END", I$3)</f>
        <v>7432000000</v>
      </c>
      <c r="J303" s="9" cm="1">
        <f t="array" ref="J303">_xll.SNL.Clients.Office.Excel.Functions.SPG($A303, "SP_SHARES_OUT_PERIOD_END", J$3)</f>
        <v>7437000000</v>
      </c>
    </row>
    <row r="304" spans="1:10" x14ac:dyDescent="0.3">
      <c r="A304" s="11" t="s">
        <v>303</v>
      </c>
      <c r="B304" s="9" cm="1">
        <f t="array" ref="B304">_xll.SNL.Clients.Office.Excel.Functions.SPG($A304, "SP_SHARES_OUT_PERIOD_END", B$3)</f>
        <v>116916381</v>
      </c>
      <c r="C304" s="9" cm="1">
        <f t="array" ref="C304">_xll.SNL.Clients.Office.Excel.Functions.SPG($A304, "SP_SHARES_OUT_PERIOD_END", C$3)</f>
        <v>116883421</v>
      </c>
      <c r="D304" s="9" cm="1">
        <f t="array" ref="D304">_xll.SNL.Clients.Office.Excel.Functions.SPG($A304, "SP_SHARES_OUT_PERIOD_END", D$3)</f>
        <v>116880291</v>
      </c>
      <c r="E304" s="9" cm="1">
        <f t="array" ref="E304">_xll.SNL.Clients.Office.Excel.Functions.SPG($A304, "SP_SHARES_OUT_PERIOD_END", E$3)</f>
        <v>116858044</v>
      </c>
      <c r="F304" s="9" cm="1">
        <f t="array" ref="F304">_xll.SNL.Clients.Office.Excel.Functions.SPG($A304, "SP_SHARES_OUT_PERIOD_END", F$3)</f>
        <v>116728052</v>
      </c>
      <c r="G304" s="9" cm="1">
        <f t="array" ref="G304">_xll.SNL.Clients.Office.Excel.Functions.SPG($A304, "SP_SHARES_OUT_PERIOD_END", G$3)</f>
        <v>116694124</v>
      </c>
      <c r="H304" s="9" cm="1">
        <f t="array" ref="H304">_xll.SNL.Clients.Office.Excel.Functions.SPG($A304, "SP_SHARES_OUT_PERIOD_END", H$3)</f>
        <v>116686730</v>
      </c>
      <c r="I304" s="9" cm="1">
        <f t="array" ref="I304">_xll.SNL.Clients.Office.Excel.Functions.SPG($A304, "SP_SHARES_OUT_PERIOD_END", I$3)</f>
        <v>116676966</v>
      </c>
      <c r="J304" s="9" cm="1">
        <f t="array" ref="J304">_xll.SNL.Clients.Office.Excel.Functions.SPG($A304, "SP_SHARES_OUT_PERIOD_END", J$3)</f>
        <v>116600756</v>
      </c>
    </row>
    <row r="305" spans="1:10" x14ac:dyDescent="0.3">
      <c r="A305" s="11" t="s">
        <v>304</v>
      </c>
      <c r="B305" s="9" cm="1">
        <f t="array" ref="B305">_xll.SNL.Clients.Office.Excel.Functions.SPG($A305, "SP_SHARES_OUT_PERIOD_END", B$3)</f>
        <v>387000000</v>
      </c>
      <c r="C305" s="9" cm="1">
        <f t="array" ref="C305">_xll.SNL.Clients.Office.Excel.Functions.SPG($A305, "SP_SHARES_OUT_PERIOD_END", C$3)</f>
        <v>386000000</v>
      </c>
      <c r="D305" s="9" cm="1">
        <f t="array" ref="D305">_xll.SNL.Clients.Office.Excel.Functions.SPG($A305, "SP_SHARES_OUT_PERIOD_END", D$3)</f>
        <v>385000000</v>
      </c>
      <c r="E305" s="9" cm="1">
        <f t="array" ref="E305">_xll.SNL.Clients.Office.Excel.Functions.SPG($A305, "SP_SHARES_OUT_PERIOD_END", E$3)</f>
        <v>384000000</v>
      </c>
      <c r="F305" s="9" cm="1">
        <f t="array" ref="F305">_xll.SNL.Clients.Office.Excel.Functions.SPG($A305, "SP_SHARES_OUT_PERIOD_END", F$3)</f>
        <v>383000000</v>
      </c>
      <c r="G305" s="9" cm="1">
        <f t="array" ref="G305">_xll.SNL.Clients.Office.Excel.Functions.SPG($A305, "SP_SHARES_OUT_PERIOD_END", G$3)</f>
        <v>382000000</v>
      </c>
      <c r="H305" s="9" cm="1">
        <f t="array" ref="H305">_xll.SNL.Clients.Office.Excel.Functions.SPG($A305, "SP_SHARES_OUT_PERIOD_END", H$3)</f>
        <v>381000000</v>
      </c>
      <c r="I305" s="9" cm="1">
        <f t="array" ref="I305">_xll.SNL.Clients.Office.Excel.Functions.SPG($A305, "SP_SHARES_OUT_PERIOD_END", I$3)</f>
        <v>381000000</v>
      </c>
      <c r="J305" s="9" cm="1">
        <f t="array" ref="J305">_xll.SNL.Clients.Office.Excel.Functions.SPG($A305, "SP_SHARES_OUT_PERIOD_END", J$3)</f>
        <v>384000000</v>
      </c>
    </row>
    <row r="306" spans="1:10" x14ac:dyDescent="0.3">
      <c r="A306" s="11" t="s">
        <v>305</v>
      </c>
      <c r="B306" s="9" cm="1">
        <f t="array" ref="B306">_xll.SNL.Clients.Office.Excel.Functions.SPG($A306, "SP_SHARES_OUT_PERIOD_END", B$3)</f>
        <v>62600000</v>
      </c>
      <c r="C306" s="9" cm="1">
        <f t="array" ref="C306">_xll.SNL.Clients.Office.Excel.Functions.SPG($A306, "SP_SHARES_OUT_PERIOD_END", C$3)</f>
        <v>62600000</v>
      </c>
      <c r="D306" s="9" cm="1">
        <f t="array" ref="D306">_xll.SNL.Clients.Office.Excel.Functions.SPG($A306, "SP_SHARES_OUT_PERIOD_END", D$3)</f>
        <v>63100000</v>
      </c>
      <c r="E306" s="9" cm="1">
        <f t="array" ref="E306">_xll.SNL.Clients.Office.Excel.Functions.SPG($A306, "SP_SHARES_OUT_PERIOD_END", E$3)</f>
        <v>63100000</v>
      </c>
      <c r="F306" s="9" cm="1">
        <f t="array" ref="F306">_xll.SNL.Clients.Office.Excel.Functions.SPG($A306, "SP_SHARES_OUT_PERIOD_END", F$3)</f>
        <v>63900000</v>
      </c>
      <c r="G306" s="9" cm="1">
        <f t="array" ref="G306">_xll.SNL.Clients.Office.Excel.Functions.SPG($A306, "SP_SHARES_OUT_PERIOD_END", G$3)</f>
        <v>63686000</v>
      </c>
      <c r="H306" s="9" cm="1">
        <f t="array" ref="H306">_xll.SNL.Clients.Office.Excel.Functions.SPG($A306, "SP_SHARES_OUT_PERIOD_END", H$3)</f>
        <v>63682000</v>
      </c>
      <c r="I306" s="9" cm="1">
        <f t="array" ref="I306">_xll.SNL.Clients.Office.Excel.Functions.SPG($A306, "SP_SHARES_OUT_PERIOD_END", I$3)</f>
        <v>63680000</v>
      </c>
      <c r="J306" s="9" cm="1">
        <f t="array" ref="J306">_xll.SNL.Clients.Office.Excel.Functions.SPG($A306, "SP_SHARES_OUT_PERIOD_END", J$3)</f>
        <v>63679000</v>
      </c>
    </row>
    <row r="307" spans="1:10" x14ac:dyDescent="0.3">
      <c r="A307" s="11" t="s">
        <v>306</v>
      </c>
      <c r="B307" s="9" cm="1">
        <f t="array" ref="B307">_xll.SNL.Clients.Office.Excel.Functions.SPG($A307, "SP_SHARES_OUT_PERIOD_END", B$3)</f>
        <v>54000000</v>
      </c>
      <c r="C307" s="9" cm="1">
        <f t="array" ref="C307">_xll.SNL.Clients.Office.Excel.Functions.SPG($A307, "SP_SHARES_OUT_PERIOD_END", C$3)</f>
        <v>56000000</v>
      </c>
      <c r="D307" s="9" cm="1">
        <f t="array" ref="D307">_xll.SNL.Clients.Office.Excel.Functions.SPG($A307, "SP_SHARES_OUT_PERIOD_END", D$3)</f>
        <v>57000000</v>
      </c>
      <c r="E307" s="9" cm="1">
        <f t="array" ref="E307">_xll.SNL.Clients.Office.Excel.Functions.SPG($A307, "SP_SHARES_OUT_PERIOD_END", E$3)</f>
        <v>59000000</v>
      </c>
      <c r="F307" s="9" cm="1">
        <f t="array" ref="F307">_xll.SNL.Clients.Office.Excel.Functions.SPG($A307, "SP_SHARES_OUT_PERIOD_END", F$3)</f>
        <v>59000000</v>
      </c>
      <c r="G307" s="9" cm="1">
        <f t="array" ref="G307">_xll.SNL.Clients.Office.Excel.Functions.SPG($A307, "SP_SHARES_OUT_PERIOD_END", G$3)</f>
        <v>58000000</v>
      </c>
      <c r="H307" s="9" cm="1">
        <f t="array" ref="H307">_xll.SNL.Clients.Office.Excel.Functions.SPG($A307, "SP_SHARES_OUT_PERIOD_END", H$3)</f>
        <v>58000000</v>
      </c>
      <c r="I307" s="9" cm="1">
        <f t="array" ref="I307">_xll.SNL.Clients.Office.Excel.Functions.SPG($A307, "SP_SHARES_OUT_PERIOD_END", I$3)</f>
        <v>58000000</v>
      </c>
      <c r="J307" s="9" cm="1">
        <f t="array" ref="J307">_xll.SNL.Clients.Office.Excel.Functions.SPG($A307, "SP_SHARES_OUT_PERIOD_END", J$3)</f>
        <v>58000000</v>
      </c>
    </row>
    <row r="308" spans="1:10" x14ac:dyDescent="0.3">
      <c r="A308" s="11" t="s">
        <v>307</v>
      </c>
      <c r="B308" s="9" cm="1">
        <f t="array" ref="B308">_xll.SNL.Clients.Office.Excel.Functions.SPG($A308, "SP_SHARES_OUT_PERIOD_END", B$3)</f>
        <v>202600000</v>
      </c>
      <c r="C308" s="9" cm="1">
        <f t="array" ref="C308">_xll.SNL.Clients.Office.Excel.Functions.SPG($A308, "SP_SHARES_OUT_PERIOD_END", C$3)</f>
        <v>203200000</v>
      </c>
      <c r="D308" s="9" cm="1">
        <f t="array" ref="D308">_xll.SNL.Clients.Office.Excel.Functions.SPG($A308, "SP_SHARES_OUT_PERIOD_END", D$3)</f>
        <v>206500000</v>
      </c>
      <c r="E308" s="9" cm="1">
        <f t="array" ref="E308">_xll.SNL.Clients.Office.Excel.Functions.SPG($A308, "SP_SHARES_OUT_PERIOD_END", E$3)</f>
        <v>227900000</v>
      </c>
      <c r="F308" s="9" cm="1">
        <f t="array" ref="F308">_xll.SNL.Clients.Office.Excel.Functions.SPG($A308, "SP_SHARES_OUT_PERIOD_END", F$3)</f>
        <v>212200000</v>
      </c>
      <c r="G308" s="9" cm="1">
        <f t="array" ref="G308">_xll.SNL.Clients.Office.Excel.Functions.SPG($A308, "SP_SHARES_OUT_PERIOD_END", G$3)</f>
        <v>213300000</v>
      </c>
      <c r="H308" s="9" cm="1">
        <f t="array" ref="H308">_xll.SNL.Clients.Office.Excel.Functions.SPG($A308, "SP_SHARES_OUT_PERIOD_END", H$3)</f>
        <v>215800000</v>
      </c>
      <c r="I308" s="9" cm="1">
        <f t="array" ref="I308">_xll.SNL.Clients.Office.Excel.Functions.SPG($A308, "SP_SHARES_OUT_PERIOD_END", I$3)</f>
        <v>216200000</v>
      </c>
      <c r="J308" s="9" cm="1">
        <f t="array" ref="J308">_xll.SNL.Clients.Office.Excel.Functions.SPG($A308, "SP_SHARES_OUT_PERIOD_END", J$3)</f>
        <v>216300000</v>
      </c>
    </row>
    <row r="309" spans="1:10" x14ac:dyDescent="0.3">
      <c r="A309" s="11" t="s">
        <v>308</v>
      </c>
      <c r="B309" s="9" cm="1">
        <f t="array" ref="B309">_xll.SNL.Clients.Office.Excel.Functions.SPG($A309, "SP_SHARES_OUT_PERIOD_END", B$3)</f>
        <v>1294847802</v>
      </c>
      <c r="C309" s="9" cm="1">
        <f t="array" ref="C309">_xll.SNL.Clients.Office.Excel.Functions.SPG($A309, "SP_SHARES_OUT_PERIOD_END", C$3)</f>
        <v>1317829138</v>
      </c>
      <c r="D309" s="9" cm="1">
        <f t="array" ref="D309">_xll.SNL.Clients.Office.Excel.Functions.SPG($A309, "SP_SHARES_OUT_PERIOD_END", D$3)</f>
        <v>1337174929</v>
      </c>
      <c r="E309" s="9" cm="1">
        <f t="array" ref="E309">_xll.SNL.Clients.Office.Excel.Functions.SPG($A309, "SP_SHARES_OUT_PERIOD_END", E$3)</f>
        <v>1337151795</v>
      </c>
      <c r="F309" s="9" cm="1">
        <f t="array" ref="F309">_xll.SNL.Clients.Office.Excel.Functions.SPG($A309, "SP_SHARES_OUT_PERIOD_END", F$3)</f>
        <v>1343983796</v>
      </c>
      <c r="G309" s="9" cm="1">
        <f t="array" ref="G309">_xll.SNL.Clients.Office.Excel.Functions.SPG($A309, "SP_SHARES_OUT_PERIOD_END", G$3)</f>
        <v>1348482705</v>
      </c>
      <c r="H309" s="9" cm="1">
        <f t="array" ref="H309">_xll.SNL.Clients.Office.Excel.Functions.SPG($A309, "SP_SHARES_OUT_PERIOD_END", H$3)</f>
        <v>1360865756</v>
      </c>
      <c r="I309" s="9" cm="1">
        <f t="array" ref="I309">_xll.SNL.Clients.Office.Excel.Functions.SPG($A309, "SP_SHARES_OUT_PERIOD_END", I$3)</f>
        <v>1360999622</v>
      </c>
      <c r="J309" s="9" cm="1">
        <f t="array" ref="J309">_xll.SNL.Clients.Office.Excel.Functions.SPG($A309, "SP_SHARES_OUT_PERIOD_END", J$3)</f>
        <v>1362276840</v>
      </c>
    </row>
    <row r="310" spans="1:10" x14ac:dyDescent="0.3">
      <c r="A310" s="11" t="s">
        <v>309</v>
      </c>
      <c r="B310" s="9" cm="1">
        <f t="array" ref="B310">_xll.SNL.Clients.Office.Excel.Functions.SPG($A310, "SP_SHARES_OUT_PERIOD_END", B$3)</f>
        <v>47877000</v>
      </c>
      <c r="C310" s="9" cm="1">
        <f t="array" ref="C310">_xll.SNL.Clients.Office.Excel.Functions.SPG($A310, "SP_SHARES_OUT_PERIOD_END", C$3)</f>
        <v>47823000</v>
      </c>
      <c r="D310" s="9" cm="1">
        <f t="array" ref="D310">_xll.SNL.Clients.Office.Excel.Functions.SPG($A310, "SP_SHARES_OUT_PERIOD_END", D$3)</f>
        <v>48779000</v>
      </c>
      <c r="E310" s="9" cm="1">
        <f t="array" ref="E310">_xll.SNL.Clients.Office.Excel.Functions.SPG($A310, "SP_SHARES_OUT_PERIOD_END", E$3)</f>
        <v>48698000</v>
      </c>
      <c r="F310" s="9" cm="1">
        <f t="array" ref="F310">_xll.SNL.Clients.Office.Excel.Functions.SPG($A310, "SP_SHARES_OUT_PERIOD_END", F$3)</f>
        <v>48667000</v>
      </c>
      <c r="G310" s="9" cm="1">
        <f t="array" ref="G310">_xll.SNL.Clients.Office.Excel.Functions.SPG($A310, "SP_SHARES_OUT_PERIOD_END", G$3)</f>
        <v>48028000</v>
      </c>
      <c r="H310" s="9" cm="1">
        <f t="array" ref="H310">_xll.SNL.Clients.Office.Excel.Functions.SPG($A310, "SP_SHARES_OUT_PERIOD_END", H$3)</f>
        <v>47911000</v>
      </c>
      <c r="I310" s="9" cm="1">
        <f t="array" ref="I310">_xll.SNL.Clients.Office.Excel.Functions.SPG($A310, "SP_SHARES_OUT_PERIOD_END", I$3)</f>
        <v>47611000</v>
      </c>
      <c r="J310" s="9" cm="1">
        <f t="array" ref="J310">_xll.SNL.Clients.Office.Excel.Functions.SPG($A310, "SP_SHARES_OUT_PERIOD_END", J$3)</f>
        <v>47411000</v>
      </c>
    </row>
    <row r="311" spans="1:10" x14ac:dyDescent="0.3">
      <c r="A311" s="11" t="s">
        <v>310</v>
      </c>
      <c r="B311" s="9" cm="1">
        <f t="array" ref="B311">_xll.SNL.Clients.Office.Excel.Functions.SPG($A311, "SP_SHARES_OUT_PERIOD_END", B$3)</f>
        <v>975143000</v>
      </c>
      <c r="C311" s="9" cm="1">
        <f t="array" ref="C311">_xll.SNL.Clients.Office.Excel.Functions.SPG($A311, "SP_SHARES_OUT_PERIOD_END", C$3)</f>
        <v>973079000</v>
      </c>
      <c r="D311" s="9" cm="1">
        <f t="array" ref="D311">_xll.SNL.Clients.Office.Excel.Functions.SPG($A311, "SP_SHARES_OUT_PERIOD_END", D$3)</f>
        <v>972450000</v>
      </c>
      <c r="E311" s="9" cm="1">
        <f t="array" ref="E311">_xll.SNL.Clients.Office.Excel.Functions.SPG($A311, "SP_SHARES_OUT_PERIOD_END", E$3)</f>
        <v>983380000</v>
      </c>
      <c r="F311" s="9" cm="1">
        <f t="array" ref="F311">_xll.SNL.Clients.Office.Excel.Functions.SPG($A311, "SP_SHARES_OUT_PERIOD_END", F$3)</f>
        <v>1041698000</v>
      </c>
      <c r="G311" s="9" cm="1">
        <f t="array" ref="G311">_xll.SNL.Clients.Office.Excel.Functions.SPG($A311, "SP_SHARES_OUT_PERIOD_END", G$3)</f>
        <v>1041571000</v>
      </c>
      <c r="H311" s="9" cm="1">
        <f t="array" ref="H311">_xll.SNL.Clients.Office.Excel.Functions.SPG($A311, "SP_SHARES_OUT_PERIOD_END", H$3)</f>
        <v>1040420000</v>
      </c>
      <c r="I311" s="9" cm="1">
        <f t="array" ref="I311">_xll.SNL.Clients.Office.Excel.Functions.SPG($A311, "SP_SHARES_OUT_PERIOD_END", I$3)</f>
        <v>1047485000</v>
      </c>
      <c r="J311" s="9" cm="1">
        <f t="array" ref="J311">_xll.SNL.Clients.Office.Excel.Functions.SPG($A311, "SP_SHARES_OUT_PERIOD_END", J$3)</f>
        <v>1046616000</v>
      </c>
    </row>
    <row r="312" spans="1:10" x14ac:dyDescent="0.3">
      <c r="A312" s="11" t="s">
        <v>311</v>
      </c>
      <c r="B312" s="9" cm="1">
        <f t="array" ref="B312">_xll.SNL.Clients.Office.Excel.Functions.SPG($A312, "SP_SHARES_OUT_PERIOD_END", B$3)</f>
        <v>179937805</v>
      </c>
      <c r="C312" s="9" cm="1">
        <f t="array" ref="C312">_xll.SNL.Clients.Office.Excel.Functions.SPG($A312, "SP_SHARES_OUT_PERIOD_END", C$3)</f>
        <v>180309059</v>
      </c>
      <c r="D312" s="9" cm="1">
        <f t="array" ref="D312">_xll.SNL.Clients.Office.Excel.Functions.SPG($A312, "SP_SHARES_OUT_PERIOD_END", D$3)</f>
        <v>181230671</v>
      </c>
      <c r="E312" s="9" cm="1">
        <f t="array" ref="E312">_xll.SNL.Clients.Office.Excel.Functions.SPG($A312, "SP_SHARES_OUT_PERIOD_END", E$3)</f>
        <v>182084118</v>
      </c>
      <c r="F312" s="9" cm="1">
        <f t="array" ref="F312">_xll.SNL.Clients.Office.Excel.Functions.SPG($A312, "SP_SHARES_OUT_PERIOD_END", F$3)</f>
        <v>182609362</v>
      </c>
      <c r="G312" s="9" cm="1">
        <f t="array" ref="G312">_xll.SNL.Clients.Office.Excel.Functions.SPG($A312, "SP_SHARES_OUT_PERIOD_END", G$3)</f>
        <v>182471518</v>
      </c>
      <c r="H312" s="9" cm="1">
        <f t="array" ref="H312">_xll.SNL.Clients.Office.Excel.Functions.SPG($A312, "SP_SHARES_OUT_PERIOD_END", H$3)</f>
        <v>183006681</v>
      </c>
      <c r="I312" s="9" cm="1">
        <f t="array" ref="I312">_xll.SNL.Clients.Office.Excel.Functions.SPG($A312, "SP_SHARES_OUT_PERIOD_END", I$3)</f>
        <v>183457570</v>
      </c>
      <c r="J312" s="9" cm="1">
        <f t="array" ref="J312">_xll.SNL.Clients.Office.Excel.Functions.SPG($A312, "SP_SHARES_OUT_PERIOD_END", J$3)</f>
        <v>183497794</v>
      </c>
    </row>
    <row r="313" spans="1:10" x14ac:dyDescent="0.3">
      <c r="A313" s="11" t="s">
        <v>312</v>
      </c>
      <c r="B313" s="9" cm="1">
        <f t="array" ref="B313">_xll.SNL.Clients.Office.Excel.Functions.SPG($A313, "SP_SHARES_OUT_PERIOD_END", B$3)</f>
        <v>1606806297</v>
      </c>
      <c r="C313" s="9" cm="1">
        <f t="array" ref="C313">_xll.SNL.Clients.Office.Excel.Functions.SPG($A313, "SP_SHARES_OUT_PERIOD_END", C$3)</f>
        <v>1606653706</v>
      </c>
      <c r="D313" s="9" cm="1">
        <f t="array" ref="D313">_xll.SNL.Clients.Office.Excel.Functions.SPG($A313, "SP_SHARES_OUT_PERIOD_END", D$3)</f>
        <v>1612068430</v>
      </c>
      <c r="E313" s="9" cm="1">
        <f t="array" ref="E313">_xll.SNL.Clients.Office.Excel.Functions.SPG($A313, "SP_SHARES_OUT_PERIOD_END", E$3)</f>
        <v>1619075147</v>
      </c>
      <c r="F313" s="9" cm="1">
        <f t="array" ref="F313">_xll.SNL.Clients.Office.Excel.Functions.SPG($A313, "SP_SHARES_OUT_PERIOD_END", F$3)</f>
        <v>1626657461</v>
      </c>
      <c r="G313" s="9" cm="1">
        <f t="array" ref="G313">_xll.SNL.Clients.Office.Excel.Functions.SPG($A313, "SP_SHARES_OUT_PERIOD_END", G$3)</f>
        <v>1626828437</v>
      </c>
      <c r="H313" s="9" cm="1">
        <f t="array" ref="H313">_xll.SNL.Clients.Office.Excel.Functions.SPG($A313, "SP_SHARES_OUT_PERIOD_END", H$3)</f>
        <v>1642250165</v>
      </c>
      <c r="I313" s="9" cm="1">
        <f t="array" ref="I313">_xll.SNL.Clients.Office.Excel.Functions.SPG($A313, "SP_SHARES_OUT_PERIOD_END", I$3)</f>
        <v>1658733133</v>
      </c>
      <c r="J313" s="9" cm="1">
        <f t="array" ref="J313">_xll.SNL.Clients.Office.Excel.Functions.SPG($A313, "SP_SHARES_OUT_PERIOD_END", J$3)</f>
        <v>1670318320</v>
      </c>
    </row>
    <row r="314" spans="1:10" x14ac:dyDescent="0.3">
      <c r="A314" s="11" t="s">
        <v>313</v>
      </c>
      <c r="B314" s="9" cm="1">
        <f t="array" ref="B314">_xll.SNL.Clients.Office.Excel.Functions.SPG($A314, "SP_SHARES_OUT_PERIOD_END", B$3)</f>
        <v>166900000</v>
      </c>
      <c r="C314" s="9" cm="1">
        <f t="array" ref="C314">_xll.SNL.Clients.Office.Excel.Functions.SPG($A314, "SP_SHARES_OUT_PERIOD_END", C$3)</f>
        <v>167100000</v>
      </c>
      <c r="D314" s="9" cm="1">
        <f t="array" ref="D314">_xll.SNL.Clients.Office.Excel.Functions.SPG($A314, "SP_SHARES_OUT_PERIOD_END", D$3)</f>
        <v>166900000</v>
      </c>
      <c r="E314" s="9" cm="1">
        <f t="array" ref="E314">_xll.SNL.Clients.Office.Excel.Functions.SPG($A314, "SP_SHARES_OUT_PERIOD_END", E$3)</f>
        <v>166800000</v>
      </c>
      <c r="F314" s="9" cm="1">
        <f t="array" ref="F314">_xll.SNL.Clients.Office.Excel.Functions.SPG($A314, "SP_SHARES_OUT_PERIOD_END", F$3)</f>
        <v>166800000</v>
      </c>
      <c r="G314" s="9" cm="1">
        <f t="array" ref="G314">_xll.SNL.Clients.Office.Excel.Functions.SPG($A314, "SP_SHARES_OUT_PERIOD_END", G$3)</f>
        <v>166200000</v>
      </c>
      <c r="H314" s="9" cm="1">
        <f t="array" ref="H314">_xll.SNL.Clients.Office.Excel.Functions.SPG($A314, "SP_SHARES_OUT_PERIOD_END", H$3)</f>
        <v>166200000</v>
      </c>
      <c r="I314" s="9" cm="1">
        <f t="array" ref="I314">_xll.SNL.Clients.Office.Excel.Functions.SPG($A314, "SP_SHARES_OUT_PERIOD_END", I$3)</f>
        <v>167100000</v>
      </c>
      <c r="J314" s="9" cm="1">
        <f t="array" ref="J314">_xll.SNL.Clients.Office.Excel.Functions.SPG($A314, "SP_SHARES_OUT_PERIOD_END", J$3)</f>
        <v>167700000</v>
      </c>
    </row>
    <row r="315" spans="1:10" x14ac:dyDescent="0.3">
      <c r="A315" s="11" t="s">
        <v>314</v>
      </c>
      <c r="B315" s="9" cm="1">
        <f t="array" ref="B315">_xll.SNL.Clients.Office.Excel.Functions.SPG($A315, "SP_SHARES_OUT_PERIOD_END", B$3)</f>
        <v>77601766</v>
      </c>
      <c r="C315" s="9" cm="1">
        <f t="array" ref="C315">_xll.SNL.Clients.Office.Excel.Functions.SPG($A315, "SP_SHARES_OUT_PERIOD_END", C$3)</f>
        <v>77744588</v>
      </c>
      <c r="D315" s="9" cm="1">
        <f t="array" ref="D315">_xll.SNL.Clients.Office.Excel.Functions.SPG($A315, "SP_SHARES_OUT_PERIOD_END", D$3)</f>
        <v>78371202</v>
      </c>
      <c r="E315" s="9" cm="1">
        <f t="array" ref="E315">_xll.SNL.Clients.Office.Excel.Functions.SPG($A315, "SP_SHARES_OUT_PERIOD_END", E$3)</f>
        <v>78749685</v>
      </c>
      <c r="F315" s="9" cm="1">
        <f t="array" ref="F315">_xll.SNL.Clients.Office.Excel.Functions.SPG($A315, "SP_SHARES_OUT_PERIOD_END", F$3)</f>
        <v>79224049</v>
      </c>
      <c r="G315" s="9" cm="1">
        <f t="array" ref="G315">_xll.SNL.Clients.Office.Excel.Functions.SPG($A315, "SP_SHARES_OUT_PERIOD_END", G$3)</f>
        <v>79091212</v>
      </c>
      <c r="H315" s="9" cm="1">
        <f t="array" ref="H315">_xll.SNL.Clients.Office.Excel.Functions.SPG($A315, "SP_SHARES_OUT_PERIOD_END", H$3)</f>
        <v>79091098</v>
      </c>
      <c r="I315" s="9" cm="1">
        <f t="array" ref="I315">_xll.SNL.Clients.Office.Excel.Functions.SPG($A315, "SP_SHARES_OUT_PERIOD_END", I$3)</f>
        <v>79126903</v>
      </c>
      <c r="J315" s="9" cm="1">
        <f t="array" ref="J315">_xll.SNL.Clients.Office.Excel.Functions.SPG($A315, "SP_SHARES_OUT_PERIOD_END", J$3)</f>
        <v>80063044</v>
      </c>
    </row>
    <row r="316" spans="1:10" x14ac:dyDescent="0.3">
      <c r="A316" s="11" t="s">
        <v>315</v>
      </c>
      <c r="B316" s="9" cm="1">
        <f t="array" ref="B316">_xll.SNL.Clients.Office.Excel.Functions.SPG($A316, "SP_SHARES_OUT_PERIOD_END", B$3)</f>
        <v>573940099</v>
      </c>
      <c r="C316" s="9" cm="1">
        <f t="array" ref="C316">_xll.SNL.Clients.Office.Excel.Functions.SPG($A316, "SP_SHARES_OUT_PERIOD_END", C$3)</f>
        <v>575062217</v>
      </c>
      <c r="D316" s="9" cm="1">
        <f t="array" ref="D316">_xll.SNL.Clients.Office.Excel.Functions.SPG($A316, "SP_SHARES_OUT_PERIOD_END", D$3)</f>
        <v>574742353</v>
      </c>
      <c r="E316" s="9" cm="1">
        <f t="array" ref="E316">_xll.SNL.Clients.Office.Excel.Functions.SPG($A316, "SP_SHARES_OUT_PERIOD_END", E$3)</f>
        <v>576063740</v>
      </c>
      <c r="F316" s="9" cm="1">
        <f t="array" ref="F316">_xll.SNL.Clients.Office.Excel.Functions.SPG($A316, "SP_SHARES_OUT_PERIOD_END", F$3)</f>
        <v>575758581</v>
      </c>
      <c r="G316" s="9" cm="1">
        <f t="array" ref="G316">_xll.SNL.Clients.Office.Excel.Functions.SPG($A316, "SP_SHARES_OUT_PERIOD_END", G$3)</f>
        <v>575159336</v>
      </c>
      <c r="H316" s="9" cm="1">
        <f t="array" ref="H316">_xll.SNL.Clients.Office.Excel.Functions.SPG($A316, "SP_SHARES_OUT_PERIOD_END", H$3)</f>
        <v>491316638</v>
      </c>
      <c r="I316" s="9" cm="1">
        <f t="array" ref="I316">_xll.SNL.Clients.Office.Excel.Functions.SPG($A316, "SP_SHARES_OUT_PERIOD_END", I$3)</f>
        <v>491274775</v>
      </c>
      <c r="J316" s="9" cm="1">
        <f t="array" ref="J316">_xll.SNL.Clients.Office.Excel.Functions.SPG($A316, "SP_SHARES_OUT_PERIOD_END", J$3)</f>
        <v>489851097</v>
      </c>
    </row>
    <row r="317" spans="1:10" x14ac:dyDescent="0.3">
      <c r="A317" s="11" t="s">
        <v>316</v>
      </c>
      <c r="B317" s="9" t="str" cm="1">
        <f t="array" ref="B317">_xll.SNL.Clients.Office.Excel.Functions.SPG($A317, "SP_SHARES_OUT_PERIOD_END", B$3)</f>
        <v>NA</v>
      </c>
      <c r="C317" s="9" cm="1">
        <f t="array" ref="C317">_xll.SNL.Clients.Office.Excel.Functions.SPG($A317, "SP_SHARES_OUT_PERIOD_END", C$3)</f>
        <v>203000000</v>
      </c>
      <c r="D317" s="9" cm="1">
        <f t="array" ref="D317">_xll.SNL.Clients.Office.Excel.Functions.SPG($A317, "SP_SHARES_OUT_PERIOD_END", D$3)</f>
        <v>203000000</v>
      </c>
      <c r="E317" s="9" cm="1">
        <f t="array" ref="E317">_xll.SNL.Clients.Office.Excel.Functions.SPG($A317, "SP_SHARES_OUT_PERIOD_END", E$3)</f>
        <v>205000000</v>
      </c>
      <c r="F317" s="9" cm="1">
        <f t="array" ref="F317">_xll.SNL.Clients.Office.Excel.Functions.SPG($A317, "SP_SHARES_OUT_PERIOD_END", F$3)</f>
        <v>206000000</v>
      </c>
      <c r="G317" s="9" cm="1">
        <f t="array" ref="G317">_xll.SNL.Clients.Office.Excel.Functions.SPG($A317, "SP_SHARES_OUT_PERIOD_END", G$3)</f>
        <v>206000000</v>
      </c>
      <c r="H317" s="9" cm="1">
        <f t="array" ref="H317">_xll.SNL.Clients.Office.Excel.Functions.SPG($A317, "SP_SHARES_OUT_PERIOD_END", H$3)</f>
        <v>206000000</v>
      </c>
      <c r="I317" s="9" cm="1">
        <f t="array" ref="I317">_xll.SNL.Clients.Office.Excel.Functions.SPG($A317, "SP_SHARES_OUT_PERIOD_END", I$3)</f>
        <v>209000000</v>
      </c>
      <c r="J317" s="9" cm="1">
        <f t="array" ref="J317">_xll.SNL.Clients.Office.Excel.Functions.SPG($A317, "SP_SHARES_OUT_PERIOD_END", J$3)</f>
        <v>212000000</v>
      </c>
    </row>
    <row r="318" spans="1:10" x14ac:dyDescent="0.3">
      <c r="A318" s="11" t="s">
        <v>317</v>
      </c>
      <c r="B318" s="9" cm="1">
        <f t="array" ref="B318">_xll.SNL.Clients.Office.Excel.Functions.SPG($A318, "SP_SHARES_OUT_PERIOD_END", B$3)</f>
        <v>425683210</v>
      </c>
      <c r="C318" s="9" cm="1">
        <f t="array" ref="C318">_xll.SNL.Clients.Office.Excel.Functions.SPG($A318, "SP_SHARES_OUT_PERIOD_END", C$3)</f>
        <v>427757100</v>
      </c>
      <c r="D318" s="9" cm="1">
        <f t="array" ref="D318">_xll.SNL.Clients.Office.Excel.Functions.SPG($A318, "SP_SHARES_OUT_PERIOD_END", D$3)</f>
        <v>427458114</v>
      </c>
      <c r="E318" s="9" cm="1">
        <f t="array" ref="E318">_xll.SNL.Clients.Office.Excel.Functions.SPG($A318, "SP_SHARES_OUT_PERIOD_END", E$3)</f>
        <v>429164615</v>
      </c>
      <c r="F318" s="9" cm="1">
        <f t="array" ref="F318">_xll.SNL.Clients.Office.Excel.Functions.SPG($A318, "SP_SHARES_OUT_PERIOD_END", F$3)</f>
        <v>430964991</v>
      </c>
      <c r="G318" s="9" cm="1">
        <f t="array" ref="G318">_xll.SNL.Clients.Office.Excel.Functions.SPG($A318, "SP_SHARES_OUT_PERIOD_END", G$3)</f>
        <v>432759584</v>
      </c>
      <c r="H318" s="9" cm="1">
        <f t="array" ref="H318">_xll.SNL.Clients.Office.Excel.Functions.SPG($A318, "SP_SHARES_OUT_PERIOD_END", H$3)</f>
        <v>437679669</v>
      </c>
      <c r="I318" s="9" cm="1">
        <f t="array" ref="I318">_xll.SNL.Clients.Office.Excel.Functions.SPG($A318, "SP_SHARES_OUT_PERIOD_END", I$3)</f>
        <v>443146751</v>
      </c>
      <c r="J318" s="9" cm="1">
        <f t="array" ref="J318">_xll.SNL.Clients.Office.Excel.Functions.SPG($A318, "SP_SHARES_OUT_PERIOD_END", J$3)</f>
        <v>444536878</v>
      </c>
    </row>
    <row r="319" spans="1:10" x14ac:dyDescent="0.3">
      <c r="A319" s="11" t="s">
        <v>318</v>
      </c>
      <c r="B319" s="9" cm="1">
        <f t="array" ref="B319">_xll.SNL.Clients.Office.Excel.Functions.SPG($A319, "SP_SHARES_OUT_PERIOD_END", B$3)</f>
        <v>1120000000</v>
      </c>
      <c r="C319" s="9" cm="1">
        <f t="array" ref="C319">_xll.SNL.Clients.Office.Excel.Functions.SPG($A319, "SP_SHARES_OUT_PERIOD_END", C$3)</f>
        <v>1126980806</v>
      </c>
      <c r="D319" s="9" cm="1">
        <f t="array" ref="D319">_xll.SNL.Clients.Office.Excel.Functions.SPG($A319, "SP_SHARES_OUT_PERIOD_END", D$3)</f>
        <v>1144000000</v>
      </c>
      <c r="E319" s="9" cm="1">
        <f t="array" ref="E319">_xll.SNL.Clients.Office.Excel.Functions.SPG($A319, "SP_SHARES_OUT_PERIOD_END", E$3)</f>
        <v>1151000000</v>
      </c>
      <c r="F319" s="9" cm="1">
        <f t="array" ref="F319">_xll.SNL.Clients.Office.Excel.Functions.SPG($A319, "SP_SHARES_OUT_PERIOD_END", F$3)</f>
        <v>1153000000</v>
      </c>
      <c r="G319" s="9" cm="1">
        <f t="array" ref="G319">_xll.SNL.Clients.Office.Excel.Functions.SPG($A319, "SP_SHARES_OUT_PERIOD_END", G$3)</f>
        <v>1152544498</v>
      </c>
      <c r="H319" s="9" cm="1">
        <f t="array" ref="H319">_xll.SNL.Clients.Office.Excel.Functions.SPG($A319, "SP_SHARES_OUT_PERIOD_END", H$3)</f>
        <v>794000000</v>
      </c>
      <c r="I319" s="9" cm="1">
        <f t="array" ref="I319">_xll.SNL.Clients.Office.Excel.Functions.SPG($A319, "SP_SHARES_OUT_PERIOD_END", I$3)</f>
        <v>793000000</v>
      </c>
      <c r="J319" s="9" cm="1">
        <f t="array" ref="J319">_xll.SNL.Clients.Office.Excel.Functions.SPG($A319, "SP_SHARES_OUT_PERIOD_END", J$3)</f>
        <v>793000000</v>
      </c>
    </row>
    <row r="320" spans="1:10" x14ac:dyDescent="0.3">
      <c r="A320" s="11" t="s">
        <v>319</v>
      </c>
      <c r="B320" s="9" cm="1">
        <f t="array" ref="B320">_xll.SNL.Clients.Office.Excel.Functions.SPG($A320, "SP_SHARES_OUT_PERIOD_END", B$3)</f>
        <v>566621898</v>
      </c>
      <c r="C320" s="9" cm="1">
        <f t="array" ref="C320">_xll.SNL.Clients.Office.Excel.Functions.SPG($A320, "SP_SHARES_OUT_PERIOD_END", C$3)</f>
        <v>567884142</v>
      </c>
      <c r="D320" s="9" cm="1">
        <f t="array" ref="D320">_xll.SNL.Clients.Office.Excel.Functions.SPG($A320, "SP_SHARES_OUT_PERIOD_END", D$3)</f>
        <v>569263076</v>
      </c>
      <c r="E320" s="9" cm="1">
        <f t="array" ref="E320">_xll.SNL.Clients.Office.Excel.Functions.SPG($A320, "SP_SHARES_OUT_PERIOD_END", E$3)</f>
        <v>569093921</v>
      </c>
      <c r="F320" s="9" cm="1">
        <f t="array" ref="F320">_xll.SNL.Clients.Office.Excel.Functions.SPG($A320, "SP_SHARES_OUT_PERIOD_END", F$3)</f>
        <v>570899429</v>
      </c>
      <c r="G320" s="9" cm="1">
        <f t="array" ref="G320">_xll.SNL.Clients.Office.Excel.Functions.SPG($A320, "SP_SHARES_OUT_PERIOD_END", G$3)</f>
        <v>571899428</v>
      </c>
      <c r="H320" s="9" cm="1">
        <f t="array" ref="H320">_xll.SNL.Clients.Office.Excel.Functions.SPG($A320, "SP_SHARES_OUT_PERIOD_END", H$3)</f>
        <v>572625133</v>
      </c>
      <c r="I320" s="9" cm="1">
        <f t="array" ref="I320">_xll.SNL.Clients.Office.Excel.Functions.SPG($A320, "SP_SHARES_OUT_PERIOD_END", I$3)</f>
        <v>571959816</v>
      </c>
      <c r="J320" s="9" cm="1">
        <f t="array" ref="J320">_xll.SNL.Clients.Office.Excel.Functions.SPG($A320, "SP_SHARES_OUT_PERIOD_END", J$3)</f>
        <v>574573983</v>
      </c>
    </row>
    <row r="321" spans="1:10" x14ac:dyDescent="0.3">
      <c r="A321" s="11" t="s">
        <v>320</v>
      </c>
      <c r="B321" s="9" cm="1">
        <f t="array" ref="B321">_xll.SNL.Clients.Office.Excel.Functions.SPG($A321, "SP_SHARES_OUT_PERIOD_END", B$3)</f>
        <v>566621898</v>
      </c>
      <c r="C321" s="9" cm="1">
        <f t="array" ref="C321">_xll.SNL.Clients.Office.Excel.Functions.SPG($A321, "SP_SHARES_OUT_PERIOD_END", C$3)</f>
        <v>567884142</v>
      </c>
      <c r="D321" s="9" cm="1">
        <f t="array" ref="D321">_xll.SNL.Clients.Office.Excel.Functions.SPG($A321, "SP_SHARES_OUT_PERIOD_END", D$3)</f>
        <v>569263076</v>
      </c>
      <c r="E321" s="9" cm="1">
        <f t="array" ref="E321">_xll.SNL.Clients.Office.Excel.Functions.SPG($A321, "SP_SHARES_OUT_PERIOD_END", E$3)</f>
        <v>569093921</v>
      </c>
      <c r="F321" s="9" cm="1">
        <f t="array" ref="F321">_xll.SNL.Clients.Office.Excel.Functions.SPG($A321, "SP_SHARES_OUT_PERIOD_END", F$3)</f>
        <v>570899429</v>
      </c>
      <c r="G321" s="9" cm="1">
        <f t="array" ref="G321">_xll.SNL.Clients.Office.Excel.Functions.SPG($A321, "SP_SHARES_OUT_PERIOD_END", G$3)</f>
        <v>571899428</v>
      </c>
      <c r="H321" s="9" cm="1">
        <f t="array" ref="H321">_xll.SNL.Clients.Office.Excel.Functions.SPG($A321, "SP_SHARES_OUT_PERIOD_END", H$3)</f>
        <v>572625133</v>
      </c>
      <c r="I321" s="9" cm="1">
        <f t="array" ref="I321">_xll.SNL.Clients.Office.Excel.Functions.SPG($A321, "SP_SHARES_OUT_PERIOD_END", I$3)</f>
        <v>571959816</v>
      </c>
      <c r="J321" s="9" cm="1">
        <f t="array" ref="J321">_xll.SNL.Clients.Office.Excel.Functions.SPG($A321, "SP_SHARES_OUT_PERIOD_END", J$3)</f>
        <v>574573983</v>
      </c>
    </row>
    <row r="322" spans="1:10" x14ac:dyDescent="0.3">
      <c r="A322" s="11" t="s">
        <v>321</v>
      </c>
      <c r="B322" s="9" cm="1">
        <f t="array" ref="B322">_xll.SNL.Clients.Office.Excel.Functions.SPG($A322, "SP_SHARES_OUT_PERIOD_END", B$3)</f>
        <v>2058631107</v>
      </c>
      <c r="C322" s="9" cm="1">
        <f t="array" ref="C322">_xll.SNL.Clients.Office.Excel.Functions.SPG($A322, "SP_SHARES_OUT_PERIOD_END", C$3)</f>
        <v>2057000000</v>
      </c>
      <c r="D322" s="9" cm="1">
        <f t="array" ref="D322">_xll.SNL.Clients.Office.Excel.Functions.SPG($A322, "SP_SHARES_OUT_PERIOD_END", D$3)</f>
        <v>2056404540</v>
      </c>
      <c r="E322" s="9" cm="1">
        <f t="array" ref="E322">_xll.SNL.Clients.Office.Excel.Functions.SPG($A322, "SP_SHARES_OUT_PERIOD_END", E$3)</f>
        <v>2055353601</v>
      </c>
      <c r="F322" s="9" cm="1">
        <f t="array" ref="F322">_xll.SNL.Clients.Office.Excel.Functions.SPG($A322, "SP_SHARES_OUT_PERIOD_END", F$3)</f>
        <v>2054532552</v>
      </c>
      <c r="G322" s="9" cm="1">
        <f t="array" ref="G322">_xll.SNL.Clients.Office.Excel.Functions.SPG($A322, "SP_SHARES_OUT_PERIOD_END", G$3)</f>
        <v>2052000000</v>
      </c>
      <c r="H322" s="9" cm="1">
        <f t="array" ref="H322">_xll.SNL.Clients.Office.Excel.Functions.SPG($A322, "SP_SHARES_OUT_PERIOD_END", H$3)</f>
        <v>2051707741</v>
      </c>
      <c r="I322" s="9" cm="1">
        <f t="array" ref="I322">_xll.SNL.Clients.Office.Excel.Functions.SPG($A322, "SP_SHARES_OUT_PERIOD_END", I$3)</f>
        <v>2023713997</v>
      </c>
      <c r="J322" s="9" cm="1">
        <f t="array" ref="J322">_xll.SNL.Clients.Office.Excel.Functions.SPG($A322, "SP_SHARES_OUT_PERIOD_END", J$3)</f>
        <v>2023421945</v>
      </c>
    </row>
    <row r="323" spans="1:10" x14ac:dyDescent="0.3">
      <c r="A323" s="11" t="s">
        <v>322</v>
      </c>
      <c r="B323" s="9" cm="1">
        <f t="array" ref="B323">_xll.SNL.Clients.Office.Excel.Functions.SPG($A323, "SP_SHARES_OUT_PERIOD_END", B$3)</f>
        <v>1477000000</v>
      </c>
      <c r="C323" s="9" cm="1">
        <f t="array" ref="C323">_xll.SNL.Clients.Office.Excel.Functions.SPG($A323, "SP_SHARES_OUT_PERIOD_END", C$3)</f>
        <v>1482000000</v>
      </c>
      <c r="D323" s="9" cm="1">
        <f t="array" ref="D323">_xll.SNL.Clients.Office.Excel.Functions.SPG($A323, "SP_SHARES_OUT_PERIOD_END", D$3)</f>
        <v>1491000000</v>
      </c>
      <c r="E323" s="9" cm="1">
        <f t="array" ref="E323">_xll.SNL.Clients.Office.Excel.Functions.SPG($A323, "SP_SHARES_OUT_PERIOD_END", E$3)</f>
        <v>1503000000</v>
      </c>
      <c r="F323" s="9" cm="1">
        <f t="array" ref="F323">_xll.SNL.Clients.Office.Excel.Functions.SPG($A323, "SP_SHARES_OUT_PERIOD_END", F$3)</f>
        <v>1511000000</v>
      </c>
      <c r="G323" s="9" cm="1">
        <f t="array" ref="G323">_xll.SNL.Clients.Office.Excel.Functions.SPG($A323, "SP_SHARES_OUT_PERIOD_END", G$3)</f>
        <v>1517000000</v>
      </c>
      <c r="H323" s="9" cm="1">
        <f t="array" ref="H323">_xll.SNL.Clients.Office.Excel.Functions.SPG($A323, "SP_SHARES_OUT_PERIOD_END", H$3)</f>
        <v>1524000000</v>
      </c>
      <c r="I323" s="9" cm="1">
        <f t="array" ref="I323">_xll.SNL.Clients.Office.Excel.Functions.SPG($A323, "SP_SHARES_OUT_PERIOD_END", I$3)</f>
        <v>1531897252</v>
      </c>
      <c r="J323" s="9" cm="1">
        <f t="array" ref="J323">_xll.SNL.Clients.Office.Excel.Functions.SPG($A323, "SP_SHARES_OUT_PERIOD_END", J$3)</f>
        <v>1540000000</v>
      </c>
    </row>
    <row r="324" spans="1:10" x14ac:dyDescent="0.3">
      <c r="A324" s="11" t="s">
        <v>323</v>
      </c>
      <c r="B324" s="9" cm="1">
        <f t="array" ref="B324">_xll.SNL.Clients.Office.Excel.Functions.SPG($A324, "SP_SHARES_OUT_PERIOD_END", B$3)</f>
        <v>470618280</v>
      </c>
      <c r="C324" s="9" cm="1">
        <f t="array" ref="C324">_xll.SNL.Clients.Office.Excel.Functions.SPG($A324, "SP_SHARES_OUT_PERIOD_END", C$3)</f>
        <v>469822472</v>
      </c>
      <c r="D324" s="9" cm="1">
        <f t="array" ref="D324">_xll.SNL.Clients.Office.Excel.Functions.SPG($A324, "SP_SHARES_OUT_PERIOD_END", D$3)</f>
        <v>466707452</v>
      </c>
      <c r="E324" s="9" cm="1">
        <f t="array" ref="E324">_xll.SNL.Clients.Office.Excel.Functions.SPG($A324, "SP_SHARES_OUT_PERIOD_END", E$3)</f>
        <v>448398632</v>
      </c>
      <c r="F324" s="9" cm="1">
        <f t="array" ref="F324">_xll.SNL.Clients.Office.Excel.Functions.SPG($A324, "SP_SHARES_OUT_PERIOD_END", F$3)</f>
        <v>448197604</v>
      </c>
      <c r="G324" s="9" cm="1">
        <f t="array" ref="G324">_xll.SNL.Clients.Office.Excel.Functions.SPG($A324, "SP_SHARES_OUT_PERIOD_END", G$3)</f>
        <v>447381671</v>
      </c>
      <c r="H324" s="9" cm="1">
        <f t="array" ref="H324">_xll.SNL.Clients.Office.Excel.Functions.SPG($A324, "SP_SHARES_OUT_PERIOD_END", H$3)</f>
        <v>413324607</v>
      </c>
      <c r="I324" s="9" cm="1">
        <f t="array" ref="I324">_xll.SNL.Clients.Office.Excel.Functions.SPG($A324, "SP_SHARES_OUT_PERIOD_END", I$3)</f>
        <v>413148513</v>
      </c>
      <c r="J324" s="9" cm="1">
        <f t="array" ref="J324">_xll.SNL.Clients.Office.Excel.Functions.SPG($A324, "SP_SHARES_OUT_PERIOD_END", J$3)</f>
        <v>412982639</v>
      </c>
    </row>
    <row r="325" spans="1:10" x14ac:dyDescent="0.3">
      <c r="A325" s="11" t="s">
        <v>324</v>
      </c>
      <c r="B325" s="9" t="str" cm="1">
        <f t="array" ref="B325">_xll.SNL.Clients.Office.Excel.Functions.SPG($A325, "SP_SHARES_OUT_PERIOD_END", B$3)</f>
        <v>NA</v>
      </c>
      <c r="C325" s="9" cm="1">
        <f t="array" ref="C325">_xll.SNL.Clients.Office.Excel.Functions.SPG($A325, "SP_SHARES_OUT_PERIOD_END", C$3)</f>
        <v>57129000</v>
      </c>
      <c r="D325" s="9" cm="1">
        <f t="array" ref="D325">_xll.SNL.Clients.Office.Excel.Functions.SPG($A325, "SP_SHARES_OUT_PERIOD_END", D$3)</f>
        <v>57197000</v>
      </c>
      <c r="E325" s="9" cm="1">
        <f t="array" ref="E325">_xll.SNL.Clients.Office.Excel.Functions.SPG($A325, "SP_SHARES_OUT_PERIOD_END", E$3)</f>
        <v>57181533</v>
      </c>
      <c r="F325" s="9" cm="1">
        <f t="array" ref="F325">_xll.SNL.Clients.Office.Excel.Functions.SPG($A325, "SP_SHARES_OUT_PERIOD_END", F$3)</f>
        <v>57268781</v>
      </c>
      <c r="G325" s="9" cm="1">
        <f t="array" ref="G325">_xll.SNL.Clients.Office.Excel.Functions.SPG($A325, "SP_SHARES_OUT_PERIOD_END", G$3)</f>
        <v>57192245</v>
      </c>
      <c r="H325" s="9" cm="1">
        <f t="array" ref="H325">_xll.SNL.Clients.Office.Excel.Functions.SPG($A325, "SP_SHARES_OUT_PERIOD_END", H$3)</f>
        <v>57007000</v>
      </c>
      <c r="I325" s="9" cm="1">
        <f t="array" ref="I325">_xll.SNL.Clients.Office.Excel.Functions.SPG($A325, "SP_SHARES_OUT_PERIOD_END", I$3)</f>
        <v>57014497</v>
      </c>
      <c r="J325" s="9" cm="1">
        <f t="array" ref="J325">_xll.SNL.Clients.Office.Excel.Functions.SPG($A325, "SP_SHARES_OUT_PERIOD_END", J$3)</f>
        <v>56991070</v>
      </c>
    </row>
    <row r="326" spans="1:10" x14ac:dyDescent="0.3">
      <c r="A326" s="11" t="s">
        <v>325</v>
      </c>
      <c r="B326" s="9" cm="1">
        <f t="array" ref="B326">_xll.SNL.Clients.Office.Excel.Functions.SPG($A326, "SP_SHARES_OUT_PERIOD_END", B$3)</f>
        <v>225443501</v>
      </c>
      <c r="C326" s="9" cm="1">
        <f t="array" ref="C326">_xll.SNL.Clients.Office.Excel.Functions.SPG($A326, "SP_SHARES_OUT_PERIOD_END", C$3)</f>
        <v>226320894</v>
      </c>
      <c r="D326" s="9" cm="1">
        <f t="array" ref="D326">_xll.SNL.Clients.Office.Excel.Functions.SPG($A326, "SP_SHARES_OUT_PERIOD_END", D$3)</f>
        <v>226239662</v>
      </c>
      <c r="E326" s="9" cm="1">
        <f t="array" ref="E326">_xll.SNL.Clients.Office.Excel.Functions.SPG($A326, "SP_SHARES_OUT_PERIOD_END", E$3)</f>
        <v>226096433</v>
      </c>
      <c r="F326" s="9" cm="1">
        <f t="array" ref="F326">_xll.SNL.Clients.Office.Excel.Functions.SPG($A326, "SP_SHARES_OUT_PERIOD_END", F$3)</f>
        <v>225914028</v>
      </c>
      <c r="G326" s="9" cm="1">
        <f t="array" ref="G326">_xll.SNL.Clients.Office.Excel.Functions.SPG($A326, "SP_SHARES_OUT_PERIOD_END", G$3)</f>
        <v>225681254</v>
      </c>
      <c r="H326" s="9" cm="1">
        <f t="array" ref="H326">_xll.SNL.Clients.Office.Excel.Functions.SPG($A326, "SP_SHARES_OUT_PERIOD_END", H$3)</f>
        <v>226136334</v>
      </c>
      <c r="I326" s="9" cm="1">
        <f t="array" ref="I326">_xll.SNL.Clients.Office.Excel.Functions.SPG($A326, "SP_SHARES_OUT_PERIOD_END", I$3)</f>
        <v>227015277</v>
      </c>
      <c r="J326" s="9" cm="1">
        <f t="array" ref="J326">_xll.SNL.Clients.Office.Excel.Functions.SPG($A326, "SP_SHARES_OUT_PERIOD_END", J$3)</f>
        <v>227639602</v>
      </c>
    </row>
    <row r="327" spans="1:10" x14ac:dyDescent="0.3">
      <c r="A327" s="11" t="s">
        <v>326</v>
      </c>
      <c r="B327" s="9" cm="1">
        <f t="array" ref="B327">_xll.SNL.Clients.Office.Excel.Functions.SPG($A327, "SP_SHARES_OUT_PERIOD_END", B$3)</f>
        <v>194538575</v>
      </c>
      <c r="C327" s="9" cm="1">
        <f t="array" ref="C327">_xll.SNL.Clients.Office.Excel.Functions.SPG($A327, "SP_SHARES_OUT_PERIOD_END", C$3)</f>
        <v>195969746</v>
      </c>
      <c r="D327" s="9" cm="1">
        <f t="array" ref="D327">_xll.SNL.Clients.Office.Excel.Functions.SPG($A327, "SP_SHARES_OUT_PERIOD_END", D$3)</f>
        <v>198218483</v>
      </c>
      <c r="E327" s="9" cm="1">
        <f t="array" ref="E327">_xll.SNL.Clients.Office.Excel.Functions.SPG($A327, "SP_SHARES_OUT_PERIOD_END", E$3)</f>
        <v>201637855</v>
      </c>
      <c r="F327" s="9" cm="1">
        <f t="array" ref="F327">_xll.SNL.Clients.Office.Excel.Functions.SPG($A327, "SP_SHARES_OUT_PERIOD_END", F$3)</f>
        <v>204591724</v>
      </c>
      <c r="G327" s="9" cm="1">
        <f t="array" ref="G327">_xll.SNL.Clients.Office.Excel.Functions.SPG($A327, "SP_SHARES_OUT_PERIOD_END", G$3)</f>
        <v>205126224</v>
      </c>
      <c r="H327" s="9" cm="1">
        <f t="array" ref="H327">_xll.SNL.Clients.Office.Excel.Functions.SPG($A327, "SP_SHARES_OUT_PERIOD_END", H$3)</f>
        <v>207036370</v>
      </c>
      <c r="I327" s="9" cm="1">
        <f t="array" ref="I327">_xll.SNL.Clients.Office.Excel.Functions.SPG($A327, "SP_SHARES_OUT_PERIOD_END", I$3)</f>
        <v>207004181</v>
      </c>
      <c r="J327" s="9" cm="1">
        <f t="array" ref="J327">_xll.SNL.Clients.Office.Excel.Functions.SPG($A327, "SP_SHARES_OUT_PERIOD_END", J$3)</f>
        <v>208342348</v>
      </c>
    </row>
    <row r="328" spans="1:10" x14ac:dyDescent="0.3">
      <c r="A328" s="11" t="s">
        <v>327</v>
      </c>
      <c r="B328" s="9" cm="1">
        <f t="array" ref="B328">_xll.SNL.Clients.Office.Excel.Functions.SPG($A328, "SP_SHARES_OUT_PERIOD_END", B$3)</f>
        <v>144071022</v>
      </c>
      <c r="C328" s="9" cm="1">
        <f t="array" ref="C328">_xll.SNL.Clients.Office.Excel.Functions.SPG($A328, "SP_SHARES_OUT_PERIOD_END", C$3)</f>
        <v>144952026</v>
      </c>
      <c r="D328" s="9" cm="1">
        <f t="array" ref="D328">_xll.SNL.Clients.Office.Excel.Functions.SPG($A328, "SP_SHARES_OUT_PERIOD_END", D$3)</f>
        <v>145813599</v>
      </c>
      <c r="E328" s="9" cm="1">
        <f t="array" ref="E328">_xll.SNL.Clients.Office.Excel.Functions.SPG($A328, "SP_SHARES_OUT_PERIOD_END", E$3)</f>
        <v>146463372</v>
      </c>
      <c r="F328" s="9" cm="1">
        <f t="array" ref="F328">_xll.SNL.Clients.Office.Excel.Functions.SPG($A328, "SP_SHARES_OUT_PERIOD_END", F$3)</f>
        <v>148088480</v>
      </c>
      <c r="G328" s="9" cm="1">
        <f t="array" ref="G328">_xll.SNL.Clients.Office.Excel.Functions.SPG($A328, "SP_SHARES_OUT_PERIOD_END", G$3)</f>
        <v>150109271</v>
      </c>
      <c r="H328" s="9" cm="1">
        <f t="array" ref="H328">_xll.SNL.Clients.Office.Excel.Functions.SPG($A328, "SP_SHARES_OUT_PERIOD_END", H$3)</f>
        <v>150864851</v>
      </c>
      <c r="I328" s="9" cm="1">
        <f t="array" ref="I328">_xll.SNL.Clients.Office.Excel.Functions.SPG($A328, "SP_SHARES_OUT_PERIOD_END", I$3)</f>
        <v>151388972</v>
      </c>
      <c r="J328" s="9" cm="1">
        <f t="array" ref="J328">_xll.SNL.Clients.Office.Excel.Functions.SPG($A328, "SP_SHARES_OUT_PERIOD_END", J$3)</f>
        <v>151950074</v>
      </c>
    </row>
    <row r="329" spans="1:10" x14ac:dyDescent="0.3">
      <c r="A329" s="11" t="s">
        <v>328</v>
      </c>
      <c r="B329" s="9" cm="1">
        <f t="array" ref="B329">_xll.SNL.Clients.Office.Excel.Functions.SPG($A329, "SP_SHARES_OUT_PERIOD_END", B$3)</f>
        <v>443439387</v>
      </c>
      <c r="C329" s="9" cm="1">
        <f t="array" ref="C329">_xll.SNL.Clients.Office.Excel.Functions.SPG($A329, "SP_SHARES_OUT_PERIOD_END", C$3)</f>
        <v>439861281</v>
      </c>
      <c r="D329" s="9" cm="1">
        <f t="array" ref="D329">_xll.SNL.Clients.Office.Excel.Functions.SPG($A329, "SP_SHARES_OUT_PERIOD_END", D$3)</f>
        <v>439702246</v>
      </c>
      <c r="E329" s="9" cm="1">
        <f t="array" ref="E329">_xll.SNL.Clients.Office.Excel.Functions.SPG($A329, "SP_SHARES_OUT_PERIOD_END", E$3)</f>
        <v>439686822</v>
      </c>
      <c r="F329" s="9" cm="1">
        <f t="array" ref="F329">_xll.SNL.Clients.Office.Excel.Functions.SPG($A329, "SP_SHARES_OUT_PERIOD_END", F$3)</f>
        <v>429025827</v>
      </c>
      <c r="G329" s="9" cm="1">
        <f t="array" ref="G329">_xll.SNL.Clients.Office.Excel.Functions.SPG($A329, "SP_SHARES_OUT_PERIOD_END", G$3)</f>
        <v>425546570</v>
      </c>
      <c r="H329" s="9" cm="1">
        <f t="array" ref="H329">_xll.SNL.Clients.Office.Excel.Functions.SPG($A329, "SP_SHARES_OUT_PERIOD_END", H$3)</f>
        <v>425424934</v>
      </c>
      <c r="I329" s="9" cm="1">
        <f t="array" ref="I329">_xll.SNL.Clients.Office.Excel.Functions.SPG($A329, "SP_SHARES_OUT_PERIOD_END", I$3)</f>
        <v>425155523</v>
      </c>
      <c r="J329" s="9" cm="1">
        <f t="array" ref="J329">_xll.SNL.Clients.Office.Excel.Functions.SPG($A329, "SP_SHARES_OUT_PERIOD_END", J$3)</f>
        <v>424158982</v>
      </c>
    </row>
    <row r="330" spans="1:10" x14ac:dyDescent="0.3">
      <c r="A330" s="11" t="s">
        <v>329</v>
      </c>
      <c r="B330" s="9" cm="1">
        <f t="array" ref="B330">_xll.SNL.Clients.Office.Excel.Functions.SPG($A330, "SP_SHARES_OUT_PERIOD_END", B$3)</f>
        <v>196462125</v>
      </c>
      <c r="C330" s="9" cm="1">
        <f t="array" ref="C330">_xll.SNL.Clients.Office.Excel.Functions.SPG($A330, "SP_SHARES_OUT_PERIOD_END", C$3)</f>
        <v>198604003</v>
      </c>
      <c r="D330" s="9" cm="1">
        <f t="array" ref="D330">_xll.SNL.Clients.Office.Excel.Functions.SPG($A330, "SP_SHARES_OUT_PERIOD_END", D$3)</f>
        <v>204929327</v>
      </c>
      <c r="E330" s="9" cm="1">
        <f t="array" ref="E330">_xll.SNL.Clients.Office.Excel.Functions.SPG($A330, "SP_SHARES_OUT_PERIOD_END", E$3)</f>
        <v>207498428</v>
      </c>
      <c r="F330" s="9" cm="1">
        <f t="array" ref="F330">_xll.SNL.Clients.Office.Excel.Functions.SPG($A330, "SP_SHARES_OUT_PERIOD_END", F$3)</f>
        <v>208166262</v>
      </c>
      <c r="G330" s="9" cm="1">
        <f t="array" ref="G330">_xll.SNL.Clients.Office.Excel.Functions.SPG($A330, "SP_SHARES_OUT_PERIOD_END", G$3)</f>
        <v>208130950</v>
      </c>
      <c r="H330" s="9" cm="1">
        <f t="array" ref="H330">_xll.SNL.Clients.Office.Excel.Functions.SPG($A330, "SP_SHARES_OUT_PERIOD_END", H$3)</f>
        <v>229336853</v>
      </c>
      <c r="I330" s="9" cm="1">
        <f t="array" ref="I330">_xll.SNL.Clients.Office.Excel.Functions.SPG($A330, "SP_SHARES_OUT_PERIOD_END", I$3)</f>
        <v>230425759</v>
      </c>
      <c r="J330" s="9" cm="1">
        <f t="array" ref="J330">_xll.SNL.Clients.Office.Excel.Functions.SPG($A330, "SP_SHARES_OUT_PERIOD_END", J$3)</f>
        <v>229956438</v>
      </c>
    </row>
    <row r="331" spans="1:10" x14ac:dyDescent="0.3">
      <c r="A331" s="11" t="s">
        <v>330</v>
      </c>
      <c r="B331" s="9" cm="1">
        <f t="array" ref="B331">_xll.SNL.Clients.Office.Excel.Functions.SPG($A331, "SP_SHARES_OUT_PERIOD_END", B$3)</f>
        <v>230750506</v>
      </c>
      <c r="C331" s="9" cm="1">
        <f t="array" ref="C331">_xll.SNL.Clients.Office.Excel.Functions.SPG($A331, "SP_SHARES_OUT_PERIOD_END", C$3)</f>
        <v>232800000</v>
      </c>
      <c r="D331" s="9" cm="1">
        <f t="array" ref="D331">_xll.SNL.Clients.Office.Excel.Functions.SPG($A331, "SP_SHARES_OUT_PERIOD_END", D$3)</f>
        <v>234812916</v>
      </c>
      <c r="E331" s="9" cm="1">
        <f t="array" ref="E331">_xll.SNL.Clients.Office.Excel.Functions.SPG($A331, "SP_SHARES_OUT_PERIOD_END", E$3)</f>
        <v>237338008</v>
      </c>
      <c r="F331" s="9" cm="1">
        <f t="array" ref="F331">_xll.SNL.Clients.Office.Excel.Functions.SPG($A331, "SP_SHARES_OUT_PERIOD_END", F$3)</f>
        <v>239761770</v>
      </c>
      <c r="G331" s="9" cm="1">
        <f t="array" ref="G331">_xll.SNL.Clients.Office.Excel.Functions.SPG($A331, "SP_SHARES_OUT_PERIOD_END", G$3)</f>
        <v>244902000</v>
      </c>
      <c r="H331" s="9" cm="1">
        <f t="array" ref="H331">_xll.SNL.Clients.Office.Excel.Functions.SPG($A331, "SP_SHARES_OUT_PERIOD_END", H$3)</f>
        <v>245838999</v>
      </c>
      <c r="I331" s="9" cm="1">
        <f t="array" ref="I331">_xll.SNL.Clients.Office.Excel.Functions.SPG($A331, "SP_SHARES_OUT_PERIOD_END", I$3)</f>
        <v>248722494</v>
      </c>
      <c r="J331" s="9" cm="1">
        <f t="array" ref="J331">_xll.SNL.Clients.Office.Excel.Functions.SPG($A331, "SP_SHARES_OUT_PERIOD_END", J$3)</f>
        <v>251222908</v>
      </c>
    </row>
    <row r="332" spans="1:10" x14ac:dyDescent="0.3">
      <c r="A332" s="11" t="s">
        <v>331</v>
      </c>
      <c r="B332" s="9" t="str" cm="1">
        <f t="array" ref="B332">_xll.SNL.Clients.Office.Excel.Functions.SPG($A332, "SP_SHARES_OUT_PERIOD_END", B$3)</f>
        <v>NA</v>
      </c>
      <c r="C332" s="9" cm="1">
        <f t="array" ref="C332">_xll.SNL.Clients.Office.Excel.Functions.SPG($A332, "SP_SHARES_OUT_PERIOD_END", C$3)</f>
        <v>24477000000</v>
      </c>
      <c r="D332" s="9" cm="1">
        <f t="array" ref="D332">_xll.SNL.Clients.Office.Excel.Functions.SPG($A332, "SP_SHARES_OUT_PERIOD_END", D$3)</f>
        <v>24508000000</v>
      </c>
      <c r="E332" s="9" cm="1">
        <f t="array" ref="E332">_xll.SNL.Clients.Office.Excel.Functions.SPG($A332, "SP_SHARES_OUT_PERIOD_END", E$3)</f>
        <v>24562000000</v>
      </c>
      <c r="F332" s="9" cm="1">
        <f t="array" ref="F332">_xll.SNL.Clients.Office.Excel.Functions.SPG($A332, "SP_SHARES_OUT_PERIOD_END", F$3)</f>
        <v>24590000000</v>
      </c>
      <c r="G332" s="9" cm="1">
        <f t="array" ref="G332">_xll.SNL.Clients.Office.Excel.Functions.SPG($A332, "SP_SHARES_OUT_PERIOD_END", G$3)</f>
        <v>24640000000</v>
      </c>
      <c r="H332" s="9" cm="1">
        <f t="array" ref="H332">_xll.SNL.Clients.Office.Excel.Functions.SPG($A332, "SP_SHARES_OUT_PERIOD_END", H$3)</f>
        <v>24660000000</v>
      </c>
      <c r="I332" s="9" cm="1">
        <f t="array" ref="I332">_xll.SNL.Clients.Office.Excel.Functions.SPG($A332, "SP_SHARES_OUT_PERIOD_END", I$3)</f>
        <v>24690000000</v>
      </c>
      <c r="J332" s="9" cm="1">
        <f t="array" ref="J332">_xll.SNL.Clients.Office.Excel.Functions.SPG($A332, "SP_SHARES_OUT_PERIOD_END", J$3)</f>
        <v>24730000000</v>
      </c>
    </row>
    <row r="333" spans="1:10" x14ac:dyDescent="0.3">
      <c r="A333" s="11" t="s">
        <v>332</v>
      </c>
      <c r="B333" s="9" cm="1">
        <f t="array" ref="B333">_xll.SNL.Clients.Office.Excel.Functions.SPG($A333, "SP_SHARES_OUT_PERIOD_END", B$3)</f>
        <v>2944615</v>
      </c>
      <c r="C333" s="9" cm="1">
        <f t="array" ref="C333">_xll.SNL.Clients.Office.Excel.Functions.SPG($A333, "SP_SHARES_OUT_PERIOD_END", C$3)</f>
        <v>3011644</v>
      </c>
      <c r="D333" s="9" cm="1">
        <f t="array" ref="D333">_xll.SNL.Clients.Office.Excel.Functions.SPG($A333, "SP_SHARES_OUT_PERIOD_END", D$3)</f>
        <v>3064790</v>
      </c>
      <c r="E333" s="9" cm="1">
        <f t="array" ref="E333">_xll.SNL.Clients.Office.Excel.Functions.SPG($A333, "SP_SHARES_OUT_PERIOD_END", E$3)</f>
        <v>3090266</v>
      </c>
      <c r="F333" s="9" cm="1">
        <f t="array" ref="F333">_xll.SNL.Clients.Office.Excel.Functions.SPG($A333, "SP_SHARES_OUT_PERIOD_END", F$3)</f>
        <v>3167625</v>
      </c>
      <c r="G333" s="9" cm="1">
        <f t="array" ref="G333">_xll.SNL.Clients.Office.Excel.Functions.SPG($A333, "SP_SHARES_OUT_PERIOD_END", G$3)</f>
        <v>3194876</v>
      </c>
      <c r="H333" s="9" cm="1">
        <f t="array" ref="H333">_xll.SNL.Clients.Office.Excel.Functions.SPG($A333, "SP_SHARES_OUT_PERIOD_END", H$3)</f>
        <v>3209977</v>
      </c>
      <c r="I333" s="9" cm="1">
        <f t="array" ref="I333">_xll.SNL.Clients.Office.Excel.Functions.SPG($A333, "SP_SHARES_OUT_PERIOD_END", I$3)</f>
        <v>3260538</v>
      </c>
      <c r="J333" s="9" cm="1">
        <f t="array" ref="J333">_xll.SNL.Clients.Office.Excel.Functions.SPG($A333, "SP_SHARES_OUT_PERIOD_END", J$3)</f>
        <v>3241750</v>
      </c>
    </row>
    <row r="334" spans="1:10" x14ac:dyDescent="0.3">
      <c r="A334" s="11" t="s">
        <v>333</v>
      </c>
      <c r="B334" s="9" cm="1">
        <f t="array" ref="B334">_xll.SNL.Clients.Office.Excel.Functions.SPG($A334, "SP_SHARES_OUT_PERIOD_END", B$3)</f>
        <v>253149403</v>
      </c>
      <c r="C334" s="9" cm="1">
        <f t="array" ref="C334">_xll.SNL.Clients.Office.Excel.Functions.SPG($A334, "SP_SHARES_OUT_PERIOD_END", C$3)</f>
        <v>254324627</v>
      </c>
      <c r="D334" s="9" cm="1">
        <f t="array" ref="D334">_xll.SNL.Clients.Office.Excel.Functions.SPG($A334, "SP_SHARES_OUT_PERIOD_END", D$3)</f>
        <v>254002000</v>
      </c>
      <c r="E334" s="9" cm="1">
        <f t="array" ref="E334">_xll.SNL.Clients.Office.Excel.Functions.SPG($A334, "SP_SHARES_OUT_PERIOD_END", E$3)</f>
        <v>254976000</v>
      </c>
      <c r="F334" s="9" cm="1">
        <f t="array" ref="F334">_xll.SNL.Clients.Office.Excel.Functions.SPG($A334, "SP_SHARES_OUT_PERIOD_END", F$3)</f>
        <v>256095000</v>
      </c>
      <c r="G334" s="9" cm="1">
        <f t="array" ref="G334">_xll.SNL.Clients.Office.Excel.Functions.SPG($A334, "SP_SHARES_OUT_PERIOD_END", G$3)</f>
        <v>257190053</v>
      </c>
      <c r="H334" s="9" cm="1">
        <f t="array" ref="H334">_xll.SNL.Clients.Office.Excel.Functions.SPG($A334, "SP_SHARES_OUT_PERIOD_END", H$3)</f>
        <v>256950000</v>
      </c>
      <c r="I334" s="9" cm="1">
        <f t="array" ref="I334">_xll.SNL.Clients.Office.Excel.Functions.SPG($A334, "SP_SHARES_OUT_PERIOD_END", I$3)</f>
        <v>258125000</v>
      </c>
      <c r="J334" s="9" cm="1">
        <f t="array" ref="J334">_xll.SNL.Clients.Office.Excel.Functions.SPG($A334, "SP_SHARES_OUT_PERIOD_END", J$3)</f>
        <v>259735000</v>
      </c>
    </row>
    <row r="335" spans="1:10" x14ac:dyDescent="0.3">
      <c r="A335" s="11" t="s">
        <v>334</v>
      </c>
      <c r="B335" s="9" cm="1">
        <f t="array" ref="B335">_xll.SNL.Clients.Office.Excel.Functions.SPG($A335, "SP_SHARES_OUT_PERIOD_END", B$3)</f>
        <v>57113515</v>
      </c>
      <c r="C335" s="9" cm="1">
        <f t="array" ref="C335">_xll.SNL.Clients.Office.Excel.Functions.SPG($A335, "SP_SHARES_OUT_PERIOD_END", C$3)</f>
        <v>57482184</v>
      </c>
      <c r="D335" s="9" cm="1">
        <f t="array" ref="D335">_xll.SNL.Clients.Office.Excel.Functions.SPG($A335, "SP_SHARES_OUT_PERIOD_END", D$3)</f>
        <v>57838920</v>
      </c>
      <c r="E335" s="9" cm="1">
        <f t="array" ref="E335">_xll.SNL.Clients.Office.Excel.Functions.SPG($A335, "SP_SHARES_OUT_PERIOD_END", E$3)</f>
        <v>58238711</v>
      </c>
      <c r="F335" s="9" cm="1">
        <f t="array" ref="F335">_xll.SNL.Clients.Office.Excel.Functions.SPG($A335, "SP_SHARES_OUT_PERIOD_END", F$3)</f>
        <v>58982123</v>
      </c>
      <c r="G335" s="9" cm="1">
        <f t="array" ref="G335">_xll.SNL.Clients.Office.Excel.Functions.SPG($A335, "SP_SHARES_OUT_PERIOD_END", G$3)</f>
        <v>59072792</v>
      </c>
      <c r="H335" s="9" cm="1">
        <f t="array" ref="H335">_xll.SNL.Clients.Office.Excel.Functions.SPG($A335, "SP_SHARES_OUT_PERIOD_END", H$3)</f>
        <v>59621138</v>
      </c>
      <c r="I335" s="9" cm="1">
        <f t="array" ref="I335">_xll.SNL.Clients.Office.Excel.Functions.SPG($A335, "SP_SHARES_OUT_PERIOD_END", I$3)</f>
        <v>60402359</v>
      </c>
      <c r="J335" s="9" cm="1">
        <f t="array" ref="J335">_xll.SNL.Clients.Office.Excel.Functions.SPG($A335, "SP_SHARES_OUT_PERIOD_END", J$3)</f>
        <v>61038936</v>
      </c>
    </row>
    <row r="336" spans="1:10" x14ac:dyDescent="0.3">
      <c r="A336" s="11" t="s">
        <v>335</v>
      </c>
      <c r="B336" s="9" cm="1">
        <f t="array" ref="B336">_xll.SNL.Clients.Office.Excel.Functions.SPG($A336, "SP_SHARES_OUT_PERIOD_END", B$3)</f>
        <v>942049921</v>
      </c>
      <c r="C336" s="9" cm="1">
        <f t="array" ref="C336">_xll.SNL.Clients.Office.Excel.Functions.SPG($A336, "SP_SHARES_OUT_PERIOD_END", C$3)</f>
        <v>938457983</v>
      </c>
      <c r="D336" s="9" cm="1">
        <f t="array" ref="D336">_xll.SNL.Clients.Office.Excel.Functions.SPG($A336, "SP_SHARES_OUT_PERIOD_END", D$3)</f>
        <v>938174218</v>
      </c>
      <c r="E336" s="9" cm="1">
        <f t="array" ref="E336">_xll.SNL.Clients.Office.Excel.Functions.SPG($A336, "SP_SHARES_OUT_PERIOD_END", E$3)</f>
        <v>905559959</v>
      </c>
      <c r="F336" s="9" cm="1">
        <f t="array" ref="F336">_xll.SNL.Clients.Office.Excel.Functions.SPG($A336, "SP_SHARES_OUT_PERIOD_END", F$3)</f>
        <v>886719730</v>
      </c>
      <c r="G336" s="9" cm="1">
        <f t="array" ref="G336">_xll.SNL.Clients.Office.Excel.Functions.SPG($A336, "SP_SHARES_OUT_PERIOD_END", G$3)</f>
        <v>879463103</v>
      </c>
      <c r="H336" s="9" cm="1">
        <f t="array" ref="H336">_xll.SNL.Clients.Office.Excel.Functions.SPG($A336, "SP_SHARES_OUT_PERIOD_END", H$3)</f>
        <v>877701484</v>
      </c>
      <c r="I336" s="9" cm="1">
        <f t="array" ref="I336">_xll.SNL.Clients.Office.Excel.Functions.SPG($A336, "SP_SHARES_OUT_PERIOD_END", I$3)</f>
        <v>884681888</v>
      </c>
      <c r="J336" s="9" cm="1">
        <f t="array" ref="J336">_xll.SNL.Clients.Office.Excel.Functions.SPG($A336, "SP_SHARES_OUT_PERIOD_END", J$3)</f>
        <v>891551244</v>
      </c>
    </row>
    <row r="337" spans="1:10" x14ac:dyDescent="0.3">
      <c r="A337" s="11" t="s">
        <v>336</v>
      </c>
      <c r="B337" s="9" cm="1">
        <f t="array" ref="B337">_xll.SNL.Clients.Office.Excel.Functions.SPG($A337, "SP_SHARES_OUT_PERIOD_END", B$3)</f>
        <v>211929275</v>
      </c>
      <c r="C337" s="9" cm="1">
        <f t="array" ref="C337">_xll.SNL.Clients.Office.Excel.Functions.SPG($A337, "SP_SHARES_OUT_PERIOD_END", C$3)</f>
        <v>212984747</v>
      </c>
      <c r="D337" s="9" cm="1">
        <f t="array" ref="D337">_xll.SNL.Clients.Office.Excel.Functions.SPG($A337, "SP_SHARES_OUT_PERIOD_END", D$3)</f>
        <v>213794691</v>
      </c>
      <c r="E337" s="9" cm="1">
        <f t="array" ref="E337">_xll.SNL.Clients.Office.Excel.Functions.SPG($A337, "SP_SHARES_OUT_PERIOD_END", E$3)</f>
        <v>214758093</v>
      </c>
      <c r="F337" s="9" cm="1">
        <f t="array" ref="F337">_xll.SNL.Clients.Office.Excel.Functions.SPG($A337, "SP_SHARES_OUT_PERIOD_END", F$3)</f>
        <v>217598722</v>
      </c>
      <c r="G337" s="9" cm="1">
        <f t="array" ref="G337">_xll.SNL.Clients.Office.Excel.Functions.SPG($A337, "SP_SHARES_OUT_PERIOD_END", G$3)</f>
        <v>217930932</v>
      </c>
      <c r="H337" s="9" cm="1">
        <f t="array" ref="H337">_xll.SNL.Clients.Office.Excel.Functions.SPG($A337, "SP_SHARES_OUT_PERIOD_END", H$3)</f>
        <v>218357884</v>
      </c>
      <c r="I337" s="9" cm="1">
        <f t="array" ref="I337">_xll.SNL.Clients.Office.Excel.Functions.SPG($A337, "SP_SHARES_OUT_PERIOD_END", I$3)</f>
        <v>218674948</v>
      </c>
      <c r="J337" s="9" cm="1">
        <f t="array" ref="J337">_xll.SNL.Clients.Office.Excel.Functions.SPG($A337, "SP_SHARES_OUT_PERIOD_END", J$3)</f>
        <v>219661854</v>
      </c>
    </row>
    <row r="338" spans="1:10" x14ac:dyDescent="0.3">
      <c r="A338" s="11" t="s">
        <v>337</v>
      </c>
      <c r="B338" s="9" cm="1">
        <f t="array" ref="B338">_xll.SNL.Clients.Office.Excel.Functions.SPG($A338, "SP_SHARES_OUT_PERIOD_END", B$3)</f>
        <v>195109410</v>
      </c>
      <c r="C338" s="9" cm="1">
        <f t="array" ref="C338">_xll.SNL.Clients.Office.Excel.Functions.SPG($A338, "SP_SHARES_OUT_PERIOD_END", C$3)</f>
        <v>196400000</v>
      </c>
      <c r="D338" s="9" cm="1">
        <f t="array" ref="D338">_xll.SNL.Clients.Office.Excel.Functions.SPG($A338, "SP_SHARES_OUT_PERIOD_END", D$3)</f>
        <v>195093092</v>
      </c>
      <c r="E338" s="9" cm="1">
        <f t="array" ref="E338">_xll.SNL.Clients.Office.Excel.Functions.SPG($A338, "SP_SHARES_OUT_PERIOD_END", E$3)</f>
        <v>195648843</v>
      </c>
      <c r="F338" s="9" cm="1">
        <f t="array" ref="F338">_xll.SNL.Clients.Office.Excel.Functions.SPG($A338, "SP_SHARES_OUT_PERIOD_END", F$3)</f>
        <v>195833671</v>
      </c>
      <c r="G338" s="9" cm="1">
        <f t="array" ref="G338">_xll.SNL.Clients.Office.Excel.Functions.SPG($A338, "SP_SHARES_OUT_PERIOD_END", G$3)</f>
        <v>198000000</v>
      </c>
      <c r="H338" s="9" cm="1">
        <f t="array" ref="H338">_xll.SNL.Clients.Office.Excel.Functions.SPG($A338, "SP_SHARES_OUT_PERIOD_END", H$3)</f>
        <v>197934170</v>
      </c>
      <c r="I338" s="9" cm="1">
        <f t="array" ref="I338">_xll.SNL.Clients.Office.Excel.Functions.SPG($A338, "SP_SHARES_OUT_PERIOD_END", I$3)</f>
        <v>197571297</v>
      </c>
      <c r="J338" s="9" cm="1">
        <f t="array" ref="J338">_xll.SNL.Clients.Office.Excel.Functions.SPG($A338, "SP_SHARES_OUT_PERIOD_END", J$3)</f>
        <v>199514755</v>
      </c>
    </row>
    <row r="339" spans="1:10" x14ac:dyDescent="0.3">
      <c r="A339" s="11" t="s">
        <v>338</v>
      </c>
      <c r="B339" s="9" cm="1">
        <f t="array" ref="B339">_xll.SNL.Clients.Office.Excel.Functions.SPG($A339, "SP_SHARES_OUT_PERIOD_END", B$3)</f>
        <v>417866634</v>
      </c>
      <c r="C339" s="9" cm="1">
        <f t="array" ref="C339">_xll.SNL.Clients.Office.Excel.Functions.SPG($A339, "SP_SHARES_OUT_PERIOD_END", C$3)</f>
        <v>422955173</v>
      </c>
      <c r="D339" s="9" cm="1">
        <f t="array" ref="D339">_xll.SNL.Clients.Office.Excel.Functions.SPG($A339, "SP_SHARES_OUT_PERIOD_END", D$3)</f>
        <v>425645765</v>
      </c>
      <c r="E339" s="9" cm="1">
        <f t="array" ref="E339">_xll.SNL.Clients.Office.Excel.Functions.SPG($A339, "SP_SHARES_OUT_PERIOD_END", E$3)</f>
        <v>428217874</v>
      </c>
      <c r="F339" s="9" cm="1">
        <f t="array" ref="F339">_xll.SNL.Clients.Office.Excel.Functions.SPG($A339, "SP_SHARES_OUT_PERIOD_END", F$3)</f>
        <v>429934333</v>
      </c>
      <c r="G339" s="9" cm="1">
        <f t="array" ref="G339">_xll.SNL.Clients.Office.Excel.Functions.SPG($A339, "SP_SHARES_OUT_PERIOD_END", G$3)</f>
        <v>426386426</v>
      </c>
      <c r="H339" s="9" cm="1">
        <f t="array" ref="H339">_xll.SNL.Clients.Office.Excel.Functions.SPG($A339, "SP_SHARES_OUT_PERIOD_END", H$3)</f>
        <v>430594632</v>
      </c>
      <c r="I339" s="9" cm="1">
        <f t="array" ref="I339">_xll.SNL.Clients.Office.Excel.Functions.SPG($A339, "SP_SHARES_OUT_PERIOD_END", I$3)</f>
        <v>431520606</v>
      </c>
      <c r="J339" s="9" cm="1">
        <f t="array" ref="J339">_xll.SNL.Clients.Office.Excel.Functions.SPG($A339, "SP_SHARES_OUT_PERIOD_END", J$3)</f>
        <v>431851090</v>
      </c>
    </row>
    <row r="340" spans="1:10" x14ac:dyDescent="0.3">
      <c r="A340" s="11" t="s">
        <v>339</v>
      </c>
      <c r="B340" s="9" cm="1">
        <f t="array" ref="B340">_xll.SNL.Clients.Office.Excel.Functions.SPG($A340, "SP_SHARES_OUT_PERIOD_END", B$3)</f>
        <v>624626545</v>
      </c>
      <c r="C340" s="9" cm="1">
        <f t="array" ref="C340">_xll.SNL.Clients.Office.Excel.Functions.SPG($A340, "SP_SHARES_OUT_PERIOD_END", C$3)</f>
        <v>583110633</v>
      </c>
      <c r="D340" s="9" cm="1">
        <f t="array" ref="D340">_xll.SNL.Clients.Office.Excel.Functions.SPG($A340, "SP_SHARES_OUT_PERIOD_END", D$3)</f>
        <v>584172823</v>
      </c>
      <c r="E340" s="9" cm="1">
        <f t="array" ref="E340">_xll.SNL.Clients.Office.Excel.Functions.SPG($A340, "SP_SHARES_OUT_PERIOD_END", E$3)</f>
        <v>584060910</v>
      </c>
      <c r="F340" s="9" cm="1">
        <f t="array" ref="F340">_xll.SNL.Clients.Office.Excel.Functions.SPG($A340, "SP_SHARES_OUT_PERIOD_END", F$3)</f>
        <v>583644277</v>
      </c>
      <c r="G340" s="9" cm="1">
        <f t="array" ref="G340">_xll.SNL.Clients.Office.Excel.Functions.SPG($A340, "SP_SHARES_OUT_PERIOD_END", G$3)</f>
        <v>583093100</v>
      </c>
      <c r="H340" s="9" cm="1">
        <f t="array" ref="H340">_xll.SNL.Clients.Office.Excel.Functions.SPG($A340, "SP_SHARES_OUT_PERIOD_END", H$3)</f>
        <v>582536892</v>
      </c>
      <c r="I340" s="9" cm="1">
        <f t="array" ref="I340">_xll.SNL.Clients.Office.Excel.Functions.SPG($A340, "SP_SHARES_OUT_PERIOD_END", I$3)</f>
        <v>447671698</v>
      </c>
      <c r="J340" s="9" cm="1">
        <f t="array" ref="J340">_xll.SNL.Clients.Office.Excel.Functions.SPG($A340, "SP_SHARES_OUT_PERIOD_END", J$3)</f>
        <v>447441008</v>
      </c>
    </row>
    <row r="341" spans="1:10" x14ac:dyDescent="0.3">
      <c r="A341" s="11" t="s">
        <v>340</v>
      </c>
      <c r="B341" s="9" cm="1">
        <f t="array" ref="B341">_xll.SNL.Clients.Office.Excel.Functions.SPG($A341, "SP_SHARES_OUT_PERIOD_END", B$3)</f>
        <v>2803000000</v>
      </c>
      <c r="C341" s="9" cm="1">
        <f t="array" ref="C341">_xll.SNL.Clients.Office.Excel.Functions.SPG($A341, "SP_SHARES_OUT_PERIOD_END", C$3)</f>
        <v>2796000000</v>
      </c>
      <c r="D341" s="9" cm="1">
        <f t="array" ref="D341">_xll.SNL.Clients.Office.Excel.Functions.SPG($A341, "SP_SHARES_OUT_PERIOD_END", D$3)</f>
        <v>2771000000</v>
      </c>
      <c r="E341" s="9" cm="1">
        <f t="array" ref="E341">_xll.SNL.Clients.Office.Excel.Functions.SPG($A341, "SP_SHARES_OUT_PERIOD_END", E$3)</f>
        <v>2755000000</v>
      </c>
      <c r="F341" s="9" cm="1">
        <f t="array" ref="F341">_xll.SNL.Clients.Office.Excel.Functions.SPG($A341, "SP_SHARES_OUT_PERIOD_END", F$3)</f>
        <v>2747000000</v>
      </c>
      <c r="G341" s="9" cm="1">
        <f t="array" ref="G341">_xll.SNL.Clients.Office.Excel.Functions.SPG($A341, "SP_SHARES_OUT_PERIOD_END", G$3)</f>
        <v>2748000000</v>
      </c>
      <c r="H341" s="9" cm="1">
        <f t="array" ref="H341">_xll.SNL.Clients.Office.Excel.Functions.SPG($A341, "SP_SHARES_OUT_PERIOD_END", H$3)</f>
        <v>2739000000</v>
      </c>
      <c r="I341" s="9" cm="1">
        <f t="array" ref="I341">_xll.SNL.Clients.Office.Excel.Functions.SPG($A341, "SP_SHARES_OUT_PERIOD_END", I$3)</f>
        <v>2713000000</v>
      </c>
      <c r="J341" s="9" cm="1">
        <f t="array" ref="J341">_xll.SNL.Clients.Office.Excel.Functions.SPG($A341, "SP_SHARES_OUT_PERIOD_END", J$3)</f>
        <v>2700000000</v>
      </c>
    </row>
    <row r="342" spans="1:10" x14ac:dyDescent="0.3">
      <c r="A342" s="11" t="s">
        <v>341</v>
      </c>
      <c r="B342" s="9" cm="1">
        <f t="array" ref="B342">_xll.SNL.Clients.Office.Excel.Functions.SPG($A342, "SP_SHARES_OUT_PERIOD_END", B$3)</f>
        <v>395500000</v>
      </c>
      <c r="C342" s="9" cm="1">
        <f t="array" ref="C342">_xll.SNL.Clients.Office.Excel.Functions.SPG($A342, "SP_SHARES_OUT_PERIOD_END", C$3)</f>
        <v>397600000</v>
      </c>
      <c r="D342" s="9" cm="1">
        <f t="array" ref="D342">_xll.SNL.Clients.Office.Excel.Functions.SPG($A342, "SP_SHARES_OUT_PERIOD_END", D$3)</f>
        <v>399400000</v>
      </c>
      <c r="E342" s="9" cm="1">
        <f t="array" ref="E342">_xll.SNL.Clients.Office.Excel.Functions.SPG($A342, "SP_SHARES_OUT_PERIOD_END", E$3)</f>
        <v>401300000</v>
      </c>
      <c r="F342" s="9" cm="1">
        <f t="array" ref="F342">_xll.SNL.Clients.Office.Excel.Functions.SPG($A342, "SP_SHARES_OUT_PERIOD_END", F$3)</f>
        <v>404300000</v>
      </c>
      <c r="G342" s="9" cm="1">
        <f t="array" ref="G342">_xll.SNL.Clients.Office.Excel.Functions.SPG($A342, "SP_SHARES_OUT_PERIOD_END", G$3)</f>
        <v>406600000</v>
      </c>
      <c r="H342" s="9" cm="1">
        <f t="array" ref="H342">_xll.SNL.Clients.Office.Excel.Functions.SPG($A342, "SP_SHARES_OUT_PERIOD_END", H$3)</f>
        <v>409300000</v>
      </c>
      <c r="I342" s="9" cm="1">
        <f t="array" ref="I342">_xll.SNL.Clients.Office.Excel.Functions.SPG($A342, "SP_SHARES_OUT_PERIOD_END", I$3)</f>
        <v>411700000</v>
      </c>
      <c r="J342" s="9" cm="1">
        <f t="array" ref="J342">_xll.SNL.Clients.Office.Excel.Functions.SPG($A342, "SP_SHARES_OUT_PERIOD_END", J$3)</f>
        <v>413200000</v>
      </c>
    </row>
    <row r="343" spans="1:10" x14ac:dyDescent="0.3">
      <c r="A343" s="11" t="s">
        <v>342</v>
      </c>
      <c r="B343" s="9" cm="1">
        <f t="array" ref="B343">_xll.SNL.Clients.Office.Excel.Functions.SPG($A343, "SP_SHARES_OUT_PERIOD_END", B$3)</f>
        <v>524960000</v>
      </c>
      <c r="C343" s="9" cm="1">
        <f t="array" ref="C343">_xll.SNL.Clients.Office.Excel.Functions.SPG($A343, "SP_SHARES_OUT_PERIOD_END", C$3)</f>
        <v>524400000</v>
      </c>
      <c r="D343" s="9" cm="1">
        <f t="array" ref="D343">_xll.SNL.Clients.Office.Excel.Functions.SPG($A343, "SP_SHARES_OUT_PERIOD_END", D$3)</f>
        <v>524260000</v>
      </c>
      <c r="E343" s="9" cm="1">
        <f t="array" ref="E343">_xll.SNL.Clients.Office.Excel.Functions.SPG($A343, "SP_SHARES_OUT_PERIOD_END", E$3)</f>
        <v>524260000</v>
      </c>
      <c r="F343" s="9" cm="1">
        <f t="array" ref="F343">_xll.SNL.Clients.Office.Excel.Functions.SPG($A343, "SP_SHARES_OUT_PERIOD_END", F$3)</f>
        <v>524060000</v>
      </c>
      <c r="G343" s="9" cm="1">
        <f t="array" ref="G343">_xll.SNL.Clients.Office.Excel.Functions.SPG($A343, "SP_SHARES_OUT_PERIOD_END", G$3)</f>
        <v>523300000</v>
      </c>
      <c r="H343" s="9" cm="1">
        <f t="array" ref="H343">_xll.SNL.Clients.Office.Excel.Functions.SPG($A343, "SP_SHARES_OUT_PERIOD_END", H$3)</f>
        <v>523060000</v>
      </c>
      <c r="I343" s="9" cm="1">
        <f t="array" ref="I343">_xll.SNL.Clients.Office.Excel.Functions.SPG($A343, "SP_SHARES_OUT_PERIOD_END", I$3)</f>
        <v>522760000</v>
      </c>
      <c r="J343" s="9" cm="1">
        <f t="array" ref="J343">_xll.SNL.Clients.Office.Excel.Functions.SPG($A343, "SP_SHARES_OUT_PERIOD_END", J$3)</f>
        <v>522200000</v>
      </c>
    </row>
    <row r="344" spans="1:10" x14ac:dyDescent="0.3">
      <c r="A344" s="11" t="s">
        <v>343</v>
      </c>
      <c r="B344" s="9" cm="1">
        <f t="array" ref="B344">_xll.SNL.Clients.Office.Excel.Functions.SPG($A344, "SP_SHARES_OUT_PERIOD_END", B$3)</f>
        <v>89166315</v>
      </c>
      <c r="C344" s="9" cm="1">
        <f t="array" ref="C344">_xll.SNL.Clients.Office.Excel.Functions.SPG($A344, "SP_SHARES_OUT_PERIOD_END", C$3)</f>
        <v>89166315</v>
      </c>
      <c r="D344" s="9" cm="1">
        <f t="array" ref="D344">_xll.SNL.Clients.Office.Excel.Functions.SPG($A344, "SP_SHARES_OUT_PERIOD_END", D$3)</f>
        <v>89173315</v>
      </c>
      <c r="E344" s="9" cm="1">
        <f t="array" ref="E344">_xll.SNL.Clients.Office.Excel.Functions.SPG($A344, "SP_SHARES_OUT_PERIOD_END", E$3)</f>
        <v>89167926</v>
      </c>
      <c r="F344" s="9" cm="1">
        <f t="array" ref="F344">_xll.SNL.Clients.Office.Excel.Functions.SPG($A344, "SP_SHARES_OUT_PERIOD_END", F$3)</f>
        <v>89149548</v>
      </c>
      <c r="G344" s="9" cm="1">
        <f t="array" ref="G344">_xll.SNL.Clients.Office.Excel.Functions.SPG($A344, "SP_SHARES_OUT_PERIOD_END", G$3)</f>
        <v>88953277</v>
      </c>
      <c r="H344" s="9" cm="1">
        <f t="array" ref="H344">_xll.SNL.Clients.Office.Excel.Functions.SPG($A344, "SP_SHARES_OUT_PERIOD_END", H$3)</f>
        <v>88953255</v>
      </c>
      <c r="I344" s="9" cm="1">
        <f t="array" ref="I344">_xll.SNL.Clients.Office.Excel.Functions.SPG($A344, "SP_SHARES_OUT_PERIOD_END", I$3)</f>
        <v>89235884</v>
      </c>
      <c r="J344" s="9" cm="1">
        <f t="array" ref="J344">_xll.SNL.Clients.Office.Excel.Functions.SPG($A344, "SP_SHARES_OUT_PERIOD_END", J$3)</f>
        <v>89089403</v>
      </c>
    </row>
    <row r="345" spans="1:10" x14ac:dyDescent="0.3">
      <c r="A345" s="11" t="s">
        <v>344</v>
      </c>
      <c r="B345" s="9" cm="1">
        <f t="array" ref="B345">_xll.SNL.Clients.Office.Excel.Functions.SPG($A345, "SP_SHARES_OUT_PERIOD_END", B$3)</f>
        <v>2359663000</v>
      </c>
      <c r="C345" s="9" cm="1">
        <f t="array" ref="C345">_xll.SNL.Clients.Office.Excel.Functions.SPG($A345, "SP_SHARES_OUT_PERIOD_END", C$3)</f>
        <v>2338795190</v>
      </c>
      <c r="D345" s="9" cm="1">
        <f t="array" ref="D345">_xll.SNL.Clients.Office.Excel.Functions.SPG($A345, "SP_SHARES_OUT_PERIOD_END", D$3)</f>
        <v>2269808627</v>
      </c>
      <c r="E345" s="9" cm="1">
        <f t="array" ref="E345">_xll.SNL.Clients.Office.Excel.Functions.SPG($A345, "SP_SHARES_OUT_PERIOD_END", E$3)</f>
        <v>2237939176</v>
      </c>
      <c r="F345" s="9" cm="1">
        <f t="array" ref="F345">_xll.SNL.Clients.Office.Excel.Functions.SPG($A345, "SP_SHARES_OUT_PERIOD_END", F$3)</f>
        <v>2226963060</v>
      </c>
      <c r="G345" s="9" cm="1">
        <f t="array" ref="G345">_xll.SNL.Clients.Office.Excel.Functions.SPG($A345, "SP_SHARES_OUT_PERIOD_END", G$3)</f>
        <v>2200127714</v>
      </c>
      <c r="H345" s="9" cm="1">
        <f t="array" ref="H345">_xll.SNL.Clients.Office.Excel.Functions.SPG($A345, "SP_SHARES_OUT_PERIOD_END", H$3)</f>
        <v>2175240837</v>
      </c>
      <c r="I345" s="9" cm="1">
        <f t="array" ref="I345">_xll.SNL.Clients.Office.Excel.Functions.SPG($A345, "SP_SHARES_OUT_PERIOD_END", I$3)</f>
        <v>2149980495</v>
      </c>
      <c r="J345" s="9" cm="1">
        <f t="array" ref="J345">_xll.SNL.Clients.Office.Excel.Functions.SPG($A345, "SP_SHARES_OUT_PERIOD_END", J$3)</f>
        <v>2117729819</v>
      </c>
    </row>
    <row r="346" spans="1:10" x14ac:dyDescent="0.3">
      <c r="A346" s="11" t="s">
        <v>345</v>
      </c>
      <c r="B346" s="9" t="str" cm="1">
        <f t="array" ref="B346">_xll.SNL.Clients.Office.Excel.Functions.SPG($A346, "SP_SHARES_OUT_PERIOD_END", B$3)</f>
        <v>NA</v>
      </c>
      <c r="C346" s="9" cm="1">
        <f t="array" ref="C346">_xll.SNL.Clients.Office.Excel.Functions.SPG($A346, "SP_SHARES_OUT_PERIOD_END", C$3)</f>
        <v>660400000</v>
      </c>
      <c r="D346" s="9" cm="1">
        <f t="array" ref="D346">_xll.SNL.Clients.Office.Excel.Functions.SPG($A346, "SP_SHARES_OUT_PERIOD_END", D$3)</f>
        <v>655400000</v>
      </c>
      <c r="E346" s="9" cm="1">
        <f t="array" ref="E346">_xll.SNL.Clients.Office.Excel.Functions.SPG($A346, "SP_SHARES_OUT_PERIOD_END", E$3)</f>
        <v>650200000</v>
      </c>
      <c r="F346" s="9" cm="1">
        <f t="array" ref="F346">_xll.SNL.Clients.Office.Excel.Functions.SPG($A346, "SP_SHARES_OUT_PERIOD_END", F$3)</f>
        <v>646800000</v>
      </c>
      <c r="G346" s="9" cm="1">
        <f t="array" ref="G346">_xll.SNL.Clients.Office.Excel.Functions.SPG($A346, "SP_SHARES_OUT_PERIOD_END", G$3)</f>
        <v>645400000</v>
      </c>
      <c r="H346" s="9" cm="1">
        <f t="array" ref="H346">_xll.SNL.Clients.Office.Excel.Functions.SPG($A346, "SP_SHARES_OUT_PERIOD_END", H$3)</f>
        <v>627400000</v>
      </c>
      <c r="I346" s="9" cm="1">
        <f t="array" ref="I346">_xll.SNL.Clients.Office.Excel.Functions.SPG($A346, "SP_SHARES_OUT_PERIOD_END", I$3)</f>
        <v>616600000</v>
      </c>
      <c r="J346" s="9" cm="1">
        <f t="array" ref="J346">_xll.SNL.Clients.Office.Excel.Functions.SPG($A346, "SP_SHARES_OUT_PERIOD_END", J$3)</f>
        <v>611200000</v>
      </c>
    </row>
    <row r="347" spans="1:10" x14ac:dyDescent="0.3">
      <c r="A347" s="11" t="s">
        <v>346</v>
      </c>
      <c r="B347" s="9" cm="1">
        <f t="array" ref="B347">_xll.SNL.Clients.Office.Excel.Functions.SPG($A347, "SP_SHARES_OUT_PERIOD_END", B$3)</f>
        <v>674000000</v>
      </c>
      <c r="C347" s="9" cm="1">
        <f t="array" ref="C347">_xll.SNL.Clients.Office.Excel.Functions.SPG($A347, "SP_SHARES_OUT_PERIOD_END", C$3)</f>
        <v>671000000</v>
      </c>
      <c r="D347" s="9" cm="1">
        <f t="array" ref="D347">_xll.SNL.Clients.Office.Excel.Functions.SPG($A347, "SP_SHARES_OUT_PERIOD_END", D$3)</f>
        <v>667000000</v>
      </c>
      <c r="E347" s="9" cm="1">
        <f t="array" ref="E347">_xll.SNL.Clients.Office.Excel.Functions.SPG($A347, "SP_SHARES_OUT_PERIOD_END", E$3)</f>
        <v>667000000</v>
      </c>
      <c r="F347" s="9" cm="1">
        <f t="array" ref="F347">_xll.SNL.Clients.Office.Excel.Functions.SPG($A347, "SP_SHARES_OUT_PERIOD_END", F$3)</f>
        <v>655000000</v>
      </c>
      <c r="G347" s="9" cm="1">
        <f t="array" ref="G347">_xll.SNL.Clients.Office.Excel.Functions.SPG($A347, "SP_SHARES_OUT_PERIOD_END", G$3)</f>
        <v>653000000</v>
      </c>
      <c r="H347" s="9" cm="1">
        <f t="array" ref="H347">_xll.SNL.Clients.Office.Excel.Functions.SPG($A347, "SP_SHARES_OUT_PERIOD_END", H$3)</f>
        <v>652000000</v>
      </c>
      <c r="I347" s="9" cm="1">
        <f t="array" ref="I347">_xll.SNL.Clients.Office.Excel.Functions.SPG($A347, "SP_SHARES_OUT_PERIOD_END", I$3)</f>
        <v>651000000</v>
      </c>
      <c r="J347" s="9" cm="1">
        <f t="array" ref="J347">_xll.SNL.Clients.Office.Excel.Functions.SPG($A347, "SP_SHARES_OUT_PERIOD_END", J$3)</f>
        <v>651000000</v>
      </c>
    </row>
    <row r="348" spans="1:10" x14ac:dyDescent="0.3">
      <c r="A348" s="11" t="s">
        <v>347</v>
      </c>
      <c r="B348" s="9" cm="1">
        <f t="array" ref="B348">_xll.SNL.Clients.Office.Excel.Functions.SPG($A348, "SP_SHARES_OUT_PERIOD_END", B$3)</f>
        <v>127778004</v>
      </c>
      <c r="C348" s="9" cm="1">
        <f t="array" ref="C348">_xll.SNL.Clients.Office.Excel.Functions.SPG($A348, "SP_SHARES_OUT_PERIOD_END", C$3)</f>
        <v>128764843</v>
      </c>
      <c r="D348" s="9" cm="1">
        <f t="array" ref="D348">_xll.SNL.Clients.Office.Excel.Functions.SPG($A348, "SP_SHARES_OUT_PERIOD_END", D$3)</f>
        <v>128720433</v>
      </c>
      <c r="E348" s="9" cm="1">
        <f t="array" ref="E348">_xll.SNL.Clients.Office.Excel.Functions.SPG($A348, "SP_SHARES_OUT_PERIOD_END", E$3)</f>
        <v>128603966</v>
      </c>
      <c r="F348" s="9" cm="1">
        <f t="array" ref="F348">_xll.SNL.Clients.Office.Excel.Functions.SPG($A348, "SP_SHARES_OUT_PERIOD_END", F$3)</f>
        <v>128540990</v>
      </c>
      <c r="G348" s="9" cm="1">
        <f t="array" ref="G348">_xll.SNL.Clients.Office.Excel.Functions.SPG($A348, "SP_SHARES_OUT_PERIOD_END", G$3)</f>
        <v>128410854</v>
      </c>
      <c r="H348" s="9" cm="1">
        <f t="array" ref="H348">_xll.SNL.Clients.Office.Excel.Functions.SPG($A348, "SP_SHARES_OUT_PERIOD_END", H$3)</f>
        <v>128475824</v>
      </c>
      <c r="I348" s="9" cm="1">
        <f t="array" ref="I348">_xll.SNL.Clients.Office.Excel.Functions.SPG($A348, "SP_SHARES_OUT_PERIOD_END", I$3)</f>
        <v>128433082</v>
      </c>
      <c r="J348" s="9" cm="1">
        <f t="array" ref="J348">_xll.SNL.Clients.Office.Excel.Functions.SPG($A348, "SP_SHARES_OUT_PERIOD_END", J$3)</f>
        <v>128296105</v>
      </c>
    </row>
    <row r="349" spans="1:10" x14ac:dyDescent="0.3">
      <c r="A349" s="11" t="s">
        <v>348</v>
      </c>
      <c r="B349" s="9" cm="1">
        <f t="array" ref="B349">_xll.SNL.Clients.Office.Excel.Functions.SPG($A349, "SP_SHARES_OUT_PERIOD_END", B$3)</f>
        <v>360200000</v>
      </c>
      <c r="C349" s="9" cm="1">
        <f t="array" ref="C349">_xll.SNL.Clients.Office.Excel.Functions.SPG($A349, "SP_SHARES_OUT_PERIOD_END", C$3)</f>
        <v>360063074</v>
      </c>
      <c r="D349" s="9" cm="1">
        <f t="array" ref="D349">_xll.SNL.Clients.Office.Excel.Functions.SPG($A349, "SP_SHARES_OUT_PERIOD_END", D$3)</f>
        <v>359898021</v>
      </c>
      <c r="E349" s="9" cm="1">
        <f t="array" ref="E349">_xll.SNL.Clients.Office.Excel.Functions.SPG($A349, "SP_SHARES_OUT_PERIOD_END", E$3)</f>
        <v>360100000</v>
      </c>
      <c r="F349" s="9" cm="1">
        <f t="array" ref="F349">_xll.SNL.Clients.Office.Excel.Functions.SPG($A349, "SP_SHARES_OUT_PERIOD_END", F$3)</f>
        <v>359963341</v>
      </c>
      <c r="G349" s="9" cm="1">
        <f t="array" ref="G349">_xll.SNL.Clients.Office.Excel.Functions.SPG($A349, "SP_SHARES_OUT_PERIOD_END", G$3)</f>
        <v>359821826</v>
      </c>
      <c r="H349" s="9" cm="1">
        <f t="array" ref="H349">_xll.SNL.Clients.Office.Excel.Functions.SPG($A349, "SP_SHARES_OUT_PERIOD_END", H$3)</f>
        <v>361232387</v>
      </c>
      <c r="I349" s="9" cm="1">
        <f t="array" ref="I349">_xll.SNL.Clients.Office.Excel.Functions.SPG($A349, "SP_SHARES_OUT_PERIOD_END", I$3)</f>
        <v>360500000</v>
      </c>
      <c r="J349" s="9" cm="1">
        <f t="array" ref="J349">_xll.SNL.Clients.Office.Excel.Functions.SPG($A349, "SP_SHARES_OUT_PERIOD_END", J$3)</f>
        <v>360500000</v>
      </c>
    </row>
    <row r="350" spans="1:10" x14ac:dyDescent="0.3">
      <c r="A350" s="11" t="s">
        <v>349</v>
      </c>
      <c r="B350" s="9" cm="1">
        <f t="array" ref="B350">_xll.SNL.Clients.Office.Excel.Functions.SPG($A350, "SP_SHARES_OUT_PERIOD_END", B$3)</f>
        <v>54152800</v>
      </c>
      <c r="C350" s="9" cm="1">
        <f t="array" ref="C350">_xll.SNL.Clients.Office.Excel.Functions.SPG($A350, "SP_SHARES_OUT_PERIOD_END", C$3)</f>
        <v>54564000</v>
      </c>
      <c r="D350" s="9" cm="1">
        <f t="array" ref="D350">_xll.SNL.Clients.Office.Excel.Functions.SPG($A350, "SP_SHARES_OUT_PERIOD_END", D$3)</f>
        <v>54413700</v>
      </c>
      <c r="E350" s="9" cm="1">
        <f t="array" ref="E350">_xll.SNL.Clients.Office.Excel.Functions.SPG($A350, "SP_SHARES_OUT_PERIOD_END", E$3)</f>
        <v>54645200</v>
      </c>
      <c r="F350" s="9" cm="1">
        <f t="array" ref="F350">_xll.SNL.Clients.Office.Excel.Functions.SPG($A350, "SP_SHARES_OUT_PERIOD_END", F$3)</f>
        <v>54963800</v>
      </c>
      <c r="G350" s="9" cm="1">
        <f t="array" ref="G350">_xll.SNL.Clients.Office.Excel.Functions.SPG($A350, "SP_SHARES_OUT_PERIOD_END", G$3)</f>
        <v>53878500</v>
      </c>
      <c r="H350" s="9" cm="1">
        <f t="array" ref="H350">_xll.SNL.Clients.Office.Excel.Functions.SPG($A350, "SP_SHARES_OUT_PERIOD_END", H$3)</f>
        <v>55176900</v>
      </c>
      <c r="I350" s="9" cm="1">
        <f t="array" ref="I350">_xll.SNL.Clients.Office.Excel.Functions.SPG($A350, "SP_SHARES_OUT_PERIOD_END", I$3)</f>
        <v>55426200</v>
      </c>
      <c r="J350" s="9" cm="1">
        <f t="array" ref="J350">_xll.SNL.Clients.Office.Excel.Functions.SPG($A350, "SP_SHARES_OUT_PERIOD_END", J$3)</f>
        <v>55422885</v>
      </c>
    </row>
    <row r="351" spans="1:10" x14ac:dyDescent="0.3">
      <c r="A351" s="11" t="s">
        <v>350</v>
      </c>
      <c r="B351" s="9" cm="1">
        <f t="array" ref="B351">_xll.SNL.Clients.Office.Excel.Functions.SPG($A351, "SP_SHARES_OUT_PERIOD_END", B$3)</f>
        <v>979000000</v>
      </c>
      <c r="C351" s="9" cm="1">
        <f t="array" ref="C351">_xll.SNL.Clients.Office.Excel.Functions.SPG($A351, "SP_SHARES_OUT_PERIOD_END", C$3)</f>
        <v>993000000</v>
      </c>
      <c r="D351" s="9" cm="1">
        <f t="array" ref="D351">_xll.SNL.Clients.Office.Excel.Functions.SPG($A351, "SP_SHARES_OUT_PERIOD_END", D$3)</f>
        <v>1006000000</v>
      </c>
      <c r="E351" s="9" cm="1">
        <f t="array" ref="E351">_xll.SNL.Clients.Office.Excel.Functions.SPG($A351, "SP_SHARES_OUT_PERIOD_END", E$3)</f>
        <v>1032000000</v>
      </c>
      <c r="F351" s="9" cm="1">
        <f t="array" ref="F351">_xll.SNL.Clients.Office.Excel.Functions.SPG($A351, "SP_SHARES_OUT_PERIOD_END", F$3)</f>
        <v>1053000000</v>
      </c>
      <c r="G351" s="9" cm="1">
        <f t="array" ref="G351">_xll.SNL.Clients.Office.Excel.Functions.SPG($A351, "SP_SHARES_OUT_PERIOD_END", G$3)</f>
        <v>1072000000</v>
      </c>
      <c r="H351" s="9" cm="1">
        <f t="array" ref="H351">_xll.SNL.Clients.Office.Excel.Functions.SPG($A351, "SP_SHARES_OUT_PERIOD_END", H$3)</f>
        <v>1080000000</v>
      </c>
      <c r="I351" s="9" cm="1">
        <f t="array" ref="I351">_xll.SNL.Clients.Office.Excel.Functions.SPG($A351, "SP_SHARES_OUT_PERIOD_END", I$3)</f>
        <v>1102000000</v>
      </c>
      <c r="J351" s="9" cm="1">
        <f t="array" ref="J351">_xll.SNL.Clients.Office.Excel.Functions.SPG($A351, "SP_SHARES_OUT_PERIOD_END", J$3)</f>
        <v>1122000000</v>
      </c>
    </row>
    <row r="352" spans="1:10" x14ac:dyDescent="0.3">
      <c r="A352" s="11" t="s">
        <v>351</v>
      </c>
      <c r="B352" s="9" cm="1">
        <f t="array" ref="B352">_xll.SNL.Clients.Office.Excel.Functions.SPG($A352, "SP_SHARES_OUT_PERIOD_END", B$3)</f>
        <v>164526997</v>
      </c>
      <c r="C352" s="9" cm="1">
        <f t="array" ref="C352">_xll.SNL.Clients.Office.Excel.Functions.SPG($A352, "SP_SHARES_OUT_PERIOD_END", C$3)</f>
        <v>164817183</v>
      </c>
      <c r="D352" s="9" cm="1">
        <f t="array" ref="D352">_xll.SNL.Clients.Office.Excel.Functions.SPG($A352, "SP_SHARES_OUT_PERIOD_END", D$3)</f>
        <v>165231158</v>
      </c>
      <c r="E352" s="9" cm="1">
        <f t="array" ref="E352">_xll.SNL.Clients.Office.Excel.Functions.SPG($A352, "SP_SHARES_OUT_PERIOD_END", E$3)</f>
        <v>165497736</v>
      </c>
      <c r="F352" s="9" cm="1">
        <f t="array" ref="F352">_xll.SNL.Clients.Office.Excel.Functions.SPG($A352, "SP_SHARES_OUT_PERIOD_END", F$3)</f>
        <v>166024623</v>
      </c>
      <c r="G352" s="9" cm="1">
        <f t="array" ref="G352">_xll.SNL.Clients.Office.Excel.Functions.SPG($A352, "SP_SHARES_OUT_PERIOD_END", G$3)</f>
        <v>165334513</v>
      </c>
      <c r="H352" s="9" cm="1">
        <f t="array" ref="H352">_xll.SNL.Clients.Office.Excel.Functions.SPG($A352, "SP_SHARES_OUT_PERIOD_END", H$3)</f>
        <v>165298959</v>
      </c>
      <c r="I352" s="9" cm="1">
        <f t="array" ref="I352">_xll.SNL.Clients.Office.Excel.Functions.SPG($A352, "SP_SHARES_OUT_PERIOD_END", I$3)</f>
        <v>165113324</v>
      </c>
      <c r="J352" s="9" cm="1">
        <f t="array" ref="J352">_xll.SNL.Clients.Office.Excel.Functions.SPG($A352, "SP_SHARES_OUT_PERIOD_END", J$3)</f>
        <v>164950305</v>
      </c>
    </row>
    <row r="353" spans="1:10" x14ac:dyDescent="0.3">
      <c r="A353" s="11" t="s">
        <v>352</v>
      </c>
      <c r="B353" s="9" cm="1">
        <f t="array" ref="B353">_xll.SNL.Clients.Office.Excel.Functions.SPG($A353, "SP_SHARES_OUT_PERIOD_END", B$3)</f>
        <v>1373000000</v>
      </c>
      <c r="C353" s="9" cm="1">
        <f t="array" ref="C353">_xll.SNL.Clients.Office.Excel.Functions.SPG($A353, "SP_SHARES_OUT_PERIOD_END", C$3)</f>
        <v>1372000000</v>
      </c>
      <c r="D353" s="9" cm="1">
        <f t="array" ref="D353">_xll.SNL.Clients.Office.Excel.Functions.SPG($A353, "SP_SHARES_OUT_PERIOD_END", D$3)</f>
        <v>1373000000</v>
      </c>
      <c r="E353" s="9" cm="1">
        <f t="array" ref="E353">_xll.SNL.Clients.Office.Excel.Functions.SPG($A353, "SP_SHARES_OUT_PERIOD_END", E$3)</f>
        <v>1374785980</v>
      </c>
      <c r="F353" s="9" cm="1">
        <f t="array" ref="F353">_xll.SNL.Clients.Office.Excel.Functions.SPG($A353, "SP_SHARES_OUT_PERIOD_END", F$3)</f>
        <v>1375000000</v>
      </c>
      <c r="G353" s="9" cm="1">
        <f t="array" ref="G353">_xll.SNL.Clients.Office.Excel.Functions.SPG($A353, "SP_SHARES_OUT_PERIOD_END", G$3)</f>
        <v>1374000000</v>
      </c>
      <c r="H353" s="9" cm="1">
        <f t="array" ref="H353">_xll.SNL.Clients.Office.Excel.Functions.SPG($A353, "SP_SHARES_OUT_PERIOD_END", H$3)</f>
        <v>1375000000</v>
      </c>
      <c r="I353" s="9" cm="1">
        <f t="array" ref="I353">_xll.SNL.Clients.Office.Excel.Functions.SPG($A353, "SP_SHARES_OUT_PERIOD_END", I$3)</f>
        <v>1377000000</v>
      </c>
      <c r="J353" s="9" cm="1">
        <f t="array" ref="J353">_xll.SNL.Clients.Office.Excel.Functions.SPG($A353, "SP_SHARES_OUT_PERIOD_END", J$3)</f>
        <v>1378000000</v>
      </c>
    </row>
    <row r="354" spans="1:10" x14ac:dyDescent="0.3">
      <c r="A354" s="11" t="s">
        <v>353</v>
      </c>
      <c r="B354" s="9" cm="1">
        <f t="array" ref="B354">_xll.SNL.Clients.Office.Excel.Functions.SPG($A354, "SP_SHARES_OUT_PERIOD_END", B$3)</f>
        <v>5685000000</v>
      </c>
      <c r="C354" s="9" cm="1">
        <f t="array" ref="C354">_xll.SNL.Clients.Office.Excel.Functions.SPG($A354, "SP_SHARES_OUT_PERIOD_END", C$3)</f>
        <v>5667000000</v>
      </c>
      <c r="D354" s="9" cm="1">
        <f t="array" ref="D354">_xll.SNL.Clients.Office.Excel.Functions.SPG($A354, "SP_SHARES_OUT_PERIOD_END", D$3)</f>
        <v>5666000000</v>
      </c>
      <c r="E354" s="9" cm="1">
        <f t="array" ref="E354">_xll.SNL.Clients.Office.Excel.Functions.SPG($A354, "SP_SHARES_OUT_PERIOD_END", E$3)</f>
        <v>5667000000</v>
      </c>
      <c r="F354" s="9" cm="1">
        <f t="array" ref="F354">_xll.SNL.Clients.Office.Excel.Functions.SPG($A354, "SP_SHARES_OUT_PERIOD_END", F$3)</f>
        <v>5667000000</v>
      </c>
      <c r="G354" s="9" cm="1">
        <f t="array" ref="G354">_xll.SNL.Clients.Office.Excel.Functions.SPG($A354, "SP_SHARES_OUT_PERIOD_END", G$3)</f>
        <v>5646000000</v>
      </c>
      <c r="H354" s="9" cm="1">
        <f t="array" ref="H354">_xll.SNL.Clients.Office.Excel.Functions.SPG($A354, "SP_SHARES_OUT_PERIOD_END", H$3)</f>
        <v>5646000000</v>
      </c>
      <c r="I354" s="9" cm="1">
        <f t="array" ref="I354">_xll.SNL.Clients.Office.Excel.Functions.SPG($A354, "SP_SHARES_OUT_PERIOD_END", I$3)</f>
        <v>5645000000</v>
      </c>
      <c r="J354" s="9" cm="1">
        <f t="array" ref="J354">_xll.SNL.Clients.Office.Excel.Functions.SPG($A354, "SP_SHARES_OUT_PERIOD_END", J$3)</f>
        <v>5645000000</v>
      </c>
    </row>
    <row r="355" spans="1:10" x14ac:dyDescent="0.3">
      <c r="A355" s="11" t="s">
        <v>354</v>
      </c>
      <c r="B355" s="9" cm="1">
        <f t="array" ref="B355">_xll.SNL.Clients.Office.Excel.Functions.SPG($A355, "SP_SHARES_OUT_PERIOD_END", B$3)</f>
        <v>2197685013</v>
      </c>
      <c r="C355" s="9" cm="1">
        <f t="array" ref="C355">_xll.SNL.Clients.Office.Excel.Functions.SPG($A355, "SP_SHARES_OUT_PERIOD_END", C$3)</f>
        <v>2193573536</v>
      </c>
      <c r="D355" s="9" cm="1">
        <f t="array" ref="D355">_xll.SNL.Clients.Office.Excel.Functions.SPG($A355, "SP_SHARES_OUT_PERIOD_END", D$3)</f>
        <v>2137544854</v>
      </c>
      <c r="E355" s="9" cm="1">
        <f t="array" ref="E355">_xll.SNL.Clients.Office.Excel.Functions.SPG($A355, "SP_SHARES_OUT_PERIOD_END", E$3)</f>
        <v>2137460355</v>
      </c>
      <c r="F355" s="9" cm="1">
        <f t="array" ref="F355">_xll.SNL.Clients.Office.Excel.Functions.SPG($A355, "SP_SHARES_OUT_PERIOD_END", F$3)</f>
        <v>2137156228</v>
      </c>
      <c r="G355" s="9" cm="1">
        <f t="array" ref="G355">_xll.SNL.Clients.Office.Excel.Functions.SPG($A355, "SP_SHARES_OUT_PERIOD_END", G$3)</f>
        <v>2133597758</v>
      </c>
      <c r="H355" s="9" cm="1">
        <f t="array" ref="H355">_xll.SNL.Clients.Office.Excel.Functions.SPG($A355, "SP_SHARES_OUT_PERIOD_END", H$3)</f>
        <v>2133508181</v>
      </c>
      <c r="I355" s="9" cm="1">
        <f t="array" ref="I355">_xll.SNL.Clients.Office.Excel.Functions.SPG($A355, "SP_SHARES_OUT_PERIOD_END", I$3)</f>
        <v>2062781659</v>
      </c>
      <c r="J355" s="9" cm="1">
        <f t="array" ref="J355">_xll.SNL.Clients.Office.Excel.Functions.SPG($A355, "SP_SHARES_OUT_PERIOD_END", J$3)</f>
        <v>1995774083</v>
      </c>
    </row>
    <row r="356" spans="1:10" x14ac:dyDescent="0.3">
      <c r="A356" s="11" t="s">
        <v>355</v>
      </c>
      <c r="B356" s="9" cm="1">
        <f t="array" ref="B356">_xll.SNL.Clients.Office.Excel.Functions.SPG($A356, "SP_SHARES_OUT_PERIOD_END", B$3)</f>
        <v>1556489098</v>
      </c>
      <c r="C356" s="9" cm="1">
        <f t="array" ref="C356">_xll.SNL.Clients.Office.Excel.Functions.SPG($A356, "SP_SHARES_OUT_PERIOD_END", C$3)</f>
        <v>1554845600</v>
      </c>
      <c r="D356" s="9" cm="1">
        <f t="array" ref="D356">_xll.SNL.Clients.Office.Excel.Functions.SPG($A356, "SP_SHARES_OUT_PERIOD_END", D$3)</f>
        <v>1554829556</v>
      </c>
      <c r="E356" s="9" cm="1">
        <f t="array" ref="E356">_xll.SNL.Clients.Office.Excel.Functions.SPG($A356, "SP_SHARES_OUT_PERIOD_END", E$3)</f>
        <v>1554756549</v>
      </c>
      <c r="F356" s="9" cm="1">
        <f t="array" ref="F356">_xll.SNL.Clients.Office.Excel.Functions.SPG($A356, "SP_SHARES_OUT_PERIOD_END", F$3)</f>
        <v>1554552808</v>
      </c>
      <c r="G356" s="9" cm="1">
        <f t="array" ref="G356">_xll.SNL.Clients.Office.Excel.Functions.SPG($A356, "SP_SHARES_OUT_PERIOD_END", G$3)</f>
        <v>1552424531</v>
      </c>
      <c r="H356" s="9" cm="1">
        <f t="array" ref="H356">_xll.SNL.Clients.Office.Excel.Functions.SPG($A356, "SP_SHARES_OUT_PERIOD_END", H$3)</f>
        <v>1552373577</v>
      </c>
      <c r="I356" s="9" cm="1">
        <f t="array" ref="I356">_xll.SNL.Clients.Office.Excel.Functions.SPG($A356, "SP_SHARES_OUT_PERIOD_END", I$3)</f>
        <v>1552312770</v>
      </c>
      <c r="J356" s="9" cm="1">
        <f t="array" ref="J356">_xll.SNL.Clients.Office.Excel.Functions.SPG($A356, "SP_SHARES_OUT_PERIOD_END", J$3)</f>
        <v>1552151979</v>
      </c>
    </row>
    <row r="357" spans="1:10" x14ac:dyDescent="0.3">
      <c r="A357" s="11" t="s">
        <v>356</v>
      </c>
      <c r="B357" s="9" cm="1">
        <f t="array" ref="B357">_xll.SNL.Clients.Office.Excel.Functions.SPG($A357, "SP_SHARES_OUT_PERIOD_END", B$3)</f>
        <v>407581886</v>
      </c>
      <c r="C357" s="9" cm="1">
        <f t="array" ref="C357">_xll.SNL.Clients.Office.Excel.Functions.SPG($A357, "SP_SHARES_OUT_PERIOD_END", C$3)</f>
        <v>408392938</v>
      </c>
      <c r="D357" s="9" cm="1">
        <f t="array" ref="D357">_xll.SNL.Clients.Office.Excel.Functions.SPG($A357, "SP_SHARES_OUT_PERIOD_END", D$3)</f>
        <v>412989227</v>
      </c>
      <c r="E357" s="9" cm="1">
        <f t="array" ref="E357">_xll.SNL.Clients.Office.Excel.Functions.SPG($A357, "SP_SHARES_OUT_PERIOD_END", E$3)</f>
        <v>418569183</v>
      </c>
      <c r="F357" s="9" cm="1">
        <f t="array" ref="F357">_xll.SNL.Clients.Office.Excel.Functions.SPG($A357, "SP_SHARES_OUT_PERIOD_END", F$3)</f>
        <v>423952135</v>
      </c>
      <c r="G357" s="9" cm="1">
        <f t="array" ref="G357">_xll.SNL.Clients.Office.Excel.Functions.SPG($A357, "SP_SHARES_OUT_PERIOD_END", G$3)</f>
        <v>430464662</v>
      </c>
      <c r="H357" s="9" cm="1">
        <f t="array" ref="H357">_xll.SNL.Clients.Office.Excel.Functions.SPG($A357, "SP_SHARES_OUT_PERIOD_END", H$3)</f>
        <v>439955575</v>
      </c>
      <c r="I357" s="9" cm="1">
        <f t="array" ref="I357">_xll.SNL.Clients.Office.Excel.Functions.SPG($A357, "SP_SHARES_OUT_PERIOD_END", I$3)</f>
        <v>445287928</v>
      </c>
      <c r="J357" s="9" cm="1">
        <f t="array" ref="J357">_xll.SNL.Clients.Office.Excel.Functions.SPG($A357, "SP_SHARES_OUT_PERIOD_END", J$3)</f>
        <v>458862316</v>
      </c>
    </row>
    <row r="358" spans="1:10" x14ac:dyDescent="0.3">
      <c r="A358" s="11" t="s">
        <v>357</v>
      </c>
      <c r="B358" s="9" cm="1">
        <f t="array" ref="B358">_xll.SNL.Clients.Office.Excel.Functions.SPG($A358, "SP_SHARES_OUT_PERIOD_END", B$3)</f>
        <v>119398331</v>
      </c>
      <c r="C358" s="9" cm="1">
        <f t="array" ref="C358">_xll.SNL.Clients.Office.Excel.Functions.SPG($A358, "SP_SHARES_OUT_PERIOD_END", C$3)</f>
        <v>119096814</v>
      </c>
      <c r="D358" s="9" cm="1">
        <f t="array" ref="D358">_xll.SNL.Clients.Office.Excel.Functions.SPG($A358, "SP_SHARES_OUT_PERIOD_END", D$3)</f>
        <v>113634285</v>
      </c>
      <c r="E358" s="9" cm="1">
        <f t="array" ref="E358">_xll.SNL.Clients.Office.Excel.Functions.SPG($A358, "SP_SHARES_OUT_PERIOD_END", E$3)</f>
        <v>113610122</v>
      </c>
      <c r="F358" s="9" cm="1">
        <f t="array" ref="F358">_xll.SNL.Clients.Office.Excel.Functions.SPG($A358, "SP_SHARES_OUT_PERIOD_END", F$3)</f>
        <v>113558615</v>
      </c>
      <c r="G358" s="9" cm="1">
        <f t="array" ref="G358">_xll.SNL.Clients.Office.Excel.Functions.SPG($A358, "SP_SHARES_OUT_PERIOD_END", G$3)</f>
        <v>113424417</v>
      </c>
      <c r="H358" s="9" cm="1">
        <f t="array" ref="H358">_xll.SNL.Clients.Office.Excel.Functions.SPG($A358, "SP_SHARES_OUT_PERIOD_END", H$3)</f>
        <v>113338400</v>
      </c>
      <c r="I358" s="9" cm="1">
        <f t="array" ref="I358">_xll.SNL.Clients.Office.Excel.Functions.SPG($A358, "SP_SHARES_OUT_PERIOD_END", I$3)</f>
        <v>113311127</v>
      </c>
      <c r="J358" s="9" cm="1">
        <f t="array" ref="J358">_xll.SNL.Clients.Office.Excel.Functions.SPG($A358, "SP_SHARES_OUT_PERIOD_END", J$3)</f>
        <v>113253326</v>
      </c>
    </row>
    <row r="359" spans="1:10" x14ac:dyDescent="0.3">
      <c r="A359" s="11" t="s">
        <v>358</v>
      </c>
      <c r="B359" s="9" cm="1">
        <f t="array" ref="B359">_xll.SNL.Clients.Office.Excel.Functions.SPG($A359, "SP_SHARES_OUT_PERIOD_END", B$3)</f>
        <v>37659549</v>
      </c>
      <c r="C359" s="9" cm="1">
        <f t="array" ref="C359">_xll.SNL.Clients.Office.Excel.Functions.SPG($A359, "SP_SHARES_OUT_PERIOD_END", C$3)</f>
        <v>37691942</v>
      </c>
      <c r="D359" s="9" cm="1">
        <f t="array" ref="D359">_xll.SNL.Clients.Office.Excel.Functions.SPG($A359, "SP_SHARES_OUT_PERIOD_END", D$3)</f>
        <v>38083401</v>
      </c>
      <c r="E359" s="9" cm="1">
        <f t="array" ref="E359">_xll.SNL.Clients.Office.Excel.Functions.SPG($A359, "SP_SHARES_OUT_PERIOD_END", E$3)</f>
        <v>38289105</v>
      </c>
      <c r="F359" s="9" cm="1">
        <f t="array" ref="F359">_xll.SNL.Clients.Office.Excel.Functions.SPG($A359, "SP_SHARES_OUT_PERIOD_END", F$3)</f>
        <v>38205000</v>
      </c>
      <c r="G359" s="9" cm="1">
        <f t="array" ref="G359">_xll.SNL.Clients.Office.Excel.Functions.SPG($A359, "SP_SHARES_OUT_PERIOD_END", G$3)</f>
        <v>38354829</v>
      </c>
      <c r="H359" s="9" cm="1">
        <f t="array" ref="H359">_xll.SNL.Clients.Office.Excel.Functions.SPG($A359, "SP_SHARES_OUT_PERIOD_END", H$3)</f>
        <v>38676960</v>
      </c>
      <c r="I359" s="9" cm="1">
        <f t="array" ref="I359">_xll.SNL.Clients.Office.Excel.Functions.SPG($A359, "SP_SHARES_OUT_PERIOD_END", I$3)</f>
        <v>39048604</v>
      </c>
      <c r="J359" s="9" cm="1">
        <f t="array" ref="J359">_xll.SNL.Clients.Office.Excel.Functions.SPG($A359, "SP_SHARES_OUT_PERIOD_END", J$3)</f>
        <v>39032631</v>
      </c>
    </row>
    <row r="360" spans="1:10" x14ac:dyDescent="0.3">
      <c r="A360" s="11" t="s">
        <v>359</v>
      </c>
      <c r="B360" s="9" cm="1">
        <f t="array" ref="B360">_xll.SNL.Clients.Office.Excel.Functions.SPG($A360, "SP_SHARES_OUT_PERIOD_END", B$3)</f>
        <v>229927883</v>
      </c>
      <c r="C360" s="9" cm="1">
        <f t="array" ref="C360">_xll.SNL.Clients.Office.Excel.Functions.SPG($A360, "SP_SHARES_OUT_PERIOD_END", C$3)</f>
        <v>229927883</v>
      </c>
      <c r="D360" s="9" cm="1">
        <f t="array" ref="D360">_xll.SNL.Clients.Office.Excel.Functions.SPG($A360, "SP_SHARES_OUT_PERIOD_END", D$3)</f>
        <v>232000000</v>
      </c>
      <c r="E360" s="9" cm="1">
        <f t="array" ref="E360">_xll.SNL.Clients.Office.Excel.Functions.SPG($A360, "SP_SHARES_OUT_PERIOD_END", E$3)</f>
        <v>233300000</v>
      </c>
      <c r="F360" s="9" cm="1">
        <f t="array" ref="F360">_xll.SNL.Clients.Office.Excel.Functions.SPG($A360, "SP_SHARES_OUT_PERIOD_END", F$3)</f>
        <v>234500000</v>
      </c>
      <c r="G360" s="9" cm="1">
        <f t="array" ref="G360">_xll.SNL.Clients.Office.Excel.Functions.SPG($A360, "SP_SHARES_OUT_PERIOD_END", G$3)</f>
        <v>235210854</v>
      </c>
      <c r="H360" s="9" cm="1">
        <f t="array" ref="H360">_xll.SNL.Clients.Office.Excel.Functions.SPG($A360, "SP_SHARES_OUT_PERIOD_END", H$3)</f>
        <v>235800000</v>
      </c>
      <c r="I360" s="9" cm="1">
        <f t="array" ref="I360">_xll.SNL.Clients.Office.Excel.Functions.SPG($A360, "SP_SHARES_OUT_PERIOD_END", I$3)</f>
        <v>235513001</v>
      </c>
      <c r="J360" s="9" cm="1">
        <f t="array" ref="J360">_xll.SNL.Clients.Office.Excel.Functions.SPG($A360, "SP_SHARES_OUT_PERIOD_END", J$3)</f>
        <v>235416045</v>
      </c>
    </row>
    <row r="361" spans="1:10" x14ac:dyDescent="0.3">
      <c r="A361" s="11" t="s">
        <v>360</v>
      </c>
      <c r="B361" s="9" cm="1">
        <f t="array" ref="B361">_xll.SNL.Clients.Office.Excel.Functions.SPG($A361, "SP_SHARES_OUT_PERIOD_END", B$3)</f>
        <v>739066000</v>
      </c>
      <c r="C361" s="9" cm="1">
        <f t="array" ref="C361">_xll.SNL.Clients.Office.Excel.Functions.SPG($A361, "SP_SHARES_OUT_PERIOD_END", C$3)</f>
        <v>738033000</v>
      </c>
      <c r="D361" s="9" cm="1">
        <f t="array" ref="D361">_xll.SNL.Clients.Office.Excel.Functions.SPG($A361, "SP_SHARES_OUT_PERIOD_END", D$3)</f>
        <v>737778000</v>
      </c>
      <c r="E361" s="9" cm="1">
        <f t="array" ref="E361">_xll.SNL.Clients.Office.Excel.Functions.SPG($A361, "SP_SHARES_OUT_PERIOD_END", E$3)</f>
        <v>737762000</v>
      </c>
      <c r="F361" s="9" cm="1">
        <f t="array" ref="F361">_xll.SNL.Clients.Office.Excel.Functions.SPG($A361, "SP_SHARES_OUT_PERIOD_END", F$3)</f>
        <v>737736000</v>
      </c>
      <c r="G361" s="9" cm="1">
        <f t="array" ref="G361">_xll.SNL.Clients.Office.Excel.Functions.SPG($A361, "SP_SHARES_OUT_PERIOD_END", G$3)</f>
        <v>737130000</v>
      </c>
      <c r="H361" s="9" cm="1">
        <f t="array" ref="H361">_xll.SNL.Clients.Office.Excel.Functions.SPG($A361, "SP_SHARES_OUT_PERIOD_END", H$3)</f>
        <v>737124000</v>
      </c>
      <c r="I361" s="9" cm="1">
        <f t="array" ref="I361">_xll.SNL.Clients.Office.Excel.Functions.SPG($A361, "SP_SHARES_OUT_PERIOD_END", I$3)</f>
        <v>737086000</v>
      </c>
      <c r="J361" s="9" cm="1">
        <f t="array" ref="J361">_xll.SNL.Clients.Office.Excel.Functions.SPG($A361, "SP_SHARES_OUT_PERIOD_END", J$3)</f>
        <v>737067000</v>
      </c>
    </row>
    <row r="362" spans="1:10" x14ac:dyDescent="0.3">
      <c r="A362" s="11" t="s">
        <v>361</v>
      </c>
      <c r="B362" s="9" cm="1">
        <f t="array" ref="B362">_xll.SNL.Clients.Office.Excel.Functions.SPG($A362, "SP_SHARES_OUT_PERIOD_END", B$3)</f>
        <v>224971715</v>
      </c>
      <c r="C362" s="9" cm="1">
        <f t="array" ref="C362">_xll.SNL.Clients.Office.Excel.Functions.SPG($A362, "SP_SHARES_OUT_PERIOD_END", C$3)</f>
        <v>226225161</v>
      </c>
      <c r="D362" s="9" cm="1">
        <f t="array" ref="D362">_xll.SNL.Clients.Office.Excel.Functions.SPG($A362, "SP_SHARES_OUT_PERIOD_END", D$3)</f>
        <v>229291302</v>
      </c>
      <c r="E362" s="9" cm="1">
        <f t="array" ref="E362">_xll.SNL.Clients.Office.Excel.Functions.SPG($A362, "SP_SHARES_OUT_PERIOD_END", E$3)</f>
        <v>232293387</v>
      </c>
      <c r="F362" s="9" cm="1">
        <f t="array" ref="F362">_xll.SNL.Clients.Office.Excel.Functions.SPG($A362, "SP_SHARES_OUT_PERIOD_END", F$3)</f>
        <v>235032781</v>
      </c>
      <c r="G362" s="9" cm="1">
        <f t="array" ref="G362">_xll.SNL.Clients.Office.Excel.Functions.SPG($A362, "SP_SHARES_OUT_PERIOD_END", G$3)</f>
        <v>236438294</v>
      </c>
      <c r="H362" s="9" cm="1">
        <f t="array" ref="H362">_xll.SNL.Clients.Office.Excel.Functions.SPG($A362, "SP_SHARES_OUT_PERIOD_END", H$3)</f>
        <v>239657860</v>
      </c>
      <c r="I362" s="9" cm="1">
        <f t="array" ref="I362">_xll.SNL.Clients.Office.Excel.Functions.SPG($A362, "SP_SHARES_OUT_PERIOD_END", I$3)</f>
        <v>242000000</v>
      </c>
      <c r="J362" s="9" cm="1">
        <f t="array" ref="J362">_xll.SNL.Clients.Office.Excel.Functions.SPG($A362, "SP_SHARES_OUT_PERIOD_END", J$3)</f>
        <v>243100000</v>
      </c>
    </row>
    <row r="363" spans="1:10" x14ac:dyDescent="0.3">
      <c r="A363" s="11" t="s">
        <v>362</v>
      </c>
      <c r="B363" s="9" cm="1">
        <f t="array" ref="B363">_xll.SNL.Clients.Office.Excel.Functions.SPG($A363, "SP_SHARES_OUT_PERIOD_END", B$3)</f>
        <v>927882000</v>
      </c>
      <c r="C363" s="9" cm="1">
        <f t="array" ref="C363">_xll.SNL.Clients.Office.Excel.Functions.SPG($A363, "SP_SHARES_OUT_PERIOD_END", C$3)</f>
        <v>926283000</v>
      </c>
      <c r="D363" s="9" cm="1">
        <f t="array" ref="D363">_xll.SNL.Clients.Office.Excel.Functions.SPG($A363, "SP_SHARES_OUT_PERIOD_END", D$3)</f>
        <v>926146000</v>
      </c>
      <c r="E363" s="9" cm="1">
        <f t="array" ref="E363">_xll.SNL.Clients.Office.Excel.Functions.SPG($A363, "SP_SHARES_OUT_PERIOD_END", E$3)</f>
        <v>925880000</v>
      </c>
      <c r="F363" s="9" cm="1">
        <f t="array" ref="F363">_xll.SNL.Clients.Office.Excel.Functions.SPG($A363, "SP_SHARES_OUT_PERIOD_END", F$3)</f>
        <v>925790000</v>
      </c>
      <c r="G363" s="9" cm="1">
        <f t="array" ref="G363">_xll.SNL.Clients.Office.Excel.Functions.SPG($A363, "SP_SHARES_OUT_PERIOD_END", G$3)</f>
        <v>924391000</v>
      </c>
      <c r="H363" s="9" cm="1">
        <f t="array" ref="H363">_xll.SNL.Clients.Office.Excel.Functions.SPG($A363, "SP_SHARES_OUT_PERIOD_END", H$3)</f>
        <v>923974000</v>
      </c>
      <c r="I363" s="9" cm="1">
        <f t="array" ref="I363">_xll.SNL.Clients.Office.Excel.Functions.SPG($A363, "SP_SHARES_OUT_PERIOD_END", I$3)</f>
        <v>923861000</v>
      </c>
      <c r="J363" s="9" cm="1">
        <f t="array" ref="J363">_xll.SNL.Clients.Office.Excel.Functions.SPG($A363, "SP_SHARES_OUT_PERIOD_END", J$3)</f>
        <v>923453000</v>
      </c>
    </row>
    <row r="364" spans="1:10" x14ac:dyDescent="0.3">
      <c r="A364" s="11" t="s">
        <v>363</v>
      </c>
      <c r="B364" s="9" cm="1">
        <f t="array" ref="B364">_xll.SNL.Clients.Office.Excel.Functions.SPG($A364, "SP_SHARES_OUT_PERIOD_END", B$3)</f>
        <v>354006698</v>
      </c>
      <c r="C364" s="9" cm="1">
        <f t="array" ref="C364">_xll.SNL.Clients.Office.Excel.Functions.SPG($A364, "SP_SHARES_OUT_PERIOD_END", C$3)</f>
        <v>354567002</v>
      </c>
      <c r="D364" s="9" cm="1">
        <f t="array" ref="D364">_xll.SNL.Clients.Office.Excel.Functions.SPG($A364, "SP_SHARES_OUT_PERIOD_END", D$3)</f>
        <v>355930582</v>
      </c>
      <c r="E364" s="9" cm="1">
        <f t="array" ref="E364">_xll.SNL.Clients.Office.Excel.Functions.SPG($A364, "SP_SHARES_OUT_PERIOD_END", E$3)</f>
        <v>357658668</v>
      </c>
      <c r="F364" s="9" cm="1">
        <f t="array" ref="F364">_xll.SNL.Clients.Office.Excel.Functions.SPG($A364, "SP_SHARES_OUT_PERIOD_END", F$3)</f>
        <v>359075708</v>
      </c>
      <c r="G364" s="9" cm="1">
        <f t="array" ref="G364">_xll.SNL.Clients.Office.Excel.Functions.SPG($A364, "SP_SHARES_OUT_PERIOD_END", G$3)</f>
        <v>359215973</v>
      </c>
      <c r="H364" s="9" cm="1">
        <f t="array" ref="H364">_xll.SNL.Clients.Office.Excel.Functions.SPG($A364, "SP_SHARES_OUT_PERIOD_END", H$3)</f>
        <v>361313544</v>
      </c>
      <c r="I364" s="9" cm="1">
        <f t="array" ref="I364">_xll.SNL.Clients.Office.Excel.Functions.SPG($A364, "SP_SHARES_OUT_PERIOD_END", I$3)</f>
        <v>363447449</v>
      </c>
      <c r="J364" s="9" cm="1">
        <f t="array" ref="J364">_xll.SNL.Clients.Office.Excel.Functions.SPG($A364, "SP_SHARES_OUT_PERIOD_END", J$3)</f>
        <v>365861966</v>
      </c>
    </row>
    <row r="365" spans="1:10" x14ac:dyDescent="0.3">
      <c r="A365" s="11" t="s">
        <v>364</v>
      </c>
      <c r="B365" s="9" cm="1">
        <f t="array" ref="B365">_xll.SNL.Clients.Office.Excel.Functions.SPG($A365, "SP_SHARES_OUT_PERIOD_END", B$3)</f>
        <v>119926000</v>
      </c>
      <c r="C365" s="9" cm="1">
        <f t="array" ref="C365">_xll.SNL.Clients.Office.Excel.Functions.SPG($A365, "SP_SHARES_OUT_PERIOD_END", C$3)</f>
        <v>120219000</v>
      </c>
      <c r="D365" s="9" cm="1">
        <f t="array" ref="D365">_xll.SNL.Clients.Office.Excel.Functions.SPG($A365, "SP_SHARES_OUT_PERIOD_END", D$3)</f>
        <v>120155000</v>
      </c>
      <c r="E365" s="9" cm="1">
        <f t="array" ref="E365">_xll.SNL.Clients.Office.Excel.Functions.SPG($A365, "SP_SHARES_OUT_PERIOD_END", E$3)</f>
        <v>120049000</v>
      </c>
      <c r="F365" s="9" cm="1">
        <f t="array" ref="F365">_xll.SNL.Clients.Office.Excel.Functions.SPG($A365, "SP_SHARES_OUT_PERIOD_END", F$3)</f>
        <v>119717000</v>
      </c>
      <c r="G365" s="9" cm="1">
        <f t="array" ref="G365">_xll.SNL.Clients.Office.Excel.Functions.SPG($A365, "SP_SHARES_OUT_PERIOD_END", G$3)</f>
        <v>119445000</v>
      </c>
      <c r="H365" s="9" cm="1">
        <f t="array" ref="H365">_xll.SNL.Clients.Office.Excel.Functions.SPG($A365, "SP_SHARES_OUT_PERIOD_END", H$3)</f>
        <v>118846000</v>
      </c>
      <c r="I365" s="9" cm="1">
        <f t="array" ref="I365">_xll.SNL.Clients.Office.Excel.Functions.SPG($A365, "SP_SHARES_OUT_PERIOD_END", I$3)</f>
        <v>118731000</v>
      </c>
      <c r="J365" s="9" cm="1">
        <f t="array" ref="J365">_xll.SNL.Clients.Office.Excel.Functions.SPG($A365, "SP_SHARES_OUT_PERIOD_END", J$3)</f>
        <v>118334000</v>
      </c>
    </row>
    <row r="366" spans="1:10" x14ac:dyDescent="0.3">
      <c r="A366" s="11" t="s">
        <v>365</v>
      </c>
      <c r="B366" s="9" cm="1">
        <f t="array" ref="B366">_xll.SNL.Clients.Office.Excel.Functions.SPG($A366, "SP_SHARES_OUT_PERIOD_END", B$3)</f>
        <v>499000000</v>
      </c>
      <c r="C366" s="9" cm="1">
        <f t="array" ref="C366">_xll.SNL.Clients.Office.Excel.Functions.SPG($A366, "SP_SHARES_OUT_PERIOD_END", C$3)</f>
        <v>498000000</v>
      </c>
      <c r="D366" s="9" cm="1">
        <f t="array" ref="D366">_xll.SNL.Clients.Office.Excel.Functions.SPG($A366, "SP_SHARES_OUT_PERIOD_END", D$3)</f>
        <v>498000000</v>
      </c>
      <c r="E366" s="9" cm="1">
        <f t="array" ref="E366">_xll.SNL.Clients.Office.Excel.Functions.SPG($A366, "SP_SHARES_OUT_PERIOD_END", E$3)</f>
        <v>498000000</v>
      </c>
      <c r="F366" s="9" cm="1">
        <f t="array" ref="F366">_xll.SNL.Clients.Office.Excel.Functions.SPG($A366, "SP_SHARES_OUT_PERIOD_END", F$3)</f>
        <v>499000000</v>
      </c>
      <c r="G366" s="9" cm="1">
        <f t="array" ref="G366">_xll.SNL.Clients.Office.Excel.Functions.SPG($A366, "SP_SHARES_OUT_PERIOD_END", G$3)</f>
        <v>498000000</v>
      </c>
      <c r="H366" s="9" cm="1">
        <f t="array" ref="H366">_xll.SNL.Clients.Office.Excel.Functions.SPG($A366, "SP_SHARES_OUT_PERIOD_END", H$3)</f>
        <v>498000000</v>
      </c>
      <c r="I366" s="9" cm="1">
        <f t="array" ref="I366">_xll.SNL.Clients.Office.Excel.Functions.SPG($A366, "SP_SHARES_OUT_PERIOD_END", I$3)</f>
        <v>497000000</v>
      </c>
      <c r="J366" s="9" cm="1">
        <f t="array" ref="J366">_xll.SNL.Clients.Office.Excel.Functions.SPG($A366, "SP_SHARES_OUT_PERIOD_END", J$3)</f>
        <v>497000000</v>
      </c>
    </row>
    <row r="367" spans="1:10" x14ac:dyDescent="0.3">
      <c r="A367" s="11" t="s">
        <v>366</v>
      </c>
      <c r="B367" s="9" cm="1">
        <f t="array" ref="B367">_xll.SNL.Clients.Office.Excel.Functions.SPG($A367, "SP_SHARES_OUT_PERIOD_END", B$3)</f>
        <v>175430172</v>
      </c>
      <c r="C367" s="9" cm="1">
        <f t="array" ref="C367">_xll.SNL.Clients.Office.Excel.Functions.SPG($A367, "SP_SHARES_OUT_PERIOD_END", C$3)</f>
        <v>175408393</v>
      </c>
      <c r="D367" s="9" cm="1">
        <f t="array" ref="D367">_xll.SNL.Clients.Office.Excel.Functions.SPG($A367, "SP_SHARES_OUT_PERIOD_END", D$3)</f>
        <v>175108335</v>
      </c>
      <c r="E367" s="9" cm="1">
        <f t="array" ref="E367">_xll.SNL.Clients.Office.Excel.Functions.SPG($A367, "SP_SHARES_OUT_PERIOD_END", E$3)</f>
        <v>175010887</v>
      </c>
      <c r="F367" s="9" cm="1">
        <f t="array" ref="F367">_xll.SNL.Clients.Office.Excel.Functions.SPG($A367, "SP_SHARES_OUT_PERIOD_END", F$3)</f>
        <v>175723561</v>
      </c>
      <c r="G367" s="9" cm="1">
        <f t="array" ref="G367">_xll.SNL.Clients.Office.Excel.Functions.SPG($A367, "SP_SHARES_OUT_PERIOD_END", G$3)</f>
        <v>175670727</v>
      </c>
      <c r="H367" s="9" cm="1">
        <f t="array" ref="H367">_xll.SNL.Clients.Office.Excel.Functions.SPG($A367, "SP_SHARES_OUT_PERIOD_END", H$3)</f>
        <v>175501315</v>
      </c>
      <c r="I367" s="9" cm="1">
        <f t="array" ref="I367">_xll.SNL.Clients.Office.Excel.Functions.SPG($A367, "SP_SHARES_OUT_PERIOD_END", I$3)</f>
        <v>175492886</v>
      </c>
      <c r="J367" s="9" cm="1">
        <f t="array" ref="J367">_xll.SNL.Clients.Office.Excel.Functions.SPG($A367, "SP_SHARES_OUT_PERIOD_END", J$3)</f>
        <v>175466222</v>
      </c>
    </row>
    <row r="368" spans="1:10" x14ac:dyDescent="0.3">
      <c r="A368" s="11" t="s">
        <v>367</v>
      </c>
      <c r="B368" s="9" cm="1">
        <f t="array" ref="B368">_xll.SNL.Clients.Office.Excel.Functions.SPG($A368, "SP_SHARES_OUT_PERIOD_END", B$3)</f>
        <v>200565000</v>
      </c>
      <c r="C368" s="9" cm="1">
        <f t="array" ref="C368">_xll.SNL.Clients.Office.Excel.Functions.SPG($A368, "SP_SHARES_OUT_PERIOD_END", C$3)</f>
        <v>202912881</v>
      </c>
      <c r="D368" s="9" cm="1">
        <f t="array" ref="D368">_xll.SNL.Clients.Office.Excel.Functions.SPG($A368, "SP_SHARES_OUT_PERIOD_END", D$3)</f>
        <v>205375000</v>
      </c>
      <c r="E368" s="9" cm="1">
        <f t="array" ref="E368">_xll.SNL.Clients.Office.Excel.Functions.SPG($A368, "SP_SHARES_OUT_PERIOD_END", E$3)</f>
        <v>207905000</v>
      </c>
      <c r="F368" s="9" cm="1">
        <f t="array" ref="F368">_xll.SNL.Clients.Office.Excel.Functions.SPG($A368, "SP_SHARES_OUT_PERIOD_END", F$3)</f>
        <v>210658000</v>
      </c>
      <c r="G368" s="9" cm="1">
        <f t="array" ref="G368">_xll.SNL.Clients.Office.Excel.Functions.SPG($A368, "SP_SHARES_OUT_PERIOD_END", G$3)</f>
        <v>212557522</v>
      </c>
      <c r="H368" s="9" cm="1">
        <f t="array" ref="H368">_xll.SNL.Clients.Office.Excel.Functions.SPG($A368, "SP_SHARES_OUT_PERIOD_END", H$3)</f>
        <v>216135000</v>
      </c>
      <c r="I368" s="9" cm="1">
        <f t="array" ref="I368">_xll.SNL.Clients.Office.Excel.Functions.SPG($A368, "SP_SHARES_OUT_PERIOD_END", I$3)</f>
        <v>219892000</v>
      </c>
      <c r="J368" s="9" cm="1">
        <f t="array" ref="J368">_xll.SNL.Clients.Office.Excel.Functions.SPG($A368, "SP_SHARES_OUT_PERIOD_END", J$3)</f>
        <v>223522000</v>
      </c>
    </row>
    <row r="369" spans="1:10" x14ac:dyDescent="0.3">
      <c r="A369" s="11" t="s">
        <v>368</v>
      </c>
      <c r="B369" s="9" cm="1">
        <f t="array" ref="B369">_xll.SNL.Clients.Office.Excel.Functions.SPG($A369, "SP_SHARES_OUT_PERIOD_END", B$3)</f>
        <v>1100000000</v>
      </c>
      <c r="C369" s="9" cm="1">
        <f t="array" ref="C369">_xll.SNL.Clients.Office.Excel.Functions.SPG($A369, "SP_SHARES_OUT_PERIOD_END", C$3)</f>
        <v>1105391695</v>
      </c>
      <c r="D369" s="9" cm="1">
        <f t="array" ref="D369">_xll.SNL.Clients.Office.Excel.Functions.SPG($A369, "SP_SHARES_OUT_PERIOD_END", D$3)</f>
        <v>1113000000</v>
      </c>
      <c r="E369" s="9" cm="1">
        <f t="array" ref="E369">_xll.SNL.Clients.Office.Excel.Functions.SPG($A369, "SP_SHARES_OUT_PERIOD_END", E$3)</f>
        <v>1116000000</v>
      </c>
      <c r="F369" s="9" cm="1">
        <f t="array" ref="F369">_xll.SNL.Clients.Office.Excel.Functions.SPG($A369, "SP_SHARES_OUT_PERIOD_END", F$3)</f>
        <v>1118000000</v>
      </c>
      <c r="G369" s="9" cm="1">
        <f t="array" ref="G369">_xll.SNL.Clients.Office.Excel.Functions.SPG($A369, "SP_SHARES_OUT_PERIOD_END", G$3)</f>
        <v>1118000000</v>
      </c>
      <c r="H369" s="9" cm="1">
        <f t="array" ref="H369">_xll.SNL.Clients.Office.Excel.Functions.SPG($A369, "SP_SHARES_OUT_PERIOD_END", H$3)</f>
        <v>1114000000</v>
      </c>
      <c r="I369" s="9" cm="1">
        <f t="array" ref="I369">_xll.SNL.Clients.Office.Excel.Functions.SPG($A369, "SP_SHARES_OUT_PERIOD_END", I$3)</f>
        <v>1115000000</v>
      </c>
      <c r="J369" s="9" cm="1">
        <f t="array" ref="J369">_xll.SNL.Clients.Office.Excel.Functions.SPG($A369, "SP_SHARES_OUT_PERIOD_END", J$3)</f>
        <v>1114000000</v>
      </c>
    </row>
    <row r="370" spans="1:10" x14ac:dyDescent="0.3">
      <c r="A370" s="11" t="s">
        <v>369</v>
      </c>
      <c r="B370" s="9" cm="1">
        <f t="array" ref="B370">_xll.SNL.Clients.Office.Excel.Functions.SPG($A370, "SP_SHARES_OUT_PERIOD_END", B$3)</f>
        <v>148263499</v>
      </c>
      <c r="C370" s="9" cm="1">
        <f t="array" ref="C370">_xll.SNL.Clients.Office.Excel.Functions.SPG($A370, "SP_SHARES_OUT_PERIOD_END", C$3)</f>
        <v>147678512</v>
      </c>
      <c r="D370" s="9" cm="1">
        <f t="array" ref="D370">_xll.SNL.Clients.Office.Excel.Functions.SPG($A370, "SP_SHARES_OUT_PERIOD_END", D$3)</f>
        <v>147601543</v>
      </c>
      <c r="E370" s="9" cm="1">
        <f t="array" ref="E370">_xll.SNL.Clients.Office.Excel.Functions.SPG($A370, "SP_SHARES_OUT_PERIOD_END", E$3)</f>
        <v>146444031</v>
      </c>
      <c r="F370" s="9" cm="1">
        <f t="array" ref="F370">_xll.SNL.Clients.Office.Excel.Functions.SPG($A370, "SP_SHARES_OUT_PERIOD_END", F$3)</f>
        <v>146384210</v>
      </c>
      <c r="G370" s="9" cm="1">
        <f t="array" ref="G370">_xll.SNL.Clients.Office.Excel.Functions.SPG($A370, "SP_SHARES_OUT_PERIOD_END", G$3)</f>
        <v>145508549</v>
      </c>
      <c r="H370" s="9" cm="1">
        <f t="array" ref="H370">_xll.SNL.Clients.Office.Excel.Functions.SPG($A370, "SP_SHARES_OUT_PERIOD_END", H$3)</f>
        <v>145268038</v>
      </c>
      <c r="I370" s="9" cm="1">
        <f t="array" ref="I370">_xll.SNL.Clients.Office.Excel.Functions.SPG($A370, "SP_SHARES_OUT_PERIOD_END", I$3)</f>
        <v>145196458</v>
      </c>
      <c r="J370" s="9" cm="1">
        <f t="array" ref="J370">_xll.SNL.Clients.Office.Excel.Functions.SPG($A370, "SP_SHARES_OUT_PERIOD_END", J$3)</f>
        <v>145160159</v>
      </c>
    </row>
    <row r="371" spans="1:10" x14ac:dyDescent="0.3">
      <c r="A371" s="11" t="s">
        <v>370</v>
      </c>
      <c r="B371" s="9" cm="1">
        <f t="array" ref="B371">_xll.SNL.Clients.Office.Excel.Functions.SPG($A371, "SP_SHARES_OUT_PERIOD_END", B$3)</f>
        <v>112000000</v>
      </c>
      <c r="C371" s="9" cm="1">
        <f t="array" ref="C371">_xll.SNL.Clients.Office.Excel.Functions.SPG($A371, "SP_SHARES_OUT_PERIOD_END", C$3)</f>
        <v>111000000</v>
      </c>
      <c r="D371" s="9" cm="1">
        <f t="array" ref="D371">_xll.SNL.Clients.Office.Excel.Functions.SPG($A371, "SP_SHARES_OUT_PERIOD_END", D$3)</f>
        <v>112000000</v>
      </c>
      <c r="E371" s="9" cm="1">
        <f t="array" ref="E371">_xll.SNL.Clients.Office.Excel.Functions.SPG($A371, "SP_SHARES_OUT_PERIOD_END", E$3)</f>
        <v>111000000</v>
      </c>
      <c r="F371" s="9" cm="1">
        <f t="array" ref="F371">_xll.SNL.Clients.Office.Excel.Functions.SPG($A371, "SP_SHARES_OUT_PERIOD_END", F$3)</f>
        <v>111000000</v>
      </c>
      <c r="G371" s="9" cm="1">
        <f t="array" ref="G371">_xll.SNL.Clients.Office.Excel.Functions.SPG($A371, "SP_SHARES_OUT_PERIOD_END", G$3)</f>
        <v>111000000</v>
      </c>
      <c r="H371" s="9" cm="1">
        <f t="array" ref="H371">_xll.SNL.Clients.Office.Excel.Functions.SPG($A371, "SP_SHARES_OUT_PERIOD_END", H$3)</f>
        <v>112000000</v>
      </c>
      <c r="I371" s="9" cm="1">
        <f t="array" ref="I371">_xll.SNL.Clients.Office.Excel.Functions.SPG($A371, "SP_SHARES_OUT_PERIOD_END", I$3)</f>
        <v>112000000</v>
      </c>
      <c r="J371" s="9" cm="1">
        <f t="array" ref="J371">_xll.SNL.Clients.Office.Excel.Functions.SPG($A371, "SP_SHARES_OUT_PERIOD_END", J$3)</f>
        <v>112000000</v>
      </c>
    </row>
    <row r="372" spans="1:10" x14ac:dyDescent="0.3">
      <c r="A372" s="11" t="s">
        <v>371</v>
      </c>
      <c r="B372" s="9" t="str" cm="1">
        <f t="array" ref="B372">_xll.SNL.Clients.Office.Excel.Functions.SPG($A372, "SP_SHARES_OUT_PERIOD_END", B$3)</f>
        <v>NA</v>
      </c>
      <c r="C372" s="9" cm="1">
        <f t="array" ref="C372">_xll.SNL.Clients.Office.Excel.Functions.SPG($A372, "SP_SHARES_OUT_PERIOD_END", C$3)</f>
        <v>61800000</v>
      </c>
      <c r="D372" s="9" cm="1">
        <f t="array" ref="D372">_xll.SNL.Clients.Office.Excel.Functions.SPG($A372, "SP_SHARES_OUT_PERIOD_END", D$3)</f>
        <v>62100000</v>
      </c>
      <c r="E372" s="9" cm="1">
        <f t="array" ref="E372">_xll.SNL.Clients.Office.Excel.Functions.SPG($A372, "SP_SHARES_OUT_PERIOD_END", E$3)</f>
        <v>62400000</v>
      </c>
      <c r="F372" s="9" cm="1">
        <f t="array" ref="F372">_xll.SNL.Clients.Office.Excel.Functions.SPG($A372, "SP_SHARES_OUT_PERIOD_END", F$3)</f>
        <v>63300000</v>
      </c>
      <c r="G372" s="9" cm="1">
        <f t="array" ref="G372">_xll.SNL.Clients.Office.Excel.Functions.SPG($A372, "SP_SHARES_OUT_PERIOD_END", G$3)</f>
        <v>63900000</v>
      </c>
      <c r="H372" s="9" cm="1">
        <f t="array" ref="H372">_xll.SNL.Clients.Office.Excel.Functions.SPG($A372, "SP_SHARES_OUT_PERIOD_END", H$3)</f>
        <v>64700000</v>
      </c>
      <c r="I372" s="9" cm="1">
        <f t="array" ref="I372">_xll.SNL.Clients.Office.Excel.Functions.SPG($A372, "SP_SHARES_OUT_PERIOD_END", I$3)</f>
        <v>65300000</v>
      </c>
      <c r="J372" s="9" cm="1">
        <f t="array" ref="J372">_xll.SNL.Clients.Office.Excel.Functions.SPG($A372, "SP_SHARES_OUT_PERIOD_END", J$3)</f>
        <v>65600000</v>
      </c>
    </row>
    <row r="373" spans="1:10" x14ac:dyDescent="0.3">
      <c r="A373" s="11" t="s">
        <v>372</v>
      </c>
      <c r="B373" s="9" cm="1">
        <f t="array" ref="B373">_xll.SNL.Clients.Office.Excel.Functions.SPG($A373, "SP_SHARES_OUT_PERIOD_END", B$3)</f>
        <v>203143164</v>
      </c>
      <c r="C373" s="9" cm="1">
        <f t="array" ref="C373">_xll.SNL.Clients.Office.Excel.Functions.SPG($A373, "SP_SHARES_OUT_PERIOD_END", C$3)</f>
        <v>204582573</v>
      </c>
      <c r="D373" s="9" cm="1">
        <f t="array" ref="D373">_xll.SNL.Clients.Office.Excel.Functions.SPG($A373, "SP_SHARES_OUT_PERIOD_END", D$3)</f>
        <v>203291449</v>
      </c>
      <c r="E373" s="9" cm="1">
        <f t="array" ref="E373">_xll.SNL.Clients.Office.Excel.Functions.SPG($A373, "SP_SHARES_OUT_PERIOD_END", E$3)</f>
        <v>205573733</v>
      </c>
      <c r="F373" s="9" cm="1">
        <f t="array" ref="F373">_xll.SNL.Clients.Office.Excel.Functions.SPG($A373, "SP_SHARES_OUT_PERIOD_END", F$3)</f>
        <v>207318494</v>
      </c>
      <c r="G373" s="9" cm="1">
        <f t="array" ref="G373">_xll.SNL.Clients.Office.Excel.Functions.SPG($A373, "SP_SHARES_OUT_PERIOD_END", G$3)</f>
        <v>208665962</v>
      </c>
      <c r="H373" s="9" cm="1">
        <f t="array" ref="H373">_xll.SNL.Clients.Office.Excel.Functions.SPG($A373, "SP_SHARES_OUT_PERIOD_END", H$3)</f>
        <v>208769095</v>
      </c>
      <c r="I373" s="9" cm="1">
        <f t="array" ref="I373">_xll.SNL.Clients.Office.Excel.Functions.SPG($A373, "SP_SHARES_OUT_PERIOD_END", I$3)</f>
        <v>208498326</v>
      </c>
      <c r="J373" s="9" cm="1">
        <f t="array" ref="J373">_xll.SNL.Clients.Office.Excel.Functions.SPG($A373, "SP_SHARES_OUT_PERIOD_END", J$3)</f>
        <v>211581156</v>
      </c>
    </row>
    <row r="374" spans="1:10" x14ac:dyDescent="0.3">
      <c r="A374" s="11" t="s">
        <v>373</v>
      </c>
      <c r="B374" s="9" cm="1">
        <f t="array" ref="B374">_xll.SNL.Clients.Office.Excel.Functions.SPG($A374, "SP_SHARES_OUT_PERIOD_END", B$3)</f>
        <v>903062000</v>
      </c>
      <c r="C374" s="9" cm="1">
        <f t="array" ref="C374">_xll.SNL.Clients.Office.Excel.Functions.SPG($A374, "SP_SHARES_OUT_PERIOD_END", C$3)</f>
        <v>891511000</v>
      </c>
      <c r="D374" s="9" cm="1">
        <f t="array" ref="D374">_xll.SNL.Clients.Office.Excel.Functions.SPG($A374, "SP_SHARES_OUT_PERIOD_END", D$3)</f>
        <v>875197000</v>
      </c>
      <c r="E374" s="9" cm="1">
        <f t="array" ref="E374">_xll.SNL.Clients.Office.Excel.Functions.SPG($A374, "SP_SHARES_OUT_PERIOD_END", E$3)</f>
        <v>870848000</v>
      </c>
      <c r="F374" s="9" cm="1">
        <f t="array" ref="F374">_xll.SNL.Clients.Office.Excel.Functions.SPG($A374, "SP_SHARES_OUT_PERIOD_END", F$3)</f>
        <v>870756000</v>
      </c>
      <c r="G374" s="9" cm="1">
        <f t="array" ref="G374">_xll.SNL.Clients.Office.Excel.Functions.SPG($A374, "SP_SHARES_OUT_PERIOD_END", G$3)</f>
        <v>752460000</v>
      </c>
      <c r="H374" s="9" cm="1">
        <f t="array" ref="H374">_xll.SNL.Clients.Office.Excel.Functions.SPG($A374, "SP_SHARES_OUT_PERIOD_END", H$3)</f>
        <v>723894000</v>
      </c>
      <c r="I374" s="9" cm="1">
        <f t="array" ref="I374">_xll.SNL.Clients.Office.Excel.Functions.SPG($A374, "SP_SHARES_OUT_PERIOD_END", I$3)</f>
        <v>708773000</v>
      </c>
      <c r="J374" s="9" cm="1">
        <f t="array" ref="J374">_xll.SNL.Clients.Office.Excel.Functions.SPG($A374, "SP_SHARES_OUT_PERIOD_END", J$3)</f>
        <v>673206775</v>
      </c>
    </row>
    <row r="375" spans="1:10" x14ac:dyDescent="0.3">
      <c r="A375" s="11" t="s">
        <v>374</v>
      </c>
      <c r="B375" s="9" cm="1">
        <f t="array" ref="B375">_xll.SNL.Clients.Office.Excel.Functions.SPG($A375, "SP_SHARES_OUT_PERIOD_END", B$3)</f>
        <v>181525936</v>
      </c>
      <c r="C375" s="9" cm="1">
        <f t="array" ref="C375">_xll.SNL.Clients.Office.Excel.Functions.SPG($A375, "SP_SHARES_OUT_PERIOD_END", C$3)</f>
        <v>181361454</v>
      </c>
      <c r="D375" s="9" cm="1">
        <f t="array" ref="D375">_xll.SNL.Clients.Office.Excel.Functions.SPG($A375, "SP_SHARES_OUT_PERIOD_END", D$3)</f>
        <v>181502569</v>
      </c>
      <c r="E375" s="9" cm="1">
        <f t="array" ref="E375">_xll.SNL.Clients.Office.Excel.Functions.SPG($A375, "SP_SHARES_OUT_PERIOD_END", E$3)</f>
        <v>181493494</v>
      </c>
      <c r="F375" s="9" cm="1">
        <f t="array" ref="F375">_xll.SNL.Clients.Office.Excel.Functions.SPG($A375, "SP_SHARES_OUT_PERIOD_END", F$3)</f>
        <v>184774486</v>
      </c>
      <c r="G375" s="9" cm="1">
        <f t="array" ref="G375">_xll.SNL.Clients.Office.Excel.Functions.SPG($A375, "SP_SHARES_OUT_PERIOD_END", G$3)</f>
        <v>184581070</v>
      </c>
      <c r="H375" s="9" cm="1">
        <f t="array" ref="H375">_xll.SNL.Clients.Office.Excel.Functions.SPG($A375, "SP_SHARES_OUT_PERIOD_END", H$3)</f>
        <v>184576090</v>
      </c>
      <c r="I375" s="9" cm="1">
        <f t="array" ref="I375">_xll.SNL.Clients.Office.Excel.Functions.SPG($A375, "SP_SHARES_OUT_PERIOD_END", I$3)</f>
        <v>170998004</v>
      </c>
      <c r="J375" s="9" cm="1">
        <f t="array" ref="J375">_xll.SNL.Clients.Office.Excel.Functions.SPG($A375, "SP_SHARES_OUT_PERIOD_END", J$3)</f>
        <v>170958422</v>
      </c>
    </row>
    <row r="376" spans="1:10" x14ac:dyDescent="0.3">
      <c r="A376" s="11" t="s">
        <v>375</v>
      </c>
      <c r="B376" s="9" cm="1">
        <f t="array" ref="B376">_xll.SNL.Clients.Office.Excel.Functions.SPG($A376, "SP_SHARES_OUT_PERIOD_END", B$3)</f>
        <v>105900000</v>
      </c>
      <c r="C376" s="9" cm="1">
        <f t="array" ref="C376">_xll.SNL.Clients.Office.Excel.Functions.SPG($A376, "SP_SHARES_OUT_PERIOD_END", C$3)</f>
        <v>107300000</v>
      </c>
      <c r="D376" s="9" cm="1">
        <f t="array" ref="D376">_xll.SNL.Clients.Office.Excel.Functions.SPG($A376, "SP_SHARES_OUT_PERIOD_END", D$3)</f>
        <v>107800000</v>
      </c>
      <c r="E376" s="9" cm="1">
        <f t="array" ref="E376">_xll.SNL.Clients.Office.Excel.Functions.SPG($A376, "SP_SHARES_OUT_PERIOD_END", E$3)</f>
        <v>107900000</v>
      </c>
      <c r="F376" s="9" cm="1">
        <f t="array" ref="F376">_xll.SNL.Clients.Office.Excel.Functions.SPG($A376, "SP_SHARES_OUT_PERIOD_END", F$3)</f>
        <v>107900000</v>
      </c>
      <c r="G376" s="9" cm="1">
        <f t="array" ref="G376">_xll.SNL.Clients.Office.Excel.Functions.SPG($A376, "SP_SHARES_OUT_PERIOD_END", G$3)</f>
        <v>107118146</v>
      </c>
      <c r="H376" s="9" cm="1">
        <f t="array" ref="H376">_xll.SNL.Clients.Office.Excel.Functions.SPG($A376, "SP_SHARES_OUT_PERIOD_END", H$3)</f>
        <v>106218146</v>
      </c>
      <c r="I376" s="9" cm="1">
        <f t="array" ref="I376">_xll.SNL.Clients.Office.Excel.Functions.SPG($A376, "SP_SHARES_OUT_PERIOD_END", I$3)</f>
        <v>106300000</v>
      </c>
      <c r="J376" s="9" cm="1">
        <f t="array" ref="J376">_xll.SNL.Clients.Office.Excel.Functions.SPG($A376, "SP_SHARES_OUT_PERIOD_END", J$3)</f>
        <v>107100000</v>
      </c>
    </row>
    <row r="377" spans="1:10" x14ac:dyDescent="0.3">
      <c r="A377" s="11" t="s">
        <v>376</v>
      </c>
      <c r="B377" s="9" cm="1">
        <f t="array" ref="B377">_xll.SNL.Clients.Office.Excel.Functions.SPG($A377, "SP_SHARES_OUT_PERIOD_END", B$3)</f>
        <v>898278530</v>
      </c>
      <c r="C377" s="9" cm="1">
        <f t="array" ref="C377">_xll.SNL.Clients.Office.Excel.Functions.SPG($A377, "SP_SHARES_OUT_PERIOD_END", C$3)</f>
        <v>908477658</v>
      </c>
      <c r="D377" s="9" cm="1">
        <f t="array" ref="D377">_xll.SNL.Clients.Office.Excel.Functions.SPG($A377, "SP_SHARES_OUT_PERIOD_END", D$3)</f>
        <v>910573560</v>
      </c>
      <c r="E377" s="9" cm="1">
        <f t="array" ref="E377">_xll.SNL.Clients.Office.Excel.Functions.SPG($A377, "SP_SHARES_OUT_PERIOD_END", E$3)</f>
        <v>914860313</v>
      </c>
      <c r="F377" s="9" cm="1">
        <f t="array" ref="F377">_xll.SNL.Clients.Office.Excel.Functions.SPG($A377, "SP_SHARES_OUT_PERIOD_END", F$3)</f>
        <v>916971409</v>
      </c>
      <c r="G377" s="9" cm="1">
        <f t="array" ref="G377">_xll.SNL.Clients.Office.Excel.Functions.SPG($A377, "SP_SHARES_OUT_PERIOD_END", G$3)</f>
        <v>922343005</v>
      </c>
      <c r="H377" s="9" cm="1">
        <f t="array" ref="H377">_xll.SNL.Clients.Office.Excel.Functions.SPG($A377, "SP_SHARES_OUT_PERIOD_END", H$3)</f>
        <v>938378190</v>
      </c>
      <c r="I377" s="9" cm="1">
        <f t="array" ref="I377">_xll.SNL.Clients.Office.Excel.Functions.SPG($A377, "SP_SHARES_OUT_PERIOD_END", I$3)</f>
        <v>938314951</v>
      </c>
      <c r="J377" s="9" cm="1">
        <f t="array" ref="J377">_xll.SNL.Clients.Office.Excel.Functions.SPG($A377, "SP_SHARES_OUT_PERIOD_END", J$3)</f>
        <v>934587199</v>
      </c>
    </row>
    <row r="378" spans="1:10" x14ac:dyDescent="0.3">
      <c r="A378" s="11" t="s">
        <v>377</v>
      </c>
      <c r="B378" s="9" cm="1">
        <f t="array" ref="B378">_xll.SNL.Clients.Office.Excel.Functions.SPG($A378, "SP_SHARES_OUT_PERIOD_END", B$3)</f>
        <v>312000000</v>
      </c>
      <c r="C378" s="9" cm="1">
        <f t="array" ref="C378">_xll.SNL.Clients.Office.Excel.Functions.SPG($A378, "SP_SHARES_OUT_PERIOD_END", C$3)</f>
        <v>312000000</v>
      </c>
      <c r="D378" s="9" cm="1">
        <f t="array" ref="D378">_xll.SNL.Clients.Office.Excel.Functions.SPG($A378, "SP_SHARES_OUT_PERIOD_END", D$3)</f>
        <v>313300000</v>
      </c>
      <c r="E378" s="9" cm="1">
        <f t="array" ref="E378">_xll.SNL.Clients.Office.Excel.Functions.SPG($A378, "SP_SHARES_OUT_PERIOD_END", E$3)</f>
        <v>314000000</v>
      </c>
      <c r="F378" s="9" cm="1">
        <f t="array" ref="F378">_xll.SNL.Clients.Office.Excel.Functions.SPG($A378, "SP_SHARES_OUT_PERIOD_END", F$3)</f>
        <v>314900000</v>
      </c>
      <c r="G378" s="9" cm="1">
        <f t="array" ref="G378">_xll.SNL.Clients.Office.Excel.Functions.SPG($A378, "SP_SHARES_OUT_PERIOD_END", G$3)</f>
        <v>314600000</v>
      </c>
      <c r="H378" s="9" cm="1">
        <f t="array" ref="H378">_xll.SNL.Clients.Office.Excel.Functions.SPG($A378, "SP_SHARES_OUT_PERIOD_END", H$3)</f>
        <v>315100000</v>
      </c>
      <c r="I378" s="9" cm="1">
        <f t="array" ref="I378">_xll.SNL.Clients.Office.Excel.Functions.SPG($A378, "SP_SHARES_OUT_PERIOD_END", I$3)</f>
        <v>316400000</v>
      </c>
      <c r="J378" s="9" cm="1">
        <f t="array" ref="J378">_xll.SNL.Clients.Office.Excel.Functions.SPG($A378, "SP_SHARES_OUT_PERIOD_END", J$3)</f>
        <v>316300000</v>
      </c>
    </row>
    <row r="379" spans="1:10" x14ac:dyDescent="0.3">
      <c r="A379" s="11" t="s">
        <v>378</v>
      </c>
      <c r="B379" s="9" cm="1">
        <f t="array" ref="B379">_xll.SNL.Clients.Office.Excel.Functions.SPG($A379, "SP_SHARES_OUT_PERIOD_END", B$3)</f>
        <v>146618775</v>
      </c>
      <c r="C379" s="9" cm="1">
        <f t="array" ref="C379">_xll.SNL.Clients.Office.Excel.Functions.SPG($A379, "SP_SHARES_OUT_PERIOD_END", C$3)</f>
        <v>146856329</v>
      </c>
      <c r="D379" s="9" cm="1">
        <f t="array" ref="D379">_xll.SNL.Clients.Office.Excel.Functions.SPG($A379, "SP_SHARES_OUT_PERIOD_END", D$3)</f>
        <v>146776149</v>
      </c>
      <c r="E379" s="9" cm="1">
        <f t="array" ref="E379">_xll.SNL.Clients.Office.Excel.Functions.SPG($A379, "SP_SHARES_OUT_PERIOD_END", E$3)</f>
        <v>146901045</v>
      </c>
      <c r="F379" s="9" cm="1">
        <f t="array" ref="F379">_xll.SNL.Clients.Office.Excel.Functions.SPG($A379, "SP_SHARES_OUT_PERIOD_END", F$3)</f>
        <v>146886657</v>
      </c>
      <c r="G379" s="9" cm="1">
        <f t="array" ref="G379">_xll.SNL.Clients.Office.Excel.Functions.SPG($A379, "SP_SHARES_OUT_PERIOD_END", G$3)</f>
        <v>147087512</v>
      </c>
      <c r="H379" s="9" cm="1">
        <f t="array" ref="H379">_xll.SNL.Clients.Office.Excel.Functions.SPG($A379, "SP_SHARES_OUT_PERIOD_END", H$3)</f>
        <v>147085082</v>
      </c>
      <c r="I379" s="9" cm="1">
        <f t="array" ref="I379">_xll.SNL.Clients.Office.Excel.Functions.SPG($A379, "SP_SHARES_OUT_PERIOD_END", I$3)</f>
        <v>147064349</v>
      </c>
      <c r="J379" s="9" cm="1">
        <f t="array" ref="J379">_xll.SNL.Clients.Office.Excel.Functions.SPG($A379, "SP_SHARES_OUT_PERIOD_END", J$3)</f>
        <v>146924409</v>
      </c>
    </row>
    <row r="380" spans="1:10" x14ac:dyDescent="0.3">
      <c r="A380" s="11" t="s">
        <v>379</v>
      </c>
      <c r="B380" s="9" cm="1">
        <f t="array" ref="B380">_xll.SNL.Clients.Office.Excel.Functions.SPG($A380, "SP_SHARES_OUT_PERIOD_END", B$3)</f>
        <v>119409000</v>
      </c>
      <c r="C380" s="9" cm="1">
        <f t="array" ref="C380">_xll.SNL.Clients.Office.Excel.Functions.SPG($A380, "SP_SHARES_OUT_PERIOD_END", C$3)</f>
        <v>120646000</v>
      </c>
      <c r="D380" s="9" cm="1">
        <f t="array" ref="D380">_xll.SNL.Clients.Office.Excel.Functions.SPG($A380, "SP_SHARES_OUT_PERIOD_END", D$3)</f>
        <v>122091000</v>
      </c>
      <c r="E380" s="9" cm="1">
        <f t="array" ref="E380">_xll.SNL.Clients.Office.Excel.Functions.SPG($A380, "SP_SHARES_OUT_PERIOD_END", E$3)</f>
        <v>123368000</v>
      </c>
      <c r="F380" s="9" cm="1">
        <f t="array" ref="F380">_xll.SNL.Clients.Office.Excel.Functions.SPG($A380, "SP_SHARES_OUT_PERIOD_END", F$3)</f>
        <v>123492000</v>
      </c>
      <c r="G380" s="9" cm="1">
        <f t="array" ref="G380">_xll.SNL.Clients.Office.Excel.Functions.SPG($A380, "SP_SHARES_OUT_PERIOD_END", G$3)</f>
        <v>123426000</v>
      </c>
      <c r="H380" s="9" cm="1">
        <f t="array" ref="H380">_xll.SNL.Clients.Office.Excel.Functions.SPG($A380, "SP_SHARES_OUT_PERIOD_END", H$3)</f>
        <v>123349000</v>
      </c>
      <c r="I380" s="9" cm="1">
        <f t="array" ref="I380">_xll.SNL.Clients.Office.Excel.Functions.SPG($A380, "SP_SHARES_OUT_PERIOD_END", I$3)</f>
        <v>124347000</v>
      </c>
      <c r="J380" s="9" cm="1">
        <f t="array" ref="J380">_xll.SNL.Clients.Office.Excel.Functions.SPG($A380, "SP_SHARES_OUT_PERIOD_END", J$3)</f>
        <v>125981000</v>
      </c>
    </row>
    <row r="381" spans="1:10" x14ac:dyDescent="0.3">
      <c r="A381" s="11" t="s">
        <v>380</v>
      </c>
      <c r="B381" s="9" cm="1">
        <f t="array" ref="B381">_xll.SNL.Clients.Office.Excel.Functions.SPG($A381, "SP_SHARES_OUT_PERIOD_END", B$3)</f>
        <v>112716471</v>
      </c>
      <c r="C381" s="9" cm="1">
        <f t="array" ref="C381">_xll.SNL.Clients.Office.Excel.Functions.SPG($A381, "SP_SHARES_OUT_PERIOD_END", C$3)</f>
        <v>113072948</v>
      </c>
      <c r="D381" s="9" cm="1">
        <f t="array" ref="D381">_xll.SNL.Clients.Office.Excel.Functions.SPG($A381, "SP_SHARES_OUT_PERIOD_END", D$3)</f>
        <v>113100000</v>
      </c>
      <c r="E381" s="9" cm="1">
        <f t="array" ref="E381">_xll.SNL.Clients.Office.Excel.Functions.SPG($A381, "SP_SHARES_OUT_PERIOD_END", E$3)</f>
        <v>113467383</v>
      </c>
      <c r="F381" s="9" cm="1">
        <f t="array" ref="F381">_xll.SNL.Clients.Office.Excel.Functions.SPG($A381, "SP_SHARES_OUT_PERIOD_END", F$3)</f>
        <v>114003176</v>
      </c>
      <c r="G381" s="9" cm="1">
        <f t="array" ref="G381">_xll.SNL.Clients.Office.Excel.Functions.SPG($A381, "SP_SHARES_OUT_PERIOD_END", G$3)</f>
        <v>114592022</v>
      </c>
      <c r="H381" s="9" cm="1">
        <f t="array" ref="H381">_xll.SNL.Clients.Office.Excel.Functions.SPG($A381, "SP_SHARES_OUT_PERIOD_END", H$3)</f>
        <v>114800000</v>
      </c>
      <c r="I381" s="9" cm="1">
        <f t="array" ref="I381">_xll.SNL.Clients.Office.Excel.Functions.SPG($A381, "SP_SHARES_OUT_PERIOD_END", I$3)</f>
        <v>114860091</v>
      </c>
      <c r="J381" s="9" cm="1">
        <f t="array" ref="J381">_xll.SNL.Clients.Office.Excel.Functions.SPG($A381, "SP_SHARES_OUT_PERIOD_END", J$3)</f>
        <v>114875325</v>
      </c>
    </row>
    <row r="382" spans="1:10" x14ac:dyDescent="0.3">
      <c r="A382" s="11" t="s">
        <v>381</v>
      </c>
      <c r="B382" s="9" cm="1">
        <f t="array" ref="B382">_xll.SNL.Clients.Office.Excel.Functions.SPG($A382, "SP_SHARES_OUT_PERIOD_END", B$3)</f>
        <v>484619254</v>
      </c>
      <c r="C382" s="9" cm="1">
        <f t="array" ref="C382">_xll.SNL.Clients.Office.Excel.Functions.SPG($A382, "SP_SHARES_OUT_PERIOD_END", C$3)</f>
        <v>484372303</v>
      </c>
      <c r="D382" s="9" cm="1">
        <f t="array" ref="D382">_xll.SNL.Clients.Office.Excel.Functions.SPG($A382, "SP_SHARES_OUT_PERIOD_END", D$3)</f>
        <v>484305525</v>
      </c>
      <c r="E382" s="9" cm="1">
        <f t="array" ref="E382">_xll.SNL.Clients.Office.Excel.Functions.SPG($A382, "SP_SHARES_OUT_PERIOD_END", E$3)</f>
        <v>484313840</v>
      </c>
      <c r="F382" s="9" cm="1">
        <f t="array" ref="F382">_xll.SNL.Clients.Office.Excel.Functions.SPG($A382, "SP_SHARES_OUT_PERIOD_END", F$3)</f>
        <v>484230396</v>
      </c>
      <c r="G382" s="9" cm="1">
        <f t="array" ref="G382">_xll.SNL.Clients.Office.Excel.Functions.SPG($A382, "SP_SHARES_OUT_PERIOD_END", G$3)</f>
        <v>484080014</v>
      </c>
      <c r="H382" s="9" cm="1">
        <f t="array" ref="H382">_xll.SNL.Clients.Office.Excel.Functions.SPG($A382, "SP_SHARES_OUT_PERIOD_END", H$3)</f>
        <v>484037858</v>
      </c>
      <c r="I382" s="9" cm="1">
        <f t="array" ref="I382">_xll.SNL.Clients.Office.Excel.Functions.SPG($A382, "SP_SHARES_OUT_PERIOD_END", I$3)</f>
        <v>492820761</v>
      </c>
      <c r="J382" s="9" cm="1">
        <f t="array" ref="J382">_xll.SNL.Clients.Office.Excel.Functions.SPG($A382, "SP_SHARES_OUT_PERIOD_END", J$3)</f>
        <v>492787005</v>
      </c>
    </row>
    <row r="383" spans="1:10" x14ac:dyDescent="0.3">
      <c r="A383" s="11" t="s">
        <v>382</v>
      </c>
      <c r="B383" s="9" cm="1">
        <f t="array" ref="B383">_xll.SNL.Clients.Office.Excel.Functions.SPG($A383, "SP_SHARES_OUT_PERIOD_END", B$3)</f>
        <v>107515397</v>
      </c>
      <c r="C383" s="9" cm="1">
        <f t="array" ref="C383">_xll.SNL.Clients.Office.Excel.Functions.SPG($A383, "SP_SHARES_OUT_PERIOD_END", C$3)</f>
        <v>107300000</v>
      </c>
      <c r="D383" s="9" cm="1">
        <f t="array" ref="D383">_xll.SNL.Clients.Office.Excel.Functions.SPG($A383, "SP_SHARES_OUT_PERIOD_END", D$3)</f>
        <v>107229151</v>
      </c>
      <c r="E383" s="9" cm="1">
        <f t="array" ref="E383">_xll.SNL.Clients.Office.Excel.Functions.SPG($A383, "SP_SHARES_OUT_PERIOD_END", E$3)</f>
        <v>107198665</v>
      </c>
      <c r="F383" s="9" cm="1">
        <f t="array" ref="F383">_xll.SNL.Clients.Office.Excel.Functions.SPG($A383, "SP_SHARES_OUT_PERIOD_END", F$3)</f>
        <v>107044532</v>
      </c>
      <c r="G383" s="9" cm="1">
        <f t="array" ref="G383">_xll.SNL.Clients.Office.Excel.Functions.SPG($A383, "SP_SHARES_OUT_PERIOD_END", G$3)</f>
        <v>106900000</v>
      </c>
      <c r="H383" s="9" cm="1">
        <f t="array" ref="H383">_xll.SNL.Clients.Office.Excel.Functions.SPG($A383, "SP_SHARES_OUT_PERIOD_END", H$3)</f>
        <v>106822117</v>
      </c>
      <c r="I383" s="9" cm="1">
        <f t="array" ref="I383">_xll.SNL.Clients.Office.Excel.Functions.SPG($A383, "SP_SHARES_OUT_PERIOD_END", I$3)</f>
        <v>106710899</v>
      </c>
      <c r="J383" s="9" cm="1">
        <f t="array" ref="J383">_xll.SNL.Clients.Office.Excel.Functions.SPG($A383, "SP_SHARES_OUT_PERIOD_END", J$3)</f>
        <v>106592234</v>
      </c>
    </row>
    <row r="384" spans="1:10" x14ac:dyDescent="0.3">
      <c r="A384" s="11" t="s">
        <v>383</v>
      </c>
      <c r="B384" s="9" t="str" cm="1">
        <f t="array" ref="B384">_xll.SNL.Clients.Office.Excel.Functions.SPG($A384, "SP_SHARES_OUT_PERIOD_END", B$3)</f>
        <v>NA</v>
      </c>
      <c r="C384" s="9" cm="1">
        <f t="array" ref="C384">_xll.SNL.Clients.Office.Excel.Functions.SPG($A384, "SP_SHARES_OUT_PERIOD_END", C$3)</f>
        <v>328813000</v>
      </c>
      <c r="D384" s="9" cm="1">
        <f t="array" ref="D384">_xll.SNL.Clients.Office.Excel.Functions.SPG($A384, "SP_SHARES_OUT_PERIOD_END", D$3)</f>
        <v>330258000</v>
      </c>
      <c r="E384" s="9" cm="1">
        <f t="array" ref="E384">_xll.SNL.Clients.Office.Excel.Functions.SPG($A384, "SP_SHARES_OUT_PERIOD_END", E$3)</f>
        <v>332075000</v>
      </c>
      <c r="F384" s="9" cm="1">
        <f t="array" ref="F384">_xll.SNL.Clients.Office.Excel.Functions.SPG($A384, "SP_SHARES_OUT_PERIOD_END", F$3)</f>
        <v>333922000</v>
      </c>
      <c r="G384" s="9" cm="1">
        <f t="array" ref="G384">_xll.SNL.Clients.Office.Excel.Functions.SPG($A384, "SP_SHARES_OUT_PERIOD_END", G$3)</f>
        <v>335172000</v>
      </c>
      <c r="H384" s="9" cm="1">
        <f t="array" ref="H384">_xll.SNL.Clients.Office.Excel.Functions.SPG($A384, "SP_SHARES_OUT_PERIOD_END", H$3)</f>
        <v>336952000</v>
      </c>
      <c r="I384" s="9" cm="1">
        <f t="array" ref="I384">_xll.SNL.Clients.Office.Excel.Functions.SPG($A384, "SP_SHARES_OUT_PERIOD_END", I$3)</f>
        <v>338982000</v>
      </c>
      <c r="J384" s="9" cm="1">
        <f t="array" ref="J384">_xll.SNL.Clients.Office.Excel.Functions.SPG($A384, "SP_SHARES_OUT_PERIOD_END", J$3)</f>
        <v>341045000</v>
      </c>
    </row>
    <row r="385" spans="1:10" x14ac:dyDescent="0.3">
      <c r="A385" s="11" t="s">
        <v>384</v>
      </c>
      <c r="B385" s="9" cm="1">
        <f t="array" ref="B385">_xll.SNL.Clients.Office.Excel.Functions.SPG($A385, "SP_SHARES_OUT_PERIOD_END", B$3)</f>
        <v>271555777</v>
      </c>
      <c r="C385" s="9" cm="1">
        <f t="array" ref="C385">_xll.SNL.Clients.Office.Excel.Functions.SPG($A385, "SP_SHARES_OUT_PERIOD_END", C$3)</f>
        <v>268899805</v>
      </c>
      <c r="D385" s="9" cm="1">
        <f t="array" ref="D385">_xll.SNL.Clients.Office.Excel.Functions.SPG($A385, "SP_SHARES_OUT_PERIOD_END", D$3)</f>
        <v>268874834</v>
      </c>
      <c r="E385" s="9" cm="1">
        <f t="array" ref="E385">_xll.SNL.Clients.Office.Excel.Functions.SPG($A385, "SP_SHARES_OUT_PERIOD_END", E$3)</f>
        <v>257395489</v>
      </c>
      <c r="F385" s="9" cm="1">
        <f t="array" ref="F385">_xll.SNL.Clients.Office.Excel.Functions.SPG($A385, "SP_SHARES_OUT_PERIOD_END", F$3)</f>
        <v>257346059</v>
      </c>
      <c r="G385" s="9" cm="1">
        <f t="array" ref="G385">_xll.SNL.Clients.Office.Excel.Functions.SPG($A385, "SP_SHARES_OUT_PERIOD_END", G$3)</f>
        <v>256424261</v>
      </c>
      <c r="H385" s="9" cm="1">
        <f t="array" ref="H385">_xll.SNL.Clients.Office.Excel.Functions.SPG($A385, "SP_SHARES_OUT_PERIOD_END", H$3)</f>
        <v>256234984</v>
      </c>
      <c r="I385" s="9" cm="1">
        <f t="array" ref="I385">_xll.SNL.Clients.Office.Excel.Functions.SPG($A385, "SP_SHARES_OUT_PERIOD_END", I$3)</f>
        <v>256157786</v>
      </c>
      <c r="J385" s="9" cm="1">
        <f t="array" ref="J385">_xll.SNL.Clients.Office.Excel.Functions.SPG($A385, "SP_SHARES_OUT_PERIOD_END", J$3)</f>
        <v>255731782</v>
      </c>
    </row>
    <row r="386" spans="1:10" x14ac:dyDescent="0.3">
      <c r="A386" s="11" t="s">
        <v>385</v>
      </c>
      <c r="B386" s="9" cm="1">
        <f t="array" ref="B386">_xll.SNL.Clients.Office.Excel.Functions.SPG($A386, "SP_SHARES_OUT_PERIOD_END", B$3)</f>
        <v>1335953770</v>
      </c>
      <c r="C386" s="9" cm="1">
        <f t="array" ref="C386">_xll.SNL.Clients.Office.Excel.Functions.SPG($A386, "SP_SHARES_OUT_PERIOD_END", C$3)</f>
        <v>1332122758</v>
      </c>
      <c r="D386" s="9" cm="1">
        <f t="array" ref="D386">_xll.SNL.Clients.Office.Excel.Functions.SPG($A386, "SP_SHARES_OUT_PERIOD_END", D$3)</f>
        <v>1331016397</v>
      </c>
      <c r="E386" s="9" cm="1">
        <f t="array" ref="E386">_xll.SNL.Clients.Office.Excel.Functions.SPG($A386, "SP_SHARES_OUT_PERIOD_END", E$3)</f>
        <v>1331800000</v>
      </c>
      <c r="F386" s="9" cm="1">
        <f t="array" ref="F386">_xll.SNL.Clients.Office.Excel.Functions.SPG($A386, "SP_SHARES_OUT_PERIOD_END", F$3)</f>
        <v>1329400000</v>
      </c>
      <c r="G386" s="9" cm="1">
        <f t="array" ref="G386">_xll.SNL.Clients.Office.Excel.Functions.SPG($A386, "SP_SHARES_OUT_PERIOD_END", G$3)</f>
        <v>1324607000</v>
      </c>
      <c r="H386" s="9" cm="1">
        <f t="array" ref="H386">_xll.SNL.Clients.Office.Excel.Functions.SPG($A386, "SP_SHARES_OUT_PERIOD_END", H$3)</f>
        <v>1448100000</v>
      </c>
      <c r="I386" s="9" cm="1">
        <f t="array" ref="I386">_xll.SNL.Clients.Office.Excel.Functions.SPG($A386, "SP_SHARES_OUT_PERIOD_END", I$3)</f>
        <v>1457500000</v>
      </c>
      <c r="J386" s="9" cm="1">
        <f t="array" ref="J386">_xll.SNL.Clients.Office.Excel.Functions.SPG($A386, "SP_SHARES_OUT_PERIOD_END", J$3)</f>
        <v>1462200000</v>
      </c>
    </row>
    <row r="387" spans="1:10" x14ac:dyDescent="0.3">
      <c r="A387" s="11" t="s">
        <v>386</v>
      </c>
      <c r="B387" s="9" cm="1">
        <f t="array" ref="B387">_xll.SNL.Clients.Office.Excel.Functions.SPG($A387, "SP_SHARES_OUT_PERIOD_END", B$3)</f>
        <v>306700000</v>
      </c>
      <c r="C387" s="9" cm="1">
        <f t="array" ref="C387">_xll.SNL.Clients.Office.Excel.Functions.SPG($A387, "SP_SHARES_OUT_PERIOD_END", C$3)</f>
        <v>307800000</v>
      </c>
      <c r="D387" s="9" cm="1">
        <f t="array" ref="D387">_xll.SNL.Clients.Office.Excel.Functions.SPG($A387, "SP_SHARES_OUT_PERIOD_END", D$3)</f>
        <v>310300000</v>
      </c>
      <c r="E387" s="9" cm="1">
        <f t="array" ref="E387">_xll.SNL.Clients.Office.Excel.Functions.SPG($A387, "SP_SHARES_OUT_PERIOD_END", E$3)</f>
        <v>313000000</v>
      </c>
      <c r="F387" s="9" cm="1">
        <f t="array" ref="F387">_xll.SNL.Clients.Office.Excel.Functions.SPG($A387, "SP_SHARES_OUT_PERIOD_END", F$3)</f>
        <v>313100000</v>
      </c>
      <c r="G387" s="9" cm="1">
        <f t="array" ref="G387">_xll.SNL.Clients.Office.Excel.Functions.SPG($A387, "SP_SHARES_OUT_PERIOD_END", G$3)</f>
        <v>314100000</v>
      </c>
      <c r="H387" s="9" cm="1">
        <f t="array" ref="H387">_xll.SNL.Clients.Office.Excel.Functions.SPG($A387, "SP_SHARES_OUT_PERIOD_END", H$3)</f>
        <v>316800000</v>
      </c>
      <c r="I387" s="9" cm="1">
        <f t="array" ref="I387">_xll.SNL.Clients.Office.Excel.Functions.SPG($A387, "SP_SHARES_OUT_PERIOD_END", I$3)</f>
        <v>318200000</v>
      </c>
      <c r="J387" s="9" cm="1">
        <f t="array" ref="J387">_xll.SNL.Clients.Office.Excel.Functions.SPG($A387, "SP_SHARES_OUT_PERIOD_END", J$3)</f>
        <v>320800000</v>
      </c>
    </row>
    <row r="388" spans="1:10" x14ac:dyDescent="0.3">
      <c r="A388" s="11" t="s">
        <v>387</v>
      </c>
      <c r="B388" s="9" t="str" cm="1">
        <f t="array" ref="B388">_xll.SNL.Clients.Office.Excel.Functions.SPG($A388, "SP_SHARES_OUT_PERIOD_END", B$3)</f>
        <v>NA</v>
      </c>
      <c r="C388" s="9" cm="1">
        <f t="array" ref="C388">_xll.SNL.Clients.Office.Excel.Functions.SPG($A388, "SP_SHARES_OUT_PERIOD_END", C$3)</f>
        <v>962000000</v>
      </c>
      <c r="D388" s="9" cm="1">
        <f t="array" ref="D388">_xll.SNL.Clients.Office.Excel.Functions.SPG($A388, "SP_SHARES_OUT_PERIOD_END", D$3)</f>
        <v>956000000</v>
      </c>
      <c r="E388" s="9" cm="1">
        <f t="array" ref="E388">_xll.SNL.Clients.Office.Excel.Functions.SPG($A388, "SP_SHARES_OUT_PERIOD_END", E$3)</f>
        <v>958000000</v>
      </c>
      <c r="F388" s="9" cm="1">
        <f t="array" ref="F388">_xll.SNL.Clients.Office.Excel.Functions.SPG($A388, "SP_SHARES_OUT_PERIOD_END", F$3)</f>
        <v>971000000</v>
      </c>
      <c r="G388" s="9" cm="1">
        <f t="array" ref="G388">_xll.SNL.Clients.Office.Excel.Functions.SPG($A388, "SP_SHARES_OUT_PERIOD_END", G$3)</f>
        <v>971000000</v>
      </c>
      <c r="H388" s="9" cm="1">
        <f t="array" ref="H388">_xll.SNL.Clients.Office.Excel.Functions.SPG($A388, "SP_SHARES_OUT_PERIOD_END", H$3)</f>
        <v>969000000</v>
      </c>
      <c r="I388" s="9" cm="1">
        <f t="array" ref="I388">_xll.SNL.Clients.Office.Excel.Functions.SPG($A388, "SP_SHARES_OUT_PERIOD_END", I$3)</f>
        <v>975000000</v>
      </c>
      <c r="J388" s="9" cm="1">
        <f t="array" ref="J388">_xll.SNL.Clients.Office.Excel.Functions.SPG($A388, "SP_SHARES_OUT_PERIOD_END", J$3)</f>
        <v>977000000</v>
      </c>
    </row>
    <row r="389" spans="1:10" x14ac:dyDescent="0.3">
      <c r="A389" s="11" t="s">
        <v>388</v>
      </c>
      <c r="B389" s="9" cm="1">
        <f t="array" ref="B389">_xll.SNL.Clients.Office.Excel.Functions.SPG($A389, "SP_SHARES_OUT_PERIOD_END", B$3)</f>
        <v>108028000</v>
      </c>
      <c r="C389" s="9" cm="1">
        <f t="array" ref="C389">_xll.SNL.Clients.Office.Excel.Functions.SPG($A389, "SP_SHARES_OUT_PERIOD_END", C$3)</f>
        <v>107561000</v>
      </c>
      <c r="D389" s="9" cm="1">
        <f t="array" ref="D389">_xll.SNL.Clients.Office.Excel.Functions.SPG($A389, "SP_SHARES_OUT_PERIOD_END", D$3)</f>
        <v>107506000</v>
      </c>
      <c r="E389" s="9" cm="1">
        <f t="array" ref="E389">_xll.SNL.Clients.Office.Excel.Functions.SPG($A389, "SP_SHARES_OUT_PERIOD_END", E$3)</f>
        <v>107471000</v>
      </c>
      <c r="F389" s="9" cm="1">
        <f t="array" ref="F389">_xll.SNL.Clients.Office.Excel.Functions.SPG($A389, "SP_SHARES_OUT_PERIOD_END", F$3)</f>
        <v>107880000</v>
      </c>
      <c r="G389" s="9" cm="1">
        <f t="array" ref="G389">_xll.SNL.Clients.Office.Excel.Functions.SPG($A389, "SP_SHARES_OUT_PERIOD_END", G$3)</f>
        <v>108050000</v>
      </c>
      <c r="H389" s="9" cm="1">
        <f t="array" ref="H389">_xll.SNL.Clients.Office.Excel.Functions.SPG($A389, "SP_SHARES_OUT_PERIOD_END", H$3)</f>
        <v>108120000</v>
      </c>
      <c r="I389" s="9" cm="1">
        <f t="array" ref="I389">_xll.SNL.Clients.Office.Excel.Functions.SPG($A389, "SP_SHARES_OUT_PERIOD_END", I$3)</f>
        <v>108381000</v>
      </c>
      <c r="J389" s="9" cm="1">
        <f t="array" ref="J389">_xll.SNL.Clients.Office.Excel.Functions.SPG($A389, "SP_SHARES_OUT_PERIOD_END", J$3)</f>
        <v>108326000</v>
      </c>
    </row>
    <row r="390" spans="1:10" x14ac:dyDescent="0.3">
      <c r="A390" s="11" t="s">
        <v>389</v>
      </c>
      <c r="B390" s="9" cm="1">
        <f t="array" ref="B390">_xll.SNL.Clients.Office.Excel.Functions.SPG($A390, "SP_SHARES_OUT_PERIOD_END", B$3)</f>
        <v>1360161654</v>
      </c>
      <c r="C390" s="9" cm="1">
        <f t="array" ref="C390">_xll.SNL.Clients.Office.Excel.Functions.SPG($A390, "SP_SHARES_OUT_PERIOD_END", C$3)</f>
        <v>1400850420</v>
      </c>
      <c r="D390" s="9" cm="1">
        <f t="array" ref="D390">_xll.SNL.Clients.Office.Excel.Functions.SPG($A390, "SP_SHARES_OUT_PERIOD_END", D$3)</f>
        <v>1412154298</v>
      </c>
      <c r="E390" s="9" cm="1">
        <f t="array" ref="E390">_xll.SNL.Clients.Office.Excel.Functions.SPG($A390, "SP_SHARES_OUT_PERIOD_END", E$3)</f>
        <v>1419841229</v>
      </c>
      <c r="F390" s="9" cm="1">
        <f t="array" ref="F390">_xll.SNL.Clients.Office.Excel.Functions.SPG($A390, "SP_SHARES_OUT_PERIOD_END", F$3)</f>
        <v>1429337724</v>
      </c>
      <c r="G390" s="9" cm="1">
        <f t="array" ref="G390">_xll.SNL.Clients.Office.Excel.Functions.SPG($A390, "SP_SHARES_OUT_PERIOD_END", G$3)</f>
        <v>1427394843</v>
      </c>
      <c r="H390" s="9" cm="1">
        <f t="array" ref="H390">_xll.SNL.Clients.Office.Excel.Functions.SPG($A390, "SP_SHARES_OUT_PERIOD_END", H$3)</f>
        <v>1423420641</v>
      </c>
      <c r="I390" s="9" cm="1">
        <f t="array" ref="I390">_xll.SNL.Clients.Office.Excel.Functions.SPG($A390, "SP_SHARES_OUT_PERIOD_END", I$3)</f>
        <v>1421186016</v>
      </c>
      <c r="J390" s="9" cm="1">
        <f t="array" ref="J390">_xll.SNL.Clients.Office.Excel.Functions.SPG($A390, "SP_SHARES_OUT_PERIOD_END", J$3)</f>
        <v>1425330904</v>
      </c>
    </row>
    <row r="391" spans="1:10" x14ac:dyDescent="0.3">
      <c r="A391" s="11" t="s">
        <v>390</v>
      </c>
      <c r="B391" s="9" cm="1">
        <f t="array" ref="B391">_xll.SNL.Clients.Office.Excel.Functions.SPG($A391, "SP_SHARES_OUT_PERIOD_END", B$3)</f>
        <v>212000000</v>
      </c>
      <c r="C391" s="9" cm="1">
        <f t="array" ref="C391">_xll.SNL.Clients.Office.Excel.Functions.SPG($A391, "SP_SHARES_OUT_PERIOD_END", C$3)</f>
        <v>211706105</v>
      </c>
      <c r="D391" s="9" cm="1">
        <f t="array" ref="D391">_xll.SNL.Clients.Office.Excel.Functions.SPG($A391, "SP_SHARES_OUT_PERIOD_END", D$3)</f>
        <v>211455486</v>
      </c>
      <c r="E391" s="9" cm="1">
        <f t="array" ref="E391">_xll.SNL.Clients.Office.Excel.Functions.SPG($A391, "SP_SHARES_OUT_PERIOD_END", E$3)</f>
        <v>210182269</v>
      </c>
      <c r="F391" s="9" cm="1">
        <f t="array" ref="F391">_xll.SNL.Clients.Office.Excel.Functions.SPG($A391, "SP_SHARES_OUT_PERIOD_END", F$3)</f>
        <v>209982166</v>
      </c>
      <c r="G391" s="9" cm="1">
        <f t="array" ref="G391">_xll.SNL.Clients.Office.Excel.Functions.SPG($A391, "SP_SHARES_OUT_PERIOD_END", G$3)</f>
        <v>209504857</v>
      </c>
      <c r="H391" s="9" cm="1">
        <f t="array" ref="H391">_xll.SNL.Clients.Office.Excel.Functions.SPG($A391, "SP_SHARES_OUT_PERIOD_END", H$3)</f>
        <v>209181031</v>
      </c>
      <c r="I391" s="9" cm="1">
        <f t="array" ref="I391">_xll.SNL.Clients.Office.Excel.Functions.SPG($A391, "SP_SHARES_OUT_PERIOD_END", I$3)</f>
        <v>207389381</v>
      </c>
      <c r="J391" s="9" cm="1">
        <f t="array" ref="J391">_xll.SNL.Clients.Office.Excel.Functions.SPG($A391, "SP_SHARES_OUT_PERIOD_END", J$3)</f>
        <v>207053113</v>
      </c>
    </row>
    <row r="392" spans="1:10" x14ac:dyDescent="0.3">
      <c r="A392" s="11" t="s">
        <v>391</v>
      </c>
      <c r="B392" s="9" cm="1">
        <f t="array" ref="B392">_xll.SNL.Clients.Office.Excel.Functions.SPG($A392, "SP_SHARES_OUT_PERIOD_END", B$3)</f>
        <v>651930398</v>
      </c>
      <c r="C392" s="9" cm="1">
        <f t="array" ref="C392">_xll.SNL.Clients.Office.Excel.Functions.SPG($A392, "SP_SHARES_OUT_PERIOD_END", C$3)</f>
        <v>650629876</v>
      </c>
      <c r="D392" s="9" cm="1">
        <f t="array" ref="D392">_xll.SNL.Clients.Office.Excel.Functions.SPG($A392, "SP_SHARES_OUT_PERIOD_END", D$3)</f>
        <v>633214870</v>
      </c>
      <c r="E392" s="9" cm="1">
        <f t="array" ref="E392">_xll.SNL.Clients.Office.Excel.Functions.SPG($A392, "SP_SHARES_OUT_PERIOD_END", E$3)</f>
        <v>632921816</v>
      </c>
      <c r="F392" s="9" cm="1">
        <f t="array" ref="F392">_xll.SNL.Clients.Office.Excel.Functions.SPG($A392, "SP_SHARES_OUT_PERIOD_END", F$3)</f>
        <v>632606408</v>
      </c>
      <c r="G392" s="9" cm="1">
        <f t="array" ref="G392">_xll.SNL.Clients.Office.Excel.Functions.SPG($A392, "SP_SHARES_OUT_PERIOD_END", G$3)</f>
        <v>631431732</v>
      </c>
      <c r="H392" s="9" cm="1">
        <f t="array" ref="H392">_xll.SNL.Clients.Office.Excel.Functions.SPG($A392, "SP_SHARES_OUT_PERIOD_END", H$3)</f>
        <v>629328058</v>
      </c>
      <c r="I392" s="9" cm="1">
        <f t="array" ref="I392">_xll.SNL.Clients.Office.Excel.Functions.SPG($A392, "SP_SHARES_OUT_PERIOD_END", I$3)</f>
        <v>630000000</v>
      </c>
      <c r="J392" s="9" cm="1">
        <f t="array" ref="J392">_xll.SNL.Clients.Office.Excel.Functions.SPG($A392, "SP_SHARES_OUT_PERIOD_END", J$3)</f>
        <v>630000000</v>
      </c>
    </row>
    <row r="393" spans="1:10" x14ac:dyDescent="0.3">
      <c r="A393" s="11" t="s">
        <v>392</v>
      </c>
      <c r="B393" s="9" cm="1">
        <f t="array" ref="B393">_xll.SNL.Clients.Office.Excel.Functions.SPG($A393, "SP_SHARES_OUT_PERIOD_END", B$3)</f>
        <v>206979000</v>
      </c>
      <c r="C393" s="9" cm="1">
        <f t="array" ref="C393">_xll.SNL.Clients.Office.Excel.Functions.SPG($A393, "SP_SHARES_OUT_PERIOD_END", C$3)</f>
        <v>206487000</v>
      </c>
      <c r="D393" s="9" cm="1">
        <f t="array" ref="D393">_xll.SNL.Clients.Office.Excel.Functions.SPG($A393, "SP_SHARES_OUT_PERIOD_END", D$3)</f>
        <v>206317000</v>
      </c>
      <c r="E393" s="9" cm="1">
        <f t="array" ref="E393">_xll.SNL.Clients.Office.Excel.Functions.SPG($A393, "SP_SHARES_OUT_PERIOD_END", E$3)</f>
        <v>205857000</v>
      </c>
      <c r="F393" s="9" cm="1">
        <f t="array" ref="F393">_xll.SNL.Clients.Office.Excel.Functions.SPG($A393, "SP_SHARES_OUT_PERIOD_END", F$3)</f>
        <v>205382000</v>
      </c>
      <c r="G393" s="9" cm="1">
        <f t="array" ref="G393">_xll.SNL.Clients.Office.Excel.Functions.SPG($A393, "SP_SHARES_OUT_PERIOD_END", G$3)</f>
        <v>204724000</v>
      </c>
      <c r="H393" s="9" cm="1">
        <f t="array" ref="H393">_xll.SNL.Clients.Office.Excel.Functions.SPG($A393, "SP_SHARES_OUT_PERIOD_END", H$3)</f>
        <v>204555000</v>
      </c>
      <c r="I393" s="9" cm="1">
        <f t="array" ref="I393">_xll.SNL.Clients.Office.Excel.Functions.SPG($A393, "SP_SHARES_OUT_PERIOD_END", I$3)</f>
        <v>204267000</v>
      </c>
      <c r="J393" s="9" cm="1">
        <f t="array" ref="J393">_xll.SNL.Clients.Office.Excel.Functions.SPG($A393, "SP_SHARES_OUT_PERIOD_END", J$3)</f>
        <v>203740000</v>
      </c>
    </row>
    <row r="394" spans="1:10" x14ac:dyDescent="0.3">
      <c r="A394" s="11" t="s">
        <v>393</v>
      </c>
      <c r="B394" s="9" cm="1">
        <f t="array" ref="B394">_xll.SNL.Clients.Office.Excel.Functions.SPG($A394, "SP_SHARES_OUT_PERIOD_END", B$3)</f>
        <v>326425039</v>
      </c>
      <c r="C394" s="9" cm="1">
        <f t="array" ref="C394">_xll.SNL.Clients.Office.Excel.Functions.SPG($A394, "SP_SHARES_OUT_PERIOD_END", C$3)</f>
        <v>326278138</v>
      </c>
      <c r="D394" s="9" cm="1">
        <f t="array" ref="D394">_xll.SNL.Clients.Office.Excel.Functions.SPG($A394, "SP_SHARES_OUT_PERIOD_END", D$3)</f>
        <v>326278138</v>
      </c>
      <c r="E394" s="9" cm="1">
        <f t="array" ref="E394">_xll.SNL.Clients.Office.Excel.Functions.SPG($A394, "SP_SHARES_OUT_PERIOD_END", E$3)</f>
        <v>326043383</v>
      </c>
      <c r="F394" s="9" cm="1">
        <f t="array" ref="F394">_xll.SNL.Clients.Office.Excel.Functions.SPG($A394, "SP_SHARES_OUT_PERIOD_END", F$3)</f>
        <v>325943826</v>
      </c>
      <c r="G394" s="9" cm="1">
        <f t="array" ref="G394">_xll.SNL.Clients.Office.Excel.Functions.SPG($A394, "SP_SHARES_OUT_PERIOD_END", G$3)</f>
        <v>325920522</v>
      </c>
      <c r="H394" s="9" cm="1">
        <f t="array" ref="H394">_xll.SNL.Clients.Office.Excel.Functions.SPG($A394, "SP_SHARES_OUT_PERIOD_END", H$3)</f>
        <v>326249413</v>
      </c>
      <c r="I394" s="9" cm="1">
        <f t="array" ref="I394">_xll.SNL.Clients.Office.Excel.Functions.SPG($A394, "SP_SHARES_OUT_PERIOD_END", I$3)</f>
        <v>327199040</v>
      </c>
      <c r="J394" s="9" cm="1">
        <f t="array" ref="J394">_xll.SNL.Clients.Office.Excel.Functions.SPG($A394, "SP_SHARES_OUT_PERIOD_END", J$3)</f>
        <v>326996470</v>
      </c>
    </row>
    <row r="395" spans="1:10" x14ac:dyDescent="0.3">
      <c r="A395" s="11" t="s">
        <v>394</v>
      </c>
      <c r="B395" s="9" cm="1">
        <f t="array" ref="B395">_xll.SNL.Clients.Office.Excel.Functions.SPG($A395, "SP_SHARES_OUT_PERIOD_END", B$3)</f>
        <v>153600000</v>
      </c>
      <c r="C395" s="9" cm="1">
        <f t="array" ref="C395">_xll.SNL.Clients.Office.Excel.Functions.SPG($A395, "SP_SHARES_OUT_PERIOD_END", C$3)</f>
        <v>160700000</v>
      </c>
      <c r="D395" s="9" cm="1">
        <f t="array" ref="D395">_xll.SNL.Clients.Office.Excel.Functions.SPG($A395, "SP_SHARES_OUT_PERIOD_END", D$3)</f>
        <v>159900000</v>
      </c>
      <c r="E395" s="9" cm="1">
        <f t="array" ref="E395">_xll.SNL.Clients.Office.Excel.Functions.SPG($A395, "SP_SHARES_OUT_PERIOD_END", E$3)</f>
        <v>159700000</v>
      </c>
      <c r="F395" s="9" cm="1">
        <f t="array" ref="F395">_xll.SNL.Clients.Office.Excel.Functions.SPG($A395, "SP_SHARES_OUT_PERIOD_END", F$3)</f>
        <v>160400000</v>
      </c>
      <c r="G395" s="9" cm="1">
        <f t="array" ref="G395">_xll.SNL.Clients.Office.Excel.Functions.SPG($A395, "SP_SHARES_OUT_PERIOD_END", G$3)</f>
        <v>160200000</v>
      </c>
      <c r="H395" s="9" cm="1">
        <f t="array" ref="H395">_xll.SNL.Clients.Office.Excel.Functions.SPG($A395, "SP_SHARES_OUT_PERIOD_END", H$3)</f>
        <v>159500000</v>
      </c>
      <c r="I395" s="9" cm="1">
        <f t="array" ref="I395">_xll.SNL.Clients.Office.Excel.Functions.SPG($A395, "SP_SHARES_OUT_PERIOD_END", I$3)</f>
        <v>159200000</v>
      </c>
      <c r="J395" s="9" cm="1">
        <f t="array" ref="J395">_xll.SNL.Clients.Office.Excel.Functions.SPG($A395, "SP_SHARES_OUT_PERIOD_END", J$3)</f>
        <v>159153152</v>
      </c>
    </row>
    <row r="396" spans="1:10" x14ac:dyDescent="0.3">
      <c r="A396" s="11" t="s">
        <v>395</v>
      </c>
      <c r="B396" s="9" cm="1">
        <f t="array" ref="B396">_xll.SNL.Clients.Office.Excel.Functions.SPG($A396, "SP_SHARES_OUT_PERIOD_END", B$3)</f>
        <v>520511195</v>
      </c>
      <c r="C396" s="9" cm="1">
        <f t="array" ref="C396">_xll.SNL.Clients.Office.Excel.Functions.SPG($A396, "SP_SHARES_OUT_PERIOD_END", C$3)</f>
        <v>518406672</v>
      </c>
      <c r="D396" s="9" cm="1">
        <f t="array" ref="D396">_xll.SNL.Clients.Office.Excel.Functions.SPG($A396, "SP_SHARES_OUT_PERIOD_END", D$3)</f>
        <v>518018495</v>
      </c>
      <c r="E396" s="9" cm="1">
        <f t="array" ref="E396">_xll.SNL.Clients.Office.Excel.Functions.SPG($A396, "SP_SHARES_OUT_PERIOD_END", E$3)</f>
        <v>259057247</v>
      </c>
      <c r="F396" s="9" cm="1">
        <f t="array" ref="F396">_xll.SNL.Clients.Office.Excel.Functions.SPG($A396, "SP_SHARES_OUT_PERIOD_END", F$3)</f>
        <v>259057247</v>
      </c>
      <c r="G396" s="9" cm="1">
        <f t="array" ref="G396">_xll.SNL.Clients.Office.Excel.Functions.SPG($A396, "SP_SHARES_OUT_PERIOD_END", G$3)</f>
        <v>258447213</v>
      </c>
      <c r="H396" s="9" cm="1">
        <f t="array" ref="H396">_xll.SNL.Clients.Office.Excel.Functions.SPG($A396, "SP_SHARES_OUT_PERIOD_END", H$3)</f>
        <v>258000000</v>
      </c>
      <c r="I396" s="9" cm="1">
        <f t="array" ref="I396">_xll.SNL.Clients.Office.Excel.Functions.SPG($A396, "SP_SHARES_OUT_PERIOD_END", I$3)</f>
        <v>258196415</v>
      </c>
      <c r="J396" s="9" cm="1">
        <f t="array" ref="J396">_xll.SNL.Clients.Office.Excel.Functions.SPG($A396, "SP_SHARES_OUT_PERIOD_END", J$3)</f>
        <v>258378050</v>
      </c>
    </row>
    <row r="397" spans="1:10" x14ac:dyDescent="0.3">
      <c r="A397" s="11" t="s">
        <v>396</v>
      </c>
      <c r="B397" s="9" cm="1">
        <f t="array" ref="B397">_xll.SNL.Clients.Office.Excel.Functions.SPG($A397, "SP_SHARES_OUT_PERIOD_END", B$3)</f>
        <v>52289191</v>
      </c>
      <c r="C397" s="9" cm="1">
        <f t="array" ref="C397">_xll.SNL.Clients.Office.Excel.Functions.SPG($A397, "SP_SHARES_OUT_PERIOD_END", C$3)</f>
        <v>52381673</v>
      </c>
      <c r="D397" s="9" cm="1">
        <f t="array" ref="D397">_xll.SNL.Clients.Office.Excel.Functions.SPG($A397, "SP_SHARES_OUT_PERIOD_END", D$3)</f>
        <v>52506084</v>
      </c>
      <c r="E397" s="9" cm="1">
        <f t="array" ref="E397">_xll.SNL.Clients.Office.Excel.Functions.SPG($A397, "SP_SHARES_OUT_PERIOD_END", E$3)</f>
        <v>52656152</v>
      </c>
      <c r="F397" s="9" cm="1">
        <f t="array" ref="F397">_xll.SNL.Clients.Office.Excel.Functions.SPG($A397, "SP_SHARES_OUT_PERIOD_END", F$3)</f>
        <v>52718493</v>
      </c>
      <c r="G397" s="9" cm="1">
        <f t="array" ref="G397">_xll.SNL.Clients.Office.Excel.Functions.SPG($A397, "SP_SHARES_OUT_PERIOD_END", G$3)</f>
        <v>52694017</v>
      </c>
      <c r="H397" s="9" cm="1">
        <f t="array" ref="H397">_xll.SNL.Clients.Office.Excel.Functions.SPG($A397, "SP_SHARES_OUT_PERIOD_END", H$3)</f>
        <v>52779950</v>
      </c>
      <c r="I397" s="9" cm="1">
        <f t="array" ref="I397">_xll.SNL.Clients.Office.Excel.Functions.SPG($A397, "SP_SHARES_OUT_PERIOD_END", I$3)</f>
        <v>52898169</v>
      </c>
      <c r="J397" s="9" cm="1">
        <f t="array" ref="J397">_xll.SNL.Clients.Office.Excel.Functions.SPG($A397, "SP_SHARES_OUT_PERIOD_END", J$3)</f>
        <v>52930412</v>
      </c>
    </row>
    <row r="398" spans="1:10" x14ac:dyDescent="0.3">
      <c r="A398" s="11" t="s">
        <v>397</v>
      </c>
      <c r="B398" s="9" cm="1">
        <f t="array" ref="B398">_xll.SNL.Clients.Office.Excel.Functions.SPG($A398, "SP_SHARES_OUT_PERIOD_END", B$3)</f>
        <v>173008211</v>
      </c>
      <c r="C398" s="9" cm="1">
        <f t="array" ref="C398">_xll.SNL.Clients.Office.Excel.Functions.SPG($A398, "SP_SHARES_OUT_PERIOD_END", C$3)</f>
        <v>172785606</v>
      </c>
      <c r="D398" s="9" cm="1">
        <f t="array" ref="D398">_xll.SNL.Clients.Office.Excel.Functions.SPG($A398, "SP_SHARES_OUT_PERIOD_END", D$3)</f>
        <v>172754070</v>
      </c>
      <c r="E398" s="9" cm="1">
        <f t="array" ref="E398">_xll.SNL.Clients.Office.Excel.Functions.SPG($A398, "SP_SHARES_OUT_PERIOD_END", E$3)</f>
        <v>172710593</v>
      </c>
      <c r="F398" s="9" cm="1">
        <f t="array" ref="F398">_xll.SNL.Clients.Office.Excel.Functions.SPG($A398, "SP_SHARES_OUT_PERIOD_END", F$3)</f>
        <v>172709505</v>
      </c>
      <c r="G398" s="9" cm="1">
        <f t="array" ref="G398">_xll.SNL.Clients.Office.Excel.Functions.SPG($A398, "SP_SHARES_OUT_PERIOD_END", G$3)</f>
        <v>172700000</v>
      </c>
      <c r="H398" s="9" cm="1">
        <f t="array" ref="H398">_xll.SNL.Clients.Office.Excel.Functions.SPG($A398, "SP_SHARES_OUT_PERIOD_END", H$3)</f>
        <v>172700000</v>
      </c>
      <c r="I398" s="9" cm="1">
        <f t="array" ref="I398">_xll.SNL.Clients.Office.Excel.Functions.SPG($A398, "SP_SHARES_OUT_PERIOD_END", I$3)</f>
        <v>172700000</v>
      </c>
      <c r="J398" s="9" cm="1">
        <f t="array" ref="J398">_xll.SNL.Clients.Office.Excel.Functions.SPG($A398, "SP_SHARES_OUT_PERIOD_END", J$3)</f>
        <v>172700000</v>
      </c>
    </row>
    <row r="399" spans="1:10" x14ac:dyDescent="0.3">
      <c r="A399" s="11" t="s">
        <v>398</v>
      </c>
      <c r="B399" s="9" cm="1">
        <f t="array" ref="B399">_xll.SNL.Clients.Office.Excel.Functions.SPG($A399, "SP_SHARES_OUT_PERIOD_END", B$3)</f>
        <v>569865799</v>
      </c>
      <c r="C399" s="9" cm="1">
        <f t="array" ref="C399">_xll.SNL.Clients.Office.Excel.Functions.SPG($A399, "SP_SHARES_OUT_PERIOD_END", C$3)</f>
        <v>593313675</v>
      </c>
      <c r="D399" s="9" cm="1">
        <f t="array" ref="D399">_xll.SNL.Clients.Office.Excel.Functions.SPG($A399, "SP_SHARES_OUT_PERIOD_END", D$3)</f>
        <v>599737219</v>
      </c>
      <c r="E399" s="9" cm="1">
        <f t="array" ref="E399">_xll.SNL.Clients.Office.Excel.Functions.SPG($A399, "SP_SHARES_OUT_PERIOD_END", E$3)</f>
        <v>599157019</v>
      </c>
      <c r="F399" s="9" cm="1">
        <f t="array" ref="F399">_xll.SNL.Clients.Office.Excel.Functions.SPG($A399, "SP_SHARES_OUT_PERIOD_END", F$3)</f>
        <v>598456459</v>
      </c>
      <c r="G399" s="9" cm="1">
        <f t="array" ref="G399">_xll.SNL.Clients.Office.Excel.Functions.SPG($A399, "SP_SHARES_OUT_PERIOD_END", G$3)</f>
        <v>596512633</v>
      </c>
      <c r="H399" s="9" cm="1">
        <f t="array" ref="H399">_xll.SNL.Clients.Office.Excel.Functions.SPG($A399, "SP_SHARES_OUT_PERIOD_END", H$3)</f>
        <v>596115380</v>
      </c>
      <c r="I399" s="9" cm="1">
        <f t="array" ref="I399">_xll.SNL.Clients.Office.Excel.Functions.SPG($A399, "SP_SHARES_OUT_PERIOD_END", I$3)</f>
        <v>595633723</v>
      </c>
      <c r="J399" s="9" cm="1">
        <f t="array" ref="J399">_xll.SNL.Clients.Office.Excel.Functions.SPG($A399, "SP_SHARES_OUT_PERIOD_END", J$3)</f>
        <v>595073046</v>
      </c>
    </row>
    <row r="400" spans="1:10" x14ac:dyDescent="0.3">
      <c r="A400" s="11" t="s">
        <v>399</v>
      </c>
      <c r="B400" s="9" cm="1">
        <f t="array" ref="B400">_xll.SNL.Clients.Office.Excel.Functions.SPG($A400, "SP_SHARES_OUT_PERIOD_END", B$3)</f>
        <v>154688005</v>
      </c>
      <c r="C400" s="9" cm="1">
        <f t="array" ref="C400">_xll.SNL.Clients.Office.Excel.Functions.SPG($A400, "SP_SHARES_OUT_PERIOD_END", C$3)</f>
        <v>154372933</v>
      </c>
      <c r="D400" s="9" cm="1">
        <f t="array" ref="D400">_xll.SNL.Clients.Office.Excel.Functions.SPG($A400, "SP_SHARES_OUT_PERIOD_END", D$3)</f>
        <v>154147510</v>
      </c>
      <c r="E400" s="9" cm="1">
        <f t="array" ref="E400">_xll.SNL.Clients.Office.Excel.Functions.SPG($A400, "SP_SHARES_OUT_PERIOD_END", E$3)</f>
        <v>153933758</v>
      </c>
      <c r="F400" s="9" cm="1">
        <f t="array" ref="F400">_xll.SNL.Clients.Office.Excel.Functions.SPG($A400, "SP_SHARES_OUT_PERIOD_END", F$3)</f>
        <v>153852291</v>
      </c>
      <c r="G400" s="9" cm="1">
        <f t="array" ref="G400">_xll.SNL.Clients.Office.Excel.Functions.SPG($A400, "SP_SHARES_OUT_PERIOD_END", G$3)</f>
        <v>153620088</v>
      </c>
      <c r="H400" s="9" cm="1">
        <f t="array" ref="H400">_xll.SNL.Clients.Office.Excel.Functions.SPG($A400, "SP_SHARES_OUT_PERIOD_END", H$3)</f>
        <v>153309784</v>
      </c>
      <c r="I400" s="9" cm="1">
        <f t="array" ref="I400">_xll.SNL.Clients.Office.Excel.Functions.SPG($A400, "SP_SHARES_OUT_PERIOD_END", I$3)</f>
        <v>153217336</v>
      </c>
      <c r="J400" s="9" cm="1">
        <f t="array" ref="J400">_xll.SNL.Clients.Office.Excel.Functions.SPG($A400, "SP_SHARES_OUT_PERIOD_END", J$3)</f>
        <v>153127705</v>
      </c>
    </row>
    <row r="401" spans="1:10" x14ac:dyDescent="0.3">
      <c r="A401" s="11" t="s">
        <v>400</v>
      </c>
      <c r="B401" s="9" cm="1">
        <f t="array" ref="B401">_xll.SNL.Clients.Office.Excel.Functions.SPG($A401, "SP_SHARES_OUT_PERIOD_END", B$3)</f>
        <v>1136200000</v>
      </c>
      <c r="C401" s="9" cm="1">
        <f t="array" ref="C401">_xll.SNL.Clients.Office.Excel.Functions.SPG($A401, "SP_SHARES_OUT_PERIOD_END", C$3)</f>
        <v>1135800000</v>
      </c>
      <c r="D401" s="9" cm="1">
        <f t="array" ref="D401">_xll.SNL.Clients.Office.Excel.Functions.SPG($A401, "SP_SHARES_OUT_PERIOD_END", D$3)</f>
        <v>1133500000</v>
      </c>
      <c r="E401" s="9" cm="1">
        <f t="array" ref="E401">_xll.SNL.Clients.Office.Excel.Functions.SPG($A401, "SP_SHARES_OUT_PERIOD_END", E$3)</f>
        <v>1133100000</v>
      </c>
      <c r="F401" s="9" cm="1">
        <f t="array" ref="F401">_xll.SNL.Clients.Office.Excel.Functions.SPG($A401, "SP_SHARES_OUT_PERIOD_END", F$3)</f>
        <v>1132700000</v>
      </c>
      <c r="G401" s="9" cm="1">
        <f t="array" ref="G401">_xll.SNL.Clients.Office.Excel.Functions.SPG($A401, "SP_SHARES_OUT_PERIOD_END", G$3)</f>
        <v>1132200000</v>
      </c>
      <c r="H401" s="9" cm="1">
        <f t="array" ref="H401">_xll.SNL.Clients.Office.Excel.Functions.SPG($A401, "SP_SHARES_OUT_PERIOD_END", H$3)</f>
        <v>1142600000</v>
      </c>
      <c r="I401" s="9" cm="1">
        <f t="array" ref="I401">_xll.SNL.Clients.Office.Excel.Functions.SPG($A401, "SP_SHARES_OUT_PERIOD_END", I$3)</f>
        <v>1145400000</v>
      </c>
      <c r="J401" s="9" cm="1">
        <f t="array" ref="J401">_xll.SNL.Clients.Office.Excel.Functions.SPG($A401, "SP_SHARES_OUT_PERIOD_END", J$3)</f>
        <v>1147000000</v>
      </c>
    </row>
    <row r="402" spans="1:10" x14ac:dyDescent="0.3">
      <c r="A402" s="11" t="s">
        <v>401</v>
      </c>
      <c r="B402" s="9" cm="1">
        <f t="array" ref="B402">_xll.SNL.Clients.Office.Excel.Functions.SPG($A402, "SP_SHARES_OUT_PERIOD_END", B$3)</f>
        <v>288676229</v>
      </c>
      <c r="C402" s="9" cm="1">
        <f t="array" ref="C402">_xll.SNL.Clients.Office.Excel.Functions.SPG($A402, "SP_SHARES_OUT_PERIOD_END", C$3)</f>
        <v>288766452</v>
      </c>
      <c r="D402" s="9" cm="1">
        <f t="array" ref="D402">_xll.SNL.Clients.Office.Excel.Functions.SPG($A402, "SP_SHARES_OUT_PERIOD_END", D$3)</f>
        <v>294191001</v>
      </c>
      <c r="E402" s="9" cm="1">
        <f t="array" ref="E402">_xll.SNL.Clients.Office.Excel.Functions.SPG($A402, "SP_SHARES_OUT_PERIOD_END", E$3)</f>
        <v>299231005</v>
      </c>
      <c r="F402" s="9" cm="1">
        <f t="array" ref="F402">_xll.SNL.Clients.Office.Excel.Functions.SPG($A402, "SP_SHARES_OUT_PERIOD_END", F$3)</f>
        <v>301504470</v>
      </c>
      <c r="G402" s="9" cm="1">
        <f t="array" ref="G402">_xll.SNL.Clients.Office.Excel.Functions.SPG($A402, "SP_SHARES_OUT_PERIOD_END", G$3)</f>
        <v>301944043</v>
      </c>
      <c r="H402" s="9" cm="1">
        <f t="array" ref="H402">_xll.SNL.Clients.Office.Excel.Functions.SPG($A402, "SP_SHARES_OUT_PERIOD_END", H$3)</f>
        <v>308583511</v>
      </c>
      <c r="I402" s="9" cm="1">
        <f t="array" ref="I402">_xll.SNL.Clients.Office.Excel.Functions.SPG($A402, "SP_SHARES_OUT_PERIOD_END", I$3)</f>
        <v>322101110</v>
      </c>
      <c r="J402" s="9" cm="1">
        <f t="array" ref="J402">_xll.SNL.Clients.Office.Excel.Functions.SPG($A402, "SP_SHARES_OUT_PERIOD_END", J$3)</f>
        <v>336461072</v>
      </c>
    </row>
    <row r="403" spans="1:10" x14ac:dyDescent="0.3">
      <c r="A403" s="11" t="s">
        <v>402</v>
      </c>
      <c r="B403" s="9" cm="1">
        <f t="array" ref="B403">_xll.SNL.Clients.Office.Excel.Functions.SPG($A403, "SP_SHARES_OUT_PERIOD_END", B$3)</f>
        <v>150262000</v>
      </c>
      <c r="C403" s="9" cm="1">
        <f t="array" ref="C403">_xll.SNL.Clients.Office.Excel.Functions.SPG($A403, "SP_SHARES_OUT_PERIOD_END", C$3)</f>
        <v>151117153</v>
      </c>
      <c r="D403" s="9" cm="1">
        <f t="array" ref="D403">_xll.SNL.Clients.Office.Excel.Functions.SPG($A403, "SP_SHARES_OUT_PERIOD_END", D$3)</f>
        <v>153042184</v>
      </c>
      <c r="E403" s="9" cm="1">
        <f t="array" ref="E403">_xll.SNL.Clients.Office.Excel.Functions.SPG($A403, "SP_SHARES_OUT_PERIOD_END", E$3)</f>
        <v>155617909</v>
      </c>
      <c r="F403" s="9" cm="1">
        <f t="array" ref="F403">_xll.SNL.Clients.Office.Excel.Functions.SPG($A403, "SP_SHARES_OUT_PERIOD_END", F$3)</f>
        <v>157878760</v>
      </c>
      <c r="G403" s="9" cm="1">
        <f t="array" ref="G403">_xll.SNL.Clients.Office.Excel.Functions.SPG($A403, "SP_SHARES_OUT_PERIOD_END", G$3)</f>
        <v>160018100</v>
      </c>
      <c r="H403" s="9" cm="1">
        <f t="array" ref="H403">_xll.SNL.Clients.Office.Excel.Functions.SPG($A403, "SP_SHARES_OUT_PERIOD_END", H$3)</f>
        <v>163489456</v>
      </c>
      <c r="I403" s="9" cm="1">
        <f t="array" ref="I403">_xll.SNL.Clients.Office.Excel.Functions.SPG($A403, "SP_SHARES_OUT_PERIOD_END", I$3)</f>
        <v>166383336</v>
      </c>
      <c r="J403" s="9" cm="1">
        <f t="array" ref="J403">_xll.SNL.Clients.Office.Excel.Functions.SPG($A403, "SP_SHARES_OUT_PERIOD_END", J$3)</f>
        <v>170170375</v>
      </c>
    </row>
    <row r="404" spans="1:10" x14ac:dyDescent="0.3">
      <c r="A404" s="11" t="s">
        <v>403</v>
      </c>
      <c r="B404" s="9" cm="1">
        <f t="array" ref="B404">_xll.SNL.Clients.Office.Excel.Functions.SPG($A404, "SP_SHARES_OUT_PERIOD_END", B$3)</f>
        <v>98273000</v>
      </c>
      <c r="C404" s="9" cm="1">
        <f t="array" ref="C404">_xll.SNL.Clients.Office.Excel.Functions.SPG($A404, "SP_SHARES_OUT_PERIOD_END", C$3)</f>
        <v>98245000</v>
      </c>
      <c r="D404" s="9" cm="1">
        <f t="array" ref="D404">_xll.SNL.Clients.Office.Excel.Functions.SPG($A404, "SP_SHARES_OUT_PERIOD_END", D$3)</f>
        <v>98708000</v>
      </c>
      <c r="E404" s="9" cm="1">
        <f t="array" ref="E404">_xll.SNL.Clients.Office.Excel.Functions.SPG($A404, "SP_SHARES_OUT_PERIOD_END", E$3)</f>
        <v>98799000</v>
      </c>
      <c r="F404" s="9" cm="1">
        <f t="array" ref="F404">_xll.SNL.Clients.Office.Excel.Functions.SPG($A404, "SP_SHARES_OUT_PERIOD_END", F$3)</f>
        <v>98883000</v>
      </c>
      <c r="G404" s="9" cm="1">
        <f t="array" ref="G404">_xll.SNL.Clients.Office.Excel.Functions.SPG($A404, "SP_SHARES_OUT_PERIOD_END", G$3)</f>
        <v>98808000</v>
      </c>
      <c r="H404" s="9" cm="1">
        <f t="array" ref="H404">_xll.SNL.Clients.Office.Excel.Functions.SPG($A404, "SP_SHARES_OUT_PERIOD_END", H$3)</f>
        <v>98789000</v>
      </c>
      <c r="I404" s="9" cm="1">
        <f t="array" ref="I404">_xll.SNL.Clients.Office.Excel.Functions.SPG($A404, "SP_SHARES_OUT_PERIOD_END", I$3)</f>
        <v>98781000</v>
      </c>
      <c r="J404" s="9" cm="1">
        <f t="array" ref="J404">_xll.SNL.Clients.Office.Excel.Functions.SPG($A404, "SP_SHARES_OUT_PERIOD_END", J$3)</f>
        <v>98629000</v>
      </c>
    </row>
    <row r="405" spans="1:10" x14ac:dyDescent="0.3">
      <c r="A405" s="11" t="s">
        <v>404</v>
      </c>
      <c r="B405" s="9" cm="1">
        <f t="array" ref="B405">_xll.SNL.Clients.Office.Excel.Functions.SPG($A405, "SP_SHARES_OUT_PERIOD_END", B$3)</f>
        <v>382164865</v>
      </c>
      <c r="C405" s="9" cm="1">
        <f t="array" ref="C405">_xll.SNL.Clients.Office.Excel.Functions.SPG($A405, "SP_SHARES_OUT_PERIOD_END", C$3)</f>
        <v>381400000</v>
      </c>
      <c r="D405" s="9" cm="1">
        <f t="array" ref="D405">_xll.SNL.Clients.Office.Excel.Functions.SPG($A405, "SP_SHARES_OUT_PERIOD_END", D$3)</f>
        <v>381215773</v>
      </c>
      <c r="E405" s="9" cm="1">
        <f t="array" ref="E405">_xll.SNL.Clients.Office.Excel.Functions.SPG($A405, "SP_SHARES_OUT_PERIOD_END", E$3)</f>
        <v>381075364</v>
      </c>
      <c r="F405" s="9" cm="1">
        <f t="array" ref="F405">_xll.SNL.Clients.Office.Excel.Functions.SPG($A405, "SP_SHARES_OUT_PERIOD_END", F$3)</f>
        <v>380949778</v>
      </c>
      <c r="G405" s="9" cm="1">
        <f t="array" ref="G405">_xll.SNL.Clients.Office.Excel.Functions.SPG($A405, "SP_SHARES_OUT_PERIOD_END", G$3)</f>
        <v>380100000</v>
      </c>
      <c r="H405" s="9" cm="1">
        <f t="array" ref="H405">_xll.SNL.Clients.Office.Excel.Functions.SPG($A405, "SP_SHARES_OUT_PERIOD_END", H$3)</f>
        <v>379894650</v>
      </c>
      <c r="I405" s="9" cm="1">
        <f t="array" ref="I405">_xll.SNL.Clients.Office.Excel.Functions.SPG($A405, "SP_SHARES_OUT_PERIOD_END", I$3)</f>
        <v>379778279</v>
      </c>
      <c r="J405" s="9" cm="1">
        <f t="array" ref="J405">_xll.SNL.Clients.Office.Excel.Functions.SPG($A405, "SP_SHARES_OUT_PERIOD_END", J$3)</f>
        <v>379608166</v>
      </c>
    </row>
    <row r="406" spans="1:10" x14ac:dyDescent="0.3">
      <c r="A406" s="11" t="s">
        <v>405</v>
      </c>
      <c r="B406" s="9" cm="1">
        <f t="array" ref="B406">_xll.SNL.Clients.Office.Excel.Functions.SPG($A406, "SP_SHARES_OUT_PERIOD_END", B$3)</f>
        <v>596765000</v>
      </c>
      <c r="C406" s="9" cm="1">
        <f t="array" ref="C406">_xll.SNL.Clients.Office.Excel.Functions.SPG($A406, "SP_SHARES_OUT_PERIOD_END", C$3)</f>
        <v>593481352</v>
      </c>
      <c r="D406" s="9" cm="1">
        <f t="array" ref="D406">_xll.SNL.Clients.Office.Excel.Functions.SPG($A406, "SP_SHARES_OUT_PERIOD_END", D$3)</f>
        <v>590997060</v>
      </c>
      <c r="E406" s="9" cm="1">
        <f t="array" ref="E406">_xll.SNL.Clients.Office.Excel.Functions.SPG($A406, "SP_SHARES_OUT_PERIOD_END", E$3)</f>
        <v>588087410</v>
      </c>
      <c r="F406" s="9" cm="1">
        <f t="array" ref="F406">_xll.SNL.Clients.Office.Excel.Functions.SPG($A406, "SP_SHARES_OUT_PERIOD_END", F$3)</f>
        <v>585520000</v>
      </c>
      <c r="G406" s="9" cm="1">
        <f t="array" ref="G406">_xll.SNL.Clients.Office.Excel.Functions.SPG($A406, "SP_SHARES_OUT_PERIOD_END", G$3)</f>
        <v>559173040</v>
      </c>
      <c r="H406" s="9" cm="1">
        <f t="array" ref="H406">_xll.SNL.Clients.Office.Excel.Functions.SPG($A406, "SP_SHARES_OUT_PERIOD_END", H$3)</f>
        <v>532949980</v>
      </c>
      <c r="I406" s="9" cm="1">
        <f t="array" ref="I406">_xll.SNL.Clients.Office.Excel.Functions.SPG($A406, "SP_SHARES_OUT_PERIOD_END", I$3)</f>
        <v>529013580</v>
      </c>
      <c r="J406" s="9" cm="1">
        <f t="array" ref="J406">_xll.SNL.Clients.Office.Excel.Functions.SPG($A406, "SP_SHARES_OUT_PERIOD_END", J$3)</f>
        <v>524837410</v>
      </c>
    </row>
    <row r="407" spans="1:10" x14ac:dyDescent="0.3">
      <c r="A407" s="11" t="s">
        <v>406</v>
      </c>
      <c r="B407" s="9" cm="1">
        <f t="array" ref="B407">_xll.SNL.Clients.Office.Excel.Functions.SPG($A407, "SP_SHARES_OUT_PERIOD_END", B$3)</f>
        <v>380537087</v>
      </c>
      <c r="C407" s="9" cm="1">
        <f t="array" ref="C407">_xll.SNL.Clients.Office.Excel.Functions.SPG($A407, "SP_SHARES_OUT_PERIOD_END", C$3)</f>
        <v>388261077</v>
      </c>
      <c r="D407" s="9" cm="1">
        <f t="array" ref="D407">_xll.SNL.Clients.Office.Excel.Functions.SPG($A407, "SP_SHARES_OUT_PERIOD_END", D$3)</f>
        <v>389224881</v>
      </c>
      <c r="E407" s="9" cm="1">
        <f t="array" ref="E407">_xll.SNL.Clients.Office.Excel.Functions.SPG($A407, "SP_SHARES_OUT_PERIOD_END", E$3)</f>
        <v>395115518</v>
      </c>
      <c r="F407" s="9" cm="1">
        <f t="array" ref="F407">_xll.SNL.Clients.Office.Excel.Functions.SPG($A407, "SP_SHARES_OUT_PERIOD_END", F$3)</f>
        <v>401410596</v>
      </c>
      <c r="G407" s="9" cm="1">
        <f t="array" ref="G407">_xll.SNL.Clients.Office.Excel.Functions.SPG($A407, "SP_SHARES_OUT_PERIOD_END", G$3)</f>
        <v>406875775</v>
      </c>
      <c r="H407" s="9" cm="1">
        <f t="array" ref="H407">_xll.SNL.Clients.Office.Excel.Functions.SPG($A407, "SP_SHARES_OUT_PERIOD_END", H$3)</f>
        <v>413785325</v>
      </c>
      <c r="I407" s="9" cm="1">
        <f t="array" ref="I407">_xll.SNL.Clients.Office.Excel.Functions.SPG($A407, "SP_SHARES_OUT_PERIOD_END", I$3)</f>
        <v>418109398</v>
      </c>
      <c r="J407" s="9" cm="1">
        <f t="array" ref="J407">_xll.SNL.Clients.Office.Excel.Functions.SPG($A407, "SP_SHARES_OUT_PERIOD_END", J$3)</f>
        <v>428447828</v>
      </c>
    </row>
    <row r="408" spans="1:10" x14ac:dyDescent="0.3">
      <c r="A408" s="11" t="s">
        <v>407</v>
      </c>
      <c r="B408" s="9" t="str" cm="1">
        <f t="array" ref="B408">_xll.SNL.Clients.Office.Excel.Functions.SPG($A408, "SP_SHARES_OUT_PERIOD_END", B$3)</f>
        <v>NA</v>
      </c>
      <c r="C408" s="9" cm="1">
        <f t="array" ref="C408">_xll.SNL.Clients.Office.Excel.Functions.SPG($A408, "SP_SHARES_OUT_PERIOD_END", C$3)</f>
        <v>154618000</v>
      </c>
      <c r="D408" s="9" cm="1">
        <f t="array" ref="D408">_xll.SNL.Clients.Office.Excel.Functions.SPG($A408, "SP_SHARES_OUT_PERIOD_END", D$3)</f>
        <v>154112000</v>
      </c>
      <c r="E408" s="9" cm="1">
        <f t="array" ref="E408">_xll.SNL.Clients.Office.Excel.Functions.SPG($A408, "SP_SHARES_OUT_PERIOD_END", E$3)</f>
        <v>153613000</v>
      </c>
      <c r="F408" s="9" cm="1">
        <f t="array" ref="F408">_xll.SNL.Clients.Office.Excel.Functions.SPG($A408, "SP_SHARES_OUT_PERIOD_END", F$3)</f>
        <v>153204000</v>
      </c>
      <c r="G408" s="9" cm="1">
        <f t="array" ref="G408">_xll.SNL.Clients.Office.Excel.Functions.SPG($A408, "SP_SHARES_OUT_PERIOD_END", G$3)</f>
        <v>152536000</v>
      </c>
      <c r="H408" s="9" cm="1">
        <f t="array" ref="H408">_xll.SNL.Clients.Office.Excel.Functions.SPG($A408, "SP_SHARES_OUT_PERIOD_END", H$3)</f>
        <v>152053000</v>
      </c>
      <c r="I408" s="9" cm="1">
        <f t="array" ref="I408">_xll.SNL.Clients.Office.Excel.Functions.SPG($A408, "SP_SHARES_OUT_PERIOD_END", I$3)</f>
        <v>152125000</v>
      </c>
      <c r="J408" s="9" cm="1">
        <f t="array" ref="J408">_xll.SNL.Clients.Office.Excel.Functions.SPG($A408, "SP_SHARES_OUT_PERIOD_END", J$3)</f>
        <v>152251000</v>
      </c>
    </row>
    <row r="409" spans="1:10" x14ac:dyDescent="0.3">
      <c r="A409" s="11" t="s">
        <v>408</v>
      </c>
      <c r="B409" s="9" cm="1">
        <f t="array" ref="B409">_xll.SNL.Clients.Office.Excel.Functions.SPG($A409, "SP_SHARES_OUT_PERIOD_END", B$3)</f>
        <v>484745238</v>
      </c>
      <c r="C409" s="9" cm="1">
        <f t="array" ref="C409">_xll.SNL.Clients.Office.Excel.Functions.SPG($A409, "SP_SHARES_OUT_PERIOD_END", C$3)</f>
        <v>489468354</v>
      </c>
      <c r="D409" s="9" cm="1">
        <f t="array" ref="D409">_xll.SNL.Clients.Office.Excel.Functions.SPG($A409, "SP_SHARES_OUT_PERIOD_END", D$3)</f>
        <v>491070552</v>
      </c>
      <c r="E409" s="9" cm="1">
        <f t="array" ref="E409">_xll.SNL.Clients.Office.Excel.Functions.SPG($A409, "SP_SHARES_OUT_PERIOD_END", E$3)</f>
        <v>491758215</v>
      </c>
      <c r="F409" s="9" cm="1">
        <f t="array" ref="F409">_xll.SNL.Clients.Office.Excel.Functions.SPG($A409, "SP_SHARES_OUT_PERIOD_END", F$3)</f>
        <v>498924812</v>
      </c>
      <c r="G409" s="9" cm="1">
        <f t="array" ref="G409">_xll.SNL.Clients.Office.Excel.Functions.SPG($A409, "SP_SHARES_OUT_PERIOD_END", G$3)</f>
        <v>503702081</v>
      </c>
      <c r="H409" s="9" cm="1">
        <f t="array" ref="H409">_xll.SNL.Clients.Office.Excel.Functions.SPG($A409, "SP_SHARES_OUT_PERIOD_END", H$3)</f>
        <v>504203139</v>
      </c>
      <c r="I409" s="9" cm="1">
        <f t="array" ref="I409">_xll.SNL.Clients.Office.Excel.Functions.SPG($A409, "SP_SHARES_OUT_PERIOD_END", I$3)</f>
        <v>505112066</v>
      </c>
      <c r="J409" s="9" cm="1">
        <f t="array" ref="J409">_xll.SNL.Clients.Office.Excel.Functions.SPG($A409, "SP_SHARES_OUT_PERIOD_END", J$3)</f>
        <v>506413885</v>
      </c>
    </row>
    <row r="410" spans="1:10" x14ac:dyDescent="0.3">
      <c r="A410" s="11" t="s">
        <v>409</v>
      </c>
      <c r="B410" s="9" cm="1">
        <f t="array" ref="B410">_xll.SNL.Clients.Office.Excel.Functions.SPG($A410, "SP_SHARES_OUT_PERIOD_END", B$3)</f>
        <v>1137339578</v>
      </c>
      <c r="C410" s="9" cm="1">
        <f t="array" ref="C410">_xll.SNL.Clients.Office.Excel.Functions.SPG($A410, "SP_SHARES_OUT_PERIOD_END", C$3)</f>
        <v>1144579681</v>
      </c>
      <c r="D410" s="9" cm="1">
        <f t="array" ref="D410">_xll.SNL.Clients.Office.Excel.Functions.SPG($A410, "SP_SHARES_OUT_PERIOD_END", D$3)</f>
        <v>1164613922</v>
      </c>
      <c r="E410" s="9" cm="1">
        <f t="array" ref="E410">_xll.SNL.Clients.Office.Excel.Functions.SPG($A410, "SP_SHARES_OUT_PERIOD_END", E$3)</f>
        <v>1166772891</v>
      </c>
      <c r="F410" s="9" cm="1">
        <f t="array" ref="F410">_xll.SNL.Clients.Office.Excel.Functions.SPG($A410, "SP_SHARES_OUT_PERIOD_END", F$3)</f>
        <v>1177240110</v>
      </c>
      <c r="G410" s="9" cm="1">
        <f t="array" ref="G410">_xll.SNL.Clients.Office.Excel.Functions.SPG($A410, "SP_SHARES_OUT_PERIOD_END", G$3)</f>
        <v>1195807331</v>
      </c>
      <c r="H410" s="9" cm="1">
        <f t="array" ref="H410">_xll.SNL.Clients.Office.Excel.Functions.SPG($A410, "SP_SHARES_OUT_PERIOD_END", H$3)</f>
        <v>1161979708</v>
      </c>
      <c r="I410" s="9" cm="1">
        <f t="array" ref="I410">_xll.SNL.Clients.Office.Excel.Functions.SPG($A410, "SP_SHARES_OUT_PERIOD_END", I$3)</f>
        <v>1180398748</v>
      </c>
      <c r="J410" s="9" cm="1">
        <f t="array" ref="J410">_xll.SNL.Clients.Office.Excel.Functions.SPG($A410, "SP_SHARES_OUT_PERIOD_END", J$3)</f>
        <v>1204696325</v>
      </c>
    </row>
    <row r="411" spans="1:10" x14ac:dyDescent="0.3">
      <c r="A411" s="11" t="s">
        <v>410</v>
      </c>
      <c r="B411" s="9" cm="1">
        <f t="array" ref="B411">_xll.SNL.Clients.Office.Excel.Functions.SPG($A411, "SP_SHARES_OUT_PERIOD_END", B$3)</f>
        <v>221100000</v>
      </c>
      <c r="C411" s="9" cm="1">
        <f t="array" ref="C411">_xll.SNL.Clients.Office.Excel.Functions.SPG($A411, "SP_SHARES_OUT_PERIOD_END", C$3)</f>
        <v>222966000</v>
      </c>
      <c r="D411" s="9" cm="1">
        <f t="array" ref="D411">_xll.SNL.Clients.Office.Excel.Functions.SPG($A411, "SP_SHARES_OUT_PERIOD_END", D$3)</f>
        <v>222143000</v>
      </c>
      <c r="E411" s="9" cm="1">
        <f t="array" ref="E411">_xll.SNL.Clients.Office.Excel.Functions.SPG($A411, "SP_SHARES_OUT_PERIOD_END", E$3)</f>
        <v>222612000</v>
      </c>
      <c r="F411" s="9" cm="1">
        <f t="array" ref="F411">_xll.SNL.Clients.Office.Excel.Functions.SPG($A411, "SP_SHARES_OUT_PERIOD_END", F$3)</f>
        <v>223494000</v>
      </c>
      <c r="G411" s="9" cm="1">
        <f t="array" ref="G411">_xll.SNL.Clients.Office.Excel.Functions.SPG($A411, "SP_SHARES_OUT_PERIOD_END", G$3)</f>
        <v>223938000</v>
      </c>
      <c r="H411" s="9" cm="1">
        <f t="array" ref="H411">_xll.SNL.Clients.Office.Excel.Functions.SPG($A411, "SP_SHARES_OUT_PERIOD_END", H$3)</f>
        <v>223540000</v>
      </c>
      <c r="I411" s="9" cm="1">
        <f t="array" ref="I411">_xll.SNL.Clients.Office.Excel.Functions.SPG($A411, "SP_SHARES_OUT_PERIOD_END", I$3)</f>
        <v>224281000</v>
      </c>
      <c r="J411" s="9" cm="1">
        <f t="array" ref="J411">_xll.SNL.Clients.Office.Excel.Functions.SPG($A411, "SP_SHARES_OUT_PERIOD_END", J$3)</f>
        <v>224527000</v>
      </c>
    </row>
    <row r="412" spans="1:10" x14ac:dyDescent="0.3">
      <c r="A412" s="11" t="s">
        <v>411</v>
      </c>
      <c r="B412" s="9" cm="1">
        <f t="array" ref="B412">_xll.SNL.Clients.Office.Excel.Functions.SPG($A412, "SP_SHARES_OUT_PERIOD_END", B$3)</f>
        <v>177100000</v>
      </c>
      <c r="C412" s="9" cm="1">
        <f t="array" ref="C412">_xll.SNL.Clients.Office.Excel.Functions.SPG($A412, "SP_SHARES_OUT_PERIOD_END", C$3)</f>
        <v>176400000</v>
      </c>
      <c r="D412" s="9" cm="1">
        <f t="array" ref="D412">_xll.SNL.Clients.Office.Excel.Functions.SPG($A412, "SP_SHARES_OUT_PERIOD_END", D$3)</f>
        <v>175500000</v>
      </c>
      <c r="E412" s="9" cm="1">
        <f t="array" ref="E412">_xll.SNL.Clients.Office.Excel.Functions.SPG($A412, "SP_SHARES_OUT_PERIOD_END", E$3)</f>
        <v>175200000</v>
      </c>
      <c r="F412" s="9" cm="1">
        <f t="array" ref="F412">_xll.SNL.Clients.Office.Excel.Functions.SPG($A412, "SP_SHARES_OUT_PERIOD_END", F$3)</f>
        <v>170800000</v>
      </c>
      <c r="G412" s="9" cm="1">
        <f t="array" ref="G412">_xll.SNL.Clients.Office.Excel.Functions.SPG($A412, "SP_SHARES_OUT_PERIOD_END", G$3)</f>
        <v>170500000</v>
      </c>
      <c r="H412" s="9" cm="1">
        <f t="array" ref="H412">_xll.SNL.Clients.Office.Excel.Functions.SPG($A412, "SP_SHARES_OUT_PERIOD_END", H$3)</f>
        <v>170000000</v>
      </c>
      <c r="I412" s="9" cm="1">
        <f t="array" ref="I412">_xll.SNL.Clients.Office.Excel.Functions.SPG($A412, "SP_SHARES_OUT_PERIOD_END", I$3)</f>
        <v>169800000</v>
      </c>
      <c r="J412" s="9" cm="1">
        <f t="array" ref="J412">_xll.SNL.Clients.Office.Excel.Functions.SPG($A412, "SP_SHARES_OUT_PERIOD_END", J$3)</f>
        <v>168900000</v>
      </c>
    </row>
    <row r="413" spans="1:10" x14ac:dyDescent="0.3">
      <c r="A413" s="11" t="s">
        <v>412</v>
      </c>
      <c r="B413" s="9" cm="1">
        <f t="array" ref="B413">_xll.SNL.Clients.Office.Excel.Functions.SPG($A413, "SP_SHARES_OUT_PERIOD_END", B$3)</f>
        <v>207700000</v>
      </c>
      <c r="C413" s="9" cm="1">
        <f t="array" ref="C413">_xll.SNL.Clients.Office.Excel.Functions.SPG($A413, "SP_SHARES_OUT_PERIOD_END", C$3)</f>
        <v>206900000</v>
      </c>
      <c r="D413" s="9" cm="1">
        <f t="array" ref="D413">_xll.SNL.Clients.Office.Excel.Functions.SPG($A413, "SP_SHARES_OUT_PERIOD_END", D$3)</f>
        <v>233000000</v>
      </c>
      <c r="E413" s="9" cm="1">
        <f t="array" ref="E413">_xll.SNL.Clients.Office.Excel.Functions.SPG($A413, "SP_SHARES_OUT_PERIOD_END", E$3)</f>
        <v>230200000</v>
      </c>
      <c r="F413" s="9" cm="1">
        <f t="array" ref="F413">_xll.SNL.Clients.Office.Excel.Functions.SPG($A413, "SP_SHARES_OUT_PERIOD_END", F$3)</f>
        <v>229800000</v>
      </c>
      <c r="G413" s="9" cm="1">
        <f t="array" ref="G413">_xll.SNL.Clients.Office.Excel.Functions.SPG($A413, "SP_SHARES_OUT_PERIOD_END", G$3)</f>
        <v>229400000</v>
      </c>
      <c r="H413" s="9" cm="1">
        <f t="array" ref="H413">_xll.SNL.Clients.Office.Excel.Functions.SPG($A413, "SP_SHARES_OUT_PERIOD_END", H$3)</f>
        <v>229200000</v>
      </c>
      <c r="I413" s="9" cm="1">
        <f t="array" ref="I413">_xll.SNL.Clients.Office.Excel.Functions.SPG($A413, "SP_SHARES_OUT_PERIOD_END", I$3)</f>
        <v>227400000</v>
      </c>
      <c r="J413" s="9" cm="1">
        <f t="array" ref="J413">_xll.SNL.Clients.Office.Excel.Functions.SPG($A413, "SP_SHARES_OUT_PERIOD_END", J$3)</f>
        <v>231800000</v>
      </c>
    </row>
    <row r="414" spans="1:10" x14ac:dyDescent="0.3">
      <c r="A414" s="11" t="s">
        <v>413</v>
      </c>
      <c r="B414" s="9" cm="1">
        <f t="array" ref="B414">_xll.SNL.Clients.Office.Excel.Functions.SPG($A414, "SP_SHARES_OUT_PERIOD_END", B$3)</f>
        <v>217461060</v>
      </c>
      <c r="C414" s="9" cm="1">
        <f t="array" ref="C414">_xll.SNL.Clients.Office.Excel.Functions.SPG($A414, "SP_SHARES_OUT_PERIOD_END", C$3)</f>
        <v>217763821</v>
      </c>
      <c r="D414" s="9" cm="1">
        <f t="array" ref="D414">_xll.SNL.Clients.Office.Excel.Functions.SPG($A414, "SP_SHARES_OUT_PERIOD_END", D$3)</f>
        <v>218328522</v>
      </c>
      <c r="E414" s="9" cm="1">
        <f t="array" ref="E414">_xll.SNL.Clients.Office.Excel.Functions.SPG($A414, "SP_SHARES_OUT_PERIOD_END", E$3)</f>
        <v>219170473</v>
      </c>
      <c r="F414" s="9" cm="1">
        <f t="array" ref="F414">_xll.SNL.Clients.Office.Excel.Functions.SPG($A414, "SP_SHARES_OUT_PERIOD_END", F$3)</f>
        <v>222150320</v>
      </c>
      <c r="G414" s="9" cm="1">
        <f t="array" ref="G414">_xll.SNL.Clients.Office.Excel.Functions.SPG($A414, "SP_SHARES_OUT_PERIOD_END", G$3)</f>
        <v>222611259</v>
      </c>
      <c r="H414" s="9" cm="1">
        <f t="array" ref="H414">_xll.SNL.Clients.Office.Excel.Functions.SPG($A414, "SP_SHARES_OUT_PERIOD_END", H$3)</f>
        <v>223080697</v>
      </c>
      <c r="I414" s="9" cm="1">
        <f t="array" ref="I414">_xll.SNL.Clients.Office.Excel.Functions.SPG($A414, "SP_SHARES_OUT_PERIOD_END", I$3)</f>
        <v>224052233</v>
      </c>
      <c r="J414" s="9" cm="1">
        <f t="array" ref="J414">_xll.SNL.Clients.Office.Excel.Functions.SPG($A414, "SP_SHARES_OUT_PERIOD_END", J$3)</f>
        <v>226135558</v>
      </c>
    </row>
    <row r="415" spans="1:10" x14ac:dyDescent="0.3">
      <c r="A415" s="11" t="s">
        <v>414</v>
      </c>
      <c r="B415" s="9" t="str" cm="1">
        <f t="array" ref="B415">_xll.SNL.Clients.Office.Excel.Functions.SPG($A415, "SP_SHARES_OUT_PERIOD_END", B$3)</f>
        <v>NA</v>
      </c>
      <c r="C415" s="9" cm="1">
        <f t="array" ref="C415">_xll.SNL.Clients.Office.Excel.Functions.SPG($A415, "SP_SHARES_OUT_PERIOD_END", C$3)</f>
        <v>455566995</v>
      </c>
      <c r="D415" s="9" cm="1">
        <f t="array" ref="D415">_xll.SNL.Clients.Office.Excel.Functions.SPG($A415, "SP_SHARES_OUT_PERIOD_END", D$3)</f>
        <v>459244995</v>
      </c>
      <c r="E415" s="9" cm="1">
        <f t="array" ref="E415">_xll.SNL.Clients.Office.Excel.Functions.SPG($A415, "SP_SHARES_OUT_PERIOD_END", E$3)</f>
        <v>461600215</v>
      </c>
      <c r="F415" s="9" cm="1">
        <f t="array" ref="F415">_xll.SNL.Clients.Office.Excel.Functions.SPG($A415, "SP_SHARES_OUT_PERIOD_END", F$3)</f>
        <v>462635539</v>
      </c>
      <c r="G415" s="9" cm="1">
        <f t="array" ref="G415">_xll.SNL.Clients.Office.Excel.Functions.SPG($A415, "SP_SHARES_OUT_PERIOD_END", G$3)</f>
        <v>461675441</v>
      </c>
      <c r="H415" s="9" cm="1">
        <f t="array" ref="H415">_xll.SNL.Clients.Office.Excel.Functions.SPG($A415, "SP_SHARES_OUT_PERIOD_END", H$3)</f>
        <v>461651176</v>
      </c>
      <c r="I415" s="9" cm="1">
        <f t="array" ref="I415">_xll.SNL.Clients.Office.Excel.Functions.SPG($A415, "SP_SHARES_OUT_PERIOD_END", I$3)</f>
        <v>461600640</v>
      </c>
      <c r="J415" s="9" cm="1">
        <f t="array" ref="J415">_xll.SNL.Clients.Office.Excel.Functions.SPG($A415, "SP_SHARES_OUT_PERIOD_END", J$3)</f>
        <v>461552843</v>
      </c>
    </row>
    <row r="416" spans="1:10" x14ac:dyDescent="0.3">
      <c r="A416" s="11" t="s">
        <v>415</v>
      </c>
      <c r="B416" s="9" cm="1">
        <f t="array" ref="B416">_xll.SNL.Clients.Office.Excel.Functions.SPG($A416, "SP_SHARES_OUT_PERIOD_END", B$3)</f>
        <v>297137156</v>
      </c>
      <c r="C416" s="9" cm="1">
        <f t="array" ref="C416">_xll.SNL.Clients.Office.Excel.Functions.SPG($A416, "SP_SHARES_OUT_PERIOD_END", C$3)</f>
        <v>298765559</v>
      </c>
      <c r="D416" s="9" cm="1">
        <f t="array" ref="D416">_xll.SNL.Clients.Office.Excel.Functions.SPG($A416, "SP_SHARES_OUT_PERIOD_END", D$3)</f>
        <v>299918100</v>
      </c>
      <c r="E416" s="9" cm="1">
        <f t="array" ref="E416">_xll.SNL.Clients.Office.Excel.Functions.SPG($A416, "SP_SHARES_OUT_PERIOD_END", E$3)</f>
        <v>304445396</v>
      </c>
      <c r="F416" s="9" cm="1">
        <f t="array" ref="F416">_xll.SNL.Clients.Office.Excel.Functions.SPG($A416, "SP_SHARES_OUT_PERIOD_END", F$3)</f>
        <v>306879420</v>
      </c>
      <c r="G416" s="9" cm="1">
        <f t="array" ref="G416">_xll.SNL.Clients.Office.Excel.Functions.SPG($A416, "SP_SHARES_OUT_PERIOD_END", G$3)</f>
        <v>309419494</v>
      </c>
      <c r="H416" s="9" cm="1">
        <f t="array" ref="H416">_xll.SNL.Clients.Office.Excel.Functions.SPG($A416, "SP_SHARES_OUT_PERIOD_END", H$3)</f>
        <v>311982539</v>
      </c>
      <c r="I416" s="9" cm="1">
        <f t="array" ref="I416">_xll.SNL.Clients.Office.Excel.Functions.SPG($A416, "SP_SHARES_OUT_PERIOD_END", I$3)</f>
        <v>314198593</v>
      </c>
      <c r="J416" s="9" cm="1">
        <f t="array" ref="J416">_xll.SNL.Clients.Office.Excel.Functions.SPG($A416, "SP_SHARES_OUT_PERIOD_END", J$3)</f>
        <v>315417245</v>
      </c>
    </row>
    <row r="417" spans="1:10" x14ac:dyDescent="0.3">
      <c r="A417" s="11" t="s">
        <v>416</v>
      </c>
      <c r="B417" s="9" cm="1">
        <f t="array" ref="B417">_xll.SNL.Clients.Office.Excel.Functions.SPG($A417, "SP_SHARES_OUT_PERIOD_END", B$3)</f>
        <v>46851809</v>
      </c>
      <c r="C417" s="9" cm="1">
        <f t="array" ref="C417">_xll.SNL.Clients.Office.Excel.Functions.SPG($A417, "SP_SHARES_OUT_PERIOD_END", C$3)</f>
        <v>46706612</v>
      </c>
      <c r="D417" s="9" cm="1">
        <f t="array" ref="D417">_xll.SNL.Clients.Office.Excel.Functions.SPG($A417, "SP_SHARES_OUT_PERIOD_END", D$3)</f>
        <v>46624244</v>
      </c>
      <c r="E417" s="9" cm="1">
        <f t="array" ref="E417">_xll.SNL.Clients.Office.Excel.Functions.SPG($A417, "SP_SHARES_OUT_PERIOD_END", E$3)</f>
        <v>46943484</v>
      </c>
      <c r="F417" s="9" cm="1">
        <f t="array" ref="F417">_xll.SNL.Clients.Office.Excel.Functions.SPG($A417, "SP_SHARES_OUT_PERIOD_END", F$3)</f>
        <v>47420690</v>
      </c>
      <c r="G417" s="9" cm="1">
        <f t="array" ref="G417">_xll.SNL.Clients.Office.Excel.Functions.SPG($A417, "SP_SHARES_OUT_PERIOD_END", G$3)</f>
        <v>47331845</v>
      </c>
      <c r="H417" s="9" cm="1">
        <f t="array" ref="H417">_xll.SNL.Clients.Office.Excel.Functions.SPG($A417, "SP_SHARES_OUT_PERIOD_END", H$3)</f>
        <v>47183514</v>
      </c>
      <c r="I417" s="9" cm="1">
        <f t="array" ref="I417">_xll.SNL.Clients.Office.Excel.Functions.SPG($A417, "SP_SHARES_OUT_PERIOD_END", I$3)</f>
        <v>47070900</v>
      </c>
      <c r="J417" s="9" cm="1">
        <f t="array" ref="J417">_xll.SNL.Clients.Office.Excel.Functions.SPG($A417, "SP_SHARES_OUT_PERIOD_END", J$3)</f>
        <v>47037465</v>
      </c>
    </row>
    <row r="418" spans="1:10" x14ac:dyDescent="0.3">
      <c r="A418" s="11" t="s">
        <v>417</v>
      </c>
      <c r="B418" s="9" cm="1">
        <f t="array" ref="B418">_xll.SNL.Clients.Office.Excel.Functions.SPG($A418, "SP_SHARES_OUT_PERIOD_END", B$3)</f>
        <v>161501000</v>
      </c>
      <c r="C418" s="9" cm="1">
        <f t="array" ref="C418">_xll.SNL.Clients.Office.Excel.Functions.SPG($A418, "SP_SHARES_OUT_PERIOD_END", C$3)</f>
        <v>161722000</v>
      </c>
      <c r="D418" s="9" cm="1">
        <f t="array" ref="D418">_xll.SNL.Clients.Office.Excel.Functions.SPG($A418, "SP_SHARES_OUT_PERIOD_END", D$3)</f>
        <v>162959000</v>
      </c>
      <c r="E418" s="9" cm="1">
        <f t="array" ref="E418">_xll.SNL.Clients.Office.Excel.Functions.SPG($A418, "SP_SHARES_OUT_PERIOD_END", E$3)</f>
        <v>161802000</v>
      </c>
      <c r="F418" s="9" cm="1">
        <f t="array" ref="F418">_xll.SNL.Clients.Office.Excel.Functions.SPG($A418, "SP_SHARES_OUT_PERIOD_END", F$3)</f>
        <v>153757000</v>
      </c>
      <c r="G418" s="9" cm="1">
        <f t="array" ref="G418">_xll.SNL.Clients.Office.Excel.Functions.SPG($A418, "SP_SHARES_OUT_PERIOD_END", G$3)</f>
        <v>152698000</v>
      </c>
      <c r="H418" s="9" cm="1">
        <f t="array" ref="H418">_xll.SNL.Clients.Office.Excel.Functions.SPG($A418, "SP_SHARES_OUT_PERIOD_END", H$3)</f>
        <v>153235000</v>
      </c>
      <c r="I418" s="9" cm="1">
        <f t="array" ref="I418">_xll.SNL.Clients.Office.Excel.Functions.SPG($A418, "SP_SHARES_OUT_PERIOD_END", I$3)</f>
        <v>154148000</v>
      </c>
      <c r="J418" s="9" cm="1">
        <f t="array" ref="J418">_xll.SNL.Clients.Office.Excel.Functions.SPG($A418, "SP_SHARES_OUT_PERIOD_END", J$3)</f>
        <v>155445000</v>
      </c>
    </row>
    <row r="419" spans="1:10" x14ac:dyDescent="0.3">
      <c r="A419" s="11" t="s">
        <v>418</v>
      </c>
      <c r="B419" s="9" cm="1">
        <f t="array" ref="B419">_xll.SNL.Clients.Office.Excel.Functions.SPG($A419, "SP_SHARES_OUT_PERIOD_END", B$3)</f>
        <v>3220000000</v>
      </c>
      <c r="C419" s="9" cm="1">
        <f t="array" ref="C419">_xll.SNL.Clients.Office.Excel.Functions.SPG($A419, "SP_SHARES_OUT_PERIOD_END", C$3)</f>
        <v>3216000000</v>
      </c>
      <c r="D419" s="9" cm="1">
        <f t="array" ref="D419">_xll.SNL.Clients.Office.Excel.Functions.SPG($A419, "SP_SHARES_OUT_PERIOD_END", D$3)</f>
        <v>3207000000</v>
      </c>
      <c r="E419" s="9" cm="1">
        <f t="array" ref="E419">_xll.SNL.Clients.Office.Excel.Functions.SPG($A419, "SP_SHARES_OUT_PERIOD_END", E$3)</f>
        <v>3194000000</v>
      </c>
      <c r="F419" s="9" cm="1">
        <f t="array" ref="F419">_xll.SNL.Clients.Office.Excel.Functions.SPG($A419, "SP_SHARES_OUT_PERIOD_END", F$3)</f>
        <v>3189000000</v>
      </c>
      <c r="G419" s="9" cm="1">
        <f t="array" ref="G419">_xll.SNL.Clients.Office.Excel.Functions.SPG($A419, "SP_SHARES_OUT_PERIOD_END", G$3)</f>
        <v>3185000000</v>
      </c>
      <c r="H419" s="9" cm="1">
        <f t="array" ref="H419">_xll.SNL.Clients.Office.Excel.Functions.SPG($A419, "SP_SHARES_OUT_PERIOD_END", H$3)</f>
        <v>3179000000</v>
      </c>
      <c r="I419" s="9" cm="1">
        <f t="array" ref="I419">_xll.SNL.Clients.Office.Excel.Functions.SPG($A419, "SP_SHARES_OUT_PERIOD_END", I$3)</f>
        <v>3174000000</v>
      </c>
      <c r="J419" s="9" cm="1">
        <f t="array" ref="J419">_xll.SNL.Clients.Office.Excel.Functions.SPG($A419, "SP_SHARES_OUT_PERIOD_END", J$3)</f>
        <v>3169000000</v>
      </c>
    </row>
    <row r="420" spans="1:10" x14ac:dyDescent="0.3">
      <c r="A420" s="11" t="s">
        <v>419</v>
      </c>
      <c r="B420" s="9" cm="1">
        <f t="array" ref="B420">_xll.SNL.Clients.Office.Excel.Functions.SPG($A420, "SP_SHARES_OUT_PERIOD_END", B$3)</f>
        <v>909000000</v>
      </c>
      <c r="C420" s="9" cm="1">
        <f t="array" ref="C420">_xll.SNL.Clients.Office.Excel.Functions.SPG($A420, "SP_SHARES_OUT_PERIOD_END", C$3)</f>
        <v>911000000</v>
      </c>
      <c r="D420" s="9" cm="1">
        <f t="array" ref="D420">_xll.SNL.Clients.Office.Excel.Functions.SPG($A420, "SP_SHARES_OUT_PERIOD_END", D$3)</f>
        <v>912000000</v>
      </c>
      <c r="E420" s="9" cm="1">
        <f t="array" ref="E420">_xll.SNL.Clients.Office.Excel.Functions.SPG($A420, "SP_SHARES_OUT_PERIOD_END", E$3)</f>
        <v>913000000</v>
      </c>
      <c r="F420" s="9" cm="1">
        <f t="array" ref="F420">_xll.SNL.Clients.Office.Excel.Functions.SPG($A420, "SP_SHARES_OUT_PERIOD_END", F$3)</f>
        <v>910000000</v>
      </c>
      <c r="G420" s="9" cm="1">
        <f t="array" ref="G420">_xll.SNL.Clients.Office.Excel.Functions.SPG($A420, "SP_SHARES_OUT_PERIOD_END", G$3)</f>
        <v>909000000</v>
      </c>
      <c r="H420" s="9" cm="1">
        <f t="array" ref="H420">_xll.SNL.Clients.Office.Excel.Functions.SPG($A420, "SP_SHARES_OUT_PERIOD_END", H$3)</f>
        <v>908000000</v>
      </c>
      <c r="I420" s="9" cm="1">
        <f t="array" ref="I420">_xll.SNL.Clients.Office.Excel.Functions.SPG($A420, "SP_SHARES_OUT_PERIOD_END", I$3)</f>
        <v>908000000</v>
      </c>
      <c r="J420" s="9" cm="1">
        <f t="array" ref="J420">_xll.SNL.Clients.Office.Excel.Functions.SPG($A420, "SP_SHARES_OUT_PERIOD_END", J$3)</f>
        <v>908000000</v>
      </c>
    </row>
    <row r="421" spans="1:10" x14ac:dyDescent="0.3">
      <c r="A421" s="11" t="s">
        <v>420</v>
      </c>
      <c r="B421" s="9" cm="1">
        <f t="array" ref="B421">_xll.SNL.Clients.Office.Excel.Functions.SPG($A421, "SP_SHARES_OUT_PERIOD_END", B$3)</f>
        <v>22987245</v>
      </c>
      <c r="C421" s="9" cm="1">
        <f t="array" ref="C421">_xll.SNL.Clients.Office.Excel.Functions.SPG($A421, "SP_SHARES_OUT_PERIOD_END", C$3)</f>
        <v>22971803</v>
      </c>
      <c r="D421" s="9" cm="1">
        <f t="array" ref="D421">_xll.SNL.Clients.Office.Excel.Functions.SPG($A421, "SP_SHARES_OUT_PERIOD_END", D$3)</f>
        <v>22977125</v>
      </c>
      <c r="E421" s="9" cm="1">
        <f t="array" ref="E421">_xll.SNL.Clients.Office.Excel.Functions.SPG($A421, "SP_SHARES_OUT_PERIOD_END", E$3)</f>
        <v>22983392</v>
      </c>
      <c r="F421" s="9" cm="1">
        <f t="array" ref="F421">_xll.SNL.Clients.Office.Excel.Functions.SPG($A421, "SP_SHARES_OUT_PERIOD_END", F$3)</f>
        <v>22993479</v>
      </c>
      <c r="G421" s="9" cm="1">
        <f t="array" ref="G421">_xll.SNL.Clients.Office.Excel.Functions.SPG($A421, "SP_SHARES_OUT_PERIOD_END", G$3)</f>
        <v>23007681</v>
      </c>
      <c r="H421" s="9" cm="1">
        <f t="array" ref="H421">_xll.SNL.Clients.Office.Excel.Functions.SPG($A421, "SP_SHARES_OUT_PERIOD_END", H$3)</f>
        <v>23027982</v>
      </c>
      <c r="I421" s="9" cm="1">
        <f t="array" ref="I421">_xll.SNL.Clients.Office.Excel.Functions.SPG($A421, "SP_SHARES_OUT_PERIOD_END", I$3)</f>
        <v>23037435</v>
      </c>
      <c r="J421" s="9" cm="1">
        <f t="array" ref="J421">_xll.SNL.Clients.Office.Excel.Functions.SPG($A421, "SP_SHARES_OUT_PERIOD_END", J$3)</f>
        <v>23079960</v>
      </c>
    </row>
    <row r="422" spans="1:10" x14ac:dyDescent="0.3">
      <c r="A422" s="11" t="s">
        <v>421</v>
      </c>
      <c r="B422" s="9" cm="1">
        <f t="array" ref="B422">_xll.SNL.Clients.Office.Excel.Functions.SPG($A422, "SP_SHARES_OUT_PERIOD_END", B$3)</f>
        <v>180578000</v>
      </c>
      <c r="C422" s="9" cm="1">
        <f t="array" ref="C422">_xll.SNL.Clients.Office.Excel.Functions.SPG($A422, "SP_SHARES_OUT_PERIOD_END", C$3)</f>
        <v>183000000</v>
      </c>
      <c r="D422" s="9" cm="1">
        <f t="array" ref="D422">_xll.SNL.Clients.Office.Excel.Functions.SPG($A422, "SP_SHARES_OUT_PERIOD_END", D$3)</f>
        <v>185505000</v>
      </c>
      <c r="E422" s="9" cm="1">
        <f t="array" ref="E422">_xll.SNL.Clients.Office.Excel.Functions.SPG($A422, "SP_SHARES_OUT_PERIOD_END", E$3)</f>
        <v>187499000</v>
      </c>
      <c r="F422" s="9" cm="1">
        <f t="array" ref="F422">_xll.SNL.Clients.Office.Excel.Functions.SPG($A422, "SP_SHARES_OUT_PERIOD_END", F$3)</f>
        <v>191101000</v>
      </c>
      <c r="G422" s="9" cm="1">
        <f t="array" ref="G422">_xll.SNL.Clients.Office.Excel.Functions.SPG($A422, "SP_SHARES_OUT_PERIOD_END", G$3)</f>
        <v>192900000</v>
      </c>
      <c r="H422" s="9" cm="1">
        <f t="array" ref="H422">_xll.SNL.Clients.Office.Excel.Functions.SPG($A422, "SP_SHARES_OUT_PERIOD_END", H$3)</f>
        <v>196191000</v>
      </c>
      <c r="I422" s="9" cm="1">
        <f t="array" ref="I422">_xll.SNL.Clients.Office.Excel.Functions.SPG($A422, "SP_SHARES_OUT_PERIOD_END", I$3)</f>
        <v>198230000</v>
      </c>
      <c r="J422" s="9" cm="1">
        <f t="array" ref="J422">_xll.SNL.Clients.Office.Excel.Functions.SPG($A422, "SP_SHARES_OUT_PERIOD_END", J$3)</f>
        <v>201980000</v>
      </c>
    </row>
    <row r="423" spans="1:10" x14ac:dyDescent="0.3">
      <c r="A423" s="11" t="s">
        <v>422</v>
      </c>
      <c r="B423" s="9" cm="1">
        <f t="array" ref="B423">_xll.SNL.Clients.Office.Excel.Functions.SPG($A423, "SP_SHARES_OUT_PERIOD_END", B$3)</f>
        <v>711908057</v>
      </c>
      <c r="C423" s="9" cm="1">
        <f t="array" ref="C423">_xll.SNL.Clients.Office.Excel.Functions.SPG($A423, "SP_SHARES_OUT_PERIOD_END", C$3)</f>
        <v>711074269</v>
      </c>
      <c r="D423" s="9" cm="1">
        <f t="array" ref="D423">_xll.SNL.Clients.Office.Excel.Functions.SPG($A423, "SP_SHARES_OUT_PERIOD_END", D$3)</f>
        <v>711027043</v>
      </c>
      <c r="E423" s="9" cm="1">
        <f t="array" ref="E423">_xll.SNL.Clients.Office.Excel.Functions.SPG($A423, "SP_SHARES_OUT_PERIOD_END", E$3)</f>
        <v>710823239</v>
      </c>
      <c r="F423" s="9" cm="1">
        <f t="array" ref="F423">_xll.SNL.Clients.Office.Excel.Functions.SPG($A423, "SP_SHARES_OUT_PERIOD_END", F$3)</f>
        <v>710644647</v>
      </c>
      <c r="G423" s="9" cm="1">
        <f t="array" ref="G423">_xll.SNL.Clients.Office.Excel.Functions.SPG($A423, "SP_SHARES_OUT_PERIOD_END", G$3)</f>
        <v>669693234</v>
      </c>
      <c r="H423" s="9" cm="1">
        <f t="array" ref="H423">_xll.SNL.Clients.Office.Excel.Functions.SPG($A423, "SP_SHARES_OUT_PERIOD_END", H$3)</f>
        <v>669629035</v>
      </c>
      <c r="I423" s="9" cm="1">
        <f t="array" ref="I423">_xll.SNL.Clients.Office.Excel.Functions.SPG($A423, "SP_SHARES_OUT_PERIOD_END", I$3)</f>
        <v>669385716</v>
      </c>
      <c r="J423" s="9" cm="1">
        <f t="array" ref="J423">_xll.SNL.Clients.Office.Excel.Functions.SPG($A423, "SP_SHARES_OUT_PERIOD_END", J$3)</f>
        <v>669335716</v>
      </c>
    </row>
    <row r="424" spans="1:10" x14ac:dyDescent="0.3">
      <c r="A424" s="11" t="s">
        <v>423</v>
      </c>
      <c r="B424" s="9" cm="1">
        <f t="array" ref="B424">_xll.SNL.Clients.Office.Excel.Functions.SPG($A424, "SP_SHARES_OUT_PERIOD_END", B$3)</f>
        <v>265115277</v>
      </c>
      <c r="C424" s="9" cm="1">
        <f t="array" ref="C424">_xll.SNL.Clients.Office.Excel.Functions.SPG($A424, "SP_SHARES_OUT_PERIOD_END", C$3)</f>
        <v>264969685</v>
      </c>
      <c r="D424" s="9" cm="1">
        <f t="array" ref="D424">_xll.SNL.Clients.Office.Excel.Functions.SPG($A424, "SP_SHARES_OUT_PERIOD_END", D$3)</f>
        <v>264796275</v>
      </c>
      <c r="E424" s="9" cm="1">
        <f t="array" ref="E424">_xll.SNL.Clients.Office.Excel.Functions.SPG($A424, "SP_SHARES_OUT_PERIOD_END", E$3)</f>
        <v>264030015</v>
      </c>
      <c r="F424" s="9" cm="1">
        <f t="array" ref="F424">_xll.SNL.Clients.Office.Excel.Functions.SPG($A424, "SP_SHARES_OUT_PERIOD_END", F$3)</f>
        <v>263876180</v>
      </c>
      <c r="G424" s="9" cm="1">
        <f t="array" ref="G424">_xll.SNL.Clients.Office.Excel.Functions.SPG($A424, "SP_SHARES_OUT_PERIOD_END", G$3)</f>
        <v>262496775</v>
      </c>
      <c r="H424" s="9" cm="1">
        <f t="array" ref="H424">_xll.SNL.Clients.Office.Excel.Functions.SPG($A424, "SP_SHARES_OUT_PERIOD_END", H$3)</f>
        <v>261664120</v>
      </c>
      <c r="I424" s="9" cm="1">
        <f t="array" ref="I424">_xll.SNL.Clients.Office.Excel.Functions.SPG($A424, "SP_SHARES_OUT_PERIOD_END", I$3)</f>
        <v>261778045</v>
      </c>
      <c r="J424" s="9" cm="1">
        <f t="array" ref="J424">_xll.SNL.Clients.Office.Excel.Functions.SPG($A424, "SP_SHARES_OUT_PERIOD_END", J$3)</f>
        <v>263057581</v>
      </c>
    </row>
    <row r="425" spans="1:10" x14ac:dyDescent="0.3">
      <c r="A425" s="11" t="s">
        <v>424</v>
      </c>
      <c r="B425" s="9" cm="1">
        <f t="array" ref="B425">_xll.SNL.Clients.Office.Excel.Functions.SPG($A425, "SP_SHARES_OUT_PERIOD_END", B$3)</f>
        <v>715434285</v>
      </c>
      <c r="C425" s="9" cm="1">
        <f t="array" ref="C425">_xll.SNL.Clients.Office.Excel.Functions.SPG($A425, "SP_SHARES_OUT_PERIOD_END", C$3)</f>
        <v>717680268</v>
      </c>
      <c r="D425" s="9" cm="1">
        <f t="array" ref="D425">_xll.SNL.Clients.Office.Excel.Functions.SPG($A425, "SP_SHARES_OUT_PERIOD_END", D$3)</f>
        <v>727078320</v>
      </c>
      <c r="E425" s="9" cm="1">
        <f t="array" ref="E425">_xll.SNL.Clients.Office.Excel.Functions.SPG($A425, "SP_SHARES_OUT_PERIOD_END", E$3)</f>
        <v>737957499</v>
      </c>
      <c r="F425" s="9" cm="1">
        <f t="array" ref="F425">_xll.SNL.Clients.Office.Excel.Functions.SPG($A425, "SP_SHARES_OUT_PERIOD_END", F$3)</f>
        <v>747815835</v>
      </c>
      <c r="G425" s="9" cm="1">
        <f t="array" ref="G425">_xll.SNL.Clients.Office.Excel.Functions.SPG($A425, "SP_SHARES_OUT_PERIOD_END", G$3)</f>
        <v>759344092</v>
      </c>
      <c r="H425" s="9" cm="1">
        <f t="array" ref="H425">_xll.SNL.Clients.Office.Excel.Functions.SPG($A425, "SP_SHARES_OUT_PERIOD_END", H$3)</f>
        <v>769073278</v>
      </c>
      <c r="I425" s="9" cm="1">
        <f t="array" ref="I425">_xll.SNL.Clients.Office.Excel.Functions.SPG($A425, "SP_SHARES_OUT_PERIOD_END", I$3)</f>
        <v>778782468</v>
      </c>
      <c r="J425" s="9" cm="1">
        <f t="array" ref="J425">_xll.SNL.Clients.Office.Excel.Functions.SPG($A425, "SP_SHARES_OUT_PERIOD_END", J$3)</f>
        <v>789133812</v>
      </c>
    </row>
    <row r="426" spans="1:10" x14ac:dyDescent="0.3">
      <c r="A426" s="11" t="s">
        <v>425</v>
      </c>
      <c r="B426" s="9" cm="1">
        <f t="array" ref="B426">_xll.SNL.Clients.Office.Excel.Functions.SPG($A426, "SP_SHARES_OUT_PERIOD_END", B$3)</f>
        <v>753371481</v>
      </c>
      <c r="C426" s="9" cm="1">
        <f t="array" ref="C426">_xll.SNL.Clients.Office.Excel.Functions.SPG($A426, "SP_SHARES_OUT_PERIOD_END", C$3)</f>
        <v>749216319</v>
      </c>
      <c r="D426" s="9" cm="1">
        <f t="array" ref="D426">_xll.SNL.Clients.Office.Excel.Functions.SPG($A426, "SP_SHARES_OUT_PERIOD_END", D$3)</f>
        <v>617795755</v>
      </c>
      <c r="E426" s="9" cm="1">
        <f t="array" ref="E426">_xll.SNL.Clients.Office.Excel.Functions.SPG($A426, "SP_SHARES_OUT_PERIOD_END", E$3)</f>
        <v>615530689</v>
      </c>
      <c r="F426" s="9" cm="1">
        <f t="array" ref="F426">_xll.SNL.Clients.Office.Excel.Functions.SPG($A426, "SP_SHARES_OUT_PERIOD_END", F$3)</f>
        <v>613382279</v>
      </c>
      <c r="G426" s="9" cm="1">
        <f t="array" ref="G426">_xll.SNL.Clients.Office.Excel.Functions.SPG($A426, "SP_SHARES_OUT_PERIOD_END", G$3)</f>
        <v>609515023</v>
      </c>
      <c r="H426" s="9" cm="1">
        <f t="array" ref="H426">_xll.SNL.Clients.Office.Excel.Functions.SPG($A426, "SP_SHARES_OUT_PERIOD_END", H$3)</f>
        <v>604612386</v>
      </c>
      <c r="I426" s="9" cm="1">
        <f t="array" ref="I426">_xll.SNL.Clients.Office.Excel.Functions.SPG($A426, "SP_SHARES_OUT_PERIOD_END", I$3)</f>
        <v>602885744</v>
      </c>
      <c r="J426" s="9" cm="1">
        <f t="array" ref="J426">_xll.SNL.Clients.Office.Excel.Functions.SPG($A426, "SP_SHARES_OUT_PERIOD_END", J$3)</f>
        <v>601276519</v>
      </c>
    </row>
    <row r="427" spans="1:10" x14ac:dyDescent="0.3">
      <c r="A427" s="11" t="s">
        <v>426</v>
      </c>
      <c r="B427" s="9" t="str" cm="1">
        <f t="array" ref="B427">_xll.SNL.Clients.Office.Excel.Functions.SPG($A427, "SP_SHARES_OUT_PERIOD_END", B$3)</f>
        <v>NA</v>
      </c>
      <c r="C427" s="9" cm="1">
        <f t="array" ref="C427">_xll.SNL.Clients.Office.Excel.Functions.SPG($A427, "SP_SHARES_OUT_PERIOD_END", C$3)</f>
        <v>298000000</v>
      </c>
      <c r="D427" s="9" cm="1">
        <f t="array" ref="D427">_xll.SNL.Clients.Office.Excel.Functions.SPG($A427, "SP_SHARES_OUT_PERIOD_END", D$3)</f>
        <v>298000000</v>
      </c>
      <c r="E427" s="9" cm="1">
        <f t="array" ref="E427">_xll.SNL.Clients.Office.Excel.Functions.SPG($A427, "SP_SHARES_OUT_PERIOD_END", E$3)</f>
        <v>298000000</v>
      </c>
      <c r="F427" s="9" cm="1">
        <f t="array" ref="F427">_xll.SNL.Clients.Office.Excel.Functions.SPG($A427, "SP_SHARES_OUT_PERIOD_END", F$3)</f>
        <v>298000000</v>
      </c>
      <c r="G427" s="9" cm="1">
        <f t="array" ref="G427">_xll.SNL.Clients.Office.Excel.Functions.SPG($A427, "SP_SHARES_OUT_PERIOD_END", G$3)</f>
        <v>298000000</v>
      </c>
      <c r="H427" s="9" cm="1">
        <f t="array" ref="H427">_xll.SNL.Clients.Office.Excel.Functions.SPG($A427, "SP_SHARES_OUT_PERIOD_END", H$3)</f>
        <v>298000000</v>
      </c>
      <c r="I427" s="9" cm="1">
        <f t="array" ref="I427">_xll.SNL.Clients.Office.Excel.Functions.SPG($A427, "SP_SHARES_OUT_PERIOD_END", I$3)</f>
        <v>298000000</v>
      </c>
      <c r="J427" s="9" cm="1">
        <f t="array" ref="J427">_xll.SNL.Clients.Office.Excel.Functions.SPG($A427, "SP_SHARES_OUT_PERIOD_END", J$3)</f>
        <v>298000000</v>
      </c>
    </row>
    <row r="428" spans="1:10" x14ac:dyDescent="0.3">
      <c r="A428" s="11" t="s">
        <v>427</v>
      </c>
      <c r="B428" s="9" cm="1">
        <f t="array" ref="B428">_xll.SNL.Clients.Office.Excel.Functions.SPG($A428, "SP_SHARES_OUT_PERIOD_END", B$3)</f>
        <v>1815972799</v>
      </c>
      <c r="C428" s="9" cm="1">
        <f t="array" ref="C428">_xll.SNL.Clients.Office.Excel.Functions.SPG($A428, "SP_SHARES_OUT_PERIOD_END", C$3)</f>
        <v>1831211681</v>
      </c>
      <c r="D428" s="9" cm="1">
        <f t="array" ref="D428">_xll.SNL.Clients.Office.Excel.Functions.SPG($A428, "SP_SHARES_OUT_PERIOD_END", D$3)</f>
        <v>1829548794</v>
      </c>
      <c r="E428" s="9" cm="1">
        <f t="array" ref="E428">_xll.SNL.Clients.Office.Excel.Functions.SPG($A428, "SP_SHARES_OUT_PERIOD_END", E$3)</f>
        <v>1828510305</v>
      </c>
      <c r="F428" s="9" cm="1">
        <f t="array" ref="F428">_xll.SNL.Clients.Office.Excel.Functions.SPG($A428, "SP_SHARES_OUT_PERIOD_END", F$3)</f>
        <v>1826985655</v>
      </c>
      <c r="G428" s="9" cm="1">
        <f t="array" ref="G428">_xll.SNL.Clients.Office.Excel.Functions.SPG($A428, "SP_SHARES_OUT_PERIOD_END", G$3)</f>
        <v>1823510423</v>
      </c>
      <c r="H428" s="9" cm="1">
        <f t="array" ref="H428">_xll.SNL.Clients.Office.Excel.Functions.SPG($A428, "SP_SHARES_OUT_PERIOD_END", H$3)</f>
        <v>1821299820</v>
      </c>
      <c r="I428" s="9" cm="1">
        <f t="array" ref="I428">_xll.SNL.Clients.Office.Excel.Functions.SPG($A428, "SP_SHARES_OUT_PERIOD_END", I$3)</f>
        <v>1820385056</v>
      </c>
      <c r="J428" s="9" cm="1">
        <f t="array" ref="J428">_xll.SNL.Clients.Office.Excel.Functions.SPG($A428, "SP_SHARES_OUT_PERIOD_END", J$3)</f>
        <v>1818729706</v>
      </c>
    </row>
    <row r="429" spans="1:10" x14ac:dyDescent="0.3">
      <c r="A429" s="11" t="s">
        <v>428</v>
      </c>
      <c r="B429" s="9" cm="1">
        <f t="array" ref="B429">_xll.SNL.Clients.Office.Excel.Functions.SPG($A429, "SP_SHARES_OUT_PERIOD_END", B$3)</f>
        <v>269773000</v>
      </c>
      <c r="C429" s="9" cm="1">
        <f t="array" ref="C429">_xll.SNL.Clients.Office.Excel.Functions.SPG($A429, "SP_SHARES_OUT_PERIOD_END", C$3)</f>
        <v>273789000</v>
      </c>
      <c r="D429" s="9" cm="1">
        <f t="array" ref="D429">_xll.SNL.Clients.Office.Excel.Functions.SPG($A429, "SP_SHARES_OUT_PERIOD_END", D$3)</f>
        <v>279839000</v>
      </c>
      <c r="E429" s="9" cm="1">
        <f t="array" ref="E429">_xll.SNL.Clients.Office.Excel.Functions.SPG($A429, "SP_SHARES_OUT_PERIOD_END", E$3)</f>
        <v>279520000</v>
      </c>
      <c r="F429" s="9" cm="1">
        <f t="array" ref="F429">_xll.SNL.Clients.Office.Excel.Functions.SPG($A429, "SP_SHARES_OUT_PERIOD_END", F$3)</f>
        <v>284014000</v>
      </c>
      <c r="G429" s="9" cm="1">
        <f t="array" ref="G429">_xll.SNL.Clients.Office.Excel.Functions.SPG($A429, "SP_SHARES_OUT_PERIOD_END", G$3)</f>
        <v>292504000</v>
      </c>
      <c r="H429" s="9" cm="1">
        <f t="array" ref="H429">_xll.SNL.Clients.Office.Excel.Functions.SPG($A429, "SP_SHARES_OUT_PERIOD_END", H$3)</f>
        <v>293764000</v>
      </c>
      <c r="I429" s="9" cm="1">
        <f t="array" ref="I429">_xll.SNL.Clients.Office.Excel.Functions.SPG($A429, "SP_SHARES_OUT_PERIOD_END", I$3)</f>
        <v>295830000</v>
      </c>
      <c r="J429" s="9" cm="1">
        <f t="array" ref="J429">_xll.SNL.Clients.Office.Excel.Functions.SPG($A429, "SP_SHARES_OUT_PERIOD_END", J$3)</f>
        <v>296249000</v>
      </c>
    </row>
    <row r="430" spans="1:10" x14ac:dyDescent="0.3">
      <c r="A430" s="11" t="s">
        <v>429</v>
      </c>
      <c r="B430" s="9" cm="1">
        <f t="array" ref="B430">_xll.SNL.Clients.Office.Excel.Functions.SPG($A430, "SP_SHARES_OUT_PERIOD_END", B$3)</f>
        <v>123251595</v>
      </c>
      <c r="C430" s="9" cm="1">
        <f t="array" ref="C430">_xll.SNL.Clients.Office.Excel.Functions.SPG($A430, "SP_SHARES_OUT_PERIOD_END", C$3)</f>
        <v>123150847</v>
      </c>
      <c r="D430" s="9" cm="1">
        <f t="array" ref="D430">_xll.SNL.Clients.Office.Excel.Functions.SPG($A430, "SP_SHARES_OUT_PERIOD_END", D$3)</f>
        <v>123673684</v>
      </c>
      <c r="E430" s="9" cm="1">
        <f t="array" ref="E430">_xll.SNL.Clients.Office.Excel.Functions.SPG($A430, "SP_SHARES_OUT_PERIOD_END", E$3)</f>
        <v>124201807</v>
      </c>
      <c r="F430" s="9" cm="1">
        <f t="array" ref="F430">_xll.SNL.Clients.Office.Excel.Functions.SPG($A430, "SP_SHARES_OUT_PERIOD_END", F$3)</f>
        <v>124186844</v>
      </c>
      <c r="G430" s="9" cm="1">
        <f t="array" ref="G430">_xll.SNL.Clients.Office.Excel.Functions.SPG($A430, "SP_SHARES_OUT_PERIOD_END", G$3)</f>
        <v>124080634</v>
      </c>
      <c r="H430" s="9" cm="1">
        <f t="array" ref="H430">_xll.SNL.Clients.Office.Excel.Functions.SPG($A430, "SP_SHARES_OUT_PERIOD_END", H$3)</f>
        <v>124001348</v>
      </c>
      <c r="I430" s="9" cm="1">
        <f t="array" ref="I430">_xll.SNL.Clients.Office.Excel.Functions.SPG($A430, "SP_SHARES_OUT_PERIOD_END", I$3)</f>
        <v>123820022</v>
      </c>
      <c r="J430" s="9" cm="1">
        <f t="array" ref="J430">_xll.SNL.Clients.Office.Excel.Functions.SPG($A430, "SP_SHARES_OUT_PERIOD_END", J$3)</f>
        <v>123611466</v>
      </c>
    </row>
    <row r="431" spans="1:10" x14ac:dyDescent="0.3">
      <c r="A431" s="11" t="s">
        <v>430</v>
      </c>
      <c r="B431" s="9" cm="1">
        <f t="array" ref="B431">_xll.SNL.Clients.Office.Excel.Functions.SPG($A431, "SP_SHARES_OUT_PERIOD_END", B$3)</f>
        <v>4304000000</v>
      </c>
      <c r="C431" s="9" cm="1">
        <f t="array" ref="C431">_xll.SNL.Clients.Office.Excel.Functions.SPG($A431, "SP_SHARES_OUT_PERIOD_END", C$3)</f>
        <v>4302000000</v>
      </c>
      <c r="D431" s="9" cm="1">
        <f t="array" ref="D431">_xll.SNL.Clients.Office.Excel.Functions.SPG($A431, "SP_SHARES_OUT_PERIOD_END", D$3)</f>
        <v>4310000000</v>
      </c>
      <c r="E431" s="9" cm="1">
        <f t="array" ref="E431">_xll.SNL.Clients.Office.Excel.Functions.SPG($A431, "SP_SHARES_OUT_PERIOD_END", E$3)</f>
        <v>4309000000</v>
      </c>
      <c r="F431" s="9" cm="1">
        <f t="array" ref="F431">_xll.SNL.Clients.Office.Excel.Functions.SPG($A431, "SP_SHARES_OUT_PERIOD_END", F$3)</f>
        <v>4308000000</v>
      </c>
      <c r="G431" s="9" cm="1">
        <f t="array" ref="G431">_xll.SNL.Clients.Office.Excel.Functions.SPG($A431, "SP_SHARES_OUT_PERIOD_END", G$3)</f>
        <v>4308000000</v>
      </c>
      <c r="H431" s="9" cm="1">
        <f t="array" ref="H431">_xll.SNL.Clients.Office.Excel.Functions.SPG($A431, "SP_SHARES_OUT_PERIOD_END", H$3)</f>
        <v>4324000000</v>
      </c>
      <c r="I431" s="9" cm="1">
        <f t="array" ref="I431">_xll.SNL.Clients.Office.Excel.Functions.SPG($A431, "SP_SHARES_OUT_PERIOD_END", I$3)</f>
        <v>4324000000</v>
      </c>
      <c r="J431" s="9" cm="1">
        <f t="array" ref="J431">_xll.SNL.Clients.Office.Excel.Functions.SPG($A431, "SP_SHARES_OUT_PERIOD_END", J$3)</f>
        <v>4325000000</v>
      </c>
    </row>
    <row r="432" spans="1:10" x14ac:dyDescent="0.3">
      <c r="A432" s="11" t="s">
        <v>431</v>
      </c>
      <c r="B432" s="9" t="str" cm="1">
        <f t="array" ref="B432">_xll.SNL.Clients.Office.Excel.Functions.SPG($A432, "SP_SHARES_OUT_PERIOD_END", B$3)</f>
        <v>NA</v>
      </c>
      <c r="C432" s="9" cm="1">
        <f t="array" ref="C432">_xll.SNL.Clients.Office.Excel.Functions.SPG($A432, "SP_SHARES_OUT_PERIOD_END", C$3)</f>
        <v>199900000</v>
      </c>
      <c r="D432" s="9" cm="1">
        <f t="array" ref="D432">_xll.SNL.Clients.Office.Excel.Functions.SPG($A432, "SP_SHARES_OUT_PERIOD_END", D$3)</f>
        <v>199600000</v>
      </c>
      <c r="E432" s="9" cm="1">
        <f t="array" ref="E432">_xll.SNL.Clients.Office.Excel.Functions.SPG($A432, "SP_SHARES_OUT_PERIOD_END", E$3)</f>
        <v>199100000</v>
      </c>
      <c r="F432" s="9" cm="1">
        <f t="array" ref="F432">_xll.SNL.Clients.Office.Excel.Functions.SPG($A432, "SP_SHARES_OUT_PERIOD_END", F$3)</f>
        <v>199100000</v>
      </c>
      <c r="G432" s="9" cm="1">
        <f t="array" ref="G432">_xll.SNL.Clients.Office.Excel.Functions.SPG($A432, "SP_SHARES_OUT_PERIOD_END", G$3)</f>
        <v>198700000</v>
      </c>
      <c r="H432" s="9" cm="1">
        <f t="array" ref="H432">_xll.SNL.Clients.Office.Excel.Functions.SPG($A432, "SP_SHARES_OUT_PERIOD_END", H$3)</f>
        <v>198000000</v>
      </c>
      <c r="I432" s="9" cm="1">
        <f t="array" ref="I432">_xll.SNL.Clients.Office.Excel.Functions.SPG($A432, "SP_SHARES_OUT_PERIOD_END", I$3)</f>
        <v>198000000</v>
      </c>
      <c r="J432" s="9" cm="1">
        <f t="array" ref="J432">_xll.SNL.Clients.Office.Excel.Functions.SPG($A432, "SP_SHARES_OUT_PERIOD_END", J$3)</f>
        <v>198000000</v>
      </c>
    </row>
    <row r="433" spans="1:10" x14ac:dyDescent="0.3">
      <c r="A433" s="11" t="s">
        <v>432</v>
      </c>
      <c r="B433" s="9" cm="1">
        <f t="array" ref="B433">_xll.SNL.Clients.Office.Excel.Functions.SPG($A433, "SP_SHARES_OUT_PERIOD_END", B$3)</f>
        <v>359751980</v>
      </c>
      <c r="C433" s="9" cm="1">
        <f t="array" ref="C433">_xll.SNL.Clients.Office.Excel.Functions.SPG($A433, "SP_SHARES_OUT_PERIOD_END", C$3)</f>
        <v>359692749</v>
      </c>
      <c r="D433" s="9" cm="1">
        <f t="array" ref="D433">_xll.SNL.Clients.Office.Excel.Functions.SPG($A433, "SP_SHARES_OUT_PERIOD_END", D$3)</f>
        <v>358977489</v>
      </c>
      <c r="E433" s="9" cm="1">
        <f t="array" ref="E433">_xll.SNL.Clients.Office.Excel.Functions.SPG($A433, "SP_SHARES_OUT_PERIOD_END", E$3)</f>
        <v>358688603</v>
      </c>
      <c r="F433" s="9" cm="1">
        <f t="array" ref="F433">_xll.SNL.Clients.Office.Excel.Functions.SPG($A433, "SP_SHARES_OUT_PERIOD_END", F$3)</f>
        <v>358555824</v>
      </c>
      <c r="G433" s="9" cm="1">
        <f t="array" ref="G433">_xll.SNL.Clients.Office.Excel.Functions.SPG($A433, "SP_SHARES_OUT_PERIOD_END", G$3)</f>
        <v>358425765</v>
      </c>
      <c r="H433" s="9" cm="1">
        <f t="array" ref="H433">_xll.SNL.Clients.Office.Excel.Functions.SPG($A433, "SP_SHARES_OUT_PERIOD_END", H$3)</f>
        <v>357842970</v>
      </c>
      <c r="I433" s="9" cm="1">
        <f t="array" ref="I433">_xll.SNL.Clients.Office.Excel.Functions.SPG($A433, "SP_SHARES_OUT_PERIOD_END", I$3)</f>
        <v>357619915</v>
      </c>
      <c r="J433" s="9" cm="1">
        <f t="array" ref="J433">_xll.SNL.Clients.Office.Excel.Functions.SPG($A433, "SP_SHARES_OUT_PERIOD_END", J$3)</f>
        <v>357367764</v>
      </c>
    </row>
    <row r="434" spans="1:10" x14ac:dyDescent="0.3">
      <c r="A434" s="11" t="s">
        <v>433</v>
      </c>
      <c r="B434" s="9" cm="1">
        <f t="array" ref="B434">_xll.SNL.Clients.Office.Excel.Functions.SPG($A434, "SP_SHARES_OUT_PERIOD_END", B$3)</f>
        <v>307628584</v>
      </c>
      <c r="C434" s="9" cm="1">
        <f t="array" ref="C434">_xll.SNL.Clients.Office.Excel.Functions.SPG($A434, "SP_SHARES_OUT_PERIOD_END", C$3)</f>
        <v>310653708</v>
      </c>
      <c r="D434" s="9" cm="1">
        <f t="array" ref="D434">_xll.SNL.Clients.Office.Excel.Functions.SPG($A434, "SP_SHARES_OUT_PERIOD_END", D$3)</f>
        <v>314190854</v>
      </c>
      <c r="E434" s="9" cm="1">
        <f t="array" ref="E434">_xll.SNL.Clients.Office.Excel.Functions.SPG($A434, "SP_SHARES_OUT_PERIOD_END", E$3)</f>
        <v>316162882</v>
      </c>
      <c r="F434" s="9" cm="1">
        <f t="array" ref="F434">_xll.SNL.Clients.Office.Excel.Functions.SPG($A434, "SP_SHARES_OUT_PERIOD_END", F$3)</f>
        <v>324014481</v>
      </c>
      <c r="G434" s="9" cm="1">
        <f t="array" ref="G434">_xll.SNL.Clients.Office.Excel.Functions.SPG($A434, "SP_SHARES_OUT_PERIOD_END", G$3)</f>
        <v>323376354</v>
      </c>
      <c r="H434" s="9" cm="1">
        <f t="array" ref="H434">_xll.SNL.Clients.Office.Excel.Functions.SPG($A434, "SP_SHARES_OUT_PERIOD_END", H$3)</f>
        <v>326604718</v>
      </c>
      <c r="I434" s="9" cm="1">
        <f t="array" ref="I434">_xll.SNL.Clients.Office.Excel.Functions.SPG($A434, "SP_SHARES_OUT_PERIOD_END", I$3)</f>
        <v>330811807</v>
      </c>
      <c r="J434" s="9" cm="1">
        <f t="array" ref="J434">_xll.SNL.Clients.Office.Excel.Functions.SPG($A434, "SP_SHARES_OUT_PERIOD_END", J$3)</f>
        <v>332884318</v>
      </c>
    </row>
    <row r="435" spans="1:10" x14ac:dyDescent="0.3">
      <c r="A435" s="11" t="s">
        <v>434</v>
      </c>
      <c r="B435" s="9" cm="1">
        <f t="array" ref="B435">_xll.SNL.Clients.Office.Excel.Functions.SPG($A435, "SP_SHARES_OUT_PERIOD_END", B$3)</f>
        <v>285104374</v>
      </c>
      <c r="C435" s="9" cm="1">
        <f t="array" ref="C435">_xll.SNL.Clients.Office.Excel.Functions.SPG($A435, "SP_SHARES_OUT_PERIOD_END", C$3)</f>
        <v>287556225</v>
      </c>
      <c r="D435" s="9" cm="1">
        <f t="array" ref="D435">_xll.SNL.Clients.Office.Excel.Functions.SPG($A435, "SP_SHARES_OUT_PERIOD_END", D$3)</f>
        <v>298472098</v>
      </c>
      <c r="E435" s="9" cm="1">
        <f t="array" ref="E435">_xll.SNL.Clients.Office.Excel.Functions.SPG($A435, "SP_SHARES_OUT_PERIOD_END", E$3)</f>
        <v>293989261</v>
      </c>
      <c r="F435" s="9" cm="1">
        <f t="array" ref="F435">_xll.SNL.Clients.Office.Excel.Functions.SPG($A435, "SP_SHARES_OUT_PERIOD_END", F$3)</f>
        <v>296807139</v>
      </c>
      <c r="G435" s="9" cm="1">
        <f t="array" ref="G435">_xll.SNL.Clients.Office.Excel.Functions.SPG($A435, "SP_SHARES_OUT_PERIOD_END", G$3)</f>
        <v>298472098</v>
      </c>
      <c r="H435" s="9" cm="1">
        <f t="array" ref="H435">_xll.SNL.Clients.Office.Excel.Functions.SPG($A435, "SP_SHARES_OUT_PERIOD_END", H$3)</f>
        <v>302436787</v>
      </c>
      <c r="I435" s="9" cm="1">
        <f t="array" ref="I435">_xll.SNL.Clients.Office.Excel.Functions.SPG($A435, "SP_SHARES_OUT_PERIOD_END", I$3)</f>
        <v>307070694</v>
      </c>
      <c r="J435" s="9" cm="1">
        <f t="array" ref="J435">_xll.SNL.Clients.Office.Excel.Functions.SPG($A435, "SP_SHARES_OUT_PERIOD_END", J$3)</f>
        <v>311779719</v>
      </c>
    </row>
    <row r="436" spans="1:10" x14ac:dyDescent="0.3">
      <c r="A436" s="11" t="s">
        <v>435</v>
      </c>
      <c r="B436" s="9" cm="1">
        <f t="array" ref="B436">_xll.SNL.Clients.Office.Excel.Functions.SPG($A436, "SP_SHARES_OUT_PERIOD_END", B$3)</f>
        <v>202710927</v>
      </c>
      <c r="C436" s="9" cm="1">
        <f t="array" ref="C436">_xll.SNL.Clients.Office.Excel.Functions.SPG($A436, "SP_SHARES_OUT_PERIOD_END", C$3)</f>
        <v>202383069</v>
      </c>
      <c r="D436" s="9" cm="1">
        <f t="array" ref="D436">_xll.SNL.Clients.Office.Excel.Functions.SPG($A436, "SP_SHARES_OUT_PERIOD_END", D$3)</f>
        <v>202345827</v>
      </c>
      <c r="E436" s="9" cm="1">
        <f t="array" ref="E436">_xll.SNL.Clients.Office.Excel.Functions.SPG($A436, "SP_SHARES_OUT_PERIOD_END", E$3)</f>
        <v>202271990</v>
      </c>
      <c r="F436" s="9" cm="1">
        <f t="array" ref="F436">_xll.SNL.Clients.Office.Excel.Functions.SPG($A436, "SP_SHARES_OUT_PERIOD_END", F$3)</f>
        <v>202220815</v>
      </c>
      <c r="G436" s="9" cm="1">
        <f t="array" ref="G436">_xll.SNL.Clients.Office.Excel.Functions.SPG($A436, "SP_SHARES_OUT_PERIOD_END", G$3)</f>
        <v>204392926</v>
      </c>
      <c r="H436" s="9" cm="1">
        <f t="array" ref="H436">_xll.SNL.Clients.Office.Excel.Functions.SPG($A436, "SP_SHARES_OUT_PERIOD_END", H$3)</f>
        <v>204489207</v>
      </c>
      <c r="I436" s="9" cm="1">
        <f t="array" ref="I436">_xll.SNL.Clients.Office.Excel.Functions.SPG($A436, "SP_SHARES_OUT_PERIOD_END", I$3)</f>
        <v>204448235</v>
      </c>
      <c r="J436" s="9" cm="1">
        <f t="array" ref="J436">_xll.SNL.Clients.Office.Excel.Functions.SPG($A436, "SP_SHARES_OUT_PERIOD_END", J$3)</f>
        <v>204373590</v>
      </c>
    </row>
    <row r="437" spans="1:10" x14ac:dyDescent="0.3">
      <c r="A437" s="11" t="s">
        <v>436</v>
      </c>
      <c r="B437" s="9" t="str" cm="1">
        <f t="array" ref="B437">_xll.SNL.Clients.Office.Excel.Functions.SPG($A437, "SP_SHARES_OUT_PERIOD_END", B$3)</f>
        <v>NA</v>
      </c>
      <c r="C437" s="9" cm="1">
        <f t="array" ref="C437">_xll.SNL.Clients.Office.Excel.Functions.SPG($A437, "SP_SHARES_OUT_PERIOD_END", C$3)</f>
        <v>994000000</v>
      </c>
      <c r="D437" s="9" cm="1">
        <f t="array" ref="D437">_xll.SNL.Clients.Office.Excel.Functions.SPG($A437, "SP_SHARES_OUT_PERIOD_END", D$3)</f>
        <v>993000000</v>
      </c>
      <c r="E437" s="9" cm="1">
        <f t="array" ref="E437">_xll.SNL.Clients.Office.Excel.Functions.SPG($A437, "SP_SHARES_OUT_PERIOD_END", E$3)</f>
        <v>993000000</v>
      </c>
      <c r="F437" s="9" cm="1">
        <f t="array" ref="F437">_xll.SNL.Clients.Office.Excel.Functions.SPG($A437, "SP_SHARES_OUT_PERIOD_END", F$3)</f>
        <v>992000000</v>
      </c>
      <c r="G437" s="9" cm="1">
        <f t="array" ref="G437">_xll.SNL.Clients.Office.Excel.Functions.SPG($A437, "SP_SHARES_OUT_PERIOD_END", G$3)</f>
        <v>992000000</v>
      </c>
      <c r="H437" s="9" cm="1">
        <f t="array" ref="H437">_xll.SNL.Clients.Office.Excel.Functions.SPG($A437, "SP_SHARES_OUT_PERIOD_END", H$3)</f>
        <v>996000000</v>
      </c>
      <c r="I437" s="9" cm="1">
        <f t="array" ref="I437">_xll.SNL.Clients.Office.Excel.Functions.SPG($A437, "SP_SHARES_OUT_PERIOD_END", I$3)</f>
        <v>1001000000</v>
      </c>
      <c r="J437" s="9" cm="1">
        <f t="array" ref="J437">_xll.SNL.Clients.Office.Excel.Functions.SPG($A437, "SP_SHARES_OUT_PERIOD_END", J$3)</f>
        <v>1007000000</v>
      </c>
    </row>
    <row r="438" spans="1:10" x14ac:dyDescent="0.3">
      <c r="A438" s="11" t="s">
        <v>437</v>
      </c>
      <c r="B438" s="9" cm="1">
        <f t="array" ref="B438">_xll.SNL.Clients.Office.Excel.Functions.SPG($A438, "SP_SHARES_OUT_PERIOD_END", B$3)</f>
        <v>370188998</v>
      </c>
      <c r="C438" s="9" cm="1">
        <f t="array" ref="C438">_xll.SNL.Clients.Office.Excel.Functions.SPG($A438, "SP_SHARES_OUT_PERIOD_END", C$3)</f>
        <v>372400000</v>
      </c>
      <c r="D438" s="9" cm="1">
        <f t="array" ref="D438">_xll.SNL.Clients.Office.Excel.Functions.SPG($A438, "SP_SHARES_OUT_PERIOD_END", D$3)</f>
        <v>372508618</v>
      </c>
      <c r="E438" s="9" cm="1">
        <f t="array" ref="E438">_xll.SNL.Clients.Office.Excel.Functions.SPG($A438, "SP_SHARES_OUT_PERIOD_END", E$3)</f>
        <v>375590566</v>
      </c>
      <c r="F438" s="9" cm="1">
        <f t="array" ref="F438">_xll.SNL.Clients.Office.Excel.Functions.SPG($A438, "SP_SHARES_OUT_PERIOD_END", F$3)</f>
        <v>377423506</v>
      </c>
      <c r="G438" s="9" cm="1">
        <f t="array" ref="G438">_xll.SNL.Clients.Office.Excel.Functions.SPG($A438, "SP_SHARES_OUT_PERIOD_END", G$3)</f>
        <v>378700000</v>
      </c>
      <c r="H438" s="9" cm="1">
        <f t="array" ref="H438">_xll.SNL.Clients.Office.Excel.Functions.SPG($A438, "SP_SHARES_OUT_PERIOD_END", H$3)</f>
        <v>383004131</v>
      </c>
      <c r="I438" s="9" cm="1">
        <f t="array" ref="I438">_xll.SNL.Clients.Office.Excel.Functions.SPG($A438, "SP_SHARES_OUT_PERIOD_END", I$3)</f>
        <v>384934698</v>
      </c>
      <c r="J438" s="9" cm="1">
        <f t="array" ref="J438">_xll.SNL.Clients.Office.Excel.Functions.SPG($A438, "SP_SHARES_OUT_PERIOD_END", J$3)</f>
        <v>386032784</v>
      </c>
    </row>
    <row r="439" spans="1:10" x14ac:dyDescent="0.3">
      <c r="A439" s="11" t="s">
        <v>438</v>
      </c>
      <c r="B439" s="9" t="str" cm="1">
        <f t="array" ref="B439">_xll.SNL.Clients.Office.Excel.Functions.SPG($A439, "SP_SHARES_OUT_PERIOD_END", B$3)</f>
        <v>NA</v>
      </c>
      <c r="C439" s="9" cm="1">
        <f t="array" ref="C439">_xll.SNL.Clients.Office.Excel.Functions.SPG($A439, "SP_SHARES_OUT_PERIOD_END", C$3)</f>
        <v>106417996</v>
      </c>
      <c r="D439" s="9" cm="1">
        <f t="array" ref="D439">_xll.SNL.Clients.Office.Excel.Functions.SPG($A439, "SP_SHARES_OUT_PERIOD_END", D$3)</f>
        <v>106416530</v>
      </c>
      <c r="E439" s="9" cm="1">
        <f t="array" ref="E439">_xll.SNL.Clients.Office.Excel.Functions.SPG($A439, "SP_SHARES_OUT_PERIOD_END", E$3)</f>
        <v>106408530</v>
      </c>
      <c r="F439" s="9" cm="1">
        <f t="array" ref="F439">_xll.SNL.Clients.Office.Excel.Functions.SPG($A439, "SP_SHARES_OUT_PERIOD_END", F$3)</f>
        <v>106194281</v>
      </c>
      <c r="G439" s="9" cm="1">
        <f t="array" ref="G439">_xll.SNL.Clients.Office.Excel.Functions.SPG($A439, "SP_SHARES_OUT_PERIOD_END", G$3)</f>
        <v>106177319</v>
      </c>
      <c r="H439" s="9" cm="1">
        <f t="array" ref="H439">_xll.SNL.Clients.Office.Excel.Functions.SPG($A439, "SP_SHARES_OUT_PERIOD_END", H$3)</f>
        <v>102154601</v>
      </c>
      <c r="I439" s="9" cm="1">
        <f t="array" ref="I439">_xll.SNL.Clients.Office.Excel.Functions.SPG($A439, "SP_SHARES_OUT_PERIOD_END", I$3)</f>
        <v>102132673</v>
      </c>
      <c r="J439" s="9" cm="1">
        <f t="array" ref="J439">_xll.SNL.Clients.Office.Excel.Functions.SPG($A439, "SP_SHARES_OUT_PERIOD_END", J$3)</f>
        <v>104398618</v>
      </c>
    </row>
    <row r="440" spans="1:10" x14ac:dyDescent="0.3">
      <c r="A440" s="11" t="s">
        <v>439</v>
      </c>
      <c r="B440" s="9" cm="1">
        <f t="array" ref="B440">_xll.SNL.Clients.Office.Excel.Functions.SPG($A440, "SP_SHARES_OUT_PERIOD_END", B$3)</f>
        <v>1190000000</v>
      </c>
      <c r="C440" s="9" cm="1">
        <f t="array" ref="C440">_xll.SNL.Clients.Office.Excel.Functions.SPG($A440, "SP_SHARES_OUT_PERIOD_END", C$3)</f>
        <v>1195000000</v>
      </c>
      <c r="D440" s="9" cm="1">
        <f t="array" ref="D440">_xll.SNL.Clients.Office.Excel.Functions.SPG($A440, "SP_SHARES_OUT_PERIOD_END", D$3)</f>
        <v>1209000000</v>
      </c>
      <c r="E440" s="9" cm="1">
        <f t="array" ref="E440">_xll.SNL.Clients.Office.Excel.Functions.SPG($A440, "SP_SHARES_OUT_PERIOD_END", E$3)</f>
        <v>1209000000</v>
      </c>
      <c r="F440" s="9" cm="1">
        <f t="array" ref="F440">_xll.SNL.Clients.Office.Excel.Functions.SPG($A440, "SP_SHARES_OUT_PERIOD_END", F$3)</f>
        <v>1214000000</v>
      </c>
      <c r="G440" s="9" cm="1">
        <f t="array" ref="G440">_xll.SNL.Clients.Office.Excel.Functions.SPG($A440, "SP_SHARES_OUT_PERIOD_END", G$3)</f>
        <v>1218000000</v>
      </c>
      <c r="H440" s="9" cm="1">
        <f t="array" ref="H440">_xll.SNL.Clients.Office.Excel.Functions.SPG($A440, "SP_SHARES_OUT_PERIOD_END", H$3)</f>
        <v>1227000000</v>
      </c>
      <c r="I440" s="9" cm="1">
        <f t="array" ref="I440">_xll.SNL.Clients.Office.Excel.Functions.SPG($A440, "SP_SHARES_OUT_PERIOD_END", I$3)</f>
        <v>1228000000</v>
      </c>
      <c r="J440" s="9" cm="1">
        <f t="array" ref="J440">_xll.SNL.Clients.Office.Excel.Functions.SPG($A440, "SP_SHARES_OUT_PERIOD_END", J$3)</f>
        <v>1227000000</v>
      </c>
    </row>
    <row r="441" spans="1:10" x14ac:dyDescent="0.3">
      <c r="A441" s="11" t="s">
        <v>440</v>
      </c>
      <c r="B441" s="9" t="str" cm="1">
        <f t="array" ref="B441">_xll.SNL.Clients.Office.Excel.Functions.SPG($A441, "SP_SHARES_OUT_PERIOD_END", B$3)</f>
        <v>NA</v>
      </c>
      <c r="C441" s="9" cm="1">
        <f t="array" ref="C441">_xll.SNL.Clients.Office.Excel.Functions.SPG($A441, "SP_SHARES_OUT_PERIOD_END", C$3)</f>
        <v>658000000</v>
      </c>
      <c r="D441" s="9" cm="1">
        <f t="array" ref="D441">_xll.SNL.Clients.Office.Excel.Functions.SPG($A441, "SP_SHARES_OUT_PERIOD_END", D$3)</f>
        <v>724000000</v>
      </c>
      <c r="E441" s="9" cm="1">
        <f t="array" ref="E441">_xll.SNL.Clients.Office.Excel.Functions.SPG($A441, "SP_SHARES_OUT_PERIOD_END", E$3)</f>
        <v>724000000</v>
      </c>
      <c r="F441" s="9" cm="1">
        <f t="array" ref="F441">_xll.SNL.Clients.Office.Excel.Functions.SPG($A441, "SP_SHARES_OUT_PERIOD_END", F$3)</f>
        <v>722000000</v>
      </c>
      <c r="G441" s="9" cm="1">
        <f t="array" ref="G441">_xll.SNL.Clients.Office.Excel.Functions.SPG($A441, "SP_SHARES_OUT_PERIOD_END", G$3)</f>
        <v>720000000</v>
      </c>
      <c r="H441" s="9" cm="1">
        <f t="array" ref="H441">_xll.SNL.Clients.Office.Excel.Functions.SPG($A441, "SP_SHARES_OUT_PERIOD_END", H$3)</f>
        <v>720000000</v>
      </c>
      <c r="I441" s="9" cm="1">
        <f t="array" ref="I441">_xll.SNL.Clients.Office.Excel.Functions.SPG($A441, "SP_SHARES_OUT_PERIOD_END", I$3)</f>
        <v>720000000</v>
      </c>
      <c r="J441" s="9" cm="1">
        <f t="array" ref="J441">_xll.SNL.Clients.Office.Excel.Functions.SPG($A441, "SP_SHARES_OUT_PERIOD_END", J$3)</f>
        <v>718000000</v>
      </c>
    </row>
    <row r="442" spans="1:10" x14ac:dyDescent="0.3">
      <c r="A442" s="11" t="s">
        <v>441</v>
      </c>
      <c r="B442" s="9" cm="1">
        <f t="array" ref="B442">_xll.SNL.Clients.Office.Excel.Functions.SPG($A442, "SP_SHARES_OUT_PERIOD_END", B$3)</f>
        <v>317229733</v>
      </c>
      <c r="C442" s="9" cm="1">
        <f t="array" ref="C442">_xll.SNL.Clients.Office.Excel.Functions.SPG($A442, "SP_SHARES_OUT_PERIOD_END", C$3)</f>
        <v>316932047</v>
      </c>
      <c r="D442" s="9" cm="1">
        <f t="array" ref="D442">_xll.SNL.Clients.Office.Excel.Functions.SPG($A442, "SP_SHARES_OUT_PERIOD_END", D$3)</f>
        <v>317869351</v>
      </c>
      <c r="E442" s="9" cm="1">
        <f t="array" ref="E442">_xll.SNL.Clients.Office.Excel.Functions.SPG($A442, "SP_SHARES_OUT_PERIOD_END", E$3)</f>
        <v>319640550</v>
      </c>
      <c r="F442" s="9" cm="1">
        <f t="array" ref="F442">_xll.SNL.Clients.Office.Excel.Functions.SPG($A442, "SP_SHARES_OUT_PERIOD_END", F$3)</f>
        <v>321392799</v>
      </c>
      <c r="G442" s="9" cm="1">
        <f t="array" ref="G442">_xll.SNL.Clients.Office.Excel.Functions.SPG($A442, "SP_SHARES_OUT_PERIOD_END", G$3)</f>
        <v>324103141</v>
      </c>
      <c r="H442" s="9" cm="1">
        <f t="array" ref="H442">_xll.SNL.Clients.Office.Excel.Functions.SPG($A442, "SP_SHARES_OUT_PERIOD_END", H$3)</f>
        <v>328333935</v>
      </c>
      <c r="I442" s="9" cm="1">
        <f t="array" ref="I442">_xll.SNL.Clients.Office.Excel.Functions.SPG($A442, "SP_SHARES_OUT_PERIOD_END", I$3)</f>
        <v>332234087</v>
      </c>
      <c r="J442" s="9" cm="1">
        <f t="array" ref="J442">_xll.SNL.Clients.Office.Excel.Functions.SPG($A442, "SP_SHARES_OUT_PERIOD_END", J$3)</f>
        <v>332098640</v>
      </c>
    </row>
    <row r="443" spans="1:10" x14ac:dyDescent="0.3">
      <c r="A443" s="11" t="s">
        <v>442</v>
      </c>
      <c r="B443" s="9" cm="1">
        <f t="array" ref="B443">_xll.SNL.Clients.Office.Excel.Functions.SPG($A443, "SP_SHARES_OUT_PERIOD_END", B$3)</f>
        <v>395790874</v>
      </c>
      <c r="C443" s="9" cm="1">
        <f t="array" ref="C443">_xll.SNL.Clients.Office.Excel.Functions.SPG($A443, "SP_SHARES_OUT_PERIOD_END", C$3)</f>
        <v>395937013</v>
      </c>
      <c r="D443" s="9" cm="1">
        <f t="array" ref="D443">_xll.SNL.Clients.Office.Excel.Functions.SPG($A443, "SP_SHARES_OUT_PERIOD_END", D$3)</f>
        <v>396919273</v>
      </c>
      <c r="E443" s="9" cm="1">
        <f t="array" ref="E443">_xll.SNL.Clients.Office.Excel.Functions.SPG($A443, "SP_SHARES_OUT_PERIOD_END", E$3)</f>
        <v>397557998</v>
      </c>
      <c r="F443" s="9" cm="1">
        <f t="array" ref="F443">_xll.SNL.Clients.Office.Excel.Functions.SPG($A443, "SP_SHARES_OUT_PERIOD_END", F$3)</f>
        <v>398047306</v>
      </c>
      <c r="G443" s="9" cm="1">
        <f t="array" ref="G443">_xll.SNL.Clients.Office.Excel.Functions.SPG($A443, "SP_SHARES_OUT_PERIOD_END", G$3)</f>
        <v>398029217</v>
      </c>
      <c r="H443" s="9" cm="1">
        <f t="array" ref="H443">_xll.SNL.Clients.Office.Excel.Functions.SPG($A443, "SP_SHARES_OUT_PERIOD_END", H$3)</f>
        <v>398340795</v>
      </c>
      <c r="I443" s="9" cm="1">
        <f t="array" ref="I443">_xll.SNL.Clients.Office.Excel.Functions.SPG($A443, "SP_SHARES_OUT_PERIOD_END", I$3)</f>
        <v>398248308</v>
      </c>
      <c r="J443" s="9" cm="1">
        <f t="array" ref="J443">_xll.SNL.Clients.Office.Excel.Functions.SPG($A443, "SP_SHARES_OUT_PERIOD_END", J$3)</f>
        <v>399093043</v>
      </c>
    </row>
    <row r="444" spans="1:10" x14ac:dyDescent="0.3">
      <c r="A444" s="11" t="s">
        <v>443</v>
      </c>
      <c r="B444" s="9" cm="1">
        <f t="array" ref="B444">_xll.SNL.Clients.Office.Excel.Functions.SPG($A444, "SP_SHARES_OUT_PERIOD_END", B$3)</f>
        <v>2344542034</v>
      </c>
      <c r="C444" s="9" cm="1">
        <f t="array" ref="C444">_xll.SNL.Clients.Office.Excel.Functions.SPG($A444, "SP_SHARES_OUT_PERIOD_END", C$3)</f>
        <v>2344851814</v>
      </c>
      <c r="D444" s="9" cm="1">
        <f t="array" ref="D444">_xll.SNL.Clients.Office.Excel.Functions.SPG($A444, "SP_SHARES_OUT_PERIOD_END", D$3)</f>
        <v>2355041729</v>
      </c>
      <c r="E444" s="9" cm="1">
        <f t="array" ref="E444">_xll.SNL.Clients.Office.Excel.Functions.SPG($A444, "SP_SHARES_OUT_PERIOD_END", E$3)</f>
        <v>2357051000</v>
      </c>
      <c r="F444" s="9" cm="1">
        <f t="array" ref="F444">_xll.SNL.Clients.Office.Excel.Functions.SPG($A444, "SP_SHARES_OUT_PERIOD_END", F$3)</f>
        <v>2360135282</v>
      </c>
      <c r="G444" s="9" cm="1">
        <f t="array" ref="G444">_xll.SNL.Clients.Office.Excel.Functions.SPG($A444, "SP_SHARES_OUT_PERIOD_END", G$3)</f>
        <v>2353021054</v>
      </c>
      <c r="H444" s="9" cm="1">
        <f t="array" ref="H444">_xll.SNL.Clients.Office.Excel.Functions.SPG($A444, "SP_SHARES_OUT_PERIOD_END", H$3)</f>
        <v>2356886211</v>
      </c>
      <c r="I444" s="9" cm="1">
        <f t="array" ref="I444">_xll.SNL.Clients.Office.Excel.Functions.SPG($A444, "SP_SHARES_OUT_PERIOD_END", I$3)</f>
        <v>2362120000</v>
      </c>
      <c r="J444" s="9" cm="1">
        <f t="array" ref="J444">_xll.SNL.Clients.Office.Excel.Functions.SPG($A444, "SP_SHARES_OUT_PERIOD_END", J$3)</f>
        <v>2356969322</v>
      </c>
    </row>
    <row r="445" spans="1:10" x14ac:dyDescent="0.3">
      <c r="A445" s="11" t="s">
        <v>444</v>
      </c>
      <c r="B445" s="9" cm="1">
        <f t="array" ref="B445">_xll.SNL.Clients.Office.Excel.Functions.SPG($A445, "SP_SHARES_OUT_PERIOD_END", B$3)</f>
        <v>586200000</v>
      </c>
      <c r="C445" s="9" cm="1">
        <f t="array" ref="C445">_xll.SNL.Clients.Office.Excel.Functions.SPG($A445, "SP_SHARES_OUT_PERIOD_END", C$3)</f>
        <v>585800000</v>
      </c>
      <c r="D445" s="9" cm="1">
        <f t="array" ref="D445">_xll.SNL.Clients.Office.Excel.Functions.SPG($A445, "SP_SHARES_OUT_PERIOD_END", D$3)</f>
        <v>585800000</v>
      </c>
      <c r="E445" s="9" cm="1">
        <f t="array" ref="E445">_xll.SNL.Clients.Office.Excel.Functions.SPG($A445, "SP_SHARES_OUT_PERIOD_END", E$3)</f>
        <v>585700000</v>
      </c>
      <c r="F445" s="9" cm="1">
        <f t="array" ref="F445">_xll.SNL.Clients.Office.Excel.Functions.SPG($A445, "SP_SHARES_OUT_PERIOD_END", F$3)</f>
        <v>585700000</v>
      </c>
      <c r="G445" s="9" cm="1">
        <f t="array" ref="G445">_xll.SNL.Clients.Office.Excel.Functions.SPG($A445, "SP_SHARES_OUT_PERIOD_END", G$3)</f>
        <v>585300000</v>
      </c>
      <c r="H445" s="9" cm="1">
        <f t="array" ref="H445">_xll.SNL.Clients.Office.Excel.Functions.SPG($A445, "SP_SHARES_OUT_PERIOD_END", H$3)</f>
        <v>585000000</v>
      </c>
      <c r="I445" s="9" cm="1">
        <f t="array" ref="I445">_xll.SNL.Clients.Office.Excel.Functions.SPG($A445, "SP_SHARES_OUT_PERIOD_END", I$3)</f>
        <v>585300000</v>
      </c>
      <c r="J445" s="9" cm="1">
        <f t="array" ref="J445">_xll.SNL.Clients.Office.Excel.Functions.SPG($A445, "SP_SHARES_OUT_PERIOD_END", J$3)</f>
        <v>585400000</v>
      </c>
    </row>
    <row r="446" spans="1:10" x14ac:dyDescent="0.3">
      <c r="A446" s="11" t="s">
        <v>445</v>
      </c>
      <c r="B446" s="9" cm="1">
        <f t="array" ref="B446">_xll.SNL.Clients.Office.Excel.Functions.SPG($A446, "SP_SHARES_OUT_PERIOD_END", B$3)</f>
        <v>249400000</v>
      </c>
      <c r="C446" s="9" cm="1">
        <f t="array" ref="C446">_xll.SNL.Clients.Office.Excel.Functions.SPG($A446, "SP_SHARES_OUT_PERIOD_END", C$3)</f>
        <v>249864217</v>
      </c>
      <c r="D446" s="9" cm="1">
        <f t="array" ref="D446">_xll.SNL.Clients.Office.Excel.Functions.SPG($A446, "SP_SHARES_OUT_PERIOD_END", D$3)</f>
        <v>250600000</v>
      </c>
      <c r="E446" s="9" cm="1">
        <f t="array" ref="E446">_xll.SNL.Clients.Office.Excel.Functions.SPG($A446, "SP_SHARES_OUT_PERIOD_END", E$3)</f>
        <v>251000000</v>
      </c>
      <c r="F446" s="9" cm="1">
        <f t="array" ref="F446">_xll.SNL.Clients.Office.Excel.Functions.SPG($A446, "SP_SHARES_OUT_PERIOD_END", F$3)</f>
        <v>252500000</v>
      </c>
      <c r="G446" s="9" cm="1">
        <f t="array" ref="G446">_xll.SNL.Clients.Office.Excel.Functions.SPG($A446, "SP_SHARES_OUT_PERIOD_END", G$3)</f>
        <v>253116407</v>
      </c>
      <c r="H446" s="9" cm="1">
        <f t="array" ref="H446">_xll.SNL.Clients.Office.Excel.Functions.SPG($A446, "SP_SHARES_OUT_PERIOD_END", H$3)</f>
        <v>255966090</v>
      </c>
      <c r="I446" s="9" cm="1">
        <f t="array" ref="I446">_xll.SNL.Clients.Office.Excel.Functions.SPG($A446, "SP_SHARES_OUT_PERIOD_END", I$3)</f>
        <v>256000000</v>
      </c>
      <c r="J446" s="9" cm="1">
        <f t="array" ref="J446">_xll.SNL.Clients.Office.Excel.Functions.SPG($A446, "SP_SHARES_OUT_PERIOD_END", J$3)</f>
        <v>256700000</v>
      </c>
    </row>
    <row r="447" spans="1:10" x14ac:dyDescent="0.3">
      <c r="A447" s="11" t="s">
        <v>446</v>
      </c>
      <c r="B447" s="9" cm="1">
        <f t="array" ref="B447">_xll.SNL.Clients.Office.Excel.Functions.SPG($A447, "SP_SHARES_OUT_PERIOD_END", B$3)</f>
        <v>1099055064</v>
      </c>
      <c r="C447" s="9" cm="1">
        <f t="array" ref="C447">_xll.SNL.Clients.Office.Excel.Functions.SPG($A447, "SP_SHARES_OUT_PERIOD_END", C$3)</f>
        <v>1097000000</v>
      </c>
      <c r="D447" s="9" cm="1">
        <f t="array" ref="D447">_xll.SNL.Clients.Office.Excel.Functions.SPG($A447, "SP_SHARES_OUT_PERIOD_END", D$3)</f>
        <v>1095684180</v>
      </c>
      <c r="E447" s="9" cm="1">
        <f t="array" ref="E447">_xll.SNL.Clients.Office.Excel.Functions.SPG($A447, "SP_SHARES_OUT_PERIOD_END", E$3)</f>
        <v>1094565737</v>
      </c>
      <c r="F447" s="9" cm="1">
        <f t="array" ref="F447">_xll.SNL.Clients.Office.Excel.Functions.SPG($A447, "SP_SHARES_OUT_PERIOD_END", F$3)</f>
        <v>1093426111</v>
      </c>
      <c r="G447" s="9" cm="1">
        <f t="array" ref="G447">_xll.SNL.Clients.Office.Excel.Functions.SPG($A447, "SP_SHARES_OUT_PERIOD_END", G$3)</f>
        <v>1091000000</v>
      </c>
      <c r="H447" s="9" cm="1">
        <f t="array" ref="H447">_xll.SNL.Clients.Office.Excel.Functions.SPG($A447, "SP_SHARES_OUT_PERIOD_END", H$3)</f>
        <v>1090619349</v>
      </c>
      <c r="I447" s="9" cm="1">
        <f t="array" ref="I447">_xll.SNL.Clients.Office.Excel.Functions.SPG($A447, "SP_SHARES_OUT_PERIOD_END", I$3)</f>
        <v>1090546579</v>
      </c>
      <c r="J447" s="9" cm="1">
        <f t="array" ref="J447">_xll.SNL.Clients.Office.Excel.Functions.SPG($A447, "SP_SHARES_OUT_PERIOD_END", J$3)</f>
        <v>1090402540</v>
      </c>
    </row>
    <row r="448" spans="1:10" x14ac:dyDescent="0.3">
      <c r="A448" s="11" t="s">
        <v>447</v>
      </c>
      <c r="B448" s="9" t="str" cm="1">
        <f t="array" ref="B448">_xll.SNL.Clients.Office.Excel.Functions.SPG($A448, "SP_SHARES_OUT_PERIOD_END", B$3)</f>
        <v>NA</v>
      </c>
      <c r="C448" s="9" cm="1">
        <f t="array" ref="C448">_xll.SNL.Clients.Office.Excel.Functions.SPG($A448, "SP_SHARES_OUT_PERIOD_END", C$3)</f>
        <v>1119333622</v>
      </c>
      <c r="D448" s="9" cm="1">
        <f t="array" ref="D448">_xll.SNL.Clients.Office.Excel.Functions.SPG($A448, "SP_SHARES_OUT_PERIOD_END", D$3)</f>
        <v>1124355838</v>
      </c>
      <c r="E448" s="9" cm="1">
        <f t="array" ref="E448">_xll.SNL.Clients.Office.Excel.Functions.SPG($A448, "SP_SHARES_OUT_PERIOD_END", E$3)</f>
        <v>1127978175</v>
      </c>
      <c r="F448" s="9" cm="1">
        <f t="array" ref="F448">_xll.SNL.Clients.Office.Excel.Functions.SPG($A448, "SP_SHARES_OUT_PERIOD_END", F$3)</f>
        <v>1130829890</v>
      </c>
      <c r="G448" s="9" cm="1">
        <f t="array" ref="G448">_xll.SNL.Clients.Office.Excel.Functions.SPG($A448, "SP_SHARES_OUT_PERIOD_END", G$3)</f>
        <v>1133586545</v>
      </c>
      <c r="H448" s="9" cm="1">
        <f t="array" ref="H448">_xll.SNL.Clients.Office.Excel.Functions.SPG($A448, "SP_SHARES_OUT_PERIOD_END", H$3)</f>
        <v>1140732746</v>
      </c>
      <c r="I448" s="9" cm="1">
        <f t="array" ref="I448">_xll.SNL.Clients.Office.Excel.Functions.SPG($A448, "SP_SHARES_OUT_PERIOD_END", I$3)</f>
        <v>1144948031</v>
      </c>
      <c r="J448" s="9" cm="1">
        <f t="array" ref="J448">_xll.SNL.Clients.Office.Excel.Functions.SPG($A448, "SP_SHARES_OUT_PERIOD_END", J$3)</f>
        <v>1150179322</v>
      </c>
    </row>
    <row r="449" spans="1:10" x14ac:dyDescent="0.3">
      <c r="A449" s="11" t="s">
        <v>448</v>
      </c>
      <c r="B449" s="9" cm="1">
        <f t="array" ref="B449">_xll.SNL.Clients.Office.Excel.Functions.SPG($A449, "SP_SHARES_OUT_PERIOD_END", B$3)</f>
        <v>226600000</v>
      </c>
      <c r="C449" s="9" cm="1">
        <f t="array" ref="C449">_xll.SNL.Clients.Office.Excel.Functions.SPG($A449, "SP_SHARES_OUT_PERIOD_END", C$3)</f>
        <v>226600000</v>
      </c>
      <c r="D449" s="9" cm="1">
        <f t="array" ref="D449">_xll.SNL.Clients.Office.Excel.Functions.SPG($A449, "SP_SHARES_OUT_PERIOD_END", D$3)</f>
        <v>227000000</v>
      </c>
      <c r="E449" s="9" cm="1">
        <f t="array" ref="E449">_xll.SNL.Clients.Office.Excel.Functions.SPG($A449, "SP_SHARES_OUT_PERIOD_END", E$3)</f>
        <v>227900000</v>
      </c>
      <c r="F449" s="9" cm="1">
        <f t="array" ref="F449">_xll.SNL.Clients.Office.Excel.Functions.SPG($A449, "SP_SHARES_OUT_PERIOD_END", F$3)</f>
        <v>229000000</v>
      </c>
      <c r="G449" s="9" cm="1">
        <f t="array" ref="G449">_xll.SNL.Clients.Office.Excel.Functions.SPG($A449, "SP_SHARES_OUT_PERIOD_END", G$3)</f>
        <v>228200000</v>
      </c>
      <c r="H449" s="9" cm="1">
        <f t="array" ref="H449">_xll.SNL.Clients.Office.Excel.Functions.SPG($A449, "SP_SHARES_OUT_PERIOD_END", H$3)</f>
        <v>228400000</v>
      </c>
      <c r="I449" s="9" cm="1">
        <f t="array" ref="I449">_xll.SNL.Clients.Office.Excel.Functions.SPG($A449, "SP_SHARES_OUT_PERIOD_END", I$3)</f>
        <v>228900000</v>
      </c>
      <c r="J449" s="9" cm="1">
        <f t="array" ref="J449">_xll.SNL.Clients.Office.Excel.Functions.SPG($A449, "SP_SHARES_OUT_PERIOD_END", J$3)</f>
        <v>231000000</v>
      </c>
    </row>
    <row r="450" spans="1:10" x14ac:dyDescent="0.3">
      <c r="A450" s="11" t="s">
        <v>449</v>
      </c>
      <c r="B450" s="9" cm="1">
        <f t="array" ref="B450">_xll.SNL.Clients.Office.Excel.Functions.SPG($A450, "SP_SHARES_OUT_PERIOD_END", B$3)</f>
        <v>1801000000</v>
      </c>
      <c r="C450" s="9" cm="1">
        <f t="array" ref="C450">_xll.SNL.Clients.Office.Excel.Functions.SPG($A450, "SP_SHARES_OUT_PERIOD_END", C$3)</f>
        <v>1810000000</v>
      </c>
      <c r="D450" s="9" cm="1">
        <f t="array" ref="D450">_xll.SNL.Clients.Office.Excel.Functions.SPG($A450, "SP_SHARES_OUT_PERIOD_END", D$3)</f>
        <v>1812000000</v>
      </c>
      <c r="E450" s="9" cm="1">
        <f t="array" ref="E450">_xll.SNL.Clients.Office.Excel.Functions.SPG($A450, "SP_SHARES_OUT_PERIOD_END", E$3)</f>
        <v>1816000000</v>
      </c>
      <c r="F450" s="9" cm="1">
        <f t="array" ref="F450">_xll.SNL.Clients.Office.Excel.Functions.SPG($A450, "SP_SHARES_OUT_PERIOD_END", F$3)</f>
        <v>1826000000</v>
      </c>
      <c r="G450" s="9" cm="1">
        <f t="array" ref="G450">_xll.SNL.Clients.Office.Excel.Functions.SPG($A450, "SP_SHARES_OUT_PERIOD_END", G$3)</f>
        <v>1881000000</v>
      </c>
      <c r="H450" s="9" cm="1">
        <f t="array" ref="H450">_xll.SNL.Clients.Office.Excel.Functions.SPG($A450, "SP_SHARES_OUT_PERIOD_END", H$3)</f>
        <v>1830000000</v>
      </c>
      <c r="I450" s="9" cm="1">
        <f t="array" ref="I450">_xll.SNL.Clients.Office.Excel.Functions.SPG($A450, "SP_SHARES_OUT_PERIOD_END", I$3)</f>
        <v>1830000000</v>
      </c>
      <c r="J450" s="9" cm="1">
        <f t="array" ref="J450">_xll.SNL.Clients.Office.Excel.Functions.SPG($A450, "SP_SHARES_OUT_PERIOD_END", J$3)</f>
        <v>1827000000</v>
      </c>
    </row>
    <row r="451" spans="1:10" x14ac:dyDescent="0.3">
      <c r="A451" s="11" t="s">
        <v>450</v>
      </c>
      <c r="B451" s="9" cm="1">
        <f t="array" ref="B451">_xll.SNL.Clients.Office.Excel.Functions.SPG($A451, "SP_SHARES_OUT_PERIOD_END", B$3)</f>
        <v>1221000000</v>
      </c>
      <c r="C451" s="9" cm="1">
        <f t="array" ref="C451">_xll.SNL.Clients.Office.Excel.Functions.SPG($A451, "SP_SHARES_OUT_PERIOD_END", C$3)</f>
        <v>1219000000</v>
      </c>
      <c r="D451" s="9" cm="1">
        <f t="array" ref="D451">_xll.SNL.Clients.Office.Excel.Functions.SPG($A451, "SP_SHARES_OUT_PERIOD_END", D$3)</f>
        <v>1219000000</v>
      </c>
      <c r="E451" s="9" cm="1">
        <f t="array" ref="E451">_xll.SNL.Clients.Office.Excel.Functions.SPG($A451, "SP_SHARES_OUT_PERIOD_END", E$3)</f>
        <v>1219000000</v>
      </c>
      <c r="F451" s="9" cm="1">
        <f t="array" ref="F451">_xll.SNL.Clients.Office.Excel.Functions.SPG($A451, "SP_SHARES_OUT_PERIOD_END", F$3)</f>
        <v>1219000000</v>
      </c>
      <c r="G451" s="9" cm="1">
        <f t="array" ref="G451">_xll.SNL.Clients.Office.Excel.Functions.SPG($A451, "SP_SHARES_OUT_PERIOD_END", G$3)</f>
        <v>1217000000</v>
      </c>
      <c r="H451" s="9" cm="1">
        <f t="array" ref="H451">_xll.SNL.Clients.Office.Excel.Functions.SPG($A451, "SP_SHARES_OUT_PERIOD_END", H$3)</f>
        <v>1217000000</v>
      </c>
      <c r="I451" s="9" cm="1">
        <f t="array" ref="I451">_xll.SNL.Clients.Office.Excel.Functions.SPG($A451, "SP_SHARES_OUT_PERIOD_END", I$3)</f>
        <v>1217000000</v>
      </c>
      <c r="J451" s="9" cm="1">
        <f t="array" ref="J451">_xll.SNL.Clients.Office.Excel.Functions.SPG($A451, "SP_SHARES_OUT_PERIOD_END", J$3)</f>
        <v>1219000000</v>
      </c>
    </row>
    <row r="452" spans="1:10" x14ac:dyDescent="0.3">
      <c r="A452" s="11" t="s">
        <v>451</v>
      </c>
      <c r="B452" s="9" cm="1">
        <f t="array" ref="B452">_xll.SNL.Clients.Office.Excel.Functions.SPG($A452, "SP_SHARES_OUT_PERIOD_END", B$3)</f>
        <v>377493912</v>
      </c>
      <c r="C452" s="9" cm="1">
        <f t="array" ref="C452">_xll.SNL.Clients.Office.Excel.Functions.SPG($A452, "SP_SHARES_OUT_PERIOD_END", C$3)</f>
        <v>380774334</v>
      </c>
      <c r="D452" s="9" cm="1">
        <f t="array" ref="D452">_xll.SNL.Clients.Office.Excel.Functions.SPG($A452, "SP_SHARES_OUT_PERIOD_END", D$3)</f>
        <v>382500265</v>
      </c>
      <c r="E452" s="9" cm="1">
        <f t="array" ref="E452">_xll.SNL.Clients.Office.Excel.Functions.SPG($A452, "SP_SHARES_OUT_PERIOD_END", E$3)</f>
        <v>381995566</v>
      </c>
      <c r="F452" s="9" cm="1">
        <f t="array" ref="F452">_xll.SNL.Clients.Office.Excel.Functions.SPG($A452, "SP_SHARES_OUT_PERIOD_END", F$3)</f>
        <v>381716323</v>
      </c>
      <c r="G452" s="9" cm="1">
        <f t="array" ref="G452">_xll.SNL.Clients.Office.Excel.Functions.SPG($A452, "SP_SHARES_OUT_PERIOD_END", G$3)</f>
        <v>386647344</v>
      </c>
      <c r="H452" s="9" cm="1">
        <f t="array" ref="H452">_xll.SNL.Clients.Office.Excel.Functions.SPG($A452, "SP_SHARES_OUT_PERIOD_END", H$3)</f>
        <v>386372321</v>
      </c>
      <c r="I452" s="9" cm="1">
        <f t="array" ref="I452">_xll.SNL.Clients.Office.Excel.Functions.SPG($A452, "SP_SHARES_OUT_PERIOD_END", I$3)</f>
        <v>385949773</v>
      </c>
      <c r="J452" s="9" cm="1">
        <f t="array" ref="J452">_xll.SNL.Clients.Office.Excel.Functions.SPG($A452, "SP_SHARES_OUT_PERIOD_END", J$3)</f>
        <v>385721286</v>
      </c>
    </row>
    <row r="453" spans="1:10" x14ac:dyDescent="0.3">
      <c r="A453" s="11" t="s">
        <v>1034</v>
      </c>
      <c r="B453" s="9" cm="1">
        <f t="array" ref="B453">_xll.SNL.Clients.Office.Excel.Functions.SPG($A453, "SP_SHARES_OUT_PERIOD_END", B$3)</f>
        <v>81730999</v>
      </c>
      <c r="C453" s="9" cm="1">
        <f t="array" ref="C453">_xll.SNL.Clients.Office.Excel.Functions.SPG($A453, "SP_SHARES_OUT_PERIOD_END", C$3)</f>
        <v>81203161</v>
      </c>
      <c r="D453" s="9" cm="1">
        <f t="array" ref="D453">_xll.SNL.Clients.Office.Excel.Functions.SPG($A453, "SP_SHARES_OUT_PERIOD_END", D$3)</f>
        <v>81146843</v>
      </c>
      <c r="E453" s="9" cm="1">
        <f t="array" ref="E453">_xll.SNL.Clients.Office.Excel.Functions.SPG($A453, "SP_SHARES_OUT_PERIOD_END", E$3)</f>
        <v>80712758</v>
      </c>
      <c r="F453" s="9" cm="1">
        <f t="array" ref="F453">_xll.SNL.Clients.Office.Excel.Functions.SPG($A453, "SP_SHARES_OUT_PERIOD_END", F$3)</f>
        <v>82420074</v>
      </c>
      <c r="G453" s="9" cm="1">
        <f t="array" ref="G453">_xll.SNL.Clients.Office.Excel.Functions.SPG($A453, "SP_SHARES_OUT_PERIOD_END", G$3)</f>
        <v>82292902</v>
      </c>
      <c r="H453" s="9" cm="1">
        <f t="array" ref="H453">_xll.SNL.Clients.Office.Excel.Functions.SPG($A453, "SP_SHARES_OUT_PERIOD_END", H$3)</f>
        <v>83162215</v>
      </c>
      <c r="I453" s="9" cm="1">
        <f t="array" ref="I453">_xll.SNL.Clients.Office.Excel.Functions.SPG($A453, "SP_SHARES_OUT_PERIOD_END", I$3)</f>
        <v>83598654</v>
      </c>
      <c r="J453" s="9" cm="1">
        <f t="array" ref="J453">_xll.SNL.Clients.Office.Excel.Functions.SPG($A453, "SP_SHARES_OUT_PERIOD_END", J$3)</f>
        <v>82724158</v>
      </c>
    </row>
    <row r="454" spans="1:10" x14ac:dyDescent="0.3">
      <c r="A454" s="11" t="s">
        <v>452</v>
      </c>
      <c r="B454" s="9" cm="1">
        <f t="array" ref="B454">_xll.SNL.Clients.Office.Excel.Functions.SPG($A454, "SP_SHARES_OUT_PERIOD_END", B$3)</f>
        <v>531240000</v>
      </c>
      <c r="C454" s="9" cm="1">
        <f t="array" ref="C454">_xll.SNL.Clients.Office.Excel.Functions.SPG($A454, "SP_SHARES_OUT_PERIOD_END", C$3)</f>
        <v>532191000</v>
      </c>
      <c r="D454" s="9" cm="1">
        <f t="array" ref="D454">_xll.SNL.Clients.Office.Excel.Functions.SPG($A454, "SP_SHARES_OUT_PERIOD_END", D$3)</f>
        <v>534605000</v>
      </c>
      <c r="E454" s="9" cm="1">
        <f t="array" ref="E454">_xll.SNL.Clients.Office.Excel.Functions.SPG($A454, "SP_SHARES_OUT_PERIOD_END", E$3)</f>
        <v>537235000</v>
      </c>
      <c r="F454" s="9" cm="1">
        <f t="array" ref="F454">_xll.SNL.Clients.Office.Excel.Functions.SPG($A454, "SP_SHARES_OUT_PERIOD_END", F$3)</f>
        <v>539460000</v>
      </c>
      <c r="G454" s="9" cm="1">
        <f t="array" ref="G454">_xll.SNL.Clients.Office.Excel.Functions.SPG($A454, "SP_SHARES_OUT_PERIOD_END", G$3)</f>
        <v>539880000</v>
      </c>
      <c r="H454" s="9" cm="1">
        <f t="array" ref="H454">_xll.SNL.Clients.Office.Excel.Functions.SPG($A454, "SP_SHARES_OUT_PERIOD_END", H$3)</f>
        <v>542370000</v>
      </c>
      <c r="I454" s="9" cm="1">
        <f t="array" ref="I454">_xll.SNL.Clients.Office.Excel.Functions.SPG($A454, "SP_SHARES_OUT_PERIOD_END", I$3)</f>
        <v>545290000</v>
      </c>
      <c r="J454" s="9" cm="1">
        <f t="array" ref="J454">_xll.SNL.Clients.Office.Excel.Functions.SPG($A454, "SP_SHARES_OUT_PERIOD_END", J$3)</f>
        <v>548300000</v>
      </c>
    </row>
    <row r="455" spans="1:10" x14ac:dyDescent="0.3">
      <c r="A455" s="11" t="s">
        <v>453</v>
      </c>
      <c r="B455" s="9" cm="1">
        <f t="array" ref="B455">_xll.SNL.Clients.Office.Excel.Functions.SPG($A455, "SP_SHARES_OUT_PERIOD_END", B$3)</f>
        <v>223500000</v>
      </c>
      <c r="C455" s="9" cm="1">
        <f t="array" ref="C455">_xll.SNL.Clients.Office.Excel.Functions.SPG($A455, "SP_SHARES_OUT_PERIOD_END", C$3)</f>
        <v>224473947</v>
      </c>
      <c r="D455" s="9" cm="1">
        <f t="array" ref="D455">_xll.SNL.Clients.Office.Excel.Functions.SPG($A455, "SP_SHARES_OUT_PERIOD_END", D$3)</f>
        <v>225200000</v>
      </c>
      <c r="E455" s="9" cm="1">
        <f t="array" ref="E455">_xll.SNL.Clients.Office.Excel.Functions.SPG($A455, "SP_SHARES_OUT_PERIOD_END", E$3)</f>
        <v>225900000</v>
      </c>
      <c r="F455" s="9" cm="1">
        <f t="array" ref="F455">_xll.SNL.Clients.Office.Excel.Functions.SPG($A455, "SP_SHARES_OUT_PERIOD_END", F$3)</f>
        <v>226700000</v>
      </c>
      <c r="G455" s="9" cm="1">
        <f t="array" ref="G455">_xll.SNL.Clients.Office.Excel.Functions.SPG($A455, "SP_SHARES_OUT_PERIOD_END", G$3)</f>
        <v>227173161</v>
      </c>
      <c r="H455" s="9" cm="1">
        <f t="array" ref="H455">_xll.SNL.Clients.Office.Excel.Functions.SPG($A455, "SP_SHARES_OUT_PERIOD_END", H$3)</f>
        <v>227800000</v>
      </c>
      <c r="I455" s="9" cm="1">
        <f t="array" ref="I455">_xll.SNL.Clients.Office.Excel.Functions.SPG($A455, "SP_SHARES_OUT_PERIOD_END", I$3)</f>
        <v>228300000</v>
      </c>
      <c r="J455" s="9" cm="1">
        <f t="array" ref="J455">_xll.SNL.Clients.Office.Excel.Functions.SPG($A455, "SP_SHARES_OUT_PERIOD_END", J$3)</f>
        <v>228000000</v>
      </c>
    </row>
    <row r="456" spans="1:10" x14ac:dyDescent="0.3">
      <c r="A456" s="11" t="s">
        <v>454</v>
      </c>
      <c r="B456" s="9" cm="1">
        <f t="array" ref="B456">_xll.SNL.Clients.Office.Excel.Functions.SPG($A456, "SP_SHARES_OUT_PERIOD_END", B$3)</f>
        <v>56223840</v>
      </c>
      <c r="C456" s="9" cm="1">
        <f t="array" ref="C456">_xll.SNL.Clients.Office.Excel.Functions.SPG($A456, "SP_SHARES_OUT_PERIOD_END", C$3)</f>
        <v>56081474</v>
      </c>
      <c r="D456" s="9" cm="1">
        <f t="array" ref="D456">_xll.SNL.Clients.Office.Excel.Functions.SPG($A456, "SP_SHARES_OUT_PERIOD_END", D$3)</f>
        <v>56216194</v>
      </c>
      <c r="E456" s="9" cm="1">
        <f t="array" ref="E456">_xll.SNL.Clients.Office.Excel.Functions.SPG($A456, "SP_SHARES_OUT_PERIOD_END", E$3)</f>
        <v>56085469</v>
      </c>
      <c r="F456" s="9" cm="1">
        <f t="array" ref="F456">_xll.SNL.Clients.Office.Excel.Functions.SPG($A456, "SP_SHARES_OUT_PERIOD_END", F$3)</f>
        <v>55933772</v>
      </c>
      <c r="G456" s="9" cm="1">
        <f t="array" ref="G456">_xll.SNL.Clients.Office.Excel.Functions.SPG($A456, "SP_SHARES_OUT_PERIOD_END", G$3)</f>
        <v>55523024</v>
      </c>
      <c r="H456" s="9" cm="1">
        <f t="array" ref="H456">_xll.SNL.Clients.Office.Excel.Functions.SPG($A456, "SP_SHARES_OUT_PERIOD_END", H$3)</f>
        <v>55306874</v>
      </c>
      <c r="I456" s="9" cm="1">
        <f t="array" ref="I456">_xll.SNL.Clients.Office.Excel.Functions.SPG($A456, "SP_SHARES_OUT_PERIOD_END", I$3)</f>
        <v>55144177</v>
      </c>
      <c r="J456" s="9" cm="1">
        <f t="array" ref="J456">_xll.SNL.Clients.Office.Excel.Functions.SPG($A456, "SP_SHARES_OUT_PERIOD_END", J$3)</f>
        <v>54883010</v>
      </c>
    </row>
    <row r="457" spans="1:10" x14ac:dyDescent="0.3">
      <c r="A457" s="11" t="s">
        <v>455</v>
      </c>
      <c r="B457" s="9" cm="1">
        <f t="array" ref="B457">_xll.SNL.Clients.Office.Excel.Functions.SPG($A457, "SP_SHARES_OUT_PERIOD_END", B$3)</f>
        <v>243300000</v>
      </c>
      <c r="C457" s="9" cm="1">
        <f t="array" ref="C457">_xll.SNL.Clients.Office.Excel.Functions.SPG($A457, "SP_SHARES_OUT_PERIOD_END", C$3)</f>
        <v>245800000</v>
      </c>
      <c r="D457" s="9" cm="1">
        <f t="array" ref="D457">_xll.SNL.Clients.Office.Excel.Functions.SPG($A457, "SP_SHARES_OUT_PERIOD_END", D$3)</f>
        <v>245800000</v>
      </c>
      <c r="E457" s="9" cm="1">
        <f t="array" ref="E457">_xll.SNL.Clients.Office.Excel.Functions.SPG($A457, "SP_SHARES_OUT_PERIOD_END", E$3)</f>
        <v>245400000</v>
      </c>
      <c r="F457" s="9" cm="1">
        <f t="array" ref="F457">_xll.SNL.Clients.Office.Excel.Functions.SPG($A457, "SP_SHARES_OUT_PERIOD_END", F$3)</f>
        <v>244200000</v>
      </c>
      <c r="G457" s="9" cm="1">
        <f t="array" ref="G457">_xll.SNL.Clients.Office.Excel.Functions.SPG($A457, "SP_SHARES_OUT_PERIOD_END", G$3)</f>
        <v>246500000</v>
      </c>
      <c r="H457" s="9" cm="1">
        <f t="array" ref="H457">_xll.SNL.Clients.Office.Excel.Functions.SPG($A457, "SP_SHARES_OUT_PERIOD_END", H$3)</f>
        <v>248800000</v>
      </c>
      <c r="I457" s="9" cm="1">
        <f t="array" ref="I457">_xll.SNL.Clients.Office.Excel.Functions.SPG($A457, "SP_SHARES_OUT_PERIOD_END", I$3)</f>
        <v>248300000</v>
      </c>
      <c r="J457" s="9" cm="1">
        <f t="array" ref="J457">_xll.SNL.Clients.Office.Excel.Functions.SPG($A457, "SP_SHARES_OUT_PERIOD_END", J$3)</f>
        <v>247400000</v>
      </c>
    </row>
    <row r="458" spans="1:10" x14ac:dyDescent="0.3">
      <c r="A458" s="11" t="s">
        <v>456</v>
      </c>
      <c r="B458" s="9" cm="1">
        <f t="array" ref="B458">_xll.SNL.Clients.Office.Excel.Functions.SPG($A458, "SP_SHARES_OUT_PERIOD_END", B$3)</f>
        <v>1309538961</v>
      </c>
      <c r="C458" s="9" cm="1">
        <f t="array" ref="C458">_xll.SNL.Clients.Office.Excel.Functions.SPG($A458, "SP_SHARES_OUT_PERIOD_END", C$3)</f>
        <v>1315936000</v>
      </c>
      <c r="D458" s="9" cm="1">
        <f t="array" ref="D458">_xll.SNL.Clients.Office.Excel.Functions.SPG($A458, "SP_SHARES_OUT_PERIOD_END", D$3)</f>
        <v>1327520624</v>
      </c>
      <c r="E458" s="9" cm="1">
        <f t="array" ref="E458">_xll.SNL.Clients.Office.Excel.Functions.SPG($A458, "SP_SHARES_OUT_PERIOD_END", E$3)</f>
        <v>1338223000</v>
      </c>
      <c r="F458" s="9" cm="1">
        <f t="array" ref="F458">_xll.SNL.Clients.Office.Excel.Functions.SPG($A458, "SP_SHARES_OUT_PERIOD_END", F$3)</f>
        <v>1338096145</v>
      </c>
      <c r="G458" s="9" cm="1">
        <f t="array" ref="G458">_xll.SNL.Clients.Office.Excel.Functions.SPG($A458, "SP_SHARES_OUT_PERIOD_END", G$3)</f>
        <v>1333743000</v>
      </c>
      <c r="H458" s="9" cm="1">
        <f t="array" ref="H458">_xll.SNL.Clients.Office.Excel.Functions.SPG($A458, "SP_SHARES_OUT_PERIOD_END", H$3)</f>
        <v>1333668077</v>
      </c>
      <c r="I458" s="9" cm="1">
        <f t="array" ref="I458">_xll.SNL.Clients.Office.Excel.Functions.SPG($A458, "SP_SHARES_OUT_PERIOD_END", I$3)</f>
        <v>1331976019</v>
      </c>
      <c r="J458" s="9" cm="1">
        <f t="array" ref="J458">_xll.SNL.Clients.Office.Excel.Functions.SPG($A458, "SP_SHARES_OUT_PERIOD_END", J$3)</f>
        <v>1331917887</v>
      </c>
    </row>
    <row r="459" spans="1:10" x14ac:dyDescent="0.3">
      <c r="A459" s="11" t="s">
        <v>457</v>
      </c>
      <c r="B459" s="9" cm="1">
        <f t="array" ref="B459">_xll.SNL.Clients.Office.Excel.Functions.SPG($A459, "SP_SHARES_OUT_PERIOD_END", B$3)</f>
        <v>43112689</v>
      </c>
      <c r="C459" s="9" cm="1">
        <f t="array" ref="C459">_xll.SNL.Clients.Office.Excel.Functions.SPG($A459, "SP_SHARES_OUT_PERIOD_END", C$3)</f>
        <v>42963877</v>
      </c>
      <c r="D459" s="9" cm="1">
        <f t="array" ref="D459">_xll.SNL.Clients.Office.Excel.Functions.SPG($A459, "SP_SHARES_OUT_PERIOD_END", D$3)</f>
        <v>42786092</v>
      </c>
      <c r="E459" s="9" cm="1">
        <f t="array" ref="E459">_xll.SNL.Clients.Office.Excel.Functions.SPG($A459, "SP_SHARES_OUT_PERIOD_END", E$3)</f>
        <v>42624186</v>
      </c>
      <c r="F459" s="9" cm="1">
        <f t="array" ref="F459">_xll.SNL.Clients.Office.Excel.Functions.SPG($A459, "SP_SHARES_OUT_PERIOD_END", F$3)</f>
        <v>42440876</v>
      </c>
      <c r="G459" s="9" cm="1">
        <f t="array" ref="G459">_xll.SNL.Clients.Office.Excel.Functions.SPG($A459, "SP_SHARES_OUT_PERIOD_END", G$3)</f>
        <v>42289493</v>
      </c>
      <c r="H459" s="9" cm="1">
        <f t="array" ref="H459">_xll.SNL.Clients.Office.Excel.Functions.SPG($A459, "SP_SHARES_OUT_PERIOD_END", H$3)</f>
        <v>42106262</v>
      </c>
      <c r="I459" s="9" cm="1">
        <f t="array" ref="I459">_xll.SNL.Clients.Office.Excel.Functions.SPG($A459, "SP_SHARES_OUT_PERIOD_END", I$3)</f>
        <v>42066706</v>
      </c>
      <c r="J459" s="9" cm="1">
        <f t="array" ref="J459">_xll.SNL.Clients.Office.Excel.Functions.SPG($A459, "SP_SHARES_OUT_PERIOD_END", J$3)</f>
        <v>41904560</v>
      </c>
    </row>
    <row r="460" spans="1:10" x14ac:dyDescent="0.3">
      <c r="A460" s="11" t="s">
        <v>458</v>
      </c>
      <c r="B460" s="9" cm="1">
        <f t="array" ref="B460">_xll.SNL.Clients.Office.Excel.Functions.SPG($A460, "SP_SHARES_OUT_PERIOD_END", B$3)</f>
        <v>356234383</v>
      </c>
      <c r="C460" s="9" cm="1">
        <f t="array" ref="C460">_xll.SNL.Clients.Office.Excel.Functions.SPG($A460, "SP_SHARES_OUT_PERIOD_END", C$3)</f>
        <v>356194373</v>
      </c>
      <c r="D460" s="9" cm="1">
        <f t="array" ref="D460">_xll.SNL.Clients.Office.Excel.Functions.SPG($A460, "SP_SHARES_OUT_PERIOD_END", D$3)</f>
        <v>356000000</v>
      </c>
      <c r="E460" s="9" cm="1">
        <f t="array" ref="E460">_xll.SNL.Clients.Office.Excel.Functions.SPG($A460, "SP_SHARES_OUT_PERIOD_END", E$3)</f>
        <v>355829698</v>
      </c>
      <c r="F460" s="9" cm="1">
        <f t="array" ref="F460">_xll.SNL.Clients.Office.Excel.Functions.SPG($A460, "SP_SHARES_OUT_PERIOD_END", F$3)</f>
        <v>356024886</v>
      </c>
      <c r="G460" s="9" cm="1">
        <f t="array" ref="G460">_xll.SNL.Clients.Office.Excel.Functions.SPG($A460, "SP_SHARES_OUT_PERIOD_END", G$3)</f>
        <v>356348328</v>
      </c>
      <c r="H460" s="9" cm="1">
        <f t="array" ref="H460">_xll.SNL.Clients.Office.Excel.Functions.SPG($A460, "SP_SHARES_OUT_PERIOD_END", H$3)</f>
        <v>356000000</v>
      </c>
      <c r="I460" s="9" cm="1">
        <f t="array" ref="I460">_xll.SNL.Clients.Office.Excel.Functions.SPG($A460, "SP_SHARES_OUT_PERIOD_END", I$3)</f>
        <v>355560341</v>
      </c>
      <c r="J460" s="9" cm="1">
        <f t="array" ref="J460">_xll.SNL.Clients.Office.Excel.Functions.SPG($A460, "SP_SHARES_OUT_PERIOD_END", J$3)</f>
        <v>355610691</v>
      </c>
    </row>
    <row r="461" spans="1:10" x14ac:dyDescent="0.3">
      <c r="A461" s="11" t="s">
        <v>459</v>
      </c>
      <c r="B461" s="9" cm="1">
        <f t="array" ref="B461">_xll.SNL.Clients.Office.Excel.Functions.SPG($A461, "SP_SHARES_OUT_PERIOD_END", B$3)</f>
        <v>1560294393</v>
      </c>
      <c r="C461" s="9" cm="1">
        <f t="array" ref="C461">_xll.SNL.Clients.Office.Excel.Functions.SPG($A461, "SP_SHARES_OUT_PERIOD_END", C$3)</f>
        <v>1559796088</v>
      </c>
      <c r="D461" s="9" cm="1">
        <f t="array" ref="D461">_xll.SNL.Clients.Office.Excel.Functions.SPG($A461, "SP_SHARES_OUT_PERIOD_END", D$3)</f>
        <v>1560721644</v>
      </c>
      <c r="E461" s="9" cm="1">
        <f t="array" ref="E461">_xll.SNL.Clients.Office.Excel.Functions.SPG($A461, "SP_SHARES_OUT_PERIOD_END", E$3)</f>
        <v>1560487350</v>
      </c>
      <c r="F461" s="9" cm="1">
        <f t="array" ref="F461">_xll.SNL.Clients.Office.Excel.Functions.SPG($A461, "SP_SHARES_OUT_PERIOD_END", F$3)</f>
        <v>1560403331</v>
      </c>
      <c r="G461" s="9" cm="1">
        <f t="array" ref="G461">_xll.SNL.Clients.Office.Excel.Functions.SPG($A461, "SP_SHARES_OUT_PERIOD_END", G$3)</f>
        <v>1557993055</v>
      </c>
      <c r="H461" s="9" cm="1">
        <f t="array" ref="H461">_xll.SNL.Clients.Office.Excel.Functions.SPG($A461, "SP_SHARES_OUT_PERIOD_END", H$3)</f>
        <v>1556981442</v>
      </c>
      <c r="I461" s="9" cm="1">
        <f t="array" ref="I461">_xll.SNL.Clients.Office.Excel.Functions.SPG($A461, "SP_SHARES_OUT_PERIOD_END", I$3)</f>
        <v>1532950758</v>
      </c>
      <c r="J461" s="9" cm="1">
        <f t="array" ref="J461">_xll.SNL.Clients.Office.Excel.Functions.SPG($A461, "SP_SHARES_OUT_PERIOD_END", J$3)</f>
        <v>1532873432</v>
      </c>
    </row>
    <row r="462" spans="1:10" x14ac:dyDescent="0.3">
      <c r="A462" s="11" t="s">
        <v>460</v>
      </c>
      <c r="B462" s="9" cm="1">
        <f t="array" ref="B462">_xll.SNL.Clients.Office.Excel.Functions.SPG($A462, "SP_SHARES_OUT_PERIOD_END", B$3)</f>
        <v>2091856000</v>
      </c>
      <c r="C462" s="9" cm="1">
        <f t="array" ref="C462">_xll.SNL.Clients.Office.Excel.Functions.SPG($A462, "SP_SHARES_OUT_PERIOD_END", C$3)</f>
        <v>2107953000</v>
      </c>
      <c r="D462" s="9" cm="1">
        <f t="array" ref="D462">_xll.SNL.Clients.Office.Excel.Functions.SPG($A462, "SP_SHARES_OUT_PERIOD_END", D$3)</f>
        <v>2104178000</v>
      </c>
      <c r="E462" s="9" cm="1">
        <f t="array" ref="E462">_xll.SNL.Clients.Office.Excel.Functions.SPG($A462, "SP_SHARES_OUT_PERIOD_END", E$3)</f>
        <v>2097951000</v>
      </c>
      <c r="F462" s="9" cm="1">
        <f t="array" ref="F462">_xll.SNL.Clients.Office.Excel.Functions.SPG($A462, "SP_SHARES_OUT_PERIOD_END", F$3)</f>
        <v>2086247000</v>
      </c>
      <c r="G462" s="9" cm="1">
        <f t="array" ref="G462">_xll.SNL.Clients.Office.Excel.Functions.SPG($A462, "SP_SHARES_OUT_PERIOD_END", G$3)</f>
        <v>2071144000</v>
      </c>
      <c r="H462" s="9" cm="1">
        <f t="array" ref="H462">_xll.SNL.Clients.Office.Excel.Functions.SPG($A462, "SP_SHARES_OUT_PERIOD_END", H$3)</f>
        <v>2053437000</v>
      </c>
      <c r="I462" s="9" cm="1">
        <f t="array" ref="I462">_xll.SNL.Clients.Office.Excel.Functions.SPG($A462, "SP_SHARES_OUT_PERIOD_END", I$3)</f>
        <v>2038892000</v>
      </c>
      <c r="J462" s="9" cm="1">
        <f t="array" ref="J462">_xll.SNL.Clients.Office.Excel.Functions.SPG($A462, "SP_SHARES_OUT_PERIOD_END", J$3)</f>
        <v>2019194000</v>
      </c>
    </row>
    <row r="463" spans="1:10" x14ac:dyDescent="0.3">
      <c r="A463" s="11" t="s">
        <v>461</v>
      </c>
      <c r="B463" s="9" cm="1">
        <f t="array" ref="B463">_xll.SNL.Clients.Office.Excel.Functions.SPG($A463, "SP_SHARES_OUT_PERIOD_END", B$3)</f>
        <v>331174564</v>
      </c>
      <c r="C463" s="9" cm="1">
        <f t="array" ref="C463">_xll.SNL.Clients.Office.Excel.Functions.SPG($A463, "SP_SHARES_OUT_PERIOD_END", C$3)</f>
        <v>330858719</v>
      </c>
      <c r="D463" s="9" cm="1">
        <f t="array" ref="D463">_xll.SNL.Clients.Office.Excel.Functions.SPG($A463, "SP_SHARES_OUT_PERIOD_END", D$3)</f>
        <v>329926696</v>
      </c>
      <c r="E463" s="9" cm="1">
        <f t="array" ref="E463">_xll.SNL.Clients.Office.Excel.Functions.SPG($A463, "SP_SHARES_OUT_PERIOD_END", E$3)</f>
        <v>329539663</v>
      </c>
      <c r="F463" s="9" cm="1">
        <f t="array" ref="F463">_xll.SNL.Clients.Office.Excel.Functions.SPG($A463, "SP_SHARES_OUT_PERIOD_END", F$3)</f>
        <v>329327553</v>
      </c>
      <c r="G463" s="9" cm="1">
        <f t="array" ref="G463">_xll.SNL.Clients.Office.Excel.Functions.SPG($A463, "SP_SHARES_OUT_PERIOD_END", G$3)</f>
        <v>329014512</v>
      </c>
      <c r="H463" s="9" cm="1">
        <f t="array" ref="H463">_xll.SNL.Clients.Office.Excel.Functions.SPG($A463, "SP_SHARES_OUT_PERIOD_END", H$3)</f>
        <v>328904161</v>
      </c>
      <c r="I463" s="9" cm="1">
        <f t="array" ref="I463">_xll.SNL.Clients.Office.Excel.Functions.SPG($A463, "SP_SHARES_OUT_PERIOD_END", I$3)</f>
        <v>329478476</v>
      </c>
      <c r="J463" s="9" cm="1">
        <f t="array" ref="J463">_xll.SNL.Clients.Office.Excel.Functions.SPG($A463, "SP_SHARES_OUT_PERIOD_END", J$3)</f>
        <v>329173125</v>
      </c>
    </row>
    <row r="464" spans="1:10" x14ac:dyDescent="0.3">
      <c r="A464" s="11" t="s">
        <v>462</v>
      </c>
      <c r="B464" s="9" t="str" cm="1">
        <f t="array" ref="B464">_xll.SNL.Clients.Office.Excel.Functions.SPG($A464, "SP_SHARES_OUT_PERIOD_END", B$3)</f>
        <v>NA</v>
      </c>
      <c r="C464" s="9" cm="1">
        <f t="array" ref="C464">_xll.SNL.Clients.Office.Excel.Functions.SPG($A464, "SP_SHARES_OUT_PERIOD_END", C$3)</f>
        <v>45965000</v>
      </c>
      <c r="D464" s="9" cm="1">
        <f t="array" ref="D464">_xll.SNL.Clients.Office.Excel.Functions.SPG($A464, "SP_SHARES_OUT_PERIOD_END", D$3)</f>
        <v>46569000</v>
      </c>
      <c r="E464" s="9" cm="1">
        <f t="array" ref="E464">_xll.SNL.Clients.Office.Excel.Functions.SPG($A464, "SP_SHARES_OUT_PERIOD_END", E$3)</f>
        <v>47300000</v>
      </c>
      <c r="F464" s="9" cm="1">
        <f t="array" ref="F464">_xll.SNL.Clients.Office.Excel.Functions.SPG($A464, "SP_SHARES_OUT_PERIOD_END", F$3)</f>
        <v>47845000</v>
      </c>
      <c r="G464" s="9" cm="1">
        <f t="array" ref="G464">_xll.SNL.Clients.Office.Excel.Functions.SPG($A464, "SP_SHARES_OUT_PERIOD_END", G$3)</f>
        <v>48324000</v>
      </c>
      <c r="H464" s="9" cm="1">
        <f t="array" ref="H464">_xll.SNL.Clients.Office.Excel.Functions.SPG($A464, "SP_SHARES_OUT_PERIOD_END", H$3)</f>
        <v>48659000</v>
      </c>
      <c r="I464" s="9" cm="1">
        <f t="array" ref="I464">_xll.SNL.Clients.Office.Excel.Functions.SPG($A464, "SP_SHARES_OUT_PERIOD_END", I$3)</f>
        <v>49341000</v>
      </c>
      <c r="J464" s="9" cm="1">
        <f t="array" ref="J464">_xll.SNL.Clients.Office.Excel.Functions.SPG($A464, "SP_SHARES_OUT_PERIOD_END", J$3)</f>
        <v>49932000</v>
      </c>
    </row>
    <row r="465" spans="1:10" x14ac:dyDescent="0.3">
      <c r="A465" s="11" t="s">
        <v>463</v>
      </c>
      <c r="B465" s="9" cm="1">
        <f t="array" ref="B465">_xll.SNL.Clients.Office.Excel.Functions.SPG($A465, "SP_SHARES_OUT_PERIOD_END", B$3)</f>
        <v>598992024</v>
      </c>
      <c r="C465" s="9" cm="1">
        <f t="array" ref="C465">_xll.SNL.Clients.Office.Excel.Functions.SPG($A465, "SP_SHARES_OUT_PERIOD_END", C$3)</f>
        <v>604241260</v>
      </c>
      <c r="D465" s="9" cm="1">
        <f t="array" ref="D465">_xll.SNL.Clients.Office.Excel.Functions.SPG($A465, "SP_SHARES_OUT_PERIOD_END", D$3)</f>
        <v>606908876</v>
      </c>
      <c r="E465" s="9" cm="1">
        <f t="array" ref="E465">_xll.SNL.Clients.Office.Excel.Functions.SPG($A465, "SP_SHARES_OUT_PERIOD_END", E$3)</f>
        <v>609727377</v>
      </c>
      <c r="F465" s="9" cm="1">
        <f t="array" ref="F465">_xll.SNL.Clients.Office.Excel.Functions.SPG($A465, "SP_SHARES_OUT_PERIOD_END", F$3)</f>
        <v>610088307</v>
      </c>
      <c r="G465" s="9" cm="1">
        <f t="array" ref="G465">_xll.SNL.Clients.Office.Excel.Functions.SPG($A465, "SP_SHARES_OUT_PERIOD_END", G$3)</f>
        <v>609703814</v>
      </c>
      <c r="H465" s="9" cm="1">
        <f t="array" ref="H465">_xll.SNL.Clients.Office.Excel.Functions.SPG($A465, "SP_SHARES_OUT_PERIOD_END", H$3)</f>
        <v>609563088</v>
      </c>
      <c r="I465" s="9" cm="1">
        <f t="array" ref="I465">_xll.SNL.Clients.Office.Excel.Functions.SPG($A465, "SP_SHARES_OUT_PERIOD_END", I$3)</f>
        <v>609398738</v>
      </c>
      <c r="J465" s="9" cm="1">
        <f t="array" ref="J465">_xll.SNL.Clients.Office.Excel.Functions.SPG($A465, "SP_SHARES_OUT_PERIOD_END", J$3)</f>
        <v>609884944</v>
      </c>
    </row>
    <row r="466" spans="1:10" x14ac:dyDescent="0.3">
      <c r="A466" s="11" t="s">
        <v>464</v>
      </c>
      <c r="B466" s="9" cm="1">
        <f t="array" ref="B466">_xll.SNL.Clients.Office.Excel.Functions.SPG($A466, "SP_SHARES_OUT_PERIOD_END", B$3)</f>
        <v>327494648</v>
      </c>
      <c r="C466" s="9" cm="1">
        <f t="array" ref="C466">_xll.SNL.Clients.Office.Excel.Functions.SPG($A466, "SP_SHARES_OUT_PERIOD_END", C$3)</f>
        <v>327899771</v>
      </c>
      <c r="D466" s="9" cm="1">
        <f t="array" ref="D466">_xll.SNL.Clients.Office.Excel.Functions.SPG($A466, "SP_SHARES_OUT_PERIOD_END", D$3)</f>
        <v>328846178</v>
      </c>
      <c r="E466" s="9" cm="1">
        <f t="array" ref="E466">_xll.SNL.Clients.Office.Excel.Functions.SPG($A466, "SP_SHARES_OUT_PERIOD_END", E$3)</f>
        <v>328832139</v>
      </c>
      <c r="F466" s="9" cm="1">
        <f t="array" ref="F466">_xll.SNL.Clients.Office.Excel.Functions.SPG($A466, "SP_SHARES_OUT_PERIOD_END", F$3)</f>
        <v>328803086</v>
      </c>
      <c r="G466" s="9" cm="1">
        <f t="array" ref="G466">_xll.SNL.Clients.Office.Excel.Functions.SPG($A466, "SP_SHARES_OUT_PERIOD_END", G$3)</f>
        <v>328018739</v>
      </c>
      <c r="H466" s="9" cm="1">
        <f t="array" ref="H466">_xll.SNL.Clients.Office.Excel.Functions.SPG($A466, "SP_SHARES_OUT_PERIOD_END", H$3)</f>
        <v>328013283</v>
      </c>
      <c r="I466" s="9" cm="1">
        <f t="array" ref="I466">_xll.SNL.Clients.Office.Excel.Functions.SPG($A466, "SP_SHARES_OUT_PERIOD_END", I$3)</f>
        <v>327979189</v>
      </c>
      <c r="J466" s="9" cm="1">
        <f t="array" ref="J466">_xll.SNL.Clients.Office.Excel.Functions.SPG($A466, "SP_SHARES_OUT_PERIOD_END", J$3)</f>
        <v>327968615</v>
      </c>
    </row>
    <row r="467" spans="1:10" x14ac:dyDescent="0.3">
      <c r="A467" s="11" t="s">
        <v>465</v>
      </c>
      <c r="B467" s="9" cm="1">
        <f t="array" ref="B467">_xll.SNL.Clients.Office.Excel.Functions.SPG($A467, "SP_SHARES_OUT_PERIOD_END", B$3)</f>
        <v>847000000</v>
      </c>
      <c r="C467" s="9" cm="1">
        <f t="array" ref="C467">_xll.SNL.Clients.Office.Excel.Functions.SPG($A467, "SP_SHARES_OUT_PERIOD_END", C$3)</f>
        <v>854000000</v>
      </c>
      <c r="D467" s="9" cm="1">
        <f t="array" ref="D467">_xll.SNL.Clients.Office.Excel.Functions.SPG($A467, "SP_SHARES_OUT_PERIOD_END", D$3)</f>
        <v>853000000</v>
      </c>
      <c r="E467" s="9" cm="1">
        <f t="array" ref="E467">_xll.SNL.Clients.Office.Excel.Functions.SPG($A467, "SP_SHARES_OUT_PERIOD_END", E$3)</f>
        <v>857000000</v>
      </c>
      <c r="F467" s="9" cm="1">
        <f t="array" ref="F467">_xll.SNL.Clients.Office.Excel.Functions.SPG($A467, "SP_SHARES_OUT_PERIOD_END", F$3)</f>
        <v>855000000</v>
      </c>
      <c r="G467" s="9" cm="1">
        <f t="array" ref="G467">_xll.SNL.Clients.Office.Excel.Functions.SPG($A467, "SP_SHARES_OUT_PERIOD_END", G$3)</f>
        <v>853000000</v>
      </c>
      <c r="H467" s="9" cm="1">
        <f t="array" ref="H467">_xll.SNL.Clients.Office.Excel.Functions.SPG($A467, "SP_SHARES_OUT_PERIOD_END", H$3)</f>
        <v>852000000</v>
      </c>
      <c r="I467" s="9" cm="1">
        <f t="array" ref="I467">_xll.SNL.Clients.Office.Excel.Functions.SPG($A467, "SP_SHARES_OUT_PERIOD_END", I$3)</f>
        <v>855000000</v>
      </c>
      <c r="J467" s="9" cm="1">
        <f t="array" ref="J467">_xll.SNL.Clients.Office.Excel.Functions.SPG($A467, "SP_SHARES_OUT_PERIOD_END", J$3)</f>
        <v>859000000</v>
      </c>
    </row>
    <row r="468" spans="1:10" x14ac:dyDescent="0.3">
      <c r="A468" s="11" t="s">
        <v>466</v>
      </c>
      <c r="B468" s="9" cm="1">
        <f t="array" ref="B468">_xll.SNL.Clients.Office.Excel.Functions.SPG($A468, "SP_SHARES_OUT_PERIOD_END", B$3)</f>
        <v>64997902</v>
      </c>
      <c r="C468" s="9" cm="1">
        <f t="array" ref="C468">_xll.SNL.Clients.Office.Excel.Functions.SPG($A468, "SP_SHARES_OUT_PERIOD_END", C$3)</f>
        <v>65305731</v>
      </c>
      <c r="D468" s="9" cm="1">
        <f t="array" ref="D468">_xll.SNL.Clients.Office.Excel.Functions.SPG($A468, "SP_SHARES_OUT_PERIOD_END", D$3)</f>
        <v>65702533</v>
      </c>
      <c r="E468" s="9" cm="1">
        <f t="array" ref="E468">_xll.SNL.Clients.Office.Excel.Functions.SPG($A468, "SP_SHARES_OUT_PERIOD_END", E$3)</f>
        <v>66235191</v>
      </c>
      <c r="F468" s="9" cm="1">
        <f t="array" ref="F468">_xll.SNL.Clients.Office.Excel.Functions.SPG($A468, "SP_SHARES_OUT_PERIOD_END", F$3)</f>
        <v>66796805</v>
      </c>
      <c r="G468" s="9" cm="1">
        <f t="array" ref="G468">_xll.SNL.Clients.Office.Excel.Functions.SPG($A468, "SP_SHARES_OUT_PERIOD_END", G$3)</f>
        <v>67269577</v>
      </c>
      <c r="H468" s="9" cm="1">
        <f t="array" ref="H468">_xll.SNL.Clients.Office.Excel.Functions.SPG($A468, "SP_SHARES_OUT_PERIOD_END", H$3)</f>
        <v>67733679</v>
      </c>
      <c r="I468" s="9" cm="1">
        <f t="array" ref="I468">_xll.SNL.Clients.Office.Excel.Functions.SPG($A468, "SP_SHARES_OUT_PERIOD_END", I$3)</f>
        <v>68280874</v>
      </c>
      <c r="J468" s="9" cm="1">
        <f t="array" ref="J468">_xll.SNL.Clients.Office.Excel.Functions.SPG($A468, "SP_SHARES_OUT_PERIOD_END", J$3)</f>
        <v>68934902</v>
      </c>
    </row>
    <row r="469" spans="1:10" x14ac:dyDescent="0.3">
      <c r="A469" s="11" t="s">
        <v>467</v>
      </c>
      <c r="B469" s="9" cm="1">
        <f t="array" ref="B469">_xll.SNL.Clients.Office.Excel.Functions.SPG($A469, "SP_SHARES_OUT_PERIOD_END", B$3)</f>
        <v>910000000</v>
      </c>
      <c r="C469" s="9" cm="1">
        <f t="array" ref="C469">_xll.SNL.Clients.Office.Excel.Functions.SPG($A469, "SP_SHARES_OUT_PERIOD_END", C$3)</f>
        <v>915000000</v>
      </c>
      <c r="D469" s="9" cm="1">
        <f t="array" ref="D469">_xll.SNL.Clients.Office.Excel.Functions.SPG($A469, "SP_SHARES_OUT_PERIOD_END", D$3)</f>
        <v>923000000</v>
      </c>
      <c r="E469" s="9" cm="1">
        <f t="array" ref="E469">_xll.SNL.Clients.Office.Excel.Functions.SPG($A469, "SP_SHARES_OUT_PERIOD_END", E$3)</f>
        <v>921000000</v>
      </c>
      <c r="F469" s="9" cm="1">
        <f t="array" ref="F469">_xll.SNL.Clients.Office.Excel.Functions.SPG($A469, "SP_SHARES_OUT_PERIOD_END", F$3)</f>
        <v>920000000</v>
      </c>
      <c r="G469" s="9" cm="1">
        <f t="array" ref="G469">_xll.SNL.Clients.Office.Excel.Functions.SPG($A469, "SP_SHARES_OUT_PERIOD_END", G$3)</f>
        <v>924000000</v>
      </c>
      <c r="H469" s="9" cm="1">
        <f t="array" ref="H469">_xll.SNL.Clients.Office.Excel.Functions.SPG($A469, "SP_SHARES_OUT_PERIOD_END", H$3)</f>
        <v>925000000</v>
      </c>
      <c r="I469" s="9" cm="1">
        <f t="array" ref="I469">_xll.SNL.Clients.Office.Excel.Functions.SPG($A469, "SP_SHARES_OUT_PERIOD_END", I$3)</f>
        <v>927000000</v>
      </c>
      <c r="J469" s="9" cm="1">
        <f t="array" ref="J469">_xll.SNL.Clients.Office.Excel.Functions.SPG($A469, "SP_SHARES_OUT_PERIOD_END", J$3)</f>
        <v>932000000</v>
      </c>
    </row>
    <row r="470" spans="1:10" x14ac:dyDescent="0.3">
      <c r="A470" s="11" t="s">
        <v>468</v>
      </c>
      <c r="B470" s="9" cm="1">
        <f t="array" ref="B470">_xll.SNL.Clients.Office.Excel.Functions.SPG($A470, "SP_SHARES_OUT_PERIOD_END", B$3)</f>
        <v>64440394</v>
      </c>
      <c r="C470" s="9" cm="1">
        <f t="array" ref="C470">_xll.SNL.Clients.Office.Excel.Functions.SPG($A470, "SP_SHARES_OUT_PERIOD_END", C$3)</f>
        <v>64977334</v>
      </c>
      <c r="D470" s="9" cm="1">
        <f t="array" ref="D470">_xll.SNL.Clients.Office.Excel.Functions.SPG($A470, "SP_SHARES_OUT_PERIOD_END", D$3)</f>
        <v>65965648</v>
      </c>
      <c r="E470" s="9" cm="1">
        <f t="array" ref="E470">_xll.SNL.Clients.Office.Excel.Functions.SPG($A470, "SP_SHARES_OUT_PERIOD_END", E$3)</f>
        <v>66713156</v>
      </c>
      <c r="F470" s="9" cm="1">
        <f t="array" ref="F470">_xll.SNL.Clients.Office.Excel.Functions.SPG($A470, "SP_SHARES_OUT_PERIOD_END", F$3)</f>
        <v>66929208</v>
      </c>
      <c r="G470" s="9" cm="1">
        <f t="array" ref="G470">_xll.SNL.Clients.Office.Excel.Functions.SPG($A470, "SP_SHARES_OUT_PERIOD_END", G$3)</f>
        <v>67181833</v>
      </c>
      <c r="H470" s="9" cm="1">
        <f t="array" ref="H470">_xll.SNL.Clients.Office.Excel.Functions.SPG($A470, "SP_SHARES_OUT_PERIOD_END", H$3)</f>
        <v>68258704</v>
      </c>
      <c r="I470" s="9" cm="1">
        <f t="array" ref="I470">_xll.SNL.Clients.Office.Excel.Functions.SPG($A470, "SP_SHARES_OUT_PERIOD_END", I$3)</f>
        <v>69393142</v>
      </c>
      <c r="J470" s="9" cm="1">
        <f t="array" ref="J470">_xll.SNL.Clients.Office.Excel.Functions.SPG($A470, "SP_SHARES_OUT_PERIOD_END", J$3)</f>
        <v>70181787</v>
      </c>
    </row>
    <row r="471" spans="1:10" x14ac:dyDescent="0.3">
      <c r="A471" s="11" t="s">
        <v>469</v>
      </c>
      <c r="B471" s="9" cm="1">
        <f t="array" ref="B471">_xll.SNL.Clients.Office.Excel.Functions.SPG($A471, "SP_SHARES_OUT_PERIOD_END", B$3)</f>
        <v>313197521</v>
      </c>
      <c r="C471" s="9" cm="1">
        <f t="array" ref="C471">_xll.SNL.Clients.Office.Excel.Functions.SPG($A471, "SP_SHARES_OUT_PERIOD_END", C$3)</f>
        <v>314863703</v>
      </c>
      <c r="D471" s="9" cm="1">
        <f t="array" ref="D471">_xll.SNL.Clients.Office.Excel.Functions.SPG($A471, "SP_SHARES_OUT_PERIOD_END", D$3)</f>
        <v>316584910</v>
      </c>
      <c r="E471" s="9" cm="1">
        <f t="array" ref="E471">_xll.SNL.Clients.Office.Excel.Functions.SPG($A471, "SP_SHARES_OUT_PERIOD_END", E$3)</f>
        <v>320382857</v>
      </c>
      <c r="F471" s="9" cm="1">
        <f t="array" ref="F471">_xll.SNL.Clients.Office.Excel.Functions.SPG($A471, "SP_SHARES_OUT_PERIOD_END", F$3)</f>
        <v>326996556</v>
      </c>
      <c r="G471" s="9" cm="1">
        <f t="array" ref="G471">_xll.SNL.Clients.Office.Excel.Functions.SPG($A471, "SP_SHARES_OUT_PERIOD_END", G$3)</f>
        <v>333301916</v>
      </c>
      <c r="H471" s="9" cm="1">
        <f t="array" ref="H471">_xll.SNL.Clients.Office.Excel.Functions.SPG($A471, "SP_SHARES_OUT_PERIOD_END", H$3)</f>
        <v>340453951</v>
      </c>
      <c r="I471" s="9" cm="1">
        <f t="array" ref="I471">_xll.SNL.Clients.Office.Excel.Functions.SPG($A471, "SP_SHARES_OUT_PERIOD_END", I$3)</f>
        <v>353123200</v>
      </c>
      <c r="J471" s="9" cm="1">
        <f t="array" ref="J471">_xll.SNL.Clients.Office.Excel.Functions.SPG($A471, "SP_SHARES_OUT_PERIOD_END", J$3)</f>
        <v>361522915</v>
      </c>
    </row>
    <row r="472" spans="1:10" x14ac:dyDescent="0.3">
      <c r="A472" s="11" t="s">
        <v>470</v>
      </c>
      <c r="B472" s="9" cm="1">
        <f t="array" ref="B472">_xll.SNL.Clients.Office.Excel.Functions.SPG($A472, "SP_SHARES_OUT_PERIOD_END", B$3)</f>
        <v>450957000</v>
      </c>
      <c r="C472" s="9" cm="1">
        <f t="array" ref="C472">_xll.SNL.Clients.Office.Excel.Functions.SPG($A472, "SP_SHARES_OUT_PERIOD_END", C$3)</f>
        <v>437081000</v>
      </c>
      <c r="D472" s="9" cm="1">
        <f t="array" ref="D472">_xll.SNL.Clients.Office.Excel.Functions.SPG($A472, "SP_SHARES_OUT_PERIOD_END", D$3)</f>
        <v>419264000</v>
      </c>
      <c r="E472" s="9" cm="1">
        <f t="array" ref="E472">_xll.SNL.Clients.Office.Excel.Functions.SPG($A472, "SP_SHARES_OUT_PERIOD_END", E$3)</f>
        <v>413152000</v>
      </c>
      <c r="F472" s="9" cm="1">
        <f t="array" ref="F472">_xll.SNL.Clients.Office.Excel.Functions.SPG($A472, "SP_SHARES_OUT_PERIOD_END", F$3)</f>
        <v>404433000</v>
      </c>
      <c r="G472" s="9" cm="1">
        <f t="array" ref="G472">_xll.SNL.Clients.Office.Excel.Functions.SPG($A472, "SP_SHARES_OUT_PERIOD_END", G$3)</f>
        <v>402101000</v>
      </c>
      <c r="H472" s="9" cm="1">
        <f t="array" ref="H472">_xll.SNL.Clients.Office.Excel.Functions.SPG($A472, "SP_SHARES_OUT_PERIOD_END", H$3)</f>
        <v>402104000</v>
      </c>
      <c r="I472" s="9" cm="1">
        <f t="array" ref="I472">_xll.SNL.Clients.Office.Excel.Functions.SPG($A472, "SP_SHARES_OUT_PERIOD_END", I$3)</f>
        <v>400344000</v>
      </c>
      <c r="J472" s="9" cm="1">
        <f t="array" ref="J472">_xll.SNL.Clients.Office.Excel.Functions.SPG($A472, "SP_SHARES_OUT_PERIOD_END", J$3)</f>
        <v>399780000</v>
      </c>
    </row>
    <row r="473" spans="1:10" x14ac:dyDescent="0.3">
      <c r="A473" s="11" t="s">
        <v>471</v>
      </c>
      <c r="B473" s="9" cm="1">
        <f t="array" ref="B473">_xll.SNL.Clients.Office.Excel.Functions.SPG($A473, "SP_SHARES_OUT_PERIOD_END", B$3)</f>
        <v>247800000</v>
      </c>
      <c r="C473" s="9" cm="1">
        <f t="array" ref="C473">_xll.SNL.Clients.Office.Excel.Functions.SPG($A473, "SP_SHARES_OUT_PERIOD_END", C$3)</f>
        <v>247400000</v>
      </c>
      <c r="D473" s="9" cm="1">
        <f t="array" ref="D473">_xll.SNL.Clients.Office.Excel.Functions.SPG($A473, "SP_SHARES_OUT_PERIOD_END", D$3)</f>
        <v>247200000</v>
      </c>
      <c r="E473" s="9" cm="1">
        <f t="array" ref="E473">_xll.SNL.Clients.Office.Excel.Functions.SPG($A473, "SP_SHARES_OUT_PERIOD_END", E$3)</f>
        <v>247100000</v>
      </c>
      <c r="F473" s="9" cm="1">
        <f t="array" ref="F473">_xll.SNL.Clients.Office.Excel.Functions.SPG($A473, "SP_SHARES_OUT_PERIOD_END", F$3)</f>
        <v>246800000</v>
      </c>
      <c r="G473" s="9" cm="1">
        <f t="array" ref="G473">_xll.SNL.Clients.Office.Excel.Functions.SPG($A473, "SP_SHARES_OUT_PERIOD_END", G$3)</f>
        <v>246400000</v>
      </c>
      <c r="H473" s="9" cm="1">
        <f t="array" ref="H473">_xll.SNL.Clients.Office.Excel.Functions.SPG($A473, "SP_SHARES_OUT_PERIOD_END", H$3)</f>
        <v>246291342</v>
      </c>
      <c r="I473" s="9" t="str" cm="1">
        <f t="array" ref="I473">_xll.SNL.Clients.Office.Excel.Functions.SPG($A473, "SP_SHARES_OUT_PERIOD_END", I$3)</f>
        <v>NA</v>
      </c>
      <c r="J473" s="9" t="str" cm="1">
        <f t="array" ref="J473">_xll.SNL.Clients.Office.Excel.Functions.SPG($A473, "SP_SHARES_OUT_PERIOD_END", J$3)</f>
        <v>NA</v>
      </c>
    </row>
    <row r="474" spans="1:10" x14ac:dyDescent="0.3">
      <c r="A474" s="11" t="s">
        <v>472</v>
      </c>
      <c r="B474" s="9" cm="1">
        <f t="array" ref="B474">_xll.SNL.Clients.Office.Excel.Functions.SPG($A474, "SP_SHARES_OUT_PERIOD_END", B$3)</f>
        <v>94100000</v>
      </c>
      <c r="C474" s="9" cm="1">
        <f t="array" ref="C474">_xll.SNL.Clients.Office.Excel.Functions.SPG($A474, "SP_SHARES_OUT_PERIOD_END", C$3)</f>
        <v>95000000</v>
      </c>
      <c r="D474" s="9" cm="1">
        <f t="array" ref="D474">_xll.SNL.Clients.Office.Excel.Functions.SPG($A474, "SP_SHARES_OUT_PERIOD_END", D$3)</f>
        <v>96400000</v>
      </c>
      <c r="E474" s="9" cm="1">
        <f t="array" ref="E474">_xll.SNL.Clients.Office.Excel.Functions.SPG($A474, "SP_SHARES_OUT_PERIOD_END", E$3)</f>
        <v>98000000</v>
      </c>
      <c r="F474" s="9" cm="1">
        <f t="array" ref="F474">_xll.SNL.Clients.Office.Excel.Functions.SPG($A474, "SP_SHARES_OUT_PERIOD_END", F$3)</f>
        <v>100100000</v>
      </c>
      <c r="G474" s="9" cm="1">
        <f t="array" ref="G474">_xll.SNL.Clients.Office.Excel.Functions.SPG($A474, "SP_SHARES_OUT_PERIOD_END", G$3)</f>
        <v>101300000</v>
      </c>
      <c r="H474" s="9" cm="1">
        <f t="array" ref="H474">_xll.SNL.Clients.Office.Excel.Functions.SPG($A474, "SP_SHARES_OUT_PERIOD_END", H$3)</f>
        <v>102400000</v>
      </c>
      <c r="I474" s="9" cm="1">
        <f t="array" ref="I474">_xll.SNL.Clients.Office.Excel.Functions.SPG($A474, "SP_SHARES_OUT_PERIOD_END", I$3)</f>
        <v>103400000</v>
      </c>
      <c r="J474" s="9" cm="1">
        <f t="array" ref="J474">_xll.SNL.Clients.Office.Excel.Functions.SPG($A474, "SP_SHARES_OUT_PERIOD_END", J$3)</f>
        <v>104300000</v>
      </c>
    </row>
    <row r="475" spans="1:10" x14ac:dyDescent="0.3">
      <c r="A475" s="11" t="s">
        <v>473</v>
      </c>
      <c r="B475" s="9" cm="1">
        <f t="array" ref="B475">_xll.SNL.Clients.Office.Excel.Functions.SPG($A475, "SP_SHARES_OUT_PERIOD_END", B$3)</f>
        <v>139957796</v>
      </c>
      <c r="C475" s="9" cm="1">
        <f t="array" ref="C475">_xll.SNL.Clients.Office.Excel.Functions.SPG($A475, "SP_SHARES_OUT_PERIOD_END", C$3)</f>
        <v>140414637</v>
      </c>
      <c r="D475" s="9" cm="1">
        <f t="array" ref="D475">_xll.SNL.Clients.Office.Excel.Functions.SPG($A475, "SP_SHARES_OUT_PERIOD_END", D$3)</f>
        <v>141396745</v>
      </c>
      <c r="E475" s="9" cm="1">
        <f t="array" ref="E475">_xll.SNL.Clients.Office.Excel.Functions.SPG($A475, "SP_SHARES_OUT_PERIOD_END", E$3)</f>
        <v>142460614</v>
      </c>
      <c r="F475" s="9" cm="1">
        <f t="array" ref="F475">_xll.SNL.Clients.Office.Excel.Functions.SPG($A475, "SP_SHARES_OUT_PERIOD_END", F$3)</f>
        <v>142785185</v>
      </c>
      <c r="G475" s="9" cm="1">
        <f t="array" ref="G475">_xll.SNL.Clients.Office.Excel.Functions.SPG($A475, "SP_SHARES_OUT_PERIOD_END", G$3)</f>
        <v>143308729</v>
      </c>
      <c r="H475" s="9" cm="1">
        <f t="array" ref="H475">_xll.SNL.Clients.Office.Excel.Functions.SPG($A475, "SP_SHARES_OUT_PERIOD_END", H$3)</f>
        <v>144965254</v>
      </c>
      <c r="I475" s="9" cm="1">
        <f t="array" ref="I475">_xll.SNL.Clients.Office.Excel.Functions.SPG($A475, "SP_SHARES_OUT_PERIOD_END", I$3)</f>
        <v>144991302</v>
      </c>
      <c r="J475" s="9" cm="1">
        <f t="array" ref="J475">_xll.SNL.Clients.Office.Excel.Functions.SPG($A475, "SP_SHARES_OUT_PERIOD_END", J$3)</f>
        <v>144551559</v>
      </c>
    </row>
    <row r="476" spans="1:10" x14ac:dyDescent="0.3">
      <c r="A476" s="11" t="s">
        <v>474</v>
      </c>
      <c r="B476" s="9" cm="1">
        <f t="array" ref="B476">_xll.SNL.Clients.Office.Excel.Functions.SPG($A476, "SP_SHARES_OUT_PERIOD_END", B$3)</f>
        <v>4216254914</v>
      </c>
      <c r="C476" s="9" cm="1">
        <f t="array" ref="C476">_xll.SNL.Clients.Office.Excel.Functions.SPG($A476, "SP_SHARES_OUT_PERIOD_END", C$3)</f>
        <v>4209680158</v>
      </c>
      <c r="D476" s="9" cm="1">
        <f t="array" ref="D476">_xll.SNL.Clients.Office.Excel.Functions.SPG($A476, "SP_SHARES_OUT_PERIOD_END", D$3)</f>
        <v>4209626270</v>
      </c>
      <c r="E476" s="9" cm="1">
        <f t="array" ref="E476">_xll.SNL.Clients.Office.Excel.Functions.SPG($A476, "SP_SHARES_OUT_PERIOD_END", E$3)</f>
        <v>4209519996</v>
      </c>
      <c r="F476" s="9" cm="1">
        <f t="array" ref="F476">_xll.SNL.Clients.Office.Excel.Functions.SPG($A476, "SP_SHARES_OUT_PERIOD_END", F$3)</f>
        <v>4209254894</v>
      </c>
      <c r="G476" s="9" cm="1">
        <f t="array" ref="G476">_xll.SNL.Clients.Office.Excel.Functions.SPG($A476, "SP_SHARES_OUT_PERIOD_END", G$3)</f>
        <v>4204260649</v>
      </c>
      <c r="H476" s="9" cm="1">
        <f t="array" ref="H476">_xll.SNL.Clients.Office.Excel.Functions.SPG($A476, "SP_SHARES_OUT_PERIOD_END", H$3)</f>
        <v>4204101659</v>
      </c>
      <c r="I476" s="9" cm="1">
        <f t="array" ref="I476">_xll.SNL.Clients.Office.Excel.Functions.SPG($A476, "SP_SHARES_OUT_PERIOD_END", I$3)</f>
        <v>4204039985</v>
      </c>
      <c r="J476" s="9" cm="1">
        <f t="array" ref="J476">_xll.SNL.Clients.Office.Excel.Functions.SPG($A476, "SP_SHARES_OUT_PERIOD_END", J$3)</f>
        <v>4203991483</v>
      </c>
    </row>
    <row r="477" spans="1:10" x14ac:dyDescent="0.3">
      <c r="A477" s="11" t="s">
        <v>475</v>
      </c>
      <c r="B477" s="9" cm="1">
        <f t="array" ref="B477">_xll.SNL.Clients.Office.Excel.Functions.SPG($A477, "SP_SHARES_OUT_PERIOD_END", B$3)</f>
        <v>256967767</v>
      </c>
      <c r="C477" s="9" cm="1">
        <f t="array" ref="C477">_xll.SNL.Clients.Office.Excel.Functions.SPG($A477, "SP_SHARES_OUT_PERIOD_END", C$3)</f>
        <v>256940382</v>
      </c>
      <c r="D477" s="9" cm="1">
        <f t="array" ref="D477">_xll.SNL.Clients.Office.Excel.Functions.SPG($A477, "SP_SHARES_OUT_PERIOD_END", D$3)</f>
        <v>257739599</v>
      </c>
      <c r="E477" s="9" cm="1">
        <f t="array" ref="E477">_xll.SNL.Clients.Office.Excel.Functions.SPG($A477, "SP_SHARES_OUT_PERIOD_END", E$3)</f>
        <v>258015301</v>
      </c>
      <c r="F477" s="9" cm="1">
        <f t="array" ref="F477">_xll.SNL.Clients.Office.Excel.Functions.SPG($A477, "SP_SHARES_OUT_PERIOD_END", F$3)</f>
        <v>258296249</v>
      </c>
      <c r="G477" s="9" cm="1">
        <f t="array" ref="G477">_xll.SNL.Clients.Office.Excel.Functions.SPG($A477, "SP_SHARES_OUT_PERIOD_END", G$3)</f>
        <v>257695221</v>
      </c>
      <c r="H477" s="9" cm="1">
        <f t="array" ref="H477">_xll.SNL.Clients.Office.Excel.Functions.SPG($A477, "SP_SHARES_OUT_PERIOD_END", H$3)</f>
        <v>257828508</v>
      </c>
      <c r="I477" s="9" cm="1">
        <f t="array" ref="I477">_xll.SNL.Clients.Office.Excel.Functions.SPG($A477, "SP_SHARES_OUT_PERIOD_END", I$3)</f>
        <v>257792648</v>
      </c>
      <c r="J477" s="9" cm="1">
        <f t="array" ref="J477">_xll.SNL.Clients.Office.Excel.Functions.SPG($A477, "SP_SHARES_OUT_PERIOD_END", J$3)</f>
        <v>257509761</v>
      </c>
    </row>
    <row r="478" spans="1:10" x14ac:dyDescent="0.3">
      <c r="A478" s="11" t="s">
        <v>476</v>
      </c>
      <c r="B478" s="9" cm="1">
        <f t="array" ref="B478">_xll.SNL.Clients.Office.Excel.Functions.SPG($A478, "SP_SHARES_OUT_PERIOD_END", B$3)</f>
        <v>1185816863</v>
      </c>
      <c r="C478" s="9" cm="1">
        <f t="array" ref="C478">_xll.SNL.Clients.Office.Excel.Functions.SPG($A478, "SP_SHARES_OUT_PERIOD_END", C$3)</f>
        <v>1193647828</v>
      </c>
      <c r="D478" s="9" cm="1">
        <f t="array" ref="D478">_xll.SNL.Clients.Office.Excel.Functions.SPG($A478, "SP_SHARES_OUT_PERIOD_END", D$3)</f>
        <v>1193580965</v>
      </c>
      <c r="E478" s="9" cm="1">
        <f t="array" ref="E478">_xll.SNL.Clients.Office.Excel.Functions.SPG($A478, "SP_SHARES_OUT_PERIOD_END", E$3)</f>
        <v>1193269177</v>
      </c>
      <c r="F478" s="9" cm="1">
        <f t="array" ref="F478">_xll.SNL.Clients.Office.Excel.Functions.SPG($A478, "SP_SHARES_OUT_PERIOD_END", F$3)</f>
        <v>1190407411</v>
      </c>
      <c r="G478" s="9" cm="1">
        <f t="array" ref="G478">_xll.SNL.Clients.Office.Excel.Functions.SPG($A478, "SP_SHARES_OUT_PERIOD_END", G$3)</f>
        <v>1200754970</v>
      </c>
      <c r="H478" s="9" cm="1">
        <f t="array" ref="H478">_xll.SNL.Clients.Office.Excel.Functions.SPG($A478, "SP_SHARES_OUT_PERIOD_END", H$3)</f>
        <v>1199659912</v>
      </c>
      <c r="I478" s="9" cm="1">
        <f t="array" ref="I478">_xll.SNL.Clients.Office.Excel.Functions.SPG($A478, "SP_SHARES_OUT_PERIOD_END", I$3)</f>
        <v>1199146045</v>
      </c>
      <c r="J478" s="9" cm="1">
        <f t="array" ref="J478">_xll.SNL.Clients.Office.Excel.Functions.SPG($A478, "SP_SHARES_OUT_PERIOD_END", J$3)</f>
        <v>1198984683</v>
      </c>
    </row>
    <row r="479" spans="1:10" x14ac:dyDescent="0.3">
      <c r="A479" s="11" t="s">
        <v>477</v>
      </c>
      <c r="B479" s="9" cm="1">
        <f t="array" ref="B479">_xll.SNL.Clients.Office.Excel.Functions.SPG($A479, "SP_SHARES_OUT_PERIOD_END", B$3)</f>
        <v>1056668054</v>
      </c>
      <c r="C479" s="9" cm="1">
        <f t="array" ref="C479">_xll.SNL.Clients.Office.Excel.Functions.SPG($A479, "SP_SHARES_OUT_PERIOD_END", C$3)</f>
        <v>1056366685</v>
      </c>
      <c r="D479" s="9" cm="1">
        <f t="array" ref="D479">_xll.SNL.Clients.Office.Excel.Functions.SPG($A479, "SP_SHARES_OUT_PERIOD_END", D$3)</f>
        <v>1047172481</v>
      </c>
      <c r="E479" s="9" cm="1">
        <f t="array" ref="E479">_xll.SNL.Clients.Office.Excel.Functions.SPG($A479, "SP_SHARES_OUT_PERIOD_END", E$3)</f>
        <v>1043171743</v>
      </c>
      <c r="F479" s="9" cm="1">
        <f t="array" ref="F479">_xll.SNL.Clients.Office.Excel.Functions.SPG($A479, "SP_SHARES_OUT_PERIOD_END", F$3)</f>
        <v>1043137031</v>
      </c>
      <c r="G479" s="9" cm="1">
        <f t="array" ref="G479">_xll.SNL.Clients.Office.Excel.Functions.SPG($A479, "SP_SHARES_OUT_PERIOD_END", G$3)</f>
        <v>1042702763</v>
      </c>
      <c r="H479" s="9" cm="1">
        <f t="array" ref="H479">_xll.SNL.Clients.Office.Excel.Functions.SPG($A479, "SP_SHARES_OUT_PERIOD_END", H$3)</f>
        <v>1016827883</v>
      </c>
      <c r="I479" s="9" cm="1">
        <f t="array" ref="I479">_xll.SNL.Clients.Office.Excel.Functions.SPG($A479, "SP_SHARES_OUT_PERIOD_END", I$3)</f>
        <v>1007426510</v>
      </c>
      <c r="J479" s="9" cm="1">
        <f t="array" ref="J479">_xll.SNL.Clients.Office.Excel.Functions.SPG($A479, "SP_SHARES_OUT_PERIOD_END", J$3)</f>
        <v>1004204918</v>
      </c>
    </row>
    <row r="480" spans="1:10" x14ac:dyDescent="0.3">
      <c r="A480" s="11" t="s">
        <v>478</v>
      </c>
      <c r="B480" s="9" cm="1">
        <f t="array" ref="B480">_xll.SNL.Clients.Office.Excel.Functions.SPG($A480, "SP_SHARES_OUT_PERIOD_END", B$3)</f>
        <v>1876177004</v>
      </c>
      <c r="C480" s="9" cm="1">
        <f t="array" ref="C480">_xll.SNL.Clients.Office.Excel.Functions.SPG($A480, "SP_SHARES_OUT_PERIOD_END", C$3)</f>
        <v>1887000000</v>
      </c>
      <c r="D480" s="9" cm="1">
        <f t="array" ref="D480">_xll.SNL.Clients.Office.Excel.Functions.SPG($A480, "SP_SHARES_OUT_PERIOD_END", D$3)</f>
        <v>1898000000</v>
      </c>
      <c r="E480" s="9" cm="1">
        <f t="array" ref="E480">_xll.SNL.Clients.Office.Excel.Functions.SPG($A480, "SP_SHARES_OUT_PERIOD_END", E$3)</f>
        <v>1909747704</v>
      </c>
      <c r="F480" s="9" cm="1">
        <f t="array" ref="F480">_xll.SNL.Clients.Office.Excel.Functions.SPG($A480, "SP_SHARES_OUT_PERIOD_END", F$3)</f>
        <v>1855000000</v>
      </c>
      <c r="G480" s="9" cm="1">
        <f t="array" ref="G480">_xll.SNL.Clients.Office.Excel.Functions.SPG($A480, "SP_SHARES_OUT_PERIOD_END", G$3)</f>
        <v>1863000000</v>
      </c>
      <c r="H480" s="9" cm="1">
        <f t="array" ref="H480">_xll.SNL.Clients.Office.Excel.Functions.SPG($A480, "SP_SHARES_OUT_PERIOD_END", H$3)</f>
        <v>1879000000</v>
      </c>
      <c r="I480" s="9" cm="1">
        <f t="array" ref="I480">_xll.SNL.Clients.Office.Excel.Functions.SPG($A480, "SP_SHARES_OUT_PERIOD_END", I$3)</f>
        <v>1892000000</v>
      </c>
      <c r="J480" s="9" cm="1">
        <f t="array" ref="J480">_xll.SNL.Clients.Office.Excel.Functions.SPG($A480, "SP_SHARES_OUT_PERIOD_END", J$3)</f>
        <v>1904000000</v>
      </c>
    </row>
    <row r="481" spans="1:10" x14ac:dyDescent="0.3">
      <c r="A481" s="11" t="s">
        <v>479</v>
      </c>
      <c r="B481" s="9" cm="1">
        <f t="array" ref="B481">_xll.SNL.Clients.Office.Excel.Functions.SPG($A481, "SP_SHARES_OUT_PERIOD_END", B$3)</f>
        <v>340048488</v>
      </c>
      <c r="C481" s="9" cm="1">
        <f t="array" ref="C481">_xll.SNL.Clients.Office.Excel.Functions.SPG($A481, "SP_SHARES_OUT_PERIOD_END", C$3)</f>
        <v>339695490</v>
      </c>
      <c r="D481" s="9" cm="1">
        <f t="array" ref="D481">_xll.SNL.Clients.Office.Excel.Functions.SPG($A481, "SP_SHARES_OUT_PERIOD_END", D$3)</f>
        <v>340717442</v>
      </c>
      <c r="E481" s="9" cm="1">
        <f t="array" ref="E481">_xll.SNL.Clients.Office.Excel.Functions.SPG($A481, "SP_SHARES_OUT_PERIOD_END", E$3)</f>
        <v>345293460</v>
      </c>
      <c r="F481" s="9" cm="1">
        <f t="array" ref="F481">_xll.SNL.Clients.Office.Excel.Functions.SPG($A481, "SP_SHARES_OUT_PERIOD_END", F$3)</f>
        <v>348733986</v>
      </c>
      <c r="G481" s="9" cm="1">
        <f t="array" ref="G481">_xll.SNL.Clients.Office.Excel.Functions.SPG($A481, "SP_SHARES_OUT_PERIOD_END", G$3)</f>
        <v>351138384</v>
      </c>
      <c r="H481" s="9" cm="1">
        <f t="array" ref="H481">_xll.SNL.Clients.Office.Excel.Functions.SPG($A481, "SP_SHARES_OUT_PERIOD_END", H$3)</f>
        <v>362113659</v>
      </c>
      <c r="I481" s="9" cm="1">
        <f t="array" ref="I481">_xll.SNL.Clients.Office.Excel.Functions.SPG($A481, "SP_SHARES_OUT_PERIOD_END", I$3)</f>
        <v>369625544</v>
      </c>
      <c r="J481" s="9" cm="1">
        <f t="array" ref="J481">_xll.SNL.Clients.Office.Excel.Functions.SPG($A481, "SP_SHARES_OUT_PERIOD_END", J$3)</f>
        <v>378648599</v>
      </c>
    </row>
    <row r="482" spans="1:10" x14ac:dyDescent="0.3">
      <c r="A482" s="11" t="s">
        <v>480</v>
      </c>
      <c r="B482" s="9" cm="1">
        <f t="array" ref="B482">_xll.SNL.Clients.Office.Excel.Functions.SPG($A482, "SP_SHARES_OUT_PERIOD_END", B$3)</f>
        <v>132100000</v>
      </c>
      <c r="C482" s="9" cm="1">
        <f t="array" ref="C482">_xll.SNL.Clients.Office.Excel.Functions.SPG($A482, "SP_SHARES_OUT_PERIOD_END", C$3)</f>
        <v>132100000</v>
      </c>
      <c r="D482" s="9" cm="1">
        <f t="array" ref="D482">_xll.SNL.Clients.Office.Excel.Functions.SPG($A482, "SP_SHARES_OUT_PERIOD_END", D$3)</f>
        <v>132100000</v>
      </c>
      <c r="E482" s="9" cm="1">
        <f t="array" ref="E482">_xll.SNL.Clients.Office.Excel.Functions.SPG($A482, "SP_SHARES_OUT_PERIOD_END", E$3)</f>
        <v>132100000</v>
      </c>
      <c r="F482" s="9" cm="1">
        <f t="array" ref="F482">_xll.SNL.Clients.Office.Excel.Functions.SPG($A482, "SP_SHARES_OUT_PERIOD_END", F$3)</f>
        <v>132300000</v>
      </c>
      <c r="G482" s="9" cm="1">
        <f t="array" ref="G482">_xll.SNL.Clients.Office.Excel.Functions.SPG($A482, "SP_SHARES_OUT_PERIOD_END", G$3)</f>
        <v>132100000</v>
      </c>
      <c r="H482" s="9" cm="1">
        <f t="array" ref="H482">_xll.SNL.Clients.Office.Excel.Functions.SPG($A482, "SP_SHARES_OUT_PERIOD_END", H$3)</f>
        <v>132900000</v>
      </c>
      <c r="I482" s="9" cm="1">
        <f t="array" ref="I482">_xll.SNL.Clients.Office.Excel.Functions.SPG($A482, "SP_SHARES_OUT_PERIOD_END", I$3)</f>
        <v>132900000</v>
      </c>
      <c r="J482" s="9" cm="1">
        <f t="array" ref="J482">_xll.SNL.Clients.Office.Excel.Functions.SPG($A482, "SP_SHARES_OUT_PERIOD_END", J$3)</f>
        <v>133100000</v>
      </c>
    </row>
    <row r="483" spans="1:10" x14ac:dyDescent="0.3">
      <c r="A483" s="11" t="s">
        <v>481</v>
      </c>
      <c r="B483" s="9" cm="1">
        <f t="array" ref="B483">_xll.SNL.Clients.Office.Excel.Functions.SPG($A483, "SP_SHARES_OUT_PERIOD_END", B$3)</f>
        <v>379312871</v>
      </c>
      <c r="C483" s="9" cm="1">
        <f t="array" ref="C483">_xll.SNL.Clients.Office.Excel.Functions.SPG($A483, "SP_SHARES_OUT_PERIOD_END", C$3)</f>
        <v>380066070</v>
      </c>
      <c r="D483" s="9" cm="1">
        <f t="array" ref="D483">_xll.SNL.Clients.Office.Excel.Functions.SPG($A483, "SP_SHARES_OUT_PERIOD_END", D$3)</f>
        <v>381189906</v>
      </c>
      <c r="E483" s="9" cm="1">
        <f t="array" ref="E483">_xll.SNL.Clients.Office.Excel.Functions.SPG($A483, "SP_SHARES_OUT_PERIOD_END", E$3)</f>
        <v>380646644</v>
      </c>
      <c r="F483" s="9" cm="1">
        <f t="array" ref="F483">_xll.SNL.Clients.Office.Excel.Functions.SPG($A483, "SP_SHARES_OUT_PERIOD_END", F$3)</f>
        <v>384823004</v>
      </c>
      <c r="G483" s="9" cm="1">
        <f t="array" ref="G483">_xll.SNL.Clients.Office.Excel.Functions.SPG($A483, "SP_SHARES_OUT_PERIOD_END", G$3)</f>
        <v>384817136</v>
      </c>
      <c r="H483" s="9" cm="1">
        <f t="array" ref="H483">_xll.SNL.Clients.Office.Excel.Functions.SPG($A483, "SP_SHARES_OUT_PERIOD_END", H$3)</f>
        <v>387065297</v>
      </c>
      <c r="I483" s="9" cm="1">
        <f t="array" ref="I483">_xll.SNL.Clients.Office.Excel.Functions.SPG($A483, "SP_SHARES_OUT_PERIOD_END", I$3)</f>
        <v>386274858</v>
      </c>
      <c r="J483" s="9" cm="1">
        <f t="array" ref="J483">_xll.SNL.Clients.Office.Excel.Functions.SPG($A483, "SP_SHARES_OUT_PERIOD_END", J$3)</f>
        <v>393804795</v>
      </c>
    </row>
    <row r="484" spans="1:10" x14ac:dyDescent="0.3">
      <c r="A484" s="11" t="s">
        <v>482</v>
      </c>
      <c r="B484" s="9" cm="1">
        <f t="array" ref="B484">_xll.SNL.Clients.Office.Excel.Functions.SPG($A484, "SP_SHARES_OUT_PERIOD_END", B$3)</f>
        <v>48074593</v>
      </c>
      <c r="C484" s="9" cm="1">
        <f t="array" ref="C484">_xll.SNL.Clients.Office.Excel.Functions.SPG($A484, "SP_SHARES_OUT_PERIOD_END", C$3)</f>
        <v>48332870</v>
      </c>
      <c r="D484" s="9" cm="1">
        <f t="array" ref="D484">_xll.SNL.Clients.Office.Excel.Functions.SPG($A484, "SP_SHARES_OUT_PERIOD_END", D$3)</f>
        <v>48707428</v>
      </c>
      <c r="E484" s="9" cm="1">
        <f t="array" ref="E484">_xll.SNL.Clients.Office.Excel.Functions.SPG($A484, "SP_SHARES_OUT_PERIOD_END", E$3)</f>
        <v>48881619</v>
      </c>
      <c r="F484" s="9" cm="1">
        <f t="array" ref="F484">_xll.SNL.Clients.Office.Excel.Functions.SPG($A484, "SP_SHARES_OUT_PERIOD_END", F$3)</f>
        <v>49076247</v>
      </c>
      <c r="G484" s="9" cm="1">
        <f t="array" ref="G484">_xll.SNL.Clients.Office.Excel.Functions.SPG($A484, "SP_SHARES_OUT_PERIOD_END", G$3)</f>
        <v>49317402</v>
      </c>
      <c r="H484" s="9" cm="1">
        <f t="array" ref="H484">_xll.SNL.Clients.Office.Excel.Functions.SPG($A484, "SP_SHARES_OUT_PERIOD_END", H$3)</f>
        <v>49721307</v>
      </c>
      <c r="I484" s="9" cm="1">
        <f t="array" ref="I484">_xll.SNL.Clients.Office.Excel.Functions.SPG($A484, "SP_SHARES_OUT_PERIOD_END", I$3)</f>
        <v>49998348</v>
      </c>
      <c r="J484" s="9" cm="1">
        <f t="array" ref="J484">_xll.SNL.Clients.Office.Excel.Functions.SPG($A484, "SP_SHARES_OUT_PERIOD_END", J$3)</f>
        <v>50156736</v>
      </c>
    </row>
    <row r="485" spans="1:10" x14ac:dyDescent="0.3">
      <c r="A485" s="11" t="s">
        <v>483</v>
      </c>
      <c r="B485" s="9" cm="1">
        <f t="array" ref="B485">_xll.SNL.Clients.Office.Excel.Functions.SPG($A485, "SP_SHARES_OUT_PERIOD_END", B$3)</f>
        <v>864458943</v>
      </c>
      <c r="C485" s="9" cm="1">
        <f t="array" ref="C485">_xll.SNL.Clients.Office.Excel.Functions.SPG($A485, "SP_SHARES_OUT_PERIOD_END", C$3)</f>
        <v>863487677</v>
      </c>
      <c r="D485" s="9" cm="1">
        <f t="array" ref="D485">_xll.SNL.Clients.Office.Excel.Functions.SPG($A485, "SP_SHARES_OUT_PERIOD_END", D$3)</f>
        <v>864000433</v>
      </c>
      <c r="E485" s="9" cm="1">
        <f t="array" ref="E485">_xll.SNL.Clients.Office.Excel.Functions.SPG($A485, "SP_SHARES_OUT_PERIOD_END", E$3)</f>
        <v>863275037</v>
      </c>
      <c r="F485" s="9" cm="1">
        <f t="array" ref="F485">_xll.SNL.Clients.Office.Excel.Functions.SPG($A485, "SP_SHARES_OUT_PERIOD_END", F$3)</f>
        <v>862713366</v>
      </c>
      <c r="G485" s="9" cm="1">
        <f t="array" ref="G485">_xll.SNL.Clients.Office.Excel.Functions.SPG($A485, "SP_SHARES_OUT_PERIOD_END", G$3)</f>
        <v>862166970</v>
      </c>
      <c r="H485" s="9" cm="1">
        <f t="array" ref="H485">_xll.SNL.Clients.Office.Excel.Functions.SPG($A485, "SP_SHARES_OUT_PERIOD_END", H$3)</f>
        <v>863673786</v>
      </c>
      <c r="I485" s="9" cm="1">
        <f t="array" ref="I485">_xll.SNL.Clients.Office.Excel.Functions.SPG($A485, "SP_SHARES_OUT_PERIOD_END", I$3)</f>
        <v>863261413</v>
      </c>
      <c r="J485" s="9" cm="1">
        <f t="array" ref="J485">_xll.SNL.Clients.Office.Excel.Functions.SPG($A485, "SP_SHARES_OUT_PERIOD_END", J$3)</f>
        <v>862795720</v>
      </c>
    </row>
    <row r="486" spans="1:10" x14ac:dyDescent="0.3">
      <c r="A486" s="11" t="s">
        <v>484</v>
      </c>
      <c r="B486" s="9" cm="1">
        <f t="array" ref="B486">_xll.SNL.Clients.Office.Excel.Functions.SPG($A486, "SP_SHARES_OUT_PERIOD_END", B$3)</f>
        <v>8011000000</v>
      </c>
      <c r="C486" s="9" cm="1">
        <f t="array" ref="C486">_xll.SNL.Clients.Office.Excel.Functions.SPG($A486, "SP_SHARES_OUT_PERIOD_END", C$3)</f>
        <v>8024000000</v>
      </c>
      <c r="D486" s="9" cm="1">
        <f t="array" ref="D486">_xll.SNL.Clients.Office.Excel.Functions.SPG($A486, "SP_SHARES_OUT_PERIOD_END", D$3)</f>
        <v>8034000000</v>
      </c>
      <c r="E486" s="9" cm="1">
        <f t="array" ref="E486">_xll.SNL.Clients.Office.Excel.Functions.SPG($A486, "SP_SHARES_OUT_PERIOD_END", E$3)</f>
        <v>8035000000</v>
      </c>
      <c r="F486" s="9" cm="1">
        <f t="array" ref="F486">_xll.SNL.Clients.Office.Excel.Functions.SPG($A486, "SP_SHARES_OUT_PERIOD_END", F$3)</f>
        <v>8049000000</v>
      </c>
      <c r="G486" s="9" cm="1">
        <f t="array" ref="G486">_xll.SNL.Clients.Office.Excel.Functions.SPG($A486, "SP_SHARES_OUT_PERIOD_END", G$3)</f>
        <v>8054000000</v>
      </c>
      <c r="H486" s="9" cm="1">
        <f t="array" ref="H486">_xll.SNL.Clients.Office.Excel.Functions.SPG($A486, "SP_SHARES_OUT_PERIOD_END", H$3)</f>
        <v>8079000000</v>
      </c>
      <c r="I486" s="9" cm="1">
        <f t="array" ref="I486">_xll.SNL.Clients.Office.Excel.Functions.SPG($A486, "SP_SHARES_OUT_PERIOD_END", I$3)</f>
        <v>8076000000</v>
      </c>
      <c r="J486" s="9" cm="1">
        <f t="array" ref="J486">_xll.SNL.Clients.Office.Excel.Functions.SPG($A486, "SP_SHARES_OUT_PERIOD_END", J$3)</f>
        <v>8082000000</v>
      </c>
    </row>
    <row r="487" spans="1:10" x14ac:dyDescent="0.3">
      <c r="A487" s="11" t="s">
        <v>485</v>
      </c>
      <c r="B487" s="9" cm="1">
        <f t="array" ref="B487">_xll.SNL.Clients.Office.Excel.Functions.SPG($A487, "SP_SHARES_OUT_PERIOD_END", B$3)</f>
        <v>2473000000</v>
      </c>
      <c r="C487" s="9" cm="1">
        <f t="array" ref="C487">_xll.SNL.Clients.Office.Excel.Functions.SPG($A487, "SP_SHARES_OUT_PERIOD_END", C$3)</f>
        <v>2454000000</v>
      </c>
      <c r="D487" s="9" cm="1">
        <f t="array" ref="D487">_xll.SNL.Clients.Office.Excel.Functions.SPG($A487, "SP_SHARES_OUT_PERIOD_END", D$3)</f>
        <v>2452000000</v>
      </c>
      <c r="E487" s="9" cm="1">
        <f t="array" ref="E487">_xll.SNL.Clients.Office.Excel.Functions.SPG($A487, "SP_SHARES_OUT_PERIOD_END", E$3)</f>
        <v>2451000000</v>
      </c>
      <c r="F487" s="9" cm="1">
        <f t="array" ref="F487">_xll.SNL.Clients.Office.Excel.Functions.SPG($A487, "SP_SHARES_OUT_PERIOD_END", F$3)</f>
        <v>2449000000</v>
      </c>
      <c r="G487" s="9" cm="1">
        <f t="array" ref="G487">_xll.SNL.Clients.Office.Excel.Functions.SPG($A487, "SP_SHARES_OUT_PERIOD_END", G$3)</f>
        <v>2439000000</v>
      </c>
      <c r="H487" s="9" cm="1">
        <f t="array" ref="H487">_xll.SNL.Clients.Office.Excel.Functions.SPG($A487, "SP_SHARES_OUT_PERIOD_END", H$3)</f>
        <v>2438000000</v>
      </c>
      <c r="I487" s="9" cm="1">
        <f t="array" ref="I487">_xll.SNL.Clients.Office.Excel.Functions.SPG($A487, "SP_SHARES_OUT_PERIOD_END", I$3)</f>
        <v>2437000000</v>
      </c>
      <c r="J487" s="9" cm="1">
        <f t="array" ref="J487">_xll.SNL.Clients.Office.Excel.Functions.SPG($A487, "SP_SHARES_OUT_PERIOD_END", J$3)</f>
        <v>2436000000</v>
      </c>
    </row>
    <row r="488" spans="1:10" x14ac:dyDescent="0.3">
      <c r="A488" s="11" t="s">
        <v>486</v>
      </c>
      <c r="B488" s="9" cm="1">
        <f t="array" ref="B488">_xll.SNL.Clients.Office.Excel.Functions.SPG($A488, "SP_SHARES_OUT_PERIOD_END", B$3)</f>
        <v>402371029</v>
      </c>
      <c r="C488" s="9" cm="1">
        <f t="array" ref="C488">_xll.SNL.Clients.Office.Excel.Functions.SPG($A488, "SP_SHARES_OUT_PERIOD_END", C$3)</f>
        <v>401494177</v>
      </c>
      <c r="D488" s="9" cm="1">
        <f t="array" ref="D488">_xll.SNL.Clients.Office.Excel.Functions.SPG($A488, "SP_SHARES_OUT_PERIOD_END", D$3)</f>
        <v>401354006</v>
      </c>
      <c r="E488" s="9" cm="1">
        <f t="array" ref="E488">_xll.SNL.Clients.Office.Excel.Functions.SPG($A488, "SP_SHARES_OUT_PERIOD_END", E$3)</f>
        <v>401099070</v>
      </c>
      <c r="F488" s="9" cm="1">
        <f t="array" ref="F488">_xll.SNL.Clients.Office.Excel.Functions.SPG($A488, "SP_SHARES_OUT_PERIOD_END", F$3)</f>
        <v>401302949</v>
      </c>
      <c r="G488" s="9" cm="1">
        <f t="array" ref="G488">_xll.SNL.Clients.Office.Excel.Functions.SPG($A488, "SP_SHARES_OUT_PERIOD_END", G$3)</f>
        <v>401455243</v>
      </c>
      <c r="H488" s="9" cm="1">
        <f t="array" ref="H488">_xll.SNL.Clients.Office.Excel.Functions.SPG($A488, "SP_SHARES_OUT_PERIOD_END", H$3)</f>
        <v>402825628</v>
      </c>
      <c r="I488" s="9" cm="1">
        <f t="array" ref="I488">_xll.SNL.Clients.Office.Excel.Functions.SPG($A488, "SP_SHARES_OUT_PERIOD_END", I$3)</f>
        <v>404874987</v>
      </c>
      <c r="J488" s="9" cm="1">
        <f t="array" ref="J488">_xll.SNL.Clients.Office.Excel.Functions.SPG($A488, "SP_SHARES_OUT_PERIOD_END", J$3)</f>
        <v>406791334</v>
      </c>
    </row>
    <row r="489" spans="1:10" x14ac:dyDescent="0.3">
      <c r="A489" s="11" t="s">
        <v>487</v>
      </c>
      <c r="B489" s="9" cm="1">
        <f t="array" ref="B489">_xll.SNL.Clients.Office.Excel.Functions.SPG($A489, "SP_SHARES_OUT_PERIOD_END", B$3)</f>
        <v>59439000</v>
      </c>
      <c r="C489" s="9" cm="1">
        <f t="array" ref="C489">_xll.SNL.Clients.Office.Excel.Functions.SPG($A489, "SP_SHARES_OUT_PERIOD_END", C$3)</f>
        <v>59388000</v>
      </c>
      <c r="D489" s="9" cm="1">
        <f t="array" ref="D489">_xll.SNL.Clients.Office.Excel.Functions.SPG($A489, "SP_SHARES_OUT_PERIOD_END", D$3)</f>
        <v>59367000</v>
      </c>
      <c r="E489" s="9" cm="1">
        <f t="array" ref="E489">_xll.SNL.Clients.Office.Excel.Functions.SPG($A489, "SP_SHARES_OUT_PERIOD_END", E$3)</f>
        <v>59353000</v>
      </c>
      <c r="F489" s="9" cm="1">
        <f t="array" ref="F489">_xll.SNL.Clients.Office.Excel.Functions.SPG($A489, "SP_SHARES_OUT_PERIOD_END", F$3)</f>
        <v>59310000</v>
      </c>
      <c r="G489" s="9" cm="1">
        <f t="array" ref="G489">_xll.SNL.Clients.Office.Excel.Functions.SPG($A489, "SP_SHARES_OUT_PERIOD_END", G$3)</f>
        <v>59176000</v>
      </c>
      <c r="H489" s="9" cm="1">
        <f t="array" ref="H489">_xll.SNL.Clients.Office.Excel.Functions.SPG($A489, "SP_SHARES_OUT_PERIOD_END", H$3)</f>
        <v>59116000</v>
      </c>
      <c r="I489" s="9" cm="1">
        <f t="array" ref="I489">_xll.SNL.Clients.Office.Excel.Functions.SPG($A489, "SP_SHARES_OUT_PERIOD_END", I$3)</f>
        <v>59046000</v>
      </c>
      <c r="J489" s="9" cm="1">
        <f t="array" ref="J489">_xll.SNL.Clients.Office.Excel.Functions.SPG($A489, "SP_SHARES_OUT_PERIOD_END", J$3)</f>
        <v>59020000</v>
      </c>
    </row>
    <row r="490" spans="1:10" x14ac:dyDescent="0.3">
      <c r="A490" s="11" t="s">
        <v>488</v>
      </c>
      <c r="B490" s="9" cm="1">
        <f t="array" ref="B490">_xll.SNL.Clients.Office.Excel.Functions.SPG($A490, "SP_SHARES_OUT_PERIOD_END", B$3)</f>
        <v>319133501</v>
      </c>
      <c r="C490" s="9" cm="1">
        <f t="array" ref="C490">_xll.SNL.Clients.Office.Excel.Functions.SPG($A490, "SP_SHARES_OUT_PERIOD_END", C$3)</f>
        <v>317680855</v>
      </c>
      <c r="D490" s="9" cm="1">
        <f t="array" ref="D490">_xll.SNL.Clients.Office.Excel.Functions.SPG($A490, "SP_SHARES_OUT_PERIOD_END", D$3)</f>
        <v>316354446</v>
      </c>
      <c r="E490" s="9" cm="1">
        <f t="array" ref="E490">_xll.SNL.Clients.Office.Excel.Functions.SPG($A490, "SP_SHARES_OUT_PERIOD_END", E$3)</f>
        <v>316079401</v>
      </c>
      <c r="F490" s="9" cm="1">
        <f t="array" ref="F490">_xll.SNL.Clients.Office.Excel.Functions.SPG($A490, "SP_SHARES_OUT_PERIOD_END", F$3)</f>
        <v>315822587</v>
      </c>
      <c r="G490" s="9" cm="1">
        <f t="array" ref="G490">_xll.SNL.Clients.Office.Excel.Functions.SPG($A490, "SP_SHARES_OUT_PERIOD_END", G$3)</f>
        <v>315434531</v>
      </c>
      <c r="H490" s="9" cm="1">
        <f t="array" ref="H490">_xll.SNL.Clients.Office.Excel.Functions.SPG($A490, "SP_SHARES_OUT_PERIOD_END", H$3)</f>
        <v>315434531</v>
      </c>
      <c r="I490" s="9" cm="1">
        <f t="array" ref="I490">_xll.SNL.Clients.Office.Excel.Functions.SPG($A490, "SP_SHARES_OUT_PERIOD_END", I$3)</f>
        <v>315434531</v>
      </c>
      <c r="J490" s="9" cm="1">
        <f t="array" ref="J490">_xll.SNL.Clients.Office.Excel.Functions.SPG($A490, "SP_SHARES_OUT_PERIOD_END", J$3)</f>
        <v>315434531</v>
      </c>
    </row>
    <row r="491" spans="1:10" x14ac:dyDescent="0.3">
      <c r="A491" s="11" t="s">
        <v>489</v>
      </c>
      <c r="B491" s="9" cm="1">
        <f t="array" ref="B491">_xll.SNL.Clients.Office.Excel.Functions.SPG($A491, "SP_SHARES_OUT_PERIOD_END", B$3)</f>
        <v>3261676266</v>
      </c>
      <c r="C491" s="9" cm="1">
        <f t="array" ref="C491">_xll.SNL.Clients.Office.Excel.Functions.SPG($A491, "SP_SHARES_OUT_PERIOD_END", C$3)</f>
        <v>3288943829</v>
      </c>
      <c r="D491" s="9" cm="1">
        <f t="array" ref="D491">_xll.SNL.Clients.Office.Excel.Functions.SPG($A491, "SP_SHARES_OUT_PERIOD_END", D$3)</f>
        <v>3345492193</v>
      </c>
      <c r="E491" s="9" cm="1">
        <f t="array" ref="E491">_xll.SNL.Clients.Office.Excel.Functions.SPG($A491, "SP_SHARES_OUT_PERIOD_END", E$3)</f>
        <v>3402711053</v>
      </c>
      <c r="F491" s="9" cm="1">
        <f t="array" ref="F491">_xll.SNL.Clients.Office.Excel.Functions.SPG($A491, "SP_SHARES_OUT_PERIOD_END", F$3)</f>
        <v>3501678595</v>
      </c>
      <c r="G491" s="9" cm="1">
        <f t="array" ref="G491">_xll.SNL.Clients.Office.Excel.Functions.SPG($A491, "SP_SHARES_OUT_PERIOD_END", G$3)</f>
        <v>3598862582</v>
      </c>
      <c r="H491" s="9" cm="1">
        <f t="array" ref="H491">_xll.SNL.Clients.Office.Excel.Functions.SPG($A491, "SP_SHARES_OUT_PERIOD_END", H$3)</f>
        <v>3637926802</v>
      </c>
      <c r="I491" s="9" cm="1">
        <f t="array" ref="I491">_xll.SNL.Clients.Office.Excel.Functions.SPG($A491, "SP_SHARES_OUT_PERIOD_END", I$3)</f>
        <v>3667665874</v>
      </c>
      <c r="J491" s="9" cm="1">
        <f t="array" ref="J491">_xll.SNL.Clients.Office.Excel.Functions.SPG($A491, "SP_SHARES_OUT_PERIOD_END", J$3)</f>
        <v>3763223599</v>
      </c>
    </row>
    <row r="492" spans="1:10" x14ac:dyDescent="0.3">
      <c r="A492" s="11" t="s">
        <v>490</v>
      </c>
      <c r="B492" s="9" cm="1">
        <f t="array" ref="B492">_xll.SNL.Clients.Office.Excel.Functions.SPG($A492, "SP_SHARES_OUT_PERIOD_END", B$3)</f>
        <v>651889055</v>
      </c>
      <c r="C492" s="9" cm="1">
        <f t="array" ref="C492">_xll.SNL.Clients.Office.Excel.Functions.SPG($A492, "SP_SHARES_OUT_PERIOD_END", C$3)</f>
        <v>635289329</v>
      </c>
      <c r="D492" s="9" cm="1">
        <f t="array" ref="D492">_xll.SNL.Clients.Office.Excel.Functions.SPG($A492, "SP_SHARES_OUT_PERIOD_END", D$3)</f>
        <v>618395510</v>
      </c>
      <c r="E492" s="9" cm="1">
        <f t="array" ref="E492">_xll.SNL.Clients.Office.Excel.Functions.SPG($A492, "SP_SHARES_OUT_PERIOD_END", E$3)</f>
        <v>608150705</v>
      </c>
      <c r="F492" s="9" cm="1">
        <f t="array" ref="F492">_xll.SNL.Clients.Office.Excel.Functions.SPG($A492, "SP_SHARES_OUT_PERIOD_END", F$3)</f>
        <v>590934192</v>
      </c>
      <c r="G492" s="9" cm="1">
        <f t="array" ref="G492">_xll.SNL.Clients.Office.Excel.Functions.SPG($A492, "SP_SHARES_OUT_PERIOD_END", G$3)</f>
        <v>564241181</v>
      </c>
      <c r="H492" s="9" cm="1">
        <f t="array" ref="H492">_xll.SNL.Clients.Office.Excel.Functions.SPG($A492, "SP_SHARES_OUT_PERIOD_END", H$3)</f>
        <v>532268482</v>
      </c>
      <c r="I492" s="9" cm="1">
        <f t="array" ref="I492">_xll.SNL.Clients.Office.Excel.Functions.SPG($A492, "SP_SHARES_OUT_PERIOD_END", I$3)</f>
        <v>508159453</v>
      </c>
      <c r="J492" s="9" cm="1">
        <f t="array" ref="J492">_xll.SNL.Clients.Office.Excel.Functions.SPG($A492, "SP_SHARES_OUT_PERIOD_END", J$3)</f>
        <v>496294516</v>
      </c>
    </row>
    <row r="493" spans="1:10" x14ac:dyDescent="0.3">
      <c r="A493" s="11" t="s">
        <v>491</v>
      </c>
      <c r="B493" s="9" cm="1">
        <f t="array" ref="B493">_xll.SNL.Clients.Office.Excel.Functions.SPG($A493, "SP_SHARES_OUT_PERIOD_END", B$3)</f>
        <v>71800000</v>
      </c>
      <c r="C493" s="9" cm="1">
        <f t="array" ref="C493">_xll.SNL.Clients.Office.Excel.Functions.SPG($A493, "SP_SHARES_OUT_PERIOD_END", C$3)</f>
        <v>72300000</v>
      </c>
      <c r="D493" s="9" cm="1">
        <f t="array" ref="D493">_xll.SNL.Clients.Office.Excel.Functions.SPG($A493, "SP_SHARES_OUT_PERIOD_END", D$3)</f>
        <v>72500000</v>
      </c>
      <c r="E493" s="9" cm="1">
        <f t="array" ref="E493">_xll.SNL.Clients.Office.Excel.Functions.SPG($A493, "SP_SHARES_OUT_PERIOD_END", E$3)</f>
        <v>72600000</v>
      </c>
      <c r="F493" s="9" cm="1">
        <f t="array" ref="F493">_xll.SNL.Clients.Office.Excel.Functions.SPG($A493, "SP_SHARES_OUT_PERIOD_END", F$3)</f>
        <v>73000000</v>
      </c>
      <c r="G493" s="9" cm="1">
        <f t="array" ref="G493">_xll.SNL.Clients.Office.Excel.Functions.SPG($A493, "SP_SHARES_OUT_PERIOD_END", G$3)</f>
        <v>73500000</v>
      </c>
      <c r="H493" s="9" cm="1">
        <f t="array" ref="H493">_xll.SNL.Clients.Office.Excel.Functions.SPG($A493, "SP_SHARES_OUT_PERIOD_END", H$3)</f>
        <v>74000000</v>
      </c>
      <c r="I493" s="9" cm="1">
        <f t="array" ref="I493">_xll.SNL.Clients.Office.Excel.Functions.SPG($A493, "SP_SHARES_OUT_PERIOD_END", I$3)</f>
        <v>73900000</v>
      </c>
      <c r="J493" s="9" cm="1">
        <f t="array" ref="J493">_xll.SNL.Clients.Office.Excel.Functions.SPG($A493, "SP_SHARES_OUT_PERIOD_END", J$3)</f>
        <v>74200000</v>
      </c>
    </row>
    <row r="494" spans="1:10" x14ac:dyDescent="0.3">
      <c r="A494" s="11" t="s">
        <v>492</v>
      </c>
      <c r="B494" s="9" cm="1">
        <f t="array" ref="B494">_xll.SNL.Clients.Office.Excel.Functions.SPG($A494, "SP_SHARES_OUT_PERIOD_END", B$3)</f>
        <v>348000000</v>
      </c>
      <c r="C494" s="9" cm="1">
        <f t="array" ref="C494">_xll.SNL.Clients.Office.Excel.Functions.SPG($A494, "SP_SHARES_OUT_PERIOD_END", C$3)</f>
        <v>348000000</v>
      </c>
      <c r="D494" s="9" cm="1">
        <f t="array" ref="D494">_xll.SNL.Clients.Office.Excel.Functions.SPG($A494, "SP_SHARES_OUT_PERIOD_END", D$3)</f>
        <v>346000000</v>
      </c>
      <c r="E494" s="9" cm="1">
        <f t="array" ref="E494">_xll.SNL.Clients.Office.Excel.Functions.SPG($A494, "SP_SHARES_OUT_PERIOD_END", E$3)</f>
        <v>343000000</v>
      </c>
      <c r="F494" s="9" cm="1">
        <f t="array" ref="F494">_xll.SNL.Clients.Office.Excel.Functions.SPG($A494, "SP_SHARES_OUT_PERIOD_END", F$3)</f>
        <v>326000000</v>
      </c>
      <c r="G494" s="9" cm="1">
        <f t="array" ref="G494">_xll.SNL.Clients.Office.Excel.Functions.SPG($A494, "SP_SHARES_OUT_PERIOD_END", G$3)</f>
        <v>326000000</v>
      </c>
      <c r="H494" s="9" cm="1">
        <f t="array" ref="H494">_xll.SNL.Clients.Office.Excel.Functions.SPG($A494, "SP_SHARES_OUT_PERIOD_END", H$3)</f>
        <v>324000000</v>
      </c>
      <c r="I494" s="9" cm="1">
        <f t="array" ref="I494">_xll.SNL.Clients.Office.Excel.Functions.SPG($A494, "SP_SHARES_OUT_PERIOD_END", I$3)</f>
        <v>322000000</v>
      </c>
      <c r="J494" s="9" cm="1">
        <f t="array" ref="J494">_xll.SNL.Clients.Office.Excel.Functions.SPG($A494, "SP_SHARES_OUT_PERIOD_END", J$3)</f>
        <v>320000000</v>
      </c>
    </row>
    <row r="495" spans="1:10" x14ac:dyDescent="0.3">
      <c r="A495" s="11" t="s">
        <v>493</v>
      </c>
      <c r="B495" s="9" cm="1">
        <f t="array" ref="B495">_xll.SNL.Clients.Office.Excel.Functions.SPG($A495, "SP_SHARES_OUT_PERIOD_END", B$3)</f>
        <v>171100000</v>
      </c>
      <c r="C495" s="9" cm="1">
        <f t="array" ref="C495">_xll.SNL.Clients.Office.Excel.Functions.SPG($A495, "SP_SHARES_OUT_PERIOD_END", C$3)</f>
        <v>171300000</v>
      </c>
      <c r="D495" s="9" cm="1">
        <f t="array" ref="D495">_xll.SNL.Clients.Office.Excel.Functions.SPG($A495, "SP_SHARES_OUT_PERIOD_END", D$3)</f>
        <v>171900000</v>
      </c>
      <c r="E495" s="9" cm="1">
        <f t="array" ref="E495">_xll.SNL.Clients.Office.Excel.Functions.SPG($A495, "SP_SHARES_OUT_PERIOD_END", E$3)</f>
        <v>175600000</v>
      </c>
      <c r="F495" s="9" cm="1">
        <f t="array" ref="F495">_xll.SNL.Clients.Office.Excel.Functions.SPG($A495, "SP_SHARES_OUT_PERIOD_END", F$3)</f>
        <v>176800000</v>
      </c>
      <c r="G495" s="9" cm="1">
        <f t="array" ref="G495">_xll.SNL.Clients.Office.Excel.Functions.SPG($A495, "SP_SHARES_OUT_PERIOD_END", G$3)</f>
        <v>177800000</v>
      </c>
      <c r="H495" s="9" cm="1">
        <f t="array" ref="H495">_xll.SNL.Clients.Office.Excel.Functions.SPG($A495, "SP_SHARES_OUT_PERIOD_END", H$3)</f>
        <v>179100000</v>
      </c>
      <c r="I495" s="9" cm="1">
        <f t="array" ref="I495">_xll.SNL.Clients.Office.Excel.Functions.SPG($A495, "SP_SHARES_OUT_PERIOD_END", I$3)</f>
        <v>179100000</v>
      </c>
      <c r="J495" s="9" cm="1">
        <f t="array" ref="J495">_xll.SNL.Clients.Office.Excel.Functions.SPG($A495, "SP_SHARES_OUT_PERIOD_END", J$3)</f>
        <v>179800000</v>
      </c>
    </row>
    <row r="496" spans="1:10" x14ac:dyDescent="0.3">
      <c r="A496" s="11" t="s">
        <v>494</v>
      </c>
      <c r="B496" s="9" cm="1">
        <f t="array" ref="B496">_xll.SNL.Clients.Office.Excel.Functions.SPG($A496, "SP_SHARES_OUT_PERIOD_END", B$3)</f>
        <v>725671000</v>
      </c>
      <c r="C496" s="9" cm="1">
        <f t="array" ref="C496">_xll.SNL.Clients.Office.Excel.Functions.SPG($A496, "SP_SHARES_OUT_PERIOD_END", C$3)</f>
        <v>725845000</v>
      </c>
      <c r="D496" s="9" cm="1">
        <f t="array" ref="D496">_xll.SNL.Clients.Office.Excel.Functions.SPG($A496, "SP_SHARES_OUT_PERIOD_END", D$3)</f>
        <v>726758000</v>
      </c>
      <c r="E496" s="9" cm="1">
        <f t="array" ref="E496">_xll.SNL.Clients.Office.Excel.Functions.SPG($A496, "SP_SHARES_OUT_PERIOD_END", E$3)</f>
        <v>727519000</v>
      </c>
      <c r="F496" s="9" cm="1">
        <f t="array" ref="F496">_xll.SNL.Clients.Office.Excel.Functions.SPG($A496, "SP_SHARES_OUT_PERIOD_END", F$3)</f>
        <v>729141000</v>
      </c>
      <c r="G496" s="9" cm="1">
        <f t="array" ref="G496">_xll.SNL.Clients.Office.Excel.Functions.SPG($A496, "SP_SHARES_OUT_PERIOD_END", G$3)</f>
        <v>729753000</v>
      </c>
      <c r="H496" s="9" cm="1">
        <f t="array" ref="H496">_xll.SNL.Clients.Office.Excel.Functions.SPG($A496, "SP_SHARES_OUT_PERIOD_END", H$3)</f>
        <v>730128000</v>
      </c>
      <c r="I496" s="9" cm="1">
        <f t="array" ref="I496">_xll.SNL.Clients.Office.Excel.Functions.SPG($A496, "SP_SHARES_OUT_PERIOD_END", I$3)</f>
        <v>730850000</v>
      </c>
      <c r="J496" s="9" cm="1">
        <f t="array" ref="J496">_xll.SNL.Clients.Office.Excel.Functions.SPG($A496, "SP_SHARES_OUT_PERIOD_END", J$3)</f>
        <v>732507000</v>
      </c>
    </row>
    <row r="497" spans="1:10" x14ac:dyDescent="0.3">
      <c r="A497" s="11" t="s">
        <v>1035</v>
      </c>
      <c r="B497" s="9" t="str" cm="1">
        <f t="array" ref="B497">_xll.SNL.Clients.Office.Excel.Functions.SPG($A497, "SP_SHARES_OUT_PERIOD_END", B$3)</f>
        <v>NA</v>
      </c>
      <c r="C497" s="9" cm="1">
        <f t="array" ref="C497">_xll.SNL.Clients.Office.Excel.Functions.SPG($A497, "SP_SHARES_OUT_PERIOD_END", C$3)</f>
        <v>123125000</v>
      </c>
      <c r="D497" s="9" cm="1">
        <f t="array" ref="D497">_xll.SNL.Clients.Office.Excel.Functions.SPG($A497, "SP_SHARES_OUT_PERIOD_END", D$3)</f>
        <v>123876000</v>
      </c>
      <c r="E497" s="9" cm="1">
        <f t="array" ref="E497">_xll.SNL.Clients.Office.Excel.Functions.SPG($A497, "SP_SHARES_OUT_PERIOD_END", E$3)</f>
        <v>127788000</v>
      </c>
      <c r="F497" s="9" cm="1">
        <f t="array" ref="F497">_xll.SNL.Clients.Office.Excel.Functions.SPG($A497, "SP_SHARES_OUT_PERIOD_END", F$3)</f>
        <v>128674000</v>
      </c>
      <c r="G497" s="9" cm="1">
        <f t="array" ref="G497">_xll.SNL.Clients.Office.Excel.Functions.SPG($A497, "SP_SHARES_OUT_PERIOD_END", G$3)</f>
        <v>128302000</v>
      </c>
      <c r="H497" s="9" cm="1">
        <f t="array" ref="H497">_xll.SNL.Clients.Office.Excel.Functions.SPG($A497, "SP_SHARES_OUT_PERIOD_END", H$3)</f>
        <v>128270000</v>
      </c>
      <c r="I497" s="9" cm="1">
        <f t="array" ref="I497">_xll.SNL.Clients.Office.Excel.Functions.SPG($A497, "SP_SHARES_OUT_PERIOD_END", I$3)</f>
        <v>128290000</v>
      </c>
      <c r="J497" s="9" cm="1">
        <f t="array" ref="J497">_xll.SNL.Clients.Office.Excel.Functions.SPG($A497, "SP_SHARES_OUT_PERIOD_END", J$3)</f>
        <v>128444000</v>
      </c>
    </row>
    <row r="498" spans="1:10" x14ac:dyDescent="0.3">
      <c r="A498" s="11" t="s">
        <v>495</v>
      </c>
      <c r="B498" s="9" cm="1">
        <f t="array" ref="B498">_xll.SNL.Clients.Office.Excel.Functions.SPG($A498, "SP_SHARES_OUT_PERIOD_END", B$3)</f>
        <v>99210847</v>
      </c>
      <c r="C498" s="9" cm="1">
        <f t="array" ref="C498">_xll.SNL.Clients.Office.Excel.Functions.SPG($A498, "SP_SHARES_OUT_PERIOD_END", C$3)</f>
        <v>99805780</v>
      </c>
      <c r="D498" s="9" cm="1">
        <f t="array" ref="D498">_xll.SNL.Clients.Office.Excel.Functions.SPG($A498, "SP_SHARES_OUT_PERIOD_END", D$3)</f>
        <v>100871441</v>
      </c>
      <c r="E498" s="9" cm="1">
        <f t="array" ref="E498">_xll.SNL.Clients.Office.Excel.Functions.SPG($A498, "SP_SHARES_OUT_PERIOD_END", E$3)</f>
        <v>101547339</v>
      </c>
      <c r="F498" s="9" cm="1">
        <f t="array" ref="F498">_xll.SNL.Clients.Office.Excel.Functions.SPG($A498, "SP_SHARES_OUT_PERIOD_END", F$3)</f>
        <v>102213184</v>
      </c>
      <c r="G498" s="9" cm="1">
        <f t="array" ref="G498">_xll.SNL.Clients.Office.Excel.Functions.SPG($A498, "SP_SHARES_OUT_PERIOD_END", G$3)</f>
        <v>102520553</v>
      </c>
      <c r="H498" s="9" cm="1">
        <f t="array" ref="H498">_xll.SNL.Clients.Office.Excel.Functions.SPG($A498, "SP_SHARES_OUT_PERIOD_END", H$3)</f>
        <v>103321046</v>
      </c>
      <c r="I498" s="9" cm="1">
        <f t="array" ref="I498">_xll.SNL.Clients.Office.Excel.Functions.SPG($A498, "SP_SHARES_OUT_PERIOD_END", I$3)</f>
        <v>104943324</v>
      </c>
      <c r="J498" s="9" cm="1">
        <f t="array" ref="J498">_xll.SNL.Clients.Office.Excel.Functions.SPG($A498, "SP_SHARES_OUT_PERIOD_END", J$3)</f>
        <v>106382693</v>
      </c>
    </row>
    <row r="499" spans="1:10" x14ac:dyDescent="0.3">
      <c r="A499" s="11" t="s">
        <v>496</v>
      </c>
      <c r="B499" s="9" t="str" cm="1">
        <f t="array" ref="B499">_xll.SNL.Clients.Office.Excel.Functions.SPG($A499, "SP_SHARES_OUT_PERIOD_END", B$3)</f>
        <v>NA</v>
      </c>
      <c r="C499" s="9" cm="1">
        <f t="array" ref="C499">_xll.SNL.Clients.Office.Excel.Functions.SPG($A499, "SP_SHARES_OUT_PERIOD_END", C$3)</f>
        <v>266352000</v>
      </c>
      <c r="D499" s="9" cm="1">
        <f t="array" ref="D499">_xll.SNL.Clients.Office.Excel.Functions.SPG($A499, "SP_SHARES_OUT_PERIOD_END", D$3)</f>
        <v>265000000</v>
      </c>
      <c r="E499" s="9" cm="1">
        <f t="array" ref="E499">_xll.SNL.Clients.Office.Excel.Functions.SPG($A499, "SP_SHARES_OUT_PERIOD_END", E$3)</f>
        <v>266000000</v>
      </c>
      <c r="F499" s="9" cm="1">
        <f t="array" ref="F499">_xll.SNL.Clients.Office.Excel.Functions.SPG($A499, "SP_SHARES_OUT_PERIOD_END", F$3)</f>
        <v>265000000</v>
      </c>
      <c r="G499" s="9" cm="1">
        <f t="array" ref="G499">_xll.SNL.Clients.Office.Excel.Functions.SPG($A499, "SP_SHARES_OUT_PERIOD_END", G$3)</f>
        <v>263862000</v>
      </c>
      <c r="H499" s="9" cm="1">
        <f t="array" ref="H499">_xll.SNL.Clients.Office.Excel.Functions.SPG($A499, "SP_SHARES_OUT_PERIOD_END", H$3)</f>
        <v>263000000</v>
      </c>
      <c r="I499" s="9" cm="1">
        <f t="array" ref="I499">_xll.SNL.Clients.Office.Excel.Functions.SPG($A499, "SP_SHARES_OUT_PERIOD_END", I$3)</f>
        <v>262000000</v>
      </c>
      <c r="J499" s="9" cm="1">
        <f t="array" ref="J499">_xll.SNL.Clients.Office.Excel.Functions.SPG($A499, "SP_SHARES_OUT_PERIOD_END", J$3)</f>
        <v>261000000</v>
      </c>
    </row>
    <row r="500" spans="1:10" x14ac:dyDescent="0.3">
      <c r="A500" s="11" t="s">
        <v>497</v>
      </c>
      <c r="B500" s="9" cm="1">
        <f t="array" ref="B500">_xll.SNL.Clients.Office.Excel.Functions.SPG($A500, "SP_SHARES_OUT_PERIOD_END", B$3)</f>
        <v>104850653</v>
      </c>
      <c r="C500" s="9" cm="1">
        <f t="array" ref="C500">_xll.SNL.Clients.Office.Excel.Functions.SPG($A500, "SP_SHARES_OUT_PERIOD_END", C$3)</f>
        <v>106802596</v>
      </c>
      <c r="D500" s="9" cm="1">
        <f t="array" ref="D500">_xll.SNL.Clients.Office.Excel.Functions.SPG($A500, "SP_SHARES_OUT_PERIOD_END", D$3)</f>
        <v>108944418</v>
      </c>
      <c r="E500" s="9" cm="1">
        <f t="array" ref="E500">_xll.SNL.Clients.Office.Excel.Functions.SPG($A500, "SP_SHARES_OUT_PERIOD_END", E$3)</f>
        <v>110397404</v>
      </c>
      <c r="F500" s="9" cm="1">
        <f t="array" ref="F500">_xll.SNL.Clients.Office.Excel.Functions.SPG($A500, "SP_SHARES_OUT_PERIOD_END", F$3)</f>
        <v>111093491</v>
      </c>
      <c r="G500" s="9" cm="1">
        <f t="array" ref="G500">_xll.SNL.Clients.Office.Excel.Functions.SPG($A500, "SP_SHARES_OUT_PERIOD_END", G$3)</f>
        <v>110759587</v>
      </c>
      <c r="H500" s="9" cm="1">
        <f t="array" ref="H500">_xll.SNL.Clients.Office.Excel.Functions.SPG($A500, "SP_SHARES_OUT_PERIOD_END", H$3)</f>
        <v>112518744</v>
      </c>
      <c r="I500" s="9" cm="1">
        <f t="array" ref="I500">_xll.SNL.Clients.Office.Excel.Functions.SPG($A500, "SP_SHARES_OUT_PERIOD_END", I$3)</f>
        <v>113104464</v>
      </c>
      <c r="J500" s="9" cm="1">
        <f t="array" ref="J500">_xll.SNL.Clients.Office.Excel.Functions.SPG($A500, "SP_SHARES_OUT_PERIOD_END", J$3)</f>
        <v>112969573</v>
      </c>
    </row>
    <row r="501" spans="1:10" x14ac:dyDescent="0.3">
      <c r="A501" s="11" t="s">
        <v>498</v>
      </c>
      <c r="B501" s="9" cm="1">
        <f t="array" ref="B501">_xll.SNL.Clients.Office.Excel.Functions.SPG($A501, "SP_SHARES_OUT_PERIOD_END", B$3)</f>
        <v>576547051</v>
      </c>
      <c r="C501" s="9" cm="1">
        <f t="array" ref="C501">_xll.SNL.Clients.Office.Excel.Functions.SPG($A501, "SP_SHARES_OUT_PERIOD_END", C$3)</f>
        <v>574365598</v>
      </c>
      <c r="D501" s="9" cm="1">
        <f t="array" ref="D501">_xll.SNL.Clients.Office.Excel.Functions.SPG($A501, "SP_SHARES_OUT_PERIOD_END", D$3)</f>
        <v>574101713</v>
      </c>
      <c r="E501" s="9" cm="1">
        <f t="array" ref="E501">_xll.SNL.Clients.Office.Excel.Functions.SPG($A501, "SP_SHARES_OUT_PERIOD_END", E$3)</f>
        <v>557337051</v>
      </c>
      <c r="F501" s="9" cm="1">
        <f t="array" ref="F501">_xll.SNL.Clients.Office.Excel.Functions.SPG($A501, "SP_SHARES_OUT_PERIOD_END", F$3)</f>
        <v>555470302</v>
      </c>
      <c r="G501" s="9" cm="1">
        <f t="array" ref="G501">_xll.SNL.Clients.Office.Excel.Functions.SPG($A501, "SP_SHARES_OUT_PERIOD_END", G$3)</f>
        <v>554941703</v>
      </c>
      <c r="H501" s="9" cm="1">
        <f t="array" ref="H501">_xll.SNL.Clients.Office.Excel.Functions.SPG($A501, "SP_SHARES_OUT_PERIOD_END", H$3)</f>
        <v>551662803</v>
      </c>
      <c r="I501" s="9" cm="1">
        <f t="array" ref="I501">_xll.SNL.Clients.Office.Excel.Functions.SPG($A501, "SP_SHARES_OUT_PERIOD_END", I$3)</f>
        <v>551375255</v>
      </c>
      <c r="J501" s="9" cm="1">
        <f t="array" ref="J501">_xll.SNL.Clients.Office.Excel.Functions.SPG($A501, "SP_SHARES_OUT_PERIOD_END", J$3)</f>
        <v>550222192</v>
      </c>
    </row>
    <row r="502" spans="1:10" x14ac:dyDescent="0.3">
      <c r="A502" s="11" t="s">
        <v>499</v>
      </c>
      <c r="B502" s="9" cm="1">
        <f t="array" ref="B502">_xll.SNL.Clients.Office.Excel.Functions.SPG($A502, "SP_SHARES_OUT_PERIOD_END", B$3)</f>
        <v>243400000</v>
      </c>
      <c r="C502" s="9" cm="1">
        <f t="array" ref="C502">_xll.SNL.Clients.Office.Excel.Functions.SPG($A502, "SP_SHARES_OUT_PERIOD_END", C$3)</f>
        <v>242985000</v>
      </c>
      <c r="D502" s="9" cm="1">
        <f t="array" ref="D502">_xll.SNL.Clients.Office.Excel.Functions.SPG($A502, "SP_SHARES_OUT_PERIOD_END", D$3)</f>
        <v>243000000</v>
      </c>
      <c r="E502" s="9" cm="1">
        <f t="array" ref="E502">_xll.SNL.Clients.Office.Excel.Functions.SPG($A502, "SP_SHARES_OUT_PERIOD_END", E$3)</f>
        <v>242900000</v>
      </c>
      <c r="F502" s="9" cm="1">
        <f t="array" ref="F502">_xll.SNL.Clients.Office.Excel.Functions.SPG($A502, "SP_SHARES_OUT_PERIOD_END", F$3)</f>
        <v>242500000</v>
      </c>
      <c r="G502" s="9" cm="1">
        <f t="array" ref="G502">_xll.SNL.Clients.Office.Excel.Functions.SPG($A502, "SP_SHARES_OUT_PERIOD_END", G$3)</f>
        <v>241504000</v>
      </c>
      <c r="H502" s="9" cm="1">
        <f t="array" ref="H502">_xll.SNL.Clients.Office.Excel.Functions.SPG($A502, "SP_SHARES_OUT_PERIOD_END", H$3)</f>
        <v>240800000</v>
      </c>
      <c r="I502" s="9" cm="1">
        <f t="array" ref="I502">_xll.SNL.Clients.Office.Excel.Functions.SPG($A502, "SP_SHARES_OUT_PERIOD_END", I$3)</f>
        <v>240700000</v>
      </c>
      <c r="J502" s="9" cm="1">
        <f t="array" ref="J502">_xll.SNL.Clients.Office.Excel.Functions.SPG($A502, "SP_SHARES_OUT_PERIOD_END", J$3)</f>
        <v>180600000</v>
      </c>
    </row>
    <row r="503" spans="1:10" x14ac:dyDescent="0.3">
      <c r="A503" s="11" t="s">
        <v>500</v>
      </c>
      <c r="B503" s="9" cm="1">
        <f t="array" ref="B503">_xll.SNL.Clients.Office.Excel.Functions.SPG($A503, "SP_SHARES_OUT_PERIOD_END", B$3)</f>
        <v>278000000</v>
      </c>
      <c r="C503" s="9" cm="1">
        <f t="array" ref="C503">_xll.SNL.Clients.Office.Excel.Functions.SPG($A503, "SP_SHARES_OUT_PERIOD_END", C$3)</f>
        <v>279000000</v>
      </c>
      <c r="D503" s="9" cm="1">
        <f t="array" ref="D503">_xll.SNL.Clients.Office.Excel.Functions.SPG($A503, "SP_SHARES_OUT_PERIOD_END", D$3)</f>
        <v>280000000</v>
      </c>
      <c r="E503" s="9" cm="1">
        <f t="array" ref="E503">_xll.SNL.Clients.Office.Excel.Functions.SPG($A503, "SP_SHARES_OUT_PERIOD_END", E$3)</f>
        <v>281000000</v>
      </c>
      <c r="F503" s="9" cm="1">
        <f t="array" ref="F503">_xll.SNL.Clients.Office.Excel.Functions.SPG($A503, "SP_SHARES_OUT_PERIOD_END", F$3)</f>
        <v>281000000</v>
      </c>
      <c r="G503" s="9" cm="1">
        <f t="array" ref="G503">_xll.SNL.Clients.Office.Excel.Functions.SPG($A503, "SP_SHARES_OUT_PERIOD_END", G$3)</f>
        <v>281000000</v>
      </c>
      <c r="H503" s="9" cm="1">
        <f t="array" ref="H503">_xll.SNL.Clients.Office.Excel.Functions.SPG($A503, "SP_SHARES_OUT_PERIOD_END", H$3)</f>
        <v>280000000</v>
      </c>
      <c r="I503" s="9" cm="1">
        <f t="array" ref="I503">_xll.SNL.Clients.Office.Excel.Functions.SPG($A503, "SP_SHARES_OUT_PERIOD_END", I$3)</f>
        <v>280000000</v>
      </c>
      <c r="J503" s="9" cm="1">
        <f t="array" ref="J503">_xll.SNL.Clients.Office.Excel.Functions.SPG($A503, "SP_SHARES_OUT_PERIOD_END", J$3)</f>
        <v>280000000</v>
      </c>
    </row>
    <row r="504" spans="1:10" x14ac:dyDescent="0.3">
      <c r="A504" s="11" t="s">
        <v>501</v>
      </c>
      <c r="B504" s="9" cm="1">
        <f t="array" ref="B504">_xll.SNL.Clients.Office.Excel.Functions.SPG($A504, "SP_SHARES_OUT_PERIOD_END", B$3)</f>
        <v>51138251</v>
      </c>
      <c r="C504" s="9" cm="1">
        <f t="array" ref="C504">_xll.SNL.Clients.Office.Excel.Functions.SPG($A504, "SP_SHARES_OUT_PERIOD_END", C$3)</f>
        <v>51506059</v>
      </c>
      <c r="D504" s="9" cm="1">
        <f t="array" ref="D504">_xll.SNL.Clients.Office.Excel.Functions.SPG($A504, "SP_SHARES_OUT_PERIOD_END", D$3)</f>
        <v>51542056</v>
      </c>
      <c r="E504" s="9" cm="1">
        <f t="array" ref="E504">_xll.SNL.Clients.Office.Excel.Functions.SPG($A504, "SP_SHARES_OUT_PERIOD_END", E$3)</f>
        <v>51569991</v>
      </c>
      <c r="F504" s="9" cm="1">
        <f t="array" ref="F504">_xll.SNL.Clients.Office.Excel.Functions.SPG($A504, "SP_SHARES_OUT_PERIOD_END", F$3)</f>
        <v>51399968</v>
      </c>
      <c r="G504" s="9" cm="1">
        <f t="array" ref="G504">_xll.SNL.Clients.Office.Excel.Functions.SPG($A504, "SP_SHARES_OUT_PERIOD_END", G$3)</f>
        <v>51378862</v>
      </c>
      <c r="H504" s="9" cm="1">
        <f t="array" ref="H504">_xll.SNL.Clients.Office.Excel.Functions.SPG($A504, "SP_SHARES_OUT_PERIOD_END", H$3)</f>
        <v>51359284</v>
      </c>
      <c r="I504" s="9" cm="1">
        <f t="array" ref="I504">_xll.SNL.Clients.Office.Excel.Functions.SPG($A504, "SP_SHARES_OUT_PERIOD_END", I$3)</f>
        <v>51332937</v>
      </c>
      <c r="J504" s="9" cm="1">
        <f t="array" ref="J504">_xll.SNL.Clients.Office.Excel.Functions.SPG($A504, "SP_SHARES_OUT_PERIOD_END", J$3)</f>
        <v>51424969</v>
      </c>
    </row>
    <row r="505" spans="1:10" x14ac:dyDescent="0.3">
      <c r="A505" s="11" t="s">
        <v>502</v>
      </c>
      <c r="B505" s="9" cm="1">
        <f t="array" ref="B505">_xll.SNL.Clients.Office.Excel.Functions.SPG($A505, "SP_SHARES_OUT_PERIOD_END", B$3)</f>
        <v>197900000</v>
      </c>
      <c r="C505" s="9" cm="1">
        <f t="array" ref="C505">_xll.SNL.Clients.Office.Excel.Functions.SPG($A505, "SP_SHARES_OUT_PERIOD_END", C$3)</f>
        <v>199100000</v>
      </c>
      <c r="D505" s="9" cm="1">
        <f t="array" ref="D505">_xll.SNL.Clients.Office.Excel.Functions.SPG($A505, "SP_SHARES_OUT_PERIOD_END", D$3)</f>
        <v>199600000</v>
      </c>
      <c r="E505" s="9" cm="1">
        <f t="array" ref="E505">_xll.SNL.Clients.Office.Excel.Functions.SPG($A505, "SP_SHARES_OUT_PERIOD_END", E$3)</f>
        <v>204900000</v>
      </c>
      <c r="F505" s="9" cm="1">
        <f t="array" ref="F505">_xll.SNL.Clients.Office.Excel.Functions.SPG($A505, "SP_SHARES_OUT_PERIOD_END", F$3)</f>
        <v>205700000</v>
      </c>
      <c r="G505" s="9" cm="1">
        <f t="array" ref="G505">_xll.SNL.Clients.Office.Excel.Functions.SPG($A505, "SP_SHARES_OUT_PERIOD_END", G$3)</f>
        <v>205600000</v>
      </c>
      <c r="H505" s="9" cm="1">
        <f t="array" ref="H505">_xll.SNL.Clients.Office.Excel.Functions.SPG($A505, "SP_SHARES_OUT_PERIOD_END", H$3)</f>
        <v>209000000</v>
      </c>
      <c r="I505" s="9" cm="1">
        <f t="array" ref="I505">_xll.SNL.Clients.Office.Excel.Functions.SPG($A505, "SP_SHARES_OUT_PERIOD_END", I$3)</f>
        <v>208800000</v>
      </c>
      <c r="J505" s="9" cm="1">
        <f t="array" ref="J505">_xll.SNL.Clients.Office.Excel.Functions.SPG($A505, "SP_SHARES_OUT_PERIOD_END", J$3)</f>
        <v>208500000</v>
      </c>
    </row>
    <row r="506" spans="1:10" x14ac:dyDescent="0.3">
      <c r="A506" s="11" t="s">
        <v>503</v>
      </c>
      <c r="B506" s="9" cm="1">
        <f t="array" ref="B506">_xll.SNL.Clients.Office.Excel.Functions.SPG($A506, "SP_SHARES_OUT_PERIOD_END", B$3)</f>
        <v>446040205</v>
      </c>
      <c r="C506" s="9" cm="1">
        <f t="array" ref="C506">_xll.SNL.Clients.Office.Excel.Functions.SPG($A506, "SP_SHARES_OUT_PERIOD_END", C$3)</f>
        <v>448473073</v>
      </c>
      <c r="D506" s="9" cm="1">
        <f t="array" ref="D506">_xll.SNL.Clients.Office.Excel.Functions.SPG($A506, "SP_SHARES_OUT_PERIOD_END", D$3)</f>
        <v>451549789</v>
      </c>
      <c r="E506" s="9" cm="1">
        <f t="array" ref="E506">_xll.SNL.Clients.Office.Excel.Functions.SPG($A506, "SP_SHARES_OUT_PERIOD_END", E$3)</f>
        <v>453812361</v>
      </c>
      <c r="F506" s="9" cm="1">
        <f t="array" ref="F506">_xll.SNL.Clients.Office.Excel.Functions.SPG($A506, "SP_SHARES_OUT_PERIOD_END", F$3)</f>
        <v>456947205</v>
      </c>
      <c r="G506" s="9" cm="1">
        <f t="array" ref="G506">_xll.SNL.Clients.Office.Excel.Functions.SPG($A506, "SP_SHARES_OUT_PERIOD_END", G$3)</f>
        <v>458367358</v>
      </c>
      <c r="H506" s="9" cm="1">
        <f t="array" ref="H506">_xll.SNL.Clients.Office.Excel.Functions.SPG($A506, "SP_SHARES_OUT_PERIOD_END", H$3)</f>
        <v>459524713</v>
      </c>
      <c r="I506" s="9" cm="1">
        <f t="array" ref="I506">_xll.SNL.Clients.Office.Excel.Functions.SPG($A506, "SP_SHARES_OUT_PERIOD_END", I$3)</f>
        <v>460750652</v>
      </c>
      <c r="J506" s="9" cm="1">
        <f t="array" ref="J506">_xll.SNL.Clients.Office.Excel.Functions.SPG($A506, "SP_SHARES_OUT_PERIOD_END", J$3)</f>
        <v>462495343</v>
      </c>
    </row>
    <row r="507" spans="1:10" x14ac:dyDescent="0.3">
      <c r="B507" s="9" t="str" cm="1">
        <f t="array" ref="B507">_xll.SNL.Clients.Office.Excel.Functions.SPG($A507, "SP_SHARES_OUT_PERIOD_END", B$3)</f>
        <v>#INVALID COMPANY ID</v>
      </c>
      <c r="C507" s="9" t="str" cm="1">
        <f t="array" ref="C507">_xll.SNL.Clients.Office.Excel.Functions.SPG($A507, "SP_SHARES_OUT_PERIOD_END", C$3)</f>
        <v>#INVALID COMPANY ID</v>
      </c>
      <c r="D507" s="9" t="str" cm="1">
        <f t="array" ref="D507">_xll.SNL.Clients.Office.Excel.Functions.SPG($A507, "SP_SHARES_OUT_PERIOD_END", D$3)</f>
        <v>#INVALID COMPANY ID</v>
      </c>
      <c r="E507" s="9" t="str" cm="1">
        <f t="array" ref="E507">_xll.SNL.Clients.Office.Excel.Functions.SPG($A507, "SP_SHARES_OUT_PERIOD_END", E$3)</f>
        <v>#INVALID COMPANY ID</v>
      </c>
      <c r="F507" s="9" t="str" cm="1">
        <f t="array" ref="F507">_xll.SNL.Clients.Office.Excel.Functions.SPG($A507, "SP_SHARES_OUT_PERIOD_END", F$3)</f>
        <v>#INVALID COMPANY ID</v>
      </c>
      <c r="G507" s="9" t="str" cm="1">
        <f t="array" ref="G507">_xll.SNL.Clients.Office.Excel.Functions.SPG($A507, "SP_SHARES_OUT_PERIOD_END", G$3)</f>
        <v>#INVALID COMPANY ID</v>
      </c>
      <c r="H507" s="9" t="str" cm="1">
        <f t="array" ref="H507">_xll.SNL.Clients.Office.Excel.Functions.SPG($A507, "SP_SHARES_OUT_PERIOD_END", H$3)</f>
        <v>#INVALID COMPANY ID</v>
      </c>
      <c r="I507" s="9" t="str" cm="1">
        <f t="array" ref="I507">_xll.SNL.Clients.Office.Excel.Functions.SPG($A507, "SP_SHARES_OUT_PERIOD_END", I$3)</f>
        <v>#INVALID COMPANY ID</v>
      </c>
      <c r="J507" s="9" t="str" cm="1">
        <f t="array" ref="J507">_xll.SNL.Clients.Office.Excel.Functions.SPG($A507, "SP_SHARES_OUT_PERIOD_END", J$3)</f>
        <v>#INVALID COMPANY ID</v>
      </c>
    </row>
    <row r="508" spans="1:10" x14ac:dyDescent="0.3">
      <c r="B508" s="9" t="str" cm="1">
        <f t="array" ref="B508">_xll.SNL.Clients.Office.Excel.Functions.SPG($A508, "SP_SHARES_OUT_PERIOD_END", B$3)</f>
        <v>#INVALID COMPANY ID</v>
      </c>
      <c r="C508" s="9" t="str" cm="1">
        <f t="array" ref="C508">_xll.SNL.Clients.Office.Excel.Functions.SPG($A508, "SP_SHARES_OUT_PERIOD_END", C$3)</f>
        <v>#INVALID COMPANY ID</v>
      </c>
      <c r="D508" s="9" t="str" cm="1">
        <f t="array" ref="D508">_xll.SNL.Clients.Office.Excel.Functions.SPG($A508, "SP_SHARES_OUT_PERIOD_END", D$3)</f>
        <v>#INVALID COMPANY ID</v>
      </c>
      <c r="E508" s="9" t="str" cm="1">
        <f t="array" ref="E508">_xll.SNL.Clients.Office.Excel.Functions.SPG($A508, "SP_SHARES_OUT_PERIOD_END", E$3)</f>
        <v>#INVALID COMPANY ID</v>
      </c>
      <c r="F508" s="9" t="str" cm="1">
        <f t="array" ref="F508">_xll.SNL.Clients.Office.Excel.Functions.SPG($A508, "SP_SHARES_OUT_PERIOD_END", F$3)</f>
        <v>#INVALID COMPANY ID</v>
      </c>
      <c r="G508" s="9" t="str" cm="1">
        <f t="array" ref="G508">_xll.SNL.Clients.Office.Excel.Functions.SPG($A508, "SP_SHARES_OUT_PERIOD_END", G$3)</f>
        <v>#INVALID COMPANY ID</v>
      </c>
      <c r="H508" s="9" t="str" cm="1">
        <f t="array" ref="H508">_xll.SNL.Clients.Office.Excel.Functions.SPG($A508, "SP_SHARES_OUT_PERIOD_END", H$3)</f>
        <v>#INVALID COMPANY ID</v>
      </c>
      <c r="I508" s="9" t="str" cm="1">
        <f t="array" ref="I508">_xll.SNL.Clients.Office.Excel.Functions.SPG($A508, "SP_SHARES_OUT_PERIOD_END", I$3)</f>
        <v>#INVALID COMPANY ID</v>
      </c>
      <c r="J508" s="9" t="str" cm="1">
        <f t="array" ref="J508">_xll.SNL.Clients.Office.Excel.Functions.SPG($A508, "SP_SHARES_OUT_PERIOD_END", J$3)</f>
        <v>#INVALID COMPANY ID</v>
      </c>
    </row>
    <row r="509" spans="1:10" x14ac:dyDescent="0.3">
      <c r="B509" s="9" t="str" cm="1">
        <f t="array" ref="B509">_xll.SNL.Clients.Office.Excel.Functions.SPG($A509, "SP_SHARES_OUT_PERIOD_END", B$3)</f>
        <v>#INVALID COMPANY ID</v>
      </c>
      <c r="C509" s="9" t="str" cm="1">
        <f t="array" ref="C509">_xll.SNL.Clients.Office.Excel.Functions.SPG($A509, "SP_SHARES_OUT_PERIOD_END", C$3)</f>
        <v>#INVALID COMPANY ID</v>
      </c>
      <c r="D509" s="9" t="str" cm="1">
        <f t="array" ref="D509">_xll.SNL.Clients.Office.Excel.Functions.SPG($A509, "SP_SHARES_OUT_PERIOD_END", D$3)</f>
        <v>#INVALID COMPANY ID</v>
      </c>
      <c r="E509" s="9" t="str" cm="1">
        <f t="array" ref="E509">_xll.SNL.Clients.Office.Excel.Functions.SPG($A509, "SP_SHARES_OUT_PERIOD_END", E$3)</f>
        <v>#INVALID COMPANY ID</v>
      </c>
      <c r="F509" s="9" t="str" cm="1">
        <f t="array" ref="F509">_xll.SNL.Clients.Office.Excel.Functions.SPG($A509, "SP_SHARES_OUT_PERIOD_END", F$3)</f>
        <v>#INVALID COMPANY ID</v>
      </c>
      <c r="G509" s="9" t="str" cm="1">
        <f t="array" ref="G509">_xll.SNL.Clients.Office.Excel.Functions.SPG($A509, "SP_SHARES_OUT_PERIOD_END", G$3)</f>
        <v>#INVALID COMPANY ID</v>
      </c>
      <c r="H509" s="9" t="str" cm="1">
        <f t="array" ref="H509">_xll.SNL.Clients.Office.Excel.Functions.SPG($A509, "SP_SHARES_OUT_PERIOD_END", H$3)</f>
        <v>#INVALID COMPANY ID</v>
      </c>
      <c r="I509" s="9" t="str" cm="1">
        <f t="array" ref="I509">_xll.SNL.Clients.Office.Excel.Functions.SPG($A509, "SP_SHARES_OUT_PERIOD_END", I$3)</f>
        <v>#INVALID COMPANY ID</v>
      </c>
      <c r="J509" s="9" t="str" cm="1">
        <f t="array" ref="J509">_xll.SNL.Clients.Office.Excel.Functions.SPG($A509, "SP_SHARES_OUT_PERIOD_END", J$3)</f>
        <v>#INVALID COMPANY ID</v>
      </c>
    </row>
    <row r="510" spans="1:10" x14ac:dyDescent="0.3">
      <c r="B510" s="9" t="str" cm="1">
        <f t="array" ref="B510">_xll.SNL.Clients.Office.Excel.Functions.SPG($A510, "SP_SHARES_OUT_PERIOD_END", B$3)</f>
        <v>#INVALID COMPANY ID</v>
      </c>
      <c r="C510" s="9" t="str" cm="1">
        <f t="array" ref="C510">_xll.SNL.Clients.Office.Excel.Functions.SPG($A510, "SP_SHARES_OUT_PERIOD_END", C$3)</f>
        <v>#INVALID COMPANY ID</v>
      </c>
      <c r="D510" s="9" t="str" cm="1">
        <f t="array" ref="D510">_xll.SNL.Clients.Office.Excel.Functions.SPG($A510, "SP_SHARES_OUT_PERIOD_END", D$3)</f>
        <v>#INVALID COMPANY ID</v>
      </c>
      <c r="E510" s="9" t="str" cm="1">
        <f t="array" ref="E510">_xll.SNL.Clients.Office.Excel.Functions.SPG($A510, "SP_SHARES_OUT_PERIOD_END", E$3)</f>
        <v>#INVALID COMPANY ID</v>
      </c>
      <c r="F510" s="9" t="str" cm="1">
        <f t="array" ref="F510">_xll.SNL.Clients.Office.Excel.Functions.SPG($A510, "SP_SHARES_OUT_PERIOD_END", F$3)</f>
        <v>#INVALID COMPANY ID</v>
      </c>
      <c r="G510" s="9" t="str" cm="1">
        <f t="array" ref="G510">_xll.SNL.Clients.Office.Excel.Functions.SPG($A510, "SP_SHARES_OUT_PERIOD_END", G$3)</f>
        <v>#INVALID COMPANY ID</v>
      </c>
      <c r="H510" s="9" t="str" cm="1">
        <f t="array" ref="H510">_xll.SNL.Clients.Office.Excel.Functions.SPG($A510, "SP_SHARES_OUT_PERIOD_END", H$3)</f>
        <v>#INVALID COMPANY ID</v>
      </c>
      <c r="I510" s="9" t="str" cm="1">
        <f t="array" ref="I510">_xll.SNL.Clients.Office.Excel.Functions.SPG($A510, "SP_SHARES_OUT_PERIOD_END", I$3)</f>
        <v>#INVALID COMPANY ID</v>
      </c>
      <c r="J510" s="9" t="str" cm="1">
        <f t="array" ref="J510">_xll.SNL.Clients.Office.Excel.Functions.SPG($A510, "SP_SHARES_OUT_PERIOD_END", J$3)</f>
        <v>#INVALID COMPANY ID</v>
      </c>
    </row>
    <row r="511" spans="1:10" x14ac:dyDescent="0.3">
      <c r="B511" s="9" t="str" cm="1">
        <f t="array" ref="B511">_xll.SNL.Clients.Office.Excel.Functions.SPG($A511, "SP_SHARES_OUT_PERIOD_END", B$3)</f>
        <v>#INVALID COMPANY ID</v>
      </c>
      <c r="C511" s="9" t="str" cm="1">
        <f t="array" ref="C511">_xll.SNL.Clients.Office.Excel.Functions.SPG($A511, "SP_SHARES_OUT_PERIOD_END", C$3)</f>
        <v>#INVALID COMPANY ID</v>
      </c>
      <c r="D511" s="9" t="str" cm="1">
        <f t="array" ref="D511">_xll.SNL.Clients.Office.Excel.Functions.SPG($A511, "SP_SHARES_OUT_PERIOD_END", D$3)</f>
        <v>#INVALID COMPANY ID</v>
      </c>
      <c r="E511" s="9" t="str" cm="1">
        <f t="array" ref="E511">_xll.SNL.Clients.Office.Excel.Functions.SPG($A511, "SP_SHARES_OUT_PERIOD_END", E$3)</f>
        <v>#INVALID COMPANY ID</v>
      </c>
      <c r="F511" s="9" t="str" cm="1">
        <f t="array" ref="F511">_xll.SNL.Clients.Office.Excel.Functions.SPG($A511, "SP_SHARES_OUT_PERIOD_END", F$3)</f>
        <v>#INVALID COMPANY ID</v>
      </c>
      <c r="G511" s="9" t="str" cm="1">
        <f t="array" ref="G511">_xll.SNL.Clients.Office.Excel.Functions.SPG($A511, "SP_SHARES_OUT_PERIOD_END", G$3)</f>
        <v>#INVALID COMPANY ID</v>
      </c>
      <c r="H511" s="9" t="str" cm="1">
        <f t="array" ref="H511">_xll.SNL.Clients.Office.Excel.Functions.SPG($A511, "SP_SHARES_OUT_PERIOD_END", H$3)</f>
        <v>#INVALID COMPANY ID</v>
      </c>
      <c r="I511" s="9" t="str" cm="1">
        <f t="array" ref="I511">_xll.SNL.Clients.Office.Excel.Functions.SPG($A511, "SP_SHARES_OUT_PERIOD_END", I$3)</f>
        <v>#INVALID COMPANY ID</v>
      </c>
      <c r="J511" s="9" t="str" cm="1">
        <f t="array" ref="J511">_xll.SNL.Clients.Office.Excel.Functions.SPG($A511, "SP_SHARES_OUT_PERIOD_END", J$3)</f>
        <v>#INVALID COMPANY ID</v>
      </c>
    </row>
    <row r="512" spans="1:10" x14ac:dyDescent="0.3">
      <c r="B512" s="9" t="str" cm="1">
        <f t="array" ref="B512">_xll.SNL.Clients.Office.Excel.Functions.SPG($A512, "SP_SHARES_OUT_PERIOD_END", B$3)</f>
        <v>#INVALID COMPANY ID</v>
      </c>
      <c r="C512" s="9" t="str" cm="1">
        <f t="array" ref="C512">_xll.SNL.Clients.Office.Excel.Functions.SPG($A512, "SP_SHARES_OUT_PERIOD_END", C$3)</f>
        <v>#INVALID COMPANY ID</v>
      </c>
      <c r="D512" s="9" t="str" cm="1">
        <f t="array" ref="D512">_xll.SNL.Clients.Office.Excel.Functions.SPG($A512, "SP_SHARES_OUT_PERIOD_END", D$3)</f>
        <v>#INVALID COMPANY ID</v>
      </c>
      <c r="E512" s="9" t="str" cm="1">
        <f t="array" ref="E512">_xll.SNL.Clients.Office.Excel.Functions.SPG($A512, "SP_SHARES_OUT_PERIOD_END", E$3)</f>
        <v>#INVALID COMPANY ID</v>
      </c>
      <c r="F512" s="9" t="str" cm="1">
        <f t="array" ref="F512">_xll.SNL.Clients.Office.Excel.Functions.SPG($A512, "SP_SHARES_OUT_PERIOD_END", F$3)</f>
        <v>#INVALID COMPANY ID</v>
      </c>
      <c r="G512" s="9" t="str" cm="1">
        <f t="array" ref="G512">_xll.SNL.Clients.Office.Excel.Functions.SPG($A512, "SP_SHARES_OUT_PERIOD_END", G$3)</f>
        <v>#INVALID COMPANY ID</v>
      </c>
      <c r="H512" s="9" t="str" cm="1">
        <f t="array" ref="H512">_xll.SNL.Clients.Office.Excel.Functions.SPG($A512, "SP_SHARES_OUT_PERIOD_END", H$3)</f>
        <v>#INVALID COMPANY ID</v>
      </c>
      <c r="I512" s="9" t="str" cm="1">
        <f t="array" ref="I512">_xll.SNL.Clients.Office.Excel.Functions.SPG($A512, "SP_SHARES_OUT_PERIOD_END", I$3)</f>
        <v>#INVALID COMPANY ID</v>
      </c>
      <c r="J512" s="9" t="str" cm="1">
        <f t="array" ref="J512">_xll.SNL.Clients.Office.Excel.Functions.SPG($A512, "SP_SHARES_OUT_PERIOD_END", J$3)</f>
        <v>#INVALID COMPANY ID</v>
      </c>
    </row>
    <row r="513" spans="2:10" x14ac:dyDescent="0.3">
      <c r="B513" s="9"/>
      <c r="C513" s="9"/>
      <c r="D513" s="9"/>
      <c r="E513" s="9"/>
      <c r="F513" s="9"/>
      <c r="G513" s="9"/>
      <c r="H513" s="9"/>
      <c r="I513" s="9"/>
      <c r="J513" s="9"/>
    </row>
    <row r="514" spans="2:10" x14ac:dyDescent="0.3">
      <c r="B514" s="9"/>
      <c r="C514" s="9"/>
      <c r="D514" s="9"/>
      <c r="E514" s="9"/>
      <c r="F514" s="9"/>
      <c r="G514" s="9"/>
      <c r="H514" s="9"/>
      <c r="I514" s="9"/>
      <c r="J514" s="9"/>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row r="609" ht="12"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88AB-281A-4C19-A8C0-8B57BB87B17D}">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A514" sqref="A514:XFD700"/>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"SP_DEBT_TO_EQUITY", B$3)</f>
        <v>3.125</v>
      </c>
      <c r="C4" s="9" cm="1">
        <f t="array" ref="C4">_xll.SNL.Clients.Office.Excel.Functions.SPG($A4, "SP_DEBT_TO_EQUITY", C$3)</f>
        <v>3.508</v>
      </c>
      <c r="D4" s="9" cm="1">
        <f t="array" ref="D4">_xll.SNL.Clients.Office.Excel.Functions.SPG($A4, "SP_DEBT_TO_EQUITY", D$3)</f>
        <v>2.9540000000000002</v>
      </c>
      <c r="E4" s="9" cm="1">
        <f t="array" ref="E4">_xll.SNL.Clients.Office.Excel.Functions.SPG($A4, "SP_DEBT_TO_EQUITY", E$3)</f>
        <v>3.4580000000000002</v>
      </c>
      <c r="F4" s="9" cm="1">
        <f t="array" ref="F4">_xll.SNL.Clients.Office.Excel.Functions.SPG($A4, "SP_DEBT_TO_EQUITY", F$3)</f>
        <v>4.5119999999999996</v>
      </c>
      <c r="G4" s="9" cm="1">
        <f t="array" ref="G4">_xll.SNL.Clients.Office.Excel.Functions.SPG($A4, "SP_DEBT_TO_EQUITY", G$3)</f>
        <v>3.4409999999999998</v>
      </c>
      <c r="H4" s="9" cm="1">
        <f t="array" ref="H4">_xll.SNL.Clients.Office.Excel.Functions.SPG($A4, "SP_DEBT_TO_EQUITY", H$3)</f>
        <v>3.5760000000000001</v>
      </c>
      <c r="I4" s="9" cm="1">
        <f t="array" ref="I4">_xll.SNL.Clients.Office.Excel.Functions.SPG($A4, "SP_DEBT_TO_EQUITY", I$3)</f>
        <v>2.1509999999999998</v>
      </c>
      <c r="J4" s="9" cm="1">
        <f t="array" ref="J4">_xll.SNL.Clients.Office.Excel.Functions.SPG($A4, "SP_DEBT_TO_EQUITY", J$3)</f>
        <v>1.1040000000000001</v>
      </c>
    </row>
    <row r="5" spans="1:10" x14ac:dyDescent="0.3">
      <c r="A5" s="11" t="s">
        <v>7</v>
      </c>
      <c r="B5" s="9" cm="1">
        <f t="array" ref="B5">_xll.SNL.Clients.Office.Excel.Functions.SPG($A5, "SP_DEBT_TO_EQUITY", B$3)</f>
        <v>0.159</v>
      </c>
      <c r="C5" s="9" cm="1">
        <f t="array" ref="C5">_xll.SNL.Clients.Office.Excel.Functions.SPG($A5, "SP_DEBT_TO_EQUITY", C$3)</f>
        <v>0.121</v>
      </c>
      <c r="D5" s="9" cm="1">
        <f t="array" ref="D5">_xll.SNL.Clients.Office.Excel.Functions.SPG($A5, "SP_DEBT_TO_EQUITY", D$3)</f>
        <v>7.4999999999999997E-2</v>
      </c>
      <c r="E5" s="9" cm="1">
        <f t="array" ref="E5">_xll.SNL.Clients.Office.Excel.Functions.SPG($A5, "SP_DEBT_TO_EQUITY", E$3)</f>
        <v>8.5999999999999993E-2</v>
      </c>
      <c r="F5" s="9" cm="1">
        <f t="array" ref="F5">_xll.SNL.Clients.Office.Excel.Functions.SPG($A5, "SP_DEBT_TO_EQUITY", F$3)</f>
        <v>7.8E-2</v>
      </c>
      <c r="G5" s="9" cm="1">
        <f t="array" ref="G5">_xll.SNL.Clients.Office.Excel.Functions.SPG($A5, "SP_DEBT_TO_EQUITY", G$3)</f>
        <v>0.09</v>
      </c>
      <c r="H5" s="9" cm="1">
        <f t="array" ref="H5">_xll.SNL.Clients.Office.Excel.Functions.SPG($A5, "SP_DEBT_TO_EQUITY", H$3)</f>
        <v>8.7999999999999995E-2</v>
      </c>
      <c r="I5" s="9" cm="1">
        <f t="array" ref="I5">_xll.SNL.Clients.Office.Excel.Functions.SPG($A5, "SP_DEBT_TO_EQUITY", I$3)</f>
        <v>0.128</v>
      </c>
      <c r="J5" s="9" cm="1">
        <f t="array" ref="J5">_xll.SNL.Clients.Office.Excel.Functions.SPG($A5, "SP_DEBT_TO_EQUITY", J$3)</f>
        <v>0.21</v>
      </c>
    </row>
    <row r="6" spans="1:10" x14ac:dyDescent="0.3">
      <c r="A6" s="11" t="s">
        <v>8</v>
      </c>
      <c r="B6" s="9" cm="1">
        <f t="array" ref="B6">_xll.SNL.Clients.Office.Excel.Functions.SPG($A6, "SP_DEBT_TO_EQUITY", B$3)</f>
        <v>0.27100000000000002</v>
      </c>
      <c r="C6" s="9" cm="1">
        <f t="array" ref="C6">_xll.SNL.Clients.Office.Excel.Functions.SPG($A6, "SP_DEBT_TO_EQUITY", C$3)</f>
        <v>0.31900000000000001</v>
      </c>
      <c r="D6" s="9" cm="1">
        <f t="array" ref="D6">_xll.SNL.Clients.Office.Excel.Functions.SPG($A6, "SP_DEBT_TO_EQUITY", D$3)</f>
        <v>0.376</v>
      </c>
      <c r="E6" s="9" cm="1">
        <f t="array" ref="E6">_xll.SNL.Clients.Office.Excel.Functions.SPG($A6, "SP_DEBT_TO_EQUITY", E$3)</f>
        <v>0.375</v>
      </c>
      <c r="F6" s="9" cm="1">
        <f t="array" ref="F6">_xll.SNL.Clients.Office.Excel.Functions.SPG($A6, "SP_DEBT_TO_EQUITY", F$3)</f>
        <v>0.377</v>
      </c>
      <c r="G6" s="9" cm="1">
        <f t="array" ref="G6">_xll.SNL.Clients.Office.Excel.Functions.SPG($A6, "SP_DEBT_TO_EQUITY", G$3)</f>
        <v>0.40899999999999997</v>
      </c>
      <c r="H6" s="9" cm="1">
        <f t="array" ref="H6">_xll.SNL.Clients.Office.Excel.Functions.SPG($A6, "SP_DEBT_TO_EQUITY", H$3)</f>
        <v>0.41599999999999998</v>
      </c>
      <c r="I6" s="9" cm="1">
        <f t="array" ref="I6">_xll.SNL.Clients.Office.Excel.Functions.SPG($A6, "SP_DEBT_TO_EQUITY", I$3)</f>
        <v>0.45400000000000001</v>
      </c>
      <c r="J6" s="9" cm="1">
        <f t="array" ref="J6">_xll.SNL.Clients.Office.Excel.Functions.SPG($A6, "SP_DEBT_TO_EQUITY", J$3)</f>
        <v>0.45700000000000002</v>
      </c>
    </row>
    <row r="7" spans="1:10" x14ac:dyDescent="0.3">
      <c r="A7" s="11" t="s">
        <v>9</v>
      </c>
      <c r="B7" s="9" cm="1">
        <f t="array" ref="B7">_xll.SNL.Clients.Office.Excel.Functions.SPG($A7, "SP_DEBT_TO_EQUITY", B$3)</f>
        <v>47.896000000000001</v>
      </c>
      <c r="C7" s="9" cm="1">
        <f t="array" ref="C7">_xll.SNL.Clients.Office.Excel.Functions.SPG($A7, "SP_DEBT_TO_EQUITY", C$3)</f>
        <v>20.22</v>
      </c>
      <c r="D7" s="9" cm="1">
        <f t="array" ref="D7">_xll.SNL.Clients.Office.Excel.Functions.SPG($A7, "SP_DEBT_TO_EQUITY", D$3)</f>
        <v>11.747999999999999</v>
      </c>
      <c r="E7" s="9" cm="1">
        <f t="array" ref="E7">_xll.SNL.Clients.Office.Excel.Functions.SPG($A7, "SP_DEBT_TO_EQUITY", E$3)</f>
        <v>10.4</v>
      </c>
      <c r="F7" s="9" cm="1">
        <f t="array" ref="F7">_xll.SNL.Clients.Office.Excel.Functions.SPG($A7, "SP_DEBT_TO_EQUITY", F$3)</f>
        <v>9.2409999999999997</v>
      </c>
      <c r="G7" s="9" cm="1">
        <f t="array" ref="G7">_xll.SNL.Clients.Office.Excel.Functions.SPG($A7, "SP_DEBT_TO_EQUITY", G$3)</f>
        <v>5.798</v>
      </c>
      <c r="H7" s="9" cm="1">
        <f t="array" ref="H7">_xll.SNL.Clients.Office.Excel.Functions.SPG($A7, "SP_DEBT_TO_EQUITY", H$3)</f>
        <v>5.0439999999999996</v>
      </c>
      <c r="I7" s="9" cm="1">
        <f t="array" ref="I7">_xll.SNL.Clients.Office.Excel.Functions.SPG($A7, "SP_DEBT_TO_EQUITY", I$3)</f>
        <v>4.76</v>
      </c>
      <c r="J7" s="9" cm="1">
        <f t="array" ref="J7">_xll.SNL.Clients.Office.Excel.Functions.SPG($A7, "SP_DEBT_TO_EQUITY", J$3)</f>
        <v>4.6950000000000003</v>
      </c>
    </row>
    <row r="8" spans="1:10" x14ac:dyDescent="0.3">
      <c r="A8" s="11" t="s">
        <v>10</v>
      </c>
      <c r="B8" s="9" cm="1">
        <f t="array" ref="B8">_xll.SNL.Clients.Office.Excel.Functions.SPG($A8, "SP_DEBT_TO_EQUITY", B$3)</f>
        <v>0.26700000000000002</v>
      </c>
      <c r="C8" s="9" cm="1">
        <f t="array" ref="C8">_xll.SNL.Clients.Office.Excel.Functions.SPG($A8, "SP_DEBT_TO_EQUITY", C$3)</f>
        <v>0.27100000000000002</v>
      </c>
      <c r="D8" s="9" cm="1">
        <f t="array" ref="D8">_xll.SNL.Clients.Office.Excel.Functions.SPG($A8, "SP_DEBT_TO_EQUITY", D$3)</f>
        <v>0.14099999999999999</v>
      </c>
      <c r="E8" s="9" cm="1">
        <f t="array" ref="E8">_xll.SNL.Clients.Office.Excel.Functions.SPG($A8, "SP_DEBT_TO_EQUITY", E$3)</f>
        <v>0.161</v>
      </c>
      <c r="F8" s="9" cm="1">
        <f t="array" ref="F8">_xll.SNL.Clients.Office.Excel.Functions.SPG($A8, "SP_DEBT_TO_EQUITY", F$3)</f>
        <v>0.113</v>
      </c>
      <c r="G8" s="9" cm="1">
        <f t="array" ref="G8">_xll.SNL.Clients.Office.Excel.Functions.SPG($A8, "SP_DEBT_TO_EQUITY", G$3)</f>
        <v>0.112</v>
      </c>
      <c r="H8" s="9" cm="1">
        <f t="array" ref="H8">_xll.SNL.Clients.Office.Excel.Functions.SPG($A8, "SP_DEBT_TO_EQUITY", H$3)</f>
        <v>0.11899999999999999</v>
      </c>
      <c r="I8" s="9" cm="1">
        <f t="array" ref="I8">_xll.SNL.Clients.Office.Excel.Functions.SPG($A8, "SP_DEBT_TO_EQUITY", I$3)</f>
        <v>0.11899999999999999</v>
      </c>
      <c r="J8" s="9" cm="1">
        <f t="array" ref="J8">_xll.SNL.Clients.Office.Excel.Functions.SPG($A8, "SP_DEBT_TO_EQUITY", J$3)</f>
        <v>0.13100000000000001</v>
      </c>
    </row>
    <row r="9" spans="1:10" x14ac:dyDescent="0.3">
      <c r="A9" s="11" t="s">
        <v>11</v>
      </c>
      <c r="B9" s="9" cm="1">
        <f t="array" ref="B9">_xll.SNL.Clients.Office.Excel.Functions.SPG($A9, "SP_DEBT_TO_EQUITY", B$3)</f>
        <v>0.501</v>
      </c>
      <c r="C9" s="9" cm="1">
        <f t="array" ref="C9">_xll.SNL.Clients.Office.Excel.Functions.SPG($A9, "SP_DEBT_TO_EQUITY", C$3)</f>
        <v>0.42899999999999999</v>
      </c>
      <c r="D9" s="9" cm="1">
        <f t="array" ref="D9">_xll.SNL.Clients.Office.Excel.Functions.SPG($A9, "SP_DEBT_TO_EQUITY", D$3)</f>
        <v>0.41799999999999998</v>
      </c>
      <c r="E9" s="9" cm="1">
        <f t="array" ref="E9">_xll.SNL.Clients.Office.Excel.Functions.SPG($A9, "SP_DEBT_TO_EQUITY", E$3)</f>
        <v>0.41</v>
      </c>
      <c r="F9" s="9" cm="1">
        <f t="array" ref="F9">_xll.SNL.Clients.Office.Excel.Functions.SPG($A9, "SP_DEBT_TO_EQUITY", F$3)</f>
        <v>0.26400000000000001</v>
      </c>
      <c r="G9" s="9" cm="1">
        <f t="array" ref="G9">_xll.SNL.Clients.Office.Excel.Functions.SPG($A9, "SP_DEBT_TO_EQUITY", G$3)</f>
        <v>0.247</v>
      </c>
      <c r="H9" s="9" cm="1">
        <f t="array" ref="H9">_xll.SNL.Clients.Office.Excel.Functions.SPG($A9, "SP_DEBT_TO_EQUITY", H$3)</f>
        <v>0.26</v>
      </c>
      <c r="I9" s="9" cm="1">
        <f t="array" ref="I9">_xll.SNL.Clients.Office.Excel.Functions.SPG($A9, "SP_DEBT_TO_EQUITY", I$3)</f>
        <v>0.27700000000000002</v>
      </c>
      <c r="J9" s="9" cm="1">
        <f t="array" ref="J9">_xll.SNL.Clients.Office.Excel.Functions.SPG($A9, "SP_DEBT_TO_EQUITY", J$3)</f>
        <v>0.28999999999999998</v>
      </c>
    </row>
    <row r="10" spans="1:10" x14ac:dyDescent="0.3">
      <c r="A10" s="11" t="s">
        <v>12</v>
      </c>
      <c r="B10" s="9" cm="1">
        <f t="array" ref="B10">_xll.SNL.Clients.Office.Excel.Functions.SPG($A10, "SP_DEBT_TO_EQUITY", B$3)</f>
        <v>8.2000000000000003E-2</v>
      </c>
      <c r="C10" s="9" cm="1">
        <f t="array" ref="C10">_xll.SNL.Clients.Office.Excel.Functions.SPG($A10, "SP_DEBT_TO_EQUITY", C$3)</f>
        <v>0.04</v>
      </c>
      <c r="D10" s="9" cm="1">
        <f t="array" ref="D10">_xll.SNL.Clients.Office.Excel.Functions.SPG($A10, "SP_DEBT_TO_EQUITY", D$3)</f>
        <v>3.9E-2</v>
      </c>
      <c r="E10" s="9" cm="1">
        <f t="array" ref="E10">_xll.SNL.Clients.Office.Excel.Functions.SPG($A10, "SP_DEBT_TO_EQUITY", E$3)</f>
        <v>0.04</v>
      </c>
      <c r="F10" s="9" cm="1">
        <f t="array" ref="F10">_xll.SNL.Clients.Office.Excel.Functions.SPG($A10, "SP_DEBT_TO_EQUITY", F$3)</f>
        <v>5.2999999999999999E-2</v>
      </c>
      <c r="G10" s="9" cm="1">
        <f t="array" ref="G10">_xll.SNL.Clients.Office.Excel.Functions.SPG($A10, "SP_DEBT_TO_EQUITY", G$3)</f>
        <v>5.3999999999999999E-2</v>
      </c>
      <c r="H10" s="9" cm="1">
        <f t="array" ref="H10">_xll.SNL.Clients.Office.Excel.Functions.SPG($A10, "SP_DEBT_TO_EQUITY", H$3)</f>
        <v>5.1999999999999998E-2</v>
      </c>
      <c r="I10" s="9" cm="1">
        <f t="array" ref="I10">_xll.SNL.Clients.Office.Excel.Functions.SPG($A10, "SP_DEBT_TO_EQUITY", I$3)</f>
        <v>5.1999999999999998E-2</v>
      </c>
      <c r="J10" s="9" cm="1">
        <f t="array" ref="J10">_xll.SNL.Clients.Office.Excel.Functions.SPG($A10, "SP_DEBT_TO_EQUITY", J$3)</f>
        <v>5.1999999999999998E-2</v>
      </c>
    </row>
    <row r="11" spans="1:10" x14ac:dyDescent="0.3">
      <c r="A11" s="11" t="s">
        <v>13</v>
      </c>
      <c r="B11" s="9" cm="1">
        <f t="array" ref="B11">_xll.SNL.Clients.Office.Excel.Functions.SPG($A11, "SP_DEBT_TO_EQUITY", B$3)</f>
        <v>0.29428961956109001</v>
      </c>
      <c r="C11" s="9" cm="1">
        <f t="array" ref="C11">_xll.SNL.Clients.Office.Excel.Functions.SPG($A11, "SP_DEBT_TO_EQUITY", C$3)</f>
        <v>0.287301708943214</v>
      </c>
      <c r="D11" s="9" cm="1">
        <f t="array" ref="D11">_xll.SNL.Clients.Office.Excel.Functions.SPG($A11, "SP_DEBT_TO_EQUITY", D$3)</f>
        <v>0.32130487313733402</v>
      </c>
      <c r="E11" s="9" cm="1">
        <f t="array" ref="E11">_xll.SNL.Clients.Office.Excel.Functions.SPG($A11, "SP_DEBT_TO_EQUITY", E$3)</f>
        <v>0.28525358006680201</v>
      </c>
      <c r="F11" s="9" cm="1">
        <f t="array" ref="F11">_xll.SNL.Clients.Office.Excel.Functions.SPG($A11, "SP_DEBT_TO_EQUITY", F$3)</f>
        <v>0.33615159111186599</v>
      </c>
      <c r="G11" s="9" cm="1">
        <f t="array" ref="G11">_xll.SNL.Clients.Office.Excel.Functions.SPG($A11, "SP_DEBT_TO_EQUITY", G$3)</f>
        <v>0.33495565158062302</v>
      </c>
      <c r="H11" s="9" cm="1">
        <f t="array" ref="H11">_xll.SNL.Clients.Office.Excel.Functions.SPG($A11, "SP_DEBT_TO_EQUITY", H$3)</f>
        <v>0.30707133089240801</v>
      </c>
      <c r="I11" s="9" cm="1">
        <f t="array" ref="I11">_xll.SNL.Clients.Office.Excel.Functions.SPG($A11, "SP_DEBT_TO_EQUITY", I$3)</f>
        <v>0.346739077254269</v>
      </c>
      <c r="J11" s="9" cm="1">
        <f t="array" ref="J11">_xll.SNL.Clients.Office.Excel.Functions.SPG($A11, "SP_DEBT_TO_EQUITY", J$3)</f>
        <v>0.37505054589567299</v>
      </c>
    </row>
    <row r="12" spans="1:10" x14ac:dyDescent="0.3">
      <c r="A12" s="11" t="s">
        <v>14</v>
      </c>
      <c r="B12" s="9" t="str" cm="1">
        <f t="array" ref="B12">_xll.SNL.Clients.Office.Excel.Functions.SPG($A12, "SP_DEBT_TO_EQUITY", B$3)</f>
        <v>NA</v>
      </c>
      <c r="C12" s="9" cm="1">
        <f t="array" ref="C12">_xll.SNL.Clients.Office.Excel.Functions.SPG($A12, "SP_DEBT_TO_EQUITY", C$3)</f>
        <v>0.58699999999999997</v>
      </c>
      <c r="D12" s="9" cm="1">
        <f t="array" ref="D12">_xll.SNL.Clients.Office.Excel.Functions.SPG($A12, "SP_DEBT_TO_EQUITY", D$3)</f>
        <v>0.60599999999999998</v>
      </c>
      <c r="E12" s="9" cm="1">
        <f t="array" ref="E12">_xll.SNL.Clients.Office.Excel.Functions.SPG($A12, "SP_DEBT_TO_EQUITY", E$3)</f>
        <v>0.52800000000000002</v>
      </c>
      <c r="F12" s="9" cm="1">
        <f t="array" ref="F12">_xll.SNL.Clients.Office.Excel.Functions.SPG($A12, "SP_DEBT_TO_EQUITY", F$3)</f>
        <v>0.439</v>
      </c>
      <c r="G12" s="9" cm="1">
        <f t="array" ref="G12">_xll.SNL.Clients.Office.Excel.Functions.SPG($A12, "SP_DEBT_TO_EQUITY", G$3)</f>
        <v>0.439</v>
      </c>
      <c r="H12" s="9" cm="1">
        <f t="array" ref="H12">_xll.SNL.Clients.Office.Excel.Functions.SPG($A12, "SP_DEBT_TO_EQUITY", H$3)</f>
        <v>0.496</v>
      </c>
      <c r="I12" s="9" cm="1">
        <f t="array" ref="I12">_xll.SNL.Clients.Office.Excel.Functions.SPG($A12, "SP_DEBT_TO_EQUITY", I$3)</f>
        <v>0.53400000000000003</v>
      </c>
      <c r="J12" s="9" cm="1">
        <f t="array" ref="J12">_xll.SNL.Clients.Office.Excel.Functions.SPG($A12, "SP_DEBT_TO_EQUITY", J$3)</f>
        <v>0.5</v>
      </c>
    </row>
    <row r="13" spans="1:10" x14ac:dyDescent="0.3">
      <c r="A13" s="11" t="s">
        <v>15</v>
      </c>
      <c r="B13" s="9" cm="1">
        <f t="array" ref="B13">_xll.SNL.Clients.Office.Excel.Functions.SPG($A13, "SP_DEBT_TO_EQUITY", B$3)</f>
        <v>0.98499999999999999</v>
      </c>
      <c r="C13" s="9" cm="1">
        <f t="array" ref="C13">_xll.SNL.Clients.Office.Excel.Functions.SPG($A13, "SP_DEBT_TO_EQUITY", C$3)</f>
        <v>0.81</v>
      </c>
      <c r="D13" s="9" cm="1">
        <f t="array" ref="D13">_xll.SNL.Clients.Office.Excel.Functions.SPG($A13, "SP_DEBT_TO_EQUITY", D$3)</f>
        <v>0.80600000000000005</v>
      </c>
      <c r="E13" s="9" cm="1">
        <f t="array" ref="E13">_xll.SNL.Clients.Office.Excel.Functions.SPG($A13, "SP_DEBT_TO_EQUITY", E$3)</f>
        <v>0.88300000000000001</v>
      </c>
      <c r="F13" s="9" cm="1">
        <f t="array" ref="F13">_xll.SNL.Clients.Office.Excel.Functions.SPG($A13, "SP_DEBT_TO_EQUITY", F$3)</f>
        <v>0.878</v>
      </c>
      <c r="G13" s="9" cm="1">
        <f t="array" ref="G13">_xll.SNL.Clients.Office.Excel.Functions.SPG($A13, "SP_DEBT_TO_EQUITY", G$3)</f>
        <v>0.79400000000000004</v>
      </c>
      <c r="H13" s="9" cm="1">
        <f t="array" ref="H13">_xll.SNL.Clients.Office.Excel.Functions.SPG($A13, "SP_DEBT_TO_EQUITY", H$3)</f>
        <v>0.71</v>
      </c>
      <c r="I13" s="9" cm="1">
        <f t="array" ref="I13">_xll.SNL.Clients.Office.Excel.Functions.SPG($A13, "SP_DEBT_TO_EQUITY", I$3)</f>
        <v>0.65800000000000003</v>
      </c>
      <c r="J13" s="9" cm="1">
        <f t="array" ref="J13">_xll.SNL.Clients.Office.Excel.Functions.SPG($A13, "SP_DEBT_TO_EQUITY", J$3)</f>
        <v>0.67100000000000004</v>
      </c>
    </row>
    <row r="14" spans="1:10" x14ac:dyDescent="0.3">
      <c r="A14" s="11" t="s">
        <v>16</v>
      </c>
      <c r="B14" s="9" cm="1">
        <f t="array" ref="B14">_xll.SNL.Clients.Office.Excel.Functions.SPG($A14, "SP_DEBT_TO_EQUITY", B$3)</f>
        <v>0.28699999999999998</v>
      </c>
      <c r="C14" s="9" cm="1">
        <f t="array" ref="C14">_xll.SNL.Clients.Office.Excel.Functions.SPG($A14, "SP_DEBT_TO_EQUITY", C$3)</f>
        <v>0.27300000000000002</v>
      </c>
      <c r="D14" s="9" cm="1">
        <f t="array" ref="D14">_xll.SNL.Clients.Office.Excel.Functions.SPG($A14, "SP_DEBT_TO_EQUITY", D$3)</f>
        <v>0.26600000000000001</v>
      </c>
      <c r="E14" s="9" cm="1">
        <f t="array" ref="E14">_xll.SNL.Clients.Office.Excel.Functions.SPG($A14, "SP_DEBT_TO_EQUITY", E$3)</f>
        <v>0.28399999999999997</v>
      </c>
      <c r="F14" s="9" cm="1">
        <f t="array" ref="F14">_xll.SNL.Clients.Office.Excel.Functions.SPG($A14, "SP_DEBT_TO_EQUITY", F$3)</f>
        <v>0.28999999999999998</v>
      </c>
      <c r="G14" s="9" cm="1">
        <f t="array" ref="G14">_xll.SNL.Clients.Office.Excel.Functions.SPG($A14, "SP_DEBT_TO_EQUITY", G$3)</f>
        <v>0.28199999999999997</v>
      </c>
      <c r="H14" s="9" cm="1">
        <f t="array" ref="H14">_xll.SNL.Clients.Office.Excel.Functions.SPG($A14, "SP_DEBT_TO_EQUITY", H$3)</f>
        <v>0.253</v>
      </c>
      <c r="I14" s="9" cm="1">
        <f t="array" ref="I14">_xll.SNL.Clients.Office.Excel.Functions.SPG($A14, "SP_DEBT_TO_EQUITY", I$3)</f>
        <v>0.45900000000000002</v>
      </c>
      <c r="J14" s="9" cm="1">
        <f t="array" ref="J14">_xll.SNL.Clients.Office.Excel.Functions.SPG($A14, "SP_DEBT_TO_EQUITY", J$3)</f>
        <v>0.442</v>
      </c>
    </row>
    <row r="15" spans="1:10" x14ac:dyDescent="0.3">
      <c r="A15" s="11" t="s">
        <v>17</v>
      </c>
      <c r="B15" s="9" cm="1">
        <f t="array" ref="B15">_xll.SNL.Clients.Office.Excel.Functions.SPG($A15, "SP_DEBT_TO_EQUITY", B$3)</f>
        <v>1.0069999999999999</v>
      </c>
      <c r="C15" s="9" cm="1">
        <f t="array" ref="C15">_xll.SNL.Clients.Office.Excel.Functions.SPG($A15, "SP_DEBT_TO_EQUITY", C$3)</f>
        <v>0.95</v>
      </c>
      <c r="D15" s="9" cm="1">
        <f t="array" ref="D15">_xll.SNL.Clients.Office.Excel.Functions.SPG($A15, "SP_DEBT_TO_EQUITY", D$3)</f>
        <v>0.97</v>
      </c>
      <c r="E15" s="9" cm="1">
        <f t="array" ref="E15">_xll.SNL.Clients.Office.Excel.Functions.SPG($A15, "SP_DEBT_TO_EQUITY", E$3)</f>
        <v>0.97099999999999997</v>
      </c>
      <c r="F15" s="9" cm="1">
        <f t="array" ref="F15">_xll.SNL.Clients.Office.Excel.Functions.SPG($A15, "SP_DEBT_TO_EQUITY", F$3)</f>
        <v>0.98699999999999999</v>
      </c>
      <c r="G15" s="9" cm="1">
        <f t="array" ref="G15">_xll.SNL.Clients.Office.Excel.Functions.SPG($A15, "SP_DEBT_TO_EQUITY", G$3)</f>
        <v>0.98699999999999999</v>
      </c>
      <c r="H15" s="9" cm="1">
        <f t="array" ref="H15">_xll.SNL.Clients.Office.Excel.Functions.SPG($A15, "SP_DEBT_TO_EQUITY", H$3)</f>
        <v>1.0409999999999999</v>
      </c>
      <c r="I15" s="9" cm="1">
        <f t="array" ref="I15">_xll.SNL.Clients.Office.Excel.Functions.SPG($A15, "SP_DEBT_TO_EQUITY", I$3)</f>
        <v>0.76500000000000001</v>
      </c>
      <c r="J15" s="9" cm="1">
        <f t="array" ref="J15">_xll.SNL.Clients.Office.Excel.Functions.SPG($A15, "SP_DEBT_TO_EQUITY", J$3)</f>
        <v>0.77400000000000002</v>
      </c>
    </row>
    <row r="16" spans="1:10" x14ac:dyDescent="0.3">
      <c r="A16" s="11" t="s">
        <v>18</v>
      </c>
      <c r="B16" s="9" cm="1">
        <f t="array" ref="B16">_xll.SNL.Clients.Office.Excel.Functions.SPG($A16, "SP_DEBT_TO_EQUITY", B$3)</f>
        <v>0.35799999999999998</v>
      </c>
      <c r="C16" s="9" cm="1">
        <f t="array" ref="C16">_xll.SNL.Clients.Office.Excel.Functions.SPG($A16, "SP_DEBT_TO_EQUITY", C$3)</f>
        <v>0.35799999999999998</v>
      </c>
      <c r="D16" s="9" cm="1">
        <f t="array" ref="D16">_xll.SNL.Clients.Office.Excel.Functions.SPG($A16, "SP_DEBT_TO_EQUITY", D$3)</f>
        <v>0.35299999999999998</v>
      </c>
      <c r="E16" s="9" cm="1">
        <f t="array" ref="E16">_xll.SNL.Clients.Office.Excel.Functions.SPG($A16, "SP_DEBT_TO_EQUITY", E$3)</f>
        <v>0.31900000000000001</v>
      </c>
      <c r="F16" s="9" cm="1">
        <f t="array" ref="F16">_xll.SNL.Clients.Office.Excel.Functions.SPG($A16, "SP_DEBT_TO_EQUITY", F$3)</f>
        <v>0.311</v>
      </c>
      <c r="G16" s="9" cm="1">
        <f t="array" ref="G16">_xll.SNL.Clients.Office.Excel.Functions.SPG($A16, "SP_DEBT_TO_EQUITY", G$3)</f>
        <v>0.44600000000000001</v>
      </c>
      <c r="H16" s="9" cm="1">
        <f t="array" ref="H16">_xll.SNL.Clients.Office.Excel.Functions.SPG($A16, "SP_DEBT_TO_EQUITY", H$3)</f>
        <v>0.375</v>
      </c>
      <c r="I16" s="9" cm="1">
        <f t="array" ref="I16">_xll.SNL.Clients.Office.Excel.Functions.SPG($A16, "SP_DEBT_TO_EQUITY", I$3)</f>
        <v>0.36299999999999999</v>
      </c>
      <c r="J16" s="9" cm="1">
        <f t="array" ref="J16">_xll.SNL.Clients.Office.Excel.Functions.SPG($A16, "SP_DEBT_TO_EQUITY", J$3)</f>
        <v>0.35699999999999998</v>
      </c>
    </row>
    <row r="17" spans="1:10" x14ac:dyDescent="0.3">
      <c r="A17" s="11" t="s">
        <v>19</v>
      </c>
      <c r="B17" s="9" cm="1">
        <f t="array" ref="B17">_xll.SNL.Clients.Office.Excel.Functions.SPG($A17, "SP_DEBT_TO_EQUITY", B$3)</f>
        <v>0.61220004814927698</v>
      </c>
      <c r="C17" s="9" cm="1">
        <f t="array" ref="C17">_xll.SNL.Clients.Office.Excel.Functions.SPG($A17, "SP_DEBT_TO_EQUITY", C$3)</f>
        <v>0.56981063377424601</v>
      </c>
      <c r="D17" s="9" cm="1">
        <f t="array" ref="D17">_xll.SNL.Clients.Office.Excel.Functions.SPG($A17, "SP_DEBT_TO_EQUITY", D$3)</f>
        <v>0.58800080574991598</v>
      </c>
      <c r="E17" s="9" cm="1">
        <f t="array" ref="E17">_xll.SNL.Clients.Office.Excel.Functions.SPG($A17, "SP_DEBT_TO_EQUITY", E$3)</f>
        <v>0.56525548061411801</v>
      </c>
      <c r="F17" s="9" cm="1">
        <f t="array" ref="F17">_xll.SNL.Clients.Office.Excel.Functions.SPG($A17, "SP_DEBT_TO_EQUITY", F$3)</f>
        <v>0.55405144872986001</v>
      </c>
      <c r="G17" s="9" cm="1">
        <f t="array" ref="G17">_xll.SNL.Clients.Office.Excel.Functions.SPG($A17, "SP_DEBT_TO_EQUITY", G$3)</f>
        <v>0.51748471778907301</v>
      </c>
      <c r="H17" s="9" cm="1">
        <f t="array" ref="H17">_xll.SNL.Clients.Office.Excel.Functions.SPG($A17, "SP_DEBT_TO_EQUITY", H$3)</f>
        <v>0.51134894567036604</v>
      </c>
      <c r="I17" s="9" cm="1">
        <f t="array" ref="I17">_xll.SNL.Clients.Office.Excel.Functions.SPG($A17, "SP_DEBT_TO_EQUITY", I$3)</f>
        <v>0.50935943293624397</v>
      </c>
      <c r="J17" s="9" cm="1">
        <f t="array" ref="J17">_xll.SNL.Clients.Office.Excel.Functions.SPG($A17, "SP_DEBT_TO_EQUITY", J$3)</f>
        <v>0.52745098082515596</v>
      </c>
    </row>
    <row r="18" spans="1:10" x14ac:dyDescent="0.3">
      <c r="A18" s="11" t="s">
        <v>20</v>
      </c>
      <c r="B18" s="9" cm="1">
        <f t="array" ref="B18">_xll.SNL.Clients.Office.Excel.Functions.SPG($A18, "SP_DEBT_TO_EQUITY", B$3)</f>
        <v>3.1E-2</v>
      </c>
      <c r="C18" s="9" cm="1">
        <f t="array" ref="C18">_xll.SNL.Clients.Office.Excel.Functions.SPG($A18, "SP_DEBT_TO_EQUITY", C$3)</f>
        <v>3.1E-2</v>
      </c>
      <c r="D18" s="9" cm="1">
        <f t="array" ref="D18">_xll.SNL.Clients.Office.Excel.Functions.SPG($A18, "SP_DEBT_TO_EQUITY", D$3)</f>
        <v>3.2000000000000001E-2</v>
      </c>
      <c r="E18" s="9" cm="1">
        <f t="array" ref="E18">_xll.SNL.Clients.Office.Excel.Functions.SPG($A18, "SP_DEBT_TO_EQUITY", E$3)</f>
        <v>3.4000000000000002E-2</v>
      </c>
      <c r="F18" s="9" cm="1">
        <f t="array" ref="F18">_xll.SNL.Clients.Office.Excel.Functions.SPG($A18, "SP_DEBT_TO_EQUITY", F$3)</f>
        <v>3.4000000000000002E-2</v>
      </c>
      <c r="G18" s="9" cm="1">
        <f t="array" ref="G18">_xll.SNL.Clients.Office.Excel.Functions.SPG($A18, "SP_DEBT_TO_EQUITY", G$3)</f>
        <v>3.5000000000000003E-2</v>
      </c>
      <c r="H18" s="9" cm="1">
        <f t="array" ref="H18">_xll.SNL.Clients.Office.Excel.Functions.SPG($A18, "SP_DEBT_TO_EQUITY", H$3)</f>
        <v>3.3000000000000002E-2</v>
      </c>
      <c r="I18" s="9" cm="1">
        <f t="array" ref="I18">_xll.SNL.Clients.Office.Excel.Functions.SPG($A18, "SP_DEBT_TO_EQUITY", I$3)</f>
        <v>3.6999999999999998E-2</v>
      </c>
      <c r="J18" s="9" cm="1">
        <f t="array" ref="J18">_xll.SNL.Clients.Office.Excel.Functions.SPG($A18, "SP_DEBT_TO_EQUITY", J$3)</f>
        <v>3.5999999999999997E-2</v>
      </c>
    </row>
    <row r="19" spans="1:10" x14ac:dyDescent="0.3">
      <c r="A19" s="11" t="s">
        <v>21</v>
      </c>
      <c r="B19" s="9" cm="1">
        <f t="array" ref="B19">_xll.SNL.Clients.Office.Excel.Functions.SPG($A19, "SP_DEBT_TO_EQUITY", B$3)</f>
        <v>1.3360000000000001</v>
      </c>
      <c r="C19" s="9" cm="1">
        <f t="array" ref="C19">_xll.SNL.Clients.Office.Excel.Functions.SPG($A19, "SP_DEBT_TO_EQUITY", C$3)</f>
        <v>1.4330000000000001</v>
      </c>
      <c r="D19" s="9" cm="1">
        <f t="array" ref="D19">_xll.SNL.Clients.Office.Excel.Functions.SPG($A19, "SP_DEBT_TO_EQUITY", D$3)</f>
        <v>1.629</v>
      </c>
      <c r="E19" s="9" cm="1">
        <f t="array" ref="E19">_xll.SNL.Clients.Office.Excel.Functions.SPG($A19, "SP_DEBT_TO_EQUITY", E$3)</f>
        <v>1.794</v>
      </c>
      <c r="F19" s="9" cm="1">
        <f t="array" ref="F19">_xll.SNL.Clients.Office.Excel.Functions.SPG($A19, "SP_DEBT_TO_EQUITY", F$3)</f>
        <v>1.6020000000000001</v>
      </c>
      <c r="G19" s="9" cm="1">
        <f t="array" ref="G19">_xll.SNL.Clients.Office.Excel.Functions.SPG($A19, "SP_DEBT_TO_EQUITY", G$3)</f>
        <v>1.643</v>
      </c>
      <c r="H19" s="9" cm="1">
        <f t="array" ref="H19">_xll.SNL.Clients.Office.Excel.Functions.SPG($A19, "SP_DEBT_TO_EQUITY", H$3)</f>
        <v>1.7549999999999999</v>
      </c>
      <c r="I19" s="9" cm="1">
        <f t="array" ref="I19">_xll.SNL.Clients.Office.Excel.Functions.SPG($A19, "SP_DEBT_TO_EQUITY", I$3)</f>
        <v>1.9350000000000001</v>
      </c>
      <c r="J19" s="9" cm="1">
        <f t="array" ref="J19">_xll.SNL.Clients.Office.Excel.Functions.SPG($A19, "SP_DEBT_TO_EQUITY", J$3)</f>
        <v>2.1629999999999998</v>
      </c>
    </row>
    <row r="20" spans="1:10" x14ac:dyDescent="0.3">
      <c r="A20" s="11" t="s">
        <v>22</v>
      </c>
      <c r="B20" s="9" cm="1">
        <f t="array" ref="B20">_xll.SNL.Clients.Office.Excel.Functions.SPG($A20, "SP_DEBT_TO_EQUITY", B$3)</f>
        <v>1.4990000000000001</v>
      </c>
      <c r="C20" s="9" cm="1">
        <f t="array" ref="C20">_xll.SNL.Clients.Office.Excel.Functions.SPG($A20, "SP_DEBT_TO_EQUITY", C$3)</f>
        <v>1.516</v>
      </c>
      <c r="D20" s="9" cm="1">
        <f t="array" ref="D20">_xll.SNL.Clients.Office.Excel.Functions.SPG($A20, "SP_DEBT_TO_EQUITY", D$3)</f>
        <v>1.5329999999999999</v>
      </c>
      <c r="E20" s="9" cm="1">
        <f t="array" ref="E20">_xll.SNL.Clients.Office.Excel.Functions.SPG($A20, "SP_DEBT_TO_EQUITY", E$3)</f>
        <v>1.4370000000000001</v>
      </c>
      <c r="F20" s="9" cm="1">
        <f t="array" ref="F20">_xll.SNL.Clients.Office.Excel.Functions.SPG($A20, "SP_DEBT_TO_EQUITY", F$3)</f>
        <v>1.4179999999999999</v>
      </c>
      <c r="G20" s="9" cm="1">
        <f t="array" ref="G20">_xll.SNL.Clients.Office.Excel.Functions.SPG($A20, "SP_DEBT_TO_EQUITY", G$3)</f>
        <v>1.4319999999999999</v>
      </c>
      <c r="H20" s="9" cm="1">
        <f t="array" ref="H20">_xll.SNL.Clients.Office.Excel.Functions.SPG($A20, "SP_DEBT_TO_EQUITY", H$3)</f>
        <v>1.3879999999999999</v>
      </c>
      <c r="I20" s="9" cm="1">
        <f t="array" ref="I20">_xll.SNL.Clients.Office.Excel.Functions.SPG($A20, "SP_DEBT_TO_EQUITY", I$3)</f>
        <v>1.4</v>
      </c>
      <c r="J20" s="9" cm="1">
        <f t="array" ref="J20">_xll.SNL.Clients.Office.Excel.Functions.SPG($A20, "SP_DEBT_TO_EQUITY", J$3)</f>
        <v>1.43</v>
      </c>
    </row>
    <row r="21" spans="1:10" x14ac:dyDescent="0.3">
      <c r="A21" s="11" t="s">
        <v>23</v>
      </c>
      <c r="B21" s="9" cm="1">
        <f t="array" ref="B21">_xll.SNL.Clients.Office.Excel.Functions.SPG($A21, "SP_DEBT_TO_EQUITY", B$3)</f>
        <v>8.3000000000000004E-2</v>
      </c>
      <c r="C21" s="9" cm="1">
        <f t="array" ref="C21">_xll.SNL.Clients.Office.Excel.Functions.SPG($A21, "SP_DEBT_TO_EQUITY", C$3)</f>
        <v>8.6999999999999994E-2</v>
      </c>
      <c r="D21" s="9" cm="1">
        <f t="array" ref="D21">_xll.SNL.Clients.Office.Excel.Functions.SPG($A21, "SP_DEBT_TO_EQUITY", D$3)</f>
        <v>9.2999999999999999E-2</v>
      </c>
      <c r="E21" s="9" cm="1">
        <f t="array" ref="E21">_xll.SNL.Clients.Office.Excel.Functions.SPG($A21, "SP_DEBT_TO_EQUITY", E$3)</f>
        <v>9.5000000000000001E-2</v>
      </c>
      <c r="F21" s="9" cm="1">
        <f t="array" ref="F21">_xll.SNL.Clients.Office.Excel.Functions.SPG($A21, "SP_DEBT_TO_EQUITY", F$3)</f>
        <v>9.7000000000000003E-2</v>
      </c>
      <c r="G21" s="9" cm="1">
        <f t="array" ref="G21">_xll.SNL.Clients.Office.Excel.Functions.SPG($A21, "SP_DEBT_TO_EQUITY", G$3)</f>
        <v>0.105</v>
      </c>
      <c r="H21" s="9" cm="1">
        <f t="array" ref="H21">_xll.SNL.Clients.Office.Excel.Functions.SPG($A21, "SP_DEBT_TO_EQUITY", H$3)</f>
        <v>0.111</v>
      </c>
      <c r="I21" s="9" cm="1">
        <f t="array" ref="I21">_xll.SNL.Clients.Office.Excel.Functions.SPG($A21, "SP_DEBT_TO_EQUITY", I$3)</f>
        <v>0.11</v>
      </c>
      <c r="J21" s="9" cm="1">
        <f t="array" ref="J21">_xll.SNL.Clients.Office.Excel.Functions.SPG($A21, "SP_DEBT_TO_EQUITY", J$3)</f>
        <v>0.113</v>
      </c>
    </row>
    <row r="22" spans="1:10" x14ac:dyDescent="0.3">
      <c r="A22" s="11" t="s">
        <v>24</v>
      </c>
      <c r="B22" s="9" cm="1">
        <f t="array" ref="B22">_xll.SNL.Clients.Office.Excel.Functions.SPG($A22, "SP_DEBT_TO_EQUITY", B$3)</f>
        <v>8.3000000000000004E-2</v>
      </c>
      <c r="C22" s="9" cm="1">
        <f t="array" ref="C22">_xll.SNL.Clients.Office.Excel.Functions.SPG($A22, "SP_DEBT_TO_EQUITY", C$3)</f>
        <v>8.6999999999999994E-2</v>
      </c>
      <c r="D22" s="9" cm="1">
        <f t="array" ref="D22">_xll.SNL.Clients.Office.Excel.Functions.SPG($A22, "SP_DEBT_TO_EQUITY", D$3)</f>
        <v>9.2999999999999999E-2</v>
      </c>
      <c r="E22" s="9" cm="1">
        <f t="array" ref="E22">_xll.SNL.Clients.Office.Excel.Functions.SPG($A22, "SP_DEBT_TO_EQUITY", E$3)</f>
        <v>9.5000000000000001E-2</v>
      </c>
      <c r="F22" s="9" cm="1">
        <f t="array" ref="F22">_xll.SNL.Clients.Office.Excel.Functions.SPG($A22, "SP_DEBT_TO_EQUITY", F$3)</f>
        <v>9.7000000000000003E-2</v>
      </c>
      <c r="G22" s="9" cm="1">
        <f t="array" ref="G22">_xll.SNL.Clients.Office.Excel.Functions.SPG($A22, "SP_DEBT_TO_EQUITY", G$3)</f>
        <v>0.105</v>
      </c>
      <c r="H22" s="9" cm="1">
        <f t="array" ref="H22">_xll.SNL.Clients.Office.Excel.Functions.SPG($A22, "SP_DEBT_TO_EQUITY", H$3)</f>
        <v>0.111</v>
      </c>
      <c r="I22" s="9" cm="1">
        <f t="array" ref="I22">_xll.SNL.Clients.Office.Excel.Functions.SPG($A22, "SP_DEBT_TO_EQUITY", I$3)</f>
        <v>0.11</v>
      </c>
      <c r="J22" s="9" cm="1">
        <f t="array" ref="J22">_xll.SNL.Clients.Office.Excel.Functions.SPG($A22, "SP_DEBT_TO_EQUITY", J$3)</f>
        <v>0.113</v>
      </c>
    </row>
    <row r="23" spans="1:10" x14ac:dyDescent="0.3">
      <c r="A23" s="11" t="s">
        <v>25</v>
      </c>
      <c r="B23" s="9" cm="1">
        <f t="array" ref="B23">_xll.SNL.Clients.Office.Excel.Functions.SPG($A23, "SP_DEBT_TO_EQUITY", B$3)</f>
        <v>-7.532</v>
      </c>
      <c r="C23" s="9" cm="1">
        <f t="array" ref="C23">_xll.SNL.Clients.Office.Excel.Functions.SPG($A23, "SP_DEBT_TO_EQUITY", C$3)</f>
        <v>-11.391999999999999</v>
      </c>
      <c r="D23" s="9" cm="1">
        <f t="array" ref="D23">_xll.SNL.Clients.Office.Excel.Functions.SPG($A23, "SP_DEBT_TO_EQUITY", D$3)</f>
        <v>-7.36</v>
      </c>
      <c r="E23" s="9" cm="1">
        <f t="array" ref="E23">_xll.SNL.Clients.Office.Excel.Functions.SPG($A23, "SP_DEBT_TO_EQUITY", E$3)</f>
        <v>-8.4369999999999994</v>
      </c>
      <c r="F23" s="9" cm="1">
        <f t="array" ref="F23">_xll.SNL.Clients.Office.Excel.Functions.SPG($A23, "SP_DEBT_TO_EQUITY", F$3)</f>
        <v>-4.9450000000000003</v>
      </c>
      <c r="G23" s="9" cm="1">
        <f t="array" ref="G23">_xll.SNL.Clients.Office.Excel.Functions.SPG($A23, "SP_DEBT_TO_EQUITY", G$3)</f>
        <v>-7.5170000000000003</v>
      </c>
      <c r="H23" s="9" cm="1">
        <f t="array" ref="H23">_xll.SNL.Clients.Office.Excel.Functions.SPG($A23, "SP_DEBT_TO_EQUITY", H$3)</f>
        <v>-7.476</v>
      </c>
      <c r="I23" s="9" cm="1">
        <f t="array" ref="I23">_xll.SNL.Clients.Office.Excel.Functions.SPG($A23, "SP_DEBT_TO_EQUITY", I$3)</f>
        <v>-7.2</v>
      </c>
      <c r="J23" s="9" cm="1">
        <f t="array" ref="J23">_xll.SNL.Clients.Office.Excel.Functions.SPG($A23, "SP_DEBT_TO_EQUITY", J$3)</f>
        <v>-6.6349999999999998</v>
      </c>
    </row>
    <row r="24" spans="1:10" x14ac:dyDescent="0.3">
      <c r="A24" s="11" t="s">
        <v>26</v>
      </c>
      <c r="B24" s="9" cm="1">
        <f t="array" ref="B24">_xll.SNL.Clients.Office.Excel.Functions.SPG($A24, "SP_DEBT_TO_EQUITY", B$3)</f>
        <v>0.51600000000000001</v>
      </c>
      <c r="C24" s="9" cm="1">
        <f t="array" ref="C24">_xll.SNL.Clients.Office.Excel.Functions.SPG($A24, "SP_DEBT_TO_EQUITY", C$3)</f>
        <v>0.54300000000000004</v>
      </c>
      <c r="D24" s="9" cm="1">
        <f t="array" ref="D24">_xll.SNL.Clients.Office.Excel.Functions.SPG($A24, "SP_DEBT_TO_EQUITY", D$3)</f>
        <v>0.61199999999999999</v>
      </c>
      <c r="E24" s="9" cm="1">
        <f t="array" ref="E24">_xll.SNL.Clients.Office.Excel.Functions.SPG($A24, "SP_DEBT_TO_EQUITY", E$3)</f>
        <v>0.66800000000000004</v>
      </c>
      <c r="F24" s="9" cm="1">
        <f t="array" ref="F24">_xll.SNL.Clients.Office.Excel.Functions.SPG($A24, "SP_DEBT_TO_EQUITY", F$3)</f>
        <v>0.74099999999999999</v>
      </c>
      <c r="G24" s="9" cm="1">
        <f t="array" ref="G24">_xll.SNL.Clients.Office.Excel.Functions.SPG($A24, "SP_DEBT_TO_EQUITY", G$3)</f>
        <v>0.8</v>
      </c>
      <c r="H24" s="9" cm="1">
        <f t="array" ref="H24">_xll.SNL.Clients.Office.Excel.Functions.SPG($A24, "SP_DEBT_TO_EQUITY", H$3)</f>
        <v>0.90800000000000003</v>
      </c>
      <c r="I24" s="9" cm="1">
        <f t="array" ref="I24">_xll.SNL.Clients.Office.Excel.Functions.SPG($A24, "SP_DEBT_TO_EQUITY", I$3)</f>
        <v>1.034</v>
      </c>
      <c r="J24" s="9" cm="1">
        <f t="array" ref="J24">_xll.SNL.Clients.Office.Excel.Functions.SPG($A24, "SP_DEBT_TO_EQUITY", J$3)</f>
        <v>1.155</v>
      </c>
    </row>
    <row r="25" spans="1:10" x14ac:dyDescent="0.3">
      <c r="A25" s="11" t="s">
        <v>27</v>
      </c>
      <c r="B25" s="9" cm="1">
        <f t="array" ref="B25">_xll.SNL.Clients.Office.Excel.Functions.SPG($A25, "SP_DEBT_TO_EQUITY", B$3)</f>
        <v>2.4140000000000001</v>
      </c>
      <c r="C25" s="9" cm="1">
        <f t="array" ref="C25">_xll.SNL.Clients.Office.Excel.Functions.SPG($A25, "SP_DEBT_TO_EQUITY", C$3)</f>
        <v>1.974</v>
      </c>
      <c r="D25" s="9" cm="1">
        <f t="array" ref="D25">_xll.SNL.Clients.Office.Excel.Functions.SPG($A25, "SP_DEBT_TO_EQUITY", D$3)</f>
        <v>1.966</v>
      </c>
      <c r="E25" s="9" cm="1">
        <f t="array" ref="E25">_xll.SNL.Clients.Office.Excel.Functions.SPG($A25, "SP_DEBT_TO_EQUITY", E$3)</f>
        <v>1.87</v>
      </c>
      <c r="F25" s="9" cm="1">
        <f t="array" ref="F25">_xll.SNL.Clients.Office.Excel.Functions.SPG($A25, "SP_DEBT_TO_EQUITY", F$3)</f>
        <v>1.9359999999999999</v>
      </c>
      <c r="G25" s="9" cm="1">
        <f t="array" ref="G25">_xll.SNL.Clients.Office.Excel.Functions.SPG($A25, "SP_DEBT_TO_EQUITY", G$3)</f>
        <v>1.899</v>
      </c>
      <c r="H25" s="9" cm="1">
        <f t="array" ref="H25">_xll.SNL.Clients.Office.Excel.Functions.SPG($A25, "SP_DEBT_TO_EQUITY", H$3)</f>
        <v>1.9339999999999999</v>
      </c>
      <c r="I25" s="9" cm="1">
        <f t="array" ref="I25">_xll.SNL.Clients.Office.Excel.Functions.SPG($A25, "SP_DEBT_TO_EQUITY", I$3)</f>
        <v>1.8109999999999999</v>
      </c>
      <c r="J25" s="9" cm="1">
        <f t="array" ref="J25">_xll.SNL.Clients.Office.Excel.Functions.SPG($A25, "SP_DEBT_TO_EQUITY", J$3)</f>
        <v>1.7549999999999999</v>
      </c>
    </row>
    <row r="26" spans="1:10" x14ac:dyDescent="0.3">
      <c r="A26" s="11" t="s">
        <v>28</v>
      </c>
      <c r="B26" s="9" cm="1">
        <f t="array" ref="B26">_xll.SNL.Clients.Office.Excel.Functions.SPG($A26, "SP_DEBT_TO_EQUITY", B$3)</f>
        <v>1.589</v>
      </c>
      <c r="C26" s="9" cm="1">
        <f t="array" ref="C26">_xll.SNL.Clients.Office.Excel.Functions.SPG($A26, "SP_DEBT_TO_EQUITY", C$3)</f>
        <v>1.5349999999999999</v>
      </c>
      <c r="D26" s="9" cm="1">
        <f t="array" ref="D26">_xll.SNL.Clients.Office.Excel.Functions.SPG($A26, "SP_DEBT_TO_EQUITY", D$3)</f>
        <v>1.53</v>
      </c>
      <c r="E26" s="9" cm="1">
        <f t="array" ref="E26">_xll.SNL.Clients.Office.Excel.Functions.SPG($A26, "SP_DEBT_TO_EQUITY", E$3)</f>
        <v>1.5229999999999999</v>
      </c>
      <c r="F26" s="9" cm="1">
        <f t="array" ref="F26">_xll.SNL.Clients.Office.Excel.Functions.SPG($A26, "SP_DEBT_TO_EQUITY", F$3)</f>
        <v>1.4850000000000001</v>
      </c>
      <c r="G26" s="9" cm="1">
        <f t="array" ref="G26">_xll.SNL.Clients.Office.Excel.Functions.SPG($A26, "SP_DEBT_TO_EQUITY", G$3)</f>
        <v>1.4379999999999999</v>
      </c>
      <c r="H26" s="9" cm="1">
        <f t="array" ref="H26">_xll.SNL.Clients.Office.Excel.Functions.SPG($A26, "SP_DEBT_TO_EQUITY", H$3)</f>
        <v>1.4339999999999999</v>
      </c>
      <c r="I26" s="9" cm="1">
        <f t="array" ref="I26">_xll.SNL.Clients.Office.Excel.Functions.SPG($A26, "SP_DEBT_TO_EQUITY", I$3)</f>
        <v>1.4790000000000001</v>
      </c>
      <c r="J26" s="9" cm="1">
        <f t="array" ref="J26">_xll.SNL.Clients.Office.Excel.Functions.SPG($A26, "SP_DEBT_TO_EQUITY", J$3)</f>
        <v>1.446</v>
      </c>
    </row>
    <row r="27" spans="1:10" x14ac:dyDescent="0.3">
      <c r="A27" s="11" t="s">
        <v>29</v>
      </c>
      <c r="B27" s="9" cm="1">
        <f t="array" ref="B27">_xll.SNL.Clients.Office.Excel.Functions.SPG($A27, "SP_DEBT_TO_EQUITY", B$3)</f>
        <v>1.7150000000000001</v>
      </c>
      <c r="C27" s="9" cm="1">
        <f t="array" ref="C27">_xll.SNL.Clients.Office.Excel.Functions.SPG($A27, "SP_DEBT_TO_EQUITY", C$3)</f>
        <v>1.7050000000000001</v>
      </c>
      <c r="D27" s="9" cm="1">
        <f t="array" ref="D27">_xll.SNL.Clients.Office.Excel.Functions.SPG($A27, "SP_DEBT_TO_EQUITY", D$3)</f>
        <v>1.659</v>
      </c>
      <c r="E27" s="9" cm="1">
        <f t="array" ref="E27">_xll.SNL.Clients.Office.Excel.Functions.SPG($A27, "SP_DEBT_TO_EQUITY", E$3)</f>
        <v>1.694</v>
      </c>
      <c r="F27" s="9" cm="1">
        <f t="array" ref="F27">_xll.SNL.Clients.Office.Excel.Functions.SPG($A27, "SP_DEBT_TO_EQUITY", F$3)</f>
        <v>1.71</v>
      </c>
      <c r="G27" s="9" cm="1">
        <f t="array" ref="G27">_xll.SNL.Clients.Office.Excel.Functions.SPG($A27, "SP_DEBT_TO_EQUITY", G$3)</f>
        <v>1.7370000000000001</v>
      </c>
      <c r="H27" s="9" cm="1">
        <f t="array" ref="H27">_xll.SNL.Clients.Office.Excel.Functions.SPG($A27, "SP_DEBT_TO_EQUITY", H$3)</f>
        <v>1.69</v>
      </c>
      <c r="I27" s="9" cm="1">
        <f t="array" ref="I27">_xll.SNL.Clients.Office.Excel.Functions.SPG($A27, "SP_DEBT_TO_EQUITY", I$3)</f>
        <v>1.851</v>
      </c>
      <c r="J27" s="9" cm="1">
        <f t="array" ref="J27">_xll.SNL.Clients.Office.Excel.Functions.SPG($A27, "SP_DEBT_TO_EQUITY", J$3)</f>
        <v>1.8120000000000001</v>
      </c>
    </row>
    <row r="28" spans="1:10" x14ac:dyDescent="0.3">
      <c r="A28" s="11" t="s">
        <v>30</v>
      </c>
      <c r="B28" s="9" cm="1">
        <f t="array" ref="B28">_xll.SNL.Clients.Office.Excel.Functions.SPG($A28, "SP_DEBT_TO_EQUITY", B$3)</f>
        <v>1.704</v>
      </c>
      <c r="C28" s="9" cm="1">
        <f t="array" ref="C28">_xll.SNL.Clients.Office.Excel.Functions.SPG($A28, "SP_DEBT_TO_EQUITY", C$3)</f>
        <v>1.833</v>
      </c>
      <c r="D28" s="9" cm="1">
        <f t="array" ref="D28">_xll.SNL.Clients.Office.Excel.Functions.SPG($A28, "SP_DEBT_TO_EQUITY", D$3)</f>
        <v>1.8680000000000001</v>
      </c>
      <c r="E28" s="9" cm="1">
        <f t="array" ref="E28">_xll.SNL.Clients.Office.Excel.Functions.SPG($A28, "SP_DEBT_TO_EQUITY", E$3)</f>
        <v>1.8</v>
      </c>
      <c r="F28" s="9" cm="1">
        <f t="array" ref="F28">_xll.SNL.Clients.Office.Excel.Functions.SPG($A28, "SP_DEBT_TO_EQUITY", F$3)</f>
        <v>1.764</v>
      </c>
      <c r="G28" s="9" cm="1">
        <f t="array" ref="G28">_xll.SNL.Clients.Office.Excel.Functions.SPG($A28, "SP_DEBT_TO_EQUITY", G$3)</f>
        <v>2.1379999999999999</v>
      </c>
      <c r="H28" s="9" cm="1">
        <f t="array" ref="H28">_xll.SNL.Clients.Office.Excel.Functions.SPG($A28, "SP_DEBT_TO_EQUITY", H$3)</f>
        <v>1.7609999999999999</v>
      </c>
      <c r="I28" s="9" cm="1">
        <f t="array" ref="I28">_xll.SNL.Clients.Office.Excel.Functions.SPG($A28, "SP_DEBT_TO_EQUITY", I$3)</f>
        <v>1.829</v>
      </c>
      <c r="J28" s="9" cm="1">
        <f t="array" ref="J28">_xll.SNL.Clients.Office.Excel.Functions.SPG($A28, "SP_DEBT_TO_EQUITY", J$3)</f>
        <v>1.657</v>
      </c>
    </row>
    <row r="29" spans="1:10" x14ac:dyDescent="0.3">
      <c r="A29" s="11" t="s">
        <v>31</v>
      </c>
      <c r="B29" s="9" cm="1">
        <f t="array" ref="B29">_xll.SNL.Clients.Office.Excel.Functions.SPG($A29, "SP_DEBT_TO_EQUITY", B$3)</f>
        <v>0.21112424322824999</v>
      </c>
      <c r="C29" s="9" cm="1">
        <f t="array" ref="C29">_xll.SNL.Clients.Office.Excel.Functions.SPG($A29, "SP_DEBT_TO_EQUITY", C$3)</f>
        <v>0.23008225616921299</v>
      </c>
      <c r="D29" s="9" cm="1">
        <f t="array" ref="D29">_xll.SNL.Clients.Office.Excel.Functions.SPG($A29, "SP_DEBT_TO_EQUITY", D$3)</f>
        <v>0.22306036873516299</v>
      </c>
      <c r="E29" s="9" cm="1">
        <f t="array" ref="E29">_xll.SNL.Clients.Office.Excel.Functions.SPG($A29, "SP_DEBT_TO_EQUITY", E$3)</f>
        <v>0.22349634626194501</v>
      </c>
      <c r="F29" s="9" cm="1">
        <f t="array" ref="F29">_xll.SNL.Clients.Office.Excel.Functions.SPG($A29, "SP_DEBT_TO_EQUITY", F$3)</f>
        <v>0.20588474852372199</v>
      </c>
      <c r="G29" s="9" cm="1">
        <f t="array" ref="G29">_xll.SNL.Clients.Office.Excel.Functions.SPG($A29, "SP_DEBT_TO_EQUITY", G$3)</f>
        <v>0.22416717023060001</v>
      </c>
      <c r="H29" s="9" cm="1">
        <f t="array" ref="H29">_xll.SNL.Clients.Office.Excel.Functions.SPG($A29, "SP_DEBT_TO_EQUITY", H$3)</f>
        <v>0.27996204845764</v>
      </c>
      <c r="I29" s="9" cm="1">
        <f t="array" ref="I29">_xll.SNL.Clients.Office.Excel.Functions.SPG($A29, "SP_DEBT_TO_EQUITY", I$3)</f>
        <v>0.26168505732292302</v>
      </c>
      <c r="J29" s="9" cm="1">
        <f t="array" ref="J29">_xll.SNL.Clients.Office.Excel.Functions.SPG($A29, "SP_DEBT_TO_EQUITY", J$3)</f>
        <v>0.56243251414503503</v>
      </c>
    </row>
    <row r="30" spans="1:10" x14ac:dyDescent="0.3">
      <c r="A30" s="11" t="s">
        <v>32</v>
      </c>
      <c r="B30" s="9" cm="1">
        <f t="array" ref="B30">_xll.SNL.Clients.Office.Excel.Functions.SPG($A30, "SP_DEBT_TO_EQUITY", B$3)</f>
        <v>4.4668136026488696</v>
      </c>
      <c r="C30" s="9" cm="1">
        <f t="array" ref="C30">_xll.SNL.Clients.Office.Excel.Functions.SPG($A30, "SP_DEBT_TO_EQUITY", C$3)</f>
        <v>4.5554427021256796</v>
      </c>
      <c r="D30" s="9" cm="1">
        <f t="array" ref="D30">_xll.SNL.Clients.Office.Excel.Functions.SPG($A30, "SP_DEBT_TO_EQUITY", D$3)</f>
        <v>4.3933816676313899</v>
      </c>
      <c r="E30" s="9" cm="1">
        <f t="array" ref="E30">_xll.SNL.Clients.Office.Excel.Functions.SPG($A30, "SP_DEBT_TO_EQUITY", E$3)</f>
        <v>4.5464095553317003</v>
      </c>
      <c r="F30" s="9" cm="1">
        <f t="array" ref="F30">_xll.SNL.Clients.Office.Excel.Functions.SPG($A30, "SP_DEBT_TO_EQUITY", F$3)</f>
        <v>4.4871830946284401</v>
      </c>
      <c r="G30" s="9" cm="1">
        <f t="array" ref="G30">_xll.SNL.Clients.Office.Excel.Functions.SPG($A30, "SP_DEBT_TO_EQUITY", G$3)</f>
        <v>4.3399046514624402</v>
      </c>
      <c r="H30" s="9" cm="1">
        <f t="array" ref="H30">_xll.SNL.Clients.Office.Excel.Functions.SPG($A30, "SP_DEBT_TO_EQUITY", H$3)</f>
        <v>4.16718144999777</v>
      </c>
      <c r="I30" s="9" cm="1">
        <f t="array" ref="I30">_xll.SNL.Clients.Office.Excel.Functions.SPG($A30, "SP_DEBT_TO_EQUITY", I$3)</f>
        <v>3.9290175894463299</v>
      </c>
      <c r="J30" s="9" cm="1">
        <f t="array" ref="J30">_xll.SNL.Clients.Office.Excel.Functions.SPG($A30, "SP_DEBT_TO_EQUITY", J$3)</f>
        <v>3.8292123458201002</v>
      </c>
    </row>
    <row r="31" spans="1:10" x14ac:dyDescent="0.3">
      <c r="A31" s="11" t="s">
        <v>33</v>
      </c>
      <c r="B31" s="9" cm="1">
        <f t="array" ref="B31">_xll.SNL.Clients.Office.Excel.Functions.SPG($A31, "SP_DEBT_TO_EQUITY", B$3)</f>
        <v>1.377</v>
      </c>
      <c r="C31" s="9" cm="1">
        <f t="array" ref="C31">_xll.SNL.Clients.Office.Excel.Functions.SPG($A31, "SP_DEBT_TO_EQUITY", C$3)</f>
        <v>1.367</v>
      </c>
      <c r="D31" s="9" cm="1">
        <f t="array" ref="D31">_xll.SNL.Clients.Office.Excel.Functions.SPG($A31, "SP_DEBT_TO_EQUITY", D$3)</f>
        <v>1.296</v>
      </c>
      <c r="E31" s="9" cm="1">
        <f t="array" ref="E31">_xll.SNL.Clients.Office.Excel.Functions.SPG($A31, "SP_DEBT_TO_EQUITY", E$3)</f>
        <v>1.302</v>
      </c>
      <c r="F31" s="9" cm="1">
        <f t="array" ref="F31">_xll.SNL.Clients.Office.Excel.Functions.SPG($A31, "SP_DEBT_TO_EQUITY", F$3)</f>
        <v>1.319</v>
      </c>
      <c r="G31" s="9" cm="1">
        <f t="array" ref="G31">_xll.SNL.Clients.Office.Excel.Functions.SPG($A31, "SP_DEBT_TO_EQUITY", G$3)</f>
        <v>1.27</v>
      </c>
      <c r="H31" s="9" cm="1">
        <f t="array" ref="H31">_xll.SNL.Clients.Office.Excel.Functions.SPG($A31, "SP_DEBT_TO_EQUITY", H$3)</f>
        <v>1.24</v>
      </c>
      <c r="I31" s="9" cm="1">
        <f t="array" ref="I31">_xll.SNL.Clients.Office.Excel.Functions.SPG($A31, "SP_DEBT_TO_EQUITY", I$3)</f>
        <v>1.264</v>
      </c>
      <c r="J31" s="9" cm="1">
        <f t="array" ref="J31">_xll.SNL.Clients.Office.Excel.Functions.SPG($A31, "SP_DEBT_TO_EQUITY", J$3)</f>
        <v>1.1830000000000001</v>
      </c>
    </row>
    <row r="32" spans="1:10" x14ac:dyDescent="0.3">
      <c r="A32" s="11" t="s">
        <v>34</v>
      </c>
      <c r="B32" s="9" cm="1">
        <f t="array" ref="B32">_xll.SNL.Clients.Office.Excel.Functions.SPG($A32, "SP_DEBT_TO_EQUITY", B$3)</f>
        <v>0.69699999999999995</v>
      </c>
      <c r="C32" s="9" cm="1">
        <f t="array" ref="C32">_xll.SNL.Clients.Office.Excel.Functions.SPG($A32, "SP_DEBT_TO_EQUITY", C$3)</f>
        <v>0.70399999999999996</v>
      </c>
      <c r="D32" s="9" cm="1">
        <f t="array" ref="D32">_xll.SNL.Clients.Office.Excel.Functions.SPG($A32, "SP_DEBT_TO_EQUITY", D$3)</f>
        <v>0.67400000000000004</v>
      </c>
      <c r="E32" s="9" cm="1">
        <f t="array" ref="E32">_xll.SNL.Clients.Office.Excel.Functions.SPG($A32, "SP_DEBT_TO_EQUITY", E$3)</f>
        <v>0.8</v>
      </c>
      <c r="F32" s="9" cm="1">
        <f t="array" ref="F32">_xll.SNL.Clients.Office.Excel.Functions.SPG($A32, "SP_DEBT_TO_EQUITY", F$3)</f>
        <v>0.80900000000000005</v>
      </c>
      <c r="G32" s="9" cm="1">
        <f t="array" ref="G32">_xll.SNL.Clients.Office.Excel.Functions.SPG($A32, "SP_DEBT_TO_EQUITY", G$3)</f>
        <v>0.89400000000000002</v>
      </c>
      <c r="H32" s="9" cm="1">
        <f t="array" ref="H32">_xll.SNL.Clients.Office.Excel.Functions.SPG($A32, "SP_DEBT_TO_EQUITY", H$3)</f>
        <v>1.1120000000000001</v>
      </c>
      <c r="I32" s="9" cm="1">
        <f t="array" ref="I32">_xll.SNL.Clients.Office.Excel.Functions.SPG($A32, "SP_DEBT_TO_EQUITY", I$3)</f>
        <v>1.0129999999999999</v>
      </c>
      <c r="J32" s="9" cm="1">
        <f t="array" ref="J32">_xll.SNL.Clients.Office.Excel.Functions.SPG($A32, "SP_DEBT_TO_EQUITY", J$3)</f>
        <v>0.98599999999999999</v>
      </c>
    </row>
    <row r="33" spans="1:10" x14ac:dyDescent="0.3">
      <c r="A33" s="11" t="s">
        <v>35</v>
      </c>
      <c r="B33" s="9" cm="1">
        <f t="array" ref="B33">_xll.SNL.Clients.Office.Excel.Functions.SPG($A33, "SP_DEBT_TO_EQUITY", B$3)</f>
        <v>0.19400000000000001</v>
      </c>
      <c r="C33" s="9" cm="1">
        <f t="array" ref="C33">_xll.SNL.Clients.Office.Excel.Functions.SPG($A33, "SP_DEBT_TO_EQUITY", C$3)</f>
        <v>0.24099999999999999</v>
      </c>
      <c r="D33" s="9" cm="1">
        <f t="array" ref="D33">_xll.SNL.Clients.Office.Excel.Functions.SPG($A33, "SP_DEBT_TO_EQUITY", D$3)</f>
        <v>0.26800000000000002</v>
      </c>
      <c r="E33" s="9" cm="1">
        <f t="array" ref="E33">_xll.SNL.Clients.Office.Excel.Functions.SPG($A33, "SP_DEBT_TO_EQUITY", E$3)</f>
        <v>0.312</v>
      </c>
      <c r="F33" s="9" cm="1">
        <f t="array" ref="F33">_xll.SNL.Clients.Office.Excel.Functions.SPG($A33, "SP_DEBT_TO_EQUITY", F$3)</f>
        <v>0.35299999999999998</v>
      </c>
      <c r="G33" s="9" cm="1">
        <f t="array" ref="G33">_xll.SNL.Clients.Office.Excel.Functions.SPG($A33, "SP_DEBT_TO_EQUITY", G$3)</f>
        <v>0.40699999999999997</v>
      </c>
      <c r="H33" s="9" cm="1">
        <f t="array" ref="H33">_xll.SNL.Clients.Office.Excel.Functions.SPG($A33, "SP_DEBT_TO_EQUITY", H$3)</f>
        <v>0.27900000000000003</v>
      </c>
      <c r="I33" s="9" cm="1">
        <f t="array" ref="I33">_xll.SNL.Clients.Office.Excel.Functions.SPG($A33, "SP_DEBT_TO_EQUITY", I$3)</f>
        <v>0.29299999999999998</v>
      </c>
      <c r="J33" s="9" cm="1">
        <f t="array" ref="J33">_xll.SNL.Clients.Office.Excel.Functions.SPG($A33, "SP_DEBT_TO_EQUITY", J$3)</f>
        <v>0.312</v>
      </c>
    </row>
    <row r="34" spans="1:10" x14ac:dyDescent="0.3">
      <c r="A34" s="11" t="s">
        <v>36</v>
      </c>
      <c r="B34" s="9" cm="1">
        <f t="array" ref="B34">_xll.SNL.Clients.Office.Excel.Functions.SPG($A34, "SP_DEBT_TO_EQUITY", B$3)</f>
        <v>9.2449999999999992</v>
      </c>
      <c r="C34" s="9" cm="1">
        <f t="array" ref="C34">_xll.SNL.Clients.Office.Excel.Functions.SPG($A34, "SP_DEBT_TO_EQUITY", C$3)</f>
        <v>10.359</v>
      </c>
      <c r="D34" s="9" cm="1">
        <f t="array" ref="D34">_xll.SNL.Clients.Office.Excel.Functions.SPG($A34, "SP_DEBT_TO_EQUITY", D$3)</f>
        <v>8.0239999999999991</v>
      </c>
      <c r="E34" s="9" cm="1">
        <f t="array" ref="E34">_xll.SNL.Clients.Office.Excel.Functions.SPG($A34, "SP_DEBT_TO_EQUITY", E$3)</f>
        <v>10.573</v>
      </c>
      <c r="F34" s="9" cm="1">
        <f t="array" ref="F34">_xll.SNL.Clients.Office.Excel.Functions.SPG($A34, "SP_DEBT_TO_EQUITY", F$3)</f>
        <v>12.747999999999999</v>
      </c>
      <c r="G34" s="9" cm="1">
        <f t="array" ref="G34">_xll.SNL.Clients.Office.Excel.Functions.SPG($A34, "SP_DEBT_TO_EQUITY", G$3)</f>
        <v>10.497999999999999</v>
      </c>
      <c r="H34" s="9" cm="1">
        <f t="array" ref="H34">_xll.SNL.Clients.Office.Excel.Functions.SPG($A34, "SP_DEBT_TO_EQUITY", H$3)</f>
        <v>7.8979999999999997</v>
      </c>
      <c r="I34" s="9" cm="1">
        <f t="array" ref="I34">_xll.SNL.Clients.Office.Excel.Functions.SPG($A34, "SP_DEBT_TO_EQUITY", I$3)</f>
        <v>9.0760000000000005</v>
      </c>
      <c r="J34" s="9" cm="1">
        <f t="array" ref="J34">_xll.SNL.Clients.Office.Excel.Functions.SPG($A34, "SP_DEBT_TO_EQUITY", J$3)</f>
        <v>11.516999999999999</v>
      </c>
    </row>
    <row r="35" spans="1:10" x14ac:dyDescent="0.3">
      <c r="A35" s="11" t="s">
        <v>37</v>
      </c>
      <c r="B35" s="9" cm="1">
        <f t="array" ref="B35">_xll.SNL.Clients.Office.Excel.Functions.SPG($A35, "SP_DEBT_TO_EQUITY", B$3)</f>
        <v>0.69099999999999995</v>
      </c>
      <c r="C35" s="9" cm="1">
        <f t="array" ref="C35">_xll.SNL.Clients.Office.Excel.Functions.SPG($A35, "SP_DEBT_TO_EQUITY", C$3)</f>
        <v>0.73899999999999999</v>
      </c>
      <c r="D35" s="9" cm="1">
        <f t="array" ref="D35">_xll.SNL.Clients.Office.Excel.Functions.SPG($A35, "SP_DEBT_TO_EQUITY", D$3)</f>
        <v>0.57599999999999996</v>
      </c>
      <c r="E35" s="9" cm="1">
        <f t="array" ref="E35">_xll.SNL.Clients.Office.Excel.Functions.SPG($A35, "SP_DEBT_TO_EQUITY", E$3)</f>
        <v>0.60099999999999998</v>
      </c>
      <c r="F35" s="9" cm="1">
        <f t="array" ref="F35">_xll.SNL.Clients.Office.Excel.Functions.SPG($A35, "SP_DEBT_TO_EQUITY", F$3)</f>
        <v>0.49199999999999999</v>
      </c>
      <c r="G35" s="9" cm="1">
        <f t="array" ref="G35">_xll.SNL.Clients.Office.Excel.Functions.SPG($A35, "SP_DEBT_TO_EQUITY", G$3)</f>
        <v>0.55100000000000005</v>
      </c>
      <c r="H35" s="9" cm="1">
        <f t="array" ref="H35">_xll.SNL.Clients.Office.Excel.Functions.SPG($A35, "SP_DEBT_TO_EQUITY", H$3)</f>
        <v>0.54100000000000004</v>
      </c>
      <c r="I35" s="9" cm="1">
        <f t="array" ref="I35">_xll.SNL.Clients.Office.Excel.Functions.SPG($A35, "SP_DEBT_TO_EQUITY", I$3)</f>
        <v>0.56899999999999995</v>
      </c>
      <c r="J35" s="9" cm="1">
        <f t="array" ref="J35">_xll.SNL.Clients.Office.Excel.Functions.SPG($A35, "SP_DEBT_TO_EQUITY", J$3)</f>
        <v>0.61799999999999999</v>
      </c>
    </row>
    <row r="36" spans="1:10" x14ac:dyDescent="0.3">
      <c r="A36" s="11" t="s">
        <v>38</v>
      </c>
      <c r="B36" s="9" t="str" cm="1">
        <f t="array" ref="B36">_xll.SNL.Clients.Office.Excel.Functions.SPG($A36, "SP_DEBT_TO_EQUITY", B$3)</f>
        <v>NA</v>
      </c>
      <c r="C36" s="9" cm="1">
        <f t="array" ref="C36">_xll.SNL.Clients.Office.Excel.Functions.SPG($A36, "SP_DEBT_TO_EQUITY", C$3)</f>
        <v>0.217</v>
      </c>
      <c r="D36" s="9" cm="1">
        <f t="array" ref="D36">_xll.SNL.Clients.Office.Excel.Functions.SPG($A36, "SP_DEBT_TO_EQUITY", D$3)</f>
        <v>0.22800000000000001</v>
      </c>
      <c r="E36" s="9" cm="1">
        <f t="array" ref="E36">_xll.SNL.Clients.Office.Excel.Functions.SPG($A36, "SP_DEBT_TO_EQUITY", E$3)</f>
        <v>0.23100000000000001</v>
      </c>
      <c r="F36" s="9" cm="1">
        <f t="array" ref="F36">_xll.SNL.Clients.Office.Excel.Functions.SPG($A36, "SP_DEBT_TO_EQUITY", F$3)</f>
        <v>0.23</v>
      </c>
      <c r="G36" s="9" cm="1">
        <f t="array" ref="G36">_xll.SNL.Clients.Office.Excel.Functions.SPG($A36, "SP_DEBT_TO_EQUITY", G$3)</f>
        <v>0.19800000000000001</v>
      </c>
      <c r="H36" s="9" cm="1">
        <f t="array" ref="H36">_xll.SNL.Clients.Office.Excel.Functions.SPG($A36, "SP_DEBT_TO_EQUITY", H$3)</f>
        <v>0.21</v>
      </c>
      <c r="I36" s="9" cm="1">
        <f t="array" ref="I36">_xll.SNL.Clients.Office.Excel.Functions.SPG($A36, "SP_DEBT_TO_EQUITY", I$3)</f>
        <v>0.19600000000000001</v>
      </c>
      <c r="J36" s="9" cm="1">
        <f t="array" ref="J36">_xll.SNL.Clients.Office.Excel.Functions.SPG($A36, "SP_DEBT_TO_EQUITY", J$3)</f>
        <v>0.187</v>
      </c>
    </row>
    <row r="37" spans="1:10" x14ac:dyDescent="0.3">
      <c r="A37" s="11" t="s">
        <v>39</v>
      </c>
      <c r="B37" s="9" cm="1">
        <f t="array" ref="B37">_xll.SNL.Clients.Office.Excel.Functions.SPG($A37, "SP_DEBT_TO_EQUITY", B$3)</f>
        <v>0.13900000000000001</v>
      </c>
      <c r="C37" s="9" cm="1">
        <f t="array" ref="C37">_xll.SNL.Clients.Office.Excel.Functions.SPG($A37, "SP_DEBT_TO_EQUITY", C$3)</f>
        <v>0.14199999999999999</v>
      </c>
      <c r="D37" s="9" cm="1">
        <f t="array" ref="D37">_xll.SNL.Clients.Office.Excel.Functions.SPG($A37, "SP_DEBT_TO_EQUITY", D$3)</f>
        <v>0.14899999999999999</v>
      </c>
      <c r="E37" s="9" cm="1">
        <f t="array" ref="E37">_xll.SNL.Clients.Office.Excel.Functions.SPG($A37, "SP_DEBT_TO_EQUITY", E$3)</f>
        <v>0.156</v>
      </c>
      <c r="F37" s="9" cm="1">
        <f t="array" ref="F37">_xll.SNL.Clients.Office.Excel.Functions.SPG($A37, "SP_DEBT_TO_EQUITY", F$3)</f>
        <v>0.161</v>
      </c>
      <c r="G37" s="9" cm="1">
        <f t="array" ref="G37">_xll.SNL.Clients.Office.Excel.Functions.SPG($A37, "SP_DEBT_TO_EQUITY", G$3)</f>
        <v>0.159</v>
      </c>
      <c r="H37" s="9" cm="1">
        <f t="array" ref="H37">_xll.SNL.Clients.Office.Excel.Functions.SPG($A37, "SP_DEBT_TO_EQUITY", H$3)</f>
        <v>0.17499999999999999</v>
      </c>
      <c r="I37" s="9" cm="1">
        <f t="array" ref="I37">_xll.SNL.Clients.Office.Excel.Functions.SPG($A37, "SP_DEBT_TO_EQUITY", I$3)</f>
        <v>0.18</v>
      </c>
      <c r="J37" s="9" cm="1">
        <f t="array" ref="J37">_xll.SNL.Clients.Office.Excel.Functions.SPG($A37, "SP_DEBT_TO_EQUITY", J$3)</f>
        <v>0.186</v>
      </c>
    </row>
    <row r="38" spans="1:10" x14ac:dyDescent="0.3">
      <c r="A38" s="11" t="s">
        <v>40</v>
      </c>
      <c r="B38" s="9" cm="1">
        <f t="array" ref="B38">_xll.SNL.Clients.Office.Excel.Functions.SPG($A38, "SP_DEBT_TO_EQUITY", B$3)</f>
        <v>2.5726198749131299</v>
      </c>
      <c r="C38" s="9" cm="1">
        <f t="array" ref="C38">_xll.SNL.Clients.Office.Excel.Functions.SPG($A38, "SP_DEBT_TO_EQUITY", C$3)</f>
        <v>2.8377478191911201</v>
      </c>
      <c r="D38" s="9" cm="1">
        <f t="array" ref="D38">_xll.SNL.Clients.Office.Excel.Functions.SPG($A38, "SP_DEBT_TO_EQUITY", D$3)</f>
        <v>2.8047678404487399</v>
      </c>
      <c r="E38" s="9" cm="1">
        <f t="array" ref="E38">_xll.SNL.Clients.Office.Excel.Functions.SPG($A38, "SP_DEBT_TO_EQUITY", E$3)</f>
        <v>3.0721632382216302</v>
      </c>
      <c r="F38" s="9" t="str" cm="1">
        <f t="array" ref="F38">_xll.SNL.Clients.Office.Excel.Functions.SPG($A38, "SP_DEBT_TO_EQUITY", F$3)</f>
        <v>NM</v>
      </c>
      <c r="G38" s="9" t="str" cm="1">
        <f t="array" ref="G38">_xll.SNL.Clients.Office.Excel.Functions.SPG($A38, "SP_DEBT_TO_EQUITY", G$3)</f>
        <v>NM</v>
      </c>
      <c r="H38" s="9" t="str" cm="1">
        <f t="array" ref="H38">_xll.SNL.Clients.Office.Excel.Functions.SPG($A38, "SP_DEBT_TO_EQUITY", H$3)</f>
        <v>NM</v>
      </c>
      <c r="I38" s="9" cm="1">
        <f t="array" ref="I38">_xll.SNL.Clients.Office.Excel.Functions.SPG($A38, "SP_DEBT_TO_EQUITY", I$3)</f>
        <v>75.339506172839506</v>
      </c>
      <c r="J38" s="9" t="str" cm="1">
        <f t="array" ref="J38">_xll.SNL.Clients.Office.Excel.Functions.SPG($A38, "SP_DEBT_TO_EQUITY", J$3)</f>
        <v>NM</v>
      </c>
    </row>
    <row r="39" spans="1:10" x14ac:dyDescent="0.3">
      <c r="A39" s="11" t="s">
        <v>41</v>
      </c>
      <c r="B39" s="9" cm="1">
        <f t="array" ref="B39">_xll.SNL.Clients.Office.Excel.Functions.SPG($A39, "SP_DEBT_TO_EQUITY", B$3)</f>
        <v>0.85</v>
      </c>
      <c r="C39" s="9" cm="1">
        <f t="array" ref="C39">_xll.SNL.Clients.Office.Excel.Functions.SPG($A39, "SP_DEBT_TO_EQUITY", C$3)</f>
        <v>1.0089999999999999</v>
      </c>
      <c r="D39" s="9" cm="1">
        <f t="array" ref="D39">_xll.SNL.Clients.Office.Excel.Functions.SPG($A39, "SP_DEBT_TO_EQUITY", D$3)</f>
        <v>1.05</v>
      </c>
      <c r="E39" s="9" cm="1">
        <f t="array" ref="E39">_xll.SNL.Clients.Office.Excel.Functions.SPG($A39, "SP_DEBT_TO_EQUITY", E$3)</f>
        <v>1.054</v>
      </c>
      <c r="F39" s="9" cm="1">
        <f t="array" ref="F39">_xll.SNL.Clients.Office.Excel.Functions.SPG($A39, "SP_DEBT_TO_EQUITY", F$3)</f>
        <v>1.4510000000000001</v>
      </c>
      <c r="G39" s="9" cm="1">
        <f t="array" ref="G39">_xll.SNL.Clients.Office.Excel.Functions.SPG($A39, "SP_DEBT_TO_EQUITY", G$3)</f>
        <v>1.4370000000000001</v>
      </c>
      <c r="H39" s="9" cm="1">
        <f t="array" ref="H39">_xll.SNL.Clients.Office.Excel.Functions.SPG($A39, "SP_DEBT_TO_EQUITY", H$3)</f>
        <v>2.7010000000000001</v>
      </c>
      <c r="I39" s="9" cm="1">
        <f t="array" ref="I39">_xll.SNL.Clients.Office.Excel.Functions.SPG($A39, "SP_DEBT_TO_EQUITY", I$3)</f>
        <v>3.3479999999999999</v>
      </c>
      <c r="J39" s="9" cm="1">
        <f t="array" ref="J39">_xll.SNL.Clients.Office.Excel.Functions.SPG($A39, "SP_DEBT_TO_EQUITY", J$3)</f>
        <v>4.1459999999999999</v>
      </c>
    </row>
    <row r="40" spans="1:10" x14ac:dyDescent="0.3">
      <c r="A40" s="11" t="s">
        <v>42</v>
      </c>
      <c r="B40" s="9" cm="1">
        <f t="array" ref="B40">_xll.SNL.Clients.Office.Excel.Functions.SPG($A40, "SP_DEBT_TO_EQUITY", B$3)</f>
        <v>0.90500000000000003</v>
      </c>
      <c r="C40" s="9" cm="1">
        <f t="array" ref="C40">_xll.SNL.Clients.Office.Excel.Functions.SPG($A40, "SP_DEBT_TO_EQUITY", C$3)</f>
        <v>1.069</v>
      </c>
      <c r="D40" s="9" cm="1">
        <f t="array" ref="D40">_xll.SNL.Clients.Office.Excel.Functions.SPG($A40, "SP_DEBT_TO_EQUITY", D$3)</f>
        <v>0.92100000000000004</v>
      </c>
      <c r="E40" s="9" cm="1">
        <f t="array" ref="E40">_xll.SNL.Clients.Office.Excel.Functions.SPG($A40, "SP_DEBT_TO_EQUITY", E$3)</f>
        <v>1.081</v>
      </c>
      <c r="F40" s="9" cm="1">
        <f t="array" ref="F40">_xll.SNL.Clients.Office.Excel.Functions.SPG($A40, "SP_DEBT_TO_EQUITY", F$3)</f>
        <v>1.048</v>
      </c>
      <c r="G40" s="9" cm="1">
        <f t="array" ref="G40">_xll.SNL.Clients.Office.Excel.Functions.SPG($A40, "SP_DEBT_TO_EQUITY", G$3)</f>
        <v>0.91300000000000003</v>
      </c>
      <c r="H40" s="9" cm="1">
        <f t="array" ref="H40">_xll.SNL.Clients.Office.Excel.Functions.SPG($A40, "SP_DEBT_TO_EQUITY", H$3)</f>
        <v>1.2050000000000001</v>
      </c>
      <c r="I40" s="9" cm="1">
        <f t="array" ref="I40">_xll.SNL.Clients.Office.Excel.Functions.SPG($A40, "SP_DEBT_TO_EQUITY", I$3)</f>
        <v>1.375</v>
      </c>
      <c r="J40" s="9" cm="1">
        <f t="array" ref="J40">_xll.SNL.Clients.Office.Excel.Functions.SPG($A40, "SP_DEBT_TO_EQUITY", J$3)</f>
        <v>1.3220000000000001</v>
      </c>
    </row>
    <row r="41" spans="1:10" x14ac:dyDescent="0.3">
      <c r="A41" s="11" t="s">
        <v>43</v>
      </c>
      <c r="B41" s="9" cm="1">
        <f t="array" ref="B41">_xll.SNL.Clients.Office.Excel.Functions.SPG($A41, "SP_DEBT_TO_EQUITY", B$3)</f>
        <v>1.47</v>
      </c>
      <c r="C41" s="9" cm="1">
        <f t="array" ref="C41">_xll.SNL.Clients.Office.Excel.Functions.SPG($A41, "SP_DEBT_TO_EQUITY", C$3)</f>
        <v>1.45</v>
      </c>
      <c r="D41" s="9" cm="1">
        <f t="array" ref="D41">_xll.SNL.Clients.Office.Excel.Functions.SPG($A41, "SP_DEBT_TO_EQUITY", D$3)</f>
        <v>2.0910000000000002</v>
      </c>
      <c r="E41" s="9" cm="1">
        <f t="array" ref="E41">_xll.SNL.Clients.Office.Excel.Functions.SPG($A41, "SP_DEBT_TO_EQUITY", E$3)</f>
        <v>1.5189999999999999</v>
      </c>
      <c r="F41" s="9" cm="1">
        <f t="array" ref="F41">_xll.SNL.Clients.Office.Excel.Functions.SPG($A41, "SP_DEBT_TO_EQUITY", F$3)</f>
        <v>1.41</v>
      </c>
      <c r="G41" s="9" cm="1">
        <f t="array" ref="G41">_xll.SNL.Clients.Office.Excel.Functions.SPG($A41, "SP_DEBT_TO_EQUITY", G$3)</f>
        <v>1.458</v>
      </c>
      <c r="H41" s="9" cm="1">
        <f t="array" ref="H41">_xll.SNL.Clients.Office.Excel.Functions.SPG($A41, "SP_DEBT_TO_EQUITY", H$3)</f>
        <v>1.994</v>
      </c>
      <c r="I41" s="9" cm="1">
        <f t="array" ref="I41">_xll.SNL.Clients.Office.Excel.Functions.SPG($A41, "SP_DEBT_TO_EQUITY", I$3)</f>
        <v>1.8129999999999999</v>
      </c>
      <c r="J41" s="9" cm="1">
        <f t="array" ref="J41">_xll.SNL.Clients.Office.Excel.Functions.SPG($A41, "SP_DEBT_TO_EQUITY", J$3)</f>
        <v>1.7629999999999999</v>
      </c>
    </row>
    <row r="42" spans="1:10" x14ac:dyDescent="0.3">
      <c r="A42" s="11" t="s">
        <v>44</v>
      </c>
      <c r="B42" s="9" cm="1">
        <f t="array" ref="B42">_xll.SNL.Clients.Office.Excel.Functions.SPG($A42, "SP_DEBT_TO_EQUITY", B$3)</f>
        <v>0.33</v>
      </c>
      <c r="C42" s="9" cm="1">
        <f t="array" ref="C42">_xll.SNL.Clients.Office.Excel.Functions.SPG($A42, "SP_DEBT_TO_EQUITY", C$3)</f>
        <v>0.35399999999999998</v>
      </c>
      <c r="D42" s="9" cm="1">
        <f t="array" ref="D42">_xll.SNL.Clients.Office.Excel.Functions.SPG($A42, "SP_DEBT_TO_EQUITY", D$3)</f>
        <v>0.34799999999999998</v>
      </c>
      <c r="E42" s="9" cm="1">
        <f t="array" ref="E42">_xll.SNL.Clients.Office.Excel.Functions.SPG($A42, "SP_DEBT_TO_EQUITY", E$3)</f>
        <v>0.35399999999999998</v>
      </c>
      <c r="F42" s="9" cm="1">
        <f t="array" ref="F42">_xll.SNL.Clients.Office.Excel.Functions.SPG($A42, "SP_DEBT_TO_EQUITY", F$3)</f>
        <v>0.33</v>
      </c>
      <c r="G42" s="9" cm="1">
        <f t="array" ref="G42">_xll.SNL.Clients.Office.Excel.Functions.SPG($A42, "SP_DEBT_TO_EQUITY", G$3)</f>
        <v>0.34399999999999997</v>
      </c>
      <c r="H42" s="9" cm="1">
        <f t="array" ref="H42">_xll.SNL.Clients.Office.Excel.Functions.SPG($A42, "SP_DEBT_TO_EQUITY", H$3)</f>
        <v>0.36699999999999999</v>
      </c>
      <c r="I42" s="9" cm="1">
        <f t="array" ref="I42">_xll.SNL.Clients.Office.Excel.Functions.SPG($A42, "SP_DEBT_TO_EQUITY", I$3)</f>
        <v>0.40400000000000003</v>
      </c>
      <c r="J42" s="9" cm="1">
        <f t="array" ref="J42">_xll.SNL.Clients.Office.Excel.Functions.SPG($A42, "SP_DEBT_TO_EQUITY", J$3)</f>
        <v>0.433</v>
      </c>
    </row>
    <row r="43" spans="1:10" x14ac:dyDescent="0.3">
      <c r="A43" s="11" t="s">
        <v>45</v>
      </c>
      <c r="B43" s="9" cm="1">
        <f t="array" ref="B43">_xll.SNL.Clients.Office.Excel.Functions.SPG($A43, "SP_DEBT_TO_EQUITY", B$3)</f>
        <v>0.91200000000000003</v>
      </c>
      <c r="C43" s="9" cm="1">
        <f t="array" ref="C43">_xll.SNL.Clients.Office.Excel.Functions.SPG($A43, "SP_DEBT_TO_EQUITY", C$3)</f>
        <v>0.97799999999999998</v>
      </c>
      <c r="D43" s="9" cm="1">
        <f t="array" ref="D43">_xll.SNL.Clients.Office.Excel.Functions.SPG($A43, "SP_DEBT_TO_EQUITY", D$3)</f>
        <v>1.097</v>
      </c>
      <c r="E43" s="9" cm="1">
        <f t="array" ref="E43">_xll.SNL.Clients.Office.Excel.Functions.SPG($A43, "SP_DEBT_TO_EQUITY", E$3)</f>
        <v>0.64100000000000001</v>
      </c>
      <c r="F43" s="9" cm="1">
        <f t="array" ref="F43">_xll.SNL.Clients.Office.Excel.Functions.SPG($A43, "SP_DEBT_TO_EQUITY", F$3)</f>
        <v>0.59299999999999997</v>
      </c>
      <c r="G43" s="9" cm="1">
        <f t="array" ref="G43">_xll.SNL.Clients.Office.Excel.Functions.SPG($A43, "SP_DEBT_TO_EQUITY", G$3)</f>
        <v>0.57299999999999995</v>
      </c>
      <c r="H43" s="9" cm="1">
        <f t="array" ref="H43">_xll.SNL.Clients.Office.Excel.Functions.SPG($A43, "SP_DEBT_TO_EQUITY", H$3)</f>
        <v>0.63200000000000001</v>
      </c>
      <c r="I43" s="9" cm="1">
        <f t="array" ref="I43">_xll.SNL.Clients.Office.Excel.Functions.SPG($A43, "SP_DEBT_TO_EQUITY", I$3)</f>
        <v>0.73499999999999999</v>
      </c>
      <c r="J43" s="9" cm="1">
        <f t="array" ref="J43">_xll.SNL.Clients.Office.Excel.Functions.SPG($A43, "SP_DEBT_TO_EQUITY", J$3)</f>
        <v>0.753</v>
      </c>
    </row>
    <row r="44" spans="1:10" x14ac:dyDescent="0.3">
      <c r="A44" s="11" t="s">
        <v>46</v>
      </c>
      <c r="B44" s="9" cm="1">
        <f t="array" ref="B44">_xll.SNL.Clients.Office.Excel.Functions.SPG($A44, "SP_DEBT_TO_EQUITY", B$3)</f>
        <v>0.126618705035971</v>
      </c>
      <c r="C44" s="9" cm="1">
        <f t="array" ref="C44">_xll.SNL.Clients.Office.Excel.Functions.SPG($A44, "SP_DEBT_TO_EQUITY", C$3)</f>
        <v>0.13885686839577299</v>
      </c>
      <c r="D44" s="9" cm="1">
        <f t="array" ref="D44">_xll.SNL.Clients.Office.Excel.Functions.SPG($A44, "SP_DEBT_TO_EQUITY", D$3)</f>
        <v>0.12242973870880799</v>
      </c>
      <c r="E44" s="9" cm="1">
        <f t="array" ref="E44">_xll.SNL.Clients.Office.Excel.Functions.SPG($A44, "SP_DEBT_TO_EQUITY", E$3)</f>
        <v>0.13196225502056599</v>
      </c>
      <c r="F44" s="9" cm="1">
        <f t="array" ref="F44">_xll.SNL.Clients.Office.Excel.Functions.SPG($A44, "SP_DEBT_TO_EQUITY", F$3)</f>
        <v>0.140893825884784</v>
      </c>
      <c r="G44" s="9" cm="1">
        <f t="array" ref="G44">_xll.SNL.Clients.Office.Excel.Functions.SPG($A44, "SP_DEBT_TO_EQUITY", G$3)</f>
        <v>0.15703154797580801</v>
      </c>
      <c r="H44" s="9" cm="1">
        <f t="array" ref="H44">_xll.SNL.Clients.Office.Excel.Functions.SPG($A44, "SP_DEBT_TO_EQUITY", H$3)</f>
        <v>0.17888312881422699</v>
      </c>
      <c r="I44" s="9" cm="1">
        <f t="array" ref="I44">_xll.SNL.Clients.Office.Excel.Functions.SPG($A44, "SP_DEBT_TO_EQUITY", I$3)</f>
        <v>0.186189467932518</v>
      </c>
      <c r="J44" s="9" cm="1">
        <f t="array" ref="J44">_xll.SNL.Clients.Office.Excel.Functions.SPG($A44, "SP_DEBT_TO_EQUITY", J$3)</f>
        <v>0.19488132685158699</v>
      </c>
    </row>
    <row r="45" spans="1:10" x14ac:dyDescent="0.3">
      <c r="A45" s="11" t="s">
        <v>47</v>
      </c>
      <c r="B45" s="9" cm="1">
        <f t="array" ref="B45">_xll.SNL.Clients.Office.Excel.Functions.SPG($A45, "SP_DEBT_TO_EQUITY", B$3)</f>
        <v>0.55500000000000005</v>
      </c>
      <c r="C45" s="9" cm="1">
        <f t="array" ref="C45">_xll.SNL.Clients.Office.Excel.Functions.SPG($A45, "SP_DEBT_TO_EQUITY", C$3)</f>
        <v>0.51400000000000001</v>
      </c>
      <c r="D45" s="9" cm="1">
        <f t="array" ref="D45">_xll.SNL.Clients.Office.Excel.Functions.SPG($A45, "SP_DEBT_TO_EQUITY", D$3)</f>
        <v>0.51</v>
      </c>
      <c r="E45" s="9" cm="1">
        <f t="array" ref="E45">_xll.SNL.Clients.Office.Excel.Functions.SPG($A45, "SP_DEBT_TO_EQUITY", E$3)</f>
        <v>0.52900000000000003</v>
      </c>
      <c r="F45" s="9" cm="1">
        <f t="array" ref="F45">_xll.SNL.Clients.Office.Excel.Functions.SPG($A45, "SP_DEBT_TO_EQUITY", F$3)</f>
        <v>0.48</v>
      </c>
      <c r="G45" s="9" cm="1">
        <f t="array" ref="G45">_xll.SNL.Clients.Office.Excel.Functions.SPG($A45, "SP_DEBT_TO_EQUITY", G$3)</f>
        <v>0.39200000000000002</v>
      </c>
      <c r="H45" s="9" cm="1">
        <f t="array" ref="H45">_xll.SNL.Clients.Office.Excel.Functions.SPG($A45, "SP_DEBT_TO_EQUITY", H$3)</f>
        <v>0.371</v>
      </c>
      <c r="I45" s="9" cm="1">
        <f t="array" ref="I45">_xll.SNL.Clients.Office.Excel.Functions.SPG($A45, "SP_DEBT_TO_EQUITY", I$3)</f>
        <v>0.38900000000000001</v>
      </c>
      <c r="J45" s="9" cm="1">
        <f t="array" ref="J45">_xll.SNL.Clients.Office.Excel.Functions.SPG($A45, "SP_DEBT_TO_EQUITY", J$3)</f>
        <v>0.45800000000000002</v>
      </c>
    </row>
    <row r="46" spans="1:10" x14ac:dyDescent="0.3">
      <c r="A46" s="11" t="s">
        <v>48</v>
      </c>
      <c r="B46" s="9" t="str" cm="1">
        <f t="array" ref="B46">_xll.SNL.Clients.Office.Excel.Functions.SPG($A46, "SP_DEBT_TO_EQUITY", B$3)</f>
        <v>NA</v>
      </c>
      <c r="C46" s="9" cm="1">
        <f t="array" ref="C46">_xll.SNL.Clients.Office.Excel.Functions.SPG($A46, "SP_DEBT_TO_EQUITY", C$3)</f>
        <v>6.0000000000000001E-3</v>
      </c>
      <c r="D46" s="9" cm="1">
        <f t="array" ref="D46">_xll.SNL.Clients.Office.Excel.Functions.SPG($A46, "SP_DEBT_TO_EQUITY", D$3)</f>
        <v>8.0000000000000002E-3</v>
      </c>
      <c r="E46" s="9" cm="1">
        <f t="array" ref="E46">_xll.SNL.Clients.Office.Excel.Functions.SPG($A46, "SP_DEBT_TO_EQUITY", E$3)</f>
        <v>7.0000000000000001E-3</v>
      </c>
      <c r="F46" s="9" cm="1">
        <f t="array" ref="F46">_xll.SNL.Clients.Office.Excel.Functions.SPG($A46, "SP_DEBT_TO_EQUITY", F$3)</f>
        <v>8.0000000000000002E-3</v>
      </c>
      <c r="G46" s="9" cm="1">
        <f t="array" ref="G46">_xll.SNL.Clients.Office.Excel.Functions.SPG($A46, "SP_DEBT_TO_EQUITY", G$3)</f>
        <v>8.9999999999999993E-3</v>
      </c>
      <c r="H46" s="9" cm="1">
        <f t="array" ref="H46">_xll.SNL.Clients.Office.Excel.Functions.SPG($A46, "SP_DEBT_TO_EQUITY", H$3)</f>
        <v>7.0000000000000001E-3</v>
      </c>
      <c r="I46" s="9" cm="1">
        <f t="array" ref="I46">_xll.SNL.Clients.Office.Excel.Functions.SPG($A46, "SP_DEBT_TO_EQUITY", I$3)</f>
        <v>8.9999999999999993E-3</v>
      </c>
      <c r="J46" s="9" cm="1">
        <f t="array" ref="J46">_xll.SNL.Clients.Office.Excel.Functions.SPG($A46, "SP_DEBT_TO_EQUITY", J$3)</f>
        <v>0.01</v>
      </c>
    </row>
    <row r="47" spans="1:10" x14ac:dyDescent="0.3">
      <c r="A47" s="11" t="s">
        <v>49</v>
      </c>
      <c r="B47" s="9" cm="1">
        <f t="array" ref="B47">_xll.SNL.Clients.Office.Excel.Functions.SPG($A47, "SP_DEBT_TO_EQUITY", B$3)</f>
        <v>0.60007515534341105</v>
      </c>
      <c r="C47" s="9" cm="1">
        <f t="array" ref="C47">_xll.SNL.Clients.Office.Excel.Functions.SPG($A47, "SP_DEBT_TO_EQUITY", C$3)</f>
        <v>0.67280818252096197</v>
      </c>
      <c r="D47" s="9" cm="1">
        <f t="array" ref="D47">_xll.SNL.Clients.Office.Excel.Functions.SPG($A47, "SP_DEBT_TO_EQUITY", D$3)</f>
        <v>0.70256191849036798</v>
      </c>
      <c r="E47" s="9" cm="1">
        <f t="array" ref="E47">_xll.SNL.Clients.Office.Excel.Functions.SPG($A47, "SP_DEBT_TO_EQUITY", E$3)</f>
        <v>0.74262239962756404</v>
      </c>
      <c r="F47" s="9" cm="1">
        <f t="array" ref="F47">_xll.SNL.Clients.Office.Excel.Functions.SPG($A47, "SP_DEBT_TO_EQUITY", F$3)</f>
        <v>0.75986847904656096</v>
      </c>
      <c r="G47" s="9" cm="1">
        <f t="array" ref="G47">_xll.SNL.Clients.Office.Excel.Functions.SPG($A47, "SP_DEBT_TO_EQUITY", G$3)</f>
        <v>0.77680693092193498</v>
      </c>
      <c r="H47" s="9" cm="1">
        <f t="array" ref="H47">_xll.SNL.Clients.Office.Excel.Functions.SPG($A47, "SP_DEBT_TO_EQUITY", H$3)</f>
        <v>0.67072312083729801</v>
      </c>
      <c r="I47" s="9" cm="1">
        <f t="array" ref="I47">_xll.SNL.Clients.Office.Excel.Functions.SPG($A47, "SP_DEBT_TO_EQUITY", I$3)</f>
        <v>0.71514367816091995</v>
      </c>
      <c r="J47" s="9" cm="1">
        <f t="array" ref="J47">_xll.SNL.Clients.Office.Excel.Functions.SPG($A47, "SP_DEBT_TO_EQUITY", J$3)</f>
        <v>0.72713348143189005</v>
      </c>
    </row>
    <row r="48" spans="1:10" x14ac:dyDescent="0.3">
      <c r="A48" s="11" t="s">
        <v>50</v>
      </c>
      <c r="B48" s="9" cm="1">
        <f t="array" ref="B48">_xll.SNL.Clients.Office.Excel.Functions.SPG($A48, "SP_DEBT_TO_EQUITY", B$3)</f>
        <v>0.39809330938825399</v>
      </c>
      <c r="C48" s="9" cm="1">
        <f t="array" ref="C48">_xll.SNL.Clients.Office.Excel.Functions.SPG($A48, "SP_DEBT_TO_EQUITY", C$3)</f>
        <v>0.420134333326806</v>
      </c>
      <c r="D48" s="9" cm="1">
        <f t="array" ref="D48">_xll.SNL.Clients.Office.Excel.Functions.SPG($A48, "SP_DEBT_TO_EQUITY", D$3)</f>
        <v>0.396266626072727</v>
      </c>
      <c r="E48" s="9" cm="1">
        <f t="array" ref="E48">_xll.SNL.Clients.Office.Excel.Functions.SPG($A48, "SP_DEBT_TO_EQUITY", E$3)</f>
        <v>0.41600223807525499</v>
      </c>
      <c r="F48" s="9" cm="1">
        <f t="array" ref="F48">_xll.SNL.Clients.Office.Excel.Functions.SPG($A48, "SP_DEBT_TO_EQUITY", F$3)</f>
        <v>0.423008130081301</v>
      </c>
      <c r="G48" s="9" cm="1">
        <f t="array" ref="G48">_xll.SNL.Clients.Office.Excel.Functions.SPG($A48, "SP_DEBT_TO_EQUITY", G$3)</f>
        <v>0.43994178189000899</v>
      </c>
      <c r="H48" s="9" cm="1">
        <f t="array" ref="H48">_xll.SNL.Clients.Office.Excel.Functions.SPG($A48, "SP_DEBT_TO_EQUITY", H$3)</f>
        <v>0.46318977419498503</v>
      </c>
      <c r="I48" s="9" cm="1">
        <f t="array" ref="I48">_xll.SNL.Clients.Office.Excel.Functions.SPG($A48, "SP_DEBT_TO_EQUITY", I$3)</f>
        <v>0.474676772180116</v>
      </c>
      <c r="J48" s="9" cm="1">
        <f t="array" ref="J48">_xll.SNL.Clients.Office.Excel.Functions.SPG($A48, "SP_DEBT_TO_EQUITY", J$3)</f>
        <v>0.48421435720134698</v>
      </c>
    </row>
    <row r="49" spans="1:10" x14ac:dyDescent="0.3">
      <c r="A49" s="11" t="s">
        <v>51</v>
      </c>
      <c r="B49" s="9" cm="1">
        <f t="array" ref="B49">_xll.SNL.Clients.Office.Excel.Functions.SPG($A49, "SP_DEBT_TO_EQUITY", B$3)</f>
        <v>1.1919999999999999</v>
      </c>
      <c r="C49" s="9" cm="1">
        <f t="array" ref="C49">_xll.SNL.Clients.Office.Excel.Functions.SPG($A49, "SP_DEBT_TO_EQUITY", C$3)</f>
        <v>1.2070000000000001</v>
      </c>
      <c r="D49" s="9" cm="1">
        <f t="array" ref="D49">_xll.SNL.Clients.Office.Excel.Functions.SPG($A49, "SP_DEBT_TO_EQUITY", D$3)</f>
        <v>1.252</v>
      </c>
      <c r="E49" s="9" cm="1">
        <f t="array" ref="E49">_xll.SNL.Clients.Office.Excel.Functions.SPG($A49, "SP_DEBT_TO_EQUITY", E$3)</f>
        <v>1.2330000000000001</v>
      </c>
      <c r="F49" s="9" cm="1">
        <f t="array" ref="F49">_xll.SNL.Clients.Office.Excel.Functions.SPG($A49, "SP_DEBT_TO_EQUITY", F$3)</f>
        <v>1.2609999999999999</v>
      </c>
      <c r="G49" s="9" cm="1">
        <f t="array" ref="G49">_xll.SNL.Clients.Office.Excel.Functions.SPG($A49, "SP_DEBT_TO_EQUITY", G$3)</f>
        <v>1.3340000000000001</v>
      </c>
      <c r="H49" s="9" cm="1">
        <f t="array" ref="H49">_xll.SNL.Clients.Office.Excel.Functions.SPG($A49, "SP_DEBT_TO_EQUITY", H$3)</f>
        <v>1.357</v>
      </c>
      <c r="I49" s="9" cm="1">
        <f t="array" ref="I49">_xll.SNL.Clients.Office.Excel.Functions.SPG($A49, "SP_DEBT_TO_EQUITY", I$3)</f>
        <v>1.429</v>
      </c>
      <c r="J49" s="9" cm="1">
        <f t="array" ref="J49">_xll.SNL.Clients.Office.Excel.Functions.SPG($A49, "SP_DEBT_TO_EQUITY", J$3)</f>
        <v>1.5649999999999999</v>
      </c>
    </row>
    <row r="50" spans="1:10" x14ac:dyDescent="0.3">
      <c r="A50" s="11" t="s">
        <v>52</v>
      </c>
      <c r="B50" s="9" cm="1">
        <f t="array" ref="B50">_xll.SNL.Clients.Office.Excel.Functions.SPG($A50, "SP_DEBT_TO_EQUITY", B$3)</f>
        <v>0.64700000000000002</v>
      </c>
      <c r="C50" s="9" cm="1">
        <f t="array" ref="C50">_xll.SNL.Clients.Office.Excel.Functions.SPG($A50, "SP_DEBT_TO_EQUITY", C$3)</f>
        <v>0.66600000000000004</v>
      </c>
      <c r="D50" s="9" cm="1">
        <f t="array" ref="D50">_xll.SNL.Clients.Office.Excel.Functions.SPG($A50, "SP_DEBT_TO_EQUITY", D$3)</f>
        <v>0.66900000000000004</v>
      </c>
      <c r="E50" s="9" cm="1">
        <f t="array" ref="E50">_xll.SNL.Clients.Office.Excel.Functions.SPG($A50, "SP_DEBT_TO_EQUITY", E$3)</f>
        <v>0.64600000000000002</v>
      </c>
      <c r="F50" s="9" cm="1">
        <f t="array" ref="F50">_xll.SNL.Clients.Office.Excel.Functions.SPG($A50, "SP_DEBT_TO_EQUITY", F$3)</f>
        <v>0.64900000000000002</v>
      </c>
      <c r="G50" s="9" cm="1">
        <f t="array" ref="G50">_xll.SNL.Clients.Office.Excel.Functions.SPG($A50, "SP_DEBT_TO_EQUITY", G$3)</f>
        <v>0.66900000000000004</v>
      </c>
      <c r="H50" s="9" cm="1">
        <f t="array" ref="H50">_xll.SNL.Clients.Office.Excel.Functions.SPG($A50, "SP_DEBT_TO_EQUITY", H$3)</f>
        <v>0.65500000000000003</v>
      </c>
      <c r="I50" s="9" cm="1">
        <f t="array" ref="I50">_xll.SNL.Clients.Office.Excel.Functions.SPG($A50, "SP_DEBT_TO_EQUITY", I$3)</f>
        <v>0.627</v>
      </c>
      <c r="J50" s="9" cm="1">
        <f t="array" ref="J50">_xll.SNL.Clients.Office.Excel.Functions.SPG($A50, "SP_DEBT_TO_EQUITY", J$3)</f>
        <v>0.64200000000000002</v>
      </c>
    </row>
    <row r="51" spans="1:10" x14ac:dyDescent="0.3">
      <c r="A51" s="11" t="s">
        <v>53</v>
      </c>
      <c r="B51" s="9" t="str" cm="1">
        <f t="array" ref="B51">_xll.SNL.Clients.Office.Excel.Functions.SPG($A51, "SP_DEBT_TO_EQUITY", B$3)</f>
        <v>NA</v>
      </c>
      <c r="C51" s="9" cm="1">
        <f t="array" ref="C51">_xll.SNL.Clients.Office.Excel.Functions.SPG($A51, "SP_DEBT_TO_EQUITY", C$3)</f>
        <v>0.97599999999999998</v>
      </c>
      <c r="D51" s="9" cm="1">
        <f t="array" ref="D51">_xll.SNL.Clients.Office.Excel.Functions.SPG($A51, "SP_DEBT_TO_EQUITY", D$3)</f>
        <v>0.98499999999999999</v>
      </c>
      <c r="E51" s="9" cm="1">
        <f t="array" ref="E51">_xll.SNL.Clients.Office.Excel.Functions.SPG($A51, "SP_DEBT_TO_EQUITY", E$3)</f>
        <v>1.052</v>
      </c>
      <c r="F51" s="9" cm="1">
        <f t="array" ref="F51">_xll.SNL.Clients.Office.Excel.Functions.SPG($A51, "SP_DEBT_TO_EQUITY", F$3)</f>
        <v>1.21</v>
      </c>
      <c r="G51" s="9" cm="1">
        <f t="array" ref="G51">_xll.SNL.Clients.Office.Excel.Functions.SPG($A51, "SP_DEBT_TO_EQUITY", G$3)</f>
        <v>1.4159999999999999</v>
      </c>
      <c r="H51" s="9" cm="1">
        <f t="array" ref="H51">_xll.SNL.Clients.Office.Excel.Functions.SPG($A51, "SP_DEBT_TO_EQUITY", H$3)</f>
        <v>1.7869999999999999</v>
      </c>
      <c r="I51" s="9" cm="1">
        <f t="array" ref="I51">_xll.SNL.Clients.Office.Excel.Functions.SPG($A51, "SP_DEBT_TO_EQUITY", I$3)</f>
        <v>2.21</v>
      </c>
      <c r="J51" s="9" cm="1">
        <f t="array" ref="J51">_xll.SNL.Clients.Office.Excel.Functions.SPG($A51, "SP_DEBT_TO_EQUITY", J$3)</f>
        <v>2.992</v>
      </c>
    </row>
    <row r="52" spans="1:10" x14ac:dyDescent="0.3">
      <c r="A52" s="11" t="s">
        <v>54</v>
      </c>
      <c r="B52" s="9" cm="1">
        <f t="array" ref="B52">_xll.SNL.Clients.Office.Excel.Functions.SPG($A52, "SP_DEBT_TO_EQUITY", B$3)</f>
        <v>0.746</v>
      </c>
      <c r="C52" s="9" cm="1">
        <f t="array" ref="C52">_xll.SNL.Clients.Office.Excel.Functions.SPG($A52, "SP_DEBT_TO_EQUITY", C$3)</f>
        <v>0.86199999999999999</v>
      </c>
      <c r="D52" s="9" cm="1">
        <f t="array" ref="D52">_xll.SNL.Clients.Office.Excel.Functions.SPG($A52, "SP_DEBT_TO_EQUITY", D$3)</f>
        <v>1.766</v>
      </c>
      <c r="E52" s="9" cm="1">
        <f t="array" ref="E52">_xll.SNL.Clients.Office.Excel.Functions.SPG($A52, "SP_DEBT_TO_EQUITY", E$3)</f>
        <v>0.83499999999999996</v>
      </c>
      <c r="F52" s="9" cm="1">
        <f t="array" ref="F52">_xll.SNL.Clients.Office.Excel.Functions.SPG($A52, "SP_DEBT_TO_EQUITY", F$3)</f>
        <v>0.73399999999999999</v>
      </c>
      <c r="G52" s="9" cm="1">
        <f t="array" ref="G52">_xll.SNL.Clients.Office.Excel.Functions.SPG($A52, "SP_DEBT_TO_EQUITY", G$3)</f>
        <v>0.79500000000000004</v>
      </c>
      <c r="H52" s="9" cm="1">
        <f t="array" ref="H52">_xll.SNL.Clients.Office.Excel.Functions.SPG($A52, "SP_DEBT_TO_EQUITY", H$3)</f>
        <v>1.0840000000000001</v>
      </c>
      <c r="I52" s="9" cm="1">
        <f t="array" ref="I52">_xll.SNL.Clients.Office.Excel.Functions.SPG($A52, "SP_DEBT_TO_EQUITY", I$3)</f>
        <v>1.0089999999999999</v>
      </c>
      <c r="J52" s="9" cm="1">
        <f t="array" ref="J52">_xll.SNL.Clients.Office.Excel.Functions.SPG($A52, "SP_DEBT_TO_EQUITY", J$3)</f>
        <v>0.92500000000000004</v>
      </c>
    </row>
    <row r="53" spans="1:10" x14ac:dyDescent="0.3">
      <c r="A53" s="11" t="s">
        <v>55</v>
      </c>
      <c r="B53" s="9" cm="1">
        <f t="array" ref="B53">_xll.SNL.Clients.Office.Excel.Functions.SPG($A53, "SP_DEBT_TO_EQUITY", B$3)</f>
        <v>-2.8610000000000002</v>
      </c>
      <c r="C53" s="9" cm="1">
        <f t="array" ref="C53">_xll.SNL.Clients.Office.Excel.Functions.SPG($A53, "SP_DEBT_TO_EQUITY", C$3)</f>
        <v>-2.7080000000000002</v>
      </c>
      <c r="D53" s="9" cm="1">
        <f t="array" ref="D53">_xll.SNL.Clients.Office.Excel.Functions.SPG($A53, "SP_DEBT_TO_EQUITY", D$3)</f>
        <v>-2.6640000000000001</v>
      </c>
      <c r="E53" s="9" t="str" cm="1">
        <f t="array" ref="E53">_xll.SNL.Clients.Office.Excel.Functions.SPG($A53, "SP_DEBT_TO_EQUITY", E$3)</f>
        <v>NA</v>
      </c>
      <c r="F53" s="9" t="str" cm="1">
        <f t="array" ref="F53">_xll.SNL.Clients.Office.Excel.Functions.SPG($A53, "SP_DEBT_TO_EQUITY", F$3)</f>
        <v>NA</v>
      </c>
      <c r="G53" s="9" cm="1">
        <f t="array" ref="G53">_xll.SNL.Clients.Office.Excel.Functions.SPG($A53, "SP_DEBT_TO_EQUITY", G$3)</f>
        <v>-2.2599999999999998</v>
      </c>
      <c r="H53" s="9" cm="1">
        <f t="array" ref="H53">_xll.SNL.Clients.Office.Excel.Functions.SPG($A53, "SP_DEBT_TO_EQUITY", H$3)</f>
        <v>-2.5590000000000002</v>
      </c>
      <c r="I53" s="9" cm="1">
        <f t="array" ref="I53">_xll.SNL.Clients.Office.Excel.Functions.SPG($A53, "SP_DEBT_TO_EQUITY", I$3)</f>
        <v>-2.4369999999999998</v>
      </c>
      <c r="J53" s="9" cm="1">
        <f t="array" ref="J53">_xll.SNL.Clients.Office.Excel.Functions.SPG($A53, "SP_DEBT_TO_EQUITY", J$3)</f>
        <v>-2.431</v>
      </c>
    </row>
    <row r="54" spans="1:10" x14ac:dyDescent="0.3">
      <c r="A54" s="11" t="s">
        <v>56</v>
      </c>
      <c r="B54" s="9" cm="1">
        <f t="array" ref="B54">_xll.SNL.Clients.Office.Excel.Functions.SPG($A54, "SP_DEBT_TO_EQUITY", B$3)</f>
        <v>0.71126734737669495</v>
      </c>
      <c r="C54" s="9" cm="1">
        <f t="array" ref="C54">_xll.SNL.Clients.Office.Excel.Functions.SPG($A54, "SP_DEBT_TO_EQUITY", C$3)</f>
        <v>0.69093605509445899</v>
      </c>
      <c r="D54" s="9" cm="1">
        <f t="array" ref="D54">_xll.SNL.Clients.Office.Excel.Functions.SPG($A54, "SP_DEBT_TO_EQUITY", D$3)</f>
        <v>0.71945700101069598</v>
      </c>
      <c r="E54" s="9" cm="1">
        <f t="array" ref="E54">_xll.SNL.Clients.Office.Excel.Functions.SPG($A54, "SP_DEBT_TO_EQUITY", E$3)</f>
        <v>0.72611015259216605</v>
      </c>
      <c r="F54" s="9" cm="1">
        <f t="array" ref="F54">_xll.SNL.Clients.Office.Excel.Functions.SPG($A54, "SP_DEBT_TO_EQUITY", F$3)</f>
        <v>0.694385736190689</v>
      </c>
      <c r="G54" s="9" cm="1">
        <f t="array" ref="G54">_xll.SNL.Clients.Office.Excel.Functions.SPG($A54, "SP_DEBT_TO_EQUITY", G$3)</f>
        <v>0.69038737645882098</v>
      </c>
      <c r="H54" s="9" cm="1">
        <f t="array" ref="H54">_xll.SNL.Clients.Office.Excel.Functions.SPG($A54, "SP_DEBT_TO_EQUITY", H$3)</f>
        <v>0.68786886225811195</v>
      </c>
      <c r="I54" s="9" cm="1">
        <f t="array" ref="I54">_xll.SNL.Clients.Office.Excel.Functions.SPG($A54, "SP_DEBT_TO_EQUITY", I$3)</f>
        <v>0.695494121525293</v>
      </c>
      <c r="J54" s="9" cm="1">
        <f t="array" ref="J54">_xll.SNL.Clients.Office.Excel.Functions.SPG($A54, "SP_DEBT_TO_EQUITY", J$3)</f>
        <v>0.73633454188891401</v>
      </c>
    </row>
    <row r="55" spans="1:10" x14ac:dyDescent="0.3">
      <c r="A55" s="11" t="s">
        <v>57</v>
      </c>
      <c r="B55" s="9" cm="1">
        <f t="array" ref="B55">_xll.SNL.Clients.Office.Excel.Functions.SPG($A55, "SP_DEBT_TO_EQUITY", B$3)</f>
        <v>1.5940000000000001</v>
      </c>
      <c r="C55" s="9" cm="1">
        <f t="array" ref="C55">_xll.SNL.Clients.Office.Excel.Functions.SPG($A55, "SP_DEBT_TO_EQUITY", C$3)</f>
        <v>1.4610000000000001</v>
      </c>
      <c r="D55" s="9" cm="1">
        <f t="array" ref="D55">_xll.SNL.Clients.Office.Excel.Functions.SPG($A55, "SP_DEBT_TO_EQUITY", D$3)</f>
        <v>1.32</v>
      </c>
      <c r="E55" s="9" cm="1">
        <f t="array" ref="E55">_xll.SNL.Clients.Office.Excel.Functions.SPG($A55, "SP_DEBT_TO_EQUITY", E$3)</f>
        <v>1.407</v>
      </c>
      <c r="F55" s="9" cm="1">
        <f t="array" ref="F55">_xll.SNL.Clients.Office.Excel.Functions.SPG($A55, "SP_DEBT_TO_EQUITY", F$3)</f>
        <v>1.47</v>
      </c>
      <c r="G55" s="9" cm="1">
        <f t="array" ref="G55">_xll.SNL.Clients.Office.Excel.Functions.SPG($A55, "SP_DEBT_TO_EQUITY", G$3)</f>
        <v>1.6180000000000001</v>
      </c>
      <c r="H55" s="9" cm="1">
        <f t="array" ref="H55">_xll.SNL.Clients.Office.Excel.Functions.SPG($A55, "SP_DEBT_TO_EQUITY", H$3)</f>
        <v>1.6060000000000001</v>
      </c>
      <c r="I55" s="9" cm="1">
        <f t="array" ref="I55">_xll.SNL.Clients.Office.Excel.Functions.SPG($A55, "SP_DEBT_TO_EQUITY", I$3)</f>
        <v>1.7589999999999999</v>
      </c>
      <c r="J55" s="9" cm="1">
        <f t="array" ref="J55">_xll.SNL.Clients.Office.Excel.Functions.SPG($A55, "SP_DEBT_TO_EQUITY", J$3)</f>
        <v>1.742</v>
      </c>
    </row>
    <row r="56" spans="1:10" x14ac:dyDescent="0.3">
      <c r="A56" s="11" t="s">
        <v>58</v>
      </c>
      <c r="B56" s="9" cm="1">
        <f t="array" ref="B56">_xll.SNL.Clients.Office.Excel.Functions.SPG($A56, "SP_DEBT_TO_EQUITY", B$3)</f>
        <v>0.80100000000000005</v>
      </c>
      <c r="C56" s="9" cm="1">
        <f t="array" ref="C56">_xll.SNL.Clients.Office.Excel.Functions.SPG($A56, "SP_DEBT_TO_EQUITY", C$3)</f>
        <v>0.314</v>
      </c>
      <c r="D56" s="9" cm="1">
        <f t="array" ref="D56">_xll.SNL.Clients.Office.Excel.Functions.SPG($A56, "SP_DEBT_TO_EQUITY", D$3)</f>
        <v>0.34799999999999998</v>
      </c>
      <c r="E56" s="9" cm="1">
        <f t="array" ref="E56">_xll.SNL.Clients.Office.Excel.Functions.SPG($A56, "SP_DEBT_TO_EQUITY", E$3)</f>
        <v>0.379</v>
      </c>
      <c r="F56" s="9" cm="1">
        <f t="array" ref="F56">_xll.SNL.Clients.Office.Excel.Functions.SPG($A56, "SP_DEBT_TO_EQUITY", F$3)</f>
        <v>0.39600000000000002</v>
      </c>
      <c r="G56" s="9" cm="1">
        <f t="array" ref="G56">_xll.SNL.Clients.Office.Excel.Functions.SPG($A56, "SP_DEBT_TO_EQUITY", G$3)</f>
        <v>0.44500000000000001</v>
      </c>
      <c r="H56" s="9" cm="1">
        <f t="array" ref="H56">_xll.SNL.Clients.Office.Excel.Functions.SPG($A56, "SP_DEBT_TO_EQUITY", H$3)</f>
        <v>0.47399999999999998</v>
      </c>
      <c r="I56" s="9" cm="1">
        <f t="array" ref="I56">_xll.SNL.Clients.Office.Excel.Functions.SPG($A56, "SP_DEBT_TO_EQUITY", I$3)</f>
        <v>0.496</v>
      </c>
      <c r="J56" s="9" cm="1">
        <f t="array" ref="J56">_xll.SNL.Clients.Office.Excel.Functions.SPG($A56, "SP_DEBT_TO_EQUITY", J$3)</f>
        <v>0.51100000000000001</v>
      </c>
    </row>
    <row r="57" spans="1:10" x14ac:dyDescent="0.3">
      <c r="A57" s="11" t="s">
        <v>59</v>
      </c>
      <c r="B57" s="9" cm="1">
        <f t="array" ref="B57">_xll.SNL.Clients.Office.Excel.Functions.SPG($A57, "SP_DEBT_TO_EQUITY", B$3)</f>
        <v>0.35</v>
      </c>
      <c r="C57" s="9" cm="1">
        <f t="array" ref="C57">_xll.SNL.Clients.Office.Excel.Functions.SPG($A57, "SP_DEBT_TO_EQUITY", C$3)</f>
        <v>0.39300000000000002</v>
      </c>
      <c r="D57" s="9" cm="1">
        <f t="array" ref="D57">_xll.SNL.Clients.Office.Excel.Functions.SPG($A57, "SP_DEBT_TO_EQUITY", D$3)</f>
        <v>0.36899999999999999</v>
      </c>
      <c r="E57" s="9" cm="1">
        <f t="array" ref="E57">_xll.SNL.Clients.Office.Excel.Functions.SPG($A57, "SP_DEBT_TO_EQUITY", E$3)</f>
        <v>0.375</v>
      </c>
      <c r="F57" s="9" cm="1">
        <f t="array" ref="F57">_xll.SNL.Clients.Office.Excel.Functions.SPG($A57, "SP_DEBT_TO_EQUITY", F$3)</f>
        <v>0.38600000000000001</v>
      </c>
      <c r="G57" s="9" cm="1">
        <f t="array" ref="G57">_xll.SNL.Clients.Office.Excel.Functions.SPG($A57, "SP_DEBT_TO_EQUITY", G$3)</f>
        <v>0.437</v>
      </c>
      <c r="H57" s="9" cm="1">
        <f t="array" ref="H57">_xll.SNL.Clients.Office.Excel.Functions.SPG($A57, "SP_DEBT_TO_EQUITY", H$3)</f>
        <v>0.437</v>
      </c>
      <c r="I57" s="9" cm="1">
        <f t="array" ref="I57">_xll.SNL.Clients.Office.Excel.Functions.SPG($A57, "SP_DEBT_TO_EQUITY", I$3)</f>
        <v>0.44</v>
      </c>
      <c r="J57" s="9" cm="1">
        <f t="array" ref="J57">_xll.SNL.Clients.Office.Excel.Functions.SPG($A57, "SP_DEBT_TO_EQUITY", J$3)</f>
        <v>0.45300000000000001</v>
      </c>
    </row>
    <row r="58" spans="1:10" x14ac:dyDescent="0.3">
      <c r="A58" s="11" t="s">
        <v>60</v>
      </c>
      <c r="B58" s="9" cm="1">
        <f t="array" ref="B58">_xll.SNL.Clients.Office.Excel.Functions.SPG($A58, "SP_DEBT_TO_EQUITY", B$3)</f>
        <v>1.268</v>
      </c>
      <c r="C58" s="9" cm="1">
        <f t="array" ref="C58">_xll.SNL.Clients.Office.Excel.Functions.SPG($A58, "SP_DEBT_TO_EQUITY", C$3)</f>
        <v>1.0149999999999999</v>
      </c>
      <c r="D58" s="9" cm="1">
        <f t="array" ref="D58">_xll.SNL.Clients.Office.Excel.Functions.SPG($A58, "SP_DEBT_TO_EQUITY", D$3)</f>
        <v>0.90800000000000003</v>
      </c>
      <c r="E58" s="9" cm="1">
        <f t="array" ref="E58">_xll.SNL.Clients.Office.Excel.Functions.SPG($A58, "SP_DEBT_TO_EQUITY", E$3)</f>
        <v>0.878</v>
      </c>
      <c r="F58" s="9" cm="1">
        <f t="array" ref="F58">_xll.SNL.Clients.Office.Excel.Functions.SPG($A58, "SP_DEBT_TO_EQUITY", F$3)</f>
        <v>0.83399999999999996</v>
      </c>
      <c r="G58" s="9" cm="1">
        <f t="array" ref="G58">_xll.SNL.Clients.Office.Excel.Functions.SPG($A58, "SP_DEBT_TO_EQUITY", G$3)</f>
        <v>2.33</v>
      </c>
      <c r="H58" s="9" cm="1">
        <f t="array" ref="H58">_xll.SNL.Clients.Office.Excel.Functions.SPG($A58, "SP_DEBT_TO_EQUITY", H$3)</f>
        <v>2.508</v>
      </c>
      <c r="I58" s="9" cm="1">
        <f t="array" ref="I58">_xll.SNL.Clients.Office.Excel.Functions.SPG($A58, "SP_DEBT_TO_EQUITY", I$3)</f>
        <v>2.6160000000000001</v>
      </c>
      <c r="J58" s="9" cm="1">
        <f t="array" ref="J58">_xll.SNL.Clients.Office.Excel.Functions.SPG($A58, "SP_DEBT_TO_EQUITY", J$3)</f>
        <v>2.7240000000000002</v>
      </c>
    </row>
    <row r="59" spans="1:10" x14ac:dyDescent="0.3">
      <c r="A59" s="11" t="s">
        <v>61</v>
      </c>
      <c r="B59" s="9" cm="1">
        <f t="array" ref="B59">_xll.SNL.Clients.Office.Excel.Functions.SPG($A59, "SP_DEBT_TO_EQUITY", B$3)</f>
        <v>2.4726961475872899</v>
      </c>
      <c r="C59" s="9" cm="1">
        <f t="array" ref="C59">_xll.SNL.Clients.Office.Excel.Functions.SPG($A59, "SP_DEBT_TO_EQUITY", C$3)</f>
        <v>2.2586454819511501</v>
      </c>
      <c r="D59" s="9" cm="1">
        <f t="array" ref="D59">_xll.SNL.Clients.Office.Excel.Functions.SPG($A59, "SP_DEBT_TO_EQUITY", D$3)</f>
        <v>2.5043573278653102</v>
      </c>
      <c r="E59" s="9" cm="1">
        <f t="array" ref="E59">_xll.SNL.Clients.Office.Excel.Functions.SPG($A59, "SP_DEBT_TO_EQUITY", E$3)</f>
        <v>2.4101336545397598</v>
      </c>
      <c r="F59" s="9" cm="1">
        <f t="array" ref="F59">_xll.SNL.Clients.Office.Excel.Functions.SPG($A59, "SP_DEBT_TO_EQUITY", F$3)</f>
        <v>2.2976883141658</v>
      </c>
      <c r="G59" s="9" cm="1">
        <f t="array" ref="G59">_xll.SNL.Clients.Office.Excel.Functions.SPG($A59, "SP_DEBT_TO_EQUITY", G$3)</f>
        <v>2.1531959978878499</v>
      </c>
      <c r="H59" s="9" cm="1">
        <f t="array" ref="H59">_xll.SNL.Clients.Office.Excel.Functions.SPG($A59, "SP_DEBT_TO_EQUITY", H$3)</f>
        <v>2.23315009893264</v>
      </c>
      <c r="I59" s="9" cm="1">
        <f t="array" ref="I59">_xll.SNL.Clients.Office.Excel.Functions.SPG($A59, "SP_DEBT_TO_EQUITY", I$3)</f>
        <v>2.2084293676033</v>
      </c>
      <c r="J59" s="9" cm="1">
        <f t="array" ref="J59">_xll.SNL.Clients.Office.Excel.Functions.SPG($A59, "SP_DEBT_TO_EQUITY", J$3)</f>
        <v>2.3731744921412199</v>
      </c>
    </row>
    <row r="60" spans="1:10" x14ac:dyDescent="0.3">
      <c r="A60" s="11" t="s">
        <v>62</v>
      </c>
      <c r="B60" s="9" cm="1">
        <f t="array" ref="B60">_xll.SNL.Clients.Office.Excel.Functions.SPG($A60, "SP_DEBT_TO_EQUITY", B$3)</f>
        <v>1.4610000000000001</v>
      </c>
      <c r="C60" s="9" cm="1">
        <f t="array" ref="C60">_xll.SNL.Clients.Office.Excel.Functions.SPG($A60, "SP_DEBT_TO_EQUITY", C$3)</f>
        <v>1.915</v>
      </c>
      <c r="D60" s="9" cm="1">
        <f t="array" ref="D60">_xll.SNL.Clients.Office.Excel.Functions.SPG($A60, "SP_DEBT_TO_EQUITY", D$3)</f>
        <v>1.661</v>
      </c>
      <c r="E60" s="9" cm="1">
        <f t="array" ref="E60">_xll.SNL.Clients.Office.Excel.Functions.SPG($A60, "SP_DEBT_TO_EQUITY", E$3)</f>
        <v>1.7310000000000001</v>
      </c>
      <c r="F60" s="9" cm="1">
        <f t="array" ref="F60">_xll.SNL.Clients.Office.Excel.Functions.SPG($A60, "SP_DEBT_TO_EQUITY", F$3)</f>
        <v>1.7210000000000001</v>
      </c>
      <c r="G60" s="9" cm="1">
        <f t="array" ref="G60">_xll.SNL.Clients.Office.Excel.Functions.SPG($A60, "SP_DEBT_TO_EQUITY", G$3)</f>
        <v>1.667</v>
      </c>
      <c r="H60" s="9" cm="1">
        <f t="array" ref="H60">_xll.SNL.Clients.Office.Excel.Functions.SPG($A60, "SP_DEBT_TO_EQUITY", H$3)</f>
        <v>2.073</v>
      </c>
      <c r="I60" s="9" cm="1">
        <f t="array" ref="I60">_xll.SNL.Clients.Office.Excel.Functions.SPG($A60, "SP_DEBT_TO_EQUITY", I$3)</f>
        <v>3.0049999999999999</v>
      </c>
      <c r="J60" s="9" cm="1">
        <f t="array" ref="J60">_xll.SNL.Clients.Office.Excel.Functions.SPG($A60, "SP_DEBT_TO_EQUITY", J$3)</f>
        <v>2.843</v>
      </c>
    </row>
    <row r="61" spans="1:10" x14ac:dyDescent="0.3">
      <c r="A61" s="11" t="s">
        <v>63</v>
      </c>
      <c r="B61" s="9" cm="1">
        <f t="array" ref="B61">_xll.SNL.Clients.Office.Excel.Functions.SPG($A61, "SP_DEBT_TO_EQUITY", B$3)</f>
        <v>0.76300000000000001</v>
      </c>
      <c r="C61" s="9" cm="1">
        <f t="array" ref="C61">_xll.SNL.Clients.Office.Excel.Functions.SPG($A61, "SP_DEBT_TO_EQUITY", C$3)</f>
        <v>0.74399999999999999</v>
      </c>
      <c r="D61" s="9" cm="1">
        <f t="array" ref="D61">_xll.SNL.Clients.Office.Excel.Functions.SPG($A61, "SP_DEBT_TO_EQUITY", D$3)</f>
        <v>0.80800000000000005</v>
      </c>
      <c r="E61" s="9" cm="1">
        <f t="array" ref="E61">_xll.SNL.Clients.Office.Excel.Functions.SPG($A61, "SP_DEBT_TO_EQUITY", E$3)</f>
        <v>0.747</v>
      </c>
      <c r="F61" s="9" cm="1">
        <f t="array" ref="F61">_xll.SNL.Clients.Office.Excel.Functions.SPG($A61, "SP_DEBT_TO_EQUITY", F$3)</f>
        <v>0.70199999999999996</v>
      </c>
      <c r="G61" s="9" cm="1">
        <f t="array" ref="G61">_xll.SNL.Clients.Office.Excel.Functions.SPG($A61, "SP_DEBT_TO_EQUITY", G$3)</f>
        <v>0.63600000000000001</v>
      </c>
      <c r="H61" s="9" cm="1">
        <f t="array" ref="H61">_xll.SNL.Clients.Office.Excel.Functions.SPG($A61, "SP_DEBT_TO_EQUITY", H$3)</f>
        <v>0.63600000000000001</v>
      </c>
      <c r="I61" s="9" cm="1">
        <f t="array" ref="I61">_xll.SNL.Clients.Office.Excel.Functions.SPG($A61, "SP_DEBT_TO_EQUITY", I$3)</f>
        <v>0.64700000000000002</v>
      </c>
      <c r="J61" s="9" cm="1">
        <f t="array" ref="J61">_xll.SNL.Clients.Office.Excel.Functions.SPG($A61, "SP_DEBT_TO_EQUITY", J$3)</f>
        <v>0.70899999999999996</v>
      </c>
    </row>
    <row r="62" spans="1:10" x14ac:dyDescent="0.3">
      <c r="A62" s="11" t="s">
        <v>64</v>
      </c>
      <c r="B62" s="9" cm="1">
        <f t="array" ref="B62">_xll.SNL.Clients.Office.Excel.Functions.SPG($A62, "SP_DEBT_TO_EQUITY", B$3)</f>
        <v>0.192</v>
      </c>
      <c r="C62" s="9" cm="1">
        <f t="array" ref="C62">_xll.SNL.Clients.Office.Excel.Functions.SPG($A62, "SP_DEBT_TO_EQUITY", C$3)</f>
        <v>0.20100000000000001</v>
      </c>
      <c r="D62" s="9" cm="1">
        <f t="array" ref="D62">_xll.SNL.Clients.Office.Excel.Functions.SPG($A62, "SP_DEBT_TO_EQUITY", D$3)</f>
        <v>0.19700000000000001</v>
      </c>
      <c r="E62" s="9" cm="1">
        <f t="array" ref="E62">_xll.SNL.Clients.Office.Excel.Functions.SPG($A62, "SP_DEBT_TO_EQUITY", E$3)</f>
        <v>0.20300000000000001</v>
      </c>
      <c r="F62" s="9" cm="1">
        <f t="array" ref="F62">_xll.SNL.Clients.Office.Excel.Functions.SPG($A62, "SP_DEBT_TO_EQUITY", F$3)</f>
        <v>0.21199999999999999</v>
      </c>
      <c r="G62" s="9" cm="1">
        <f t="array" ref="G62">_xll.SNL.Clients.Office.Excel.Functions.SPG($A62, "SP_DEBT_TO_EQUITY", G$3)</f>
        <v>0.23400000000000001</v>
      </c>
      <c r="H62" s="9" cm="1">
        <f t="array" ref="H62">_xll.SNL.Clients.Office.Excel.Functions.SPG($A62, "SP_DEBT_TO_EQUITY", H$3)</f>
        <v>0.23300000000000001</v>
      </c>
      <c r="I62" s="9" cm="1">
        <f t="array" ref="I62">_xll.SNL.Clients.Office.Excel.Functions.SPG($A62, "SP_DEBT_TO_EQUITY", I$3)</f>
        <v>0.22700000000000001</v>
      </c>
      <c r="J62" s="9" cm="1">
        <f t="array" ref="J62">_xll.SNL.Clients.Office.Excel.Functions.SPG($A62, "SP_DEBT_TO_EQUITY", J$3)</f>
        <v>0.23899999999999999</v>
      </c>
    </row>
    <row r="63" spans="1:10" x14ac:dyDescent="0.3">
      <c r="A63" s="11" t="s">
        <v>65</v>
      </c>
      <c r="B63" s="9" t="str" cm="1">
        <f t="array" ref="B63">_xll.SNL.Clients.Office.Excel.Functions.SPG($A63, "SP_DEBT_TO_EQUITY", B$3)</f>
        <v>NA</v>
      </c>
      <c r="C63" s="9" cm="1">
        <f t="array" ref="C63">_xll.SNL.Clients.Office.Excel.Functions.SPG($A63, "SP_DEBT_TO_EQUITY", C$3)</f>
        <v>1.448</v>
      </c>
      <c r="D63" s="9" cm="1">
        <f t="array" ref="D63">_xll.SNL.Clients.Office.Excel.Functions.SPG($A63, "SP_DEBT_TO_EQUITY", D$3)</f>
        <v>1.3240000000000001</v>
      </c>
      <c r="E63" s="9" cm="1">
        <f t="array" ref="E63">_xll.SNL.Clients.Office.Excel.Functions.SPG($A63, "SP_DEBT_TO_EQUITY", E$3)</f>
        <v>1.319</v>
      </c>
      <c r="F63" s="9" cm="1">
        <f t="array" ref="F63">_xll.SNL.Clients.Office.Excel.Functions.SPG($A63, "SP_DEBT_TO_EQUITY", F$3)</f>
        <v>1.2929999999999999</v>
      </c>
      <c r="G63" s="9" cm="1">
        <f t="array" ref="G63">_xll.SNL.Clients.Office.Excel.Functions.SPG($A63, "SP_DEBT_TO_EQUITY", G$3)</f>
        <v>1.3080000000000001</v>
      </c>
      <c r="H63" s="9" cm="1">
        <f t="array" ref="H63">_xll.SNL.Clients.Office.Excel.Functions.SPG($A63, "SP_DEBT_TO_EQUITY", H$3)</f>
        <v>1.4330000000000001</v>
      </c>
      <c r="I63" s="9" cm="1">
        <f t="array" ref="I63">_xll.SNL.Clients.Office.Excel.Functions.SPG($A63, "SP_DEBT_TO_EQUITY", I$3)</f>
        <v>1.421</v>
      </c>
      <c r="J63" s="9" cm="1">
        <f t="array" ref="J63">_xll.SNL.Clients.Office.Excel.Functions.SPG($A63, "SP_DEBT_TO_EQUITY", J$3)</f>
        <v>1.405</v>
      </c>
    </row>
    <row r="64" spans="1:10" x14ac:dyDescent="0.3">
      <c r="A64" s="11" t="s">
        <v>66</v>
      </c>
      <c r="B64" s="9" cm="1">
        <f t="array" ref="B64">_xll.SNL.Clients.Office.Excel.Functions.SPG($A64, "SP_DEBT_TO_EQUITY", B$3)</f>
        <v>0.21</v>
      </c>
      <c r="C64" s="9" cm="1">
        <f t="array" ref="C64">_xll.SNL.Clients.Office.Excel.Functions.SPG($A64, "SP_DEBT_TO_EQUITY", C$3)</f>
        <v>0.19</v>
      </c>
      <c r="D64" s="9" cm="1">
        <f t="array" ref="D64">_xll.SNL.Clients.Office.Excel.Functions.SPG($A64, "SP_DEBT_TO_EQUITY", D$3)</f>
        <v>0.187</v>
      </c>
      <c r="E64" s="9" cm="1">
        <f t="array" ref="E64">_xll.SNL.Clients.Office.Excel.Functions.SPG($A64, "SP_DEBT_TO_EQUITY", E$3)</f>
        <v>0.20300000000000001</v>
      </c>
      <c r="F64" s="9" cm="1">
        <f t="array" ref="F64">_xll.SNL.Clients.Office.Excel.Functions.SPG($A64, "SP_DEBT_TO_EQUITY", F$3)</f>
        <v>0.246</v>
      </c>
      <c r="G64" s="9" cm="1">
        <f t="array" ref="G64">_xll.SNL.Clients.Office.Excel.Functions.SPG($A64, "SP_DEBT_TO_EQUITY", G$3)</f>
        <v>0.28299999999999997</v>
      </c>
      <c r="H64" s="9" cm="1">
        <f t="array" ref="H64">_xll.SNL.Clients.Office.Excel.Functions.SPG($A64, "SP_DEBT_TO_EQUITY", H$3)</f>
        <v>0.27500000000000002</v>
      </c>
      <c r="I64" s="9" cm="1">
        <f t="array" ref="I64">_xll.SNL.Clients.Office.Excel.Functions.SPG($A64, "SP_DEBT_TO_EQUITY", I$3)</f>
        <v>0.23100000000000001</v>
      </c>
      <c r="J64" s="9" cm="1">
        <f t="array" ref="J64">_xll.SNL.Clients.Office.Excel.Functions.SPG($A64, "SP_DEBT_TO_EQUITY", J$3)</f>
        <v>0.251</v>
      </c>
    </row>
    <row r="65" spans="1:10" x14ac:dyDescent="0.3">
      <c r="A65" s="11" t="s">
        <v>67</v>
      </c>
      <c r="B65" s="9" cm="1">
        <f t="array" ref="B65">_xll.SNL.Clients.Office.Excel.Functions.SPG($A65, "SP_DEBT_TO_EQUITY", B$3)</f>
        <v>0.39</v>
      </c>
      <c r="C65" s="9" cm="1">
        <f t="array" ref="C65">_xll.SNL.Clients.Office.Excel.Functions.SPG($A65, "SP_DEBT_TO_EQUITY", C$3)</f>
        <v>0.40200000000000002</v>
      </c>
      <c r="D65" s="9" cm="1">
        <f t="array" ref="D65">_xll.SNL.Clients.Office.Excel.Functions.SPG($A65, "SP_DEBT_TO_EQUITY", D$3)</f>
        <v>0.40699999999999997</v>
      </c>
      <c r="E65" s="9" cm="1">
        <f t="array" ref="E65">_xll.SNL.Clients.Office.Excel.Functions.SPG($A65, "SP_DEBT_TO_EQUITY", E$3)</f>
        <v>0.41899999999999998</v>
      </c>
      <c r="F65" s="9" cm="1">
        <f t="array" ref="F65">_xll.SNL.Clients.Office.Excel.Functions.SPG($A65, "SP_DEBT_TO_EQUITY", F$3)</f>
        <v>0.45700000000000002</v>
      </c>
      <c r="G65" s="9" cm="1">
        <f t="array" ref="G65">_xll.SNL.Clients.Office.Excel.Functions.SPG($A65, "SP_DEBT_TO_EQUITY", G$3)</f>
        <v>0.502</v>
      </c>
      <c r="H65" s="9" cm="1">
        <f t="array" ref="H65">_xll.SNL.Clients.Office.Excel.Functions.SPG($A65, "SP_DEBT_TO_EQUITY", H$3)</f>
        <v>0.53300000000000003</v>
      </c>
      <c r="I65" s="9" cm="1">
        <f t="array" ref="I65">_xll.SNL.Clients.Office.Excel.Functions.SPG($A65, "SP_DEBT_TO_EQUITY", I$3)</f>
        <v>0.45600000000000002</v>
      </c>
      <c r="J65" s="9" cm="1">
        <f t="array" ref="J65">_xll.SNL.Clients.Office.Excel.Functions.SPG($A65, "SP_DEBT_TO_EQUITY", J$3)</f>
        <v>0.47899999999999998</v>
      </c>
    </row>
    <row r="66" spans="1:10" x14ac:dyDescent="0.3">
      <c r="A66" s="11" t="s">
        <v>68</v>
      </c>
      <c r="B66" s="9" cm="1">
        <f t="array" ref="B66">_xll.SNL.Clients.Office.Excel.Functions.SPG($A66, "SP_DEBT_TO_EQUITY", B$3)</f>
        <v>0.28399999999999997</v>
      </c>
      <c r="C66" s="9" cm="1">
        <f t="array" ref="C66">_xll.SNL.Clients.Office.Excel.Functions.SPG($A66, "SP_DEBT_TO_EQUITY", C$3)</f>
        <v>0.28799999999999998</v>
      </c>
      <c r="D66" s="9" cm="1">
        <f t="array" ref="D66">_xll.SNL.Clients.Office.Excel.Functions.SPG($A66, "SP_DEBT_TO_EQUITY", D$3)</f>
        <v>0.32500000000000001</v>
      </c>
      <c r="E66" s="9" cm="1">
        <f t="array" ref="E66">_xll.SNL.Clients.Office.Excel.Functions.SPG($A66, "SP_DEBT_TO_EQUITY", E$3)</f>
        <v>0.27600000000000002</v>
      </c>
      <c r="F66" s="9" cm="1">
        <f t="array" ref="F66">_xll.SNL.Clients.Office.Excel.Functions.SPG($A66, "SP_DEBT_TO_EQUITY", F$3)</f>
        <v>0.27900000000000003</v>
      </c>
      <c r="G66" s="9" cm="1">
        <f t="array" ref="G66">_xll.SNL.Clients.Office.Excel.Functions.SPG($A66, "SP_DEBT_TO_EQUITY", G$3)</f>
        <v>0.23499999999999999</v>
      </c>
      <c r="H66" s="9" cm="1">
        <f t="array" ref="H66">_xll.SNL.Clients.Office.Excel.Functions.SPG($A66, "SP_DEBT_TO_EQUITY", H$3)</f>
        <v>0.23799999999999999</v>
      </c>
      <c r="I66" s="9" cm="1">
        <f t="array" ref="I66">_xll.SNL.Clients.Office.Excel.Functions.SPG($A66, "SP_DEBT_TO_EQUITY", I$3)</f>
        <v>0.24399999999999999</v>
      </c>
      <c r="J66" s="9" cm="1">
        <f t="array" ref="J66">_xll.SNL.Clients.Office.Excel.Functions.SPG($A66, "SP_DEBT_TO_EQUITY", J$3)</f>
        <v>0.217</v>
      </c>
    </row>
    <row r="67" spans="1:10" x14ac:dyDescent="0.3">
      <c r="A67" s="11" t="s">
        <v>69</v>
      </c>
      <c r="B67" s="9" cm="1">
        <f t="array" ref="B67">_xll.SNL.Clients.Office.Excel.Functions.SPG($A67, "SP_DEBT_TO_EQUITY", B$3)</f>
        <v>0.73099999999999998</v>
      </c>
      <c r="C67" s="9" cm="1">
        <f t="array" ref="C67">_xll.SNL.Clients.Office.Excel.Functions.SPG($A67, "SP_DEBT_TO_EQUITY", C$3)</f>
        <v>0.68500000000000005</v>
      </c>
      <c r="D67" s="9" cm="1">
        <f t="array" ref="D67">_xll.SNL.Clients.Office.Excel.Functions.SPG($A67, "SP_DEBT_TO_EQUITY", D$3)</f>
        <v>0.66</v>
      </c>
      <c r="E67" s="9" cm="1">
        <f t="array" ref="E67">_xll.SNL.Clients.Office.Excel.Functions.SPG($A67, "SP_DEBT_TO_EQUITY", E$3)</f>
        <v>0.68</v>
      </c>
      <c r="F67" s="9" cm="1">
        <f t="array" ref="F67">_xll.SNL.Clients.Office.Excel.Functions.SPG($A67, "SP_DEBT_TO_EQUITY", F$3)</f>
        <v>0.67300000000000004</v>
      </c>
      <c r="G67" s="9" cm="1">
        <f t="array" ref="G67">_xll.SNL.Clients.Office.Excel.Functions.SPG($A67, "SP_DEBT_TO_EQUITY", G$3)</f>
        <v>0.71599999999999997</v>
      </c>
      <c r="H67" s="9" cm="1">
        <f t="array" ref="H67">_xll.SNL.Clients.Office.Excel.Functions.SPG($A67, "SP_DEBT_TO_EQUITY", H$3)</f>
        <v>0.71699999999999997</v>
      </c>
      <c r="I67" s="9" cm="1">
        <f t="array" ref="I67">_xll.SNL.Clients.Office.Excel.Functions.SPG($A67, "SP_DEBT_TO_EQUITY", I$3)</f>
        <v>0.70299999999999996</v>
      </c>
      <c r="J67" s="9" cm="1">
        <f t="array" ref="J67">_xll.SNL.Clients.Office.Excel.Functions.SPG($A67, "SP_DEBT_TO_EQUITY", J$3)</f>
        <v>0.71699999999999997</v>
      </c>
    </row>
    <row r="68" spans="1:10" x14ac:dyDescent="0.3">
      <c r="A68" s="11" t="s">
        <v>70</v>
      </c>
      <c r="B68" s="9" cm="1">
        <f t="array" ref="B68">_xll.SNL.Clients.Office.Excel.Functions.SPG($A68, "SP_DEBT_TO_EQUITY", B$3)</f>
        <v>-2.742</v>
      </c>
      <c r="C68" s="9" cm="1">
        <f t="array" ref="C68">_xll.SNL.Clients.Office.Excel.Functions.SPG($A68, "SP_DEBT_TO_EQUITY", C$3)</f>
        <v>-4.2880000000000003</v>
      </c>
      <c r="D68" s="9" cm="1">
        <f t="array" ref="D68">_xll.SNL.Clients.Office.Excel.Functions.SPG($A68, "SP_DEBT_TO_EQUITY", D$3)</f>
        <v>-4.6609999999999996</v>
      </c>
      <c r="E68" s="9" cm="1">
        <f t="array" ref="E68">_xll.SNL.Clients.Office.Excel.Functions.SPG($A68, "SP_DEBT_TO_EQUITY", E$3)</f>
        <v>-4.0540000000000003</v>
      </c>
      <c r="F68" s="9" cm="1">
        <f t="array" ref="F68">_xll.SNL.Clients.Office.Excel.Functions.SPG($A68, "SP_DEBT_TO_EQUITY", F$3)</f>
        <v>-4.3079999999999998</v>
      </c>
      <c r="G68" s="9" cm="1">
        <f t="array" ref="G68">_xll.SNL.Clients.Office.Excel.Functions.SPG($A68, "SP_DEBT_TO_EQUITY", G$3)</f>
        <v>-5.468</v>
      </c>
      <c r="H68" s="9" cm="1">
        <f t="array" ref="H68">_xll.SNL.Clients.Office.Excel.Functions.SPG($A68, "SP_DEBT_TO_EQUITY", H$3)</f>
        <v>-22.905999999999999</v>
      </c>
      <c r="I68" s="9" cm="1">
        <f t="array" ref="I68">_xll.SNL.Clients.Office.Excel.Functions.SPG($A68, "SP_DEBT_TO_EQUITY", I$3)</f>
        <v>-21.934000000000001</v>
      </c>
      <c r="J68" s="9" cm="1">
        <f t="array" ref="J68">_xll.SNL.Clients.Office.Excel.Functions.SPG($A68, "SP_DEBT_TO_EQUITY", J$3)</f>
        <v>11.792</v>
      </c>
    </row>
    <row r="69" spans="1:10" x14ac:dyDescent="0.3">
      <c r="A69" s="11" t="s">
        <v>71</v>
      </c>
      <c r="B69" s="9" cm="1">
        <f t="array" ref="B69">_xll.SNL.Clients.Office.Excel.Functions.SPG($A69, "SP_DEBT_TO_EQUITY", B$3)</f>
        <v>0.52200000000000002</v>
      </c>
      <c r="C69" s="9" cm="1">
        <f t="array" ref="C69">_xll.SNL.Clients.Office.Excel.Functions.SPG($A69, "SP_DEBT_TO_EQUITY", C$3)</f>
        <v>0.51</v>
      </c>
      <c r="D69" s="9" cm="1">
        <f t="array" ref="D69">_xll.SNL.Clients.Office.Excel.Functions.SPG($A69, "SP_DEBT_TO_EQUITY", D$3)</f>
        <v>0.53700000000000003</v>
      </c>
      <c r="E69" s="9" cm="1">
        <f t="array" ref="E69">_xll.SNL.Clients.Office.Excel.Functions.SPG($A69, "SP_DEBT_TO_EQUITY", E$3)</f>
        <v>0.53100000000000003</v>
      </c>
      <c r="F69" s="9" cm="1">
        <f t="array" ref="F69">_xll.SNL.Clients.Office.Excel.Functions.SPG($A69, "SP_DEBT_TO_EQUITY", F$3)</f>
        <v>0.54500000000000004</v>
      </c>
      <c r="G69" s="9" cm="1">
        <f t="array" ref="G69">_xll.SNL.Clients.Office.Excel.Functions.SPG($A69, "SP_DEBT_TO_EQUITY", G$3)</f>
        <v>0.49</v>
      </c>
      <c r="H69" s="9" cm="1">
        <f t="array" ref="H69">_xll.SNL.Clients.Office.Excel.Functions.SPG($A69, "SP_DEBT_TO_EQUITY", H$3)</f>
        <v>0.48599999999999999</v>
      </c>
      <c r="I69" s="9" cm="1">
        <f t="array" ref="I69">_xll.SNL.Clients.Office.Excel.Functions.SPG($A69, "SP_DEBT_TO_EQUITY", I$3)</f>
        <v>0.51100000000000001</v>
      </c>
      <c r="J69" s="9" cm="1">
        <f t="array" ref="J69">_xll.SNL.Clients.Office.Excel.Functions.SPG($A69, "SP_DEBT_TO_EQUITY", J$3)</f>
        <v>0.51700000000000002</v>
      </c>
    </row>
    <row r="70" spans="1:10" x14ac:dyDescent="0.3">
      <c r="A70" s="11" t="s">
        <v>72</v>
      </c>
      <c r="B70" s="9" cm="1">
        <f t="array" ref="B70">_xll.SNL.Clients.Office.Excel.Functions.SPG($A70, "SP_DEBT_TO_EQUITY", B$3)</f>
        <v>2.9390000000000001</v>
      </c>
      <c r="C70" s="9" cm="1">
        <f t="array" ref="C70">_xll.SNL.Clients.Office.Excel.Functions.SPG($A70, "SP_DEBT_TO_EQUITY", C$3)</f>
        <v>3.1280000000000001</v>
      </c>
      <c r="D70" s="9" cm="1">
        <f t="array" ref="D70">_xll.SNL.Clients.Office.Excel.Functions.SPG($A70, "SP_DEBT_TO_EQUITY", D$3)</f>
        <v>2.9910000000000001</v>
      </c>
      <c r="E70" s="9" cm="1">
        <f t="array" ref="E70">_xll.SNL.Clients.Office.Excel.Functions.SPG($A70, "SP_DEBT_TO_EQUITY", E$3)</f>
        <v>3.165</v>
      </c>
      <c r="F70" s="9" cm="1">
        <f t="array" ref="F70">_xll.SNL.Clients.Office.Excel.Functions.SPG($A70, "SP_DEBT_TO_EQUITY", F$3)</f>
        <v>3.472</v>
      </c>
      <c r="G70" s="9" cm="1">
        <f t="array" ref="G70">_xll.SNL.Clients.Office.Excel.Functions.SPG($A70, "SP_DEBT_TO_EQUITY", G$3)</f>
        <v>1.4079999999999999</v>
      </c>
      <c r="H70" s="9" cm="1">
        <f t="array" ref="H70">_xll.SNL.Clients.Office.Excel.Functions.SPG($A70, "SP_DEBT_TO_EQUITY", H$3)</f>
        <v>1.353</v>
      </c>
      <c r="I70" s="9" cm="1">
        <f t="array" ref="I70">_xll.SNL.Clients.Office.Excel.Functions.SPG($A70, "SP_DEBT_TO_EQUITY", I$3)</f>
        <v>1.224</v>
      </c>
      <c r="J70" s="9" cm="1">
        <f t="array" ref="J70">_xll.SNL.Clients.Office.Excel.Functions.SPG($A70, "SP_DEBT_TO_EQUITY", J$3)</f>
        <v>1.238</v>
      </c>
    </row>
    <row r="71" spans="1:10" x14ac:dyDescent="0.3">
      <c r="A71" s="11" t="s">
        <v>73</v>
      </c>
      <c r="B71" s="9" t="str" cm="1">
        <f t="array" ref="B71">_xll.SNL.Clients.Office.Excel.Functions.SPG($A71, "SP_DEBT_TO_EQUITY", B$3)</f>
        <v>NA</v>
      </c>
      <c r="C71" s="9" cm="1">
        <f t="array" ref="C71">_xll.SNL.Clients.Office.Excel.Functions.SPG($A71, "SP_DEBT_TO_EQUITY", C$3)</f>
        <v>0.95399999999999996</v>
      </c>
      <c r="D71" s="9" cm="1">
        <f t="array" ref="D71">_xll.SNL.Clients.Office.Excel.Functions.SPG($A71, "SP_DEBT_TO_EQUITY", D$3)</f>
        <v>1.018</v>
      </c>
      <c r="E71" s="9" cm="1">
        <f t="array" ref="E71">_xll.SNL.Clients.Office.Excel.Functions.SPG($A71, "SP_DEBT_TO_EQUITY", E$3)</f>
        <v>1.0660000000000001</v>
      </c>
      <c r="F71" s="9" cm="1">
        <f t="array" ref="F71">_xll.SNL.Clients.Office.Excel.Functions.SPG($A71, "SP_DEBT_TO_EQUITY", F$3)</f>
        <v>1.0580000000000001</v>
      </c>
      <c r="G71" s="9" cm="1">
        <f t="array" ref="G71">_xll.SNL.Clients.Office.Excel.Functions.SPG($A71, "SP_DEBT_TO_EQUITY", G$3)</f>
        <v>1.08</v>
      </c>
      <c r="H71" s="9" cm="1">
        <f t="array" ref="H71">_xll.SNL.Clients.Office.Excel.Functions.SPG($A71, "SP_DEBT_TO_EQUITY", H$3)</f>
        <v>1.653</v>
      </c>
      <c r="I71" s="9" cm="1">
        <f t="array" ref="I71">_xll.SNL.Clients.Office.Excel.Functions.SPG($A71, "SP_DEBT_TO_EQUITY", I$3)</f>
        <v>1.782</v>
      </c>
      <c r="J71" s="9" cm="1">
        <f t="array" ref="J71">_xll.SNL.Clients.Office.Excel.Functions.SPG($A71, "SP_DEBT_TO_EQUITY", J$3)</f>
        <v>1.792</v>
      </c>
    </row>
    <row r="72" spans="1:10" x14ac:dyDescent="0.3">
      <c r="A72" s="11" t="s">
        <v>74</v>
      </c>
      <c r="B72" s="9" cm="1">
        <f t="array" ref="B72">_xll.SNL.Clients.Office.Excel.Functions.SPG($A72, "SP_DEBT_TO_EQUITY", B$3)</f>
        <v>1.528</v>
      </c>
      <c r="C72" s="9" cm="1">
        <f t="array" ref="C72">_xll.SNL.Clients.Office.Excel.Functions.SPG($A72, "SP_DEBT_TO_EQUITY", C$3)</f>
        <v>1.7350000000000001</v>
      </c>
      <c r="D72" s="9" cm="1">
        <f t="array" ref="D72">_xll.SNL.Clients.Office.Excel.Functions.SPG($A72, "SP_DEBT_TO_EQUITY", D$3)</f>
        <v>1.724</v>
      </c>
      <c r="E72" s="9" cm="1">
        <f t="array" ref="E72">_xll.SNL.Clients.Office.Excel.Functions.SPG($A72, "SP_DEBT_TO_EQUITY", E$3)</f>
        <v>1.65</v>
      </c>
      <c r="F72" s="9" cm="1">
        <f t="array" ref="F72">_xll.SNL.Clients.Office.Excel.Functions.SPG($A72, "SP_DEBT_TO_EQUITY", F$3)</f>
        <v>1.6439999999999999</v>
      </c>
      <c r="G72" s="9" cm="1">
        <f t="array" ref="G72">_xll.SNL.Clients.Office.Excel.Functions.SPG($A72, "SP_DEBT_TO_EQUITY", G$3)</f>
        <v>1.8740000000000001</v>
      </c>
      <c r="H72" s="9" cm="1">
        <f t="array" ref="H72">_xll.SNL.Clients.Office.Excel.Functions.SPG($A72, "SP_DEBT_TO_EQUITY", H$3)</f>
        <v>1.853</v>
      </c>
      <c r="I72" s="9" cm="1">
        <f t="array" ref="I72">_xll.SNL.Clients.Office.Excel.Functions.SPG($A72, "SP_DEBT_TO_EQUITY", I$3)</f>
        <v>1.63</v>
      </c>
      <c r="J72" s="9" cm="1">
        <f t="array" ref="J72">_xll.SNL.Clients.Office.Excel.Functions.SPG($A72, "SP_DEBT_TO_EQUITY", J$3)</f>
        <v>2.1640000000000001</v>
      </c>
    </row>
    <row r="73" spans="1:10" x14ac:dyDescent="0.3">
      <c r="A73" s="11" t="s">
        <v>75</v>
      </c>
      <c r="B73" s="9" cm="1">
        <f t="array" ref="B73">_xll.SNL.Clients.Office.Excel.Functions.SPG($A73, "SP_DEBT_TO_EQUITY", B$3)</f>
        <v>0.59026458120157899</v>
      </c>
      <c r="C73" s="9" cm="1">
        <f t="array" ref="C73">_xll.SNL.Clients.Office.Excel.Functions.SPG($A73, "SP_DEBT_TO_EQUITY", C$3)</f>
        <v>0.63072860027963296</v>
      </c>
      <c r="D73" s="9" cm="1">
        <f t="array" ref="D73">_xll.SNL.Clients.Office.Excel.Functions.SPG($A73, "SP_DEBT_TO_EQUITY", D$3)</f>
        <v>0.58919753086419802</v>
      </c>
      <c r="E73" s="9" cm="1">
        <f t="array" ref="E73">_xll.SNL.Clients.Office.Excel.Functions.SPG($A73, "SP_DEBT_TO_EQUITY", E$3)</f>
        <v>0.71906576113963905</v>
      </c>
      <c r="F73" s="9" cm="1">
        <f t="array" ref="F73">_xll.SNL.Clients.Office.Excel.Functions.SPG($A73, "SP_DEBT_TO_EQUITY", F$3)</f>
        <v>0.70969414204250902</v>
      </c>
      <c r="G73" s="9" cm="1">
        <f t="array" ref="G73">_xll.SNL.Clients.Office.Excel.Functions.SPG($A73, "SP_DEBT_TO_EQUITY", G$3)</f>
        <v>0.72051337205133703</v>
      </c>
      <c r="H73" s="9" cm="1">
        <f t="array" ref="H73">_xll.SNL.Clients.Office.Excel.Functions.SPG($A73, "SP_DEBT_TO_EQUITY", H$3)</f>
        <v>0.75622751841806601</v>
      </c>
      <c r="I73" s="9" cm="1">
        <f t="array" ref="I73">_xll.SNL.Clients.Office.Excel.Functions.SPG($A73, "SP_DEBT_TO_EQUITY", I$3)</f>
        <v>0.79794972893050797</v>
      </c>
      <c r="J73" s="9" cm="1">
        <f t="array" ref="J73">_xll.SNL.Clients.Office.Excel.Functions.SPG($A73, "SP_DEBT_TO_EQUITY", J$3)</f>
        <v>0.85933952528379798</v>
      </c>
    </row>
    <row r="74" spans="1:10" x14ac:dyDescent="0.3">
      <c r="A74" s="11" t="s">
        <v>76</v>
      </c>
      <c r="B74" s="9" t="str" cm="1">
        <f t="array" ref="B74">_xll.SNL.Clients.Office.Excel.Functions.SPG($A74, "SP_DEBT_TO_EQUITY", B$3)</f>
        <v>NA</v>
      </c>
      <c r="C74" s="9" cm="1">
        <f t="array" ref="C74">_xll.SNL.Clients.Office.Excel.Functions.SPG($A74, "SP_DEBT_TO_EQUITY", C$3)</f>
        <v>0.749</v>
      </c>
      <c r="D74" s="9" cm="1">
        <f t="array" ref="D74">_xll.SNL.Clients.Office.Excel.Functions.SPG($A74, "SP_DEBT_TO_EQUITY", D$3)</f>
        <v>0.86499999999999999</v>
      </c>
      <c r="E74" s="9" cm="1">
        <f t="array" ref="E74">_xll.SNL.Clients.Office.Excel.Functions.SPG($A74, "SP_DEBT_TO_EQUITY", E$3)</f>
        <v>0.91400000000000003</v>
      </c>
      <c r="F74" s="9" cm="1">
        <f t="array" ref="F74">_xll.SNL.Clients.Office.Excel.Functions.SPG($A74, "SP_DEBT_TO_EQUITY", F$3)</f>
        <v>0.90900000000000003</v>
      </c>
      <c r="G74" s="9" cm="1">
        <f t="array" ref="G74">_xll.SNL.Clients.Office.Excel.Functions.SPG($A74, "SP_DEBT_TO_EQUITY", G$3)</f>
        <v>1.05</v>
      </c>
      <c r="H74" s="9" cm="1">
        <f t="array" ref="H74">_xll.SNL.Clients.Office.Excel.Functions.SPG($A74, "SP_DEBT_TO_EQUITY", H$3)</f>
        <v>0.9</v>
      </c>
      <c r="I74" s="9" cm="1">
        <f t="array" ref="I74">_xll.SNL.Clients.Office.Excel.Functions.SPG($A74, "SP_DEBT_TO_EQUITY", I$3)</f>
        <v>0.92200000000000004</v>
      </c>
      <c r="J74" s="9" cm="1">
        <f t="array" ref="J74">_xll.SNL.Clients.Office.Excel.Functions.SPG($A74, "SP_DEBT_TO_EQUITY", J$3)</f>
        <v>0.91700000000000004</v>
      </c>
    </row>
    <row r="75" spans="1:10" x14ac:dyDescent="0.3">
      <c r="A75" s="11" t="s">
        <v>77</v>
      </c>
      <c r="B75" s="9" cm="1">
        <f t="array" ref="B75">_xll.SNL.Clients.Office.Excel.Functions.SPG($A75, "SP_DEBT_TO_EQUITY", B$3)</f>
        <v>1.1679999999999999</v>
      </c>
      <c r="C75" s="9" cm="1">
        <f t="array" ref="C75">_xll.SNL.Clients.Office.Excel.Functions.SPG($A75, "SP_DEBT_TO_EQUITY", C$3)</f>
        <v>1.008</v>
      </c>
      <c r="D75" s="9" cm="1">
        <f t="array" ref="D75">_xll.SNL.Clients.Office.Excel.Functions.SPG($A75, "SP_DEBT_TO_EQUITY", D$3)</f>
        <v>0.97499999999999998</v>
      </c>
      <c r="E75" s="9" cm="1">
        <f t="array" ref="E75">_xll.SNL.Clients.Office.Excel.Functions.SPG($A75, "SP_DEBT_TO_EQUITY", E$3)</f>
        <v>1.0109999999999999</v>
      </c>
      <c r="F75" s="9" cm="1">
        <f t="array" ref="F75">_xll.SNL.Clients.Office.Excel.Functions.SPG($A75, "SP_DEBT_TO_EQUITY", F$3)</f>
        <v>0.85699999999999998</v>
      </c>
      <c r="G75" s="9" cm="1">
        <f t="array" ref="G75">_xll.SNL.Clients.Office.Excel.Functions.SPG($A75, "SP_DEBT_TO_EQUITY", G$3)</f>
        <v>0.78500000000000003</v>
      </c>
      <c r="H75" s="9" cm="1">
        <f t="array" ref="H75">_xll.SNL.Clients.Office.Excel.Functions.SPG($A75, "SP_DEBT_TO_EQUITY", H$3)</f>
        <v>0.85499999999999998</v>
      </c>
      <c r="I75" s="9" cm="1">
        <f t="array" ref="I75">_xll.SNL.Clients.Office.Excel.Functions.SPG($A75, "SP_DEBT_TO_EQUITY", I$3)</f>
        <v>0.96399999999999997</v>
      </c>
      <c r="J75" s="9" cm="1">
        <f t="array" ref="J75">_xll.SNL.Clients.Office.Excel.Functions.SPG($A75, "SP_DEBT_TO_EQUITY", J$3)</f>
        <v>0.79500000000000004</v>
      </c>
    </row>
    <row r="76" spans="1:10" x14ac:dyDescent="0.3">
      <c r="A76" s="11" t="s">
        <v>78</v>
      </c>
      <c r="B76" s="9" cm="1">
        <f t="array" ref="B76">_xll.SNL.Clients.Office.Excel.Functions.SPG($A76, "SP_DEBT_TO_EQUITY", B$3)</f>
        <v>0.66100000000000003</v>
      </c>
      <c r="C76" s="9" cm="1">
        <f t="array" ref="C76">_xll.SNL.Clients.Office.Excel.Functions.SPG($A76, "SP_DEBT_TO_EQUITY", C$3)</f>
        <v>0.65</v>
      </c>
      <c r="D76" s="9" cm="1">
        <f t="array" ref="D76">_xll.SNL.Clients.Office.Excel.Functions.SPG($A76, "SP_DEBT_TO_EQUITY", D$3)</f>
        <v>0.63400000000000001</v>
      </c>
      <c r="E76" s="9" cm="1">
        <f t="array" ref="E76">_xll.SNL.Clients.Office.Excel.Functions.SPG($A76, "SP_DEBT_TO_EQUITY", E$3)</f>
        <v>0.53900000000000003</v>
      </c>
      <c r="F76" s="9" cm="1">
        <f t="array" ref="F76">_xll.SNL.Clients.Office.Excel.Functions.SPG($A76, "SP_DEBT_TO_EQUITY", F$3)</f>
        <v>0.51800000000000002</v>
      </c>
      <c r="G76" s="9" cm="1">
        <f t="array" ref="G76">_xll.SNL.Clients.Office.Excel.Functions.SPG($A76, "SP_DEBT_TO_EQUITY", G$3)</f>
        <v>0.48699999999999999</v>
      </c>
      <c r="H76" s="9" cm="1">
        <f t="array" ref="H76">_xll.SNL.Clients.Office.Excel.Functions.SPG($A76, "SP_DEBT_TO_EQUITY", H$3)</f>
        <v>0.53800000000000003</v>
      </c>
      <c r="I76" s="9" cm="1">
        <f t="array" ref="I76">_xll.SNL.Clients.Office.Excel.Functions.SPG($A76, "SP_DEBT_TO_EQUITY", I$3)</f>
        <v>0.51500000000000001</v>
      </c>
      <c r="J76" s="9" cm="1">
        <f t="array" ref="J76">_xll.SNL.Clients.Office.Excel.Functions.SPG($A76, "SP_DEBT_TO_EQUITY", J$3)</f>
        <v>0.61699999999999999</v>
      </c>
    </row>
    <row r="77" spans="1:10" x14ac:dyDescent="0.3">
      <c r="A77" s="11" t="s">
        <v>79</v>
      </c>
      <c r="B77" s="9" cm="1">
        <f t="array" ref="B77">_xll.SNL.Clients.Office.Excel.Functions.SPG($A77, "SP_DEBT_TO_EQUITY", B$3)</f>
        <v>2.09376330042863</v>
      </c>
      <c r="C77" s="9" cm="1">
        <f t="array" ref="C77">_xll.SNL.Clients.Office.Excel.Functions.SPG($A77, "SP_DEBT_TO_EQUITY", C$3)</f>
        <v>2.13955796340217</v>
      </c>
      <c r="D77" s="9" cm="1">
        <f t="array" ref="D77">_xll.SNL.Clients.Office.Excel.Functions.SPG($A77, "SP_DEBT_TO_EQUITY", D$3)</f>
        <v>2.0525568782860901</v>
      </c>
      <c r="E77" s="9" cm="1">
        <f t="array" ref="E77">_xll.SNL.Clients.Office.Excel.Functions.SPG($A77, "SP_DEBT_TO_EQUITY", E$3)</f>
        <v>1.94738954402549</v>
      </c>
      <c r="F77" s="9" cm="1">
        <f t="array" ref="F77">_xll.SNL.Clients.Office.Excel.Functions.SPG($A77, "SP_DEBT_TO_EQUITY", F$3)</f>
        <v>1.9517654452295901</v>
      </c>
      <c r="G77" s="9" cm="1">
        <f t="array" ref="G77">_xll.SNL.Clients.Office.Excel.Functions.SPG($A77, "SP_DEBT_TO_EQUITY", G$3)</f>
        <v>2.0313645645071801</v>
      </c>
      <c r="H77" s="9" cm="1">
        <f t="array" ref="H77">_xll.SNL.Clients.Office.Excel.Functions.SPG($A77, "SP_DEBT_TO_EQUITY", H$3)</f>
        <v>1.9363969420342799</v>
      </c>
      <c r="I77" s="9" cm="1">
        <f t="array" ref="I77">_xll.SNL.Clients.Office.Excel.Functions.SPG($A77, "SP_DEBT_TO_EQUITY", I$3)</f>
        <v>1.92033095103712</v>
      </c>
      <c r="J77" s="9" cm="1">
        <f t="array" ref="J77">_xll.SNL.Clients.Office.Excel.Functions.SPG($A77, "SP_DEBT_TO_EQUITY", J$3)</f>
        <v>1.82561454401164</v>
      </c>
    </row>
    <row r="78" spans="1:10" x14ac:dyDescent="0.3">
      <c r="A78" s="11" t="s">
        <v>80</v>
      </c>
      <c r="B78" s="9" cm="1">
        <f t="array" ref="B78">_xll.SNL.Clients.Office.Excel.Functions.SPG($A78, "SP_DEBT_TO_EQUITY", B$3)</f>
        <v>0.997</v>
      </c>
      <c r="C78" s="9" cm="1">
        <f t="array" ref="C78">_xll.SNL.Clients.Office.Excel.Functions.SPG($A78, "SP_DEBT_TO_EQUITY", C$3)</f>
        <v>1.0109999999999999</v>
      </c>
      <c r="D78" s="9" cm="1">
        <f t="array" ref="D78">_xll.SNL.Clients.Office.Excel.Functions.SPG($A78, "SP_DEBT_TO_EQUITY", D$3)</f>
        <v>1.169</v>
      </c>
      <c r="E78" s="9" cm="1">
        <f t="array" ref="E78">_xll.SNL.Clients.Office.Excel.Functions.SPG($A78, "SP_DEBT_TO_EQUITY", E$3)</f>
        <v>1.3129999999999999</v>
      </c>
      <c r="F78" s="9" cm="1">
        <f t="array" ref="F78">_xll.SNL.Clients.Office.Excel.Functions.SPG($A78, "SP_DEBT_TO_EQUITY", F$3)</f>
        <v>1.4590000000000001</v>
      </c>
      <c r="G78" s="9" cm="1">
        <f t="array" ref="G78">_xll.SNL.Clients.Office.Excel.Functions.SPG($A78, "SP_DEBT_TO_EQUITY", G$3)</f>
        <v>1.3759999999999999</v>
      </c>
      <c r="H78" s="9" cm="1">
        <f t="array" ref="H78">_xll.SNL.Clients.Office.Excel.Functions.SPG($A78, "SP_DEBT_TO_EQUITY", H$3)</f>
        <v>1.39</v>
      </c>
      <c r="I78" s="9" cm="1">
        <f t="array" ref="I78">_xll.SNL.Clients.Office.Excel.Functions.SPG($A78, "SP_DEBT_TO_EQUITY", I$3)</f>
        <v>1.5109999999999999</v>
      </c>
      <c r="J78" s="9" cm="1">
        <f t="array" ref="J78">_xll.SNL.Clients.Office.Excel.Functions.SPG($A78, "SP_DEBT_TO_EQUITY", J$3)</f>
        <v>1.627</v>
      </c>
    </row>
    <row r="79" spans="1:10" x14ac:dyDescent="0.3">
      <c r="A79" s="11" t="s">
        <v>81</v>
      </c>
      <c r="B79" s="9" cm="1">
        <f t="array" ref="B79">_xll.SNL.Clients.Office.Excel.Functions.SPG($A79, "SP_DEBT_TO_EQUITY", B$3)</f>
        <v>0.51900000000000002</v>
      </c>
      <c r="C79" s="9" cm="1">
        <f t="array" ref="C79">_xll.SNL.Clients.Office.Excel.Functions.SPG($A79, "SP_DEBT_TO_EQUITY", C$3)</f>
        <v>0.56200000000000006</v>
      </c>
      <c r="D79" s="9" cm="1">
        <f t="array" ref="D79">_xll.SNL.Clients.Office.Excel.Functions.SPG($A79, "SP_DEBT_TO_EQUITY", D$3)</f>
        <v>0.61899999999999999</v>
      </c>
      <c r="E79" s="9" cm="1">
        <f t="array" ref="E79">_xll.SNL.Clients.Office.Excel.Functions.SPG($A79, "SP_DEBT_TO_EQUITY", E$3)</f>
        <v>0.317</v>
      </c>
      <c r="F79" s="9" cm="1">
        <f t="array" ref="F79">_xll.SNL.Clients.Office.Excel.Functions.SPG($A79, "SP_DEBT_TO_EQUITY", F$3)</f>
        <v>0.182</v>
      </c>
      <c r="G79" s="9" cm="1">
        <f t="array" ref="G79">_xll.SNL.Clients.Office.Excel.Functions.SPG($A79, "SP_DEBT_TO_EQUITY", G$3)</f>
        <v>0.23699999999999999</v>
      </c>
      <c r="H79" s="9" cm="1">
        <f t="array" ref="H79">_xll.SNL.Clients.Office.Excel.Functions.SPG($A79, "SP_DEBT_TO_EQUITY", H$3)</f>
        <v>0.20799999999999999</v>
      </c>
      <c r="I79" s="9" cm="1">
        <f t="array" ref="I79">_xll.SNL.Clients.Office.Excel.Functions.SPG($A79, "SP_DEBT_TO_EQUITY", I$3)</f>
        <v>0.223</v>
      </c>
      <c r="J79" s="9" cm="1">
        <f t="array" ref="J79">_xll.SNL.Clients.Office.Excel.Functions.SPG($A79, "SP_DEBT_TO_EQUITY", J$3)</f>
        <v>0.23100000000000001</v>
      </c>
    </row>
    <row r="80" spans="1:10" x14ac:dyDescent="0.3">
      <c r="A80" s="11" t="s">
        <v>82</v>
      </c>
      <c r="B80" s="9" cm="1">
        <f t="array" ref="B80">_xll.SNL.Clients.Office.Excel.Functions.SPG($A80, "SP_DEBT_TO_EQUITY", B$3)</f>
        <v>6.0679999999999996</v>
      </c>
      <c r="C80" s="9" cm="1">
        <f t="array" ref="C80">_xll.SNL.Clients.Office.Excel.Functions.SPG($A80, "SP_DEBT_TO_EQUITY", C$3)</f>
        <v>5.891</v>
      </c>
      <c r="D80" s="9" cm="1">
        <f t="array" ref="D80">_xll.SNL.Clients.Office.Excel.Functions.SPG($A80, "SP_DEBT_TO_EQUITY", D$3)</f>
        <v>5.9939999999999998</v>
      </c>
      <c r="E80" s="9" cm="1">
        <f t="array" ref="E80">_xll.SNL.Clients.Office.Excel.Functions.SPG($A80, "SP_DEBT_TO_EQUITY", E$3)</f>
        <v>5.7759999999999998</v>
      </c>
      <c r="F80" s="9" cm="1">
        <f t="array" ref="F80">_xll.SNL.Clients.Office.Excel.Functions.SPG($A80, "SP_DEBT_TO_EQUITY", F$3)</f>
        <v>5.649</v>
      </c>
      <c r="G80" s="9" cm="1">
        <f t="array" ref="G80">_xll.SNL.Clients.Office.Excel.Functions.SPG($A80, "SP_DEBT_TO_EQUITY", G$3)</f>
        <v>5.4660000000000002</v>
      </c>
      <c r="H80" s="9" cm="1">
        <f t="array" ref="H80">_xll.SNL.Clients.Office.Excel.Functions.SPG($A80, "SP_DEBT_TO_EQUITY", H$3)</f>
        <v>5.46</v>
      </c>
      <c r="I80" s="9" cm="1">
        <f t="array" ref="I80">_xll.SNL.Clients.Office.Excel.Functions.SPG($A80, "SP_DEBT_TO_EQUITY", I$3)</f>
        <v>5.5910000000000002</v>
      </c>
      <c r="J80" s="9" cm="1">
        <f t="array" ref="J80">_xll.SNL.Clients.Office.Excel.Functions.SPG($A80, "SP_DEBT_TO_EQUITY", J$3)</f>
        <v>7.2830000000000004</v>
      </c>
    </row>
    <row r="81" spans="1:10" x14ac:dyDescent="0.3">
      <c r="A81" s="11" t="s">
        <v>83</v>
      </c>
      <c r="B81" s="9" cm="1">
        <f t="array" ref="B81">_xll.SNL.Clients.Office.Excel.Functions.SPG($A81, "SP_DEBT_TO_EQUITY", B$3)</f>
        <v>0.79752445907145797</v>
      </c>
      <c r="C81" s="9" cm="1">
        <f t="array" ref="C81">_xll.SNL.Clients.Office.Excel.Functions.SPG($A81, "SP_DEBT_TO_EQUITY", C$3)</f>
        <v>0.73491723207144299</v>
      </c>
      <c r="D81" s="9" cm="1">
        <f t="array" ref="D81">_xll.SNL.Clients.Office.Excel.Functions.SPG($A81, "SP_DEBT_TO_EQUITY", D$3)</f>
        <v>0.71778115015377197</v>
      </c>
      <c r="E81" s="9" cm="1">
        <f t="array" ref="E81">_xll.SNL.Clients.Office.Excel.Functions.SPG($A81, "SP_DEBT_TO_EQUITY", E$3)</f>
        <v>0.72203350888544804</v>
      </c>
      <c r="F81" s="9" cm="1">
        <f t="array" ref="F81">_xll.SNL.Clients.Office.Excel.Functions.SPG($A81, "SP_DEBT_TO_EQUITY", F$3)</f>
        <v>0.71268204199431795</v>
      </c>
      <c r="G81" s="9" cm="1">
        <f t="array" ref="G81">_xll.SNL.Clients.Office.Excel.Functions.SPG($A81, "SP_DEBT_TO_EQUITY", G$3)</f>
        <v>0.73665967835834201</v>
      </c>
      <c r="H81" s="9" cm="1">
        <f t="array" ref="H81">_xll.SNL.Clients.Office.Excel.Functions.SPG($A81, "SP_DEBT_TO_EQUITY", H$3)</f>
        <v>0.741548849549309</v>
      </c>
      <c r="I81" s="9" cm="1">
        <f t="array" ref="I81">_xll.SNL.Clients.Office.Excel.Functions.SPG($A81, "SP_DEBT_TO_EQUITY", I$3)</f>
        <v>0.73915635689332104</v>
      </c>
      <c r="J81" s="9" cm="1">
        <f t="array" ref="J81">_xll.SNL.Clients.Office.Excel.Functions.SPG($A81, "SP_DEBT_TO_EQUITY", J$3)</f>
        <v>0.75058983086618603</v>
      </c>
    </row>
    <row r="82" spans="1:10" x14ac:dyDescent="0.3">
      <c r="A82" s="11" t="s">
        <v>84</v>
      </c>
      <c r="B82" s="9" t="str" cm="1">
        <f t="array" ref="B82">_xll.SNL.Clients.Office.Excel.Functions.SPG($A82, "SP_DEBT_TO_EQUITY", B$3)</f>
        <v>NA</v>
      </c>
      <c r="C82" s="9" t="str" cm="1">
        <f t="array" ref="C82">_xll.SNL.Clients.Office.Excel.Functions.SPG($A82, "SP_DEBT_TO_EQUITY", C$3)</f>
        <v>NA</v>
      </c>
      <c r="D82" s="9" t="str" cm="1">
        <f t="array" ref="D82">_xll.SNL.Clients.Office.Excel.Functions.SPG($A82, "SP_DEBT_TO_EQUITY", D$3)</f>
        <v>NA</v>
      </c>
      <c r="E82" s="9" t="str" cm="1">
        <f t="array" ref="E82">_xll.SNL.Clients.Office.Excel.Functions.SPG($A82, "SP_DEBT_TO_EQUITY", E$3)</f>
        <v>NA</v>
      </c>
      <c r="F82" s="9" t="str" cm="1">
        <f t="array" ref="F82">_xll.SNL.Clients.Office.Excel.Functions.SPG($A82, "SP_DEBT_TO_EQUITY", F$3)</f>
        <v>NA</v>
      </c>
      <c r="G82" s="9" t="str" cm="1">
        <f t="array" ref="G82">_xll.SNL.Clients.Office.Excel.Functions.SPG($A82, "SP_DEBT_TO_EQUITY", G$3)</f>
        <v>NA</v>
      </c>
      <c r="H82" s="9" t="str" cm="1">
        <f t="array" ref="H82">_xll.SNL.Clients.Office.Excel.Functions.SPG($A82, "SP_DEBT_TO_EQUITY", H$3)</f>
        <v>NA</v>
      </c>
      <c r="I82" s="9" t="str" cm="1">
        <f t="array" ref="I82">_xll.SNL.Clients.Office.Excel.Functions.SPG($A82, "SP_DEBT_TO_EQUITY", I$3)</f>
        <v>NA</v>
      </c>
      <c r="J82" s="9" t="str" cm="1">
        <f t="array" ref="J82">_xll.SNL.Clients.Office.Excel.Functions.SPG($A82, "SP_DEBT_TO_EQUITY", J$3)</f>
        <v>NA</v>
      </c>
    </row>
    <row r="83" spans="1:10" x14ac:dyDescent="0.3">
      <c r="A83" s="11" t="s">
        <v>85</v>
      </c>
      <c r="B83" s="9" cm="1">
        <f t="array" ref="B83">_xll.SNL.Clients.Office.Excel.Functions.SPG($A83, "SP_DEBT_TO_EQUITY", B$3)</f>
        <v>-4.0460000000000003</v>
      </c>
      <c r="C83" s="9" cm="1">
        <f t="array" ref="C83">_xll.SNL.Clients.Office.Excel.Functions.SPG($A83, "SP_DEBT_TO_EQUITY", C$3)</f>
        <v>-2.6040000000000001</v>
      </c>
      <c r="D83" s="9" cm="1">
        <f t="array" ref="D83">_xll.SNL.Clients.Office.Excel.Functions.SPG($A83, "SP_DEBT_TO_EQUITY", D$3)</f>
        <v>-1.5760000000000001</v>
      </c>
      <c r="E83" s="9" cm="1">
        <f t="array" ref="E83">_xll.SNL.Clients.Office.Excel.Functions.SPG($A83, "SP_DEBT_TO_EQUITY", E$3)</f>
        <v>-1.776</v>
      </c>
      <c r="F83" s="9" cm="1">
        <f t="array" ref="F83">_xll.SNL.Clients.Office.Excel.Functions.SPG($A83, "SP_DEBT_TO_EQUITY", F$3)</f>
        <v>-1.7949999999999999</v>
      </c>
      <c r="G83" s="9" cm="1">
        <f t="array" ref="G83">_xll.SNL.Clients.Office.Excel.Functions.SPG($A83, "SP_DEBT_TO_EQUITY", G$3)</f>
        <v>-1.37</v>
      </c>
      <c r="H83" s="9" cm="1">
        <f t="array" ref="H83">_xll.SNL.Clients.Office.Excel.Functions.SPG($A83, "SP_DEBT_TO_EQUITY", H$3)</f>
        <v>-1.34</v>
      </c>
      <c r="I83" s="9" cm="1">
        <f t="array" ref="I83">_xll.SNL.Clients.Office.Excel.Functions.SPG($A83, "SP_DEBT_TO_EQUITY", I$3)</f>
        <v>-1.782</v>
      </c>
      <c r="J83" s="9" cm="1">
        <f t="array" ref="J83">_xll.SNL.Clients.Office.Excel.Functions.SPG($A83, "SP_DEBT_TO_EQUITY", J$3)</f>
        <v>-2.1339999999999999</v>
      </c>
    </row>
    <row r="84" spans="1:10" x14ac:dyDescent="0.3">
      <c r="A84" s="11" t="s">
        <v>86</v>
      </c>
      <c r="B84" s="9" cm="1">
        <f t="array" ref="B84">_xll.SNL.Clients.Office.Excel.Functions.SPG($A84, "SP_DEBT_TO_EQUITY", B$3)</f>
        <v>3.1120000000000001</v>
      </c>
      <c r="C84" s="9" cm="1">
        <f t="array" ref="C84">_xll.SNL.Clients.Office.Excel.Functions.SPG($A84, "SP_DEBT_TO_EQUITY", C$3)</f>
        <v>3.1269999999999998</v>
      </c>
      <c r="D84" s="9" cm="1">
        <f t="array" ref="D84">_xll.SNL.Clients.Office.Excel.Functions.SPG($A84, "SP_DEBT_TO_EQUITY", D$3)</f>
        <v>3.1459999999999999</v>
      </c>
      <c r="E84" s="9" cm="1">
        <f t="array" ref="E84">_xll.SNL.Clients.Office.Excel.Functions.SPG($A84, "SP_DEBT_TO_EQUITY", E$3)</f>
        <v>3.169</v>
      </c>
      <c r="F84" s="9" cm="1">
        <f t="array" ref="F84">_xll.SNL.Clients.Office.Excel.Functions.SPG($A84, "SP_DEBT_TO_EQUITY", F$3)</f>
        <v>3.2160000000000002</v>
      </c>
      <c r="G84" s="9" cm="1">
        <f t="array" ref="G84">_xll.SNL.Clients.Office.Excel.Functions.SPG($A84, "SP_DEBT_TO_EQUITY", G$3)</f>
        <v>3.2610000000000001</v>
      </c>
      <c r="H84" s="9" cm="1">
        <f t="array" ref="H84">_xll.SNL.Clients.Office.Excel.Functions.SPG($A84, "SP_DEBT_TO_EQUITY", H$3)</f>
        <v>3.28</v>
      </c>
      <c r="I84" s="9" cm="1">
        <f t="array" ref="I84">_xll.SNL.Clients.Office.Excel.Functions.SPG($A84, "SP_DEBT_TO_EQUITY", I$3)</f>
        <v>3.339</v>
      </c>
      <c r="J84" s="9" cm="1">
        <f t="array" ref="J84">_xll.SNL.Clients.Office.Excel.Functions.SPG($A84, "SP_DEBT_TO_EQUITY", J$3)</f>
        <v>3.4060000000000001</v>
      </c>
    </row>
    <row r="85" spans="1:10" x14ac:dyDescent="0.3">
      <c r="A85" s="11" t="s">
        <v>87</v>
      </c>
      <c r="B85" s="9" cm="1">
        <f t="array" ref="B85">_xll.SNL.Clients.Office.Excel.Functions.SPG($A85, "SP_DEBT_TO_EQUITY", B$3)</f>
        <v>3.0920000000000001</v>
      </c>
      <c r="C85" s="9" cm="1">
        <f t="array" ref="C85">_xll.SNL.Clients.Office.Excel.Functions.SPG($A85, "SP_DEBT_TO_EQUITY", C$3)</f>
        <v>3.1219999999999999</v>
      </c>
      <c r="D85" s="9" cm="1">
        <f t="array" ref="D85">_xll.SNL.Clients.Office.Excel.Functions.SPG($A85, "SP_DEBT_TO_EQUITY", D$3)</f>
        <v>3.524</v>
      </c>
      <c r="E85" s="9" cm="1">
        <f t="array" ref="E85">_xll.SNL.Clients.Office.Excel.Functions.SPG($A85, "SP_DEBT_TO_EQUITY", E$3)</f>
        <v>4.4989999999999997</v>
      </c>
      <c r="F85" s="9" cm="1">
        <f t="array" ref="F85">_xll.SNL.Clients.Office.Excel.Functions.SPG($A85, "SP_DEBT_TO_EQUITY", F$3)</f>
        <v>4.7930000000000001</v>
      </c>
      <c r="G85" s="9" cm="1">
        <f t="array" ref="G85">_xll.SNL.Clients.Office.Excel.Functions.SPG($A85, "SP_DEBT_TO_EQUITY", G$3)</f>
        <v>4.6360000000000001</v>
      </c>
      <c r="H85" s="9" cm="1">
        <f t="array" ref="H85">_xll.SNL.Clients.Office.Excel.Functions.SPG($A85, "SP_DEBT_TO_EQUITY", H$3)</f>
        <v>4.6900000000000004</v>
      </c>
      <c r="I85" s="9" cm="1">
        <f t="array" ref="I85">_xll.SNL.Clients.Office.Excel.Functions.SPG($A85, "SP_DEBT_TO_EQUITY", I$3)</f>
        <v>5.9880000000000004</v>
      </c>
      <c r="J85" s="9" cm="1">
        <f t="array" ref="J85">_xll.SNL.Clients.Office.Excel.Functions.SPG($A85, "SP_DEBT_TO_EQUITY", J$3)</f>
        <v>5.9089999999999998</v>
      </c>
    </row>
    <row r="86" spans="1:10" x14ac:dyDescent="0.3">
      <c r="A86" s="11" t="s">
        <v>88</v>
      </c>
      <c r="B86" s="9" cm="1">
        <f t="array" ref="B86">_xll.SNL.Clients.Office.Excel.Functions.SPG($A86, "SP_DEBT_TO_EQUITY", B$3)</f>
        <v>0.81799999999999995</v>
      </c>
      <c r="C86" s="9" cm="1">
        <f t="array" ref="C86">_xll.SNL.Clients.Office.Excel.Functions.SPG($A86, "SP_DEBT_TO_EQUITY", C$3)</f>
        <v>0.89200000000000002</v>
      </c>
      <c r="D86" s="9" cm="1">
        <f t="array" ref="D86">_xll.SNL.Clients.Office.Excel.Functions.SPG($A86, "SP_DEBT_TO_EQUITY", D$3)</f>
        <v>0.85599999999999998</v>
      </c>
      <c r="E86" s="9" cm="1">
        <f t="array" ref="E86">_xll.SNL.Clients.Office.Excel.Functions.SPG($A86, "SP_DEBT_TO_EQUITY", E$3)</f>
        <v>0.98199999999999998</v>
      </c>
      <c r="F86" s="9" cm="1">
        <f t="array" ref="F86">_xll.SNL.Clients.Office.Excel.Functions.SPG($A86, "SP_DEBT_TO_EQUITY", F$3)</f>
        <v>1.4610000000000001</v>
      </c>
      <c r="G86" s="9" cm="1">
        <f t="array" ref="G86">_xll.SNL.Clients.Office.Excel.Functions.SPG($A86, "SP_DEBT_TO_EQUITY", G$3)</f>
        <v>1.635</v>
      </c>
      <c r="H86" s="9" cm="1">
        <f t="array" ref="H86">_xll.SNL.Clients.Office.Excel.Functions.SPG($A86, "SP_DEBT_TO_EQUITY", H$3)</f>
        <v>1.0880000000000001</v>
      </c>
      <c r="I86" s="9" cm="1">
        <f t="array" ref="I86">_xll.SNL.Clients.Office.Excel.Functions.SPG($A86, "SP_DEBT_TO_EQUITY", I$3)</f>
        <v>1.119</v>
      </c>
      <c r="J86" s="9" cm="1">
        <f t="array" ref="J86">_xll.SNL.Clients.Office.Excel.Functions.SPG($A86, "SP_DEBT_TO_EQUITY", J$3)</f>
        <v>1.105</v>
      </c>
    </row>
    <row r="87" spans="1:10" x14ac:dyDescent="0.3">
      <c r="A87" s="11" t="s">
        <v>89</v>
      </c>
      <c r="B87" s="9" cm="1">
        <f t="array" ref="B87">_xll.SNL.Clients.Office.Excel.Functions.SPG($A87, "SP_DEBT_TO_EQUITY", B$3)</f>
        <v>2.1349999999999998</v>
      </c>
      <c r="C87" s="9" cm="1">
        <f t="array" ref="C87">_xll.SNL.Clients.Office.Excel.Functions.SPG($A87, "SP_DEBT_TO_EQUITY", C$3)</f>
        <v>2.0009999999999999</v>
      </c>
      <c r="D87" s="9" cm="1">
        <f t="array" ref="D87">_xll.SNL.Clients.Office.Excel.Functions.SPG($A87, "SP_DEBT_TO_EQUITY", D$3)</f>
        <v>1.9530000000000001</v>
      </c>
      <c r="E87" s="9" cm="1">
        <f t="array" ref="E87">_xll.SNL.Clients.Office.Excel.Functions.SPG($A87, "SP_DEBT_TO_EQUITY", E$3)</f>
        <v>2.177</v>
      </c>
      <c r="F87" s="9" cm="1">
        <f t="array" ref="F87">_xll.SNL.Clients.Office.Excel.Functions.SPG($A87, "SP_DEBT_TO_EQUITY", F$3)</f>
        <v>2.145</v>
      </c>
      <c r="G87" s="9" cm="1">
        <f t="array" ref="G87">_xll.SNL.Clients.Office.Excel.Functions.SPG($A87, "SP_DEBT_TO_EQUITY", G$3)</f>
        <v>1.972</v>
      </c>
      <c r="H87" s="9" cm="1">
        <f t="array" ref="H87">_xll.SNL.Clients.Office.Excel.Functions.SPG($A87, "SP_DEBT_TO_EQUITY", H$3)</f>
        <v>1.8109999999999999</v>
      </c>
      <c r="I87" s="9" cm="1">
        <f t="array" ref="I87">_xll.SNL.Clients.Office.Excel.Functions.SPG($A87, "SP_DEBT_TO_EQUITY", I$3)</f>
        <v>2.0649999999999999</v>
      </c>
      <c r="J87" s="9" cm="1">
        <f t="array" ref="J87">_xll.SNL.Clients.Office.Excel.Functions.SPG($A87, "SP_DEBT_TO_EQUITY", J$3)</f>
        <v>2.0379999999999998</v>
      </c>
    </row>
    <row r="88" spans="1:10" x14ac:dyDescent="0.3">
      <c r="A88" s="11" t="s">
        <v>90</v>
      </c>
      <c r="B88" s="9" cm="1">
        <f t="array" ref="B88">_xll.SNL.Clients.Office.Excel.Functions.SPG($A88, "SP_DEBT_TO_EQUITY", B$3)</f>
        <v>0.36</v>
      </c>
      <c r="C88" s="9" cm="1">
        <f t="array" ref="C88">_xll.SNL.Clients.Office.Excel.Functions.SPG($A88, "SP_DEBT_TO_EQUITY", C$3)</f>
        <v>0.374</v>
      </c>
      <c r="D88" s="9" cm="1">
        <f t="array" ref="D88">_xll.SNL.Clients.Office.Excel.Functions.SPG($A88, "SP_DEBT_TO_EQUITY", D$3)</f>
        <v>0.38100000000000001</v>
      </c>
      <c r="E88" s="9" cm="1">
        <f t="array" ref="E88">_xll.SNL.Clients.Office.Excel.Functions.SPG($A88, "SP_DEBT_TO_EQUITY", E$3)</f>
        <v>0.39500000000000002</v>
      </c>
      <c r="F88" s="9" cm="1">
        <f t="array" ref="F88">_xll.SNL.Clients.Office.Excel.Functions.SPG($A88, "SP_DEBT_TO_EQUITY", F$3)</f>
        <v>0.39900000000000002</v>
      </c>
      <c r="G88" s="9" cm="1">
        <f t="array" ref="G88">_xll.SNL.Clients.Office.Excel.Functions.SPG($A88, "SP_DEBT_TO_EQUITY", G$3)</f>
        <v>0.40400000000000003</v>
      </c>
      <c r="H88" s="9" cm="1">
        <f t="array" ref="H88">_xll.SNL.Clients.Office.Excel.Functions.SPG($A88, "SP_DEBT_TO_EQUITY", H$3)</f>
        <v>0.438</v>
      </c>
      <c r="I88" s="9" cm="1">
        <f t="array" ref="I88">_xll.SNL.Clients.Office.Excel.Functions.SPG($A88, "SP_DEBT_TO_EQUITY", I$3)</f>
        <v>0.47599999999999998</v>
      </c>
      <c r="J88" s="9" cm="1">
        <f t="array" ref="J88">_xll.SNL.Clients.Office.Excel.Functions.SPG($A88, "SP_DEBT_TO_EQUITY", J$3)</f>
        <v>0.53400000000000003</v>
      </c>
    </row>
    <row r="89" spans="1:10" x14ac:dyDescent="0.3">
      <c r="A89" s="11" t="s">
        <v>91</v>
      </c>
      <c r="B89" s="9" cm="1">
        <f t="array" ref="B89">_xll.SNL.Clients.Office.Excel.Functions.SPG($A89, "SP_DEBT_TO_EQUITY", B$3)</f>
        <v>1.04737634657709</v>
      </c>
      <c r="C89" s="9" cm="1">
        <f t="array" ref="C89">_xll.SNL.Clients.Office.Excel.Functions.SPG($A89, "SP_DEBT_TO_EQUITY", C$3)</f>
        <v>0.63740208877284599</v>
      </c>
      <c r="D89" s="9" cm="1">
        <f t="array" ref="D89">_xll.SNL.Clients.Office.Excel.Functions.SPG($A89, "SP_DEBT_TO_EQUITY", D$3)</f>
        <v>0.73116366680619505</v>
      </c>
      <c r="E89" s="9" cm="1">
        <f t="array" ref="E89">_xll.SNL.Clients.Office.Excel.Functions.SPG($A89, "SP_DEBT_TO_EQUITY", E$3)</f>
        <v>0.72412667319621304</v>
      </c>
      <c r="F89" s="9" cm="1">
        <f t="array" ref="F89">_xll.SNL.Clients.Office.Excel.Functions.SPG($A89, "SP_DEBT_TO_EQUITY", F$3)</f>
        <v>0.70117595340147298</v>
      </c>
      <c r="G89" s="9" cm="1">
        <f t="array" ref="G89">_xll.SNL.Clients.Office.Excel.Functions.SPG($A89, "SP_DEBT_TO_EQUITY", G$3)</f>
        <v>0.544171170177567</v>
      </c>
      <c r="H89" s="9" cm="1">
        <f t="array" ref="H89">_xll.SNL.Clients.Office.Excel.Functions.SPG($A89, "SP_DEBT_TO_EQUITY", H$3)</f>
        <v>0.69306925076076498</v>
      </c>
      <c r="I89" s="9" cm="1">
        <f t="array" ref="I89">_xll.SNL.Clients.Office.Excel.Functions.SPG($A89, "SP_DEBT_TO_EQUITY", I$3)</f>
        <v>0.61572110487531695</v>
      </c>
      <c r="J89" s="9" cm="1">
        <f t="array" ref="J89">_xll.SNL.Clients.Office.Excel.Functions.SPG($A89, "SP_DEBT_TO_EQUITY", J$3)</f>
        <v>0.56752584059307498</v>
      </c>
    </row>
    <row r="90" spans="1:10" x14ac:dyDescent="0.3">
      <c r="A90" s="11" t="s">
        <v>92</v>
      </c>
      <c r="B90" s="9" cm="1">
        <f t="array" ref="B90">_xll.SNL.Clients.Office.Excel.Functions.SPG($A90, "SP_DEBT_TO_EQUITY", B$3)</f>
        <v>2.7280000000000002</v>
      </c>
      <c r="C90" s="9" cm="1">
        <f t="array" ref="C90">_xll.SNL.Clients.Office.Excel.Functions.SPG($A90, "SP_DEBT_TO_EQUITY", C$3)</f>
        <v>2.7109999999999999</v>
      </c>
      <c r="D90" s="9" cm="1">
        <f t="array" ref="D90">_xll.SNL.Clients.Office.Excel.Functions.SPG($A90, "SP_DEBT_TO_EQUITY", D$3)</f>
        <v>2.7869999999999999</v>
      </c>
      <c r="E90" s="9" cm="1">
        <f t="array" ref="E90">_xll.SNL.Clients.Office.Excel.Functions.SPG($A90, "SP_DEBT_TO_EQUITY", E$3)</f>
        <v>2.8479999999999999</v>
      </c>
      <c r="F90" s="9" cm="1">
        <f t="array" ref="F90">_xll.SNL.Clients.Office.Excel.Functions.SPG($A90, "SP_DEBT_TO_EQUITY", F$3)</f>
        <v>2.8919999999999999</v>
      </c>
      <c r="G90" s="9" cm="1">
        <f t="array" ref="G90">_xll.SNL.Clients.Office.Excel.Functions.SPG($A90, "SP_DEBT_TO_EQUITY", G$3)</f>
        <v>3.0720000000000001</v>
      </c>
      <c r="H90" s="9" cm="1">
        <f t="array" ref="H90">_xll.SNL.Clients.Office.Excel.Functions.SPG($A90, "SP_DEBT_TO_EQUITY", H$3)</f>
        <v>3.5859999999999999</v>
      </c>
      <c r="I90" s="9" cm="1">
        <f t="array" ref="I90">_xll.SNL.Clients.Office.Excel.Functions.SPG($A90, "SP_DEBT_TO_EQUITY", I$3)</f>
        <v>4.0620000000000003</v>
      </c>
      <c r="J90" s="9" cm="1">
        <f t="array" ref="J90">_xll.SNL.Clients.Office.Excel.Functions.SPG($A90, "SP_DEBT_TO_EQUITY", J$3)</f>
        <v>4.1420000000000003</v>
      </c>
    </row>
    <row r="91" spans="1:10" x14ac:dyDescent="0.3">
      <c r="A91" s="11" t="s">
        <v>93</v>
      </c>
      <c r="B91" s="9" cm="1">
        <f t="array" ref="B91">_xll.SNL.Clients.Office.Excel.Functions.SPG($A91, "SP_DEBT_TO_EQUITY", B$3)</f>
        <v>8.2769999999999992</v>
      </c>
      <c r="C91" s="9" cm="1">
        <f t="array" ref="C91">_xll.SNL.Clients.Office.Excel.Functions.SPG($A91, "SP_DEBT_TO_EQUITY", C$3)</f>
        <v>26.893999999999998</v>
      </c>
      <c r="D91" s="9" cm="1">
        <f t="array" ref="D91">_xll.SNL.Clients.Office.Excel.Functions.SPG($A91, "SP_DEBT_TO_EQUITY", D$3)</f>
        <v>7.1470000000000002</v>
      </c>
      <c r="E91" s="9" cm="1">
        <f t="array" ref="E91">_xll.SNL.Clients.Office.Excel.Functions.SPG($A91, "SP_DEBT_TO_EQUITY", E$3)</f>
        <v>5.7809999999999997</v>
      </c>
      <c r="F91" s="9" cm="1">
        <f t="array" ref="F91">_xll.SNL.Clients.Office.Excel.Functions.SPG($A91, "SP_DEBT_TO_EQUITY", F$3)</f>
        <v>5.4370000000000003</v>
      </c>
      <c r="G91" s="9" cm="1">
        <f t="array" ref="G91">_xll.SNL.Clients.Office.Excel.Functions.SPG($A91, "SP_DEBT_TO_EQUITY", G$3)</f>
        <v>5.8209999999999997</v>
      </c>
      <c r="H91" s="9" cm="1">
        <f t="array" ref="H91">_xll.SNL.Clients.Office.Excel.Functions.SPG($A91, "SP_DEBT_TO_EQUITY", H$3)</f>
        <v>8.8460000000000001</v>
      </c>
      <c r="I91" s="9" cm="1">
        <f t="array" ref="I91">_xll.SNL.Clients.Office.Excel.Functions.SPG($A91, "SP_DEBT_TO_EQUITY", I$3)</f>
        <v>6.8890000000000002</v>
      </c>
      <c r="J91" s="9" cm="1">
        <f t="array" ref="J91">_xll.SNL.Clients.Office.Excel.Functions.SPG($A91, "SP_DEBT_TO_EQUITY", J$3)</f>
        <v>12.256</v>
      </c>
    </row>
    <row r="92" spans="1:10" x14ac:dyDescent="0.3">
      <c r="A92" s="11" t="s">
        <v>94</v>
      </c>
      <c r="B92" s="9" cm="1">
        <f t="array" ref="B92">_xll.SNL.Clients.Office.Excel.Functions.SPG($A92, "SP_DEBT_TO_EQUITY", B$3)</f>
        <v>0.65412218373977904</v>
      </c>
      <c r="C92" s="9" cm="1">
        <f t="array" ref="C92">_xll.SNL.Clients.Office.Excel.Functions.SPG($A92, "SP_DEBT_TO_EQUITY", C$3)</f>
        <v>0.73316981132075498</v>
      </c>
      <c r="D92" s="9" cm="1">
        <f t="array" ref="D92">_xll.SNL.Clients.Office.Excel.Functions.SPG($A92, "SP_DEBT_TO_EQUITY", D$3)</f>
        <v>0.64261206015476702</v>
      </c>
      <c r="E92" s="9" cm="1">
        <f t="array" ref="E92">_xll.SNL.Clients.Office.Excel.Functions.SPG($A92, "SP_DEBT_TO_EQUITY", E$3)</f>
        <v>0.64239641412485005</v>
      </c>
      <c r="F92" s="9" cm="1">
        <f t="array" ref="F92">_xll.SNL.Clients.Office.Excel.Functions.SPG($A92, "SP_DEBT_TO_EQUITY", F$3)</f>
        <v>0.66548358473824298</v>
      </c>
      <c r="G92" s="9" cm="1">
        <f t="array" ref="G92">_xll.SNL.Clients.Office.Excel.Functions.SPG($A92, "SP_DEBT_TO_EQUITY", G$3)</f>
        <v>0.72780198172494903</v>
      </c>
      <c r="H92" s="9" cm="1">
        <f t="array" ref="H92">_xll.SNL.Clients.Office.Excel.Functions.SPG($A92, "SP_DEBT_TO_EQUITY", H$3)</f>
        <v>0.75239220318960398</v>
      </c>
      <c r="I92" s="9" cm="1">
        <f t="array" ref="I92">_xll.SNL.Clients.Office.Excel.Functions.SPG($A92, "SP_DEBT_TO_EQUITY", I$3)</f>
        <v>0.82866345855324397</v>
      </c>
      <c r="J92" s="9" cm="1">
        <f t="array" ref="J92">_xll.SNL.Clients.Office.Excel.Functions.SPG($A92, "SP_DEBT_TO_EQUITY", J$3)</f>
        <v>0.85993006437256603</v>
      </c>
    </row>
    <row r="93" spans="1:10" x14ac:dyDescent="0.3">
      <c r="A93" s="11" t="s">
        <v>95</v>
      </c>
      <c r="B93" s="9" cm="1">
        <f t="array" ref="B93">_xll.SNL.Clients.Office.Excel.Functions.SPG($A93, "SP_DEBT_TO_EQUITY", B$3)</f>
        <v>2.0249999999999999</v>
      </c>
      <c r="C93" s="9" cm="1">
        <f t="array" ref="C93">_xll.SNL.Clients.Office.Excel.Functions.SPG($A93, "SP_DEBT_TO_EQUITY", C$3)</f>
        <v>1.968</v>
      </c>
      <c r="D93" s="9" cm="1">
        <f t="array" ref="D93">_xll.SNL.Clients.Office.Excel.Functions.SPG($A93, "SP_DEBT_TO_EQUITY", D$3)</f>
        <v>1.8879999999999999</v>
      </c>
      <c r="E93" s="9" cm="1">
        <f t="array" ref="E93">_xll.SNL.Clients.Office.Excel.Functions.SPG($A93, "SP_DEBT_TO_EQUITY", E$3)</f>
        <v>1.849</v>
      </c>
      <c r="F93" s="9" cm="1">
        <f t="array" ref="F93">_xll.SNL.Clients.Office.Excel.Functions.SPG($A93, "SP_DEBT_TO_EQUITY", F$3)</f>
        <v>1.9159999999999999</v>
      </c>
      <c r="G93" s="9" cm="1">
        <f t="array" ref="G93">_xll.SNL.Clients.Office.Excel.Functions.SPG($A93, "SP_DEBT_TO_EQUITY", G$3)</f>
        <v>1.927</v>
      </c>
      <c r="H93" s="9" cm="1">
        <f t="array" ref="H93">_xll.SNL.Clients.Office.Excel.Functions.SPG($A93, "SP_DEBT_TO_EQUITY", H$3)</f>
        <v>1.9079999999999999</v>
      </c>
      <c r="I93" s="9" cm="1">
        <f t="array" ref="I93">_xll.SNL.Clients.Office.Excel.Functions.SPG($A93, "SP_DEBT_TO_EQUITY", I$3)</f>
        <v>1.6379999999999999</v>
      </c>
      <c r="J93" s="9" cm="1">
        <f t="array" ref="J93">_xll.SNL.Clients.Office.Excel.Functions.SPG($A93, "SP_DEBT_TO_EQUITY", J$3)</f>
        <v>1.595</v>
      </c>
    </row>
    <row r="94" spans="1:10" x14ac:dyDescent="0.3">
      <c r="A94" s="11" t="s">
        <v>96</v>
      </c>
      <c r="B94" s="9" cm="1">
        <f t="array" ref="B94">_xll.SNL.Clients.Office.Excel.Functions.SPG($A94, "SP_DEBT_TO_EQUITY", B$3)</f>
        <v>0.45200000000000001</v>
      </c>
      <c r="C94" s="9" cm="1">
        <f t="array" ref="C94">_xll.SNL.Clients.Office.Excel.Functions.SPG($A94, "SP_DEBT_TO_EQUITY", C$3)</f>
        <v>0.42799999999999999</v>
      </c>
      <c r="D94" s="9" cm="1">
        <f t="array" ref="D94">_xll.SNL.Clients.Office.Excel.Functions.SPG($A94, "SP_DEBT_TO_EQUITY", D$3)</f>
        <v>0.42</v>
      </c>
      <c r="E94" s="9" cm="1">
        <f t="array" ref="E94">_xll.SNL.Clients.Office.Excel.Functions.SPG($A94, "SP_DEBT_TO_EQUITY", E$3)</f>
        <v>0.39700000000000002</v>
      </c>
      <c r="F94" s="9" cm="1">
        <f t="array" ref="F94">_xll.SNL.Clients.Office.Excel.Functions.SPG($A94, "SP_DEBT_TO_EQUITY", F$3)</f>
        <v>0.40200000000000002</v>
      </c>
      <c r="G94" s="9" cm="1">
        <f t="array" ref="G94">_xll.SNL.Clients.Office.Excel.Functions.SPG($A94, "SP_DEBT_TO_EQUITY", G$3)</f>
        <v>0.38600000000000001</v>
      </c>
      <c r="H94" s="9" cm="1">
        <f t="array" ref="H94">_xll.SNL.Clients.Office.Excel.Functions.SPG($A94, "SP_DEBT_TO_EQUITY", H$3)</f>
        <v>0.39100000000000001</v>
      </c>
      <c r="I94" s="9" cm="1">
        <f t="array" ref="I94">_xll.SNL.Clients.Office.Excel.Functions.SPG($A94, "SP_DEBT_TO_EQUITY", I$3)</f>
        <v>0.38100000000000001</v>
      </c>
      <c r="J94" s="9" cm="1">
        <f t="array" ref="J94">_xll.SNL.Clients.Office.Excel.Functions.SPG($A94, "SP_DEBT_TO_EQUITY", J$3)</f>
        <v>0.40200000000000002</v>
      </c>
    </row>
    <row r="95" spans="1:10" x14ac:dyDescent="0.3">
      <c r="A95" s="11" t="s">
        <v>97</v>
      </c>
      <c r="B95" s="9" cm="1">
        <f t="array" ref="B95">_xll.SNL.Clients.Office.Excel.Functions.SPG($A95, "SP_DEBT_TO_EQUITY", B$3)</f>
        <v>0.92200000000000004</v>
      </c>
      <c r="C95" s="9" cm="1">
        <f t="array" ref="C95">_xll.SNL.Clients.Office.Excel.Functions.SPG($A95, "SP_DEBT_TO_EQUITY", C$3)</f>
        <v>0.79300000000000004</v>
      </c>
      <c r="D95" s="9" cm="1">
        <f t="array" ref="D95">_xll.SNL.Clients.Office.Excel.Functions.SPG($A95, "SP_DEBT_TO_EQUITY", D$3)</f>
        <v>0.72199999999999998</v>
      </c>
      <c r="E95" s="9" cm="1">
        <f t="array" ref="E95">_xll.SNL.Clients.Office.Excel.Functions.SPG($A95, "SP_DEBT_TO_EQUITY", E$3)</f>
        <v>0.753</v>
      </c>
      <c r="F95" s="9" cm="1">
        <f t="array" ref="F95">_xll.SNL.Clients.Office.Excel.Functions.SPG($A95, "SP_DEBT_TO_EQUITY", F$3)</f>
        <v>0.83199999999999996</v>
      </c>
      <c r="G95" s="9" cm="1">
        <f t="array" ref="G95">_xll.SNL.Clients.Office.Excel.Functions.SPG($A95, "SP_DEBT_TO_EQUITY", G$3)</f>
        <v>0.85499999999999998</v>
      </c>
      <c r="H95" s="9" cm="1">
        <f t="array" ref="H95">_xll.SNL.Clients.Office.Excel.Functions.SPG($A95, "SP_DEBT_TO_EQUITY", H$3)</f>
        <v>0.86799999999999999</v>
      </c>
      <c r="I95" s="9" cm="1">
        <f t="array" ref="I95">_xll.SNL.Clients.Office.Excel.Functions.SPG($A95, "SP_DEBT_TO_EQUITY", I$3)</f>
        <v>0.93400000000000005</v>
      </c>
      <c r="J95" s="9" cm="1">
        <f t="array" ref="J95">_xll.SNL.Clients.Office.Excel.Functions.SPG($A95, "SP_DEBT_TO_EQUITY", J$3)</f>
        <v>1.004</v>
      </c>
    </row>
    <row r="96" spans="1:10" x14ac:dyDescent="0.3">
      <c r="A96" s="11" t="s">
        <v>98</v>
      </c>
      <c r="B96" s="9" cm="1">
        <f t="array" ref="B96">_xll.SNL.Clients.Office.Excel.Functions.SPG($A96, "SP_DEBT_TO_EQUITY", B$3)</f>
        <v>4.6559999999999997</v>
      </c>
      <c r="C96" s="9" cm="1">
        <f t="array" ref="C96">_xll.SNL.Clients.Office.Excel.Functions.SPG($A96, "SP_DEBT_TO_EQUITY", C$3)</f>
        <v>4.931</v>
      </c>
      <c r="D96" s="9" cm="1">
        <f t="array" ref="D96">_xll.SNL.Clients.Office.Excel.Functions.SPG($A96, "SP_DEBT_TO_EQUITY", D$3)</f>
        <v>5.335</v>
      </c>
      <c r="E96" s="9" cm="1">
        <f t="array" ref="E96">_xll.SNL.Clients.Office.Excel.Functions.SPG($A96, "SP_DEBT_TO_EQUITY", E$3)</f>
        <v>5.8369999999999997</v>
      </c>
      <c r="F96" s="9" cm="1">
        <f t="array" ref="F96">_xll.SNL.Clients.Office.Excel.Functions.SPG($A96, "SP_DEBT_TO_EQUITY", F$3)</f>
        <v>6.2770000000000001</v>
      </c>
      <c r="G96" s="9" cm="1">
        <f t="array" ref="G96">_xll.SNL.Clients.Office.Excel.Functions.SPG($A96, "SP_DEBT_TO_EQUITY", G$3)</f>
        <v>6.7690000000000001</v>
      </c>
      <c r="H96" s="9" cm="1">
        <f t="array" ref="H96">_xll.SNL.Clients.Office.Excel.Functions.SPG($A96, "SP_DEBT_TO_EQUITY", H$3)</f>
        <v>6.6529999999999996</v>
      </c>
      <c r="I96" s="9" cm="1">
        <f t="array" ref="I96">_xll.SNL.Clients.Office.Excel.Functions.SPG($A96, "SP_DEBT_TO_EQUITY", I$3)</f>
        <v>7.0049999999999999</v>
      </c>
      <c r="J96" s="9" cm="1">
        <f t="array" ref="J96">_xll.SNL.Clients.Office.Excel.Functions.SPG($A96, "SP_DEBT_TO_EQUITY", J$3)</f>
        <v>7.6159999999999997</v>
      </c>
    </row>
    <row r="97" spans="1:10" x14ac:dyDescent="0.3">
      <c r="A97" s="11" t="s">
        <v>99</v>
      </c>
      <c r="B97" s="9" cm="1">
        <f t="array" ref="B97">_xll.SNL.Clients.Office.Excel.Functions.SPG($A97, "SP_DEBT_TO_EQUITY", B$3)</f>
        <v>0.19800000000000001</v>
      </c>
      <c r="C97" s="9" cm="1">
        <f t="array" ref="C97">_xll.SNL.Clients.Office.Excel.Functions.SPG($A97, "SP_DEBT_TO_EQUITY", C$3)</f>
        <v>0.193</v>
      </c>
      <c r="D97" s="9" cm="1">
        <f t="array" ref="D97">_xll.SNL.Clients.Office.Excel.Functions.SPG($A97, "SP_DEBT_TO_EQUITY", D$3)</f>
        <v>0.16500000000000001</v>
      </c>
      <c r="E97" s="9" cm="1">
        <f t="array" ref="E97">_xll.SNL.Clients.Office.Excel.Functions.SPG($A97, "SP_DEBT_TO_EQUITY", E$3)</f>
        <v>0.14499999999999999</v>
      </c>
      <c r="F97" s="9" cm="1">
        <f t="array" ref="F97">_xll.SNL.Clients.Office.Excel.Functions.SPG($A97, "SP_DEBT_TO_EQUITY", F$3)</f>
        <v>0.13500000000000001</v>
      </c>
      <c r="G97" s="9" cm="1">
        <f t="array" ref="G97">_xll.SNL.Clients.Office.Excel.Functions.SPG($A97, "SP_DEBT_TO_EQUITY", G$3)</f>
        <v>0.161</v>
      </c>
      <c r="H97" s="9" cm="1">
        <f t="array" ref="H97">_xll.SNL.Clients.Office.Excel.Functions.SPG($A97, "SP_DEBT_TO_EQUITY", H$3)</f>
        <v>0.124</v>
      </c>
      <c r="I97" s="9" cm="1">
        <f t="array" ref="I97">_xll.SNL.Clients.Office.Excel.Functions.SPG($A97, "SP_DEBT_TO_EQUITY", I$3)</f>
        <v>0.13500000000000001</v>
      </c>
      <c r="J97" s="9" cm="1">
        <f t="array" ref="J97">_xll.SNL.Clients.Office.Excel.Functions.SPG($A97, "SP_DEBT_TO_EQUITY", J$3)</f>
        <v>0.14499999999999999</v>
      </c>
    </row>
    <row r="98" spans="1:10" x14ac:dyDescent="0.3">
      <c r="A98" s="11" t="s">
        <v>100</v>
      </c>
      <c r="B98" s="9" cm="1">
        <f t="array" ref="B98">_xll.SNL.Clients.Office.Excel.Functions.SPG($A98, "SP_DEBT_TO_EQUITY", B$3)</f>
        <v>1.327</v>
      </c>
      <c r="C98" s="9" cm="1">
        <f t="array" ref="C98">_xll.SNL.Clients.Office.Excel.Functions.SPG($A98, "SP_DEBT_TO_EQUITY", C$3)</f>
        <v>1.242</v>
      </c>
      <c r="D98" s="9" cm="1">
        <f t="array" ref="D98">_xll.SNL.Clients.Office.Excel.Functions.SPG($A98, "SP_DEBT_TO_EQUITY", D$3)</f>
        <v>1.2410000000000001</v>
      </c>
      <c r="E98" s="9" cm="1">
        <f t="array" ref="E98">_xll.SNL.Clients.Office.Excel.Functions.SPG($A98, "SP_DEBT_TO_EQUITY", E$3)</f>
        <v>1.153</v>
      </c>
      <c r="F98" s="9" cm="1">
        <f t="array" ref="F98">_xll.SNL.Clients.Office.Excel.Functions.SPG($A98, "SP_DEBT_TO_EQUITY", F$3)</f>
        <v>1.2370000000000001</v>
      </c>
      <c r="G98" s="9" cm="1">
        <f t="array" ref="G98">_xll.SNL.Clients.Office.Excel.Functions.SPG($A98, "SP_DEBT_TO_EQUITY", G$3)</f>
        <v>1.323</v>
      </c>
      <c r="H98" s="9" cm="1">
        <f t="array" ref="H98">_xll.SNL.Clients.Office.Excel.Functions.SPG($A98, "SP_DEBT_TO_EQUITY", H$3)</f>
        <v>1.3919999999999999</v>
      </c>
      <c r="I98" s="9" cm="1">
        <f t="array" ref="I98">_xll.SNL.Clients.Office.Excel.Functions.SPG($A98, "SP_DEBT_TO_EQUITY", I$3)</f>
        <v>1.405</v>
      </c>
      <c r="J98" s="9" cm="1">
        <f t="array" ref="J98">_xll.SNL.Clients.Office.Excel.Functions.SPG($A98, "SP_DEBT_TO_EQUITY", J$3)</f>
        <v>1.52</v>
      </c>
    </row>
    <row r="99" spans="1:10" x14ac:dyDescent="0.3">
      <c r="A99" s="11" t="s">
        <v>101</v>
      </c>
      <c r="B99" s="9" cm="1">
        <f t="array" ref="B99">_xll.SNL.Clients.Office.Excel.Functions.SPG($A99, "SP_DEBT_TO_EQUITY", B$3)</f>
        <v>0.27175464631474799</v>
      </c>
      <c r="C99" s="9" cm="1">
        <f t="array" ref="C99">_xll.SNL.Clients.Office.Excel.Functions.SPG($A99, "SP_DEBT_TO_EQUITY", C$3)</f>
        <v>0.28176448226452599</v>
      </c>
      <c r="D99" s="9" cm="1">
        <f t="array" ref="D99">_xll.SNL.Clients.Office.Excel.Functions.SPG($A99, "SP_DEBT_TO_EQUITY", D$3)</f>
        <v>0.28957501426126597</v>
      </c>
      <c r="E99" s="9" cm="1">
        <f t="array" ref="E99">_xll.SNL.Clients.Office.Excel.Functions.SPG($A99, "SP_DEBT_TO_EQUITY", E$3)</f>
        <v>0.29407665505226499</v>
      </c>
      <c r="F99" s="9" cm="1">
        <f t="array" ref="F99">_xll.SNL.Clients.Office.Excel.Functions.SPG($A99, "SP_DEBT_TO_EQUITY", F$3)</f>
        <v>0.30516366345392698</v>
      </c>
      <c r="G99" s="9" cm="1">
        <f t="array" ref="G99">_xll.SNL.Clients.Office.Excel.Functions.SPG($A99, "SP_DEBT_TO_EQUITY", G$3)</f>
        <v>0.28996247507497103</v>
      </c>
      <c r="H99" s="9" cm="1">
        <f t="array" ref="H99">_xll.SNL.Clients.Office.Excel.Functions.SPG($A99, "SP_DEBT_TO_EQUITY", H$3)</f>
        <v>0.31194351697273198</v>
      </c>
      <c r="I99" s="9" cm="1">
        <f t="array" ref="I99">_xll.SNL.Clients.Office.Excel.Functions.SPG($A99, "SP_DEBT_TO_EQUITY", I$3)</f>
        <v>0.31928132387706898</v>
      </c>
      <c r="J99" s="9" cm="1">
        <f t="array" ref="J99">_xll.SNL.Clients.Office.Excel.Functions.SPG($A99, "SP_DEBT_TO_EQUITY", J$3)</f>
        <v>0.31513390076811298</v>
      </c>
    </row>
    <row r="100" spans="1:10" x14ac:dyDescent="0.3">
      <c r="A100" s="11" t="s">
        <v>102</v>
      </c>
      <c r="B100" s="9" cm="1">
        <f t="array" ref="B100">_xll.SNL.Clients.Office.Excel.Functions.SPG($A100, "SP_DEBT_TO_EQUITY", B$3)</f>
        <v>0.52800000000000002</v>
      </c>
      <c r="C100" s="9" cm="1">
        <f t="array" ref="C100">_xll.SNL.Clients.Office.Excel.Functions.SPG($A100, "SP_DEBT_TO_EQUITY", C$3)</f>
        <v>0.55200000000000005</v>
      </c>
      <c r="D100" s="9" cm="1">
        <f t="array" ref="D100">_xll.SNL.Clients.Office.Excel.Functions.SPG($A100, "SP_DEBT_TO_EQUITY", D$3)</f>
        <v>0.57499999999999996</v>
      </c>
      <c r="E100" s="9" cm="1">
        <f t="array" ref="E100">_xll.SNL.Clients.Office.Excel.Functions.SPG($A100, "SP_DEBT_TO_EQUITY", E$3)</f>
        <v>0.56200000000000006</v>
      </c>
      <c r="F100" s="9" cm="1">
        <f t="array" ref="F100">_xll.SNL.Clients.Office.Excel.Functions.SPG($A100, "SP_DEBT_TO_EQUITY", F$3)</f>
        <v>0.58899999999999997</v>
      </c>
      <c r="G100" s="9" cm="1">
        <f t="array" ref="G100">_xll.SNL.Clients.Office.Excel.Functions.SPG($A100, "SP_DEBT_TO_EQUITY", G$3)</f>
        <v>0.67600000000000005</v>
      </c>
      <c r="H100" s="9" cm="1">
        <f t="array" ref="H100">_xll.SNL.Clients.Office.Excel.Functions.SPG($A100, "SP_DEBT_TO_EQUITY", H$3)</f>
        <v>0.63500000000000001</v>
      </c>
      <c r="I100" s="9" cm="1">
        <f t="array" ref="I100">_xll.SNL.Clients.Office.Excel.Functions.SPG($A100, "SP_DEBT_TO_EQUITY", I$3)</f>
        <v>0.65800000000000003</v>
      </c>
      <c r="J100" s="9" cm="1">
        <f t="array" ref="J100">_xll.SNL.Clients.Office.Excel.Functions.SPG($A100, "SP_DEBT_TO_EQUITY", J$3)</f>
        <v>0.70599999999999996</v>
      </c>
    </row>
    <row r="101" spans="1:10" x14ac:dyDescent="0.3">
      <c r="A101" s="11" t="s">
        <v>103</v>
      </c>
      <c r="B101" s="9" cm="1">
        <f t="array" ref="B101">_xll.SNL.Clients.Office.Excel.Functions.SPG($A101, "SP_DEBT_TO_EQUITY", B$3)</f>
        <v>6.4003499052339999E-2</v>
      </c>
      <c r="C101" s="9" cm="1">
        <f t="array" ref="C101">_xll.SNL.Clients.Office.Excel.Functions.SPG($A101, "SP_DEBT_TO_EQUITY", C$3)</f>
        <v>6.2791532113383605E-2</v>
      </c>
      <c r="D101" s="9" cm="1">
        <f t="array" ref="D101">_xll.SNL.Clients.Office.Excel.Functions.SPG($A101, "SP_DEBT_TO_EQUITY", D$3)</f>
        <v>6.33149811648797E-2</v>
      </c>
      <c r="E101" s="9" cm="1">
        <f t="array" ref="E101">_xll.SNL.Clients.Office.Excel.Functions.SPG($A101, "SP_DEBT_TO_EQUITY", E$3)</f>
        <v>6.8404163731705395E-2</v>
      </c>
      <c r="F101" s="9" cm="1">
        <f t="array" ref="F101">_xll.SNL.Clients.Office.Excel.Functions.SPG($A101, "SP_DEBT_TO_EQUITY", F$3)</f>
        <v>6.8990042674253196E-2</v>
      </c>
      <c r="G101" s="9" cm="1">
        <f t="array" ref="G101">_xll.SNL.Clients.Office.Excel.Functions.SPG($A101, "SP_DEBT_TO_EQUITY", G$3)</f>
        <v>7.2243346007604597E-2</v>
      </c>
      <c r="H101" s="9" cm="1">
        <f t="array" ref="H101">_xll.SNL.Clients.Office.Excel.Functions.SPG($A101, "SP_DEBT_TO_EQUITY", H$3)</f>
        <v>8.1795933734939805E-2</v>
      </c>
      <c r="I101" s="9" cm="1">
        <f t="array" ref="I101">_xll.SNL.Clients.Office.Excel.Functions.SPG($A101, "SP_DEBT_TO_EQUITY", I$3)</f>
        <v>7.8603807796917502E-2</v>
      </c>
      <c r="J101" s="9" cm="1">
        <f t="array" ref="J101">_xll.SNL.Clients.Office.Excel.Functions.SPG($A101, "SP_DEBT_TO_EQUITY", J$3)</f>
        <v>8.3325574899916197E-2</v>
      </c>
    </row>
    <row r="102" spans="1:10" x14ac:dyDescent="0.3">
      <c r="A102" s="11" t="s">
        <v>104</v>
      </c>
      <c r="B102" s="9" cm="1">
        <f t="array" ref="B102">_xll.SNL.Clients.Office.Excel.Functions.SPG($A102, "SP_DEBT_TO_EQUITY", B$3)</f>
        <v>0.58599999999999997</v>
      </c>
      <c r="C102" s="9" cm="1">
        <f t="array" ref="C102">_xll.SNL.Clients.Office.Excel.Functions.SPG($A102, "SP_DEBT_TO_EQUITY", C$3)</f>
        <v>0.66300000000000003</v>
      </c>
      <c r="D102" s="9" cm="1">
        <f t="array" ref="D102">_xll.SNL.Clients.Office.Excel.Functions.SPG($A102, "SP_DEBT_TO_EQUITY", D$3)</f>
        <v>0.70599999999999996</v>
      </c>
      <c r="E102" s="9" cm="1">
        <f t="array" ref="E102">_xll.SNL.Clients.Office.Excel.Functions.SPG($A102, "SP_DEBT_TO_EQUITY", E$3)</f>
        <v>0.61799999999999999</v>
      </c>
      <c r="F102" s="9" cm="1">
        <f t="array" ref="F102">_xll.SNL.Clients.Office.Excel.Functions.SPG($A102, "SP_DEBT_TO_EQUITY", F$3)</f>
        <v>0.63</v>
      </c>
      <c r="G102" s="9" cm="1">
        <f t="array" ref="G102">_xll.SNL.Clients.Office.Excel.Functions.SPG($A102, "SP_DEBT_TO_EQUITY", G$3)</f>
        <v>0.71799999999999997</v>
      </c>
      <c r="H102" s="9" cm="1">
        <f t="array" ref="H102">_xll.SNL.Clients.Office.Excel.Functions.SPG($A102, "SP_DEBT_TO_EQUITY", H$3)</f>
        <v>0.65300000000000002</v>
      </c>
      <c r="I102" s="9" cm="1">
        <f t="array" ref="I102">_xll.SNL.Clients.Office.Excel.Functions.SPG($A102, "SP_DEBT_TO_EQUITY", I$3)</f>
        <v>0.69099999999999995</v>
      </c>
      <c r="J102" s="9" cm="1">
        <f t="array" ref="J102">_xll.SNL.Clients.Office.Excel.Functions.SPG($A102, "SP_DEBT_TO_EQUITY", J$3)</f>
        <v>0.80300000000000005</v>
      </c>
    </row>
    <row r="103" spans="1:10" x14ac:dyDescent="0.3">
      <c r="A103" s="11" t="s">
        <v>105</v>
      </c>
      <c r="B103" s="9" cm="1">
        <f t="array" ref="B103">_xll.SNL.Clients.Office.Excel.Functions.SPG($A103, "SP_DEBT_TO_EQUITY", B$3)</f>
        <v>0.63700000000000001</v>
      </c>
      <c r="C103" s="9" cm="1">
        <f t="array" ref="C103">_xll.SNL.Clients.Office.Excel.Functions.SPG($A103, "SP_DEBT_TO_EQUITY", C$3)</f>
        <v>0.71199999999999997</v>
      </c>
      <c r="D103" s="9" cm="1">
        <f t="array" ref="D103">_xll.SNL.Clients.Office.Excel.Functions.SPG($A103, "SP_DEBT_TO_EQUITY", D$3)</f>
        <v>0.73499999999999999</v>
      </c>
      <c r="E103" s="9" cm="1">
        <f t="array" ref="E103">_xll.SNL.Clients.Office.Excel.Functions.SPG($A103, "SP_DEBT_TO_EQUITY", E$3)</f>
        <v>0.70899999999999996</v>
      </c>
      <c r="F103" s="9" cm="1">
        <f t="array" ref="F103">_xll.SNL.Clients.Office.Excel.Functions.SPG($A103, "SP_DEBT_TO_EQUITY", F$3)</f>
        <v>0.72599999999999998</v>
      </c>
      <c r="G103" s="9" cm="1">
        <f t="array" ref="G103">_xll.SNL.Clients.Office.Excel.Functions.SPG($A103, "SP_DEBT_TO_EQUITY", G$3)</f>
        <v>0.27400000000000002</v>
      </c>
      <c r="H103" s="9" cm="1">
        <f t="array" ref="H103">_xll.SNL.Clients.Office.Excel.Functions.SPG($A103, "SP_DEBT_TO_EQUITY", H$3)</f>
        <v>0.193</v>
      </c>
      <c r="I103" s="9" cm="1">
        <f t="array" ref="I103">_xll.SNL.Clients.Office.Excel.Functions.SPG($A103, "SP_DEBT_TO_EQUITY", I$3)</f>
        <v>0.21299999999999999</v>
      </c>
      <c r="J103" s="9" cm="1">
        <f t="array" ref="J103">_xll.SNL.Clients.Office.Excel.Functions.SPG($A103, "SP_DEBT_TO_EQUITY", J$3)</f>
        <v>0.224</v>
      </c>
    </row>
    <row r="104" spans="1:10" x14ac:dyDescent="0.3">
      <c r="A104" s="11" t="s">
        <v>106</v>
      </c>
      <c r="B104" s="9" cm="1">
        <f t="array" ref="B104">_xll.SNL.Clients.Office.Excel.Functions.SPG($A104, "SP_DEBT_TO_EQUITY", B$3)</f>
        <v>3.5250776055294502</v>
      </c>
      <c r="C104" s="9" cm="1">
        <f t="array" ref="C104">_xll.SNL.Clients.Office.Excel.Functions.SPG($A104, "SP_DEBT_TO_EQUITY", C$3)</f>
        <v>2.8350973892609099</v>
      </c>
      <c r="D104" s="9" cm="1">
        <f t="array" ref="D104">_xll.SNL.Clients.Office.Excel.Functions.SPG($A104, "SP_DEBT_TO_EQUITY", D$3)</f>
        <v>2.9622823984526101</v>
      </c>
      <c r="E104" s="9" cm="1">
        <f t="array" ref="E104">_xll.SNL.Clients.Office.Excel.Functions.SPG($A104, "SP_DEBT_TO_EQUITY", E$3)</f>
        <v>2.9987950885514301</v>
      </c>
      <c r="F104" s="9" cm="1">
        <f t="array" ref="F104">_xll.SNL.Clients.Office.Excel.Functions.SPG($A104, "SP_DEBT_TO_EQUITY", F$3)</f>
        <v>2.9883798300851501</v>
      </c>
      <c r="G104" s="9" cm="1">
        <f t="array" ref="G104">_xll.SNL.Clients.Office.Excel.Functions.SPG($A104, "SP_DEBT_TO_EQUITY", G$3)</f>
        <v>2.9340803196105698</v>
      </c>
      <c r="H104" s="9" cm="1">
        <f t="array" ref="H104">_xll.SNL.Clients.Office.Excel.Functions.SPG($A104, "SP_DEBT_TO_EQUITY", H$3)</f>
        <v>2.7530150574466599</v>
      </c>
      <c r="I104" s="9" cm="1">
        <f t="array" ref="I104">_xll.SNL.Clients.Office.Excel.Functions.SPG($A104, "SP_DEBT_TO_EQUITY", I$3)</f>
        <v>2.7599344863481399</v>
      </c>
      <c r="J104" s="9" cm="1">
        <f t="array" ref="J104">_xll.SNL.Clients.Office.Excel.Functions.SPG($A104, "SP_DEBT_TO_EQUITY", J$3)</f>
        <v>2.7776470081667202</v>
      </c>
    </row>
    <row r="105" spans="1:10" x14ac:dyDescent="0.3">
      <c r="A105" s="11" t="s">
        <v>107</v>
      </c>
      <c r="B105" s="9" cm="1">
        <f t="array" ref="B105">_xll.SNL.Clients.Office.Excel.Functions.SPG($A105, "SP_DEBT_TO_EQUITY", B$3)</f>
        <v>0.49521434891015798</v>
      </c>
      <c r="C105" s="9" cm="1">
        <f t="array" ref="C105">_xll.SNL.Clients.Office.Excel.Functions.SPG($A105, "SP_DEBT_TO_EQUITY", C$3)</f>
        <v>0.55071328440669598</v>
      </c>
      <c r="D105" s="9" cm="1">
        <f t="array" ref="D105">_xll.SNL.Clients.Office.Excel.Functions.SPG($A105, "SP_DEBT_TO_EQUITY", D$3)</f>
        <v>0.55988288143750997</v>
      </c>
      <c r="E105" s="9" cm="1">
        <f t="array" ref="E105">_xll.SNL.Clients.Office.Excel.Functions.SPG($A105, "SP_DEBT_TO_EQUITY", E$3)</f>
        <v>0.54815869956847796</v>
      </c>
      <c r="F105" s="9" cm="1">
        <f t="array" ref="F105">_xll.SNL.Clients.Office.Excel.Functions.SPG($A105, "SP_DEBT_TO_EQUITY", F$3)</f>
        <v>0.581330752072724</v>
      </c>
      <c r="G105" s="9" cm="1">
        <f t="array" ref="G105">_xll.SNL.Clients.Office.Excel.Functions.SPG($A105, "SP_DEBT_TO_EQUITY", G$3)</f>
        <v>0.61412373675129395</v>
      </c>
      <c r="H105" s="9" cm="1">
        <f t="array" ref="H105">_xll.SNL.Clients.Office.Excel.Functions.SPG($A105, "SP_DEBT_TO_EQUITY", H$3)</f>
        <v>0.76868607395751398</v>
      </c>
      <c r="I105" s="9" cm="1">
        <f t="array" ref="I105">_xll.SNL.Clients.Office.Excel.Functions.SPG($A105, "SP_DEBT_TO_EQUITY", I$3)</f>
        <v>0.64443502225991101</v>
      </c>
      <c r="J105" s="9" cm="1">
        <f t="array" ref="J105">_xll.SNL.Clients.Office.Excel.Functions.SPG($A105, "SP_DEBT_TO_EQUITY", J$3)</f>
        <v>0.82116441469360801</v>
      </c>
    </row>
    <row r="106" spans="1:10" x14ac:dyDescent="0.3">
      <c r="A106" s="11" t="s">
        <v>108</v>
      </c>
      <c r="B106" s="9" cm="1">
        <f t="array" ref="B106">_xll.SNL.Clients.Office.Excel.Functions.SPG($A106, "SP_DEBT_TO_EQUITY", B$3)</f>
        <v>0.14000000000000001</v>
      </c>
      <c r="C106" s="9" cm="1">
        <f t="array" ref="C106">_xll.SNL.Clients.Office.Excel.Functions.SPG($A106, "SP_DEBT_TO_EQUITY", C$3)</f>
        <v>0.14399999999999999</v>
      </c>
      <c r="D106" s="9" cm="1">
        <f t="array" ref="D106">_xll.SNL.Clients.Office.Excel.Functions.SPG($A106, "SP_DEBT_TO_EQUITY", D$3)</f>
        <v>0.13600000000000001</v>
      </c>
      <c r="E106" s="9" cm="1">
        <f t="array" ref="E106">_xll.SNL.Clients.Office.Excel.Functions.SPG($A106, "SP_DEBT_TO_EQUITY", E$3)</f>
        <v>0.13900000000000001</v>
      </c>
      <c r="F106" s="9" cm="1">
        <f t="array" ref="F106">_xll.SNL.Clients.Office.Excel.Functions.SPG($A106, "SP_DEBT_TO_EQUITY", F$3)</f>
        <v>0.14299999999999999</v>
      </c>
      <c r="G106" s="9" cm="1">
        <f t="array" ref="G106">_xll.SNL.Clients.Office.Excel.Functions.SPG($A106, "SP_DEBT_TO_EQUITY", G$3)</f>
        <v>0.14499999999999999</v>
      </c>
      <c r="H106" s="9" cm="1">
        <f t="array" ref="H106">_xll.SNL.Clients.Office.Excel.Functions.SPG($A106, "SP_DEBT_TO_EQUITY", H$3)</f>
        <v>0.13800000000000001</v>
      </c>
      <c r="I106" s="9" cm="1">
        <f t="array" ref="I106">_xll.SNL.Clients.Office.Excel.Functions.SPG($A106, "SP_DEBT_TO_EQUITY", I$3)</f>
        <v>0.14099999999999999</v>
      </c>
      <c r="J106" s="9" cm="1">
        <f t="array" ref="J106">_xll.SNL.Clients.Office.Excel.Functions.SPG($A106, "SP_DEBT_TO_EQUITY", J$3)</f>
        <v>0.14399999999999999</v>
      </c>
    </row>
    <row r="107" spans="1:10" x14ac:dyDescent="0.3">
      <c r="A107" s="11" t="s">
        <v>109</v>
      </c>
      <c r="B107" s="9" cm="1">
        <f t="array" ref="B107">_xll.SNL.Clients.Office.Excel.Functions.SPG($A107, "SP_DEBT_TO_EQUITY", B$3)</f>
        <v>1.901</v>
      </c>
      <c r="C107" s="9" cm="1">
        <f t="array" ref="C107">_xll.SNL.Clients.Office.Excel.Functions.SPG($A107, "SP_DEBT_TO_EQUITY", C$3)</f>
        <v>1.8959999999999999</v>
      </c>
      <c r="D107" s="9" cm="1">
        <f t="array" ref="D107">_xll.SNL.Clients.Office.Excel.Functions.SPG($A107, "SP_DEBT_TO_EQUITY", D$3)</f>
        <v>1.871</v>
      </c>
      <c r="E107" s="9" cm="1">
        <f t="array" ref="E107">_xll.SNL.Clients.Office.Excel.Functions.SPG($A107, "SP_DEBT_TO_EQUITY", E$3)</f>
        <v>1.8460000000000001</v>
      </c>
      <c r="F107" s="9" cm="1">
        <f t="array" ref="F107">_xll.SNL.Clients.Office.Excel.Functions.SPG($A107, "SP_DEBT_TO_EQUITY", F$3)</f>
        <v>1.8580000000000001</v>
      </c>
      <c r="G107" s="9" cm="1">
        <f t="array" ref="G107">_xll.SNL.Clients.Office.Excel.Functions.SPG($A107, "SP_DEBT_TO_EQUITY", G$3)</f>
        <v>1.9279999999999999</v>
      </c>
      <c r="H107" s="9" cm="1">
        <f t="array" ref="H107">_xll.SNL.Clients.Office.Excel.Functions.SPG($A107, "SP_DEBT_TO_EQUITY", H$3)</f>
        <v>1.994</v>
      </c>
      <c r="I107" s="9" cm="1">
        <f t="array" ref="I107">_xll.SNL.Clients.Office.Excel.Functions.SPG($A107, "SP_DEBT_TO_EQUITY", I$3)</f>
        <v>1.962</v>
      </c>
      <c r="J107" s="9" cm="1">
        <f t="array" ref="J107">_xll.SNL.Clients.Office.Excel.Functions.SPG($A107, "SP_DEBT_TO_EQUITY", J$3)</f>
        <v>1.893</v>
      </c>
    </row>
    <row r="108" spans="1:10" x14ac:dyDescent="0.3">
      <c r="A108" s="11" t="s">
        <v>110</v>
      </c>
      <c r="B108" s="9" cm="1">
        <f t="array" ref="B108">_xll.SNL.Clients.Office.Excel.Functions.SPG($A108, "SP_DEBT_TO_EQUITY", B$3)</f>
        <v>7.9000000000000001E-2</v>
      </c>
      <c r="C108" s="9" cm="1">
        <f t="array" ref="C108">_xll.SNL.Clients.Office.Excel.Functions.SPG($A108, "SP_DEBT_TO_EQUITY", C$3)</f>
        <v>0.104</v>
      </c>
      <c r="D108" s="9" cm="1">
        <f t="array" ref="D108">_xll.SNL.Clients.Office.Excel.Functions.SPG($A108, "SP_DEBT_TO_EQUITY", D$3)</f>
        <v>0.129</v>
      </c>
      <c r="E108" s="9" cm="1">
        <f t="array" ref="E108">_xll.SNL.Clients.Office.Excel.Functions.SPG($A108, "SP_DEBT_TO_EQUITY", E$3)</f>
        <v>8.8999999999999996E-2</v>
      </c>
      <c r="F108" s="9" cm="1">
        <f t="array" ref="F108">_xll.SNL.Clients.Office.Excel.Functions.SPG($A108, "SP_DEBT_TO_EQUITY", F$3)</f>
        <v>9.5000000000000001E-2</v>
      </c>
      <c r="G108" s="9" cm="1">
        <f t="array" ref="G108">_xll.SNL.Clients.Office.Excel.Functions.SPG($A108, "SP_DEBT_TO_EQUITY", G$3)</f>
        <v>0.10100000000000001</v>
      </c>
      <c r="H108" s="9" cm="1">
        <f t="array" ref="H108">_xll.SNL.Clients.Office.Excel.Functions.SPG($A108, "SP_DEBT_TO_EQUITY", H$3)</f>
        <v>0.112</v>
      </c>
      <c r="I108" s="9" cm="1">
        <f t="array" ref="I108">_xll.SNL.Clients.Office.Excel.Functions.SPG($A108, "SP_DEBT_TO_EQUITY", I$3)</f>
        <v>0.115</v>
      </c>
      <c r="J108" s="9" cm="1">
        <f t="array" ref="J108">_xll.SNL.Clients.Office.Excel.Functions.SPG($A108, "SP_DEBT_TO_EQUITY", J$3)</f>
        <v>0.11899999999999999</v>
      </c>
    </row>
    <row r="109" spans="1:10" x14ac:dyDescent="0.3">
      <c r="A109" s="11" t="s">
        <v>1031</v>
      </c>
      <c r="B109" s="9" cm="1">
        <f t="array" ref="B109">_xll.SNL.Clients.Office.Excel.Functions.SPG($A109, "SP_DEBT_TO_EQUITY", B$3)</f>
        <v>0.439</v>
      </c>
      <c r="C109" s="9" cm="1">
        <f t="array" ref="C109">_xll.SNL.Clients.Office.Excel.Functions.SPG($A109, "SP_DEBT_TO_EQUITY", C$3)</f>
        <v>0.45</v>
      </c>
      <c r="D109" s="9" cm="1">
        <f t="array" ref="D109">_xll.SNL.Clients.Office.Excel.Functions.SPG($A109, "SP_DEBT_TO_EQUITY", D$3)</f>
        <v>0.51500000000000001</v>
      </c>
      <c r="E109" s="9" cm="1">
        <f t="array" ref="E109">_xll.SNL.Clients.Office.Excel.Functions.SPG($A109, "SP_DEBT_TO_EQUITY", E$3)</f>
        <v>0.53300000000000003</v>
      </c>
      <c r="F109" s="9" cm="1">
        <f t="array" ref="F109">_xll.SNL.Clients.Office.Excel.Functions.SPG($A109, "SP_DEBT_TO_EQUITY", F$3)</f>
        <v>0.55800000000000005</v>
      </c>
      <c r="G109" s="9" cm="1">
        <f t="array" ref="G109">_xll.SNL.Clients.Office.Excel.Functions.SPG($A109, "SP_DEBT_TO_EQUITY", G$3)</f>
        <v>0.48499999999999999</v>
      </c>
      <c r="H109" s="9" cm="1">
        <f t="array" ref="H109">_xll.SNL.Clients.Office.Excel.Functions.SPG($A109, "SP_DEBT_TO_EQUITY", H$3)</f>
        <v>0.54100000000000004</v>
      </c>
      <c r="I109" s="9" cm="1">
        <f t="array" ref="I109">_xll.SNL.Clients.Office.Excel.Functions.SPG($A109, "SP_DEBT_TO_EQUITY", I$3)</f>
        <v>0.60799999999999998</v>
      </c>
      <c r="J109" s="9" cm="1">
        <f t="array" ref="J109">_xll.SNL.Clients.Office.Excel.Functions.SPG($A109, "SP_DEBT_TO_EQUITY", J$3)</f>
        <v>0.63200000000000001</v>
      </c>
    </row>
    <row r="110" spans="1:10" x14ac:dyDescent="0.3">
      <c r="A110" s="11" t="s">
        <v>111</v>
      </c>
      <c r="B110" s="9" cm="1">
        <f t="array" ref="B110">_xll.SNL.Clients.Office.Excel.Functions.SPG($A110, "SP_DEBT_TO_EQUITY", B$3)</f>
        <v>11.281000000000001</v>
      </c>
      <c r="C110" s="9" cm="1">
        <f t="array" ref="C110">_xll.SNL.Clients.Office.Excel.Functions.SPG($A110, "SP_DEBT_TO_EQUITY", C$3)</f>
        <v>15.647</v>
      </c>
      <c r="D110" s="9" cm="1">
        <f t="array" ref="D110">_xll.SNL.Clients.Office.Excel.Functions.SPG($A110, "SP_DEBT_TO_EQUITY", D$3)</f>
        <v>10.090999999999999</v>
      </c>
      <c r="E110" s="9" cm="1">
        <f t="array" ref="E110">_xll.SNL.Clients.Office.Excel.Functions.SPG($A110, "SP_DEBT_TO_EQUITY", E$3)</f>
        <v>18</v>
      </c>
      <c r="F110" s="9" cm="1">
        <f t="array" ref="F110">_xll.SNL.Clients.Office.Excel.Functions.SPG($A110, "SP_DEBT_TO_EQUITY", F$3)</f>
        <v>14.083</v>
      </c>
      <c r="G110" s="9" cm="1">
        <f t="array" ref="G110">_xll.SNL.Clients.Office.Excel.Functions.SPG($A110, "SP_DEBT_TO_EQUITY", G$3)</f>
        <v>9.4710000000000001</v>
      </c>
      <c r="H110" s="9" cm="1">
        <f t="array" ref="H110">_xll.SNL.Clients.Office.Excel.Functions.SPG($A110, "SP_DEBT_TO_EQUITY", H$3)</f>
        <v>21.488</v>
      </c>
      <c r="I110" s="9" cm="1">
        <f t="array" ref="I110">_xll.SNL.Clients.Office.Excel.Functions.SPG($A110, "SP_DEBT_TO_EQUITY", I$3)</f>
        <v>28.536999999999999</v>
      </c>
      <c r="J110" s="9" cm="1">
        <f t="array" ref="J110">_xll.SNL.Clients.Office.Excel.Functions.SPG($A110, "SP_DEBT_TO_EQUITY", J$3)</f>
        <v>20.957999999999998</v>
      </c>
    </row>
    <row r="111" spans="1:10" x14ac:dyDescent="0.3">
      <c r="A111" s="11" t="s">
        <v>112</v>
      </c>
      <c r="B111" s="9" cm="1">
        <f t="array" ref="B111">_xll.SNL.Clients.Office.Excel.Functions.SPG($A111, "SP_DEBT_TO_EQUITY", B$3)</f>
        <v>1.135</v>
      </c>
      <c r="C111" s="9" cm="1">
        <f t="array" ref="C111">_xll.SNL.Clients.Office.Excel.Functions.SPG($A111, "SP_DEBT_TO_EQUITY", C$3)</f>
        <v>1.222</v>
      </c>
      <c r="D111" s="9" cm="1">
        <f t="array" ref="D111">_xll.SNL.Clients.Office.Excel.Functions.SPG($A111, "SP_DEBT_TO_EQUITY", D$3)</f>
        <v>1.171</v>
      </c>
      <c r="E111" s="9" cm="1">
        <f t="array" ref="E111">_xll.SNL.Clients.Office.Excel.Functions.SPG($A111, "SP_DEBT_TO_EQUITY", E$3)</f>
        <v>1.169</v>
      </c>
      <c r="F111" s="9" cm="1">
        <f t="array" ref="F111">_xll.SNL.Clients.Office.Excel.Functions.SPG($A111, "SP_DEBT_TO_EQUITY", F$3)</f>
        <v>1.159</v>
      </c>
      <c r="G111" s="9" cm="1">
        <f t="array" ref="G111">_xll.SNL.Clients.Office.Excel.Functions.SPG($A111, "SP_DEBT_TO_EQUITY", G$3)</f>
        <v>1.242</v>
      </c>
      <c r="H111" s="9" cm="1">
        <f t="array" ref="H111">_xll.SNL.Clients.Office.Excel.Functions.SPG($A111, "SP_DEBT_TO_EQUITY", H$3)</f>
        <v>1.2290000000000001</v>
      </c>
      <c r="I111" s="9" cm="1">
        <f t="array" ref="I111">_xll.SNL.Clients.Office.Excel.Functions.SPG($A111, "SP_DEBT_TO_EQUITY", I$3)</f>
        <v>1.2090000000000001</v>
      </c>
      <c r="J111" s="9" cm="1">
        <f t="array" ref="J111">_xll.SNL.Clients.Office.Excel.Functions.SPG($A111, "SP_DEBT_TO_EQUITY", J$3)</f>
        <v>1.2070000000000001</v>
      </c>
    </row>
    <row r="112" spans="1:10" x14ac:dyDescent="0.3">
      <c r="A112" s="11" t="s">
        <v>113</v>
      </c>
      <c r="B112" s="9" cm="1">
        <f t="array" ref="B112">_xll.SNL.Clients.Office.Excel.Functions.SPG($A112, "SP_DEBT_TO_EQUITY", B$3)</f>
        <v>0.92800000000000005</v>
      </c>
      <c r="C112" s="9" cm="1">
        <f t="array" ref="C112">_xll.SNL.Clients.Office.Excel.Functions.SPG($A112, "SP_DEBT_TO_EQUITY", C$3)</f>
        <v>0.96199999999999997</v>
      </c>
      <c r="D112" s="9" cm="1">
        <f t="array" ref="D112">_xll.SNL.Clients.Office.Excel.Functions.SPG($A112, "SP_DEBT_TO_EQUITY", D$3)</f>
        <v>1.0089999999999999</v>
      </c>
      <c r="E112" s="9" cm="1">
        <f t="array" ref="E112">_xll.SNL.Clients.Office.Excel.Functions.SPG($A112, "SP_DEBT_TO_EQUITY", E$3)</f>
        <v>1.0169999999999999</v>
      </c>
      <c r="F112" s="9" cm="1">
        <f t="array" ref="F112">_xll.SNL.Clients.Office.Excel.Functions.SPG($A112, "SP_DEBT_TO_EQUITY", F$3)</f>
        <v>0.94099999999999995</v>
      </c>
      <c r="G112" s="9" cm="1">
        <f t="array" ref="G112">_xll.SNL.Clients.Office.Excel.Functions.SPG($A112, "SP_DEBT_TO_EQUITY", G$3)</f>
        <v>0.999</v>
      </c>
      <c r="H112" s="9" cm="1">
        <f t="array" ref="H112">_xll.SNL.Clients.Office.Excel.Functions.SPG($A112, "SP_DEBT_TO_EQUITY", H$3)</f>
        <v>1.036</v>
      </c>
      <c r="I112" s="9" cm="1">
        <f t="array" ref="I112">_xll.SNL.Clients.Office.Excel.Functions.SPG($A112, "SP_DEBT_TO_EQUITY", I$3)</f>
        <v>1.0740000000000001</v>
      </c>
      <c r="J112" s="9" cm="1">
        <f t="array" ref="J112">_xll.SNL.Clients.Office.Excel.Functions.SPG($A112, "SP_DEBT_TO_EQUITY", J$3)</f>
        <v>1.0620000000000001</v>
      </c>
    </row>
    <row r="113" spans="1:10" x14ac:dyDescent="0.3">
      <c r="A113" s="11" t="s">
        <v>114</v>
      </c>
      <c r="B113" s="9" cm="1">
        <f t="array" ref="B113">_xll.SNL.Clients.Office.Excel.Functions.SPG($A113, "SP_DEBT_TO_EQUITY", B$3)</f>
        <v>0.36499999999999999</v>
      </c>
      <c r="C113" s="9" cm="1">
        <f t="array" ref="C113">_xll.SNL.Clients.Office.Excel.Functions.SPG($A113, "SP_DEBT_TO_EQUITY", C$3)</f>
        <v>0.39100000000000001</v>
      </c>
      <c r="D113" s="9" cm="1">
        <f t="array" ref="D113">_xll.SNL.Clients.Office.Excel.Functions.SPG($A113, "SP_DEBT_TO_EQUITY", D$3)</f>
        <v>0.36699999999999999</v>
      </c>
      <c r="E113" s="9" cm="1">
        <f t="array" ref="E113">_xll.SNL.Clients.Office.Excel.Functions.SPG($A113, "SP_DEBT_TO_EQUITY", E$3)</f>
        <v>0.36899999999999999</v>
      </c>
      <c r="F113" s="9" cm="1">
        <f t="array" ref="F113">_xll.SNL.Clients.Office.Excel.Functions.SPG($A113, "SP_DEBT_TO_EQUITY", F$3)</f>
        <v>0.373</v>
      </c>
      <c r="G113" s="9" cm="1">
        <f t="array" ref="G113">_xll.SNL.Clients.Office.Excel.Functions.SPG($A113, "SP_DEBT_TO_EQUITY", G$3)</f>
        <v>0.39800000000000002</v>
      </c>
      <c r="H113" s="9" cm="1">
        <f t="array" ref="H113">_xll.SNL.Clients.Office.Excel.Functions.SPG($A113, "SP_DEBT_TO_EQUITY", H$3)</f>
        <v>0.39900000000000002</v>
      </c>
      <c r="I113" s="9" cm="1">
        <f t="array" ref="I113">_xll.SNL.Clients.Office.Excel.Functions.SPG($A113, "SP_DEBT_TO_EQUITY", I$3)</f>
        <v>0.34599999999999997</v>
      </c>
      <c r="J113" s="9" cm="1">
        <f t="array" ref="J113">_xll.SNL.Clients.Office.Excel.Functions.SPG($A113, "SP_DEBT_TO_EQUITY", J$3)</f>
        <v>0.34699999999999998</v>
      </c>
    </row>
    <row r="114" spans="1:10" x14ac:dyDescent="0.3">
      <c r="A114" s="11" t="s">
        <v>115</v>
      </c>
      <c r="B114" s="9" cm="1">
        <f t="array" ref="B114">_xll.SNL.Clients.Office.Excel.Functions.SPG($A114, "SP_DEBT_TO_EQUITY", B$3)</f>
        <v>1.1020000000000001</v>
      </c>
      <c r="C114" s="9" cm="1">
        <f t="array" ref="C114">_xll.SNL.Clients.Office.Excel.Functions.SPG($A114, "SP_DEBT_TO_EQUITY", C$3)</f>
        <v>1.2669999999999999</v>
      </c>
      <c r="D114" s="9" cm="1">
        <f t="array" ref="D114">_xll.SNL.Clients.Office.Excel.Functions.SPG($A114, "SP_DEBT_TO_EQUITY", D$3)</f>
        <v>1.2010000000000001</v>
      </c>
      <c r="E114" s="9" cm="1">
        <f t="array" ref="E114">_xll.SNL.Clients.Office.Excel.Functions.SPG($A114, "SP_DEBT_TO_EQUITY", E$3)</f>
        <v>1.232</v>
      </c>
      <c r="F114" s="9" cm="1">
        <f t="array" ref="F114">_xll.SNL.Clients.Office.Excel.Functions.SPG($A114, "SP_DEBT_TO_EQUITY", F$3)</f>
        <v>1.1579999999999999</v>
      </c>
      <c r="G114" s="9" cm="1">
        <f t="array" ref="G114">_xll.SNL.Clients.Office.Excel.Functions.SPG($A114, "SP_DEBT_TO_EQUITY", G$3)</f>
        <v>1.1819999999999999</v>
      </c>
      <c r="H114" s="9" cm="1">
        <f t="array" ref="H114">_xll.SNL.Clients.Office.Excel.Functions.SPG($A114, "SP_DEBT_TO_EQUITY", H$3)</f>
        <v>1.1279999999999999</v>
      </c>
      <c r="I114" s="9" cm="1">
        <f t="array" ref="I114">_xll.SNL.Clients.Office.Excel.Functions.SPG($A114, "SP_DEBT_TO_EQUITY", I$3)</f>
        <v>1.1459999999999999</v>
      </c>
      <c r="J114" s="9" cm="1">
        <f t="array" ref="J114">_xll.SNL.Clients.Office.Excel.Functions.SPG($A114, "SP_DEBT_TO_EQUITY", J$3)</f>
        <v>1.069</v>
      </c>
    </row>
    <row r="115" spans="1:10" x14ac:dyDescent="0.3">
      <c r="A115" s="11" t="s">
        <v>116</v>
      </c>
      <c r="B115" s="9" cm="1">
        <f t="array" ref="B115">_xll.SNL.Clients.Office.Excel.Functions.SPG($A115, "SP_DEBT_TO_EQUITY", B$3)</f>
        <v>1.698</v>
      </c>
      <c r="C115" s="9" cm="1">
        <f t="array" ref="C115">_xll.SNL.Clients.Office.Excel.Functions.SPG($A115, "SP_DEBT_TO_EQUITY", C$3)</f>
        <v>1.5009999999999999</v>
      </c>
      <c r="D115" s="9" cm="1">
        <f t="array" ref="D115">_xll.SNL.Clients.Office.Excel.Functions.SPG($A115, "SP_DEBT_TO_EQUITY", D$3)</f>
        <v>1.492</v>
      </c>
      <c r="E115" s="9" cm="1">
        <f t="array" ref="E115">_xll.SNL.Clients.Office.Excel.Functions.SPG($A115, "SP_DEBT_TO_EQUITY", E$3)</f>
        <v>1.1240000000000001</v>
      </c>
      <c r="F115" s="9" cm="1">
        <f t="array" ref="F115">_xll.SNL.Clients.Office.Excel.Functions.SPG($A115, "SP_DEBT_TO_EQUITY", F$3)</f>
        <v>1.248</v>
      </c>
      <c r="G115" s="9" cm="1">
        <f t="array" ref="G115">_xll.SNL.Clients.Office.Excel.Functions.SPG($A115, "SP_DEBT_TO_EQUITY", G$3)</f>
        <v>1.194</v>
      </c>
      <c r="H115" s="9" cm="1">
        <f t="array" ref="H115">_xll.SNL.Clients.Office.Excel.Functions.SPG($A115, "SP_DEBT_TO_EQUITY", H$3)</f>
        <v>1.204</v>
      </c>
      <c r="I115" s="9" cm="1">
        <f t="array" ref="I115">_xll.SNL.Clients.Office.Excel.Functions.SPG($A115, "SP_DEBT_TO_EQUITY", I$3)</f>
        <v>1.387</v>
      </c>
      <c r="J115" s="9" cm="1">
        <f t="array" ref="J115">_xll.SNL.Clients.Office.Excel.Functions.SPG($A115, "SP_DEBT_TO_EQUITY", J$3)</f>
        <v>1.484</v>
      </c>
    </row>
    <row r="116" spans="1:10" x14ac:dyDescent="0.3">
      <c r="A116" s="11" t="s">
        <v>117</v>
      </c>
      <c r="B116" s="9" cm="1">
        <f t="array" ref="B116">_xll.SNL.Clients.Office.Excel.Functions.SPG($A116, "SP_DEBT_TO_EQUITY", B$3)</f>
        <v>0.627</v>
      </c>
      <c r="C116" s="9" cm="1">
        <f t="array" ref="C116">_xll.SNL.Clients.Office.Excel.Functions.SPG($A116, "SP_DEBT_TO_EQUITY", C$3)</f>
        <v>0.66400000000000003</v>
      </c>
      <c r="D116" s="9" cm="1">
        <f t="array" ref="D116">_xll.SNL.Clients.Office.Excel.Functions.SPG($A116, "SP_DEBT_TO_EQUITY", D$3)</f>
        <v>0.65</v>
      </c>
      <c r="E116" s="9" cm="1">
        <f t="array" ref="E116">_xll.SNL.Clients.Office.Excel.Functions.SPG($A116, "SP_DEBT_TO_EQUITY", E$3)</f>
        <v>0.77400000000000002</v>
      </c>
      <c r="F116" s="9" cm="1">
        <f t="array" ref="F116">_xll.SNL.Clients.Office.Excel.Functions.SPG($A116, "SP_DEBT_TO_EQUITY", F$3)</f>
        <v>0.86399999999999999</v>
      </c>
      <c r="G116" s="9" cm="1">
        <f t="array" ref="G116">_xll.SNL.Clients.Office.Excel.Functions.SPG($A116, "SP_DEBT_TO_EQUITY", G$3)</f>
        <v>0.878</v>
      </c>
      <c r="H116" s="9" cm="1">
        <f t="array" ref="H116">_xll.SNL.Clients.Office.Excel.Functions.SPG($A116, "SP_DEBT_TO_EQUITY", H$3)</f>
        <v>0.68</v>
      </c>
      <c r="I116" s="9" cm="1">
        <f t="array" ref="I116">_xll.SNL.Clients.Office.Excel.Functions.SPG($A116, "SP_DEBT_TO_EQUITY", I$3)</f>
        <v>0.62</v>
      </c>
      <c r="J116" s="9" cm="1">
        <f t="array" ref="J116">_xll.SNL.Clients.Office.Excel.Functions.SPG($A116, "SP_DEBT_TO_EQUITY", J$3)</f>
        <v>0.59799999999999998</v>
      </c>
    </row>
    <row r="117" spans="1:10" x14ac:dyDescent="0.3">
      <c r="A117" s="11" t="s">
        <v>118</v>
      </c>
      <c r="B117" s="9" t="str" cm="1">
        <f t="array" ref="B117">_xll.SNL.Clients.Office.Excel.Functions.SPG($A117, "SP_DEBT_TO_EQUITY", B$3)</f>
        <v>NA</v>
      </c>
      <c r="C117" s="9" cm="1">
        <f t="array" ref="C117">_xll.SNL.Clients.Office.Excel.Functions.SPG($A117, "SP_DEBT_TO_EQUITY", C$3)</f>
        <v>1.4E-2</v>
      </c>
      <c r="D117" s="9" cm="1">
        <f t="array" ref="D117">_xll.SNL.Clients.Office.Excel.Functions.SPG($A117, "SP_DEBT_TO_EQUITY", D$3)</f>
        <v>1.4999999999999999E-2</v>
      </c>
      <c r="E117" s="9" cm="1">
        <f t="array" ref="E117">_xll.SNL.Clients.Office.Excel.Functions.SPG($A117, "SP_DEBT_TO_EQUITY", E$3)</f>
        <v>1.6E-2</v>
      </c>
      <c r="F117" s="9" cm="1">
        <f t="array" ref="F117">_xll.SNL.Clients.Office.Excel.Functions.SPG($A117, "SP_DEBT_TO_EQUITY", F$3)</f>
        <v>1.6E-2</v>
      </c>
      <c r="G117" s="9" cm="1">
        <f t="array" ref="G117">_xll.SNL.Clients.Office.Excel.Functions.SPG($A117, "SP_DEBT_TO_EQUITY", G$3)</f>
        <v>1.7000000000000001E-2</v>
      </c>
      <c r="H117" s="9" cm="1">
        <f t="array" ref="H117">_xll.SNL.Clients.Office.Excel.Functions.SPG($A117, "SP_DEBT_TO_EQUITY", H$3)</f>
        <v>2.1000000000000001E-2</v>
      </c>
      <c r="I117" s="9" cm="1">
        <f t="array" ref="I117">_xll.SNL.Clients.Office.Excel.Functions.SPG($A117, "SP_DEBT_TO_EQUITY", I$3)</f>
        <v>0.02</v>
      </c>
      <c r="J117" s="9" cm="1">
        <f t="array" ref="J117">_xll.SNL.Clients.Office.Excel.Functions.SPG($A117, "SP_DEBT_TO_EQUITY", J$3)</f>
        <v>2.3E-2</v>
      </c>
    </row>
    <row r="118" spans="1:10" x14ac:dyDescent="0.3">
      <c r="A118" s="11" t="s">
        <v>119</v>
      </c>
      <c r="B118" s="9" cm="1">
        <f t="array" ref="B118">_xll.SNL.Clients.Office.Excel.Functions.SPG($A118, "SP_DEBT_TO_EQUITY", B$3)</f>
        <v>0.73299999999999998</v>
      </c>
      <c r="C118" s="9" cm="1">
        <f t="array" ref="C118">_xll.SNL.Clients.Office.Excel.Functions.SPG($A118, "SP_DEBT_TO_EQUITY", C$3)</f>
        <v>0.73099999999999998</v>
      </c>
      <c r="D118" s="9" cm="1">
        <f t="array" ref="D118">_xll.SNL.Clients.Office.Excel.Functions.SPG($A118, "SP_DEBT_TO_EQUITY", D$3)</f>
        <v>0.72699999999999998</v>
      </c>
      <c r="E118" s="9" cm="1">
        <f t="array" ref="E118">_xll.SNL.Clients.Office.Excel.Functions.SPG($A118, "SP_DEBT_TO_EQUITY", E$3)</f>
        <v>0.75</v>
      </c>
      <c r="F118" s="9" cm="1">
        <f t="array" ref="F118">_xll.SNL.Clients.Office.Excel.Functions.SPG($A118, "SP_DEBT_TO_EQUITY", F$3)</f>
        <v>0.71699999999999997</v>
      </c>
      <c r="G118" s="9" cm="1">
        <f t="array" ref="G118">_xll.SNL.Clients.Office.Excel.Functions.SPG($A118, "SP_DEBT_TO_EQUITY", G$3)</f>
        <v>0.71499999999999997</v>
      </c>
      <c r="H118" s="9" cm="1">
        <f t="array" ref="H118">_xll.SNL.Clients.Office.Excel.Functions.SPG($A118, "SP_DEBT_TO_EQUITY", H$3)</f>
        <v>0.72</v>
      </c>
      <c r="I118" s="9" cm="1">
        <f t="array" ref="I118">_xll.SNL.Clients.Office.Excel.Functions.SPG($A118, "SP_DEBT_TO_EQUITY", I$3)</f>
        <v>0.73</v>
      </c>
      <c r="J118" s="9" cm="1">
        <f t="array" ref="J118">_xll.SNL.Clients.Office.Excel.Functions.SPG($A118, "SP_DEBT_TO_EQUITY", J$3)</f>
        <v>0.63900000000000001</v>
      </c>
    </row>
    <row r="119" spans="1:10" x14ac:dyDescent="0.3">
      <c r="A119" s="11" t="s">
        <v>120</v>
      </c>
      <c r="B119" s="9" cm="1">
        <f t="array" ref="B119">_xll.SNL.Clients.Office.Excel.Functions.SPG($A119, "SP_DEBT_TO_EQUITY", B$3)</f>
        <v>2.359</v>
      </c>
      <c r="C119" s="9" cm="1">
        <f t="array" ref="C119">_xll.SNL.Clients.Office.Excel.Functions.SPG($A119, "SP_DEBT_TO_EQUITY", C$3)</f>
        <v>2.5750000000000002</v>
      </c>
      <c r="D119" s="9" cm="1">
        <f t="array" ref="D119">_xll.SNL.Clients.Office.Excel.Functions.SPG($A119, "SP_DEBT_TO_EQUITY", D$3)</f>
        <v>2.536</v>
      </c>
      <c r="E119" s="9" cm="1">
        <f t="array" ref="E119">_xll.SNL.Clients.Office.Excel.Functions.SPG($A119, "SP_DEBT_TO_EQUITY", E$3)</f>
        <v>2.6560000000000001</v>
      </c>
      <c r="F119" s="9" cm="1">
        <f t="array" ref="F119">_xll.SNL.Clients.Office.Excel.Functions.SPG($A119, "SP_DEBT_TO_EQUITY", F$3)</f>
        <v>2.069</v>
      </c>
      <c r="G119" s="9" cm="1">
        <f t="array" ref="G119">_xll.SNL.Clients.Office.Excel.Functions.SPG($A119, "SP_DEBT_TO_EQUITY", G$3)</f>
        <v>2.1</v>
      </c>
      <c r="H119" s="9" cm="1">
        <f t="array" ref="H119">_xll.SNL.Clients.Office.Excel.Functions.SPG($A119, "SP_DEBT_TO_EQUITY", H$3)</f>
        <v>2.2799999999999998</v>
      </c>
      <c r="I119" s="9" cm="1">
        <f t="array" ref="I119">_xll.SNL.Clients.Office.Excel.Functions.SPG($A119, "SP_DEBT_TO_EQUITY", I$3)</f>
        <v>2.0710000000000002</v>
      </c>
      <c r="J119" s="9" cm="1">
        <f t="array" ref="J119">_xll.SNL.Clients.Office.Excel.Functions.SPG($A119, "SP_DEBT_TO_EQUITY", J$3)</f>
        <v>2.3639999999999999</v>
      </c>
    </row>
    <row r="120" spans="1:10" x14ac:dyDescent="0.3">
      <c r="A120" s="11" t="s">
        <v>121</v>
      </c>
      <c r="B120" s="9" cm="1">
        <f t="array" ref="B120">_xll.SNL.Clients.Office.Excel.Functions.SPG($A120, "SP_DEBT_TO_EQUITY", B$3)</f>
        <v>0.16600000000000001</v>
      </c>
      <c r="C120" s="9" cm="1">
        <f t="array" ref="C120">_xll.SNL.Clients.Office.Excel.Functions.SPG($A120, "SP_DEBT_TO_EQUITY", C$3)</f>
        <v>0.13200000000000001</v>
      </c>
      <c r="D120" s="9" cm="1">
        <f t="array" ref="D120">_xll.SNL.Clients.Office.Excel.Functions.SPG($A120, "SP_DEBT_TO_EQUITY", D$3)</f>
        <v>0.22900000000000001</v>
      </c>
      <c r="E120" s="9" cm="1">
        <f t="array" ref="E120">_xll.SNL.Clients.Office.Excel.Functions.SPG($A120, "SP_DEBT_TO_EQUITY", E$3)</f>
        <v>0.186</v>
      </c>
      <c r="F120" s="9" cm="1">
        <f t="array" ref="F120">_xll.SNL.Clients.Office.Excel.Functions.SPG($A120, "SP_DEBT_TO_EQUITY", F$3)</f>
        <v>0.186</v>
      </c>
      <c r="G120" s="9" cm="1">
        <f t="array" ref="G120">_xll.SNL.Clients.Office.Excel.Functions.SPG($A120, "SP_DEBT_TO_EQUITY", G$3)</f>
        <v>0.11799999999999999</v>
      </c>
      <c r="H120" s="9" cm="1">
        <f t="array" ref="H120">_xll.SNL.Clients.Office.Excel.Functions.SPG($A120, "SP_DEBT_TO_EQUITY", H$3)</f>
        <v>0.23200000000000001</v>
      </c>
      <c r="I120" s="9" cm="1">
        <f t="array" ref="I120">_xll.SNL.Clients.Office.Excel.Functions.SPG($A120, "SP_DEBT_TO_EQUITY", I$3)</f>
        <v>0.20100000000000001</v>
      </c>
      <c r="J120" s="9" cm="1">
        <f t="array" ref="J120">_xll.SNL.Clients.Office.Excel.Functions.SPG($A120, "SP_DEBT_TO_EQUITY", J$3)</f>
        <v>0.19500000000000001</v>
      </c>
    </row>
    <row r="121" spans="1:10" x14ac:dyDescent="0.3">
      <c r="A121" s="11" t="s">
        <v>122</v>
      </c>
      <c r="B121" s="9" cm="1">
        <f t="array" ref="B121">_xll.SNL.Clients.Office.Excel.Functions.SPG($A121, "SP_DEBT_TO_EQUITY", B$3)</f>
        <v>0.13100000000000001</v>
      </c>
      <c r="C121" s="9" cm="1">
        <f t="array" ref="C121">_xll.SNL.Clients.Office.Excel.Functions.SPG($A121, "SP_DEBT_TO_EQUITY", C$3)</f>
        <v>0.14899999999999999</v>
      </c>
      <c r="D121" s="9" cm="1">
        <f t="array" ref="D121">_xll.SNL.Clients.Office.Excel.Functions.SPG($A121, "SP_DEBT_TO_EQUITY", D$3)</f>
        <v>0.14799999999999999</v>
      </c>
      <c r="E121" s="9" cm="1">
        <f t="array" ref="E121">_xll.SNL.Clients.Office.Excel.Functions.SPG($A121, "SP_DEBT_TO_EQUITY", E$3)</f>
        <v>0.14799999999999999</v>
      </c>
      <c r="F121" s="9" cm="1">
        <f t="array" ref="F121">_xll.SNL.Clients.Office.Excel.Functions.SPG($A121, "SP_DEBT_TO_EQUITY", F$3)</f>
        <v>0.151</v>
      </c>
      <c r="G121" s="9" cm="1">
        <f t="array" ref="G121">_xll.SNL.Clients.Office.Excel.Functions.SPG($A121, "SP_DEBT_TO_EQUITY", G$3)</f>
        <v>0.151</v>
      </c>
      <c r="H121" s="9" cm="1">
        <f t="array" ref="H121">_xll.SNL.Clients.Office.Excel.Functions.SPG($A121, "SP_DEBT_TO_EQUITY", H$3)</f>
        <v>0.153</v>
      </c>
      <c r="I121" s="9" cm="1">
        <f t="array" ref="I121">_xll.SNL.Clients.Office.Excel.Functions.SPG($A121, "SP_DEBT_TO_EQUITY", I$3)</f>
        <v>0.155</v>
      </c>
      <c r="J121" s="9" cm="1">
        <f t="array" ref="J121">_xll.SNL.Clients.Office.Excel.Functions.SPG($A121, "SP_DEBT_TO_EQUITY", J$3)</f>
        <v>0.157</v>
      </c>
    </row>
    <row r="122" spans="1:10" x14ac:dyDescent="0.3">
      <c r="A122" s="11" t="s">
        <v>123</v>
      </c>
      <c r="B122" s="9" cm="1">
        <f t="array" ref="B122">_xll.SNL.Clients.Office.Excel.Functions.SPG($A122, "SP_DEBT_TO_EQUITY", B$3)</f>
        <v>0.314</v>
      </c>
      <c r="C122" s="9" cm="1">
        <f t="array" ref="C122">_xll.SNL.Clients.Office.Excel.Functions.SPG($A122, "SP_DEBT_TO_EQUITY", C$3)</f>
        <v>0.33300000000000002</v>
      </c>
      <c r="D122" s="9" cm="1">
        <f t="array" ref="D122">_xll.SNL.Clients.Office.Excel.Functions.SPG($A122, "SP_DEBT_TO_EQUITY", D$3)</f>
        <v>0.42099999999999999</v>
      </c>
      <c r="E122" s="9" cm="1">
        <f t="array" ref="E122">_xll.SNL.Clients.Office.Excel.Functions.SPG($A122, "SP_DEBT_TO_EQUITY", E$3)</f>
        <v>0.42699999999999999</v>
      </c>
      <c r="F122" s="9" cm="1">
        <f t="array" ref="F122">_xll.SNL.Clients.Office.Excel.Functions.SPG($A122, "SP_DEBT_TO_EQUITY", F$3)</f>
        <v>0.45400000000000001</v>
      </c>
      <c r="G122" s="9" cm="1">
        <f t="array" ref="G122">_xll.SNL.Clients.Office.Excel.Functions.SPG($A122, "SP_DEBT_TO_EQUITY", G$3)</f>
        <v>0.35699999999999998</v>
      </c>
      <c r="H122" s="9" cm="1">
        <f t="array" ref="H122">_xll.SNL.Clients.Office.Excel.Functions.SPG($A122, "SP_DEBT_TO_EQUITY", H$3)</f>
        <v>0.42</v>
      </c>
      <c r="I122" s="9" cm="1">
        <f t="array" ref="I122">_xll.SNL.Clients.Office.Excel.Functions.SPG($A122, "SP_DEBT_TO_EQUITY", I$3)</f>
        <v>0.38200000000000001</v>
      </c>
      <c r="J122" s="9" cm="1">
        <f t="array" ref="J122">_xll.SNL.Clients.Office.Excel.Functions.SPG($A122, "SP_DEBT_TO_EQUITY", J$3)</f>
        <v>0.40100000000000002</v>
      </c>
    </row>
    <row r="123" spans="1:10" x14ac:dyDescent="0.3">
      <c r="A123" s="11" t="s">
        <v>124</v>
      </c>
      <c r="B123" s="9" cm="1">
        <f t="array" ref="B123">_xll.SNL.Clients.Office.Excel.Functions.SPG($A123, "SP_DEBT_TO_EQUITY", B$3)</f>
        <v>0.318</v>
      </c>
      <c r="C123" s="9" cm="1">
        <f t="array" ref="C123">_xll.SNL.Clients.Office.Excel.Functions.SPG($A123, "SP_DEBT_TO_EQUITY", C$3)</f>
        <v>0.28999999999999998</v>
      </c>
      <c r="D123" s="9" cm="1">
        <f t="array" ref="D123">_xll.SNL.Clients.Office.Excel.Functions.SPG($A123, "SP_DEBT_TO_EQUITY", D$3)</f>
        <v>0.18099999999999999</v>
      </c>
      <c r="E123" s="9" cm="1">
        <f t="array" ref="E123">_xll.SNL.Clients.Office.Excel.Functions.SPG($A123, "SP_DEBT_TO_EQUITY", E$3)</f>
        <v>0.22700000000000001</v>
      </c>
      <c r="F123" s="9" cm="1">
        <f t="array" ref="F123">_xll.SNL.Clients.Office.Excel.Functions.SPG($A123, "SP_DEBT_TO_EQUITY", F$3)</f>
        <v>0.22800000000000001</v>
      </c>
      <c r="G123" s="9" cm="1">
        <f t="array" ref="G123">_xll.SNL.Clients.Office.Excel.Functions.SPG($A123, "SP_DEBT_TO_EQUITY", G$3)</f>
        <v>0.19400000000000001</v>
      </c>
      <c r="H123" s="9" cm="1">
        <f t="array" ref="H123">_xll.SNL.Clients.Office.Excel.Functions.SPG($A123, "SP_DEBT_TO_EQUITY", H$3)</f>
        <v>0.2</v>
      </c>
      <c r="I123" s="9" cm="1">
        <f t="array" ref="I123">_xll.SNL.Clients.Office.Excel.Functions.SPG($A123, "SP_DEBT_TO_EQUITY", I$3)</f>
        <v>0.20200000000000001</v>
      </c>
      <c r="J123" s="9" cm="1">
        <f t="array" ref="J123">_xll.SNL.Clients.Office.Excel.Functions.SPG($A123, "SP_DEBT_TO_EQUITY", J$3)</f>
        <v>0.20399999999999999</v>
      </c>
    </row>
    <row r="124" spans="1:10" x14ac:dyDescent="0.3">
      <c r="A124" s="11" t="s">
        <v>125</v>
      </c>
      <c r="B124" s="9" t="str" cm="1">
        <f t="array" ref="B124">_xll.SNL.Clients.Office.Excel.Functions.SPG($A124, "SP_DEBT_TO_EQUITY", B$3)</f>
        <v>NA</v>
      </c>
      <c r="C124" s="9" cm="1">
        <f t="array" ref="C124">_xll.SNL.Clients.Office.Excel.Functions.SPG($A124, "SP_DEBT_TO_EQUITY", C$3)</f>
        <v>0.23799999999999999</v>
      </c>
      <c r="D124" s="9" cm="1">
        <f t="array" ref="D124">_xll.SNL.Clients.Office.Excel.Functions.SPG($A124, "SP_DEBT_TO_EQUITY", D$3)</f>
        <v>0.25600000000000001</v>
      </c>
      <c r="E124" s="9" cm="1">
        <f t="array" ref="E124">_xll.SNL.Clients.Office.Excel.Functions.SPG($A124, "SP_DEBT_TO_EQUITY", E$3)</f>
        <v>0.27400000000000002</v>
      </c>
      <c r="F124" s="9" cm="1">
        <f t="array" ref="F124">_xll.SNL.Clients.Office.Excel.Functions.SPG($A124, "SP_DEBT_TO_EQUITY", F$3)</f>
        <v>0.309</v>
      </c>
      <c r="G124" s="9" cm="1">
        <f t="array" ref="G124">_xll.SNL.Clients.Office.Excel.Functions.SPG($A124, "SP_DEBT_TO_EQUITY", G$3)</f>
        <v>0.33900000000000002</v>
      </c>
      <c r="H124" s="9" cm="1">
        <f t="array" ref="H124">_xll.SNL.Clients.Office.Excel.Functions.SPG($A124, "SP_DEBT_TO_EQUITY", H$3)</f>
        <v>0.38600000000000001</v>
      </c>
      <c r="I124" s="9" cm="1">
        <f t="array" ref="I124">_xll.SNL.Clients.Office.Excel.Functions.SPG($A124, "SP_DEBT_TO_EQUITY", I$3)</f>
        <v>0.42299999999999999</v>
      </c>
      <c r="J124" s="9" cm="1">
        <f t="array" ref="J124">_xll.SNL.Clients.Office.Excel.Functions.SPG($A124, "SP_DEBT_TO_EQUITY", J$3)</f>
        <v>0.48599999999999999</v>
      </c>
    </row>
    <row r="125" spans="1:10" x14ac:dyDescent="0.3">
      <c r="A125" s="11" t="s">
        <v>126</v>
      </c>
      <c r="B125" s="9" t="str" cm="1">
        <f t="array" ref="B125">_xll.SNL.Clients.Office.Excel.Functions.SPG($A125, "SP_DEBT_TO_EQUITY", B$3)</f>
        <v>NM</v>
      </c>
      <c r="C125" s="9" t="str" cm="1">
        <f t="array" ref="C125">_xll.SNL.Clients.Office.Excel.Functions.SPG($A125, "SP_DEBT_TO_EQUITY", C$3)</f>
        <v>NM</v>
      </c>
      <c r="D125" s="9" cm="1">
        <f t="array" ref="D125">_xll.SNL.Clients.Office.Excel.Functions.SPG($A125, "SP_DEBT_TO_EQUITY", D$3)</f>
        <v>5.5959214501510601</v>
      </c>
      <c r="E125" s="9" cm="1">
        <f t="array" ref="E125">_xll.SNL.Clients.Office.Excel.Functions.SPG($A125, "SP_DEBT_TO_EQUITY", E$3)</f>
        <v>5.1983368719037504</v>
      </c>
      <c r="F125" s="9" cm="1">
        <f t="array" ref="F125">_xll.SNL.Clients.Office.Excel.Functions.SPG($A125, "SP_DEBT_TO_EQUITY", F$3)</f>
        <v>4.8154761904761898</v>
      </c>
      <c r="G125" s="9" cm="1">
        <f t="array" ref="G125">_xll.SNL.Clients.Office.Excel.Functions.SPG($A125, "SP_DEBT_TO_EQUITY", G$3)</f>
        <v>4.5155931672151697</v>
      </c>
      <c r="H125" s="9" cm="1">
        <f t="array" ref="H125">_xll.SNL.Clients.Office.Excel.Functions.SPG($A125, "SP_DEBT_TO_EQUITY", H$3)</f>
        <v>4.3078422552106801</v>
      </c>
      <c r="I125" s="9" cm="1">
        <f t="array" ref="I125">_xll.SNL.Clients.Office.Excel.Functions.SPG($A125, "SP_DEBT_TO_EQUITY", I$3)</f>
        <v>4.04626738575078</v>
      </c>
      <c r="J125" s="9" cm="1">
        <f t="array" ref="J125">_xll.SNL.Clients.Office.Excel.Functions.SPG($A125, "SP_DEBT_TO_EQUITY", J$3)</f>
        <v>3.9482209608195999</v>
      </c>
    </row>
    <row r="126" spans="1:10" x14ac:dyDescent="0.3">
      <c r="A126" s="11" t="s">
        <v>127</v>
      </c>
      <c r="B126" s="9" cm="1">
        <f t="array" ref="B126">_xll.SNL.Clients.Office.Excel.Functions.SPG($A126, "SP_DEBT_TO_EQUITY", B$3)</f>
        <v>1.62</v>
      </c>
      <c r="C126" s="9" cm="1">
        <f t="array" ref="C126">_xll.SNL.Clients.Office.Excel.Functions.SPG($A126, "SP_DEBT_TO_EQUITY", C$3)</f>
        <v>1.534</v>
      </c>
      <c r="D126" s="9" cm="1">
        <f t="array" ref="D126">_xll.SNL.Clients.Office.Excel.Functions.SPG($A126, "SP_DEBT_TO_EQUITY", D$3)</f>
        <v>1.4790000000000001</v>
      </c>
      <c r="E126" s="9" cm="1">
        <f t="array" ref="E126">_xll.SNL.Clients.Office.Excel.Functions.SPG($A126, "SP_DEBT_TO_EQUITY", E$3)</f>
        <v>1.516</v>
      </c>
      <c r="F126" s="9" cm="1">
        <f t="array" ref="F126">_xll.SNL.Clients.Office.Excel.Functions.SPG($A126, "SP_DEBT_TO_EQUITY", F$3)</f>
        <v>1.518</v>
      </c>
      <c r="G126" s="9" cm="1">
        <f t="array" ref="G126">_xll.SNL.Clients.Office.Excel.Functions.SPG($A126, "SP_DEBT_TO_EQUITY", G$3)</f>
        <v>1.6020000000000001</v>
      </c>
      <c r="H126" s="9" cm="1">
        <f t="array" ref="H126">_xll.SNL.Clients.Office.Excel.Functions.SPG($A126, "SP_DEBT_TO_EQUITY", H$3)</f>
        <v>1.5980000000000001</v>
      </c>
      <c r="I126" s="9" cm="1">
        <f t="array" ref="I126">_xll.SNL.Clients.Office.Excel.Functions.SPG($A126, "SP_DEBT_TO_EQUITY", I$3)</f>
        <v>1.508</v>
      </c>
      <c r="J126" s="9" cm="1">
        <f t="array" ref="J126">_xll.SNL.Clients.Office.Excel.Functions.SPG($A126, "SP_DEBT_TO_EQUITY", J$3)</f>
        <v>1.5</v>
      </c>
    </row>
    <row r="127" spans="1:10" x14ac:dyDescent="0.3">
      <c r="A127" s="11" t="s">
        <v>128</v>
      </c>
      <c r="B127" s="9" cm="1">
        <f t="array" ref="B127">_xll.SNL.Clients.Office.Excel.Functions.SPG($A127, "SP_DEBT_TO_EQUITY", B$3)</f>
        <v>0.67800000000000005</v>
      </c>
      <c r="C127" s="9" cm="1">
        <f t="array" ref="C127">_xll.SNL.Clients.Office.Excel.Functions.SPG($A127, "SP_DEBT_TO_EQUITY", C$3)</f>
        <v>0.68</v>
      </c>
      <c r="D127" s="9" cm="1">
        <f t="array" ref="D127">_xll.SNL.Clients.Office.Excel.Functions.SPG($A127, "SP_DEBT_TO_EQUITY", D$3)</f>
        <v>0.72299999999999998</v>
      </c>
      <c r="E127" s="9" cm="1">
        <f t="array" ref="E127">_xll.SNL.Clients.Office.Excel.Functions.SPG($A127, "SP_DEBT_TO_EQUITY", E$3)</f>
        <v>0.76500000000000001</v>
      </c>
      <c r="F127" s="9" cm="1">
        <f t="array" ref="F127">_xll.SNL.Clients.Office.Excel.Functions.SPG($A127, "SP_DEBT_TO_EQUITY", F$3)</f>
        <v>0.73499999999999999</v>
      </c>
      <c r="G127" s="9" cm="1">
        <f t="array" ref="G127">_xll.SNL.Clients.Office.Excel.Functions.SPG($A127, "SP_DEBT_TO_EQUITY", G$3)</f>
        <v>0.74</v>
      </c>
      <c r="H127" s="9" cm="1">
        <f t="array" ref="H127">_xll.SNL.Clients.Office.Excel.Functions.SPG($A127, "SP_DEBT_TO_EQUITY", H$3)</f>
        <v>0.69599999999999995</v>
      </c>
      <c r="I127" s="9" cm="1">
        <f t="array" ref="I127">_xll.SNL.Clients.Office.Excel.Functions.SPG($A127, "SP_DEBT_TO_EQUITY", I$3)</f>
        <v>0.73599999999999999</v>
      </c>
      <c r="J127" s="9" cm="1">
        <f t="array" ref="J127">_xll.SNL.Clients.Office.Excel.Functions.SPG($A127, "SP_DEBT_TO_EQUITY", J$3)</f>
        <v>0.76900000000000002</v>
      </c>
    </row>
    <row r="128" spans="1:10" x14ac:dyDescent="0.3">
      <c r="A128" s="11" t="s">
        <v>129</v>
      </c>
      <c r="B128" s="9" cm="1">
        <f t="array" ref="B128">_xll.SNL.Clients.Office.Excel.Functions.SPG($A128, "SP_DEBT_TO_EQUITY", B$3)</f>
        <v>1.0529999999999999</v>
      </c>
      <c r="C128" s="9" cm="1">
        <f t="array" ref="C128">_xll.SNL.Clients.Office.Excel.Functions.SPG($A128, "SP_DEBT_TO_EQUITY", C$3)</f>
        <v>1.095</v>
      </c>
      <c r="D128" s="9" cm="1">
        <f t="array" ref="D128">_xll.SNL.Clients.Office.Excel.Functions.SPG($A128, "SP_DEBT_TO_EQUITY", D$3)</f>
        <v>1.101</v>
      </c>
      <c r="E128" s="9" cm="1">
        <f t="array" ref="E128">_xll.SNL.Clients.Office.Excel.Functions.SPG($A128, "SP_DEBT_TO_EQUITY", E$3)</f>
        <v>1.1160000000000001</v>
      </c>
      <c r="F128" s="9" cm="1">
        <f t="array" ref="F128">_xll.SNL.Clients.Office.Excel.Functions.SPG($A128, "SP_DEBT_TO_EQUITY", F$3)</f>
        <v>1.103</v>
      </c>
      <c r="G128" s="9" cm="1">
        <f t="array" ref="G128">_xll.SNL.Clients.Office.Excel.Functions.SPG($A128, "SP_DEBT_TO_EQUITY", G$3)</f>
        <v>1.036</v>
      </c>
      <c r="H128" s="9" cm="1">
        <f t="array" ref="H128">_xll.SNL.Clients.Office.Excel.Functions.SPG($A128, "SP_DEBT_TO_EQUITY", H$3)</f>
        <v>1.075</v>
      </c>
      <c r="I128" s="9" cm="1">
        <f t="array" ref="I128">_xll.SNL.Clients.Office.Excel.Functions.SPG($A128, "SP_DEBT_TO_EQUITY", I$3)</f>
        <v>1.125</v>
      </c>
      <c r="J128" s="9" cm="1">
        <f t="array" ref="J128">_xll.SNL.Clients.Office.Excel.Functions.SPG($A128, "SP_DEBT_TO_EQUITY", J$3)</f>
        <v>1.0680000000000001</v>
      </c>
    </row>
    <row r="129" spans="1:10" x14ac:dyDescent="0.3">
      <c r="A129" s="11" t="s">
        <v>130</v>
      </c>
      <c r="B129" s="9" cm="1">
        <f t="array" ref="B129">_xll.SNL.Clients.Office.Excel.Functions.SPG($A129, "SP_DEBT_TO_EQUITY", B$3)</f>
        <v>0.26600000000000001</v>
      </c>
      <c r="C129" s="9" cm="1">
        <f t="array" ref="C129">_xll.SNL.Clients.Office.Excel.Functions.SPG($A129, "SP_DEBT_TO_EQUITY", C$3)</f>
        <v>0.20300000000000001</v>
      </c>
      <c r="D129" s="9" cm="1">
        <f t="array" ref="D129">_xll.SNL.Clients.Office.Excel.Functions.SPG($A129, "SP_DEBT_TO_EQUITY", D$3)</f>
        <v>0.23400000000000001</v>
      </c>
      <c r="E129" s="9" cm="1">
        <f t="array" ref="E129">_xll.SNL.Clients.Office.Excel.Functions.SPG($A129, "SP_DEBT_TO_EQUITY", E$3)</f>
        <v>0.22900000000000001</v>
      </c>
      <c r="F129" s="9" cm="1">
        <f t="array" ref="F129">_xll.SNL.Clients.Office.Excel.Functions.SPG($A129, "SP_DEBT_TO_EQUITY", F$3)</f>
        <v>0.246</v>
      </c>
      <c r="G129" s="9" cm="1">
        <f t="array" ref="G129">_xll.SNL.Clients.Office.Excel.Functions.SPG($A129, "SP_DEBT_TO_EQUITY", G$3)</f>
        <v>0.23300000000000001</v>
      </c>
      <c r="H129" s="9" cm="1">
        <f t="array" ref="H129">_xll.SNL.Clients.Office.Excel.Functions.SPG($A129, "SP_DEBT_TO_EQUITY", H$3)</f>
        <v>0.224</v>
      </c>
      <c r="I129" s="9" cm="1">
        <f t="array" ref="I129">_xll.SNL.Clients.Office.Excel.Functions.SPG($A129, "SP_DEBT_TO_EQUITY", I$3)</f>
        <v>0.27900000000000003</v>
      </c>
      <c r="J129" s="9" cm="1">
        <f t="array" ref="J129">_xll.SNL.Clients.Office.Excel.Functions.SPG($A129, "SP_DEBT_TO_EQUITY", J$3)</f>
        <v>0.28599999999999998</v>
      </c>
    </row>
    <row r="130" spans="1:10" x14ac:dyDescent="0.3">
      <c r="A130" s="11" t="s">
        <v>131</v>
      </c>
      <c r="B130" s="9" cm="1">
        <f t="array" ref="B130">_xll.SNL.Clients.Office.Excel.Functions.SPG($A130, "SP_DEBT_TO_EQUITY", B$3)</f>
        <v>0.34599999999999997</v>
      </c>
      <c r="C130" s="9" cm="1">
        <f t="array" ref="C130">_xll.SNL.Clients.Office.Excel.Functions.SPG($A130, "SP_DEBT_TO_EQUITY", C$3)</f>
        <v>0.34599999999999997</v>
      </c>
      <c r="D130" s="9" cm="1">
        <f t="array" ref="D130">_xll.SNL.Clients.Office.Excel.Functions.SPG($A130, "SP_DEBT_TO_EQUITY", D$3)</f>
        <v>0.36699999999999999</v>
      </c>
      <c r="E130" s="9" cm="1">
        <f t="array" ref="E130">_xll.SNL.Clients.Office.Excel.Functions.SPG($A130, "SP_DEBT_TO_EQUITY", E$3)</f>
        <v>0.36499999999999999</v>
      </c>
      <c r="F130" s="9" cm="1">
        <f t="array" ref="F130">_xll.SNL.Clients.Office.Excel.Functions.SPG($A130, "SP_DEBT_TO_EQUITY", F$3)</f>
        <v>0.36</v>
      </c>
      <c r="G130" s="9" cm="1">
        <f t="array" ref="G130">_xll.SNL.Clients.Office.Excel.Functions.SPG($A130, "SP_DEBT_TO_EQUITY", G$3)</f>
        <v>0.36499999999999999</v>
      </c>
      <c r="H130" s="9" cm="1">
        <f t="array" ref="H130">_xll.SNL.Clients.Office.Excel.Functions.SPG($A130, "SP_DEBT_TO_EQUITY", H$3)</f>
        <v>0.442</v>
      </c>
      <c r="I130" s="9" cm="1">
        <f t="array" ref="I130">_xll.SNL.Clients.Office.Excel.Functions.SPG($A130, "SP_DEBT_TO_EQUITY", I$3)</f>
        <v>0.40600000000000003</v>
      </c>
      <c r="J130" s="9" cm="1">
        <f t="array" ref="J130">_xll.SNL.Clients.Office.Excel.Functions.SPG($A130, "SP_DEBT_TO_EQUITY", J$3)</f>
        <v>0.40699999999999997</v>
      </c>
    </row>
    <row r="131" spans="1:10" x14ac:dyDescent="0.3">
      <c r="A131" s="11" t="s">
        <v>132</v>
      </c>
      <c r="B131" s="9" cm="1">
        <f t="array" ref="B131">_xll.SNL.Clients.Office.Excel.Functions.SPG($A131, "SP_DEBT_TO_EQUITY", B$3)</f>
        <v>3.5779999999999998</v>
      </c>
      <c r="C131" s="9" cm="1">
        <f t="array" ref="C131">_xll.SNL.Clients.Office.Excel.Functions.SPG($A131, "SP_DEBT_TO_EQUITY", C$3)</f>
        <v>3.9079999999999999</v>
      </c>
      <c r="D131" s="9" cm="1">
        <f t="array" ref="D131">_xll.SNL.Clients.Office.Excel.Functions.SPG($A131, "SP_DEBT_TO_EQUITY", D$3)</f>
        <v>3.2629999999999999</v>
      </c>
      <c r="E131" s="9" cm="1">
        <f t="array" ref="E131">_xll.SNL.Clients.Office.Excel.Functions.SPG($A131, "SP_DEBT_TO_EQUITY", E$3)</f>
        <v>3.0259999999999998</v>
      </c>
      <c r="F131" s="9" cm="1">
        <f t="array" ref="F131">_xll.SNL.Clients.Office.Excel.Functions.SPG($A131, "SP_DEBT_TO_EQUITY", F$3)</f>
        <v>3.1440000000000001</v>
      </c>
      <c r="G131" s="9" cm="1">
        <f t="array" ref="G131">_xll.SNL.Clients.Office.Excel.Functions.SPG($A131, "SP_DEBT_TO_EQUITY", G$3)</f>
        <v>3.4590000000000001</v>
      </c>
      <c r="H131" s="9" cm="1">
        <f t="array" ref="H131">_xll.SNL.Clients.Office.Excel.Functions.SPG($A131, "SP_DEBT_TO_EQUITY", H$3)</f>
        <v>3.23</v>
      </c>
      <c r="I131" s="9" cm="1">
        <f t="array" ref="I131">_xll.SNL.Clients.Office.Excel.Functions.SPG($A131, "SP_DEBT_TO_EQUITY", I$3)</f>
        <v>2.71</v>
      </c>
      <c r="J131" s="9" cm="1">
        <f t="array" ref="J131">_xll.SNL.Clients.Office.Excel.Functions.SPG($A131, "SP_DEBT_TO_EQUITY", J$3)</f>
        <v>2.9169999999999998</v>
      </c>
    </row>
    <row r="132" spans="1:10" x14ac:dyDescent="0.3">
      <c r="A132" s="11" t="s">
        <v>133</v>
      </c>
      <c r="B132" s="9" cm="1">
        <f t="array" ref="B132">_xll.SNL.Clients.Office.Excel.Functions.SPG($A132, "SP_DEBT_TO_EQUITY", B$3)</f>
        <v>7.4219999999999997</v>
      </c>
      <c r="C132" s="9" cm="1">
        <f t="array" ref="C132">_xll.SNL.Clients.Office.Excel.Functions.SPG($A132, "SP_DEBT_TO_EQUITY", C$3)</f>
        <v>5.77</v>
      </c>
      <c r="D132" s="9" cm="1">
        <f t="array" ref="D132">_xll.SNL.Clients.Office.Excel.Functions.SPG($A132, "SP_DEBT_TO_EQUITY", D$3)</f>
        <v>5.4960000000000004</v>
      </c>
      <c r="E132" s="9" cm="1">
        <f t="array" ref="E132">_xll.SNL.Clients.Office.Excel.Functions.SPG($A132, "SP_DEBT_TO_EQUITY", E$3)</f>
        <v>4.8150000000000004</v>
      </c>
      <c r="F132" s="9" cm="1">
        <f t="array" ref="F132">_xll.SNL.Clients.Office.Excel.Functions.SPG($A132, "SP_DEBT_TO_EQUITY", F$3)</f>
        <v>4.492</v>
      </c>
      <c r="G132" s="9" cm="1">
        <f t="array" ref="G132">_xll.SNL.Clients.Office.Excel.Functions.SPG($A132, "SP_DEBT_TO_EQUITY", G$3)</f>
        <v>4.0519999999999996</v>
      </c>
      <c r="H132" s="9" cm="1">
        <f t="array" ref="H132">_xll.SNL.Clients.Office.Excel.Functions.SPG($A132, "SP_DEBT_TO_EQUITY", H$3)</f>
        <v>3.94</v>
      </c>
      <c r="I132" s="9" cm="1">
        <f t="array" ref="I132">_xll.SNL.Clients.Office.Excel.Functions.SPG($A132, "SP_DEBT_TO_EQUITY", I$3)</f>
        <v>4.3650000000000002</v>
      </c>
      <c r="J132" s="9" cm="1">
        <f t="array" ref="J132">_xll.SNL.Clients.Office.Excel.Functions.SPG($A132, "SP_DEBT_TO_EQUITY", J$3)</f>
        <v>4.7590000000000003</v>
      </c>
    </row>
    <row r="133" spans="1:10" x14ac:dyDescent="0.3">
      <c r="A133" s="11" t="s">
        <v>134</v>
      </c>
      <c r="B133" s="9" cm="1">
        <f t="array" ref="B133">_xll.SNL.Clients.Office.Excel.Functions.SPG($A133, "SP_DEBT_TO_EQUITY", B$3)</f>
        <v>0.47499999999999998</v>
      </c>
      <c r="C133" s="9" cm="1">
        <f t="array" ref="C133">_xll.SNL.Clients.Office.Excel.Functions.SPG($A133, "SP_DEBT_TO_EQUITY", C$3)</f>
        <v>0.48399999999999999</v>
      </c>
      <c r="D133" s="9" cm="1">
        <f t="array" ref="D133">_xll.SNL.Clients.Office.Excel.Functions.SPG($A133, "SP_DEBT_TO_EQUITY", D$3)</f>
        <v>0.48399999999999999</v>
      </c>
      <c r="E133" s="9" cm="1">
        <f t="array" ref="E133">_xll.SNL.Clients.Office.Excel.Functions.SPG($A133, "SP_DEBT_TO_EQUITY", E$3)</f>
        <v>0.5</v>
      </c>
      <c r="F133" s="9" cm="1">
        <f t="array" ref="F133">_xll.SNL.Clients.Office.Excel.Functions.SPG($A133, "SP_DEBT_TO_EQUITY", F$3)</f>
        <v>0.50900000000000001</v>
      </c>
      <c r="G133" s="9" cm="1">
        <f t="array" ref="G133">_xll.SNL.Clients.Office.Excel.Functions.SPG($A133, "SP_DEBT_TO_EQUITY", G$3)</f>
        <v>0.51900000000000002</v>
      </c>
      <c r="H133" s="9" cm="1">
        <f t="array" ref="H133">_xll.SNL.Clients.Office.Excel.Functions.SPG($A133, "SP_DEBT_TO_EQUITY", H$3)</f>
        <v>0.55000000000000004</v>
      </c>
      <c r="I133" s="9" cm="1">
        <f t="array" ref="I133">_xll.SNL.Clients.Office.Excel.Functions.SPG($A133, "SP_DEBT_TO_EQUITY", I$3)</f>
        <v>0.55800000000000005</v>
      </c>
      <c r="J133" s="9" cm="1">
        <f t="array" ref="J133">_xll.SNL.Clients.Office.Excel.Functions.SPG($A133, "SP_DEBT_TO_EQUITY", J$3)</f>
        <v>0.56999999999999995</v>
      </c>
    </row>
    <row r="134" spans="1:10" x14ac:dyDescent="0.3">
      <c r="A134" s="11" t="s">
        <v>135</v>
      </c>
      <c r="B134" s="9" t="str" cm="1">
        <f t="array" ref="B134">_xll.SNL.Clients.Office.Excel.Functions.SPG($A134, "SP_DEBT_TO_EQUITY", B$3)</f>
        <v>NA</v>
      </c>
      <c r="C134" s="9" cm="1">
        <f t="array" ref="C134">_xll.SNL.Clients.Office.Excel.Functions.SPG($A134, "SP_DEBT_TO_EQUITY", C$3)</f>
        <v>9.8000000000000004E-2</v>
      </c>
      <c r="D134" s="9" cm="1">
        <f t="array" ref="D134">_xll.SNL.Clients.Office.Excel.Functions.SPG($A134, "SP_DEBT_TO_EQUITY", D$3)</f>
        <v>0.11600000000000001</v>
      </c>
      <c r="E134" s="9" cm="1">
        <f t="array" ref="E134">_xll.SNL.Clients.Office.Excel.Functions.SPG($A134, "SP_DEBT_TO_EQUITY", E$3)</f>
        <v>0.126</v>
      </c>
      <c r="F134" s="9" cm="1">
        <f t="array" ref="F134">_xll.SNL.Clients.Office.Excel.Functions.SPG($A134, "SP_DEBT_TO_EQUITY", F$3)</f>
        <v>0.127</v>
      </c>
      <c r="G134" s="9" cm="1">
        <f t="array" ref="G134">_xll.SNL.Clients.Office.Excel.Functions.SPG($A134, "SP_DEBT_TO_EQUITY", G$3)</f>
        <v>0.13</v>
      </c>
      <c r="H134" s="9" cm="1">
        <f t="array" ref="H134">_xll.SNL.Clients.Office.Excel.Functions.SPG($A134, "SP_DEBT_TO_EQUITY", H$3)</f>
        <v>0.14000000000000001</v>
      </c>
      <c r="I134" s="9" cm="1">
        <f t="array" ref="I134">_xll.SNL.Clients.Office.Excel.Functions.SPG($A134, "SP_DEBT_TO_EQUITY", I$3)</f>
        <v>0.14499999999999999</v>
      </c>
      <c r="J134" s="9" cm="1">
        <f t="array" ref="J134">_xll.SNL.Clients.Office.Excel.Functions.SPG($A134, "SP_DEBT_TO_EQUITY", J$3)</f>
        <v>0.14000000000000001</v>
      </c>
    </row>
    <row r="135" spans="1:10" x14ac:dyDescent="0.3">
      <c r="A135" s="11" t="s">
        <v>136</v>
      </c>
      <c r="B135" s="9" cm="1">
        <f t="array" ref="B135">_xll.SNL.Clients.Office.Excel.Functions.SPG($A135, "SP_DEBT_TO_EQUITY", B$3)</f>
        <v>2.7210000000000001</v>
      </c>
      <c r="C135" s="9" cm="1">
        <f t="array" ref="C135">_xll.SNL.Clients.Office.Excel.Functions.SPG($A135, "SP_DEBT_TO_EQUITY", C$3)</f>
        <v>2.8969999999999998</v>
      </c>
      <c r="D135" s="9" cm="1">
        <f t="array" ref="D135">_xll.SNL.Clients.Office.Excel.Functions.SPG($A135, "SP_DEBT_TO_EQUITY", D$3)</f>
        <v>2.88</v>
      </c>
      <c r="E135" s="9" cm="1">
        <f t="array" ref="E135">_xll.SNL.Clients.Office.Excel.Functions.SPG($A135, "SP_DEBT_TO_EQUITY", E$3)</f>
        <v>2.88</v>
      </c>
      <c r="F135" s="9" cm="1">
        <f t="array" ref="F135">_xll.SNL.Clients.Office.Excel.Functions.SPG($A135, "SP_DEBT_TO_EQUITY", F$3)</f>
        <v>2.9350000000000001</v>
      </c>
      <c r="G135" s="9" cm="1">
        <f t="array" ref="G135">_xll.SNL.Clients.Office.Excel.Functions.SPG($A135, "SP_DEBT_TO_EQUITY", G$3)</f>
        <v>2.8919999999999999</v>
      </c>
      <c r="H135" s="9" cm="1">
        <f t="array" ref="H135">_xll.SNL.Clients.Office.Excel.Functions.SPG($A135, "SP_DEBT_TO_EQUITY", H$3)</f>
        <v>2.9590000000000001</v>
      </c>
      <c r="I135" s="9" cm="1">
        <f t="array" ref="I135">_xll.SNL.Clients.Office.Excel.Functions.SPG($A135, "SP_DEBT_TO_EQUITY", I$3)</f>
        <v>2.7229999999999999</v>
      </c>
      <c r="J135" s="9" cm="1">
        <f t="array" ref="J135">_xll.SNL.Clients.Office.Excel.Functions.SPG($A135, "SP_DEBT_TO_EQUITY", J$3)</f>
        <v>2.6269999999999998</v>
      </c>
    </row>
    <row r="136" spans="1:10" x14ac:dyDescent="0.3">
      <c r="A136" s="11" t="s">
        <v>137</v>
      </c>
      <c r="B136" s="9" t="str" cm="1">
        <f t="array" ref="B136">_xll.SNL.Clients.Office.Excel.Functions.SPG($A136, "SP_DEBT_TO_EQUITY", B$3)</f>
        <v>NA</v>
      </c>
      <c r="C136" s="9" cm="1">
        <f t="array" ref="C136">_xll.SNL.Clients.Office.Excel.Functions.SPG($A136, "SP_DEBT_TO_EQUITY", C$3)</f>
        <v>-18.29</v>
      </c>
      <c r="D136" s="9" cm="1">
        <f t="array" ref="D136">_xll.SNL.Clients.Office.Excel.Functions.SPG($A136, "SP_DEBT_TO_EQUITY", D$3)</f>
        <v>-11.808999999999999</v>
      </c>
      <c r="E136" s="9" cm="1">
        <f t="array" ref="E136">_xll.SNL.Clients.Office.Excel.Functions.SPG($A136, "SP_DEBT_TO_EQUITY", E$3)</f>
        <v>-9.0820000000000007</v>
      </c>
      <c r="F136" s="9" cm="1">
        <f t="array" ref="F136">_xll.SNL.Clients.Office.Excel.Functions.SPG($A136, "SP_DEBT_TO_EQUITY", F$3)</f>
        <v>-9.6419999999999995</v>
      </c>
      <c r="G136" s="9" cm="1">
        <f t="array" ref="G136">_xll.SNL.Clients.Office.Excel.Functions.SPG($A136, "SP_DEBT_TO_EQUITY", G$3)</f>
        <v>-12.593999999999999</v>
      </c>
      <c r="H136" s="9" cm="1">
        <f t="array" ref="H136">_xll.SNL.Clients.Office.Excel.Functions.SPG($A136, "SP_DEBT_TO_EQUITY", H$3)</f>
        <v>-10.688000000000001</v>
      </c>
      <c r="I136" s="9" cm="1">
        <f t="array" ref="I136">_xll.SNL.Clients.Office.Excel.Functions.SPG($A136, "SP_DEBT_TO_EQUITY", I$3)</f>
        <v>-10.462999999999999</v>
      </c>
      <c r="J136" s="9" cm="1">
        <f t="array" ref="J136">_xll.SNL.Clients.Office.Excel.Functions.SPG($A136, "SP_DEBT_TO_EQUITY", J$3)</f>
        <v>-10.042999999999999</v>
      </c>
    </row>
    <row r="137" spans="1:10" x14ac:dyDescent="0.3">
      <c r="A137" s="11" t="s">
        <v>138</v>
      </c>
      <c r="B137" s="9" cm="1">
        <f t="array" ref="B137">_xll.SNL.Clients.Office.Excel.Functions.SPG($A137, "SP_DEBT_TO_EQUITY", B$3)</f>
        <v>1.514</v>
      </c>
      <c r="C137" s="9" cm="1">
        <f t="array" ref="C137">_xll.SNL.Clients.Office.Excel.Functions.SPG($A137, "SP_DEBT_TO_EQUITY", C$3)</f>
        <v>1.5609999999999999</v>
      </c>
      <c r="D137" s="9" cm="1">
        <f t="array" ref="D137">_xll.SNL.Clients.Office.Excel.Functions.SPG($A137, "SP_DEBT_TO_EQUITY", D$3)</f>
        <v>1.8680000000000001</v>
      </c>
      <c r="E137" s="9" cm="1">
        <f t="array" ref="E137">_xll.SNL.Clients.Office.Excel.Functions.SPG($A137, "SP_DEBT_TO_EQUITY", E$3)</f>
        <v>2.0920000000000001</v>
      </c>
      <c r="F137" s="9" cm="1">
        <f t="array" ref="F137">_xll.SNL.Clients.Office.Excel.Functions.SPG($A137, "SP_DEBT_TO_EQUITY", F$3)</f>
        <v>2.4580000000000002</v>
      </c>
      <c r="G137" s="9" cm="1">
        <f t="array" ref="G137">_xll.SNL.Clients.Office.Excel.Functions.SPG($A137, "SP_DEBT_TO_EQUITY", G$3)</f>
        <v>2.556</v>
      </c>
      <c r="H137" s="9" cm="1">
        <f t="array" ref="H137">_xll.SNL.Clients.Office.Excel.Functions.SPG($A137, "SP_DEBT_TO_EQUITY", H$3)</f>
        <v>3.024</v>
      </c>
      <c r="I137" s="9" cm="1">
        <f t="array" ref="I137">_xll.SNL.Clients.Office.Excel.Functions.SPG($A137, "SP_DEBT_TO_EQUITY", I$3)</f>
        <v>3.5369999999999999</v>
      </c>
      <c r="J137" s="9" cm="1">
        <f t="array" ref="J137">_xll.SNL.Clients.Office.Excel.Functions.SPG($A137, "SP_DEBT_TO_EQUITY", J$3)</f>
        <v>4.8979999999999997</v>
      </c>
    </row>
    <row r="138" spans="1:10" x14ac:dyDescent="0.3">
      <c r="A138" s="11" t="s">
        <v>139</v>
      </c>
      <c r="B138" s="9" cm="1">
        <f t="array" ref="B138">_xll.SNL.Clients.Office.Excel.Functions.SPG($A138, "SP_DEBT_TO_EQUITY", B$3)</f>
        <v>0.61</v>
      </c>
      <c r="C138" s="9" cm="1">
        <f t="array" ref="C138">_xll.SNL.Clients.Office.Excel.Functions.SPG($A138, "SP_DEBT_TO_EQUITY", C$3)</f>
        <v>0.629</v>
      </c>
      <c r="D138" s="9" cm="1">
        <f t="array" ref="D138">_xll.SNL.Clients.Office.Excel.Functions.SPG($A138, "SP_DEBT_TO_EQUITY", D$3)</f>
        <v>0.64</v>
      </c>
      <c r="E138" s="9" cm="1">
        <f t="array" ref="E138">_xll.SNL.Clients.Office.Excel.Functions.SPG($A138, "SP_DEBT_TO_EQUITY", E$3)</f>
        <v>0.51100000000000001</v>
      </c>
      <c r="F138" s="9" cm="1">
        <f t="array" ref="F138">_xll.SNL.Clients.Office.Excel.Functions.SPG($A138, "SP_DEBT_TO_EQUITY", F$3)</f>
        <v>0.52600000000000002</v>
      </c>
      <c r="G138" s="9" cm="1">
        <f t="array" ref="G138">_xll.SNL.Clients.Office.Excel.Functions.SPG($A138, "SP_DEBT_TO_EQUITY", G$3)</f>
        <v>0.53100000000000003</v>
      </c>
      <c r="H138" s="9" cm="1">
        <f t="array" ref="H138">_xll.SNL.Clients.Office.Excel.Functions.SPG($A138, "SP_DEBT_TO_EQUITY", H$3)</f>
        <v>0.55000000000000004</v>
      </c>
      <c r="I138" s="9" cm="1">
        <f t="array" ref="I138">_xll.SNL.Clients.Office.Excel.Functions.SPG($A138, "SP_DEBT_TO_EQUITY", I$3)</f>
        <v>0.60399999999999998</v>
      </c>
      <c r="J138" s="9" cm="1">
        <f t="array" ref="J138">_xll.SNL.Clients.Office.Excel.Functions.SPG($A138, "SP_DEBT_TO_EQUITY", J$3)</f>
        <v>0.60299999999999998</v>
      </c>
    </row>
    <row r="139" spans="1:10" x14ac:dyDescent="0.3">
      <c r="A139" s="11" t="s">
        <v>140</v>
      </c>
      <c r="B139" s="9" cm="1">
        <f t="array" ref="B139">_xll.SNL.Clients.Office.Excel.Functions.SPG($A139, "SP_DEBT_TO_EQUITY", B$3)</f>
        <v>1.1399999999999999</v>
      </c>
      <c r="C139" s="9" cm="1">
        <f t="array" ref="C139">_xll.SNL.Clients.Office.Excel.Functions.SPG($A139, "SP_DEBT_TO_EQUITY", C$3)</f>
        <v>1.234</v>
      </c>
      <c r="D139" s="9" cm="1">
        <f t="array" ref="D139">_xll.SNL.Clients.Office.Excel.Functions.SPG($A139, "SP_DEBT_TO_EQUITY", D$3)</f>
        <v>1.3089999999999999</v>
      </c>
      <c r="E139" s="9" cm="1">
        <f t="array" ref="E139">_xll.SNL.Clients.Office.Excel.Functions.SPG($A139, "SP_DEBT_TO_EQUITY", E$3)</f>
        <v>1.0660000000000001</v>
      </c>
      <c r="F139" s="9" cm="1">
        <f t="array" ref="F139">_xll.SNL.Clients.Office.Excel.Functions.SPG($A139, "SP_DEBT_TO_EQUITY", F$3)</f>
        <v>1.153</v>
      </c>
      <c r="G139" s="9" cm="1">
        <f t="array" ref="G139">_xll.SNL.Clients.Office.Excel.Functions.SPG($A139, "SP_DEBT_TO_EQUITY", G$3)</f>
        <v>1.254</v>
      </c>
      <c r="H139" s="9" cm="1">
        <f t="array" ref="H139">_xll.SNL.Clients.Office.Excel.Functions.SPG($A139, "SP_DEBT_TO_EQUITY", H$3)</f>
        <v>1.1990000000000001</v>
      </c>
      <c r="I139" s="9" cm="1">
        <f t="array" ref="I139">_xll.SNL.Clients.Office.Excel.Functions.SPG($A139, "SP_DEBT_TO_EQUITY", I$3)</f>
        <v>1.605</v>
      </c>
      <c r="J139" s="9" cm="1">
        <f t="array" ref="J139">_xll.SNL.Clients.Office.Excel.Functions.SPG($A139, "SP_DEBT_TO_EQUITY", J$3)</f>
        <v>0.96</v>
      </c>
    </row>
    <row r="140" spans="1:10" x14ac:dyDescent="0.3">
      <c r="A140" s="11" t="s">
        <v>141</v>
      </c>
      <c r="B140" s="9" cm="1">
        <f t="array" ref="B140">_xll.SNL.Clients.Office.Excel.Functions.SPG($A140, "SP_DEBT_TO_EQUITY", B$3)</f>
        <v>0.33600000000000002</v>
      </c>
      <c r="C140" s="9" cm="1">
        <f t="array" ref="C140">_xll.SNL.Clients.Office.Excel.Functions.SPG($A140, "SP_DEBT_TO_EQUITY", C$3)</f>
        <v>0.32900000000000001</v>
      </c>
      <c r="D140" s="9" cm="1">
        <f t="array" ref="D140">_xll.SNL.Clients.Office.Excel.Functions.SPG($A140, "SP_DEBT_TO_EQUITY", D$3)</f>
        <v>0.33600000000000002</v>
      </c>
      <c r="E140" s="9" cm="1">
        <f t="array" ref="E140">_xll.SNL.Clients.Office.Excel.Functions.SPG($A140, "SP_DEBT_TO_EQUITY", E$3)</f>
        <v>0.65600000000000003</v>
      </c>
      <c r="F140" s="9" cm="1">
        <f t="array" ref="F140">_xll.SNL.Clients.Office.Excel.Functions.SPG($A140, "SP_DEBT_TO_EQUITY", F$3)</f>
        <v>0.379</v>
      </c>
      <c r="G140" s="9" cm="1">
        <f t="array" ref="G140">_xll.SNL.Clients.Office.Excel.Functions.SPG($A140, "SP_DEBT_TO_EQUITY", G$3)</f>
        <v>0.39</v>
      </c>
      <c r="H140" s="9" cm="1">
        <f t="array" ref="H140">_xll.SNL.Clients.Office.Excel.Functions.SPG($A140, "SP_DEBT_TO_EQUITY", H$3)</f>
        <v>0.38</v>
      </c>
      <c r="I140" s="9" cm="1">
        <f t="array" ref="I140">_xll.SNL.Clients.Office.Excel.Functions.SPG($A140, "SP_DEBT_TO_EQUITY", I$3)</f>
        <v>0.41499999999999998</v>
      </c>
      <c r="J140" s="9" cm="1">
        <f t="array" ref="J140">_xll.SNL.Clients.Office.Excel.Functions.SPG($A140, "SP_DEBT_TO_EQUITY", J$3)</f>
        <v>0.443</v>
      </c>
    </row>
    <row r="141" spans="1:10" x14ac:dyDescent="0.3">
      <c r="A141" s="11" t="s">
        <v>142</v>
      </c>
      <c r="B141" s="9" cm="1">
        <f t="array" ref="B141">_xll.SNL.Clients.Office.Excel.Functions.SPG($A141, "SP_DEBT_TO_EQUITY", B$3)</f>
        <v>0.84248772286762696</v>
      </c>
      <c r="C141" s="9" cm="1">
        <f t="array" ref="C141">_xll.SNL.Clients.Office.Excel.Functions.SPG($A141, "SP_DEBT_TO_EQUITY", C$3)</f>
        <v>0.82826341565944595</v>
      </c>
      <c r="D141" s="9" cm="1">
        <f t="array" ref="D141">_xll.SNL.Clients.Office.Excel.Functions.SPG($A141, "SP_DEBT_TO_EQUITY", D$3)</f>
        <v>0.84429414155743798</v>
      </c>
      <c r="E141" s="9" cm="1">
        <f t="array" ref="E141">_xll.SNL.Clients.Office.Excel.Functions.SPG($A141, "SP_DEBT_TO_EQUITY", E$3)</f>
        <v>0.84142897100774305</v>
      </c>
      <c r="F141" s="9" cm="1">
        <f t="array" ref="F141">_xll.SNL.Clients.Office.Excel.Functions.SPG($A141, "SP_DEBT_TO_EQUITY", F$3)</f>
        <v>0.94297464063574399</v>
      </c>
      <c r="G141" s="9" cm="1">
        <f t="array" ref="G141">_xll.SNL.Clients.Office.Excel.Functions.SPG($A141, "SP_DEBT_TO_EQUITY", G$3)</f>
        <v>0.96768075026068101</v>
      </c>
      <c r="H141" s="9" cm="1">
        <f t="array" ref="H141">_xll.SNL.Clients.Office.Excel.Functions.SPG($A141, "SP_DEBT_TO_EQUITY", H$3)</f>
        <v>0.97846028934428797</v>
      </c>
      <c r="I141" s="9" cm="1">
        <f t="array" ref="I141">_xll.SNL.Clients.Office.Excel.Functions.SPG($A141, "SP_DEBT_TO_EQUITY", I$3)</f>
        <v>1.05769250950475</v>
      </c>
      <c r="J141" s="9" cm="1">
        <f t="array" ref="J141">_xll.SNL.Clients.Office.Excel.Functions.SPG($A141, "SP_DEBT_TO_EQUITY", J$3)</f>
        <v>1.09120930439047</v>
      </c>
    </row>
    <row r="142" spans="1:10" x14ac:dyDescent="0.3">
      <c r="A142" s="11" t="s">
        <v>143</v>
      </c>
      <c r="B142" s="9" t="str" cm="1">
        <f t="array" ref="B142">_xll.SNL.Clients.Office.Excel.Functions.SPG($A142, "SP_DEBT_TO_EQUITY", B$3)</f>
        <v>NA</v>
      </c>
      <c r="C142" s="9" cm="1">
        <f t="array" ref="C142">_xll.SNL.Clients.Office.Excel.Functions.SPG($A142, "SP_DEBT_TO_EQUITY", C$3)</f>
        <v>2.3559999999999999</v>
      </c>
      <c r="D142" s="9" cm="1">
        <f t="array" ref="D142">_xll.SNL.Clients.Office.Excel.Functions.SPG($A142, "SP_DEBT_TO_EQUITY", D$3)</f>
        <v>2.3919999999999999</v>
      </c>
      <c r="E142" s="9" cm="1">
        <f t="array" ref="E142">_xll.SNL.Clients.Office.Excel.Functions.SPG($A142, "SP_DEBT_TO_EQUITY", E$3)</f>
        <v>2.5089999999999999</v>
      </c>
      <c r="F142" s="9" cm="1">
        <f t="array" ref="F142">_xll.SNL.Clients.Office.Excel.Functions.SPG($A142, "SP_DEBT_TO_EQUITY", F$3)</f>
        <v>2.589</v>
      </c>
      <c r="G142" s="9" cm="1">
        <f t="array" ref="G142">_xll.SNL.Clients.Office.Excel.Functions.SPG($A142, "SP_DEBT_TO_EQUITY", G$3)</f>
        <v>2.68</v>
      </c>
      <c r="H142" s="9" cm="1">
        <f t="array" ref="H142">_xll.SNL.Clients.Office.Excel.Functions.SPG($A142, "SP_DEBT_TO_EQUITY", H$3)</f>
        <v>2.8029999999999999</v>
      </c>
      <c r="I142" s="9" cm="1">
        <f t="array" ref="I142">_xll.SNL.Clients.Office.Excel.Functions.SPG($A142, "SP_DEBT_TO_EQUITY", I$3)</f>
        <v>2.8639999999999999</v>
      </c>
      <c r="J142" s="9" cm="1">
        <f t="array" ref="J142">_xll.SNL.Clients.Office.Excel.Functions.SPG($A142, "SP_DEBT_TO_EQUITY", J$3)</f>
        <v>3.0310000000000001</v>
      </c>
    </row>
    <row r="143" spans="1:10" x14ac:dyDescent="0.3">
      <c r="A143" s="11" t="s">
        <v>144</v>
      </c>
      <c r="B143" s="9" t="str" cm="1">
        <f t="array" ref="B143">_xll.SNL.Clients.Office.Excel.Functions.SPG($A143, "SP_DEBT_TO_EQUITY", B$3)</f>
        <v>NA</v>
      </c>
      <c r="C143" s="9" cm="1">
        <f t="array" ref="C143">_xll.SNL.Clients.Office.Excel.Functions.SPG($A143, "SP_DEBT_TO_EQUITY", C$3)</f>
        <v>1.9690000000000001</v>
      </c>
      <c r="D143" s="9" cm="1">
        <f t="array" ref="D143">_xll.SNL.Clients.Office.Excel.Functions.SPG($A143, "SP_DEBT_TO_EQUITY", D$3)</f>
        <v>1.3819999999999999</v>
      </c>
      <c r="E143" s="9" cm="1">
        <f t="array" ref="E143">_xll.SNL.Clients.Office.Excel.Functions.SPG($A143, "SP_DEBT_TO_EQUITY", E$3)</f>
        <v>1.4630000000000001</v>
      </c>
      <c r="F143" s="9" cm="1">
        <f t="array" ref="F143">_xll.SNL.Clients.Office.Excel.Functions.SPG($A143, "SP_DEBT_TO_EQUITY", F$3)</f>
        <v>1.415</v>
      </c>
      <c r="G143" s="9" cm="1">
        <f t="array" ref="G143">_xll.SNL.Clients.Office.Excel.Functions.SPG($A143, "SP_DEBT_TO_EQUITY", G$3)</f>
        <v>1.008</v>
      </c>
      <c r="H143" s="9" cm="1">
        <f t="array" ref="H143">_xll.SNL.Clients.Office.Excel.Functions.SPG($A143, "SP_DEBT_TO_EQUITY", H$3)</f>
        <v>1.1879999999999999</v>
      </c>
      <c r="I143" s="9" cm="1">
        <f t="array" ref="I143">_xll.SNL.Clients.Office.Excel.Functions.SPG($A143, "SP_DEBT_TO_EQUITY", I$3)</f>
        <v>1.1459999999999999</v>
      </c>
      <c r="J143" s="9" cm="1">
        <f t="array" ref="J143">_xll.SNL.Clients.Office.Excel.Functions.SPG($A143, "SP_DEBT_TO_EQUITY", J$3)</f>
        <v>1.1399999999999999</v>
      </c>
    </row>
    <row r="144" spans="1:10" x14ac:dyDescent="0.3">
      <c r="A144" s="11" t="s">
        <v>145</v>
      </c>
      <c r="B144" s="9" cm="1">
        <f t="array" ref="B144">_xll.SNL.Clients.Office.Excel.Functions.SPG($A144, "SP_DEBT_TO_EQUITY", B$3)</f>
        <v>1.452</v>
      </c>
      <c r="C144" s="9" cm="1">
        <f t="array" ref="C144">_xll.SNL.Clients.Office.Excel.Functions.SPG($A144, "SP_DEBT_TO_EQUITY", C$3)</f>
        <v>1.4119999999999999</v>
      </c>
      <c r="D144" s="9" cm="1">
        <f t="array" ref="D144">_xll.SNL.Clients.Office.Excel.Functions.SPG($A144, "SP_DEBT_TO_EQUITY", D$3)</f>
        <v>1.5640000000000001</v>
      </c>
      <c r="E144" s="9" cm="1">
        <f t="array" ref="E144">_xll.SNL.Clients.Office.Excel.Functions.SPG($A144, "SP_DEBT_TO_EQUITY", E$3)</f>
        <v>1.5629999999999999</v>
      </c>
      <c r="F144" s="9" cm="1">
        <f t="array" ref="F144">_xll.SNL.Clients.Office.Excel.Functions.SPG($A144, "SP_DEBT_TO_EQUITY", F$3)</f>
        <v>1.53</v>
      </c>
      <c r="G144" s="9" cm="1">
        <f t="array" ref="G144">_xll.SNL.Clients.Office.Excel.Functions.SPG($A144, "SP_DEBT_TO_EQUITY", G$3)</f>
        <v>1.637</v>
      </c>
      <c r="H144" s="9" cm="1">
        <f t="array" ref="H144">_xll.SNL.Clients.Office.Excel.Functions.SPG($A144, "SP_DEBT_TO_EQUITY", H$3)</f>
        <v>1.522</v>
      </c>
      <c r="I144" s="9" cm="1">
        <f t="array" ref="I144">_xll.SNL.Clients.Office.Excel.Functions.SPG($A144, "SP_DEBT_TO_EQUITY", I$3)</f>
        <v>1.7230000000000001</v>
      </c>
      <c r="J144" s="9" cm="1">
        <f t="array" ref="J144">_xll.SNL.Clients.Office.Excel.Functions.SPG($A144, "SP_DEBT_TO_EQUITY", J$3)</f>
        <v>1.7090000000000001</v>
      </c>
    </row>
    <row r="145" spans="1:10" x14ac:dyDescent="0.3">
      <c r="A145" s="11" t="s">
        <v>146</v>
      </c>
      <c r="B145" s="9" cm="1">
        <f t="array" ref="B145">_xll.SNL.Clients.Office.Excel.Functions.SPG($A145, "SP_DEBT_TO_EQUITY", B$3)</f>
        <v>-1.331</v>
      </c>
      <c r="C145" s="9" cm="1">
        <f t="array" ref="C145">_xll.SNL.Clients.Office.Excel.Functions.SPG($A145, "SP_DEBT_TO_EQUITY", C$3)</f>
        <v>-1.3120000000000001</v>
      </c>
      <c r="D145" s="9" cm="1">
        <f t="array" ref="D145">_xll.SNL.Clients.Office.Excel.Functions.SPG($A145, "SP_DEBT_TO_EQUITY", D$3)</f>
        <v>-1.3080000000000001</v>
      </c>
      <c r="E145" s="9" cm="1">
        <f t="array" ref="E145">_xll.SNL.Clients.Office.Excel.Functions.SPG($A145, "SP_DEBT_TO_EQUITY", E$3)</f>
        <v>-1.337</v>
      </c>
      <c r="F145" s="9" cm="1">
        <f t="array" ref="F145">_xll.SNL.Clients.Office.Excel.Functions.SPG($A145, "SP_DEBT_TO_EQUITY", F$3)</f>
        <v>-1.298</v>
      </c>
      <c r="G145" s="9" cm="1">
        <f t="array" ref="G145">_xll.SNL.Clients.Office.Excel.Functions.SPG($A145, "SP_DEBT_TO_EQUITY", G$3)</f>
        <v>-1.28</v>
      </c>
      <c r="H145" s="9" cm="1">
        <f t="array" ref="H145">_xll.SNL.Clients.Office.Excel.Functions.SPG($A145, "SP_DEBT_TO_EQUITY", H$3)</f>
        <v>-1.258</v>
      </c>
      <c r="I145" s="9" cm="1">
        <f t="array" ref="I145">_xll.SNL.Clients.Office.Excel.Functions.SPG($A145, "SP_DEBT_TO_EQUITY", I$3)</f>
        <v>-1.254</v>
      </c>
      <c r="J145" s="9" cm="1">
        <f t="array" ref="J145">_xll.SNL.Clients.Office.Excel.Functions.SPG($A145, "SP_DEBT_TO_EQUITY", J$3)</f>
        <v>-1.262</v>
      </c>
    </row>
    <row r="146" spans="1:10" x14ac:dyDescent="0.3">
      <c r="A146" s="11" t="s">
        <v>1032</v>
      </c>
      <c r="B146" s="9" cm="1">
        <f t="array" ref="B146">_xll.SNL.Clients.Office.Excel.Functions.SPG($A146, "SP_DEBT_TO_EQUITY", B$3)</f>
        <v>6.3E-2</v>
      </c>
      <c r="C146" s="9" cm="1">
        <f t="array" ref="C146">_xll.SNL.Clients.Office.Excel.Functions.SPG($A146, "SP_DEBT_TO_EQUITY", C$3)</f>
        <v>6.9000000000000006E-2</v>
      </c>
      <c r="D146" s="9" cm="1">
        <f t="array" ref="D146">_xll.SNL.Clients.Office.Excel.Functions.SPG($A146, "SP_DEBT_TO_EQUITY", D$3)</f>
        <v>7.0000000000000007E-2</v>
      </c>
      <c r="E146" s="9" cm="1">
        <f t="array" ref="E146">_xll.SNL.Clients.Office.Excel.Functions.SPG($A146, "SP_DEBT_TO_EQUITY", E$3)</f>
        <v>7.3999999999999996E-2</v>
      </c>
      <c r="F146" s="9" cm="1">
        <f t="array" ref="F146">_xll.SNL.Clients.Office.Excel.Functions.SPG($A146, "SP_DEBT_TO_EQUITY", F$3)</f>
        <v>7.8E-2</v>
      </c>
      <c r="G146" s="9" cm="1">
        <f t="array" ref="G146">_xll.SNL.Clients.Office.Excel.Functions.SPG($A146, "SP_DEBT_TO_EQUITY", G$3)</f>
        <v>7.6999999999999999E-2</v>
      </c>
      <c r="H146" s="9" cm="1">
        <f t="array" ref="H146">_xll.SNL.Clients.Office.Excel.Functions.SPG($A146, "SP_DEBT_TO_EQUITY", H$3)</f>
        <v>7.4999999999999997E-2</v>
      </c>
      <c r="I146" s="9" cm="1">
        <f t="array" ref="I146">_xll.SNL.Clients.Office.Excel.Functions.SPG($A146, "SP_DEBT_TO_EQUITY", I$3)</f>
        <v>7.8E-2</v>
      </c>
      <c r="J146" s="9" cm="1">
        <f t="array" ref="J146">_xll.SNL.Clients.Office.Excel.Functions.SPG($A146, "SP_DEBT_TO_EQUITY", J$3)</f>
        <v>7.4999999999999997E-2</v>
      </c>
    </row>
    <row r="147" spans="1:10" x14ac:dyDescent="0.3">
      <c r="A147" s="11" t="s">
        <v>147</v>
      </c>
      <c r="B147" s="9" cm="1">
        <f t="array" ref="B147">_xll.SNL.Clients.Office.Excel.Functions.SPG($A147, "SP_DEBT_TO_EQUITY", B$3)</f>
        <v>0.41599999999999998</v>
      </c>
      <c r="C147" s="9" cm="1">
        <f t="array" ref="C147">_xll.SNL.Clients.Office.Excel.Functions.SPG($A147, "SP_DEBT_TO_EQUITY", C$3)</f>
        <v>0.45500000000000002</v>
      </c>
      <c r="D147" s="9" cm="1">
        <f t="array" ref="D147">_xll.SNL.Clients.Office.Excel.Functions.SPG($A147, "SP_DEBT_TO_EQUITY", D$3)</f>
        <v>0.59399999999999997</v>
      </c>
      <c r="E147" s="9" cm="1">
        <f t="array" ref="E147">_xll.SNL.Clients.Office.Excel.Functions.SPG($A147, "SP_DEBT_TO_EQUITY", E$3)</f>
        <v>0.59099999999999997</v>
      </c>
      <c r="F147" s="9" cm="1">
        <f t="array" ref="F147">_xll.SNL.Clients.Office.Excel.Functions.SPG($A147, "SP_DEBT_TO_EQUITY", F$3)</f>
        <v>0.76500000000000001</v>
      </c>
      <c r="G147" s="9" cm="1">
        <f t="array" ref="G147">_xll.SNL.Clients.Office.Excel.Functions.SPG($A147, "SP_DEBT_TO_EQUITY", G$3)</f>
        <v>0.72199999999999998</v>
      </c>
      <c r="H147" s="9" cm="1">
        <f t="array" ref="H147">_xll.SNL.Clients.Office.Excel.Functions.SPG($A147, "SP_DEBT_TO_EQUITY", H$3)</f>
        <v>0.65200000000000002</v>
      </c>
      <c r="I147" s="9" cm="1">
        <f t="array" ref="I147">_xll.SNL.Clients.Office.Excel.Functions.SPG($A147, "SP_DEBT_TO_EQUITY", I$3)</f>
        <v>0.73399999999999999</v>
      </c>
      <c r="J147" s="9" cm="1">
        <f t="array" ref="J147">_xll.SNL.Clients.Office.Excel.Functions.SPG($A147, "SP_DEBT_TO_EQUITY", J$3)</f>
        <v>0.77900000000000003</v>
      </c>
    </row>
    <row r="148" spans="1:10" x14ac:dyDescent="0.3">
      <c r="A148" s="11" t="s">
        <v>148</v>
      </c>
      <c r="B148" s="9" cm="1">
        <f t="array" ref="B148">_xll.SNL.Clients.Office.Excel.Functions.SPG($A148, "SP_DEBT_TO_EQUITY", B$3)</f>
        <v>1.036</v>
      </c>
      <c r="C148" s="9" cm="1">
        <f t="array" ref="C148">_xll.SNL.Clients.Office.Excel.Functions.SPG($A148, "SP_DEBT_TO_EQUITY", C$3)</f>
        <v>0.99</v>
      </c>
      <c r="D148" s="9" cm="1">
        <f t="array" ref="D148">_xll.SNL.Clients.Office.Excel.Functions.SPG($A148, "SP_DEBT_TO_EQUITY", D$3)</f>
        <v>0.95099999999999996</v>
      </c>
      <c r="E148" s="9" cm="1">
        <f t="array" ref="E148">_xll.SNL.Clients.Office.Excel.Functions.SPG($A148, "SP_DEBT_TO_EQUITY", E$3)</f>
        <v>0.94599999999999995</v>
      </c>
      <c r="F148" s="9" cm="1">
        <f t="array" ref="F148">_xll.SNL.Clients.Office.Excel.Functions.SPG($A148, "SP_DEBT_TO_EQUITY", F$3)</f>
        <v>0.94199999999999995</v>
      </c>
      <c r="G148" s="9" cm="1">
        <f t="array" ref="G148">_xll.SNL.Clients.Office.Excel.Functions.SPG($A148, "SP_DEBT_TO_EQUITY", G$3)</f>
        <v>0.86199999999999999</v>
      </c>
      <c r="H148" s="9" cm="1">
        <f t="array" ref="H148">_xll.SNL.Clients.Office.Excel.Functions.SPG($A148, "SP_DEBT_TO_EQUITY", H$3)</f>
        <v>0.82099999999999995</v>
      </c>
      <c r="I148" s="9" cm="1">
        <f t="array" ref="I148">_xll.SNL.Clients.Office.Excel.Functions.SPG($A148, "SP_DEBT_TO_EQUITY", I$3)</f>
        <v>0.79500000000000004</v>
      </c>
      <c r="J148" s="9" cm="1">
        <f t="array" ref="J148">_xll.SNL.Clients.Office.Excel.Functions.SPG($A148, "SP_DEBT_TO_EQUITY", J$3)</f>
        <v>0.8</v>
      </c>
    </row>
    <row r="149" spans="1:10" x14ac:dyDescent="0.3">
      <c r="A149" s="11" t="s">
        <v>149</v>
      </c>
      <c r="B149" s="9" cm="1">
        <f t="array" ref="B149">_xll.SNL.Clients.Office.Excel.Functions.SPG($A149, "SP_DEBT_TO_EQUITY", B$3)</f>
        <v>1.9650000000000001</v>
      </c>
      <c r="C149" s="9" cm="1">
        <f t="array" ref="C149">_xll.SNL.Clients.Office.Excel.Functions.SPG($A149, "SP_DEBT_TO_EQUITY", C$3)</f>
        <v>1.986</v>
      </c>
      <c r="D149" s="9" cm="1">
        <f t="array" ref="D149">_xll.SNL.Clients.Office.Excel.Functions.SPG($A149, "SP_DEBT_TO_EQUITY", D$3)</f>
        <v>2.1379999999999999</v>
      </c>
      <c r="E149" s="9" cm="1">
        <f t="array" ref="E149">_xll.SNL.Clients.Office.Excel.Functions.SPG($A149, "SP_DEBT_TO_EQUITY", E$3)</f>
        <v>2.089</v>
      </c>
      <c r="F149" s="9" cm="1">
        <f t="array" ref="F149">_xll.SNL.Clients.Office.Excel.Functions.SPG($A149, "SP_DEBT_TO_EQUITY", F$3)</f>
        <v>1.976</v>
      </c>
      <c r="G149" s="9" cm="1">
        <f t="array" ref="G149">_xll.SNL.Clients.Office.Excel.Functions.SPG($A149, "SP_DEBT_TO_EQUITY", G$3)</f>
        <v>1.897</v>
      </c>
      <c r="H149" s="9" cm="1">
        <f t="array" ref="H149">_xll.SNL.Clients.Office.Excel.Functions.SPG($A149, "SP_DEBT_TO_EQUITY", H$3)</f>
        <v>1.887</v>
      </c>
      <c r="I149" s="9" cm="1">
        <f t="array" ref="I149">_xll.SNL.Clients.Office.Excel.Functions.SPG($A149, "SP_DEBT_TO_EQUITY", I$3)</f>
        <v>1.895</v>
      </c>
      <c r="J149" s="9" cm="1">
        <f t="array" ref="J149">_xll.SNL.Clients.Office.Excel.Functions.SPG($A149, "SP_DEBT_TO_EQUITY", J$3)</f>
        <v>1.84</v>
      </c>
    </row>
    <row r="150" spans="1:10" x14ac:dyDescent="0.3">
      <c r="A150" s="11" t="s">
        <v>150</v>
      </c>
      <c r="B150" s="9" cm="1">
        <f t="array" ref="B150">_xll.SNL.Clients.Office.Excel.Functions.SPG($A150, "SP_DEBT_TO_EQUITY", B$3)</f>
        <v>1.6890000000000001</v>
      </c>
      <c r="C150" s="9" cm="1">
        <f t="array" ref="C150">_xll.SNL.Clients.Office.Excel.Functions.SPG($A150, "SP_DEBT_TO_EQUITY", C$3)</f>
        <v>1.667</v>
      </c>
      <c r="D150" s="9" cm="1">
        <f t="array" ref="D150">_xll.SNL.Clients.Office.Excel.Functions.SPG($A150, "SP_DEBT_TO_EQUITY", D$3)</f>
        <v>1.6919999999999999</v>
      </c>
      <c r="E150" s="9" cm="1">
        <f t="array" ref="E150">_xll.SNL.Clients.Office.Excel.Functions.SPG($A150, "SP_DEBT_TO_EQUITY", E$3)</f>
        <v>1.641</v>
      </c>
      <c r="F150" s="9" cm="1">
        <f t="array" ref="F150">_xll.SNL.Clients.Office.Excel.Functions.SPG($A150, "SP_DEBT_TO_EQUITY", F$3)</f>
        <v>1.6259999999999999</v>
      </c>
      <c r="G150" s="9" cm="1">
        <f t="array" ref="G150">_xll.SNL.Clients.Office.Excel.Functions.SPG($A150, "SP_DEBT_TO_EQUITY", G$3)</f>
        <v>1.607</v>
      </c>
      <c r="H150" s="9" cm="1">
        <f t="array" ref="H150">_xll.SNL.Clients.Office.Excel.Functions.SPG($A150, "SP_DEBT_TO_EQUITY", H$3)</f>
        <v>1.5329999999999999</v>
      </c>
      <c r="I150" s="9" cm="1">
        <f t="array" ref="I150">_xll.SNL.Clients.Office.Excel.Functions.SPG($A150, "SP_DEBT_TO_EQUITY", I$3)</f>
        <v>1.5429999999999999</v>
      </c>
      <c r="J150" s="9" cm="1">
        <f t="array" ref="J150">_xll.SNL.Clients.Office.Excel.Functions.SPG($A150, "SP_DEBT_TO_EQUITY", J$3)</f>
        <v>1.4830000000000001</v>
      </c>
    </row>
    <row r="151" spans="1:10" x14ac:dyDescent="0.3">
      <c r="A151" s="11" t="s">
        <v>151</v>
      </c>
      <c r="B151" s="9" cm="1">
        <f t="array" ref="B151">_xll.SNL.Clients.Office.Excel.Functions.SPG($A151, "SP_DEBT_TO_EQUITY", B$3)</f>
        <v>0.33100000000000002</v>
      </c>
      <c r="C151" s="9" cm="1">
        <f t="array" ref="C151">_xll.SNL.Clients.Office.Excel.Functions.SPG($A151, "SP_DEBT_TO_EQUITY", C$3)</f>
        <v>0.318</v>
      </c>
      <c r="D151" s="9" cm="1">
        <f t="array" ref="D151">_xll.SNL.Clients.Office.Excel.Functions.SPG($A151, "SP_DEBT_TO_EQUITY", D$3)</f>
        <v>0.31</v>
      </c>
      <c r="E151" s="9" cm="1">
        <f t="array" ref="E151">_xll.SNL.Clients.Office.Excel.Functions.SPG($A151, "SP_DEBT_TO_EQUITY", E$3)</f>
        <v>0.32600000000000001</v>
      </c>
      <c r="F151" s="9" cm="1">
        <f t="array" ref="F151">_xll.SNL.Clients.Office.Excel.Functions.SPG($A151, "SP_DEBT_TO_EQUITY", F$3)</f>
        <v>0.34699999999999998</v>
      </c>
      <c r="G151" s="9" cm="1">
        <f t="array" ref="G151">_xll.SNL.Clients.Office.Excel.Functions.SPG($A151, "SP_DEBT_TO_EQUITY", G$3)</f>
        <v>0.33800000000000002</v>
      </c>
      <c r="H151" s="9" cm="1">
        <f t="array" ref="H151">_xll.SNL.Clients.Office.Excel.Functions.SPG($A151, "SP_DEBT_TO_EQUITY", H$3)</f>
        <v>0.35799999999999998</v>
      </c>
      <c r="I151" s="9" cm="1">
        <f t="array" ref="I151">_xll.SNL.Clients.Office.Excel.Functions.SPG($A151, "SP_DEBT_TO_EQUITY", I$3)</f>
        <v>0.32400000000000001</v>
      </c>
      <c r="J151" s="9" cm="1">
        <f t="array" ref="J151">_xll.SNL.Clients.Office.Excel.Functions.SPG($A151, "SP_DEBT_TO_EQUITY", J$3)</f>
        <v>0.315</v>
      </c>
    </row>
    <row r="152" spans="1:10" x14ac:dyDescent="0.3">
      <c r="A152" s="11" t="s">
        <v>152</v>
      </c>
      <c r="B152" s="9" cm="1">
        <f t="array" ref="B152">_xll.SNL.Clients.Office.Excel.Functions.SPG($A152, "SP_DEBT_TO_EQUITY", B$3)</f>
        <v>0.86</v>
      </c>
      <c r="C152" s="9" cm="1">
        <f t="array" ref="C152">_xll.SNL.Clients.Office.Excel.Functions.SPG($A152, "SP_DEBT_TO_EQUITY", C$3)</f>
        <v>0.89200000000000002</v>
      </c>
      <c r="D152" s="9" cm="1">
        <f t="array" ref="D152">_xll.SNL.Clients.Office.Excel.Functions.SPG($A152, "SP_DEBT_TO_EQUITY", D$3)</f>
        <v>0.90800000000000003</v>
      </c>
      <c r="E152" s="9" cm="1">
        <f t="array" ref="E152">_xll.SNL.Clients.Office.Excel.Functions.SPG($A152, "SP_DEBT_TO_EQUITY", E$3)</f>
        <v>0.90100000000000002</v>
      </c>
      <c r="F152" s="9" cm="1">
        <f t="array" ref="F152">_xll.SNL.Clients.Office.Excel.Functions.SPG($A152, "SP_DEBT_TO_EQUITY", F$3)</f>
        <v>0.92900000000000005</v>
      </c>
      <c r="G152" s="9" cm="1">
        <f t="array" ref="G152">_xll.SNL.Clients.Office.Excel.Functions.SPG($A152, "SP_DEBT_TO_EQUITY", G$3)</f>
        <v>0.88700000000000001</v>
      </c>
      <c r="H152" s="9" cm="1">
        <f t="array" ref="H152">_xll.SNL.Clients.Office.Excel.Functions.SPG($A152, "SP_DEBT_TO_EQUITY", H$3)</f>
        <v>0.97799999999999998</v>
      </c>
      <c r="I152" s="9" cm="1">
        <f t="array" ref="I152">_xll.SNL.Clients.Office.Excel.Functions.SPG($A152, "SP_DEBT_TO_EQUITY", I$3)</f>
        <v>1.03</v>
      </c>
      <c r="J152" s="9" cm="1">
        <f t="array" ref="J152">_xll.SNL.Clients.Office.Excel.Functions.SPG($A152, "SP_DEBT_TO_EQUITY", J$3)</f>
        <v>1.0920000000000001</v>
      </c>
    </row>
    <row r="153" spans="1:10" x14ac:dyDescent="0.3">
      <c r="A153" s="11" t="s">
        <v>153</v>
      </c>
      <c r="B153" s="9" cm="1">
        <f t="array" ref="B153">_xll.SNL.Clients.Office.Excel.Functions.SPG($A153, "SP_DEBT_TO_EQUITY", B$3)</f>
        <v>0.57999999999999996</v>
      </c>
      <c r="C153" s="9" cm="1">
        <f t="array" ref="C153">_xll.SNL.Clients.Office.Excel.Functions.SPG($A153, "SP_DEBT_TO_EQUITY", C$3)</f>
        <v>0.53900000000000003</v>
      </c>
      <c r="D153" s="9" cm="1">
        <f t="array" ref="D153">_xll.SNL.Clients.Office.Excel.Functions.SPG($A153, "SP_DEBT_TO_EQUITY", D$3)</f>
        <v>0.52600000000000002</v>
      </c>
      <c r="E153" s="9" cm="1">
        <f t="array" ref="E153">_xll.SNL.Clients.Office.Excel.Functions.SPG($A153, "SP_DEBT_TO_EQUITY", E$3)</f>
        <v>0.54500000000000004</v>
      </c>
      <c r="F153" s="9" cm="1">
        <f t="array" ref="F153">_xll.SNL.Clients.Office.Excel.Functions.SPG($A153, "SP_DEBT_TO_EQUITY", F$3)</f>
        <v>0.50700000000000001</v>
      </c>
      <c r="G153" s="9" cm="1">
        <f t="array" ref="G153">_xll.SNL.Clients.Office.Excel.Functions.SPG($A153, "SP_DEBT_TO_EQUITY", G$3)</f>
        <v>0.52100000000000002</v>
      </c>
      <c r="H153" s="9" cm="1">
        <f t="array" ref="H153">_xll.SNL.Clients.Office.Excel.Functions.SPG($A153, "SP_DEBT_TO_EQUITY", H$3)</f>
        <v>0.52300000000000002</v>
      </c>
      <c r="I153" s="9" cm="1">
        <f t="array" ref="I153">_xll.SNL.Clients.Office.Excel.Functions.SPG($A153, "SP_DEBT_TO_EQUITY", I$3)</f>
        <v>0.54400000000000004</v>
      </c>
      <c r="J153" s="9" cm="1">
        <f t="array" ref="J153">_xll.SNL.Clients.Office.Excel.Functions.SPG($A153, "SP_DEBT_TO_EQUITY", J$3)</f>
        <v>0.53</v>
      </c>
    </row>
    <row r="154" spans="1:10" x14ac:dyDescent="0.3">
      <c r="A154" s="11" t="s">
        <v>154</v>
      </c>
      <c r="B154" s="9" cm="1">
        <f t="array" ref="B154">_xll.SNL.Clients.Office.Excel.Functions.SPG($A154, "SP_DEBT_TO_EQUITY", B$3)</f>
        <v>1.4239999999999999</v>
      </c>
      <c r="C154" s="9" cm="1">
        <f t="array" ref="C154">_xll.SNL.Clients.Office.Excel.Functions.SPG($A154, "SP_DEBT_TO_EQUITY", C$3)</f>
        <v>1.524</v>
      </c>
      <c r="D154" s="9" cm="1">
        <f t="array" ref="D154">_xll.SNL.Clients.Office.Excel.Functions.SPG($A154, "SP_DEBT_TO_EQUITY", D$3)</f>
        <v>1.45</v>
      </c>
      <c r="E154" s="9" cm="1">
        <f t="array" ref="E154">_xll.SNL.Clients.Office.Excel.Functions.SPG($A154, "SP_DEBT_TO_EQUITY", E$3)</f>
        <v>1.48</v>
      </c>
      <c r="F154" s="9" cm="1">
        <f t="array" ref="F154">_xll.SNL.Clients.Office.Excel.Functions.SPG($A154, "SP_DEBT_TO_EQUITY", F$3)</f>
        <v>1.3080000000000001</v>
      </c>
      <c r="G154" s="9" cm="1">
        <f t="array" ref="G154">_xll.SNL.Clients.Office.Excel.Functions.SPG($A154, "SP_DEBT_TO_EQUITY", G$3)</f>
        <v>1.286</v>
      </c>
      <c r="H154" s="9" cm="1">
        <f t="array" ref="H154">_xll.SNL.Clients.Office.Excel.Functions.SPG($A154, "SP_DEBT_TO_EQUITY", H$3)</f>
        <v>1.389</v>
      </c>
      <c r="I154" s="9" cm="1">
        <f t="array" ref="I154">_xll.SNL.Clients.Office.Excel.Functions.SPG($A154, "SP_DEBT_TO_EQUITY", I$3)</f>
        <v>1.56</v>
      </c>
      <c r="J154" s="9" cm="1">
        <f t="array" ref="J154">_xll.SNL.Clients.Office.Excel.Functions.SPG($A154, "SP_DEBT_TO_EQUITY", J$3)</f>
        <v>1.53</v>
      </c>
    </row>
    <row r="155" spans="1:10" x14ac:dyDescent="0.3">
      <c r="A155" s="11" t="s">
        <v>155</v>
      </c>
      <c r="B155" s="9" cm="1">
        <f t="array" ref="B155">_xll.SNL.Clients.Office.Excel.Functions.SPG($A155, "SP_DEBT_TO_EQUITY", B$3)</f>
        <v>0.93899999999999995</v>
      </c>
      <c r="C155" s="9" cm="1">
        <f t="array" ref="C155">_xll.SNL.Clients.Office.Excel.Functions.SPG($A155, "SP_DEBT_TO_EQUITY", C$3)</f>
        <v>0.94199999999999995</v>
      </c>
      <c r="D155" s="9" cm="1">
        <f t="array" ref="D155">_xll.SNL.Clients.Office.Excel.Functions.SPG($A155, "SP_DEBT_TO_EQUITY", D$3)</f>
        <v>0.96899999999999997</v>
      </c>
      <c r="E155" s="9" cm="1">
        <f t="array" ref="E155">_xll.SNL.Clients.Office.Excel.Functions.SPG($A155, "SP_DEBT_TO_EQUITY", E$3)</f>
        <v>0.97699999999999998</v>
      </c>
      <c r="F155" s="9" cm="1">
        <f t="array" ref="F155">_xll.SNL.Clients.Office.Excel.Functions.SPG($A155, "SP_DEBT_TO_EQUITY", F$3)</f>
        <v>0.98499999999999999</v>
      </c>
      <c r="G155" s="9" cm="1">
        <f t="array" ref="G155">_xll.SNL.Clients.Office.Excel.Functions.SPG($A155, "SP_DEBT_TO_EQUITY", G$3)</f>
        <v>1.0820000000000001</v>
      </c>
      <c r="H155" s="9" cm="1">
        <f t="array" ref="H155">_xll.SNL.Clients.Office.Excel.Functions.SPG($A155, "SP_DEBT_TO_EQUITY", H$3)</f>
        <v>1.17</v>
      </c>
      <c r="I155" s="9" cm="1">
        <f t="array" ref="I155">_xll.SNL.Clients.Office.Excel.Functions.SPG($A155, "SP_DEBT_TO_EQUITY", I$3)</f>
        <v>1.196</v>
      </c>
      <c r="J155" s="9" cm="1">
        <f t="array" ref="J155">_xll.SNL.Clients.Office.Excel.Functions.SPG($A155, "SP_DEBT_TO_EQUITY", J$3)</f>
        <v>1.2310000000000001</v>
      </c>
    </row>
    <row r="156" spans="1:10" x14ac:dyDescent="0.3">
      <c r="A156" s="11" t="s">
        <v>156</v>
      </c>
      <c r="B156" s="9" cm="1">
        <f t="array" ref="B156">_xll.SNL.Clients.Office.Excel.Functions.SPG($A156, "SP_DEBT_TO_EQUITY", B$3)</f>
        <v>2.105</v>
      </c>
      <c r="C156" s="9" cm="1">
        <f t="array" ref="C156">_xll.SNL.Clients.Office.Excel.Functions.SPG($A156, "SP_DEBT_TO_EQUITY", C$3)</f>
        <v>2.129</v>
      </c>
      <c r="D156" s="9" cm="1">
        <f t="array" ref="D156">_xll.SNL.Clients.Office.Excel.Functions.SPG($A156, "SP_DEBT_TO_EQUITY", D$3)</f>
        <v>2.0209999999999999</v>
      </c>
      <c r="E156" s="9" cm="1">
        <f t="array" ref="E156">_xll.SNL.Clients.Office.Excel.Functions.SPG($A156, "SP_DEBT_TO_EQUITY", E$3)</f>
        <v>2.0990000000000002</v>
      </c>
      <c r="F156" s="9" cm="1">
        <f t="array" ref="F156">_xll.SNL.Clients.Office.Excel.Functions.SPG($A156, "SP_DEBT_TO_EQUITY", F$3)</f>
        <v>2.081</v>
      </c>
      <c r="G156" s="9" cm="1">
        <f t="array" ref="G156">_xll.SNL.Clients.Office.Excel.Functions.SPG($A156, "SP_DEBT_TO_EQUITY", G$3)</f>
        <v>1.968</v>
      </c>
      <c r="H156" s="9" cm="1">
        <f t="array" ref="H156">_xll.SNL.Clients.Office.Excel.Functions.SPG($A156, "SP_DEBT_TO_EQUITY", H$3)</f>
        <v>1.9790000000000001</v>
      </c>
      <c r="I156" s="9" cm="1">
        <f t="array" ref="I156">_xll.SNL.Clients.Office.Excel.Functions.SPG($A156, "SP_DEBT_TO_EQUITY", I$3)</f>
        <v>1.962</v>
      </c>
      <c r="J156" s="9" cm="1">
        <f t="array" ref="J156">_xll.SNL.Clients.Office.Excel.Functions.SPG($A156, "SP_DEBT_TO_EQUITY", J$3)</f>
        <v>1.974</v>
      </c>
    </row>
    <row r="157" spans="1:10" x14ac:dyDescent="0.3">
      <c r="A157" s="11" t="s">
        <v>157</v>
      </c>
      <c r="B157" s="9" cm="1">
        <f t="array" ref="B157">_xll.SNL.Clients.Office.Excel.Functions.SPG($A157, "SP_DEBT_TO_EQUITY", B$3)</f>
        <v>6.9000000000000006E-2</v>
      </c>
      <c r="C157" s="9" cm="1">
        <f t="array" ref="C157">_xll.SNL.Clients.Office.Excel.Functions.SPG($A157, "SP_DEBT_TO_EQUITY", C$3)</f>
        <v>7.0000000000000007E-2</v>
      </c>
      <c r="D157" s="9" cm="1">
        <f t="array" ref="D157">_xll.SNL.Clients.Office.Excel.Functions.SPG($A157, "SP_DEBT_TO_EQUITY", D$3)</f>
        <v>7.3999999999999996E-2</v>
      </c>
      <c r="E157" s="9" cm="1">
        <f t="array" ref="E157">_xll.SNL.Clients.Office.Excel.Functions.SPG($A157, "SP_DEBT_TO_EQUITY", E$3)</f>
        <v>9.1999999999999998E-2</v>
      </c>
      <c r="F157" s="9" cm="1">
        <f t="array" ref="F157">_xll.SNL.Clients.Office.Excel.Functions.SPG($A157, "SP_DEBT_TO_EQUITY", F$3)</f>
        <v>9.7000000000000003E-2</v>
      </c>
      <c r="G157" s="9" cm="1">
        <f t="array" ref="G157">_xll.SNL.Clients.Office.Excel.Functions.SPG($A157, "SP_DEBT_TO_EQUITY", G$3)</f>
        <v>0.10199999999999999</v>
      </c>
      <c r="H157" s="9" cm="1">
        <f t="array" ref="H157">_xll.SNL.Clients.Office.Excel.Functions.SPG($A157, "SP_DEBT_TO_EQUITY", H$3)</f>
        <v>0.10299999999999999</v>
      </c>
      <c r="I157" s="9" cm="1">
        <f t="array" ref="I157">_xll.SNL.Clients.Office.Excel.Functions.SPG($A157, "SP_DEBT_TO_EQUITY", I$3)</f>
        <v>0.106</v>
      </c>
      <c r="J157" s="9" cm="1">
        <f t="array" ref="J157">_xll.SNL.Clients.Office.Excel.Functions.SPG($A157, "SP_DEBT_TO_EQUITY", J$3)</f>
        <v>0.113</v>
      </c>
    </row>
    <row r="158" spans="1:10" x14ac:dyDescent="0.3">
      <c r="A158" s="11" t="s">
        <v>158</v>
      </c>
      <c r="B158" s="9" cm="1">
        <f t="array" ref="B158">_xll.SNL.Clients.Office.Excel.Functions.SPG($A158, "SP_DEBT_TO_EQUITY", B$3)</f>
        <v>0.34699999999999998</v>
      </c>
      <c r="C158" s="9" cm="1">
        <f t="array" ref="C158">_xll.SNL.Clients.Office.Excel.Functions.SPG($A158, "SP_DEBT_TO_EQUITY", C$3)</f>
        <v>0.307</v>
      </c>
      <c r="D158" s="9" cm="1">
        <f t="array" ref="D158">_xll.SNL.Clients.Office.Excel.Functions.SPG($A158, "SP_DEBT_TO_EQUITY", D$3)</f>
        <v>0.3</v>
      </c>
      <c r="E158" s="9" cm="1">
        <f t="array" ref="E158">_xll.SNL.Clients.Office.Excel.Functions.SPG($A158, "SP_DEBT_TO_EQUITY", E$3)</f>
        <v>0.29499999999999998</v>
      </c>
      <c r="F158" s="9" cm="1">
        <f t="array" ref="F158">_xll.SNL.Clients.Office.Excel.Functions.SPG($A158, "SP_DEBT_TO_EQUITY", F$3)</f>
        <v>0.29199999999999998</v>
      </c>
      <c r="G158" s="9" cm="1">
        <f t="array" ref="G158">_xll.SNL.Clients.Office.Excel.Functions.SPG($A158, "SP_DEBT_TO_EQUITY", G$3)</f>
        <v>0.29399999999999998</v>
      </c>
      <c r="H158" s="9" cm="1">
        <f t="array" ref="H158">_xll.SNL.Clients.Office.Excel.Functions.SPG($A158, "SP_DEBT_TO_EQUITY", H$3)</f>
        <v>0.29399999999999998</v>
      </c>
      <c r="I158" s="9" cm="1">
        <f t="array" ref="I158">_xll.SNL.Clients.Office.Excel.Functions.SPG($A158, "SP_DEBT_TO_EQUITY", I$3)</f>
        <v>0.30199999999999999</v>
      </c>
      <c r="J158" s="9" cm="1">
        <f t="array" ref="J158">_xll.SNL.Clients.Office.Excel.Functions.SPG($A158, "SP_DEBT_TO_EQUITY", J$3)</f>
        <v>0.30499999999999999</v>
      </c>
    </row>
    <row r="159" spans="1:10" x14ac:dyDescent="0.3">
      <c r="A159" s="11" t="s">
        <v>159</v>
      </c>
      <c r="B159" s="9" cm="1">
        <f t="array" ref="B159">_xll.SNL.Clients.Office.Excel.Functions.SPG($A159, "SP_DEBT_TO_EQUITY", B$3)</f>
        <v>0.70396527451900504</v>
      </c>
      <c r="C159" s="9" cm="1">
        <f t="array" ref="C159">_xll.SNL.Clients.Office.Excel.Functions.SPG($A159, "SP_DEBT_TO_EQUITY", C$3)</f>
        <v>0.77349973446627696</v>
      </c>
      <c r="D159" s="9" cm="1">
        <f t="array" ref="D159">_xll.SNL.Clients.Office.Excel.Functions.SPG($A159, "SP_DEBT_TO_EQUITY", D$3)</f>
        <v>0.61870142892955604</v>
      </c>
      <c r="E159" s="9" cm="1">
        <f t="array" ref="E159">_xll.SNL.Clients.Office.Excel.Functions.SPG($A159, "SP_DEBT_TO_EQUITY", E$3)</f>
        <v>0.65456178925219299</v>
      </c>
      <c r="F159" s="9" cm="1">
        <f t="array" ref="F159">_xll.SNL.Clients.Office.Excel.Functions.SPG($A159, "SP_DEBT_TO_EQUITY", F$3)</f>
        <v>0.64974207811348605</v>
      </c>
      <c r="G159" s="9" cm="1">
        <f t="array" ref="G159">_xll.SNL.Clients.Office.Excel.Functions.SPG($A159, "SP_DEBT_TO_EQUITY", G$3)</f>
        <v>0.65902804212663402</v>
      </c>
      <c r="H159" s="9" cm="1">
        <f t="array" ref="H159">_xll.SNL.Clients.Office.Excel.Functions.SPG($A159, "SP_DEBT_TO_EQUITY", H$3)</f>
        <v>0.66714237525623399</v>
      </c>
      <c r="I159" s="9" cm="1">
        <f t="array" ref="I159">_xll.SNL.Clients.Office.Excel.Functions.SPG($A159, "SP_DEBT_TO_EQUITY", I$3)</f>
        <v>0.67913447483817102</v>
      </c>
      <c r="J159" s="9" cm="1">
        <f t="array" ref="J159">_xll.SNL.Clients.Office.Excel.Functions.SPG($A159, "SP_DEBT_TO_EQUITY", J$3)</f>
        <v>0.70397757608115297</v>
      </c>
    </row>
    <row r="160" spans="1:10" x14ac:dyDescent="0.3">
      <c r="A160" s="11" t="s">
        <v>160</v>
      </c>
      <c r="B160" s="9" cm="1">
        <f t="array" ref="B160">_xll.SNL.Clients.Office.Excel.Functions.SPG($A160, "SP_DEBT_TO_EQUITY", B$3)</f>
        <v>2.4359999999999999</v>
      </c>
      <c r="C160" s="9" cm="1">
        <f t="array" ref="C160">_xll.SNL.Clients.Office.Excel.Functions.SPG($A160, "SP_DEBT_TO_EQUITY", C$3)</f>
        <v>2.4460000000000002</v>
      </c>
      <c r="D160" s="9" cm="1">
        <f t="array" ref="D160">_xll.SNL.Clients.Office.Excel.Functions.SPG($A160, "SP_DEBT_TO_EQUITY", D$3)</f>
        <v>2.181</v>
      </c>
      <c r="E160" s="9" cm="1">
        <f t="array" ref="E160">_xll.SNL.Clients.Office.Excel.Functions.SPG($A160, "SP_DEBT_TO_EQUITY", E$3)</f>
        <v>2.129</v>
      </c>
      <c r="F160" s="9" cm="1">
        <f t="array" ref="F160">_xll.SNL.Clients.Office.Excel.Functions.SPG($A160, "SP_DEBT_TO_EQUITY", F$3)</f>
        <v>2.0430000000000001</v>
      </c>
      <c r="G160" s="9" cm="1">
        <f t="array" ref="G160">_xll.SNL.Clients.Office.Excel.Functions.SPG($A160, "SP_DEBT_TO_EQUITY", G$3)</f>
        <v>2.4359999999999999</v>
      </c>
      <c r="H160" s="9" cm="1">
        <f t="array" ref="H160">_xll.SNL.Clients.Office.Excel.Functions.SPG($A160, "SP_DEBT_TO_EQUITY", H$3)</f>
        <v>1.798</v>
      </c>
      <c r="I160" s="9" cm="1">
        <f t="array" ref="I160">_xll.SNL.Clients.Office.Excel.Functions.SPG($A160, "SP_DEBT_TO_EQUITY", I$3)</f>
        <v>1.7</v>
      </c>
      <c r="J160" s="9" cm="1">
        <f t="array" ref="J160">_xll.SNL.Clients.Office.Excel.Functions.SPG($A160, "SP_DEBT_TO_EQUITY", J$3)</f>
        <v>1.681</v>
      </c>
    </row>
    <row r="161" spans="1:10" x14ac:dyDescent="0.3">
      <c r="A161" s="11" t="s">
        <v>161</v>
      </c>
      <c r="B161" s="9" cm="1">
        <f t="array" ref="B161">_xll.SNL.Clients.Office.Excel.Functions.SPG($A161, "SP_DEBT_TO_EQUITY", B$3)</f>
        <v>0.77900000000000003</v>
      </c>
      <c r="C161" s="9" cm="1">
        <f t="array" ref="C161">_xll.SNL.Clients.Office.Excel.Functions.SPG($A161, "SP_DEBT_TO_EQUITY", C$3)</f>
        <v>0.313</v>
      </c>
      <c r="D161" s="9" cm="1">
        <f t="array" ref="D161">_xll.SNL.Clients.Office.Excel.Functions.SPG($A161, "SP_DEBT_TO_EQUITY", D$3)</f>
        <v>0.30399999999999999</v>
      </c>
      <c r="E161" s="9" cm="1">
        <f t="array" ref="E161">_xll.SNL.Clients.Office.Excel.Functions.SPG($A161, "SP_DEBT_TO_EQUITY", E$3)</f>
        <v>0.40300000000000002</v>
      </c>
      <c r="F161" s="9" cm="1">
        <f t="array" ref="F161">_xll.SNL.Clients.Office.Excel.Functions.SPG($A161, "SP_DEBT_TO_EQUITY", F$3)</f>
        <v>0.42699999999999999</v>
      </c>
      <c r="G161" s="9" cm="1">
        <f t="array" ref="G161">_xll.SNL.Clients.Office.Excel.Functions.SPG($A161, "SP_DEBT_TO_EQUITY", G$3)</f>
        <v>0.432</v>
      </c>
      <c r="H161" s="9" cm="1">
        <f t="array" ref="H161">_xll.SNL.Clients.Office.Excel.Functions.SPG($A161, "SP_DEBT_TO_EQUITY", H$3)</f>
        <v>0.32700000000000001</v>
      </c>
      <c r="I161" s="9" cm="1">
        <f t="array" ref="I161">_xll.SNL.Clients.Office.Excel.Functions.SPG($A161, "SP_DEBT_TO_EQUITY", I$3)</f>
        <v>0.33400000000000002</v>
      </c>
      <c r="J161" s="9" cm="1">
        <f t="array" ref="J161">_xll.SNL.Clients.Office.Excel.Functions.SPG($A161, "SP_DEBT_TO_EQUITY", J$3)</f>
        <v>0.60899999999999999</v>
      </c>
    </row>
    <row r="162" spans="1:10" x14ac:dyDescent="0.3">
      <c r="A162" s="11" t="s">
        <v>162</v>
      </c>
      <c r="B162" s="9" cm="1">
        <f t="array" ref="B162">_xll.SNL.Clients.Office.Excel.Functions.SPG($A162, "SP_DEBT_TO_EQUITY", B$3)</f>
        <v>1.5229999999999999</v>
      </c>
      <c r="C162" s="9" cm="1">
        <f t="array" ref="C162">_xll.SNL.Clients.Office.Excel.Functions.SPG($A162, "SP_DEBT_TO_EQUITY", C$3)</f>
        <v>1.5980000000000001</v>
      </c>
      <c r="D162" s="9" cm="1">
        <f t="array" ref="D162">_xll.SNL.Clients.Office.Excel.Functions.SPG($A162, "SP_DEBT_TO_EQUITY", D$3)</f>
        <v>1.43</v>
      </c>
      <c r="E162" s="9" cm="1">
        <f t="array" ref="E162">_xll.SNL.Clients.Office.Excel.Functions.SPG($A162, "SP_DEBT_TO_EQUITY", E$3)</f>
        <v>1.494</v>
      </c>
      <c r="F162" s="9" cm="1">
        <f t="array" ref="F162">_xll.SNL.Clients.Office.Excel.Functions.SPG($A162, "SP_DEBT_TO_EQUITY", F$3)</f>
        <v>1.43</v>
      </c>
      <c r="G162" s="9" cm="1">
        <f t="array" ref="G162">_xll.SNL.Clients.Office.Excel.Functions.SPG($A162, "SP_DEBT_TO_EQUITY", G$3)</f>
        <v>1.34</v>
      </c>
      <c r="H162" s="9" cm="1">
        <f t="array" ref="H162">_xll.SNL.Clients.Office.Excel.Functions.SPG($A162, "SP_DEBT_TO_EQUITY", H$3)</f>
        <v>1.298</v>
      </c>
      <c r="I162" s="9" cm="1">
        <f t="array" ref="I162">_xll.SNL.Clients.Office.Excel.Functions.SPG($A162, "SP_DEBT_TO_EQUITY", I$3)</f>
        <v>1.3580000000000001</v>
      </c>
      <c r="J162" s="9" cm="1">
        <f t="array" ref="J162">_xll.SNL.Clients.Office.Excel.Functions.SPG($A162, "SP_DEBT_TO_EQUITY", J$3)</f>
        <v>1.3580000000000001</v>
      </c>
    </row>
    <row r="163" spans="1:10" x14ac:dyDescent="0.3">
      <c r="A163" s="11" t="s">
        <v>163</v>
      </c>
      <c r="B163" s="9" cm="1">
        <f t="array" ref="B163">_xll.SNL.Clients.Office.Excel.Functions.SPG($A163, "SP_DEBT_TO_EQUITY", B$3)</f>
        <v>1.9950000000000001</v>
      </c>
      <c r="C163" s="9" cm="1">
        <f t="array" ref="C163">_xll.SNL.Clients.Office.Excel.Functions.SPG($A163, "SP_DEBT_TO_EQUITY", C$3)</f>
        <v>1.903</v>
      </c>
      <c r="D163" s="9" cm="1">
        <f t="array" ref="D163">_xll.SNL.Clients.Office.Excel.Functions.SPG($A163, "SP_DEBT_TO_EQUITY", D$3)</f>
        <v>1.8879999999999999</v>
      </c>
      <c r="E163" s="9" cm="1">
        <f t="array" ref="E163">_xll.SNL.Clients.Office.Excel.Functions.SPG($A163, "SP_DEBT_TO_EQUITY", E$3)</f>
        <v>1.929</v>
      </c>
      <c r="F163" s="9" cm="1">
        <f t="array" ref="F163">_xll.SNL.Clients.Office.Excel.Functions.SPG($A163, "SP_DEBT_TO_EQUITY", F$3)</f>
        <v>1.92</v>
      </c>
      <c r="G163" s="9" cm="1">
        <f t="array" ref="G163">_xll.SNL.Clients.Office.Excel.Functions.SPG($A163, "SP_DEBT_TO_EQUITY", G$3)</f>
        <v>1.774</v>
      </c>
      <c r="H163" s="9" cm="1">
        <f t="array" ref="H163">_xll.SNL.Clients.Office.Excel.Functions.SPG($A163, "SP_DEBT_TO_EQUITY", H$3)</f>
        <v>1.9610000000000001</v>
      </c>
      <c r="I163" s="9" cm="1">
        <f t="array" ref="I163">_xll.SNL.Clients.Office.Excel.Functions.SPG($A163, "SP_DEBT_TO_EQUITY", I$3)</f>
        <v>2.008</v>
      </c>
      <c r="J163" s="9" cm="1">
        <f t="array" ref="J163">_xll.SNL.Clients.Office.Excel.Functions.SPG($A163, "SP_DEBT_TO_EQUITY", J$3)</f>
        <v>2.0609999999999999</v>
      </c>
    </row>
    <row r="164" spans="1:10" x14ac:dyDescent="0.3">
      <c r="A164" s="11" t="s">
        <v>164</v>
      </c>
      <c r="B164" s="9" cm="1">
        <f t="array" ref="B164">_xll.SNL.Clients.Office.Excel.Functions.SPG($A164, "SP_DEBT_TO_EQUITY", B$3)</f>
        <v>0.17199999999999999</v>
      </c>
      <c r="C164" s="9" cm="1">
        <f t="array" ref="C164">_xll.SNL.Clients.Office.Excel.Functions.SPG($A164, "SP_DEBT_TO_EQUITY", C$3)</f>
        <v>0.19700000000000001</v>
      </c>
      <c r="D164" s="9" cm="1">
        <f t="array" ref="D164">_xll.SNL.Clients.Office.Excel.Functions.SPG($A164, "SP_DEBT_TO_EQUITY", D$3)</f>
        <v>0.13900000000000001</v>
      </c>
      <c r="E164" s="9" cm="1">
        <f t="array" ref="E164">_xll.SNL.Clients.Office.Excel.Functions.SPG($A164, "SP_DEBT_TO_EQUITY", E$3)</f>
        <v>0.14000000000000001</v>
      </c>
      <c r="F164" s="9" cm="1">
        <f t="array" ref="F164">_xll.SNL.Clients.Office.Excel.Functions.SPG($A164, "SP_DEBT_TO_EQUITY", F$3)</f>
        <v>0.14299999999999999</v>
      </c>
      <c r="G164" s="9" cm="1">
        <f t="array" ref="G164">_xll.SNL.Clients.Office.Excel.Functions.SPG($A164, "SP_DEBT_TO_EQUITY", G$3)</f>
        <v>0.17100000000000001</v>
      </c>
      <c r="H164" s="9" cm="1">
        <f t="array" ref="H164">_xll.SNL.Clients.Office.Excel.Functions.SPG($A164, "SP_DEBT_TO_EQUITY", H$3)</f>
        <v>0.14899999999999999</v>
      </c>
      <c r="I164" s="9" cm="1">
        <f t="array" ref="I164">_xll.SNL.Clients.Office.Excel.Functions.SPG($A164, "SP_DEBT_TO_EQUITY", I$3)</f>
        <v>0.158</v>
      </c>
      <c r="J164" s="9" cm="1">
        <f t="array" ref="J164">_xll.SNL.Clients.Office.Excel.Functions.SPG($A164, "SP_DEBT_TO_EQUITY", J$3)</f>
        <v>0.16400000000000001</v>
      </c>
    </row>
    <row r="165" spans="1:10" x14ac:dyDescent="0.3">
      <c r="A165" s="11" t="s">
        <v>165</v>
      </c>
      <c r="B165" s="9" cm="1">
        <f t="array" ref="B165">_xll.SNL.Clients.Office.Excel.Functions.SPG($A165, "SP_DEBT_TO_EQUITY", B$3)</f>
        <v>4.2999999999999997E-2</v>
      </c>
      <c r="C165" s="9" cm="1">
        <f t="array" ref="C165">_xll.SNL.Clients.Office.Excel.Functions.SPG($A165, "SP_DEBT_TO_EQUITY", C$3)</f>
        <v>4.4999999999999998E-2</v>
      </c>
      <c r="D165" s="9" cm="1">
        <f t="array" ref="D165">_xll.SNL.Clients.Office.Excel.Functions.SPG($A165, "SP_DEBT_TO_EQUITY", D$3)</f>
        <v>4.7E-2</v>
      </c>
      <c r="E165" s="9" cm="1">
        <f t="array" ref="E165">_xll.SNL.Clients.Office.Excel.Functions.SPG($A165, "SP_DEBT_TO_EQUITY", E$3)</f>
        <v>4.9000000000000002E-2</v>
      </c>
      <c r="F165" s="9" cm="1">
        <f t="array" ref="F165">_xll.SNL.Clients.Office.Excel.Functions.SPG($A165, "SP_DEBT_TO_EQUITY", F$3)</f>
        <v>0.05</v>
      </c>
      <c r="G165" s="9" cm="1">
        <f t="array" ref="G165">_xll.SNL.Clients.Office.Excel.Functions.SPG($A165, "SP_DEBT_TO_EQUITY", G$3)</f>
        <v>0.05</v>
      </c>
      <c r="H165" s="9" cm="1">
        <f t="array" ref="H165">_xll.SNL.Clients.Office.Excel.Functions.SPG($A165, "SP_DEBT_TO_EQUITY", H$3)</f>
        <v>5.2999999999999999E-2</v>
      </c>
      <c r="I165" s="9" cm="1">
        <f t="array" ref="I165">_xll.SNL.Clients.Office.Excel.Functions.SPG($A165, "SP_DEBT_TO_EQUITY", I$3)</f>
        <v>5.5E-2</v>
      </c>
      <c r="J165" s="9" cm="1">
        <f t="array" ref="J165">_xll.SNL.Clients.Office.Excel.Functions.SPG($A165, "SP_DEBT_TO_EQUITY", J$3)</f>
        <v>0.06</v>
      </c>
    </row>
    <row r="166" spans="1:10" x14ac:dyDescent="0.3">
      <c r="A166" s="11" t="s">
        <v>166</v>
      </c>
      <c r="B166" s="9" cm="1">
        <f t="array" ref="B166">_xll.SNL.Clients.Office.Excel.Functions.SPG($A166, "SP_DEBT_TO_EQUITY", B$3)</f>
        <v>0.34399999999999997</v>
      </c>
      <c r="C166" s="9" cm="1">
        <f t="array" ref="C166">_xll.SNL.Clients.Office.Excel.Functions.SPG($A166, "SP_DEBT_TO_EQUITY", C$3)</f>
        <v>0.38800000000000001</v>
      </c>
      <c r="D166" s="9" cm="1">
        <f t="array" ref="D166">_xll.SNL.Clients.Office.Excel.Functions.SPG($A166, "SP_DEBT_TO_EQUITY", D$3)</f>
        <v>0.67300000000000004</v>
      </c>
      <c r="E166" s="9" cm="1">
        <f t="array" ref="E166">_xll.SNL.Clients.Office.Excel.Functions.SPG($A166, "SP_DEBT_TO_EQUITY", E$3)</f>
        <v>0.32700000000000001</v>
      </c>
      <c r="F166" s="9" cm="1">
        <f t="array" ref="F166">_xll.SNL.Clients.Office.Excel.Functions.SPG($A166, "SP_DEBT_TO_EQUITY", F$3)</f>
        <v>0.36299999999999999</v>
      </c>
      <c r="G166" s="9" cm="1">
        <f t="array" ref="G166">_xll.SNL.Clients.Office.Excel.Functions.SPG($A166, "SP_DEBT_TO_EQUITY", G$3)</f>
        <v>0.39600000000000002</v>
      </c>
      <c r="H166" s="9" cm="1">
        <f t="array" ref="H166">_xll.SNL.Clients.Office.Excel.Functions.SPG($A166, "SP_DEBT_TO_EQUITY", H$3)</f>
        <v>0.41599999999999998</v>
      </c>
      <c r="I166" s="9" cm="1">
        <f t="array" ref="I166">_xll.SNL.Clients.Office.Excel.Functions.SPG($A166, "SP_DEBT_TO_EQUITY", I$3)</f>
        <v>0.38800000000000001</v>
      </c>
      <c r="J166" s="9" cm="1">
        <f t="array" ref="J166">_xll.SNL.Clients.Office.Excel.Functions.SPG($A166, "SP_DEBT_TO_EQUITY", J$3)</f>
        <v>0.45</v>
      </c>
    </row>
    <row r="167" spans="1:10" x14ac:dyDescent="0.3">
      <c r="A167" s="11" t="s">
        <v>167</v>
      </c>
      <c r="B167" s="9" cm="1">
        <f t="array" ref="B167">_xll.SNL.Clients.Office.Excel.Functions.SPG($A167, "SP_DEBT_TO_EQUITY", B$3)</f>
        <v>0.97099999999999997</v>
      </c>
      <c r="C167" s="9" cm="1">
        <f t="array" ref="C167">_xll.SNL.Clients.Office.Excel.Functions.SPG($A167, "SP_DEBT_TO_EQUITY", C$3)</f>
        <v>1.05</v>
      </c>
      <c r="D167" s="9" cm="1">
        <f t="array" ref="D167">_xll.SNL.Clients.Office.Excel.Functions.SPG($A167, "SP_DEBT_TO_EQUITY", D$3)</f>
        <v>1.0840000000000001</v>
      </c>
      <c r="E167" s="9" cm="1">
        <f t="array" ref="E167">_xll.SNL.Clients.Office.Excel.Functions.SPG($A167, "SP_DEBT_TO_EQUITY", E$3)</f>
        <v>1.1399999999999999</v>
      </c>
      <c r="F167" s="9" cm="1">
        <f t="array" ref="F167">_xll.SNL.Clients.Office.Excel.Functions.SPG($A167, "SP_DEBT_TO_EQUITY", F$3)</f>
        <v>1.194</v>
      </c>
      <c r="G167" s="9" cm="1">
        <f t="array" ref="G167">_xll.SNL.Clients.Office.Excel.Functions.SPG($A167, "SP_DEBT_TO_EQUITY", G$3)</f>
        <v>1.218</v>
      </c>
      <c r="H167" s="9" cm="1">
        <f t="array" ref="H167">_xll.SNL.Clients.Office.Excel.Functions.SPG($A167, "SP_DEBT_TO_EQUITY", H$3)</f>
        <v>1.3380000000000001</v>
      </c>
      <c r="I167" s="9" cm="1">
        <f t="array" ref="I167">_xll.SNL.Clients.Office.Excel.Functions.SPG($A167, "SP_DEBT_TO_EQUITY", I$3)</f>
        <v>1.3480000000000001</v>
      </c>
      <c r="J167" s="9" cm="1">
        <f t="array" ref="J167">_xll.SNL.Clients.Office.Excel.Functions.SPG($A167, "SP_DEBT_TO_EQUITY", J$3)</f>
        <v>1.4219999999999999</v>
      </c>
    </row>
    <row r="168" spans="1:10" x14ac:dyDescent="0.3">
      <c r="A168" s="11" t="s">
        <v>168</v>
      </c>
      <c r="B168" s="9" cm="1">
        <f t="array" ref="B168">_xll.SNL.Clients.Office.Excel.Functions.SPG($A168, "SP_DEBT_TO_EQUITY", B$3)</f>
        <v>1.4148905529953899</v>
      </c>
      <c r="C168" s="9" cm="1">
        <f t="array" ref="C168">_xll.SNL.Clients.Office.Excel.Functions.SPG($A168, "SP_DEBT_TO_EQUITY", C$3)</f>
        <v>1.4017150883418299</v>
      </c>
      <c r="D168" s="9" cm="1">
        <f t="array" ref="D168">_xll.SNL.Clients.Office.Excel.Functions.SPG($A168, "SP_DEBT_TO_EQUITY", D$3)</f>
        <v>1.4122322808567001</v>
      </c>
      <c r="E168" s="9" cm="1">
        <f t="array" ref="E168">_xll.SNL.Clients.Office.Excel.Functions.SPG($A168, "SP_DEBT_TO_EQUITY", E$3)</f>
        <v>1.4640006515719199</v>
      </c>
      <c r="F168" s="9" cm="1">
        <f t="array" ref="F168">_xll.SNL.Clients.Office.Excel.Functions.SPG($A168, "SP_DEBT_TO_EQUITY", F$3)</f>
        <v>1.4047483535246801</v>
      </c>
      <c r="G168" s="9" cm="1">
        <f t="array" ref="G168">_xll.SNL.Clients.Office.Excel.Functions.SPG($A168, "SP_DEBT_TO_EQUITY", G$3)</f>
        <v>1.3976950312443499</v>
      </c>
      <c r="H168" s="9" cm="1">
        <f t="array" ref="H168">_xll.SNL.Clients.Office.Excel.Functions.SPG($A168, "SP_DEBT_TO_EQUITY", H$3)</f>
        <v>1.4622640580844299</v>
      </c>
      <c r="I168" s="9" cm="1">
        <f t="array" ref="I168">_xll.SNL.Clients.Office.Excel.Functions.SPG($A168, "SP_DEBT_TO_EQUITY", I$3)</f>
        <v>1.4286264138389899</v>
      </c>
      <c r="J168" s="9" cm="1">
        <f t="array" ref="J168">_xll.SNL.Clients.Office.Excel.Functions.SPG($A168, "SP_DEBT_TO_EQUITY", J$3)</f>
        <v>1.41436199393475</v>
      </c>
    </row>
    <row r="169" spans="1:10" x14ac:dyDescent="0.3">
      <c r="A169" s="11" t="s">
        <v>169</v>
      </c>
      <c r="B169" s="9" cm="1">
        <f t="array" ref="B169">_xll.SNL.Clients.Office.Excel.Functions.SPG($A169, "SP_DEBT_TO_EQUITY", B$3)</f>
        <v>0.72444402849735301</v>
      </c>
      <c r="C169" s="9" cm="1">
        <f t="array" ref="C169">_xll.SNL.Clients.Office.Excel.Functions.SPG($A169, "SP_DEBT_TO_EQUITY", C$3)</f>
        <v>0.74931565464888905</v>
      </c>
      <c r="D169" s="9" cm="1">
        <f t="array" ref="D169">_xll.SNL.Clients.Office.Excel.Functions.SPG($A169, "SP_DEBT_TO_EQUITY", D$3)</f>
        <v>0.78452539445367397</v>
      </c>
      <c r="E169" s="9" cm="1">
        <f t="array" ref="E169">_xll.SNL.Clients.Office.Excel.Functions.SPG($A169, "SP_DEBT_TO_EQUITY", E$3)</f>
        <v>0.66785475075011502</v>
      </c>
      <c r="F169" s="9" cm="1">
        <f t="array" ref="F169">_xll.SNL.Clients.Office.Excel.Functions.SPG($A169, "SP_DEBT_TO_EQUITY", F$3)</f>
        <v>0.66704592314951505</v>
      </c>
      <c r="G169" s="9" cm="1">
        <f t="array" ref="G169">_xll.SNL.Clients.Office.Excel.Functions.SPG($A169, "SP_DEBT_TO_EQUITY", G$3)</f>
        <v>0.68225730100677395</v>
      </c>
      <c r="H169" s="9" cm="1">
        <f t="array" ref="H169">_xll.SNL.Clients.Office.Excel.Functions.SPG($A169, "SP_DEBT_TO_EQUITY", H$3)</f>
        <v>0.69164886883740295</v>
      </c>
      <c r="I169" s="9" cm="1">
        <f t="array" ref="I169">_xll.SNL.Clients.Office.Excel.Functions.SPG($A169, "SP_DEBT_TO_EQUITY", I$3)</f>
        <v>0.69093237339401803</v>
      </c>
      <c r="J169" s="9" cm="1">
        <f t="array" ref="J169">_xll.SNL.Clients.Office.Excel.Functions.SPG($A169, "SP_DEBT_TO_EQUITY", J$3)</f>
        <v>0.67218786346711201</v>
      </c>
    </row>
    <row r="170" spans="1:10" x14ac:dyDescent="0.3">
      <c r="A170" s="11" t="s">
        <v>170</v>
      </c>
      <c r="B170" s="9" cm="1">
        <f t="array" ref="B170">_xll.SNL.Clients.Office.Excel.Functions.SPG($A170, "SP_DEBT_TO_EQUITY", B$3)</f>
        <v>0</v>
      </c>
      <c r="C170" s="9" cm="1">
        <f t="array" ref="C170">_xll.SNL.Clients.Office.Excel.Functions.SPG($A170, "SP_DEBT_TO_EQUITY", C$3)</f>
        <v>0</v>
      </c>
      <c r="D170" s="9" cm="1">
        <f t="array" ref="D170">_xll.SNL.Clients.Office.Excel.Functions.SPG($A170, "SP_DEBT_TO_EQUITY", D$3)</f>
        <v>0</v>
      </c>
      <c r="E170" s="9" cm="1">
        <f t="array" ref="E170">_xll.SNL.Clients.Office.Excel.Functions.SPG($A170, "SP_DEBT_TO_EQUITY", E$3)</f>
        <v>0</v>
      </c>
      <c r="F170" s="9" cm="1">
        <f t="array" ref="F170">_xll.SNL.Clients.Office.Excel.Functions.SPG($A170, "SP_DEBT_TO_EQUITY", F$3)</f>
        <v>0</v>
      </c>
      <c r="G170" s="9" cm="1">
        <f t="array" ref="G170">_xll.SNL.Clients.Office.Excel.Functions.SPG($A170, "SP_DEBT_TO_EQUITY", G$3)</f>
        <v>0</v>
      </c>
      <c r="H170" s="9" cm="1">
        <f t="array" ref="H170">_xll.SNL.Clients.Office.Excel.Functions.SPG($A170, "SP_DEBT_TO_EQUITY", H$3)</f>
        <v>0</v>
      </c>
      <c r="I170" s="9" cm="1">
        <f t="array" ref="I170">_xll.SNL.Clients.Office.Excel.Functions.SPG($A170, "SP_DEBT_TO_EQUITY", I$3)</f>
        <v>0</v>
      </c>
      <c r="J170" s="9" cm="1">
        <f t="array" ref="J170">_xll.SNL.Clients.Office.Excel.Functions.SPG($A170, "SP_DEBT_TO_EQUITY", J$3)</f>
        <v>0</v>
      </c>
    </row>
    <row r="171" spans="1:10" x14ac:dyDescent="0.3">
      <c r="A171" s="11" t="s">
        <v>171</v>
      </c>
      <c r="B171" s="9" cm="1">
        <f t="array" ref="B171">_xll.SNL.Clients.Office.Excel.Functions.SPG($A171, "SP_DEBT_TO_EQUITY", B$3)</f>
        <v>1.1912473512224599</v>
      </c>
      <c r="C171" s="9" cm="1">
        <f t="array" ref="C171">_xll.SNL.Clients.Office.Excel.Functions.SPG($A171, "SP_DEBT_TO_EQUITY", C$3)</f>
        <v>1.16322313688402</v>
      </c>
      <c r="D171" s="9" cm="1">
        <f t="array" ref="D171">_xll.SNL.Clients.Office.Excel.Functions.SPG($A171, "SP_DEBT_TO_EQUITY", D$3)</f>
        <v>1.1405526654300699</v>
      </c>
      <c r="E171" s="9" cm="1">
        <f t="array" ref="E171">_xll.SNL.Clients.Office.Excel.Functions.SPG($A171, "SP_DEBT_TO_EQUITY", E$3)</f>
        <v>1.1207655849323499</v>
      </c>
      <c r="F171" s="9" cm="1">
        <f t="array" ref="F171">_xll.SNL.Clients.Office.Excel.Functions.SPG($A171, "SP_DEBT_TO_EQUITY", F$3)</f>
        <v>1.1560752184798999</v>
      </c>
      <c r="G171" s="9" cm="1">
        <f t="array" ref="G171">_xll.SNL.Clients.Office.Excel.Functions.SPG($A171, "SP_DEBT_TO_EQUITY", G$3)</f>
        <v>1.1209958280136201</v>
      </c>
      <c r="H171" s="9" cm="1">
        <f t="array" ref="H171">_xll.SNL.Clients.Office.Excel.Functions.SPG($A171, "SP_DEBT_TO_EQUITY", H$3)</f>
        <v>1.09890900590157</v>
      </c>
      <c r="I171" s="9" cm="1">
        <f t="array" ref="I171">_xll.SNL.Clients.Office.Excel.Functions.SPG($A171, "SP_DEBT_TO_EQUITY", I$3)</f>
        <v>1.0428253706826001</v>
      </c>
      <c r="J171" s="9" cm="1">
        <f t="array" ref="J171">_xll.SNL.Clients.Office.Excel.Functions.SPG($A171, "SP_DEBT_TO_EQUITY", J$3)</f>
        <v>1.0307442464080101</v>
      </c>
    </row>
    <row r="172" spans="1:10" x14ac:dyDescent="0.3">
      <c r="A172" s="11" t="s">
        <v>172</v>
      </c>
      <c r="B172" s="9" cm="1">
        <f t="array" ref="B172">_xll.SNL.Clients.Office.Excel.Functions.SPG($A172, "SP_DEBT_TO_EQUITY", B$3)</f>
        <v>0.25367751060820398</v>
      </c>
      <c r="C172" s="9" cm="1">
        <f t="array" ref="C172">_xll.SNL.Clients.Office.Excel.Functions.SPG($A172, "SP_DEBT_TO_EQUITY", C$3)</f>
        <v>0.26760360360360402</v>
      </c>
      <c r="D172" s="9" cm="1">
        <f t="array" ref="D172">_xll.SNL.Clients.Office.Excel.Functions.SPG($A172, "SP_DEBT_TO_EQUITY", D$3)</f>
        <v>0.22086729703293101</v>
      </c>
      <c r="E172" s="9" cm="1">
        <f t="array" ref="E172">_xll.SNL.Clients.Office.Excel.Functions.SPG($A172, "SP_DEBT_TO_EQUITY", E$3)</f>
        <v>0.23875334931603401</v>
      </c>
      <c r="F172" s="9" cm="1">
        <f t="array" ref="F172">_xll.SNL.Clients.Office.Excel.Functions.SPG($A172, "SP_DEBT_TO_EQUITY", F$3)</f>
        <v>0.24845905488699699</v>
      </c>
      <c r="G172" s="9" cm="1">
        <f t="array" ref="G172">_xll.SNL.Clients.Office.Excel.Functions.SPG($A172, "SP_DEBT_TO_EQUITY", G$3)</f>
        <v>0.26730798363884301</v>
      </c>
      <c r="H172" s="9" cm="1">
        <f t="array" ref="H172">_xll.SNL.Clients.Office.Excel.Functions.SPG($A172, "SP_DEBT_TO_EQUITY", H$3)</f>
        <v>0.27480848031355798</v>
      </c>
      <c r="I172" s="9" cm="1">
        <f t="array" ref="I172">_xll.SNL.Clients.Office.Excel.Functions.SPG($A172, "SP_DEBT_TO_EQUITY", I$3)</f>
        <v>0.28297560080719097</v>
      </c>
      <c r="J172" s="9" cm="1">
        <f t="array" ref="J172">_xll.SNL.Clients.Office.Excel.Functions.SPG($A172, "SP_DEBT_TO_EQUITY", J$3)</f>
        <v>0.34224539605058801</v>
      </c>
    </row>
    <row r="173" spans="1:10" x14ac:dyDescent="0.3">
      <c r="A173" s="11" t="s">
        <v>173</v>
      </c>
      <c r="B173" s="9" cm="1">
        <f t="array" ref="B173">_xll.SNL.Clients.Office.Excel.Functions.SPG($A173, "SP_DEBT_TO_EQUITY", B$3)</f>
        <v>1.4450000000000001</v>
      </c>
      <c r="C173" s="9" cm="1">
        <f t="array" ref="C173">_xll.SNL.Clients.Office.Excel.Functions.SPG($A173, "SP_DEBT_TO_EQUITY", C$3)</f>
        <v>1.423</v>
      </c>
      <c r="D173" s="9" cm="1">
        <f t="array" ref="D173">_xll.SNL.Clients.Office.Excel.Functions.SPG($A173, "SP_DEBT_TO_EQUITY", D$3)</f>
        <v>1.375</v>
      </c>
      <c r="E173" s="9" cm="1">
        <f t="array" ref="E173">_xll.SNL.Clients.Office.Excel.Functions.SPG($A173, "SP_DEBT_TO_EQUITY", E$3)</f>
        <v>1.446</v>
      </c>
      <c r="F173" s="9" cm="1">
        <f t="array" ref="F173">_xll.SNL.Clients.Office.Excel.Functions.SPG($A173, "SP_DEBT_TO_EQUITY", F$3)</f>
        <v>1.41</v>
      </c>
      <c r="G173" s="9" cm="1">
        <f t="array" ref="G173">_xll.SNL.Clients.Office.Excel.Functions.SPG($A173, "SP_DEBT_TO_EQUITY", G$3)</f>
        <v>1.357</v>
      </c>
      <c r="H173" s="9" cm="1">
        <f t="array" ref="H173">_xll.SNL.Clients.Office.Excel.Functions.SPG($A173, "SP_DEBT_TO_EQUITY", H$3)</f>
        <v>1.306</v>
      </c>
      <c r="I173" s="9" cm="1">
        <f t="array" ref="I173">_xll.SNL.Clients.Office.Excel.Functions.SPG($A173, "SP_DEBT_TO_EQUITY", I$3)</f>
        <v>1.351</v>
      </c>
      <c r="J173" s="9" cm="1">
        <f t="array" ref="J173">_xll.SNL.Clients.Office.Excel.Functions.SPG($A173, "SP_DEBT_TO_EQUITY", J$3)</f>
        <v>1.3</v>
      </c>
    </row>
    <row r="174" spans="1:10" x14ac:dyDescent="0.3">
      <c r="A174" s="11" t="s">
        <v>174</v>
      </c>
      <c r="B174" s="9" cm="1">
        <f t="array" ref="B174">_xll.SNL.Clients.Office.Excel.Functions.SPG($A174, "SP_DEBT_TO_EQUITY", B$3)</f>
        <v>1.899</v>
      </c>
      <c r="C174" s="9" cm="1">
        <f t="array" ref="C174">_xll.SNL.Clients.Office.Excel.Functions.SPG($A174, "SP_DEBT_TO_EQUITY", C$3)</f>
        <v>1.9239999999999999</v>
      </c>
      <c r="D174" s="9" cm="1">
        <f t="array" ref="D174">_xll.SNL.Clients.Office.Excel.Functions.SPG($A174, "SP_DEBT_TO_EQUITY", D$3)</f>
        <v>1.8779999999999999</v>
      </c>
      <c r="E174" s="9" cm="1">
        <f t="array" ref="E174">_xll.SNL.Clients.Office.Excel.Functions.SPG($A174, "SP_DEBT_TO_EQUITY", E$3)</f>
        <v>1.9339999999999999</v>
      </c>
      <c r="F174" s="9" cm="1">
        <f t="array" ref="F174">_xll.SNL.Clients.Office.Excel.Functions.SPG($A174, "SP_DEBT_TO_EQUITY", F$3)</f>
        <v>1.9239999999999999</v>
      </c>
      <c r="G174" s="9" cm="1">
        <f t="array" ref="G174">_xll.SNL.Clients.Office.Excel.Functions.SPG($A174, "SP_DEBT_TO_EQUITY", G$3)</f>
        <v>1.8759999999999999</v>
      </c>
      <c r="H174" s="9" cm="1">
        <f t="array" ref="H174">_xll.SNL.Clients.Office.Excel.Functions.SPG($A174, "SP_DEBT_TO_EQUITY", H$3)</f>
        <v>1.6479999999999999</v>
      </c>
      <c r="I174" s="9" cm="1">
        <f t="array" ref="I174">_xll.SNL.Clients.Office.Excel.Functions.SPG($A174, "SP_DEBT_TO_EQUITY", I$3)</f>
        <v>1.58</v>
      </c>
      <c r="J174" s="9" cm="1">
        <f t="array" ref="J174">_xll.SNL.Clients.Office.Excel.Functions.SPG($A174, "SP_DEBT_TO_EQUITY", J$3)</f>
        <v>1.4970000000000001</v>
      </c>
    </row>
    <row r="175" spans="1:10" x14ac:dyDescent="0.3">
      <c r="A175" s="11" t="s">
        <v>175</v>
      </c>
      <c r="B175" s="9" cm="1">
        <f t="array" ref="B175">_xll.SNL.Clients.Office.Excel.Functions.SPG($A175, "SP_DEBT_TO_EQUITY", B$3)</f>
        <v>1.7490000000000001</v>
      </c>
      <c r="C175" s="9" cm="1">
        <f t="array" ref="C175">_xll.SNL.Clients.Office.Excel.Functions.SPG($A175, "SP_DEBT_TO_EQUITY", C$3)</f>
        <v>1.742</v>
      </c>
      <c r="D175" s="9" cm="1">
        <f t="array" ref="D175">_xll.SNL.Clients.Office.Excel.Functions.SPG($A175, "SP_DEBT_TO_EQUITY", D$3)</f>
        <v>1.732</v>
      </c>
      <c r="E175" s="9" cm="1">
        <f t="array" ref="E175">_xll.SNL.Clients.Office.Excel.Functions.SPG($A175, "SP_DEBT_TO_EQUITY", E$3)</f>
        <v>1.766</v>
      </c>
      <c r="F175" s="9" cm="1">
        <f t="array" ref="F175">_xll.SNL.Clients.Office.Excel.Functions.SPG($A175, "SP_DEBT_TO_EQUITY", F$3)</f>
        <v>1.7410000000000001</v>
      </c>
      <c r="G175" s="9" cm="1">
        <f t="array" ref="G175">_xll.SNL.Clients.Office.Excel.Functions.SPG($A175, "SP_DEBT_TO_EQUITY", G$3)</f>
        <v>1.722</v>
      </c>
      <c r="H175" s="9" cm="1">
        <f t="array" ref="H175">_xll.SNL.Clients.Office.Excel.Functions.SPG($A175, "SP_DEBT_TO_EQUITY", H$3)</f>
        <v>1.6970000000000001</v>
      </c>
      <c r="I175" s="9" cm="1">
        <f t="array" ref="I175">_xll.SNL.Clients.Office.Excel.Functions.SPG($A175, "SP_DEBT_TO_EQUITY", I$3)</f>
        <v>1.7</v>
      </c>
      <c r="J175" s="9" cm="1">
        <f t="array" ref="J175">_xll.SNL.Clients.Office.Excel.Functions.SPG($A175, "SP_DEBT_TO_EQUITY", J$3)</f>
        <v>1.667</v>
      </c>
    </row>
    <row r="176" spans="1:10" x14ac:dyDescent="0.3">
      <c r="A176" s="11" t="s">
        <v>1033</v>
      </c>
      <c r="B176" s="9" cm="1">
        <f t="array" ref="B176">_xll.SNL.Clients.Office.Excel.Functions.SPG($A176, "SP_DEBT_TO_EQUITY", B$3)</f>
        <v>0.309</v>
      </c>
      <c r="C176" s="9" cm="1">
        <f t="array" ref="C176">_xll.SNL.Clients.Office.Excel.Functions.SPG($A176, "SP_DEBT_TO_EQUITY", C$3)</f>
        <v>0.33200000000000002</v>
      </c>
      <c r="D176" s="9" cm="1">
        <f t="array" ref="D176">_xll.SNL.Clients.Office.Excel.Functions.SPG($A176, "SP_DEBT_TO_EQUITY", D$3)</f>
        <v>0.20100000000000001</v>
      </c>
      <c r="E176" s="9" cm="1">
        <f t="array" ref="E176">_xll.SNL.Clients.Office.Excel.Functions.SPG($A176, "SP_DEBT_TO_EQUITY", E$3)</f>
        <v>0.2</v>
      </c>
      <c r="F176" s="9" cm="1">
        <f t="array" ref="F176">_xll.SNL.Clients.Office.Excel.Functions.SPG($A176, "SP_DEBT_TO_EQUITY", F$3)</f>
        <v>0.19500000000000001</v>
      </c>
      <c r="G176" s="9" cm="1">
        <f t="array" ref="G176">_xll.SNL.Clients.Office.Excel.Functions.SPG($A176, "SP_DEBT_TO_EQUITY", G$3)</f>
        <v>0.19800000000000001</v>
      </c>
      <c r="H176" s="9" cm="1">
        <f t="array" ref="H176">_xll.SNL.Clients.Office.Excel.Functions.SPG($A176, "SP_DEBT_TO_EQUITY", H$3)</f>
        <v>0.20499999999999999</v>
      </c>
      <c r="I176" s="9" cm="1">
        <f t="array" ref="I176">_xll.SNL.Clients.Office.Excel.Functions.SPG($A176, "SP_DEBT_TO_EQUITY", I$3)</f>
        <v>0.20399999999999999</v>
      </c>
      <c r="J176" s="9" cm="1">
        <f t="array" ref="J176">_xll.SNL.Clients.Office.Excel.Functions.SPG($A176, "SP_DEBT_TO_EQUITY", J$3)</f>
        <v>0.20699999999999999</v>
      </c>
    </row>
    <row r="177" spans="1:10" x14ac:dyDescent="0.3">
      <c r="A177" s="11" t="s">
        <v>176</v>
      </c>
      <c r="B177" s="9" cm="1">
        <f t="array" ref="B177">_xll.SNL.Clients.Office.Excel.Functions.SPG($A177, "SP_DEBT_TO_EQUITY", B$3)</f>
        <v>2.786</v>
      </c>
      <c r="C177" s="9" cm="1">
        <f t="array" ref="C177">_xll.SNL.Clients.Office.Excel.Functions.SPG($A177, "SP_DEBT_TO_EQUITY", C$3)</f>
        <v>2.3559999999999999</v>
      </c>
      <c r="D177" s="9" cm="1">
        <f t="array" ref="D177">_xll.SNL.Clients.Office.Excel.Functions.SPG($A177, "SP_DEBT_TO_EQUITY", D$3)</f>
        <v>2.5539999999999998</v>
      </c>
      <c r="E177" s="9" cm="1">
        <f t="array" ref="E177">_xll.SNL.Clients.Office.Excel.Functions.SPG($A177, "SP_DEBT_TO_EQUITY", E$3)</f>
        <v>3.081</v>
      </c>
      <c r="F177" s="9" cm="1">
        <f t="array" ref="F177">_xll.SNL.Clients.Office.Excel.Functions.SPG($A177, "SP_DEBT_TO_EQUITY", F$3)</f>
        <v>3.07</v>
      </c>
      <c r="G177" s="9" cm="1">
        <f t="array" ref="G177">_xll.SNL.Clients.Office.Excel.Functions.SPG($A177, "SP_DEBT_TO_EQUITY", G$3)</f>
        <v>2.3809999999999998</v>
      </c>
      <c r="H177" s="9" cm="1">
        <f t="array" ref="H177">_xll.SNL.Clients.Office.Excel.Functions.SPG($A177, "SP_DEBT_TO_EQUITY", H$3)</f>
        <v>2.234</v>
      </c>
      <c r="I177" s="9" cm="1">
        <f t="array" ref="I177">_xll.SNL.Clients.Office.Excel.Functions.SPG($A177, "SP_DEBT_TO_EQUITY", I$3)</f>
        <v>2.036</v>
      </c>
      <c r="J177" s="9" cm="1">
        <f t="array" ref="J177">_xll.SNL.Clients.Office.Excel.Functions.SPG($A177, "SP_DEBT_TO_EQUITY", J$3)</f>
        <v>1.99</v>
      </c>
    </row>
    <row r="178" spans="1:10" x14ac:dyDescent="0.3">
      <c r="A178" s="11" t="s">
        <v>177</v>
      </c>
      <c r="B178" s="9" cm="1">
        <f t="array" ref="B178">_xll.SNL.Clients.Office.Excel.Functions.SPG($A178, "SP_DEBT_TO_EQUITY", B$3)</f>
        <v>0.25700000000000001</v>
      </c>
      <c r="C178" s="9" cm="1">
        <f t="array" ref="C178">_xll.SNL.Clients.Office.Excel.Functions.SPG($A178, "SP_DEBT_TO_EQUITY", C$3)</f>
        <v>0.25600000000000001</v>
      </c>
      <c r="D178" s="9" cm="1">
        <f t="array" ref="D178">_xll.SNL.Clients.Office.Excel.Functions.SPG($A178, "SP_DEBT_TO_EQUITY", D$3)</f>
        <v>0.23</v>
      </c>
      <c r="E178" s="9" cm="1">
        <f t="array" ref="E178">_xll.SNL.Clients.Office.Excel.Functions.SPG($A178, "SP_DEBT_TO_EQUITY", E$3)</f>
        <v>0.254</v>
      </c>
      <c r="F178" s="9" cm="1">
        <f t="array" ref="F178">_xll.SNL.Clients.Office.Excel.Functions.SPG($A178, "SP_DEBT_TO_EQUITY", F$3)</f>
        <v>0.25700000000000001</v>
      </c>
      <c r="G178" s="9" cm="1">
        <f t="array" ref="G178">_xll.SNL.Clients.Office.Excel.Functions.SPG($A178, "SP_DEBT_TO_EQUITY", G$3)</f>
        <v>0.221</v>
      </c>
      <c r="H178" s="9" cm="1">
        <f t="array" ref="H178">_xll.SNL.Clients.Office.Excel.Functions.SPG($A178, "SP_DEBT_TO_EQUITY", H$3)</f>
        <v>0.20899999999999999</v>
      </c>
      <c r="I178" s="9" cm="1">
        <f t="array" ref="I178">_xll.SNL.Clients.Office.Excel.Functions.SPG($A178, "SP_DEBT_TO_EQUITY", I$3)</f>
        <v>0.20599999999999999</v>
      </c>
      <c r="J178" s="9" cm="1">
        <f t="array" ref="J178">_xll.SNL.Clients.Office.Excel.Functions.SPG($A178, "SP_DEBT_TO_EQUITY", J$3)</f>
        <v>0.16500000000000001</v>
      </c>
    </row>
    <row r="179" spans="1:10" x14ac:dyDescent="0.3">
      <c r="A179" s="11" t="s">
        <v>178</v>
      </c>
      <c r="B179" s="9" cm="1">
        <f t="array" ref="B179">_xll.SNL.Clients.Office.Excel.Functions.SPG($A179, "SP_DEBT_TO_EQUITY", B$3)</f>
        <v>0.89633368142903203</v>
      </c>
      <c r="C179" s="9" cm="1">
        <f t="array" ref="C179">_xll.SNL.Clients.Office.Excel.Functions.SPG($A179, "SP_DEBT_TO_EQUITY", C$3)</f>
        <v>0.88628596570969898</v>
      </c>
      <c r="D179" s="9" cm="1">
        <f t="array" ref="D179">_xll.SNL.Clients.Office.Excel.Functions.SPG($A179, "SP_DEBT_TO_EQUITY", D$3)</f>
        <v>0.81787420724137305</v>
      </c>
      <c r="E179" s="9" cm="1">
        <f t="array" ref="E179">_xll.SNL.Clients.Office.Excel.Functions.SPG($A179, "SP_DEBT_TO_EQUITY", E$3)</f>
        <v>0.77486378813073198</v>
      </c>
      <c r="F179" s="9" cm="1">
        <f t="array" ref="F179">_xll.SNL.Clients.Office.Excel.Functions.SPG($A179, "SP_DEBT_TO_EQUITY", F$3)</f>
        <v>0.74499636273922298</v>
      </c>
      <c r="G179" s="9" cm="1">
        <f t="array" ref="G179">_xll.SNL.Clients.Office.Excel.Functions.SPG($A179, "SP_DEBT_TO_EQUITY", G$3)</f>
        <v>0.73938651282679102</v>
      </c>
      <c r="H179" s="9" cm="1">
        <f t="array" ref="H179">_xll.SNL.Clients.Office.Excel.Functions.SPG($A179, "SP_DEBT_TO_EQUITY", H$3)</f>
        <v>0.71913246101405803</v>
      </c>
      <c r="I179" s="9" cm="1">
        <f t="array" ref="I179">_xll.SNL.Clients.Office.Excel.Functions.SPG($A179, "SP_DEBT_TO_EQUITY", I$3)</f>
        <v>1.9133338966800599</v>
      </c>
      <c r="J179" s="9" cm="1">
        <f t="array" ref="J179">_xll.SNL.Clients.Office.Excel.Functions.SPG($A179, "SP_DEBT_TO_EQUITY", J$3)</f>
        <v>1.87617504992312</v>
      </c>
    </row>
    <row r="180" spans="1:10" x14ac:dyDescent="0.3">
      <c r="A180" s="11" t="s">
        <v>179</v>
      </c>
      <c r="B180" s="9" cm="1">
        <f t="array" ref="B180">_xll.SNL.Clients.Office.Excel.Functions.SPG($A180, "SP_DEBT_TO_EQUITY", B$3)</f>
        <v>0.13900000000000001</v>
      </c>
      <c r="C180" s="9" cm="1">
        <f t="array" ref="C180">_xll.SNL.Clients.Office.Excel.Functions.SPG($A180, "SP_DEBT_TO_EQUITY", C$3)</f>
        <v>0.17899999999999999</v>
      </c>
      <c r="D180" s="9" cm="1">
        <f t="array" ref="D180">_xll.SNL.Clients.Office.Excel.Functions.SPG($A180, "SP_DEBT_TO_EQUITY", D$3)</f>
        <v>0.154</v>
      </c>
      <c r="E180" s="9" cm="1">
        <f t="array" ref="E180">_xll.SNL.Clients.Office.Excel.Functions.SPG($A180, "SP_DEBT_TO_EQUITY", E$3)</f>
        <v>0.156</v>
      </c>
      <c r="F180" s="9" cm="1">
        <f t="array" ref="F180">_xll.SNL.Clients.Office.Excel.Functions.SPG($A180, "SP_DEBT_TO_EQUITY", F$3)</f>
        <v>0.19</v>
      </c>
      <c r="G180" s="9" cm="1">
        <f t="array" ref="G180">_xll.SNL.Clients.Office.Excel.Functions.SPG($A180, "SP_DEBT_TO_EQUITY", G$3)</f>
        <v>0.224</v>
      </c>
      <c r="H180" s="9" cm="1">
        <f t="array" ref="H180">_xll.SNL.Clients.Office.Excel.Functions.SPG($A180, "SP_DEBT_TO_EQUITY", H$3)</f>
        <v>0.19900000000000001</v>
      </c>
      <c r="I180" s="9" cm="1">
        <f t="array" ref="I180">_xll.SNL.Clients.Office.Excel.Functions.SPG($A180, "SP_DEBT_TO_EQUITY", I$3)</f>
        <v>0.2</v>
      </c>
      <c r="J180" s="9" cm="1">
        <f t="array" ref="J180">_xll.SNL.Clients.Office.Excel.Functions.SPG($A180, "SP_DEBT_TO_EQUITY", J$3)</f>
        <v>0.20100000000000001</v>
      </c>
    </row>
    <row r="181" spans="1:10" x14ac:dyDescent="0.3">
      <c r="A181" s="11" t="s">
        <v>180</v>
      </c>
      <c r="B181" s="9" cm="1">
        <f t="array" ref="B181">_xll.SNL.Clients.Office.Excel.Functions.SPG($A181, "SP_DEBT_TO_EQUITY", B$3)</f>
        <v>8.1000000000000003E-2</v>
      </c>
      <c r="C181" s="9" cm="1">
        <f t="array" ref="C181">_xll.SNL.Clients.Office.Excel.Functions.SPG($A181, "SP_DEBT_TO_EQUITY", C$3)</f>
        <v>8.5000000000000006E-2</v>
      </c>
      <c r="D181" s="9" cm="1">
        <f t="array" ref="D181">_xll.SNL.Clients.Office.Excel.Functions.SPG($A181, "SP_DEBT_TO_EQUITY", D$3)</f>
        <v>0.08</v>
      </c>
      <c r="E181" s="9" cm="1">
        <f t="array" ref="E181">_xll.SNL.Clients.Office.Excel.Functions.SPG($A181, "SP_DEBT_TO_EQUITY", E$3)</f>
        <v>8.6999999999999994E-2</v>
      </c>
      <c r="F181" s="9" cm="1">
        <f t="array" ref="F181">_xll.SNL.Clients.Office.Excel.Functions.SPG($A181, "SP_DEBT_TO_EQUITY", F$3)</f>
        <v>9.0999999999999998E-2</v>
      </c>
      <c r="G181" s="9" cm="1">
        <f t="array" ref="G181">_xll.SNL.Clients.Office.Excel.Functions.SPG($A181, "SP_DEBT_TO_EQUITY", G$3)</f>
        <v>9.7000000000000003E-2</v>
      </c>
      <c r="H181" s="9" cm="1">
        <f t="array" ref="H181">_xll.SNL.Clients.Office.Excel.Functions.SPG($A181, "SP_DEBT_TO_EQUITY", H$3)</f>
        <v>0.1</v>
      </c>
      <c r="I181" s="9" cm="1">
        <f t="array" ref="I181">_xll.SNL.Clients.Office.Excel.Functions.SPG($A181, "SP_DEBT_TO_EQUITY", I$3)</f>
        <v>0.11</v>
      </c>
      <c r="J181" s="9" cm="1">
        <f t="array" ref="J181">_xll.SNL.Clients.Office.Excel.Functions.SPG($A181, "SP_DEBT_TO_EQUITY", J$3)</f>
        <v>0.111</v>
      </c>
    </row>
    <row r="182" spans="1:10" x14ac:dyDescent="0.3">
      <c r="A182" s="11" t="s">
        <v>181</v>
      </c>
      <c r="B182" s="9" cm="1">
        <f t="array" ref="B182">_xll.SNL.Clients.Office.Excel.Functions.SPG($A182, "SP_DEBT_TO_EQUITY", B$3)</f>
        <v>0.80900000000000005</v>
      </c>
      <c r="C182" s="9" cm="1">
        <f t="array" ref="C182">_xll.SNL.Clients.Office.Excel.Functions.SPG($A182, "SP_DEBT_TO_EQUITY", C$3)</f>
        <v>0.77900000000000003</v>
      </c>
      <c r="D182" s="9" cm="1">
        <f t="array" ref="D182">_xll.SNL.Clients.Office.Excel.Functions.SPG($A182, "SP_DEBT_TO_EQUITY", D$3)</f>
        <v>0.82299999999999995</v>
      </c>
      <c r="E182" s="9" cm="1">
        <f t="array" ref="E182">_xll.SNL.Clients.Office.Excel.Functions.SPG($A182, "SP_DEBT_TO_EQUITY", E$3)</f>
        <v>0.86799999999999999</v>
      </c>
      <c r="F182" s="9" cm="1">
        <f t="array" ref="F182">_xll.SNL.Clients.Office.Excel.Functions.SPG($A182, "SP_DEBT_TO_EQUITY", F$3)</f>
        <v>0.94599999999999995</v>
      </c>
      <c r="G182" s="9" cm="1">
        <f t="array" ref="G182">_xll.SNL.Clients.Office.Excel.Functions.SPG($A182, "SP_DEBT_TO_EQUITY", G$3)</f>
        <v>1.042</v>
      </c>
      <c r="H182" s="9" cm="1">
        <f t="array" ref="H182">_xll.SNL.Clients.Office.Excel.Functions.SPG($A182, "SP_DEBT_TO_EQUITY", H$3)</f>
        <v>1.1359999999999999</v>
      </c>
      <c r="I182" s="9" cm="1">
        <f t="array" ref="I182">_xll.SNL.Clients.Office.Excel.Functions.SPG($A182, "SP_DEBT_TO_EQUITY", I$3)</f>
        <v>1.141</v>
      </c>
      <c r="J182" s="9" cm="1">
        <f t="array" ref="J182">_xll.SNL.Clients.Office.Excel.Functions.SPG($A182, "SP_DEBT_TO_EQUITY", J$3)</f>
        <v>1.22</v>
      </c>
    </row>
    <row r="183" spans="1:10" x14ac:dyDescent="0.3">
      <c r="A183" s="11" t="s">
        <v>182</v>
      </c>
      <c r="B183" s="9" cm="1">
        <f t="array" ref="B183">_xll.SNL.Clients.Office.Excel.Functions.SPG($A183, "SP_DEBT_TO_EQUITY", B$3)</f>
        <v>-2.2679999999999998</v>
      </c>
      <c r="C183" s="9" cm="1">
        <f t="array" ref="C183">_xll.SNL.Clients.Office.Excel.Functions.SPG($A183, "SP_DEBT_TO_EQUITY", C$3)</f>
        <v>-2.1459999999999999</v>
      </c>
      <c r="D183" s="9" cm="1">
        <f t="array" ref="D183">_xll.SNL.Clients.Office.Excel.Functions.SPG($A183, "SP_DEBT_TO_EQUITY", D$3)</f>
        <v>-2.34</v>
      </c>
      <c r="E183" s="9" cm="1">
        <f t="array" ref="E183">_xll.SNL.Clients.Office.Excel.Functions.SPG($A183, "SP_DEBT_TO_EQUITY", E$3)</f>
        <v>-2.5939999999999999</v>
      </c>
      <c r="F183" s="9" cm="1">
        <f t="array" ref="F183">_xll.SNL.Clients.Office.Excel.Functions.SPG($A183, "SP_DEBT_TO_EQUITY", F$3)</f>
        <v>-2.8260000000000001</v>
      </c>
      <c r="G183" s="9" cm="1">
        <f t="array" ref="G183">_xll.SNL.Clients.Office.Excel.Functions.SPG($A183, "SP_DEBT_TO_EQUITY", G$3)</f>
        <v>-2.7410000000000001</v>
      </c>
      <c r="H183" s="9" cm="1">
        <f t="array" ref="H183">_xll.SNL.Clients.Office.Excel.Functions.SPG($A183, "SP_DEBT_TO_EQUITY", H$3)</f>
        <v>-2.7639999999999998</v>
      </c>
      <c r="I183" s="9" cm="1">
        <f t="array" ref="I183">_xll.SNL.Clients.Office.Excel.Functions.SPG($A183, "SP_DEBT_TO_EQUITY", I$3)</f>
        <v>-2.8010000000000002</v>
      </c>
      <c r="J183" s="9" cm="1">
        <f t="array" ref="J183">_xll.SNL.Clients.Office.Excel.Functions.SPG($A183, "SP_DEBT_TO_EQUITY", J$3)</f>
        <v>-2.5579999999999998</v>
      </c>
    </row>
    <row r="184" spans="1:10" x14ac:dyDescent="0.3">
      <c r="A184" s="11" t="s">
        <v>183</v>
      </c>
      <c r="B184" s="9" cm="1">
        <f t="array" ref="B184">_xll.SNL.Clients.Office.Excel.Functions.SPG($A184, "SP_DEBT_TO_EQUITY", B$3)</f>
        <v>0.13400000000000001</v>
      </c>
      <c r="C184" s="9" cm="1">
        <f t="array" ref="C184">_xll.SNL.Clients.Office.Excel.Functions.SPG($A184, "SP_DEBT_TO_EQUITY", C$3)</f>
        <v>0.13400000000000001</v>
      </c>
      <c r="D184" s="9" cm="1">
        <f t="array" ref="D184">_xll.SNL.Clients.Office.Excel.Functions.SPG($A184, "SP_DEBT_TO_EQUITY", D$3)</f>
        <v>0.14599999999999999</v>
      </c>
      <c r="E184" s="9" cm="1">
        <f t="array" ref="E184">_xll.SNL.Clients.Office.Excel.Functions.SPG($A184, "SP_DEBT_TO_EQUITY", E$3)</f>
        <v>0.14799999999999999</v>
      </c>
      <c r="F184" s="9" cm="1">
        <f t="array" ref="F184">_xll.SNL.Clients.Office.Excel.Functions.SPG($A184, "SP_DEBT_TO_EQUITY", F$3)</f>
        <v>0.14099999999999999</v>
      </c>
      <c r="G184" s="9" cm="1">
        <f t="array" ref="G184">_xll.SNL.Clients.Office.Excel.Functions.SPG($A184, "SP_DEBT_TO_EQUITY", G$3)</f>
        <v>0.16</v>
      </c>
      <c r="H184" s="9" cm="1">
        <f t="array" ref="H184">_xll.SNL.Clients.Office.Excel.Functions.SPG($A184, "SP_DEBT_TO_EQUITY", H$3)</f>
        <v>0.155</v>
      </c>
      <c r="I184" s="9" cm="1">
        <f t="array" ref="I184">_xll.SNL.Clients.Office.Excel.Functions.SPG($A184, "SP_DEBT_TO_EQUITY", I$3)</f>
        <v>0.183</v>
      </c>
      <c r="J184" s="9" cm="1">
        <f t="array" ref="J184">_xll.SNL.Clients.Office.Excel.Functions.SPG($A184, "SP_DEBT_TO_EQUITY", J$3)</f>
        <v>0.19800000000000001</v>
      </c>
    </row>
    <row r="185" spans="1:10" x14ac:dyDescent="0.3">
      <c r="A185" s="11" t="s">
        <v>184</v>
      </c>
      <c r="B185" s="9" cm="1">
        <f t="array" ref="B185">_xll.SNL.Clients.Office.Excel.Functions.SPG($A185, "SP_DEBT_TO_EQUITY", B$3)</f>
        <v>1.4093015091294601</v>
      </c>
      <c r="C185" s="9" cm="1">
        <f t="array" ref="C185">_xll.SNL.Clients.Office.Excel.Functions.SPG($A185, "SP_DEBT_TO_EQUITY", C$3)</f>
        <v>1.4059955415049401</v>
      </c>
      <c r="D185" s="9" cm="1">
        <f t="array" ref="D185">_xll.SNL.Clients.Office.Excel.Functions.SPG($A185, "SP_DEBT_TO_EQUITY", D$3)</f>
        <v>1.43168633852336</v>
      </c>
      <c r="E185" s="9" cm="1">
        <f t="array" ref="E185">_xll.SNL.Clients.Office.Excel.Functions.SPG($A185, "SP_DEBT_TO_EQUITY", E$3)</f>
        <v>1.51176512539188</v>
      </c>
      <c r="F185" s="9" cm="1">
        <f t="array" ref="F185">_xll.SNL.Clients.Office.Excel.Functions.SPG($A185, "SP_DEBT_TO_EQUITY", F$3)</f>
        <v>1.5258285068852</v>
      </c>
      <c r="G185" s="9" cm="1">
        <f t="array" ref="G185">_xll.SNL.Clients.Office.Excel.Functions.SPG($A185, "SP_DEBT_TO_EQUITY", G$3)</f>
        <v>1.5409178152752701</v>
      </c>
      <c r="H185" s="9" cm="1">
        <f t="array" ref="H185">_xll.SNL.Clients.Office.Excel.Functions.SPG($A185, "SP_DEBT_TO_EQUITY", H$3)</f>
        <v>1.5517308224213799</v>
      </c>
      <c r="I185" s="9" cm="1">
        <f t="array" ref="I185">_xll.SNL.Clients.Office.Excel.Functions.SPG($A185, "SP_DEBT_TO_EQUITY", I$3)</f>
        <v>1.5354218903239201</v>
      </c>
      <c r="J185" s="9" cm="1">
        <f t="array" ref="J185">_xll.SNL.Clients.Office.Excel.Functions.SPG($A185, "SP_DEBT_TO_EQUITY", J$3)</f>
        <v>1.5093679235454101</v>
      </c>
    </row>
    <row r="186" spans="1:10" x14ac:dyDescent="0.3">
      <c r="A186" s="11" t="s">
        <v>185</v>
      </c>
      <c r="B186" s="9" cm="1">
        <f t="array" ref="B186">_xll.SNL.Clients.Office.Excel.Functions.SPG($A186, "SP_DEBT_TO_EQUITY", B$3)</f>
        <v>1.387</v>
      </c>
      <c r="C186" s="9" cm="1">
        <f t="array" ref="C186">_xll.SNL.Clients.Office.Excel.Functions.SPG($A186, "SP_DEBT_TO_EQUITY", C$3)</f>
        <v>1.409</v>
      </c>
      <c r="D186" s="9" cm="1">
        <f t="array" ref="D186">_xll.SNL.Clients.Office.Excel.Functions.SPG($A186, "SP_DEBT_TO_EQUITY", D$3)</f>
        <v>1.39</v>
      </c>
      <c r="E186" s="9" cm="1">
        <f t="array" ref="E186">_xll.SNL.Clients.Office.Excel.Functions.SPG($A186, "SP_DEBT_TO_EQUITY", E$3)</f>
        <v>1.3680000000000001</v>
      </c>
      <c r="F186" s="9" cm="1">
        <f t="array" ref="F186">_xll.SNL.Clients.Office.Excel.Functions.SPG($A186, "SP_DEBT_TO_EQUITY", F$3)</f>
        <v>1.4219999999999999</v>
      </c>
      <c r="G186" s="9" cm="1">
        <f t="array" ref="G186">_xll.SNL.Clients.Office.Excel.Functions.SPG($A186, "SP_DEBT_TO_EQUITY", G$3)</f>
        <v>1.427</v>
      </c>
      <c r="H186" s="9" cm="1">
        <f t="array" ref="H186">_xll.SNL.Clients.Office.Excel.Functions.SPG($A186, "SP_DEBT_TO_EQUITY", H$3)</f>
        <v>1.44</v>
      </c>
      <c r="I186" s="9" cm="1">
        <f t="array" ref="I186">_xll.SNL.Clients.Office.Excel.Functions.SPG($A186, "SP_DEBT_TO_EQUITY", I$3)</f>
        <v>1.4690000000000001</v>
      </c>
      <c r="J186" s="9" cm="1">
        <f t="array" ref="J186">_xll.SNL.Clients.Office.Excel.Functions.SPG($A186, "SP_DEBT_TO_EQUITY", J$3)</f>
        <v>1.54</v>
      </c>
    </row>
    <row r="187" spans="1:10" x14ac:dyDescent="0.3">
      <c r="A187" s="11" t="s">
        <v>186</v>
      </c>
      <c r="B187" s="9" cm="1">
        <f t="array" ref="B187">_xll.SNL.Clients.Office.Excel.Functions.SPG($A187, "SP_DEBT_TO_EQUITY", B$3)</f>
        <v>0.80200000000000005</v>
      </c>
      <c r="C187" s="9" cm="1">
        <f t="array" ref="C187">_xll.SNL.Clients.Office.Excel.Functions.SPG($A187, "SP_DEBT_TO_EQUITY", C$3)</f>
        <v>0.73499999999999999</v>
      </c>
      <c r="D187" s="9" cm="1">
        <f t="array" ref="D187">_xll.SNL.Clients.Office.Excel.Functions.SPG($A187, "SP_DEBT_TO_EQUITY", D$3)</f>
        <v>0.66400000000000003</v>
      </c>
      <c r="E187" s="9" cm="1">
        <f t="array" ref="E187">_xll.SNL.Clients.Office.Excel.Functions.SPG($A187, "SP_DEBT_TO_EQUITY", E$3)</f>
        <v>0.66</v>
      </c>
      <c r="F187" s="9" cm="1">
        <f t="array" ref="F187">_xll.SNL.Clients.Office.Excel.Functions.SPG($A187, "SP_DEBT_TO_EQUITY", F$3)</f>
        <v>0.626</v>
      </c>
      <c r="G187" s="9" cm="1">
        <f t="array" ref="G187">_xll.SNL.Clients.Office.Excel.Functions.SPG($A187, "SP_DEBT_TO_EQUITY", G$3)</f>
        <v>1.0149999999999999</v>
      </c>
      <c r="H187" s="9" cm="1">
        <f t="array" ref="H187">_xll.SNL.Clients.Office.Excel.Functions.SPG($A187, "SP_DEBT_TO_EQUITY", H$3)</f>
        <v>0.95799999999999996</v>
      </c>
      <c r="I187" s="9" cm="1">
        <f t="array" ref="I187">_xll.SNL.Clients.Office.Excel.Functions.SPG($A187, "SP_DEBT_TO_EQUITY", I$3)</f>
        <v>0.96299999999999997</v>
      </c>
      <c r="J187" s="9" cm="1">
        <f t="array" ref="J187">_xll.SNL.Clients.Office.Excel.Functions.SPG($A187, "SP_DEBT_TO_EQUITY", J$3)</f>
        <v>0.73799999999999999</v>
      </c>
    </row>
    <row r="188" spans="1:10" x14ac:dyDescent="0.3">
      <c r="A188" s="11" t="s">
        <v>187</v>
      </c>
      <c r="B188" s="9" cm="1">
        <f t="array" ref="B188">_xll.SNL.Clients.Office.Excel.Functions.SPG($A188, "SP_DEBT_TO_EQUITY", B$3)</f>
        <v>0.991177767975298</v>
      </c>
      <c r="C188" s="9" cm="1">
        <f t="array" ref="C188">_xll.SNL.Clients.Office.Excel.Functions.SPG($A188, "SP_DEBT_TO_EQUITY", C$3)</f>
        <v>0.99755663018579799</v>
      </c>
      <c r="D188" s="9" cm="1">
        <f t="array" ref="D188">_xll.SNL.Clients.Office.Excel.Functions.SPG($A188, "SP_DEBT_TO_EQUITY", D$3)</f>
        <v>0.92850269438029298</v>
      </c>
      <c r="E188" s="9" cm="1">
        <f t="array" ref="E188">_xll.SNL.Clients.Office.Excel.Functions.SPG($A188, "SP_DEBT_TO_EQUITY", E$3)</f>
        <v>1.06444398210756</v>
      </c>
      <c r="F188" s="9" cm="1">
        <f t="array" ref="F188">_xll.SNL.Clients.Office.Excel.Functions.SPG($A188, "SP_DEBT_TO_EQUITY", F$3)</f>
        <v>1.00709853822694</v>
      </c>
      <c r="G188" s="9" cm="1">
        <f t="array" ref="G188">_xll.SNL.Clients.Office.Excel.Functions.SPG($A188, "SP_DEBT_TO_EQUITY", G$3)</f>
        <v>1.0450135614437699</v>
      </c>
      <c r="H188" s="9" cm="1">
        <f t="array" ref="H188">_xll.SNL.Clients.Office.Excel.Functions.SPG($A188, "SP_DEBT_TO_EQUITY", H$3)</f>
        <v>1.31243955512573</v>
      </c>
      <c r="I188" s="9" cm="1">
        <f t="array" ref="I188">_xll.SNL.Clients.Office.Excel.Functions.SPG($A188, "SP_DEBT_TO_EQUITY", I$3)</f>
        <v>1.05873434780167</v>
      </c>
      <c r="J188" s="9" cm="1">
        <f t="array" ref="J188">_xll.SNL.Clients.Office.Excel.Functions.SPG($A188, "SP_DEBT_TO_EQUITY", J$3)</f>
        <v>1.1444129819211499</v>
      </c>
    </row>
    <row r="189" spans="1:10" x14ac:dyDescent="0.3">
      <c r="A189" s="11" t="s">
        <v>188</v>
      </c>
      <c r="B189" s="9" cm="1">
        <f t="array" ref="B189">_xll.SNL.Clients.Office.Excel.Functions.SPG($A189, "SP_DEBT_TO_EQUITY", B$3)</f>
        <v>7.6999999999999999E-2</v>
      </c>
      <c r="C189" s="9" cm="1">
        <f t="array" ref="C189">_xll.SNL.Clients.Office.Excel.Functions.SPG($A189, "SP_DEBT_TO_EQUITY", C$3)</f>
        <v>0.09</v>
      </c>
      <c r="D189" s="9" cm="1">
        <f t="array" ref="D189">_xll.SNL.Clients.Office.Excel.Functions.SPG($A189, "SP_DEBT_TO_EQUITY", D$3)</f>
        <v>9.0999999999999998E-2</v>
      </c>
      <c r="E189" s="9" cm="1">
        <f t="array" ref="E189">_xll.SNL.Clients.Office.Excel.Functions.SPG($A189, "SP_DEBT_TO_EQUITY", E$3)</f>
        <v>8.5999999999999993E-2</v>
      </c>
      <c r="F189" s="9" cm="1">
        <f t="array" ref="F189">_xll.SNL.Clients.Office.Excel.Functions.SPG($A189, "SP_DEBT_TO_EQUITY", F$3)</f>
        <v>9.9000000000000005E-2</v>
      </c>
      <c r="G189" s="9" cm="1">
        <f t="array" ref="G189">_xll.SNL.Clients.Office.Excel.Functions.SPG($A189, "SP_DEBT_TO_EQUITY", G$3)</f>
        <v>9.2999999999999999E-2</v>
      </c>
      <c r="H189" s="9" cm="1">
        <f t="array" ref="H189">_xll.SNL.Clients.Office.Excel.Functions.SPG($A189, "SP_DEBT_TO_EQUITY", H$3)</f>
        <v>8.5999999999999993E-2</v>
      </c>
      <c r="I189" s="9" cm="1">
        <f t="array" ref="I189">_xll.SNL.Clients.Office.Excel.Functions.SPG($A189, "SP_DEBT_TO_EQUITY", I$3)</f>
        <v>0.08</v>
      </c>
      <c r="J189" s="9" cm="1">
        <f t="array" ref="J189">_xll.SNL.Clients.Office.Excel.Functions.SPG($A189, "SP_DEBT_TO_EQUITY", J$3)</f>
        <v>6.3E-2</v>
      </c>
    </row>
    <row r="190" spans="1:10" x14ac:dyDescent="0.3">
      <c r="A190" s="11" t="s">
        <v>189</v>
      </c>
      <c r="B190" s="9" cm="1">
        <f t="array" ref="B190">_xll.SNL.Clients.Office.Excel.Functions.SPG($A190, "SP_DEBT_TO_EQUITY", B$3)</f>
        <v>1.788</v>
      </c>
      <c r="C190" s="9" cm="1">
        <f t="array" ref="C190">_xll.SNL.Clients.Office.Excel.Functions.SPG($A190, "SP_DEBT_TO_EQUITY", C$3)</f>
        <v>1.7689999999999999</v>
      </c>
      <c r="D190" s="9" cm="1">
        <f t="array" ref="D190">_xll.SNL.Clients.Office.Excel.Functions.SPG($A190, "SP_DEBT_TO_EQUITY", D$3)</f>
        <v>1.7310000000000001</v>
      </c>
      <c r="E190" s="9" cm="1">
        <f t="array" ref="E190">_xll.SNL.Clients.Office.Excel.Functions.SPG($A190, "SP_DEBT_TO_EQUITY", E$3)</f>
        <v>1.7450000000000001</v>
      </c>
      <c r="F190" s="9" cm="1">
        <f t="array" ref="F190">_xll.SNL.Clients.Office.Excel.Functions.SPG($A190, "SP_DEBT_TO_EQUITY", F$3)</f>
        <v>1.8009999999999999</v>
      </c>
      <c r="G190" s="9" cm="1">
        <f t="array" ref="G190">_xll.SNL.Clients.Office.Excel.Functions.SPG($A190, "SP_DEBT_TO_EQUITY", G$3)</f>
        <v>2.3029999999999999</v>
      </c>
      <c r="H190" s="9" cm="1">
        <f t="array" ref="H190">_xll.SNL.Clients.Office.Excel.Functions.SPG($A190, "SP_DEBT_TO_EQUITY", H$3)</f>
        <v>2.234</v>
      </c>
      <c r="I190" s="9" cm="1">
        <f t="array" ref="I190">_xll.SNL.Clients.Office.Excel.Functions.SPG($A190, "SP_DEBT_TO_EQUITY", I$3)</f>
        <v>2.1880000000000002</v>
      </c>
      <c r="J190" s="9" cm="1">
        <f t="array" ref="J190">_xll.SNL.Clients.Office.Excel.Functions.SPG($A190, "SP_DEBT_TO_EQUITY", J$3)</f>
        <v>2.1179999999999999</v>
      </c>
    </row>
    <row r="191" spans="1:10" x14ac:dyDescent="0.3">
      <c r="A191" s="11" t="s">
        <v>190</v>
      </c>
      <c r="B191" s="9" cm="1">
        <f t="array" ref="B191">_xll.SNL.Clients.Office.Excel.Functions.SPG($A191, "SP_DEBT_TO_EQUITY", B$3)</f>
        <v>1.071</v>
      </c>
      <c r="C191" s="9" cm="1">
        <f t="array" ref="C191">_xll.SNL.Clients.Office.Excel.Functions.SPG($A191, "SP_DEBT_TO_EQUITY", C$3)</f>
        <v>0.92500000000000004</v>
      </c>
      <c r="D191" s="9" cm="1">
        <f t="array" ref="D191">_xll.SNL.Clients.Office.Excel.Functions.SPG($A191, "SP_DEBT_TO_EQUITY", D$3)</f>
        <v>0.89400000000000002</v>
      </c>
      <c r="E191" s="9" cm="1">
        <f t="array" ref="E191">_xll.SNL.Clients.Office.Excel.Functions.SPG($A191, "SP_DEBT_TO_EQUITY", E$3)</f>
        <v>0.89</v>
      </c>
      <c r="F191" s="9" cm="1">
        <f t="array" ref="F191">_xll.SNL.Clients.Office.Excel.Functions.SPG($A191, "SP_DEBT_TO_EQUITY", F$3)</f>
        <v>0.82899999999999996</v>
      </c>
      <c r="G191" s="9" cm="1">
        <f t="array" ref="G191">_xll.SNL.Clients.Office.Excel.Functions.SPG($A191, "SP_DEBT_TO_EQUITY", G$3)</f>
        <v>0.77900000000000003</v>
      </c>
      <c r="H191" s="9" cm="1">
        <f t="array" ref="H191">_xll.SNL.Clients.Office.Excel.Functions.SPG($A191, "SP_DEBT_TO_EQUITY", H$3)</f>
        <v>0.77100000000000002</v>
      </c>
      <c r="I191" s="9" cm="1">
        <f t="array" ref="I191">_xll.SNL.Clients.Office.Excel.Functions.SPG($A191, "SP_DEBT_TO_EQUITY", I$3)</f>
        <v>0.755</v>
      </c>
      <c r="J191" s="9" cm="1">
        <f t="array" ref="J191">_xll.SNL.Clients.Office.Excel.Functions.SPG($A191, "SP_DEBT_TO_EQUITY", J$3)</f>
        <v>0.72799999999999998</v>
      </c>
    </row>
    <row r="192" spans="1:10" x14ac:dyDescent="0.3">
      <c r="A192" s="11" t="s">
        <v>191</v>
      </c>
      <c r="B192" s="9" cm="1">
        <f t="array" ref="B192">_xll.SNL.Clients.Office.Excel.Functions.SPG($A192, "SP_DEBT_TO_EQUITY", B$3)</f>
        <v>3.5329999999999999</v>
      </c>
      <c r="C192" s="9" cm="1">
        <f t="array" ref="C192">_xll.SNL.Clients.Office.Excel.Functions.SPG($A192, "SP_DEBT_TO_EQUITY", C$3)</f>
        <v>3.5859999999999999</v>
      </c>
      <c r="D192" s="9" cm="1">
        <f t="array" ref="D192">_xll.SNL.Clients.Office.Excel.Functions.SPG($A192, "SP_DEBT_TO_EQUITY", D$3)</f>
        <v>3.5939999999999999</v>
      </c>
      <c r="E192" s="9" cm="1">
        <f t="array" ref="E192">_xll.SNL.Clients.Office.Excel.Functions.SPG($A192, "SP_DEBT_TO_EQUITY", E$3)</f>
        <v>3.5070000000000001</v>
      </c>
      <c r="F192" s="9" cm="1">
        <f t="array" ref="F192">_xll.SNL.Clients.Office.Excel.Functions.SPG($A192, "SP_DEBT_TO_EQUITY", F$3)</f>
        <v>3.53</v>
      </c>
      <c r="G192" s="9" cm="1">
        <f t="array" ref="G192">_xll.SNL.Clients.Office.Excel.Functions.SPG($A192, "SP_DEBT_TO_EQUITY", G$3)</f>
        <v>3.5310000000000001</v>
      </c>
      <c r="H192" s="9" cm="1">
        <f t="array" ref="H192">_xll.SNL.Clients.Office.Excel.Functions.SPG($A192, "SP_DEBT_TO_EQUITY", H$3)</f>
        <v>3.2650000000000001</v>
      </c>
      <c r="I192" s="9" cm="1">
        <f t="array" ref="I192">_xll.SNL.Clients.Office.Excel.Functions.SPG($A192, "SP_DEBT_TO_EQUITY", I$3)</f>
        <v>3.3220000000000001</v>
      </c>
      <c r="J192" s="9" cm="1">
        <f t="array" ref="J192">_xll.SNL.Clients.Office.Excel.Functions.SPG($A192, "SP_DEBT_TO_EQUITY", J$3)</f>
        <v>3.339</v>
      </c>
    </row>
    <row r="193" spans="1:10" x14ac:dyDescent="0.3">
      <c r="A193" s="11" t="s">
        <v>192</v>
      </c>
      <c r="B193" s="9" cm="1">
        <f t="array" ref="B193">_xll.SNL.Clients.Office.Excel.Functions.SPG($A193, "SP_DEBT_TO_EQUITY", B$3)</f>
        <v>0.54800000000000004</v>
      </c>
      <c r="C193" s="9" cm="1">
        <f t="array" ref="C193">_xll.SNL.Clients.Office.Excel.Functions.SPG($A193, "SP_DEBT_TO_EQUITY", C$3)</f>
        <v>0.71899999999999997</v>
      </c>
      <c r="D193" s="9" cm="1">
        <f t="array" ref="D193">_xll.SNL.Clients.Office.Excel.Functions.SPG($A193, "SP_DEBT_TO_EQUITY", D$3)</f>
        <v>1.1859999999999999</v>
      </c>
      <c r="E193" s="9" cm="1">
        <f t="array" ref="E193">_xll.SNL.Clients.Office.Excel.Functions.SPG($A193, "SP_DEBT_TO_EQUITY", E$3)</f>
        <v>3.734</v>
      </c>
      <c r="F193" s="9" cm="1">
        <f t="array" ref="F193">_xll.SNL.Clients.Office.Excel.Functions.SPG($A193, "SP_DEBT_TO_EQUITY", F$3)</f>
        <v>-7.8730000000000002</v>
      </c>
      <c r="G193" s="9" cm="1">
        <f t="array" ref="G193">_xll.SNL.Clients.Office.Excel.Functions.SPG($A193, "SP_DEBT_TO_EQUITY", G$3)</f>
        <v>-2.3119999999999998</v>
      </c>
      <c r="H193" s="9" cm="1">
        <f t="array" ref="H193">_xll.SNL.Clients.Office.Excel.Functions.SPG($A193, "SP_DEBT_TO_EQUITY", H$3)</f>
        <v>14.256</v>
      </c>
      <c r="I193" s="9" cm="1">
        <f t="array" ref="I193">_xll.SNL.Clients.Office.Excel.Functions.SPG($A193, "SP_DEBT_TO_EQUITY", I$3)</f>
        <v>3.3140000000000001</v>
      </c>
      <c r="J193" s="9" cm="1">
        <f t="array" ref="J193">_xll.SNL.Clients.Office.Excel.Functions.SPG($A193, "SP_DEBT_TO_EQUITY", J$3)</f>
        <v>93.947000000000003</v>
      </c>
    </row>
    <row r="194" spans="1:10" x14ac:dyDescent="0.3">
      <c r="A194" s="11" t="s">
        <v>193</v>
      </c>
      <c r="B194" s="9" cm="1">
        <f t="array" ref="B194">_xll.SNL.Clients.Office.Excel.Functions.SPG($A194, "SP_DEBT_TO_EQUITY", B$3)</f>
        <v>0.39300000000000002</v>
      </c>
      <c r="C194" s="9" cm="1">
        <f t="array" ref="C194">_xll.SNL.Clients.Office.Excel.Functions.SPG($A194, "SP_DEBT_TO_EQUITY", C$3)</f>
        <v>0.38</v>
      </c>
      <c r="D194" s="9" cm="1">
        <f t="array" ref="D194">_xll.SNL.Clients.Office.Excel.Functions.SPG($A194, "SP_DEBT_TO_EQUITY", D$3)</f>
        <v>0.38300000000000001</v>
      </c>
      <c r="E194" s="9" cm="1">
        <f t="array" ref="E194">_xll.SNL.Clients.Office.Excel.Functions.SPG($A194, "SP_DEBT_TO_EQUITY", E$3)</f>
        <v>0.376</v>
      </c>
      <c r="F194" s="9" cm="1">
        <f t="array" ref="F194">_xll.SNL.Clients.Office.Excel.Functions.SPG($A194, "SP_DEBT_TO_EQUITY", F$3)</f>
        <v>0.376</v>
      </c>
      <c r="G194" s="9" cm="1">
        <f t="array" ref="G194">_xll.SNL.Clients.Office.Excel.Functions.SPG($A194, "SP_DEBT_TO_EQUITY", G$3)</f>
        <v>0.36899999999999999</v>
      </c>
      <c r="H194" s="9" cm="1">
        <f t="array" ref="H194">_xll.SNL.Clients.Office.Excel.Functions.SPG($A194, "SP_DEBT_TO_EQUITY", H$3)</f>
        <v>0.28699999999999998</v>
      </c>
      <c r="I194" s="9" cm="1">
        <f t="array" ref="I194">_xll.SNL.Clients.Office.Excel.Functions.SPG($A194, "SP_DEBT_TO_EQUITY", I$3)</f>
        <v>0.315</v>
      </c>
      <c r="J194" s="9" cm="1">
        <f t="array" ref="J194">_xll.SNL.Clients.Office.Excel.Functions.SPG($A194, "SP_DEBT_TO_EQUITY", J$3)</f>
        <v>0.313</v>
      </c>
    </row>
    <row r="195" spans="1:10" x14ac:dyDescent="0.3">
      <c r="A195" s="11" t="s">
        <v>194</v>
      </c>
      <c r="B195" s="9" cm="1">
        <f t="array" ref="B195">_xll.SNL.Clients.Office.Excel.Functions.SPG($A195, "SP_DEBT_TO_EQUITY", B$3)</f>
        <v>0.68300000000000005</v>
      </c>
      <c r="C195" s="9" cm="1">
        <f t="array" ref="C195">_xll.SNL.Clients.Office.Excel.Functions.SPG($A195, "SP_DEBT_TO_EQUITY", C$3)</f>
        <v>0.68799999999999994</v>
      </c>
      <c r="D195" s="9" cm="1">
        <f t="array" ref="D195">_xll.SNL.Clients.Office.Excel.Functions.SPG($A195, "SP_DEBT_TO_EQUITY", D$3)</f>
        <v>0.70299999999999996</v>
      </c>
      <c r="E195" s="9" cm="1">
        <f t="array" ref="E195">_xll.SNL.Clients.Office.Excel.Functions.SPG($A195, "SP_DEBT_TO_EQUITY", E$3)</f>
        <v>0.73699999999999999</v>
      </c>
      <c r="F195" s="9" cm="1">
        <f t="array" ref="F195">_xll.SNL.Clients.Office.Excel.Functions.SPG($A195, "SP_DEBT_TO_EQUITY", F$3)</f>
        <v>0.745</v>
      </c>
      <c r="G195" s="9" cm="1">
        <f t="array" ref="G195">_xll.SNL.Clients.Office.Excel.Functions.SPG($A195, "SP_DEBT_TO_EQUITY", G$3)</f>
        <v>0.89</v>
      </c>
      <c r="H195" s="9" cm="1">
        <f t="array" ref="H195">_xll.SNL.Clients.Office.Excel.Functions.SPG($A195, "SP_DEBT_TO_EQUITY", H$3)</f>
        <v>0.76700000000000002</v>
      </c>
      <c r="I195" s="9" cm="1">
        <f t="array" ref="I195">_xll.SNL.Clients.Office.Excel.Functions.SPG($A195, "SP_DEBT_TO_EQUITY", I$3)</f>
        <v>0.77</v>
      </c>
      <c r="J195" s="9" cm="1">
        <f t="array" ref="J195">_xll.SNL.Clients.Office.Excel.Functions.SPG($A195, "SP_DEBT_TO_EQUITY", J$3)</f>
        <v>0.78600000000000003</v>
      </c>
    </row>
    <row r="196" spans="1:10" x14ac:dyDescent="0.3">
      <c r="A196" s="11" t="s">
        <v>195</v>
      </c>
      <c r="B196" s="9" cm="1">
        <f t="array" ref="B196">_xll.SNL.Clients.Office.Excel.Functions.SPG($A196, "SP_DEBT_TO_EQUITY", B$3)</f>
        <v>0.68300000000000005</v>
      </c>
      <c r="C196" s="9" cm="1">
        <f t="array" ref="C196">_xll.SNL.Clients.Office.Excel.Functions.SPG($A196, "SP_DEBT_TO_EQUITY", C$3)</f>
        <v>0.68799999999999994</v>
      </c>
      <c r="D196" s="9" cm="1">
        <f t="array" ref="D196">_xll.SNL.Clients.Office.Excel.Functions.SPG($A196, "SP_DEBT_TO_EQUITY", D$3)</f>
        <v>0.70299999999999996</v>
      </c>
      <c r="E196" s="9" cm="1">
        <f t="array" ref="E196">_xll.SNL.Clients.Office.Excel.Functions.SPG($A196, "SP_DEBT_TO_EQUITY", E$3)</f>
        <v>0.73699999999999999</v>
      </c>
      <c r="F196" s="9" cm="1">
        <f t="array" ref="F196">_xll.SNL.Clients.Office.Excel.Functions.SPG($A196, "SP_DEBT_TO_EQUITY", F$3)</f>
        <v>0.745</v>
      </c>
      <c r="G196" s="9" cm="1">
        <f t="array" ref="G196">_xll.SNL.Clients.Office.Excel.Functions.SPG($A196, "SP_DEBT_TO_EQUITY", G$3)</f>
        <v>0.89</v>
      </c>
      <c r="H196" s="9" cm="1">
        <f t="array" ref="H196">_xll.SNL.Clients.Office.Excel.Functions.SPG($A196, "SP_DEBT_TO_EQUITY", H$3)</f>
        <v>0.76700000000000002</v>
      </c>
      <c r="I196" s="9" cm="1">
        <f t="array" ref="I196">_xll.SNL.Clients.Office.Excel.Functions.SPG($A196, "SP_DEBT_TO_EQUITY", I$3)</f>
        <v>0.77</v>
      </c>
      <c r="J196" s="9" cm="1">
        <f t="array" ref="J196">_xll.SNL.Clients.Office.Excel.Functions.SPG($A196, "SP_DEBT_TO_EQUITY", J$3)</f>
        <v>0.78600000000000003</v>
      </c>
    </row>
    <row r="197" spans="1:10" x14ac:dyDescent="0.3">
      <c r="A197" s="11" t="s">
        <v>196</v>
      </c>
      <c r="B197" s="9" cm="1">
        <f t="array" ref="B197">_xll.SNL.Clients.Office.Excel.Functions.SPG($A197, "SP_DEBT_TO_EQUITY", B$3)</f>
        <v>0.24099999999999999</v>
      </c>
      <c r="C197" s="9" cm="1">
        <f t="array" ref="C197">_xll.SNL.Clients.Office.Excel.Functions.SPG($A197, "SP_DEBT_TO_EQUITY", C$3)</f>
        <v>0.24299999999999999</v>
      </c>
      <c r="D197" s="9" cm="1">
        <f t="array" ref="D197">_xll.SNL.Clients.Office.Excel.Functions.SPG($A197, "SP_DEBT_TO_EQUITY", D$3)</f>
        <v>0.25700000000000001</v>
      </c>
      <c r="E197" s="9" cm="1">
        <f t="array" ref="E197">_xll.SNL.Clients.Office.Excel.Functions.SPG($A197, "SP_DEBT_TO_EQUITY", E$3)</f>
        <v>0.26900000000000002</v>
      </c>
      <c r="F197" s="9" cm="1">
        <f t="array" ref="F197">_xll.SNL.Clients.Office.Excel.Functions.SPG($A197, "SP_DEBT_TO_EQUITY", F$3)</f>
        <v>0.27100000000000002</v>
      </c>
      <c r="G197" s="9" cm="1">
        <f t="array" ref="G197">_xll.SNL.Clients.Office.Excel.Functions.SPG($A197, "SP_DEBT_TO_EQUITY", G$3)</f>
        <v>0.28499999999999998</v>
      </c>
      <c r="H197" s="9" cm="1">
        <f t="array" ref="H197">_xll.SNL.Clients.Office.Excel.Functions.SPG($A197, "SP_DEBT_TO_EQUITY", H$3)</f>
        <v>0.25900000000000001</v>
      </c>
      <c r="I197" s="9" cm="1">
        <f t="array" ref="I197">_xll.SNL.Clients.Office.Excel.Functions.SPG($A197, "SP_DEBT_TO_EQUITY", I$3)</f>
        <v>0.28399999999999997</v>
      </c>
      <c r="J197" s="9" cm="1">
        <f t="array" ref="J197">_xll.SNL.Clients.Office.Excel.Functions.SPG($A197, "SP_DEBT_TO_EQUITY", J$3)</f>
        <v>0.28999999999999998</v>
      </c>
    </row>
    <row r="198" spans="1:10" x14ac:dyDescent="0.3">
      <c r="A198" s="11" t="s">
        <v>197</v>
      </c>
      <c r="B198" s="9" cm="1">
        <f t="array" ref="B198">_xll.SNL.Clients.Office.Excel.Functions.SPG($A198, "SP_DEBT_TO_EQUITY", B$3)</f>
        <v>0.32200000000000001</v>
      </c>
      <c r="C198" s="9" cm="1">
        <f t="array" ref="C198">_xll.SNL.Clients.Office.Excel.Functions.SPG($A198, "SP_DEBT_TO_EQUITY", C$3)</f>
        <v>0.33800000000000002</v>
      </c>
      <c r="D198" s="9" cm="1">
        <f t="array" ref="D198">_xll.SNL.Clients.Office.Excel.Functions.SPG($A198, "SP_DEBT_TO_EQUITY", D$3)</f>
        <v>0.33500000000000002</v>
      </c>
      <c r="E198" s="9" cm="1">
        <f t="array" ref="E198">_xll.SNL.Clients.Office.Excel.Functions.SPG($A198, "SP_DEBT_TO_EQUITY", E$3)</f>
        <v>0.32900000000000001</v>
      </c>
      <c r="F198" s="9" cm="1">
        <f t="array" ref="F198">_xll.SNL.Clients.Office.Excel.Functions.SPG($A198, "SP_DEBT_TO_EQUITY", F$3)</f>
        <v>0.33500000000000002</v>
      </c>
      <c r="G198" s="9" cm="1">
        <f t="array" ref="G198">_xll.SNL.Clients.Office.Excel.Functions.SPG($A198, "SP_DEBT_TO_EQUITY", G$3)</f>
        <v>0.36099999999999999</v>
      </c>
      <c r="H198" s="9" cm="1">
        <f t="array" ref="H198">_xll.SNL.Clients.Office.Excel.Functions.SPG($A198, "SP_DEBT_TO_EQUITY", H$3)</f>
        <v>0.35299999999999998</v>
      </c>
      <c r="I198" s="9" cm="1">
        <f t="array" ref="I198">_xll.SNL.Clients.Office.Excel.Functions.SPG($A198, "SP_DEBT_TO_EQUITY", I$3)</f>
        <v>0.36499999999999999</v>
      </c>
      <c r="J198" s="9" cm="1">
        <f t="array" ref="J198">_xll.SNL.Clients.Office.Excel.Functions.SPG($A198, "SP_DEBT_TO_EQUITY", J$3)</f>
        <v>0.376</v>
      </c>
    </row>
    <row r="199" spans="1:10" x14ac:dyDescent="0.3">
      <c r="A199" s="11" t="s">
        <v>198</v>
      </c>
      <c r="B199" s="9" cm="1">
        <f t="array" ref="B199">_xll.SNL.Clients.Office.Excel.Functions.SPG($A199, "SP_DEBT_TO_EQUITY", B$3)</f>
        <v>2.1999999999999999E-2</v>
      </c>
      <c r="C199" s="9" cm="1">
        <f t="array" ref="C199">_xll.SNL.Clients.Office.Excel.Functions.SPG($A199, "SP_DEBT_TO_EQUITY", C$3)</f>
        <v>2.1000000000000001E-2</v>
      </c>
      <c r="D199" s="9" cm="1">
        <f t="array" ref="D199">_xll.SNL.Clients.Office.Excel.Functions.SPG($A199, "SP_DEBT_TO_EQUITY", D$3)</f>
        <v>1.9E-2</v>
      </c>
      <c r="E199" s="9" cm="1">
        <f t="array" ref="E199">_xll.SNL.Clients.Office.Excel.Functions.SPG($A199, "SP_DEBT_TO_EQUITY", E$3)</f>
        <v>1.9E-2</v>
      </c>
      <c r="F199" s="9" cm="1">
        <f t="array" ref="F199">_xll.SNL.Clients.Office.Excel.Functions.SPG($A199, "SP_DEBT_TO_EQUITY", F$3)</f>
        <v>1.9E-2</v>
      </c>
      <c r="G199" s="9" cm="1">
        <f t="array" ref="G199">_xll.SNL.Clients.Office.Excel.Functions.SPG($A199, "SP_DEBT_TO_EQUITY", G$3)</f>
        <v>0.02</v>
      </c>
      <c r="H199" s="9" cm="1">
        <f t="array" ref="H199">_xll.SNL.Clients.Office.Excel.Functions.SPG($A199, "SP_DEBT_TO_EQUITY", H$3)</f>
        <v>2.3E-2</v>
      </c>
      <c r="I199" s="9" cm="1">
        <f t="array" ref="I199">_xll.SNL.Clients.Office.Excel.Functions.SPG($A199, "SP_DEBT_TO_EQUITY", I$3)</f>
        <v>2.3E-2</v>
      </c>
      <c r="J199" s="9" cm="1">
        <f t="array" ref="J199">_xll.SNL.Clients.Office.Excel.Functions.SPG($A199, "SP_DEBT_TO_EQUITY", J$3)</f>
        <v>2.1999999999999999E-2</v>
      </c>
    </row>
    <row r="200" spans="1:10" x14ac:dyDescent="0.3">
      <c r="A200" s="11" t="s">
        <v>199</v>
      </c>
      <c r="B200" s="9" cm="1">
        <f t="array" ref="B200">_xll.SNL.Clients.Office.Excel.Functions.SPG($A200, "SP_DEBT_TO_EQUITY", B$3)</f>
        <v>1.925</v>
      </c>
      <c r="C200" s="9" cm="1">
        <f t="array" ref="C200">_xll.SNL.Clients.Office.Excel.Functions.SPG($A200, "SP_DEBT_TO_EQUITY", C$3)</f>
        <v>2.1339999999999999</v>
      </c>
      <c r="D200" s="9" cm="1">
        <f t="array" ref="D200">_xll.SNL.Clients.Office.Excel.Functions.SPG($A200, "SP_DEBT_TO_EQUITY", D$3)</f>
        <v>2.8210000000000002</v>
      </c>
      <c r="E200" s="9" cm="1">
        <f t="array" ref="E200">_xll.SNL.Clients.Office.Excel.Functions.SPG($A200, "SP_DEBT_TO_EQUITY", E$3)</f>
        <v>4.673</v>
      </c>
      <c r="F200" s="9" cm="1">
        <f t="array" ref="F200">_xll.SNL.Clients.Office.Excel.Functions.SPG($A200, "SP_DEBT_TO_EQUITY", F$3)</f>
        <v>4.1050000000000004</v>
      </c>
      <c r="G200" s="9" cm="1">
        <f t="array" ref="G200">_xll.SNL.Clients.Office.Excel.Functions.SPG($A200, "SP_DEBT_TO_EQUITY", G$3)</f>
        <v>4.5110000000000001</v>
      </c>
      <c r="H200" s="9" cm="1">
        <f t="array" ref="H200">_xll.SNL.Clients.Office.Excel.Functions.SPG($A200, "SP_DEBT_TO_EQUITY", H$3)</f>
        <v>5.452</v>
      </c>
      <c r="I200" s="9" cm="1">
        <f t="array" ref="I200">_xll.SNL.Clients.Office.Excel.Functions.SPG($A200, "SP_DEBT_TO_EQUITY", I$3)</f>
        <v>5.32</v>
      </c>
      <c r="J200" s="9" cm="1">
        <f t="array" ref="J200">_xll.SNL.Clients.Office.Excel.Functions.SPG($A200, "SP_DEBT_TO_EQUITY", J$3)</f>
        <v>6.633</v>
      </c>
    </row>
    <row r="201" spans="1:10" x14ac:dyDescent="0.3">
      <c r="A201" s="11" t="s">
        <v>200</v>
      </c>
      <c r="B201" s="9" cm="1">
        <f t="array" ref="B201">_xll.SNL.Clients.Office.Excel.Functions.SPG($A201, "SP_DEBT_TO_EQUITY", B$3)</f>
        <v>0.97499999999999998</v>
      </c>
      <c r="C201" s="9" cm="1">
        <f t="array" ref="C201">_xll.SNL.Clients.Office.Excel.Functions.SPG($A201, "SP_DEBT_TO_EQUITY", C$3)</f>
        <v>1.0840000000000001</v>
      </c>
      <c r="D201" s="9" cm="1">
        <f t="array" ref="D201">_xll.SNL.Clients.Office.Excel.Functions.SPG($A201, "SP_DEBT_TO_EQUITY", D$3)</f>
        <v>1.2609999999999999</v>
      </c>
      <c r="E201" s="9" cm="1">
        <f t="array" ref="E201">_xll.SNL.Clients.Office.Excel.Functions.SPG($A201, "SP_DEBT_TO_EQUITY", E$3)</f>
        <v>1.2090000000000001</v>
      </c>
      <c r="F201" s="9" cm="1">
        <f t="array" ref="F201">_xll.SNL.Clients.Office.Excel.Functions.SPG($A201, "SP_DEBT_TO_EQUITY", F$3)</f>
        <v>1.272</v>
      </c>
      <c r="G201" s="9" cm="1">
        <f t="array" ref="G201">_xll.SNL.Clients.Office.Excel.Functions.SPG($A201, "SP_DEBT_TO_EQUITY", G$3)</f>
        <v>1.349</v>
      </c>
      <c r="H201" s="9" cm="1">
        <f t="array" ref="H201">_xll.SNL.Clients.Office.Excel.Functions.SPG($A201, "SP_DEBT_TO_EQUITY", H$3)</f>
        <v>1.4550000000000001</v>
      </c>
      <c r="I201" s="9" cm="1">
        <f t="array" ref="I201">_xll.SNL.Clients.Office.Excel.Functions.SPG($A201, "SP_DEBT_TO_EQUITY", I$3)</f>
        <v>1.4490000000000001</v>
      </c>
      <c r="J201" s="9" cm="1">
        <f t="array" ref="J201">_xll.SNL.Clients.Office.Excel.Functions.SPG($A201, "SP_DEBT_TO_EQUITY", J$3)</f>
        <v>1.534</v>
      </c>
    </row>
    <row r="202" spans="1:10" x14ac:dyDescent="0.3">
      <c r="A202" s="11" t="s">
        <v>201</v>
      </c>
      <c r="B202" s="9" cm="1">
        <f t="array" ref="B202">_xll.SNL.Clients.Office.Excel.Functions.SPG($A202, "SP_DEBT_TO_EQUITY", B$3)</f>
        <v>0.105</v>
      </c>
      <c r="C202" s="9" cm="1">
        <f t="array" ref="C202">_xll.SNL.Clients.Office.Excel.Functions.SPG($A202, "SP_DEBT_TO_EQUITY", C$3)</f>
        <v>0.1</v>
      </c>
      <c r="D202" s="9" cm="1">
        <f t="array" ref="D202">_xll.SNL.Clients.Office.Excel.Functions.SPG($A202, "SP_DEBT_TO_EQUITY", D$3)</f>
        <v>9.2999999999999999E-2</v>
      </c>
      <c r="E202" s="9" cm="1">
        <f t="array" ref="E202">_xll.SNL.Clients.Office.Excel.Functions.SPG($A202, "SP_DEBT_TO_EQUITY", E$3)</f>
        <v>9.7000000000000003E-2</v>
      </c>
      <c r="F202" s="9" cm="1">
        <f t="array" ref="F202">_xll.SNL.Clients.Office.Excel.Functions.SPG($A202, "SP_DEBT_TO_EQUITY", F$3)</f>
        <v>0.10199999999999999</v>
      </c>
      <c r="G202" s="9" cm="1">
        <f t="array" ref="G202">_xll.SNL.Clients.Office.Excel.Functions.SPG($A202, "SP_DEBT_TO_EQUITY", G$3)</f>
        <v>0.14099999999999999</v>
      </c>
      <c r="H202" s="9" t="str" cm="1">
        <f t="array" ref="H202">_xll.SNL.Clients.Office.Excel.Functions.SPG($A202, "SP_DEBT_TO_EQUITY", H$3)</f>
        <v>NA</v>
      </c>
      <c r="I202" s="9" t="str" cm="1">
        <f t="array" ref="I202">_xll.SNL.Clients.Office.Excel.Functions.SPG($A202, "SP_DEBT_TO_EQUITY", I$3)</f>
        <v>NA</v>
      </c>
      <c r="J202" s="9" cm="1">
        <f t="array" ref="J202">_xll.SNL.Clients.Office.Excel.Functions.SPG($A202, "SP_DEBT_TO_EQUITY", J$3)</f>
        <v>0.10100000000000001</v>
      </c>
    </row>
    <row r="203" spans="1:10" x14ac:dyDescent="0.3">
      <c r="A203" s="11" t="s">
        <v>202</v>
      </c>
      <c r="B203" s="9" cm="1">
        <f t="array" ref="B203">_xll.SNL.Clients.Office.Excel.Functions.SPG($A203, "SP_DEBT_TO_EQUITY", B$3)</f>
        <v>3.665</v>
      </c>
      <c r="C203" s="9" cm="1">
        <f t="array" ref="C203">_xll.SNL.Clients.Office.Excel.Functions.SPG($A203, "SP_DEBT_TO_EQUITY", C$3)</f>
        <v>3.9660000000000002</v>
      </c>
      <c r="D203" s="9" cm="1">
        <f t="array" ref="D203">_xll.SNL.Clients.Office.Excel.Functions.SPG($A203, "SP_DEBT_TO_EQUITY", D$3)</f>
        <v>4.093</v>
      </c>
      <c r="E203" s="9" cm="1">
        <f t="array" ref="E203">_xll.SNL.Clients.Office.Excel.Functions.SPG($A203, "SP_DEBT_TO_EQUITY", E$3)</f>
        <v>4.3529999999999998</v>
      </c>
      <c r="F203" s="9" cm="1">
        <f t="array" ref="F203">_xll.SNL.Clients.Office.Excel.Functions.SPG($A203, "SP_DEBT_TO_EQUITY", F$3)</f>
        <v>4.0439999999999996</v>
      </c>
      <c r="G203" s="9" cm="1">
        <f t="array" ref="G203">_xll.SNL.Clients.Office.Excel.Functions.SPG($A203, "SP_DEBT_TO_EQUITY", G$3)</f>
        <v>3.8460000000000001</v>
      </c>
      <c r="H203" s="9" cm="1">
        <f t="array" ref="H203">_xll.SNL.Clients.Office.Excel.Functions.SPG($A203, "SP_DEBT_TO_EQUITY", H$3)</f>
        <v>3.9590000000000001</v>
      </c>
      <c r="I203" s="9" cm="1">
        <f t="array" ref="I203">_xll.SNL.Clients.Office.Excel.Functions.SPG($A203, "SP_DEBT_TO_EQUITY", I$3)</f>
        <v>4.1130000000000004</v>
      </c>
      <c r="J203" s="9" cm="1">
        <f t="array" ref="J203">_xll.SNL.Clients.Office.Excel.Functions.SPG($A203, "SP_DEBT_TO_EQUITY", J$3)</f>
        <v>4.4630000000000001</v>
      </c>
    </row>
    <row r="204" spans="1:10" x14ac:dyDescent="0.3">
      <c r="A204" s="11" t="s">
        <v>203</v>
      </c>
      <c r="B204" s="9" cm="1">
        <f t="array" ref="B204">_xll.SNL.Clients.Office.Excel.Functions.SPG($A204, "SP_DEBT_TO_EQUITY", B$3)</f>
        <v>0.57399999999999995</v>
      </c>
      <c r="C204" s="9" cm="1">
        <f t="array" ref="C204">_xll.SNL.Clients.Office.Excel.Functions.SPG($A204, "SP_DEBT_TO_EQUITY", C$3)</f>
        <v>0.55800000000000005</v>
      </c>
      <c r="D204" s="9" cm="1">
        <f t="array" ref="D204">_xll.SNL.Clients.Office.Excel.Functions.SPG($A204, "SP_DEBT_TO_EQUITY", D$3)</f>
        <v>0.65400000000000003</v>
      </c>
      <c r="E204" s="9" cm="1">
        <f t="array" ref="E204">_xll.SNL.Clients.Office.Excel.Functions.SPG($A204, "SP_DEBT_TO_EQUITY", E$3)</f>
        <v>0.68100000000000005</v>
      </c>
      <c r="F204" s="9" cm="1">
        <f t="array" ref="F204">_xll.SNL.Clients.Office.Excel.Functions.SPG($A204, "SP_DEBT_TO_EQUITY", F$3)</f>
        <v>0.68400000000000005</v>
      </c>
      <c r="G204" s="9" cm="1">
        <f t="array" ref="G204">_xll.SNL.Clients.Office.Excel.Functions.SPG($A204, "SP_DEBT_TO_EQUITY", G$3)</f>
        <v>0.70199999999999996</v>
      </c>
      <c r="H204" s="9" cm="1">
        <f t="array" ref="H204">_xll.SNL.Clients.Office.Excel.Functions.SPG($A204, "SP_DEBT_TO_EQUITY", H$3)</f>
        <v>0.69299999999999995</v>
      </c>
      <c r="I204" s="9" cm="1">
        <f t="array" ref="I204">_xll.SNL.Clients.Office.Excel.Functions.SPG($A204, "SP_DEBT_TO_EQUITY", I$3)</f>
        <v>0.71699999999999997</v>
      </c>
      <c r="J204" s="9" cm="1">
        <f t="array" ref="J204">_xll.SNL.Clients.Office.Excel.Functions.SPG($A204, "SP_DEBT_TO_EQUITY", J$3)</f>
        <v>0.74199999999999999</v>
      </c>
    </row>
    <row r="205" spans="1:10" x14ac:dyDescent="0.3">
      <c r="A205" s="11" t="s">
        <v>204</v>
      </c>
      <c r="B205" s="9" cm="1">
        <f t="array" ref="B205">_xll.SNL.Clients.Office.Excel.Functions.SPG($A205, "SP_DEBT_TO_EQUITY", B$3)</f>
        <v>0.51800000000000002</v>
      </c>
      <c r="C205" s="9" cm="1">
        <f t="array" ref="C205">_xll.SNL.Clients.Office.Excel.Functions.SPG($A205, "SP_DEBT_TO_EQUITY", C$3)</f>
        <v>0.48399999999999999</v>
      </c>
      <c r="D205" s="9" cm="1">
        <f t="array" ref="D205">_xll.SNL.Clients.Office.Excel.Functions.SPG($A205, "SP_DEBT_TO_EQUITY", D$3)</f>
        <v>0.48599999999999999</v>
      </c>
      <c r="E205" s="9" cm="1">
        <f t="array" ref="E205">_xll.SNL.Clients.Office.Excel.Functions.SPG($A205, "SP_DEBT_TO_EQUITY", E$3)</f>
        <v>0.505</v>
      </c>
      <c r="F205" s="9" cm="1">
        <f t="array" ref="F205">_xll.SNL.Clients.Office.Excel.Functions.SPG($A205, "SP_DEBT_TO_EQUITY", F$3)</f>
        <v>0.51700000000000002</v>
      </c>
      <c r="G205" s="9" cm="1">
        <f t="array" ref="G205">_xll.SNL.Clients.Office.Excel.Functions.SPG($A205, "SP_DEBT_TO_EQUITY", G$3)</f>
        <v>0.52</v>
      </c>
      <c r="H205" s="9" cm="1">
        <f t="array" ref="H205">_xll.SNL.Clients.Office.Excel.Functions.SPG($A205, "SP_DEBT_TO_EQUITY", H$3)</f>
        <v>0.55100000000000005</v>
      </c>
      <c r="I205" s="9" cm="1">
        <f t="array" ref="I205">_xll.SNL.Clients.Office.Excel.Functions.SPG($A205, "SP_DEBT_TO_EQUITY", I$3)</f>
        <v>0.59</v>
      </c>
      <c r="J205" s="9" cm="1">
        <f t="array" ref="J205">_xll.SNL.Clients.Office.Excel.Functions.SPG($A205, "SP_DEBT_TO_EQUITY", J$3)</f>
        <v>0.63400000000000001</v>
      </c>
    </row>
    <row r="206" spans="1:10" x14ac:dyDescent="0.3">
      <c r="A206" s="11" t="s">
        <v>205</v>
      </c>
      <c r="B206" s="9" cm="1">
        <f t="array" ref="B206">_xll.SNL.Clients.Office.Excel.Functions.SPG($A206, "SP_DEBT_TO_EQUITY", B$3)</f>
        <v>1.0640000000000001</v>
      </c>
      <c r="C206" s="9" cm="1">
        <f t="array" ref="C206">_xll.SNL.Clients.Office.Excel.Functions.SPG($A206, "SP_DEBT_TO_EQUITY", C$3)</f>
        <v>1.042</v>
      </c>
      <c r="D206" s="9" cm="1">
        <f t="array" ref="D206">_xll.SNL.Clients.Office.Excel.Functions.SPG($A206, "SP_DEBT_TO_EQUITY", D$3)</f>
        <v>1.1020000000000001</v>
      </c>
      <c r="E206" s="9" cm="1">
        <f t="array" ref="E206">_xll.SNL.Clients.Office.Excel.Functions.SPG($A206, "SP_DEBT_TO_EQUITY", E$3)</f>
        <v>1.105</v>
      </c>
      <c r="F206" s="9" cm="1">
        <f t="array" ref="F206">_xll.SNL.Clients.Office.Excel.Functions.SPG($A206, "SP_DEBT_TO_EQUITY", F$3)</f>
        <v>0.72099999999999997</v>
      </c>
      <c r="G206" s="9" cm="1">
        <f t="array" ref="G206">_xll.SNL.Clients.Office.Excel.Functions.SPG($A206, "SP_DEBT_TO_EQUITY", G$3)</f>
        <v>0.76100000000000001</v>
      </c>
      <c r="H206" s="9" cm="1">
        <f t="array" ref="H206">_xll.SNL.Clients.Office.Excel.Functions.SPG($A206, "SP_DEBT_TO_EQUITY", H$3)</f>
        <v>0.76400000000000001</v>
      </c>
      <c r="I206" s="9" cm="1">
        <f t="array" ref="I206">_xll.SNL.Clients.Office.Excel.Functions.SPG($A206, "SP_DEBT_TO_EQUITY", I$3)</f>
        <v>0.73799999999999999</v>
      </c>
      <c r="J206" s="9" cm="1">
        <f t="array" ref="J206">_xll.SNL.Clients.Office.Excel.Functions.SPG($A206, "SP_DEBT_TO_EQUITY", J$3)</f>
        <v>0.747</v>
      </c>
    </row>
    <row r="207" spans="1:10" x14ac:dyDescent="0.3">
      <c r="A207" s="11" t="s">
        <v>206</v>
      </c>
      <c r="B207" s="9" cm="1">
        <f t="array" ref="B207">_xll.SNL.Clients.Office.Excel.Functions.SPG($A207, "SP_DEBT_TO_EQUITY", B$3)</f>
        <v>1.4910000000000001</v>
      </c>
      <c r="C207" s="9" cm="1">
        <f t="array" ref="C207">_xll.SNL.Clients.Office.Excel.Functions.SPG($A207, "SP_DEBT_TO_EQUITY", C$3)</f>
        <v>1.5369999999999999</v>
      </c>
      <c r="D207" s="9" cm="1">
        <f t="array" ref="D207">_xll.SNL.Clients.Office.Excel.Functions.SPG($A207, "SP_DEBT_TO_EQUITY", D$3)</f>
        <v>1.3979999999999999</v>
      </c>
      <c r="E207" s="9" cm="1">
        <f t="array" ref="E207">_xll.SNL.Clients.Office.Excel.Functions.SPG($A207, "SP_DEBT_TO_EQUITY", E$3)</f>
        <v>1.38</v>
      </c>
      <c r="F207" s="9" cm="1">
        <f t="array" ref="F207">_xll.SNL.Clients.Office.Excel.Functions.SPG($A207, "SP_DEBT_TO_EQUITY", F$3)</f>
        <v>1.2909999999999999</v>
      </c>
      <c r="G207" s="9" cm="1">
        <f t="array" ref="G207">_xll.SNL.Clients.Office.Excel.Functions.SPG($A207, "SP_DEBT_TO_EQUITY", G$3)</f>
        <v>1.3129999999999999</v>
      </c>
      <c r="H207" s="9" cm="1">
        <f t="array" ref="H207">_xll.SNL.Clients.Office.Excel.Functions.SPG($A207, "SP_DEBT_TO_EQUITY", H$3)</f>
        <v>1.1679999999999999</v>
      </c>
      <c r="I207" s="9" cm="1">
        <f t="array" ref="I207">_xll.SNL.Clients.Office.Excel.Functions.SPG($A207, "SP_DEBT_TO_EQUITY", I$3)</f>
        <v>1.1279999999999999</v>
      </c>
      <c r="J207" s="9" cm="1">
        <f t="array" ref="J207">_xll.SNL.Clients.Office.Excel.Functions.SPG($A207, "SP_DEBT_TO_EQUITY", J$3)</f>
        <v>1.105</v>
      </c>
    </row>
    <row r="208" spans="1:10" x14ac:dyDescent="0.3">
      <c r="A208" s="11" t="s">
        <v>207</v>
      </c>
      <c r="B208" s="9" cm="1">
        <f t="array" ref="B208">_xll.SNL.Clients.Office.Excel.Functions.SPG($A208, "SP_DEBT_TO_EQUITY", B$3)</f>
        <v>1.9970000000000001</v>
      </c>
      <c r="C208" s="9" cm="1">
        <f t="array" ref="C208">_xll.SNL.Clients.Office.Excel.Functions.SPG($A208, "SP_DEBT_TO_EQUITY", C$3)</f>
        <v>1.996</v>
      </c>
      <c r="D208" s="9" cm="1">
        <f t="array" ref="D208">_xll.SNL.Clients.Office.Excel.Functions.SPG($A208, "SP_DEBT_TO_EQUITY", D$3)</f>
        <v>1.746</v>
      </c>
      <c r="E208" s="9" cm="1">
        <f t="array" ref="E208">_xll.SNL.Clients.Office.Excel.Functions.SPG($A208, "SP_DEBT_TO_EQUITY", E$3)</f>
        <v>1.79</v>
      </c>
      <c r="F208" s="9" cm="1">
        <f t="array" ref="F208">_xll.SNL.Clients.Office.Excel.Functions.SPG($A208, "SP_DEBT_TO_EQUITY", F$3)</f>
        <v>1.7649999999999999</v>
      </c>
      <c r="G208" s="9" cm="1">
        <f t="array" ref="G208">_xll.SNL.Clients.Office.Excel.Functions.SPG($A208, "SP_DEBT_TO_EQUITY", G$3)</f>
        <v>1.7989999999999999</v>
      </c>
      <c r="H208" s="9" cm="1">
        <f t="array" ref="H208">_xll.SNL.Clients.Office.Excel.Functions.SPG($A208, "SP_DEBT_TO_EQUITY", H$3)</f>
        <v>1.55</v>
      </c>
      <c r="I208" s="9" cm="1">
        <f t="array" ref="I208">_xll.SNL.Clients.Office.Excel.Functions.SPG($A208, "SP_DEBT_TO_EQUITY", I$3)</f>
        <v>1.5920000000000001</v>
      </c>
      <c r="J208" s="9" cm="1">
        <f t="array" ref="J208">_xll.SNL.Clients.Office.Excel.Functions.SPG($A208, "SP_DEBT_TO_EQUITY", J$3)</f>
        <v>1.5740000000000001</v>
      </c>
    </row>
    <row r="209" spans="1:10" x14ac:dyDescent="0.3">
      <c r="A209" s="11" t="s">
        <v>208</v>
      </c>
      <c r="B209" s="9" cm="1">
        <f t="array" ref="B209">_xll.SNL.Clients.Office.Excel.Functions.SPG($A209, "SP_DEBT_TO_EQUITY", B$3)</f>
        <v>1.367</v>
      </c>
      <c r="C209" s="9" cm="1">
        <f t="array" ref="C209">_xll.SNL.Clients.Office.Excel.Functions.SPG($A209, "SP_DEBT_TO_EQUITY", C$3)</f>
        <v>1.3979999999999999</v>
      </c>
      <c r="D209" s="9" cm="1">
        <f t="array" ref="D209">_xll.SNL.Clients.Office.Excel.Functions.SPG($A209, "SP_DEBT_TO_EQUITY", D$3)</f>
        <v>1.272</v>
      </c>
      <c r="E209" s="9" cm="1">
        <f t="array" ref="E209">_xll.SNL.Clients.Office.Excel.Functions.SPG($A209, "SP_DEBT_TO_EQUITY", E$3)</f>
        <v>1.141</v>
      </c>
      <c r="F209" s="9" cm="1">
        <f t="array" ref="F209">_xll.SNL.Clients.Office.Excel.Functions.SPG($A209, "SP_DEBT_TO_EQUITY", F$3)</f>
        <v>1.1200000000000001</v>
      </c>
      <c r="G209" s="9" cm="1">
        <f t="array" ref="G209">_xll.SNL.Clients.Office.Excel.Functions.SPG($A209, "SP_DEBT_TO_EQUITY", G$3)</f>
        <v>1.1739999999999999</v>
      </c>
      <c r="H209" s="9" cm="1">
        <f t="array" ref="H209">_xll.SNL.Clients.Office.Excel.Functions.SPG($A209, "SP_DEBT_TO_EQUITY", H$3)</f>
        <v>1.008</v>
      </c>
      <c r="I209" s="9" cm="1">
        <f t="array" ref="I209">_xll.SNL.Clients.Office.Excel.Functions.SPG($A209, "SP_DEBT_TO_EQUITY", I$3)</f>
        <v>1.044</v>
      </c>
      <c r="J209" s="9" cm="1">
        <f t="array" ref="J209">_xll.SNL.Clients.Office.Excel.Functions.SPG($A209, "SP_DEBT_TO_EQUITY", J$3)</f>
        <v>1.073</v>
      </c>
    </row>
    <row r="210" spans="1:10" x14ac:dyDescent="0.3">
      <c r="A210" s="11" t="s">
        <v>209</v>
      </c>
      <c r="B210" s="9" cm="1">
        <f t="array" ref="B210">_xll.SNL.Clients.Office.Excel.Functions.SPG($A210, "SP_DEBT_TO_EQUITY", B$3)</f>
        <v>1.3080000000000001</v>
      </c>
      <c r="C210" s="9" cm="1">
        <f t="array" ref="C210">_xll.SNL.Clients.Office.Excel.Functions.SPG($A210, "SP_DEBT_TO_EQUITY", C$3)</f>
        <v>1.42</v>
      </c>
      <c r="D210" s="9" cm="1">
        <f t="array" ref="D210">_xll.SNL.Clients.Office.Excel.Functions.SPG($A210, "SP_DEBT_TO_EQUITY", D$3)</f>
        <v>1.264</v>
      </c>
      <c r="E210" s="9" cm="1">
        <f t="array" ref="E210">_xll.SNL.Clients.Office.Excel.Functions.SPG($A210, "SP_DEBT_TO_EQUITY", E$3)</f>
        <v>1.2829999999999999</v>
      </c>
      <c r="F210" s="9" cm="1">
        <f t="array" ref="F210">_xll.SNL.Clients.Office.Excel.Functions.SPG($A210, "SP_DEBT_TO_EQUITY", F$3)</f>
        <v>1.4430000000000001</v>
      </c>
      <c r="G210" s="9" cm="1">
        <f t="array" ref="G210">_xll.SNL.Clients.Office.Excel.Functions.SPG($A210, "SP_DEBT_TO_EQUITY", G$3)</f>
        <v>1.1279999999999999</v>
      </c>
      <c r="H210" s="9" cm="1">
        <f t="array" ref="H210">_xll.SNL.Clients.Office.Excel.Functions.SPG($A210, "SP_DEBT_TO_EQUITY", H$3)</f>
        <v>1.123</v>
      </c>
      <c r="I210" s="9" cm="1">
        <f t="array" ref="I210">_xll.SNL.Clients.Office.Excel.Functions.SPG($A210, "SP_DEBT_TO_EQUITY", I$3)</f>
        <v>1.1970000000000001</v>
      </c>
      <c r="J210" s="9" cm="1">
        <f t="array" ref="J210">_xll.SNL.Clients.Office.Excel.Functions.SPG($A210, "SP_DEBT_TO_EQUITY", J$3)</f>
        <v>1.2050000000000001</v>
      </c>
    </row>
    <row r="211" spans="1:10" x14ac:dyDescent="0.3">
      <c r="A211" s="11" t="s">
        <v>210</v>
      </c>
      <c r="B211" s="9" cm="1">
        <f t="array" ref="B211">_xll.SNL.Clients.Office.Excel.Functions.SPG($A211, "SP_DEBT_TO_EQUITY", B$3)</f>
        <v>0.73599999999999999</v>
      </c>
      <c r="C211" s="9" cm="1">
        <f t="array" ref="C211">_xll.SNL.Clients.Office.Excel.Functions.SPG($A211, "SP_DEBT_TO_EQUITY", C$3)</f>
        <v>0.746</v>
      </c>
      <c r="D211" s="9" cm="1">
        <f t="array" ref="D211">_xll.SNL.Clients.Office.Excel.Functions.SPG($A211, "SP_DEBT_TO_EQUITY", D$3)</f>
        <v>0.745</v>
      </c>
      <c r="E211" s="9" cm="1">
        <f t="array" ref="E211">_xll.SNL.Clients.Office.Excel.Functions.SPG($A211, "SP_DEBT_TO_EQUITY", E$3)</f>
        <v>0.78500000000000003</v>
      </c>
      <c r="F211" s="9" cm="1">
        <f t="array" ref="F211">_xll.SNL.Clients.Office.Excel.Functions.SPG($A211, "SP_DEBT_TO_EQUITY", F$3)</f>
        <v>0.79400000000000004</v>
      </c>
      <c r="G211" s="9" cm="1">
        <f t="array" ref="G211">_xll.SNL.Clients.Office.Excel.Functions.SPG($A211, "SP_DEBT_TO_EQUITY", G$3)</f>
        <v>0.749</v>
      </c>
      <c r="H211" s="9" cm="1">
        <f t="array" ref="H211">_xll.SNL.Clients.Office.Excel.Functions.SPG($A211, "SP_DEBT_TO_EQUITY", H$3)</f>
        <v>0.75</v>
      </c>
      <c r="I211" s="9" cm="1">
        <f t="array" ref="I211">_xll.SNL.Clients.Office.Excel.Functions.SPG($A211, "SP_DEBT_TO_EQUITY", I$3)</f>
        <v>0.76800000000000002</v>
      </c>
      <c r="J211" s="9" cm="1">
        <f t="array" ref="J211">_xll.SNL.Clients.Office.Excel.Functions.SPG($A211, "SP_DEBT_TO_EQUITY", J$3)</f>
        <v>0.79700000000000004</v>
      </c>
    </row>
    <row r="212" spans="1:10" x14ac:dyDescent="0.3">
      <c r="A212" s="11" t="s">
        <v>211</v>
      </c>
      <c r="B212" s="9" cm="1">
        <f t="array" ref="B212">_xll.SNL.Clients.Office.Excel.Functions.SPG($A212, "SP_DEBT_TO_EQUITY", B$3)</f>
        <v>0.51642786470198798</v>
      </c>
      <c r="C212" s="9" cm="1">
        <f t="array" ref="C212">_xll.SNL.Clients.Office.Excel.Functions.SPG($A212, "SP_DEBT_TO_EQUITY", C$3)</f>
        <v>0.51637765949426295</v>
      </c>
      <c r="D212" s="9" cm="1">
        <f t="array" ref="D212">_xll.SNL.Clients.Office.Excel.Functions.SPG($A212, "SP_DEBT_TO_EQUITY", D$3)</f>
        <v>0.59523975315961097</v>
      </c>
      <c r="E212" s="9" cm="1">
        <f t="array" ref="E212">_xll.SNL.Clients.Office.Excel.Functions.SPG($A212, "SP_DEBT_TO_EQUITY", E$3)</f>
        <v>0.43709057465213602</v>
      </c>
      <c r="F212" s="9" cm="1">
        <f t="array" ref="F212">_xll.SNL.Clients.Office.Excel.Functions.SPG($A212, "SP_DEBT_TO_EQUITY", F$3)</f>
        <v>0.46903085652552101</v>
      </c>
      <c r="G212" s="9" cm="1">
        <f t="array" ref="G212">_xll.SNL.Clients.Office.Excel.Functions.SPG($A212, "SP_DEBT_TO_EQUITY", G$3)</f>
        <v>0.47153218003999697</v>
      </c>
      <c r="H212" s="9" cm="1">
        <f t="array" ref="H212">_xll.SNL.Clients.Office.Excel.Functions.SPG($A212, "SP_DEBT_TO_EQUITY", H$3)</f>
        <v>0.485843901027248</v>
      </c>
      <c r="I212" s="9" cm="1">
        <f t="array" ref="I212">_xll.SNL.Clients.Office.Excel.Functions.SPG($A212, "SP_DEBT_TO_EQUITY", I$3)</f>
        <v>0.51663088214825703</v>
      </c>
      <c r="J212" s="9" cm="1">
        <f t="array" ref="J212">_xll.SNL.Clients.Office.Excel.Functions.SPG($A212, "SP_DEBT_TO_EQUITY", J$3)</f>
        <v>0.55705639536894103</v>
      </c>
    </row>
    <row r="213" spans="1:10" x14ac:dyDescent="0.3">
      <c r="A213" s="11" t="s">
        <v>212</v>
      </c>
      <c r="B213" s="9" cm="1">
        <f t="array" ref="B213">_xll.SNL.Clients.Office.Excel.Functions.SPG($A213, "SP_DEBT_TO_EQUITY", B$3)</f>
        <v>19.457999999999998</v>
      </c>
      <c r="C213" s="9" cm="1">
        <f t="array" ref="C213">_xll.SNL.Clients.Office.Excel.Functions.SPG($A213, "SP_DEBT_TO_EQUITY", C$3)</f>
        <v>5.6269999999999998</v>
      </c>
      <c r="D213" s="9" cm="1">
        <f t="array" ref="D213">_xll.SNL.Clients.Office.Excel.Functions.SPG($A213, "SP_DEBT_TO_EQUITY", D$3)</f>
        <v>10.965999999999999</v>
      </c>
      <c r="E213" s="9" cm="1">
        <f t="array" ref="E213">_xll.SNL.Clients.Office.Excel.Functions.SPG($A213, "SP_DEBT_TO_EQUITY", E$3)</f>
        <v>24.994</v>
      </c>
      <c r="F213" s="9" cm="1">
        <f t="array" ref="F213">_xll.SNL.Clients.Office.Excel.Functions.SPG($A213, "SP_DEBT_TO_EQUITY", F$3)</f>
        <v>9.4920000000000009</v>
      </c>
      <c r="G213" s="9" cm="1">
        <f t="array" ref="G213">_xll.SNL.Clients.Office.Excel.Functions.SPG($A213, "SP_DEBT_TO_EQUITY", G$3)</f>
        <v>63.784999999999997</v>
      </c>
      <c r="H213" s="9" cm="1">
        <f t="array" ref="H213">_xll.SNL.Clients.Office.Excel.Functions.SPG($A213, "SP_DEBT_TO_EQUITY", H$3)</f>
        <v>-4.056</v>
      </c>
      <c r="I213" s="9" cm="1">
        <f t="array" ref="I213">_xll.SNL.Clients.Office.Excel.Functions.SPG($A213, "SP_DEBT_TO_EQUITY", I$3)</f>
        <v>-5.9630000000000001</v>
      </c>
      <c r="J213" s="9" cm="1">
        <f t="array" ref="J213">_xll.SNL.Clients.Office.Excel.Functions.SPG($A213, "SP_DEBT_TO_EQUITY", J$3)</f>
        <v>-11.157999999999999</v>
      </c>
    </row>
    <row r="214" spans="1:10" x14ac:dyDescent="0.3">
      <c r="A214" s="11" t="s">
        <v>213</v>
      </c>
      <c r="B214" s="9" cm="1">
        <f t="array" ref="B214">_xll.SNL.Clients.Office.Excel.Functions.SPG($A214, "SP_DEBT_TO_EQUITY", B$3)</f>
        <v>0.82399999999999995</v>
      </c>
      <c r="C214" s="9" cm="1">
        <f t="array" ref="C214">_xll.SNL.Clients.Office.Excel.Functions.SPG($A214, "SP_DEBT_TO_EQUITY", C$3)</f>
        <v>0.83199999999999996</v>
      </c>
      <c r="D214" s="9" cm="1">
        <f t="array" ref="D214">_xll.SNL.Clients.Office.Excel.Functions.SPG($A214, "SP_DEBT_TO_EQUITY", D$3)</f>
        <v>0.84</v>
      </c>
      <c r="E214" s="9" cm="1">
        <f t="array" ref="E214">_xll.SNL.Clients.Office.Excel.Functions.SPG($A214, "SP_DEBT_TO_EQUITY", E$3)</f>
        <v>0.86899999999999999</v>
      </c>
      <c r="F214" s="9" cm="1">
        <f t="array" ref="F214">_xll.SNL.Clients.Office.Excel.Functions.SPG($A214, "SP_DEBT_TO_EQUITY", F$3)</f>
        <v>0.90800000000000003</v>
      </c>
      <c r="G214" s="9" cm="1">
        <f t="array" ref="G214">_xll.SNL.Clients.Office.Excel.Functions.SPG($A214, "SP_DEBT_TO_EQUITY", G$3)</f>
        <v>0.95099999999999996</v>
      </c>
      <c r="H214" s="9" cm="1">
        <f t="array" ref="H214">_xll.SNL.Clients.Office.Excel.Functions.SPG($A214, "SP_DEBT_TO_EQUITY", H$3)</f>
        <v>0.96899999999999997</v>
      </c>
      <c r="I214" s="9" cm="1">
        <f t="array" ref="I214">_xll.SNL.Clients.Office.Excel.Functions.SPG($A214, "SP_DEBT_TO_EQUITY", I$3)</f>
        <v>1.04</v>
      </c>
      <c r="J214" s="9" cm="1">
        <f t="array" ref="J214">_xll.SNL.Clients.Office.Excel.Functions.SPG($A214, "SP_DEBT_TO_EQUITY", J$3)</f>
        <v>1.0620000000000001</v>
      </c>
    </row>
    <row r="215" spans="1:10" x14ac:dyDescent="0.3">
      <c r="A215" s="11" t="s">
        <v>214</v>
      </c>
      <c r="B215" s="9" cm="1">
        <f t="array" ref="B215">_xll.SNL.Clients.Office.Excel.Functions.SPG($A215, "SP_DEBT_TO_EQUITY", B$3)</f>
        <v>2.806</v>
      </c>
      <c r="C215" s="9" cm="1">
        <f t="array" ref="C215">_xll.SNL.Clients.Office.Excel.Functions.SPG($A215, "SP_DEBT_TO_EQUITY", C$3)</f>
        <v>2.9750000000000001</v>
      </c>
      <c r="D215" s="9" cm="1">
        <f t="array" ref="D215">_xll.SNL.Clients.Office.Excel.Functions.SPG($A215, "SP_DEBT_TO_EQUITY", D$3)</f>
        <v>3.05</v>
      </c>
      <c r="E215" s="9" cm="1">
        <f t="array" ref="E215">_xll.SNL.Clients.Office.Excel.Functions.SPG($A215, "SP_DEBT_TO_EQUITY", E$3)</f>
        <v>3.4049999999999998</v>
      </c>
      <c r="F215" s="9" cm="1">
        <f t="array" ref="F215">_xll.SNL.Clients.Office.Excel.Functions.SPG($A215, "SP_DEBT_TO_EQUITY", F$3)</f>
        <v>3.395</v>
      </c>
      <c r="G215" s="9" cm="1">
        <f t="array" ref="G215">_xll.SNL.Clients.Office.Excel.Functions.SPG($A215, "SP_DEBT_TO_EQUITY", G$3)</f>
        <v>3.2160000000000002</v>
      </c>
      <c r="H215" s="9" cm="1">
        <f t="array" ref="H215">_xll.SNL.Clients.Office.Excel.Functions.SPG($A215, "SP_DEBT_TO_EQUITY", H$3)</f>
        <v>1.7370000000000001</v>
      </c>
      <c r="I215" s="9" cm="1">
        <f t="array" ref="I215">_xll.SNL.Clients.Office.Excel.Functions.SPG($A215, "SP_DEBT_TO_EQUITY", I$3)</f>
        <v>1.6459999999999999</v>
      </c>
      <c r="J215" s="9" cm="1">
        <f t="array" ref="J215">_xll.SNL.Clients.Office.Excel.Functions.SPG($A215, "SP_DEBT_TO_EQUITY", J$3)</f>
        <v>1.4910000000000001</v>
      </c>
    </row>
    <row r="216" spans="1:10" x14ac:dyDescent="0.3">
      <c r="A216" s="11" t="s">
        <v>215</v>
      </c>
      <c r="B216" s="9" t="str" cm="1">
        <f t="array" ref="B216">_xll.SNL.Clients.Office.Excel.Functions.SPG($A216, "SP_DEBT_TO_EQUITY", B$3)</f>
        <v>NM</v>
      </c>
      <c r="C216" s="9" cm="1">
        <f t="array" ref="C216">_xll.SNL.Clients.Office.Excel.Functions.SPG($A216, "SP_DEBT_TO_EQUITY", C$3)</f>
        <v>81.507999999999996</v>
      </c>
      <c r="D216" s="9" cm="1">
        <f t="array" ref="D216">_xll.SNL.Clients.Office.Excel.Functions.SPG($A216, "SP_DEBT_TO_EQUITY", D$3)</f>
        <v>57.110999999999997</v>
      </c>
      <c r="E216" s="9" cm="1">
        <f t="array" ref="E216">_xll.SNL.Clients.Office.Excel.Functions.SPG($A216, "SP_DEBT_TO_EQUITY", E$3)</f>
        <v>31.945</v>
      </c>
      <c r="F216" s="9" cm="1">
        <f t="array" ref="F216">_xll.SNL.Clients.Office.Excel.Functions.SPG($A216, "SP_DEBT_TO_EQUITY", F$3)</f>
        <v>33.152000000000001</v>
      </c>
      <c r="G216" s="9" cm="1">
        <f t="array" ref="G216">_xll.SNL.Clients.Office.Excel.Functions.SPG($A216, "SP_DEBT_TO_EQUITY", G$3)</f>
        <v>39.49</v>
      </c>
      <c r="H216" s="9" t="str" cm="1">
        <f t="array" ref="H216">_xll.SNL.Clients.Office.Excel.Functions.SPG($A216, "SP_DEBT_TO_EQUITY", H$3)</f>
        <v>NM</v>
      </c>
      <c r="I216" s="9" cm="1">
        <f t="array" ref="I216">_xll.SNL.Clients.Office.Excel.Functions.SPG($A216, "SP_DEBT_TO_EQUITY", I$3)</f>
        <v>88.369</v>
      </c>
      <c r="J216" s="9" t="str" cm="1">
        <f t="array" ref="J216">_xll.SNL.Clients.Office.Excel.Functions.SPG($A216, "SP_DEBT_TO_EQUITY", J$3)</f>
        <v>NM</v>
      </c>
    </row>
    <row r="217" spans="1:10" x14ac:dyDescent="0.3">
      <c r="A217" s="11" t="s">
        <v>216</v>
      </c>
      <c r="B217" s="9" cm="1">
        <f t="array" ref="B217">_xll.SNL.Clients.Office.Excel.Functions.SPG($A217, "SP_DEBT_TO_EQUITY", B$3)</f>
        <v>1.04012349314622</v>
      </c>
      <c r="C217" s="9" cm="1">
        <f t="array" ref="C217">_xll.SNL.Clients.Office.Excel.Functions.SPG($A217, "SP_DEBT_TO_EQUITY", C$3)</f>
        <v>0.99649420751861895</v>
      </c>
      <c r="D217" s="9" cm="1">
        <f t="array" ref="D217">_xll.SNL.Clients.Office.Excel.Functions.SPG($A217, "SP_DEBT_TO_EQUITY", D$3)</f>
        <v>0.96431599170777405</v>
      </c>
      <c r="E217" s="9" cm="1">
        <f t="array" ref="E217">_xll.SNL.Clients.Office.Excel.Functions.SPG($A217, "SP_DEBT_TO_EQUITY", E$3)</f>
        <v>0.94681703046020005</v>
      </c>
      <c r="F217" s="9" cm="1">
        <f t="array" ref="F217">_xll.SNL.Clients.Office.Excel.Functions.SPG($A217, "SP_DEBT_TO_EQUITY", F$3)</f>
        <v>0.94952806551019997</v>
      </c>
      <c r="G217" s="9" cm="1">
        <f t="array" ref="G217">_xll.SNL.Clients.Office.Excel.Functions.SPG($A217, "SP_DEBT_TO_EQUITY", G$3)</f>
        <v>1.03010452815733</v>
      </c>
      <c r="H217" s="9" cm="1">
        <f t="array" ref="H217">_xll.SNL.Clients.Office.Excel.Functions.SPG($A217, "SP_DEBT_TO_EQUITY", H$3)</f>
        <v>0.98358532560727596</v>
      </c>
      <c r="I217" s="9" cm="1">
        <f t="array" ref="I217">_xll.SNL.Clients.Office.Excel.Functions.SPG($A217, "SP_DEBT_TO_EQUITY", I$3)</f>
        <v>0.95911559290107795</v>
      </c>
      <c r="J217" s="9" cm="1">
        <f t="array" ref="J217">_xll.SNL.Clients.Office.Excel.Functions.SPG($A217, "SP_DEBT_TO_EQUITY", J$3)</f>
        <v>0.93329520731582405</v>
      </c>
    </row>
    <row r="218" spans="1:10" x14ac:dyDescent="0.3">
      <c r="A218" s="11" t="s">
        <v>217</v>
      </c>
      <c r="B218" s="9" cm="1">
        <f t="array" ref="B218">_xll.SNL.Clients.Office.Excel.Functions.SPG($A218, "SP_DEBT_TO_EQUITY", B$3)</f>
        <v>0.68300000000000005</v>
      </c>
      <c r="C218" s="9" cm="1">
        <f t="array" ref="C218">_xll.SNL.Clients.Office.Excel.Functions.SPG($A218, "SP_DEBT_TO_EQUITY", C$3)</f>
        <v>0.59399999999999997</v>
      </c>
      <c r="D218" s="9" cm="1">
        <f t="array" ref="D218">_xll.SNL.Clients.Office.Excel.Functions.SPG($A218, "SP_DEBT_TO_EQUITY", D$3)</f>
        <v>0.60199999999999998</v>
      </c>
      <c r="E218" s="9" cm="1">
        <f t="array" ref="E218">_xll.SNL.Clients.Office.Excel.Functions.SPG($A218, "SP_DEBT_TO_EQUITY", E$3)</f>
        <v>0.56699999999999995</v>
      </c>
      <c r="F218" s="9" cm="1">
        <f t="array" ref="F218">_xll.SNL.Clients.Office.Excel.Functions.SPG($A218, "SP_DEBT_TO_EQUITY", F$3)</f>
        <v>0.54</v>
      </c>
      <c r="G218" s="9" cm="1">
        <f t="array" ref="G218">_xll.SNL.Clients.Office.Excel.Functions.SPG($A218, "SP_DEBT_TO_EQUITY", G$3)</f>
        <v>0.53400000000000003</v>
      </c>
      <c r="H218" s="9" cm="1">
        <f t="array" ref="H218">_xll.SNL.Clients.Office.Excel.Functions.SPG($A218, "SP_DEBT_TO_EQUITY", H$3)</f>
        <v>0.44800000000000001</v>
      </c>
      <c r="I218" s="9" cm="1">
        <f t="array" ref="I218">_xll.SNL.Clients.Office.Excel.Functions.SPG($A218, "SP_DEBT_TO_EQUITY", I$3)</f>
        <v>0.376</v>
      </c>
      <c r="J218" s="9" cm="1">
        <f t="array" ref="J218">_xll.SNL.Clients.Office.Excel.Functions.SPG($A218, "SP_DEBT_TO_EQUITY", J$3)</f>
        <v>0.35299999999999998</v>
      </c>
    </row>
    <row r="219" spans="1:10" x14ac:dyDescent="0.3">
      <c r="A219" s="11" t="s">
        <v>218</v>
      </c>
      <c r="B219" s="9" cm="1">
        <f t="array" ref="B219">_xll.SNL.Clients.Office.Excel.Functions.SPG($A219, "SP_DEBT_TO_EQUITY", B$3)</f>
        <v>0.76700000000000002</v>
      </c>
      <c r="C219" s="9" cm="1">
        <f t="array" ref="C219">_xll.SNL.Clients.Office.Excel.Functions.SPG($A219, "SP_DEBT_TO_EQUITY", C$3)</f>
        <v>0.78800000000000003</v>
      </c>
      <c r="D219" s="9" cm="1">
        <f t="array" ref="D219">_xll.SNL.Clients.Office.Excel.Functions.SPG($A219, "SP_DEBT_TO_EQUITY", D$3)</f>
        <v>0.82</v>
      </c>
      <c r="E219" s="9" cm="1">
        <f t="array" ref="E219">_xll.SNL.Clients.Office.Excel.Functions.SPG($A219, "SP_DEBT_TO_EQUITY", E$3)</f>
        <v>0.88200000000000001</v>
      </c>
      <c r="F219" s="9" cm="1">
        <f t="array" ref="F219">_xll.SNL.Clients.Office.Excel.Functions.SPG($A219, "SP_DEBT_TO_EQUITY", F$3)</f>
        <v>0.91600000000000004</v>
      </c>
      <c r="G219" s="9" cm="1">
        <f t="array" ref="G219">_xll.SNL.Clients.Office.Excel.Functions.SPG($A219, "SP_DEBT_TO_EQUITY", G$3)</f>
        <v>1</v>
      </c>
      <c r="H219" s="9" cm="1">
        <f t="array" ref="H219">_xll.SNL.Clients.Office.Excel.Functions.SPG($A219, "SP_DEBT_TO_EQUITY", H$3)</f>
        <v>1</v>
      </c>
      <c r="I219" s="9" cm="1">
        <f t="array" ref="I219">_xll.SNL.Clients.Office.Excel.Functions.SPG($A219, "SP_DEBT_TO_EQUITY", I$3)</f>
        <v>1.0409999999999999</v>
      </c>
      <c r="J219" s="9" cm="1">
        <f t="array" ref="J219">_xll.SNL.Clients.Office.Excel.Functions.SPG($A219, "SP_DEBT_TO_EQUITY", J$3)</f>
        <v>1.0580000000000001</v>
      </c>
    </row>
    <row r="220" spans="1:10" x14ac:dyDescent="0.3">
      <c r="A220" s="11" t="s">
        <v>219</v>
      </c>
      <c r="B220" s="9" t="str" cm="1">
        <f t="array" ref="B220">_xll.SNL.Clients.Office.Excel.Functions.SPG($A220, "SP_DEBT_TO_EQUITY", B$3)</f>
        <v>NA</v>
      </c>
      <c r="C220" s="9" cm="1">
        <f t="array" ref="C220">_xll.SNL.Clients.Office.Excel.Functions.SPG($A220, "SP_DEBT_TO_EQUITY", C$3)</f>
        <v>0.70899999999999996</v>
      </c>
      <c r="D220" s="9" cm="1">
        <f t="array" ref="D220">_xll.SNL.Clients.Office.Excel.Functions.SPG($A220, "SP_DEBT_TO_EQUITY", D$3)</f>
        <v>0.79900000000000004</v>
      </c>
      <c r="E220" s="9" cm="1">
        <f t="array" ref="E220">_xll.SNL.Clients.Office.Excel.Functions.SPG($A220, "SP_DEBT_TO_EQUITY", E$3)</f>
        <v>0.53700000000000003</v>
      </c>
      <c r="F220" s="9" cm="1">
        <f t="array" ref="F220">_xll.SNL.Clients.Office.Excel.Functions.SPG($A220, "SP_DEBT_TO_EQUITY", F$3)</f>
        <v>0.52300000000000002</v>
      </c>
      <c r="G220" s="9" cm="1">
        <f t="array" ref="G220">_xll.SNL.Clients.Office.Excel.Functions.SPG($A220, "SP_DEBT_TO_EQUITY", G$3)</f>
        <v>0.60099999999999998</v>
      </c>
      <c r="H220" s="9" cm="1">
        <f t="array" ref="H220">_xll.SNL.Clients.Office.Excel.Functions.SPG($A220, "SP_DEBT_TO_EQUITY", H$3)</f>
        <v>0.64300000000000002</v>
      </c>
      <c r="I220" s="9" cm="1">
        <f t="array" ref="I220">_xll.SNL.Clients.Office.Excel.Functions.SPG($A220, "SP_DEBT_TO_EQUITY", I$3)</f>
        <v>0.65300000000000002</v>
      </c>
      <c r="J220" s="9" cm="1">
        <f t="array" ref="J220">_xll.SNL.Clients.Office.Excel.Functions.SPG($A220, "SP_DEBT_TO_EQUITY", J$3)</f>
        <v>0.66100000000000003</v>
      </c>
    </row>
    <row r="221" spans="1:10" x14ac:dyDescent="0.3">
      <c r="A221" s="11" t="s">
        <v>220</v>
      </c>
      <c r="B221" s="9" cm="1">
        <f t="array" ref="B221">_xll.SNL.Clients.Office.Excel.Functions.SPG($A221, "SP_DEBT_TO_EQUITY", B$3)</f>
        <v>-2.738</v>
      </c>
      <c r="C221" s="9" cm="1">
        <f t="array" ref="C221">_xll.SNL.Clients.Office.Excel.Functions.SPG($A221, "SP_DEBT_TO_EQUITY", C$3)</f>
        <v>-3.254</v>
      </c>
      <c r="D221" s="9" cm="1">
        <f t="array" ref="D221">_xll.SNL.Clients.Office.Excel.Functions.SPG($A221, "SP_DEBT_TO_EQUITY", D$3)</f>
        <v>-3.4870000000000001</v>
      </c>
      <c r="E221" s="9" cm="1">
        <f t="array" ref="E221">_xll.SNL.Clients.Office.Excel.Functions.SPG($A221, "SP_DEBT_TO_EQUITY", E$3)</f>
        <v>-3.56</v>
      </c>
      <c r="F221" s="9" cm="1">
        <f t="array" ref="F221">_xll.SNL.Clients.Office.Excel.Functions.SPG($A221, "SP_DEBT_TO_EQUITY", F$3)</f>
        <v>-3.8860000000000001</v>
      </c>
      <c r="G221" s="9" cm="1">
        <f t="array" ref="G221">_xll.SNL.Clients.Office.Excel.Functions.SPG($A221, "SP_DEBT_TO_EQUITY", G$3)</f>
        <v>-4.3120000000000003</v>
      </c>
      <c r="H221" s="9" cm="1">
        <f t="array" ref="H221">_xll.SNL.Clients.Office.Excel.Functions.SPG($A221, "SP_DEBT_TO_EQUITY", H$3)</f>
        <v>-5.4320000000000004</v>
      </c>
      <c r="I221" s="9" cm="1">
        <f t="array" ref="I221">_xll.SNL.Clients.Office.Excel.Functions.SPG($A221, "SP_DEBT_TO_EQUITY", I$3)</f>
        <v>-6.7249999999999996</v>
      </c>
      <c r="J221" s="9" cm="1">
        <f t="array" ref="J221">_xll.SNL.Clients.Office.Excel.Functions.SPG($A221, "SP_DEBT_TO_EQUITY", J$3)</f>
        <v>-6.774</v>
      </c>
    </row>
    <row r="222" spans="1:10" x14ac:dyDescent="0.3">
      <c r="A222" s="11" t="s">
        <v>221</v>
      </c>
      <c r="B222" s="9" cm="1">
        <f t="array" ref="B222">_xll.SNL.Clients.Office.Excel.Functions.SPG($A222, "SP_DEBT_TO_EQUITY", B$3)</f>
        <v>0.54800000000000004</v>
      </c>
      <c r="C222" s="9" cm="1">
        <f t="array" ref="C222">_xll.SNL.Clients.Office.Excel.Functions.SPG($A222, "SP_DEBT_TO_EQUITY", C$3)</f>
        <v>0.53200000000000003</v>
      </c>
      <c r="D222" s="9" cm="1">
        <f t="array" ref="D222">_xll.SNL.Clients.Office.Excel.Functions.SPG($A222, "SP_DEBT_TO_EQUITY", D$3)</f>
        <v>0.51800000000000002</v>
      </c>
      <c r="E222" s="9" cm="1">
        <f t="array" ref="E222">_xll.SNL.Clients.Office.Excel.Functions.SPG($A222, "SP_DEBT_TO_EQUITY", E$3)</f>
        <v>0.51700000000000002</v>
      </c>
      <c r="F222" s="9" cm="1">
        <f t="array" ref="F222">_xll.SNL.Clients.Office.Excel.Functions.SPG($A222, "SP_DEBT_TO_EQUITY", F$3)</f>
        <v>0.53</v>
      </c>
      <c r="G222" s="9" cm="1">
        <f t="array" ref="G222">_xll.SNL.Clients.Office.Excel.Functions.SPG($A222, "SP_DEBT_TO_EQUITY", G$3)</f>
        <v>0.55400000000000005</v>
      </c>
      <c r="H222" s="9" cm="1">
        <f t="array" ref="H222">_xll.SNL.Clients.Office.Excel.Functions.SPG($A222, "SP_DEBT_TO_EQUITY", H$3)</f>
        <v>0.57899999999999996</v>
      </c>
      <c r="I222" s="9" cm="1">
        <f t="array" ref="I222">_xll.SNL.Clients.Office.Excel.Functions.SPG($A222, "SP_DEBT_TO_EQUITY", I$3)</f>
        <v>0.54800000000000004</v>
      </c>
      <c r="J222" s="9" cm="1">
        <f t="array" ref="J222">_xll.SNL.Clients.Office.Excel.Functions.SPG($A222, "SP_DEBT_TO_EQUITY", J$3)</f>
        <v>0.53700000000000003</v>
      </c>
    </row>
    <row r="223" spans="1:10" x14ac:dyDescent="0.3">
      <c r="A223" s="11" t="s">
        <v>222</v>
      </c>
      <c r="B223" s="9" cm="1">
        <f t="array" ref="B223">_xll.SNL.Clients.Office.Excel.Functions.SPG($A223, "SP_DEBT_TO_EQUITY", B$3)</f>
        <v>1.885</v>
      </c>
      <c r="C223" s="9" cm="1">
        <f t="array" ref="C223">_xll.SNL.Clients.Office.Excel.Functions.SPG($A223, "SP_DEBT_TO_EQUITY", C$3)</f>
        <v>1.6819999999999999</v>
      </c>
      <c r="D223" s="9" cm="1">
        <f t="array" ref="D223">_xll.SNL.Clients.Office.Excel.Functions.SPG($A223, "SP_DEBT_TO_EQUITY", D$3)</f>
        <v>1.778</v>
      </c>
      <c r="E223" s="9" cm="1">
        <f t="array" ref="E223">_xll.SNL.Clients.Office.Excel.Functions.SPG($A223, "SP_DEBT_TO_EQUITY", E$3)</f>
        <v>1.657</v>
      </c>
      <c r="F223" s="9" cm="1">
        <f t="array" ref="F223">_xll.SNL.Clients.Office.Excel.Functions.SPG($A223, "SP_DEBT_TO_EQUITY", F$3)</f>
        <v>1.546</v>
      </c>
      <c r="G223" s="9" cm="1">
        <f t="array" ref="G223">_xll.SNL.Clients.Office.Excel.Functions.SPG($A223, "SP_DEBT_TO_EQUITY", G$3)</f>
        <v>1.31</v>
      </c>
      <c r="H223" s="9" cm="1">
        <f t="array" ref="H223">_xll.SNL.Clients.Office.Excel.Functions.SPG($A223, "SP_DEBT_TO_EQUITY", H$3)</f>
        <v>1.198</v>
      </c>
      <c r="I223" s="9" cm="1">
        <f t="array" ref="I223">_xll.SNL.Clients.Office.Excel.Functions.SPG($A223, "SP_DEBT_TO_EQUITY", I$3)</f>
        <v>1.2490000000000001</v>
      </c>
      <c r="J223" s="9" cm="1">
        <f t="array" ref="J223">_xll.SNL.Clients.Office.Excel.Functions.SPG($A223, "SP_DEBT_TO_EQUITY", J$3)</f>
        <v>1.1479999999999999</v>
      </c>
    </row>
    <row r="224" spans="1:10" x14ac:dyDescent="0.3">
      <c r="A224" s="11" t="s">
        <v>223</v>
      </c>
      <c r="B224" s="9" t="str" cm="1">
        <f t="array" ref="B224">_xll.SNL.Clients.Office.Excel.Functions.SPG($A224, "SP_DEBT_TO_EQUITY", B$3)</f>
        <v>NA</v>
      </c>
      <c r="C224" s="9" cm="1">
        <f t="array" ref="C224">_xll.SNL.Clients.Office.Excel.Functions.SPG($A224, "SP_DEBT_TO_EQUITY", C$3)</f>
        <v>0.35499999999999998</v>
      </c>
      <c r="D224" s="9" cm="1">
        <f t="array" ref="D224">_xll.SNL.Clients.Office.Excel.Functions.SPG($A224, "SP_DEBT_TO_EQUITY", D$3)</f>
        <v>0.376</v>
      </c>
      <c r="E224" s="9" cm="1">
        <f t="array" ref="E224">_xll.SNL.Clients.Office.Excel.Functions.SPG($A224, "SP_DEBT_TO_EQUITY", E$3)</f>
        <v>0.36299999999999999</v>
      </c>
      <c r="F224" s="9" cm="1">
        <f t="array" ref="F224">_xll.SNL.Clients.Office.Excel.Functions.SPG($A224, "SP_DEBT_TO_EQUITY", F$3)</f>
        <v>0.48199999999999998</v>
      </c>
      <c r="G224" s="9" cm="1">
        <f t="array" ref="G224">_xll.SNL.Clients.Office.Excel.Functions.SPG($A224, "SP_DEBT_TO_EQUITY", G$3)</f>
        <v>0.42199999999999999</v>
      </c>
      <c r="H224" s="9" cm="1">
        <f t="array" ref="H224">_xll.SNL.Clients.Office.Excel.Functions.SPG($A224, "SP_DEBT_TO_EQUITY", H$3)</f>
        <v>0.44500000000000001</v>
      </c>
      <c r="I224" s="9" cm="1">
        <f t="array" ref="I224">_xll.SNL.Clients.Office.Excel.Functions.SPG($A224, "SP_DEBT_TO_EQUITY", I$3)</f>
        <v>0.42899999999999999</v>
      </c>
      <c r="J224" s="9" cm="1">
        <f t="array" ref="J224">_xll.SNL.Clients.Office.Excel.Functions.SPG($A224, "SP_DEBT_TO_EQUITY", J$3)</f>
        <v>0.42899999999999999</v>
      </c>
    </row>
    <row r="225" spans="1:10" x14ac:dyDescent="0.3">
      <c r="A225" s="11" t="s">
        <v>224</v>
      </c>
      <c r="B225" s="9" cm="1">
        <f t="array" ref="B225">_xll.SNL.Clients.Office.Excel.Functions.SPG($A225, "SP_DEBT_TO_EQUITY", B$3)</f>
        <v>0.84833909514504702</v>
      </c>
      <c r="C225" s="9" cm="1">
        <f t="array" ref="C225">_xll.SNL.Clients.Office.Excel.Functions.SPG($A225, "SP_DEBT_TO_EQUITY", C$3)</f>
        <v>0.85344827586206895</v>
      </c>
      <c r="D225" s="9" cm="1">
        <f t="array" ref="D225">_xll.SNL.Clients.Office.Excel.Functions.SPG($A225, "SP_DEBT_TO_EQUITY", D$3)</f>
        <v>0.83991064780342495</v>
      </c>
      <c r="E225" s="9" cm="1">
        <f t="array" ref="E225">_xll.SNL.Clients.Office.Excel.Functions.SPG($A225, "SP_DEBT_TO_EQUITY", E$3)</f>
        <v>0.72729939856241699</v>
      </c>
      <c r="F225" s="9" cm="1">
        <f t="array" ref="F225">_xll.SNL.Clients.Office.Excel.Functions.SPG($A225, "SP_DEBT_TO_EQUITY", F$3)</f>
        <v>0.75281899109792305</v>
      </c>
      <c r="G225" s="9" cm="1">
        <f t="array" ref="G225">_xll.SNL.Clients.Office.Excel.Functions.SPG($A225, "SP_DEBT_TO_EQUITY", G$3)</f>
        <v>0.71899954798854904</v>
      </c>
      <c r="H225" s="9" cm="1">
        <f t="array" ref="H225">_xll.SNL.Clients.Office.Excel.Functions.SPG($A225, "SP_DEBT_TO_EQUITY", H$3)</f>
        <v>0.69493744544660996</v>
      </c>
      <c r="I225" s="9" cm="1">
        <f t="array" ref="I225">_xll.SNL.Clients.Office.Excel.Functions.SPG($A225, "SP_DEBT_TO_EQUITY", I$3)</f>
        <v>0.68467822846495596</v>
      </c>
      <c r="J225" s="9" cm="1">
        <f t="array" ref="J225">_xll.SNL.Clients.Office.Excel.Functions.SPG($A225, "SP_DEBT_TO_EQUITY", J$3)</f>
        <v>0.69619699839720195</v>
      </c>
    </row>
    <row r="226" spans="1:10" x14ac:dyDescent="0.3">
      <c r="A226" s="11" t="s">
        <v>225</v>
      </c>
      <c r="B226" s="9" cm="1">
        <f t="array" ref="B226">_xll.SNL.Clients.Office.Excel.Functions.SPG($A226, "SP_DEBT_TO_EQUITY", B$3)</f>
        <v>0.72699999999999998</v>
      </c>
      <c r="C226" s="9" cm="1">
        <f t="array" ref="C226">_xll.SNL.Clients.Office.Excel.Functions.SPG($A226, "SP_DEBT_TO_EQUITY", C$3)</f>
        <v>0.76200000000000001</v>
      </c>
      <c r="D226" s="9" cm="1">
        <f t="array" ref="D226">_xll.SNL.Clients.Office.Excel.Functions.SPG($A226, "SP_DEBT_TO_EQUITY", D$3)</f>
        <v>0.78900000000000003</v>
      </c>
      <c r="E226" s="9" cm="1">
        <f t="array" ref="E226">_xll.SNL.Clients.Office.Excel.Functions.SPG($A226, "SP_DEBT_TO_EQUITY", E$3)</f>
        <v>0.89200000000000002</v>
      </c>
      <c r="F226" s="9" cm="1">
        <f t="array" ref="F226">_xll.SNL.Clients.Office.Excel.Functions.SPG($A226, "SP_DEBT_TO_EQUITY", F$3)</f>
        <v>0.94</v>
      </c>
      <c r="G226" s="9" cm="1">
        <f t="array" ref="G226">_xll.SNL.Clients.Office.Excel.Functions.SPG($A226, "SP_DEBT_TO_EQUITY", G$3)</f>
        <v>0.95</v>
      </c>
      <c r="H226" s="9" cm="1">
        <f t="array" ref="H226">_xll.SNL.Clients.Office.Excel.Functions.SPG($A226, "SP_DEBT_TO_EQUITY", H$3)</f>
        <v>1.01</v>
      </c>
      <c r="I226" s="9" cm="1">
        <f t="array" ref="I226">_xll.SNL.Clients.Office.Excel.Functions.SPG($A226, "SP_DEBT_TO_EQUITY", I$3)</f>
        <v>1.0860000000000001</v>
      </c>
      <c r="J226" s="9" cm="1">
        <f t="array" ref="J226">_xll.SNL.Clients.Office.Excel.Functions.SPG($A226, "SP_DEBT_TO_EQUITY", J$3)</f>
        <v>1.0900000000000001</v>
      </c>
    </row>
    <row r="227" spans="1:10" x14ac:dyDescent="0.3">
      <c r="A227" s="11" t="s">
        <v>226</v>
      </c>
      <c r="B227" s="9" t="str" cm="1">
        <f t="array" ref="B227">_xll.SNL.Clients.Office.Excel.Functions.SPG($A227, "SP_DEBT_TO_EQUITY", B$3)</f>
        <v>NA</v>
      </c>
      <c r="C227" s="9" cm="1">
        <f t="array" ref="C227">_xll.SNL.Clients.Office.Excel.Functions.SPG($A227, "SP_DEBT_TO_EQUITY", C$3)</f>
        <v>-10.170999999999999</v>
      </c>
      <c r="D227" s="9" cm="1">
        <f t="array" ref="D227">_xll.SNL.Clients.Office.Excel.Functions.SPG($A227, "SP_DEBT_TO_EQUITY", D$3)</f>
        <v>-8.2550000000000008</v>
      </c>
      <c r="E227" s="9" cm="1">
        <f t="array" ref="E227">_xll.SNL.Clients.Office.Excel.Functions.SPG($A227, "SP_DEBT_TO_EQUITY", E$3)</f>
        <v>-7.7649999999999997</v>
      </c>
      <c r="F227" s="9" cm="1">
        <f t="array" ref="F227">_xll.SNL.Clients.Office.Excel.Functions.SPG($A227, "SP_DEBT_TO_EQUITY", F$3)</f>
        <v>-11.821</v>
      </c>
      <c r="G227" s="9" cm="1">
        <f t="array" ref="G227">_xll.SNL.Clients.Office.Excel.Functions.SPG($A227, "SP_DEBT_TO_EQUITY", G$3)</f>
        <v>-6.6669999999999998</v>
      </c>
      <c r="H227" s="9" cm="1">
        <f t="array" ref="H227">_xll.SNL.Clients.Office.Excel.Functions.SPG($A227, "SP_DEBT_TO_EQUITY", H$3)</f>
        <v>-10.1</v>
      </c>
      <c r="I227" s="9" cm="1">
        <f t="array" ref="I227">_xll.SNL.Clients.Office.Excel.Functions.SPG($A227, "SP_DEBT_TO_EQUITY", I$3)</f>
        <v>-4.8760000000000003</v>
      </c>
      <c r="J227" s="9" cm="1">
        <f t="array" ref="J227">_xll.SNL.Clients.Office.Excel.Functions.SPG($A227, "SP_DEBT_TO_EQUITY", J$3)</f>
        <v>-4.8280000000000003</v>
      </c>
    </row>
    <row r="228" spans="1:10" x14ac:dyDescent="0.3">
      <c r="A228" s="11" t="s">
        <v>227</v>
      </c>
      <c r="B228" s="9" cm="1">
        <f t="array" ref="B228">_xll.SNL.Clients.Office.Excel.Functions.SPG($A228, "SP_DEBT_TO_EQUITY", B$3)</f>
        <v>0.56799999999999995</v>
      </c>
      <c r="C228" s="9" cm="1">
        <f t="array" ref="C228">_xll.SNL.Clients.Office.Excel.Functions.SPG($A228, "SP_DEBT_TO_EQUITY", C$3)</f>
        <v>0.52400000000000002</v>
      </c>
      <c r="D228" s="9" cm="1">
        <f t="array" ref="D228">_xll.SNL.Clients.Office.Excel.Functions.SPG($A228, "SP_DEBT_TO_EQUITY", D$3)</f>
        <v>0.64800000000000002</v>
      </c>
      <c r="E228" s="9" cm="1">
        <f t="array" ref="E228">_xll.SNL.Clients.Office.Excel.Functions.SPG($A228, "SP_DEBT_TO_EQUITY", E$3)</f>
        <v>0.70099999999999996</v>
      </c>
      <c r="F228" s="9" cm="1">
        <f t="array" ref="F228">_xll.SNL.Clients.Office.Excel.Functions.SPG($A228, "SP_DEBT_TO_EQUITY", F$3)</f>
        <v>0.76900000000000002</v>
      </c>
      <c r="G228" s="9" cm="1">
        <f t="array" ref="G228">_xll.SNL.Clients.Office.Excel.Functions.SPG($A228, "SP_DEBT_TO_EQUITY", G$3)</f>
        <v>0.79300000000000004</v>
      </c>
      <c r="H228" s="9" cm="1">
        <f t="array" ref="H228">_xll.SNL.Clients.Office.Excel.Functions.SPG($A228, "SP_DEBT_TO_EQUITY", H$3)</f>
        <v>0.57499999999999996</v>
      </c>
      <c r="I228" s="9" cm="1">
        <f t="array" ref="I228">_xll.SNL.Clients.Office.Excel.Functions.SPG($A228, "SP_DEBT_TO_EQUITY", I$3)</f>
        <v>0.59099999999999997</v>
      </c>
      <c r="J228" s="9" cm="1">
        <f t="array" ref="J228">_xll.SNL.Clients.Office.Excel.Functions.SPG($A228, "SP_DEBT_TO_EQUITY", J$3)</f>
        <v>0.629</v>
      </c>
    </row>
    <row r="229" spans="1:10" x14ac:dyDescent="0.3">
      <c r="A229" s="11" t="s">
        <v>228</v>
      </c>
      <c r="B229" s="9" cm="1">
        <f t="array" ref="B229">_xll.SNL.Clients.Office.Excel.Functions.SPG($A229, "SP_DEBT_TO_EQUITY", B$3)</f>
        <v>0.74673101745327997</v>
      </c>
      <c r="C229" s="9" cm="1">
        <f t="array" ref="C229">_xll.SNL.Clients.Office.Excel.Functions.SPG($A229, "SP_DEBT_TO_EQUITY", C$3)</f>
        <v>0.74448160535117103</v>
      </c>
      <c r="D229" s="9" cm="1">
        <f t="array" ref="D229">_xll.SNL.Clients.Office.Excel.Functions.SPG($A229, "SP_DEBT_TO_EQUITY", D$3)</f>
        <v>0.738878801634135</v>
      </c>
      <c r="E229" s="9" cm="1">
        <f t="array" ref="E229">_xll.SNL.Clients.Office.Excel.Functions.SPG($A229, "SP_DEBT_TO_EQUITY", E$3)</f>
        <v>0.77086322333811597</v>
      </c>
      <c r="F229" s="9" cm="1">
        <f t="array" ref="F229">_xll.SNL.Clients.Office.Excel.Functions.SPG($A229, "SP_DEBT_TO_EQUITY", F$3)</f>
        <v>0.81626096626714395</v>
      </c>
      <c r="G229" s="9" cm="1">
        <f t="array" ref="G229">_xll.SNL.Clients.Office.Excel.Functions.SPG($A229, "SP_DEBT_TO_EQUITY", G$3)</f>
        <v>0.75064346120848102</v>
      </c>
      <c r="H229" s="9" cm="1">
        <f t="array" ref="H229">_xll.SNL.Clients.Office.Excel.Functions.SPG($A229, "SP_DEBT_TO_EQUITY", H$3)</f>
        <v>0.68972006586685497</v>
      </c>
      <c r="I229" s="9" cm="1">
        <f t="array" ref="I229">_xll.SNL.Clients.Office.Excel.Functions.SPG($A229, "SP_DEBT_TO_EQUITY", I$3)</f>
        <v>0.69528151086377399</v>
      </c>
      <c r="J229" s="9" cm="1">
        <f t="array" ref="J229">_xll.SNL.Clients.Office.Excel.Functions.SPG($A229, "SP_DEBT_TO_EQUITY", J$3)</f>
        <v>0.69796801731393499</v>
      </c>
    </row>
    <row r="230" spans="1:10" x14ac:dyDescent="0.3">
      <c r="A230" s="11" t="s">
        <v>229</v>
      </c>
      <c r="B230" s="9" cm="1">
        <f t="array" ref="B230">_xll.SNL.Clients.Office.Excel.Functions.SPG($A230, "SP_DEBT_TO_EQUITY", B$3)</f>
        <v>0.91574733964658805</v>
      </c>
      <c r="C230" s="9" cm="1">
        <f t="array" ref="C230">_xll.SNL.Clients.Office.Excel.Functions.SPG($A230, "SP_DEBT_TO_EQUITY", C$3)</f>
        <v>0.85699120412496199</v>
      </c>
      <c r="D230" s="9" cm="1">
        <f t="array" ref="D230">_xll.SNL.Clients.Office.Excel.Functions.SPG($A230, "SP_DEBT_TO_EQUITY", D$3)</f>
        <v>0.80011621150493895</v>
      </c>
      <c r="E230" s="9" cm="1">
        <f t="array" ref="E230">_xll.SNL.Clients.Office.Excel.Functions.SPG($A230, "SP_DEBT_TO_EQUITY", E$3)</f>
        <v>0.85099422378980705</v>
      </c>
      <c r="F230" s="9" cm="1">
        <f t="array" ref="F230">_xll.SNL.Clients.Office.Excel.Functions.SPG($A230, "SP_DEBT_TO_EQUITY", F$3)</f>
        <v>0.778196458989315</v>
      </c>
      <c r="G230" s="9" cm="1">
        <f t="array" ref="G230">_xll.SNL.Clients.Office.Excel.Functions.SPG($A230, "SP_DEBT_TO_EQUITY", G$3)</f>
        <v>0.69043200329930898</v>
      </c>
      <c r="H230" s="9" cm="1">
        <f t="array" ref="H230">_xll.SNL.Clients.Office.Excel.Functions.SPG($A230, "SP_DEBT_TO_EQUITY", H$3)</f>
        <v>0.72871019967620099</v>
      </c>
      <c r="I230" s="9" cm="1">
        <f t="array" ref="I230">_xll.SNL.Clients.Office.Excel.Functions.SPG($A230, "SP_DEBT_TO_EQUITY", I$3)</f>
        <v>0.87010298333156399</v>
      </c>
      <c r="J230" s="9" cm="1">
        <f t="array" ref="J230">_xll.SNL.Clients.Office.Excel.Functions.SPG($A230, "SP_DEBT_TO_EQUITY", J$3)</f>
        <v>1.0616128860773</v>
      </c>
    </row>
    <row r="231" spans="1:10" x14ac:dyDescent="0.3">
      <c r="A231" s="11" t="s">
        <v>230</v>
      </c>
      <c r="B231" s="9" cm="1">
        <f t="array" ref="B231">_xll.SNL.Clients.Office.Excel.Functions.SPG($A231, "SP_DEBT_TO_EQUITY", B$3)</f>
        <v>0.71399999999999997</v>
      </c>
      <c r="C231" s="9" cm="1">
        <f t="array" ref="C231">_xll.SNL.Clients.Office.Excel.Functions.SPG($A231, "SP_DEBT_TO_EQUITY", C$3)</f>
        <v>0.74099999999999999</v>
      </c>
      <c r="D231" s="9" cm="1">
        <f t="array" ref="D231">_xll.SNL.Clients.Office.Excel.Functions.SPG($A231, "SP_DEBT_TO_EQUITY", D$3)</f>
        <v>0.67100000000000004</v>
      </c>
      <c r="E231" s="9" cm="1">
        <f t="array" ref="E231">_xll.SNL.Clients.Office.Excel.Functions.SPG($A231, "SP_DEBT_TO_EQUITY", E$3)</f>
        <v>0.69</v>
      </c>
      <c r="F231" s="9" cm="1">
        <f t="array" ref="F231">_xll.SNL.Clients.Office.Excel.Functions.SPG($A231, "SP_DEBT_TO_EQUITY", F$3)</f>
        <v>0.64300000000000002</v>
      </c>
      <c r="G231" s="9" cm="1">
        <f t="array" ref="G231">_xll.SNL.Clients.Office.Excel.Functions.SPG($A231, "SP_DEBT_TO_EQUITY", G$3)</f>
        <v>0.66600000000000004</v>
      </c>
      <c r="H231" s="9" cm="1">
        <f t="array" ref="H231">_xll.SNL.Clients.Office.Excel.Functions.SPG($A231, "SP_DEBT_TO_EQUITY", H$3)</f>
        <v>0.71799999999999997</v>
      </c>
      <c r="I231" s="9" cm="1">
        <f t="array" ref="I231">_xll.SNL.Clients.Office.Excel.Functions.SPG($A231, "SP_DEBT_TO_EQUITY", I$3)</f>
        <v>0.85099999999999998</v>
      </c>
      <c r="J231" s="9" cm="1">
        <f t="array" ref="J231">_xll.SNL.Clients.Office.Excel.Functions.SPG($A231, "SP_DEBT_TO_EQUITY", J$3)</f>
        <v>0.876</v>
      </c>
    </row>
    <row r="232" spans="1:10" x14ac:dyDescent="0.3">
      <c r="A232" s="11" t="s">
        <v>231</v>
      </c>
      <c r="B232" s="9" cm="1">
        <f t="array" ref="B232">_xll.SNL.Clients.Office.Excel.Functions.SPG($A232, "SP_DEBT_TO_EQUITY", B$3)</f>
        <v>0.503</v>
      </c>
      <c r="C232" s="9" cm="1">
        <f t="array" ref="C232">_xll.SNL.Clients.Office.Excel.Functions.SPG($A232, "SP_DEBT_TO_EQUITY", C$3)</f>
        <v>0.55000000000000004</v>
      </c>
      <c r="D232" s="9" cm="1">
        <f t="array" ref="D232">_xll.SNL.Clients.Office.Excel.Functions.SPG($A232, "SP_DEBT_TO_EQUITY", D$3)</f>
        <v>0.55100000000000005</v>
      </c>
      <c r="E232" s="9" cm="1">
        <f t="array" ref="E232">_xll.SNL.Clients.Office.Excel.Functions.SPG($A232, "SP_DEBT_TO_EQUITY", E$3)</f>
        <v>0.36199999999999999</v>
      </c>
      <c r="F232" s="9" cm="1">
        <f t="array" ref="F232">_xll.SNL.Clients.Office.Excel.Functions.SPG($A232, "SP_DEBT_TO_EQUITY", F$3)</f>
        <v>0.372</v>
      </c>
      <c r="G232" s="9" cm="1">
        <f t="array" ref="G232">_xll.SNL.Clients.Office.Excel.Functions.SPG($A232, "SP_DEBT_TO_EQUITY", G$3)</f>
        <v>0.40799999999999997</v>
      </c>
      <c r="H232" s="9" cm="1">
        <f t="array" ref="H232">_xll.SNL.Clients.Office.Excel.Functions.SPG($A232, "SP_DEBT_TO_EQUITY", H$3)</f>
        <v>0.42499999999999999</v>
      </c>
      <c r="I232" s="9" cm="1">
        <f t="array" ref="I232">_xll.SNL.Clients.Office.Excel.Functions.SPG($A232, "SP_DEBT_TO_EQUITY", I$3)</f>
        <v>0.48699999999999999</v>
      </c>
      <c r="J232" s="9" cm="1">
        <f t="array" ref="J232">_xll.SNL.Clients.Office.Excel.Functions.SPG($A232, "SP_DEBT_TO_EQUITY", J$3)</f>
        <v>0.49299999999999999</v>
      </c>
    </row>
    <row r="233" spans="1:10" x14ac:dyDescent="0.3">
      <c r="A233" s="11" t="s">
        <v>232</v>
      </c>
      <c r="B233" s="9" cm="1">
        <f t="array" ref="B233">_xll.SNL.Clients.Office.Excel.Functions.SPG($A233, "SP_DEBT_TO_EQUITY", B$3)</f>
        <v>0.73199999999999998</v>
      </c>
      <c r="C233" s="9" cm="1">
        <f t="array" ref="C233">_xll.SNL.Clients.Office.Excel.Functions.SPG($A233, "SP_DEBT_TO_EQUITY", C$3)</f>
        <v>0.61899999999999999</v>
      </c>
      <c r="D233" s="9" cm="1">
        <f t="array" ref="D233">_xll.SNL.Clients.Office.Excel.Functions.SPG($A233, "SP_DEBT_TO_EQUITY", D$3)</f>
        <v>0.61699999999999999</v>
      </c>
      <c r="E233" s="9" cm="1">
        <f t="array" ref="E233">_xll.SNL.Clients.Office.Excel.Functions.SPG($A233, "SP_DEBT_TO_EQUITY", E$3)</f>
        <v>0.67600000000000005</v>
      </c>
      <c r="F233" s="9" cm="1">
        <f t="array" ref="F233">_xll.SNL.Clients.Office.Excel.Functions.SPG($A233, "SP_DEBT_TO_EQUITY", F$3)</f>
        <v>0.68100000000000005</v>
      </c>
      <c r="G233" s="9" cm="1">
        <f t="array" ref="G233">_xll.SNL.Clients.Office.Excel.Functions.SPG($A233, "SP_DEBT_TO_EQUITY", G$3)</f>
        <v>0.71899999999999997</v>
      </c>
      <c r="H233" s="9" cm="1">
        <f t="array" ref="H233">_xll.SNL.Clients.Office.Excel.Functions.SPG($A233, "SP_DEBT_TO_EQUITY", H$3)</f>
        <v>0.879</v>
      </c>
      <c r="I233" s="9" cm="1">
        <f t="array" ref="I233">_xll.SNL.Clients.Office.Excel.Functions.SPG($A233, "SP_DEBT_TO_EQUITY", I$3)</f>
        <v>1.056</v>
      </c>
      <c r="J233" s="9" cm="1">
        <f t="array" ref="J233">_xll.SNL.Clients.Office.Excel.Functions.SPG($A233, "SP_DEBT_TO_EQUITY", J$3)</f>
        <v>1.57</v>
      </c>
    </row>
    <row r="234" spans="1:10" x14ac:dyDescent="0.3">
      <c r="A234" s="11" t="s">
        <v>233</v>
      </c>
      <c r="B234" s="9" cm="1">
        <f t="array" ref="B234">_xll.SNL.Clients.Office.Excel.Functions.SPG($A234, "SP_DEBT_TO_EQUITY", B$3)</f>
        <v>2.5489999999999999</v>
      </c>
      <c r="C234" s="9" cm="1">
        <f t="array" ref="C234">_xll.SNL.Clients.Office.Excel.Functions.SPG($A234, "SP_DEBT_TO_EQUITY", C$3)</f>
        <v>2.4350000000000001</v>
      </c>
      <c r="D234" s="9" cm="1">
        <f t="array" ref="D234">_xll.SNL.Clients.Office.Excel.Functions.SPG($A234, "SP_DEBT_TO_EQUITY", D$3)</f>
        <v>2.46</v>
      </c>
      <c r="E234" s="9" cm="1">
        <f t="array" ref="E234">_xll.SNL.Clients.Office.Excel.Functions.SPG($A234, "SP_DEBT_TO_EQUITY", E$3)</f>
        <v>2.8610000000000002</v>
      </c>
      <c r="F234" s="9" cm="1">
        <f t="array" ref="F234">_xll.SNL.Clients.Office.Excel.Functions.SPG($A234, "SP_DEBT_TO_EQUITY", F$3)</f>
        <v>2.7559999999999998</v>
      </c>
      <c r="G234" s="9" cm="1">
        <f t="array" ref="G234">_xll.SNL.Clients.Office.Excel.Functions.SPG($A234, "SP_DEBT_TO_EQUITY", G$3)</f>
        <v>2.778</v>
      </c>
      <c r="H234" s="9" cm="1">
        <f t="array" ref="H234">_xll.SNL.Clients.Office.Excel.Functions.SPG($A234, "SP_DEBT_TO_EQUITY", H$3)</f>
        <v>2.6850000000000001</v>
      </c>
      <c r="I234" s="9" cm="1">
        <f t="array" ref="I234">_xll.SNL.Clients.Office.Excel.Functions.SPG($A234, "SP_DEBT_TO_EQUITY", I$3)</f>
        <v>2.657</v>
      </c>
      <c r="J234" s="9" cm="1">
        <f t="array" ref="J234">_xll.SNL.Clients.Office.Excel.Functions.SPG($A234, "SP_DEBT_TO_EQUITY", J$3)</f>
        <v>2.702</v>
      </c>
    </row>
    <row r="235" spans="1:10" x14ac:dyDescent="0.3">
      <c r="A235" s="11" t="s">
        <v>234</v>
      </c>
      <c r="B235" s="9" cm="1">
        <f t="array" ref="B235">_xll.SNL.Clients.Office.Excel.Functions.SPG($A235, "SP_DEBT_TO_EQUITY", B$3)</f>
        <v>1.2E-2</v>
      </c>
      <c r="C235" s="9" cm="1">
        <f t="array" ref="C235">_xll.SNL.Clients.Office.Excel.Functions.SPG($A235, "SP_DEBT_TO_EQUITY", C$3)</f>
        <v>1.7999999999999999E-2</v>
      </c>
      <c r="D235" s="9" cm="1">
        <f t="array" ref="D235">_xll.SNL.Clients.Office.Excel.Functions.SPG($A235, "SP_DEBT_TO_EQUITY", D$3)</f>
        <v>1.2E-2</v>
      </c>
      <c r="E235" s="9" cm="1">
        <f t="array" ref="E235">_xll.SNL.Clients.Office.Excel.Functions.SPG($A235, "SP_DEBT_TO_EQUITY", E$3)</f>
        <v>1.2999999999999999E-2</v>
      </c>
      <c r="F235" s="9" cm="1">
        <f t="array" ref="F235">_xll.SNL.Clients.Office.Excel.Functions.SPG($A235, "SP_DEBT_TO_EQUITY", F$3)</f>
        <v>7.0000000000000001E-3</v>
      </c>
      <c r="G235" s="9" cm="1">
        <f t="array" ref="G235">_xll.SNL.Clients.Office.Excel.Functions.SPG($A235, "SP_DEBT_TO_EQUITY", G$3)</f>
        <v>0.01</v>
      </c>
      <c r="H235" s="9" cm="1">
        <f t="array" ref="H235">_xll.SNL.Clients.Office.Excel.Functions.SPG($A235, "SP_DEBT_TO_EQUITY", H$3)</f>
        <v>8.0000000000000002E-3</v>
      </c>
      <c r="I235" s="9" cm="1">
        <f t="array" ref="I235">_xll.SNL.Clients.Office.Excel.Functions.SPG($A235, "SP_DEBT_TO_EQUITY", I$3)</f>
        <v>8.0000000000000002E-3</v>
      </c>
      <c r="J235" s="9" cm="1">
        <f t="array" ref="J235">_xll.SNL.Clients.Office.Excel.Functions.SPG($A235, "SP_DEBT_TO_EQUITY", J$3)</f>
        <v>8.9999999999999993E-3</v>
      </c>
    </row>
    <row r="236" spans="1:10" x14ac:dyDescent="0.3">
      <c r="A236" s="11" t="s">
        <v>235</v>
      </c>
      <c r="B236" s="9" cm="1">
        <f t="array" ref="B236">_xll.SNL.Clients.Office.Excel.Functions.SPG($A236, "SP_DEBT_TO_EQUITY", B$3)</f>
        <v>0.45200000000000001</v>
      </c>
      <c r="C236" s="9" cm="1">
        <f t="array" ref="C236">_xll.SNL.Clients.Office.Excel.Functions.SPG($A236, "SP_DEBT_TO_EQUITY", C$3)</f>
        <v>0.48599999999999999</v>
      </c>
      <c r="D236" s="9" cm="1">
        <f t="array" ref="D236">_xll.SNL.Clients.Office.Excel.Functions.SPG($A236, "SP_DEBT_TO_EQUITY", D$3)</f>
        <v>0.47299999999999998</v>
      </c>
      <c r="E236" s="9" cm="1">
        <f t="array" ref="E236">_xll.SNL.Clients.Office.Excel.Functions.SPG($A236, "SP_DEBT_TO_EQUITY", E$3)</f>
        <v>0.47899999999999998</v>
      </c>
      <c r="F236" s="9" cm="1">
        <f t="array" ref="F236">_xll.SNL.Clients.Office.Excel.Functions.SPG($A236, "SP_DEBT_TO_EQUITY", F$3)</f>
        <v>0.28199999999999997</v>
      </c>
      <c r="G236" s="9" cm="1">
        <f t="array" ref="G236">_xll.SNL.Clients.Office.Excel.Functions.SPG($A236, "SP_DEBT_TO_EQUITY", G$3)</f>
        <v>0.29899999999999999</v>
      </c>
      <c r="H236" s="9" cm="1">
        <f t="array" ref="H236">_xll.SNL.Clients.Office.Excel.Functions.SPG($A236, "SP_DEBT_TO_EQUITY", H$3)</f>
        <v>0.28999999999999998</v>
      </c>
      <c r="I236" s="9" cm="1">
        <f t="array" ref="I236">_xll.SNL.Clients.Office.Excel.Functions.SPG($A236, "SP_DEBT_TO_EQUITY", I$3)</f>
        <v>0.29699999999999999</v>
      </c>
      <c r="J236" s="9" cm="1">
        <f t="array" ref="J236">_xll.SNL.Clients.Office.Excel.Functions.SPG($A236, "SP_DEBT_TO_EQUITY", J$3)</f>
        <v>0.30099999999999999</v>
      </c>
    </row>
    <row r="237" spans="1:10" x14ac:dyDescent="0.3">
      <c r="A237" s="11" t="s">
        <v>236</v>
      </c>
      <c r="B237" s="9" cm="1">
        <f t="array" ref="B237">_xll.SNL.Clients.Office.Excel.Functions.SPG($A237, "SP_DEBT_TO_EQUITY", B$3)</f>
        <v>1.3140000000000001</v>
      </c>
      <c r="C237" s="9" cm="1">
        <f t="array" ref="C237">_xll.SNL.Clients.Office.Excel.Functions.SPG($A237, "SP_DEBT_TO_EQUITY", C$3)</f>
        <v>1.1839999999999999</v>
      </c>
      <c r="D237" s="9" cm="1">
        <f t="array" ref="D237">_xll.SNL.Clients.Office.Excel.Functions.SPG($A237, "SP_DEBT_TO_EQUITY", D$3)</f>
        <v>1.2889999999999999</v>
      </c>
      <c r="E237" s="9" cm="1">
        <f t="array" ref="E237">_xll.SNL.Clients.Office.Excel.Functions.SPG($A237, "SP_DEBT_TO_EQUITY", E$3)</f>
        <v>1.4350000000000001</v>
      </c>
      <c r="F237" s="9" cm="1">
        <f t="array" ref="F237">_xll.SNL.Clients.Office.Excel.Functions.SPG($A237, "SP_DEBT_TO_EQUITY", F$3)</f>
        <v>1.8180000000000001</v>
      </c>
      <c r="G237" s="9" cm="1">
        <f t="array" ref="G237">_xll.SNL.Clients.Office.Excel.Functions.SPG($A237, "SP_DEBT_TO_EQUITY", G$3)</f>
        <v>1.9770000000000001</v>
      </c>
      <c r="H237" s="9" cm="1">
        <f t="array" ref="H237">_xll.SNL.Clients.Office.Excel.Functions.SPG($A237, "SP_DEBT_TO_EQUITY", H$3)</f>
        <v>2.3929999999999998</v>
      </c>
      <c r="I237" s="9" cm="1">
        <f t="array" ref="I237">_xll.SNL.Clients.Office.Excel.Functions.SPG($A237, "SP_DEBT_TO_EQUITY", I$3)</f>
        <v>2.589</v>
      </c>
      <c r="J237" s="9" cm="1">
        <f t="array" ref="J237">_xll.SNL.Clients.Office.Excel.Functions.SPG($A237, "SP_DEBT_TO_EQUITY", J$3)</f>
        <v>2.8420000000000001</v>
      </c>
    </row>
    <row r="238" spans="1:10" x14ac:dyDescent="0.3">
      <c r="A238" s="11" t="s">
        <v>237</v>
      </c>
      <c r="B238" s="9" cm="1">
        <f t="array" ref="B238">_xll.SNL.Clients.Office.Excel.Functions.SPG($A238, "SP_DEBT_TO_EQUITY", B$3)</f>
        <v>0.47099999999999997</v>
      </c>
      <c r="C238" s="9" cm="1">
        <f t="array" ref="C238">_xll.SNL.Clients.Office.Excel.Functions.SPG($A238, "SP_DEBT_TO_EQUITY", C$3)</f>
        <v>0.48299999999999998</v>
      </c>
      <c r="D238" s="9" cm="1">
        <f t="array" ref="D238">_xll.SNL.Clients.Office.Excel.Functions.SPG($A238, "SP_DEBT_TO_EQUITY", D$3)</f>
        <v>0.47899999999999998</v>
      </c>
      <c r="E238" s="9" cm="1">
        <f t="array" ref="E238">_xll.SNL.Clients.Office.Excel.Functions.SPG($A238, "SP_DEBT_TO_EQUITY", E$3)</f>
        <v>0.44</v>
      </c>
      <c r="F238" s="9" cm="1">
        <f t="array" ref="F238">_xll.SNL.Clients.Office.Excel.Functions.SPG($A238, "SP_DEBT_TO_EQUITY", F$3)</f>
        <v>0.47399999999999998</v>
      </c>
      <c r="G238" s="9" cm="1">
        <f t="array" ref="G238">_xll.SNL.Clients.Office.Excel.Functions.SPG($A238, "SP_DEBT_TO_EQUITY", G$3)</f>
        <v>0.45200000000000001</v>
      </c>
      <c r="H238" s="9" cm="1">
        <f t="array" ref="H238">_xll.SNL.Clients.Office.Excel.Functions.SPG($A238, "SP_DEBT_TO_EQUITY", H$3)</f>
        <v>0.46300000000000002</v>
      </c>
      <c r="I238" s="9" cm="1">
        <f t="array" ref="I238">_xll.SNL.Clients.Office.Excel.Functions.SPG($A238, "SP_DEBT_TO_EQUITY", I$3)</f>
        <v>0.46899999999999997</v>
      </c>
      <c r="J238" s="9" cm="1">
        <f t="array" ref="J238">_xll.SNL.Clients.Office.Excel.Functions.SPG($A238, "SP_DEBT_TO_EQUITY", J$3)</f>
        <v>0.501</v>
      </c>
    </row>
    <row r="239" spans="1:10" x14ac:dyDescent="0.3">
      <c r="A239" s="11" t="s">
        <v>238</v>
      </c>
      <c r="B239" s="9" cm="1">
        <f t="array" ref="B239">_xll.SNL.Clients.Office.Excel.Functions.SPG($A239, "SP_DEBT_TO_EQUITY", B$3)</f>
        <v>0.73499999999999999</v>
      </c>
      <c r="C239" s="9" cm="1">
        <f t="array" ref="C239">_xll.SNL.Clients.Office.Excel.Functions.SPG($A239, "SP_DEBT_TO_EQUITY", C$3)</f>
        <v>0.748</v>
      </c>
      <c r="D239" s="9" cm="1">
        <f t="array" ref="D239">_xll.SNL.Clients.Office.Excel.Functions.SPG($A239, "SP_DEBT_TO_EQUITY", D$3)</f>
        <v>0.78900000000000003</v>
      </c>
      <c r="E239" s="9" cm="1">
        <f t="array" ref="E239">_xll.SNL.Clients.Office.Excel.Functions.SPG($A239, "SP_DEBT_TO_EQUITY", E$3)</f>
        <v>0.82699999999999996</v>
      </c>
      <c r="F239" s="9" cm="1">
        <f t="array" ref="F239">_xll.SNL.Clients.Office.Excel.Functions.SPG($A239, "SP_DEBT_TO_EQUITY", F$3)</f>
        <v>0.84899999999999998</v>
      </c>
      <c r="G239" s="9" cm="1">
        <f t="array" ref="G239">_xll.SNL.Clients.Office.Excel.Functions.SPG($A239, "SP_DEBT_TO_EQUITY", G$3)</f>
        <v>0.89100000000000001</v>
      </c>
      <c r="H239" s="9" cm="1">
        <f t="array" ref="H239">_xll.SNL.Clients.Office.Excel.Functions.SPG($A239, "SP_DEBT_TO_EQUITY", H$3)</f>
        <v>0.92500000000000004</v>
      </c>
      <c r="I239" s="9" cm="1">
        <f t="array" ref="I239">_xll.SNL.Clients.Office.Excel.Functions.SPG($A239, "SP_DEBT_TO_EQUITY", I$3)</f>
        <v>0.76800000000000002</v>
      </c>
      <c r="J239" s="9" cm="1">
        <f t="array" ref="J239">_xll.SNL.Clients.Office.Excel.Functions.SPG($A239, "SP_DEBT_TO_EQUITY", J$3)</f>
        <v>0.79100000000000004</v>
      </c>
    </row>
    <row r="240" spans="1:10" x14ac:dyDescent="0.3">
      <c r="A240" s="11" t="s">
        <v>239</v>
      </c>
      <c r="B240" s="9" cm="1">
        <f t="array" ref="B240">_xll.SNL.Clients.Office.Excel.Functions.SPG($A240, "SP_DEBT_TO_EQUITY", B$3)</f>
        <v>2.48</v>
      </c>
      <c r="C240" s="9" cm="1">
        <f t="array" ref="C240">_xll.SNL.Clients.Office.Excel.Functions.SPG($A240, "SP_DEBT_TO_EQUITY", C$3)</f>
        <v>2.1320000000000001</v>
      </c>
      <c r="D240" s="9" cm="1">
        <f t="array" ref="D240">_xll.SNL.Clients.Office.Excel.Functions.SPG($A240, "SP_DEBT_TO_EQUITY", D$3)</f>
        <v>2.4510000000000001</v>
      </c>
      <c r="E240" s="9" cm="1">
        <f t="array" ref="E240">_xll.SNL.Clients.Office.Excel.Functions.SPG($A240, "SP_DEBT_TO_EQUITY", E$3)</f>
        <v>2.4830000000000001</v>
      </c>
      <c r="F240" s="9" cm="1">
        <f t="array" ref="F240">_xll.SNL.Clients.Office.Excel.Functions.SPG($A240, "SP_DEBT_TO_EQUITY", F$3)</f>
        <v>2.6949999999999998</v>
      </c>
      <c r="G240" s="9" cm="1">
        <f t="array" ref="G240">_xll.SNL.Clients.Office.Excel.Functions.SPG($A240, "SP_DEBT_TO_EQUITY", G$3)</f>
        <v>2.65</v>
      </c>
      <c r="H240" s="9" cm="1">
        <f t="array" ref="H240">_xll.SNL.Clients.Office.Excel.Functions.SPG($A240, "SP_DEBT_TO_EQUITY", H$3)</f>
        <v>2.5270000000000001</v>
      </c>
      <c r="I240" s="9" cm="1">
        <f t="array" ref="I240">_xll.SNL.Clients.Office.Excel.Functions.SPG($A240, "SP_DEBT_TO_EQUITY", I$3)</f>
        <v>2.7080000000000002</v>
      </c>
      <c r="J240" s="9" cm="1">
        <f t="array" ref="J240">_xll.SNL.Clients.Office.Excel.Functions.SPG($A240, "SP_DEBT_TO_EQUITY", J$3)</f>
        <v>2.8460000000000001</v>
      </c>
    </row>
    <row r="241" spans="1:10" x14ac:dyDescent="0.3">
      <c r="A241" s="11" t="s">
        <v>240</v>
      </c>
      <c r="B241" s="9" cm="1">
        <f t="array" ref="B241">_xll.SNL.Clients.Office.Excel.Functions.SPG($A241, "SP_DEBT_TO_EQUITY", B$3)</f>
        <v>0.75</v>
      </c>
      <c r="C241" s="9" cm="1">
        <f t="array" ref="C241">_xll.SNL.Clients.Office.Excel.Functions.SPG($A241, "SP_DEBT_TO_EQUITY", C$3)</f>
        <v>0.69199999999999995</v>
      </c>
      <c r="D241" s="9" cm="1">
        <f t="array" ref="D241">_xll.SNL.Clients.Office.Excel.Functions.SPG($A241, "SP_DEBT_TO_EQUITY", D$3)</f>
        <v>0.66100000000000003</v>
      </c>
      <c r="E241" s="9" cm="1">
        <f t="array" ref="E241">_xll.SNL.Clients.Office.Excel.Functions.SPG($A241, "SP_DEBT_TO_EQUITY", E$3)</f>
        <v>0.70599999999999996</v>
      </c>
      <c r="F241" s="9" cm="1">
        <f t="array" ref="F241">_xll.SNL.Clients.Office.Excel.Functions.SPG($A241, "SP_DEBT_TO_EQUITY", F$3)</f>
        <v>0.77100000000000002</v>
      </c>
      <c r="G241" s="9" cm="1">
        <f t="array" ref="G241">_xll.SNL.Clients.Office.Excel.Functions.SPG($A241, "SP_DEBT_TO_EQUITY", G$3)</f>
        <v>0.73899999999999999</v>
      </c>
      <c r="H241" s="9" cm="1">
        <f t="array" ref="H241">_xll.SNL.Clients.Office.Excel.Functions.SPG($A241, "SP_DEBT_TO_EQUITY", H$3)</f>
        <v>0.64700000000000002</v>
      </c>
      <c r="I241" s="9" cm="1">
        <f t="array" ref="I241">_xll.SNL.Clients.Office.Excel.Functions.SPG($A241, "SP_DEBT_TO_EQUITY", I$3)</f>
        <v>0.64</v>
      </c>
      <c r="J241" s="9" cm="1">
        <f t="array" ref="J241">_xll.SNL.Clients.Office.Excel.Functions.SPG($A241, "SP_DEBT_TO_EQUITY", J$3)</f>
        <v>0.66900000000000004</v>
      </c>
    </row>
    <row r="242" spans="1:10" x14ac:dyDescent="0.3">
      <c r="A242" s="11" t="s">
        <v>241</v>
      </c>
      <c r="B242" s="9" cm="1">
        <f t="array" ref="B242">_xll.SNL.Clients.Office.Excel.Functions.SPG($A242, "SP_DEBT_TO_EQUITY", B$3)</f>
        <v>0.57099999999999995</v>
      </c>
      <c r="C242" s="9" cm="1">
        <f t="array" ref="C242">_xll.SNL.Clients.Office.Excel.Functions.SPG($A242, "SP_DEBT_TO_EQUITY", C$3)</f>
        <v>0.73499999999999999</v>
      </c>
      <c r="D242" s="9" cm="1">
        <f t="array" ref="D242">_xll.SNL.Clients.Office.Excel.Functions.SPG($A242, "SP_DEBT_TO_EQUITY", D$3)</f>
        <v>0.69699999999999995</v>
      </c>
      <c r="E242" s="9" cm="1">
        <f t="array" ref="E242">_xll.SNL.Clients.Office.Excel.Functions.SPG($A242, "SP_DEBT_TO_EQUITY", E$3)</f>
        <v>0.70299999999999996</v>
      </c>
      <c r="F242" s="9" cm="1">
        <f t="array" ref="F242">_xll.SNL.Clients.Office.Excel.Functions.SPG($A242, "SP_DEBT_TO_EQUITY", F$3)</f>
        <v>0.73199999999999998</v>
      </c>
      <c r="G242" s="9" cm="1">
        <f t="array" ref="G242">_xll.SNL.Clients.Office.Excel.Functions.SPG($A242, "SP_DEBT_TO_EQUITY", G$3)</f>
        <v>0.72499999999999998</v>
      </c>
      <c r="H242" s="9" cm="1">
        <f t="array" ref="H242">_xll.SNL.Clients.Office.Excel.Functions.SPG($A242, "SP_DEBT_TO_EQUITY", H$3)</f>
        <v>0.69099999999999995</v>
      </c>
      <c r="I242" s="9" cm="1">
        <f t="array" ref="I242">_xll.SNL.Clients.Office.Excel.Functions.SPG($A242, "SP_DEBT_TO_EQUITY", I$3)</f>
        <v>0.747</v>
      </c>
      <c r="J242" s="9" cm="1">
        <f t="array" ref="J242">_xll.SNL.Clients.Office.Excel.Functions.SPG($A242, "SP_DEBT_TO_EQUITY", J$3)</f>
        <v>0.747</v>
      </c>
    </row>
    <row r="243" spans="1:10" x14ac:dyDescent="0.3">
      <c r="A243" s="11" t="s">
        <v>242</v>
      </c>
      <c r="B243" s="9" t="str" cm="1">
        <f t="array" ref="B243">_xll.SNL.Clients.Office.Excel.Functions.SPG($A243, "SP_DEBT_TO_EQUITY", B$3)</f>
        <v>NA</v>
      </c>
      <c r="C243" s="9" cm="1">
        <f t="array" ref="C243">_xll.SNL.Clients.Office.Excel.Functions.SPG($A243, "SP_DEBT_TO_EQUITY", C$3)</f>
        <v>0.38400000000000001</v>
      </c>
      <c r="D243" s="9" cm="1">
        <f t="array" ref="D243">_xll.SNL.Clients.Office.Excel.Functions.SPG($A243, "SP_DEBT_TO_EQUITY", D$3)</f>
        <v>0.374</v>
      </c>
      <c r="E243" s="9" cm="1">
        <f t="array" ref="E243">_xll.SNL.Clients.Office.Excel.Functions.SPG($A243, "SP_DEBT_TO_EQUITY", E$3)</f>
        <v>0.35599999999999998</v>
      </c>
      <c r="F243" s="9" cm="1">
        <f t="array" ref="F243">_xll.SNL.Clients.Office.Excel.Functions.SPG($A243, "SP_DEBT_TO_EQUITY", F$3)</f>
        <v>0.34599999999999997</v>
      </c>
      <c r="G243" s="9" cm="1">
        <f t="array" ref="G243">_xll.SNL.Clients.Office.Excel.Functions.SPG($A243, "SP_DEBT_TO_EQUITY", G$3)</f>
        <v>0.38500000000000001</v>
      </c>
      <c r="H243" s="9" cm="1">
        <f t="array" ref="H243">_xll.SNL.Clients.Office.Excel.Functions.SPG($A243, "SP_DEBT_TO_EQUITY", H$3)</f>
        <v>0.379</v>
      </c>
      <c r="I243" s="9" cm="1">
        <f t="array" ref="I243">_xll.SNL.Clients.Office.Excel.Functions.SPG($A243, "SP_DEBT_TO_EQUITY", I$3)</f>
        <v>0.38700000000000001</v>
      </c>
      <c r="J243" s="9" cm="1">
        <f t="array" ref="J243">_xll.SNL.Clients.Office.Excel.Functions.SPG($A243, "SP_DEBT_TO_EQUITY", J$3)</f>
        <v>0.40899999999999997</v>
      </c>
    </row>
    <row r="244" spans="1:10" x14ac:dyDescent="0.3">
      <c r="A244" s="11" t="s">
        <v>243</v>
      </c>
      <c r="B244" s="9" t="str" cm="1">
        <f t="array" ref="B244">_xll.SNL.Clients.Office.Excel.Functions.SPG($A244, "SP_DEBT_TO_EQUITY", B$3)</f>
        <v>NA</v>
      </c>
      <c r="C244" s="9" cm="1">
        <f t="array" ref="C244">_xll.SNL.Clients.Office.Excel.Functions.SPG($A244, "SP_DEBT_TO_EQUITY", C$3)</f>
        <v>8.9999999999999993E-3</v>
      </c>
      <c r="D244" s="9" t="str" cm="1">
        <f t="array" ref="D244">_xll.SNL.Clients.Office.Excel.Functions.SPG($A244, "SP_DEBT_TO_EQUITY", D$3)</f>
        <v>NA</v>
      </c>
      <c r="E244" s="9" t="str" cm="1">
        <f t="array" ref="E244">_xll.SNL.Clients.Office.Excel.Functions.SPG($A244, "SP_DEBT_TO_EQUITY", E$3)</f>
        <v>NA</v>
      </c>
      <c r="F244" s="9" t="str" cm="1">
        <f t="array" ref="F244">_xll.SNL.Clients.Office.Excel.Functions.SPG($A244, "SP_DEBT_TO_EQUITY", F$3)</f>
        <v>NA</v>
      </c>
      <c r="G244" s="9" cm="1">
        <f t="array" ref="G244">_xll.SNL.Clients.Office.Excel.Functions.SPG($A244, "SP_DEBT_TO_EQUITY", G$3)</f>
        <v>7.0000000000000001E-3</v>
      </c>
      <c r="H244" s="9" t="str" cm="1">
        <f t="array" ref="H244">_xll.SNL.Clients.Office.Excel.Functions.SPG($A244, "SP_DEBT_TO_EQUITY", H$3)</f>
        <v>NA</v>
      </c>
      <c r="I244" s="9" t="str" cm="1">
        <f t="array" ref="I244">_xll.SNL.Clients.Office.Excel.Functions.SPG($A244, "SP_DEBT_TO_EQUITY", I$3)</f>
        <v>NA</v>
      </c>
      <c r="J244" s="9" t="str" cm="1">
        <f t="array" ref="J244">_xll.SNL.Clients.Office.Excel.Functions.SPG($A244, "SP_DEBT_TO_EQUITY", J$3)</f>
        <v>NA</v>
      </c>
    </row>
    <row r="245" spans="1:10" x14ac:dyDescent="0.3">
      <c r="A245" s="11" t="s">
        <v>244</v>
      </c>
      <c r="B245" s="9" cm="1">
        <f t="array" ref="B245">_xll.SNL.Clients.Office.Excel.Functions.SPG($A245, "SP_DEBT_TO_EQUITY", B$3)</f>
        <v>6.0999999999999999E-2</v>
      </c>
      <c r="C245" s="9" cm="1">
        <f t="array" ref="C245">_xll.SNL.Clients.Office.Excel.Functions.SPG($A245, "SP_DEBT_TO_EQUITY", C$3)</f>
        <v>8.5999999999999993E-2</v>
      </c>
      <c r="D245" s="9" cm="1">
        <f t="array" ref="D245">_xll.SNL.Clients.Office.Excel.Functions.SPG($A245, "SP_DEBT_TO_EQUITY", D$3)</f>
        <v>5.6000000000000001E-2</v>
      </c>
      <c r="E245" s="9" cm="1">
        <f t="array" ref="E245">_xll.SNL.Clients.Office.Excel.Functions.SPG($A245, "SP_DEBT_TO_EQUITY", E$3)</f>
        <v>5.6000000000000001E-2</v>
      </c>
      <c r="F245" s="9" cm="1">
        <f t="array" ref="F245">_xll.SNL.Clients.Office.Excel.Functions.SPG($A245, "SP_DEBT_TO_EQUITY", F$3)</f>
        <v>7.9000000000000001E-2</v>
      </c>
      <c r="G245" s="9" cm="1">
        <f t="array" ref="G245">_xll.SNL.Clients.Office.Excel.Functions.SPG($A245, "SP_DEBT_TO_EQUITY", G$3)</f>
        <v>0.121</v>
      </c>
      <c r="H245" s="9" cm="1">
        <f t="array" ref="H245">_xll.SNL.Clients.Office.Excel.Functions.SPG($A245, "SP_DEBT_TO_EQUITY", H$3)</f>
        <v>0.09</v>
      </c>
      <c r="I245" s="9" cm="1">
        <f t="array" ref="I245">_xll.SNL.Clients.Office.Excel.Functions.SPG($A245, "SP_DEBT_TO_EQUITY", I$3)</f>
        <v>8.8999999999999996E-2</v>
      </c>
      <c r="J245" s="9" cm="1">
        <f t="array" ref="J245">_xll.SNL.Clients.Office.Excel.Functions.SPG($A245, "SP_DEBT_TO_EQUITY", J$3)</f>
        <v>8.8999999999999996E-2</v>
      </c>
    </row>
    <row r="246" spans="1:10" x14ac:dyDescent="0.3">
      <c r="A246" s="11" t="s">
        <v>245</v>
      </c>
      <c r="B246" s="9" cm="1">
        <f t="array" ref="B246">_xll.SNL.Clients.Office.Excel.Functions.SPG($A246, "SP_DEBT_TO_EQUITY", B$3)</f>
        <v>0.83398732180189605</v>
      </c>
      <c r="C246" s="9" cm="1">
        <f t="array" ref="C246">_xll.SNL.Clients.Office.Excel.Functions.SPG($A246, "SP_DEBT_TO_EQUITY", C$3)</f>
        <v>0.84072856098472803</v>
      </c>
      <c r="D246" s="9" cm="1">
        <f t="array" ref="D246">_xll.SNL.Clients.Office.Excel.Functions.SPG($A246, "SP_DEBT_TO_EQUITY", D$3)</f>
        <v>0.90846463635923302</v>
      </c>
      <c r="E246" s="9" cm="1">
        <f t="array" ref="E246">_xll.SNL.Clients.Office.Excel.Functions.SPG($A246, "SP_DEBT_TO_EQUITY", E$3)</f>
        <v>0.85167208071674705</v>
      </c>
      <c r="F246" s="9" cm="1">
        <f t="array" ref="F246">_xll.SNL.Clients.Office.Excel.Functions.SPG($A246, "SP_DEBT_TO_EQUITY", F$3)</f>
        <v>0.84169204418958399</v>
      </c>
      <c r="G246" s="9" cm="1">
        <f t="array" ref="G246">_xll.SNL.Clients.Office.Excel.Functions.SPG($A246, "SP_DEBT_TO_EQUITY", G$3)</f>
        <v>0.84009612936052303</v>
      </c>
      <c r="H246" s="9" cm="1">
        <f t="array" ref="H246">_xll.SNL.Clients.Office.Excel.Functions.SPG($A246, "SP_DEBT_TO_EQUITY", H$3)</f>
        <v>0.83377658564458401</v>
      </c>
      <c r="I246" s="9" cm="1">
        <f t="array" ref="I246">_xll.SNL.Clients.Office.Excel.Functions.SPG($A246, "SP_DEBT_TO_EQUITY", I$3)</f>
        <v>0.75677370202479699</v>
      </c>
      <c r="J246" s="9" cm="1">
        <f t="array" ref="J246">_xll.SNL.Clients.Office.Excel.Functions.SPG($A246, "SP_DEBT_TO_EQUITY", J$3)</f>
        <v>0.75936510333135199</v>
      </c>
    </row>
    <row r="247" spans="1:10" x14ac:dyDescent="0.3">
      <c r="A247" s="11" t="s">
        <v>246</v>
      </c>
      <c r="B247" s="9" cm="1">
        <f t="array" ref="B247">_xll.SNL.Clients.Office.Excel.Functions.SPG($A247, "SP_DEBT_TO_EQUITY", B$3)</f>
        <v>2.4289999999999998</v>
      </c>
      <c r="C247" s="9" cm="1">
        <f t="array" ref="C247">_xll.SNL.Clients.Office.Excel.Functions.SPG($A247, "SP_DEBT_TO_EQUITY", C$3)</f>
        <v>2.387</v>
      </c>
      <c r="D247" s="9" cm="1">
        <f t="array" ref="D247">_xll.SNL.Clients.Office.Excel.Functions.SPG($A247, "SP_DEBT_TO_EQUITY", D$3)</f>
        <v>2.0030000000000001</v>
      </c>
      <c r="E247" s="9" cm="1">
        <f t="array" ref="E247">_xll.SNL.Clients.Office.Excel.Functions.SPG($A247, "SP_DEBT_TO_EQUITY", E$3)</f>
        <v>2.0249999999999999</v>
      </c>
      <c r="F247" s="9" cm="1">
        <f t="array" ref="F247">_xll.SNL.Clients.Office.Excel.Functions.SPG($A247, "SP_DEBT_TO_EQUITY", F$3)</f>
        <v>2.19</v>
      </c>
      <c r="G247" s="9" cm="1">
        <f t="array" ref="G247">_xll.SNL.Clients.Office.Excel.Functions.SPG($A247, "SP_DEBT_TO_EQUITY", G$3)</f>
        <v>2.282</v>
      </c>
      <c r="H247" s="9" cm="1">
        <f t="array" ref="H247">_xll.SNL.Clients.Office.Excel.Functions.SPG($A247, "SP_DEBT_TO_EQUITY", H$3)</f>
        <v>2.4079999999999999</v>
      </c>
      <c r="I247" s="9" cm="1">
        <f t="array" ref="I247">_xll.SNL.Clients.Office.Excel.Functions.SPG($A247, "SP_DEBT_TO_EQUITY", I$3)</f>
        <v>2.4390000000000001</v>
      </c>
      <c r="J247" s="9" cm="1">
        <f t="array" ref="J247">_xll.SNL.Clients.Office.Excel.Functions.SPG($A247, "SP_DEBT_TO_EQUITY", J$3)</f>
        <v>2.2909999999999999</v>
      </c>
    </row>
    <row r="248" spans="1:10" x14ac:dyDescent="0.3">
      <c r="A248" s="11" t="s">
        <v>247</v>
      </c>
      <c r="B248" s="9" t="str" cm="1">
        <f t="array" ref="B248">_xll.SNL.Clients.Office.Excel.Functions.SPG($A248, "SP_DEBT_TO_EQUITY", B$3)</f>
        <v>NM</v>
      </c>
      <c r="C248" s="9" t="str" cm="1">
        <f t="array" ref="C248">_xll.SNL.Clients.Office.Excel.Functions.SPG($A248, "SP_DEBT_TO_EQUITY", C$3)</f>
        <v>NM</v>
      </c>
      <c r="D248" s="9" t="str" cm="1">
        <f t="array" ref="D248">_xll.SNL.Clients.Office.Excel.Functions.SPG($A248, "SP_DEBT_TO_EQUITY", D$3)</f>
        <v>NM</v>
      </c>
      <c r="E248" s="9" t="str" cm="1">
        <f t="array" ref="E248">_xll.SNL.Clients.Office.Excel.Functions.SPG($A248, "SP_DEBT_TO_EQUITY", E$3)</f>
        <v>NM</v>
      </c>
      <c r="F248" s="9" t="str" cm="1">
        <f t="array" ref="F248">_xll.SNL.Clients.Office.Excel.Functions.SPG($A248, "SP_DEBT_TO_EQUITY", F$3)</f>
        <v>NM</v>
      </c>
      <c r="G248" s="9" cm="1">
        <f t="array" ref="G248">_xll.SNL.Clients.Office.Excel.Functions.SPG($A248, "SP_DEBT_TO_EQUITY", G$3)</f>
        <v>69.826460408078503</v>
      </c>
      <c r="H248" s="9" cm="1">
        <f t="array" ref="H248">_xll.SNL.Clients.Office.Excel.Functions.SPG($A248, "SP_DEBT_TO_EQUITY", H$3)</f>
        <v>54.874051425764698</v>
      </c>
      <c r="I248" s="9" cm="1">
        <f t="array" ref="I248">_xll.SNL.Clients.Office.Excel.Functions.SPG($A248, "SP_DEBT_TO_EQUITY", I$3)</f>
        <v>33.780805729891</v>
      </c>
      <c r="J248" s="9" cm="1">
        <f t="array" ref="J248">_xll.SNL.Clients.Office.Excel.Functions.SPG($A248, "SP_DEBT_TO_EQUITY", J$3)</f>
        <v>25.241359338256501</v>
      </c>
    </row>
    <row r="249" spans="1:10" x14ac:dyDescent="0.3">
      <c r="A249" s="11" t="s">
        <v>248</v>
      </c>
      <c r="B249" s="9" cm="1">
        <f t="array" ref="B249">_xll.SNL.Clients.Office.Excel.Functions.SPG($A249, "SP_DEBT_TO_EQUITY", B$3)</f>
        <v>0.497</v>
      </c>
      <c r="C249" s="9" cm="1">
        <f t="array" ref="C249">_xll.SNL.Clients.Office.Excel.Functions.SPG($A249, "SP_DEBT_TO_EQUITY", C$3)</f>
        <v>0.44600000000000001</v>
      </c>
      <c r="D249" s="9" cm="1">
        <f t="array" ref="D249">_xll.SNL.Clients.Office.Excel.Functions.SPG($A249, "SP_DEBT_TO_EQUITY", D$3)</f>
        <v>0.47599999999999998</v>
      </c>
      <c r="E249" s="9" cm="1">
        <f t="array" ref="E249">_xll.SNL.Clients.Office.Excel.Functions.SPG($A249, "SP_DEBT_TO_EQUITY", E$3)</f>
        <v>0.45900000000000002</v>
      </c>
      <c r="F249" s="9" cm="1">
        <f t="array" ref="F249">_xll.SNL.Clients.Office.Excel.Functions.SPG($A249, "SP_DEBT_TO_EQUITY", F$3)</f>
        <v>0.42199999999999999</v>
      </c>
      <c r="G249" s="9" cm="1">
        <f t="array" ref="G249">_xll.SNL.Clients.Office.Excel.Functions.SPG($A249, "SP_DEBT_TO_EQUITY", G$3)</f>
        <v>0.47</v>
      </c>
      <c r="H249" s="9" cm="1">
        <f t="array" ref="H249">_xll.SNL.Clients.Office.Excel.Functions.SPG($A249, "SP_DEBT_TO_EQUITY", H$3)</f>
        <v>0.45600000000000002</v>
      </c>
      <c r="I249" s="9" cm="1">
        <f t="array" ref="I249">_xll.SNL.Clients.Office.Excel.Functions.SPG($A249, "SP_DEBT_TO_EQUITY", I$3)</f>
        <v>0.46200000000000002</v>
      </c>
      <c r="J249" s="9" cm="1">
        <f t="array" ref="J249">_xll.SNL.Clients.Office.Excel.Functions.SPG($A249, "SP_DEBT_TO_EQUITY", J$3)</f>
        <v>0.41599999999999998</v>
      </c>
    </row>
    <row r="250" spans="1:10" x14ac:dyDescent="0.3">
      <c r="A250" s="11" t="s">
        <v>249</v>
      </c>
      <c r="B250" s="9" cm="1">
        <f t="array" ref="B250">_xll.SNL.Clients.Office.Excel.Functions.SPG($A250, "SP_DEBT_TO_EQUITY", B$3)</f>
        <v>2.4249999999999998</v>
      </c>
      <c r="C250" s="9" cm="1">
        <f t="array" ref="C250">_xll.SNL.Clients.Office.Excel.Functions.SPG($A250, "SP_DEBT_TO_EQUITY", C$3)</f>
        <v>2.0579999999999998</v>
      </c>
      <c r="D250" s="9" cm="1">
        <f t="array" ref="D250">_xll.SNL.Clients.Office.Excel.Functions.SPG($A250, "SP_DEBT_TO_EQUITY", D$3)</f>
        <v>2.0790000000000002</v>
      </c>
      <c r="E250" s="9" cm="1">
        <f t="array" ref="E250">_xll.SNL.Clients.Office.Excel.Functions.SPG($A250, "SP_DEBT_TO_EQUITY", E$3)</f>
        <v>1.4319999999999999</v>
      </c>
      <c r="F250" s="9" cm="1">
        <f t="array" ref="F250">_xll.SNL.Clients.Office.Excel.Functions.SPG($A250, "SP_DEBT_TO_EQUITY", F$3)</f>
        <v>1.2230000000000001</v>
      </c>
      <c r="G250" s="9" cm="1">
        <f t="array" ref="G250">_xll.SNL.Clients.Office.Excel.Functions.SPG($A250, "SP_DEBT_TO_EQUITY", G$3)</f>
        <v>1.278</v>
      </c>
      <c r="H250" s="9" cm="1">
        <f t="array" ref="H250">_xll.SNL.Clients.Office.Excel.Functions.SPG($A250, "SP_DEBT_TO_EQUITY", H$3)</f>
        <v>1.2330000000000001</v>
      </c>
      <c r="I250" s="9" cm="1">
        <f t="array" ref="I250">_xll.SNL.Clients.Office.Excel.Functions.SPG($A250, "SP_DEBT_TO_EQUITY", I$3)</f>
        <v>1.379</v>
      </c>
      <c r="J250" s="9" cm="1">
        <f t="array" ref="J250">_xll.SNL.Clients.Office.Excel.Functions.SPG($A250, "SP_DEBT_TO_EQUITY", J$3)</f>
        <v>1.3120000000000001</v>
      </c>
    </row>
    <row r="251" spans="1:10" x14ac:dyDescent="0.3">
      <c r="A251" s="11" t="s">
        <v>250</v>
      </c>
      <c r="B251" s="9" cm="1">
        <f t="array" ref="B251">_xll.SNL.Clients.Office.Excel.Functions.SPG($A251, "SP_DEBT_TO_EQUITY", B$3)</f>
        <v>0.11</v>
      </c>
      <c r="C251" s="9" cm="1">
        <f t="array" ref="C251">_xll.SNL.Clients.Office.Excel.Functions.SPG($A251, "SP_DEBT_TO_EQUITY", C$3)</f>
        <v>0.104</v>
      </c>
      <c r="D251" s="9" cm="1">
        <f t="array" ref="D251">_xll.SNL.Clients.Office.Excel.Functions.SPG($A251, "SP_DEBT_TO_EQUITY", D$3)</f>
        <v>0.10299999999999999</v>
      </c>
      <c r="E251" s="9" cm="1">
        <f t="array" ref="E251">_xll.SNL.Clients.Office.Excel.Functions.SPG($A251, "SP_DEBT_TO_EQUITY", E$3)</f>
        <v>0.114</v>
      </c>
      <c r="F251" s="9" cm="1">
        <f t="array" ref="F251">_xll.SNL.Clients.Office.Excel.Functions.SPG($A251, "SP_DEBT_TO_EQUITY", F$3)</f>
        <v>0.17499999999999999</v>
      </c>
      <c r="G251" s="9" cm="1">
        <f t="array" ref="G251">_xll.SNL.Clients.Office.Excel.Functions.SPG($A251, "SP_DEBT_TO_EQUITY", G$3)</f>
        <v>0.185</v>
      </c>
      <c r="H251" s="9" cm="1">
        <f t="array" ref="H251">_xll.SNL.Clients.Office.Excel.Functions.SPG($A251, "SP_DEBT_TO_EQUITY", H$3)</f>
        <v>0.17599999999999999</v>
      </c>
      <c r="I251" s="9" cm="1">
        <f t="array" ref="I251">_xll.SNL.Clients.Office.Excel.Functions.SPG($A251, "SP_DEBT_TO_EQUITY", I$3)</f>
        <v>0.20200000000000001</v>
      </c>
      <c r="J251" s="9" cm="1">
        <f t="array" ref="J251">_xll.SNL.Clients.Office.Excel.Functions.SPG($A251, "SP_DEBT_TO_EQUITY", J$3)</f>
        <v>0.27300000000000002</v>
      </c>
    </row>
    <row r="252" spans="1:10" x14ac:dyDescent="0.3">
      <c r="A252" s="11" t="s">
        <v>251</v>
      </c>
      <c r="B252" s="9" cm="1">
        <f t="array" ref="B252">_xll.SNL.Clients.Office.Excel.Functions.SPG($A252, "SP_DEBT_TO_EQUITY", B$3)</f>
        <v>0.66400000000000003</v>
      </c>
      <c r="C252" s="9" cm="1">
        <f t="array" ref="C252">_xll.SNL.Clients.Office.Excel.Functions.SPG($A252, "SP_DEBT_TO_EQUITY", C$3)</f>
        <v>0.60399999999999998</v>
      </c>
      <c r="D252" s="9" cm="1">
        <f t="array" ref="D252">_xll.SNL.Clients.Office.Excel.Functions.SPG($A252, "SP_DEBT_TO_EQUITY", D$3)</f>
        <v>0.51100000000000001</v>
      </c>
      <c r="E252" s="9" cm="1">
        <f t="array" ref="E252">_xll.SNL.Clients.Office.Excel.Functions.SPG($A252, "SP_DEBT_TO_EQUITY", E$3)</f>
        <v>0.47899999999999998</v>
      </c>
      <c r="F252" s="9" cm="1">
        <f t="array" ref="F252">_xll.SNL.Clients.Office.Excel.Functions.SPG($A252, "SP_DEBT_TO_EQUITY", F$3)</f>
        <v>0.49299999999999999</v>
      </c>
      <c r="G252" s="9" cm="1">
        <f t="array" ref="G252">_xll.SNL.Clients.Office.Excel.Functions.SPG($A252, "SP_DEBT_TO_EQUITY", G$3)</f>
        <v>0.48299999999999998</v>
      </c>
      <c r="H252" s="9" cm="1">
        <f t="array" ref="H252">_xll.SNL.Clients.Office.Excel.Functions.SPG($A252, "SP_DEBT_TO_EQUITY", H$3)</f>
        <v>0.47899999999999998</v>
      </c>
      <c r="I252" s="9" cm="1">
        <f t="array" ref="I252">_xll.SNL.Clients.Office.Excel.Functions.SPG($A252, "SP_DEBT_TO_EQUITY", I$3)</f>
        <v>0.54400000000000004</v>
      </c>
      <c r="J252" s="9" cm="1">
        <f t="array" ref="J252">_xll.SNL.Clients.Office.Excel.Functions.SPG($A252, "SP_DEBT_TO_EQUITY", J$3)</f>
        <v>0.59099999999999997</v>
      </c>
    </row>
    <row r="253" spans="1:10" x14ac:dyDescent="0.3">
      <c r="A253" s="11" t="s">
        <v>252</v>
      </c>
      <c r="B253" s="9" cm="1">
        <f t="array" ref="B253">_xll.SNL.Clients.Office.Excel.Functions.SPG($A253, "SP_DEBT_TO_EQUITY", B$3)</f>
        <v>0.66900000000000004</v>
      </c>
      <c r="C253" s="9" cm="1">
        <f t="array" ref="C253">_xll.SNL.Clients.Office.Excel.Functions.SPG($A253, "SP_DEBT_TO_EQUITY", C$3)</f>
        <v>0.52900000000000003</v>
      </c>
      <c r="D253" s="9" cm="1">
        <f t="array" ref="D253">_xll.SNL.Clients.Office.Excel.Functions.SPG($A253, "SP_DEBT_TO_EQUITY", D$3)</f>
        <v>0.51</v>
      </c>
      <c r="E253" s="9" cm="1">
        <f t="array" ref="E253">_xll.SNL.Clients.Office.Excel.Functions.SPG($A253, "SP_DEBT_TO_EQUITY", E$3)</f>
        <v>0.57999999999999996</v>
      </c>
      <c r="F253" s="9" cm="1">
        <f t="array" ref="F253">_xll.SNL.Clients.Office.Excel.Functions.SPG($A253, "SP_DEBT_TO_EQUITY", F$3)</f>
        <v>0.48</v>
      </c>
      <c r="G253" s="9" cm="1">
        <f t="array" ref="G253">_xll.SNL.Clients.Office.Excel.Functions.SPG($A253, "SP_DEBT_TO_EQUITY", G$3)</f>
        <v>0.442</v>
      </c>
      <c r="H253" s="9" cm="1">
        <f t="array" ref="H253">_xll.SNL.Clients.Office.Excel.Functions.SPG($A253, "SP_DEBT_TO_EQUITY", H$3)</f>
        <v>0.42</v>
      </c>
      <c r="I253" s="9" cm="1">
        <f t="array" ref="I253">_xll.SNL.Clients.Office.Excel.Functions.SPG($A253, "SP_DEBT_TO_EQUITY", I$3)</f>
        <v>0.59699999999999998</v>
      </c>
      <c r="J253" s="9" cm="1">
        <f t="array" ref="J253">_xll.SNL.Clients.Office.Excel.Functions.SPG($A253, "SP_DEBT_TO_EQUITY", J$3)</f>
        <v>0.747</v>
      </c>
    </row>
    <row r="254" spans="1:10" x14ac:dyDescent="0.3">
      <c r="A254" s="11" t="s">
        <v>253</v>
      </c>
      <c r="B254" s="9" cm="1">
        <f t="array" ref="B254">_xll.SNL.Clients.Office.Excel.Functions.SPG($A254, "SP_DEBT_TO_EQUITY", B$3)</f>
        <v>0.65800000000000003</v>
      </c>
      <c r="C254" s="9" cm="1">
        <f t="array" ref="C254">_xll.SNL.Clients.Office.Excel.Functions.SPG($A254, "SP_DEBT_TO_EQUITY", C$3)</f>
        <v>0.65300000000000002</v>
      </c>
      <c r="D254" s="9" cm="1">
        <f t="array" ref="D254">_xll.SNL.Clients.Office.Excel.Functions.SPG($A254, "SP_DEBT_TO_EQUITY", D$3)</f>
        <v>0.61599999999999999</v>
      </c>
      <c r="E254" s="9" cm="1">
        <f t="array" ref="E254">_xll.SNL.Clients.Office.Excel.Functions.SPG($A254, "SP_DEBT_TO_EQUITY", E$3)</f>
        <v>0.67800000000000005</v>
      </c>
      <c r="F254" s="9" cm="1">
        <f t="array" ref="F254">_xll.SNL.Clients.Office.Excel.Functions.SPG($A254, "SP_DEBT_TO_EQUITY", F$3)</f>
        <v>0.71699999999999997</v>
      </c>
      <c r="G254" s="9" cm="1">
        <f t="array" ref="G254">_xll.SNL.Clients.Office.Excel.Functions.SPG($A254, "SP_DEBT_TO_EQUITY", G$3)</f>
        <v>0.67300000000000004</v>
      </c>
      <c r="H254" s="9" cm="1">
        <f t="array" ref="H254">_xll.SNL.Clients.Office.Excel.Functions.SPG($A254, "SP_DEBT_TO_EQUITY", H$3)</f>
        <v>0.57299999999999995</v>
      </c>
      <c r="I254" s="9" cm="1">
        <f t="array" ref="I254">_xll.SNL.Clients.Office.Excel.Functions.SPG($A254, "SP_DEBT_TO_EQUITY", I$3)</f>
        <v>0.64100000000000001</v>
      </c>
      <c r="J254" s="9" cm="1">
        <f t="array" ref="J254">_xll.SNL.Clients.Office.Excel.Functions.SPG($A254, "SP_DEBT_TO_EQUITY", J$3)</f>
        <v>0.69199999999999995</v>
      </c>
    </row>
    <row r="255" spans="1:10" x14ac:dyDescent="0.3">
      <c r="A255" s="11" t="s">
        <v>254</v>
      </c>
      <c r="B255" s="9" cm="1">
        <f t="array" ref="B255">_xll.SNL.Clients.Office.Excel.Functions.SPG($A255, "SP_DEBT_TO_EQUITY", B$3)</f>
        <v>2.95672130214558</v>
      </c>
      <c r="C255" s="9" cm="1">
        <f t="array" ref="C255">_xll.SNL.Clients.Office.Excel.Functions.SPG($A255, "SP_DEBT_TO_EQUITY", C$3)</f>
        <v>2.28383097709118</v>
      </c>
      <c r="D255" s="9" cm="1">
        <f t="array" ref="D255">_xll.SNL.Clients.Office.Excel.Functions.SPG($A255, "SP_DEBT_TO_EQUITY", D$3)</f>
        <v>2.5580535282619499</v>
      </c>
      <c r="E255" s="9" cm="1">
        <f t="array" ref="E255">_xll.SNL.Clients.Office.Excel.Functions.SPG($A255, "SP_DEBT_TO_EQUITY", E$3)</f>
        <v>2.5781995113815199</v>
      </c>
      <c r="F255" s="9" cm="1">
        <f t="array" ref="F255">_xll.SNL.Clients.Office.Excel.Functions.SPG($A255, "SP_DEBT_TO_EQUITY", F$3)</f>
        <v>2.3902541907158201</v>
      </c>
      <c r="G255" s="9" cm="1">
        <f t="array" ref="G255">_xll.SNL.Clients.Office.Excel.Functions.SPG($A255, "SP_DEBT_TO_EQUITY", G$3)</f>
        <v>2.08896296793319</v>
      </c>
      <c r="H255" s="9" cm="1">
        <f t="array" ref="H255">_xll.SNL.Clients.Office.Excel.Functions.SPG($A255, "SP_DEBT_TO_EQUITY", H$3)</f>
        <v>2.23903885358146</v>
      </c>
      <c r="I255" s="9" cm="1">
        <f t="array" ref="I255">_xll.SNL.Clients.Office.Excel.Functions.SPG($A255, "SP_DEBT_TO_EQUITY", I$3)</f>
        <v>2.2391653547338399</v>
      </c>
      <c r="J255" s="9" cm="1">
        <f t="array" ref="J255">_xll.SNL.Clients.Office.Excel.Functions.SPG($A255, "SP_DEBT_TO_EQUITY", J$3)</f>
        <v>2.0032268494994798</v>
      </c>
    </row>
    <row r="256" spans="1:10" x14ac:dyDescent="0.3">
      <c r="A256" s="11" t="s">
        <v>255</v>
      </c>
      <c r="B256" s="9" cm="1">
        <f t="array" ref="B256">_xll.SNL.Clients.Office.Excel.Functions.SPG($A256, "SP_DEBT_TO_EQUITY", B$3)</f>
        <v>0.40699999999999997</v>
      </c>
      <c r="C256" s="9" cm="1">
        <f t="array" ref="C256">_xll.SNL.Clients.Office.Excel.Functions.SPG($A256, "SP_DEBT_TO_EQUITY", C$3)</f>
        <v>0.39100000000000001</v>
      </c>
      <c r="D256" s="9" cm="1">
        <f t="array" ref="D256">_xll.SNL.Clients.Office.Excel.Functions.SPG($A256, "SP_DEBT_TO_EQUITY", D$3)</f>
        <v>0.39100000000000001</v>
      </c>
      <c r="E256" s="9" cm="1">
        <f t="array" ref="E256">_xll.SNL.Clients.Office.Excel.Functions.SPG($A256, "SP_DEBT_TO_EQUITY", E$3)</f>
        <v>0.40200000000000002</v>
      </c>
      <c r="F256" s="9" cm="1">
        <f t="array" ref="F256">_xll.SNL.Clients.Office.Excel.Functions.SPG($A256, "SP_DEBT_TO_EQUITY", F$3)</f>
        <v>0.40600000000000003</v>
      </c>
      <c r="G256" s="9" cm="1">
        <f t="array" ref="G256">_xll.SNL.Clients.Office.Excel.Functions.SPG($A256, "SP_DEBT_TO_EQUITY", G$3)</f>
        <v>0.39500000000000002</v>
      </c>
      <c r="H256" s="9" cm="1">
        <f t="array" ref="H256">_xll.SNL.Clients.Office.Excel.Functions.SPG($A256, "SP_DEBT_TO_EQUITY", H$3)</f>
        <v>0.41099999999999998</v>
      </c>
      <c r="I256" s="9" cm="1">
        <f t="array" ref="I256">_xll.SNL.Clients.Office.Excel.Functions.SPG($A256, "SP_DEBT_TO_EQUITY", I$3)</f>
        <v>0.41</v>
      </c>
      <c r="J256" s="9" cm="1">
        <f t="array" ref="J256">_xll.SNL.Clients.Office.Excel.Functions.SPG($A256, "SP_DEBT_TO_EQUITY", J$3)</f>
        <v>0.40500000000000003</v>
      </c>
    </row>
    <row r="257" spans="1:10" x14ac:dyDescent="0.3">
      <c r="A257" s="11" t="s">
        <v>256</v>
      </c>
      <c r="B257" s="9" cm="1">
        <f t="array" ref="B257">_xll.SNL.Clients.Office.Excel.Functions.SPG($A257, "SP_DEBT_TO_EQUITY", B$3)</f>
        <v>1.5549999999999999</v>
      </c>
      <c r="C257" s="9" cm="1">
        <f t="array" ref="C257">_xll.SNL.Clients.Office.Excel.Functions.SPG($A257, "SP_DEBT_TO_EQUITY", C$3)</f>
        <v>1.647</v>
      </c>
      <c r="D257" s="9" cm="1">
        <f t="array" ref="D257">_xll.SNL.Clients.Office.Excel.Functions.SPG($A257, "SP_DEBT_TO_EQUITY", D$3)</f>
        <v>1.736</v>
      </c>
      <c r="E257" s="9" cm="1">
        <f t="array" ref="E257">_xll.SNL.Clients.Office.Excel.Functions.SPG($A257, "SP_DEBT_TO_EQUITY", E$3)</f>
        <v>1.915</v>
      </c>
      <c r="F257" s="9" cm="1">
        <f t="array" ref="F257">_xll.SNL.Clients.Office.Excel.Functions.SPG($A257, "SP_DEBT_TO_EQUITY", F$3)</f>
        <v>2.0369999999999999</v>
      </c>
      <c r="G257" s="9" cm="1">
        <f t="array" ref="G257">_xll.SNL.Clients.Office.Excel.Functions.SPG($A257, "SP_DEBT_TO_EQUITY", G$3)</f>
        <v>1.9690000000000001</v>
      </c>
      <c r="H257" s="9" cm="1">
        <f t="array" ref="H257">_xll.SNL.Clients.Office.Excel.Functions.SPG($A257, "SP_DEBT_TO_EQUITY", H$3)</f>
        <v>1.8180000000000001</v>
      </c>
      <c r="I257" s="9" cm="1">
        <f t="array" ref="I257">_xll.SNL.Clients.Office.Excel.Functions.SPG($A257, "SP_DEBT_TO_EQUITY", I$3)</f>
        <v>1.7629999999999999</v>
      </c>
      <c r="J257" s="9" cm="1">
        <f t="array" ref="J257">_xll.SNL.Clients.Office.Excel.Functions.SPG($A257, "SP_DEBT_TO_EQUITY", J$3)</f>
        <v>1.671</v>
      </c>
    </row>
    <row r="258" spans="1:10" x14ac:dyDescent="0.3">
      <c r="A258" s="11" t="s">
        <v>257</v>
      </c>
      <c r="B258" s="9" cm="1">
        <f t="array" ref="B258">_xll.SNL.Clients.Office.Excel.Functions.SPG($A258, "SP_DEBT_TO_EQUITY", B$3)</f>
        <v>0.88</v>
      </c>
      <c r="C258" s="9" cm="1">
        <f t="array" ref="C258">_xll.SNL.Clients.Office.Excel.Functions.SPG($A258, "SP_DEBT_TO_EQUITY", C$3)</f>
        <v>0.90200000000000002</v>
      </c>
      <c r="D258" s="9" cm="1">
        <f t="array" ref="D258">_xll.SNL.Clients.Office.Excel.Functions.SPG($A258, "SP_DEBT_TO_EQUITY", D$3)</f>
        <v>0.82899999999999996</v>
      </c>
      <c r="E258" s="9" cm="1">
        <f t="array" ref="E258">_xll.SNL.Clients.Office.Excel.Functions.SPG($A258, "SP_DEBT_TO_EQUITY", E$3)</f>
        <v>0.84599999999999997</v>
      </c>
      <c r="F258" s="9" cm="1">
        <f t="array" ref="F258">_xll.SNL.Clients.Office.Excel.Functions.SPG($A258, "SP_DEBT_TO_EQUITY", F$3)</f>
        <v>0.81899999999999995</v>
      </c>
      <c r="G258" s="9" cm="1">
        <f t="array" ref="G258">_xll.SNL.Clients.Office.Excel.Functions.SPG($A258, "SP_DEBT_TO_EQUITY", G$3)</f>
        <v>0.752</v>
      </c>
      <c r="H258" s="9" cm="1">
        <f t="array" ref="H258">_xll.SNL.Clients.Office.Excel.Functions.SPG($A258, "SP_DEBT_TO_EQUITY", H$3)</f>
        <v>0.76700000000000002</v>
      </c>
      <c r="I258" s="9" cm="1">
        <f t="array" ref="I258">_xll.SNL.Clients.Office.Excel.Functions.SPG($A258, "SP_DEBT_TO_EQUITY", I$3)</f>
        <v>0.77900000000000003</v>
      </c>
      <c r="J258" s="9" cm="1">
        <f t="array" ref="J258">_xll.SNL.Clients.Office.Excel.Functions.SPG($A258, "SP_DEBT_TO_EQUITY", J$3)</f>
        <v>0.38400000000000001</v>
      </c>
    </row>
    <row r="259" spans="1:10" x14ac:dyDescent="0.3">
      <c r="A259" s="11" t="s">
        <v>258</v>
      </c>
      <c r="B259" s="9" cm="1">
        <f t="array" ref="B259">_xll.SNL.Clients.Office.Excel.Functions.SPG($A259, "SP_DEBT_TO_EQUITY", B$3)</f>
        <v>0.76400000000000001</v>
      </c>
      <c r="C259" s="9" cm="1">
        <f t="array" ref="C259">_xll.SNL.Clients.Office.Excel.Functions.SPG($A259, "SP_DEBT_TO_EQUITY", C$3)</f>
        <v>0.75600000000000001</v>
      </c>
      <c r="D259" s="9" cm="1">
        <f t="array" ref="D259">_xll.SNL.Clients.Office.Excel.Functions.SPG($A259, "SP_DEBT_TO_EQUITY", D$3)</f>
        <v>0.67300000000000004</v>
      </c>
      <c r="E259" s="9" cm="1">
        <f t="array" ref="E259">_xll.SNL.Clients.Office.Excel.Functions.SPG($A259, "SP_DEBT_TO_EQUITY", E$3)</f>
        <v>0.67800000000000005</v>
      </c>
      <c r="F259" s="9" cm="1">
        <f t="array" ref="F259">_xll.SNL.Clients.Office.Excel.Functions.SPG($A259, "SP_DEBT_TO_EQUITY", F$3)</f>
        <v>0.67900000000000005</v>
      </c>
      <c r="G259" s="9" cm="1">
        <f t="array" ref="G259">_xll.SNL.Clients.Office.Excel.Functions.SPG($A259, "SP_DEBT_TO_EQUITY", G$3)</f>
        <v>0.58799999999999997</v>
      </c>
      <c r="H259" s="9" cm="1">
        <f t="array" ref="H259">_xll.SNL.Clients.Office.Excel.Functions.SPG($A259, "SP_DEBT_TO_EQUITY", H$3)</f>
        <v>0.57899999999999996</v>
      </c>
      <c r="I259" s="9" cm="1">
        <f t="array" ref="I259">_xll.SNL.Clients.Office.Excel.Functions.SPG($A259, "SP_DEBT_TO_EQUITY", I$3)</f>
        <v>0.56899999999999995</v>
      </c>
      <c r="J259" s="9" cm="1">
        <f t="array" ref="J259">_xll.SNL.Clients.Office.Excel.Functions.SPG($A259, "SP_DEBT_TO_EQUITY", J$3)</f>
        <v>0.55800000000000005</v>
      </c>
    </row>
    <row r="260" spans="1:10" x14ac:dyDescent="0.3">
      <c r="A260" s="11" t="s">
        <v>259</v>
      </c>
      <c r="B260" s="9" cm="1">
        <f t="array" ref="B260">_xll.SNL.Clients.Office.Excel.Functions.SPG($A260, "SP_DEBT_TO_EQUITY", B$3)</f>
        <v>0.77577224648739695</v>
      </c>
      <c r="C260" s="9" cm="1">
        <f t="array" ref="C260">_xll.SNL.Clients.Office.Excel.Functions.SPG($A260, "SP_DEBT_TO_EQUITY", C$3)</f>
        <v>0.81178477112676095</v>
      </c>
      <c r="D260" s="9" cm="1">
        <f t="array" ref="D260">_xll.SNL.Clients.Office.Excel.Functions.SPG($A260, "SP_DEBT_TO_EQUITY", D$3)</f>
        <v>1.0728696890576801</v>
      </c>
      <c r="E260" s="9" cm="1">
        <f t="array" ref="E260">_xll.SNL.Clients.Office.Excel.Functions.SPG($A260, "SP_DEBT_TO_EQUITY", E$3)</f>
        <v>1.5001690445601501</v>
      </c>
      <c r="F260" s="9" cm="1">
        <f t="array" ref="F260">_xll.SNL.Clients.Office.Excel.Functions.SPG($A260, "SP_DEBT_TO_EQUITY", F$3)</f>
        <v>1.62913315460232</v>
      </c>
      <c r="G260" s="9" cm="1">
        <f t="array" ref="G260">_xll.SNL.Clients.Office.Excel.Functions.SPG($A260, "SP_DEBT_TO_EQUITY", G$3)</f>
        <v>1.5845460135273599</v>
      </c>
      <c r="H260" s="9" cm="1">
        <f t="array" ref="H260">_xll.SNL.Clients.Office.Excel.Functions.SPG($A260, "SP_DEBT_TO_EQUITY", H$3)</f>
        <v>1.85804132973944</v>
      </c>
      <c r="I260" s="9" cm="1">
        <f t="array" ref="I260">_xll.SNL.Clients.Office.Excel.Functions.SPG($A260, "SP_DEBT_TO_EQUITY", I$3)</f>
        <v>2.2191563132042802</v>
      </c>
      <c r="J260" s="9" cm="1">
        <f t="array" ref="J260">_xll.SNL.Clients.Office.Excel.Functions.SPG($A260, "SP_DEBT_TO_EQUITY", J$3)</f>
        <v>2.3870967741935498</v>
      </c>
    </row>
    <row r="261" spans="1:10" x14ac:dyDescent="0.3">
      <c r="A261" s="11" t="s">
        <v>260</v>
      </c>
      <c r="B261" s="9" t="str" cm="1">
        <f t="array" ref="B261">_xll.SNL.Clients.Office.Excel.Functions.SPG($A261, "SP_DEBT_TO_EQUITY", B$3)</f>
        <v>NA</v>
      </c>
      <c r="C261" s="9" cm="1">
        <f t="array" ref="C261">_xll.SNL.Clients.Office.Excel.Functions.SPG($A261, "SP_DEBT_TO_EQUITY", C$3)</f>
        <v>0.38900000000000001</v>
      </c>
      <c r="D261" s="9" cm="1">
        <f t="array" ref="D261">_xll.SNL.Clients.Office.Excel.Functions.SPG($A261, "SP_DEBT_TO_EQUITY", D$3)</f>
        <v>0.39800000000000002</v>
      </c>
      <c r="E261" s="9" cm="1">
        <f t="array" ref="E261">_xll.SNL.Clients.Office.Excel.Functions.SPG($A261, "SP_DEBT_TO_EQUITY", E$3)</f>
        <v>0.38900000000000001</v>
      </c>
      <c r="F261" s="9" cm="1">
        <f t="array" ref="F261">_xll.SNL.Clients.Office.Excel.Functions.SPG($A261, "SP_DEBT_TO_EQUITY", F$3)</f>
        <v>0.41599999999999998</v>
      </c>
      <c r="G261" s="9" cm="1">
        <f t="array" ref="G261">_xll.SNL.Clients.Office.Excel.Functions.SPG($A261, "SP_DEBT_TO_EQUITY", G$3)</f>
        <v>0.42699999999999999</v>
      </c>
      <c r="H261" s="9" cm="1">
        <f t="array" ref="H261">_xll.SNL.Clients.Office.Excel.Functions.SPG($A261, "SP_DEBT_TO_EQUITY", H$3)</f>
        <v>0.435</v>
      </c>
      <c r="I261" s="9" cm="1">
        <f t="array" ref="I261">_xll.SNL.Clients.Office.Excel.Functions.SPG($A261, "SP_DEBT_TO_EQUITY", I$3)</f>
        <v>0.41299999999999998</v>
      </c>
      <c r="J261" s="9" cm="1">
        <f t="array" ref="J261">_xll.SNL.Clients.Office.Excel.Functions.SPG($A261, "SP_DEBT_TO_EQUITY", J$3)</f>
        <v>0.43</v>
      </c>
    </row>
    <row r="262" spans="1:10" x14ac:dyDescent="0.3">
      <c r="A262" s="11" t="s">
        <v>261</v>
      </c>
      <c r="B262" s="9" cm="1">
        <f t="array" ref="B262">_xll.SNL.Clients.Office.Excel.Functions.SPG($A262, "SP_DEBT_TO_EQUITY", B$3)</f>
        <v>5.9509999999999996</v>
      </c>
      <c r="C262" s="9" cm="1">
        <f t="array" ref="C262">_xll.SNL.Clients.Office.Excel.Functions.SPG($A262, "SP_DEBT_TO_EQUITY", C$3)</f>
        <v>8.1189999999999998</v>
      </c>
      <c r="D262" s="9" cm="1">
        <f t="array" ref="D262">_xll.SNL.Clients.Office.Excel.Functions.SPG($A262, "SP_DEBT_TO_EQUITY", D$3)</f>
        <v>5.1779999999999999</v>
      </c>
      <c r="E262" s="9" cm="1">
        <f t="array" ref="E262">_xll.SNL.Clients.Office.Excel.Functions.SPG($A262, "SP_DEBT_TO_EQUITY", E$3)</f>
        <v>6.2370000000000001</v>
      </c>
      <c r="F262" s="9" cm="1">
        <f t="array" ref="F262">_xll.SNL.Clients.Office.Excel.Functions.SPG($A262, "SP_DEBT_TO_EQUITY", F$3)</f>
        <v>6.7530000000000001</v>
      </c>
      <c r="G262" s="9" cm="1">
        <f t="array" ref="G262">_xll.SNL.Clients.Office.Excel.Functions.SPG($A262, "SP_DEBT_TO_EQUITY", G$3)</f>
        <v>7.9459999999999997</v>
      </c>
      <c r="H262" s="9" cm="1">
        <f t="array" ref="H262">_xll.SNL.Clients.Office.Excel.Functions.SPG($A262, "SP_DEBT_TO_EQUITY", H$3)</f>
        <v>9.8810000000000002</v>
      </c>
      <c r="I262" s="9" cm="1">
        <f t="array" ref="I262">_xll.SNL.Clients.Office.Excel.Functions.SPG($A262, "SP_DEBT_TO_EQUITY", I$3)</f>
        <v>12.819000000000001</v>
      </c>
      <c r="J262" s="9" cm="1">
        <f t="array" ref="J262">_xll.SNL.Clients.Office.Excel.Functions.SPG($A262, "SP_DEBT_TO_EQUITY", J$3)</f>
        <v>10.093999999999999</v>
      </c>
    </row>
    <row r="263" spans="1:10" x14ac:dyDescent="0.3">
      <c r="A263" s="11" t="s">
        <v>262</v>
      </c>
      <c r="B263" s="9" cm="1">
        <f t="array" ref="B263">_xll.SNL.Clients.Office.Excel.Functions.SPG($A263, "SP_DEBT_TO_EQUITY", B$3)</f>
        <v>0.76061687108142695</v>
      </c>
      <c r="C263" s="9" cm="1">
        <f t="array" ref="C263">_xll.SNL.Clients.Office.Excel.Functions.SPG($A263, "SP_DEBT_TO_EQUITY", C$3)</f>
        <v>0.79668569256722999</v>
      </c>
      <c r="D263" s="9" cm="1">
        <f t="array" ref="D263">_xll.SNL.Clients.Office.Excel.Functions.SPG($A263, "SP_DEBT_TO_EQUITY", D$3)</f>
        <v>0.79180636575114405</v>
      </c>
      <c r="E263" s="9" cm="1">
        <f t="array" ref="E263">_xll.SNL.Clients.Office.Excel.Functions.SPG($A263, "SP_DEBT_TO_EQUITY", E$3)</f>
        <v>0.72904367615966503</v>
      </c>
      <c r="F263" s="9" cm="1">
        <f t="array" ref="F263">_xll.SNL.Clients.Office.Excel.Functions.SPG($A263, "SP_DEBT_TO_EQUITY", F$3)</f>
        <v>0.71886678276529703</v>
      </c>
      <c r="G263" s="9" cm="1">
        <f t="array" ref="G263">_xll.SNL.Clients.Office.Excel.Functions.SPG($A263, "SP_DEBT_TO_EQUITY", G$3)</f>
        <v>0.80294677824257399</v>
      </c>
      <c r="H263" s="9" cm="1">
        <f t="array" ref="H263">_xll.SNL.Clients.Office.Excel.Functions.SPG($A263, "SP_DEBT_TO_EQUITY", H$3)</f>
        <v>0.74455615042786005</v>
      </c>
      <c r="I263" s="9" cm="1">
        <f t="array" ref="I263">_xll.SNL.Clients.Office.Excel.Functions.SPG($A263, "SP_DEBT_TO_EQUITY", I$3)</f>
        <v>0.74274884248818696</v>
      </c>
      <c r="J263" s="9" cm="1">
        <f t="array" ref="J263">_xll.SNL.Clients.Office.Excel.Functions.SPG($A263, "SP_DEBT_TO_EQUITY", J$3)</f>
        <v>0.74236838751890899</v>
      </c>
    </row>
    <row r="264" spans="1:10" x14ac:dyDescent="0.3">
      <c r="A264" s="11" t="s">
        <v>263</v>
      </c>
      <c r="B264" s="9" cm="1">
        <f t="array" ref="B264">_xll.SNL.Clients.Office.Excel.Functions.SPG($A264, "SP_DEBT_TO_EQUITY", B$3)</f>
        <v>1.04</v>
      </c>
      <c r="C264" s="9" cm="1">
        <f t="array" ref="C264">_xll.SNL.Clients.Office.Excel.Functions.SPG($A264, "SP_DEBT_TO_EQUITY", C$3)</f>
        <v>1.0169999999999999</v>
      </c>
      <c r="D264" s="9" cm="1">
        <f t="array" ref="D264">_xll.SNL.Clients.Office.Excel.Functions.SPG($A264, "SP_DEBT_TO_EQUITY", D$3)</f>
        <v>1.014</v>
      </c>
      <c r="E264" s="9" cm="1">
        <f t="array" ref="E264">_xll.SNL.Clients.Office.Excel.Functions.SPG($A264, "SP_DEBT_TO_EQUITY", E$3)</f>
        <v>1.01</v>
      </c>
      <c r="F264" s="9" cm="1">
        <f t="array" ref="F264">_xll.SNL.Clients.Office.Excel.Functions.SPG($A264, "SP_DEBT_TO_EQUITY", F$3)</f>
        <v>1.0129999999999999</v>
      </c>
      <c r="G264" s="9" cm="1">
        <f t="array" ref="G264">_xll.SNL.Clients.Office.Excel.Functions.SPG($A264, "SP_DEBT_TO_EQUITY", G$3)</f>
        <v>1.03</v>
      </c>
      <c r="H264" s="9" cm="1">
        <f t="array" ref="H264">_xll.SNL.Clients.Office.Excel.Functions.SPG($A264, "SP_DEBT_TO_EQUITY", H$3)</f>
        <v>0.996</v>
      </c>
      <c r="I264" s="9" cm="1">
        <f t="array" ref="I264">_xll.SNL.Clients.Office.Excel.Functions.SPG($A264, "SP_DEBT_TO_EQUITY", I$3)</f>
        <v>0.996</v>
      </c>
      <c r="J264" s="9" cm="1">
        <f t="array" ref="J264">_xll.SNL.Clients.Office.Excel.Functions.SPG($A264, "SP_DEBT_TO_EQUITY", J$3)</f>
        <v>0.99</v>
      </c>
    </row>
    <row r="265" spans="1:10" x14ac:dyDescent="0.3">
      <c r="A265" s="11" t="s">
        <v>264</v>
      </c>
      <c r="B265" s="9" cm="1">
        <f t="array" ref="B265">_xll.SNL.Clients.Office.Excel.Functions.SPG($A265, "SP_DEBT_TO_EQUITY", B$3)</f>
        <v>0.746</v>
      </c>
      <c r="C265" s="9" cm="1">
        <f t="array" ref="C265">_xll.SNL.Clients.Office.Excel.Functions.SPG($A265, "SP_DEBT_TO_EQUITY", C$3)</f>
        <v>0.82799999999999996</v>
      </c>
      <c r="D265" s="9" cm="1">
        <f t="array" ref="D265">_xll.SNL.Clients.Office.Excel.Functions.SPG($A265, "SP_DEBT_TO_EQUITY", D$3)</f>
        <v>0.83</v>
      </c>
      <c r="E265" s="9" cm="1">
        <f t="array" ref="E265">_xll.SNL.Clients.Office.Excel.Functions.SPG($A265, "SP_DEBT_TO_EQUITY", E$3)</f>
        <v>0.86599999999999999</v>
      </c>
      <c r="F265" s="9" cm="1">
        <f t="array" ref="F265">_xll.SNL.Clients.Office.Excel.Functions.SPG($A265, "SP_DEBT_TO_EQUITY", F$3)</f>
        <v>0.879</v>
      </c>
      <c r="G265" s="9" cm="1">
        <f t="array" ref="G265">_xll.SNL.Clients.Office.Excel.Functions.SPG($A265, "SP_DEBT_TO_EQUITY", G$3)</f>
        <v>0.85599999999999998</v>
      </c>
      <c r="H265" s="9" cm="1">
        <f t="array" ref="H265">_xll.SNL.Clients.Office.Excel.Functions.SPG($A265, "SP_DEBT_TO_EQUITY", H$3)</f>
        <v>0.78600000000000003</v>
      </c>
      <c r="I265" s="9" cm="1">
        <f t="array" ref="I265">_xll.SNL.Clients.Office.Excel.Functions.SPG($A265, "SP_DEBT_TO_EQUITY", I$3)</f>
        <v>0.80100000000000005</v>
      </c>
      <c r="J265" s="9" cm="1">
        <f t="array" ref="J265">_xll.SNL.Clients.Office.Excel.Functions.SPG($A265, "SP_DEBT_TO_EQUITY", J$3)</f>
        <v>0.81299999999999994</v>
      </c>
    </row>
    <row r="266" spans="1:10" x14ac:dyDescent="0.3">
      <c r="A266" s="11" t="s">
        <v>265</v>
      </c>
      <c r="B266" s="9" cm="1">
        <f t="array" ref="B266">_xll.SNL.Clients.Office.Excel.Functions.SPG($A266, "SP_DEBT_TO_EQUITY", B$3)</f>
        <v>1.52</v>
      </c>
      <c r="C266" s="9" cm="1">
        <f t="array" ref="C266">_xll.SNL.Clients.Office.Excel.Functions.SPG($A266, "SP_DEBT_TO_EQUITY", C$3)</f>
        <v>1.694</v>
      </c>
      <c r="D266" s="9" cm="1">
        <f t="array" ref="D266">_xll.SNL.Clients.Office.Excel.Functions.SPG($A266, "SP_DEBT_TO_EQUITY", D$3)</f>
        <v>1.9179999999999999</v>
      </c>
      <c r="E266" s="9" cm="1">
        <f t="array" ref="E266">_xll.SNL.Clients.Office.Excel.Functions.SPG($A266, "SP_DEBT_TO_EQUITY", E$3)</f>
        <v>2.0249999999999999</v>
      </c>
      <c r="F266" s="9" cm="1">
        <f t="array" ref="F266">_xll.SNL.Clients.Office.Excel.Functions.SPG($A266, "SP_DEBT_TO_EQUITY", F$3)</f>
        <v>2.2050000000000001</v>
      </c>
      <c r="G266" s="9" cm="1">
        <f t="array" ref="G266">_xll.SNL.Clients.Office.Excel.Functions.SPG($A266, "SP_DEBT_TO_EQUITY", G$3)</f>
        <v>1.9990000000000001</v>
      </c>
      <c r="H266" s="9" cm="1">
        <f t="array" ref="H266">_xll.SNL.Clients.Office.Excel.Functions.SPG($A266, "SP_DEBT_TO_EQUITY", H$3)</f>
        <v>2.0289999999999999</v>
      </c>
      <c r="I266" s="9" cm="1">
        <f t="array" ref="I266">_xll.SNL.Clients.Office.Excel.Functions.SPG($A266, "SP_DEBT_TO_EQUITY", I$3)</f>
        <v>2.077</v>
      </c>
      <c r="J266" s="9" cm="1">
        <f t="array" ref="J266">_xll.SNL.Clients.Office.Excel.Functions.SPG($A266, "SP_DEBT_TO_EQUITY", J$3)</f>
        <v>2.2589999999999999</v>
      </c>
    </row>
    <row r="267" spans="1:10" x14ac:dyDescent="0.3">
      <c r="A267" s="11" t="s">
        <v>266</v>
      </c>
      <c r="B267" s="9" cm="1">
        <f t="array" ref="B267">_xll.SNL.Clients.Office.Excel.Functions.SPG($A267, "SP_DEBT_TO_EQUITY", B$3)</f>
        <v>0.64</v>
      </c>
      <c r="C267" s="9" cm="1">
        <f t="array" ref="C267">_xll.SNL.Clients.Office.Excel.Functions.SPG($A267, "SP_DEBT_TO_EQUITY", C$3)</f>
        <v>0.66300000000000003</v>
      </c>
      <c r="D267" s="9" cm="1">
        <f t="array" ref="D267">_xll.SNL.Clients.Office.Excel.Functions.SPG($A267, "SP_DEBT_TO_EQUITY", D$3)</f>
        <v>0.67700000000000005</v>
      </c>
      <c r="E267" s="9" cm="1">
        <f t="array" ref="E267">_xll.SNL.Clients.Office.Excel.Functions.SPG($A267, "SP_DEBT_TO_EQUITY", E$3)</f>
        <v>0.70099999999999996</v>
      </c>
      <c r="F267" s="9" cm="1">
        <f t="array" ref="F267">_xll.SNL.Clients.Office.Excel.Functions.SPG($A267, "SP_DEBT_TO_EQUITY", F$3)</f>
        <v>0.73199999999999998</v>
      </c>
      <c r="G267" s="9" cm="1">
        <f t="array" ref="G267">_xll.SNL.Clients.Office.Excel.Functions.SPG($A267, "SP_DEBT_TO_EQUITY", G$3)</f>
        <v>0.74099999999999999</v>
      </c>
      <c r="H267" s="9" cm="1">
        <f t="array" ref="H267">_xll.SNL.Clients.Office.Excel.Functions.SPG($A267, "SP_DEBT_TO_EQUITY", H$3)</f>
        <v>0.76300000000000001</v>
      </c>
      <c r="I267" s="9" cm="1">
        <f t="array" ref="I267">_xll.SNL.Clients.Office.Excel.Functions.SPG($A267, "SP_DEBT_TO_EQUITY", I$3)</f>
        <v>0.51400000000000001</v>
      </c>
      <c r="J267" s="9" cm="1">
        <f t="array" ref="J267">_xll.SNL.Clients.Office.Excel.Functions.SPG($A267, "SP_DEBT_TO_EQUITY", J$3)</f>
        <v>0.53100000000000003</v>
      </c>
    </row>
    <row r="268" spans="1:10" x14ac:dyDescent="0.3">
      <c r="A268" s="11" t="s">
        <v>267</v>
      </c>
      <c r="B268" s="9" cm="1">
        <f t="array" ref="B268">_xll.SNL.Clients.Office.Excel.Functions.SPG($A268, "SP_DEBT_TO_EQUITY", B$3)</f>
        <v>0.78300000000000003</v>
      </c>
      <c r="C268" s="9" cm="1">
        <f t="array" ref="C268">_xll.SNL.Clients.Office.Excel.Functions.SPG($A268, "SP_DEBT_TO_EQUITY", C$3)</f>
        <v>0.91100000000000003</v>
      </c>
      <c r="D268" s="9" cm="1">
        <f t="array" ref="D268">_xll.SNL.Clients.Office.Excel.Functions.SPG($A268, "SP_DEBT_TO_EQUITY", D$3)</f>
        <v>0.95</v>
      </c>
      <c r="E268" s="9" cm="1">
        <f t="array" ref="E268">_xll.SNL.Clients.Office.Excel.Functions.SPG($A268, "SP_DEBT_TO_EQUITY", E$3)</f>
        <v>0.755</v>
      </c>
      <c r="F268" s="9" cm="1">
        <f t="array" ref="F268">_xll.SNL.Clients.Office.Excel.Functions.SPG($A268, "SP_DEBT_TO_EQUITY", F$3)</f>
        <v>0.75800000000000001</v>
      </c>
      <c r="G268" s="9" cm="1">
        <f t="array" ref="G268">_xll.SNL.Clients.Office.Excel.Functions.SPG($A268, "SP_DEBT_TO_EQUITY", G$3)</f>
        <v>0.76300000000000001</v>
      </c>
      <c r="H268" s="9" cm="1">
        <f t="array" ref="H268">_xll.SNL.Clients.Office.Excel.Functions.SPG($A268, "SP_DEBT_TO_EQUITY", H$3)</f>
        <v>0.81399999999999995</v>
      </c>
      <c r="I268" s="9" cm="1">
        <f t="array" ref="I268">_xll.SNL.Clients.Office.Excel.Functions.SPG($A268, "SP_DEBT_TO_EQUITY", I$3)</f>
        <v>0.71399999999999997</v>
      </c>
      <c r="J268" s="9" cm="1">
        <f t="array" ref="J268">_xll.SNL.Clients.Office.Excel.Functions.SPG($A268, "SP_DEBT_TO_EQUITY", J$3)</f>
        <v>0.61399999999999999</v>
      </c>
    </row>
    <row r="269" spans="1:10" x14ac:dyDescent="0.3">
      <c r="A269" s="11" t="s">
        <v>268</v>
      </c>
      <c r="B269" s="9" cm="1">
        <f t="array" ref="B269">_xll.SNL.Clients.Office.Excel.Functions.SPG($A269, "SP_DEBT_TO_EQUITY", B$3)</f>
        <v>0.47099999999999997</v>
      </c>
      <c r="C269" s="9" cm="1">
        <f t="array" ref="C269">_xll.SNL.Clients.Office.Excel.Functions.SPG($A269, "SP_DEBT_TO_EQUITY", C$3)</f>
        <v>0.56599999999999995</v>
      </c>
      <c r="D269" s="9" cm="1">
        <f t="array" ref="D269">_xll.SNL.Clients.Office.Excel.Functions.SPG($A269, "SP_DEBT_TO_EQUITY", D$3)</f>
        <v>0.58799999999999997</v>
      </c>
      <c r="E269" s="9" cm="1">
        <f t="array" ref="E269">_xll.SNL.Clients.Office.Excel.Functions.SPG($A269, "SP_DEBT_TO_EQUITY", E$3)</f>
        <v>0.61699999999999999</v>
      </c>
      <c r="F269" s="9" cm="1">
        <f t="array" ref="F269">_xll.SNL.Clients.Office.Excel.Functions.SPG($A269, "SP_DEBT_TO_EQUITY", F$3)</f>
        <v>0.621</v>
      </c>
      <c r="G269" s="9" cm="1">
        <f t="array" ref="G269">_xll.SNL.Clients.Office.Excel.Functions.SPG($A269, "SP_DEBT_TO_EQUITY", G$3)</f>
        <v>0.60599999999999998</v>
      </c>
      <c r="H269" s="9" cm="1">
        <f t="array" ref="H269">_xll.SNL.Clients.Office.Excel.Functions.SPG($A269, "SP_DEBT_TO_EQUITY", H$3)</f>
        <v>0.61899999999999999</v>
      </c>
      <c r="I269" s="9" cm="1">
        <f t="array" ref="I269">_xll.SNL.Clients.Office.Excel.Functions.SPG($A269, "SP_DEBT_TO_EQUITY", I$3)</f>
        <v>0.63900000000000001</v>
      </c>
      <c r="J269" s="9" cm="1">
        <f t="array" ref="J269">_xll.SNL.Clients.Office.Excel.Functions.SPG($A269, "SP_DEBT_TO_EQUITY", J$3)</f>
        <v>0.59499999999999997</v>
      </c>
    </row>
    <row r="270" spans="1:10" x14ac:dyDescent="0.3">
      <c r="A270" s="11" t="s">
        <v>269</v>
      </c>
      <c r="B270" s="9" cm="1">
        <f t="array" ref="B270">_xll.SNL.Clients.Office.Excel.Functions.SPG($A270, "SP_DEBT_TO_EQUITY", B$3)</f>
        <v>2.613</v>
      </c>
      <c r="C270" s="9" cm="1">
        <f t="array" ref="C270">_xll.SNL.Clients.Office.Excel.Functions.SPG($A270, "SP_DEBT_TO_EQUITY", C$3)</f>
        <v>2.5169999999999999</v>
      </c>
      <c r="D270" s="9" cm="1">
        <f t="array" ref="D270">_xll.SNL.Clients.Office.Excel.Functions.SPG($A270, "SP_DEBT_TO_EQUITY", D$3)</f>
        <v>2.2120000000000002</v>
      </c>
      <c r="E270" s="9" cm="1">
        <f t="array" ref="E270">_xll.SNL.Clients.Office.Excel.Functions.SPG($A270, "SP_DEBT_TO_EQUITY", E$3)</f>
        <v>2.2200000000000002</v>
      </c>
      <c r="F270" s="9" cm="1">
        <f t="array" ref="F270">_xll.SNL.Clients.Office.Excel.Functions.SPG($A270, "SP_DEBT_TO_EQUITY", F$3)</f>
        <v>2.2069999999999999</v>
      </c>
      <c r="G270" s="9" cm="1">
        <f t="array" ref="G270">_xll.SNL.Clients.Office.Excel.Functions.SPG($A270, "SP_DEBT_TO_EQUITY", G$3)</f>
        <v>2.177</v>
      </c>
      <c r="H270" s="9" cm="1">
        <f t="array" ref="H270">_xll.SNL.Clients.Office.Excel.Functions.SPG($A270, "SP_DEBT_TO_EQUITY", H$3)</f>
        <v>2.3109999999999999</v>
      </c>
      <c r="I270" s="9" cm="1">
        <f t="array" ref="I270">_xll.SNL.Clients.Office.Excel.Functions.SPG($A270, "SP_DEBT_TO_EQUITY", I$3)</f>
        <v>2.5640000000000001</v>
      </c>
      <c r="J270" s="9" cm="1">
        <f t="array" ref="J270">_xll.SNL.Clients.Office.Excel.Functions.SPG($A270, "SP_DEBT_TO_EQUITY", J$3)</f>
        <v>4.5410000000000004</v>
      </c>
    </row>
    <row r="271" spans="1:10" x14ac:dyDescent="0.3">
      <c r="A271" s="11" t="s">
        <v>270</v>
      </c>
      <c r="B271" s="9" cm="1">
        <f t="array" ref="B271">_xll.SNL.Clients.Office.Excel.Functions.SPG($A271, "SP_DEBT_TO_EQUITY", B$3)</f>
        <v>4.5670000000000002</v>
      </c>
      <c r="C271" s="9" cm="1">
        <f t="array" ref="C271">_xll.SNL.Clients.Office.Excel.Functions.SPG($A271, "SP_DEBT_TO_EQUITY", C$3)</f>
        <v>4.4109999999999996</v>
      </c>
      <c r="D271" s="9" cm="1">
        <f t="array" ref="D271">_xll.SNL.Clients.Office.Excel.Functions.SPG($A271, "SP_DEBT_TO_EQUITY", D$3)</f>
        <v>3.8420000000000001</v>
      </c>
      <c r="E271" s="9" cm="1">
        <f t="array" ref="E271">_xll.SNL.Clients.Office.Excel.Functions.SPG($A271, "SP_DEBT_TO_EQUITY", E$3)</f>
        <v>3.528</v>
      </c>
      <c r="F271" s="9" cm="1">
        <f t="array" ref="F271">_xll.SNL.Clients.Office.Excel.Functions.SPG($A271, "SP_DEBT_TO_EQUITY", F$3)</f>
        <v>3.468</v>
      </c>
      <c r="G271" s="9" cm="1">
        <f t="array" ref="G271">_xll.SNL.Clients.Office.Excel.Functions.SPG($A271, "SP_DEBT_TO_EQUITY", G$3)</f>
        <v>3.484</v>
      </c>
      <c r="H271" s="9" cm="1">
        <f t="array" ref="H271">_xll.SNL.Clients.Office.Excel.Functions.SPG($A271, "SP_DEBT_TO_EQUITY", H$3)</f>
        <v>3.2330000000000001</v>
      </c>
      <c r="I271" s="9" cm="1">
        <f t="array" ref="I271">_xll.SNL.Clients.Office.Excel.Functions.SPG($A271, "SP_DEBT_TO_EQUITY", I$3)</f>
        <v>3.5870000000000002</v>
      </c>
      <c r="J271" s="9" cm="1">
        <f t="array" ref="J271">_xll.SNL.Clients.Office.Excel.Functions.SPG($A271, "SP_DEBT_TO_EQUITY", J$3)</f>
        <v>4.1760000000000002</v>
      </c>
    </row>
    <row r="272" spans="1:10" x14ac:dyDescent="0.3">
      <c r="A272" s="11" t="s">
        <v>271</v>
      </c>
      <c r="B272" s="9" cm="1">
        <f t="array" ref="B272">_xll.SNL.Clients.Office.Excel.Functions.SPG($A272, "SP_DEBT_TO_EQUITY", B$3)</f>
        <v>1.333</v>
      </c>
      <c r="C272" s="9" cm="1">
        <f t="array" ref="C272">_xll.SNL.Clients.Office.Excel.Functions.SPG($A272, "SP_DEBT_TO_EQUITY", C$3)</f>
        <v>1.214</v>
      </c>
      <c r="D272" s="9" cm="1">
        <f t="array" ref="D272">_xll.SNL.Clients.Office.Excel.Functions.SPG($A272, "SP_DEBT_TO_EQUITY", D$3)</f>
        <v>1.101</v>
      </c>
      <c r="E272" s="9" cm="1">
        <f t="array" ref="E272">_xll.SNL.Clients.Office.Excel.Functions.SPG($A272, "SP_DEBT_TO_EQUITY", E$3)</f>
        <v>1.145</v>
      </c>
      <c r="F272" s="9" cm="1">
        <f t="array" ref="F272">_xll.SNL.Clients.Office.Excel.Functions.SPG($A272, "SP_DEBT_TO_EQUITY", F$3)</f>
        <v>1.2</v>
      </c>
      <c r="G272" s="9" cm="1">
        <f t="array" ref="G272">_xll.SNL.Clients.Office.Excel.Functions.SPG($A272, "SP_DEBT_TO_EQUITY", G$3)</f>
        <v>1.2529999999999999</v>
      </c>
      <c r="H272" s="9" cm="1">
        <f t="array" ref="H272">_xll.SNL.Clients.Office.Excel.Functions.SPG($A272, "SP_DEBT_TO_EQUITY", H$3)</f>
        <v>1.24</v>
      </c>
      <c r="I272" s="9" cm="1">
        <f t="array" ref="I272">_xll.SNL.Clients.Office.Excel.Functions.SPG($A272, "SP_DEBT_TO_EQUITY", I$3)</f>
        <v>1.17</v>
      </c>
      <c r="J272" s="9" cm="1">
        <f t="array" ref="J272">_xll.SNL.Clients.Office.Excel.Functions.SPG($A272, "SP_DEBT_TO_EQUITY", J$3)</f>
        <v>1.2490000000000001</v>
      </c>
    </row>
    <row r="273" spans="1:10" x14ac:dyDescent="0.3">
      <c r="A273" s="11" t="s">
        <v>272</v>
      </c>
      <c r="B273" s="9" cm="1">
        <f t="array" ref="B273">_xll.SNL.Clients.Office.Excel.Functions.SPG($A273, "SP_DEBT_TO_EQUITY", B$3)</f>
        <v>0.16900000000000001</v>
      </c>
      <c r="C273" s="9" cm="1">
        <f t="array" ref="C273">_xll.SNL.Clients.Office.Excel.Functions.SPG($A273, "SP_DEBT_TO_EQUITY", C$3)</f>
        <v>0.159</v>
      </c>
      <c r="D273" s="9" cm="1">
        <f t="array" ref="D273">_xll.SNL.Clients.Office.Excel.Functions.SPG($A273, "SP_DEBT_TO_EQUITY", D$3)</f>
        <v>0.14699999999999999</v>
      </c>
      <c r="E273" s="9" cm="1">
        <f t="array" ref="E273">_xll.SNL.Clients.Office.Excel.Functions.SPG($A273, "SP_DEBT_TO_EQUITY", E$3)</f>
        <v>0.14099999999999999</v>
      </c>
      <c r="F273" s="9" cm="1">
        <f t="array" ref="F273">_xll.SNL.Clients.Office.Excel.Functions.SPG($A273, "SP_DEBT_TO_EQUITY", F$3)</f>
        <v>0.16800000000000001</v>
      </c>
      <c r="G273" s="9" cm="1">
        <f t="array" ref="G273">_xll.SNL.Clients.Office.Excel.Functions.SPG($A273, "SP_DEBT_TO_EQUITY", G$3)</f>
        <v>0.187</v>
      </c>
      <c r="H273" s="9" cm="1">
        <f t="array" ref="H273">_xll.SNL.Clients.Office.Excel.Functions.SPG($A273, "SP_DEBT_TO_EQUITY", H$3)</f>
        <v>0.17899999999999999</v>
      </c>
      <c r="I273" s="9" cm="1">
        <f t="array" ref="I273">_xll.SNL.Clients.Office.Excel.Functions.SPG($A273, "SP_DEBT_TO_EQUITY", I$3)</f>
        <v>0.20599999999999999</v>
      </c>
      <c r="J273" s="9" cm="1">
        <f t="array" ref="J273">_xll.SNL.Clients.Office.Excel.Functions.SPG($A273, "SP_DEBT_TO_EQUITY", J$3)</f>
        <v>0.219</v>
      </c>
    </row>
    <row r="274" spans="1:10" x14ac:dyDescent="0.3">
      <c r="A274" s="11" t="s">
        <v>273</v>
      </c>
      <c r="B274" s="9" cm="1">
        <f t="array" ref="B274">_xll.SNL.Clients.Office.Excel.Functions.SPG($A274, "SP_DEBT_TO_EQUITY", B$3)</f>
        <v>1.748</v>
      </c>
      <c r="C274" s="9" cm="1">
        <f t="array" ref="C274">_xll.SNL.Clients.Office.Excel.Functions.SPG($A274, "SP_DEBT_TO_EQUITY", C$3)</f>
        <v>1.7509999999999999</v>
      </c>
      <c r="D274" s="9" cm="1">
        <f t="array" ref="D274">_xll.SNL.Clients.Office.Excel.Functions.SPG($A274, "SP_DEBT_TO_EQUITY", D$3)</f>
        <v>1.887</v>
      </c>
      <c r="E274" s="9" cm="1">
        <f t="array" ref="E274">_xll.SNL.Clients.Office.Excel.Functions.SPG($A274, "SP_DEBT_TO_EQUITY", E$3)</f>
        <v>2.718</v>
      </c>
      <c r="F274" s="9" cm="1">
        <f t="array" ref="F274">_xll.SNL.Clients.Office.Excel.Functions.SPG($A274, "SP_DEBT_TO_EQUITY", F$3)</f>
        <v>4.4930000000000003</v>
      </c>
      <c r="G274" s="9" cm="1">
        <f t="array" ref="G274">_xll.SNL.Clients.Office.Excel.Functions.SPG($A274, "SP_DEBT_TO_EQUITY", G$3)</f>
        <v>5.3529999999999998</v>
      </c>
      <c r="H274" s="9" cm="1">
        <f t="array" ref="H274">_xll.SNL.Clients.Office.Excel.Functions.SPG($A274, "SP_DEBT_TO_EQUITY", H$3)</f>
        <v>10.695</v>
      </c>
      <c r="I274" s="9" cm="1">
        <f t="array" ref="I274">_xll.SNL.Clients.Office.Excel.Functions.SPG($A274, "SP_DEBT_TO_EQUITY", I$3)</f>
        <v>28.783000000000001</v>
      </c>
      <c r="J274" s="9" cm="1">
        <f t="array" ref="J274">_xll.SNL.Clients.Office.Excel.Functions.SPG($A274, "SP_DEBT_TO_EQUITY", J$3)</f>
        <v>-15.016999999999999</v>
      </c>
    </row>
    <row r="275" spans="1:10" x14ac:dyDescent="0.3">
      <c r="A275" s="11" t="s">
        <v>274</v>
      </c>
      <c r="B275" s="9" cm="1">
        <f t="array" ref="B275">_xll.SNL.Clients.Office.Excel.Functions.SPG($A275, "SP_DEBT_TO_EQUITY", B$3)</f>
        <v>0.60599999999999998</v>
      </c>
      <c r="C275" s="9" cm="1">
        <f t="array" ref="C275">_xll.SNL.Clients.Office.Excel.Functions.SPG($A275, "SP_DEBT_TO_EQUITY", C$3)</f>
        <v>0.57299999999999995</v>
      </c>
      <c r="D275" s="9" cm="1">
        <f t="array" ref="D275">_xll.SNL.Clients.Office.Excel.Functions.SPG($A275, "SP_DEBT_TO_EQUITY", D$3)</f>
        <v>0.54800000000000004</v>
      </c>
      <c r="E275" s="9" cm="1">
        <f t="array" ref="E275">_xll.SNL.Clients.Office.Excel.Functions.SPG($A275, "SP_DEBT_TO_EQUITY", E$3)</f>
        <v>0.54400000000000004</v>
      </c>
      <c r="F275" s="9" cm="1">
        <f t="array" ref="F275">_xll.SNL.Clients.Office.Excel.Functions.SPG($A275, "SP_DEBT_TO_EQUITY", F$3)</f>
        <v>0.505</v>
      </c>
      <c r="G275" s="9" cm="1">
        <f t="array" ref="G275">_xll.SNL.Clients.Office.Excel.Functions.SPG($A275, "SP_DEBT_TO_EQUITY", G$3)</f>
        <v>0.49399999999999999</v>
      </c>
      <c r="H275" s="9" cm="1">
        <f t="array" ref="H275">_xll.SNL.Clients.Office.Excel.Functions.SPG($A275, "SP_DEBT_TO_EQUITY", H$3)</f>
        <v>0.44700000000000001</v>
      </c>
      <c r="I275" s="9" cm="1">
        <f t="array" ref="I275">_xll.SNL.Clients.Office.Excel.Functions.SPG($A275, "SP_DEBT_TO_EQUITY", I$3)</f>
        <v>0.42399999999999999</v>
      </c>
      <c r="J275" s="9" cm="1">
        <f t="array" ref="J275">_xll.SNL.Clients.Office.Excel.Functions.SPG($A275, "SP_DEBT_TO_EQUITY", J$3)</f>
        <v>0.45400000000000001</v>
      </c>
    </row>
    <row r="276" spans="1:10" x14ac:dyDescent="0.3">
      <c r="A276" s="11" t="s">
        <v>275</v>
      </c>
      <c r="B276" s="9" cm="1">
        <f t="array" ref="B276">_xll.SNL.Clients.Office.Excel.Functions.SPG($A276, "SP_DEBT_TO_EQUITY", B$3)</f>
        <v>3.9319999999999999</v>
      </c>
      <c r="C276" s="9" cm="1">
        <f t="array" ref="C276">_xll.SNL.Clients.Office.Excel.Functions.SPG($A276, "SP_DEBT_TO_EQUITY", C$3)</f>
        <v>4.2519999999999998</v>
      </c>
      <c r="D276" s="9" cm="1">
        <f t="array" ref="D276">_xll.SNL.Clients.Office.Excel.Functions.SPG($A276, "SP_DEBT_TO_EQUITY", D$3)</f>
        <v>4.1920000000000002</v>
      </c>
      <c r="E276" s="9" cm="1">
        <f t="array" ref="E276">_xll.SNL.Clients.Office.Excel.Functions.SPG($A276, "SP_DEBT_TO_EQUITY", E$3)</f>
        <v>5.1550000000000002</v>
      </c>
      <c r="F276" s="9" cm="1">
        <f t="array" ref="F276">_xll.SNL.Clients.Office.Excel.Functions.SPG($A276, "SP_DEBT_TO_EQUITY", F$3)</f>
        <v>5.5209999999999999</v>
      </c>
      <c r="G276" s="9" cm="1">
        <f t="array" ref="G276">_xll.SNL.Clients.Office.Excel.Functions.SPG($A276, "SP_DEBT_TO_EQUITY", G$3)</f>
        <v>5.976</v>
      </c>
      <c r="H276" s="9" cm="1">
        <f t="array" ref="H276">_xll.SNL.Clients.Office.Excel.Functions.SPG($A276, "SP_DEBT_TO_EQUITY", H$3)</f>
        <v>4.9509999999999996</v>
      </c>
      <c r="I276" s="9" cm="1">
        <f t="array" ref="I276">_xll.SNL.Clients.Office.Excel.Functions.SPG($A276, "SP_DEBT_TO_EQUITY", I$3)</f>
        <v>7.4790000000000001</v>
      </c>
      <c r="J276" s="9" cm="1">
        <f t="array" ref="J276">_xll.SNL.Clients.Office.Excel.Functions.SPG($A276, "SP_DEBT_TO_EQUITY", J$3)</f>
        <v>10.641</v>
      </c>
    </row>
    <row r="277" spans="1:10" x14ac:dyDescent="0.3">
      <c r="A277" s="11" t="s">
        <v>276</v>
      </c>
      <c r="B277" s="9" cm="1">
        <f t="array" ref="B277">_xll.SNL.Clients.Office.Excel.Functions.SPG($A277, "SP_DEBT_TO_EQUITY", B$3)</f>
        <v>0.94499999999999995</v>
      </c>
      <c r="C277" s="9" cm="1">
        <f t="array" ref="C277">_xll.SNL.Clients.Office.Excel.Functions.SPG($A277, "SP_DEBT_TO_EQUITY", C$3)</f>
        <v>0.93</v>
      </c>
      <c r="D277" s="9" cm="1">
        <f t="array" ref="D277">_xll.SNL.Clients.Office.Excel.Functions.SPG($A277, "SP_DEBT_TO_EQUITY", D$3)</f>
        <v>0.92400000000000004</v>
      </c>
      <c r="E277" s="9" cm="1">
        <f t="array" ref="E277">_xll.SNL.Clients.Office.Excel.Functions.SPG($A277, "SP_DEBT_TO_EQUITY", E$3)</f>
        <v>0.93</v>
      </c>
      <c r="F277" s="9" cm="1">
        <f t="array" ref="F277">_xll.SNL.Clients.Office.Excel.Functions.SPG($A277, "SP_DEBT_TO_EQUITY", F$3)</f>
        <v>0.90900000000000003</v>
      </c>
      <c r="G277" s="9" cm="1">
        <f t="array" ref="G277">_xll.SNL.Clients.Office.Excel.Functions.SPG($A277, "SP_DEBT_TO_EQUITY", G$3)</f>
        <v>0.91200000000000003</v>
      </c>
      <c r="H277" s="9" cm="1">
        <f t="array" ref="H277">_xll.SNL.Clients.Office.Excel.Functions.SPG($A277, "SP_DEBT_TO_EQUITY", H$3)</f>
        <v>0.94899999999999995</v>
      </c>
      <c r="I277" s="9" cm="1">
        <f t="array" ref="I277">_xll.SNL.Clients.Office.Excel.Functions.SPG($A277, "SP_DEBT_TO_EQUITY", I$3)</f>
        <v>0.89</v>
      </c>
      <c r="J277" s="9" cm="1">
        <f t="array" ref="J277">_xll.SNL.Clients.Office.Excel.Functions.SPG($A277, "SP_DEBT_TO_EQUITY", J$3)</f>
        <v>0.70299999999999996</v>
      </c>
    </row>
    <row r="278" spans="1:10" x14ac:dyDescent="0.3">
      <c r="A278" s="11" t="s">
        <v>277</v>
      </c>
      <c r="B278" s="9" cm="1">
        <f t="array" ref="B278">_xll.SNL.Clients.Office.Excel.Functions.SPG($A278, "SP_DEBT_TO_EQUITY", B$3)</f>
        <v>3.0379999999999998</v>
      </c>
      <c r="C278" s="9" cm="1">
        <f t="array" ref="C278">_xll.SNL.Clients.Office.Excel.Functions.SPG($A278, "SP_DEBT_TO_EQUITY", C$3)</f>
        <v>3.3820000000000001</v>
      </c>
      <c r="D278" s="9" cm="1">
        <f t="array" ref="D278">_xll.SNL.Clients.Office.Excel.Functions.SPG($A278, "SP_DEBT_TO_EQUITY", D$3)</f>
        <v>2.6829999999999998</v>
      </c>
      <c r="E278" s="9" cm="1">
        <f t="array" ref="E278">_xll.SNL.Clients.Office.Excel.Functions.SPG($A278, "SP_DEBT_TO_EQUITY", E$3)</f>
        <v>3.1190000000000002</v>
      </c>
      <c r="F278" s="9" cm="1">
        <f t="array" ref="F278">_xll.SNL.Clients.Office.Excel.Functions.SPG($A278, "SP_DEBT_TO_EQUITY", F$3)</f>
        <v>2.92</v>
      </c>
      <c r="G278" s="9" cm="1">
        <f t="array" ref="G278">_xll.SNL.Clients.Office.Excel.Functions.SPG($A278, "SP_DEBT_TO_EQUITY", G$3)</f>
        <v>2.5539999999999998</v>
      </c>
      <c r="H278" s="9" cm="1">
        <f t="array" ref="H278">_xll.SNL.Clients.Office.Excel.Functions.SPG($A278, "SP_DEBT_TO_EQUITY", H$3)</f>
        <v>1.875</v>
      </c>
      <c r="I278" s="9" cm="1">
        <f t="array" ref="I278">_xll.SNL.Clients.Office.Excel.Functions.SPG($A278, "SP_DEBT_TO_EQUITY", I$3)</f>
        <v>1.899</v>
      </c>
      <c r="J278" s="9" cm="1">
        <f t="array" ref="J278">_xll.SNL.Clients.Office.Excel.Functions.SPG($A278, "SP_DEBT_TO_EQUITY", J$3)</f>
        <v>1.617</v>
      </c>
    </row>
    <row r="279" spans="1:10" x14ac:dyDescent="0.3">
      <c r="A279" s="11" t="s">
        <v>278</v>
      </c>
      <c r="B279" s="9" cm="1">
        <f t="array" ref="B279">_xll.SNL.Clients.Office.Excel.Functions.SPG($A279, "SP_DEBT_TO_EQUITY", B$3)</f>
        <v>0.49606299212598398</v>
      </c>
      <c r="C279" s="9" cm="1">
        <f t="array" ref="C279">_xll.SNL.Clients.Office.Excel.Functions.SPG($A279, "SP_DEBT_TO_EQUITY", C$3)</f>
        <v>0.52126888554384798</v>
      </c>
      <c r="D279" s="9" cm="1">
        <f t="array" ref="D279">_xll.SNL.Clients.Office.Excel.Functions.SPG($A279, "SP_DEBT_TO_EQUITY", D$3)</f>
        <v>0.52246821569487101</v>
      </c>
      <c r="E279" s="9" cm="1">
        <f t="array" ref="E279">_xll.SNL.Clients.Office.Excel.Functions.SPG($A279, "SP_DEBT_TO_EQUITY", E$3)</f>
        <v>0.556421138305912</v>
      </c>
      <c r="F279" s="9" cm="1">
        <f t="array" ref="F279">_xll.SNL.Clients.Office.Excel.Functions.SPG($A279, "SP_DEBT_TO_EQUITY", F$3)</f>
        <v>0.59436404282856803</v>
      </c>
      <c r="G279" s="9" cm="1">
        <f t="array" ref="G279">_xll.SNL.Clients.Office.Excel.Functions.SPG($A279, "SP_DEBT_TO_EQUITY", G$3)</f>
        <v>0.568048411497731</v>
      </c>
      <c r="H279" s="9" cm="1">
        <f t="array" ref="H279">_xll.SNL.Clients.Office.Excel.Functions.SPG($A279, "SP_DEBT_TO_EQUITY", H$3)</f>
        <v>0.60601662488454899</v>
      </c>
      <c r="I279" s="9" cm="1">
        <f t="array" ref="I279">_xll.SNL.Clients.Office.Excel.Functions.SPG($A279, "SP_DEBT_TO_EQUITY", I$3)</f>
        <v>0.58532643826761499</v>
      </c>
      <c r="J279" s="9" cm="1">
        <f t="array" ref="J279">_xll.SNL.Clients.Office.Excel.Functions.SPG($A279, "SP_DEBT_TO_EQUITY", J$3)</f>
        <v>0.59148491576335405</v>
      </c>
    </row>
    <row r="280" spans="1:10" x14ac:dyDescent="0.3">
      <c r="A280" s="11" t="s">
        <v>279</v>
      </c>
      <c r="B280" s="9" t="str" cm="1">
        <f t="array" ref="B280">_xll.SNL.Clients.Office.Excel.Functions.SPG($A280, "SP_DEBT_TO_EQUITY", B$3)</f>
        <v>NA</v>
      </c>
      <c r="C280" s="9" cm="1">
        <f t="array" ref="C280">_xll.SNL.Clients.Office.Excel.Functions.SPG($A280, "SP_DEBT_TO_EQUITY", C$3)</f>
        <v>-2.7909999999999999</v>
      </c>
      <c r="D280" s="9" cm="1">
        <f t="array" ref="D280">_xll.SNL.Clients.Office.Excel.Functions.SPG($A280, "SP_DEBT_TO_EQUITY", D$3)</f>
        <v>-2.964</v>
      </c>
      <c r="E280" s="9" cm="1">
        <f t="array" ref="E280">_xll.SNL.Clients.Office.Excel.Functions.SPG($A280, "SP_DEBT_TO_EQUITY", E$3)</f>
        <v>-2.9279999999999999</v>
      </c>
      <c r="F280" s="9" cm="1">
        <f t="array" ref="F280">_xll.SNL.Clients.Office.Excel.Functions.SPG($A280, "SP_DEBT_TO_EQUITY", F$3)</f>
        <v>-2.76</v>
      </c>
      <c r="G280" s="9" cm="1">
        <f t="array" ref="G280">_xll.SNL.Clients.Office.Excel.Functions.SPG($A280, "SP_DEBT_TO_EQUITY", G$3)</f>
        <v>-2.6720000000000002</v>
      </c>
      <c r="H280" s="9" cm="1">
        <f t="array" ref="H280">_xll.SNL.Clients.Office.Excel.Functions.SPG($A280, "SP_DEBT_TO_EQUITY", H$3)</f>
        <v>-2.65</v>
      </c>
      <c r="I280" s="9" cm="1">
        <f t="array" ref="I280">_xll.SNL.Clients.Office.Excel.Functions.SPG($A280, "SP_DEBT_TO_EQUITY", I$3)</f>
        <v>-2.7610000000000001</v>
      </c>
      <c r="J280" s="9" cm="1">
        <f t="array" ref="J280">_xll.SNL.Clients.Office.Excel.Functions.SPG($A280, "SP_DEBT_TO_EQUITY", J$3)</f>
        <v>-2.76</v>
      </c>
    </row>
    <row r="281" spans="1:10" x14ac:dyDescent="0.3">
      <c r="A281" s="11" t="s">
        <v>280</v>
      </c>
      <c r="B281" s="9" t="str" cm="1">
        <f t="array" ref="B281">_xll.SNL.Clients.Office.Excel.Functions.SPG($A281, "SP_DEBT_TO_EQUITY", B$3)</f>
        <v>NA</v>
      </c>
      <c r="C281" s="9" cm="1">
        <f t="array" ref="C281">_xll.SNL.Clients.Office.Excel.Functions.SPG($A281, "SP_DEBT_TO_EQUITY", C$3)</f>
        <v>0.36399999999999999</v>
      </c>
      <c r="D281" s="9" cm="1">
        <f t="array" ref="D281">_xll.SNL.Clients.Office.Excel.Functions.SPG($A281, "SP_DEBT_TO_EQUITY", D$3)</f>
        <v>0.38</v>
      </c>
      <c r="E281" s="9" cm="1">
        <f t="array" ref="E281">_xll.SNL.Clients.Office.Excel.Functions.SPG($A281, "SP_DEBT_TO_EQUITY", E$3)</f>
        <v>0.36199999999999999</v>
      </c>
      <c r="F281" s="9" cm="1">
        <f t="array" ref="F281">_xll.SNL.Clients.Office.Excel.Functions.SPG($A281, "SP_DEBT_TO_EQUITY", F$3)</f>
        <v>0.33200000000000002</v>
      </c>
      <c r="G281" s="9" cm="1">
        <f t="array" ref="G281">_xll.SNL.Clients.Office.Excel.Functions.SPG($A281, "SP_DEBT_TO_EQUITY", G$3)</f>
        <v>0.33200000000000002</v>
      </c>
      <c r="H281" s="9" cm="1">
        <f t="array" ref="H281">_xll.SNL.Clients.Office.Excel.Functions.SPG($A281, "SP_DEBT_TO_EQUITY", H$3)</f>
        <v>0.33100000000000002</v>
      </c>
      <c r="I281" s="9" cm="1">
        <f t="array" ref="I281">_xll.SNL.Clients.Office.Excel.Functions.SPG($A281, "SP_DEBT_TO_EQUITY", I$3)</f>
        <v>0.33800000000000002</v>
      </c>
      <c r="J281" s="9" cm="1">
        <f t="array" ref="J281">_xll.SNL.Clients.Office.Excel.Functions.SPG($A281, "SP_DEBT_TO_EQUITY", J$3)</f>
        <v>0.33100000000000002</v>
      </c>
    </row>
    <row r="282" spans="1:10" x14ac:dyDescent="0.3">
      <c r="A282" s="11" t="s">
        <v>281</v>
      </c>
      <c r="B282" s="9" cm="1">
        <f t="array" ref="B282">_xll.SNL.Clients.Office.Excel.Functions.SPG($A282, "SP_DEBT_TO_EQUITY", B$3)</f>
        <v>1.0389999999999999</v>
      </c>
      <c r="C282" s="9" cm="1">
        <f t="array" ref="C282">_xll.SNL.Clients.Office.Excel.Functions.SPG($A282, "SP_DEBT_TO_EQUITY", C$3)</f>
        <v>1.038</v>
      </c>
      <c r="D282" s="9" cm="1">
        <f t="array" ref="D282">_xll.SNL.Clients.Office.Excel.Functions.SPG($A282, "SP_DEBT_TO_EQUITY", D$3)</f>
        <v>0.92300000000000004</v>
      </c>
      <c r="E282" s="9" cm="1">
        <f t="array" ref="E282">_xll.SNL.Clients.Office.Excel.Functions.SPG($A282, "SP_DEBT_TO_EQUITY", E$3)</f>
        <v>0.94099999999999995</v>
      </c>
      <c r="F282" s="9" cm="1">
        <f t="array" ref="F282">_xll.SNL.Clients.Office.Excel.Functions.SPG($A282, "SP_DEBT_TO_EQUITY", F$3)</f>
        <v>0.97699999999999998</v>
      </c>
      <c r="G282" s="9" cm="1">
        <f t="array" ref="G282">_xll.SNL.Clients.Office.Excel.Functions.SPG($A282, "SP_DEBT_TO_EQUITY", G$3)</f>
        <v>1.0089999999999999</v>
      </c>
      <c r="H282" s="9" cm="1">
        <f t="array" ref="H282">_xll.SNL.Clients.Office.Excel.Functions.SPG($A282, "SP_DEBT_TO_EQUITY", H$3)</f>
        <v>0.95699999999999996</v>
      </c>
      <c r="I282" s="9" cm="1">
        <f t="array" ref="I282">_xll.SNL.Clients.Office.Excel.Functions.SPG($A282, "SP_DEBT_TO_EQUITY", I$3)</f>
        <v>1.0189999999999999</v>
      </c>
      <c r="J282" s="9" cm="1">
        <f t="array" ref="J282">_xll.SNL.Clients.Office.Excel.Functions.SPG($A282, "SP_DEBT_TO_EQUITY", J$3)</f>
        <v>1.02</v>
      </c>
    </row>
    <row r="283" spans="1:10" x14ac:dyDescent="0.3">
      <c r="A283" s="11" t="s">
        <v>282</v>
      </c>
      <c r="B283" s="9" cm="1">
        <f t="array" ref="B283">_xll.SNL.Clients.Office.Excel.Functions.SPG($A283, "SP_DEBT_TO_EQUITY", B$3)</f>
        <v>0.41630161084474498</v>
      </c>
      <c r="C283" s="9" cm="1">
        <f t="array" ref="C283">_xll.SNL.Clients.Office.Excel.Functions.SPG($A283, "SP_DEBT_TO_EQUITY", C$3)</f>
        <v>0.49409170772039801</v>
      </c>
      <c r="D283" s="9" cm="1">
        <f t="array" ref="D283">_xll.SNL.Clients.Office.Excel.Functions.SPG($A283, "SP_DEBT_TO_EQUITY", D$3)</f>
        <v>0.49134229117606298</v>
      </c>
      <c r="E283" s="9" cm="1">
        <f t="array" ref="E283">_xll.SNL.Clients.Office.Excel.Functions.SPG($A283, "SP_DEBT_TO_EQUITY", E$3)</f>
        <v>0.56582465522094005</v>
      </c>
      <c r="F283" s="9" cm="1">
        <f t="array" ref="F283">_xll.SNL.Clients.Office.Excel.Functions.SPG($A283, "SP_DEBT_TO_EQUITY", F$3)</f>
        <v>0.59792410467812596</v>
      </c>
      <c r="G283" s="9" cm="1">
        <f t="array" ref="G283">_xll.SNL.Clients.Office.Excel.Functions.SPG($A283, "SP_DEBT_TO_EQUITY", G$3)</f>
        <v>0.52802611566569002</v>
      </c>
      <c r="H283" s="9" cm="1">
        <f t="array" ref="H283">_xll.SNL.Clients.Office.Excel.Functions.SPG($A283, "SP_DEBT_TO_EQUITY", H$3)</f>
        <v>0.52885263078253697</v>
      </c>
      <c r="I283" s="9" cm="1">
        <f t="array" ref="I283">_xll.SNL.Clients.Office.Excel.Functions.SPG($A283, "SP_DEBT_TO_EQUITY", I$3)</f>
        <v>0.59395224195962204</v>
      </c>
      <c r="J283" s="9" cm="1">
        <f t="array" ref="J283">_xll.SNL.Clients.Office.Excel.Functions.SPG($A283, "SP_DEBT_TO_EQUITY", J$3)</f>
        <v>0.56973222113686395</v>
      </c>
    </row>
    <row r="284" spans="1:10" x14ac:dyDescent="0.3">
      <c r="A284" s="11" t="s">
        <v>283</v>
      </c>
      <c r="B284" s="9" cm="1">
        <f t="array" ref="B284">_xll.SNL.Clients.Office.Excel.Functions.SPG($A284, "SP_DEBT_TO_EQUITY", B$3)</f>
        <v>1.393</v>
      </c>
      <c r="C284" s="9" cm="1">
        <f t="array" ref="C284">_xll.SNL.Clients.Office.Excel.Functions.SPG($A284, "SP_DEBT_TO_EQUITY", C$3)</f>
        <v>1.1739999999999999</v>
      </c>
      <c r="D284" s="9" cm="1">
        <f t="array" ref="D284">_xll.SNL.Clients.Office.Excel.Functions.SPG($A284, "SP_DEBT_TO_EQUITY", D$3)</f>
        <v>1.143</v>
      </c>
      <c r="E284" s="9" cm="1">
        <f t="array" ref="E284">_xll.SNL.Clients.Office.Excel.Functions.SPG($A284, "SP_DEBT_TO_EQUITY", E$3)</f>
        <v>1.0720000000000001</v>
      </c>
      <c r="F284" s="9" cm="1">
        <f t="array" ref="F284">_xll.SNL.Clients.Office.Excel.Functions.SPG($A284, "SP_DEBT_TO_EQUITY", F$3)</f>
        <v>0.95799999999999996</v>
      </c>
      <c r="G284" s="9" cm="1">
        <f t="array" ref="G284">_xll.SNL.Clients.Office.Excel.Functions.SPG($A284, "SP_DEBT_TO_EQUITY", G$3)</f>
        <v>0.90800000000000003</v>
      </c>
      <c r="H284" s="9" cm="1">
        <f t="array" ref="H284">_xll.SNL.Clients.Office.Excel.Functions.SPG($A284, "SP_DEBT_TO_EQUITY", H$3)</f>
        <v>0.871</v>
      </c>
      <c r="I284" s="9" cm="1">
        <f t="array" ref="I284">_xll.SNL.Clients.Office.Excel.Functions.SPG($A284, "SP_DEBT_TO_EQUITY", I$3)</f>
        <v>0.877</v>
      </c>
      <c r="J284" s="9" cm="1">
        <f t="array" ref="J284">_xll.SNL.Clients.Office.Excel.Functions.SPG($A284, "SP_DEBT_TO_EQUITY", J$3)</f>
        <v>0.84799999999999998</v>
      </c>
    </row>
    <row r="285" spans="1:10" x14ac:dyDescent="0.3">
      <c r="A285" s="11" t="s">
        <v>284</v>
      </c>
      <c r="B285" s="9" cm="1">
        <f t="array" ref="B285">_xll.SNL.Clients.Office.Excel.Functions.SPG($A285, "SP_DEBT_TO_EQUITY", B$3)</f>
        <v>5.2999999999999999E-2</v>
      </c>
      <c r="C285" s="9" cm="1">
        <f t="array" ref="C285">_xll.SNL.Clients.Office.Excel.Functions.SPG($A285, "SP_DEBT_TO_EQUITY", C$3)</f>
        <v>5.1999999999999998E-2</v>
      </c>
      <c r="D285" s="9" cm="1">
        <f t="array" ref="D285">_xll.SNL.Clients.Office.Excel.Functions.SPG($A285, "SP_DEBT_TO_EQUITY", D$3)</f>
        <v>5.3999999999999999E-2</v>
      </c>
      <c r="E285" s="9" cm="1">
        <f t="array" ref="E285">_xll.SNL.Clients.Office.Excel.Functions.SPG($A285, "SP_DEBT_TO_EQUITY", E$3)</f>
        <v>5.7000000000000002E-2</v>
      </c>
      <c r="F285" s="9" cm="1">
        <f t="array" ref="F285">_xll.SNL.Clients.Office.Excel.Functions.SPG($A285, "SP_DEBT_TO_EQUITY", F$3)</f>
        <v>5.8999999999999997E-2</v>
      </c>
      <c r="G285" s="9" cm="1">
        <f t="array" ref="G285">_xll.SNL.Clients.Office.Excel.Functions.SPG($A285, "SP_DEBT_TO_EQUITY", G$3)</f>
        <v>6.2E-2</v>
      </c>
      <c r="H285" s="9" cm="1">
        <f t="array" ref="H285">_xll.SNL.Clients.Office.Excel.Functions.SPG($A285, "SP_DEBT_TO_EQUITY", H$3)</f>
        <v>7.0000000000000007E-2</v>
      </c>
      <c r="I285" s="9" cm="1">
        <f t="array" ref="I285">_xll.SNL.Clients.Office.Excel.Functions.SPG($A285, "SP_DEBT_TO_EQUITY", I$3)</f>
        <v>6.9000000000000006E-2</v>
      </c>
      <c r="J285" s="9" cm="1">
        <f t="array" ref="J285">_xll.SNL.Clients.Office.Excel.Functions.SPG($A285, "SP_DEBT_TO_EQUITY", J$3)</f>
        <v>7.2999999999999995E-2</v>
      </c>
    </row>
    <row r="286" spans="1:10" x14ac:dyDescent="0.3">
      <c r="A286" s="11" t="s">
        <v>285</v>
      </c>
      <c r="B286" s="9" cm="1">
        <f t="array" ref="B286">_xll.SNL.Clients.Office.Excel.Functions.SPG($A286, "SP_DEBT_TO_EQUITY", B$3)</f>
        <v>-5.0030000000000001</v>
      </c>
      <c r="C286" s="9" cm="1">
        <f t="array" ref="C286">_xll.SNL.Clients.Office.Excel.Functions.SPG($A286, "SP_DEBT_TO_EQUITY", C$3)</f>
        <v>-5.1289999999999996</v>
      </c>
      <c r="D286" s="9" cm="1">
        <f t="array" ref="D286">_xll.SNL.Clients.Office.Excel.Functions.SPG($A286, "SP_DEBT_TO_EQUITY", D$3)</f>
        <v>-5.9740000000000002</v>
      </c>
      <c r="E286" s="9" cm="1">
        <f t="array" ref="E286">_xll.SNL.Clients.Office.Excel.Functions.SPG($A286, "SP_DEBT_TO_EQUITY", E$3)</f>
        <v>-6.68</v>
      </c>
      <c r="F286" s="9" cm="1">
        <f t="array" ref="F286">_xll.SNL.Clients.Office.Excel.Functions.SPG($A286, "SP_DEBT_TO_EQUITY", F$3)</f>
        <v>-8.36</v>
      </c>
      <c r="G286" s="9" cm="1">
        <f t="array" ref="G286">_xll.SNL.Clients.Office.Excel.Functions.SPG($A286, "SP_DEBT_TO_EQUITY", G$3)</f>
        <v>-18.864000000000001</v>
      </c>
      <c r="H286" s="9" cm="1">
        <f t="array" ref="H286">_xll.SNL.Clients.Office.Excel.Functions.SPG($A286, "SP_DEBT_TO_EQUITY", H$3)</f>
        <v>-19.265000000000001</v>
      </c>
      <c r="I286" s="9" cm="1">
        <f t="array" ref="I286">_xll.SNL.Clients.Office.Excel.Functions.SPG($A286, "SP_DEBT_TO_EQUITY", I$3)</f>
        <v>-54.893000000000001</v>
      </c>
      <c r="J286" s="9" cm="1">
        <f t="array" ref="J286">_xll.SNL.Clients.Office.Excel.Functions.SPG($A286, "SP_DEBT_TO_EQUITY", J$3)</f>
        <v>83.436000000000007</v>
      </c>
    </row>
    <row r="287" spans="1:10" x14ac:dyDescent="0.3">
      <c r="A287" s="11" t="s">
        <v>286</v>
      </c>
      <c r="B287" s="9" cm="1">
        <f t="array" ref="B287">_xll.SNL.Clients.Office.Excel.Functions.SPG($A287, "SP_DEBT_TO_EQUITY", B$3)</f>
        <v>1.57127838519765</v>
      </c>
      <c r="C287" s="9" cm="1">
        <f t="array" ref="C287">_xll.SNL.Clients.Office.Excel.Functions.SPG($A287, "SP_DEBT_TO_EQUITY", C$3)</f>
        <v>1.6152198005171801</v>
      </c>
      <c r="D287" s="9" cm="1">
        <f t="array" ref="D287">_xll.SNL.Clients.Office.Excel.Functions.SPG($A287, "SP_DEBT_TO_EQUITY", D$3)</f>
        <v>1.0646160495605801</v>
      </c>
      <c r="E287" s="9" cm="1">
        <f t="array" ref="E287">_xll.SNL.Clients.Office.Excel.Functions.SPG($A287, "SP_DEBT_TO_EQUITY", E$3)</f>
        <v>1.1378547733136699</v>
      </c>
      <c r="F287" s="9" cm="1">
        <f t="array" ref="F287">_xll.SNL.Clients.Office.Excel.Functions.SPG($A287, "SP_DEBT_TO_EQUITY", F$3)</f>
        <v>1.21842814134052</v>
      </c>
      <c r="G287" s="9" cm="1">
        <f t="array" ref="G287">_xll.SNL.Clients.Office.Excel.Functions.SPG($A287, "SP_DEBT_TO_EQUITY", G$3)</f>
        <v>1.2478577202910299</v>
      </c>
      <c r="H287" s="9" cm="1">
        <f t="array" ref="H287">_xll.SNL.Clients.Office.Excel.Functions.SPG($A287, "SP_DEBT_TO_EQUITY", H$3)</f>
        <v>1.3460210598998801</v>
      </c>
      <c r="I287" s="9" cm="1">
        <f t="array" ref="I287">_xll.SNL.Clients.Office.Excel.Functions.SPG($A287, "SP_DEBT_TO_EQUITY", I$3)</f>
        <v>1.20520635966719</v>
      </c>
      <c r="J287" s="9" cm="1">
        <f t="array" ref="J287">_xll.SNL.Clients.Office.Excel.Functions.SPG($A287, "SP_DEBT_TO_EQUITY", J$3)</f>
        <v>1.3380671668452999</v>
      </c>
    </row>
    <row r="288" spans="1:10" x14ac:dyDescent="0.3">
      <c r="A288" s="11" t="s">
        <v>287</v>
      </c>
      <c r="B288" s="9" cm="1">
        <f t="array" ref="B288">_xll.SNL.Clients.Office.Excel.Functions.SPG($A288, "SP_DEBT_TO_EQUITY", B$3)</f>
        <v>0.59599999999999997</v>
      </c>
      <c r="C288" s="9" cm="1">
        <f t="array" ref="C288">_xll.SNL.Clients.Office.Excel.Functions.SPG($A288, "SP_DEBT_TO_EQUITY", C$3)</f>
        <v>0.63700000000000001</v>
      </c>
      <c r="D288" s="9" cm="1">
        <f t="array" ref="D288">_xll.SNL.Clients.Office.Excel.Functions.SPG($A288, "SP_DEBT_TO_EQUITY", D$3)</f>
        <v>0.48299999999999998</v>
      </c>
      <c r="E288" s="9" cm="1">
        <f t="array" ref="E288">_xll.SNL.Clients.Office.Excel.Functions.SPG($A288, "SP_DEBT_TO_EQUITY", E$3)</f>
        <v>0.53600000000000003</v>
      </c>
      <c r="F288" s="9" cm="1">
        <f t="array" ref="F288">_xll.SNL.Clients.Office.Excel.Functions.SPG($A288, "SP_DEBT_TO_EQUITY", F$3)</f>
        <v>0.53400000000000003</v>
      </c>
      <c r="G288" s="9" cm="1">
        <f t="array" ref="G288">_xll.SNL.Clients.Office.Excel.Functions.SPG($A288, "SP_DEBT_TO_EQUITY", G$3)</f>
        <v>0.61299999999999999</v>
      </c>
      <c r="H288" s="9" cm="1">
        <f t="array" ref="H288">_xll.SNL.Clients.Office.Excel.Functions.SPG($A288, "SP_DEBT_TO_EQUITY", H$3)</f>
        <v>0.60499999999999998</v>
      </c>
      <c r="I288" s="9" cm="1">
        <f t="array" ref="I288">_xll.SNL.Clients.Office.Excel.Functions.SPG($A288, "SP_DEBT_TO_EQUITY", I$3)</f>
        <v>0.73199999999999998</v>
      </c>
      <c r="J288" s="9" cm="1">
        <f t="array" ref="J288">_xll.SNL.Clients.Office.Excel.Functions.SPG($A288, "SP_DEBT_TO_EQUITY", J$3)</f>
        <v>0.75700000000000001</v>
      </c>
    </row>
    <row r="289" spans="1:10" x14ac:dyDescent="0.3">
      <c r="A289" s="11" t="s">
        <v>288</v>
      </c>
      <c r="B289" s="9" t="str" cm="1">
        <f t="array" ref="B289">_xll.SNL.Clients.Office.Excel.Functions.SPG($A289, "SP_DEBT_TO_EQUITY", B$3)</f>
        <v>NM</v>
      </c>
      <c r="C289" s="9" cm="1">
        <f t="array" ref="C289">_xll.SNL.Clients.Office.Excel.Functions.SPG($A289, "SP_DEBT_TO_EQUITY", C$3)</f>
        <v>-61.808</v>
      </c>
      <c r="D289" s="9" cm="1">
        <f t="array" ref="D289">_xll.SNL.Clients.Office.Excel.Functions.SPG($A289, "SP_DEBT_TO_EQUITY", D$3)</f>
        <v>22.38</v>
      </c>
      <c r="E289" s="9" cm="1">
        <f t="array" ref="E289">_xll.SNL.Clients.Office.Excel.Functions.SPG($A289, "SP_DEBT_TO_EQUITY", E$3)</f>
        <v>17.544</v>
      </c>
      <c r="F289" s="9" cm="1">
        <f t="array" ref="F289">_xll.SNL.Clients.Office.Excel.Functions.SPG($A289, "SP_DEBT_TO_EQUITY", F$3)</f>
        <v>20.693999999999999</v>
      </c>
      <c r="G289" s="9" cm="1">
        <f t="array" ref="G289">_xll.SNL.Clients.Office.Excel.Functions.SPG($A289, "SP_DEBT_TO_EQUITY", G$3)</f>
        <v>28.016999999999999</v>
      </c>
      <c r="H289" s="9" cm="1">
        <f t="array" ref="H289">_xll.SNL.Clients.Office.Excel.Functions.SPG($A289, "SP_DEBT_TO_EQUITY", H$3)</f>
        <v>19.593</v>
      </c>
      <c r="I289" s="9" t="str" cm="1">
        <f t="array" ref="I289">_xll.SNL.Clients.Office.Excel.Functions.SPG($A289, "SP_DEBT_TO_EQUITY", I$3)</f>
        <v>NM</v>
      </c>
      <c r="J289" s="9" cm="1">
        <f t="array" ref="J289">_xll.SNL.Clients.Office.Excel.Functions.SPG($A289, "SP_DEBT_TO_EQUITY", J$3)</f>
        <v>-30.108000000000001</v>
      </c>
    </row>
    <row r="290" spans="1:10" x14ac:dyDescent="0.3">
      <c r="A290" s="11" t="s">
        <v>289</v>
      </c>
      <c r="B290" s="9" cm="1">
        <f t="array" ref="B290">_xll.SNL.Clients.Office.Excel.Functions.SPG($A290, "SP_DEBT_TO_EQUITY", B$3)</f>
        <v>2.8079999999999998</v>
      </c>
      <c r="C290" s="9" cm="1">
        <f t="array" ref="C290">_xll.SNL.Clients.Office.Excel.Functions.SPG($A290, "SP_DEBT_TO_EQUITY", C$3)</f>
        <v>2.9140000000000001</v>
      </c>
      <c r="D290" s="9" cm="1">
        <f t="array" ref="D290">_xll.SNL.Clients.Office.Excel.Functions.SPG($A290, "SP_DEBT_TO_EQUITY", D$3)</f>
        <v>2.448</v>
      </c>
      <c r="E290" s="9" cm="1">
        <f t="array" ref="E290">_xll.SNL.Clients.Office.Excel.Functions.SPG($A290, "SP_DEBT_TO_EQUITY", E$3)</f>
        <v>2.0859999999999999</v>
      </c>
      <c r="F290" s="9" cm="1">
        <f t="array" ref="F290">_xll.SNL.Clients.Office.Excel.Functions.SPG($A290, "SP_DEBT_TO_EQUITY", F$3)</f>
        <v>2.1389999999999998</v>
      </c>
      <c r="G290" s="9" cm="1">
        <f t="array" ref="G290">_xll.SNL.Clients.Office.Excel.Functions.SPG($A290, "SP_DEBT_TO_EQUITY", G$3)</f>
        <v>2.3519999999999999</v>
      </c>
      <c r="H290" s="9" cm="1">
        <f t="array" ref="H290">_xll.SNL.Clients.Office.Excel.Functions.SPG($A290, "SP_DEBT_TO_EQUITY", H$3)</f>
        <v>2.4390000000000001</v>
      </c>
      <c r="I290" s="9" cm="1">
        <f t="array" ref="I290">_xll.SNL.Clients.Office.Excel.Functions.SPG($A290, "SP_DEBT_TO_EQUITY", I$3)</f>
        <v>2.8</v>
      </c>
      <c r="J290" s="9" cm="1">
        <f t="array" ref="J290">_xll.SNL.Clients.Office.Excel.Functions.SPG($A290, "SP_DEBT_TO_EQUITY", J$3)</f>
        <v>2.879</v>
      </c>
    </row>
    <row r="291" spans="1:10" x14ac:dyDescent="0.3">
      <c r="A291" s="11" t="s">
        <v>290</v>
      </c>
      <c r="B291" s="9" cm="1">
        <f t="array" ref="B291">_xll.SNL.Clients.Office.Excel.Functions.SPG($A291, "SP_DEBT_TO_EQUITY", B$3)</f>
        <v>-19.218</v>
      </c>
      <c r="C291" s="9" cm="1">
        <f t="array" ref="C291">_xll.SNL.Clients.Office.Excel.Functions.SPG($A291, "SP_DEBT_TO_EQUITY", C$3)</f>
        <v>-62.094999999999999</v>
      </c>
      <c r="D291" s="9" cm="1">
        <f t="array" ref="D291">_xll.SNL.Clients.Office.Excel.Functions.SPG($A291, "SP_DEBT_TO_EQUITY", D$3)</f>
        <v>-44.517000000000003</v>
      </c>
      <c r="E291" s="9" cm="1">
        <f t="array" ref="E291">_xll.SNL.Clients.Office.Excel.Functions.SPG($A291, "SP_DEBT_TO_EQUITY", E$3)</f>
        <v>-30.300999999999998</v>
      </c>
      <c r="F291" s="9" cm="1">
        <f t="array" ref="F291">_xll.SNL.Clients.Office.Excel.Functions.SPG($A291, "SP_DEBT_TO_EQUITY", F$3)</f>
        <v>-36.643999999999998</v>
      </c>
      <c r="G291" s="9" t="str" cm="1">
        <f t="array" ref="G291">_xll.SNL.Clients.Office.Excel.Functions.SPG($A291, "SP_DEBT_TO_EQUITY", G$3)</f>
        <v>NM</v>
      </c>
      <c r="H291" s="9" cm="1">
        <f t="array" ref="H291">_xll.SNL.Clients.Office.Excel.Functions.SPG($A291, "SP_DEBT_TO_EQUITY", H$3)</f>
        <v>-13.176</v>
      </c>
      <c r="I291" s="9" cm="1">
        <f t="array" ref="I291">_xll.SNL.Clients.Office.Excel.Functions.SPG($A291, "SP_DEBT_TO_EQUITY", I$3)</f>
        <v>-22.206</v>
      </c>
      <c r="J291" s="9" cm="1">
        <f t="array" ref="J291">_xll.SNL.Clients.Office.Excel.Functions.SPG($A291, "SP_DEBT_TO_EQUITY", J$3)</f>
        <v>-11.791</v>
      </c>
    </row>
    <row r="292" spans="1:10" x14ac:dyDescent="0.3">
      <c r="A292" s="11" t="s">
        <v>291</v>
      </c>
      <c r="B292" s="9" cm="1">
        <f t="array" ref="B292">_xll.SNL.Clients.Office.Excel.Functions.SPG($A292, "SP_DEBT_TO_EQUITY", B$3)</f>
        <v>0.79</v>
      </c>
      <c r="C292" s="9" cm="1">
        <f t="array" ref="C292">_xll.SNL.Clients.Office.Excel.Functions.SPG($A292, "SP_DEBT_TO_EQUITY", C$3)</f>
        <v>0.86599999999999999</v>
      </c>
      <c r="D292" s="9" cm="1">
        <f t="array" ref="D292">_xll.SNL.Clients.Office.Excel.Functions.SPG($A292, "SP_DEBT_TO_EQUITY", D$3)</f>
        <v>0.84799999999999998</v>
      </c>
      <c r="E292" s="9" cm="1">
        <f t="array" ref="E292">_xll.SNL.Clients.Office.Excel.Functions.SPG($A292, "SP_DEBT_TO_EQUITY", E$3)</f>
        <v>0.83499999999999996</v>
      </c>
      <c r="F292" s="9" cm="1">
        <f t="array" ref="F292">_xll.SNL.Clients.Office.Excel.Functions.SPG($A292, "SP_DEBT_TO_EQUITY", F$3)</f>
        <v>0.85799999999999998</v>
      </c>
      <c r="G292" s="9" cm="1">
        <f t="array" ref="G292">_xll.SNL.Clients.Office.Excel.Functions.SPG($A292, "SP_DEBT_TO_EQUITY", G$3)</f>
        <v>0.92400000000000004</v>
      </c>
      <c r="H292" s="9" cm="1">
        <f t="array" ref="H292">_xll.SNL.Clients.Office.Excel.Functions.SPG($A292, "SP_DEBT_TO_EQUITY", H$3)</f>
        <v>0.95299999999999996</v>
      </c>
      <c r="I292" s="9" cm="1">
        <f t="array" ref="I292">_xll.SNL.Clients.Office.Excel.Functions.SPG($A292, "SP_DEBT_TO_EQUITY", I$3)</f>
        <v>0.99</v>
      </c>
      <c r="J292" s="9" cm="1">
        <f t="array" ref="J292">_xll.SNL.Clients.Office.Excel.Functions.SPG($A292, "SP_DEBT_TO_EQUITY", J$3)</f>
        <v>1.0649999999999999</v>
      </c>
    </row>
    <row r="293" spans="1:10" x14ac:dyDescent="0.3">
      <c r="A293" s="11" t="s">
        <v>292</v>
      </c>
      <c r="B293" s="9" cm="1">
        <f t="array" ref="B293">_xll.SNL.Clients.Office.Excel.Functions.SPG($A293, "SP_DEBT_TO_EQUITY", B$3)</f>
        <v>-15.285</v>
      </c>
      <c r="C293" s="9" cm="1">
        <f t="array" ref="C293">_xll.SNL.Clients.Office.Excel.Functions.SPG($A293, "SP_DEBT_TO_EQUITY", C$3)</f>
        <v>-13.692</v>
      </c>
      <c r="D293" s="9" cm="1">
        <f t="array" ref="D293">_xll.SNL.Clients.Office.Excel.Functions.SPG($A293, "SP_DEBT_TO_EQUITY", D$3)</f>
        <v>-10.324999999999999</v>
      </c>
      <c r="E293" s="9" cm="1">
        <f t="array" ref="E293">_xll.SNL.Clients.Office.Excel.Functions.SPG($A293, "SP_DEBT_TO_EQUITY", E$3)</f>
        <v>-10.791</v>
      </c>
      <c r="F293" s="9" cm="1">
        <f t="array" ref="F293">_xll.SNL.Clients.Office.Excel.Functions.SPG($A293, "SP_DEBT_TO_EQUITY", F$3)</f>
        <v>-10.541</v>
      </c>
      <c r="G293" s="9" cm="1">
        <f t="array" ref="G293">_xll.SNL.Clients.Office.Excel.Functions.SPG($A293, "SP_DEBT_TO_EQUITY", G$3)</f>
        <v>-11.292</v>
      </c>
      <c r="H293" s="9" cm="1">
        <f t="array" ref="H293">_xll.SNL.Clients.Office.Excel.Functions.SPG($A293, "SP_DEBT_TO_EQUITY", H$3)</f>
        <v>-10.265000000000001</v>
      </c>
      <c r="I293" s="9" cm="1">
        <f t="array" ref="I293">_xll.SNL.Clients.Office.Excel.Functions.SPG($A293, "SP_DEBT_TO_EQUITY", I$3)</f>
        <v>-9.7140000000000004</v>
      </c>
      <c r="J293" s="9" cm="1">
        <f t="array" ref="J293">_xll.SNL.Clients.Office.Excel.Functions.SPG($A293, "SP_DEBT_TO_EQUITY", J$3)</f>
        <v>-8.6560000000000006</v>
      </c>
    </row>
    <row r="294" spans="1:10" x14ac:dyDescent="0.3">
      <c r="A294" s="11" t="s">
        <v>293</v>
      </c>
      <c r="B294" s="9" cm="1">
        <f t="array" ref="B294">_xll.SNL.Clients.Office.Excel.Functions.SPG($A294, "SP_DEBT_TO_EQUITY", B$3)</f>
        <v>-4.3769999999999998</v>
      </c>
      <c r="C294" s="9" cm="1">
        <f t="array" ref="C294">_xll.SNL.Clients.Office.Excel.Functions.SPG($A294, "SP_DEBT_TO_EQUITY", C$3)</f>
        <v>-3.621</v>
      </c>
      <c r="D294" s="9" cm="1">
        <f t="array" ref="D294">_xll.SNL.Clients.Office.Excel.Functions.SPG($A294, "SP_DEBT_TO_EQUITY", D$3)</f>
        <v>-2.746</v>
      </c>
      <c r="E294" s="9" cm="1">
        <f t="array" ref="E294">_xll.SNL.Clients.Office.Excel.Functions.SPG($A294, "SP_DEBT_TO_EQUITY", E$3)</f>
        <v>-5.3849999999999998</v>
      </c>
      <c r="F294" s="9" cm="1">
        <f t="array" ref="F294">_xll.SNL.Clients.Office.Excel.Functions.SPG($A294, "SP_DEBT_TO_EQUITY", F$3)</f>
        <v>-4.6440000000000001</v>
      </c>
      <c r="G294" s="9" cm="1">
        <f t="array" ref="G294">_xll.SNL.Clients.Office.Excel.Functions.SPG($A294, "SP_DEBT_TO_EQUITY", G$3)</f>
        <v>-4.5419999999999998</v>
      </c>
      <c r="H294" s="9" cm="1">
        <f t="array" ref="H294">_xll.SNL.Clients.Office.Excel.Functions.SPG($A294, "SP_DEBT_TO_EQUITY", H$3)</f>
        <v>-5.0330000000000004</v>
      </c>
      <c r="I294" s="9" cm="1">
        <f t="array" ref="I294">_xll.SNL.Clients.Office.Excel.Functions.SPG($A294, "SP_DEBT_TO_EQUITY", I$3)</f>
        <v>-6.0289999999999999</v>
      </c>
      <c r="J294" s="9" cm="1">
        <f t="array" ref="J294">_xll.SNL.Clients.Office.Excel.Functions.SPG($A294, "SP_DEBT_TO_EQUITY", J$3)</f>
        <v>-4.9080000000000004</v>
      </c>
    </row>
    <row r="295" spans="1:10" x14ac:dyDescent="0.3">
      <c r="A295" s="11" t="s">
        <v>294</v>
      </c>
      <c r="B295" s="9" t="str" cm="1">
        <f t="array" ref="B295">_xll.SNL.Clients.Office.Excel.Functions.SPG($A295, "SP_DEBT_TO_EQUITY", B$3)</f>
        <v>NA</v>
      </c>
      <c r="C295" s="9" cm="1">
        <f t="array" ref="C295">_xll.SNL.Clients.Office.Excel.Functions.SPG($A295, "SP_DEBT_TO_EQUITY", C$3)</f>
        <v>0.53600000000000003</v>
      </c>
      <c r="D295" s="9" cm="1">
        <f t="array" ref="D295">_xll.SNL.Clients.Office.Excel.Functions.SPG($A295, "SP_DEBT_TO_EQUITY", D$3)</f>
        <v>0.58099999999999996</v>
      </c>
      <c r="E295" s="9" cm="1">
        <f t="array" ref="E295">_xll.SNL.Clients.Office.Excel.Functions.SPG($A295, "SP_DEBT_TO_EQUITY", E$3)</f>
        <v>0.57899999999999996</v>
      </c>
      <c r="F295" s="9" cm="1">
        <f t="array" ref="F295">_xll.SNL.Clients.Office.Excel.Functions.SPG($A295, "SP_DEBT_TO_EQUITY", F$3)</f>
        <v>0.51700000000000002</v>
      </c>
      <c r="G295" s="9" cm="1">
        <f t="array" ref="G295">_xll.SNL.Clients.Office.Excel.Functions.SPG($A295, "SP_DEBT_TO_EQUITY", G$3)</f>
        <v>0.48399999999999999</v>
      </c>
      <c r="H295" s="9" cm="1">
        <f t="array" ref="H295">_xll.SNL.Clients.Office.Excel.Functions.SPG($A295, "SP_DEBT_TO_EQUITY", H$3)</f>
        <v>0.48599999999999999</v>
      </c>
      <c r="I295" s="9" cm="1">
        <f t="array" ref="I295">_xll.SNL.Clients.Office.Excel.Functions.SPG($A295, "SP_DEBT_TO_EQUITY", I$3)</f>
        <v>0.48599999999999999</v>
      </c>
      <c r="J295" s="9" cm="1">
        <f t="array" ref="J295">_xll.SNL.Clients.Office.Excel.Functions.SPG($A295, "SP_DEBT_TO_EQUITY", J$3)</f>
        <v>0.49199999999999999</v>
      </c>
    </row>
    <row r="296" spans="1:10" x14ac:dyDescent="0.3">
      <c r="A296" s="11" t="s">
        <v>295</v>
      </c>
      <c r="B296" s="9" cm="1">
        <f t="array" ref="B296">_xll.SNL.Clients.Office.Excel.Functions.SPG($A296, "SP_DEBT_TO_EQUITY", B$3)</f>
        <v>0.72</v>
      </c>
      <c r="C296" s="9" cm="1">
        <f t="array" ref="C296">_xll.SNL.Clients.Office.Excel.Functions.SPG($A296, "SP_DEBT_TO_EQUITY", C$3)</f>
        <v>0.82499999999999996</v>
      </c>
      <c r="D296" s="9" cm="1">
        <f t="array" ref="D296">_xll.SNL.Clients.Office.Excel.Functions.SPG($A296, "SP_DEBT_TO_EQUITY", D$3)</f>
        <v>0.85599999999999998</v>
      </c>
      <c r="E296" s="9" cm="1">
        <f t="array" ref="E296">_xll.SNL.Clients.Office.Excel.Functions.SPG($A296, "SP_DEBT_TO_EQUITY", E$3)</f>
        <v>0.86599999999999999</v>
      </c>
      <c r="F296" s="9" cm="1">
        <f t="array" ref="F296">_xll.SNL.Clients.Office.Excel.Functions.SPG($A296, "SP_DEBT_TO_EQUITY", F$3)</f>
        <v>0.84699999999999998</v>
      </c>
      <c r="G296" s="9" cm="1">
        <f t="array" ref="G296">_xll.SNL.Clients.Office.Excel.Functions.SPG($A296, "SP_DEBT_TO_EQUITY", G$3)</f>
        <v>0.96399999999999997</v>
      </c>
      <c r="H296" s="9" cm="1">
        <f t="array" ref="H296">_xll.SNL.Clients.Office.Excel.Functions.SPG($A296, "SP_DEBT_TO_EQUITY", H$3)</f>
        <v>0.84399999999999997</v>
      </c>
      <c r="I296" s="9" cm="1">
        <f t="array" ref="I296">_xll.SNL.Clients.Office.Excel.Functions.SPG($A296, "SP_DEBT_TO_EQUITY", I$3)</f>
        <v>0.95299999999999996</v>
      </c>
      <c r="J296" s="9" cm="1">
        <f t="array" ref="J296">_xll.SNL.Clients.Office.Excel.Functions.SPG($A296, "SP_DEBT_TO_EQUITY", J$3)</f>
        <v>0.65600000000000003</v>
      </c>
    </row>
    <row r="297" spans="1:10" x14ac:dyDescent="0.3">
      <c r="A297" s="11" t="s">
        <v>296</v>
      </c>
      <c r="B297" s="9" cm="1">
        <f t="array" ref="B297">_xll.SNL.Clients.Office.Excel.Functions.SPG($A297, "SP_DEBT_TO_EQUITY", B$3)</f>
        <v>0.26800000000000002</v>
      </c>
      <c r="C297" s="9" cm="1">
        <f t="array" ref="C297">_xll.SNL.Clients.Office.Excel.Functions.SPG($A297, "SP_DEBT_TO_EQUITY", C$3)</f>
        <v>0.27300000000000002</v>
      </c>
      <c r="D297" s="9" cm="1">
        <f t="array" ref="D297">_xll.SNL.Clients.Office.Excel.Functions.SPG($A297, "SP_DEBT_TO_EQUITY", D$3)</f>
        <v>0.29799999999999999</v>
      </c>
      <c r="E297" s="9" cm="1">
        <f t="array" ref="E297">_xll.SNL.Clients.Office.Excel.Functions.SPG($A297, "SP_DEBT_TO_EQUITY", E$3)</f>
        <v>0.24199999999999999</v>
      </c>
      <c r="F297" s="9" cm="1">
        <f t="array" ref="F297">_xll.SNL.Clients.Office.Excel.Functions.SPG($A297, "SP_DEBT_TO_EQUITY", F$3)</f>
        <v>0.252</v>
      </c>
      <c r="G297" s="9" cm="1">
        <f t="array" ref="G297">_xll.SNL.Clients.Office.Excel.Functions.SPG($A297, "SP_DEBT_TO_EQUITY", G$3)</f>
        <v>0.24299999999999999</v>
      </c>
      <c r="H297" s="9" cm="1">
        <f t="array" ref="H297">_xll.SNL.Clients.Office.Excel.Functions.SPG($A297, "SP_DEBT_TO_EQUITY", H$3)</f>
        <v>0.25800000000000001</v>
      </c>
      <c r="I297" s="9" cm="1">
        <f t="array" ref="I297">_xll.SNL.Clients.Office.Excel.Functions.SPG($A297, "SP_DEBT_TO_EQUITY", I$3)</f>
        <v>0.27600000000000002</v>
      </c>
      <c r="J297" s="9" cm="1">
        <f t="array" ref="J297">_xll.SNL.Clients.Office.Excel.Functions.SPG($A297, "SP_DEBT_TO_EQUITY", J$3)</f>
        <v>0.22600000000000001</v>
      </c>
    </row>
    <row r="298" spans="1:10" x14ac:dyDescent="0.3">
      <c r="A298" s="11" t="s">
        <v>297</v>
      </c>
      <c r="B298" s="9" cm="1">
        <f t="array" ref="B298">_xll.SNL.Clients.Office.Excel.Functions.SPG($A298, "SP_DEBT_TO_EQUITY", B$3)</f>
        <v>0.70949378490362103</v>
      </c>
      <c r="C298" s="9" cm="1">
        <f t="array" ref="C298">_xll.SNL.Clients.Office.Excel.Functions.SPG($A298, "SP_DEBT_TO_EQUITY", C$3)</f>
        <v>0.73168970869580896</v>
      </c>
      <c r="D298" s="9" cm="1">
        <f t="array" ref="D298">_xll.SNL.Clients.Office.Excel.Functions.SPG($A298, "SP_DEBT_TO_EQUITY", D$3)</f>
        <v>0.62167886022333496</v>
      </c>
      <c r="E298" s="9" cm="1">
        <f t="array" ref="E298">_xll.SNL.Clients.Office.Excel.Functions.SPG($A298, "SP_DEBT_TO_EQUITY", E$3)</f>
        <v>0.68689179375453902</v>
      </c>
      <c r="F298" s="9" cm="1">
        <f t="array" ref="F298">_xll.SNL.Clients.Office.Excel.Functions.SPG($A298, "SP_DEBT_TO_EQUITY", F$3)</f>
        <v>0.68936657869148499</v>
      </c>
      <c r="G298" s="9" cm="1">
        <f t="array" ref="G298">_xll.SNL.Clients.Office.Excel.Functions.SPG($A298, "SP_DEBT_TO_EQUITY", G$3)</f>
        <v>0.68409744488149904</v>
      </c>
      <c r="H298" s="9" cm="1">
        <f t="array" ref="H298">_xll.SNL.Clients.Office.Excel.Functions.SPG($A298, "SP_DEBT_TO_EQUITY", H$3)</f>
        <v>0.75099440046341004</v>
      </c>
      <c r="I298" s="9" cm="1">
        <f t="array" ref="I298">_xll.SNL.Clients.Office.Excel.Functions.SPG($A298, "SP_DEBT_TO_EQUITY", I$3)</f>
        <v>0.60914338187065498</v>
      </c>
      <c r="J298" s="9" cm="1">
        <f t="array" ref="J298">_xll.SNL.Clients.Office.Excel.Functions.SPG($A298, "SP_DEBT_TO_EQUITY", J$3)</f>
        <v>0.57530148351478905</v>
      </c>
    </row>
    <row r="299" spans="1:10" x14ac:dyDescent="0.3">
      <c r="A299" s="11" t="s">
        <v>298</v>
      </c>
      <c r="B299" s="9" cm="1">
        <f t="array" ref="B299">_xll.SNL.Clients.Office.Excel.Functions.SPG($A299, "SP_DEBT_TO_EQUITY", B$3)</f>
        <v>-11.397</v>
      </c>
      <c r="C299" s="9" cm="1">
        <f t="array" ref="C299">_xll.SNL.Clients.Office.Excel.Functions.SPG($A299, "SP_DEBT_TO_EQUITY", C$3)</f>
        <v>-16.795000000000002</v>
      </c>
      <c r="D299" s="9" cm="1">
        <f t="array" ref="D299">_xll.SNL.Clients.Office.Excel.Functions.SPG($A299, "SP_DEBT_TO_EQUITY", D$3)</f>
        <v>-13.459</v>
      </c>
      <c r="E299" s="9" cm="1">
        <f t="array" ref="E299">_xll.SNL.Clients.Office.Excel.Functions.SPG($A299, "SP_DEBT_TO_EQUITY", E$3)</f>
        <v>-13.471</v>
      </c>
      <c r="F299" s="9" cm="1">
        <f t="array" ref="F299">_xll.SNL.Clients.Office.Excel.Functions.SPG($A299, "SP_DEBT_TO_EQUITY", F$3)</f>
        <v>-13.148</v>
      </c>
      <c r="G299" s="9" cm="1">
        <f t="array" ref="G299">_xll.SNL.Clients.Office.Excel.Functions.SPG($A299, "SP_DEBT_TO_EQUITY", G$3)</f>
        <v>-14.648</v>
      </c>
      <c r="H299" s="9" cm="1">
        <f t="array" ref="H299">_xll.SNL.Clients.Office.Excel.Functions.SPG($A299, "SP_DEBT_TO_EQUITY", H$3)</f>
        <v>-19.914999999999999</v>
      </c>
      <c r="I299" s="9" cm="1">
        <f t="array" ref="I299">_xll.SNL.Clients.Office.Excel.Functions.SPG($A299, "SP_DEBT_TO_EQUITY", I$3)</f>
        <v>-23.998999999999999</v>
      </c>
      <c r="J299" s="9" cm="1">
        <f t="array" ref="J299">_xll.SNL.Clients.Office.Excel.Functions.SPG($A299, "SP_DEBT_TO_EQUITY", J$3)</f>
        <v>-86.759</v>
      </c>
    </row>
    <row r="300" spans="1:10" x14ac:dyDescent="0.3">
      <c r="A300" s="11" t="s">
        <v>299</v>
      </c>
      <c r="B300" s="9" cm="1">
        <f t="array" ref="B300">_xll.SNL.Clients.Office.Excel.Functions.SPG($A300, "SP_DEBT_TO_EQUITY", B$3)</f>
        <v>8.8010000000000002</v>
      </c>
      <c r="C300" s="9" cm="1">
        <f t="array" ref="C300">_xll.SNL.Clients.Office.Excel.Functions.SPG($A300, "SP_DEBT_TO_EQUITY", C$3)</f>
        <v>8.5630000000000006</v>
      </c>
      <c r="D300" s="9" cm="1">
        <f t="array" ref="D300">_xll.SNL.Clients.Office.Excel.Functions.SPG($A300, "SP_DEBT_TO_EQUITY", D$3)</f>
        <v>8.41</v>
      </c>
      <c r="E300" s="9" cm="1">
        <f t="array" ref="E300">_xll.SNL.Clients.Office.Excel.Functions.SPG($A300, "SP_DEBT_TO_EQUITY", E$3)</f>
        <v>8.2539999999999996</v>
      </c>
      <c r="F300" s="9" cm="1">
        <f t="array" ref="F300">_xll.SNL.Clients.Office.Excel.Functions.SPG($A300, "SP_DEBT_TO_EQUITY", F$3)</f>
        <v>7.8170000000000002</v>
      </c>
      <c r="G300" s="9" cm="1">
        <f t="array" ref="G300">_xll.SNL.Clients.Office.Excel.Functions.SPG($A300, "SP_DEBT_TO_EQUITY", G$3)</f>
        <v>7.2450000000000001</v>
      </c>
      <c r="H300" s="9" cm="1">
        <f t="array" ref="H300">_xll.SNL.Clients.Office.Excel.Functions.SPG($A300, "SP_DEBT_TO_EQUITY", H$3)</f>
        <v>7.1319999999999997</v>
      </c>
      <c r="I300" s="9" cm="1">
        <f t="array" ref="I300">_xll.SNL.Clients.Office.Excel.Functions.SPG($A300, "SP_DEBT_TO_EQUITY", I$3)</f>
        <v>6.6120000000000001</v>
      </c>
      <c r="J300" s="9" cm="1">
        <f t="array" ref="J300">_xll.SNL.Clients.Office.Excel.Functions.SPG($A300, "SP_DEBT_TO_EQUITY", J$3)</f>
        <v>6.1589999999999998</v>
      </c>
    </row>
    <row r="301" spans="1:10" x14ac:dyDescent="0.3">
      <c r="A301" s="11" t="s">
        <v>300</v>
      </c>
      <c r="B301" s="9" cm="1">
        <f t="array" ref="B301">_xll.SNL.Clients.Office.Excel.Functions.SPG($A301, "SP_DEBT_TO_EQUITY", B$3)</f>
        <v>0.79500000000000004</v>
      </c>
      <c r="C301" s="9" cm="1">
        <f t="array" ref="C301">_xll.SNL.Clients.Office.Excel.Functions.SPG($A301, "SP_DEBT_TO_EQUITY", C$3)</f>
        <v>1.125</v>
      </c>
      <c r="D301" s="9" cm="1">
        <f t="array" ref="D301">_xll.SNL.Clients.Office.Excel.Functions.SPG($A301, "SP_DEBT_TO_EQUITY", D$3)</f>
        <v>1.0289999999999999</v>
      </c>
      <c r="E301" s="9" cm="1">
        <f t="array" ref="E301">_xll.SNL.Clients.Office.Excel.Functions.SPG($A301, "SP_DEBT_TO_EQUITY", E$3)</f>
        <v>0.96799999999999997</v>
      </c>
      <c r="F301" s="9" cm="1">
        <f t="array" ref="F301">_xll.SNL.Clients.Office.Excel.Functions.SPG($A301, "SP_DEBT_TO_EQUITY", F$3)</f>
        <v>0.92500000000000004</v>
      </c>
      <c r="G301" s="9" cm="1">
        <f t="array" ref="G301">_xll.SNL.Clients.Office.Excel.Functions.SPG($A301, "SP_DEBT_TO_EQUITY", G$3)</f>
        <v>0.80900000000000005</v>
      </c>
      <c r="H301" s="9" cm="1">
        <f t="array" ref="H301">_xll.SNL.Clients.Office.Excel.Functions.SPG($A301, "SP_DEBT_TO_EQUITY", H$3)</f>
        <v>0.877</v>
      </c>
      <c r="I301" s="9" cm="1">
        <f t="array" ref="I301">_xll.SNL.Clients.Office.Excel.Functions.SPG($A301, "SP_DEBT_TO_EQUITY", I$3)</f>
        <v>0.88700000000000001</v>
      </c>
      <c r="J301" s="9" cm="1">
        <f t="array" ref="J301">_xll.SNL.Clients.Office.Excel.Functions.SPG($A301, "SP_DEBT_TO_EQUITY", J$3)</f>
        <v>1.0129999999999999</v>
      </c>
    </row>
    <row r="302" spans="1:10" x14ac:dyDescent="0.3">
      <c r="A302" s="11" t="s">
        <v>301</v>
      </c>
      <c r="B302" s="9" cm="1">
        <f t="array" ref="B302">_xll.SNL.Clients.Office.Excel.Functions.SPG($A302, "SP_DEBT_TO_EQUITY", B$3)</f>
        <v>0.309</v>
      </c>
      <c r="C302" s="9" cm="1">
        <f t="array" ref="C302">_xll.SNL.Clients.Office.Excel.Functions.SPG($A302, "SP_DEBT_TO_EQUITY", C$3)</f>
        <v>0.309</v>
      </c>
      <c r="D302" s="9" cm="1">
        <f t="array" ref="D302">_xll.SNL.Clients.Office.Excel.Functions.SPG($A302, "SP_DEBT_TO_EQUITY", D$3)</f>
        <v>0.312</v>
      </c>
      <c r="E302" s="9" cm="1">
        <f t="array" ref="E302">_xll.SNL.Clients.Office.Excel.Functions.SPG($A302, "SP_DEBT_TO_EQUITY", E$3)</f>
        <v>0.315</v>
      </c>
      <c r="F302" s="9" cm="1">
        <f t="array" ref="F302">_xll.SNL.Clients.Office.Excel.Functions.SPG($A302, "SP_DEBT_TO_EQUITY", F$3)</f>
        <v>0.32800000000000001</v>
      </c>
      <c r="G302" s="9" cm="1">
        <f t="array" ref="G302">_xll.SNL.Clients.Office.Excel.Functions.SPG($A302, "SP_DEBT_TO_EQUITY", G$3)</f>
        <v>0.33</v>
      </c>
      <c r="H302" s="9" cm="1">
        <f t="array" ref="H302">_xll.SNL.Clients.Office.Excel.Functions.SPG($A302, "SP_DEBT_TO_EQUITY", H$3)</f>
        <v>0.317</v>
      </c>
      <c r="I302" s="9" cm="1">
        <f t="array" ref="I302">_xll.SNL.Clients.Office.Excel.Functions.SPG($A302, "SP_DEBT_TO_EQUITY", I$3)</f>
        <v>0.30599999999999999</v>
      </c>
      <c r="J302" s="9" cm="1">
        <f t="array" ref="J302">_xll.SNL.Clients.Office.Excel.Functions.SPG($A302, "SP_DEBT_TO_EQUITY", J$3)</f>
        <v>0.27400000000000002</v>
      </c>
    </row>
    <row r="303" spans="1:10" x14ac:dyDescent="0.3">
      <c r="A303" s="11" t="s">
        <v>302</v>
      </c>
      <c r="B303" s="9" cm="1">
        <f t="array" ref="B303">_xll.SNL.Clients.Office.Excel.Functions.SPG($A303, "SP_DEBT_TO_EQUITY", B$3)</f>
        <v>0.32600000000000001</v>
      </c>
      <c r="C303" s="9" cm="1">
        <f t="array" ref="C303">_xll.SNL.Clients.Office.Excel.Functions.SPG($A303, "SP_DEBT_TO_EQUITY", C$3)</f>
        <v>0.34</v>
      </c>
      <c r="D303" s="9" cm="1">
        <f t="array" ref="D303">_xll.SNL.Clients.Office.Excel.Functions.SPG($A303, "SP_DEBT_TO_EQUITY", D$3)</f>
        <v>0.33700000000000002</v>
      </c>
      <c r="E303" s="9" cm="1">
        <f t="array" ref="E303">_xll.SNL.Clients.Office.Excel.Functions.SPG($A303, "SP_DEBT_TO_EQUITY", E$3)</f>
        <v>0.36399999999999999</v>
      </c>
      <c r="F303" s="9" cm="1">
        <f t="array" ref="F303">_xll.SNL.Clients.Office.Excel.Functions.SPG($A303, "SP_DEBT_TO_EQUITY", F$3)</f>
        <v>0.42</v>
      </c>
      <c r="G303" s="9" cm="1">
        <f t="array" ref="G303">_xll.SNL.Clients.Office.Excel.Functions.SPG($A303, "SP_DEBT_TO_EQUITY", G$3)</f>
        <v>0.46700000000000003</v>
      </c>
      <c r="H303" s="9" cm="1">
        <f t="array" ref="H303">_xll.SNL.Clients.Office.Excel.Functions.SPG($A303, "SP_DEBT_TO_EQUITY", H$3)</f>
        <v>0.47899999999999998</v>
      </c>
      <c r="I303" s="9" cm="1">
        <f t="array" ref="I303">_xll.SNL.Clients.Office.Excel.Functions.SPG($A303, "SP_DEBT_TO_EQUITY", I$3)</f>
        <v>0.38500000000000001</v>
      </c>
      <c r="J303" s="9" cm="1">
        <f t="array" ref="J303">_xll.SNL.Clients.Office.Excel.Functions.SPG($A303, "SP_DEBT_TO_EQUITY", J$3)</f>
        <v>0.40699999999999997</v>
      </c>
    </row>
    <row r="304" spans="1:10" x14ac:dyDescent="0.3">
      <c r="A304" s="11" t="s">
        <v>303</v>
      </c>
      <c r="B304" s="9" cm="1">
        <f t="array" ref="B304">_xll.SNL.Clients.Office.Excel.Functions.SPG($A304, "SP_DEBT_TO_EQUITY", B$3)</f>
        <v>0.82625952356496402</v>
      </c>
      <c r="C304" s="9" cm="1">
        <f t="array" ref="C304">_xll.SNL.Clients.Office.Excel.Functions.SPG($A304, "SP_DEBT_TO_EQUITY", C$3)</f>
        <v>0.81741930449336297</v>
      </c>
      <c r="D304" s="9" cm="1">
        <f t="array" ref="D304">_xll.SNL.Clients.Office.Excel.Functions.SPG($A304, "SP_DEBT_TO_EQUITY", D$3)</f>
        <v>0.79953467238698495</v>
      </c>
      <c r="E304" s="9" cm="1">
        <f t="array" ref="E304">_xll.SNL.Clients.Office.Excel.Functions.SPG($A304, "SP_DEBT_TO_EQUITY", E$3)</f>
        <v>0.76417696588165496</v>
      </c>
      <c r="F304" s="9" cm="1">
        <f t="array" ref="F304">_xll.SNL.Clients.Office.Excel.Functions.SPG($A304, "SP_DEBT_TO_EQUITY", F$3)</f>
        <v>0.74334474916858295</v>
      </c>
      <c r="G304" s="9" cm="1">
        <f t="array" ref="G304">_xll.SNL.Clients.Office.Excel.Functions.SPG($A304, "SP_DEBT_TO_EQUITY", G$3)</f>
        <v>0.72732511618315698</v>
      </c>
      <c r="H304" s="9" cm="1">
        <f t="array" ref="H304">_xll.SNL.Clients.Office.Excel.Functions.SPG($A304, "SP_DEBT_TO_EQUITY", H$3)</f>
        <v>0.70147895111816505</v>
      </c>
      <c r="I304" s="9" cm="1">
        <f t="array" ref="I304">_xll.SNL.Clients.Office.Excel.Functions.SPG($A304, "SP_DEBT_TO_EQUITY", I$3)</f>
        <v>0.69674328102106597</v>
      </c>
      <c r="J304" s="9" cm="1">
        <f t="array" ref="J304">_xll.SNL.Clients.Office.Excel.Functions.SPG($A304, "SP_DEBT_TO_EQUITY", J$3)</f>
        <v>0.69438750236226798</v>
      </c>
    </row>
    <row r="305" spans="1:10" x14ac:dyDescent="0.3">
      <c r="A305" s="11" t="s">
        <v>304</v>
      </c>
      <c r="B305" s="9" cm="1">
        <f t="array" ref="B305">_xll.SNL.Clients.Office.Excel.Functions.SPG($A305, "SP_DEBT_TO_EQUITY", B$3)</f>
        <v>7.3999999999999996E-2</v>
      </c>
      <c r="C305" s="9" cm="1">
        <f t="array" ref="C305">_xll.SNL.Clients.Office.Excel.Functions.SPG($A305, "SP_DEBT_TO_EQUITY", C$3)</f>
        <v>6.9000000000000006E-2</v>
      </c>
      <c r="D305" s="9" cm="1">
        <f t="array" ref="D305">_xll.SNL.Clients.Office.Excel.Functions.SPG($A305, "SP_DEBT_TO_EQUITY", D$3)</f>
        <v>0.114</v>
      </c>
      <c r="E305" s="9" cm="1">
        <f t="array" ref="E305">_xll.SNL.Clients.Office.Excel.Functions.SPG($A305, "SP_DEBT_TO_EQUITY", E$3)</f>
        <v>0.108</v>
      </c>
      <c r="F305" s="9" cm="1">
        <f t="array" ref="F305">_xll.SNL.Clients.Office.Excel.Functions.SPG($A305, "SP_DEBT_TO_EQUITY", F$3)</f>
        <v>9.7000000000000003E-2</v>
      </c>
      <c r="G305" s="9" cm="1">
        <f t="array" ref="G305">_xll.SNL.Clients.Office.Excel.Functions.SPG($A305, "SP_DEBT_TO_EQUITY", G$3)</f>
        <v>0.09</v>
      </c>
      <c r="H305" s="9" cm="1">
        <f t="array" ref="H305">_xll.SNL.Clients.Office.Excel.Functions.SPG($A305, "SP_DEBT_TO_EQUITY", H$3)</f>
        <v>0.108</v>
      </c>
      <c r="I305" s="9" cm="1">
        <f t="array" ref="I305">_xll.SNL.Clients.Office.Excel.Functions.SPG($A305, "SP_DEBT_TO_EQUITY", I$3)</f>
        <v>6.9000000000000006E-2</v>
      </c>
      <c r="J305" s="9" cm="1">
        <f t="array" ref="J305">_xll.SNL.Clients.Office.Excel.Functions.SPG($A305, "SP_DEBT_TO_EQUITY", J$3)</f>
        <v>5.8999999999999997E-2</v>
      </c>
    </row>
    <row r="306" spans="1:10" x14ac:dyDescent="0.3">
      <c r="A306" s="11" t="s">
        <v>305</v>
      </c>
      <c r="B306" s="9" cm="1">
        <f t="array" ref="B306">_xll.SNL.Clients.Office.Excel.Functions.SPG($A306, "SP_DEBT_TO_EQUITY", B$3)</f>
        <v>0.35499999999999998</v>
      </c>
      <c r="C306" s="9" cm="1">
        <f t="array" ref="C306">_xll.SNL.Clients.Office.Excel.Functions.SPG($A306, "SP_DEBT_TO_EQUITY", C$3)</f>
        <v>0.34799999999999998</v>
      </c>
      <c r="D306" s="9" cm="1">
        <f t="array" ref="D306">_xll.SNL.Clients.Office.Excel.Functions.SPG($A306, "SP_DEBT_TO_EQUITY", D$3)</f>
        <v>0.33</v>
      </c>
      <c r="E306" s="9" cm="1">
        <f t="array" ref="E306">_xll.SNL.Clients.Office.Excel.Functions.SPG($A306, "SP_DEBT_TO_EQUITY", E$3)</f>
        <v>0.36899999999999999</v>
      </c>
      <c r="F306" s="9" cm="1">
        <f t="array" ref="F306">_xll.SNL.Clients.Office.Excel.Functions.SPG($A306, "SP_DEBT_TO_EQUITY", F$3)</f>
        <v>0.4</v>
      </c>
      <c r="G306" s="9" cm="1">
        <f t="array" ref="G306">_xll.SNL.Clients.Office.Excel.Functions.SPG($A306, "SP_DEBT_TO_EQUITY", G$3)</f>
        <v>0.41299999999999998</v>
      </c>
      <c r="H306" s="9" cm="1">
        <f t="array" ref="H306">_xll.SNL.Clients.Office.Excel.Functions.SPG($A306, "SP_DEBT_TO_EQUITY", H$3)</f>
        <v>0.41499999999999998</v>
      </c>
      <c r="I306" s="9" cm="1">
        <f t="array" ref="I306">_xll.SNL.Clients.Office.Excel.Functions.SPG($A306, "SP_DEBT_TO_EQUITY", I$3)</f>
        <v>0.42199999999999999</v>
      </c>
      <c r="J306" s="9" cm="1">
        <f t="array" ref="J306">_xll.SNL.Clients.Office.Excel.Functions.SPG($A306, "SP_DEBT_TO_EQUITY", J$3)</f>
        <v>0.46</v>
      </c>
    </row>
    <row r="307" spans="1:10" x14ac:dyDescent="0.3">
      <c r="A307" s="11" t="s">
        <v>306</v>
      </c>
      <c r="B307" s="9" cm="1">
        <f t="array" ref="B307">_xll.SNL.Clients.Office.Excel.Functions.SPG($A307, "SP_DEBT_TO_EQUITY", B$3)</f>
        <v>0.873781902552204</v>
      </c>
      <c r="C307" s="9" cm="1">
        <f t="array" ref="C307">_xll.SNL.Clients.Office.Excel.Functions.SPG($A307, "SP_DEBT_TO_EQUITY", C$3)</f>
        <v>0.71708185053380802</v>
      </c>
      <c r="D307" s="9" cm="1">
        <f t="array" ref="D307">_xll.SNL.Clients.Office.Excel.Functions.SPG($A307, "SP_DEBT_TO_EQUITY", D$3)</f>
        <v>0.53018867924528301</v>
      </c>
      <c r="E307" s="9" cm="1">
        <f t="array" ref="E307">_xll.SNL.Clients.Office.Excel.Functions.SPG($A307, "SP_DEBT_TO_EQUITY", E$3)</f>
        <v>0.49225686557918602</v>
      </c>
      <c r="F307" s="9" cm="1">
        <f t="array" ref="F307">_xll.SNL.Clients.Office.Excel.Functions.SPG($A307, "SP_DEBT_TO_EQUITY", F$3)</f>
        <v>0.53015802359225495</v>
      </c>
      <c r="G307" s="9" cm="1">
        <f t="array" ref="G307">_xll.SNL.Clients.Office.Excel.Functions.SPG($A307, "SP_DEBT_TO_EQUITY", G$3)</f>
        <v>0.59572953736654799</v>
      </c>
      <c r="H307" s="9" cm="1">
        <f t="array" ref="H307">_xll.SNL.Clients.Office.Excel.Functions.SPG($A307, "SP_DEBT_TO_EQUITY", H$3)</f>
        <v>0.61304459912348497</v>
      </c>
      <c r="I307" s="9" cm="1">
        <f t="array" ref="I307">_xll.SNL.Clients.Office.Excel.Functions.SPG($A307, "SP_DEBT_TO_EQUITY", I$3)</f>
        <v>0.65755316210991399</v>
      </c>
      <c r="J307" s="9" cm="1">
        <f t="array" ref="J307">_xll.SNL.Clients.Office.Excel.Functions.SPG($A307, "SP_DEBT_TO_EQUITY", J$3)</f>
        <v>0.72414841849148404</v>
      </c>
    </row>
    <row r="308" spans="1:10" x14ac:dyDescent="0.3">
      <c r="A308" s="11" t="s">
        <v>307</v>
      </c>
      <c r="B308" s="9" cm="1">
        <f t="array" ref="B308">_xll.SNL.Clients.Office.Excel.Functions.SPG($A308, "SP_DEBT_TO_EQUITY", B$3)</f>
        <v>0.49099999999999999</v>
      </c>
      <c r="C308" s="9" cm="1">
        <f t="array" ref="C308">_xll.SNL.Clients.Office.Excel.Functions.SPG($A308, "SP_DEBT_TO_EQUITY", C$3)</f>
        <v>0.47199999999999998</v>
      </c>
      <c r="D308" s="9" cm="1">
        <f t="array" ref="D308">_xll.SNL.Clients.Office.Excel.Functions.SPG($A308, "SP_DEBT_TO_EQUITY", D$3)</f>
        <v>0.48799999999999999</v>
      </c>
      <c r="E308" s="9" cm="1">
        <f t="array" ref="E308">_xll.SNL.Clients.Office.Excel.Functions.SPG($A308, "SP_DEBT_TO_EQUITY", E$3)</f>
        <v>0.55500000000000005</v>
      </c>
      <c r="F308" s="9" cm="1">
        <f t="array" ref="F308">_xll.SNL.Clients.Office.Excel.Functions.SPG($A308, "SP_DEBT_TO_EQUITY", F$3)</f>
        <v>0.48199999999999998</v>
      </c>
      <c r="G308" s="9" cm="1">
        <f t="array" ref="G308">_xll.SNL.Clients.Office.Excel.Functions.SPG($A308, "SP_DEBT_TO_EQUITY", G$3)</f>
        <v>0.47899999999999998</v>
      </c>
      <c r="H308" s="9" cm="1">
        <f t="array" ref="H308">_xll.SNL.Clients.Office.Excel.Functions.SPG($A308, "SP_DEBT_TO_EQUITY", H$3)</f>
        <v>0.47399999999999998</v>
      </c>
      <c r="I308" s="9" cm="1">
        <f t="array" ref="I308">_xll.SNL.Clients.Office.Excel.Functions.SPG($A308, "SP_DEBT_TO_EQUITY", I$3)</f>
        <v>0.51500000000000001</v>
      </c>
      <c r="J308" s="9" cm="1">
        <f t="array" ref="J308">_xll.SNL.Clients.Office.Excel.Functions.SPG($A308, "SP_DEBT_TO_EQUITY", J$3)</f>
        <v>0.52300000000000002</v>
      </c>
    </row>
    <row r="309" spans="1:10" x14ac:dyDescent="0.3">
      <c r="A309" s="11" t="s">
        <v>308</v>
      </c>
      <c r="B309" s="9" cm="1">
        <f t="array" ref="B309">_xll.SNL.Clients.Office.Excel.Functions.SPG($A309, "SP_DEBT_TO_EQUITY", B$3)</f>
        <v>0.78100000000000003</v>
      </c>
      <c r="C309" s="9" cm="1">
        <f t="array" ref="C309">_xll.SNL.Clients.Office.Excel.Functions.SPG($A309, "SP_DEBT_TO_EQUITY", C$3)</f>
        <v>0.68799999999999994</v>
      </c>
      <c r="D309" s="9" cm="1">
        <f t="array" ref="D309">_xll.SNL.Clients.Office.Excel.Functions.SPG($A309, "SP_DEBT_TO_EQUITY", D$3)</f>
        <v>0.73199999999999998</v>
      </c>
      <c r="E309" s="9" cm="1">
        <f t="array" ref="E309">_xll.SNL.Clients.Office.Excel.Functions.SPG($A309, "SP_DEBT_TO_EQUITY", E$3)</f>
        <v>0.73</v>
      </c>
      <c r="F309" s="9" cm="1">
        <f t="array" ref="F309">_xll.SNL.Clients.Office.Excel.Functions.SPG($A309, "SP_DEBT_TO_EQUITY", F$3)</f>
        <v>0.68600000000000005</v>
      </c>
      <c r="G309" s="9" cm="1">
        <f t="array" ref="G309">_xll.SNL.Clients.Office.Excel.Functions.SPG($A309, "SP_DEBT_TO_EQUITY", G$3)</f>
        <v>0.70899999999999996</v>
      </c>
      <c r="H309" s="9" cm="1">
        <f t="array" ref="H309">_xll.SNL.Clients.Office.Excel.Functions.SPG($A309, "SP_DEBT_TO_EQUITY", H$3)</f>
        <v>0.71599999999999997</v>
      </c>
      <c r="I309" s="9" cm="1">
        <f t="array" ref="I309">_xll.SNL.Clients.Office.Excel.Functions.SPG($A309, "SP_DEBT_TO_EQUITY", I$3)</f>
        <v>0.75700000000000001</v>
      </c>
      <c r="J309" s="9" cm="1">
        <f t="array" ref="J309">_xll.SNL.Clients.Office.Excel.Functions.SPG($A309, "SP_DEBT_TO_EQUITY", J$3)</f>
        <v>0.80300000000000005</v>
      </c>
    </row>
    <row r="310" spans="1:10" x14ac:dyDescent="0.3">
      <c r="A310" s="11" t="s">
        <v>309</v>
      </c>
      <c r="B310" s="9" cm="1">
        <f t="array" ref="B310">_xll.SNL.Clients.Office.Excel.Functions.SPG($A310, "SP_DEBT_TO_EQUITY", B$3)</f>
        <v>5.0000000000000001E-3</v>
      </c>
      <c r="C310" s="9" cm="1">
        <f t="array" ref="C310">_xll.SNL.Clients.Office.Excel.Functions.SPG($A310, "SP_DEBT_TO_EQUITY", C$3)</f>
        <v>5.0000000000000001E-3</v>
      </c>
      <c r="D310" s="9" cm="1">
        <f t="array" ref="D310">_xll.SNL.Clients.Office.Excel.Functions.SPG($A310, "SP_DEBT_TO_EQUITY", D$3)</f>
        <v>7.0000000000000001E-3</v>
      </c>
      <c r="E310" s="9" cm="1">
        <f t="array" ref="E310">_xll.SNL.Clients.Office.Excel.Functions.SPG($A310, "SP_DEBT_TO_EQUITY", E$3)</f>
        <v>7.0000000000000001E-3</v>
      </c>
      <c r="F310" s="9" cm="1">
        <f t="array" ref="F310">_xll.SNL.Clients.Office.Excel.Functions.SPG($A310, "SP_DEBT_TO_EQUITY", F$3)</f>
        <v>4.0000000000000001E-3</v>
      </c>
      <c r="G310" s="9" cm="1">
        <f t="array" ref="G310">_xll.SNL.Clients.Office.Excel.Functions.SPG($A310, "SP_DEBT_TO_EQUITY", G$3)</f>
        <v>4.0000000000000001E-3</v>
      </c>
      <c r="H310" s="9" cm="1">
        <f t="array" ref="H310">_xll.SNL.Clients.Office.Excel.Functions.SPG($A310, "SP_DEBT_TO_EQUITY", H$3)</f>
        <v>4.0000000000000001E-3</v>
      </c>
      <c r="I310" s="9" cm="1">
        <f t="array" ref="I310">_xll.SNL.Clients.Office.Excel.Functions.SPG($A310, "SP_DEBT_TO_EQUITY", I$3)</f>
        <v>4.0000000000000001E-3</v>
      </c>
      <c r="J310" s="9" cm="1">
        <f t="array" ref="J310">_xll.SNL.Clients.Office.Excel.Functions.SPG($A310, "SP_DEBT_TO_EQUITY", J$3)</f>
        <v>4.0000000000000001E-3</v>
      </c>
    </row>
    <row r="311" spans="1:10" x14ac:dyDescent="0.3">
      <c r="A311" s="11" t="s">
        <v>310</v>
      </c>
      <c r="B311" s="9" cm="1">
        <f t="array" ref="B311">_xll.SNL.Clients.Office.Excel.Functions.SPG($A311, "SP_DEBT_TO_EQUITY", B$3)</f>
        <v>0.04</v>
      </c>
      <c r="C311" s="9" cm="1">
        <f t="array" ref="C311">_xll.SNL.Clients.Office.Excel.Functions.SPG($A311, "SP_DEBT_TO_EQUITY", C$3)</f>
        <v>7.2999999999999995E-2</v>
      </c>
      <c r="D311" s="9" cm="1">
        <f t="array" ref="D311">_xll.SNL.Clients.Office.Excel.Functions.SPG($A311, "SP_DEBT_TO_EQUITY", D$3)</f>
        <v>0.14000000000000001</v>
      </c>
      <c r="E311" s="9" cm="1">
        <f t="array" ref="E311">_xll.SNL.Clients.Office.Excel.Functions.SPG($A311, "SP_DEBT_TO_EQUITY", E$3)</f>
        <v>0.13800000000000001</v>
      </c>
      <c r="F311" s="9" cm="1">
        <f t="array" ref="F311">_xll.SNL.Clients.Office.Excel.Functions.SPG($A311, "SP_DEBT_TO_EQUITY", F$3)</f>
        <v>7.0000000000000001E-3</v>
      </c>
      <c r="G311" s="9" cm="1">
        <f t="array" ref="G311">_xll.SNL.Clients.Office.Excel.Functions.SPG($A311, "SP_DEBT_TO_EQUITY", G$3)</f>
        <v>8.0000000000000002E-3</v>
      </c>
      <c r="H311" s="9" cm="1">
        <f t="array" ref="H311">_xll.SNL.Clients.Office.Excel.Functions.SPG($A311, "SP_DEBT_TO_EQUITY", H$3)</f>
        <v>7.0000000000000001E-3</v>
      </c>
      <c r="I311" s="9" cm="1">
        <f t="array" ref="I311">_xll.SNL.Clients.Office.Excel.Functions.SPG($A311, "SP_DEBT_TO_EQUITY", I$3)</f>
        <v>5.0000000000000001E-3</v>
      </c>
      <c r="J311" s="9" cm="1">
        <f t="array" ref="J311">_xll.SNL.Clients.Office.Excel.Functions.SPG($A311, "SP_DEBT_TO_EQUITY", J$3)</f>
        <v>5.0000000000000001E-3</v>
      </c>
    </row>
    <row r="312" spans="1:10" x14ac:dyDescent="0.3">
      <c r="A312" s="11" t="s">
        <v>311</v>
      </c>
      <c r="B312" s="9" cm="1">
        <f t="array" ref="B312">_xll.SNL.Clients.Office.Excel.Functions.SPG($A312, "SP_DEBT_TO_EQUITY", B$3)</f>
        <v>1.8839999999999999</v>
      </c>
      <c r="C312" s="9" cm="1">
        <f t="array" ref="C312">_xll.SNL.Clients.Office.Excel.Functions.SPG($A312, "SP_DEBT_TO_EQUITY", C$3)</f>
        <v>2.1240000000000001</v>
      </c>
      <c r="D312" s="9" cm="1">
        <f t="array" ref="D312">_xll.SNL.Clients.Office.Excel.Functions.SPG($A312, "SP_DEBT_TO_EQUITY", D$3)</f>
        <v>1.9790000000000001</v>
      </c>
      <c r="E312" s="9" cm="1">
        <f t="array" ref="E312">_xll.SNL.Clients.Office.Excel.Functions.SPG($A312, "SP_DEBT_TO_EQUITY", E$3)</f>
        <v>1.8540000000000001</v>
      </c>
      <c r="F312" s="9" cm="1">
        <f t="array" ref="F312">_xll.SNL.Clients.Office.Excel.Functions.SPG($A312, "SP_DEBT_TO_EQUITY", F$3)</f>
        <v>2.016</v>
      </c>
      <c r="G312" s="9" cm="1">
        <f t="array" ref="G312">_xll.SNL.Clients.Office.Excel.Functions.SPG($A312, "SP_DEBT_TO_EQUITY", G$3)</f>
        <v>2.1859999999999999</v>
      </c>
      <c r="H312" s="9" cm="1">
        <f t="array" ref="H312">_xll.SNL.Clients.Office.Excel.Functions.SPG($A312, "SP_DEBT_TO_EQUITY", H$3)</f>
        <v>2.2509999999999999</v>
      </c>
      <c r="I312" s="9" cm="1">
        <f t="array" ref="I312">_xll.SNL.Clients.Office.Excel.Functions.SPG($A312, "SP_DEBT_TO_EQUITY", I$3)</f>
        <v>2.3889999999999998</v>
      </c>
      <c r="J312" s="9" cm="1">
        <f t="array" ref="J312">_xll.SNL.Clients.Office.Excel.Functions.SPG($A312, "SP_DEBT_TO_EQUITY", J$3)</f>
        <v>2.6520000000000001</v>
      </c>
    </row>
    <row r="313" spans="1:10" x14ac:dyDescent="0.3">
      <c r="A313" s="11" t="s">
        <v>312</v>
      </c>
      <c r="B313" s="9" cm="1">
        <f t="array" ref="B313">_xll.SNL.Clients.Office.Excel.Functions.SPG($A313, "SP_DEBT_TO_EQUITY", B$3)</f>
        <v>3.6804825354437298</v>
      </c>
      <c r="C313" s="9" cm="1">
        <f t="array" ref="C313">_xll.SNL.Clients.Office.Excel.Functions.SPG($A313, "SP_DEBT_TO_EQUITY", C$3)</f>
        <v>3.4661095724096098</v>
      </c>
      <c r="D313" s="9" cm="1">
        <f t="array" ref="D313">_xll.SNL.Clients.Office.Excel.Functions.SPG($A313, "SP_DEBT_TO_EQUITY", D$3)</f>
        <v>3.5793295182046601</v>
      </c>
      <c r="E313" s="9" cm="1">
        <f t="array" ref="E313">_xll.SNL.Clients.Office.Excel.Functions.SPG($A313, "SP_DEBT_TO_EQUITY", E$3)</f>
        <v>3.5235517587544001</v>
      </c>
      <c r="F313" s="9" cm="1">
        <f t="array" ref="F313">_xll.SNL.Clients.Office.Excel.Functions.SPG($A313, "SP_DEBT_TO_EQUITY", F$3)</f>
        <v>3.6836229279009398</v>
      </c>
      <c r="G313" s="9" cm="1">
        <f t="array" ref="G313">_xll.SNL.Clients.Office.Excel.Functions.SPG($A313, "SP_DEBT_TO_EQUITY", G$3)</f>
        <v>3.4451701306235099</v>
      </c>
      <c r="H313" s="9" cm="1">
        <f t="array" ref="H313">_xll.SNL.Clients.Office.Excel.Functions.SPG($A313, "SP_DEBT_TO_EQUITY", H$3)</f>
        <v>3.3299586653088098</v>
      </c>
      <c r="I313" s="9" cm="1">
        <f t="array" ref="I313">_xll.SNL.Clients.Office.Excel.Functions.SPG($A313, "SP_DEBT_TO_EQUITY", I$3)</f>
        <v>3.0843223725101399</v>
      </c>
      <c r="J313" s="9" cm="1">
        <f t="array" ref="J313">_xll.SNL.Clients.Office.Excel.Functions.SPG($A313, "SP_DEBT_TO_EQUITY", J$3)</f>
        <v>3.1322262981344502</v>
      </c>
    </row>
    <row r="314" spans="1:10" x14ac:dyDescent="0.3">
      <c r="A314" s="11" t="s">
        <v>313</v>
      </c>
      <c r="B314" s="9" cm="1">
        <f t="array" ref="B314">_xll.SNL.Clients.Office.Excel.Functions.SPG($A314, "SP_DEBT_TO_EQUITY", B$3)</f>
        <v>3.9329999999999998</v>
      </c>
      <c r="C314" s="9" cm="1">
        <f t="array" ref="C314">_xll.SNL.Clients.Office.Excel.Functions.SPG($A314, "SP_DEBT_TO_EQUITY", C$3)</f>
        <v>3.8109999999999999</v>
      </c>
      <c r="D314" s="9" cm="1">
        <f t="array" ref="D314">_xll.SNL.Clients.Office.Excel.Functions.SPG($A314, "SP_DEBT_TO_EQUITY", D$3)</f>
        <v>4.9000000000000004</v>
      </c>
      <c r="E314" s="9" cm="1">
        <f t="array" ref="E314">_xll.SNL.Clients.Office.Excel.Functions.SPG($A314, "SP_DEBT_TO_EQUITY", E$3)</f>
        <v>8.3879999999999999</v>
      </c>
      <c r="F314" s="9" cm="1">
        <f t="array" ref="F314">_xll.SNL.Clients.Office.Excel.Functions.SPG($A314, "SP_DEBT_TO_EQUITY", F$3)</f>
        <v>12.804</v>
      </c>
      <c r="G314" s="9" cm="1">
        <f t="array" ref="G314">_xll.SNL.Clients.Office.Excel.Functions.SPG($A314, "SP_DEBT_TO_EQUITY", G$3)</f>
        <v>8.8629999999999995</v>
      </c>
      <c r="H314" s="9" cm="1">
        <f t="array" ref="H314">_xll.SNL.Clients.Office.Excel.Functions.SPG($A314, "SP_DEBT_TO_EQUITY", H$3)</f>
        <v>17.295000000000002</v>
      </c>
      <c r="I314" s="9" cm="1">
        <f t="array" ref="I314">_xll.SNL.Clients.Office.Excel.Functions.SPG($A314, "SP_DEBT_TO_EQUITY", I$3)</f>
        <v>18.574999999999999</v>
      </c>
      <c r="J314" s="9" cm="1">
        <f t="array" ref="J314">_xll.SNL.Clients.Office.Excel.Functions.SPG($A314, "SP_DEBT_TO_EQUITY", J$3)</f>
        <v>26.189</v>
      </c>
    </row>
    <row r="315" spans="1:10" x14ac:dyDescent="0.3">
      <c r="A315" s="11" t="s">
        <v>314</v>
      </c>
      <c r="B315" s="9" cm="1">
        <f t="array" ref="B315">_xll.SNL.Clients.Office.Excel.Functions.SPG($A315, "SP_DEBT_TO_EQUITY", B$3)</f>
        <v>-4.8940000000000001</v>
      </c>
      <c r="C315" s="9" cm="1">
        <f t="array" ref="C315">_xll.SNL.Clients.Office.Excel.Functions.SPG($A315, "SP_DEBT_TO_EQUITY", C$3)</f>
        <v>-4.9539999999999997</v>
      </c>
      <c r="D315" s="9" cm="1">
        <f t="array" ref="D315">_xll.SNL.Clients.Office.Excel.Functions.SPG($A315, "SP_DEBT_TO_EQUITY", D$3)</f>
        <v>-6.1710000000000003</v>
      </c>
      <c r="E315" s="9" cm="1">
        <f t="array" ref="E315">_xll.SNL.Clients.Office.Excel.Functions.SPG($A315, "SP_DEBT_TO_EQUITY", E$3)</f>
        <v>-6.351</v>
      </c>
      <c r="F315" s="9" cm="1">
        <f t="array" ref="F315">_xll.SNL.Clients.Office.Excel.Functions.SPG($A315, "SP_DEBT_TO_EQUITY", F$3)</f>
        <v>-7.173</v>
      </c>
      <c r="G315" s="9" cm="1">
        <f t="array" ref="G315">_xll.SNL.Clients.Office.Excel.Functions.SPG($A315, "SP_DEBT_TO_EQUITY", G$3)</f>
        <v>-6.2560000000000002</v>
      </c>
      <c r="H315" s="9" cm="1">
        <f t="array" ref="H315">_xll.SNL.Clients.Office.Excel.Functions.SPG($A315, "SP_DEBT_TO_EQUITY", H$3)</f>
        <v>-4.4349999999999996</v>
      </c>
      <c r="I315" s="9" cm="1">
        <f t="array" ref="I315">_xll.SNL.Clients.Office.Excel.Functions.SPG($A315, "SP_DEBT_TO_EQUITY", I$3)</f>
        <v>-3.9039999999999999</v>
      </c>
      <c r="J315" s="9" cm="1">
        <f t="array" ref="J315">_xll.SNL.Clients.Office.Excel.Functions.SPG($A315, "SP_DEBT_TO_EQUITY", J$3)</f>
        <v>-5.1749999999999998</v>
      </c>
    </row>
    <row r="316" spans="1:10" x14ac:dyDescent="0.3">
      <c r="A316" s="11" t="s">
        <v>315</v>
      </c>
      <c r="B316" s="9" cm="1">
        <f t="array" ref="B316">_xll.SNL.Clients.Office.Excel.Functions.SPG($A316, "SP_DEBT_TO_EQUITY", B$3)</f>
        <v>0.84599999999999997</v>
      </c>
      <c r="C316" s="9" cm="1">
        <f t="array" ref="C316">_xll.SNL.Clients.Office.Excel.Functions.SPG($A316, "SP_DEBT_TO_EQUITY", C$3)</f>
        <v>0.88600000000000001</v>
      </c>
      <c r="D316" s="9" cm="1">
        <f t="array" ref="D316">_xll.SNL.Clients.Office.Excel.Functions.SPG($A316, "SP_DEBT_TO_EQUITY", D$3)</f>
        <v>0.93100000000000005</v>
      </c>
      <c r="E316" s="9" cm="1">
        <f t="array" ref="E316">_xll.SNL.Clients.Office.Excel.Functions.SPG($A316, "SP_DEBT_TO_EQUITY", E$3)</f>
        <v>0.94099999999999995</v>
      </c>
      <c r="F316" s="9" cm="1">
        <f t="array" ref="F316">_xll.SNL.Clients.Office.Excel.Functions.SPG($A316, "SP_DEBT_TO_EQUITY", F$3)</f>
        <v>0.96699999999999997</v>
      </c>
      <c r="G316" s="9" cm="1">
        <f t="array" ref="G316">_xll.SNL.Clients.Office.Excel.Functions.SPG($A316, "SP_DEBT_TO_EQUITY", G$3)</f>
        <v>1.01</v>
      </c>
      <c r="H316" s="9" cm="1">
        <f t="array" ref="H316">_xll.SNL.Clients.Office.Excel.Functions.SPG($A316, "SP_DEBT_TO_EQUITY", H$3)</f>
        <v>1.57</v>
      </c>
      <c r="I316" s="9" cm="1">
        <f t="array" ref="I316">_xll.SNL.Clients.Office.Excel.Functions.SPG($A316, "SP_DEBT_TO_EQUITY", I$3)</f>
        <v>1.6679999999999999</v>
      </c>
      <c r="J316" s="9" cm="1">
        <f t="array" ref="J316">_xll.SNL.Clients.Office.Excel.Functions.SPG($A316, "SP_DEBT_TO_EQUITY", J$3)</f>
        <v>0.90800000000000003</v>
      </c>
    </row>
    <row r="317" spans="1:10" x14ac:dyDescent="0.3">
      <c r="A317" s="11" t="s">
        <v>316</v>
      </c>
      <c r="B317" s="9" t="str" cm="1">
        <f t="array" ref="B317">_xll.SNL.Clients.Office.Excel.Functions.SPG($A317, "SP_DEBT_TO_EQUITY", B$3)</f>
        <v>NA</v>
      </c>
      <c r="C317" s="9" cm="1">
        <f t="array" ref="C317">_xll.SNL.Clients.Office.Excel.Functions.SPG($A317, "SP_DEBT_TO_EQUITY", C$3)</f>
        <v>2.2610000000000001</v>
      </c>
      <c r="D317" s="9" cm="1">
        <f t="array" ref="D317">_xll.SNL.Clients.Office.Excel.Functions.SPG($A317, "SP_DEBT_TO_EQUITY", D$3)</f>
        <v>2.5219999999999998</v>
      </c>
      <c r="E317" s="9" cm="1">
        <f t="array" ref="E317">_xll.SNL.Clients.Office.Excel.Functions.SPG($A317, "SP_DEBT_TO_EQUITY", E$3)</f>
        <v>2.85</v>
      </c>
      <c r="F317" s="9" cm="1">
        <f t="array" ref="F317">_xll.SNL.Clients.Office.Excel.Functions.SPG($A317, "SP_DEBT_TO_EQUITY", F$3)</f>
        <v>2.3140000000000001</v>
      </c>
      <c r="G317" s="9" cm="1">
        <f t="array" ref="G317">_xll.SNL.Clients.Office.Excel.Functions.SPG($A317, "SP_DEBT_TO_EQUITY", G$3)</f>
        <v>2.6720000000000002</v>
      </c>
      <c r="H317" s="9" cm="1">
        <f t="array" ref="H317">_xll.SNL.Clients.Office.Excel.Functions.SPG($A317, "SP_DEBT_TO_EQUITY", H$3)</f>
        <v>3.4569999999999999</v>
      </c>
      <c r="I317" s="9" cm="1">
        <f t="array" ref="I317">_xll.SNL.Clients.Office.Excel.Functions.SPG($A317, "SP_DEBT_TO_EQUITY", I$3)</f>
        <v>3.0609999999999999</v>
      </c>
      <c r="J317" s="9" cm="1">
        <f t="array" ref="J317">_xll.SNL.Clients.Office.Excel.Functions.SPG($A317, "SP_DEBT_TO_EQUITY", J$3)</f>
        <v>2.3159999999999998</v>
      </c>
    </row>
    <row r="318" spans="1:10" x14ac:dyDescent="0.3">
      <c r="A318" s="11" t="s">
        <v>317</v>
      </c>
      <c r="B318" s="9" cm="1">
        <f t="array" ref="B318">_xll.SNL.Clients.Office.Excel.Functions.SPG($A318, "SP_DEBT_TO_EQUITY", B$3)</f>
        <v>0.72499999999999998</v>
      </c>
      <c r="C318" s="9" cm="1">
        <f t="array" ref="C318">_xll.SNL.Clients.Office.Excel.Functions.SPG($A318, "SP_DEBT_TO_EQUITY", C$3)</f>
        <v>0.72699999999999998</v>
      </c>
      <c r="D318" s="9" cm="1">
        <f t="array" ref="D318">_xll.SNL.Clients.Office.Excel.Functions.SPG($A318, "SP_DEBT_TO_EQUITY", D$3)</f>
        <v>0.81499999999999995</v>
      </c>
      <c r="E318" s="9" cm="1">
        <f t="array" ref="E318">_xll.SNL.Clients.Office.Excel.Functions.SPG($A318, "SP_DEBT_TO_EQUITY", E$3)</f>
        <v>0.747</v>
      </c>
      <c r="F318" s="9" cm="1">
        <f t="array" ref="F318">_xll.SNL.Clients.Office.Excel.Functions.SPG($A318, "SP_DEBT_TO_EQUITY", F$3)</f>
        <v>0.77300000000000002</v>
      </c>
      <c r="G318" s="9" cm="1">
        <f t="array" ref="G318">_xll.SNL.Clients.Office.Excel.Functions.SPG($A318, "SP_DEBT_TO_EQUITY", G$3)</f>
        <v>0.82399999999999995</v>
      </c>
      <c r="H318" s="9" cm="1">
        <f t="array" ref="H318">_xll.SNL.Clients.Office.Excel.Functions.SPG($A318, "SP_DEBT_TO_EQUITY", H$3)</f>
        <v>0.75800000000000001</v>
      </c>
      <c r="I318" s="9" cm="1">
        <f t="array" ref="I318">_xll.SNL.Clients.Office.Excel.Functions.SPG($A318, "SP_DEBT_TO_EQUITY", I$3)</f>
        <v>0.74399999999999999</v>
      </c>
      <c r="J318" s="9" cm="1">
        <f t="array" ref="J318">_xll.SNL.Clients.Office.Excel.Functions.SPG($A318, "SP_DEBT_TO_EQUITY", J$3)</f>
        <v>0.77700000000000002</v>
      </c>
    </row>
    <row r="319" spans="1:10" x14ac:dyDescent="0.3">
      <c r="A319" s="11" t="s">
        <v>318</v>
      </c>
      <c r="B319" s="9" cm="1">
        <f t="array" ref="B319">_xll.SNL.Clients.Office.Excel.Functions.SPG($A319, "SP_DEBT_TO_EQUITY", B$3)</f>
        <v>0.254</v>
      </c>
      <c r="C319" s="9" cm="1">
        <f t="array" ref="C319">_xll.SNL.Clients.Office.Excel.Functions.SPG($A319, "SP_DEBT_TO_EQUITY", C$3)</f>
        <v>0.30099999999999999</v>
      </c>
      <c r="D319" s="9" cm="1">
        <f t="array" ref="D319">_xll.SNL.Clients.Office.Excel.Functions.SPG($A319, "SP_DEBT_TO_EQUITY", D$3)</f>
        <v>0.30399999999999999</v>
      </c>
      <c r="E319" s="9" cm="1">
        <f t="array" ref="E319">_xll.SNL.Clients.Office.Excel.Functions.SPG($A319, "SP_DEBT_TO_EQUITY", E$3)</f>
        <v>0.312</v>
      </c>
      <c r="F319" s="9" cm="1">
        <f t="array" ref="F319">_xll.SNL.Clients.Office.Excel.Functions.SPG($A319, "SP_DEBT_TO_EQUITY", F$3)</f>
        <v>0.32600000000000001</v>
      </c>
      <c r="G319" s="9" cm="1">
        <f t="array" ref="G319">_xll.SNL.Clients.Office.Excel.Functions.SPG($A319, "SP_DEBT_TO_EQUITY", G$3)</f>
        <v>0.32400000000000001</v>
      </c>
      <c r="H319" s="9" cm="1">
        <f t="array" ref="H319">_xll.SNL.Clients.Office.Excel.Functions.SPG($A319, "SP_DEBT_TO_EQUITY", H$3)</f>
        <v>0.316</v>
      </c>
      <c r="I319" s="9" cm="1">
        <f t="array" ref="I319">_xll.SNL.Clients.Office.Excel.Functions.SPG($A319, "SP_DEBT_TO_EQUITY", I$3)</f>
        <v>0.315</v>
      </c>
      <c r="J319" s="9" cm="1">
        <f t="array" ref="J319">_xll.SNL.Clients.Office.Excel.Functions.SPG($A319, "SP_DEBT_TO_EQUITY", J$3)</f>
        <v>0.313</v>
      </c>
    </row>
    <row r="320" spans="1:10" x14ac:dyDescent="0.3">
      <c r="A320" s="11" t="s">
        <v>319</v>
      </c>
      <c r="B320" s="9" cm="1">
        <f t="array" ref="B320">_xll.SNL.Clients.Office.Excel.Functions.SPG($A320, "SP_DEBT_TO_EQUITY", B$3)</f>
        <v>0.32200000000000001</v>
      </c>
      <c r="C320" s="9" cm="1">
        <f t="array" ref="C320">_xll.SNL.Clients.Office.Excel.Functions.SPG($A320, "SP_DEBT_TO_EQUITY", C$3)</f>
        <v>0.32400000000000001</v>
      </c>
      <c r="D320" s="9" cm="1">
        <f t="array" ref="D320">_xll.SNL.Clients.Office.Excel.Functions.SPG($A320, "SP_DEBT_TO_EQUITY", D$3)</f>
        <v>0.443</v>
      </c>
      <c r="E320" s="9" cm="1">
        <f t="array" ref="E320">_xll.SNL.Clients.Office.Excel.Functions.SPG($A320, "SP_DEBT_TO_EQUITY", E$3)</f>
        <v>0.45</v>
      </c>
      <c r="F320" s="9" cm="1">
        <f t="array" ref="F320">_xll.SNL.Clients.Office.Excel.Functions.SPG($A320, "SP_DEBT_TO_EQUITY", F$3)</f>
        <v>0.44400000000000001</v>
      </c>
      <c r="G320" s="9" cm="1">
        <f t="array" ref="G320">_xll.SNL.Clients.Office.Excel.Functions.SPG($A320, "SP_DEBT_TO_EQUITY", G$3)</f>
        <v>0.45400000000000001</v>
      </c>
      <c r="H320" s="9" cm="1">
        <f t="array" ref="H320">_xll.SNL.Clients.Office.Excel.Functions.SPG($A320, "SP_DEBT_TO_EQUITY", H$3)</f>
        <v>0.47599999999999998</v>
      </c>
      <c r="I320" s="9" cm="1">
        <f t="array" ref="I320">_xll.SNL.Clients.Office.Excel.Functions.SPG($A320, "SP_DEBT_TO_EQUITY", I$3)</f>
        <v>0.47099999999999997</v>
      </c>
      <c r="J320" s="9" cm="1">
        <f t="array" ref="J320">_xll.SNL.Clients.Office.Excel.Functions.SPG($A320, "SP_DEBT_TO_EQUITY", J$3)</f>
        <v>0.46700000000000003</v>
      </c>
    </row>
    <row r="321" spans="1:10" x14ac:dyDescent="0.3">
      <c r="A321" s="11" t="s">
        <v>320</v>
      </c>
      <c r="B321" s="9" cm="1">
        <f t="array" ref="B321">_xll.SNL.Clients.Office.Excel.Functions.SPG($A321, "SP_DEBT_TO_EQUITY", B$3)</f>
        <v>0.32200000000000001</v>
      </c>
      <c r="C321" s="9" cm="1">
        <f t="array" ref="C321">_xll.SNL.Clients.Office.Excel.Functions.SPG($A321, "SP_DEBT_TO_EQUITY", C$3)</f>
        <v>0.32400000000000001</v>
      </c>
      <c r="D321" s="9" cm="1">
        <f t="array" ref="D321">_xll.SNL.Clients.Office.Excel.Functions.SPG($A321, "SP_DEBT_TO_EQUITY", D$3)</f>
        <v>0.443</v>
      </c>
      <c r="E321" s="9" cm="1">
        <f t="array" ref="E321">_xll.SNL.Clients.Office.Excel.Functions.SPG($A321, "SP_DEBT_TO_EQUITY", E$3)</f>
        <v>0.45</v>
      </c>
      <c r="F321" s="9" cm="1">
        <f t="array" ref="F321">_xll.SNL.Clients.Office.Excel.Functions.SPG($A321, "SP_DEBT_TO_EQUITY", F$3)</f>
        <v>0.44400000000000001</v>
      </c>
      <c r="G321" s="9" cm="1">
        <f t="array" ref="G321">_xll.SNL.Clients.Office.Excel.Functions.SPG($A321, "SP_DEBT_TO_EQUITY", G$3)</f>
        <v>0.45400000000000001</v>
      </c>
      <c r="H321" s="9" cm="1">
        <f t="array" ref="H321">_xll.SNL.Clients.Office.Excel.Functions.SPG($A321, "SP_DEBT_TO_EQUITY", H$3)</f>
        <v>0.47599999999999998</v>
      </c>
      <c r="I321" s="9" cm="1">
        <f t="array" ref="I321">_xll.SNL.Clients.Office.Excel.Functions.SPG($A321, "SP_DEBT_TO_EQUITY", I$3)</f>
        <v>0.47099999999999997</v>
      </c>
      <c r="J321" s="9" cm="1">
        <f t="array" ref="J321">_xll.SNL.Clients.Office.Excel.Functions.SPG($A321, "SP_DEBT_TO_EQUITY", J$3)</f>
        <v>0.46700000000000003</v>
      </c>
    </row>
    <row r="322" spans="1:10" x14ac:dyDescent="0.3">
      <c r="A322" s="11" t="s">
        <v>321</v>
      </c>
      <c r="B322" s="9" cm="1">
        <f t="array" ref="B322">_xll.SNL.Clients.Office.Excel.Functions.SPG($A322, "SP_DEBT_TO_EQUITY", B$3)</f>
        <v>1.486</v>
      </c>
      <c r="C322" s="9" cm="1">
        <f t="array" ref="C322">_xll.SNL.Clients.Office.Excel.Functions.SPG($A322, "SP_DEBT_TO_EQUITY", C$3)</f>
        <v>1.373</v>
      </c>
      <c r="D322" s="9" cm="1">
        <f t="array" ref="D322">_xll.SNL.Clients.Office.Excel.Functions.SPG($A322, "SP_DEBT_TO_EQUITY", D$3)</f>
        <v>1.39</v>
      </c>
      <c r="E322" s="9" cm="1">
        <f t="array" ref="E322">_xll.SNL.Clients.Office.Excel.Functions.SPG($A322, "SP_DEBT_TO_EQUITY", E$3)</f>
        <v>1.39</v>
      </c>
      <c r="F322" s="9" cm="1">
        <f t="array" ref="F322">_xll.SNL.Clients.Office.Excel.Functions.SPG($A322, "SP_DEBT_TO_EQUITY", F$3)</f>
        <v>1.3460000000000001</v>
      </c>
      <c r="G322" s="9" cm="1">
        <f t="array" ref="G322">_xll.SNL.Clients.Office.Excel.Functions.SPG($A322, "SP_DEBT_TO_EQUITY", G$3)</f>
        <v>1.2549999999999999</v>
      </c>
      <c r="H322" s="9" cm="1">
        <f t="array" ref="H322">_xll.SNL.Clients.Office.Excel.Functions.SPG($A322, "SP_DEBT_TO_EQUITY", H$3)</f>
        <v>1.296</v>
      </c>
      <c r="I322" s="9" cm="1">
        <f t="array" ref="I322">_xll.SNL.Clients.Office.Excel.Functions.SPG($A322, "SP_DEBT_TO_EQUITY", I$3)</f>
        <v>1.327</v>
      </c>
      <c r="J322" s="9" cm="1">
        <f t="array" ref="J322">_xll.SNL.Clients.Office.Excel.Functions.SPG($A322, "SP_DEBT_TO_EQUITY", J$3)</f>
        <v>1.333</v>
      </c>
    </row>
    <row r="323" spans="1:10" x14ac:dyDescent="0.3">
      <c r="A323" s="11" t="s">
        <v>322</v>
      </c>
      <c r="B323" s="9" cm="1">
        <f t="array" ref="B323">_xll.SNL.Clients.Office.Excel.Functions.SPG($A323, "SP_DEBT_TO_EQUITY", B$3)</f>
        <v>0.85099999999999998</v>
      </c>
      <c r="C323" s="9" cm="1">
        <f t="array" ref="C323">_xll.SNL.Clients.Office.Excel.Functions.SPG($A323, "SP_DEBT_TO_EQUITY", C$3)</f>
        <v>0.86</v>
      </c>
      <c r="D323" s="9" cm="1">
        <f t="array" ref="D323">_xll.SNL.Clients.Office.Excel.Functions.SPG($A323, "SP_DEBT_TO_EQUITY", D$3)</f>
        <v>0.87</v>
      </c>
      <c r="E323" s="9" cm="1">
        <f t="array" ref="E323">_xll.SNL.Clients.Office.Excel.Functions.SPG($A323, "SP_DEBT_TO_EQUITY", E$3)</f>
        <v>0.83</v>
      </c>
      <c r="F323" s="9" cm="1">
        <f t="array" ref="F323">_xll.SNL.Clients.Office.Excel.Functions.SPG($A323, "SP_DEBT_TO_EQUITY", F$3)</f>
        <v>0.85099999999999998</v>
      </c>
      <c r="G323" s="9" cm="1">
        <f t="array" ref="G323">_xll.SNL.Clients.Office.Excel.Functions.SPG($A323, "SP_DEBT_TO_EQUITY", G$3)</f>
        <v>0.86099999999999999</v>
      </c>
      <c r="H323" s="9" cm="1">
        <f t="array" ref="H323">_xll.SNL.Clients.Office.Excel.Functions.SPG($A323, "SP_DEBT_TO_EQUITY", H$3)</f>
        <v>0.872</v>
      </c>
      <c r="I323" s="9" cm="1">
        <f t="array" ref="I323">_xll.SNL.Clients.Office.Excel.Functions.SPG($A323, "SP_DEBT_TO_EQUITY", I$3)</f>
        <v>0.86699999999999999</v>
      </c>
      <c r="J323" s="9" cm="1">
        <f t="array" ref="J323">_xll.SNL.Clients.Office.Excel.Functions.SPG($A323, "SP_DEBT_TO_EQUITY", J$3)</f>
        <v>0.86499999999999999</v>
      </c>
    </row>
    <row r="324" spans="1:10" x14ac:dyDescent="0.3">
      <c r="A324" s="11" t="s">
        <v>323</v>
      </c>
      <c r="B324" s="9" cm="1">
        <f t="array" ref="B324">_xll.SNL.Clients.Office.Excel.Functions.SPG($A324, "SP_DEBT_TO_EQUITY", B$3)</f>
        <v>1.3640000000000001</v>
      </c>
      <c r="C324" s="9" cm="1">
        <f t="array" ref="C324">_xll.SNL.Clients.Office.Excel.Functions.SPG($A324, "SP_DEBT_TO_EQUITY", C$3)</f>
        <v>1.3109999999999999</v>
      </c>
      <c r="D324" s="9" cm="1">
        <f t="array" ref="D324">_xll.SNL.Clients.Office.Excel.Functions.SPG($A324, "SP_DEBT_TO_EQUITY", D$3)</f>
        <v>1.3180000000000001</v>
      </c>
      <c r="E324" s="9" cm="1">
        <f t="array" ref="E324">_xll.SNL.Clients.Office.Excel.Functions.SPG($A324, "SP_DEBT_TO_EQUITY", E$3)</f>
        <v>1.3720000000000001</v>
      </c>
      <c r="F324" s="9" cm="1">
        <f t="array" ref="F324">_xll.SNL.Clients.Office.Excel.Functions.SPG($A324, "SP_DEBT_TO_EQUITY", F$3)</f>
        <v>1.3240000000000001</v>
      </c>
      <c r="G324" s="9" cm="1">
        <f t="array" ref="G324">_xll.SNL.Clients.Office.Excel.Functions.SPG($A324, "SP_DEBT_TO_EQUITY", G$3)</f>
        <v>1.397</v>
      </c>
      <c r="H324" s="9" cm="1">
        <f t="array" ref="H324">_xll.SNL.Clients.Office.Excel.Functions.SPG($A324, "SP_DEBT_TO_EQUITY", H$3)</f>
        <v>1.706</v>
      </c>
      <c r="I324" s="9" cm="1">
        <f t="array" ref="I324">_xll.SNL.Clients.Office.Excel.Functions.SPG($A324, "SP_DEBT_TO_EQUITY", I$3)</f>
        <v>1.667</v>
      </c>
      <c r="J324" s="9" cm="1">
        <f t="array" ref="J324">_xll.SNL.Clients.Office.Excel.Functions.SPG($A324, "SP_DEBT_TO_EQUITY", J$3)</f>
        <v>1.446</v>
      </c>
    </row>
    <row r="325" spans="1:10" x14ac:dyDescent="0.3">
      <c r="A325" s="11" t="s">
        <v>324</v>
      </c>
      <c r="B325" s="9" t="str" cm="1">
        <f t="array" ref="B325">_xll.SNL.Clients.Office.Excel.Functions.SPG($A325, "SP_DEBT_TO_EQUITY", B$3)</f>
        <v>NA</v>
      </c>
      <c r="C325" s="9" cm="1">
        <f t="array" ref="C325">_xll.SNL.Clients.Office.Excel.Functions.SPG($A325, "SP_DEBT_TO_EQUITY", C$3)</f>
        <v>0.76</v>
      </c>
      <c r="D325" s="9" cm="1">
        <f t="array" ref="D325">_xll.SNL.Clients.Office.Excel.Functions.SPG($A325, "SP_DEBT_TO_EQUITY", D$3)</f>
        <v>0.79100000000000004</v>
      </c>
      <c r="E325" s="9" cm="1">
        <f t="array" ref="E325">_xll.SNL.Clients.Office.Excel.Functions.SPG($A325, "SP_DEBT_TO_EQUITY", E$3)</f>
        <v>0.56499999999999995</v>
      </c>
      <c r="F325" s="9" cm="1">
        <f t="array" ref="F325">_xll.SNL.Clients.Office.Excel.Functions.SPG($A325, "SP_DEBT_TO_EQUITY", F$3)</f>
        <v>0.59299999999999997</v>
      </c>
      <c r="G325" s="9" cm="1">
        <f t="array" ref="G325">_xll.SNL.Clients.Office.Excel.Functions.SPG($A325, "SP_DEBT_TO_EQUITY", G$3)</f>
        <v>0.64500000000000002</v>
      </c>
      <c r="H325" s="9" cm="1">
        <f t="array" ref="H325">_xll.SNL.Clients.Office.Excel.Functions.SPG($A325, "SP_DEBT_TO_EQUITY", H$3)</f>
        <v>0.71699999999999997</v>
      </c>
      <c r="I325" s="9" cm="1">
        <f t="array" ref="I325">_xll.SNL.Clients.Office.Excel.Functions.SPG($A325, "SP_DEBT_TO_EQUITY", I$3)</f>
        <v>0.373</v>
      </c>
      <c r="J325" s="9" cm="1">
        <f t="array" ref="J325">_xll.SNL.Clients.Office.Excel.Functions.SPG($A325, "SP_DEBT_TO_EQUITY", J$3)</f>
        <v>0.43099999999999999</v>
      </c>
    </row>
    <row r="326" spans="1:10" x14ac:dyDescent="0.3">
      <c r="A326" s="11" t="s">
        <v>325</v>
      </c>
      <c r="B326" s="9" cm="1">
        <f t="array" ref="B326">_xll.SNL.Clients.Office.Excel.Functions.SPG($A326, "SP_DEBT_TO_EQUITY", B$3)</f>
        <v>1.2230000000000001</v>
      </c>
      <c r="C326" s="9" cm="1">
        <f t="array" ref="C326">_xll.SNL.Clients.Office.Excel.Functions.SPG($A326, "SP_DEBT_TO_EQUITY", C$3)</f>
        <v>1.2589999999999999</v>
      </c>
      <c r="D326" s="9" cm="1">
        <f t="array" ref="D326">_xll.SNL.Clients.Office.Excel.Functions.SPG($A326, "SP_DEBT_TO_EQUITY", D$3)</f>
        <v>1.286</v>
      </c>
      <c r="E326" s="9" cm="1">
        <f t="array" ref="E326">_xll.SNL.Clients.Office.Excel.Functions.SPG($A326, "SP_DEBT_TO_EQUITY", E$3)</f>
        <v>1.397</v>
      </c>
      <c r="F326" s="9" cm="1">
        <f t="array" ref="F326">_xll.SNL.Clients.Office.Excel.Functions.SPG($A326, "SP_DEBT_TO_EQUITY", F$3)</f>
        <v>1.4450000000000001</v>
      </c>
      <c r="G326" s="9" cm="1">
        <f t="array" ref="G326">_xll.SNL.Clients.Office.Excel.Functions.SPG($A326, "SP_DEBT_TO_EQUITY", G$3)</f>
        <v>1.417</v>
      </c>
      <c r="H326" s="9" cm="1">
        <f t="array" ref="H326">_xll.SNL.Clients.Office.Excel.Functions.SPG($A326, "SP_DEBT_TO_EQUITY", H$3)</f>
        <v>1.357</v>
      </c>
      <c r="I326" s="9" cm="1">
        <f t="array" ref="I326">_xll.SNL.Clients.Office.Excel.Functions.SPG($A326, "SP_DEBT_TO_EQUITY", I$3)</f>
        <v>1.2390000000000001</v>
      </c>
      <c r="J326" s="9" cm="1">
        <f t="array" ref="J326">_xll.SNL.Clients.Office.Excel.Functions.SPG($A326, "SP_DEBT_TO_EQUITY", J$3)</f>
        <v>1.22</v>
      </c>
    </row>
    <row r="327" spans="1:10" x14ac:dyDescent="0.3">
      <c r="A327" s="11" t="s">
        <v>326</v>
      </c>
      <c r="B327" s="9" t="str" cm="1">
        <f t="array" ref="B327">_xll.SNL.Clients.Office.Excel.Functions.SPG($A327, "SP_DEBT_TO_EQUITY", B$3)</f>
        <v>NA</v>
      </c>
      <c r="C327" s="9" t="str" cm="1">
        <f t="array" ref="C327">_xll.SNL.Clients.Office.Excel.Functions.SPG($A327, "SP_DEBT_TO_EQUITY", C$3)</f>
        <v>NA</v>
      </c>
      <c r="D327" s="9" t="str" cm="1">
        <f t="array" ref="D327">_xll.SNL.Clients.Office.Excel.Functions.SPG($A327, "SP_DEBT_TO_EQUITY", D$3)</f>
        <v>NA</v>
      </c>
      <c r="E327" s="9" t="str" cm="1">
        <f t="array" ref="E327">_xll.SNL.Clients.Office.Excel.Functions.SPG($A327, "SP_DEBT_TO_EQUITY", E$3)</f>
        <v>NA</v>
      </c>
      <c r="F327" s="9" t="str" cm="1">
        <f t="array" ref="F327">_xll.SNL.Clients.Office.Excel.Functions.SPG($A327, "SP_DEBT_TO_EQUITY", F$3)</f>
        <v>NA</v>
      </c>
      <c r="G327" s="9" t="str" cm="1">
        <f t="array" ref="G327">_xll.SNL.Clients.Office.Excel.Functions.SPG($A327, "SP_DEBT_TO_EQUITY", G$3)</f>
        <v>NA</v>
      </c>
      <c r="H327" s="9" t="str" cm="1">
        <f t="array" ref="H327">_xll.SNL.Clients.Office.Excel.Functions.SPG($A327, "SP_DEBT_TO_EQUITY", H$3)</f>
        <v>NA</v>
      </c>
      <c r="I327" s="9" t="str" cm="1">
        <f t="array" ref="I327">_xll.SNL.Clients.Office.Excel.Functions.SPG($A327, "SP_DEBT_TO_EQUITY", I$3)</f>
        <v>NA</v>
      </c>
      <c r="J327" s="9" t="str" cm="1">
        <f t="array" ref="J327">_xll.SNL.Clients.Office.Excel.Functions.SPG($A327, "SP_DEBT_TO_EQUITY", J$3)</f>
        <v>NA</v>
      </c>
    </row>
    <row r="328" spans="1:10" x14ac:dyDescent="0.3">
      <c r="A328" s="11" t="s">
        <v>327</v>
      </c>
      <c r="B328" s="9" cm="1">
        <f t="array" ref="B328">_xll.SNL.Clients.Office.Excel.Functions.SPG($A328, "SP_DEBT_TO_EQUITY", B$3)</f>
        <v>1.21</v>
      </c>
      <c r="C328" s="9" cm="1">
        <f t="array" ref="C328">_xll.SNL.Clients.Office.Excel.Functions.SPG($A328, "SP_DEBT_TO_EQUITY", C$3)</f>
        <v>1.2030000000000001</v>
      </c>
      <c r="D328" s="9" cm="1">
        <f t="array" ref="D328">_xll.SNL.Clients.Office.Excel.Functions.SPG($A328, "SP_DEBT_TO_EQUITY", D$3)</f>
        <v>1.2270000000000001</v>
      </c>
      <c r="E328" s="9" cm="1">
        <f t="array" ref="E328">_xll.SNL.Clients.Office.Excel.Functions.SPG($A328, "SP_DEBT_TO_EQUITY", E$3)</f>
        <v>1.27</v>
      </c>
      <c r="F328" s="9" cm="1">
        <f t="array" ref="F328">_xll.SNL.Clients.Office.Excel.Functions.SPG($A328, "SP_DEBT_TO_EQUITY", F$3)</f>
        <v>1.276</v>
      </c>
      <c r="G328" s="9" cm="1">
        <f t="array" ref="G328">_xll.SNL.Clients.Office.Excel.Functions.SPG($A328, "SP_DEBT_TO_EQUITY", G$3)</f>
        <v>1.085</v>
      </c>
      <c r="H328" s="9" cm="1">
        <f t="array" ref="H328">_xll.SNL.Clients.Office.Excel.Functions.SPG($A328, "SP_DEBT_TO_EQUITY", H$3)</f>
        <v>0.97899999999999998</v>
      </c>
      <c r="I328" s="9" cm="1">
        <f t="array" ref="I328">_xll.SNL.Clients.Office.Excel.Functions.SPG($A328, "SP_DEBT_TO_EQUITY", I$3)</f>
        <v>1.1259999999999999</v>
      </c>
      <c r="J328" s="9" cm="1">
        <f t="array" ref="J328">_xll.SNL.Clients.Office.Excel.Functions.SPG($A328, "SP_DEBT_TO_EQUITY", J$3)</f>
        <v>1.099</v>
      </c>
    </row>
    <row r="329" spans="1:10" x14ac:dyDescent="0.3">
      <c r="A329" s="11" t="s">
        <v>328</v>
      </c>
      <c r="B329" s="9" cm="1">
        <f t="array" ref="B329">_xll.SNL.Clients.Office.Excel.Functions.SPG($A329, "SP_DEBT_TO_EQUITY", B$3)</f>
        <v>10.451000000000001</v>
      </c>
      <c r="C329" s="9" cm="1">
        <f t="array" ref="C329">_xll.SNL.Clients.Office.Excel.Functions.SPG($A329, "SP_DEBT_TO_EQUITY", C$3)</f>
        <v>9.7629999999999999</v>
      </c>
      <c r="D329" s="9" cm="1">
        <f t="array" ref="D329">_xll.SNL.Clients.Office.Excel.Functions.SPG($A329, "SP_DEBT_TO_EQUITY", D$3)</f>
        <v>12.407</v>
      </c>
      <c r="E329" s="9" cm="1">
        <f t="array" ref="E329">_xll.SNL.Clients.Office.Excel.Functions.SPG($A329, "SP_DEBT_TO_EQUITY", E$3)</f>
        <v>20.361999999999998</v>
      </c>
      <c r="F329" s="9" cm="1">
        <f t="array" ref="F329">_xll.SNL.Clients.Office.Excel.Functions.SPG($A329, "SP_DEBT_TO_EQUITY", F$3)</f>
        <v>39.844000000000001</v>
      </c>
      <c r="G329" s="9" cm="1">
        <f t="array" ref="G329">_xll.SNL.Clients.Office.Excel.Functions.SPG($A329, "SP_DEBT_TO_EQUITY", G$3)</f>
        <v>48.957999999999998</v>
      </c>
      <c r="H329" s="9" cm="1">
        <f t="array" ref="H329">_xll.SNL.Clients.Office.Excel.Functions.SPG($A329, "SP_DEBT_TO_EQUITY", H$3)</f>
        <v>33.04</v>
      </c>
      <c r="I329" s="9" t="str" cm="1">
        <f t="array" ref="I329">_xll.SNL.Clients.Office.Excel.Functions.SPG($A329, "SP_DEBT_TO_EQUITY", I$3)</f>
        <v>NM</v>
      </c>
      <c r="J329" s="9" t="str" cm="1">
        <f t="array" ref="J329">_xll.SNL.Clients.Office.Excel.Functions.SPG($A329, "SP_DEBT_TO_EQUITY", J$3)</f>
        <v>NM</v>
      </c>
    </row>
    <row r="330" spans="1:10" x14ac:dyDescent="0.3">
      <c r="A330" s="11" t="s">
        <v>329</v>
      </c>
      <c r="B330" s="9" cm="1">
        <f t="array" ref="B330">_xll.SNL.Clients.Office.Excel.Functions.SPG($A330, "SP_DEBT_TO_EQUITY", B$3)</f>
        <v>3.9569999999999999</v>
      </c>
      <c r="C330" s="9" cm="1">
        <f t="array" ref="C330">_xll.SNL.Clients.Office.Excel.Functions.SPG($A330, "SP_DEBT_TO_EQUITY", C$3)</f>
        <v>4.4370000000000003</v>
      </c>
      <c r="D330" s="9" cm="1">
        <f t="array" ref="D330">_xll.SNL.Clients.Office.Excel.Functions.SPG($A330, "SP_DEBT_TO_EQUITY", D$3)</f>
        <v>4.33</v>
      </c>
      <c r="E330" s="9" cm="1">
        <f t="array" ref="E330">_xll.SNL.Clients.Office.Excel.Functions.SPG($A330, "SP_DEBT_TO_EQUITY", E$3)</f>
        <v>3.016</v>
      </c>
      <c r="F330" s="9" cm="1">
        <f t="array" ref="F330">_xll.SNL.Clients.Office.Excel.Functions.SPG($A330, "SP_DEBT_TO_EQUITY", F$3)</f>
        <v>3.302</v>
      </c>
      <c r="G330" s="9" cm="1">
        <f t="array" ref="G330">_xll.SNL.Clients.Office.Excel.Functions.SPG($A330, "SP_DEBT_TO_EQUITY", G$3)</f>
        <v>3.778</v>
      </c>
      <c r="H330" s="9" cm="1">
        <f t="array" ref="H330">_xll.SNL.Clients.Office.Excel.Functions.SPG($A330, "SP_DEBT_TO_EQUITY", H$3)</f>
        <v>3.383</v>
      </c>
      <c r="I330" s="9" cm="1">
        <f t="array" ref="I330">_xll.SNL.Clients.Office.Excel.Functions.SPG($A330, "SP_DEBT_TO_EQUITY", I$3)</f>
        <v>3.6949999999999998</v>
      </c>
      <c r="J330" s="9" cm="1">
        <f t="array" ref="J330">_xll.SNL.Clients.Office.Excel.Functions.SPG($A330, "SP_DEBT_TO_EQUITY", J$3)</f>
        <v>4.0940000000000003</v>
      </c>
    </row>
    <row r="331" spans="1:10" x14ac:dyDescent="0.3">
      <c r="A331" s="11" t="s">
        <v>330</v>
      </c>
      <c r="B331" s="9" cm="1">
        <f t="array" ref="B331">_xll.SNL.Clients.Office.Excel.Functions.SPG($A331, "SP_DEBT_TO_EQUITY", B$3)</f>
        <v>0.373</v>
      </c>
      <c r="C331" s="9" cm="1">
        <f t="array" ref="C331">_xll.SNL.Clients.Office.Excel.Functions.SPG($A331, "SP_DEBT_TO_EQUITY", C$3)</f>
        <v>0.33</v>
      </c>
      <c r="D331" s="9" cm="1">
        <f t="array" ref="D331">_xll.SNL.Clients.Office.Excel.Functions.SPG($A331, "SP_DEBT_TO_EQUITY", D$3)</f>
        <v>0.32200000000000001</v>
      </c>
      <c r="E331" s="9" cm="1">
        <f t="array" ref="E331">_xll.SNL.Clients.Office.Excel.Functions.SPG($A331, "SP_DEBT_TO_EQUITY", E$3)</f>
        <v>0.32300000000000001</v>
      </c>
      <c r="F331" s="9" cm="1">
        <f t="array" ref="F331">_xll.SNL.Clients.Office.Excel.Functions.SPG($A331, "SP_DEBT_TO_EQUITY", F$3)</f>
        <v>0.315</v>
      </c>
      <c r="G331" s="9" cm="1">
        <f t="array" ref="G331">_xll.SNL.Clients.Office.Excel.Functions.SPG($A331, "SP_DEBT_TO_EQUITY", G$3)</f>
        <v>0.314</v>
      </c>
      <c r="H331" s="9" cm="1">
        <f t="array" ref="H331">_xll.SNL.Clients.Office.Excel.Functions.SPG($A331, "SP_DEBT_TO_EQUITY", H$3)</f>
        <v>0.318</v>
      </c>
      <c r="I331" s="9" cm="1">
        <f t="array" ref="I331">_xll.SNL.Clients.Office.Excel.Functions.SPG($A331, "SP_DEBT_TO_EQUITY", I$3)</f>
        <v>0.32600000000000001</v>
      </c>
      <c r="J331" s="9" cm="1">
        <f t="array" ref="J331">_xll.SNL.Clients.Office.Excel.Functions.SPG($A331, "SP_DEBT_TO_EQUITY", J$3)</f>
        <v>0.33500000000000002</v>
      </c>
    </row>
    <row r="332" spans="1:10" x14ac:dyDescent="0.3">
      <c r="A332" s="11" t="s">
        <v>331</v>
      </c>
      <c r="B332" s="9" t="str" cm="1">
        <f t="array" ref="B332">_xll.SNL.Clients.Office.Excel.Functions.SPG($A332, "SP_DEBT_TO_EQUITY", B$3)</f>
        <v>NA</v>
      </c>
      <c r="C332" s="9" cm="1">
        <f t="array" ref="C332">_xll.SNL.Clients.Office.Excel.Functions.SPG($A332, "SP_DEBT_TO_EQUITY", C$3)</f>
        <v>0.129</v>
      </c>
      <c r="D332" s="9" cm="1">
        <f t="array" ref="D332">_xll.SNL.Clients.Office.Excel.Functions.SPG($A332, "SP_DEBT_TO_EQUITY", D$3)</f>
        <v>0.155</v>
      </c>
      <c r="E332" s="9" cm="1">
        <f t="array" ref="E332">_xll.SNL.Clients.Office.Excel.Functions.SPG($A332, "SP_DEBT_TO_EQUITY", E$3)</f>
        <v>0.17199999999999999</v>
      </c>
      <c r="F332" s="9" cm="1">
        <f t="array" ref="F332">_xll.SNL.Clients.Office.Excel.Functions.SPG($A332, "SP_DEBT_TO_EQUITY", F$3)</f>
        <v>0.22900000000000001</v>
      </c>
      <c r="G332" s="9" cm="1">
        <f t="array" ref="G332">_xll.SNL.Clients.Office.Excel.Functions.SPG($A332, "SP_DEBT_TO_EQUITY", G$3)</f>
        <v>0.25700000000000001</v>
      </c>
      <c r="H332" s="9" cm="1">
        <f t="array" ref="H332">_xll.SNL.Clients.Office.Excel.Functions.SPG($A332, "SP_DEBT_TO_EQUITY", H$3)</f>
        <v>0.33100000000000002</v>
      </c>
      <c r="I332" s="9" cm="1">
        <f t="array" ref="I332">_xll.SNL.Clients.Office.Excel.Functions.SPG($A332, "SP_DEBT_TO_EQUITY", I$3)</f>
        <v>0.39800000000000002</v>
      </c>
      <c r="J332" s="9" cm="1">
        <f t="array" ref="J332">_xll.SNL.Clients.Office.Excel.Functions.SPG($A332, "SP_DEBT_TO_EQUITY", J$3)</f>
        <v>0.49299999999999999</v>
      </c>
    </row>
    <row r="333" spans="1:10" x14ac:dyDescent="0.3">
      <c r="A333" s="11" t="s">
        <v>332</v>
      </c>
      <c r="B333" s="9" cm="1">
        <f t="array" ref="B333">_xll.SNL.Clients.Office.Excel.Functions.SPG($A333, "SP_DEBT_TO_EQUITY", B$3)</f>
        <v>0.27</v>
      </c>
      <c r="C333" s="9" cm="1">
        <f t="array" ref="C333">_xll.SNL.Clients.Office.Excel.Functions.SPG($A333, "SP_DEBT_TO_EQUITY", C$3)</f>
        <v>0.252</v>
      </c>
      <c r="D333" s="9" cm="1">
        <f t="array" ref="D333">_xll.SNL.Clients.Office.Excel.Functions.SPG($A333, "SP_DEBT_TO_EQUITY", D$3)</f>
        <v>0.245</v>
      </c>
      <c r="E333" s="9" cm="1">
        <f t="array" ref="E333">_xll.SNL.Clients.Office.Excel.Functions.SPG($A333, "SP_DEBT_TO_EQUITY", E$3)</f>
        <v>0.253</v>
      </c>
      <c r="F333" s="9" cm="1">
        <f t="array" ref="F333">_xll.SNL.Clients.Office.Excel.Functions.SPG($A333, "SP_DEBT_TO_EQUITY", F$3)</f>
        <v>0.23599999999999999</v>
      </c>
      <c r="G333" s="9" cm="1">
        <f t="array" ref="G333">_xll.SNL.Clients.Office.Excel.Functions.SPG($A333, "SP_DEBT_TO_EQUITY", G$3)</f>
        <v>0.23599999999999999</v>
      </c>
      <c r="H333" s="9" cm="1">
        <f t="array" ref="H333">_xll.SNL.Clients.Office.Excel.Functions.SPG($A333, "SP_DEBT_TO_EQUITY", H$3)</f>
        <v>0.247</v>
      </c>
      <c r="I333" s="9" cm="1">
        <f t="array" ref="I333">_xll.SNL.Clients.Office.Excel.Functions.SPG($A333, "SP_DEBT_TO_EQUITY", I$3)</f>
        <v>0.248</v>
      </c>
      <c r="J333" s="9" cm="1">
        <f t="array" ref="J333">_xll.SNL.Clients.Office.Excel.Functions.SPG($A333, "SP_DEBT_TO_EQUITY", J$3)</f>
        <v>0.26800000000000002</v>
      </c>
    </row>
    <row r="334" spans="1:10" x14ac:dyDescent="0.3">
      <c r="A334" s="11" t="s">
        <v>333</v>
      </c>
      <c r="B334" s="9" cm="1">
        <f t="array" ref="B334">_xll.SNL.Clients.Office.Excel.Functions.SPG($A334, "SP_DEBT_TO_EQUITY", B$3)</f>
        <v>1.212</v>
      </c>
      <c r="C334" s="9" cm="1">
        <f t="array" ref="C334">_xll.SNL.Clients.Office.Excel.Functions.SPG($A334, "SP_DEBT_TO_EQUITY", C$3)</f>
        <v>1.169</v>
      </c>
      <c r="D334" s="9" cm="1">
        <f t="array" ref="D334">_xll.SNL.Clients.Office.Excel.Functions.SPG($A334, "SP_DEBT_TO_EQUITY", D$3)</f>
        <v>1.0449999999999999</v>
      </c>
      <c r="E334" s="9" cm="1">
        <f t="array" ref="E334">_xll.SNL.Clients.Office.Excel.Functions.SPG($A334, "SP_DEBT_TO_EQUITY", E$3)</f>
        <v>1.089</v>
      </c>
      <c r="F334" s="9" cm="1">
        <f t="array" ref="F334">_xll.SNL.Clients.Office.Excel.Functions.SPG($A334, "SP_DEBT_TO_EQUITY", F$3)</f>
        <v>1.1120000000000001</v>
      </c>
      <c r="G334" s="9" cm="1">
        <f t="array" ref="G334">_xll.SNL.Clients.Office.Excel.Functions.SPG($A334, "SP_DEBT_TO_EQUITY", G$3)</f>
        <v>1.278</v>
      </c>
      <c r="H334" s="9" cm="1">
        <f t="array" ref="H334">_xll.SNL.Clients.Office.Excel.Functions.SPG($A334, "SP_DEBT_TO_EQUITY", H$3)</f>
        <v>1.27</v>
      </c>
      <c r="I334" s="9" cm="1">
        <f t="array" ref="I334">_xll.SNL.Clients.Office.Excel.Functions.SPG($A334, "SP_DEBT_TO_EQUITY", I$3)</f>
        <v>1.3180000000000001</v>
      </c>
      <c r="J334" s="9" cm="1">
        <f t="array" ref="J334">_xll.SNL.Clients.Office.Excel.Functions.SPG($A334, "SP_DEBT_TO_EQUITY", J$3)</f>
        <v>1.3540000000000001</v>
      </c>
    </row>
    <row r="335" spans="1:10" x14ac:dyDescent="0.3">
      <c r="A335" s="11" t="s">
        <v>334</v>
      </c>
      <c r="B335" s="9" cm="1">
        <f t="array" ref="B335">_xll.SNL.Clients.Office.Excel.Functions.SPG($A335, "SP_DEBT_TO_EQUITY", B$3)</f>
        <v>-5.97</v>
      </c>
      <c r="C335" s="9" cm="1">
        <f t="array" ref="C335">_xll.SNL.Clients.Office.Excel.Functions.SPG($A335, "SP_DEBT_TO_EQUITY", C$3)</f>
        <v>-5.7779999999999996</v>
      </c>
      <c r="D335" s="9" cm="1">
        <f t="array" ref="D335">_xll.SNL.Clients.Office.Excel.Functions.SPG($A335, "SP_DEBT_TO_EQUITY", D$3)</f>
        <v>-5.3550000000000004</v>
      </c>
      <c r="E335" s="9" cm="1">
        <f t="array" ref="E335">_xll.SNL.Clients.Office.Excel.Functions.SPG($A335, "SP_DEBT_TO_EQUITY", E$3)</f>
        <v>-4.87</v>
      </c>
      <c r="F335" s="9" cm="1">
        <f t="array" ref="F335">_xll.SNL.Clients.Office.Excel.Functions.SPG($A335, "SP_DEBT_TO_EQUITY", F$3)</f>
        <v>-5.4539999999999997</v>
      </c>
      <c r="G335" s="9" cm="1">
        <f t="array" ref="G335">_xll.SNL.Clients.Office.Excel.Functions.SPG($A335, "SP_DEBT_TO_EQUITY", G$3)</f>
        <v>-4.508</v>
      </c>
      <c r="H335" s="9" cm="1">
        <f t="array" ref="H335">_xll.SNL.Clients.Office.Excel.Functions.SPG($A335, "SP_DEBT_TO_EQUITY", H$3)</f>
        <v>-4.194</v>
      </c>
      <c r="I335" s="9" cm="1">
        <f t="array" ref="I335">_xll.SNL.Clients.Office.Excel.Functions.SPG($A335, "SP_DEBT_TO_EQUITY", I$3)</f>
        <v>-4.3780000000000001</v>
      </c>
      <c r="J335" s="9" cm="1">
        <f t="array" ref="J335">_xll.SNL.Clients.Office.Excel.Functions.SPG($A335, "SP_DEBT_TO_EQUITY", J$3)</f>
        <v>-4.4050000000000002</v>
      </c>
    </row>
    <row r="336" spans="1:10" x14ac:dyDescent="0.3">
      <c r="A336" s="11" t="s">
        <v>335</v>
      </c>
      <c r="B336" s="9" cm="1">
        <f t="array" ref="B336">_xll.SNL.Clients.Office.Excel.Functions.SPG($A336, "SP_DEBT_TO_EQUITY", B$3)</f>
        <v>0.74</v>
      </c>
      <c r="C336" s="9" cm="1">
        <f t="array" ref="C336">_xll.SNL.Clients.Office.Excel.Functions.SPG($A336, "SP_DEBT_TO_EQUITY", C$3)</f>
        <v>0.78600000000000003</v>
      </c>
      <c r="D336" s="9" cm="1">
        <f t="array" ref="D336">_xll.SNL.Clients.Office.Excel.Functions.SPG($A336, "SP_DEBT_TO_EQUITY", D$3)</f>
        <v>0.79100000000000004</v>
      </c>
      <c r="E336" s="9" cm="1">
        <f t="array" ref="E336">_xll.SNL.Clients.Office.Excel.Functions.SPG($A336, "SP_DEBT_TO_EQUITY", E$3)</f>
        <v>0.64500000000000002</v>
      </c>
      <c r="F336" s="9" cm="1">
        <f t="array" ref="F336">_xll.SNL.Clients.Office.Excel.Functions.SPG($A336, "SP_DEBT_TO_EQUITY", F$3)</f>
        <v>0.67300000000000004</v>
      </c>
      <c r="G336" s="9" cm="1">
        <f t="array" ref="G336">_xll.SNL.Clients.Office.Excel.Functions.SPG($A336, "SP_DEBT_TO_EQUITY", G$3)</f>
        <v>0.68899999999999995</v>
      </c>
      <c r="H336" s="9" cm="1">
        <f t="array" ref="H336">_xll.SNL.Clients.Office.Excel.Functions.SPG($A336, "SP_DEBT_TO_EQUITY", H$3)</f>
        <v>0.70699999999999996</v>
      </c>
      <c r="I336" s="9" cm="1">
        <f t="array" ref="I336">_xll.SNL.Clients.Office.Excel.Functions.SPG($A336, "SP_DEBT_TO_EQUITY", I$3)</f>
        <v>0.70299999999999996</v>
      </c>
      <c r="J336" s="9" cm="1">
        <f t="array" ref="J336">_xll.SNL.Clients.Office.Excel.Functions.SPG($A336, "SP_DEBT_TO_EQUITY", J$3)</f>
        <v>0.68300000000000005</v>
      </c>
    </row>
    <row r="337" spans="1:10" x14ac:dyDescent="0.3">
      <c r="A337" s="11" t="s">
        <v>336</v>
      </c>
      <c r="B337" s="9" cm="1">
        <f t="array" ref="B337">_xll.SNL.Clients.Office.Excel.Functions.SPG($A337, "SP_DEBT_TO_EQUITY", B$3)</f>
        <v>1.4E-2</v>
      </c>
      <c r="C337" s="9" cm="1">
        <f t="array" ref="C337">_xll.SNL.Clients.Office.Excel.Functions.SPG($A337, "SP_DEBT_TO_EQUITY", C$3)</f>
        <v>0.04</v>
      </c>
      <c r="D337" s="9" cm="1">
        <f t="array" ref="D337">_xll.SNL.Clients.Office.Excel.Functions.SPG($A337, "SP_DEBT_TO_EQUITY", D$3)</f>
        <v>1.4E-2</v>
      </c>
      <c r="E337" s="9" cm="1">
        <f t="array" ref="E337">_xll.SNL.Clients.Office.Excel.Functions.SPG($A337, "SP_DEBT_TO_EQUITY", E$3)</f>
        <v>1.4999999999999999E-2</v>
      </c>
      <c r="F337" s="9" cm="1">
        <f t="array" ref="F337">_xll.SNL.Clients.Office.Excel.Functions.SPG($A337, "SP_DEBT_TO_EQUITY", F$3)</f>
        <v>1.7999999999999999E-2</v>
      </c>
      <c r="G337" s="9" cm="1">
        <f t="array" ref="G337">_xll.SNL.Clients.Office.Excel.Functions.SPG($A337, "SP_DEBT_TO_EQUITY", G$3)</f>
        <v>4.7E-2</v>
      </c>
      <c r="H337" s="9" cm="1">
        <f t="array" ref="H337">_xll.SNL.Clients.Office.Excel.Functions.SPG($A337, "SP_DEBT_TO_EQUITY", H$3)</f>
        <v>0.02</v>
      </c>
      <c r="I337" s="9" cm="1">
        <f t="array" ref="I337">_xll.SNL.Clients.Office.Excel.Functions.SPG($A337, "SP_DEBT_TO_EQUITY", I$3)</f>
        <v>2.1000000000000001E-2</v>
      </c>
      <c r="J337" s="9" cm="1">
        <f t="array" ref="J337">_xll.SNL.Clients.Office.Excel.Functions.SPG($A337, "SP_DEBT_TO_EQUITY", J$3)</f>
        <v>2.7E-2</v>
      </c>
    </row>
    <row r="338" spans="1:10" x14ac:dyDescent="0.3">
      <c r="A338" s="11" t="s">
        <v>337</v>
      </c>
      <c r="B338" s="9" cm="1">
        <f t="array" ref="B338">_xll.SNL.Clients.Office.Excel.Functions.SPG($A338, "SP_DEBT_TO_EQUITY", B$3)</f>
        <v>1.2909999999999999</v>
      </c>
      <c r="C338" s="9" cm="1">
        <f t="array" ref="C338">_xll.SNL.Clients.Office.Excel.Functions.SPG($A338, "SP_DEBT_TO_EQUITY", C$3)</f>
        <v>1.391</v>
      </c>
      <c r="D338" s="9" cm="1">
        <f t="array" ref="D338">_xll.SNL.Clients.Office.Excel.Functions.SPG($A338, "SP_DEBT_TO_EQUITY", D$3)</f>
        <v>1.552</v>
      </c>
      <c r="E338" s="9" cm="1">
        <f t="array" ref="E338">_xll.SNL.Clients.Office.Excel.Functions.SPG($A338, "SP_DEBT_TO_EQUITY", E$3)</f>
        <v>1.516</v>
      </c>
      <c r="F338" s="9" cm="1">
        <f t="array" ref="F338">_xll.SNL.Clients.Office.Excel.Functions.SPG($A338, "SP_DEBT_TO_EQUITY", F$3)</f>
        <v>1.554</v>
      </c>
      <c r="G338" s="9" cm="1">
        <f t="array" ref="G338">_xll.SNL.Clients.Office.Excel.Functions.SPG($A338, "SP_DEBT_TO_EQUITY", G$3)</f>
        <v>1.4490000000000001</v>
      </c>
      <c r="H338" s="9" cm="1">
        <f t="array" ref="H338">_xll.SNL.Clients.Office.Excel.Functions.SPG($A338, "SP_DEBT_TO_EQUITY", H$3)</f>
        <v>1.544</v>
      </c>
      <c r="I338" s="9" cm="1">
        <f t="array" ref="I338">_xll.SNL.Clients.Office.Excel.Functions.SPG($A338, "SP_DEBT_TO_EQUITY", I$3)</f>
        <v>1.6259999999999999</v>
      </c>
      <c r="J338" s="9" cm="1">
        <f t="array" ref="J338">_xll.SNL.Clients.Office.Excel.Functions.SPG($A338, "SP_DEBT_TO_EQUITY", J$3)</f>
        <v>1.633</v>
      </c>
    </row>
    <row r="339" spans="1:10" x14ac:dyDescent="0.3">
      <c r="A339" s="11" t="s">
        <v>338</v>
      </c>
      <c r="B339" s="9" cm="1">
        <f t="array" ref="B339">_xll.SNL.Clients.Office.Excel.Functions.SPG($A339, "SP_DEBT_TO_EQUITY", B$3)</f>
        <v>0.45400000000000001</v>
      </c>
      <c r="C339" s="9" cm="1">
        <f t="array" ref="C339">_xll.SNL.Clients.Office.Excel.Functions.SPG($A339, "SP_DEBT_TO_EQUITY", C$3)</f>
        <v>0.41299999999999998</v>
      </c>
      <c r="D339" s="9" cm="1">
        <f t="array" ref="D339">_xll.SNL.Clients.Office.Excel.Functions.SPG($A339, "SP_DEBT_TO_EQUITY", D$3)</f>
        <v>0.42399999999999999</v>
      </c>
      <c r="E339" s="9" cm="1">
        <f t="array" ref="E339">_xll.SNL.Clients.Office.Excel.Functions.SPG($A339, "SP_DEBT_TO_EQUITY", E$3)</f>
        <v>0.436</v>
      </c>
      <c r="F339" s="9" cm="1">
        <f t="array" ref="F339">_xll.SNL.Clients.Office.Excel.Functions.SPG($A339, "SP_DEBT_TO_EQUITY", F$3)</f>
        <v>0.441</v>
      </c>
      <c r="G339" s="9" cm="1">
        <f t="array" ref="G339">_xll.SNL.Clients.Office.Excel.Functions.SPG($A339, "SP_DEBT_TO_EQUITY", G$3)</f>
        <v>0.46500000000000002</v>
      </c>
      <c r="H339" s="9" cm="1">
        <f t="array" ref="H339">_xll.SNL.Clients.Office.Excel.Functions.SPG($A339, "SP_DEBT_TO_EQUITY", H$3)</f>
        <v>0.499</v>
      </c>
      <c r="I339" s="9" cm="1">
        <f t="array" ref="I339">_xll.SNL.Clients.Office.Excel.Functions.SPG($A339, "SP_DEBT_TO_EQUITY", I$3)</f>
        <v>0.53500000000000003</v>
      </c>
      <c r="J339" s="9" cm="1">
        <f t="array" ref="J339">_xll.SNL.Clients.Office.Excel.Functions.SPG($A339, "SP_DEBT_TO_EQUITY", J$3)</f>
        <v>0.58399999999999996</v>
      </c>
    </row>
    <row r="340" spans="1:10" x14ac:dyDescent="0.3">
      <c r="A340" s="11" t="s">
        <v>339</v>
      </c>
      <c r="B340" s="9" cm="1">
        <f t="array" ref="B340">_xll.SNL.Clients.Office.Excel.Functions.SPG($A340, "SP_DEBT_TO_EQUITY", B$3)</f>
        <v>1.448</v>
      </c>
      <c r="C340" s="9" cm="1">
        <f t="array" ref="C340">_xll.SNL.Clients.Office.Excel.Functions.SPG($A340, "SP_DEBT_TO_EQUITY", C$3)</f>
        <v>1.4590000000000001</v>
      </c>
      <c r="D340" s="9" cm="1">
        <f t="array" ref="D340">_xll.SNL.Clients.Office.Excel.Functions.SPG($A340, "SP_DEBT_TO_EQUITY", D$3)</f>
        <v>1.6659999999999999</v>
      </c>
      <c r="E340" s="9" cm="1">
        <f t="array" ref="E340">_xll.SNL.Clients.Office.Excel.Functions.SPG($A340, "SP_DEBT_TO_EQUITY", E$3)</f>
        <v>1.3089999999999999</v>
      </c>
      <c r="F340" s="9" cm="1">
        <f t="array" ref="F340">_xll.SNL.Clients.Office.Excel.Functions.SPG($A340, "SP_DEBT_TO_EQUITY", F$3)</f>
        <v>1.3380000000000001</v>
      </c>
      <c r="G340" s="9" cm="1">
        <f t="array" ref="G340">_xll.SNL.Clients.Office.Excel.Functions.SPG($A340, "SP_DEBT_TO_EQUITY", G$3)</f>
        <v>1.32</v>
      </c>
      <c r="H340" s="9" cm="1">
        <f t="array" ref="H340">_xll.SNL.Clients.Office.Excel.Functions.SPG($A340, "SP_DEBT_TO_EQUITY", H$3)</f>
        <v>1.353</v>
      </c>
      <c r="I340" s="9" cm="1">
        <f t="array" ref="I340">_xll.SNL.Clients.Office.Excel.Functions.SPG($A340, "SP_DEBT_TO_EQUITY", I$3)</f>
        <v>1.776</v>
      </c>
      <c r="J340" s="9" cm="1">
        <f t="array" ref="J340">_xll.SNL.Clients.Office.Excel.Functions.SPG($A340, "SP_DEBT_TO_EQUITY", J$3)</f>
        <v>1.8660000000000001</v>
      </c>
    </row>
    <row r="341" spans="1:10" x14ac:dyDescent="0.3">
      <c r="A341" s="11" t="s">
        <v>340</v>
      </c>
      <c r="B341" s="9" cm="1">
        <f t="array" ref="B341">_xll.SNL.Clients.Office.Excel.Functions.SPG($A341, "SP_DEBT_TO_EQUITY", B$3)</f>
        <v>6.3250000000000002</v>
      </c>
      <c r="C341" s="9" cm="1">
        <f t="array" ref="C341">_xll.SNL.Clients.Office.Excel.Functions.SPG($A341, "SP_DEBT_TO_EQUITY", C$3)</f>
        <v>6.992</v>
      </c>
      <c r="D341" s="9" cm="1">
        <f t="array" ref="D341">_xll.SNL.Clients.Office.Excel.Functions.SPG($A341, "SP_DEBT_TO_EQUITY", D$3)</f>
        <v>8.359</v>
      </c>
      <c r="E341" s="9" cm="1">
        <f t="array" ref="E341">_xll.SNL.Clients.Office.Excel.Functions.SPG($A341, "SP_DEBT_TO_EQUITY", E$3)</f>
        <v>10.218999999999999</v>
      </c>
      <c r="F341" s="9" cm="1">
        <f t="array" ref="F341">_xll.SNL.Clients.Office.Excel.Functions.SPG($A341, "SP_DEBT_TO_EQUITY", F$3)</f>
        <v>14.231999999999999</v>
      </c>
      <c r="G341" s="9" cm="1">
        <f t="array" ref="G341">_xll.SNL.Clients.Office.Excel.Functions.SPG($A341, "SP_DEBT_TO_EQUITY", G$3)</f>
        <v>20.280999999999999</v>
      </c>
      <c r="H341" s="9" cm="1">
        <f t="array" ref="H341">_xll.SNL.Clients.Office.Excel.Functions.SPG($A341, "SP_DEBT_TO_EQUITY", H$3)</f>
        <v>31.306000000000001</v>
      </c>
      <c r="I341" s="9" cm="1">
        <f t="array" ref="I341">_xll.SNL.Clients.Office.Excel.Functions.SPG($A341, "SP_DEBT_TO_EQUITY", I$3)</f>
        <v>58.15</v>
      </c>
      <c r="J341" s="9" cm="1">
        <f t="array" ref="J341">_xll.SNL.Clients.Office.Excel.Functions.SPG($A341, "SP_DEBT_TO_EQUITY", J$3)</f>
        <v>-48.018000000000001</v>
      </c>
    </row>
    <row r="342" spans="1:10" x14ac:dyDescent="0.3">
      <c r="A342" s="11" t="s">
        <v>341</v>
      </c>
      <c r="B342" s="9" cm="1">
        <f t="array" ref="B342">_xll.SNL.Clients.Office.Excel.Functions.SPG($A342, "SP_DEBT_TO_EQUITY", B$3)</f>
        <v>-1.748</v>
      </c>
      <c r="C342" s="9" cm="1">
        <f t="array" ref="C342">_xll.SNL.Clients.Office.Excel.Functions.SPG($A342, "SP_DEBT_TO_EQUITY", C$3)</f>
        <v>-1.849</v>
      </c>
      <c r="D342" s="9" cm="1">
        <f t="array" ref="D342">_xll.SNL.Clients.Office.Excel.Functions.SPG($A342, "SP_DEBT_TO_EQUITY", D$3)</f>
        <v>-1.579</v>
      </c>
      <c r="E342" s="9" cm="1">
        <f t="array" ref="E342">_xll.SNL.Clients.Office.Excel.Functions.SPG($A342, "SP_DEBT_TO_EQUITY", E$3)</f>
        <v>-1.528</v>
      </c>
      <c r="F342" s="9" cm="1">
        <f t="array" ref="F342">_xll.SNL.Clients.Office.Excel.Functions.SPG($A342, "SP_DEBT_TO_EQUITY", F$3)</f>
        <v>-1.488</v>
      </c>
      <c r="G342" s="9" cm="1">
        <f t="array" ref="G342">_xll.SNL.Clients.Office.Excel.Functions.SPG($A342, "SP_DEBT_TO_EQUITY", G$3)</f>
        <v>-1.548</v>
      </c>
      <c r="H342" s="9" cm="1">
        <f t="array" ref="H342">_xll.SNL.Clients.Office.Excel.Functions.SPG($A342, "SP_DEBT_TO_EQUITY", H$3)</f>
        <v>-1.67</v>
      </c>
      <c r="I342" s="9" cm="1">
        <f t="array" ref="I342">_xll.SNL.Clients.Office.Excel.Functions.SPG($A342, "SP_DEBT_TO_EQUITY", I$3)</f>
        <v>-1.55</v>
      </c>
      <c r="J342" s="9" cm="1">
        <f t="array" ref="J342">_xll.SNL.Clients.Office.Excel.Functions.SPG($A342, "SP_DEBT_TO_EQUITY", J$3)</f>
        <v>-1.5289999999999999</v>
      </c>
    </row>
    <row r="343" spans="1:10" x14ac:dyDescent="0.3">
      <c r="A343" s="11" t="s">
        <v>342</v>
      </c>
      <c r="B343" s="9" cm="1">
        <f t="array" ref="B343">_xll.SNL.Clients.Office.Excel.Functions.SPG($A343, "SP_DEBT_TO_EQUITY", B$3)</f>
        <v>0.872</v>
      </c>
      <c r="C343" s="9" cm="1">
        <f t="array" ref="C343">_xll.SNL.Clients.Office.Excel.Functions.SPG($A343, "SP_DEBT_TO_EQUITY", C$3)</f>
        <v>0.91400000000000003</v>
      </c>
      <c r="D343" s="9" cm="1">
        <f t="array" ref="D343">_xll.SNL.Clients.Office.Excel.Functions.SPG($A343, "SP_DEBT_TO_EQUITY", D$3)</f>
        <v>0.83699999999999997</v>
      </c>
      <c r="E343" s="9" cm="1">
        <f t="array" ref="E343">_xll.SNL.Clients.Office.Excel.Functions.SPG($A343, "SP_DEBT_TO_EQUITY", E$3)</f>
        <v>0.81699999999999995</v>
      </c>
      <c r="F343" s="9" cm="1">
        <f t="array" ref="F343">_xll.SNL.Clients.Office.Excel.Functions.SPG($A343, "SP_DEBT_TO_EQUITY", F$3)</f>
        <v>0.83699999999999997</v>
      </c>
      <c r="G343" s="9" cm="1">
        <f t="array" ref="G343">_xll.SNL.Clients.Office.Excel.Functions.SPG($A343, "SP_DEBT_TO_EQUITY", G$3)</f>
        <v>0.90900000000000003</v>
      </c>
      <c r="H343" s="9" cm="1">
        <f t="array" ref="H343">_xll.SNL.Clients.Office.Excel.Functions.SPG($A343, "SP_DEBT_TO_EQUITY", H$3)</f>
        <v>0.81200000000000006</v>
      </c>
      <c r="I343" s="9" cm="1">
        <f t="array" ref="I343">_xll.SNL.Clients.Office.Excel.Functions.SPG($A343, "SP_DEBT_TO_EQUITY", I$3)</f>
        <v>0.84399999999999997</v>
      </c>
      <c r="J343" s="9" cm="1">
        <f t="array" ref="J343">_xll.SNL.Clients.Office.Excel.Functions.SPG($A343, "SP_DEBT_TO_EQUITY", J$3)</f>
        <v>0.86499999999999999</v>
      </c>
    </row>
    <row r="344" spans="1:10" x14ac:dyDescent="0.3">
      <c r="A344" s="11" t="s">
        <v>343</v>
      </c>
      <c r="B344" s="9" cm="1">
        <f t="array" ref="B344">_xll.SNL.Clients.Office.Excel.Functions.SPG($A344, "SP_DEBT_TO_EQUITY", B$3)</f>
        <v>0.629</v>
      </c>
      <c r="C344" s="9" cm="1">
        <f t="array" ref="C344">_xll.SNL.Clients.Office.Excel.Functions.SPG($A344, "SP_DEBT_TO_EQUITY", C$3)</f>
        <v>0.629</v>
      </c>
      <c r="D344" s="9" cm="1">
        <f t="array" ref="D344">_xll.SNL.Clients.Office.Excel.Functions.SPG($A344, "SP_DEBT_TO_EQUITY", D$3)</f>
        <v>0.64600000000000002</v>
      </c>
      <c r="E344" s="9" cm="1">
        <f t="array" ref="E344">_xll.SNL.Clients.Office.Excel.Functions.SPG($A344, "SP_DEBT_TO_EQUITY", E$3)</f>
        <v>0.76600000000000001</v>
      </c>
      <c r="F344" s="9" cm="1">
        <f t="array" ref="F344">_xll.SNL.Clients.Office.Excel.Functions.SPG($A344, "SP_DEBT_TO_EQUITY", F$3)</f>
        <v>0.78500000000000003</v>
      </c>
      <c r="G344" s="9" cm="1">
        <f t="array" ref="G344">_xll.SNL.Clients.Office.Excel.Functions.SPG($A344, "SP_DEBT_TO_EQUITY", G$3)</f>
        <v>0.79400000000000004</v>
      </c>
      <c r="H344" s="9" cm="1">
        <f t="array" ref="H344">_xll.SNL.Clients.Office.Excel.Functions.SPG($A344, "SP_DEBT_TO_EQUITY", H$3)</f>
        <v>0.71399999999999997</v>
      </c>
      <c r="I344" s="9" cm="1">
        <f t="array" ref="I344">_xll.SNL.Clients.Office.Excel.Functions.SPG($A344, "SP_DEBT_TO_EQUITY", I$3)</f>
        <v>0.72299999999999998</v>
      </c>
      <c r="J344" s="9" cm="1">
        <f t="array" ref="J344">_xll.SNL.Clients.Office.Excel.Functions.SPG($A344, "SP_DEBT_TO_EQUITY", J$3)</f>
        <v>0.74099999999999999</v>
      </c>
    </row>
    <row r="345" spans="1:10" x14ac:dyDescent="0.3">
      <c r="A345" s="11" t="s">
        <v>344</v>
      </c>
      <c r="B345" s="9" cm="1">
        <f t="array" ref="B345">_xll.SNL.Clients.Office.Excel.Functions.SPG($A345, "SP_DEBT_TO_EQUITY", B$3)</f>
        <v>4.3999999999999997E-2</v>
      </c>
      <c r="C345" s="9" cm="1">
        <f t="array" ref="C345">_xll.SNL.Clients.Office.Excel.Functions.SPG($A345, "SP_DEBT_TO_EQUITY", C$3)</f>
        <v>4.7E-2</v>
      </c>
      <c r="D345" s="9" cm="1">
        <f t="array" ref="D345">_xll.SNL.Clients.Office.Excel.Functions.SPG($A345, "SP_DEBT_TO_EQUITY", D$3)</f>
        <v>5.6000000000000001E-2</v>
      </c>
      <c r="E345" s="9" cm="1">
        <f t="array" ref="E345">_xll.SNL.Clients.Office.Excel.Functions.SPG($A345, "SP_DEBT_TO_EQUITY", E$3)</f>
        <v>6.2E-2</v>
      </c>
      <c r="F345" s="9" cm="1">
        <f t="array" ref="F345">_xll.SNL.Clients.Office.Excel.Functions.SPG($A345, "SP_DEBT_TO_EQUITY", F$3)</f>
        <v>5.6000000000000001E-2</v>
      </c>
      <c r="G345" s="9" cm="1">
        <f t="array" ref="G345">_xll.SNL.Clients.Office.Excel.Functions.SPG($A345, "SP_DEBT_TO_EQUITY", G$3)</f>
        <v>6.4000000000000001E-2</v>
      </c>
      <c r="H345" s="9" cm="1">
        <f t="array" ref="H345">_xll.SNL.Clients.Office.Excel.Functions.SPG($A345, "SP_DEBT_TO_EQUITY", H$3)</f>
        <v>7.1999999999999995E-2</v>
      </c>
      <c r="I345" s="9" cm="1">
        <f t="array" ref="I345">_xll.SNL.Clients.Office.Excel.Functions.SPG($A345, "SP_DEBT_TO_EQUITY", I$3)</f>
        <v>8.1000000000000003E-2</v>
      </c>
      <c r="J345" s="9" cm="1">
        <f t="array" ref="J345">_xll.SNL.Clients.Office.Excel.Functions.SPG($A345, "SP_DEBT_TO_EQUITY", J$3)</f>
        <v>9.2999999999999999E-2</v>
      </c>
    </row>
    <row r="346" spans="1:10" x14ac:dyDescent="0.3">
      <c r="A346" s="11" t="s">
        <v>345</v>
      </c>
      <c r="B346" s="9" t="str" cm="1">
        <f t="array" ref="B346">_xll.SNL.Clients.Office.Excel.Functions.SPG($A346, "SP_DEBT_TO_EQUITY", B$3)</f>
        <v>NA</v>
      </c>
      <c r="C346" s="9" cm="1">
        <f t="array" ref="C346">_xll.SNL.Clients.Office.Excel.Functions.SPG($A346, "SP_DEBT_TO_EQUITY", C$3)</f>
        <v>0.152</v>
      </c>
      <c r="D346" s="9" cm="1">
        <f t="array" ref="D346">_xll.SNL.Clients.Office.Excel.Functions.SPG($A346, "SP_DEBT_TO_EQUITY", D$3)</f>
        <v>0.186</v>
      </c>
      <c r="E346" s="9" cm="1">
        <f t="array" ref="E346">_xll.SNL.Clients.Office.Excel.Functions.SPG($A346, "SP_DEBT_TO_EQUITY", E$3)</f>
        <v>0.27300000000000002</v>
      </c>
      <c r="F346" s="9" cm="1">
        <f t="array" ref="F346">_xll.SNL.Clients.Office.Excel.Functions.SPG($A346, "SP_DEBT_TO_EQUITY", F$3)</f>
        <v>0.34300000000000003</v>
      </c>
      <c r="G346" s="9" cm="1">
        <f t="array" ref="G346">_xll.SNL.Clients.Office.Excel.Functions.SPG($A346, "SP_DEBT_TO_EQUITY", G$3)</f>
        <v>0.501</v>
      </c>
      <c r="H346" s="9" cm="1">
        <f t="array" ref="H346">_xll.SNL.Clients.Office.Excel.Functions.SPG($A346, "SP_DEBT_TO_EQUITY", H$3)</f>
        <v>1.024</v>
      </c>
      <c r="I346" s="9" cm="1">
        <f t="array" ref="I346">_xll.SNL.Clients.Office.Excel.Functions.SPG($A346, "SP_DEBT_TO_EQUITY", I$3)</f>
        <v>1.2989999999999999</v>
      </c>
      <c r="J346" s="9" cm="1">
        <f t="array" ref="J346">_xll.SNL.Clients.Office.Excel.Functions.SPG($A346, "SP_DEBT_TO_EQUITY", J$3)</f>
        <v>3.202</v>
      </c>
    </row>
    <row r="347" spans="1:10" x14ac:dyDescent="0.3">
      <c r="A347" s="11" t="s">
        <v>346</v>
      </c>
      <c r="B347" s="9" cm="1">
        <f t="array" ref="B347">_xll.SNL.Clients.Office.Excel.Functions.SPG($A347, "SP_DEBT_TO_EQUITY", B$3)</f>
        <v>0.91700000000000004</v>
      </c>
      <c r="C347" s="9" cm="1">
        <f t="array" ref="C347">_xll.SNL.Clients.Office.Excel.Functions.SPG($A347, "SP_DEBT_TO_EQUITY", C$3)</f>
        <v>0.94299999999999995</v>
      </c>
      <c r="D347" s="9" cm="1">
        <f t="array" ref="D347">_xll.SNL.Clients.Office.Excel.Functions.SPG($A347, "SP_DEBT_TO_EQUITY", D$3)</f>
        <v>0.91900000000000004</v>
      </c>
      <c r="E347" s="9" cm="1">
        <f t="array" ref="E347">_xll.SNL.Clients.Office.Excel.Functions.SPG($A347, "SP_DEBT_TO_EQUITY", E$3)</f>
        <v>0.92900000000000005</v>
      </c>
      <c r="F347" s="9" cm="1">
        <f t="array" ref="F347">_xll.SNL.Clients.Office.Excel.Functions.SPG($A347, "SP_DEBT_TO_EQUITY", F$3)</f>
        <v>0.70799999999999996</v>
      </c>
      <c r="G347" s="9" cm="1">
        <f t="array" ref="G347">_xll.SNL.Clients.Office.Excel.Functions.SPG($A347, "SP_DEBT_TO_EQUITY", G$3)</f>
        <v>0.69899999999999995</v>
      </c>
      <c r="H347" s="9" cm="1">
        <f t="array" ref="H347">_xll.SNL.Clients.Office.Excel.Functions.SPG($A347, "SP_DEBT_TO_EQUITY", H$3)</f>
        <v>0.75800000000000001</v>
      </c>
      <c r="I347" s="9" cm="1">
        <f t="array" ref="I347">_xll.SNL.Clients.Office.Excel.Functions.SPG($A347, "SP_DEBT_TO_EQUITY", I$3)</f>
        <v>0.77400000000000002</v>
      </c>
      <c r="J347" s="9" cm="1">
        <f t="array" ref="J347">_xll.SNL.Clients.Office.Excel.Functions.SPG($A347, "SP_DEBT_TO_EQUITY", J$3)</f>
        <v>0.77200000000000002</v>
      </c>
    </row>
    <row r="348" spans="1:10" x14ac:dyDescent="0.3">
      <c r="A348" s="11" t="s">
        <v>347</v>
      </c>
      <c r="B348" s="9" cm="1">
        <f t="array" ref="B348">_xll.SNL.Clients.Office.Excel.Functions.SPG($A348, "SP_DEBT_TO_EQUITY", B$3)</f>
        <v>0.69899999999999995</v>
      </c>
      <c r="C348" s="9" cm="1">
        <f t="array" ref="C348">_xll.SNL.Clients.Office.Excel.Functions.SPG($A348, "SP_DEBT_TO_EQUITY", C$3)</f>
        <v>0.68899999999999995</v>
      </c>
      <c r="D348" s="9" cm="1">
        <f t="array" ref="D348">_xll.SNL.Clients.Office.Excel.Functions.SPG($A348, "SP_DEBT_TO_EQUITY", D$3)</f>
        <v>0.79</v>
      </c>
      <c r="E348" s="9" cm="1">
        <f t="array" ref="E348">_xll.SNL.Clients.Office.Excel.Functions.SPG($A348, "SP_DEBT_TO_EQUITY", E$3)</f>
        <v>0.89300000000000002</v>
      </c>
      <c r="F348" s="9" cm="1">
        <f t="array" ref="F348">_xll.SNL.Clients.Office.Excel.Functions.SPG($A348, "SP_DEBT_TO_EQUITY", F$3)</f>
        <v>0.98</v>
      </c>
      <c r="G348" s="9" cm="1">
        <f t="array" ref="G348">_xll.SNL.Clients.Office.Excel.Functions.SPG($A348, "SP_DEBT_TO_EQUITY", G$3)</f>
        <v>1.042</v>
      </c>
      <c r="H348" s="9" cm="1">
        <f t="array" ref="H348">_xll.SNL.Clients.Office.Excel.Functions.SPG($A348, "SP_DEBT_TO_EQUITY", H$3)</f>
        <v>1.153</v>
      </c>
      <c r="I348" s="9" cm="1">
        <f t="array" ref="I348">_xll.SNL.Clients.Office.Excel.Functions.SPG($A348, "SP_DEBT_TO_EQUITY", I$3)</f>
        <v>1.238</v>
      </c>
      <c r="J348" s="9" cm="1">
        <f t="array" ref="J348">_xll.SNL.Clients.Office.Excel.Functions.SPG($A348, "SP_DEBT_TO_EQUITY", J$3)</f>
        <v>1.369</v>
      </c>
    </row>
    <row r="349" spans="1:10" x14ac:dyDescent="0.3">
      <c r="A349" s="11" t="s">
        <v>348</v>
      </c>
      <c r="B349" s="9" cm="1">
        <f t="array" ref="B349">_xll.SNL.Clients.Office.Excel.Functions.SPG($A349, "SP_DEBT_TO_EQUITY", B$3)</f>
        <v>0.21</v>
      </c>
      <c r="C349" s="9" cm="1">
        <f t="array" ref="C349">_xll.SNL.Clients.Office.Excel.Functions.SPG($A349, "SP_DEBT_TO_EQUITY", C$3)</f>
        <v>0.22</v>
      </c>
      <c r="D349" s="9" cm="1">
        <f t="array" ref="D349">_xll.SNL.Clients.Office.Excel.Functions.SPG($A349, "SP_DEBT_TO_EQUITY", D$3)</f>
        <v>0.22500000000000001</v>
      </c>
      <c r="E349" s="9" cm="1">
        <f t="array" ref="E349">_xll.SNL.Clients.Office.Excel.Functions.SPG($A349, "SP_DEBT_TO_EQUITY", E$3)</f>
        <v>0.23300000000000001</v>
      </c>
      <c r="F349" s="9" cm="1">
        <f t="array" ref="F349">_xll.SNL.Clients.Office.Excel.Functions.SPG($A349, "SP_DEBT_TO_EQUITY", F$3)</f>
        <v>0.23200000000000001</v>
      </c>
      <c r="G349" s="9" cm="1">
        <f t="array" ref="G349">_xll.SNL.Clients.Office.Excel.Functions.SPG($A349, "SP_DEBT_TO_EQUITY", G$3)</f>
        <v>0.246</v>
      </c>
      <c r="H349" s="9" cm="1">
        <f t="array" ref="H349">_xll.SNL.Clients.Office.Excel.Functions.SPG($A349, "SP_DEBT_TO_EQUITY", H$3)</f>
        <v>0.24199999999999999</v>
      </c>
      <c r="I349" s="9" cm="1">
        <f t="array" ref="I349">_xll.SNL.Clients.Office.Excel.Functions.SPG($A349, "SP_DEBT_TO_EQUITY", I$3)</f>
        <v>0.254</v>
      </c>
      <c r="J349" s="9" cm="1">
        <f t="array" ref="J349">_xll.SNL.Clients.Office.Excel.Functions.SPG($A349, "SP_DEBT_TO_EQUITY", J$3)</f>
        <v>0.25600000000000001</v>
      </c>
    </row>
    <row r="350" spans="1:10" x14ac:dyDescent="0.3">
      <c r="A350" s="11" t="s">
        <v>349</v>
      </c>
      <c r="B350" s="9" cm="1">
        <f t="array" ref="B350">_xll.SNL.Clients.Office.Excel.Functions.SPG($A350, "SP_DEBT_TO_EQUITY", B$3)</f>
        <v>4.7E-2</v>
      </c>
      <c r="C350" s="9" cm="1">
        <f t="array" ref="C350">_xll.SNL.Clients.Office.Excel.Functions.SPG($A350, "SP_DEBT_TO_EQUITY", C$3)</f>
        <v>5.2999999999999999E-2</v>
      </c>
      <c r="D350" s="9" cm="1">
        <f t="array" ref="D350">_xll.SNL.Clients.Office.Excel.Functions.SPG($A350, "SP_DEBT_TO_EQUITY", D$3)</f>
        <v>5.5E-2</v>
      </c>
      <c r="E350" s="9" t="str" cm="1">
        <f t="array" ref="E350">_xll.SNL.Clients.Office.Excel.Functions.SPG($A350, "SP_DEBT_TO_EQUITY", E$3)</f>
        <v>NA</v>
      </c>
      <c r="F350" s="9" t="str" cm="1">
        <f t="array" ref="F350">_xll.SNL.Clients.Office.Excel.Functions.SPG($A350, "SP_DEBT_TO_EQUITY", F$3)</f>
        <v>NA</v>
      </c>
      <c r="G350" s="9" cm="1">
        <f t="array" ref="G350">_xll.SNL.Clients.Office.Excel.Functions.SPG($A350, "SP_DEBT_TO_EQUITY", G$3)</f>
        <v>5.8000000000000003E-2</v>
      </c>
      <c r="H350" s="9" cm="1">
        <f t="array" ref="H350">_xll.SNL.Clients.Office.Excel.Functions.SPG($A350, "SP_DEBT_TO_EQUITY", H$3)</f>
        <v>0.02</v>
      </c>
      <c r="I350" s="9" cm="1">
        <f t="array" ref="I350">_xll.SNL.Clients.Office.Excel.Functions.SPG($A350, "SP_DEBT_TO_EQUITY", I$3)</f>
        <v>2.1000000000000001E-2</v>
      </c>
      <c r="J350" s="9" cm="1">
        <f t="array" ref="J350">_xll.SNL.Clients.Office.Excel.Functions.SPG($A350, "SP_DEBT_TO_EQUITY", J$3)</f>
        <v>2.1999999999999999E-2</v>
      </c>
    </row>
    <row r="351" spans="1:10" x14ac:dyDescent="0.3">
      <c r="A351" s="11" t="s">
        <v>350</v>
      </c>
      <c r="B351" s="9" cm="1">
        <f t="array" ref="B351">_xll.SNL.Clients.Office.Excel.Functions.SPG($A351, "SP_DEBT_TO_EQUITY", B$3)</f>
        <v>0.66</v>
      </c>
      <c r="C351" s="9" cm="1">
        <f t="array" ref="C351">_xll.SNL.Clients.Office.Excel.Functions.SPG($A351, "SP_DEBT_TO_EQUITY", C$3)</f>
        <v>0.58099999999999996</v>
      </c>
      <c r="D351" s="9" cm="1">
        <f t="array" ref="D351">_xll.SNL.Clients.Office.Excel.Functions.SPG($A351, "SP_DEBT_TO_EQUITY", D$3)</f>
        <v>0.65700000000000003</v>
      </c>
      <c r="E351" s="9" cm="1">
        <f t="array" ref="E351">_xll.SNL.Clients.Office.Excel.Functions.SPG($A351, "SP_DEBT_TO_EQUITY", E$3)</f>
        <v>0.628</v>
      </c>
      <c r="F351" s="9" cm="1">
        <f t="array" ref="F351">_xll.SNL.Clients.Office.Excel.Functions.SPG($A351, "SP_DEBT_TO_EQUITY", F$3)</f>
        <v>0.56299999999999994</v>
      </c>
      <c r="G351" s="9" cm="1">
        <f t="array" ref="G351">_xll.SNL.Clients.Office.Excel.Functions.SPG($A351, "SP_DEBT_TO_EQUITY", G$3)</f>
        <v>0.56299999999999994</v>
      </c>
      <c r="H351" s="9" cm="1">
        <f t="array" ref="H351">_xll.SNL.Clients.Office.Excel.Functions.SPG($A351, "SP_DEBT_TO_EQUITY", H$3)</f>
        <v>0.56899999999999995</v>
      </c>
      <c r="I351" s="9" cm="1">
        <f t="array" ref="I351">_xll.SNL.Clients.Office.Excel.Functions.SPG($A351, "SP_DEBT_TO_EQUITY", I$3)</f>
        <v>0.56999999999999995</v>
      </c>
      <c r="J351" s="9" cm="1">
        <f t="array" ref="J351">_xll.SNL.Clients.Office.Excel.Functions.SPG($A351, "SP_DEBT_TO_EQUITY", J$3)</f>
        <v>0.58299999999999996</v>
      </c>
    </row>
    <row r="352" spans="1:10" x14ac:dyDescent="0.3">
      <c r="A352" s="11" t="s">
        <v>351</v>
      </c>
      <c r="B352" s="9" cm="1">
        <f t="array" ref="B352">_xll.SNL.Clients.Office.Excel.Functions.SPG($A352, "SP_DEBT_TO_EQUITY", B$3)</f>
        <v>0.53800000000000003</v>
      </c>
      <c r="C352" s="9" cm="1">
        <f t="array" ref="C352">_xll.SNL.Clients.Office.Excel.Functions.SPG($A352, "SP_DEBT_TO_EQUITY", C$3)</f>
        <v>0.496</v>
      </c>
      <c r="D352" s="9" cm="1">
        <f t="array" ref="D352">_xll.SNL.Clients.Office.Excel.Functions.SPG($A352, "SP_DEBT_TO_EQUITY", D$3)</f>
        <v>0.498</v>
      </c>
      <c r="E352" s="9" cm="1">
        <f t="array" ref="E352">_xll.SNL.Clients.Office.Excel.Functions.SPG($A352, "SP_DEBT_TO_EQUITY", E$3)</f>
        <v>0.54900000000000004</v>
      </c>
      <c r="F352" s="9" cm="1">
        <f t="array" ref="F352">_xll.SNL.Clients.Office.Excel.Functions.SPG($A352, "SP_DEBT_TO_EQUITY", F$3)</f>
        <v>0.66300000000000003</v>
      </c>
      <c r="G352" s="9" cm="1">
        <f t="array" ref="G352">_xll.SNL.Clients.Office.Excel.Functions.SPG($A352, "SP_DEBT_TO_EQUITY", G$3)</f>
        <v>0.65100000000000002</v>
      </c>
      <c r="H352" s="9" cm="1">
        <f t="array" ref="H352">_xll.SNL.Clients.Office.Excel.Functions.SPG($A352, "SP_DEBT_TO_EQUITY", H$3)</f>
        <v>0.68799999999999994</v>
      </c>
      <c r="I352" s="9" cm="1">
        <f t="array" ref="I352">_xll.SNL.Clients.Office.Excel.Functions.SPG($A352, "SP_DEBT_TO_EQUITY", I$3)</f>
        <v>0.755</v>
      </c>
      <c r="J352" s="9" cm="1">
        <f t="array" ref="J352">_xll.SNL.Clients.Office.Excel.Functions.SPG($A352, "SP_DEBT_TO_EQUITY", J$3)</f>
        <v>0.91500000000000004</v>
      </c>
    </row>
    <row r="353" spans="1:10" x14ac:dyDescent="0.3">
      <c r="A353" s="11" t="s">
        <v>352</v>
      </c>
      <c r="B353" s="9" cm="1">
        <f t="array" ref="B353">_xll.SNL.Clients.Office.Excel.Functions.SPG($A353, "SP_DEBT_TO_EQUITY", B$3)</f>
        <v>2.6179999999999999</v>
      </c>
      <c r="C353" s="9" cm="1">
        <f t="array" ref="C353">_xll.SNL.Clients.Office.Excel.Functions.SPG($A353, "SP_DEBT_TO_EQUITY", C$3)</f>
        <v>2.6280000000000001</v>
      </c>
      <c r="D353" s="9" cm="1">
        <f t="array" ref="D353">_xll.SNL.Clients.Office.Excel.Functions.SPG($A353, "SP_DEBT_TO_EQUITY", D$3)</f>
        <v>2.2959999999999998</v>
      </c>
      <c r="E353" s="9" cm="1">
        <f t="array" ref="E353">_xll.SNL.Clients.Office.Excel.Functions.SPG($A353, "SP_DEBT_TO_EQUITY", E$3)</f>
        <v>2.2949999999999999</v>
      </c>
      <c r="F353" s="9" cm="1">
        <f t="array" ref="F353">_xll.SNL.Clients.Office.Excel.Functions.SPG($A353, "SP_DEBT_TO_EQUITY", F$3)</f>
        <v>2.39</v>
      </c>
      <c r="G353" s="9" cm="1">
        <f t="array" ref="G353">_xll.SNL.Clients.Office.Excel.Functions.SPG($A353, "SP_DEBT_TO_EQUITY", G$3)</f>
        <v>2.5249999999999999</v>
      </c>
      <c r="H353" s="9" cm="1">
        <f t="array" ref="H353">_xll.SNL.Clients.Office.Excel.Functions.SPG($A353, "SP_DEBT_TO_EQUITY", H$3)</f>
        <v>2.36</v>
      </c>
      <c r="I353" s="9" cm="1">
        <f t="array" ref="I353">_xll.SNL.Clients.Office.Excel.Functions.SPG($A353, "SP_DEBT_TO_EQUITY", I$3)</f>
        <v>2.4470000000000001</v>
      </c>
      <c r="J353" s="9" cm="1">
        <f t="array" ref="J353">_xll.SNL.Clients.Office.Excel.Functions.SPG($A353, "SP_DEBT_TO_EQUITY", J$3)</f>
        <v>2.4319999999999999</v>
      </c>
    </row>
    <row r="354" spans="1:10" x14ac:dyDescent="0.3">
      <c r="A354" s="11" t="s">
        <v>353</v>
      </c>
      <c r="B354" s="9" cm="1">
        <f t="array" ref="B354">_xll.SNL.Clients.Office.Excel.Functions.SPG($A354, "SP_DEBT_TO_EQUITY", B$3)</f>
        <v>0.68799999999999994</v>
      </c>
      <c r="C354" s="9" cm="1">
        <f t="array" ref="C354">_xll.SNL.Clients.Office.Excel.Functions.SPG($A354, "SP_DEBT_TO_EQUITY", C$3)</f>
        <v>0.76200000000000001</v>
      </c>
      <c r="D354" s="9" cm="1">
        <f t="array" ref="D354">_xll.SNL.Clients.Office.Excel.Functions.SPG($A354, "SP_DEBT_TO_EQUITY", D$3)</f>
        <v>0.73399999999999999</v>
      </c>
      <c r="E354" s="9" cm="1">
        <f t="array" ref="E354">_xll.SNL.Clients.Office.Excel.Functions.SPG($A354, "SP_DEBT_TO_EQUITY", E$3)</f>
        <v>0.79400000000000004</v>
      </c>
      <c r="F354" s="9" cm="1">
        <f t="array" ref="F354">_xll.SNL.Clients.Office.Excel.Functions.SPG($A354, "SP_DEBT_TO_EQUITY", F$3)</f>
        <v>0.755</v>
      </c>
      <c r="G354" s="9" cm="1">
        <f t="array" ref="G354">_xll.SNL.Clients.Office.Excel.Functions.SPG($A354, "SP_DEBT_TO_EQUITY", G$3)</f>
        <v>0.84399999999999997</v>
      </c>
      <c r="H354" s="9" cm="1">
        <f t="array" ref="H354">_xll.SNL.Clients.Office.Excel.Functions.SPG($A354, "SP_DEBT_TO_EQUITY", H$3)</f>
        <v>0.66</v>
      </c>
      <c r="I354" s="9" cm="1">
        <f t="array" ref="I354">_xll.SNL.Clients.Office.Excel.Functions.SPG($A354, "SP_DEBT_TO_EQUITY", I$3)</f>
        <v>0.66100000000000003</v>
      </c>
      <c r="J354" s="9" cm="1">
        <f t="array" ref="J354">_xll.SNL.Clients.Office.Excel.Functions.SPG($A354, "SP_DEBT_TO_EQUITY", J$3)</f>
        <v>0.35699999999999998</v>
      </c>
    </row>
    <row r="355" spans="1:10" x14ac:dyDescent="0.3">
      <c r="A355" s="11" t="s">
        <v>354</v>
      </c>
      <c r="B355" s="9" cm="1">
        <f t="array" ref="B355">_xll.SNL.Clients.Office.Excel.Functions.SPG($A355, "SP_DEBT_TO_EQUITY", B$3)</f>
        <v>1.9379999999999999</v>
      </c>
      <c r="C355" s="9" cm="1">
        <f t="array" ref="C355">_xll.SNL.Clients.Office.Excel.Functions.SPG($A355, "SP_DEBT_TO_EQUITY", C$3)</f>
        <v>1.919</v>
      </c>
      <c r="D355" s="9" cm="1">
        <f t="array" ref="D355">_xll.SNL.Clients.Office.Excel.Functions.SPG($A355, "SP_DEBT_TO_EQUITY", D$3)</f>
        <v>2.2160000000000002</v>
      </c>
      <c r="E355" s="9" cm="1">
        <f t="array" ref="E355">_xll.SNL.Clients.Office.Excel.Functions.SPG($A355, "SP_DEBT_TO_EQUITY", E$3)</f>
        <v>2.2869999999999999</v>
      </c>
      <c r="F355" s="9" cm="1">
        <f t="array" ref="F355">_xll.SNL.Clients.Office.Excel.Functions.SPG($A355, "SP_DEBT_TO_EQUITY", F$3)</f>
        <v>2.254</v>
      </c>
      <c r="G355" s="9" cm="1">
        <f t="array" ref="G355">_xll.SNL.Clients.Office.Excel.Functions.SPG($A355, "SP_DEBT_TO_EQUITY", G$3)</f>
        <v>2.2829999999999999</v>
      </c>
      <c r="H355" s="9" cm="1">
        <f t="array" ref="H355">_xll.SNL.Clients.Office.Excel.Functions.SPG($A355, "SP_DEBT_TO_EQUITY", H$3)</f>
        <v>2.2949999999999999</v>
      </c>
      <c r="I355" s="9" cm="1">
        <f t="array" ref="I355">_xll.SNL.Clients.Office.Excel.Functions.SPG($A355, "SP_DEBT_TO_EQUITY", I$3)</f>
        <v>2.3199999999999998</v>
      </c>
      <c r="J355" s="9" cm="1">
        <f t="array" ref="J355">_xll.SNL.Clients.Office.Excel.Functions.SPG($A355, "SP_DEBT_TO_EQUITY", J$3)</f>
        <v>2.339</v>
      </c>
    </row>
    <row r="356" spans="1:10" x14ac:dyDescent="0.3">
      <c r="A356" s="11" t="s">
        <v>355</v>
      </c>
      <c r="B356" s="9" cm="1">
        <f t="array" ref="B356">_xll.SNL.Clients.Office.Excel.Functions.SPG($A356, "SP_DEBT_TO_EQUITY", B$3)</f>
        <v>-5.56</v>
      </c>
      <c r="C356" s="9" cm="1">
        <f t="array" ref="C356">_xll.SNL.Clients.Office.Excel.Functions.SPG($A356, "SP_DEBT_TO_EQUITY", C$3)</f>
        <v>-4.6959999999999997</v>
      </c>
      <c r="D356" s="9" cm="1">
        <f t="array" ref="D356">_xll.SNL.Clients.Office.Excel.Functions.SPG($A356, "SP_DEBT_TO_EQUITY", D$3)</f>
        <v>-6.3879999999999999</v>
      </c>
      <c r="E356" s="9" cm="1">
        <f t="array" ref="E356">_xll.SNL.Clients.Office.Excel.Functions.SPG($A356, "SP_DEBT_TO_EQUITY", E$3)</f>
        <v>-6.194</v>
      </c>
      <c r="F356" s="9" cm="1">
        <f t="array" ref="F356">_xll.SNL.Clients.Office.Excel.Functions.SPG($A356, "SP_DEBT_TO_EQUITY", F$3)</f>
        <v>-5.8929999999999998</v>
      </c>
      <c r="G356" s="9" cm="1">
        <f t="array" ref="G356">_xll.SNL.Clients.Office.Excel.Functions.SPG($A356, "SP_DEBT_TO_EQUITY", G$3)</f>
        <v>-5.1509999999999998</v>
      </c>
      <c r="H356" s="9" cm="1">
        <f t="array" ref="H356">_xll.SNL.Clients.Office.Excel.Functions.SPG($A356, "SP_DEBT_TO_EQUITY", H$3)</f>
        <v>-6.2039999999999997</v>
      </c>
      <c r="I356" s="9" cm="1">
        <f t="array" ref="I356">_xll.SNL.Clients.Office.Excel.Functions.SPG($A356, "SP_DEBT_TO_EQUITY", I$3)</f>
        <v>-6.0270000000000001</v>
      </c>
      <c r="J356" s="9" cm="1">
        <f t="array" ref="J356">_xll.SNL.Clients.Office.Excel.Functions.SPG($A356, "SP_DEBT_TO_EQUITY", J$3)</f>
        <v>-6.6920000000000002</v>
      </c>
    </row>
    <row r="357" spans="1:10" x14ac:dyDescent="0.3">
      <c r="A357" s="11" t="s">
        <v>356</v>
      </c>
      <c r="B357" s="9" cm="1">
        <f t="array" ref="B357">_xll.SNL.Clients.Office.Excel.Functions.SPG($A357, "SP_DEBT_TO_EQUITY", B$3)</f>
        <v>0.66300000000000003</v>
      </c>
      <c r="C357" s="9" cm="1">
        <f t="array" ref="C357">_xll.SNL.Clients.Office.Excel.Functions.SPG($A357, "SP_DEBT_TO_EQUITY", C$3)</f>
        <v>0.752</v>
      </c>
      <c r="D357" s="9" cm="1">
        <f t="array" ref="D357">_xll.SNL.Clients.Office.Excel.Functions.SPG($A357, "SP_DEBT_TO_EQUITY", D$3)</f>
        <v>0.67100000000000004</v>
      </c>
      <c r="E357" s="9" cm="1">
        <f t="array" ref="E357">_xll.SNL.Clients.Office.Excel.Functions.SPG($A357, "SP_DEBT_TO_EQUITY", E$3)</f>
        <v>0.65400000000000003</v>
      </c>
      <c r="F357" s="9" cm="1">
        <f t="array" ref="F357">_xll.SNL.Clients.Office.Excel.Functions.SPG($A357, "SP_DEBT_TO_EQUITY", F$3)</f>
        <v>0.65400000000000003</v>
      </c>
      <c r="G357" s="9" cm="1">
        <f t="array" ref="G357">_xll.SNL.Clients.Office.Excel.Functions.SPG($A357, "SP_DEBT_TO_EQUITY", G$3)</f>
        <v>0.64800000000000002</v>
      </c>
      <c r="H357" s="9" cm="1">
        <f t="array" ref="H357">_xll.SNL.Clients.Office.Excel.Functions.SPG($A357, "SP_DEBT_TO_EQUITY", H$3)</f>
        <v>0.60799999999999998</v>
      </c>
      <c r="I357" s="9" cm="1">
        <f t="array" ref="I357">_xll.SNL.Clients.Office.Excel.Functions.SPG($A357, "SP_DEBT_TO_EQUITY", I$3)</f>
        <v>0.64</v>
      </c>
      <c r="J357" s="9" cm="1">
        <f t="array" ref="J357">_xll.SNL.Clients.Office.Excel.Functions.SPG($A357, "SP_DEBT_TO_EQUITY", J$3)</f>
        <v>0.52900000000000003</v>
      </c>
    </row>
    <row r="358" spans="1:10" x14ac:dyDescent="0.3">
      <c r="A358" s="11" t="s">
        <v>357</v>
      </c>
      <c r="B358" s="9" cm="1">
        <f t="array" ref="B358">_xll.SNL.Clients.Office.Excel.Functions.SPG($A358, "SP_DEBT_TO_EQUITY", B$3)</f>
        <v>1.772</v>
      </c>
      <c r="C358" s="9" cm="1">
        <f t="array" ref="C358">_xll.SNL.Clients.Office.Excel.Functions.SPG($A358, "SP_DEBT_TO_EQUITY", C$3)</f>
        <v>1.611</v>
      </c>
      <c r="D358" s="9" cm="1">
        <f t="array" ref="D358">_xll.SNL.Clients.Office.Excel.Functions.SPG($A358, "SP_DEBT_TO_EQUITY", D$3)</f>
        <v>1.6819999999999999</v>
      </c>
      <c r="E358" s="9" cm="1">
        <f t="array" ref="E358">_xll.SNL.Clients.Office.Excel.Functions.SPG($A358, "SP_DEBT_TO_EQUITY", E$3)</f>
        <v>1.7749999999999999</v>
      </c>
      <c r="F358" s="9" cm="1">
        <f t="array" ref="F358">_xll.SNL.Clients.Office.Excel.Functions.SPG($A358, "SP_DEBT_TO_EQUITY", F$3)</f>
        <v>1.665</v>
      </c>
      <c r="G358" s="9" cm="1">
        <f t="array" ref="G358">_xll.SNL.Clients.Office.Excel.Functions.SPG($A358, "SP_DEBT_TO_EQUITY", G$3)</f>
        <v>1.639</v>
      </c>
      <c r="H358" s="9" cm="1">
        <f t="array" ref="H358">_xll.SNL.Clients.Office.Excel.Functions.SPG($A358, "SP_DEBT_TO_EQUITY", H$3)</f>
        <v>1.5620000000000001</v>
      </c>
      <c r="I358" s="9" cm="1">
        <f t="array" ref="I358">_xll.SNL.Clients.Office.Excel.Functions.SPG($A358, "SP_DEBT_TO_EQUITY", I$3)</f>
        <v>1.6619999999999999</v>
      </c>
      <c r="J358" s="9" cm="1">
        <f t="array" ref="J358">_xll.SNL.Clients.Office.Excel.Functions.SPG($A358, "SP_DEBT_TO_EQUITY", J$3)</f>
        <v>1.587</v>
      </c>
    </row>
    <row r="359" spans="1:10" x14ac:dyDescent="0.3">
      <c r="A359" s="11" t="s">
        <v>358</v>
      </c>
      <c r="B359" s="9" cm="1">
        <f t="array" ref="B359">_xll.SNL.Clients.Office.Excel.Functions.SPG($A359, "SP_DEBT_TO_EQUITY", B$3)</f>
        <v>1.0880000000000001</v>
      </c>
      <c r="C359" s="9" cm="1">
        <f t="array" ref="C359">_xll.SNL.Clients.Office.Excel.Functions.SPG($A359, "SP_DEBT_TO_EQUITY", C$3)</f>
        <v>0.999</v>
      </c>
      <c r="D359" s="9" cm="1">
        <f t="array" ref="D359">_xll.SNL.Clients.Office.Excel.Functions.SPG($A359, "SP_DEBT_TO_EQUITY", D$3)</f>
        <v>0.86499999999999999</v>
      </c>
      <c r="E359" s="9" cm="1">
        <f t="array" ref="E359">_xll.SNL.Clients.Office.Excel.Functions.SPG($A359, "SP_DEBT_TO_EQUITY", E$3)</f>
        <v>1.0089999999999999</v>
      </c>
      <c r="F359" s="9" cm="1">
        <f t="array" ref="F359">_xll.SNL.Clients.Office.Excel.Functions.SPG($A359, "SP_DEBT_TO_EQUITY", F$3)</f>
        <v>0.96199999999999997</v>
      </c>
      <c r="G359" s="9" cm="1">
        <f t="array" ref="G359">_xll.SNL.Clients.Office.Excel.Functions.SPG($A359, "SP_DEBT_TO_EQUITY", G$3)</f>
        <v>1.0389999999999999</v>
      </c>
      <c r="H359" s="9" cm="1">
        <f t="array" ref="H359">_xll.SNL.Clients.Office.Excel.Functions.SPG($A359, "SP_DEBT_TO_EQUITY", H$3)</f>
        <v>0.94</v>
      </c>
      <c r="I359" s="9" cm="1">
        <f t="array" ref="I359">_xll.SNL.Clients.Office.Excel.Functions.SPG($A359, "SP_DEBT_TO_EQUITY", I$3)</f>
        <v>1.0069999999999999</v>
      </c>
      <c r="J359" s="9" cm="1">
        <f t="array" ref="J359">_xll.SNL.Clients.Office.Excel.Functions.SPG($A359, "SP_DEBT_TO_EQUITY", J$3)</f>
        <v>1.3089999999999999</v>
      </c>
    </row>
    <row r="360" spans="1:10" x14ac:dyDescent="0.3">
      <c r="A360" s="11" t="s">
        <v>359</v>
      </c>
      <c r="B360" s="9" cm="1">
        <f t="array" ref="B360">_xll.SNL.Clients.Office.Excel.Functions.SPG($A360, "SP_DEBT_TO_EQUITY", B$3)</f>
        <v>0.92100000000000004</v>
      </c>
      <c r="C360" s="9" cm="1">
        <f t="array" ref="C360">_xll.SNL.Clients.Office.Excel.Functions.SPG($A360, "SP_DEBT_TO_EQUITY", C$3)</f>
        <v>0.92100000000000004</v>
      </c>
      <c r="D360" s="9" cm="1">
        <f t="array" ref="D360">_xll.SNL.Clients.Office.Excel.Functions.SPG($A360, "SP_DEBT_TO_EQUITY", D$3)</f>
        <v>0.91300000000000003</v>
      </c>
      <c r="E360" s="9" cm="1">
        <f t="array" ref="E360">_xll.SNL.Clients.Office.Excel.Functions.SPG($A360, "SP_DEBT_TO_EQUITY", E$3)</f>
        <v>0.90900000000000003</v>
      </c>
      <c r="F360" s="9" cm="1">
        <f t="array" ref="F360">_xll.SNL.Clients.Office.Excel.Functions.SPG($A360, "SP_DEBT_TO_EQUITY", F$3)</f>
        <v>0.86899999999999999</v>
      </c>
      <c r="G360" s="9" cm="1">
        <f t="array" ref="G360">_xll.SNL.Clients.Office.Excel.Functions.SPG($A360, "SP_DEBT_TO_EQUITY", G$3)</f>
        <v>0.82399999999999995</v>
      </c>
      <c r="H360" s="9" cm="1">
        <f t="array" ref="H360">_xll.SNL.Clients.Office.Excel.Functions.SPG($A360, "SP_DEBT_TO_EQUITY", H$3)</f>
        <v>0.88700000000000001</v>
      </c>
      <c r="I360" s="9" cm="1">
        <f t="array" ref="I360">_xll.SNL.Clients.Office.Excel.Functions.SPG($A360, "SP_DEBT_TO_EQUITY", I$3)</f>
        <v>0.995</v>
      </c>
      <c r="J360" s="9" cm="1">
        <f t="array" ref="J360">_xll.SNL.Clients.Office.Excel.Functions.SPG($A360, "SP_DEBT_TO_EQUITY", J$3)</f>
        <v>1.1200000000000001</v>
      </c>
    </row>
    <row r="361" spans="1:10" x14ac:dyDescent="0.3">
      <c r="A361" s="11" t="s">
        <v>360</v>
      </c>
      <c r="B361" s="9" cm="1">
        <f t="array" ref="B361">_xll.SNL.Clients.Office.Excel.Functions.SPG($A361, "SP_DEBT_TO_EQUITY", B$3)</f>
        <v>1.2130000000000001</v>
      </c>
      <c r="C361" s="9" cm="1">
        <f t="array" ref="C361">_xll.SNL.Clients.Office.Excel.Functions.SPG($A361, "SP_DEBT_TO_EQUITY", C$3)</f>
        <v>1.2050000000000001</v>
      </c>
      <c r="D361" s="9" cm="1">
        <f t="array" ref="D361">_xll.SNL.Clients.Office.Excel.Functions.SPG($A361, "SP_DEBT_TO_EQUITY", D$3)</f>
        <v>1.175</v>
      </c>
      <c r="E361" s="9" cm="1">
        <f t="array" ref="E361">_xll.SNL.Clients.Office.Excel.Functions.SPG($A361, "SP_DEBT_TO_EQUITY", E$3)</f>
        <v>1.1519999999999999</v>
      </c>
      <c r="F361" s="9" cm="1">
        <f t="array" ref="F361">_xll.SNL.Clients.Office.Excel.Functions.SPG($A361, "SP_DEBT_TO_EQUITY", F$3)</f>
        <v>1.1459999999999999</v>
      </c>
      <c r="G361" s="9" cm="1">
        <f t="array" ref="G361">_xll.SNL.Clients.Office.Excel.Functions.SPG($A361, "SP_DEBT_TO_EQUITY", G$3)</f>
        <v>1.125</v>
      </c>
      <c r="H361" s="9" cm="1">
        <f t="array" ref="H361">_xll.SNL.Clients.Office.Excel.Functions.SPG($A361, "SP_DEBT_TO_EQUITY", H$3)</f>
        <v>1.0649999999999999</v>
      </c>
      <c r="I361" s="9" cm="1">
        <f t="array" ref="I361">_xll.SNL.Clients.Office.Excel.Functions.SPG($A361, "SP_DEBT_TO_EQUITY", I$3)</f>
        <v>1.0660000000000001</v>
      </c>
      <c r="J361" s="9" cm="1">
        <f t="array" ref="J361">_xll.SNL.Clients.Office.Excel.Functions.SPG($A361, "SP_DEBT_TO_EQUITY", J$3)</f>
        <v>1.044</v>
      </c>
    </row>
    <row r="362" spans="1:10" x14ac:dyDescent="0.3">
      <c r="A362" s="11" t="s">
        <v>361</v>
      </c>
      <c r="B362" s="9" cm="1">
        <f t="array" ref="B362">_xll.SNL.Clients.Office.Excel.Functions.SPG($A362, "SP_DEBT_TO_EQUITY", B$3)</f>
        <v>0.38605645927069698</v>
      </c>
      <c r="C362" s="9" cm="1">
        <f t="array" ref="C362">_xll.SNL.Clients.Office.Excel.Functions.SPG($A362, "SP_DEBT_TO_EQUITY", C$3)</f>
        <v>0.38877759111694099</v>
      </c>
      <c r="D362" s="9" cm="1">
        <f t="array" ref="D362">_xll.SNL.Clients.Office.Excel.Functions.SPG($A362, "SP_DEBT_TO_EQUITY", D$3)</f>
        <v>0.35192440654528701</v>
      </c>
      <c r="E362" s="9" cm="1">
        <f t="array" ref="E362">_xll.SNL.Clients.Office.Excel.Functions.SPG($A362, "SP_DEBT_TO_EQUITY", E$3)</f>
        <v>0.36007776471651998</v>
      </c>
      <c r="F362" s="9" cm="1">
        <f t="array" ref="F362">_xll.SNL.Clients.Office.Excel.Functions.SPG($A362, "SP_DEBT_TO_EQUITY", F$3)</f>
        <v>0.35459110984470699</v>
      </c>
      <c r="G362" s="9" cm="1">
        <f t="array" ref="G362">_xll.SNL.Clients.Office.Excel.Functions.SPG($A362, "SP_DEBT_TO_EQUITY", G$3)</f>
        <v>0.38702026145579599</v>
      </c>
      <c r="H362" s="9" cm="1">
        <f t="array" ref="H362">_xll.SNL.Clients.Office.Excel.Functions.SPG($A362, "SP_DEBT_TO_EQUITY", H$3)</f>
        <v>0.36874353020171802</v>
      </c>
      <c r="I362" s="9" cm="1">
        <f t="array" ref="I362">_xll.SNL.Clients.Office.Excel.Functions.SPG($A362, "SP_DEBT_TO_EQUITY", I$3)</f>
        <v>0.386852110303672</v>
      </c>
      <c r="J362" s="9" cm="1">
        <f t="array" ref="J362">_xll.SNL.Clients.Office.Excel.Functions.SPG($A362, "SP_DEBT_TO_EQUITY", J$3)</f>
        <v>0.45930141899267102</v>
      </c>
    </row>
    <row r="363" spans="1:10" x14ac:dyDescent="0.3">
      <c r="A363" s="11" t="s">
        <v>362</v>
      </c>
      <c r="B363" s="9" cm="1">
        <f t="array" ref="B363">_xll.SNL.Clients.Office.Excel.Functions.SPG($A363, "SP_DEBT_TO_EQUITY", B$3)</f>
        <v>0.56633675324153399</v>
      </c>
      <c r="C363" s="9" cm="1">
        <f t="array" ref="C363">_xll.SNL.Clients.Office.Excel.Functions.SPG($A363, "SP_DEBT_TO_EQUITY", C$3)</f>
        <v>0.537296203799698</v>
      </c>
      <c r="D363" s="9" cm="1">
        <f t="array" ref="D363">_xll.SNL.Clients.Office.Excel.Functions.SPG($A363, "SP_DEBT_TO_EQUITY", D$3)</f>
        <v>0.57078904493978699</v>
      </c>
      <c r="E363" s="9" cm="1">
        <f t="array" ref="E363">_xll.SNL.Clients.Office.Excel.Functions.SPG($A363, "SP_DEBT_TO_EQUITY", E$3)</f>
        <v>0.52681924090643895</v>
      </c>
      <c r="F363" s="9" cm="1">
        <f t="array" ref="F363">_xll.SNL.Clients.Office.Excel.Functions.SPG($A363, "SP_DEBT_TO_EQUITY", F$3)</f>
        <v>0.52167768988066199</v>
      </c>
      <c r="G363" s="9" cm="1">
        <f t="array" ref="G363">_xll.SNL.Clients.Office.Excel.Functions.SPG($A363, "SP_DEBT_TO_EQUITY", G$3)</f>
        <v>0.51186717146527405</v>
      </c>
      <c r="H363" s="9" cm="1">
        <f t="array" ref="H363">_xll.SNL.Clients.Office.Excel.Functions.SPG($A363, "SP_DEBT_TO_EQUITY", H$3)</f>
        <v>0.48343254859497298</v>
      </c>
      <c r="I363" s="9" cm="1">
        <f t="array" ref="I363">_xll.SNL.Clients.Office.Excel.Functions.SPG($A363, "SP_DEBT_TO_EQUITY", I$3)</f>
        <v>0.49531423560221499</v>
      </c>
      <c r="J363" s="9" cm="1">
        <f t="array" ref="J363">_xll.SNL.Clients.Office.Excel.Functions.SPG($A363, "SP_DEBT_TO_EQUITY", J$3)</f>
        <v>0.44889305148335901</v>
      </c>
    </row>
    <row r="364" spans="1:10" x14ac:dyDescent="0.3">
      <c r="A364" s="11" t="s">
        <v>363</v>
      </c>
      <c r="B364" s="9" cm="1">
        <f t="array" ref="B364">_xll.SNL.Clients.Office.Excel.Functions.SPG($A364, "SP_DEBT_TO_EQUITY", B$3)</f>
        <v>0.991226037148628</v>
      </c>
      <c r="C364" s="9" cm="1">
        <f t="array" ref="C364">_xll.SNL.Clients.Office.Excel.Functions.SPG($A364, "SP_DEBT_TO_EQUITY", C$3)</f>
        <v>1.02082520310782</v>
      </c>
      <c r="D364" s="9" cm="1">
        <f t="array" ref="D364">_xll.SNL.Clients.Office.Excel.Functions.SPG($A364, "SP_DEBT_TO_EQUITY", D$3)</f>
        <v>0.94284969535042895</v>
      </c>
      <c r="E364" s="9" cm="1">
        <f t="array" ref="E364">_xll.SNL.Clients.Office.Excel.Functions.SPG($A364, "SP_DEBT_TO_EQUITY", E$3)</f>
        <v>0.99119923656027997</v>
      </c>
      <c r="F364" s="9" cm="1">
        <f t="array" ref="F364">_xll.SNL.Clients.Office.Excel.Functions.SPG($A364, "SP_DEBT_TO_EQUITY", F$3)</f>
        <v>1.00545494217761</v>
      </c>
      <c r="G364" s="9" cm="1">
        <f t="array" ref="G364">_xll.SNL.Clients.Office.Excel.Functions.SPG($A364, "SP_DEBT_TO_EQUITY", G$3)</f>
        <v>0.96908573461401604</v>
      </c>
      <c r="H364" s="9" cm="1">
        <f t="array" ref="H364">_xll.SNL.Clients.Office.Excel.Functions.SPG($A364, "SP_DEBT_TO_EQUITY", H$3)</f>
        <v>0.95854826140201099</v>
      </c>
      <c r="I364" s="9" cm="1">
        <f t="array" ref="I364">_xll.SNL.Clients.Office.Excel.Functions.SPG($A364, "SP_DEBT_TO_EQUITY", I$3)</f>
        <v>0.88738754031573597</v>
      </c>
      <c r="J364" s="9" cm="1">
        <f t="array" ref="J364">_xll.SNL.Clients.Office.Excel.Functions.SPG($A364, "SP_DEBT_TO_EQUITY", J$3)</f>
        <v>0.86873979104385601</v>
      </c>
    </row>
    <row r="365" spans="1:10" x14ac:dyDescent="0.3">
      <c r="A365" s="11" t="s">
        <v>364</v>
      </c>
      <c r="B365" s="9" cm="1">
        <f t="array" ref="B365">_xll.SNL.Clients.Office.Excel.Functions.SPG($A365, "SP_DEBT_TO_EQUITY", B$3)</f>
        <v>0.46300000000000002</v>
      </c>
      <c r="C365" s="9" cm="1">
        <f t="array" ref="C365">_xll.SNL.Clients.Office.Excel.Functions.SPG($A365, "SP_DEBT_TO_EQUITY", C$3)</f>
        <v>0.53300000000000003</v>
      </c>
      <c r="D365" s="9" cm="1">
        <f t="array" ref="D365">_xll.SNL.Clients.Office.Excel.Functions.SPG($A365, "SP_DEBT_TO_EQUITY", D$3)</f>
        <v>0.60099999999999998</v>
      </c>
      <c r="E365" s="9" cm="1">
        <f t="array" ref="E365">_xll.SNL.Clients.Office.Excel.Functions.SPG($A365, "SP_DEBT_TO_EQUITY", E$3)</f>
        <v>0.66100000000000003</v>
      </c>
      <c r="F365" s="9" cm="1">
        <f t="array" ref="F365">_xll.SNL.Clients.Office.Excel.Functions.SPG($A365, "SP_DEBT_TO_EQUITY", F$3)</f>
        <v>0.74399999999999999</v>
      </c>
      <c r="G365" s="9" cm="1">
        <f t="array" ref="G365">_xll.SNL.Clients.Office.Excel.Functions.SPG($A365, "SP_DEBT_TO_EQUITY", G$3)</f>
        <v>0.873</v>
      </c>
      <c r="H365" s="9" cm="1">
        <f t="array" ref="H365">_xll.SNL.Clients.Office.Excel.Functions.SPG($A365, "SP_DEBT_TO_EQUITY", H$3)</f>
        <v>0.70599999999999996</v>
      </c>
      <c r="I365" s="9" cm="1">
        <f t="array" ref="I365">_xll.SNL.Clients.Office.Excel.Functions.SPG($A365, "SP_DEBT_TO_EQUITY", I$3)</f>
        <v>0.74399999999999999</v>
      </c>
      <c r="J365" s="9" cm="1">
        <f t="array" ref="J365">_xll.SNL.Clients.Office.Excel.Functions.SPG($A365, "SP_DEBT_TO_EQUITY", J$3)</f>
        <v>0.84099999999999997</v>
      </c>
    </row>
    <row r="366" spans="1:10" x14ac:dyDescent="0.3">
      <c r="A366" s="11" t="s">
        <v>365</v>
      </c>
      <c r="B366" s="9" cm="1">
        <f t="array" ref="B366">_xll.SNL.Clients.Office.Excel.Functions.SPG($A366, "SP_DEBT_TO_EQUITY", B$3)</f>
        <v>1.4379999999999999</v>
      </c>
      <c r="C366" s="9" cm="1">
        <f t="array" ref="C366">_xll.SNL.Clients.Office.Excel.Functions.SPG($A366, "SP_DEBT_TO_EQUITY", C$3)</f>
        <v>1.42</v>
      </c>
      <c r="D366" s="9" cm="1">
        <f t="array" ref="D366">_xll.SNL.Clients.Office.Excel.Functions.SPG($A366, "SP_DEBT_TO_EQUITY", D$3)</f>
        <v>1.371</v>
      </c>
      <c r="E366" s="9" cm="1">
        <f t="array" ref="E366">_xll.SNL.Clients.Office.Excel.Functions.SPG($A366, "SP_DEBT_TO_EQUITY", E$3)</f>
        <v>1.363</v>
      </c>
      <c r="F366" s="9" cm="1">
        <f t="array" ref="F366">_xll.SNL.Clients.Office.Excel.Functions.SPG($A366, "SP_DEBT_TO_EQUITY", F$3)</f>
        <v>1.397</v>
      </c>
      <c r="G366" s="9" cm="1">
        <f t="array" ref="G366">_xll.SNL.Clients.Office.Excel.Functions.SPG($A366, "SP_DEBT_TO_EQUITY", G$3)</f>
        <v>1.32</v>
      </c>
      <c r="H366" s="9" cm="1">
        <f t="array" ref="H366">_xll.SNL.Clients.Office.Excel.Functions.SPG($A366, "SP_DEBT_TO_EQUITY", H$3)</f>
        <v>1.3129999999999999</v>
      </c>
      <c r="I366" s="9" cm="1">
        <f t="array" ref="I366">_xll.SNL.Clients.Office.Excel.Functions.SPG($A366, "SP_DEBT_TO_EQUITY", I$3)</f>
        <v>1.3169999999999999</v>
      </c>
      <c r="J366" s="9" cm="1">
        <f t="array" ref="J366">_xll.SNL.Clients.Office.Excel.Functions.SPG($A366, "SP_DEBT_TO_EQUITY", J$3)</f>
        <v>1.3839999999999999</v>
      </c>
    </row>
    <row r="367" spans="1:10" x14ac:dyDescent="0.3">
      <c r="A367" s="11" t="s">
        <v>366</v>
      </c>
      <c r="B367" s="9" cm="1">
        <f t="array" ref="B367">_xll.SNL.Clients.Office.Excel.Functions.SPG($A367, "SP_DEBT_TO_EQUITY", B$3)</f>
        <v>0.97458272459989004</v>
      </c>
      <c r="C367" s="9" cm="1">
        <f t="array" ref="C367">_xll.SNL.Clients.Office.Excel.Functions.SPG($A367, "SP_DEBT_TO_EQUITY", C$3)</f>
        <v>0.95306354861574505</v>
      </c>
      <c r="D367" s="9" cm="1">
        <f t="array" ref="D367">_xll.SNL.Clients.Office.Excel.Functions.SPG($A367, "SP_DEBT_TO_EQUITY", D$3)</f>
        <v>0.97566978457831</v>
      </c>
      <c r="E367" s="9" cm="1">
        <f t="array" ref="E367">_xll.SNL.Clients.Office.Excel.Functions.SPG($A367, "SP_DEBT_TO_EQUITY", E$3)</f>
        <v>0.95887979658184397</v>
      </c>
      <c r="F367" s="9" cm="1">
        <f t="array" ref="F367">_xll.SNL.Clients.Office.Excel.Functions.SPG($A367, "SP_DEBT_TO_EQUITY", F$3)</f>
        <v>0.90269994976754298</v>
      </c>
      <c r="G367" s="9" cm="1">
        <f t="array" ref="G367">_xll.SNL.Clients.Office.Excel.Functions.SPG($A367, "SP_DEBT_TO_EQUITY", G$3)</f>
        <v>0.90069512590648104</v>
      </c>
      <c r="H367" s="9" cm="1">
        <f t="array" ref="H367">_xll.SNL.Clients.Office.Excel.Functions.SPG($A367, "SP_DEBT_TO_EQUITY", H$3)</f>
        <v>0.88509296952888405</v>
      </c>
      <c r="I367" s="9" cm="1">
        <f t="array" ref="I367">_xll.SNL.Clients.Office.Excel.Functions.SPG($A367, "SP_DEBT_TO_EQUITY", I$3)</f>
        <v>0.67865519668071395</v>
      </c>
      <c r="J367" s="9" cm="1">
        <f t="array" ref="J367">_xll.SNL.Clients.Office.Excel.Functions.SPG($A367, "SP_DEBT_TO_EQUITY", J$3)</f>
        <v>0.68053879800135098</v>
      </c>
    </row>
    <row r="368" spans="1:10" x14ac:dyDescent="0.3">
      <c r="A368" s="11" t="s">
        <v>367</v>
      </c>
      <c r="B368" s="9" cm="1">
        <f t="array" ref="B368">_xll.SNL.Clients.Office.Excel.Functions.SPG($A368, "SP_DEBT_TO_EQUITY", B$3)</f>
        <v>0.17799999999999999</v>
      </c>
      <c r="C368" s="9" cm="1">
        <f t="array" ref="C368">_xll.SNL.Clients.Office.Excel.Functions.SPG($A368, "SP_DEBT_TO_EQUITY", C$3)</f>
        <v>0.19700000000000001</v>
      </c>
      <c r="D368" s="9" cm="1">
        <f t="array" ref="D368">_xll.SNL.Clients.Office.Excel.Functions.SPG($A368, "SP_DEBT_TO_EQUITY", D$3)</f>
        <v>0.19400000000000001</v>
      </c>
      <c r="E368" s="9" cm="1">
        <f t="array" ref="E368">_xll.SNL.Clients.Office.Excel.Functions.SPG($A368, "SP_DEBT_TO_EQUITY", E$3)</f>
        <v>0.20300000000000001</v>
      </c>
      <c r="F368" s="9" cm="1">
        <f t="array" ref="F368">_xll.SNL.Clients.Office.Excel.Functions.SPG($A368, "SP_DEBT_TO_EQUITY", F$3)</f>
        <v>0.24099999999999999</v>
      </c>
      <c r="G368" s="9" cm="1">
        <f t="array" ref="G368">_xll.SNL.Clients.Office.Excel.Functions.SPG($A368, "SP_DEBT_TO_EQUITY", G$3)</f>
        <v>0.25700000000000001</v>
      </c>
      <c r="H368" s="9" cm="1">
        <f t="array" ref="H368">_xll.SNL.Clients.Office.Excel.Functions.SPG($A368, "SP_DEBT_TO_EQUITY", H$3)</f>
        <v>0.25</v>
      </c>
      <c r="I368" s="9" cm="1">
        <f t="array" ref="I368">_xll.SNL.Clients.Office.Excel.Functions.SPG($A368, "SP_DEBT_TO_EQUITY", I$3)</f>
        <v>0.252</v>
      </c>
      <c r="J368" s="9" cm="1">
        <f t="array" ref="J368">_xll.SNL.Clients.Office.Excel.Functions.SPG($A368, "SP_DEBT_TO_EQUITY", J$3)</f>
        <v>0.26600000000000001</v>
      </c>
    </row>
    <row r="369" spans="1:10" x14ac:dyDescent="0.3">
      <c r="A369" s="11" t="s">
        <v>368</v>
      </c>
      <c r="B369" s="9" cm="1">
        <f t="array" ref="B369">_xll.SNL.Clients.Office.Excel.Functions.SPG($A369, "SP_DEBT_TO_EQUITY", B$3)</f>
        <v>0.52700000000000002</v>
      </c>
      <c r="C369" s="9" cm="1">
        <f t="array" ref="C369">_xll.SNL.Clients.Office.Excel.Functions.SPG($A369, "SP_DEBT_TO_EQUITY", C$3)</f>
        <v>0.54200000000000004</v>
      </c>
      <c r="D369" s="9" cm="1">
        <f t="array" ref="D369">_xll.SNL.Clients.Office.Excel.Functions.SPG($A369, "SP_DEBT_TO_EQUITY", D$3)</f>
        <v>0.58799999999999997</v>
      </c>
      <c r="E369" s="9" cm="1">
        <f t="array" ref="E369">_xll.SNL.Clients.Office.Excel.Functions.SPG($A369, "SP_DEBT_TO_EQUITY", E$3)</f>
        <v>0.59</v>
      </c>
      <c r="F369" s="9" cm="1">
        <f t="array" ref="F369">_xll.SNL.Clients.Office.Excel.Functions.SPG($A369, "SP_DEBT_TO_EQUITY", F$3)</f>
        <v>0.63200000000000001</v>
      </c>
      <c r="G369" s="9" cm="1">
        <f t="array" ref="G369">_xll.SNL.Clients.Office.Excel.Functions.SPG($A369, "SP_DEBT_TO_EQUITY", G$3)</f>
        <v>0.67100000000000004</v>
      </c>
      <c r="H369" s="9" cm="1">
        <f t="array" ref="H369">_xll.SNL.Clients.Office.Excel.Functions.SPG($A369, "SP_DEBT_TO_EQUITY", H$3)</f>
        <v>0.74399999999999999</v>
      </c>
      <c r="I369" s="9" cm="1">
        <f t="array" ref="I369">_xll.SNL.Clients.Office.Excel.Functions.SPG($A369, "SP_DEBT_TO_EQUITY", I$3)</f>
        <v>0.747</v>
      </c>
      <c r="J369" s="9" cm="1">
        <f t="array" ref="J369">_xll.SNL.Clients.Office.Excel.Functions.SPG($A369, "SP_DEBT_TO_EQUITY", J$3)</f>
        <v>0.81200000000000006</v>
      </c>
    </row>
    <row r="370" spans="1:10" x14ac:dyDescent="0.3">
      <c r="A370" s="11" t="s">
        <v>369</v>
      </c>
      <c r="B370" s="9" cm="1">
        <f t="array" ref="B370">_xll.SNL.Clients.Office.Excel.Functions.SPG($A370, "SP_DEBT_TO_EQUITY", B$3)</f>
        <v>0.63500000000000001</v>
      </c>
      <c r="C370" s="9" cm="1">
        <f t="array" ref="C370">_xll.SNL.Clients.Office.Excel.Functions.SPG($A370, "SP_DEBT_TO_EQUITY", C$3)</f>
        <v>0.61099999999999999</v>
      </c>
      <c r="D370" s="9" cm="1">
        <f t="array" ref="D370">_xll.SNL.Clients.Office.Excel.Functions.SPG($A370, "SP_DEBT_TO_EQUITY", D$3)</f>
        <v>0.70599999999999996</v>
      </c>
      <c r="E370" s="9" cm="1">
        <f t="array" ref="E370">_xll.SNL.Clients.Office.Excel.Functions.SPG($A370, "SP_DEBT_TO_EQUITY", E$3)</f>
        <v>0.57999999999999996</v>
      </c>
      <c r="F370" s="9" cm="1">
        <f t="array" ref="F370">_xll.SNL.Clients.Office.Excel.Functions.SPG($A370, "SP_DEBT_TO_EQUITY", F$3)</f>
        <v>0.629</v>
      </c>
      <c r="G370" s="9" cm="1">
        <f t="array" ref="G370">_xll.SNL.Clients.Office.Excel.Functions.SPG($A370, "SP_DEBT_TO_EQUITY", G$3)</f>
        <v>0.71</v>
      </c>
      <c r="H370" s="9" cm="1">
        <f t="array" ref="H370">_xll.SNL.Clients.Office.Excel.Functions.SPG($A370, "SP_DEBT_TO_EQUITY", H$3)</f>
        <v>0.70799999999999996</v>
      </c>
      <c r="I370" s="9" cm="1">
        <f t="array" ref="I370">_xll.SNL.Clients.Office.Excel.Functions.SPG($A370, "SP_DEBT_TO_EQUITY", I$3)</f>
        <v>0.78800000000000003</v>
      </c>
      <c r="J370" s="9" cm="1">
        <f t="array" ref="J370">_xll.SNL.Clients.Office.Excel.Functions.SPG($A370, "SP_DEBT_TO_EQUITY", J$3)</f>
        <v>0.79400000000000004</v>
      </c>
    </row>
    <row r="371" spans="1:10" x14ac:dyDescent="0.3">
      <c r="A371" s="11" t="s">
        <v>370</v>
      </c>
      <c r="B371" s="9" cm="1">
        <f t="array" ref="B371">_xll.SNL.Clients.Office.Excel.Functions.SPG($A371, "SP_DEBT_TO_EQUITY", B$3)</f>
        <v>0.93400000000000005</v>
      </c>
      <c r="C371" s="9" cm="1">
        <f t="array" ref="C371">_xll.SNL.Clients.Office.Excel.Functions.SPG($A371, "SP_DEBT_TO_EQUITY", C$3)</f>
        <v>1.0329999999999999</v>
      </c>
      <c r="D371" s="9" cm="1">
        <f t="array" ref="D371">_xll.SNL.Clients.Office.Excel.Functions.SPG($A371, "SP_DEBT_TO_EQUITY", D$3)</f>
        <v>1.0069999999999999</v>
      </c>
      <c r="E371" s="9" cm="1">
        <f t="array" ref="E371">_xll.SNL.Clients.Office.Excel.Functions.SPG($A371, "SP_DEBT_TO_EQUITY", E$3)</f>
        <v>0.755</v>
      </c>
      <c r="F371" s="9" cm="1">
        <f t="array" ref="F371">_xll.SNL.Clients.Office.Excel.Functions.SPG($A371, "SP_DEBT_TO_EQUITY", F$3)</f>
        <v>0.81799999999999995</v>
      </c>
      <c r="G371" s="9" cm="1">
        <f t="array" ref="G371">_xll.SNL.Clients.Office.Excel.Functions.SPG($A371, "SP_DEBT_TO_EQUITY", G$3)</f>
        <v>0.85699999999999998</v>
      </c>
      <c r="H371" s="9" cm="1">
        <f t="array" ref="H371">_xll.SNL.Clients.Office.Excel.Functions.SPG($A371, "SP_DEBT_TO_EQUITY", H$3)</f>
        <v>0.751</v>
      </c>
      <c r="I371" s="9" cm="1">
        <f t="array" ref="I371">_xll.SNL.Clients.Office.Excel.Functions.SPG($A371, "SP_DEBT_TO_EQUITY", I$3)</f>
        <v>0.77900000000000003</v>
      </c>
      <c r="J371" s="9" cm="1">
        <f t="array" ref="J371">_xll.SNL.Clients.Office.Excel.Functions.SPG($A371, "SP_DEBT_TO_EQUITY", J$3)</f>
        <v>0.75</v>
      </c>
    </row>
    <row r="372" spans="1:10" x14ac:dyDescent="0.3">
      <c r="A372" s="11" t="s">
        <v>371</v>
      </c>
      <c r="B372" s="9" t="str" cm="1">
        <f t="array" ref="B372">_xll.SNL.Clients.Office.Excel.Functions.SPG($A372, "SP_DEBT_TO_EQUITY", B$3)</f>
        <v>NA</v>
      </c>
      <c r="C372" s="9" cm="1">
        <f t="array" ref="C372">_xll.SNL.Clients.Office.Excel.Functions.SPG($A372, "SP_DEBT_TO_EQUITY", C$3)</f>
        <v>1.0569999999999999</v>
      </c>
      <c r="D372" s="9" cm="1">
        <f t="array" ref="D372">_xll.SNL.Clients.Office.Excel.Functions.SPG($A372, "SP_DEBT_TO_EQUITY", D$3)</f>
        <v>1.0920000000000001</v>
      </c>
      <c r="E372" s="9" cm="1">
        <f t="array" ref="E372">_xll.SNL.Clients.Office.Excel.Functions.SPG($A372, "SP_DEBT_TO_EQUITY", E$3)</f>
        <v>1.133</v>
      </c>
      <c r="F372" s="9" cm="1">
        <f t="array" ref="F372">_xll.SNL.Clients.Office.Excel.Functions.SPG($A372, "SP_DEBT_TO_EQUITY", F$3)</f>
        <v>1.0920000000000001</v>
      </c>
      <c r="G372" s="9" cm="1">
        <f t="array" ref="G372">_xll.SNL.Clients.Office.Excel.Functions.SPG($A372, "SP_DEBT_TO_EQUITY", G$3)</f>
        <v>1.0720000000000001</v>
      </c>
      <c r="H372" s="9" cm="1">
        <f t="array" ref="H372">_xll.SNL.Clients.Office.Excel.Functions.SPG($A372, "SP_DEBT_TO_EQUITY", H$3)</f>
        <v>1.171</v>
      </c>
      <c r="I372" s="9" cm="1">
        <f t="array" ref="I372">_xll.SNL.Clients.Office.Excel.Functions.SPG($A372, "SP_DEBT_TO_EQUITY", I$3)</f>
        <v>1.163</v>
      </c>
      <c r="J372" s="9" cm="1">
        <f t="array" ref="J372">_xll.SNL.Clients.Office.Excel.Functions.SPG($A372, "SP_DEBT_TO_EQUITY", J$3)</f>
        <v>1.1859999999999999</v>
      </c>
    </row>
    <row r="373" spans="1:10" x14ac:dyDescent="0.3">
      <c r="A373" s="11" t="s">
        <v>372</v>
      </c>
      <c r="B373" s="9" cm="1">
        <f t="array" ref="B373">_xll.SNL.Clients.Office.Excel.Functions.SPG($A373, "SP_DEBT_TO_EQUITY", B$3)</f>
        <v>0.29696573157765599</v>
      </c>
      <c r="C373" s="9" cm="1">
        <f t="array" ref="C373">_xll.SNL.Clients.Office.Excel.Functions.SPG($A373, "SP_DEBT_TO_EQUITY", C$3)</f>
        <v>0.329784558638612</v>
      </c>
      <c r="D373" s="9" cm="1">
        <f t="array" ref="D373">_xll.SNL.Clients.Office.Excel.Functions.SPG($A373, "SP_DEBT_TO_EQUITY", D$3)</f>
        <v>0.34490443130196302</v>
      </c>
      <c r="E373" s="9" cm="1">
        <f t="array" ref="E373">_xll.SNL.Clients.Office.Excel.Functions.SPG($A373, "SP_DEBT_TO_EQUITY", E$3)</f>
        <v>0.35781948168007099</v>
      </c>
      <c r="F373" s="9" cm="1">
        <f t="array" ref="F373">_xll.SNL.Clients.Office.Excel.Functions.SPG($A373, "SP_DEBT_TO_EQUITY", F$3)</f>
        <v>0.38591857181892703</v>
      </c>
      <c r="G373" s="9" cm="1">
        <f t="array" ref="G373">_xll.SNL.Clients.Office.Excel.Functions.SPG($A373, "SP_DEBT_TO_EQUITY", G$3)</f>
        <v>0.356553195436416</v>
      </c>
      <c r="H373" s="9" cm="1">
        <f t="array" ref="H373">_xll.SNL.Clients.Office.Excel.Functions.SPG($A373, "SP_DEBT_TO_EQUITY", H$3)</f>
        <v>0.37646019436536798</v>
      </c>
      <c r="I373" s="9" cm="1">
        <f t="array" ref="I373">_xll.SNL.Clients.Office.Excel.Functions.SPG($A373, "SP_DEBT_TO_EQUITY", I$3)</f>
        <v>0.379963716992542</v>
      </c>
      <c r="J373" s="9" cm="1">
        <f t="array" ref="J373">_xll.SNL.Clients.Office.Excel.Functions.SPG($A373, "SP_DEBT_TO_EQUITY", J$3)</f>
        <v>0.43294212057377901</v>
      </c>
    </row>
    <row r="374" spans="1:10" x14ac:dyDescent="0.3">
      <c r="A374" s="11" t="s">
        <v>373</v>
      </c>
      <c r="B374" s="9" cm="1">
        <f t="array" ref="B374">_xll.SNL.Clients.Office.Excel.Functions.SPG($A374, "SP_DEBT_TO_EQUITY", B$3)</f>
        <v>0.70182872325642798</v>
      </c>
      <c r="C374" s="9" cm="1">
        <f t="array" ref="C374">_xll.SNL.Clients.Office.Excel.Functions.SPG($A374, "SP_DEBT_TO_EQUITY", C$3)</f>
        <v>0.68517246604922499</v>
      </c>
      <c r="D374" s="9" cm="1">
        <f t="array" ref="D374">_xll.SNL.Clients.Office.Excel.Functions.SPG($A374, "SP_DEBT_TO_EQUITY", D$3)</f>
        <v>0.68941220402221803</v>
      </c>
      <c r="E374" s="9" cm="1">
        <f t="array" ref="E374">_xll.SNL.Clients.Office.Excel.Functions.SPG($A374, "SP_DEBT_TO_EQUITY", E$3)</f>
        <v>0.67070929492217102</v>
      </c>
      <c r="F374" s="9" cm="1">
        <f t="array" ref="F374">_xll.SNL.Clients.Office.Excel.Functions.SPG($A374, "SP_DEBT_TO_EQUITY", F$3)</f>
        <v>0.66095076790965501</v>
      </c>
      <c r="G374" s="9" cm="1">
        <f t="array" ref="G374">_xll.SNL.Clients.Office.Excel.Functions.SPG($A374, "SP_DEBT_TO_EQUITY", G$3)</f>
        <v>0.66420139518057397</v>
      </c>
      <c r="H374" s="9" cm="1">
        <f t="array" ref="H374">_xll.SNL.Clients.Office.Excel.Functions.SPG($A374, "SP_DEBT_TO_EQUITY", H$3)</f>
        <v>0.65743953085114903</v>
      </c>
      <c r="I374" s="9" cm="1">
        <f t="array" ref="I374">_xll.SNL.Clients.Office.Excel.Functions.SPG($A374, "SP_DEBT_TO_EQUITY", I$3)</f>
        <v>0.64223803647155298</v>
      </c>
      <c r="J374" s="9" cm="1">
        <f t="array" ref="J374">_xll.SNL.Clients.Office.Excel.Functions.SPG($A374, "SP_DEBT_TO_EQUITY", J$3)</f>
        <v>0.65900776722274101</v>
      </c>
    </row>
    <row r="375" spans="1:10" x14ac:dyDescent="0.3">
      <c r="A375" s="11" t="s">
        <v>374</v>
      </c>
      <c r="B375" s="9" cm="1">
        <f t="array" ref="B375">_xll.SNL.Clients.Office.Excel.Functions.SPG($A375, "SP_DEBT_TO_EQUITY", B$3)</f>
        <v>0.71042036286217902</v>
      </c>
      <c r="C375" s="9" cm="1">
        <f t="array" ref="C375">_xll.SNL.Clients.Office.Excel.Functions.SPG($A375, "SP_DEBT_TO_EQUITY", C$3)</f>
        <v>0.67439912456068996</v>
      </c>
      <c r="D375" s="9" cm="1">
        <f t="array" ref="D375">_xll.SNL.Clients.Office.Excel.Functions.SPG($A375, "SP_DEBT_TO_EQUITY", D$3)</f>
        <v>0.668200225310428</v>
      </c>
      <c r="E375" s="9" cm="1">
        <f t="array" ref="E375">_xll.SNL.Clients.Office.Excel.Functions.SPG($A375, "SP_DEBT_TO_EQUITY", E$3)</f>
        <v>0.66186923484562299</v>
      </c>
      <c r="F375" s="9" cm="1">
        <f t="array" ref="F375">_xll.SNL.Clients.Office.Excel.Functions.SPG($A375, "SP_DEBT_TO_EQUITY", F$3)</f>
        <v>0.649540771625152</v>
      </c>
      <c r="G375" s="9" cm="1">
        <f t="array" ref="G375">_xll.SNL.Clients.Office.Excel.Functions.SPG($A375, "SP_DEBT_TO_EQUITY", G$3)</f>
        <v>0.61179807659551999</v>
      </c>
      <c r="H375" s="9" cm="1">
        <f t="array" ref="H375">_xll.SNL.Clients.Office.Excel.Functions.SPG($A375, "SP_DEBT_TO_EQUITY", H$3)</f>
        <v>0.59620699749859196</v>
      </c>
      <c r="I375" s="9" cm="1">
        <f t="array" ref="I375">_xll.SNL.Clients.Office.Excel.Functions.SPG($A375, "SP_DEBT_TO_EQUITY", I$3)</f>
        <v>0.64333881421000005</v>
      </c>
      <c r="J375" s="9" cm="1">
        <f t="array" ref="J375">_xll.SNL.Clients.Office.Excel.Functions.SPG($A375, "SP_DEBT_TO_EQUITY", J$3)</f>
        <v>0.64409281961613696</v>
      </c>
    </row>
    <row r="376" spans="1:10" x14ac:dyDescent="0.3">
      <c r="A376" s="11" t="s">
        <v>375</v>
      </c>
      <c r="B376" s="9" cm="1">
        <f t="array" ref="B376">_xll.SNL.Clients.Office.Excel.Functions.SPG($A376, "SP_DEBT_TO_EQUITY", B$3)</f>
        <v>9.1999999999999998E-2</v>
      </c>
      <c r="C376" s="9" cm="1">
        <f t="array" ref="C376">_xll.SNL.Clients.Office.Excel.Functions.SPG($A376, "SP_DEBT_TO_EQUITY", C$3)</f>
        <v>0.1</v>
      </c>
      <c r="D376" s="9" cm="1">
        <f t="array" ref="D376">_xll.SNL.Clients.Office.Excel.Functions.SPG($A376, "SP_DEBT_TO_EQUITY", D$3)</f>
        <v>9.1999999999999998E-2</v>
      </c>
      <c r="E376" s="9" cm="1">
        <f t="array" ref="E376">_xll.SNL.Clients.Office.Excel.Functions.SPG($A376, "SP_DEBT_TO_EQUITY", E$3)</f>
        <v>9.6000000000000002E-2</v>
      </c>
      <c r="F376" s="9" cm="1">
        <f t="array" ref="F376">_xll.SNL.Clients.Office.Excel.Functions.SPG($A376, "SP_DEBT_TO_EQUITY", F$3)</f>
        <v>0.1</v>
      </c>
      <c r="G376" s="9" cm="1">
        <f t="array" ref="G376">_xll.SNL.Clients.Office.Excel.Functions.SPG($A376, "SP_DEBT_TO_EQUITY", G$3)</f>
        <v>0.107</v>
      </c>
      <c r="H376" s="9" cm="1">
        <f t="array" ref="H376">_xll.SNL.Clients.Office.Excel.Functions.SPG($A376, "SP_DEBT_TO_EQUITY", H$3)</f>
        <v>0.109</v>
      </c>
      <c r="I376" s="9" cm="1">
        <f t="array" ref="I376">_xll.SNL.Clients.Office.Excel.Functions.SPG($A376, "SP_DEBT_TO_EQUITY", I$3)</f>
        <v>0.113</v>
      </c>
      <c r="J376" s="9" cm="1">
        <f t="array" ref="J376">_xll.SNL.Clients.Office.Excel.Functions.SPG($A376, "SP_DEBT_TO_EQUITY", J$3)</f>
        <v>0.115</v>
      </c>
    </row>
    <row r="377" spans="1:10" x14ac:dyDescent="0.3">
      <c r="A377" s="11" t="s">
        <v>376</v>
      </c>
      <c r="B377" s="9" cm="1">
        <f t="array" ref="B377">_xll.SNL.Clients.Office.Excel.Functions.SPG($A377, "SP_DEBT_TO_EQUITY", B$3)</f>
        <v>0.32417730381860299</v>
      </c>
      <c r="C377" s="9" cm="1">
        <f t="array" ref="C377">_xll.SNL.Clients.Office.Excel.Functions.SPG($A377, "SP_DEBT_TO_EQUITY", C$3)</f>
        <v>0.39195979899497502</v>
      </c>
      <c r="D377" s="9" cm="1">
        <f t="array" ref="D377">_xll.SNL.Clients.Office.Excel.Functions.SPG($A377, "SP_DEBT_TO_EQUITY", D$3)</f>
        <v>0.40134565066481598</v>
      </c>
      <c r="E377" s="9" cm="1">
        <f t="array" ref="E377">_xll.SNL.Clients.Office.Excel.Functions.SPG($A377, "SP_DEBT_TO_EQUITY", E$3)</f>
        <v>0.32531101034763399</v>
      </c>
      <c r="F377" s="9" cm="1">
        <f t="array" ref="F377">_xll.SNL.Clients.Office.Excel.Functions.SPG($A377, "SP_DEBT_TO_EQUITY", F$3)</f>
        <v>0.25336690478978802</v>
      </c>
      <c r="G377" s="9" cm="1">
        <f t="array" ref="G377">_xll.SNL.Clients.Office.Excel.Functions.SPG($A377, "SP_DEBT_TO_EQUITY", G$3)</f>
        <v>0.163779797633339</v>
      </c>
      <c r="H377" s="9" cm="1">
        <f t="array" ref="H377">_xll.SNL.Clients.Office.Excel.Functions.SPG($A377, "SP_DEBT_TO_EQUITY", H$3)</f>
        <v>0.39007751937984497</v>
      </c>
      <c r="I377" s="9" cm="1">
        <f t="array" ref="I377">_xll.SNL.Clients.Office.Excel.Functions.SPG($A377, "SP_DEBT_TO_EQUITY", I$3)</f>
        <v>0.437728827801453</v>
      </c>
      <c r="J377" s="9" cm="1">
        <f t="array" ref="J377">_xll.SNL.Clients.Office.Excel.Functions.SPG($A377, "SP_DEBT_TO_EQUITY", J$3)</f>
        <v>0.25482191456632403</v>
      </c>
    </row>
    <row r="378" spans="1:10" x14ac:dyDescent="0.3">
      <c r="A378" s="11" t="s">
        <v>377</v>
      </c>
      <c r="B378" s="9" cm="1">
        <f t="array" ref="B378">_xll.SNL.Clients.Office.Excel.Functions.SPG($A378, "SP_DEBT_TO_EQUITY", B$3)</f>
        <v>1.1599999999999999</v>
      </c>
      <c r="C378" s="9" cm="1">
        <f t="array" ref="C378">_xll.SNL.Clients.Office.Excel.Functions.SPG($A378, "SP_DEBT_TO_EQUITY", C$3)</f>
        <v>1.1359999999999999</v>
      </c>
      <c r="D378" s="9" cm="1">
        <f t="array" ref="D378">_xll.SNL.Clients.Office.Excel.Functions.SPG($A378, "SP_DEBT_TO_EQUITY", D$3)</f>
        <v>1.145</v>
      </c>
      <c r="E378" s="9" cm="1">
        <f t="array" ref="E378">_xll.SNL.Clients.Office.Excel.Functions.SPG($A378, "SP_DEBT_TO_EQUITY", E$3)</f>
        <v>1.1990000000000001</v>
      </c>
      <c r="F378" s="9" cm="1">
        <f t="array" ref="F378">_xll.SNL.Clients.Office.Excel.Functions.SPG($A378, "SP_DEBT_TO_EQUITY", F$3)</f>
        <v>1.208</v>
      </c>
      <c r="G378" s="9" cm="1">
        <f t="array" ref="G378">_xll.SNL.Clients.Office.Excel.Functions.SPG($A378, "SP_DEBT_TO_EQUITY", G$3)</f>
        <v>1.24</v>
      </c>
      <c r="H378" s="9" cm="1">
        <f t="array" ref="H378">_xll.SNL.Clients.Office.Excel.Functions.SPG($A378, "SP_DEBT_TO_EQUITY", H$3)</f>
        <v>1.1879999999999999</v>
      </c>
      <c r="I378" s="9" cm="1">
        <f t="array" ref="I378">_xll.SNL.Clients.Office.Excel.Functions.SPG($A378, "SP_DEBT_TO_EQUITY", I$3)</f>
        <v>1.2210000000000001</v>
      </c>
      <c r="J378" s="9" cm="1">
        <f t="array" ref="J378">_xll.SNL.Clients.Office.Excel.Functions.SPG($A378, "SP_DEBT_TO_EQUITY", J$3)</f>
        <v>1.24</v>
      </c>
    </row>
    <row r="379" spans="1:10" x14ac:dyDescent="0.3">
      <c r="A379" s="11" t="s">
        <v>378</v>
      </c>
      <c r="B379" s="9" cm="1">
        <f t="array" ref="B379">_xll.SNL.Clients.Office.Excel.Functions.SPG($A379, "SP_DEBT_TO_EQUITY", B$3)</f>
        <v>0.151</v>
      </c>
      <c r="C379" s="9" cm="1">
        <f t="array" ref="C379">_xll.SNL.Clients.Office.Excel.Functions.SPG($A379, "SP_DEBT_TO_EQUITY", C$3)</f>
        <v>0.16</v>
      </c>
      <c r="D379" s="9" cm="1">
        <f t="array" ref="D379">_xll.SNL.Clients.Office.Excel.Functions.SPG($A379, "SP_DEBT_TO_EQUITY", D$3)</f>
        <v>0.16400000000000001</v>
      </c>
      <c r="E379" s="9" cm="1">
        <f t="array" ref="E379">_xll.SNL.Clients.Office.Excel.Functions.SPG($A379, "SP_DEBT_TO_EQUITY", E$3)</f>
        <v>0.18</v>
      </c>
      <c r="F379" s="9" cm="1">
        <f t="array" ref="F379">_xll.SNL.Clients.Office.Excel.Functions.SPG($A379, "SP_DEBT_TO_EQUITY", F$3)</f>
        <v>0.252</v>
      </c>
      <c r="G379" s="9" cm="1">
        <f t="array" ref="G379">_xll.SNL.Clients.Office.Excel.Functions.SPG($A379, "SP_DEBT_TO_EQUITY", G$3)</f>
        <v>0.31</v>
      </c>
      <c r="H379" s="9" cm="1">
        <f t="array" ref="H379">_xll.SNL.Clients.Office.Excel.Functions.SPG($A379, "SP_DEBT_TO_EQUITY", H$3)</f>
        <v>0.35199999999999998</v>
      </c>
      <c r="I379" s="9" cm="1">
        <f t="array" ref="I379">_xll.SNL.Clients.Office.Excel.Functions.SPG($A379, "SP_DEBT_TO_EQUITY", I$3)</f>
        <v>0.38300000000000001</v>
      </c>
      <c r="J379" s="9" cm="1">
        <f t="array" ref="J379">_xll.SNL.Clients.Office.Excel.Functions.SPG($A379, "SP_DEBT_TO_EQUITY", J$3)</f>
        <v>0.438</v>
      </c>
    </row>
    <row r="380" spans="1:10" x14ac:dyDescent="0.3">
      <c r="A380" s="11" t="s">
        <v>379</v>
      </c>
      <c r="B380" s="9" cm="1">
        <f t="array" ref="B380">_xll.SNL.Clients.Office.Excel.Functions.SPG($A380, "SP_DEBT_TO_EQUITY", B$3)</f>
        <v>0.435</v>
      </c>
      <c r="C380" s="9" cm="1">
        <f t="array" ref="C380">_xll.SNL.Clients.Office.Excel.Functions.SPG($A380, "SP_DEBT_TO_EQUITY", C$3)</f>
        <v>0.434</v>
      </c>
      <c r="D380" s="9" cm="1">
        <f t="array" ref="D380">_xll.SNL.Clients.Office.Excel.Functions.SPG($A380, "SP_DEBT_TO_EQUITY", D$3)</f>
        <v>0.41799999999999998</v>
      </c>
      <c r="E380" s="9" cm="1">
        <f t="array" ref="E380">_xll.SNL.Clients.Office.Excel.Functions.SPG($A380, "SP_DEBT_TO_EQUITY", E$3)</f>
        <v>0.50800000000000001</v>
      </c>
      <c r="F380" s="9" cm="1">
        <f t="array" ref="F380">_xll.SNL.Clients.Office.Excel.Functions.SPG($A380, "SP_DEBT_TO_EQUITY", F$3)</f>
        <v>0.51</v>
      </c>
      <c r="G380" s="9" cm="1">
        <f t="array" ref="G380">_xll.SNL.Clients.Office.Excel.Functions.SPG($A380, "SP_DEBT_TO_EQUITY", G$3)</f>
        <v>0.51600000000000001</v>
      </c>
      <c r="H380" s="9" cm="1">
        <f t="array" ref="H380">_xll.SNL.Clients.Office.Excel.Functions.SPG($A380, "SP_DEBT_TO_EQUITY", H$3)</f>
        <v>0.52200000000000002</v>
      </c>
      <c r="I380" s="9" cm="1">
        <f t="array" ref="I380">_xll.SNL.Clients.Office.Excel.Functions.SPG($A380, "SP_DEBT_TO_EQUITY", I$3)</f>
        <v>0.57299999999999995</v>
      </c>
      <c r="J380" s="9" cm="1">
        <f t="array" ref="J380">_xll.SNL.Clients.Office.Excel.Functions.SPG($A380, "SP_DEBT_TO_EQUITY", J$3)</f>
        <v>0.56100000000000005</v>
      </c>
    </row>
    <row r="381" spans="1:10" x14ac:dyDescent="0.3">
      <c r="A381" s="11" t="s">
        <v>380</v>
      </c>
      <c r="B381" s="9" cm="1">
        <f t="array" ref="B381">_xll.SNL.Clients.Office.Excel.Functions.SPG($A381, "SP_DEBT_TO_EQUITY", B$3)</f>
        <v>1.135</v>
      </c>
      <c r="C381" s="9" cm="1">
        <f t="array" ref="C381">_xll.SNL.Clients.Office.Excel.Functions.SPG($A381, "SP_DEBT_TO_EQUITY", C$3)</f>
        <v>1.1319999999999999</v>
      </c>
      <c r="D381" s="9" cm="1">
        <f t="array" ref="D381">_xll.SNL.Clients.Office.Excel.Functions.SPG($A381, "SP_DEBT_TO_EQUITY", D$3)</f>
        <v>1.1120000000000001</v>
      </c>
      <c r="E381" s="9" cm="1">
        <f t="array" ref="E381">_xll.SNL.Clients.Office.Excel.Functions.SPG($A381, "SP_DEBT_TO_EQUITY", E$3)</f>
        <v>1.1719999999999999</v>
      </c>
      <c r="F381" s="9" cm="1">
        <f t="array" ref="F381">_xll.SNL.Clients.Office.Excel.Functions.SPG($A381, "SP_DEBT_TO_EQUITY", F$3)</f>
        <v>1.1000000000000001</v>
      </c>
      <c r="G381" s="9" cm="1">
        <f t="array" ref="G381">_xll.SNL.Clients.Office.Excel.Functions.SPG($A381, "SP_DEBT_TO_EQUITY", G$3)</f>
        <v>0.98799999999999999</v>
      </c>
      <c r="H381" s="9" cm="1">
        <f t="array" ref="H381">_xll.SNL.Clients.Office.Excel.Functions.SPG($A381, "SP_DEBT_TO_EQUITY", H$3)</f>
        <v>0.89100000000000001</v>
      </c>
      <c r="I381" s="9" cm="1">
        <f t="array" ref="I381">_xll.SNL.Clients.Office.Excel.Functions.SPG($A381, "SP_DEBT_TO_EQUITY", I$3)</f>
        <v>1.1299999999999999</v>
      </c>
      <c r="J381" s="9" cm="1">
        <f t="array" ref="J381">_xll.SNL.Clients.Office.Excel.Functions.SPG($A381, "SP_DEBT_TO_EQUITY", J$3)</f>
        <v>1.26</v>
      </c>
    </row>
    <row r="382" spans="1:10" x14ac:dyDescent="0.3">
      <c r="A382" s="11" t="s">
        <v>381</v>
      </c>
      <c r="B382" s="9" cm="1">
        <f t="array" ref="B382">_xll.SNL.Clients.Office.Excel.Functions.SPG($A382, "SP_DEBT_TO_EQUITY", B$3)</f>
        <v>0.67200000000000004</v>
      </c>
      <c r="C382" s="9" cm="1">
        <f t="array" ref="C382">_xll.SNL.Clients.Office.Excel.Functions.SPG($A382, "SP_DEBT_TO_EQUITY", C$3)</f>
        <v>0.61099999999999999</v>
      </c>
      <c r="D382" s="9" cm="1">
        <f t="array" ref="D382">_xll.SNL.Clients.Office.Excel.Functions.SPG($A382, "SP_DEBT_TO_EQUITY", D$3)</f>
        <v>0.63700000000000001</v>
      </c>
      <c r="E382" s="9" cm="1">
        <f t="array" ref="E382">_xll.SNL.Clients.Office.Excel.Functions.SPG($A382, "SP_DEBT_TO_EQUITY", E$3)</f>
        <v>0.70799999999999996</v>
      </c>
      <c r="F382" s="9" cm="1">
        <f t="array" ref="F382">_xll.SNL.Clients.Office.Excel.Functions.SPG($A382, "SP_DEBT_TO_EQUITY", F$3)</f>
        <v>0.73199999999999998</v>
      </c>
      <c r="G382" s="9" cm="1">
        <f t="array" ref="G382">_xll.SNL.Clients.Office.Excel.Functions.SPG($A382, "SP_DEBT_TO_EQUITY", G$3)</f>
        <v>0.70599999999999996</v>
      </c>
      <c r="H382" s="9" cm="1">
        <f t="array" ref="H382">_xll.SNL.Clients.Office.Excel.Functions.SPG($A382, "SP_DEBT_TO_EQUITY", H$3)</f>
        <v>0.81899999999999995</v>
      </c>
      <c r="I382" s="9" cm="1">
        <f t="array" ref="I382">_xll.SNL.Clients.Office.Excel.Functions.SPG($A382, "SP_DEBT_TO_EQUITY", I$3)</f>
        <v>0.46500000000000002</v>
      </c>
      <c r="J382" s="9" cm="1">
        <f t="array" ref="J382">_xll.SNL.Clients.Office.Excel.Functions.SPG($A382, "SP_DEBT_TO_EQUITY", J$3)</f>
        <v>0.26500000000000001</v>
      </c>
    </row>
    <row r="383" spans="1:10" x14ac:dyDescent="0.3">
      <c r="A383" s="11" t="s">
        <v>382</v>
      </c>
      <c r="B383" s="9" cm="1">
        <f t="array" ref="B383">_xll.SNL.Clients.Office.Excel.Functions.SPG($A383, "SP_DEBT_TO_EQUITY", B$3)</f>
        <v>0.38800000000000001</v>
      </c>
      <c r="C383" s="9" cm="1">
        <f t="array" ref="C383">_xll.SNL.Clients.Office.Excel.Functions.SPG($A383, "SP_DEBT_TO_EQUITY", C$3)</f>
        <v>0.41499999999999998</v>
      </c>
      <c r="D383" s="9" cm="1">
        <f t="array" ref="D383">_xll.SNL.Clients.Office.Excel.Functions.SPG($A383, "SP_DEBT_TO_EQUITY", D$3)</f>
        <v>0.45200000000000001</v>
      </c>
      <c r="E383" s="9" cm="1">
        <f t="array" ref="E383">_xll.SNL.Clients.Office.Excel.Functions.SPG($A383, "SP_DEBT_TO_EQUITY", E$3)</f>
        <v>0.40899999999999997</v>
      </c>
      <c r="F383" s="9" cm="1">
        <f t="array" ref="F383">_xll.SNL.Clients.Office.Excel.Functions.SPG($A383, "SP_DEBT_TO_EQUITY", F$3)</f>
        <v>0.434</v>
      </c>
      <c r="G383" s="9" cm="1">
        <f t="array" ref="G383">_xll.SNL.Clients.Office.Excel.Functions.SPG($A383, "SP_DEBT_TO_EQUITY", G$3)</f>
        <v>0.374</v>
      </c>
      <c r="H383" s="9" cm="1">
        <f t="array" ref="H383">_xll.SNL.Clients.Office.Excel.Functions.SPG($A383, "SP_DEBT_TO_EQUITY", H$3)</f>
        <v>0.40400000000000003</v>
      </c>
      <c r="I383" s="9" cm="1">
        <f t="array" ref="I383">_xll.SNL.Clients.Office.Excel.Functions.SPG($A383, "SP_DEBT_TO_EQUITY", I$3)</f>
        <v>0.39800000000000002</v>
      </c>
      <c r="J383" s="9" cm="1">
        <f t="array" ref="J383">_xll.SNL.Clients.Office.Excel.Functions.SPG($A383, "SP_DEBT_TO_EQUITY", J$3)</f>
        <v>0.40799999999999997</v>
      </c>
    </row>
    <row r="384" spans="1:10" x14ac:dyDescent="0.3">
      <c r="A384" s="11" t="s">
        <v>383</v>
      </c>
      <c r="B384" s="9" t="str" cm="1">
        <f t="array" ref="B384">_xll.SNL.Clients.Office.Excel.Functions.SPG($A384, "SP_DEBT_TO_EQUITY", B$3)</f>
        <v>NA</v>
      </c>
      <c r="C384" s="9" cm="1">
        <f t="array" ref="C384">_xll.SNL.Clients.Office.Excel.Functions.SPG($A384, "SP_DEBT_TO_EQUITY", C$3)</f>
        <v>1.0309999999999999</v>
      </c>
      <c r="D384" s="9" cm="1">
        <f t="array" ref="D384">_xll.SNL.Clients.Office.Excel.Functions.SPG($A384, "SP_DEBT_TO_EQUITY", D$3)</f>
        <v>1.0900000000000001</v>
      </c>
      <c r="E384" s="9" cm="1">
        <f t="array" ref="E384">_xll.SNL.Clients.Office.Excel.Functions.SPG($A384, "SP_DEBT_TO_EQUITY", E$3)</f>
        <v>1.143</v>
      </c>
      <c r="F384" s="9" cm="1">
        <f t="array" ref="F384">_xll.SNL.Clients.Office.Excel.Functions.SPG($A384, "SP_DEBT_TO_EQUITY", F$3)</f>
        <v>1.179</v>
      </c>
      <c r="G384" s="9" cm="1">
        <f t="array" ref="G384">_xll.SNL.Clients.Office.Excel.Functions.SPG($A384, "SP_DEBT_TO_EQUITY", G$3)</f>
        <v>1.18</v>
      </c>
      <c r="H384" s="9" cm="1">
        <f t="array" ref="H384">_xll.SNL.Clients.Office.Excel.Functions.SPG($A384, "SP_DEBT_TO_EQUITY", H$3)</f>
        <v>1.2609999999999999</v>
      </c>
      <c r="I384" s="9" cm="1">
        <f t="array" ref="I384">_xll.SNL.Clients.Office.Excel.Functions.SPG($A384, "SP_DEBT_TO_EQUITY", I$3)</f>
        <v>1.298</v>
      </c>
      <c r="J384" s="9" cm="1">
        <f t="array" ref="J384">_xll.SNL.Clients.Office.Excel.Functions.SPG($A384, "SP_DEBT_TO_EQUITY", J$3)</f>
        <v>1.33</v>
      </c>
    </row>
    <row r="385" spans="1:10" x14ac:dyDescent="0.3">
      <c r="A385" s="11" t="s">
        <v>384</v>
      </c>
      <c r="B385" s="9" cm="1">
        <f t="array" ref="B385">_xll.SNL.Clients.Office.Excel.Functions.SPG($A385, "SP_DEBT_TO_EQUITY", B$3)</f>
        <v>2.4710000000000001</v>
      </c>
      <c r="C385" s="9" cm="1">
        <f t="array" ref="C385">_xll.SNL.Clients.Office.Excel.Functions.SPG($A385, "SP_DEBT_TO_EQUITY", C$3)</f>
        <v>2.6920000000000002</v>
      </c>
      <c r="D385" s="9" cm="1">
        <f t="array" ref="D385">_xll.SNL.Clients.Office.Excel.Functions.SPG($A385, "SP_DEBT_TO_EQUITY", D$3)</f>
        <v>2.984</v>
      </c>
      <c r="E385" s="9" cm="1">
        <f t="array" ref="E385">_xll.SNL.Clients.Office.Excel.Functions.SPG($A385, "SP_DEBT_TO_EQUITY", E$3)</f>
        <v>3.5219999999999998</v>
      </c>
      <c r="F385" s="9" cm="1">
        <f t="array" ref="F385">_xll.SNL.Clients.Office.Excel.Functions.SPG($A385, "SP_DEBT_TO_EQUITY", F$3)</f>
        <v>3.9780000000000002</v>
      </c>
      <c r="G385" s="9" cm="1">
        <f t="array" ref="G385">_xll.SNL.Clients.Office.Excel.Functions.SPG($A385, "SP_DEBT_TO_EQUITY", G$3)</f>
        <v>4.5170000000000003</v>
      </c>
      <c r="H385" s="9" cm="1">
        <f t="array" ref="H385">_xll.SNL.Clients.Office.Excel.Functions.SPG($A385, "SP_DEBT_TO_EQUITY", H$3)</f>
        <v>4.4749999999999996</v>
      </c>
      <c r="I385" s="9" cm="1">
        <f t="array" ref="I385">_xll.SNL.Clients.Office.Excel.Functions.SPG($A385, "SP_DEBT_TO_EQUITY", I$3)</f>
        <v>5.9359999999999999</v>
      </c>
      <c r="J385" s="9" cm="1">
        <f t="array" ref="J385">_xll.SNL.Clients.Office.Excel.Functions.SPG($A385, "SP_DEBT_TO_EQUITY", J$3)</f>
        <v>7.2880000000000003</v>
      </c>
    </row>
    <row r="386" spans="1:10" x14ac:dyDescent="0.3">
      <c r="A386" s="11" t="s">
        <v>385</v>
      </c>
      <c r="B386" s="9" cm="1">
        <f t="array" ref="B386">_xll.SNL.Clients.Office.Excel.Functions.SPG($A386, "SP_DEBT_TO_EQUITY", B$3)</f>
        <v>0.67800000000000005</v>
      </c>
      <c r="C386" s="9" cm="1">
        <f t="array" ref="C386">_xll.SNL.Clients.Office.Excel.Functions.SPG($A386, "SP_DEBT_TO_EQUITY", C$3)</f>
        <v>0.69799999999999995</v>
      </c>
      <c r="D386" s="9" cm="1">
        <f t="array" ref="D386">_xll.SNL.Clients.Office.Excel.Functions.SPG($A386, "SP_DEBT_TO_EQUITY", D$3)</f>
        <v>0.69599999999999995</v>
      </c>
      <c r="E386" s="9" cm="1">
        <f t="array" ref="E386">_xll.SNL.Clients.Office.Excel.Functions.SPG($A386, "SP_DEBT_TO_EQUITY", E$3)</f>
        <v>0.71799999999999997</v>
      </c>
      <c r="F386" s="9" cm="1">
        <f t="array" ref="F386">_xll.SNL.Clients.Office.Excel.Functions.SPG($A386, "SP_DEBT_TO_EQUITY", F$3)</f>
        <v>0.71199999999999997</v>
      </c>
      <c r="G386" s="9" cm="1">
        <f t="array" ref="G386">_xll.SNL.Clients.Office.Excel.Functions.SPG($A386, "SP_DEBT_TO_EQUITY", G$3)</f>
        <v>0.74199999999999999</v>
      </c>
      <c r="H386" s="9" cm="1">
        <f t="array" ref="H386">_xll.SNL.Clients.Office.Excel.Functions.SPG($A386, "SP_DEBT_TO_EQUITY", H$3)</f>
        <v>0.51600000000000001</v>
      </c>
      <c r="I386" s="9" cm="1">
        <f t="array" ref="I386">_xll.SNL.Clients.Office.Excel.Functions.SPG($A386, "SP_DEBT_TO_EQUITY", I$3)</f>
        <v>0.498</v>
      </c>
      <c r="J386" s="9" cm="1">
        <f t="array" ref="J386">_xll.SNL.Clients.Office.Excel.Functions.SPG($A386, "SP_DEBT_TO_EQUITY", J$3)</f>
        <v>0.48499999999999999</v>
      </c>
    </row>
    <row r="387" spans="1:10" x14ac:dyDescent="0.3">
      <c r="A387" s="11" t="s">
        <v>386</v>
      </c>
      <c r="B387" s="9" cm="1">
        <f t="array" ref="B387">_xll.SNL.Clients.Office.Excel.Functions.SPG($A387, "SP_DEBT_TO_EQUITY", B$3)</f>
        <v>0.31900000000000001</v>
      </c>
      <c r="C387" s="9" cm="1">
        <f t="array" ref="C387">_xll.SNL.Clients.Office.Excel.Functions.SPG($A387, "SP_DEBT_TO_EQUITY", C$3)</f>
        <v>0.32100000000000001</v>
      </c>
      <c r="D387" s="9" cm="1">
        <f t="array" ref="D387">_xll.SNL.Clients.Office.Excel.Functions.SPG($A387, "SP_DEBT_TO_EQUITY", D$3)</f>
        <v>0.314</v>
      </c>
      <c r="E387" s="9" cm="1">
        <f t="array" ref="E387">_xll.SNL.Clients.Office.Excel.Functions.SPG($A387, "SP_DEBT_TO_EQUITY", E$3)</f>
        <v>0.309</v>
      </c>
      <c r="F387" s="9" cm="1">
        <f t="array" ref="F387">_xll.SNL.Clients.Office.Excel.Functions.SPG($A387, "SP_DEBT_TO_EQUITY", F$3)</f>
        <v>0.32200000000000001</v>
      </c>
      <c r="G387" s="9" cm="1">
        <f t="array" ref="G387">_xll.SNL.Clients.Office.Excel.Functions.SPG($A387, "SP_DEBT_TO_EQUITY", G$3)</f>
        <v>0.318</v>
      </c>
      <c r="H387" s="9" cm="1">
        <f t="array" ref="H387">_xll.SNL.Clients.Office.Excel.Functions.SPG($A387, "SP_DEBT_TO_EQUITY", H$3)</f>
        <v>0.31</v>
      </c>
      <c r="I387" s="9" cm="1">
        <f t="array" ref="I387">_xll.SNL.Clients.Office.Excel.Functions.SPG($A387, "SP_DEBT_TO_EQUITY", I$3)</f>
        <v>0.311</v>
      </c>
      <c r="J387" s="9" cm="1">
        <f t="array" ref="J387">_xll.SNL.Clients.Office.Excel.Functions.SPG($A387, "SP_DEBT_TO_EQUITY", J$3)</f>
        <v>0.31</v>
      </c>
    </row>
    <row r="388" spans="1:10" x14ac:dyDescent="0.3">
      <c r="A388" s="11" t="s">
        <v>387</v>
      </c>
      <c r="B388" s="9" t="str" cm="1">
        <f t="array" ref="B388">_xll.SNL.Clients.Office.Excel.Functions.SPG($A388, "SP_DEBT_TO_EQUITY", B$3)</f>
        <v>NA</v>
      </c>
      <c r="C388" s="9" cm="1">
        <f t="array" ref="C388">_xll.SNL.Clients.Office.Excel.Functions.SPG($A388, "SP_DEBT_TO_EQUITY", C$3)</f>
        <v>0.19700000000000001</v>
      </c>
      <c r="D388" s="9" cm="1">
        <f t="array" ref="D388">_xll.SNL.Clients.Office.Excel.Functions.SPG($A388, "SP_DEBT_TO_EQUITY", D$3)</f>
        <v>0.20799999999999999</v>
      </c>
      <c r="E388" s="9" cm="1">
        <f t="array" ref="E388">_xll.SNL.Clients.Office.Excel.Functions.SPG($A388, "SP_DEBT_TO_EQUITY", E$3)</f>
        <v>0.21099999999999999</v>
      </c>
      <c r="F388" s="9" cm="1">
        <f t="array" ref="F388">_xll.SNL.Clients.Office.Excel.Functions.SPG($A388, "SP_DEBT_TO_EQUITY", F$3)</f>
        <v>0.224</v>
      </c>
      <c r="G388" s="9" cm="1">
        <f t="array" ref="G388">_xll.SNL.Clients.Office.Excel.Functions.SPG($A388, "SP_DEBT_TO_EQUITY", G$3)</f>
        <v>0.22700000000000001</v>
      </c>
      <c r="H388" s="9" cm="1">
        <f t="array" ref="H388">_xll.SNL.Clients.Office.Excel.Functions.SPG($A388, "SP_DEBT_TO_EQUITY", H$3)</f>
        <v>0.23699999999999999</v>
      </c>
      <c r="I388" s="9" cm="1">
        <f t="array" ref="I388">_xll.SNL.Clients.Office.Excel.Functions.SPG($A388, "SP_DEBT_TO_EQUITY", I$3)</f>
        <v>0.23899999999999999</v>
      </c>
      <c r="J388" s="9" cm="1">
        <f t="array" ref="J388">_xll.SNL.Clients.Office.Excel.Functions.SPG($A388, "SP_DEBT_TO_EQUITY", J$3)</f>
        <v>0.24199999999999999</v>
      </c>
    </row>
    <row r="389" spans="1:10" x14ac:dyDescent="0.3">
      <c r="A389" s="11" t="s">
        <v>388</v>
      </c>
      <c r="B389" s="9" t="str" cm="1">
        <f t="array" ref="B389">_xll.SNL.Clients.Office.Excel.Functions.SPG($A389, "SP_DEBT_TO_EQUITY", B$3)</f>
        <v>NM</v>
      </c>
      <c r="C389" s="9" t="str" cm="1">
        <f t="array" ref="C389">_xll.SNL.Clients.Office.Excel.Functions.SPG($A389, "SP_DEBT_TO_EQUITY", C$3)</f>
        <v>NM</v>
      </c>
      <c r="D389" s="9" t="str" cm="1">
        <f t="array" ref="D389">_xll.SNL.Clients.Office.Excel.Functions.SPG($A389, "SP_DEBT_TO_EQUITY", D$3)</f>
        <v>NM</v>
      </c>
      <c r="E389" s="9" t="str" cm="1">
        <f t="array" ref="E389">_xll.SNL.Clients.Office.Excel.Functions.SPG($A389, "SP_DEBT_TO_EQUITY", E$3)</f>
        <v>NM</v>
      </c>
      <c r="F389" s="9" t="str" cm="1">
        <f t="array" ref="F389">_xll.SNL.Clients.Office.Excel.Functions.SPG($A389, "SP_DEBT_TO_EQUITY", F$3)</f>
        <v>NM</v>
      </c>
      <c r="G389" s="9" t="str" cm="1">
        <f t="array" ref="G389">_xll.SNL.Clients.Office.Excel.Functions.SPG($A389, "SP_DEBT_TO_EQUITY", G$3)</f>
        <v>NM</v>
      </c>
      <c r="H389" s="9" t="str" cm="1">
        <f t="array" ref="H389">_xll.SNL.Clients.Office.Excel.Functions.SPG($A389, "SP_DEBT_TO_EQUITY", H$3)</f>
        <v>NM</v>
      </c>
      <c r="I389" s="9" t="str" cm="1">
        <f t="array" ref="I389">_xll.SNL.Clients.Office.Excel.Functions.SPG($A389, "SP_DEBT_TO_EQUITY", I$3)</f>
        <v>NM</v>
      </c>
      <c r="J389" s="9" t="str" cm="1">
        <f t="array" ref="J389">_xll.SNL.Clients.Office.Excel.Functions.SPG($A389, "SP_DEBT_TO_EQUITY", J$3)</f>
        <v>NM</v>
      </c>
    </row>
    <row r="390" spans="1:10" x14ac:dyDescent="0.3">
      <c r="A390" s="11" t="s">
        <v>389</v>
      </c>
      <c r="B390" s="9" cm="1">
        <f t="array" ref="B390">_xll.SNL.Clients.Office.Excel.Functions.SPG($A390, "SP_DEBT_TO_EQUITY", B$3)</f>
        <v>0.68100000000000005</v>
      </c>
      <c r="C390" s="9" cm="1">
        <f t="array" ref="C390">_xll.SNL.Clients.Office.Excel.Functions.SPG($A390, "SP_DEBT_TO_EQUITY", C$3)</f>
        <v>0.58199999999999996</v>
      </c>
      <c r="D390" s="9" cm="1">
        <f t="array" ref="D390">_xll.SNL.Clients.Office.Excel.Functions.SPG($A390, "SP_DEBT_TO_EQUITY", D$3)</f>
        <v>0.57099999999999995</v>
      </c>
      <c r="E390" s="9" cm="1">
        <f t="array" ref="E390">_xll.SNL.Clients.Office.Excel.Functions.SPG($A390, "SP_DEBT_TO_EQUITY", E$3)</f>
        <v>0.6</v>
      </c>
      <c r="F390" s="9" cm="1">
        <f t="array" ref="F390">_xll.SNL.Clients.Office.Excel.Functions.SPG($A390, "SP_DEBT_TO_EQUITY", F$3)</f>
        <v>0.56000000000000005</v>
      </c>
      <c r="G390" s="9" cm="1">
        <f t="array" ref="G390">_xll.SNL.Clients.Office.Excel.Functions.SPG($A390, "SP_DEBT_TO_EQUITY", G$3)</f>
        <v>0.56299999999999994</v>
      </c>
      <c r="H390" s="9" cm="1">
        <f t="array" ref="H390">_xll.SNL.Clients.Office.Excel.Functions.SPG($A390, "SP_DEBT_TO_EQUITY", H$3)</f>
        <v>0.67900000000000005</v>
      </c>
      <c r="I390" s="9" cm="1">
        <f t="array" ref="I390">_xll.SNL.Clients.Office.Excel.Functions.SPG($A390, "SP_DEBT_TO_EQUITY", I$3)</f>
        <v>0.71199999999999997</v>
      </c>
      <c r="J390" s="9" cm="1">
        <f t="array" ref="J390">_xll.SNL.Clients.Office.Excel.Functions.SPG($A390, "SP_DEBT_TO_EQUITY", J$3)</f>
        <v>0.71399999999999997</v>
      </c>
    </row>
    <row r="391" spans="1:10" x14ac:dyDescent="0.3">
      <c r="A391" s="11" t="s">
        <v>390</v>
      </c>
      <c r="B391" s="9" cm="1">
        <f t="array" ref="B391">_xll.SNL.Clients.Office.Excel.Functions.SPG($A391, "SP_DEBT_TO_EQUITY", B$3)</f>
        <v>-6.2069999999999999</v>
      </c>
      <c r="C391" s="9" cm="1">
        <f t="array" ref="C391">_xll.SNL.Clients.Office.Excel.Functions.SPG($A391, "SP_DEBT_TO_EQUITY", C$3)</f>
        <v>-5.2629999999999999</v>
      </c>
      <c r="D391" s="9" cm="1">
        <f t="array" ref="D391">_xll.SNL.Clients.Office.Excel.Functions.SPG($A391, "SP_DEBT_TO_EQUITY", D$3)</f>
        <v>-4.3659999999999997</v>
      </c>
      <c r="E391" s="9" cm="1">
        <f t="array" ref="E391">_xll.SNL.Clients.Office.Excel.Functions.SPG($A391, "SP_DEBT_TO_EQUITY", E$3)</f>
        <v>-4.0730000000000004</v>
      </c>
      <c r="F391" s="9" cm="1">
        <f t="array" ref="F391">_xll.SNL.Clients.Office.Excel.Functions.SPG($A391, "SP_DEBT_TO_EQUITY", F$3)</f>
        <v>-3.0019999999999998</v>
      </c>
      <c r="G391" s="9" cm="1">
        <f t="array" ref="G391">_xll.SNL.Clients.Office.Excel.Functions.SPG($A391, "SP_DEBT_TO_EQUITY", G$3)</f>
        <v>-3.125</v>
      </c>
      <c r="H391" s="9" cm="1">
        <f t="array" ref="H391">_xll.SNL.Clients.Office.Excel.Functions.SPG($A391, "SP_DEBT_TO_EQUITY", H$3)</f>
        <v>-3.3290000000000002</v>
      </c>
      <c r="I391" s="9" cm="1">
        <f t="array" ref="I391">_xll.SNL.Clients.Office.Excel.Functions.SPG($A391, "SP_DEBT_TO_EQUITY", I$3)</f>
        <v>-4.867</v>
      </c>
      <c r="J391" s="9" cm="1">
        <f t="array" ref="J391">_xll.SNL.Clients.Office.Excel.Functions.SPG($A391, "SP_DEBT_TO_EQUITY", J$3)</f>
        <v>-5.944</v>
      </c>
    </row>
    <row r="392" spans="1:10" x14ac:dyDescent="0.3">
      <c r="A392" s="11" t="s">
        <v>391</v>
      </c>
      <c r="B392" s="9" cm="1">
        <f t="array" ref="B392">_xll.SNL.Clients.Office.Excel.Functions.SPG($A392, "SP_DEBT_TO_EQUITY", B$3)</f>
        <v>0.997</v>
      </c>
      <c r="C392" s="9" cm="1">
        <f t="array" ref="C392">_xll.SNL.Clients.Office.Excel.Functions.SPG($A392, "SP_DEBT_TO_EQUITY", C$3)</f>
        <v>0.98699999999999999</v>
      </c>
      <c r="D392" s="9" cm="1">
        <f t="array" ref="D392">_xll.SNL.Clients.Office.Excel.Functions.SPG($A392, "SP_DEBT_TO_EQUITY", D$3)</f>
        <v>0.96699999999999997</v>
      </c>
      <c r="E392" s="9" cm="1">
        <f t="array" ref="E392">_xll.SNL.Clients.Office.Excel.Functions.SPG($A392, "SP_DEBT_TO_EQUITY", E$3)</f>
        <v>0.93700000000000006</v>
      </c>
      <c r="F392" s="9" cm="1">
        <f t="array" ref="F392">_xll.SNL.Clients.Office.Excel.Functions.SPG($A392, "SP_DEBT_TO_EQUITY", F$3)</f>
        <v>0.92500000000000004</v>
      </c>
      <c r="G392" s="9" cm="1">
        <f t="array" ref="G392">_xll.SNL.Clients.Office.Excel.Functions.SPG($A392, "SP_DEBT_TO_EQUITY", G$3)</f>
        <v>0.95299999999999996</v>
      </c>
      <c r="H392" s="9" cm="1">
        <f t="array" ref="H392">_xll.SNL.Clients.Office.Excel.Functions.SPG($A392, "SP_DEBT_TO_EQUITY", H$3)</f>
        <v>0.93100000000000005</v>
      </c>
      <c r="I392" s="9" cm="1">
        <f t="array" ref="I392">_xll.SNL.Clients.Office.Excel.Functions.SPG($A392, "SP_DEBT_TO_EQUITY", I$3)</f>
        <v>1.0069999999999999</v>
      </c>
      <c r="J392" s="9" cm="1">
        <f t="array" ref="J392">_xll.SNL.Clients.Office.Excel.Functions.SPG($A392, "SP_DEBT_TO_EQUITY", J$3)</f>
        <v>0.98599999999999999</v>
      </c>
    </row>
    <row r="393" spans="1:10" x14ac:dyDescent="0.3">
      <c r="A393" s="11" t="s">
        <v>392</v>
      </c>
      <c r="B393" s="9" cm="1">
        <f t="array" ref="B393">_xll.SNL.Clients.Office.Excel.Functions.SPG($A393, "SP_DEBT_TO_EQUITY", B$3)</f>
        <v>0.23699999999999999</v>
      </c>
      <c r="C393" s="9" cm="1">
        <f t="array" ref="C393">_xll.SNL.Clients.Office.Excel.Functions.SPG($A393, "SP_DEBT_TO_EQUITY", C$3)</f>
        <v>0.23699999999999999</v>
      </c>
      <c r="D393" s="9" cm="1">
        <f t="array" ref="D393">_xll.SNL.Clients.Office.Excel.Functions.SPG($A393, "SP_DEBT_TO_EQUITY", D$3)</f>
        <v>0.24199999999999999</v>
      </c>
      <c r="E393" s="9" cm="1">
        <f t="array" ref="E393">_xll.SNL.Clients.Office.Excel.Functions.SPG($A393, "SP_DEBT_TO_EQUITY", E$3)</f>
        <v>0.26</v>
      </c>
      <c r="F393" s="9" cm="1">
        <f t="array" ref="F393">_xll.SNL.Clients.Office.Excel.Functions.SPG($A393, "SP_DEBT_TO_EQUITY", F$3)</f>
        <v>0.28000000000000003</v>
      </c>
      <c r="G393" s="9" cm="1">
        <f t="array" ref="G393">_xll.SNL.Clients.Office.Excel.Functions.SPG($A393, "SP_DEBT_TO_EQUITY", G$3)</f>
        <v>0.29899999999999999</v>
      </c>
      <c r="H393" s="9" cm="1">
        <f t="array" ref="H393">_xll.SNL.Clients.Office.Excel.Functions.SPG($A393, "SP_DEBT_TO_EQUITY", H$3)</f>
        <v>0.315</v>
      </c>
      <c r="I393" s="9" cm="1">
        <f t="array" ref="I393">_xll.SNL.Clients.Office.Excel.Functions.SPG($A393, "SP_DEBT_TO_EQUITY", I$3)</f>
        <v>0.31900000000000001</v>
      </c>
      <c r="J393" s="9" cm="1">
        <f t="array" ref="J393">_xll.SNL.Clients.Office.Excel.Functions.SPG($A393, "SP_DEBT_TO_EQUITY", J$3)</f>
        <v>0.4</v>
      </c>
    </row>
    <row r="394" spans="1:10" x14ac:dyDescent="0.3">
      <c r="A394" s="11" t="s">
        <v>393</v>
      </c>
      <c r="B394" s="9" cm="1">
        <f t="array" ref="B394">_xll.SNL.Clients.Office.Excel.Functions.SPG($A394, "SP_DEBT_TO_EQUITY", B$3)</f>
        <v>8.3519395969805093</v>
      </c>
      <c r="C394" s="9" cm="1">
        <f t="array" ref="C394">_xll.SNL.Clients.Office.Excel.Functions.SPG($A394, "SP_DEBT_TO_EQUITY", C$3)</f>
        <v>7.2582104024250302</v>
      </c>
      <c r="D394" s="9" cm="1">
        <f t="array" ref="D394">_xll.SNL.Clients.Office.Excel.Functions.SPG($A394, "SP_DEBT_TO_EQUITY", D$3)</f>
        <v>8.2627267303463707</v>
      </c>
      <c r="E394" s="9" cm="1">
        <f t="array" ref="E394">_xll.SNL.Clients.Office.Excel.Functions.SPG($A394, "SP_DEBT_TO_EQUITY", E$3)</f>
        <v>7.5961167317144698</v>
      </c>
      <c r="F394" s="9" cm="1">
        <f t="array" ref="F394">_xll.SNL.Clients.Office.Excel.Functions.SPG($A394, "SP_DEBT_TO_EQUITY", F$3)</f>
        <v>7.2658176821042</v>
      </c>
      <c r="G394" s="9" cm="1">
        <f t="array" ref="G394">_xll.SNL.Clients.Office.Excel.Functions.SPG($A394, "SP_DEBT_TO_EQUITY", G$3)</f>
        <v>7.5947737014802996</v>
      </c>
      <c r="H394" s="9" cm="1">
        <f t="array" ref="H394">_xll.SNL.Clients.Office.Excel.Functions.SPG($A394, "SP_DEBT_TO_EQUITY", H$3)</f>
        <v>7.4500133121902099</v>
      </c>
      <c r="I394" s="9" cm="1">
        <f t="array" ref="I394">_xll.SNL.Clients.Office.Excel.Functions.SPG($A394, "SP_DEBT_TO_EQUITY", I$3)</f>
        <v>7.7209891864165296</v>
      </c>
      <c r="J394" s="9" cm="1">
        <f t="array" ref="J394">_xll.SNL.Clients.Office.Excel.Functions.SPG($A394, "SP_DEBT_TO_EQUITY", J$3)</f>
        <v>7.5489450521189303</v>
      </c>
    </row>
    <row r="395" spans="1:10" x14ac:dyDescent="0.3">
      <c r="A395" s="11" t="s">
        <v>394</v>
      </c>
      <c r="B395" s="9" cm="1">
        <f t="array" ref="B395">_xll.SNL.Clients.Office.Excel.Functions.SPG($A395, "SP_DEBT_TO_EQUITY", B$3)</f>
        <v>0.20399999999999999</v>
      </c>
      <c r="C395" s="9" cm="1">
        <f t="array" ref="C395">_xll.SNL.Clients.Office.Excel.Functions.SPG($A395, "SP_DEBT_TO_EQUITY", C$3)</f>
        <v>0.186</v>
      </c>
      <c r="D395" s="9" cm="1">
        <f t="array" ref="D395">_xll.SNL.Clients.Office.Excel.Functions.SPG($A395, "SP_DEBT_TO_EQUITY", D$3)</f>
        <v>0.189</v>
      </c>
      <c r="E395" s="9" cm="1">
        <f t="array" ref="E395">_xll.SNL.Clients.Office.Excel.Functions.SPG($A395, "SP_DEBT_TO_EQUITY", E$3)</f>
        <v>0.19</v>
      </c>
      <c r="F395" s="9" cm="1">
        <f t="array" ref="F395">_xll.SNL.Clients.Office.Excel.Functions.SPG($A395, "SP_DEBT_TO_EQUITY", F$3)</f>
        <v>0.19</v>
      </c>
      <c r="G395" s="9" cm="1">
        <f t="array" ref="G395">_xll.SNL.Clients.Office.Excel.Functions.SPG($A395, "SP_DEBT_TO_EQUITY", G$3)</f>
        <v>0.19500000000000001</v>
      </c>
      <c r="H395" s="9" cm="1">
        <f t="array" ref="H395">_xll.SNL.Clients.Office.Excel.Functions.SPG($A395, "SP_DEBT_TO_EQUITY", H$3)</f>
        <v>0.248</v>
      </c>
      <c r="I395" s="9" cm="1">
        <f t="array" ref="I395">_xll.SNL.Clients.Office.Excel.Functions.SPG($A395, "SP_DEBT_TO_EQUITY", I$3)</f>
        <v>0.29099999999999998</v>
      </c>
      <c r="J395" s="9" cm="1">
        <f t="array" ref="J395">_xll.SNL.Clients.Office.Excel.Functions.SPG($A395, "SP_DEBT_TO_EQUITY", J$3)</f>
        <v>0.38700000000000001</v>
      </c>
    </row>
    <row r="396" spans="1:10" x14ac:dyDescent="0.3">
      <c r="A396" s="11" t="s">
        <v>395</v>
      </c>
      <c r="B396" s="9" cm="1">
        <f t="array" ref="B396">_xll.SNL.Clients.Office.Excel.Functions.SPG($A396, "SP_DEBT_TO_EQUITY", B$3)</f>
        <v>0.79500000000000004</v>
      </c>
      <c r="C396" s="9" cm="1">
        <f t="array" ref="C396">_xll.SNL.Clients.Office.Excel.Functions.SPG($A396, "SP_DEBT_TO_EQUITY", C$3)</f>
        <v>0.84099999999999997</v>
      </c>
      <c r="D396" s="9" cm="1">
        <f t="array" ref="D396">_xll.SNL.Clients.Office.Excel.Functions.SPG($A396, "SP_DEBT_TO_EQUITY", D$3)</f>
        <v>0.83</v>
      </c>
      <c r="E396" s="9" cm="1">
        <f t="array" ref="E396">_xll.SNL.Clients.Office.Excel.Functions.SPG($A396, "SP_DEBT_TO_EQUITY", E$3)</f>
        <v>1.083</v>
      </c>
      <c r="F396" s="9" cm="1">
        <f t="array" ref="F396">_xll.SNL.Clients.Office.Excel.Functions.SPG($A396, "SP_DEBT_TO_EQUITY", F$3)</f>
        <v>0.59199999999999997</v>
      </c>
      <c r="G396" s="9" cm="1">
        <f t="array" ref="G396">_xll.SNL.Clients.Office.Excel.Functions.SPG($A396, "SP_DEBT_TO_EQUITY", G$3)</f>
        <v>0.66900000000000004</v>
      </c>
      <c r="H396" s="9" t="str" cm="1">
        <f t="array" ref="H396">_xll.SNL.Clients.Office.Excel.Functions.SPG($A396, "SP_DEBT_TO_EQUITY", H$3)</f>
        <v>NA</v>
      </c>
      <c r="I396" s="9" t="str" cm="1">
        <f t="array" ref="I396">_xll.SNL.Clients.Office.Excel.Functions.SPG($A396, "SP_DEBT_TO_EQUITY", I$3)</f>
        <v>NA</v>
      </c>
      <c r="J396" s="9" cm="1">
        <f t="array" ref="J396">_xll.SNL.Clients.Office.Excel.Functions.SPG($A396, "SP_DEBT_TO_EQUITY", J$3)</f>
        <v>0.75</v>
      </c>
    </row>
    <row r="397" spans="1:10" x14ac:dyDescent="0.3">
      <c r="A397" s="11" t="s">
        <v>396</v>
      </c>
      <c r="B397" s="9" cm="1">
        <f t="array" ref="B397">_xll.SNL.Clients.Office.Excel.Functions.SPG($A397, "SP_DEBT_TO_EQUITY", B$3)</f>
        <v>0.23499999999999999</v>
      </c>
      <c r="C397" s="9" cm="1">
        <f t="array" ref="C397">_xll.SNL.Clients.Office.Excel.Functions.SPG($A397, "SP_DEBT_TO_EQUITY", C$3)</f>
        <v>0.23899999999999999</v>
      </c>
      <c r="D397" s="9" cm="1">
        <f t="array" ref="D397">_xll.SNL.Clients.Office.Excel.Functions.SPG($A397, "SP_DEBT_TO_EQUITY", D$3)</f>
        <v>0.23400000000000001</v>
      </c>
      <c r="E397" s="9" cm="1">
        <f t="array" ref="E397">_xll.SNL.Clients.Office.Excel.Functions.SPG($A397, "SP_DEBT_TO_EQUITY", E$3)</f>
        <v>0.24099999999999999</v>
      </c>
      <c r="F397" s="9" cm="1">
        <f t="array" ref="F397">_xll.SNL.Clients.Office.Excel.Functions.SPG($A397, "SP_DEBT_TO_EQUITY", F$3)</f>
        <v>0.248</v>
      </c>
      <c r="G397" s="9" cm="1">
        <f t="array" ref="G397">_xll.SNL.Clients.Office.Excel.Functions.SPG($A397, "SP_DEBT_TO_EQUITY", G$3)</f>
        <v>0.252</v>
      </c>
      <c r="H397" s="9" cm="1">
        <f t="array" ref="H397">_xll.SNL.Clients.Office.Excel.Functions.SPG($A397, "SP_DEBT_TO_EQUITY", H$3)</f>
        <v>0.26300000000000001</v>
      </c>
      <c r="I397" s="9" cm="1">
        <f t="array" ref="I397">_xll.SNL.Clients.Office.Excel.Functions.SPG($A397, "SP_DEBT_TO_EQUITY", I$3)</f>
        <v>0.26700000000000002</v>
      </c>
      <c r="J397" s="9" cm="1">
        <f t="array" ref="J397">_xll.SNL.Clients.Office.Excel.Functions.SPG($A397, "SP_DEBT_TO_EQUITY", J$3)</f>
        <v>0.27400000000000002</v>
      </c>
    </row>
    <row r="398" spans="1:10" x14ac:dyDescent="0.3">
      <c r="A398" s="11" t="s">
        <v>397</v>
      </c>
      <c r="B398" s="9" cm="1">
        <f t="array" ref="B398">_xll.SNL.Clients.Office.Excel.Functions.SPG($A398, "SP_DEBT_TO_EQUITY", B$3)</f>
        <v>2.4260000000000002</v>
      </c>
      <c r="C398" s="9" cm="1">
        <f t="array" ref="C398">_xll.SNL.Clients.Office.Excel.Functions.SPG($A398, "SP_DEBT_TO_EQUITY", C$3)</f>
        <v>2.7650000000000001</v>
      </c>
      <c r="D398" s="9" cm="1">
        <f t="array" ref="D398">_xll.SNL.Clients.Office.Excel.Functions.SPG($A398, "SP_DEBT_TO_EQUITY", D$3)</f>
        <v>2.54</v>
      </c>
      <c r="E398" s="9" cm="1">
        <f t="array" ref="E398">_xll.SNL.Clients.Office.Excel.Functions.SPG($A398, "SP_DEBT_TO_EQUITY", E$3)</f>
        <v>2.8969999999999998</v>
      </c>
      <c r="F398" s="9" cm="1">
        <f t="array" ref="F398">_xll.SNL.Clients.Office.Excel.Functions.SPG($A398, "SP_DEBT_TO_EQUITY", F$3)</f>
        <v>2.1560000000000001</v>
      </c>
      <c r="G398" s="9" cm="1">
        <f t="array" ref="G398">_xll.SNL.Clients.Office.Excel.Functions.SPG($A398, "SP_DEBT_TO_EQUITY", G$3)</f>
        <v>8.0000000000000002E-3</v>
      </c>
      <c r="H398" s="9" t="str" cm="1">
        <f t="array" ref="H398">_xll.SNL.Clients.Office.Excel.Functions.SPG($A398, "SP_DEBT_TO_EQUITY", H$3)</f>
        <v>NA</v>
      </c>
      <c r="I398" s="9" cm="1">
        <f t="array" ref="I398">_xll.SNL.Clients.Office.Excel.Functions.SPG($A398, "SP_DEBT_TO_EQUITY", I$3)</f>
        <v>1.2999999999999999E-2</v>
      </c>
      <c r="J398" s="9" cm="1">
        <f t="array" ref="J398">_xll.SNL.Clients.Office.Excel.Functions.SPG($A398, "SP_DEBT_TO_EQUITY", J$3)</f>
        <v>8.0000000000000002E-3</v>
      </c>
    </row>
    <row r="399" spans="1:10" x14ac:dyDescent="0.3">
      <c r="A399" s="11" t="s">
        <v>398</v>
      </c>
      <c r="B399" s="9" cm="1">
        <f t="array" ref="B399">_xll.SNL.Clients.Office.Excel.Functions.SPG($A399, "SP_DEBT_TO_EQUITY", B$3)</f>
        <v>0.85399999999999998</v>
      </c>
      <c r="C399" s="9" cm="1">
        <f t="array" ref="C399">_xll.SNL.Clients.Office.Excel.Functions.SPG($A399, "SP_DEBT_TO_EQUITY", C$3)</f>
        <v>0.77900000000000003</v>
      </c>
      <c r="D399" s="9" cm="1">
        <f t="array" ref="D399">_xll.SNL.Clients.Office.Excel.Functions.SPG($A399, "SP_DEBT_TO_EQUITY", D$3)</f>
        <v>0.874</v>
      </c>
      <c r="E399" s="9" cm="1">
        <f t="array" ref="E399">_xll.SNL.Clients.Office.Excel.Functions.SPG($A399, "SP_DEBT_TO_EQUITY", E$3)</f>
        <v>0.87</v>
      </c>
      <c r="F399" s="9" cm="1">
        <f t="array" ref="F399">_xll.SNL.Clients.Office.Excel.Functions.SPG($A399, "SP_DEBT_TO_EQUITY", F$3)</f>
        <v>0.89800000000000002</v>
      </c>
      <c r="G399" s="9" cm="1">
        <f t="array" ref="G399">_xll.SNL.Clients.Office.Excel.Functions.SPG($A399, "SP_DEBT_TO_EQUITY", G$3)</f>
        <v>0.875</v>
      </c>
      <c r="H399" s="9" cm="1">
        <f t="array" ref="H399">_xll.SNL.Clients.Office.Excel.Functions.SPG($A399, "SP_DEBT_TO_EQUITY", H$3)</f>
        <v>0.83899999999999997</v>
      </c>
      <c r="I399" s="9" cm="1">
        <f t="array" ref="I399">_xll.SNL.Clients.Office.Excel.Functions.SPG($A399, "SP_DEBT_TO_EQUITY", I$3)</f>
        <v>0.86499999999999999</v>
      </c>
      <c r="J399" s="9" cm="1">
        <f t="array" ref="J399">_xll.SNL.Clients.Office.Excel.Functions.SPG($A399, "SP_DEBT_TO_EQUITY", J$3)</f>
        <v>0.91</v>
      </c>
    </row>
    <row r="400" spans="1:10" x14ac:dyDescent="0.3">
      <c r="A400" s="11" t="s">
        <v>399</v>
      </c>
      <c r="B400" s="9" cm="1">
        <f t="array" ref="B400">_xll.SNL.Clients.Office.Excel.Functions.SPG($A400, "SP_DEBT_TO_EQUITY", B$3)</f>
        <v>0.81599999999999995</v>
      </c>
      <c r="C400" s="9" cm="1">
        <f t="array" ref="C400">_xll.SNL.Clients.Office.Excel.Functions.SPG($A400, "SP_DEBT_TO_EQUITY", C$3)</f>
        <v>0.75600000000000001</v>
      </c>
      <c r="D400" s="9" cm="1">
        <f t="array" ref="D400">_xll.SNL.Clients.Office.Excel.Functions.SPG($A400, "SP_DEBT_TO_EQUITY", D$3)</f>
        <v>0.79100000000000004</v>
      </c>
      <c r="E400" s="9" cm="1">
        <f t="array" ref="E400">_xll.SNL.Clients.Office.Excel.Functions.SPG($A400, "SP_DEBT_TO_EQUITY", E$3)</f>
        <v>0.81399999999999995</v>
      </c>
      <c r="F400" s="9" cm="1">
        <f t="array" ref="F400">_xll.SNL.Clients.Office.Excel.Functions.SPG($A400, "SP_DEBT_TO_EQUITY", F$3)</f>
        <v>0.93899999999999995</v>
      </c>
      <c r="G400" s="9" cm="1">
        <f t="array" ref="G400">_xll.SNL.Clients.Office.Excel.Functions.SPG($A400, "SP_DEBT_TO_EQUITY", G$3)</f>
        <v>0.84799999999999998</v>
      </c>
      <c r="H400" s="9" cm="1">
        <f t="array" ref="H400">_xll.SNL.Clients.Office.Excel.Functions.SPG($A400, "SP_DEBT_TO_EQUITY", H$3)</f>
        <v>0.871</v>
      </c>
      <c r="I400" s="9" cm="1">
        <f t="array" ref="I400">_xll.SNL.Clients.Office.Excel.Functions.SPG($A400, "SP_DEBT_TO_EQUITY", I$3)</f>
        <v>0.88100000000000001</v>
      </c>
      <c r="J400" s="9" cm="1">
        <f t="array" ref="J400">_xll.SNL.Clients.Office.Excel.Functions.SPG($A400, "SP_DEBT_TO_EQUITY", J$3)</f>
        <v>0.88300000000000001</v>
      </c>
    </row>
    <row r="401" spans="1:10" x14ac:dyDescent="0.3">
      <c r="A401" s="11" t="s">
        <v>400</v>
      </c>
      <c r="B401" s="9" cm="1">
        <f t="array" ref="B401">_xll.SNL.Clients.Office.Excel.Functions.SPG($A401, "SP_DEBT_TO_EQUITY", B$3)</f>
        <v>-3.4180000000000001</v>
      </c>
      <c r="C401" s="9" cm="1">
        <f t="array" ref="C401">_xll.SNL.Clients.Office.Excel.Functions.SPG($A401, "SP_DEBT_TO_EQUITY", C$3)</f>
        <v>-3.47</v>
      </c>
      <c r="D401" s="9" cm="1">
        <f t="array" ref="D401">_xll.SNL.Clients.Office.Excel.Functions.SPG($A401, "SP_DEBT_TO_EQUITY", D$3)</f>
        <v>-3.47</v>
      </c>
      <c r="E401" s="9" cm="1">
        <f t="array" ref="E401">_xll.SNL.Clients.Office.Excel.Functions.SPG($A401, "SP_DEBT_TO_EQUITY", E$3)</f>
        <v>-3.1909999999999998</v>
      </c>
      <c r="F401" s="9" cm="1">
        <f t="array" ref="F401">_xll.SNL.Clients.Office.Excel.Functions.SPG($A401, "SP_DEBT_TO_EQUITY", F$3)</f>
        <v>-2.9860000000000002</v>
      </c>
      <c r="G401" s="9" cm="1">
        <f t="array" ref="G401">_xll.SNL.Clients.Office.Excel.Functions.SPG($A401, "SP_DEBT_TO_EQUITY", G$3)</f>
        <v>-2.8450000000000002</v>
      </c>
      <c r="H401" s="9" cm="1">
        <f t="array" ref="H401">_xll.SNL.Clients.Office.Excel.Functions.SPG($A401, "SP_DEBT_TO_EQUITY", H$3)</f>
        <v>-3.085</v>
      </c>
      <c r="I401" s="9" cm="1">
        <f t="array" ref="I401">_xll.SNL.Clients.Office.Excel.Functions.SPG($A401, "SP_DEBT_TO_EQUITY", I$3)</f>
        <v>-2.9279999999999999</v>
      </c>
      <c r="J401" s="9" cm="1">
        <f t="array" ref="J401">_xll.SNL.Clients.Office.Excel.Functions.SPG($A401, "SP_DEBT_TO_EQUITY", J$3)</f>
        <v>-2.8879999999999999</v>
      </c>
    </row>
    <row r="402" spans="1:10" x14ac:dyDescent="0.3">
      <c r="A402" s="11" t="s">
        <v>401</v>
      </c>
      <c r="B402" s="9" t="str" cm="1">
        <f t="array" ref="B402">_xll.SNL.Clients.Office.Excel.Functions.SPG($A402, "SP_DEBT_TO_EQUITY", B$3)</f>
        <v>NA</v>
      </c>
      <c r="C402" s="9" t="str" cm="1">
        <f t="array" ref="C402">_xll.SNL.Clients.Office.Excel.Functions.SPG($A402, "SP_DEBT_TO_EQUITY", C$3)</f>
        <v>NA</v>
      </c>
      <c r="D402" s="9" t="str" cm="1">
        <f t="array" ref="D402">_xll.SNL.Clients.Office.Excel.Functions.SPG($A402, "SP_DEBT_TO_EQUITY", D$3)</f>
        <v>NA</v>
      </c>
      <c r="E402" s="9" t="str" cm="1">
        <f t="array" ref="E402">_xll.SNL.Clients.Office.Excel.Functions.SPG($A402, "SP_DEBT_TO_EQUITY", E$3)</f>
        <v>NA</v>
      </c>
      <c r="F402" s="9" t="str" cm="1">
        <f t="array" ref="F402">_xll.SNL.Clients.Office.Excel.Functions.SPG($A402, "SP_DEBT_TO_EQUITY", F$3)</f>
        <v>NA</v>
      </c>
      <c r="G402" s="9" t="str" cm="1">
        <f t="array" ref="G402">_xll.SNL.Clients.Office.Excel.Functions.SPG($A402, "SP_DEBT_TO_EQUITY", G$3)</f>
        <v>NA</v>
      </c>
      <c r="H402" s="9" t="str" cm="1">
        <f t="array" ref="H402">_xll.SNL.Clients.Office.Excel.Functions.SPG($A402, "SP_DEBT_TO_EQUITY", H$3)</f>
        <v>NA</v>
      </c>
      <c r="I402" s="9" t="str" cm="1">
        <f t="array" ref="I402">_xll.SNL.Clients.Office.Excel.Functions.SPG($A402, "SP_DEBT_TO_EQUITY", I$3)</f>
        <v>NA</v>
      </c>
      <c r="J402" s="9" t="str" cm="1">
        <f t="array" ref="J402">_xll.SNL.Clients.Office.Excel.Functions.SPG($A402, "SP_DEBT_TO_EQUITY", J$3)</f>
        <v>NA</v>
      </c>
    </row>
    <row r="403" spans="1:10" x14ac:dyDescent="0.3">
      <c r="A403" s="11" t="s">
        <v>402</v>
      </c>
      <c r="B403" s="9" cm="1">
        <f t="array" ref="B403">_xll.SNL.Clients.Office.Excel.Functions.SPG($A403, "SP_DEBT_TO_EQUITY", B$3)</f>
        <v>0.47499999999999998</v>
      </c>
      <c r="C403" s="9" cm="1">
        <f t="array" ref="C403">_xll.SNL.Clients.Office.Excel.Functions.SPG($A403, "SP_DEBT_TO_EQUITY", C$3)</f>
        <v>0.374</v>
      </c>
      <c r="D403" s="9" cm="1">
        <f t="array" ref="D403">_xll.SNL.Clients.Office.Excel.Functions.SPG($A403, "SP_DEBT_TO_EQUITY", D$3)</f>
        <v>0.40600000000000003</v>
      </c>
      <c r="E403" s="9" cm="1">
        <f t="array" ref="E403">_xll.SNL.Clients.Office.Excel.Functions.SPG($A403, "SP_DEBT_TO_EQUITY", E$3)</f>
        <v>0.33200000000000002</v>
      </c>
      <c r="F403" s="9" cm="1">
        <f t="array" ref="F403">_xll.SNL.Clients.Office.Excel.Functions.SPG($A403, "SP_DEBT_TO_EQUITY", F$3)</f>
        <v>0.33600000000000002</v>
      </c>
      <c r="G403" s="9" cm="1">
        <f t="array" ref="G403">_xll.SNL.Clients.Office.Excel.Functions.SPG($A403, "SP_DEBT_TO_EQUITY", G$3)</f>
        <v>0.36199999999999999</v>
      </c>
      <c r="H403" s="9" cm="1">
        <f t="array" ref="H403">_xll.SNL.Clients.Office.Excel.Functions.SPG($A403, "SP_DEBT_TO_EQUITY", H$3)</f>
        <v>0.34899999999999998</v>
      </c>
      <c r="I403" s="9" cm="1">
        <f t="array" ref="I403">_xll.SNL.Clients.Office.Excel.Functions.SPG($A403, "SP_DEBT_TO_EQUITY", I$3)</f>
        <v>0.35399999999999998</v>
      </c>
      <c r="J403" s="9" cm="1">
        <f t="array" ref="J403">_xll.SNL.Clients.Office.Excel.Functions.SPG($A403, "SP_DEBT_TO_EQUITY", J$3)</f>
        <v>0.36799999999999999</v>
      </c>
    </row>
    <row r="404" spans="1:10" x14ac:dyDescent="0.3">
      <c r="A404" s="11" t="s">
        <v>403</v>
      </c>
      <c r="B404" s="9" cm="1">
        <f t="array" ref="B404">_xll.SNL.Clients.Office.Excel.Functions.SPG($A404, "SP_DEBT_TO_EQUITY", B$3)</f>
        <v>0.309</v>
      </c>
      <c r="C404" s="9" cm="1">
        <f t="array" ref="C404">_xll.SNL.Clients.Office.Excel.Functions.SPG($A404, "SP_DEBT_TO_EQUITY", C$3)</f>
        <v>0.36099999999999999</v>
      </c>
      <c r="D404" s="9" cm="1">
        <f t="array" ref="D404">_xll.SNL.Clients.Office.Excel.Functions.SPG($A404, "SP_DEBT_TO_EQUITY", D$3)</f>
        <v>0.36299999999999999</v>
      </c>
      <c r="E404" s="9" cm="1">
        <f t="array" ref="E404">_xll.SNL.Clients.Office.Excel.Functions.SPG($A404, "SP_DEBT_TO_EQUITY", E$3)</f>
        <v>0.39</v>
      </c>
      <c r="F404" s="9" cm="1">
        <f t="array" ref="F404">_xll.SNL.Clients.Office.Excel.Functions.SPG($A404, "SP_DEBT_TO_EQUITY", F$3)</f>
        <v>0.53600000000000003</v>
      </c>
      <c r="G404" s="9" cm="1">
        <f t="array" ref="G404">_xll.SNL.Clients.Office.Excel.Functions.SPG($A404, "SP_DEBT_TO_EQUITY", G$3)</f>
        <v>0.54600000000000004</v>
      </c>
      <c r="H404" s="9" cm="1">
        <f t="array" ref="H404">_xll.SNL.Clients.Office.Excel.Functions.SPG($A404, "SP_DEBT_TO_EQUITY", H$3)</f>
        <v>0.58699999999999997</v>
      </c>
      <c r="I404" s="9" cm="1">
        <f t="array" ref="I404">_xll.SNL.Clients.Office.Excel.Functions.SPG($A404, "SP_DEBT_TO_EQUITY", I$3)</f>
        <v>0.505</v>
      </c>
      <c r="J404" s="9" cm="1">
        <f t="array" ref="J404">_xll.SNL.Clients.Office.Excel.Functions.SPG($A404, "SP_DEBT_TO_EQUITY", J$3)</f>
        <v>0.53400000000000003</v>
      </c>
    </row>
    <row r="405" spans="1:10" x14ac:dyDescent="0.3">
      <c r="A405" s="11" t="s">
        <v>404</v>
      </c>
      <c r="B405" s="9" cm="1">
        <f t="array" ref="B405">_xll.SNL.Clients.Office.Excel.Functions.SPG($A405, "SP_DEBT_TO_EQUITY", B$3)</f>
        <v>0.82899999999999996</v>
      </c>
      <c r="C405" s="9" cm="1">
        <f t="array" ref="C405">_xll.SNL.Clients.Office.Excel.Functions.SPG($A405, "SP_DEBT_TO_EQUITY", C$3)</f>
        <v>0.68400000000000005</v>
      </c>
      <c r="D405" s="9" cm="1">
        <f t="array" ref="D405">_xll.SNL.Clients.Office.Excel.Functions.SPG($A405, "SP_DEBT_TO_EQUITY", D$3)</f>
        <v>0.79400000000000004</v>
      </c>
      <c r="E405" s="9" cm="1">
        <f t="array" ref="E405">_xll.SNL.Clients.Office.Excel.Functions.SPG($A405, "SP_DEBT_TO_EQUITY", E$3)</f>
        <v>0.64500000000000002</v>
      </c>
      <c r="F405" s="9" cm="1">
        <f t="array" ref="F405">_xll.SNL.Clients.Office.Excel.Functions.SPG($A405, "SP_DEBT_TO_EQUITY", F$3)</f>
        <v>0.69899999999999995</v>
      </c>
      <c r="G405" s="9" cm="1">
        <f t="array" ref="G405">_xll.SNL.Clients.Office.Excel.Functions.SPG($A405, "SP_DEBT_TO_EQUITY", G$3)</f>
        <v>0.72599999999999998</v>
      </c>
      <c r="H405" s="9" cm="1">
        <f t="array" ref="H405">_xll.SNL.Clients.Office.Excel.Functions.SPG($A405, "SP_DEBT_TO_EQUITY", H$3)</f>
        <v>0.73699999999999999</v>
      </c>
      <c r="I405" s="9" cm="1">
        <f t="array" ref="I405">_xll.SNL.Clients.Office.Excel.Functions.SPG($A405, "SP_DEBT_TO_EQUITY", I$3)</f>
        <v>0.77400000000000002</v>
      </c>
      <c r="J405" s="9" cm="1">
        <f t="array" ref="J405">_xll.SNL.Clients.Office.Excel.Functions.SPG($A405, "SP_DEBT_TO_EQUITY", J$3)</f>
        <v>0.80300000000000005</v>
      </c>
    </row>
    <row r="406" spans="1:10" x14ac:dyDescent="0.3">
      <c r="A406" s="11" t="s">
        <v>405</v>
      </c>
      <c r="B406" s="9" cm="1">
        <f t="array" ref="B406">_xll.SNL.Clients.Office.Excel.Functions.SPG($A406, "SP_DEBT_TO_EQUITY", B$3)</f>
        <v>0.41499999999999998</v>
      </c>
      <c r="C406" s="9" cm="1">
        <f t="array" ref="C406">_xll.SNL.Clients.Office.Excel.Functions.SPG($A406, "SP_DEBT_TO_EQUITY", C$3)</f>
        <v>0.314</v>
      </c>
      <c r="D406" s="9" cm="1">
        <f t="array" ref="D406">_xll.SNL.Clients.Office.Excel.Functions.SPG($A406, "SP_DEBT_TO_EQUITY", D$3)</f>
        <v>0.39300000000000002</v>
      </c>
      <c r="E406" s="9" cm="1">
        <f t="array" ref="E406">_xll.SNL.Clients.Office.Excel.Functions.SPG($A406, "SP_DEBT_TO_EQUITY", E$3)</f>
        <v>0.40799999999999997</v>
      </c>
      <c r="F406" s="9" cm="1">
        <f t="array" ref="F406">_xll.SNL.Clients.Office.Excel.Functions.SPG($A406, "SP_DEBT_TO_EQUITY", F$3)</f>
        <v>0.373</v>
      </c>
      <c r="G406" s="9" cm="1">
        <f t="array" ref="G406">_xll.SNL.Clients.Office.Excel.Functions.SPG($A406, "SP_DEBT_TO_EQUITY", G$3)</f>
        <v>0.13</v>
      </c>
      <c r="H406" s="9" cm="1">
        <f t="array" ref="H406">_xll.SNL.Clients.Office.Excel.Functions.SPG($A406, "SP_DEBT_TO_EQUITY", H$3)</f>
        <v>0.08</v>
      </c>
      <c r="I406" s="9" cm="1">
        <f t="array" ref="I406">_xll.SNL.Clients.Office.Excel.Functions.SPG($A406, "SP_DEBT_TO_EQUITY", I$3)</f>
        <v>0.14699999999999999</v>
      </c>
      <c r="J406" s="9" cm="1">
        <f t="array" ref="J406">_xll.SNL.Clients.Office.Excel.Functions.SPG($A406, "SP_DEBT_TO_EQUITY", J$3)</f>
        <v>0.11700000000000001</v>
      </c>
    </row>
    <row r="407" spans="1:10" x14ac:dyDescent="0.3">
      <c r="A407" s="11" t="s">
        <v>406</v>
      </c>
      <c r="B407" s="9" t="str" cm="1">
        <f t="array" ref="B407">_xll.SNL.Clients.Office.Excel.Functions.SPG($A407, "SP_DEBT_TO_EQUITY", B$3)</f>
        <v>NA</v>
      </c>
      <c r="C407" s="9" t="str" cm="1">
        <f t="array" ref="C407">_xll.SNL.Clients.Office.Excel.Functions.SPG($A407, "SP_DEBT_TO_EQUITY", C$3)</f>
        <v>NA</v>
      </c>
      <c r="D407" s="9" t="str" cm="1">
        <f t="array" ref="D407">_xll.SNL.Clients.Office.Excel.Functions.SPG($A407, "SP_DEBT_TO_EQUITY", D$3)</f>
        <v>NA</v>
      </c>
      <c r="E407" s="9" t="str" cm="1">
        <f t="array" ref="E407">_xll.SNL.Clients.Office.Excel.Functions.SPG($A407, "SP_DEBT_TO_EQUITY", E$3)</f>
        <v>NA</v>
      </c>
      <c r="F407" s="9" t="str" cm="1">
        <f t="array" ref="F407">_xll.SNL.Clients.Office.Excel.Functions.SPG($A407, "SP_DEBT_TO_EQUITY", F$3)</f>
        <v>NA</v>
      </c>
      <c r="G407" s="9" t="str" cm="1">
        <f t="array" ref="G407">_xll.SNL.Clients.Office.Excel.Functions.SPG($A407, "SP_DEBT_TO_EQUITY", G$3)</f>
        <v>NA</v>
      </c>
      <c r="H407" s="9" t="str" cm="1">
        <f t="array" ref="H407">_xll.SNL.Clients.Office.Excel.Functions.SPG($A407, "SP_DEBT_TO_EQUITY", H$3)</f>
        <v>NA</v>
      </c>
      <c r="I407" s="9" t="str" cm="1">
        <f t="array" ref="I407">_xll.SNL.Clients.Office.Excel.Functions.SPG($A407, "SP_DEBT_TO_EQUITY", I$3)</f>
        <v>NA</v>
      </c>
      <c r="J407" s="9" t="str" cm="1">
        <f t="array" ref="J407">_xll.SNL.Clients.Office.Excel.Functions.SPG($A407, "SP_DEBT_TO_EQUITY", J$3)</f>
        <v>NA</v>
      </c>
    </row>
    <row r="408" spans="1:10" x14ac:dyDescent="0.3">
      <c r="A408" s="11" t="s">
        <v>407</v>
      </c>
      <c r="B408" s="9" t="str" cm="1">
        <f t="array" ref="B408">_xll.SNL.Clients.Office.Excel.Functions.SPG($A408, "SP_DEBT_TO_EQUITY", B$3)</f>
        <v>NA</v>
      </c>
      <c r="C408" s="9" cm="1">
        <f t="array" ref="C408">_xll.SNL.Clients.Office.Excel.Functions.SPG($A408, "SP_DEBT_TO_EQUITY", C$3)</f>
        <v>7.0999999999999994E-2</v>
      </c>
      <c r="D408" s="9" cm="1">
        <f t="array" ref="D408">_xll.SNL.Clients.Office.Excel.Functions.SPG($A408, "SP_DEBT_TO_EQUITY", D$3)</f>
        <v>7.5999999999999998E-2</v>
      </c>
      <c r="E408" s="9" cm="1">
        <f t="array" ref="E408">_xll.SNL.Clients.Office.Excel.Functions.SPG($A408, "SP_DEBT_TO_EQUITY", E$3)</f>
        <v>8.6999999999999994E-2</v>
      </c>
      <c r="F408" s="9" cm="1">
        <f t="array" ref="F408">_xll.SNL.Clients.Office.Excel.Functions.SPG($A408, "SP_DEBT_TO_EQUITY", F$3)</f>
        <v>0.09</v>
      </c>
      <c r="G408" s="9" cm="1">
        <f t="array" ref="G408">_xll.SNL.Clients.Office.Excel.Functions.SPG($A408, "SP_DEBT_TO_EQUITY", G$3)</f>
        <v>0.1</v>
      </c>
      <c r="H408" s="9" cm="1">
        <f t="array" ref="H408">_xll.SNL.Clients.Office.Excel.Functions.SPG($A408, "SP_DEBT_TO_EQUITY", H$3)</f>
        <v>0.11</v>
      </c>
      <c r="I408" s="9" cm="1">
        <f t="array" ref="I408">_xll.SNL.Clients.Office.Excel.Functions.SPG($A408, "SP_DEBT_TO_EQUITY", I$3)</f>
        <v>0.115</v>
      </c>
      <c r="J408" s="9" cm="1">
        <f t="array" ref="J408">_xll.SNL.Clients.Office.Excel.Functions.SPG($A408, "SP_DEBT_TO_EQUITY", J$3)</f>
        <v>0.11700000000000001</v>
      </c>
    </row>
    <row r="409" spans="1:10" x14ac:dyDescent="0.3">
      <c r="A409" s="11" t="s">
        <v>408</v>
      </c>
      <c r="B409" s="9" cm="1">
        <f t="array" ref="B409">_xll.SNL.Clients.Office.Excel.Functions.SPG($A409, "SP_DEBT_TO_EQUITY", B$3)</f>
        <v>7.5110000000000001</v>
      </c>
      <c r="C409" s="9" cm="1">
        <f t="array" ref="C409">_xll.SNL.Clients.Office.Excel.Functions.SPG($A409, "SP_DEBT_TO_EQUITY", C$3)</f>
        <v>6.7480000000000002</v>
      </c>
      <c r="D409" s="9" cm="1">
        <f t="array" ref="D409">_xll.SNL.Clients.Office.Excel.Functions.SPG($A409, "SP_DEBT_TO_EQUITY", D$3)</f>
        <v>5.9969999999999999</v>
      </c>
      <c r="E409" s="9" cm="1">
        <f t="array" ref="E409">_xll.SNL.Clients.Office.Excel.Functions.SPG($A409, "SP_DEBT_TO_EQUITY", E$3)</f>
        <v>6.8460000000000001</v>
      </c>
      <c r="F409" s="9" cm="1">
        <f t="array" ref="F409">_xll.SNL.Clients.Office.Excel.Functions.SPG($A409, "SP_DEBT_TO_EQUITY", F$3)</f>
        <v>6.15</v>
      </c>
      <c r="G409" s="9" cm="1">
        <f t="array" ref="G409">_xll.SNL.Clients.Office.Excel.Functions.SPG($A409, "SP_DEBT_TO_EQUITY", G$3)</f>
        <v>5.3209999999999997</v>
      </c>
      <c r="H409" s="9" cm="1">
        <f t="array" ref="H409">_xll.SNL.Clients.Office.Excel.Functions.SPG($A409, "SP_DEBT_TO_EQUITY", H$3)</f>
        <v>5.415</v>
      </c>
      <c r="I409" s="9" cm="1">
        <f t="array" ref="I409">_xll.SNL.Clients.Office.Excel.Functions.SPG($A409, "SP_DEBT_TO_EQUITY", I$3)</f>
        <v>5.468</v>
      </c>
      <c r="J409" s="9" cm="1">
        <f t="array" ref="J409">_xll.SNL.Clients.Office.Excel.Functions.SPG($A409, "SP_DEBT_TO_EQUITY", J$3)</f>
        <v>7.2830000000000004</v>
      </c>
    </row>
    <row r="410" spans="1:10" x14ac:dyDescent="0.3">
      <c r="A410" s="11" t="s">
        <v>409</v>
      </c>
      <c r="B410" s="9" cm="1">
        <f t="array" ref="B410">_xll.SNL.Clients.Office.Excel.Functions.SPG($A410, "SP_DEBT_TO_EQUITY", B$3)</f>
        <v>1.992</v>
      </c>
      <c r="C410" s="9" cm="1">
        <f t="array" ref="C410">_xll.SNL.Clients.Office.Excel.Functions.SPG($A410, "SP_DEBT_TO_EQUITY", C$3)</f>
        <v>1.8620000000000001</v>
      </c>
      <c r="D410" s="9" cm="1">
        <f t="array" ref="D410">_xll.SNL.Clients.Office.Excel.Functions.SPG($A410, "SP_DEBT_TO_EQUITY", D$3)</f>
        <v>1.823</v>
      </c>
      <c r="E410" s="9" cm="1">
        <f t="array" ref="E410">_xll.SNL.Clients.Office.Excel.Functions.SPG($A410, "SP_DEBT_TO_EQUITY", E$3)</f>
        <v>1.837</v>
      </c>
      <c r="F410" s="9" cm="1">
        <f t="array" ref="F410">_xll.SNL.Clients.Office.Excel.Functions.SPG($A410, "SP_DEBT_TO_EQUITY", F$3)</f>
        <v>1.8839999999999999</v>
      </c>
      <c r="G410" s="9" cm="1">
        <f t="array" ref="G410">_xll.SNL.Clients.Office.Excel.Functions.SPG($A410, "SP_DEBT_TO_EQUITY", G$3)</f>
        <v>1.7669999999999999</v>
      </c>
      <c r="H410" s="9" cm="1">
        <f t="array" ref="H410">_xll.SNL.Clients.Office.Excel.Functions.SPG($A410, "SP_DEBT_TO_EQUITY", H$3)</f>
        <v>1.7709999999999999</v>
      </c>
      <c r="I410" s="9" cm="1">
        <f t="array" ref="I410">_xll.SNL.Clients.Office.Excel.Functions.SPG($A410, "SP_DEBT_TO_EQUITY", I$3)</f>
        <v>1.7789999999999999</v>
      </c>
      <c r="J410" s="9" cm="1">
        <f t="array" ref="J410">_xll.SNL.Clients.Office.Excel.Functions.SPG($A410, "SP_DEBT_TO_EQUITY", J$3)</f>
        <v>1.7110000000000001</v>
      </c>
    </row>
    <row r="411" spans="1:10" x14ac:dyDescent="0.3">
      <c r="A411" s="11" t="s">
        <v>410</v>
      </c>
      <c r="B411" s="9" t="str" cm="1">
        <f t="array" ref="B411">_xll.SNL.Clients.Office.Excel.Functions.SPG($A411, "SP_DEBT_TO_EQUITY", B$3)</f>
        <v>NA</v>
      </c>
      <c r="C411" s="9" cm="1">
        <f t="array" ref="C411">_xll.SNL.Clients.Office.Excel.Functions.SPG($A411, "SP_DEBT_TO_EQUITY", C$3)</f>
        <v>0.03</v>
      </c>
      <c r="D411" s="9" cm="1">
        <f t="array" ref="D411">_xll.SNL.Clients.Office.Excel.Functions.SPG($A411, "SP_DEBT_TO_EQUITY", D$3)</f>
        <v>3.2000000000000001E-2</v>
      </c>
      <c r="E411" s="9" cm="1">
        <f t="array" ref="E411">_xll.SNL.Clients.Office.Excel.Functions.SPG($A411, "SP_DEBT_TO_EQUITY", E$3)</f>
        <v>3.5000000000000003E-2</v>
      </c>
      <c r="F411" s="9" cm="1">
        <f t="array" ref="F411">_xll.SNL.Clients.Office.Excel.Functions.SPG($A411, "SP_DEBT_TO_EQUITY", F$3)</f>
        <v>3.5999999999999997E-2</v>
      </c>
      <c r="G411" s="9" cm="1">
        <f t="array" ref="G411">_xll.SNL.Clients.Office.Excel.Functions.SPG($A411, "SP_DEBT_TO_EQUITY", G$3)</f>
        <v>3.9E-2</v>
      </c>
      <c r="H411" s="9" cm="1">
        <f t="array" ref="H411">_xll.SNL.Clients.Office.Excel.Functions.SPG($A411, "SP_DEBT_TO_EQUITY", H$3)</f>
        <v>0.04</v>
      </c>
      <c r="I411" s="9" cm="1">
        <f t="array" ref="I411">_xll.SNL.Clients.Office.Excel.Functions.SPG($A411, "SP_DEBT_TO_EQUITY", I$3)</f>
        <v>4.1000000000000002E-2</v>
      </c>
      <c r="J411" s="9" cm="1">
        <f t="array" ref="J411">_xll.SNL.Clients.Office.Excel.Functions.SPG($A411, "SP_DEBT_TO_EQUITY", J$3)</f>
        <v>4.2000000000000003E-2</v>
      </c>
    </row>
    <row r="412" spans="1:10" x14ac:dyDescent="0.3">
      <c r="A412" s="11" t="s">
        <v>411</v>
      </c>
      <c r="B412" s="9" cm="1">
        <f t="array" ref="B412">_xll.SNL.Clients.Office.Excel.Functions.SPG($A412, "SP_DEBT_TO_EQUITY", B$3)</f>
        <v>1.921</v>
      </c>
      <c r="C412" s="9" cm="1">
        <f t="array" ref="C412">_xll.SNL.Clients.Office.Excel.Functions.SPG($A412, "SP_DEBT_TO_EQUITY", C$3)</f>
        <v>0.72</v>
      </c>
      <c r="D412" s="9" cm="1">
        <f t="array" ref="D412">_xll.SNL.Clients.Office.Excel.Functions.SPG($A412, "SP_DEBT_TO_EQUITY", D$3)</f>
        <v>0.70899999999999996</v>
      </c>
      <c r="E412" s="9" cm="1">
        <f t="array" ref="E412">_xll.SNL.Clients.Office.Excel.Functions.SPG($A412, "SP_DEBT_TO_EQUITY", E$3)</f>
        <v>0.68799999999999994</v>
      </c>
      <c r="F412" s="9" cm="1">
        <f t="array" ref="F412">_xll.SNL.Clients.Office.Excel.Functions.SPG($A412, "SP_DEBT_TO_EQUITY", F$3)</f>
        <v>0.624</v>
      </c>
      <c r="G412" s="9" cm="1">
        <f t="array" ref="G412">_xll.SNL.Clients.Office.Excel.Functions.SPG($A412, "SP_DEBT_TO_EQUITY", G$3)</f>
        <v>0.41399999999999998</v>
      </c>
      <c r="H412" s="9" cm="1">
        <f t="array" ref="H412">_xll.SNL.Clients.Office.Excel.Functions.SPG($A412, "SP_DEBT_TO_EQUITY", H$3)</f>
        <v>0.41699999999999998</v>
      </c>
      <c r="I412" s="9" cm="1">
        <f t="array" ref="I412">_xll.SNL.Clients.Office.Excel.Functions.SPG($A412, "SP_DEBT_TO_EQUITY", I$3)</f>
        <v>0.39100000000000001</v>
      </c>
      <c r="J412" s="9" cm="1">
        <f t="array" ref="J412">_xll.SNL.Clients.Office.Excel.Functions.SPG($A412, "SP_DEBT_TO_EQUITY", J$3)</f>
        <v>0.38600000000000001</v>
      </c>
    </row>
    <row r="413" spans="1:10" x14ac:dyDescent="0.3">
      <c r="A413" s="11" t="s">
        <v>412</v>
      </c>
      <c r="B413" s="9" cm="1">
        <f t="array" ref="B413">_xll.SNL.Clients.Office.Excel.Functions.SPG($A413, "SP_DEBT_TO_EQUITY", B$3)</f>
        <v>2.75</v>
      </c>
      <c r="C413" s="9" cm="1">
        <f t="array" ref="C413">_xll.SNL.Clients.Office.Excel.Functions.SPG($A413, "SP_DEBT_TO_EQUITY", C$3)</f>
        <v>3.073</v>
      </c>
      <c r="D413" s="9" cm="1">
        <f t="array" ref="D413">_xll.SNL.Clients.Office.Excel.Functions.SPG($A413, "SP_DEBT_TO_EQUITY", D$3)</f>
        <v>2.9529999999999998</v>
      </c>
      <c r="E413" s="9" cm="1">
        <f t="array" ref="E413">_xll.SNL.Clients.Office.Excel.Functions.SPG($A413, "SP_DEBT_TO_EQUITY", E$3)</f>
        <v>3.0259999999999998</v>
      </c>
      <c r="F413" s="9" cm="1">
        <f t="array" ref="F413">_xll.SNL.Clients.Office.Excel.Functions.SPG($A413, "SP_DEBT_TO_EQUITY", F$3)</f>
        <v>3.34</v>
      </c>
      <c r="G413" s="9" cm="1">
        <f t="array" ref="G413">_xll.SNL.Clients.Office.Excel.Functions.SPG($A413, "SP_DEBT_TO_EQUITY", G$3)</f>
        <v>3.5110000000000001</v>
      </c>
      <c r="H413" s="9" cm="1">
        <f t="array" ref="H413">_xll.SNL.Clients.Office.Excel.Functions.SPG($A413, "SP_DEBT_TO_EQUITY", H$3)</f>
        <v>1.3440000000000001</v>
      </c>
      <c r="I413" s="9" cm="1">
        <f t="array" ref="I413">_xll.SNL.Clients.Office.Excel.Functions.SPG($A413, "SP_DEBT_TO_EQUITY", I$3)</f>
        <v>1.446</v>
      </c>
      <c r="J413" s="9" cm="1">
        <f t="array" ref="J413">_xll.SNL.Clients.Office.Excel.Functions.SPG($A413, "SP_DEBT_TO_EQUITY", J$3)</f>
        <v>1.456</v>
      </c>
    </row>
    <row r="414" spans="1:10" x14ac:dyDescent="0.3">
      <c r="A414" s="11" t="s">
        <v>413</v>
      </c>
      <c r="B414" s="9" cm="1">
        <f t="array" ref="B414">_xll.SNL.Clients.Office.Excel.Functions.SPG($A414, "SP_DEBT_TO_EQUITY", B$3)</f>
        <v>6.3</v>
      </c>
      <c r="C414" s="9" cm="1">
        <f t="array" ref="C414">_xll.SNL.Clients.Office.Excel.Functions.SPG($A414, "SP_DEBT_TO_EQUITY", C$3)</f>
        <v>3.234</v>
      </c>
      <c r="D414" s="9" cm="1">
        <f t="array" ref="D414">_xll.SNL.Clients.Office.Excel.Functions.SPG($A414, "SP_DEBT_TO_EQUITY", D$3)</f>
        <v>3.2149999999999999</v>
      </c>
      <c r="E414" s="9" cm="1">
        <f t="array" ref="E414">_xll.SNL.Clients.Office.Excel.Functions.SPG($A414, "SP_DEBT_TO_EQUITY", E$3)</f>
        <v>3.1379999999999999</v>
      </c>
      <c r="F414" s="9" cm="1">
        <f t="array" ref="F414">_xll.SNL.Clients.Office.Excel.Functions.SPG($A414, "SP_DEBT_TO_EQUITY", F$3)</f>
        <v>2.8690000000000002</v>
      </c>
      <c r="G414" s="9" cm="1">
        <f t="array" ref="G414">_xll.SNL.Clients.Office.Excel.Functions.SPG($A414, "SP_DEBT_TO_EQUITY", G$3)</f>
        <v>2.827</v>
      </c>
      <c r="H414" s="9" cm="1">
        <f t="array" ref="H414">_xll.SNL.Clients.Office.Excel.Functions.SPG($A414, "SP_DEBT_TO_EQUITY", H$3)</f>
        <v>2.9590000000000001</v>
      </c>
      <c r="I414" s="9" cm="1">
        <f t="array" ref="I414">_xll.SNL.Clients.Office.Excel.Functions.SPG($A414, "SP_DEBT_TO_EQUITY", I$3)</f>
        <v>2.74</v>
      </c>
      <c r="J414" s="9" cm="1">
        <f t="array" ref="J414">_xll.SNL.Clients.Office.Excel.Functions.SPG($A414, "SP_DEBT_TO_EQUITY", J$3)</f>
        <v>2.766</v>
      </c>
    </row>
    <row r="415" spans="1:10" x14ac:dyDescent="0.3">
      <c r="A415" s="11" t="s">
        <v>414</v>
      </c>
      <c r="B415" s="9" t="str" cm="1">
        <f t="array" ref="B415">_xll.SNL.Clients.Office.Excel.Functions.SPG($A415, "SP_DEBT_TO_EQUITY", B$3)</f>
        <v>NA</v>
      </c>
      <c r="C415" s="9" cm="1">
        <f t="array" ref="C415">_xll.SNL.Clients.Office.Excel.Functions.SPG($A415, "SP_DEBT_TO_EQUITY", C$3)</f>
        <v>1.355</v>
      </c>
      <c r="D415" s="9" cm="1">
        <f t="array" ref="D415">_xll.SNL.Clients.Office.Excel.Functions.SPG($A415, "SP_DEBT_TO_EQUITY", D$3)</f>
        <v>1.37</v>
      </c>
      <c r="E415" s="9" cm="1">
        <f t="array" ref="E415">_xll.SNL.Clients.Office.Excel.Functions.SPG($A415, "SP_DEBT_TO_EQUITY", E$3)</f>
        <v>1.3280000000000001</v>
      </c>
      <c r="F415" s="9" cm="1">
        <f t="array" ref="F415">_xll.SNL.Clients.Office.Excel.Functions.SPG($A415, "SP_DEBT_TO_EQUITY", F$3)</f>
        <v>1.444</v>
      </c>
      <c r="G415" s="9" cm="1">
        <f t="array" ref="G415">_xll.SNL.Clients.Office.Excel.Functions.SPG($A415, "SP_DEBT_TO_EQUITY", G$3)</f>
        <v>1.4630000000000001</v>
      </c>
      <c r="H415" s="9" cm="1">
        <f t="array" ref="H415">_xll.SNL.Clients.Office.Excel.Functions.SPG($A415, "SP_DEBT_TO_EQUITY", H$3)</f>
        <v>1.5620000000000001</v>
      </c>
      <c r="I415" s="9" cm="1">
        <f t="array" ref="I415">_xll.SNL.Clients.Office.Excel.Functions.SPG($A415, "SP_DEBT_TO_EQUITY", I$3)</f>
        <v>1.607</v>
      </c>
      <c r="J415" s="9" cm="1">
        <f t="array" ref="J415">_xll.SNL.Clients.Office.Excel.Functions.SPG($A415, "SP_DEBT_TO_EQUITY", J$3)</f>
        <v>1.655</v>
      </c>
    </row>
    <row r="416" spans="1:10" x14ac:dyDescent="0.3">
      <c r="A416" s="11" t="s">
        <v>415</v>
      </c>
      <c r="B416" s="9" cm="1">
        <f t="array" ref="B416">_xll.SNL.Clients.Office.Excel.Functions.SPG($A416, "SP_DEBT_TO_EQUITY", B$3)</f>
        <v>0.46500000000000002</v>
      </c>
      <c r="C416" s="9" cm="1">
        <f t="array" ref="C416">_xll.SNL.Clients.Office.Excel.Functions.SPG($A416, "SP_DEBT_TO_EQUITY", C$3)</f>
        <v>0.33600000000000002</v>
      </c>
      <c r="D416" s="9" cm="1">
        <f t="array" ref="D416">_xll.SNL.Clients.Office.Excel.Functions.SPG($A416, "SP_DEBT_TO_EQUITY", D$3)</f>
        <v>0.38</v>
      </c>
      <c r="E416" s="9" cm="1">
        <f t="array" ref="E416">_xll.SNL.Clients.Office.Excel.Functions.SPG($A416, "SP_DEBT_TO_EQUITY", E$3)</f>
        <v>0.33100000000000002</v>
      </c>
      <c r="F416" s="9" cm="1">
        <f t="array" ref="F416">_xll.SNL.Clients.Office.Excel.Functions.SPG($A416, "SP_DEBT_TO_EQUITY", F$3)</f>
        <v>0.33700000000000002</v>
      </c>
      <c r="G416" s="9" cm="1">
        <f t="array" ref="G416">_xll.SNL.Clients.Office.Excel.Functions.SPG($A416, "SP_DEBT_TO_EQUITY", G$3)</f>
        <v>0.32200000000000001</v>
      </c>
      <c r="H416" s="9" cm="1">
        <f t="array" ref="H416">_xll.SNL.Clients.Office.Excel.Functions.SPG($A416, "SP_DEBT_TO_EQUITY", H$3)</f>
        <v>0.39600000000000002</v>
      </c>
      <c r="I416" s="9" cm="1">
        <f t="array" ref="I416">_xll.SNL.Clients.Office.Excel.Functions.SPG($A416, "SP_DEBT_TO_EQUITY", I$3)</f>
        <v>0.371</v>
      </c>
      <c r="J416" s="9" cm="1">
        <f t="array" ref="J416">_xll.SNL.Clients.Office.Excel.Functions.SPG($A416, "SP_DEBT_TO_EQUITY", J$3)</f>
        <v>0.38</v>
      </c>
    </row>
    <row r="417" spans="1:10" x14ac:dyDescent="0.3">
      <c r="A417" s="11" t="s">
        <v>416</v>
      </c>
      <c r="B417" s="9" cm="1">
        <f t="array" ref="B417">_xll.SNL.Clients.Office.Excel.Functions.SPG($A417, "SP_DEBT_TO_EQUITY", B$3)</f>
        <v>0.29899999999999999</v>
      </c>
      <c r="C417" s="9" cm="1">
        <f t="array" ref="C417">_xll.SNL.Clients.Office.Excel.Functions.SPG($A417, "SP_DEBT_TO_EQUITY", C$3)</f>
        <v>0.29199999999999998</v>
      </c>
      <c r="D417" s="9" cm="1">
        <f t="array" ref="D417">_xll.SNL.Clients.Office.Excel.Functions.SPG($A417, "SP_DEBT_TO_EQUITY", D$3)</f>
        <v>0.29099999999999998</v>
      </c>
      <c r="E417" s="9" cm="1">
        <f t="array" ref="E417">_xll.SNL.Clients.Office.Excel.Functions.SPG($A417, "SP_DEBT_TO_EQUITY", E$3)</f>
        <v>0.3</v>
      </c>
      <c r="F417" s="9" cm="1">
        <f t="array" ref="F417">_xll.SNL.Clients.Office.Excel.Functions.SPG($A417, "SP_DEBT_TO_EQUITY", F$3)</f>
        <v>0.34799999999999998</v>
      </c>
      <c r="G417" s="9" cm="1">
        <f t="array" ref="G417">_xll.SNL.Clients.Office.Excel.Functions.SPG($A417, "SP_DEBT_TO_EQUITY", G$3)</f>
        <v>0.36799999999999999</v>
      </c>
      <c r="H417" s="9" cm="1">
        <f t="array" ref="H417">_xll.SNL.Clients.Office.Excel.Functions.SPG($A417, "SP_DEBT_TO_EQUITY", H$3)</f>
        <v>0.372</v>
      </c>
      <c r="I417" s="9" cm="1">
        <f t="array" ref="I417">_xll.SNL.Clients.Office.Excel.Functions.SPG($A417, "SP_DEBT_TO_EQUITY", I$3)</f>
        <v>0.39100000000000001</v>
      </c>
      <c r="J417" s="9" cm="1">
        <f t="array" ref="J417">_xll.SNL.Clients.Office.Excel.Functions.SPG($A417, "SP_DEBT_TO_EQUITY", J$3)</f>
        <v>0.45600000000000002</v>
      </c>
    </row>
    <row r="418" spans="1:10" x14ac:dyDescent="0.3">
      <c r="A418" s="11" t="s">
        <v>417</v>
      </c>
      <c r="B418" s="9" cm="1">
        <f t="array" ref="B418">_xll.SNL.Clients.Office.Excel.Functions.SPG($A418, "SP_DEBT_TO_EQUITY", B$3)</f>
        <v>2.5000000000000001E-2</v>
      </c>
      <c r="C418" s="9" cm="1">
        <f t="array" ref="C418">_xll.SNL.Clients.Office.Excel.Functions.SPG($A418, "SP_DEBT_TO_EQUITY", C$3)</f>
        <v>2.7E-2</v>
      </c>
      <c r="D418" s="9" cm="1">
        <f t="array" ref="D418">_xll.SNL.Clients.Office.Excel.Functions.SPG($A418, "SP_DEBT_TO_EQUITY", D$3)</f>
        <v>2.7E-2</v>
      </c>
      <c r="E418" s="9" cm="1">
        <f t="array" ref="E418">_xll.SNL.Clients.Office.Excel.Functions.SPG($A418, "SP_DEBT_TO_EQUITY", E$3)</f>
        <v>2.9000000000000001E-2</v>
      </c>
      <c r="F418" s="9" cm="1">
        <f t="array" ref="F418">_xll.SNL.Clients.Office.Excel.Functions.SPG($A418, "SP_DEBT_TO_EQUITY", F$3)</f>
        <v>3.2000000000000001E-2</v>
      </c>
      <c r="G418" s="9" cm="1">
        <f t="array" ref="G418">_xll.SNL.Clients.Office.Excel.Functions.SPG($A418, "SP_DEBT_TO_EQUITY", G$3)</f>
        <v>3.3000000000000002E-2</v>
      </c>
      <c r="H418" s="9" cm="1">
        <f t="array" ref="H418">_xll.SNL.Clients.Office.Excel.Functions.SPG($A418, "SP_DEBT_TO_EQUITY", H$3)</f>
        <v>4.4999999999999998E-2</v>
      </c>
      <c r="I418" s="9" cm="1">
        <f t="array" ref="I418">_xll.SNL.Clients.Office.Excel.Functions.SPG($A418, "SP_DEBT_TO_EQUITY", I$3)</f>
        <v>4.9000000000000002E-2</v>
      </c>
      <c r="J418" s="9" cm="1">
        <f t="array" ref="J418">_xll.SNL.Clients.Office.Excel.Functions.SPG($A418, "SP_DEBT_TO_EQUITY", J$3)</f>
        <v>4.9000000000000002E-2</v>
      </c>
    </row>
    <row r="419" spans="1:10" x14ac:dyDescent="0.3">
      <c r="A419" s="11" t="s">
        <v>418</v>
      </c>
      <c r="B419" s="9" cm="1">
        <f t="array" ref="B419">_xll.SNL.Clients.Office.Excel.Functions.SPG($A419, "SP_DEBT_TO_EQUITY", B$3)</f>
        <v>0.17399999999999999</v>
      </c>
      <c r="C419" s="9" cm="1">
        <f t="array" ref="C419">_xll.SNL.Clients.Office.Excel.Functions.SPG($A419, "SP_DEBT_TO_EQUITY", C$3)</f>
        <v>0.185</v>
      </c>
      <c r="D419" s="9" cm="1">
        <f t="array" ref="D419">_xll.SNL.Clients.Office.Excel.Functions.SPG($A419, "SP_DEBT_TO_EQUITY", D$3)</f>
        <v>0.18099999999999999</v>
      </c>
      <c r="E419" s="9" cm="1">
        <f t="array" ref="E419">_xll.SNL.Clients.Office.Excel.Functions.SPG($A419, "SP_DEBT_TO_EQUITY", E$3)</f>
        <v>0.186</v>
      </c>
      <c r="F419" s="9" cm="1">
        <f t="array" ref="F419">_xll.SNL.Clients.Office.Excel.Functions.SPG($A419, "SP_DEBT_TO_EQUITY", F$3)</f>
        <v>0.152</v>
      </c>
      <c r="G419" s="9" cm="1">
        <f t="array" ref="G419">_xll.SNL.Clients.Office.Excel.Functions.SPG($A419, "SP_DEBT_TO_EQUITY", G$3)</f>
        <v>0.15</v>
      </c>
      <c r="H419" s="9" cm="1">
        <f t="array" ref="H419">_xll.SNL.Clients.Office.Excel.Functions.SPG($A419, "SP_DEBT_TO_EQUITY", H$3)</f>
        <v>0.15</v>
      </c>
      <c r="I419" s="9" cm="1">
        <f t="array" ref="I419">_xll.SNL.Clients.Office.Excel.Functions.SPG($A419, "SP_DEBT_TO_EQUITY", I$3)</f>
        <v>0.111</v>
      </c>
      <c r="J419" s="9" cm="1">
        <f t="array" ref="J419">_xll.SNL.Clients.Office.Excel.Functions.SPG($A419, "SP_DEBT_TO_EQUITY", J$3)</f>
        <v>0.113</v>
      </c>
    </row>
    <row r="420" spans="1:10" x14ac:dyDescent="0.3">
      <c r="A420" s="11" t="s">
        <v>419</v>
      </c>
      <c r="B420" s="9" cm="1">
        <f t="array" ref="B420">_xll.SNL.Clients.Office.Excel.Functions.SPG($A420, "SP_DEBT_TO_EQUITY", B$3)</f>
        <v>0.78300000000000003</v>
      </c>
      <c r="C420" s="9" cm="1">
        <f t="array" ref="C420">_xll.SNL.Clients.Office.Excel.Functions.SPG($A420, "SP_DEBT_TO_EQUITY", C$3)</f>
        <v>0.85099999999999998</v>
      </c>
      <c r="D420" s="9" cm="1">
        <f t="array" ref="D420">_xll.SNL.Clients.Office.Excel.Functions.SPG($A420, "SP_DEBT_TO_EQUITY", D$3)</f>
        <v>0.84399999999999997</v>
      </c>
      <c r="E420" s="9" cm="1">
        <f t="array" ref="E420">_xll.SNL.Clients.Office.Excel.Functions.SPG($A420, "SP_DEBT_TO_EQUITY", E$3)</f>
        <v>0.80700000000000005</v>
      </c>
      <c r="F420" s="9" cm="1">
        <f t="array" ref="F420">_xll.SNL.Clients.Office.Excel.Functions.SPG($A420, "SP_DEBT_TO_EQUITY", F$3)</f>
        <v>0.83499999999999996</v>
      </c>
      <c r="G420" s="9" cm="1">
        <f t="array" ref="G420">_xll.SNL.Clients.Office.Excel.Functions.SPG($A420, "SP_DEBT_TO_EQUITY", G$3)</f>
        <v>0.69799999999999995</v>
      </c>
      <c r="H420" s="9" cm="1">
        <f t="array" ref="H420">_xll.SNL.Clients.Office.Excel.Functions.SPG($A420, "SP_DEBT_TO_EQUITY", H$3)</f>
        <v>0.67500000000000004</v>
      </c>
      <c r="I420" s="9" cm="1">
        <f t="array" ref="I420">_xll.SNL.Clients.Office.Excel.Functions.SPG($A420, "SP_DEBT_TO_EQUITY", I$3)</f>
        <v>0.70399999999999996</v>
      </c>
      <c r="J420" s="9" cm="1">
        <f t="array" ref="J420">_xll.SNL.Clients.Office.Excel.Functions.SPG($A420, "SP_DEBT_TO_EQUITY", J$3)</f>
        <v>0.66400000000000003</v>
      </c>
    </row>
    <row r="421" spans="1:10" x14ac:dyDescent="0.3">
      <c r="A421" s="11" t="s">
        <v>420</v>
      </c>
      <c r="B421" s="9" t="str" cm="1">
        <f t="array" ref="B421">_xll.SNL.Clients.Office.Excel.Functions.SPG($A421, "SP_DEBT_TO_EQUITY", B$3)</f>
        <v>NA</v>
      </c>
      <c r="C421" s="9" cm="1">
        <f t="array" ref="C421">_xll.SNL.Clients.Office.Excel.Functions.SPG($A421, "SP_DEBT_TO_EQUITY", C$3)</f>
        <v>1E-3</v>
      </c>
      <c r="D421" s="9" cm="1">
        <f t="array" ref="D421">_xll.SNL.Clients.Office.Excel.Functions.SPG($A421, "SP_DEBT_TO_EQUITY", D$3)</f>
        <v>1E-3</v>
      </c>
      <c r="E421" s="9" cm="1">
        <f t="array" ref="E421">_xll.SNL.Clients.Office.Excel.Functions.SPG($A421, "SP_DEBT_TO_EQUITY", E$3)</f>
        <v>1E-3</v>
      </c>
      <c r="F421" s="9" cm="1">
        <f t="array" ref="F421">_xll.SNL.Clients.Office.Excel.Functions.SPG($A421, "SP_DEBT_TO_EQUITY", F$3)</f>
        <v>1E-3</v>
      </c>
      <c r="G421" s="9" cm="1">
        <f t="array" ref="G421">_xll.SNL.Clients.Office.Excel.Functions.SPG($A421, "SP_DEBT_TO_EQUITY", G$3)</f>
        <v>1E-3</v>
      </c>
      <c r="H421" s="9" cm="1">
        <f t="array" ref="H421">_xll.SNL.Clients.Office.Excel.Functions.SPG($A421, "SP_DEBT_TO_EQUITY", H$3)</f>
        <v>2E-3</v>
      </c>
      <c r="I421" s="9" cm="1">
        <f t="array" ref="I421">_xll.SNL.Clients.Office.Excel.Functions.SPG($A421, "SP_DEBT_TO_EQUITY", I$3)</f>
        <v>2E-3</v>
      </c>
      <c r="J421" s="9" cm="1">
        <f t="array" ref="J421">_xll.SNL.Clients.Office.Excel.Functions.SPG($A421, "SP_DEBT_TO_EQUITY", J$3)</f>
        <v>2E-3</v>
      </c>
    </row>
    <row r="422" spans="1:10" x14ac:dyDescent="0.3">
      <c r="A422" s="11" t="s">
        <v>421</v>
      </c>
      <c r="B422" s="9" cm="1">
        <f t="array" ref="B422">_xll.SNL.Clients.Office.Excel.Functions.SPG($A422, "SP_DEBT_TO_EQUITY", B$3)</f>
        <v>0.56399999999999995</v>
      </c>
      <c r="C422" s="9" cm="1">
        <f t="array" ref="C422">_xll.SNL.Clients.Office.Excel.Functions.SPG($A422, "SP_DEBT_TO_EQUITY", C$3)</f>
        <v>0.55000000000000004</v>
      </c>
      <c r="D422" s="9" cm="1">
        <f t="array" ref="D422">_xll.SNL.Clients.Office.Excel.Functions.SPG($A422, "SP_DEBT_TO_EQUITY", D$3)</f>
        <v>0.56899999999999995</v>
      </c>
      <c r="E422" s="9" cm="1">
        <f t="array" ref="E422">_xll.SNL.Clients.Office.Excel.Functions.SPG($A422, "SP_DEBT_TO_EQUITY", E$3)</f>
        <v>0.57799999999999996</v>
      </c>
      <c r="F422" s="9" cm="1">
        <f t="array" ref="F422">_xll.SNL.Clients.Office.Excel.Functions.SPG($A422, "SP_DEBT_TO_EQUITY", F$3)</f>
        <v>0.56399999999999995</v>
      </c>
      <c r="G422" s="9" cm="1">
        <f t="array" ref="G422">_xll.SNL.Clients.Office.Excel.Functions.SPG($A422, "SP_DEBT_TO_EQUITY", G$3)</f>
        <v>0.60899999999999999</v>
      </c>
      <c r="H422" s="9" cm="1">
        <f t="array" ref="H422">_xll.SNL.Clients.Office.Excel.Functions.SPG($A422, "SP_DEBT_TO_EQUITY", H$3)</f>
        <v>0.55200000000000005</v>
      </c>
      <c r="I422" s="9" cm="1">
        <f t="array" ref="I422">_xll.SNL.Clients.Office.Excel.Functions.SPG($A422, "SP_DEBT_TO_EQUITY", I$3)</f>
        <v>0.55600000000000005</v>
      </c>
      <c r="J422" s="9" cm="1">
        <f t="array" ref="J422">_xll.SNL.Clients.Office.Excel.Functions.SPG($A422, "SP_DEBT_TO_EQUITY", J$3)</f>
        <v>0.56100000000000005</v>
      </c>
    </row>
    <row r="423" spans="1:10" x14ac:dyDescent="0.3">
      <c r="A423" s="11" t="s">
        <v>422</v>
      </c>
      <c r="B423" s="9" cm="1">
        <f t="array" ref="B423">_xll.SNL.Clients.Office.Excel.Functions.SPG($A423, "SP_DEBT_TO_EQUITY", B$3)</f>
        <v>3.6160000000000001</v>
      </c>
      <c r="C423" s="9" cm="1">
        <f t="array" ref="C423">_xll.SNL.Clients.Office.Excel.Functions.SPG($A423, "SP_DEBT_TO_EQUITY", C$3)</f>
        <v>3.512</v>
      </c>
      <c r="D423" s="9" cm="1">
        <f t="array" ref="D423">_xll.SNL.Clients.Office.Excel.Functions.SPG($A423, "SP_DEBT_TO_EQUITY", D$3)</f>
        <v>3.5289999999999999</v>
      </c>
      <c r="E423" s="9" cm="1">
        <f t="array" ref="E423">_xll.SNL.Clients.Office.Excel.Functions.SPG($A423, "SP_DEBT_TO_EQUITY", E$3)</f>
        <v>3.67</v>
      </c>
      <c r="F423" s="9" cm="1">
        <f t="array" ref="F423">_xll.SNL.Clients.Office.Excel.Functions.SPG($A423, "SP_DEBT_TO_EQUITY", F$3)</f>
        <v>3.9159999999999999</v>
      </c>
      <c r="G423" s="9" cm="1">
        <f t="array" ref="G423">_xll.SNL.Clients.Office.Excel.Functions.SPG($A423, "SP_DEBT_TO_EQUITY", G$3)</f>
        <v>3.7959999999999998</v>
      </c>
      <c r="H423" s="9" cm="1">
        <f t="array" ref="H423">_xll.SNL.Clients.Office.Excel.Functions.SPG($A423, "SP_DEBT_TO_EQUITY", H$3)</f>
        <v>4.101</v>
      </c>
      <c r="I423" s="9" cm="1">
        <f t="array" ref="I423">_xll.SNL.Clients.Office.Excel.Functions.SPG($A423, "SP_DEBT_TO_EQUITY", I$3)</f>
        <v>4.3890000000000002</v>
      </c>
      <c r="J423" s="9" cm="1">
        <f t="array" ref="J423">_xll.SNL.Clients.Office.Excel.Functions.SPG($A423, "SP_DEBT_TO_EQUITY", J$3)</f>
        <v>4.3209999999999997</v>
      </c>
    </row>
    <row r="424" spans="1:10" x14ac:dyDescent="0.3">
      <c r="A424" s="11" t="s">
        <v>423</v>
      </c>
      <c r="B424" s="9" cm="1">
        <f t="array" ref="B424">_xll.SNL.Clients.Office.Excel.Functions.SPG($A424, "SP_DEBT_TO_EQUITY", B$3)</f>
        <v>0.36667875929620902</v>
      </c>
      <c r="C424" s="9" cm="1">
        <f t="array" ref="C424">_xll.SNL.Clients.Office.Excel.Functions.SPG($A424, "SP_DEBT_TO_EQUITY", C$3)</f>
        <v>0.38938550100622499</v>
      </c>
      <c r="D424" s="9" cm="1">
        <f t="array" ref="D424">_xll.SNL.Clients.Office.Excel.Functions.SPG($A424, "SP_DEBT_TO_EQUITY", D$3)</f>
        <v>0.38789711104712499</v>
      </c>
      <c r="E424" s="9" cm="1">
        <f t="array" ref="E424">_xll.SNL.Clients.Office.Excel.Functions.SPG($A424, "SP_DEBT_TO_EQUITY", E$3)</f>
        <v>0.43514779518656099</v>
      </c>
      <c r="F424" s="9" cm="1">
        <f t="array" ref="F424">_xll.SNL.Clients.Office.Excel.Functions.SPG($A424, "SP_DEBT_TO_EQUITY", F$3)</f>
        <v>0.42954545454545501</v>
      </c>
      <c r="G424" s="9" cm="1">
        <f t="array" ref="G424">_xll.SNL.Clients.Office.Excel.Functions.SPG($A424, "SP_DEBT_TO_EQUITY", G$3)</f>
        <v>0.4655133295519</v>
      </c>
      <c r="H424" s="9" cm="1">
        <f t="array" ref="H424">_xll.SNL.Clients.Office.Excel.Functions.SPG($A424, "SP_DEBT_TO_EQUITY", H$3)</f>
        <v>0.55001038277843195</v>
      </c>
      <c r="I424" s="9" cm="1">
        <f t="array" ref="I424">_xll.SNL.Clients.Office.Excel.Functions.SPG($A424, "SP_DEBT_TO_EQUITY", I$3)</f>
        <v>0.51710902940411096</v>
      </c>
      <c r="J424" s="9" cm="1">
        <f t="array" ref="J424">_xll.SNL.Clients.Office.Excel.Functions.SPG($A424, "SP_DEBT_TO_EQUITY", J$3)</f>
        <v>0.48650204340067899</v>
      </c>
    </row>
    <row r="425" spans="1:10" x14ac:dyDescent="0.3">
      <c r="A425" s="11" t="s">
        <v>424</v>
      </c>
      <c r="B425" s="9" t="str" cm="1">
        <f t="array" ref="B425">_xll.SNL.Clients.Office.Excel.Functions.SPG($A425, "SP_DEBT_TO_EQUITY", B$3)</f>
        <v>NA</v>
      </c>
      <c r="C425" s="9" t="str" cm="1">
        <f t="array" ref="C425">_xll.SNL.Clients.Office.Excel.Functions.SPG($A425, "SP_DEBT_TO_EQUITY", C$3)</f>
        <v>NA</v>
      </c>
      <c r="D425" s="9" t="str" cm="1">
        <f t="array" ref="D425">_xll.SNL.Clients.Office.Excel.Functions.SPG($A425, "SP_DEBT_TO_EQUITY", D$3)</f>
        <v>NA</v>
      </c>
      <c r="E425" s="9" t="str" cm="1">
        <f t="array" ref="E425">_xll.SNL.Clients.Office.Excel.Functions.SPG($A425, "SP_DEBT_TO_EQUITY", E$3)</f>
        <v>NA</v>
      </c>
      <c r="F425" s="9" t="str" cm="1">
        <f t="array" ref="F425">_xll.SNL.Clients.Office.Excel.Functions.SPG($A425, "SP_DEBT_TO_EQUITY", F$3)</f>
        <v>NA</v>
      </c>
      <c r="G425" s="9" t="str" cm="1">
        <f t="array" ref="G425">_xll.SNL.Clients.Office.Excel.Functions.SPG($A425, "SP_DEBT_TO_EQUITY", G$3)</f>
        <v>NA</v>
      </c>
      <c r="H425" s="9" t="str" cm="1">
        <f t="array" ref="H425">_xll.SNL.Clients.Office.Excel.Functions.SPG($A425, "SP_DEBT_TO_EQUITY", H$3)</f>
        <v>NA</v>
      </c>
      <c r="I425" s="9" t="str" cm="1">
        <f t="array" ref="I425">_xll.SNL.Clients.Office.Excel.Functions.SPG($A425, "SP_DEBT_TO_EQUITY", I$3)</f>
        <v>NA</v>
      </c>
      <c r="J425" s="9" t="str" cm="1">
        <f t="array" ref="J425">_xll.SNL.Clients.Office.Excel.Functions.SPG($A425, "SP_DEBT_TO_EQUITY", J$3)</f>
        <v>NA</v>
      </c>
    </row>
    <row r="426" spans="1:10" x14ac:dyDescent="0.3">
      <c r="A426" s="11" t="s">
        <v>425</v>
      </c>
      <c r="B426" s="9" cm="1">
        <f t="array" ref="B426">_xll.SNL.Clients.Office.Excel.Functions.SPG($A426, "SP_DEBT_TO_EQUITY", B$3)</f>
        <v>-16.805</v>
      </c>
      <c r="C426" s="9" cm="1">
        <f t="array" ref="C426">_xll.SNL.Clients.Office.Excel.Functions.SPG($A426, "SP_DEBT_TO_EQUITY", C$3)</f>
        <v>-14.297000000000001</v>
      </c>
      <c r="D426" s="9" cm="1">
        <f t="array" ref="D426">_xll.SNL.Clients.Office.Excel.Functions.SPG($A426, "SP_DEBT_TO_EQUITY", D$3)</f>
        <v>-2.4470000000000001</v>
      </c>
      <c r="E426" s="9" cm="1">
        <f t="array" ref="E426">_xll.SNL.Clients.Office.Excel.Functions.SPG($A426, "SP_DEBT_TO_EQUITY", E$3)</f>
        <v>-3.2210000000000001</v>
      </c>
      <c r="F426" s="9" cm="1">
        <f t="array" ref="F426">_xll.SNL.Clients.Office.Excel.Functions.SPG($A426, "SP_DEBT_TO_EQUITY", F$3)</f>
        <v>-2.8170000000000002</v>
      </c>
      <c r="G426" s="9" cm="1">
        <f t="array" ref="G426">_xll.SNL.Clients.Office.Excel.Functions.SPG($A426, "SP_DEBT_TO_EQUITY", G$3)</f>
        <v>-3.141</v>
      </c>
      <c r="H426" s="9" cm="1">
        <f t="array" ref="H426">_xll.SNL.Clients.Office.Excel.Functions.SPG($A426, "SP_DEBT_TO_EQUITY", H$3)</f>
        <v>-3.1269999999999998</v>
      </c>
      <c r="I426" s="9" cm="1">
        <f t="array" ref="I426">_xll.SNL.Clients.Office.Excel.Functions.SPG($A426, "SP_DEBT_TO_EQUITY", I$3)</f>
        <v>-3.3740000000000001</v>
      </c>
      <c r="J426" s="9" cm="1">
        <f t="array" ref="J426">_xll.SNL.Clients.Office.Excel.Functions.SPG($A426, "SP_DEBT_TO_EQUITY", J$3)</f>
        <v>-3.577</v>
      </c>
    </row>
    <row r="427" spans="1:10" x14ac:dyDescent="0.3">
      <c r="A427" s="11" t="s">
        <v>426</v>
      </c>
      <c r="B427" s="9" t="str" cm="1">
        <f t="array" ref="B427">_xll.SNL.Clients.Office.Excel.Functions.SPG($A427, "SP_DEBT_TO_EQUITY", B$3)</f>
        <v>NA</v>
      </c>
      <c r="C427" s="9" cm="1">
        <f t="array" ref="C427">_xll.SNL.Clients.Office.Excel.Functions.SPG($A427, "SP_DEBT_TO_EQUITY", C$3)</f>
        <v>2.0550000000000002</v>
      </c>
      <c r="D427" s="9" cm="1">
        <f t="array" ref="D427">_xll.SNL.Clients.Office.Excel.Functions.SPG($A427, "SP_DEBT_TO_EQUITY", D$3)</f>
        <v>2.153</v>
      </c>
      <c r="E427" s="9" cm="1">
        <f t="array" ref="E427">_xll.SNL.Clients.Office.Excel.Functions.SPG($A427, "SP_DEBT_TO_EQUITY", E$3)</f>
        <v>1.9870000000000001</v>
      </c>
      <c r="F427" s="9" cm="1">
        <f t="array" ref="F427">_xll.SNL.Clients.Office.Excel.Functions.SPG($A427, "SP_DEBT_TO_EQUITY", F$3)</f>
        <v>1.9119999999999999</v>
      </c>
      <c r="G427" s="9" cm="1">
        <f t="array" ref="G427">_xll.SNL.Clients.Office.Excel.Functions.SPG($A427, "SP_DEBT_TO_EQUITY", G$3)</f>
        <v>1.2569999999999999</v>
      </c>
      <c r="H427" s="9" cm="1">
        <f t="array" ref="H427">_xll.SNL.Clients.Office.Excel.Functions.SPG($A427, "SP_DEBT_TO_EQUITY", H$3)</f>
        <v>1.33</v>
      </c>
      <c r="I427" s="9" cm="1">
        <f t="array" ref="I427">_xll.SNL.Clients.Office.Excel.Functions.SPG($A427, "SP_DEBT_TO_EQUITY", I$3)</f>
        <v>1.3560000000000001</v>
      </c>
      <c r="J427" s="9" cm="1">
        <f t="array" ref="J427">_xll.SNL.Clients.Office.Excel.Functions.SPG($A427, "SP_DEBT_TO_EQUITY", J$3)</f>
        <v>1.4059999999999999</v>
      </c>
    </row>
    <row r="428" spans="1:10" x14ac:dyDescent="0.3">
      <c r="A428" s="11" t="s">
        <v>427</v>
      </c>
      <c r="B428" s="9" cm="1">
        <f t="array" ref="B428">_xll.SNL.Clients.Office.Excel.Functions.SPG($A428, "SP_DEBT_TO_EQUITY", B$3)</f>
        <v>0.80584112621437698</v>
      </c>
      <c r="C428" s="9" cm="1">
        <f t="array" ref="C428">_xll.SNL.Clients.Office.Excel.Functions.SPG($A428, "SP_DEBT_TO_EQUITY", C$3)</f>
        <v>0.94972609819121401</v>
      </c>
      <c r="D428" s="9" cm="1">
        <f t="array" ref="D428">_xll.SNL.Clients.Office.Excel.Functions.SPG($A428, "SP_DEBT_TO_EQUITY", D$3)</f>
        <v>1.17833315683575</v>
      </c>
      <c r="E428" s="9" cm="1">
        <f t="array" ref="E428">_xll.SNL.Clients.Office.Excel.Functions.SPG($A428, "SP_DEBT_TO_EQUITY", E$3)</f>
        <v>1.2933133119468501</v>
      </c>
      <c r="F428" s="9" cm="1">
        <f t="array" ref="F428">_xll.SNL.Clients.Office.Excel.Functions.SPG($A428, "SP_DEBT_TO_EQUITY", F$3)</f>
        <v>1.30316891445817</v>
      </c>
      <c r="G428" s="9" cm="1">
        <f t="array" ref="G428">_xll.SNL.Clients.Office.Excel.Functions.SPG($A428, "SP_DEBT_TO_EQUITY", G$3)</f>
        <v>1.4642560671907801</v>
      </c>
      <c r="H428" s="9" cm="1">
        <f t="array" ref="H428">_xll.SNL.Clients.Office.Excel.Functions.SPG($A428, "SP_DEBT_TO_EQUITY", H$3)</f>
        <v>1.69788799491848</v>
      </c>
      <c r="I428" s="9" cm="1">
        <f t="array" ref="I428">_xll.SNL.Clients.Office.Excel.Functions.SPG($A428, "SP_DEBT_TO_EQUITY", I$3)</f>
        <v>1.9197512585134699</v>
      </c>
      <c r="J428" s="9" cm="1">
        <f t="array" ref="J428">_xll.SNL.Clients.Office.Excel.Functions.SPG($A428, "SP_DEBT_TO_EQUITY", J$3)</f>
        <v>1.9998074118909399</v>
      </c>
    </row>
    <row r="429" spans="1:10" x14ac:dyDescent="0.3">
      <c r="A429" s="11" t="s">
        <v>428</v>
      </c>
      <c r="B429" s="9" cm="1">
        <f t="array" ref="B429">_xll.SNL.Clients.Office.Excel.Functions.SPG($A429, "SP_DEBT_TO_EQUITY", B$3)</f>
        <v>0.75340228633641804</v>
      </c>
      <c r="C429" s="9" cm="1">
        <f t="array" ref="C429">_xll.SNL.Clients.Office.Excel.Functions.SPG($A429, "SP_DEBT_TO_EQUITY", C$3)</f>
        <v>0.77521033872414702</v>
      </c>
      <c r="D429" s="9" cm="1">
        <f t="array" ref="D429">_xll.SNL.Clients.Office.Excel.Functions.SPG($A429, "SP_DEBT_TO_EQUITY", D$3)</f>
        <v>0.775497659463804</v>
      </c>
      <c r="E429" s="9" cm="1">
        <f t="array" ref="E429">_xll.SNL.Clients.Office.Excel.Functions.SPG($A429, "SP_DEBT_TO_EQUITY", E$3)</f>
        <v>0.76798227659113305</v>
      </c>
      <c r="F429" s="9" cm="1">
        <f t="array" ref="F429">_xll.SNL.Clients.Office.Excel.Functions.SPG($A429, "SP_DEBT_TO_EQUITY", F$3)</f>
        <v>0.79245465538089499</v>
      </c>
      <c r="G429" s="9" cm="1">
        <f t="array" ref="G429">_xll.SNL.Clients.Office.Excel.Functions.SPG($A429, "SP_DEBT_TO_EQUITY", G$3)</f>
        <v>0.67846639564051503</v>
      </c>
      <c r="H429" s="9" cm="1">
        <f t="array" ref="H429">_xll.SNL.Clients.Office.Excel.Functions.SPG($A429, "SP_DEBT_TO_EQUITY", H$3)</f>
        <v>0.68137061835368296</v>
      </c>
      <c r="I429" s="9" cm="1">
        <f t="array" ref="I429">_xll.SNL.Clients.Office.Excel.Functions.SPG($A429, "SP_DEBT_TO_EQUITY", I$3)</f>
        <v>0.71997624494105195</v>
      </c>
      <c r="J429" s="9" cm="1">
        <f t="array" ref="J429">_xll.SNL.Clients.Office.Excel.Functions.SPG($A429, "SP_DEBT_TO_EQUITY", J$3)</f>
        <v>0.73098521946179096</v>
      </c>
    </row>
    <row r="430" spans="1:10" x14ac:dyDescent="0.3">
      <c r="A430" s="11" t="s">
        <v>429</v>
      </c>
      <c r="B430" s="9" cm="1">
        <f t="array" ref="B430">_xll.SNL.Clients.Office.Excel.Functions.SPG($A430, "SP_DEBT_TO_EQUITY", B$3)</f>
        <v>15.494999999999999</v>
      </c>
      <c r="C430" s="9" cm="1">
        <f t="array" ref="C430">_xll.SNL.Clients.Office.Excel.Functions.SPG($A430, "SP_DEBT_TO_EQUITY", C$3)</f>
        <v>25.553999999999998</v>
      </c>
      <c r="D430" s="9" cm="1">
        <f t="array" ref="D430">_xll.SNL.Clients.Office.Excel.Functions.SPG($A430, "SP_DEBT_TO_EQUITY", D$3)</f>
        <v>12.875</v>
      </c>
      <c r="E430" s="9" cm="1">
        <f t="array" ref="E430">_xll.SNL.Clients.Office.Excel.Functions.SPG($A430, "SP_DEBT_TO_EQUITY", E$3)</f>
        <v>5.97</v>
      </c>
      <c r="F430" s="9" cm="1">
        <f t="array" ref="F430">_xll.SNL.Clients.Office.Excel.Functions.SPG($A430, "SP_DEBT_TO_EQUITY", F$3)</f>
        <v>11.843</v>
      </c>
      <c r="G430" s="9" cm="1">
        <f t="array" ref="G430">_xll.SNL.Clients.Office.Excel.Functions.SPG($A430, "SP_DEBT_TO_EQUITY", G$3)</f>
        <v>14.353</v>
      </c>
      <c r="H430" s="9" cm="1">
        <f t="array" ref="H430">_xll.SNL.Clients.Office.Excel.Functions.SPG($A430, "SP_DEBT_TO_EQUITY", H$3)</f>
        <v>24.45</v>
      </c>
      <c r="I430" s="9" cm="1">
        <f t="array" ref="I430">_xll.SNL.Clients.Office.Excel.Functions.SPG($A430, "SP_DEBT_TO_EQUITY", I$3)</f>
        <v>7.6130000000000004</v>
      </c>
      <c r="J430" s="9" cm="1">
        <f t="array" ref="J430">_xll.SNL.Clients.Office.Excel.Functions.SPG($A430, "SP_DEBT_TO_EQUITY", J$3)</f>
        <v>17.587</v>
      </c>
    </row>
    <row r="431" spans="1:10" x14ac:dyDescent="0.3">
      <c r="A431" s="11" t="s">
        <v>430</v>
      </c>
      <c r="B431" s="9" cm="1">
        <f t="array" ref="B431">_xll.SNL.Clients.Office.Excel.Functions.SPG($A431, "SP_DEBT_TO_EQUITY", B$3)</f>
        <v>1.8</v>
      </c>
      <c r="C431" s="9" cm="1">
        <f t="array" ref="C431">_xll.SNL.Clients.Office.Excel.Functions.SPG($A431, "SP_DEBT_TO_EQUITY", C$3)</f>
        <v>1.7689999999999999</v>
      </c>
      <c r="D431" s="9" cm="1">
        <f t="array" ref="D431">_xll.SNL.Clients.Office.Excel.Functions.SPG($A431, "SP_DEBT_TO_EQUITY", D$3)</f>
        <v>1.6739999999999999</v>
      </c>
      <c r="E431" s="9" cm="1">
        <f t="array" ref="E431">_xll.SNL.Clients.Office.Excel.Functions.SPG($A431, "SP_DEBT_TO_EQUITY", E$3)</f>
        <v>1.6439999999999999</v>
      </c>
      <c r="F431" s="9" cm="1">
        <f t="array" ref="F431">_xll.SNL.Clients.Office.Excel.Functions.SPG($A431, "SP_DEBT_TO_EQUITY", F$3)</f>
        <v>1.5660000000000001</v>
      </c>
      <c r="G431" s="9" cm="1">
        <f t="array" ref="G431">_xll.SNL.Clients.Office.Excel.Functions.SPG($A431, "SP_DEBT_TO_EQUITY", G$3)</f>
        <v>1.621</v>
      </c>
      <c r="H431" s="9" cm="1">
        <f t="array" ref="H431">_xll.SNL.Clients.Office.Excel.Functions.SPG($A431, "SP_DEBT_TO_EQUITY", H$3)</f>
        <v>1.5029999999999999</v>
      </c>
      <c r="I431" s="9" cm="1">
        <f t="array" ref="I431">_xll.SNL.Clients.Office.Excel.Functions.SPG($A431, "SP_DEBT_TO_EQUITY", I$3)</f>
        <v>1.5680000000000001</v>
      </c>
      <c r="J431" s="9" cm="1">
        <f t="array" ref="J431">_xll.SNL.Clients.Office.Excel.Functions.SPG($A431, "SP_DEBT_TO_EQUITY", J$3)</f>
        <v>1.633</v>
      </c>
    </row>
    <row r="432" spans="1:10" x14ac:dyDescent="0.3">
      <c r="A432" s="11" t="s">
        <v>431</v>
      </c>
      <c r="B432" s="9" t="str" cm="1">
        <f t="array" ref="B432">_xll.SNL.Clients.Office.Excel.Functions.SPG($A432, "SP_DEBT_TO_EQUITY", B$3)</f>
        <v>NA</v>
      </c>
      <c r="C432" s="9" cm="1">
        <f t="array" ref="C432">_xll.SNL.Clients.Office.Excel.Functions.SPG($A432, "SP_DEBT_TO_EQUITY", C$3)</f>
        <v>0.313</v>
      </c>
      <c r="D432" s="9" cm="1">
        <f t="array" ref="D432">_xll.SNL.Clients.Office.Excel.Functions.SPG($A432, "SP_DEBT_TO_EQUITY", D$3)</f>
        <v>0.35299999999999998</v>
      </c>
      <c r="E432" s="9" cm="1">
        <f t="array" ref="E432">_xll.SNL.Clients.Office.Excel.Functions.SPG($A432, "SP_DEBT_TO_EQUITY", E$3)</f>
        <v>0.36699999999999999</v>
      </c>
      <c r="F432" s="9" cm="1">
        <f t="array" ref="F432">_xll.SNL.Clients.Office.Excel.Functions.SPG($A432, "SP_DEBT_TO_EQUITY", F$3)</f>
        <v>0.38300000000000001</v>
      </c>
      <c r="G432" s="9" cm="1">
        <f t="array" ref="G432">_xll.SNL.Clients.Office.Excel.Functions.SPG($A432, "SP_DEBT_TO_EQUITY", G$3)</f>
        <v>0.39700000000000002</v>
      </c>
      <c r="H432" s="9" cm="1">
        <f t="array" ref="H432">_xll.SNL.Clients.Office.Excel.Functions.SPG($A432, "SP_DEBT_TO_EQUITY", H$3)</f>
        <v>0.374</v>
      </c>
      <c r="I432" s="9" cm="1">
        <f t="array" ref="I432">_xll.SNL.Clients.Office.Excel.Functions.SPG($A432, "SP_DEBT_TO_EQUITY", I$3)</f>
        <v>0.34499999999999997</v>
      </c>
      <c r="J432" s="9" cm="1">
        <f t="array" ref="J432">_xll.SNL.Clients.Office.Excel.Functions.SPG($A432, "SP_DEBT_TO_EQUITY", J$3)</f>
        <v>0.35799999999999998</v>
      </c>
    </row>
    <row r="433" spans="1:10" x14ac:dyDescent="0.3">
      <c r="A433" s="11" t="s">
        <v>432</v>
      </c>
      <c r="B433" s="9" cm="1">
        <f t="array" ref="B433">_xll.SNL.Clients.Office.Excel.Functions.SPG($A433, "SP_DEBT_TO_EQUITY", B$3)</f>
        <v>2.1589999999999998</v>
      </c>
      <c r="C433" s="9" cm="1">
        <f t="array" ref="C433">_xll.SNL.Clients.Office.Excel.Functions.SPG($A433, "SP_DEBT_TO_EQUITY", C$3)</f>
        <v>2.2509999999999999</v>
      </c>
      <c r="D433" s="9" cm="1">
        <f t="array" ref="D433">_xll.SNL.Clients.Office.Excel.Functions.SPG($A433, "SP_DEBT_TO_EQUITY", D$3)</f>
        <v>1.9690000000000001</v>
      </c>
      <c r="E433" s="9" cm="1">
        <f t="array" ref="E433">_xll.SNL.Clients.Office.Excel.Functions.SPG($A433, "SP_DEBT_TO_EQUITY", E$3)</f>
        <v>1.849</v>
      </c>
      <c r="F433" s="9" cm="1">
        <f t="array" ref="F433">_xll.SNL.Clients.Office.Excel.Functions.SPG($A433, "SP_DEBT_TO_EQUITY", F$3)</f>
        <v>1.4950000000000001</v>
      </c>
      <c r="G433" s="9" cm="1">
        <f t="array" ref="G433">_xll.SNL.Clients.Office.Excel.Functions.SPG($A433, "SP_DEBT_TO_EQUITY", G$3)</f>
        <v>1.575</v>
      </c>
      <c r="H433" s="9" cm="1">
        <f t="array" ref="H433">_xll.SNL.Clients.Office.Excel.Functions.SPG($A433, "SP_DEBT_TO_EQUITY", H$3)</f>
        <v>1.6719999999999999</v>
      </c>
      <c r="I433" s="9" cm="1">
        <f t="array" ref="I433">_xll.SNL.Clients.Office.Excel.Functions.SPG($A433, "SP_DEBT_TO_EQUITY", I$3)</f>
        <v>1.585</v>
      </c>
      <c r="J433" s="9" cm="1">
        <f t="array" ref="J433">_xll.SNL.Clients.Office.Excel.Functions.SPG($A433, "SP_DEBT_TO_EQUITY", J$3)</f>
        <v>1.4339999999999999</v>
      </c>
    </row>
    <row r="434" spans="1:10" x14ac:dyDescent="0.3">
      <c r="A434" s="11" t="s">
        <v>433</v>
      </c>
      <c r="B434" s="9" cm="1">
        <f t="array" ref="B434">_xll.SNL.Clients.Office.Excel.Functions.SPG($A434, "SP_DEBT_TO_EQUITY", B$3)</f>
        <v>4.8913570145039102</v>
      </c>
      <c r="C434" s="9" cm="1">
        <f t="array" ref="C434">_xll.SNL.Clients.Office.Excel.Functions.SPG($A434, "SP_DEBT_TO_EQUITY", C$3)</f>
        <v>5.0404421677001903</v>
      </c>
      <c r="D434" s="9" cm="1">
        <f t="array" ref="D434">_xll.SNL.Clients.Office.Excel.Functions.SPG($A434, "SP_DEBT_TO_EQUITY", D$3)</f>
        <v>5.0389355212640901</v>
      </c>
      <c r="E434" s="9" cm="1">
        <f t="array" ref="E434">_xll.SNL.Clients.Office.Excel.Functions.SPG($A434, "SP_DEBT_TO_EQUITY", E$3)</f>
        <v>4.79474966215653</v>
      </c>
      <c r="F434" s="9" cm="1">
        <f t="array" ref="F434">_xll.SNL.Clients.Office.Excel.Functions.SPG($A434, "SP_DEBT_TO_EQUITY", F$3)</f>
        <v>5.02383155557051</v>
      </c>
      <c r="G434" s="9" cm="1">
        <f t="array" ref="G434">_xll.SNL.Clients.Office.Excel.Functions.SPG($A434, "SP_DEBT_TO_EQUITY", G$3)</f>
        <v>4.9726694409386996</v>
      </c>
      <c r="H434" s="9" cm="1">
        <f t="array" ref="H434">_xll.SNL.Clients.Office.Excel.Functions.SPG($A434, "SP_DEBT_TO_EQUITY", H$3)</f>
        <v>4.5577164792607903</v>
      </c>
      <c r="I434" s="9" cm="1">
        <f t="array" ref="I434">_xll.SNL.Clients.Office.Excel.Functions.SPG($A434, "SP_DEBT_TO_EQUITY", I$3)</f>
        <v>4.60937927262784</v>
      </c>
      <c r="J434" s="9" cm="1">
        <f t="array" ref="J434">_xll.SNL.Clients.Office.Excel.Functions.SPG($A434, "SP_DEBT_TO_EQUITY", J$3)</f>
        <v>4.4309150935410102</v>
      </c>
    </row>
    <row r="435" spans="1:10" x14ac:dyDescent="0.3">
      <c r="A435" s="11" t="s">
        <v>434</v>
      </c>
      <c r="B435" s="9" cm="1">
        <f t="array" ref="B435">_xll.SNL.Clients.Office.Excel.Functions.SPG($A435, "SP_DEBT_TO_EQUITY", B$3)</f>
        <v>0.25932082640702903</v>
      </c>
      <c r="C435" s="9" cm="1">
        <f t="array" ref="C435">_xll.SNL.Clients.Office.Excel.Functions.SPG($A435, "SP_DEBT_TO_EQUITY", C$3)</f>
        <v>0.27427494375874001</v>
      </c>
      <c r="D435" s="9" cm="1">
        <f t="array" ref="D435">_xll.SNL.Clients.Office.Excel.Functions.SPG($A435, "SP_DEBT_TO_EQUITY", D$3)</f>
        <v>0.25664393226716797</v>
      </c>
      <c r="E435" s="9" cm="1">
        <f t="array" ref="E435">_xll.SNL.Clients.Office.Excel.Functions.SPG($A435, "SP_DEBT_TO_EQUITY", E$3)</f>
        <v>0.278316326530612</v>
      </c>
      <c r="F435" s="9" cm="1">
        <f t="array" ref="F435">_xll.SNL.Clients.Office.Excel.Functions.SPG($A435, "SP_DEBT_TO_EQUITY", F$3)</f>
        <v>0.282066201189553</v>
      </c>
      <c r="G435" s="9" cm="1">
        <f t="array" ref="G435">_xll.SNL.Clients.Office.Excel.Functions.SPG($A435, "SP_DEBT_TO_EQUITY", G$3)</f>
        <v>0.293990996281073</v>
      </c>
      <c r="H435" s="9" cm="1">
        <f t="array" ref="H435">_xll.SNL.Clients.Office.Excel.Functions.SPG($A435, "SP_DEBT_TO_EQUITY", H$3)</f>
        <v>0.31880985452152899</v>
      </c>
      <c r="I435" s="9" cm="1">
        <f t="array" ref="I435">_xll.SNL.Clients.Office.Excel.Functions.SPG($A435, "SP_DEBT_TO_EQUITY", I$3)</f>
        <v>0.30808366308648999</v>
      </c>
      <c r="J435" s="9" cm="1">
        <f t="array" ref="J435">_xll.SNL.Clients.Office.Excel.Functions.SPG($A435, "SP_DEBT_TO_EQUITY", J$3)</f>
        <v>0.30390516039051602</v>
      </c>
    </row>
    <row r="436" spans="1:10" x14ac:dyDescent="0.3">
      <c r="A436" s="11" t="s">
        <v>435</v>
      </c>
      <c r="B436" s="9" cm="1">
        <f t="array" ref="B436">_xll.SNL.Clients.Office.Excel.Functions.SPG($A436, "SP_DEBT_TO_EQUITY", B$3)</f>
        <v>1.2649999999999999</v>
      </c>
      <c r="C436" s="9" cm="1">
        <f t="array" ref="C436">_xll.SNL.Clients.Office.Excel.Functions.SPG($A436, "SP_DEBT_TO_EQUITY", C$3)</f>
        <v>1.155</v>
      </c>
      <c r="D436" s="9" cm="1">
        <f t="array" ref="D436">_xll.SNL.Clients.Office.Excel.Functions.SPG($A436, "SP_DEBT_TO_EQUITY", D$3)</f>
        <v>1.3420000000000001</v>
      </c>
      <c r="E436" s="9" cm="1">
        <f t="array" ref="E436">_xll.SNL.Clients.Office.Excel.Functions.SPG($A436, "SP_DEBT_TO_EQUITY", E$3)</f>
        <v>1.4370000000000001</v>
      </c>
      <c r="F436" s="9" cm="1">
        <f t="array" ref="F436">_xll.SNL.Clients.Office.Excel.Functions.SPG($A436, "SP_DEBT_TO_EQUITY", F$3)</f>
        <v>1.387</v>
      </c>
      <c r="G436" s="9" cm="1">
        <f t="array" ref="G436">_xll.SNL.Clients.Office.Excel.Functions.SPG($A436, "SP_DEBT_TO_EQUITY", G$3)</f>
        <v>1.25</v>
      </c>
      <c r="H436" s="9" cm="1">
        <f t="array" ref="H436">_xll.SNL.Clients.Office.Excel.Functions.SPG($A436, "SP_DEBT_TO_EQUITY", H$3)</f>
        <v>1.319</v>
      </c>
      <c r="I436" s="9" cm="1">
        <f t="array" ref="I436">_xll.SNL.Clients.Office.Excel.Functions.SPG($A436, "SP_DEBT_TO_EQUITY", I$3)</f>
        <v>1.429</v>
      </c>
      <c r="J436" s="9" cm="1">
        <f t="array" ref="J436">_xll.SNL.Clients.Office.Excel.Functions.SPG($A436, "SP_DEBT_TO_EQUITY", J$3)</f>
        <v>1.4530000000000001</v>
      </c>
    </row>
    <row r="437" spans="1:10" x14ac:dyDescent="0.3">
      <c r="A437" s="11" t="s">
        <v>436</v>
      </c>
      <c r="B437" s="9" t="str" cm="1">
        <f t="array" ref="B437">_xll.SNL.Clients.Office.Excel.Functions.SPG($A437, "SP_DEBT_TO_EQUITY", B$3)</f>
        <v>NA</v>
      </c>
      <c r="C437" s="9" cm="1">
        <f t="array" ref="C437">_xll.SNL.Clients.Office.Excel.Functions.SPG($A437, "SP_DEBT_TO_EQUITY", C$3)</f>
        <v>9.5009999999999994</v>
      </c>
      <c r="D437" s="9" cm="1">
        <f t="array" ref="D437">_xll.SNL.Clients.Office.Excel.Functions.SPG($A437, "SP_DEBT_TO_EQUITY", D$3)</f>
        <v>11.084</v>
      </c>
      <c r="E437" s="9" cm="1">
        <f t="array" ref="E437">_xll.SNL.Clients.Office.Excel.Functions.SPG($A437, "SP_DEBT_TO_EQUITY", E$3)</f>
        <v>14.798</v>
      </c>
      <c r="F437" s="9" cm="1">
        <f t="array" ref="F437">_xll.SNL.Clients.Office.Excel.Functions.SPG($A437, "SP_DEBT_TO_EQUITY", F$3)</f>
        <v>28.574999999999999</v>
      </c>
      <c r="G437" s="9" cm="1">
        <f t="array" ref="G437">_xll.SNL.Clients.Office.Excel.Functions.SPG($A437, "SP_DEBT_TO_EQUITY", G$3)</f>
        <v>50.863</v>
      </c>
      <c r="H437" s="9" cm="1">
        <f t="array" ref="H437">_xll.SNL.Clients.Office.Excel.Functions.SPG($A437, "SP_DEBT_TO_EQUITY", H$3)</f>
        <v>34.444000000000003</v>
      </c>
      <c r="I437" s="9" cm="1">
        <f t="array" ref="I437">_xll.SNL.Clients.Office.Excel.Functions.SPG($A437, "SP_DEBT_TO_EQUITY", I$3)</f>
        <v>37.073</v>
      </c>
      <c r="J437" s="9" t="str" cm="1">
        <f t="array" ref="J437">_xll.SNL.Clients.Office.Excel.Functions.SPG($A437, "SP_DEBT_TO_EQUITY", J$3)</f>
        <v>NM</v>
      </c>
    </row>
    <row r="438" spans="1:10" x14ac:dyDescent="0.3">
      <c r="A438" s="11" t="s">
        <v>437</v>
      </c>
      <c r="B438" s="9" cm="1">
        <f t="array" ref="B438">_xll.SNL.Clients.Office.Excel.Functions.SPG($A438, "SP_DEBT_TO_EQUITY", B$3)</f>
        <v>1.139</v>
      </c>
      <c r="C438" s="9" cm="1">
        <f t="array" ref="C438">_xll.SNL.Clients.Office.Excel.Functions.SPG($A438, "SP_DEBT_TO_EQUITY", C$3)</f>
        <v>1.0880000000000001</v>
      </c>
      <c r="D438" s="9" cm="1">
        <f t="array" ref="D438">_xll.SNL.Clients.Office.Excel.Functions.SPG($A438, "SP_DEBT_TO_EQUITY", D$3)</f>
        <v>1.1180000000000001</v>
      </c>
      <c r="E438" s="9" cm="1">
        <f t="array" ref="E438">_xll.SNL.Clients.Office.Excel.Functions.SPG($A438, "SP_DEBT_TO_EQUITY", E$3)</f>
        <v>1.1000000000000001</v>
      </c>
      <c r="F438" s="9" cm="1">
        <f t="array" ref="F438">_xll.SNL.Clients.Office.Excel.Functions.SPG($A438, "SP_DEBT_TO_EQUITY", F$3)</f>
        <v>1.179</v>
      </c>
      <c r="G438" s="9" cm="1">
        <f t="array" ref="G438">_xll.SNL.Clients.Office.Excel.Functions.SPG($A438, "SP_DEBT_TO_EQUITY", G$3)</f>
        <v>1.1539999999999999</v>
      </c>
      <c r="H438" s="9" cm="1">
        <f t="array" ref="H438">_xll.SNL.Clients.Office.Excel.Functions.SPG($A438, "SP_DEBT_TO_EQUITY", H$3)</f>
        <v>1.242</v>
      </c>
      <c r="I438" s="9" cm="1">
        <f t="array" ref="I438">_xll.SNL.Clients.Office.Excel.Functions.SPG($A438, "SP_DEBT_TO_EQUITY", I$3)</f>
        <v>1.2549999999999999</v>
      </c>
      <c r="J438" s="9" cm="1">
        <f t="array" ref="J438">_xll.SNL.Clients.Office.Excel.Functions.SPG($A438, "SP_DEBT_TO_EQUITY", J$3)</f>
        <v>1.224</v>
      </c>
    </row>
    <row r="439" spans="1:10" x14ac:dyDescent="0.3">
      <c r="A439" s="11" t="s">
        <v>438</v>
      </c>
      <c r="B439" s="9" t="str" cm="1">
        <f t="array" ref="B439">_xll.SNL.Clients.Office.Excel.Functions.SPG($A439, "SP_DEBT_TO_EQUITY", B$3)</f>
        <v>NA</v>
      </c>
      <c r="C439" s="9" cm="1">
        <f t="array" ref="C439">_xll.SNL.Clients.Office.Excel.Functions.SPG($A439, "SP_DEBT_TO_EQUITY", C$3)</f>
        <v>1.1559999999999999</v>
      </c>
      <c r="D439" s="9" cm="1">
        <f t="array" ref="D439">_xll.SNL.Clients.Office.Excel.Functions.SPG($A439, "SP_DEBT_TO_EQUITY", D$3)</f>
        <v>1.105</v>
      </c>
      <c r="E439" s="9" cm="1">
        <f t="array" ref="E439">_xll.SNL.Clients.Office.Excel.Functions.SPG($A439, "SP_DEBT_TO_EQUITY", E$3)</f>
        <v>1.1140000000000001</v>
      </c>
      <c r="F439" s="9" cm="1">
        <f t="array" ref="F439">_xll.SNL.Clients.Office.Excel.Functions.SPG($A439, "SP_DEBT_TO_EQUITY", F$3)</f>
        <v>1.1120000000000001</v>
      </c>
      <c r="G439" s="9" cm="1">
        <f t="array" ref="G439">_xll.SNL.Clients.Office.Excel.Functions.SPG($A439, "SP_DEBT_TO_EQUITY", G$3)</f>
        <v>1.1559999999999999</v>
      </c>
      <c r="H439" s="9" cm="1">
        <f t="array" ref="H439">_xll.SNL.Clients.Office.Excel.Functions.SPG($A439, "SP_DEBT_TO_EQUITY", H$3)</f>
        <v>1.121</v>
      </c>
      <c r="I439" s="9" cm="1">
        <f t="array" ref="I439">_xll.SNL.Clients.Office.Excel.Functions.SPG($A439, "SP_DEBT_TO_EQUITY", I$3)</f>
        <v>0.64200000000000002</v>
      </c>
      <c r="J439" s="9" cm="1">
        <f t="array" ref="J439">_xll.SNL.Clients.Office.Excel.Functions.SPG($A439, "SP_DEBT_TO_EQUITY", J$3)</f>
        <v>0.60699999999999998</v>
      </c>
    </row>
    <row r="440" spans="1:10" x14ac:dyDescent="0.3">
      <c r="A440" s="11" t="s">
        <v>439</v>
      </c>
      <c r="B440" s="9" cm="1">
        <f t="array" ref="B440">_xll.SNL.Clients.Office.Excel.Functions.SPG($A440, "SP_DEBT_TO_EQUITY", B$3)</f>
        <v>0.436</v>
      </c>
      <c r="C440" s="9" cm="1">
        <f t="array" ref="C440">_xll.SNL.Clients.Office.Excel.Functions.SPG($A440, "SP_DEBT_TO_EQUITY", C$3)</f>
        <v>0.41499999999999998</v>
      </c>
      <c r="D440" s="9" cm="1">
        <f t="array" ref="D440">_xll.SNL.Clients.Office.Excel.Functions.SPG($A440, "SP_DEBT_TO_EQUITY", D$3)</f>
        <v>0.41499999999999998</v>
      </c>
      <c r="E440" s="9" cm="1">
        <f t="array" ref="E440">_xll.SNL.Clients.Office.Excel.Functions.SPG($A440, "SP_DEBT_TO_EQUITY", E$3)</f>
        <v>0.40699999999999997</v>
      </c>
      <c r="F440" s="9" cm="1">
        <f t="array" ref="F440">_xll.SNL.Clients.Office.Excel.Functions.SPG($A440, "SP_DEBT_TO_EQUITY", F$3)</f>
        <v>0.41299999999999998</v>
      </c>
      <c r="G440" s="9" cm="1">
        <f t="array" ref="G440">_xll.SNL.Clients.Office.Excel.Functions.SPG($A440, "SP_DEBT_TO_EQUITY", G$3)</f>
        <v>0.41499999999999998</v>
      </c>
      <c r="H440" s="9" cm="1">
        <f t="array" ref="H440">_xll.SNL.Clients.Office.Excel.Functions.SPG($A440, "SP_DEBT_TO_EQUITY", H$3)</f>
        <v>0.40300000000000002</v>
      </c>
      <c r="I440" s="9" cm="1">
        <f t="array" ref="I440">_xll.SNL.Clients.Office.Excel.Functions.SPG($A440, "SP_DEBT_TO_EQUITY", I$3)</f>
        <v>0.40100000000000002</v>
      </c>
      <c r="J440" s="9" cm="1">
        <f t="array" ref="J440">_xll.SNL.Clients.Office.Excel.Functions.SPG($A440, "SP_DEBT_TO_EQUITY", J$3)</f>
        <v>0.40899999999999997</v>
      </c>
    </row>
    <row r="441" spans="1:10" x14ac:dyDescent="0.3">
      <c r="A441" s="11" t="s">
        <v>440</v>
      </c>
      <c r="B441" s="9" t="str" cm="1">
        <f t="array" ref="B441">_xll.SNL.Clients.Office.Excel.Functions.SPG($A441, "SP_DEBT_TO_EQUITY", B$3)</f>
        <v>NA</v>
      </c>
      <c r="C441" s="9" cm="1">
        <f t="array" ref="C441">_xll.SNL.Clients.Office.Excel.Functions.SPG($A441, "SP_DEBT_TO_EQUITY", C$3)</f>
        <v>3.0289999999999999</v>
      </c>
      <c r="D441" s="9" cm="1">
        <f t="array" ref="D441">_xll.SNL.Clients.Office.Excel.Functions.SPG($A441, "SP_DEBT_TO_EQUITY", D$3)</f>
        <v>2.31</v>
      </c>
      <c r="E441" s="9" cm="1">
        <f t="array" ref="E441">_xll.SNL.Clients.Office.Excel.Functions.SPG($A441, "SP_DEBT_TO_EQUITY", E$3)</f>
        <v>1.5489999999999999</v>
      </c>
      <c r="F441" s="9" cm="1">
        <f t="array" ref="F441">_xll.SNL.Clients.Office.Excel.Functions.SPG($A441, "SP_DEBT_TO_EQUITY", F$3)</f>
        <v>1.554</v>
      </c>
      <c r="G441" s="9" cm="1">
        <f t="array" ref="G441">_xll.SNL.Clients.Office.Excel.Functions.SPG($A441, "SP_DEBT_TO_EQUITY", G$3)</f>
        <v>1.659</v>
      </c>
      <c r="H441" s="9" cm="1">
        <f t="array" ref="H441">_xll.SNL.Clients.Office.Excel.Functions.SPG($A441, "SP_DEBT_TO_EQUITY", H$3)</f>
        <v>1.7789999999999999</v>
      </c>
      <c r="I441" s="9" cm="1">
        <f t="array" ref="I441">_xll.SNL.Clients.Office.Excel.Functions.SPG($A441, "SP_DEBT_TO_EQUITY", I$3)</f>
        <v>1.8779999999999999</v>
      </c>
      <c r="J441" s="9" cm="1">
        <f t="array" ref="J441">_xll.SNL.Clients.Office.Excel.Functions.SPG($A441, "SP_DEBT_TO_EQUITY", J$3)</f>
        <v>1.887</v>
      </c>
    </row>
    <row r="442" spans="1:10" x14ac:dyDescent="0.3">
      <c r="A442" s="11" t="s">
        <v>441</v>
      </c>
      <c r="B442" s="9" cm="1">
        <f t="array" ref="B442">_xll.SNL.Clients.Office.Excel.Functions.SPG($A442, "SP_DEBT_TO_EQUITY", B$3)</f>
        <v>0.40500000000000003</v>
      </c>
      <c r="C442" s="9" cm="1">
        <f t="array" ref="C442">_xll.SNL.Clients.Office.Excel.Functions.SPG($A442, "SP_DEBT_TO_EQUITY", C$3)</f>
        <v>0.38300000000000001</v>
      </c>
      <c r="D442" s="9" cm="1">
        <f t="array" ref="D442">_xll.SNL.Clients.Office.Excel.Functions.SPG($A442, "SP_DEBT_TO_EQUITY", D$3)</f>
        <v>0.35799999999999998</v>
      </c>
      <c r="E442" s="9" cm="1">
        <f t="array" ref="E442">_xll.SNL.Clients.Office.Excel.Functions.SPG($A442, "SP_DEBT_TO_EQUITY", E$3)</f>
        <v>0.374</v>
      </c>
      <c r="F442" s="9" cm="1">
        <f t="array" ref="F442">_xll.SNL.Clients.Office.Excel.Functions.SPG($A442, "SP_DEBT_TO_EQUITY", F$3)</f>
        <v>0.39300000000000002</v>
      </c>
      <c r="G442" s="9" cm="1">
        <f t="array" ref="G442">_xll.SNL.Clients.Office.Excel.Functions.SPG($A442, "SP_DEBT_TO_EQUITY", G$3)</f>
        <v>0.32100000000000001</v>
      </c>
      <c r="H442" s="9" cm="1">
        <f t="array" ref="H442">_xll.SNL.Clients.Office.Excel.Functions.SPG($A442, "SP_DEBT_TO_EQUITY", H$3)</f>
        <v>0.318</v>
      </c>
      <c r="I442" s="9" cm="1">
        <f t="array" ref="I442">_xll.SNL.Clients.Office.Excel.Functions.SPG($A442, "SP_DEBT_TO_EQUITY", I$3)</f>
        <v>0.30599999999999999</v>
      </c>
      <c r="J442" s="9" cm="1">
        <f t="array" ref="J442">_xll.SNL.Clients.Office.Excel.Functions.SPG($A442, "SP_DEBT_TO_EQUITY", J$3)</f>
        <v>0.36899999999999999</v>
      </c>
    </row>
    <row r="443" spans="1:10" x14ac:dyDescent="0.3">
      <c r="A443" s="11" t="s">
        <v>442</v>
      </c>
      <c r="B443" s="9" cm="1">
        <f t="array" ref="B443">_xll.SNL.Clients.Office.Excel.Functions.SPG($A443, "SP_DEBT_TO_EQUITY", B$3)</f>
        <v>1.07565853572124</v>
      </c>
      <c r="C443" s="9" cm="1">
        <f t="array" ref="C443">_xll.SNL.Clients.Office.Excel.Functions.SPG($A443, "SP_DEBT_TO_EQUITY", C$3)</f>
        <v>1.16659017055573</v>
      </c>
      <c r="D443" s="9" cm="1">
        <f t="array" ref="D443">_xll.SNL.Clients.Office.Excel.Functions.SPG($A443, "SP_DEBT_TO_EQUITY", D$3)</f>
        <v>1.22142869959985</v>
      </c>
      <c r="E443" s="9" cm="1">
        <f t="array" ref="E443">_xll.SNL.Clients.Office.Excel.Functions.SPG($A443, "SP_DEBT_TO_EQUITY", E$3)</f>
        <v>1.35515650803895</v>
      </c>
      <c r="F443" s="9" cm="1">
        <f t="array" ref="F443">_xll.SNL.Clients.Office.Excel.Functions.SPG($A443, "SP_DEBT_TO_EQUITY", F$3)</f>
        <v>1.4152489586171999</v>
      </c>
      <c r="G443" s="9" cm="1">
        <f t="array" ref="G443">_xll.SNL.Clients.Office.Excel.Functions.SPG($A443, "SP_DEBT_TO_EQUITY", G$3)</f>
        <v>1.4613519485344399</v>
      </c>
      <c r="H443" s="9" cm="1">
        <f t="array" ref="H443">_xll.SNL.Clients.Office.Excel.Functions.SPG($A443, "SP_DEBT_TO_EQUITY", H$3)</f>
        <v>1.3372203472039801</v>
      </c>
      <c r="I443" s="9" cm="1">
        <f t="array" ref="I443">_xll.SNL.Clients.Office.Excel.Functions.SPG($A443, "SP_DEBT_TO_EQUITY", I$3)</f>
        <v>1.3250111457868901</v>
      </c>
      <c r="J443" s="9" cm="1">
        <f t="array" ref="J443">_xll.SNL.Clients.Office.Excel.Functions.SPG($A443, "SP_DEBT_TO_EQUITY", J$3)</f>
        <v>1.2393935688959501</v>
      </c>
    </row>
    <row r="444" spans="1:10" x14ac:dyDescent="0.3">
      <c r="A444" s="11" t="s">
        <v>443</v>
      </c>
      <c r="B444" s="9" cm="1">
        <f t="array" ref="B444">_xll.SNL.Clients.Office.Excel.Functions.SPG($A444, "SP_DEBT_TO_EQUITY", B$3)</f>
        <v>0.65</v>
      </c>
      <c r="C444" s="9" cm="1">
        <f t="array" ref="C444">_xll.SNL.Clients.Office.Excel.Functions.SPG($A444, "SP_DEBT_TO_EQUITY", C$3)</f>
        <v>0.67400000000000004</v>
      </c>
      <c r="D444" s="9" cm="1">
        <f t="array" ref="D444">_xll.SNL.Clients.Office.Excel.Functions.SPG($A444, "SP_DEBT_TO_EQUITY", D$3)</f>
        <v>0.69299999999999995</v>
      </c>
      <c r="E444" s="9" cm="1">
        <f t="array" ref="E444">_xll.SNL.Clients.Office.Excel.Functions.SPG($A444, "SP_DEBT_TO_EQUITY", E$3)</f>
        <v>0.66700000000000004</v>
      </c>
      <c r="F444" s="9" cm="1">
        <f t="array" ref="F444">_xll.SNL.Clients.Office.Excel.Functions.SPG($A444, "SP_DEBT_TO_EQUITY", F$3)</f>
        <v>0.63500000000000001</v>
      </c>
      <c r="G444" s="9" cm="1">
        <f t="array" ref="G444">_xll.SNL.Clients.Office.Excel.Functions.SPG($A444, "SP_DEBT_TO_EQUITY", G$3)</f>
        <v>0.69</v>
      </c>
      <c r="H444" s="9" cm="1">
        <f t="array" ref="H444">_xll.SNL.Clients.Office.Excel.Functions.SPG($A444, "SP_DEBT_TO_EQUITY", H$3)</f>
        <v>0.747</v>
      </c>
      <c r="I444" s="9" cm="1">
        <f t="array" ref="I444">_xll.SNL.Clients.Office.Excel.Functions.SPG($A444, "SP_DEBT_TO_EQUITY", I$3)</f>
        <v>0.77600000000000002</v>
      </c>
      <c r="J444" s="9" cm="1">
        <f t="array" ref="J444">_xll.SNL.Clients.Office.Excel.Functions.SPG($A444, "SP_DEBT_TO_EQUITY", J$3)</f>
        <v>0.80600000000000005</v>
      </c>
    </row>
    <row r="445" spans="1:10" x14ac:dyDescent="0.3">
      <c r="A445" s="11" t="s">
        <v>444</v>
      </c>
      <c r="B445" s="9" cm="1">
        <f t="array" ref="B445">_xll.SNL.Clients.Office.Excel.Functions.SPG($A445, "SP_DEBT_TO_EQUITY", B$3)</f>
        <v>0.23810181667472499</v>
      </c>
      <c r="C445" s="9" cm="1">
        <f t="array" ref="C445">_xll.SNL.Clients.Office.Excel.Functions.SPG($A445, "SP_DEBT_TO_EQUITY", C$3)</f>
        <v>0.27701144933765798</v>
      </c>
      <c r="D445" s="9" cm="1">
        <f t="array" ref="D445">_xll.SNL.Clients.Office.Excel.Functions.SPG($A445, "SP_DEBT_TO_EQUITY", D$3)</f>
        <v>0.25375469912700299</v>
      </c>
      <c r="E445" s="9" cm="1">
        <f t="array" ref="E445">_xll.SNL.Clients.Office.Excel.Functions.SPG($A445, "SP_DEBT_TO_EQUITY", E$3)</f>
        <v>0.295226302891124</v>
      </c>
      <c r="F445" s="9" cm="1">
        <f t="array" ref="F445">_xll.SNL.Clients.Office.Excel.Functions.SPG($A445, "SP_DEBT_TO_EQUITY", F$3)</f>
        <v>0.315877549710471</v>
      </c>
      <c r="G445" s="9" cm="1">
        <f t="array" ref="G445">_xll.SNL.Clients.Office.Excel.Functions.SPG($A445, "SP_DEBT_TO_EQUITY", G$3)</f>
        <v>0.348462058183863</v>
      </c>
      <c r="H445" s="9" cm="1">
        <f t="array" ref="H445">_xll.SNL.Clients.Office.Excel.Functions.SPG($A445, "SP_DEBT_TO_EQUITY", H$3)</f>
        <v>0.39594603139928602</v>
      </c>
      <c r="I445" s="9" cm="1">
        <f t="array" ref="I445">_xll.SNL.Clients.Office.Excel.Functions.SPG($A445, "SP_DEBT_TO_EQUITY", I$3)</f>
        <v>0.412086432533675</v>
      </c>
      <c r="J445" s="9" cm="1">
        <f t="array" ref="J445">_xll.SNL.Clients.Office.Excel.Functions.SPG($A445, "SP_DEBT_TO_EQUITY", J$3)</f>
        <v>0.37877332764221899</v>
      </c>
    </row>
    <row r="446" spans="1:10" x14ac:dyDescent="0.3">
      <c r="A446" s="11" t="s">
        <v>445</v>
      </c>
      <c r="B446" s="9" cm="1">
        <f t="array" ref="B446">_xll.SNL.Clients.Office.Excel.Functions.SPG($A446, "SP_DEBT_TO_EQUITY", B$3)</f>
        <v>3.3</v>
      </c>
      <c r="C446" s="9" cm="1">
        <f t="array" ref="C446">_xll.SNL.Clients.Office.Excel.Functions.SPG($A446, "SP_DEBT_TO_EQUITY", C$3)</f>
        <v>3.1760000000000002</v>
      </c>
      <c r="D446" s="9" cm="1">
        <f t="array" ref="D446">_xll.SNL.Clients.Office.Excel.Functions.SPG($A446, "SP_DEBT_TO_EQUITY", D$3)</f>
        <v>2.911</v>
      </c>
      <c r="E446" s="9" cm="1">
        <f t="array" ref="E446">_xll.SNL.Clients.Office.Excel.Functions.SPG($A446, "SP_DEBT_TO_EQUITY", E$3)</f>
        <v>3.278</v>
      </c>
      <c r="F446" s="9" cm="1">
        <f t="array" ref="F446">_xll.SNL.Clients.Office.Excel.Functions.SPG($A446, "SP_DEBT_TO_EQUITY", F$3)</f>
        <v>3.62</v>
      </c>
      <c r="G446" s="9" cm="1">
        <f t="array" ref="G446">_xll.SNL.Clients.Office.Excel.Functions.SPG($A446, "SP_DEBT_TO_EQUITY", G$3)</f>
        <v>3.3170000000000002</v>
      </c>
      <c r="H446" s="9" cm="1">
        <f t="array" ref="H446">_xll.SNL.Clients.Office.Excel.Functions.SPG($A446, "SP_DEBT_TO_EQUITY", H$3)</f>
        <v>3.1429999999999998</v>
      </c>
      <c r="I446" s="9" cm="1">
        <f t="array" ref="I446">_xll.SNL.Clients.Office.Excel.Functions.SPG($A446, "SP_DEBT_TO_EQUITY", I$3)</f>
        <v>3.399</v>
      </c>
      <c r="J446" s="9" cm="1">
        <f t="array" ref="J446">_xll.SNL.Clients.Office.Excel.Functions.SPG($A446, "SP_DEBT_TO_EQUITY", J$3)</f>
        <v>4.1050000000000004</v>
      </c>
    </row>
    <row r="447" spans="1:10" x14ac:dyDescent="0.3">
      <c r="A447" s="11" t="s">
        <v>446</v>
      </c>
      <c r="B447" s="9" cm="1">
        <f t="array" ref="B447">_xll.SNL.Clients.Office.Excel.Functions.SPG($A447, "SP_DEBT_TO_EQUITY", B$3)</f>
        <v>1.8839999999999999</v>
      </c>
      <c r="C447" s="9" cm="1">
        <f t="array" ref="C447">_xll.SNL.Clients.Office.Excel.Functions.SPG($A447, "SP_DEBT_TO_EQUITY", C$3)</f>
        <v>1.8069999999999999</v>
      </c>
      <c r="D447" s="9" cm="1">
        <f t="array" ref="D447">_xll.SNL.Clients.Office.Excel.Functions.SPG($A447, "SP_DEBT_TO_EQUITY", D$3)</f>
        <v>1.764</v>
      </c>
      <c r="E447" s="9" cm="1">
        <f t="array" ref="E447">_xll.SNL.Clients.Office.Excel.Functions.SPG($A447, "SP_DEBT_TO_EQUITY", E$3)</f>
        <v>1.8140000000000001</v>
      </c>
      <c r="F447" s="9" cm="1">
        <f t="array" ref="F447">_xll.SNL.Clients.Office.Excel.Functions.SPG($A447, "SP_DEBT_TO_EQUITY", F$3)</f>
        <v>1.8320000000000001</v>
      </c>
      <c r="G447" s="9" cm="1">
        <f t="array" ref="G447">_xll.SNL.Clients.Office.Excel.Functions.SPG($A447, "SP_DEBT_TO_EQUITY", G$3)</f>
        <v>1.802</v>
      </c>
      <c r="H447" s="9" cm="1">
        <f t="array" ref="H447">_xll.SNL.Clients.Office.Excel.Functions.SPG($A447, "SP_DEBT_TO_EQUITY", H$3)</f>
        <v>1.7649999999999999</v>
      </c>
      <c r="I447" s="9" cm="1">
        <f t="array" ref="I447">_xll.SNL.Clients.Office.Excel.Functions.SPG($A447, "SP_DEBT_TO_EQUITY", I$3)</f>
        <v>1.8009999999999999</v>
      </c>
      <c r="J447" s="9" cm="1">
        <f t="array" ref="J447">_xll.SNL.Clients.Office.Excel.Functions.SPG($A447, "SP_DEBT_TO_EQUITY", J$3)</f>
        <v>1.752</v>
      </c>
    </row>
    <row r="448" spans="1:10" x14ac:dyDescent="0.3">
      <c r="A448" s="11" t="s">
        <v>447</v>
      </c>
      <c r="B448" s="9" t="str" cm="1">
        <f t="array" ref="B448">_xll.SNL.Clients.Office.Excel.Functions.SPG($A448, "SP_DEBT_TO_EQUITY", B$3)</f>
        <v>NA</v>
      </c>
      <c r="C448" s="9" cm="1">
        <f t="array" ref="C448">_xll.SNL.Clients.Office.Excel.Functions.SPG($A448, "SP_DEBT_TO_EQUITY", C$3)</f>
        <v>1.522</v>
      </c>
      <c r="D448" s="9" cm="1">
        <f t="array" ref="D448">_xll.SNL.Clients.Office.Excel.Functions.SPG($A448, "SP_DEBT_TO_EQUITY", D$3)</f>
        <v>1.556</v>
      </c>
      <c r="E448" s="9" cm="1">
        <f t="array" ref="E448">_xll.SNL.Clients.Office.Excel.Functions.SPG($A448, "SP_DEBT_TO_EQUITY", E$3)</f>
        <v>1.6259999999999999</v>
      </c>
      <c r="F448" s="9" cm="1">
        <f t="array" ref="F448">_xll.SNL.Clients.Office.Excel.Functions.SPG($A448, "SP_DEBT_TO_EQUITY", F$3)</f>
        <v>1.6850000000000001</v>
      </c>
      <c r="G448" s="9" cm="1">
        <f t="array" ref="G448">_xll.SNL.Clients.Office.Excel.Functions.SPG($A448, "SP_DEBT_TO_EQUITY", G$3)</f>
        <v>1.718</v>
      </c>
      <c r="H448" s="9" cm="1">
        <f t="array" ref="H448">_xll.SNL.Clients.Office.Excel.Functions.SPG($A448, "SP_DEBT_TO_EQUITY", H$3)</f>
        <v>1.8320000000000001</v>
      </c>
      <c r="I448" s="9" cm="1">
        <f t="array" ref="I448">_xll.SNL.Clients.Office.Excel.Functions.SPG($A448, "SP_DEBT_TO_EQUITY", I$3)</f>
        <v>1.9019999999999999</v>
      </c>
      <c r="J448" s="9" cm="1">
        <f t="array" ref="J448">_xll.SNL.Clients.Office.Excel.Functions.SPG($A448, "SP_DEBT_TO_EQUITY", J$3)</f>
        <v>1.9990000000000001</v>
      </c>
    </row>
    <row r="449" spans="1:10" x14ac:dyDescent="0.3">
      <c r="A449" s="11" t="s">
        <v>448</v>
      </c>
      <c r="B449" s="9" cm="1">
        <f t="array" ref="B449">_xll.SNL.Clients.Office.Excel.Functions.SPG($A449, "SP_DEBT_TO_EQUITY", B$3)</f>
        <v>0.28494909722961198</v>
      </c>
      <c r="C449" s="9" cm="1">
        <f t="array" ref="C449">_xll.SNL.Clients.Office.Excel.Functions.SPG($A449, "SP_DEBT_TO_EQUITY", C$3)</f>
        <v>0.29816250358885998</v>
      </c>
      <c r="D449" s="9" cm="1">
        <f t="array" ref="D449">_xll.SNL.Clients.Office.Excel.Functions.SPG($A449, "SP_DEBT_TO_EQUITY", D$3)</f>
        <v>0.29004188330444802</v>
      </c>
      <c r="E449" s="9" cm="1">
        <f t="array" ref="E449">_xll.SNL.Clients.Office.Excel.Functions.SPG($A449, "SP_DEBT_TO_EQUITY", E$3)</f>
        <v>0.323063309468265</v>
      </c>
      <c r="F449" s="9" cm="1">
        <f t="array" ref="F449">_xll.SNL.Clients.Office.Excel.Functions.SPG($A449, "SP_DEBT_TO_EQUITY", F$3)</f>
        <v>0.320997522180481</v>
      </c>
      <c r="G449" s="9" cm="1">
        <f t="array" ref="G449">_xll.SNL.Clients.Office.Excel.Functions.SPG($A449, "SP_DEBT_TO_EQUITY", G$3)</f>
        <v>0.33200914891055699</v>
      </c>
      <c r="H449" s="9" cm="1">
        <f t="array" ref="H449">_xll.SNL.Clients.Office.Excel.Functions.SPG($A449, "SP_DEBT_TO_EQUITY", H$3)</f>
        <v>0.40199219141055198</v>
      </c>
      <c r="I449" s="9" cm="1">
        <f t="array" ref="I449">_xll.SNL.Clients.Office.Excel.Functions.SPG($A449, "SP_DEBT_TO_EQUITY", I$3)</f>
        <v>0.36746739876458501</v>
      </c>
      <c r="J449" s="9" cm="1">
        <f t="array" ref="J449">_xll.SNL.Clients.Office.Excel.Functions.SPG($A449, "SP_DEBT_TO_EQUITY", J$3)</f>
        <v>0.31632830123199701</v>
      </c>
    </row>
    <row r="450" spans="1:10" x14ac:dyDescent="0.3">
      <c r="A450" s="11" t="s">
        <v>449</v>
      </c>
      <c r="B450" s="9" cm="1">
        <f t="array" ref="B450">_xll.SNL.Clients.Office.Excel.Functions.SPG($A450, "SP_DEBT_TO_EQUITY", B$3)</f>
        <v>0.39400000000000002</v>
      </c>
      <c r="C450" s="9" cm="1">
        <f t="array" ref="C450">_xll.SNL.Clients.Office.Excel.Functions.SPG($A450, "SP_DEBT_TO_EQUITY", C$3)</f>
        <v>0.42399999999999999</v>
      </c>
      <c r="D450" s="9" cm="1">
        <f t="array" ref="D450">_xll.SNL.Clients.Office.Excel.Functions.SPG($A450, "SP_DEBT_TO_EQUITY", D$3)</f>
        <v>0.46899999999999997</v>
      </c>
      <c r="E450" s="9" cm="1">
        <f t="array" ref="E450">_xll.SNL.Clients.Office.Excel.Functions.SPG($A450, "SP_DEBT_TO_EQUITY", E$3)</f>
        <v>0.45200000000000001</v>
      </c>
      <c r="F450" s="9" cm="1">
        <f t="array" ref="F450">_xll.SNL.Clients.Office.Excel.Functions.SPG($A450, "SP_DEBT_TO_EQUITY", F$3)</f>
        <v>0.44600000000000001</v>
      </c>
      <c r="G450" s="9" cm="1">
        <f t="array" ref="G450">_xll.SNL.Clients.Office.Excel.Functions.SPG($A450, "SP_DEBT_TO_EQUITY", G$3)</f>
        <v>0.45200000000000001</v>
      </c>
      <c r="H450" s="9" cm="1">
        <f t="array" ref="H450">_xll.SNL.Clients.Office.Excel.Functions.SPG($A450, "SP_DEBT_TO_EQUITY", H$3)</f>
        <v>0.44800000000000001</v>
      </c>
      <c r="I450" s="9" cm="1">
        <f t="array" ref="I450">_xll.SNL.Clients.Office.Excel.Functions.SPG($A450, "SP_DEBT_TO_EQUITY", I$3)</f>
        <v>0.42499999999999999</v>
      </c>
      <c r="J450" s="9" cm="1">
        <f t="array" ref="J450">_xll.SNL.Clients.Office.Excel.Functions.SPG($A450, "SP_DEBT_TO_EQUITY", J$3)</f>
        <v>0.44</v>
      </c>
    </row>
    <row r="451" spans="1:10" x14ac:dyDescent="0.3">
      <c r="A451" s="11" t="s">
        <v>450</v>
      </c>
      <c r="B451" s="9" cm="1">
        <f t="array" ref="B451">_xll.SNL.Clients.Office.Excel.Functions.SPG($A451, "SP_DEBT_TO_EQUITY", B$3)</f>
        <v>1.8440000000000001</v>
      </c>
      <c r="C451" s="9" cm="1">
        <f t="array" ref="C451">_xll.SNL.Clients.Office.Excel.Functions.SPG($A451, "SP_DEBT_TO_EQUITY", C$3)</f>
        <v>1.825</v>
      </c>
      <c r="D451" s="9" cm="1">
        <f t="array" ref="D451">_xll.SNL.Clients.Office.Excel.Functions.SPG($A451, "SP_DEBT_TO_EQUITY", D$3)</f>
        <v>1.8240000000000001</v>
      </c>
      <c r="E451" s="9" cm="1">
        <f t="array" ref="E451">_xll.SNL.Clients.Office.Excel.Functions.SPG($A451, "SP_DEBT_TO_EQUITY", E$3)</f>
        <v>1.7809999999999999</v>
      </c>
      <c r="F451" s="9" cm="1">
        <f t="array" ref="F451">_xll.SNL.Clients.Office.Excel.Functions.SPG($A451, "SP_DEBT_TO_EQUITY", F$3)</f>
        <v>1.8009999999999999</v>
      </c>
      <c r="G451" s="9" cm="1">
        <f t="array" ref="G451">_xll.SNL.Clients.Office.Excel.Functions.SPG($A451, "SP_DEBT_TO_EQUITY", G$3)</f>
        <v>1.7869999999999999</v>
      </c>
      <c r="H451" s="9" cm="1">
        <f t="array" ref="H451">_xll.SNL.Clients.Office.Excel.Functions.SPG($A451, "SP_DEBT_TO_EQUITY", H$3)</f>
        <v>1.788</v>
      </c>
      <c r="I451" s="9" cm="1">
        <f t="array" ref="I451">_xll.SNL.Clients.Office.Excel.Functions.SPG($A451, "SP_DEBT_TO_EQUITY", I$3)</f>
        <v>1.718</v>
      </c>
      <c r="J451" s="9" cm="1">
        <f t="array" ref="J451">_xll.SNL.Clients.Office.Excel.Functions.SPG($A451, "SP_DEBT_TO_EQUITY", J$3)</f>
        <v>1.704</v>
      </c>
    </row>
    <row r="452" spans="1:10" x14ac:dyDescent="0.3">
      <c r="A452" s="11" t="s">
        <v>451</v>
      </c>
      <c r="B452" s="9" cm="1">
        <f t="array" ref="B452">_xll.SNL.Clients.Office.Excel.Functions.SPG($A452, "SP_DEBT_TO_EQUITY", B$3)</f>
        <v>0.69199999999999995</v>
      </c>
      <c r="C452" s="9" cm="1">
        <f t="array" ref="C452">_xll.SNL.Clients.Office.Excel.Functions.SPG($A452, "SP_DEBT_TO_EQUITY", C$3)</f>
        <v>0.66100000000000003</v>
      </c>
      <c r="D452" s="9" cm="1">
        <f t="array" ref="D452">_xll.SNL.Clients.Office.Excel.Functions.SPG($A452, "SP_DEBT_TO_EQUITY", D$3)</f>
        <v>0.72299999999999998</v>
      </c>
      <c r="E452" s="9" cm="1">
        <f t="array" ref="E452">_xll.SNL.Clients.Office.Excel.Functions.SPG($A452, "SP_DEBT_TO_EQUITY", E$3)</f>
        <v>0.745</v>
      </c>
      <c r="F452" s="9" cm="1">
        <f t="array" ref="F452">_xll.SNL.Clients.Office.Excel.Functions.SPG($A452, "SP_DEBT_TO_EQUITY", F$3)</f>
        <v>0.78200000000000003</v>
      </c>
      <c r="G452" s="9" cm="1">
        <f t="array" ref="G452">_xll.SNL.Clients.Office.Excel.Functions.SPG($A452, "SP_DEBT_TO_EQUITY", G$3)</f>
        <v>0.78400000000000003</v>
      </c>
      <c r="H452" s="9" cm="1">
        <f t="array" ref="H452">_xll.SNL.Clients.Office.Excel.Functions.SPG($A452, "SP_DEBT_TO_EQUITY", H$3)</f>
        <v>0.77900000000000003</v>
      </c>
      <c r="I452" s="9" cm="1">
        <f t="array" ref="I452">_xll.SNL.Clients.Office.Excel.Functions.SPG($A452, "SP_DEBT_TO_EQUITY", I$3)</f>
        <v>0.77500000000000002</v>
      </c>
      <c r="J452" s="9" cm="1">
        <f t="array" ref="J452">_xll.SNL.Clients.Office.Excel.Functions.SPG($A452, "SP_DEBT_TO_EQUITY", J$3)</f>
        <v>0.83299999999999996</v>
      </c>
    </row>
    <row r="453" spans="1:10" x14ac:dyDescent="0.3">
      <c r="A453" s="11" t="s">
        <v>1034</v>
      </c>
      <c r="B453" s="9" cm="1">
        <f t="array" ref="B453">_xll.SNL.Clients.Office.Excel.Functions.SPG($A453, "SP_DEBT_TO_EQUITY", B$3)</f>
        <v>0.30099999999999999</v>
      </c>
      <c r="C453" s="9" cm="1">
        <f t="array" ref="C453">_xll.SNL.Clients.Office.Excel.Functions.SPG($A453, "SP_DEBT_TO_EQUITY", C$3)</f>
        <v>0.34799999999999998</v>
      </c>
      <c r="D453" s="9" cm="1">
        <f t="array" ref="D453">_xll.SNL.Clients.Office.Excel.Functions.SPG($A453, "SP_DEBT_TO_EQUITY", D$3)</f>
        <v>0.34399999999999997</v>
      </c>
      <c r="E453" s="9" cm="1">
        <f t="array" ref="E453">_xll.SNL.Clients.Office.Excel.Functions.SPG($A453, "SP_DEBT_TO_EQUITY", E$3)</f>
        <v>0.34699999999999998</v>
      </c>
      <c r="F453" s="9" cm="1">
        <f t="array" ref="F453">_xll.SNL.Clients.Office.Excel.Functions.SPG($A453, "SP_DEBT_TO_EQUITY", F$3)</f>
        <v>0.35099999999999998</v>
      </c>
      <c r="G453" s="9" cm="1">
        <f t="array" ref="G453">_xll.SNL.Clients.Office.Excel.Functions.SPG($A453, "SP_DEBT_TO_EQUITY", G$3)</f>
        <v>0.34200000000000003</v>
      </c>
      <c r="H453" s="9" cm="1">
        <f t="array" ref="H453">_xll.SNL.Clients.Office.Excel.Functions.SPG($A453, "SP_DEBT_TO_EQUITY", H$3)</f>
        <v>0.33700000000000002</v>
      </c>
      <c r="I453" s="9" cm="1">
        <f t="array" ref="I453">_xll.SNL.Clients.Office.Excel.Functions.SPG($A453, "SP_DEBT_TO_EQUITY", I$3)</f>
        <v>4.6369999999999996</v>
      </c>
      <c r="J453" s="9" cm="1">
        <f t="array" ref="J453">_xll.SNL.Clients.Office.Excel.Functions.SPG($A453, "SP_DEBT_TO_EQUITY", J$3)</f>
        <v>4.8609999999999998</v>
      </c>
    </row>
    <row r="454" spans="1:10" x14ac:dyDescent="0.3">
      <c r="A454" s="11" t="s">
        <v>452</v>
      </c>
      <c r="B454" s="9" cm="1">
        <f t="array" ref="B454">_xll.SNL.Clients.Office.Excel.Functions.SPG($A454, "SP_DEBT_TO_EQUITY", B$3)</f>
        <v>2.5739999999999998</v>
      </c>
      <c r="C454" s="9" cm="1">
        <f t="array" ref="C454">_xll.SNL.Clients.Office.Excel.Functions.SPG($A454, "SP_DEBT_TO_EQUITY", C$3)</f>
        <v>2.3889999999999998</v>
      </c>
      <c r="D454" s="9" cm="1">
        <f t="array" ref="D454">_xll.SNL.Clients.Office.Excel.Functions.SPG($A454, "SP_DEBT_TO_EQUITY", D$3)</f>
        <v>2.33</v>
      </c>
      <c r="E454" s="9" cm="1">
        <f t="array" ref="E454">_xll.SNL.Clients.Office.Excel.Functions.SPG($A454, "SP_DEBT_TO_EQUITY", E$3)</f>
        <v>2.2240000000000002</v>
      </c>
      <c r="F454" s="9" cm="1">
        <f t="array" ref="F454">_xll.SNL.Clients.Office.Excel.Functions.SPG($A454, "SP_DEBT_TO_EQUITY", F$3)</f>
        <v>2.3940000000000001</v>
      </c>
      <c r="G454" s="9" cm="1">
        <f t="array" ref="G454">_xll.SNL.Clients.Office.Excel.Functions.SPG($A454, "SP_DEBT_TO_EQUITY", G$3)</f>
        <v>2.343</v>
      </c>
      <c r="H454" s="9" cm="1">
        <f t="array" ref="H454">_xll.SNL.Clients.Office.Excel.Functions.SPG($A454, "SP_DEBT_TO_EQUITY", H$3)</f>
        <v>2.3580000000000001</v>
      </c>
      <c r="I454" s="9" cm="1">
        <f t="array" ref="I454">_xll.SNL.Clients.Office.Excel.Functions.SPG($A454, "SP_DEBT_TO_EQUITY", I$3)</f>
        <v>2.3210000000000002</v>
      </c>
      <c r="J454" s="9" cm="1">
        <f t="array" ref="J454">_xll.SNL.Clients.Office.Excel.Functions.SPG($A454, "SP_DEBT_TO_EQUITY", J$3)</f>
        <v>2.4569999999999999</v>
      </c>
    </row>
    <row r="455" spans="1:10" x14ac:dyDescent="0.3">
      <c r="A455" s="11" t="s">
        <v>453</v>
      </c>
      <c r="B455" s="9" cm="1">
        <f t="array" ref="B455">_xll.SNL.Clients.Office.Excel.Functions.SPG($A455, "SP_DEBT_TO_EQUITY", B$3)</f>
        <v>0.63500000000000001</v>
      </c>
      <c r="C455" s="9" cm="1">
        <f t="array" ref="C455">_xll.SNL.Clients.Office.Excel.Functions.SPG($A455, "SP_DEBT_TO_EQUITY", C$3)</f>
        <v>0.71899999999999997</v>
      </c>
      <c r="D455" s="9" cm="1">
        <f t="array" ref="D455">_xll.SNL.Clients.Office.Excel.Functions.SPG($A455, "SP_DEBT_TO_EQUITY", D$3)</f>
        <v>0.69199999999999995</v>
      </c>
      <c r="E455" s="9" cm="1">
        <f t="array" ref="E455">_xll.SNL.Clients.Office.Excel.Functions.SPG($A455, "SP_DEBT_TO_EQUITY", E$3)</f>
        <v>0.75600000000000001</v>
      </c>
      <c r="F455" s="9" cm="1">
        <f t="array" ref="F455">_xll.SNL.Clients.Office.Excel.Functions.SPG($A455, "SP_DEBT_TO_EQUITY", F$3)</f>
        <v>0.70599999999999996</v>
      </c>
      <c r="G455" s="9" cm="1">
        <f t="array" ref="G455">_xll.SNL.Clients.Office.Excel.Functions.SPG($A455, "SP_DEBT_TO_EQUITY", G$3)</f>
        <v>0.75600000000000001</v>
      </c>
      <c r="H455" s="9" cm="1">
        <f t="array" ref="H455">_xll.SNL.Clients.Office.Excel.Functions.SPG($A455, "SP_DEBT_TO_EQUITY", H$3)</f>
        <v>0.72</v>
      </c>
      <c r="I455" s="9" cm="1">
        <f t="array" ref="I455">_xll.SNL.Clients.Office.Excel.Functions.SPG($A455, "SP_DEBT_TO_EQUITY", I$3)</f>
        <v>0.80100000000000005</v>
      </c>
      <c r="J455" s="9" cm="1">
        <f t="array" ref="J455">_xll.SNL.Clients.Office.Excel.Functions.SPG($A455, "SP_DEBT_TO_EQUITY", J$3)</f>
        <v>0.79800000000000004</v>
      </c>
    </row>
    <row r="456" spans="1:10" x14ac:dyDescent="0.3">
      <c r="A456" s="11" t="s">
        <v>454</v>
      </c>
      <c r="B456" s="9" cm="1">
        <f t="array" ref="B456">_xll.SNL.Clients.Office.Excel.Functions.SPG($A456, "SP_DEBT_TO_EQUITY", B$3)</f>
        <v>-4.4320000000000004</v>
      </c>
      <c r="C456" s="9" cm="1">
        <f t="array" ref="C456">_xll.SNL.Clients.Office.Excel.Functions.SPG($A456, "SP_DEBT_TO_EQUITY", C$3)</f>
        <v>-4.0170000000000003</v>
      </c>
      <c r="D456" s="9" cm="1">
        <f t="array" ref="D456">_xll.SNL.Clients.Office.Excel.Functions.SPG($A456, "SP_DEBT_TO_EQUITY", D$3)</f>
        <v>-3.9710000000000001</v>
      </c>
      <c r="E456" s="9" cm="1">
        <f t="array" ref="E456">_xll.SNL.Clients.Office.Excel.Functions.SPG($A456, "SP_DEBT_TO_EQUITY", E$3)</f>
        <v>-8.7439999999999998</v>
      </c>
      <c r="F456" s="9" cm="1">
        <f t="array" ref="F456">_xll.SNL.Clients.Office.Excel.Functions.SPG($A456, "SP_DEBT_TO_EQUITY", F$3)</f>
        <v>-7.4349999999999996</v>
      </c>
      <c r="G456" s="9" cm="1">
        <f t="array" ref="G456">_xll.SNL.Clients.Office.Excel.Functions.SPG($A456, "SP_DEBT_TO_EQUITY", G$3)</f>
        <v>-6.258</v>
      </c>
      <c r="H456" s="9" cm="1">
        <f t="array" ref="H456">_xll.SNL.Clients.Office.Excel.Functions.SPG($A456, "SP_DEBT_TO_EQUITY", H$3)</f>
        <v>-10.021000000000001</v>
      </c>
      <c r="I456" s="9" cm="1">
        <f t="array" ref="I456">_xll.SNL.Clients.Office.Excel.Functions.SPG($A456, "SP_DEBT_TO_EQUITY", I$3)</f>
        <v>-8.3109999999999999</v>
      </c>
      <c r="J456" s="9" cm="1">
        <f t="array" ref="J456">_xll.SNL.Clients.Office.Excel.Functions.SPG($A456, "SP_DEBT_TO_EQUITY", J$3)</f>
        <v>-7.2350000000000003</v>
      </c>
    </row>
    <row r="457" spans="1:10" x14ac:dyDescent="0.3">
      <c r="A457" s="11" t="s">
        <v>455</v>
      </c>
      <c r="B457" s="9" cm="1">
        <f t="array" ref="B457">_xll.SNL.Clients.Office.Excel.Functions.SPG($A457, "SP_DEBT_TO_EQUITY", B$3)</f>
        <v>0.25700000000000001</v>
      </c>
      <c r="C457" s="9" cm="1">
        <f t="array" ref="C457">_xll.SNL.Clients.Office.Excel.Functions.SPG($A457, "SP_DEBT_TO_EQUITY", C$3)</f>
        <v>0.26700000000000002</v>
      </c>
      <c r="D457" s="9" cm="1">
        <f t="array" ref="D457">_xll.SNL.Clients.Office.Excel.Functions.SPG($A457, "SP_DEBT_TO_EQUITY", D$3)</f>
        <v>0.32500000000000001</v>
      </c>
      <c r="E457" s="9" cm="1">
        <f t="array" ref="E457">_xll.SNL.Clients.Office.Excel.Functions.SPG($A457, "SP_DEBT_TO_EQUITY", E$3)</f>
        <v>0.33800000000000002</v>
      </c>
      <c r="F457" s="9" cm="1">
        <f t="array" ref="F457">_xll.SNL.Clients.Office.Excel.Functions.SPG($A457, "SP_DEBT_TO_EQUITY", F$3)</f>
        <v>0.72299999999999998</v>
      </c>
      <c r="G457" s="9" cm="1">
        <f t="array" ref="G457">_xll.SNL.Clients.Office.Excel.Functions.SPG($A457, "SP_DEBT_TO_EQUITY", G$3)</f>
        <v>0.71499999999999997</v>
      </c>
      <c r="H457" s="9" cm="1">
        <f t="array" ref="H457">_xll.SNL.Clients.Office.Excel.Functions.SPG($A457, "SP_DEBT_TO_EQUITY", H$3)</f>
        <v>0.72699999999999998</v>
      </c>
      <c r="I457" s="9" cm="1">
        <f t="array" ref="I457">_xll.SNL.Clients.Office.Excel.Functions.SPG($A457, "SP_DEBT_TO_EQUITY", I$3)</f>
        <v>0.76200000000000001</v>
      </c>
      <c r="J457" s="9" cm="1">
        <f t="array" ref="J457">_xll.SNL.Clients.Office.Excel.Functions.SPG($A457, "SP_DEBT_TO_EQUITY", J$3)</f>
        <v>0.51500000000000001</v>
      </c>
    </row>
    <row r="458" spans="1:10" x14ac:dyDescent="0.3">
      <c r="A458" s="11" t="s">
        <v>456</v>
      </c>
      <c r="B458" s="9" cm="1">
        <f t="array" ref="B458">_xll.SNL.Clients.Office.Excel.Functions.SPG($A458, "SP_DEBT_TO_EQUITY", B$3)</f>
        <v>0.88223098940202704</v>
      </c>
      <c r="C458" s="9" cm="1">
        <f t="array" ref="C458">_xll.SNL.Clients.Office.Excel.Functions.SPG($A458, "SP_DEBT_TO_EQUITY", C$3)</f>
        <v>1.0279998115548299</v>
      </c>
      <c r="D458" s="9" cm="1">
        <f t="array" ref="D458">_xll.SNL.Clients.Office.Excel.Functions.SPG($A458, "SP_DEBT_TO_EQUITY", D$3)</f>
        <v>0.89577752070141303</v>
      </c>
      <c r="E458" s="9" cm="1">
        <f t="array" ref="E458">_xll.SNL.Clients.Office.Excel.Functions.SPG($A458, "SP_DEBT_TO_EQUITY", E$3)</f>
        <v>0.91990850267128299</v>
      </c>
      <c r="F458" s="9" cm="1">
        <f t="array" ref="F458">_xll.SNL.Clients.Office.Excel.Functions.SPG($A458, "SP_DEBT_TO_EQUITY", F$3)</f>
        <v>1.1304252112509099</v>
      </c>
      <c r="G458" s="9" cm="1">
        <f t="array" ref="G458">_xll.SNL.Clients.Office.Excel.Functions.SPG($A458, "SP_DEBT_TO_EQUITY", G$3)</f>
        <v>1.0992354817477601</v>
      </c>
      <c r="H458" s="9" cm="1">
        <f t="array" ref="H458">_xll.SNL.Clients.Office.Excel.Functions.SPG($A458, "SP_DEBT_TO_EQUITY", H$3)</f>
        <v>1.06686341864628</v>
      </c>
      <c r="I458" s="9" cm="1">
        <f t="array" ref="I458">_xll.SNL.Clients.Office.Excel.Functions.SPG($A458, "SP_DEBT_TO_EQUITY", I$3)</f>
        <v>1.1096716446035699</v>
      </c>
      <c r="J458" s="9" cm="1">
        <f t="array" ref="J458">_xll.SNL.Clients.Office.Excel.Functions.SPG($A458, "SP_DEBT_TO_EQUITY", J$3)</f>
        <v>1.52372022950925</v>
      </c>
    </row>
    <row r="459" spans="1:10" x14ac:dyDescent="0.3">
      <c r="A459" s="11" t="s">
        <v>457</v>
      </c>
      <c r="B459" s="9" cm="1">
        <f t="array" ref="B459">_xll.SNL.Clients.Office.Excel.Functions.SPG($A459, "SP_DEBT_TO_EQUITY", B$3)</f>
        <v>0.182</v>
      </c>
      <c r="C459" s="9" cm="1">
        <f t="array" ref="C459">_xll.SNL.Clients.Office.Excel.Functions.SPG($A459, "SP_DEBT_TO_EQUITY", C$3)</f>
        <v>0.188</v>
      </c>
      <c r="D459" s="9" cm="1">
        <f t="array" ref="D459">_xll.SNL.Clients.Office.Excel.Functions.SPG($A459, "SP_DEBT_TO_EQUITY", D$3)</f>
        <v>0.19600000000000001</v>
      </c>
      <c r="E459" s="9" cm="1">
        <f t="array" ref="E459">_xll.SNL.Clients.Office.Excel.Functions.SPG($A459, "SP_DEBT_TO_EQUITY", E$3)</f>
        <v>0.20599999999999999</v>
      </c>
      <c r="F459" s="9" cm="1">
        <f t="array" ref="F459">_xll.SNL.Clients.Office.Excel.Functions.SPG($A459, "SP_DEBT_TO_EQUITY", F$3)</f>
        <v>0.21299999999999999</v>
      </c>
      <c r="G459" s="9" cm="1">
        <f t="array" ref="G459">_xll.SNL.Clients.Office.Excel.Functions.SPG($A459, "SP_DEBT_TO_EQUITY", G$3)</f>
        <v>0.23699999999999999</v>
      </c>
      <c r="H459" s="9" cm="1">
        <f t="array" ref="H459">_xll.SNL.Clients.Office.Excel.Functions.SPG($A459, "SP_DEBT_TO_EQUITY", H$3)</f>
        <v>0.27600000000000002</v>
      </c>
      <c r="I459" s="9" cm="1">
        <f t="array" ref="I459">_xll.SNL.Clients.Office.Excel.Functions.SPG($A459, "SP_DEBT_TO_EQUITY", I$3)</f>
        <v>0.33400000000000002</v>
      </c>
      <c r="J459" s="9" cm="1">
        <f t="array" ref="J459">_xll.SNL.Clients.Office.Excel.Functions.SPG($A459, "SP_DEBT_TO_EQUITY", J$3)</f>
        <v>0.34499999999999997</v>
      </c>
    </row>
    <row r="460" spans="1:10" x14ac:dyDescent="0.3">
      <c r="A460" s="11" t="s">
        <v>458</v>
      </c>
      <c r="B460" s="9" cm="1">
        <f t="array" ref="B460">_xll.SNL.Clients.Office.Excel.Functions.SPG($A460, "SP_DEBT_TO_EQUITY", B$3)</f>
        <v>0.48899999999999999</v>
      </c>
      <c r="C460" s="9" cm="1">
        <f t="array" ref="C460">_xll.SNL.Clients.Office.Excel.Functions.SPG($A460, "SP_DEBT_TO_EQUITY", C$3)</f>
        <v>0.52600000000000002</v>
      </c>
      <c r="D460" s="9" cm="1">
        <f t="array" ref="D460">_xll.SNL.Clients.Office.Excel.Functions.SPG($A460, "SP_DEBT_TO_EQUITY", D$3)</f>
        <v>0.56599999999999995</v>
      </c>
      <c r="E460" s="9" cm="1">
        <f t="array" ref="E460">_xll.SNL.Clients.Office.Excel.Functions.SPG($A460, "SP_DEBT_TO_EQUITY", E$3)</f>
        <v>0.60499999999999998</v>
      </c>
      <c r="F460" s="9" cm="1">
        <f t="array" ref="F460">_xll.SNL.Clients.Office.Excel.Functions.SPG($A460, "SP_DEBT_TO_EQUITY", F$3)</f>
        <v>0.60099999999999998</v>
      </c>
      <c r="G460" s="9" cm="1">
        <f t="array" ref="G460">_xll.SNL.Clients.Office.Excel.Functions.SPG($A460, "SP_DEBT_TO_EQUITY", G$3)</f>
        <v>0.52900000000000003</v>
      </c>
      <c r="H460" s="9" cm="1">
        <f t="array" ref="H460">_xll.SNL.Clients.Office.Excel.Functions.SPG($A460, "SP_DEBT_TO_EQUITY", H$3)</f>
        <v>0.55000000000000004</v>
      </c>
      <c r="I460" s="9" cm="1">
        <f t="array" ref="I460">_xll.SNL.Clients.Office.Excel.Functions.SPG($A460, "SP_DEBT_TO_EQUITY", I$3)</f>
        <v>0.49299999999999999</v>
      </c>
      <c r="J460" s="9" cm="1">
        <f t="array" ref="J460">_xll.SNL.Clients.Office.Excel.Functions.SPG($A460, "SP_DEBT_TO_EQUITY", J$3)</f>
        <v>0.45700000000000002</v>
      </c>
    </row>
    <row r="461" spans="1:10" x14ac:dyDescent="0.3">
      <c r="A461" s="11" t="s">
        <v>459</v>
      </c>
      <c r="B461" s="9" cm="1">
        <f t="array" ref="B461">_xll.SNL.Clients.Office.Excel.Functions.SPG($A461, "SP_DEBT_TO_EQUITY", B$3)</f>
        <v>1.27178902869976</v>
      </c>
      <c r="C461" s="9" cm="1">
        <f t="array" ref="C461">_xll.SNL.Clients.Office.Excel.Functions.SPG($A461, "SP_DEBT_TO_EQUITY", C$3)</f>
        <v>1.2684451219512201</v>
      </c>
      <c r="D461" s="9" cm="1">
        <f t="array" ref="D461">_xll.SNL.Clients.Office.Excel.Functions.SPG($A461, "SP_DEBT_TO_EQUITY", D$3)</f>
        <v>1.3241010771902</v>
      </c>
      <c r="E461" s="9" cm="1">
        <f t="array" ref="E461">_xll.SNL.Clients.Office.Excel.Functions.SPG($A461, "SP_DEBT_TO_EQUITY", E$3)</f>
        <v>1.2178430166124601</v>
      </c>
      <c r="F461" s="9" cm="1">
        <f t="array" ref="F461">_xll.SNL.Clients.Office.Excel.Functions.SPG($A461, "SP_DEBT_TO_EQUITY", F$3)</f>
        <v>1.24560526832402</v>
      </c>
      <c r="G461" s="9" cm="1">
        <f t="array" ref="G461">_xll.SNL.Clients.Office.Excel.Functions.SPG($A461, "SP_DEBT_TO_EQUITY", G$3)</f>
        <v>1.22223019131807</v>
      </c>
      <c r="H461" s="9" cm="1">
        <f t="array" ref="H461">_xll.SNL.Clients.Office.Excel.Functions.SPG($A461, "SP_DEBT_TO_EQUITY", H$3)</f>
        <v>1.2126992422262901</v>
      </c>
      <c r="I461" s="9" cm="1">
        <f t="array" ref="I461">_xll.SNL.Clients.Office.Excel.Functions.SPG($A461, "SP_DEBT_TO_EQUITY", I$3)</f>
        <v>1.4512190561663301</v>
      </c>
      <c r="J461" s="9" cm="1">
        <f t="array" ref="J461">_xll.SNL.Clients.Office.Excel.Functions.SPG($A461, "SP_DEBT_TO_EQUITY", J$3)</f>
        <v>1.85056310098402</v>
      </c>
    </row>
    <row r="462" spans="1:10" x14ac:dyDescent="0.3">
      <c r="A462" s="11" t="s">
        <v>460</v>
      </c>
      <c r="B462" s="9" cm="1">
        <f t="array" ref="B462">_xll.SNL.Clients.Office.Excel.Functions.SPG($A462, "SP_DEBT_TO_EQUITY", B$3)</f>
        <v>0.48599999999999999</v>
      </c>
      <c r="C462" s="9" cm="1">
        <f t="array" ref="C462">_xll.SNL.Clients.Office.Excel.Functions.SPG($A462, "SP_DEBT_TO_EQUITY", C$3)</f>
        <v>0.50900000000000001</v>
      </c>
      <c r="D462" s="9" cm="1">
        <f t="array" ref="D462">_xll.SNL.Clients.Office.Excel.Functions.SPG($A462, "SP_DEBT_TO_EQUITY", D$3)</f>
        <v>0.80300000000000005</v>
      </c>
      <c r="E462" s="9" cm="1">
        <f t="array" ref="E462">_xll.SNL.Clients.Office.Excel.Functions.SPG($A462, "SP_DEBT_TO_EQUITY", E$3)</f>
        <v>0.82</v>
      </c>
      <c r="F462" s="9" cm="1">
        <f t="array" ref="F462">_xll.SNL.Clients.Office.Excel.Functions.SPG($A462, "SP_DEBT_TO_EQUITY", F$3)</f>
        <v>0.90500000000000003</v>
      </c>
      <c r="G462" s="9" cm="1">
        <f t="array" ref="G462">_xll.SNL.Clients.Office.Excel.Functions.SPG($A462, "SP_DEBT_TO_EQUITY", G$3)</f>
        <v>0.92300000000000004</v>
      </c>
      <c r="H462" s="9" cm="1">
        <f t="array" ref="H462">_xll.SNL.Clients.Office.Excel.Functions.SPG($A462, "SP_DEBT_TO_EQUITY", H$3)</f>
        <v>1.0589999999999999</v>
      </c>
      <c r="I462" s="9" cm="1">
        <f t="array" ref="I462">_xll.SNL.Clients.Office.Excel.Functions.SPG($A462, "SP_DEBT_TO_EQUITY", I$3)</f>
        <v>1.1379999999999999</v>
      </c>
      <c r="J462" s="9" cm="1">
        <f t="array" ref="J462">_xll.SNL.Clients.Office.Excel.Functions.SPG($A462, "SP_DEBT_TO_EQUITY", J$3)</f>
        <v>1.298</v>
      </c>
    </row>
    <row r="463" spans="1:10" x14ac:dyDescent="0.3">
      <c r="A463" s="11" t="s">
        <v>461</v>
      </c>
      <c r="B463" s="9" cm="1">
        <f t="array" ref="B463">_xll.SNL.Clients.Office.Excel.Functions.SPG($A463, "SP_DEBT_TO_EQUITY", B$3)</f>
        <v>1.7988250511274799</v>
      </c>
      <c r="C463" s="9" cm="1">
        <f t="array" ref="C463">_xll.SNL.Clients.Office.Excel.Functions.SPG($A463, "SP_DEBT_TO_EQUITY", C$3)</f>
        <v>1.7450762877736301</v>
      </c>
      <c r="D463" s="9" cm="1">
        <f t="array" ref="D463">_xll.SNL.Clients.Office.Excel.Functions.SPG($A463, "SP_DEBT_TO_EQUITY", D$3)</f>
        <v>1.7212125006402901</v>
      </c>
      <c r="E463" s="9" cm="1">
        <f t="array" ref="E463">_xll.SNL.Clients.Office.Excel.Functions.SPG($A463, "SP_DEBT_TO_EQUITY", E$3)</f>
        <v>1.6010373063344301</v>
      </c>
      <c r="F463" s="9" cm="1">
        <f t="array" ref="F463">_xll.SNL.Clients.Office.Excel.Functions.SPG($A463, "SP_DEBT_TO_EQUITY", F$3)</f>
        <v>1.5174450498280601</v>
      </c>
      <c r="G463" s="9" cm="1">
        <f t="array" ref="G463">_xll.SNL.Clients.Office.Excel.Functions.SPG($A463, "SP_DEBT_TO_EQUITY", G$3)</f>
        <v>1.49937715371776</v>
      </c>
      <c r="H463" s="9" cm="1">
        <f t="array" ref="H463">_xll.SNL.Clients.Office.Excel.Functions.SPG($A463, "SP_DEBT_TO_EQUITY", H$3)</f>
        <v>1.43081938573893</v>
      </c>
      <c r="I463" s="9" cm="1">
        <f t="array" ref="I463">_xll.SNL.Clients.Office.Excel.Functions.SPG($A463, "SP_DEBT_TO_EQUITY", I$3)</f>
        <v>1.3627505446979999</v>
      </c>
      <c r="J463" s="9" cm="1">
        <f t="array" ref="J463">_xll.SNL.Clients.Office.Excel.Functions.SPG($A463, "SP_DEBT_TO_EQUITY", J$3)</f>
        <v>1.47034040624731</v>
      </c>
    </row>
    <row r="464" spans="1:10" x14ac:dyDescent="0.3">
      <c r="A464" s="11" t="s">
        <v>462</v>
      </c>
      <c r="B464" s="9" t="str" cm="1">
        <f t="array" ref="B464">_xll.SNL.Clients.Office.Excel.Functions.SPG($A464, "SP_DEBT_TO_EQUITY", B$3)</f>
        <v>NA</v>
      </c>
      <c r="C464" s="9" cm="1">
        <f t="array" ref="C464">_xll.SNL.Clients.Office.Excel.Functions.SPG($A464, "SP_DEBT_TO_EQUITY", C$3)</f>
        <v>0.77300000000000002</v>
      </c>
      <c r="D464" s="9" cm="1">
        <f t="array" ref="D464">_xll.SNL.Clients.Office.Excel.Functions.SPG($A464, "SP_DEBT_TO_EQUITY", D$3)</f>
        <v>0.91900000000000004</v>
      </c>
      <c r="E464" s="9" cm="1">
        <f t="array" ref="E464">_xll.SNL.Clients.Office.Excel.Functions.SPG($A464, "SP_DEBT_TO_EQUITY", E$3)</f>
        <v>0.82099999999999995</v>
      </c>
      <c r="F464" s="9" cm="1">
        <f t="array" ref="F464">_xll.SNL.Clients.Office.Excel.Functions.SPG($A464, "SP_DEBT_TO_EQUITY", F$3)</f>
        <v>0.82299999999999995</v>
      </c>
      <c r="G464" s="9" cm="1">
        <f t="array" ref="G464">_xll.SNL.Clients.Office.Excel.Functions.SPG($A464, "SP_DEBT_TO_EQUITY", G$3)</f>
        <v>0.83799999999999997</v>
      </c>
      <c r="H464" s="9" cm="1">
        <f t="array" ref="H464">_xll.SNL.Clients.Office.Excel.Functions.SPG($A464, "SP_DEBT_TO_EQUITY", H$3)</f>
        <v>1.0349999999999999</v>
      </c>
      <c r="I464" s="9" cm="1">
        <f t="array" ref="I464">_xll.SNL.Clients.Office.Excel.Functions.SPG($A464, "SP_DEBT_TO_EQUITY", I$3)</f>
        <v>0.91600000000000004</v>
      </c>
      <c r="J464" s="9" cm="1">
        <f t="array" ref="J464">_xll.SNL.Clients.Office.Excel.Functions.SPG($A464, "SP_DEBT_TO_EQUITY", J$3)</f>
        <v>0.94099999999999995</v>
      </c>
    </row>
    <row r="465" spans="1:10" x14ac:dyDescent="0.3">
      <c r="A465" s="11" t="s">
        <v>463</v>
      </c>
      <c r="B465" s="9" cm="1">
        <f t="array" ref="B465">_xll.SNL.Clients.Office.Excel.Functions.SPG($A465, "SP_DEBT_TO_EQUITY", B$3)</f>
        <v>2.1139999999999999</v>
      </c>
      <c r="C465" s="9" cm="1">
        <f t="array" ref="C465">_xll.SNL.Clients.Office.Excel.Functions.SPG($A465, "SP_DEBT_TO_EQUITY", C$3)</f>
        <v>1.9219999999999999</v>
      </c>
      <c r="D465" s="9" cm="1">
        <f t="array" ref="D465">_xll.SNL.Clients.Office.Excel.Functions.SPG($A465, "SP_DEBT_TO_EQUITY", D$3)</f>
        <v>1.972</v>
      </c>
      <c r="E465" s="9" cm="1">
        <f t="array" ref="E465">_xll.SNL.Clients.Office.Excel.Functions.SPG($A465, "SP_DEBT_TO_EQUITY", E$3)</f>
        <v>2.0129999999999999</v>
      </c>
      <c r="F465" s="9" cm="1">
        <f t="array" ref="F465">_xll.SNL.Clients.Office.Excel.Functions.SPG($A465, "SP_DEBT_TO_EQUITY", F$3)</f>
        <v>2.1240000000000001</v>
      </c>
      <c r="G465" s="9" cm="1">
        <f t="array" ref="G465">_xll.SNL.Clients.Office.Excel.Functions.SPG($A465, "SP_DEBT_TO_EQUITY", G$3)</f>
        <v>2.3109999999999999</v>
      </c>
      <c r="H465" s="9" cm="1">
        <f t="array" ref="H465">_xll.SNL.Clients.Office.Excel.Functions.SPG($A465, "SP_DEBT_TO_EQUITY", H$3)</f>
        <v>2.4620000000000002</v>
      </c>
      <c r="I465" s="9" cm="1">
        <f t="array" ref="I465">_xll.SNL.Clients.Office.Excel.Functions.SPG($A465, "SP_DEBT_TO_EQUITY", I$3)</f>
        <v>2.6419999999999999</v>
      </c>
      <c r="J465" s="9" cm="1">
        <f t="array" ref="J465">_xll.SNL.Clients.Office.Excel.Functions.SPG($A465, "SP_DEBT_TO_EQUITY", J$3)</f>
        <v>2.839</v>
      </c>
    </row>
    <row r="466" spans="1:10" x14ac:dyDescent="0.3">
      <c r="A466" s="11" t="s">
        <v>464</v>
      </c>
      <c r="B466" s="9" cm="1">
        <f t="array" ref="B466">_xll.SNL.Clients.Office.Excel.Functions.SPG($A466, "SP_DEBT_TO_EQUITY", B$3)</f>
        <v>2.61</v>
      </c>
      <c r="C466" s="9" cm="1">
        <f t="array" ref="C466">_xll.SNL.Clients.Office.Excel.Functions.SPG($A466, "SP_DEBT_TO_EQUITY", C$3)</f>
        <v>2.653</v>
      </c>
      <c r="D466" s="9" cm="1">
        <f t="array" ref="D466">_xll.SNL.Clients.Office.Excel.Functions.SPG($A466, "SP_DEBT_TO_EQUITY", D$3)</f>
        <v>2.9169999999999998</v>
      </c>
      <c r="E466" s="9" cm="1">
        <f t="array" ref="E466">_xll.SNL.Clients.Office.Excel.Functions.SPG($A466, "SP_DEBT_TO_EQUITY", E$3)</f>
        <v>3.254</v>
      </c>
      <c r="F466" s="9" cm="1">
        <f t="array" ref="F466">_xll.SNL.Clients.Office.Excel.Functions.SPG($A466, "SP_DEBT_TO_EQUITY", F$3)</f>
        <v>3.7919999999999998</v>
      </c>
      <c r="G466" s="9" cm="1">
        <f t="array" ref="G466">_xll.SNL.Clients.Office.Excel.Functions.SPG($A466, "SP_DEBT_TO_EQUITY", G$3)</f>
        <v>3.94</v>
      </c>
      <c r="H466" s="9" cm="1">
        <f t="array" ref="H466">_xll.SNL.Clients.Office.Excel.Functions.SPG($A466, "SP_DEBT_TO_EQUITY", H$3)</f>
        <v>4.1459999999999999</v>
      </c>
      <c r="I466" s="9" cm="1">
        <f t="array" ref="I466">_xll.SNL.Clients.Office.Excel.Functions.SPG($A466, "SP_DEBT_TO_EQUITY", I$3)</f>
        <v>4.8470000000000004</v>
      </c>
      <c r="J466" s="9" cm="1">
        <f t="array" ref="J466">_xll.SNL.Clients.Office.Excel.Functions.SPG($A466, "SP_DEBT_TO_EQUITY", J$3)</f>
        <v>5.5759999999999996</v>
      </c>
    </row>
    <row r="467" spans="1:10" x14ac:dyDescent="0.3">
      <c r="A467" s="11" t="s">
        <v>465</v>
      </c>
      <c r="B467" s="9" cm="1">
        <f t="array" ref="B467">_xll.SNL.Clients.Office.Excel.Functions.SPG($A467, "SP_DEBT_TO_EQUITY", B$3)</f>
        <v>1.6319999999999999</v>
      </c>
      <c r="C467" s="9" cm="1">
        <f t="array" ref="C467">_xll.SNL.Clients.Office.Excel.Functions.SPG($A467, "SP_DEBT_TO_EQUITY", C$3)</f>
        <v>1.532</v>
      </c>
      <c r="D467" s="9" cm="1">
        <f t="array" ref="D467">_xll.SNL.Clients.Office.Excel.Functions.SPG($A467, "SP_DEBT_TO_EQUITY", D$3)</f>
        <v>1.554</v>
      </c>
      <c r="E467" s="9" cm="1">
        <f t="array" ref="E467">_xll.SNL.Clients.Office.Excel.Functions.SPG($A467, "SP_DEBT_TO_EQUITY", E$3)</f>
        <v>1.5509999999999999</v>
      </c>
      <c r="F467" s="9" cm="1">
        <f t="array" ref="F467">_xll.SNL.Clients.Office.Excel.Functions.SPG($A467, "SP_DEBT_TO_EQUITY", F$3)</f>
        <v>1.4410000000000001</v>
      </c>
      <c r="G467" s="9" cm="1">
        <f t="array" ref="G467">_xll.SNL.Clients.Office.Excel.Functions.SPG($A467, "SP_DEBT_TO_EQUITY", G$3)</f>
        <v>1.544</v>
      </c>
      <c r="H467" s="9" cm="1">
        <f t="array" ref="H467">_xll.SNL.Clients.Office.Excel.Functions.SPG($A467, "SP_DEBT_TO_EQUITY", H$3)</f>
        <v>1.3260000000000001</v>
      </c>
      <c r="I467" s="9" cm="1">
        <f t="array" ref="I467">_xll.SNL.Clients.Office.Excel.Functions.SPG($A467, "SP_DEBT_TO_EQUITY", I$3)</f>
        <v>1.254</v>
      </c>
      <c r="J467" s="9" cm="1">
        <f t="array" ref="J467">_xll.SNL.Clients.Office.Excel.Functions.SPG($A467, "SP_DEBT_TO_EQUITY", J$3)</f>
        <v>1.3169999999999999</v>
      </c>
    </row>
    <row r="468" spans="1:10" x14ac:dyDescent="0.3">
      <c r="A468" s="11" t="s">
        <v>466</v>
      </c>
      <c r="B468" s="9" cm="1">
        <f t="array" ref="B468">_xll.SNL.Clients.Office.Excel.Functions.SPG($A468, "SP_DEBT_TO_EQUITY", B$3)</f>
        <v>1.5920000000000001</v>
      </c>
      <c r="C468" s="9" cm="1">
        <f t="array" ref="C468">_xll.SNL.Clients.Office.Excel.Functions.SPG($A468, "SP_DEBT_TO_EQUITY", C$3)</f>
        <v>1.7150000000000001</v>
      </c>
      <c r="D468" s="9" cm="1">
        <f t="array" ref="D468">_xll.SNL.Clients.Office.Excel.Functions.SPG($A468, "SP_DEBT_TO_EQUITY", D$3)</f>
        <v>1.68</v>
      </c>
      <c r="E468" s="9" cm="1">
        <f t="array" ref="E468">_xll.SNL.Clients.Office.Excel.Functions.SPG($A468, "SP_DEBT_TO_EQUITY", E$3)</f>
        <v>1.6759999999999999</v>
      </c>
      <c r="F468" s="9" cm="1">
        <f t="array" ref="F468">_xll.SNL.Clients.Office.Excel.Functions.SPG($A468, "SP_DEBT_TO_EQUITY", F$3)</f>
        <v>1.647</v>
      </c>
      <c r="G468" s="9" cm="1">
        <f t="array" ref="G468">_xll.SNL.Clients.Office.Excel.Functions.SPG($A468, "SP_DEBT_TO_EQUITY", G$3)</f>
        <v>1.5569999999999999</v>
      </c>
      <c r="H468" s="9" cm="1">
        <f t="array" ref="H468">_xll.SNL.Clients.Office.Excel.Functions.SPG($A468, "SP_DEBT_TO_EQUITY", H$3)</f>
        <v>1.6659999999999999</v>
      </c>
      <c r="I468" s="9" cm="1">
        <f t="array" ref="I468">_xll.SNL.Clients.Office.Excel.Functions.SPG($A468, "SP_DEBT_TO_EQUITY", I$3)</f>
        <v>1.7310000000000001</v>
      </c>
      <c r="J468" s="9" cm="1">
        <f t="array" ref="J468">_xll.SNL.Clients.Office.Excel.Functions.SPG($A468, "SP_DEBT_TO_EQUITY", J$3)</f>
        <v>1.754</v>
      </c>
    </row>
    <row r="469" spans="1:10" x14ac:dyDescent="0.3">
      <c r="A469" s="11" t="s">
        <v>467</v>
      </c>
      <c r="B469" s="9" cm="1">
        <f t="array" ref="B469">_xll.SNL.Clients.Office.Excel.Functions.SPG($A469, "SP_DEBT_TO_EQUITY", B$3)</f>
        <v>0.80617194552181803</v>
      </c>
      <c r="C469" s="9" cm="1">
        <f t="array" ref="C469">_xll.SNL.Clients.Office.Excel.Functions.SPG($A469, "SP_DEBT_TO_EQUITY", C$3)</f>
        <v>0.83234623682175302</v>
      </c>
      <c r="D469" s="9" cm="1">
        <f t="array" ref="D469">_xll.SNL.Clients.Office.Excel.Functions.SPG($A469, "SP_DEBT_TO_EQUITY", D$3)</f>
        <v>0.781029425015769</v>
      </c>
      <c r="E469" s="9" cm="1">
        <f t="array" ref="E469">_xll.SNL.Clients.Office.Excel.Functions.SPG($A469, "SP_DEBT_TO_EQUITY", E$3)</f>
        <v>0.79321052853943996</v>
      </c>
      <c r="F469" s="9" cm="1">
        <f t="array" ref="F469">_xll.SNL.Clients.Office.Excel.Functions.SPG($A469, "SP_DEBT_TO_EQUITY", F$3)</f>
        <v>0.79719605932662096</v>
      </c>
      <c r="G469" s="9" cm="1">
        <f t="array" ref="G469">_xll.SNL.Clients.Office.Excel.Functions.SPG($A469, "SP_DEBT_TO_EQUITY", G$3)</f>
        <v>0.71419493544868196</v>
      </c>
      <c r="H469" s="9" cm="1">
        <f t="array" ref="H469">_xll.SNL.Clients.Office.Excel.Functions.SPG($A469, "SP_DEBT_TO_EQUITY", H$3)</f>
        <v>0.70752757804474997</v>
      </c>
      <c r="I469" s="9" cm="1">
        <f t="array" ref="I469">_xll.SNL.Clients.Office.Excel.Functions.SPG($A469, "SP_DEBT_TO_EQUITY", I$3)</f>
        <v>0.75072108781247104</v>
      </c>
      <c r="J469" s="9" cm="1">
        <f t="array" ref="J469">_xll.SNL.Clients.Office.Excel.Functions.SPG($A469, "SP_DEBT_TO_EQUITY", J$3)</f>
        <v>0.822502650866338</v>
      </c>
    </row>
    <row r="470" spans="1:10" x14ac:dyDescent="0.3">
      <c r="A470" s="11" t="s">
        <v>468</v>
      </c>
      <c r="B470" s="9" cm="1">
        <f t="array" ref="B470">_xll.SNL.Clients.Office.Excel.Functions.SPG($A470, "SP_DEBT_TO_EQUITY", B$3)</f>
        <v>0.74</v>
      </c>
      <c r="C470" s="9" cm="1">
        <f t="array" ref="C470">_xll.SNL.Clients.Office.Excel.Functions.SPG($A470, "SP_DEBT_TO_EQUITY", C$3)</f>
        <v>0.73299999999999998</v>
      </c>
      <c r="D470" s="9" cm="1">
        <f t="array" ref="D470">_xll.SNL.Clients.Office.Excel.Functions.SPG($A470, "SP_DEBT_TO_EQUITY", D$3)</f>
        <v>0.76400000000000001</v>
      </c>
      <c r="E470" s="9" cm="1">
        <f t="array" ref="E470">_xll.SNL.Clients.Office.Excel.Functions.SPG($A470, "SP_DEBT_TO_EQUITY", E$3)</f>
        <v>0.76200000000000001</v>
      </c>
      <c r="F470" s="9" cm="1">
        <f t="array" ref="F470">_xll.SNL.Clients.Office.Excel.Functions.SPG($A470, "SP_DEBT_TO_EQUITY", F$3)</f>
        <v>0.84099999999999997</v>
      </c>
      <c r="G470" s="9" cm="1">
        <f t="array" ref="G470">_xll.SNL.Clients.Office.Excel.Functions.SPG($A470, "SP_DEBT_TO_EQUITY", G$3)</f>
        <v>0.86499999999999999</v>
      </c>
      <c r="H470" s="9" cm="1">
        <f t="array" ref="H470">_xll.SNL.Clients.Office.Excel.Functions.SPG($A470, "SP_DEBT_TO_EQUITY", H$3)</f>
        <v>0.88100000000000001</v>
      </c>
      <c r="I470" s="9" cm="1">
        <f t="array" ref="I470">_xll.SNL.Clients.Office.Excel.Functions.SPG($A470, "SP_DEBT_TO_EQUITY", I$3)</f>
        <v>0.84399999999999997</v>
      </c>
      <c r="J470" s="9" cm="1">
        <f t="array" ref="J470">_xll.SNL.Clients.Office.Excel.Functions.SPG($A470, "SP_DEBT_TO_EQUITY", J$3)</f>
        <v>0.871</v>
      </c>
    </row>
    <row r="471" spans="1:10" x14ac:dyDescent="0.3">
      <c r="A471" s="11" t="s">
        <v>469</v>
      </c>
      <c r="B471" s="9" cm="1">
        <f t="array" ref="B471">_xll.SNL.Clients.Office.Excel.Functions.SPG($A471, "SP_DEBT_TO_EQUITY", B$3)</f>
        <v>0.41199999999999998</v>
      </c>
      <c r="C471" s="9" cm="1">
        <f t="array" ref="C471">_xll.SNL.Clients.Office.Excel.Functions.SPG($A471, "SP_DEBT_TO_EQUITY", C$3)</f>
        <v>0.41899999999999998</v>
      </c>
      <c r="D471" s="9" cm="1">
        <f t="array" ref="D471">_xll.SNL.Clients.Office.Excel.Functions.SPG($A471, "SP_DEBT_TO_EQUITY", D$3)</f>
        <v>0.38600000000000001</v>
      </c>
      <c r="E471" s="9" cm="1">
        <f t="array" ref="E471">_xll.SNL.Clients.Office.Excel.Functions.SPG($A471, "SP_DEBT_TO_EQUITY", E$3)</f>
        <v>0.38</v>
      </c>
      <c r="F471" s="9" cm="1">
        <f t="array" ref="F471">_xll.SNL.Clients.Office.Excel.Functions.SPG($A471, "SP_DEBT_TO_EQUITY", F$3)</f>
        <v>0.378</v>
      </c>
      <c r="G471" s="9" cm="1">
        <f t="array" ref="G471">_xll.SNL.Clients.Office.Excel.Functions.SPG($A471, "SP_DEBT_TO_EQUITY", G$3)</f>
        <v>0.443</v>
      </c>
      <c r="H471" s="9" cm="1">
        <f t="array" ref="H471">_xll.SNL.Clients.Office.Excel.Functions.SPG($A471, "SP_DEBT_TO_EQUITY", H$3)</f>
        <v>0.40799999999999997</v>
      </c>
      <c r="I471" s="9" cm="1">
        <f t="array" ref="I471">_xll.SNL.Clients.Office.Excel.Functions.SPG($A471, "SP_DEBT_TO_EQUITY", I$3)</f>
        <v>0.40400000000000003</v>
      </c>
      <c r="J471" s="9" cm="1">
        <f t="array" ref="J471">_xll.SNL.Clients.Office.Excel.Functions.SPG($A471, "SP_DEBT_TO_EQUITY", J$3)</f>
        <v>0.42199999999999999</v>
      </c>
    </row>
    <row r="472" spans="1:10" x14ac:dyDescent="0.3">
      <c r="A472" s="11" t="s">
        <v>470</v>
      </c>
      <c r="B472" s="9" cm="1">
        <f t="array" ref="B472">_xll.SNL.Clients.Office.Excel.Functions.SPG($A472, "SP_DEBT_TO_EQUITY", B$3)</f>
        <v>1.12106211667486</v>
      </c>
      <c r="C472" s="9" cm="1">
        <f t="array" ref="C472">_xll.SNL.Clients.Office.Excel.Functions.SPG($A472, "SP_DEBT_TO_EQUITY", C$3)</f>
        <v>1.26879654605767</v>
      </c>
      <c r="D472" s="9" cm="1">
        <f t="array" ref="D472">_xll.SNL.Clients.Office.Excel.Functions.SPG($A472, "SP_DEBT_TO_EQUITY", D$3)</f>
        <v>1.4126326043034501</v>
      </c>
      <c r="E472" s="9" cm="1">
        <f t="array" ref="E472">_xll.SNL.Clients.Office.Excel.Functions.SPG($A472, "SP_DEBT_TO_EQUITY", E$3)</f>
        <v>1.3848345358924501</v>
      </c>
      <c r="F472" s="9" cm="1">
        <f t="array" ref="F472">_xll.SNL.Clients.Office.Excel.Functions.SPG($A472, "SP_DEBT_TO_EQUITY", F$3)</f>
        <v>1.45444908478668</v>
      </c>
      <c r="G472" s="9" cm="1">
        <f t="array" ref="G472">_xll.SNL.Clients.Office.Excel.Functions.SPG($A472, "SP_DEBT_TO_EQUITY", G$3)</f>
        <v>1.4338903263220699</v>
      </c>
      <c r="H472" s="9" cm="1">
        <f t="array" ref="H472">_xll.SNL.Clients.Office.Excel.Functions.SPG($A472, "SP_DEBT_TO_EQUITY", H$3)</f>
        <v>1.37593683041495</v>
      </c>
      <c r="I472" s="9" cm="1">
        <f t="array" ref="I472">_xll.SNL.Clients.Office.Excel.Functions.SPG($A472, "SP_DEBT_TO_EQUITY", I$3)</f>
        <v>1.3517259507058099</v>
      </c>
      <c r="J472" s="9" cm="1">
        <f t="array" ref="J472">_xll.SNL.Clients.Office.Excel.Functions.SPG($A472, "SP_DEBT_TO_EQUITY", J$3)</f>
        <v>1.2451974752702599</v>
      </c>
    </row>
    <row r="473" spans="1:10" x14ac:dyDescent="0.3">
      <c r="A473" s="11" t="s">
        <v>471</v>
      </c>
      <c r="B473" s="9" cm="1">
        <f t="array" ref="B473">_xll.SNL.Clients.Office.Excel.Functions.SPG($A473, "SP_DEBT_TO_EQUITY", B$3)</f>
        <v>1.2190000000000001</v>
      </c>
      <c r="C473" s="9" cm="1">
        <f t="array" ref="C473">_xll.SNL.Clients.Office.Excel.Functions.SPG($A473, "SP_DEBT_TO_EQUITY", C$3)</f>
        <v>1.353</v>
      </c>
      <c r="D473" s="9" cm="1">
        <f t="array" ref="D473">_xll.SNL.Clients.Office.Excel.Functions.SPG($A473, "SP_DEBT_TO_EQUITY", D$3)</f>
        <v>1.4350000000000001</v>
      </c>
      <c r="E473" s="9" cm="1">
        <f t="array" ref="E473">_xll.SNL.Clients.Office.Excel.Functions.SPG($A473, "SP_DEBT_TO_EQUITY", E$3)</f>
        <v>1.661</v>
      </c>
      <c r="F473" s="9" cm="1">
        <f t="array" ref="F473">_xll.SNL.Clients.Office.Excel.Functions.SPG($A473, "SP_DEBT_TO_EQUITY", F$3)</f>
        <v>1.871</v>
      </c>
      <c r="G473" s="9" cm="1">
        <f t="array" ref="G473">_xll.SNL.Clients.Office.Excel.Functions.SPG($A473, "SP_DEBT_TO_EQUITY", G$3)</f>
        <v>1.9990000000000001</v>
      </c>
      <c r="H473" s="9" cm="1">
        <f t="array" ref="H473">_xll.SNL.Clients.Office.Excel.Functions.SPG($A473, "SP_DEBT_TO_EQUITY", H$3)</f>
        <v>2.6230000000000002</v>
      </c>
      <c r="I473" s="9" cm="1">
        <f t="array" ref="I473">_xll.SNL.Clients.Office.Excel.Functions.SPG($A473, "SP_DEBT_TO_EQUITY", I$3)</f>
        <v>0.04</v>
      </c>
      <c r="J473" s="9" cm="1">
        <f t="array" ref="J473">_xll.SNL.Clients.Office.Excel.Functions.SPG($A473, "SP_DEBT_TO_EQUITY", J$3)</f>
        <v>3.5999999999999997E-2</v>
      </c>
    </row>
    <row r="474" spans="1:10" x14ac:dyDescent="0.3">
      <c r="A474" s="11" t="s">
        <v>472</v>
      </c>
      <c r="B474" s="9" cm="1">
        <f t="array" ref="B474">_xll.SNL.Clients.Office.Excel.Functions.SPG($A474, "SP_DEBT_TO_EQUITY", B$3)</f>
        <v>-0.90600000000000003</v>
      </c>
      <c r="C474" s="9" cm="1">
        <f t="array" ref="C474">_xll.SNL.Clients.Office.Excel.Functions.SPG($A474, "SP_DEBT_TO_EQUITY", C$3)</f>
        <v>-0.92</v>
      </c>
      <c r="D474" s="9" cm="1">
        <f t="array" ref="D474">_xll.SNL.Clients.Office.Excel.Functions.SPG($A474, "SP_DEBT_TO_EQUITY", D$3)</f>
        <v>-0.94799999999999995</v>
      </c>
      <c r="E474" s="9" cm="1">
        <f t="array" ref="E474">_xll.SNL.Clients.Office.Excel.Functions.SPG($A474, "SP_DEBT_TO_EQUITY", E$3)</f>
        <v>-0.99299999999999999</v>
      </c>
      <c r="F474" s="9" cm="1">
        <f t="array" ref="F474">_xll.SNL.Clients.Office.Excel.Functions.SPG($A474, "SP_DEBT_TO_EQUITY", F$3)</f>
        <v>-1.0980000000000001</v>
      </c>
      <c r="G474" s="9" cm="1">
        <f t="array" ref="G474">_xll.SNL.Clients.Office.Excel.Functions.SPG($A474, "SP_DEBT_TO_EQUITY", G$3)</f>
        <v>-1.137</v>
      </c>
      <c r="H474" s="9" cm="1">
        <f t="array" ref="H474">_xll.SNL.Clients.Office.Excel.Functions.SPG($A474, "SP_DEBT_TO_EQUITY", H$3)</f>
        <v>-1.101</v>
      </c>
      <c r="I474" s="9" cm="1">
        <f t="array" ref="I474">_xll.SNL.Clients.Office.Excel.Functions.SPG($A474, "SP_DEBT_TO_EQUITY", I$3)</f>
        <v>-1.1060000000000001</v>
      </c>
      <c r="J474" s="9" cm="1">
        <f t="array" ref="J474">_xll.SNL.Clients.Office.Excel.Functions.SPG($A474, "SP_DEBT_TO_EQUITY", J$3)</f>
        <v>-1.1220000000000001</v>
      </c>
    </row>
    <row r="475" spans="1:10" x14ac:dyDescent="0.3">
      <c r="A475" s="11" t="s">
        <v>473</v>
      </c>
      <c r="B475" s="9" cm="1">
        <f t="array" ref="B475">_xll.SNL.Clients.Office.Excel.Functions.SPG($A475, "SP_DEBT_TO_EQUITY", B$3)</f>
        <v>31.788</v>
      </c>
      <c r="C475" s="9" cm="1">
        <f t="array" ref="C475">_xll.SNL.Clients.Office.Excel.Functions.SPG($A475, "SP_DEBT_TO_EQUITY", C$3)</f>
        <v>30.911999999999999</v>
      </c>
      <c r="D475" s="9" cm="1">
        <f t="array" ref="D475">_xll.SNL.Clients.Office.Excel.Functions.SPG($A475, "SP_DEBT_TO_EQUITY", D$3)</f>
        <v>10.694000000000001</v>
      </c>
      <c r="E475" s="9" cm="1">
        <f t="array" ref="E475">_xll.SNL.Clients.Office.Excel.Functions.SPG($A475, "SP_DEBT_TO_EQUITY", E$3)</f>
        <v>7.5570000000000004</v>
      </c>
      <c r="F475" s="9" cm="1">
        <f t="array" ref="F475">_xll.SNL.Clients.Office.Excel.Functions.SPG($A475, "SP_DEBT_TO_EQUITY", F$3)</f>
        <v>10.773</v>
      </c>
      <c r="G475" s="9" cm="1">
        <f t="array" ref="G475">_xll.SNL.Clients.Office.Excel.Functions.SPG($A475, "SP_DEBT_TO_EQUITY", G$3)</f>
        <v>9.6069999999999993</v>
      </c>
      <c r="H475" s="9" cm="1">
        <f t="array" ref="H475">_xll.SNL.Clients.Office.Excel.Functions.SPG($A475, "SP_DEBT_TO_EQUITY", H$3)</f>
        <v>7.8319999999999999</v>
      </c>
      <c r="I475" s="9" cm="1">
        <f t="array" ref="I475">_xll.SNL.Clients.Office.Excel.Functions.SPG($A475, "SP_DEBT_TO_EQUITY", I$3)</f>
        <v>10.071</v>
      </c>
      <c r="J475" s="9" cm="1">
        <f t="array" ref="J475">_xll.SNL.Clients.Office.Excel.Functions.SPG($A475, "SP_DEBT_TO_EQUITY", J$3)</f>
        <v>38.700000000000003</v>
      </c>
    </row>
    <row r="476" spans="1:10" x14ac:dyDescent="0.3">
      <c r="A476" s="11" t="s">
        <v>474</v>
      </c>
      <c r="B476" s="9" cm="1">
        <f t="array" ref="B476">_xll.SNL.Clients.Office.Excel.Functions.SPG($A476, "SP_DEBT_TO_EQUITY", B$3)</f>
        <v>1.6910000000000001</v>
      </c>
      <c r="C476" s="9" cm="1">
        <f t="array" ref="C476">_xll.SNL.Clients.Office.Excel.Functions.SPG($A476, "SP_DEBT_TO_EQUITY", C$3)</f>
        <v>1.7070000000000001</v>
      </c>
      <c r="D476" s="9" cm="1">
        <f t="array" ref="D476">_xll.SNL.Clients.Office.Excel.Functions.SPG($A476, "SP_DEBT_TO_EQUITY", D$3)</f>
        <v>1.8260000000000001</v>
      </c>
      <c r="E476" s="9" cm="1">
        <f t="array" ref="E476">_xll.SNL.Clients.Office.Excel.Functions.SPG($A476, "SP_DEBT_TO_EQUITY", E$3)</f>
        <v>1.8280000000000001</v>
      </c>
      <c r="F476" s="9" cm="1">
        <f t="array" ref="F476">_xll.SNL.Clients.Office.Excel.Functions.SPG($A476, "SP_DEBT_TO_EQUITY", F$3)</f>
        <v>1.8879999999999999</v>
      </c>
      <c r="G476" s="9" cm="1">
        <f t="array" ref="G476">_xll.SNL.Clients.Office.Excel.Functions.SPG($A476, "SP_DEBT_TO_EQUITY", G$3)</f>
        <v>1.9039999999999999</v>
      </c>
      <c r="H476" s="9" cm="1">
        <f t="array" ref="H476">_xll.SNL.Clients.Office.Excel.Functions.SPG($A476, "SP_DEBT_TO_EQUITY", H$3)</f>
        <v>1.7969999999999999</v>
      </c>
      <c r="I476" s="9" cm="1">
        <f t="array" ref="I476">_xll.SNL.Clients.Office.Excel.Functions.SPG($A476, "SP_DEBT_TO_EQUITY", I$3)</f>
        <v>1.889</v>
      </c>
      <c r="J476" s="9" cm="1">
        <f t="array" ref="J476">_xll.SNL.Clients.Office.Excel.Functions.SPG($A476, "SP_DEBT_TO_EQUITY", J$3)</f>
        <v>1.976</v>
      </c>
    </row>
    <row r="477" spans="1:10" x14ac:dyDescent="0.3">
      <c r="A477" s="11" t="s">
        <v>475</v>
      </c>
      <c r="B477" s="9" cm="1">
        <f t="array" ref="B477">_xll.SNL.Clients.Office.Excel.Functions.SPG($A477, "SP_DEBT_TO_EQUITY", B$3)</f>
        <v>0.1</v>
      </c>
      <c r="C477" s="9" cm="1">
        <f t="array" ref="C477">_xll.SNL.Clients.Office.Excel.Functions.SPG($A477, "SP_DEBT_TO_EQUITY", C$3)</f>
        <v>0.107</v>
      </c>
      <c r="D477" s="9" cm="1">
        <f t="array" ref="D477">_xll.SNL.Clients.Office.Excel.Functions.SPG($A477, "SP_DEBT_TO_EQUITY", D$3)</f>
        <v>0.113</v>
      </c>
      <c r="E477" s="9" cm="1">
        <f t="array" ref="E477">_xll.SNL.Clients.Office.Excel.Functions.SPG($A477, "SP_DEBT_TO_EQUITY", E$3)</f>
        <v>6.3E-2</v>
      </c>
      <c r="F477" s="9" cm="1">
        <f t="array" ref="F477">_xll.SNL.Clients.Office.Excel.Functions.SPG($A477, "SP_DEBT_TO_EQUITY", F$3)</f>
        <v>3.9E-2</v>
      </c>
      <c r="G477" s="9" cm="1">
        <f t="array" ref="G477">_xll.SNL.Clients.Office.Excel.Functions.SPG($A477, "SP_DEBT_TO_EQUITY", G$3)</f>
        <v>4.5999999999999999E-2</v>
      </c>
      <c r="H477" s="9" cm="1">
        <f t="array" ref="H477">_xll.SNL.Clients.Office.Excel.Functions.SPG($A477, "SP_DEBT_TO_EQUITY", H$3)</f>
        <v>4.4999999999999998E-2</v>
      </c>
      <c r="I477" s="9" cm="1">
        <f t="array" ref="I477">_xll.SNL.Clients.Office.Excel.Functions.SPG($A477, "SP_DEBT_TO_EQUITY", I$3)</f>
        <v>0.05</v>
      </c>
      <c r="J477" s="9" cm="1">
        <f t="array" ref="J477">_xll.SNL.Clients.Office.Excel.Functions.SPG($A477, "SP_DEBT_TO_EQUITY", J$3)</f>
        <v>5.5E-2</v>
      </c>
    </row>
    <row r="478" spans="1:10" x14ac:dyDescent="0.3">
      <c r="A478" s="11" t="s">
        <v>476</v>
      </c>
      <c r="B478" s="9" cm="1">
        <f t="array" ref="B478">_xll.SNL.Clients.Office.Excel.Functions.SPG($A478, "SP_DEBT_TO_EQUITY", B$3)</f>
        <v>0.92400000000000004</v>
      </c>
      <c r="C478" s="9" cm="1">
        <f t="array" ref="C478">_xll.SNL.Clients.Office.Excel.Functions.SPG($A478, "SP_DEBT_TO_EQUITY", C$3)</f>
        <v>0.76800000000000002</v>
      </c>
      <c r="D478" s="9" cm="1">
        <f t="array" ref="D478">_xll.SNL.Clients.Office.Excel.Functions.SPG($A478, "SP_DEBT_TO_EQUITY", D$3)</f>
        <v>0.80900000000000005</v>
      </c>
      <c r="E478" s="9" cm="1">
        <f t="array" ref="E478">_xll.SNL.Clients.Office.Excel.Functions.SPG($A478, "SP_DEBT_TO_EQUITY", E$3)</f>
        <v>0.89</v>
      </c>
      <c r="F478" s="9" cm="1">
        <f t="array" ref="F478">_xll.SNL.Clients.Office.Excel.Functions.SPG($A478, "SP_DEBT_TO_EQUITY", F$3)</f>
        <v>0.91</v>
      </c>
      <c r="G478" s="9" cm="1">
        <f t="array" ref="G478">_xll.SNL.Clients.Office.Excel.Functions.SPG($A478, "SP_DEBT_TO_EQUITY", G$3)</f>
        <v>0.89800000000000002</v>
      </c>
      <c r="H478" s="9" cm="1">
        <f t="array" ref="H478">_xll.SNL.Clients.Office.Excel.Functions.SPG($A478, "SP_DEBT_TO_EQUITY", H$3)</f>
        <v>0.89300000000000002</v>
      </c>
      <c r="I478" s="9" cm="1">
        <f t="array" ref="I478">_xll.SNL.Clients.Office.Excel.Functions.SPG($A478, "SP_DEBT_TO_EQUITY", I$3)</f>
        <v>0.90400000000000003</v>
      </c>
      <c r="J478" s="9" cm="1">
        <f t="array" ref="J478">_xll.SNL.Clients.Office.Excel.Functions.SPG($A478, "SP_DEBT_TO_EQUITY", J$3)</f>
        <v>0.90900000000000003</v>
      </c>
    </row>
    <row r="479" spans="1:10" x14ac:dyDescent="0.3">
      <c r="A479" s="11" t="s">
        <v>477</v>
      </c>
      <c r="B479" s="9" cm="1">
        <f t="array" ref="B479">_xll.SNL.Clients.Office.Excel.Functions.SPG($A479, "SP_DEBT_TO_EQUITY", B$3)</f>
        <v>0.65738431054080004</v>
      </c>
      <c r="C479" s="9" cm="1">
        <f t="array" ref="C479">_xll.SNL.Clients.Office.Excel.Functions.SPG($A479, "SP_DEBT_TO_EQUITY", C$3)</f>
        <v>0.65487590235620996</v>
      </c>
      <c r="D479" s="9" cm="1">
        <f t="array" ref="D479">_xll.SNL.Clients.Office.Excel.Functions.SPG($A479, "SP_DEBT_TO_EQUITY", D$3)</f>
        <v>0.665369154824901</v>
      </c>
      <c r="E479" s="9" cm="1">
        <f t="array" ref="E479">_xll.SNL.Clients.Office.Excel.Functions.SPG($A479, "SP_DEBT_TO_EQUITY", E$3)</f>
        <v>0.67496852694063603</v>
      </c>
      <c r="F479" s="9" cm="1">
        <f t="array" ref="F479">_xll.SNL.Clients.Office.Excel.Functions.SPG($A479, "SP_DEBT_TO_EQUITY", F$3)</f>
        <v>0.68223376379114598</v>
      </c>
      <c r="G479" s="9" cm="1">
        <f t="array" ref="G479">_xll.SNL.Clients.Office.Excel.Functions.SPG($A479, "SP_DEBT_TO_EQUITY", G$3)</f>
        <v>0.68706357768994297</v>
      </c>
      <c r="H479" s="9" cm="1">
        <f t="array" ref="H479">_xll.SNL.Clients.Office.Excel.Functions.SPG($A479, "SP_DEBT_TO_EQUITY", H$3)</f>
        <v>0.71483474557585203</v>
      </c>
      <c r="I479" s="9" cm="1">
        <f t="array" ref="I479">_xll.SNL.Clients.Office.Excel.Functions.SPG($A479, "SP_DEBT_TO_EQUITY", I$3)</f>
        <v>0.72455004914971499</v>
      </c>
      <c r="J479" s="9" cm="1">
        <f t="array" ref="J479">_xll.SNL.Clients.Office.Excel.Functions.SPG($A479, "SP_DEBT_TO_EQUITY", J$3)</f>
        <v>0.73640407298390398</v>
      </c>
    </row>
    <row r="480" spans="1:10" x14ac:dyDescent="0.3">
      <c r="A480" s="11" t="s">
        <v>478</v>
      </c>
      <c r="B480" s="9" cm="1">
        <f t="array" ref="B480">_xll.SNL.Clients.Office.Excel.Functions.SPG($A480, "SP_DEBT_TO_EQUITY", B$3)</f>
        <v>0.54600000000000004</v>
      </c>
      <c r="C480" s="9" cm="1">
        <f t="array" ref="C480">_xll.SNL.Clients.Office.Excel.Functions.SPG($A480, "SP_DEBT_TO_EQUITY", C$3)</f>
        <v>0.53800000000000003</v>
      </c>
      <c r="D480" s="9" cm="1">
        <f t="array" ref="D480">_xll.SNL.Clients.Office.Excel.Functions.SPG($A480, "SP_DEBT_TO_EQUITY", D$3)</f>
        <v>0.55700000000000005</v>
      </c>
      <c r="E480" s="9" cm="1">
        <f t="array" ref="E480">_xll.SNL.Clients.Office.Excel.Functions.SPG($A480, "SP_DEBT_TO_EQUITY", E$3)</f>
        <v>0.51900000000000002</v>
      </c>
      <c r="F480" s="9" cm="1">
        <f t="array" ref="F480">_xll.SNL.Clients.Office.Excel.Functions.SPG($A480, "SP_DEBT_TO_EQUITY", F$3)</f>
        <v>0.50900000000000001</v>
      </c>
      <c r="G480" s="9" cm="1">
        <f t="array" ref="G480">_xll.SNL.Clients.Office.Excel.Functions.SPG($A480, "SP_DEBT_TO_EQUITY", G$3)</f>
        <v>0.52100000000000002</v>
      </c>
      <c r="H480" s="9" cm="1">
        <f t="array" ref="H480">_xll.SNL.Clients.Office.Excel.Functions.SPG($A480, "SP_DEBT_TO_EQUITY", H$3)</f>
        <v>0.55000000000000004</v>
      </c>
      <c r="I480" s="9" cm="1">
        <f t="array" ref="I480">_xll.SNL.Clients.Office.Excel.Functions.SPG($A480, "SP_DEBT_TO_EQUITY", I$3)</f>
        <v>0.52700000000000002</v>
      </c>
      <c r="J480" s="9" cm="1">
        <f t="array" ref="J480">_xll.SNL.Clients.Office.Excel.Functions.SPG($A480, "SP_DEBT_TO_EQUITY", J$3)</f>
        <v>0.53400000000000003</v>
      </c>
    </row>
    <row r="481" spans="1:10" x14ac:dyDescent="0.3">
      <c r="A481" s="11" t="s">
        <v>479</v>
      </c>
      <c r="B481" s="9" cm="1">
        <f t="array" ref="B481">_xll.SNL.Clients.Office.Excel.Functions.SPG($A481, "SP_DEBT_TO_EQUITY", B$3)</f>
        <v>3.661</v>
      </c>
      <c r="C481" s="9" cm="1">
        <f t="array" ref="C481">_xll.SNL.Clients.Office.Excel.Functions.SPG($A481, "SP_DEBT_TO_EQUITY", C$3)</f>
        <v>3.1190000000000002</v>
      </c>
      <c r="D481" s="9" cm="1">
        <f t="array" ref="D481">_xll.SNL.Clients.Office.Excel.Functions.SPG($A481, "SP_DEBT_TO_EQUITY", D$3)</f>
        <v>1.8320000000000001</v>
      </c>
      <c r="E481" s="9" cm="1">
        <f t="array" ref="E481">_xll.SNL.Clients.Office.Excel.Functions.SPG($A481, "SP_DEBT_TO_EQUITY", E$3)</f>
        <v>2.3239999999999998</v>
      </c>
      <c r="F481" s="9" cm="1">
        <f t="array" ref="F481">_xll.SNL.Clients.Office.Excel.Functions.SPG($A481, "SP_DEBT_TO_EQUITY", F$3)</f>
        <v>2.2599999999999998</v>
      </c>
      <c r="G481" s="9" cm="1">
        <f t="array" ref="G481">_xll.SNL.Clients.Office.Excel.Functions.SPG($A481, "SP_DEBT_TO_EQUITY", G$3)</f>
        <v>2.77</v>
      </c>
      <c r="H481" s="9" cm="1">
        <f t="array" ref="H481">_xll.SNL.Clients.Office.Excel.Functions.SPG($A481, "SP_DEBT_TO_EQUITY", H$3)</f>
        <v>2.544</v>
      </c>
      <c r="I481" s="9" cm="1">
        <f t="array" ref="I481">_xll.SNL.Clients.Office.Excel.Functions.SPG($A481, "SP_DEBT_TO_EQUITY", I$3)</f>
        <v>2.294</v>
      </c>
      <c r="J481" s="9" cm="1">
        <f t="array" ref="J481">_xll.SNL.Clients.Office.Excel.Functions.SPG($A481, "SP_DEBT_TO_EQUITY", J$3)</f>
        <v>2.48</v>
      </c>
    </row>
    <row r="482" spans="1:10" x14ac:dyDescent="0.3">
      <c r="A482" s="11" t="s">
        <v>480</v>
      </c>
      <c r="B482" s="9" cm="1">
        <f t="array" ref="B482">_xll.SNL.Clients.Office.Excel.Functions.SPG($A482, "SP_DEBT_TO_EQUITY", B$3)</f>
        <v>0.67800000000000005</v>
      </c>
      <c r="C482" s="9" cm="1">
        <f t="array" ref="C482">_xll.SNL.Clients.Office.Excel.Functions.SPG($A482, "SP_DEBT_TO_EQUITY", C$3)</f>
        <v>0.72399999999999998</v>
      </c>
      <c r="D482" s="9" cm="1">
        <f t="array" ref="D482">_xll.SNL.Clients.Office.Excel.Functions.SPG($A482, "SP_DEBT_TO_EQUITY", D$3)</f>
        <v>0.495</v>
      </c>
      <c r="E482" s="9" cm="1">
        <f t="array" ref="E482">_xll.SNL.Clients.Office.Excel.Functions.SPG($A482, "SP_DEBT_TO_EQUITY", E$3)</f>
        <v>0.51800000000000002</v>
      </c>
      <c r="F482" s="9" cm="1">
        <f t="array" ref="F482">_xll.SNL.Clients.Office.Excel.Functions.SPG($A482, "SP_DEBT_TO_EQUITY", F$3)</f>
        <v>0.52100000000000002</v>
      </c>
      <c r="G482" s="9" cm="1">
        <f t="array" ref="G482">_xll.SNL.Clients.Office.Excel.Functions.SPG($A482, "SP_DEBT_TO_EQUITY", G$3)</f>
        <v>0.59499999999999997</v>
      </c>
      <c r="H482" s="9" cm="1">
        <f t="array" ref="H482">_xll.SNL.Clients.Office.Excel.Functions.SPG($A482, "SP_DEBT_TO_EQUITY", H$3)</f>
        <v>0.6</v>
      </c>
      <c r="I482" s="9" cm="1">
        <f t="array" ref="I482">_xll.SNL.Clients.Office.Excel.Functions.SPG($A482, "SP_DEBT_TO_EQUITY", I$3)</f>
        <v>0.624</v>
      </c>
      <c r="J482" s="9" cm="1">
        <f t="array" ref="J482">_xll.SNL.Clients.Office.Excel.Functions.SPG($A482, "SP_DEBT_TO_EQUITY", J$3)</f>
        <v>0.64500000000000002</v>
      </c>
    </row>
    <row r="483" spans="1:10" x14ac:dyDescent="0.3">
      <c r="A483" s="11" t="s">
        <v>481</v>
      </c>
      <c r="B483" s="9" cm="1">
        <f t="array" ref="B483">_xll.SNL.Clients.Office.Excel.Functions.SPG($A483, "SP_DEBT_TO_EQUITY", B$3)</f>
        <v>0.34343908140955798</v>
      </c>
      <c r="C483" s="9" cm="1">
        <f t="array" ref="C483">_xll.SNL.Clients.Office.Excel.Functions.SPG($A483, "SP_DEBT_TO_EQUITY", C$3)</f>
        <v>0.36388762380553702</v>
      </c>
      <c r="D483" s="9" cm="1">
        <f t="array" ref="D483">_xll.SNL.Clients.Office.Excel.Functions.SPG($A483, "SP_DEBT_TO_EQUITY", D$3)</f>
        <v>0.36284478450013402</v>
      </c>
      <c r="E483" s="9" cm="1">
        <f t="array" ref="E483">_xll.SNL.Clients.Office.Excel.Functions.SPG($A483, "SP_DEBT_TO_EQUITY", E$3)</f>
        <v>0.39411569283416797</v>
      </c>
      <c r="F483" s="9" cm="1">
        <f t="array" ref="F483">_xll.SNL.Clients.Office.Excel.Functions.SPG($A483, "SP_DEBT_TO_EQUITY", F$3)</f>
        <v>0.393713569973349</v>
      </c>
      <c r="G483" s="9" cm="1">
        <f t="array" ref="G483">_xll.SNL.Clients.Office.Excel.Functions.SPG($A483, "SP_DEBT_TO_EQUITY", G$3)</f>
        <v>0.40909961753790902</v>
      </c>
      <c r="H483" s="9" cm="1">
        <f t="array" ref="H483">_xll.SNL.Clients.Office.Excel.Functions.SPG($A483, "SP_DEBT_TO_EQUITY", H$3)</f>
        <v>0.43652766580340402</v>
      </c>
      <c r="I483" s="9" cm="1">
        <f t="array" ref="I483">_xll.SNL.Clients.Office.Excel.Functions.SPG($A483, "SP_DEBT_TO_EQUITY", I$3)</f>
        <v>0.43822115607311302</v>
      </c>
      <c r="J483" s="9" cm="1">
        <f t="array" ref="J483">_xll.SNL.Clients.Office.Excel.Functions.SPG($A483, "SP_DEBT_TO_EQUITY", J$3)</f>
        <v>0.43581988287336199</v>
      </c>
    </row>
    <row r="484" spans="1:10" x14ac:dyDescent="0.3">
      <c r="A484" s="11" t="s">
        <v>482</v>
      </c>
      <c r="B484" s="9" cm="1">
        <f t="array" ref="B484">_xll.SNL.Clients.Office.Excel.Functions.SPG($A484, "SP_DEBT_TO_EQUITY", B$3)</f>
        <v>0.69599999999999995</v>
      </c>
      <c r="C484" s="9" cm="1">
        <f t="array" ref="C484">_xll.SNL.Clients.Office.Excel.Functions.SPG($A484, "SP_DEBT_TO_EQUITY", C$3)</f>
        <v>0.86</v>
      </c>
      <c r="D484" s="9" cm="1">
        <f t="array" ref="D484">_xll.SNL.Clients.Office.Excel.Functions.SPG($A484, "SP_DEBT_TO_EQUITY", D$3)</f>
        <v>0.83299999999999996</v>
      </c>
      <c r="E484" s="9" cm="1">
        <f t="array" ref="E484">_xll.SNL.Clients.Office.Excel.Functions.SPG($A484, "SP_DEBT_TO_EQUITY", E$3)</f>
        <v>0.75900000000000001</v>
      </c>
      <c r="F484" s="9" cm="1">
        <f t="array" ref="F484">_xll.SNL.Clients.Office.Excel.Functions.SPG($A484, "SP_DEBT_TO_EQUITY", F$3)</f>
        <v>0.77700000000000002</v>
      </c>
      <c r="G484" s="9" cm="1">
        <f t="array" ref="G484">_xll.SNL.Clients.Office.Excel.Functions.SPG($A484, "SP_DEBT_TO_EQUITY", G$3)</f>
        <v>0.8</v>
      </c>
      <c r="H484" s="9" cm="1">
        <f t="array" ref="H484">_xll.SNL.Clients.Office.Excel.Functions.SPG($A484, "SP_DEBT_TO_EQUITY", H$3)</f>
        <v>0.81299999999999994</v>
      </c>
      <c r="I484" s="9" cm="1">
        <f t="array" ref="I484">_xll.SNL.Clients.Office.Excel.Functions.SPG($A484, "SP_DEBT_TO_EQUITY", I$3)</f>
        <v>0.86199999999999999</v>
      </c>
      <c r="J484" s="9" cm="1">
        <f t="array" ref="J484">_xll.SNL.Clients.Office.Excel.Functions.SPG($A484, "SP_DEBT_TO_EQUITY", J$3)</f>
        <v>0.9</v>
      </c>
    </row>
    <row r="485" spans="1:10" x14ac:dyDescent="0.3">
      <c r="A485" s="11" t="s">
        <v>483</v>
      </c>
      <c r="B485" s="9" cm="1">
        <f t="array" ref="B485">_xll.SNL.Clients.Office.Excel.Functions.SPG($A485, "SP_DEBT_TO_EQUITY", B$3)</f>
        <v>4.2869999999999999</v>
      </c>
      <c r="C485" s="9" cm="1">
        <f t="array" ref="C485">_xll.SNL.Clients.Office.Excel.Functions.SPG($A485, "SP_DEBT_TO_EQUITY", C$3)</f>
        <v>2.8130000000000002</v>
      </c>
      <c r="D485" s="9" cm="1">
        <f t="array" ref="D485">_xll.SNL.Clients.Office.Excel.Functions.SPG($A485, "SP_DEBT_TO_EQUITY", D$3)</f>
        <v>2.7789999999999999</v>
      </c>
      <c r="E485" s="9" cm="1">
        <f t="array" ref="E485">_xll.SNL.Clients.Office.Excel.Functions.SPG($A485, "SP_DEBT_TO_EQUITY", E$3)</f>
        <v>2.1819999999999999</v>
      </c>
      <c r="F485" s="9" cm="1">
        <f t="array" ref="F485">_xll.SNL.Clients.Office.Excel.Functions.SPG($A485, "SP_DEBT_TO_EQUITY", F$3)</f>
        <v>2.254</v>
      </c>
      <c r="G485" s="9" cm="1">
        <f t="array" ref="G485">_xll.SNL.Clients.Office.Excel.Functions.SPG($A485, "SP_DEBT_TO_EQUITY", G$3)</f>
        <v>1.25</v>
      </c>
      <c r="H485" s="9" cm="1">
        <f t="array" ref="H485">_xll.SNL.Clients.Office.Excel.Functions.SPG($A485, "SP_DEBT_TO_EQUITY", H$3)</f>
        <v>1.2110000000000001</v>
      </c>
      <c r="I485" s="9" cm="1">
        <f t="array" ref="I485">_xll.SNL.Clients.Office.Excel.Functions.SPG($A485, "SP_DEBT_TO_EQUITY", I$3)</f>
        <v>1.268</v>
      </c>
      <c r="J485" s="9" cm="1">
        <f t="array" ref="J485">_xll.SNL.Clients.Office.Excel.Functions.SPG($A485, "SP_DEBT_TO_EQUITY", J$3)</f>
        <v>1.3029999999999999</v>
      </c>
    </row>
    <row r="486" spans="1:10" x14ac:dyDescent="0.3">
      <c r="A486" s="11" t="s">
        <v>484</v>
      </c>
      <c r="B486" s="9" cm="1">
        <f t="array" ref="B486">_xll.SNL.Clients.Office.Excel.Functions.SPG($A486, "SP_DEBT_TO_EQUITY", B$3)</f>
        <v>0.74099999999999999</v>
      </c>
      <c r="C486" s="9" cm="1">
        <f t="array" ref="C486">_xll.SNL.Clients.Office.Excel.Functions.SPG($A486, "SP_DEBT_TO_EQUITY", C$3)</f>
        <v>0.63600000000000001</v>
      </c>
      <c r="D486" s="9" cm="1">
        <f t="array" ref="D486">_xll.SNL.Clients.Office.Excel.Functions.SPG($A486, "SP_DEBT_TO_EQUITY", D$3)</f>
        <v>0.67300000000000004</v>
      </c>
      <c r="E486" s="9" cm="1">
        <f t="array" ref="E486">_xll.SNL.Clients.Office.Excel.Functions.SPG($A486, "SP_DEBT_TO_EQUITY", E$3)</f>
        <v>0.69599999999999995</v>
      </c>
      <c r="F486" s="9" cm="1">
        <f t="array" ref="F486">_xll.SNL.Clients.Office.Excel.Functions.SPG($A486, "SP_DEBT_TO_EQUITY", F$3)</f>
        <v>0.754</v>
      </c>
      <c r="G486" s="9" cm="1">
        <f t="array" ref="G486">_xll.SNL.Clients.Office.Excel.Functions.SPG($A486, "SP_DEBT_TO_EQUITY", G$3)</f>
        <v>0.69899999999999995</v>
      </c>
      <c r="H486" s="9" cm="1">
        <f t="array" ref="H486">_xll.SNL.Clients.Office.Excel.Functions.SPG($A486, "SP_DEBT_TO_EQUITY", H$3)</f>
        <v>0.83899999999999997</v>
      </c>
      <c r="I486" s="9" cm="1">
        <f t="array" ref="I486">_xll.SNL.Clients.Office.Excel.Functions.SPG($A486, "SP_DEBT_TO_EQUITY", I$3)</f>
        <v>0.78100000000000003</v>
      </c>
      <c r="J486" s="9" cm="1">
        <f t="array" ref="J486">_xll.SNL.Clients.Office.Excel.Functions.SPG($A486, "SP_DEBT_TO_EQUITY", J$3)</f>
        <v>0.83099999999999996</v>
      </c>
    </row>
    <row r="487" spans="1:10" x14ac:dyDescent="0.3">
      <c r="A487" s="11" t="s">
        <v>485</v>
      </c>
      <c r="B487" s="9" cm="1">
        <f t="array" ref="B487">_xll.SNL.Clients.Office.Excel.Functions.SPG($A487, "SP_DEBT_TO_EQUITY", B$3)</f>
        <v>1.0640000000000001</v>
      </c>
      <c r="C487" s="9" cm="1">
        <f t="array" ref="C487">_xll.SNL.Clients.Office.Excel.Functions.SPG($A487, "SP_DEBT_TO_EQUITY", C$3)</f>
        <v>1.2310000000000001</v>
      </c>
      <c r="D487" s="9" cm="1">
        <f t="array" ref="D487">_xll.SNL.Clients.Office.Excel.Functions.SPG($A487, "SP_DEBT_TO_EQUITY", D$3)</f>
        <v>1.1120000000000001</v>
      </c>
      <c r="E487" s="9" cm="1">
        <f t="array" ref="E487">_xll.SNL.Clients.Office.Excel.Functions.SPG($A487, "SP_DEBT_TO_EQUITY", E$3)</f>
        <v>1.157</v>
      </c>
      <c r="F487" s="9" cm="1">
        <f t="array" ref="F487">_xll.SNL.Clients.Office.Excel.Functions.SPG($A487, "SP_DEBT_TO_EQUITY", F$3)</f>
        <v>0.94</v>
      </c>
      <c r="G487" s="9" cm="1">
        <f t="array" ref="G487">_xll.SNL.Clients.Office.Excel.Functions.SPG($A487, "SP_DEBT_TO_EQUITY", G$3)</f>
        <v>1.018</v>
      </c>
      <c r="H487" s="9" cm="1">
        <f t="array" ref="H487">_xll.SNL.Clients.Office.Excel.Functions.SPG($A487, "SP_DEBT_TO_EQUITY", H$3)</f>
        <v>0.97099999999999997</v>
      </c>
      <c r="I487" s="9" cm="1">
        <f t="array" ref="I487">_xll.SNL.Clients.Office.Excel.Functions.SPG($A487, "SP_DEBT_TO_EQUITY", I$3)</f>
        <v>1.0109999999999999</v>
      </c>
      <c r="J487" s="9" cm="1">
        <f t="array" ref="J487">_xll.SNL.Clients.Office.Excel.Functions.SPG($A487, "SP_DEBT_TO_EQUITY", J$3)</f>
        <v>1.0229999999999999</v>
      </c>
    </row>
    <row r="488" spans="1:10" x14ac:dyDescent="0.3">
      <c r="A488" s="11" t="s">
        <v>486</v>
      </c>
      <c r="B488" s="9" cm="1">
        <f t="array" ref="B488">_xll.SNL.Clients.Office.Excel.Functions.SPG($A488, "SP_DEBT_TO_EQUITY", B$3)</f>
        <v>2.7549999999999999</v>
      </c>
      <c r="C488" s="9" cm="1">
        <f t="array" ref="C488">_xll.SNL.Clients.Office.Excel.Functions.SPG($A488, "SP_DEBT_TO_EQUITY", C$3)</f>
        <v>3.0219999999999998</v>
      </c>
      <c r="D488" s="9" cm="1">
        <f t="array" ref="D488">_xll.SNL.Clients.Office.Excel.Functions.SPG($A488, "SP_DEBT_TO_EQUITY", D$3)</f>
        <v>2.089</v>
      </c>
      <c r="E488" s="9" cm="1">
        <f t="array" ref="E488">_xll.SNL.Clients.Office.Excel.Functions.SPG($A488, "SP_DEBT_TO_EQUITY", E$3)</f>
        <v>2.2469999999999999</v>
      </c>
      <c r="F488" s="9" cm="1">
        <f t="array" ref="F488">_xll.SNL.Clients.Office.Excel.Functions.SPG($A488, "SP_DEBT_TO_EQUITY", F$3)</f>
        <v>2.274</v>
      </c>
      <c r="G488" s="9" cm="1">
        <f t="array" ref="G488">_xll.SNL.Clients.Office.Excel.Functions.SPG($A488, "SP_DEBT_TO_EQUITY", G$3)</f>
        <v>2.4289999999999998</v>
      </c>
      <c r="H488" s="9" cm="1">
        <f t="array" ref="H488">_xll.SNL.Clients.Office.Excel.Functions.SPG($A488, "SP_DEBT_TO_EQUITY", H$3)</f>
        <v>2.2149999999999999</v>
      </c>
      <c r="I488" s="9" cm="1">
        <f t="array" ref="I488">_xll.SNL.Clients.Office.Excel.Functions.SPG($A488, "SP_DEBT_TO_EQUITY", I$3)</f>
        <v>2.218</v>
      </c>
      <c r="J488" s="9" cm="1">
        <f t="array" ref="J488">_xll.SNL.Clients.Office.Excel.Functions.SPG($A488, "SP_DEBT_TO_EQUITY", J$3)</f>
        <v>2.258</v>
      </c>
    </row>
    <row r="489" spans="1:10" x14ac:dyDescent="0.3">
      <c r="A489" s="11" t="s">
        <v>487</v>
      </c>
      <c r="B489" s="9" cm="1">
        <f t="array" ref="B489">_xll.SNL.Clients.Office.Excel.Functions.SPG($A489, "SP_DEBT_TO_EQUITY", B$3)</f>
        <v>0.74199999999999999</v>
      </c>
      <c r="C489" s="9" cm="1">
        <f t="array" ref="C489">_xll.SNL.Clients.Office.Excel.Functions.SPG($A489, "SP_DEBT_TO_EQUITY", C$3)</f>
        <v>0.93100000000000005</v>
      </c>
      <c r="D489" s="9" cm="1">
        <f t="array" ref="D489">_xll.SNL.Clients.Office.Excel.Functions.SPG($A489, "SP_DEBT_TO_EQUITY", D$3)</f>
        <v>1.2050000000000001</v>
      </c>
      <c r="E489" s="9" cm="1">
        <f t="array" ref="E489">_xll.SNL.Clients.Office.Excel.Functions.SPG($A489, "SP_DEBT_TO_EQUITY", E$3)</f>
        <v>1.482</v>
      </c>
      <c r="F489" s="9" cm="1">
        <f t="array" ref="F489">_xll.SNL.Clients.Office.Excel.Functions.SPG($A489, "SP_DEBT_TO_EQUITY", F$3)</f>
        <v>1.706</v>
      </c>
      <c r="G489" s="9" cm="1">
        <f t="array" ref="G489">_xll.SNL.Clients.Office.Excel.Functions.SPG($A489, "SP_DEBT_TO_EQUITY", G$3)</f>
        <v>2.137</v>
      </c>
      <c r="H489" s="9" cm="1">
        <f t="array" ref="H489">_xll.SNL.Clients.Office.Excel.Functions.SPG($A489, "SP_DEBT_TO_EQUITY", H$3)</f>
        <v>2.8639999999999999</v>
      </c>
      <c r="I489" s="9" cm="1">
        <f t="array" ref="I489">_xll.SNL.Clients.Office.Excel.Functions.SPG($A489, "SP_DEBT_TO_EQUITY", I$3)</f>
        <v>3.5390000000000001</v>
      </c>
      <c r="J489" s="9" cm="1">
        <f t="array" ref="J489">_xll.SNL.Clients.Office.Excel.Functions.SPG($A489, "SP_DEBT_TO_EQUITY", J$3)</f>
        <v>2.6240000000000001</v>
      </c>
    </row>
    <row r="490" spans="1:10" x14ac:dyDescent="0.3">
      <c r="A490" s="11" t="s">
        <v>488</v>
      </c>
      <c r="B490" s="9" cm="1">
        <f t="array" ref="B490">_xll.SNL.Clients.Office.Excel.Functions.SPG($A490, "SP_DEBT_TO_EQUITY", B$3)</f>
        <v>1.53</v>
      </c>
      <c r="C490" s="9" cm="1">
        <f t="array" ref="C490">_xll.SNL.Clients.Office.Excel.Functions.SPG($A490, "SP_DEBT_TO_EQUITY", C$3)</f>
        <v>1.591</v>
      </c>
      <c r="D490" s="9" cm="1">
        <f t="array" ref="D490">_xll.SNL.Clients.Office.Excel.Functions.SPG($A490, "SP_DEBT_TO_EQUITY", D$3)</f>
        <v>1.5580000000000001</v>
      </c>
      <c r="E490" s="9" cm="1">
        <f t="array" ref="E490">_xll.SNL.Clients.Office.Excel.Functions.SPG($A490, "SP_DEBT_TO_EQUITY", E$3)</f>
        <v>1.5189999999999999</v>
      </c>
      <c r="F490" s="9" cm="1">
        <f t="array" ref="F490">_xll.SNL.Clients.Office.Excel.Functions.SPG($A490, "SP_DEBT_TO_EQUITY", F$3)</f>
        <v>1.496</v>
      </c>
      <c r="G490" s="9" cm="1">
        <f t="array" ref="G490">_xll.SNL.Clients.Office.Excel.Functions.SPG($A490, "SP_DEBT_TO_EQUITY", G$3)</f>
        <v>1.5609999999999999</v>
      </c>
      <c r="H490" s="9" cm="1">
        <f t="array" ref="H490">_xll.SNL.Clients.Office.Excel.Functions.SPG($A490, "SP_DEBT_TO_EQUITY", H$3)</f>
        <v>1.506</v>
      </c>
      <c r="I490" s="9" cm="1">
        <f t="array" ref="I490">_xll.SNL.Clients.Office.Excel.Functions.SPG($A490, "SP_DEBT_TO_EQUITY", I$3)</f>
        <v>1.502</v>
      </c>
      <c r="J490" s="9" cm="1">
        <f t="array" ref="J490">_xll.SNL.Clients.Office.Excel.Functions.SPG($A490, "SP_DEBT_TO_EQUITY", J$3)</f>
        <v>1.4930000000000001</v>
      </c>
    </row>
    <row r="491" spans="1:10" x14ac:dyDescent="0.3">
      <c r="A491" s="11" t="s">
        <v>489</v>
      </c>
      <c r="B491" s="9" cm="1">
        <f t="array" ref="B491">_xll.SNL.Clients.Office.Excel.Functions.SPG($A491, "SP_DEBT_TO_EQUITY", B$3)</f>
        <v>1.7372584824992101</v>
      </c>
      <c r="C491" s="9" cm="1">
        <f t="array" ref="C491">_xll.SNL.Clients.Office.Excel.Functions.SPG($A491, "SP_DEBT_TO_EQUITY", C$3)</f>
        <v>1.5812300487115201</v>
      </c>
      <c r="D491" s="9" cm="1">
        <f t="array" ref="D491">_xll.SNL.Clients.Office.Excel.Functions.SPG($A491, "SP_DEBT_TO_EQUITY", D$3)</f>
        <v>1.6116014723448899</v>
      </c>
      <c r="E491" s="9" cm="1">
        <f t="array" ref="E491">_xll.SNL.Clients.Office.Excel.Functions.SPG($A491, "SP_DEBT_TO_EQUITY", E$3)</f>
        <v>1.6973639894918799</v>
      </c>
      <c r="F491" s="9" cm="1">
        <f t="array" ref="F491">_xll.SNL.Clients.Office.Excel.Functions.SPG($A491, "SP_DEBT_TO_EQUITY", F$3)</f>
        <v>1.6469010368196899</v>
      </c>
      <c r="G491" s="9" cm="1">
        <f t="array" ref="G491">_xll.SNL.Clients.Office.Excel.Functions.SPG($A491, "SP_DEBT_TO_EQUITY", G$3)</f>
        <v>1.6069258387883301</v>
      </c>
      <c r="H491" s="9" cm="1">
        <f t="array" ref="H491">_xll.SNL.Clients.Office.Excel.Functions.SPG($A491, "SP_DEBT_TO_EQUITY", H$3)</f>
        <v>1.5766314092546601</v>
      </c>
      <c r="I491" s="9" cm="1">
        <f t="array" ref="I491">_xll.SNL.Clients.Office.Excel.Functions.SPG($A491, "SP_DEBT_TO_EQUITY", I$3)</f>
        <v>1.4242712363700301</v>
      </c>
      <c r="J491" s="9" cm="1">
        <f t="array" ref="J491">_xll.SNL.Clients.Office.Excel.Functions.SPG($A491, "SP_DEBT_TO_EQUITY", J$3)</f>
        <v>1.41280427900884</v>
      </c>
    </row>
    <row r="492" spans="1:10" x14ac:dyDescent="0.3">
      <c r="A492" s="11" t="s">
        <v>490</v>
      </c>
      <c r="B492" s="9" cm="1">
        <f t="array" ref="B492">_xll.SNL.Clients.Office.Excel.Functions.SPG($A492, "SP_DEBT_TO_EQUITY", B$3)</f>
        <v>0.49584095575054898</v>
      </c>
      <c r="C492" s="9" cm="1">
        <f t="array" ref="C492">_xll.SNL.Clients.Office.Excel.Functions.SPG($A492, "SP_DEBT_TO_EQUITY", C$3)</f>
        <v>0.51857179733637104</v>
      </c>
      <c r="D492" s="9" cm="1">
        <f t="array" ref="D492">_xll.SNL.Clients.Office.Excel.Functions.SPG($A492, "SP_DEBT_TO_EQUITY", D$3)</f>
        <v>0.52465015627648204</v>
      </c>
      <c r="E492" s="9" cm="1">
        <f t="array" ref="E492">_xll.SNL.Clients.Office.Excel.Functions.SPG($A492, "SP_DEBT_TO_EQUITY", E$3)</f>
        <v>0.48696010297724801</v>
      </c>
      <c r="F492" s="9" cm="1">
        <f t="array" ref="F492">_xll.SNL.Clients.Office.Excel.Functions.SPG($A492, "SP_DEBT_TO_EQUITY", F$3)</f>
        <v>0.51639001008001095</v>
      </c>
      <c r="G492" s="9" cm="1">
        <f t="array" ref="G492">_xll.SNL.Clients.Office.Excel.Functions.SPG($A492, "SP_DEBT_TO_EQUITY", G$3)</f>
        <v>0.61802475368966103</v>
      </c>
      <c r="H492" s="9" cm="1">
        <f t="array" ref="H492">_xll.SNL.Clients.Office.Excel.Functions.SPG($A492, "SP_DEBT_TO_EQUITY", H$3)</f>
        <v>0.68717538680399204</v>
      </c>
      <c r="I492" s="9" cm="1">
        <f t="array" ref="I492">_xll.SNL.Clients.Office.Excel.Functions.SPG($A492, "SP_DEBT_TO_EQUITY", I$3)</f>
        <v>0.74871538907097501</v>
      </c>
      <c r="J492" s="9" cm="1">
        <f t="array" ref="J492">_xll.SNL.Clients.Office.Excel.Functions.SPG($A492, "SP_DEBT_TO_EQUITY", J$3)</f>
        <v>0.72515864961073295</v>
      </c>
    </row>
    <row r="493" spans="1:10" x14ac:dyDescent="0.3">
      <c r="A493" s="11" t="s">
        <v>491</v>
      </c>
      <c r="B493" s="9" cm="1">
        <f t="array" ref="B493">_xll.SNL.Clients.Office.Excel.Functions.SPG($A493, "SP_DEBT_TO_EQUITY", B$3)</f>
        <v>0.115</v>
      </c>
      <c r="C493" s="9" cm="1">
        <f t="array" ref="C493">_xll.SNL.Clients.Office.Excel.Functions.SPG($A493, "SP_DEBT_TO_EQUITY", C$3)</f>
        <v>0.114</v>
      </c>
      <c r="D493" s="9" cm="1">
        <f t="array" ref="D493">_xll.SNL.Clients.Office.Excel.Functions.SPG($A493, "SP_DEBT_TO_EQUITY", D$3)</f>
        <v>0.112</v>
      </c>
      <c r="E493" s="9" cm="1">
        <f t="array" ref="E493">_xll.SNL.Clients.Office.Excel.Functions.SPG($A493, "SP_DEBT_TO_EQUITY", E$3)</f>
        <v>0.122</v>
      </c>
      <c r="F493" s="9" cm="1">
        <f t="array" ref="F493">_xll.SNL.Clients.Office.Excel.Functions.SPG($A493, "SP_DEBT_TO_EQUITY", F$3)</f>
        <v>0.114</v>
      </c>
      <c r="G493" s="9" cm="1">
        <f t="array" ref="G493">_xll.SNL.Clients.Office.Excel.Functions.SPG($A493, "SP_DEBT_TO_EQUITY", G$3)</f>
        <v>0.107</v>
      </c>
      <c r="H493" s="9" cm="1">
        <f t="array" ref="H493">_xll.SNL.Clients.Office.Excel.Functions.SPG($A493, "SP_DEBT_TO_EQUITY", H$3)</f>
        <v>0.107</v>
      </c>
      <c r="I493" s="9" cm="1">
        <f t="array" ref="I493">_xll.SNL.Clients.Office.Excel.Functions.SPG($A493, "SP_DEBT_TO_EQUITY", I$3)</f>
        <v>0.113</v>
      </c>
      <c r="J493" s="9" cm="1">
        <f t="array" ref="J493">_xll.SNL.Clients.Office.Excel.Functions.SPG($A493, "SP_DEBT_TO_EQUITY", J$3)</f>
        <v>0.113</v>
      </c>
    </row>
    <row r="494" spans="1:10" x14ac:dyDescent="0.3">
      <c r="A494" s="11" t="s">
        <v>492</v>
      </c>
      <c r="B494" s="9" cm="1">
        <f t="array" ref="B494">_xll.SNL.Clients.Office.Excel.Functions.SPG($A494, "SP_DEBT_TO_EQUITY", B$3)</f>
        <v>1.3560000000000001</v>
      </c>
      <c r="C494" s="9" cm="1">
        <f t="array" ref="C494">_xll.SNL.Clients.Office.Excel.Functions.SPG($A494, "SP_DEBT_TO_EQUITY", C$3)</f>
        <v>0.624</v>
      </c>
      <c r="D494" s="9" cm="1">
        <f t="array" ref="D494">_xll.SNL.Clients.Office.Excel.Functions.SPG($A494, "SP_DEBT_TO_EQUITY", D$3)</f>
        <v>0.65300000000000002</v>
      </c>
      <c r="E494" s="9" cm="1">
        <f t="array" ref="E494">_xll.SNL.Clients.Office.Excel.Functions.SPG($A494, "SP_DEBT_TO_EQUITY", E$3)</f>
        <v>0.70499999999999996</v>
      </c>
      <c r="F494" s="9" cm="1">
        <f t="array" ref="F494">_xll.SNL.Clients.Office.Excel.Functions.SPG($A494, "SP_DEBT_TO_EQUITY", F$3)</f>
        <v>0.745</v>
      </c>
      <c r="G494" s="9" cm="1">
        <f t="array" ref="G494">_xll.SNL.Clients.Office.Excel.Functions.SPG($A494, "SP_DEBT_TO_EQUITY", G$3)</f>
        <v>0.80700000000000005</v>
      </c>
      <c r="H494" s="9" cm="1">
        <f t="array" ref="H494">_xll.SNL.Clients.Office.Excel.Functions.SPG($A494, "SP_DEBT_TO_EQUITY", H$3)</f>
        <v>0.73799999999999999</v>
      </c>
      <c r="I494" s="9" cm="1">
        <f t="array" ref="I494">_xll.SNL.Clients.Office.Excel.Functions.SPG($A494, "SP_DEBT_TO_EQUITY", I$3)</f>
        <v>0.621</v>
      </c>
      <c r="J494" s="9" cm="1">
        <f t="array" ref="J494">_xll.SNL.Clients.Office.Excel.Functions.SPG($A494, "SP_DEBT_TO_EQUITY", J$3)</f>
        <v>0.59</v>
      </c>
    </row>
    <row r="495" spans="1:10" x14ac:dyDescent="0.3">
      <c r="A495" s="11" t="s">
        <v>493</v>
      </c>
      <c r="B495" s="9" cm="1">
        <f t="array" ref="B495">_xll.SNL.Clients.Office.Excel.Functions.SPG($A495, "SP_DEBT_TO_EQUITY", B$3)</f>
        <v>0.41399999999999998</v>
      </c>
      <c r="C495" s="9" cm="1">
        <f t="array" ref="C495">_xll.SNL.Clients.Office.Excel.Functions.SPG($A495, "SP_DEBT_TO_EQUITY", C$3)</f>
        <v>0.42299999999999999</v>
      </c>
      <c r="D495" s="9" cm="1">
        <f t="array" ref="D495">_xll.SNL.Clients.Office.Excel.Functions.SPG($A495, "SP_DEBT_TO_EQUITY", D$3)</f>
        <v>0.41899999999999998</v>
      </c>
      <c r="E495" s="9" cm="1">
        <f t="array" ref="E495">_xll.SNL.Clients.Office.Excel.Functions.SPG($A495, "SP_DEBT_TO_EQUITY", E$3)</f>
        <v>0.40799999999999997</v>
      </c>
      <c r="F495" s="9" cm="1">
        <f t="array" ref="F495">_xll.SNL.Clients.Office.Excel.Functions.SPG($A495, "SP_DEBT_TO_EQUITY", F$3)</f>
        <v>0.40899999999999997</v>
      </c>
      <c r="G495" s="9" cm="1">
        <f t="array" ref="G495">_xll.SNL.Clients.Office.Excel.Functions.SPG($A495, "SP_DEBT_TO_EQUITY", G$3)</f>
        <v>0.38700000000000001</v>
      </c>
      <c r="H495" s="9" cm="1">
        <f t="array" ref="H495">_xll.SNL.Clients.Office.Excel.Functions.SPG($A495, "SP_DEBT_TO_EQUITY", H$3)</f>
        <v>0.42099999999999999</v>
      </c>
      <c r="I495" s="9" cm="1">
        <f t="array" ref="I495">_xll.SNL.Clients.Office.Excel.Functions.SPG($A495, "SP_DEBT_TO_EQUITY", I$3)</f>
        <v>0.46100000000000002</v>
      </c>
      <c r="J495" s="9" cm="1">
        <f t="array" ref="J495">_xll.SNL.Clients.Office.Excel.Functions.SPG($A495, "SP_DEBT_TO_EQUITY", J$3)</f>
        <v>0.44400000000000001</v>
      </c>
    </row>
    <row r="496" spans="1:10" x14ac:dyDescent="0.3">
      <c r="A496" s="11" t="s">
        <v>494</v>
      </c>
      <c r="B496" s="9" cm="1">
        <f t="array" ref="B496">_xll.SNL.Clients.Office.Excel.Functions.SPG($A496, "SP_DEBT_TO_EQUITY", B$3)</f>
        <v>0.53799896319336404</v>
      </c>
      <c r="C496" s="9" cm="1">
        <f t="array" ref="C496">_xll.SNL.Clients.Office.Excel.Functions.SPG($A496, "SP_DEBT_TO_EQUITY", C$3)</f>
        <v>0.53842197304803996</v>
      </c>
      <c r="D496" s="9" cm="1">
        <f t="array" ref="D496">_xll.SNL.Clients.Office.Excel.Functions.SPG($A496, "SP_DEBT_TO_EQUITY", D$3)</f>
        <v>0.51334743628488</v>
      </c>
      <c r="E496" s="9" cm="1">
        <f t="array" ref="E496">_xll.SNL.Clients.Office.Excel.Functions.SPG($A496, "SP_DEBT_TO_EQUITY", E$3)</f>
        <v>0.50701841712294704</v>
      </c>
      <c r="F496" s="9" cm="1">
        <f t="array" ref="F496">_xll.SNL.Clients.Office.Excel.Functions.SPG($A496, "SP_DEBT_TO_EQUITY", F$3)</f>
        <v>0.50646508852198102</v>
      </c>
      <c r="G496" s="9" cm="1">
        <f t="array" ref="G496">_xll.SNL.Clients.Office.Excel.Functions.SPG($A496, "SP_DEBT_TO_EQUITY", G$3)</f>
        <v>0.50713169206721398</v>
      </c>
      <c r="H496" s="9" cm="1">
        <f t="array" ref="H496">_xll.SNL.Clients.Office.Excel.Functions.SPG($A496, "SP_DEBT_TO_EQUITY", H$3)</f>
        <v>0.55729370355885799</v>
      </c>
      <c r="I496" s="9" cm="1">
        <f t="array" ref="I496">_xll.SNL.Clients.Office.Excel.Functions.SPG($A496, "SP_DEBT_TO_EQUITY", I$3)</f>
        <v>0.57361206981559998</v>
      </c>
      <c r="J496" s="9" cm="1">
        <f t="array" ref="J496">_xll.SNL.Clients.Office.Excel.Functions.SPG($A496, "SP_DEBT_TO_EQUITY", J$3)</f>
        <v>0.50357284636760602</v>
      </c>
    </row>
    <row r="497" spans="1:10" x14ac:dyDescent="0.3">
      <c r="A497" s="11" t="s">
        <v>1035</v>
      </c>
      <c r="B497" s="9" t="str" cm="1">
        <f t="array" ref="B497">_xll.SNL.Clients.Office.Excel.Functions.SPG($A497, "SP_DEBT_TO_EQUITY", B$3)</f>
        <v>NA</v>
      </c>
      <c r="C497" s="9" cm="1">
        <f t="array" ref="C497">_xll.SNL.Clients.Office.Excel.Functions.SPG($A497, "SP_DEBT_TO_EQUITY", C$3)</f>
        <v>0.629</v>
      </c>
      <c r="D497" s="9" cm="1">
        <f t="array" ref="D497">_xll.SNL.Clients.Office.Excel.Functions.SPG($A497, "SP_DEBT_TO_EQUITY", D$3)</f>
        <v>0.69</v>
      </c>
      <c r="E497" s="9" cm="1">
        <f t="array" ref="E497">_xll.SNL.Clients.Office.Excel.Functions.SPG($A497, "SP_DEBT_TO_EQUITY", E$3)</f>
        <v>0.58399999999999996</v>
      </c>
      <c r="F497" s="9" cm="1">
        <f t="array" ref="F497">_xll.SNL.Clients.Office.Excel.Functions.SPG($A497, "SP_DEBT_TO_EQUITY", F$3)</f>
        <v>0.60699999999999998</v>
      </c>
      <c r="G497" s="9" cm="1">
        <f t="array" ref="G497">_xll.SNL.Clients.Office.Excel.Functions.SPG($A497, "SP_DEBT_TO_EQUITY", G$3)</f>
        <v>0.65400000000000003</v>
      </c>
      <c r="H497" s="9" cm="1">
        <f t="array" ref="H497">_xll.SNL.Clients.Office.Excel.Functions.SPG($A497, "SP_DEBT_TO_EQUITY", H$3)</f>
        <v>0.76900000000000002</v>
      </c>
      <c r="I497" s="9" cm="1">
        <f t="array" ref="I497">_xll.SNL.Clients.Office.Excel.Functions.SPG($A497, "SP_DEBT_TO_EQUITY", I$3)</f>
        <v>0.85799999999999998</v>
      </c>
      <c r="J497" s="9" cm="1">
        <f t="array" ref="J497">_xll.SNL.Clients.Office.Excel.Functions.SPG($A497, "SP_DEBT_TO_EQUITY", J$3)</f>
        <v>0.96499999999999997</v>
      </c>
    </row>
    <row r="498" spans="1:10" x14ac:dyDescent="0.3">
      <c r="A498" s="11" t="s">
        <v>495</v>
      </c>
      <c r="B498" s="9" cm="1">
        <f t="array" ref="B498">_xll.SNL.Clients.Office.Excel.Functions.SPG($A498, "SP_DEBT_TO_EQUITY", B$3)</f>
        <v>0.72169466764061396</v>
      </c>
      <c r="C498" s="9" cm="1">
        <f t="array" ref="C498">_xll.SNL.Clients.Office.Excel.Functions.SPG($A498, "SP_DEBT_TO_EQUITY", C$3)</f>
        <v>0.74042659348883599</v>
      </c>
      <c r="D498" s="9" cm="1">
        <f t="array" ref="D498">_xll.SNL.Clients.Office.Excel.Functions.SPG($A498, "SP_DEBT_TO_EQUITY", D$3)</f>
        <v>0.79075297225891705</v>
      </c>
      <c r="E498" s="9" cm="1">
        <f t="array" ref="E498">_xll.SNL.Clients.Office.Excel.Functions.SPG($A498, "SP_DEBT_TO_EQUITY", E$3)</f>
        <v>0.63611258629846001</v>
      </c>
      <c r="F498" s="9" cm="1">
        <f t="array" ref="F498">_xll.SNL.Clients.Office.Excel.Functions.SPG($A498, "SP_DEBT_TO_EQUITY", F$3)</f>
        <v>0.69502508361203996</v>
      </c>
      <c r="G498" s="9" cm="1">
        <f t="array" ref="G498">_xll.SNL.Clients.Office.Excel.Functions.SPG($A498, "SP_DEBT_TO_EQUITY", G$3)</f>
        <v>0.61982695715626002</v>
      </c>
      <c r="H498" s="9" cm="1">
        <f t="array" ref="H498">_xll.SNL.Clients.Office.Excel.Functions.SPG($A498, "SP_DEBT_TO_EQUITY", H$3)</f>
        <v>0.62224565102793905</v>
      </c>
      <c r="I498" s="9" cm="1">
        <f t="array" ref="I498">_xll.SNL.Clients.Office.Excel.Functions.SPG($A498, "SP_DEBT_TO_EQUITY", I$3)</f>
        <v>0.62680976004859801</v>
      </c>
      <c r="J498" s="9" cm="1">
        <f t="array" ref="J498">_xll.SNL.Clients.Office.Excel.Functions.SPG($A498, "SP_DEBT_TO_EQUITY", J$3)</f>
        <v>0.53645833333333304</v>
      </c>
    </row>
    <row r="499" spans="1:10" x14ac:dyDescent="0.3">
      <c r="A499" s="11" t="s">
        <v>496</v>
      </c>
      <c r="B499" s="9" t="str" cm="1">
        <f t="array" ref="B499">_xll.SNL.Clients.Office.Excel.Functions.SPG($A499, "SP_DEBT_TO_EQUITY", B$3)</f>
        <v>NA</v>
      </c>
      <c r="C499" s="9" cm="1">
        <f t="array" ref="C499">_xll.SNL.Clients.Office.Excel.Functions.SPG($A499, "SP_DEBT_TO_EQUITY", C$3)</f>
        <v>0.372</v>
      </c>
      <c r="D499" s="9" cm="1">
        <f t="array" ref="D499">_xll.SNL.Clients.Office.Excel.Functions.SPG($A499, "SP_DEBT_TO_EQUITY", D$3)</f>
        <v>0.39</v>
      </c>
      <c r="E499" s="9" cm="1">
        <f t="array" ref="E499">_xll.SNL.Clients.Office.Excel.Functions.SPG($A499, "SP_DEBT_TO_EQUITY", E$3)</f>
        <v>0.40300000000000002</v>
      </c>
      <c r="F499" s="9" cm="1">
        <f t="array" ref="F499">_xll.SNL.Clients.Office.Excel.Functions.SPG($A499, "SP_DEBT_TO_EQUITY", F$3)</f>
        <v>0.41</v>
      </c>
      <c r="G499" s="9" cm="1">
        <f t="array" ref="G499">_xll.SNL.Clients.Office.Excel.Functions.SPG($A499, "SP_DEBT_TO_EQUITY", G$3)</f>
        <v>0.40799999999999997</v>
      </c>
      <c r="H499" s="9" cm="1">
        <f t="array" ref="H499">_xll.SNL.Clients.Office.Excel.Functions.SPG($A499, "SP_DEBT_TO_EQUITY", H$3)</f>
        <v>0.49399999999999999</v>
      </c>
      <c r="I499" s="9" cm="1">
        <f t="array" ref="I499">_xll.SNL.Clients.Office.Excel.Functions.SPG($A499, "SP_DEBT_TO_EQUITY", I$3)</f>
        <v>0.52100000000000002</v>
      </c>
      <c r="J499" s="9" cm="1">
        <f t="array" ref="J499">_xll.SNL.Clients.Office.Excel.Functions.SPG($A499, "SP_DEBT_TO_EQUITY", J$3)</f>
        <v>0.54800000000000004</v>
      </c>
    </row>
    <row r="500" spans="1:10" x14ac:dyDescent="0.3">
      <c r="A500" s="11" t="s">
        <v>497</v>
      </c>
      <c r="B500" s="9" cm="1">
        <f t="array" ref="B500">_xll.SNL.Clients.Office.Excel.Functions.SPG($A500, "SP_DEBT_TO_EQUITY", B$3)</f>
        <v>-11.057</v>
      </c>
      <c r="C500" s="9" cm="1">
        <f t="array" ref="C500">_xll.SNL.Clients.Office.Excel.Functions.SPG($A500, "SP_DEBT_TO_EQUITY", C$3)</f>
        <v>-12.664</v>
      </c>
      <c r="D500" s="9" cm="1">
        <f t="array" ref="D500">_xll.SNL.Clients.Office.Excel.Functions.SPG($A500, "SP_DEBT_TO_EQUITY", D$3)</f>
        <v>-12.583</v>
      </c>
      <c r="E500" s="9" cm="1">
        <f t="array" ref="E500">_xll.SNL.Clients.Office.Excel.Functions.SPG($A500, "SP_DEBT_TO_EQUITY", E$3)</f>
        <v>-14.022</v>
      </c>
      <c r="F500" s="9" cm="1">
        <f t="array" ref="F500">_xll.SNL.Clients.Office.Excel.Functions.SPG($A500, "SP_DEBT_TO_EQUITY", F$3)</f>
        <v>-13.574999999999999</v>
      </c>
      <c r="G500" s="9" cm="1">
        <f t="array" ref="G500">_xll.SNL.Clients.Office.Excel.Functions.SPG($A500, "SP_DEBT_TO_EQUITY", G$3)</f>
        <v>-12.186999999999999</v>
      </c>
      <c r="H500" s="9" cm="1">
        <f t="array" ref="H500">_xll.SNL.Clients.Office.Excel.Functions.SPG($A500, "SP_DEBT_TO_EQUITY", H$3)</f>
        <v>-7.8440000000000003</v>
      </c>
      <c r="I500" s="9" cm="1">
        <f t="array" ref="I500">_xll.SNL.Clients.Office.Excel.Functions.SPG($A500, "SP_DEBT_TO_EQUITY", I$3)</f>
        <v>-9.125</v>
      </c>
      <c r="J500" s="9" cm="1">
        <f t="array" ref="J500">_xll.SNL.Clients.Office.Excel.Functions.SPG($A500, "SP_DEBT_TO_EQUITY", J$3)</f>
        <v>-8.5860000000000003</v>
      </c>
    </row>
    <row r="501" spans="1:10" x14ac:dyDescent="0.3">
      <c r="A501" s="11" t="s">
        <v>498</v>
      </c>
      <c r="B501" s="9" cm="1">
        <f t="array" ref="B501">_xll.SNL.Clients.Office.Excel.Functions.SPG($A501, "SP_DEBT_TO_EQUITY", B$3)</f>
        <v>1.6359999999999999</v>
      </c>
      <c r="C501" s="9" cm="1">
        <f t="array" ref="C501">_xll.SNL.Clients.Office.Excel.Functions.SPG($A501, "SP_DEBT_TO_EQUITY", C$3)</f>
        <v>1.5509999999999999</v>
      </c>
      <c r="D501" s="9" cm="1">
        <f t="array" ref="D501">_xll.SNL.Clients.Office.Excel.Functions.SPG($A501, "SP_DEBT_TO_EQUITY", D$3)</f>
        <v>1.5429999999999999</v>
      </c>
      <c r="E501" s="9" cm="1">
        <f t="array" ref="E501">_xll.SNL.Clients.Office.Excel.Functions.SPG($A501, "SP_DEBT_TO_EQUITY", E$3)</f>
        <v>1.706</v>
      </c>
      <c r="F501" s="9" cm="1">
        <f t="array" ref="F501">_xll.SNL.Clients.Office.Excel.Functions.SPG($A501, "SP_DEBT_TO_EQUITY", F$3)</f>
        <v>1.6080000000000001</v>
      </c>
      <c r="G501" s="9" cm="1">
        <f t="array" ref="G501">_xll.SNL.Clients.Office.Excel.Functions.SPG($A501, "SP_DEBT_TO_EQUITY", G$3)</f>
        <v>1.5629999999999999</v>
      </c>
      <c r="H501" s="9" cm="1">
        <f t="array" ref="H501">_xll.SNL.Clients.Office.Excel.Functions.SPG($A501, "SP_DEBT_TO_EQUITY", H$3)</f>
        <v>1.571</v>
      </c>
      <c r="I501" s="9" cm="1">
        <f t="array" ref="I501">_xll.SNL.Clients.Office.Excel.Functions.SPG($A501, "SP_DEBT_TO_EQUITY", I$3)</f>
        <v>1.5880000000000001</v>
      </c>
      <c r="J501" s="9" cm="1">
        <f t="array" ref="J501">_xll.SNL.Clients.Office.Excel.Functions.SPG($A501, "SP_DEBT_TO_EQUITY", J$3)</f>
        <v>1.552</v>
      </c>
    </row>
    <row r="502" spans="1:10" x14ac:dyDescent="0.3">
      <c r="A502" s="11" t="s">
        <v>499</v>
      </c>
      <c r="B502" s="9" cm="1">
        <f t="array" ref="B502">_xll.SNL.Clients.Office.Excel.Functions.SPG($A502, "SP_DEBT_TO_EQUITY", B$3)</f>
        <v>0.193</v>
      </c>
      <c r="C502" s="9" cm="1">
        <f t="array" ref="C502">_xll.SNL.Clients.Office.Excel.Functions.SPG($A502, "SP_DEBT_TO_EQUITY", C$3)</f>
        <v>0.224</v>
      </c>
      <c r="D502" s="9" cm="1">
        <f t="array" ref="D502">_xll.SNL.Clients.Office.Excel.Functions.SPG($A502, "SP_DEBT_TO_EQUITY", D$3)</f>
        <v>0.19800000000000001</v>
      </c>
      <c r="E502" s="9" cm="1">
        <f t="array" ref="E502">_xll.SNL.Clients.Office.Excel.Functions.SPG($A502, "SP_DEBT_TO_EQUITY", E$3)</f>
        <v>0.20300000000000001</v>
      </c>
      <c r="F502" s="9" cm="1">
        <f t="array" ref="F502">_xll.SNL.Clients.Office.Excel.Functions.SPG($A502, "SP_DEBT_TO_EQUITY", F$3)</f>
        <v>0.23300000000000001</v>
      </c>
      <c r="G502" s="9" cm="1">
        <f t="array" ref="G502">_xll.SNL.Clients.Office.Excel.Functions.SPG($A502, "SP_DEBT_TO_EQUITY", G$3)</f>
        <v>0.26800000000000002</v>
      </c>
      <c r="H502" s="9" cm="1">
        <f t="array" ref="H502">_xll.SNL.Clients.Office.Excel.Functions.SPG($A502, "SP_DEBT_TO_EQUITY", H$3)</f>
        <v>0.23899999999999999</v>
      </c>
      <c r="I502" s="9" cm="1">
        <f t="array" ref="I502">_xll.SNL.Clients.Office.Excel.Functions.SPG($A502, "SP_DEBT_TO_EQUITY", I$3)</f>
        <v>0.26300000000000001</v>
      </c>
      <c r="J502" s="9" cm="1">
        <f t="array" ref="J502">_xll.SNL.Clients.Office.Excel.Functions.SPG($A502, "SP_DEBT_TO_EQUITY", J$3)</f>
        <v>0.54300000000000004</v>
      </c>
    </row>
    <row r="503" spans="1:10" x14ac:dyDescent="0.3">
      <c r="A503" s="11" t="s">
        <v>500</v>
      </c>
      <c r="B503" s="9" cm="1">
        <f t="array" ref="B503">_xll.SNL.Clients.Office.Excel.Functions.SPG($A503, "SP_DEBT_TO_EQUITY", B$3)</f>
        <v>-1.5669999999999999</v>
      </c>
      <c r="C503" s="9" cm="1">
        <f t="array" ref="C503">_xll.SNL.Clients.Office.Excel.Functions.SPG($A503, "SP_DEBT_TO_EQUITY", C$3)</f>
        <v>-1.6060000000000001</v>
      </c>
      <c r="D503" s="9" cm="1">
        <f t="array" ref="D503">_xll.SNL.Clients.Office.Excel.Functions.SPG($A503, "SP_DEBT_TO_EQUITY", D$3)</f>
        <v>-1.5720000000000001</v>
      </c>
      <c r="E503" s="9" cm="1">
        <f t="array" ref="E503">_xll.SNL.Clients.Office.Excel.Functions.SPG($A503, "SP_DEBT_TO_EQUITY", E$3)</f>
        <v>-1.5740000000000001</v>
      </c>
      <c r="F503" s="9" cm="1">
        <f t="array" ref="F503">_xll.SNL.Clients.Office.Excel.Functions.SPG($A503, "SP_DEBT_TO_EQUITY", F$3)</f>
        <v>-1.5389999999999999</v>
      </c>
      <c r="G503" s="9" cm="1">
        <f t="array" ref="G503">_xll.SNL.Clients.Office.Excel.Functions.SPG($A503, "SP_DEBT_TO_EQUITY", G$3)</f>
        <v>-1.5309999999999999</v>
      </c>
      <c r="H503" s="9" cm="1">
        <f t="array" ref="H503">_xll.SNL.Clients.Office.Excel.Functions.SPG($A503, "SP_DEBT_TO_EQUITY", H$3)</f>
        <v>-1.4990000000000001</v>
      </c>
      <c r="I503" s="9" cm="1">
        <f t="array" ref="I503">_xll.SNL.Clients.Office.Excel.Functions.SPG($A503, "SP_DEBT_TO_EQUITY", I$3)</f>
        <v>-1.4590000000000001</v>
      </c>
      <c r="J503" s="9" cm="1">
        <f t="array" ref="J503">_xll.SNL.Clients.Office.Excel.Functions.SPG($A503, "SP_DEBT_TO_EQUITY", J$3)</f>
        <v>-1.4239999999999999</v>
      </c>
    </row>
    <row r="504" spans="1:10" x14ac:dyDescent="0.3">
      <c r="A504" s="11" t="s">
        <v>501</v>
      </c>
      <c r="B504" s="9" cm="1">
        <f t="array" ref="B504">_xll.SNL.Clients.Office.Excel.Functions.SPG($A504, "SP_DEBT_TO_EQUITY", B$3)</f>
        <v>0.65100000000000002</v>
      </c>
      <c r="C504" s="9" cm="1">
        <f t="array" ref="C504">_xll.SNL.Clients.Office.Excel.Functions.SPG($A504, "SP_DEBT_TO_EQUITY", C$3)</f>
        <v>0.65900000000000003</v>
      </c>
      <c r="D504" s="9" cm="1">
        <f t="array" ref="D504">_xll.SNL.Clients.Office.Excel.Functions.SPG($A504, "SP_DEBT_TO_EQUITY", D$3)</f>
        <v>0.69299999999999995</v>
      </c>
      <c r="E504" s="9" cm="1">
        <f t="array" ref="E504">_xll.SNL.Clients.Office.Excel.Functions.SPG($A504, "SP_DEBT_TO_EQUITY", E$3)</f>
        <v>0.71599999999999997</v>
      </c>
      <c r="F504" s="9" cm="1">
        <f t="array" ref="F504">_xll.SNL.Clients.Office.Excel.Functions.SPG($A504, "SP_DEBT_TO_EQUITY", F$3)</f>
        <v>0.73</v>
      </c>
      <c r="G504" s="9" cm="1">
        <f t="array" ref="G504">_xll.SNL.Clients.Office.Excel.Functions.SPG($A504, "SP_DEBT_TO_EQUITY", G$3)</f>
        <v>0.8</v>
      </c>
      <c r="H504" s="9" cm="1">
        <f t="array" ref="H504">_xll.SNL.Clients.Office.Excel.Functions.SPG($A504, "SP_DEBT_TO_EQUITY", H$3)</f>
        <v>0.83</v>
      </c>
      <c r="I504" s="9" cm="1">
        <f t="array" ref="I504">_xll.SNL.Clients.Office.Excel.Functions.SPG($A504, "SP_DEBT_TO_EQUITY", I$3)</f>
        <v>0.81599999999999995</v>
      </c>
      <c r="J504" s="9" cm="1">
        <f t="array" ref="J504">_xll.SNL.Clients.Office.Excel.Functions.SPG($A504, "SP_DEBT_TO_EQUITY", J$3)</f>
        <v>0.79100000000000004</v>
      </c>
    </row>
    <row r="505" spans="1:10" x14ac:dyDescent="0.3">
      <c r="A505" s="11" t="s">
        <v>502</v>
      </c>
      <c r="B505" s="9" cm="1">
        <f t="array" ref="B505">_xll.SNL.Clients.Office.Excel.Functions.SPG($A505, "SP_DEBT_TO_EQUITY", B$3)</f>
        <v>0.59099999999999997</v>
      </c>
      <c r="C505" s="9" cm="1">
        <f t="array" ref="C505">_xll.SNL.Clients.Office.Excel.Functions.SPG($A505, "SP_DEBT_TO_EQUITY", C$3)</f>
        <v>0.53100000000000003</v>
      </c>
      <c r="D505" s="9" cm="1">
        <f t="array" ref="D505">_xll.SNL.Clients.Office.Excel.Functions.SPG($A505, "SP_DEBT_TO_EQUITY", D$3)</f>
        <v>0.53600000000000003</v>
      </c>
      <c r="E505" s="9" cm="1">
        <f t="array" ref="E505">_xll.SNL.Clients.Office.Excel.Functions.SPG($A505, "SP_DEBT_TO_EQUITY", E$3)</f>
        <v>0.47299999999999998</v>
      </c>
      <c r="F505" s="9" cm="1">
        <f t="array" ref="F505">_xll.SNL.Clients.Office.Excel.Functions.SPG($A505, "SP_DEBT_TO_EQUITY", F$3)</f>
        <v>0.47599999999999998</v>
      </c>
      <c r="G505" s="9" cm="1">
        <f t="array" ref="G505">_xll.SNL.Clients.Office.Excel.Functions.SPG($A505, "SP_DEBT_TO_EQUITY", G$3)</f>
        <v>0.497</v>
      </c>
      <c r="H505" s="9" cm="1">
        <f t="array" ref="H505">_xll.SNL.Clients.Office.Excel.Functions.SPG($A505, "SP_DEBT_TO_EQUITY", H$3)</f>
        <v>0.45500000000000002</v>
      </c>
      <c r="I505" s="9" cm="1">
        <f t="array" ref="I505">_xll.SNL.Clients.Office.Excel.Functions.SPG($A505, "SP_DEBT_TO_EQUITY", I$3)</f>
        <v>0.47799999999999998</v>
      </c>
      <c r="J505" s="9" cm="1">
        <f t="array" ref="J505">_xll.SNL.Clients.Office.Excel.Functions.SPG($A505, "SP_DEBT_TO_EQUITY", J$3)</f>
        <v>0.49199999999999999</v>
      </c>
    </row>
    <row r="506" spans="1:10" x14ac:dyDescent="0.3">
      <c r="A506" s="11" t="s">
        <v>503</v>
      </c>
      <c r="B506" s="9" cm="1">
        <f t="array" ref="B506">_xll.SNL.Clients.Office.Excel.Functions.SPG($A506, "SP_DEBT_TO_EQUITY", B$3)</f>
        <v>1.456</v>
      </c>
      <c r="C506" s="9" cm="1">
        <f t="array" ref="C506">_xll.SNL.Clients.Office.Excel.Functions.SPG($A506, "SP_DEBT_TO_EQUITY", C$3)</f>
        <v>1.4319999999999999</v>
      </c>
      <c r="D506" s="9" cm="1">
        <f t="array" ref="D506">_xll.SNL.Clients.Office.Excel.Functions.SPG($A506, "SP_DEBT_TO_EQUITY", D$3)</f>
        <v>1.294</v>
      </c>
      <c r="E506" s="9" cm="1">
        <f t="array" ref="E506">_xll.SNL.Clients.Office.Excel.Functions.SPG($A506, "SP_DEBT_TO_EQUITY", E$3)</f>
        <v>1.3660000000000001</v>
      </c>
      <c r="F506" s="9" cm="1">
        <f t="array" ref="F506">_xll.SNL.Clients.Office.Excel.Functions.SPG($A506, "SP_DEBT_TO_EQUITY", F$3)</f>
        <v>1.3460000000000001</v>
      </c>
      <c r="G506" s="9" cm="1">
        <f t="array" ref="G506">_xll.SNL.Clients.Office.Excel.Functions.SPG($A506, "SP_DEBT_TO_EQUITY", G$3)</f>
        <v>1.37</v>
      </c>
      <c r="H506" s="9" cm="1">
        <f t="array" ref="H506">_xll.SNL.Clients.Office.Excel.Functions.SPG($A506, "SP_DEBT_TO_EQUITY", H$3)</f>
        <v>1.3360000000000001</v>
      </c>
      <c r="I506" s="9" cm="1">
        <f t="array" ref="I506">_xll.SNL.Clients.Office.Excel.Functions.SPG($A506, "SP_DEBT_TO_EQUITY", I$3)</f>
        <v>1.4670000000000001</v>
      </c>
      <c r="J506" s="9" cm="1">
        <f t="array" ref="J506">_xll.SNL.Clients.Office.Excel.Functions.SPG($A506, "SP_DEBT_TO_EQUITY", J$3)</f>
        <v>1.5069999999999999</v>
      </c>
    </row>
    <row r="507" spans="1:10" x14ac:dyDescent="0.3">
      <c r="B507" s="9" t="str" cm="1">
        <f t="array" ref="B507">_xll.SNL.Clients.Office.Excel.Functions.SPG($A507, "SP_DEBT_TO_EQUITY", B$3)</f>
        <v>#INVALID COMPANY ID</v>
      </c>
      <c r="C507" s="9" t="str" cm="1">
        <f t="array" ref="C507">_xll.SNL.Clients.Office.Excel.Functions.SPG($A507, "SP_DEBT_TO_EQUITY", C$3)</f>
        <v>#INVALID COMPANY ID</v>
      </c>
      <c r="D507" s="9" t="str" cm="1">
        <f t="array" ref="D507">_xll.SNL.Clients.Office.Excel.Functions.SPG($A507, "SP_DEBT_TO_EQUITY", D$3)</f>
        <v>#INVALID COMPANY ID</v>
      </c>
      <c r="E507" s="9" t="str" cm="1">
        <f t="array" ref="E507">_xll.SNL.Clients.Office.Excel.Functions.SPG($A507, "SP_DEBT_TO_EQUITY", E$3)</f>
        <v>#INVALID COMPANY ID</v>
      </c>
      <c r="F507" s="9" t="str" cm="1">
        <f t="array" ref="F507">_xll.SNL.Clients.Office.Excel.Functions.SPG($A507, "SP_DEBT_TO_EQUITY", F$3)</f>
        <v>#INVALID COMPANY ID</v>
      </c>
      <c r="G507" s="9" t="str" cm="1">
        <f t="array" ref="G507">_xll.SNL.Clients.Office.Excel.Functions.SPG($A507, "SP_DEBT_TO_EQUITY", G$3)</f>
        <v>#INVALID COMPANY ID</v>
      </c>
      <c r="H507" s="9" t="str" cm="1">
        <f t="array" ref="H507">_xll.SNL.Clients.Office.Excel.Functions.SPG($A507, "SP_DEBT_TO_EQUITY", H$3)</f>
        <v>#INVALID COMPANY ID</v>
      </c>
      <c r="I507" s="9" t="str" cm="1">
        <f t="array" ref="I507">_xll.SNL.Clients.Office.Excel.Functions.SPG($A507, "SP_DEBT_TO_EQUITY", I$3)</f>
        <v>#INVALID COMPANY ID</v>
      </c>
      <c r="J507" s="9" t="str" cm="1">
        <f t="array" ref="J507">_xll.SNL.Clients.Office.Excel.Functions.SPG($A507, "SP_DEBT_TO_EQUITY", J$3)</f>
        <v>#INVALID COMPANY ID</v>
      </c>
    </row>
    <row r="508" spans="1:10" x14ac:dyDescent="0.3">
      <c r="B508" s="9" t="str" cm="1">
        <f t="array" ref="B508">_xll.SNL.Clients.Office.Excel.Functions.SPG($A508, "SP_DEBT_TO_EQUITY", B$3)</f>
        <v>#INVALID COMPANY ID</v>
      </c>
      <c r="C508" s="9" t="str" cm="1">
        <f t="array" ref="C508">_xll.SNL.Clients.Office.Excel.Functions.SPG($A508, "SP_DEBT_TO_EQUITY", C$3)</f>
        <v>#INVALID COMPANY ID</v>
      </c>
      <c r="D508" s="9" t="str" cm="1">
        <f t="array" ref="D508">_xll.SNL.Clients.Office.Excel.Functions.SPG($A508, "SP_DEBT_TO_EQUITY", D$3)</f>
        <v>#INVALID COMPANY ID</v>
      </c>
      <c r="E508" s="9" t="str" cm="1">
        <f t="array" ref="E508">_xll.SNL.Clients.Office.Excel.Functions.SPG($A508, "SP_DEBT_TO_EQUITY", E$3)</f>
        <v>#INVALID COMPANY ID</v>
      </c>
      <c r="F508" s="9" t="str" cm="1">
        <f t="array" ref="F508">_xll.SNL.Clients.Office.Excel.Functions.SPG($A508, "SP_DEBT_TO_EQUITY", F$3)</f>
        <v>#INVALID COMPANY ID</v>
      </c>
      <c r="G508" s="9" t="str" cm="1">
        <f t="array" ref="G508">_xll.SNL.Clients.Office.Excel.Functions.SPG($A508, "SP_DEBT_TO_EQUITY", G$3)</f>
        <v>#INVALID COMPANY ID</v>
      </c>
      <c r="H508" s="9" t="str" cm="1">
        <f t="array" ref="H508">_xll.SNL.Clients.Office.Excel.Functions.SPG($A508, "SP_DEBT_TO_EQUITY", H$3)</f>
        <v>#INVALID COMPANY ID</v>
      </c>
      <c r="I508" s="9" t="str" cm="1">
        <f t="array" ref="I508">_xll.SNL.Clients.Office.Excel.Functions.SPG($A508, "SP_DEBT_TO_EQUITY", I$3)</f>
        <v>#INVALID COMPANY ID</v>
      </c>
      <c r="J508" s="9" t="str" cm="1">
        <f t="array" ref="J508">_xll.SNL.Clients.Office.Excel.Functions.SPG($A508, "SP_DEBT_TO_EQUITY", J$3)</f>
        <v>#INVALID COMPANY ID</v>
      </c>
    </row>
    <row r="509" spans="1:10" x14ac:dyDescent="0.3">
      <c r="B509" s="9" t="str" cm="1">
        <f t="array" ref="B509">_xll.SNL.Clients.Office.Excel.Functions.SPG($A509, "SP_DEBT_TO_EQUITY", B$3)</f>
        <v>#INVALID COMPANY ID</v>
      </c>
      <c r="C509" s="9" t="str" cm="1">
        <f t="array" ref="C509">_xll.SNL.Clients.Office.Excel.Functions.SPG($A509, "SP_DEBT_TO_EQUITY", C$3)</f>
        <v>#INVALID COMPANY ID</v>
      </c>
      <c r="D509" s="9" t="str" cm="1">
        <f t="array" ref="D509">_xll.SNL.Clients.Office.Excel.Functions.SPG($A509, "SP_DEBT_TO_EQUITY", D$3)</f>
        <v>#INVALID COMPANY ID</v>
      </c>
      <c r="E509" s="9" t="str" cm="1">
        <f t="array" ref="E509">_xll.SNL.Clients.Office.Excel.Functions.SPG($A509, "SP_DEBT_TO_EQUITY", E$3)</f>
        <v>#INVALID COMPANY ID</v>
      </c>
      <c r="F509" s="9" t="str" cm="1">
        <f t="array" ref="F509">_xll.SNL.Clients.Office.Excel.Functions.SPG($A509, "SP_DEBT_TO_EQUITY", F$3)</f>
        <v>#INVALID COMPANY ID</v>
      </c>
      <c r="G509" s="9" t="str" cm="1">
        <f t="array" ref="G509">_xll.SNL.Clients.Office.Excel.Functions.SPG($A509, "SP_DEBT_TO_EQUITY", G$3)</f>
        <v>#INVALID COMPANY ID</v>
      </c>
      <c r="H509" s="9" t="str" cm="1">
        <f t="array" ref="H509">_xll.SNL.Clients.Office.Excel.Functions.SPG($A509, "SP_DEBT_TO_EQUITY", H$3)</f>
        <v>#INVALID COMPANY ID</v>
      </c>
      <c r="I509" s="9" t="str" cm="1">
        <f t="array" ref="I509">_xll.SNL.Clients.Office.Excel.Functions.SPG($A509, "SP_DEBT_TO_EQUITY", I$3)</f>
        <v>#INVALID COMPANY ID</v>
      </c>
      <c r="J509" s="9" t="str" cm="1">
        <f t="array" ref="J509">_xll.SNL.Clients.Office.Excel.Functions.SPG($A509, "SP_DEBT_TO_EQUITY", J$3)</f>
        <v>#INVALID COMPANY ID</v>
      </c>
    </row>
    <row r="510" spans="1:10" x14ac:dyDescent="0.3">
      <c r="B510" s="9" t="str" cm="1">
        <f t="array" ref="B510">_xll.SNL.Clients.Office.Excel.Functions.SPG($A510, "SP_DEBT_TO_EQUITY", B$3)</f>
        <v>#INVALID COMPANY ID</v>
      </c>
      <c r="C510" s="9" t="str" cm="1">
        <f t="array" ref="C510">_xll.SNL.Clients.Office.Excel.Functions.SPG($A510, "SP_DEBT_TO_EQUITY", C$3)</f>
        <v>#INVALID COMPANY ID</v>
      </c>
      <c r="D510" s="9" t="str" cm="1">
        <f t="array" ref="D510">_xll.SNL.Clients.Office.Excel.Functions.SPG($A510, "SP_DEBT_TO_EQUITY", D$3)</f>
        <v>#INVALID COMPANY ID</v>
      </c>
      <c r="E510" s="9" t="str" cm="1">
        <f t="array" ref="E510">_xll.SNL.Clients.Office.Excel.Functions.SPG($A510, "SP_DEBT_TO_EQUITY", E$3)</f>
        <v>#INVALID COMPANY ID</v>
      </c>
      <c r="F510" s="9" t="str" cm="1">
        <f t="array" ref="F510">_xll.SNL.Clients.Office.Excel.Functions.SPG($A510, "SP_DEBT_TO_EQUITY", F$3)</f>
        <v>#INVALID COMPANY ID</v>
      </c>
      <c r="G510" s="9" t="str" cm="1">
        <f t="array" ref="G510">_xll.SNL.Clients.Office.Excel.Functions.SPG($A510, "SP_DEBT_TO_EQUITY", G$3)</f>
        <v>#INVALID COMPANY ID</v>
      </c>
      <c r="H510" s="9" t="str" cm="1">
        <f t="array" ref="H510">_xll.SNL.Clients.Office.Excel.Functions.SPG($A510, "SP_DEBT_TO_EQUITY", H$3)</f>
        <v>#INVALID COMPANY ID</v>
      </c>
      <c r="I510" s="9" t="str" cm="1">
        <f t="array" ref="I510">_xll.SNL.Clients.Office.Excel.Functions.SPG($A510, "SP_DEBT_TO_EQUITY", I$3)</f>
        <v>#INVALID COMPANY ID</v>
      </c>
      <c r="J510" s="9" t="str" cm="1">
        <f t="array" ref="J510">_xll.SNL.Clients.Office.Excel.Functions.SPG($A510, "SP_DEBT_TO_EQUITY", J$3)</f>
        <v>#INVALID COMPANY ID</v>
      </c>
    </row>
    <row r="511" spans="1:10" x14ac:dyDescent="0.3">
      <c r="B511" s="9" t="str" cm="1">
        <f t="array" ref="B511">_xll.SNL.Clients.Office.Excel.Functions.SPG($A511, "SP_DEBT_TO_EQUITY", B$3)</f>
        <v>#INVALID COMPANY ID</v>
      </c>
      <c r="C511" s="9" t="str" cm="1">
        <f t="array" ref="C511">_xll.SNL.Clients.Office.Excel.Functions.SPG($A511, "SP_DEBT_TO_EQUITY", C$3)</f>
        <v>#INVALID COMPANY ID</v>
      </c>
      <c r="D511" s="9" t="str" cm="1">
        <f t="array" ref="D511">_xll.SNL.Clients.Office.Excel.Functions.SPG($A511, "SP_DEBT_TO_EQUITY", D$3)</f>
        <v>#INVALID COMPANY ID</v>
      </c>
      <c r="E511" s="9" t="str" cm="1">
        <f t="array" ref="E511">_xll.SNL.Clients.Office.Excel.Functions.SPG($A511, "SP_DEBT_TO_EQUITY", E$3)</f>
        <v>#INVALID COMPANY ID</v>
      </c>
      <c r="F511" s="9" t="str" cm="1">
        <f t="array" ref="F511">_xll.SNL.Clients.Office.Excel.Functions.SPG($A511, "SP_DEBT_TO_EQUITY", F$3)</f>
        <v>#INVALID COMPANY ID</v>
      </c>
      <c r="G511" s="9" t="str" cm="1">
        <f t="array" ref="G511">_xll.SNL.Clients.Office.Excel.Functions.SPG($A511, "SP_DEBT_TO_EQUITY", G$3)</f>
        <v>#INVALID COMPANY ID</v>
      </c>
      <c r="H511" s="9" t="str" cm="1">
        <f t="array" ref="H511">_xll.SNL.Clients.Office.Excel.Functions.SPG($A511, "SP_DEBT_TO_EQUITY", H$3)</f>
        <v>#INVALID COMPANY ID</v>
      </c>
      <c r="I511" s="9" t="str" cm="1">
        <f t="array" ref="I511">_xll.SNL.Clients.Office.Excel.Functions.SPG($A511, "SP_DEBT_TO_EQUITY", I$3)</f>
        <v>#INVALID COMPANY ID</v>
      </c>
      <c r="J511" s="9" t="str" cm="1">
        <f t="array" ref="J511">_xll.SNL.Clients.Office.Excel.Functions.SPG($A511, "SP_DEBT_TO_EQUITY", J$3)</f>
        <v>#INVALID COMPANY ID</v>
      </c>
    </row>
    <row r="512" spans="1:10" x14ac:dyDescent="0.3">
      <c r="B512" s="9" t="str" cm="1">
        <f t="array" ref="B512">_xll.SNL.Clients.Office.Excel.Functions.SPG($A512, "SP_DEBT_TO_EQUITY", B$3)</f>
        <v>#INVALID COMPANY ID</v>
      </c>
      <c r="C512" s="9" t="str" cm="1">
        <f t="array" ref="C512">_xll.SNL.Clients.Office.Excel.Functions.SPG($A512, "SP_DEBT_TO_EQUITY", C$3)</f>
        <v>#INVALID COMPANY ID</v>
      </c>
      <c r="D512" s="9" t="str" cm="1">
        <f t="array" ref="D512">_xll.SNL.Clients.Office.Excel.Functions.SPG($A512, "SP_DEBT_TO_EQUITY", D$3)</f>
        <v>#INVALID COMPANY ID</v>
      </c>
      <c r="E512" s="9" t="str" cm="1">
        <f t="array" ref="E512">_xll.SNL.Clients.Office.Excel.Functions.SPG($A512, "SP_DEBT_TO_EQUITY", E$3)</f>
        <v>#INVALID COMPANY ID</v>
      </c>
      <c r="F512" s="9" t="str" cm="1">
        <f t="array" ref="F512">_xll.SNL.Clients.Office.Excel.Functions.SPG($A512, "SP_DEBT_TO_EQUITY", F$3)</f>
        <v>#INVALID COMPANY ID</v>
      </c>
      <c r="G512" s="9" t="str" cm="1">
        <f t="array" ref="G512">_xll.SNL.Clients.Office.Excel.Functions.SPG($A512, "SP_DEBT_TO_EQUITY", G$3)</f>
        <v>#INVALID COMPANY ID</v>
      </c>
      <c r="H512" s="9" t="str" cm="1">
        <f t="array" ref="H512">_xll.SNL.Clients.Office.Excel.Functions.SPG($A512, "SP_DEBT_TO_EQUITY", H$3)</f>
        <v>#INVALID COMPANY ID</v>
      </c>
      <c r="I512" s="9" t="str" cm="1">
        <f t="array" ref="I512">_xll.SNL.Clients.Office.Excel.Functions.SPG($A512, "SP_DEBT_TO_EQUITY", I$3)</f>
        <v>#INVALID COMPANY ID</v>
      </c>
      <c r="J512" s="9" t="str" cm="1">
        <f t="array" ref="J512">_xll.SNL.Clients.Office.Excel.Functions.SPG($A512, "SP_DEBT_TO_EQUITY", J$3)</f>
        <v>#INVALID COMPANY ID</v>
      </c>
    </row>
    <row r="513" spans="2:10" x14ac:dyDescent="0.3">
      <c r="B513" s="9" t="str" cm="1">
        <f t="array" ref="B513">_xll.SNL.Clients.Office.Excel.Functions.SPG($A513, "SP_DEBT_TO_EQUITY", B$3)</f>
        <v>#INVALID COMPANY ID</v>
      </c>
      <c r="C513" s="9" t="str" cm="1">
        <f t="array" ref="C513">_xll.SNL.Clients.Office.Excel.Functions.SPG($A513, "SP_DEBT_TO_EQUITY", C$3)</f>
        <v>#INVALID COMPANY ID</v>
      </c>
      <c r="D513" s="9" t="str" cm="1">
        <f t="array" ref="D513">_xll.SNL.Clients.Office.Excel.Functions.SPG($A513, "SP_DEBT_TO_EQUITY", D$3)</f>
        <v>#INVALID COMPANY ID</v>
      </c>
      <c r="E513" s="9" t="str" cm="1">
        <f t="array" ref="E513">_xll.SNL.Clients.Office.Excel.Functions.SPG($A513, "SP_DEBT_TO_EQUITY", E$3)</f>
        <v>#INVALID COMPANY ID</v>
      </c>
      <c r="F513" s="9" t="str" cm="1">
        <f t="array" ref="F513">_xll.SNL.Clients.Office.Excel.Functions.SPG($A513, "SP_DEBT_TO_EQUITY", F$3)</f>
        <v>#INVALID COMPANY ID</v>
      </c>
      <c r="G513" s="9" t="str" cm="1">
        <f t="array" ref="G513">_xll.SNL.Clients.Office.Excel.Functions.SPG($A513, "SP_DEBT_TO_EQUITY", G$3)</f>
        <v>#INVALID COMPANY ID</v>
      </c>
      <c r="H513" s="9" t="str" cm="1">
        <f t="array" ref="H513">_xll.SNL.Clients.Office.Excel.Functions.SPG($A513, "SP_DEBT_TO_EQUITY", H$3)</f>
        <v>#INVALID COMPANY ID</v>
      </c>
      <c r="I513" s="9" t="str" cm="1">
        <f t="array" ref="I513">_xll.SNL.Clients.Office.Excel.Functions.SPG($A513, "SP_DEBT_TO_EQUITY", I$3)</f>
        <v>#INVALID COMPANY ID</v>
      </c>
      <c r="J513" s="9" t="str" cm="1">
        <f t="array" ref="J513">_xll.SNL.Clients.Office.Excel.Functions.SPG($A513, "SP_DEBT_TO_EQUITY", J$3)</f>
        <v>#INVALID COMPANY ID</v>
      </c>
    </row>
    <row r="514" spans="2:10" x14ac:dyDescent="0.3">
      <c r="B514" s="9"/>
      <c r="C514" s="9"/>
      <c r="D514" s="9"/>
      <c r="E514" s="9"/>
      <c r="F514" s="9"/>
      <c r="G514" s="9"/>
      <c r="H514" s="9"/>
      <c r="I514" s="9"/>
      <c r="J514" s="9"/>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F3F7-9109-491F-BF54-A5036D37FD11}">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A516" sqref="A516:XFD609"/>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s="10">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"IQ_CURRENT_RATIO", B$3)</f>
        <v>1.657</v>
      </c>
      <c r="C4" s="9" cm="1">
        <f t="array" ref="C4">_xll.SNL.Clients.Office.Excel.Functions.SPG($A4, "IQ_CURRENT_RATIO", C$3)</f>
        <v>1.411</v>
      </c>
      <c r="D4" s="9" cm="1">
        <f t="array" ref="D4">_xll.SNL.Clients.Office.Excel.Functions.SPG($A4, "IQ_CURRENT_RATIO", D$3)</f>
        <v>1.431</v>
      </c>
      <c r="E4" s="9" cm="1">
        <f t="array" ref="E4">_xll.SNL.Clients.Office.Excel.Functions.SPG($A4, "IQ_CURRENT_RATIO", E$3)</f>
        <v>1.36</v>
      </c>
      <c r="F4" s="9" cm="1">
        <f t="array" ref="F4">_xll.SNL.Clients.Office.Excel.Functions.SPG($A4, "IQ_CURRENT_RATIO", F$3)</f>
        <v>1.643</v>
      </c>
      <c r="G4" s="9" cm="1">
        <f t="array" ref="G4">_xll.SNL.Clients.Office.Excel.Functions.SPG($A4, "IQ_CURRENT_RATIO", G$3)</f>
        <v>1.071</v>
      </c>
      <c r="H4" s="9" cm="1">
        <f t="array" ref="H4">_xll.SNL.Clients.Office.Excel.Functions.SPG($A4, "IQ_CURRENT_RATIO", H$3)</f>
        <v>1.0469999999999999</v>
      </c>
      <c r="I4" s="9" cm="1">
        <f t="array" ref="I4">_xll.SNL.Clients.Office.Excel.Functions.SPG($A4, "IQ_CURRENT_RATIO", I$3)</f>
        <v>1.4410000000000001</v>
      </c>
      <c r="J4" s="9" cm="1">
        <f t="array" ref="J4">_xll.SNL.Clients.Office.Excel.Functions.SPG($A4, "IQ_CURRENT_RATIO", J$3)</f>
        <v>1.417</v>
      </c>
    </row>
    <row r="5" spans="1:10" x14ac:dyDescent="0.3">
      <c r="A5" s="11" t="s">
        <v>7</v>
      </c>
      <c r="B5" s="9" cm="1">
        <f t="array" ref="B5">_xll.SNL.Clients.Office.Excel.Functions.SPG($A5, "IQ_CURRENT_RATIO", B$3)</f>
        <v>1.6120000000000001</v>
      </c>
      <c r="C5" s="9" cm="1">
        <f t="array" ref="C5">_xll.SNL.Clients.Office.Excel.Functions.SPG($A5, "IQ_CURRENT_RATIO", C$3)</f>
        <v>1.552</v>
      </c>
      <c r="D5" s="9" cm="1">
        <f t="array" ref="D5">_xll.SNL.Clients.Office.Excel.Functions.SPG($A5, "IQ_CURRENT_RATIO", D$3)</f>
        <v>1.673</v>
      </c>
      <c r="E5" s="9" cm="1">
        <f t="array" ref="E5">_xll.SNL.Clients.Office.Excel.Functions.SPG($A5, "IQ_CURRENT_RATIO", E$3)</f>
        <v>1.698</v>
      </c>
      <c r="F5" s="9" cm="1">
        <f t="array" ref="F5">_xll.SNL.Clients.Office.Excel.Functions.SPG($A5, "IQ_CURRENT_RATIO", F$3)</f>
        <v>1.6539999999999999</v>
      </c>
      <c r="G5" s="9" cm="1">
        <f t="array" ref="G5">_xll.SNL.Clients.Office.Excel.Functions.SPG($A5, "IQ_CURRENT_RATIO", G$3)</f>
        <v>1.587</v>
      </c>
      <c r="H5" s="9" cm="1">
        <f t="array" ref="H5">_xll.SNL.Clients.Office.Excel.Functions.SPG($A5, "IQ_CURRENT_RATIO", H$3)</f>
        <v>1.68</v>
      </c>
      <c r="I5" s="9" cm="1">
        <f t="array" ref="I5">_xll.SNL.Clients.Office.Excel.Functions.SPG($A5, "IQ_CURRENT_RATIO", I$3)</f>
        <v>1.8140000000000001</v>
      </c>
      <c r="J5" s="9" cm="1">
        <f t="array" ref="J5">_xll.SNL.Clients.Office.Excel.Functions.SPG($A5, "IQ_CURRENT_RATIO", J$3)</f>
        <v>1.835</v>
      </c>
    </row>
    <row r="6" spans="1:10" x14ac:dyDescent="0.3">
      <c r="A6" s="11" t="s">
        <v>8</v>
      </c>
      <c r="B6" s="9" cm="1">
        <f t="array" ref="B6">_xll.SNL.Clients.Office.Excel.Functions.SPG($A6, "IQ_CURRENT_RATIO", B$3)</f>
        <v>1.78</v>
      </c>
      <c r="C6" s="9" cm="1">
        <f t="array" ref="C6">_xll.SNL.Clients.Office.Excel.Functions.SPG($A6, "IQ_CURRENT_RATIO", C$3)</f>
        <v>1.671</v>
      </c>
      <c r="D6" s="9" cm="1">
        <f t="array" ref="D6">_xll.SNL.Clients.Office.Excel.Functions.SPG($A6, "IQ_CURRENT_RATIO", D$3)</f>
        <v>1.597</v>
      </c>
      <c r="E6" s="9" cm="1">
        <f t="array" ref="E6">_xll.SNL.Clients.Office.Excel.Functions.SPG($A6, "IQ_CURRENT_RATIO", E$3)</f>
        <v>1.68</v>
      </c>
      <c r="F6" s="9" cm="1">
        <f t="array" ref="F6">_xll.SNL.Clients.Office.Excel.Functions.SPG($A6, "IQ_CURRENT_RATIO", F$3)</f>
        <v>1.5960000000000001</v>
      </c>
      <c r="G6" s="9" cm="1">
        <f t="array" ref="G6">_xll.SNL.Clients.Office.Excel.Functions.SPG($A6, "IQ_CURRENT_RATIO", G$3)</f>
        <v>1.6379999999999999</v>
      </c>
      <c r="H6" s="9" cm="1">
        <f t="array" ref="H6">_xll.SNL.Clients.Office.Excel.Functions.SPG($A6, "IQ_CURRENT_RATIO", H$3)</f>
        <v>1.738</v>
      </c>
      <c r="I6" s="9" cm="1">
        <f t="array" ref="I6">_xll.SNL.Clients.Office.Excel.Functions.SPG($A6, "IQ_CURRENT_RATIO", I$3)</f>
        <v>1.6379999999999999</v>
      </c>
      <c r="J6" s="9" cm="1">
        <f t="array" ref="J6">_xll.SNL.Clients.Office.Excel.Functions.SPG($A6, "IQ_CURRENT_RATIO", J$3)</f>
        <v>1.6779999999999999</v>
      </c>
    </row>
    <row r="7" spans="1:10" x14ac:dyDescent="0.3">
      <c r="A7" s="11" t="s">
        <v>9</v>
      </c>
      <c r="B7" s="9" cm="1">
        <f t="array" ref="B7">_xll.SNL.Clients.Office.Excel.Functions.SPG($A7, "IQ_CURRENT_RATIO", B$3)</f>
        <v>0.76</v>
      </c>
      <c r="C7" s="9" cm="1">
        <f t="array" ref="C7">_xll.SNL.Clients.Office.Excel.Functions.SPG($A7, "IQ_CURRENT_RATIO", C$3)</f>
        <v>0.66</v>
      </c>
      <c r="D7" s="9" cm="1">
        <f t="array" ref="D7">_xll.SNL.Clients.Office.Excel.Functions.SPG($A7, "IQ_CURRENT_RATIO", D$3)</f>
        <v>0.64500000000000002</v>
      </c>
      <c r="E7" s="9" cm="1">
        <f t="array" ref="E7">_xll.SNL.Clients.Office.Excel.Functions.SPG($A7, "IQ_CURRENT_RATIO", E$3)</f>
        <v>0.80700000000000005</v>
      </c>
      <c r="F7" s="9" cm="1">
        <f t="array" ref="F7">_xll.SNL.Clients.Office.Excel.Functions.SPG($A7, "IQ_CURRENT_RATIO", F$3)</f>
        <v>0.93600000000000005</v>
      </c>
      <c r="G7" s="9" cm="1">
        <f t="array" ref="G7">_xll.SNL.Clients.Office.Excel.Functions.SPG($A7, "IQ_CURRENT_RATIO", G$3)</f>
        <v>0.872</v>
      </c>
      <c r="H7" s="9" cm="1">
        <f t="array" ref="H7">_xll.SNL.Clients.Office.Excel.Functions.SPG($A7, "IQ_CURRENT_RATIO", H$3)</f>
        <v>0.95499999999999996</v>
      </c>
      <c r="I7" s="9" cm="1">
        <f t="array" ref="I7">_xll.SNL.Clients.Office.Excel.Functions.SPG($A7, "IQ_CURRENT_RATIO", I$3)</f>
        <v>0.89500000000000002</v>
      </c>
      <c r="J7" s="9" cm="1">
        <f t="array" ref="J7">_xll.SNL.Clients.Office.Excel.Functions.SPG($A7, "IQ_CURRENT_RATIO", J$3)</f>
        <v>0.96</v>
      </c>
    </row>
    <row r="8" spans="1:10" x14ac:dyDescent="0.3">
      <c r="A8" s="11" t="s">
        <v>10</v>
      </c>
      <c r="B8" s="9" cm="1">
        <f t="array" ref="B8">_xll.SNL.Clients.Office.Excel.Functions.SPG($A8, "IQ_CURRENT_RATIO", B$3)</f>
        <v>1.4770000000000001</v>
      </c>
      <c r="C8" s="9" cm="1">
        <f t="array" ref="C8">_xll.SNL.Clients.Office.Excel.Functions.SPG($A8, "IQ_CURRENT_RATIO", C$3)</f>
        <v>1.466</v>
      </c>
      <c r="D8" s="9" cm="1">
        <f t="array" ref="D8">_xll.SNL.Clients.Office.Excel.Functions.SPG($A8, "IQ_CURRENT_RATIO", D$3)</f>
        <v>1.099</v>
      </c>
      <c r="E8" s="9" cm="1">
        <f t="array" ref="E8">_xll.SNL.Clients.Office.Excel.Functions.SPG($A8, "IQ_CURRENT_RATIO", E$3)</f>
        <v>1.157</v>
      </c>
      <c r="F8" s="9" cm="1">
        <f t="array" ref="F8">_xll.SNL.Clients.Office.Excel.Functions.SPG($A8, "IQ_CURRENT_RATIO", F$3)</f>
        <v>1.26</v>
      </c>
      <c r="G8" s="9" cm="1">
        <f t="array" ref="G8">_xll.SNL.Clients.Office.Excel.Functions.SPG($A8, "IQ_CURRENT_RATIO", G$3)</f>
        <v>1.3340000000000001</v>
      </c>
      <c r="H8" s="9" cm="1">
        <f t="array" ref="H8">_xll.SNL.Clients.Office.Excel.Functions.SPG($A8, "IQ_CURRENT_RATIO", H$3)</f>
        <v>1.298</v>
      </c>
      <c r="I8" s="9" cm="1">
        <f t="array" ref="I8">_xll.SNL.Clients.Office.Excel.Functions.SPG($A8, "IQ_CURRENT_RATIO", I$3)</f>
        <v>1.3680000000000001</v>
      </c>
      <c r="J8" s="9" cm="1">
        <f t="array" ref="J8">_xll.SNL.Clients.Office.Excel.Functions.SPG($A8, "IQ_CURRENT_RATIO", J$3)</f>
        <v>1.288</v>
      </c>
    </row>
    <row r="9" spans="1:10" x14ac:dyDescent="0.3">
      <c r="A9" s="11" t="s">
        <v>11</v>
      </c>
      <c r="B9" s="9" cm="1">
        <f t="array" ref="B9">_xll.SNL.Clients.Office.Excel.Functions.SPG($A9, "IQ_CURRENT_RATIO", B$3)</f>
        <v>1.1850000000000001</v>
      </c>
      <c r="C9" s="9" cm="1">
        <f t="array" ref="C9">_xll.SNL.Clients.Office.Excel.Functions.SPG($A9, "IQ_CURRENT_RATIO", C$3)</f>
        <v>1.0680000000000001</v>
      </c>
      <c r="D9" s="9" cm="1">
        <f t="array" ref="D9">_xll.SNL.Clients.Office.Excel.Functions.SPG($A9, "IQ_CURRENT_RATIO", D$3)</f>
        <v>1.111</v>
      </c>
      <c r="E9" s="9" cm="1">
        <f t="array" ref="E9">_xll.SNL.Clients.Office.Excel.Functions.SPG($A9, "IQ_CURRENT_RATIO", E$3)</f>
        <v>1.1639999999999999</v>
      </c>
      <c r="F9" s="9" cm="1">
        <f t="array" ref="F9">_xll.SNL.Clients.Office.Excel.Functions.SPG($A9, "IQ_CURRENT_RATIO", F$3)</f>
        <v>1.0489999999999999</v>
      </c>
      <c r="G9" s="9" cm="1">
        <f t="array" ref="G9">_xll.SNL.Clients.Office.Excel.Functions.SPG($A9, "IQ_CURRENT_RATIO", G$3)</f>
        <v>1.343</v>
      </c>
      <c r="H9" s="9" cm="1">
        <f t="array" ref="H9">_xll.SNL.Clients.Office.Excel.Functions.SPG($A9, "IQ_CURRENT_RATIO", H$3)</f>
        <v>1.2490000000000001</v>
      </c>
      <c r="I9" s="9" cm="1">
        <f t="array" ref="I9">_xll.SNL.Clients.Office.Excel.Functions.SPG($A9, "IQ_CURRENT_RATIO", I$3)</f>
        <v>1.157</v>
      </c>
      <c r="J9" s="9" cm="1">
        <f t="array" ref="J9">_xll.SNL.Clients.Office.Excel.Functions.SPG($A9, "IQ_CURRENT_RATIO", J$3)</f>
        <v>1.1220000000000001</v>
      </c>
    </row>
    <row r="10" spans="1:10" x14ac:dyDescent="0.3">
      <c r="A10" s="11" t="s">
        <v>12</v>
      </c>
      <c r="B10" s="9" cm="1">
        <f t="array" ref="B10">_xll.SNL.Clients.Office.Excel.Functions.SPG($A10, "IQ_CURRENT_RATIO", B$3)</f>
        <v>2.8029999999999999</v>
      </c>
      <c r="C10" s="9" cm="1">
        <f t="array" ref="C10">_xll.SNL.Clients.Office.Excel.Functions.SPG($A10, "IQ_CURRENT_RATIO", C$3)</f>
        <v>2.6160000000000001</v>
      </c>
      <c r="D10" s="9" cm="1">
        <f t="array" ref="D10">_xll.SNL.Clients.Office.Excel.Functions.SPG($A10, "IQ_CURRENT_RATIO", D$3)</f>
        <v>2.4980000000000002</v>
      </c>
      <c r="E10" s="9" cm="1">
        <f t="array" ref="E10">_xll.SNL.Clients.Office.Excel.Functions.SPG($A10, "IQ_CURRENT_RATIO", E$3)</f>
        <v>2.819</v>
      </c>
      <c r="F10" s="9" cm="1">
        <f t="array" ref="F10">_xll.SNL.Clients.Office.Excel.Functions.SPG($A10, "IQ_CURRENT_RATIO", F$3)</f>
        <v>2.6389999999999998</v>
      </c>
      <c r="G10" s="9" cm="1">
        <f t="array" ref="G10">_xll.SNL.Clients.Office.Excel.Functions.SPG($A10, "IQ_CURRENT_RATIO", G$3)</f>
        <v>2.5070000000000001</v>
      </c>
      <c r="H10" s="9" cm="1">
        <f t="array" ref="H10">_xll.SNL.Clients.Office.Excel.Functions.SPG($A10, "IQ_CURRENT_RATIO", H$3)</f>
        <v>2.1880000000000002</v>
      </c>
      <c r="I10" s="9" cm="1">
        <f t="array" ref="I10">_xll.SNL.Clients.Office.Excel.Functions.SPG($A10, "IQ_CURRENT_RATIO", I$3)</f>
        <v>2.1800000000000002</v>
      </c>
      <c r="J10" s="9" cm="1">
        <f t="array" ref="J10">_xll.SNL.Clients.Office.Excel.Functions.SPG($A10, "IQ_CURRENT_RATIO", J$3)</f>
        <v>2.3809999999999998</v>
      </c>
    </row>
    <row r="11" spans="1:10" x14ac:dyDescent="0.3">
      <c r="A11" s="11" t="s">
        <v>13</v>
      </c>
      <c r="B11" s="9" cm="1">
        <f t="array" ref="B11">_xll.SNL.Clients.Office.Excel.Functions.SPG($A11, "IQ_CURRENT_RATIO", B$3)</f>
        <v>1.38</v>
      </c>
      <c r="C11" s="9" cm="1">
        <f t="array" ref="C11">_xll.SNL.Clients.Office.Excel.Functions.SPG($A11, "IQ_CURRENT_RATIO", C$3)</f>
        <v>1.8240000000000001</v>
      </c>
      <c r="D11" s="9" cm="1">
        <f t="array" ref="D11">_xll.SNL.Clients.Office.Excel.Functions.SPG($A11, "IQ_CURRENT_RATIO", D$3)</f>
        <v>1.4750000000000001</v>
      </c>
      <c r="E11" s="9" cm="1">
        <f t="array" ref="E11">_xll.SNL.Clients.Office.Excel.Functions.SPG($A11, "IQ_CURRENT_RATIO", E$3)</f>
        <v>1.411</v>
      </c>
      <c r="F11" s="9" cm="1">
        <f t="array" ref="F11">_xll.SNL.Clients.Office.Excel.Functions.SPG($A11, "IQ_CURRENT_RATIO", F$3)</f>
        <v>1.5309999999999999</v>
      </c>
      <c r="G11" s="9" cm="1">
        <f t="array" ref="G11">_xll.SNL.Clients.Office.Excel.Functions.SPG($A11, "IQ_CURRENT_RATIO", G$3)</f>
        <v>1.5389999999999999</v>
      </c>
      <c r="H11" s="9" cm="1">
        <f t="array" ref="H11">_xll.SNL.Clients.Office.Excel.Functions.SPG($A11, "IQ_CURRENT_RATIO", H$3)</f>
        <v>1.206</v>
      </c>
      <c r="I11" s="9" cm="1">
        <f t="array" ref="I11">_xll.SNL.Clients.Office.Excel.Functions.SPG($A11, "IQ_CURRENT_RATIO", I$3)</f>
        <v>1.274</v>
      </c>
      <c r="J11" s="9" cm="1">
        <f t="array" ref="J11">_xll.SNL.Clients.Office.Excel.Functions.SPG($A11, "IQ_CURRENT_RATIO", J$3)</f>
        <v>1.3320000000000001</v>
      </c>
    </row>
    <row r="12" spans="1:10" x14ac:dyDescent="0.3">
      <c r="A12" s="11" t="s">
        <v>14</v>
      </c>
      <c r="B12" s="9" t="str" cm="1">
        <f t="array" ref="B12">_xll.SNL.Clients.Office.Excel.Functions.SPG($A12, "IQ_CURRENT_RATIO", B$3)</f>
        <v>NA</v>
      </c>
      <c r="C12" s="9" cm="1">
        <f t="array" ref="C12">_xll.SNL.Clients.Office.Excel.Functions.SPG($A12, "IQ_CURRENT_RATIO", C$3)</f>
        <v>2.1970000000000001</v>
      </c>
      <c r="D12" s="9" cm="1">
        <f t="array" ref="D12">_xll.SNL.Clients.Office.Excel.Functions.SPG($A12, "IQ_CURRENT_RATIO", D$3)</f>
        <v>2.089</v>
      </c>
      <c r="E12" s="9" cm="1">
        <f t="array" ref="E12">_xll.SNL.Clients.Office.Excel.Functions.SPG($A12, "IQ_CURRENT_RATIO", E$3)</f>
        <v>1.7809999999999999</v>
      </c>
      <c r="F12" s="9" cm="1">
        <f t="array" ref="F12">_xll.SNL.Clients.Office.Excel.Functions.SPG($A12, "IQ_CURRENT_RATIO", F$3)</f>
        <v>2.1469999999999998</v>
      </c>
      <c r="G12" s="9" cm="1">
        <f t="array" ref="G12">_xll.SNL.Clients.Office.Excel.Functions.SPG($A12, "IQ_CURRENT_RATIO", G$3)</f>
        <v>2.6829999999999998</v>
      </c>
      <c r="H12" s="9" cm="1">
        <f t="array" ref="H12">_xll.SNL.Clients.Office.Excel.Functions.SPG($A12, "IQ_CURRENT_RATIO", H$3)</f>
        <v>2.6110000000000002</v>
      </c>
      <c r="I12" s="9" cm="1">
        <f t="array" ref="I12">_xll.SNL.Clients.Office.Excel.Functions.SPG($A12, "IQ_CURRENT_RATIO", I$3)</f>
        <v>2.29</v>
      </c>
      <c r="J12" s="9" cm="1">
        <f t="array" ref="J12">_xll.SNL.Clients.Office.Excel.Functions.SPG($A12, "IQ_CURRENT_RATIO", J$3)</f>
        <v>2.37</v>
      </c>
    </row>
    <row r="13" spans="1:10" x14ac:dyDescent="0.3">
      <c r="A13" s="11" t="s">
        <v>15</v>
      </c>
      <c r="B13" s="9" cm="1">
        <f t="array" ref="B13">_xll.SNL.Clients.Office.Excel.Functions.SPG($A13, "IQ_CURRENT_RATIO", B$3)</f>
        <v>0.996</v>
      </c>
      <c r="C13" s="9" cm="1">
        <f t="array" ref="C13">_xll.SNL.Clients.Office.Excel.Functions.SPG($A13, "IQ_CURRENT_RATIO", C$3)</f>
        <v>1.113</v>
      </c>
      <c r="D13" s="9" cm="1">
        <f t="array" ref="D13">_xll.SNL.Clients.Office.Excel.Functions.SPG($A13, "IQ_CURRENT_RATIO", D$3)</f>
        <v>1.522</v>
      </c>
      <c r="E13" s="9" cm="1">
        <f t="array" ref="E13">_xll.SNL.Clients.Office.Excel.Functions.SPG($A13, "IQ_CURRENT_RATIO", E$3)</f>
        <v>1.2689999999999999</v>
      </c>
      <c r="F13" s="9" cm="1">
        <f t="array" ref="F13">_xll.SNL.Clients.Office.Excel.Functions.SPG($A13, "IQ_CURRENT_RATIO", F$3)</f>
        <v>1.492</v>
      </c>
      <c r="G13" s="9" cm="1">
        <f t="array" ref="G13">_xll.SNL.Clients.Office.Excel.Functions.SPG($A13, "IQ_CURRENT_RATIO", G$3)</f>
        <v>1.8109999999999999</v>
      </c>
      <c r="H13" s="9" cm="1">
        <f t="array" ref="H13">_xll.SNL.Clients.Office.Excel.Functions.SPG($A13, "IQ_CURRENT_RATIO", H$3)</f>
        <v>1.335</v>
      </c>
      <c r="I13" s="9" cm="1">
        <f t="array" ref="I13">_xll.SNL.Clients.Office.Excel.Functions.SPG($A13, "IQ_CURRENT_RATIO", I$3)</f>
        <v>1.3560000000000001</v>
      </c>
      <c r="J13" s="9" cm="1">
        <f t="array" ref="J13">_xll.SNL.Clients.Office.Excel.Functions.SPG($A13, "IQ_CURRENT_RATIO", J$3)</f>
        <v>2.0449999999999999</v>
      </c>
    </row>
    <row r="14" spans="1:10" x14ac:dyDescent="0.3">
      <c r="A14" s="11" t="s">
        <v>16</v>
      </c>
      <c r="B14" s="9" cm="1">
        <f t="array" ref="B14">_xll.SNL.Clients.Office.Excel.Functions.SPG($A14, "IQ_CURRENT_RATIO", B$3)</f>
        <v>1.2729999999999999</v>
      </c>
      <c r="C14" s="9" cm="1">
        <f t="array" ref="C14">_xll.SNL.Clients.Office.Excel.Functions.SPG($A14, "IQ_CURRENT_RATIO", C$3)</f>
        <v>1.6910000000000001</v>
      </c>
      <c r="D14" s="9" cm="1">
        <f t="array" ref="D14">_xll.SNL.Clients.Office.Excel.Functions.SPG($A14, "IQ_CURRENT_RATIO", D$3)</f>
        <v>1.6160000000000001</v>
      </c>
      <c r="E14" s="9" cm="1">
        <f t="array" ref="E14">_xll.SNL.Clients.Office.Excel.Functions.SPG($A14, "IQ_CURRENT_RATIO", E$3)</f>
        <v>1.4059999999999999</v>
      </c>
      <c r="F14" s="9" cm="1">
        <f t="array" ref="F14">_xll.SNL.Clients.Office.Excel.Functions.SPG($A14, "IQ_CURRENT_RATIO", F$3)</f>
        <v>1.4419999999999999</v>
      </c>
      <c r="G14" s="9" cm="1">
        <f t="array" ref="G14">_xll.SNL.Clients.Office.Excel.Functions.SPG($A14, "IQ_CURRENT_RATIO", G$3)</f>
        <v>1.659</v>
      </c>
      <c r="H14" s="9" cm="1">
        <f t="array" ref="H14">_xll.SNL.Clients.Office.Excel.Functions.SPG($A14, "IQ_CURRENT_RATIO", H$3)</f>
        <v>1.784</v>
      </c>
      <c r="I14" s="9" cm="1">
        <f t="array" ref="I14">_xll.SNL.Clients.Office.Excel.Functions.SPG($A14, "IQ_CURRENT_RATIO", I$3)</f>
        <v>1.472</v>
      </c>
      <c r="J14" s="9" cm="1">
        <f t="array" ref="J14">_xll.SNL.Clients.Office.Excel.Functions.SPG($A14, "IQ_CURRENT_RATIO", J$3)</f>
        <v>1.5449999999999999</v>
      </c>
    </row>
    <row r="15" spans="1:10" x14ac:dyDescent="0.3">
      <c r="A15" s="11" t="s">
        <v>17</v>
      </c>
      <c r="B15" s="9" cm="1">
        <f t="array" ref="B15">_xll.SNL.Clients.Office.Excel.Functions.SPG($A15, "IQ_CURRENT_RATIO", B$3)</f>
        <v>1.1779999999999999</v>
      </c>
      <c r="C15" s="9" cm="1">
        <f t="array" ref="C15">_xll.SNL.Clients.Office.Excel.Functions.SPG($A15, "IQ_CURRENT_RATIO", C$3)</f>
        <v>1.2330000000000001</v>
      </c>
      <c r="D15" s="9" cm="1">
        <f t="array" ref="D15">_xll.SNL.Clients.Office.Excel.Functions.SPG($A15, "IQ_CURRENT_RATIO", D$3)</f>
        <v>1.3280000000000001</v>
      </c>
      <c r="E15" s="9" cm="1">
        <f t="array" ref="E15">_xll.SNL.Clients.Office.Excel.Functions.SPG($A15, "IQ_CURRENT_RATIO", E$3)</f>
        <v>1.321</v>
      </c>
      <c r="F15" s="9" cm="1">
        <f t="array" ref="F15">_xll.SNL.Clients.Office.Excel.Functions.SPG($A15, "IQ_CURRENT_RATIO", F$3)</f>
        <v>3.2450000000000001</v>
      </c>
      <c r="G15" s="9" cm="1">
        <f t="array" ref="G15">_xll.SNL.Clients.Office.Excel.Functions.SPG($A15, "IQ_CURRENT_RATIO", G$3)</f>
        <v>2.1589999999999998</v>
      </c>
      <c r="H15" s="9" cm="1">
        <f t="array" ref="H15">_xll.SNL.Clients.Office.Excel.Functions.SPG($A15, "IQ_CURRENT_RATIO", H$3)</f>
        <v>2.3039999999999998</v>
      </c>
      <c r="I15" s="9" cm="1">
        <f t="array" ref="I15">_xll.SNL.Clients.Office.Excel.Functions.SPG($A15, "IQ_CURRENT_RATIO", I$3)</f>
        <v>1.996</v>
      </c>
      <c r="J15" s="9" cm="1">
        <f t="array" ref="J15">_xll.SNL.Clients.Office.Excel.Functions.SPG($A15, "IQ_CURRENT_RATIO", J$3)</f>
        <v>2.0299999999999998</v>
      </c>
    </row>
    <row r="16" spans="1:10" x14ac:dyDescent="0.3">
      <c r="A16" s="11" t="s">
        <v>18</v>
      </c>
      <c r="B16" s="9" cm="1">
        <f t="array" ref="B16">_xll.SNL.Clients.Office.Excel.Functions.SPG($A16, "IQ_CURRENT_RATIO", B$3)</f>
        <v>2.1120000000000001</v>
      </c>
      <c r="C16" s="9" cm="1">
        <f t="array" ref="C16">_xll.SNL.Clients.Office.Excel.Functions.SPG($A16, "IQ_CURRENT_RATIO", C$3)</f>
        <v>1.954</v>
      </c>
      <c r="D16" s="9" cm="1">
        <f t="array" ref="D16">_xll.SNL.Clients.Office.Excel.Functions.SPG($A16, "IQ_CURRENT_RATIO", D$3)</f>
        <v>2.444</v>
      </c>
      <c r="E16" s="9" cm="1">
        <f t="array" ref="E16">_xll.SNL.Clients.Office.Excel.Functions.SPG($A16, "IQ_CURRENT_RATIO", E$3)</f>
        <v>2.6680000000000001</v>
      </c>
      <c r="F16" s="9" cm="1">
        <f t="array" ref="F16">_xll.SNL.Clients.Office.Excel.Functions.SPG($A16, "IQ_CURRENT_RATIO", F$3)</f>
        <v>2.839</v>
      </c>
      <c r="G16" s="9" cm="1">
        <f t="array" ref="G16">_xll.SNL.Clients.Office.Excel.Functions.SPG($A16, "IQ_CURRENT_RATIO", G$3)</f>
        <v>1.4650000000000001</v>
      </c>
      <c r="H16" s="9" cm="1">
        <f t="array" ref="H16">_xll.SNL.Clients.Office.Excel.Functions.SPG($A16, "IQ_CURRENT_RATIO", H$3)</f>
        <v>1.8080000000000001</v>
      </c>
      <c r="I16" s="9" cm="1">
        <f t="array" ref="I16">_xll.SNL.Clients.Office.Excel.Functions.SPG($A16, "IQ_CURRENT_RATIO", I$3)</f>
        <v>1.7370000000000001</v>
      </c>
      <c r="J16" s="9" cm="1">
        <f t="array" ref="J16">_xll.SNL.Clients.Office.Excel.Functions.SPG($A16, "IQ_CURRENT_RATIO", J$3)</f>
        <v>1.899</v>
      </c>
    </row>
    <row r="17" spans="1:10" x14ac:dyDescent="0.3">
      <c r="A17" s="11" t="s">
        <v>19</v>
      </c>
      <c r="B17" s="9" cm="1">
        <f t="array" ref="B17">_xll.SNL.Clients.Office.Excel.Functions.SPG($A17, "IQ_CURRENT_RATIO", B$3)</f>
        <v>3.3809999999999998</v>
      </c>
      <c r="C17" s="9" cm="1">
        <f t="array" ref="C17">_xll.SNL.Clients.Office.Excel.Functions.SPG($A17, "IQ_CURRENT_RATIO", C$3)</f>
        <v>2.5760000000000001</v>
      </c>
      <c r="D17" s="9" cm="1">
        <f t="array" ref="D17">_xll.SNL.Clients.Office.Excel.Functions.SPG($A17, "IQ_CURRENT_RATIO", D$3)</f>
        <v>2.7709999999999999</v>
      </c>
      <c r="E17" s="9" cm="1">
        <f t="array" ref="E17">_xll.SNL.Clients.Office.Excel.Functions.SPG($A17, "IQ_CURRENT_RATIO", E$3)</f>
        <v>2.778</v>
      </c>
      <c r="F17" s="9" cm="1">
        <f t="array" ref="F17">_xll.SNL.Clients.Office.Excel.Functions.SPG($A17, "IQ_CURRENT_RATIO", F$3)</f>
        <v>3.0019999999999998</v>
      </c>
      <c r="G17" s="9" cm="1">
        <f t="array" ref="G17">_xll.SNL.Clients.Office.Excel.Functions.SPG($A17, "IQ_CURRENT_RATIO", G$3)</f>
        <v>2.4550000000000001</v>
      </c>
      <c r="H17" s="9" cm="1">
        <f t="array" ref="H17">_xll.SNL.Clients.Office.Excel.Functions.SPG($A17, "IQ_CURRENT_RATIO", H$3)</f>
        <v>2.327</v>
      </c>
      <c r="I17" s="9" cm="1">
        <f t="array" ref="I17">_xll.SNL.Clients.Office.Excel.Functions.SPG($A17, "IQ_CURRENT_RATIO", I$3)</f>
        <v>3.4380000000000002</v>
      </c>
      <c r="J17" s="9" cm="1">
        <f t="array" ref="J17">_xll.SNL.Clients.Office.Excel.Functions.SPG($A17, "IQ_CURRENT_RATIO", J$3)</f>
        <v>4.1310000000000002</v>
      </c>
    </row>
    <row r="18" spans="1:10" x14ac:dyDescent="0.3">
      <c r="A18" s="11" t="s">
        <v>20</v>
      </c>
      <c r="B18" s="9" cm="1">
        <f t="array" ref="B18">_xll.SNL.Clients.Office.Excel.Functions.SPG($A18, "IQ_CURRENT_RATIO", B$3)</f>
        <v>1.206</v>
      </c>
      <c r="C18" s="9" cm="1">
        <f t="array" ref="C18">_xll.SNL.Clients.Office.Excel.Functions.SPG($A18, "IQ_CURRENT_RATIO", C$3)</f>
        <v>1.2230000000000001</v>
      </c>
      <c r="D18" s="9" cm="1">
        <f t="array" ref="D18">_xll.SNL.Clients.Office.Excel.Functions.SPG($A18, "IQ_CURRENT_RATIO", D$3)</f>
        <v>1.2589999999999999</v>
      </c>
      <c r="E18" s="9" cm="1">
        <f t="array" ref="E18">_xll.SNL.Clients.Office.Excel.Functions.SPG($A18, "IQ_CURRENT_RATIO", E$3)</f>
        <v>1.1819999999999999</v>
      </c>
      <c r="F18" s="9" cm="1">
        <f t="array" ref="F18">_xll.SNL.Clients.Office.Excel.Functions.SPG($A18, "IQ_CURRENT_RATIO", F$3)</f>
        <v>1.226</v>
      </c>
      <c r="G18" s="9" cm="1">
        <f t="array" ref="G18">_xll.SNL.Clients.Office.Excel.Functions.SPG($A18, "IQ_CURRENT_RATIO", G$3)</f>
        <v>1.1839999999999999</v>
      </c>
      <c r="H18" s="9" cm="1">
        <f t="array" ref="H18">_xll.SNL.Clients.Office.Excel.Functions.SPG($A18, "IQ_CURRENT_RATIO", H$3)</f>
        <v>1.2729999999999999</v>
      </c>
      <c r="I18" s="9" cm="1">
        <f t="array" ref="I18">_xll.SNL.Clients.Office.Excel.Functions.SPG($A18, "IQ_CURRENT_RATIO", I$3)</f>
        <v>1.17</v>
      </c>
      <c r="J18" s="9" cm="1">
        <f t="array" ref="J18">_xll.SNL.Clients.Office.Excel.Functions.SPG($A18, "IQ_CURRENT_RATIO", J$3)</f>
        <v>1.163</v>
      </c>
    </row>
    <row r="19" spans="1:10" x14ac:dyDescent="0.3">
      <c r="A19" s="11" t="s">
        <v>21</v>
      </c>
      <c r="B19" s="9" cm="1">
        <f t="array" ref="B19">_xll.SNL.Clients.Office.Excel.Functions.SPG($A19, "IQ_CURRENT_RATIO", B$3)</f>
        <v>2.1739999999999999</v>
      </c>
      <c r="C19" s="9" cm="1">
        <f t="array" ref="C19">_xll.SNL.Clients.Office.Excel.Functions.SPG($A19, "IQ_CURRENT_RATIO", C$3)</f>
        <v>2.0409999999999999</v>
      </c>
      <c r="D19" s="9" cm="1">
        <f t="array" ref="D19">_xll.SNL.Clients.Office.Excel.Functions.SPG($A19, "IQ_CURRENT_RATIO", D$3)</f>
        <v>1.706</v>
      </c>
      <c r="E19" s="9" cm="1">
        <f t="array" ref="E19">_xll.SNL.Clients.Office.Excel.Functions.SPG($A19, "IQ_CURRENT_RATIO", E$3)</f>
        <v>1.659</v>
      </c>
      <c r="F19" s="9" cm="1">
        <f t="array" ref="F19">_xll.SNL.Clients.Office.Excel.Functions.SPG($A19, "IQ_CURRENT_RATIO", F$3)</f>
        <v>1.3049999999999999</v>
      </c>
      <c r="G19" s="9" cm="1">
        <f t="array" ref="G19">_xll.SNL.Clients.Office.Excel.Functions.SPG($A19, "IQ_CURRENT_RATIO", G$3)</f>
        <v>1.26</v>
      </c>
      <c r="H19" s="9" cm="1">
        <f t="array" ref="H19">_xll.SNL.Clients.Office.Excel.Functions.SPG($A19, "IQ_CURRENT_RATIO", H$3)</f>
        <v>2.032</v>
      </c>
      <c r="I19" s="9" cm="1">
        <f t="array" ref="I19">_xll.SNL.Clients.Office.Excel.Functions.SPG($A19, "IQ_CURRENT_RATIO", I$3)</f>
        <v>1.93</v>
      </c>
      <c r="J19" s="9" cm="1">
        <f t="array" ref="J19">_xll.SNL.Clients.Office.Excel.Functions.SPG($A19, "IQ_CURRENT_RATIO", J$3)</f>
        <v>1.875</v>
      </c>
    </row>
    <row r="20" spans="1:10" x14ac:dyDescent="0.3">
      <c r="A20" s="11" t="s">
        <v>22</v>
      </c>
      <c r="B20" s="9" cm="1">
        <f t="array" ref="B20">_xll.SNL.Clients.Office.Excel.Functions.SPG($A20, "IQ_CURRENT_RATIO", B$3)</f>
        <v>0.33600000000000002</v>
      </c>
      <c r="C20" s="9" cm="1">
        <f t="array" ref="C20">_xll.SNL.Clients.Office.Excel.Functions.SPG($A20, "IQ_CURRENT_RATIO", C$3)</f>
        <v>0.436</v>
      </c>
      <c r="D20" s="9" cm="1">
        <f t="array" ref="D20">_xll.SNL.Clients.Office.Excel.Functions.SPG($A20, "IQ_CURRENT_RATIO", D$3)</f>
        <v>0.86</v>
      </c>
      <c r="E20" s="9" cm="1">
        <f t="array" ref="E20">_xll.SNL.Clients.Office.Excel.Functions.SPG($A20, "IQ_CURRENT_RATIO", E$3)</f>
        <v>0.65500000000000003</v>
      </c>
      <c r="F20" s="9" cm="1">
        <f t="array" ref="F20">_xll.SNL.Clients.Office.Excel.Functions.SPG($A20, "IQ_CURRENT_RATIO", F$3)</f>
        <v>0.55800000000000005</v>
      </c>
      <c r="G20" s="9" cm="1">
        <f t="array" ref="G20">_xll.SNL.Clients.Office.Excel.Functions.SPG($A20, "IQ_CURRENT_RATIO", G$3)</f>
        <v>0.55200000000000005</v>
      </c>
      <c r="H20" s="9" cm="1">
        <f t="array" ref="H20">_xll.SNL.Clients.Office.Excel.Functions.SPG($A20, "IQ_CURRENT_RATIO", H$3)</f>
        <v>0.70899999999999996</v>
      </c>
      <c r="I20" s="9" cm="1">
        <f t="array" ref="I20">_xll.SNL.Clients.Office.Excel.Functions.SPG($A20, "IQ_CURRENT_RATIO", I$3)</f>
        <v>0.60099999999999998</v>
      </c>
      <c r="J20" s="9" cm="1">
        <f t="array" ref="J20">_xll.SNL.Clients.Office.Excel.Functions.SPG($A20, "IQ_CURRENT_RATIO", J$3)</f>
        <v>0.625</v>
      </c>
    </row>
    <row r="21" spans="1:10" x14ac:dyDescent="0.3">
      <c r="A21" s="11" t="s">
        <v>23</v>
      </c>
      <c r="B21" s="9" cm="1">
        <f t="array" ref="B21">_xll.SNL.Clients.Office.Excel.Functions.SPG($A21, "IQ_CURRENT_RATIO", B$3)</f>
        <v>1.768</v>
      </c>
      <c r="C21" s="9" cm="1">
        <f t="array" ref="C21">_xll.SNL.Clients.Office.Excel.Functions.SPG($A21, "IQ_CURRENT_RATIO", C$3)</f>
        <v>1.837</v>
      </c>
      <c r="D21" s="9" cm="1">
        <f t="array" ref="D21">_xll.SNL.Clients.Office.Excel.Functions.SPG($A21, "IQ_CURRENT_RATIO", D$3)</f>
        <v>1.95</v>
      </c>
      <c r="E21" s="9" cm="1">
        <f t="array" ref="E21">_xll.SNL.Clients.Office.Excel.Functions.SPG($A21, "IQ_CURRENT_RATIO", E$3)</f>
        <v>2.0790000000000002</v>
      </c>
      <c r="F21" s="9" cm="1">
        <f t="array" ref="F21">_xll.SNL.Clients.Office.Excel.Functions.SPG($A21, "IQ_CURRENT_RATIO", F$3)</f>
        <v>2.149</v>
      </c>
      <c r="G21" s="9" cm="1">
        <f t="array" ref="G21">_xll.SNL.Clients.Office.Excel.Functions.SPG($A21, "IQ_CURRENT_RATIO", G$3)</f>
        <v>2.097</v>
      </c>
      <c r="H21" s="9" cm="1">
        <f t="array" ref="H21">_xll.SNL.Clients.Office.Excel.Functions.SPG($A21, "IQ_CURRENT_RATIO", H$3)</f>
        <v>2.0430000000000001</v>
      </c>
      <c r="I21" s="9" cm="1">
        <f t="array" ref="I21">_xll.SNL.Clients.Office.Excel.Functions.SPG($A21, "IQ_CURRENT_RATIO", I$3)</f>
        <v>2.1720000000000002</v>
      </c>
      <c r="J21" s="9" cm="1">
        <f t="array" ref="J21">_xll.SNL.Clients.Office.Excel.Functions.SPG($A21, "IQ_CURRENT_RATIO", J$3)</f>
        <v>2.3530000000000002</v>
      </c>
    </row>
    <row r="22" spans="1:10" x14ac:dyDescent="0.3">
      <c r="A22" s="11" t="s">
        <v>24</v>
      </c>
      <c r="B22" s="9" cm="1">
        <f t="array" ref="B22">_xll.SNL.Clients.Office.Excel.Functions.SPG($A22, "IQ_CURRENT_RATIO", B$3)</f>
        <v>1.768</v>
      </c>
      <c r="C22" s="9" cm="1">
        <f t="array" ref="C22">_xll.SNL.Clients.Office.Excel.Functions.SPG($A22, "IQ_CURRENT_RATIO", C$3)</f>
        <v>1.837</v>
      </c>
      <c r="D22" s="9" cm="1">
        <f t="array" ref="D22">_xll.SNL.Clients.Office.Excel.Functions.SPG($A22, "IQ_CURRENT_RATIO", D$3)</f>
        <v>1.95</v>
      </c>
      <c r="E22" s="9" cm="1">
        <f t="array" ref="E22">_xll.SNL.Clients.Office.Excel.Functions.SPG($A22, "IQ_CURRENT_RATIO", E$3)</f>
        <v>2.0790000000000002</v>
      </c>
      <c r="F22" s="9" cm="1">
        <f t="array" ref="F22">_xll.SNL.Clients.Office.Excel.Functions.SPG($A22, "IQ_CURRENT_RATIO", F$3)</f>
        <v>2.149</v>
      </c>
      <c r="G22" s="9" cm="1">
        <f t="array" ref="G22">_xll.SNL.Clients.Office.Excel.Functions.SPG($A22, "IQ_CURRENT_RATIO", G$3)</f>
        <v>2.097</v>
      </c>
      <c r="H22" s="9" cm="1">
        <f t="array" ref="H22">_xll.SNL.Clients.Office.Excel.Functions.SPG($A22, "IQ_CURRENT_RATIO", H$3)</f>
        <v>2.0430000000000001</v>
      </c>
      <c r="I22" s="9" cm="1">
        <f t="array" ref="I22">_xll.SNL.Clients.Office.Excel.Functions.SPG($A22, "IQ_CURRENT_RATIO", I$3)</f>
        <v>2.1720000000000002</v>
      </c>
      <c r="J22" s="9" cm="1">
        <f t="array" ref="J22">_xll.SNL.Clients.Office.Excel.Functions.SPG($A22, "IQ_CURRENT_RATIO", J$3)</f>
        <v>2.3530000000000002</v>
      </c>
    </row>
    <row r="23" spans="1:10" x14ac:dyDescent="0.3">
      <c r="A23" s="11" t="s">
        <v>25</v>
      </c>
      <c r="B23" s="9" cm="1">
        <f t="array" ref="B23">_xll.SNL.Clients.Office.Excel.Functions.SPG($A23, "IQ_CURRENT_RATIO", B$3)</f>
        <v>0.57099999999999995</v>
      </c>
      <c r="C23" s="9" cm="1">
        <f t="array" ref="C23">_xll.SNL.Clients.Office.Excel.Functions.SPG($A23, "IQ_CURRENT_RATIO", C$3)</f>
        <v>0.51400000000000001</v>
      </c>
      <c r="D23" s="9" cm="1">
        <f t="array" ref="D23">_xll.SNL.Clients.Office.Excel.Functions.SPG($A23, "IQ_CURRENT_RATIO", D$3)</f>
        <v>0.438</v>
      </c>
      <c r="E23" s="9" cm="1">
        <f t="array" ref="E23">_xll.SNL.Clients.Office.Excel.Functions.SPG($A23, "IQ_CURRENT_RATIO", E$3)</f>
        <v>0.45500000000000002</v>
      </c>
      <c r="F23" s="9" cm="1">
        <f t="array" ref="F23">_xll.SNL.Clients.Office.Excel.Functions.SPG($A23, "IQ_CURRENT_RATIO", F$3)</f>
        <v>0.47499999999999998</v>
      </c>
      <c r="G23" s="9" cm="1">
        <f t="array" ref="G23">_xll.SNL.Clients.Office.Excel.Functions.SPG($A23, "IQ_CURRENT_RATIO", G$3)</f>
        <v>0.49299999999999999</v>
      </c>
      <c r="H23" s="9" cm="1">
        <f t="array" ref="H23">_xll.SNL.Clients.Office.Excel.Functions.SPG($A23, "IQ_CURRENT_RATIO", H$3)</f>
        <v>0.32700000000000001</v>
      </c>
      <c r="I23" s="9" cm="1">
        <f t="array" ref="I23">_xll.SNL.Clients.Office.Excel.Functions.SPG($A23, "IQ_CURRENT_RATIO", I$3)</f>
        <v>0.372</v>
      </c>
      <c r="J23" s="9" cm="1">
        <f t="array" ref="J23">_xll.SNL.Clients.Office.Excel.Functions.SPG($A23, "IQ_CURRENT_RATIO", J$3)</f>
        <v>0.78200000000000003</v>
      </c>
    </row>
    <row r="24" spans="1:10" x14ac:dyDescent="0.3">
      <c r="A24" s="11" t="s">
        <v>26</v>
      </c>
      <c r="B24" s="9" cm="1">
        <f t="array" ref="B24">_xll.SNL.Clients.Office.Excel.Functions.SPG($A24, "IQ_CURRENT_RATIO", B$3)</f>
        <v>1.048</v>
      </c>
      <c r="C24" s="9" cm="1">
        <f t="array" ref="C24">_xll.SNL.Clients.Office.Excel.Functions.SPG($A24, "IQ_CURRENT_RATIO", C$3)</f>
        <v>1.0640000000000001</v>
      </c>
      <c r="D24" s="9" cm="1">
        <f t="array" ref="D24">_xll.SNL.Clients.Office.Excel.Functions.SPG($A24, "IQ_CURRENT_RATIO", D$3)</f>
        <v>1.089</v>
      </c>
      <c r="E24" s="9" cm="1">
        <f t="array" ref="E24">_xll.SNL.Clients.Office.Excel.Functions.SPG($A24, "IQ_CURRENT_RATIO", E$3)</f>
        <v>1.0960000000000001</v>
      </c>
      <c r="F24" s="9" cm="1">
        <f t="array" ref="F24">_xll.SNL.Clients.Office.Excel.Functions.SPG($A24, "IQ_CURRENT_RATIO", F$3)</f>
        <v>1.0720000000000001</v>
      </c>
      <c r="G24" s="9" cm="1">
        <f t="array" ref="G24">_xll.SNL.Clients.Office.Excel.Functions.SPG($A24, "IQ_CURRENT_RATIO", G$3)</f>
        <v>1.0449999999999999</v>
      </c>
      <c r="H24" s="9" cm="1">
        <f t="array" ref="H24">_xll.SNL.Clients.Office.Excel.Functions.SPG($A24, "IQ_CURRENT_RATIO", H$3)</f>
        <v>0.98499999999999999</v>
      </c>
      <c r="I24" s="9" cm="1">
        <f t="array" ref="I24">_xll.SNL.Clients.Office.Excel.Functions.SPG($A24, "IQ_CURRENT_RATIO", I$3)</f>
        <v>0.94799999999999995</v>
      </c>
      <c r="J24" s="9" cm="1">
        <f t="array" ref="J24">_xll.SNL.Clients.Office.Excel.Functions.SPG($A24, "IQ_CURRENT_RATIO", J$3)</f>
        <v>0.92300000000000004</v>
      </c>
    </row>
    <row r="25" spans="1:10" x14ac:dyDescent="0.3">
      <c r="A25" s="11" t="s">
        <v>27</v>
      </c>
      <c r="B25" s="9" cm="1">
        <f t="array" ref="B25">_xll.SNL.Clients.Office.Excel.Functions.SPG($A25, "IQ_CURRENT_RATIO", B$3)</f>
        <v>1.7010000000000001</v>
      </c>
      <c r="C25" s="9" cm="1">
        <f t="array" ref="C25">_xll.SNL.Clients.Office.Excel.Functions.SPG($A25, "IQ_CURRENT_RATIO", C$3)</f>
        <v>1.2589999999999999</v>
      </c>
      <c r="D25" s="9" cm="1">
        <f t="array" ref="D25">_xll.SNL.Clients.Office.Excel.Functions.SPG($A25, "IQ_CURRENT_RATIO", D$3)</f>
        <v>1.288</v>
      </c>
      <c r="E25" s="9" cm="1">
        <f t="array" ref="E25">_xll.SNL.Clients.Office.Excel.Functions.SPG($A25, "IQ_CURRENT_RATIO", E$3)</f>
        <v>1.165</v>
      </c>
      <c r="F25" s="9" cm="1">
        <f t="array" ref="F25">_xll.SNL.Clients.Office.Excel.Functions.SPG($A25, "IQ_CURRENT_RATIO", F$3)</f>
        <v>1.2849999999999999</v>
      </c>
      <c r="G25" s="9" cm="1">
        <f t="array" ref="G25">_xll.SNL.Clients.Office.Excel.Functions.SPG($A25, "IQ_CURRENT_RATIO", G$3)</f>
        <v>1.2490000000000001</v>
      </c>
      <c r="H25" s="9" cm="1">
        <f t="array" ref="H25">_xll.SNL.Clients.Office.Excel.Functions.SPG($A25, "IQ_CURRENT_RATIO", H$3)</f>
        <v>1.27</v>
      </c>
      <c r="I25" s="9" cm="1">
        <f t="array" ref="I25">_xll.SNL.Clients.Office.Excel.Functions.SPG($A25, "IQ_CURRENT_RATIO", I$3)</f>
        <v>1.1859999999999999</v>
      </c>
      <c r="J25" s="9" cm="1">
        <f t="array" ref="J25">_xll.SNL.Clients.Office.Excel.Functions.SPG($A25, "IQ_CURRENT_RATIO", J$3)</f>
        <v>1.268</v>
      </c>
    </row>
    <row r="26" spans="1:10" x14ac:dyDescent="0.3">
      <c r="A26" s="11" t="s">
        <v>28</v>
      </c>
      <c r="B26" s="9" cm="1">
        <f t="array" ref="B26">_xll.SNL.Clients.Office.Excel.Functions.SPG($A26, "IQ_CURRENT_RATIO", B$3)</f>
        <v>0.85699999999999998</v>
      </c>
      <c r="C26" s="9" cm="1">
        <f t="array" ref="C26">_xll.SNL.Clients.Office.Excel.Functions.SPG($A26, "IQ_CURRENT_RATIO", C$3)</f>
        <v>0.66300000000000003</v>
      </c>
      <c r="D26" s="9" cm="1">
        <f t="array" ref="D26">_xll.SNL.Clients.Office.Excel.Functions.SPG($A26, "IQ_CURRENT_RATIO", D$3)</f>
        <v>0.63300000000000001</v>
      </c>
      <c r="E26" s="9" cm="1">
        <f t="array" ref="E26">_xll.SNL.Clients.Office.Excel.Functions.SPG($A26, "IQ_CURRENT_RATIO", E$3)</f>
        <v>0.67300000000000004</v>
      </c>
      <c r="F26" s="9" cm="1">
        <f t="array" ref="F26">_xll.SNL.Clients.Office.Excel.Functions.SPG($A26, "IQ_CURRENT_RATIO", F$3)</f>
        <v>0.59499999999999997</v>
      </c>
      <c r="G26" s="9" cm="1">
        <f t="array" ref="G26">_xll.SNL.Clients.Office.Excel.Functions.SPG($A26, "IQ_CURRENT_RATIO", G$3)</f>
        <v>0.65200000000000002</v>
      </c>
      <c r="H26" s="9" cm="1">
        <f t="array" ref="H26">_xll.SNL.Clients.Office.Excel.Functions.SPG($A26, "IQ_CURRENT_RATIO", H$3)</f>
        <v>0.51900000000000002</v>
      </c>
      <c r="I26" s="9" cm="1">
        <f t="array" ref="I26">_xll.SNL.Clients.Office.Excel.Functions.SPG($A26, "IQ_CURRENT_RATIO", I$3)</f>
        <v>0.623</v>
      </c>
      <c r="J26" s="9" cm="1">
        <f t="array" ref="J26">_xll.SNL.Clients.Office.Excel.Functions.SPG($A26, "IQ_CURRENT_RATIO", J$3)</f>
        <v>0.748</v>
      </c>
    </row>
    <row r="27" spans="1:10" x14ac:dyDescent="0.3">
      <c r="A27" s="11" t="s">
        <v>29</v>
      </c>
      <c r="B27" s="9" cm="1">
        <f t="array" ref="B27">_xll.SNL.Clients.Office.Excel.Functions.SPG($A27, "IQ_CURRENT_RATIO", B$3)</f>
        <v>0.41699999999999998</v>
      </c>
      <c r="C27" s="9" cm="1">
        <f t="array" ref="C27">_xll.SNL.Clients.Office.Excel.Functions.SPG($A27, "IQ_CURRENT_RATIO", C$3)</f>
        <v>0.44500000000000001</v>
      </c>
      <c r="D27" s="9" cm="1">
        <f t="array" ref="D27">_xll.SNL.Clients.Office.Excel.Functions.SPG($A27, "IQ_CURRENT_RATIO", D$3)</f>
        <v>0.56499999999999995</v>
      </c>
      <c r="E27" s="9" cm="1">
        <f t="array" ref="E27">_xll.SNL.Clients.Office.Excel.Functions.SPG($A27, "IQ_CURRENT_RATIO", E$3)</f>
        <v>0.65500000000000003</v>
      </c>
      <c r="F27" s="9" cm="1">
        <f t="array" ref="F27">_xll.SNL.Clients.Office.Excel.Functions.SPG($A27, "IQ_CURRENT_RATIO", F$3)</f>
        <v>0.53600000000000003</v>
      </c>
      <c r="G27" s="9" cm="1">
        <f t="array" ref="G27">_xll.SNL.Clients.Office.Excel.Functions.SPG($A27, "IQ_CURRENT_RATIO", G$3)</f>
        <v>0.52500000000000002</v>
      </c>
      <c r="H27" s="9" cm="1">
        <f t="array" ref="H27">_xll.SNL.Clients.Office.Excel.Functions.SPG($A27, "IQ_CURRENT_RATIO", H$3)</f>
        <v>0.59699999999999998</v>
      </c>
      <c r="I27" s="9" cm="1">
        <f t="array" ref="I27">_xll.SNL.Clients.Office.Excel.Functions.SPG($A27, "IQ_CURRENT_RATIO", I$3)</f>
        <v>0.60599999999999998</v>
      </c>
      <c r="J27" s="9" cm="1">
        <f t="array" ref="J27">_xll.SNL.Clients.Office.Excel.Functions.SPG($A27, "IQ_CURRENT_RATIO", J$3)</f>
        <v>0.61799999999999999</v>
      </c>
    </row>
    <row r="28" spans="1:10" x14ac:dyDescent="0.3">
      <c r="A28" s="11" t="s">
        <v>30</v>
      </c>
      <c r="B28" s="9" cm="1">
        <f t="array" ref="B28">_xll.SNL.Clients.Office.Excel.Functions.SPG($A28, "IQ_CURRENT_RATIO", B$3)</f>
        <v>1.5740000000000001</v>
      </c>
      <c r="C28" s="9" cm="1">
        <f t="array" ref="C28">_xll.SNL.Clients.Office.Excel.Functions.SPG($A28, "IQ_CURRENT_RATIO", C$3)</f>
        <v>1.351</v>
      </c>
      <c r="D28" s="9" cm="1">
        <f t="array" ref="D28">_xll.SNL.Clients.Office.Excel.Functions.SPG($A28, "IQ_CURRENT_RATIO", D$3)</f>
        <v>1.6220000000000001</v>
      </c>
      <c r="E28" s="9" cm="1">
        <f t="array" ref="E28">_xll.SNL.Clients.Office.Excel.Functions.SPG($A28, "IQ_CURRENT_RATIO", E$3)</f>
        <v>1.657</v>
      </c>
      <c r="F28" s="9" cm="1">
        <f t="array" ref="F28">_xll.SNL.Clients.Office.Excel.Functions.SPG($A28, "IQ_CURRENT_RATIO", F$3)</f>
        <v>1.621</v>
      </c>
      <c r="G28" s="9" cm="1">
        <f t="array" ref="G28">_xll.SNL.Clients.Office.Excel.Functions.SPG($A28, "IQ_CURRENT_RATIO", G$3)</f>
        <v>1.4419999999999999</v>
      </c>
      <c r="H28" s="9" cm="1">
        <f t="array" ref="H28">_xll.SNL.Clients.Office.Excel.Functions.SPG($A28, "IQ_CURRENT_RATIO", H$3)</f>
        <v>1.6319999999999999</v>
      </c>
      <c r="I28" s="9" cm="1">
        <f t="array" ref="I28">_xll.SNL.Clients.Office.Excel.Functions.SPG($A28, "IQ_CURRENT_RATIO", I$3)</f>
        <v>1.6080000000000001</v>
      </c>
      <c r="J28" s="9" cm="1">
        <f t="array" ref="J28">_xll.SNL.Clients.Office.Excel.Functions.SPG($A28, "IQ_CURRENT_RATIO", J$3)</f>
        <v>1.5680000000000001</v>
      </c>
    </row>
    <row r="29" spans="1:10" x14ac:dyDescent="0.3">
      <c r="A29" s="11" t="s">
        <v>31</v>
      </c>
      <c r="B29" s="9" cm="1">
        <f t="array" ref="B29">_xll.SNL.Clients.Office.Excel.Functions.SPG($A29, "IQ_CURRENT_RATIO", B$3)</f>
        <v>0.63600000000000001</v>
      </c>
      <c r="C29" s="9" cm="1">
        <f t="array" ref="C29">_xll.SNL.Clients.Office.Excel.Functions.SPG($A29, "IQ_CURRENT_RATIO", C$3)</f>
        <v>0.66200000000000003</v>
      </c>
      <c r="D29" s="9" cm="1">
        <f t="array" ref="D29">_xll.SNL.Clients.Office.Excel.Functions.SPG($A29, "IQ_CURRENT_RATIO", D$3)</f>
        <v>0.64400000000000002</v>
      </c>
      <c r="E29" s="9" cm="1">
        <f t="array" ref="E29">_xll.SNL.Clients.Office.Excel.Functions.SPG($A29, "IQ_CURRENT_RATIO", E$3)</f>
        <v>0.68</v>
      </c>
      <c r="F29" s="9" cm="1">
        <f t="array" ref="F29">_xll.SNL.Clients.Office.Excel.Functions.SPG($A29, "IQ_CURRENT_RATIO", F$3)</f>
        <v>0.81200000000000006</v>
      </c>
      <c r="G29" s="9" cm="1">
        <f t="array" ref="G29">_xll.SNL.Clients.Office.Excel.Functions.SPG($A29, "IQ_CURRENT_RATIO", G$3)</f>
        <v>0.95</v>
      </c>
      <c r="H29" s="9" cm="1">
        <f t="array" ref="H29">_xll.SNL.Clients.Office.Excel.Functions.SPG($A29, "IQ_CURRENT_RATIO", H$3)</f>
        <v>0.84499999999999997</v>
      </c>
      <c r="I29" s="9" cm="1">
        <f t="array" ref="I29">_xll.SNL.Clients.Office.Excel.Functions.SPG($A29, "IQ_CURRENT_RATIO", I$3)</f>
        <v>0.83</v>
      </c>
      <c r="J29" s="9" cm="1">
        <f t="array" ref="J29">_xll.SNL.Clients.Office.Excel.Functions.SPG($A29, "IQ_CURRENT_RATIO", J$3)</f>
        <v>0.79800000000000004</v>
      </c>
    </row>
    <row r="30" spans="1:10" x14ac:dyDescent="0.3">
      <c r="A30" s="11" t="s">
        <v>32</v>
      </c>
      <c r="B30" s="9" cm="1">
        <f t="array" ref="B30">_xll.SNL.Clients.Office.Excel.Functions.SPG($A30, "IQ_CURRENT_RATIO", B$3)</f>
        <v>0.55500000000000005</v>
      </c>
      <c r="C30" s="9" cm="1">
        <f t="array" ref="C30">_xll.SNL.Clients.Office.Excel.Functions.SPG($A30, "IQ_CURRENT_RATIO", C$3)</f>
        <v>0.44900000000000001</v>
      </c>
      <c r="D30" s="9" cm="1">
        <f t="array" ref="D30">_xll.SNL.Clients.Office.Excel.Functions.SPG($A30, "IQ_CURRENT_RATIO", D$3)</f>
        <v>0.48099999999999998</v>
      </c>
      <c r="E30" s="9" cm="1">
        <f t="array" ref="E30">_xll.SNL.Clients.Office.Excel.Functions.SPG($A30, "IQ_CURRENT_RATIO", E$3)</f>
        <v>0.59699999999999998</v>
      </c>
      <c r="F30" s="9" cm="1">
        <f t="array" ref="F30">_xll.SNL.Clients.Office.Excel.Functions.SPG($A30, "IQ_CURRENT_RATIO", F$3)</f>
        <v>0.60099999999999998</v>
      </c>
      <c r="G30" s="9" cm="1">
        <f t="array" ref="G30">_xll.SNL.Clients.Office.Excel.Functions.SPG($A30, "IQ_CURRENT_RATIO", G$3)</f>
        <v>0.51200000000000001</v>
      </c>
      <c r="H30" s="9" cm="1">
        <f t="array" ref="H30">_xll.SNL.Clients.Office.Excel.Functions.SPG($A30, "IQ_CURRENT_RATIO", H$3)</f>
        <v>0.56000000000000005</v>
      </c>
      <c r="I30" s="9" cm="1">
        <f t="array" ref="I30">_xll.SNL.Clients.Office.Excel.Functions.SPG($A30, "IQ_CURRENT_RATIO", I$3)</f>
        <v>0.53200000000000003</v>
      </c>
      <c r="J30" s="9" cm="1">
        <f t="array" ref="J30">_xll.SNL.Clients.Office.Excel.Functions.SPG($A30, "IQ_CURRENT_RATIO", J$3)</f>
        <v>0.45800000000000002</v>
      </c>
    </row>
    <row r="31" spans="1:10" x14ac:dyDescent="0.3">
      <c r="A31" s="11" t="s">
        <v>33</v>
      </c>
      <c r="B31" s="9" cm="1">
        <f t="array" ref="B31">_xll.SNL.Clients.Office.Excel.Functions.SPG($A31, "IQ_CURRENT_RATIO", B$3)</f>
        <v>0.48799999999999999</v>
      </c>
      <c r="C31" s="9" cm="1">
        <f t="array" ref="C31">_xll.SNL.Clients.Office.Excel.Functions.SPG($A31, "IQ_CURRENT_RATIO", C$3)</f>
        <v>0.38600000000000001</v>
      </c>
      <c r="D31" s="9" cm="1">
        <f t="array" ref="D31">_xll.SNL.Clients.Office.Excel.Functions.SPG($A31, "IQ_CURRENT_RATIO", D$3)</f>
        <v>0.57999999999999996</v>
      </c>
      <c r="E31" s="9" cm="1">
        <f t="array" ref="E31">_xll.SNL.Clients.Office.Excel.Functions.SPG($A31, "IQ_CURRENT_RATIO", E$3)</f>
        <v>0.63800000000000001</v>
      </c>
      <c r="F31" s="9" cm="1">
        <f t="array" ref="F31">_xll.SNL.Clients.Office.Excel.Functions.SPG($A31, "IQ_CURRENT_RATIO", F$3)</f>
        <v>0.85499999999999998</v>
      </c>
      <c r="G31" s="9" cm="1">
        <f t="array" ref="G31">_xll.SNL.Clients.Office.Excel.Functions.SPG($A31, "IQ_CURRENT_RATIO", G$3)</f>
        <v>0.64600000000000002</v>
      </c>
      <c r="H31" s="9" cm="1">
        <f t="array" ref="H31">_xll.SNL.Clients.Office.Excel.Functions.SPG($A31, "IQ_CURRENT_RATIO", H$3)</f>
        <v>1.0349999999999999</v>
      </c>
      <c r="I31" s="9" cm="1">
        <f t="array" ref="I31">_xll.SNL.Clients.Office.Excel.Functions.SPG($A31, "IQ_CURRENT_RATIO", I$3)</f>
        <v>1.1279999999999999</v>
      </c>
      <c r="J31" s="9" cm="1">
        <f t="array" ref="J31">_xll.SNL.Clients.Office.Excel.Functions.SPG($A31, "IQ_CURRENT_RATIO", J$3)</f>
        <v>0.70699999999999996</v>
      </c>
    </row>
    <row r="32" spans="1:10" x14ac:dyDescent="0.3">
      <c r="A32" s="11" t="s">
        <v>34</v>
      </c>
      <c r="B32" s="9" cm="1">
        <f t="array" ref="B32">_xll.SNL.Clients.Office.Excel.Functions.SPG($A32, "IQ_CURRENT_RATIO", B$3)</f>
        <v>2.91</v>
      </c>
      <c r="C32" s="9" cm="1">
        <f t="array" ref="C32">_xll.SNL.Clients.Office.Excel.Functions.SPG($A32, "IQ_CURRENT_RATIO", C$3)</f>
        <v>2.601</v>
      </c>
      <c r="D32" s="9" cm="1">
        <f t="array" ref="D32">_xll.SNL.Clients.Office.Excel.Functions.SPG($A32, "IQ_CURRENT_RATIO", D$3)</f>
        <v>2.972</v>
      </c>
      <c r="E32" s="9" cm="1">
        <f t="array" ref="E32">_xll.SNL.Clients.Office.Excel.Functions.SPG($A32, "IQ_CURRENT_RATIO", E$3)</f>
        <v>2.996</v>
      </c>
      <c r="F32" s="9" cm="1">
        <f t="array" ref="F32">_xll.SNL.Clients.Office.Excel.Functions.SPG($A32, "IQ_CURRENT_RATIO", F$3)</f>
        <v>3.1080000000000001</v>
      </c>
      <c r="G32" s="9" cm="1">
        <f t="array" ref="G32">_xll.SNL.Clients.Office.Excel.Functions.SPG($A32, "IQ_CURRENT_RATIO", G$3)</f>
        <v>3.1579999999999999</v>
      </c>
      <c r="H32" s="9" cm="1">
        <f t="array" ref="H32">_xll.SNL.Clients.Office.Excel.Functions.SPG($A32, "IQ_CURRENT_RATIO", H$3)</f>
        <v>4.0720000000000001</v>
      </c>
      <c r="I32" s="9" cm="1">
        <f t="array" ref="I32">_xll.SNL.Clients.Office.Excel.Functions.SPG($A32, "IQ_CURRENT_RATIO", I$3)</f>
        <v>3.9260000000000002</v>
      </c>
      <c r="J32" s="9" cm="1">
        <f t="array" ref="J32">_xll.SNL.Clients.Office.Excel.Functions.SPG($A32, "IQ_CURRENT_RATIO", J$3)</f>
        <v>4.7039999999999997</v>
      </c>
    </row>
    <row r="33" spans="1:10" x14ac:dyDescent="0.3">
      <c r="A33" s="11" t="s">
        <v>35</v>
      </c>
      <c r="B33" s="9" cm="1">
        <f t="array" ref="B33">_xll.SNL.Clients.Office.Excel.Functions.SPG($A33, "IQ_CURRENT_RATIO", B$3)</f>
        <v>1.407</v>
      </c>
      <c r="C33" s="9" cm="1">
        <f t="array" ref="C33">_xll.SNL.Clients.Office.Excel.Functions.SPG($A33, "IQ_CURRENT_RATIO", C$3)</f>
        <v>1.24</v>
      </c>
      <c r="D33" s="9" cm="1">
        <f t="array" ref="D33">_xll.SNL.Clients.Office.Excel.Functions.SPG($A33, "IQ_CURRENT_RATIO", D$3)</f>
        <v>1.39</v>
      </c>
      <c r="E33" s="9" cm="1">
        <f t="array" ref="E33">_xll.SNL.Clients.Office.Excel.Functions.SPG($A33, "IQ_CURRENT_RATIO", E$3)</f>
        <v>1.256</v>
      </c>
      <c r="F33" s="9" cm="1">
        <f t="array" ref="F33">_xll.SNL.Clients.Office.Excel.Functions.SPG($A33, "IQ_CURRENT_RATIO", F$3)</f>
        <v>1.109</v>
      </c>
      <c r="G33" s="9" cm="1">
        <f t="array" ref="G33">_xll.SNL.Clients.Office.Excel.Functions.SPG($A33, "IQ_CURRENT_RATIO", G$3)</f>
        <v>0.98</v>
      </c>
      <c r="H33" s="9" cm="1">
        <f t="array" ref="H33">_xll.SNL.Clients.Office.Excel.Functions.SPG($A33, "IQ_CURRENT_RATIO", H$3)</f>
        <v>1.863</v>
      </c>
      <c r="I33" s="9" cm="1">
        <f t="array" ref="I33">_xll.SNL.Clients.Office.Excel.Functions.SPG($A33, "IQ_CURRENT_RATIO", I$3)</f>
        <v>2.1619999999999999</v>
      </c>
      <c r="J33" s="9" cm="1">
        <f t="array" ref="J33">_xll.SNL.Clients.Office.Excel.Functions.SPG($A33, "IQ_CURRENT_RATIO", J$3)</f>
        <v>1.835</v>
      </c>
    </row>
    <row r="34" spans="1:10" x14ac:dyDescent="0.3">
      <c r="A34" s="11" t="s">
        <v>36</v>
      </c>
      <c r="B34" s="9" cm="1">
        <f t="array" ref="B34">_xll.SNL.Clients.Office.Excel.Functions.SPG($A34, "IQ_CURRENT_RATIO", B$3)</f>
        <v>1.17</v>
      </c>
      <c r="C34" s="9" cm="1">
        <f t="array" ref="C34">_xll.SNL.Clients.Office.Excel.Functions.SPG($A34, "IQ_CURRENT_RATIO", C$3)</f>
        <v>1.2569999999999999</v>
      </c>
      <c r="D34" s="9" cm="1">
        <f t="array" ref="D34">_xll.SNL.Clients.Office.Excel.Functions.SPG($A34, "IQ_CURRENT_RATIO", D$3)</f>
        <v>1.3180000000000001</v>
      </c>
      <c r="E34" s="9" cm="1">
        <f t="array" ref="E34">_xll.SNL.Clients.Office.Excel.Functions.SPG($A34, "IQ_CURRENT_RATIO", E$3)</f>
        <v>1.264</v>
      </c>
      <c r="F34" s="9" cm="1">
        <f t="array" ref="F34">_xll.SNL.Clients.Office.Excel.Functions.SPG($A34, "IQ_CURRENT_RATIO", F$3)</f>
        <v>1.4219999999999999</v>
      </c>
      <c r="G34" s="9" cm="1">
        <f t="array" ref="G34">_xll.SNL.Clients.Office.Excel.Functions.SPG($A34, "IQ_CURRENT_RATIO", G$3)</f>
        <v>1.649</v>
      </c>
      <c r="H34" s="9" cm="1">
        <f t="array" ref="H34">_xll.SNL.Clients.Office.Excel.Functions.SPG($A34, "IQ_CURRENT_RATIO", H$3)</f>
        <v>2.859</v>
      </c>
      <c r="I34" s="9" cm="1">
        <f t="array" ref="I34">_xll.SNL.Clients.Office.Excel.Functions.SPG($A34, "IQ_CURRENT_RATIO", I$3)</f>
        <v>2.7709999999999999</v>
      </c>
      <c r="J34" s="9" cm="1">
        <f t="array" ref="J34">_xll.SNL.Clients.Office.Excel.Functions.SPG($A34, "IQ_CURRENT_RATIO", J$3)</f>
        <v>3.145</v>
      </c>
    </row>
    <row r="35" spans="1:10" x14ac:dyDescent="0.3">
      <c r="A35" s="11" t="s">
        <v>37</v>
      </c>
      <c r="B35" s="9" cm="1">
        <f t="array" ref="B35">_xll.SNL.Clients.Office.Excel.Functions.SPG($A35, "IQ_CURRENT_RATIO", B$3)</f>
        <v>1.9890000000000001</v>
      </c>
      <c r="C35" s="9" cm="1">
        <f t="array" ref="C35">_xll.SNL.Clients.Office.Excel.Functions.SPG($A35, "IQ_CURRENT_RATIO", C$3)</f>
        <v>2.3719999999999999</v>
      </c>
      <c r="D35" s="9" cm="1">
        <f t="array" ref="D35">_xll.SNL.Clients.Office.Excel.Functions.SPG($A35, "IQ_CURRENT_RATIO", D$3)</f>
        <v>1.992</v>
      </c>
      <c r="E35" s="9" cm="1">
        <f t="array" ref="E35">_xll.SNL.Clients.Office.Excel.Functions.SPG($A35, "IQ_CURRENT_RATIO", E$3)</f>
        <v>2.0169999999999999</v>
      </c>
      <c r="F35" s="9" cm="1">
        <f t="array" ref="F35">_xll.SNL.Clients.Office.Excel.Functions.SPG($A35, "IQ_CURRENT_RATIO", F$3)</f>
        <v>2.0569999999999999</v>
      </c>
      <c r="G35" s="9" cm="1">
        <f t="array" ref="G35">_xll.SNL.Clients.Office.Excel.Functions.SPG($A35, "IQ_CURRENT_RATIO", G$3)</f>
        <v>2.1680000000000001</v>
      </c>
      <c r="H35" s="9" cm="1">
        <f t="array" ref="H35">_xll.SNL.Clients.Office.Excel.Functions.SPG($A35, "IQ_CURRENT_RATIO", H$3)</f>
        <v>2.3290000000000002</v>
      </c>
      <c r="I35" s="9" cm="1">
        <f t="array" ref="I35">_xll.SNL.Clients.Office.Excel.Functions.SPG($A35, "IQ_CURRENT_RATIO", I$3)</f>
        <v>2.3330000000000002</v>
      </c>
      <c r="J35" s="9" cm="1">
        <f t="array" ref="J35">_xll.SNL.Clients.Office.Excel.Functions.SPG($A35, "IQ_CURRENT_RATIO", J$3)</f>
        <v>2.6349999999999998</v>
      </c>
    </row>
    <row r="36" spans="1:10" x14ac:dyDescent="0.3">
      <c r="A36" s="11" t="s">
        <v>38</v>
      </c>
      <c r="B36" s="9" t="str" cm="1">
        <f t="array" ref="B36">_xll.SNL.Clients.Office.Excel.Functions.SPG($A36, "IQ_CURRENT_RATIO", B$3)</f>
        <v>NA</v>
      </c>
      <c r="C36" s="9" cm="1">
        <f t="array" ref="C36">_xll.SNL.Clients.Office.Excel.Functions.SPG($A36, "IQ_CURRENT_RATIO", C$3)</f>
        <v>1.93</v>
      </c>
      <c r="D36" s="9" cm="1">
        <f t="array" ref="D36">_xll.SNL.Clients.Office.Excel.Functions.SPG($A36, "IQ_CURRENT_RATIO", D$3)</f>
        <v>1.835</v>
      </c>
      <c r="E36" s="9" cm="1">
        <f t="array" ref="E36">_xll.SNL.Clients.Office.Excel.Functions.SPG($A36, "IQ_CURRENT_RATIO", E$3)</f>
        <v>1.6870000000000001</v>
      </c>
      <c r="F36" s="9" cm="1">
        <f t="array" ref="F36">_xll.SNL.Clients.Office.Excel.Functions.SPG($A36, "IQ_CURRENT_RATIO", F$3)</f>
        <v>1.575</v>
      </c>
      <c r="G36" s="9" cm="1">
        <f t="array" ref="G36">_xll.SNL.Clients.Office.Excel.Functions.SPG($A36, "IQ_CURRENT_RATIO", G$3)</f>
        <v>1.5109999999999999</v>
      </c>
      <c r="H36" s="9" cm="1">
        <f t="array" ref="H36">_xll.SNL.Clients.Office.Excel.Functions.SPG($A36, "IQ_CURRENT_RATIO", H$3)</f>
        <v>1.37</v>
      </c>
      <c r="I36" s="9" cm="1">
        <f t="array" ref="I36">_xll.SNL.Clients.Office.Excel.Functions.SPG($A36, "IQ_CURRENT_RATIO", I$3)</f>
        <v>1.708</v>
      </c>
      <c r="J36" s="9" cm="1">
        <f t="array" ref="J36">_xll.SNL.Clients.Office.Excel.Functions.SPG($A36, "IQ_CURRENT_RATIO", J$3)</f>
        <v>1.7929999999999999</v>
      </c>
    </row>
    <row r="37" spans="1:10" x14ac:dyDescent="0.3">
      <c r="A37" s="11" t="s">
        <v>39</v>
      </c>
      <c r="B37" s="9" cm="1">
        <f t="array" ref="B37">_xll.SNL.Clients.Office.Excel.Functions.SPG($A37, "IQ_CURRENT_RATIO", B$3)</f>
        <v>3.657</v>
      </c>
      <c r="C37" s="9" cm="1">
        <f t="array" ref="C37">_xll.SNL.Clients.Office.Excel.Functions.SPG($A37, "IQ_CURRENT_RATIO", C$3)</f>
        <v>3.008</v>
      </c>
      <c r="D37" s="9" cm="1">
        <f t="array" ref="D37">_xll.SNL.Clients.Office.Excel.Functions.SPG($A37, "IQ_CURRENT_RATIO", D$3)</f>
        <v>3.1120000000000001</v>
      </c>
      <c r="E37" s="9" cm="1">
        <f t="array" ref="E37">_xll.SNL.Clients.Office.Excel.Functions.SPG($A37, "IQ_CURRENT_RATIO", E$3)</f>
        <v>2.9510000000000001</v>
      </c>
      <c r="F37" s="9" cm="1">
        <f t="array" ref="F37">_xll.SNL.Clients.Office.Excel.Functions.SPG($A37, "IQ_CURRENT_RATIO", F$3)</f>
        <v>2.8039999999999998</v>
      </c>
      <c r="G37" s="9" cm="1">
        <f t="array" ref="G37">_xll.SNL.Clients.Office.Excel.Functions.SPG($A37, "IQ_CURRENT_RATIO", G$3)</f>
        <v>2.3050000000000002</v>
      </c>
      <c r="H37" s="9" cm="1">
        <f t="array" ref="H37">_xll.SNL.Clients.Office.Excel.Functions.SPG($A37, "IQ_CURRENT_RATIO", H$3)</f>
        <v>2.431</v>
      </c>
      <c r="I37" s="9" cm="1">
        <f t="array" ref="I37">_xll.SNL.Clients.Office.Excel.Functions.SPG($A37, "IQ_CURRENT_RATIO", I$3)</f>
        <v>2.1970000000000001</v>
      </c>
      <c r="J37" s="9" cm="1">
        <f t="array" ref="J37">_xll.SNL.Clients.Office.Excel.Functions.SPG($A37, "IQ_CURRENT_RATIO", J$3)</f>
        <v>2.1259999999999999</v>
      </c>
    </row>
    <row r="38" spans="1:10" x14ac:dyDescent="0.3">
      <c r="A38" s="11" t="s">
        <v>40</v>
      </c>
      <c r="B38" s="9" cm="1">
        <f t="array" ref="B38">_xll.SNL.Clients.Office.Excel.Functions.SPG($A38, "IQ_CURRENT_RATIO", B$3)</f>
        <v>1.046</v>
      </c>
      <c r="C38" s="9" cm="1">
        <f t="array" ref="C38">_xll.SNL.Clients.Office.Excel.Functions.SPG($A38, "IQ_CURRENT_RATIO", C$3)</f>
        <v>1.0189999999999999</v>
      </c>
      <c r="D38" s="9" cm="1">
        <f t="array" ref="D38">_xll.SNL.Clients.Office.Excel.Functions.SPG($A38, "IQ_CURRENT_RATIO", D$3)</f>
        <v>1.07</v>
      </c>
      <c r="E38" s="9" cm="1">
        <f t="array" ref="E38">_xll.SNL.Clients.Office.Excel.Functions.SPG($A38, "IQ_CURRENT_RATIO", E$3)</f>
        <v>1.087</v>
      </c>
      <c r="F38" s="9" cm="1">
        <f t="array" ref="F38">_xll.SNL.Clients.Office.Excel.Functions.SPG($A38, "IQ_CURRENT_RATIO", F$3)</f>
        <v>1.3109999999999999</v>
      </c>
      <c r="G38" s="9" cm="1">
        <f t="array" ref="G38">_xll.SNL.Clients.Office.Excel.Functions.SPG($A38, "IQ_CURRENT_RATIO", G$3)</f>
        <v>1.002</v>
      </c>
      <c r="H38" s="9" cm="1">
        <f t="array" ref="H38">_xll.SNL.Clients.Office.Excel.Functions.SPG($A38, "IQ_CURRENT_RATIO", H$3)</f>
        <v>1.0189999999999999</v>
      </c>
      <c r="I38" s="9" cm="1">
        <f t="array" ref="I38">_xll.SNL.Clients.Office.Excel.Functions.SPG($A38, "IQ_CURRENT_RATIO", I$3)</f>
        <v>1.044</v>
      </c>
      <c r="J38" s="9" cm="1">
        <f t="array" ref="J38">_xll.SNL.Clients.Office.Excel.Functions.SPG($A38, "IQ_CURRENT_RATIO", J$3)</f>
        <v>1.075</v>
      </c>
    </row>
    <row r="39" spans="1:10" x14ac:dyDescent="0.3">
      <c r="A39" s="11" t="s">
        <v>41</v>
      </c>
      <c r="B39" s="9" cm="1">
        <f t="array" ref="B39">_xll.SNL.Clients.Office.Excel.Functions.SPG($A39, "IQ_CURRENT_RATIO", B$3)</f>
        <v>0.88500000000000001</v>
      </c>
      <c r="C39" s="9" cm="1">
        <f t="array" ref="C39">_xll.SNL.Clients.Office.Excel.Functions.SPG($A39, "IQ_CURRENT_RATIO", C$3)</f>
        <v>1.1519999999999999</v>
      </c>
      <c r="D39" s="9" cm="1">
        <f t="array" ref="D39">_xll.SNL.Clients.Office.Excel.Functions.SPG($A39, "IQ_CURRENT_RATIO", D$3)</f>
        <v>1.238</v>
      </c>
      <c r="E39" s="9" cm="1">
        <f t="array" ref="E39">_xll.SNL.Clients.Office.Excel.Functions.SPG($A39, "IQ_CURRENT_RATIO", E$3)</f>
        <v>1.01</v>
      </c>
      <c r="F39" s="9" cm="1">
        <f t="array" ref="F39">_xll.SNL.Clients.Office.Excel.Functions.SPG($A39, "IQ_CURRENT_RATIO", F$3)</f>
        <v>1.1639999999999999</v>
      </c>
      <c r="G39" s="9" cm="1">
        <f t="array" ref="G39">_xll.SNL.Clients.Office.Excel.Functions.SPG($A39, "IQ_CURRENT_RATIO", G$3)</f>
        <v>1.024</v>
      </c>
      <c r="H39" s="9" cm="1">
        <f t="array" ref="H39">_xll.SNL.Clients.Office.Excel.Functions.SPG($A39, "IQ_CURRENT_RATIO", H$3)</f>
        <v>1.0629999999999999</v>
      </c>
      <c r="I39" s="9" cm="1">
        <f t="array" ref="I39">_xll.SNL.Clients.Office.Excel.Functions.SPG($A39, "IQ_CURRENT_RATIO", I$3)</f>
        <v>0.98799999999999999</v>
      </c>
      <c r="J39" s="9" cm="1">
        <f t="array" ref="J39">_xll.SNL.Clients.Office.Excel.Functions.SPG($A39, "IQ_CURRENT_RATIO", J$3)</f>
        <v>1.113</v>
      </c>
    </row>
    <row r="40" spans="1:10" x14ac:dyDescent="0.3">
      <c r="A40" s="11" t="s">
        <v>42</v>
      </c>
      <c r="B40" s="9" cm="1">
        <f t="array" ref="B40">_xll.SNL.Clients.Office.Excel.Functions.SPG($A40, "IQ_CURRENT_RATIO", B$3)</f>
        <v>1.788</v>
      </c>
      <c r="C40" s="9" cm="1">
        <f t="array" ref="C40">_xll.SNL.Clients.Office.Excel.Functions.SPG($A40, "IQ_CURRENT_RATIO", C$3)</f>
        <v>1.5580000000000001</v>
      </c>
      <c r="D40" s="9" cm="1">
        <f t="array" ref="D40">_xll.SNL.Clients.Office.Excel.Functions.SPG($A40, "IQ_CURRENT_RATIO", D$3)</f>
        <v>1.9259999999999999</v>
      </c>
      <c r="E40" s="9" cm="1">
        <f t="array" ref="E40">_xll.SNL.Clients.Office.Excel.Functions.SPG($A40, "IQ_CURRENT_RATIO", E$3)</f>
        <v>1.7609999999999999</v>
      </c>
      <c r="F40" s="9" cm="1">
        <f t="array" ref="F40">_xll.SNL.Clients.Office.Excel.Functions.SPG($A40, "IQ_CURRENT_RATIO", F$3)</f>
        <v>2.004</v>
      </c>
      <c r="G40" s="9" cm="1">
        <f t="array" ref="G40">_xll.SNL.Clients.Office.Excel.Functions.SPG($A40, "IQ_CURRENT_RATIO", G$3)</f>
        <v>2.0710000000000002</v>
      </c>
      <c r="H40" s="9" cm="1">
        <f t="array" ref="H40">_xll.SNL.Clients.Office.Excel.Functions.SPG($A40, "IQ_CURRENT_RATIO", H$3)</f>
        <v>1.853</v>
      </c>
      <c r="I40" s="9" cm="1">
        <f t="array" ref="I40">_xll.SNL.Clients.Office.Excel.Functions.SPG($A40, "IQ_CURRENT_RATIO", I$3)</f>
        <v>1.538</v>
      </c>
      <c r="J40" s="9" cm="1">
        <f t="array" ref="J40">_xll.SNL.Clients.Office.Excel.Functions.SPG($A40, "IQ_CURRENT_RATIO", J$3)</f>
        <v>1.6259999999999999</v>
      </c>
    </row>
    <row r="41" spans="1:10" x14ac:dyDescent="0.3">
      <c r="A41" s="11" t="s">
        <v>43</v>
      </c>
      <c r="B41" s="9" cm="1">
        <f t="array" ref="B41">_xll.SNL.Clients.Office.Excel.Functions.SPG($A41, "IQ_CURRENT_RATIO", B$3)</f>
        <v>0.82099999999999995</v>
      </c>
      <c r="C41" s="9" cm="1">
        <f t="array" ref="C41">_xll.SNL.Clients.Office.Excel.Functions.SPG($A41, "IQ_CURRENT_RATIO", C$3)</f>
        <v>0.92300000000000004</v>
      </c>
      <c r="D41" s="9" cm="1">
        <f t="array" ref="D41">_xll.SNL.Clients.Office.Excel.Functions.SPG($A41, "IQ_CURRENT_RATIO", D$3)</f>
        <v>0.86699999999999999</v>
      </c>
      <c r="E41" s="9" cm="1">
        <f t="array" ref="E41">_xll.SNL.Clients.Office.Excel.Functions.SPG($A41, "IQ_CURRENT_RATIO", E$3)</f>
        <v>0.95299999999999996</v>
      </c>
      <c r="F41" s="9" cm="1">
        <f t="array" ref="F41">_xll.SNL.Clients.Office.Excel.Functions.SPG($A41, "IQ_CURRENT_RATIO", F$3)</f>
        <v>1.0369999999999999</v>
      </c>
      <c r="G41" s="9" cm="1">
        <f t="array" ref="G41">_xll.SNL.Clients.Office.Excel.Functions.SPG($A41, "IQ_CURRENT_RATIO", G$3)</f>
        <v>1.073</v>
      </c>
      <c r="H41" s="9" cm="1">
        <f t="array" ref="H41">_xll.SNL.Clients.Office.Excel.Functions.SPG($A41, "IQ_CURRENT_RATIO", H$3)</f>
        <v>0.98799999999999999</v>
      </c>
      <c r="I41" s="9" cm="1">
        <f t="array" ref="I41">_xll.SNL.Clients.Office.Excel.Functions.SPG($A41, "IQ_CURRENT_RATIO", I$3)</f>
        <v>0.98199999999999998</v>
      </c>
      <c r="J41" s="9" cm="1">
        <f t="array" ref="J41">_xll.SNL.Clients.Office.Excel.Functions.SPG($A41, "IQ_CURRENT_RATIO", J$3)</f>
        <v>0.94</v>
      </c>
    </row>
    <row r="42" spans="1:10" x14ac:dyDescent="0.3">
      <c r="A42" s="11" t="s">
        <v>44</v>
      </c>
      <c r="B42" s="9" cm="1">
        <f t="array" ref="B42">_xll.SNL.Clients.Office.Excel.Functions.SPG($A42, "IQ_CURRENT_RATIO", B$3)</f>
        <v>2.4649999999999999</v>
      </c>
      <c r="C42" s="9" cm="1">
        <f t="array" ref="C42">_xll.SNL.Clients.Office.Excel.Functions.SPG($A42, "IQ_CURRENT_RATIO", C$3)</f>
        <v>2.6749999999999998</v>
      </c>
      <c r="D42" s="9" cm="1">
        <f t="array" ref="D42">_xll.SNL.Clients.Office.Excel.Functions.SPG($A42, "IQ_CURRENT_RATIO", D$3)</f>
        <v>2.5059999999999998</v>
      </c>
      <c r="E42" s="9" cm="1">
        <f t="array" ref="E42">_xll.SNL.Clients.Office.Excel.Functions.SPG($A42, "IQ_CURRENT_RATIO", E$3)</f>
        <v>2.86</v>
      </c>
      <c r="F42" s="9" cm="1">
        <f t="array" ref="F42">_xll.SNL.Clients.Office.Excel.Functions.SPG($A42, "IQ_CURRENT_RATIO", F$3)</f>
        <v>2.7989999999999999</v>
      </c>
      <c r="G42" s="9" cm="1">
        <f t="array" ref="G42">_xll.SNL.Clients.Office.Excel.Functions.SPG($A42, "IQ_CURRENT_RATIO", G$3)</f>
        <v>2.7109999999999999</v>
      </c>
      <c r="H42" s="9" cm="1">
        <f t="array" ref="H42">_xll.SNL.Clients.Office.Excel.Functions.SPG($A42, "IQ_CURRENT_RATIO", H$3)</f>
        <v>2.597</v>
      </c>
      <c r="I42" s="9" cm="1">
        <f t="array" ref="I42">_xll.SNL.Clients.Office.Excel.Functions.SPG($A42, "IQ_CURRENT_RATIO", I$3)</f>
        <v>2.2959999999999998</v>
      </c>
      <c r="J42" s="9" cm="1">
        <f t="array" ref="J42">_xll.SNL.Clients.Office.Excel.Functions.SPG($A42, "IQ_CURRENT_RATIO", J$3)</f>
        <v>2.258</v>
      </c>
    </row>
    <row r="43" spans="1:10" x14ac:dyDescent="0.3">
      <c r="A43" s="11" t="s">
        <v>45</v>
      </c>
      <c r="B43" s="9" cm="1">
        <f t="array" ref="B43">_xll.SNL.Clients.Office.Excel.Functions.SPG($A43, "IQ_CURRENT_RATIO", B$3)</f>
        <v>1.6140000000000001</v>
      </c>
      <c r="C43" s="9" cm="1">
        <f t="array" ref="C43">_xll.SNL.Clients.Office.Excel.Functions.SPG($A43, "IQ_CURRENT_RATIO", C$3)</f>
        <v>1.5249999999999999</v>
      </c>
      <c r="D43" s="9" cm="1">
        <f t="array" ref="D43">_xll.SNL.Clients.Office.Excel.Functions.SPG($A43, "IQ_CURRENT_RATIO", D$3)</f>
        <v>1.4970000000000001</v>
      </c>
      <c r="E43" s="9" cm="1">
        <f t="array" ref="E43">_xll.SNL.Clients.Office.Excel.Functions.SPG($A43, "IQ_CURRENT_RATIO", E$3)</f>
        <v>1.494</v>
      </c>
      <c r="F43" s="9" cm="1">
        <f t="array" ref="F43">_xll.SNL.Clients.Office.Excel.Functions.SPG($A43, "IQ_CURRENT_RATIO", F$3)</f>
        <v>1.2909999999999999</v>
      </c>
      <c r="G43" s="9" cm="1">
        <f t="array" ref="G43">_xll.SNL.Clients.Office.Excel.Functions.SPG($A43, "IQ_CURRENT_RATIO", G$3)</f>
        <v>1.7150000000000001</v>
      </c>
      <c r="H43" s="9" cm="1">
        <f t="array" ref="H43">_xll.SNL.Clients.Office.Excel.Functions.SPG($A43, "IQ_CURRENT_RATIO", H$3)</f>
        <v>1.8080000000000001</v>
      </c>
      <c r="I43" s="9" cm="1">
        <f t="array" ref="I43">_xll.SNL.Clients.Office.Excel.Functions.SPG($A43, "IQ_CURRENT_RATIO", I$3)</f>
        <v>1.7589999999999999</v>
      </c>
      <c r="J43" s="9" cm="1">
        <f t="array" ref="J43">_xll.SNL.Clients.Office.Excel.Functions.SPG($A43, "IQ_CURRENT_RATIO", J$3)</f>
        <v>1.714</v>
      </c>
    </row>
    <row r="44" spans="1:10" x14ac:dyDescent="0.3">
      <c r="A44" s="11" t="s">
        <v>46</v>
      </c>
      <c r="B44" s="9" cm="1">
        <f t="array" ref="B44">_xll.SNL.Clients.Office.Excel.Functions.SPG($A44, "IQ_CURRENT_RATIO", B$3)</f>
        <v>0.58099999999999996</v>
      </c>
      <c r="C44" s="9" cm="1">
        <f t="array" ref="C44">_xll.SNL.Clients.Office.Excel.Functions.SPG($A44, "IQ_CURRENT_RATIO", C$3)</f>
        <v>1.073</v>
      </c>
      <c r="D44" s="9" cm="1">
        <f t="array" ref="D44">_xll.SNL.Clients.Office.Excel.Functions.SPG($A44, "IQ_CURRENT_RATIO", D$3)</f>
        <v>0.60299999999999998</v>
      </c>
      <c r="E44" s="9" cm="1">
        <f t="array" ref="E44">_xll.SNL.Clients.Office.Excel.Functions.SPG($A44, "IQ_CURRENT_RATIO", E$3)</f>
        <v>0.61799999999999999</v>
      </c>
      <c r="F44" s="9" cm="1">
        <f t="array" ref="F44">_xll.SNL.Clients.Office.Excel.Functions.SPG($A44, "IQ_CURRENT_RATIO", F$3)</f>
        <v>0.61299999999999999</v>
      </c>
      <c r="G44" s="9" cm="1">
        <f t="array" ref="G44">_xll.SNL.Clients.Office.Excel.Functions.SPG($A44, "IQ_CURRENT_RATIO", G$3)</f>
        <v>1.8089999999999999</v>
      </c>
      <c r="H44" s="9" cm="1">
        <f t="array" ref="H44">_xll.SNL.Clients.Office.Excel.Functions.SPG($A44, "IQ_CURRENT_RATIO", H$3)</f>
        <v>0.58699999999999997</v>
      </c>
      <c r="I44" s="9" cm="1">
        <f t="array" ref="I44">_xll.SNL.Clients.Office.Excel.Functions.SPG($A44, "IQ_CURRENT_RATIO", I$3)</f>
        <v>0.60599999999999998</v>
      </c>
      <c r="J44" s="9" cm="1">
        <f t="array" ref="J44">_xll.SNL.Clients.Office.Excel.Functions.SPG($A44, "IQ_CURRENT_RATIO", J$3)</f>
        <v>0.59</v>
      </c>
    </row>
    <row r="45" spans="1:10" x14ac:dyDescent="0.3">
      <c r="A45" s="11" t="s">
        <v>47</v>
      </c>
      <c r="B45" s="9" cm="1">
        <f t="array" ref="B45">_xll.SNL.Clients.Office.Excel.Functions.SPG($A45, "IQ_CURRENT_RATIO", B$3)</f>
        <v>1.3819999999999999</v>
      </c>
      <c r="C45" s="9" cm="1">
        <f t="array" ref="C45">_xll.SNL.Clients.Office.Excel.Functions.SPG($A45, "IQ_CURRENT_RATIO", C$3)</f>
        <v>1.39</v>
      </c>
      <c r="D45" s="9" cm="1">
        <f t="array" ref="D45">_xll.SNL.Clients.Office.Excel.Functions.SPG($A45, "IQ_CURRENT_RATIO", D$3)</f>
        <v>1.401</v>
      </c>
      <c r="E45" s="9" cm="1">
        <f t="array" ref="E45">_xll.SNL.Clients.Office.Excel.Functions.SPG($A45, "IQ_CURRENT_RATIO", E$3)</f>
        <v>1.4430000000000001</v>
      </c>
      <c r="F45" s="9" cm="1">
        <f t="array" ref="F45">_xll.SNL.Clients.Office.Excel.Functions.SPG($A45, "IQ_CURRENT_RATIO", F$3)</f>
        <v>1.47</v>
      </c>
      <c r="G45" s="9" cm="1">
        <f t="array" ref="G45">_xll.SNL.Clients.Office.Excel.Functions.SPG($A45, "IQ_CURRENT_RATIO", G$3)</f>
        <v>1.595</v>
      </c>
      <c r="H45" s="9" cm="1">
        <f t="array" ref="H45">_xll.SNL.Clients.Office.Excel.Functions.SPG($A45, "IQ_CURRENT_RATIO", H$3)</f>
        <v>1.6859999999999999</v>
      </c>
      <c r="I45" s="9" cm="1">
        <f t="array" ref="I45">_xll.SNL.Clients.Office.Excel.Functions.SPG($A45, "IQ_CURRENT_RATIO", I$3)</f>
        <v>1.633</v>
      </c>
      <c r="J45" s="9" cm="1">
        <f t="array" ref="J45">_xll.SNL.Clients.Office.Excel.Functions.SPG($A45, "IQ_CURRENT_RATIO", J$3)</f>
        <v>1.51</v>
      </c>
    </row>
    <row r="46" spans="1:10" x14ac:dyDescent="0.3">
      <c r="A46" s="11" t="s">
        <v>48</v>
      </c>
      <c r="B46" s="9" cm="1">
        <f t="array" ref="B46">_xll.SNL.Clients.Office.Excel.Functions.SPG($A46, "IQ_CURRENT_RATIO", B$3)</f>
        <v>3.9329999999999998</v>
      </c>
      <c r="C46" s="9" cm="1">
        <f t="array" ref="C46">_xll.SNL.Clients.Office.Excel.Functions.SPG($A46, "IQ_CURRENT_RATIO", C$3)</f>
        <v>4.359</v>
      </c>
      <c r="D46" s="9" cm="1">
        <f t="array" ref="D46">_xll.SNL.Clients.Office.Excel.Functions.SPG($A46, "IQ_CURRENT_RATIO", D$3)</f>
        <v>4.468</v>
      </c>
      <c r="E46" s="9" cm="1">
        <f t="array" ref="E46">_xll.SNL.Clients.Office.Excel.Functions.SPG($A46, "IQ_CURRENT_RATIO", E$3)</f>
        <v>4.5529999999999999</v>
      </c>
      <c r="F46" s="9" cm="1">
        <f t="array" ref="F46">_xll.SNL.Clients.Office.Excel.Functions.SPG($A46, "IQ_CURRENT_RATIO", F$3)</f>
        <v>5.0060000000000002</v>
      </c>
      <c r="G46" s="9" cm="1">
        <f t="array" ref="G46">_xll.SNL.Clients.Office.Excel.Functions.SPG($A46, "IQ_CURRENT_RATIO", G$3)</f>
        <v>4.3760000000000003</v>
      </c>
      <c r="H46" s="9" cm="1">
        <f t="array" ref="H46">_xll.SNL.Clients.Office.Excel.Functions.SPG($A46, "IQ_CURRENT_RATIO", H$3)</f>
        <v>4.1449999999999996</v>
      </c>
      <c r="I46" s="9" cm="1">
        <f t="array" ref="I46">_xll.SNL.Clients.Office.Excel.Functions.SPG($A46, "IQ_CURRENT_RATIO", I$3)</f>
        <v>4.1379999999999999</v>
      </c>
      <c r="J46" s="9" cm="1">
        <f t="array" ref="J46">_xll.SNL.Clients.Office.Excel.Functions.SPG($A46, "IQ_CURRENT_RATIO", J$3)</f>
        <v>3.956</v>
      </c>
    </row>
    <row r="47" spans="1:10" x14ac:dyDescent="0.3">
      <c r="A47" s="11" t="s">
        <v>49</v>
      </c>
      <c r="B47" s="9" cm="1">
        <f t="array" ref="B47">_xll.SNL.Clients.Office.Excel.Functions.SPG($A47, "IQ_CURRENT_RATIO", B$3)</f>
        <v>1.4430000000000001</v>
      </c>
      <c r="C47" s="9" cm="1">
        <f t="array" ref="C47">_xll.SNL.Clients.Office.Excel.Functions.SPG($A47, "IQ_CURRENT_RATIO", C$3)</f>
        <v>1.508</v>
      </c>
      <c r="D47" s="9" cm="1">
        <f t="array" ref="D47">_xll.SNL.Clients.Office.Excel.Functions.SPG($A47, "IQ_CURRENT_RATIO", D$3)</f>
        <v>1.0589999999999999</v>
      </c>
      <c r="E47" s="9" cm="1">
        <f t="array" ref="E47">_xll.SNL.Clients.Office.Excel.Functions.SPG($A47, "IQ_CURRENT_RATIO", E$3)</f>
        <v>1.0409999999999999</v>
      </c>
      <c r="F47" s="9" cm="1">
        <f t="array" ref="F47">_xll.SNL.Clients.Office.Excel.Functions.SPG($A47, "IQ_CURRENT_RATIO", F$3)</f>
        <v>1.046</v>
      </c>
      <c r="G47" s="9" cm="1">
        <f t="array" ref="G47">_xll.SNL.Clients.Office.Excel.Functions.SPG($A47, "IQ_CURRENT_RATIO", G$3)</f>
        <v>1.034</v>
      </c>
      <c r="H47" s="9" cm="1">
        <f t="array" ref="H47">_xll.SNL.Clients.Office.Excel.Functions.SPG($A47, "IQ_CURRENT_RATIO", H$3)</f>
        <v>1.042</v>
      </c>
      <c r="I47" s="9" cm="1">
        <f t="array" ref="I47">_xll.SNL.Clients.Office.Excel.Functions.SPG($A47, "IQ_CURRENT_RATIO", I$3)</f>
        <v>1.0349999999999999</v>
      </c>
      <c r="J47" s="9" cm="1">
        <f t="array" ref="J47">_xll.SNL.Clients.Office.Excel.Functions.SPG($A47, "IQ_CURRENT_RATIO", J$3)</f>
        <v>1.0620000000000001</v>
      </c>
    </row>
    <row r="48" spans="1:10" x14ac:dyDescent="0.3">
      <c r="A48" s="11" t="s">
        <v>50</v>
      </c>
      <c r="B48" s="9" cm="1">
        <f t="array" ref="B48">_xll.SNL.Clients.Office.Excel.Functions.SPG($A48, "IQ_CURRENT_RATIO", B$3)</f>
        <v>0.41599999999999998</v>
      </c>
      <c r="C48" s="9" cm="1">
        <f t="array" ref="C48">_xll.SNL.Clients.Office.Excel.Functions.SPG($A48, "IQ_CURRENT_RATIO", C$3)</f>
        <v>0.437</v>
      </c>
      <c r="D48" s="9" cm="1">
        <f t="array" ref="D48">_xll.SNL.Clients.Office.Excel.Functions.SPG($A48, "IQ_CURRENT_RATIO", D$3)</f>
        <v>0.42699999999999999</v>
      </c>
      <c r="E48" s="9" cm="1">
        <f t="array" ref="E48">_xll.SNL.Clients.Office.Excel.Functions.SPG($A48, "IQ_CURRENT_RATIO", E$3)</f>
        <v>0.40899999999999997</v>
      </c>
      <c r="F48" s="9" cm="1">
        <f t="array" ref="F48">_xll.SNL.Clients.Office.Excel.Functions.SPG($A48, "IQ_CURRENT_RATIO", F$3)</f>
        <v>0.39800000000000002</v>
      </c>
      <c r="G48" s="9" cm="1">
        <f t="array" ref="G48">_xll.SNL.Clients.Office.Excel.Functions.SPG($A48, "IQ_CURRENT_RATIO", G$3)</f>
        <v>0.41799999999999998</v>
      </c>
      <c r="H48" s="9" cm="1">
        <f t="array" ref="H48">_xll.SNL.Clients.Office.Excel.Functions.SPG($A48, "IQ_CURRENT_RATIO", H$3)</f>
        <v>0.42099999999999999</v>
      </c>
      <c r="I48" s="9" cm="1">
        <f t="array" ref="I48">_xll.SNL.Clients.Office.Excel.Functions.SPG($A48, "IQ_CURRENT_RATIO", I$3)</f>
        <v>0.41699999999999998</v>
      </c>
      <c r="J48" s="9" cm="1">
        <f t="array" ref="J48">_xll.SNL.Clients.Office.Excel.Functions.SPG($A48, "IQ_CURRENT_RATIO", J$3)</f>
        <v>0.41799999999999998</v>
      </c>
    </row>
    <row r="49" spans="1:10" x14ac:dyDescent="0.3">
      <c r="A49" s="11" t="s">
        <v>51</v>
      </c>
      <c r="B49" s="9" cm="1">
        <f t="array" ref="B49">_xll.SNL.Clients.Office.Excel.Functions.SPG($A49, "IQ_CURRENT_RATIO", B$3)</f>
        <v>0.70399999999999996</v>
      </c>
      <c r="C49" s="9" cm="1">
        <f t="array" ref="C49">_xll.SNL.Clients.Office.Excel.Functions.SPG($A49, "IQ_CURRENT_RATIO", C$3)</f>
        <v>0.66500000000000004</v>
      </c>
      <c r="D49" s="9" cm="1">
        <f t="array" ref="D49">_xll.SNL.Clients.Office.Excel.Functions.SPG($A49, "IQ_CURRENT_RATIO", D$3)</f>
        <v>0.73299999999999998</v>
      </c>
      <c r="E49" s="9" cm="1">
        <f t="array" ref="E49">_xll.SNL.Clients.Office.Excel.Functions.SPG($A49, "IQ_CURRENT_RATIO", E$3)</f>
        <v>0.70399999999999996</v>
      </c>
      <c r="F49" s="9" cm="1">
        <f t="array" ref="F49">_xll.SNL.Clients.Office.Excel.Functions.SPG($A49, "IQ_CURRENT_RATIO", F$3)</f>
        <v>0.67900000000000005</v>
      </c>
      <c r="G49" s="9" cm="1">
        <f t="array" ref="G49">_xll.SNL.Clients.Office.Excel.Functions.SPG($A49, "IQ_CURRENT_RATIO", G$3)</f>
        <v>0.71299999999999997</v>
      </c>
      <c r="H49" s="9" cm="1">
        <f t="array" ref="H49">_xll.SNL.Clients.Office.Excel.Functions.SPG($A49, "IQ_CURRENT_RATIO", H$3)</f>
        <v>0.68899999999999995</v>
      </c>
      <c r="I49" s="9" cm="1">
        <f t="array" ref="I49">_xll.SNL.Clients.Office.Excel.Functions.SPG($A49, "IQ_CURRENT_RATIO", I$3)</f>
        <v>0.67700000000000005</v>
      </c>
      <c r="J49" s="9" cm="1">
        <f t="array" ref="J49">_xll.SNL.Clients.Office.Excel.Functions.SPG($A49, "IQ_CURRENT_RATIO", J$3)</f>
        <v>0.51400000000000001</v>
      </c>
    </row>
    <row r="50" spans="1:10" x14ac:dyDescent="0.3">
      <c r="A50" s="11" t="s">
        <v>52</v>
      </c>
      <c r="B50" s="9" cm="1">
        <f t="array" ref="B50">_xll.SNL.Clients.Office.Excel.Functions.SPG($A50, "IQ_CURRENT_RATIO", B$3)</f>
        <v>1.3280000000000001</v>
      </c>
      <c r="C50" s="9" cm="1">
        <f t="array" ref="C50">_xll.SNL.Clients.Office.Excel.Functions.SPG($A50, "IQ_CURRENT_RATIO", C$3)</f>
        <v>1.556</v>
      </c>
      <c r="D50" s="9" cm="1">
        <f t="array" ref="D50">_xll.SNL.Clients.Office.Excel.Functions.SPG($A50, "IQ_CURRENT_RATIO", D$3)</f>
        <v>0.93899999999999995</v>
      </c>
      <c r="E50" s="9" cm="1">
        <f t="array" ref="E50">_xll.SNL.Clients.Office.Excel.Functions.SPG($A50, "IQ_CURRENT_RATIO", E$3)</f>
        <v>1.7350000000000001</v>
      </c>
      <c r="F50" s="9" cm="1">
        <f t="array" ref="F50">_xll.SNL.Clients.Office.Excel.Functions.SPG($A50, "IQ_CURRENT_RATIO", F$3)</f>
        <v>1.3580000000000001</v>
      </c>
      <c r="G50" s="9" cm="1">
        <f t="array" ref="G50">_xll.SNL.Clients.Office.Excel.Functions.SPG($A50, "IQ_CURRENT_RATIO", G$3)</f>
        <v>1.4350000000000001</v>
      </c>
      <c r="H50" s="9" cm="1">
        <f t="array" ref="H50">_xll.SNL.Clients.Office.Excel.Functions.SPG($A50, "IQ_CURRENT_RATIO", H$3)</f>
        <v>0.65500000000000003</v>
      </c>
      <c r="I50" s="9" cm="1">
        <f t="array" ref="I50">_xll.SNL.Clients.Office.Excel.Functions.SPG($A50, "IQ_CURRENT_RATIO", I$3)</f>
        <v>0.85899999999999999</v>
      </c>
      <c r="J50" s="9" cm="1">
        <f t="array" ref="J50">_xll.SNL.Clients.Office.Excel.Functions.SPG($A50, "IQ_CURRENT_RATIO", J$3)</f>
        <v>0.96399999999999997</v>
      </c>
    </row>
    <row r="51" spans="1:10" x14ac:dyDescent="0.3">
      <c r="A51" s="11" t="s">
        <v>53</v>
      </c>
      <c r="B51" s="9" t="str" cm="1">
        <f t="array" ref="B51">_xll.SNL.Clients.Office.Excel.Functions.SPG($A51, "IQ_CURRENT_RATIO", B$3)</f>
        <v>NA</v>
      </c>
      <c r="C51" s="9" cm="1">
        <f t="array" ref="C51">_xll.SNL.Clients.Office.Excel.Functions.SPG($A51, "IQ_CURRENT_RATIO", C$3)</f>
        <v>0.67600000000000005</v>
      </c>
      <c r="D51" s="9" cm="1">
        <f t="array" ref="D51">_xll.SNL.Clients.Office.Excel.Functions.SPG($A51, "IQ_CURRENT_RATIO", D$3)</f>
        <v>0.64900000000000002</v>
      </c>
      <c r="E51" s="9" cm="1">
        <f t="array" ref="E51">_xll.SNL.Clients.Office.Excel.Functions.SPG($A51, "IQ_CURRENT_RATIO", E$3)</f>
        <v>0.63600000000000001</v>
      </c>
      <c r="F51" s="9" cm="1">
        <f t="array" ref="F51">_xll.SNL.Clients.Office.Excel.Functions.SPG($A51, "IQ_CURRENT_RATIO", F$3)</f>
        <v>0.68600000000000005</v>
      </c>
      <c r="G51" s="9" cm="1">
        <f t="array" ref="G51">_xll.SNL.Clients.Office.Excel.Functions.SPG($A51, "IQ_CURRENT_RATIO", G$3)</f>
        <v>0.82299999999999995</v>
      </c>
      <c r="H51" s="9" cm="1">
        <f t="array" ref="H51">_xll.SNL.Clients.Office.Excel.Functions.SPG($A51, "IQ_CURRENT_RATIO", H$3)</f>
        <v>0.751</v>
      </c>
      <c r="I51" s="9" cm="1">
        <f t="array" ref="I51">_xll.SNL.Clients.Office.Excel.Functions.SPG($A51, "IQ_CURRENT_RATIO", I$3)</f>
        <v>0.72799999999999998</v>
      </c>
      <c r="J51" s="9" cm="1">
        <f t="array" ref="J51">_xll.SNL.Clients.Office.Excel.Functions.SPG($A51, "IQ_CURRENT_RATIO", J$3)</f>
        <v>0.72199999999999998</v>
      </c>
    </row>
    <row r="52" spans="1:10" x14ac:dyDescent="0.3">
      <c r="A52" s="11" t="s">
        <v>54</v>
      </c>
      <c r="B52" s="9" cm="1">
        <f t="array" ref="B52">_xll.SNL.Clients.Office.Excel.Functions.SPG($A52, "IQ_CURRENT_RATIO", B$3)</f>
        <v>1.0149999999999999</v>
      </c>
      <c r="C52" s="9" cm="1">
        <f t="array" ref="C52">_xll.SNL.Clients.Office.Excel.Functions.SPG($A52, "IQ_CURRENT_RATIO", C$3)</f>
        <v>0.999</v>
      </c>
      <c r="D52" s="9" cm="1">
        <f t="array" ref="D52">_xll.SNL.Clients.Office.Excel.Functions.SPG($A52, "IQ_CURRENT_RATIO", D$3)</f>
        <v>1.014</v>
      </c>
      <c r="E52" s="9" cm="1">
        <f t="array" ref="E52">_xll.SNL.Clients.Office.Excel.Functions.SPG($A52, "IQ_CURRENT_RATIO", E$3)</f>
        <v>1.01</v>
      </c>
      <c r="F52" s="9" cm="1">
        <f t="array" ref="F52">_xll.SNL.Clients.Office.Excel.Functions.SPG($A52, "IQ_CURRENT_RATIO", F$3)</f>
        <v>1.0129999999999999</v>
      </c>
      <c r="G52" s="9" cm="1">
        <f t="array" ref="G52">_xll.SNL.Clients.Office.Excel.Functions.SPG($A52, "IQ_CURRENT_RATIO", G$3)</f>
        <v>1.0089999999999999</v>
      </c>
      <c r="H52" s="9" cm="1">
        <f t="array" ref="H52">_xll.SNL.Clients.Office.Excel.Functions.SPG($A52, "IQ_CURRENT_RATIO", H$3)</f>
        <v>0.98199999999999998</v>
      </c>
      <c r="I52" s="9" cm="1">
        <f t="array" ref="I52">_xll.SNL.Clients.Office.Excel.Functions.SPG($A52, "IQ_CURRENT_RATIO", I$3)</f>
        <v>0.98599999999999999</v>
      </c>
      <c r="J52" s="9" cm="1">
        <f t="array" ref="J52">_xll.SNL.Clients.Office.Excel.Functions.SPG($A52, "IQ_CURRENT_RATIO", J$3)</f>
        <v>1</v>
      </c>
    </row>
    <row r="53" spans="1:10" x14ac:dyDescent="0.3">
      <c r="A53" s="11" t="s">
        <v>55</v>
      </c>
      <c r="B53" s="9" cm="1">
        <f t="array" ref="B53">_xll.SNL.Clients.Office.Excel.Functions.SPG($A53, "IQ_CURRENT_RATIO", B$3)</f>
        <v>0.84199999999999997</v>
      </c>
      <c r="C53" s="9" cm="1">
        <f t="array" ref="C53">_xll.SNL.Clients.Office.Excel.Functions.SPG($A53, "IQ_CURRENT_RATIO", C$3)</f>
        <v>0.83499999999999996</v>
      </c>
      <c r="D53" s="9" cm="1">
        <f t="array" ref="D53">_xll.SNL.Clients.Office.Excel.Functions.SPG($A53, "IQ_CURRENT_RATIO", D$3)</f>
        <v>0.83799999999999997</v>
      </c>
      <c r="E53" s="9" cm="1">
        <f t="array" ref="E53">_xll.SNL.Clients.Office.Excel.Functions.SPG($A53, "IQ_CURRENT_RATIO", E$3)</f>
        <v>0.79300000000000004</v>
      </c>
      <c r="F53" s="9" t="str" cm="1">
        <f t="array" ref="F53">_xll.SNL.Clients.Office.Excel.Functions.SPG($A53, "IQ_CURRENT_RATIO", F$3)</f>
        <v>NA</v>
      </c>
      <c r="G53" s="9" cm="1">
        <f t="array" ref="G53">_xll.SNL.Clients.Office.Excel.Functions.SPG($A53, "IQ_CURRENT_RATIO", G$3)</f>
        <v>0.79200000000000004</v>
      </c>
      <c r="H53" s="9" cm="1">
        <f t="array" ref="H53">_xll.SNL.Clients.Office.Excel.Functions.SPG($A53, "IQ_CURRENT_RATIO", H$3)</f>
        <v>0.79600000000000004</v>
      </c>
      <c r="I53" s="9" cm="1">
        <f t="array" ref="I53">_xll.SNL.Clients.Office.Excel.Functions.SPG($A53, "IQ_CURRENT_RATIO", I$3)</f>
        <v>0.79300000000000004</v>
      </c>
      <c r="J53" s="9" cm="1">
        <f t="array" ref="J53">_xll.SNL.Clients.Office.Excel.Functions.SPG($A53, "IQ_CURRENT_RATIO", J$3)</f>
        <v>0.78900000000000003</v>
      </c>
    </row>
    <row r="54" spans="1:10" x14ac:dyDescent="0.3">
      <c r="A54" s="11" t="s">
        <v>56</v>
      </c>
      <c r="B54" s="9" cm="1">
        <f t="array" ref="B54">_xll.SNL.Clients.Office.Excel.Functions.SPG($A54, "IQ_CURRENT_RATIO", B$3)</f>
        <v>0.49099999999999999</v>
      </c>
      <c r="C54" s="9" cm="1">
        <f t="array" ref="C54">_xll.SNL.Clients.Office.Excel.Functions.SPG($A54, "IQ_CURRENT_RATIO", C$3)</f>
        <v>0.5</v>
      </c>
      <c r="D54" s="9" cm="1">
        <f t="array" ref="D54">_xll.SNL.Clients.Office.Excel.Functions.SPG($A54, "IQ_CURRENT_RATIO", D$3)</f>
        <v>1.2090000000000001</v>
      </c>
      <c r="E54" s="9" cm="1">
        <f t="array" ref="E54">_xll.SNL.Clients.Office.Excel.Functions.SPG($A54, "IQ_CURRENT_RATIO", E$3)</f>
        <v>1.2110000000000001</v>
      </c>
      <c r="F54" s="9" cm="1">
        <f t="array" ref="F54">_xll.SNL.Clients.Office.Excel.Functions.SPG($A54, "IQ_CURRENT_RATIO", F$3)</f>
        <v>1.1850000000000001</v>
      </c>
      <c r="G54" s="9" cm="1">
        <f t="array" ref="G54">_xll.SNL.Clients.Office.Excel.Functions.SPG($A54, "IQ_CURRENT_RATIO", G$3)</f>
        <v>1.3280000000000001</v>
      </c>
      <c r="H54" s="9" cm="1">
        <f t="array" ref="H54">_xll.SNL.Clients.Office.Excel.Functions.SPG($A54, "IQ_CURRENT_RATIO", H$3)</f>
        <v>1.4319999999999999</v>
      </c>
      <c r="I54" s="9" cm="1">
        <f t="array" ref="I54">_xll.SNL.Clients.Office.Excel.Functions.SPG($A54, "IQ_CURRENT_RATIO", I$3)</f>
        <v>1.867</v>
      </c>
      <c r="J54" s="9" cm="1">
        <f t="array" ref="J54">_xll.SNL.Clients.Office.Excel.Functions.SPG($A54, "IQ_CURRENT_RATIO", J$3)</f>
        <v>0.99199999999999999</v>
      </c>
    </row>
    <row r="55" spans="1:10" x14ac:dyDescent="0.3">
      <c r="A55" s="11" t="s">
        <v>57</v>
      </c>
      <c r="B55" s="9" cm="1">
        <f t="array" ref="B55">_xll.SNL.Clients.Office.Excel.Functions.SPG($A55, "IQ_CURRENT_RATIO", B$3)</f>
        <v>1.026</v>
      </c>
      <c r="C55" s="9" cm="1">
        <f t="array" ref="C55">_xll.SNL.Clients.Office.Excel.Functions.SPG($A55, "IQ_CURRENT_RATIO", C$3)</f>
        <v>1.075</v>
      </c>
      <c r="D55" s="9" cm="1">
        <f t="array" ref="D55">_xll.SNL.Clients.Office.Excel.Functions.SPG($A55, "IQ_CURRENT_RATIO", D$3)</f>
        <v>0.92100000000000004</v>
      </c>
      <c r="E55" s="9" cm="1">
        <f t="array" ref="E55">_xll.SNL.Clients.Office.Excel.Functions.SPG($A55, "IQ_CURRENT_RATIO", E$3)</f>
        <v>0.89900000000000002</v>
      </c>
      <c r="F55" s="9" cm="1">
        <f t="array" ref="F55">_xll.SNL.Clients.Office.Excel.Functions.SPG($A55, "IQ_CURRENT_RATIO", F$3)</f>
        <v>0.873</v>
      </c>
      <c r="G55" s="9" cm="1">
        <f t="array" ref="G55">_xll.SNL.Clients.Office.Excel.Functions.SPG($A55, "IQ_CURRENT_RATIO", G$3)</f>
        <v>1.036</v>
      </c>
      <c r="H55" s="9" cm="1">
        <f t="array" ref="H55">_xll.SNL.Clients.Office.Excel.Functions.SPG($A55, "IQ_CURRENT_RATIO", H$3)</f>
        <v>1.026</v>
      </c>
      <c r="I55" s="9" cm="1">
        <f t="array" ref="I55">_xll.SNL.Clients.Office.Excel.Functions.SPG($A55, "IQ_CURRENT_RATIO", I$3)</f>
        <v>1.093</v>
      </c>
      <c r="J55" s="9" cm="1">
        <f t="array" ref="J55">_xll.SNL.Clients.Office.Excel.Functions.SPG($A55, "IQ_CURRENT_RATIO", J$3)</f>
        <v>1.131</v>
      </c>
    </row>
    <row r="56" spans="1:10" x14ac:dyDescent="0.3">
      <c r="A56" s="11" t="s">
        <v>58</v>
      </c>
      <c r="B56" s="9" cm="1">
        <f t="array" ref="B56">_xll.SNL.Clients.Office.Excel.Functions.SPG($A56, "IQ_CURRENT_RATIO", B$3)</f>
        <v>2.8250000000000002</v>
      </c>
      <c r="C56" s="9" cm="1">
        <f t="array" ref="C56">_xll.SNL.Clients.Office.Excel.Functions.SPG($A56, "IQ_CURRENT_RATIO", C$3)</f>
        <v>2.3029999999999999</v>
      </c>
      <c r="D56" s="9" cm="1">
        <f t="array" ref="D56">_xll.SNL.Clients.Office.Excel.Functions.SPG($A56, "IQ_CURRENT_RATIO", D$3)</f>
        <v>2.956</v>
      </c>
      <c r="E56" s="9" cm="1">
        <f t="array" ref="E56">_xll.SNL.Clients.Office.Excel.Functions.SPG($A56, "IQ_CURRENT_RATIO", E$3)</f>
        <v>2.879</v>
      </c>
      <c r="F56" s="9" cm="1">
        <f t="array" ref="F56">_xll.SNL.Clients.Office.Excel.Functions.SPG($A56, "IQ_CURRENT_RATIO", F$3)</f>
        <v>2.907</v>
      </c>
      <c r="G56" s="9" cm="1">
        <f t="array" ref="G56">_xll.SNL.Clients.Office.Excel.Functions.SPG($A56, "IQ_CURRENT_RATIO", G$3)</f>
        <v>3.1429999999999998</v>
      </c>
      <c r="H56" s="9" cm="1">
        <f t="array" ref="H56">_xll.SNL.Clients.Office.Excel.Functions.SPG($A56, "IQ_CURRENT_RATIO", H$3)</f>
        <v>3.145</v>
      </c>
      <c r="I56" s="9" cm="1">
        <f t="array" ref="I56">_xll.SNL.Clients.Office.Excel.Functions.SPG($A56, "IQ_CURRENT_RATIO", I$3)</f>
        <v>3.379</v>
      </c>
      <c r="J56" s="9" cm="1">
        <f t="array" ref="J56">_xll.SNL.Clients.Office.Excel.Functions.SPG($A56, "IQ_CURRENT_RATIO", J$3)</f>
        <v>3.3319999999999999</v>
      </c>
    </row>
    <row r="57" spans="1:10" x14ac:dyDescent="0.3">
      <c r="A57" s="11" t="s">
        <v>59</v>
      </c>
      <c r="B57" s="9" cm="1">
        <f t="array" ref="B57">_xll.SNL.Clients.Office.Excel.Functions.SPG($A57, "IQ_CURRENT_RATIO", B$3)</f>
        <v>1.337</v>
      </c>
      <c r="C57" s="9" cm="1">
        <f t="array" ref="C57">_xll.SNL.Clients.Office.Excel.Functions.SPG($A57, "IQ_CURRENT_RATIO", C$3)</f>
        <v>1.325</v>
      </c>
      <c r="D57" s="9" cm="1">
        <f t="array" ref="D57">_xll.SNL.Clients.Office.Excel.Functions.SPG($A57, "IQ_CURRENT_RATIO", D$3)</f>
        <v>1.2949999999999999</v>
      </c>
      <c r="E57" s="9" cm="1">
        <f t="array" ref="E57">_xll.SNL.Clients.Office.Excel.Functions.SPG($A57, "IQ_CURRENT_RATIO", E$3)</f>
        <v>1.266</v>
      </c>
      <c r="F57" s="9" cm="1">
        <f t="array" ref="F57">_xll.SNL.Clients.Office.Excel.Functions.SPG($A57, "IQ_CURRENT_RATIO", F$3)</f>
        <v>1.246</v>
      </c>
      <c r="G57" s="9" cm="1">
        <f t="array" ref="G57">_xll.SNL.Clients.Office.Excel.Functions.SPG($A57, "IQ_CURRENT_RATIO", G$3)</f>
        <v>1.2549999999999999</v>
      </c>
      <c r="H57" s="9" cm="1">
        <f t="array" ref="H57">_xll.SNL.Clients.Office.Excel.Functions.SPG($A57, "IQ_CURRENT_RATIO", H$3)</f>
        <v>1.274</v>
      </c>
      <c r="I57" s="9" cm="1">
        <f t="array" ref="I57">_xll.SNL.Clients.Office.Excel.Functions.SPG($A57, "IQ_CURRENT_RATIO", I$3)</f>
        <v>1.284</v>
      </c>
      <c r="J57" s="9" cm="1">
        <f t="array" ref="J57">_xll.SNL.Clients.Office.Excel.Functions.SPG($A57, "IQ_CURRENT_RATIO", J$3)</f>
        <v>1.3240000000000001</v>
      </c>
    </row>
    <row r="58" spans="1:10" x14ac:dyDescent="0.3">
      <c r="A58" s="11" t="s">
        <v>60</v>
      </c>
      <c r="B58" s="9" cm="1">
        <f t="array" ref="B58">_xll.SNL.Clients.Office.Excel.Functions.SPG($A58, "IQ_CURRENT_RATIO", B$3)</f>
        <v>1.04</v>
      </c>
      <c r="C58" s="9" cm="1">
        <f t="array" ref="C58">_xll.SNL.Clients.Office.Excel.Functions.SPG($A58, "IQ_CURRENT_RATIO", C$3)</f>
        <v>0.999</v>
      </c>
      <c r="D58" s="9" cm="1">
        <f t="array" ref="D58">_xll.SNL.Clients.Office.Excel.Functions.SPG($A58, "IQ_CURRENT_RATIO", D$3)</f>
        <v>1.0940000000000001</v>
      </c>
      <c r="E58" s="9" cm="1">
        <f t="array" ref="E58">_xll.SNL.Clients.Office.Excel.Functions.SPG($A58, "IQ_CURRENT_RATIO", E$3)</f>
        <v>1.177</v>
      </c>
      <c r="F58" s="9" cm="1">
        <f t="array" ref="F58">_xll.SNL.Clients.Office.Excel.Functions.SPG($A58, "IQ_CURRENT_RATIO", F$3)</f>
        <v>1.212</v>
      </c>
      <c r="G58" s="9" cm="1">
        <f t="array" ref="G58">_xll.SNL.Clients.Office.Excel.Functions.SPG($A58, "IQ_CURRENT_RATIO", G$3)</f>
        <v>0.78900000000000003</v>
      </c>
      <c r="H58" s="9" cm="1">
        <f t="array" ref="H58">_xll.SNL.Clients.Office.Excel.Functions.SPG($A58, "IQ_CURRENT_RATIO", H$3)</f>
        <v>0.80500000000000005</v>
      </c>
      <c r="I58" s="9" cm="1">
        <f t="array" ref="I58">_xll.SNL.Clients.Office.Excel.Functions.SPG($A58, "IQ_CURRENT_RATIO", I$3)</f>
        <v>0.78500000000000003</v>
      </c>
      <c r="J58" s="9" cm="1">
        <f t="array" ref="J58">_xll.SNL.Clients.Office.Excel.Functions.SPG($A58, "IQ_CURRENT_RATIO", J$3)</f>
        <v>0.76300000000000001</v>
      </c>
    </row>
    <row r="59" spans="1:10" x14ac:dyDescent="0.3">
      <c r="A59" s="11" t="s">
        <v>61</v>
      </c>
      <c r="B59" s="9" t="str" cm="1">
        <f t="array" ref="B59">_xll.SNL.Clients.Office.Excel.Functions.SPG($A59, "IQ_CURRENT_RATIO", B$3)</f>
        <v>NA</v>
      </c>
      <c r="C59" s="9" t="str" cm="1">
        <f t="array" ref="C59">_xll.SNL.Clients.Office.Excel.Functions.SPG($A59, "IQ_CURRENT_RATIO", C$3)</f>
        <v>NA</v>
      </c>
      <c r="D59" s="9" t="str" cm="1">
        <f t="array" ref="D59">_xll.SNL.Clients.Office.Excel.Functions.SPG($A59, "IQ_CURRENT_RATIO", D$3)</f>
        <v>NA</v>
      </c>
      <c r="E59" s="9" t="str" cm="1">
        <f t="array" ref="E59">_xll.SNL.Clients.Office.Excel.Functions.SPG($A59, "IQ_CURRENT_RATIO", E$3)</f>
        <v>NA</v>
      </c>
      <c r="F59" s="9" t="str" cm="1">
        <f t="array" ref="F59">_xll.SNL.Clients.Office.Excel.Functions.SPG($A59, "IQ_CURRENT_RATIO", F$3)</f>
        <v>NA</v>
      </c>
      <c r="G59" s="9" t="str" cm="1">
        <f t="array" ref="G59">_xll.SNL.Clients.Office.Excel.Functions.SPG($A59, "IQ_CURRENT_RATIO", G$3)</f>
        <v>NA</v>
      </c>
      <c r="H59" s="9" t="str" cm="1">
        <f t="array" ref="H59">_xll.SNL.Clients.Office.Excel.Functions.SPG($A59, "IQ_CURRENT_RATIO", H$3)</f>
        <v>NA</v>
      </c>
      <c r="I59" s="9" t="str" cm="1">
        <f t="array" ref="I59">_xll.SNL.Clients.Office.Excel.Functions.SPG($A59, "IQ_CURRENT_RATIO", I$3)</f>
        <v>NA</v>
      </c>
      <c r="J59" s="9" t="str" cm="1">
        <f t="array" ref="J59">_xll.SNL.Clients.Office.Excel.Functions.SPG($A59, "IQ_CURRENT_RATIO", J$3)</f>
        <v>NA</v>
      </c>
    </row>
    <row r="60" spans="1:10" x14ac:dyDescent="0.3">
      <c r="A60" s="11" t="s">
        <v>62</v>
      </c>
      <c r="B60" s="9" cm="1">
        <f t="array" ref="B60">_xll.SNL.Clients.Office.Excel.Functions.SPG($A60, "IQ_CURRENT_RATIO", B$3)</f>
        <v>2.0209999999999999</v>
      </c>
      <c r="C60" s="9" cm="1">
        <f t="array" ref="C60">_xll.SNL.Clients.Office.Excel.Functions.SPG($A60, "IQ_CURRENT_RATIO", C$3)</f>
        <v>1.36</v>
      </c>
      <c r="D60" s="9" cm="1">
        <f t="array" ref="D60">_xll.SNL.Clients.Office.Excel.Functions.SPG($A60, "IQ_CURRENT_RATIO", D$3)</f>
        <v>1.43</v>
      </c>
      <c r="E60" s="9" cm="1">
        <f t="array" ref="E60">_xll.SNL.Clients.Office.Excel.Functions.SPG($A60, "IQ_CURRENT_RATIO", E$3)</f>
        <v>1.4019999999999999</v>
      </c>
      <c r="F60" s="9" cm="1">
        <f t="array" ref="F60">_xll.SNL.Clients.Office.Excel.Functions.SPG($A60, "IQ_CURRENT_RATIO", F$3)</f>
        <v>1.4770000000000001</v>
      </c>
      <c r="G60" s="9" cm="1">
        <f t="array" ref="G60">_xll.SNL.Clients.Office.Excel.Functions.SPG($A60, "IQ_CURRENT_RATIO", G$3)</f>
        <v>1.476</v>
      </c>
      <c r="H60" s="9" cm="1">
        <f t="array" ref="H60">_xll.SNL.Clients.Office.Excel.Functions.SPG($A60, "IQ_CURRENT_RATIO", H$3)</f>
        <v>1.9379999999999999</v>
      </c>
      <c r="I60" s="9" cm="1">
        <f t="array" ref="I60">_xll.SNL.Clients.Office.Excel.Functions.SPG($A60, "IQ_CURRENT_RATIO", I$3)</f>
        <v>1.423</v>
      </c>
      <c r="J60" s="9" cm="1">
        <f t="array" ref="J60">_xll.SNL.Clients.Office.Excel.Functions.SPG($A60, "IQ_CURRENT_RATIO", J$3)</f>
        <v>1.7010000000000001</v>
      </c>
    </row>
    <row r="61" spans="1:10" x14ac:dyDescent="0.3">
      <c r="A61" s="11" t="s">
        <v>63</v>
      </c>
      <c r="B61" s="9" cm="1">
        <f t="array" ref="B61">_xll.SNL.Clients.Office.Excel.Functions.SPG($A61, "IQ_CURRENT_RATIO", B$3)</f>
        <v>1.127</v>
      </c>
      <c r="C61" s="9" cm="1">
        <f t="array" ref="C61">_xll.SNL.Clients.Office.Excel.Functions.SPG($A61, "IQ_CURRENT_RATIO", C$3)</f>
        <v>1.1299999999999999</v>
      </c>
      <c r="D61" s="9" cm="1">
        <f t="array" ref="D61">_xll.SNL.Clients.Office.Excel.Functions.SPG($A61, "IQ_CURRENT_RATIO", D$3)</f>
        <v>1.169</v>
      </c>
      <c r="E61" s="9" cm="1">
        <f t="array" ref="E61">_xll.SNL.Clients.Office.Excel.Functions.SPG($A61, "IQ_CURRENT_RATIO", E$3)</f>
        <v>1.8480000000000001</v>
      </c>
      <c r="F61" s="9" cm="1">
        <f t="array" ref="F61">_xll.SNL.Clients.Office.Excel.Functions.SPG($A61, "IQ_CURRENT_RATIO", F$3)</f>
        <v>1.411</v>
      </c>
      <c r="G61" s="9" cm="1">
        <f t="array" ref="G61">_xll.SNL.Clients.Office.Excel.Functions.SPG($A61, "IQ_CURRENT_RATIO", G$3)</f>
        <v>1.0820000000000001</v>
      </c>
      <c r="H61" s="9" cm="1">
        <f t="array" ref="H61">_xll.SNL.Clients.Office.Excel.Functions.SPG($A61, "IQ_CURRENT_RATIO", H$3)</f>
        <v>1.306</v>
      </c>
      <c r="I61" s="9" cm="1">
        <f t="array" ref="I61">_xll.SNL.Clients.Office.Excel.Functions.SPG($A61, "IQ_CURRENT_RATIO", I$3)</f>
        <v>1.2490000000000001</v>
      </c>
      <c r="J61" s="9" cm="1">
        <f t="array" ref="J61">_xll.SNL.Clients.Office.Excel.Functions.SPG($A61, "IQ_CURRENT_RATIO", J$3)</f>
        <v>1.3129999999999999</v>
      </c>
    </row>
    <row r="62" spans="1:10" x14ac:dyDescent="0.3">
      <c r="A62" s="11" t="s">
        <v>64</v>
      </c>
      <c r="B62" s="9" cm="1">
        <f t="array" ref="B62">_xll.SNL.Clients.Office.Excel.Functions.SPG($A62, "IQ_CURRENT_RATIO", B$3)</f>
        <v>2.7160000000000002</v>
      </c>
      <c r="C62" s="9" cm="1">
        <f t="array" ref="C62">_xll.SNL.Clients.Office.Excel.Functions.SPG($A62, "IQ_CURRENT_RATIO", C$3)</f>
        <v>5.3860000000000001</v>
      </c>
      <c r="D62" s="9" cm="1">
        <f t="array" ref="D62">_xll.SNL.Clients.Office.Excel.Functions.SPG($A62, "IQ_CURRENT_RATIO", D$3)</f>
        <v>2.4529999999999998</v>
      </c>
      <c r="E62" s="9" cm="1">
        <f t="array" ref="E62">_xll.SNL.Clients.Office.Excel.Functions.SPG($A62, "IQ_CURRENT_RATIO", E$3)</f>
        <v>2.278</v>
      </c>
      <c r="F62" s="9" cm="1">
        <f t="array" ref="F62">_xll.SNL.Clients.Office.Excel.Functions.SPG($A62, "IQ_CURRENT_RATIO", F$3)</f>
        <v>1.7969999999999999</v>
      </c>
      <c r="G62" s="9" cm="1">
        <f t="array" ref="G62">_xll.SNL.Clients.Office.Excel.Functions.SPG($A62, "IQ_CURRENT_RATIO", G$3)</f>
        <v>4.3120000000000003</v>
      </c>
      <c r="H62" s="9" cm="1">
        <f t="array" ref="H62">_xll.SNL.Clients.Office.Excel.Functions.SPG($A62, "IQ_CURRENT_RATIO", H$3)</f>
        <v>1.6459999999999999</v>
      </c>
      <c r="I62" s="9" cm="1">
        <f t="array" ref="I62">_xll.SNL.Clients.Office.Excel.Functions.SPG($A62, "IQ_CURRENT_RATIO", I$3)</f>
        <v>1.5189999999999999</v>
      </c>
      <c r="J62" s="9" cm="1">
        <f t="array" ref="J62">_xll.SNL.Clients.Office.Excel.Functions.SPG($A62, "IQ_CURRENT_RATIO", J$3)</f>
        <v>1.474</v>
      </c>
    </row>
    <row r="63" spans="1:10" x14ac:dyDescent="0.3">
      <c r="A63" s="11" t="s">
        <v>65</v>
      </c>
      <c r="B63" s="9" t="str" cm="1">
        <f t="array" ref="B63">_xll.SNL.Clients.Office.Excel.Functions.SPG($A63, "IQ_CURRENT_RATIO", B$3)</f>
        <v>NA</v>
      </c>
      <c r="C63" s="9" cm="1">
        <f t="array" ref="C63">_xll.SNL.Clients.Office.Excel.Functions.SPG($A63, "IQ_CURRENT_RATIO", C$3)</f>
        <v>1.026</v>
      </c>
      <c r="D63" s="9" cm="1">
        <f t="array" ref="D63">_xll.SNL.Clients.Office.Excel.Functions.SPG($A63, "IQ_CURRENT_RATIO", D$3)</f>
        <v>1.0009999999999999</v>
      </c>
      <c r="E63" s="9" cm="1">
        <f t="array" ref="E63">_xll.SNL.Clients.Office.Excel.Functions.SPG($A63, "IQ_CURRENT_RATIO", E$3)</f>
        <v>1.0129999999999999</v>
      </c>
      <c r="F63" s="9" cm="1">
        <f t="array" ref="F63">_xll.SNL.Clients.Office.Excel.Functions.SPG($A63, "IQ_CURRENT_RATIO", F$3)</f>
        <v>1.014</v>
      </c>
      <c r="G63" s="9" cm="1">
        <f t="array" ref="G63">_xll.SNL.Clients.Office.Excel.Functions.SPG($A63, "IQ_CURRENT_RATIO", G$3)</f>
        <v>0.998</v>
      </c>
      <c r="H63" s="9" cm="1">
        <f t="array" ref="H63">_xll.SNL.Clients.Office.Excel.Functions.SPG($A63, "IQ_CURRENT_RATIO", H$3)</f>
        <v>0.98599999999999999</v>
      </c>
      <c r="I63" s="9" cm="1">
        <f t="array" ref="I63">_xll.SNL.Clients.Office.Excel.Functions.SPG($A63, "IQ_CURRENT_RATIO", I$3)</f>
        <v>0.98499999999999999</v>
      </c>
      <c r="J63" s="9" cm="1">
        <f t="array" ref="J63">_xll.SNL.Clients.Office.Excel.Functions.SPG($A63, "IQ_CURRENT_RATIO", J$3)</f>
        <v>0.98199999999999998</v>
      </c>
    </row>
    <row r="64" spans="1:10" x14ac:dyDescent="0.3">
      <c r="A64" s="11" t="s">
        <v>66</v>
      </c>
      <c r="B64" s="9" cm="1">
        <f t="array" ref="B64">_xll.SNL.Clients.Office.Excel.Functions.SPG($A64, "IQ_CURRENT_RATIO", B$3)</f>
        <v>3.7069999999999999</v>
      </c>
      <c r="C64" s="9" cm="1">
        <f t="array" ref="C64">_xll.SNL.Clients.Office.Excel.Functions.SPG($A64, "IQ_CURRENT_RATIO", C$3)</f>
        <v>3.9359999999999999</v>
      </c>
      <c r="D64" s="9" cm="1">
        <f t="array" ref="D64">_xll.SNL.Clients.Office.Excel.Functions.SPG($A64, "IQ_CURRENT_RATIO", D$3)</f>
        <v>4.5629999999999997</v>
      </c>
      <c r="E64" s="9" cm="1">
        <f t="array" ref="E64">_xll.SNL.Clients.Office.Excel.Functions.SPG($A64, "IQ_CURRENT_RATIO", E$3)</f>
        <v>3.8740000000000001</v>
      </c>
      <c r="F64" s="9" cm="1">
        <f t="array" ref="F64">_xll.SNL.Clients.Office.Excel.Functions.SPG($A64, "IQ_CURRENT_RATIO", F$3)</f>
        <v>4.0759999999999996</v>
      </c>
      <c r="G64" s="9" cm="1">
        <f t="array" ref="G64">_xll.SNL.Clients.Office.Excel.Functions.SPG($A64, "IQ_CURRENT_RATIO", G$3)</f>
        <v>4.3680000000000003</v>
      </c>
      <c r="H64" s="9" cm="1">
        <f t="array" ref="H64">_xll.SNL.Clients.Office.Excel.Functions.SPG($A64, "IQ_CURRENT_RATIO", H$3)</f>
        <v>4.63</v>
      </c>
      <c r="I64" s="9" cm="1">
        <f t="array" ref="I64">_xll.SNL.Clients.Office.Excel.Functions.SPG($A64, "IQ_CURRENT_RATIO", I$3)</f>
        <v>4.8360000000000003</v>
      </c>
      <c r="J64" s="9" cm="1">
        <f t="array" ref="J64">_xll.SNL.Clients.Office.Excel.Functions.SPG($A64, "IQ_CURRENT_RATIO", J$3)</f>
        <v>4.0449999999999999</v>
      </c>
    </row>
    <row r="65" spans="1:10" x14ac:dyDescent="0.3">
      <c r="A65" s="11" t="s">
        <v>67</v>
      </c>
      <c r="B65" s="9" cm="1">
        <f t="array" ref="B65">_xll.SNL.Clients.Office.Excel.Functions.SPG($A65, "IQ_CURRENT_RATIO", B$3)</f>
        <v>1.44</v>
      </c>
      <c r="C65" s="9" cm="1">
        <f t="array" ref="C65">_xll.SNL.Clients.Office.Excel.Functions.SPG($A65, "IQ_CURRENT_RATIO", C$3)</f>
        <v>1.349</v>
      </c>
      <c r="D65" s="9" cm="1">
        <f t="array" ref="D65">_xll.SNL.Clients.Office.Excel.Functions.SPG($A65, "IQ_CURRENT_RATIO", D$3)</f>
        <v>1.2589999999999999</v>
      </c>
      <c r="E65" s="9" cm="1">
        <f t="array" ref="E65">_xll.SNL.Clients.Office.Excel.Functions.SPG($A65, "IQ_CURRENT_RATIO", E$3)</f>
        <v>2.2869999999999999</v>
      </c>
      <c r="F65" s="9" cm="1">
        <f t="array" ref="F65">_xll.SNL.Clients.Office.Excel.Functions.SPG($A65, "IQ_CURRENT_RATIO", F$3)</f>
        <v>2.0960000000000001</v>
      </c>
      <c r="G65" s="9" cm="1">
        <f t="array" ref="G65">_xll.SNL.Clients.Office.Excel.Functions.SPG($A65, "IQ_CURRENT_RATIO", G$3)</f>
        <v>1.9970000000000001</v>
      </c>
      <c r="H65" s="9" cm="1">
        <f t="array" ref="H65">_xll.SNL.Clients.Office.Excel.Functions.SPG($A65, "IQ_CURRENT_RATIO", H$3)</f>
        <v>1.6830000000000001</v>
      </c>
      <c r="I65" s="9" cm="1">
        <f t="array" ref="I65">_xll.SNL.Clients.Office.Excel.Functions.SPG($A65, "IQ_CURRENT_RATIO", I$3)</f>
        <v>3.274</v>
      </c>
      <c r="J65" s="9" cm="1">
        <f t="array" ref="J65">_xll.SNL.Clients.Office.Excel.Functions.SPG($A65, "IQ_CURRENT_RATIO", J$3)</f>
        <v>3.238</v>
      </c>
    </row>
    <row r="66" spans="1:10" x14ac:dyDescent="0.3">
      <c r="A66" s="11" t="s">
        <v>68</v>
      </c>
      <c r="B66" s="9" cm="1">
        <f t="array" ref="B66">_xll.SNL.Clients.Office.Excel.Functions.SPG($A66, "IQ_CURRENT_RATIO", B$3)</f>
        <v>1.968</v>
      </c>
      <c r="C66" s="9" cm="1">
        <f t="array" ref="C66">_xll.SNL.Clients.Office.Excel.Functions.SPG($A66, "IQ_CURRENT_RATIO", C$3)</f>
        <v>2.2090000000000001</v>
      </c>
      <c r="D66" s="9" cm="1">
        <f t="array" ref="D66">_xll.SNL.Clients.Office.Excel.Functions.SPG($A66, "IQ_CURRENT_RATIO", D$3)</f>
        <v>2.56</v>
      </c>
      <c r="E66" s="9" cm="1">
        <f t="array" ref="E66">_xll.SNL.Clients.Office.Excel.Functions.SPG($A66, "IQ_CURRENT_RATIO", E$3)</f>
        <v>2.528</v>
      </c>
      <c r="F66" s="9" cm="1">
        <f t="array" ref="F66">_xll.SNL.Clients.Office.Excel.Functions.SPG($A66, "IQ_CURRENT_RATIO", F$3)</f>
        <v>2.7519999999999998</v>
      </c>
      <c r="G66" s="9" cm="1">
        <f t="array" ref="G66">_xll.SNL.Clients.Office.Excel.Functions.SPG($A66, "IQ_CURRENT_RATIO", G$3)</f>
        <v>2.3879999999999999</v>
      </c>
      <c r="H66" s="9" cm="1">
        <f t="array" ref="H66">_xll.SNL.Clients.Office.Excel.Functions.SPG($A66, "IQ_CURRENT_RATIO", H$3)</f>
        <v>2.0510000000000002</v>
      </c>
      <c r="I66" s="9" cm="1">
        <f t="array" ref="I66">_xll.SNL.Clients.Office.Excel.Functions.SPG($A66, "IQ_CURRENT_RATIO", I$3)</f>
        <v>1.974</v>
      </c>
      <c r="J66" s="9" cm="1">
        <f t="array" ref="J66">_xll.SNL.Clients.Office.Excel.Functions.SPG($A66, "IQ_CURRENT_RATIO", J$3)</f>
        <v>1.8160000000000001</v>
      </c>
    </row>
    <row r="67" spans="1:10" x14ac:dyDescent="0.3">
      <c r="A67" s="11" t="s">
        <v>69</v>
      </c>
      <c r="B67" s="9" cm="1">
        <f t="array" ref="B67">_xll.SNL.Clients.Office.Excel.Functions.SPG($A67, "IQ_CURRENT_RATIO", B$3)</f>
        <v>0.94099999999999995</v>
      </c>
      <c r="C67" s="9" cm="1">
        <f t="array" ref="C67">_xll.SNL.Clients.Office.Excel.Functions.SPG($A67, "IQ_CURRENT_RATIO", C$3)</f>
        <v>0.89900000000000002</v>
      </c>
      <c r="D67" s="9" cm="1">
        <f t="array" ref="D67">_xll.SNL.Clients.Office.Excel.Functions.SPG($A67, "IQ_CURRENT_RATIO", D$3)</f>
        <v>0.93400000000000005</v>
      </c>
      <c r="E67" s="9" cm="1">
        <f t="array" ref="E67">_xll.SNL.Clients.Office.Excel.Functions.SPG($A67, "IQ_CURRENT_RATIO", E$3)</f>
        <v>1.0149999999999999</v>
      </c>
      <c r="F67" s="9" cm="1">
        <f t="array" ref="F67">_xll.SNL.Clients.Office.Excel.Functions.SPG($A67, "IQ_CURRENT_RATIO", F$3)</f>
        <v>1.069</v>
      </c>
      <c r="G67" s="9" cm="1">
        <f t="array" ref="G67">_xll.SNL.Clients.Office.Excel.Functions.SPG($A67, "IQ_CURRENT_RATIO", G$3)</f>
        <v>1.1359999999999999</v>
      </c>
      <c r="H67" s="9" cm="1">
        <f t="array" ref="H67">_xll.SNL.Clients.Office.Excel.Functions.SPG($A67, "IQ_CURRENT_RATIO", H$3)</f>
        <v>1.1319999999999999</v>
      </c>
      <c r="I67" s="9" cm="1">
        <f t="array" ref="I67">_xll.SNL.Clients.Office.Excel.Functions.SPG($A67, "IQ_CURRENT_RATIO", I$3)</f>
        <v>1.2350000000000001</v>
      </c>
      <c r="J67" s="9" cm="1">
        <f t="array" ref="J67">_xll.SNL.Clients.Office.Excel.Functions.SPG($A67, "IQ_CURRENT_RATIO", J$3)</f>
        <v>1.169</v>
      </c>
    </row>
    <row r="68" spans="1:10" x14ac:dyDescent="0.3">
      <c r="A68" s="11" t="s">
        <v>70</v>
      </c>
      <c r="B68" s="9" cm="1">
        <f t="array" ref="B68">_xll.SNL.Clients.Office.Excel.Functions.SPG($A68, "IQ_CURRENT_RATIO", B$3)</f>
        <v>1.2170000000000001</v>
      </c>
      <c r="C68" s="9" cm="1">
        <f t="array" ref="C68">_xll.SNL.Clients.Office.Excel.Functions.SPG($A68, "IQ_CURRENT_RATIO", C$3)</f>
        <v>1.31</v>
      </c>
      <c r="D68" s="9" cm="1">
        <f t="array" ref="D68">_xll.SNL.Clients.Office.Excel.Functions.SPG($A68, "IQ_CURRENT_RATIO", D$3)</f>
        <v>1.2310000000000001</v>
      </c>
      <c r="E68" s="9" cm="1">
        <f t="array" ref="E68">_xll.SNL.Clients.Office.Excel.Functions.SPG($A68, "IQ_CURRENT_RATIO", E$3)</f>
        <v>1.17</v>
      </c>
      <c r="F68" s="9" cm="1">
        <f t="array" ref="F68">_xll.SNL.Clients.Office.Excel.Functions.SPG($A68, "IQ_CURRENT_RATIO", F$3)</f>
        <v>1.216</v>
      </c>
      <c r="G68" s="9" cm="1">
        <f t="array" ref="G68">_xll.SNL.Clients.Office.Excel.Functions.SPG($A68, "IQ_CURRENT_RATIO", G$3)</f>
        <v>1.278</v>
      </c>
      <c r="H68" s="9" cm="1">
        <f t="array" ref="H68">_xll.SNL.Clients.Office.Excel.Functions.SPG($A68, "IQ_CURRENT_RATIO", H$3)</f>
        <v>1.44</v>
      </c>
      <c r="I68" s="9" cm="1">
        <f t="array" ref="I68">_xll.SNL.Clients.Office.Excel.Functions.SPG($A68, "IQ_CURRENT_RATIO", I$3)</f>
        <v>1.55</v>
      </c>
      <c r="J68" s="9" cm="1">
        <f t="array" ref="J68">_xll.SNL.Clients.Office.Excel.Functions.SPG($A68, "IQ_CURRENT_RATIO", J$3)</f>
        <v>1.593</v>
      </c>
    </row>
    <row r="69" spans="1:10" x14ac:dyDescent="0.3">
      <c r="A69" s="11" t="s">
        <v>71</v>
      </c>
      <c r="B69" s="9" cm="1">
        <f t="array" ref="B69">_xll.SNL.Clients.Office.Excel.Functions.SPG($A69, "IQ_CURRENT_RATIO", B$3)</f>
        <v>1.45</v>
      </c>
      <c r="C69" s="9" cm="1">
        <f t="array" ref="C69">_xll.SNL.Clients.Office.Excel.Functions.SPG($A69, "IQ_CURRENT_RATIO", C$3)</f>
        <v>1.081</v>
      </c>
      <c r="D69" s="9" cm="1">
        <f t="array" ref="D69">_xll.SNL.Clients.Office.Excel.Functions.SPG($A69, "IQ_CURRENT_RATIO", D$3)</f>
        <v>1.482</v>
      </c>
      <c r="E69" s="9" cm="1">
        <f t="array" ref="E69">_xll.SNL.Clients.Office.Excel.Functions.SPG($A69, "IQ_CURRENT_RATIO", E$3)</f>
        <v>1.6120000000000001</v>
      </c>
      <c r="F69" s="9" cm="1">
        <f t="array" ref="F69">_xll.SNL.Clients.Office.Excel.Functions.SPG($A69, "IQ_CURRENT_RATIO", F$3)</f>
        <v>1.665</v>
      </c>
      <c r="G69" s="9" cm="1">
        <f t="array" ref="G69">_xll.SNL.Clients.Office.Excel.Functions.SPG($A69, "IQ_CURRENT_RATIO", G$3)</f>
        <v>1.32</v>
      </c>
      <c r="H69" s="9" cm="1">
        <f t="array" ref="H69">_xll.SNL.Clients.Office.Excel.Functions.SPG($A69, "IQ_CURRENT_RATIO", H$3)</f>
        <v>1.42</v>
      </c>
      <c r="I69" s="9" cm="1">
        <f t="array" ref="I69">_xll.SNL.Clients.Office.Excel.Functions.SPG($A69, "IQ_CURRENT_RATIO", I$3)</f>
        <v>1.29</v>
      </c>
      <c r="J69" s="9" cm="1">
        <f t="array" ref="J69">_xll.SNL.Clients.Office.Excel.Functions.SPG($A69, "IQ_CURRENT_RATIO", J$3)</f>
        <v>1.397</v>
      </c>
    </row>
    <row r="70" spans="1:10" x14ac:dyDescent="0.3">
      <c r="A70" s="11" t="s">
        <v>72</v>
      </c>
      <c r="B70" s="9" cm="1">
        <f t="array" ref="B70">_xll.SNL.Clients.Office.Excel.Functions.SPG($A70, "IQ_CURRENT_RATIO", B$3)</f>
        <v>1.2789999999999999</v>
      </c>
      <c r="C70" s="9" cm="1">
        <f t="array" ref="C70">_xll.SNL.Clients.Office.Excel.Functions.SPG($A70, "IQ_CURRENT_RATIO", C$3)</f>
        <v>1.2529999999999999</v>
      </c>
      <c r="D70" s="9" cm="1">
        <f t="array" ref="D70">_xll.SNL.Clients.Office.Excel.Functions.SPG($A70, "IQ_CURRENT_RATIO", D$3)</f>
        <v>1.24</v>
      </c>
      <c r="E70" s="9" cm="1">
        <f t="array" ref="E70">_xll.SNL.Clients.Office.Excel.Functions.SPG($A70, "IQ_CURRENT_RATIO", E$3)</f>
        <v>1.1559999999999999</v>
      </c>
      <c r="F70" s="9" cm="1">
        <f t="array" ref="F70">_xll.SNL.Clients.Office.Excel.Functions.SPG($A70, "IQ_CURRENT_RATIO", F$3)</f>
        <v>1.1100000000000001</v>
      </c>
      <c r="G70" s="9" cm="1">
        <f t="array" ref="G70">_xll.SNL.Clients.Office.Excel.Functions.SPG($A70, "IQ_CURRENT_RATIO", G$3)</f>
        <v>1.427</v>
      </c>
      <c r="H70" s="9" cm="1">
        <f t="array" ref="H70">_xll.SNL.Clients.Office.Excel.Functions.SPG($A70, "IQ_CURRENT_RATIO", H$3)</f>
        <v>1.1779999999999999</v>
      </c>
      <c r="I70" s="9" cm="1">
        <f t="array" ref="I70">_xll.SNL.Clients.Office.Excel.Functions.SPG($A70, "IQ_CURRENT_RATIO", I$3)</f>
        <v>1.393</v>
      </c>
      <c r="J70" s="9" cm="1">
        <f t="array" ref="J70">_xll.SNL.Clients.Office.Excel.Functions.SPG($A70, "IQ_CURRENT_RATIO", J$3)</f>
        <v>1.419</v>
      </c>
    </row>
    <row r="71" spans="1:10" x14ac:dyDescent="0.3">
      <c r="A71" s="11" t="s">
        <v>73</v>
      </c>
      <c r="B71" s="9" t="str" cm="1">
        <f t="array" ref="B71">_xll.SNL.Clients.Office.Excel.Functions.SPG($A71, "IQ_CURRENT_RATIO", B$3)</f>
        <v>NA</v>
      </c>
      <c r="C71" s="9" cm="1">
        <f t="array" ref="C71">_xll.SNL.Clients.Office.Excel.Functions.SPG($A71, "IQ_CURRENT_RATIO", C$3)</f>
        <v>1.004</v>
      </c>
      <c r="D71" s="9" cm="1">
        <f t="array" ref="D71">_xll.SNL.Clients.Office.Excel.Functions.SPG($A71, "IQ_CURRENT_RATIO", D$3)</f>
        <v>1.1739999999999999</v>
      </c>
      <c r="E71" s="9" cm="1">
        <f t="array" ref="E71">_xll.SNL.Clients.Office.Excel.Functions.SPG($A71, "IQ_CURRENT_RATIO", E$3)</f>
        <v>1.038</v>
      </c>
      <c r="F71" s="9" cm="1">
        <f t="array" ref="F71">_xll.SNL.Clients.Office.Excel.Functions.SPG($A71, "IQ_CURRENT_RATIO", F$3)</f>
        <v>1.254</v>
      </c>
      <c r="G71" s="9" cm="1">
        <f t="array" ref="G71">_xll.SNL.Clients.Office.Excel.Functions.SPG($A71, "IQ_CURRENT_RATIO", G$3)</f>
        <v>1.335</v>
      </c>
      <c r="H71" s="9" cm="1">
        <f t="array" ref="H71">_xll.SNL.Clients.Office.Excel.Functions.SPG($A71, "IQ_CURRENT_RATIO", H$3)</f>
        <v>2.8149999999999999</v>
      </c>
      <c r="I71" s="9" cm="1">
        <f t="array" ref="I71">_xll.SNL.Clients.Office.Excel.Functions.SPG($A71, "IQ_CURRENT_RATIO", I$3)</f>
        <v>2.496</v>
      </c>
      <c r="J71" s="9" cm="1">
        <f t="array" ref="J71">_xll.SNL.Clients.Office.Excel.Functions.SPG($A71, "IQ_CURRENT_RATIO", J$3)</f>
        <v>2.379</v>
      </c>
    </row>
    <row r="72" spans="1:10" x14ac:dyDescent="0.3">
      <c r="A72" s="11" t="s">
        <v>74</v>
      </c>
      <c r="B72" s="9" cm="1">
        <f t="array" ref="B72">_xll.SNL.Clients.Office.Excel.Functions.SPG($A72, "IQ_CURRENT_RATIO", B$3)</f>
        <v>1.3169999999999999</v>
      </c>
      <c r="C72" s="9" cm="1">
        <f t="array" ref="C72">_xll.SNL.Clients.Office.Excel.Functions.SPG($A72, "IQ_CURRENT_RATIO", C$3)</f>
        <v>1.3540000000000001</v>
      </c>
      <c r="D72" s="9" cm="1">
        <f t="array" ref="D72">_xll.SNL.Clients.Office.Excel.Functions.SPG($A72, "IQ_CURRENT_RATIO", D$3)</f>
        <v>1.389</v>
      </c>
      <c r="E72" s="9" cm="1">
        <f t="array" ref="E72">_xll.SNL.Clients.Office.Excel.Functions.SPG($A72, "IQ_CURRENT_RATIO", E$3)</f>
        <v>1.0840000000000001</v>
      </c>
      <c r="F72" s="9" cm="1">
        <f t="array" ref="F72">_xll.SNL.Clients.Office.Excel.Functions.SPG($A72, "IQ_CURRENT_RATIO", F$3)</f>
        <v>1.3939999999999999</v>
      </c>
      <c r="G72" s="9" cm="1">
        <f t="array" ref="G72">_xll.SNL.Clients.Office.Excel.Functions.SPG($A72, "IQ_CURRENT_RATIO", G$3)</f>
        <v>1.4039999999999999</v>
      </c>
      <c r="H72" s="9" cm="1">
        <f t="array" ref="H72">_xll.SNL.Clients.Office.Excel.Functions.SPG($A72, "IQ_CURRENT_RATIO", H$3)</f>
        <v>1.4359999999999999</v>
      </c>
      <c r="I72" s="9" cm="1">
        <f t="array" ref="I72">_xll.SNL.Clients.Office.Excel.Functions.SPG($A72, "IQ_CURRENT_RATIO", I$3)</f>
        <v>0.58099999999999996</v>
      </c>
      <c r="J72" s="9" cm="1">
        <f t="array" ref="J72">_xll.SNL.Clients.Office.Excel.Functions.SPG($A72, "IQ_CURRENT_RATIO", J$3)</f>
        <v>1.3480000000000001</v>
      </c>
    </row>
    <row r="73" spans="1:10" x14ac:dyDescent="0.3">
      <c r="A73" s="11" t="s">
        <v>75</v>
      </c>
      <c r="B73" s="9" cm="1">
        <f t="array" ref="B73">_xll.SNL.Clients.Office.Excel.Functions.SPG($A73, "IQ_CURRENT_RATIO", B$3)</f>
        <v>1.2</v>
      </c>
      <c r="C73" s="9" cm="1">
        <f t="array" ref="C73">_xll.SNL.Clients.Office.Excel.Functions.SPG($A73, "IQ_CURRENT_RATIO", C$3)</f>
        <v>1.097</v>
      </c>
      <c r="D73" s="9" cm="1">
        <f t="array" ref="D73">_xll.SNL.Clients.Office.Excel.Functions.SPG($A73, "IQ_CURRENT_RATIO", D$3)</f>
        <v>1.1459999999999999</v>
      </c>
      <c r="E73" s="9" cm="1">
        <f t="array" ref="E73">_xll.SNL.Clients.Office.Excel.Functions.SPG($A73, "IQ_CURRENT_RATIO", E$3)</f>
        <v>1.129</v>
      </c>
      <c r="F73" s="9" cm="1">
        <f t="array" ref="F73">_xll.SNL.Clients.Office.Excel.Functions.SPG($A73, "IQ_CURRENT_RATIO", F$3)</f>
        <v>1.026</v>
      </c>
      <c r="G73" s="9" cm="1">
        <f t="array" ref="G73">_xll.SNL.Clients.Office.Excel.Functions.SPG($A73, "IQ_CURRENT_RATIO", G$3)</f>
        <v>1.0349999999999999</v>
      </c>
      <c r="H73" s="9" cm="1">
        <f t="array" ref="H73">_xll.SNL.Clients.Office.Excel.Functions.SPG($A73, "IQ_CURRENT_RATIO", H$3)</f>
        <v>1.0549999999999999</v>
      </c>
      <c r="I73" s="9" cm="1">
        <f t="array" ref="I73">_xll.SNL.Clients.Office.Excel.Functions.SPG($A73, "IQ_CURRENT_RATIO", I$3)</f>
        <v>1.177</v>
      </c>
      <c r="J73" s="9" cm="1">
        <f t="array" ref="J73">_xll.SNL.Clients.Office.Excel.Functions.SPG($A73, "IQ_CURRENT_RATIO", J$3)</f>
        <v>1.1419999999999999</v>
      </c>
    </row>
    <row r="74" spans="1:10" x14ac:dyDescent="0.3">
      <c r="A74" s="11" t="s">
        <v>76</v>
      </c>
      <c r="B74" s="9" t="str" cm="1">
        <f t="array" ref="B74">_xll.SNL.Clients.Office.Excel.Functions.SPG($A74, "IQ_CURRENT_RATIO", B$3)</f>
        <v>NA</v>
      </c>
      <c r="C74" s="9" cm="1">
        <f t="array" ref="C74">_xll.SNL.Clients.Office.Excel.Functions.SPG($A74, "IQ_CURRENT_RATIO", C$3)</f>
        <v>3.4870000000000001</v>
      </c>
      <c r="D74" s="9" cm="1">
        <f t="array" ref="D74">_xll.SNL.Clients.Office.Excel.Functions.SPG($A74, "IQ_CURRENT_RATIO", D$3)</f>
        <v>2.702</v>
      </c>
      <c r="E74" s="9" cm="1">
        <f t="array" ref="E74">_xll.SNL.Clients.Office.Excel.Functions.SPG($A74, "IQ_CURRENT_RATIO", E$3)</f>
        <v>2.4750000000000001</v>
      </c>
      <c r="F74" s="9" cm="1">
        <f t="array" ref="F74">_xll.SNL.Clients.Office.Excel.Functions.SPG($A74, "IQ_CURRENT_RATIO", F$3)</f>
        <v>2.589</v>
      </c>
      <c r="G74" s="9" cm="1">
        <f t="array" ref="G74">_xll.SNL.Clients.Office.Excel.Functions.SPG($A74, "IQ_CURRENT_RATIO", G$3)</f>
        <v>2.7389999999999999</v>
      </c>
      <c r="H74" s="9" cm="1">
        <f t="array" ref="H74">_xll.SNL.Clients.Office.Excel.Functions.SPG($A74, "IQ_CURRENT_RATIO", H$3)</f>
        <v>3.2949999999999999</v>
      </c>
      <c r="I74" s="9" cm="1">
        <f t="array" ref="I74">_xll.SNL.Clients.Office.Excel.Functions.SPG($A74, "IQ_CURRENT_RATIO", I$3)</f>
        <v>3.2029999999999998</v>
      </c>
      <c r="J74" s="9" cm="1">
        <f t="array" ref="J74">_xll.SNL.Clients.Office.Excel.Functions.SPG($A74, "IQ_CURRENT_RATIO", J$3)</f>
        <v>3.5059999999999998</v>
      </c>
    </row>
    <row r="75" spans="1:10" x14ac:dyDescent="0.3">
      <c r="A75" s="11" t="s">
        <v>77</v>
      </c>
      <c r="B75" s="9" cm="1">
        <f t="array" ref="B75">_xll.SNL.Clients.Office.Excel.Functions.SPG($A75, "IQ_CURRENT_RATIO", B$3)</f>
        <v>1.821</v>
      </c>
      <c r="C75" s="9" cm="1">
        <f t="array" ref="C75">_xll.SNL.Clients.Office.Excel.Functions.SPG($A75, "IQ_CURRENT_RATIO", C$3)</f>
        <v>1.7669999999999999</v>
      </c>
      <c r="D75" s="9" cm="1">
        <f t="array" ref="D75">_xll.SNL.Clients.Office.Excel.Functions.SPG($A75, "IQ_CURRENT_RATIO", D$3)</f>
        <v>1.774</v>
      </c>
      <c r="E75" s="9" cm="1">
        <f t="array" ref="E75">_xll.SNL.Clients.Office.Excel.Functions.SPG($A75, "IQ_CURRENT_RATIO", E$3)</f>
        <v>1.825</v>
      </c>
      <c r="F75" s="9" cm="1">
        <f t="array" ref="F75">_xll.SNL.Clients.Office.Excel.Functions.SPG($A75, "IQ_CURRENT_RATIO", F$3)</f>
        <v>2.2130000000000001</v>
      </c>
      <c r="G75" s="9" cm="1">
        <f t="array" ref="G75">_xll.SNL.Clients.Office.Excel.Functions.SPG($A75, "IQ_CURRENT_RATIO", G$3)</f>
        <v>1.7709999999999999</v>
      </c>
      <c r="H75" s="9" cm="1">
        <f t="array" ref="H75">_xll.SNL.Clients.Office.Excel.Functions.SPG($A75, "IQ_CURRENT_RATIO", H$3)</f>
        <v>1.764</v>
      </c>
      <c r="I75" s="9" cm="1">
        <f t="array" ref="I75">_xll.SNL.Clients.Office.Excel.Functions.SPG($A75, "IQ_CURRENT_RATIO", I$3)</f>
        <v>1.843</v>
      </c>
      <c r="J75" s="9" cm="1">
        <f t="array" ref="J75">_xll.SNL.Clients.Office.Excel.Functions.SPG($A75, "IQ_CURRENT_RATIO", J$3)</f>
        <v>1.827</v>
      </c>
    </row>
    <row r="76" spans="1:10" x14ac:dyDescent="0.3">
      <c r="A76" s="11" t="s">
        <v>78</v>
      </c>
      <c r="B76" s="9" cm="1">
        <f t="array" ref="B76">_xll.SNL.Clients.Office.Excel.Functions.SPG($A76, "IQ_CURRENT_RATIO", B$3)</f>
        <v>2.036</v>
      </c>
      <c r="C76" s="9" cm="1">
        <f t="array" ref="C76">_xll.SNL.Clients.Office.Excel.Functions.SPG($A76, "IQ_CURRENT_RATIO", C$3)</f>
        <v>2.1459999999999999</v>
      </c>
      <c r="D76" s="9" cm="1">
        <f t="array" ref="D76">_xll.SNL.Clients.Office.Excel.Functions.SPG($A76, "IQ_CURRENT_RATIO", D$3)</f>
        <v>2.0699999999999998</v>
      </c>
      <c r="E76" s="9" cm="1">
        <f t="array" ref="E76">_xll.SNL.Clients.Office.Excel.Functions.SPG($A76, "IQ_CURRENT_RATIO", E$3)</f>
        <v>2.032</v>
      </c>
      <c r="F76" s="9" cm="1">
        <f t="array" ref="F76">_xll.SNL.Clients.Office.Excel.Functions.SPG($A76, "IQ_CURRENT_RATIO", F$3)</f>
        <v>1.986</v>
      </c>
      <c r="G76" s="9" cm="1">
        <f t="array" ref="G76">_xll.SNL.Clients.Office.Excel.Functions.SPG($A76, "IQ_CURRENT_RATIO", G$3)</f>
        <v>2.1269999999999998</v>
      </c>
      <c r="H76" s="9" cm="1">
        <f t="array" ref="H76">_xll.SNL.Clients.Office.Excel.Functions.SPG($A76, "IQ_CURRENT_RATIO", H$3)</f>
        <v>2.016</v>
      </c>
      <c r="I76" s="9" cm="1">
        <f t="array" ref="I76">_xll.SNL.Clients.Office.Excel.Functions.SPG($A76, "IQ_CURRENT_RATIO", I$3)</f>
        <v>2.0750000000000002</v>
      </c>
      <c r="J76" s="9" cm="1">
        <f t="array" ref="J76">_xll.SNL.Clients.Office.Excel.Functions.SPG($A76, "IQ_CURRENT_RATIO", J$3)</f>
        <v>1.829</v>
      </c>
    </row>
    <row r="77" spans="1:10" x14ac:dyDescent="0.3">
      <c r="A77" s="11" t="s">
        <v>79</v>
      </c>
      <c r="B77" s="9" cm="1">
        <f t="array" ref="B77">_xll.SNL.Clients.Office.Excel.Functions.SPG($A77, "IQ_CURRENT_RATIO", B$3)</f>
        <v>1.1679999999999999</v>
      </c>
      <c r="C77" s="9" cm="1">
        <f t="array" ref="C77">_xll.SNL.Clients.Office.Excel.Functions.SPG($A77, "IQ_CURRENT_RATIO", C$3)</f>
        <v>1.0569999999999999</v>
      </c>
      <c r="D77" s="9" cm="1">
        <f t="array" ref="D77">_xll.SNL.Clients.Office.Excel.Functions.SPG($A77, "IQ_CURRENT_RATIO", D$3)</f>
        <v>0.98299999999999998</v>
      </c>
      <c r="E77" s="9" cm="1">
        <f t="array" ref="E77">_xll.SNL.Clients.Office.Excel.Functions.SPG($A77, "IQ_CURRENT_RATIO", E$3)</f>
        <v>0.83299999999999996</v>
      </c>
      <c r="F77" s="9" cm="1">
        <f t="array" ref="F77">_xll.SNL.Clients.Office.Excel.Functions.SPG($A77, "IQ_CURRENT_RATIO", F$3)</f>
        <v>0.92100000000000004</v>
      </c>
      <c r="G77" s="9" cm="1">
        <f t="array" ref="G77">_xll.SNL.Clients.Office.Excel.Functions.SPG($A77, "IQ_CURRENT_RATIO", G$3)</f>
        <v>1.5780000000000001</v>
      </c>
      <c r="H77" s="9" cm="1">
        <f t="array" ref="H77">_xll.SNL.Clients.Office.Excel.Functions.SPG($A77, "IQ_CURRENT_RATIO", H$3)</f>
        <v>1.331</v>
      </c>
      <c r="I77" s="9" cm="1">
        <f t="array" ref="I77">_xll.SNL.Clients.Office.Excel.Functions.SPG($A77, "IQ_CURRENT_RATIO", I$3)</f>
        <v>1.6819999999999999</v>
      </c>
      <c r="J77" s="9" cm="1">
        <f t="array" ref="J77">_xll.SNL.Clients.Office.Excel.Functions.SPG($A77, "IQ_CURRENT_RATIO", J$3)</f>
        <v>1.37</v>
      </c>
    </row>
    <row r="78" spans="1:10" x14ac:dyDescent="0.3">
      <c r="A78" s="11" t="s">
        <v>80</v>
      </c>
      <c r="B78" s="9" cm="1">
        <f t="array" ref="B78">_xll.SNL.Clients.Office.Excel.Functions.SPG($A78, "IQ_CURRENT_RATIO", B$3)</f>
        <v>1.292</v>
      </c>
      <c r="C78" s="9" cm="1">
        <f t="array" ref="C78">_xll.SNL.Clients.Office.Excel.Functions.SPG($A78, "IQ_CURRENT_RATIO", C$3)</f>
        <v>1.2769999999999999</v>
      </c>
      <c r="D78" s="9" cm="1">
        <f t="array" ref="D78">_xll.SNL.Clients.Office.Excel.Functions.SPG($A78, "IQ_CURRENT_RATIO", D$3)</f>
        <v>1.49</v>
      </c>
      <c r="E78" s="9" cm="1">
        <f t="array" ref="E78">_xll.SNL.Clients.Office.Excel.Functions.SPG($A78, "IQ_CURRENT_RATIO", E$3)</f>
        <v>1.417</v>
      </c>
      <c r="F78" s="9" cm="1">
        <f t="array" ref="F78">_xll.SNL.Clients.Office.Excel.Functions.SPG($A78, "IQ_CURRENT_RATIO", F$3)</f>
        <v>1.3740000000000001</v>
      </c>
      <c r="G78" s="9" cm="1">
        <f t="array" ref="G78">_xll.SNL.Clients.Office.Excel.Functions.SPG($A78, "IQ_CURRENT_RATIO", G$3)</f>
        <v>1.4039999999999999</v>
      </c>
      <c r="H78" s="9" cm="1">
        <f t="array" ref="H78">_xll.SNL.Clients.Office.Excel.Functions.SPG($A78, "IQ_CURRENT_RATIO", H$3)</f>
        <v>1.117</v>
      </c>
      <c r="I78" s="9" cm="1">
        <f t="array" ref="I78">_xll.SNL.Clients.Office.Excel.Functions.SPG($A78, "IQ_CURRENT_RATIO", I$3)</f>
        <v>1.105</v>
      </c>
      <c r="J78" s="9" cm="1">
        <f t="array" ref="J78">_xll.SNL.Clients.Office.Excel.Functions.SPG($A78, "IQ_CURRENT_RATIO", J$3)</f>
        <v>1.097</v>
      </c>
    </row>
    <row r="79" spans="1:10" x14ac:dyDescent="0.3">
      <c r="A79" s="11" t="s">
        <v>81</v>
      </c>
      <c r="B79" s="9" cm="1">
        <f t="array" ref="B79">_xll.SNL.Clients.Office.Excel.Functions.SPG($A79, "IQ_CURRENT_RATIO", B$3)</f>
        <v>3.0739999999999998</v>
      </c>
      <c r="C79" s="9" cm="1">
        <f t="array" ref="C79">_xll.SNL.Clients.Office.Excel.Functions.SPG($A79, "IQ_CURRENT_RATIO", C$3)</f>
        <v>2.931</v>
      </c>
      <c r="D79" s="9" cm="1">
        <f t="array" ref="D79">_xll.SNL.Clients.Office.Excel.Functions.SPG($A79, "IQ_CURRENT_RATIO", D$3)</f>
        <v>2.448</v>
      </c>
      <c r="E79" s="9" cm="1">
        <f t="array" ref="E79">_xll.SNL.Clients.Office.Excel.Functions.SPG($A79, "IQ_CURRENT_RATIO", E$3)</f>
        <v>1.4319999999999999</v>
      </c>
      <c r="F79" s="9" cm="1">
        <f t="array" ref="F79">_xll.SNL.Clients.Office.Excel.Functions.SPG($A79, "IQ_CURRENT_RATIO", F$3)</f>
        <v>1.3169999999999999</v>
      </c>
      <c r="G79" s="9" cm="1">
        <f t="array" ref="G79">_xll.SNL.Clients.Office.Excel.Functions.SPG($A79, "IQ_CURRENT_RATIO", G$3)</f>
        <v>1.242</v>
      </c>
      <c r="H79" s="9" cm="1">
        <f t="array" ref="H79">_xll.SNL.Clients.Office.Excel.Functions.SPG($A79, "IQ_CURRENT_RATIO", H$3)</f>
        <v>1.4430000000000001</v>
      </c>
      <c r="I79" s="9" cm="1">
        <f t="array" ref="I79">_xll.SNL.Clients.Office.Excel.Functions.SPG($A79, "IQ_CURRENT_RATIO", I$3)</f>
        <v>1.373</v>
      </c>
      <c r="J79" s="9" cm="1">
        <f t="array" ref="J79">_xll.SNL.Clients.Office.Excel.Functions.SPG($A79, "IQ_CURRENT_RATIO", J$3)</f>
        <v>1.4379999999999999</v>
      </c>
    </row>
    <row r="80" spans="1:10" x14ac:dyDescent="0.3">
      <c r="A80" s="11" t="s">
        <v>82</v>
      </c>
      <c r="B80" s="9" cm="1">
        <f t="array" ref="B80">_xll.SNL.Clients.Office.Excel.Functions.SPG($A80, "IQ_CURRENT_RATIO", B$3)</f>
        <v>0.83499999999999996</v>
      </c>
      <c r="C80" s="9" cm="1">
        <f t="array" ref="C80">_xll.SNL.Clients.Office.Excel.Functions.SPG($A80, "IQ_CURRENT_RATIO", C$3)</f>
        <v>0.76900000000000002</v>
      </c>
      <c r="D80" s="9" cm="1">
        <f t="array" ref="D80">_xll.SNL.Clients.Office.Excel.Functions.SPG($A80, "IQ_CURRENT_RATIO", D$3)</f>
        <v>0.83799999999999997</v>
      </c>
      <c r="E80" s="9" cm="1">
        <f t="array" ref="E80">_xll.SNL.Clients.Office.Excel.Functions.SPG($A80, "IQ_CURRENT_RATIO", E$3)</f>
        <v>0.69799999999999995</v>
      </c>
      <c r="F80" s="9" cm="1">
        <f t="array" ref="F80">_xll.SNL.Clients.Office.Excel.Functions.SPG($A80, "IQ_CURRENT_RATIO", F$3)</f>
        <v>0.68500000000000005</v>
      </c>
      <c r="G80" s="9" cm="1">
        <f t="array" ref="G80">_xll.SNL.Clients.Office.Excel.Functions.SPG($A80, "IQ_CURRENT_RATIO", G$3)</f>
        <v>0.76</v>
      </c>
      <c r="H80" s="9" cm="1">
        <f t="array" ref="H80">_xll.SNL.Clients.Office.Excel.Functions.SPG($A80, "IQ_CURRENT_RATIO", H$3)</f>
        <v>0.72599999999999998</v>
      </c>
      <c r="I80" s="9" cm="1">
        <f t="array" ref="I80">_xll.SNL.Clients.Office.Excel.Functions.SPG($A80, "IQ_CURRENT_RATIO", I$3)</f>
        <v>0.78300000000000003</v>
      </c>
      <c r="J80" s="9" cm="1">
        <f t="array" ref="J80">_xll.SNL.Clients.Office.Excel.Functions.SPG($A80, "IQ_CURRENT_RATIO", J$3)</f>
        <v>0.84599999999999997</v>
      </c>
    </row>
    <row r="81" spans="1:10" x14ac:dyDescent="0.3">
      <c r="A81" s="11" t="s">
        <v>83</v>
      </c>
      <c r="B81" s="9" cm="1">
        <f t="array" ref="B81">_xll.SNL.Clients.Office.Excel.Functions.SPG($A81, "IQ_CURRENT_RATIO", B$3)</f>
        <v>3.5999999999999997E-2</v>
      </c>
      <c r="C81" s="9" cm="1">
        <f t="array" ref="C81">_xll.SNL.Clients.Office.Excel.Functions.SPG($A81, "IQ_CURRENT_RATIO", C$3)</f>
        <v>0.107</v>
      </c>
      <c r="D81" s="9" cm="1">
        <f t="array" ref="D81">_xll.SNL.Clients.Office.Excel.Functions.SPG($A81, "IQ_CURRENT_RATIO", D$3)</f>
        <v>0.111</v>
      </c>
      <c r="E81" s="9" cm="1">
        <f t="array" ref="E81">_xll.SNL.Clients.Office.Excel.Functions.SPG($A81, "IQ_CURRENT_RATIO", E$3)</f>
        <v>0.159</v>
      </c>
      <c r="F81" s="9" cm="1">
        <f t="array" ref="F81">_xll.SNL.Clients.Office.Excel.Functions.SPG($A81, "IQ_CURRENT_RATIO", F$3)</f>
        <v>0.29699999999999999</v>
      </c>
      <c r="G81" s="9" cm="1">
        <f t="array" ref="G81">_xll.SNL.Clients.Office.Excel.Functions.SPG($A81, "IQ_CURRENT_RATIO", G$3)</f>
        <v>0.22800000000000001</v>
      </c>
      <c r="H81" s="9" cm="1">
        <f t="array" ref="H81">_xll.SNL.Clients.Office.Excel.Functions.SPG($A81, "IQ_CURRENT_RATIO", H$3)</f>
        <v>7.9000000000000001E-2</v>
      </c>
      <c r="I81" s="9" cm="1">
        <f t="array" ref="I81">_xll.SNL.Clients.Office.Excel.Functions.SPG($A81, "IQ_CURRENT_RATIO", I$3)</f>
        <v>4.3999999999999997E-2</v>
      </c>
      <c r="J81" s="9" cm="1">
        <f t="array" ref="J81">_xll.SNL.Clients.Office.Excel.Functions.SPG($A81, "IQ_CURRENT_RATIO", J$3)</f>
        <v>3.5000000000000003E-2</v>
      </c>
    </row>
    <row r="82" spans="1:10" x14ac:dyDescent="0.3">
      <c r="A82" s="11" t="s">
        <v>84</v>
      </c>
      <c r="B82" s="9" t="str" cm="1">
        <f t="array" ref="B82">_xll.SNL.Clients.Office.Excel.Functions.SPG($A82, "IQ_CURRENT_RATIO", B$3)</f>
        <v>NA</v>
      </c>
      <c r="C82" s="9" t="str" cm="1">
        <f t="array" ref="C82">_xll.SNL.Clients.Office.Excel.Functions.SPG($A82, "IQ_CURRENT_RATIO", C$3)</f>
        <v>NA</v>
      </c>
      <c r="D82" s="9" t="str" cm="1">
        <f t="array" ref="D82">_xll.SNL.Clients.Office.Excel.Functions.SPG($A82, "IQ_CURRENT_RATIO", D$3)</f>
        <v>NA</v>
      </c>
      <c r="E82" s="9" t="str" cm="1">
        <f t="array" ref="E82">_xll.SNL.Clients.Office.Excel.Functions.SPG($A82, "IQ_CURRENT_RATIO", E$3)</f>
        <v>NA</v>
      </c>
      <c r="F82" s="9" t="str" cm="1">
        <f t="array" ref="F82">_xll.SNL.Clients.Office.Excel.Functions.SPG($A82, "IQ_CURRENT_RATIO", F$3)</f>
        <v>NA</v>
      </c>
      <c r="G82" s="9" t="str" cm="1">
        <f t="array" ref="G82">_xll.SNL.Clients.Office.Excel.Functions.SPG($A82, "IQ_CURRENT_RATIO", G$3)</f>
        <v>NA</v>
      </c>
      <c r="H82" s="9" t="str" cm="1">
        <f t="array" ref="H82">_xll.SNL.Clients.Office.Excel.Functions.SPG($A82, "IQ_CURRENT_RATIO", H$3)</f>
        <v>NA</v>
      </c>
      <c r="I82" s="9" t="str" cm="1">
        <f t="array" ref="I82">_xll.SNL.Clients.Office.Excel.Functions.SPG($A82, "IQ_CURRENT_RATIO", I$3)</f>
        <v>NA</v>
      </c>
      <c r="J82" s="9" t="str" cm="1">
        <f t="array" ref="J82">_xll.SNL.Clients.Office.Excel.Functions.SPG($A82, "IQ_CURRENT_RATIO", J$3)</f>
        <v>NA</v>
      </c>
    </row>
    <row r="83" spans="1:10" x14ac:dyDescent="0.3">
      <c r="A83" s="11" t="s">
        <v>85</v>
      </c>
      <c r="B83" s="9" cm="1">
        <f t="array" ref="B83">_xll.SNL.Clients.Office.Excel.Functions.SPG($A83, "IQ_CURRENT_RATIO", B$3)</f>
        <v>0.94399999999999995</v>
      </c>
      <c r="C83" s="9" cm="1">
        <f t="array" ref="C83">_xll.SNL.Clients.Office.Excel.Functions.SPG($A83, "IQ_CURRENT_RATIO", C$3)</f>
        <v>1.0149999999999999</v>
      </c>
      <c r="D83" s="9" cm="1">
        <f t="array" ref="D83">_xll.SNL.Clients.Office.Excel.Functions.SPG($A83, "IQ_CURRENT_RATIO", D$3)</f>
        <v>0.94899999999999995</v>
      </c>
      <c r="E83" s="9" cm="1">
        <f t="array" ref="E83">_xll.SNL.Clients.Office.Excel.Functions.SPG($A83, "IQ_CURRENT_RATIO", E$3)</f>
        <v>0.97899999999999998</v>
      </c>
      <c r="F83" s="9" cm="1">
        <f t="array" ref="F83">_xll.SNL.Clients.Office.Excel.Functions.SPG($A83, "IQ_CURRENT_RATIO", F$3)</f>
        <v>0.98399999999999999</v>
      </c>
      <c r="G83" s="9" cm="1">
        <f t="array" ref="G83">_xll.SNL.Clients.Office.Excel.Functions.SPG($A83, "IQ_CURRENT_RATIO", G$3)</f>
        <v>0.98399999999999999</v>
      </c>
      <c r="H83" s="9" cm="1">
        <f t="array" ref="H83">_xll.SNL.Clients.Office.Excel.Functions.SPG($A83, "IQ_CURRENT_RATIO", H$3)</f>
        <v>0.98899999999999999</v>
      </c>
      <c r="I83" s="9" cm="1">
        <f t="array" ref="I83">_xll.SNL.Clients.Office.Excel.Functions.SPG($A83, "IQ_CURRENT_RATIO", I$3)</f>
        <v>1</v>
      </c>
      <c r="J83" s="9" cm="1">
        <f t="array" ref="J83">_xll.SNL.Clients.Office.Excel.Functions.SPG($A83, "IQ_CURRENT_RATIO", J$3)</f>
        <v>1.0309999999999999</v>
      </c>
    </row>
    <row r="84" spans="1:10" x14ac:dyDescent="0.3">
      <c r="A84" s="11" t="s">
        <v>86</v>
      </c>
      <c r="B84" s="9" cm="1">
        <f t="array" ref="B84">_xll.SNL.Clients.Office.Excel.Functions.SPG($A84, "IQ_CURRENT_RATIO", B$3)</f>
        <v>2.31</v>
      </c>
      <c r="C84" s="9" cm="1">
        <f t="array" ref="C84">_xll.SNL.Clients.Office.Excel.Functions.SPG($A84, "IQ_CURRENT_RATIO", C$3)</f>
        <v>2.298</v>
      </c>
      <c r="D84" s="9" cm="1">
        <f t="array" ref="D84">_xll.SNL.Clients.Office.Excel.Functions.SPG($A84, "IQ_CURRENT_RATIO", D$3)</f>
        <v>2.254</v>
      </c>
      <c r="E84" s="9" cm="1">
        <f t="array" ref="E84">_xll.SNL.Clients.Office.Excel.Functions.SPG($A84, "IQ_CURRENT_RATIO", E$3)</f>
        <v>2.5030000000000001</v>
      </c>
      <c r="F84" s="9" cm="1">
        <f t="array" ref="F84">_xll.SNL.Clients.Office.Excel.Functions.SPG($A84, "IQ_CURRENT_RATIO", F$3)</f>
        <v>2.2599999999999998</v>
      </c>
      <c r="G84" s="9" cm="1">
        <f t="array" ref="G84">_xll.SNL.Clients.Office.Excel.Functions.SPG($A84, "IQ_CURRENT_RATIO", G$3)</f>
        <v>2.4529999999999998</v>
      </c>
      <c r="H84" s="9" cm="1">
        <f t="array" ref="H84">_xll.SNL.Clients.Office.Excel.Functions.SPG($A84, "IQ_CURRENT_RATIO", H$3)</f>
        <v>2.3210000000000002</v>
      </c>
      <c r="I84" s="9" cm="1">
        <f t="array" ref="I84">_xll.SNL.Clients.Office.Excel.Functions.SPG($A84, "IQ_CURRENT_RATIO", I$3)</f>
        <v>2.5369999999999999</v>
      </c>
      <c r="J84" s="9" cm="1">
        <f t="array" ref="J84">_xll.SNL.Clients.Office.Excel.Functions.SPG($A84, "IQ_CURRENT_RATIO", J$3)</f>
        <v>2.601</v>
      </c>
    </row>
    <row r="85" spans="1:10" x14ac:dyDescent="0.3">
      <c r="A85" s="11" t="s">
        <v>87</v>
      </c>
      <c r="B85" s="9" cm="1">
        <f t="array" ref="B85">_xll.SNL.Clients.Office.Excel.Functions.SPG($A85, "IQ_CURRENT_RATIO", B$3)</f>
        <v>0.25700000000000001</v>
      </c>
      <c r="C85" s="9" cm="1">
        <f t="array" ref="C85">_xll.SNL.Clients.Office.Excel.Functions.SPG($A85, "IQ_CURRENT_RATIO", C$3)</f>
        <v>0.29099999999999998</v>
      </c>
      <c r="D85" s="9" cm="1">
        <f t="array" ref="D85">_xll.SNL.Clients.Office.Excel.Functions.SPG($A85, "IQ_CURRENT_RATIO", D$3)</f>
        <v>0.29599999999999999</v>
      </c>
      <c r="E85" s="9" cm="1">
        <f t="array" ref="E85">_xll.SNL.Clients.Office.Excel.Functions.SPG($A85, "IQ_CURRENT_RATIO", E$3)</f>
        <v>0.28199999999999997</v>
      </c>
      <c r="F85" s="9" cm="1">
        <f t="array" ref="F85">_xll.SNL.Clients.Office.Excel.Functions.SPG($A85, "IQ_CURRENT_RATIO", F$3)</f>
        <v>0.36199999999999999</v>
      </c>
      <c r="G85" s="9" cm="1">
        <f t="array" ref="G85">_xll.SNL.Clients.Office.Excel.Functions.SPG($A85, "IQ_CURRENT_RATIO", G$3)</f>
        <v>0.45900000000000002</v>
      </c>
      <c r="H85" s="9" cm="1">
        <f t="array" ref="H85">_xll.SNL.Clients.Office.Excel.Functions.SPG($A85, "IQ_CURRENT_RATIO", H$3)</f>
        <v>0.42499999999999999</v>
      </c>
      <c r="I85" s="9" cm="1">
        <f t="array" ref="I85">_xll.SNL.Clients.Office.Excel.Functions.SPG($A85, "IQ_CURRENT_RATIO", I$3)</f>
        <v>0.52400000000000002</v>
      </c>
      <c r="J85" s="9" cm="1">
        <f t="array" ref="J85">_xll.SNL.Clients.Office.Excel.Functions.SPG($A85, "IQ_CURRENT_RATIO", J$3)</f>
        <v>0.64400000000000002</v>
      </c>
    </row>
    <row r="86" spans="1:10" x14ac:dyDescent="0.3">
      <c r="A86" s="11" t="s">
        <v>88</v>
      </c>
      <c r="B86" s="9" cm="1">
        <f t="array" ref="B86">_xll.SNL.Clients.Office.Excel.Functions.SPG($A86, "IQ_CURRENT_RATIO", B$3)</f>
        <v>1.204</v>
      </c>
      <c r="C86" s="9" cm="1">
        <f t="array" ref="C86">_xll.SNL.Clients.Office.Excel.Functions.SPG($A86, "IQ_CURRENT_RATIO", C$3)</f>
        <v>1.2529999999999999</v>
      </c>
      <c r="D86" s="9" cm="1">
        <f t="array" ref="D86">_xll.SNL.Clients.Office.Excel.Functions.SPG($A86, "IQ_CURRENT_RATIO", D$3)</f>
        <v>1.079</v>
      </c>
      <c r="E86" s="9" cm="1">
        <f t="array" ref="E86">_xll.SNL.Clients.Office.Excel.Functions.SPG($A86, "IQ_CURRENT_RATIO", E$3)</f>
        <v>1.0840000000000001</v>
      </c>
      <c r="F86" s="9" cm="1">
        <f t="array" ref="F86">_xll.SNL.Clients.Office.Excel.Functions.SPG($A86, "IQ_CURRENT_RATIO", F$3)</f>
        <v>1.3560000000000001</v>
      </c>
      <c r="G86" s="9" cm="1">
        <f t="array" ref="G86">_xll.SNL.Clients.Office.Excel.Functions.SPG($A86, "IQ_CURRENT_RATIO", G$3)</f>
        <v>2.8039999999999998</v>
      </c>
      <c r="H86" s="9" cm="1">
        <f t="array" ref="H86">_xll.SNL.Clients.Office.Excel.Functions.SPG($A86, "IQ_CURRENT_RATIO", H$3)</f>
        <v>1.6559999999999999</v>
      </c>
      <c r="I86" s="9" cm="1">
        <f t="array" ref="I86">_xll.SNL.Clients.Office.Excel.Functions.SPG($A86, "IQ_CURRENT_RATIO", I$3)</f>
        <v>1.627</v>
      </c>
      <c r="J86" s="9" cm="1">
        <f t="array" ref="J86">_xll.SNL.Clients.Office.Excel.Functions.SPG($A86, "IQ_CURRENT_RATIO", J$3)</f>
        <v>1.7050000000000001</v>
      </c>
    </row>
    <row r="87" spans="1:10" x14ac:dyDescent="0.3">
      <c r="A87" s="11" t="s">
        <v>89</v>
      </c>
      <c r="B87" s="9" cm="1">
        <f t="array" ref="B87">_xll.SNL.Clients.Office.Excel.Functions.SPG($A87, "IQ_CURRENT_RATIO", B$3)</f>
        <v>1.32</v>
      </c>
      <c r="C87" s="9" cm="1">
        <f t="array" ref="C87">_xll.SNL.Clients.Office.Excel.Functions.SPG($A87, "IQ_CURRENT_RATIO", C$3)</f>
        <v>1.4159999999999999</v>
      </c>
      <c r="D87" s="9" cm="1">
        <f t="array" ref="D87">_xll.SNL.Clients.Office.Excel.Functions.SPG($A87, "IQ_CURRENT_RATIO", D$3)</f>
        <v>1.395</v>
      </c>
      <c r="E87" s="9" cm="1">
        <f t="array" ref="E87">_xll.SNL.Clients.Office.Excel.Functions.SPG($A87, "IQ_CURRENT_RATIO", E$3)</f>
        <v>1.284</v>
      </c>
      <c r="F87" s="9" cm="1">
        <f t="array" ref="F87">_xll.SNL.Clients.Office.Excel.Functions.SPG($A87, "IQ_CURRENT_RATIO", F$3)</f>
        <v>1.349</v>
      </c>
      <c r="G87" s="9" cm="1">
        <f t="array" ref="G87">_xll.SNL.Clients.Office.Excel.Functions.SPG($A87, "IQ_CURRENT_RATIO", G$3)</f>
        <v>1.3520000000000001</v>
      </c>
      <c r="H87" s="9" cm="1">
        <f t="array" ref="H87">_xll.SNL.Clients.Office.Excel.Functions.SPG($A87, "IQ_CURRENT_RATIO", H$3)</f>
        <v>1.4490000000000001</v>
      </c>
      <c r="I87" s="9" cm="1">
        <f t="array" ref="I87">_xll.SNL.Clients.Office.Excel.Functions.SPG($A87, "IQ_CURRENT_RATIO", I$3)</f>
        <v>1.331</v>
      </c>
      <c r="J87" s="9" cm="1">
        <f t="array" ref="J87">_xll.SNL.Clients.Office.Excel.Functions.SPG($A87, "IQ_CURRENT_RATIO", J$3)</f>
        <v>1.4339999999999999</v>
      </c>
    </row>
    <row r="88" spans="1:10" x14ac:dyDescent="0.3">
      <c r="A88" s="11" t="s">
        <v>90</v>
      </c>
      <c r="B88" s="9" cm="1">
        <f t="array" ref="B88">_xll.SNL.Clients.Office.Excel.Functions.SPG($A88, "IQ_CURRENT_RATIO", B$3)</f>
        <v>1.603</v>
      </c>
      <c r="C88" s="9" cm="1">
        <f t="array" ref="C88">_xll.SNL.Clients.Office.Excel.Functions.SPG($A88, "IQ_CURRENT_RATIO", C$3)</f>
        <v>1.7769999999999999</v>
      </c>
      <c r="D88" s="9" cm="1">
        <f t="array" ref="D88">_xll.SNL.Clients.Office.Excel.Functions.SPG($A88, "IQ_CURRENT_RATIO", D$3)</f>
        <v>1.3879999999999999</v>
      </c>
      <c r="E88" s="9" cm="1">
        <f t="array" ref="E88">_xll.SNL.Clients.Office.Excel.Functions.SPG($A88, "IQ_CURRENT_RATIO", E$3)</f>
        <v>1.234</v>
      </c>
      <c r="F88" s="9" cm="1">
        <f t="array" ref="F88">_xll.SNL.Clients.Office.Excel.Functions.SPG($A88, "IQ_CURRENT_RATIO", F$3)</f>
        <v>1.333</v>
      </c>
      <c r="G88" s="9" cm="1">
        <f t="array" ref="G88">_xll.SNL.Clients.Office.Excel.Functions.SPG($A88, "IQ_CURRENT_RATIO", G$3)</f>
        <v>1.431</v>
      </c>
      <c r="H88" s="9" cm="1">
        <f t="array" ref="H88">_xll.SNL.Clients.Office.Excel.Functions.SPG($A88, "IQ_CURRENT_RATIO", H$3)</f>
        <v>1.232</v>
      </c>
      <c r="I88" s="9" cm="1">
        <f t="array" ref="I88">_xll.SNL.Clients.Office.Excel.Functions.SPG($A88, "IQ_CURRENT_RATIO", I$3)</f>
        <v>1.1879999999999999</v>
      </c>
      <c r="J88" s="9" cm="1">
        <f t="array" ref="J88">_xll.SNL.Clients.Office.Excel.Functions.SPG($A88, "IQ_CURRENT_RATIO", J$3)</f>
        <v>1.0669999999999999</v>
      </c>
    </row>
    <row r="89" spans="1:10" x14ac:dyDescent="0.3">
      <c r="A89" s="11" t="s">
        <v>91</v>
      </c>
      <c r="B89" s="9" cm="1">
        <f t="array" ref="B89">_xll.SNL.Clients.Office.Excel.Functions.SPG($A89, "IQ_CURRENT_RATIO", B$3)</f>
        <v>0.997</v>
      </c>
      <c r="C89" s="9" cm="1">
        <f t="array" ref="C89">_xll.SNL.Clients.Office.Excel.Functions.SPG($A89, "IQ_CURRENT_RATIO", C$3)</f>
        <v>1.0740000000000001</v>
      </c>
      <c r="D89" s="9" cm="1">
        <f t="array" ref="D89">_xll.SNL.Clients.Office.Excel.Functions.SPG($A89, "IQ_CURRENT_RATIO", D$3)</f>
        <v>1.1259999999999999</v>
      </c>
      <c r="E89" s="9" cm="1">
        <f t="array" ref="E89">_xll.SNL.Clients.Office.Excel.Functions.SPG($A89, "IQ_CURRENT_RATIO", E$3)</f>
        <v>1.119</v>
      </c>
      <c r="F89" s="9" cm="1">
        <f t="array" ref="F89">_xll.SNL.Clients.Office.Excel.Functions.SPG($A89, "IQ_CURRENT_RATIO", F$3)</f>
        <v>1.147</v>
      </c>
      <c r="G89" s="9" cm="1">
        <f t="array" ref="G89">_xll.SNL.Clients.Office.Excel.Functions.SPG($A89, "IQ_CURRENT_RATIO", G$3)</f>
        <v>1.173</v>
      </c>
      <c r="H89" s="9" cm="1">
        <f t="array" ref="H89">_xll.SNL.Clients.Office.Excel.Functions.SPG($A89, "IQ_CURRENT_RATIO", H$3)</f>
        <v>1.1859999999999999</v>
      </c>
      <c r="I89" s="9" cm="1">
        <f t="array" ref="I89">_xll.SNL.Clients.Office.Excel.Functions.SPG($A89, "IQ_CURRENT_RATIO", I$3)</f>
        <v>1.161</v>
      </c>
      <c r="J89" s="9" cm="1">
        <f t="array" ref="J89">_xll.SNL.Clients.Office.Excel.Functions.SPG($A89, "IQ_CURRENT_RATIO", J$3)</f>
        <v>1.038</v>
      </c>
    </row>
    <row r="90" spans="1:10" x14ac:dyDescent="0.3">
      <c r="A90" s="11" t="s">
        <v>92</v>
      </c>
      <c r="B90" s="9" cm="1">
        <f t="array" ref="B90">_xll.SNL.Clients.Office.Excel.Functions.SPG($A90, "IQ_CURRENT_RATIO", B$3)</f>
        <v>1.323</v>
      </c>
      <c r="C90" s="9" cm="1">
        <f t="array" ref="C90">_xll.SNL.Clients.Office.Excel.Functions.SPG($A90, "IQ_CURRENT_RATIO", C$3)</f>
        <v>1.347</v>
      </c>
      <c r="D90" s="9" cm="1">
        <f t="array" ref="D90">_xll.SNL.Clients.Office.Excel.Functions.SPG($A90, "IQ_CURRENT_RATIO", D$3)</f>
        <v>1.4039999999999999</v>
      </c>
      <c r="E90" s="9" cm="1">
        <f t="array" ref="E90">_xll.SNL.Clients.Office.Excel.Functions.SPG($A90, "IQ_CURRENT_RATIO", E$3)</f>
        <v>1.135</v>
      </c>
      <c r="F90" s="9" cm="1">
        <f t="array" ref="F90">_xll.SNL.Clients.Office.Excel.Functions.SPG($A90, "IQ_CURRENT_RATIO", F$3)</f>
        <v>1.2609999999999999</v>
      </c>
      <c r="G90" s="9" cm="1">
        <f t="array" ref="G90">_xll.SNL.Clients.Office.Excel.Functions.SPG($A90, "IQ_CURRENT_RATIO", G$3)</f>
        <v>1.232</v>
      </c>
      <c r="H90" s="9" cm="1">
        <f t="array" ref="H90">_xll.SNL.Clients.Office.Excel.Functions.SPG($A90, "IQ_CURRENT_RATIO", H$3)</f>
        <v>1.351</v>
      </c>
      <c r="I90" s="9" cm="1">
        <f t="array" ref="I90">_xll.SNL.Clients.Office.Excel.Functions.SPG($A90, "IQ_CURRENT_RATIO", I$3)</f>
        <v>1.298</v>
      </c>
      <c r="J90" s="9" cm="1">
        <f t="array" ref="J90">_xll.SNL.Clients.Office.Excel.Functions.SPG($A90, "IQ_CURRENT_RATIO", J$3)</f>
        <v>1.3140000000000001</v>
      </c>
    </row>
    <row r="91" spans="1:10" x14ac:dyDescent="0.3">
      <c r="A91" s="11" t="s">
        <v>93</v>
      </c>
      <c r="B91" s="9" cm="1">
        <f t="array" ref="B91">_xll.SNL.Clients.Office.Excel.Functions.SPG($A91, "IQ_CURRENT_RATIO", B$3)</f>
        <v>0.873</v>
      </c>
      <c r="C91" s="9" cm="1">
        <f t="array" ref="C91">_xll.SNL.Clients.Office.Excel.Functions.SPG($A91, "IQ_CURRENT_RATIO", C$3)</f>
        <v>0.91700000000000004</v>
      </c>
      <c r="D91" s="9" cm="1">
        <f t="array" ref="D91">_xll.SNL.Clients.Office.Excel.Functions.SPG($A91, "IQ_CURRENT_RATIO", D$3)</f>
        <v>0.879</v>
      </c>
      <c r="E91" s="9" cm="1">
        <f t="array" ref="E91">_xll.SNL.Clients.Office.Excel.Functions.SPG($A91, "IQ_CURRENT_RATIO", E$3)</f>
        <v>0.89300000000000002</v>
      </c>
      <c r="F91" s="9" cm="1">
        <f t="array" ref="F91">_xll.SNL.Clients.Office.Excel.Functions.SPG($A91, "IQ_CURRENT_RATIO", F$3)</f>
        <v>0.88700000000000001</v>
      </c>
      <c r="G91" s="9" cm="1">
        <f t="array" ref="G91">_xll.SNL.Clients.Office.Excel.Functions.SPG($A91, "IQ_CURRENT_RATIO", G$3)</f>
        <v>0.88400000000000001</v>
      </c>
      <c r="H91" s="9" cm="1">
        <f t="array" ref="H91">_xll.SNL.Clients.Office.Excel.Functions.SPG($A91, "IQ_CURRENT_RATIO", H$3)</f>
        <v>0.876</v>
      </c>
      <c r="I91" s="9" cm="1">
        <f t="array" ref="I91">_xll.SNL.Clients.Office.Excel.Functions.SPG($A91, "IQ_CURRENT_RATIO", I$3)</f>
        <v>0.876</v>
      </c>
      <c r="J91" s="9" cm="1">
        <f t="array" ref="J91">_xll.SNL.Clients.Office.Excel.Functions.SPG($A91, "IQ_CURRENT_RATIO", J$3)</f>
        <v>0.88700000000000001</v>
      </c>
    </row>
    <row r="92" spans="1:10" x14ac:dyDescent="0.3">
      <c r="A92" s="11" t="s">
        <v>94</v>
      </c>
      <c r="B92" s="9" cm="1">
        <f t="array" ref="B92">_xll.SNL.Clients.Office.Excel.Functions.SPG($A92, "IQ_CURRENT_RATIO", B$3)</f>
        <v>1.1120000000000001</v>
      </c>
      <c r="C92" s="9" cm="1">
        <f t="array" ref="C92">_xll.SNL.Clients.Office.Excel.Functions.SPG($A92, "IQ_CURRENT_RATIO", C$3)</f>
        <v>1.109</v>
      </c>
      <c r="D92" s="9" cm="1">
        <f t="array" ref="D92">_xll.SNL.Clients.Office.Excel.Functions.SPG($A92, "IQ_CURRENT_RATIO", D$3)</f>
        <v>1.0980000000000001</v>
      </c>
      <c r="E92" s="9" cm="1">
        <f t="array" ref="E92">_xll.SNL.Clients.Office.Excel.Functions.SPG($A92, "IQ_CURRENT_RATIO", E$3)</f>
        <v>1.173</v>
      </c>
      <c r="F92" s="9" cm="1">
        <f t="array" ref="F92">_xll.SNL.Clients.Office.Excel.Functions.SPG($A92, "IQ_CURRENT_RATIO", F$3)</f>
        <v>1.173</v>
      </c>
      <c r="G92" s="9" cm="1">
        <f t="array" ref="G92">_xll.SNL.Clients.Office.Excel.Functions.SPG($A92, "IQ_CURRENT_RATIO", G$3)</f>
        <v>1.1100000000000001</v>
      </c>
      <c r="H92" s="9" cm="1">
        <f t="array" ref="H92">_xll.SNL.Clients.Office.Excel.Functions.SPG($A92, "IQ_CURRENT_RATIO", H$3)</f>
        <v>1.1240000000000001</v>
      </c>
      <c r="I92" s="9" cm="1">
        <f t="array" ref="I92">_xll.SNL.Clients.Office.Excel.Functions.SPG($A92, "IQ_CURRENT_RATIO", I$3)</f>
        <v>1.1140000000000001</v>
      </c>
      <c r="J92" s="9" cm="1">
        <f t="array" ref="J92">_xll.SNL.Clients.Office.Excel.Functions.SPG($A92, "IQ_CURRENT_RATIO", J$3)</f>
        <v>1.0649999999999999</v>
      </c>
    </row>
    <row r="93" spans="1:10" x14ac:dyDescent="0.3">
      <c r="A93" s="11" t="s">
        <v>95</v>
      </c>
      <c r="B93" s="9" cm="1">
        <f t="array" ref="B93">_xll.SNL.Clients.Office.Excel.Functions.SPG($A93, "IQ_CURRENT_RATIO", B$3)</f>
        <v>0.93100000000000005</v>
      </c>
      <c r="C93" s="9" cm="1">
        <f t="array" ref="C93">_xll.SNL.Clients.Office.Excel.Functions.SPG($A93, "IQ_CURRENT_RATIO", C$3)</f>
        <v>1.083</v>
      </c>
      <c r="D93" s="9" cm="1">
        <f t="array" ref="D93">_xll.SNL.Clients.Office.Excel.Functions.SPG($A93, "IQ_CURRENT_RATIO", D$3)</f>
        <v>1.113</v>
      </c>
      <c r="E93" s="9" cm="1">
        <f t="array" ref="E93">_xll.SNL.Clients.Office.Excel.Functions.SPG($A93, "IQ_CURRENT_RATIO", E$3)</f>
        <v>1.196</v>
      </c>
      <c r="F93" s="9" cm="1">
        <f t="array" ref="F93">_xll.SNL.Clients.Office.Excel.Functions.SPG($A93, "IQ_CURRENT_RATIO", F$3)</f>
        <v>1.25</v>
      </c>
      <c r="G93" s="9" cm="1">
        <f t="array" ref="G93">_xll.SNL.Clients.Office.Excel.Functions.SPG($A93, "IQ_CURRENT_RATIO", G$3)</f>
        <v>0.78300000000000003</v>
      </c>
      <c r="H93" s="9" cm="1">
        <f t="array" ref="H93">_xll.SNL.Clients.Office.Excel.Functions.SPG($A93, "IQ_CURRENT_RATIO", H$3)</f>
        <v>0.77600000000000002</v>
      </c>
      <c r="I93" s="9" cm="1">
        <f t="array" ref="I93">_xll.SNL.Clients.Office.Excel.Functions.SPG($A93, "IQ_CURRENT_RATIO", I$3)</f>
        <v>0.88</v>
      </c>
      <c r="J93" s="9" cm="1">
        <f t="array" ref="J93">_xll.SNL.Clients.Office.Excel.Functions.SPG($A93, "IQ_CURRENT_RATIO", J$3)</f>
        <v>0.997</v>
      </c>
    </row>
    <row r="94" spans="1:10" x14ac:dyDescent="0.3">
      <c r="A94" s="11" t="s">
        <v>96</v>
      </c>
      <c r="B94" s="9" cm="1">
        <f t="array" ref="B94">_xll.SNL.Clients.Office.Excel.Functions.SPG($A94, "IQ_CURRENT_RATIO", B$3)</f>
        <v>2.5910000000000002</v>
      </c>
      <c r="C94" s="9" cm="1">
        <f t="array" ref="C94">_xll.SNL.Clients.Office.Excel.Functions.SPG($A94, "IQ_CURRENT_RATIO", C$3)</f>
        <v>3.081</v>
      </c>
      <c r="D94" s="9" cm="1">
        <f t="array" ref="D94">_xll.SNL.Clients.Office.Excel.Functions.SPG($A94, "IQ_CURRENT_RATIO", D$3)</f>
        <v>2.8130000000000002</v>
      </c>
      <c r="E94" s="9" cm="1">
        <f t="array" ref="E94">_xll.SNL.Clients.Office.Excel.Functions.SPG($A94, "IQ_CURRENT_RATIO", E$3)</f>
        <v>4.7</v>
      </c>
      <c r="F94" s="9" cm="1">
        <f t="array" ref="F94">_xll.SNL.Clients.Office.Excel.Functions.SPG($A94, "IQ_CURRENT_RATIO", F$3)</f>
        <v>3.9409999999999998</v>
      </c>
      <c r="G94" s="9" cm="1">
        <f t="array" ref="G94">_xll.SNL.Clients.Office.Excel.Functions.SPG($A94, "IQ_CURRENT_RATIO", G$3)</f>
        <v>3.8130000000000002</v>
      </c>
      <c r="H94" s="9" cm="1">
        <f t="array" ref="H94">_xll.SNL.Clients.Office.Excel.Functions.SPG($A94, "IQ_CURRENT_RATIO", H$3)</f>
        <v>4.5250000000000004</v>
      </c>
      <c r="I94" s="9" cm="1">
        <f t="array" ref="I94">_xll.SNL.Clients.Office.Excel.Functions.SPG($A94, "IQ_CURRENT_RATIO", I$3)</f>
        <v>6.5469999999999997</v>
      </c>
      <c r="J94" s="9" cm="1">
        <f t="array" ref="J94">_xll.SNL.Clients.Office.Excel.Functions.SPG($A94, "IQ_CURRENT_RATIO", J$3)</f>
        <v>4.4640000000000004</v>
      </c>
    </row>
    <row r="95" spans="1:10" x14ac:dyDescent="0.3">
      <c r="A95" s="11" t="s">
        <v>97</v>
      </c>
      <c r="B95" s="9" cm="1">
        <f t="array" ref="B95">_xll.SNL.Clients.Office.Excel.Functions.SPG($A95, "IQ_CURRENT_RATIO", B$3)</f>
        <v>1.4330000000000001</v>
      </c>
      <c r="C95" s="9" cm="1">
        <f t="array" ref="C95">_xll.SNL.Clients.Office.Excel.Functions.SPG($A95, "IQ_CURRENT_RATIO", C$3)</f>
        <v>1.411</v>
      </c>
      <c r="D95" s="9" cm="1">
        <f t="array" ref="D95">_xll.SNL.Clients.Office.Excel.Functions.SPG($A95, "IQ_CURRENT_RATIO", D$3)</f>
        <v>1.4770000000000001</v>
      </c>
      <c r="E95" s="9" cm="1">
        <f t="array" ref="E95">_xll.SNL.Clients.Office.Excel.Functions.SPG($A95, "IQ_CURRENT_RATIO", E$3)</f>
        <v>1.5820000000000001</v>
      </c>
      <c r="F95" s="9" cm="1">
        <f t="array" ref="F95">_xll.SNL.Clients.Office.Excel.Functions.SPG($A95, "IQ_CURRENT_RATIO", F$3)</f>
        <v>1.7470000000000001</v>
      </c>
      <c r="G95" s="9" cm="1">
        <f t="array" ref="G95">_xll.SNL.Clients.Office.Excel.Functions.SPG($A95, "IQ_CURRENT_RATIO", G$3)</f>
        <v>1.5249999999999999</v>
      </c>
      <c r="H95" s="9" cm="1">
        <f t="array" ref="H95">_xll.SNL.Clients.Office.Excel.Functions.SPG($A95, "IQ_CURRENT_RATIO", H$3)</f>
        <v>1.4530000000000001</v>
      </c>
      <c r="I95" s="9" cm="1">
        <f t="array" ref="I95">_xll.SNL.Clients.Office.Excel.Functions.SPG($A95, "IQ_CURRENT_RATIO", I$3)</f>
        <v>1.4930000000000001</v>
      </c>
      <c r="J95" s="9" cm="1">
        <f t="array" ref="J95">_xll.SNL.Clients.Office.Excel.Functions.SPG($A95, "IQ_CURRENT_RATIO", J$3)</f>
        <v>1.476</v>
      </c>
    </row>
    <row r="96" spans="1:10" x14ac:dyDescent="0.3">
      <c r="A96" s="11" t="s">
        <v>98</v>
      </c>
      <c r="B96" s="9" cm="1">
        <f t="array" ref="B96">_xll.SNL.Clients.Office.Excel.Functions.SPG($A96, "IQ_CURRENT_RATIO", B$3)</f>
        <v>0.36299999999999999</v>
      </c>
      <c r="C96" s="9" cm="1">
        <f t="array" ref="C96">_xll.SNL.Clients.Office.Excel.Functions.SPG($A96, "IQ_CURRENT_RATIO", C$3)</f>
        <v>0.314</v>
      </c>
      <c r="D96" s="9" cm="1">
        <f t="array" ref="D96">_xll.SNL.Clients.Office.Excel.Functions.SPG($A96, "IQ_CURRENT_RATIO", D$3)</f>
        <v>0.34100000000000003</v>
      </c>
      <c r="E96" s="9" cm="1">
        <f t="array" ref="E96">_xll.SNL.Clients.Office.Excel.Functions.SPG($A96, "IQ_CURRENT_RATIO", E$3)</f>
        <v>0.38500000000000001</v>
      </c>
      <c r="F96" s="9" cm="1">
        <f t="array" ref="F96">_xll.SNL.Clients.Office.Excel.Functions.SPG($A96, "IQ_CURRENT_RATIO", F$3)</f>
        <v>0.40200000000000002</v>
      </c>
      <c r="G96" s="9" cm="1">
        <f t="array" ref="G96">_xll.SNL.Clients.Office.Excel.Functions.SPG($A96, "IQ_CURRENT_RATIO", G$3)</f>
        <v>0.313</v>
      </c>
      <c r="H96" s="9" cm="1">
        <f t="array" ref="H96">_xll.SNL.Clients.Office.Excel.Functions.SPG($A96, "IQ_CURRENT_RATIO", H$3)</f>
        <v>0.32600000000000001</v>
      </c>
      <c r="I96" s="9" cm="1">
        <f t="array" ref="I96">_xll.SNL.Clients.Office.Excel.Functions.SPG($A96, "IQ_CURRENT_RATIO", I$3)</f>
        <v>0.32800000000000001</v>
      </c>
      <c r="J96" s="9" cm="1">
        <f t="array" ref="J96">_xll.SNL.Clients.Office.Excel.Functions.SPG($A96, "IQ_CURRENT_RATIO", J$3)</f>
        <v>0.33200000000000002</v>
      </c>
    </row>
    <row r="97" spans="1:10" x14ac:dyDescent="0.3">
      <c r="A97" s="11" t="s">
        <v>99</v>
      </c>
      <c r="B97" s="9" cm="1">
        <f t="array" ref="B97">_xll.SNL.Clients.Office.Excel.Functions.SPG($A97, "IQ_CURRENT_RATIO", B$3)</f>
        <v>1.08</v>
      </c>
      <c r="C97" s="9" cm="1">
        <f t="array" ref="C97">_xll.SNL.Clients.Office.Excel.Functions.SPG($A97, "IQ_CURRENT_RATIO", C$3)</f>
        <v>1.0609999999999999</v>
      </c>
      <c r="D97" s="9" cm="1">
        <f t="array" ref="D97">_xll.SNL.Clients.Office.Excel.Functions.SPG($A97, "IQ_CURRENT_RATIO", D$3)</f>
        <v>1.069</v>
      </c>
      <c r="E97" s="9" cm="1">
        <f t="array" ref="E97">_xll.SNL.Clients.Office.Excel.Functions.SPG($A97, "IQ_CURRENT_RATIO", E$3)</f>
        <v>1.157</v>
      </c>
      <c r="F97" s="9" cm="1">
        <f t="array" ref="F97">_xll.SNL.Clients.Office.Excel.Functions.SPG($A97, "IQ_CURRENT_RATIO", F$3)</f>
        <v>1.23</v>
      </c>
      <c r="G97" s="9" cm="1">
        <f t="array" ref="G97">_xll.SNL.Clients.Office.Excel.Functions.SPG($A97, "IQ_CURRENT_RATIO", G$3)</f>
        <v>1.2749999999999999</v>
      </c>
      <c r="H97" s="9" cm="1">
        <f t="array" ref="H97">_xll.SNL.Clients.Office.Excel.Functions.SPG($A97, "IQ_CURRENT_RATIO", H$3)</f>
        <v>1.2549999999999999</v>
      </c>
      <c r="I97" s="9" cm="1">
        <f t="array" ref="I97">_xll.SNL.Clients.Office.Excel.Functions.SPG($A97, "IQ_CURRENT_RATIO", I$3)</f>
        <v>1.4339999999999999</v>
      </c>
      <c r="J97" s="9" cm="1">
        <f t="array" ref="J97">_xll.SNL.Clients.Office.Excel.Functions.SPG($A97, "IQ_CURRENT_RATIO", J$3)</f>
        <v>1.4330000000000001</v>
      </c>
    </row>
    <row r="98" spans="1:10" x14ac:dyDescent="0.3">
      <c r="A98" s="11" t="s">
        <v>100</v>
      </c>
      <c r="B98" s="9" cm="1">
        <f t="array" ref="B98">_xll.SNL.Clients.Office.Excel.Functions.SPG($A98, "IQ_CURRENT_RATIO", B$3)</f>
        <v>1.522</v>
      </c>
      <c r="C98" s="9" cm="1">
        <f t="array" ref="C98">_xll.SNL.Clients.Office.Excel.Functions.SPG($A98, "IQ_CURRENT_RATIO", C$3)</f>
        <v>1.5229999999999999</v>
      </c>
      <c r="D98" s="9" cm="1">
        <f t="array" ref="D98">_xll.SNL.Clients.Office.Excel.Functions.SPG($A98, "IQ_CURRENT_RATIO", D$3)</f>
        <v>1.619</v>
      </c>
      <c r="E98" s="9" cm="1">
        <f t="array" ref="E98">_xll.SNL.Clients.Office.Excel.Functions.SPG($A98, "IQ_CURRENT_RATIO", E$3)</f>
        <v>1.712</v>
      </c>
      <c r="F98" s="9" cm="1">
        <f t="array" ref="F98">_xll.SNL.Clients.Office.Excel.Functions.SPG($A98, "IQ_CURRENT_RATIO", F$3)</f>
        <v>1.65</v>
      </c>
      <c r="G98" s="9" cm="1">
        <f t="array" ref="G98">_xll.SNL.Clients.Office.Excel.Functions.SPG($A98, "IQ_CURRENT_RATIO", G$3)</f>
        <v>1.573</v>
      </c>
      <c r="H98" s="9" cm="1">
        <f t="array" ref="H98">_xll.SNL.Clients.Office.Excel.Functions.SPG($A98, "IQ_CURRENT_RATIO", H$3)</f>
        <v>1.5349999999999999</v>
      </c>
      <c r="I98" s="9" cm="1">
        <f t="array" ref="I98">_xll.SNL.Clients.Office.Excel.Functions.SPG($A98, "IQ_CURRENT_RATIO", I$3)</f>
        <v>1.585</v>
      </c>
      <c r="J98" s="9" cm="1">
        <f t="array" ref="J98">_xll.SNL.Clients.Office.Excel.Functions.SPG($A98, "IQ_CURRENT_RATIO", J$3)</f>
        <v>1.411</v>
      </c>
    </row>
    <row r="99" spans="1:10" x14ac:dyDescent="0.3">
      <c r="A99" s="11" t="s">
        <v>101</v>
      </c>
      <c r="B99" s="9" cm="1">
        <f t="array" ref="B99">_xll.SNL.Clients.Office.Excel.Functions.SPG($A99, "IQ_CURRENT_RATIO", B$3)</f>
        <v>0.38500000000000001</v>
      </c>
      <c r="C99" s="9" cm="1">
        <f t="array" ref="C99">_xll.SNL.Clients.Office.Excel.Functions.SPG($A99, "IQ_CURRENT_RATIO", C$3)</f>
        <v>0.38700000000000001</v>
      </c>
      <c r="D99" s="9" cm="1">
        <f t="array" ref="D99">_xll.SNL.Clients.Office.Excel.Functions.SPG($A99, "IQ_CURRENT_RATIO", D$3)</f>
        <v>0.38600000000000001</v>
      </c>
      <c r="E99" s="9" cm="1">
        <f t="array" ref="E99">_xll.SNL.Clients.Office.Excel.Functions.SPG($A99, "IQ_CURRENT_RATIO", E$3)</f>
        <v>0.39700000000000002</v>
      </c>
      <c r="F99" s="9" cm="1">
        <f t="array" ref="F99">_xll.SNL.Clients.Office.Excel.Functions.SPG($A99, "IQ_CURRENT_RATIO", F$3)</f>
        <v>0.38800000000000001</v>
      </c>
      <c r="G99" s="9" cm="1">
        <f t="array" ref="G99">_xll.SNL.Clients.Office.Excel.Functions.SPG($A99, "IQ_CURRENT_RATIO", G$3)</f>
        <v>0.39500000000000002</v>
      </c>
      <c r="H99" s="9" cm="1">
        <f t="array" ref="H99">_xll.SNL.Clients.Office.Excel.Functions.SPG($A99, "IQ_CURRENT_RATIO", H$3)</f>
        <v>0.40799999999999997</v>
      </c>
      <c r="I99" s="9" cm="1">
        <f t="array" ref="I99">_xll.SNL.Clients.Office.Excel.Functions.SPG($A99, "IQ_CURRENT_RATIO", I$3)</f>
        <v>0.40600000000000003</v>
      </c>
      <c r="J99" s="9" cm="1">
        <f t="array" ref="J99">_xll.SNL.Clients.Office.Excel.Functions.SPG($A99, "IQ_CURRENT_RATIO", J$3)</f>
        <v>0.39200000000000002</v>
      </c>
    </row>
    <row r="100" spans="1:10" x14ac:dyDescent="0.3">
      <c r="A100" s="11" t="s">
        <v>102</v>
      </c>
      <c r="B100" s="9" cm="1">
        <f t="array" ref="B100">_xll.SNL.Clients.Office.Excel.Functions.SPG($A100, "IQ_CURRENT_RATIO", B$3)</f>
        <v>1.9530000000000001</v>
      </c>
      <c r="C100" s="9" cm="1">
        <f t="array" ref="C100">_xll.SNL.Clients.Office.Excel.Functions.SPG($A100, "IQ_CURRENT_RATIO", C$3)</f>
        <v>1.7030000000000001</v>
      </c>
      <c r="D100" s="9" cm="1">
        <f t="array" ref="D100">_xll.SNL.Clients.Office.Excel.Functions.SPG($A100, "IQ_CURRENT_RATIO", D$3)</f>
        <v>1.6180000000000001</v>
      </c>
      <c r="E100" s="9" cm="1">
        <f t="array" ref="E100">_xll.SNL.Clients.Office.Excel.Functions.SPG($A100, "IQ_CURRENT_RATIO", E$3)</f>
        <v>1.5269999999999999</v>
      </c>
      <c r="F100" s="9" cm="1">
        <f t="array" ref="F100">_xll.SNL.Clients.Office.Excel.Functions.SPG($A100, "IQ_CURRENT_RATIO", F$3)</f>
        <v>1.333</v>
      </c>
      <c r="G100" s="9" cm="1">
        <f t="array" ref="G100">_xll.SNL.Clients.Office.Excel.Functions.SPG($A100, "IQ_CURRENT_RATIO", G$3)</f>
        <v>1.0760000000000001</v>
      </c>
      <c r="H100" s="9" cm="1">
        <f t="array" ref="H100">_xll.SNL.Clients.Office.Excel.Functions.SPG($A100, "IQ_CURRENT_RATIO", H$3)</f>
        <v>1.468</v>
      </c>
      <c r="I100" s="9" cm="1">
        <f t="array" ref="I100">_xll.SNL.Clients.Office.Excel.Functions.SPG($A100, "IQ_CURRENT_RATIO", I$3)</f>
        <v>1.405</v>
      </c>
      <c r="J100" s="9" cm="1">
        <f t="array" ref="J100">_xll.SNL.Clients.Office.Excel.Functions.SPG($A100, "IQ_CURRENT_RATIO", J$3)</f>
        <v>1.1850000000000001</v>
      </c>
    </row>
    <row r="101" spans="1:10" x14ac:dyDescent="0.3">
      <c r="A101" s="11" t="s">
        <v>103</v>
      </c>
      <c r="B101" s="9" cm="1">
        <f t="array" ref="B101">_xll.SNL.Clients.Office.Excel.Functions.SPG($A101, "IQ_CURRENT_RATIO", B$3)</f>
        <v>1.087</v>
      </c>
      <c r="C101" s="9" cm="1">
        <f t="array" ref="C101">_xll.SNL.Clients.Office.Excel.Functions.SPG($A101, "IQ_CURRENT_RATIO", C$3)</f>
        <v>0.628</v>
      </c>
      <c r="D101" s="9" cm="1">
        <f t="array" ref="D101">_xll.SNL.Clients.Office.Excel.Functions.SPG($A101, "IQ_CURRENT_RATIO", D$3)</f>
        <v>1.171</v>
      </c>
      <c r="E101" s="9" cm="1">
        <f t="array" ref="E101">_xll.SNL.Clients.Office.Excel.Functions.SPG($A101, "IQ_CURRENT_RATIO", E$3)</f>
        <v>0.998</v>
      </c>
      <c r="F101" s="9" cm="1">
        <f t="array" ref="F101">_xll.SNL.Clients.Office.Excel.Functions.SPG($A101, "IQ_CURRENT_RATIO", F$3)</f>
        <v>1.0009999999999999</v>
      </c>
      <c r="G101" s="9" cm="1">
        <f t="array" ref="G101">_xll.SNL.Clients.Office.Excel.Functions.SPG($A101, "IQ_CURRENT_RATIO", G$3)</f>
        <v>1.0980000000000001</v>
      </c>
      <c r="H101" s="9" cm="1">
        <f t="array" ref="H101">_xll.SNL.Clients.Office.Excel.Functions.SPG($A101, "IQ_CURRENT_RATIO", H$3)</f>
        <v>1.101</v>
      </c>
      <c r="I101" s="9" cm="1">
        <f t="array" ref="I101">_xll.SNL.Clients.Office.Excel.Functions.SPG($A101, "IQ_CURRENT_RATIO", I$3)</f>
        <v>1.081</v>
      </c>
      <c r="J101" s="9" cm="1">
        <f t="array" ref="J101">_xll.SNL.Clients.Office.Excel.Functions.SPG($A101, "IQ_CURRENT_RATIO", J$3)</f>
        <v>1.1439999999999999</v>
      </c>
    </row>
    <row r="102" spans="1:10" x14ac:dyDescent="0.3">
      <c r="A102" s="11" t="s">
        <v>104</v>
      </c>
      <c r="B102" s="9" cm="1">
        <f t="array" ref="B102">_xll.SNL.Clients.Office.Excel.Functions.SPG($A102, "IQ_CURRENT_RATIO", B$3)</f>
        <v>1.7210000000000001</v>
      </c>
      <c r="C102" s="9" cm="1">
        <f t="array" ref="C102">_xll.SNL.Clients.Office.Excel.Functions.SPG($A102, "IQ_CURRENT_RATIO", C$3)</f>
        <v>1.579</v>
      </c>
      <c r="D102" s="9" cm="1">
        <f t="array" ref="D102">_xll.SNL.Clients.Office.Excel.Functions.SPG($A102, "IQ_CURRENT_RATIO", D$3)</f>
        <v>1.5329999999999999</v>
      </c>
      <c r="E102" s="9" cm="1">
        <f t="array" ref="E102">_xll.SNL.Clients.Office.Excel.Functions.SPG($A102, "IQ_CURRENT_RATIO", E$3)</f>
        <v>1.742</v>
      </c>
      <c r="F102" s="9" cm="1">
        <f t="array" ref="F102">_xll.SNL.Clients.Office.Excel.Functions.SPG($A102, "IQ_CURRENT_RATIO", F$3)</f>
        <v>2.379</v>
      </c>
      <c r="G102" s="9" cm="1">
        <f t="array" ref="G102">_xll.SNL.Clients.Office.Excel.Functions.SPG($A102, "IQ_CURRENT_RATIO", G$3)</f>
        <v>2.2370000000000001</v>
      </c>
      <c r="H102" s="9" cm="1">
        <f t="array" ref="H102">_xll.SNL.Clients.Office.Excel.Functions.SPG($A102, "IQ_CURRENT_RATIO", H$3)</f>
        <v>2.556</v>
      </c>
      <c r="I102" s="9" cm="1">
        <f t="array" ref="I102">_xll.SNL.Clients.Office.Excel.Functions.SPG($A102, "IQ_CURRENT_RATIO", I$3)</f>
        <v>2.3889999999999998</v>
      </c>
      <c r="J102" s="9" cm="1">
        <f t="array" ref="J102">_xll.SNL.Clients.Office.Excel.Functions.SPG($A102, "IQ_CURRENT_RATIO", J$3)</f>
        <v>2.0960000000000001</v>
      </c>
    </row>
    <row r="103" spans="1:10" x14ac:dyDescent="0.3">
      <c r="A103" s="11" t="s">
        <v>105</v>
      </c>
      <c r="B103" s="9" cm="1">
        <f t="array" ref="B103">_xll.SNL.Clients.Office.Excel.Functions.SPG($A103, "IQ_CURRENT_RATIO", B$3)</f>
        <v>0.95099999999999996</v>
      </c>
      <c r="C103" s="9" cm="1">
        <f t="array" ref="C103">_xll.SNL.Clients.Office.Excel.Functions.SPG($A103, "IQ_CURRENT_RATIO", C$3)</f>
        <v>0.86699999999999999</v>
      </c>
      <c r="D103" s="9" cm="1">
        <f t="array" ref="D103">_xll.SNL.Clients.Office.Excel.Functions.SPG($A103, "IQ_CURRENT_RATIO", D$3)</f>
        <v>0.88200000000000001</v>
      </c>
      <c r="E103" s="9" cm="1">
        <f t="array" ref="E103">_xll.SNL.Clients.Office.Excel.Functions.SPG($A103, "IQ_CURRENT_RATIO", E$3)</f>
        <v>0.90800000000000003</v>
      </c>
      <c r="F103" s="9" cm="1">
        <f t="array" ref="F103">_xll.SNL.Clients.Office.Excel.Functions.SPG($A103, "IQ_CURRENT_RATIO", F$3)</f>
        <v>0.89500000000000002</v>
      </c>
      <c r="G103" s="9" cm="1">
        <f t="array" ref="G103">_xll.SNL.Clients.Office.Excel.Functions.SPG($A103, "IQ_CURRENT_RATIO", G$3)</f>
        <v>1.365</v>
      </c>
      <c r="H103" s="9" cm="1">
        <f t="array" ref="H103">_xll.SNL.Clients.Office.Excel.Functions.SPG($A103, "IQ_CURRENT_RATIO", H$3)</f>
        <v>1.4670000000000001</v>
      </c>
      <c r="I103" s="9" cm="1">
        <f t="array" ref="I103">_xll.SNL.Clients.Office.Excel.Functions.SPG($A103, "IQ_CURRENT_RATIO", I$3)</f>
        <v>1.385</v>
      </c>
      <c r="J103" s="9" cm="1">
        <f t="array" ref="J103">_xll.SNL.Clients.Office.Excel.Functions.SPG($A103, "IQ_CURRENT_RATIO", J$3)</f>
        <v>1.391</v>
      </c>
    </row>
    <row r="104" spans="1:10" x14ac:dyDescent="0.3">
      <c r="A104" s="11" t="s">
        <v>106</v>
      </c>
      <c r="B104" s="9" t="str" cm="1">
        <f t="array" ref="B104">_xll.SNL.Clients.Office.Excel.Functions.SPG($A104, "IQ_CURRENT_RATIO", B$3)</f>
        <v>NA</v>
      </c>
      <c r="C104" s="9" t="str" cm="1">
        <f t="array" ref="C104">_xll.SNL.Clients.Office.Excel.Functions.SPG($A104, "IQ_CURRENT_RATIO", C$3)</f>
        <v>NA</v>
      </c>
      <c r="D104" s="9" t="str" cm="1">
        <f t="array" ref="D104">_xll.SNL.Clients.Office.Excel.Functions.SPG($A104, "IQ_CURRENT_RATIO", D$3)</f>
        <v>NA</v>
      </c>
      <c r="E104" s="9" t="str" cm="1">
        <f t="array" ref="E104">_xll.SNL.Clients.Office.Excel.Functions.SPG($A104, "IQ_CURRENT_RATIO", E$3)</f>
        <v>NA</v>
      </c>
      <c r="F104" s="9" t="str" cm="1">
        <f t="array" ref="F104">_xll.SNL.Clients.Office.Excel.Functions.SPG($A104, "IQ_CURRENT_RATIO", F$3)</f>
        <v>NA</v>
      </c>
      <c r="G104" s="9" t="str" cm="1">
        <f t="array" ref="G104">_xll.SNL.Clients.Office.Excel.Functions.SPG($A104, "IQ_CURRENT_RATIO", G$3)</f>
        <v>NA</v>
      </c>
      <c r="H104" s="9" t="str" cm="1">
        <f t="array" ref="H104">_xll.SNL.Clients.Office.Excel.Functions.SPG($A104, "IQ_CURRENT_RATIO", H$3)</f>
        <v>NA</v>
      </c>
      <c r="I104" s="9" t="str" cm="1">
        <f t="array" ref="I104">_xll.SNL.Clients.Office.Excel.Functions.SPG($A104, "IQ_CURRENT_RATIO", I$3)</f>
        <v>NA</v>
      </c>
      <c r="J104" s="9" t="str" cm="1">
        <f t="array" ref="J104">_xll.SNL.Clients.Office.Excel.Functions.SPG($A104, "IQ_CURRENT_RATIO", J$3)</f>
        <v>NA</v>
      </c>
    </row>
    <row r="105" spans="1:10" x14ac:dyDescent="0.3">
      <c r="A105" s="11" t="s">
        <v>107</v>
      </c>
      <c r="B105" s="9" t="str" cm="1">
        <f t="array" ref="B105">_xll.SNL.Clients.Office.Excel.Functions.SPG($A105, "IQ_CURRENT_RATIO", B$3)</f>
        <v>NA</v>
      </c>
      <c r="C105" s="9" t="str" cm="1">
        <f t="array" ref="C105">_xll.SNL.Clients.Office.Excel.Functions.SPG($A105, "IQ_CURRENT_RATIO", C$3)</f>
        <v>NA</v>
      </c>
      <c r="D105" s="9" t="str" cm="1">
        <f t="array" ref="D105">_xll.SNL.Clients.Office.Excel.Functions.SPG($A105, "IQ_CURRENT_RATIO", D$3)</f>
        <v>NA</v>
      </c>
      <c r="E105" s="9" t="str" cm="1">
        <f t="array" ref="E105">_xll.SNL.Clients.Office.Excel.Functions.SPG($A105, "IQ_CURRENT_RATIO", E$3)</f>
        <v>NA</v>
      </c>
      <c r="F105" s="9" t="str" cm="1">
        <f t="array" ref="F105">_xll.SNL.Clients.Office.Excel.Functions.SPG($A105, "IQ_CURRENT_RATIO", F$3)</f>
        <v>NA</v>
      </c>
      <c r="G105" s="9" t="str" cm="1">
        <f t="array" ref="G105">_xll.SNL.Clients.Office.Excel.Functions.SPG($A105, "IQ_CURRENT_RATIO", G$3)</f>
        <v>NA</v>
      </c>
      <c r="H105" s="9" t="str" cm="1">
        <f t="array" ref="H105">_xll.SNL.Clients.Office.Excel.Functions.SPG($A105, "IQ_CURRENT_RATIO", H$3)</f>
        <v>NA</v>
      </c>
      <c r="I105" s="9" t="str" cm="1">
        <f t="array" ref="I105">_xll.SNL.Clients.Office.Excel.Functions.SPG($A105, "IQ_CURRENT_RATIO", I$3)</f>
        <v>NA</v>
      </c>
      <c r="J105" s="9" t="str" cm="1">
        <f t="array" ref="J105">_xll.SNL.Clients.Office.Excel.Functions.SPG($A105, "IQ_CURRENT_RATIO", J$3)</f>
        <v>NA</v>
      </c>
    </row>
    <row r="106" spans="1:10" x14ac:dyDescent="0.3">
      <c r="A106" s="11" t="s">
        <v>108</v>
      </c>
      <c r="B106" s="9" cm="1">
        <f t="array" ref="B106">_xll.SNL.Clients.Office.Excel.Functions.SPG($A106, "IQ_CURRENT_RATIO", B$3)</f>
        <v>1.0169999999999999</v>
      </c>
      <c r="C106" s="9" cm="1">
        <f t="array" ref="C106">_xll.SNL.Clients.Office.Excel.Functions.SPG($A106, "IQ_CURRENT_RATIO", C$3)</f>
        <v>1.0069999999999999</v>
      </c>
      <c r="D106" s="9" cm="1">
        <f t="array" ref="D106">_xll.SNL.Clients.Office.Excel.Functions.SPG($A106, "IQ_CURRENT_RATIO", D$3)</f>
        <v>1.0229999999999999</v>
      </c>
      <c r="E106" s="9" cm="1">
        <f t="array" ref="E106">_xll.SNL.Clients.Office.Excel.Functions.SPG($A106, "IQ_CURRENT_RATIO", E$3)</f>
        <v>1.02</v>
      </c>
      <c r="F106" s="9" cm="1">
        <f t="array" ref="F106">_xll.SNL.Clients.Office.Excel.Functions.SPG($A106, "IQ_CURRENT_RATIO", F$3)</f>
        <v>1.0129999999999999</v>
      </c>
      <c r="G106" s="9" cm="1">
        <f t="array" ref="G106">_xll.SNL.Clients.Office.Excel.Functions.SPG($A106, "IQ_CURRENT_RATIO", G$3)</f>
        <v>1.016</v>
      </c>
      <c r="H106" s="9" cm="1">
        <f t="array" ref="H106">_xll.SNL.Clients.Office.Excel.Functions.SPG($A106, "IQ_CURRENT_RATIO", H$3)</f>
        <v>1.0329999999999999</v>
      </c>
      <c r="I106" s="9" cm="1">
        <f t="array" ref="I106">_xll.SNL.Clients.Office.Excel.Functions.SPG($A106, "IQ_CURRENT_RATIO", I$3)</f>
        <v>1.022</v>
      </c>
      <c r="J106" s="9" cm="1">
        <f t="array" ref="J106">_xll.SNL.Clients.Office.Excel.Functions.SPG($A106, "IQ_CURRENT_RATIO", J$3)</f>
        <v>1.0149999999999999</v>
      </c>
    </row>
    <row r="107" spans="1:10" x14ac:dyDescent="0.3">
      <c r="A107" s="11" t="s">
        <v>109</v>
      </c>
      <c r="B107" s="9" cm="1">
        <f t="array" ref="B107">_xll.SNL.Clients.Office.Excel.Functions.SPG($A107, "IQ_CURRENT_RATIO", B$3)</f>
        <v>1.0589999999999999</v>
      </c>
      <c r="C107" s="9" cm="1">
        <f t="array" ref="C107">_xll.SNL.Clients.Office.Excel.Functions.SPG($A107, "IQ_CURRENT_RATIO", C$3)</f>
        <v>0.79200000000000004</v>
      </c>
      <c r="D107" s="9" cm="1">
        <f t="array" ref="D107">_xll.SNL.Clients.Office.Excel.Functions.SPG($A107, "IQ_CURRENT_RATIO", D$3)</f>
        <v>1.234</v>
      </c>
      <c r="E107" s="9" cm="1">
        <f t="array" ref="E107">_xll.SNL.Clients.Office.Excel.Functions.SPG($A107, "IQ_CURRENT_RATIO", E$3)</f>
        <v>1.181</v>
      </c>
      <c r="F107" s="9" cm="1">
        <f t="array" ref="F107">_xll.SNL.Clients.Office.Excel.Functions.SPG($A107, "IQ_CURRENT_RATIO", F$3)</f>
        <v>1.347</v>
      </c>
      <c r="G107" s="9" cm="1">
        <f t="array" ref="G107">_xll.SNL.Clients.Office.Excel.Functions.SPG($A107, "IQ_CURRENT_RATIO", G$3)</f>
        <v>0.98099999999999998</v>
      </c>
      <c r="H107" s="9" cm="1">
        <f t="array" ref="H107">_xll.SNL.Clients.Office.Excel.Functions.SPG($A107, "IQ_CURRENT_RATIO", H$3)</f>
        <v>0.90100000000000002</v>
      </c>
      <c r="I107" s="9" cm="1">
        <f t="array" ref="I107">_xll.SNL.Clients.Office.Excel.Functions.SPG($A107, "IQ_CURRENT_RATIO", I$3)</f>
        <v>0.95099999999999996</v>
      </c>
      <c r="J107" s="9" cm="1">
        <f t="array" ref="J107">_xll.SNL.Clients.Office.Excel.Functions.SPG($A107, "IQ_CURRENT_RATIO", J$3)</f>
        <v>1.016</v>
      </c>
    </row>
    <row r="108" spans="1:10" x14ac:dyDescent="0.3">
      <c r="A108" s="11" t="s">
        <v>110</v>
      </c>
      <c r="B108" s="9" cm="1">
        <f t="array" ref="B108">_xll.SNL.Clients.Office.Excel.Functions.SPG($A108, "IQ_CURRENT_RATIO", B$3)</f>
        <v>2.2149999999999999</v>
      </c>
      <c r="C108" s="9" cm="1">
        <f t="array" ref="C108">_xll.SNL.Clients.Office.Excel.Functions.SPG($A108, "IQ_CURRENT_RATIO", C$3)</f>
        <v>2.093</v>
      </c>
      <c r="D108" s="9" cm="1">
        <f t="array" ref="D108">_xll.SNL.Clients.Office.Excel.Functions.SPG($A108, "IQ_CURRENT_RATIO", D$3)</f>
        <v>2.2280000000000002</v>
      </c>
      <c r="E108" s="9" cm="1">
        <f t="array" ref="E108">_xll.SNL.Clients.Office.Excel.Functions.SPG($A108, "IQ_CURRENT_RATIO", E$3)</f>
        <v>2.4590000000000001</v>
      </c>
      <c r="F108" s="9" cm="1">
        <f t="array" ref="F108">_xll.SNL.Clients.Office.Excel.Functions.SPG($A108, "IQ_CURRENT_RATIO", F$3)</f>
        <v>2.3530000000000002</v>
      </c>
      <c r="G108" s="9" cm="1">
        <f t="array" ref="G108">_xll.SNL.Clients.Office.Excel.Functions.SPG($A108, "IQ_CURRENT_RATIO", G$3)</f>
        <v>2.2519999999999998</v>
      </c>
      <c r="H108" s="9" cm="1">
        <f t="array" ref="H108">_xll.SNL.Clients.Office.Excel.Functions.SPG($A108, "IQ_CURRENT_RATIO", H$3)</f>
        <v>2.2330000000000001</v>
      </c>
      <c r="I108" s="9" cm="1">
        <f t="array" ref="I108">_xll.SNL.Clients.Office.Excel.Functions.SPG($A108, "IQ_CURRENT_RATIO", I$3)</f>
        <v>2.2749999999999999</v>
      </c>
      <c r="J108" s="9" cm="1">
        <f t="array" ref="J108">_xll.SNL.Clients.Office.Excel.Functions.SPG($A108, "IQ_CURRENT_RATIO", J$3)</f>
        <v>2.1760000000000002</v>
      </c>
    </row>
    <row r="109" spans="1:10" x14ac:dyDescent="0.3">
      <c r="A109" s="11" t="s">
        <v>1031</v>
      </c>
      <c r="B109" s="9" cm="1">
        <f t="array" ref="B109">_xll.SNL.Clients.Office.Excel.Functions.SPG($A109, "IQ_CURRENT_RATIO", B$3)</f>
        <v>2.5169999999999999</v>
      </c>
      <c r="C109" s="9" cm="1">
        <f t="array" ref="C109">_xll.SNL.Clients.Office.Excel.Functions.SPG($A109, "IQ_CURRENT_RATIO", C$3)</f>
        <v>2.2810000000000001</v>
      </c>
      <c r="D109" s="9" cm="1">
        <f t="array" ref="D109">_xll.SNL.Clients.Office.Excel.Functions.SPG($A109, "IQ_CURRENT_RATIO", D$3)</f>
        <v>1.032</v>
      </c>
      <c r="E109" s="9" cm="1">
        <f t="array" ref="E109">_xll.SNL.Clients.Office.Excel.Functions.SPG($A109, "IQ_CURRENT_RATIO", E$3)</f>
        <v>1.0309999999999999</v>
      </c>
      <c r="F109" s="9" cm="1">
        <f t="array" ref="F109">_xll.SNL.Clients.Office.Excel.Functions.SPG($A109, "IQ_CURRENT_RATIO", F$3)</f>
        <v>1.024</v>
      </c>
      <c r="G109" s="9" cm="1">
        <f t="array" ref="G109">_xll.SNL.Clients.Office.Excel.Functions.SPG($A109, "IQ_CURRENT_RATIO", G$3)</f>
        <v>2.0699999999999998</v>
      </c>
      <c r="H109" s="9" cm="1">
        <f t="array" ref="H109">_xll.SNL.Clients.Office.Excel.Functions.SPG($A109, "IQ_CURRENT_RATIO", H$3)</f>
        <v>1.048</v>
      </c>
      <c r="I109" s="9" cm="1">
        <f t="array" ref="I109">_xll.SNL.Clients.Office.Excel.Functions.SPG($A109, "IQ_CURRENT_RATIO", I$3)</f>
        <v>1.0449999999999999</v>
      </c>
      <c r="J109" s="9" cm="1">
        <f t="array" ref="J109">_xll.SNL.Clients.Office.Excel.Functions.SPG($A109, "IQ_CURRENT_RATIO", J$3)</f>
        <v>1.0429999999999999</v>
      </c>
    </row>
    <row r="110" spans="1:10" x14ac:dyDescent="0.3">
      <c r="A110" s="11" t="s">
        <v>111</v>
      </c>
      <c r="B110" s="9" cm="1">
        <f t="array" ref="B110">_xll.SNL.Clients.Office.Excel.Functions.SPG($A110, "IQ_CURRENT_RATIO", B$3)</f>
        <v>0.84699999999999998</v>
      </c>
      <c r="C110" s="9" cm="1">
        <f t="array" ref="C110">_xll.SNL.Clients.Office.Excel.Functions.SPG($A110, "IQ_CURRENT_RATIO", C$3)</f>
        <v>0.92300000000000004</v>
      </c>
      <c r="D110" s="9" cm="1">
        <f t="array" ref="D110">_xll.SNL.Clients.Office.Excel.Functions.SPG($A110, "IQ_CURRENT_RATIO", D$3)</f>
        <v>1.0429999999999999</v>
      </c>
      <c r="E110" s="9" cm="1">
        <f t="array" ref="E110">_xll.SNL.Clients.Office.Excel.Functions.SPG($A110, "IQ_CURRENT_RATIO", E$3)</f>
        <v>1.0549999999999999</v>
      </c>
      <c r="F110" s="9" cm="1">
        <f t="array" ref="F110">_xll.SNL.Clients.Office.Excel.Functions.SPG($A110, "IQ_CURRENT_RATIO", F$3)</f>
        <v>1.0609999999999999</v>
      </c>
      <c r="G110" s="9" cm="1">
        <f t="array" ref="G110">_xll.SNL.Clients.Office.Excel.Functions.SPG($A110, "IQ_CURRENT_RATIO", G$3)</f>
        <v>1.113</v>
      </c>
      <c r="H110" s="9" cm="1">
        <f t="array" ref="H110">_xll.SNL.Clients.Office.Excel.Functions.SPG($A110, "IQ_CURRENT_RATIO", H$3)</f>
        <v>1.1639999999999999</v>
      </c>
      <c r="I110" s="9" cm="1">
        <f t="array" ref="I110">_xll.SNL.Clients.Office.Excel.Functions.SPG($A110, "IQ_CURRENT_RATIO", I$3)</f>
        <v>1.1739999999999999</v>
      </c>
      <c r="J110" s="9" cm="1">
        <f t="array" ref="J110">_xll.SNL.Clients.Office.Excel.Functions.SPG($A110, "IQ_CURRENT_RATIO", J$3)</f>
        <v>1.2310000000000001</v>
      </c>
    </row>
    <row r="111" spans="1:10" x14ac:dyDescent="0.3">
      <c r="A111" s="11" t="s">
        <v>112</v>
      </c>
      <c r="B111" s="9" cm="1">
        <f t="array" ref="B111">_xll.SNL.Clients.Office.Excel.Functions.SPG($A111, "IQ_CURRENT_RATIO", B$3)</f>
        <v>0.64500000000000002</v>
      </c>
      <c r="C111" s="9" cm="1">
        <f t="array" ref="C111">_xll.SNL.Clients.Office.Excel.Functions.SPG($A111, "IQ_CURRENT_RATIO", C$3)</f>
        <v>0.67700000000000005</v>
      </c>
      <c r="D111" s="9" cm="1">
        <f t="array" ref="D111">_xll.SNL.Clients.Office.Excel.Functions.SPG($A111, "IQ_CURRENT_RATIO", D$3)</f>
        <v>0.71899999999999997</v>
      </c>
      <c r="E111" s="9" cm="1">
        <f t="array" ref="E111">_xll.SNL.Clients.Office.Excel.Functions.SPG($A111, "IQ_CURRENT_RATIO", E$3)</f>
        <v>0.66400000000000003</v>
      </c>
      <c r="F111" s="9" cm="1">
        <f t="array" ref="F111">_xll.SNL.Clients.Office.Excel.Functions.SPG($A111, "IQ_CURRENT_RATIO", F$3)</f>
        <v>0.59499999999999997</v>
      </c>
      <c r="G111" s="9" cm="1">
        <f t="array" ref="G111">_xll.SNL.Clients.Office.Excel.Functions.SPG($A111, "IQ_CURRENT_RATIO", G$3)</f>
        <v>0.59699999999999998</v>
      </c>
      <c r="H111" s="9" cm="1">
        <f t="array" ref="H111">_xll.SNL.Clients.Office.Excel.Functions.SPG($A111, "IQ_CURRENT_RATIO", H$3)</f>
        <v>0.7</v>
      </c>
      <c r="I111" s="9" cm="1">
        <f t="array" ref="I111">_xll.SNL.Clients.Office.Excel.Functions.SPG($A111, "IQ_CURRENT_RATIO", I$3)</f>
        <v>0.75700000000000001</v>
      </c>
      <c r="J111" s="9" cm="1">
        <f t="array" ref="J111">_xll.SNL.Clients.Office.Excel.Functions.SPG($A111, "IQ_CURRENT_RATIO", J$3)</f>
        <v>0.69</v>
      </c>
    </row>
    <row r="112" spans="1:10" x14ac:dyDescent="0.3">
      <c r="A112" s="11" t="s">
        <v>113</v>
      </c>
      <c r="B112" s="9" cm="1">
        <f t="array" ref="B112">_xll.SNL.Clients.Office.Excel.Functions.SPG($A112, "IQ_CURRENT_RATIO", B$3)</f>
        <v>0.68899999999999995</v>
      </c>
      <c r="C112" s="9" cm="1">
        <f t="array" ref="C112">_xll.SNL.Clients.Office.Excel.Functions.SPG($A112, "IQ_CURRENT_RATIO", C$3)</f>
        <v>0.70299999999999996</v>
      </c>
      <c r="D112" s="9" cm="1">
        <f t="array" ref="D112">_xll.SNL.Clients.Office.Excel.Functions.SPG($A112, "IQ_CURRENT_RATIO", D$3)</f>
        <v>0.93700000000000006</v>
      </c>
      <c r="E112" s="9" cm="1">
        <f t="array" ref="E112">_xll.SNL.Clients.Office.Excel.Functions.SPG($A112, "IQ_CURRENT_RATIO", E$3)</f>
        <v>0.97199999999999998</v>
      </c>
      <c r="F112" s="9" cm="1">
        <f t="array" ref="F112">_xll.SNL.Clients.Office.Excel.Functions.SPG($A112, "IQ_CURRENT_RATIO", F$3)</f>
        <v>0.94699999999999995</v>
      </c>
      <c r="G112" s="9" cm="1">
        <f t="array" ref="G112">_xll.SNL.Clients.Office.Excel.Functions.SPG($A112, "IQ_CURRENT_RATIO", G$3)</f>
        <v>0.90500000000000003</v>
      </c>
      <c r="H112" s="9" cm="1">
        <f t="array" ref="H112">_xll.SNL.Clients.Office.Excel.Functions.SPG($A112, "IQ_CURRENT_RATIO", H$3)</f>
        <v>0.90700000000000003</v>
      </c>
      <c r="I112" s="9" cm="1">
        <f t="array" ref="I112">_xll.SNL.Clients.Office.Excel.Functions.SPG($A112, "IQ_CURRENT_RATIO", I$3)</f>
        <v>0.76200000000000001</v>
      </c>
      <c r="J112" s="9" cm="1">
        <f t="array" ref="J112">_xll.SNL.Clients.Office.Excel.Functions.SPG($A112, "IQ_CURRENT_RATIO", J$3)</f>
        <v>0.97</v>
      </c>
    </row>
    <row r="113" spans="1:10" x14ac:dyDescent="0.3">
      <c r="A113" s="11" t="s">
        <v>114</v>
      </c>
      <c r="B113" s="9" cm="1">
        <f t="array" ref="B113">_xll.SNL.Clients.Office.Excel.Functions.SPG($A113, "IQ_CURRENT_RATIO", B$3)</f>
        <v>1.268</v>
      </c>
      <c r="C113" s="9" cm="1">
        <f t="array" ref="C113">_xll.SNL.Clients.Office.Excel.Functions.SPG($A113, "IQ_CURRENT_RATIO", C$3)</f>
        <v>1.2909999999999999</v>
      </c>
      <c r="D113" s="9" cm="1">
        <f t="array" ref="D113">_xll.SNL.Clients.Office.Excel.Functions.SPG($A113, "IQ_CURRENT_RATIO", D$3)</f>
        <v>1.2989999999999999</v>
      </c>
      <c r="E113" s="9" cm="1">
        <f t="array" ref="E113">_xll.SNL.Clients.Office.Excel.Functions.SPG($A113, "IQ_CURRENT_RATIO", E$3)</f>
        <v>1.33</v>
      </c>
      <c r="F113" s="9" cm="1">
        <f t="array" ref="F113">_xll.SNL.Clients.Office.Excel.Functions.SPG($A113, "IQ_CURRENT_RATIO", F$3)</f>
        <v>1.35</v>
      </c>
      <c r="G113" s="9" cm="1">
        <f t="array" ref="G113">_xll.SNL.Clients.Office.Excel.Functions.SPG($A113, "IQ_CURRENT_RATIO", G$3)</f>
        <v>1.4319999999999999</v>
      </c>
      <c r="H113" s="9" cm="1">
        <f t="array" ref="H113">_xll.SNL.Clients.Office.Excel.Functions.SPG($A113, "IQ_CURRENT_RATIO", H$3)</f>
        <v>1.6619999999999999</v>
      </c>
      <c r="I113" s="9" cm="1">
        <f t="array" ref="I113">_xll.SNL.Clients.Office.Excel.Functions.SPG($A113, "IQ_CURRENT_RATIO", I$3)</f>
        <v>1.4139999999999999</v>
      </c>
      <c r="J113" s="9" cm="1">
        <f t="array" ref="J113">_xll.SNL.Clients.Office.Excel.Functions.SPG($A113, "IQ_CURRENT_RATIO", J$3)</f>
        <v>1.395</v>
      </c>
    </row>
    <row r="114" spans="1:10" x14ac:dyDescent="0.3">
      <c r="A114" s="11" t="s">
        <v>115</v>
      </c>
      <c r="B114" s="9" cm="1">
        <f t="array" ref="B114">_xll.SNL.Clients.Office.Excel.Functions.SPG($A114, "IQ_CURRENT_RATIO", B$3)</f>
        <v>1.2829999999999999</v>
      </c>
      <c r="C114" s="9" cm="1">
        <f t="array" ref="C114">_xll.SNL.Clients.Office.Excel.Functions.SPG($A114, "IQ_CURRENT_RATIO", C$3)</f>
        <v>1.036</v>
      </c>
      <c r="D114" s="9" cm="1">
        <f t="array" ref="D114">_xll.SNL.Clients.Office.Excel.Functions.SPG($A114, "IQ_CURRENT_RATIO", D$3)</f>
        <v>1.0089999999999999</v>
      </c>
      <c r="E114" s="9" cm="1">
        <f t="array" ref="E114">_xll.SNL.Clients.Office.Excel.Functions.SPG($A114, "IQ_CURRENT_RATIO", E$3)</f>
        <v>1.044</v>
      </c>
      <c r="F114" s="9" cm="1">
        <f t="array" ref="F114">_xll.SNL.Clients.Office.Excel.Functions.SPG($A114, "IQ_CURRENT_RATIO", F$3)</f>
        <v>0.98799999999999999</v>
      </c>
      <c r="G114" s="9" cm="1">
        <f t="array" ref="G114">_xll.SNL.Clients.Office.Excel.Functions.SPG($A114, "IQ_CURRENT_RATIO", G$3)</f>
        <v>1.012</v>
      </c>
      <c r="H114" s="9" cm="1">
        <f t="array" ref="H114">_xll.SNL.Clients.Office.Excel.Functions.SPG($A114, "IQ_CURRENT_RATIO", H$3)</f>
        <v>0.98199999999999998</v>
      </c>
      <c r="I114" s="9" cm="1">
        <f t="array" ref="I114">_xll.SNL.Clients.Office.Excel.Functions.SPG($A114, "IQ_CURRENT_RATIO", I$3)</f>
        <v>1.022</v>
      </c>
      <c r="J114" s="9" cm="1">
        <f t="array" ref="J114">_xll.SNL.Clients.Office.Excel.Functions.SPG($A114, "IQ_CURRENT_RATIO", J$3)</f>
        <v>1.1990000000000001</v>
      </c>
    </row>
    <row r="115" spans="1:10" x14ac:dyDescent="0.3">
      <c r="A115" s="11" t="s">
        <v>116</v>
      </c>
      <c r="B115" s="9" cm="1">
        <f t="array" ref="B115">_xll.SNL.Clients.Office.Excel.Functions.SPG($A115, "IQ_CURRENT_RATIO", B$3)</f>
        <v>0.92100000000000004</v>
      </c>
      <c r="C115" s="9" cm="1">
        <f t="array" ref="C115">_xll.SNL.Clients.Office.Excel.Functions.SPG($A115, "IQ_CURRENT_RATIO", C$3)</f>
        <v>1.1040000000000001</v>
      </c>
      <c r="D115" s="9" cm="1">
        <f t="array" ref="D115">_xll.SNL.Clients.Office.Excel.Functions.SPG($A115, "IQ_CURRENT_RATIO", D$3)</f>
        <v>1.252</v>
      </c>
      <c r="E115" s="9" cm="1">
        <f t="array" ref="E115">_xll.SNL.Clients.Office.Excel.Functions.SPG($A115, "IQ_CURRENT_RATIO", E$3)</f>
        <v>1.226</v>
      </c>
      <c r="F115" s="9" cm="1">
        <f t="array" ref="F115">_xll.SNL.Clients.Office.Excel.Functions.SPG($A115, "IQ_CURRENT_RATIO", F$3)</f>
        <v>1.1870000000000001</v>
      </c>
      <c r="G115" s="9" cm="1">
        <f t="array" ref="G115">_xll.SNL.Clients.Office.Excel.Functions.SPG($A115, "IQ_CURRENT_RATIO", G$3)</f>
        <v>1.0509999999999999</v>
      </c>
      <c r="H115" s="9" cm="1">
        <f t="array" ref="H115">_xll.SNL.Clients.Office.Excel.Functions.SPG($A115, "IQ_CURRENT_RATIO", H$3)</f>
        <v>1.202</v>
      </c>
      <c r="I115" s="9" cm="1">
        <f t="array" ref="I115">_xll.SNL.Clients.Office.Excel.Functions.SPG($A115, "IQ_CURRENT_RATIO", I$3)</f>
        <v>1.145</v>
      </c>
      <c r="J115" s="9" cm="1">
        <f t="array" ref="J115">_xll.SNL.Clients.Office.Excel.Functions.SPG($A115, "IQ_CURRENT_RATIO", J$3)</f>
        <v>1.1779999999999999</v>
      </c>
    </row>
    <row r="116" spans="1:10" x14ac:dyDescent="0.3">
      <c r="A116" s="11" t="s">
        <v>117</v>
      </c>
      <c r="B116" s="9" cm="1">
        <f t="array" ref="B116">_xll.SNL.Clients.Office.Excel.Functions.SPG($A116, "IQ_CURRENT_RATIO", B$3)</f>
        <v>1.472</v>
      </c>
      <c r="C116" s="9" cm="1">
        <f t="array" ref="C116">_xll.SNL.Clients.Office.Excel.Functions.SPG($A116, "IQ_CURRENT_RATIO", C$3)</f>
        <v>1.5740000000000001</v>
      </c>
      <c r="D116" s="9" cm="1">
        <f t="array" ref="D116">_xll.SNL.Clients.Office.Excel.Functions.SPG($A116, "IQ_CURRENT_RATIO", D$3)</f>
        <v>1.7</v>
      </c>
      <c r="E116" s="9" cm="1">
        <f t="array" ref="E116">_xll.SNL.Clients.Office.Excel.Functions.SPG($A116, "IQ_CURRENT_RATIO", E$3)</f>
        <v>1.3540000000000001</v>
      </c>
      <c r="F116" s="9" cm="1">
        <f t="array" ref="F116">_xll.SNL.Clients.Office.Excel.Functions.SPG($A116, "IQ_CURRENT_RATIO", F$3)</f>
        <v>1.429</v>
      </c>
      <c r="G116" s="9" cm="1">
        <f t="array" ref="G116">_xll.SNL.Clients.Office.Excel.Functions.SPG($A116, "IQ_CURRENT_RATIO", G$3)</f>
        <v>1.3129999999999999</v>
      </c>
      <c r="H116" s="9" cm="1">
        <f t="array" ref="H116">_xll.SNL.Clients.Office.Excel.Functions.SPG($A116, "IQ_CURRENT_RATIO", H$3)</f>
        <v>1.881</v>
      </c>
      <c r="I116" s="9" cm="1">
        <f t="array" ref="I116">_xll.SNL.Clients.Office.Excel.Functions.SPG($A116, "IQ_CURRENT_RATIO", I$3)</f>
        <v>1.45</v>
      </c>
      <c r="J116" s="9" cm="1">
        <f t="array" ref="J116">_xll.SNL.Clients.Office.Excel.Functions.SPG($A116, "IQ_CURRENT_RATIO", J$3)</f>
        <v>1.363</v>
      </c>
    </row>
    <row r="117" spans="1:10" x14ac:dyDescent="0.3">
      <c r="A117" s="11" t="s">
        <v>118</v>
      </c>
      <c r="B117" s="9" t="str" cm="1">
        <f t="array" ref="B117">_xll.SNL.Clients.Office.Excel.Functions.SPG($A117, "IQ_CURRENT_RATIO", B$3)</f>
        <v>NA</v>
      </c>
      <c r="C117" s="9" cm="1">
        <f t="array" ref="C117">_xll.SNL.Clients.Office.Excel.Functions.SPG($A117, "IQ_CURRENT_RATIO", C$3)</f>
        <v>7.8879999999999999</v>
      </c>
      <c r="D117" s="9" cm="1">
        <f t="array" ref="D117">_xll.SNL.Clients.Office.Excel.Functions.SPG($A117, "IQ_CURRENT_RATIO", D$3)</f>
        <v>6.6210000000000004</v>
      </c>
      <c r="E117" s="9" cm="1">
        <f t="array" ref="E117">_xll.SNL.Clients.Office.Excel.Functions.SPG($A117, "IQ_CURRENT_RATIO", E$3)</f>
        <v>7.0289999999999999</v>
      </c>
      <c r="F117" s="9" cm="1">
        <f t="array" ref="F117">_xll.SNL.Clients.Office.Excel.Functions.SPG($A117, "IQ_CURRENT_RATIO", F$3)</f>
        <v>7.3639999999999999</v>
      </c>
      <c r="G117" s="9" cm="1">
        <f t="array" ref="G117">_xll.SNL.Clients.Office.Excel.Functions.SPG($A117, "IQ_CURRENT_RATIO", G$3)</f>
        <v>7.1260000000000003</v>
      </c>
      <c r="H117" s="9" cm="1">
        <f t="array" ref="H117">_xll.SNL.Clients.Office.Excel.Functions.SPG($A117, "IQ_CURRENT_RATIO", H$3)</f>
        <v>5.7409999999999997</v>
      </c>
      <c r="I117" s="9" cm="1">
        <f t="array" ref="I117">_xll.SNL.Clients.Office.Excel.Functions.SPG($A117, "IQ_CURRENT_RATIO", I$3)</f>
        <v>6.6210000000000004</v>
      </c>
      <c r="J117" s="9" cm="1">
        <f t="array" ref="J117">_xll.SNL.Clients.Office.Excel.Functions.SPG($A117, "IQ_CURRENT_RATIO", J$3)</f>
        <v>5.9240000000000004</v>
      </c>
    </row>
    <row r="118" spans="1:10" x14ac:dyDescent="0.3">
      <c r="A118" s="11" t="s">
        <v>119</v>
      </c>
      <c r="B118" s="9" cm="1">
        <f t="array" ref="B118">_xll.SNL.Clients.Office.Excel.Functions.SPG($A118, "IQ_CURRENT_RATIO", B$3)</f>
        <v>1.69</v>
      </c>
      <c r="C118" s="9" cm="1">
        <f t="array" ref="C118">_xll.SNL.Clients.Office.Excel.Functions.SPG($A118, "IQ_CURRENT_RATIO", C$3)</f>
        <v>1.625</v>
      </c>
      <c r="D118" s="9" cm="1">
        <f t="array" ref="D118">_xll.SNL.Clients.Office.Excel.Functions.SPG($A118, "IQ_CURRENT_RATIO", D$3)</f>
        <v>1.655</v>
      </c>
      <c r="E118" s="9" cm="1">
        <f t="array" ref="E118">_xll.SNL.Clients.Office.Excel.Functions.SPG($A118, "IQ_CURRENT_RATIO", E$3)</f>
        <v>1.573</v>
      </c>
      <c r="F118" s="9" cm="1">
        <f t="array" ref="F118">_xll.SNL.Clients.Office.Excel.Functions.SPG($A118, "IQ_CURRENT_RATIO", F$3)</f>
        <v>1.67</v>
      </c>
      <c r="G118" s="9" cm="1">
        <f t="array" ref="G118">_xll.SNL.Clients.Office.Excel.Functions.SPG($A118, "IQ_CURRENT_RATIO", G$3)</f>
        <v>1.67</v>
      </c>
      <c r="H118" s="9" cm="1">
        <f t="array" ref="H118">_xll.SNL.Clients.Office.Excel.Functions.SPG($A118, "IQ_CURRENT_RATIO", H$3)</f>
        <v>1.7030000000000001</v>
      </c>
      <c r="I118" s="9" cm="1">
        <f t="array" ref="I118">_xll.SNL.Clients.Office.Excel.Functions.SPG($A118, "IQ_CURRENT_RATIO", I$3)</f>
        <v>1.653</v>
      </c>
      <c r="J118" s="9" cm="1">
        <f t="array" ref="J118">_xll.SNL.Clients.Office.Excel.Functions.SPG($A118, "IQ_CURRENT_RATIO", J$3)</f>
        <v>1.4410000000000001</v>
      </c>
    </row>
    <row r="119" spans="1:10" x14ac:dyDescent="0.3">
      <c r="A119" s="11" t="s">
        <v>120</v>
      </c>
      <c r="B119" s="9" cm="1">
        <f t="array" ref="B119">_xll.SNL.Clients.Office.Excel.Functions.SPG($A119, "IQ_CURRENT_RATIO", B$3)</f>
        <v>1.1020000000000001</v>
      </c>
      <c r="C119" s="9" cm="1">
        <f t="array" ref="C119">_xll.SNL.Clients.Office.Excel.Functions.SPG($A119, "IQ_CURRENT_RATIO", C$3)</f>
        <v>0.996</v>
      </c>
      <c r="D119" s="9" cm="1">
        <f t="array" ref="D119">_xll.SNL.Clients.Office.Excel.Functions.SPG($A119, "IQ_CURRENT_RATIO", D$3)</f>
        <v>1.052</v>
      </c>
      <c r="E119" s="9" cm="1">
        <f t="array" ref="E119">_xll.SNL.Clients.Office.Excel.Functions.SPG($A119, "IQ_CURRENT_RATIO", E$3)</f>
        <v>1.0169999999999999</v>
      </c>
      <c r="F119" s="9" cm="1">
        <f t="array" ref="F119">_xll.SNL.Clients.Office.Excel.Functions.SPG($A119, "IQ_CURRENT_RATIO", F$3)</f>
        <v>1.07</v>
      </c>
      <c r="G119" s="9" cm="1">
        <f t="array" ref="G119">_xll.SNL.Clients.Office.Excel.Functions.SPG($A119, "IQ_CURRENT_RATIO", G$3)</f>
        <v>1.038</v>
      </c>
      <c r="H119" s="9" cm="1">
        <f t="array" ref="H119">_xll.SNL.Clients.Office.Excel.Functions.SPG($A119, "IQ_CURRENT_RATIO", H$3)</f>
        <v>1.018</v>
      </c>
      <c r="I119" s="9" cm="1">
        <f t="array" ref="I119">_xll.SNL.Clients.Office.Excel.Functions.SPG($A119, "IQ_CURRENT_RATIO", I$3)</f>
        <v>1.0760000000000001</v>
      </c>
      <c r="J119" s="9" cm="1">
        <f t="array" ref="J119">_xll.SNL.Clients.Office.Excel.Functions.SPG($A119, "IQ_CURRENT_RATIO", J$3)</f>
        <v>1.0249999999999999</v>
      </c>
    </row>
    <row r="120" spans="1:10" x14ac:dyDescent="0.3">
      <c r="A120" s="11" t="s">
        <v>121</v>
      </c>
      <c r="B120" s="9" cm="1">
        <f t="array" ref="B120">_xll.SNL.Clients.Office.Excel.Functions.SPG($A120, "IQ_CURRENT_RATIO", B$3)</f>
        <v>1.4450000000000001</v>
      </c>
      <c r="C120" s="9" cm="1">
        <f t="array" ref="C120">_xll.SNL.Clients.Office.Excel.Functions.SPG($A120, "IQ_CURRENT_RATIO", C$3)</f>
        <v>1.454</v>
      </c>
      <c r="D120" s="9" cm="1">
        <f t="array" ref="D120">_xll.SNL.Clients.Office.Excel.Functions.SPG($A120, "IQ_CURRENT_RATIO", D$3)</f>
        <v>1.5009999999999999</v>
      </c>
      <c r="E120" s="9" cm="1">
        <f t="array" ref="E120">_xll.SNL.Clients.Office.Excel.Functions.SPG($A120, "IQ_CURRENT_RATIO", E$3)</f>
        <v>1.716</v>
      </c>
      <c r="F120" s="9" cm="1">
        <f t="array" ref="F120">_xll.SNL.Clients.Office.Excel.Functions.SPG($A120, "IQ_CURRENT_RATIO", F$3)</f>
        <v>1.5149999999999999</v>
      </c>
      <c r="G120" s="9" cm="1">
        <f t="array" ref="G120">_xll.SNL.Clients.Office.Excel.Functions.SPG($A120, "IQ_CURRENT_RATIO", G$3)</f>
        <v>1.5620000000000001</v>
      </c>
      <c r="H120" s="9" cm="1">
        <f t="array" ref="H120">_xll.SNL.Clients.Office.Excel.Functions.SPG($A120, "IQ_CURRENT_RATIO", H$3)</f>
        <v>1.5780000000000001</v>
      </c>
      <c r="I120" s="9" cm="1">
        <f t="array" ref="I120">_xll.SNL.Clients.Office.Excel.Functions.SPG($A120, "IQ_CURRENT_RATIO", I$3)</f>
        <v>1.663</v>
      </c>
      <c r="J120" s="9" cm="1">
        <f t="array" ref="J120">_xll.SNL.Clients.Office.Excel.Functions.SPG($A120, "IQ_CURRENT_RATIO", J$3)</f>
        <v>1.385</v>
      </c>
    </row>
    <row r="121" spans="1:10" x14ac:dyDescent="0.3">
      <c r="A121" s="11" t="s">
        <v>122</v>
      </c>
      <c r="B121" s="9" cm="1">
        <f t="array" ref="B121">_xll.SNL.Clients.Office.Excel.Functions.SPG($A121, "IQ_CURRENT_RATIO", B$3)</f>
        <v>6.01</v>
      </c>
      <c r="C121" s="9" cm="1">
        <f t="array" ref="C121">_xll.SNL.Clients.Office.Excel.Functions.SPG($A121, "IQ_CURRENT_RATIO", C$3)</f>
        <v>8.9629999999999992</v>
      </c>
      <c r="D121" s="9" cm="1">
        <f t="array" ref="D121">_xll.SNL.Clients.Office.Excel.Functions.SPG($A121, "IQ_CURRENT_RATIO", D$3)</f>
        <v>9.6310000000000002</v>
      </c>
      <c r="E121" s="9" cm="1">
        <f t="array" ref="E121">_xll.SNL.Clients.Office.Excel.Functions.SPG($A121, "IQ_CURRENT_RATIO", E$3)</f>
        <v>9.27</v>
      </c>
      <c r="F121" s="9" cm="1">
        <f t="array" ref="F121">_xll.SNL.Clients.Office.Excel.Functions.SPG($A121, "IQ_CURRENT_RATIO", F$3)</f>
        <v>9.0909999999999993</v>
      </c>
      <c r="G121" s="9" cm="1">
        <f t="array" ref="G121">_xll.SNL.Clients.Office.Excel.Functions.SPG($A121, "IQ_CURRENT_RATIO", G$3)</f>
        <v>12.013999999999999</v>
      </c>
      <c r="H121" s="9" cm="1">
        <f t="array" ref="H121">_xll.SNL.Clients.Office.Excel.Functions.SPG($A121, "IQ_CURRENT_RATIO", H$3)</f>
        <v>13.311999999999999</v>
      </c>
      <c r="I121" s="9" cm="1">
        <f t="array" ref="I121">_xll.SNL.Clients.Office.Excel.Functions.SPG($A121, "IQ_CURRENT_RATIO", I$3)</f>
        <v>12.297000000000001</v>
      </c>
      <c r="J121" s="9" cm="1">
        <f t="array" ref="J121">_xll.SNL.Clients.Office.Excel.Functions.SPG($A121, "IQ_CURRENT_RATIO", J$3)</f>
        <v>13.21</v>
      </c>
    </row>
    <row r="122" spans="1:10" x14ac:dyDescent="0.3">
      <c r="A122" s="11" t="s">
        <v>123</v>
      </c>
      <c r="B122" s="9" cm="1">
        <f t="array" ref="B122">_xll.SNL.Clients.Office.Excel.Functions.SPG($A122, "IQ_CURRENT_RATIO", B$3)</f>
        <v>0.997</v>
      </c>
      <c r="C122" s="9" cm="1">
        <f t="array" ref="C122">_xll.SNL.Clients.Office.Excel.Functions.SPG($A122, "IQ_CURRENT_RATIO", C$3)</f>
        <v>0.98</v>
      </c>
      <c r="D122" s="9" cm="1">
        <f t="array" ref="D122">_xll.SNL.Clients.Office.Excel.Functions.SPG($A122, "IQ_CURRENT_RATIO", D$3)</f>
        <v>0.96599999999999997</v>
      </c>
      <c r="E122" s="9" cm="1">
        <f t="array" ref="E122">_xll.SNL.Clients.Office.Excel.Functions.SPG($A122, "IQ_CURRENT_RATIO", E$3)</f>
        <v>0.94099999999999995</v>
      </c>
      <c r="F122" s="9" cm="1">
        <f t="array" ref="F122">_xll.SNL.Clients.Office.Excel.Functions.SPG($A122, "IQ_CURRENT_RATIO", F$3)</f>
        <v>0.92700000000000005</v>
      </c>
      <c r="G122" s="9" cm="1">
        <f t="array" ref="G122">_xll.SNL.Clients.Office.Excel.Functions.SPG($A122, "IQ_CURRENT_RATIO", G$3)</f>
        <v>1.0900000000000001</v>
      </c>
      <c r="H122" s="9" cm="1">
        <f t="array" ref="H122">_xll.SNL.Clients.Office.Excel.Functions.SPG($A122, "IQ_CURRENT_RATIO", H$3)</f>
        <v>1.0680000000000001</v>
      </c>
      <c r="I122" s="9" cm="1">
        <f t="array" ref="I122">_xll.SNL.Clients.Office.Excel.Functions.SPG($A122, "IQ_CURRENT_RATIO", I$3)</f>
        <v>1.081</v>
      </c>
      <c r="J122" s="9" cm="1">
        <f t="array" ref="J122">_xll.SNL.Clients.Office.Excel.Functions.SPG($A122, "IQ_CURRENT_RATIO", J$3)</f>
        <v>1.056</v>
      </c>
    </row>
    <row r="123" spans="1:10" x14ac:dyDescent="0.3">
      <c r="A123" s="11" t="s">
        <v>124</v>
      </c>
      <c r="B123" s="9" cm="1">
        <f t="array" ref="B123">_xll.SNL.Clients.Office.Excel.Functions.SPG($A123, "IQ_CURRENT_RATIO", B$3)</f>
        <v>0.89900000000000002</v>
      </c>
      <c r="C123" s="9" cm="1">
        <f t="array" ref="C123">_xll.SNL.Clients.Office.Excel.Functions.SPG($A123, "IQ_CURRENT_RATIO", C$3)</f>
        <v>2.923</v>
      </c>
      <c r="D123" s="9" cm="1">
        <f t="array" ref="D123">_xll.SNL.Clients.Office.Excel.Functions.SPG($A123, "IQ_CURRENT_RATIO", D$3)</f>
        <v>1.6060000000000001</v>
      </c>
      <c r="E123" s="9" cm="1">
        <f t="array" ref="E123">_xll.SNL.Clients.Office.Excel.Functions.SPG($A123, "IQ_CURRENT_RATIO", E$3)</f>
        <v>1.4039999999999999</v>
      </c>
      <c r="F123" s="9" cm="1">
        <f t="array" ref="F123">_xll.SNL.Clients.Office.Excel.Functions.SPG($A123, "IQ_CURRENT_RATIO", F$3)</f>
        <v>1.492</v>
      </c>
      <c r="G123" s="9" cm="1">
        <f t="array" ref="G123">_xll.SNL.Clients.Office.Excel.Functions.SPG($A123, "IQ_CURRENT_RATIO", G$3)</f>
        <v>1.214</v>
      </c>
      <c r="H123" s="9" cm="1">
        <f t="array" ref="H123">_xll.SNL.Clients.Office.Excel.Functions.SPG($A123, "IQ_CURRENT_RATIO", H$3)</f>
        <v>1.0449999999999999</v>
      </c>
      <c r="I123" s="9" cm="1">
        <f t="array" ref="I123">_xll.SNL.Clients.Office.Excel.Functions.SPG($A123, "IQ_CURRENT_RATIO", I$3)</f>
        <v>1.7430000000000001</v>
      </c>
      <c r="J123" s="9" cm="1">
        <f t="array" ref="J123">_xll.SNL.Clients.Office.Excel.Functions.SPG($A123, "IQ_CURRENT_RATIO", J$3)</f>
        <v>1.6579999999999999</v>
      </c>
    </row>
    <row r="124" spans="1:10" x14ac:dyDescent="0.3">
      <c r="A124" s="11" t="s">
        <v>125</v>
      </c>
      <c r="B124" s="9" t="str" cm="1">
        <f t="array" ref="B124">_xll.SNL.Clients.Office.Excel.Functions.SPG($A124, "IQ_CURRENT_RATIO", B$3)</f>
        <v>NA</v>
      </c>
      <c r="C124" s="9" cm="1">
        <f t="array" ref="C124">_xll.SNL.Clients.Office.Excel.Functions.SPG($A124, "IQ_CURRENT_RATIO", C$3)</f>
        <v>1.766</v>
      </c>
      <c r="D124" s="9" cm="1">
        <f t="array" ref="D124">_xll.SNL.Clients.Office.Excel.Functions.SPG($A124, "IQ_CURRENT_RATIO", D$3)</f>
        <v>1.857</v>
      </c>
      <c r="E124" s="9" cm="1">
        <f t="array" ref="E124">_xll.SNL.Clients.Office.Excel.Functions.SPG($A124, "IQ_CURRENT_RATIO", E$3)</f>
        <v>1.899</v>
      </c>
      <c r="F124" s="9" cm="1">
        <f t="array" ref="F124">_xll.SNL.Clients.Office.Excel.Functions.SPG($A124, "IQ_CURRENT_RATIO", F$3)</f>
        <v>1.804</v>
      </c>
      <c r="G124" s="9" cm="1">
        <f t="array" ref="G124">_xll.SNL.Clients.Office.Excel.Functions.SPG($A124, "IQ_CURRENT_RATIO", G$3)</f>
        <v>1.764</v>
      </c>
      <c r="H124" s="9" cm="1">
        <f t="array" ref="H124">_xll.SNL.Clients.Office.Excel.Functions.SPG($A124, "IQ_CURRENT_RATIO", H$3)</f>
        <v>1.7350000000000001</v>
      </c>
      <c r="I124" s="9" cm="1">
        <f t="array" ref="I124">_xll.SNL.Clients.Office.Excel.Functions.SPG($A124, "IQ_CURRENT_RATIO", I$3)</f>
        <v>1.8169999999999999</v>
      </c>
      <c r="J124" s="9" cm="1">
        <f t="array" ref="J124">_xll.SNL.Clients.Office.Excel.Functions.SPG($A124, "IQ_CURRENT_RATIO", J$3)</f>
        <v>1.7829999999999999</v>
      </c>
    </row>
    <row r="125" spans="1:10" x14ac:dyDescent="0.3">
      <c r="A125" s="11" t="s">
        <v>126</v>
      </c>
      <c r="B125" s="9" cm="1">
        <f t="array" ref="B125">_xll.SNL.Clients.Office.Excel.Functions.SPG($A125, "IQ_CURRENT_RATIO", B$3)</f>
        <v>0.36799999999999999</v>
      </c>
      <c r="C125" s="9" cm="1">
        <f t="array" ref="C125">_xll.SNL.Clients.Office.Excel.Functions.SPG($A125, "IQ_CURRENT_RATIO", C$3)</f>
        <v>0.501</v>
      </c>
      <c r="D125" s="9" cm="1">
        <f t="array" ref="D125">_xll.SNL.Clients.Office.Excel.Functions.SPG($A125, "IQ_CURRENT_RATIO", D$3)</f>
        <v>0.53600000000000003</v>
      </c>
      <c r="E125" s="9" cm="1">
        <f t="array" ref="E125">_xll.SNL.Clients.Office.Excel.Functions.SPG($A125, "IQ_CURRENT_RATIO", E$3)</f>
        <v>0.433</v>
      </c>
      <c r="F125" s="9" cm="1">
        <f t="array" ref="F125">_xll.SNL.Clients.Office.Excel.Functions.SPG($A125, "IQ_CURRENT_RATIO", F$3)</f>
        <v>0.41799999999999998</v>
      </c>
      <c r="G125" s="9" cm="1">
        <f t="array" ref="G125">_xll.SNL.Clients.Office.Excel.Functions.SPG($A125, "IQ_CURRENT_RATIO", G$3)</f>
        <v>0.39900000000000002</v>
      </c>
      <c r="H125" s="9" cm="1">
        <f t="array" ref="H125">_xll.SNL.Clients.Office.Excel.Functions.SPG($A125, "IQ_CURRENT_RATIO", H$3)</f>
        <v>0.442</v>
      </c>
      <c r="I125" s="9" cm="1">
        <f t="array" ref="I125">_xll.SNL.Clients.Office.Excel.Functions.SPG($A125, "IQ_CURRENT_RATIO", I$3)</f>
        <v>0.495</v>
      </c>
      <c r="J125" s="9" cm="1">
        <f t="array" ref="J125">_xll.SNL.Clients.Office.Excel.Functions.SPG($A125, "IQ_CURRENT_RATIO", J$3)</f>
        <v>0.52300000000000002</v>
      </c>
    </row>
    <row r="126" spans="1:10" x14ac:dyDescent="0.3">
      <c r="A126" s="11" t="s">
        <v>127</v>
      </c>
      <c r="B126" s="9" cm="1">
        <f t="array" ref="B126">_xll.SNL.Clients.Office.Excel.Functions.SPG($A126, "IQ_CURRENT_RATIO", B$3)</f>
        <v>0.88300000000000001</v>
      </c>
      <c r="C126" s="9" cm="1">
        <f t="array" ref="C126">_xll.SNL.Clients.Office.Excel.Functions.SPG($A126, "IQ_CURRENT_RATIO", C$3)</f>
        <v>0.86099999999999999</v>
      </c>
      <c r="D126" s="9" cm="1">
        <f t="array" ref="D126">_xll.SNL.Clients.Office.Excel.Functions.SPG($A126, "IQ_CURRENT_RATIO", D$3)</f>
        <v>1.3919999999999999</v>
      </c>
      <c r="E126" s="9" cm="1">
        <f t="array" ref="E126">_xll.SNL.Clients.Office.Excel.Functions.SPG($A126, "IQ_CURRENT_RATIO", E$3)</f>
        <v>1.161</v>
      </c>
      <c r="F126" s="9" cm="1">
        <f t="array" ref="F126">_xll.SNL.Clients.Office.Excel.Functions.SPG($A126, "IQ_CURRENT_RATIO", F$3)</f>
        <v>1.1479999999999999</v>
      </c>
      <c r="G126" s="9" cm="1">
        <f t="array" ref="G126">_xll.SNL.Clients.Office.Excel.Functions.SPG($A126, "IQ_CURRENT_RATIO", G$3)</f>
        <v>1.042</v>
      </c>
      <c r="H126" s="9" cm="1">
        <f t="array" ref="H126">_xll.SNL.Clients.Office.Excel.Functions.SPG($A126, "IQ_CURRENT_RATIO", H$3)</f>
        <v>1.145</v>
      </c>
      <c r="I126" s="9" cm="1">
        <f t="array" ref="I126">_xll.SNL.Clients.Office.Excel.Functions.SPG($A126, "IQ_CURRENT_RATIO", I$3)</f>
        <v>1.417</v>
      </c>
      <c r="J126" s="9" cm="1">
        <f t="array" ref="J126">_xll.SNL.Clients.Office.Excel.Functions.SPG($A126, "IQ_CURRENT_RATIO", J$3)</f>
        <v>1.4450000000000001</v>
      </c>
    </row>
    <row r="127" spans="1:10" x14ac:dyDescent="0.3">
      <c r="A127" s="11" t="s">
        <v>128</v>
      </c>
      <c r="B127" s="9" cm="1">
        <f t="array" ref="B127">_xll.SNL.Clients.Office.Excel.Functions.SPG($A127, "IQ_CURRENT_RATIO", B$3)</f>
        <v>1.343</v>
      </c>
      <c r="C127" s="9" cm="1">
        <f t="array" ref="C127">_xll.SNL.Clients.Office.Excel.Functions.SPG($A127, "IQ_CURRENT_RATIO", C$3)</f>
        <v>1.3129999999999999</v>
      </c>
      <c r="D127" s="9" cm="1">
        <f t="array" ref="D127">_xll.SNL.Clients.Office.Excel.Functions.SPG($A127, "IQ_CURRENT_RATIO", D$3)</f>
        <v>1.32</v>
      </c>
      <c r="E127" s="9" cm="1">
        <f t="array" ref="E127">_xll.SNL.Clients.Office.Excel.Functions.SPG($A127, "IQ_CURRENT_RATIO", E$3)</f>
        <v>1.343</v>
      </c>
      <c r="F127" s="9" cm="1">
        <f t="array" ref="F127">_xll.SNL.Clients.Office.Excel.Functions.SPG($A127, "IQ_CURRENT_RATIO", F$3)</f>
        <v>1.337</v>
      </c>
      <c r="G127" s="9" cm="1">
        <f t="array" ref="G127">_xll.SNL.Clients.Office.Excel.Functions.SPG($A127, "IQ_CURRENT_RATIO", G$3)</f>
        <v>1.1779999999999999</v>
      </c>
      <c r="H127" s="9" cm="1">
        <f t="array" ref="H127">_xll.SNL.Clients.Office.Excel.Functions.SPG($A127, "IQ_CURRENT_RATIO", H$3)</f>
        <v>1.43</v>
      </c>
      <c r="I127" s="9" cm="1">
        <f t="array" ref="I127">_xll.SNL.Clients.Office.Excel.Functions.SPG($A127, "IQ_CURRENT_RATIO", I$3)</f>
        <v>1.395</v>
      </c>
      <c r="J127" s="9" cm="1">
        <f t="array" ref="J127">_xll.SNL.Clients.Office.Excel.Functions.SPG($A127, "IQ_CURRENT_RATIO", J$3)</f>
        <v>1.2889999999999999</v>
      </c>
    </row>
    <row r="128" spans="1:10" x14ac:dyDescent="0.3">
      <c r="A128" s="11" t="s">
        <v>129</v>
      </c>
      <c r="B128" s="9" cm="1">
        <f t="array" ref="B128">_xll.SNL.Clients.Office.Excel.Functions.SPG($A128, "IQ_CURRENT_RATIO", B$3)</f>
        <v>0.82299999999999995</v>
      </c>
      <c r="C128" s="9" cm="1">
        <f t="array" ref="C128">_xll.SNL.Clients.Office.Excel.Functions.SPG($A128, "IQ_CURRENT_RATIO", C$3)</f>
        <v>0.81100000000000005</v>
      </c>
      <c r="D128" s="9" cm="1">
        <f t="array" ref="D128">_xll.SNL.Clients.Office.Excel.Functions.SPG($A128, "IQ_CURRENT_RATIO", D$3)</f>
        <v>0.79600000000000004</v>
      </c>
      <c r="E128" s="9" cm="1">
        <f t="array" ref="E128">_xll.SNL.Clients.Office.Excel.Functions.SPG($A128, "IQ_CURRENT_RATIO", E$3)</f>
        <v>0.86</v>
      </c>
      <c r="F128" s="9" cm="1">
        <f t="array" ref="F128">_xll.SNL.Clients.Office.Excel.Functions.SPG($A128, "IQ_CURRENT_RATIO", F$3)</f>
        <v>0.81</v>
      </c>
      <c r="G128" s="9" cm="1">
        <f t="array" ref="G128">_xll.SNL.Clients.Office.Excel.Functions.SPG($A128, "IQ_CURRENT_RATIO", G$3)</f>
        <v>0.85699999999999998</v>
      </c>
      <c r="H128" s="9" cm="1">
        <f t="array" ref="H128">_xll.SNL.Clients.Office.Excel.Functions.SPG($A128, "IQ_CURRENT_RATIO", H$3)</f>
        <v>0.86</v>
      </c>
      <c r="I128" s="9" cm="1">
        <f t="array" ref="I128">_xll.SNL.Clients.Office.Excel.Functions.SPG($A128, "IQ_CURRENT_RATIO", I$3)</f>
        <v>0.85499999999999998</v>
      </c>
      <c r="J128" s="9" cm="1">
        <f t="array" ref="J128">_xll.SNL.Clients.Office.Excel.Functions.SPG($A128, "IQ_CURRENT_RATIO", J$3)</f>
        <v>0.91500000000000004</v>
      </c>
    </row>
    <row r="129" spans="1:10" x14ac:dyDescent="0.3">
      <c r="A129" s="11" t="s">
        <v>130</v>
      </c>
      <c r="B129" s="9" cm="1">
        <f t="array" ref="B129">_xll.SNL.Clients.Office.Excel.Functions.SPG($A129, "IQ_CURRENT_RATIO", B$3)</f>
        <v>6.9390000000000001</v>
      </c>
      <c r="C129" s="9" cm="1">
        <f t="array" ref="C129">_xll.SNL.Clients.Office.Excel.Functions.SPG($A129, "IQ_CURRENT_RATIO", C$3)</f>
        <v>6.766</v>
      </c>
      <c r="D129" s="9" cm="1">
        <f t="array" ref="D129">_xll.SNL.Clients.Office.Excel.Functions.SPG($A129, "IQ_CURRENT_RATIO", D$3)</f>
        <v>6.7469999999999999</v>
      </c>
      <c r="E129" s="9" cm="1">
        <f t="array" ref="E129">_xll.SNL.Clients.Office.Excel.Functions.SPG($A129, "IQ_CURRENT_RATIO", E$3)</f>
        <v>6.4870000000000001</v>
      </c>
      <c r="F129" s="9" cm="1">
        <f t="array" ref="F129">_xll.SNL.Clients.Office.Excel.Functions.SPG($A129, "IQ_CURRENT_RATIO", F$3)</f>
        <v>5.2560000000000002</v>
      </c>
      <c r="G129" s="9" cm="1">
        <f t="array" ref="G129">_xll.SNL.Clients.Office.Excel.Functions.SPG($A129, "IQ_CURRENT_RATIO", G$3)</f>
        <v>5.2969999999999997</v>
      </c>
      <c r="H129" s="9" cm="1">
        <f t="array" ref="H129">_xll.SNL.Clients.Office.Excel.Functions.SPG($A129, "IQ_CURRENT_RATIO", H$3)</f>
        <v>6.5679999999999996</v>
      </c>
      <c r="I129" s="9" cm="1">
        <f t="array" ref="I129">_xll.SNL.Clients.Office.Excel.Functions.SPG($A129, "IQ_CURRENT_RATIO", I$3)</f>
        <v>5.55</v>
      </c>
      <c r="J129" s="9" cm="1">
        <f t="array" ref="J129">_xll.SNL.Clients.Office.Excel.Functions.SPG($A129, "IQ_CURRENT_RATIO", J$3)</f>
        <v>5.4480000000000004</v>
      </c>
    </row>
    <row r="130" spans="1:10" x14ac:dyDescent="0.3">
      <c r="A130" s="11" t="s">
        <v>131</v>
      </c>
      <c r="B130" s="9" cm="1">
        <f t="array" ref="B130">_xll.SNL.Clients.Office.Excel.Functions.SPG($A130, "IQ_CURRENT_RATIO", B$3)</f>
        <v>1.4330000000000001</v>
      </c>
      <c r="C130" s="9" cm="1">
        <f t="array" ref="C130">_xll.SNL.Clients.Office.Excel.Functions.SPG($A130, "IQ_CURRENT_RATIO", C$3)</f>
        <v>1.397</v>
      </c>
      <c r="D130" s="9" cm="1">
        <f t="array" ref="D130">_xll.SNL.Clients.Office.Excel.Functions.SPG($A130, "IQ_CURRENT_RATIO", D$3)</f>
        <v>1.371</v>
      </c>
      <c r="E130" s="9" cm="1">
        <f t="array" ref="E130">_xll.SNL.Clients.Office.Excel.Functions.SPG($A130, "IQ_CURRENT_RATIO", E$3)</f>
        <v>1.4339999999999999</v>
      </c>
      <c r="F130" s="9" cm="1">
        <f t="array" ref="F130">_xll.SNL.Clients.Office.Excel.Functions.SPG($A130, "IQ_CURRENT_RATIO", F$3)</f>
        <v>1.8480000000000001</v>
      </c>
      <c r="G130" s="9" cm="1">
        <f t="array" ref="G130">_xll.SNL.Clients.Office.Excel.Functions.SPG($A130, "IQ_CURRENT_RATIO", G$3)</f>
        <v>1.6839999999999999</v>
      </c>
      <c r="H130" s="9" cm="1">
        <f t="array" ref="H130">_xll.SNL.Clients.Office.Excel.Functions.SPG($A130, "IQ_CURRENT_RATIO", H$3)</f>
        <v>2.2639999999999998</v>
      </c>
      <c r="I130" s="9" cm="1">
        <f t="array" ref="I130">_xll.SNL.Clients.Office.Excel.Functions.SPG($A130, "IQ_CURRENT_RATIO", I$3)</f>
        <v>2.0779999999999998</v>
      </c>
      <c r="J130" s="9" cm="1">
        <f t="array" ref="J130">_xll.SNL.Clients.Office.Excel.Functions.SPG($A130, "IQ_CURRENT_RATIO", J$3)</f>
        <v>1.8939999999999999</v>
      </c>
    </row>
    <row r="131" spans="1:10" x14ac:dyDescent="0.3">
      <c r="A131" s="11" t="s">
        <v>132</v>
      </c>
      <c r="B131" s="9" cm="1">
        <f t="array" ref="B131">_xll.SNL.Clients.Office.Excel.Functions.SPG($A131, "IQ_CURRENT_RATIO", B$3)</f>
        <v>0.38600000000000001</v>
      </c>
      <c r="C131" s="9" cm="1">
        <f t="array" ref="C131">_xll.SNL.Clients.Office.Excel.Functions.SPG($A131, "IQ_CURRENT_RATIO", C$3)</f>
        <v>0.36599999999999999</v>
      </c>
      <c r="D131" s="9" cm="1">
        <f t="array" ref="D131">_xll.SNL.Clients.Office.Excel.Functions.SPG($A131, "IQ_CURRENT_RATIO", D$3)</f>
        <v>0.35299999999999998</v>
      </c>
      <c r="E131" s="9" cm="1">
        <f t="array" ref="E131">_xll.SNL.Clients.Office.Excel.Functions.SPG($A131, "IQ_CURRENT_RATIO", E$3)</f>
        <v>0.375</v>
      </c>
      <c r="F131" s="9" cm="1">
        <f t="array" ref="F131">_xll.SNL.Clients.Office.Excel.Functions.SPG($A131, "IQ_CURRENT_RATIO", F$3)</f>
        <v>0.38600000000000001</v>
      </c>
      <c r="G131" s="9" cm="1">
        <f t="array" ref="G131">_xll.SNL.Clients.Office.Excel.Functions.SPG($A131, "IQ_CURRENT_RATIO", G$3)</f>
        <v>0.36399999999999999</v>
      </c>
      <c r="H131" s="9" cm="1">
        <f t="array" ref="H131">_xll.SNL.Clients.Office.Excel.Functions.SPG($A131, "IQ_CURRENT_RATIO", H$3)</f>
        <v>0.39900000000000002</v>
      </c>
      <c r="I131" s="9" cm="1">
        <f t="array" ref="I131">_xll.SNL.Clients.Office.Excel.Functions.SPG($A131, "IQ_CURRENT_RATIO", I$3)</f>
        <v>0.51500000000000001</v>
      </c>
      <c r="J131" s="9" cm="1">
        <f t="array" ref="J131">_xll.SNL.Clients.Office.Excel.Functions.SPG($A131, "IQ_CURRENT_RATIO", J$3)</f>
        <v>0.45700000000000002</v>
      </c>
    </row>
    <row r="132" spans="1:10" x14ac:dyDescent="0.3">
      <c r="A132" s="11" t="s">
        <v>133</v>
      </c>
      <c r="B132" s="9" cm="1">
        <f t="array" ref="B132">_xll.SNL.Clients.Office.Excel.Functions.SPG($A132, "IQ_CURRENT_RATIO", B$3)</f>
        <v>1.2509999999999999</v>
      </c>
      <c r="C132" s="9" cm="1">
        <f t="array" ref="C132">_xll.SNL.Clients.Office.Excel.Functions.SPG($A132, "IQ_CURRENT_RATIO", C$3)</f>
        <v>1.26</v>
      </c>
      <c r="D132" s="9" cm="1">
        <f t="array" ref="D132">_xll.SNL.Clients.Office.Excel.Functions.SPG($A132, "IQ_CURRENT_RATIO", D$3)</f>
        <v>1.371</v>
      </c>
      <c r="E132" s="9" cm="1">
        <f t="array" ref="E132">_xll.SNL.Clients.Office.Excel.Functions.SPG($A132, "IQ_CURRENT_RATIO", E$3)</f>
        <v>1.1579999999999999</v>
      </c>
      <c r="F132" s="9" cm="1">
        <f t="array" ref="F132">_xll.SNL.Clients.Office.Excel.Functions.SPG($A132, "IQ_CURRENT_RATIO", F$3)</f>
        <v>1.4259999999999999</v>
      </c>
      <c r="G132" s="9" cm="1">
        <f t="array" ref="G132">_xll.SNL.Clients.Office.Excel.Functions.SPG($A132, "IQ_CURRENT_RATIO", G$3)</f>
        <v>1.1879999999999999</v>
      </c>
      <c r="H132" s="9" cm="1">
        <f t="array" ref="H132">_xll.SNL.Clients.Office.Excel.Functions.SPG($A132, "IQ_CURRENT_RATIO", H$3)</f>
        <v>1.2350000000000001</v>
      </c>
      <c r="I132" s="9" cm="1">
        <f t="array" ref="I132">_xll.SNL.Clients.Office.Excel.Functions.SPG($A132, "IQ_CURRENT_RATIO", I$3)</f>
        <v>1.2490000000000001</v>
      </c>
      <c r="J132" s="9" cm="1">
        <f t="array" ref="J132">_xll.SNL.Clients.Office.Excel.Functions.SPG($A132, "IQ_CURRENT_RATIO", J$3)</f>
        <v>1.1850000000000001</v>
      </c>
    </row>
    <row r="133" spans="1:10" x14ac:dyDescent="0.3">
      <c r="A133" s="11" t="s">
        <v>134</v>
      </c>
      <c r="B133" s="9" cm="1">
        <f t="array" ref="B133">_xll.SNL.Clients.Office.Excel.Functions.SPG($A133, "IQ_CURRENT_RATIO", B$3)</f>
        <v>1.0209999999999999</v>
      </c>
      <c r="C133" s="9" cm="1">
        <f t="array" ref="C133">_xll.SNL.Clients.Office.Excel.Functions.SPG($A133, "IQ_CURRENT_RATIO", C$3)</f>
        <v>1.1259999999999999</v>
      </c>
      <c r="D133" s="9" cm="1">
        <f t="array" ref="D133">_xll.SNL.Clients.Office.Excel.Functions.SPG($A133, "IQ_CURRENT_RATIO", D$3)</f>
        <v>1.1459999999999999</v>
      </c>
      <c r="E133" s="9" cm="1">
        <f t="array" ref="E133">_xll.SNL.Clients.Office.Excel.Functions.SPG($A133, "IQ_CURRENT_RATIO", E$3)</f>
        <v>1.105</v>
      </c>
      <c r="F133" s="9" cm="1">
        <f t="array" ref="F133">_xll.SNL.Clients.Office.Excel.Functions.SPG($A133, "IQ_CURRENT_RATIO", F$3)</f>
        <v>1.0720000000000001</v>
      </c>
      <c r="G133" s="9" cm="1">
        <f t="array" ref="G133">_xll.SNL.Clients.Office.Excel.Functions.SPG($A133, "IQ_CURRENT_RATIO", G$3)</f>
        <v>1.1160000000000001</v>
      </c>
      <c r="H133" s="9" cm="1">
        <f t="array" ref="H133">_xll.SNL.Clients.Office.Excel.Functions.SPG($A133, "IQ_CURRENT_RATIO", H$3)</f>
        <v>1.093</v>
      </c>
      <c r="I133" s="9" cm="1">
        <f t="array" ref="I133">_xll.SNL.Clients.Office.Excel.Functions.SPG($A133, "IQ_CURRENT_RATIO", I$3)</f>
        <v>1.101</v>
      </c>
      <c r="J133" s="9" cm="1">
        <f t="array" ref="J133">_xll.SNL.Clients.Office.Excel.Functions.SPG($A133, "IQ_CURRENT_RATIO", J$3)</f>
        <v>1.0680000000000001</v>
      </c>
    </row>
    <row r="134" spans="1:10" x14ac:dyDescent="0.3">
      <c r="A134" s="11" t="s">
        <v>135</v>
      </c>
      <c r="B134" s="9" t="str" cm="1">
        <f t="array" ref="B134">_xll.SNL.Clients.Office.Excel.Functions.SPG($A134, "IQ_CURRENT_RATIO", B$3)</f>
        <v>NA</v>
      </c>
      <c r="C134" s="9" cm="1">
        <f t="array" ref="C134">_xll.SNL.Clients.Office.Excel.Functions.SPG($A134, "IQ_CURRENT_RATIO", C$3)</f>
        <v>3.17</v>
      </c>
      <c r="D134" s="9" cm="1">
        <f t="array" ref="D134">_xll.SNL.Clients.Office.Excel.Functions.SPG($A134, "IQ_CURRENT_RATIO", D$3)</f>
        <v>3.085</v>
      </c>
      <c r="E134" s="9" cm="1">
        <f t="array" ref="E134">_xll.SNL.Clients.Office.Excel.Functions.SPG($A134, "IQ_CURRENT_RATIO", E$3)</f>
        <v>2.863</v>
      </c>
      <c r="F134" s="9" cm="1">
        <f t="array" ref="F134">_xll.SNL.Clients.Office.Excel.Functions.SPG($A134, "IQ_CURRENT_RATIO", F$3)</f>
        <v>3.3940000000000001</v>
      </c>
      <c r="G134" s="9" cm="1">
        <f t="array" ref="G134">_xll.SNL.Clients.Office.Excel.Functions.SPG($A134, "IQ_CURRENT_RATIO", G$3)</f>
        <v>2.8559999999999999</v>
      </c>
      <c r="H134" s="9" cm="1">
        <f t="array" ref="H134">_xll.SNL.Clients.Office.Excel.Functions.SPG($A134, "IQ_CURRENT_RATIO", H$3)</f>
        <v>2.871</v>
      </c>
      <c r="I134" s="9" cm="1">
        <f t="array" ref="I134">_xll.SNL.Clients.Office.Excel.Functions.SPG($A134, "IQ_CURRENT_RATIO", I$3)</f>
        <v>2.956</v>
      </c>
      <c r="J134" s="9" cm="1">
        <f t="array" ref="J134">_xll.SNL.Clients.Office.Excel.Functions.SPG($A134, "IQ_CURRENT_RATIO", J$3)</f>
        <v>3.8410000000000002</v>
      </c>
    </row>
    <row r="135" spans="1:10" x14ac:dyDescent="0.3">
      <c r="A135" s="11" t="s">
        <v>136</v>
      </c>
      <c r="B135" s="9" cm="1">
        <f t="array" ref="B135">_xll.SNL.Clients.Office.Excel.Functions.SPG($A135, "IQ_CURRENT_RATIO", B$3)</f>
        <v>2.1070000000000002</v>
      </c>
      <c r="C135" s="9" cm="1">
        <f t="array" ref="C135">_xll.SNL.Clients.Office.Excel.Functions.SPG($A135, "IQ_CURRENT_RATIO", C$3)</f>
        <v>2.2130000000000001</v>
      </c>
      <c r="D135" s="9" cm="1">
        <f t="array" ref="D135">_xll.SNL.Clients.Office.Excel.Functions.SPG($A135, "IQ_CURRENT_RATIO", D$3)</f>
        <v>2.1019999999999999</v>
      </c>
      <c r="E135" s="9" cm="1">
        <f t="array" ref="E135">_xll.SNL.Clients.Office.Excel.Functions.SPG($A135, "IQ_CURRENT_RATIO", E$3)</f>
        <v>2.0779999999999998</v>
      </c>
      <c r="F135" s="9" cm="1">
        <f t="array" ref="F135">_xll.SNL.Clients.Office.Excel.Functions.SPG($A135, "IQ_CURRENT_RATIO", F$3)</f>
        <v>2.0350000000000001</v>
      </c>
      <c r="G135" s="9" cm="1">
        <f t="array" ref="G135">_xll.SNL.Clients.Office.Excel.Functions.SPG($A135, "IQ_CURRENT_RATIO", G$3)</f>
        <v>2.081</v>
      </c>
      <c r="H135" s="9" cm="1">
        <f t="array" ref="H135">_xll.SNL.Clients.Office.Excel.Functions.SPG($A135, "IQ_CURRENT_RATIO", H$3)</f>
        <v>1.9259999999999999</v>
      </c>
      <c r="I135" s="9" cm="1">
        <f t="array" ref="I135">_xll.SNL.Clients.Office.Excel.Functions.SPG($A135, "IQ_CURRENT_RATIO", I$3)</f>
        <v>2.0110000000000001</v>
      </c>
      <c r="J135" s="9" cm="1">
        <f t="array" ref="J135">_xll.SNL.Clients.Office.Excel.Functions.SPG($A135, "IQ_CURRENT_RATIO", J$3)</f>
        <v>1.9910000000000001</v>
      </c>
    </row>
    <row r="136" spans="1:10" x14ac:dyDescent="0.3">
      <c r="A136" s="11" t="s">
        <v>137</v>
      </c>
      <c r="B136" s="9" t="str" cm="1">
        <f t="array" ref="B136">_xll.SNL.Clients.Office.Excel.Functions.SPG($A136, "IQ_CURRENT_RATIO", B$3)</f>
        <v>NA</v>
      </c>
      <c r="C136" s="9" cm="1">
        <f t="array" ref="C136">_xll.SNL.Clients.Office.Excel.Functions.SPG($A136, "IQ_CURRENT_RATIO", C$3)</f>
        <v>0.77900000000000003</v>
      </c>
      <c r="D136" s="9" cm="1">
        <f t="array" ref="D136">_xll.SNL.Clients.Office.Excel.Functions.SPG($A136, "IQ_CURRENT_RATIO", D$3)</f>
        <v>0.76800000000000002</v>
      </c>
      <c r="E136" s="9" cm="1">
        <f t="array" ref="E136">_xll.SNL.Clients.Office.Excel.Functions.SPG($A136, "IQ_CURRENT_RATIO", E$3)</f>
        <v>0.72199999999999998</v>
      </c>
      <c r="F136" s="9" cm="1">
        <f t="array" ref="F136">_xll.SNL.Clients.Office.Excel.Functions.SPG($A136, "IQ_CURRENT_RATIO", F$3)</f>
        <v>0.72499999999999998</v>
      </c>
      <c r="G136" s="9" cm="1">
        <f t="array" ref="G136">_xll.SNL.Clients.Office.Excel.Functions.SPG($A136, "IQ_CURRENT_RATIO", G$3)</f>
        <v>0.74399999999999999</v>
      </c>
      <c r="H136" s="9" cm="1">
        <f t="array" ref="H136">_xll.SNL.Clients.Office.Excel.Functions.SPG($A136, "IQ_CURRENT_RATIO", H$3)</f>
        <v>0.75700000000000001</v>
      </c>
      <c r="I136" s="9" cm="1">
        <f t="array" ref="I136">_xll.SNL.Clients.Office.Excel.Functions.SPG($A136, "IQ_CURRENT_RATIO", I$3)</f>
        <v>0.76600000000000001</v>
      </c>
      <c r="J136" s="9" cm="1">
        <f t="array" ref="J136">_xll.SNL.Clients.Office.Excel.Functions.SPG($A136, "IQ_CURRENT_RATIO", J$3)</f>
        <v>0.79900000000000004</v>
      </c>
    </row>
    <row r="137" spans="1:10" x14ac:dyDescent="0.3">
      <c r="A137" s="11" t="s">
        <v>138</v>
      </c>
      <c r="B137" s="9" cm="1">
        <f t="array" ref="B137">_xll.SNL.Clients.Office.Excel.Functions.SPG($A137, "IQ_CURRENT_RATIO", B$3)</f>
        <v>0.378</v>
      </c>
      <c r="C137" s="9" cm="1">
        <f t="array" ref="C137">_xll.SNL.Clients.Office.Excel.Functions.SPG($A137, "IQ_CURRENT_RATIO", C$3)</f>
        <v>0.36899999999999999</v>
      </c>
      <c r="D137" s="9" cm="1">
        <f t="array" ref="D137">_xll.SNL.Clients.Office.Excel.Functions.SPG($A137, "IQ_CURRENT_RATIO", D$3)</f>
        <v>0.39300000000000002</v>
      </c>
      <c r="E137" s="9" cm="1">
        <f t="array" ref="E137">_xll.SNL.Clients.Office.Excel.Functions.SPG($A137, "IQ_CURRENT_RATIO", E$3)</f>
        <v>0.40300000000000002</v>
      </c>
      <c r="F137" s="9" cm="1">
        <f t="array" ref="F137">_xll.SNL.Clients.Office.Excel.Functions.SPG($A137, "IQ_CURRENT_RATIO", F$3)</f>
        <v>0.40699999999999997</v>
      </c>
      <c r="G137" s="9" cm="1">
        <f t="array" ref="G137">_xll.SNL.Clients.Office.Excel.Functions.SPG($A137, "IQ_CURRENT_RATIO", G$3)</f>
        <v>0.38900000000000001</v>
      </c>
      <c r="H137" s="9" cm="1">
        <f t="array" ref="H137">_xll.SNL.Clients.Office.Excel.Functions.SPG($A137, "IQ_CURRENT_RATIO", H$3)</f>
        <v>0.44500000000000001</v>
      </c>
      <c r="I137" s="9" cm="1">
        <f t="array" ref="I137">_xll.SNL.Clients.Office.Excel.Functions.SPG($A137, "IQ_CURRENT_RATIO", I$3)</f>
        <v>0.45900000000000002</v>
      </c>
      <c r="J137" s="9" cm="1">
        <f t="array" ref="J137">_xll.SNL.Clients.Office.Excel.Functions.SPG($A137, "IQ_CURRENT_RATIO", J$3)</f>
        <v>0.47199999999999998</v>
      </c>
    </row>
    <row r="138" spans="1:10" x14ac:dyDescent="0.3">
      <c r="A138" s="11" t="s">
        <v>139</v>
      </c>
      <c r="B138" s="9" cm="1">
        <f t="array" ref="B138">_xll.SNL.Clients.Office.Excel.Functions.SPG($A138, "IQ_CURRENT_RATIO", B$3)</f>
        <v>1.079</v>
      </c>
      <c r="C138" s="9" cm="1">
        <f t="array" ref="C138">_xll.SNL.Clients.Office.Excel.Functions.SPG($A138, "IQ_CURRENT_RATIO", C$3)</f>
        <v>1.036</v>
      </c>
      <c r="D138" s="9" cm="1">
        <f t="array" ref="D138">_xll.SNL.Clients.Office.Excel.Functions.SPG($A138, "IQ_CURRENT_RATIO", D$3)</f>
        <v>1.1120000000000001</v>
      </c>
      <c r="E138" s="9" cm="1">
        <f t="array" ref="E138">_xll.SNL.Clients.Office.Excel.Functions.SPG($A138, "IQ_CURRENT_RATIO", E$3)</f>
        <v>1.1140000000000001</v>
      </c>
      <c r="F138" s="9" cm="1">
        <f t="array" ref="F138">_xll.SNL.Clients.Office.Excel.Functions.SPG($A138, "IQ_CURRENT_RATIO", F$3)</f>
        <v>1.04</v>
      </c>
      <c r="G138" s="9" cm="1">
        <f t="array" ref="G138">_xll.SNL.Clients.Office.Excel.Functions.SPG($A138, "IQ_CURRENT_RATIO", G$3)</f>
        <v>1.071</v>
      </c>
      <c r="H138" s="9" cm="1">
        <f t="array" ref="H138">_xll.SNL.Clients.Office.Excel.Functions.SPG($A138, "IQ_CURRENT_RATIO", H$3)</f>
        <v>0.96499999999999997</v>
      </c>
      <c r="I138" s="9" cm="1">
        <f t="array" ref="I138">_xll.SNL.Clients.Office.Excel.Functions.SPG($A138, "IQ_CURRENT_RATIO", I$3)</f>
        <v>0.97599999999999998</v>
      </c>
      <c r="J138" s="9" cm="1">
        <f t="array" ref="J138">_xll.SNL.Clients.Office.Excel.Functions.SPG($A138, "IQ_CURRENT_RATIO", J$3)</f>
        <v>1.0880000000000001</v>
      </c>
    </row>
    <row r="139" spans="1:10" x14ac:dyDescent="0.3">
      <c r="A139" s="11" t="s">
        <v>140</v>
      </c>
      <c r="B139" s="9" cm="1">
        <f t="array" ref="B139">_xll.SNL.Clients.Office.Excel.Functions.SPG($A139, "IQ_CURRENT_RATIO", B$3)</f>
        <v>1.4990000000000001</v>
      </c>
      <c r="C139" s="9" cm="1">
        <f t="array" ref="C139">_xll.SNL.Clients.Office.Excel.Functions.SPG($A139, "IQ_CURRENT_RATIO", C$3)</f>
        <v>1.4670000000000001</v>
      </c>
      <c r="D139" s="9" cm="1">
        <f t="array" ref="D139">_xll.SNL.Clients.Office.Excel.Functions.SPG($A139, "IQ_CURRENT_RATIO", D$3)</f>
        <v>2.4580000000000002</v>
      </c>
      <c r="E139" s="9" cm="1">
        <f t="array" ref="E139">_xll.SNL.Clients.Office.Excel.Functions.SPG($A139, "IQ_CURRENT_RATIO", E$3)</f>
        <v>2.8149999999999999</v>
      </c>
      <c r="F139" s="9" cm="1">
        <f t="array" ref="F139">_xll.SNL.Clients.Office.Excel.Functions.SPG($A139, "IQ_CURRENT_RATIO", F$3)</f>
        <v>2.8980000000000001</v>
      </c>
      <c r="G139" s="9" cm="1">
        <f t="array" ref="G139">_xll.SNL.Clients.Office.Excel.Functions.SPG($A139, "IQ_CURRENT_RATIO", G$3)</f>
        <v>2.8439999999999999</v>
      </c>
      <c r="H139" s="9" cm="1">
        <f t="array" ref="H139">_xll.SNL.Clients.Office.Excel.Functions.SPG($A139, "IQ_CURRENT_RATIO", H$3)</f>
        <v>2.7989999999999999</v>
      </c>
      <c r="I139" s="9" cm="1">
        <f t="array" ref="I139">_xll.SNL.Clients.Office.Excel.Functions.SPG($A139, "IQ_CURRENT_RATIO", I$3)</f>
        <v>2.4169999999999998</v>
      </c>
      <c r="J139" s="9" cm="1">
        <f t="array" ref="J139">_xll.SNL.Clients.Office.Excel.Functions.SPG($A139, "IQ_CURRENT_RATIO", J$3)</f>
        <v>2.02</v>
      </c>
    </row>
    <row r="140" spans="1:10" x14ac:dyDescent="0.3">
      <c r="A140" s="11" t="s">
        <v>141</v>
      </c>
      <c r="B140" s="9" cm="1">
        <f t="array" ref="B140">_xll.SNL.Clients.Office.Excel.Functions.SPG($A140, "IQ_CURRENT_RATIO", B$3)</f>
        <v>0.85899999999999999</v>
      </c>
      <c r="C140" s="9" cm="1">
        <f t="array" ref="C140">_xll.SNL.Clients.Office.Excel.Functions.SPG($A140, "IQ_CURRENT_RATIO", C$3)</f>
        <v>0.439</v>
      </c>
      <c r="D140" s="9" cm="1">
        <f t="array" ref="D140">_xll.SNL.Clients.Office.Excel.Functions.SPG($A140, "IQ_CURRENT_RATIO", D$3)</f>
        <v>0.45300000000000001</v>
      </c>
      <c r="E140" s="9" cm="1">
        <f t="array" ref="E140">_xll.SNL.Clients.Office.Excel.Functions.SPG($A140, "IQ_CURRENT_RATIO", E$3)</f>
        <v>3.6619999999999999</v>
      </c>
      <c r="F140" s="9" cm="1">
        <f t="array" ref="F140">_xll.SNL.Clients.Office.Excel.Functions.SPG($A140, "IQ_CURRENT_RATIO", F$3)</f>
        <v>0.92</v>
      </c>
      <c r="G140" s="9" cm="1">
        <f t="array" ref="G140">_xll.SNL.Clients.Office.Excel.Functions.SPG($A140, "IQ_CURRENT_RATIO", G$3)</f>
        <v>0.76900000000000002</v>
      </c>
      <c r="H140" s="9" cm="1">
        <f t="array" ref="H140">_xll.SNL.Clients.Office.Excel.Functions.SPG($A140, "IQ_CURRENT_RATIO", H$3)</f>
        <v>0.89500000000000002</v>
      </c>
      <c r="I140" s="9" cm="1">
        <f t="array" ref="I140">_xll.SNL.Clients.Office.Excel.Functions.SPG($A140, "IQ_CURRENT_RATIO", I$3)</f>
        <v>0.432</v>
      </c>
      <c r="J140" s="9" cm="1">
        <f t="array" ref="J140">_xll.SNL.Clients.Office.Excel.Functions.SPG($A140, "IQ_CURRENT_RATIO", J$3)</f>
        <v>0.61499999999999999</v>
      </c>
    </row>
    <row r="141" spans="1:10" x14ac:dyDescent="0.3">
      <c r="A141" s="11" t="s">
        <v>142</v>
      </c>
      <c r="B141" s="9" cm="1">
        <f t="array" ref="B141">_xll.SNL.Clients.Office.Excel.Functions.SPG($A141, "IQ_CURRENT_RATIO", B$3)</f>
        <v>1.661</v>
      </c>
      <c r="C141" s="9" cm="1">
        <f t="array" ref="C141">_xll.SNL.Clients.Office.Excel.Functions.SPG($A141, "IQ_CURRENT_RATIO", C$3)</f>
        <v>1.417</v>
      </c>
      <c r="D141" s="9" cm="1">
        <f t="array" ref="D141">_xll.SNL.Clients.Office.Excel.Functions.SPG($A141, "IQ_CURRENT_RATIO", D$3)</f>
        <v>1.603</v>
      </c>
      <c r="E141" s="9" cm="1">
        <f t="array" ref="E141">_xll.SNL.Clients.Office.Excel.Functions.SPG($A141, "IQ_CURRENT_RATIO", E$3)</f>
        <v>1.54</v>
      </c>
      <c r="F141" s="9" cm="1">
        <f t="array" ref="F141">_xll.SNL.Clients.Office.Excel.Functions.SPG($A141, "IQ_CURRENT_RATIO", F$3)</f>
        <v>1.026</v>
      </c>
      <c r="G141" s="9" cm="1">
        <f t="array" ref="G141">_xll.SNL.Clients.Office.Excel.Functions.SPG($A141, "IQ_CURRENT_RATIO", G$3)</f>
        <v>1.0089999999999999</v>
      </c>
      <c r="H141" s="9" cm="1">
        <f t="array" ref="H141">_xll.SNL.Clients.Office.Excel.Functions.SPG($A141, "IQ_CURRENT_RATIO", H$3)</f>
        <v>0.84199999999999997</v>
      </c>
      <c r="I141" s="9" cm="1">
        <f t="array" ref="I141">_xll.SNL.Clients.Office.Excel.Functions.SPG($A141, "IQ_CURRENT_RATIO", I$3)</f>
        <v>0.74</v>
      </c>
      <c r="J141" s="9" cm="1">
        <f t="array" ref="J141">_xll.SNL.Clients.Office.Excel.Functions.SPG($A141, "IQ_CURRENT_RATIO", J$3)</f>
        <v>0.79400000000000004</v>
      </c>
    </row>
    <row r="142" spans="1:10" x14ac:dyDescent="0.3">
      <c r="A142" s="11" t="s">
        <v>143</v>
      </c>
      <c r="B142" s="9" t="str" cm="1">
        <f t="array" ref="B142">_xll.SNL.Clients.Office.Excel.Functions.SPG($A142, "IQ_CURRENT_RATIO", B$3)</f>
        <v>NA</v>
      </c>
      <c r="C142" s="9" cm="1">
        <f t="array" ref="C142">_xll.SNL.Clients.Office.Excel.Functions.SPG($A142, "IQ_CURRENT_RATIO", C$3)</f>
        <v>1.1890000000000001</v>
      </c>
      <c r="D142" s="9" cm="1">
        <f t="array" ref="D142">_xll.SNL.Clients.Office.Excel.Functions.SPG($A142, "IQ_CURRENT_RATIO", D$3)</f>
        <v>1.1499999999999999</v>
      </c>
      <c r="E142" s="9" cm="1">
        <f t="array" ref="E142">_xll.SNL.Clients.Office.Excel.Functions.SPG($A142, "IQ_CURRENT_RATIO", E$3)</f>
        <v>1.222</v>
      </c>
      <c r="F142" s="9" cm="1">
        <f t="array" ref="F142">_xll.SNL.Clients.Office.Excel.Functions.SPG($A142, "IQ_CURRENT_RATIO", F$3)</f>
        <v>1.2190000000000001</v>
      </c>
      <c r="G142" s="9" cm="1">
        <f t="array" ref="G142">_xll.SNL.Clients.Office.Excel.Functions.SPG($A142, "IQ_CURRENT_RATIO", G$3)</f>
        <v>1.1910000000000001</v>
      </c>
      <c r="H142" s="9" cm="1">
        <f t="array" ref="H142">_xll.SNL.Clients.Office.Excel.Functions.SPG($A142, "IQ_CURRENT_RATIO", H$3)</f>
        <v>1.2190000000000001</v>
      </c>
      <c r="I142" s="9" cm="1">
        <f t="array" ref="I142">_xll.SNL.Clients.Office.Excel.Functions.SPG($A142, "IQ_CURRENT_RATIO", I$3)</f>
        <v>1.3939999999999999</v>
      </c>
      <c r="J142" s="9" cm="1">
        <f t="array" ref="J142">_xll.SNL.Clients.Office.Excel.Functions.SPG($A142, "IQ_CURRENT_RATIO", J$3)</f>
        <v>1.32</v>
      </c>
    </row>
    <row r="143" spans="1:10" x14ac:dyDescent="0.3">
      <c r="A143" s="11" t="s">
        <v>144</v>
      </c>
      <c r="B143" s="9" t="str" cm="1">
        <f t="array" ref="B143">_xll.SNL.Clients.Office.Excel.Functions.SPG($A143, "IQ_CURRENT_RATIO", B$3)</f>
        <v>NA</v>
      </c>
      <c r="C143" s="9" cm="1">
        <f t="array" ref="C143">_xll.SNL.Clients.Office.Excel.Functions.SPG($A143, "IQ_CURRENT_RATIO", C$3)</f>
        <v>1.0609999999999999</v>
      </c>
      <c r="D143" s="9" cm="1">
        <f t="array" ref="D143">_xll.SNL.Clients.Office.Excel.Functions.SPG($A143, "IQ_CURRENT_RATIO", D$3)</f>
        <v>1.034</v>
      </c>
      <c r="E143" s="9" cm="1">
        <f t="array" ref="E143">_xll.SNL.Clients.Office.Excel.Functions.SPG($A143, "IQ_CURRENT_RATIO", E$3)</f>
        <v>1.0149999999999999</v>
      </c>
      <c r="F143" s="9" cm="1">
        <f t="array" ref="F143">_xll.SNL.Clients.Office.Excel.Functions.SPG($A143, "IQ_CURRENT_RATIO", F$3)</f>
        <v>1.2789999999999999</v>
      </c>
      <c r="G143" s="9" cm="1">
        <f t="array" ref="G143">_xll.SNL.Clients.Office.Excel.Functions.SPG($A143, "IQ_CURRENT_RATIO", G$3)</f>
        <v>1.306</v>
      </c>
      <c r="H143" s="9" cm="1">
        <f t="array" ref="H143">_xll.SNL.Clients.Office.Excel.Functions.SPG($A143, "IQ_CURRENT_RATIO", H$3)</f>
        <v>1.3560000000000001</v>
      </c>
      <c r="I143" s="9" cm="1">
        <f t="array" ref="I143">_xll.SNL.Clients.Office.Excel.Functions.SPG($A143, "IQ_CURRENT_RATIO", I$3)</f>
        <v>1.484</v>
      </c>
      <c r="J143" s="9" cm="1">
        <f t="array" ref="J143">_xll.SNL.Clients.Office.Excel.Functions.SPG($A143, "IQ_CURRENT_RATIO", J$3)</f>
        <v>1.5129999999999999</v>
      </c>
    </row>
    <row r="144" spans="1:10" x14ac:dyDescent="0.3">
      <c r="A144" s="11" t="s">
        <v>145</v>
      </c>
      <c r="B144" s="9" cm="1">
        <f t="array" ref="B144">_xll.SNL.Clients.Office.Excel.Functions.SPG($A144, "IQ_CURRENT_RATIO", B$3)</f>
        <v>0.73</v>
      </c>
      <c r="C144" s="9" cm="1">
        <f t="array" ref="C144">_xll.SNL.Clients.Office.Excel.Functions.SPG($A144, "IQ_CURRENT_RATIO", C$3)</f>
        <v>0.71199999999999997</v>
      </c>
      <c r="D144" s="9" cm="1">
        <f t="array" ref="D144">_xll.SNL.Clients.Office.Excel.Functions.SPG($A144, "IQ_CURRENT_RATIO", D$3)</f>
        <v>0.73799999999999999</v>
      </c>
      <c r="E144" s="9" cm="1">
        <f t="array" ref="E144">_xll.SNL.Clients.Office.Excel.Functions.SPG($A144, "IQ_CURRENT_RATIO", E$3)</f>
        <v>0.93400000000000005</v>
      </c>
      <c r="F144" s="9" cm="1">
        <f t="array" ref="F144">_xll.SNL.Clients.Office.Excel.Functions.SPG($A144, "IQ_CURRENT_RATIO", F$3)</f>
        <v>1.05</v>
      </c>
      <c r="G144" s="9" cm="1">
        <f t="array" ref="G144">_xll.SNL.Clients.Office.Excel.Functions.SPG($A144, "IQ_CURRENT_RATIO", G$3)</f>
        <v>1.0389999999999999</v>
      </c>
      <c r="H144" s="9" cm="1">
        <f t="array" ref="H144">_xll.SNL.Clients.Office.Excel.Functions.SPG($A144, "IQ_CURRENT_RATIO", H$3)</f>
        <v>1.141</v>
      </c>
      <c r="I144" s="9" cm="1">
        <f t="array" ref="I144">_xll.SNL.Clients.Office.Excel.Functions.SPG($A144, "IQ_CURRENT_RATIO", I$3)</f>
        <v>0.56999999999999995</v>
      </c>
      <c r="J144" s="9" cm="1">
        <f t="array" ref="J144">_xll.SNL.Clients.Office.Excel.Functions.SPG($A144, "IQ_CURRENT_RATIO", J$3)</f>
        <v>0.753</v>
      </c>
    </row>
    <row r="145" spans="1:10" x14ac:dyDescent="0.3">
      <c r="A145" s="11" t="s">
        <v>146</v>
      </c>
      <c r="B145" s="9" cm="1">
        <f t="array" ref="B145">_xll.SNL.Clients.Office.Excel.Functions.SPG($A145, "IQ_CURRENT_RATIO", B$3)</f>
        <v>0.59899999999999998</v>
      </c>
      <c r="C145" s="9" cm="1">
        <f t="array" ref="C145">_xll.SNL.Clients.Office.Excel.Functions.SPG($A145, "IQ_CURRENT_RATIO", C$3)</f>
        <v>0.56100000000000005</v>
      </c>
      <c r="D145" s="9" cm="1">
        <f t="array" ref="D145">_xll.SNL.Clients.Office.Excel.Functions.SPG($A145, "IQ_CURRENT_RATIO", D$3)</f>
        <v>1.7090000000000001</v>
      </c>
      <c r="E145" s="9" cm="1">
        <f t="array" ref="E145">_xll.SNL.Clients.Office.Excel.Functions.SPG($A145, "IQ_CURRENT_RATIO", E$3)</f>
        <v>1.9419999999999999</v>
      </c>
      <c r="F145" s="9" cm="1">
        <f t="array" ref="F145">_xll.SNL.Clients.Office.Excel.Functions.SPG($A145, "IQ_CURRENT_RATIO", F$3)</f>
        <v>1.7549999999999999</v>
      </c>
      <c r="G145" s="9" cm="1">
        <f t="array" ref="G145">_xll.SNL.Clients.Office.Excel.Functions.SPG($A145, "IQ_CURRENT_RATIO", G$3)</f>
        <v>1.4930000000000001</v>
      </c>
      <c r="H145" s="9" cm="1">
        <f t="array" ref="H145">_xll.SNL.Clients.Office.Excel.Functions.SPG($A145, "IQ_CURRENT_RATIO", H$3)</f>
        <v>1.413</v>
      </c>
      <c r="I145" s="9" cm="1">
        <f t="array" ref="I145">_xll.SNL.Clients.Office.Excel.Functions.SPG($A145, "IQ_CURRENT_RATIO", I$3)</f>
        <v>1.46</v>
      </c>
      <c r="J145" s="9" cm="1">
        <f t="array" ref="J145">_xll.SNL.Clients.Office.Excel.Functions.SPG($A145, "IQ_CURRENT_RATIO", J$3)</f>
        <v>1.488</v>
      </c>
    </row>
    <row r="146" spans="1:10" x14ac:dyDescent="0.3">
      <c r="A146" s="11" t="s">
        <v>1032</v>
      </c>
      <c r="B146" s="9" cm="1">
        <f t="array" ref="B146">_xll.SNL.Clients.Office.Excel.Functions.SPG($A146, "IQ_CURRENT_RATIO", B$3)</f>
        <v>1.716</v>
      </c>
      <c r="C146" s="9" cm="1">
        <f t="array" ref="C146">_xll.SNL.Clients.Office.Excel.Functions.SPG($A146, "IQ_CURRENT_RATIO", C$3)</f>
        <v>1.6639999999999999</v>
      </c>
      <c r="D146" s="9" cm="1">
        <f t="array" ref="D146">_xll.SNL.Clients.Office.Excel.Functions.SPG($A146, "IQ_CURRENT_RATIO", D$3)</f>
        <v>1.651</v>
      </c>
      <c r="E146" s="9" cm="1">
        <f t="array" ref="E146">_xll.SNL.Clients.Office.Excel.Functions.SPG($A146, "IQ_CURRENT_RATIO", E$3)</f>
        <v>1.643</v>
      </c>
      <c r="F146" s="9" cm="1">
        <f t="array" ref="F146">_xll.SNL.Clients.Office.Excel.Functions.SPG($A146, "IQ_CURRENT_RATIO", F$3)</f>
        <v>1.6379999999999999</v>
      </c>
      <c r="G146" s="9" cm="1">
        <f t="array" ref="G146">_xll.SNL.Clients.Office.Excel.Functions.SPG($A146, "IQ_CURRENT_RATIO", G$3)</f>
        <v>1.641</v>
      </c>
      <c r="H146" s="9" cm="1">
        <f t="array" ref="H146">_xll.SNL.Clients.Office.Excel.Functions.SPG($A146, "IQ_CURRENT_RATIO", H$3)</f>
        <v>1.722</v>
      </c>
      <c r="I146" s="9" cm="1">
        <f t="array" ref="I146">_xll.SNL.Clients.Office.Excel.Functions.SPG($A146, "IQ_CURRENT_RATIO", I$3)</f>
        <v>1.6890000000000001</v>
      </c>
      <c r="J146" s="9" cm="1">
        <f t="array" ref="J146">_xll.SNL.Clients.Office.Excel.Functions.SPG($A146, "IQ_CURRENT_RATIO", J$3)</f>
        <v>1.73</v>
      </c>
    </row>
    <row r="147" spans="1:10" x14ac:dyDescent="0.3">
      <c r="A147" s="11" t="s">
        <v>147</v>
      </c>
      <c r="B147" s="9" cm="1">
        <f t="array" ref="B147">_xll.SNL.Clients.Office.Excel.Functions.SPG($A147, "IQ_CURRENT_RATIO", B$3)</f>
        <v>2.129</v>
      </c>
      <c r="C147" s="9" cm="1">
        <f t="array" ref="C147">_xll.SNL.Clients.Office.Excel.Functions.SPG($A147, "IQ_CURRENT_RATIO", C$3)</f>
        <v>2.0419999999999998</v>
      </c>
      <c r="D147" s="9" cm="1">
        <f t="array" ref="D147">_xll.SNL.Clients.Office.Excel.Functions.SPG($A147, "IQ_CURRENT_RATIO", D$3)</f>
        <v>1.569</v>
      </c>
      <c r="E147" s="9" cm="1">
        <f t="array" ref="E147">_xll.SNL.Clients.Office.Excel.Functions.SPG($A147, "IQ_CURRENT_RATIO", E$3)</f>
        <v>1.53</v>
      </c>
      <c r="F147" s="9" cm="1">
        <f t="array" ref="F147">_xll.SNL.Clients.Office.Excel.Functions.SPG($A147, "IQ_CURRENT_RATIO", F$3)</f>
        <v>1.31</v>
      </c>
      <c r="G147" s="9" cm="1">
        <f t="array" ref="G147">_xll.SNL.Clients.Office.Excel.Functions.SPG($A147, "IQ_CURRENT_RATIO", G$3)</f>
        <v>1.405</v>
      </c>
      <c r="H147" s="9" cm="1">
        <f t="array" ref="H147">_xll.SNL.Clients.Office.Excel.Functions.SPG($A147, "IQ_CURRENT_RATIO", H$3)</f>
        <v>1.58</v>
      </c>
      <c r="I147" s="9" cm="1">
        <f t="array" ref="I147">_xll.SNL.Clients.Office.Excel.Functions.SPG($A147, "IQ_CURRENT_RATIO", I$3)</f>
        <v>1.409</v>
      </c>
      <c r="J147" s="9" cm="1">
        <f t="array" ref="J147">_xll.SNL.Clients.Office.Excel.Functions.SPG($A147, "IQ_CURRENT_RATIO", J$3)</f>
        <v>1.3220000000000001</v>
      </c>
    </row>
    <row r="148" spans="1:10" x14ac:dyDescent="0.3">
      <c r="A148" s="11" t="s">
        <v>148</v>
      </c>
      <c r="B148" s="9" cm="1">
        <f t="array" ref="B148">_xll.SNL.Clients.Office.Excel.Functions.SPG($A148, "IQ_CURRENT_RATIO", B$3)</f>
        <v>1.542</v>
      </c>
      <c r="C148" s="9" cm="1">
        <f t="array" ref="C148">_xll.SNL.Clients.Office.Excel.Functions.SPG($A148, "IQ_CURRENT_RATIO", C$3)</f>
        <v>1.613</v>
      </c>
      <c r="D148" s="9" cm="1">
        <f t="array" ref="D148">_xll.SNL.Clients.Office.Excel.Functions.SPG($A148, "IQ_CURRENT_RATIO", D$3)</f>
        <v>1.66</v>
      </c>
      <c r="E148" s="9" cm="1">
        <f t="array" ref="E148">_xll.SNL.Clients.Office.Excel.Functions.SPG($A148, "IQ_CURRENT_RATIO", E$3)</f>
        <v>1.7509999999999999</v>
      </c>
      <c r="F148" s="9" cm="1">
        <f t="array" ref="F148">_xll.SNL.Clients.Office.Excel.Functions.SPG($A148, "IQ_CURRENT_RATIO", F$3)</f>
        <v>1.8</v>
      </c>
      <c r="G148" s="9" cm="1">
        <f t="array" ref="G148">_xll.SNL.Clients.Office.Excel.Functions.SPG($A148, "IQ_CURRENT_RATIO", G$3)</f>
        <v>1.7689999999999999</v>
      </c>
      <c r="H148" s="9" cm="1">
        <f t="array" ref="H148">_xll.SNL.Clients.Office.Excel.Functions.SPG($A148, "IQ_CURRENT_RATIO", H$3)</f>
        <v>1.786</v>
      </c>
      <c r="I148" s="9" cm="1">
        <f t="array" ref="I148">_xll.SNL.Clients.Office.Excel.Functions.SPG($A148, "IQ_CURRENT_RATIO", I$3)</f>
        <v>1.9219999999999999</v>
      </c>
      <c r="J148" s="9" cm="1">
        <f t="array" ref="J148">_xll.SNL.Clients.Office.Excel.Functions.SPG($A148, "IQ_CURRENT_RATIO", J$3)</f>
        <v>1.845</v>
      </c>
    </row>
    <row r="149" spans="1:10" x14ac:dyDescent="0.3">
      <c r="A149" s="11" t="s">
        <v>149</v>
      </c>
      <c r="B149" s="9" cm="1">
        <f t="array" ref="B149">_xll.SNL.Clients.Office.Excel.Functions.SPG($A149, "IQ_CURRENT_RATIO", B$3)</f>
        <v>0.871</v>
      </c>
      <c r="C149" s="9" cm="1">
        <f t="array" ref="C149">_xll.SNL.Clients.Office.Excel.Functions.SPG($A149, "IQ_CURRENT_RATIO", C$3)</f>
        <v>0.70599999999999996</v>
      </c>
      <c r="D149" s="9" cm="1">
        <f t="array" ref="D149">_xll.SNL.Clients.Office.Excel.Functions.SPG($A149, "IQ_CURRENT_RATIO", D$3)</f>
        <v>0.82799999999999996</v>
      </c>
      <c r="E149" s="9" cm="1">
        <f t="array" ref="E149">_xll.SNL.Clients.Office.Excel.Functions.SPG($A149, "IQ_CURRENT_RATIO", E$3)</f>
        <v>0.69399999999999995</v>
      </c>
      <c r="F149" s="9" cm="1">
        <f t="array" ref="F149">_xll.SNL.Clients.Office.Excel.Functions.SPG($A149, "IQ_CURRENT_RATIO", F$3)</f>
        <v>0.754</v>
      </c>
      <c r="G149" s="9" cm="1">
        <f t="array" ref="G149">_xll.SNL.Clients.Office.Excel.Functions.SPG($A149, "IQ_CURRENT_RATIO", G$3)</f>
        <v>0.60199999999999998</v>
      </c>
      <c r="H149" s="9" cm="1">
        <f t="array" ref="H149">_xll.SNL.Clients.Office.Excel.Functions.SPG($A149, "IQ_CURRENT_RATIO", H$3)</f>
        <v>0.84499999999999997</v>
      </c>
      <c r="I149" s="9" cm="1">
        <f t="array" ref="I149">_xll.SNL.Clients.Office.Excel.Functions.SPG($A149, "IQ_CURRENT_RATIO", I$3)</f>
        <v>0.89100000000000001</v>
      </c>
      <c r="J149" s="9" cm="1">
        <f t="array" ref="J149">_xll.SNL.Clients.Office.Excel.Functions.SPG($A149, "IQ_CURRENT_RATIO", J$3)</f>
        <v>0.876</v>
      </c>
    </row>
    <row r="150" spans="1:10" x14ac:dyDescent="0.3">
      <c r="A150" s="11" t="s">
        <v>150</v>
      </c>
      <c r="B150" s="9" cm="1">
        <f t="array" ref="B150">_xll.SNL.Clients.Office.Excel.Functions.SPG($A150, "IQ_CURRENT_RATIO", B$3)</f>
        <v>0.76800000000000002</v>
      </c>
      <c r="C150" s="9" cm="1">
        <f t="array" ref="C150">_xll.SNL.Clients.Office.Excel.Functions.SPG($A150, "IQ_CURRENT_RATIO", C$3)</f>
        <v>0.66900000000000004</v>
      </c>
      <c r="D150" s="9" cm="1">
        <f t="array" ref="D150">_xll.SNL.Clients.Office.Excel.Functions.SPG($A150, "IQ_CURRENT_RATIO", D$3)</f>
        <v>0.69699999999999995</v>
      </c>
      <c r="E150" s="9" cm="1">
        <f t="array" ref="E150">_xll.SNL.Clients.Office.Excel.Functions.SPG($A150, "IQ_CURRENT_RATIO", E$3)</f>
        <v>0.81100000000000005</v>
      </c>
      <c r="F150" s="9" cm="1">
        <f t="array" ref="F150">_xll.SNL.Clients.Office.Excel.Functions.SPG($A150, "IQ_CURRENT_RATIO", F$3)</f>
        <v>0.77800000000000002</v>
      </c>
      <c r="G150" s="9" cm="1">
        <f t="array" ref="G150">_xll.SNL.Clients.Office.Excel.Functions.SPG($A150, "IQ_CURRENT_RATIO", G$3)</f>
        <v>0.73899999999999999</v>
      </c>
      <c r="H150" s="9" cm="1">
        <f t="array" ref="H150">_xll.SNL.Clients.Office.Excel.Functions.SPG($A150, "IQ_CURRENT_RATIO", H$3)</f>
        <v>0.76</v>
      </c>
      <c r="I150" s="9" cm="1">
        <f t="array" ref="I150">_xll.SNL.Clients.Office.Excel.Functions.SPG($A150, "IQ_CURRENT_RATIO", I$3)</f>
        <v>0.753</v>
      </c>
      <c r="J150" s="9" cm="1">
        <f t="array" ref="J150">_xll.SNL.Clients.Office.Excel.Functions.SPG($A150, "IQ_CURRENT_RATIO", J$3)</f>
        <v>0.76900000000000002</v>
      </c>
    </row>
    <row r="151" spans="1:10" x14ac:dyDescent="0.3">
      <c r="A151" s="11" t="s">
        <v>151</v>
      </c>
      <c r="B151" s="9" cm="1">
        <f t="array" ref="B151">_xll.SNL.Clients.Office.Excel.Functions.SPG($A151, "IQ_CURRENT_RATIO", B$3)</f>
        <v>1.3959999999999999</v>
      </c>
      <c r="C151" s="9" cm="1">
        <f t="array" ref="C151">_xll.SNL.Clients.Office.Excel.Functions.SPG($A151, "IQ_CURRENT_RATIO", C$3)</f>
        <v>1.3260000000000001</v>
      </c>
      <c r="D151" s="9" cm="1">
        <f t="array" ref="D151">_xll.SNL.Clients.Office.Excel.Functions.SPG($A151, "IQ_CURRENT_RATIO", D$3)</f>
        <v>2.2789999999999999</v>
      </c>
      <c r="E151" s="9" cm="1">
        <f t="array" ref="E151">_xll.SNL.Clients.Office.Excel.Functions.SPG($A151, "IQ_CURRENT_RATIO", E$3)</f>
        <v>2.2120000000000002</v>
      </c>
      <c r="F151" s="9" cm="1">
        <f t="array" ref="F151">_xll.SNL.Clients.Office.Excel.Functions.SPG($A151, "IQ_CURRENT_RATIO", F$3)</f>
        <v>2.331</v>
      </c>
      <c r="G151" s="9" cm="1">
        <f t="array" ref="G151">_xll.SNL.Clients.Office.Excel.Functions.SPG($A151, "IQ_CURRENT_RATIO", G$3)</f>
        <v>2.4249999999999998</v>
      </c>
      <c r="H151" s="9" cm="1">
        <f t="array" ref="H151">_xll.SNL.Clients.Office.Excel.Functions.SPG($A151, "IQ_CURRENT_RATIO", H$3)</f>
        <v>2.1520000000000001</v>
      </c>
      <c r="I151" s="9" cm="1">
        <f t="array" ref="I151">_xll.SNL.Clients.Office.Excel.Functions.SPG($A151, "IQ_CURRENT_RATIO", I$3)</f>
        <v>2.976</v>
      </c>
      <c r="J151" s="9" cm="1">
        <f t="array" ref="J151">_xll.SNL.Clients.Office.Excel.Functions.SPG($A151, "IQ_CURRENT_RATIO", J$3)</f>
        <v>3.2879999999999998</v>
      </c>
    </row>
    <row r="152" spans="1:10" x14ac:dyDescent="0.3">
      <c r="A152" s="11" t="s">
        <v>152</v>
      </c>
      <c r="B152" s="9" cm="1">
        <f t="array" ref="B152">_xll.SNL.Clients.Office.Excel.Functions.SPG($A152, "IQ_CURRENT_RATIO", B$3)</f>
        <v>1.7190000000000001</v>
      </c>
      <c r="C152" s="9" cm="1">
        <f t="array" ref="C152">_xll.SNL.Clients.Office.Excel.Functions.SPG($A152, "IQ_CURRENT_RATIO", C$3)</f>
        <v>1.514</v>
      </c>
      <c r="D152" s="9" cm="1">
        <f t="array" ref="D152">_xll.SNL.Clients.Office.Excel.Functions.SPG($A152, "IQ_CURRENT_RATIO", D$3)</f>
        <v>1.52</v>
      </c>
      <c r="E152" s="9" cm="1">
        <f t="array" ref="E152">_xll.SNL.Clients.Office.Excel.Functions.SPG($A152, "IQ_CURRENT_RATIO", E$3)</f>
        <v>1.4019999999999999</v>
      </c>
      <c r="F152" s="9" cm="1">
        <f t="array" ref="F152">_xll.SNL.Clients.Office.Excel.Functions.SPG($A152, "IQ_CURRENT_RATIO", F$3)</f>
        <v>1.39</v>
      </c>
      <c r="G152" s="9" cm="1">
        <f t="array" ref="G152">_xll.SNL.Clients.Office.Excel.Functions.SPG($A152, "IQ_CURRENT_RATIO", G$3)</f>
        <v>1.351</v>
      </c>
      <c r="H152" s="9" cm="1">
        <f t="array" ref="H152">_xll.SNL.Clients.Office.Excel.Functions.SPG($A152, "IQ_CURRENT_RATIO", H$3)</f>
        <v>1.3640000000000001</v>
      </c>
      <c r="I152" s="9" cm="1">
        <f t="array" ref="I152">_xll.SNL.Clients.Office.Excel.Functions.SPG($A152, "IQ_CURRENT_RATIO", I$3)</f>
        <v>1.3169999999999999</v>
      </c>
      <c r="J152" s="9" cm="1">
        <f t="array" ref="J152">_xll.SNL.Clients.Office.Excel.Functions.SPG($A152, "IQ_CURRENT_RATIO", J$3)</f>
        <v>1.337</v>
      </c>
    </row>
    <row r="153" spans="1:10" x14ac:dyDescent="0.3">
      <c r="A153" s="11" t="s">
        <v>153</v>
      </c>
      <c r="B153" s="9" cm="1">
        <f t="array" ref="B153">_xll.SNL.Clients.Office.Excel.Functions.SPG($A153, "IQ_CURRENT_RATIO", B$3)</f>
        <v>1.306</v>
      </c>
      <c r="C153" s="9" cm="1">
        <f t="array" ref="C153">_xll.SNL.Clients.Office.Excel.Functions.SPG($A153, "IQ_CURRENT_RATIO", C$3)</f>
        <v>1.502</v>
      </c>
      <c r="D153" s="9" cm="1">
        <f t="array" ref="D153">_xll.SNL.Clients.Office.Excel.Functions.SPG($A153, "IQ_CURRENT_RATIO", D$3)</f>
        <v>1.53</v>
      </c>
      <c r="E153" s="9" cm="1">
        <f t="array" ref="E153">_xll.SNL.Clients.Office.Excel.Functions.SPG($A153, "IQ_CURRENT_RATIO", E$3)</f>
        <v>1.5580000000000001</v>
      </c>
      <c r="F153" s="9" cm="1">
        <f t="array" ref="F153">_xll.SNL.Clients.Office.Excel.Functions.SPG($A153, "IQ_CURRENT_RATIO", F$3)</f>
        <v>1.5569999999999999</v>
      </c>
      <c r="G153" s="9" cm="1">
        <f t="array" ref="G153">_xll.SNL.Clients.Office.Excel.Functions.SPG($A153, "IQ_CURRENT_RATIO", G$3)</f>
        <v>1.5069999999999999</v>
      </c>
      <c r="H153" s="9" cm="1">
        <f t="array" ref="H153">_xll.SNL.Clients.Office.Excel.Functions.SPG($A153, "IQ_CURRENT_RATIO", H$3)</f>
        <v>1.452</v>
      </c>
      <c r="I153" s="9" cm="1">
        <f t="array" ref="I153">_xll.SNL.Clients.Office.Excel.Functions.SPG($A153, "IQ_CURRENT_RATIO", I$3)</f>
        <v>1.532</v>
      </c>
      <c r="J153" s="9" cm="1">
        <f t="array" ref="J153">_xll.SNL.Clients.Office.Excel.Functions.SPG($A153, "IQ_CURRENT_RATIO", J$3)</f>
        <v>1.5009999999999999</v>
      </c>
    </row>
    <row r="154" spans="1:10" x14ac:dyDescent="0.3">
      <c r="A154" s="11" t="s">
        <v>154</v>
      </c>
      <c r="B154" s="9" cm="1">
        <f t="array" ref="B154">_xll.SNL.Clients.Office.Excel.Functions.SPG($A154, "IQ_CURRENT_RATIO", B$3)</f>
        <v>1.169</v>
      </c>
      <c r="C154" s="9" cm="1">
        <f t="array" ref="C154">_xll.SNL.Clients.Office.Excel.Functions.SPG($A154, "IQ_CURRENT_RATIO", C$3)</f>
        <v>1.2410000000000001</v>
      </c>
      <c r="D154" s="9" cm="1">
        <f t="array" ref="D154">_xll.SNL.Clients.Office.Excel.Functions.SPG($A154, "IQ_CURRENT_RATIO", D$3)</f>
        <v>1.252</v>
      </c>
      <c r="E154" s="9" cm="1">
        <f t="array" ref="E154">_xll.SNL.Clients.Office.Excel.Functions.SPG($A154, "IQ_CURRENT_RATIO", E$3)</f>
        <v>1.2529999999999999</v>
      </c>
      <c r="F154" s="9" cm="1">
        <f t="array" ref="F154">_xll.SNL.Clients.Office.Excel.Functions.SPG($A154, "IQ_CURRENT_RATIO", F$3)</f>
        <v>1.9890000000000001</v>
      </c>
      <c r="G154" s="9" cm="1">
        <f t="array" ref="G154">_xll.SNL.Clients.Office.Excel.Functions.SPG($A154, "IQ_CURRENT_RATIO", G$3)</f>
        <v>2.4369999999999998</v>
      </c>
      <c r="H154" s="9" cm="1">
        <f t="array" ref="H154">_xll.SNL.Clients.Office.Excel.Functions.SPG($A154, "IQ_CURRENT_RATIO", H$3)</f>
        <v>2.157</v>
      </c>
      <c r="I154" s="9" cm="1">
        <f t="array" ref="I154">_xll.SNL.Clients.Office.Excel.Functions.SPG($A154, "IQ_CURRENT_RATIO", I$3)</f>
        <v>2.452</v>
      </c>
      <c r="J154" s="9" cm="1">
        <f t="array" ref="J154">_xll.SNL.Clients.Office.Excel.Functions.SPG($A154, "IQ_CURRENT_RATIO", J$3)</f>
        <v>2.6819999999999999</v>
      </c>
    </row>
    <row r="155" spans="1:10" x14ac:dyDescent="0.3">
      <c r="A155" s="11" t="s">
        <v>155</v>
      </c>
      <c r="B155" s="9" cm="1">
        <f t="array" ref="B155">_xll.SNL.Clients.Office.Excel.Functions.SPG($A155, "IQ_CURRENT_RATIO", B$3)</f>
        <v>1.319</v>
      </c>
      <c r="C155" s="9" cm="1">
        <f t="array" ref="C155">_xll.SNL.Clients.Office.Excel.Functions.SPG($A155, "IQ_CURRENT_RATIO", C$3)</f>
        <v>1.2569999999999999</v>
      </c>
      <c r="D155" s="9" cm="1">
        <f t="array" ref="D155">_xll.SNL.Clients.Office.Excel.Functions.SPG($A155, "IQ_CURRENT_RATIO", D$3)</f>
        <v>1.2989999999999999</v>
      </c>
      <c r="E155" s="9" cm="1">
        <f t="array" ref="E155">_xll.SNL.Clients.Office.Excel.Functions.SPG($A155, "IQ_CURRENT_RATIO", E$3)</f>
        <v>1.4950000000000001</v>
      </c>
      <c r="F155" s="9" cm="1">
        <f t="array" ref="F155">_xll.SNL.Clients.Office.Excel.Functions.SPG($A155, "IQ_CURRENT_RATIO", F$3)</f>
        <v>1.4079999999999999</v>
      </c>
      <c r="G155" s="9" cm="1">
        <f t="array" ref="G155">_xll.SNL.Clients.Office.Excel.Functions.SPG($A155, "IQ_CURRENT_RATIO", G$3)</f>
        <v>1.2989999999999999</v>
      </c>
      <c r="H155" s="9" cm="1">
        <f t="array" ref="H155">_xll.SNL.Clients.Office.Excel.Functions.SPG($A155, "IQ_CURRENT_RATIO", H$3)</f>
        <v>1.258</v>
      </c>
      <c r="I155" s="9" cm="1">
        <f t="array" ref="I155">_xll.SNL.Clients.Office.Excel.Functions.SPG($A155, "IQ_CURRENT_RATIO", I$3)</f>
        <v>1.2170000000000001</v>
      </c>
      <c r="J155" s="9" cm="1">
        <f t="array" ref="J155">_xll.SNL.Clients.Office.Excel.Functions.SPG($A155, "IQ_CURRENT_RATIO", J$3)</f>
        <v>1.1739999999999999</v>
      </c>
    </row>
    <row r="156" spans="1:10" x14ac:dyDescent="0.3">
      <c r="A156" s="11" t="s">
        <v>156</v>
      </c>
      <c r="B156" s="9" cm="1">
        <f t="array" ref="B156">_xll.SNL.Clients.Office.Excel.Functions.SPG($A156, "IQ_CURRENT_RATIO", B$3)</f>
        <v>0.95599999999999996</v>
      </c>
      <c r="C156" s="9" cm="1">
        <f t="array" ref="C156">_xll.SNL.Clients.Office.Excel.Functions.SPG($A156, "IQ_CURRENT_RATIO", C$3)</f>
        <v>0.84799999999999998</v>
      </c>
      <c r="D156" s="9" cm="1">
        <f t="array" ref="D156">_xll.SNL.Clients.Office.Excel.Functions.SPG($A156, "IQ_CURRENT_RATIO", D$3)</f>
        <v>0.875</v>
      </c>
      <c r="E156" s="9" cm="1">
        <f t="array" ref="E156">_xll.SNL.Clients.Office.Excel.Functions.SPG($A156, "IQ_CURRENT_RATIO", E$3)</f>
        <v>1.0289999999999999</v>
      </c>
      <c r="F156" s="9" cm="1">
        <f t="array" ref="F156">_xll.SNL.Clients.Office.Excel.Functions.SPG($A156, "IQ_CURRENT_RATIO", F$3)</f>
        <v>0.996</v>
      </c>
      <c r="G156" s="9" cm="1">
        <f t="array" ref="G156">_xll.SNL.Clients.Office.Excel.Functions.SPG($A156, "IQ_CURRENT_RATIO", G$3)</f>
        <v>0.79200000000000004</v>
      </c>
      <c r="H156" s="9" cm="1">
        <f t="array" ref="H156">_xll.SNL.Clients.Office.Excel.Functions.SPG($A156, "IQ_CURRENT_RATIO", H$3)</f>
        <v>0.80100000000000005</v>
      </c>
      <c r="I156" s="9" cm="1">
        <f t="array" ref="I156">_xll.SNL.Clients.Office.Excel.Functions.SPG($A156, "IQ_CURRENT_RATIO", I$3)</f>
        <v>0.84</v>
      </c>
      <c r="J156" s="9" cm="1">
        <f t="array" ref="J156">_xll.SNL.Clients.Office.Excel.Functions.SPG($A156, "IQ_CURRENT_RATIO", J$3)</f>
        <v>0.86199999999999999</v>
      </c>
    </row>
    <row r="157" spans="1:10" x14ac:dyDescent="0.3">
      <c r="A157" s="11" t="s">
        <v>157</v>
      </c>
      <c r="B157" s="9" cm="1">
        <f t="array" ref="B157">_xll.SNL.Clients.Office.Excel.Functions.SPG($A157, "IQ_CURRENT_RATIO", B$3)</f>
        <v>4.4539999999999997</v>
      </c>
      <c r="C157" s="9" cm="1">
        <f t="array" ref="C157">_xll.SNL.Clients.Office.Excel.Functions.SPG($A157, "IQ_CURRENT_RATIO", C$3)</f>
        <v>4.1760000000000002</v>
      </c>
      <c r="D157" s="9" cm="1">
        <f t="array" ref="D157">_xll.SNL.Clients.Office.Excel.Functions.SPG($A157, "IQ_CURRENT_RATIO", D$3)</f>
        <v>3.4609999999999999</v>
      </c>
      <c r="E157" s="9" cm="1">
        <f t="array" ref="E157">_xll.SNL.Clients.Office.Excel.Functions.SPG($A157, "IQ_CURRENT_RATIO", E$3)</f>
        <v>3.7109999999999999</v>
      </c>
      <c r="F157" s="9" cm="1">
        <f t="array" ref="F157">_xll.SNL.Clients.Office.Excel.Functions.SPG($A157, "IQ_CURRENT_RATIO", F$3)</f>
        <v>3.7549999999999999</v>
      </c>
      <c r="G157" s="9" cm="1">
        <f t="array" ref="G157">_xll.SNL.Clients.Office.Excel.Functions.SPG($A157, "IQ_CURRENT_RATIO", G$3)</f>
        <v>3.3759999999999999</v>
      </c>
      <c r="H157" s="9" cm="1">
        <f t="array" ref="H157">_xll.SNL.Clients.Office.Excel.Functions.SPG($A157, "IQ_CURRENT_RATIO", H$3)</f>
        <v>3.2829999999999999</v>
      </c>
      <c r="I157" s="9" cm="1">
        <f t="array" ref="I157">_xll.SNL.Clients.Office.Excel.Functions.SPG($A157, "IQ_CURRENT_RATIO", I$3)</f>
        <v>3.1520000000000001</v>
      </c>
      <c r="J157" s="9" cm="1">
        <f t="array" ref="J157">_xll.SNL.Clients.Office.Excel.Functions.SPG($A157, "IQ_CURRENT_RATIO", J$3)</f>
        <v>3.01</v>
      </c>
    </row>
    <row r="158" spans="1:10" x14ac:dyDescent="0.3">
      <c r="A158" s="11" t="s">
        <v>158</v>
      </c>
      <c r="B158" s="9" cm="1">
        <f t="array" ref="B158">_xll.SNL.Clients.Office.Excel.Functions.SPG($A158, "IQ_CURRENT_RATIO", B$3)</f>
        <v>0.94699999999999995</v>
      </c>
      <c r="C158" s="9" cm="1">
        <f t="array" ref="C158">_xll.SNL.Clients.Office.Excel.Functions.SPG($A158, "IQ_CURRENT_RATIO", C$3)</f>
        <v>1.3759999999999999</v>
      </c>
      <c r="D158" s="9" cm="1">
        <f t="array" ref="D158">_xll.SNL.Clients.Office.Excel.Functions.SPG($A158, "IQ_CURRENT_RATIO", D$3)</f>
        <v>1.425</v>
      </c>
      <c r="E158" s="9" cm="1">
        <f t="array" ref="E158">_xll.SNL.Clients.Office.Excel.Functions.SPG($A158, "IQ_CURRENT_RATIO", E$3)</f>
        <v>1.4530000000000001</v>
      </c>
      <c r="F158" s="9" cm="1">
        <f t="array" ref="F158">_xll.SNL.Clients.Office.Excel.Functions.SPG($A158, "IQ_CURRENT_RATIO", F$3)</f>
        <v>1.3740000000000001</v>
      </c>
      <c r="G158" s="9" cm="1">
        <f t="array" ref="G158">_xll.SNL.Clients.Office.Excel.Functions.SPG($A158, "IQ_CURRENT_RATIO", G$3)</f>
        <v>1.3260000000000001</v>
      </c>
      <c r="H158" s="9" cm="1">
        <f t="array" ref="H158">_xll.SNL.Clients.Office.Excel.Functions.SPG($A158, "IQ_CURRENT_RATIO", H$3)</f>
        <v>1.379</v>
      </c>
      <c r="I158" s="9" cm="1">
        <f t="array" ref="I158">_xll.SNL.Clients.Office.Excel.Functions.SPG($A158, "IQ_CURRENT_RATIO", I$3)</f>
        <v>1.276</v>
      </c>
      <c r="J158" s="9" cm="1">
        <f t="array" ref="J158">_xll.SNL.Clients.Office.Excel.Functions.SPG($A158, "IQ_CURRENT_RATIO", J$3)</f>
        <v>1.208</v>
      </c>
    </row>
    <row r="159" spans="1:10" x14ac:dyDescent="0.3">
      <c r="A159" s="11" t="s">
        <v>159</v>
      </c>
      <c r="B159" s="9" cm="1">
        <f t="array" ref="B159">_xll.SNL.Clients.Office.Excel.Functions.SPG($A159, "IQ_CURRENT_RATIO", B$3)</f>
        <v>1.431</v>
      </c>
      <c r="C159" s="9" cm="1">
        <f t="array" ref="C159">_xll.SNL.Clients.Office.Excel.Functions.SPG($A159, "IQ_CURRENT_RATIO", C$3)</f>
        <v>1.452</v>
      </c>
      <c r="D159" s="9" cm="1">
        <f t="array" ref="D159">_xll.SNL.Clients.Office.Excel.Functions.SPG($A159, "IQ_CURRENT_RATIO", D$3)</f>
        <v>1.4950000000000001</v>
      </c>
      <c r="E159" s="9" cm="1">
        <f t="array" ref="E159">_xll.SNL.Clients.Office.Excel.Functions.SPG($A159, "IQ_CURRENT_RATIO", E$3)</f>
        <v>1.4890000000000001</v>
      </c>
      <c r="F159" s="9" cm="1">
        <f t="array" ref="F159">_xll.SNL.Clients.Office.Excel.Functions.SPG($A159, "IQ_CURRENT_RATIO", F$3)</f>
        <v>1.375</v>
      </c>
      <c r="G159" s="9" cm="1">
        <f t="array" ref="G159">_xll.SNL.Clients.Office.Excel.Functions.SPG($A159, "IQ_CURRENT_RATIO", G$3)</f>
        <v>1.4359999999999999</v>
      </c>
      <c r="H159" s="9" cm="1">
        <f t="array" ref="H159">_xll.SNL.Clients.Office.Excel.Functions.SPG($A159, "IQ_CURRENT_RATIO", H$3)</f>
        <v>1.4119999999999999</v>
      </c>
      <c r="I159" s="9" cm="1">
        <f t="array" ref="I159">_xll.SNL.Clients.Office.Excel.Functions.SPG($A159, "IQ_CURRENT_RATIO", I$3)</f>
        <v>1.4370000000000001</v>
      </c>
      <c r="J159" s="9" cm="1">
        <f t="array" ref="J159">_xll.SNL.Clients.Office.Excel.Functions.SPG($A159, "IQ_CURRENT_RATIO", J$3)</f>
        <v>1.4279999999999999</v>
      </c>
    </row>
    <row r="160" spans="1:10" x14ac:dyDescent="0.3">
      <c r="A160" s="11" t="s">
        <v>160</v>
      </c>
      <c r="B160" s="9" cm="1">
        <f t="array" ref="B160">_xll.SNL.Clients.Office.Excel.Functions.SPG($A160, "IQ_CURRENT_RATIO", B$3)</f>
        <v>1.3720000000000001</v>
      </c>
      <c r="C160" s="9" cm="1">
        <f t="array" ref="C160">_xll.SNL.Clients.Office.Excel.Functions.SPG($A160, "IQ_CURRENT_RATIO", C$3)</f>
        <v>1.1539999999999999</v>
      </c>
      <c r="D160" s="9" cm="1">
        <f t="array" ref="D160">_xll.SNL.Clients.Office.Excel.Functions.SPG($A160, "IQ_CURRENT_RATIO", D$3)</f>
        <v>1.2729999999999999</v>
      </c>
      <c r="E160" s="9" cm="1">
        <f t="array" ref="E160">_xll.SNL.Clients.Office.Excel.Functions.SPG($A160, "IQ_CURRENT_RATIO", E$3)</f>
        <v>1.1140000000000001</v>
      </c>
      <c r="F160" s="9" cm="1">
        <f t="array" ref="F160">_xll.SNL.Clients.Office.Excel.Functions.SPG($A160, "IQ_CURRENT_RATIO", F$3)</f>
        <v>1.3540000000000001</v>
      </c>
      <c r="G160" s="9" cm="1">
        <f t="array" ref="G160">_xll.SNL.Clients.Office.Excel.Functions.SPG($A160, "IQ_CURRENT_RATIO", G$3)</f>
        <v>0.94299999999999995</v>
      </c>
      <c r="H160" s="9" cm="1">
        <f t="array" ref="H160">_xll.SNL.Clients.Office.Excel.Functions.SPG($A160, "IQ_CURRENT_RATIO", H$3)</f>
        <v>1.046</v>
      </c>
      <c r="I160" s="9" cm="1">
        <f t="array" ref="I160">_xll.SNL.Clients.Office.Excel.Functions.SPG($A160, "IQ_CURRENT_RATIO", I$3)</f>
        <v>1.1279999999999999</v>
      </c>
      <c r="J160" s="9" cm="1">
        <f t="array" ref="J160">_xll.SNL.Clients.Office.Excel.Functions.SPG($A160, "IQ_CURRENT_RATIO", J$3)</f>
        <v>1.3</v>
      </c>
    </row>
    <row r="161" spans="1:10" x14ac:dyDescent="0.3">
      <c r="A161" s="11" t="s">
        <v>161</v>
      </c>
      <c r="B161" s="9" cm="1">
        <f t="array" ref="B161">_xll.SNL.Clients.Office.Excel.Functions.SPG($A161, "IQ_CURRENT_RATIO", B$3)</f>
        <v>0.79500000000000004</v>
      </c>
      <c r="C161" s="9" cm="1">
        <f t="array" ref="C161">_xll.SNL.Clients.Office.Excel.Functions.SPG($A161, "IQ_CURRENT_RATIO", C$3)</f>
        <v>1.5429999999999999</v>
      </c>
      <c r="D161" s="9" cm="1">
        <f t="array" ref="D161">_xll.SNL.Clients.Office.Excel.Functions.SPG($A161, "IQ_CURRENT_RATIO", D$3)</f>
        <v>1.7749999999999999</v>
      </c>
      <c r="E161" s="9" cm="1">
        <f t="array" ref="E161">_xll.SNL.Clients.Office.Excel.Functions.SPG($A161, "IQ_CURRENT_RATIO", E$3)</f>
        <v>1.1619999999999999</v>
      </c>
      <c r="F161" s="9" cm="1">
        <f t="array" ref="F161">_xll.SNL.Clients.Office.Excel.Functions.SPG($A161, "IQ_CURRENT_RATIO", F$3)</f>
        <v>1.175</v>
      </c>
      <c r="G161" s="9" cm="1">
        <f t="array" ref="G161">_xll.SNL.Clients.Office.Excel.Functions.SPG($A161, "IQ_CURRENT_RATIO", G$3)</f>
        <v>1.1160000000000001</v>
      </c>
      <c r="H161" s="9" cm="1">
        <f t="array" ref="H161">_xll.SNL.Clients.Office.Excel.Functions.SPG($A161, "IQ_CURRENT_RATIO", H$3)</f>
        <v>2.746</v>
      </c>
      <c r="I161" s="9" cm="1">
        <f t="array" ref="I161">_xll.SNL.Clients.Office.Excel.Functions.SPG($A161, "IQ_CURRENT_RATIO", I$3)</f>
        <v>2.383</v>
      </c>
      <c r="J161" s="9" cm="1">
        <f t="array" ref="J161">_xll.SNL.Clients.Office.Excel.Functions.SPG($A161, "IQ_CURRENT_RATIO", J$3)</f>
        <v>1.19</v>
      </c>
    </row>
    <row r="162" spans="1:10" x14ac:dyDescent="0.3">
      <c r="A162" s="11" t="s">
        <v>162</v>
      </c>
      <c r="B162" s="9" cm="1">
        <f t="array" ref="B162">_xll.SNL.Clients.Office.Excel.Functions.SPG($A162, "IQ_CURRENT_RATIO", B$3)</f>
        <v>1.895</v>
      </c>
      <c r="C162" s="9" cm="1">
        <f t="array" ref="C162">_xll.SNL.Clients.Office.Excel.Functions.SPG($A162, "IQ_CURRENT_RATIO", C$3)</f>
        <v>3.5249999999999999</v>
      </c>
      <c r="D162" s="9" cm="1">
        <f t="array" ref="D162">_xll.SNL.Clients.Office.Excel.Functions.SPG($A162, "IQ_CURRENT_RATIO", D$3)</f>
        <v>4.16</v>
      </c>
      <c r="E162" s="9" cm="1">
        <f t="array" ref="E162">_xll.SNL.Clients.Office.Excel.Functions.SPG($A162, "IQ_CURRENT_RATIO", E$3)</f>
        <v>4.2320000000000002</v>
      </c>
      <c r="F162" s="9" cm="1">
        <f t="array" ref="F162">_xll.SNL.Clients.Office.Excel.Functions.SPG($A162, "IQ_CURRENT_RATIO", F$3)</f>
        <v>4.1559999999999997</v>
      </c>
      <c r="G162" s="9" cm="1">
        <f t="array" ref="G162">_xll.SNL.Clients.Office.Excel.Functions.SPG($A162, "IQ_CURRENT_RATIO", G$3)</f>
        <v>4.5890000000000004</v>
      </c>
      <c r="H162" s="9" cm="1">
        <f t="array" ref="H162">_xll.SNL.Clients.Office.Excel.Functions.SPG($A162, "IQ_CURRENT_RATIO", H$3)</f>
        <v>3.3559999999999999</v>
      </c>
      <c r="I162" s="9" cm="1">
        <f t="array" ref="I162">_xll.SNL.Clients.Office.Excel.Functions.SPG($A162, "IQ_CURRENT_RATIO", I$3)</f>
        <v>3.444</v>
      </c>
      <c r="J162" s="9" cm="1">
        <f t="array" ref="J162">_xll.SNL.Clients.Office.Excel.Functions.SPG($A162, "IQ_CURRENT_RATIO", J$3)</f>
        <v>3.4449999999999998</v>
      </c>
    </row>
    <row r="163" spans="1:10" x14ac:dyDescent="0.3">
      <c r="A163" s="11" t="s">
        <v>163</v>
      </c>
      <c r="B163" s="9" cm="1">
        <f t="array" ref="B163">_xll.SNL.Clients.Office.Excel.Functions.SPG($A163, "IQ_CURRENT_RATIO", B$3)</f>
        <v>0.82499999999999996</v>
      </c>
      <c r="C163" s="9" cm="1">
        <f t="array" ref="C163">_xll.SNL.Clients.Office.Excel.Functions.SPG($A163, "IQ_CURRENT_RATIO", C$3)</f>
        <v>0.71899999999999997</v>
      </c>
      <c r="D163" s="9" cm="1">
        <f t="array" ref="D163">_xll.SNL.Clients.Office.Excel.Functions.SPG($A163, "IQ_CURRENT_RATIO", D$3)</f>
        <v>0.89100000000000001</v>
      </c>
      <c r="E163" s="9" cm="1">
        <f t="array" ref="E163">_xll.SNL.Clients.Office.Excel.Functions.SPG($A163, "IQ_CURRENT_RATIO", E$3)</f>
        <v>0.93799999999999994</v>
      </c>
      <c r="F163" s="9" cm="1">
        <f t="array" ref="F163">_xll.SNL.Clients.Office.Excel.Functions.SPG($A163, "IQ_CURRENT_RATIO", F$3)</f>
        <v>0.69099999999999995</v>
      </c>
      <c r="G163" s="9" cm="1">
        <f t="array" ref="G163">_xll.SNL.Clients.Office.Excel.Functions.SPG($A163, "IQ_CURRENT_RATIO", G$3)</f>
        <v>0.57199999999999995</v>
      </c>
      <c r="H163" s="9" cm="1">
        <f t="array" ref="H163">_xll.SNL.Clients.Office.Excel.Functions.SPG($A163, "IQ_CURRENT_RATIO", H$3)</f>
        <v>0.91100000000000003</v>
      </c>
      <c r="I163" s="9" cm="1">
        <f t="array" ref="I163">_xll.SNL.Clients.Office.Excel.Functions.SPG($A163, "IQ_CURRENT_RATIO", I$3)</f>
        <v>0.79800000000000004</v>
      </c>
      <c r="J163" s="9" cm="1">
        <f t="array" ref="J163">_xll.SNL.Clients.Office.Excel.Functions.SPG($A163, "IQ_CURRENT_RATIO", J$3)</f>
        <v>0.90400000000000003</v>
      </c>
    </row>
    <row r="164" spans="1:10" x14ac:dyDescent="0.3">
      <c r="A164" s="11" t="s">
        <v>164</v>
      </c>
      <c r="B164" s="9" cm="1">
        <f t="array" ref="B164">_xll.SNL.Clients.Office.Excel.Functions.SPG($A164, "IQ_CURRENT_RATIO", B$3)</f>
        <v>1.867</v>
      </c>
      <c r="C164" s="9" cm="1">
        <f t="array" ref="C164">_xll.SNL.Clients.Office.Excel.Functions.SPG($A164, "IQ_CURRENT_RATIO", C$3)</f>
        <v>2.097</v>
      </c>
      <c r="D164" s="9" cm="1">
        <f t="array" ref="D164">_xll.SNL.Clients.Office.Excel.Functions.SPG($A164, "IQ_CURRENT_RATIO", D$3)</f>
        <v>2.3069999999999999</v>
      </c>
      <c r="E164" s="9" cm="1">
        <f t="array" ref="E164">_xll.SNL.Clients.Office.Excel.Functions.SPG($A164, "IQ_CURRENT_RATIO", E$3)</f>
        <v>2.1179999999999999</v>
      </c>
      <c r="F164" s="9" cm="1">
        <f t="array" ref="F164">_xll.SNL.Clients.Office.Excel.Functions.SPG($A164, "IQ_CURRENT_RATIO", F$3)</f>
        <v>2.323</v>
      </c>
      <c r="G164" s="9" cm="1">
        <f t="array" ref="G164">_xll.SNL.Clients.Office.Excel.Functions.SPG($A164, "IQ_CURRENT_RATIO", G$3)</f>
        <v>2.4390000000000001</v>
      </c>
      <c r="H164" s="9" cm="1">
        <f t="array" ref="H164">_xll.SNL.Clients.Office.Excel.Functions.SPG($A164, "IQ_CURRENT_RATIO", H$3)</f>
        <v>2.4279999999999999</v>
      </c>
      <c r="I164" s="9" cm="1">
        <f t="array" ref="I164">_xll.SNL.Clients.Office.Excel.Functions.SPG($A164, "IQ_CURRENT_RATIO", I$3)</f>
        <v>2.387</v>
      </c>
      <c r="J164" s="9" cm="1">
        <f t="array" ref="J164">_xll.SNL.Clients.Office.Excel.Functions.SPG($A164, "IQ_CURRENT_RATIO", J$3)</f>
        <v>2.1720000000000002</v>
      </c>
    </row>
    <row r="165" spans="1:10" x14ac:dyDescent="0.3">
      <c r="A165" s="11" t="s">
        <v>165</v>
      </c>
      <c r="B165" s="9" cm="1">
        <f t="array" ref="B165">_xll.SNL.Clients.Office.Excel.Functions.SPG($A165, "IQ_CURRENT_RATIO", B$3)</f>
        <v>3.0609999999999999</v>
      </c>
      <c r="C165" s="9" cm="1">
        <f t="array" ref="C165">_xll.SNL.Clients.Office.Excel.Functions.SPG($A165, "IQ_CURRENT_RATIO", C$3)</f>
        <v>2.9550000000000001</v>
      </c>
      <c r="D165" s="9" cm="1">
        <f t="array" ref="D165">_xll.SNL.Clients.Office.Excel.Functions.SPG($A165, "IQ_CURRENT_RATIO", D$3)</f>
        <v>4.5620000000000003</v>
      </c>
      <c r="E165" s="9" cm="1">
        <f t="array" ref="E165">_xll.SNL.Clients.Office.Excel.Functions.SPG($A165, "IQ_CURRENT_RATIO", E$3)</f>
        <v>4.84</v>
      </c>
      <c r="F165" s="9" cm="1">
        <f t="array" ref="F165">_xll.SNL.Clients.Office.Excel.Functions.SPG($A165, "IQ_CURRENT_RATIO", F$3)</f>
        <v>4.6820000000000004</v>
      </c>
      <c r="G165" s="9" cm="1">
        <f t="array" ref="G165">_xll.SNL.Clients.Office.Excel.Functions.SPG($A165, "IQ_CURRENT_RATIO", G$3)</f>
        <v>4.7930000000000001</v>
      </c>
      <c r="H165" s="9" cm="1">
        <f t="array" ref="H165">_xll.SNL.Clients.Office.Excel.Functions.SPG($A165, "IQ_CURRENT_RATIO", H$3)</f>
        <v>4.7679999999999998</v>
      </c>
      <c r="I165" s="9" cm="1">
        <f t="array" ref="I165">_xll.SNL.Clients.Office.Excel.Functions.SPG($A165, "IQ_CURRENT_RATIO", I$3)</f>
        <v>4.9169999999999998</v>
      </c>
      <c r="J165" s="9" cm="1">
        <f t="array" ref="J165">_xll.SNL.Clients.Office.Excel.Functions.SPG($A165, "IQ_CURRENT_RATIO", J$3)</f>
        <v>4.1459999999999999</v>
      </c>
    </row>
    <row r="166" spans="1:10" x14ac:dyDescent="0.3">
      <c r="A166" s="11" t="s">
        <v>166</v>
      </c>
      <c r="B166" s="9" cm="1">
        <f t="array" ref="B166">_xll.SNL.Clients.Office.Excel.Functions.SPG($A166, "IQ_CURRENT_RATIO", B$3)</f>
        <v>0.56799999999999995</v>
      </c>
      <c r="C166" s="9" cm="1">
        <f t="array" ref="C166">_xll.SNL.Clients.Office.Excel.Functions.SPG($A166, "IQ_CURRENT_RATIO", C$3)</f>
        <v>0.69699999999999995</v>
      </c>
      <c r="D166" s="9" cm="1">
        <f t="array" ref="D166">_xll.SNL.Clients.Office.Excel.Functions.SPG($A166, "IQ_CURRENT_RATIO", D$3)</f>
        <v>0.51200000000000001</v>
      </c>
      <c r="E166" s="9" cm="1">
        <f t="array" ref="E166">_xll.SNL.Clients.Office.Excel.Functions.SPG($A166, "IQ_CURRENT_RATIO", E$3)</f>
        <v>0.73</v>
      </c>
      <c r="F166" s="9" cm="1">
        <f t="array" ref="F166">_xll.SNL.Clients.Office.Excel.Functions.SPG($A166, "IQ_CURRENT_RATIO", F$3)</f>
        <v>0.88300000000000001</v>
      </c>
      <c r="G166" s="9" cm="1">
        <f t="array" ref="G166">_xll.SNL.Clients.Office.Excel.Functions.SPG($A166, "IQ_CURRENT_RATIO", G$3)</f>
        <v>0.98799999999999999</v>
      </c>
      <c r="H166" s="9" cm="1">
        <f t="array" ref="H166">_xll.SNL.Clients.Office.Excel.Functions.SPG($A166, "IQ_CURRENT_RATIO", H$3)</f>
        <v>0.58899999999999997</v>
      </c>
      <c r="I166" s="9" cm="1">
        <f t="array" ref="I166">_xll.SNL.Clients.Office.Excel.Functions.SPG($A166, "IQ_CURRENT_RATIO", I$3)</f>
        <v>1.111</v>
      </c>
      <c r="J166" s="9" cm="1">
        <f t="array" ref="J166">_xll.SNL.Clients.Office.Excel.Functions.SPG($A166, "IQ_CURRENT_RATIO", J$3)</f>
        <v>1.482</v>
      </c>
    </row>
    <row r="167" spans="1:10" x14ac:dyDescent="0.3">
      <c r="A167" s="11" t="s">
        <v>167</v>
      </c>
      <c r="B167" s="9" cm="1">
        <f t="array" ref="B167">_xll.SNL.Clients.Office.Excel.Functions.SPG($A167, "IQ_CURRENT_RATIO", B$3)</f>
        <v>0.85299999999999998</v>
      </c>
      <c r="C167" s="9" cm="1">
        <f t="array" ref="C167">_xll.SNL.Clients.Office.Excel.Functions.SPG($A167, "IQ_CURRENT_RATIO", C$3)</f>
        <v>0.751</v>
      </c>
      <c r="D167" s="9" cm="1">
        <f t="array" ref="D167">_xll.SNL.Clients.Office.Excel.Functions.SPG($A167, "IQ_CURRENT_RATIO", D$3)</f>
        <v>0.88200000000000001</v>
      </c>
      <c r="E167" s="9" cm="1">
        <f t="array" ref="E167">_xll.SNL.Clients.Office.Excel.Functions.SPG($A167, "IQ_CURRENT_RATIO", E$3)</f>
        <v>0.79300000000000004</v>
      </c>
      <c r="F167" s="9" cm="1">
        <f t="array" ref="F167">_xll.SNL.Clients.Office.Excel.Functions.SPG($A167, "IQ_CURRENT_RATIO", F$3)</f>
        <v>0.73399999999999999</v>
      </c>
      <c r="G167" s="9" cm="1">
        <f t="array" ref="G167">_xll.SNL.Clients.Office.Excel.Functions.SPG($A167, "IQ_CURRENT_RATIO", G$3)</f>
        <v>0.67200000000000004</v>
      </c>
      <c r="H167" s="9" cm="1">
        <f t="array" ref="H167">_xll.SNL.Clients.Office.Excel.Functions.SPG($A167, "IQ_CURRENT_RATIO", H$3)</f>
        <v>1.01</v>
      </c>
      <c r="I167" s="9" cm="1">
        <f t="array" ref="I167">_xll.SNL.Clients.Office.Excel.Functions.SPG($A167, "IQ_CURRENT_RATIO", I$3)</f>
        <v>1.204</v>
      </c>
      <c r="J167" s="9" cm="1">
        <f t="array" ref="J167">_xll.SNL.Clients.Office.Excel.Functions.SPG($A167, "IQ_CURRENT_RATIO", J$3)</f>
        <v>0.77200000000000002</v>
      </c>
    </row>
    <row r="168" spans="1:10" x14ac:dyDescent="0.3">
      <c r="A168" s="11" t="s">
        <v>168</v>
      </c>
      <c r="B168" s="9" cm="1">
        <f t="array" ref="B168">_xll.SNL.Clients.Office.Excel.Functions.SPG($A168, "IQ_CURRENT_RATIO", B$3)</f>
        <v>1.4370000000000001</v>
      </c>
      <c r="C168" s="9" cm="1">
        <f t="array" ref="C168">_xll.SNL.Clients.Office.Excel.Functions.SPG($A168, "IQ_CURRENT_RATIO", C$3)</f>
        <v>1.4690000000000001</v>
      </c>
      <c r="D168" s="9" cm="1">
        <f t="array" ref="D168">_xll.SNL.Clients.Office.Excel.Functions.SPG($A168, "IQ_CURRENT_RATIO", D$3)</f>
        <v>1.054</v>
      </c>
      <c r="E168" s="9" cm="1">
        <f t="array" ref="E168">_xll.SNL.Clients.Office.Excel.Functions.SPG($A168, "IQ_CURRENT_RATIO", E$3)</f>
        <v>1.2150000000000001</v>
      </c>
      <c r="F168" s="9" cm="1">
        <f t="array" ref="F168">_xll.SNL.Clients.Office.Excel.Functions.SPG($A168, "IQ_CURRENT_RATIO", F$3)</f>
        <v>1.095</v>
      </c>
      <c r="G168" s="9" cm="1">
        <f t="array" ref="G168">_xll.SNL.Clients.Office.Excel.Functions.SPG($A168, "IQ_CURRENT_RATIO", G$3)</f>
        <v>1.1279999999999999</v>
      </c>
      <c r="H168" s="9" cm="1">
        <f t="array" ref="H168">_xll.SNL.Clients.Office.Excel.Functions.SPG($A168, "IQ_CURRENT_RATIO", H$3)</f>
        <v>2.052</v>
      </c>
      <c r="I168" s="9" cm="1">
        <f t="array" ref="I168">_xll.SNL.Clients.Office.Excel.Functions.SPG($A168, "IQ_CURRENT_RATIO", I$3)</f>
        <v>2.0190000000000001</v>
      </c>
      <c r="J168" s="9" cm="1">
        <f t="array" ref="J168">_xll.SNL.Clients.Office.Excel.Functions.SPG($A168, "IQ_CURRENT_RATIO", J$3)</f>
        <v>2.2759999999999998</v>
      </c>
    </row>
    <row r="169" spans="1:10" x14ac:dyDescent="0.3">
      <c r="A169" s="11" t="s">
        <v>169</v>
      </c>
      <c r="B169" s="9" cm="1">
        <f t="array" ref="B169">_xll.SNL.Clients.Office.Excel.Functions.SPG($A169, "IQ_CURRENT_RATIO", B$3)</f>
        <v>0.20399999999999999</v>
      </c>
      <c r="C169" s="9" cm="1">
        <f t="array" ref="C169">_xll.SNL.Clients.Office.Excel.Functions.SPG($A169, "IQ_CURRENT_RATIO", C$3)</f>
        <v>0.12</v>
      </c>
      <c r="D169" s="9" cm="1">
        <f t="array" ref="D169">_xll.SNL.Clients.Office.Excel.Functions.SPG($A169, "IQ_CURRENT_RATIO", D$3)</f>
        <v>0.112</v>
      </c>
      <c r="E169" s="9" cm="1">
        <f t="array" ref="E169">_xll.SNL.Clients.Office.Excel.Functions.SPG($A169, "IQ_CURRENT_RATIO", E$3)</f>
        <v>0.247</v>
      </c>
      <c r="F169" s="9" cm="1">
        <f t="array" ref="F169">_xll.SNL.Clients.Office.Excel.Functions.SPG($A169, "IQ_CURRENT_RATIO", F$3)</f>
        <v>0.308</v>
      </c>
      <c r="G169" s="9" cm="1">
        <f t="array" ref="G169">_xll.SNL.Clients.Office.Excel.Functions.SPG($A169, "IQ_CURRENT_RATIO", G$3)</f>
        <v>0.188</v>
      </c>
      <c r="H169" s="9" cm="1">
        <f t="array" ref="H169">_xll.SNL.Clients.Office.Excel.Functions.SPG($A169, "IQ_CURRENT_RATIO", H$3)</f>
        <v>0.159</v>
      </c>
      <c r="I169" s="9" cm="1">
        <f t="array" ref="I169">_xll.SNL.Clients.Office.Excel.Functions.SPG($A169, "IQ_CURRENT_RATIO", I$3)</f>
        <v>0.24</v>
      </c>
      <c r="J169" s="9" cm="1">
        <f t="array" ref="J169">_xll.SNL.Clients.Office.Excel.Functions.SPG($A169, "IQ_CURRENT_RATIO", J$3)</f>
        <v>0.56399999999999995</v>
      </c>
    </row>
    <row r="170" spans="1:10" x14ac:dyDescent="0.3">
      <c r="A170" s="11" t="s">
        <v>170</v>
      </c>
      <c r="B170" s="9" cm="1">
        <f t="array" ref="B170">_xll.SNL.Clients.Office.Excel.Functions.SPG($A170, "IQ_CURRENT_RATIO", B$3)</f>
        <v>1.3819999999999999</v>
      </c>
      <c r="C170" s="9" cm="1">
        <f t="array" ref="C170">_xll.SNL.Clients.Office.Excel.Functions.SPG($A170, "IQ_CURRENT_RATIO", C$3)</f>
        <v>1.427</v>
      </c>
      <c r="D170" s="9" cm="1">
        <f t="array" ref="D170">_xll.SNL.Clients.Office.Excel.Functions.SPG($A170, "IQ_CURRENT_RATIO", D$3)</f>
        <v>1.36</v>
      </c>
      <c r="E170" s="9" cm="1">
        <f t="array" ref="E170">_xll.SNL.Clients.Office.Excel.Functions.SPG($A170, "IQ_CURRENT_RATIO", E$3)</f>
        <v>1.321</v>
      </c>
      <c r="F170" s="9" cm="1">
        <f t="array" ref="F170">_xll.SNL.Clients.Office.Excel.Functions.SPG($A170, "IQ_CURRENT_RATIO", F$3)</f>
        <v>1.2949999999999999</v>
      </c>
      <c r="G170" s="9" cm="1">
        <f t="array" ref="G170">_xll.SNL.Clients.Office.Excel.Functions.SPG($A170, "IQ_CURRENT_RATIO", G$3)</f>
        <v>1.3120000000000001</v>
      </c>
      <c r="H170" s="9" cm="1">
        <f t="array" ref="H170">_xll.SNL.Clients.Office.Excel.Functions.SPG($A170, "IQ_CURRENT_RATIO", H$3)</f>
        <v>1.2829999999999999</v>
      </c>
      <c r="I170" s="9" cm="1">
        <f t="array" ref="I170">_xll.SNL.Clients.Office.Excel.Functions.SPG($A170, "IQ_CURRENT_RATIO", I$3)</f>
        <v>1.3380000000000001</v>
      </c>
      <c r="J170" s="9" cm="1">
        <f t="array" ref="J170">_xll.SNL.Clients.Office.Excel.Functions.SPG($A170, "IQ_CURRENT_RATIO", J$3)</f>
        <v>1.282</v>
      </c>
    </row>
    <row r="171" spans="1:10" x14ac:dyDescent="0.3">
      <c r="A171" s="11" t="s">
        <v>171</v>
      </c>
      <c r="B171" s="9" cm="1">
        <f t="array" ref="B171">_xll.SNL.Clients.Office.Excel.Functions.SPG($A171, "IQ_CURRENT_RATIO", B$3)</f>
        <v>0.38300000000000001</v>
      </c>
      <c r="C171" s="9" cm="1">
        <f t="array" ref="C171">_xll.SNL.Clients.Office.Excel.Functions.SPG($A171, "IQ_CURRENT_RATIO", C$3)</f>
        <v>0.25700000000000001</v>
      </c>
      <c r="D171" s="9" cm="1">
        <f t="array" ref="D171">_xll.SNL.Clients.Office.Excel.Functions.SPG($A171, "IQ_CURRENT_RATIO", D$3)</f>
        <v>0.82599999999999996</v>
      </c>
      <c r="E171" s="9" cm="1">
        <f t="array" ref="E171">_xll.SNL.Clients.Office.Excel.Functions.SPG($A171, "IQ_CURRENT_RATIO", E$3)</f>
        <v>0.874</v>
      </c>
      <c r="F171" s="9" cm="1">
        <f t="array" ref="F171">_xll.SNL.Clients.Office.Excel.Functions.SPG($A171, "IQ_CURRENT_RATIO", F$3)</f>
        <v>0.89</v>
      </c>
      <c r="G171" s="9" cm="1">
        <f t="array" ref="G171">_xll.SNL.Clients.Office.Excel.Functions.SPG($A171, "IQ_CURRENT_RATIO", G$3)</f>
        <v>0.57699999999999996</v>
      </c>
      <c r="H171" s="9" cm="1">
        <f t="array" ref="H171">_xll.SNL.Clients.Office.Excel.Functions.SPG($A171, "IQ_CURRENT_RATIO", H$3)</f>
        <v>1.43</v>
      </c>
      <c r="I171" s="9" cm="1">
        <f t="array" ref="I171">_xll.SNL.Clients.Office.Excel.Functions.SPG($A171, "IQ_CURRENT_RATIO", I$3)</f>
        <v>0.745</v>
      </c>
      <c r="J171" s="9" cm="1">
        <f t="array" ref="J171">_xll.SNL.Clients.Office.Excel.Functions.SPG($A171, "IQ_CURRENT_RATIO", J$3)</f>
        <v>0.35499999999999998</v>
      </c>
    </row>
    <row r="172" spans="1:10" x14ac:dyDescent="0.3">
      <c r="A172" s="11" t="s">
        <v>172</v>
      </c>
      <c r="B172" s="9" cm="1">
        <f t="array" ref="B172">_xll.SNL.Clients.Office.Excel.Functions.SPG($A172, "IQ_CURRENT_RATIO", B$3)</f>
        <v>0.39500000000000002</v>
      </c>
      <c r="C172" s="9" cm="1">
        <f t="array" ref="C172">_xll.SNL.Clients.Office.Excel.Functions.SPG($A172, "IQ_CURRENT_RATIO", C$3)</f>
        <v>1.3660000000000001</v>
      </c>
      <c r="D172" s="9" cm="1">
        <f t="array" ref="D172">_xll.SNL.Clients.Office.Excel.Functions.SPG($A172, "IQ_CURRENT_RATIO", D$3)</f>
        <v>0.42399999999999999</v>
      </c>
      <c r="E172" s="9" cm="1">
        <f t="array" ref="E172">_xll.SNL.Clients.Office.Excel.Functions.SPG($A172, "IQ_CURRENT_RATIO", E$3)</f>
        <v>0.39900000000000002</v>
      </c>
      <c r="F172" s="9" cm="1">
        <f t="array" ref="F172">_xll.SNL.Clients.Office.Excel.Functions.SPG($A172, "IQ_CURRENT_RATIO", F$3)</f>
        <v>0.39300000000000002</v>
      </c>
      <c r="G172" s="9" cm="1">
        <f t="array" ref="G172">_xll.SNL.Clients.Office.Excel.Functions.SPG($A172, "IQ_CURRENT_RATIO", G$3)</f>
        <v>0.38200000000000001</v>
      </c>
      <c r="H172" s="9" cm="1">
        <f t="array" ref="H172">_xll.SNL.Clients.Office.Excel.Functions.SPG($A172, "IQ_CURRENT_RATIO", H$3)</f>
        <v>0.39900000000000002</v>
      </c>
      <c r="I172" s="9" cm="1">
        <f t="array" ref="I172">_xll.SNL.Clients.Office.Excel.Functions.SPG($A172, "IQ_CURRENT_RATIO", I$3)</f>
        <v>0.38400000000000001</v>
      </c>
      <c r="J172" s="9" cm="1">
        <f t="array" ref="J172">_xll.SNL.Clients.Office.Excel.Functions.SPG($A172, "IQ_CURRENT_RATIO", J$3)</f>
        <v>0.34300000000000003</v>
      </c>
    </row>
    <row r="173" spans="1:10" x14ac:dyDescent="0.3">
      <c r="A173" s="11" t="s">
        <v>173</v>
      </c>
      <c r="B173" s="9" cm="1">
        <f t="array" ref="B173">_xll.SNL.Clients.Office.Excel.Functions.SPG($A173, "IQ_CURRENT_RATIO", B$3)</f>
        <v>0.55300000000000005</v>
      </c>
      <c r="C173" s="9" cm="1">
        <f t="array" ref="C173">_xll.SNL.Clients.Office.Excel.Functions.SPG($A173, "IQ_CURRENT_RATIO", C$3)</f>
        <v>0.502</v>
      </c>
      <c r="D173" s="9" cm="1">
        <f t="array" ref="D173">_xll.SNL.Clients.Office.Excel.Functions.SPG($A173, "IQ_CURRENT_RATIO", D$3)</f>
        <v>0.55200000000000005</v>
      </c>
      <c r="E173" s="9" cm="1">
        <f t="array" ref="E173">_xll.SNL.Clients.Office.Excel.Functions.SPG($A173, "IQ_CURRENT_RATIO", E$3)</f>
        <v>0.59299999999999997</v>
      </c>
      <c r="F173" s="9" cm="1">
        <f t="array" ref="F173">_xll.SNL.Clients.Office.Excel.Functions.SPG($A173, "IQ_CURRENT_RATIO", F$3)</f>
        <v>0.57299999999999995</v>
      </c>
      <c r="G173" s="9" cm="1">
        <f t="array" ref="G173">_xll.SNL.Clients.Office.Excel.Functions.SPG($A173, "IQ_CURRENT_RATIO", G$3)</f>
        <v>0.50900000000000001</v>
      </c>
      <c r="H173" s="9" cm="1">
        <f t="array" ref="H173">_xll.SNL.Clients.Office.Excel.Functions.SPG($A173, "IQ_CURRENT_RATIO", H$3)</f>
        <v>0.39400000000000002</v>
      </c>
      <c r="I173" s="9" cm="1">
        <f t="array" ref="I173">_xll.SNL.Clients.Office.Excel.Functions.SPG($A173, "IQ_CURRENT_RATIO", I$3)</f>
        <v>0.46400000000000002</v>
      </c>
      <c r="J173" s="9" cm="1">
        <f t="array" ref="J173">_xll.SNL.Clients.Office.Excel.Functions.SPG($A173, "IQ_CURRENT_RATIO", J$3)</f>
        <v>0.51900000000000002</v>
      </c>
    </row>
    <row r="174" spans="1:10" x14ac:dyDescent="0.3">
      <c r="A174" s="11" t="s">
        <v>174</v>
      </c>
      <c r="B174" s="9" cm="1">
        <f t="array" ref="B174">_xll.SNL.Clients.Office.Excel.Functions.SPG($A174, "IQ_CURRENT_RATIO", B$3)</f>
        <v>0.754</v>
      </c>
      <c r="C174" s="9" cm="1">
        <f t="array" ref="C174">_xll.SNL.Clients.Office.Excel.Functions.SPG($A174, "IQ_CURRENT_RATIO", C$3)</f>
        <v>0.755</v>
      </c>
      <c r="D174" s="9" cm="1">
        <f t="array" ref="D174">_xll.SNL.Clients.Office.Excel.Functions.SPG($A174, "IQ_CURRENT_RATIO", D$3)</f>
        <v>0.86</v>
      </c>
      <c r="E174" s="9" cm="1">
        <f t="array" ref="E174">_xll.SNL.Clients.Office.Excel.Functions.SPG($A174, "IQ_CURRENT_RATIO", E$3)</f>
        <v>0.747</v>
      </c>
      <c r="F174" s="9" cm="1">
        <f t="array" ref="F174">_xll.SNL.Clients.Office.Excel.Functions.SPG($A174, "IQ_CURRENT_RATIO", F$3)</f>
        <v>0.76700000000000002</v>
      </c>
      <c r="G174" s="9" cm="1">
        <f t="array" ref="G174">_xll.SNL.Clients.Office.Excel.Functions.SPG($A174, "IQ_CURRENT_RATIO", G$3)</f>
        <v>0.67</v>
      </c>
      <c r="H174" s="9" cm="1">
        <f t="array" ref="H174">_xll.SNL.Clients.Office.Excel.Functions.SPG($A174, "IQ_CURRENT_RATIO", H$3)</f>
        <v>0.56299999999999994</v>
      </c>
      <c r="I174" s="9" cm="1">
        <f t="array" ref="I174">_xll.SNL.Clients.Office.Excel.Functions.SPG($A174, "IQ_CURRENT_RATIO", I$3)</f>
        <v>0.64200000000000002</v>
      </c>
      <c r="J174" s="9" cm="1">
        <f t="array" ref="J174">_xll.SNL.Clients.Office.Excel.Functions.SPG($A174, "IQ_CURRENT_RATIO", J$3)</f>
        <v>0.64600000000000002</v>
      </c>
    </row>
    <row r="175" spans="1:10" x14ac:dyDescent="0.3">
      <c r="A175" s="11" t="s">
        <v>175</v>
      </c>
      <c r="B175" s="9" cm="1">
        <f t="array" ref="B175">_xll.SNL.Clients.Office.Excel.Functions.SPG($A175, "IQ_CURRENT_RATIO", B$3)</f>
        <v>1.0860000000000001</v>
      </c>
      <c r="C175" s="9" cm="1">
        <f t="array" ref="C175">_xll.SNL.Clients.Office.Excel.Functions.SPG($A175, "IQ_CURRENT_RATIO", C$3)</f>
        <v>0.872</v>
      </c>
      <c r="D175" s="9" cm="1">
        <f t="array" ref="D175">_xll.SNL.Clients.Office.Excel.Functions.SPG($A175, "IQ_CURRENT_RATIO", D$3)</f>
        <v>1.087</v>
      </c>
      <c r="E175" s="9" cm="1">
        <f t="array" ref="E175">_xll.SNL.Clients.Office.Excel.Functions.SPG($A175, "IQ_CURRENT_RATIO", E$3)</f>
        <v>1.034</v>
      </c>
      <c r="F175" s="9" cm="1">
        <f t="array" ref="F175">_xll.SNL.Clients.Office.Excel.Functions.SPG($A175, "IQ_CURRENT_RATIO", F$3)</f>
        <v>1.03</v>
      </c>
      <c r="G175" s="9" cm="1">
        <f t="array" ref="G175">_xll.SNL.Clients.Office.Excel.Functions.SPG($A175, "IQ_CURRENT_RATIO", G$3)</f>
        <v>0.81699999999999995</v>
      </c>
      <c r="H175" s="9" cm="1">
        <f t="array" ref="H175">_xll.SNL.Clients.Office.Excel.Functions.SPG($A175, "IQ_CURRENT_RATIO", H$3)</f>
        <v>0.85399999999999998</v>
      </c>
      <c r="I175" s="9" cm="1">
        <f t="array" ref="I175">_xll.SNL.Clients.Office.Excel.Functions.SPG($A175, "IQ_CURRENT_RATIO", I$3)</f>
        <v>0.95</v>
      </c>
      <c r="J175" s="9" cm="1">
        <f t="array" ref="J175">_xll.SNL.Clients.Office.Excel.Functions.SPG($A175, "IQ_CURRENT_RATIO", J$3)</f>
        <v>0.96099999999999997</v>
      </c>
    </row>
    <row r="176" spans="1:10" x14ac:dyDescent="0.3">
      <c r="A176" s="11" t="s">
        <v>1033</v>
      </c>
      <c r="B176" s="9" cm="1">
        <f t="array" ref="B176">_xll.SNL.Clients.Office.Excel.Functions.SPG($A176, "IQ_CURRENT_RATIO", B$3)</f>
        <v>0.58899999999999997</v>
      </c>
      <c r="C176" s="9" cm="1">
        <f t="array" ref="C176">_xll.SNL.Clients.Office.Excel.Functions.SPG($A176, "IQ_CURRENT_RATIO", C$3)</f>
        <v>0.63900000000000001</v>
      </c>
      <c r="D176" s="9" cm="1">
        <f t="array" ref="D176">_xll.SNL.Clients.Office.Excel.Functions.SPG($A176, "IQ_CURRENT_RATIO", D$3)</f>
        <v>1.9990000000000001</v>
      </c>
      <c r="E176" s="9" cm="1">
        <f t="array" ref="E176">_xll.SNL.Clients.Office.Excel.Functions.SPG($A176, "IQ_CURRENT_RATIO", E$3)</f>
        <v>2.1619999999999999</v>
      </c>
      <c r="F176" s="9" cm="1">
        <f t="array" ref="F176">_xll.SNL.Clients.Office.Excel.Functions.SPG($A176, "IQ_CURRENT_RATIO", F$3)</f>
        <v>2.331</v>
      </c>
      <c r="G176" s="9" cm="1">
        <f t="array" ref="G176">_xll.SNL.Clients.Office.Excel.Functions.SPG($A176, "IQ_CURRENT_RATIO", G$3)</f>
        <v>1.986</v>
      </c>
      <c r="H176" s="9" cm="1">
        <f t="array" ref="H176">_xll.SNL.Clients.Office.Excel.Functions.SPG($A176, "IQ_CURRENT_RATIO", H$3)</f>
        <v>1.5580000000000001</v>
      </c>
      <c r="I176" s="9" cm="1">
        <f t="array" ref="I176">_xll.SNL.Clients.Office.Excel.Functions.SPG($A176, "IQ_CURRENT_RATIO", I$3)</f>
        <v>1.345</v>
      </c>
      <c r="J176" s="9" cm="1">
        <f t="array" ref="J176">_xll.SNL.Clients.Office.Excel.Functions.SPG($A176, "IQ_CURRENT_RATIO", J$3)</f>
        <v>1.385</v>
      </c>
    </row>
    <row r="177" spans="1:10" x14ac:dyDescent="0.3">
      <c r="A177" s="11" t="s">
        <v>176</v>
      </c>
      <c r="B177" s="9" cm="1">
        <f t="array" ref="B177">_xll.SNL.Clients.Office.Excel.Functions.SPG($A177, "IQ_CURRENT_RATIO", B$3)</f>
        <v>0.73199999999999998</v>
      </c>
      <c r="C177" s="9" cm="1">
        <f t="array" ref="C177">_xll.SNL.Clients.Office.Excel.Functions.SPG($A177, "IQ_CURRENT_RATIO", C$3)</f>
        <v>0.72099999999999997</v>
      </c>
      <c r="D177" s="9" cm="1">
        <f t="array" ref="D177">_xll.SNL.Clients.Office.Excel.Functions.SPG($A177, "IQ_CURRENT_RATIO", D$3)</f>
        <v>0.73299999999999998</v>
      </c>
      <c r="E177" s="9" cm="1">
        <f t="array" ref="E177">_xll.SNL.Clients.Office.Excel.Functions.SPG($A177, "IQ_CURRENT_RATIO", E$3)</f>
        <v>0.76100000000000001</v>
      </c>
      <c r="F177" s="9" cm="1">
        <f t="array" ref="F177">_xll.SNL.Clients.Office.Excel.Functions.SPG($A177, "IQ_CURRENT_RATIO", F$3)</f>
        <v>0.79300000000000004</v>
      </c>
      <c r="G177" s="9" cm="1">
        <f t="array" ref="G177">_xll.SNL.Clients.Office.Excel.Functions.SPG($A177, "IQ_CURRENT_RATIO", G$3)</f>
        <v>0.78300000000000003</v>
      </c>
      <c r="H177" s="9" cm="1">
        <f t="array" ref="H177">_xll.SNL.Clients.Office.Excel.Functions.SPG($A177, "IQ_CURRENT_RATIO", H$3)</f>
        <v>0.80400000000000005</v>
      </c>
      <c r="I177" s="9" cm="1">
        <f t="array" ref="I177">_xll.SNL.Clients.Office.Excel.Functions.SPG($A177, "IQ_CURRENT_RATIO", I$3)</f>
        <v>0.83</v>
      </c>
      <c r="J177" s="9" cm="1">
        <f t="array" ref="J177">_xll.SNL.Clients.Office.Excel.Functions.SPG($A177, "IQ_CURRENT_RATIO", J$3)</f>
        <v>0.83</v>
      </c>
    </row>
    <row r="178" spans="1:10" x14ac:dyDescent="0.3">
      <c r="A178" s="11" t="s">
        <v>177</v>
      </c>
      <c r="B178" s="9" cm="1">
        <f t="array" ref="B178">_xll.SNL.Clients.Office.Excel.Functions.SPG($A178, "IQ_CURRENT_RATIO", B$3)</f>
        <v>1.829</v>
      </c>
      <c r="C178" s="9" cm="1">
        <f t="array" ref="C178">_xll.SNL.Clients.Office.Excel.Functions.SPG($A178, "IQ_CURRENT_RATIO", C$3)</f>
        <v>1.7709999999999999</v>
      </c>
      <c r="D178" s="9" cm="1">
        <f t="array" ref="D178">_xll.SNL.Clients.Office.Excel.Functions.SPG($A178, "IQ_CURRENT_RATIO", D$3)</f>
        <v>1.7190000000000001</v>
      </c>
      <c r="E178" s="9" cm="1">
        <f t="array" ref="E178">_xll.SNL.Clients.Office.Excel.Functions.SPG($A178, "IQ_CURRENT_RATIO", E$3)</f>
        <v>1.7110000000000001</v>
      </c>
      <c r="F178" s="9" cm="1">
        <f t="array" ref="F178">_xll.SNL.Clients.Office.Excel.Functions.SPG($A178, "IQ_CURRENT_RATIO", F$3)</f>
        <v>1.847</v>
      </c>
      <c r="G178" s="9" cm="1">
        <f t="array" ref="G178">_xll.SNL.Clients.Office.Excel.Functions.SPG($A178, "IQ_CURRENT_RATIO", G$3)</f>
        <v>2.0150000000000001</v>
      </c>
      <c r="H178" s="9" cm="1">
        <f t="array" ref="H178">_xll.SNL.Clients.Office.Excel.Functions.SPG($A178, "IQ_CURRENT_RATIO", H$3)</f>
        <v>2.1070000000000002</v>
      </c>
      <c r="I178" s="9" cm="1">
        <f t="array" ref="I178">_xll.SNL.Clients.Office.Excel.Functions.SPG($A178, "IQ_CURRENT_RATIO", I$3)</f>
        <v>2.2050000000000001</v>
      </c>
      <c r="J178" s="9" cm="1">
        <f t="array" ref="J178">_xll.SNL.Clients.Office.Excel.Functions.SPG($A178, "IQ_CURRENT_RATIO", J$3)</f>
        <v>2.419</v>
      </c>
    </row>
    <row r="179" spans="1:10" x14ac:dyDescent="0.3">
      <c r="A179" s="11" t="s">
        <v>178</v>
      </c>
      <c r="B179" s="9" cm="1">
        <f t="array" ref="B179">_xll.SNL.Clients.Office.Excel.Functions.SPG($A179, "IQ_CURRENT_RATIO", B$3)</f>
        <v>4.016</v>
      </c>
      <c r="C179" s="9" cm="1">
        <f t="array" ref="C179">_xll.SNL.Clients.Office.Excel.Functions.SPG($A179, "IQ_CURRENT_RATIO", C$3)</f>
        <v>1.335</v>
      </c>
      <c r="D179" s="9" cm="1">
        <f t="array" ref="D179">_xll.SNL.Clients.Office.Excel.Functions.SPG($A179, "IQ_CURRENT_RATIO", D$3)</f>
        <v>2.927</v>
      </c>
      <c r="E179" s="9" cm="1">
        <f t="array" ref="E179">_xll.SNL.Clients.Office.Excel.Functions.SPG($A179, "IQ_CURRENT_RATIO", E$3)</f>
        <v>2.15</v>
      </c>
      <c r="F179" s="9" cm="1">
        <f t="array" ref="F179">_xll.SNL.Clients.Office.Excel.Functions.SPG($A179, "IQ_CURRENT_RATIO", F$3)</f>
        <v>1.611</v>
      </c>
      <c r="G179" s="9" cm="1">
        <f t="array" ref="G179">_xll.SNL.Clients.Office.Excel.Functions.SPG($A179, "IQ_CURRENT_RATIO", G$3)</f>
        <v>2.3570000000000002</v>
      </c>
      <c r="H179" s="9" cm="1">
        <f t="array" ref="H179">_xll.SNL.Clients.Office.Excel.Functions.SPG($A179, "IQ_CURRENT_RATIO", H$3)</f>
        <v>2.4319999999999999</v>
      </c>
      <c r="I179" s="9" cm="1">
        <f t="array" ref="I179">_xll.SNL.Clients.Office.Excel.Functions.SPG($A179, "IQ_CURRENT_RATIO", I$3)</f>
        <v>3.0619999999999998</v>
      </c>
      <c r="J179" s="9" cm="1">
        <f t="array" ref="J179">_xll.SNL.Clients.Office.Excel.Functions.SPG($A179, "IQ_CURRENT_RATIO", J$3)</f>
        <v>4.4420000000000002</v>
      </c>
    </row>
    <row r="180" spans="1:10" x14ac:dyDescent="0.3">
      <c r="A180" s="11" t="s">
        <v>179</v>
      </c>
      <c r="B180" s="9" cm="1">
        <f t="array" ref="B180">_xll.SNL.Clients.Office.Excel.Functions.SPG($A180, "IQ_CURRENT_RATIO", B$3)</f>
        <v>1.236</v>
      </c>
      <c r="C180" s="9" cm="1">
        <f t="array" ref="C180">_xll.SNL.Clients.Office.Excel.Functions.SPG($A180, "IQ_CURRENT_RATIO", C$3)</f>
        <v>1.3080000000000001</v>
      </c>
      <c r="D180" s="9" cm="1">
        <f t="array" ref="D180">_xll.SNL.Clients.Office.Excel.Functions.SPG($A180, "IQ_CURRENT_RATIO", D$3)</f>
        <v>1.3480000000000001</v>
      </c>
      <c r="E180" s="9" cm="1">
        <f t="array" ref="E180">_xll.SNL.Clients.Office.Excel.Functions.SPG($A180, "IQ_CURRENT_RATIO", E$3)</f>
        <v>1.36</v>
      </c>
      <c r="F180" s="9" cm="1">
        <f t="array" ref="F180">_xll.SNL.Clients.Office.Excel.Functions.SPG($A180, "IQ_CURRENT_RATIO", F$3)</f>
        <v>1.3819999999999999</v>
      </c>
      <c r="G180" s="9" cm="1">
        <f t="array" ref="G180">_xll.SNL.Clients.Office.Excel.Functions.SPG($A180, "IQ_CURRENT_RATIO", G$3)</f>
        <v>1.4790000000000001</v>
      </c>
      <c r="H180" s="9" cm="1">
        <f t="array" ref="H180">_xll.SNL.Clients.Office.Excel.Functions.SPG($A180, "IQ_CURRENT_RATIO", H$3)</f>
        <v>1.421</v>
      </c>
      <c r="I180" s="9" cm="1">
        <f t="array" ref="I180">_xll.SNL.Clients.Office.Excel.Functions.SPG($A180, "IQ_CURRENT_RATIO", I$3)</f>
        <v>1.484</v>
      </c>
      <c r="J180" s="9" cm="1">
        <f t="array" ref="J180">_xll.SNL.Clients.Office.Excel.Functions.SPG($A180, "IQ_CURRENT_RATIO", J$3)</f>
        <v>1.458</v>
      </c>
    </row>
    <row r="181" spans="1:10" x14ac:dyDescent="0.3">
      <c r="A181" s="11" t="s">
        <v>180</v>
      </c>
      <c r="B181" s="9" cm="1">
        <f t="array" ref="B181">_xll.SNL.Clients.Office.Excel.Functions.SPG($A181, "IQ_CURRENT_RATIO", B$3)</f>
        <v>1.5329999999999999</v>
      </c>
      <c r="C181" s="9" cm="1">
        <f t="array" ref="C181">_xll.SNL.Clients.Office.Excel.Functions.SPG($A181, "IQ_CURRENT_RATIO", C$3)</f>
        <v>1.4750000000000001</v>
      </c>
      <c r="D181" s="9" cm="1">
        <f t="array" ref="D181">_xll.SNL.Clients.Office.Excel.Functions.SPG($A181, "IQ_CURRENT_RATIO", D$3)</f>
        <v>1.4159999999999999</v>
      </c>
      <c r="E181" s="9" cm="1">
        <f t="array" ref="E181">_xll.SNL.Clients.Office.Excel.Functions.SPG($A181, "IQ_CURRENT_RATIO", E$3)</f>
        <v>1.365</v>
      </c>
      <c r="F181" s="9" cm="1">
        <f t="array" ref="F181">_xll.SNL.Clients.Office.Excel.Functions.SPG($A181, "IQ_CURRENT_RATIO", F$3)</f>
        <v>1.2989999999999999</v>
      </c>
      <c r="G181" s="9" cm="1">
        <f t="array" ref="G181">_xll.SNL.Clients.Office.Excel.Functions.SPG($A181, "IQ_CURRENT_RATIO", G$3)</f>
        <v>1.2869999999999999</v>
      </c>
      <c r="H181" s="9" cm="1">
        <f t="array" ref="H181">_xll.SNL.Clients.Office.Excel.Functions.SPG($A181, "IQ_CURRENT_RATIO", H$3)</f>
        <v>1.2549999999999999</v>
      </c>
      <c r="I181" s="9" cm="1">
        <f t="array" ref="I181">_xll.SNL.Clients.Office.Excel.Functions.SPG($A181, "IQ_CURRENT_RATIO", I$3)</f>
        <v>1.151</v>
      </c>
      <c r="J181" s="9" cm="1">
        <f t="array" ref="J181">_xll.SNL.Clients.Office.Excel.Functions.SPG($A181, "IQ_CURRENT_RATIO", J$3)</f>
        <v>1.196</v>
      </c>
    </row>
    <row r="182" spans="1:10" x14ac:dyDescent="0.3">
      <c r="A182" s="11" t="s">
        <v>181</v>
      </c>
      <c r="B182" s="9" cm="1">
        <f t="array" ref="B182">_xll.SNL.Clients.Office.Excel.Functions.SPG($A182, "IQ_CURRENT_RATIO", B$3)</f>
        <v>1.4690000000000001</v>
      </c>
      <c r="C182" s="9" cm="1">
        <f t="array" ref="C182">_xll.SNL.Clients.Office.Excel.Functions.SPG($A182, "IQ_CURRENT_RATIO", C$3)</f>
        <v>1.395</v>
      </c>
      <c r="D182" s="9" cm="1">
        <f t="array" ref="D182">_xll.SNL.Clients.Office.Excel.Functions.SPG($A182, "IQ_CURRENT_RATIO", D$3)</f>
        <v>1.2529999999999999</v>
      </c>
      <c r="E182" s="9" cm="1">
        <f t="array" ref="E182">_xll.SNL.Clients.Office.Excel.Functions.SPG($A182, "IQ_CURRENT_RATIO", E$3)</f>
        <v>1.278</v>
      </c>
      <c r="F182" s="9" cm="1">
        <f t="array" ref="F182">_xll.SNL.Clients.Office.Excel.Functions.SPG($A182, "IQ_CURRENT_RATIO", F$3)</f>
        <v>1.79</v>
      </c>
      <c r="G182" s="9" cm="1">
        <f t="array" ref="G182">_xll.SNL.Clients.Office.Excel.Functions.SPG($A182, "IQ_CURRENT_RATIO", G$3)</f>
        <v>1.68</v>
      </c>
      <c r="H182" s="9" cm="1">
        <f t="array" ref="H182">_xll.SNL.Clients.Office.Excel.Functions.SPG($A182, "IQ_CURRENT_RATIO", H$3)</f>
        <v>1.59</v>
      </c>
      <c r="I182" s="9" cm="1">
        <f t="array" ref="I182">_xll.SNL.Clients.Office.Excel.Functions.SPG($A182, "IQ_CURRENT_RATIO", I$3)</f>
        <v>2.1059999999999999</v>
      </c>
      <c r="J182" s="9" cm="1">
        <f t="array" ref="J182">_xll.SNL.Clients.Office.Excel.Functions.SPG($A182, "IQ_CURRENT_RATIO", J$3)</f>
        <v>2.09</v>
      </c>
    </row>
    <row r="183" spans="1:10" x14ac:dyDescent="0.3">
      <c r="A183" s="11" t="s">
        <v>182</v>
      </c>
      <c r="B183" s="9" cm="1">
        <f t="array" ref="B183">_xll.SNL.Clients.Office.Excel.Functions.SPG($A183, "IQ_CURRENT_RATIO", B$3)</f>
        <v>2.1120000000000001</v>
      </c>
      <c r="C183" s="9" cm="1">
        <f t="array" ref="C183">_xll.SNL.Clients.Office.Excel.Functions.SPG($A183, "IQ_CURRENT_RATIO", C$3)</f>
        <v>1.798</v>
      </c>
      <c r="D183" s="9" cm="1">
        <f t="array" ref="D183">_xll.SNL.Clients.Office.Excel.Functions.SPG($A183, "IQ_CURRENT_RATIO", D$3)</f>
        <v>1.6240000000000001</v>
      </c>
      <c r="E183" s="9" cm="1">
        <f t="array" ref="E183">_xll.SNL.Clients.Office.Excel.Functions.SPG($A183, "IQ_CURRENT_RATIO", E$3)</f>
        <v>1.8720000000000001</v>
      </c>
      <c r="F183" s="9" cm="1">
        <f t="array" ref="F183">_xll.SNL.Clients.Office.Excel.Functions.SPG($A183, "IQ_CURRENT_RATIO", F$3)</f>
        <v>2.036</v>
      </c>
      <c r="G183" s="9" cm="1">
        <f t="array" ref="G183">_xll.SNL.Clients.Office.Excel.Functions.SPG($A183, "IQ_CURRENT_RATIO", G$3)</f>
        <v>1.3049999999999999</v>
      </c>
      <c r="H183" s="9" cm="1">
        <f t="array" ref="H183">_xll.SNL.Clients.Office.Excel.Functions.SPG($A183, "IQ_CURRENT_RATIO", H$3)</f>
        <v>1.5129999999999999</v>
      </c>
      <c r="I183" s="9" cm="1">
        <f t="array" ref="I183">_xll.SNL.Clients.Office.Excel.Functions.SPG($A183, "IQ_CURRENT_RATIO", I$3)</f>
        <v>1.4630000000000001</v>
      </c>
      <c r="J183" s="9" cm="1">
        <f t="array" ref="J183">_xll.SNL.Clients.Office.Excel.Functions.SPG($A183, "IQ_CURRENT_RATIO", J$3)</f>
        <v>1.397</v>
      </c>
    </row>
    <row r="184" spans="1:10" x14ac:dyDescent="0.3">
      <c r="A184" s="11" t="s">
        <v>183</v>
      </c>
      <c r="B184" s="9" cm="1">
        <f t="array" ref="B184">_xll.SNL.Clients.Office.Excel.Functions.SPG($A184, "IQ_CURRENT_RATIO", B$3)</f>
        <v>4.2770000000000001</v>
      </c>
      <c r="C184" s="9" cm="1">
        <f t="array" ref="C184">_xll.SNL.Clients.Office.Excel.Functions.SPG($A184, "IQ_CURRENT_RATIO", C$3)</f>
        <v>4.6749999999999998</v>
      </c>
      <c r="D184" s="9" cm="1">
        <f t="array" ref="D184">_xll.SNL.Clients.Office.Excel.Functions.SPG($A184, "IQ_CURRENT_RATIO", D$3)</f>
        <v>4.3970000000000002</v>
      </c>
      <c r="E184" s="9" cm="1">
        <f t="array" ref="E184">_xll.SNL.Clients.Office.Excel.Functions.SPG($A184, "IQ_CURRENT_RATIO", E$3)</f>
        <v>4.3890000000000002</v>
      </c>
      <c r="F184" s="9" cm="1">
        <f t="array" ref="F184">_xll.SNL.Clients.Office.Excel.Functions.SPG($A184, "IQ_CURRENT_RATIO", F$3)</f>
        <v>4.8339999999999996</v>
      </c>
      <c r="G184" s="9" cm="1">
        <f t="array" ref="G184">_xll.SNL.Clients.Office.Excel.Functions.SPG($A184, "IQ_CURRENT_RATIO", G$3)</f>
        <v>4.5679999999999996</v>
      </c>
      <c r="H184" s="9" cm="1">
        <f t="array" ref="H184">_xll.SNL.Clients.Office.Excel.Functions.SPG($A184, "IQ_CURRENT_RATIO", H$3)</f>
        <v>4.7130000000000001</v>
      </c>
      <c r="I184" s="9" cm="1">
        <f t="array" ref="I184">_xll.SNL.Clients.Office.Excel.Functions.SPG($A184, "IQ_CURRENT_RATIO", I$3)</f>
        <v>4.2590000000000003</v>
      </c>
      <c r="J184" s="9" cm="1">
        <f t="array" ref="J184">_xll.SNL.Clients.Office.Excel.Functions.SPG($A184, "IQ_CURRENT_RATIO", J$3)</f>
        <v>3.6629999999999998</v>
      </c>
    </row>
    <row r="185" spans="1:10" x14ac:dyDescent="0.3">
      <c r="A185" s="11" t="s">
        <v>184</v>
      </c>
      <c r="B185" s="9" cm="1">
        <f t="array" ref="B185">_xll.SNL.Clients.Office.Excel.Functions.SPG($A185, "IQ_CURRENT_RATIO", B$3)</f>
        <v>0.371</v>
      </c>
      <c r="C185" s="9" cm="1">
        <f t="array" ref="C185">_xll.SNL.Clients.Office.Excel.Functions.SPG($A185, "IQ_CURRENT_RATIO", C$3)</f>
        <v>0.32400000000000001</v>
      </c>
      <c r="D185" s="9" cm="1">
        <f t="array" ref="D185">_xll.SNL.Clients.Office.Excel.Functions.SPG($A185, "IQ_CURRENT_RATIO", D$3)</f>
        <v>0.35099999999999998</v>
      </c>
      <c r="E185" s="9" cm="1">
        <f t="array" ref="E185">_xll.SNL.Clients.Office.Excel.Functions.SPG($A185, "IQ_CURRENT_RATIO", E$3)</f>
        <v>0.36199999999999999</v>
      </c>
      <c r="F185" s="9" cm="1">
        <f t="array" ref="F185">_xll.SNL.Clients.Office.Excel.Functions.SPG($A185, "IQ_CURRENT_RATIO", F$3)</f>
        <v>1.0900000000000001</v>
      </c>
      <c r="G185" s="9" cm="1">
        <f t="array" ref="G185">_xll.SNL.Clients.Office.Excel.Functions.SPG($A185, "IQ_CURRENT_RATIO", G$3)</f>
        <v>0.53800000000000003</v>
      </c>
      <c r="H185" s="9" cm="1">
        <f t="array" ref="H185">_xll.SNL.Clients.Office.Excel.Functions.SPG($A185, "IQ_CURRENT_RATIO", H$3)</f>
        <v>0.20100000000000001</v>
      </c>
      <c r="I185" s="9" cm="1">
        <f t="array" ref="I185">_xll.SNL.Clients.Office.Excel.Functions.SPG($A185, "IQ_CURRENT_RATIO", I$3)</f>
        <v>0.34599999999999997</v>
      </c>
      <c r="J185" s="9" cm="1">
        <f t="array" ref="J185">_xll.SNL.Clients.Office.Excel.Functions.SPG($A185, "IQ_CURRENT_RATIO", J$3)</f>
        <v>0.55400000000000005</v>
      </c>
    </row>
    <row r="186" spans="1:10" x14ac:dyDescent="0.3">
      <c r="A186" s="11" t="s">
        <v>185</v>
      </c>
      <c r="B186" s="9" cm="1">
        <f t="array" ref="B186">_xll.SNL.Clients.Office.Excel.Functions.SPG($A186, "IQ_CURRENT_RATIO", B$3)</f>
        <v>1.2390000000000001</v>
      </c>
      <c r="C186" s="9" cm="1">
        <f t="array" ref="C186">_xll.SNL.Clients.Office.Excel.Functions.SPG($A186, "IQ_CURRENT_RATIO", C$3)</f>
        <v>1.2310000000000001</v>
      </c>
      <c r="D186" s="9" cm="1">
        <f t="array" ref="D186">_xll.SNL.Clients.Office.Excel.Functions.SPG($A186, "IQ_CURRENT_RATIO", D$3)</f>
        <v>1.282</v>
      </c>
      <c r="E186" s="9" cm="1">
        <f t="array" ref="E186">_xll.SNL.Clients.Office.Excel.Functions.SPG($A186, "IQ_CURRENT_RATIO", E$3)</f>
        <v>1.363</v>
      </c>
      <c r="F186" s="9" cm="1">
        <f t="array" ref="F186">_xll.SNL.Clients.Office.Excel.Functions.SPG($A186, "IQ_CURRENT_RATIO", F$3)</f>
        <v>1.3089999999999999</v>
      </c>
      <c r="G186" s="9" cm="1">
        <f t="array" ref="G186">_xll.SNL.Clients.Office.Excel.Functions.SPG($A186, "IQ_CURRENT_RATIO", G$3)</f>
        <v>1.3420000000000001</v>
      </c>
      <c r="H186" s="9" cm="1">
        <f t="array" ref="H186">_xll.SNL.Clients.Office.Excel.Functions.SPG($A186, "IQ_CURRENT_RATIO", H$3)</f>
        <v>1.3680000000000001</v>
      </c>
      <c r="I186" s="9" cm="1">
        <f t="array" ref="I186">_xll.SNL.Clients.Office.Excel.Functions.SPG($A186, "IQ_CURRENT_RATIO", I$3)</f>
        <v>1.37</v>
      </c>
      <c r="J186" s="9" cm="1">
        <f t="array" ref="J186">_xll.SNL.Clients.Office.Excel.Functions.SPG($A186, "IQ_CURRENT_RATIO", J$3)</f>
        <v>1.321</v>
      </c>
    </row>
    <row r="187" spans="1:10" x14ac:dyDescent="0.3">
      <c r="A187" s="11" t="s">
        <v>186</v>
      </c>
      <c r="B187" s="9" cm="1">
        <f t="array" ref="B187">_xll.SNL.Clients.Office.Excel.Functions.SPG($A187, "IQ_CURRENT_RATIO", B$3)</f>
        <v>0.63400000000000001</v>
      </c>
      <c r="C187" s="9" cm="1">
        <f t="array" ref="C187">_xll.SNL.Clients.Office.Excel.Functions.SPG($A187, "IQ_CURRENT_RATIO", C$3)</f>
        <v>0.85099999999999998</v>
      </c>
      <c r="D187" s="9" cm="1">
        <f t="array" ref="D187">_xll.SNL.Clients.Office.Excel.Functions.SPG($A187, "IQ_CURRENT_RATIO", D$3)</f>
        <v>1.18</v>
      </c>
      <c r="E187" s="9" cm="1">
        <f t="array" ref="E187">_xll.SNL.Clients.Office.Excel.Functions.SPG($A187, "IQ_CURRENT_RATIO", E$3)</f>
        <v>1.3480000000000001</v>
      </c>
      <c r="F187" s="9" cm="1">
        <f t="array" ref="F187">_xll.SNL.Clients.Office.Excel.Functions.SPG($A187, "IQ_CURRENT_RATIO", F$3)</f>
        <v>1.518</v>
      </c>
      <c r="G187" s="9" cm="1">
        <f t="array" ref="G187">_xll.SNL.Clients.Office.Excel.Functions.SPG($A187, "IQ_CURRENT_RATIO", G$3)</f>
        <v>0.749</v>
      </c>
      <c r="H187" s="9" cm="1">
        <f t="array" ref="H187">_xll.SNL.Clients.Office.Excel.Functions.SPG($A187, "IQ_CURRENT_RATIO", H$3)</f>
        <v>0.75600000000000001</v>
      </c>
      <c r="I187" s="9" cm="1">
        <f t="array" ref="I187">_xll.SNL.Clients.Office.Excel.Functions.SPG($A187, "IQ_CURRENT_RATIO", I$3)</f>
        <v>0.73699999999999999</v>
      </c>
      <c r="J187" s="9" cm="1">
        <f t="array" ref="J187">_xll.SNL.Clients.Office.Excel.Functions.SPG($A187, "IQ_CURRENT_RATIO", J$3)</f>
        <v>0.745</v>
      </c>
    </row>
    <row r="188" spans="1:10" x14ac:dyDescent="0.3">
      <c r="A188" s="11" t="s">
        <v>187</v>
      </c>
      <c r="B188" s="9" t="str" cm="1">
        <f t="array" ref="B188">_xll.SNL.Clients.Office.Excel.Functions.SPG($A188, "IQ_CURRENT_RATIO", B$3)</f>
        <v>NA</v>
      </c>
      <c r="C188" s="9" t="str" cm="1">
        <f t="array" ref="C188">_xll.SNL.Clients.Office.Excel.Functions.SPG($A188, "IQ_CURRENT_RATIO", C$3)</f>
        <v>NA</v>
      </c>
      <c r="D188" s="9" t="str" cm="1">
        <f t="array" ref="D188">_xll.SNL.Clients.Office.Excel.Functions.SPG($A188, "IQ_CURRENT_RATIO", D$3)</f>
        <v>NA</v>
      </c>
      <c r="E188" s="9" t="str" cm="1">
        <f t="array" ref="E188">_xll.SNL.Clients.Office.Excel.Functions.SPG($A188, "IQ_CURRENT_RATIO", E$3)</f>
        <v>NA</v>
      </c>
      <c r="F188" s="9" t="str" cm="1">
        <f t="array" ref="F188">_xll.SNL.Clients.Office.Excel.Functions.SPG($A188, "IQ_CURRENT_RATIO", F$3)</f>
        <v>NA</v>
      </c>
      <c r="G188" s="9" t="str" cm="1">
        <f t="array" ref="G188">_xll.SNL.Clients.Office.Excel.Functions.SPG($A188, "IQ_CURRENT_RATIO", G$3)</f>
        <v>NA</v>
      </c>
      <c r="H188" s="9" t="str" cm="1">
        <f t="array" ref="H188">_xll.SNL.Clients.Office.Excel.Functions.SPG($A188, "IQ_CURRENT_RATIO", H$3)</f>
        <v>NA</v>
      </c>
      <c r="I188" s="9" t="str" cm="1">
        <f t="array" ref="I188">_xll.SNL.Clients.Office.Excel.Functions.SPG($A188, "IQ_CURRENT_RATIO", I$3)</f>
        <v>NA</v>
      </c>
      <c r="J188" s="9" t="str" cm="1">
        <f t="array" ref="J188">_xll.SNL.Clients.Office.Excel.Functions.SPG($A188, "IQ_CURRENT_RATIO", J$3)</f>
        <v>NA</v>
      </c>
    </row>
    <row r="189" spans="1:10" x14ac:dyDescent="0.3">
      <c r="A189" s="11" t="s">
        <v>188</v>
      </c>
      <c r="B189" s="9" cm="1">
        <f t="array" ref="B189">_xll.SNL.Clients.Office.Excel.Functions.SPG($A189, "IQ_CURRENT_RATIO", B$3)</f>
        <v>1.929</v>
      </c>
      <c r="C189" s="9" cm="1">
        <f t="array" ref="C189">_xll.SNL.Clients.Office.Excel.Functions.SPG($A189, "IQ_CURRENT_RATIO", C$3)</f>
        <v>2.4500000000000002</v>
      </c>
      <c r="D189" s="9" cm="1">
        <f t="array" ref="D189">_xll.SNL.Clients.Office.Excel.Functions.SPG($A189, "IQ_CURRENT_RATIO", D$3)</f>
        <v>2.1419999999999999</v>
      </c>
      <c r="E189" s="9" cm="1">
        <f t="array" ref="E189">_xll.SNL.Clients.Office.Excel.Functions.SPG($A189, "IQ_CURRENT_RATIO", E$3)</f>
        <v>2.2280000000000002</v>
      </c>
      <c r="F189" s="9" cm="1">
        <f t="array" ref="F189">_xll.SNL.Clients.Office.Excel.Functions.SPG($A189, "IQ_CURRENT_RATIO", F$3)</f>
        <v>2.4119999999999999</v>
      </c>
      <c r="G189" s="9" cm="1">
        <f t="array" ref="G189">_xll.SNL.Clients.Office.Excel.Functions.SPG($A189, "IQ_CURRENT_RATIO", G$3)</f>
        <v>3.548</v>
      </c>
      <c r="H189" s="9" cm="1">
        <f t="array" ref="H189">_xll.SNL.Clients.Office.Excel.Functions.SPG($A189, "IQ_CURRENT_RATIO", H$3)</f>
        <v>3.1890000000000001</v>
      </c>
      <c r="I189" s="9" cm="1">
        <f t="array" ref="I189">_xll.SNL.Clients.Office.Excel.Functions.SPG($A189, "IQ_CURRENT_RATIO", I$3)</f>
        <v>3.3570000000000002</v>
      </c>
      <c r="J189" s="9" cm="1">
        <f t="array" ref="J189">_xll.SNL.Clients.Office.Excel.Functions.SPG($A189, "IQ_CURRENT_RATIO", J$3)</f>
        <v>3.0830000000000002</v>
      </c>
    </row>
    <row r="190" spans="1:10" x14ac:dyDescent="0.3">
      <c r="A190" s="11" t="s">
        <v>189</v>
      </c>
      <c r="B190" s="9" cm="1">
        <f t="array" ref="B190">_xll.SNL.Clients.Office.Excel.Functions.SPG($A190, "IQ_CURRENT_RATIO", B$3)</f>
        <v>0.41599999999999998</v>
      </c>
      <c r="C190" s="9" cm="1">
        <f t="array" ref="C190">_xll.SNL.Clients.Office.Excel.Functions.SPG($A190, "IQ_CURRENT_RATIO", C$3)</f>
        <v>0.55600000000000005</v>
      </c>
      <c r="D190" s="9" cm="1">
        <f t="array" ref="D190">_xll.SNL.Clients.Office.Excel.Functions.SPG($A190, "IQ_CURRENT_RATIO", D$3)</f>
        <v>0.56100000000000005</v>
      </c>
      <c r="E190" s="9" cm="1">
        <f t="array" ref="E190">_xll.SNL.Clients.Office.Excel.Functions.SPG($A190, "IQ_CURRENT_RATIO", E$3)</f>
        <v>0.51300000000000001</v>
      </c>
      <c r="F190" s="9" cm="1">
        <f t="array" ref="F190">_xll.SNL.Clients.Office.Excel.Functions.SPG($A190, "IQ_CURRENT_RATIO", F$3)</f>
        <v>0.64800000000000002</v>
      </c>
      <c r="G190" s="9" cm="1">
        <f t="array" ref="G190">_xll.SNL.Clients.Office.Excel.Functions.SPG($A190, "IQ_CURRENT_RATIO", G$3)</f>
        <v>0.47699999999999998</v>
      </c>
      <c r="H190" s="9" cm="1">
        <f t="array" ref="H190">_xll.SNL.Clients.Office.Excel.Functions.SPG($A190, "IQ_CURRENT_RATIO", H$3)</f>
        <v>0.52500000000000002</v>
      </c>
      <c r="I190" s="9" cm="1">
        <f t="array" ref="I190">_xll.SNL.Clients.Office.Excel.Functions.SPG($A190, "IQ_CURRENT_RATIO", I$3)</f>
        <v>0.59899999999999998</v>
      </c>
      <c r="J190" s="9" cm="1">
        <f t="array" ref="J190">_xll.SNL.Clients.Office.Excel.Functions.SPG($A190, "IQ_CURRENT_RATIO", J$3)</f>
        <v>0.67800000000000005</v>
      </c>
    </row>
    <row r="191" spans="1:10" x14ac:dyDescent="0.3">
      <c r="A191" s="11" t="s">
        <v>190</v>
      </c>
      <c r="B191" s="9" cm="1">
        <f t="array" ref="B191">_xll.SNL.Clients.Office.Excel.Functions.SPG($A191, "IQ_CURRENT_RATIO", B$3)</f>
        <v>1.099</v>
      </c>
      <c r="C191" s="9" cm="1">
        <f t="array" ref="C191">_xll.SNL.Clients.Office.Excel.Functions.SPG($A191, "IQ_CURRENT_RATIO", C$3)</f>
        <v>1.06</v>
      </c>
      <c r="D191" s="9" cm="1">
        <f t="array" ref="D191">_xll.SNL.Clients.Office.Excel.Functions.SPG($A191, "IQ_CURRENT_RATIO", D$3)</f>
        <v>1.0660000000000001</v>
      </c>
      <c r="E191" s="9" cm="1">
        <f t="array" ref="E191">_xll.SNL.Clients.Office.Excel.Functions.SPG($A191, "IQ_CURRENT_RATIO", E$3)</f>
        <v>1.0589999999999999</v>
      </c>
      <c r="F191" s="9" cm="1">
        <f t="array" ref="F191">_xll.SNL.Clients.Office.Excel.Functions.SPG($A191, "IQ_CURRENT_RATIO", F$3)</f>
        <v>1.056</v>
      </c>
      <c r="G191" s="9" cm="1">
        <f t="array" ref="G191">_xll.SNL.Clients.Office.Excel.Functions.SPG($A191, "IQ_CURRENT_RATIO", G$3)</f>
        <v>1.038</v>
      </c>
      <c r="H191" s="9" cm="1">
        <f t="array" ref="H191">_xll.SNL.Clients.Office.Excel.Functions.SPG($A191, "IQ_CURRENT_RATIO", H$3)</f>
        <v>1.073</v>
      </c>
      <c r="I191" s="9" cm="1">
        <f t="array" ref="I191">_xll.SNL.Clients.Office.Excel.Functions.SPG($A191, "IQ_CURRENT_RATIO", I$3)</f>
        <v>1.1020000000000001</v>
      </c>
      <c r="J191" s="9" cm="1">
        <f t="array" ref="J191">_xll.SNL.Clients.Office.Excel.Functions.SPG($A191, "IQ_CURRENT_RATIO", J$3)</f>
        <v>1.0760000000000001</v>
      </c>
    </row>
    <row r="192" spans="1:10" x14ac:dyDescent="0.3">
      <c r="A192" s="11" t="s">
        <v>191</v>
      </c>
      <c r="B192" s="9" cm="1">
        <f t="array" ref="B192">_xll.SNL.Clients.Office.Excel.Functions.SPG($A192, "IQ_CURRENT_RATIO", B$3)</f>
        <v>1.1319999999999999</v>
      </c>
      <c r="C192" s="9" cm="1">
        <f t="array" ref="C192">_xll.SNL.Clients.Office.Excel.Functions.SPG($A192, "IQ_CURRENT_RATIO", C$3)</f>
        <v>1.165</v>
      </c>
      <c r="D192" s="9" cm="1">
        <f t="array" ref="D192">_xll.SNL.Clients.Office.Excel.Functions.SPG($A192, "IQ_CURRENT_RATIO", D$3)</f>
        <v>1.147</v>
      </c>
      <c r="E192" s="9" cm="1">
        <f t="array" ref="E192">_xll.SNL.Clients.Office.Excel.Functions.SPG($A192, "IQ_CURRENT_RATIO", E$3)</f>
        <v>1.1659999999999999</v>
      </c>
      <c r="F192" s="9" cm="1">
        <f t="array" ref="F192">_xll.SNL.Clients.Office.Excel.Functions.SPG($A192, "IQ_CURRENT_RATIO", F$3)</f>
        <v>1.1679999999999999</v>
      </c>
      <c r="G192" s="9" cm="1">
        <f t="array" ref="G192">_xll.SNL.Clients.Office.Excel.Functions.SPG($A192, "IQ_CURRENT_RATIO", G$3)</f>
        <v>1.196</v>
      </c>
      <c r="H192" s="9" cm="1">
        <f t="array" ref="H192">_xll.SNL.Clients.Office.Excel.Functions.SPG($A192, "IQ_CURRENT_RATIO", H$3)</f>
        <v>1.21</v>
      </c>
      <c r="I192" s="9" cm="1">
        <f t="array" ref="I192">_xll.SNL.Clients.Office.Excel.Functions.SPG($A192, "IQ_CURRENT_RATIO", I$3)</f>
        <v>1.2050000000000001</v>
      </c>
      <c r="J192" s="9" cm="1">
        <f t="array" ref="J192">_xll.SNL.Clients.Office.Excel.Functions.SPG($A192, "IQ_CURRENT_RATIO", J$3)</f>
        <v>1.2</v>
      </c>
    </row>
    <row r="193" spans="1:10" x14ac:dyDescent="0.3">
      <c r="A193" s="11" t="s">
        <v>192</v>
      </c>
      <c r="B193" s="9" cm="1">
        <f t="array" ref="B193">_xll.SNL.Clients.Office.Excel.Functions.SPG($A193, "IQ_CURRENT_RATIO", B$3)</f>
        <v>1.363</v>
      </c>
      <c r="C193" s="9" cm="1">
        <f t="array" ref="C193">_xll.SNL.Clients.Office.Excel.Functions.SPG($A193, "IQ_CURRENT_RATIO", C$3)</f>
        <v>1.4710000000000001</v>
      </c>
      <c r="D193" s="9" cm="1">
        <f t="array" ref="D193">_xll.SNL.Clients.Office.Excel.Functions.SPG($A193, "IQ_CURRENT_RATIO", D$3)</f>
        <v>1.3440000000000001</v>
      </c>
      <c r="E193" s="9" cm="1">
        <f t="array" ref="E193">_xll.SNL.Clients.Office.Excel.Functions.SPG($A193, "IQ_CURRENT_RATIO", E$3)</f>
        <v>1.321</v>
      </c>
      <c r="F193" s="9" cm="1">
        <f t="array" ref="F193">_xll.SNL.Clients.Office.Excel.Functions.SPG($A193, "IQ_CURRENT_RATIO", F$3)</f>
        <v>1.2</v>
      </c>
      <c r="G193" s="9" cm="1">
        <f t="array" ref="G193">_xll.SNL.Clients.Office.Excel.Functions.SPG($A193, "IQ_CURRENT_RATIO", G$3)</f>
        <v>1.1910000000000001</v>
      </c>
      <c r="H193" s="9" cm="1">
        <f t="array" ref="H193">_xll.SNL.Clients.Office.Excel.Functions.SPG($A193, "IQ_CURRENT_RATIO", H$3)</f>
        <v>1.302</v>
      </c>
      <c r="I193" s="9" cm="1">
        <f t="array" ref="I193">_xll.SNL.Clients.Office.Excel.Functions.SPG($A193, "IQ_CURRENT_RATIO", I$3)</f>
        <v>1.3939999999999999</v>
      </c>
      <c r="J193" s="9" cm="1">
        <f t="array" ref="J193">_xll.SNL.Clients.Office.Excel.Functions.SPG($A193, "IQ_CURRENT_RATIO", J$3)</f>
        <v>1.3360000000000001</v>
      </c>
    </row>
    <row r="194" spans="1:10" x14ac:dyDescent="0.3">
      <c r="A194" s="11" t="s">
        <v>193</v>
      </c>
      <c r="B194" s="9" cm="1">
        <f t="array" ref="B194">_xll.SNL.Clients.Office.Excel.Functions.SPG($A194, "IQ_CURRENT_RATIO", B$3)</f>
        <v>0.99199999999999999</v>
      </c>
      <c r="C194" s="9" cm="1">
        <f t="array" ref="C194">_xll.SNL.Clients.Office.Excel.Functions.SPG($A194, "IQ_CURRENT_RATIO", C$3)</f>
        <v>1.1579999999999999</v>
      </c>
      <c r="D194" s="9" cm="1">
        <f t="array" ref="D194">_xll.SNL.Clients.Office.Excel.Functions.SPG($A194, "IQ_CURRENT_RATIO", D$3)</f>
        <v>1.254</v>
      </c>
      <c r="E194" s="9" cm="1">
        <f t="array" ref="E194">_xll.SNL.Clients.Office.Excel.Functions.SPG($A194, "IQ_CURRENT_RATIO", E$3)</f>
        <v>1.232</v>
      </c>
      <c r="F194" s="9" cm="1">
        <f t="array" ref="F194">_xll.SNL.Clients.Office.Excel.Functions.SPG($A194, "IQ_CURRENT_RATIO", F$3)</f>
        <v>1.5029999999999999</v>
      </c>
      <c r="G194" s="9" cm="1">
        <f t="array" ref="G194">_xll.SNL.Clients.Office.Excel.Functions.SPG($A194, "IQ_CURRENT_RATIO", G$3)</f>
        <v>2.0499999999999998</v>
      </c>
      <c r="H194" s="9" cm="1">
        <f t="array" ref="H194">_xll.SNL.Clients.Office.Excel.Functions.SPG($A194, "IQ_CURRENT_RATIO", H$3)</f>
        <v>1.02</v>
      </c>
      <c r="I194" s="9" cm="1">
        <f t="array" ref="I194">_xll.SNL.Clients.Office.Excel.Functions.SPG($A194, "IQ_CURRENT_RATIO", I$3)</f>
        <v>0.95699999999999996</v>
      </c>
      <c r="J194" s="9" cm="1">
        <f t="array" ref="J194">_xll.SNL.Clients.Office.Excel.Functions.SPG($A194, "IQ_CURRENT_RATIO", J$3)</f>
        <v>0.93400000000000005</v>
      </c>
    </row>
    <row r="195" spans="1:10" x14ac:dyDescent="0.3">
      <c r="A195" s="11" t="s">
        <v>194</v>
      </c>
      <c r="B195" s="9" cm="1">
        <f t="array" ref="B195">_xll.SNL.Clients.Office.Excel.Functions.SPG($A195, "IQ_CURRENT_RATIO", B$3)</f>
        <v>2.4529999999999998</v>
      </c>
      <c r="C195" s="9" cm="1">
        <f t="array" ref="C195">_xll.SNL.Clients.Office.Excel.Functions.SPG($A195, "IQ_CURRENT_RATIO", C$3)</f>
        <v>2.4980000000000002</v>
      </c>
      <c r="D195" s="9" cm="1">
        <f t="array" ref="D195">_xll.SNL.Clients.Office.Excel.Functions.SPG($A195, "IQ_CURRENT_RATIO", D$3)</f>
        <v>2.593</v>
      </c>
      <c r="E195" s="9" cm="1">
        <f t="array" ref="E195">_xll.SNL.Clients.Office.Excel.Functions.SPG($A195, "IQ_CURRENT_RATIO", E$3)</f>
        <v>2.5409999999999999</v>
      </c>
      <c r="F195" s="9" cm="1">
        <f t="array" ref="F195">_xll.SNL.Clients.Office.Excel.Functions.SPG($A195, "IQ_CURRENT_RATIO", F$3)</f>
        <v>3.238</v>
      </c>
      <c r="G195" s="9" cm="1">
        <f t="array" ref="G195">_xll.SNL.Clients.Office.Excel.Functions.SPG($A195, "IQ_CURRENT_RATIO", G$3)</f>
        <v>2.2930000000000001</v>
      </c>
      <c r="H195" s="9" cm="1">
        <f t="array" ref="H195">_xll.SNL.Clients.Office.Excel.Functions.SPG($A195, "IQ_CURRENT_RATIO", H$3)</f>
        <v>2.0169999999999999</v>
      </c>
      <c r="I195" s="9" cm="1">
        <f t="array" ref="I195">_xll.SNL.Clients.Office.Excel.Functions.SPG($A195, "IQ_CURRENT_RATIO", I$3)</f>
        <v>1.929</v>
      </c>
      <c r="J195" s="9" cm="1">
        <f t="array" ref="J195">_xll.SNL.Clients.Office.Excel.Functions.SPG($A195, "IQ_CURRENT_RATIO", J$3)</f>
        <v>1.754</v>
      </c>
    </row>
    <row r="196" spans="1:10" x14ac:dyDescent="0.3">
      <c r="A196" s="11" t="s">
        <v>195</v>
      </c>
      <c r="B196" s="9" cm="1">
        <f t="array" ref="B196">_xll.SNL.Clients.Office.Excel.Functions.SPG($A196, "IQ_CURRENT_RATIO", B$3)</f>
        <v>2.4529999999999998</v>
      </c>
      <c r="C196" s="9" cm="1">
        <f t="array" ref="C196">_xll.SNL.Clients.Office.Excel.Functions.SPG($A196, "IQ_CURRENT_RATIO", C$3)</f>
        <v>2.4980000000000002</v>
      </c>
      <c r="D196" s="9" cm="1">
        <f t="array" ref="D196">_xll.SNL.Clients.Office.Excel.Functions.SPG($A196, "IQ_CURRENT_RATIO", D$3)</f>
        <v>2.593</v>
      </c>
      <c r="E196" s="9" cm="1">
        <f t="array" ref="E196">_xll.SNL.Clients.Office.Excel.Functions.SPG($A196, "IQ_CURRENT_RATIO", E$3)</f>
        <v>2.5409999999999999</v>
      </c>
      <c r="F196" s="9" cm="1">
        <f t="array" ref="F196">_xll.SNL.Clients.Office.Excel.Functions.SPG($A196, "IQ_CURRENT_RATIO", F$3)</f>
        <v>3.238</v>
      </c>
      <c r="G196" s="9" cm="1">
        <f t="array" ref="G196">_xll.SNL.Clients.Office.Excel.Functions.SPG($A196, "IQ_CURRENT_RATIO", G$3)</f>
        <v>2.2930000000000001</v>
      </c>
      <c r="H196" s="9" cm="1">
        <f t="array" ref="H196">_xll.SNL.Clients.Office.Excel.Functions.SPG($A196, "IQ_CURRENT_RATIO", H$3)</f>
        <v>2.0169999999999999</v>
      </c>
      <c r="I196" s="9" cm="1">
        <f t="array" ref="I196">_xll.SNL.Clients.Office.Excel.Functions.SPG($A196, "IQ_CURRENT_RATIO", I$3)</f>
        <v>1.929</v>
      </c>
      <c r="J196" s="9" cm="1">
        <f t="array" ref="J196">_xll.SNL.Clients.Office.Excel.Functions.SPG($A196, "IQ_CURRENT_RATIO", J$3)</f>
        <v>1.754</v>
      </c>
    </row>
    <row r="197" spans="1:10" x14ac:dyDescent="0.3">
      <c r="A197" s="11" t="s">
        <v>196</v>
      </c>
      <c r="B197" s="9" cm="1">
        <f t="array" ref="B197">_xll.SNL.Clients.Office.Excel.Functions.SPG($A197, "IQ_CURRENT_RATIO", B$3)</f>
        <v>6.5759999999999996</v>
      </c>
      <c r="C197" s="9" cm="1">
        <f t="array" ref="C197">_xll.SNL.Clients.Office.Excel.Functions.SPG($A197, "IQ_CURRENT_RATIO", C$3)</f>
        <v>5.36</v>
      </c>
      <c r="D197" s="9" cm="1">
        <f t="array" ref="D197">_xll.SNL.Clients.Office.Excel.Functions.SPG($A197, "IQ_CURRENT_RATIO", D$3)</f>
        <v>4.165</v>
      </c>
      <c r="E197" s="9" cm="1">
        <f t="array" ref="E197">_xll.SNL.Clients.Office.Excel.Functions.SPG($A197, "IQ_CURRENT_RATIO", E$3)</f>
        <v>5.1219999999999999</v>
      </c>
      <c r="F197" s="9" cm="1">
        <f t="array" ref="F197">_xll.SNL.Clients.Office.Excel.Functions.SPG($A197, "IQ_CURRENT_RATIO", F$3)</f>
        <v>5.1369999999999996</v>
      </c>
      <c r="G197" s="9" cm="1">
        <f t="array" ref="G197">_xll.SNL.Clients.Office.Excel.Functions.SPG($A197, "IQ_CURRENT_RATIO", G$3)</f>
        <v>5.1719999999999997</v>
      </c>
      <c r="H197" s="9" cm="1">
        <f t="array" ref="H197">_xll.SNL.Clients.Office.Excel.Functions.SPG($A197, "IQ_CURRENT_RATIO", H$3)</f>
        <v>4.6449999999999996</v>
      </c>
      <c r="I197" s="9" cm="1">
        <f t="array" ref="I197">_xll.SNL.Clients.Office.Excel.Functions.SPG($A197, "IQ_CURRENT_RATIO", I$3)</f>
        <v>4.7779999999999996</v>
      </c>
      <c r="J197" s="9" cm="1">
        <f t="array" ref="J197">_xll.SNL.Clients.Office.Excel.Functions.SPG($A197, "IQ_CURRENT_RATIO", J$3)</f>
        <v>5.19</v>
      </c>
    </row>
    <row r="198" spans="1:10" x14ac:dyDescent="0.3">
      <c r="A198" s="11" t="s">
        <v>197</v>
      </c>
      <c r="B198" s="9" cm="1">
        <f t="array" ref="B198">_xll.SNL.Clients.Office.Excel.Functions.SPG($A198, "IQ_CURRENT_RATIO", B$3)</f>
        <v>2.3220000000000001</v>
      </c>
      <c r="C198" s="9" cm="1">
        <f t="array" ref="C198">_xll.SNL.Clients.Office.Excel.Functions.SPG($A198, "IQ_CURRENT_RATIO", C$3)</f>
        <v>2.419</v>
      </c>
      <c r="D198" s="9" cm="1">
        <f t="array" ref="D198">_xll.SNL.Clients.Office.Excel.Functions.SPG($A198, "IQ_CURRENT_RATIO", D$3)</f>
        <v>2.3279999999999998</v>
      </c>
      <c r="E198" s="9" cm="1">
        <f t="array" ref="E198">_xll.SNL.Clients.Office.Excel.Functions.SPG($A198, "IQ_CURRENT_RATIO", E$3)</f>
        <v>2.399</v>
      </c>
      <c r="F198" s="9" cm="1">
        <f t="array" ref="F198">_xll.SNL.Clients.Office.Excel.Functions.SPG($A198, "IQ_CURRENT_RATIO", F$3)</f>
        <v>2.3540000000000001</v>
      </c>
      <c r="G198" s="9" cm="1">
        <f t="array" ref="G198">_xll.SNL.Clients.Office.Excel.Functions.SPG($A198, "IQ_CURRENT_RATIO", G$3)</f>
        <v>2.419</v>
      </c>
      <c r="H198" s="9" cm="1">
        <f t="array" ref="H198">_xll.SNL.Clients.Office.Excel.Functions.SPG($A198, "IQ_CURRENT_RATIO", H$3)</f>
        <v>2.8969999999999998</v>
      </c>
      <c r="I198" s="9" cm="1">
        <f t="array" ref="I198">_xll.SNL.Clients.Office.Excel.Functions.SPG($A198, "IQ_CURRENT_RATIO", I$3)</f>
        <v>2.9359999999999999</v>
      </c>
      <c r="J198" s="9" cm="1">
        <f t="array" ref="J198">_xll.SNL.Clients.Office.Excel.Functions.SPG($A198, "IQ_CURRENT_RATIO", J$3)</f>
        <v>2.7919999999999998</v>
      </c>
    </row>
    <row r="199" spans="1:10" x14ac:dyDescent="0.3">
      <c r="A199" s="11" t="s">
        <v>198</v>
      </c>
      <c r="B199" s="9" cm="1">
        <f t="array" ref="B199">_xll.SNL.Clients.Office.Excel.Functions.SPG($A199, "IQ_CURRENT_RATIO", B$3)</f>
        <v>4.0949999999999998</v>
      </c>
      <c r="C199" s="9" cm="1">
        <f t="array" ref="C199">_xll.SNL.Clients.Office.Excel.Functions.SPG($A199, "IQ_CURRENT_RATIO", C$3)</f>
        <v>3.5390000000000001</v>
      </c>
      <c r="D199" s="9" cm="1">
        <f t="array" ref="D199">_xll.SNL.Clients.Office.Excel.Functions.SPG($A199, "IQ_CURRENT_RATIO", D$3)</f>
        <v>3.3</v>
      </c>
      <c r="E199" s="9" cm="1">
        <f t="array" ref="E199">_xll.SNL.Clients.Office.Excel.Functions.SPG($A199, "IQ_CURRENT_RATIO", E$3)</f>
        <v>2.8919999999999999</v>
      </c>
      <c r="F199" s="9" cm="1">
        <f t="array" ref="F199">_xll.SNL.Clients.Office.Excel.Functions.SPG($A199, "IQ_CURRENT_RATIO", F$3)</f>
        <v>4.0430000000000001</v>
      </c>
      <c r="G199" s="9" cm="1">
        <f t="array" ref="G199">_xll.SNL.Clients.Office.Excel.Functions.SPG($A199, "IQ_CURRENT_RATIO", G$3)</f>
        <v>3.4060000000000001</v>
      </c>
      <c r="H199" s="9" cm="1">
        <f t="array" ref="H199">_xll.SNL.Clients.Office.Excel.Functions.SPG($A199, "IQ_CURRENT_RATIO", H$3)</f>
        <v>3.1309999999999998</v>
      </c>
      <c r="I199" s="9" cm="1">
        <f t="array" ref="I199">_xll.SNL.Clients.Office.Excel.Functions.SPG($A199, "IQ_CURRENT_RATIO", I$3)</f>
        <v>2.8359999999999999</v>
      </c>
      <c r="J199" s="9" cm="1">
        <f t="array" ref="J199">_xll.SNL.Clients.Office.Excel.Functions.SPG($A199, "IQ_CURRENT_RATIO", J$3)</f>
        <v>3.9319999999999999</v>
      </c>
    </row>
    <row r="200" spans="1:10" x14ac:dyDescent="0.3">
      <c r="A200" s="11" t="s">
        <v>199</v>
      </c>
      <c r="B200" s="9" cm="1">
        <f t="array" ref="B200">_xll.SNL.Clients.Office.Excel.Functions.SPG($A200, "IQ_CURRENT_RATIO", B$3)</f>
        <v>1.0900000000000001</v>
      </c>
      <c r="C200" s="9" cm="1">
        <f t="array" ref="C200">_xll.SNL.Clients.Office.Excel.Functions.SPG($A200, "IQ_CURRENT_RATIO", C$3)</f>
        <v>1.0569999999999999</v>
      </c>
      <c r="D200" s="9" cm="1">
        <f t="array" ref="D200">_xll.SNL.Clients.Office.Excel.Functions.SPG($A200, "IQ_CURRENT_RATIO", D$3)</f>
        <v>1.0229999999999999</v>
      </c>
      <c r="E200" s="9" cm="1">
        <f t="array" ref="E200">_xll.SNL.Clients.Office.Excel.Functions.SPG($A200, "IQ_CURRENT_RATIO", E$3)</f>
        <v>0.89800000000000002</v>
      </c>
      <c r="F200" s="9" cm="1">
        <f t="array" ref="F200">_xll.SNL.Clients.Office.Excel.Functions.SPG($A200, "IQ_CURRENT_RATIO", F$3)</f>
        <v>0.91400000000000003</v>
      </c>
      <c r="G200" s="9" cm="1">
        <f t="array" ref="G200">_xll.SNL.Clients.Office.Excel.Functions.SPG($A200, "IQ_CURRENT_RATIO", G$3)</f>
        <v>0.90700000000000003</v>
      </c>
      <c r="H200" s="9" cm="1">
        <f t="array" ref="H200">_xll.SNL.Clients.Office.Excel.Functions.SPG($A200, "IQ_CURRENT_RATIO", H$3)</f>
        <v>0.85699999999999998</v>
      </c>
      <c r="I200" s="9" cm="1">
        <f t="array" ref="I200">_xll.SNL.Clients.Office.Excel.Functions.SPG($A200, "IQ_CURRENT_RATIO", I$3)</f>
        <v>0.86899999999999999</v>
      </c>
      <c r="J200" s="9" cm="1">
        <f t="array" ref="J200">_xll.SNL.Clients.Office.Excel.Functions.SPG($A200, "IQ_CURRENT_RATIO", J$3)</f>
        <v>0.84099999999999997</v>
      </c>
    </row>
    <row r="201" spans="1:10" x14ac:dyDescent="0.3">
      <c r="A201" s="11" t="s">
        <v>200</v>
      </c>
      <c r="B201" s="9" cm="1">
        <f t="array" ref="B201">_xll.SNL.Clients.Office.Excel.Functions.SPG($A201, "IQ_CURRENT_RATIO", B$3)</f>
        <v>0.97699999999999998</v>
      </c>
      <c r="C201" s="9" cm="1">
        <f t="array" ref="C201">_xll.SNL.Clients.Office.Excel.Functions.SPG($A201, "IQ_CURRENT_RATIO", C$3)</f>
        <v>1.036</v>
      </c>
      <c r="D201" s="9" cm="1">
        <f t="array" ref="D201">_xll.SNL.Clients.Office.Excel.Functions.SPG($A201, "IQ_CURRENT_RATIO", D$3)</f>
        <v>1.2270000000000001</v>
      </c>
      <c r="E201" s="9" cm="1">
        <f t="array" ref="E201">_xll.SNL.Clients.Office.Excel.Functions.SPG($A201, "IQ_CURRENT_RATIO", E$3)</f>
        <v>1.0589999999999999</v>
      </c>
      <c r="F201" s="9" cm="1">
        <f t="array" ref="F201">_xll.SNL.Clients.Office.Excel.Functions.SPG($A201, "IQ_CURRENT_RATIO", F$3)</f>
        <v>1.0580000000000001</v>
      </c>
      <c r="G201" s="9" cm="1">
        <f t="array" ref="G201">_xll.SNL.Clients.Office.Excel.Functions.SPG($A201, "IQ_CURRENT_RATIO", G$3)</f>
        <v>1.048</v>
      </c>
      <c r="H201" s="9" cm="1">
        <f t="array" ref="H201">_xll.SNL.Clients.Office.Excel.Functions.SPG($A201, "IQ_CURRENT_RATIO", H$3)</f>
        <v>1.252</v>
      </c>
      <c r="I201" s="9" cm="1">
        <f t="array" ref="I201">_xll.SNL.Clients.Office.Excel.Functions.SPG($A201, "IQ_CURRENT_RATIO", I$3)</f>
        <v>1.2190000000000001</v>
      </c>
      <c r="J201" s="9" cm="1">
        <f t="array" ref="J201">_xll.SNL.Clients.Office.Excel.Functions.SPG($A201, "IQ_CURRENT_RATIO", J$3)</f>
        <v>1.1659999999999999</v>
      </c>
    </row>
    <row r="202" spans="1:10" x14ac:dyDescent="0.3">
      <c r="A202" s="11" t="s">
        <v>201</v>
      </c>
      <c r="B202" s="9" cm="1">
        <f t="array" ref="B202">_xll.SNL.Clients.Office.Excel.Functions.SPG($A202, "IQ_CURRENT_RATIO", B$3)</f>
        <v>1.0389999999999999</v>
      </c>
      <c r="C202" s="9" cm="1">
        <f t="array" ref="C202">_xll.SNL.Clients.Office.Excel.Functions.SPG($A202, "IQ_CURRENT_RATIO", C$3)</f>
        <v>1.0780000000000001</v>
      </c>
      <c r="D202" s="9" cm="1">
        <f t="array" ref="D202">_xll.SNL.Clients.Office.Excel.Functions.SPG($A202, "IQ_CURRENT_RATIO", D$3)</f>
        <v>1.0609999999999999</v>
      </c>
      <c r="E202" s="9" cm="1">
        <f t="array" ref="E202">_xll.SNL.Clients.Office.Excel.Functions.SPG($A202, "IQ_CURRENT_RATIO", E$3)</f>
        <v>1.0569999999999999</v>
      </c>
      <c r="F202" s="9" cm="1">
        <f t="array" ref="F202">_xll.SNL.Clients.Office.Excel.Functions.SPG($A202, "IQ_CURRENT_RATIO", F$3)</f>
        <v>0.99099999999999999</v>
      </c>
      <c r="G202" s="9" cm="1">
        <f t="array" ref="G202">_xll.SNL.Clients.Office.Excel.Functions.SPG($A202, "IQ_CURRENT_RATIO", G$3)</f>
        <v>0.93600000000000005</v>
      </c>
      <c r="H202" s="9" t="str" cm="1">
        <f t="array" ref="H202">_xll.SNL.Clients.Office.Excel.Functions.SPG($A202, "IQ_CURRENT_RATIO", H$3)</f>
        <v>NA</v>
      </c>
      <c r="I202" s="9" t="str" cm="1">
        <f t="array" ref="I202">_xll.SNL.Clients.Office.Excel.Functions.SPG($A202, "IQ_CURRENT_RATIO", I$3)</f>
        <v>NA</v>
      </c>
      <c r="J202" s="9" t="str" cm="1">
        <f t="array" ref="J202">_xll.SNL.Clients.Office.Excel.Functions.SPG($A202, "IQ_CURRENT_RATIO", J$3)</f>
        <v>NA</v>
      </c>
    </row>
    <row r="203" spans="1:10" x14ac:dyDescent="0.3">
      <c r="A203" s="11" t="s">
        <v>202</v>
      </c>
      <c r="B203" s="9" cm="1">
        <f t="array" ref="B203">_xll.SNL.Clients.Office.Excel.Functions.SPG($A203, "IQ_CURRENT_RATIO", B$3)</f>
        <v>0.50600000000000001</v>
      </c>
      <c r="C203" s="9" cm="1">
        <f t="array" ref="C203">_xll.SNL.Clients.Office.Excel.Functions.SPG($A203, "IQ_CURRENT_RATIO", C$3)</f>
        <v>0.35099999999999998</v>
      </c>
      <c r="D203" s="9" cm="1">
        <f t="array" ref="D203">_xll.SNL.Clients.Office.Excel.Functions.SPG($A203, "IQ_CURRENT_RATIO", D$3)</f>
        <v>0.32</v>
      </c>
      <c r="E203" s="9" cm="1">
        <f t="array" ref="E203">_xll.SNL.Clients.Office.Excel.Functions.SPG($A203, "IQ_CURRENT_RATIO", E$3)</f>
        <v>0.29599999999999999</v>
      </c>
      <c r="F203" s="9" cm="1">
        <f t="array" ref="F203">_xll.SNL.Clients.Office.Excel.Functions.SPG($A203, "IQ_CURRENT_RATIO", F$3)</f>
        <v>0.498</v>
      </c>
      <c r="G203" s="9" cm="1">
        <f t="array" ref="G203">_xll.SNL.Clients.Office.Excel.Functions.SPG($A203, "IQ_CURRENT_RATIO", G$3)</f>
        <v>0.67100000000000004</v>
      </c>
      <c r="H203" s="9" cm="1">
        <f t="array" ref="H203">_xll.SNL.Clients.Office.Excel.Functions.SPG($A203, "IQ_CURRENT_RATIO", H$3)</f>
        <v>0.437</v>
      </c>
      <c r="I203" s="9" cm="1">
        <f t="array" ref="I203">_xll.SNL.Clients.Office.Excel.Functions.SPG($A203, "IQ_CURRENT_RATIO", I$3)</f>
        <v>0.39600000000000002</v>
      </c>
      <c r="J203" s="9" cm="1">
        <f t="array" ref="J203">_xll.SNL.Clients.Office.Excel.Functions.SPG($A203, "IQ_CURRENT_RATIO", J$3)</f>
        <v>0.433</v>
      </c>
    </row>
    <row r="204" spans="1:10" x14ac:dyDescent="0.3">
      <c r="A204" s="11" t="s">
        <v>203</v>
      </c>
      <c r="B204" s="9" cm="1">
        <f t="array" ref="B204">_xll.SNL.Clients.Office.Excel.Functions.SPG($A204, "IQ_CURRENT_RATIO", B$3)</f>
        <v>1.974</v>
      </c>
      <c r="C204" s="9" cm="1">
        <f t="array" ref="C204">_xll.SNL.Clients.Office.Excel.Functions.SPG($A204, "IQ_CURRENT_RATIO", C$3)</f>
        <v>1.9670000000000001</v>
      </c>
      <c r="D204" s="9" cm="1">
        <f t="array" ref="D204">_xll.SNL.Clients.Office.Excel.Functions.SPG($A204, "IQ_CURRENT_RATIO", D$3)</f>
        <v>2.0339999999999998</v>
      </c>
      <c r="E204" s="9" cm="1">
        <f t="array" ref="E204">_xll.SNL.Clients.Office.Excel.Functions.SPG($A204, "IQ_CURRENT_RATIO", E$3)</f>
        <v>2.2530000000000001</v>
      </c>
      <c r="F204" s="9" cm="1">
        <f t="array" ref="F204">_xll.SNL.Clients.Office.Excel.Functions.SPG($A204, "IQ_CURRENT_RATIO", F$3)</f>
        <v>2.2869999999999999</v>
      </c>
      <c r="G204" s="9" cm="1">
        <f t="array" ref="G204">_xll.SNL.Clients.Office.Excel.Functions.SPG($A204, "IQ_CURRENT_RATIO", G$3)</f>
        <v>2.2679999999999998</v>
      </c>
      <c r="H204" s="9" cm="1">
        <f t="array" ref="H204">_xll.SNL.Clients.Office.Excel.Functions.SPG($A204, "IQ_CURRENT_RATIO", H$3)</f>
        <v>2.4079999999999999</v>
      </c>
      <c r="I204" s="9" cm="1">
        <f t="array" ref="I204">_xll.SNL.Clients.Office.Excel.Functions.SPG($A204, "IQ_CURRENT_RATIO", I$3)</f>
        <v>2.4260000000000002</v>
      </c>
      <c r="J204" s="9" cm="1">
        <f t="array" ref="J204">_xll.SNL.Clients.Office.Excel.Functions.SPG($A204, "IQ_CURRENT_RATIO", J$3)</f>
        <v>2.4009999999999998</v>
      </c>
    </row>
    <row r="205" spans="1:10" x14ac:dyDescent="0.3">
      <c r="A205" s="11" t="s">
        <v>204</v>
      </c>
      <c r="B205" s="9" cm="1">
        <f t="array" ref="B205">_xll.SNL.Clients.Office.Excel.Functions.SPG($A205, "IQ_CURRENT_RATIO", B$3)</f>
        <v>1.339</v>
      </c>
      <c r="C205" s="9" cm="1">
        <f t="array" ref="C205">_xll.SNL.Clients.Office.Excel.Functions.SPG($A205, "IQ_CURRENT_RATIO", C$3)</f>
        <v>1.3680000000000001</v>
      </c>
      <c r="D205" s="9" cm="1">
        <f t="array" ref="D205">_xll.SNL.Clients.Office.Excel.Functions.SPG($A205, "IQ_CURRENT_RATIO", D$3)</f>
        <v>1.3160000000000001</v>
      </c>
      <c r="E205" s="9" cm="1">
        <f t="array" ref="E205">_xll.SNL.Clients.Office.Excel.Functions.SPG($A205, "IQ_CURRENT_RATIO", E$3)</f>
        <v>1.3320000000000001</v>
      </c>
      <c r="F205" s="9" cm="1">
        <f t="array" ref="F205">_xll.SNL.Clients.Office.Excel.Functions.SPG($A205, "IQ_CURRENT_RATIO", F$3)</f>
        <v>1.4410000000000001</v>
      </c>
      <c r="G205" s="9" cm="1">
        <f t="array" ref="G205">_xll.SNL.Clients.Office.Excel.Functions.SPG($A205, "IQ_CURRENT_RATIO", G$3)</f>
        <v>1.4370000000000001</v>
      </c>
      <c r="H205" s="9" cm="1">
        <f t="array" ref="H205">_xll.SNL.Clients.Office.Excel.Functions.SPG($A205, "IQ_CURRENT_RATIO", H$3)</f>
        <v>1.427</v>
      </c>
      <c r="I205" s="9" cm="1">
        <f t="array" ref="I205">_xll.SNL.Clients.Office.Excel.Functions.SPG($A205, "IQ_CURRENT_RATIO", I$3)</f>
        <v>1.391</v>
      </c>
      <c r="J205" s="9" cm="1">
        <f t="array" ref="J205">_xll.SNL.Clients.Office.Excel.Functions.SPG($A205, "IQ_CURRENT_RATIO", J$3)</f>
        <v>1.3939999999999999</v>
      </c>
    </row>
    <row r="206" spans="1:10" x14ac:dyDescent="0.3">
      <c r="A206" s="11" t="s">
        <v>205</v>
      </c>
      <c r="B206" s="9" cm="1">
        <f t="array" ref="B206">_xll.SNL.Clients.Office.Excel.Functions.SPG($A206, "IQ_CURRENT_RATIO", B$3)</f>
        <v>1.075</v>
      </c>
      <c r="C206" s="9" cm="1">
        <f t="array" ref="C206">_xll.SNL.Clients.Office.Excel.Functions.SPG($A206, "IQ_CURRENT_RATIO", C$3)</f>
        <v>1.0940000000000001</v>
      </c>
      <c r="D206" s="9" cm="1">
        <f t="array" ref="D206">_xll.SNL.Clients.Office.Excel.Functions.SPG($A206, "IQ_CURRENT_RATIO", D$3)</f>
        <v>1.1339999999999999</v>
      </c>
      <c r="E206" s="9" cm="1">
        <f t="array" ref="E206">_xll.SNL.Clients.Office.Excel.Functions.SPG($A206, "IQ_CURRENT_RATIO", E$3)</f>
        <v>1.141</v>
      </c>
      <c r="F206" s="9" cm="1">
        <f t="array" ref="F206">_xll.SNL.Clients.Office.Excel.Functions.SPG($A206, "IQ_CURRENT_RATIO", F$3)</f>
        <v>1.1659999999999999</v>
      </c>
      <c r="G206" s="9" cm="1">
        <f t="array" ref="G206">_xll.SNL.Clients.Office.Excel.Functions.SPG($A206, "IQ_CURRENT_RATIO", G$3)</f>
        <v>1.3260000000000001</v>
      </c>
      <c r="H206" s="9" cm="1">
        <f t="array" ref="H206">_xll.SNL.Clients.Office.Excel.Functions.SPG($A206, "IQ_CURRENT_RATIO", H$3)</f>
        <v>1.1719999999999999</v>
      </c>
      <c r="I206" s="9" cm="1">
        <f t="array" ref="I206">_xll.SNL.Clients.Office.Excel.Functions.SPG($A206, "IQ_CURRENT_RATIO", I$3)</f>
        <v>1.252</v>
      </c>
      <c r="J206" s="9" cm="1">
        <f t="array" ref="J206">_xll.SNL.Clients.Office.Excel.Functions.SPG($A206, "IQ_CURRENT_RATIO", J$3)</f>
        <v>1.2509999999999999</v>
      </c>
    </row>
    <row r="207" spans="1:10" x14ac:dyDescent="0.3">
      <c r="A207" s="11" t="s">
        <v>206</v>
      </c>
      <c r="B207" s="9" cm="1">
        <f t="array" ref="B207">_xll.SNL.Clients.Office.Excel.Functions.SPG($A207, "IQ_CURRENT_RATIO", B$3)</f>
        <v>0.66700000000000004</v>
      </c>
      <c r="C207" s="9" cm="1">
        <f t="array" ref="C207">_xll.SNL.Clients.Office.Excel.Functions.SPG($A207, "IQ_CURRENT_RATIO", C$3)</f>
        <v>0.92</v>
      </c>
      <c r="D207" s="9" cm="1">
        <f t="array" ref="D207">_xll.SNL.Clients.Office.Excel.Functions.SPG($A207, "IQ_CURRENT_RATIO", D$3)</f>
        <v>0.66</v>
      </c>
      <c r="E207" s="9" cm="1">
        <f t="array" ref="E207">_xll.SNL.Clients.Office.Excel.Functions.SPG($A207, "IQ_CURRENT_RATIO", E$3)</f>
        <v>0.65100000000000002</v>
      </c>
      <c r="F207" s="9" cm="1">
        <f t="array" ref="F207">_xll.SNL.Clients.Office.Excel.Functions.SPG($A207, "IQ_CURRENT_RATIO", F$3)</f>
        <v>0.65900000000000003</v>
      </c>
      <c r="G207" s="9" cm="1">
        <f t="array" ref="G207">_xll.SNL.Clients.Office.Excel.Functions.SPG($A207, "IQ_CURRENT_RATIO", G$3)</f>
        <v>0.63900000000000001</v>
      </c>
      <c r="H207" s="9" cm="1">
        <f t="array" ref="H207">_xll.SNL.Clients.Office.Excel.Functions.SPG($A207, "IQ_CURRENT_RATIO", H$3)</f>
        <v>0.72299999999999998</v>
      </c>
      <c r="I207" s="9" cm="1">
        <f t="array" ref="I207">_xll.SNL.Clients.Office.Excel.Functions.SPG($A207, "IQ_CURRENT_RATIO", I$3)</f>
        <v>0.68700000000000006</v>
      </c>
      <c r="J207" s="9" cm="1">
        <f t="array" ref="J207">_xll.SNL.Clients.Office.Excel.Functions.SPG($A207, "IQ_CURRENT_RATIO", J$3)</f>
        <v>0.54300000000000004</v>
      </c>
    </row>
    <row r="208" spans="1:10" x14ac:dyDescent="0.3">
      <c r="A208" s="11" t="s">
        <v>207</v>
      </c>
      <c r="B208" s="9" cm="1">
        <f t="array" ref="B208">_xll.SNL.Clients.Office.Excel.Functions.SPG($A208, "IQ_CURRENT_RATIO", B$3)</f>
        <v>1.212</v>
      </c>
      <c r="C208" s="9" cm="1">
        <f t="array" ref="C208">_xll.SNL.Clients.Office.Excel.Functions.SPG($A208, "IQ_CURRENT_RATIO", C$3)</f>
        <v>1.1279999999999999</v>
      </c>
      <c r="D208" s="9" cm="1">
        <f t="array" ref="D208">_xll.SNL.Clients.Office.Excel.Functions.SPG($A208, "IQ_CURRENT_RATIO", D$3)</f>
        <v>1.2090000000000001</v>
      </c>
      <c r="E208" s="9" cm="1">
        <f t="array" ref="E208">_xll.SNL.Clients.Office.Excel.Functions.SPG($A208, "IQ_CURRENT_RATIO", E$3)</f>
        <v>1.175</v>
      </c>
      <c r="F208" s="9" cm="1">
        <f t="array" ref="F208">_xll.SNL.Clients.Office.Excel.Functions.SPG($A208, "IQ_CURRENT_RATIO", F$3)</f>
        <v>1.1599999999999999</v>
      </c>
      <c r="G208" s="9" cm="1">
        <f t="array" ref="G208">_xll.SNL.Clients.Office.Excel.Functions.SPG($A208, "IQ_CURRENT_RATIO", G$3)</f>
        <v>1.0760000000000001</v>
      </c>
      <c r="H208" s="9" cm="1">
        <f t="array" ref="H208">_xll.SNL.Clients.Office.Excel.Functions.SPG($A208, "IQ_CURRENT_RATIO", H$3)</f>
        <v>1.1439999999999999</v>
      </c>
      <c r="I208" s="9" cm="1">
        <f t="array" ref="I208">_xll.SNL.Clients.Office.Excel.Functions.SPG($A208, "IQ_CURRENT_RATIO", I$3)</f>
        <v>1.1519999999999999</v>
      </c>
      <c r="J208" s="9" cm="1">
        <f t="array" ref="J208">_xll.SNL.Clients.Office.Excel.Functions.SPG($A208, "IQ_CURRENT_RATIO", J$3)</f>
        <v>1.0960000000000001</v>
      </c>
    </row>
    <row r="209" spans="1:10" x14ac:dyDescent="0.3">
      <c r="A209" s="11" t="s">
        <v>208</v>
      </c>
      <c r="B209" s="9" cm="1">
        <f t="array" ref="B209">_xll.SNL.Clients.Office.Excel.Functions.SPG($A209, "IQ_CURRENT_RATIO", B$3)</f>
        <v>1.1499999999999999</v>
      </c>
      <c r="C209" s="9" cm="1">
        <f t="array" ref="C209">_xll.SNL.Clients.Office.Excel.Functions.SPG($A209, "IQ_CURRENT_RATIO", C$3)</f>
        <v>1.1559999999999999</v>
      </c>
      <c r="D209" s="9" cm="1">
        <f t="array" ref="D209">_xll.SNL.Clients.Office.Excel.Functions.SPG($A209, "IQ_CURRENT_RATIO", D$3)</f>
        <v>1.1739999999999999</v>
      </c>
      <c r="E209" s="9" cm="1">
        <f t="array" ref="E209">_xll.SNL.Clients.Office.Excel.Functions.SPG($A209, "IQ_CURRENT_RATIO", E$3)</f>
        <v>1.1180000000000001</v>
      </c>
      <c r="F209" s="9" cm="1">
        <f t="array" ref="F209">_xll.SNL.Clients.Office.Excel.Functions.SPG($A209, "IQ_CURRENT_RATIO", F$3)</f>
        <v>1.135</v>
      </c>
      <c r="G209" s="9" cm="1">
        <f t="array" ref="G209">_xll.SNL.Clients.Office.Excel.Functions.SPG($A209, "IQ_CURRENT_RATIO", G$3)</f>
        <v>1.2270000000000001</v>
      </c>
      <c r="H209" s="9" cm="1">
        <f t="array" ref="H209">_xll.SNL.Clients.Office.Excel.Functions.SPG($A209, "IQ_CURRENT_RATIO", H$3)</f>
        <v>1.1579999999999999</v>
      </c>
      <c r="I209" s="9" cm="1">
        <f t="array" ref="I209">_xll.SNL.Clients.Office.Excel.Functions.SPG($A209, "IQ_CURRENT_RATIO", I$3)</f>
        <v>1.1499999999999999</v>
      </c>
      <c r="J209" s="9" cm="1">
        <f t="array" ref="J209">_xll.SNL.Clients.Office.Excel.Functions.SPG($A209, "IQ_CURRENT_RATIO", J$3)</f>
        <v>1.1599999999999999</v>
      </c>
    </row>
    <row r="210" spans="1:10" x14ac:dyDescent="0.3">
      <c r="A210" s="11" t="s">
        <v>209</v>
      </c>
      <c r="B210" s="9" cm="1">
        <f t="array" ref="B210">_xll.SNL.Clients.Office.Excel.Functions.SPG($A210, "IQ_CURRENT_RATIO", B$3)</f>
        <v>1.369</v>
      </c>
      <c r="C210" s="9" cm="1">
        <f t="array" ref="C210">_xll.SNL.Clients.Office.Excel.Functions.SPG($A210, "IQ_CURRENT_RATIO", C$3)</f>
        <v>1.597</v>
      </c>
      <c r="D210" s="9" cm="1">
        <f t="array" ref="D210">_xll.SNL.Clients.Office.Excel.Functions.SPG($A210, "IQ_CURRENT_RATIO", D$3)</f>
        <v>1.26</v>
      </c>
      <c r="E210" s="9" cm="1">
        <f t="array" ref="E210">_xll.SNL.Clients.Office.Excel.Functions.SPG($A210, "IQ_CURRENT_RATIO", E$3)</f>
        <v>1.1419999999999999</v>
      </c>
      <c r="F210" s="9" cm="1">
        <f t="array" ref="F210">_xll.SNL.Clients.Office.Excel.Functions.SPG($A210, "IQ_CURRENT_RATIO", F$3)</f>
        <v>1.079</v>
      </c>
      <c r="G210" s="9" cm="1">
        <f t="array" ref="G210">_xll.SNL.Clients.Office.Excel.Functions.SPG($A210, "IQ_CURRENT_RATIO", G$3)</f>
        <v>1.4259999999999999</v>
      </c>
      <c r="H210" s="9" cm="1">
        <f t="array" ref="H210">_xll.SNL.Clients.Office.Excel.Functions.SPG($A210, "IQ_CURRENT_RATIO", H$3)</f>
        <v>1.3380000000000001</v>
      </c>
      <c r="I210" s="9" cm="1">
        <f t="array" ref="I210">_xll.SNL.Clients.Office.Excel.Functions.SPG($A210, "IQ_CURRENT_RATIO", I$3)</f>
        <v>1.0229999999999999</v>
      </c>
      <c r="J210" s="9" cm="1">
        <f t="array" ref="J210">_xll.SNL.Clients.Office.Excel.Functions.SPG($A210, "IQ_CURRENT_RATIO", J$3)</f>
        <v>1.278</v>
      </c>
    </row>
    <row r="211" spans="1:10" x14ac:dyDescent="0.3">
      <c r="A211" s="11" t="s">
        <v>210</v>
      </c>
      <c r="B211" s="9" cm="1">
        <f t="array" ref="B211">_xll.SNL.Clients.Office.Excel.Functions.SPG($A211, "IQ_CURRENT_RATIO", B$3)</f>
        <v>0.94399999999999995</v>
      </c>
      <c r="C211" s="9" cm="1">
        <f t="array" ref="C211">_xll.SNL.Clients.Office.Excel.Functions.SPG($A211, "IQ_CURRENT_RATIO", C$3)</f>
        <v>0.96499999999999997</v>
      </c>
      <c r="D211" s="9" cm="1">
        <f t="array" ref="D211">_xll.SNL.Clients.Office.Excel.Functions.SPG($A211, "IQ_CURRENT_RATIO", D$3)</f>
        <v>0.92600000000000005</v>
      </c>
      <c r="E211" s="9" cm="1">
        <f t="array" ref="E211">_xll.SNL.Clients.Office.Excel.Functions.SPG($A211, "IQ_CURRENT_RATIO", E$3)</f>
        <v>0.91600000000000004</v>
      </c>
      <c r="F211" s="9" cm="1">
        <f t="array" ref="F211">_xll.SNL.Clients.Office.Excel.Functions.SPG($A211, "IQ_CURRENT_RATIO", F$3)</f>
        <v>0.92</v>
      </c>
      <c r="G211" s="9" cm="1">
        <f t="array" ref="G211">_xll.SNL.Clients.Office.Excel.Functions.SPG($A211, "IQ_CURRENT_RATIO", G$3)</f>
        <v>0.99399999999999999</v>
      </c>
      <c r="H211" s="9" cm="1">
        <f t="array" ref="H211">_xll.SNL.Clients.Office.Excel.Functions.SPG($A211, "IQ_CURRENT_RATIO", H$3)</f>
        <v>1.0900000000000001</v>
      </c>
      <c r="I211" s="9" cm="1">
        <f t="array" ref="I211">_xll.SNL.Clients.Office.Excel.Functions.SPG($A211, "IQ_CURRENT_RATIO", I$3)</f>
        <v>1.0780000000000001</v>
      </c>
      <c r="J211" s="9" cm="1">
        <f t="array" ref="J211">_xll.SNL.Clients.Office.Excel.Functions.SPG($A211, "IQ_CURRENT_RATIO", J$3)</f>
        <v>0.92</v>
      </c>
    </row>
    <row r="212" spans="1:10" x14ac:dyDescent="0.3">
      <c r="A212" s="11" t="s">
        <v>211</v>
      </c>
      <c r="B212" s="9" cm="1">
        <f t="array" ref="B212">_xll.SNL.Clients.Office.Excel.Functions.SPG($A212, "IQ_CURRENT_RATIO", B$3)</f>
        <v>0.63900000000000001</v>
      </c>
      <c r="C212" s="9" cm="1">
        <f t="array" ref="C212">_xll.SNL.Clients.Office.Excel.Functions.SPG($A212, "IQ_CURRENT_RATIO", C$3)</f>
        <v>0.626</v>
      </c>
      <c r="D212" s="9" cm="1">
        <f t="array" ref="D212">_xll.SNL.Clients.Office.Excel.Functions.SPG($A212, "IQ_CURRENT_RATIO", D$3)</f>
        <v>0.63300000000000001</v>
      </c>
      <c r="E212" s="9" cm="1">
        <f t="array" ref="E212">_xll.SNL.Clients.Office.Excel.Functions.SPG($A212, "IQ_CURRENT_RATIO", E$3)</f>
        <v>0.52</v>
      </c>
      <c r="F212" s="9" cm="1">
        <f t="array" ref="F212">_xll.SNL.Clients.Office.Excel.Functions.SPG($A212, "IQ_CURRENT_RATIO", F$3)</f>
        <v>0.505</v>
      </c>
      <c r="G212" s="9" cm="1">
        <f t="array" ref="G212">_xll.SNL.Clients.Office.Excel.Functions.SPG($A212, "IQ_CURRENT_RATIO", G$3)</f>
        <v>0.62</v>
      </c>
      <c r="H212" s="9" cm="1">
        <f t="array" ref="H212">_xll.SNL.Clients.Office.Excel.Functions.SPG($A212, "IQ_CURRENT_RATIO", H$3)</f>
        <v>0.60599999999999998</v>
      </c>
      <c r="I212" s="9" cm="1">
        <f t="array" ref="I212">_xll.SNL.Clients.Office.Excel.Functions.SPG($A212, "IQ_CURRENT_RATIO", I$3)</f>
        <v>0.70499999999999996</v>
      </c>
      <c r="J212" s="9" cm="1">
        <f t="array" ref="J212">_xll.SNL.Clients.Office.Excel.Functions.SPG($A212, "IQ_CURRENT_RATIO", J$3)</f>
        <v>0.65800000000000003</v>
      </c>
    </row>
    <row r="213" spans="1:10" x14ac:dyDescent="0.3">
      <c r="A213" s="11" t="s">
        <v>212</v>
      </c>
      <c r="B213" s="9" cm="1">
        <f t="array" ref="B213">_xll.SNL.Clients.Office.Excel.Functions.SPG($A213, "IQ_CURRENT_RATIO", B$3)</f>
        <v>0.55600000000000005</v>
      </c>
      <c r="C213" s="9" cm="1">
        <f t="array" ref="C213">_xll.SNL.Clients.Office.Excel.Functions.SPG($A213, "IQ_CURRENT_RATIO", C$3)</f>
        <v>0.72299999999999998</v>
      </c>
      <c r="D213" s="9" cm="1">
        <f t="array" ref="D213">_xll.SNL.Clients.Office.Excel.Functions.SPG($A213, "IQ_CURRENT_RATIO", D$3)</f>
        <v>0.55800000000000005</v>
      </c>
      <c r="E213" s="9" cm="1">
        <f t="array" ref="E213">_xll.SNL.Clients.Office.Excel.Functions.SPG($A213, "IQ_CURRENT_RATIO", E$3)</f>
        <v>0.47899999999999998</v>
      </c>
      <c r="F213" s="9" cm="1">
        <f t="array" ref="F213">_xll.SNL.Clients.Office.Excel.Functions.SPG($A213, "IQ_CURRENT_RATIO", F$3)</f>
        <v>0.54900000000000004</v>
      </c>
      <c r="G213" s="9" cm="1">
        <f t="array" ref="G213">_xll.SNL.Clients.Office.Excel.Functions.SPG($A213, "IQ_CURRENT_RATIO", G$3)</f>
        <v>0.46800000000000003</v>
      </c>
      <c r="H213" s="9" cm="1">
        <f t="array" ref="H213">_xll.SNL.Clients.Office.Excel.Functions.SPG($A213, "IQ_CURRENT_RATIO", H$3)</f>
        <v>0.45300000000000001</v>
      </c>
      <c r="I213" s="9" cm="1">
        <f t="array" ref="I213">_xll.SNL.Clients.Office.Excel.Functions.SPG($A213, "IQ_CURRENT_RATIO", I$3)</f>
        <v>0.54</v>
      </c>
      <c r="J213" s="9" cm="1">
        <f t="array" ref="J213">_xll.SNL.Clients.Office.Excel.Functions.SPG($A213, "IQ_CURRENT_RATIO", J$3)</f>
        <v>0.66600000000000004</v>
      </c>
    </row>
    <row r="214" spans="1:10" x14ac:dyDescent="0.3">
      <c r="A214" s="11" t="s">
        <v>213</v>
      </c>
      <c r="B214" s="9" cm="1">
        <f t="array" ref="B214">_xll.SNL.Clients.Office.Excel.Functions.SPG($A214, "IQ_CURRENT_RATIO", B$3)</f>
        <v>1.98</v>
      </c>
      <c r="C214" s="9" cm="1">
        <f t="array" ref="C214">_xll.SNL.Clients.Office.Excel.Functions.SPG($A214, "IQ_CURRENT_RATIO", C$3)</f>
        <v>2.0470000000000002</v>
      </c>
      <c r="D214" s="9" cm="1">
        <f t="array" ref="D214">_xll.SNL.Clients.Office.Excel.Functions.SPG($A214, "IQ_CURRENT_RATIO", D$3)</f>
        <v>2.206</v>
      </c>
      <c r="E214" s="9" cm="1">
        <f t="array" ref="E214">_xll.SNL.Clients.Office.Excel.Functions.SPG($A214, "IQ_CURRENT_RATIO", E$3)</f>
        <v>2.13</v>
      </c>
      <c r="F214" s="9" cm="1">
        <f t="array" ref="F214">_xll.SNL.Clients.Office.Excel.Functions.SPG($A214, "IQ_CURRENT_RATIO", F$3)</f>
        <v>2.1240000000000001</v>
      </c>
      <c r="G214" s="9" cm="1">
        <f t="array" ref="G214">_xll.SNL.Clients.Office.Excel.Functions.SPG($A214, "IQ_CURRENT_RATIO", G$3)</f>
        <v>2.0579999999999998</v>
      </c>
      <c r="H214" s="9" cm="1">
        <f t="array" ref="H214">_xll.SNL.Clients.Office.Excel.Functions.SPG($A214, "IQ_CURRENT_RATIO", H$3)</f>
        <v>2.141</v>
      </c>
      <c r="I214" s="9" cm="1">
        <f t="array" ref="I214">_xll.SNL.Clients.Office.Excel.Functions.SPG($A214, "IQ_CURRENT_RATIO", I$3)</f>
        <v>2.14</v>
      </c>
      <c r="J214" s="9" cm="1">
        <f t="array" ref="J214">_xll.SNL.Clients.Office.Excel.Functions.SPG($A214, "IQ_CURRENT_RATIO", J$3)</f>
        <v>2.1349999999999998</v>
      </c>
    </row>
    <row r="215" spans="1:10" x14ac:dyDescent="0.3">
      <c r="A215" s="11" t="s">
        <v>214</v>
      </c>
      <c r="B215" s="9" cm="1">
        <f t="array" ref="B215">_xll.SNL.Clients.Office.Excel.Functions.SPG($A215, "IQ_CURRENT_RATIO", B$3)</f>
        <v>1.655</v>
      </c>
      <c r="C215" s="9" cm="1">
        <f t="array" ref="C215">_xll.SNL.Clients.Office.Excel.Functions.SPG($A215, "IQ_CURRENT_RATIO", C$3)</f>
        <v>1.6</v>
      </c>
      <c r="D215" s="9" cm="1">
        <f t="array" ref="D215">_xll.SNL.Clients.Office.Excel.Functions.SPG($A215, "IQ_CURRENT_RATIO", D$3)</f>
        <v>1.472</v>
      </c>
      <c r="E215" s="9" cm="1">
        <f t="array" ref="E215">_xll.SNL.Clients.Office.Excel.Functions.SPG($A215, "IQ_CURRENT_RATIO", E$3)</f>
        <v>1.4610000000000001</v>
      </c>
      <c r="F215" s="9" cm="1">
        <f t="array" ref="F215">_xll.SNL.Clients.Office.Excel.Functions.SPG($A215, "IQ_CURRENT_RATIO", F$3)</f>
        <v>1.113</v>
      </c>
      <c r="G215" s="9" cm="1">
        <f t="array" ref="G215">_xll.SNL.Clients.Office.Excel.Functions.SPG($A215, "IQ_CURRENT_RATIO", G$3)</f>
        <v>1.1299999999999999</v>
      </c>
      <c r="H215" s="9" cm="1">
        <f t="array" ref="H215">_xll.SNL.Clients.Office.Excel.Functions.SPG($A215, "IQ_CURRENT_RATIO", H$3)</f>
        <v>1.601</v>
      </c>
      <c r="I215" s="9" cm="1">
        <f t="array" ref="I215">_xll.SNL.Clients.Office.Excel.Functions.SPG($A215, "IQ_CURRENT_RATIO", I$3)</f>
        <v>1.286</v>
      </c>
      <c r="J215" s="9" cm="1">
        <f t="array" ref="J215">_xll.SNL.Clients.Office.Excel.Functions.SPG($A215, "IQ_CURRENT_RATIO", J$3)</f>
        <v>1.3380000000000001</v>
      </c>
    </row>
    <row r="216" spans="1:10" x14ac:dyDescent="0.3">
      <c r="A216" s="11" t="s">
        <v>215</v>
      </c>
      <c r="B216" s="9" cm="1">
        <f t="array" ref="B216">_xll.SNL.Clients.Office.Excel.Functions.SPG($A216, "IQ_CURRENT_RATIO", B$3)</f>
        <v>1.1930000000000001</v>
      </c>
      <c r="C216" s="9" cm="1">
        <f t="array" ref="C216">_xll.SNL.Clients.Office.Excel.Functions.SPG($A216, "IQ_CURRENT_RATIO", C$3)</f>
        <v>1.0820000000000001</v>
      </c>
      <c r="D216" s="9" cm="1">
        <f t="array" ref="D216">_xll.SNL.Clients.Office.Excel.Functions.SPG($A216, "IQ_CURRENT_RATIO", D$3)</f>
        <v>1.1180000000000001</v>
      </c>
      <c r="E216" s="9" cm="1">
        <f t="array" ref="E216">_xll.SNL.Clients.Office.Excel.Functions.SPG($A216, "IQ_CURRENT_RATIO", E$3)</f>
        <v>1.0609999999999999</v>
      </c>
      <c r="F216" s="9" cm="1">
        <f t="array" ref="F216">_xll.SNL.Clients.Office.Excel.Functions.SPG($A216, "IQ_CURRENT_RATIO", F$3)</f>
        <v>1.163</v>
      </c>
      <c r="G216" s="9" cm="1">
        <f t="array" ref="G216">_xll.SNL.Clients.Office.Excel.Functions.SPG($A216, "IQ_CURRENT_RATIO", G$3)</f>
        <v>1.18</v>
      </c>
      <c r="H216" s="9" cm="1">
        <f t="array" ref="H216">_xll.SNL.Clients.Office.Excel.Functions.SPG($A216, "IQ_CURRENT_RATIO", H$3)</f>
        <v>1.1519999999999999</v>
      </c>
      <c r="I216" s="9" cm="1">
        <f t="array" ref="I216">_xll.SNL.Clients.Office.Excel.Functions.SPG($A216, "IQ_CURRENT_RATIO", I$3)</f>
        <v>1.2030000000000001</v>
      </c>
      <c r="J216" s="9" cm="1">
        <f t="array" ref="J216">_xll.SNL.Clients.Office.Excel.Functions.SPG($A216, "IQ_CURRENT_RATIO", J$3)</f>
        <v>1.228</v>
      </c>
    </row>
    <row r="217" spans="1:10" x14ac:dyDescent="0.3">
      <c r="A217" s="11" t="s">
        <v>216</v>
      </c>
      <c r="B217" s="9" cm="1">
        <f t="array" ref="B217">_xll.SNL.Clients.Office.Excel.Functions.SPG($A217, "IQ_CURRENT_RATIO", B$3)</f>
        <v>1.679</v>
      </c>
      <c r="C217" s="9" cm="1">
        <f t="array" ref="C217">_xll.SNL.Clients.Office.Excel.Functions.SPG($A217, "IQ_CURRENT_RATIO", C$3)</f>
        <v>0.86499999999999999</v>
      </c>
      <c r="D217" s="9" cm="1">
        <f t="array" ref="D217">_xll.SNL.Clients.Office.Excel.Functions.SPG($A217, "IQ_CURRENT_RATIO", D$3)</f>
        <v>3.2309999999999999</v>
      </c>
      <c r="E217" s="9" cm="1">
        <f t="array" ref="E217">_xll.SNL.Clients.Office.Excel.Functions.SPG($A217, "IQ_CURRENT_RATIO", E$3)</f>
        <v>2.3559999999999999</v>
      </c>
      <c r="F217" s="9" cm="1">
        <f t="array" ref="F217">_xll.SNL.Clients.Office.Excel.Functions.SPG($A217, "IQ_CURRENT_RATIO", F$3)</f>
        <v>2.2509999999999999</v>
      </c>
      <c r="G217" s="9" cm="1">
        <f t="array" ref="G217">_xll.SNL.Clients.Office.Excel.Functions.SPG($A217, "IQ_CURRENT_RATIO", G$3)</f>
        <v>1.94</v>
      </c>
      <c r="H217" s="9" cm="1">
        <f t="array" ref="H217">_xll.SNL.Clients.Office.Excel.Functions.SPG($A217, "IQ_CURRENT_RATIO", H$3)</f>
        <v>1.135</v>
      </c>
      <c r="I217" s="9" cm="1">
        <f t="array" ref="I217">_xll.SNL.Clients.Office.Excel.Functions.SPG($A217, "IQ_CURRENT_RATIO", I$3)</f>
        <v>1.3089999999999999</v>
      </c>
      <c r="J217" s="9" cm="1">
        <f t="array" ref="J217">_xll.SNL.Clients.Office.Excel.Functions.SPG($A217, "IQ_CURRENT_RATIO", J$3)</f>
        <v>0.48299999999999998</v>
      </c>
    </row>
    <row r="218" spans="1:10" x14ac:dyDescent="0.3">
      <c r="A218" s="11" t="s">
        <v>217</v>
      </c>
      <c r="B218" s="9" cm="1">
        <f t="array" ref="B218">_xll.SNL.Clients.Office.Excel.Functions.SPG($A218, "IQ_CURRENT_RATIO", B$3)</f>
        <v>1.3839999999999999</v>
      </c>
      <c r="C218" s="9" cm="1">
        <f t="array" ref="C218">_xll.SNL.Clients.Office.Excel.Functions.SPG($A218, "IQ_CURRENT_RATIO", C$3)</f>
        <v>1.421</v>
      </c>
      <c r="D218" s="9" cm="1">
        <f t="array" ref="D218">_xll.SNL.Clients.Office.Excel.Functions.SPG($A218, "IQ_CURRENT_RATIO", D$3)</f>
        <v>1.4159999999999999</v>
      </c>
      <c r="E218" s="9" cm="1">
        <f t="array" ref="E218">_xll.SNL.Clients.Office.Excel.Functions.SPG($A218, "IQ_CURRENT_RATIO", E$3)</f>
        <v>1.546</v>
      </c>
      <c r="F218" s="9" cm="1">
        <f t="array" ref="F218">_xll.SNL.Clients.Office.Excel.Functions.SPG($A218, "IQ_CURRENT_RATIO", F$3)</f>
        <v>1.7470000000000001</v>
      </c>
      <c r="G218" s="9" cm="1">
        <f t="array" ref="G218">_xll.SNL.Clients.Office.Excel.Functions.SPG($A218, "IQ_CURRENT_RATIO", G$3)</f>
        <v>1.673</v>
      </c>
      <c r="H218" s="9" cm="1">
        <f t="array" ref="H218">_xll.SNL.Clients.Office.Excel.Functions.SPG($A218, "IQ_CURRENT_RATIO", H$3)</f>
        <v>1.9650000000000001</v>
      </c>
      <c r="I218" s="9" cm="1">
        <f t="array" ref="I218">_xll.SNL.Clients.Office.Excel.Functions.SPG($A218, "IQ_CURRENT_RATIO", I$3)</f>
        <v>1.718</v>
      </c>
      <c r="J218" s="9" cm="1">
        <f t="array" ref="J218">_xll.SNL.Clients.Office.Excel.Functions.SPG($A218, "IQ_CURRENT_RATIO", J$3)</f>
        <v>1.82</v>
      </c>
    </row>
    <row r="219" spans="1:10" x14ac:dyDescent="0.3">
      <c r="A219" s="11" t="s">
        <v>218</v>
      </c>
      <c r="B219" s="9" cm="1">
        <f t="array" ref="B219">_xll.SNL.Clients.Office.Excel.Functions.SPG($A219, "IQ_CURRENT_RATIO", B$3)</f>
        <v>1.079</v>
      </c>
      <c r="C219" s="9" cm="1">
        <f t="array" ref="C219">_xll.SNL.Clients.Office.Excel.Functions.SPG($A219, "IQ_CURRENT_RATIO", C$3)</f>
        <v>1.123</v>
      </c>
      <c r="D219" s="9" cm="1">
        <f t="array" ref="D219">_xll.SNL.Clients.Office.Excel.Functions.SPG($A219, "IQ_CURRENT_RATIO", D$3)</f>
        <v>1.2609999999999999</v>
      </c>
      <c r="E219" s="9" cm="1">
        <f t="array" ref="E219">_xll.SNL.Clients.Office.Excel.Functions.SPG($A219, "IQ_CURRENT_RATIO", E$3)</f>
        <v>1.2689999999999999</v>
      </c>
      <c r="F219" s="9" cm="1">
        <f t="array" ref="F219">_xll.SNL.Clients.Office.Excel.Functions.SPG($A219, "IQ_CURRENT_RATIO", F$3)</f>
        <v>1.228</v>
      </c>
      <c r="G219" s="9" cm="1">
        <f t="array" ref="G219">_xll.SNL.Clients.Office.Excel.Functions.SPG($A219, "IQ_CURRENT_RATIO", G$3)</f>
        <v>1.0489999999999999</v>
      </c>
      <c r="H219" s="9" cm="1">
        <f t="array" ref="H219">_xll.SNL.Clients.Office.Excel.Functions.SPG($A219, "IQ_CURRENT_RATIO", H$3)</f>
        <v>1.3069999999999999</v>
      </c>
      <c r="I219" s="9" cm="1">
        <f t="array" ref="I219">_xll.SNL.Clients.Office.Excel.Functions.SPG($A219, "IQ_CURRENT_RATIO", I$3)</f>
        <v>1.5409999999999999</v>
      </c>
      <c r="J219" s="9" cm="1">
        <f t="array" ref="J219">_xll.SNL.Clients.Office.Excel.Functions.SPG($A219, "IQ_CURRENT_RATIO", J$3)</f>
        <v>1.6459999999999999</v>
      </c>
    </row>
    <row r="220" spans="1:10" x14ac:dyDescent="0.3">
      <c r="A220" s="11" t="s">
        <v>219</v>
      </c>
      <c r="B220" s="9" t="str" cm="1">
        <f t="array" ref="B220">_xll.SNL.Clients.Office.Excel.Functions.SPG($A220, "IQ_CURRENT_RATIO", B$3)</f>
        <v>NA</v>
      </c>
      <c r="C220" s="9" cm="1">
        <f t="array" ref="C220">_xll.SNL.Clients.Office.Excel.Functions.SPG($A220, "IQ_CURRENT_RATIO", C$3)</f>
        <v>1.3260000000000001</v>
      </c>
      <c r="D220" s="9" cm="1">
        <f t="array" ref="D220">_xll.SNL.Clients.Office.Excel.Functions.SPG($A220, "IQ_CURRENT_RATIO", D$3)</f>
        <v>1.288</v>
      </c>
      <c r="E220" s="9" cm="1">
        <f t="array" ref="E220">_xll.SNL.Clients.Office.Excel.Functions.SPG($A220, "IQ_CURRENT_RATIO", E$3)</f>
        <v>0.93899999999999995</v>
      </c>
      <c r="F220" s="9" cm="1">
        <f t="array" ref="F220">_xll.SNL.Clients.Office.Excel.Functions.SPG($A220, "IQ_CURRENT_RATIO", F$3)</f>
        <v>0.90200000000000002</v>
      </c>
      <c r="G220" s="9" cm="1">
        <f t="array" ref="G220">_xll.SNL.Clients.Office.Excel.Functions.SPG($A220, "IQ_CURRENT_RATIO", G$3)</f>
        <v>0.89400000000000002</v>
      </c>
      <c r="H220" s="9" cm="1">
        <f t="array" ref="H220">_xll.SNL.Clients.Office.Excel.Functions.SPG($A220, "IQ_CURRENT_RATIO", H$3)</f>
        <v>0.86599999999999999</v>
      </c>
      <c r="I220" s="9" cm="1">
        <f t="array" ref="I220">_xll.SNL.Clients.Office.Excel.Functions.SPG($A220, "IQ_CURRENT_RATIO", I$3)</f>
        <v>0.875</v>
      </c>
      <c r="J220" s="9" cm="1">
        <f t="array" ref="J220">_xll.SNL.Clients.Office.Excel.Functions.SPG($A220, "IQ_CURRENT_RATIO", J$3)</f>
        <v>0.86699999999999999</v>
      </c>
    </row>
    <row r="221" spans="1:10" x14ac:dyDescent="0.3">
      <c r="A221" s="11" t="s">
        <v>220</v>
      </c>
      <c r="B221" s="9" cm="1">
        <f t="array" ref="B221">_xll.SNL.Clients.Office.Excel.Functions.SPG($A221, "IQ_CURRENT_RATIO", B$3)</f>
        <v>0.57199999999999995</v>
      </c>
      <c r="C221" s="9" cm="1">
        <f t="array" ref="C221">_xll.SNL.Clients.Office.Excel.Functions.SPG($A221, "IQ_CURRENT_RATIO", C$3)</f>
        <v>0.69599999999999995</v>
      </c>
      <c r="D221" s="9" cm="1">
        <f t="array" ref="D221">_xll.SNL.Clients.Office.Excel.Functions.SPG($A221, "IQ_CURRENT_RATIO", D$3)</f>
        <v>0.79600000000000004</v>
      </c>
      <c r="E221" s="9" cm="1">
        <f t="array" ref="E221">_xll.SNL.Clients.Office.Excel.Functions.SPG($A221, "IQ_CURRENT_RATIO", E$3)</f>
        <v>0.63600000000000001</v>
      </c>
      <c r="F221" s="9" cm="1">
        <f t="array" ref="F221">_xll.SNL.Clients.Office.Excel.Functions.SPG($A221, "IQ_CURRENT_RATIO", F$3)</f>
        <v>0.84299999999999997</v>
      </c>
      <c r="G221" s="9" cm="1">
        <f t="array" ref="G221">_xll.SNL.Clients.Office.Excel.Functions.SPG($A221, "IQ_CURRENT_RATIO", G$3)</f>
        <v>0.70199999999999996</v>
      </c>
      <c r="H221" s="9" cm="1">
        <f t="array" ref="H221">_xll.SNL.Clients.Office.Excel.Functions.SPG($A221, "IQ_CURRENT_RATIO", H$3)</f>
        <v>0.69799999999999995</v>
      </c>
      <c r="I221" s="9" cm="1">
        <f t="array" ref="I221">_xll.SNL.Clients.Office.Excel.Functions.SPG($A221, "IQ_CURRENT_RATIO", I$3)</f>
        <v>0.751</v>
      </c>
      <c r="J221" s="9" cm="1">
        <f t="array" ref="J221">_xll.SNL.Clients.Office.Excel.Functions.SPG($A221, "IQ_CURRENT_RATIO", J$3)</f>
        <v>0.755</v>
      </c>
    </row>
    <row r="222" spans="1:10" x14ac:dyDescent="0.3">
      <c r="A222" s="11" t="s">
        <v>221</v>
      </c>
      <c r="B222" s="9" cm="1">
        <f t="array" ref="B222">_xll.SNL.Clients.Office.Excel.Functions.SPG($A222, "IQ_CURRENT_RATIO", B$3)</f>
        <v>3.242</v>
      </c>
      <c r="C222" s="9" cm="1">
        <f t="array" ref="C222">_xll.SNL.Clients.Office.Excel.Functions.SPG($A222, "IQ_CURRENT_RATIO", C$3)</f>
        <v>3.4849999999999999</v>
      </c>
      <c r="D222" s="9" cm="1">
        <f t="array" ref="D222">_xll.SNL.Clients.Office.Excel.Functions.SPG($A222, "IQ_CURRENT_RATIO", D$3)</f>
        <v>3.6859999999999999</v>
      </c>
      <c r="E222" s="9" cm="1">
        <f t="array" ref="E222">_xll.SNL.Clients.Office.Excel.Functions.SPG($A222, "IQ_CURRENT_RATIO", E$3)</f>
        <v>3.9870000000000001</v>
      </c>
      <c r="F222" s="9" cm="1">
        <f t="array" ref="F222">_xll.SNL.Clients.Office.Excel.Functions.SPG($A222, "IQ_CURRENT_RATIO", F$3)</f>
        <v>3.9689999999999999</v>
      </c>
      <c r="G222" s="9" cm="1">
        <f t="array" ref="G222">_xll.SNL.Clients.Office.Excel.Functions.SPG($A222, "IQ_CURRENT_RATIO", G$3)</f>
        <v>3.887</v>
      </c>
      <c r="H222" s="9" cm="1">
        <f t="array" ref="H222">_xll.SNL.Clients.Office.Excel.Functions.SPG($A222, "IQ_CURRENT_RATIO", H$3)</f>
        <v>3.4660000000000002</v>
      </c>
      <c r="I222" s="9" cm="1">
        <f t="array" ref="I222">_xll.SNL.Clients.Office.Excel.Functions.SPG($A222, "IQ_CURRENT_RATIO", I$3)</f>
        <v>4.4219999999999997</v>
      </c>
      <c r="J222" s="9" cm="1">
        <f t="array" ref="J222">_xll.SNL.Clients.Office.Excel.Functions.SPG($A222, "IQ_CURRENT_RATIO", J$3)</f>
        <v>4.41</v>
      </c>
    </row>
    <row r="223" spans="1:10" x14ac:dyDescent="0.3">
      <c r="A223" s="11" t="s">
        <v>222</v>
      </c>
      <c r="B223" s="9" cm="1">
        <f t="array" ref="B223">_xll.SNL.Clients.Office.Excel.Functions.SPG($A223, "IQ_CURRENT_RATIO", B$3)</f>
        <v>1.2529999999999999</v>
      </c>
      <c r="C223" s="9" cm="1">
        <f t="array" ref="C223">_xll.SNL.Clients.Office.Excel.Functions.SPG($A223, "IQ_CURRENT_RATIO", C$3)</f>
        <v>1.3129999999999999</v>
      </c>
      <c r="D223" s="9" cm="1">
        <f t="array" ref="D223">_xll.SNL.Clients.Office.Excel.Functions.SPG($A223, "IQ_CURRENT_RATIO", D$3)</f>
        <v>1.4419999999999999</v>
      </c>
      <c r="E223" s="9" cm="1">
        <f t="array" ref="E223">_xll.SNL.Clients.Office.Excel.Functions.SPG($A223, "IQ_CURRENT_RATIO", E$3)</f>
        <v>1.206</v>
      </c>
      <c r="F223" s="9" cm="1">
        <f t="array" ref="F223">_xll.SNL.Clients.Office.Excel.Functions.SPG($A223, "IQ_CURRENT_RATIO", F$3)</f>
        <v>1.6639999999999999</v>
      </c>
      <c r="G223" s="9" cm="1">
        <f t="array" ref="G223">_xll.SNL.Clients.Office.Excel.Functions.SPG($A223, "IQ_CURRENT_RATIO", G$3)</f>
        <v>1.268</v>
      </c>
      <c r="H223" s="9" cm="1">
        <f t="array" ref="H223">_xll.SNL.Clients.Office.Excel.Functions.SPG($A223, "IQ_CURRENT_RATIO", H$3)</f>
        <v>1.3540000000000001</v>
      </c>
      <c r="I223" s="9" cm="1">
        <f t="array" ref="I223">_xll.SNL.Clients.Office.Excel.Functions.SPG($A223, "IQ_CURRENT_RATIO", I$3)</f>
        <v>1.4079999999999999</v>
      </c>
      <c r="J223" s="9" cm="1">
        <f t="array" ref="J223">_xll.SNL.Clients.Office.Excel.Functions.SPG($A223, "IQ_CURRENT_RATIO", J$3)</f>
        <v>1.258</v>
      </c>
    </row>
    <row r="224" spans="1:10" x14ac:dyDescent="0.3">
      <c r="A224" s="11" t="s">
        <v>223</v>
      </c>
      <c r="B224" s="9" t="str" cm="1">
        <f t="array" ref="B224">_xll.SNL.Clients.Office.Excel.Functions.SPG($A224, "IQ_CURRENT_RATIO", B$3)</f>
        <v>NA</v>
      </c>
      <c r="C224" s="9" cm="1">
        <f t="array" ref="C224">_xll.SNL.Clients.Office.Excel.Functions.SPG($A224, "IQ_CURRENT_RATIO", C$3)</f>
        <v>2.452</v>
      </c>
      <c r="D224" s="9" cm="1">
        <f t="array" ref="D224">_xll.SNL.Clients.Office.Excel.Functions.SPG($A224, "IQ_CURRENT_RATIO", D$3)</f>
        <v>2.3199999999999998</v>
      </c>
      <c r="E224" s="9" cm="1">
        <f t="array" ref="E224">_xll.SNL.Clients.Office.Excel.Functions.SPG($A224, "IQ_CURRENT_RATIO", E$3)</f>
        <v>2.2890000000000001</v>
      </c>
      <c r="F224" s="9" cm="1">
        <f t="array" ref="F224">_xll.SNL.Clients.Office.Excel.Functions.SPG($A224, "IQ_CURRENT_RATIO", F$3)</f>
        <v>1.7250000000000001</v>
      </c>
      <c r="G224" s="9" cm="1">
        <f t="array" ref="G224">_xll.SNL.Clients.Office.Excel.Functions.SPG($A224, "IQ_CURRENT_RATIO", G$3)</f>
        <v>1.4890000000000001</v>
      </c>
      <c r="H224" s="9" cm="1">
        <f t="array" ref="H224">_xll.SNL.Clients.Office.Excel.Functions.SPG($A224, "IQ_CURRENT_RATIO", H$3)</f>
        <v>1.4259999999999999</v>
      </c>
      <c r="I224" s="9" cm="1">
        <f t="array" ref="I224">_xll.SNL.Clients.Office.Excel.Functions.SPG($A224, "IQ_CURRENT_RATIO", I$3)</f>
        <v>1.403</v>
      </c>
      <c r="J224" s="9" cm="1">
        <f t="array" ref="J224">_xll.SNL.Clients.Office.Excel.Functions.SPG($A224, "IQ_CURRENT_RATIO", J$3)</f>
        <v>2.423</v>
      </c>
    </row>
    <row r="225" spans="1:10" x14ac:dyDescent="0.3">
      <c r="A225" s="11" t="s">
        <v>224</v>
      </c>
      <c r="B225" s="9" cm="1">
        <f t="array" ref="B225">_xll.SNL.Clients.Office.Excel.Functions.SPG($A225, "IQ_CURRENT_RATIO", B$3)</f>
        <v>2.0920000000000001</v>
      </c>
      <c r="C225" s="9" cm="1">
        <f t="array" ref="C225">_xll.SNL.Clients.Office.Excel.Functions.SPG($A225, "IQ_CURRENT_RATIO", C$3)</f>
        <v>1.6870000000000001</v>
      </c>
      <c r="D225" s="9" cm="1">
        <f t="array" ref="D225">_xll.SNL.Clients.Office.Excel.Functions.SPG($A225, "IQ_CURRENT_RATIO", D$3)</f>
        <v>2.593</v>
      </c>
      <c r="E225" s="9" cm="1">
        <f t="array" ref="E225">_xll.SNL.Clients.Office.Excel.Functions.SPG($A225, "IQ_CURRENT_RATIO", E$3)</f>
        <v>4.2389999999999999</v>
      </c>
      <c r="F225" s="9" cm="1">
        <f t="array" ref="F225">_xll.SNL.Clients.Office.Excel.Functions.SPG($A225, "IQ_CURRENT_RATIO", F$3)</f>
        <v>6.367</v>
      </c>
      <c r="G225" s="9" cm="1">
        <f t="array" ref="G225">_xll.SNL.Clients.Office.Excel.Functions.SPG($A225, "IQ_CURRENT_RATIO", G$3)</f>
        <v>3.1230000000000002</v>
      </c>
      <c r="H225" s="9" cm="1">
        <f t="array" ref="H225">_xll.SNL.Clients.Office.Excel.Functions.SPG($A225, "IQ_CURRENT_RATIO", H$3)</f>
        <v>4.3819999999999997</v>
      </c>
      <c r="I225" s="9" cm="1">
        <f t="array" ref="I225">_xll.SNL.Clients.Office.Excel.Functions.SPG($A225, "IQ_CURRENT_RATIO", I$3)</f>
        <v>4.3010000000000002</v>
      </c>
      <c r="J225" s="9" cm="1">
        <f t="array" ref="J225">_xll.SNL.Clients.Office.Excel.Functions.SPG($A225, "IQ_CURRENT_RATIO", J$3)</f>
        <v>3.2469999999999999</v>
      </c>
    </row>
    <row r="226" spans="1:10" x14ac:dyDescent="0.3">
      <c r="A226" s="11" t="s">
        <v>225</v>
      </c>
      <c r="B226" s="9" cm="1">
        <f t="array" ref="B226">_xll.SNL.Clients.Office.Excel.Functions.SPG($A226, "IQ_CURRENT_RATIO", B$3)</f>
        <v>2.2959999999999998</v>
      </c>
      <c r="C226" s="9" cm="1">
        <f t="array" ref="C226">_xll.SNL.Clients.Office.Excel.Functions.SPG($A226, "IQ_CURRENT_RATIO", C$3)</f>
        <v>2.17</v>
      </c>
      <c r="D226" s="9" cm="1">
        <f t="array" ref="D226">_xll.SNL.Clients.Office.Excel.Functions.SPG($A226, "IQ_CURRENT_RATIO", D$3)</f>
        <v>2.2349999999999999</v>
      </c>
      <c r="E226" s="9" cm="1">
        <f t="array" ref="E226">_xll.SNL.Clients.Office.Excel.Functions.SPG($A226, "IQ_CURRENT_RATIO", E$3)</f>
        <v>1.528</v>
      </c>
      <c r="F226" s="9" cm="1">
        <f t="array" ref="F226">_xll.SNL.Clients.Office.Excel.Functions.SPG($A226, "IQ_CURRENT_RATIO", F$3)</f>
        <v>1.9670000000000001</v>
      </c>
      <c r="G226" s="9" cm="1">
        <f t="array" ref="G226">_xll.SNL.Clients.Office.Excel.Functions.SPG($A226, "IQ_CURRENT_RATIO", G$3)</f>
        <v>1.859</v>
      </c>
      <c r="H226" s="9" cm="1">
        <f t="array" ref="H226">_xll.SNL.Clients.Office.Excel.Functions.SPG($A226, "IQ_CURRENT_RATIO", H$3)</f>
        <v>2.14</v>
      </c>
      <c r="I226" s="9" cm="1">
        <f t="array" ref="I226">_xll.SNL.Clients.Office.Excel.Functions.SPG($A226, "IQ_CURRENT_RATIO", I$3)</f>
        <v>2.218</v>
      </c>
      <c r="J226" s="9" cm="1">
        <f t="array" ref="J226">_xll.SNL.Clients.Office.Excel.Functions.SPG($A226, "IQ_CURRENT_RATIO", J$3)</f>
        <v>2.1789999999999998</v>
      </c>
    </row>
    <row r="227" spans="1:10" x14ac:dyDescent="0.3">
      <c r="A227" s="11" t="s">
        <v>226</v>
      </c>
      <c r="B227" s="9" t="str" cm="1">
        <f t="array" ref="B227">_xll.SNL.Clients.Office.Excel.Functions.SPG($A227, "IQ_CURRENT_RATIO", B$3)</f>
        <v>NA</v>
      </c>
      <c r="C227" s="9" cm="1">
        <f t="array" ref="C227">_xll.SNL.Clients.Office.Excel.Functions.SPG($A227, "IQ_CURRENT_RATIO", C$3)</f>
        <v>0.72299999999999998</v>
      </c>
      <c r="D227" s="9" cm="1">
        <f t="array" ref="D227">_xll.SNL.Clients.Office.Excel.Functions.SPG($A227, "IQ_CURRENT_RATIO", D$3)</f>
        <v>0.72399999999999998</v>
      </c>
      <c r="E227" s="9" cm="1">
        <f t="array" ref="E227">_xll.SNL.Clients.Office.Excel.Functions.SPG($A227, "IQ_CURRENT_RATIO", E$3)</f>
        <v>0.71399999999999997</v>
      </c>
      <c r="F227" s="9" cm="1">
        <f t="array" ref="F227">_xll.SNL.Clients.Office.Excel.Functions.SPG($A227, "IQ_CURRENT_RATIO", F$3)</f>
        <v>0.749</v>
      </c>
      <c r="G227" s="9" cm="1">
        <f t="array" ref="G227">_xll.SNL.Clients.Office.Excel.Functions.SPG($A227, "IQ_CURRENT_RATIO", G$3)</f>
        <v>0.70699999999999996</v>
      </c>
      <c r="H227" s="9" cm="1">
        <f t="array" ref="H227">_xll.SNL.Clients.Office.Excel.Functions.SPG($A227, "IQ_CURRENT_RATIO", H$3)</f>
        <v>0.73399999999999999</v>
      </c>
      <c r="I227" s="9" cm="1">
        <f t="array" ref="I227">_xll.SNL.Clients.Office.Excel.Functions.SPG($A227, "IQ_CURRENT_RATIO", I$3)</f>
        <v>0.69299999999999995</v>
      </c>
      <c r="J227" s="9" cm="1">
        <f t="array" ref="J227">_xll.SNL.Clients.Office.Excel.Functions.SPG($A227, "IQ_CURRENT_RATIO", J$3)</f>
        <v>0.70799999999999996</v>
      </c>
    </row>
    <row r="228" spans="1:10" x14ac:dyDescent="0.3">
      <c r="A228" s="11" t="s">
        <v>227</v>
      </c>
      <c r="B228" s="9" cm="1">
        <f t="array" ref="B228">_xll.SNL.Clients.Office.Excel.Functions.SPG($A228, "IQ_CURRENT_RATIO", B$3)</f>
        <v>1.167</v>
      </c>
      <c r="C228" s="9" cm="1">
        <f t="array" ref="C228">_xll.SNL.Clients.Office.Excel.Functions.SPG($A228, "IQ_CURRENT_RATIO", C$3)</f>
        <v>1.64</v>
      </c>
      <c r="D228" s="9" cm="1">
        <f t="array" ref="D228">_xll.SNL.Clients.Office.Excel.Functions.SPG($A228, "IQ_CURRENT_RATIO", D$3)</f>
        <v>1.66</v>
      </c>
      <c r="E228" s="9" cm="1">
        <f t="array" ref="E228">_xll.SNL.Clients.Office.Excel.Functions.SPG($A228, "IQ_CURRENT_RATIO", E$3)</f>
        <v>1.8069999999999999</v>
      </c>
      <c r="F228" s="9" cm="1">
        <f t="array" ref="F228">_xll.SNL.Clients.Office.Excel.Functions.SPG($A228, "IQ_CURRENT_RATIO", F$3)</f>
        <v>1.655</v>
      </c>
      <c r="G228" s="9" cm="1">
        <f t="array" ref="G228">_xll.SNL.Clients.Office.Excel.Functions.SPG($A228, "IQ_CURRENT_RATIO", G$3)</f>
        <v>1.6379999999999999</v>
      </c>
      <c r="H228" s="9" cm="1">
        <f t="array" ref="H228">_xll.SNL.Clients.Office.Excel.Functions.SPG($A228, "IQ_CURRENT_RATIO", H$3)</f>
        <v>2.1640000000000001</v>
      </c>
      <c r="I228" s="9" cm="1">
        <f t="array" ref="I228">_xll.SNL.Clients.Office.Excel.Functions.SPG($A228, "IQ_CURRENT_RATIO", I$3)</f>
        <v>2.0619999999999998</v>
      </c>
      <c r="J228" s="9" cm="1">
        <f t="array" ref="J228">_xll.SNL.Clients.Office.Excel.Functions.SPG($A228, "IQ_CURRENT_RATIO", J$3)</f>
        <v>1.9950000000000001</v>
      </c>
    </row>
    <row r="229" spans="1:10" x14ac:dyDescent="0.3">
      <c r="A229" s="11" t="s">
        <v>228</v>
      </c>
      <c r="B229" s="9" cm="1">
        <f t="array" ref="B229">_xll.SNL.Clients.Office.Excel.Functions.SPG($A229, "IQ_CURRENT_RATIO", B$3)</f>
        <v>1.9079999999999999</v>
      </c>
      <c r="C229" s="9" cm="1">
        <f t="array" ref="C229">_xll.SNL.Clients.Office.Excel.Functions.SPG($A229, "IQ_CURRENT_RATIO", C$3)</f>
        <v>1.76</v>
      </c>
      <c r="D229" s="9" cm="1">
        <f t="array" ref="D229">_xll.SNL.Clients.Office.Excel.Functions.SPG($A229, "IQ_CURRENT_RATIO", D$3)</f>
        <v>1.758</v>
      </c>
      <c r="E229" s="9" cm="1">
        <f t="array" ref="E229">_xll.SNL.Clients.Office.Excel.Functions.SPG($A229, "IQ_CURRENT_RATIO", E$3)</f>
        <v>1.66</v>
      </c>
      <c r="F229" s="9" cm="1">
        <f t="array" ref="F229">_xll.SNL.Clients.Office.Excel.Functions.SPG($A229, "IQ_CURRENT_RATIO", F$3)</f>
        <v>1.6659999999999999</v>
      </c>
      <c r="G229" s="9" cm="1">
        <f t="array" ref="G229">_xll.SNL.Clients.Office.Excel.Functions.SPG($A229, "IQ_CURRENT_RATIO", G$3)</f>
        <v>1.589</v>
      </c>
      <c r="H229" s="9" cm="1">
        <f t="array" ref="H229">_xll.SNL.Clients.Office.Excel.Functions.SPG($A229, "IQ_CURRENT_RATIO", H$3)</f>
        <v>1.375</v>
      </c>
      <c r="I229" s="9" cm="1">
        <f t="array" ref="I229">_xll.SNL.Clients.Office.Excel.Functions.SPG($A229, "IQ_CURRENT_RATIO", I$3)</f>
        <v>1.371</v>
      </c>
      <c r="J229" s="9" cm="1">
        <f t="array" ref="J229">_xll.SNL.Clients.Office.Excel.Functions.SPG($A229, "IQ_CURRENT_RATIO", J$3)</f>
        <v>1.393</v>
      </c>
    </row>
    <row r="230" spans="1:10" x14ac:dyDescent="0.3">
      <c r="A230" s="11" t="s">
        <v>229</v>
      </c>
      <c r="B230" s="9" t="str" cm="1">
        <f t="array" ref="B230">_xll.SNL.Clients.Office.Excel.Functions.SPG($A230, "IQ_CURRENT_RATIO", B$3)</f>
        <v>NA</v>
      </c>
      <c r="C230" s="9" t="str" cm="1">
        <f t="array" ref="C230">_xll.SNL.Clients.Office.Excel.Functions.SPG($A230, "IQ_CURRENT_RATIO", C$3)</f>
        <v>NA</v>
      </c>
      <c r="D230" s="9" t="str" cm="1">
        <f t="array" ref="D230">_xll.SNL.Clients.Office.Excel.Functions.SPG($A230, "IQ_CURRENT_RATIO", D$3)</f>
        <v>NA</v>
      </c>
      <c r="E230" s="9" t="str" cm="1">
        <f t="array" ref="E230">_xll.SNL.Clients.Office.Excel.Functions.SPG($A230, "IQ_CURRENT_RATIO", E$3)</f>
        <v>NA</v>
      </c>
      <c r="F230" s="9" t="str" cm="1">
        <f t="array" ref="F230">_xll.SNL.Clients.Office.Excel.Functions.SPG($A230, "IQ_CURRENT_RATIO", F$3)</f>
        <v>NA</v>
      </c>
      <c r="G230" s="9" t="str" cm="1">
        <f t="array" ref="G230">_xll.SNL.Clients.Office.Excel.Functions.SPG($A230, "IQ_CURRENT_RATIO", G$3)</f>
        <v>NA</v>
      </c>
      <c r="H230" s="9" t="str" cm="1">
        <f t="array" ref="H230">_xll.SNL.Clients.Office.Excel.Functions.SPG($A230, "IQ_CURRENT_RATIO", H$3)</f>
        <v>NA</v>
      </c>
      <c r="I230" s="9" t="str" cm="1">
        <f t="array" ref="I230">_xll.SNL.Clients.Office.Excel.Functions.SPG($A230, "IQ_CURRENT_RATIO", I$3)</f>
        <v>NA</v>
      </c>
      <c r="J230" s="9" t="str" cm="1">
        <f t="array" ref="J230">_xll.SNL.Clients.Office.Excel.Functions.SPG($A230, "IQ_CURRENT_RATIO", J$3)</f>
        <v>NA</v>
      </c>
    </row>
    <row r="231" spans="1:10" x14ac:dyDescent="0.3">
      <c r="A231" s="11" t="s">
        <v>230</v>
      </c>
      <c r="B231" s="9" cm="1">
        <f t="array" ref="B231">_xll.SNL.Clients.Office.Excel.Functions.SPG($A231, "IQ_CURRENT_RATIO", B$3)</f>
        <v>1.0649999999999999</v>
      </c>
      <c r="C231" s="9" cm="1">
        <f t="array" ref="C231">_xll.SNL.Clients.Office.Excel.Functions.SPG($A231, "IQ_CURRENT_RATIO", C$3)</f>
        <v>1.079</v>
      </c>
      <c r="D231" s="9" cm="1">
        <f t="array" ref="D231">_xll.SNL.Clients.Office.Excel.Functions.SPG($A231, "IQ_CURRENT_RATIO", D$3)</f>
        <v>0.78800000000000003</v>
      </c>
      <c r="E231" s="9" cm="1">
        <f t="array" ref="E231">_xll.SNL.Clients.Office.Excel.Functions.SPG($A231, "IQ_CURRENT_RATIO", E$3)</f>
        <v>0.81699999999999995</v>
      </c>
      <c r="F231" s="9" cm="1">
        <f t="array" ref="F231">_xll.SNL.Clients.Office.Excel.Functions.SPG($A231, "IQ_CURRENT_RATIO", F$3)</f>
        <v>0.96099999999999997</v>
      </c>
      <c r="G231" s="9" cm="1">
        <f t="array" ref="G231">_xll.SNL.Clients.Office.Excel.Functions.SPG($A231, "IQ_CURRENT_RATIO", G$3)</f>
        <v>0.95</v>
      </c>
      <c r="H231" s="9" cm="1">
        <f t="array" ref="H231">_xll.SNL.Clients.Office.Excel.Functions.SPG($A231, "IQ_CURRENT_RATIO", H$3)</f>
        <v>0.91800000000000004</v>
      </c>
      <c r="I231" s="9" cm="1">
        <f t="array" ref="I231">_xll.SNL.Clients.Office.Excel.Functions.SPG($A231, "IQ_CURRENT_RATIO", I$3)</f>
        <v>0.96199999999999997</v>
      </c>
      <c r="J231" s="9" cm="1">
        <f t="array" ref="J231">_xll.SNL.Clients.Office.Excel.Functions.SPG($A231, "IQ_CURRENT_RATIO", J$3)</f>
        <v>0.96</v>
      </c>
    </row>
    <row r="232" spans="1:10" x14ac:dyDescent="0.3">
      <c r="A232" s="11" t="s">
        <v>231</v>
      </c>
      <c r="B232" s="9" cm="1">
        <f t="array" ref="B232">_xll.SNL.Clients.Office.Excel.Functions.SPG($A232, "IQ_CURRENT_RATIO", B$3)</f>
        <v>2.7869999999999999</v>
      </c>
      <c r="C232" s="9" cm="1">
        <f t="array" ref="C232">_xll.SNL.Clients.Office.Excel.Functions.SPG($A232, "IQ_CURRENT_RATIO", C$3)</f>
        <v>2.5289999999999999</v>
      </c>
      <c r="D232" s="9" cm="1">
        <f t="array" ref="D232">_xll.SNL.Clients.Office.Excel.Functions.SPG($A232, "IQ_CURRENT_RATIO", D$3)</f>
        <v>2.972</v>
      </c>
      <c r="E232" s="9" cm="1">
        <f t="array" ref="E232">_xll.SNL.Clients.Office.Excel.Functions.SPG($A232, "IQ_CURRENT_RATIO", E$3)</f>
        <v>3.4129999999999998</v>
      </c>
      <c r="F232" s="9" cm="1">
        <f t="array" ref="F232">_xll.SNL.Clients.Office.Excel.Functions.SPG($A232, "IQ_CURRENT_RATIO", F$3)</f>
        <v>3.375</v>
      </c>
      <c r="G232" s="9" cm="1">
        <f t="array" ref="G232">_xll.SNL.Clients.Office.Excel.Functions.SPG($A232, "IQ_CURRENT_RATIO", G$3)</f>
        <v>2.891</v>
      </c>
      <c r="H232" s="9" cm="1">
        <f t="array" ref="H232">_xll.SNL.Clients.Office.Excel.Functions.SPG($A232, "IQ_CURRENT_RATIO", H$3)</f>
        <v>3.1139999999999999</v>
      </c>
      <c r="I232" s="9" cm="1">
        <f t="array" ref="I232">_xll.SNL.Clients.Office.Excel.Functions.SPG($A232, "IQ_CURRENT_RATIO", I$3)</f>
        <v>3.0579999999999998</v>
      </c>
      <c r="J232" s="9" cm="1">
        <f t="array" ref="J232">_xll.SNL.Clients.Office.Excel.Functions.SPG($A232, "IQ_CURRENT_RATIO", J$3)</f>
        <v>3.0990000000000002</v>
      </c>
    </row>
    <row r="233" spans="1:10" x14ac:dyDescent="0.3">
      <c r="A233" s="11" t="s">
        <v>232</v>
      </c>
      <c r="B233" s="9" cm="1">
        <f t="array" ref="B233">_xll.SNL.Clients.Office.Excel.Functions.SPG($A233, "IQ_CURRENT_RATIO", B$3)</f>
        <v>1.1599999999999999</v>
      </c>
      <c r="C233" s="9" cm="1">
        <f t="array" ref="C233">_xll.SNL.Clients.Office.Excel.Functions.SPG($A233, "IQ_CURRENT_RATIO", C$3)</f>
        <v>1.3109999999999999</v>
      </c>
      <c r="D233" s="9" cm="1">
        <f t="array" ref="D233">_xll.SNL.Clients.Office.Excel.Functions.SPG($A233, "IQ_CURRENT_RATIO", D$3)</f>
        <v>1.421</v>
      </c>
      <c r="E233" s="9" cm="1">
        <f t="array" ref="E233">_xll.SNL.Clients.Office.Excel.Functions.SPG($A233, "IQ_CURRENT_RATIO", E$3)</f>
        <v>1.369</v>
      </c>
      <c r="F233" s="9" cm="1">
        <f t="array" ref="F233">_xll.SNL.Clients.Office.Excel.Functions.SPG($A233, "IQ_CURRENT_RATIO", F$3)</f>
        <v>1.57</v>
      </c>
      <c r="G233" s="9" cm="1">
        <f t="array" ref="G233">_xll.SNL.Clients.Office.Excel.Functions.SPG($A233, "IQ_CURRENT_RATIO", G$3)</f>
        <v>1.571</v>
      </c>
      <c r="H233" s="9" cm="1">
        <f t="array" ref="H233">_xll.SNL.Clients.Office.Excel.Functions.SPG($A233, "IQ_CURRENT_RATIO", H$3)</f>
        <v>1.427</v>
      </c>
      <c r="I233" s="9" cm="1">
        <f t="array" ref="I233">_xll.SNL.Clients.Office.Excel.Functions.SPG($A233, "IQ_CURRENT_RATIO", I$3)</f>
        <v>1.3340000000000001</v>
      </c>
      <c r="J233" s="9" cm="1">
        <f t="array" ref="J233">_xll.SNL.Clients.Office.Excel.Functions.SPG($A233, "IQ_CURRENT_RATIO", J$3)</f>
        <v>1.079</v>
      </c>
    </row>
    <row r="234" spans="1:10" x14ac:dyDescent="0.3">
      <c r="A234" s="11" t="s">
        <v>233</v>
      </c>
      <c r="B234" s="9" cm="1">
        <f t="array" ref="B234">_xll.SNL.Clients.Office.Excel.Functions.SPG($A234, "IQ_CURRENT_RATIO", B$3)</f>
        <v>1.597</v>
      </c>
      <c r="C234" s="9" cm="1">
        <f t="array" ref="C234">_xll.SNL.Clients.Office.Excel.Functions.SPG($A234, "IQ_CURRENT_RATIO", C$3)</f>
        <v>1.359</v>
      </c>
      <c r="D234" s="9" cm="1">
        <f t="array" ref="D234">_xll.SNL.Clients.Office.Excel.Functions.SPG($A234, "IQ_CURRENT_RATIO", D$3)</f>
        <v>1.3620000000000001</v>
      </c>
      <c r="E234" s="9" cm="1">
        <f t="array" ref="E234">_xll.SNL.Clients.Office.Excel.Functions.SPG($A234, "IQ_CURRENT_RATIO", E$3)</f>
        <v>1.302</v>
      </c>
      <c r="F234" s="9" cm="1">
        <f t="array" ref="F234">_xll.SNL.Clients.Office.Excel.Functions.SPG($A234, "IQ_CURRENT_RATIO", F$3)</f>
        <v>1.3149999999999999</v>
      </c>
      <c r="G234" s="9" cm="1">
        <f t="array" ref="G234">_xll.SNL.Clients.Office.Excel.Functions.SPG($A234, "IQ_CURRENT_RATIO", G$3)</f>
        <v>1.3340000000000001</v>
      </c>
      <c r="H234" s="9" cm="1">
        <f t="array" ref="H234">_xll.SNL.Clients.Office.Excel.Functions.SPG($A234, "IQ_CURRENT_RATIO", H$3)</f>
        <v>1.579</v>
      </c>
      <c r="I234" s="9" cm="1">
        <f t="array" ref="I234">_xll.SNL.Clients.Office.Excel.Functions.SPG($A234, "IQ_CURRENT_RATIO", I$3)</f>
        <v>1.585</v>
      </c>
      <c r="J234" s="9" cm="1">
        <f t="array" ref="J234">_xll.SNL.Clients.Office.Excel.Functions.SPG($A234, "IQ_CURRENT_RATIO", J$3)</f>
        <v>1.1950000000000001</v>
      </c>
    </row>
    <row r="235" spans="1:10" x14ac:dyDescent="0.3">
      <c r="A235" s="11" t="s">
        <v>234</v>
      </c>
      <c r="B235" s="9" cm="1">
        <f t="array" ref="B235">_xll.SNL.Clients.Office.Excel.Functions.SPG($A235, "IQ_CURRENT_RATIO", B$3)</f>
        <v>2.0390000000000001</v>
      </c>
      <c r="C235" s="9" cm="1">
        <f t="array" ref="C235">_xll.SNL.Clients.Office.Excel.Functions.SPG($A235, "IQ_CURRENT_RATIO", C$3)</f>
        <v>1.9730000000000001</v>
      </c>
      <c r="D235" s="9" cm="1">
        <f t="array" ref="D235">_xll.SNL.Clients.Office.Excel.Functions.SPG($A235, "IQ_CURRENT_RATIO", D$3)</f>
        <v>1.87</v>
      </c>
      <c r="E235" s="9" cm="1">
        <f t="array" ref="E235">_xll.SNL.Clients.Office.Excel.Functions.SPG($A235, "IQ_CURRENT_RATIO", E$3)</f>
        <v>1.92</v>
      </c>
      <c r="F235" s="9" cm="1">
        <f t="array" ref="F235">_xll.SNL.Clients.Office.Excel.Functions.SPG($A235, "IQ_CURRENT_RATIO", F$3)</f>
        <v>3.472</v>
      </c>
      <c r="G235" s="9" cm="1">
        <f t="array" ref="G235">_xll.SNL.Clients.Office.Excel.Functions.SPG($A235, "IQ_CURRENT_RATIO", G$3)</f>
        <v>3.7450000000000001</v>
      </c>
      <c r="H235" s="9" cm="1">
        <f t="array" ref="H235">_xll.SNL.Clients.Office.Excel.Functions.SPG($A235, "IQ_CURRENT_RATIO", H$3)</f>
        <v>3.915</v>
      </c>
      <c r="I235" s="9" cm="1">
        <f t="array" ref="I235">_xll.SNL.Clients.Office.Excel.Functions.SPG($A235, "IQ_CURRENT_RATIO", I$3)</f>
        <v>3.8119999999999998</v>
      </c>
      <c r="J235" s="9" cm="1">
        <f t="array" ref="J235">_xll.SNL.Clients.Office.Excel.Functions.SPG($A235, "IQ_CURRENT_RATIO", J$3)</f>
        <v>3.948</v>
      </c>
    </row>
    <row r="236" spans="1:10" x14ac:dyDescent="0.3">
      <c r="A236" s="11" t="s">
        <v>235</v>
      </c>
      <c r="B236" s="9" cm="1">
        <f t="array" ref="B236">_xll.SNL.Clients.Office.Excel.Functions.SPG($A236, "IQ_CURRENT_RATIO", B$3)</f>
        <v>2.3820000000000001</v>
      </c>
      <c r="C236" s="9" cm="1">
        <f t="array" ref="C236">_xll.SNL.Clients.Office.Excel.Functions.SPG($A236, "IQ_CURRENT_RATIO", C$3)</f>
        <v>2.2890000000000001</v>
      </c>
      <c r="D236" s="9" cm="1">
        <f t="array" ref="D236">_xll.SNL.Clients.Office.Excel.Functions.SPG($A236, "IQ_CURRENT_RATIO", D$3)</f>
        <v>2.36</v>
      </c>
      <c r="E236" s="9" cm="1">
        <f t="array" ref="E236">_xll.SNL.Clients.Office.Excel.Functions.SPG($A236, "IQ_CURRENT_RATIO", E$3)</f>
        <v>2.1779999999999999</v>
      </c>
      <c r="F236" s="9" cm="1">
        <f t="array" ref="F236">_xll.SNL.Clients.Office.Excel.Functions.SPG($A236, "IQ_CURRENT_RATIO", F$3)</f>
        <v>2.323</v>
      </c>
      <c r="G236" s="9" cm="1">
        <f t="array" ref="G236">_xll.SNL.Clients.Office.Excel.Functions.SPG($A236, "IQ_CURRENT_RATIO", G$3)</f>
        <v>2.2170000000000001</v>
      </c>
      <c r="H236" s="9" cm="1">
        <f t="array" ref="H236">_xll.SNL.Clients.Office.Excel.Functions.SPG($A236, "IQ_CURRENT_RATIO", H$3)</f>
        <v>2.2559999999999998</v>
      </c>
      <c r="I236" s="9" cm="1">
        <f t="array" ref="I236">_xll.SNL.Clients.Office.Excel.Functions.SPG($A236, "IQ_CURRENT_RATIO", I$3)</f>
        <v>2.2949999999999999</v>
      </c>
      <c r="J236" s="9" cm="1">
        <f t="array" ref="J236">_xll.SNL.Clients.Office.Excel.Functions.SPG($A236, "IQ_CURRENT_RATIO", J$3)</f>
        <v>2.16</v>
      </c>
    </row>
    <row r="237" spans="1:10" x14ac:dyDescent="0.3">
      <c r="A237" s="11" t="s">
        <v>236</v>
      </c>
      <c r="B237" s="9" cm="1">
        <f t="array" ref="B237">_xll.SNL.Clients.Office.Excel.Functions.SPG($A237, "IQ_CURRENT_RATIO", B$3)</f>
        <v>4.4740000000000002</v>
      </c>
      <c r="C237" s="9" cm="1">
        <f t="array" ref="C237">_xll.SNL.Clients.Office.Excel.Functions.SPG($A237, "IQ_CURRENT_RATIO", C$3)</f>
        <v>3.5790000000000002</v>
      </c>
      <c r="D237" s="9" cm="1">
        <f t="array" ref="D237">_xll.SNL.Clients.Office.Excel.Functions.SPG($A237, "IQ_CURRENT_RATIO", D$3)</f>
        <v>3.6760000000000002</v>
      </c>
      <c r="E237" s="9" cm="1">
        <f t="array" ref="E237">_xll.SNL.Clients.Office.Excel.Functions.SPG($A237, "IQ_CURRENT_RATIO", E$3)</f>
        <v>3.5979999999999999</v>
      </c>
      <c r="F237" s="9" cm="1">
        <f t="array" ref="F237">_xll.SNL.Clients.Office.Excel.Functions.SPG($A237, "IQ_CURRENT_RATIO", F$3)</f>
        <v>3.7429999999999999</v>
      </c>
      <c r="G237" s="9" cm="1">
        <f t="array" ref="G237">_xll.SNL.Clients.Office.Excel.Functions.SPG($A237, "IQ_CURRENT_RATIO", G$3)</f>
        <v>3.508</v>
      </c>
      <c r="H237" s="9" cm="1">
        <f t="array" ref="H237">_xll.SNL.Clients.Office.Excel.Functions.SPG($A237, "IQ_CURRENT_RATIO", H$3)</f>
        <v>3.2589999999999999</v>
      </c>
      <c r="I237" s="9" cm="1">
        <f t="array" ref="I237">_xll.SNL.Clients.Office.Excel.Functions.SPG($A237, "IQ_CURRENT_RATIO", I$3)</f>
        <v>3.3450000000000002</v>
      </c>
      <c r="J237" s="9" cm="1">
        <f t="array" ref="J237">_xll.SNL.Clients.Office.Excel.Functions.SPG($A237, "IQ_CURRENT_RATIO", J$3)</f>
        <v>3.47</v>
      </c>
    </row>
    <row r="238" spans="1:10" x14ac:dyDescent="0.3">
      <c r="A238" s="11" t="s">
        <v>237</v>
      </c>
      <c r="B238" s="9" cm="1">
        <f t="array" ref="B238">_xll.SNL.Clients.Office.Excel.Functions.SPG($A238, "IQ_CURRENT_RATIO", B$3)</f>
        <v>1.31</v>
      </c>
      <c r="C238" s="9" cm="1">
        <f t="array" ref="C238">_xll.SNL.Clients.Office.Excel.Functions.SPG($A238, "IQ_CURRENT_RATIO", C$3)</f>
        <v>1.327</v>
      </c>
      <c r="D238" s="9" cm="1">
        <f t="array" ref="D238">_xll.SNL.Clients.Office.Excel.Functions.SPG($A238, "IQ_CURRENT_RATIO", D$3)</f>
        <v>1.3120000000000001</v>
      </c>
      <c r="E238" s="9" cm="1">
        <f t="array" ref="E238">_xll.SNL.Clients.Office.Excel.Functions.SPG($A238, "IQ_CURRENT_RATIO", E$3)</f>
        <v>1.587</v>
      </c>
      <c r="F238" s="9" cm="1">
        <f t="array" ref="F238">_xll.SNL.Clients.Office.Excel.Functions.SPG($A238, "IQ_CURRENT_RATIO", F$3)</f>
        <v>1.5660000000000001</v>
      </c>
      <c r="G238" s="9" cm="1">
        <f t="array" ref="G238">_xll.SNL.Clients.Office.Excel.Functions.SPG($A238, "IQ_CURRENT_RATIO", G$3)</f>
        <v>1.542</v>
      </c>
      <c r="H238" s="9" cm="1">
        <f t="array" ref="H238">_xll.SNL.Clients.Office.Excel.Functions.SPG($A238, "IQ_CURRENT_RATIO", H$3)</f>
        <v>1.5309999999999999</v>
      </c>
      <c r="I238" s="9" cm="1">
        <f t="array" ref="I238">_xll.SNL.Clients.Office.Excel.Functions.SPG($A238, "IQ_CURRENT_RATIO", I$3)</f>
        <v>1.595</v>
      </c>
      <c r="J238" s="9" cm="1">
        <f t="array" ref="J238">_xll.SNL.Clients.Office.Excel.Functions.SPG($A238, "IQ_CURRENT_RATIO", J$3)</f>
        <v>1.764</v>
      </c>
    </row>
    <row r="239" spans="1:10" x14ac:dyDescent="0.3">
      <c r="A239" s="11" t="s">
        <v>238</v>
      </c>
      <c r="B239" s="9" cm="1">
        <f t="array" ref="B239">_xll.SNL.Clients.Office.Excel.Functions.SPG($A239, "IQ_CURRENT_RATIO", B$3)</f>
        <v>0.999</v>
      </c>
      <c r="C239" s="9" cm="1">
        <f t="array" ref="C239">_xll.SNL.Clients.Office.Excel.Functions.SPG($A239, "IQ_CURRENT_RATIO", C$3)</f>
        <v>0.995</v>
      </c>
      <c r="D239" s="9" cm="1">
        <f t="array" ref="D239">_xll.SNL.Clients.Office.Excel.Functions.SPG($A239, "IQ_CURRENT_RATIO", D$3)</f>
        <v>1.002</v>
      </c>
      <c r="E239" s="9" cm="1">
        <f t="array" ref="E239">_xll.SNL.Clients.Office.Excel.Functions.SPG($A239, "IQ_CURRENT_RATIO", E$3)</f>
        <v>0.995</v>
      </c>
      <c r="F239" s="9" cm="1">
        <f t="array" ref="F239">_xll.SNL.Clients.Office.Excel.Functions.SPG($A239, "IQ_CURRENT_RATIO", F$3)</f>
        <v>1.006</v>
      </c>
      <c r="G239" s="9" cm="1">
        <f t="array" ref="G239">_xll.SNL.Clients.Office.Excel.Functions.SPG($A239, "IQ_CURRENT_RATIO", G$3)</f>
        <v>1.004</v>
      </c>
      <c r="H239" s="9" cm="1">
        <f t="array" ref="H239">_xll.SNL.Clients.Office.Excel.Functions.SPG($A239, "IQ_CURRENT_RATIO", H$3)</f>
        <v>1.0009999999999999</v>
      </c>
      <c r="I239" s="9" cm="1">
        <f t="array" ref="I239">_xll.SNL.Clients.Office.Excel.Functions.SPG($A239, "IQ_CURRENT_RATIO", I$3)</f>
        <v>1.1000000000000001</v>
      </c>
      <c r="J239" s="9" cm="1">
        <f t="array" ref="J239">_xll.SNL.Clients.Office.Excel.Functions.SPG($A239, "IQ_CURRENT_RATIO", J$3)</f>
        <v>1.079</v>
      </c>
    </row>
    <row r="240" spans="1:10" x14ac:dyDescent="0.3">
      <c r="A240" s="11" t="s">
        <v>239</v>
      </c>
      <c r="B240" s="9" cm="1">
        <f t="array" ref="B240">_xll.SNL.Clients.Office.Excel.Functions.SPG($A240, "IQ_CURRENT_RATIO", B$3)</f>
        <v>1.0069999999999999</v>
      </c>
      <c r="C240" s="9" cm="1">
        <f t="array" ref="C240">_xll.SNL.Clients.Office.Excel.Functions.SPG($A240, "IQ_CURRENT_RATIO", C$3)</f>
        <v>1.04</v>
      </c>
      <c r="D240" s="9" cm="1">
        <f t="array" ref="D240">_xll.SNL.Clients.Office.Excel.Functions.SPG($A240, "IQ_CURRENT_RATIO", D$3)</f>
        <v>1.0589999999999999</v>
      </c>
      <c r="E240" s="9" cm="1">
        <f t="array" ref="E240">_xll.SNL.Clients.Office.Excel.Functions.SPG($A240, "IQ_CURRENT_RATIO", E$3)</f>
        <v>1.123</v>
      </c>
      <c r="F240" s="9" cm="1">
        <f t="array" ref="F240">_xll.SNL.Clients.Office.Excel.Functions.SPG($A240, "IQ_CURRENT_RATIO", F$3)</f>
        <v>1.1319999999999999</v>
      </c>
      <c r="G240" s="9" cm="1">
        <f t="array" ref="G240">_xll.SNL.Clients.Office.Excel.Functions.SPG($A240, "IQ_CURRENT_RATIO", G$3)</f>
        <v>0.96399999999999997</v>
      </c>
      <c r="H240" s="9" cm="1">
        <f t="array" ref="H240">_xll.SNL.Clients.Office.Excel.Functions.SPG($A240, "IQ_CURRENT_RATIO", H$3)</f>
        <v>0.90500000000000003</v>
      </c>
      <c r="I240" s="9" cm="1">
        <f t="array" ref="I240">_xll.SNL.Clients.Office.Excel.Functions.SPG($A240, "IQ_CURRENT_RATIO", I$3)</f>
        <v>1.06</v>
      </c>
      <c r="J240" s="9" cm="1">
        <f t="array" ref="J240">_xll.SNL.Clients.Office.Excel.Functions.SPG($A240, "IQ_CURRENT_RATIO", J$3)</f>
        <v>1.161</v>
      </c>
    </row>
    <row r="241" spans="1:10" x14ac:dyDescent="0.3">
      <c r="A241" s="11" t="s">
        <v>240</v>
      </c>
      <c r="B241" s="9" cm="1">
        <f t="array" ref="B241">_xll.SNL.Clients.Office.Excel.Functions.SPG($A241, "IQ_CURRENT_RATIO", B$3)</f>
        <v>1.8740000000000001</v>
      </c>
      <c r="C241" s="9" cm="1">
        <f t="array" ref="C241">_xll.SNL.Clients.Office.Excel.Functions.SPG($A241, "IQ_CURRENT_RATIO", C$3)</f>
        <v>1.845</v>
      </c>
      <c r="D241" s="9" cm="1">
        <f t="array" ref="D241">_xll.SNL.Clients.Office.Excel.Functions.SPG($A241, "IQ_CURRENT_RATIO", D$3)</f>
        <v>2.617</v>
      </c>
      <c r="E241" s="9" cm="1">
        <f t="array" ref="E241">_xll.SNL.Clients.Office.Excel.Functions.SPG($A241, "IQ_CURRENT_RATIO", E$3)</f>
        <v>2.379</v>
      </c>
      <c r="F241" s="9" cm="1">
        <f t="array" ref="F241">_xll.SNL.Clients.Office.Excel.Functions.SPG($A241, "IQ_CURRENT_RATIO", F$3)</f>
        <v>1.677</v>
      </c>
      <c r="G241" s="9" cm="1">
        <f t="array" ref="G241">_xll.SNL.Clients.Office.Excel.Functions.SPG($A241, "IQ_CURRENT_RATIO", G$3)</f>
        <v>1.675</v>
      </c>
      <c r="H241" s="9" cm="1">
        <f t="array" ref="H241">_xll.SNL.Clients.Office.Excel.Functions.SPG($A241, "IQ_CURRENT_RATIO", H$3)</f>
        <v>1.7350000000000001</v>
      </c>
      <c r="I241" s="9" cm="1">
        <f t="array" ref="I241">_xll.SNL.Clients.Office.Excel.Functions.SPG($A241, "IQ_CURRENT_RATIO", I$3)</f>
        <v>1.637</v>
      </c>
      <c r="J241" s="9" cm="1">
        <f t="array" ref="J241">_xll.SNL.Clients.Office.Excel.Functions.SPG($A241, "IQ_CURRENT_RATIO", J$3)</f>
        <v>1.5269999999999999</v>
      </c>
    </row>
    <row r="242" spans="1:10" x14ac:dyDescent="0.3">
      <c r="A242" s="11" t="s">
        <v>241</v>
      </c>
      <c r="B242" s="9" cm="1">
        <f t="array" ref="B242">_xll.SNL.Clients.Office.Excel.Functions.SPG($A242, "IQ_CURRENT_RATIO", B$3)</f>
        <v>1.329</v>
      </c>
      <c r="C242" s="9" cm="1">
        <f t="array" ref="C242">_xll.SNL.Clients.Office.Excel.Functions.SPG($A242, "IQ_CURRENT_RATIO", C$3)</f>
        <v>1.5089999999999999</v>
      </c>
      <c r="D242" s="9" cm="1">
        <f t="array" ref="D242">_xll.SNL.Clients.Office.Excel.Functions.SPG($A242, "IQ_CURRENT_RATIO", D$3)</f>
        <v>1.526</v>
      </c>
      <c r="E242" s="9" cm="1">
        <f t="array" ref="E242">_xll.SNL.Clients.Office.Excel.Functions.SPG($A242, "IQ_CURRENT_RATIO", E$3)</f>
        <v>1.5940000000000001</v>
      </c>
      <c r="F242" s="9" cm="1">
        <f t="array" ref="F242">_xll.SNL.Clients.Office.Excel.Functions.SPG($A242, "IQ_CURRENT_RATIO", F$3)</f>
        <v>1.6759999999999999</v>
      </c>
      <c r="G242" s="9" cm="1">
        <f t="array" ref="G242">_xll.SNL.Clients.Office.Excel.Functions.SPG($A242, "IQ_CURRENT_RATIO", G$3)</f>
        <v>1.669</v>
      </c>
      <c r="H242" s="9" cm="1">
        <f t="array" ref="H242">_xll.SNL.Clients.Office.Excel.Functions.SPG($A242, "IQ_CURRENT_RATIO", H$3)</f>
        <v>1.7470000000000001</v>
      </c>
      <c r="I242" s="9" cm="1">
        <f t="array" ref="I242">_xll.SNL.Clients.Office.Excel.Functions.SPG($A242, "IQ_CURRENT_RATIO", I$3)</f>
        <v>1.5920000000000001</v>
      </c>
      <c r="J242" s="9" cm="1">
        <f t="array" ref="J242">_xll.SNL.Clients.Office.Excel.Functions.SPG($A242, "IQ_CURRENT_RATIO", J$3)</f>
        <v>1.5509999999999999</v>
      </c>
    </row>
    <row r="243" spans="1:10" x14ac:dyDescent="0.3">
      <c r="A243" s="11" t="s">
        <v>242</v>
      </c>
      <c r="B243" s="9" t="str" cm="1">
        <f t="array" ref="B243">_xll.SNL.Clients.Office.Excel.Functions.SPG($A243, "IQ_CURRENT_RATIO", B$3)</f>
        <v>NA</v>
      </c>
      <c r="C243" s="9" cm="1">
        <f t="array" ref="C243">_xll.SNL.Clients.Office.Excel.Functions.SPG($A243, "IQ_CURRENT_RATIO", C$3)</f>
        <v>1.272</v>
      </c>
      <c r="D243" s="9" cm="1">
        <f t="array" ref="D243">_xll.SNL.Clients.Office.Excel.Functions.SPG($A243, "IQ_CURRENT_RATIO", D$3)</f>
        <v>1.244</v>
      </c>
      <c r="E243" s="9" cm="1">
        <f t="array" ref="E243">_xll.SNL.Clients.Office.Excel.Functions.SPG($A243, "IQ_CURRENT_RATIO", E$3)</f>
        <v>1.292</v>
      </c>
      <c r="F243" s="9" cm="1">
        <f t="array" ref="F243">_xll.SNL.Clients.Office.Excel.Functions.SPG($A243, "IQ_CURRENT_RATIO", F$3)</f>
        <v>1.4990000000000001</v>
      </c>
      <c r="G243" s="9" cm="1">
        <f t="array" ref="G243">_xll.SNL.Clients.Office.Excel.Functions.SPG($A243, "IQ_CURRENT_RATIO", G$3)</f>
        <v>1.1739999999999999</v>
      </c>
      <c r="H243" s="9" cm="1">
        <f t="array" ref="H243">_xll.SNL.Clients.Office.Excel.Functions.SPG($A243, "IQ_CURRENT_RATIO", H$3)</f>
        <v>1.2470000000000001</v>
      </c>
      <c r="I243" s="9" cm="1">
        <f t="array" ref="I243">_xll.SNL.Clients.Office.Excel.Functions.SPG($A243, "IQ_CURRENT_RATIO", I$3)</f>
        <v>1.466</v>
      </c>
      <c r="J243" s="9" cm="1">
        <f t="array" ref="J243">_xll.SNL.Clients.Office.Excel.Functions.SPG($A243, "IQ_CURRENT_RATIO", J$3)</f>
        <v>1.506</v>
      </c>
    </row>
    <row r="244" spans="1:10" x14ac:dyDescent="0.3">
      <c r="A244" s="11" t="s">
        <v>243</v>
      </c>
      <c r="B244" s="9" cm="1">
        <f t="array" ref="B244">_xll.SNL.Clients.Office.Excel.Functions.SPG($A244, "IQ_CURRENT_RATIO", B$3)</f>
        <v>4.9790000000000001</v>
      </c>
      <c r="C244" s="9" cm="1">
        <f t="array" ref="C244">_xll.SNL.Clients.Office.Excel.Functions.SPG($A244, "IQ_CURRENT_RATIO", C$3)</f>
        <v>4.0739999999999998</v>
      </c>
      <c r="D244" s="9" cm="1">
        <f t="array" ref="D244">_xll.SNL.Clients.Office.Excel.Functions.SPG($A244, "IQ_CURRENT_RATIO", D$3)</f>
        <v>4.3029999999999999</v>
      </c>
      <c r="E244" s="9" cm="1">
        <f t="array" ref="E244">_xll.SNL.Clients.Office.Excel.Functions.SPG($A244, "IQ_CURRENT_RATIO", E$3)</f>
        <v>5.1459999999999999</v>
      </c>
      <c r="F244" s="9" cm="1">
        <f t="array" ref="F244">_xll.SNL.Clients.Office.Excel.Functions.SPG($A244, "IQ_CURRENT_RATIO", F$3)</f>
        <v>5.5510000000000002</v>
      </c>
      <c r="G244" s="9" cm="1">
        <f t="array" ref="G244">_xll.SNL.Clients.Office.Excel.Functions.SPG($A244, "IQ_CURRENT_RATIO", G$3)</f>
        <v>4.7560000000000002</v>
      </c>
      <c r="H244" s="9" cm="1">
        <f t="array" ref="H244">_xll.SNL.Clients.Office.Excel.Functions.SPG($A244, "IQ_CURRENT_RATIO", H$3)</f>
        <v>5.3109999999999999</v>
      </c>
      <c r="I244" s="9" cm="1">
        <f t="array" ref="I244">_xll.SNL.Clients.Office.Excel.Functions.SPG($A244, "IQ_CURRENT_RATIO", I$3)</f>
        <v>5.2210000000000001</v>
      </c>
      <c r="J244" s="9" cm="1">
        <f t="array" ref="J244">_xll.SNL.Clients.Office.Excel.Functions.SPG($A244, "IQ_CURRENT_RATIO", J$3)</f>
        <v>5.26</v>
      </c>
    </row>
    <row r="245" spans="1:10" x14ac:dyDescent="0.3">
      <c r="A245" s="11" t="s">
        <v>244</v>
      </c>
      <c r="B245" s="9" cm="1">
        <f t="array" ref="B245">_xll.SNL.Clients.Office.Excel.Functions.SPG($A245, "IQ_CURRENT_RATIO", B$3)</f>
        <v>0.65800000000000003</v>
      </c>
      <c r="C245" s="9" cm="1">
        <f t="array" ref="C245">_xll.SNL.Clients.Office.Excel.Functions.SPG($A245, "IQ_CURRENT_RATIO", C$3)</f>
        <v>0.93</v>
      </c>
      <c r="D245" s="9" cm="1">
        <f t="array" ref="D245">_xll.SNL.Clients.Office.Excel.Functions.SPG($A245, "IQ_CURRENT_RATIO", D$3)</f>
        <v>4.4240000000000004</v>
      </c>
      <c r="E245" s="9" cm="1">
        <f t="array" ref="E245">_xll.SNL.Clients.Office.Excel.Functions.SPG($A245, "IQ_CURRENT_RATIO", E$3)</f>
        <v>5.3029999999999999</v>
      </c>
      <c r="F245" s="9" cm="1">
        <f t="array" ref="F245">_xll.SNL.Clients.Office.Excel.Functions.SPG($A245, "IQ_CURRENT_RATIO", F$3)</f>
        <v>6.3449999999999998</v>
      </c>
      <c r="G245" s="9" cm="1">
        <f t="array" ref="G245">_xll.SNL.Clients.Office.Excel.Functions.SPG($A245, "IQ_CURRENT_RATIO", G$3)</f>
        <v>0.83399999999999996</v>
      </c>
      <c r="H245" s="9" cm="1">
        <f t="array" ref="H245">_xll.SNL.Clients.Office.Excel.Functions.SPG($A245, "IQ_CURRENT_RATIO", H$3)</f>
        <v>0.93200000000000005</v>
      </c>
      <c r="I245" s="9" cm="1">
        <f t="array" ref="I245">_xll.SNL.Clients.Office.Excel.Functions.SPG($A245, "IQ_CURRENT_RATIO", I$3)</f>
        <v>5.8289999999999997</v>
      </c>
      <c r="J245" s="9" cm="1">
        <f t="array" ref="J245">_xll.SNL.Clients.Office.Excel.Functions.SPG($A245, "IQ_CURRENT_RATIO", J$3)</f>
        <v>6.0460000000000003</v>
      </c>
    </row>
    <row r="246" spans="1:10" x14ac:dyDescent="0.3">
      <c r="A246" s="11" t="s">
        <v>245</v>
      </c>
      <c r="B246" s="9" cm="1">
        <f t="array" ref="B246">_xll.SNL.Clients.Office.Excel.Functions.SPG($A246, "IQ_CURRENT_RATIO", B$3)</f>
        <v>2.4089999999999998</v>
      </c>
      <c r="C246" s="9" cm="1">
        <f t="array" ref="C246">_xll.SNL.Clients.Office.Excel.Functions.SPG($A246, "IQ_CURRENT_RATIO", C$3)</f>
        <v>2.8820000000000001</v>
      </c>
      <c r="D246" s="9" cm="1">
        <f t="array" ref="D246">_xll.SNL.Clients.Office.Excel.Functions.SPG($A246, "IQ_CURRENT_RATIO", D$3)</f>
        <v>1.514</v>
      </c>
      <c r="E246" s="9" cm="1">
        <f t="array" ref="E246">_xll.SNL.Clients.Office.Excel.Functions.SPG($A246, "IQ_CURRENT_RATIO", E$3)</f>
        <v>3.6179999999999999</v>
      </c>
      <c r="F246" s="9" cm="1">
        <f t="array" ref="F246">_xll.SNL.Clients.Office.Excel.Functions.SPG($A246, "IQ_CURRENT_RATIO", F$3)</f>
        <v>5.2590000000000003</v>
      </c>
      <c r="G246" s="9" cm="1">
        <f t="array" ref="G246">_xll.SNL.Clients.Office.Excel.Functions.SPG($A246, "IQ_CURRENT_RATIO", G$3)</f>
        <v>6.0819999999999999</v>
      </c>
      <c r="H246" s="9" cm="1">
        <f t="array" ref="H246">_xll.SNL.Clients.Office.Excel.Functions.SPG($A246, "IQ_CURRENT_RATIO", H$3)</f>
        <v>3.6419999999999999</v>
      </c>
      <c r="I246" s="9" cm="1">
        <f t="array" ref="I246">_xll.SNL.Clients.Office.Excel.Functions.SPG($A246, "IQ_CURRENT_RATIO", I$3)</f>
        <v>4.1870000000000003</v>
      </c>
      <c r="J246" s="9" cm="1">
        <f t="array" ref="J246">_xll.SNL.Clients.Office.Excel.Functions.SPG($A246, "IQ_CURRENT_RATIO", J$3)</f>
        <v>3.66</v>
      </c>
    </row>
    <row r="247" spans="1:10" x14ac:dyDescent="0.3">
      <c r="A247" s="11" t="s">
        <v>246</v>
      </c>
      <c r="B247" s="9" cm="1">
        <f t="array" ref="B247">_xll.SNL.Clients.Office.Excel.Functions.SPG($A247, "IQ_CURRENT_RATIO", B$3)</f>
        <v>0.82299999999999995</v>
      </c>
      <c r="C247" s="9" cm="1">
        <f t="array" ref="C247">_xll.SNL.Clients.Office.Excel.Functions.SPG($A247, "IQ_CURRENT_RATIO", C$3)</f>
        <v>0.83799999999999997</v>
      </c>
      <c r="D247" s="9" cm="1">
        <f t="array" ref="D247">_xll.SNL.Clients.Office.Excel.Functions.SPG($A247, "IQ_CURRENT_RATIO", D$3)</f>
        <v>0.80500000000000005</v>
      </c>
      <c r="E247" s="9" cm="1">
        <f t="array" ref="E247">_xll.SNL.Clients.Office.Excel.Functions.SPG($A247, "IQ_CURRENT_RATIO", E$3)</f>
        <v>0.84899999999999998</v>
      </c>
      <c r="F247" s="9" cm="1">
        <f t="array" ref="F247">_xll.SNL.Clients.Office.Excel.Functions.SPG($A247, "IQ_CURRENT_RATIO", F$3)</f>
        <v>0.876</v>
      </c>
      <c r="G247" s="9" cm="1">
        <f t="array" ref="G247">_xll.SNL.Clients.Office.Excel.Functions.SPG($A247, "IQ_CURRENT_RATIO", G$3)</f>
        <v>0.86199999999999999</v>
      </c>
      <c r="H247" s="9" cm="1">
        <f t="array" ref="H247">_xll.SNL.Clients.Office.Excel.Functions.SPG($A247, "IQ_CURRENT_RATIO", H$3)</f>
        <v>0.79</v>
      </c>
      <c r="I247" s="9" cm="1">
        <f t="array" ref="I247">_xll.SNL.Clients.Office.Excel.Functions.SPG($A247, "IQ_CURRENT_RATIO", I$3)</f>
        <v>0.81399999999999995</v>
      </c>
      <c r="J247" s="9" cm="1">
        <f t="array" ref="J247">_xll.SNL.Clients.Office.Excel.Functions.SPG($A247, "IQ_CURRENT_RATIO", J$3)</f>
        <v>0.8</v>
      </c>
    </row>
    <row r="248" spans="1:10" x14ac:dyDescent="0.3">
      <c r="A248" s="11" t="s">
        <v>247</v>
      </c>
      <c r="B248" s="9" cm="1">
        <f t="array" ref="B248">_xll.SNL.Clients.Office.Excel.Functions.SPG($A248, "IQ_CURRENT_RATIO", B$3)</f>
        <v>0.61599999999999999</v>
      </c>
      <c r="C248" s="9" cm="1">
        <f t="array" ref="C248">_xll.SNL.Clients.Office.Excel.Functions.SPG($A248, "IQ_CURRENT_RATIO", C$3)</f>
        <v>0.54800000000000004</v>
      </c>
      <c r="D248" s="9" cm="1">
        <f t="array" ref="D248">_xll.SNL.Clients.Office.Excel.Functions.SPG($A248, "IQ_CURRENT_RATIO", D$3)</f>
        <v>0.745</v>
      </c>
      <c r="E248" s="9" cm="1">
        <f t="array" ref="E248">_xll.SNL.Clients.Office.Excel.Functions.SPG($A248, "IQ_CURRENT_RATIO", E$3)</f>
        <v>0.79400000000000004</v>
      </c>
      <c r="F248" s="9" cm="1">
        <f t="array" ref="F248">_xll.SNL.Clients.Office.Excel.Functions.SPG($A248, "IQ_CURRENT_RATIO", F$3)</f>
        <v>0.85499999999999998</v>
      </c>
      <c r="G248" s="9" cm="1">
        <f t="array" ref="G248">_xll.SNL.Clients.Office.Excel.Functions.SPG($A248, "IQ_CURRENT_RATIO", G$3)</f>
        <v>0.77600000000000002</v>
      </c>
      <c r="H248" s="9" cm="1">
        <f t="array" ref="H248">_xll.SNL.Clients.Office.Excel.Functions.SPG($A248, "IQ_CURRENT_RATIO", H$3)</f>
        <v>0.81200000000000006</v>
      </c>
      <c r="I248" s="9" cm="1">
        <f t="array" ref="I248">_xll.SNL.Clients.Office.Excel.Functions.SPG($A248, "IQ_CURRENT_RATIO", I$3)</f>
        <v>0.78100000000000003</v>
      </c>
      <c r="J248" s="9" cm="1">
        <f t="array" ref="J248">_xll.SNL.Clients.Office.Excel.Functions.SPG($A248, "IQ_CURRENT_RATIO", J$3)</f>
        <v>0.79800000000000004</v>
      </c>
    </row>
    <row r="249" spans="1:10" x14ac:dyDescent="0.3">
      <c r="A249" s="11" t="s">
        <v>248</v>
      </c>
      <c r="B249" s="9" cm="1">
        <f t="array" ref="B249">_xll.SNL.Clients.Office.Excel.Functions.SPG($A249, "IQ_CURRENT_RATIO", B$3)</f>
        <v>0.89100000000000001</v>
      </c>
      <c r="C249" s="9" cm="1">
        <f t="array" ref="C249">_xll.SNL.Clients.Office.Excel.Functions.SPG($A249, "IQ_CURRENT_RATIO", C$3)</f>
        <v>1.0549999999999999</v>
      </c>
      <c r="D249" s="9" cm="1">
        <f t="array" ref="D249">_xll.SNL.Clients.Office.Excel.Functions.SPG($A249, "IQ_CURRENT_RATIO", D$3)</f>
        <v>0.94399999999999995</v>
      </c>
      <c r="E249" s="9" cm="1">
        <f t="array" ref="E249">_xll.SNL.Clients.Office.Excel.Functions.SPG($A249, "IQ_CURRENT_RATIO", E$3)</f>
        <v>1.21</v>
      </c>
      <c r="F249" s="9" cm="1">
        <f t="array" ref="F249">_xll.SNL.Clients.Office.Excel.Functions.SPG($A249, "IQ_CURRENT_RATIO", F$3)</f>
        <v>1.2629999999999999</v>
      </c>
      <c r="G249" s="9" cm="1">
        <f t="array" ref="G249">_xll.SNL.Clients.Office.Excel.Functions.SPG($A249, "IQ_CURRENT_RATIO", G$3)</f>
        <v>1.35</v>
      </c>
      <c r="H249" s="9" cm="1">
        <f t="array" ref="H249">_xll.SNL.Clients.Office.Excel.Functions.SPG($A249, "IQ_CURRENT_RATIO", H$3)</f>
        <v>1.107</v>
      </c>
      <c r="I249" s="9" cm="1">
        <f t="array" ref="I249">_xll.SNL.Clients.Office.Excel.Functions.SPG($A249, "IQ_CURRENT_RATIO", I$3)</f>
        <v>1.2090000000000001</v>
      </c>
      <c r="J249" s="9" cm="1">
        <f t="array" ref="J249">_xll.SNL.Clients.Office.Excel.Functions.SPG($A249, "IQ_CURRENT_RATIO", J$3)</f>
        <v>1.167</v>
      </c>
    </row>
    <row r="250" spans="1:10" x14ac:dyDescent="0.3">
      <c r="A250" s="11" t="s">
        <v>249</v>
      </c>
      <c r="B250" s="9" cm="1">
        <f t="array" ref="B250">_xll.SNL.Clients.Office.Excel.Functions.SPG($A250, "IQ_CURRENT_RATIO", B$3)</f>
        <v>1.024</v>
      </c>
      <c r="C250" s="9" cm="1">
        <f t="array" ref="C250">_xll.SNL.Clients.Office.Excel.Functions.SPG($A250, "IQ_CURRENT_RATIO", C$3)</f>
        <v>1.0640000000000001</v>
      </c>
      <c r="D250" s="9" cm="1">
        <f t="array" ref="D250">_xll.SNL.Clients.Office.Excel.Functions.SPG($A250, "IQ_CURRENT_RATIO", D$3)</f>
        <v>1.0860000000000001</v>
      </c>
      <c r="E250" s="9" cm="1">
        <f t="array" ref="E250">_xll.SNL.Clients.Office.Excel.Functions.SPG($A250, "IQ_CURRENT_RATIO", E$3)</f>
        <v>1.129</v>
      </c>
      <c r="F250" s="9" cm="1">
        <f t="array" ref="F250">_xll.SNL.Clients.Office.Excel.Functions.SPG($A250, "IQ_CURRENT_RATIO", F$3)</f>
        <v>1.1659999999999999</v>
      </c>
      <c r="G250" s="9" cm="1">
        <f t="array" ref="G250">_xll.SNL.Clients.Office.Excel.Functions.SPG($A250, "IQ_CURRENT_RATIO", G$3)</f>
        <v>1.125</v>
      </c>
      <c r="H250" s="9" cm="1">
        <f t="array" ref="H250">_xll.SNL.Clients.Office.Excel.Functions.SPG($A250, "IQ_CURRENT_RATIO", H$3)</f>
        <v>1.1599999999999999</v>
      </c>
      <c r="I250" s="9" cm="1">
        <f t="array" ref="I250">_xll.SNL.Clients.Office.Excel.Functions.SPG($A250, "IQ_CURRENT_RATIO", I$3)</f>
        <v>1.0640000000000001</v>
      </c>
      <c r="J250" s="9" cm="1">
        <f t="array" ref="J250">_xll.SNL.Clients.Office.Excel.Functions.SPG($A250, "IQ_CURRENT_RATIO", J$3)</f>
        <v>1.038</v>
      </c>
    </row>
    <row r="251" spans="1:10" x14ac:dyDescent="0.3">
      <c r="A251" s="11" t="s">
        <v>250</v>
      </c>
      <c r="B251" s="9" cm="1">
        <f t="array" ref="B251">_xll.SNL.Clients.Office.Excel.Functions.SPG($A251, "IQ_CURRENT_RATIO", B$3)</f>
        <v>1.3620000000000001</v>
      </c>
      <c r="C251" s="9" cm="1">
        <f t="array" ref="C251">_xll.SNL.Clients.Office.Excel.Functions.SPG($A251, "IQ_CURRENT_RATIO", C$3)</f>
        <v>1.1659999999999999</v>
      </c>
      <c r="D251" s="9" cm="1">
        <f t="array" ref="D251">_xll.SNL.Clients.Office.Excel.Functions.SPG($A251, "IQ_CURRENT_RATIO", D$3)</f>
        <v>1.1120000000000001</v>
      </c>
      <c r="E251" s="9" cm="1">
        <f t="array" ref="E251">_xll.SNL.Clients.Office.Excel.Functions.SPG($A251, "IQ_CURRENT_RATIO", E$3)</f>
        <v>0.997</v>
      </c>
      <c r="F251" s="9" cm="1">
        <f t="array" ref="F251">_xll.SNL.Clients.Office.Excel.Functions.SPG($A251, "IQ_CURRENT_RATIO", F$3)</f>
        <v>1.393</v>
      </c>
      <c r="G251" s="9" cm="1">
        <f t="array" ref="G251">_xll.SNL.Clients.Office.Excel.Functions.SPG($A251, "IQ_CURRENT_RATIO", G$3)</f>
        <v>1.3720000000000001</v>
      </c>
      <c r="H251" s="9" cm="1">
        <f t="array" ref="H251">_xll.SNL.Clients.Office.Excel.Functions.SPG($A251, "IQ_CURRENT_RATIO", H$3)</f>
        <v>1.1970000000000001</v>
      </c>
      <c r="I251" s="9" cm="1">
        <f t="array" ref="I251">_xll.SNL.Clients.Office.Excel.Functions.SPG($A251, "IQ_CURRENT_RATIO", I$3)</f>
        <v>1.1990000000000001</v>
      </c>
      <c r="J251" s="9" cm="1">
        <f t="array" ref="J251">_xll.SNL.Clients.Office.Excel.Functions.SPG($A251, "IQ_CURRENT_RATIO", J$3)</f>
        <v>1.5229999999999999</v>
      </c>
    </row>
    <row r="252" spans="1:10" x14ac:dyDescent="0.3">
      <c r="A252" s="11" t="s">
        <v>251</v>
      </c>
      <c r="B252" s="9" cm="1">
        <f t="array" ref="B252">_xll.SNL.Clients.Office.Excel.Functions.SPG($A252, "IQ_CURRENT_RATIO", B$3)</f>
        <v>1.502</v>
      </c>
      <c r="C252" s="9" cm="1">
        <f t="array" ref="C252">_xll.SNL.Clients.Office.Excel.Functions.SPG($A252, "IQ_CURRENT_RATIO", C$3)</f>
        <v>1.2549999999999999</v>
      </c>
      <c r="D252" s="9" cm="1">
        <f t="array" ref="D252">_xll.SNL.Clients.Office.Excel.Functions.SPG($A252, "IQ_CURRENT_RATIO", D$3)</f>
        <v>1.2</v>
      </c>
      <c r="E252" s="9" cm="1">
        <f t="array" ref="E252">_xll.SNL.Clients.Office.Excel.Functions.SPG($A252, "IQ_CURRENT_RATIO", E$3)</f>
        <v>1.141</v>
      </c>
      <c r="F252" s="9" cm="1">
        <f t="array" ref="F252">_xll.SNL.Clients.Office.Excel.Functions.SPG($A252, "IQ_CURRENT_RATIO", F$3)</f>
        <v>1.169</v>
      </c>
      <c r="G252" s="9" cm="1">
        <f t="array" ref="G252">_xll.SNL.Clients.Office.Excel.Functions.SPG($A252, "IQ_CURRENT_RATIO", G$3)</f>
        <v>1.365</v>
      </c>
      <c r="H252" s="9" cm="1">
        <f t="array" ref="H252">_xll.SNL.Clients.Office.Excel.Functions.SPG($A252, "IQ_CURRENT_RATIO", H$3)</f>
        <v>1.37</v>
      </c>
      <c r="I252" s="9" cm="1">
        <f t="array" ref="I252">_xll.SNL.Clients.Office.Excel.Functions.SPG($A252, "IQ_CURRENT_RATIO", I$3)</f>
        <v>1.462</v>
      </c>
      <c r="J252" s="9" cm="1">
        <f t="array" ref="J252">_xll.SNL.Clients.Office.Excel.Functions.SPG($A252, "IQ_CURRENT_RATIO", J$3)</f>
        <v>1.528</v>
      </c>
    </row>
    <row r="253" spans="1:10" x14ac:dyDescent="0.3">
      <c r="A253" s="11" t="s">
        <v>252</v>
      </c>
      <c r="B253" s="9" cm="1">
        <f t="array" ref="B253">_xll.SNL.Clients.Office.Excel.Functions.SPG($A253, "IQ_CURRENT_RATIO", B$3)</f>
        <v>1.2569999999999999</v>
      </c>
      <c r="C253" s="9" cm="1">
        <f t="array" ref="C253">_xll.SNL.Clients.Office.Excel.Functions.SPG($A253, "IQ_CURRENT_RATIO", C$3)</f>
        <v>1.111</v>
      </c>
      <c r="D253" s="9" cm="1">
        <f t="array" ref="D253">_xll.SNL.Clients.Office.Excel.Functions.SPG($A253, "IQ_CURRENT_RATIO", D$3)</f>
        <v>1.0289999999999999</v>
      </c>
      <c r="E253" s="9" cm="1">
        <f t="array" ref="E253">_xll.SNL.Clients.Office.Excel.Functions.SPG($A253, "IQ_CURRENT_RATIO", E$3)</f>
        <v>1.0720000000000001</v>
      </c>
      <c r="F253" s="9" cm="1">
        <f t="array" ref="F253">_xll.SNL.Clients.Office.Excel.Functions.SPG($A253, "IQ_CURRENT_RATIO", F$3)</f>
        <v>1.17</v>
      </c>
      <c r="G253" s="9" cm="1">
        <f t="array" ref="G253">_xll.SNL.Clients.Office.Excel.Functions.SPG($A253, "IQ_CURRENT_RATIO", G$3)</f>
        <v>1.1559999999999999</v>
      </c>
      <c r="H253" s="9" cm="1">
        <f t="array" ref="H253">_xll.SNL.Clients.Office.Excel.Functions.SPG($A253, "IQ_CURRENT_RATIO", H$3)</f>
        <v>1.21</v>
      </c>
      <c r="I253" s="9" cm="1">
        <f t="array" ref="I253">_xll.SNL.Clients.Office.Excel.Functions.SPG($A253, "IQ_CURRENT_RATIO", I$3)</f>
        <v>1.1180000000000001</v>
      </c>
      <c r="J253" s="9" cm="1">
        <f t="array" ref="J253">_xll.SNL.Clients.Office.Excel.Functions.SPG($A253, "IQ_CURRENT_RATIO", J$3)</f>
        <v>1.0669999999999999</v>
      </c>
    </row>
    <row r="254" spans="1:10" x14ac:dyDescent="0.3">
      <c r="A254" s="11" t="s">
        <v>253</v>
      </c>
      <c r="B254" s="9" cm="1">
        <f t="array" ref="B254">_xll.SNL.Clients.Office.Excel.Functions.SPG($A254, "IQ_CURRENT_RATIO", B$3)</f>
        <v>0.96</v>
      </c>
      <c r="C254" s="9" cm="1">
        <f t="array" ref="C254">_xll.SNL.Clients.Office.Excel.Functions.SPG($A254, "IQ_CURRENT_RATIO", C$3)</f>
        <v>1.0189999999999999</v>
      </c>
      <c r="D254" s="9" cm="1">
        <f t="array" ref="D254">_xll.SNL.Clients.Office.Excel.Functions.SPG($A254, "IQ_CURRENT_RATIO", D$3)</f>
        <v>0.93500000000000005</v>
      </c>
      <c r="E254" s="9" cm="1">
        <f t="array" ref="E254">_xll.SNL.Clients.Office.Excel.Functions.SPG($A254, "IQ_CURRENT_RATIO", E$3)</f>
        <v>0.95499999999999996</v>
      </c>
      <c r="F254" s="9" cm="1">
        <f t="array" ref="F254">_xll.SNL.Clients.Office.Excel.Functions.SPG($A254, "IQ_CURRENT_RATIO", F$3)</f>
        <v>0.873</v>
      </c>
      <c r="G254" s="9" cm="1">
        <f t="array" ref="G254">_xll.SNL.Clients.Office.Excel.Functions.SPG($A254, "IQ_CURRENT_RATIO", G$3)</f>
        <v>0.97099999999999997</v>
      </c>
      <c r="H254" s="9" cm="1">
        <f t="array" ref="H254">_xll.SNL.Clients.Office.Excel.Functions.SPG($A254, "IQ_CURRENT_RATIO", H$3)</f>
        <v>0.96899999999999997</v>
      </c>
      <c r="I254" s="9" cm="1">
        <f t="array" ref="I254">_xll.SNL.Clients.Office.Excel.Functions.SPG($A254, "IQ_CURRENT_RATIO", I$3)</f>
        <v>1.079</v>
      </c>
      <c r="J254" s="9" cm="1">
        <f t="array" ref="J254">_xll.SNL.Clients.Office.Excel.Functions.SPG($A254, "IQ_CURRENT_RATIO", J$3)</f>
        <v>1.028</v>
      </c>
    </row>
    <row r="255" spans="1:10" x14ac:dyDescent="0.3">
      <c r="A255" s="11" t="s">
        <v>254</v>
      </c>
      <c r="B255" s="9" t="str" cm="1">
        <f t="array" ref="B255">_xll.SNL.Clients.Office.Excel.Functions.SPG($A255, "IQ_CURRENT_RATIO", B$3)</f>
        <v>NA</v>
      </c>
      <c r="C255" s="9" t="str" cm="1">
        <f t="array" ref="C255">_xll.SNL.Clients.Office.Excel.Functions.SPG($A255, "IQ_CURRENT_RATIO", C$3)</f>
        <v>NA</v>
      </c>
      <c r="D255" s="9" t="str" cm="1">
        <f t="array" ref="D255">_xll.SNL.Clients.Office.Excel.Functions.SPG($A255, "IQ_CURRENT_RATIO", D$3)</f>
        <v>NA</v>
      </c>
      <c r="E255" s="9" t="str" cm="1">
        <f t="array" ref="E255">_xll.SNL.Clients.Office.Excel.Functions.SPG($A255, "IQ_CURRENT_RATIO", E$3)</f>
        <v>NA</v>
      </c>
      <c r="F255" s="9" t="str" cm="1">
        <f t="array" ref="F255">_xll.SNL.Clients.Office.Excel.Functions.SPG($A255, "IQ_CURRENT_RATIO", F$3)</f>
        <v>NA</v>
      </c>
      <c r="G255" s="9" t="str" cm="1">
        <f t="array" ref="G255">_xll.SNL.Clients.Office.Excel.Functions.SPG($A255, "IQ_CURRENT_RATIO", G$3)</f>
        <v>NA</v>
      </c>
      <c r="H255" s="9" t="str" cm="1">
        <f t="array" ref="H255">_xll.SNL.Clients.Office.Excel.Functions.SPG($A255, "IQ_CURRENT_RATIO", H$3)</f>
        <v>NA</v>
      </c>
      <c r="I255" s="9" t="str" cm="1">
        <f t="array" ref="I255">_xll.SNL.Clients.Office.Excel.Functions.SPG($A255, "IQ_CURRENT_RATIO", I$3)</f>
        <v>NA</v>
      </c>
      <c r="J255" s="9" t="str" cm="1">
        <f t="array" ref="J255">_xll.SNL.Clients.Office.Excel.Functions.SPG($A255, "IQ_CURRENT_RATIO", J$3)</f>
        <v>NA</v>
      </c>
    </row>
    <row r="256" spans="1:10" x14ac:dyDescent="0.3">
      <c r="A256" s="11" t="s">
        <v>255</v>
      </c>
      <c r="B256" s="9" cm="1">
        <f t="array" ref="B256">_xll.SNL.Clients.Office.Excel.Functions.SPG($A256, "IQ_CURRENT_RATIO", B$3)</f>
        <v>1.4910000000000001</v>
      </c>
      <c r="C256" s="9" cm="1">
        <f t="array" ref="C256">_xll.SNL.Clients.Office.Excel.Functions.SPG($A256, "IQ_CURRENT_RATIO", C$3)</f>
        <v>1.456</v>
      </c>
      <c r="D256" s="9" cm="1">
        <f t="array" ref="D256">_xll.SNL.Clients.Office.Excel.Functions.SPG($A256, "IQ_CURRENT_RATIO", D$3)</f>
        <v>1.7210000000000001</v>
      </c>
      <c r="E256" s="9" cm="1">
        <f t="array" ref="E256">_xll.SNL.Clients.Office.Excel.Functions.SPG($A256, "IQ_CURRENT_RATIO", E$3)</f>
        <v>1.6850000000000001</v>
      </c>
      <c r="F256" s="9" cm="1">
        <f t="array" ref="F256">_xll.SNL.Clients.Office.Excel.Functions.SPG($A256, "IQ_CURRENT_RATIO", F$3)</f>
        <v>1.744</v>
      </c>
      <c r="G256" s="9" cm="1">
        <f t="array" ref="G256">_xll.SNL.Clients.Office.Excel.Functions.SPG($A256, "IQ_CURRENT_RATIO", G$3)</f>
        <v>1.804</v>
      </c>
      <c r="H256" s="9" cm="1">
        <f t="array" ref="H256">_xll.SNL.Clients.Office.Excel.Functions.SPG($A256, "IQ_CURRENT_RATIO", H$3)</f>
        <v>1.7310000000000001</v>
      </c>
      <c r="I256" s="9" cm="1">
        <f t="array" ref="I256">_xll.SNL.Clients.Office.Excel.Functions.SPG($A256, "IQ_CURRENT_RATIO", I$3)</f>
        <v>1.6579999999999999</v>
      </c>
      <c r="J256" s="9" cm="1">
        <f t="array" ref="J256">_xll.SNL.Clients.Office.Excel.Functions.SPG($A256, "IQ_CURRENT_RATIO", J$3)</f>
        <v>1.764</v>
      </c>
    </row>
    <row r="257" spans="1:10" x14ac:dyDescent="0.3">
      <c r="A257" s="11" t="s">
        <v>256</v>
      </c>
      <c r="B257" s="9" cm="1">
        <f t="array" ref="B257">_xll.SNL.Clients.Office.Excel.Functions.SPG($A257, "IQ_CURRENT_RATIO", B$3)</f>
        <v>0.8</v>
      </c>
      <c r="C257" s="9" cm="1">
        <f t="array" ref="C257">_xll.SNL.Clients.Office.Excel.Functions.SPG($A257, "IQ_CURRENT_RATIO", C$3)</f>
        <v>0.80600000000000005</v>
      </c>
      <c r="D257" s="9" cm="1">
        <f t="array" ref="D257">_xll.SNL.Clients.Office.Excel.Functions.SPG($A257, "IQ_CURRENT_RATIO", D$3)</f>
        <v>0.77500000000000002</v>
      </c>
      <c r="E257" s="9" cm="1">
        <f t="array" ref="E257">_xll.SNL.Clients.Office.Excel.Functions.SPG($A257, "IQ_CURRENT_RATIO", E$3)</f>
        <v>0.72699999999999998</v>
      </c>
      <c r="F257" s="9" cm="1">
        <f t="array" ref="F257">_xll.SNL.Clients.Office.Excel.Functions.SPG($A257, "IQ_CURRENT_RATIO", F$3)</f>
        <v>0.624</v>
      </c>
      <c r="G257" s="9" cm="1">
        <f t="array" ref="G257">_xll.SNL.Clients.Office.Excel.Functions.SPG($A257, "IQ_CURRENT_RATIO", G$3)</f>
        <v>0.65800000000000003</v>
      </c>
      <c r="H257" s="9" cm="1">
        <f t="array" ref="H257">_xll.SNL.Clients.Office.Excel.Functions.SPG($A257, "IQ_CURRENT_RATIO", H$3)</f>
        <v>0.76400000000000001</v>
      </c>
      <c r="I257" s="9" cm="1">
        <f t="array" ref="I257">_xll.SNL.Clients.Office.Excel.Functions.SPG($A257, "IQ_CURRENT_RATIO", I$3)</f>
        <v>0.66200000000000003</v>
      </c>
      <c r="J257" s="9" cm="1">
        <f t="array" ref="J257">_xll.SNL.Clients.Office.Excel.Functions.SPG($A257, "IQ_CURRENT_RATIO", J$3)</f>
        <v>0.72099999999999997</v>
      </c>
    </row>
    <row r="258" spans="1:10" x14ac:dyDescent="0.3">
      <c r="A258" s="11" t="s">
        <v>257</v>
      </c>
      <c r="B258" s="9" cm="1">
        <f t="array" ref="B258">_xll.SNL.Clients.Office.Excel.Functions.SPG($A258, "IQ_CURRENT_RATIO", B$3)</f>
        <v>0.85699999999999998</v>
      </c>
      <c r="C258" s="9" cm="1">
        <f t="array" ref="C258">_xll.SNL.Clients.Office.Excel.Functions.SPG($A258, "IQ_CURRENT_RATIO", C$3)</f>
        <v>0.96299999999999997</v>
      </c>
      <c r="D258" s="9" cm="1">
        <f t="array" ref="D258">_xll.SNL.Clients.Office.Excel.Functions.SPG($A258, "IQ_CURRENT_RATIO", D$3)</f>
        <v>0.999</v>
      </c>
      <c r="E258" s="9" cm="1">
        <f t="array" ref="E258">_xll.SNL.Clients.Office.Excel.Functions.SPG($A258, "IQ_CURRENT_RATIO", E$3)</f>
        <v>0.99099999999999999</v>
      </c>
      <c r="F258" s="9" cm="1">
        <f t="array" ref="F258">_xll.SNL.Clients.Office.Excel.Functions.SPG($A258, "IQ_CURRENT_RATIO", F$3)</f>
        <v>0.98899999999999999</v>
      </c>
      <c r="G258" s="9" cm="1">
        <f t="array" ref="G258">_xll.SNL.Clients.Office.Excel.Functions.SPG($A258, "IQ_CURRENT_RATIO", G$3)</f>
        <v>1.1200000000000001</v>
      </c>
      <c r="H258" s="9" cm="1">
        <f t="array" ref="H258">_xll.SNL.Clients.Office.Excel.Functions.SPG($A258, "IQ_CURRENT_RATIO", H$3)</f>
        <v>1.1419999999999999</v>
      </c>
      <c r="I258" s="9" cm="1">
        <f t="array" ref="I258">_xll.SNL.Clients.Office.Excel.Functions.SPG($A258, "IQ_CURRENT_RATIO", I$3)</f>
        <v>1.1739999999999999</v>
      </c>
      <c r="J258" s="9" cm="1">
        <f t="array" ref="J258">_xll.SNL.Clients.Office.Excel.Functions.SPG($A258, "IQ_CURRENT_RATIO", J$3)</f>
        <v>1.5289999999999999</v>
      </c>
    </row>
    <row r="259" spans="1:10" x14ac:dyDescent="0.3">
      <c r="A259" s="11" t="s">
        <v>258</v>
      </c>
      <c r="B259" s="9" cm="1">
        <f t="array" ref="B259">_xll.SNL.Clients.Office.Excel.Functions.SPG($A259, "IQ_CURRENT_RATIO", B$3)</f>
        <v>0.47399999999999998</v>
      </c>
      <c r="C259" s="9" cm="1">
        <f t="array" ref="C259">_xll.SNL.Clients.Office.Excel.Functions.SPG($A259, "IQ_CURRENT_RATIO", C$3)</f>
        <v>0.49399999999999999</v>
      </c>
      <c r="D259" s="9" cm="1">
        <f t="array" ref="D259">_xll.SNL.Clients.Office.Excel.Functions.SPG($A259, "IQ_CURRENT_RATIO", D$3)</f>
        <v>0.53300000000000003</v>
      </c>
      <c r="E259" s="9" cm="1">
        <f t="array" ref="E259">_xll.SNL.Clients.Office.Excel.Functions.SPG($A259, "IQ_CURRENT_RATIO", E$3)</f>
        <v>0.50900000000000001</v>
      </c>
      <c r="F259" s="9" cm="1">
        <f t="array" ref="F259">_xll.SNL.Clients.Office.Excel.Functions.SPG($A259, "IQ_CURRENT_RATIO", F$3)</f>
        <v>0.50900000000000001</v>
      </c>
      <c r="G259" s="9" cm="1">
        <f t="array" ref="G259">_xll.SNL.Clients.Office.Excel.Functions.SPG($A259, "IQ_CURRENT_RATIO", G$3)</f>
        <v>0.379</v>
      </c>
      <c r="H259" s="9" cm="1">
        <f t="array" ref="H259">_xll.SNL.Clients.Office.Excel.Functions.SPG($A259, "IQ_CURRENT_RATIO", H$3)</f>
        <v>0.38600000000000001</v>
      </c>
      <c r="I259" s="9" cm="1">
        <f t="array" ref="I259">_xll.SNL.Clients.Office.Excel.Functions.SPG($A259, "IQ_CURRENT_RATIO", I$3)</f>
        <v>0.39400000000000002</v>
      </c>
      <c r="J259" s="9" cm="1">
        <f t="array" ref="J259">_xll.SNL.Clients.Office.Excel.Functions.SPG($A259, "IQ_CURRENT_RATIO", J$3)</f>
        <v>0.39300000000000002</v>
      </c>
    </row>
    <row r="260" spans="1:10" x14ac:dyDescent="0.3">
      <c r="A260" s="11" t="s">
        <v>259</v>
      </c>
      <c r="B260" s="9" t="str" cm="1">
        <f t="array" ref="B260">_xll.SNL.Clients.Office.Excel.Functions.SPG($A260, "IQ_CURRENT_RATIO", B$3)</f>
        <v>NA</v>
      </c>
      <c r="C260" s="9" t="str" cm="1">
        <f t="array" ref="C260">_xll.SNL.Clients.Office.Excel.Functions.SPG($A260, "IQ_CURRENT_RATIO", C$3)</f>
        <v>NA</v>
      </c>
      <c r="D260" s="9" t="str" cm="1">
        <f t="array" ref="D260">_xll.SNL.Clients.Office.Excel.Functions.SPG($A260, "IQ_CURRENT_RATIO", D$3)</f>
        <v>NA</v>
      </c>
      <c r="E260" s="9" t="str" cm="1">
        <f t="array" ref="E260">_xll.SNL.Clients.Office.Excel.Functions.SPG($A260, "IQ_CURRENT_RATIO", E$3)</f>
        <v>NA</v>
      </c>
      <c r="F260" s="9" t="str" cm="1">
        <f t="array" ref="F260">_xll.SNL.Clients.Office.Excel.Functions.SPG($A260, "IQ_CURRENT_RATIO", F$3)</f>
        <v>NA</v>
      </c>
      <c r="G260" s="9" t="str" cm="1">
        <f t="array" ref="G260">_xll.SNL.Clients.Office.Excel.Functions.SPG($A260, "IQ_CURRENT_RATIO", G$3)</f>
        <v>NA</v>
      </c>
      <c r="H260" s="9" t="str" cm="1">
        <f t="array" ref="H260">_xll.SNL.Clients.Office.Excel.Functions.SPG($A260, "IQ_CURRENT_RATIO", H$3)</f>
        <v>NA</v>
      </c>
      <c r="I260" s="9" t="str" cm="1">
        <f t="array" ref="I260">_xll.SNL.Clients.Office.Excel.Functions.SPG($A260, "IQ_CURRENT_RATIO", I$3)</f>
        <v>NA</v>
      </c>
      <c r="J260" s="9" t="str" cm="1">
        <f t="array" ref="J260">_xll.SNL.Clients.Office.Excel.Functions.SPG($A260, "IQ_CURRENT_RATIO", J$3)</f>
        <v>NA</v>
      </c>
    </row>
    <row r="261" spans="1:10" x14ac:dyDescent="0.3">
      <c r="A261" s="11" t="s">
        <v>260</v>
      </c>
      <c r="B261" s="9" t="str" cm="1">
        <f t="array" ref="B261">_xll.SNL.Clients.Office.Excel.Functions.SPG($A261, "IQ_CURRENT_RATIO", B$3)</f>
        <v>NA</v>
      </c>
      <c r="C261" s="9" cm="1">
        <f t="array" ref="C261">_xll.SNL.Clients.Office.Excel.Functions.SPG($A261, "IQ_CURRENT_RATIO", C$3)</f>
        <v>2.9529999999999998</v>
      </c>
      <c r="D261" s="9" cm="1">
        <f t="array" ref="D261">_xll.SNL.Clients.Office.Excel.Functions.SPG($A261, "IQ_CURRENT_RATIO", D$3)</f>
        <v>2.9830000000000001</v>
      </c>
      <c r="E261" s="9" cm="1">
        <f t="array" ref="E261">_xll.SNL.Clients.Office.Excel.Functions.SPG($A261, "IQ_CURRENT_RATIO", E$3)</f>
        <v>2.0499999999999998</v>
      </c>
      <c r="F261" s="9" cm="1">
        <f t="array" ref="F261">_xll.SNL.Clients.Office.Excel.Functions.SPG($A261, "IQ_CURRENT_RATIO", F$3)</f>
        <v>1.99</v>
      </c>
      <c r="G261" s="9" cm="1">
        <f t="array" ref="G261">_xll.SNL.Clients.Office.Excel.Functions.SPG($A261, "IQ_CURRENT_RATIO", G$3)</f>
        <v>1.9259999999999999</v>
      </c>
      <c r="H261" s="9" cm="1">
        <f t="array" ref="H261">_xll.SNL.Clients.Office.Excel.Functions.SPG($A261, "IQ_CURRENT_RATIO", H$3)</f>
        <v>2.347</v>
      </c>
      <c r="I261" s="9" cm="1">
        <f t="array" ref="I261">_xll.SNL.Clients.Office.Excel.Functions.SPG($A261, "IQ_CURRENT_RATIO", I$3)</f>
        <v>3.6640000000000001</v>
      </c>
      <c r="J261" s="9" cm="1">
        <f t="array" ref="J261">_xll.SNL.Clients.Office.Excel.Functions.SPG($A261, "IQ_CURRENT_RATIO", J$3)</f>
        <v>3.35</v>
      </c>
    </row>
    <row r="262" spans="1:10" x14ac:dyDescent="0.3">
      <c r="A262" s="11" t="s">
        <v>261</v>
      </c>
      <c r="B262" s="9" cm="1">
        <f t="array" ref="B262">_xll.SNL.Clients.Office.Excel.Functions.SPG($A262, "IQ_CURRENT_RATIO", B$3)</f>
        <v>0.76300000000000001</v>
      </c>
      <c r="C262" s="9" cm="1">
        <f t="array" ref="C262">_xll.SNL.Clients.Office.Excel.Functions.SPG($A262, "IQ_CURRENT_RATIO", C$3)</f>
        <v>0.79700000000000004</v>
      </c>
      <c r="D262" s="9" cm="1">
        <f t="array" ref="D262">_xll.SNL.Clients.Office.Excel.Functions.SPG($A262, "IQ_CURRENT_RATIO", D$3)</f>
        <v>0.82699999999999996</v>
      </c>
      <c r="E262" s="9" cm="1">
        <f t="array" ref="E262">_xll.SNL.Clients.Office.Excel.Functions.SPG($A262, "IQ_CURRENT_RATIO", E$3)</f>
        <v>0.84899999999999998</v>
      </c>
      <c r="F262" s="9" cm="1">
        <f t="array" ref="F262">_xll.SNL.Clients.Office.Excel.Functions.SPG($A262, "IQ_CURRENT_RATIO", F$3)</f>
        <v>0.81399999999999995</v>
      </c>
      <c r="G262" s="9" cm="1">
        <f t="array" ref="G262">_xll.SNL.Clients.Office.Excel.Functions.SPG($A262, "IQ_CURRENT_RATIO", G$3)</f>
        <v>0.82299999999999995</v>
      </c>
      <c r="H262" s="9" cm="1">
        <f t="array" ref="H262">_xll.SNL.Clients.Office.Excel.Functions.SPG($A262, "IQ_CURRENT_RATIO", H$3)</f>
        <v>0.83799999999999997</v>
      </c>
      <c r="I262" s="9" cm="1">
        <f t="array" ref="I262">_xll.SNL.Clients.Office.Excel.Functions.SPG($A262, "IQ_CURRENT_RATIO", I$3)</f>
        <v>0.871</v>
      </c>
      <c r="J262" s="9" cm="1">
        <f t="array" ref="J262">_xll.SNL.Clients.Office.Excel.Functions.SPG($A262, "IQ_CURRENT_RATIO", J$3)</f>
        <v>0.82499999999999996</v>
      </c>
    </row>
    <row r="263" spans="1:10" x14ac:dyDescent="0.3">
      <c r="A263" s="11" t="s">
        <v>262</v>
      </c>
      <c r="B263" s="9" cm="1">
        <f t="array" ref="B263">_xll.SNL.Clients.Office.Excel.Functions.SPG($A263, "IQ_CURRENT_RATIO", B$3)</f>
        <v>1.7889999999999999</v>
      </c>
      <c r="C263" s="9" cm="1">
        <f t="array" ref="C263">_xll.SNL.Clients.Office.Excel.Functions.SPG($A263, "IQ_CURRENT_RATIO", C$3)</f>
        <v>3.1739999999999999</v>
      </c>
      <c r="D263" s="9" cm="1">
        <f t="array" ref="D263">_xll.SNL.Clients.Office.Excel.Functions.SPG($A263, "IQ_CURRENT_RATIO", D$3)</f>
        <v>3.133</v>
      </c>
      <c r="E263" s="9" cm="1">
        <f t="array" ref="E263">_xll.SNL.Clients.Office.Excel.Functions.SPG($A263, "IQ_CURRENT_RATIO", E$3)</f>
        <v>1.516</v>
      </c>
      <c r="F263" s="9" cm="1">
        <f t="array" ref="F263">_xll.SNL.Clients.Office.Excel.Functions.SPG($A263, "IQ_CURRENT_RATIO", F$3)</f>
        <v>1.4950000000000001</v>
      </c>
      <c r="G263" s="9" cm="1">
        <f t="array" ref="G263">_xll.SNL.Clients.Office.Excel.Functions.SPG($A263, "IQ_CURRENT_RATIO", G$3)</f>
        <v>4.9260000000000002</v>
      </c>
      <c r="H263" s="9" cm="1">
        <f t="array" ref="H263">_xll.SNL.Clients.Office.Excel.Functions.SPG($A263, "IQ_CURRENT_RATIO", H$3)</f>
        <v>2.71</v>
      </c>
      <c r="I263" s="9" cm="1">
        <f t="array" ref="I263">_xll.SNL.Clients.Office.Excel.Functions.SPG($A263, "IQ_CURRENT_RATIO", I$3)</f>
        <v>3.9049999999999998</v>
      </c>
      <c r="J263" s="9" cm="1">
        <f t="array" ref="J263">_xll.SNL.Clients.Office.Excel.Functions.SPG($A263, "IQ_CURRENT_RATIO", J$3)</f>
        <v>3.0529999999999999</v>
      </c>
    </row>
    <row r="264" spans="1:10" x14ac:dyDescent="0.3">
      <c r="A264" s="11" t="s">
        <v>263</v>
      </c>
      <c r="B264" s="9" cm="1">
        <f t="array" ref="B264">_xll.SNL.Clients.Office.Excel.Functions.SPG($A264, "IQ_CURRENT_RATIO", B$3)</f>
        <v>0.44600000000000001</v>
      </c>
      <c r="C264" s="9" cm="1">
        <f t="array" ref="C264">_xll.SNL.Clients.Office.Excel.Functions.SPG($A264, "IQ_CURRENT_RATIO", C$3)</f>
        <v>0.49399999999999999</v>
      </c>
      <c r="D264" s="9" cm="1">
        <f t="array" ref="D264">_xll.SNL.Clients.Office.Excel.Functions.SPG($A264, "IQ_CURRENT_RATIO", D$3)</f>
        <v>0.46</v>
      </c>
      <c r="E264" s="9" cm="1">
        <f t="array" ref="E264">_xll.SNL.Clients.Office.Excel.Functions.SPG($A264, "IQ_CURRENT_RATIO", E$3)</f>
        <v>0.36799999999999999</v>
      </c>
      <c r="F264" s="9" cm="1">
        <f t="array" ref="F264">_xll.SNL.Clients.Office.Excel.Functions.SPG($A264, "IQ_CURRENT_RATIO", F$3)</f>
        <v>0.504</v>
      </c>
      <c r="G264" s="9" cm="1">
        <f t="array" ref="G264">_xll.SNL.Clients.Office.Excel.Functions.SPG($A264, "IQ_CURRENT_RATIO", G$3)</f>
        <v>0.35199999999999998</v>
      </c>
      <c r="H264" s="9" cm="1">
        <f t="array" ref="H264">_xll.SNL.Clients.Office.Excel.Functions.SPG($A264, "IQ_CURRENT_RATIO", H$3)</f>
        <v>0.38900000000000001</v>
      </c>
      <c r="I264" s="9" cm="1">
        <f t="array" ref="I264">_xll.SNL.Clients.Office.Excel.Functions.SPG($A264, "IQ_CURRENT_RATIO", I$3)</f>
        <v>0.48499999999999999</v>
      </c>
      <c r="J264" s="9" cm="1">
        <f t="array" ref="J264">_xll.SNL.Clients.Office.Excel.Functions.SPG($A264, "IQ_CURRENT_RATIO", J$3)</f>
        <v>0.56499999999999995</v>
      </c>
    </row>
    <row r="265" spans="1:10" x14ac:dyDescent="0.3">
      <c r="A265" s="11" t="s">
        <v>264</v>
      </c>
      <c r="B265" s="9" cm="1">
        <f t="array" ref="B265">_xll.SNL.Clients.Office.Excel.Functions.SPG($A265, "IQ_CURRENT_RATIO", B$3)</f>
        <v>0.879</v>
      </c>
      <c r="C265" s="9" cm="1">
        <f t="array" ref="C265">_xll.SNL.Clients.Office.Excel.Functions.SPG($A265, "IQ_CURRENT_RATIO", C$3)</f>
        <v>0.78800000000000003</v>
      </c>
      <c r="D265" s="9" cm="1">
        <f t="array" ref="D265">_xll.SNL.Clients.Office.Excel.Functions.SPG($A265, "IQ_CURRENT_RATIO", D$3)</f>
        <v>1.6879999999999999</v>
      </c>
      <c r="E265" s="9" cm="1">
        <f t="array" ref="E265">_xll.SNL.Clients.Office.Excel.Functions.SPG($A265, "IQ_CURRENT_RATIO", E$3)</f>
        <v>1.7729999999999999</v>
      </c>
      <c r="F265" s="9" cm="1">
        <f t="array" ref="F265">_xll.SNL.Clients.Office.Excel.Functions.SPG($A265, "IQ_CURRENT_RATIO", F$3)</f>
        <v>1.004</v>
      </c>
      <c r="G265" s="9" cm="1">
        <f t="array" ref="G265">_xll.SNL.Clients.Office.Excel.Functions.SPG($A265, "IQ_CURRENT_RATIO", G$3)</f>
        <v>1.111</v>
      </c>
      <c r="H265" s="9" cm="1">
        <f t="array" ref="H265">_xll.SNL.Clients.Office.Excel.Functions.SPG($A265, "IQ_CURRENT_RATIO", H$3)</f>
        <v>1.0269999999999999</v>
      </c>
      <c r="I265" s="9" cm="1">
        <f t="array" ref="I265">_xll.SNL.Clients.Office.Excel.Functions.SPG($A265, "IQ_CURRENT_RATIO", I$3)</f>
        <v>1.0209999999999999</v>
      </c>
      <c r="J265" s="9" cm="1">
        <f t="array" ref="J265">_xll.SNL.Clients.Office.Excel.Functions.SPG($A265, "IQ_CURRENT_RATIO", J$3)</f>
        <v>1.028</v>
      </c>
    </row>
    <row r="266" spans="1:10" x14ac:dyDescent="0.3">
      <c r="A266" s="11" t="s">
        <v>265</v>
      </c>
      <c r="B266" s="9" cm="1">
        <f t="array" ref="B266">_xll.SNL.Clients.Office.Excel.Functions.SPG($A266, "IQ_CURRENT_RATIO", B$3)</f>
        <v>2.544</v>
      </c>
      <c r="C266" s="9" cm="1">
        <f t="array" ref="C266">_xll.SNL.Clients.Office.Excel.Functions.SPG($A266, "IQ_CURRENT_RATIO", C$3)</f>
        <v>2.3620000000000001</v>
      </c>
      <c r="D266" s="9" cm="1">
        <f t="array" ref="D266">_xll.SNL.Clients.Office.Excel.Functions.SPG($A266, "IQ_CURRENT_RATIO", D$3)</f>
        <v>2.1320000000000001</v>
      </c>
      <c r="E266" s="9" cm="1">
        <f t="array" ref="E266">_xll.SNL.Clients.Office.Excel.Functions.SPG($A266, "IQ_CURRENT_RATIO", E$3)</f>
        <v>2.1520000000000001</v>
      </c>
      <c r="F266" s="9" cm="1">
        <f t="array" ref="F266">_xll.SNL.Clients.Office.Excel.Functions.SPG($A266, "IQ_CURRENT_RATIO", F$3)</f>
        <v>2.137</v>
      </c>
      <c r="G266" s="9" cm="1">
        <f t="array" ref="G266">_xll.SNL.Clients.Office.Excel.Functions.SPG($A266, "IQ_CURRENT_RATIO", G$3)</f>
        <v>1.9139999999999999</v>
      </c>
      <c r="H266" s="9" cm="1">
        <f t="array" ref="H266">_xll.SNL.Clients.Office.Excel.Functions.SPG($A266, "IQ_CURRENT_RATIO", H$3)</f>
        <v>2.2080000000000002</v>
      </c>
      <c r="I266" s="9" cm="1">
        <f t="array" ref="I266">_xll.SNL.Clients.Office.Excel.Functions.SPG($A266, "IQ_CURRENT_RATIO", I$3)</f>
        <v>2.2370000000000001</v>
      </c>
      <c r="J266" s="9" cm="1">
        <f t="array" ref="J266">_xll.SNL.Clients.Office.Excel.Functions.SPG($A266, "IQ_CURRENT_RATIO", J$3)</f>
        <v>2.3460000000000001</v>
      </c>
    </row>
    <row r="267" spans="1:10" x14ac:dyDescent="0.3">
      <c r="A267" s="11" t="s">
        <v>266</v>
      </c>
      <c r="B267" s="9" cm="1">
        <f t="array" ref="B267">_xll.SNL.Clients.Office.Excel.Functions.SPG($A267, "IQ_CURRENT_RATIO", B$3)</f>
        <v>1.02</v>
      </c>
      <c r="C267" s="9" cm="1">
        <f t="array" ref="C267">_xll.SNL.Clients.Office.Excel.Functions.SPG($A267, "IQ_CURRENT_RATIO", C$3)</f>
        <v>1.077</v>
      </c>
      <c r="D267" s="9" cm="1">
        <f t="array" ref="D267">_xll.SNL.Clients.Office.Excel.Functions.SPG($A267, "IQ_CURRENT_RATIO", D$3)</f>
        <v>1.0409999999999999</v>
      </c>
      <c r="E267" s="9" cm="1">
        <f t="array" ref="E267">_xll.SNL.Clients.Office.Excel.Functions.SPG($A267, "IQ_CURRENT_RATIO", E$3)</f>
        <v>0.89600000000000002</v>
      </c>
      <c r="F267" s="9" cm="1">
        <f t="array" ref="F267">_xll.SNL.Clients.Office.Excel.Functions.SPG($A267, "IQ_CURRENT_RATIO", F$3)</f>
        <v>0.98</v>
      </c>
      <c r="G267" s="9" cm="1">
        <f t="array" ref="G267">_xll.SNL.Clients.Office.Excel.Functions.SPG($A267, "IQ_CURRENT_RATIO", G$3)</f>
        <v>1.006</v>
      </c>
      <c r="H267" s="9" cm="1">
        <f t="array" ref="H267">_xll.SNL.Clients.Office.Excel.Functions.SPG($A267, "IQ_CURRENT_RATIO", H$3)</f>
        <v>0.88400000000000001</v>
      </c>
      <c r="I267" s="9" cm="1">
        <f t="array" ref="I267">_xll.SNL.Clients.Office.Excel.Functions.SPG($A267, "IQ_CURRENT_RATIO", I$3)</f>
        <v>1.0860000000000001</v>
      </c>
      <c r="J267" s="9" cm="1">
        <f t="array" ref="J267">_xll.SNL.Clients.Office.Excel.Functions.SPG($A267, "IQ_CURRENT_RATIO", J$3)</f>
        <v>1.1379999999999999</v>
      </c>
    </row>
    <row r="268" spans="1:10" x14ac:dyDescent="0.3">
      <c r="A268" s="11" t="s">
        <v>267</v>
      </c>
      <c r="B268" s="9" cm="1">
        <f t="array" ref="B268">_xll.SNL.Clients.Office.Excel.Functions.SPG($A268, "IQ_CURRENT_RATIO", B$3)</f>
        <v>1.8360000000000001</v>
      </c>
      <c r="C268" s="9" cm="1">
        <f t="array" ref="C268">_xll.SNL.Clients.Office.Excel.Functions.SPG($A268, "IQ_CURRENT_RATIO", C$3)</f>
        <v>1.4430000000000001</v>
      </c>
      <c r="D268" s="9" cm="1">
        <f t="array" ref="D268">_xll.SNL.Clients.Office.Excel.Functions.SPG($A268, "IQ_CURRENT_RATIO", D$3)</f>
        <v>1.4390000000000001</v>
      </c>
      <c r="E268" s="9" cm="1">
        <f t="array" ref="E268">_xll.SNL.Clients.Office.Excel.Functions.SPG($A268, "IQ_CURRENT_RATIO", E$3)</f>
        <v>0.879</v>
      </c>
      <c r="F268" s="9" cm="1">
        <f t="array" ref="F268">_xll.SNL.Clients.Office.Excel.Functions.SPG($A268, "IQ_CURRENT_RATIO", F$3)</f>
        <v>0.877</v>
      </c>
      <c r="G268" s="9" cm="1">
        <f t="array" ref="G268">_xll.SNL.Clients.Office.Excel.Functions.SPG($A268, "IQ_CURRENT_RATIO", G$3)</f>
        <v>1.167</v>
      </c>
      <c r="H268" s="9" cm="1">
        <f t="array" ref="H268">_xll.SNL.Clients.Office.Excel.Functions.SPG($A268, "IQ_CURRENT_RATIO", H$3)</f>
        <v>1.363</v>
      </c>
      <c r="I268" s="9" cm="1">
        <f t="array" ref="I268">_xll.SNL.Clients.Office.Excel.Functions.SPG($A268, "IQ_CURRENT_RATIO", I$3)</f>
        <v>2.3450000000000002</v>
      </c>
      <c r="J268" s="9" cm="1">
        <f t="array" ref="J268">_xll.SNL.Clients.Office.Excel.Functions.SPG($A268, "IQ_CURRENT_RATIO", J$3)</f>
        <v>1.627</v>
      </c>
    </row>
    <row r="269" spans="1:10" x14ac:dyDescent="0.3">
      <c r="A269" s="11" t="s">
        <v>268</v>
      </c>
      <c r="B269" s="9" cm="1">
        <f t="array" ref="B269">_xll.SNL.Clients.Office.Excel.Functions.SPG($A269, "IQ_CURRENT_RATIO", B$3)</f>
        <v>2.452</v>
      </c>
      <c r="C269" s="9" cm="1">
        <f t="array" ref="C269">_xll.SNL.Clients.Office.Excel.Functions.SPG($A269, "IQ_CURRENT_RATIO", C$3)</f>
        <v>2.544</v>
      </c>
      <c r="D269" s="9" cm="1">
        <f t="array" ref="D269">_xll.SNL.Clients.Office.Excel.Functions.SPG($A269, "IQ_CURRENT_RATIO", D$3)</f>
        <v>2.5249999999999999</v>
      </c>
      <c r="E269" s="9" cm="1">
        <f t="array" ref="E269">_xll.SNL.Clients.Office.Excel.Functions.SPG($A269, "IQ_CURRENT_RATIO", E$3)</f>
        <v>2.97</v>
      </c>
      <c r="F269" s="9" cm="1">
        <f t="array" ref="F269">_xll.SNL.Clients.Office.Excel.Functions.SPG($A269, "IQ_CURRENT_RATIO", F$3)</f>
        <v>2.819</v>
      </c>
      <c r="G269" s="9" cm="1">
        <f t="array" ref="G269">_xll.SNL.Clients.Office.Excel.Functions.SPG($A269, "IQ_CURRENT_RATIO", G$3)</f>
        <v>3.056</v>
      </c>
      <c r="H269" s="9" cm="1">
        <f t="array" ref="H269">_xll.SNL.Clients.Office.Excel.Functions.SPG($A269, "IQ_CURRENT_RATIO", H$3)</f>
        <v>3.0590000000000002</v>
      </c>
      <c r="I269" s="9" cm="1">
        <f t="array" ref="I269">_xll.SNL.Clients.Office.Excel.Functions.SPG($A269, "IQ_CURRENT_RATIO", I$3)</f>
        <v>3.161</v>
      </c>
      <c r="J269" s="9" cm="1">
        <f t="array" ref="J269">_xll.SNL.Clients.Office.Excel.Functions.SPG($A269, "IQ_CURRENT_RATIO", J$3)</f>
        <v>3.0910000000000002</v>
      </c>
    </row>
    <row r="270" spans="1:10" x14ac:dyDescent="0.3">
      <c r="A270" s="11" t="s">
        <v>269</v>
      </c>
      <c r="B270" s="9" cm="1">
        <f t="array" ref="B270">_xll.SNL.Clients.Office.Excel.Functions.SPG($A270, "IQ_CURRENT_RATIO", B$3)</f>
        <v>1.3540000000000001</v>
      </c>
      <c r="C270" s="9" cm="1">
        <f t="array" ref="C270">_xll.SNL.Clients.Office.Excel.Functions.SPG($A270, "IQ_CURRENT_RATIO", C$3)</f>
        <v>1.347</v>
      </c>
      <c r="D270" s="9" cm="1">
        <f t="array" ref="D270">_xll.SNL.Clients.Office.Excel.Functions.SPG($A270, "IQ_CURRENT_RATIO", D$3)</f>
        <v>1.1930000000000001</v>
      </c>
      <c r="E270" s="9" cm="1">
        <f t="array" ref="E270">_xll.SNL.Clients.Office.Excel.Functions.SPG($A270, "IQ_CURRENT_RATIO", E$3)</f>
        <v>1.2869999999999999</v>
      </c>
      <c r="F270" s="9" cm="1">
        <f t="array" ref="F270">_xll.SNL.Clients.Office.Excel.Functions.SPG($A270, "IQ_CURRENT_RATIO", F$3)</f>
        <v>1.1890000000000001</v>
      </c>
      <c r="G270" s="9" cm="1">
        <f t="array" ref="G270">_xll.SNL.Clients.Office.Excel.Functions.SPG($A270, "IQ_CURRENT_RATIO", G$3)</f>
        <v>1.286</v>
      </c>
      <c r="H270" s="9" cm="1">
        <f t="array" ref="H270">_xll.SNL.Clients.Office.Excel.Functions.SPG($A270, "IQ_CURRENT_RATIO", H$3)</f>
        <v>1.4359999999999999</v>
      </c>
      <c r="I270" s="9" cm="1">
        <f t="array" ref="I270">_xll.SNL.Clients.Office.Excel.Functions.SPG($A270, "IQ_CURRENT_RATIO", I$3)</f>
        <v>1.5640000000000001</v>
      </c>
      <c r="J270" s="9" cm="1">
        <f t="array" ref="J270">_xll.SNL.Clients.Office.Excel.Functions.SPG($A270, "IQ_CURRENT_RATIO", J$3)</f>
        <v>2.5910000000000002</v>
      </c>
    </row>
    <row r="271" spans="1:10" x14ac:dyDescent="0.3">
      <c r="A271" s="11" t="s">
        <v>270</v>
      </c>
      <c r="B271" s="9" cm="1">
        <f t="array" ref="B271">_xll.SNL.Clients.Office.Excel.Functions.SPG($A271, "IQ_CURRENT_RATIO", B$3)</f>
        <v>0.59499999999999997</v>
      </c>
      <c r="C271" s="9" cm="1">
        <f t="array" ref="C271">_xll.SNL.Clients.Office.Excel.Functions.SPG($A271, "IQ_CURRENT_RATIO", C$3)</f>
        <v>0.74</v>
      </c>
      <c r="D271" s="9" cm="1">
        <f t="array" ref="D271">_xll.SNL.Clients.Office.Excel.Functions.SPG($A271, "IQ_CURRENT_RATIO", D$3)</f>
        <v>0.90200000000000002</v>
      </c>
      <c r="E271" s="9" cm="1">
        <f t="array" ref="E271">_xll.SNL.Clients.Office.Excel.Functions.SPG($A271, "IQ_CURRENT_RATIO", E$3)</f>
        <v>1.583</v>
      </c>
      <c r="F271" s="9" cm="1">
        <f t="array" ref="F271">_xll.SNL.Clients.Office.Excel.Functions.SPG($A271, "IQ_CURRENT_RATIO", F$3)</f>
        <v>1.302</v>
      </c>
      <c r="G271" s="9" cm="1">
        <f t="array" ref="G271">_xll.SNL.Clients.Office.Excel.Functions.SPG($A271, "IQ_CURRENT_RATIO", G$3)</f>
        <v>1.306</v>
      </c>
      <c r="H271" s="9" cm="1">
        <f t="array" ref="H271">_xll.SNL.Clients.Office.Excel.Functions.SPG($A271, "IQ_CURRENT_RATIO", H$3)</f>
        <v>1.5049999999999999</v>
      </c>
      <c r="I271" s="9" cm="1">
        <f t="array" ref="I271">_xll.SNL.Clients.Office.Excel.Functions.SPG($A271, "IQ_CURRENT_RATIO", I$3)</f>
        <v>2.7650000000000001</v>
      </c>
      <c r="J271" s="9" cm="1">
        <f t="array" ref="J271">_xll.SNL.Clients.Office.Excel.Functions.SPG($A271, "IQ_CURRENT_RATIO", J$3)</f>
        <v>1.79</v>
      </c>
    </row>
    <row r="272" spans="1:10" x14ac:dyDescent="0.3">
      <c r="A272" s="11" t="s">
        <v>271</v>
      </c>
      <c r="B272" s="9" cm="1">
        <f t="array" ref="B272">_xll.SNL.Clients.Office.Excel.Functions.SPG($A272, "IQ_CURRENT_RATIO", B$3)</f>
        <v>1.536</v>
      </c>
      <c r="C272" s="9" cm="1">
        <f t="array" ref="C272">_xll.SNL.Clients.Office.Excel.Functions.SPG($A272, "IQ_CURRENT_RATIO", C$3)</f>
        <v>1.212</v>
      </c>
      <c r="D272" s="9" cm="1">
        <f t="array" ref="D272">_xll.SNL.Clients.Office.Excel.Functions.SPG($A272, "IQ_CURRENT_RATIO", D$3)</f>
        <v>1.2330000000000001</v>
      </c>
      <c r="E272" s="9" cm="1">
        <f t="array" ref="E272">_xll.SNL.Clients.Office.Excel.Functions.SPG($A272, "IQ_CURRENT_RATIO", E$3)</f>
        <v>1.2070000000000001</v>
      </c>
      <c r="F272" s="9" cm="1">
        <f t="array" ref="F272">_xll.SNL.Clients.Office.Excel.Functions.SPG($A272, "IQ_CURRENT_RATIO", F$3)</f>
        <v>1.3460000000000001</v>
      </c>
      <c r="G272" s="9" cm="1">
        <f t="array" ref="G272">_xll.SNL.Clients.Office.Excel.Functions.SPG($A272, "IQ_CURRENT_RATIO", G$3)</f>
        <v>1.339</v>
      </c>
      <c r="H272" s="9" cm="1">
        <f t="array" ref="H272">_xll.SNL.Clients.Office.Excel.Functions.SPG($A272, "IQ_CURRENT_RATIO", H$3)</f>
        <v>1.3129999999999999</v>
      </c>
      <c r="I272" s="9" cm="1">
        <f t="array" ref="I272">_xll.SNL.Clients.Office.Excel.Functions.SPG($A272, "IQ_CURRENT_RATIO", I$3)</f>
        <v>1.2529999999999999</v>
      </c>
      <c r="J272" s="9" cm="1">
        <f t="array" ref="J272">_xll.SNL.Clients.Office.Excel.Functions.SPG($A272, "IQ_CURRENT_RATIO", J$3)</f>
        <v>1.159</v>
      </c>
    </row>
    <row r="273" spans="1:10" x14ac:dyDescent="0.3">
      <c r="A273" s="11" t="s">
        <v>272</v>
      </c>
      <c r="B273" s="9" cm="1">
        <f t="array" ref="B273">_xll.SNL.Clients.Office.Excel.Functions.SPG($A273, "IQ_CURRENT_RATIO", B$3)</f>
        <v>8.6679999999999993</v>
      </c>
      <c r="C273" s="9" cm="1">
        <f t="array" ref="C273">_xll.SNL.Clients.Office.Excel.Functions.SPG($A273, "IQ_CURRENT_RATIO", C$3)</f>
        <v>6.9729999999999999</v>
      </c>
      <c r="D273" s="9" cm="1">
        <f t="array" ref="D273">_xll.SNL.Clients.Office.Excel.Functions.SPG($A273, "IQ_CURRENT_RATIO", D$3)</f>
        <v>11.500999999999999</v>
      </c>
      <c r="E273" s="9" cm="1">
        <f t="array" ref="E273">_xll.SNL.Clients.Office.Excel.Functions.SPG($A273, "IQ_CURRENT_RATIO", E$3)</f>
        <v>11.247</v>
      </c>
      <c r="F273" s="9" cm="1">
        <f t="array" ref="F273">_xll.SNL.Clients.Office.Excel.Functions.SPG($A273, "IQ_CURRENT_RATIO", F$3)</f>
        <v>12.641</v>
      </c>
      <c r="G273" s="9" cm="1">
        <f t="array" ref="G273">_xll.SNL.Clients.Office.Excel.Functions.SPG($A273, "IQ_CURRENT_RATIO", G$3)</f>
        <v>15.273</v>
      </c>
      <c r="H273" s="9" cm="1">
        <f t="array" ref="H273">_xll.SNL.Clients.Office.Excel.Functions.SPG($A273, "IQ_CURRENT_RATIO", H$3)</f>
        <v>11.685</v>
      </c>
      <c r="I273" s="9" cm="1">
        <f t="array" ref="I273">_xll.SNL.Clients.Office.Excel.Functions.SPG($A273, "IQ_CURRENT_RATIO", I$3)</f>
        <v>11.297000000000001</v>
      </c>
      <c r="J273" s="9" cm="1">
        <f t="array" ref="J273">_xll.SNL.Clients.Office.Excel.Functions.SPG($A273, "IQ_CURRENT_RATIO", J$3)</f>
        <v>12.250999999999999</v>
      </c>
    </row>
    <row r="274" spans="1:10" x14ac:dyDescent="0.3">
      <c r="A274" s="11" t="s">
        <v>273</v>
      </c>
      <c r="B274" s="9" cm="1">
        <f t="array" ref="B274">_xll.SNL.Clients.Office.Excel.Functions.SPG($A274, "IQ_CURRENT_RATIO", B$3)</f>
        <v>1.4330000000000001</v>
      </c>
      <c r="C274" s="9" cm="1">
        <f t="array" ref="C274">_xll.SNL.Clients.Office.Excel.Functions.SPG($A274, "IQ_CURRENT_RATIO", C$3)</f>
        <v>1.4350000000000001</v>
      </c>
      <c r="D274" s="9" cm="1">
        <f t="array" ref="D274">_xll.SNL.Clients.Office.Excel.Functions.SPG($A274, "IQ_CURRENT_RATIO", D$3)</f>
        <v>1.391</v>
      </c>
      <c r="E274" s="9" cm="1">
        <f t="array" ref="E274">_xll.SNL.Clients.Office.Excel.Functions.SPG($A274, "IQ_CURRENT_RATIO", E$3)</f>
        <v>1.5980000000000001</v>
      </c>
      <c r="F274" s="9" cm="1">
        <f t="array" ref="F274">_xll.SNL.Clients.Office.Excel.Functions.SPG($A274, "IQ_CURRENT_RATIO", F$3)</f>
        <v>1.4259999999999999</v>
      </c>
      <c r="G274" s="9" cm="1">
        <f t="array" ref="G274">_xll.SNL.Clients.Office.Excel.Functions.SPG($A274, "IQ_CURRENT_RATIO", G$3)</f>
        <v>1.413</v>
      </c>
      <c r="H274" s="9" cm="1">
        <f t="array" ref="H274">_xll.SNL.Clients.Office.Excel.Functions.SPG($A274, "IQ_CURRENT_RATIO", H$3)</f>
        <v>1.3879999999999999</v>
      </c>
      <c r="I274" s="9" cm="1">
        <f t="array" ref="I274">_xll.SNL.Clients.Office.Excel.Functions.SPG($A274, "IQ_CURRENT_RATIO", I$3)</f>
        <v>1.0489999999999999</v>
      </c>
      <c r="J274" s="9" cm="1">
        <f t="array" ref="J274">_xll.SNL.Clients.Office.Excel.Functions.SPG($A274, "IQ_CURRENT_RATIO", J$3)</f>
        <v>1.095</v>
      </c>
    </row>
    <row r="275" spans="1:10" x14ac:dyDescent="0.3">
      <c r="A275" s="11" t="s">
        <v>274</v>
      </c>
      <c r="B275" s="9" cm="1">
        <f t="array" ref="B275">_xll.SNL.Clients.Office.Excel.Functions.SPG($A275, "IQ_CURRENT_RATIO", B$3)</f>
        <v>0.93899999999999995</v>
      </c>
      <c r="C275" s="9" cm="1">
        <f t="array" ref="C275">_xll.SNL.Clients.Office.Excel.Functions.SPG($A275, "IQ_CURRENT_RATIO", C$3)</f>
        <v>0.89</v>
      </c>
      <c r="D275" s="9" cm="1">
        <f t="array" ref="D275">_xll.SNL.Clients.Office.Excel.Functions.SPG($A275, "IQ_CURRENT_RATIO", D$3)</f>
        <v>0.95799999999999996</v>
      </c>
      <c r="E275" s="9" cm="1">
        <f t="array" ref="E275">_xll.SNL.Clients.Office.Excel.Functions.SPG($A275, "IQ_CURRENT_RATIO", E$3)</f>
        <v>0.95099999999999996</v>
      </c>
      <c r="F275" s="9" cm="1">
        <f t="array" ref="F275">_xll.SNL.Clients.Office.Excel.Functions.SPG($A275, "IQ_CURRENT_RATIO", F$3)</f>
        <v>0.91100000000000003</v>
      </c>
      <c r="G275" s="9" cm="1">
        <f t="array" ref="G275">_xll.SNL.Clients.Office.Excel.Functions.SPG($A275, "IQ_CURRENT_RATIO", G$3)</f>
        <v>0.80300000000000005</v>
      </c>
      <c r="H275" s="9" cm="1">
        <f t="array" ref="H275">_xll.SNL.Clients.Office.Excel.Functions.SPG($A275, "IQ_CURRENT_RATIO", H$3)</f>
        <v>0.82899999999999996</v>
      </c>
      <c r="I275" s="9" cm="1">
        <f t="array" ref="I275">_xll.SNL.Clients.Office.Excel.Functions.SPG($A275, "IQ_CURRENT_RATIO", I$3)</f>
        <v>0.78400000000000003</v>
      </c>
      <c r="J275" s="9" cm="1">
        <f t="array" ref="J275">_xll.SNL.Clients.Office.Excel.Functions.SPG($A275, "IQ_CURRENT_RATIO", J$3)</f>
        <v>0.72599999999999998</v>
      </c>
    </row>
    <row r="276" spans="1:10" x14ac:dyDescent="0.3">
      <c r="A276" s="11" t="s">
        <v>275</v>
      </c>
      <c r="B276" s="9" cm="1">
        <f t="array" ref="B276">_xll.SNL.Clients.Office.Excel.Functions.SPG($A276, "IQ_CURRENT_RATIO", B$3)</f>
        <v>0.96099999999999997</v>
      </c>
      <c r="C276" s="9" cm="1">
        <f t="array" ref="C276">_xll.SNL.Clients.Office.Excel.Functions.SPG($A276, "IQ_CURRENT_RATIO", C$3)</f>
        <v>0.99299999999999999</v>
      </c>
      <c r="D276" s="9" cm="1">
        <f t="array" ref="D276">_xll.SNL.Clients.Office.Excel.Functions.SPG($A276, "IQ_CURRENT_RATIO", D$3)</f>
        <v>1.01</v>
      </c>
      <c r="E276" s="9" cm="1">
        <f t="array" ref="E276">_xll.SNL.Clients.Office.Excel.Functions.SPG($A276, "IQ_CURRENT_RATIO", E$3)</f>
        <v>0.91900000000000004</v>
      </c>
      <c r="F276" s="9" cm="1">
        <f t="array" ref="F276">_xll.SNL.Clients.Office.Excel.Functions.SPG($A276, "IQ_CURRENT_RATIO", F$3)</f>
        <v>0.92</v>
      </c>
      <c r="G276" s="9" cm="1">
        <f t="array" ref="G276">_xll.SNL.Clients.Office.Excel.Functions.SPG($A276, "IQ_CURRENT_RATIO", G$3)</f>
        <v>0.95499999999999996</v>
      </c>
      <c r="H276" s="9" cm="1">
        <f t="array" ref="H276">_xll.SNL.Clients.Office.Excel.Functions.SPG($A276, "IQ_CURRENT_RATIO", H$3)</f>
        <v>1.143</v>
      </c>
      <c r="I276" s="9" cm="1">
        <f t="array" ref="I276">_xll.SNL.Clients.Office.Excel.Functions.SPG($A276, "IQ_CURRENT_RATIO", I$3)</f>
        <v>1.075</v>
      </c>
      <c r="J276" s="9" cm="1">
        <f t="array" ref="J276">_xll.SNL.Clients.Office.Excel.Functions.SPG($A276, "IQ_CURRENT_RATIO", J$3)</f>
        <v>1.077</v>
      </c>
    </row>
    <row r="277" spans="1:10" x14ac:dyDescent="0.3">
      <c r="A277" s="11" t="s">
        <v>276</v>
      </c>
      <c r="B277" s="9" cm="1">
        <f t="array" ref="B277">_xll.SNL.Clients.Office.Excel.Functions.SPG($A277, "IQ_CURRENT_RATIO", B$3)</f>
        <v>1.518</v>
      </c>
      <c r="C277" s="9" cm="1">
        <f t="array" ref="C277">_xll.SNL.Clients.Office.Excel.Functions.SPG($A277, "IQ_CURRENT_RATIO", C$3)</f>
        <v>1.714</v>
      </c>
      <c r="D277" s="9" cm="1">
        <f t="array" ref="D277">_xll.SNL.Clients.Office.Excel.Functions.SPG($A277, "IQ_CURRENT_RATIO", D$3)</f>
        <v>1.7210000000000001</v>
      </c>
      <c r="E277" s="9" cm="1">
        <f t="array" ref="E277">_xll.SNL.Clients.Office.Excel.Functions.SPG($A277, "IQ_CURRENT_RATIO", E$3)</f>
        <v>1.7509999999999999</v>
      </c>
      <c r="F277" s="9" cm="1">
        <f t="array" ref="F277">_xll.SNL.Clients.Office.Excel.Functions.SPG($A277, "IQ_CURRENT_RATIO", F$3)</f>
        <v>1.7010000000000001</v>
      </c>
      <c r="G277" s="9" cm="1">
        <f t="array" ref="G277">_xll.SNL.Clients.Office.Excel.Functions.SPG($A277, "IQ_CURRENT_RATIO", G$3)</f>
        <v>1.4670000000000001</v>
      </c>
      <c r="H277" s="9" cm="1">
        <f t="array" ref="H277">_xll.SNL.Clients.Office.Excel.Functions.SPG($A277, "IQ_CURRENT_RATIO", H$3)</f>
        <v>1.4850000000000001</v>
      </c>
      <c r="I277" s="9" cm="1">
        <f t="array" ref="I277">_xll.SNL.Clients.Office.Excel.Functions.SPG($A277, "IQ_CURRENT_RATIO", I$3)</f>
        <v>2.0329999999999999</v>
      </c>
      <c r="J277" s="9" cm="1">
        <f t="array" ref="J277">_xll.SNL.Clients.Office.Excel.Functions.SPG($A277, "IQ_CURRENT_RATIO", J$3)</f>
        <v>1.917</v>
      </c>
    </row>
    <row r="278" spans="1:10" x14ac:dyDescent="0.3">
      <c r="A278" s="11" t="s">
        <v>277</v>
      </c>
      <c r="B278" s="9" cm="1">
        <f t="array" ref="B278">_xll.SNL.Clients.Office.Excel.Functions.SPG($A278, "IQ_CURRENT_RATIO", B$3)</f>
        <v>1.0760000000000001</v>
      </c>
      <c r="C278" s="9" cm="1">
        <f t="array" ref="C278">_xll.SNL.Clients.Office.Excel.Functions.SPG($A278, "IQ_CURRENT_RATIO", C$3)</f>
        <v>1.125</v>
      </c>
      <c r="D278" s="9" cm="1">
        <f t="array" ref="D278">_xll.SNL.Clients.Office.Excel.Functions.SPG($A278, "IQ_CURRENT_RATIO", D$3)</f>
        <v>1.3029999999999999</v>
      </c>
      <c r="E278" s="9" cm="1">
        <f t="array" ref="E278">_xll.SNL.Clients.Office.Excel.Functions.SPG($A278, "IQ_CURRENT_RATIO", E$3)</f>
        <v>1.242</v>
      </c>
      <c r="F278" s="9" cm="1">
        <f t="array" ref="F278">_xll.SNL.Clients.Office.Excel.Functions.SPG($A278, "IQ_CURRENT_RATIO", F$3)</f>
        <v>1.2969999999999999</v>
      </c>
      <c r="G278" s="9" cm="1">
        <f t="array" ref="G278">_xll.SNL.Clients.Office.Excel.Functions.SPG($A278, "IQ_CURRENT_RATIO", G$3)</f>
        <v>1.212</v>
      </c>
      <c r="H278" s="9" cm="1">
        <f t="array" ref="H278">_xll.SNL.Clients.Office.Excel.Functions.SPG($A278, "IQ_CURRENT_RATIO", H$3)</f>
        <v>1.3560000000000001</v>
      </c>
      <c r="I278" s="9" cm="1">
        <f t="array" ref="I278">_xll.SNL.Clients.Office.Excel.Functions.SPG($A278, "IQ_CURRENT_RATIO", I$3)</f>
        <v>1.361</v>
      </c>
      <c r="J278" s="9" cm="1">
        <f t="array" ref="J278">_xll.SNL.Clients.Office.Excel.Functions.SPG($A278, "IQ_CURRENT_RATIO", J$3)</f>
        <v>1.304</v>
      </c>
    </row>
    <row r="279" spans="1:10" x14ac:dyDescent="0.3">
      <c r="A279" s="11" t="s">
        <v>278</v>
      </c>
      <c r="B279" s="9" cm="1">
        <f t="array" ref="B279">_xll.SNL.Clients.Office.Excel.Functions.SPG($A279, "IQ_CURRENT_RATIO", B$3)</f>
        <v>0.48799999999999999</v>
      </c>
      <c r="C279" s="9" cm="1">
        <f t="array" ref="C279">_xll.SNL.Clients.Office.Excel.Functions.SPG($A279, "IQ_CURRENT_RATIO", C$3)</f>
        <v>0.50600000000000001</v>
      </c>
      <c r="D279" s="9" cm="1">
        <f t="array" ref="D279">_xll.SNL.Clients.Office.Excel.Functions.SPG($A279, "IQ_CURRENT_RATIO", D$3)</f>
        <v>0.502</v>
      </c>
      <c r="E279" s="9" cm="1">
        <f t="array" ref="E279">_xll.SNL.Clients.Office.Excel.Functions.SPG($A279, "IQ_CURRENT_RATIO", E$3)</f>
        <v>0.496</v>
      </c>
      <c r="F279" s="9" cm="1">
        <f t="array" ref="F279">_xll.SNL.Clients.Office.Excel.Functions.SPG($A279, "IQ_CURRENT_RATIO", F$3)</f>
        <v>0.49</v>
      </c>
      <c r="G279" s="9" cm="1">
        <f t="array" ref="G279">_xll.SNL.Clients.Office.Excel.Functions.SPG($A279, "IQ_CURRENT_RATIO", G$3)</f>
        <v>0.46700000000000003</v>
      </c>
      <c r="H279" s="9" cm="1">
        <f t="array" ref="H279">_xll.SNL.Clients.Office.Excel.Functions.SPG($A279, "IQ_CURRENT_RATIO", H$3)</f>
        <v>0.46500000000000002</v>
      </c>
      <c r="I279" s="9" cm="1">
        <f t="array" ref="I279">_xll.SNL.Clients.Office.Excel.Functions.SPG($A279, "IQ_CURRENT_RATIO", I$3)</f>
        <v>0.48699999999999999</v>
      </c>
      <c r="J279" s="9" cm="1">
        <f t="array" ref="J279">_xll.SNL.Clients.Office.Excel.Functions.SPG($A279, "IQ_CURRENT_RATIO", J$3)</f>
        <v>0.47599999999999998</v>
      </c>
    </row>
    <row r="280" spans="1:10" x14ac:dyDescent="0.3">
      <c r="A280" s="11" t="s">
        <v>279</v>
      </c>
      <c r="B280" s="9" t="str" cm="1">
        <f t="array" ref="B280">_xll.SNL.Clients.Office.Excel.Functions.SPG($A280, "IQ_CURRENT_RATIO", B$3)</f>
        <v>NA</v>
      </c>
      <c r="C280" s="9" cm="1">
        <f t="array" ref="C280">_xll.SNL.Clients.Office.Excel.Functions.SPG($A280, "IQ_CURRENT_RATIO", C$3)</f>
        <v>1.085</v>
      </c>
      <c r="D280" s="9" cm="1">
        <f t="array" ref="D280">_xll.SNL.Clients.Office.Excel.Functions.SPG($A280, "IQ_CURRENT_RATIO", D$3)</f>
        <v>1.1299999999999999</v>
      </c>
      <c r="E280" s="9" cm="1">
        <f t="array" ref="E280">_xll.SNL.Clients.Office.Excel.Functions.SPG($A280, "IQ_CURRENT_RATIO", E$3)</f>
        <v>1.224</v>
      </c>
      <c r="F280" s="9" cm="1">
        <f t="array" ref="F280">_xll.SNL.Clients.Office.Excel.Functions.SPG($A280, "IQ_CURRENT_RATIO", F$3)</f>
        <v>1.1659999999999999</v>
      </c>
      <c r="G280" s="9" cm="1">
        <f t="array" ref="G280">_xll.SNL.Clients.Office.Excel.Functions.SPG($A280, "IQ_CURRENT_RATIO", G$3)</f>
        <v>1.2250000000000001</v>
      </c>
      <c r="H280" s="9" cm="1">
        <f t="array" ref="H280">_xll.SNL.Clients.Office.Excel.Functions.SPG($A280, "IQ_CURRENT_RATIO", H$3)</f>
        <v>1.21</v>
      </c>
      <c r="I280" s="9" cm="1">
        <f t="array" ref="I280">_xll.SNL.Clients.Office.Excel.Functions.SPG($A280, "IQ_CURRENT_RATIO", I$3)</f>
        <v>1.2629999999999999</v>
      </c>
      <c r="J280" s="9" cm="1">
        <f t="array" ref="J280">_xll.SNL.Clients.Office.Excel.Functions.SPG($A280, "IQ_CURRENT_RATIO", J$3)</f>
        <v>1.2450000000000001</v>
      </c>
    </row>
    <row r="281" spans="1:10" x14ac:dyDescent="0.3">
      <c r="A281" s="11" t="s">
        <v>280</v>
      </c>
      <c r="B281" s="9" t="str" cm="1">
        <f t="array" ref="B281">_xll.SNL.Clients.Office.Excel.Functions.SPG($A281, "IQ_CURRENT_RATIO", B$3)</f>
        <v>NA</v>
      </c>
      <c r="C281" s="9" cm="1">
        <f t="array" ref="C281">_xll.SNL.Clients.Office.Excel.Functions.SPG($A281, "IQ_CURRENT_RATIO", C$3)</f>
        <v>2.1640000000000001</v>
      </c>
      <c r="D281" s="9" cm="1">
        <f t="array" ref="D281">_xll.SNL.Clients.Office.Excel.Functions.SPG($A281, "IQ_CURRENT_RATIO", D$3)</f>
        <v>1.9990000000000001</v>
      </c>
      <c r="E281" s="9" cm="1">
        <f t="array" ref="E281">_xll.SNL.Clients.Office.Excel.Functions.SPG($A281, "IQ_CURRENT_RATIO", E$3)</f>
        <v>2.4319999999999999</v>
      </c>
      <c r="F281" s="9" cm="1">
        <f t="array" ref="F281">_xll.SNL.Clients.Office.Excel.Functions.SPG($A281, "IQ_CURRENT_RATIO", F$3)</f>
        <v>2.7229999999999999</v>
      </c>
      <c r="G281" s="9" cm="1">
        <f t="array" ref="G281">_xll.SNL.Clients.Office.Excel.Functions.SPG($A281, "IQ_CURRENT_RATIO", G$3)</f>
        <v>2.4889999999999999</v>
      </c>
      <c r="H281" s="9" cm="1">
        <f t="array" ref="H281">_xll.SNL.Clients.Office.Excel.Functions.SPG($A281, "IQ_CURRENT_RATIO", H$3)</f>
        <v>2.3239999999999998</v>
      </c>
      <c r="I281" s="9" cm="1">
        <f t="array" ref="I281">_xll.SNL.Clients.Office.Excel.Functions.SPG($A281, "IQ_CURRENT_RATIO", I$3)</f>
        <v>2.3980000000000001</v>
      </c>
      <c r="J281" s="9" cm="1">
        <f t="array" ref="J281">_xll.SNL.Clients.Office.Excel.Functions.SPG($A281, "IQ_CURRENT_RATIO", J$3)</f>
        <v>2.4289999999999998</v>
      </c>
    </row>
    <row r="282" spans="1:10" x14ac:dyDescent="0.3">
      <c r="A282" s="11" t="s">
        <v>281</v>
      </c>
      <c r="B282" s="9" cm="1">
        <f t="array" ref="B282">_xll.SNL.Clients.Office.Excel.Functions.SPG($A282, "IQ_CURRENT_RATIO", B$3)</f>
        <v>1.827</v>
      </c>
      <c r="C282" s="9" cm="1">
        <f t="array" ref="C282">_xll.SNL.Clients.Office.Excel.Functions.SPG($A282, "IQ_CURRENT_RATIO", C$3)</f>
        <v>1.829</v>
      </c>
      <c r="D282" s="9" cm="1">
        <f t="array" ref="D282">_xll.SNL.Clients.Office.Excel.Functions.SPG($A282, "IQ_CURRENT_RATIO", D$3)</f>
        <v>2.1259999999999999</v>
      </c>
      <c r="E282" s="9" cm="1">
        <f t="array" ref="E282">_xll.SNL.Clients.Office.Excel.Functions.SPG($A282, "IQ_CURRENT_RATIO", E$3)</f>
        <v>2.1</v>
      </c>
      <c r="F282" s="9" cm="1">
        <f t="array" ref="F282">_xll.SNL.Clients.Office.Excel.Functions.SPG($A282, "IQ_CURRENT_RATIO", F$3)</f>
        <v>2.1150000000000002</v>
      </c>
      <c r="G282" s="9" cm="1">
        <f t="array" ref="G282">_xll.SNL.Clients.Office.Excel.Functions.SPG($A282, "IQ_CURRENT_RATIO", G$3)</f>
        <v>1.839</v>
      </c>
      <c r="H282" s="9" cm="1">
        <f t="array" ref="H282">_xll.SNL.Clients.Office.Excel.Functions.SPG($A282, "IQ_CURRENT_RATIO", H$3)</f>
        <v>1.89</v>
      </c>
      <c r="I282" s="9" cm="1">
        <f t="array" ref="I282">_xll.SNL.Clients.Office.Excel.Functions.SPG($A282, "IQ_CURRENT_RATIO", I$3)</f>
        <v>1.8089999999999999</v>
      </c>
      <c r="J282" s="9" cm="1">
        <f t="array" ref="J282">_xll.SNL.Clients.Office.Excel.Functions.SPG($A282, "IQ_CURRENT_RATIO", J$3)</f>
        <v>1.8460000000000001</v>
      </c>
    </row>
    <row r="283" spans="1:10" x14ac:dyDescent="0.3">
      <c r="A283" s="11" t="s">
        <v>282</v>
      </c>
      <c r="B283" s="9" t="str" cm="1">
        <f t="array" ref="B283">_xll.SNL.Clients.Office.Excel.Functions.SPG($A283, "IQ_CURRENT_RATIO", B$3)</f>
        <v>NA</v>
      </c>
      <c r="C283" s="9" t="str" cm="1">
        <f t="array" ref="C283">_xll.SNL.Clients.Office.Excel.Functions.SPG($A283, "IQ_CURRENT_RATIO", C$3)</f>
        <v>NA</v>
      </c>
      <c r="D283" s="9" t="str" cm="1">
        <f t="array" ref="D283">_xll.SNL.Clients.Office.Excel.Functions.SPG($A283, "IQ_CURRENT_RATIO", D$3)</f>
        <v>NA</v>
      </c>
      <c r="E283" s="9" t="str" cm="1">
        <f t="array" ref="E283">_xll.SNL.Clients.Office.Excel.Functions.SPG($A283, "IQ_CURRENT_RATIO", E$3)</f>
        <v>NA</v>
      </c>
      <c r="F283" s="9" t="str" cm="1">
        <f t="array" ref="F283">_xll.SNL.Clients.Office.Excel.Functions.SPG($A283, "IQ_CURRENT_RATIO", F$3)</f>
        <v>NA</v>
      </c>
      <c r="G283" s="9" t="str" cm="1">
        <f t="array" ref="G283">_xll.SNL.Clients.Office.Excel.Functions.SPG($A283, "IQ_CURRENT_RATIO", G$3)</f>
        <v>NA</v>
      </c>
      <c r="H283" s="9" t="str" cm="1">
        <f t="array" ref="H283">_xll.SNL.Clients.Office.Excel.Functions.SPG($A283, "IQ_CURRENT_RATIO", H$3)</f>
        <v>NA</v>
      </c>
      <c r="I283" s="9" t="str" cm="1">
        <f t="array" ref="I283">_xll.SNL.Clients.Office.Excel.Functions.SPG($A283, "IQ_CURRENT_RATIO", I$3)</f>
        <v>NA</v>
      </c>
      <c r="J283" s="9" t="str" cm="1">
        <f t="array" ref="J283">_xll.SNL.Clients.Office.Excel.Functions.SPG($A283, "IQ_CURRENT_RATIO", J$3)</f>
        <v>NA</v>
      </c>
    </row>
    <row r="284" spans="1:10" x14ac:dyDescent="0.3">
      <c r="A284" s="11" t="s">
        <v>283</v>
      </c>
      <c r="B284" s="9" cm="1">
        <f t="array" ref="B284">_xll.SNL.Clients.Office.Excel.Functions.SPG($A284, "IQ_CURRENT_RATIO", B$3)</f>
        <v>1.194</v>
      </c>
      <c r="C284" s="9" cm="1">
        <f t="array" ref="C284">_xll.SNL.Clients.Office.Excel.Functions.SPG($A284, "IQ_CURRENT_RATIO", C$3)</f>
        <v>1.1739999999999999</v>
      </c>
      <c r="D284" s="9" cm="1">
        <f t="array" ref="D284">_xll.SNL.Clients.Office.Excel.Functions.SPG($A284, "IQ_CURRENT_RATIO", D$3)</f>
        <v>1.232</v>
      </c>
      <c r="E284" s="9" cm="1">
        <f t="array" ref="E284">_xll.SNL.Clients.Office.Excel.Functions.SPG($A284, "IQ_CURRENT_RATIO", E$3)</f>
        <v>1.306</v>
      </c>
      <c r="F284" s="9" cm="1">
        <f t="array" ref="F284">_xll.SNL.Clients.Office.Excel.Functions.SPG($A284, "IQ_CURRENT_RATIO", F$3)</f>
        <v>1.4350000000000001</v>
      </c>
      <c r="G284" s="9" cm="1">
        <f t="array" ref="G284">_xll.SNL.Clients.Office.Excel.Functions.SPG($A284, "IQ_CURRENT_RATIO", G$3)</f>
        <v>1.595</v>
      </c>
      <c r="H284" s="9" cm="1">
        <f t="array" ref="H284">_xll.SNL.Clients.Office.Excel.Functions.SPG($A284, "IQ_CURRENT_RATIO", H$3)</f>
        <v>1.669</v>
      </c>
      <c r="I284" s="9" cm="1">
        <f t="array" ref="I284">_xll.SNL.Clients.Office.Excel.Functions.SPG($A284, "IQ_CURRENT_RATIO", I$3)</f>
        <v>1.8440000000000001</v>
      </c>
      <c r="J284" s="9" cm="1">
        <f t="array" ref="J284">_xll.SNL.Clients.Office.Excel.Functions.SPG($A284, "IQ_CURRENT_RATIO", J$3)</f>
        <v>1.905</v>
      </c>
    </row>
    <row r="285" spans="1:10" x14ac:dyDescent="0.3">
      <c r="A285" s="11" t="s">
        <v>284</v>
      </c>
      <c r="B285" s="9" cm="1">
        <f t="array" ref="B285">_xll.SNL.Clients.Office.Excel.Functions.SPG($A285, "IQ_CURRENT_RATIO", B$3)</f>
        <v>8.8640000000000008</v>
      </c>
      <c r="C285" s="9" cm="1">
        <f t="array" ref="C285">_xll.SNL.Clients.Office.Excel.Functions.SPG($A285, "IQ_CURRENT_RATIO", C$3)</f>
        <v>10.273999999999999</v>
      </c>
      <c r="D285" s="9" cm="1">
        <f t="array" ref="D285">_xll.SNL.Clients.Office.Excel.Functions.SPG($A285, "IQ_CURRENT_RATIO", D$3)</f>
        <v>14.215999999999999</v>
      </c>
      <c r="E285" s="9" cm="1">
        <f t="array" ref="E285">_xll.SNL.Clients.Office.Excel.Functions.SPG($A285, "IQ_CURRENT_RATIO", E$3)</f>
        <v>14.579000000000001</v>
      </c>
      <c r="F285" s="9" cm="1">
        <f t="array" ref="F285">_xll.SNL.Clients.Office.Excel.Functions.SPG($A285, "IQ_CURRENT_RATIO", F$3)</f>
        <v>19.388999999999999</v>
      </c>
      <c r="G285" s="9" cm="1">
        <f t="array" ref="G285">_xll.SNL.Clients.Office.Excel.Functions.SPG($A285, "IQ_CURRENT_RATIO", G$3)</f>
        <v>14.617000000000001</v>
      </c>
      <c r="H285" s="9" cm="1">
        <f t="array" ref="H285">_xll.SNL.Clients.Office.Excel.Functions.SPG($A285, "IQ_CURRENT_RATIO", H$3)</f>
        <v>12.435</v>
      </c>
      <c r="I285" s="9" cm="1">
        <f t="array" ref="I285">_xll.SNL.Clients.Office.Excel.Functions.SPG($A285, "IQ_CURRENT_RATIO", I$3)</f>
        <v>16.608000000000001</v>
      </c>
      <c r="J285" s="9" cm="1">
        <f t="array" ref="J285">_xll.SNL.Clients.Office.Excel.Functions.SPG($A285, "IQ_CURRENT_RATIO", J$3)</f>
        <v>11.057</v>
      </c>
    </row>
    <row r="286" spans="1:10" x14ac:dyDescent="0.3">
      <c r="A286" s="11" t="s">
        <v>285</v>
      </c>
      <c r="B286" s="9" cm="1">
        <f t="array" ref="B286">_xll.SNL.Clients.Office.Excel.Functions.SPG($A286, "IQ_CURRENT_RATIO", B$3)</f>
        <v>0.45200000000000001</v>
      </c>
      <c r="C286" s="9" cm="1">
        <f t="array" ref="C286">_xll.SNL.Clients.Office.Excel.Functions.SPG($A286, "IQ_CURRENT_RATIO", C$3)</f>
        <v>0.40300000000000002</v>
      </c>
      <c r="D286" s="9" cm="1">
        <f t="array" ref="D286">_xll.SNL.Clients.Office.Excel.Functions.SPG($A286, "IQ_CURRENT_RATIO", D$3)</f>
        <v>0.41899999999999998</v>
      </c>
      <c r="E286" s="9" cm="1">
        <f t="array" ref="E286">_xll.SNL.Clients.Office.Excel.Functions.SPG($A286, "IQ_CURRENT_RATIO", E$3)</f>
        <v>0.42299999999999999</v>
      </c>
      <c r="F286" s="9" cm="1">
        <f t="array" ref="F286">_xll.SNL.Clients.Office.Excel.Functions.SPG($A286, "IQ_CURRENT_RATIO", F$3)</f>
        <v>0.42199999999999999</v>
      </c>
      <c r="G286" s="9" cm="1">
        <f t="array" ref="G286">_xll.SNL.Clients.Office.Excel.Functions.SPG($A286, "IQ_CURRENT_RATIO", G$3)</f>
        <v>0.42699999999999999</v>
      </c>
      <c r="H286" s="9" cm="1">
        <f t="array" ref="H286">_xll.SNL.Clients.Office.Excel.Functions.SPG($A286, "IQ_CURRENT_RATIO", H$3)</f>
        <v>0.48</v>
      </c>
      <c r="I286" s="9" cm="1">
        <f t="array" ref="I286">_xll.SNL.Clients.Office.Excel.Functions.SPG($A286, "IQ_CURRENT_RATIO", I$3)</f>
        <v>0.45800000000000002</v>
      </c>
      <c r="J286" s="9" cm="1">
        <f t="array" ref="J286">_xll.SNL.Clients.Office.Excel.Functions.SPG($A286, "IQ_CURRENT_RATIO", J$3)</f>
        <v>0.46800000000000003</v>
      </c>
    </row>
    <row r="287" spans="1:10" x14ac:dyDescent="0.3">
      <c r="A287" s="11" t="s">
        <v>286</v>
      </c>
      <c r="B287" s="9" cm="1">
        <f t="array" ref="B287">_xll.SNL.Clients.Office.Excel.Functions.SPG($A287, "IQ_CURRENT_RATIO", B$3)</f>
        <v>1.1359999999999999</v>
      </c>
      <c r="C287" s="9" cm="1">
        <f t="array" ref="C287">_xll.SNL.Clients.Office.Excel.Functions.SPG($A287, "IQ_CURRENT_RATIO", C$3)</f>
        <v>1.133</v>
      </c>
      <c r="D287" s="9" cm="1">
        <f t="array" ref="D287">_xll.SNL.Clients.Office.Excel.Functions.SPG($A287, "IQ_CURRENT_RATIO", D$3)</f>
        <v>1.137</v>
      </c>
      <c r="E287" s="9" cm="1">
        <f t="array" ref="E287">_xll.SNL.Clients.Office.Excel.Functions.SPG($A287, "IQ_CURRENT_RATIO", E$3)</f>
        <v>1.167</v>
      </c>
      <c r="F287" s="9" cm="1">
        <f t="array" ref="F287">_xll.SNL.Clients.Office.Excel.Functions.SPG($A287, "IQ_CURRENT_RATIO", F$3)</f>
        <v>1.141</v>
      </c>
      <c r="G287" s="9" cm="1">
        <f t="array" ref="G287">_xll.SNL.Clients.Office.Excel.Functions.SPG($A287, "IQ_CURRENT_RATIO", G$3)</f>
        <v>1.099</v>
      </c>
      <c r="H287" s="9" cm="1">
        <f t="array" ref="H287">_xll.SNL.Clients.Office.Excel.Functions.SPG($A287, "IQ_CURRENT_RATIO", H$3)</f>
        <v>1.081</v>
      </c>
      <c r="I287" s="9" cm="1">
        <f t="array" ref="I287">_xll.SNL.Clients.Office.Excel.Functions.SPG($A287, "IQ_CURRENT_RATIO", I$3)</f>
        <v>1.05</v>
      </c>
      <c r="J287" s="9" cm="1">
        <f t="array" ref="J287">_xll.SNL.Clients.Office.Excel.Functions.SPG($A287, "IQ_CURRENT_RATIO", J$3)</f>
        <v>1.1519999999999999</v>
      </c>
    </row>
    <row r="288" spans="1:10" x14ac:dyDescent="0.3">
      <c r="A288" s="11" t="s">
        <v>287</v>
      </c>
      <c r="B288" s="9" cm="1">
        <f t="array" ref="B288">_xll.SNL.Clients.Office.Excel.Functions.SPG($A288, "IQ_CURRENT_RATIO", B$3)</f>
        <v>2.2490000000000001</v>
      </c>
      <c r="C288" s="9" cm="1">
        <f t="array" ref="C288">_xll.SNL.Clients.Office.Excel.Functions.SPG($A288, "IQ_CURRENT_RATIO", C$3)</f>
        <v>2.5019999999999998</v>
      </c>
      <c r="D288" s="9" cm="1">
        <f t="array" ref="D288">_xll.SNL.Clients.Office.Excel.Functions.SPG($A288, "IQ_CURRENT_RATIO", D$3)</f>
        <v>2.335</v>
      </c>
      <c r="E288" s="9" cm="1">
        <f t="array" ref="E288">_xll.SNL.Clients.Office.Excel.Functions.SPG($A288, "IQ_CURRENT_RATIO", E$3)</f>
        <v>1.8640000000000001</v>
      </c>
      <c r="F288" s="9" cm="1">
        <f t="array" ref="F288">_xll.SNL.Clients.Office.Excel.Functions.SPG($A288, "IQ_CURRENT_RATIO", F$3)</f>
        <v>3.1619999999999999</v>
      </c>
      <c r="G288" s="9" cm="1">
        <f t="array" ref="G288">_xll.SNL.Clients.Office.Excel.Functions.SPG($A288, "IQ_CURRENT_RATIO", G$3)</f>
        <v>3.35</v>
      </c>
      <c r="H288" s="9" cm="1">
        <f t="array" ref="H288">_xll.SNL.Clients.Office.Excel.Functions.SPG($A288, "IQ_CURRENT_RATIO", H$3)</f>
        <v>2.4689999999999999</v>
      </c>
      <c r="I288" s="9" cm="1">
        <f t="array" ref="I288">_xll.SNL.Clients.Office.Excel.Functions.SPG($A288, "IQ_CURRENT_RATIO", I$3)</f>
        <v>2.2130000000000001</v>
      </c>
      <c r="J288" s="9" cm="1">
        <f t="array" ref="J288">_xll.SNL.Clients.Office.Excel.Functions.SPG($A288, "IQ_CURRENT_RATIO", J$3)</f>
        <v>2.1179999999999999</v>
      </c>
    </row>
    <row r="289" spans="1:10" x14ac:dyDescent="0.3">
      <c r="A289" s="11" t="s">
        <v>288</v>
      </c>
      <c r="B289" s="9" cm="1">
        <f t="array" ref="B289">_xll.SNL.Clients.Office.Excel.Functions.SPG($A289, "IQ_CURRENT_RATIO", B$3)</f>
        <v>1.7450000000000001</v>
      </c>
      <c r="C289" s="9" cm="1">
        <f t="array" ref="C289">_xll.SNL.Clients.Office.Excel.Functions.SPG($A289, "IQ_CURRENT_RATIO", C$3)</f>
        <v>1.75</v>
      </c>
      <c r="D289" s="9" cm="1">
        <f t="array" ref="D289">_xll.SNL.Clients.Office.Excel.Functions.SPG($A289, "IQ_CURRENT_RATIO", D$3)</f>
        <v>1.833</v>
      </c>
      <c r="E289" s="9" cm="1">
        <f t="array" ref="E289">_xll.SNL.Clients.Office.Excel.Functions.SPG($A289, "IQ_CURRENT_RATIO", E$3)</f>
        <v>1.762</v>
      </c>
      <c r="F289" s="9" cm="1">
        <f t="array" ref="F289">_xll.SNL.Clients.Office.Excel.Functions.SPG($A289, "IQ_CURRENT_RATIO", F$3)</f>
        <v>1.7370000000000001</v>
      </c>
      <c r="G289" s="9" cm="1">
        <f t="array" ref="G289">_xll.SNL.Clients.Office.Excel.Functions.SPG($A289, "IQ_CURRENT_RATIO", G$3)</f>
        <v>1.6850000000000001</v>
      </c>
      <c r="H289" s="9" cm="1">
        <f t="array" ref="H289">_xll.SNL.Clients.Office.Excel.Functions.SPG($A289, "IQ_CURRENT_RATIO", H$3)</f>
        <v>1.7829999999999999</v>
      </c>
      <c r="I289" s="9" cm="1">
        <f t="array" ref="I289">_xll.SNL.Clients.Office.Excel.Functions.SPG($A289, "IQ_CURRENT_RATIO", I$3)</f>
        <v>1.7190000000000001</v>
      </c>
      <c r="J289" s="9" cm="1">
        <f t="array" ref="J289">_xll.SNL.Clients.Office.Excel.Functions.SPG($A289, "IQ_CURRENT_RATIO", J$3)</f>
        <v>1.56</v>
      </c>
    </row>
    <row r="290" spans="1:10" x14ac:dyDescent="0.3">
      <c r="A290" s="11" t="s">
        <v>289</v>
      </c>
      <c r="B290" s="9" cm="1">
        <f t="array" ref="B290">_xll.SNL.Clients.Office.Excel.Functions.SPG($A290, "IQ_CURRENT_RATIO", B$3)</f>
        <v>1.111</v>
      </c>
      <c r="C290" s="9" cm="1">
        <f t="array" ref="C290">_xll.SNL.Clients.Office.Excel.Functions.SPG($A290, "IQ_CURRENT_RATIO", C$3)</f>
        <v>1.026</v>
      </c>
      <c r="D290" s="9" cm="1">
        <f t="array" ref="D290">_xll.SNL.Clients.Office.Excel.Functions.SPG($A290, "IQ_CURRENT_RATIO", D$3)</f>
        <v>1.2889999999999999</v>
      </c>
      <c r="E290" s="9" cm="1">
        <f t="array" ref="E290">_xll.SNL.Clients.Office.Excel.Functions.SPG($A290, "IQ_CURRENT_RATIO", E$3)</f>
        <v>1.1399999999999999</v>
      </c>
      <c r="F290" s="9" cm="1">
        <f t="array" ref="F290">_xll.SNL.Clients.Office.Excel.Functions.SPG($A290, "IQ_CURRENT_RATIO", F$3)</f>
        <v>1.0900000000000001</v>
      </c>
      <c r="G290" s="9" cm="1">
        <f t="array" ref="G290">_xll.SNL.Clients.Office.Excel.Functions.SPG($A290, "IQ_CURRENT_RATIO", G$3)</f>
        <v>1.1659999999999999</v>
      </c>
      <c r="H290" s="9" cm="1">
        <f t="array" ref="H290">_xll.SNL.Clients.Office.Excel.Functions.SPG($A290, "IQ_CURRENT_RATIO", H$3)</f>
        <v>1.17</v>
      </c>
      <c r="I290" s="9" cm="1">
        <f t="array" ref="I290">_xll.SNL.Clients.Office.Excel.Functions.SPG($A290, "IQ_CURRENT_RATIO", I$3)</f>
        <v>1.129</v>
      </c>
      <c r="J290" s="9" cm="1">
        <f t="array" ref="J290">_xll.SNL.Clients.Office.Excel.Functions.SPG($A290, "IQ_CURRENT_RATIO", J$3)</f>
        <v>1.2030000000000001</v>
      </c>
    </row>
    <row r="291" spans="1:10" x14ac:dyDescent="0.3">
      <c r="A291" s="11" t="s">
        <v>290</v>
      </c>
      <c r="B291" s="9" cm="1">
        <f t="array" ref="B291">_xll.SNL.Clients.Office.Excel.Functions.SPG($A291, "IQ_CURRENT_RATIO", B$3)</f>
        <v>1.623</v>
      </c>
      <c r="C291" s="9" cm="1">
        <f t="array" ref="C291">_xll.SNL.Clients.Office.Excel.Functions.SPG($A291, "IQ_CURRENT_RATIO", C$3)</f>
        <v>2.544</v>
      </c>
      <c r="D291" s="9" cm="1">
        <f t="array" ref="D291">_xll.SNL.Clients.Office.Excel.Functions.SPG($A291, "IQ_CURRENT_RATIO", D$3)</f>
        <v>2.4940000000000002</v>
      </c>
      <c r="E291" s="9" cm="1">
        <f t="array" ref="E291">_xll.SNL.Clients.Office.Excel.Functions.SPG($A291, "IQ_CURRENT_RATIO", E$3)</f>
        <v>2.5099999999999998</v>
      </c>
      <c r="F291" s="9" cm="1">
        <f t="array" ref="F291">_xll.SNL.Clients.Office.Excel.Functions.SPG($A291, "IQ_CURRENT_RATIO", F$3)</f>
        <v>2.4089999999999998</v>
      </c>
      <c r="G291" s="9" cm="1">
        <f t="array" ref="G291">_xll.SNL.Clients.Office.Excel.Functions.SPG($A291, "IQ_CURRENT_RATIO", G$3)</f>
        <v>2.391</v>
      </c>
      <c r="H291" s="9" cm="1">
        <f t="array" ref="H291">_xll.SNL.Clients.Office.Excel.Functions.SPG($A291, "IQ_CURRENT_RATIO", H$3)</f>
        <v>1.9610000000000001</v>
      </c>
      <c r="I291" s="9" cm="1">
        <f t="array" ref="I291">_xll.SNL.Clients.Office.Excel.Functions.SPG($A291, "IQ_CURRENT_RATIO", I$3)</f>
        <v>2.113</v>
      </c>
      <c r="J291" s="9" cm="1">
        <f t="array" ref="J291">_xll.SNL.Clients.Office.Excel.Functions.SPG($A291, "IQ_CURRENT_RATIO", J$3)</f>
        <v>1.722</v>
      </c>
    </row>
    <row r="292" spans="1:10" x14ac:dyDescent="0.3">
      <c r="A292" s="11" t="s">
        <v>291</v>
      </c>
      <c r="B292" s="9" cm="1">
        <f t="array" ref="B292">_xll.SNL.Clients.Office.Excel.Functions.SPG($A292, "IQ_CURRENT_RATIO", B$3)</f>
        <v>0.64900000000000002</v>
      </c>
      <c r="C292" s="9" cm="1">
        <f t="array" ref="C292">_xll.SNL.Clients.Office.Excel.Functions.SPG($A292, "IQ_CURRENT_RATIO", C$3)</f>
        <v>0.74199999999999999</v>
      </c>
      <c r="D292" s="9" cm="1">
        <f t="array" ref="D292">_xll.SNL.Clients.Office.Excel.Functions.SPG($A292, "IQ_CURRENT_RATIO", D$3)</f>
        <v>0.71399999999999997</v>
      </c>
      <c r="E292" s="9" cm="1">
        <f t="array" ref="E292">_xll.SNL.Clients.Office.Excel.Functions.SPG($A292, "IQ_CURRENT_RATIO", E$3)</f>
        <v>0.69299999999999995</v>
      </c>
      <c r="F292" s="9" cm="1">
        <f t="array" ref="F292">_xll.SNL.Clients.Office.Excel.Functions.SPG($A292, "IQ_CURRENT_RATIO", F$3)</f>
        <v>0.67900000000000005</v>
      </c>
      <c r="G292" s="9" cm="1">
        <f t="array" ref="G292">_xll.SNL.Clients.Office.Excel.Functions.SPG($A292, "IQ_CURRENT_RATIO", G$3)</f>
        <v>0.64600000000000002</v>
      </c>
      <c r="H292" s="9" cm="1">
        <f t="array" ref="H292">_xll.SNL.Clients.Office.Excel.Functions.SPG($A292, "IQ_CURRENT_RATIO", H$3)</f>
        <v>0.67100000000000004</v>
      </c>
      <c r="I292" s="9" cm="1">
        <f t="array" ref="I292">_xll.SNL.Clients.Office.Excel.Functions.SPG($A292, "IQ_CURRENT_RATIO", I$3)</f>
        <v>0.84599999999999997</v>
      </c>
      <c r="J292" s="9" cm="1">
        <f t="array" ref="J292">_xll.SNL.Clients.Office.Excel.Functions.SPG($A292, "IQ_CURRENT_RATIO", J$3)</f>
        <v>0.72599999999999998</v>
      </c>
    </row>
    <row r="293" spans="1:10" x14ac:dyDescent="0.3">
      <c r="A293" s="11" t="s">
        <v>292</v>
      </c>
      <c r="B293" s="9" cm="1">
        <f t="array" ref="B293">_xll.SNL.Clients.Office.Excel.Functions.SPG($A293, "IQ_CURRENT_RATIO", B$3)</f>
        <v>1.181</v>
      </c>
      <c r="C293" s="9" cm="1">
        <f t="array" ref="C293">_xll.SNL.Clients.Office.Excel.Functions.SPG($A293, "IQ_CURRENT_RATIO", C$3)</f>
        <v>1.1910000000000001</v>
      </c>
      <c r="D293" s="9" cm="1">
        <f t="array" ref="D293">_xll.SNL.Clients.Office.Excel.Functions.SPG($A293, "IQ_CURRENT_RATIO", D$3)</f>
        <v>0.77900000000000003</v>
      </c>
      <c r="E293" s="9" cm="1">
        <f t="array" ref="E293">_xll.SNL.Clients.Office.Excel.Functions.SPG($A293, "IQ_CURRENT_RATIO", E$3)</f>
        <v>1.075</v>
      </c>
      <c r="F293" s="9" cm="1">
        <f t="array" ref="F293">_xll.SNL.Clients.Office.Excel.Functions.SPG($A293, "IQ_CURRENT_RATIO", F$3)</f>
        <v>0.83</v>
      </c>
      <c r="G293" s="9" cm="1">
        <f t="array" ref="G293">_xll.SNL.Clients.Office.Excel.Functions.SPG($A293, "IQ_CURRENT_RATIO", G$3)</f>
        <v>1.1639999999999999</v>
      </c>
      <c r="H293" s="9" cm="1">
        <f t="array" ref="H293">_xll.SNL.Clients.Office.Excel.Functions.SPG($A293, "IQ_CURRENT_RATIO", H$3)</f>
        <v>1.7110000000000001</v>
      </c>
      <c r="I293" s="9" cm="1">
        <f t="array" ref="I293">_xll.SNL.Clients.Office.Excel.Functions.SPG($A293, "IQ_CURRENT_RATIO", I$3)</f>
        <v>1.3460000000000001</v>
      </c>
      <c r="J293" s="9" cm="1">
        <f t="array" ref="J293">_xll.SNL.Clients.Office.Excel.Functions.SPG($A293, "IQ_CURRENT_RATIO", J$3)</f>
        <v>1.47</v>
      </c>
    </row>
    <row r="294" spans="1:10" x14ac:dyDescent="0.3">
      <c r="A294" s="11" t="s">
        <v>293</v>
      </c>
      <c r="B294" s="9" cm="1">
        <f t="array" ref="B294">_xll.SNL.Clients.Office.Excel.Functions.SPG($A294, "IQ_CURRENT_RATIO", B$3)</f>
        <v>0.89900000000000002</v>
      </c>
      <c r="C294" s="9" cm="1">
        <f t="array" ref="C294">_xll.SNL.Clients.Office.Excel.Functions.SPG($A294, "IQ_CURRENT_RATIO", C$3)</f>
        <v>0.88400000000000001</v>
      </c>
      <c r="D294" s="9" cm="1">
        <f t="array" ref="D294">_xll.SNL.Clients.Office.Excel.Functions.SPG($A294, "IQ_CURRENT_RATIO", D$3)</f>
        <v>0.90800000000000003</v>
      </c>
      <c r="E294" s="9" cm="1">
        <f t="array" ref="E294">_xll.SNL.Clients.Office.Excel.Functions.SPG($A294, "IQ_CURRENT_RATIO", E$3)</f>
        <v>0.92600000000000005</v>
      </c>
      <c r="F294" s="9" cm="1">
        <f t="array" ref="F294">_xll.SNL.Clients.Office.Excel.Functions.SPG($A294, "IQ_CURRENT_RATIO", F$3)</f>
        <v>0.91600000000000004</v>
      </c>
      <c r="G294" s="9" cm="1">
        <f t="array" ref="G294">_xll.SNL.Clients.Office.Excel.Functions.SPG($A294, "IQ_CURRENT_RATIO", G$3)</f>
        <v>0.92200000000000004</v>
      </c>
      <c r="H294" s="9" cm="1">
        <f t="array" ref="H294">_xll.SNL.Clients.Office.Excel.Functions.SPG($A294, "IQ_CURRENT_RATIO", H$3)</f>
        <v>0.92900000000000005</v>
      </c>
      <c r="I294" s="9" cm="1">
        <f t="array" ref="I294">_xll.SNL.Clients.Office.Excel.Functions.SPG($A294, "IQ_CURRENT_RATIO", I$3)</f>
        <v>0.94</v>
      </c>
      <c r="J294" s="9" cm="1">
        <f t="array" ref="J294">_xll.SNL.Clients.Office.Excel.Functions.SPG($A294, "IQ_CURRENT_RATIO", J$3)</f>
        <v>0.92400000000000004</v>
      </c>
    </row>
    <row r="295" spans="1:10" x14ac:dyDescent="0.3">
      <c r="A295" s="11" t="s">
        <v>294</v>
      </c>
      <c r="B295" s="9" t="str" cm="1">
        <f t="array" ref="B295">_xll.SNL.Clients.Office.Excel.Functions.SPG($A295, "IQ_CURRENT_RATIO", B$3)</f>
        <v>NA</v>
      </c>
      <c r="C295" s="9" cm="1">
        <f t="array" ref="C295">_xll.SNL.Clients.Office.Excel.Functions.SPG($A295, "IQ_CURRENT_RATIO", C$3)</f>
        <v>1.901</v>
      </c>
      <c r="D295" s="9" cm="1">
        <f t="array" ref="D295">_xll.SNL.Clients.Office.Excel.Functions.SPG($A295, "IQ_CURRENT_RATIO", D$3)</f>
        <v>1.84</v>
      </c>
      <c r="E295" s="9" cm="1">
        <f t="array" ref="E295">_xll.SNL.Clients.Office.Excel.Functions.SPG($A295, "IQ_CURRENT_RATIO", E$3)</f>
        <v>2.133</v>
      </c>
      <c r="F295" s="9" cm="1">
        <f t="array" ref="F295">_xll.SNL.Clients.Office.Excel.Functions.SPG($A295, "IQ_CURRENT_RATIO", F$3)</f>
        <v>2.0329999999999999</v>
      </c>
      <c r="G295" s="9" cm="1">
        <f t="array" ref="G295">_xll.SNL.Clients.Office.Excel.Functions.SPG($A295, "IQ_CURRENT_RATIO", G$3)</f>
        <v>2.2989999999999999</v>
      </c>
      <c r="H295" s="9" cm="1">
        <f t="array" ref="H295">_xll.SNL.Clients.Office.Excel.Functions.SPG($A295, "IQ_CURRENT_RATIO", H$3)</f>
        <v>2.286</v>
      </c>
      <c r="I295" s="9" cm="1">
        <f t="array" ref="I295">_xll.SNL.Clients.Office.Excel.Functions.SPG($A295, "IQ_CURRENT_RATIO", I$3)</f>
        <v>2.4169999999999998</v>
      </c>
      <c r="J295" s="9" cm="1">
        <f t="array" ref="J295">_xll.SNL.Clients.Office.Excel.Functions.SPG($A295, "IQ_CURRENT_RATIO", J$3)</f>
        <v>2.395</v>
      </c>
    </row>
    <row r="296" spans="1:10" x14ac:dyDescent="0.3">
      <c r="A296" s="11" t="s">
        <v>295</v>
      </c>
      <c r="B296" s="9" cm="1">
        <f t="array" ref="B296">_xll.SNL.Clients.Office.Excel.Functions.SPG($A296, "IQ_CURRENT_RATIO", B$3)</f>
        <v>1.41</v>
      </c>
      <c r="C296" s="9" cm="1">
        <f t="array" ref="C296">_xll.SNL.Clients.Office.Excel.Functions.SPG($A296, "IQ_CURRENT_RATIO", C$3)</f>
        <v>1.365</v>
      </c>
      <c r="D296" s="9" cm="1">
        <f t="array" ref="D296">_xll.SNL.Clients.Office.Excel.Functions.SPG($A296, "IQ_CURRENT_RATIO", D$3)</f>
        <v>1.3640000000000001</v>
      </c>
      <c r="E296" s="9" cm="1">
        <f t="array" ref="E296">_xll.SNL.Clients.Office.Excel.Functions.SPG($A296, "IQ_CURRENT_RATIO", E$3)</f>
        <v>1.466</v>
      </c>
      <c r="F296" s="9" cm="1">
        <f t="array" ref="F296">_xll.SNL.Clients.Office.Excel.Functions.SPG($A296, "IQ_CURRENT_RATIO", F$3)</f>
        <v>1.2529999999999999</v>
      </c>
      <c r="G296" s="9" cm="1">
        <f t="array" ref="G296">_xll.SNL.Clients.Office.Excel.Functions.SPG($A296, "IQ_CURRENT_RATIO", G$3)</f>
        <v>1.252</v>
      </c>
      <c r="H296" s="9" cm="1">
        <f t="array" ref="H296">_xll.SNL.Clients.Office.Excel.Functions.SPG($A296, "IQ_CURRENT_RATIO", H$3)</f>
        <v>1.3839999999999999</v>
      </c>
      <c r="I296" s="9" cm="1">
        <f t="array" ref="I296">_xll.SNL.Clients.Office.Excel.Functions.SPG($A296, "IQ_CURRENT_RATIO", I$3)</f>
        <v>1.2809999999999999</v>
      </c>
      <c r="J296" s="9" cm="1">
        <f t="array" ref="J296">_xll.SNL.Clients.Office.Excel.Functions.SPG($A296, "IQ_CURRENT_RATIO", J$3)</f>
        <v>1.444</v>
      </c>
    </row>
    <row r="297" spans="1:10" x14ac:dyDescent="0.3">
      <c r="A297" s="11" t="s">
        <v>296</v>
      </c>
      <c r="B297" s="9" cm="1">
        <f t="array" ref="B297">_xll.SNL.Clients.Office.Excel.Functions.SPG($A297, "IQ_CURRENT_RATIO", B$3)</f>
        <v>2.6619999999999999</v>
      </c>
      <c r="C297" s="9" cm="1">
        <f t="array" ref="C297">_xll.SNL.Clients.Office.Excel.Functions.SPG($A297, "IQ_CURRENT_RATIO", C$3)</f>
        <v>2.9780000000000002</v>
      </c>
      <c r="D297" s="9" cm="1">
        <f t="array" ref="D297">_xll.SNL.Clients.Office.Excel.Functions.SPG($A297, "IQ_CURRENT_RATIO", D$3)</f>
        <v>2.7320000000000002</v>
      </c>
      <c r="E297" s="9" cm="1">
        <f t="array" ref="E297">_xll.SNL.Clients.Office.Excel.Functions.SPG($A297, "IQ_CURRENT_RATIO", E$3)</f>
        <v>2.83</v>
      </c>
      <c r="F297" s="9" cm="1">
        <f t="array" ref="F297">_xll.SNL.Clients.Office.Excel.Functions.SPG($A297, "IQ_CURRENT_RATIO", F$3)</f>
        <v>2.681</v>
      </c>
      <c r="G297" s="9" cm="1">
        <f t="array" ref="G297">_xll.SNL.Clients.Office.Excel.Functions.SPG($A297, "IQ_CURRENT_RATIO", G$3)</f>
        <v>2.6709999999999998</v>
      </c>
      <c r="H297" s="9" cm="1">
        <f t="array" ref="H297">_xll.SNL.Clients.Office.Excel.Functions.SPG($A297, "IQ_CURRENT_RATIO", H$3)</f>
        <v>2.5670000000000002</v>
      </c>
      <c r="I297" s="9" cm="1">
        <f t="array" ref="I297">_xll.SNL.Clients.Office.Excel.Functions.SPG($A297, "IQ_CURRENT_RATIO", I$3)</f>
        <v>2.3250000000000002</v>
      </c>
      <c r="J297" s="9" cm="1">
        <f t="array" ref="J297">_xll.SNL.Clients.Office.Excel.Functions.SPG($A297, "IQ_CURRENT_RATIO", J$3)</f>
        <v>2.0680000000000001</v>
      </c>
    </row>
    <row r="298" spans="1:10" x14ac:dyDescent="0.3">
      <c r="A298" s="11" t="s">
        <v>297</v>
      </c>
      <c r="B298" s="9" cm="1">
        <f t="array" ref="B298">_xll.SNL.Clients.Office.Excel.Functions.SPG($A298, "IQ_CURRENT_RATIO", B$3)</f>
        <v>1.6</v>
      </c>
      <c r="C298" s="9" cm="1">
        <f t="array" ref="C298">_xll.SNL.Clients.Office.Excel.Functions.SPG($A298, "IQ_CURRENT_RATIO", C$3)</f>
        <v>1.5429999999999999</v>
      </c>
      <c r="D298" s="9" cm="1">
        <f t="array" ref="D298">_xll.SNL.Clients.Office.Excel.Functions.SPG($A298, "IQ_CURRENT_RATIO", D$3)</f>
        <v>1.587</v>
      </c>
      <c r="E298" s="9" cm="1">
        <f t="array" ref="E298">_xll.SNL.Clients.Office.Excel.Functions.SPG($A298, "IQ_CURRENT_RATIO", E$3)</f>
        <v>1.5329999999999999</v>
      </c>
      <c r="F298" s="9" cm="1">
        <f t="array" ref="F298">_xll.SNL.Clients.Office.Excel.Functions.SPG($A298, "IQ_CURRENT_RATIO", F$3)</f>
        <v>1.5269999999999999</v>
      </c>
      <c r="G298" s="9" cm="1">
        <f t="array" ref="G298">_xll.SNL.Clients.Office.Excel.Functions.SPG($A298, "IQ_CURRENT_RATIO", G$3)</f>
        <v>1.5509999999999999</v>
      </c>
      <c r="H298" s="9" cm="1">
        <f t="array" ref="H298">_xll.SNL.Clients.Office.Excel.Functions.SPG($A298, "IQ_CURRENT_RATIO", H$3)</f>
        <v>1.2450000000000001</v>
      </c>
      <c r="I298" s="9" cm="1">
        <f t="array" ref="I298">_xll.SNL.Clients.Office.Excel.Functions.SPG($A298, "IQ_CURRENT_RATIO", I$3)</f>
        <v>1.3460000000000001</v>
      </c>
      <c r="J298" s="9" cm="1">
        <f t="array" ref="J298">_xll.SNL.Clients.Office.Excel.Functions.SPG($A298, "IQ_CURRENT_RATIO", J$3)</f>
        <v>1.26</v>
      </c>
    </row>
    <row r="299" spans="1:10" x14ac:dyDescent="0.3">
      <c r="A299" s="11" t="s">
        <v>298</v>
      </c>
      <c r="B299" s="9" cm="1">
        <f t="array" ref="B299">_xll.SNL.Clients.Office.Excel.Functions.SPG($A299, "IQ_CURRENT_RATIO", B$3)</f>
        <v>1.0129999999999999</v>
      </c>
      <c r="C299" s="9" cm="1">
        <f t="array" ref="C299">_xll.SNL.Clients.Office.Excel.Functions.SPG($A299, "IQ_CURRENT_RATIO", C$3)</f>
        <v>1.022</v>
      </c>
      <c r="D299" s="9" cm="1">
        <f t="array" ref="D299">_xll.SNL.Clients.Office.Excel.Functions.SPG($A299, "IQ_CURRENT_RATIO", D$3)</f>
        <v>1.0109999999999999</v>
      </c>
      <c r="E299" s="9" cm="1">
        <f t="array" ref="E299">_xll.SNL.Clients.Office.Excel.Functions.SPG($A299, "IQ_CURRENT_RATIO", E$3)</f>
        <v>0.92</v>
      </c>
      <c r="F299" s="9" cm="1">
        <f t="array" ref="F299">_xll.SNL.Clients.Office.Excel.Functions.SPG($A299, "IQ_CURRENT_RATIO", F$3)</f>
        <v>1.07</v>
      </c>
      <c r="G299" s="9" cm="1">
        <f t="array" ref="G299">_xll.SNL.Clients.Office.Excel.Functions.SPG($A299, "IQ_CURRENT_RATIO", G$3)</f>
        <v>1.042</v>
      </c>
      <c r="H299" s="9" cm="1">
        <f t="array" ref="H299">_xll.SNL.Clients.Office.Excel.Functions.SPG($A299, "IQ_CURRENT_RATIO", H$3)</f>
        <v>1.1180000000000001</v>
      </c>
      <c r="I299" s="9" cm="1">
        <f t="array" ref="I299">_xll.SNL.Clients.Office.Excel.Functions.SPG($A299, "IQ_CURRENT_RATIO", I$3)</f>
        <v>1.2370000000000001</v>
      </c>
      <c r="J299" s="9" cm="1">
        <f t="array" ref="J299">_xll.SNL.Clients.Office.Excel.Functions.SPG($A299, "IQ_CURRENT_RATIO", J$3)</f>
        <v>1.2809999999999999</v>
      </c>
    </row>
    <row r="300" spans="1:10" x14ac:dyDescent="0.3">
      <c r="A300" s="11" t="s">
        <v>299</v>
      </c>
      <c r="B300" s="9" cm="1">
        <f t="array" ref="B300">_xll.SNL.Clients.Office.Excel.Functions.SPG($A300, "IQ_CURRENT_RATIO", B$3)</f>
        <v>1.306</v>
      </c>
      <c r="C300" s="9" cm="1">
        <f t="array" ref="C300">_xll.SNL.Clients.Office.Excel.Functions.SPG($A300, "IQ_CURRENT_RATIO", C$3)</f>
        <v>1.302</v>
      </c>
      <c r="D300" s="9" cm="1">
        <f t="array" ref="D300">_xll.SNL.Clients.Office.Excel.Functions.SPG($A300, "IQ_CURRENT_RATIO", D$3)</f>
        <v>1.2430000000000001</v>
      </c>
      <c r="E300" s="9" cm="1">
        <f t="array" ref="E300">_xll.SNL.Clients.Office.Excel.Functions.SPG($A300, "IQ_CURRENT_RATIO", E$3)</f>
        <v>1.47</v>
      </c>
      <c r="F300" s="9" cm="1">
        <f t="array" ref="F300">_xll.SNL.Clients.Office.Excel.Functions.SPG($A300, "IQ_CURRENT_RATIO", F$3)</f>
        <v>1.508</v>
      </c>
      <c r="G300" s="9" cm="1">
        <f t="array" ref="G300">_xll.SNL.Clients.Office.Excel.Functions.SPG($A300, "IQ_CURRENT_RATIO", G$3)</f>
        <v>1.571</v>
      </c>
      <c r="H300" s="9" cm="1">
        <f t="array" ref="H300">_xll.SNL.Clients.Office.Excel.Functions.SPG($A300, "IQ_CURRENT_RATIO", H$3)</f>
        <v>1.776</v>
      </c>
      <c r="I300" s="9" cm="1">
        <f t="array" ref="I300">_xll.SNL.Clients.Office.Excel.Functions.SPG($A300, "IQ_CURRENT_RATIO", I$3)</f>
        <v>2.0430000000000001</v>
      </c>
      <c r="J300" s="9" cm="1">
        <f t="array" ref="J300">_xll.SNL.Clients.Office.Excel.Functions.SPG($A300, "IQ_CURRENT_RATIO", J$3)</f>
        <v>2.1909999999999998</v>
      </c>
    </row>
    <row r="301" spans="1:10" x14ac:dyDescent="0.3">
      <c r="A301" s="11" t="s">
        <v>300</v>
      </c>
      <c r="B301" s="9" cm="1">
        <f t="array" ref="B301">_xll.SNL.Clients.Office.Excel.Functions.SPG($A301, "IQ_CURRENT_RATIO", B$3)</f>
        <v>2.59</v>
      </c>
      <c r="C301" s="9" cm="1">
        <f t="array" ref="C301">_xll.SNL.Clients.Office.Excel.Functions.SPG($A301, "IQ_CURRENT_RATIO", C$3)</f>
        <v>2.2519999999999998</v>
      </c>
      <c r="D301" s="9" cm="1">
        <f t="array" ref="D301">_xll.SNL.Clients.Office.Excel.Functions.SPG($A301, "IQ_CURRENT_RATIO", D$3)</f>
        <v>0.88400000000000001</v>
      </c>
      <c r="E301" s="9" cm="1">
        <f t="array" ref="E301">_xll.SNL.Clients.Office.Excel.Functions.SPG($A301, "IQ_CURRENT_RATIO", E$3)</f>
        <v>1.9390000000000001</v>
      </c>
      <c r="F301" s="9" cm="1">
        <f t="array" ref="F301">_xll.SNL.Clients.Office.Excel.Functions.SPG($A301, "IQ_CURRENT_RATIO", F$3)</f>
        <v>1.196</v>
      </c>
      <c r="G301" s="9" cm="1">
        <f t="array" ref="G301">_xll.SNL.Clients.Office.Excel.Functions.SPG($A301, "IQ_CURRENT_RATIO", G$3)</f>
        <v>0.97799999999999998</v>
      </c>
      <c r="H301" s="9" cm="1">
        <f t="array" ref="H301">_xll.SNL.Clients.Office.Excel.Functions.SPG($A301, "IQ_CURRENT_RATIO", H$3)</f>
        <v>1.0329999999999999</v>
      </c>
      <c r="I301" s="9" cm="1">
        <f t="array" ref="I301">_xll.SNL.Clients.Office.Excel.Functions.SPG($A301, "IQ_CURRENT_RATIO", I$3)</f>
        <v>1.016</v>
      </c>
      <c r="J301" s="9" cm="1">
        <f t="array" ref="J301">_xll.SNL.Clients.Office.Excel.Functions.SPG($A301, "IQ_CURRENT_RATIO", J$3)</f>
        <v>0.98399999999999999</v>
      </c>
    </row>
    <row r="302" spans="1:10" x14ac:dyDescent="0.3">
      <c r="A302" s="11" t="s">
        <v>301</v>
      </c>
      <c r="B302" s="9" cm="1">
        <f t="array" ref="B302">_xll.SNL.Clients.Office.Excel.Functions.SPG($A302, "IQ_CURRENT_RATIO", B$3)</f>
        <v>3.1339999999999999</v>
      </c>
      <c r="C302" s="9" cm="1">
        <f t="array" ref="C302">_xll.SNL.Clients.Office.Excel.Functions.SPG($A302, "IQ_CURRENT_RATIO", C$3)</f>
        <v>2.7170000000000001</v>
      </c>
      <c r="D302" s="9" cm="1">
        <f t="array" ref="D302">_xll.SNL.Clients.Office.Excel.Functions.SPG($A302, "IQ_CURRENT_RATIO", D$3)</f>
        <v>2.6349999999999998</v>
      </c>
      <c r="E302" s="9" cm="1">
        <f t="array" ref="E302">_xll.SNL.Clients.Office.Excel.Functions.SPG($A302, "IQ_CURRENT_RATIO", E$3)</f>
        <v>3.4089999999999998</v>
      </c>
      <c r="F302" s="9" cm="1">
        <f t="array" ref="F302">_xll.SNL.Clients.Office.Excel.Functions.SPG($A302, "IQ_CURRENT_RATIO", F$3)</f>
        <v>3.7440000000000002</v>
      </c>
      <c r="G302" s="9" cm="1">
        <f t="array" ref="G302">_xll.SNL.Clients.Office.Excel.Functions.SPG($A302, "IQ_CURRENT_RATIO", G$3)</f>
        <v>3.532</v>
      </c>
      <c r="H302" s="9" cm="1">
        <f t="array" ref="H302">_xll.SNL.Clients.Office.Excel.Functions.SPG($A302, "IQ_CURRENT_RATIO", H$3)</f>
        <v>4.4580000000000002</v>
      </c>
      <c r="I302" s="9" cm="1">
        <f t="array" ref="I302">_xll.SNL.Clients.Office.Excel.Functions.SPG($A302, "IQ_CURRENT_RATIO", I$3)</f>
        <v>4.258</v>
      </c>
      <c r="J302" s="9" cm="1">
        <f t="array" ref="J302">_xll.SNL.Clients.Office.Excel.Functions.SPG($A302, "IQ_CURRENT_RATIO", J$3)</f>
        <v>4.1669999999999998</v>
      </c>
    </row>
    <row r="303" spans="1:10" x14ac:dyDescent="0.3">
      <c r="A303" s="11" t="s">
        <v>302</v>
      </c>
      <c r="B303" s="9" cm="1">
        <f t="array" ref="B303">_xll.SNL.Clients.Office.Excel.Functions.SPG($A303, "IQ_CURRENT_RATIO", B$3)</f>
        <v>1.3720000000000001</v>
      </c>
      <c r="C303" s="9" cm="1">
        <f t="array" ref="C303">_xll.SNL.Clients.Office.Excel.Functions.SPG($A303, "IQ_CURRENT_RATIO", C$3)</f>
        <v>1.351</v>
      </c>
      <c r="D303" s="9" cm="1">
        <f t="array" ref="D303">_xll.SNL.Clients.Office.Excel.Functions.SPG($A303, "IQ_CURRENT_RATIO", D$3)</f>
        <v>1.3009999999999999</v>
      </c>
      <c r="E303" s="9" cm="1">
        <f t="array" ref="E303">_xll.SNL.Clients.Office.Excel.Functions.SPG($A303, "IQ_CURRENT_RATIO", E$3)</f>
        <v>1.2749999999999999</v>
      </c>
      <c r="F303" s="9" cm="1">
        <f t="array" ref="F303">_xll.SNL.Clients.Office.Excel.Functions.SPG($A303, "IQ_CURRENT_RATIO", F$3)</f>
        <v>1.242</v>
      </c>
      <c r="G303" s="9" cm="1">
        <f t="array" ref="G303">_xll.SNL.Clients.Office.Excel.Functions.SPG($A303, "IQ_CURRENT_RATIO", G$3)</f>
        <v>1.218</v>
      </c>
      <c r="H303" s="9" cm="1">
        <f t="array" ref="H303">_xll.SNL.Clients.Office.Excel.Functions.SPG($A303, "IQ_CURRENT_RATIO", H$3)</f>
        <v>1.663</v>
      </c>
      <c r="I303" s="9" cm="1">
        <f t="array" ref="I303">_xll.SNL.Clients.Office.Excel.Functions.SPG($A303, "IQ_CURRENT_RATIO", I$3)</f>
        <v>1.7689999999999999</v>
      </c>
      <c r="J303" s="9" cm="1">
        <f t="array" ref="J303">_xll.SNL.Clients.Office.Excel.Functions.SPG($A303, "IQ_CURRENT_RATIO", J$3)</f>
        <v>1.913</v>
      </c>
    </row>
    <row r="304" spans="1:10" x14ac:dyDescent="0.3">
      <c r="A304" s="11" t="s">
        <v>303</v>
      </c>
      <c r="B304" s="9" cm="1">
        <f t="array" ref="B304">_xll.SNL.Clients.Office.Excel.Functions.SPG($A304, "IQ_CURRENT_RATIO", B$3)</f>
        <v>6.3E-2</v>
      </c>
      <c r="C304" s="9" cm="1">
        <f t="array" ref="C304">_xll.SNL.Clients.Office.Excel.Functions.SPG($A304, "IQ_CURRENT_RATIO", C$3)</f>
        <v>5.8999999999999997E-2</v>
      </c>
      <c r="D304" s="9" cm="1">
        <f t="array" ref="D304">_xll.SNL.Clients.Office.Excel.Functions.SPG($A304, "IQ_CURRENT_RATIO", D$3)</f>
        <v>8.1000000000000003E-2</v>
      </c>
      <c r="E304" s="9" cm="1">
        <f t="array" ref="E304">_xll.SNL.Clients.Office.Excel.Functions.SPG($A304, "IQ_CURRENT_RATIO", E$3)</f>
        <v>0.11799999999999999</v>
      </c>
      <c r="F304" s="9" cm="1">
        <f t="array" ref="F304">_xll.SNL.Clients.Office.Excel.Functions.SPG($A304, "IQ_CURRENT_RATIO", F$3)</f>
        <v>9.6000000000000002E-2</v>
      </c>
      <c r="G304" s="9" cm="1">
        <f t="array" ref="G304">_xll.SNL.Clients.Office.Excel.Functions.SPG($A304, "IQ_CURRENT_RATIO", G$3)</f>
        <v>7.8E-2</v>
      </c>
      <c r="H304" s="9" cm="1">
        <f t="array" ref="H304">_xll.SNL.Clients.Office.Excel.Functions.SPG($A304, "IQ_CURRENT_RATIO", H$3)</f>
        <v>0.189</v>
      </c>
      <c r="I304" s="9" cm="1">
        <f t="array" ref="I304">_xll.SNL.Clients.Office.Excel.Functions.SPG($A304, "IQ_CURRENT_RATIO", I$3)</f>
        <v>0.19700000000000001</v>
      </c>
      <c r="J304" s="9" cm="1">
        <f t="array" ref="J304">_xll.SNL.Clients.Office.Excel.Functions.SPG($A304, "IQ_CURRENT_RATIO", J$3)</f>
        <v>0.19500000000000001</v>
      </c>
    </row>
    <row r="305" spans="1:10" x14ac:dyDescent="0.3">
      <c r="A305" s="11" t="s">
        <v>304</v>
      </c>
      <c r="B305" s="9" cm="1">
        <f t="array" ref="B305">_xll.SNL.Clients.Office.Excel.Functions.SPG($A305, "IQ_CURRENT_RATIO", B$3)</f>
        <v>4.218</v>
      </c>
      <c r="C305" s="9" cm="1">
        <f t="array" ref="C305">_xll.SNL.Clients.Office.Excel.Functions.SPG($A305, "IQ_CURRENT_RATIO", C$3)</f>
        <v>3.6709999999999998</v>
      </c>
      <c r="D305" s="9" cm="1">
        <f t="array" ref="D305">_xll.SNL.Clients.Office.Excel.Functions.SPG($A305, "IQ_CURRENT_RATIO", D$3)</f>
        <v>4.3920000000000003</v>
      </c>
      <c r="E305" s="9" cm="1">
        <f t="array" ref="E305">_xll.SNL.Clients.Office.Excel.Functions.SPG($A305, "IQ_CURRENT_RATIO", E$3)</f>
        <v>4.0880000000000001</v>
      </c>
      <c r="F305" s="9" cm="1">
        <f t="array" ref="F305">_xll.SNL.Clients.Office.Excel.Functions.SPG($A305, "IQ_CURRENT_RATIO", F$3)</f>
        <v>4.0339999999999998</v>
      </c>
      <c r="G305" s="9" cm="1">
        <f t="array" ref="G305">_xll.SNL.Clients.Office.Excel.Functions.SPG($A305, "IQ_CURRENT_RATIO", G$3)</f>
        <v>3.4249999999999998</v>
      </c>
      <c r="H305" s="9" cm="1">
        <f t="array" ref="H305">_xll.SNL.Clients.Office.Excel.Functions.SPG($A305, "IQ_CURRENT_RATIO", H$3)</f>
        <v>2.4630000000000001</v>
      </c>
      <c r="I305" s="9" cm="1">
        <f t="array" ref="I305">_xll.SNL.Clients.Office.Excel.Functions.SPG($A305, "IQ_CURRENT_RATIO", I$3)</f>
        <v>3.3940000000000001</v>
      </c>
      <c r="J305" s="9" cm="1">
        <f t="array" ref="J305">_xll.SNL.Clients.Office.Excel.Functions.SPG($A305, "IQ_CURRENT_RATIO", J$3)</f>
        <v>3.464</v>
      </c>
    </row>
    <row r="306" spans="1:10" x14ac:dyDescent="0.3">
      <c r="A306" s="11" t="s">
        <v>305</v>
      </c>
      <c r="B306" s="9" cm="1">
        <f t="array" ref="B306">_xll.SNL.Clients.Office.Excel.Functions.SPG($A306, "IQ_CURRENT_RATIO", B$3)</f>
        <v>2.0110000000000001</v>
      </c>
      <c r="C306" s="9" cm="1">
        <f t="array" ref="C306">_xll.SNL.Clients.Office.Excel.Functions.SPG($A306, "IQ_CURRENT_RATIO", C$3)</f>
        <v>2.0569999999999999</v>
      </c>
      <c r="D306" s="9" cm="1">
        <f t="array" ref="D306">_xll.SNL.Clients.Office.Excel.Functions.SPG($A306, "IQ_CURRENT_RATIO", D$3)</f>
        <v>2.0289999999999999</v>
      </c>
      <c r="E306" s="9" cm="1">
        <f t="array" ref="E306">_xll.SNL.Clients.Office.Excel.Functions.SPG($A306, "IQ_CURRENT_RATIO", E$3)</f>
        <v>1.92</v>
      </c>
      <c r="F306" s="9" cm="1">
        <f t="array" ref="F306">_xll.SNL.Clients.Office.Excel.Functions.SPG($A306, "IQ_CURRENT_RATIO", F$3)</f>
        <v>1.8340000000000001</v>
      </c>
      <c r="G306" s="9" cm="1">
        <f t="array" ref="G306">_xll.SNL.Clients.Office.Excel.Functions.SPG($A306, "IQ_CURRENT_RATIO", G$3)</f>
        <v>1.7809999999999999</v>
      </c>
      <c r="H306" s="9" cm="1">
        <f t="array" ref="H306">_xll.SNL.Clients.Office.Excel.Functions.SPG($A306, "IQ_CURRENT_RATIO", H$3)</f>
        <v>1.726</v>
      </c>
      <c r="I306" s="9" cm="1">
        <f t="array" ref="I306">_xll.SNL.Clients.Office.Excel.Functions.SPG($A306, "IQ_CURRENT_RATIO", I$3)</f>
        <v>1.78</v>
      </c>
      <c r="J306" s="9" cm="1">
        <f t="array" ref="J306">_xll.SNL.Clients.Office.Excel.Functions.SPG($A306, "IQ_CURRENT_RATIO", J$3)</f>
        <v>1.827</v>
      </c>
    </row>
    <row r="307" spans="1:10" x14ac:dyDescent="0.3">
      <c r="A307" s="11" t="s">
        <v>306</v>
      </c>
      <c r="B307" s="9" cm="1">
        <f t="array" ref="B307">_xll.SNL.Clients.Office.Excel.Functions.SPG($A307, "IQ_CURRENT_RATIO", B$3)</f>
        <v>1.6259999999999999</v>
      </c>
      <c r="C307" s="9" cm="1">
        <f t="array" ref="C307">_xll.SNL.Clients.Office.Excel.Functions.SPG($A307, "IQ_CURRENT_RATIO", C$3)</f>
        <v>1.6180000000000001</v>
      </c>
      <c r="D307" s="9" cm="1">
        <f t="array" ref="D307">_xll.SNL.Clients.Office.Excel.Functions.SPG($A307, "IQ_CURRENT_RATIO", D$3)</f>
        <v>1.5449999999999999</v>
      </c>
      <c r="E307" s="9" cm="1">
        <f t="array" ref="E307">_xll.SNL.Clients.Office.Excel.Functions.SPG($A307, "IQ_CURRENT_RATIO", E$3)</f>
        <v>1.5740000000000001</v>
      </c>
      <c r="F307" s="9" cm="1">
        <f t="array" ref="F307">_xll.SNL.Clients.Office.Excel.Functions.SPG($A307, "IQ_CURRENT_RATIO", F$3)</f>
        <v>1.488</v>
      </c>
      <c r="G307" s="9" cm="1">
        <f t="array" ref="G307">_xll.SNL.Clients.Office.Excel.Functions.SPG($A307, "IQ_CURRENT_RATIO", G$3)</f>
        <v>1.536</v>
      </c>
      <c r="H307" s="9" cm="1">
        <f t="array" ref="H307">_xll.SNL.Clients.Office.Excel.Functions.SPG($A307, "IQ_CURRENT_RATIO", H$3)</f>
        <v>1.468</v>
      </c>
      <c r="I307" s="9" cm="1">
        <f t="array" ref="I307">_xll.SNL.Clients.Office.Excel.Functions.SPG($A307, "IQ_CURRENT_RATIO", I$3)</f>
        <v>1.518</v>
      </c>
      <c r="J307" s="9" cm="1">
        <f t="array" ref="J307">_xll.SNL.Clients.Office.Excel.Functions.SPG($A307, "IQ_CURRENT_RATIO", J$3)</f>
        <v>1.466</v>
      </c>
    </row>
    <row r="308" spans="1:10" x14ac:dyDescent="0.3">
      <c r="A308" s="11" t="s">
        <v>307</v>
      </c>
      <c r="B308" s="9" cm="1">
        <f t="array" ref="B308">_xll.SNL.Clients.Office.Excel.Functions.SPG($A308, "IQ_CURRENT_RATIO", B$3)</f>
        <v>0.89500000000000002</v>
      </c>
      <c r="C308" s="9" cm="1">
        <f t="array" ref="C308">_xll.SNL.Clients.Office.Excel.Functions.SPG($A308, "IQ_CURRENT_RATIO", C$3)</f>
        <v>0.93500000000000005</v>
      </c>
      <c r="D308" s="9" cm="1">
        <f t="array" ref="D308">_xll.SNL.Clients.Office.Excel.Functions.SPG($A308, "IQ_CURRENT_RATIO", D$3)</f>
        <v>0.99399999999999999</v>
      </c>
      <c r="E308" s="9" cm="1">
        <f t="array" ref="E308">_xll.SNL.Clients.Office.Excel.Functions.SPG($A308, "IQ_CURRENT_RATIO", E$3)</f>
        <v>0.95299999999999996</v>
      </c>
      <c r="F308" s="9" cm="1">
        <f t="array" ref="F308">_xll.SNL.Clients.Office.Excel.Functions.SPG($A308, "IQ_CURRENT_RATIO", F$3)</f>
        <v>0.69299999999999995</v>
      </c>
      <c r="G308" s="9" cm="1">
        <f t="array" ref="G308">_xll.SNL.Clients.Office.Excel.Functions.SPG($A308, "IQ_CURRENT_RATIO", G$3)</f>
        <v>0.69599999999999995</v>
      </c>
      <c r="H308" s="9" cm="1">
        <f t="array" ref="H308">_xll.SNL.Clients.Office.Excel.Functions.SPG($A308, "IQ_CURRENT_RATIO", H$3)</f>
        <v>0.72899999999999998</v>
      </c>
      <c r="I308" s="9" cm="1">
        <f t="array" ref="I308">_xll.SNL.Clients.Office.Excel.Functions.SPG($A308, "IQ_CURRENT_RATIO", I$3)</f>
        <v>0.86899999999999999</v>
      </c>
      <c r="J308" s="9" cm="1">
        <f t="array" ref="J308">_xll.SNL.Clients.Office.Excel.Functions.SPG($A308, "IQ_CURRENT_RATIO", J$3)</f>
        <v>0.77200000000000002</v>
      </c>
    </row>
    <row r="309" spans="1:10" x14ac:dyDescent="0.3">
      <c r="A309" s="11" t="s">
        <v>308</v>
      </c>
      <c r="B309" s="9" cm="1">
        <f t="array" ref="B309">_xll.SNL.Clients.Office.Excel.Functions.SPG($A309, "IQ_CURRENT_RATIO", B$3)</f>
        <v>0.60599999999999998</v>
      </c>
      <c r="C309" s="9" cm="1">
        <f t="array" ref="C309">_xll.SNL.Clients.Office.Excel.Functions.SPG($A309, "IQ_CURRENT_RATIO", C$3)</f>
        <v>0.67700000000000005</v>
      </c>
      <c r="D309" s="9" cm="1">
        <f t="array" ref="D309">_xll.SNL.Clients.Office.Excel.Functions.SPG($A309, "IQ_CURRENT_RATIO", D$3)</f>
        <v>0.626</v>
      </c>
      <c r="E309" s="9" cm="1">
        <f t="array" ref="E309">_xll.SNL.Clients.Office.Excel.Functions.SPG($A309, "IQ_CURRENT_RATIO", E$3)</f>
        <v>0.67600000000000005</v>
      </c>
      <c r="F309" s="9" cm="1">
        <f t="array" ref="F309">_xll.SNL.Clients.Office.Excel.Functions.SPG($A309, "IQ_CURRENT_RATIO", F$3)</f>
        <v>0.76800000000000002</v>
      </c>
      <c r="G309" s="9" cm="1">
        <f t="array" ref="G309">_xll.SNL.Clients.Office.Excel.Functions.SPG($A309, "IQ_CURRENT_RATIO", G$3)</f>
        <v>0.61599999999999999</v>
      </c>
      <c r="H309" s="9" cm="1">
        <f t="array" ref="H309">_xll.SNL.Clients.Office.Excel.Functions.SPG($A309, "IQ_CURRENT_RATIO", H$3)</f>
        <v>0.60799999999999998</v>
      </c>
      <c r="I309" s="9" cm="1">
        <f t="array" ref="I309">_xll.SNL.Clients.Office.Excel.Functions.SPG($A309, "IQ_CURRENT_RATIO", I$3)</f>
        <v>0.64600000000000002</v>
      </c>
      <c r="J309" s="9" cm="1">
        <f t="array" ref="J309">_xll.SNL.Clients.Office.Excel.Functions.SPG($A309, "IQ_CURRENT_RATIO", J$3)</f>
        <v>0.68400000000000005</v>
      </c>
    </row>
    <row r="310" spans="1:10" x14ac:dyDescent="0.3">
      <c r="A310" s="11" t="s">
        <v>309</v>
      </c>
      <c r="B310" s="9" cm="1">
        <f t="array" ref="B310">_xll.SNL.Clients.Office.Excel.Functions.SPG($A310, "IQ_CURRENT_RATIO", B$3)</f>
        <v>4.9210000000000003</v>
      </c>
      <c r="C310" s="9" cm="1">
        <f t="array" ref="C310">_xll.SNL.Clients.Office.Excel.Functions.SPG($A310, "IQ_CURRENT_RATIO", C$3)</f>
        <v>5.3129999999999997</v>
      </c>
      <c r="D310" s="9" cm="1">
        <f t="array" ref="D310">_xll.SNL.Clients.Office.Excel.Functions.SPG($A310, "IQ_CURRENT_RATIO", D$3)</f>
        <v>6.4189999999999996</v>
      </c>
      <c r="E310" s="9" cm="1">
        <f t="array" ref="E310">_xll.SNL.Clients.Office.Excel.Functions.SPG($A310, "IQ_CURRENT_RATIO", E$3)</f>
        <v>6.7670000000000003</v>
      </c>
      <c r="F310" s="9" cm="1">
        <f t="array" ref="F310">_xll.SNL.Clients.Office.Excel.Functions.SPG($A310, "IQ_CURRENT_RATIO", F$3)</f>
        <v>6.3369999999999997</v>
      </c>
      <c r="G310" s="9" cm="1">
        <f t="array" ref="G310">_xll.SNL.Clients.Office.Excel.Functions.SPG($A310, "IQ_CURRENT_RATIO", G$3)</f>
        <v>7.7409999999999997</v>
      </c>
      <c r="H310" s="9" cm="1">
        <f t="array" ref="H310">_xll.SNL.Clients.Office.Excel.Functions.SPG($A310, "IQ_CURRENT_RATIO", H$3)</f>
        <v>6.9409999999999998</v>
      </c>
      <c r="I310" s="9" cm="1">
        <f t="array" ref="I310">_xll.SNL.Clients.Office.Excel.Functions.SPG($A310, "IQ_CURRENT_RATIO", I$3)</f>
        <v>6.508</v>
      </c>
      <c r="J310" s="9" cm="1">
        <f t="array" ref="J310">_xll.SNL.Clients.Office.Excel.Functions.SPG($A310, "IQ_CURRENT_RATIO", J$3)</f>
        <v>5.1369999999999996</v>
      </c>
    </row>
    <row r="311" spans="1:10" x14ac:dyDescent="0.3">
      <c r="A311" s="11" t="s">
        <v>310</v>
      </c>
      <c r="B311" s="9" cm="1">
        <f t="array" ref="B311">_xll.SNL.Clients.Office.Excel.Functions.SPG($A311, "IQ_CURRENT_RATIO", B$3)</f>
        <v>3.375</v>
      </c>
      <c r="C311" s="9" cm="1">
        <f t="array" ref="C311">_xll.SNL.Clients.Office.Excel.Functions.SPG($A311, "IQ_CURRENT_RATIO", C$3)</f>
        <v>3.3180000000000001</v>
      </c>
      <c r="D311" s="9" cm="1">
        <f t="array" ref="D311">_xll.SNL.Clients.Office.Excel.Functions.SPG($A311, "IQ_CURRENT_RATIO", D$3)</f>
        <v>3.13</v>
      </c>
      <c r="E311" s="9" cm="1">
        <f t="array" ref="E311">_xll.SNL.Clients.Office.Excel.Functions.SPG($A311, "IQ_CURRENT_RATIO", E$3)</f>
        <v>3.407</v>
      </c>
      <c r="F311" s="9" cm="1">
        <f t="array" ref="F311">_xll.SNL.Clients.Office.Excel.Functions.SPG($A311, "IQ_CURRENT_RATIO", F$3)</f>
        <v>4.9119999999999999</v>
      </c>
      <c r="G311" s="9" cm="1">
        <f t="array" ref="G311">_xll.SNL.Clients.Office.Excel.Functions.SPG($A311, "IQ_CURRENT_RATIO", G$3)</f>
        <v>4.8109999999999999</v>
      </c>
      <c r="H311" s="9" cm="1">
        <f t="array" ref="H311">_xll.SNL.Clients.Office.Excel.Functions.SPG($A311, "IQ_CURRENT_RATIO", H$3)</f>
        <v>4.5060000000000002</v>
      </c>
      <c r="I311" s="9" cm="1">
        <f t="array" ref="I311">_xll.SNL.Clients.Office.Excel.Functions.SPG($A311, "IQ_CURRENT_RATIO", I$3)</f>
        <v>4.8630000000000004</v>
      </c>
      <c r="J311" s="9" cm="1">
        <f t="array" ref="J311">_xll.SNL.Clients.Office.Excel.Functions.SPG($A311, "IQ_CURRENT_RATIO", J$3)</f>
        <v>4.4589999999999996</v>
      </c>
    </row>
    <row r="312" spans="1:10" x14ac:dyDescent="0.3">
      <c r="A312" s="11" t="s">
        <v>311</v>
      </c>
      <c r="B312" s="9" cm="1">
        <f t="array" ref="B312">_xll.SNL.Clients.Office.Excel.Functions.SPG($A312, "IQ_CURRENT_RATIO", B$3)</f>
        <v>1.5649999999999999</v>
      </c>
      <c r="C312" s="9" cm="1">
        <f t="array" ref="C312">_xll.SNL.Clients.Office.Excel.Functions.SPG($A312, "IQ_CURRENT_RATIO", C$3)</f>
        <v>1.4710000000000001</v>
      </c>
      <c r="D312" s="9" cm="1">
        <f t="array" ref="D312">_xll.SNL.Clients.Office.Excel.Functions.SPG($A312, "IQ_CURRENT_RATIO", D$3)</f>
        <v>1.667</v>
      </c>
      <c r="E312" s="9" cm="1">
        <f t="array" ref="E312">_xll.SNL.Clients.Office.Excel.Functions.SPG($A312, "IQ_CURRENT_RATIO", E$3)</f>
        <v>1.516</v>
      </c>
      <c r="F312" s="9" cm="1">
        <f t="array" ref="F312">_xll.SNL.Clients.Office.Excel.Functions.SPG($A312, "IQ_CURRENT_RATIO", F$3)</f>
        <v>1.421</v>
      </c>
      <c r="G312" s="9" cm="1">
        <f t="array" ref="G312">_xll.SNL.Clients.Office.Excel.Functions.SPG($A312, "IQ_CURRENT_RATIO", G$3)</f>
        <v>1.736</v>
      </c>
      <c r="H312" s="9" cm="1">
        <f t="array" ref="H312">_xll.SNL.Clients.Office.Excel.Functions.SPG($A312, "IQ_CURRENT_RATIO", H$3)</f>
        <v>1.7789999999999999</v>
      </c>
      <c r="I312" s="9" cm="1">
        <f t="array" ref="I312">_xll.SNL.Clients.Office.Excel.Functions.SPG($A312, "IQ_CURRENT_RATIO", I$3)</f>
        <v>1.6459999999999999</v>
      </c>
      <c r="J312" s="9" cm="1">
        <f t="array" ref="J312">_xll.SNL.Clients.Office.Excel.Functions.SPG($A312, "IQ_CURRENT_RATIO", J$3)</f>
        <v>1.4810000000000001</v>
      </c>
    </row>
    <row r="313" spans="1:10" x14ac:dyDescent="0.3">
      <c r="A313" s="11" t="s">
        <v>312</v>
      </c>
      <c r="B313" s="9" cm="1">
        <f t="array" ref="B313">_xll.SNL.Clients.Office.Excel.Functions.SPG($A313, "IQ_CURRENT_RATIO", B$3)</f>
        <v>2.073</v>
      </c>
      <c r="C313" s="9" cm="1">
        <f t="array" ref="C313">_xll.SNL.Clients.Office.Excel.Functions.SPG($A313, "IQ_CURRENT_RATIO", C$3)</f>
        <v>2.0920000000000001</v>
      </c>
      <c r="D313" s="9" cm="1">
        <f t="array" ref="D313">_xll.SNL.Clients.Office.Excel.Functions.SPG($A313, "IQ_CURRENT_RATIO", D$3)</f>
        <v>2.169</v>
      </c>
      <c r="E313" s="9" cm="1">
        <f t="array" ref="E313">_xll.SNL.Clients.Office.Excel.Functions.SPG($A313, "IQ_CURRENT_RATIO", E$3)</f>
        <v>2.069</v>
      </c>
      <c r="F313" s="9" cm="1">
        <f t="array" ref="F313">_xll.SNL.Clients.Office.Excel.Functions.SPG($A313, "IQ_CURRENT_RATIO", F$3)</f>
        <v>1.9670000000000001</v>
      </c>
      <c r="G313" s="9" cm="1">
        <f t="array" ref="G313">_xll.SNL.Clients.Office.Excel.Functions.SPG($A313, "IQ_CURRENT_RATIO", G$3)</f>
        <v>2.089</v>
      </c>
      <c r="H313" s="9" cm="1">
        <f t="array" ref="H313">_xll.SNL.Clients.Office.Excel.Functions.SPG($A313, "IQ_CURRENT_RATIO", H$3)</f>
        <v>2.069</v>
      </c>
      <c r="I313" s="9" cm="1">
        <f t="array" ref="I313">_xll.SNL.Clients.Office.Excel.Functions.SPG($A313, "IQ_CURRENT_RATIO", I$3)</f>
        <v>2.0760000000000001</v>
      </c>
      <c r="J313" s="9" cm="1">
        <f t="array" ref="J313">_xll.SNL.Clients.Office.Excel.Functions.SPG($A313, "IQ_CURRENT_RATIO", J$3)</f>
        <v>1.9510000000000001</v>
      </c>
    </row>
    <row r="314" spans="1:10" x14ac:dyDescent="0.3">
      <c r="A314" s="11" t="s">
        <v>313</v>
      </c>
      <c r="B314" s="9" cm="1">
        <f t="array" ref="B314">_xll.SNL.Clients.Office.Excel.Functions.SPG($A314, "IQ_CURRENT_RATIO", B$3)</f>
        <v>1.198</v>
      </c>
      <c r="C314" s="9" cm="1">
        <f t="array" ref="C314">_xll.SNL.Clients.Office.Excel.Functions.SPG($A314, "IQ_CURRENT_RATIO", C$3)</f>
        <v>1.282</v>
      </c>
      <c r="D314" s="9" cm="1">
        <f t="array" ref="D314">_xll.SNL.Clients.Office.Excel.Functions.SPG($A314, "IQ_CURRENT_RATIO", D$3)</f>
        <v>1.2450000000000001</v>
      </c>
      <c r="E314" s="9" cm="1">
        <f t="array" ref="E314">_xll.SNL.Clients.Office.Excel.Functions.SPG($A314, "IQ_CURRENT_RATIO", E$3)</f>
        <v>1.2</v>
      </c>
      <c r="F314" s="9" cm="1">
        <f t="array" ref="F314">_xll.SNL.Clients.Office.Excel.Functions.SPG($A314, "IQ_CURRENT_RATIO", F$3)</f>
        <v>1.1930000000000001</v>
      </c>
      <c r="G314" s="9" cm="1">
        <f t="array" ref="G314">_xll.SNL.Clients.Office.Excel.Functions.SPG($A314, "IQ_CURRENT_RATIO", G$3)</f>
        <v>0.998</v>
      </c>
      <c r="H314" s="9" cm="1">
        <f t="array" ref="H314">_xll.SNL.Clients.Office.Excel.Functions.SPG($A314, "IQ_CURRENT_RATIO", H$3)</f>
        <v>0.95199999999999996</v>
      </c>
      <c r="I314" s="9" cm="1">
        <f t="array" ref="I314">_xll.SNL.Clients.Office.Excel.Functions.SPG($A314, "IQ_CURRENT_RATIO", I$3)</f>
        <v>1.228</v>
      </c>
      <c r="J314" s="9" cm="1">
        <f t="array" ref="J314">_xll.SNL.Clients.Office.Excel.Functions.SPG($A314, "IQ_CURRENT_RATIO", J$3)</f>
        <v>1.2170000000000001</v>
      </c>
    </row>
    <row r="315" spans="1:10" x14ac:dyDescent="0.3">
      <c r="A315" s="11" t="s">
        <v>314</v>
      </c>
      <c r="B315" s="9" cm="1">
        <f t="array" ref="B315">_xll.SNL.Clients.Office.Excel.Functions.SPG($A315, "IQ_CURRENT_RATIO", B$3)</f>
        <v>0.84299999999999997</v>
      </c>
      <c r="C315" s="9" cm="1">
        <f t="array" ref="C315">_xll.SNL.Clients.Office.Excel.Functions.SPG($A315, "IQ_CURRENT_RATIO", C$3)</f>
        <v>0.84799999999999998</v>
      </c>
      <c r="D315" s="9" cm="1">
        <f t="array" ref="D315">_xll.SNL.Clients.Office.Excel.Functions.SPG($A315, "IQ_CURRENT_RATIO", D$3)</f>
        <v>0.93300000000000005</v>
      </c>
      <c r="E315" s="9" cm="1">
        <f t="array" ref="E315">_xll.SNL.Clients.Office.Excel.Functions.SPG($A315, "IQ_CURRENT_RATIO", E$3)</f>
        <v>0.95499999999999996</v>
      </c>
      <c r="F315" s="9" cm="1">
        <f t="array" ref="F315">_xll.SNL.Clients.Office.Excel.Functions.SPG($A315, "IQ_CURRENT_RATIO", F$3)</f>
        <v>0.997</v>
      </c>
      <c r="G315" s="9" cm="1">
        <f t="array" ref="G315">_xll.SNL.Clients.Office.Excel.Functions.SPG($A315, "IQ_CURRENT_RATIO", G$3)</f>
        <v>0.93500000000000005</v>
      </c>
      <c r="H315" s="9" cm="1">
        <f t="array" ref="H315">_xll.SNL.Clients.Office.Excel.Functions.SPG($A315, "IQ_CURRENT_RATIO", H$3)</f>
        <v>1.361</v>
      </c>
      <c r="I315" s="9" cm="1">
        <f t="array" ref="I315">_xll.SNL.Clients.Office.Excel.Functions.SPG($A315, "IQ_CURRENT_RATIO", I$3)</f>
        <v>1.2509999999999999</v>
      </c>
      <c r="J315" s="9" cm="1">
        <f t="array" ref="J315">_xll.SNL.Clients.Office.Excel.Functions.SPG($A315, "IQ_CURRENT_RATIO", J$3)</f>
        <v>1.498</v>
      </c>
    </row>
    <row r="316" spans="1:10" x14ac:dyDescent="0.3">
      <c r="A316" s="11" t="s">
        <v>315</v>
      </c>
      <c r="B316" s="9" cm="1">
        <f t="array" ref="B316">_xll.SNL.Clients.Office.Excel.Functions.SPG($A316, "IQ_CURRENT_RATIO", B$3)</f>
        <v>0.98099999999999998</v>
      </c>
      <c r="C316" s="9" cm="1">
        <f t="array" ref="C316">_xll.SNL.Clients.Office.Excel.Functions.SPG($A316, "IQ_CURRENT_RATIO", C$3)</f>
        <v>0.98499999999999999</v>
      </c>
      <c r="D316" s="9" cm="1">
        <f t="array" ref="D316">_xll.SNL.Clients.Office.Excel.Functions.SPG($A316, "IQ_CURRENT_RATIO", D$3)</f>
        <v>0.95299999999999996</v>
      </c>
      <c r="E316" s="9" cm="1">
        <f t="array" ref="E316">_xll.SNL.Clients.Office.Excel.Functions.SPG($A316, "IQ_CURRENT_RATIO", E$3)</f>
        <v>0.93799999999999994</v>
      </c>
      <c r="F316" s="9" cm="1">
        <f t="array" ref="F316">_xll.SNL.Clients.Office.Excel.Functions.SPG($A316, "IQ_CURRENT_RATIO", F$3)</f>
        <v>0.99</v>
      </c>
      <c r="G316" s="9" cm="1">
        <f t="array" ref="G316">_xll.SNL.Clients.Office.Excel.Functions.SPG($A316, "IQ_CURRENT_RATIO", G$3)</f>
        <v>1.008</v>
      </c>
      <c r="H316" s="9" cm="1">
        <f t="array" ref="H316">_xll.SNL.Clients.Office.Excel.Functions.SPG($A316, "IQ_CURRENT_RATIO", H$3)</f>
        <v>1.752</v>
      </c>
      <c r="I316" s="9" cm="1">
        <f t="array" ref="I316">_xll.SNL.Clients.Office.Excel.Functions.SPG($A316, "IQ_CURRENT_RATIO", I$3)</f>
        <v>1.595</v>
      </c>
      <c r="J316" s="9" cm="1">
        <f t="array" ref="J316">_xll.SNL.Clients.Office.Excel.Functions.SPG($A316, "IQ_CURRENT_RATIO", J$3)</f>
        <v>0.98099999999999998</v>
      </c>
    </row>
    <row r="317" spans="1:10" x14ac:dyDescent="0.3">
      <c r="A317" s="11" t="s">
        <v>316</v>
      </c>
      <c r="B317" s="9" t="str" cm="1">
        <f t="array" ref="B317">_xll.SNL.Clients.Office.Excel.Functions.SPG($A317, "IQ_CURRENT_RATIO", B$3)</f>
        <v>NA</v>
      </c>
      <c r="C317" s="9" cm="1">
        <f t="array" ref="C317">_xll.SNL.Clients.Office.Excel.Functions.SPG($A317, "IQ_CURRENT_RATIO", C$3)</f>
        <v>0.93200000000000005</v>
      </c>
      <c r="D317" s="9" cm="1">
        <f t="array" ref="D317">_xll.SNL.Clients.Office.Excel.Functions.SPG($A317, "IQ_CURRENT_RATIO", D$3)</f>
        <v>0.91200000000000003</v>
      </c>
      <c r="E317" s="9" cm="1">
        <f t="array" ref="E317">_xll.SNL.Clients.Office.Excel.Functions.SPG($A317, "IQ_CURRENT_RATIO", E$3)</f>
        <v>0.95799999999999996</v>
      </c>
      <c r="F317" s="9" cm="1">
        <f t="array" ref="F317">_xll.SNL.Clients.Office.Excel.Functions.SPG($A317, "IQ_CURRENT_RATIO", F$3)</f>
        <v>1.1930000000000001</v>
      </c>
      <c r="G317" s="9" cm="1">
        <f t="array" ref="G317">_xll.SNL.Clients.Office.Excel.Functions.SPG($A317, "IQ_CURRENT_RATIO", G$3)</f>
        <v>1.149</v>
      </c>
      <c r="H317" s="9" cm="1">
        <f t="array" ref="H317">_xll.SNL.Clients.Office.Excel.Functions.SPG($A317, "IQ_CURRENT_RATIO", H$3)</f>
        <v>1.07</v>
      </c>
      <c r="I317" s="9" cm="1">
        <f t="array" ref="I317">_xll.SNL.Clients.Office.Excel.Functions.SPG($A317, "IQ_CURRENT_RATIO", I$3)</f>
        <v>1.28</v>
      </c>
      <c r="J317" s="9" cm="1">
        <f t="array" ref="J317">_xll.SNL.Clients.Office.Excel.Functions.SPG($A317, "IQ_CURRENT_RATIO", J$3)</f>
        <v>1.35</v>
      </c>
    </row>
    <row r="318" spans="1:10" x14ac:dyDescent="0.3">
      <c r="A318" s="11" t="s">
        <v>317</v>
      </c>
      <c r="B318" s="9" cm="1">
        <f t="array" ref="B318">_xll.SNL.Clients.Office.Excel.Functions.SPG($A318, "IQ_CURRENT_RATIO", B$3)</f>
        <v>1.204</v>
      </c>
      <c r="C318" s="9" cm="1">
        <f t="array" ref="C318">_xll.SNL.Clients.Office.Excel.Functions.SPG($A318, "IQ_CURRENT_RATIO", C$3)</f>
        <v>1.218</v>
      </c>
      <c r="D318" s="9" cm="1">
        <f t="array" ref="D318">_xll.SNL.Clients.Office.Excel.Functions.SPG($A318, "IQ_CURRENT_RATIO", D$3)</f>
        <v>1.133</v>
      </c>
      <c r="E318" s="9" cm="1">
        <f t="array" ref="E318">_xll.SNL.Clients.Office.Excel.Functions.SPG($A318, "IQ_CURRENT_RATIO", E$3)</f>
        <v>0.94799999999999995</v>
      </c>
      <c r="F318" s="9" cm="1">
        <f t="array" ref="F318">_xll.SNL.Clients.Office.Excel.Functions.SPG($A318, "IQ_CURRENT_RATIO", F$3)</f>
        <v>1.0680000000000001</v>
      </c>
      <c r="G318" s="9" cm="1">
        <f t="array" ref="G318">_xll.SNL.Clients.Office.Excel.Functions.SPG($A318, "IQ_CURRENT_RATIO", G$3)</f>
        <v>1.119</v>
      </c>
      <c r="H318" s="9" cm="1">
        <f t="array" ref="H318">_xll.SNL.Clients.Office.Excel.Functions.SPG($A318, "IQ_CURRENT_RATIO", H$3)</f>
        <v>1.2929999999999999</v>
      </c>
      <c r="I318" s="9" cm="1">
        <f t="array" ref="I318">_xll.SNL.Clients.Office.Excel.Functions.SPG($A318, "IQ_CURRENT_RATIO", I$3)</f>
        <v>1.3260000000000001</v>
      </c>
      <c r="J318" s="9" cm="1">
        <f t="array" ref="J318">_xll.SNL.Clients.Office.Excel.Functions.SPG($A318, "IQ_CURRENT_RATIO", J$3)</f>
        <v>1.2609999999999999</v>
      </c>
    </row>
    <row r="319" spans="1:10" x14ac:dyDescent="0.3">
      <c r="A319" s="11" t="s">
        <v>318</v>
      </c>
      <c r="B319" s="9" cm="1">
        <f t="array" ref="B319">_xll.SNL.Clients.Office.Excel.Functions.SPG($A319, "IQ_CURRENT_RATIO", B$3)</f>
        <v>1.9790000000000001</v>
      </c>
      <c r="C319" s="9" cm="1">
        <f t="array" ref="C319">_xll.SNL.Clients.Office.Excel.Functions.SPG($A319, "IQ_CURRENT_RATIO", C$3)</f>
        <v>1.627</v>
      </c>
      <c r="D319" s="9" cm="1">
        <f t="array" ref="D319">_xll.SNL.Clients.Office.Excel.Functions.SPG($A319, "IQ_CURRENT_RATIO", D$3)</f>
        <v>1.9630000000000001</v>
      </c>
      <c r="E319" s="9" cm="1">
        <f t="array" ref="E319">_xll.SNL.Clients.Office.Excel.Functions.SPG($A319, "IQ_CURRENT_RATIO", E$3)</f>
        <v>2.1059999999999999</v>
      </c>
      <c r="F319" s="9" cm="1">
        <f t="array" ref="F319">_xll.SNL.Clients.Office.Excel.Functions.SPG($A319, "IQ_CURRENT_RATIO", F$3)</f>
        <v>2.1539999999999999</v>
      </c>
      <c r="G319" s="9" cm="1">
        <f t="array" ref="G319">_xll.SNL.Clients.Office.Excel.Functions.SPG($A319, "IQ_CURRENT_RATIO", G$3)</f>
        <v>1.252</v>
      </c>
      <c r="H319" s="9" cm="1">
        <f t="array" ref="H319">_xll.SNL.Clients.Office.Excel.Functions.SPG($A319, "IQ_CURRENT_RATIO", H$3)</f>
        <v>2.121</v>
      </c>
      <c r="I319" s="9" cm="1">
        <f t="array" ref="I319">_xll.SNL.Clients.Office.Excel.Functions.SPG($A319, "IQ_CURRENT_RATIO", I$3)</f>
        <v>2.278</v>
      </c>
      <c r="J319" s="9" cm="1">
        <f t="array" ref="J319">_xll.SNL.Clients.Office.Excel.Functions.SPG($A319, "IQ_CURRENT_RATIO", J$3)</f>
        <v>2.383</v>
      </c>
    </row>
    <row r="320" spans="1:10" x14ac:dyDescent="0.3">
      <c r="A320" s="11" t="s">
        <v>319</v>
      </c>
      <c r="B320" s="9" cm="1">
        <f t="array" ref="B320">_xll.SNL.Clients.Office.Excel.Functions.SPG($A320, "IQ_CURRENT_RATIO", B$3)</f>
        <v>1.6759999999999999</v>
      </c>
      <c r="C320" s="9" cm="1">
        <f t="array" ref="C320">_xll.SNL.Clients.Office.Excel.Functions.SPG($A320, "IQ_CURRENT_RATIO", C$3)</f>
        <v>1.73</v>
      </c>
      <c r="D320" s="9" cm="1">
        <f t="array" ref="D320">_xll.SNL.Clients.Office.Excel.Functions.SPG($A320, "IQ_CURRENT_RATIO", D$3)</f>
        <v>1.3779999999999999</v>
      </c>
      <c r="E320" s="9" cm="1">
        <f t="array" ref="E320">_xll.SNL.Clients.Office.Excel.Functions.SPG($A320, "IQ_CURRENT_RATIO", E$3)</f>
        <v>1.431</v>
      </c>
      <c r="F320" s="9" cm="1">
        <f t="array" ref="F320">_xll.SNL.Clients.Office.Excel.Functions.SPG($A320, "IQ_CURRENT_RATIO", F$3)</f>
        <v>1.357</v>
      </c>
      <c r="G320" s="9" cm="1">
        <f t="array" ref="G320">_xll.SNL.Clients.Office.Excel.Functions.SPG($A320, "IQ_CURRENT_RATIO", G$3)</f>
        <v>1.4379999999999999</v>
      </c>
      <c r="H320" s="9" cm="1">
        <f t="array" ref="H320">_xll.SNL.Clients.Office.Excel.Functions.SPG($A320, "IQ_CURRENT_RATIO", H$3)</f>
        <v>1.3069999999999999</v>
      </c>
      <c r="I320" s="9" cm="1">
        <f t="array" ref="I320">_xll.SNL.Clients.Office.Excel.Functions.SPG($A320, "IQ_CURRENT_RATIO", I$3)</f>
        <v>1.2809999999999999</v>
      </c>
      <c r="J320" s="9" cm="1">
        <f t="array" ref="J320">_xll.SNL.Clients.Office.Excel.Functions.SPG($A320, "IQ_CURRENT_RATIO", J$3)</f>
        <v>1.258</v>
      </c>
    </row>
    <row r="321" spans="1:10" x14ac:dyDescent="0.3">
      <c r="A321" s="11" t="s">
        <v>320</v>
      </c>
      <c r="B321" s="9" cm="1">
        <f t="array" ref="B321">_xll.SNL.Clients.Office.Excel.Functions.SPG($A321, "IQ_CURRENT_RATIO", B$3)</f>
        <v>1.6759999999999999</v>
      </c>
      <c r="C321" s="9" cm="1">
        <f t="array" ref="C321">_xll.SNL.Clients.Office.Excel.Functions.SPG($A321, "IQ_CURRENT_RATIO", C$3)</f>
        <v>1.73</v>
      </c>
      <c r="D321" s="9" cm="1">
        <f t="array" ref="D321">_xll.SNL.Clients.Office.Excel.Functions.SPG($A321, "IQ_CURRENT_RATIO", D$3)</f>
        <v>1.3779999999999999</v>
      </c>
      <c r="E321" s="9" cm="1">
        <f t="array" ref="E321">_xll.SNL.Clients.Office.Excel.Functions.SPG($A321, "IQ_CURRENT_RATIO", E$3)</f>
        <v>1.431</v>
      </c>
      <c r="F321" s="9" cm="1">
        <f t="array" ref="F321">_xll.SNL.Clients.Office.Excel.Functions.SPG($A321, "IQ_CURRENT_RATIO", F$3)</f>
        <v>1.357</v>
      </c>
      <c r="G321" s="9" cm="1">
        <f t="array" ref="G321">_xll.SNL.Clients.Office.Excel.Functions.SPG($A321, "IQ_CURRENT_RATIO", G$3)</f>
        <v>1.4379999999999999</v>
      </c>
      <c r="H321" s="9" cm="1">
        <f t="array" ref="H321">_xll.SNL.Clients.Office.Excel.Functions.SPG($A321, "IQ_CURRENT_RATIO", H$3)</f>
        <v>1.3069999999999999</v>
      </c>
      <c r="I321" s="9" cm="1">
        <f t="array" ref="I321">_xll.SNL.Clients.Office.Excel.Functions.SPG($A321, "IQ_CURRENT_RATIO", I$3)</f>
        <v>1.2809999999999999</v>
      </c>
      <c r="J321" s="9" cm="1">
        <f t="array" ref="J321">_xll.SNL.Clients.Office.Excel.Functions.SPG($A321, "IQ_CURRENT_RATIO", J$3)</f>
        <v>1.258</v>
      </c>
    </row>
    <row r="322" spans="1:10" x14ac:dyDescent="0.3">
      <c r="A322" s="11" t="s">
        <v>321</v>
      </c>
      <c r="B322" s="9" cm="1">
        <f t="array" ref="B322">_xll.SNL.Clients.Office.Excel.Functions.SPG($A322, "IQ_CURRENT_RATIO", B$3)</f>
        <v>0.55300000000000005</v>
      </c>
      <c r="C322" s="9" cm="1">
        <f t="array" ref="C322">_xll.SNL.Clients.Office.Excel.Functions.SPG($A322, "IQ_CURRENT_RATIO", C$3)</f>
        <v>0.47099999999999997</v>
      </c>
      <c r="D322" s="9" cm="1">
        <f t="array" ref="D322">_xll.SNL.Clients.Office.Excel.Functions.SPG($A322, "IQ_CURRENT_RATIO", D$3)</f>
        <v>0.41099999999999998</v>
      </c>
      <c r="E322" s="9" cm="1">
        <f t="array" ref="E322">_xll.SNL.Clients.Office.Excel.Functions.SPG($A322, "IQ_CURRENT_RATIO", E$3)</f>
        <v>0.48799999999999999</v>
      </c>
      <c r="F322" s="9" cm="1">
        <f t="array" ref="F322">_xll.SNL.Clients.Office.Excel.Functions.SPG($A322, "IQ_CURRENT_RATIO", F$3)</f>
        <v>0.51100000000000001</v>
      </c>
      <c r="G322" s="9" cm="1">
        <f t="array" ref="G322">_xll.SNL.Clients.Office.Excel.Functions.SPG($A322, "IQ_CURRENT_RATIO", G$3)</f>
        <v>0.54900000000000004</v>
      </c>
      <c r="H322" s="9" cm="1">
        <f t="array" ref="H322">_xll.SNL.Clients.Office.Excel.Functions.SPG($A322, "IQ_CURRENT_RATIO", H$3)</f>
        <v>0.5</v>
      </c>
      <c r="I322" s="9" cm="1">
        <f t="array" ref="I322">_xll.SNL.Clients.Office.Excel.Functions.SPG($A322, "IQ_CURRENT_RATIO", I$3)</f>
        <v>0.52800000000000002</v>
      </c>
      <c r="J322" s="9" cm="1">
        <f t="array" ref="J322">_xll.SNL.Clients.Office.Excel.Functions.SPG($A322, "IQ_CURRENT_RATIO", J$3)</f>
        <v>0.53400000000000003</v>
      </c>
    </row>
    <row r="323" spans="1:10" x14ac:dyDescent="0.3">
      <c r="A323" s="11" t="s">
        <v>322</v>
      </c>
      <c r="B323" s="9" cm="1">
        <f t="array" ref="B323">_xll.SNL.Clients.Office.Excel.Functions.SPG($A323, "IQ_CURRENT_RATIO", B$3)</f>
        <v>2.1930000000000001</v>
      </c>
      <c r="C323" s="9" cm="1">
        <f t="array" ref="C323">_xll.SNL.Clients.Office.Excel.Functions.SPG($A323, "IQ_CURRENT_RATIO", C$3)</f>
        <v>2.2210000000000001</v>
      </c>
      <c r="D323" s="9" cm="1">
        <f t="array" ref="D323">_xll.SNL.Clients.Office.Excel.Functions.SPG($A323, "IQ_CURRENT_RATIO", D$3)</f>
        <v>2.3559999999999999</v>
      </c>
      <c r="E323" s="9" cm="1">
        <f t="array" ref="E323">_xll.SNL.Clients.Office.Excel.Functions.SPG($A323, "IQ_CURRENT_RATIO", E$3)</f>
        <v>2.3959999999999999</v>
      </c>
      <c r="F323" s="9" cm="1">
        <f t="array" ref="F323">_xll.SNL.Clients.Office.Excel.Functions.SPG($A323, "IQ_CURRENT_RATIO", F$3)</f>
        <v>2.7410000000000001</v>
      </c>
      <c r="G323" s="9" cm="1">
        <f t="array" ref="G323">_xll.SNL.Clients.Office.Excel.Functions.SPG($A323, "IQ_CURRENT_RATIO", G$3)</f>
        <v>2.7370000000000001</v>
      </c>
      <c r="H323" s="9" cm="1">
        <f t="array" ref="H323">_xll.SNL.Clients.Office.Excel.Functions.SPG($A323, "IQ_CURRENT_RATIO", H$3)</f>
        <v>2.8660000000000001</v>
      </c>
      <c r="I323" s="9" cm="1">
        <f t="array" ref="I323">_xll.SNL.Clients.Office.Excel.Functions.SPG($A323, "IQ_CURRENT_RATIO", I$3)</f>
        <v>2.7229999999999999</v>
      </c>
      <c r="J323" s="9" cm="1">
        <f t="array" ref="J323">_xll.SNL.Clients.Office.Excel.Functions.SPG($A323, "IQ_CURRENT_RATIO", J$3)</f>
        <v>2.7269999999999999</v>
      </c>
    </row>
    <row r="324" spans="1:10" x14ac:dyDescent="0.3">
      <c r="A324" s="11" t="s">
        <v>323</v>
      </c>
      <c r="B324" s="9" cm="1">
        <f t="array" ref="B324">_xll.SNL.Clients.Office.Excel.Functions.SPG($A324, "IQ_CURRENT_RATIO", B$3)</f>
        <v>0.51500000000000001</v>
      </c>
      <c r="C324" s="9" cm="1">
        <f t="array" ref="C324">_xll.SNL.Clients.Office.Excel.Functions.SPG($A324, "IQ_CURRENT_RATIO", C$3)</f>
        <v>0.50600000000000001</v>
      </c>
      <c r="D324" s="9" cm="1">
        <f t="array" ref="D324">_xll.SNL.Clients.Office.Excel.Functions.SPG($A324, "IQ_CURRENT_RATIO", D$3)</f>
        <v>0.46400000000000002</v>
      </c>
      <c r="E324" s="9" cm="1">
        <f t="array" ref="E324">_xll.SNL.Clients.Office.Excel.Functions.SPG($A324, "IQ_CURRENT_RATIO", E$3)</f>
        <v>0.77500000000000002</v>
      </c>
      <c r="F324" s="9" cm="1">
        <f t="array" ref="F324">_xll.SNL.Clients.Office.Excel.Functions.SPG($A324, "IQ_CURRENT_RATIO", F$3)</f>
        <v>0.65900000000000003</v>
      </c>
      <c r="G324" s="9" cm="1">
        <f t="array" ref="G324">_xll.SNL.Clients.Office.Excel.Functions.SPG($A324, "IQ_CURRENT_RATIO", G$3)</f>
        <v>0.85499999999999998</v>
      </c>
      <c r="H324" s="9" cm="1">
        <f t="array" ref="H324">_xll.SNL.Clients.Office.Excel.Functions.SPG($A324, "IQ_CURRENT_RATIO", H$3)</f>
        <v>0.41299999999999998</v>
      </c>
      <c r="I324" s="9" cm="1">
        <f t="array" ref="I324">_xll.SNL.Clients.Office.Excel.Functions.SPG($A324, "IQ_CURRENT_RATIO", I$3)</f>
        <v>0.45400000000000001</v>
      </c>
      <c r="J324" s="9" cm="1">
        <f t="array" ref="J324">_xll.SNL.Clients.Office.Excel.Functions.SPG($A324, "IQ_CURRENT_RATIO", J$3)</f>
        <v>0.59799999999999998</v>
      </c>
    </row>
    <row r="325" spans="1:10" x14ac:dyDescent="0.3">
      <c r="A325" s="11" t="s">
        <v>324</v>
      </c>
      <c r="B325" s="9" t="str" cm="1">
        <f t="array" ref="B325">_xll.SNL.Clients.Office.Excel.Functions.SPG($A325, "IQ_CURRENT_RATIO", B$3)</f>
        <v>NA</v>
      </c>
      <c r="C325" s="9" cm="1">
        <f t="array" ref="C325">_xll.SNL.Clients.Office.Excel.Functions.SPG($A325, "IQ_CURRENT_RATIO", C$3)</f>
        <v>2.5329999999999999</v>
      </c>
      <c r="D325" s="9" cm="1">
        <f t="array" ref="D325">_xll.SNL.Clients.Office.Excel.Functions.SPG($A325, "IQ_CURRENT_RATIO", D$3)</f>
        <v>2.4129999999999998</v>
      </c>
      <c r="E325" s="9" cm="1">
        <f t="array" ref="E325">_xll.SNL.Clients.Office.Excel.Functions.SPG($A325, "IQ_CURRENT_RATIO", E$3)</f>
        <v>2.3620000000000001</v>
      </c>
      <c r="F325" s="9" cm="1">
        <f t="array" ref="F325">_xll.SNL.Clients.Office.Excel.Functions.SPG($A325, "IQ_CURRENT_RATIO", F$3)</f>
        <v>2.2120000000000002</v>
      </c>
      <c r="G325" s="9" cm="1">
        <f t="array" ref="G325">_xll.SNL.Clients.Office.Excel.Functions.SPG($A325, "IQ_CURRENT_RATIO", G$3)</f>
        <v>2.19</v>
      </c>
      <c r="H325" s="9" cm="1">
        <f t="array" ref="H325">_xll.SNL.Clients.Office.Excel.Functions.SPG($A325, "IQ_CURRENT_RATIO", H$3)</f>
        <v>2.1120000000000001</v>
      </c>
      <c r="I325" s="9" cm="1">
        <f t="array" ref="I325">_xll.SNL.Clients.Office.Excel.Functions.SPG($A325, "IQ_CURRENT_RATIO", I$3)</f>
        <v>2.226</v>
      </c>
      <c r="J325" s="9" cm="1">
        <f t="array" ref="J325">_xll.SNL.Clients.Office.Excel.Functions.SPG($A325, "IQ_CURRENT_RATIO", J$3)</f>
        <v>1.167</v>
      </c>
    </row>
    <row r="326" spans="1:10" x14ac:dyDescent="0.3">
      <c r="A326" s="11" t="s">
        <v>325</v>
      </c>
      <c r="B326" s="9" cm="1">
        <f t="array" ref="B326">_xll.SNL.Clients.Office.Excel.Functions.SPG($A326, "IQ_CURRENT_RATIO", B$3)</f>
        <v>0.78300000000000003</v>
      </c>
      <c r="C326" s="9" cm="1">
        <f t="array" ref="C326">_xll.SNL.Clients.Office.Excel.Functions.SPG($A326, "IQ_CURRENT_RATIO", C$3)</f>
        <v>0.89900000000000002</v>
      </c>
      <c r="D326" s="9" cm="1">
        <f t="array" ref="D326">_xll.SNL.Clients.Office.Excel.Functions.SPG($A326, "IQ_CURRENT_RATIO", D$3)</f>
        <v>0.73199999999999998</v>
      </c>
      <c r="E326" s="9" cm="1">
        <f t="array" ref="E326">_xll.SNL.Clients.Office.Excel.Functions.SPG($A326, "IQ_CURRENT_RATIO", E$3)</f>
        <v>0.628</v>
      </c>
      <c r="F326" s="9" cm="1">
        <f t="array" ref="F326">_xll.SNL.Clients.Office.Excel.Functions.SPG($A326, "IQ_CURRENT_RATIO", F$3)</f>
        <v>0.68300000000000005</v>
      </c>
      <c r="G326" s="9" cm="1">
        <f t="array" ref="G326">_xll.SNL.Clients.Office.Excel.Functions.SPG($A326, "IQ_CURRENT_RATIO", G$3)</f>
        <v>1.2430000000000001</v>
      </c>
      <c r="H326" s="9" cm="1">
        <f t="array" ref="H326">_xll.SNL.Clients.Office.Excel.Functions.SPG($A326, "IQ_CURRENT_RATIO", H$3)</f>
        <v>1.0780000000000001</v>
      </c>
      <c r="I326" s="9" cm="1">
        <f t="array" ref="I326">_xll.SNL.Clients.Office.Excel.Functions.SPG($A326, "IQ_CURRENT_RATIO", I$3)</f>
        <v>0.68</v>
      </c>
      <c r="J326" s="9" cm="1">
        <f t="array" ref="J326">_xll.SNL.Clients.Office.Excel.Functions.SPG($A326, "IQ_CURRENT_RATIO", J$3)</f>
        <v>0.751</v>
      </c>
    </row>
    <row r="327" spans="1:10" x14ac:dyDescent="0.3">
      <c r="A327" s="11" t="s">
        <v>326</v>
      </c>
      <c r="B327" s="9" t="str" cm="1">
        <f t="array" ref="B327">_xll.SNL.Clients.Office.Excel.Functions.SPG($A327, "IQ_CURRENT_RATIO", B$3)</f>
        <v>NA</v>
      </c>
      <c r="C327" s="9" t="str" cm="1">
        <f t="array" ref="C327">_xll.SNL.Clients.Office.Excel.Functions.SPG($A327, "IQ_CURRENT_RATIO", C$3)</f>
        <v>NA</v>
      </c>
      <c r="D327" s="9" t="str" cm="1">
        <f t="array" ref="D327">_xll.SNL.Clients.Office.Excel.Functions.SPG($A327, "IQ_CURRENT_RATIO", D$3)</f>
        <v>NA</v>
      </c>
      <c r="E327" s="9" t="str" cm="1">
        <f t="array" ref="E327">_xll.SNL.Clients.Office.Excel.Functions.SPG($A327, "IQ_CURRENT_RATIO", E$3)</f>
        <v>NA</v>
      </c>
      <c r="F327" s="9" t="str" cm="1">
        <f t="array" ref="F327">_xll.SNL.Clients.Office.Excel.Functions.SPG($A327, "IQ_CURRENT_RATIO", F$3)</f>
        <v>NA</v>
      </c>
      <c r="G327" s="9" t="str" cm="1">
        <f t="array" ref="G327">_xll.SNL.Clients.Office.Excel.Functions.SPG($A327, "IQ_CURRENT_RATIO", G$3)</f>
        <v>NA</v>
      </c>
      <c r="H327" s="9" t="str" cm="1">
        <f t="array" ref="H327">_xll.SNL.Clients.Office.Excel.Functions.SPG($A327, "IQ_CURRENT_RATIO", H$3)</f>
        <v>NA</v>
      </c>
      <c r="I327" s="9" t="str" cm="1">
        <f t="array" ref="I327">_xll.SNL.Clients.Office.Excel.Functions.SPG($A327, "IQ_CURRENT_RATIO", I$3)</f>
        <v>NA</v>
      </c>
      <c r="J327" s="9" t="str" cm="1">
        <f t="array" ref="J327">_xll.SNL.Clients.Office.Excel.Functions.SPG($A327, "IQ_CURRENT_RATIO", J$3)</f>
        <v>NA</v>
      </c>
    </row>
    <row r="328" spans="1:10" x14ac:dyDescent="0.3">
      <c r="A328" s="11" t="s">
        <v>327</v>
      </c>
      <c r="B328" s="9" cm="1">
        <f t="array" ref="B328">_xll.SNL.Clients.Office.Excel.Functions.SPG($A328, "IQ_CURRENT_RATIO", B$3)</f>
        <v>0.95</v>
      </c>
      <c r="C328" s="9" cm="1">
        <f t="array" ref="C328">_xll.SNL.Clients.Office.Excel.Functions.SPG($A328, "IQ_CURRENT_RATIO", C$3)</f>
        <v>1.01</v>
      </c>
      <c r="D328" s="9" cm="1">
        <f t="array" ref="D328">_xll.SNL.Clients.Office.Excel.Functions.SPG($A328, "IQ_CURRENT_RATIO", D$3)</f>
        <v>1.0940000000000001</v>
      </c>
      <c r="E328" s="9" cm="1">
        <f t="array" ref="E328">_xll.SNL.Clients.Office.Excel.Functions.SPG($A328, "IQ_CURRENT_RATIO", E$3)</f>
        <v>1.105</v>
      </c>
      <c r="F328" s="9" cm="1">
        <f t="array" ref="F328">_xll.SNL.Clients.Office.Excel.Functions.SPG($A328, "IQ_CURRENT_RATIO", F$3)</f>
        <v>1.127</v>
      </c>
      <c r="G328" s="9" cm="1">
        <f t="array" ref="G328">_xll.SNL.Clients.Office.Excel.Functions.SPG($A328, "IQ_CURRENT_RATIO", G$3)</f>
        <v>1.1479999999999999</v>
      </c>
      <c r="H328" s="9" cm="1">
        <f t="array" ref="H328">_xll.SNL.Clients.Office.Excel.Functions.SPG($A328, "IQ_CURRENT_RATIO", H$3)</f>
        <v>1.276</v>
      </c>
      <c r="I328" s="9" cm="1">
        <f t="array" ref="I328">_xll.SNL.Clients.Office.Excel.Functions.SPG($A328, "IQ_CURRENT_RATIO", I$3)</f>
        <v>1.2</v>
      </c>
      <c r="J328" s="9" cm="1">
        <f t="array" ref="J328">_xll.SNL.Clients.Office.Excel.Functions.SPG($A328, "IQ_CURRENT_RATIO", J$3)</f>
        <v>1.222</v>
      </c>
    </row>
    <row r="329" spans="1:10" x14ac:dyDescent="0.3">
      <c r="A329" s="11" t="s">
        <v>328</v>
      </c>
      <c r="B329" s="9" cm="1">
        <f t="array" ref="B329">_xll.SNL.Clients.Office.Excel.Functions.SPG($A329, "IQ_CURRENT_RATIO", B$3)</f>
        <v>0.188</v>
      </c>
      <c r="C329" s="9" cm="1">
        <f t="array" ref="C329">_xll.SNL.Clients.Office.Excel.Functions.SPG($A329, "IQ_CURRENT_RATIO", C$3)</f>
        <v>0.17499999999999999</v>
      </c>
      <c r="D329" s="9" cm="1">
        <f t="array" ref="D329">_xll.SNL.Clients.Office.Excel.Functions.SPG($A329, "IQ_CURRENT_RATIO", D$3)</f>
        <v>0.19500000000000001</v>
      </c>
      <c r="E329" s="9" cm="1">
        <f t="array" ref="E329">_xll.SNL.Clients.Office.Excel.Functions.SPG($A329, "IQ_CURRENT_RATIO", E$3)</f>
        <v>0.23899999999999999</v>
      </c>
      <c r="F329" s="9" cm="1">
        <f t="array" ref="F329">_xll.SNL.Clients.Office.Excel.Functions.SPG($A329, "IQ_CURRENT_RATIO", F$3)</f>
        <v>0.24099999999999999</v>
      </c>
      <c r="G329" s="9" cm="1">
        <f t="array" ref="G329">_xll.SNL.Clients.Office.Excel.Functions.SPG($A329, "IQ_CURRENT_RATIO", G$3)</f>
        <v>0.217</v>
      </c>
      <c r="H329" s="9" cm="1">
        <f t="array" ref="H329">_xll.SNL.Clients.Office.Excel.Functions.SPG($A329, "IQ_CURRENT_RATIO", H$3)</f>
        <v>0.29799999999999999</v>
      </c>
      <c r="I329" s="9" cm="1">
        <f t="array" ref="I329">_xll.SNL.Clients.Office.Excel.Functions.SPG($A329, "IQ_CURRENT_RATIO", I$3)</f>
        <v>0.318</v>
      </c>
      <c r="J329" s="9" cm="1">
        <f t="array" ref="J329">_xll.SNL.Clients.Office.Excel.Functions.SPG($A329, "IQ_CURRENT_RATIO", J$3)</f>
        <v>0.28899999999999998</v>
      </c>
    </row>
    <row r="330" spans="1:10" x14ac:dyDescent="0.3">
      <c r="A330" s="11" t="s">
        <v>329</v>
      </c>
      <c r="B330" s="9" cm="1">
        <f t="array" ref="B330">_xll.SNL.Clients.Office.Excel.Functions.SPG($A330, "IQ_CURRENT_RATIO", B$3)</f>
        <v>1.0620000000000001</v>
      </c>
      <c r="C330" s="9" cm="1">
        <f t="array" ref="C330">_xll.SNL.Clients.Office.Excel.Functions.SPG($A330, "IQ_CURRENT_RATIO", C$3)</f>
        <v>1.0169999999999999</v>
      </c>
      <c r="D330" s="9" cm="1">
        <f t="array" ref="D330">_xll.SNL.Clients.Office.Excel.Functions.SPG($A330, "IQ_CURRENT_RATIO", D$3)</f>
        <v>1.1719999999999999</v>
      </c>
      <c r="E330" s="9" cm="1">
        <f t="array" ref="E330">_xll.SNL.Clients.Office.Excel.Functions.SPG($A330, "IQ_CURRENT_RATIO", E$3)</f>
        <v>1.181</v>
      </c>
      <c r="F330" s="9" cm="1">
        <f t="array" ref="F330">_xll.SNL.Clients.Office.Excel.Functions.SPG($A330, "IQ_CURRENT_RATIO", F$3)</f>
        <v>1.01</v>
      </c>
      <c r="G330" s="9" cm="1">
        <f t="array" ref="G330">_xll.SNL.Clients.Office.Excel.Functions.SPG($A330, "IQ_CURRENT_RATIO", G$3)</f>
        <v>1.024</v>
      </c>
      <c r="H330" s="9" cm="1">
        <f t="array" ref="H330">_xll.SNL.Clients.Office.Excel.Functions.SPG($A330, "IQ_CURRENT_RATIO", H$3)</f>
        <v>1.06</v>
      </c>
      <c r="I330" s="9" cm="1">
        <f t="array" ref="I330">_xll.SNL.Clients.Office.Excel.Functions.SPG($A330, "IQ_CURRENT_RATIO", I$3)</f>
        <v>1.0249999999999999</v>
      </c>
      <c r="J330" s="9" cm="1">
        <f t="array" ref="J330">_xll.SNL.Clients.Office.Excel.Functions.SPG($A330, "IQ_CURRENT_RATIO", J$3)</f>
        <v>0.98899999999999999</v>
      </c>
    </row>
    <row r="331" spans="1:10" x14ac:dyDescent="0.3">
      <c r="A331" s="11" t="s">
        <v>330</v>
      </c>
      <c r="B331" s="9" cm="1">
        <f t="array" ref="B331">_xll.SNL.Clients.Office.Excel.Functions.SPG($A331, "IQ_CURRENT_RATIO", B$3)</f>
        <v>2.5219999999999998</v>
      </c>
      <c r="C331" s="9" cm="1">
        <f t="array" ref="C331">_xll.SNL.Clients.Office.Excel.Functions.SPG($A331, "IQ_CURRENT_RATIO", C$3)</f>
        <v>2.5070000000000001</v>
      </c>
      <c r="D331" s="9" cm="1">
        <f t="array" ref="D331">_xll.SNL.Clients.Office.Excel.Functions.SPG($A331, "IQ_CURRENT_RATIO", D$3)</f>
        <v>2.5920000000000001</v>
      </c>
      <c r="E331" s="9" cm="1">
        <f t="array" ref="E331">_xll.SNL.Clients.Office.Excel.Functions.SPG($A331, "IQ_CURRENT_RATIO", E$3)</f>
        <v>2.931</v>
      </c>
      <c r="F331" s="9" cm="1">
        <f t="array" ref="F331">_xll.SNL.Clients.Office.Excel.Functions.SPG($A331, "IQ_CURRENT_RATIO", F$3)</f>
        <v>4.016</v>
      </c>
      <c r="G331" s="9" cm="1">
        <f t="array" ref="G331">_xll.SNL.Clients.Office.Excel.Functions.SPG($A331, "IQ_CURRENT_RATIO", G$3)</f>
        <v>3.5659999999999998</v>
      </c>
      <c r="H331" s="9" cm="1">
        <f t="array" ref="H331">_xll.SNL.Clients.Office.Excel.Functions.SPG($A331, "IQ_CURRENT_RATIO", H$3)</f>
        <v>3.7229999999999999</v>
      </c>
      <c r="I331" s="9" cm="1">
        <f t="array" ref="I331">_xll.SNL.Clients.Office.Excel.Functions.SPG($A331, "IQ_CURRENT_RATIO", I$3)</f>
        <v>3.819</v>
      </c>
      <c r="J331" s="9" cm="1">
        <f t="array" ref="J331">_xll.SNL.Clients.Office.Excel.Functions.SPG($A331, "IQ_CURRENT_RATIO", J$3)</f>
        <v>3.738</v>
      </c>
    </row>
    <row r="332" spans="1:10" x14ac:dyDescent="0.3">
      <c r="A332" s="11" t="s">
        <v>331</v>
      </c>
      <c r="B332" s="9" t="str" cm="1">
        <f t="array" ref="B332">_xll.SNL.Clients.Office.Excel.Functions.SPG($A332, "IQ_CURRENT_RATIO", B$3)</f>
        <v>NA</v>
      </c>
      <c r="C332" s="9" cm="1">
        <f t="array" ref="C332">_xll.SNL.Clients.Office.Excel.Functions.SPG($A332, "IQ_CURRENT_RATIO", C$3)</f>
        <v>4.4400000000000004</v>
      </c>
      <c r="D332" s="9" cm="1">
        <f t="array" ref="D332">_xll.SNL.Clients.Office.Excel.Functions.SPG($A332, "IQ_CURRENT_RATIO", D$3)</f>
        <v>4.1050000000000004</v>
      </c>
      <c r="E332" s="9" cm="1">
        <f t="array" ref="E332">_xll.SNL.Clients.Office.Excel.Functions.SPG($A332, "IQ_CURRENT_RATIO", E$3)</f>
        <v>4.2690000000000001</v>
      </c>
      <c r="F332" s="9" cm="1">
        <f t="array" ref="F332">_xll.SNL.Clients.Office.Excel.Functions.SPG($A332, "IQ_CURRENT_RATIO", F$3)</f>
        <v>3.5289999999999999</v>
      </c>
      <c r="G332" s="9" cm="1">
        <f t="array" ref="G332">_xll.SNL.Clients.Office.Excel.Functions.SPG($A332, "IQ_CURRENT_RATIO", G$3)</f>
        <v>4.1710000000000003</v>
      </c>
      <c r="H332" s="9" cm="1">
        <f t="array" ref="H332">_xll.SNL.Clients.Office.Excel.Functions.SPG($A332, "IQ_CURRENT_RATIO", H$3)</f>
        <v>3.5880000000000001</v>
      </c>
      <c r="I332" s="9" cm="1">
        <f t="array" ref="I332">_xll.SNL.Clients.Office.Excel.Functions.SPG($A332, "IQ_CURRENT_RATIO", I$3)</f>
        <v>2.7869999999999999</v>
      </c>
      <c r="J332" s="9" cm="1">
        <f t="array" ref="J332">_xll.SNL.Clients.Office.Excel.Functions.SPG($A332, "IQ_CURRENT_RATIO", J$3)</f>
        <v>3.427</v>
      </c>
    </row>
    <row r="333" spans="1:10" x14ac:dyDescent="0.3">
      <c r="A333" s="11" t="s">
        <v>332</v>
      </c>
      <c r="B333" s="9" cm="1">
        <f t="array" ref="B333">_xll.SNL.Clients.Office.Excel.Functions.SPG($A333, "IQ_CURRENT_RATIO", B$3)</f>
        <v>5.7050000000000001</v>
      </c>
      <c r="C333" s="9" cm="1">
        <f t="array" ref="C333">_xll.SNL.Clients.Office.Excel.Functions.SPG($A333, "IQ_CURRENT_RATIO", C$3)</f>
        <v>6.1840000000000002</v>
      </c>
      <c r="D333" s="9" cm="1">
        <f t="array" ref="D333">_xll.SNL.Clients.Office.Excel.Functions.SPG($A333, "IQ_CURRENT_RATIO", D$3)</f>
        <v>6.5350000000000001</v>
      </c>
      <c r="E333" s="9" cm="1">
        <f t="array" ref="E333">_xll.SNL.Clients.Office.Excel.Functions.SPG($A333, "IQ_CURRENT_RATIO", E$3)</f>
        <v>6.1289999999999996</v>
      </c>
      <c r="F333" s="9" cm="1">
        <f t="array" ref="F333">_xll.SNL.Clients.Office.Excel.Functions.SPG($A333, "IQ_CURRENT_RATIO", F$3)</f>
        <v>6.7249999999999996</v>
      </c>
      <c r="G333" s="9" cm="1">
        <f t="array" ref="G333">_xll.SNL.Clients.Office.Excel.Functions.SPG($A333, "IQ_CURRENT_RATIO", G$3)</f>
        <v>6.2930000000000001</v>
      </c>
      <c r="H333" s="9" cm="1">
        <f t="array" ref="H333">_xll.SNL.Clients.Office.Excel.Functions.SPG($A333, "IQ_CURRENT_RATIO", H$3)</f>
        <v>6.61</v>
      </c>
      <c r="I333" s="9" cm="1">
        <f t="array" ref="I333">_xll.SNL.Clients.Office.Excel.Functions.SPG($A333, "IQ_CURRENT_RATIO", I$3)</f>
        <v>7.4109999999999996</v>
      </c>
      <c r="J333" s="9" cm="1">
        <f t="array" ref="J333">_xll.SNL.Clients.Office.Excel.Functions.SPG($A333, "IQ_CURRENT_RATIO", J$3)</f>
        <v>5.9169999999999998</v>
      </c>
    </row>
    <row r="334" spans="1:10" x14ac:dyDescent="0.3">
      <c r="A334" s="11" t="s">
        <v>333</v>
      </c>
      <c r="B334" s="9" cm="1">
        <f t="array" ref="B334">_xll.SNL.Clients.Office.Excel.Functions.SPG($A334, "IQ_CURRENT_RATIO", B$3)</f>
        <v>2.085</v>
      </c>
      <c r="C334" s="9" cm="1">
        <f t="array" ref="C334">_xll.SNL.Clients.Office.Excel.Functions.SPG($A334, "IQ_CURRENT_RATIO", C$3)</f>
        <v>2.3580000000000001</v>
      </c>
      <c r="D334" s="9" cm="1">
        <f t="array" ref="D334">_xll.SNL.Clients.Office.Excel.Functions.SPG($A334, "IQ_CURRENT_RATIO", D$3)</f>
        <v>2.3479999999999999</v>
      </c>
      <c r="E334" s="9" cm="1">
        <f t="array" ref="E334">_xll.SNL.Clients.Office.Excel.Functions.SPG($A334, "IQ_CURRENT_RATIO", E$3)</f>
        <v>2.2109999999999999</v>
      </c>
      <c r="F334" s="9" cm="1">
        <f t="array" ref="F334">_xll.SNL.Clients.Office.Excel.Functions.SPG($A334, "IQ_CURRENT_RATIO", F$3)</f>
        <v>2.355</v>
      </c>
      <c r="G334" s="9" cm="1">
        <f t="array" ref="G334">_xll.SNL.Clients.Office.Excel.Functions.SPG($A334, "IQ_CURRENT_RATIO", G$3)</f>
        <v>1.913</v>
      </c>
      <c r="H334" s="9" cm="1">
        <f t="array" ref="H334">_xll.SNL.Clients.Office.Excel.Functions.SPG($A334, "IQ_CURRENT_RATIO", H$3)</f>
        <v>1.921</v>
      </c>
      <c r="I334" s="9" cm="1">
        <f t="array" ref="I334">_xll.SNL.Clients.Office.Excel.Functions.SPG($A334, "IQ_CURRENT_RATIO", I$3)</f>
        <v>1.823</v>
      </c>
      <c r="J334" s="9" cm="1">
        <f t="array" ref="J334">_xll.SNL.Clients.Office.Excel.Functions.SPG($A334, "IQ_CURRENT_RATIO", J$3)</f>
        <v>1.746</v>
      </c>
    </row>
    <row r="335" spans="1:10" x14ac:dyDescent="0.3">
      <c r="A335" s="11" t="s">
        <v>334</v>
      </c>
      <c r="B335" s="9" cm="1">
        <f t="array" ref="B335">_xll.SNL.Clients.Office.Excel.Functions.SPG($A335, "IQ_CURRENT_RATIO", B$3)</f>
        <v>0.70799999999999996</v>
      </c>
      <c r="C335" s="9" cm="1">
        <f t="array" ref="C335">_xll.SNL.Clients.Office.Excel.Functions.SPG($A335, "IQ_CURRENT_RATIO", C$3)</f>
        <v>0.70499999999999996</v>
      </c>
      <c r="D335" s="9" cm="1">
        <f t="array" ref="D335">_xll.SNL.Clients.Office.Excel.Functions.SPG($A335, "IQ_CURRENT_RATIO", D$3)</f>
        <v>0.69599999999999995</v>
      </c>
      <c r="E335" s="9" cm="1">
        <f t="array" ref="E335">_xll.SNL.Clients.Office.Excel.Functions.SPG($A335, "IQ_CURRENT_RATIO", E$3)</f>
        <v>0.69899999999999995</v>
      </c>
      <c r="F335" s="9" cm="1">
        <f t="array" ref="F335">_xll.SNL.Clients.Office.Excel.Functions.SPG($A335, "IQ_CURRENT_RATIO", F$3)</f>
        <v>0.71</v>
      </c>
      <c r="G335" s="9" cm="1">
        <f t="array" ref="G335">_xll.SNL.Clients.Office.Excel.Functions.SPG($A335, "IQ_CURRENT_RATIO", G$3)</f>
        <v>0.72499999999999998</v>
      </c>
      <c r="H335" s="9" cm="1">
        <f t="array" ref="H335">_xll.SNL.Clients.Office.Excel.Functions.SPG($A335, "IQ_CURRENT_RATIO", H$3)</f>
        <v>0.68700000000000006</v>
      </c>
      <c r="I335" s="9" cm="1">
        <f t="array" ref="I335">_xll.SNL.Clients.Office.Excel.Functions.SPG($A335, "IQ_CURRENT_RATIO", I$3)</f>
        <v>0.69</v>
      </c>
      <c r="J335" s="9" cm="1">
        <f t="array" ref="J335">_xll.SNL.Clients.Office.Excel.Functions.SPG($A335, "IQ_CURRENT_RATIO", J$3)</f>
        <v>0.70499999999999996</v>
      </c>
    </row>
    <row r="336" spans="1:10" x14ac:dyDescent="0.3">
      <c r="A336" s="11" t="s">
        <v>335</v>
      </c>
      <c r="B336" s="9" cm="1">
        <f t="array" ref="B336">_xll.SNL.Clients.Office.Excel.Functions.SPG($A336, "IQ_CURRENT_RATIO", B$3)</f>
        <v>1.01</v>
      </c>
      <c r="C336" s="9" cm="1">
        <f t="array" ref="C336">_xll.SNL.Clients.Office.Excel.Functions.SPG($A336, "IQ_CURRENT_RATIO", C$3)</f>
        <v>0.95299999999999996</v>
      </c>
      <c r="D336" s="9" cm="1">
        <f t="array" ref="D336">_xll.SNL.Clients.Office.Excel.Functions.SPG($A336, "IQ_CURRENT_RATIO", D$3)</f>
        <v>1.0009999999999999</v>
      </c>
      <c r="E336" s="9" cm="1">
        <f t="array" ref="E336">_xll.SNL.Clients.Office.Excel.Functions.SPG($A336, "IQ_CURRENT_RATIO", E$3)</f>
        <v>1.0409999999999999</v>
      </c>
      <c r="F336" s="9" cm="1">
        <f t="array" ref="F336">_xll.SNL.Clients.Office.Excel.Functions.SPG($A336, "IQ_CURRENT_RATIO", F$3)</f>
        <v>0.94699999999999995</v>
      </c>
      <c r="G336" s="9" cm="1">
        <f t="array" ref="G336">_xll.SNL.Clients.Office.Excel.Functions.SPG($A336, "IQ_CURRENT_RATIO", G$3)</f>
        <v>0.91600000000000004</v>
      </c>
      <c r="H336" s="9" cm="1">
        <f t="array" ref="H336">_xll.SNL.Clients.Office.Excel.Functions.SPG($A336, "IQ_CURRENT_RATIO", H$3)</f>
        <v>0.92500000000000004</v>
      </c>
      <c r="I336" s="9" cm="1">
        <f t="array" ref="I336">_xll.SNL.Clients.Office.Excel.Functions.SPG($A336, "IQ_CURRENT_RATIO", I$3)</f>
        <v>1.042</v>
      </c>
      <c r="J336" s="9" cm="1">
        <f t="array" ref="J336">_xll.SNL.Clients.Office.Excel.Functions.SPG($A336, "IQ_CURRENT_RATIO", J$3)</f>
        <v>1.21</v>
      </c>
    </row>
    <row r="337" spans="1:10" x14ac:dyDescent="0.3">
      <c r="A337" s="11" t="s">
        <v>336</v>
      </c>
      <c r="B337" s="9" cm="1">
        <f t="array" ref="B337">_xll.SNL.Clients.Office.Excel.Functions.SPG($A337, "IQ_CURRENT_RATIO", B$3)</f>
        <v>1.3180000000000001</v>
      </c>
      <c r="C337" s="9" cm="1">
        <f t="array" ref="C337">_xll.SNL.Clients.Office.Excel.Functions.SPG($A337, "IQ_CURRENT_RATIO", C$3)</f>
        <v>1.333</v>
      </c>
      <c r="D337" s="9" cm="1">
        <f t="array" ref="D337">_xll.SNL.Clients.Office.Excel.Functions.SPG($A337, "IQ_CURRENT_RATIO", D$3)</f>
        <v>1.3280000000000001</v>
      </c>
      <c r="E337" s="9" cm="1">
        <f t="array" ref="E337">_xll.SNL.Clients.Office.Excel.Functions.SPG($A337, "IQ_CURRENT_RATIO", E$3)</f>
        <v>1.46</v>
      </c>
      <c r="F337" s="9" cm="1">
        <f t="array" ref="F337">_xll.SNL.Clients.Office.Excel.Functions.SPG($A337, "IQ_CURRENT_RATIO", F$3)</f>
        <v>2.2949999999999999</v>
      </c>
      <c r="G337" s="9" cm="1">
        <f t="array" ref="G337">_xll.SNL.Clients.Office.Excel.Functions.SPG($A337, "IQ_CURRENT_RATIO", G$3)</f>
        <v>2.0990000000000002</v>
      </c>
      <c r="H337" s="9" cm="1">
        <f t="array" ref="H337">_xll.SNL.Clients.Office.Excel.Functions.SPG($A337, "IQ_CURRENT_RATIO", H$3)</f>
        <v>1.728</v>
      </c>
      <c r="I337" s="9" cm="1">
        <f t="array" ref="I337">_xll.SNL.Clients.Office.Excel.Functions.SPG($A337, "IQ_CURRENT_RATIO", I$3)</f>
        <v>1.452</v>
      </c>
      <c r="J337" s="9" cm="1">
        <f t="array" ref="J337">_xll.SNL.Clients.Office.Excel.Functions.SPG($A337, "IQ_CURRENT_RATIO", J$3)</f>
        <v>1.575</v>
      </c>
    </row>
    <row r="338" spans="1:10" x14ac:dyDescent="0.3">
      <c r="A338" s="11" t="s">
        <v>337</v>
      </c>
      <c r="B338" s="9" cm="1">
        <f t="array" ref="B338">_xll.SNL.Clients.Office.Excel.Functions.SPG($A338, "IQ_CURRENT_RATIO", B$3)</f>
        <v>1.006</v>
      </c>
      <c r="C338" s="9" cm="1">
        <f t="array" ref="C338">_xll.SNL.Clients.Office.Excel.Functions.SPG($A338, "IQ_CURRENT_RATIO", C$3)</f>
        <v>0.995</v>
      </c>
      <c r="D338" s="9" cm="1">
        <f t="array" ref="D338">_xll.SNL.Clients.Office.Excel.Functions.SPG($A338, "IQ_CURRENT_RATIO", D$3)</f>
        <v>0.98299999999999998</v>
      </c>
      <c r="E338" s="9" cm="1">
        <f t="array" ref="E338">_xll.SNL.Clients.Office.Excel.Functions.SPG($A338, "IQ_CURRENT_RATIO", E$3)</f>
        <v>0.93400000000000005</v>
      </c>
      <c r="F338" s="9" cm="1">
        <f t="array" ref="F338">_xll.SNL.Clients.Office.Excel.Functions.SPG($A338, "IQ_CURRENT_RATIO", F$3)</f>
        <v>0.92700000000000005</v>
      </c>
      <c r="G338" s="9" cm="1">
        <f t="array" ref="G338">_xll.SNL.Clients.Office.Excel.Functions.SPG($A338, "IQ_CURRENT_RATIO", G$3)</f>
        <v>0.94699999999999995</v>
      </c>
      <c r="H338" s="9" cm="1">
        <f t="array" ref="H338">_xll.SNL.Clients.Office.Excel.Functions.SPG($A338, "IQ_CURRENT_RATIO", H$3)</f>
        <v>0.96499999999999997</v>
      </c>
      <c r="I338" s="9" cm="1">
        <f t="array" ref="I338">_xll.SNL.Clients.Office.Excel.Functions.SPG($A338, "IQ_CURRENT_RATIO", I$3)</f>
        <v>0.96299999999999997</v>
      </c>
      <c r="J338" s="9" cm="1">
        <f t="array" ref="J338">_xll.SNL.Clients.Office.Excel.Functions.SPG($A338, "IQ_CURRENT_RATIO", J$3)</f>
        <v>0.95799999999999996</v>
      </c>
    </row>
    <row r="339" spans="1:10" x14ac:dyDescent="0.3">
      <c r="A339" s="11" t="s">
        <v>338</v>
      </c>
      <c r="B339" s="9" cm="1">
        <f t="array" ref="B339">_xll.SNL.Clients.Office.Excel.Functions.SPG($A339, "IQ_CURRENT_RATIO", B$3)</f>
        <v>4.9489999999999998</v>
      </c>
      <c r="C339" s="9" cm="1">
        <f t="array" ref="C339">_xll.SNL.Clients.Office.Excel.Functions.SPG($A339, "IQ_CURRENT_RATIO", C$3)</f>
        <v>5.0579999999999998</v>
      </c>
      <c r="D339" s="9" cm="1">
        <f t="array" ref="D339">_xll.SNL.Clients.Office.Excel.Functions.SPG($A339, "IQ_CURRENT_RATIO", D$3)</f>
        <v>3.0750000000000002</v>
      </c>
      <c r="E339" s="9" cm="1">
        <f t="array" ref="E339">_xll.SNL.Clients.Office.Excel.Functions.SPG($A339, "IQ_CURRENT_RATIO", E$3)</f>
        <v>3.0150000000000001</v>
      </c>
      <c r="F339" s="9" cm="1">
        <f t="array" ref="F339">_xll.SNL.Clients.Office.Excel.Functions.SPG($A339, "IQ_CURRENT_RATIO", F$3)</f>
        <v>2.875</v>
      </c>
      <c r="G339" s="9" cm="1">
        <f t="array" ref="G339">_xll.SNL.Clients.Office.Excel.Functions.SPG($A339, "IQ_CURRENT_RATIO", G$3)</f>
        <v>2.7080000000000002</v>
      </c>
      <c r="H339" s="9" cm="1">
        <f t="array" ref="H339">_xll.SNL.Clients.Office.Excel.Functions.SPG($A339, "IQ_CURRENT_RATIO", H$3)</f>
        <v>2.4390000000000001</v>
      </c>
      <c r="I339" s="9" cm="1">
        <f t="array" ref="I339">_xll.SNL.Clients.Office.Excel.Functions.SPG($A339, "IQ_CURRENT_RATIO", I$3)</f>
        <v>2.391</v>
      </c>
      <c r="J339" s="9" cm="1">
        <f t="array" ref="J339">_xll.SNL.Clients.Office.Excel.Functions.SPG($A339, "IQ_CURRENT_RATIO", J$3)</f>
        <v>2.2160000000000002</v>
      </c>
    </row>
    <row r="340" spans="1:10" x14ac:dyDescent="0.3">
      <c r="A340" s="11" t="s">
        <v>339</v>
      </c>
      <c r="B340" s="9" cm="1">
        <f t="array" ref="B340">_xll.SNL.Clients.Office.Excel.Functions.SPG($A340, "IQ_CURRENT_RATIO", B$3)</f>
        <v>0.66600000000000004</v>
      </c>
      <c r="C340" s="9" cm="1">
        <f t="array" ref="C340">_xll.SNL.Clients.Office.Excel.Functions.SPG($A340, "IQ_CURRENT_RATIO", C$3)</f>
        <v>0.89800000000000002</v>
      </c>
      <c r="D340" s="9" cm="1">
        <f t="array" ref="D340">_xll.SNL.Clients.Office.Excel.Functions.SPG($A340, "IQ_CURRENT_RATIO", D$3)</f>
        <v>0.80900000000000005</v>
      </c>
      <c r="E340" s="9" cm="1">
        <f t="array" ref="E340">_xll.SNL.Clients.Office.Excel.Functions.SPG($A340, "IQ_CURRENT_RATIO", E$3)</f>
        <v>0.622</v>
      </c>
      <c r="F340" s="9" cm="1">
        <f t="array" ref="F340">_xll.SNL.Clients.Office.Excel.Functions.SPG($A340, "IQ_CURRENT_RATIO", F$3)</f>
        <v>0.70299999999999996</v>
      </c>
      <c r="G340" s="9" cm="1">
        <f t="array" ref="G340">_xll.SNL.Clients.Office.Excel.Functions.SPG($A340, "IQ_CURRENT_RATIO", G$3)</f>
        <v>0.9</v>
      </c>
      <c r="H340" s="9" cm="1">
        <f t="array" ref="H340">_xll.SNL.Clients.Office.Excel.Functions.SPG($A340, "IQ_CURRENT_RATIO", H$3)</f>
        <v>0.96699999999999997</v>
      </c>
      <c r="I340" s="9" cm="1">
        <f t="array" ref="I340">_xll.SNL.Clients.Office.Excel.Functions.SPG($A340, "IQ_CURRENT_RATIO", I$3)</f>
        <v>1.228</v>
      </c>
      <c r="J340" s="9" cm="1">
        <f t="array" ref="J340">_xll.SNL.Clients.Office.Excel.Functions.SPG($A340, "IQ_CURRENT_RATIO", J$3)</f>
        <v>1.177</v>
      </c>
    </row>
    <row r="341" spans="1:10" x14ac:dyDescent="0.3">
      <c r="A341" s="11" t="s">
        <v>340</v>
      </c>
      <c r="B341" s="9" cm="1">
        <f t="array" ref="B341">_xll.SNL.Clients.Office.Excel.Functions.SPG($A341, "IQ_CURRENT_RATIO", B$3)</f>
        <v>1.0169999999999999</v>
      </c>
      <c r="C341" s="9" cm="1">
        <f t="array" ref="C341">_xll.SNL.Clients.Office.Excel.Functions.SPG($A341, "IQ_CURRENT_RATIO", C$3)</f>
        <v>0.80900000000000005</v>
      </c>
      <c r="D341" s="9" cm="1">
        <f t="array" ref="D341">_xll.SNL.Clients.Office.Excel.Functions.SPG($A341, "IQ_CURRENT_RATIO", D$3)</f>
        <v>0.72</v>
      </c>
      <c r="E341" s="9" cm="1">
        <f t="array" ref="E341">_xll.SNL.Clients.Office.Excel.Functions.SPG($A341, "IQ_CURRENT_RATIO", E$3)</f>
        <v>0.71499999999999997</v>
      </c>
      <c r="F341" s="9" cm="1">
        <f t="array" ref="F341">_xll.SNL.Clients.Office.Excel.Functions.SPG($A341, "IQ_CURRENT_RATIO", F$3)</f>
        <v>0.84599999999999997</v>
      </c>
      <c r="G341" s="9" cm="1">
        <f t="array" ref="G341">_xll.SNL.Clients.Office.Excel.Functions.SPG($A341, "IQ_CURRENT_RATIO", G$3)</f>
        <v>0.79</v>
      </c>
      <c r="H341" s="9" cm="1">
        <f t="array" ref="H341">_xll.SNL.Clients.Office.Excel.Functions.SPG($A341, "IQ_CURRENT_RATIO", H$3)</f>
        <v>0.874</v>
      </c>
      <c r="I341" s="9" cm="1">
        <f t="array" ref="I341">_xll.SNL.Clients.Office.Excel.Functions.SPG($A341, "IQ_CURRENT_RATIO", I$3)</f>
        <v>0.91</v>
      </c>
      <c r="J341" s="9" cm="1">
        <f t="array" ref="J341">_xll.SNL.Clients.Office.Excel.Functions.SPG($A341, "IQ_CURRENT_RATIO", J$3)</f>
        <v>0.81699999999999995</v>
      </c>
    </row>
    <row r="342" spans="1:10" x14ac:dyDescent="0.3">
      <c r="A342" s="11" t="s">
        <v>341</v>
      </c>
      <c r="B342" s="9" cm="1">
        <f t="array" ref="B342">_xll.SNL.Clients.Office.Excel.Functions.SPG($A342, "IQ_CURRENT_RATIO", B$3)</f>
        <v>0.94199999999999995</v>
      </c>
      <c r="C342" s="9" cm="1">
        <f t="array" ref="C342">_xll.SNL.Clients.Office.Excel.Functions.SPG($A342, "IQ_CURRENT_RATIO", C$3)</f>
        <v>0.99</v>
      </c>
      <c r="D342" s="9" cm="1">
        <f t="array" ref="D342">_xll.SNL.Clients.Office.Excel.Functions.SPG($A342, "IQ_CURRENT_RATIO", D$3)</f>
        <v>0.80200000000000005</v>
      </c>
      <c r="E342" s="9" cm="1">
        <f t="array" ref="E342">_xll.SNL.Clients.Office.Excel.Functions.SPG($A342, "IQ_CURRENT_RATIO", E$3)</f>
        <v>0.79</v>
      </c>
      <c r="F342" s="9" cm="1">
        <f t="array" ref="F342">_xll.SNL.Clients.Office.Excel.Functions.SPG($A342, "IQ_CURRENT_RATIO", F$3)</f>
        <v>0.97199999999999998</v>
      </c>
      <c r="G342" s="9" cm="1">
        <f t="array" ref="G342">_xll.SNL.Clients.Office.Excel.Functions.SPG($A342, "IQ_CURRENT_RATIO", G$3)</f>
        <v>0.98799999999999999</v>
      </c>
      <c r="H342" s="9" cm="1">
        <f t="array" ref="H342">_xll.SNL.Clients.Office.Excel.Functions.SPG($A342, "IQ_CURRENT_RATIO", H$3)</f>
        <v>1</v>
      </c>
      <c r="I342" s="9" cm="1">
        <f t="array" ref="I342">_xll.SNL.Clients.Office.Excel.Functions.SPG($A342, "IQ_CURRENT_RATIO", I$3)</f>
        <v>0.89600000000000002</v>
      </c>
      <c r="J342" s="9" cm="1">
        <f t="array" ref="J342">_xll.SNL.Clients.Office.Excel.Functions.SPG($A342, "IQ_CURRENT_RATIO", J$3)</f>
        <v>0.90200000000000002</v>
      </c>
    </row>
    <row r="343" spans="1:10" x14ac:dyDescent="0.3">
      <c r="A343" s="11" t="s">
        <v>342</v>
      </c>
      <c r="B343" s="9" cm="1">
        <f t="array" ref="B343">_xll.SNL.Clients.Office.Excel.Functions.SPG($A343, "IQ_CURRENT_RATIO", B$3)</f>
        <v>5.3949999999999996</v>
      </c>
      <c r="C343" s="9" cm="1">
        <f t="array" ref="C343">_xll.SNL.Clients.Office.Excel.Functions.SPG($A343, "IQ_CURRENT_RATIO", C$3)</f>
        <v>2.0390000000000001</v>
      </c>
      <c r="D343" s="9" cm="1">
        <f t="array" ref="D343">_xll.SNL.Clients.Office.Excel.Functions.SPG($A343, "IQ_CURRENT_RATIO", D$3)</f>
        <v>5.3419999999999996</v>
      </c>
      <c r="E343" s="9" cm="1">
        <f t="array" ref="E343">_xll.SNL.Clients.Office.Excel.Functions.SPG($A343, "IQ_CURRENT_RATIO", E$3)</f>
        <v>5.0960000000000001</v>
      </c>
      <c r="F343" s="9" cm="1">
        <f t="array" ref="F343">_xll.SNL.Clients.Office.Excel.Functions.SPG($A343, "IQ_CURRENT_RATIO", F$3)</f>
        <v>4.7030000000000003</v>
      </c>
      <c r="G343" s="9" cm="1">
        <f t="array" ref="G343">_xll.SNL.Clients.Office.Excel.Functions.SPG($A343, "IQ_CURRENT_RATIO", G$3)</f>
        <v>2.3029999999999999</v>
      </c>
      <c r="H343" s="9" cm="1">
        <f t="array" ref="H343">_xll.SNL.Clients.Office.Excel.Functions.SPG($A343, "IQ_CURRENT_RATIO", H$3)</f>
        <v>4.67</v>
      </c>
      <c r="I343" s="9" cm="1">
        <f t="array" ref="I343">_xll.SNL.Clients.Office.Excel.Functions.SPG($A343, "IQ_CURRENT_RATIO", I$3)</f>
        <v>4.3630000000000004</v>
      </c>
      <c r="J343" s="9" cm="1">
        <f t="array" ref="J343">_xll.SNL.Clients.Office.Excel.Functions.SPG($A343, "IQ_CURRENT_RATIO", J$3)</f>
        <v>4.1130000000000004</v>
      </c>
    </row>
    <row r="344" spans="1:10" x14ac:dyDescent="0.3">
      <c r="A344" s="11" t="s">
        <v>343</v>
      </c>
      <c r="B344" s="9" cm="1">
        <f t="array" ref="B344">_xll.SNL.Clients.Office.Excel.Functions.SPG($A344, "IQ_CURRENT_RATIO", B$3)</f>
        <v>3.2770000000000001</v>
      </c>
      <c r="C344" s="9" cm="1">
        <f t="array" ref="C344">_xll.SNL.Clients.Office.Excel.Functions.SPG($A344, "IQ_CURRENT_RATIO", C$3)</f>
        <v>3.2280000000000002</v>
      </c>
      <c r="D344" s="9" cm="1">
        <f t="array" ref="D344">_xll.SNL.Clients.Office.Excel.Functions.SPG($A344, "IQ_CURRENT_RATIO", D$3)</f>
        <v>2.9449999999999998</v>
      </c>
      <c r="E344" s="9" cm="1">
        <f t="array" ref="E344">_xll.SNL.Clients.Office.Excel.Functions.SPG($A344, "IQ_CURRENT_RATIO", E$3)</f>
        <v>2.4340000000000002</v>
      </c>
      <c r="F344" s="9" cm="1">
        <f t="array" ref="F344">_xll.SNL.Clients.Office.Excel.Functions.SPG($A344, "IQ_CURRENT_RATIO", F$3)</f>
        <v>2.46</v>
      </c>
      <c r="G344" s="9" cm="1">
        <f t="array" ref="G344">_xll.SNL.Clients.Office.Excel.Functions.SPG($A344, "IQ_CURRENT_RATIO", G$3)</f>
        <v>2.5710000000000002</v>
      </c>
      <c r="H344" s="9" cm="1">
        <f t="array" ref="H344">_xll.SNL.Clients.Office.Excel.Functions.SPG($A344, "IQ_CURRENT_RATIO", H$3)</f>
        <v>2.169</v>
      </c>
      <c r="I344" s="9" cm="1">
        <f t="array" ref="I344">_xll.SNL.Clients.Office.Excel.Functions.SPG($A344, "IQ_CURRENT_RATIO", I$3)</f>
        <v>3.3479999999999999</v>
      </c>
      <c r="J344" s="9" cm="1">
        <f t="array" ref="J344">_xll.SNL.Clients.Office.Excel.Functions.SPG($A344, "IQ_CURRENT_RATIO", J$3)</f>
        <v>3.1190000000000002</v>
      </c>
    </row>
    <row r="345" spans="1:10" x14ac:dyDescent="0.3">
      <c r="A345" s="11" t="s">
        <v>344</v>
      </c>
      <c r="B345" s="9" cm="1">
        <f t="array" ref="B345">_xll.SNL.Clients.Office.Excel.Functions.SPG($A345, "IQ_CURRENT_RATIO", B$3)</f>
        <v>6.4939999999999998</v>
      </c>
      <c r="C345" s="9" cm="1">
        <f t="array" ref="C345">_xll.SNL.Clients.Office.Excel.Functions.SPG($A345, "IQ_CURRENT_RATIO", C$3)</f>
        <v>5.9580000000000002</v>
      </c>
      <c r="D345" s="9" cm="1">
        <f t="array" ref="D345">_xll.SNL.Clients.Office.Excel.Functions.SPG($A345, "IQ_CURRENT_RATIO", D$3)</f>
        <v>5.673</v>
      </c>
      <c r="E345" s="9" cm="1">
        <f t="array" ref="E345">_xll.SNL.Clients.Office.Excel.Functions.SPG($A345, "IQ_CURRENT_RATIO", E$3)</f>
        <v>5.9160000000000004</v>
      </c>
      <c r="F345" s="9" cm="1">
        <f t="array" ref="F345">_xll.SNL.Clients.Office.Excel.Functions.SPG($A345, "IQ_CURRENT_RATIO", F$3)</f>
        <v>5.91</v>
      </c>
      <c r="G345" s="9" cm="1">
        <f t="array" ref="G345">_xll.SNL.Clients.Office.Excel.Functions.SPG($A345, "IQ_CURRENT_RATIO", G$3)</f>
        <v>5.548</v>
      </c>
      <c r="H345" s="9" cm="1">
        <f t="array" ref="H345">_xll.SNL.Clients.Office.Excel.Functions.SPG($A345, "IQ_CURRENT_RATIO", H$3)</f>
        <v>5.5289999999999999</v>
      </c>
      <c r="I345" s="9" cm="1">
        <f t="array" ref="I345">_xll.SNL.Clients.Office.Excel.Functions.SPG($A345, "IQ_CURRENT_RATIO", I$3)</f>
        <v>5.2190000000000003</v>
      </c>
      <c r="J345" s="9" cm="1">
        <f t="array" ref="J345">_xll.SNL.Clients.Office.Excel.Functions.SPG($A345, "IQ_CURRENT_RATIO", J$3)</f>
        <v>5.4139999999999997</v>
      </c>
    </row>
    <row r="346" spans="1:10" x14ac:dyDescent="0.3">
      <c r="A346" s="11" t="s">
        <v>345</v>
      </c>
      <c r="B346" s="9" t="str" cm="1">
        <f t="array" ref="B346">_xll.SNL.Clients.Office.Excel.Functions.SPG($A346, "IQ_CURRENT_RATIO", B$3)</f>
        <v>NA</v>
      </c>
      <c r="C346" s="9" cm="1">
        <f t="array" ref="C346">_xll.SNL.Clients.Office.Excel.Functions.SPG($A346, "IQ_CURRENT_RATIO", C$3)</f>
        <v>0.83899999999999997</v>
      </c>
      <c r="D346" s="9" cm="1">
        <f t="array" ref="D346">_xll.SNL.Clients.Office.Excel.Functions.SPG($A346, "IQ_CURRENT_RATIO", D$3)</f>
        <v>0.84299999999999997</v>
      </c>
      <c r="E346" s="9" cm="1">
        <f t="array" ref="E346">_xll.SNL.Clients.Office.Excel.Functions.SPG($A346, "IQ_CURRENT_RATIO", E$3)</f>
        <v>0.89200000000000002</v>
      </c>
      <c r="F346" s="9" cm="1">
        <f t="array" ref="F346">_xll.SNL.Clients.Office.Excel.Functions.SPG($A346, "IQ_CURRENT_RATIO", F$3)</f>
        <v>0.83499999999999996</v>
      </c>
      <c r="G346" s="9" cm="1">
        <f t="array" ref="G346">_xll.SNL.Clients.Office.Excel.Functions.SPG($A346, "IQ_CURRENT_RATIO", G$3)</f>
        <v>0.83</v>
      </c>
      <c r="H346" s="9" cm="1">
        <f t="array" ref="H346">_xll.SNL.Clients.Office.Excel.Functions.SPG($A346, "IQ_CURRENT_RATIO", H$3)</f>
        <v>0.86199999999999999</v>
      </c>
      <c r="I346" s="9" cm="1">
        <f t="array" ref="I346">_xll.SNL.Clients.Office.Excel.Functions.SPG($A346, "IQ_CURRENT_RATIO", I$3)</f>
        <v>0.78200000000000003</v>
      </c>
      <c r="J346" s="9" cm="1">
        <f t="array" ref="J346">_xll.SNL.Clients.Office.Excel.Functions.SPG($A346, "IQ_CURRENT_RATIO", J$3)</f>
        <v>0.74199999999999999</v>
      </c>
    </row>
    <row r="347" spans="1:10" x14ac:dyDescent="0.3">
      <c r="A347" s="11" t="s">
        <v>346</v>
      </c>
      <c r="B347" s="9" cm="1">
        <f t="array" ref="B347">_xll.SNL.Clients.Office.Excel.Functions.SPG($A347, "IQ_CURRENT_RATIO", B$3)</f>
        <v>1.2889999999999999</v>
      </c>
      <c r="C347" s="9" cm="1">
        <f t="array" ref="C347">_xll.SNL.Clients.Office.Excel.Functions.SPG($A347, "IQ_CURRENT_RATIO", C$3)</f>
        <v>1.302</v>
      </c>
      <c r="D347" s="9" cm="1">
        <f t="array" ref="D347">_xll.SNL.Clients.Office.Excel.Functions.SPG($A347, "IQ_CURRENT_RATIO", D$3)</f>
        <v>1.2749999999999999</v>
      </c>
      <c r="E347" s="9" cm="1">
        <f t="array" ref="E347">_xll.SNL.Clients.Office.Excel.Functions.SPG($A347, "IQ_CURRENT_RATIO", E$3)</f>
        <v>1.2969999999999999</v>
      </c>
      <c r="F347" s="9" cm="1">
        <f t="array" ref="F347">_xll.SNL.Clients.Office.Excel.Functions.SPG($A347, "IQ_CURRENT_RATIO", F$3)</f>
        <v>1.2909999999999999</v>
      </c>
      <c r="G347" s="9" cm="1">
        <f t="array" ref="G347">_xll.SNL.Clients.Office.Excel.Functions.SPG($A347, "IQ_CURRENT_RATIO", G$3)</f>
        <v>1.3160000000000001</v>
      </c>
      <c r="H347" s="9" cm="1">
        <f t="array" ref="H347">_xll.SNL.Clients.Office.Excel.Functions.SPG($A347, "IQ_CURRENT_RATIO", H$3)</f>
        <v>1.2649999999999999</v>
      </c>
      <c r="I347" s="9" cm="1">
        <f t="array" ref="I347">_xll.SNL.Clients.Office.Excel.Functions.SPG($A347, "IQ_CURRENT_RATIO", I$3)</f>
        <v>1.1679999999999999</v>
      </c>
      <c r="J347" s="9" cm="1">
        <f t="array" ref="J347">_xll.SNL.Clients.Office.Excel.Functions.SPG($A347, "IQ_CURRENT_RATIO", J$3)</f>
        <v>1.121</v>
      </c>
    </row>
    <row r="348" spans="1:10" x14ac:dyDescent="0.3">
      <c r="A348" s="11" t="s">
        <v>347</v>
      </c>
      <c r="B348" s="9" cm="1">
        <f t="array" ref="B348">_xll.SNL.Clients.Office.Excel.Functions.SPG($A348, "IQ_CURRENT_RATIO", B$3)</f>
        <v>1.2070000000000001</v>
      </c>
      <c r="C348" s="9" cm="1">
        <f t="array" ref="C348">_xll.SNL.Clients.Office.Excel.Functions.SPG($A348, "IQ_CURRENT_RATIO", C$3)</f>
        <v>1.06</v>
      </c>
      <c r="D348" s="9" cm="1">
        <f t="array" ref="D348">_xll.SNL.Clients.Office.Excel.Functions.SPG($A348, "IQ_CURRENT_RATIO", D$3)</f>
        <v>0.95899999999999996</v>
      </c>
      <c r="E348" s="9" cm="1">
        <f t="array" ref="E348">_xll.SNL.Clients.Office.Excel.Functions.SPG($A348, "IQ_CURRENT_RATIO", E$3)</f>
        <v>0.93</v>
      </c>
      <c r="F348" s="9" cm="1">
        <f t="array" ref="F348">_xll.SNL.Clients.Office.Excel.Functions.SPG($A348, "IQ_CURRENT_RATIO", F$3)</f>
        <v>0.86799999999999999</v>
      </c>
      <c r="G348" s="9" cm="1">
        <f t="array" ref="G348">_xll.SNL.Clients.Office.Excel.Functions.SPG($A348, "IQ_CURRENT_RATIO", G$3)</f>
        <v>0.89800000000000002</v>
      </c>
      <c r="H348" s="9" cm="1">
        <f t="array" ref="H348">_xll.SNL.Clients.Office.Excel.Functions.SPG($A348, "IQ_CURRENT_RATIO", H$3)</f>
        <v>0.89100000000000001</v>
      </c>
      <c r="I348" s="9" cm="1">
        <f t="array" ref="I348">_xll.SNL.Clients.Office.Excel.Functions.SPG($A348, "IQ_CURRENT_RATIO", I$3)</f>
        <v>0.88400000000000001</v>
      </c>
      <c r="J348" s="9" cm="1">
        <f t="array" ref="J348">_xll.SNL.Clients.Office.Excel.Functions.SPG($A348, "IQ_CURRENT_RATIO", J$3)</f>
        <v>1.25</v>
      </c>
    </row>
    <row r="349" spans="1:10" x14ac:dyDescent="0.3">
      <c r="A349" s="11" t="s">
        <v>348</v>
      </c>
      <c r="B349" s="9" cm="1">
        <f t="array" ref="B349">_xll.SNL.Clients.Office.Excel.Functions.SPG($A349, "IQ_CURRENT_RATIO", B$3)</f>
        <v>1.393</v>
      </c>
      <c r="C349" s="9" cm="1">
        <f t="array" ref="C349">_xll.SNL.Clients.Office.Excel.Functions.SPG($A349, "IQ_CURRENT_RATIO", C$3)</f>
        <v>1.3939999999999999</v>
      </c>
      <c r="D349" s="9" cm="1">
        <f t="array" ref="D349">_xll.SNL.Clients.Office.Excel.Functions.SPG($A349, "IQ_CURRENT_RATIO", D$3)</f>
        <v>1.3779999999999999</v>
      </c>
      <c r="E349" s="9" cm="1">
        <f t="array" ref="E349">_xll.SNL.Clients.Office.Excel.Functions.SPG($A349, "IQ_CURRENT_RATIO", E$3)</f>
        <v>1.3660000000000001</v>
      </c>
      <c r="F349" s="9" cm="1">
        <f t="array" ref="F349">_xll.SNL.Clients.Office.Excel.Functions.SPG($A349, "IQ_CURRENT_RATIO", F$3)</f>
        <v>1.236</v>
      </c>
      <c r="G349" s="9" cm="1">
        <f t="array" ref="G349">_xll.SNL.Clients.Office.Excel.Functions.SPG($A349, "IQ_CURRENT_RATIO", G$3)</f>
        <v>1.23</v>
      </c>
      <c r="H349" s="9" cm="1">
        <f t="array" ref="H349">_xll.SNL.Clients.Office.Excel.Functions.SPG($A349, "IQ_CURRENT_RATIO", H$3)</f>
        <v>1.238</v>
      </c>
      <c r="I349" s="9" cm="1">
        <f t="array" ref="I349">_xll.SNL.Clients.Office.Excel.Functions.SPG($A349, "IQ_CURRENT_RATIO", I$3)</f>
        <v>1.2969999999999999</v>
      </c>
      <c r="J349" s="9" cm="1">
        <f t="array" ref="J349">_xll.SNL.Clients.Office.Excel.Functions.SPG($A349, "IQ_CURRENT_RATIO", J$3)</f>
        <v>1.2749999999999999</v>
      </c>
    </row>
    <row r="350" spans="1:10" x14ac:dyDescent="0.3">
      <c r="A350" s="11" t="s">
        <v>349</v>
      </c>
      <c r="B350" s="9" cm="1">
        <f t="array" ref="B350">_xll.SNL.Clients.Office.Excel.Functions.SPG($A350, "IQ_CURRENT_RATIO", B$3)</f>
        <v>1.204</v>
      </c>
      <c r="C350" s="9" cm="1">
        <f t="array" ref="C350">_xll.SNL.Clients.Office.Excel.Functions.SPG($A350, "IQ_CURRENT_RATIO", C$3)</f>
        <v>1.1020000000000001</v>
      </c>
      <c r="D350" s="9" cm="1">
        <f t="array" ref="D350">_xll.SNL.Clients.Office.Excel.Functions.SPG($A350, "IQ_CURRENT_RATIO", D$3)</f>
        <v>1.1919999999999999</v>
      </c>
      <c r="E350" s="9" cm="1">
        <f t="array" ref="E350">_xll.SNL.Clients.Office.Excel.Functions.SPG($A350, "IQ_CURRENT_RATIO", E$3)</f>
        <v>1.1259999999999999</v>
      </c>
      <c r="F350" s="9" cm="1">
        <f t="array" ref="F350">_xll.SNL.Clients.Office.Excel.Functions.SPG($A350, "IQ_CURRENT_RATIO", F$3)</f>
        <v>1.1200000000000001</v>
      </c>
      <c r="G350" s="9" cm="1">
        <f t="array" ref="G350">_xll.SNL.Clients.Office.Excel.Functions.SPG($A350, "IQ_CURRENT_RATIO", G$3)</f>
        <v>1.1100000000000001</v>
      </c>
      <c r="H350" s="9" cm="1">
        <f t="array" ref="H350">_xll.SNL.Clients.Office.Excel.Functions.SPG($A350, "IQ_CURRENT_RATIO", H$3)</f>
        <v>1.238</v>
      </c>
      <c r="I350" s="9" cm="1">
        <f t="array" ref="I350">_xll.SNL.Clients.Office.Excel.Functions.SPG($A350, "IQ_CURRENT_RATIO", I$3)</f>
        <v>1.238</v>
      </c>
      <c r="J350" s="9" cm="1">
        <f t="array" ref="J350">_xll.SNL.Clients.Office.Excel.Functions.SPG($A350, "IQ_CURRENT_RATIO", J$3)</f>
        <v>1.1910000000000001</v>
      </c>
    </row>
    <row r="351" spans="1:10" x14ac:dyDescent="0.3">
      <c r="A351" s="11" t="s">
        <v>350</v>
      </c>
      <c r="B351" s="9" cm="1">
        <f t="array" ref="B351">_xll.SNL.Clients.Office.Excel.Functions.SPG($A351, "IQ_CURRENT_RATIO", B$3)</f>
        <v>1.3</v>
      </c>
      <c r="C351" s="9" cm="1">
        <f t="array" ref="C351">_xll.SNL.Clients.Office.Excel.Functions.SPG($A351, "IQ_CURRENT_RATIO", C$3)</f>
        <v>1.2629999999999999</v>
      </c>
      <c r="D351" s="9" cm="1">
        <f t="array" ref="D351">_xll.SNL.Clients.Office.Excel.Functions.SPG($A351, "IQ_CURRENT_RATIO", D$3)</f>
        <v>1.2470000000000001</v>
      </c>
      <c r="E351" s="9" cm="1">
        <f t="array" ref="E351">_xll.SNL.Clients.Office.Excel.Functions.SPG($A351, "IQ_CURRENT_RATIO", E$3)</f>
        <v>1.242</v>
      </c>
      <c r="F351" s="9" cm="1">
        <f t="array" ref="F351">_xll.SNL.Clients.Office.Excel.Functions.SPG($A351, "IQ_CURRENT_RATIO", F$3)</f>
        <v>1.278</v>
      </c>
      <c r="G351" s="9" cm="1">
        <f t="array" ref="G351">_xll.SNL.Clients.Office.Excel.Functions.SPG($A351, "IQ_CURRENT_RATIO", G$3)</f>
        <v>1.2909999999999999</v>
      </c>
      <c r="H351" s="9" cm="1">
        <f t="array" ref="H351">_xll.SNL.Clients.Office.Excel.Functions.SPG($A351, "IQ_CURRENT_RATIO", H$3)</f>
        <v>1.304</v>
      </c>
      <c r="I351" s="9" cm="1">
        <f t="array" ref="I351">_xll.SNL.Clients.Office.Excel.Functions.SPG($A351, "IQ_CURRENT_RATIO", I$3)</f>
        <v>1.296</v>
      </c>
      <c r="J351" s="9" cm="1">
        <f t="array" ref="J351">_xll.SNL.Clients.Office.Excel.Functions.SPG($A351, "IQ_CURRENT_RATIO", J$3)</f>
        <v>1.288</v>
      </c>
    </row>
    <row r="352" spans="1:10" x14ac:dyDescent="0.3">
      <c r="A352" s="11" t="s">
        <v>351</v>
      </c>
      <c r="B352" s="9" cm="1">
        <f t="array" ref="B352">_xll.SNL.Clients.Office.Excel.Functions.SPG($A352, "IQ_CURRENT_RATIO", B$3)</f>
        <v>1.8919999999999999</v>
      </c>
      <c r="C352" s="9" cm="1">
        <f t="array" ref="C352">_xll.SNL.Clients.Office.Excel.Functions.SPG($A352, "IQ_CURRENT_RATIO", C$3)</f>
        <v>1.6040000000000001</v>
      </c>
      <c r="D352" s="9" cm="1">
        <f t="array" ref="D352">_xll.SNL.Clients.Office.Excel.Functions.SPG($A352, "IQ_CURRENT_RATIO", D$3)</f>
        <v>1.603</v>
      </c>
      <c r="E352" s="9" cm="1">
        <f t="array" ref="E352">_xll.SNL.Clients.Office.Excel.Functions.SPG($A352, "IQ_CURRENT_RATIO", E$3)</f>
        <v>1.645</v>
      </c>
      <c r="F352" s="9" cm="1">
        <f t="array" ref="F352">_xll.SNL.Clients.Office.Excel.Functions.SPG($A352, "IQ_CURRENT_RATIO", F$3)</f>
        <v>1.9019999999999999</v>
      </c>
      <c r="G352" s="9" cm="1">
        <f t="array" ref="G352">_xll.SNL.Clients.Office.Excel.Functions.SPG($A352, "IQ_CURRENT_RATIO", G$3)</f>
        <v>1.6519999999999999</v>
      </c>
      <c r="H352" s="9" cm="1">
        <f t="array" ref="H352">_xll.SNL.Clients.Office.Excel.Functions.SPG($A352, "IQ_CURRENT_RATIO", H$3)</f>
        <v>1.4970000000000001</v>
      </c>
      <c r="I352" s="9" cm="1">
        <f t="array" ref="I352">_xll.SNL.Clients.Office.Excel.Functions.SPG($A352, "IQ_CURRENT_RATIO", I$3)</f>
        <v>1.48</v>
      </c>
      <c r="J352" s="9" cm="1">
        <f t="array" ref="J352">_xll.SNL.Clients.Office.Excel.Functions.SPG($A352, "IQ_CURRENT_RATIO", J$3)</f>
        <v>1.764</v>
      </c>
    </row>
    <row r="353" spans="1:10" x14ac:dyDescent="0.3">
      <c r="A353" s="11" t="s">
        <v>352</v>
      </c>
      <c r="B353" s="9" cm="1">
        <f t="array" ref="B353">_xll.SNL.Clients.Office.Excel.Functions.SPG($A353, "IQ_CURRENT_RATIO", B$3)</f>
        <v>0.83399999999999996</v>
      </c>
      <c r="C353" s="9" cm="1">
        <f t="array" ref="C353">_xll.SNL.Clients.Office.Excel.Functions.SPG($A353, "IQ_CURRENT_RATIO", C$3)</f>
        <v>0.81899999999999995</v>
      </c>
      <c r="D353" s="9" cm="1">
        <f t="array" ref="D353">_xll.SNL.Clients.Office.Excel.Functions.SPG($A353, "IQ_CURRENT_RATIO", D$3)</f>
        <v>0.88600000000000001</v>
      </c>
      <c r="E353" s="9" cm="1">
        <f t="array" ref="E353">_xll.SNL.Clients.Office.Excel.Functions.SPG($A353, "IQ_CURRENT_RATIO", E$3)</f>
        <v>0.82499999999999996</v>
      </c>
      <c r="F353" s="9" cm="1">
        <f t="array" ref="F353">_xll.SNL.Clients.Office.Excel.Functions.SPG($A353, "IQ_CURRENT_RATIO", F$3)</f>
        <v>0.86</v>
      </c>
      <c r="G353" s="9" cm="1">
        <f t="array" ref="G353">_xll.SNL.Clients.Office.Excel.Functions.SPG($A353, "IQ_CURRENT_RATIO", G$3)</f>
        <v>0.85199999999999998</v>
      </c>
      <c r="H353" s="9" cm="1">
        <f t="array" ref="H353">_xll.SNL.Clients.Office.Excel.Functions.SPG($A353, "IQ_CURRENT_RATIO", H$3)</f>
        <v>0.877</v>
      </c>
      <c r="I353" s="9" cm="1">
        <f t="array" ref="I353">_xll.SNL.Clients.Office.Excel.Functions.SPG($A353, "IQ_CURRENT_RATIO", I$3)</f>
        <v>0.84299999999999997</v>
      </c>
      <c r="J353" s="9" cm="1">
        <f t="array" ref="J353">_xll.SNL.Clients.Office.Excel.Functions.SPG($A353, "IQ_CURRENT_RATIO", J$3)</f>
        <v>0.86799999999999999</v>
      </c>
    </row>
    <row r="354" spans="1:10" x14ac:dyDescent="0.3">
      <c r="A354" s="11" t="s">
        <v>353</v>
      </c>
      <c r="B354" s="9" cm="1">
        <f t="array" ref="B354">_xll.SNL.Clients.Office.Excel.Functions.SPG($A354, "IQ_CURRENT_RATIO", B$3)</f>
        <v>1.258</v>
      </c>
      <c r="C354" s="9" cm="1">
        <f t="array" ref="C354">_xll.SNL.Clients.Office.Excel.Functions.SPG($A354, "IQ_CURRENT_RATIO", C$3)</f>
        <v>1.171</v>
      </c>
      <c r="D354" s="9" cm="1">
        <f t="array" ref="D354">_xll.SNL.Clients.Office.Excel.Functions.SPG($A354, "IQ_CURRENT_RATIO", D$3)</f>
        <v>1</v>
      </c>
      <c r="E354" s="9" cm="1">
        <f t="array" ref="E354">_xll.SNL.Clients.Office.Excel.Functions.SPG($A354, "IQ_CURRENT_RATIO", E$3)</f>
        <v>0.86299999999999999</v>
      </c>
      <c r="F354" s="9" cm="1">
        <f t="array" ref="F354">_xll.SNL.Clients.Office.Excel.Functions.SPG($A354, "IQ_CURRENT_RATIO", F$3)</f>
        <v>1.0469999999999999</v>
      </c>
      <c r="G354" s="9" cm="1">
        <f t="array" ref="G354">_xll.SNL.Clients.Office.Excel.Functions.SPG($A354, "IQ_CURRENT_RATIO", G$3)</f>
        <v>0.90700000000000003</v>
      </c>
      <c r="H354" s="9" cm="1">
        <f t="array" ref="H354">_xll.SNL.Clients.Office.Excel.Functions.SPG($A354, "IQ_CURRENT_RATIO", H$3)</f>
        <v>2.3769999999999998</v>
      </c>
      <c r="I354" s="9" cm="1">
        <f t="array" ref="I354">_xll.SNL.Clients.Office.Excel.Functions.SPG($A354, "IQ_CURRENT_RATIO", I$3)</f>
        <v>2.117</v>
      </c>
      <c r="J354" s="9" cm="1">
        <f t="array" ref="J354">_xll.SNL.Clients.Office.Excel.Functions.SPG($A354, "IQ_CURRENT_RATIO", J$3)</f>
        <v>1.37</v>
      </c>
    </row>
    <row r="355" spans="1:10" x14ac:dyDescent="0.3">
      <c r="A355" s="11" t="s">
        <v>354</v>
      </c>
      <c r="B355" s="9" cm="1">
        <f t="array" ref="B355">_xll.SNL.Clients.Office.Excel.Functions.SPG($A355, "IQ_CURRENT_RATIO", B$3)</f>
        <v>0.94799999999999995</v>
      </c>
      <c r="C355" s="9" cm="1">
        <f t="array" ref="C355">_xll.SNL.Clients.Office.Excel.Functions.SPG($A355, "IQ_CURRENT_RATIO", C$3)</f>
        <v>1.054</v>
      </c>
      <c r="D355" s="9" cm="1">
        <f t="array" ref="D355">_xll.SNL.Clients.Office.Excel.Functions.SPG($A355, "IQ_CURRENT_RATIO", D$3)</f>
        <v>1.0389999999999999</v>
      </c>
      <c r="E355" s="9" cm="1">
        <f t="array" ref="E355">_xll.SNL.Clients.Office.Excel.Functions.SPG($A355, "IQ_CURRENT_RATIO", E$3)</f>
        <v>0.90300000000000002</v>
      </c>
      <c r="F355" s="9" cm="1">
        <f t="array" ref="F355">_xll.SNL.Clients.Office.Excel.Functions.SPG($A355, "IQ_CURRENT_RATIO", F$3)</f>
        <v>0.98599999999999999</v>
      </c>
      <c r="G355" s="9" cm="1">
        <f t="array" ref="G355">_xll.SNL.Clients.Office.Excel.Functions.SPG($A355, "IQ_CURRENT_RATIO", G$3)</f>
        <v>0.83099999999999996</v>
      </c>
      <c r="H355" s="9" cm="1">
        <f t="array" ref="H355">_xll.SNL.Clients.Office.Excel.Functions.SPG($A355, "IQ_CURRENT_RATIO", H$3)</f>
        <v>0.84399999999999997</v>
      </c>
      <c r="I355" s="9" cm="1">
        <f t="array" ref="I355">_xll.SNL.Clients.Office.Excel.Functions.SPG($A355, "IQ_CURRENT_RATIO", I$3)</f>
        <v>0.96099999999999997</v>
      </c>
      <c r="J355" s="9" cm="1">
        <f t="array" ref="J355">_xll.SNL.Clients.Office.Excel.Functions.SPG($A355, "IQ_CURRENT_RATIO", J$3)</f>
        <v>0.83099999999999996</v>
      </c>
    </row>
    <row r="356" spans="1:10" x14ac:dyDescent="0.3">
      <c r="A356" s="11" t="s">
        <v>355</v>
      </c>
      <c r="B356" s="9" cm="1">
        <f t="array" ref="B356">_xll.SNL.Clients.Office.Excel.Functions.SPG($A356, "IQ_CURRENT_RATIO", B$3)</f>
        <v>0.79</v>
      </c>
      <c r="C356" s="9" cm="1">
        <f t="array" ref="C356">_xll.SNL.Clients.Office.Excel.Functions.SPG($A356, "IQ_CURRENT_RATIO", C$3)</f>
        <v>0.88</v>
      </c>
      <c r="D356" s="9" cm="1">
        <f t="array" ref="D356">_xll.SNL.Clients.Office.Excel.Functions.SPG($A356, "IQ_CURRENT_RATIO", D$3)</f>
        <v>0.89</v>
      </c>
      <c r="E356" s="9" cm="1">
        <f t="array" ref="E356">_xll.SNL.Clients.Office.Excel.Functions.SPG($A356, "IQ_CURRENT_RATIO", E$3)</f>
        <v>0.93799999999999994</v>
      </c>
      <c r="F356" s="9" cm="1">
        <f t="array" ref="F356">_xll.SNL.Clients.Office.Excel.Functions.SPG($A356, "IQ_CURRENT_RATIO", F$3)</f>
        <v>0.94199999999999995</v>
      </c>
      <c r="G356" s="9" cm="1">
        <f t="array" ref="G356">_xll.SNL.Clients.Office.Excel.Functions.SPG($A356, "IQ_CURRENT_RATIO", G$3)</f>
        <v>0.749</v>
      </c>
      <c r="H356" s="9" cm="1">
        <f t="array" ref="H356">_xll.SNL.Clients.Office.Excel.Functions.SPG($A356, "IQ_CURRENT_RATIO", H$3)</f>
        <v>0.89100000000000001</v>
      </c>
      <c r="I356" s="9" cm="1">
        <f t="array" ref="I356">_xll.SNL.Clients.Office.Excel.Functions.SPG($A356, "IQ_CURRENT_RATIO", I$3)</f>
        <v>0.85299999999999998</v>
      </c>
      <c r="J356" s="9" cm="1">
        <f t="array" ref="J356">_xll.SNL.Clients.Office.Excel.Functions.SPG($A356, "IQ_CURRENT_RATIO", J$3)</f>
        <v>0.85099999999999998</v>
      </c>
    </row>
    <row r="357" spans="1:10" x14ac:dyDescent="0.3">
      <c r="A357" s="11" t="s">
        <v>356</v>
      </c>
      <c r="B357" s="9" cm="1">
        <f t="array" ref="B357">_xll.SNL.Clients.Office.Excel.Functions.SPG($A357, "IQ_CURRENT_RATIO", B$3)</f>
        <v>1.228</v>
      </c>
      <c r="C357" s="9" cm="1">
        <f t="array" ref="C357">_xll.SNL.Clients.Office.Excel.Functions.SPG($A357, "IQ_CURRENT_RATIO", C$3)</f>
        <v>1.1870000000000001</v>
      </c>
      <c r="D357" s="9" cm="1">
        <f t="array" ref="D357">_xll.SNL.Clients.Office.Excel.Functions.SPG($A357, "IQ_CURRENT_RATIO", D$3)</f>
        <v>1.2130000000000001</v>
      </c>
      <c r="E357" s="9" cm="1">
        <f t="array" ref="E357">_xll.SNL.Clients.Office.Excel.Functions.SPG($A357, "IQ_CURRENT_RATIO", E$3)</f>
        <v>1.145</v>
      </c>
      <c r="F357" s="9" cm="1">
        <f t="array" ref="F357">_xll.SNL.Clients.Office.Excel.Functions.SPG($A357, "IQ_CURRENT_RATIO", F$3)</f>
        <v>1.1719999999999999</v>
      </c>
      <c r="G357" s="9" cm="1">
        <f t="array" ref="G357">_xll.SNL.Clients.Office.Excel.Functions.SPG($A357, "IQ_CURRENT_RATIO", G$3)</f>
        <v>1.258</v>
      </c>
      <c r="H357" s="9" cm="1">
        <f t="array" ref="H357">_xll.SNL.Clients.Office.Excel.Functions.SPG($A357, "IQ_CURRENT_RATIO", H$3)</f>
        <v>1.292</v>
      </c>
      <c r="I357" s="9" cm="1">
        <f t="array" ref="I357">_xll.SNL.Clients.Office.Excel.Functions.SPG($A357, "IQ_CURRENT_RATIO", I$3)</f>
        <v>1.329</v>
      </c>
      <c r="J357" s="9" cm="1">
        <f t="array" ref="J357">_xll.SNL.Clients.Office.Excel.Functions.SPG($A357, "IQ_CURRENT_RATIO", J$3)</f>
        <v>1.542</v>
      </c>
    </row>
    <row r="358" spans="1:10" x14ac:dyDescent="0.3">
      <c r="A358" s="11" t="s">
        <v>357</v>
      </c>
      <c r="B358" s="9" cm="1">
        <f t="array" ref="B358">_xll.SNL.Clients.Office.Excel.Functions.SPG($A358, "IQ_CURRENT_RATIO", B$3)</f>
        <v>0.502</v>
      </c>
      <c r="C358" s="9" cm="1">
        <f t="array" ref="C358">_xll.SNL.Clients.Office.Excel.Functions.SPG($A358, "IQ_CURRENT_RATIO", C$3)</f>
        <v>0.59399999999999997</v>
      </c>
      <c r="D358" s="9" cm="1">
        <f t="array" ref="D358">_xll.SNL.Clients.Office.Excel.Functions.SPG($A358, "IQ_CURRENT_RATIO", D$3)</f>
        <v>0.70799999999999996</v>
      </c>
      <c r="E358" s="9" cm="1">
        <f t="array" ref="E358">_xll.SNL.Clients.Office.Excel.Functions.SPG($A358, "IQ_CURRENT_RATIO", E$3)</f>
        <v>0.65800000000000003</v>
      </c>
      <c r="F358" s="9" cm="1">
        <f t="array" ref="F358">_xll.SNL.Clients.Office.Excel.Functions.SPG($A358, "IQ_CURRENT_RATIO", F$3)</f>
        <v>0.58299999999999996</v>
      </c>
      <c r="G358" s="9" cm="1">
        <f t="array" ref="G358">_xll.SNL.Clients.Office.Excel.Functions.SPG($A358, "IQ_CURRENT_RATIO", G$3)</f>
        <v>0.66700000000000004</v>
      </c>
      <c r="H358" s="9" cm="1">
        <f t="array" ref="H358">_xll.SNL.Clients.Office.Excel.Functions.SPG($A358, "IQ_CURRENT_RATIO", H$3)</f>
        <v>1.0980000000000001</v>
      </c>
      <c r="I358" s="9" cm="1">
        <f t="array" ref="I358">_xll.SNL.Clients.Office.Excel.Functions.SPG($A358, "IQ_CURRENT_RATIO", I$3)</f>
        <v>0.95799999999999996</v>
      </c>
      <c r="J358" s="9" cm="1">
        <f t="array" ref="J358">_xll.SNL.Clients.Office.Excel.Functions.SPG($A358, "IQ_CURRENT_RATIO", J$3)</f>
        <v>1.014</v>
      </c>
    </row>
    <row r="359" spans="1:10" x14ac:dyDescent="0.3">
      <c r="A359" s="11" t="s">
        <v>358</v>
      </c>
      <c r="B359" s="9" cm="1">
        <f t="array" ref="B359">_xll.SNL.Clients.Office.Excel.Functions.SPG($A359, "IQ_CURRENT_RATIO", B$3)</f>
        <v>1.794</v>
      </c>
      <c r="C359" s="9" cm="1">
        <f t="array" ref="C359">_xll.SNL.Clients.Office.Excel.Functions.SPG($A359, "IQ_CURRENT_RATIO", C$3)</f>
        <v>2.048</v>
      </c>
      <c r="D359" s="9" cm="1">
        <f t="array" ref="D359">_xll.SNL.Clients.Office.Excel.Functions.SPG($A359, "IQ_CURRENT_RATIO", D$3)</f>
        <v>2.395</v>
      </c>
      <c r="E359" s="9" cm="1">
        <f t="array" ref="E359">_xll.SNL.Clients.Office.Excel.Functions.SPG($A359, "IQ_CURRENT_RATIO", E$3)</f>
        <v>2.484</v>
      </c>
      <c r="F359" s="9" cm="1">
        <f t="array" ref="F359">_xll.SNL.Clients.Office.Excel.Functions.SPG($A359, "IQ_CURRENT_RATIO", F$3)</f>
        <v>1.881</v>
      </c>
      <c r="G359" s="9" cm="1">
        <f t="array" ref="G359">_xll.SNL.Clients.Office.Excel.Functions.SPG($A359, "IQ_CURRENT_RATIO", G$3)</f>
        <v>2.355</v>
      </c>
      <c r="H359" s="9" cm="1">
        <f t="array" ref="H359">_xll.SNL.Clients.Office.Excel.Functions.SPG($A359, "IQ_CURRENT_RATIO", H$3)</f>
        <v>2.5840000000000001</v>
      </c>
      <c r="I359" s="9" cm="1">
        <f t="array" ref="I359">_xll.SNL.Clients.Office.Excel.Functions.SPG($A359, "IQ_CURRENT_RATIO", I$3)</f>
        <v>2.7170000000000001</v>
      </c>
      <c r="J359" s="9" cm="1">
        <f t="array" ref="J359">_xll.SNL.Clients.Office.Excel.Functions.SPG($A359, "IQ_CURRENT_RATIO", J$3)</f>
        <v>2.3580000000000001</v>
      </c>
    </row>
    <row r="360" spans="1:10" x14ac:dyDescent="0.3">
      <c r="A360" s="11" t="s">
        <v>359</v>
      </c>
      <c r="B360" s="9" cm="1">
        <f t="array" ref="B360">_xll.SNL.Clients.Office.Excel.Functions.SPG($A360, "IQ_CURRENT_RATIO", B$3)</f>
        <v>1.3540000000000001</v>
      </c>
      <c r="C360" s="9" cm="1">
        <f t="array" ref="C360">_xll.SNL.Clients.Office.Excel.Functions.SPG($A360, "IQ_CURRENT_RATIO", C$3)</f>
        <v>1.3080000000000001</v>
      </c>
      <c r="D360" s="9" cm="1">
        <f t="array" ref="D360">_xll.SNL.Clients.Office.Excel.Functions.SPG($A360, "IQ_CURRENT_RATIO", D$3)</f>
        <v>1.5840000000000001</v>
      </c>
      <c r="E360" s="9" cm="1">
        <f t="array" ref="E360">_xll.SNL.Clients.Office.Excel.Functions.SPG($A360, "IQ_CURRENT_RATIO", E$3)</f>
        <v>1.49</v>
      </c>
      <c r="F360" s="9" cm="1">
        <f t="array" ref="F360">_xll.SNL.Clients.Office.Excel.Functions.SPG($A360, "IQ_CURRENT_RATIO", F$3)</f>
        <v>1.552</v>
      </c>
      <c r="G360" s="9" cm="1">
        <f t="array" ref="G360">_xll.SNL.Clients.Office.Excel.Functions.SPG($A360, "IQ_CURRENT_RATIO", G$3)</f>
        <v>1.47</v>
      </c>
      <c r="H360" s="9" cm="1">
        <f t="array" ref="H360">_xll.SNL.Clients.Office.Excel.Functions.SPG($A360, "IQ_CURRENT_RATIO", H$3)</f>
        <v>1.4810000000000001</v>
      </c>
      <c r="I360" s="9" cm="1">
        <f t="array" ref="I360">_xll.SNL.Clients.Office.Excel.Functions.SPG($A360, "IQ_CURRENT_RATIO", I$3)</f>
        <v>1.49</v>
      </c>
      <c r="J360" s="9" cm="1">
        <f t="array" ref="J360">_xll.SNL.Clients.Office.Excel.Functions.SPG($A360, "IQ_CURRENT_RATIO", J$3)</f>
        <v>1.6830000000000001</v>
      </c>
    </row>
    <row r="361" spans="1:10" x14ac:dyDescent="0.3">
      <c r="A361" s="11" t="s">
        <v>360</v>
      </c>
      <c r="B361" s="9" cm="1">
        <f t="array" ref="B361">_xll.SNL.Clients.Office.Excel.Functions.SPG($A361, "IQ_CURRENT_RATIO", B$3)</f>
        <v>0.80900000000000005</v>
      </c>
      <c r="C361" s="9" cm="1">
        <f t="array" ref="C361">_xll.SNL.Clients.Office.Excel.Functions.SPG($A361, "IQ_CURRENT_RATIO", C$3)</f>
        <v>0.86399999999999999</v>
      </c>
      <c r="D361" s="9" cm="1">
        <f t="array" ref="D361">_xll.SNL.Clients.Office.Excel.Functions.SPG($A361, "IQ_CURRENT_RATIO", D$3)</f>
        <v>1.29</v>
      </c>
      <c r="E361" s="9" cm="1">
        <f t="array" ref="E361">_xll.SNL.Clients.Office.Excel.Functions.SPG($A361, "IQ_CURRENT_RATIO", E$3)</f>
        <v>1.113</v>
      </c>
      <c r="F361" s="9" cm="1">
        <f t="array" ref="F361">_xll.SNL.Clients.Office.Excel.Functions.SPG($A361, "IQ_CURRENT_RATIO", F$3)</f>
        <v>1.2789999999999999</v>
      </c>
      <c r="G361" s="9" cm="1">
        <f t="array" ref="G361">_xll.SNL.Clients.Office.Excel.Functions.SPG($A361, "IQ_CURRENT_RATIO", G$3)</f>
        <v>0.878</v>
      </c>
      <c r="H361" s="9" cm="1">
        <f t="array" ref="H361">_xll.SNL.Clients.Office.Excel.Functions.SPG($A361, "IQ_CURRENT_RATIO", H$3)</f>
        <v>0.95699999999999996</v>
      </c>
      <c r="I361" s="9" cm="1">
        <f t="array" ref="I361">_xll.SNL.Clients.Office.Excel.Functions.SPG($A361, "IQ_CURRENT_RATIO", I$3)</f>
        <v>1.0880000000000001</v>
      </c>
      <c r="J361" s="9" cm="1">
        <f t="array" ref="J361">_xll.SNL.Clients.Office.Excel.Functions.SPG($A361, "IQ_CURRENT_RATIO", J$3)</f>
        <v>1.2250000000000001</v>
      </c>
    </row>
    <row r="362" spans="1:10" x14ac:dyDescent="0.3">
      <c r="A362" s="11" t="s">
        <v>361</v>
      </c>
      <c r="B362" s="9" cm="1">
        <f t="array" ref="B362">_xll.SNL.Clients.Office.Excel.Functions.SPG($A362, "IQ_CURRENT_RATIO", B$3)</f>
        <v>1.448</v>
      </c>
      <c r="C362" s="9" cm="1">
        <f t="array" ref="C362">_xll.SNL.Clients.Office.Excel.Functions.SPG($A362, "IQ_CURRENT_RATIO", C$3)</f>
        <v>1.4430000000000001</v>
      </c>
      <c r="D362" s="9" cm="1">
        <f t="array" ref="D362">_xll.SNL.Clients.Office.Excel.Functions.SPG($A362, "IQ_CURRENT_RATIO", D$3)</f>
        <v>1.573</v>
      </c>
      <c r="E362" s="9" cm="1">
        <f t="array" ref="E362">_xll.SNL.Clients.Office.Excel.Functions.SPG($A362, "IQ_CURRENT_RATIO", E$3)</f>
        <v>1.528</v>
      </c>
      <c r="F362" s="9" cm="1">
        <f t="array" ref="F362">_xll.SNL.Clients.Office.Excel.Functions.SPG($A362, "IQ_CURRENT_RATIO", F$3)</f>
        <v>1.462</v>
      </c>
      <c r="G362" s="9" cm="1">
        <f t="array" ref="G362">_xll.SNL.Clients.Office.Excel.Functions.SPG($A362, "IQ_CURRENT_RATIO", G$3)</f>
        <v>1.4430000000000001</v>
      </c>
      <c r="H362" s="9" cm="1">
        <f t="array" ref="H362">_xll.SNL.Clients.Office.Excel.Functions.SPG($A362, "IQ_CURRENT_RATIO", H$3)</f>
        <v>1.508</v>
      </c>
      <c r="I362" s="9" cm="1">
        <f t="array" ref="I362">_xll.SNL.Clients.Office.Excel.Functions.SPG($A362, "IQ_CURRENT_RATIO", I$3)</f>
        <v>1.407</v>
      </c>
      <c r="J362" s="9" cm="1">
        <f t="array" ref="J362">_xll.SNL.Clients.Office.Excel.Functions.SPG($A362, "IQ_CURRENT_RATIO", J$3)</f>
        <v>1.4259999999999999</v>
      </c>
    </row>
    <row r="363" spans="1:10" x14ac:dyDescent="0.3">
      <c r="A363" s="11" t="s">
        <v>362</v>
      </c>
      <c r="B363" s="9" cm="1">
        <f t="array" ref="B363">_xll.SNL.Clients.Office.Excel.Functions.SPG($A363, "IQ_CURRENT_RATIO", B$3)</f>
        <v>0.62</v>
      </c>
      <c r="C363" s="9" cm="1">
        <f t="array" ref="C363">_xll.SNL.Clients.Office.Excel.Functions.SPG($A363, "IQ_CURRENT_RATIO", C$3)</f>
        <v>1.0009999999999999</v>
      </c>
      <c r="D363" s="9" cm="1">
        <f t="array" ref="D363">_xll.SNL.Clients.Office.Excel.Functions.SPG($A363, "IQ_CURRENT_RATIO", D$3)</f>
        <v>0.623</v>
      </c>
      <c r="E363" s="9" cm="1">
        <f t="array" ref="E363">_xll.SNL.Clients.Office.Excel.Functions.SPG($A363, "IQ_CURRENT_RATIO", E$3)</f>
        <v>0.69499999999999995</v>
      </c>
      <c r="F363" s="9" cm="1">
        <f t="array" ref="F363">_xll.SNL.Clients.Office.Excel.Functions.SPG($A363, "IQ_CURRENT_RATIO", F$3)</f>
        <v>0.52100000000000002</v>
      </c>
      <c r="G363" s="9" cm="1">
        <f t="array" ref="G363">_xll.SNL.Clients.Office.Excel.Functions.SPG($A363, "IQ_CURRENT_RATIO", G$3)</f>
        <v>0.90200000000000002</v>
      </c>
      <c r="H363" s="9" cm="1">
        <f t="array" ref="H363">_xll.SNL.Clients.Office.Excel.Functions.SPG($A363, "IQ_CURRENT_RATIO", H$3)</f>
        <v>0.96099999999999997</v>
      </c>
      <c r="I363" s="9" cm="1">
        <f t="array" ref="I363">_xll.SNL.Clients.Office.Excel.Functions.SPG($A363, "IQ_CURRENT_RATIO", I$3)</f>
        <v>0.78800000000000003</v>
      </c>
      <c r="J363" s="9" cm="1">
        <f t="array" ref="J363">_xll.SNL.Clients.Office.Excel.Functions.SPG($A363, "IQ_CURRENT_RATIO", J$3)</f>
        <v>0.90200000000000002</v>
      </c>
    </row>
    <row r="364" spans="1:10" x14ac:dyDescent="0.3">
      <c r="A364" s="11" t="s">
        <v>363</v>
      </c>
      <c r="B364" s="9" cm="1">
        <f t="array" ref="B364">_xll.SNL.Clients.Office.Excel.Functions.SPG($A364, "IQ_CURRENT_RATIO", B$3)</f>
        <v>0.999</v>
      </c>
      <c r="C364" s="9" cm="1">
        <f t="array" ref="C364">_xll.SNL.Clients.Office.Excel.Functions.SPG($A364, "IQ_CURRENT_RATIO", C$3)</f>
        <v>1.147</v>
      </c>
      <c r="D364" s="9" cm="1">
        <f t="array" ref="D364">_xll.SNL.Clients.Office.Excel.Functions.SPG($A364, "IQ_CURRENT_RATIO", D$3)</f>
        <v>0.76500000000000001</v>
      </c>
      <c r="E364" s="9" cm="1">
        <f t="array" ref="E364">_xll.SNL.Clients.Office.Excel.Functions.SPG($A364, "IQ_CURRENT_RATIO", E$3)</f>
        <v>0.749</v>
      </c>
      <c r="F364" s="9" cm="1">
        <f t="array" ref="F364">_xll.SNL.Clients.Office.Excel.Functions.SPG($A364, "IQ_CURRENT_RATIO", F$3)</f>
        <v>0.81499999999999995</v>
      </c>
      <c r="G364" s="9" cm="1">
        <f t="array" ref="G364">_xll.SNL.Clients.Office.Excel.Functions.SPG($A364, "IQ_CURRENT_RATIO", G$3)</f>
        <v>1.236</v>
      </c>
      <c r="H364" s="9" cm="1">
        <f t="array" ref="H364">_xll.SNL.Clients.Office.Excel.Functions.SPG($A364, "IQ_CURRENT_RATIO", H$3)</f>
        <v>1.1839999999999999</v>
      </c>
      <c r="I364" s="9" cm="1">
        <f t="array" ref="I364">_xll.SNL.Clients.Office.Excel.Functions.SPG($A364, "IQ_CURRENT_RATIO", I$3)</f>
        <v>1.147</v>
      </c>
      <c r="J364" s="9" cm="1">
        <f t="array" ref="J364">_xll.SNL.Clients.Office.Excel.Functions.SPG($A364, "IQ_CURRENT_RATIO", J$3)</f>
        <v>1.1990000000000001</v>
      </c>
    </row>
    <row r="365" spans="1:10" x14ac:dyDescent="0.3">
      <c r="A365" s="11" t="s">
        <v>364</v>
      </c>
      <c r="B365" s="9" cm="1">
        <f t="array" ref="B365">_xll.SNL.Clients.Office.Excel.Functions.SPG($A365, "IQ_CURRENT_RATIO", B$3)</f>
        <v>0.98799999999999999</v>
      </c>
      <c r="C365" s="9" cm="1">
        <f t="array" ref="C365">_xll.SNL.Clients.Office.Excel.Functions.SPG($A365, "IQ_CURRENT_RATIO", C$3)</f>
        <v>0.69499999999999995</v>
      </c>
      <c r="D365" s="9" cm="1">
        <f t="array" ref="D365">_xll.SNL.Clients.Office.Excel.Functions.SPG($A365, "IQ_CURRENT_RATIO", D$3)</f>
        <v>0.77900000000000003</v>
      </c>
      <c r="E365" s="9" cm="1">
        <f t="array" ref="E365">_xll.SNL.Clients.Office.Excel.Functions.SPG($A365, "IQ_CURRENT_RATIO", E$3)</f>
        <v>0.69599999999999995</v>
      </c>
      <c r="F365" s="9" cm="1">
        <f t="array" ref="F365">_xll.SNL.Clients.Office.Excel.Functions.SPG($A365, "IQ_CURRENT_RATIO", F$3)</f>
        <v>0.76100000000000001</v>
      </c>
      <c r="G365" s="9" cm="1">
        <f t="array" ref="G365">_xll.SNL.Clients.Office.Excel.Functions.SPG($A365, "IQ_CURRENT_RATIO", G$3)</f>
        <v>1.194</v>
      </c>
      <c r="H365" s="9" cm="1">
        <f t="array" ref="H365">_xll.SNL.Clients.Office.Excel.Functions.SPG($A365, "IQ_CURRENT_RATIO", H$3)</f>
        <v>0.76400000000000001</v>
      </c>
      <c r="I365" s="9" cm="1">
        <f t="array" ref="I365">_xll.SNL.Clients.Office.Excel.Functions.SPG($A365, "IQ_CURRENT_RATIO", I$3)</f>
        <v>0.68500000000000005</v>
      </c>
      <c r="J365" s="9" cm="1">
        <f t="array" ref="J365">_xll.SNL.Clients.Office.Excel.Functions.SPG($A365, "IQ_CURRENT_RATIO", J$3)</f>
        <v>0.73199999999999998</v>
      </c>
    </row>
    <row r="366" spans="1:10" x14ac:dyDescent="0.3">
      <c r="A366" s="11" t="s">
        <v>365</v>
      </c>
      <c r="B366" s="9" cm="1">
        <f t="array" ref="B366">_xll.SNL.Clients.Office.Excel.Functions.SPG($A366, "IQ_CURRENT_RATIO", B$3)</f>
        <v>0.82499999999999996</v>
      </c>
      <c r="C366" s="9" cm="1">
        <f t="array" ref="C366">_xll.SNL.Clients.Office.Excel.Functions.SPG($A366, "IQ_CURRENT_RATIO", C$3)</f>
        <v>0.65100000000000002</v>
      </c>
      <c r="D366" s="9" cm="1">
        <f t="array" ref="D366">_xll.SNL.Clients.Office.Excel.Functions.SPG($A366, "IQ_CURRENT_RATIO", D$3)</f>
        <v>0.68100000000000005</v>
      </c>
      <c r="E366" s="9" cm="1">
        <f t="array" ref="E366">_xll.SNL.Clients.Office.Excel.Functions.SPG($A366, "IQ_CURRENT_RATIO", E$3)</f>
        <v>0.64600000000000002</v>
      </c>
      <c r="F366" s="9" cm="1">
        <f t="array" ref="F366">_xll.SNL.Clients.Office.Excel.Functions.SPG($A366, "IQ_CURRENT_RATIO", F$3)</f>
        <v>0.79500000000000004</v>
      </c>
      <c r="G366" s="9" cm="1">
        <f t="array" ref="G366">_xll.SNL.Clients.Office.Excel.Functions.SPG($A366, "IQ_CURRENT_RATIO", G$3)</f>
        <v>0.66700000000000004</v>
      </c>
      <c r="H366" s="9" cm="1">
        <f t="array" ref="H366">_xll.SNL.Clients.Office.Excel.Functions.SPG($A366, "IQ_CURRENT_RATIO", H$3)</f>
        <v>0.63300000000000001</v>
      </c>
      <c r="I366" s="9" cm="1">
        <f t="array" ref="I366">_xll.SNL.Clients.Office.Excel.Functions.SPG($A366, "IQ_CURRENT_RATIO", I$3)</f>
        <v>0.67200000000000004</v>
      </c>
      <c r="J366" s="9" cm="1">
        <f t="array" ref="J366">_xll.SNL.Clients.Office.Excel.Functions.SPG($A366, "IQ_CURRENT_RATIO", J$3)</f>
        <v>0.79500000000000004</v>
      </c>
    </row>
    <row r="367" spans="1:10" x14ac:dyDescent="0.3">
      <c r="A367" s="11" t="s">
        <v>366</v>
      </c>
      <c r="B367" s="9" cm="1">
        <f t="array" ref="B367">_xll.SNL.Clients.Office.Excel.Functions.SPG($A367, "IQ_CURRENT_RATIO", B$3)</f>
        <v>0.55200000000000005</v>
      </c>
      <c r="C367" s="9" cm="1">
        <f t="array" ref="C367">_xll.SNL.Clients.Office.Excel.Functions.SPG($A367, "IQ_CURRENT_RATIO", C$3)</f>
        <v>0.76100000000000001</v>
      </c>
      <c r="D367" s="9" cm="1">
        <f t="array" ref="D367">_xll.SNL.Clients.Office.Excel.Functions.SPG($A367, "IQ_CURRENT_RATIO", D$3)</f>
        <v>0.96699999999999997</v>
      </c>
      <c r="E367" s="9" cm="1">
        <f t="array" ref="E367">_xll.SNL.Clients.Office.Excel.Functions.SPG($A367, "IQ_CURRENT_RATIO", E$3)</f>
        <v>0.98099999999999998</v>
      </c>
      <c r="F367" s="9" cm="1">
        <f t="array" ref="F367">_xll.SNL.Clients.Office.Excel.Functions.SPG($A367, "IQ_CURRENT_RATIO", F$3)</f>
        <v>0.59899999999999998</v>
      </c>
      <c r="G367" s="9" cm="1">
        <f t="array" ref="G367">_xll.SNL.Clients.Office.Excel.Functions.SPG($A367, "IQ_CURRENT_RATIO", G$3)</f>
        <v>0.66800000000000004</v>
      </c>
      <c r="H367" s="9" cm="1">
        <f t="array" ref="H367">_xll.SNL.Clients.Office.Excel.Functions.SPG($A367, "IQ_CURRENT_RATIO", H$3)</f>
        <v>1.0249999999999999</v>
      </c>
      <c r="I367" s="9" cm="1">
        <f t="array" ref="I367">_xll.SNL.Clients.Office.Excel.Functions.SPG($A367, "IQ_CURRENT_RATIO", I$3)</f>
        <v>1.3440000000000001</v>
      </c>
      <c r="J367" s="9" cm="1">
        <f t="array" ref="J367">_xll.SNL.Clients.Office.Excel.Functions.SPG($A367, "IQ_CURRENT_RATIO", J$3)</f>
        <v>1.5429999999999999</v>
      </c>
    </row>
    <row r="368" spans="1:10" x14ac:dyDescent="0.3">
      <c r="A368" s="11" t="s">
        <v>367</v>
      </c>
      <c r="B368" s="9" cm="1">
        <f t="array" ref="B368">_xll.SNL.Clients.Office.Excel.Functions.SPG($A368, "IQ_CURRENT_RATIO", B$3)</f>
        <v>6.9889999999999999</v>
      </c>
      <c r="C368" s="9" cm="1">
        <f t="array" ref="C368">_xll.SNL.Clients.Office.Excel.Functions.SPG($A368, "IQ_CURRENT_RATIO", C$3)</f>
        <v>7.7770000000000001</v>
      </c>
      <c r="D368" s="9" cm="1">
        <f t="array" ref="D368">_xll.SNL.Clients.Office.Excel.Functions.SPG($A368, "IQ_CURRENT_RATIO", D$3)</f>
        <v>5.8380000000000001</v>
      </c>
      <c r="E368" s="9" cm="1">
        <f t="array" ref="E368">_xll.SNL.Clients.Office.Excel.Functions.SPG($A368, "IQ_CURRENT_RATIO", E$3)</f>
        <v>5.9640000000000004</v>
      </c>
      <c r="F368" s="9" cm="1">
        <f t="array" ref="F368">_xll.SNL.Clients.Office.Excel.Functions.SPG($A368, "IQ_CURRENT_RATIO", F$3)</f>
        <v>5.742</v>
      </c>
      <c r="G368" s="9" cm="1">
        <f t="array" ref="G368">_xll.SNL.Clients.Office.Excel.Functions.SPG($A368, "IQ_CURRENT_RATIO", G$3)</f>
        <v>6.9139999999999997</v>
      </c>
      <c r="H368" s="9" cm="1">
        <f t="array" ref="H368">_xll.SNL.Clients.Office.Excel.Functions.SPG($A368, "IQ_CURRENT_RATIO", H$3)</f>
        <v>5.7629999999999999</v>
      </c>
      <c r="I368" s="9" cm="1">
        <f t="array" ref="I368">_xll.SNL.Clients.Office.Excel.Functions.SPG($A368, "IQ_CURRENT_RATIO", I$3)</f>
        <v>6.1260000000000003</v>
      </c>
      <c r="J368" s="9" cm="1">
        <f t="array" ref="J368">_xll.SNL.Clients.Office.Excel.Functions.SPG($A368, "IQ_CURRENT_RATIO", J$3)</f>
        <v>5.7160000000000002</v>
      </c>
    </row>
    <row r="369" spans="1:10" x14ac:dyDescent="0.3">
      <c r="A369" s="11" t="s">
        <v>368</v>
      </c>
      <c r="B369" s="9" cm="1">
        <f t="array" ref="B369">_xll.SNL.Clients.Office.Excel.Functions.SPG($A369, "IQ_CURRENT_RATIO", B$3)</f>
        <v>2.7330000000000001</v>
      </c>
      <c r="C369" s="9" cm="1">
        <f t="array" ref="C369">_xll.SNL.Clients.Office.Excel.Functions.SPG($A369, "IQ_CURRENT_RATIO", C$3)</f>
        <v>2.6190000000000002</v>
      </c>
      <c r="D369" s="9" cm="1">
        <f t="array" ref="D369">_xll.SNL.Clients.Office.Excel.Functions.SPG($A369, "IQ_CURRENT_RATIO", D$3)</f>
        <v>2.4020000000000001</v>
      </c>
      <c r="E369" s="9" cm="1">
        <f t="array" ref="E369">_xll.SNL.Clients.Office.Excel.Functions.SPG($A369, "IQ_CURRENT_RATIO", E$3)</f>
        <v>2.3940000000000001</v>
      </c>
      <c r="F369" s="9" cm="1">
        <f t="array" ref="F369">_xll.SNL.Clients.Office.Excel.Functions.SPG($A369, "IQ_CURRENT_RATIO", F$3)</f>
        <v>2.65</v>
      </c>
      <c r="G369" s="9" cm="1">
        <f t="array" ref="G369">_xll.SNL.Clients.Office.Excel.Functions.SPG($A369, "IQ_CURRENT_RATIO", G$3)</f>
        <v>2.556</v>
      </c>
      <c r="H369" s="9" cm="1">
        <f t="array" ref="H369">_xll.SNL.Clients.Office.Excel.Functions.SPG($A369, "IQ_CURRENT_RATIO", H$3)</f>
        <v>2.3330000000000002</v>
      </c>
      <c r="I369" s="9" cm="1">
        <f t="array" ref="I369">_xll.SNL.Clients.Office.Excel.Functions.SPG($A369, "IQ_CURRENT_RATIO", I$3)</f>
        <v>2.419</v>
      </c>
      <c r="J369" s="9" cm="1">
        <f t="array" ref="J369">_xll.SNL.Clients.Office.Excel.Functions.SPG($A369, "IQ_CURRENT_RATIO", J$3)</f>
        <v>2.4249999999999998</v>
      </c>
    </row>
    <row r="370" spans="1:10" x14ac:dyDescent="0.3">
      <c r="A370" s="11" t="s">
        <v>369</v>
      </c>
      <c r="B370" s="9" cm="1">
        <f t="array" ref="B370">_xll.SNL.Clients.Office.Excel.Functions.SPG($A370, "IQ_CURRENT_RATIO", B$3)</f>
        <v>1.3080000000000001</v>
      </c>
      <c r="C370" s="9" cm="1">
        <f t="array" ref="C370">_xll.SNL.Clients.Office.Excel.Functions.SPG($A370, "IQ_CURRENT_RATIO", C$3)</f>
        <v>1.302</v>
      </c>
      <c r="D370" s="9" cm="1">
        <f t="array" ref="D370">_xll.SNL.Clients.Office.Excel.Functions.SPG($A370, "IQ_CURRENT_RATIO", D$3)</f>
        <v>1.2330000000000001</v>
      </c>
      <c r="E370" s="9" cm="1">
        <f t="array" ref="E370">_xll.SNL.Clients.Office.Excel.Functions.SPG($A370, "IQ_CURRENT_RATIO", E$3)</f>
        <v>1.296</v>
      </c>
      <c r="F370" s="9" cm="1">
        <f t="array" ref="F370">_xll.SNL.Clients.Office.Excel.Functions.SPG($A370, "IQ_CURRENT_RATIO", F$3)</f>
        <v>1.363</v>
      </c>
      <c r="G370" s="9" cm="1">
        <f t="array" ref="G370">_xll.SNL.Clients.Office.Excel.Functions.SPG($A370, "IQ_CURRENT_RATIO", G$3)</f>
        <v>1.4730000000000001</v>
      </c>
      <c r="H370" s="9" cm="1">
        <f t="array" ref="H370">_xll.SNL.Clients.Office.Excel.Functions.SPG($A370, "IQ_CURRENT_RATIO", H$3)</f>
        <v>1.607</v>
      </c>
      <c r="I370" s="9" cm="1">
        <f t="array" ref="I370">_xll.SNL.Clients.Office.Excel.Functions.SPG($A370, "IQ_CURRENT_RATIO", I$3)</f>
        <v>1.68</v>
      </c>
      <c r="J370" s="9" cm="1">
        <f t="array" ref="J370">_xll.SNL.Clients.Office.Excel.Functions.SPG($A370, "IQ_CURRENT_RATIO", J$3)</f>
        <v>1.625</v>
      </c>
    </row>
    <row r="371" spans="1:10" x14ac:dyDescent="0.3">
      <c r="A371" s="11" t="s">
        <v>370</v>
      </c>
      <c r="B371" s="9" cm="1">
        <f t="array" ref="B371">_xll.SNL.Clients.Office.Excel.Functions.SPG($A371, "IQ_CURRENT_RATIO", B$3)</f>
        <v>1.44</v>
      </c>
      <c r="C371" s="9" cm="1">
        <f t="array" ref="C371">_xll.SNL.Clients.Office.Excel.Functions.SPG($A371, "IQ_CURRENT_RATIO", C$3)</f>
        <v>1.103</v>
      </c>
      <c r="D371" s="9" cm="1">
        <f t="array" ref="D371">_xll.SNL.Clients.Office.Excel.Functions.SPG($A371, "IQ_CURRENT_RATIO", D$3)</f>
        <v>1.254</v>
      </c>
      <c r="E371" s="9" cm="1">
        <f t="array" ref="E371">_xll.SNL.Clients.Office.Excel.Functions.SPG($A371, "IQ_CURRENT_RATIO", E$3)</f>
        <v>1.002</v>
      </c>
      <c r="F371" s="9" cm="1">
        <f t="array" ref="F371">_xll.SNL.Clients.Office.Excel.Functions.SPG($A371, "IQ_CURRENT_RATIO", F$3)</f>
        <v>0.97</v>
      </c>
      <c r="G371" s="9" cm="1">
        <f t="array" ref="G371">_xll.SNL.Clients.Office.Excel.Functions.SPG($A371, "IQ_CURRENT_RATIO", G$3)</f>
        <v>1.3069999999999999</v>
      </c>
      <c r="H371" s="9" cm="1">
        <f t="array" ref="H371">_xll.SNL.Clients.Office.Excel.Functions.SPG($A371, "IQ_CURRENT_RATIO", H$3)</f>
        <v>1.1220000000000001</v>
      </c>
      <c r="I371" s="9" cm="1">
        <f t="array" ref="I371">_xll.SNL.Clients.Office.Excel.Functions.SPG($A371, "IQ_CURRENT_RATIO", I$3)</f>
        <v>0.92400000000000004</v>
      </c>
      <c r="J371" s="9" cm="1">
        <f t="array" ref="J371">_xll.SNL.Clients.Office.Excel.Functions.SPG($A371, "IQ_CURRENT_RATIO", J$3)</f>
        <v>1.339</v>
      </c>
    </row>
    <row r="372" spans="1:10" x14ac:dyDescent="0.3">
      <c r="A372" s="11" t="s">
        <v>371</v>
      </c>
      <c r="B372" s="9" t="str" cm="1">
        <f t="array" ref="B372">_xll.SNL.Clients.Office.Excel.Functions.SPG($A372, "IQ_CURRENT_RATIO", B$3)</f>
        <v>NA</v>
      </c>
      <c r="C372" s="9" cm="1">
        <f t="array" ref="C372">_xll.SNL.Clients.Office.Excel.Functions.SPG($A372, "IQ_CURRENT_RATIO", C$3)</f>
        <v>1.7549999999999999</v>
      </c>
      <c r="D372" s="9" cm="1">
        <f t="array" ref="D372">_xll.SNL.Clients.Office.Excel.Functions.SPG($A372, "IQ_CURRENT_RATIO", D$3)</f>
        <v>1.7230000000000001</v>
      </c>
      <c r="E372" s="9" cm="1">
        <f t="array" ref="E372">_xll.SNL.Clients.Office.Excel.Functions.SPG($A372, "IQ_CURRENT_RATIO", E$3)</f>
        <v>2.1909999999999998</v>
      </c>
      <c r="F372" s="9" cm="1">
        <f t="array" ref="F372">_xll.SNL.Clients.Office.Excel.Functions.SPG($A372, "IQ_CURRENT_RATIO", F$3)</f>
        <v>2.29</v>
      </c>
      <c r="G372" s="9" cm="1">
        <f t="array" ref="G372">_xll.SNL.Clients.Office.Excel.Functions.SPG($A372, "IQ_CURRENT_RATIO", G$3)</f>
        <v>2.169</v>
      </c>
      <c r="H372" s="9" cm="1">
        <f t="array" ref="H372">_xll.SNL.Clients.Office.Excel.Functions.SPG($A372, "IQ_CURRENT_RATIO", H$3)</f>
        <v>2.1080000000000001</v>
      </c>
      <c r="I372" s="9" cm="1">
        <f t="array" ref="I372">_xll.SNL.Clients.Office.Excel.Functions.SPG($A372, "IQ_CURRENT_RATIO", I$3)</f>
        <v>2.1789999999999998</v>
      </c>
      <c r="J372" s="9" cm="1">
        <f t="array" ref="J372">_xll.SNL.Clients.Office.Excel.Functions.SPG($A372, "IQ_CURRENT_RATIO", J$3)</f>
        <v>2.226</v>
      </c>
    </row>
    <row r="373" spans="1:10" x14ac:dyDescent="0.3">
      <c r="A373" s="11" t="s">
        <v>372</v>
      </c>
      <c r="B373" s="9" cm="1">
        <f t="array" ref="B373">_xll.SNL.Clients.Office.Excel.Functions.SPG($A373, "IQ_CURRENT_RATIO", B$3)</f>
        <v>6.2249999999999996</v>
      </c>
      <c r="C373" s="9" cm="1">
        <f t="array" ref="C373">_xll.SNL.Clients.Office.Excel.Functions.SPG($A373, "IQ_CURRENT_RATIO", C$3)</f>
        <v>2.1269999999999998</v>
      </c>
      <c r="D373" s="9" cm="1">
        <f t="array" ref="D373">_xll.SNL.Clients.Office.Excel.Functions.SPG($A373, "IQ_CURRENT_RATIO", D$3)</f>
        <v>5.2220000000000004</v>
      </c>
      <c r="E373" s="9" cm="1">
        <f t="array" ref="E373">_xll.SNL.Clients.Office.Excel.Functions.SPG($A373, "IQ_CURRENT_RATIO", E$3)</f>
        <v>2.145</v>
      </c>
      <c r="F373" s="9" cm="1">
        <f t="array" ref="F373">_xll.SNL.Clients.Office.Excel.Functions.SPG($A373, "IQ_CURRENT_RATIO", F$3)</f>
        <v>2.1080000000000001</v>
      </c>
      <c r="G373" s="9" cm="1">
        <f t="array" ref="G373">_xll.SNL.Clients.Office.Excel.Functions.SPG($A373, "IQ_CURRENT_RATIO", G$3)</f>
        <v>2.1579999999999999</v>
      </c>
      <c r="H373" s="9" cm="1">
        <f t="array" ref="H373">_xll.SNL.Clients.Office.Excel.Functions.SPG($A373, "IQ_CURRENT_RATIO", H$3)</f>
        <v>6.5</v>
      </c>
      <c r="I373" s="9" cm="1">
        <f t="array" ref="I373">_xll.SNL.Clients.Office.Excel.Functions.SPG($A373, "IQ_CURRENT_RATIO", I$3)</f>
        <v>2.359</v>
      </c>
      <c r="J373" s="9" cm="1">
        <f t="array" ref="J373">_xll.SNL.Clients.Office.Excel.Functions.SPG($A373, "IQ_CURRENT_RATIO", J$3)</f>
        <v>5.7709999999999999</v>
      </c>
    </row>
    <row r="374" spans="1:10" x14ac:dyDescent="0.3">
      <c r="A374" s="11" t="s">
        <v>373</v>
      </c>
      <c r="B374" s="9" cm="1">
        <f t="array" ref="B374">_xll.SNL.Clients.Office.Excel.Functions.SPG($A374, "IQ_CURRENT_RATIO", B$3)</f>
        <v>1.282</v>
      </c>
      <c r="C374" s="9" cm="1">
        <f t="array" ref="C374">_xll.SNL.Clients.Office.Excel.Functions.SPG($A374, "IQ_CURRENT_RATIO", C$3)</f>
        <v>1.3260000000000001</v>
      </c>
      <c r="D374" s="9" cm="1">
        <f t="array" ref="D374">_xll.SNL.Clients.Office.Excel.Functions.SPG($A374, "IQ_CURRENT_RATIO", D$3)</f>
        <v>2.2879999999999998</v>
      </c>
      <c r="E374" s="9" cm="1">
        <f t="array" ref="E374">_xll.SNL.Clients.Office.Excel.Functions.SPG($A374, "IQ_CURRENT_RATIO", E$3)</f>
        <v>1.361</v>
      </c>
      <c r="F374" s="9" cm="1">
        <f t="array" ref="F374">_xll.SNL.Clients.Office.Excel.Functions.SPG($A374, "IQ_CURRENT_RATIO", F$3)</f>
        <v>2.2389999999999999</v>
      </c>
      <c r="G374" s="9" cm="1">
        <f t="array" ref="G374">_xll.SNL.Clients.Office.Excel.Functions.SPG($A374, "IQ_CURRENT_RATIO", G$3)</f>
        <v>1.879</v>
      </c>
      <c r="H374" s="9" cm="1">
        <f t="array" ref="H374">_xll.SNL.Clients.Office.Excel.Functions.SPG($A374, "IQ_CURRENT_RATIO", H$3)</f>
        <v>1.4770000000000001</v>
      </c>
      <c r="I374" s="9" cm="1">
        <f t="array" ref="I374">_xll.SNL.Clients.Office.Excel.Functions.SPG($A374, "IQ_CURRENT_RATIO", I$3)</f>
        <v>3.36</v>
      </c>
      <c r="J374" s="9" cm="1">
        <f t="array" ref="J374">_xll.SNL.Clients.Office.Excel.Functions.SPG($A374, "IQ_CURRENT_RATIO", J$3)</f>
        <v>2.8079999999999998</v>
      </c>
    </row>
    <row r="375" spans="1:10" x14ac:dyDescent="0.3">
      <c r="A375" s="11" t="s">
        <v>374</v>
      </c>
      <c r="B375" s="9" cm="1">
        <f t="array" ref="B375">_xll.SNL.Clients.Office.Excel.Functions.SPG($A375, "IQ_CURRENT_RATIO", B$3)</f>
        <v>0.70199999999999996</v>
      </c>
      <c r="C375" s="9" cm="1">
        <f t="array" ref="C375">_xll.SNL.Clients.Office.Excel.Functions.SPG($A375, "IQ_CURRENT_RATIO", C$3)</f>
        <v>0.57099999999999995</v>
      </c>
      <c r="D375" s="9" cm="1">
        <f t="array" ref="D375">_xll.SNL.Clients.Office.Excel.Functions.SPG($A375, "IQ_CURRENT_RATIO", D$3)</f>
        <v>1.0229999999999999</v>
      </c>
      <c r="E375" s="9" cm="1">
        <f t="array" ref="E375">_xll.SNL.Clients.Office.Excel.Functions.SPG($A375, "IQ_CURRENT_RATIO", E$3)</f>
        <v>0.97099999999999997</v>
      </c>
      <c r="F375" s="9" cm="1">
        <f t="array" ref="F375">_xll.SNL.Clients.Office.Excel.Functions.SPG($A375, "IQ_CURRENT_RATIO", F$3)</f>
        <v>0.78500000000000003</v>
      </c>
      <c r="G375" s="9" cm="1">
        <f t="array" ref="G375">_xll.SNL.Clients.Office.Excel.Functions.SPG($A375, "IQ_CURRENT_RATIO", G$3)</f>
        <v>1.2170000000000001</v>
      </c>
      <c r="H375" s="9" cm="1">
        <f t="array" ref="H375">_xll.SNL.Clients.Office.Excel.Functions.SPG($A375, "IQ_CURRENT_RATIO", H$3)</f>
        <v>1.002</v>
      </c>
      <c r="I375" s="9" cm="1">
        <f t="array" ref="I375">_xll.SNL.Clients.Office.Excel.Functions.SPG($A375, "IQ_CURRENT_RATIO", I$3)</f>
        <v>0.86199999999999999</v>
      </c>
      <c r="J375" s="9" cm="1">
        <f t="array" ref="J375">_xll.SNL.Clients.Office.Excel.Functions.SPG($A375, "IQ_CURRENT_RATIO", J$3)</f>
        <v>0.90400000000000003</v>
      </c>
    </row>
    <row r="376" spans="1:10" x14ac:dyDescent="0.3">
      <c r="A376" s="11" t="s">
        <v>375</v>
      </c>
      <c r="B376" s="9" cm="1">
        <f t="array" ref="B376">_xll.SNL.Clients.Office.Excel.Functions.SPG($A376, "IQ_CURRENT_RATIO", B$3)</f>
        <v>4.9269999999999996</v>
      </c>
      <c r="C376" s="9" cm="1">
        <f t="array" ref="C376">_xll.SNL.Clients.Office.Excel.Functions.SPG($A376, "IQ_CURRENT_RATIO", C$3)</f>
        <v>4.7309999999999999</v>
      </c>
      <c r="D376" s="9" cm="1">
        <f t="array" ref="D376">_xll.SNL.Clients.Office.Excel.Functions.SPG($A376, "IQ_CURRENT_RATIO", D$3)</f>
        <v>5.2809999999999997</v>
      </c>
      <c r="E376" s="9" cm="1">
        <f t="array" ref="E376">_xll.SNL.Clients.Office.Excel.Functions.SPG($A376, "IQ_CURRENT_RATIO", E$3)</f>
        <v>5.4390000000000001</v>
      </c>
      <c r="F376" s="9" cm="1">
        <f t="array" ref="F376">_xll.SNL.Clients.Office.Excel.Functions.SPG($A376, "IQ_CURRENT_RATIO", F$3)</f>
        <v>5.27</v>
      </c>
      <c r="G376" s="9" cm="1">
        <f t="array" ref="G376">_xll.SNL.Clients.Office.Excel.Functions.SPG($A376, "IQ_CURRENT_RATIO", G$3)</f>
        <v>5.69</v>
      </c>
      <c r="H376" s="9" cm="1">
        <f t="array" ref="H376">_xll.SNL.Clients.Office.Excel.Functions.SPG($A376, "IQ_CURRENT_RATIO", H$3)</f>
        <v>5.1779999999999999</v>
      </c>
      <c r="I376" s="9" cm="1">
        <f t="array" ref="I376">_xll.SNL.Clients.Office.Excel.Functions.SPG($A376, "IQ_CURRENT_RATIO", I$3)</f>
        <v>5.4509999999999996</v>
      </c>
      <c r="J376" s="9" cm="1">
        <f t="array" ref="J376">_xll.SNL.Clients.Office.Excel.Functions.SPG($A376, "IQ_CURRENT_RATIO", J$3)</f>
        <v>5.4539999999999997</v>
      </c>
    </row>
    <row r="377" spans="1:10" x14ac:dyDescent="0.3">
      <c r="A377" s="11" t="s">
        <v>376</v>
      </c>
      <c r="B377" s="9" t="str" cm="1">
        <f t="array" ref="B377">_xll.SNL.Clients.Office.Excel.Functions.SPG($A377, "IQ_CURRENT_RATIO", B$3)</f>
        <v>NA</v>
      </c>
      <c r="C377" s="9" t="str" cm="1">
        <f t="array" ref="C377">_xll.SNL.Clients.Office.Excel.Functions.SPG($A377, "IQ_CURRENT_RATIO", C$3)</f>
        <v>NA</v>
      </c>
      <c r="D377" s="9" t="str" cm="1">
        <f t="array" ref="D377">_xll.SNL.Clients.Office.Excel.Functions.SPG($A377, "IQ_CURRENT_RATIO", D$3)</f>
        <v>NA</v>
      </c>
      <c r="E377" s="9" t="str" cm="1">
        <f t="array" ref="E377">_xll.SNL.Clients.Office.Excel.Functions.SPG($A377, "IQ_CURRENT_RATIO", E$3)</f>
        <v>NA</v>
      </c>
      <c r="F377" s="9" t="str" cm="1">
        <f t="array" ref="F377">_xll.SNL.Clients.Office.Excel.Functions.SPG($A377, "IQ_CURRENT_RATIO", F$3)</f>
        <v>NA</v>
      </c>
      <c r="G377" s="9" t="str" cm="1">
        <f t="array" ref="G377">_xll.SNL.Clients.Office.Excel.Functions.SPG($A377, "IQ_CURRENT_RATIO", G$3)</f>
        <v>NA</v>
      </c>
      <c r="H377" s="9" t="str" cm="1">
        <f t="array" ref="H377">_xll.SNL.Clients.Office.Excel.Functions.SPG($A377, "IQ_CURRENT_RATIO", H$3)</f>
        <v>NA</v>
      </c>
      <c r="I377" s="9" t="str" cm="1">
        <f t="array" ref="I377">_xll.SNL.Clients.Office.Excel.Functions.SPG($A377, "IQ_CURRENT_RATIO", I$3)</f>
        <v>NA</v>
      </c>
      <c r="J377" s="9" t="str" cm="1">
        <f t="array" ref="J377">_xll.SNL.Clients.Office.Excel.Functions.SPG($A377, "IQ_CURRENT_RATIO", J$3)</f>
        <v>NA</v>
      </c>
    </row>
    <row r="378" spans="1:10" x14ac:dyDescent="0.3">
      <c r="A378" s="11" t="s">
        <v>377</v>
      </c>
      <c r="B378" s="9" cm="1">
        <f t="array" ref="B378">_xll.SNL.Clients.Office.Excel.Functions.SPG($A378, "IQ_CURRENT_RATIO", B$3)</f>
        <v>0.66500000000000004</v>
      </c>
      <c r="C378" s="9" cm="1">
        <f t="array" ref="C378">_xll.SNL.Clients.Office.Excel.Functions.SPG($A378, "IQ_CURRENT_RATIO", C$3)</f>
        <v>0.58299999999999996</v>
      </c>
      <c r="D378" s="9" cm="1">
        <f t="array" ref="D378">_xll.SNL.Clients.Office.Excel.Functions.SPG($A378, "IQ_CURRENT_RATIO", D$3)</f>
        <v>0.64500000000000002</v>
      </c>
      <c r="E378" s="9" cm="1">
        <f t="array" ref="E378">_xll.SNL.Clients.Office.Excel.Functions.SPG($A378, "IQ_CURRENT_RATIO", E$3)</f>
        <v>0.58699999999999997</v>
      </c>
      <c r="F378" s="9" cm="1">
        <f t="array" ref="F378">_xll.SNL.Clients.Office.Excel.Functions.SPG($A378, "IQ_CURRENT_RATIO", F$3)</f>
        <v>0.52600000000000002</v>
      </c>
      <c r="G378" s="9" cm="1">
        <f t="array" ref="G378">_xll.SNL.Clients.Office.Excel.Functions.SPG($A378, "IQ_CURRENT_RATIO", G$3)</f>
        <v>0.56299999999999994</v>
      </c>
      <c r="H378" s="9" cm="1">
        <f t="array" ref="H378">_xll.SNL.Clients.Office.Excel.Functions.SPG($A378, "IQ_CURRENT_RATIO", H$3)</f>
        <v>0.57699999999999996</v>
      </c>
      <c r="I378" s="9" cm="1">
        <f t="array" ref="I378">_xll.SNL.Clients.Office.Excel.Functions.SPG($A378, "IQ_CURRENT_RATIO", I$3)</f>
        <v>0.75700000000000001</v>
      </c>
      <c r="J378" s="9" cm="1">
        <f t="array" ref="J378">_xll.SNL.Clients.Office.Excel.Functions.SPG($A378, "IQ_CURRENT_RATIO", J$3)</f>
        <v>0.74</v>
      </c>
    </row>
    <row r="379" spans="1:10" x14ac:dyDescent="0.3">
      <c r="A379" s="11" t="s">
        <v>378</v>
      </c>
      <c r="B379" s="9" cm="1">
        <f t="array" ref="B379">_xll.SNL.Clients.Office.Excel.Functions.SPG($A379, "IQ_CURRENT_RATIO", B$3)</f>
        <v>3.411</v>
      </c>
      <c r="C379" s="9" cm="1">
        <f t="array" ref="C379">_xll.SNL.Clients.Office.Excel.Functions.SPG($A379, "IQ_CURRENT_RATIO", C$3)</f>
        <v>3.3290000000000002</v>
      </c>
      <c r="D379" s="9" cm="1">
        <f t="array" ref="D379">_xll.SNL.Clients.Office.Excel.Functions.SPG($A379, "IQ_CURRENT_RATIO", D$3)</f>
        <v>2.9209999999999998</v>
      </c>
      <c r="E379" s="9" cm="1">
        <f t="array" ref="E379">_xll.SNL.Clients.Office.Excel.Functions.SPG($A379, "IQ_CURRENT_RATIO", E$3)</f>
        <v>2.589</v>
      </c>
      <c r="F379" s="9" cm="1">
        <f t="array" ref="F379">_xll.SNL.Clients.Office.Excel.Functions.SPG($A379, "IQ_CURRENT_RATIO", F$3)</f>
        <v>3.0419999999999998</v>
      </c>
      <c r="G379" s="9" cm="1">
        <f t="array" ref="G379">_xll.SNL.Clients.Office.Excel.Functions.SPG($A379, "IQ_CURRENT_RATIO", G$3)</f>
        <v>3.1120000000000001</v>
      </c>
      <c r="H379" s="9" cm="1">
        <f t="array" ref="H379">_xll.SNL.Clients.Office.Excel.Functions.SPG($A379, "IQ_CURRENT_RATIO", H$3)</f>
        <v>2.99</v>
      </c>
      <c r="I379" s="9" cm="1">
        <f t="array" ref="I379">_xll.SNL.Clients.Office.Excel.Functions.SPG($A379, "IQ_CURRENT_RATIO", I$3)</f>
        <v>3.1219999999999999</v>
      </c>
      <c r="J379" s="9" cm="1">
        <f t="array" ref="J379">_xll.SNL.Clients.Office.Excel.Functions.SPG($A379, "IQ_CURRENT_RATIO", J$3)</f>
        <v>3.069</v>
      </c>
    </row>
    <row r="380" spans="1:10" x14ac:dyDescent="0.3">
      <c r="A380" s="11" t="s">
        <v>379</v>
      </c>
      <c r="B380" s="9" cm="1">
        <f t="array" ref="B380">_xll.SNL.Clients.Office.Excel.Functions.SPG($A380, "IQ_CURRENT_RATIO", B$3)</f>
        <v>3.5760000000000001</v>
      </c>
      <c r="C380" s="9" cm="1">
        <f t="array" ref="C380">_xll.SNL.Clients.Office.Excel.Functions.SPG($A380, "IQ_CURRENT_RATIO", C$3)</f>
        <v>3.5979999999999999</v>
      </c>
      <c r="D380" s="9" cm="1">
        <f t="array" ref="D380">_xll.SNL.Clients.Office.Excel.Functions.SPG($A380, "IQ_CURRENT_RATIO", D$3)</f>
        <v>3.5590000000000002</v>
      </c>
      <c r="E380" s="9" cm="1">
        <f t="array" ref="E380">_xll.SNL.Clients.Office.Excel.Functions.SPG($A380, "IQ_CURRENT_RATIO", E$3)</f>
        <v>2.2719999999999998</v>
      </c>
      <c r="F380" s="9" cm="1">
        <f t="array" ref="F380">_xll.SNL.Clients.Office.Excel.Functions.SPG($A380, "IQ_CURRENT_RATIO", F$3)</f>
        <v>2.226</v>
      </c>
      <c r="G380" s="9" cm="1">
        <f t="array" ref="G380">_xll.SNL.Clients.Office.Excel.Functions.SPG($A380, "IQ_CURRENT_RATIO", G$3)</f>
        <v>2.069</v>
      </c>
      <c r="H380" s="9" cm="1">
        <f t="array" ref="H380">_xll.SNL.Clients.Office.Excel.Functions.SPG($A380, "IQ_CURRENT_RATIO", H$3)</f>
        <v>2.012</v>
      </c>
      <c r="I380" s="9" cm="1">
        <f t="array" ref="I380">_xll.SNL.Clients.Office.Excel.Functions.SPG($A380, "IQ_CURRENT_RATIO", I$3)</f>
        <v>2.5779999999999998</v>
      </c>
      <c r="J380" s="9" cm="1">
        <f t="array" ref="J380">_xll.SNL.Clients.Office.Excel.Functions.SPG($A380, "IQ_CURRENT_RATIO", J$3)</f>
        <v>2.427</v>
      </c>
    </row>
    <row r="381" spans="1:10" x14ac:dyDescent="0.3">
      <c r="A381" s="11" t="s">
        <v>380</v>
      </c>
      <c r="B381" s="9" cm="1">
        <f t="array" ref="B381">_xll.SNL.Clients.Office.Excel.Functions.SPG($A381, "IQ_CURRENT_RATIO", B$3)</f>
        <v>1.052</v>
      </c>
      <c r="C381" s="9" cm="1">
        <f t="array" ref="C381">_xll.SNL.Clients.Office.Excel.Functions.SPG($A381, "IQ_CURRENT_RATIO", C$3)</f>
        <v>1.0780000000000001</v>
      </c>
      <c r="D381" s="9" cm="1">
        <f t="array" ref="D381">_xll.SNL.Clients.Office.Excel.Functions.SPG($A381, "IQ_CURRENT_RATIO", D$3)</f>
        <v>1.077</v>
      </c>
      <c r="E381" s="9" cm="1">
        <f t="array" ref="E381">_xll.SNL.Clients.Office.Excel.Functions.SPG($A381, "IQ_CURRENT_RATIO", E$3)</f>
        <v>1.0349999999999999</v>
      </c>
      <c r="F381" s="9" cm="1">
        <f t="array" ref="F381">_xll.SNL.Clients.Office.Excel.Functions.SPG($A381, "IQ_CURRENT_RATIO", F$3)</f>
        <v>1.111</v>
      </c>
      <c r="G381" s="9" cm="1">
        <f t="array" ref="G381">_xll.SNL.Clients.Office.Excel.Functions.SPG($A381, "IQ_CURRENT_RATIO", G$3)</f>
        <v>1.2490000000000001</v>
      </c>
      <c r="H381" s="9" cm="1">
        <f t="array" ref="H381">_xll.SNL.Clients.Office.Excel.Functions.SPG($A381, "IQ_CURRENT_RATIO", H$3)</f>
        <v>1.4590000000000001</v>
      </c>
      <c r="I381" s="9" cm="1">
        <f t="array" ref="I381">_xll.SNL.Clients.Office.Excel.Functions.SPG($A381, "IQ_CURRENT_RATIO", I$3)</f>
        <v>1.1220000000000001</v>
      </c>
      <c r="J381" s="9" cm="1">
        <f t="array" ref="J381">_xll.SNL.Clients.Office.Excel.Functions.SPG($A381, "IQ_CURRENT_RATIO", J$3)</f>
        <v>1.081</v>
      </c>
    </row>
    <row r="382" spans="1:10" x14ac:dyDescent="0.3">
      <c r="A382" s="11" t="s">
        <v>381</v>
      </c>
      <c r="B382" s="9" cm="1">
        <f t="array" ref="B382">_xll.SNL.Clients.Office.Excel.Functions.SPG($A382, "IQ_CURRENT_RATIO", B$3)</f>
        <v>0.873</v>
      </c>
      <c r="C382" s="9" cm="1">
        <f t="array" ref="C382">_xll.SNL.Clients.Office.Excel.Functions.SPG($A382, "IQ_CURRENT_RATIO", C$3)</f>
        <v>0.68600000000000005</v>
      </c>
      <c r="D382" s="9" cm="1">
        <f t="array" ref="D382">_xll.SNL.Clients.Office.Excel.Functions.SPG($A382, "IQ_CURRENT_RATIO", D$3)</f>
        <v>0.78200000000000003</v>
      </c>
      <c r="E382" s="9" cm="1">
        <f t="array" ref="E382">_xll.SNL.Clients.Office.Excel.Functions.SPG($A382, "IQ_CURRENT_RATIO", E$3)</f>
        <v>0.77800000000000002</v>
      </c>
      <c r="F382" s="9" cm="1">
        <f t="array" ref="F382">_xll.SNL.Clients.Office.Excel.Functions.SPG($A382, "IQ_CURRENT_RATIO", F$3)</f>
        <v>0.71699999999999997</v>
      </c>
      <c r="G382" s="9" cm="1">
        <f t="array" ref="G382">_xll.SNL.Clients.Office.Excel.Functions.SPG($A382, "IQ_CURRENT_RATIO", G$3)</f>
        <v>0.70499999999999996</v>
      </c>
      <c r="H382" s="9" cm="1">
        <f t="array" ref="H382">_xll.SNL.Clients.Office.Excel.Functions.SPG($A382, "IQ_CURRENT_RATIO", H$3)</f>
        <v>0.82</v>
      </c>
      <c r="I382" s="9" cm="1">
        <f t="array" ref="I382">_xll.SNL.Clients.Office.Excel.Functions.SPG($A382, "IQ_CURRENT_RATIO", I$3)</f>
        <v>0.80600000000000005</v>
      </c>
      <c r="J382" s="9" cm="1">
        <f t="array" ref="J382">_xll.SNL.Clients.Office.Excel.Functions.SPG($A382, "IQ_CURRENT_RATIO", J$3)</f>
        <v>0.78700000000000003</v>
      </c>
    </row>
    <row r="383" spans="1:10" x14ac:dyDescent="0.3">
      <c r="A383" s="11" t="s">
        <v>382</v>
      </c>
      <c r="B383" s="9" cm="1">
        <f t="array" ref="B383">_xll.SNL.Clients.Office.Excel.Functions.SPG($A383, "IQ_CURRENT_RATIO", B$3)</f>
        <v>0.46200000000000002</v>
      </c>
      <c r="C383" s="9" cm="1">
        <f t="array" ref="C383">_xll.SNL.Clients.Office.Excel.Functions.SPG($A383, "IQ_CURRENT_RATIO", C$3)</f>
        <v>0.40300000000000002</v>
      </c>
      <c r="D383" s="9" cm="1">
        <f t="array" ref="D383">_xll.SNL.Clients.Office.Excel.Functions.SPG($A383, "IQ_CURRENT_RATIO", D$3)</f>
        <v>0.48399999999999999</v>
      </c>
      <c r="E383" s="9" cm="1">
        <f t="array" ref="E383">_xll.SNL.Clients.Office.Excel.Functions.SPG($A383, "IQ_CURRENT_RATIO", E$3)</f>
        <v>0.53100000000000003</v>
      </c>
      <c r="F383" s="9" cm="1">
        <f t="array" ref="F383">_xll.SNL.Clients.Office.Excel.Functions.SPG($A383, "IQ_CURRENT_RATIO", F$3)</f>
        <v>0.49</v>
      </c>
      <c r="G383" s="9" cm="1">
        <f t="array" ref="G383">_xll.SNL.Clients.Office.Excel.Functions.SPG($A383, "IQ_CURRENT_RATIO", G$3)</f>
        <v>0.5</v>
      </c>
      <c r="H383" s="9" cm="1">
        <f t="array" ref="H383">_xll.SNL.Clients.Office.Excel.Functions.SPG($A383, "IQ_CURRENT_RATIO", H$3)</f>
        <v>0.53500000000000003</v>
      </c>
      <c r="I383" s="9" cm="1">
        <f t="array" ref="I383">_xll.SNL.Clients.Office.Excel.Functions.SPG($A383, "IQ_CURRENT_RATIO", I$3)</f>
        <v>0.94299999999999995</v>
      </c>
      <c r="J383" s="9" cm="1">
        <f t="array" ref="J383">_xll.SNL.Clients.Office.Excel.Functions.SPG($A383, "IQ_CURRENT_RATIO", J$3)</f>
        <v>0.80400000000000005</v>
      </c>
    </row>
    <row r="384" spans="1:10" x14ac:dyDescent="0.3">
      <c r="A384" s="11" t="s">
        <v>383</v>
      </c>
      <c r="B384" s="9" t="str" cm="1">
        <f t="array" ref="B384">_xll.SNL.Clients.Office.Excel.Functions.SPG($A384, "IQ_CURRENT_RATIO", B$3)</f>
        <v>NA</v>
      </c>
      <c r="C384" s="9" cm="1">
        <f t="array" ref="C384">_xll.SNL.Clients.Office.Excel.Functions.SPG($A384, "IQ_CURRENT_RATIO", C$3)</f>
        <v>1.617</v>
      </c>
      <c r="D384" s="9" cm="1">
        <f t="array" ref="D384">_xll.SNL.Clients.Office.Excel.Functions.SPG($A384, "IQ_CURRENT_RATIO", D$3)</f>
        <v>1.5740000000000001</v>
      </c>
      <c r="E384" s="9" cm="1">
        <f t="array" ref="E384">_xll.SNL.Clients.Office.Excel.Functions.SPG($A384, "IQ_CURRENT_RATIO", E$3)</f>
        <v>1.5580000000000001</v>
      </c>
      <c r="F384" s="9" cm="1">
        <f t="array" ref="F384">_xll.SNL.Clients.Office.Excel.Functions.SPG($A384, "IQ_CURRENT_RATIO", F$3)</f>
        <v>1.5369999999999999</v>
      </c>
      <c r="G384" s="9" cm="1">
        <f t="array" ref="G384">_xll.SNL.Clients.Office.Excel.Functions.SPG($A384, "IQ_CURRENT_RATIO", G$3)</f>
        <v>1.7669999999999999</v>
      </c>
      <c r="H384" s="9" cm="1">
        <f t="array" ref="H384">_xll.SNL.Clients.Office.Excel.Functions.SPG($A384, "IQ_CURRENT_RATIO", H$3)</f>
        <v>1.7010000000000001</v>
      </c>
      <c r="I384" s="9" cm="1">
        <f t="array" ref="I384">_xll.SNL.Clients.Office.Excel.Functions.SPG($A384, "IQ_CURRENT_RATIO", I$3)</f>
        <v>1.8320000000000001</v>
      </c>
      <c r="J384" s="9" cm="1">
        <f t="array" ref="J384">_xll.SNL.Clients.Office.Excel.Functions.SPG($A384, "IQ_CURRENT_RATIO", J$3)</f>
        <v>1.8620000000000001</v>
      </c>
    </row>
    <row r="385" spans="1:10" x14ac:dyDescent="0.3">
      <c r="A385" s="11" t="s">
        <v>384</v>
      </c>
      <c r="B385" s="9" cm="1">
        <f t="array" ref="B385">_xll.SNL.Clients.Office.Excel.Functions.SPG($A385, "IQ_CURRENT_RATIO", B$3)</f>
        <v>0.17699999999999999</v>
      </c>
      <c r="C385" s="9" cm="1">
        <f t="array" ref="C385">_xll.SNL.Clients.Office.Excel.Functions.SPG($A385, "IQ_CURRENT_RATIO", C$3)</f>
        <v>0.17399999999999999</v>
      </c>
      <c r="D385" s="9" cm="1">
        <f t="array" ref="D385">_xll.SNL.Clients.Office.Excel.Functions.SPG($A385, "IQ_CURRENT_RATIO", D$3)</f>
        <v>0.19</v>
      </c>
      <c r="E385" s="9" cm="1">
        <f t="array" ref="E385">_xll.SNL.Clients.Office.Excel.Functions.SPG($A385, "IQ_CURRENT_RATIO", E$3)</f>
        <v>0.191</v>
      </c>
      <c r="F385" s="9" cm="1">
        <f t="array" ref="F385">_xll.SNL.Clients.Office.Excel.Functions.SPG($A385, "IQ_CURRENT_RATIO", F$3)</f>
        <v>0.189</v>
      </c>
      <c r="G385" s="9" cm="1">
        <f t="array" ref="G385">_xll.SNL.Clients.Office.Excel.Functions.SPG($A385, "IQ_CURRENT_RATIO", G$3)</f>
        <v>0.191</v>
      </c>
      <c r="H385" s="9" cm="1">
        <f t="array" ref="H385">_xll.SNL.Clients.Office.Excel.Functions.SPG($A385, "IQ_CURRENT_RATIO", H$3)</f>
        <v>0.193</v>
      </c>
      <c r="I385" s="9" cm="1">
        <f t="array" ref="I385">_xll.SNL.Clients.Office.Excel.Functions.SPG($A385, "IQ_CURRENT_RATIO", I$3)</f>
        <v>0.20399999999999999</v>
      </c>
      <c r="J385" s="9" cm="1">
        <f t="array" ref="J385">_xll.SNL.Clients.Office.Excel.Functions.SPG($A385, "IQ_CURRENT_RATIO", J$3)</f>
        <v>0.25600000000000001</v>
      </c>
    </row>
    <row r="386" spans="1:10" x14ac:dyDescent="0.3">
      <c r="A386" s="11" t="s">
        <v>385</v>
      </c>
      <c r="B386" s="9" cm="1">
        <f t="array" ref="B386">_xll.SNL.Clients.Office.Excel.Functions.SPG($A386, "IQ_CURRENT_RATIO", B$3)</f>
        <v>1.006</v>
      </c>
      <c r="C386" s="9" cm="1">
        <f t="array" ref="C386">_xll.SNL.Clients.Office.Excel.Functions.SPG($A386, "IQ_CURRENT_RATIO", C$3)</f>
        <v>0.99299999999999999</v>
      </c>
      <c r="D386" s="9" cm="1">
        <f t="array" ref="D386">_xll.SNL.Clients.Office.Excel.Functions.SPG($A386, "IQ_CURRENT_RATIO", D$3)</f>
        <v>0.99099999999999999</v>
      </c>
      <c r="E386" s="9" cm="1">
        <f t="array" ref="E386">_xll.SNL.Clients.Office.Excel.Functions.SPG($A386, "IQ_CURRENT_RATIO", E$3)</f>
        <v>0.99299999999999999</v>
      </c>
      <c r="F386" s="9" cm="1">
        <f t="array" ref="F386">_xll.SNL.Clients.Office.Excel.Functions.SPG($A386, "IQ_CURRENT_RATIO", F$3)</f>
        <v>1.0669999999999999</v>
      </c>
      <c r="G386" s="9" cm="1">
        <f t="array" ref="G386">_xll.SNL.Clients.Office.Excel.Functions.SPG($A386, "IQ_CURRENT_RATIO", G$3)</f>
        <v>1.0349999999999999</v>
      </c>
      <c r="H386" s="9" cm="1">
        <f t="array" ref="H386">_xll.SNL.Clients.Office.Excel.Functions.SPG($A386, "IQ_CURRENT_RATIO", H$3)</f>
        <v>1.034</v>
      </c>
      <c r="I386" s="9" cm="1">
        <f t="array" ref="I386">_xll.SNL.Clients.Office.Excel.Functions.SPG($A386, "IQ_CURRENT_RATIO", I$3)</f>
        <v>1.099</v>
      </c>
      <c r="J386" s="9" cm="1">
        <f t="array" ref="J386">_xll.SNL.Clients.Office.Excel.Functions.SPG($A386, "IQ_CURRENT_RATIO", J$3)</f>
        <v>1.1339999999999999</v>
      </c>
    </row>
    <row r="387" spans="1:10" x14ac:dyDescent="0.3">
      <c r="A387" s="11" t="s">
        <v>386</v>
      </c>
      <c r="B387" s="9" cm="1">
        <f t="array" ref="B387">_xll.SNL.Clients.Office.Excel.Functions.SPG($A387, "IQ_CURRENT_RATIO", B$3)</f>
        <v>0.90200000000000002</v>
      </c>
      <c r="C387" s="9" cm="1">
        <f t="array" ref="C387">_xll.SNL.Clients.Office.Excel.Functions.SPG($A387, "IQ_CURRENT_RATIO", C$3)</f>
        <v>0.85399999999999998</v>
      </c>
      <c r="D387" s="9" cm="1">
        <f t="array" ref="D387">_xll.SNL.Clients.Office.Excel.Functions.SPG($A387, "IQ_CURRENT_RATIO", D$3)</f>
        <v>0.94499999999999995</v>
      </c>
      <c r="E387" s="9" cm="1">
        <f t="array" ref="E387">_xll.SNL.Clients.Office.Excel.Functions.SPG($A387, "IQ_CURRENT_RATIO", E$3)</f>
        <v>1.026</v>
      </c>
      <c r="F387" s="9" cm="1">
        <f t="array" ref="F387">_xll.SNL.Clients.Office.Excel.Functions.SPG($A387, "IQ_CURRENT_RATIO", F$3)</f>
        <v>0.92400000000000004</v>
      </c>
      <c r="G387" s="9" cm="1">
        <f t="array" ref="G387">_xll.SNL.Clients.Office.Excel.Functions.SPG($A387, "IQ_CURRENT_RATIO", G$3)</f>
        <v>0.84</v>
      </c>
      <c r="H387" s="9" cm="1">
        <f t="array" ref="H387">_xll.SNL.Clients.Office.Excel.Functions.SPG($A387, "IQ_CURRENT_RATIO", H$3)</f>
        <v>0.92100000000000004</v>
      </c>
      <c r="I387" s="9" cm="1">
        <f t="array" ref="I387">_xll.SNL.Clients.Office.Excel.Functions.SPG($A387, "IQ_CURRENT_RATIO", I$3)</f>
        <v>0.78300000000000003</v>
      </c>
      <c r="J387" s="9" cm="1">
        <f t="array" ref="J387">_xll.SNL.Clients.Office.Excel.Functions.SPG($A387, "IQ_CURRENT_RATIO", J$3)</f>
        <v>0.91100000000000003</v>
      </c>
    </row>
    <row r="388" spans="1:10" x14ac:dyDescent="0.3">
      <c r="A388" s="11" t="s">
        <v>387</v>
      </c>
      <c r="B388" s="9" t="str" cm="1">
        <f t="array" ref="B388">_xll.SNL.Clients.Office.Excel.Functions.SPG($A388, "IQ_CURRENT_RATIO", B$3)</f>
        <v>NA</v>
      </c>
      <c r="C388" s="9" cm="1">
        <f t="array" ref="C388">_xll.SNL.Clients.Office.Excel.Functions.SPG($A388, "IQ_CURRENT_RATIO", C$3)</f>
        <v>1.0620000000000001</v>
      </c>
      <c r="D388" s="9" cm="1">
        <f t="array" ref="D388">_xll.SNL.Clients.Office.Excel.Functions.SPG($A388, "IQ_CURRENT_RATIO", D$3)</f>
        <v>1.1060000000000001</v>
      </c>
      <c r="E388" s="9" cm="1">
        <f t="array" ref="E388">_xll.SNL.Clients.Office.Excel.Functions.SPG($A388, "IQ_CURRENT_RATIO", E$3)</f>
        <v>1.0409999999999999</v>
      </c>
      <c r="F388" s="9" cm="1">
        <f t="array" ref="F388">_xll.SNL.Clients.Office.Excel.Functions.SPG($A388, "IQ_CURRENT_RATIO", F$3)</f>
        <v>1.1060000000000001</v>
      </c>
      <c r="G388" s="9" cm="1">
        <f t="array" ref="G388">_xll.SNL.Clients.Office.Excel.Functions.SPG($A388, "IQ_CURRENT_RATIO", G$3)</f>
        <v>1.0920000000000001</v>
      </c>
      <c r="H388" s="9" cm="1">
        <f t="array" ref="H388">_xll.SNL.Clients.Office.Excel.Functions.SPG($A388, "IQ_CURRENT_RATIO", H$3)</f>
        <v>1.042</v>
      </c>
      <c r="I388" s="9" cm="1">
        <f t="array" ref="I388">_xll.SNL.Clients.Office.Excel.Functions.SPG($A388, "IQ_CURRENT_RATIO", I$3)</f>
        <v>1.016</v>
      </c>
      <c r="J388" s="9" cm="1">
        <f t="array" ref="J388">_xll.SNL.Clients.Office.Excel.Functions.SPG($A388, "IQ_CURRENT_RATIO", J$3)</f>
        <v>1.016</v>
      </c>
    </row>
    <row r="389" spans="1:10" x14ac:dyDescent="0.3">
      <c r="A389" s="11" t="s">
        <v>388</v>
      </c>
      <c r="B389" s="9" cm="1">
        <f t="array" ref="B389">_xll.SNL.Clients.Office.Excel.Functions.SPG($A389, "IQ_CURRENT_RATIO", B$3)</f>
        <v>0.64600000000000002</v>
      </c>
      <c r="C389" s="9" cm="1">
        <f t="array" ref="C389">_xll.SNL.Clients.Office.Excel.Functions.SPG($A389, "IQ_CURRENT_RATIO", C$3)</f>
        <v>0.89500000000000002</v>
      </c>
      <c r="D389" s="9" cm="1">
        <f t="array" ref="D389">_xll.SNL.Clients.Office.Excel.Functions.SPG($A389, "IQ_CURRENT_RATIO", D$3)</f>
        <v>0.65</v>
      </c>
      <c r="E389" s="9" cm="1">
        <f t="array" ref="E389">_xll.SNL.Clients.Office.Excel.Functions.SPG($A389, "IQ_CURRENT_RATIO", E$3)</f>
        <v>0.17499999999999999</v>
      </c>
      <c r="F389" s="9" cm="1">
        <f t="array" ref="F389">_xll.SNL.Clients.Office.Excel.Functions.SPG($A389, "IQ_CURRENT_RATIO", F$3)</f>
        <v>0.185</v>
      </c>
      <c r="G389" s="9" cm="1">
        <f t="array" ref="G389">_xll.SNL.Clients.Office.Excel.Functions.SPG($A389, "IQ_CURRENT_RATIO", G$3)</f>
        <v>0.35399999999999998</v>
      </c>
      <c r="H389" s="9" cm="1">
        <f t="array" ref="H389">_xll.SNL.Clients.Office.Excel.Functions.SPG($A389, "IQ_CURRENT_RATIO", H$3)</f>
        <v>0.69199999999999995</v>
      </c>
      <c r="I389" s="9" cm="1">
        <f t="array" ref="I389">_xll.SNL.Clients.Office.Excel.Functions.SPG($A389, "IQ_CURRENT_RATIO", I$3)</f>
        <v>0.67200000000000004</v>
      </c>
      <c r="J389" s="9" cm="1">
        <f t="array" ref="J389">_xll.SNL.Clients.Office.Excel.Functions.SPG($A389, "IQ_CURRENT_RATIO", J$3)</f>
        <v>0.73499999999999999</v>
      </c>
    </row>
    <row r="390" spans="1:10" x14ac:dyDescent="0.3">
      <c r="A390" s="11" t="s">
        <v>389</v>
      </c>
      <c r="B390" s="9" cm="1">
        <f t="array" ref="B390">_xll.SNL.Clients.Office.Excel.Functions.SPG($A390, "IQ_CURRENT_RATIO", B$3)</f>
        <v>1.2370000000000001</v>
      </c>
      <c r="C390" s="9" cm="1">
        <f t="array" ref="C390">_xll.SNL.Clients.Office.Excel.Functions.SPG($A390, "IQ_CURRENT_RATIO", C$3)</f>
        <v>1.45</v>
      </c>
      <c r="D390" s="9" cm="1">
        <f t="array" ref="D390">_xll.SNL.Clients.Office.Excel.Functions.SPG($A390, "IQ_CURRENT_RATIO", D$3)</f>
        <v>1.4810000000000001</v>
      </c>
      <c r="E390" s="9" cm="1">
        <f t="array" ref="E390">_xll.SNL.Clients.Office.Excel.Functions.SPG($A390, "IQ_CURRENT_RATIO", E$3)</f>
        <v>1.492</v>
      </c>
      <c r="F390" s="9" cm="1">
        <f t="array" ref="F390">_xll.SNL.Clients.Office.Excel.Functions.SPG($A390, "IQ_CURRENT_RATIO", F$3)</f>
        <v>1.3740000000000001</v>
      </c>
      <c r="G390" s="9" cm="1">
        <f t="array" ref="G390">_xll.SNL.Clients.Office.Excel.Functions.SPG($A390, "IQ_CURRENT_RATIO", G$3)</f>
        <v>1.323</v>
      </c>
      <c r="H390" s="9" cm="1">
        <f t="array" ref="H390">_xll.SNL.Clients.Office.Excel.Functions.SPG($A390, "IQ_CURRENT_RATIO", H$3)</f>
        <v>1.36</v>
      </c>
      <c r="I390" s="9" cm="1">
        <f t="array" ref="I390">_xll.SNL.Clients.Office.Excel.Functions.SPG($A390, "IQ_CURRENT_RATIO", I$3)</f>
        <v>1.3280000000000001</v>
      </c>
      <c r="J390" s="9" cm="1">
        <f t="array" ref="J390">_xll.SNL.Clients.Office.Excel.Functions.SPG($A390, "IQ_CURRENT_RATIO", J$3)</f>
        <v>1.2569999999999999</v>
      </c>
    </row>
    <row r="391" spans="1:10" x14ac:dyDescent="0.3">
      <c r="A391" s="11" t="s">
        <v>390</v>
      </c>
      <c r="B391" s="9" cm="1">
        <f t="array" ref="B391">_xll.SNL.Clients.Office.Excel.Functions.SPG($A391, "IQ_CURRENT_RATIO", B$3)</f>
        <v>1.361</v>
      </c>
      <c r="C391" s="9" cm="1">
        <f t="array" ref="C391">_xll.SNL.Clients.Office.Excel.Functions.SPG($A391, "IQ_CURRENT_RATIO", C$3)</f>
        <v>1.2330000000000001</v>
      </c>
      <c r="D391" s="9" cm="1">
        <f t="array" ref="D391">_xll.SNL.Clients.Office.Excel.Functions.SPG($A391, "IQ_CURRENT_RATIO", D$3)</f>
        <v>1.141</v>
      </c>
      <c r="E391" s="9" cm="1">
        <f t="array" ref="E391">_xll.SNL.Clients.Office.Excel.Functions.SPG($A391, "IQ_CURRENT_RATIO", E$3)</f>
        <v>1.075</v>
      </c>
      <c r="F391" s="9" cm="1">
        <f t="array" ref="F391">_xll.SNL.Clients.Office.Excel.Functions.SPG($A391, "IQ_CURRENT_RATIO", F$3)</f>
        <v>0.85399999999999998</v>
      </c>
      <c r="G391" s="9" cm="1">
        <f t="array" ref="G391">_xll.SNL.Clients.Office.Excel.Functions.SPG($A391, "IQ_CURRENT_RATIO", G$3)</f>
        <v>1.0389999999999999</v>
      </c>
      <c r="H391" s="9" cm="1">
        <f t="array" ref="H391">_xll.SNL.Clients.Office.Excel.Functions.SPG($A391, "IQ_CURRENT_RATIO", H$3)</f>
        <v>1.0660000000000001</v>
      </c>
      <c r="I391" s="9" cm="1">
        <f t="array" ref="I391">_xll.SNL.Clients.Office.Excel.Functions.SPG($A391, "IQ_CURRENT_RATIO", I$3)</f>
        <v>1.121</v>
      </c>
      <c r="J391" s="9" cm="1">
        <f t="array" ref="J391">_xll.SNL.Clients.Office.Excel.Functions.SPG($A391, "IQ_CURRENT_RATIO", J$3)</f>
        <v>0.98799999999999999</v>
      </c>
    </row>
    <row r="392" spans="1:10" x14ac:dyDescent="0.3">
      <c r="A392" s="11" t="s">
        <v>391</v>
      </c>
      <c r="B392" s="9" cm="1">
        <f t="array" ref="B392">_xll.SNL.Clients.Office.Excel.Functions.SPG($A392, "IQ_CURRENT_RATIO", B$3)</f>
        <v>0.56999999999999995</v>
      </c>
      <c r="C392" s="9" cm="1">
        <f t="array" ref="C392">_xll.SNL.Clients.Office.Excel.Functions.SPG($A392, "IQ_CURRENT_RATIO", C$3)</f>
        <v>0.54600000000000004</v>
      </c>
      <c r="D392" s="9" cm="1">
        <f t="array" ref="D392">_xll.SNL.Clients.Office.Excel.Functions.SPG($A392, "IQ_CURRENT_RATIO", D$3)</f>
        <v>0.51800000000000002</v>
      </c>
      <c r="E392" s="9" cm="1">
        <f t="array" ref="E392">_xll.SNL.Clients.Office.Excel.Functions.SPG($A392, "IQ_CURRENT_RATIO", E$3)</f>
        <v>0.45900000000000002</v>
      </c>
      <c r="F392" s="9" cm="1">
        <f t="array" ref="F392">_xll.SNL.Clients.Office.Excel.Functions.SPG($A392, "IQ_CURRENT_RATIO", F$3)</f>
        <v>0.622</v>
      </c>
      <c r="G392" s="9" cm="1">
        <f t="array" ref="G392">_xll.SNL.Clients.Office.Excel.Functions.SPG($A392, "IQ_CURRENT_RATIO", G$3)</f>
        <v>0.54200000000000004</v>
      </c>
      <c r="H392" s="9" cm="1">
        <f t="array" ref="H392">_xll.SNL.Clients.Office.Excel.Functions.SPG($A392, "IQ_CURRENT_RATIO", H$3)</f>
        <v>0.60599999999999998</v>
      </c>
      <c r="I392" s="9" cm="1">
        <f t="array" ref="I392">_xll.SNL.Clients.Office.Excel.Functions.SPG($A392, "IQ_CURRENT_RATIO", I$3)</f>
        <v>0.57399999999999995</v>
      </c>
      <c r="J392" s="9" cm="1">
        <f t="array" ref="J392">_xll.SNL.Clients.Office.Excel.Functions.SPG($A392, "IQ_CURRENT_RATIO", J$3)</f>
        <v>0.54</v>
      </c>
    </row>
    <row r="393" spans="1:10" x14ac:dyDescent="0.3">
      <c r="A393" s="11" t="s">
        <v>392</v>
      </c>
      <c r="B393" s="9" cm="1">
        <f t="array" ref="B393">_xll.SNL.Clients.Office.Excel.Functions.SPG($A393, "IQ_CURRENT_RATIO", B$3)</f>
        <v>1.123</v>
      </c>
      <c r="C393" s="9" cm="1">
        <f t="array" ref="C393">_xll.SNL.Clients.Office.Excel.Functions.SPG($A393, "IQ_CURRENT_RATIO", C$3)</f>
        <v>1.099</v>
      </c>
      <c r="D393" s="9" cm="1">
        <f t="array" ref="D393">_xll.SNL.Clients.Office.Excel.Functions.SPG($A393, "IQ_CURRENT_RATIO", D$3)</f>
        <v>1.1339999999999999</v>
      </c>
      <c r="E393" s="9" cm="1">
        <f t="array" ref="E393">_xll.SNL.Clients.Office.Excel.Functions.SPG($A393, "IQ_CURRENT_RATIO", E$3)</f>
        <v>1.1180000000000001</v>
      </c>
      <c r="F393" s="9" cm="1">
        <f t="array" ref="F393">_xll.SNL.Clients.Office.Excel.Functions.SPG($A393, "IQ_CURRENT_RATIO", F$3)</f>
        <v>1.048</v>
      </c>
      <c r="G393" s="9" cm="1">
        <f t="array" ref="G393">_xll.SNL.Clients.Office.Excel.Functions.SPG($A393, "IQ_CURRENT_RATIO", G$3)</f>
        <v>1.056</v>
      </c>
      <c r="H393" s="9" cm="1">
        <f t="array" ref="H393">_xll.SNL.Clients.Office.Excel.Functions.SPG($A393, "IQ_CURRENT_RATIO", H$3)</f>
        <v>1.079</v>
      </c>
      <c r="I393" s="9" cm="1">
        <f t="array" ref="I393">_xll.SNL.Clients.Office.Excel.Functions.SPG($A393, "IQ_CURRENT_RATIO", I$3)</f>
        <v>1.145</v>
      </c>
      <c r="J393" s="9" cm="1">
        <f t="array" ref="J393">_xll.SNL.Clients.Office.Excel.Functions.SPG($A393, "IQ_CURRENT_RATIO", J$3)</f>
        <v>1.169</v>
      </c>
    </row>
    <row r="394" spans="1:10" x14ac:dyDescent="0.3">
      <c r="A394" s="11" t="s">
        <v>393</v>
      </c>
      <c r="B394" s="9" cm="1">
        <f t="array" ref="B394">_xll.SNL.Clients.Office.Excel.Functions.SPG($A394, "IQ_CURRENT_RATIO", B$3)</f>
        <v>0.372</v>
      </c>
      <c r="C394" s="9" cm="1">
        <f t="array" ref="C394">_xll.SNL.Clients.Office.Excel.Functions.SPG($A394, "IQ_CURRENT_RATIO", C$3)</f>
        <v>0.45400000000000001</v>
      </c>
      <c r="D394" s="9" cm="1">
        <f t="array" ref="D394">_xll.SNL.Clients.Office.Excel.Functions.SPG($A394, "IQ_CURRENT_RATIO", D$3)</f>
        <v>0.68600000000000005</v>
      </c>
      <c r="E394" s="9" cm="1">
        <f t="array" ref="E394">_xll.SNL.Clients.Office.Excel.Functions.SPG($A394, "IQ_CURRENT_RATIO", E$3)</f>
        <v>0.38900000000000001</v>
      </c>
      <c r="F394" s="9" cm="1">
        <f t="array" ref="F394">_xll.SNL.Clients.Office.Excel.Functions.SPG($A394, "IQ_CURRENT_RATIO", F$3)</f>
        <v>0.64900000000000002</v>
      </c>
      <c r="G394" s="9" cm="1">
        <f t="array" ref="G394">_xll.SNL.Clients.Office.Excel.Functions.SPG($A394, "IQ_CURRENT_RATIO", G$3)</f>
        <v>0.72599999999999998</v>
      </c>
      <c r="H394" s="9" cm="1">
        <f t="array" ref="H394">_xll.SNL.Clients.Office.Excel.Functions.SPG($A394, "IQ_CURRENT_RATIO", H$3)</f>
        <v>0.46300000000000002</v>
      </c>
      <c r="I394" s="9" cm="1">
        <f t="array" ref="I394">_xll.SNL.Clients.Office.Excel.Functions.SPG($A394, "IQ_CURRENT_RATIO", I$3)</f>
        <v>0.437</v>
      </c>
      <c r="J394" s="9" cm="1">
        <f t="array" ref="J394">_xll.SNL.Clients.Office.Excel.Functions.SPG($A394, "IQ_CURRENT_RATIO", J$3)</f>
        <v>0.46700000000000003</v>
      </c>
    </row>
    <row r="395" spans="1:10" x14ac:dyDescent="0.3">
      <c r="A395" s="11" t="s">
        <v>394</v>
      </c>
      <c r="B395" s="9" cm="1">
        <f t="array" ref="B395">_xll.SNL.Clients.Office.Excel.Functions.SPG($A395, "IQ_CURRENT_RATIO", B$3)</f>
        <v>4.95</v>
      </c>
      <c r="C395" s="9" cm="1">
        <f t="array" ref="C395">_xll.SNL.Clients.Office.Excel.Functions.SPG($A395, "IQ_CURRENT_RATIO", C$3)</f>
        <v>5.9420000000000002</v>
      </c>
      <c r="D395" s="9" cm="1">
        <f t="array" ref="D395">_xll.SNL.Clients.Office.Excel.Functions.SPG($A395, "IQ_CURRENT_RATIO", D$3)</f>
        <v>5.5430000000000001</v>
      </c>
      <c r="E395" s="9" cm="1">
        <f t="array" ref="E395">_xll.SNL.Clients.Office.Excel.Functions.SPG($A395, "IQ_CURRENT_RATIO", E$3)</f>
        <v>5.7539999999999996</v>
      </c>
      <c r="F395" s="9" cm="1">
        <f t="array" ref="F395">_xll.SNL.Clients.Office.Excel.Functions.SPG($A395, "IQ_CURRENT_RATIO", F$3)</f>
        <v>5.1870000000000003</v>
      </c>
      <c r="G395" s="9" cm="1">
        <f t="array" ref="G395">_xll.SNL.Clients.Office.Excel.Functions.SPG($A395, "IQ_CURRENT_RATIO", G$3)</f>
        <v>5.0179999999999998</v>
      </c>
      <c r="H395" s="9" cm="1">
        <f t="array" ref="H395">_xll.SNL.Clients.Office.Excel.Functions.SPG($A395, "IQ_CURRENT_RATIO", H$3)</f>
        <v>3.327</v>
      </c>
      <c r="I395" s="9" cm="1">
        <f t="array" ref="I395">_xll.SNL.Clients.Office.Excel.Functions.SPG($A395, "IQ_CURRENT_RATIO", I$3)</f>
        <v>3.8250000000000002</v>
      </c>
      <c r="J395" s="9" cm="1">
        <f t="array" ref="J395">_xll.SNL.Clients.Office.Excel.Functions.SPG($A395, "IQ_CURRENT_RATIO", J$3)</f>
        <v>2.9089999999999998</v>
      </c>
    </row>
    <row r="396" spans="1:10" x14ac:dyDescent="0.3">
      <c r="A396" s="11" t="s">
        <v>395</v>
      </c>
      <c r="B396" s="9" cm="1">
        <f t="array" ref="B396">_xll.SNL.Clients.Office.Excel.Functions.SPG($A396, "IQ_CURRENT_RATIO", B$3)</f>
        <v>1.4279999999999999</v>
      </c>
      <c r="C396" s="9" cm="1">
        <f t="array" ref="C396">_xll.SNL.Clients.Office.Excel.Functions.SPG($A396, "IQ_CURRENT_RATIO", C$3)</f>
        <v>1.371</v>
      </c>
      <c r="D396" s="9" cm="1">
        <f t="array" ref="D396">_xll.SNL.Clients.Office.Excel.Functions.SPG($A396, "IQ_CURRENT_RATIO", D$3)</f>
        <v>1.48</v>
      </c>
      <c r="E396" s="9" cm="1">
        <f t="array" ref="E396">_xll.SNL.Clients.Office.Excel.Functions.SPG($A396, "IQ_CURRENT_RATIO", E$3)</f>
        <v>2.3010000000000002</v>
      </c>
      <c r="F396" s="9" cm="1">
        <f t="array" ref="F396">_xll.SNL.Clients.Office.Excel.Functions.SPG($A396, "IQ_CURRENT_RATIO", F$3)</f>
        <v>1.4990000000000001</v>
      </c>
      <c r="G396" s="9" cm="1">
        <f t="array" ref="G396">_xll.SNL.Clients.Office.Excel.Functions.SPG($A396, "IQ_CURRENT_RATIO", G$3)</f>
        <v>1.52</v>
      </c>
      <c r="H396" s="9" t="str" cm="1">
        <f t="array" ref="H396">_xll.SNL.Clients.Office.Excel.Functions.SPG($A396, "IQ_CURRENT_RATIO", H$3)</f>
        <v>NA</v>
      </c>
      <c r="I396" s="9" t="str" cm="1">
        <f t="array" ref="I396">_xll.SNL.Clients.Office.Excel.Functions.SPG($A396, "IQ_CURRENT_RATIO", I$3)</f>
        <v>NA</v>
      </c>
      <c r="J396" s="9" t="str" cm="1">
        <f t="array" ref="J396">_xll.SNL.Clients.Office.Excel.Functions.SPG($A396, "IQ_CURRENT_RATIO", J$3)</f>
        <v>NA</v>
      </c>
    </row>
    <row r="397" spans="1:10" x14ac:dyDescent="0.3">
      <c r="A397" s="11" t="s">
        <v>396</v>
      </c>
      <c r="B397" s="9" cm="1">
        <f t="array" ref="B397">_xll.SNL.Clients.Office.Excel.Functions.SPG($A397, "IQ_CURRENT_RATIO", B$3)</f>
        <v>4.1420000000000003</v>
      </c>
      <c r="C397" s="9" cm="1">
        <f t="array" ref="C397">_xll.SNL.Clients.Office.Excel.Functions.SPG($A397, "IQ_CURRENT_RATIO", C$3)</f>
        <v>4.149</v>
      </c>
      <c r="D397" s="9" cm="1">
        <f t="array" ref="D397">_xll.SNL.Clients.Office.Excel.Functions.SPG($A397, "IQ_CURRENT_RATIO", D$3)</f>
        <v>4.1829999999999998</v>
      </c>
      <c r="E397" s="9" cm="1">
        <f t="array" ref="E397">_xll.SNL.Clients.Office.Excel.Functions.SPG($A397, "IQ_CURRENT_RATIO", E$3)</f>
        <v>4.0609999999999999</v>
      </c>
      <c r="F397" s="9" cm="1">
        <f t="array" ref="F397">_xll.SNL.Clients.Office.Excel.Functions.SPG($A397, "IQ_CURRENT_RATIO", F$3)</f>
        <v>3.8149999999999999</v>
      </c>
      <c r="G397" s="9" cm="1">
        <f t="array" ref="G397">_xll.SNL.Clients.Office.Excel.Functions.SPG($A397, "IQ_CURRENT_RATIO", G$3)</f>
        <v>3.879</v>
      </c>
      <c r="H397" s="9" cm="1">
        <f t="array" ref="H397">_xll.SNL.Clients.Office.Excel.Functions.SPG($A397, "IQ_CURRENT_RATIO", H$3)</f>
        <v>3.6709999999999998</v>
      </c>
      <c r="I397" s="9" cm="1">
        <f t="array" ref="I397">_xll.SNL.Clients.Office.Excel.Functions.SPG($A397, "IQ_CURRENT_RATIO", I$3)</f>
        <v>3.6720000000000002</v>
      </c>
      <c r="J397" s="9" cm="1">
        <f t="array" ref="J397">_xll.SNL.Clients.Office.Excel.Functions.SPG($A397, "IQ_CURRENT_RATIO", J$3)</f>
        <v>3.4849999999999999</v>
      </c>
    </row>
    <row r="398" spans="1:10" x14ac:dyDescent="0.3">
      <c r="A398" s="11" t="s">
        <v>397</v>
      </c>
      <c r="B398" s="9" cm="1">
        <f t="array" ref="B398">_xll.SNL.Clients.Office.Excel.Functions.SPG($A398, "IQ_CURRENT_RATIO", B$3)</f>
        <v>1.19</v>
      </c>
      <c r="C398" s="9" cm="1">
        <f t="array" ref="C398">_xll.SNL.Clients.Office.Excel.Functions.SPG($A398, "IQ_CURRENT_RATIO", C$3)</f>
        <v>1.202</v>
      </c>
      <c r="D398" s="9" cm="1">
        <f t="array" ref="D398">_xll.SNL.Clients.Office.Excel.Functions.SPG($A398, "IQ_CURRENT_RATIO", D$3)</f>
        <v>1.155</v>
      </c>
      <c r="E398" s="9" cm="1">
        <f t="array" ref="E398">_xll.SNL.Clients.Office.Excel.Functions.SPG($A398, "IQ_CURRENT_RATIO", E$3)</f>
        <v>1.3080000000000001</v>
      </c>
      <c r="F398" s="9" cm="1">
        <f t="array" ref="F398">_xll.SNL.Clients.Office.Excel.Functions.SPG($A398, "IQ_CURRENT_RATIO", F$3)</f>
        <v>1.8120000000000001</v>
      </c>
      <c r="G398" s="9" cm="1">
        <f t="array" ref="G398">_xll.SNL.Clients.Office.Excel.Functions.SPG($A398, "IQ_CURRENT_RATIO", G$3)</f>
        <v>1.458</v>
      </c>
      <c r="H398" s="9" cm="1">
        <f t="array" ref="H398">_xll.SNL.Clients.Office.Excel.Functions.SPG($A398, "IQ_CURRENT_RATIO", H$3)</f>
        <v>1.615</v>
      </c>
      <c r="I398" s="9" cm="1">
        <f t="array" ref="I398">_xll.SNL.Clients.Office.Excel.Functions.SPG($A398, "IQ_CURRENT_RATIO", I$3)</f>
        <v>1.653</v>
      </c>
      <c r="J398" s="9" t="str" cm="1">
        <f t="array" ref="J398">_xll.SNL.Clients.Office.Excel.Functions.SPG($A398, "IQ_CURRENT_RATIO", J$3)</f>
        <v>NA</v>
      </c>
    </row>
    <row r="399" spans="1:10" x14ac:dyDescent="0.3">
      <c r="A399" s="11" t="s">
        <v>398</v>
      </c>
      <c r="B399" s="9" cm="1">
        <f t="array" ref="B399">_xll.SNL.Clients.Office.Excel.Functions.SPG($A399, "IQ_CURRENT_RATIO", B$3)</f>
        <v>0.77200000000000002</v>
      </c>
      <c r="C399" s="9" cm="1">
        <f t="array" ref="C399">_xll.SNL.Clients.Office.Excel.Functions.SPG($A399, "IQ_CURRENT_RATIO", C$3)</f>
        <v>0.91800000000000004</v>
      </c>
      <c r="D399" s="9" cm="1">
        <f t="array" ref="D399">_xll.SNL.Clients.Office.Excel.Functions.SPG($A399, "IQ_CURRENT_RATIO", D$3)</f>
        <v>0.88400000000000001</v>
      </c>
      <c r="E399" s="9" cm="1">
        <f t="array" ref="E399">_xll.SNL.Clients.Office.Excel.Functions.SPG($A399, "IQ_CURRENT_RATIO", E$3)</f>
        <v>0.90300000000000002</v>
      </c>
      <c r="F399" s="9" cm="1">
        <f t="array" ref="F399">_xll.SNL.Clients.Office.Excel.Functions.SPG($A399, "IQ_CURRENT_RATIO", F$3)</f>
        <v>1.0860000000000001</v>
      </c>
      <c r="G399" s="9" cm="1">
        <f t="array" ref="G399">_xll.SNL.Clients.Office.Excel.Functions.SPG($A399, "IQ_CURRENT_RATIO", G$3)</f>
        <v>1.139</v>
      </c>
      <c r="H399" s="9" cm="1">
        <f t="array" ref="H399">_xll.SNL.Clients.Office.Excel.Functions.SPG($A399, "IQ_CURRENT_RATIO", H$3)</f>
        <v>1.208</v>
      </c>
      <c r="I399" s="9" cm="1">
        <f t="array" ref="I399">_xll.SNL.Clients.Office.Excel.Functions.SPG($A399, "IQ_CURRENT_RATIO", I$3)</f>
        <v>1.25</v>
      </c>
      <c r="J399" s="9" cm="1">
        <f t="array" ref="J399">_xll.SNL.Clients.Office.Excel.Functions.SPG($A399, "IQ_CURRENT_RATIO", J$3)</f>
        <v>1.26</v>
      </c>
    </row>
    <row r="400" spans="1:10" x14ac:dyDescent="0.3">
      <c r="A400" s="11" t="s">
        <v>399</v>
      </c>
      <c r="B400" s="9" cm="1">
        <f t="array" ref="B400">_xll.SNL.Clients.Office.Excel.Functions.SPG($A400, "IQ_CURRENT_RATIO", B$3)</f>
        <v>1.1040000000000001</v>
      </c>
      <c r="C400" s="9" cm="1">
        <f t="array" ref="C400">_xll.SNL.Clients.Office.Excel.Functions.SPG($A400, "IQ_CURRENT_RATIO", C$3)</f>
        <v>1.2969999999999999</v>
      </c>
      <c r="D400" s="9" cm="1">
        <f t="array" ref="D400">_xll.SNL.Clients.Office.Excel.Functions.SPG($A400, "IQ_CURRENT_RATIO", D$3)</f>
        <v>1.2909999999999999</v>
      </c>
      <c r="E400" s="9" cm="1">
        <f t="array" ref="E400">_xll.SNL.Clients.Office.Excel.Functions.SPG($A400, "IQ_CURRENT_RATIO", E$3)</f>
        <v>1.27</v>
      </c>
      <c r="F400" s="9" cm="1">
        <f t="array" ref="F400">_xll.SNL.Clients.Office.Excel.Functions.SPG($A400, "IQ_CURRENT_RATIO", F$3)</f>
        <v>1.087</v>
      </c>
      <c r="G400" s="9" cm="1">
        <f t="array" ref="G400">_xll.SNL.Clients.Office.Excel.Functions.SPG($A400, "IQ_CURRENT_RATIO", G$3)</f>
        <v>1.1930000000000001</v>
      </c>
      <c r="H400" s="9" cm="1">
        <f t="array" ref="H400">_xll.SNL.Clients.Office.Excel.Functions.SPG($A400, "IQ_CURRENT_RATIO", H$3)</f>
        <v>1.3029999999999999</v>
      </c>
      <c r="I400" s="9" cm="1">
        <f t="array" ref="I400">_xll.SNL.Clients.Office.Excel.Functions.SPG($A400, "IQ_CURRENT_RATIO", I$3)</f>
        <v>1.2769999999999999</v>
      </c>
      <c r="J400" s="9" cm="1">
        <f t="array" ref="J400">_xll.SNL.Clients.Office.Excel.Functions.SPG($A400, "IQ_CURRENT_RATIO", J$3)</f>
        <v>1.304</v>
      </c>
    </row>
    <row r="401" spans="1:10" x14ac:dyDescent="0.3">
      <c r="A401" s="11" t="s">
        <v>400</v>
      </c>
      <c r="B401" s="9" cm="1">
        <f t="array" ref="B401">_xll.SNL.Clients.Office.Excel.Functions.SPG($A401, "IQ_CURRENT_RATIO", B$3)</f>
        <v>0.64400000000000002</v>
      </c>
      <c r="C401" s="9" cm="1">
        <f t="array" ref="C401">_xll.SNL.Clients.Office.Excel.Functions.SPG($A401, "IQ_CURRENT_RATIO", C$3)</f>
        <v>0.749</v>
      </c>
      <c r="D401" s="9" cm="1">
        <f t="array" ref="D401">_xll.SNL.Clients.Office.Excel.Functions.SPG($A401, "IQ_CURRENT_RATIO", D$3)</f>
        <v>0.755</v>
      </c>
      <c r="E401" s="9" cm="1">
        <f t="array" ref="E401">_xll.SNL.Clients.Office.Excel.Functions.SPG($A401, "IQ_CURRENT_RATIO", E$3)</f>
        <v>0.89</v>
      </c>
      <c r="F401" s="9" cm="1">
        <f t="array" ref="F401">_xll.SNL.Clients.Office.Excel.Functions.SPG($A401, "IQ_CURRENT_RATIO", F$3)</f>
        <v>0.85899999999999999</v>
      </c>
      <c r="G401" s="9" cm="1">
        <f t="array" ref="G401">_xll.SNL.Clients.Office.Excel.Functions.SPG($A401, "IQ_CURRENT_RATIO", G$3)</f>
        <v>0.69899999999999995</v>
      </c>
      <c r="H401" s="9" cm="1">
        <f t="array" ref="H401">_xll.SNL.Clients.Office.Excel.Functions.SPG($A401, "IQ_CURRENT_RATIO", H$3)</f>
        <v>0.78200000000000003</v>
      </c>
      <c r="I401" s="9" cm="1">
        <f t="array" ref="I401">_xll.SNL.Clients.Office.Excel.Functions.SPG($A401, "IQ_CURRENT_RATIO", I$3)</f>
        <v>0.77800000000000002</v>
      </c>
      <c r="J401" s="9" cm="1">
        <f t="array" ref="J401">_xll.SNL.Clients.Office.Excel.Functions.SPG($A401, "IQ_CURRENT_RATIO", J$3)</f>
        <v>0.77200000000000002</v>
      </c>
    </row>
    <row r="402" spans="1:10" x14ac:dyDescent="0.3">
      <c r="A402" s="11" t="s">
        <v>401</v>
      </c>
      <c r="B402" s="9" t="str" cm="1">
        <f t="array" ref="B402">_xll.SNL.Clients.Office.Excel.Functions.SPG($A402, "IQ_CURRENT_RATIO", B$3)</f>
        <v>NA</v>
      </c>
      <c r="C402" s="9" t="str" cm="1">
        <f t="array" ref="C402">_xll.SNL.Clients.Office.Excel.Functions.SPG($A402, "IQ_CURRENT_RATIO", C$3)</f>
        <v>NA</v>
      </c>
      <c r="D402" s="9" t="str" cm="1">
        <f t="array" ref="D402">_xll.SNL.Clients.Office.Excel.Functions.SPG($A402, "IQ_CURRENT_RATIO", D$3)</f>
        <v>NA</v>
      </c>
      <c r="E402" s="9" t="str" cm="1">
        <f t="array" ref="E402">_xll.SNL.Clients.Office.Excel.Functions.SPG($A402, "IQ_CURRENT_RATIO", E$3)</f>
        <v>NA</v>
      </c>
      <c r="F402" s="9" t="str" cm="1">
        <f t="array" ref="F402">_xll.SNL.Clients.Office.Excel.Functions.SPG($A402, "IQ_CURRENT_RATIO", F$3)</f>
        <v>NA</v>
      </c>
      <c r="G402" s="9" t="str" cm="1">
        <f t="array" ref="G402">_xll.SNL.Clients.Office.Excel.Functions.SPG($A402, "IQ_CURRENT_RATIO", G$3)</f>
        <v>NA</v>
      </c>
      <c r="H402" s="9" t="str" cm="1">
        <f t="array" ref="H402">_xll.SNL.Clients.Office.Excel.Functions.SPG($A402, "IQ_CURRENT_RATIO", H$3)</f>
        <v>NA</v>
      </c>
      <c r="I402" s="9" t="str" cm="1">
        <f t="array" ref="I402">_xll.SNL.Clients.Office.Excel.Functions.SPG($A402, "IQ_CURRENT_RATIO", I$3)</f>
        <v>NA</v>
      </c>
      <c r="J402" s="9" t="str" cm="1">
        <f t="array" ref="J402">_xll.SNL.Clients.Office.Excel.Functions.SPG($A402, "IQ_CURRENT_RATIO", J$3)</f>
        <v>NA</v>
      </c>
    </row>
    <row r="403" spans="1:10" x14ac:dyDescent="0.3">
      <c r="A403" s="11" t="s">
        <v>402</v>
      </c>
      <c r="B403" s="9" cm="1">
        <f t="array" ref="B403">_xll.SNL.Clients.Office.Excel.Functions.SPG($A403, "IQ_CURRENT_RATIO", B$3)</f>
        <v>2.7429999999999999</v>
      </c>
      <c r="C403" s="9" cm="1">
        <f t="array" ref="C403">_xll.SNL.Clients.Office.Excel.Functions.SPG($A403, "IQ_CURRENT_RATIO", C$3)</f>
        <v>2.5259999999999998</v>
      </c>
      <c r="D403" s="9" cm="1">
        <f t="array" ref="D403">_xll.SNL.Clients.Office.Excel.Functions.SPG($A403, "IQ_CURRENT_RATIO", D$3)</f>
        <v>2.3929999999999998</v>
      </c>
      <c r="E403" s="9" cm="1">
        <f t="array" ref="E403">_xll.SNL.Clients.Office.Excel.Functions.SPG($A403, "IQ_CURRENT_RATIO", E$3)</f>
        <v>2.3490000000000002</v>
      </c>
      <c r="F403" s="9" cm="1">
        <f t="array" ref="F403">_xll.SNL.Clients.Office.Excel.Functions.SPG($A403, "IQ_CURRENT_RATIO", F$3)</f>
        <v>2.87</v>
      </c>
      <c r="G403" s="9" cm="1">
        <f t="array" ref="G403">_xll.SNL.Clients.Office.Excel.Functions.SPG($A403, "IQ_CURRENT_RATIO", G$3)</f>
        <v>2.91</v>
      </c>
      <c r="H403" s="9" cm="1">
        <f t="array" ref="H403">_xll.SNL.Clients.Office.Excel.Functions.SPG($A403, "IQ_CURRENT_RATIO", H$3)</f>
        <v>3.7679999999999998</v>
      </c>
      <c r="I403" s="9" cm="1">
        <f t="array" ref="I403">_xll.SNL.Clients.Office.Excel.Functions.SPG($A403, "IQ_CURRENT_RATIO", I$3)</f>
        <v>4.2050000000000001</v>
      </c>
      <c r="J403" s="9" cm="1">
        <f t="array" ref="J403">_xll.SNL.Clients.Office.Excel.Functions.SPG($A403, "IQ_CURRENT_RATIO", J$3)</f>
        <v>4.1539999999999999</v>
      </c>
    </row>
    <row r="404" spans="1:10" x14ac:dyDescent="0.3">
      <c r="A404" s="11" t="s">
        <v>403</v>
      </c>
      <c r="B404" s="9" cm="1">
        <f t="array" ref="B404">_xll.SNL.Clients.Office.Excel.Functions.SPG($A404, "IQ_CURRENT_RATIO", B$3)</f>
        <v>1.9570000000000001</v>
      </c>
      <c r="C404" s="9" cm="1">
        <f t="array" ref="C404">_xll.SNL.Clients.Office.Excel.Functions.SPG($A404, "IQ_CURRENT_RATIO", C$3)</f>
        <v>2.13</v>
      </c>
      <c r="D404" s="9" cm="1">
        <f t="array" ref="D404">_xll.SNL.Clients.Office.Excel.Functions.SPG($A404, "IQ_CURRENT_RATIO", D$3)</f>
        <v>2.4060000000000001</v>
      </c>
      <c r="E404" s="9" cm="1">
        <f t="array" ref="E404">_xll.SNL.Clients.Office.Excel.Functions.SPG($A404, "IQ_CURRENT_RATIO", E$3)</f>
        <v>2.3260000000000001</v>
      </c>
      <c r="F404" s="9" cm="1">
        <f t="array" ref="F404">_xll.SNL.Clients.Office.Excel.Functions.SPG($A404, "IQ_CURRENT_RATIO", F$3)</f>
        <v>3.081</v>
      </c>
      <c r="G404" s="9" cm="1">
        <f t="array" ref="G404">_xll.SNL.Clients.Office.Excel.Functions.SPG($A404, "IQ_CURRENT_RATIO", G$3)</f>
        <v>2.4289999999999998</v>
      </c>
      <c r="H404" s="9" cm="1">
        <f t="array" ref="H404">_xll.SNL.Clients.Office.Excel.Functions.SPG($A404, "IQ_CURRENT_RATIO", H$3)</f>
        <v>2.4900000000000002</v>
      </c>
      <c r="I404" s="9" cm="1">
        <f t="array" ref="I404">_xll.SNL.Clients.Office.Excel.Functions.SPG($A404, "IQ_CURRENT_RATIO", I$3)</f>
        <v>2.29</v>
      </c>
      <c r="J404" s="9" cm="1">
        <f t="array" ref="J404">_xll.SNL.Clients.Office.Excel.Functions.SPG($A404, "IQ_CURRENT_RATIO", J$3)</f>
        <v>2.3340000000000001</v>
      </c>
    </row>
    <row r="405" spans="1:10" x14ac:dyDescent="0.3">
      <c r="A405" s="11" t="s">
        <v>404</v>
      </c>
      <c r="B405" s="9" cm="1">
        <f t="array" ref="B405">_xll.SNL.Clients.Office.Excel.Functions.SPG($A405, "IQ_CURRENT_RATIO", B$3)</f>
        <v>1.6419999999999999</v>
      </c>
      <c r="C405" s="9" cm="1">
        <f t="array" ref="C405">_xll.SNL.Clients.Office.Excel.Functions.SPG($A405, "IQ_CURRENT_RATIO", C$3)</f>
        <v>1.9490000000000001</v>
      </c>
      <c r="D405" s="9" cm="1">
        <f t="array" ref="D405">_xll.SNL.Clients.Office.Excel.Functions.SPG($A405, "IQ_CURRENT_RATIO", D$3)</f>
        <v>1.913</v>
      </c>
      <c r="E405" s="9" cm="1">
        <f t="array" ref="E405">_xll.SNL.Clients.Office.Excel.Functions.SPG($A405, "IQ_CURRENT_RATIO", E$3)</f>
        <v>1.681</v>
      </c>
      <c r="F405" s="9" cm="1">
        <f t="array" ref="F405">_xll.SNL.Clients.Office.Excel.Functions.SPG($A405, "IQ_CURRENT_RATIO", F$3)</f>
        <v>1.71</v>
      </c>
      <c r="G405" s="9" cm="1">
        <f t="array" ref="G405">_xll.SNL.Clients.Office.Excel.Functions.SPG($A405, "IQ_CURRENT_RATIO", G$3)</f>
        <v>1.58</v>
      </c>
      <c r="H405" s="9" cm="1">
        <f t="array" ref="H405">_xll.SNL.Clients.Office.Excel.Functions.SPG($A405, "IQ_CURRENT_RATIO", H$3)</f>
        <v>1.4810000000000001</v>
      </c>
      <c r="I405" s="9" cm="1">
        <f t="array" ref="I405">_xll.SNL.Clients.Office.Excel.Functions.SPG($A405, "IQ_CURRENT_RATIO", I$3)</f>
        <v>1.542</v>
      </c>
      <c r="J405" s="9" cm="1">
        <f t="array" ref="J405">_xll.SNL.Clients.Office.Excel.Functions.SPG($A405, "IQ_CURRENT_RATIO", J$3)</f>
        <v>1.7310000000000001</v>
      </c>
    </row>
    <row r="406" spans="1:10" x14ac:dyDescent="0.3">
      <c r="A406" s="11" t="s">
        <v>405</v>
      </c>
      <c r="B406" s="9" cm="1">
        <f t="array" ref="B406">_xll.SNL.Clients.Office.Excel.Functions.SPG($A406, "IQ_CURRENT_RATIO", B$3)</f>
        <v>6.6619999999999999</v>
      </c>
      <c r="C406" s="9" cm="1">
        <f t="array" ref="C406">_xll.SNL.Clients.Office.Excel.Functions.SPG($A406, "IQ_CURRENT_RATIO", C$3)</f>
        <v>6.383</v>
      </c>
      <c r="D406" s="9" cm="1">
        <f t="array" ref="D406">_xll.SNL.Clients.Office.Excel.Functions.SPG($A406, "IQ_CURRENT_RATIO", D$3)</f>
        <v>3.431</v>
      </c>
      <c r="E406" s="9" cm="1">
        <f t="array" ref="E406">_xll.SNL.Clients.Office.Excel.Functions.SPG($A406, "IQ_CURRENT_RATIO", E$3)</f>
        <v>3.8079999999999998</v>
      </c>
      <c r="F406" s="9" cm="1">
        <f t="array" ref="F406">_xll.SNL.Clients.Office.Excel.Functions.SPG($A406, "IQ_CURRENT_RATIO", F$3)</f>
        <v>4.6950000000000003</v>
      </c>
      <c r="G406" s="9" cm="1">
        <f t="array" ref="G406">_xll.SNL.Clients.Office.Excel.Functions.SPG($A406, "IQ_CURRENT_RATIO", G$3)</f>
        <v>2.431</v>
      </c>
      <c r="H406" s="9" cm="1">
        <f t="array" ref="H406">_xll.SNL.Clients.Office.Excel.Functions.SPG($A406, "IQ_CURRENT_RATIO", H$3)</f>
        <v>2.2250000000000001</v>
      </c>
      <c r="I406" s="9" cm="1">
        <f t="array" ref="I406">_xll.SNL.Clients.Office.Excel.Functions.SPG($A406, "IQ_CURRENT_RATIO", I$3)</f>
        <v>2.3130000000000002</v>
      </c>
      <c r="J406" s="9" cm="1">
        <f t="array" ref="J406">_xll.SNL.Clients.Office.Excel.Functions.SPG($A406, "IQ_CURRENT_RATIO", J$3)</f>
        <v>2.4860000000000002</v>
      </c>
    </row>
    <row r="407" spans="1:10" x14ac:dyDescent="0.3">
      <c r="A407" s="11" t="s">
        <v>406</v>
      </c>
      <c r="B407" s="9" t="str" cm="1">
        <f t="array" ref="B407">_xll.SNL.Clients.Office.Excel.Functions.SPG($A407, "IQ_CURRENT_RATIO", B$3)</f>
        <v>NA</v>
      </c>
      <c r="C407" s="9" t="str" cm="1">
        <f t="array" ref="C407">_xll.SNL.Clients.Office.Excel.Functions.SPG($A407, "IQ_CURRENT_RATIO", C$3)</f>
        <v>NA</v>
      </c>
      <c r="D407" s="9" t="str" cm="1">
        <f t="array" ref="D407">_xll.SNL.Clients.Office.Excel.Functions.SPG($A407, "IQ_CURRENT_RATIO", D$3)</f>
        <v>NA</v>
      </c>
      <c r="E407" s="9" t="str" cm="1">
        <f t="array" ref="E407">_xll.SNL.Clients.Office.Excel.Functions.SPG($A407, "IQ_CURRENT_RATIO", E$3)</f>
        <v>NA</v>
      </c>
      <c r="F407" s="9" t="str" cm="1">
        <f t="array" ref="F407">_xll.SNL.Clients.Office.Excel.Functions.SPG($A407, "IQ_CURRENT_RATIO", F$3)</f>
        <v>NA</v>
      </c>
      <c r="G407" s="9" t="str" cm="1">
        <f t="array" ref="G407">_xll.SNL.Clients.Office.Excel.Functions.SPG($A407, "IQ_CURRENT_RATIO", G$3)</f>
        <v>NA</v>
      </c>
      <c r="H407" s="9" t="str" cm="1">
        <f t="array" ref="H407">_xll.SNL.Clients.Office.Excel.Functions.SPG($A407, "IQ_CURRENT_RATIO", H$3)</f>
        <v>NA</v>
      </c>
      <c r="I407" s="9" t="str" cm="1">
        <f t="array" ref="I407">_xll.SNL.Clients.Office.Excel.Functions.SPG($A407, "IQ_CURRENT_RATIO", I$3)</f>
        <v>NA</v>
      </c>
      <c r="J407" s="9" t="str" cm="1">
        <f t="array" ref="J407">_xll.SNL.Clients.Office.Excel.Functions.SPG($A407, "IQ_CURRENT_RATIO", J$3)</f>
        <v>NA</v>
      </c>
    </row>
    <row r="408" spans="1:10" x14ac:dyDescent="0.3">
      <c r="A408" s="11" t="s">
        <v>407</v>
      </c>
      <c r="B408" s="9" t="str" cm="1">
        <f t="array" ref="B408">_xll.SNL.Clients.Office.Excel.Functions.SPG($A408, "IQ_CURRENT_RATIO", B$3)</f>
        <v>NA</v>
      </c>
      <c r="C408" s="9" cm="1">
        <f t="array" ref="C408">_xll.SNL.Clients.Office.Excel.Functions.SPG($A408, "IQ_CURRENT_RATIO", C$3)</f>
        <v>2.681</v>
      </c>
      <c r="D408" s="9" cm="1">
        <f t="array" ref="D408">_xll.SNL.Clients.Office.Excel.Functions.SPG($A408, "IQ_CURRENT_RATIO", D$3)</f>
        <v>2.4409999999999998</v>
      </c>
      <c r="E408" s="9" cm="1">
        <f t="array" ref="E408">_xll.SNL.Clients.Office.Excel.Functions.SPG($A408, "IQ_CURRENT_RATIO", E$3)</f>
        <v>2.0230000000000001</v>
      </c>
      <c r="F408" s="9" cm="1">
        <f t="array" ref="F408">_xll.SNL.Clients.Office.Excel.Functions.SPG($A408, "IQ_CURRENT_RATIO", F$3)</f>
        <v>1.855</v>
      </c>
      <c r="G408" s="9" cm="1">
        <f t="array" ref="G408">_xll.SNL.Clients.Office.Excel.Functions.SPG($A408, "IQ_CURRENT_RATIO", G$3)</f>
        <v>1.2889999999999999</v>
      </c>
      <c r="H408" s="9" cm="1">
        <f t="array" ref="H408">_xll.SNL.Clients.Office.Excel.Functions.SPG($A408, "IQ_CURRENT_RATIO", H$3)</f>
        <v>1.149</v>
      </c>
      <c r="I408" s="9" cm="1">
        <f t="array" ref="I408">_xll.SNL.Clients.Office.Excel.Functions.SPG($A408, "IQ_CURRENT_RATIO", I$3)</f>
        <v>1.1970000000000001</v>
      </c>
      <c r="J408" s="9" cm="1">
        <f t="array" ref="J408">_xll.SNL.Clients.Office.Excel.Functions.SPG($A408, "IQ_CURRENT_RATIO", J$3)</f>
        <v>1.1499999999999999</v>
      </c>
    </row>
    <row r="409" spans="1:10" x14ac:dyDescent="0.3">
      <c r="A409" s="11" t="s">
        <v>408</v>
      </c>
      <c r="B409" s="9" cm="1">
        <f t="array" ref="B409">_xll.SNL.Clients.Office.Excel.Functions.SPG($A409, "IQ_CURRENT_RATIO", B$3)</f>
        <v>1.262</v>
      </c>
      <c r="C409" s="9" cm="1">
        <f t="array" ref="C409">_xll.SNL.Clients.Office.Excel.Functions.SPG($A409, "IQ_CURRENT_RATIO", C$3)</f>
        <v>1.204</v>
      </c>
      <c r="D409" s="9" cm="1">
        <f t="array" ref="D409">_xll.SNL.Clients.Office.Excel.Functions.SPG($A409, "IQ_CURRENT_RATIO", D$3)</f>
        <v>1.2629999999999999</v>
      </c>
      <c r="E409" s="9" cm="1">
        <f t="array" ref="E409">_xll.SNL.Clients.Office.Excel.Functions.SPG($A409, "IQ_CURRENT_RATIO", E$3)</f>
        <v>1.1950000000000001</v>
      </c>
      <c r="F409" s="9" cm="1">
        <f t="array" ref="F409">_xll.SNL.Clients.Office.Excel.Functions.SPG($A409, "IQ_CURRENT_RATIO", F$3)</f>
        <v>1.339</v>
      </c>
      <c r="G409" s="9" cm="1">
        <f t="array" ref="G409">_xll.SNL.Clients.Office.Excel.Functions.SPG($A409, "IQ_CURRENT_RATIO", G$3)</f>
        <v>1.37</v>
      </c>
      <c r="H409" s="9" cm="1">
        <f t="array" ref="H409">_xll.SNL.Clients.Office.Excel.Functions.SPG($A409, "IQ_CURRENT_RATIO", H$3)</f>
        <v>1.2889999999999999</v>
      </c>
      <c r="I409" s="9" cm="1">
        <f t="array" ref="I409">_xll.SNL.Clients.Office.Excel.Functions.SPG($A409, "IQ_CURRENT_RATIO", I$3)</f>
        <v>1.242</v>
      </c>
      <c r="J409" s="9" cm="1">
        <f t="array" ref="J409">_xll.SNL.Clients.Office.Excel.Functions.SPG($A409, "IQ_CURRENT_RATIO", J$3)</f>
        <v>1.214</v>
      </c>
    </row>
    <row r="410" spans="1:10" x14ac:dyDescent="0.3">
      <c r="A410" s="11" t="s">
        <v>409</v>
      </c>
      <c r="B410" s="9" cm="1">
        <f t="array" ref="B410">_xll.SNL.Clients.Office.Excel.Functions.SPG($A410, "IQ_CURRENT_RATIO", B$3)</f>
        <v>1.161</v>
      </c>
      <c r="C410" s="9" cm="1">
        <f t="array" ref="C410">_xll.SNL.Clients.Office.Excel.Functions.SPG($A410, "IQ_CURRENT_RATIO", C$3)</f>
        <v>0.91200000000000003</v>
      </c>
      <c r="D410" s="9" cm="1">
        <f t="array" ref="D410">_xll.SNL.Clients.Office.Excel.Functions.SPG($A410, "IQ_CURRENT_RATIO", D$3)</f>
        <v>1.075</v>
      </c>
      <c r="E410" s="9" cm="1">
        <f t="array" ref="E410">_xll.SNL.Clients.Office.Excel.Functions.SPG($A410, "IQ_CURRENT_RATIO", E$3)</f>
        <v>0.83799999999999997</v>
      </c>
      <c r="F410" s="9" cm="1">
        <f t="array" ref="F410">_xll.SNL.Clients.Office.Excel.Functions.SPG($A410, "IQ_CURRENT_RATIO", F$3)</f>
        <v>0.93799999999999994</v>
      </c>
      <c r="G410" s="9" cm="1">
        <f t="array" ref="G410">_xll.SNL.Clients.Office.Excel.Functions.SPG($A410, "IQ_CURRENT_RATIO", G$3)</f>
        <v>0.90900000000000003</v>
      </c>
      <c r="H410" s="9" cm="1">
        <f t="array" ref="H410">_xll.SNL.Clients.Office.Excel.Functions.SPG($A410, "IQ_CURRENT_RATIO", H$3)</f>
        <v>0.86</v>
      </c>
      <c r="I410" s="9" cm="1">
        <f t="array" ref="I410">_xll.SNL.Clients.Office.Excel.Functions.SPG($A410, "IQ_CURRENT_RATIO", I$3)</f>
        <v>0.82399999999999995</v>
      </c>
      <c r="J410" s="9" cm="1">
        <f t="array" ref="J410">_xll.SNL.Clients.Office.Excel.Functions.SPG($A410, "IQ_CURRENT_RATIO", J$3)</f>
        <v>0.79200000000000004</v>
      </c>
    </row>
    <row r="411" spans="1:10" x14ac:dyDescent="0.3">
      <c r="A411" s="11" t="s">
        <v>410</v>
      </c>
      <c r="B411" s="9" cm="1">
        <f t="array" ref="B411">_xll.SNL.Clients.Office.Excel.Functions.SPG($A411, "IQ_CURRENT_RATIO", B$3)</f>
        <v>3.8860000000000001</v>
      </c>
      <c r="C411" s="9" cm="1">
        <f t="array" ref="C411">_xll.SNL.Clients.Office.Excel.Functions.SPG($A411, "IQ_CURRENT_RATIO", C$3)</f>
        <v>5.1710000000000003</v>
      </c>
      <c r="D411" s="9" cm="1">
        <f t="array" ref="D411">_xll.SNL.Clients.Office.Excel.Functions.SPG($A411, "IQ_CURRENT_RATIO", D$3)</f>
        <v>1.9039999999999999</v>
      </c>
      <c r="E411" s="9" cm="1">
        <f t="array" ref="E411">_xll.SNL.Clients.Office.Excel.Functions.SPG($A411, "IQ_CURRENT_RATIO", E$3)</f>
        <v>1.897</v>
      </c>
      <c r="F411" s="9" cm="1">
        <f t="array" ref="F411">_xll.SNL.Clients.Office.Excel.Functions.SPG($A411, "IQ_CURRENT_RATIO", F$3)</f>
        <v>1.8460000000000001</v>
      </c>
      <c r="G411" s="9" cm="1">
        <f t="array" ref="G411">_xll.SNL.Clients.Office.Excel.Functions.SPG($A411, "IQ_CURRENT_RATIO", G$3)</f>
        <v>4.1459999999999999</v>
      </c>
      <c r="H411" s="9" cm="1">
        <f t="array" ref="H411">_xll.SNL.Clients.Office.Excel.Functions.SPG($A411, "IQ_CURRENT_RATIO", H$3)</f>
        <v>1.724</v>
      </c>
      <c r="I411" s="9" cm="1">
        <f t="array" ref="I411">_xll.SNL.Clients.Office.Excel.Functions.SPG($A411, "IQ_CURRENT_RATIO", I$3)</f>
        <v>1.7470000000000001</v>
      </c>
      <c r="J411" s="9" cm="1">
        <f t="array" ref="J411">_xll.SNL.Clients.Office.Excel.Functions.SPG($A411, "IQ_CURRENT_RATIO", J$3)</f>
        <v>1.798</v>
      </c>
    </row>
    <row r="412" spans="1:10" x14ac:dyDescent="0.3">
      <c r="A412" s="11" t="s">
        <v>411</v>
      </c>
      <c r="B412" s="9" cm="1">
        <f t="array" ref="B412">_xll.SNL.Clients.Office.Excel.Functions.SPG($A412, "IQ_CURRENT_RATIO", B$3)</f>
        <v>0.77900000000000003</v>
      </c>
      <c r="C412" s="9" cm="1">
        <f t="array" ref="C412">_xll.SNL.Clients.Office.Excel.Functions.SPG($A412, "IQ_CURRENT_RATIO", C$3)</f>
        <v>0.82899999999999996</v>
      </c>
      <c r="D412" s="9" cm="1">
        <f t="array" ref="D412">_xll.SNL.Clients.Office.Excel.Functions.SPG($A412, "IQ_CURRENT_RATIO", D$3)</f>
        <v>0.84499999999999997</v>
      </c>
      <c r="E412" s="9" cm="1">
        <f t="array" ref="E412">_xll.SNL.Clients.Office.Excel.Functions.SPG($A412, "IQ_CURRENT_RATIO", E$3)</f>
        <v>0.89900000000000002</v>
      </c>
      <c r="F412" s="9" cm="1">
        <f t="array" ref="F412">_xll.SNL.Clients.Office.Excel.Functions.SPG($A412, "IQ_CURRENT_RATIO", F$3)</f>
        <v>0.93899999999999995</v>
      </c>
      <c r="G412" s="9" cm="1">
        <f t="array" ref="G412">_xll.SNL.Clients.Office.Excel.Functions.SPG($A412, "IQ_CURRENT_RATIO", G$3)</f>
        <v>0.82399999999999995</v>
      </c>
      <c r="H412" s="9" cm="1">
        <f t="array" ref="H412">_xll.SNL.Clients.Office.Excel.Functions.SPG($A412, "IQ_CURRENT_RATIO", H$3)</f>
        <v>0.84599999999999997</v>
      </c>
      <c r="I412" s="9" cm="1">
        <f t="array" ref="I412">_xll.SNL.Clients.Office.Excel.Functions.SPG($A412, "IQ_CURRENT_RATIO", I$3)</f>
        <v>0.82399999999999995</v>
      </c>
      <c r="J412" s="9" cm="1">
        <f t="array" ref="J412">_xll.SNL.Clients.Office.Excel.Functions.SPG($A412, "IQ_CURRENT_RATIO", J$3)</f>
        <v>0.65100000000000002</v>
      </c>
    </row>
    <row r="413" spans="1:10" x14ac:dyDescent="0.3">
      <c r="A413" s="11" t="s">
        <v>412</v>
      </c>
      <c r="B413" s="9" cm="1">
        <f t="array" ref="B413">_xll.SNL.Clients.Office.Excel.Functions.SPG($A413, "IQ_CURRENT_RATIO", B$3)</f>
        <v>1.758</v>
      </c>
      <c r="C413" s="9" cm="1">
        <f t="array" ref="C413">_xll.SNL.Clients.Office.Excel.Functions.SPG($A413, "IQ_CURRENT_RATIO", C$3)</f>
        <v>1.583</v>
      </c>
      <c r="D413" s="9" cm="1">
        <f t="array" ref="D413">_xll.SNL.Clients.Office.Excel.Functions.SPG($A413, "IQ_CURRENT_RATIO", D$3)</f>
        <v>4.9329999999999998</v>
      </c>
      <c r="E413" s="9" cm="1">
        <f t="array" ref="E413">_xll.SNL.Clients.Office.Excel.Functions.SPG($A413, "IQ_CURRENT_RATIO", E$3)</f>
        <v>5.1440000000000001</v>
      </c>
      <c r="F413" s="9" cm="1">
        <f t="array" ref="F413">_xll.SNL.Clients.Office.Excel.Functions.SPG($A413, "IQ_CURRENT_RATIO", F$3)</f>
        <v>6.5869999999999997</v>
      </c>
      <c r="G413" s="9" cm="1">
        <f t="array" ref="G413">_xll.SNL.Clients.Office.Excel.Functions.SPG($A413, "IQ_CURRENT_RATIO", G$3)</f>
        <v>6.2469999999999999</v>
      </c>
      <c r="H413" s="9" cm="1">
        <f t="array" ref="H413">_xll.SNL.Clients.Office.Excel.Functions.SPG($A413, "IQ_CURRENT_RATIO", H$3)</f>
        <v>2.0169999999999999</v>
      </c>
      <c r="I413" s="9" cm="1">
        <f t="array" ref="I413">_xll.SNL.Clients.Office.Excel.Functions.SPG($A413, "IQ_CURRENT_RATIO", I$3)</f>
        <v>1.837</v>
      </c>
      <c r="J413" s="9" cm="1">
        <f t="array" ref="J413">_xll.SNL.Clients.Office.Excel.Functions.SPG($A413, "IQ_CURRENT_RATIO", J$3)</f>
        <v>1.9359999999999999</v>
      </c>
    </row>
    <row r="414" spans="1:10" x14ac:dyDescent="0.3">
      <c r="A414" s="11" t="s">
        <v>413</v>
      </c>
      <c r="B414" s="9" cm="1">
        <f t="array" ref="B414">_xll.SNL.Clients.Office.Excel.Functions.SPG($A414, "IQ_CURRENT_RATIO", B$3)</f>
        <v>0.64900000000000002</v>
      </c>
      <c r="C414" s="9" cm="1">
        <f t="array" ref="C414">_xll.SNL.Clients.Office.Excel.Functions.SPG($A414, "IQ_CURRENT_RATIO", C$3)</f>
        <v>0.72399999999999998</v>
      </c>
      <c r="D414" s="9" cm="1">
        <f t="array" ref="D414">_xll.SNL.Clients.Office.Excel.Functions.SPG($A414, "IQ_CURRENT_RATIO", D$3)</f>
        <v>0.77200000000000002</v>
      </c>
      <c r="E414" s="9" cm="1">
        <f t="array" ref="E414">_xll.SNL.Clients.Office.Excel.Functions.SPG($A414, "IQ_CURRENT_RATIO", E$3)</f>
        <v>0.64600000000000002</v>
      </c>
      <c r="F414" s="9" cm="1">
        <f t="array" ref="F414">_xll.SNL.Clients.Office.Excel.Functions.SPG($A414, "IQ_CURRENT_RATIO", F$3)</f>
        <v>0.70099999999999996</v>
      </c>
      <c r="G414" s="9" cm="1">
        <f t="array" ref="G414">_xll.SNL.Clients.Office.Excel.Functions.SPG($A414, "IQ_CURRENT_RATIO", G$3)</f>
        <v>0.79500000000000004</v>
      </c>
      <c r="H414" s="9" cm="1">
        <f t="array" ref="H414">_xll.SNL.Clients.Office.Excel.Functions.SPG($A414, "IQ_CURRENT_RATIO", H$3)</f>
        <v>0.79800000000000004</v>
      </c>
      <c r="I414" s="9" cm="1">
        <f t="array" ref="I414">_xll.SNL.Clients.Office.Excel.Functions.SPG($A414, "IQ_CURRENT_RATIO", I$3)</f>
        <v>0.745</v>
      </c>
      <c r="J414" s="9" cm="1">
        <f t="array" ref="J414">_xll.SNL.Clients.Office.Excel.Functions.SPG($A414, "IQ_CURRENT_RATIO", J$3)</f>
        <v>0.66400000000000003</v>
      </c>
    </row>
    <row r="415" spans="1:10" x14ac:dyDescent="0.3">
      <c r="A415" s="11" t="s">
        <v>414</v>
      </c>
      <c r="B415" s="9" t="str" cm="1">
        <f t="array" ref="B415">_xll.SNL.Clients.Office.Excel.Functions.SPG($A415, "IQ_CURRENT_RATIO", B$3)</f>
        <v>NA</v>
      </c>
      <c r="C415" s="9" cm="1">
        <f t="array" ref="C415">_xll.SNL.Clients.Office.Excel.Functions.SPG($A415, "IQ_CURRENT_RATIO", C$3)</f>
        <v>0.93500000000000005</v>
      </c>
      <c r="D415" s="9" cm="1">
        <f t="array" ref="D415">_xll.SNL.Clients.Office.Excel.Functions.SPG($A415, "IQ_CURRENT_RATIO", D$3)</f>
        <v>0.94299999999999995</v>
      </c>
      <c r="E415" s="9" cm="1">
        <f t="array" ref="E415">_xll.SNL.Clients.Office.Excel.Functions.SPG($A415, "IQ_CURRENT_RATIO", E$3)</f>
        <v>0.89700000000000002</v>
      </c>
      <c r="F415" s="9" cm="1">
        <f t="array" ref="F415">_xll.SNL.Clients.Office.Excel.Functions.SPG($A415, "IQ_CURRENT_RATIO", F$3)</f>
        <v>0.86</v>
      </c>
      <c r="G415" s="9" cm="1">
        <f t="array" ref="G415">_xll.SNL.Clients.Office.Excel.Functions.SPG($A415, "IQ_CURRENT_RATIO", G$3)</f>
        <v>0.90600000000000003</v>
      </c>
      <c r="H415" s="9" cm="1">
        <f t="array" ref="H415">_xll.SNL.Clients.Office.Excel.Functions.SPG($A415, "IQ_CURRENT_RATIO", H$3)</f>
        <v>0.86499999999999999</v>
      </c>
      <c r="I415" s="9" cm="1">
        <f t="array" ref="I415">_xll.SNL.Clients.Office.Excel.Functions.SPG($A415, "IQ_CURRENT_RATIO", I$3)</f>
        <v>0.83299999999999996</v>
      </c>
      <c r="J415" s="9" cm="1">
        <f t="array" ref="J415">_xll.SNL.Clients.Office.Excel.Functions.SPG($A415, "IQ_CURRENT_RATIO", J$3)</f>
        <v>0.88300000000000001</v>
      </c>
    </row>
    <row r="416" spans="1:10" x14ac:dyDescent="0.3">
      <c r="A416" s="11" t="s">
        <v>415</v>
      </c>
      <c r="B416" s="9" cm="1">
        <f t="array" ref="B416">_xll.SNL.Clients.Office.Excel.Functions.SPG($A416, "IQ_CURRENT_RATIO", B$3)</f>
        <v>1.5129999999999999</v>
      </c>
      <c r="C416" s="9" cm="1">
        <f t="array" ref="C416">_xll.SNL.Clients.Office.Excel.Functions.SPG($A416, "IQ_CURRENT_RATIO", C$3)</f>
        <v>1.681</v>
      </c>
      <c r="D416" s="9" cm="1">
        <f t="array" ref="D416">_xll.SNL.Clients.Office.Excel.Functions.SPG($A416, "IQ_CURRENT_RATIO", D$3)</f>
        <v>1.6080000000000001</v>
      </c>
      <c r="E416" s="9" cm="1">
        <f t="array" ref="E416">_xll.SNL.Clients.Office.Excel.Functions.SPG($A416, "IQ_CURRENT_RATIO", E$3)</f>
        <v>1.5069999999999999</v>
      </c>
      <c r="F416" s="9" cm="1">
        <f t="array" ref="F416">_xll.SNL.Clients.Office.Excel.Functions.SPG($A416, "IQ_CURRENT_RATIO", F$3)</f>
        <v>1.4530000000000001</v>
      </c>
      <c r="G416" s="9" cm="1">
        <f t="array" ref="G416">_xll.SNL.Clients.Office.Excel.Functions.SPG($A416, "IQ_CURRENT_RATIO", G$3)</f>
        <v>1.855</v>
      </c>
      <c r="H416" s="9" cm="1">
        <f t="array" ref="H416">_xll.SNL.Clients.Office.Excel.Functions.SPG($A416, "IQ_CURRENT_RATIO", H$3)</f>
        <v>1.768</v>
      </c>
      <c r="I416" s="9" cm="1">
        <f t="array" ref="I416">_xll.SNL.Clients.Office.Excel.Functions.SPG($A416, "IQ_CURRENT_RATIO", I$3)</f>
        <v>1.796</v>
      </c>
      <c r="J416" s="9" cm="1">
        <f t="array" ref="J416">_xll.SNL.Clients.Office.Excel.Functions.SPG($A416, "IQ_CURRENT_RATIO", J$3)</f>
        <v>1.6930000000000001</v>
      </c>
    </row>
    <row r="417" spans="1:10" x14ac:dyDescent="0.3">
      <c r="A417" s="11" t="s">
        <v>416</v>
      </c>
      <c r="B417" s="9" cm="1">
        <f t="array" ref="B417">_xll.SNL.Clients.Office.Excel.Functions.SPG($A417, "IQ_CURRENT_RATIO", B$3)</f>
        <v>2.1850000000000001</v>
      </c>
      <c r="C417" s="9" cm="1">
        <f t="array" ref="C417">_xll.SNL.Clients.Office.Excel.Functions.SPG($A417, "IQ_CURRENT_RATIO", C$3)</f>
        <v>2.3340000000000001</v>
      </c>
      <c r="D417" s="9" cm="1">
        <f t="array" ref="D417">_xll.SNL.Clients.Office.Excel.Functions.SPG($A417, "IQ_CURRENT_RATIO", D$3)</f>
        <v>1.998</v>
      </c>
      <c r="E417" s="9" cm="1">
        <f t="array" ref="E417">_xll.SNL.Clients.Office.Excel.Functions.SPG($A417, "IQ_CURRENT_RATIO", E$3)</f>
        <v>1.9790000000000001</v>
      </c>
      <c r="F417" s="9" cm="1">
        <f t="array" ref="F417">_xll.SNL.Clients.Office.Excel.Functions.SPG($A417, "IQ_CURRENT_RATIO", F$3)</f>
        <v>1.8140000000000001</v>
      </c>
      <c r="G417" s="9" cm="1">
        <f t="array" ref="G417">_xll.SNL.Clients.Office.Excel.Functions.SPG($A417, "IQ_CURRENT_RATIO", G$3)</f>
        <v>1.6879999999999999</v>
      </c>
      <c r="H417" s="9" cm="1">
        <f t="array" ref="H417">_xll.SNL.Clients.Office.Excel.Functions.SPG($A417, "IQ_CURRENT_RATIO", H$3)</f>
        <v>1.677</v>
      </c>
      <c r="I417" s="9" cm="1">
        <f t="array" ref="I417">_xll.SNL.Clients.Office.Excel.Functions.SPG($A417, "IQ_CURRENT_RATIO", I$3)</f>
        <v>1.617</v>
      </c>
      <c r="J417" s="9" cm="1">
        <f t="array" ref="J417">_xll.SNL.Clients.Office.Excel.Functions.SPG($A417, "IQ_CURRENT_RATIO", J$3)</f>
        <v>1.9370000000000001</v>
      </c>
    </row>
    <row r="418" spans="1:10" x14ac:dyDescent="0.3">
      <c r="A418" s="11" t="s">
        <v>417</v>
      </c>
      <c r="B418" s="9" cm="1">
        <f t="array" ref="B418">_xll.SNL.Clients.Office.Excel.Functions.SPG($A418, "IQ_CURRENT_RATIO", B$3)</f>
        <v>2.7050000000000001</v>
      </c>
      <c r="C418" s="9" cm="1">
        <f t="array" ref="C418">_xll.SNL.Clients.Office.Excel.Functions.SPG($A418, "IQ_CURRENT_RATIO", C$3)</f>
        <v>2.9079999999999999</v>
      </c>
      <c r="D418" s="9" cm="1">
        <f t="array" ref="D418">_xll.SNL.Clients.Office.Excel.Functions.SPG($A418, "IQ_CURRENT_RATIO", D$3)</f>
        <v>3.0910000000000002</v>
      </c>
      <c r="E418" s="9" cm="1">
        <f t="array" ref="E418">_xll.SNL.Clients.Office.Excel.Functions.SPG($A418, "IQ_CURRENT_RATIO", E$3)</f>
        <v>2.8039999999999998</v>
      </c>
      <c r="F418" s="9" cm="1">
        <f t="array" ref="F418">_xll.SNL.Clients.Office.Excel.Functions.SPG($A418, "IQ_CURRENT_RATIO", F$3)</f>
        <v>3.726</v>
      </c>
      <c r="G418" s="9" cm="1">
        <f t="array" ref="G418">_xll.SNL.Clients.Office.Excel.Functions.SPG($A418, "IQ_CURRENT_RATIO", G$3)</f>
        <v>3.2759999999999998</v>
      </c>
      <c r="H418" s="9" cm="1">
        <f t="array" ref="H418">_xll.SNL.Clients.Office.Excel.Functions.SPG($A418, "IQ_CURRENT_RATIO", H$3)</f>
        <v>3.2770000000000001</v>
      </c>
      <c r="I418" s="9" cm="1">
        <f t="array" ref="I418">_xll.SNL.Clients.Office.Excel.Functions.SPG($A418, "IQ_CURRENT_RATIO", I$3)</f>
        <v>3.1709999999999998</v>
      </c>
      <c r="J418" s="9" cm="1">
        <f t="array" ref="J418">_xll.SNL.Clients.Office.Excel.Functions.SPG($A418, "IQ_CURRENT_RATIO", J$3)</f>
        <v>3.363</v>
      </c>
    </row>
    <row r="419" spans="1:10" x14ac:dyDescent="0.3">
      <c r="A419" s="11" t="s">
        <v>418</v>
      </c>
      <c r="B419" s="9" cm="1">
        <f t="array" ref="B419">_xll.SNL.Clients.Office.Excel.Functions.SPG($A419, "IQ_CURRENT_RATIO", B$3)</f>
        <v>1.996</v>
      </c>
      <c r="C419" s="9" cm="1">
        <f t="array" ref="C419">_xll.SNL.Clients.Office.Excel.Functions.SPG($A419, "IQ_CURRENT_RATIO", C$3)</f>
        <v>2.0249999999999999</v>
      </c>
      <c r="D419" s="9" cm="1">
        <f t="array" ref="D419">_xll.SNL.Clients.Office.Excel.Functions.SPG($A419, "IQ_CURRENT_RATIO", D$3)</f>
        <v>1.8440000000000001</v>
      </c>
      <c r="E419" s="9" cm="1">
        <f t="array" ref="E419">_xll.SNL.Clients.Office.Excel.Functions.SPG($A419, "IQ_CURRENT_RATIO", E$3)</f>
        <v>1.911</v>
      </c>
      <c r="F419" s="9" cm="1">
        <f t="array" ref="F419">_xll.SNL.Clients.Office.Excel.Functions.SPG($A419, "IQ_CURRENT_RATIO", F$3)</f>
        <v>1.716</v>
      </c>
      <c r="G419" s="9" cm="1">
        <f t="array" ref="G419">_xll.SNL.Clients.Office.Excel.Functions.SPG($A419, "IQ_CURRENT_RATIO", G$3)</f>
        <v>1.726</v>
      </c>
      <c r="H419" s="9" cm="1">
        <f t="array" ref="H419">_xll.SNL.Clients.Office.Excel.Functions.SPG($A419, "IQ_CURRENT_RATIO", H$3)</f>
        <v>1.69</v>
      </c>
      <c r="I419" s="9" cm="1">
        <f t="array" ref="I419">_xll.SNL.Clients.Office.Excel.Functions.SPG($A419, "IQ_CURRENT_RATIO", I$3)</f>
        <v>1.59</v>
      </c>
      <c r="J419" s="9" cm="1">
        <f t="array" ref="J419">_xll.SNL.Clients.Office.Excel.Functions.SPG($A419, "IQ_CURRENT_RATIO", J$3)</f>
        <v>1.5669999999999999</v>
      </c>
    </row>
    <row r="420" spans="1:10" x14ac:dyDescent="0.3">
      <c r="A420" s="11" t="s">
        <v>419</v>
      </c>
      <c r="B420" s="9" cm="1">
        <f t="array" ref="B420">_xll.SNL.Clients.Office.Excel.Functions.SPG($A420, "IQ_CURRENT_RATIO", B$3)</f>
        <v>5.258</v>
      </c>
      <c r="C420" s="9" cm="1">
        <f t="array" ref="C420">_xll.SNL.Clients.Office.Excel.Functions.SPG($A420, "IQ_CURRENT_RATIO", C$3)</f>
        <v>4.125</v>
      </c>
      <c r="D420" s="9" cm="1">
        <f t="array" ref="D420">_xll.SNL.Clients.Office.Excel.Functions.SPG($A420, "IQ_CURRENT_RATIO", D$3)</f>
        <v>4.306</v>
      </c>
      <c r="E420" s="9" cm="1">
        <f t="array" ref="E420">_xll.SNL.Clients.Office.Excel.Functions.SPG($A420, "IQ_CURRENT_RATIO", E$3)</f>
        <v>4.6159999999999997</v>
      </c>
      <c r="F420" s="9" cm="1">
        <f t="array" ref="F420">_xll.SNL.Clients.Office.Excel.Functions.SPG($A420, "IQ_CURRENT_RATIO", F$3)</f>
        <v>4.9109999999999996</v>
      </c>
      <c r="G420" s="9" cm="1">
        <f t="array" ref="G420">_xll.SNL.Clients.Office.Excel.Functions.SPG($A420, "IQ_CURRENT_RATIO", G$3)</f>
        <v>4.5549999999999997</v>
      </c>
      <c r="H420" s="9" cm="1">
        <f t="array" ref="H420">_xll.SNL.Clients.Office.Excel.Functions.SPG($A420, "IQ_CURRENT_RATIO", H$3)</f>
        <v>5.6929999999999996</v>
      </c>
      <c r="I420" s="9" cm="1">
        <f t="array" ref="I420">_xll.SNL.Clients.Office.Excel.Functions.SPG($A420, "IQ_CURRENT_RATIO", I$3)</f>
        <v>5.7229999999999999</v>
      </c>
      <c r="J420" s="9" cm="1">
        <f t="array" ref="J420">_xll.SNL.Clients.Office.Excel.Functions.SPG($A420, "IQ_CURRENT_RATIO", J$3)</f>
        <v>5.173</v>
      </c>
    </row>
    <row r="421" spans="1:10" x14ac:dyDescent="0.3">
      <c r="A421" s="11" t="s">
        <v>420</v>
      </c>
      <c r="B421" s="9" cm="1">
        <f t="array" ref="B421">_xll.SNL.Clients.Office.Excel.Functions.SPG($A421, "IQ_CURRENT_RATIO", B$3)</f>
        <v>7.7949999999999999</v>
      </c>
      <c r="C421" s="9" cm="1">
        <f t="array" ref="C421">_xll.SNL.Clients.Office.Excel.Functions.SPG($A421, "IQ_CURRENT_RATIO", C$3)</f>
        <v>10.811</v>
      </c>
      <c r="D421" s="9" cm="1">
        <f t="array" ref="D421">_xll.SNL.Clients.Office.Excel.Functions.SPG($A421, "IQ_CURRENT_RATIO", D$3)</f>
        <v>12.366</v>
      </c>
      <c r="E421" s="9" cm="1">
        <f t="array" ref="E421">_xll.SNL.Clients.Office.Excel.Functions.SPG($A421, "IQ_CURRENT_RATIO", E$3)</f>
        <v>22.989000000000001</v>
      </c>
      <c r="F421" s="9" cm="1">
        <f t="array" ref="F421">_xll.SNL.Clients.Office.Excel.Functions.SPG($A421, "IQ_CURRENT_RATIO", F$3)</f>
        <v>13.6</v>
      </c>
      <c r="G421" s="9" cm="1">
        <f t="array" ref="G421">_xll.SNL.Clients.Office.Excel.Functions.SPG($A421, "IQ_CURRENT_RATIO", G$3)</f>
        <v>19.431000000000001</v>
      </c>
      <c r="H421" s="9" cm="1">
        <f t="array" ref="H421">_xll.SNL.Clients.Office.Excel.Functions.SPG($A421, "IQ_CURRENT_RATIO", H$3)</f>
        <v>16.695</v>
      </c>
      <c r="I421" s="9" cm="1">
        <f t="array" ref="I421">_xll.SNL.Clients.Office.Excel.Functions.SPG($A421, "IQ_CURRENT_RATIO", I$3)</f>
        <v>16.431999999999999</v>
      </c>
      <c r="J421" s="9" cm="1">
        <f t="array" ref="J421">_xll.SNL.Clients.Office.Excel.Functions.SPG($A421, "IQ_CURRENT_RATIO", J$3)</f>
        <v>11.648999999999999</v>
      </c>
    </row>
    <row r="422" spans="1:10" x14ac:dyDescent="0.3">
      <c r="A422" s="11" t="s">
        <v>421</v>
      </c>
      <c r="B422" s="9" cm="1">
        <f t="array" ref="B422">_xll.SNL.Clients.Office.Excel.Functions.SPG($A422, "IQ_CURRENT_RATIO", B$3)</f>
        <v>1.7989999999999999</v>
      </c>
      <c r="C422" s="9" cm="1">
        <f t="array" ref="C422">_xll.SNL.Clients.Office.Excel.Functions.SPG($A422, "IQ_CURRENT_RATIO", C$3)</f>
        <v>1.754</v>
      </c>
      <c r="D422" s="9" cm="1">
        <f t="array" ref="D422">_xll.SNL.Clients.Office.Excel.Functions.SPG($A422, "IQ_CURRENT_RATIO", D$3)</f>
        <v>1.833</v>
      </c>
      <c r="E422" s="9" cm="1">
        <f t="array" ref="E422">_xll.SNL.Clients.Office.Excel.Functions.SPG($A422, "IQ_CURRENT_RATIO", E$3)</f>
        <v>1.7889999999999999</v>
      </c>
      <c r="F422" s="9" cm="1">
        <f t="array" ref="F422">_xll.SNL.Clients.Office.Excel.Functions.SPG($A422, "IQ_CURRENT_RATIO", F$3)</f>
        <v>1.8120000000000001</v>
      </c>
      <c r="G422" s="9" cm="1">
        <f t="array" ref="G422">_xll.SNL.Clients.Office.Excel.Functions.SPG($A422, "IQ_CURRENT_RATIO", G$3)</f>
        <v>1.92</v>
      </c>
      <c r="H422" s="9" cm="1">
        <f t="array" ref="H422">_xll.SNL.Clients.Office.Excel.Functions.SPG($A422, "IQ_CURRENT_RATIO", H$3)</f>
        <v>1.8759999999999999</v>
      </c>
      <c r="I422" s="9" cm="1">
        <f t="array" ref="I422">_xll.SNL.Clients.Office.Excel.Functions.SPG($A422, "IQ_CURRENT_RATIO", I$3)</f>
        <v>1.865</v>
      </c>
      <c r="J422" s="9" cm="1">
        <f t="array" ref="J422">_xll.SNL.Clients.Office.Excel.Functions.SPG($A422, "IQ_CURRENT_RATIO", J$3)</f>
        <v>1.9039999999999999</v>
      </c>
    </row>
    <row r="423" spans="1:10" x14ac:dyDescent="0.3">
      <c r="A423" s="11" t="s">
        <v>422</v>
      </c>
      <c r="B423" s="9" cm="1">
        <f t="array" ref="B423">_xll.SNL.Clients.Office.Excel.Functions.SPG($A423, "IQ_CURRENT_RATIO", B$3)</f>
        <v>0.84299999999999997</v>
      </c>
      <c r="C423" s="9" cm="1">
        <f t="array" ref="C423">_xll.SNL.Clients.Office.Excel.Functions.SPG($A423, "IQ_CURRENT_RATIO", C$3)</f>
        <v>0.79700000000000004</v>
      </c>
      <c r="D423" s="9" cm="1">
        <f t="array" ref="D423">_xll.SNL.Clients.Office.Excel.Functions.SPG($A423, "IQ_CURRENT_RATIO", D$3)</f>
        <v>0.85099999999999998</v>
      </c>
      <c r="E423" s="9" cm="1">
        <f t="array" ref="E423">_xll.SNL.Clients.Office.Excel.Functions.SPG($A423, "IQ_CURRENT_RATIO", E$3)</f>
        <v>0.97299999999999998</v>
      </c>
      <c r="F423" s="9" cm="1">
        <f t="array" ref="F423">_xll.SNL.Clients.Office.Excel.Functions.SPG($A423, "IQ_CURRENT_RATIO", F$3)</f>
        <v>0.77800000000000002</v>
      </c>
      <c r="G423" s="9" cm="1">
        <f t="array" ref="G423">_xll.SNL.Clients.Office.Excel.Functions.SPG($A423, "IQ_CURRENT_RATIO", G$3)</f>
        <v>0.68300000000000005</v>
      </c>
      <c r="H423" s="9" cm="1">
        <f t="array" ref="H423">_xll.SNL.Clients.Office.Excel.Functions.SPG($A423, "IQ_CURRENT_RATIO", H$3)</f>
        <v>0.83</v>
      </c>
      <c r="I423" s="9" cm="1">
        <f t="array" ref="I423">_xll.SNL.Clients.Office.Excel.Functions.SPG($A423, "IQ_CURRENT_RATIO", I$3)</f>
        <v>0.94499999999999995</v>
      </c>
      <c r="J423" s="9" cm="1">
        <f t="array" ref="J423">_xll.SNL.Clients.Office.Excel.Functions.SPG($A423, "IQ_CURRENT_RATIO", J$3)</f>
        <v>1.1279999999999999</v>
      </c>
    </row>
    <row r="424" spans="1:10" x14ac:dyDescent="0.3">
      <c r="A424" s="11" t="s">
        <v>423</v>
      </c>
      <c r="B424" s="9" cm="1">
        <f t="array" ref="B424">_xll.SNL.Clients.Office.Excel.Functions.SPG($A424, "IQ_CURRENT_RATIO", B$3)</f>
        <v>0.437</v>
      </c>
      <c r="C424" s="9" cm="1">
        <f t="array" ref="C424">_xll.SNL.Clients.Office.Excel.Functions.SPG($A424, "IQ_CURRENT_RATIO", C$3)</f>
        <v>0.39100000000000001</v>
      </c>
      <c r="D424" s="9" cm="1">
        <f t="array" ref="D424">_xll.SNL.Clients.Office.Excel.Functions.SPG($A424, "IQ_CURRENT_RATIO", D$3)</f>
        <v>0.43099999999999999</v>
      </c>
      <c r="E424" s="9" cm="1">
        <f t="array" ref="E424">_xll.SNL.Clients.Office.Excel.Functions.SPG($A424, "IQ_CURRENT_RATIO", E$3)</f>
        <v>0.378</v>
      </c>
      <c r="F424" s="9" cm="1">
        <f t="array" ref="F424">_xll.SNL.Clients.Office.Excel.Functions.SPG($A424, "IQ_CURRENT_RATIO", F$3)</f>
        <v>0.378</v>
      </c>
      <c r="G424" s="9" cm="1">
        <f t="array" ref="G424">_xll.SNL.Clients.Office.Excel.Functions.SPG($A424, "IQ_CURRENT_RATIO", G$3)</f>
        <v>0.38300000000000001</v>
      </c>
      <c r="H424" s="9" cm="1">
        <f t="array" ref="H424">_xll.SNL.Clients.Office.Excel.Functions.SPG($A424, "IQ_CURRENT_RATIO", H$3)</f>
        <v>0.36099999999999999</v>
      </c>
      <c r="I424" s="9" cm="1">
        <f t="array" ref="I424">_xll.SNL.Clients.Office.Excel.Functions.SPG($A424, "IQ_CURRENT_RATIO", I$3)</f>
        <v>0.38700000000000001</v>
      </c>
      <c r="J424" s="9" cm="1">
        <f t="array" ref="J424">_xll.SNL.Clients.Office.Excel.Functions.SPG($A424, "IQ_CURRENT_RATIO", J$3)</f>
        <v>0.43099999999999999</v>
      </c>
    </row>
    <row r="425" spans="1:10" x14ac:dyDescent="0.3">
      <c r="A425" s="11" t="s">
        <v>424</v>
      </c>
      <c r="B425" s="9" t="str" cm="1">
        <f t="array" ref="B425">_xll.SNL.Clients.Office.Excel.Functions.SPG($A425, "IQ_CURRENT_RATIO", B$3)</f>
        <v>NA</v>
      </c>
      <c r="C425" s="9" t="str" cm="1">
        <f t="array" ref="C425">_xll.SNL.Clients.Office.Excel.Functions.SPG($A425, "IQ_CURRENT_RATIO", C$3)</f>
        <v>NA</v>
      </c>
      <c r="D425" s="9" t="str" cm="1">
        <f t="array" ref="D425">_xll.SNL.Clients.Office.Excel.Functions.SPG($A425, "IQ_CURRENT_RATIO", D$3)</f>
        <v>NA</v>
      </c>
      <c r="E425" s="9" t="str" cm="1">
        <f t="array" ref="E425">_xll.SNL.Clients.Office.Excel.Functions.SPG($A425, "IQ_CURRENT_RATIO", E$3)</f>
        <v>NA</v>
      </c>
      <c r="F425" s="9" t="str" cm="1">
        <f t="array" ref="F425">_xll.SNL.Clients.Office.Excel.Functions.SPG($A425, "IQ_CURRENT_RATIO", F$3)</f>
        <v>NA</v>
      </c>
      <c r="G425" s="9" t="str" cm="1">
        <f t="array" ref="G425">_xll.SNL.Clients.Office.Excel.Functions.SPG($A425, "IQ_CURRENT_RATIO", G$3)</f>
        <v>NA</v>
      </c>
      <c r="H425" s="9" t="str" cm="1">
        <f t="array" ref="H425">_xll.SNL.Clients.Office.Excel.Functions.SPG($A425, "IQ_CURRENT_RATIO", H$3)</f>
        <v>NA</v>
      </c>
      <c r="I425" s="9" t="str" cm="1">
        <f t="array" ref="I425">_xll.SNL.Clients.Office.Excel.Functions.SPG($A425, "IQ_CURRENT_RATIO", I$3)</f>
        <v>NA</v>
      </c>
      <c r="J425" s="9" t="str" cm="1">
        <f t="array" ref="J425">_xll.SNL.Clients.Office.Excel.Functions.SPG($A425, "IQ_CURRENT_RATIO", J$3)</f>
        <v>NA</v>
      </c>
    </row>
    <row r="426" spans="1:10" x14ac:dyDescent="0.3">
      <c r="A426" s="11" t="s">
        <v>425</v>
      </c>
      <c r="B426" s="9" cm="1">
        <f t="array" ref="B426">_xll.SNL.Clients.Office.Excel.Functions.SPG($A426, "IQ_CURRENT_RATIO", B$3)</f>
        <v>1.232</v>
      </c>
      <c r="C426" s="9" cm="1">
        <f t="array" ref="C426">_xll.SNL.Clients.Office.Excel.Functions.SPG($A426, "IQ_CURRENT_RATIO", C$3)</f>
        <v>1.319</v>
      </c>
      <c r="D426" s="9" cm="1">
        <f t="array" ref="D426">_xll.SNL.Clients.Office.Excel.Functions.SPG($A426, "IQ_CURRENT_RATIO", D$3)</f>
        <v>1.125</v>
      </c>
      <c r="E426" s="9" cm="1">
        <f t="array" ref="E426">_xll.SNL.Clients.Office.Excel.Functions.SPG($A426, "IQ_CURRENT_RATIO", E$3)</f>
        <v>1.1839999999999999</v>
      </c>
      <c r="F426" s="9" cm="1">
        <f t="array" ref="F426">_xll.SNL.Clients.Office.Excel.Functions.SPG($A426, "IQ_CURRENT_RATIO", F$3)</f>
        <v>1.1419999999999999</v>
      </c>
      <c r="G426" s="9" cm="1">
        <f t="array" ref="G426">_xll.SNL.Clients.Office.Excel.Functions.SPG($A426, "IQ_CURRENT_RATIO", G$3)</f>
        <v>1.1399999999999999</v>
      </c>
      <c r="H426" s="9" cm="1">
        <f t="array" ref="H426">_xll.SNL.Clients.Office.Excel.Functions.SPG($A426, "IQ_CURRENT_RATIO", H$3)</f>
        <v>1.149</v>
      </c>
      <c r="I426" s="9" cm="1">
        <f t="array" ref="I426">_xll.SNL.Clients.Office.Excel.Functions.SPG($A426, "IQ_CURRENT_RATIO", I$3)</f>
        <v>1.167</v>
      </c>
      <c r="J426" s="9" cm="1">
        <f t="array" ref="J426">_xll.SNL.Clients.Office.Excel.Functions.SPG($A426, "IQ_CURRENT_RATIO", J$3)</f>
        <v>1.1639999999999999</v>
      </c>
    </row>
    <row r="427" spans="1:10" x14ac:dyDescent="0.3">
      <c r="A427" s="11" t="s">
        <v>426</v>
      </c>
      <c r="B427" s="9" t="str" cm="1">
        <f t="array" ref="B427">_xll.SNL.Clients.Office.Excel.Functions.SPG($A427, "IQ_CURRENT_RATIO", B$3)</f>
        <v>NA</v>
      </c>
      <c r="C427" s="9" cm="1">
        <f t="array" ref="C427">_xll.SNL.Clients.Office.Excel.Functions.SPG($A427, "IQ_CURRENT_RATIO", C$3)</f>
        <v>0.93200000000000005</v>
      </c>
      <c r="D427" s="9" cm="1">
        <f t="array" ref="D427">_xll.SNL.Clients.Office.Excel.Functions.SPG($A427, "IQ_CURRENT_RATIO", D$3)</f>
        <v>0.90500000000000003</v>
      </c>
      <c r="E427" s="9" cm="1">
        <f t="array" ref="E427">_xll.SNL.Clients.Office.Excel.Functions.SPG($A427, "IQ_CURRENT_RATIO", E$3)</f>
        <v>0.61199999999999999</v>
      </c>
      <c r="F427" s="9" cm="1">
        <f t="array" ref="F427">_xll.SNL.Clients.Office.Excel.Functions.SPG($A427, "IQ_CURRENT_RATIO", F$3)</f>
        <v>0.61899999999999999</v>
      </c>
      <c r="G427" s="9" cm="1">
        <f t="array" ref="G427">_xll.SNL.Clients.Office.Excel.Functions.SPG($A427, "IQ_CURRENT_RATIO", G$3)</f>
        <v>1.0069999999999999</v>
      </c>
      <c r="H427" s="9" cm="1">
        <f t="array" ref="H427">_xll.SNL.Clients.Office.Excel.Functions.SPG($A427, "IQ_CURRENT_RATIO", H$3)</f>
        <v>0.96899999999999997</v>
      </c>
      <c r="I427" s="9" cm="1">
        <f t="array" ref="I427">_xll.SNL.Clients.Office.Excel.Functions.SPG($A427, "IQ_CURRENT_RATIO", I$3)</f>
        <v>0.92800000000000005</v>
      </c>
      <c r="J427" s="9" cm="1">
        <f t="array" ref="J427">_xll.SNL.Clients.Office.Excel.Functions.SPG($A427, "IQ_CURRENT_RATIO", J$3)</f>
        <v>0.92</v>
      </c>
    </row>
    <row r="428" spans="1:10" x14ac:dyDescent="0.3">
      <c r="A428" s="11" t="s">
        <v>427</v>
      </c>
      <c r="B428" s="9" cm="1">
        <f t="array" ref="B428">_xll.SNL.Clients.Office.Excel.Functions.SPG($A428, "IQ_CURRENT_RATIO", B$3)</f>
        <v>0.53800000000000003</v>
      </c>
      <c r="C428" s="9" cm="1">
        <f t="array" ref="C428">_xll.SNL.Clients.Office.Excel.Functions.SPG($A428, "IQ_CURRENT_RATIO", C$3)</f>
        <v>0.53400000000000003</v>
      </c>
      <c r="D428" s="9" cm="1">
        <f t="array" ref="D428">_xll.SNL.Clients.Office.Excel.Functions.SPG($A428, "IQ_CURRENT_RATIO", D$3)</f>
        <v>0.48099999999999998</v>
      </c>
      <c r="E428" s="9" cm="1">
        <f t="array" ref="E428">_xll.SNL.Clients.Office.Excel.Functions.SPG($A428, "IQ_CURRENT_RATIO", E$3)</f>
        <v>0.435</v>
      </c>
      <c r="F428" s="9" cm="1">
        <f t="array" ref="F428">_xll.SNL.Clients.Office.Excel.Functions.SPG($A428, "IQ_CURRENT_RATIO", F$3)</f>
        <v>0.433</v>
      </c>
      <c r="G428" s="9" cm="1">
        <f t="array" ref="G428">_xll.SNL.Clients.Office.Excel.Functions.SPG($A428, "IQ_CURRENT_RATIO", G$3)</f>
        <v>0.45100000000000001</v>
      </c>
      <c r="H428" s="9" cm="1">
        <f t="array" ref="H428">_xll.SNL.Clients.Office.Excel.Functions.SPG($A428, "IQ_CURRENT_RATIO", H$3)</f>
        <v>0.39800000000000002</v>
      </c>
      <c r="I428" s="9" cm="1">
        <f t="array" ref="I428">_xll.SNL.Clients.Office.Excel.Functions.SPG($A428, "IQ_CURRENT_RATIO", I$3)</f>
        <v>0.40200000000000002</v>
      </c>
      <c r="J428" s="9" cm="1">
        <f t="array" ref="J428">_xll.SNL.Clients.Office.Excel.Functions.SPG($A428, "IQ_CURRENT_RATIO", J$3)</f>
        <v>0.39100000000000001</v>
      </c>
    </row>
    <row r="429" spans="1:10" x14ac:dyDescent="0.3">
      <c r="A429" s="11" t="s">
        <v>428</v>
      </c>
      <c r="B429" s="9" cm="1">
        <f t="array" ref="B429">_xll.SNL.Clients.Office.Excel.Functions.SPG($A429, "IQ_CURRENT_RATIO", B$3)</f>
        <v>0.78100000000000003</v>
      </c>
      <c r="C429" s="9" cm="1">
        <f t="array" ref="C429">_xll.SNL.Clients.Office.Excel.Functions.SPG($A429, "IQ_CURRENT_RATIO", C$3)</f>
        <v>0.84299999999999997</v>
      </c>
      <c r="D429" s="9" cm="1">
        <f t="array" ref="D429">_xll.SNL.Clients.Office.Excel.Functions.SPG($A429, "IQ_CURRENT_RATIO", D$3)</f>
        <v>0.86299999999999999</v>
      </c>
      <c r="E429" s="9" cm="1">
        <f t="array" ref="E429">_xll.SNL.Clients.Office.Excel.Functions.SPG($A429, "IQ_CURRENT_RATIO", E$3)</f>
        <v>0.83499999999999996</v>
      </c>
      <c r="F429" s="9" cm="1">
        <f t="array" ref="F429">_xll.SNL.Clients.Office.Excel.Functions.SPG($A429, "IQ_CURRENT_RATIO", F$3)</f>
        <v>0.83399999999999996</v>
      </c>
      <c r="G429" s="9" cm="1">
        <f t="array" ref="G429">_xll.SNL.Clients.Office.Excel.Functions.SPG($A429, "IQ_CURRENT_RATIO", G$3)</f>
        <v>0.76700000000000002</v>
      </c>
      <c r="H429" s="9" cm="1">
        <f t="array" ref="H429">_xll.SNL.Clients.Office.Excel.Functions.SPG($A429, "IQ_CURRENT_RATIO", H$3)</f>
        <v>0.73399999999999999</v>
      </c>
      <c r="I429" s="9" cm="1">
        <f t="array" ref="I429">_xll.SNL.Clients.Office.Excel.Functions.SPG($A429, "IQ_CURRENT_RATIO", I$3)</f>
        <v>0.73299999999999998</v>
      </c>
      <c r="J429" s="9" cm="1">
        <f t="array" ref="J429">_xll.SNL.Clients.Office.Excel.Functions.SPG($A429, "IQ_CURRENT_RATIO", J$3)</f>
        <v>0.71599999999999997</v>
      </c>
    </row>
    <row r="430" spans="1:10" x14ac:dyDescent="0.3">
      <c r="A430" s="11" t="s">
        <v>429</v>
      </c>
      <c r="B430" s="9" cm="1">
        <f t="array" ref="B430">_xll.SNL.Clients.Office.Excel.Functions.SPG($A430, "IQ_CURRENT_RATIO", B$3)</f>
        <v>0.73799999999999999</v>
      </c>
      <c r="C430" s="9" cm="1">
        <f t="array" ref="C430">_xll.SNL.Clients.Office.Excel.Functions.SPG($A430, "IQ_CURRENT_RATIO", C$3)</f>
        <v>0.94299999999999995</v>
      </c>
      <c r="D430" s="9" cm="1">
        <f t="array" ref="D430">_xll.SNL.Clients.Office.Excel.Functions.SPG($A430, "IQ_CURRENT_RATIO", D$3)</f>
        <v>0.998</v>
      </c>
      <c r="E430" s="9" cm="1">
        <f t="array" ref="E430">_xll.SNL.Clients.Office.Excel.Functions.SPG($A430, "IQ_CURRENT_RATIO", E$3)</f>
        <v>1.03</v>
      </c>
      <c r="F430" s="9" cm="1">
        <f t="array" ref="F430">_xll.SNL.Clients.Office.Excel.Functions.SPG($A430, "IQ_CURRENT_RATIO", F$3)</f>
        <v>0.9</v>
      </c>
      <c r="G430" s="9" cm="1">
        <f t="array" ref="G430">_xll.SNL.Clients.Office.Excel.Functions.SPG($A430, "IQ_CURRENT_RATIO", G$3)</f>
        <v>0.89200000000000002</v>
      </c>
      <c r="H430" s="9" cm="1">
        <f t="array" ref="H430">_xll.SNL.Clients.Office.Excel.Functions.SPG($A430, "IQ_CURRENT_RATIO", H$3)</f>
        <v>0.85799999999999998</v>
      </c>
      <c r="I430" s="9" cm="1">
        <f t="array" ref="I430">_xll.SNL.Clients.Office.Excel.Functions.SPG($A430, "IQ_CURRENT_RATIO", I$3)</f>
        <v>0.95399999999999996</v>
      </c>
      <c r="J430" s="9" cm="1">
        <f t="array" ref="J430">_xll.SNL.Clients.Office.Excel.Functions.SPG($A430, "IQ_CURRENT_RATIO", J$3)</f>
        <v>0.874</v>
      </c>
    </row>
    <row r="431" spans="1:10" x14ac:dyDescent="0.3">
      <c r="A431" s="11" t="s">
        <v>430</v>
      </c>
      <c r="B431" s="9" cm="1">
        <f t="array" ref="B431">_xll.SNL.Clients.Office.Excel.Functions.SPG($A431, "IQ_CURRENT_RATIO", B$3)</f>
        <v>1.1000000000000001</v>
      </c>
      <c r="C431" s="9" cm="1">
        <f t="array" ref="C431">_xll.SNL.Clients.Office.Excel.Functions.SPG($A431, "IQ_CURRENT_RATIO", C$3)</f>
        <v>1.03</v>
      </c>
      <c r="D431" s="9" cm="1">
        <f t="array" ref="D431">_xll.SNL.Clients.Office.Excel.Functions.SPG($A431, "IQ_CURRENT_RATIO", D$3)</f>
        <v>1.06</v>
      </c>
      <c r="E431" s="9" cm="1">
        <f t="array" ref="E431">_xll.SNL.Clients.Office.Excel.Functions.SPG($A431, "IQ_CURRENT_RATIO", E$3)</f>
        <v>1.08</v>
      </c>
      <c r="F431" s="9" cm="1">
        <f t="array" ref="F431">_xll.SNL.Clients.Office.Excel.Functions.SPG($A431, "IQ_CURRENT_RATIO", F$3)</f>
        <v>1.0389999999999999</v>
      </c>
      <c r="G431" s="9" cm="1">
        <f t="array" ref="G431">_xll.SNL.Clients.Office.Excel.Functions.SPG($A431, "IQ_CURRENT_RATIO", G$3)</f>
        <v>1.1339999999999999</v>
      </c>
      <c r="H431" s="9" cm="1">
        <f t="array" ref="H431">_xll.SNL.Clients.Office.Excel.Functions.SPG($A431, "IQ_CURRENT_RATIO", H$3)</f>
        <v>1.1419999999999999</v>
      </c>
      <c r="I431" s="9" cm="1">
        <f t="array" ref="I431">_xll.SNL.Clients.Office.Excel.Functions.SPG($A431, "IQ_CURRENT_RATIO", I$3)</f>
        <v>1.1439999999999999</v>
      </c>
      <c r="J431" s="9" cm="1">
        <f t="array" ref="J431">_xll.SNL.Clients.Office.Excel.Functions.SPG($A431, "IQ_CURRENT_RATIO", J$3)</f>
        <v>1.151</v>
      </c>
    </row>
    <row r="432" spans="1:10" x14ac:dyDescent="0.3">
      <c r="A432" s="11" t="s">
        <v>431</v>
      </c>
      <c r="B432" s="9" t="str" cm="1">
        <f t="array" ref="B432">_xll.SNL.Clients.Office.Excel.Functions.SPG($A432, "IQ_CURRENT_RATIO", B$3)</f>
        <v>NA</v>
      </c>
      <c r="C432" s="9" cm="1">
        <f t="array" ref="C432">_xll.SNL.Clients.Office.Excel.Functions.SPG($A432, "IQ_CURRENT_RATIO", C$3)</f>
        <v>1.988</v>
      </c>
      <c r="D432" s="9" cm="1">
        <f t="array" ref="D432">_xll.SNL.Clients.Office.Excel.Functions.SPG($A432, "IQ_CURRENT_RATIO", D$3)</f>
        <v>1.9079999999999999</v>
      </c>
      <c r="E432" s="9" cm="1">
        <f t="array" ref="E432">_xll.SNL.Clients.Office.Excel.Functions.SPG($A432, "IQ_CURRENT_RATIO", E$3)</f>
        <v>1.9870000000000001</v>
      </c>
      <c r="F432" s="9" cm="1">
        <f t="array" ref="F432">_xll.SNL.Clients.Office.Excel.Functions.SPG($A432, "IQ_CURRENT_RATIO", F$3)</f>
        <v>1.952</v>
      </c>
      <c r="G432" s="9" cm="1">
        <f t="array" ref="G432">_xll.SNL.Clients.Office.Excel.Functions.SPG($A432, "IQ_CURRENT_RATIO", G$3)</f>
        <v>1.859</v>
      </c>
      <c r="H432" s="9" cm="1">
        <f t="array" ref="H432">_xll.SNL.Clients.Office.Excel.Functions.SPG($A432, "IQ_CURRENT_RATIO", H$3)</f>
        <v>1.7589999999999999</v>
      </c>
      <c r="I432" s="9" cm="1">
        <f t="array" ref="I432">_xll.SNL.Clients.Office.Excel.Functions.SPG($A432, "IQ_CURRENT_RATIO", I$3)</f>
        <v>1.722</v>
      </c>
      <c r="J432" s="9" cm="1">
        <f t="array" ref="J432">_xll.SNL.Clients.Office.Excel.Functions.SPG($A432, "IQ_CURRENT_RATIO", J$3)</f>
        <v>1.6850000000000001</v>
      </c>
    </row>
    <row r="433" spans="1:10" x14ac:dyDescent="0.3">
      <c r="A433" s="11" t="s">
        <v>432</v>
      </c>
      <c r="B433" s="9" cm="1">
        <f t="array" ref="B433">_xll.SNL.Clients.Office.Excel.Functions.SPG($A433, "IQ_CURRENT_RATIO", B$3)</f>
        <v>1.4139999999999999</v>
      </c>
      <c r="C433" s="9" cm="1">
        <f t="array" ref="C433">_xll.SNL.Clients.Office.Excel.Functions.SPG($A433, "IQ_CURRENT_RATIO", C$3)</f>
        <v>1.371</v>
      </c>
      <c r="D433" s="9" cm="1">
        <f t="array" ref="D433">_xll.SNL.Clients.Office.Excel.Functions.SPG($A433, "IQ_CURRENT_RATIO", D$3)</f>
        <v>1.3149999999999999</v>
      </c>
      <c r="E433" s="9" cm="1">
        <f t="array" ref="E433">_xll.SNL.Clients.Office.Excel.Functions.SPG($A433, "IQ_CURRENT_RATIO", E$3)</f>
        <v>1.389</v>
      </c>
      <c r="F433" s="9" cm="1">
        <f t="array" ref="F433">_xll.SNL.Clients.Office.Excel.Functions.SPG($A433, "IQ_CURRENT_RATIO", F$3)</f>
        <v>1.5760000000000001</v>
      </c>
      <c r="G433" s="9" cm="1">
        <f t="array" ref="G433">_xll.SNL.Clients.Office.Excel.Functions.SPG($A433, "IQ_CURRENT_RATIO", G$3)</f>
        <v>1.3560000000000001</v>
      </c>
      <c r="H433" s="9" cm="1">
        <f t="array" ref="H433">_xll.SNL.Clients.Office.Excel.Functions.SPG($A433, "IQ_CURRENT_RATIO", H$3)</f>
        <v>1.452</v>
      </c>
      <c r="I433" s="9" cm="1">
        <f t="array" ref="I433">_xll.SNL.Clients.Office.Excel.Functions.SPG($A433, "IQ_CURRENT_RATIO", I$3)</f>
        <v>1.4650000000000001</v>
      </c>
      <c r="J433" s="9" cm="1">
        <f t="array" ref="J433">_xll.SNL.Clients.Office.Excel.Functions.SPG($A433, "IQ_CURRENT_RATIO", J$3)</f>
        <v>1.4610000000000001</v>
      </c>
    </row>
    <row r="434" spans="1:10" x14ac:dyDescent="0.3">
      <c r="A434" s="11" t="s">
        <v>433</v>
      </c>
      <c r="B434" s="9" cm="1">
        <f t="array" ref="B434">_xll.SNL.Clients.Office.Excel.Functions.SPG($A434, "IQ_CURRENT_RATIO", B$3)</f>
        <v>1.542</v>
      </c>
      <c r="C434" s="9" cm="1">
        <f t="array" ref="C434">_xll.SNL.Clients.Office.Excel.Functions.SPG($A434, "IQ_CURRENT_RATIO", C$3)</f>
        <v>1.504</v>
      </c>
      <c r="D434" s="9" cm="1">
        <f t="array" ref="D434">_xll.SNL.Clients.Office.Excel.Functions.SPG($A434, "IQ_CURRENT_RATIO", D$3)</f>
        <v>1.6020000000000001</v>
      </c>
      <c r="E434" s="9" cm="1">
        <f t="array" ref="E434">_xll.SNL.Clients.Office.Excel.Functions.SPG($A434, "IQ_CURRENT_RATIO", E$3)</f>
        <v>1.59</v>
      </c>
      <c r="F434" s="9" cm="1">
        <f t="array" ref="F434">_xll.SNL.Clients.Office.Excel.Functions.SPG($A434, "IQ_CURRENT_RATIO", F$3)</f>
        <v>1.548</v>
      </c>
      <c r="G434" s="9" cm="1">
        <f t="array" ref="G434">_xll.SNL.Clients.Office.Excel.Functions.SPG($A434, "IQ_CURRENT_RATIO", G$3)</f>
        <v>1.738</v>
      </c>
      <c r="H434" s="9" cm="1">
        <f t="array" ref="H434">_xll.SNL.Clients.Office.Excel.Functions.SPG($A434, "IQ_CURRENT_RATIO", H$3)</f>
        <v>1.641</v>
      </c>
      <c r="I434" s="9" cm="1">
        <f t="array" ref="I434">_xll.SNL.Clients.Office.Excel.Functions.SPG($A434, "IQ_CURRENT_RATIO", I$3)</f>
        <v>1.6419999999999999</v>
      </c>
      <c r="J434" s="9" cm="1">
        <f t="array" ref="J434">_xll.SNL.Clients.Office.Excel.Functions.SPG($A434, "IQ_CURRENT_RATIO", J$3)</f>
        <v>1.637</v>
      </c>
    </row>
    <row r="435" spans="1:10" x14ac:dyDescent="0.3">
      <c r="A435" s="11" t="s">
        <v>434</v>
      </c>
      <c r="B435" s="9" cm="1">
        <f t="array" ref="B435">_xll.SNL.Clients.Office.Excel.Functions.SPG($A435, "IQ_CURRENT_RATIO", B$3)</f>
        <v>1.788</v>
      </c>
      <c r="C435" s="9" cm="1">
        <f t="array" ref="C435">_xll.SNL.Clients.Office.Excel.Functions.SPG($A435, "IQ_CURRENT_RATIO", C$3)</f>
        <v>1.905</v>
      </c>
      <c r="D435" s="9" cm="1">
        <f t="array" ref="D435">_xll.SNL.Clients.Office.Excel.Functions.SPG($A435, "IQ_CURRENT_RATIO", D$3)</f>
        <v>1.871</v>
      </c>
      <c r="E435" s="9" cm="1">
        <f t="array" ref="E435">_xll.SNL.Clients.Office.Excel.Functions.SPG($A435, "IQ_CURRENT_RATIO", E$3)</f>
        <v>1.901</v>
      </c>
      <c r="F435" s="9" cm="1">
        <f t="array" ref="F435">_xll.SNL.Clients.Office.Excel.Functions.SPG($A435, "IQ_CURRENT_RATIO", F$3)</f>
        <v>1.9139999999999999</v>
      </c>
      <c r="G435" s="9" cm="1">
        <f t="array" ref="G435">_xll.SNL.Clients.Office.Excel.Functions.SPG($A435, "IQ_CURRENT_RATIO", G$3)</f>
        <v>1.9890000000000001</v>
      </c>
      <c r="H435" s="9" cm="1">
        <f t="array" ref="H435">_xll.SNL.Clients.Office.Excel.Functions.SPG($A435, "IQ_CURRENT_RATIO", H$3)</f>
        <v>1.873</v>
      </c>
      <c r="I435" s="9" cm="1">
        <f t="array" ref="I435">_xll.SNL.Clients.Office.Excel.Functions.SPG($A435, "IQ_CURRENT_RATIO", I$3)</f>
        <v>1.881</v>
      </c>
      <c r="J435" s="9" cm="1">
        <f t="array" ref="J435">_xll.SNL.Clients.Office.Excel.Functions.SPG($A435, "IQ_CURRENT_RATIO", J$3)</f>
        <v>2.0470000000000002</v>
      </c>
    </row>
    <row r="436" spans="1:10" x14ac:dyDescent="0.3">
      <c r="A436" s="11" t="s">
        <v>435</v>
      </c>
      <c r="B436" s="9" cm="1">
        <f t="array" ref="B436">_xll.SNL.Clients.Office.Excel.Functions.SPG($A436, "IQ_CURRENT_RATIO", B$3)</f>
        <v>1.593</v>
      </c>
      <c r="C436" s="9" cm="1">
        <f t="array" ref="C436">_xll.SNL.Clients.Office.Excel.Functions.SPG($A436, "IQ_CURRENT_RATIO", C$3)</f>
        <v>0.95699999999999996</v>
      </c>
      <c r="D436" s="9" cm="1">
        <f t="array" ref="D436">_xll.SNL.Clients.Office.Excel.Functions.SPG($A436, "IQ_CURRENT_RATIO", D$3)</f>
        <v>0.84699999999999998</v>
      </c>
      <c r="E436" s="9" cm="1">
        <f t="array" ref="E436">_xll.SNL.Clients.Office.Excel.Functions.SPG($A436, "IQ_CURRENT_RATIO", E$3)</f>
        <v>0.85799999999999998</v>
      </c>
      <c r="F436" s="9" cm="1">
        <f t="array" ref="F436">_xll.SNL.Clients.Office.Excel.Functions.SPG($A436, "IQ_CURRENT_RATIO", F$3)</f>
        <v>0.97099999999999997</v>
      </c>
      <c r="G436" s="9" cm="1">
        <f t="array" ref="G436">_xll.SNL.Clients.Office.Excel.Functions.SPG($A436, "IQ_CURRENT_RATIO", G$3)</f>
        <v>0.96799999999999997</v>
      </c>
      <c r="H436" s="9" cm="1">
        <f t="array" ref="H436">_xll.SNL.Clients.Office.Excel.Functions.SPG($A436, "IQ_CURRENT_RATIO", H$3)</f>
        <v>1.0860000000000001</v>
      </c>
      <c r="I436" s="9" cm="1">
        <f t="array" ref="I436">_xll.SNL.Clients.Office.Excel.Functions.SPG($A436, "IQ_CURRENT_RATIO", I$3)</f>
        <v>1.0569999999999999</v>
      </c>
      <c r="J436" s="9" cm="1">
        <f t="array" ref="J436">_xll.SNL.Clients.Office.Excel.Functions.SPG($A436, "IQ_CURRENT_RATIO", J$3)</f>
        <v>0.83099999999999996</v>
      </c>
    </row>
    <row r="437" spans="1:10" x14ac:dyDescent="0.3">
      <c r="A437" s="11" t="s">
        <v>436</v>
      </c>
      <c r="B437" s="9" t="str" cm="1">
        <f t="array" ref="B437">_xll.SNL.Clients.Office.Excel.Functions.SPG($A437, "IQ_CURRENT_RATIO", B$3)</f>
        <v>NA</v>
      </c>
      <c r="C437" s="9" cm="1">
        <f t="array" ref="C437">_xll.SNL.Clients.Office.Excel.Functions.SPG($A437, "IQ_CURRENT_RATIO", C$3)</f>
        <v>1.105</v>
      </c>
      <c r="D437" s="9" cm="1">
        <f t="array" ref="D437">_xll.SNL.Clients.Office.Excel.Functions.SPG($A437, "IQ_CURRENT_RATIO", D$3)</f>
        <v>1.133</v>
      </c>
      <c r="E437" s="9" cm="1">
        <f t="array" ref="E437">_xll.SNL.Clients.Office.Excel.Functions.SPG($A437, "IQ_CURRENT_RATIO", E$3)</f>
        <v>1.1479999999999999</v>
      </c>
      <c r="F437" s="9" cm="1">
        <f t="array" ref="F437">_xll.SNL.Clients.Office.Excel.Functions.SPG($A437, "IQ_CURRENT_RATIO", F$3)</f>
        <v>1.339</v>
      </c>
      <c r="G437" s="9" cm="1">
        <f t="array" ref="G437">_xll.SNL.Clients.Office.Excel.Functions.SPG($A437, "IQ_CURRENT_RATIO", G$3)</f>
        <v>1.3520000000000001</v>
      </c>
      <c r="H437" s="9" cm="1">
        <f t="array" ref="H437">_xll.SNL.Clients.Office.Excel.Functions.SPG($A437, "IQ_CURRENT_RATIO", H$3)</f>
        <v>1.302</v>
      </c>
      <c r="I437" s="9" cm="1">
        <f t="array" ref="I437">_xll.SNL.Clients.Office.Excel.Functions.SPG($A437, "IQ_CURRENT_RATIO", I$3)</f>
        <v>1.3140000000000001</v>
      </c>
      <c r="J437" s="9" cm="1">
        <f t="array" ref="J437">_xll.SNL.Clients.Office.Excel.Functions.SPG($A437, "IQ_CURRENT_RATIO", J$3)</f>
        <v>1.274</v>
      </c>
    </row>
    <row r="438" spans="1:10" x14ac:dyDescent="0.3">
      <c r="A438" s="11" t="s">
        <v>437</v>
      </c>
      <c r="B438" s="9" cm="1">
        <f t="array" ref="B438">_xll.SNL.Clients.Office.Excel.Functions.SPG($A438, "IQ_CURRENT_RATIO", B$3)</f>
        <v>1.0660000000000001</v>
      </c>
      <c r="C438" s="9" cm="1">
        <f t="array" ref="C438">_xll.SNL.Clients.Office.Excel.Functions.SPG($A438, "IQ_CURRENT_RATIO", C$3)</f>
        <v>1.087</v>
      </c>
      <c r="D438" s="9" cm="1">
        <f t="array" ref="D438">_xll.SNL.Clients.Office.Excel.Functions.SPG($A438, "IQ_CURRENT_RATIO", D$3)</f>
        <v>1.0940000000000001</v>
      </c>
      <c r="E438" s="9" cm="1">
        <f t="array" ref="E438">_xll.SNL.Clients.Office.Excel.Functions.SPG($A438, "IQ_CURRENT_RATIO", E$3)</f>
        <v>1.0649999999999999</v>
      </c>
      <c r="F438" s="9" cm="1">
        <f t="array" ref="F438">_xll.SNL.Clients.Office.Excel.Functions.SPG($A438, "IQ_CURRENT_RATIO", F$3)</f>
        <v>1.0620000000000001</v>
      </c>
      <c r="G438" s="9" cm="1">
        <f t="array" ref="G438">_xll.SNL.Clients.Office.Excel.Functions.SPG($A438, "IQ_CURRENT_RATIO", G$3)</f>
        <v>1.06</v>
      </c>
      <c r="H438" s="9" cm="1">
        <f t="array" ref="H438">_xll.SNL.Clients.Office.Excel.Functions.SPG($A438, "IQ_CURRENT_RATIO", H$3)</f>
        <v>1.038</v>
      </c>
      <c r="I438" s="9" cm="1">
        <f t="array" ref="I438">_xll.SNL.Clients.Office.Excel.Functions.SPG($A438, "IQ_CURRENT_RATIO", I$3)</f>
        <v>1.034</v>
      </c>
      <c r="J438" s="9" cm="1">
        <f t="array" ref="J438">_xll.SNL.Clients.Office.Excel.Functions.SPG($A438, "IQ_CURRENT_RATIO", J$3)</f>
        <v>1.026</v>
      </c>
    </row>
    <row r="439" spans="1:10" x14ac:dyDescent="0.3">
      <c r="A439" s="11" t="s">
        <v>438</v>
      </c>
      <c r="B439" s="9" t="str" cm="1">
        <f t="array" ref="B439">_xll.SNL.Clients.Office.Excel.Functions.SPG($A439, "IQ_CURRENT_RATIO", B$3)</f>
        <v>NA</v>
      </c>
      <c r="C439" s="9" cm="1">
        <f t="array" ref="C439">_xll.SNL.Clients.Office.Excel.Functions.SPG($A439, "IQ_CURRENT_RATIO", C$3)</f>
        <v>0.60099999999999998</v>
      </c>
      <c r="D439" s="9" cm="1">
        <f t="array" ref="D439">_xll.SNL.Clients.Office.Excel.Functions.SPG($A439, "IQ_CURRENT_RATIO", D$3)</f>
        <v>0.57699999999999996</v>
      </c>
      <c r="E439" s="9" cm="1">
        <f t="array" ref="E439">_xll.SNL.Clients.Office.Excel.Functions.SPG($A439, "IQ_CURRENT_RATIO", E$3)</f>
        <v>0.55300000000000005</v>
      </c>
      <c r="F439" s="9" cm="1">
        <f t="array" ref="F439">_xll.SNL.Clients.Office.Excel.Functions.SPG($A439, "IQ_CURRENT_RATIO", F$3)</f>
        <v>0.52300000000000002</v>
      </c>
      <c r="G439" s="9" cm="1">
        <f t="array" ref="G439">_xll.SNL.Clients.Office.Excel.Functions.SPG($A439, "IQ_CURRENT_RATIO", G$3)</f>
        <v>0.78</v>
      </c>
      <c r="H439" s="9" cm="1">
        <f t="array" ref="H439">_xll.SNL.Clients.Office.Excel.Functions.SPG($A439, "IQ_CURRENT_RATIO", H$3)</f>
        <v>3.1970000000000001</v>
      </c>
      <c r="I439" s="9" cm="1">
        <f t="array" ref="I439">_xll.SNL.Clients.Office.Excel.Functions.SPG($A439, "IQ_CURRENT_RATIO", I$3)</f>
        <v>1.282</v>
      </c>
      <c r="J439" s="9" cm="1">
        <f t="array" ref="J439">_xll.SNL.Clients.Office.Excel.Functions.SPG($A439, "IQ_CURRENT_RATIO", J$3)</f>
        <v>1.4390000000000001</v>
      </c>
    </row>
    <row r="440" spans="1:10" x14ac:dyDescent="0.3">
      <c r="A440" s="11" t="s">
        <v>439</v>
      </c>
      <c r="B440" s="9" cm="1">
        <f t="array" ref="B440">_xll.SNL.Clients.Office.Excel.Functions.SPG($A440, "IQ_CURRENT_RATIO", B$3)</f>
        <v>1.3069999999999999</v>
      </c>
      <c r="C440" s="9" cm="1">
        <f t="array" ref="C440">_xll.SNL.Clients.Office.Excel.Functions.SPG($A440, "IQ_CURRENT_RATIO", C$3)</f>
        <v>1.0549999999999999</v>
      </c>
      <c r="D440" s="9" cm="1">
        <f t="array" ref="D440">_xll.SNL.Clients.Office.Excel.Functions.SPG($A440, "IQ_CURRENT_RATIO", D$3)</f>
        <v>1.0609999999999999</v>
      </c>
      <c r="E440" s="9" cm="1">
        <f t="array" ref="E440">_xll.SNL.Clients.Office.Excel.Functions.SPG($A440, "IQ_CURRENT_RATIO", E$3)</f>
        <v>1.006</v>
      </c>
      <c r="F440" s="9" cm="1">
        <f t="array" ref="F440">_xll.SNL.Clients.Office.Excel.Functions.SPG($A440, "IQ_CURRENT_RATIO", F$3)</f>
        <v>1.087</v>
      </c>
      <c r="G440" s="9" cm="1">
        <f t="array" ref="G440">_xll.SNL.Clients.Office.Excel.Functions.SPG($A440, "IQ_CURRENT_RATIO", G$3)</f>
        <v>0.98699999999999999</v>
      </c>
      <c r="H440" s="9" cm="1">
        <f t="array" ref="H440">_xll.SNL.Clients.Office.Excel.Functions.SPG($A440, "IQ_CURRENT_RATIO", H$3)</f>
        <v>1.004</v>
      </c>
      <c r="I440" s="9" cm="1">
        <f t="array" ref="I440">_xll.SNL.Clients.Office.Excel.Functions.SPG($A440, "IQ_CURRENT_RATIO", I$3)</f>
        <v>0.95299999999999996</v>
      </c>
      <c r="J440" s="9" cm="1">
        <f t="array" ref="J440">_xll.SNL.Clients.Office.Excel.Functions.SPG($A440, "IQ_CURRENT_RATIO", J$3)</f>
        <v>0.91800000000000004</v>
      </c>
    </row>
    <row r="441" spans="1:10" x14ac:dyDescent="0.3">
      <c r="A441" s="11" t="s">
        <v>440</v>
      </c>
      <c r="B441" s="9" t="str" cm="1">
        <f t="array" ref="B441">_xll.SNL.Clients.Office.Excel.Functions.SPG($A441, "IQ_CURRENT_RATIO", B$3)</f>
        <v>NA</v>
      </c>
      <c r="C441" s="9" cm="1">
        <f t="array" ref="C441">_xll.SNL.Clients.Office.Excel.Functions.SPG($A441, "IQ_CURRENT_RATIO", C$3)</f>
        <v>0.95799999999999996</v>
      </c>
      <c r="D441" s="9" cm="1">
        <f t="array" ref="D441">_xll.SNL.Clients.Office.Excel.Functions.SPG($A441, "IQ_CURRENT_RATIO", D$3)</f>
        <v>1.538</v>
      </c>
      <c r="E441" s="9" cm="1">
        <f t="array" ref="E441">_xll.SNL.Clients.Office.Excel.Functions.SPG($A441, "IQ_CURRENT_RATIO", E$3)</f>
        <v>0.872</v>
      </c>
      <c r="F441" s="9" cm="1">
        <f t="array" ref="F441">_xll.SNL.Clients.Office.Excel.Functions.SPG($A441, "IQ_CURRENT_RATIO", F$3)</f>
        <v>0.86499999999999999</v>
      </c>
      <c r="G441" s="9" cm="1">
        <f t="array" ref="G441">_xll.SNL.Clients.Office.Excel.Functions.SPG($A441, "IQ_CURRENT_RATIO", G$3)</f>
        <v>0.80600000000000005</v>
      </c>
      <c r="H441" s="9" cm="1">
        <f t="array" ref="H441">_xll.SNL.Clients.Office.Excel.Functions.SPG($A441, "IQ_CURRENT_RATIO", H$3)</f>
        <v>0.80100000000000005</v>
      </c>
      <c r="I441" s="9" cm="1">
        <f t="array" ref="I441">_xll.SNL.Clients.Office.Excel.Functions.SPG($A441, "IQ_CURRENT_RATIO", I$3)</f>
        <v>0.77700000000000002</v>
      </c>
      <c r="J441" s="9" cm="1">
        <f t="array" ref="J441">_xll.SNL.Clients.Office.Excel.Functions.SPG($A441, "IQ_CURRENT_RATIO", J$3)</f>
        <v>0.77100000000000002</v>
      </c>
    </row>
    <row r="442" spans="1:10" x14ac:dyDescent="0.3">
      <c r="A442" s="11" t="s">
        <v>441</v>
      </c>
      <c r="B442" s="9" cm="1">
        <f t="array" ref="B442">_xll.SNL.Clients.Office.Excel.Functions.SPG($A442, "IQ_CURRENT_RATIO", B$3)</f>
        <v>1.123</v>
      </c>
      <c r="C442" s="9" cm="1">
        <f t="array" ref="C442">_xll.SNL.Clients.Office.Excel.Functions.SPG($A442, "IQ_CURRENT_RATIO", C$3)</f>
        <v>1.0780000000000001</v>
      </c>
      <c r="D442" s="9" cm="1">
        <f t="array" ref="D442">_xll.SNL.Clients.Office.Excel.Functions.SPG($A442, "IQ_CURRENT_RATIO", D$3)</f>
        <v>1.1910000000000001</v>
      </c>
      <c r="E442" s="9" cm="1">
        <f t="array" ref="E442">_xll.SNL.Clients.Office.Excel.Functions.SPG($A442, "IQ_CURRENT_RATIO", E$3)</f>
        <v>1.155</v>
      </c>
      <c r="F442" s="9" cm="1">
        <f t="array" ref="F442">_xll.SNL.Clients.Office.Excel.Functions.SPG($A442, "IQ_CURRENT_RATIO", F$3)</f>
        <v>1.1579999999999999</v>
      </c>
      <c r="G442" s="9" cm="1">
        <f t="array" ref="G442">_xll.SNL.Clients.Office.Excel.Functions.SPG($A442, "IQ_CURRENT_RATIO", G$3)</f>
        <v>1.2250000000000001</v>
      </c>
      <c r="H442" s="9" cm="1">
        <f t="array" ref="H442">_xll.SNL.Clients.Office.Excel.Functions.SPG($A442, "IQ_CURRENT_RATIO", H$3)</f>
        <v>1.0980000000000001</v>
      </c>
      <c r="I442" s="9" cm="1">
        <f t="array" ref="I442">_xll.SNL.Clients.Office.Excel.Functions.SPG($A442, "IQ_CURRENT_RATIO", I$3)</f>
        <v>1.18</v>
      </c>
      <c r="J442" s="9" cm="1">
        <f t="array" ref="J442">_xll.SNL.Clients.Office.Excel.Functions.SPG($A442, "IQ_CURRENT_RATIO", J$3)</f>
        <v>1.133</v>
      </c>
    </row>
    <row r="443" spans="1:10" x14ac:dyDescent="0.3">
      <c r="A443" s="11" t="s">
        <v>442</v>
      </c>
      <c r="B443" s="9" t="str" cm="1">
        <f t="array" ref="B443">_xll.SNL.Clients.Office.Excel.Functions.SPG($A443, "IQ_CURRENT_RATIO", B$3)</f>
        <v>NA</v>
      </c>
      <c r="C443" s="9" t="str" cm="1">
        <f t="array" ref="C443">_xll.SNL.Clients.Office.Excel.Functions.SPG($A443, "IQ_CURRENT_RATIO", C$3)</f>
        <v>NA</v>
      </c>
      <c r="D443" s="9" t="str" cm="1">
        <f t="array" ref="D443">_xll.SNL.Clients.Office.Excel.Functions.SPG($A443, "IQ_CURRENT_RATIO", D$3)</f>
        <v>NA</v>
      </c>
      <c r="E443" s="9" t="str" cm="1">
        <f t="array" ref="E443">_xll.SNL.Clients.Office.Excel.Functions.SPG($A443, "IQ_CURRENT_RATIO", E$3)</f>
        <v>NA</v>
      </c>
      <c r="F443" s="9" t="str" cm="1">
        <f t="array" ref="F443">_xll.SNL.Clients.Office.Excel.Functions.SPG($A443, "IQ_CURRENT_RATIO", F$3)</f>
        <v>NA</v>
      </c>
      <c r="G443" s="9" t="str" cm="1">
        <f t="array" ref="G443">_xll.SNL.Clients.Office.Excel.Functions.SPG($A443, "IQ_CURRENT_RATIO", G$3)</f>
        <v>NA</v>
      </c>
      <c r="H443" s="9" t="str" cm="1">
        <f t="array" ref="H443">_xll.SNL.Clients.Office.Excel.Functions.SPG($A443, "IQ_CURRENT_RATIO", H$3)</f>
        <v>NA</v>
      </c>
      <c r="I443" s="9" t="str" cm="1">
        <f t="array" ref="I443">_xll.SNL.Clients.Office.Excel.Functions.SPG($A443, "IQ_CURRENT_RATIO", I$3)</f>
        <v>NA</v>
      </c>
      <c r="J443" s="9" t="str" cm="1">
        <f t="array" ref="J443">_xll.SNL.Clients.Office.Excel.Functions.SPG($A443, "IQ_CURRENT_RATIO", J$3)</f>
        <v>NA</v>
      </c>
    </row>
    <row r="444" spans="1:10" x14ac:dyDescent="0.3">
      <c r="A444" s="11" t="s">
        <v>443</v>
      </c>
      <c r="B444" s="9" cm="1">
        <f t="array" ref="B444">_xll.SNL.Clients.Office.Excel.Functions.SPG($A444, "IQ_CURRENT_RATIO", B$3)</f>
        <v>0.71299999999999997</v>
      </c>
      <c r="C444" s="9" cm="1">
        <f t="array" ref="C444">_xll.SNL.Clients.Office.Excel.Functions.SPG($A444, "IQ_CURRENT_RATIO", C$3)</f>
        <v>0.75900000000000001</v>
      </c>
      <c r="D444" s="9" cm="1">
        <f t="array" ref="D444">_xll.SNL.Clients.Office.Excel.Functions.SPG($A444, "IQ_CURRENT_RATIO", D$3)</f>
        <v>0.754</v>
      </c>
      <c r="E444" s="9" cm="1">
        <f t="array" ref="E444">_xll.SNL.Clients.Office.Excel.Functions.SPG($A444, "IQ_CURRENT_RATIO", E$3)</f>
        <v>0.73499999999999999</v>
      </c>
      <c r="F444" s="9" cm="1">
        <f t="array" ref="F444">_xll.SNL.Clients.Office.Excel.Functions.SPG($A444, "IQ_CURRENT_RATIO", F$3)</f>
        <v>0.69399999999999995</v>
      </c>
      <c r="G444" s="9" cm="1">
        <f t="array" ref="G444">_xll.SNL.Clients.Office.Excel.Functions.SPG($A444, "IQ_CURRENT_RATIO", G$3)</f>
        <v>0.64300000000000002</v>
      </c>
      <c r="H444" s="9" cm="1">
        <f t="array" ref="H444">_xll.SNL.Clients.Office.Excel.Functions.SPG($A444, "IQ_CURRENT_RATIO", H$3)</f>
        <v>0.67100000000000004</v>
      </c>
      <c r="I444" s="9" cm="1">
        <f t="array" ref="I444">_xll.SNL.Clients.Office.Excel.Functions.SPG($A444, "IQ_CURRENT_RATIO", I$3)</f>
        <v>0.63300000000000001</v>
      </c>
      <c r="J444" s="9" cm="1">
        <f t="array" ref="J444">_xll.SNL.Clients.Office.Excel.Functions.SPG($A444, "IQ_CURRENT_RATIO", J$3)</f>
        <v>0.58699999999999997</v>
      </c>
    </row>
    <row r="445" spans="1:10" x14ac:dyDescent="0.3">
      <c r="A445" s="11" t="s">
        <v>444</v>
      </c>
      <c r="B445" s="9" cm="1">
        <f t="array" ref="B445">_xll.SNL.Clients.Office.Excel.Functions.SPG($A445, "IQ_CURRENT_RATIO", B$3)</f>
        <v>0.33300000000000002</v>
      </c>
      <c r="C445" s="9" cm="1">
        <f t="array" ref="C445">_xll.SNL.Clients.Office.Excel.Functions.SPG($A445, "IQ_CURRENT_RATIO", C$3)</f>
        <v>0.28699999999999998</v>
      </c>
      <c r="D445" s="9" cm="1">
        <f t="array" ref="D445">_xll.SNL.Clients.Office.Excel.Functions.SPG($A445, "IQ_CURRENT_RATIO", D$3)</f>
        <v>0.309</v>
      </c>
      <c r="E445" s="9" cm="1">
        <f t="array" ref="E445">_xll.SNL.Clients.Office.Excel.Functions.SPG($A445, "IQ_CURRENT_RATIO", E$3)</f>
        <v>0.315</v>
      </c>
      <c r="F445" s="9" cm="1">
        <f t="array" ref="F445">_xll.SNL.Clients.Office.Excel.Functions.SPG($A445, "IQ_CURRENT_RATIO", F$3)</f>
        <v>0.32900000000000001</v>
      </c>
      <c r="G445" s="9" cm="1">
        <f t="array" ref="G445">_xll.SNL.Clients.Office.Excel.Functions.SPG($A445, "IQ_CURRENT_RATIO", G$3)</f>
        <v>0.32100000000000001</v>
      </c>
      <c r="H445" s="9" cm="1">
        <f t="array" ref="H445">_xll.SNL.Clients.Office.Excel.Functions.SPG($A445, "IQ_CURRENT_RATIO", H$3)</f>
        <v>0.33300000000000002</v>
      </c>
      <c r="I445" s="9" cm="1">
        <f t="array" ref="I445">_xll.SNL.Clients.Office.Excel.Functions.SPG($A445, "IQ_CURRENT_RATIO", I$3)</f>
        <v>0.34100000000000003</v>
      </c>
      <c r="J445" s="9" cm="1">
        <f t="array" ref="J445">_xll.SNL.Clients.Office.Excel.Functions.SPG($A445, "IQ_CURRENT_RATIO", J$3)</f>
        <v>0.376</v>
      </c>
    </row>
    <row r="446" spans="1:10" x14ac:dyDescent="0.3">
      <c r="A446" s="11" t="s">
        <v>445</v>
      </c>
      <c r="B446" s="9" cm="1">
        <f t="array" ref="B446">_xll.SNL.Clients.Office.Excel.Functions.SPG($A446, "IQ_CURRENT_RATIO", B$3)</f>
        <v>0.76700000000000002</v>
      </c>
      <c r="C446" s="9" cm="1">
        <f t="array" ref="C446">_xll.SNL.Clients.Office.Excel.Functions.SPG($A446, "IQ_CURRENT_RATIO", C$3)</f>
        <v>0.79300000000000004</v>
      </c>
      <c r="D446" s="9" cm="1">
        <f t="array" ref="D446">_xll.SNL.Clients.Office.Excel.Functions.SPG($A446, "IQ_CURRENT_RATIO", D$3)</f>
        <v>0.82799999999999996</v>
      </c>
      <c r="E446" s="9" cm="1">
        <f t="array" ref="E446">_xll.SNL.Clients.Office.Excel.Functions.SPG($A446, "IQ_CURRENT_RATIO", E$3)</f>
        <v>0.81</v>
      </c>
      <c r="F446" s="9" cm="1">
        <f t="array" ref="F446">_xll.SNL.Clients.Office.Excel.Functions.SPG($A446, "IQ_CURRENT_RATIO", F$3)</f>
        <v>0.78100000000000003</v>
      </c>
      <c r="G446" s="9" cm="1">
        <f t="array" ref="G446">_xll.SNL.Clients.Office.Excel.Functions.SPG($A446, "IQ_CURRENT_RATIO", G$3)</f>
        <v>0.83199999999999996</v>
      </c>
      <c r="H446" s="9" cm="1">
        <f t="array" ref="H446">_xll.SNL.Clients.Office.Excel.Functions.SPG($A446, "IQ_CURRENT_RATIO", H$3)</f>
        <v>0.93600000000000005</v>
      </c>
      <c r="I446" s="9" cm="1">
        <f t="array" ref="I446">_xll.SNL.Clients.Office.Excel.Functions.SPG($A446, "IQ_CURRENT_RATIO", I$3)</f>
        <v>1.002</v>
      </c>
      <c r="J446" s="9" cm="1">
        <f t="array" ref="J446">_xll.SNL.Clients.Office.Excel.Functions.SPG($A446, "IQ_CURRENT_RATIO", J$3)</f>
        <v>0.998</v>
      </c>
    </row>
    <row r="447" spans="1:10" x14ac:dyDescent="0.3">
      <c r="A447" s="11" t="s">
        <v>446</v>
      </c>
      <c r="B447" s="9" cm="1">
        <f t="array" ref="B447">_xll.SNL.Clients.Office.Excel.Functions.SPG($A447, "IQ_CURRENT_RATIO", B$3)</f>
        <v>0.85799999999999998</v>
      </c>
      <c r="C447" s="9" cm="1">
        <f t="array" ref="C447">_xll.SNL.Clients.Office.Excel.Functions.SPG($A447, "IQ_CURRENT_RATIO", C$3)</f>
        <v>0.66900000000000004</v>
      </c>
      <c r="D447" s="9" cm="1">
        <f t="array" ref="D447">_xll.SNL.Clients.Office.Excel.Functions.SPG($A447, "IQ_CURRENT_RATIO", D$3)</f>
        <v>0.90800000000000003</v>
      </c>
      <c r="E447" s="9" cm="1">
        <f t="array" ref="E447">_xll.SNL.Clients.Office.Excel.Functions.SPG($A447, "IQ_CURRENT_RATIO", E$3)</f>
        <v>0.91400000000000003</v>
      </c>
      <c r="F447" s="9" cm="1">
        <f t="array" ref="F447">_xll.SNL.Clients.Office.Excel.Functions.SPG($A447, "IQ_CURRENT_RATIO", F$3)</f>
        <v>0.92</v>
      </c>
      <c r="G447" s="9" cm="1">
        <f t="array" ref="G447">_xll.SNL.Clients.Office.Excel.Functions.SPG($A447, "IQ_CURRENT_RATIO", G$3)</f>
        <v>0.77500000000000002</v>
      </c>
      <c r="H447" s="9" cm="1">
        <f t="array" ref="H447">_xll.SNL.Clients.Office.Excel.Functions.SPG($A447, "IQ_CURRENT_RATIO", H$3)</f>
        <v>0.83899999999999997</v>
      </c>
      <c r="I447" s="9" cm="1">
        <f t="array" ref="I447">_xll.SNL.Clients.Office.Excel.Functions.SPG($A447, "IQ_CURRENT_RATIO", I$3)</f>
        <v>0.82899999999999996</v>
      </c>
      <c r="J447" s="9" cm="1">
        <f t="array" ref="J447">_xll.SNL.Clients.Office.Excel.Functions.SPG($A447, "IQ_CURRENT_RATIO", J$3)</f>
        <v>0.68799999999999994</v>
      </c>
    </row>
    <row r="448" spans="1:10" x14ac:dyDescent="0.3">
      <c r="A448" s="11" t="s">
        <v>447</v>
      </c>
      <c r="B448" s="9" t="str" cm="1">
        <f t="array" ref="B448">_xll.SNL.Clients.Office.Excel.Functions.SPG($A448, "IQ_CURRENT_RATIO", B$3)</f>
        <v>NA</v>
      </c>
      <c r="C448" s="9" cm="1">
        <f t="array" ref="C448">_xll.SNL.Clients.Office.Excel.Functions.SPG($A448, "IQ_CURRENT_RATIO", C$3)</f>
        <v>1.18</v>
      </c>
      <c r="D448" s="9" cm="1">
        <f t="array" ref="D448">_xll.SNL.Clients.Office.Excel.Functions.SPG($A448, "IQ_CURRENT_RATIO", D$3)</f>
        <v>1.194</v>
      </c>
      <c r="E448" s="9" cm="1">
        <f t="array" ref="E448">_xll.SNL.Clients.Office.Excel.Functions.SPG($A448, "IQ_CURRENT_RATIO", E$3)</f>
        <v>1.214</v>
      </c>
      <c r="F448" s="9" cm="1">
        <f t="array" ref="F448">_xll.SNL.Clients.Office.Excel.Functions.SPG($A448, "IQ_CURRENT_RATIO", F$3)</f>
        <v>1.2290000000000001</v>
      </c>
      <c r="G448" s="9" cm="1">
        <f t="array" ref="G448">_xll.SNL.Clients.Office.Excel.Functions.SPG($A448, "IQ_CURRENT_RATIO", G$3)</f>
        <v>1.212</v>
      </c>
      <c r="H448" s="9" cm="1">
        <f t="array" ref="H448">_xll.SNL.Clients.Office.Excel.Functions.SPG($A448, "IQ_CURRENT_RATIO", H$3)</f>
        <v>1.1859999999999999</v>
      </c>
      <c r="I448" s="9" cm="1">
        <f t="array" ref="I448">_xll.SNL.Clients.Office.Excel.Functions.SPG($A448, "IQ_CURRENT_RATIO", I$3)</f>
        <v>1.196</v>
      </c>
      <c r="J448" s="9" cm="1">
        <f t="array" ref="J448">_xll.SNL.Clients.Office.Excel.Functions.SPG($A448, "IQ_CURRENT_RATIO", J$3)</f>
        <v>1.196</v>
      </c>
    </row>
    <row r="449" spans="1:10" x14ac:dyDescent="0.3">
      <c r="A449" s="11" t="s">
        <v>448</v>
      </c>
      <c r="B449" s="9" cm="1">
        <f t="array" ref="B449">_xll.SNL.Clients.Office.Excel.Functions.SPG($A449, "IQ_CURRENT_RATIO", B$3)</f>
        <v>0.32100000000000001</v>
      </c>
      <c r="C449" s="9" cm="1">
        <f t="array" ref="C449">_xll.SNL.Clients.Office.Excel.Functions.SPG($A449, "IQ_CURRENT_RATIO", C$3)</f>
        <v>0.32200000000000001</v>
      </c>
      <c r="D449" s="9" cm="1">
        <f t="array" ref="D449">_xll.SNL.Clients.Office.Excel.Functions.SPG($A449, "IQ_CURRENT_RATIO", D$3)</f>
        <v>0.33400000000000002</v>
      </c>
      <c r="E449" s="9" cm="1">
        <f t="array" ref="E449">_xll.SNL.Clients.Office.Excel.Functions.SPG($A449, "IQ_CURRENT_RATIO", E$3)</f>
        <v>0.33</v>
      </c>
      <c r="F449" s="9" cm="1">
        <f t="array" ref="F449">_xll.SNL.Clients.Office.Excel.Functions.SPG($A449, "IQ_CURRENT_RATIO", F$3)</f>
        <v>0.33300000000000002</v>
      </c>
      <c r="G449" s="9" cm="1">
        <f t="array" ref="G449">_xll.SNL.Clients.Office.Excel.Functions.SPG($A449, "IQ_CURRENT_RATIO", G$3)</f>
        <v>0.33700000000000002</v>
      </c>
      <c r="H449" s="9" cm="1">
        <f t="array" ref="H449">_xll.SNL.Clients.Office.Excel.Functions.SPG($A449, "IQ_CURRENT_RATIO", H$3)</f>
        <v>0.33200000000000002</v>
      </c>
      <c r="I449" s="9" cm="1">
        <f t="array" ref="I449">_xll.SNL.Clients.Office.Excel.Functions.SPG($A449, "IQ_CURRENT_RATIO", I$3)</f>
        <v>0.33100000000000002</v>
      </c>
      <c r="J449" s="9" cm="1">
        <f t="array" ref="J449">_xll.SNL.Clients.Office.Excel.Functions.SPG($A449, "IQ_CURRENT_RATIO", J$3)</f>
        <v>0.32600000000000001</v>
      </c>
    </row>
    <row r="450" spans="1:10" x14ac:dyDescent="0.3">
      <c r="A450" s="11" t="s">
        <v>449</v>
      </c>
      <c r="B450" s="9" cm="1">
        <f t="array" ref="B450">_xll.SNL.Clients.Office.Excel.Functions.SPG($A450, "IQ_CURRENT_RATIO", B$3)</f>
        <v>0.66800000000000004</v>
      </c>
      <c r="C450" s="9" cm="1">
        <f t="array" ref="C450">_xll.SNL.Clients.Office.Excel.Functions.SPG($A450, "IQ_CURRENT_RATIO", C$3)</f>
        <v>0.67900000000000005</v>
      </c>
      <c r="D450" s="9" cm="1">
        <f t="array" ref="D450">_xll.SNL.Clients.Office.Excel.Functions.SPG($A450, "IQ_CURRENT_RATIO", D$3)</f>
        <v>0.73</v>
      </c>
      <c r="E450" s="9" cm="1">
        <f t="array" ref="E450">_xll.SNL.Clients.Office.Excel.Functions.SPG($A450, "IQ_CURRENT_RATIO", E$3)</f>
        <v>0.71599999999999997</v>
      </c>
      <c r="F450" s="9" cm="1">
        <f t="array" ref="F450">_xll.SNL.Clients.Office.Excel.Functions.SPG($A450, "IQ_CURRENT_RATIO", F$3)</f>
        <v>0.749</v>
      </c>
      <c r="G450" s="9" cm="1">
        <f t="array" ref="G450">_xll.SNL.Clients.Office.Excel.Functions.SPG($A450, "IQ_CURRENT_RATIO", G$3)</f>
        <v>0.83699999999999997</v>
      </c>
      <c r="H450" s="9" cm="1">
        <f t="array" ref="H450">_xll.SNL.Clients.Office.Excel.Functions.SPG($A450, "IQ_CURRENT_RATIO", H$3)</f>
        <v>1.052</v>
      </c>
      <c r="I450" s="9" cm="1">
        <f t="array" ref="I450">_xll.SNL.Clients.Office.Excel.Functions.SPG($A450, "IQ_CURRENT_RATIO", I$3)</f>
        <v>1.069</v>
      </c>
      <c r="J450" s="9" cm="1">
        <f t="array" ref="J450">_xll.SNL.Clients.Office.Excel.Functions.SPG($A450, "IQ_CURRENT_RATIO", J$3)</f>
        <v>1.0069999999999999</v>
      </c>
    </row>
    <row r="451" spans="1:10" x14ac:dyDescent="0.3">
      <c r="A451" s="11" t="s">
        <v>450</v>
      </c>
      <c r="B451" s="9" cm="1">
        <f t="array" ref="B451">_xll.SNL.Clients.Office.Excel.Functions.SPG($A451, "IQ_CURRENT_RATIO", B$3)</f>
        <v>0.40500000000000003</v>
      </c>
      <c r="C451" s="9" cm="1">
        <f t="array" ref="C451">_xll.SNL.Clients.Office.Excel.Functions.SPG($A451, "IQ_CURRENT_RATIO", C$3)</f>
        <v>0.501</v>
      </c>
      <c r="D451" s="9" cm="1">
        <f t="array" ref="D451">_xll.SNL.Clients.Office.Excel.Functions.SPG($A451, "IQ_CURRENT_RATIO", D$3)</f>
        <v>0.57199999999999995</v>
      </c>
      <c r="E451" s="9" cm="1">
        <f t="array" ref="E451">_xll.SNL.Clients.Office.Excel.Functions.SPG($A451, "IQ_CURRENT_RATIO", E$3)</f>
        <v>0.45</v>
      </c>
      <c r="F451" s="9" cm="1">
        <f t="array" ref="F451">_xll.SNL.Clients.Office.Excel.Functions.SPG($A451, "IQ_CURRENT_RATIO", F$3)</f>
        <v>0.52400000000000002</v>
      </c>
      <c r="G451" s="9" cm="1">
        <f t="array" ref="G451">_xll.SNL.Clients.Office.Excel.Functions.SPG($A451, "IQ_CURRENT_RATIO", G$3)</f>
        <v>0.77400000000000002</v>
      </c>
      <c r="H451" s="9" cm="1">
        <f t="array" ref="H451">_xll.SNL.Clients.Office.Excel.Functions.SPG($A451, "IQ_CURRENT_RATIO", H$3)</f>
        <v>0.77</v>
      </c>
      <c r="I451" s="9" cm="1">
        <f t="array" ref="I451">_xll.SNL.Clients.Office.Excel.Functions.SPG($A451, "IQ_CURRENT_RATIO", I$3)</f>
        <v>0.49</v>
      </c>
      <c r="J451" s="9" cm="1">
        <f t="array" ref="J451">_xll.SNL.Clients.Office.Excel.Functions.SPG($A451, "IQ_CURRENT_RATIO", J$3)</f>
        <v>0.68600000000000005</v>
      </c>
    </row>
    <row r="452" spans="1:10" x14ac:dyDescent="0.3">
      <c r="A452" s="11" t="s">
        <v>451</v>
      </c>
      <c r="B452" s="9" cm="1">
        <f t="array" ref="B452">_xll.SNL.Clients.Office.Excel.Functions.SPG($A452, "IQ_CURRENT_RATIO", B$3)</f>
        <v>1.7749999999999999</v>
      </c>
      <c r="C452" s="9" cm="1">
        <f t="array" ref="C452">_xll.SNL.Clients.Office.Excel.Functions.SPG($A452, "IQ_CURRENT_RATIO", C$3)</f>
        <v>1.66</v>
      </c>
      <c r="D452" s="9" cm="1">
        <f t="array" ref="D452">_xll.SNL.Clients.Office.Excel.Functions.SPG($A452, "IQ_CURRENT_RATIO", D$3)</f>
        <v>1.629</v>
      </c>
      <c r="E452" s="9" cm="1">
        <f t="array" ref="E452">_xll.SNL.Clients.Office.Excel.Functions.SPG($A452, "IQ_CURRENT_RATIO", E$3)</f>
        <v>1.7250000000000001</v>
      </c>
      <c r="F452" s="9" cm="1">
        <f t="array" ref="F452">_xll.SNL.Clients.Office.Excel.Functions.SPG($A452, "IQ_CURRENT_RATIO", F$3)</f>
        <v>1.696</v>
      </c>
      <c r="G452" s="9" cm="1">
        <f t="array" ref="G452">_xll.SNL.Clients.Office.Excel.Functions.SPG($A452, "IQ_CURRENT_RATIO", G$3)</f>
        <v>1.7549999999999999</v>
      </c>
      <c r="H452" s="9" cm="1">
        <f t="array" ref="H452">_xll.SNL.Clients.Office.Excel.Functions.SPG($A452, "IQ_CURRENT_RATIO", H$3)</f>
        <v>1.631</v>
      </c>
      <c r="I452" s="9" cm="1">
        <f t="array" ref="I452">_xll.SNL.Clients.Office.Excel.Functions.SPG($A452, "IQ_CURRENT_RATIO", I$3)</f>
        <v>1.417</v>
      </c>
      <c r="J452" s="9" cm="1">
        <f t="array" ref="J452">_xll.SNL.Clients.Office.Excel.Functions.SPG($A452, "IQ_CURRENT_RATIO", J$3)</f>
        <v>1.272</v>
      </c>
    </row>
    <row r="453" spans="1:10" x14ac:dyDescent="0.3">
      <c r="A453" s="11" t="s">
        <v>1034</v>
      </c>
      <c r="B453" s="9" cm="1">
        <f t="array" ref="B453">_xll.SNL.Clients.Office.Excel.Functions.SPG($A453, "IQ_CURRENT_RATIO", B$3)</f>
        <v>1.246</v>
      </c>
      <c r="C453" s="9" cm="1">
        <f t="array" ref="C453">_xll.SNL.Clients.Office.Excel.Functions.SPG($A453, "IQ_CURRENT_RATIO", C$3)</f>
        <v>1.2969999999999999</v>
      </c>
      <c r="D453" s="9" cm="1">
        <f t="array" ref="D453">_xll.SNL.Clients.Office.Excel.Functions.SPG($A453, "IQ_CURRENT_RATIO", D$3)</f>
        <v>1.171</v>
      </c>
      <c r="E453" s="9" cm="1">
        <f t="array" ref="E453">_xll.SNL.Clients.Office.Excel.Functions.SPG($A453, "IQ_CURRENT_RATIO", E$3)</f>
        <v>0.995</v>
      </c>
      <c r="F453" s="9" cm="1">
        <f t="array" ref="F453">_xll.SNL.Clients.Office.Excel.Functions.SPG($A453, "IQ_CURRENT_RATIO", F$3)</f>
        <v>0.98499999999999999</v>
      </c>
      <c r="G453" s="9" cm="1">
        <f t="array" ref="G453">_xll.SNL.Clients.Office.Excel.Functions.SPG($A453, "IQ_CURRENT_RATIO", G$3)</f>
        <v>1.0429999999999999</v>
      </c>
      <c r="H453" s="9" cm="1">
        <f t="array" ref="H453">_xll.SNL.Clients.Office.Excel.Functions.SPG($A453, "IQ_CURRENT_RATIO", H$3)</f>
        <v>1.254</v>
      </c>
      <c r="I453" s="9" cm="1">
        <f t="array" ref="I453">_xll.SNL.Clients.Office.Excel.Functions.SPG($A453, "IQ_CURRENT_RATIO", I$3)</f>
        <v>1.288</v>
      </c>
      <c r="J453" s="9" cm="1">
        <f t="array" ref="J453">_xll.SNL.Clients.Office.Excel.Functions.SPG($A453, "IQ_CURRENT_RATIO", J$3)</f>
        <v>1.17</v>
      </c>
    </row>
    <row r="454" spans="1:10" x14ac:dyDescent="0.3">
      <c r="A454" s="11" t="s">
        <v>452</v>
      </c>
      <c r="B454" s="9" cm="1">
        <f t="array" ref="B454">_xll.SNL.Clients.Office.Excel.Functions.SPG($A454, "IQ_CURRENT_RATIO", B$3)</f>
        <v>1.4059999999999999</v>
      </c>
      <c r="C454" s="9" cm="1">
        <f t="array" ref="C454">_xll.SNL.Clients.Office.Excel.Functions.SPG($A454, "IQ_CURRENT_RATIO", C$3)</f>
        <v>1.427</v>
      </c>
      <c r="D454" s="9" cm="1">
        <f t="array" ref="D454">_xll.SNL.Clients.Office.Excel.Functions.SPG($A454, "IQ_CURRENT_RATIO", D$3)</f>
        <v>1.4850000000000001</v>
      </c>
      <c r="E454" s="9" cm="1">
        <f t="array" ref="E454">_xll.SNL.Clients.Office.Excel.Functions.SPG($A454, "IQ_CURRENT_RATIO", E$3)</f>
        <v>1.43</v>
      </c>
      <c r="F454" s="9" cm="1">
        <f t="array" ref="F454">_xll.SNL.Clients.Office.Excel.Functions.SPG($A454, "IQ_CURRENT_RATIO", F$3)</f>
        <v>1.3979999999999999</v>
      </c>
      <c r="G454" s="9" cm="1">
        <f t="array" ref="G454">_xll.SNL.Clients.Office.Excel.Functions.SPG($A454, "IQ_CURRENT_RATIO", G$3)</f>
        <v>1.4990000000000001</v>
      </c>
      <c r="H454" s="9" cm="1">
        <f t="array" ref="H454">_xll.SNL.Clients.Office.Excel.Functions.SPG($A454, "IQ_CURRENT_RATIO", H$3)</f>
        <v>1.524</v>
      </c>
      <c r="I454" s="9" cm="1">
        <f t="array" ref="I454">_xll.SNL.Clients.Office.Excel.Functions.SPG($A454, "IQ_CURRENT_RATIO", I$3)</f>
        <v>1.599</v>
      </c>
      <c r="J454" s="9" cm="1">
        <f t="array" ref="J454">_xll.SNL.Clients.Office.Excel.Functions.SPG($A454, "IQ_CURRENT_RATIO", J$3)</f>
        <v>1.472</v>
      </c>
    </row>
    <row r="455" spans="1:10" x14ac:dyDescent="0.3">
      <c r="A455" s="11" t="s">
        <v>453</v>
      </c>
      <c r="B455" s="9" cm="1">
        <f t="array" ref="B455">_xll.SNL.Clients.Office.Excel.Functions.SPG($A455, "IQ_CURRENT_RATIO", B$3)</f>
        <v>1.089</v>
      </c>
      <c r="C455" s="9" cm="1">
        <f t="array" ref="C455">_xll.SNL.Clients.Office.Excel.Functions.SPG($A455, "IQ_CURRENT_RATIO", C$3)</f>
        <v>1.2090000000000001</v>
      </c>
      <c r="D455" s="9" cm="1">
        <f t="array" ref="D455">_xll.SNL.Clients.Office.Excel.Functions.SPG($A455, "IQ_CURRENT_RATIO", D$3)</f>
        <v>1.222</v>
      </c>
      <c r="E455" s="9" cm="1">
        <f t="array" ref="E455">_xll.SNL.Clients.Office.Excel.Functions.SPG($A455, "IQ_CURRENT_RATIO", E$3)</f>
        <v>1.17</v>
      </c>
      <c r="F455" s="9" cm="1">
        <f t="array" ref="F455">_xll.SNL.Clients.Office.Excel.Functions.SPG($A455, "IQ_CURRENT_RATIO", F$3)</f>
        <v>1.129</v>
      </c>
      <c r="G455" s="9" cm="1">
        <f t="array" ref="G455">_xll.SNL.Clients.Office.Excel.Functions.SPG($A455, "IQ_CURRENT_RATIO", G$3)</f>
        <v>1.135</v>
      </c>
      <c r="H455" s="9" cm="1">
        <f t="array" ref="H455">_xll.SNL.Clients.Office.Excel.Functions.SPG($A455, "IQ_CURRENT_RATIO", H$3)</f>
        <v>1.29</v>
      </c>
      <c r="I455" s="9" cm="1">
        <f t="array" ref="I455">_xll.SNL.Clients.Office.Excel.Functions.SPG($A455, "IQ_CURRENT_RATIO", I$3)</f>
        <v>1.1930000000000001</v>
      </c>
      <c r="J455" s="9" cm="1">
        <f t="array" ref="J455">_xll.SNL.Clients.Office.Excel.Functions.SPG($A455, "IQ_CURRENT_RATIO", J$3)</f>
        <v>1.2569999999999999</v>
      </c>
    </row>
    <row r="456" spans="1:10" x14ac:dyDescent="0.3">
      <c r="A456" s="11" t="s">
        <v>454</v>
      </c>
      <c r="B456" s="9" cm="1">
        <f t="array" ref="B456">_xll.SNL.Clients.Office.Excel.Functions.SPG($A456, "IQ_CURRENT_RATIO", B$3)</f>
        <v>3.09</v>
      </c>
      <c r="C456" s="9" cm="1">
        <f t="array" ref="C456">_xll.SNL.Clients.Office.Excel.Functions.SPG($A456, "IQ_CURRENT_RATIO", C$3)</f>
        <v>2.6949999999999998</v>
      </c>
      <c r="D456" s="9" cm="1">
        <f t="array" ref="D456">_xll.SNL.Clients.Office.Excel.Functions.SPG($A456, "IQ_CURRENT_RATIO", D$3)</f>
        <v>1.5820000000000001</v>
      </c>
      <c r="E456" s="9" cm="1">
        <f t="array" ref="E456">_xll.SNL.Clients.Office.Excel.Functions.SPG($A456, "IQ_CURRENT_RATIO", E$3)</f>
        <v>3.8149999999999999</v>
      </c>
      <c r="F456" s="9" cm="1">
        <f t="array" ref="F456">_xll.SNL.Clients.Office.Excel.Functions.SPG($A456, "IQ_CURRENT_RATIO", F$3)</f>
        <v>3.706</v>
      </c>
      <c r="G456" s="9" cm="1">
        <f t="array" ref="G456">_xll.SNL.Clients.Office.Excel.Functions.SPG($A456, "IQ_CURRENT_RATIO", G$3)</f>
        <v>4.0679999999999996</v>
      </c>
      <c r="H456" s="9" cm="1">
        <f t="array" ref="H456">_xll.SNL.Clients.Office.Excel.Functions.SPG($A456, "IQ_CURRENT_RATIO", H$3)</f>
        <v>4.2670000000000003</v>
      </c>
      <c r="I456" s="9" cm="1">
        <f t="array" ref="I456">_xll.SNL.Clients.Office.Excel.Functions.SPG($A456, "IQ_CURRENT_RATIO", I$3)</f>
        <v>4.0780000000000003</v>
      </c>
      <c r="J456" s="9" cm="1">
        <f t="array" ref="J456">_xll.SNL.Clients.Office.Excel.Functions.SPG($A456, "IQ_CURRENT_RATIO", J$3)</f>
        <v>2.956</v>
      </c>
    </row>
    <row r="457" spans="1:10" x14ac:dyDescent="0.3">
      <c r="A457" s="11" t="s">
        <v>455</v>
      </c>
      <c r="B457" s="9" cm="1">
        <f t="array" ref="B457">_xll.SNL.Clients.Office.Excel.Functions.SPG($A457, "IQ_CURRENT_RATIO", B$3)</f>
        <v>0.84299999999999997</v>
      </c>
      <c r="C457" s="9" cm="1">
        <f t="array" ref="C457">_xll.SNL.Clients.Office.Excel.Functions.SPG($A457, "IQ_CURRENT_RATIO", C$3)</f>
        <v>1.27</v>
      </c>
      <c r="D457" s="9" cm="1">
        <f t="array" ref="D457">_xll.SNL.Clients.Office.Excel.Functions.SPG($A457, "IQ_CURRENT_RATIO", D$3)</f>
        <v>1.163</v>
      </c>
      <c r="E457" s="9" cm="1">
        <f t="array" ref="E457">_xll.SNL.Clients.Office.Excel.Functions.SPG($A457, "IQ_CURRENT_RATIO", E$3)</f>
        <v>0.99399999999999999</v>
      </c>
      <c r="F457" s="9" cm="1">
        <f t="array" ref="F457">_xll.SNL.Clients.Office.Excel.Functions.SPG($A457, "IQ_CURRENT_RATIO", F$3)</f>
        <v>1.002</v>
      </c>
      <c r="G457" s="9" cm="1">
        <f t="array" ref="G457">_xll.SNL.Clients.Office.Excel.Functions.SPG($A457, "IQ_CURRENT_RATIO", G$3)</f>
        <v>1.0009999999999999</v>
      </c>
      <c r="H457" s="9" cm="1">
        <f t="array" ref="H457">_xll.SNL.Clients.Office.Excel.Functions.SPG($A457, "IQ_CURRENT_RATIO", H$3)</f>
        <v>1.2629999999999999</v>
      </c>
      <c r="I457" s="9" cm="1">
        <f t="array" ref="I457">_xll.SNL.Clients.Office.Excel.Functions.SPG($A457, "IQ_CURRENT_RATIO", I$3)</f>
        <v>1.1240000000000001</v>
      </c>
      <c r="J457" s="9" cm="1">
        <f t="array" ref="J457">_xll.SNL.Clients.Office.Excel.Functions.SPG($A457, "IQ_CURRENT_RATIO", J$3)</f>
        <v>1.512</v>
      </c>
    </row>
    <row r="458" spans="1:10" x14ac:dyDescent="0.3">
      <c r="A458" s="11" t="s">
        <v>456</v>
      </c>
      <c r="B458" s="9" t="str" cm="1">
        <f t="array" ref="B458">_xll.SNL.Clients.Office.Excel.Functions.SPG($A458, "IQ_CURRENT_RATIO", B$3)</f>
        <v>NA</v>
      </c>
      <c r="C458" s="9" t="str" cm="1">
        <f t="array" ref="C458">_xll.SNL.Clients.Office.Excel.Functions.SPG($A458, "IQ_CURRENT_RATIO", C$3)</f>
        <v>NA</v>
      </c>
      <c r="D458" s="9" t="str" cm="1">
        <f t="array" ref="D458">_xll.SNL.Clients.Office.Excel.Functions.SPG($A458, "IQ_CURRENT_RATIO", D$3)</f>
        <v>NA</v>
      </c>
      <c r="E458" s="9" t="str" cm="1">
        <f t="array" ref="E458">_xll.SNL.Clients.Office.Excel.Functions.SPG($A458, "IQ_CURRENT_RATIO", E$3)</f>
        <v>NA</v>
      </c>
      <c r="F458" s="9" t="str" cm="1">
        <f t="array" ref="F458">_xll.SNL.Clients.Office.Excel.Functions.SPG($A458, "IQ_CURRENT_RATIO", F$3)</f>
        <v>NA</v>
      </c>
      <c r="G458" s="9" t="str" cm="1">
        <f t="array" ref="G458">_xll.SNL.Clients.Office.Excel.Functions.SPG($A458, "IQ_CURRENT_RATIO", G$3)</f>
        <v>NA</v>
      </c>
      <c r="H458" s="9" t="str" cm="1">
        <f t="array" ref="H458">_xll.SNL.Clients.Office.Excel.Functions.SPG($A458, "IQ_CURRENT_RATIO", H$3)</f>
        <v>NA</v>
      </c>
      <c r="I458" s="9" t="str" cm="1">
        <f t="array" ref="I458">_xll.SNL.Clients.Office.Excel.Functions.SPG($A458, "IQ_CURRENT_RATIO", I$3)</f>
        <v>NA</v>
      </c>
      <c r="J458" s="9" t="str" cm="1">
        <f t="array" ref="J458">_xll.SNL.Clients.Office.Excel.Functions.SPG($A458, "IQ_CURRENT_RATIO", J$3)</f>
        <v>NA</v>
      </c>
    </row>
    <row r="459" spans="1:10" x14ac:dyDescent="0.3">
      <c r="A459" s="11" t="s">
        <v>457</v>
      </c>
      <c r="B459" s="9" cm="1">
        <f t="array" ref="B459">_xll.SNL.Clients.Office.Excel.Functions.SPG($A459, "IQ_CURRENT_RATIO", B$3)</f>
        <v>0.94</v>
      </c>
      <c r="C459" s="9" cm="1">
        <f t="array" ref="C459">_xll.SNL.Clients.Office.Excel.Functions.SPG($A459, "IQ_CURRENT_RATIO", C$3)</f>
        <v>1.3520000000000001</v>
      </c>
      <c r="D459" s="9" cm="1">
        <f t="array" ref="D459">_xll.SNL.Clients.Office.Excel.Functions.SPG($A459, "IQ_CURRENT_RATIO", D$3)</f>
        <v>1.212</v>
      </c>
      <c r="E459" s="9" cm="1">
        <f t="array" ref="E459">_xll.SNL.Clients.Office.Excel.Functions.SPG($A459, "IQ_CURRENT_RATIO", E$3)</f>
        <v>1.056</v>
      </c>
      <c r="F459" s="9" cm="1">
        <f t="array" ref="F459">_xll.SNL.Clients.Office.Excel.Functions.SPG($A459, "IQ_CURRENT_RATIO", F$3)</f>
        <v>0.94399999999999995</v>
      </c>
      <c r="G459" s="9" cm="1">
        <f t="array" ref="G459">_xll.SNL.Clients.Office.Excel.Functions.SPG($A459, "IQ_CURRENT_RATIO", G$3)</f>
        <v>0.86</v>
      </c>
      <c r="H459" s="9" cm="1">
        <f t="array" ref="H459">_xll.SNL.Clients.Office.Excel.Functions.SPG($A459, "IQ_CURRENT_RATIO", H$3)</f>
        <v>0.92600000000000005</v>
      </c>
      <c r="I459" s="9" cm="1">
        <f t="array" ref="I459">_xll.SNL.Clients.Office.Excel.Functions.SPG($A459, "IQ_CURRENT_RATIO", I$3)</f>
        <v>1.0029999999999999</v>
      </c>
      <c r="J459" s="9" cm="1">
        <f t="array" ref="J459">_xll.SNL.Clients.Office.Excel.Functions.SPG($A459, "IQ_CURRENT_RATIO", J$3)</f>
        <v>0.89300000000000002</v>
      </c>
    </row>
    <row r="460" spans="1:10" x14ac:dyDescent="0.3">
      <c r="A460" s="11" t="s">
        <v>458</v>
      </c>
      <c r="B460" s="9" cm="1">
        <f t="array" ref="B460">_xll.SNL.Clients.Office.Excel.Functions.SPG($A460, "IQ_CURRENT_RATIO", B$3)</f>
        <v>1.669</v>
      </c>
      <c r="C460" s="9" cm="1">
        <f t="array" ref="C460">_xll.SNL.Clients.Office.Excel.Functions.SPG($A460, "IQ_CURRENT_RATIO", C$3)</f>
        <v>2.109</v>
      </c>
      <c r="D460" s="9" cm="1">
        <f t="array" ref="D460">_xll.SNL.Clients.Office.Excel.Functions.SPG($A460, "IQ_CURRENT_RATIO", D$3)</f>
        <v>2.0369999999999999</v>
      </c>
      <c r="E460" s="9" cm="1">
        <f t="array" ref="E460">_xll.SNL.Clients.Office.Excel.Functions.SPG($A460, "IQ_CURRENT_RATIO", E$3)</f>
        <v>1.82</v>
      </c>
      <c r="F460" s="9" cm="1">
        <f t="array" ref="F460">_xll.SNL.Clients.Office.Excel.Functions.SPG($A460, "IQ_CURRENT_RATIO", F$3)</f>
        <v>1.7689999999999999</v>
      </c>
      <c r="G460" s="9" cm="1">
        <f t="array" ref="G460">_xll.SNL.Clients.Office.Excel.Functions.SPG($A460, "IQ_CURRENT_RATIO", G$3)</f>
        <v>1.4930000000000001</v>
      </c>
      <c r="H460" s="9" cm="1">
        <f t="array" ref="H460">_xll.SNL.Clients.Office.Excel.Functions.SPG($A460, "IQ_CURRENT_RATIO", H$3)</f>
        <v>1.3420000000000001</v>
      </c>
      <c r="I460" s="9" cm="1">
        <f t="array" ref="I460">_xll.SNL.Clients.Office.Excel.Functions.SPG($A460, "IQ_CURRENT_RATIO", I$3)</f>
        <v>1.7949999999999999</v>
      </c>
      <c r="J460" s="9" cm="1">
        <f t="array" ref="J460">_xll.SNL.Clients.Office.Excel.Functions.SPG($A460, "IQ_CURRENT_RATIO", J$3)</f>
        <v>1.663</v>
      </c>
    </row>
    <row r="461" spans="1:10" x14ac:dyDescent="0.3">
      <c r="A461" s="11" t="s">
        <v>459</v>
      </c>
      <c r="B461" s="9" t="str" cm="1">
        <f t="array" ref="B461">_xll.SNL.Clients.Office.Excel.Functions.SPG($A461, "IQ_CURRENT_RATIO", B$3)</f>
        <v>NA</v>
      </c>
      <c r="C461" s="9" t="str" cm="1">
        <f t="array" ref="C461">_xll.SNL.Clients.Office.Excel.Functions.SPG($A461, "IQ_CURRENT_RATIO", C$3)</f>
        <v>NA</v>
      </c>
      <c r="D461" s="9" t="str" cm="1">
        <f t="array" ref="D461">_xll.SNL.Clients.Office.Excel.Functions.SPG($A461, "IQ_CURRENT_RATIO", D$3)</f>
        <v>NA</v>
      </c>
      <c r="E461" s="9" t="str" cm="1">
        <f t="array" ref="E461">_xll.SNL.Clients.Office.Excel.Functions.SPG($A461, "IQ_CURRENT_RATIO", E$3)</f>
        <v>NA</v>
      </c>
      <c r="F461" s="9" t="str" cm="1">
        <f t="array" ref="F461">_xll.SNL.Clients.Office.Excel.Functions.SPG($A461, "IQ_CURRENT_RATIO", F$3)</f>
        <v>NA</v>
      </c>
      <c r="G461" s="9" t="str" cm="1">
        <f t="array" ref="G461">_xll.SNL.Clients.Office.Excel.Functions.SPG($A461, "IQ_CURRENT_RATIO", G$3)</f>
        <v>NA</v>
      </c>
      <c r="H461" s="9" t="str" cm="1">
        <f t="array" ref="H461">_xll.SNL.Clients.Office.Excel.Functions.SPG($A461, "IQ_CURRENT_RATIO", H$3)</f>
        <v>NA</v>
      </c>
      <c r="I461" s="9" t="str" cm="1">
        <f t="array" ref="I461">_xll.SNL.Clients.Office.Excel.Functions.SPG($A461, "IQ_CURRENT_RATIO", I$3)</f>
        <v>NA</v>
      </c>
      <c r="J461" s="9" t="str" cm="1">
        <f t="array" ref="J461">_xll.SNL.Clients.Office.Excel.Functions.SPG($A461, "IQ_CURRENT_RATIO", J$3)</f>
        <v>NA</v>
      </c>
    </row>
    <row r="462" spans="1:10" x14ac:dyDescent="0.3">
      <c r="A462" s="11" t="s">
        <v>460</v>
      </c>
      <c r="B462" s="9" cm="1">
        <f t="array" ref="B462">_xll.SNL.Clients.Office.Excel.Functions.SPG($A462, "IQ_CURRENT_RATIO", B$3)</f>
        <v>1.02</v>
      </c>
      <c r="C462" s="9" cm="1">
        <f t="array" ref="C462">_xll.SNL.Clients.Office.Excel.Functions.SPG($A462, "IQ_CURRENT_RATIO", C$3)</f>
        <v>1.0669999999999999</v>
      </c>
      <c r="D462" s="9" cm="1">
        <f t="array" ref="D462">_xll.SNL.Clients.Office.Excel.Functions.SPG($A462, "IQ_CURRENT_RATIO", D$3)</f>
        <v>1.415</v>
      </c>
      <c r="E462" s="9" cm="1">
        <f t="array" ref="E462">_xll.SNL.Clients.Office.Excel.Functions.SPG($A462, "IQ_CURRENT_RATIO", E$3)</f>
        <v>1.21</v>
      </c>
      <c r="F462" s="9" cm="1">
        <f t="array" ref="F462">_xll.SNL.Clients.Office.Excel.Functions.SPG($A462, "IQ_CURRENT_RATIO", F$3)</f>
        <v>1.208</v>
      </c>
      <c r="G462" s="9" cm="1">
        <f t="array" ref="G462">_xll.SNL.Clients.Office.Excel.Functions.SPG($A462, "IQ_CURRENT_RATIO", G$3)</f>
        <v>1.1950000000000001</v>
      </c>
      <c r="H462" s="9" cm="1">
        <f t="array" ref="H462">_xll.SNL.Clients.Office.Excel.Functions.SPG($A462, "IQ_CURRENT_RATIO", H$3)</f>
        <v>1.135</v>
      </c>
      <c r="I462" s="9" cm="1">
        <f t="array" ref="I462">_xll.SNL.Clients.Office.Excel.Functions.SPG($A462, "IQ_CURRENT_RATIO", I$3)</f>
        <v>1.2350000000000001</v>
      </c>
      <c r="J462" s="9" cm="1">
        <f t="array" ref="J462">_xll.SNL.Clients.Office.Excel.Functions.SPG($A462, "IQ_CURRENT_RATIO", J$3)</f>
        <v>1.0589999999999999</v>
      </c>
    </row>
    <row r="463" spans="1:10" x14ac:dyDescent="0.3">
      <c r="A463" s="11" t="s">
        <v>461</v>
      </c>
      <c r="B463" s="9" cm="1">
        <f t="array" ref="B463">_xll.SNL.Clients.Office.Excel.Functions.SPG($A463, "IQ_CURRENT_RATIO", B$3)</f>
        <v>0.54100000000000004</v>
      </c>
      <c r="C463" s="9" cm="1">
        <f t="array" ref="C463">_xll.SNL.Clients.Office.Excel.Functions.SPG($A463, "IQ_CURRENT_RATIO", C$3)</f>
        <v>0.34100000000000003</v>
      </c>
      <c r="D463" s="9" cm="1">
        <f t="array" ref="D463">_xll.SNL.Clients.Office.Excel.Functions.SPG($A463, "IQ_CURRENT_RATIO", D$3)</f>
        <v>0.45700000000000002</v>
      </c>
      <c r="E463" s="9" cm="1">
        <f t="array" ref="E463">_xll.SNL.Clients.Office.Excel.Functions.SPG($A463, "IQ_CURRENT_RATIO", E$3)</f>
        <v>0.315</v>
      </c>
      <c r="F463" s="9" cm="1">
        <f t="array" ref="F463">_xll.SNL.Clients.Office.Excel.Functions.SPG($A463, "IQ_CURRENT_RATIO", F$3)</f>
        <v>0.33</v>
      </c>
      <c r="G463" s="9" cm="1">
        <f t="array" ref="G463">_xll.SNL.Clients.Office.Excel.Functions.SPG($A463, "IQ_CURRENT_RATIO", G$3)</f>
        <v>0.34200000000000003</v>
      </c>
      <c r="H463" s="9" cm="1">
        <f t="array" ref="H463">_xll.SNL.Clients.Office.Excel.Functions.SPG($A463, "IQ_CURRENT_RATIO", H$3)</f>
        <v>0.32500000000000001</v>
      </c>
      <c r="I463" s="9" cm="1">
        <f t="array" ref="I463">_xll.SNL.Clients.Office.Excel.Functions.SPG($A463, "IQ_CURRENT_RATIO", I$3)</f>
        <v>0.378</v>
      </c>
      <c r="J463" s="9" cm="1">
        <f t="array" ref="J463">_xll.SNL.Clients.Office.Excel.Functions.SPG($A463, "IQ_CURRENT_RATIO", J$3)</f>
        <v>0.156</v>
      </c>
    </row>
    <row r="464" spans="1:10" x14ac:dyDescent="0.3">
      <c r="A464" s="11" t="s">
        <v>462</v>
      </c>
      <c r="B464" s="9" t="str" cm="1">
        <f t="array" ref="B464">_xll.SNL.Clients.Office.Excel.Functions.SPG($A464, "IQ_CURRENT_RATIO", B$3)</f>
        <v>NA</v>
      </c>
      <c r="C464" s="9" cm="1">
        <f t="array" ref="C464">_xll.SNL.Clients.Office.Excel.Functions.SPG($A464, "IQ_CURRENT_RATIO", C$3)</f>
        <v>1.702</v>
      </c>
      <c r="D464" s="9" cm="1">
        <f t="array" ref="D464">_xll.SNL.Clients.Office.Excel.Functions.SPG($A464, "IQ_CURRENT_RATIO", D$3)</f>
        <v>1.627</v>
      </c>
      <c r="E464" s="9" cm="1">
        <f t="array" ref="E464">_xll.SNL.Clients.Office.Excel.Functions.SPG($A464, "IQ_CURRENT_RATIO", E$3)</f>
        <v>1.7589999999999999</v>
      </c>
      <c r="F464" s="9" cm="1">
        <f t="array" ref="F464">_xll.SNL.Clients.Office.Excel.Functions.SPG($A464, "IQ_CURRENT_RATIO", F$3)</f>
        <v>1.7549999999999999</v>
      </c>
      <c r="G464" s="9" cm="1">
        <f t="array" ref="G464">_xll.SNL.Clients.Office.Excel.Functions.SPG($A464, "IQ_CURRENT_RATIO", G$3)</f>
        <v>1.7110000000000001</v>
      </c>
      <c r="H464" s="9" cm="1">
        <f t="array" ref="H464">_xll.SNL.Clients.Office.Excel.Functions.SPG($A464, "IQ_CURRENT_RATIO", H$3)</f>
        <v>1.52</v>
      </c>
      <c r="I464" s="9" cm="1">
        <f t="array" ref="I464">_xll.SNL.Clients.Office.Excel.Functions.SPG($A464, "IQ_CURRENT_RATIO", I$3)</f>
        <v>1.6890000000000001</v>
      </c>
      <c r="J464" s="9" cm="1">
        <f t="array" ref="J464">_xll.SNL.Clients.Office.Excel.Functions.SPG($A464, "IQ_CURRENT_RATIO", J$3)</f>
        <v>1.6439999999999999</v>
      </c>
    </row>
    <row r="465" spans="1:10" x14ac:dyDescent="0.3">
      <c r="A465" s="11" t="s">
        <v>463</v>
      </c>
      <c r="B465" s="9" cm="1">
        <f t="array" ref="B465">_xll.SNL.Clients.Office.Excel.Functions.SPG($A465, "IQ_CURRENT_RATIO", B$3)</f>
        <v>0.73</v>
      </c>
      <c r="C465" s="9" cm="1">
        <f t="array" ref="C465">_xll.SNL.Clients.Office.Excel.Functions.SPG($A465, "IQ_CURRENT_RATIO", C$3)</f>
        <v>0.76500000000000001</v>
      </c>
      <c r="D465" s="9" cm="1">
        <f t="array" ref="D465">_xll.SNL.Clients.Office.Excel.Functions.SPG($A465, "IQ_CURRENT_RATIO", D$3)</f>
        <v>0.77300000000000002</v>
      </c>
      <c r="E465" s="9" cm="1">
        <f t="array" ref="E465">_xll.SNL.Clients.Office.Excel.Functions.SPG($A465, "IQ_CURRENT_RATIO", E$3)</f>
        <v>1.0489999999999999</v>
      </c>
      <c r="F465" s="9" cm="1">
        <f t="array" ref="F465">_xll.SNL.Clients.Office.Excel.Functions.SPG($A465, "IQ_CURRENT_RATIO", F$3)</f>
        <v>0.92500000000000004</v>
      </c>
      <c r="G465" s="9" cm="1">
        <f t="array" ref="G465">_xll.SNL.Clients.Office.Excel.Functions.SPG($A465, "IQ_CURRENT_RATIO", G$3)</f>
        <v>0.81200000000000006</v>
      </c>
      <c r="H465" s="9" cm="1">
        <f t="array" ref="H465">_xll.SNL.Clients.Office.Excel.Functions.SPG($A465, "IQ_CURRENT_RATIO", H$3)</f>
        <v>0.71899999999999997</v>
      </c>
      <c r="I465" s="9" cm="1">
        <f t="array" ref="I465">_xll.SNL.Clients.Office.Excel.Functions.SPG($A465, "IQ_CURRENT_RATIO", I$3)</f>
        <v>0.71499999999999997</v>
      </c>
      <c r="J465" s="9" cm="1">
        <f t="array" ref="J465">_xll.SNL.Clients.Office.Excel.Functions.SPG($A465, "IQ_CURRENT_RATIO", J$3)</f>
        <v>0.65400000000000003</v>
      </c>
    </row>
    <row r="466" spans="1:10" x14ac:dyDescent="0.3">
      <c r="A466" s="11" t="s">
        <v>464</v>
      </c>
      <c r="B466" s="9" cm="1">
        <f t="array" ref="B466">_xll.SNL.Clients.Office.Excel.Functions.SPG($A466, "IQ_CURRENT_RATIO", B$3)</f>
        <v>0.78100000000000003</v>
      </c>
      <c r="C466" s="9" cm="1">
        <f t="array" ref="C466">_xll.SNL.Clients.Office.Excel.Functions.SPG($A466, "IQ_CURRENT_RATIO", C$3)</f>
        <v>0.81</v>
      </c>
      <c r="D466" s="9" cm="1">
        <f t="array" ref="D466">_xll.SNL.Clients.Office.Excel.Functions.SPG($A466, "IQ_CURRENT_RATIO", D$3)</f>
        <v>0.79500000000000004</v>
      </c>
      <c r="E466" s="9" cm="1">
        <f t="array" ref="E466">_xll.SNL.Clients.Office.Excel.Functions.SPG($A466, "IQ_CURRENT_RATIO", E$3)</f>
        <v>0.77400000000000002</v>
      </c>
      <c r="F466" s="9" cm="1">
        <f t="array" ref="F466">_xll.SNL.Clients.Office.Excel.Functions.SPG($A466, "IQ_CURRENT_RATIO", F$3)</f>
        <v>0.755</v>
      </c>
      <c r="G466" s="9" cm="1">
        <f t="array" ref="G466">_xll.SNL.Clients.Office.Excel.Functions.SPG($A466, "IQ_CURRENT_RATIO", G$3)</f>
        <v>0.83299999999999996</v>
      </c>
      <c r="H466" s="9" cm="1">
        <f t="array" ref="H466">_xll.SNL.Clients.Office.Excel.Functions.SPG($A466, "IQ_CURRENT_RATIO", H$3)</f>
        <v>0.88500000000000001</v>
      </c>
      <c r="I466" s="9" cm="1">
        <f t="array" ref="I466">_xll.SNL.Clients.Office.Excel.Functions.SPG($A466, "IQ_CURRENT_RATIO", I$3)</f>
        <v>0.91100000000000003</v>
      </c>
      <c r="J466" s="9" cm="1">
        <f t="array" ref="J466">_xll.SNL.Clients.Office.Excel.Functions.SPG($A466, "IQ_CURRENT_RATIO", J$3)</f>
        <v>0.91300000000000003</v>
      </c>
    </row>
    <row r="467" spans="1:10" x14ac:dyDescent="0.3">
      <c r="A467" s="11" t="s">
        <v>465</v>
      </c>
      <c r="B467" s="9" cm="1">
        <f t="array" ref="B467">_xll.SNL.Clients.Office.Excel.Functions.SPG($A467, "IQ_CURRENT_RATIO", B$3)</f>
        <v>1.091</v>
      </c>
      <c r="C467" s="9" cm="1">
        <f t="array" ref="C467">_xll.SNL.Clients.Office.Excel.Functions.SPG($A467, "IQ_CURRENT_RATIO", C$3)</f>
        <v>1.175</v>
      </c>
      <c r="D467" s="9" cm="1">
        <f t="array" ref="D467">_xll.SNL.Clients.Office.Excel.Functions.SPG($A467, "IQ_CURRENT_RATIO", D$3)</f>
        <v>1.145</v>
      </c>
      <c r="E467" s="9" cm="1">
        <f t="array" ref="E467">_xll.SNL.Clients.Office.Excel.Functions.SPG($A467, "IQ_CURRENT_RATIO", E$3)</f>
        <v>1.248</v>
      </c>
      <c r="F467" s="9" cm="1">
        <f t="array" ref="F467">_xll.SNL.Clients.Office.Excel.Functions.SPG($A467, "IQ_CURRENT_RATIO", F$3)</f>
        <v>1.101</v>
      </c>
      <c r="G467" s="9" cm="1">
        <f t="array" ref="G467">_xll.SNL.Clients.Office.Excel.Functions.SPG($A467, "IQ_CURRENT_RATIO", G$3)</f>
        <v>1.0980000000000001</v>
      </c>
      <c r="H467" s="9" cm="1">
        <f t="array" ref="H467">_xll.SNL.Clients.Office.Excel.Functions.SPG($A467, "IQ_CURRENT_RATIO", H$3)</f>
        <v>1.2170000000000001</v>
      </c>
      <c r="I467" s="9" cm="1">
        <f t="array" ref="I467">_xll.SNL.Clients.Office.Excel.Functions.SPG($A467, "IQ_CURRENT_RATIO", I$3)</f>
        <v>1.3240000000000001</v>
      </c>
      <c r="J467" s="9" cm="1">
        <f t="array" ref="J467">_xll.SNL.Clients.Office.Excel.Functions.SPG($A467, "IQ_CURRENT_RATIO", J$3)</f>
        <v>1.3360000000000001</v>
      </c>
    </row>
    <row r="468" spans="1:10" x14ac:dyDescent="0.3">
      <c r="A468" s="11" t="s">
        <v>466</v>
      </c>
      <c r="B468" s="9" cm="1">
        <f t="array" ref="B468">_xll.SNL.Clients.Office.Excel.Functions.SPG($A468, "IQ_CURRENT_RATIO", B$3)</f>
        <v>0.85399999999999998</v>
      </c>
      <c r="C468" s="9" cm="1">
        <f t="array" ref="C468">_xll.SNL.Clients.Office.Excel.Functions.SPG($A468, "IQ_CURRENT_RATIO", C$3)</f>
        <v>0.97799999999999998</v>
      </c>
      <c r="D468" s="9" cm="1">
        <f t="array" ref="D468">_xll.SNL.Clients.Office.Excel.Functions.SPG($A468, "IQ_CURRENT_RATIO", D$3)</f>
        <v>0.82499999999999996</v>
      </c>
      <c r="E468" s="9" cm="1">
        <f t="array" ref="E468">_xll.SNL.Clients.Office.Excel.Functions.SPG($A468, "IQ_CURRENT_RATIO", E$3)</f>
        <v>0.81100000000000005</v>
      </c>
      <c r="F468" s="9" cm="1">
        <f t="array" ref="F468">_xll.SNL.Clients.Office.Excel.Functions.SPG($A468, "IQ_CURRENT_RATIO", F$3)</f>
        <v>0.89400000000000002</v>
      </c>
      <c r="G468" s="9" cm="1">
        <f t="array" ref="G468">_xll.SNL.Clients.Office.Excel.Functions.SPG($A468, "IQ_CURRENT_RATIO", G$3)</f>
        <v>0.80600000000000005</v>
      </c>
      <c r="H468" s="9" cm="1">
        <f t="array" ref="H468">_xll.SNL.Clients.Office.Excel.Functions.SPG($A468, "IQ_CURRENT_RATIO", H$3)</f>
        <v>0.81100000000000005</v>
      </c>
      <c r="I468" s="9" cm="1">
        <f t="array" ref="I468">_xll.SNL.Clients.Office.Excel.Functions.SPG($A468, "IQ_CURRENT_RATIO", I$3)</f>
        <v>0.745</v>
      </c>
      <c r="J468" s="9" cm="1">
        <f t="array" ref="J468">_xll.SNL.Clients.Office.Excel.Functions.SPG($A468, "IQ_CURRENT_RATIO", J$3)</f>
        <v>1.1499999999999999</v>
      </c>
    </row>
    <row r="469" spans="1:10" x14ac:dyDescent="0.3">
      <c r="A469" s="11" t="s">
        <v>467</v>
      </c>
      <c r="B469" s="9" cm="1">
        <f t="array" ref="B469">_xll.SNL.Clients.Office.Excel.Functions.SPG($A469, "IQ_CURRENT_RATIO", B$3)</f>
        <v>0.84899999999999998</v>
      </c>
      <c r="C469" s="9" cm="1">
        <f t="array" ref="C469">_xll.SNL.Clients.Office.Excel.Functions.SPG($A469, "IQ_CURRENT_RATIO", C$3)</f>
        <v>0.82699999999999996</v>
      </c>
      <c r="D469" s="9" cm="1">
        <f t="array" ref="D469">_xll.SNL.Clients.Office.Excel.Functions.SPG($A469, "IQ_CURRENT_RATIO", D$3)</f>
        <v>0.90800000000000003</v>
      </c>
      <c r="E469" s="9" cm="1">
        <f t="array" ref="E469">_xll.SNL.Clients.Office.Excel.Functions.SPG($A469, "IQ_CURRENT_RATIO", E$3)</f>
        <v>0.84699999999999998</v>
      </c>
      <c r="F469" s="9" cm="1">
        <f t="array" ref="F469">_xll.SNL.Clients.Office.Excel.Functions.SPG($A469, "IQ_CURRENT_RATIO", F$3)</f>
        <v>0.81699999999999995</v>
      </c>
      <c r="G469" s="9" cm="1">
        <f t="array" ref="G469">_xll.SNL.Clients.Office.Excel.Functions.SPG($A469, "IQ_CURRENT_RATIO", G$3)</f>
        <v>0.754</v>
      </c>
      <c r="H469" s="9" cm="1">
        <f t="array" ref="H469">_xll.SNL.Clients.Office.Excel.Functions.SPG($A469, "IQ_CURRENT_RATIO", H$3)</f>
        <v>0.77300000000000002</v>
      </c>
      <c r="I469" s="9" cm="1">
        <f t="array" ref="I469">_xll.SNL.Clients.Office.Excel.Functions.SPG($A469, "IQ_CURRENT_RATIO", I$3)</f>
        <v>0.76300000000000001</v>
      </c>
      <c r="J469" s="9" cm="1">
        <f t="array" ref="J469">_xll.SNL.Clients.Office.Excel.Functions.SPG($A469, "IQ_CURRENT_RATIO", J$3)</f>
        <v>0.77300000000000002</v>
      </c>
    </row>
    <row r="470" spans="1:10" x14ac:dyDescent="0.3">
      <c r="A470" s="11" t="s">
        <v>468</v>
      </c>
      <c r="B470" s="9" cm="1">
        <f t="array" ref="B470">_xll.SNL.Clients.Office.Excel.Functions.SPG($A470, "IQ_CURRENT_RATIO", B$3)</f>
        <v>1.321</v>
      </c>
      <c r="C470" s="9" cm="1">
        <f t="array" ref="C470">_xll.SNL.Clients.Office.Excel.Functions.SPG($A470, "IQ_CURRENT_RATIO", C$3)</f>
        <v>1.274</v>
      </c>
      <c r="D470" s="9" cm="1">
        <f t="array" ref="D470">_xll.SNL.Clients.Office.Excel.Functions.SPG($A470, "IQ_CURRENT_RATIO", D$3)</f>
        <v>1.393</v>
      </c>
      <c r="E470" s="9" cm="1">
        <f t="array" ref="E470">_xll.SNL.Clients.Office.Excel.Functions.SPG($A470, "IQ_CURRENT_RATIO", E$3)</f>
        <v>1.2749999999999999</v>
      </c>
      <c r="F470" s="9" cm="1">
        <f t="array" ref="F470">_xll.SNL.Clients.Office.Excel.Functions.SPG($A470, "IQ_CURRENT_RATIO", F$3)</f>
        <v>1.383</v>
      </c>
      <c r="G470" s="9" cm="1">
        <f t="array" ref="G470">_xll.SNL.Clients.Office.Excel.Functions.SPG($A470, "IQ_CURRENT_RATIO", G$3)</f>
        <v>1.3959999999999999</v>
      </c>
      <c r="H470" s="9" cm="1">
        <f t="array" ref="H470">_xll.SNL.Clients.Office.Excel.Functions.SPG($A470, "IQ_CURRENT_RATIO", H$3)</f>
        <v>1.3839999999999999</v>
      </c>
      <c r="I470" s="9" cm="1">
        <f t="array" ref="I470">_xll.SNL.Clients.Office.Excel.Functions.SPG($A470, "IQ_CURRENT_RATIO", I$3)</f>
        <v>1.29</v>
      </c>
      <c r="J470" s="9" cm="1">
        <f t="array" ref="J470">_xll.SNL.Clients.Office.Excel.Functions.SPG($A470, "IQ_CURRENT_RATIO", J$3)</f>
        <v>1.373</v>
      </c>
    </row>
    <row r="471" spans="1:10" x14ac:dyDescent="0.3">
      <c r="A471" s="11" t="s">
        <v>469</v>
      </c>
      <c r="B471" s="9" cm="1">
        <f t="array" ref="B471">_xll.SNL.Clients.Office.Excel.Functions.SPG($A471, "IQ_CURRENT_RATIO", B$3)</f>
        <v>1.5580000000000001</v>
      </c>
      <c r="C471" s="9" cm="1">
        <f t="array" ref="C471">_xll.SNL.Clients.Office.Excel.Functions.SPG($A471, "IQ_CURRENT_RATIO", C$3)</f>
        <v>1.532</v>
      </c>
      <c r="D471" s="9" cm="1">
        <f t="array" ref="D471">_xll.SNL.Clients.Office.Excel.Functions.SPG($A471, "IQ_CURRENT_RATIO", D$3)</f>
        <v>1.5669999999999999</v>
      </c>
      <c r="E471" s="9" cm="1">
        <f t="array" ref="E471">_xll.SNL.Clients.Office.Excel.Functions.SPG($A471, "IQ_CURRENT_RATIO", E$3)</f>
        <v>1.48</v>
      </c>
      <c r="F471" s="9" cm="1">
        <f t="array" ref="F471">_xll.SNL.Clients.Office.Excel.Functions.SPG($A471, "IQ_CURRENT_RATIO", F$3)</f>
        <v>1.59</v>
      </c>
      <c r="G471" s="9" cm="1">
        <f t="array" ref="G471">_xll.SNL.Clients.Office.Excel.Functions.SPG($A471, "IQ_CURRENT_RATIO", G$3)</f>
        <v>1.5609999999999999</v>
      </c>
      <c r="H471" s="9" cm="1">
        <f t="array" ref="H471">_xll.SNL.Clients.Office.Excel.Functions.SPG($A471, "IQ_CURRENT_RATIO", H$3)</f>
        <v>1.5109999999999999</v>
      </c>
      <c r="I471" s="9" cm="1">
        <f t="array" ref="I471">_xll.SNL.Clients.Office.Excel.Functions.SPG($A471, "IQ_CURRENT_RATIO", I$3)</f>
        <v>1.585</v>
      </c>
      <c r="J471" s="9" cm="1">
        <f t="array" ref="J471">_xll.SNL.Clients.Office.Excel.Functions.SPG($A471, "IQ_CURRENT_RATIO", J$3)</f>
        <v>1.5189999999999999</v>
      </c>
    </row>
    <row r="472" spans="1:10" x14ac:dyDescent="0.3">
      <c r="A472" s="11" t="s">
        <v>470</v>
      </c>
      <c r="B472" s="9" cm="1">
        <f t="array" ref="B472">_xll.SNL.Clients.Office.Excel.Functions.SPG($A472, "IQ_CURRENT_RATIO", B$3)</f>
        <v>0.629</v>
      </c>
      <c r="C472" s="9" cm="1">
        <f t="array" ref="C472">_xll.SNL.Clients.Office.Excel.Functions.SPG($A472, "IQ_CURRENT_RATIO", C$3)</f>
        <v>0.57899999999999996</v>
      </c>
      <c r="D472" s="9" cm="1">
        <f t="array" ref="D472">_xll.SNL.Clients.Office.Excel.Functions.SPG($A472, "IQ_CURRENT_RATIO", D$3)</f>
        <v>1.2170000000000001</v>
      </c>
      <c r="E472" s="9" cm="1">
        <f t="array" ref="E472">_xll.SNL.Clients.Office.Excel.Functions.SPG($A472, "IQ_CURRENT_RATIO", E$3)</f>
        <v>0.77800000000000002</v>
      </c>
      <c r="F472" s="9" cm="1">
        <f t="array" ref="F472">_xll.SNL.Clients.Office.Excel.Functions.SPG($A472, "IQ_CURRENT_RATIO", F$3)</f>
        <v>0.46700000000000003</v>
      </c>
      <c r="G472" s="9" cm="1">
        <f t="array" ref="G472">_xll.SNL.Clients.Office.Excel.Functions.SPG($A472, "IQ_CURRENT_RATIO", G$3)</f>
        <v>0.45300000000000001</v>
      </c>
      <c r="H472" s="9" cm="1">
        <f t="array" ref="H472">_xll.SNL.Clients.Office.Excel.Functions.SPG($A472, "IQ_CURRENT_RATIO", H$3)</f>
        <v>0.71</v>
      </c>
      <c r="I472" s="9" cm="1">
        <f t="array" ref="I472">_xll.SNL.Clients.Office.Excel.Functions.SPG($A472, "IQ_CURRENT_RATIO", I$3)</f>
        <v>0.41399999999999998</v>
      </c>
      <c r="J472" s="9" cm="1">
        <f t="array" ref="J472">_xll.SNL.Clients.Office.Excel.Functions.SPG($A472, "IQ_CURRENT_RATIO", J$3)</f>
        <v>0.42299999999999999</v>
      </c>
    </row>
    <row r="473" spans="1:10" x14ac:dyDescent="0.3">
      <c r="A473" s="11" t="s">
        <v>471</v>
      </c>
      <c r="B473" s="9" cm="1">
        <f t="array" ref="B473">_xll.SNL.Clients.Office.Excel.Functions.SPG($A473, "IQ_CURRENT_RATIO", B$3)</f>
        <v>2.1859999999999999</v>
      </c>
      <c r="C473" s="9" cm="1">
        <f t="array" ref="C473">_xll.SNL.Clients.Office.Excel.Functions.SPG($A473, "IQ_CURRENT_RATIO", C$3)</f>
        <v>1.917</v>
      </c>
      <c r="D473" s="9" cm="1">
        <f t="array" ref="D473">_xll.SNL.Clients.Office.Excel.Functions.SPG($A473, "IQ_CURRENT_RATIO", D$3)</f>
        <v>2.1349999999999998</v>
      </c>
      <c r="E473" s="9" cm="1">
        <f t="array" ref="E473">_xll.SNL.Clients.Office.Excel.Functions.SPG($A473, "IQ_CURRENT_RATIO", E$3)</f>
        <v>1.9610000000000001</v>
      </c>
      <c r="F473" s="9" cm="1">
        <f t="array" ref="F473">_xll.SNL.Clients.Office.Excel.Functions.SPG($A473, "IQ_CURRENT_RATIO", F$3)</f>
        <v>1.831</v>
      </c>
      <c r="G473" s="9" cm="1">
        <f t="array" ref="G473">_xll.SNL.Clients.Office.Excel.Functions.SPG($A473, "IQ_CURRENT_RATIO", G$3)</f>
        <v>1.639</v>
      </c>
      <c r="H473" s="9" cm="1">
        <f t="array" ref="H473">_xll.SNL.Clients.Office.Excel.Functions.SPG($A473, "IQ_CURRENT_RATIO", H$3)</f>
        <v>1.605</v>
      </c>
      <c r="I473" s="9" cm="1">
        <f t="array" ref="I473">_xll.SNL.Clients.Office.Excel.Functions.SPG($A473, "IQ_CURRENT_RATIO", I$3)</f>
        <v>1.2310000000000001</v>
      </c>
      <c r="J473" s="9" cm="1">
        <f t="array" ref="J473">_xll.SNL.Clients.Office.Excel.Functions.SPG($A473, "IQ_CURRENT_RATIO", J$3)</f>
        <v>1.2589999999999999</v>
      </c>
    </row>
    <row r="474" spans="1:10" x14ac:dyDescent="0.3">
      <c r="A474" s="11" t="s">
        <v>472</v>
      </c>
      <c r="B474" s="9" cm="1">
        <f t="array" ref="B474">_xll.SNL.Clients.Office.Excel.Functions.SPG($A474, "IQ_CURRENT_RATIO", B$3)</f>
        <v>0.55500000000000005</v>
      </c>
      <c r="C474" s="9" cm="1">
        <f t="array" ref="C474">_xll.SNL.Clients.Office.Excel.Functions.SPG($A474, "IQ_CURRENT_RATIO", C$3)</f>
        <v>0.434</v>
      </c>
      <c r="D474" s="9" cm="1">
        <f t="array" ref="D474">_xll.SNL.Clients.Office.Excel.Functions.SPG($A474, "IQ_CURRENT_RATIO", D$3)</f>
        <v>0.47</v>
      </c>
      <c r="E474" s="9" cm="1">
        <f t="array" ref="E474">_xll.SNL.Clients.Office.Excel.Functions.SPG($A474, "IQ_CURRENT_RATIO", E$3)</f>
        <v>0.63900000000000001</v>
      </c>
      <c r="F474" s="9" cm="1">
        <f t="array" ref="F474">_xll.SNL.Clients.Office.Excel.Functions.SPG($A474, "IQ_CURRENT_RATIO", F$3)</f>
        <v>0.81399999999999995</v>
      </c>
      <c r="G474" s="9" cm="1">
        <f t="array" ref="G474">_xll.SNL.Clients.Office.Excel.Functions.SPG($A474, "IQ_CURRENT_RATIO", G$3)</f>
        <v>0.83199999999999996</v>
      </c>
      <c r="H474" s="9" cm="1">
        <f t="array" ref="H474">_xll.SNL.Clients.Office.Excel.Functions.SPG($A474, "IQ_CURRENT_RATIO", H$3)</f>
        <v>0.85799999999999998</v>
      </c>
      <c r="I474" s="9" cm="1">
        <f t="array" ref="I474">_xll.SNL.Clients.Office.Excel.Functions.SPG($A474, "IQ_CURRENT_RATIO", I$3)</f>
        <v>0.874</v>
      </c>
      <c r="J474" s="9" cm="1">
        <f t="array" ref="J474">_xll.SNL.Clients.Office.Excel.Functions.SPG($A474, "IQ_CURRENT_RATIO", J$3)</f>
        <v>0.91600000000000004</v>
      </c>
    </row>
    <row r="475" spans="1:10" x14ac:dyDescent="0.3">
      <c r="A475" s="11" t="s">
        <v>473</v>
      </c>
      <c r="B475" s="9" cm="1">
        <f t="array" ref="B475">_xll.SNL.Clients.Office.Excel.Functions.SPG($A475, "IQ_CURRENT_RATIO", B$3)</f>
        <v>1.268</v>
      </c>
      <c r="C475" s="9" cm="1">
        <f t="array" ref="C475">_xll.SNL.Clients.Office.Excel.Functions.SPG($A475, "IQ_CURRENT_RATIO", C$3)</f>
        <v>0.73599999999999999</v>
      </c>
      <c r="D475" s="9" cm="1">
        <f t="array" ref="D475">_xll.SNL.Clients.Office.Excel.Functions.SPG($A475, "IQ_CURRENT_RATIO", D$3)</f>
        <v>0.81799999999999995</v>
      </c>
      <c r="E475" s="9" cm="1">
        <f t="array" ref="E475">_xll.SNL.Clients.Office.Excel.Functions.SPG($A475, "IQ_CURRENT_RATIO", E$3)</f>
        <v>0.95299999999999996</v>
      </c>
      <c r="F475" s="9" cm="1">
        <f t="array" ref="F475">_xll.SNL.Clients.Office.Excel.Functions.SPG($A475, "IQ_CURRENT_RATIO", F$3)</f>
        <v>1.0940000000000001</v>
      </c>
      <c r="G475" s="9" cm="1">
        <f t="array" ref="G475">_xll.SNL.Clients.Office.Excel.Functions.SPG($A475, "IQ_CURRENT_RATIO", G$3)</f>
        <v>1.05</v>
      </c>
      <c r="H475" s="9" cm="1">
        <f t="array" ref="H475">_xll.SNL.Clients.Office.Excel.Functions.SPG($A475, "IQ_CURRENT_RATIO", H$3)</f>
        <v>1.1839999999999999</v>
      </c>
      <c r="I475" s="9" cm="1">
        <f t="array" ref="I475">_xll.SNL.Clients.Office.Excel.Functions.SPG($A475, "IQ_CURRENT_RATIO", I$3)</f>
        <v>1.0669999999999999</v>
      </c>
      <c r="J475" s="9" cm="1">
        <f t="array" ref="J475">_xll.SNL.Clients.Office.Excel.Functions.SPG($A475, "IQ_CURRENT_RATIO", J$3)</f>
        <v>0.88800000000000001</v>
      </c>
    </row>
    <row r="476" spans="1:10" x14ac:dyDescent="0.3">
      <c r="A476" s="11" t="s">
        <v>474</v>
      </c>
      <c r="B476" s="9" cm="1">
        <f t="array" ref="B476">_xll.SNL.Clients.Office.Excel.Functions.SPG($A476, "IQ_CURRENT_RATIO", B$3)</f>
        <v>0.61199999999999999</v>
      </c>
      <c r="C476" s="9" cm="1">
        <f t="array" ref="C476">_xll.SNL.Clients.Office.Excel.Functions.SPG($A476, "IQ_CURRENT_RATIO", C$3)</f>
        <v>0.626</v>
      </c>
      <c r="D476" s="9" cm="1">
        <f t="array" ref="D476">_xll.SNL.Clients.Office.Excel.Functions.SPG($A476, "IQ_CURRENT_RATIO", D$3)</f>
        <v>0.65700000000000003</v>
      </c>
      <c r="E476" s="9" cm="1">
        <f t="array" ref="E476">_xll.SNL.Clients.Office.Excel.Functions.SPG($A476, "IQ_CURRENT_RATIO", E$3)</f>
        <v>0.626</v>
      </c>
      <c r="F476" s="9" cm="1">
        <f t="array" ref="F476">_xll.SNL.Clients.Office.Excel.Functions.SPG($A476, "IQ_CURRENT_RATIO", F$3)</f>
        <v>0.70799999999999996</v>
      </c>
      <c r="G476" s="9" cm="1">
        <f t="array" ref="G476">_xll.SNL.Clients.Office.Excel.Functions.SPG($A476, "IQ_CURRENT_RATIO", G$3)</f>
        <v>0.69199999999999995</v>
      </c>
      <c r="H476" s="9" cm="1">
        <f t="array" ref="H476">_xll.SNL.Clients.Office.Excel.Functions.SPG($A476, "IQ_CURRENT_RATIO", H$3)</f>
        <v>0.68500000000000005</v>
      </c>
      <c r="I476" s="9" cm="1">
        <f t="array" ref="I476">_xll.SNL.Clients.Office.Excel.Functions.SPG($A476, "IQ_CURRENT_RATIO", I$3)</f>
        <v>0.72699999999999998</v>
      </c>
      <c r="J476" s="9" cm="1">
        <f t="array" ref="J476">_xll.SNL.Clients.Office.Excel.Functions.SPG($A476, "IQ_CURRENT_RATIO", J$3)</f>
        <v>0.748</v>
      </c>
    </row>
    <row r="477" spans="1:10" x14ac:dyDescent="0.3">
      <c r="A477" s="11" t="s">
        <v>475</v>
      </c>
      <c r="B477" s="9" cm="1">
        <f t="array" ref="B477">_xll.SNL.Clients.Office.Excel.Functions.SPG($A477, "IQ_CURRENT_RATIO", B$3)</f>
        <v>2.6459999999999999</v>
      </c>
      <c r="C477" s="9" cm="1">
        <f t="array" ref="C477">_xll.SNL.Clients.Office.Excel.Functions.SPG($A477, "IQ_CURRENT_RATIO", C$3)</f>
        <v>2.6920000000000002</v>
      </c>
      <c r="D477" s="9" cm="1">
        <f t="array" ref="D477">_xll.SNL.Clients.Office.Excel.Functions.SPG($A477, "IQ_CURRENT_RATIO", D$3)</f>
        <v>2.468</v>
      </c>
      <c r="E477" s="9" cm="1">
        <f t="array" ref="E477">_xll.SNL.Clients.Office.Excel.Functions.SPG($A477, "IQ_CURRENT_RATIO", E$3)</f>
        <v>2.5209999999999999</v>
      </c>
      <c r="F477" s="9" cm="1">
        <f t="array" ref="F477">_xll.SNL.Clients.Office.Excel.Functions.SPG($A477, "IQ_CURRENT_RATIO", F$3)</f>
        <v>3.5009999999999999</v>
      </c>
      <c r="G477" s="9" cm="1">
        <f t="array" ref="G477">_xll.SNL.Clients.Office.Excel.Functions.SPG($A477, "IQ_CURRENT_RATIO", G$3)</f>
        <v>3.9870000000000001</v>
      </c>
      <c r="H477" s="9" cm="1">
        <f t="array" ref="H477">_xll.SNL.Clients.Office.Excel.Functions.SPG($A477, "IQ_CURRENT_RATIO", H$3)</f>
        <v>4.0830000000000002</v>
      </c>
      <c r="I477" s="9" cm="1">
        <f t="array" ref="I477">_xll.SNL.Clients.Office.Excel.Functions.SPG($A477, "IQ_CURRENT_RATIO", I$3)</f>
        <v>4.1390000000000002</v>
      </c>
      <c r="J477" s="9" cm="1">
        <f t="array" ref="J477">_xll.SNL.Clients.Office.Excel.Functions.SPG($A477, "IQ_CURRENT_RATIO", J$3)</f>
        <v>4.2839999999999998</v>
      </c>
    </row>
    <row r="478" spans="1:10" x14ac:dyDescent="0.3">
      <c r="A478" s="11" t="s">
        <v>476</v>
      </c>
      <c r="B478" s="9" cm="1">
        <f t="array" ref="B478">_xll.SNL.Clients.Office.Excel.Functions.SPG($A478, "IQ_CURRENT_RATIO", B$3)</f>
        <v>1.6819999999999999</v>
      </c>
      <c r="C478" s="9" cm="1">
        <f t="array" ref="C478">_xll.SNL.Clients.Office.Excel.Functions.SPG($A478, "IQ_CURRENT_RATIO", C$3)</f>
        <v>1.647</v>
      </c>
      <c r="D478" s="9" cm="1">
        <f t="array" ref="D478">_xll.SNL.Clients.Office.Excel.Functions.SPG($A478, "IQ_CURRENT_RATIO", D$3)</f>
        <v>1.5049999999999999</v>
      </c>
      <c r="E478" s="9" cm="1">
        <f t="array" ref="E478">_xll.SNL.Clients.Office.Excel.Functions.SPG($A478, "IQ_CURRENT_RATIO", E$3)</f>
        <v>1.53</v>
      </c>
      <c r="F478" s="9" cm="1">
        <f t="array" ref="F478">_xll.SNL.Clients.Office.Excel.Functions.SPG($A478, "IQ_CURRENT_RATIO", F$3)</f>
        <v>1.665</v>
      </c>
      <c r="G478" s="9" cm="1">
        <f t="array" ref="G478">_xll.SNL.Clients.Office.Excel.Functions.SPG($A478, "IQ_CURRENT_RATIO", G$3)</f>
        <v>1.6679999999999999</v>
      </c>
      <c r="H478" s="9" cm="1">
        <f t="array" ref="H478">_xll.SNL.Clients.Office.Excel.Functions.SPG($A478, "IQ_CURRENT_RATIO", H$3)</f>
        <v>1.6</v>
      </c>
      <c r="I478" s="9" cm="1">
        <f t="array" ref="I478">_xll.SNL.Clients.Office.Excel.Functions.SPG($A478, "IQ_CURRENT_RATIO", I$3)</f>
        <v>1.4990000000000001</v>
      </c>
      <c r="J478" s="9" cm="1">
        <f t="array" ref="J478">_xll.SNL.Clients.Office.Excel.Functions.SPG($A478, "IQ_CURRENT_RATIO", J$3)</f>
        <v>1.577</v>
      </c>
    </row>
    <row r="479" spans="1:10" x14ac:dyDescent="0.3">
      <c r="A479" s="11" t="s">
        <v>477</v>
      </c>
      <c r="B479" s="9" cm="1">
        <f t="array" ref="B479">_xll.SNL.Clients.Office.Excel.Functions.SPG($A479, "IQ_CURRENT_RATIO", B$3)</f>
        <v>21.504999999999999</v>
      </c>
      <c r="C479" s="9" cm="1">
        <f t="array" ref="C479">_xll.SNL.Clients.Office.Excel.Functions.SPG($A479, "IQ_CURRENT_RATIO", C$3)</f>
        <v>21.184999999999999</v>
      </c>
      <c r="D479" s="9" cm="1">
        <f t="array" ref="D479">_xll.SNL.Clients.Office.Excel.Functions.SPG($A479, "IQ_CURRENT_RATIO", D$3)</f>
        <v>15.874000000000001</v>
      </c>
      <c r="E479" s="9" cm="1">
        <f t="array" ref="E479">_xll.SNL.Clients.Office.Excel.Functions.SPG($A479, "IQ_CURRENT_RATIO", E$3)</f>
        <v>15.6</v>
      </c>
      <c r="F479" s="9" cm="1">
        <f t="array" ref="F479">_xll.SNL.Clients.Office.Excel.Functions.SPG($A479, "IQ_CURRENT_RATIO", F$3)</f>
        <v>29.853999999999999</v>
      </c>
      <c r="G479" s="9" cm="1">
        <f t="array" ref="G479">_xll.SNL.Clients.Office.Excel.Functions.SPG($A479, "IQ_CURRENT_RATIO", G$3)</f>
        <v>24.84</v>
      </c>
      <c r="H479" s="9" cm="1">
        <f t="array" ref="H479">_xll.SNL.Clients.Office.Excel.Functions.SPG($A479, "IQ_CURRENT_RATIO", H$3)</f>
        <v>62.415999999999997</v>
      </c>
      <c r="I479" s="9" cm="1">
        <f t="array" ref="I479">_xll.SNL.Clients.Office.Excel.Functions.SPG($A479, "IQ_CURRENT_RATIO", I$3)</f>
        <v>64.224999999999994</v>
      </c>
      <c r="J479" s="9" cm="1">
        <f t="array" ref="J479">_xll.SNL.Clients.Office.Excel.Functions.SPG($A479, "IQ_CURRENT_RATIO", J$3)</f>
        <v>60.856999999999999</v>
      </c>
    </row>
    <row r="480" spans="1:10" x14ac:dyDescent="0.3">
      <c r="A480" s="11" t="s">
        <v>478</v>
      </c>
      <c r="B480" s="9" cm="1">
        <f t="array" ref="B480">_xll.SNL.Clients.Office.Excel.Functions.SPG($A480, "IQ_CURRENT_RATIO", B$3)</f>
        <v>1.0840000000000001</v>
      </c>
      <c r="C480" s="9" cm="1">
        <f t="array" ref="C480">_xll.SNL.Clients.Office.Excel.Functions.SPG($A480, "IQ_CURRENT_RATIO", C$3)</f>
        <v>1.121</v>
      </c>
      <c r="D480" s="9" cm="1">
        <f t="array" ref="D480">_xll.SNL.Clients.Office.Excel.Functions.SPG($A480, "IQ_CURRENT_RATIO", D$3)</f>
        <v>1.2829999999999999</v>
      </c>
      <c r="E480" s="9" cm="1">
        <f t="array" ref="E480">_xll.SNL.Clients.Office.Excel.Functions.SPG($A480, "IQ_CURRENT_RATIO", E$3)</f>
        <v>1.373</v>
      </c>
      <c r="F480" s="9" cm="1">
        <f t="array" ref="F480">_xll.SNL.Clients.Office.Excel.Functions.SPG($A480, "IQ_CURRENT_RATIO", F$3)</f>
        <v>1.3979999999999999</v>
      </c>
      <c r="G480" s="9" cm="1">
        <f t="array" ref="G480">_xll.SNL.Clients.Office.Excel.Functions.SPG($A480, "IQ_CURRENT_RATIO", G$3)</f>
        <v>1.446</v>
      </c>
      <c r="H480" s="9" cm="1">
        <f t="array" ref="H480">_xll.SNL.Clients.Office.Excel.Functions.SPG($A480, "IQ_CURRENT_RATIO", H$3)</f>
        <v>1.452</v>
      </c>
      <c r="I480" s="9" cm="1">
        <f t="array" ref="I480">_xll.SNL.Clients.Office.Excel.Functions.SPG($A480, "IQ_CURRENT_RATIO", I$3)</f>
        <v>1.492</v>
      </c>
      <c r="J480" s="9" cm="1">
        <f t="array" ref="J480">_xll.SNL.Clients.Office.Excel.Functions.SPG($A480, "IQ_CURRENT_RATIO", J$3)</f>
        <v>1.5009999999999999</v>
      </c>
    </row>
    <row r="481" spans="1:10" x14ac:dyDescent="0.3">
      <c r="A481" s="11" t="s">
        <v>479</v>
      </c>
      <c r="B481" s="9" cm="1">
        <f t="array" ref="B481">_xll.SNL.Clients.Office.Excel.Functions.SPG($A481, "IQ_CURRENT_RATIO", B$3)</f>
        <v>0.86399999999999999</v>
      </c>
      <c r="C481" s="9" cm="1">
        <f t="array" ref="C481">_xll.SNL.Clients.Office.Excel.Functions.SPG($A481, "IQ_CURRENT_RATIO", C$3)</f>
        <v>0.96299999999999997</v>
      </c>
      <c r="D481" s="9" cm="1">
        <f t="array" ref="D481">_xll.SNL.Clients.Office.Excel.Functions.SPG($A481, "IQ_CURRENT_RATIO", D$3)</f>
        <v>1.1140000000000001</v>
      </c>
      <c r="E481" s="9" cm="1">
        <f t="array" ref="E481">_xll.SNL.Clients.Office.Excel.Functions.SPG($A481, "IQ_CURRENT_RATIO", E$3)</f>
        <v>0.97699999999999998</v>
      </c>
      <c r="F481" s="9" cm="1">
        <f t="array" ref="F481">_xll.SNL.Clients.Office.Excel.Functions.SPG($A481, "IQ_CURRENT_RATIO", F$3)</f>
        <v>1.075</v>
      </c>
      <c r="G481" s="9" cm="1">
        <f t="array" ref="G481">_xll.SNL.Clients.Office.Excel.Functions.SPG($A481, "IQ_CURRENT_RATIO", G$3)</f>
        <v>1.1850000000000001</v>
      </c>
      <c r="H481" s="9" cm="1">
        <f t="array" ref="H481">_xll.SNL.Clients.Office.Excel.Functions.SPG($A481, "IQ_CURRENT_RATIO", H$3)</f>
        <v>1.2230000000000001</v>
      </c>
      <c r="I481" s="9" cm="1">
        <f t="array" ref="I481">_xll.SNL.Clients.Office.Excel.Functions.SPG($A481, "IQ_CURRENT_RATIO", I$3)</f>
        <v>1.169</v>
      </c>
      <c r="J481" s="9" cm="1">
        <f t="array" ref="J481">_xll.SNL.Clients.Office.Excel.Functions.SPG($A481, "IQ_CURRENT_RATIO", J$3)</f>
        <v>1.165</v>
      </c>
    </row>
    <row r="482" spans="1:10" x14ac:dyDescent="0.3">
      <c r="A482" s="11" t="s">
        <v>480</v>
      </c>
      <c r="B482" s="9" cm="1">
        <f t="array" ref="B482">_xll.SNL.Clients.Office.Excel.Functions.SPG($A482, "IQ_CURRENT_RATIO", B$3)</f>
        <v>2.4169999999999998</v>
      </c>
      <c r="C482" s="9" cm="1">
        <f t="array" ref="C482">_xll.SNL.Clients.Office.Excel.Functions.SPG($A482, "IQ_CURRENT_RATIO", C$3)</f>
        <v>1.829</v>
      </c>
      <c r="D482" s="9" cm="1">
        <f t="array" ref="D482">_xll.SNL.Clients.Office.Excel.Functions.SPG($A482, "IQ_CURRENT_RATIO", D$3)</f>
        <v>2.859</v>
      </c>
      <c r="E482" s="9" cm="1">
        <f t="array" ref="E482">_xll.SNL.Clients.Office.Excel.Functions.SPG($A482, "IQ_CURRENT_RATIO", E$3)</f>
        <v>2.4809999999999999</v>
      </c>
      <c r="F482" s="9" cm="1">
        <f t="array" ref="F482">_xll.SNL.Clients.Office.Excel.Functions.SPG($A482, "IQ_CURRENT_RATIO", F$3)</f>
        <v>2.74</v>
      </c>
      <c r="G482" s="9" cm="1">
        <f t="array" ref="G482">_xll.SNL.Clients.Office.Excel.Functions.SPG($A482, "IQ_CURRENT_RATIO", G$3)</f>
        <v>3.1659999999999999</v>
      </c>
      <c r="H482" s="9" cm="1">
        <f t="array" ref="H482">_xll.SNL.Clients.Office.Excel.Functions.SPG($A482, "IQ_CURRENT_RATIO", H$3)</f>
        <v>3.1259999999999999</v>
      </c>
      <c r="I482" s="9" cm="1">
        <f t="array" ref="I482">_xll.SNL.Clients.Office.Excel.Functions.SPG($A482, "IQ_CURRENT_RATIO", I$3)</f>
        <v>2.5760000000000001</v>
      </c>
      <c r="J482" s="9" cm="1">
        <f t="array" ref="J482">_xll.SNL.Clients.Office.Excel.Functions.SPG($A482, "IQ_CURRENT_RATIO", J$3)</f>
        <v>2.3679999999999999</v>
      </c>
    </row>
    <row r="483" spans="1:10" x14ac:dyDescent="0.3">
      <c r="A483" s="11" t="s">
        <v>481</v>
      </c>
      <c r="B483" s="9" cm="1">
        <f t="array" ref="B483">_xll.SNL.Clients.Office.Excel.Functions.SPG($A483, "IQ_CURRENT_RATIO", B$3)</f>
        <v>0.38500000000000001</v>
      </c>
      <c r="C483" s="9" cm="1">
        <f t="array" ref="C483">_xll.SNL.Clients.Office.Excel.Functions.SPG($A483, "IQ_CURRENT_RATIO", C$3)</f>
        <v>0.40200000000000002</v>
      </c>
      <c r="D483" s="9" cm="1">
        <f t="array" ref="D483">_xll.SNL.Clients.Office.Excel.Functions.SPG($A483, "IQ_CURRENT_RATIO", D$3)</f>
        <v>0.39700000000000002</v>
      </c>
      <c r="E483" s="9" cm="1">
        <f t="array" ref="E483">_xll.SNL.Clients.Office.Excel.Functions.SPG($A483, "IQ_CURRENT_RATIO", E$3)</f>
        <v>0.41299999999999998</v>
      </c>
      <c r="F483" s="9" cm="1">
        <f t="array" ref="F483">_xll.SNL.Clients.Office.Excel.Functions.SPG($A483, "IQ_CURRENT_RATIO", F$3)</f>
        <v>0.39600000000000002</v>
      </c>
      <c r="G483" s="9" cm="1">
        <f t="array" ref="G483">_xll.SNL.Clients.Office.Excel.Functions.SPG($A483, "IQ_CURRENT_RATIO", G$3)</f>
        <v>0.40300000000000002</v>
      </c>
      <c r="H483" s="9" cm="1">
        <f t="array" ref="H483">_xll.SNL.Clients.Office.Excel.Functions.SPG($A483, "IQ_CURRENT_RATIO", H$3)</f>
        <v>0.42899999999999999</v>
      </c>
      <c r="I483" s="9" cm="1">
        <f t="array" ref="I483">_xll.SNL.Clients.Office.Excel.Functions.SPG($A483, "IQ_CURRENT_RATIO", I$3)</f>
        <v>0.44400000000000001</v>
      </c>
      <c r="J483" s="9" cm="1">
        <f t="array" ref="J483">_xll.SNL.Clients.Office.Excel.Functions.SPG($A483, "IQ_CURRENT_RATIO", J$3)</f>
        <v>0.41099999999999998</v>
      </c>
    </row>
    <row r="484" spans="1:10" x14ac:dyDescent="0.3">
      <c r="A484" s="11" t="s">
        <v>482</v>
      </c>
      <c r="B484" s="9" cm="1">
        <f t="array" ref="B484">_xll.SNL.Clients.Office.Excel.Functions.SPG($A484, "IQ_CURRENT_RATIO", B$3)</f>
        <v>2.742</v>
      </c>
      <c r="C484" s="9" cm="1">
        <f t="array" ref="C484">_xll.SNL.Clients.Office.Excel.Functions.SPG($A484, "IQ_CURRENT_RATIO", C$3)</f>
        <v>2.4889999999999999</v>
      </c>
      <c r="D484" s="9" cm="1">
        <f t="array" ref="D484">_xll.SNL.Clients.Office.Excel.Functions.SPG($A484, "IQ_CURRENT_RATIO", D$3)</f>
        <v>2.5950000000000002</v>
      </c>
      <c r="E484" s="9" cm="1">
        <f t="array" ref="E484">_xll.SNL.Clients.Office.Excel.Functions.SPG($A484, "IQ_CURRENT_RATIO", E$3)</f>
        <v>2.3029999999999999</v>
      </c>
      <c r="F484" s="9" cm="1">
        <f t="array" ref="F484">_xll.SNL.Clients.Office.Excel.Functions.SPG($A484, "IQ_CURRENT_RATIO", F$3)</f>
        <v>2.1909999999999998</v>
      </c>
      <c r="G484" s="9" cm="1">
        <f t="array" ref="G484">_xll.SNL.Clients.Office.Excel.Functions.SPG($A484, "IQ_CURRENT_RATIO", G$3)</f>
        <v>2.88</v>
      </c>
      <c r="H484" s="9" cm="1">
        <f t="array" ref="H484">_xll.SNL.Clients.Office.Excel.Functions.SPG($A484, "IQ_CURRENT_RATIO", H$3)</f>
        <v>2.851</v>
      </c>
      <c r="I484" s="9" cm="1">
        <f t="array" ref="I484">_xll.SNL.Clients.Office.Excel.Functions.SPG($A484, "IQ_CURRENT_RATIO", I$3)</f>
        <v>2.7829999999999999</v>
      </c>
      <c r="J484" s="9" cm="1">
        <f t="array" ref="J484">_xll.SNL.Clients.Office.Excel.Functions.SPG($A484, "IQ_CURRENT_RATIO", J$3)</f>
        <v>2.698</v>
      </c>
    </row>
    <row r="485" spans="1:10" x14ac:dyDescent="0.3">
      <c r="A485" s="11" t="s">
        <v>483</v>
      </c>
      <c r="B485" s="9" cm="1">
        <f t="array" ref="B485">_xll.SNL.Clients.Office.Excel.Functions.SPG($A485, "IQ_CURRENT_RATIO", B$3)</f>
        <v>0.61099999999999999</v>
      </c>
      <c r="C485" s="9" cm="1">
        <f t="array" ref="C485">_xll.SNL.Clients.Office.Excel.Functions.SPG($A485, "IQ_CURRENT_RATIO", C$3)</f>
        <v>0.63700000000000001</v>
      </c>
      <c r="D485" s="9" cm="1">
        <f t="array" ref="D485">_xll.SNL.Clients.Office.Excel.Functions.SPG($A485, "IQ_CURRENT_RATIO", D$3)</f>
        <v>0.68</v>
      </c>
      <c r="E485" s="9" cm="1">
        <f t="array" ref="E485">_xll.SNL.Clients.Office.Excel.Functions.SPG($A485, "IQ_CURRENT_RATIO", E$3)</f>
        <v>0.65300000000000002</v>
      </c>
      <c r="F485" s="9" cm="1">
        <f t="array" ref="F485">_xll.SNL.Clients.Office.Excel.Functions.SPG($A485, "IQ_CURRENT_RATIO", F$3)</f>
        <v>0.66500000000000004</v>
      </c>
      <c r="G485" s="9" cm="1">
        <f t="array" ref="G485">_xll.SNL.Clients.Office.Excel.Functions.SPG($A485, "IQ_CURRENT_RATIO", G$3)</f>
        <v>0.66400000000000003</v>
      </c>
      <c r="H485" s="9" cm="1">
        <f t="array" ref="H485">_xll.SNL.Clients.Office.Excel.Functions.SPG($A485, "IQ_CURRENT_RATIO", H$3)</f>
        <v>0.63200000000000001</v>
      </c>
      <c r="I485" s="9" cm="1">
        <f t="array" ref="I485">_xll.SNL.Clients.Office.Excel.Functions.SPG($A485, "IQ_CURRENT_RATIO", I$3)</f>
        <v>0.63200000000000001</v>
      </c>
      <c r="J485" s="9" cm="1">
        <f t="array" ref="J485">_xll.SNL.Clients.Office.Excel.Functions.SPG($A485, "IQ_CURRENT_RATIO", J$3)</f>
        <v>0.627</v>
      </c>
    </row>
    <row r="486" spans="1:10" x14ac:dyDescent="0.3">
      <c r="A486" s="11" t="s">
        <v>484</v>
      </c>
      <c r="B486" s="9" cm="1">
        <f t="array" ref="B486">_xll.SNL.Clients.Office.Excel.Functions.SPG($A486, "IQ_CURRENT_RATIO", B$3)</f>
        <v>0.78</v>
      </c>
      <c r="C486" s="9" cm="1">
        <f t="array" ref="C486">_xll.SNL.Clients.Office.Excel.Functions.SPG($A486, "IQ_CURRENT_RATIO", C$3)</f>
        <v>0.82299999999999995</v>
      </c>
      <c r="D486" s="9" cm="1">
        <f t="array" ref="D486">_xll.SNL.Clients.Office.Excel.Functions.SPG($A486, "IQ_CURRENT_RATIO", D$3)</f>
        <v>0.84799999999999998</v>
      </c>
      <c r="E486" s="9" cm="1">
        <f t="array" ref="E486">_xll.SNL.Clients.Office.Excel.Functions.SPG($A486, "IQ_CURRENT_RATIO", E$3)</f>
        <v>0.80300000000000005</v>
      </c>
      <c r="F486" s="9" cm="1">
        <f t="array" ref="F486">_xll.SNL.Clients.Office.Excel.Functions.SPG($A486, "IQ_CURRENT_RATIO", F$3)</f>
        <v>0.80300000000000005</v>
      </c>
      <c r="G486" s="9" cm="1">
        <f t="array" ref="G486">_xll.SNL.Clients.Office.Excel.Functions.SPG($A486, "IQ_CURRENT_RATIO", G$3)</f>
        <v>0.83199999999999996</v>
      </c>
      <c r="H486" s="9" cm="1">
        <f t="array" ref="H486">_xll.SNL.Clients.Office.Excel.Functions.SPG($A486, "IQ_CURRENT_RATIO", H$3)</f>
        <v>0.84799999999999998</v>
      </c>
      <c r="I486" s="9" cm="1">
        <f t="array" ref="I486">_xll.SNL.Clients.Office.Excel.Functions.SPG($A486, "IQ_CURRENT_RATIO", I$3)</f>
        <v>0.82699999999999996</v>
      </c>
      <c r="J486" s="9" cm="1">
        <f t="array" ref="J486">_xll.SNL.Clients.Office.Excel.Functions.SPG($A486, "IQ_CURRENT_RATIO", J$3)</f>
        <v>0.82199999999999995</v>
      </c>
    </row>
    <row r="487" spans="1:10" x14ac:dyDescent="0.3">
      <c r="A487" s="11" t="s">
        <v>485</v>
      </c>
      <c r="B487" s="9" cm="1">
        <f t="array" ref="B487">_xll.SNL.Clients.Office.Excel.Functions.SPG($A487, "IQ_CURRENT_RATIO", B$3)</f>
        <v>0.83599999999999997</v>
      </c>
      <c r="C487" s="9" cm="1">
        <f t="array" ref="C487">_xll.SNL.Clients.Office.Excel.Functions.SPG($A487, "IQ_CURRENT_RATIO", C$3)</f>
        <v>0.89</v>
      </c>
      <c r="D487" s="9" cm="1">
        <f t="array" ref="D487">_xll.SNL.Clients.Office.Excel.Functions.SPG($A487, "IQ_CURRENT_RATIO", D$3)</f>
        <v>0.79700000000000004</v>
      </c>
      <c r="E487" s="9" cm="1">
        <f t="array" ref="E487">_xll.SNL.Clients.Office.Excel.Functions.SPG($A487, "IQ_CURRENT_RATIO", E$3)</f>
        <v>0.75600000000000001</v>
      </c>
      <c r="F487" s="9" cm="1">
        <f t="array" ref="F487">_xll.SNL.Clients.Office.Excel.Functions.SPG($A487, "IQ_CURRENT_RATIO", F$3)</f>
        <v>0.82</v>
      </c>
      <c r="G487" s="9" cm="1">
        <f t="array" ref="G487">_xll.SNL.Clients.Office.Excel.Functions.SPG($A487, "IQ_CURRENT_RATIO", G$3)</f>
        <v>0.92700000000000005</v>
      </c>
      <c r="H487" s="9" cm="1">
        <f t="array" ref="H487">_xll.SNL.Clients.Office.Excel.Functions.SPG($A487, "IQ_CURRENT_RATIO", H$3)</f>
        <v>0.88</v>
      </c>
      <c r="I487" s="9" cm="1">
        <f t="array" ref="I487">_xll.SNL.Clients.Office.Excel.Functions.SPG($A487, "IQ_CURRENT_RATIO", I$3)</f>
        <v>0.81499999999999995</v>
      </c>
      <c r="J487" s="9" cm="1">
        <f t="array" ref="J487">_xll.SNL.Clients.Office.Excel.Functions.SPG($A487, "IQ_CURRENT_RATIO", J$3)</f>
        <v>0.83799999999999997</v>
      </c>
    </row>
    <row r="488" spans="1:10" x14ac:dyDescent="0.3">
      <c r="A488" s="11" t="s">
        <v>486</v>
      </c>
      <c r="B488" s="9" cm="1">
        <f t="array" ref="B488">_xll.SNL.Clients.Office.Excel.Functions.SPG($A488, "IQ_CURRENT_RATIO", B$3)</f>
        <v>0.83299999999999996</v>
      </c>
      <c r="C488" s="9" cm="1">
        <f t="array" ref="C488">_xll.SNL.Clients.Office.Excel.Functions.SPG($A488, "IQ_CURRENT_RATIO", C$3)</f>
        <v>0.76300000000000001</v>
      </c>
      <c r="D488" s="9" cm="1">
        <f t="array" ref="D488">_xll.SNL.Clients.Office.Excel.Functions.SPG($A488, "IQ_CURRENT_RATIO", D$3)</f>
        <v>0.89100000000000001</v>
      </c>
      <c r="E488" s="9" cm="1">
        <f t="array" ref="E488">_xll.SNL.Clients.Office.Excel.Functions.SPG($A488, "IQ_CURRENT_RATIO", E$3)</f>
        <v>1.073</v>
      </c>
      <c r="F488" s="9" cm="1">
        <f t="array" ref="F488">_xll.SNL.Clients.Office.Excel.Functions.SPG($A488, "IQ_CURRENT_RATIO", F$3)</f>
        <v>0.89400000000000002</v>
      </c>
      <c r="G488" s="9" cm="1">
        <f t="array" ref="G488">_xll.SNL.Clients.Office.Excel.Functions.SPG($A488, "IQ_CURRENT_RATIO", G$3)</f>
        <v>0.9</v>
      </c>
      <c r="H488" s="9" cm="1">
        <f t="array" ref="H488">_xll.SNL.Clients.Office.Excel.Functions.SPG($A488, "IQ_CURRENT_RATIO", H$3)</f>
        <v>0.84399999999999997</v>
      </c>
      <c r="I488" s="9" cm="1">
        <f t="array" ref="I488">_xll.SNL.Clients.Office.Excel.Functions.SPG($A488, "IQ_CURRENT_RATIO", I$3)</f>
        <v>0.81899999999999995</v>
      </c>
      <c r="J488" s="9" cm="1">
        <f t="array" ref="J488">_xll.SNL.Clients.Office.Excel.Functions.SPG($A488, "IQ_CURRENT_RATIO", J$3)</f>
        <v>0.874</v>
      </c>
    </row>
    <row r="489" spans="1:10" x14ac:dyDescent="0.3">
      <c r="A489" s="11" t="s">
        <v>487</v>
      </c>
      <c r="B489" s="9" cm="1">
        <f t="array" ref="B489">_xll.SNL.Clients.Office.Excel.Functions.SPG($A489, "IQ_CURRENT_RATIO", B$3)</f>
        <v>1.8109999999999999</v>
      </c>
      <c r="C489" s="9" cm="1">
        <f t="array" ref="C489">_xll.SNL.Clients.Office.Excel.Functions.SPG($A489, "IQ_CURRENT_RATIO", C$3)</f>
        <v>2.113</v>
      </c>
      <c r="D489" s="9" cm="1">
        <f t="array" ref="D489">_xll.SNL.Clients.Office.Excel.Functions.SPG($A489, "IQ_CURRENT_RATIO", D$3)</f>
        <v>2.0190000000000001</v>
      </c>
      <c r="E489" s="9" cm="1">
        <f t="array" ref="E489">_xll.SNL.Clients.Office.Excel.Functions.SPG($A489, "IQ_CURRENT_RATIO", E$3)</f>
        <v>2.1030000000000002</v>
      </c>
      <c r="F489" s="9" cm="1">
        <f t="array" ref="F489">_xll.SNL.Clients.Office.Excel.Functions.SPG($A489, "IQ_CURRENT_RATIO", F$3)</f>
        <v>1.9359999999999999</v>
      </c>
      <c r="G489" s="9" cm="1">
        <f t="array" ref="G489">_xll.SNL.Clients.Office.Excel.Functions.SPG($A489, "IQ_CURRENT_RATIO", G$3)</f>
        <v>2.2200000000000002</v>
      </c>
      <c r="H489" s="9" cm="1">
        <f t="array" ref="H489">_xll.SNL.Clients.Office.Excel.Functions.SPG($A489, "IQ_CURRENT_RATIO", H$3)</f>
        <v>2.194</v>
      </c>
      <c r="I489" s="9" cm="1">
        <f t="array" ref="I489">_xll.SNL.Clients.Office.Excel.Functions.SPG($A489, "IQ_CURRENT_RATIO", I$3)</f>
        <v>2.077</v>
      </c>
      <c r="J489" s="9" cm="1">
        <f t="array" ref="J489">_xll.SNL.Clients.Office.Excel.Functions.SPG($A489, "IQ_CURRENT_RATIO", J$3)</f>
        <v>2.2120000000000002</v>
      </c>
    </row>
    <row r="490" spans="1:10" x14ac:dyDescent="0.3">
      <c r="A490" s="11" t="s">
        <v>488</v>
      </c>
      <c r="B490" s="9" cm="1">
        <f t="array" ref="B490">_xll.SNL.Clients.Office.Excel.Functions.SPG($A490, "IQ_CURRENT_RATIO", B$3)</f>
        <v>0.502</v>
      </c>
      <c r="C490" s="9" cm="1">
        <f t="array" ref="C490">_xll.SNL.Clients.Office.Excel.Functions.SPG($A490, "IQ_CURRENT_RATIO", C$3)</f>
        <v>0.60099999999999998</v>
      </c>
      <c r="D490" s="9" cm="1">
        <f t="array" ref="D490">_xll.SNL.Clients.Office.Excel.Functions.SPG($A490, "IQ_CURRENT_RATIO", D$3)</f>
        <v>0.65300000000000002</v>
      </c>
      <c r="E490" s="9" cm="1">
        <f t="array" ref="E490">_xll.SNL.Clients.Office.Excel.Functions.SPG($A490, "IQ_CURRENT_RATIO", E$3)</f>
        <v>0.74</v>
      </c>
      <c r="F490" s="9" cm="1">
        <f t="array" ref="F490">_xll.SNL.Clients.Office.Excel.Functions.SPG($A490, "IQ_CURRENT_RATIO", F$3)</f>
        <v>0.55300000000000005</v>
      </c>
      <c r="G490" s="9" cm="1">
        <f t="array" ref="G490">_xll.SNL.Clients.Office.Excel.Functions.SPG($A490, "IQ_CURRENT_RATIO", G$3)</f>
        <v>0.54700000000000004</v>
      </c>
      <c r="H490" s="9" cm="1">
        <f t="array" ref="H490">_xll.SNL.Clients.Office.Excel.Functions.SPG($A490, "IQ_CURRENT_RATIO", H$3)</f>
        <v>0.6</v>
      </c>
      <c r="I490" s="9" cm="1">
        <f t="array" ref="I490">_xll.SNL.Clients.Office.Excel.Functions.SPG($A490, "IQ_CURRENT_RATIO", I$3)</f>
        <v>0.6</v>
      </c>
      <c r="J490" s="9" cm="1">
        <f t="array" ref="J490">_xll.SNL.Clients.Office.Excel.Functions.SPG($A490, "IQ_CURRENT_RATIO", J$3)</f>
        <v>0.754</v>
      </c>
    </row>
    <row r="491" spans="1:10" x14ac:dyDescent="0.3">
      <c r="A491" s="11" t="s">
        <v>489</v>
      </c>
      <c r="B491" s="9" t="str" cm="1">
        <f t="array" ref="B491">_xll.SNL.Clients.Office.Excel.Functions.SPG($A491, "IQ_CURRENT_RATIO", B$3)</f>
        <v>NA</v>
      </c>
      <c r="C491" s="9" t="str" cm="1">
        <f t="array" ref="C491">_xll.SNL.Clients.Office.Excel.Functions.SPG($A491, "IQ_CURRENT_RATIO", C$3)</f>
        <v>NA</v>
      </c>
      <c r="D491" s="9" t="str" cm="1">
        <f t="array" ref="D491">_xll.SNL.Clients.Office.Excel.Functions.SPG($A491, "IQ_CURRENT_RATIO", D$3)</f>
        <v>NA</v>
      </c>
      <c r="E491" s="9" t="str" cm="1">
        <f t="array" ref="E491">_xll.SNL.Clients.Office.Excel.Functions.SPG($A491, "IQ_CURRENT_RATIO", E$3)</f>
        <v>NA</v>
      </c>
      <c r="F491" s="9" t="str" cm="1">
        <f t="array" ref="F491">_xll.SNL.Clients.Office.Excel.Functions.SPG($A491, "IQ_CURRENT_RATIO", F$3)</f>
        <v>NA</v>
      </c>
      <c r="G491" s="9" t="str" cm="1">
        <f t="array" ref="G491">_xll.SNL.Clients.Office.Excel.Functions.SPG($A491, "IQ_CURRENT_RATIO", G$3)</f>
        <v>NA</v>
      </c>
      <c r="H491" s="9" t="str" cm="1">
        <f t="array" ref="H491">_xll.SNL.Clients.Office.Excel.Functions.SPG($A491, "IQ_CURRENT_RATIO", H$3)</f>
        <v>NA</v>
      </c>
      <c r="I491" s="9" t="str" cm="1">
        <f t="array" ref="I491">_xll.SNL.Clients.Office.Excel.Functions.SPG($A491, "IQ_CURRENT_RATIO", I$3)</f>
        <v>NA</v>
      </c>
      <c r="J491" s="9" t="str" cm="1">
        <f t="array" ref="J491">_xll.SNL.Clients.Office.Excel.Functions.SPG($A491, "IQ_CURRENT_RATIO", J$3)</f>
        <v>NA</v>
      </c>
    </row>
    <row r="492" spans="1:10" x14ac:dyDescent="0.3">
      <c r="A492" s="11" t="s">
        <v>490</v>
      </c>
      <c r="B492" s="9" cm="1">
        <f t="array" ref="B492">_xll.SNL.Clients.Office.Excel.Functions.SPG($A492, "IQ_CURRENT_RATIO", B$3)</f>
        <v>1.8260000000000001</v>
      </c>
      <c r="C492" s="9" cm="1">
        <f t="array" ref="C492">_xll.SNL.Clients.Office.Excel.Functions.SPG($A492, "IQ_CURRENT_RATIO", C$3)</f>
        <v>2.2200000000000002</v>
      </c>
      <c r="D492" s="9" cm="1">
        <f t="array" ref="D492">_xll.SNL.Clients.Office.Excel.Functions.SPG($A492, "IQ_CURRENT_RATIO", D$3)</f>
        <v>2.722</v>
      </c>
      <c r="E492" s="9" cm="1">
        <f t="array" ref="E492">_xll.SNL.Clients.Office.Excel.Functions.SPG($A492, "IQ_CURRENT_RATIO", E$3)</f>
        <v>2.4969999999999999</v>
      </c>
      <c r="F492" s="9" cm="1">
        <f t="array" ref="F492">_xll.SNL.Clients.Office.Excel.Functions.SPG($A492, "IQ_CURRENT_RATIO", F$3)</f>
        <v>2.738</v>
      </c>
      <c r="G492" s="9" cm="1">
        <f t="array" ref="G492">_xll.SNL.Clients.Office.Excel.Functions.SPG($A492, "IQ_CURRENT_RATIO", G$3)</f>
        <v>5.1100000000000003</v>
      </c>
      <c r="H492" s="9" cm="1">
        <f t="array" ref="H492">_xll.SNL.Clients.Office.Excel.Functions.SPG($A492, "IQ_CURRENT_RATIO", H$3)</f>
        <v>2.2170000000000001</v>
      </c>
      <c r="I492" s="9" cm="1">
        <f t="array" ref="I492">_xll.SNL.Clients.Office.Excel.Functions.SPG($A492, "IQ_CURRENT_RATIO", I$3)</f>
        <v>2.2799999999999998</v>
      </c>
      <c r="J492" s="9" cm="1">
        <f t="array" ref="J492">_xll.SNL.Clients.Office.Excel.Functions.SPG($A492, "IQ_CURRENT_RATIO", J$3)</f>
        <v>1.1990000000000001</v>
      </c>
    </row>
    <row r="493" spans="1:10" x14ac:dyDescent="0.3">
      <c r="A493" s="11" t="s">
        <v>491</v>
      </c>
      <c r="B493" s="9" cm="1">
        <f t="array" ref="B493">_xll.SNL.Clients.Office.Excel.Functions.SPG($A493, "IQ_CURRENT_RATIO", B$3)</f>
        <v>2.7669999999999999</v>
      </c>
      <c r="C493" s="9" cm="1">
        <f t="array" ref="C493">_xll.SNL.Clients.Office.Excel.Functions.SPG($A493, "IQ_CURRENT_RATIO", C$3)</f>
        <v>2.7949999999999999</v>
      </c>
      <c r="D493" s="9" cm="1">
        <f t="array" ref="D493">_xll.SNL.Clients.Office.Excel.Functions.SPG($A493, "IQ_CURRENT_RATIO", D$3)</f>
        <v>3.0019999999999998</v>
      </c>
      <c r="E493" s="9" cm="1">
        <f t="array" ref="E493">_xll.SNL.Clients.Office.Excel.Functions.SPG($A493, "IQ_CURRENT_RATIO", E$3)</f>
        <v>2.34</v>
      </c>
      <c r="F493" s="9" cm="1">
        <f t="array" ref="F493">_xll.SNL.Clients.Office.Excel.Functions.SPG($A493, "IQ_CURRENT_RATIO", F$3)</f>
        <v>2.6110000000000002</v>
      </c>
      <c r="G493" s="9" cm="1">
        <f t="array" ref="G493">_xll.SNL.Clients.Office.Excel.Functions.SPG($A493, "IQ_CURRENT_RATIO", G$3)</f>
        <v>2.8820000000000001</v>
      </c>
      <c r="H493" s="9" cm="1">
        <f t="array" ref="H493">_xll.SNL.Clients.Office.Excel.Functions.SPG($A493, "IQ_CURRENT_RATIO", H$3)</f>
        <v>3.6970000000000001</v>
      </c>
      <c r="I493" s="9" cm="1">
        <f t="array" ref="I493">_xll.SNL.Clients.Office.Excel.Functions.SPG($A493, "IQ_CURRENT_RATIO", I$3)</f>
        <v>3.6629999999999998</v>
      </c>
      <c r="J493" s="9" cm="1">
        <f t="array" ref="J493">_xll.SNL.Clients.Office.Excel.Functions.SPG($A493, "IQ_CURRENT_RATIO", J$3)</f>
        <v>3.6219999999999999</v>
      </c>
    </row>
    <row r="494" spans="1:10" x14ac:dyDescent="0.3">
      <c r="A494" s="11" t="s">
        <v>492</v>
      </c>
      <c r="B494" s="9" cm="1">
        <f t="array" ref="B494">_xll.SNL.Clients.Office.Excel.Functions.SPG($A494, "IQ_CURRENT_RATIO", B$3)</f>
        <v>1.56</v>
      </c>
      <c r="C494" s="9" cm="1">
        <f t="array" ref="C494">_xll.SNL.Clients.Office.Excel.Functions.SPG($A494, "IQ_CURRENT_RATIO", C$3)</f>
        <v>1.992</v>
      </c>
      <c r="D494" s="9" cm="1">
        <f t="array" ref="D494">_xll.SNL.Clients.Office.Excel.Functions.SPG($A494, "IQ_CURRENT_RATIO", D$3)</f>
        <v>1.468</v>
      </c>
      <c r="E494" s="9" cm="1">
        <f t="array" ref="E494">_xll.SNL.Clients.Office.Excel.Functions.SPG($A494, "IQ_CURRENT_RATIO", E$3)</f>
        <v>1.3240000000000001</v>
      </c>
      <c r="F494" s="9" cm="1">
        <f t="array" ref="F494">_xll.SNL.Clients.Office.Excel.Functions.SPG($A494, "IQ_CURRENT_RATIO", F$3)</f>
        <v>1.8580000000000001</v>
      </c>
      <c r="G494" s="9" cm="1">
        <f t="array" ref="G494">_xll.SNL.Clients.Office.Excel.Functions.SPG($A494, "IQ_CURRENT_RATIO", G$3)</f>
        <v>1.67</v>
      </c>
      <c r="H494" s="9" cm="1">
        <f t="array" ref="H494">_xll.SNL.Clients.Office.Excel.Functions.SPG($A494, "IQ_CURRENT_RATIO", H$3)</f>
        <v>1.3080000000000001</v>
      </c>
      <c r="I494" s="9" cm="1">
        <f t="array" ref="I494">_xll.SNL.Clients.Office.Excel.Functions.SPG($A494, "IQ_CURRENT_RATIO", I$3)</f>
        <v>1.4510000000000001</v>
      </c>
      <c r="J494" s="9" cm="1">
        <f t="array" ref="J494">_xll.SNL.Clients.Office.Excel.Functions.SPG($A494, "IQ_CURRENT_RATIO", J$3)</f>
        <v>1.6120000000000001</v>
      </c>
    </row>
    <row r="495" spans="1:10" x14ac:dyDescent="0.3">
      <c r="A495" s="11" t="s">
        <v>493</v>
      </c>
      <c r="B495" s="9" cm="1">
        <f t="array" ref="B495">_xll.SNL.Clients.Office.Excel.Functions.SPG($A495, "IQ_CURRENT_RATIO", B$3)</f>
        <v>1.3380000000000001</v>
      </c>
      <c r="C495" s="9" cm="1">
        <f t="array" ref="C495">_xll.SNL.Clients.Office.Excel.Functions.SPG($A495, "IQ_CURRENT_RATIO", C$3)</f>
        <v>1.304</v>
      </c>
      <c r="D495" s="9" cm="1">
        <f t="array" ref="D495">_xll.SNL.Clients.Office.Excel.Functions.SPG($A495, "IQ_CURRENT_RATIO", D$3)</f>
        <v>1.2969999999999999</v>
      </c>
      <c r="E495" s="9" cm="1">
        <f t="array" ref="E495">_xll.SNL.Clients.Office.Excel.Functions.SPG($A495, "IQ_CURRENT_RATIO", E$3)</f>
        <v>1.3779999999999999</v>
      </c>
      <c r="F495" s="9" cm="1">
        <f t="array" ref="F495">_xll.SNL.Clients.Office.Excel.Functions.SPG($A495, "IQ_CURRENT_RATIO", F$3)</f>
        <v>1.522</v>
      </c>
      <c r="G495" s="9" cm="1">
        <f t="array" ref="G495">_xll.SNL.Clients.Office.Excel.Functions.SPG($A495, "IQ_CURRENT_RATIO", G$3)</f>
        <v>1.1970000000000001</v>
      </c>
      <c r="H495" s="9" cm="1">
        <f t="array" ref="H495">_xll.SNL.Clients.Office.Excel.Functions.SPG($A495, "IQ_CURRENT_RATIO", H$3)</f>
        <v>1.1910000000000001</v>
      </c>
      <c r="I495" s="9" cm="1">
        <f t="array" ref="I495">_xll.SNL.Clients.Office.Excel.Functions.SPG($A495, "IQ_CURRENT_RATIO", I$3)</f>
        <v>1.117</v>
      </c>
      <c r="J495" s="9" cm="1">
        <f t="array" ref="J495">_xll.SNL.Clients.Office.Excel.Functions.SPG($A495, "IQ_CURRENT_RATIO", J$3)</f>
        <v>1.079</v>
      </c>
    </row>
    <row r="496" spans="1:10" x14ac:dyDescent="0.3">
      <c r="A496" s="11" t="s">
        <v>494</v>
      </c>
      <c r="B496" s="9" cm="1">
        <f t="array" ref="B496">_xll.SNL.Clients.Office.Excel.Functions.SPG($A496, "IQ_CURRENT_RATIO", B$3)</f>
        <v>2.04</v>
      </c>
      <c r="C496" s="9" cm="1">
        <f t="array" ref="C496">_xll.SNL.Clients.Office.Excel.Functions.SPG($A496, "IQ_CURRENT_RATIO", C$3)</f>
        <v>1.7889999999999999</v>
      </c>
      <c r="D496" s="9" cm="1">
        <f t="array" ref="D496">_xll.SNL.Clients.Office.Excel.Functions.SPG($A496, "IQ_CURRENT_RATIO", D$3)</f>
        <v>2.0099999999999998</v>
      </c>
      <c r="E496" s="9" cm="1">
        <f t="array" ref="E496">_xll.SNL.Clients.Office.Excel.Functions.SPG($A496, "IQ_CURRENT_RATIO", E$3)</f>
        <v>2.194</v>
      </c>
      <c r="F496" s="9" cm="1">
        <f t="array" ref="F496">_xll.SNL.Clients.Office.Excel.Functions.SPG($A496, "IQ_CURRENT_RATIO", F$3)</f>
        <v>2.2360000000000002</v>
      </c>
      <c r="G496" s="9" cm="1">
        <f t="array" ref="G496">_xll.SNL.Clients.Office.Excel.Functions.SPG($A496, "IQ_CURRENT_RATIO", G$3)</f>
        <v>2.9350000000000001</v>
      </c>
      <c r="H496" s="9" cm="1">
        <f t="array" ref="H496">_xll.SNL.Clients.Office.Excel.Functions.SPG($A496, "IQ_CURRENT_RATIO", H$3)</f>
        <v>1.393</v>
      </c>
      <c r="I496" s="9" cm="1">
        <f t="array" ref="I496">_xll.SNL.Clients.Office.Excel.Functions.SPG($A496, "IQ_CURRENT_RATIO", I$3)</f>
        <v>1.349</v>
      </c>
      <c r="J496" s="9" cm="1">
        <f t="array" ref="J496">_xll.SNL.Clients.Office.Excel.Functions.SPG($A496, "IQ_CURRENT_RATIO", J$3)</f>
        <v>1.244</v>
      </c>
    </row>
    <row r="497" spans="1:10" x14ac:dyDescent="0.3">
      <c r="A497" s="11" t="s">
        <v>1035</v>
      </c>
      <c r="B497" s="9" t="str" cm="1">
        <f t="array" ref="B497">_xll.SNL.Clients.Office.Excel.Functions.SPG($A497, "IQ_CURRENT_RATIO", B$3)</f>
        <v>NA</v>
      </c>
      <c r="C497" s="9" cm="1">
        <f t="array" ref="C497">_xll.SNL.Clients.Office.Excel.Functions.SPG($A497, "IQ_CURRENT_RATIO", C$3)</f>
        <v>1.4410000000000001</v>
      </c>
      <c r="D497" s="9" cm="1">
        <f t="array" ref="D497">_xll.SNL.Clients.Office.Excel.Functions.SPG($A497, "IQ_CURRENT_RATIO", D$3)</f>
        <v>1.3480000000000001</v>
      </c>
      <c r="E497" s="9" cm="1">
        <f t="array" ref="E497">_xll.SNL.Clients.Office.Excel.Functions.SPG($A497, "IQ_CURRENT_RATIO", E$3)</f>
        <v>1.56</v>
      </c>
      <c r="F497" s="9" cm="1">
        <f t="array" ref="F497">_xll.SNL.Clients.Office.Excel.Functions.SPG($A497, "IQ_CURRENT_RATIO", F$3)</f>
        <v>1.554</v>
      </c>
      <c r="G497" s="9" cm="1">
        <f t="array" ref="G497">_xll.SNL.Clients.Office.Excel.Functions.SPG($A497, "IQ_CURRENT_RATIO", G$3)</f>
        <v>1.446</v>
      </c>
      <c r="H497" s="9" cm="1">
        <f t="array" ref="H497">_xll.SNL.Clients.Office.Excel.Functions.SPG($A497, "IQ_CURRENT_RATIO", H$3)</f>
        <v>1.3120000000000001</v>
      </c>
      <c r="I497" s="9" cm="1">
        <f t="array" ref="I497">_xll.SNL.Clients.Office.Excel.Functions.SPG($A497, "IQ_CURRENT_RATIO", I$3)</f>
        <v>1.2210000000000001</v>
      </c>
      <c r="J497" s="9" cm="1">
        <f t="array" ref="J497">_xll.SNL.Clients.Office.Excel.Functions.SPG($A497, "IQ_CURRENT_RATIO", J$3)</f>
        <v>1.1160000000000001</v>
      </c>
    </row>
    <row r="498" spans="1:10" x14ac:dyDescent="0.3">
      <c r="A498" s="11" t="s">
        <v>495</v>
      </c>
      <c r="B498" s="9" cm="1">
        <f t="array" ref="B498">_xll.SNL.Clients.Office.Excel.Functions.SPG($A498, "IQ_CURRENT_RATIO", B$3)</f>
        <v>1.155</v>
      </c>
      <c r="C498" s="9" cm="1">
        <f t="array" ref="C498">_xll.SNL.Clients.Office.Excel.Functions.SPG($A498, "IQ_CURRENT_RATIO", C$3)</f>
        <v>1.1990000000000001</v>
      </c>
      <c r="D498" s="9" cm="1">
        <f t="array" ref="D498">_xll.SNL.Clients.Office.Excel.Functions.SPG($A498, "IQ_CURRENT_RATIO", D$3)</f>
        <v>1.1419999999999999</v>
      </c>
      <c r="E498" s="9" cm="1">
        <f t="array" ref="E498">_xll.SNL.Clients.Office.Excel.Functions.SPG($A498, "IQ_CURRENT_RATIO", E$3)</f>
        <v>1.107</v>
      </c>
      <c r="F498" s="9" cm="1">
        <f t="array" ref="F498">_xll.SNL.Clients.Office.Excel.Functions.SPG($A498, "IQ_CURRENT_RATIO", F$3)</f>
        <v>1.1160000000000001</v>
      </c>
      <c r="G498" s="9" cm="1">
        <f t="array" ref="G498">_xll.SNL.Clients.Office.Excel.Functions.SPG($A498, "IQ_CURRENT_RATIO", G$3)</f>
        <v>1.0640000000000001</v>
      </c>
      <c r="H498" s="9" cm="1">
        <f t="array" ref="H498">_xll.SNL.Clients.Office.Excel.Functions.SPG($A498, "IQ_CURRENT_RATIO", H$3)</f>
        <v>1.0469999999999999</v>
      </c>
      <c r="I498" s="9" cm="1">
        <f t="array" ref="I498">_xll.SNL.Clients.Office.Excel.Functions.SPG($A498, "IQ_CURRENT_RATIO", I$3)</f>
        <v>1.071</v>
      </c>
      <c r="J498" s="9" cm="1">
        <f t="array" ref="J498">_xll.SNL.Clients.Office.Excel.Functions.SPG($A498, "IQ_CURRENT_RATIO", J$3)</f>
        <v>1.071</v>
      </c>
    </row>
    <row r="499" spans="1:10" x14ac:dyDescent="0.3">
      <c r="A499" s="11" t="s">
        <v>496</v>
      </c>
      <c r="B499" s="9" t="str" cm="1">
        <f t="array" ref="B499">_xll.SNL.Clients.Office.Excel.Functions.SPG($A499, "IQ_CURRENT_RATIO", B$3)</f>
        <v>NA</v>
      </c>
      <c r="C499" s="9" cm="1">
        <f t="array" ref="C499">_xll.SNL.Clients.Office.Excel.Functions.SPG($A499, "IQ_CURRENT_RATIO", C$3)</f>
        <v>1.901</v>
      </c>
      <c r="D499" s="9" cm="1">
        <f t="array" ref="D499">_xll.SNL.Clients.Office.Excel.Functions.SPG($A499, "IQ_CURRENT_RATIO", D$3)</f>
        <v>2.0529999999999999</v>
      </c>
      <c r="E499" s="9" cm="1">
        <f t="array" ref="E499">_xll.SNL.Clients.Office.Excel.Functions.SPG($A499, "IQ_CURRENT_RATIO", E$3)</f>
        <v>2.0390000000000001</v>
      </c>
      <c r="F499" s="9" cm="1">
        <f t="array" ref="F499">_xll.SNL.Clients.Office.Excel.Functions.SPG($A499, "IQ_CURRENT_RATIO", F$3)</f>
        <v>2.004</v>
      </c>
      <c r="G499" s="9" cm="1">
        <f t="array" ref="G499">_xll.SNL.Clients.Office.Excel.Functions.SPG($A499, "IQ_CURRENT_RATIO", G$3)</f>
        <v>1.966</v>
      </c>
      <c r="H499" s="9" cm="1">
        <f t="array" ref="H499">_xll.SNL.Clients.Office.Excel.Functions.SPG($A499, "IQ_CURRENT_RATIO", H$3)</f>
        <v>2.1280000000000001</v>
      </c>
      <c r="I499" s="9" cm="1">
        <f t="array" ref="I499">_xll.SNL.Clients.Office.Excel.Functions.SPG($A499, "IQ_CURRENT_RATIO", I$3)</f>
        <v>2.004</v>
      </c>
      <c r="J499" s="9" cm="1">
        <f t="array" ref="J499">_xll.SNL.Clients.Office.Excel.Functions.SPG($A499, "IQ_CURRENT_RATIO", J$3)</f>
        <v>1.9470000000000001</v>
      </c>
    </row>
    <row r="500" spans="1:10" x14ac:dyDescent="0.3">
      <c r="A500" s="11" t="s">
        <v>497</v>
      </c>
      <c r="B500" s="9" cm="1">
        <f t="array" ref="B500">_xll.SNL.Clients.Office.Excel.Functions.SPG($A500, "IQ_CURRENT_RATIO", B$3)</f>
        <v>1.0820000000000001</v>
      </c>
      <c r="C500" s="9" cm="1">
        <f t="array" ref="C500">_xll.SNL.Clients.Office.Excel.Functions.SPG($A500, "IQ_CURRENT_RATIO", C$3)</f>
        <v>1.8979999999999999</v>
      </c>
      <c r="D500" s="9" cm="1">
        <f t="array" ref="D500">_xll.SNL.Clients.Office.Excel.Functions.SPG($A500, "IQ_CURRENT_RATIO", D$3)</f>
        <v>1.528</v>
      </c>
      <c r="E500" s="9" cm="1">
        <f t="array" ref="E500">_xll.SNL.Clients.Office.Excel.Functions.SPG($A500, "IQ_CURRENT_RATIO", E$3)</f>
        <v>1.2969999999999999</v>
      </c>
      <c r="F500" s="9" cm="1">
        <f t="array" ref="F500">_xll.SNL.Clients.Office.Excel.Functions.SPG($A500, "IQ_CURRENT_RATIO", F$3)</f>
        <v>1.4319999999999999</v>
      </c>
      <c r="G500" s="9" cm="1">
        <f t="array" ref="G500">_xll.SNL.Clients.Office.Excel.Functions.SPG($A500, "IQ_CURRENT_RATIO", G$3)</f>
        <v>1.9279999999999999</v>
      </c>
      <c r="H500" s="9" cm="1">
        <f t="array" ref="H500">_xll.SNL.Clients.Office.Excel.Functions.SPG($A500, "IQ_CURRENT_RATIO", H$3)</f>
        <v>2.6629999999999998</v>
      </c>
      <c r="I500" s="9" cm="1">
        <f t="array" ref="I500">_xll.SNL.Clients.Office.Excel.Functions.SPG($A500, "IQ_CURRENT_RATIO", I$3)</f>
        <v>3.2330000000000001</v>
      </c>
      <c r="J500" s="9" cm="1">
        <f t="array" ref="J500">_xll.SNL.Clients.Office.Excel.Functions.SPG($A500, "IQ_CURRENT_RATIO", J$3)</f>
        <v>3.1030000000000002</v>
      </c>
    </row>
    <row r="501" spans="1:10" x14ac:dyDescent="0.3">
      <c r="A501" s="11" t="s">
        <v>498</v>
      </c>
      <c r="B501" s="9" cm="1">
        <f t="array" ref="B501">_xll.SNL.Clients.Office.Excel.Functions.SPG($A501, "IQ_CURRENT_RATIO", B$3)</f>
        <v>0.79600000000000004</v>
      </c>
      <c r="C501" s="9" cm="1">
        <f t="array" ref="C501">_xll.SNL.Clients.Office.Excel.Functions.SPG($A501, "IQ_CURRENT_RATIO", C$3)</f>
        <v>0.67</v>
      </c>
      <c r="D501" s="9" cm="1">
        <f t="array" ref="D501">_xll.SNL.Clients.Office.Excel.Functions.SPG($A501, "IQ_CURRENT_RATIO", D$3)</f>
        <v>0.93400000000000005</v>
      </c>
      <c r="E501" s="9" cm="1">
        <f t="array" ref="E501">_xll.SNL.Clients.Office.Excel.Functions.SPG($A501, "IQ_CURRENT_RATIO", E$3)</f>
        <v>0.96599999999999997</v>
      </c>
      <c r="F501" s="9" cm="1">
        <f t="array" ref="F501">_xll.SNL.Clients.Office.Excel.Functions.SPG($A501, "IQ_CURRENT_RATIO", F$3)</f>
        <v>0.86199999999999999</v>
      </c>
      <c r="G501" s="9" cm="1">
        <f t="array" ref="G501">_xll.SNL.Clients.Office.Excel.Functions.SPG($A501, "IQ_CURRENT_RATIO", G$3)</f>
        <v>0.72</v>
      </c>
      <c r="H501" s="9" cm="1">
        <f t="array" ref="H501">_xll.SNL.Clients.Office.Excel.Functions.SPG($A501, "IQ_CURRENT_RATIO", H$3)</f>
        <v>0.86799999999999999</v>
      </c>
      <c r="I501" s="9" cm="1">
        <f t="array" ref="I501">_xll.SNL.Clients.Office.Excel.Functions.SPG($A501, "IQ_CURRENT_RATIO", I$3)</f>
        <v>0.80300000000000005</v>
      </c>
      <c r="J501" s="9" cm="1">
        <f t="array" ref="J501">_xll.SNL.Clients.Office.Excel.Functions.SPG($A501, "IQ_CURRENT_RATIO", J$3)</f>
        <v>0.751</v>
      </c>
    </row>
    <row r="502" spans="1:10" x14ac:dyDescent="0.3">
      <c r="A502" s="11" t="s">
        <v>499</v>
      </c>
      <c r="B502" s="9" cm="1">
        <f t="array" ref="B502">_xll.SNL.Clients.Office.Excel.Functions.SPG($A502, "IQ_CURRENT_RATIO", B$3)</f>
        <v>1.8859999999999999</v>
      </c>
      <c r="C502" s="9" cm="1">
        <f t="array" ref="C502">_xll.SNL.Clients.Office.Excel.Functions.SPG($A502, "IQ_CURRENT_RATIO", C$3)</f>
        <v>1.754</v>
      </c>
      <c r="D502" s="9" cm="1">
        <f t="array" ref="D502">_xll.SNL.Clients.Office.Excel.Functions.SPG($A502, "IQ_CURRENT_RATIO", D$3)</f>
        <v>1.956</v>
      </c>
      <c r="E502" s="9" cm="1">
        <f t="array" ref="E502">_xll.SNL.Clients.Office.Excel.Functions.SPG($A502, "IQ_CURRENT_RATIO", E$3)</f>
        <v>1.8520000000000001</v>
      </c>
      <c r="F502" s="9" cm="1">
        <f t="array" ref="F502">_xll.SNL.Clients.Office.Excel.Functions.SPG($A502, "IQ_CURRENT_RATIO", F$3)</f>
        <v>1.67</v>
      </c>
      <c r="G502" s="9" cm="1">
        <f t="array" ref="G502">_xll.SNL.Clients.Office.Excel.Functions.SPG($A502, "IQ_CURRENT_RATIO", G$3)</f>
        <v>1.7609999999999999</v>
      </c>
      <c r="H502" s="9" cm="1">
        <f t="array" ref="H502">_xll.SNL.Clients.Office.Excel.Functions.SPG($A502, "IQ_CURRENT_RATIO", H$3)</f>
        <v>1.722</v>
      </c>
      <c r="I502" s="9" cm="1">
        <f t="array" ref="I502">_xll.SNL.Clients.Office.Excel.Functions.SPG($A502, "IQ_CURRENT_RATIO", I$3)</f>
        <v>1.637</v>
      </c>
      <c r="J502" s="9" cm="1">
        <f t="array" ref="J502">_xll.SNL.Clients.Office.Excel.Functions.SPG($A502, "IQ_CURRENT_RATIO", J$3)</f>
        <v>2.0150000000000001</v>
      </c>
    </row>
    <row r="503" spans="1:10" x14ac:dyDescent="0.3">
      <c r="A503" s="11" t="s">
        <v>500</v>
      </c>
      <c r="B503" s="9" cm="1">
        <f t="array" ref="B503">_xll.SNL.Clients.Office.Excel.Functions.SPG($A503, "IQ_CURRENT_RATIO", B$3)</f>
        <v>1.403</v>
      </c>
      <c r="C503" s="9" cm="1">
        <f t="array" ref="C503">_xll.SNL.Clients.Office.Excel.Functions.SPG($A503, "IQ_CURRENT_RATIO", C$3)</f>
        <v>1.474</v>
      </c>
      <c r="D503" s="9" cm="1">
        <f t="array" ref="D503">_xll.SNL.Clients.Office.Excel.Functions.SPG($A503, "IQ_CURRENT_RATIO", D$3)</f>
        <v>1.37</v>
      </c>
      <c r="E503" s="9" cm="1">
        <f t="array" ref="E503">_xll.SNL.Clients.Office.Excel.Functions.SPG($A503, "IQ_CURRENT_RATIO", E$3)</f>
        <v>1.4390000000000001</v>
      </c>
      <c r="F503" s="9" cm="1">
        <f t="array" ref="F503">_xll.SNL.Clients.Office.Excel.Functions.SPG($A503, "IQ_CURRENT_RATIO", F$3)</f>
        <v>1.4930000000000001</v>
      </c>
      <c r="G503" s="9" cm="1">
        <f t="array" ref="G503">_xll.SNL.Clients.Office.Excel.Functions.SPG($A503, "IQ_CURRENT_RATIO", G$3)</f>
        <v>1.26</v>
      </c>
      <c r="H503" s="9" cm="1">
        <f t="array" ref="H503">_xll.SNL.Clients.Office.Excel.Functions.SPG($A503, "IQ_CURRENT_RATIO", H$3)</f>
        <v>1.1339999999999999</v>
      </c>
      <c r="I503" s="9" cm="1">
        <f t="array" ref="I503">_xll.SNL.Clients.Office.Excel.Functions.SPG($A503, "IQ_CURRENT_RATIO", I$3)</f>
        <v>1.0189999999999999</v>
      </c>
      <c r="J503" s="9" cm="1">
        <f t="array" ref="J503">_xll.SNL.Clients.Office.Excel.Functions.SPG($A503, "IQ_CURRENT_RATIO", J$3)</f>
        <v>0.99399999999999999</v>
      </c>
    </row>
    <row r="504" spans="1:10" x14ac:dyDescent="0.3">
      <c r="A504" s="11" t="s">
        <v>501</v>
      </c>
      <c r="B504" s="9" cm="1">
        <f t="array" ref="B504">_xll.SNL.Clients.Office.Excel.Functions.SPG($A504, "IQ_CURRENT_RATIO", B$3)</f>
        <v>1.4490000000000001</v>
      </c>
      <c r="C504" s="9" cm="1">
        <f t="array" ref="C504">_xll.SNL.Clients.Office.Excel.Functions.SPG($A504, "IQ_CURRENT_RATIO", C$3)</f>
        <v>1.4319999999999999</v>
      </c>
      <c r="D504" s="9" cm="1">
        <f t="array" ref="D504">_xll.SNL.Clients.Office.Excel.Functions.SPG($A504, "IQ_CURRENT_RATIO", D$3)</f>
        <v>1.3660000000000001</v>
      </c>
      <c r="E504" s="9" cm="1">
        <f t="array" ref="E504">_xll.SNL.Clients.Office.Excel.Functions.SPG($A504, "IQ_CURRENT_RATIO", E$3)</f>
        <v>1.2829999999999999</v>
      </c>
      <c r="F504" s="9" cm="1">
        <f t="array" ref="F504">_xll.SNL.Clients.Office.Excel.Functions.SPG($A504, "IQ_CURRENT_RATIO", F$3)</f>
        <v>0.99</v>
      </c>
      <c r="G504" s="9" cm="1">
        <f t="array" ref="G504">_xll.SNL.Clients.Office.Excel.Functions.SPG($A504, "IQ_CURRENT_RATIO", G$3)</f>
        <v>1.046</v>
      </c>
      <c r="H504" s="9" cm="1">
        <f t="array" ref="H504">_xll.SNL.Clients.Office.Excel.Functions.SPG($A504, "IQ_CURRENT_RATIO", H$3)</f>
        <v>1.0580000000000001</v>
      </c>
      <c r="I504" s="9" cm="1">
        <f t="array" ref="I504">_xll.SNL.Clients.Office.Excel.Functions.SPG($A504, "IQ_CURRENT_RATIO", I$3)</f>
        <v>0.99</v>
      </c>
      <c r="J504" s="9" cm="1">
        <f t="array" ref="J504">_xll.SNL.Clients.Office.Excel.Functions.SPG($A504, "IQ_CURRENT_RATIO", J$3)</f>
        <v>0.877</v>
      </c>
    </row>
    <row r="505" spans="1:10" x14ac:dyDescent="0.3">
      <c r="A505" s="11" t="s">
        <v>502</v>
      </c>
      <c r="B505" s="9" cm="1">
        <f t="array" ref="B505">_xll.SNL.Clients.Office.Excel.Functions.SPG($A505, "IQ_CURRENT_RATIO", B$3)</f>
        <v>2.4359999999999999</v>
      </c>
      <c r="C505" s="9" cm="1">
        <f t="array" ref="C505">_xll.SNL.Clients.Office.Excel.Functions.SPG($A505, "IQ_CURRENT_RATIO", C$3)</f>
        <v>1.9059999999999999</v>
      </c>
      <c r="D505" s="9" cm="1">
        <f t="array" ref="D505">_xll.SNL.Clients.Office.Excel.Functions.SPG($A505, "IQ_CURRENT_RATIO", D$3)</f>
        <v>1.3620000000000001</v>
      </c>
      <c r="E505" s="9" cm="1">
        <f t="array" ref="E505">_xll.SNL.Clients.Office.Excel.Functions.SPG($A505, "IQ_CURRENT_RATIO", E$3)</f>
        <v>1.286</v>
      </c>
      <c r="F505" s="9" cm="1">
        <f t="array" ref="F505">_xll.SNL.Clients.Office.Excel.Functions.SPG($A505, "IQ_CURRENT_RATIO", F$3)</f>
        <v>1.6559999999999999</v>
      </c>
      <c r="G505" s="9" cm="1">
        <f t="array" ref="G505">_xll.SNL.Clients.Office.Excel.Functions.SPG($A505, "IQ_CURRENT_RATIO", G$3)</f>
        <v>1.613</v>
      </c>
      <c r="H505" s="9" cm="1">
        <f t="array" ref="H505">_xll.SNL.Clients.Office.Excel.Functions.SPG($A505, "IQ_CURRENT_RATIO", H$3)</f>
        <v>2.1110000000000002</v>
      </c>
      <c r="I505" s="9" cm="1">
        <f t="array" ref="I505">_xll.SNL.Clients.Office.Excel.Functions.SPG($A505, "IQ_CURRENT_RATIO", I$3)</f>
        <v>1.964</v>
      </c>
      <c r="J505" s="9" cm="1">
        <f t="array" ref="J505">_xll.SNL.Clients.Office.Excel.Functions.SPG($A505, "IQ_CURRENT_RATIO", J$3)</f>
        <v>1.889</v>
      </c>
    </row>
    <row r="506" spans="1:10" x14ac:dyDescent="0.3">
      <c r="A506" s="11" t="s">
        <v>503</v>
      </c>
      <c r="B506" s="9" cm="1">
        <f t="array" ref="B506">_xll.SNL.Clients.Office.Excel.Functions.SPG($A506, "IQ_CURRENT_RATIO", B$3)</f>
        <v>1.736</v>
      </c>
      <c r="C506" s="9" cm="1">
        <f t="array" ref="C506">_xll.SNL.Clients.Office.Excel.Functions.SPG($A506, "IQ_CURRENT_RATIO", C$3)</f>
        <v>1.754</v>
      </c>
      <c r="D506" s="9" cm="1">
        <f t="array" ref="D506">_xll.SNL.Clients.Office.Excel.Functions.SPG($A506, "IQ_CURRENT_RATIO", D$3)</f>
        <v>3.6909999999999998</v>
      </c>
      <c r="E506" s="9" cm="1">
        <f t="array" ref="E506">_xll.SNL.Clients.Office.Excel.Functions.SPG($A506, "IQ_CURRENT_RATIO", E$3)</f>
        <v>3.4510000000000001</v>
      </c>
      <c r="F506" s="9" cm="1">
        <f t="array" ref="F506">_xll.SNL.Clients.Office.Excel.Functions.SPG($A506, "IQ_CURRENT_RATIO", F$3)</f>
        <v>3.331</v>
      </c>
      <c r="G506" s="9" cm="1">
        <f t="array" ref="G506">_xll.SNL.Clients.Office.Excel.Functions.SPG($A506, "IQ_CURRENT_RATIO", G$3)</f>
        <v>3.3580000000000001</v>
      </c>
      <c r="H506" s="9" cm="1">
        <f t="array" ref="H506">_xll.SNL.Clients.Office.Excel.Functions.SPG($A506, "IQ_CURRENT_RATIO", H$3)</f>
        <v>3.8690000000000002</v>
      </c>
      <c r="I506" s="9" cm="1">
        <f t="array" ref="I506">_xll.SNL.Clients.Office.Excel.Functions.SPG($A506, "IQ_CURRENT_RATIO", I$3)</f>
        <v>3.4950000000000001</v>
      </c>
      <c r="J506" s="9" cm="1">
        <f t="array" ref="J506">_xll.SNL.Clients.Office.Excel.Functions.SPG($A506, "IQ_CURRENT_RATIO", J$3)</f>
        <v>3.274</v>
      </c>
    </row>
    <row r="507" spans="1:10" x14ac:dyDescent="0.3">
      <c r="B507" s="9" t="str" cm="1">
        <f t="array" ref="B507">_xll.SNL.Clients.Office.Excel.Functions.SPG($A507, "IQ_CURRENT_RATIO", B$3)</f>
        <v>#INVALID COMPANY ID</v>
      </c>
      <c r="C507" s="9" t="str" cm="1">
        <f t="array" ref="C507">_xll.SNL.Clients.Office.Excel.Functions.SPG($A507, "IQ_CURRENT_RATIO", C$3)</f>
        <v>#INVALID COMPANY ID</v>
      </c>
      <c r="D507" s="9" t="str" cm="1">
        <f t="array" ref="D507">_xll.SNL.Clients.Office.Excel.Functions.SPG($A507, "IQ_CURRENT_RATIO", D$3)</f>
        <v>#INVALID COMPANY ID</v>
      </c>
      <c r="E507" s="9" t="str" cm="1">
        <f t="array" ref="E507">_xll.SNL.Clients.Office.Excel.Functions.SPG($A507, "IQ_CURRENT_RATIO", E$3)</f>
        <v>#INVALID COMPANY ID</v>
      </c>
      <c r="F507" s="9" t="str" cm="1">
        <f t="array" ref="F507">_xll.SNL.Clients.Office.Excel.Functions.SPG($A507, "IQ_CURRENT_RATIO", F$3)</f>
        <v>#INVALID COMPANY ID</v>
      </c>
      <c r="G507" s="9" t="str" cm="1">
        <f t="array" ref="G507">_xll.SNL.Clients.Office.Excel.Functions.SPG($A507, "IQ_CURRENT_RATIO", G$3)</f>
        <v>#INVALID COMPANY ID</v>
      </c>
      <c r="H507" s="9" t="str" cm="1">
        <f t="array" ref="H507">_xll.SNL.Clients.Office.Excel.Functions.SPG($A507, "IQ_CURRENT_RATIO", H$3)</f>
        <v>#INVALID COMPANY ID</v>
      </c>
      <c r="I507" s="9" t="str" cm="1">
        <f t="array" ref="I507">_xll.SNL.Clients.Office.Excel.Functions.SPG($A507, "IQ_CURRENT_RATIO", I$3)</f>
        <v>#INVALID COMPANY ID</v>
      </c>
      <c r="J507" s="9" t="str" cm="1">
        <f t="array" ref="J507">_xll.SNL.Clients.Office.Excel.Functions.SPG($A507, "IQ_CURRENT_RATIO", J$3)</f>
        <v>#INVALID COMPANY ID</v>
      </c>
    </row>
    <row r="508" spans="1:10" x14ac:dyDescent="0.3">
      <c r="B508" s="9" t="str" cm="1">
        <f t="array" ref="B508">_xll.SNL.Clients.Office.Excel.Functions.SPG($A508, "IQ_CURRENT_RATIO", B$3)</f>
        <v>#INVALID COMPANY ID</v>
      </c>
      <c r="C508" s="9" t="str" cm="1">
        <f t="array" ref="C508">_xll.SNL.Clients.Office.Excel.Functions.SPG($A508, "IQ_CURRENT_RATIO", C$3)</f>
        <v>#INVALID COMPANY ID</v>
      </c>
      <c r="D508" s="9" t="str" cm="1">
        <f t="array" ref="D508">_xll.SNL.Clients.Office.Excel.Functions.SPG($A508, "IQ_CURRENT_RATIO", D$3)</f>
        <v>#INVALID COMPANY ID</v>
      </c>
      <c r="E508" s="9" t="str" cm="1">
        <f t="array" ref="E508">_xll.SNL.Clients.Office.Excel.Functions.SPG($A508, "IQ_CURRENT_RATIO", E$3)</f>
        <v>#INVALID COMPANY ID</v>
      </c>
      <c r="F508" s="9" t="str" cm="1">
        <f t="array" ref="F508">_xll.SNL.Clients.Office.Excel.Functions.SPG($A508, "IQ_CURRENT_RATIO", F$3)</f>
        <v>#INVALID COMPANY ID</v>
      </c>
      <c r="G508" s="9" t="str" cm="1">
        <f t="array" ref="G508">_xll.SNL.Clients.Office.Excel.Functions.SPG($A508, "IQ_CURRENT_RATIO", G$3)</f>
        <v>#INVALID COMPANY ID</v>
      </c>
      <c r="H508" s="9" t="str" cm="1">
        <f t="array" ref="H508">_xll.SNL.Clients.Office.Excel.Functions.SPG($A508, "IQ_CURRENT_RATIO", H$3)</f>
        <v>#INVALID COMPANY ID</v>
      </c>
      <c r="I508" s="9" t="str" cm="1">
        <f t="array" ref="I508">_xll.SNL.Clients.Office.Excel.Functions.SPG($A508, "IQ_CURRENT_RATIO", I$3)</f>
        <v>#INVALID COMPANY ID</v>
      </c>
      <c r="J508" s="9" t="str" cm="1">
        <f t="array" ref="J508">_xll.SNL.Clients.Office.Excel.Functions.SPG($A508, "IQ_CURRENT_RATIO", J$3)</f>
        <v>#INVALID COMPANY ID</v>
      </c>
    </row>
    <row r="509" spans="1:10" x14ac:dyDescent="0.3">
      <c r="B509" s="9" t="str" cm="1">
        <f t="array" ref="B509">_xll.SNL.Clients.Office.Excel.Functions.SPG($A509, "IQ_CURRENT_RATIO", B$3)</f>
        <v>#INVALID COMPANY ID</v>
      </c>
      <c r="C509" s="9" t="str" cm="1">
        <f t="array" ref="C509">_xll.SNL.Clients.Office.Excel.Functions.SPG($A509, "IQ_CURRENT_RATIO", C$3)</f>
        <v>#INVALID COMPANY ID</v>
      </c>
      <c r="D509" s="9" t="str" cm="1">
        <f t="array" ref="D509">_xll.SNL.Clients.Office.Excel.Functions.SPG($A509, "IQ_CURRENT_RATIO", D$3)</f>
        <v>#INVALID COMPANY ID</v>
      </c>
      <c r="E509" s="9" t="str" cm="1">
        <f t="array" ref="E509">_xll.SNL.Clients.Office.Excel.Functions.SPG($A509, "IQ_CURRENT_RATIO", E$3)</f>
        <v>#INVALID COMPANY ID</v>
      </c>
      <c r="F509" s="9" t="str" cm="1">
        <f t="array" ref="F509">_xll.SNL.Clients.Office.Excel.Functions.SPG($A509, "IQ_CURRENT_RATIO", F$3)</f>
        <v>#INVALID COMPANY ID</v>
      </c>
      <c r="G509" s="9" t="str" cm="1">
        <f t="array" ref="G509">_xll.SNL.Clients.Office.Excel.Functions.SPG($A509, "IQ_CURRENT_RATIO", G$3)</f>
        <v>#INVALID COMPANY ID</v>
      </c>
      <c r="H509" s="9" t="str" cm="1">
        <f t="array" ref="H509">_xll.SNL.Clients.Office.Excel.Functions.SPG($A509, "IQ_CURRENT_RATIO", H$3)</f>
        <v>#INVALID COMPANY ID</v>
      </c>
      <c r="I509" s="9" t="str" cm="1">
        <f t="array" ref="I509">_xll.SNL.Clients.Office.Excel.Functions.SPG($A509, "IQ_CURRENT_RATIO", I$3)</f>
        <v>#INVALID COMPANY ID</v>
      </c>
      <c r="J509" s="9" t="str" cm="1">
        <f t="array" ref="J509">_xll.SNL.Clients.Office.Excel.Functions.SPG($A509, "IQ_CURRENT_RATIO", J$3)</f>
        <v>#INVALID COMPANY ID</v>
      </c>
    </row>
    <row r="510" spans="1:10" x14ac:dyDescent="0.3">
      <c r="B510" s="9" t="str" cm="1">
        <f t="array" ref="B510">_xll.SNL.Clients.Office.Excel.Functions.SPG($A510, "IQ_CURRENT_RATIO", B$3)</f>
        <v>#INVALID COMPANY ID</v>
      </c>
      <c r="C510" s="9" t="str" cm="1">
        <f t="array" ref="C510">_xll.SNL.Clients.Office.Excel.Functions.SPG($A510, "IQ_CURRENT_RATIO", C$3)</f>
        <v>#INVALID COMPANY ID</v>
      </c>
      <c r="D510" s="9" t="str" cm="1">
        <f t="array" ref="D510">_xll.SNL.Clients.Office.Excel.Functions.SPG($A510, "IQ_CURRENT_RATIO", D$3)</f>
        <v>#INVALID COMPANY ID</v>
      </c>
      <c r="E510" s="9" t="str" cm="1">
        <f t="array" ref="E510">_xll.SNL.Clients.Office.Excel.Functions.SPG($A510, "IQ_CURRENT_RATIO", E$3)</f>
        <v>#INVALID COMPANY ID</v>
      </c>
      <c r="F510" s="9" t="str" cm="1">
        <f t="array" ref="F510">_xll.SNL.Clients.Office.Excel.Functions.SPG($A510, "IQ_CURRENT_RATIO", F$3)</f>
        <v>#INVALID COMPANY ID</v>
      </c>
      <c r="G510" s="9" t="str" cm="1">
        <f t="array" ref="G510">_xll.SNL.Clients.Office.Excel.Functions.SPG($A510, "IQ_CURRENT_RATIO", G$3)</f>
        <v>#INVALID COMPANY ID</v>
      </c>
      <c r="H510" s="9" t="str" cm="1">
        <f t="array" ref="H510">_xll.SNL.Clients.Office.Excel.Functions.SPG($A510, "IQ_CURRENT_RATIO", H$3)</f>
        <v>#INVALID COMPANY ID</v>
      </c>
      <c r="I510" s="9" t="str" cm="1">
        <f t="array" ref="I510">_xll.SNL.Clients.Office.Excel.Functions.SPG($A510, "IQ_CURRENT_RATIO", I$3)</f>
        <v>#INVALID COMPANY ID</v>
      </c>
      <c r="J510" s="9" t="str" cm="1">
        <f t="array" ref="J510">_xll.SNL.Clients.Office.Excel.Functions.SPG($A510, "IQ_CURRENT_RATIO", J$3)</f>
        <v>#INVALID COMPANY ID</v>
      </c>
    </row>
    <row r="511" spans="1:10" x14ac:dyDescent="0.3">
      <c r="B511" s="9" t="str" cm="1">
        <f t="array" ref="B511">_xll.SNL.Clients.Office.Excel.Functions.SPG($A511, "IQ_CURRENT_RATIO", B$3)</f>
        <v>#INVALID COMPANY ID</v>
      </c>
      <c r="C511" s="9" t="str" cm="1">
        <f t="array" ref="C511">_xll.SNL.Clients.Office.Excel.Functions.SPG($A511, "IQ_CURRENT_RATIO", C$3)</f>
        <v>#INVALID COMPANY ID</v>
      </c>
      <c r="D511" s="9" t="str" cm="1">
        <f t="array" ref="D511">_xll.SNL.Clients.Office.Excel.Functions.SPG($A511, "IQ_CURRENT_RATIO", D$3)</f>
        <v>#INVALID COMPANY ID</v>
      </c>
      <c r="E511" s="9" t="str" cm="1">
        <f t="array" ref="E511">_xll.SNL.Clients.Office.Excel.Functions.SPG($A511, "IQ_CURRENT_RATIO", E$3)</f>
        <v>#INVALID COMPANY ID</v>
      </c>
      <c r="F511" s="9" t="str" cm="1">
        <f t="array" ref="F511">_xll.SNL.Clients.Office.Excel.Functions.SPG($A511, "IQ_CURRENT_RATIO", F$3)</f>
        <v>#INVALID COMPANY ID</v>
      </c>
      <c r="G511" s="9" t="str" cm="1">
        <f t="array" ref="G511">_xll.SNL.Clients.Office.Excel.Functions.SPG($A511, "IQ_CURRENT_RATIO", G$3)</f>
        <v>#INVALID COMPANY ID</v>
      </c>
      <c r="H511" s="9" t="str" cm="1">
        <f t="array" ref="H511">_xll.SNL.Clients.Office.Excel.Functions.SPG($A511, "IQ_CURRENT_RATIO", H$3)</f>
        <v>#INVALID COMPANY ID</v>
      </c>
      <c r="I511" s="9" t="str" cm="1">
        <f t="array" ref="I511">_xll.SNL.Clients.Office.Excel.Functions.SPG($A511, "IQ_CURRENT_RATIO", I$3)</f>
        <v>#INVALID COMPANY ID</v>
      </c>
      <c r="J511" s="9" t="str" cm="1">
        <f t="array" ref="J511">_xll.SNL.Clients.Office.Excel.Functions.SPG($A511, "IQ_CURRENT_RATIO", J$3)</f>
        <v>#INVALID COMPANY ID</v>
      </c>
    </row>
    <row r="512" spans="1:10" x14ac:dyDescent="0.3">
      <c r="B512" s="9" t="str" cm="1">
        <f t="array" ref="B512">_xll.SNL.Clients.Office.Excel.Functions.SPG($A512, "IQ_CURRENT_RATIO", B$3)</f>
        <v>#INVALID COMPANY ID</v>
      </c>
      <c r="C512" s="9" t="str" cm="1">
        <f t="array" ref="C512">_xll.SNL.Clients.Office.Excel.Functions.SPG($A512, "IQ_CURRENT_RATIO", C$3)</f>
        <v>#INVALID COMPANY ID</v>
      </c>
      <c r="D512" s="9" t="str" cm="1">
        <f t="array" ref="D512">_xll.SNL.Clients.Office.Excel.Functions.SPG($A512, "IQ_CURRENT_RATIO", D$3)</f>
        <v>#INVALID COMPANY ID</v>
      </c>
      <c r="E512" s="9" t="str" cm="1">
        <f t="array" ref="E512">_xll.SNL.Clients.Office.Excel.Functions.SPG($A512, "IQ_CURRENT_RATIO", E$3)</f>
        <v>#INVALID COMPANY ID</v>
      </c>
      <c r="F512" s="9" t="str" cm="1">
        <f t="array" ref="F512">_xll.SNL.Clients.Office.Excel.Functions.SPG($A512, "IQ_CURRENT_RATIO", F$3)</f>
        <v>#INVALID COMPANY ID</v>
      </c>
      <c r="G512" s="9" t="str" cm="1">
        <f t="array" ref="G512">_xll.SNL.Clients.Office.Excel.Functions.SPG($A512, "IQ_CURRENT_RATIO", G$3)</f>
        <v>#INVALID COMPANY ID</v>
      </c>
      <c r="H512" s="9" t="str" cm="1">
        <f t="array" ref="H512">_xll.SNL.Clients.Office.Excel.Functions.SPG($A512, "IQ_CURRENT_RATIO", H$3)</f>
        <v>#INVALID COMPANY ID</v>
      </c>
      <c r="I512" s="9" t="str" cm="1">
        <f t="array" ref="I512">_xll.SNL.Clients.Office.Excel.Functions.SPG($A512, "IQ_CURRENT_RATIO", I$3)</f>
        <v>#INVALID COMPANY ID</v>
      </c>
      <c r="J512" s="9" t="str" cm="1">
        <f t="array" ref="J512">_xll.SNL.Clients.Office.Excel.Functions.SPG($A512, "IQ_CURRENT_RATIO", J$3)</f>
        <v>#INVALID COMPANY ID</v>
      </c>
    </row>
    <row r="513" spans="2:10" x14ac:dyDescent="0.3">
      <c r="B513" s="9" t="str" cm="1">
        <f t="array" ref="B513">_xll.SNL.Clients.Office.Excel.Functions.SPG($A513, "IQ_CURRENT_RATIO", B$3)</f>
        <v>#INVALID COMPANY ID</v>
      </c>
      <c r="C513" s="9" t="str" cm="1">
        <f t="array" ref="C513">_xll.SNL.Clients.Office.Excel.Functions.SPG($A513, "IQ_CURRENT_RATIO", C$3)</f>
        <v>#INVALID COMPANY ID</v>
      </c>
      <c r="D513" s="9" t="str" cm="1">
        <f t="array" ref="D513">_xll.SNL.Clients.Office.Excel.Functions.SPG($A513, "IQ_CURRENT_RATIO", D$3)</f>
        <v>#INVALID COMPANY ID</v>
      </c>
      <c r="E513" s="9" t="str" cm="1">
        <f t="array" ref="E513">_xll.SNL.Clients.Office.Excel.Functions.SPG($A513, "IQ_CURRENT_RATIO", E$3)</f>
        <v>#INVALID COMPANY ID</v>
      </c>
      <c r="F513" s="9" t="str" cm="1">
        <f t="array" ref="F513">_xll.SNL.Clients.Office.Excel.Functions.SPG($A513, "IQ_CURRENT_RATIO", F$3)</f>
        <v>#INVALID COMPANY ID</v>
      </c>
      <c r="G513" s="9" t="str" cm="1">
        <f t="array" ref="G513">_xll.SNL.Clients.Office.Excel.Functions.SPG($A513, "IQ_CURRENT_RATIO", G$3)</f>
        <v>#INVALID COMPANY ID</v>
      </c>
      <c r="H513" s="9" t="str" cm="1">
        <f t="array" ref="H513">_xll.SNL.Clients.Office.Excel.Functions.SPG($A513, "IQ_CURRENT_RATIO", H$3)</f>
        <v>#INVALID COMPANY ID</v>
      </c>
      <c r="I513" s="9" t="str" cm="1">
        <f t="array" ref="I513">_xll.SNL.Clients.Office.Excel.Functions.SPG($A513, "IQ_CURRENT_RATIO", I$3)</f>
        <v>#INVALID COMPANY ID</v>
      </c>
      <c r="J513" s="9" t="str" cm="1">
        <f t="array" ref="J513">_xll.SNL.Clients.Office.Excel.Functions.SPG($A513, "IQ_CURRENT_RATIO", J$3)</f>
        <v>#INVALID COMPANY ID</v>
      </c>
    </row>
    <row r="514" spans="2:10" x14ac:dyDescent="0.3">
      <c r="B514" s="9" t="str" cm="1">
        <f t="array" ref="B514">_xll.SNL.Clients.Office.Excel.Functions.SPG($A514, "IQ_CURRENT_RATIO", B$3)</f>
        <v>#INVALID COMPANY ID</v>
      </c>
      <c r="C514" s="9" t="str" cm="1">
        <f t="array" ref="C514">_xll.SNL.Clients.Office.Excel.Functions.SPG($A514, "IQ_CURRENT_RATIO", C$3)</f>
        <v>#INVALID COMPANY ID</v>
      </c>
      <c r="D514" s="9" t="str" cm="1">
        <f t="array" ref="D514">_xll.SNL.Clients.Office.Excel.Functions.SPG($A514, "IQ_CURRENT_RATIO", D$3)</f>
        <v>#INVALID COMPANY ID</v>
      </c>
      <c r="E514" s="9" t="str" cm="1">
        <f t="array" ref="E514">_xll.SNL.Clients.Office.Excel.Functions.SPG($A514, "IQ_CURRENT_RATIO", E$3)</f>
        <v>#INVALID COMPANY ID</v>
      </c>
      <c r="F514" s="9" t="str" cm="1">
        <f t="array" ref="F514">_xll.SNL.Clients.Office.Excel.Functions.SPG($A514, "IQ_CURRENT_RATIO", F$3)</f>
        <v>#INVALID COMPANY ID</v>
      </c>
      <c r="G514" s="9" t="str" cm="1">
        <f t="array" ref="G514">_xll.SNL.Clients.Office.Excel.Functions.SPG($A514, "IQ_CURRENT_RATIO", G$3)</f>
        <v>#INVALID COMPANY ID</v>
      </c>
      <c r="H514" s="9" t="str" cm="1">
        <f t="array" ref="H514">_xll.SNL.Clients.Office.Excel.Functions.SPG($A514, "IQ_CURRENT_RATIO", H$3)</f>
        <v>#INVALID COMPANY ID</v>
      </c>
      <c r="I514" s="9" t="str" cm="1">
        <f t="array" ref="I514">_xll.SNL.Clients.Office.Excel.Functions.SPG($A514, "IQ_CURRENT_RATIO", I$3)</f>
        <v>#INVALID COMPANY ID</v>
      </c>
      <c r="J514" s="9" t="str" cm="1">
        <f t="array" ref="J514">_xll.SNL.Clients.Office.Excel.Functions.SPG($A514, "IQ_CURRENT_RATIO", J$3)</f>
        <v>#INVALID COMPANY ID</v>
      </c>
    </row>
    <row r="515" spans="2:10" x14ac:dyDescent="0.3">
      <c r="B515" s="9" t="str" cm="1">
        <f t="array" ref="B515">_xll.SNL.Clients.Office.Excel.Functions.SPG($A515, "IQ_CURRENT_RATIO", B$3)</f>
        <v>#INVALID COMPANY ID</v>
      </c>
      <c r="C515" s="9" t="str" cm="1">
        <f t="array" ref="C515">_xll.SNL.Clients.Office.Excel.Functions.SPG($A515, "IQ_CURRENT_RATIO", C$3)</f>
        <v>#INVALID COMPANY ID</v>
      </c>
      <c r="D515" s="9" t="str" cm="1">
        <f t="array" ref="D515">_xll.SNL.Clients.Office.Excel.Functions.SPG($A515, "IQ_CURRENT_RATIO", D$3)</f>
        <v>#INVALID COMPANY ID</v>
      </c>
      <c r="E515" s="9" t="str" cm="1">
        <f t="array" ref="E515">_xll.SNL.Clients.Office.Excel.Functions.SPG($A515, "IQ_CURRENT_RATIO", E$3)</f>
        <v>#INVALID COMPANY ID</v>
      </c>
      <c r="F515" s="9" t="str" cm="1">
        <f t="array" ref="F515">_xll.SNL.Clients.Office.Excel.Functions.SPG($A515, "IQ_CURRENT_RATIO", F$3)</f>
        <v>#INVALID COMPANY ID</v>
      </c>
      <c r="G515" s="9" t="str" cm="1">
        <f t="array" ref="G515">_xll.SNL.Clients.Office.Excel.Functions.SPG($A515, "IQ_CURRENT_RATIO", G$3)</f>
        <v>#INVALID COMPANY ID</v>
      </c>
      <c r="H515" s="9" t="str" cm="1">
        <f t="array" ref="H515">_xll.SNL.Clients.Office.Excel.Functions.SPG($A515, "IQ_CURRENT_RATIO", H$3)</f>
        <v>#INVALID COMPANY ID</v>
      </c>
      <c r="I515" s="9" t="str" cm="1">
        <f t="array" ref="I515">_xll.SNL.Clients.Office.Excel.Functions.SPG($A515, "IQ_CURRENT_RATIO", I$3)</f>
        <v>#INVALID COMPANY ID</v>
      </c>
      <c r="J515" s="9" t="str" cm="1">
        <f t="array" ref="J515">_xll.SNL.Clients.Office.Excel.Functions.SPG($A515, "IQ_CURRENT_RATIO", J$3)</f>
        <v>#INVALID COMPANY ID</v>
      </c>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75D9-B685-4FB5-9181-FB241F32834A}">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F612" sqref="F612"/>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"SP_ROA", B$3)</f>
        <v>7.7110000000000003</v>
      </c>
      <c r="C4" s="9" cm="1">
        <f t="array" ref="C4">_xll.SNL.Clients.Office.Excel.Functions.SPG($A4, "SP_ROA", C$3)</f>
        <v>6.5759999999999996</v>
      </c>
      <c r="D4" s="9" cm="1">
        <f t="array" ref="D4">_xll.SNL.Clients.Office.Excel.Functions.SPG($A4, "SP_ROA", D$3)</f>
        <v>8.0060000000000002</v>
      </c>
      <c r="E4" s="9" cm="1">
        <f t="array" ref="E4">_xll.SNL.Clients.Office.Excel.Functions.SPG($A4, "SP_ROA", E$3)</f>
        <v>2.59</v>
      </c>
      <c r="F4" s="9" cm="1">
        <f t="array" ref="F4">_xll.SNL.Clients.Office.Excel.Functions.SPG($A4, "SP_ROA", F$3)</f>
        <v>5.9669999999999996</v>
      </c>
      <c r="G4" s="9" t="str" cm="1">
        <f t="array" ref="G4">_xll.SNL.Clients.Office.Excel.Functions.SPG($A4, "SP_ROA", G$3)</f>
        <v>NA</v>
      </c>
      <c r="H4" s="9" cm="1">
        <f t="array" ref="H4">_xll.SNL.Clients.Office.Excel.Functions.SPG($A4, "SP_ROA", H$3)</f>
        <v>5.8479999999999999</v>
      </c>
      <c r="I4" s="9" cm="1">
        <f t="array" ref="I4">_xll.SNL.Clients.Office.Excel.Functions.SPG($A4, "SP_ROA", I$3)</f>
        <v>6.1029999999999998</v>
      </c>
      <c r="J4" s="9" cm="1">
        <f t="array" ref="J4">_xll.SNL.Clients.Office.Excel.Functions.SPG($A4, "SP_ROA", J$3)</f>
        <v>5.0460000000000003</v>
      </c>
    </row>
    <row r="5" spans="1:10" x14ac:dyDescent="0.3">
      <c r="A5" s="11" t="s">
        <v>7</v>
      </c>
      <c r="B5" s="9" cm="1">
        <f t="array" ref="B5">_xll.SNL.Clients.Office.Excel.Functions.SPG($A5, "SP_ROA", B$3)</f>
        <v>14.045</v>
      </c>
      <c r="C5" s="9" cm="1">
        <f t="array" ref="C5">_xll.SNL.Clients.Office.Excel.Functions.SPG($A5, "SP_ROA", C$3)</f>
        <v>10.821999999999999</v>
      </c>
      <c r="D5" s="9" cm="1">
        <f t="array" ref="D5">_xll.SNL.Clients.Office.Excel.Functions.SPG($A5, "SP_ROA", D$3)</f>
        <v>12.641999999999999</v>
      </c>
      <c r="E5" s="9" cm="1">
        <f t="array" ref="E5">_xll.SNL.Clients.Office.Excel.Functions.SPG($A5, "SP_ROA", E$3)</f>
        <v>16.245999999999999</v>
      </c>
      <c r="F5" s="9" cm="1">
        <f t="array" ref="F5">_xll.SNL.Clients.Office.Excel.Functions.SPG($A5, "SP_ROA", F$3)</f>
        <v>15.048</v>
      </c>
      <c r="G5" s="9" cm="1">
        <f t="array" ref="G5">_xll.SNL.Clients.Office.Excel.Functions.SPG($A5, "SP_ROA", G$3)</f>
        <v>13.135</v>
      </c>
      <c r="H5" s="9" cm="1">
        <f t="array" ref="H5">_xll.SNL.Clients.Office.Excel.Functions.SPG($A5, "SP_ROA", H$3)</f>
        <v>14.055999999999999</v>
      </c>
      <c r="I5" s="9" cm="1">
        <f t="array" ref="I5">_xll.SNL.Clients.Office.Excel.Functions.SPG($A5, "SP_ROA", I$3)</f>
        <v>15.504</v>
      </c>
      <c r="J5" s="9" cm="1">
        <f t="array" ref="J5">_xll.SNL.Clients.Office.Excel.Functions.SPG($A5, "SP_ROA", J$3)</f>
        <v>14.013</v>
      </c>
    </row>
    <row r="6" spans="1:10" x14ac:dyDescent="0.3">
      <c r="A6" s="11" t="s">
        <v>8</v>
      </c>
      <c r="B6" s="9" cm="1">
        <f t="array" ref="B6">_xll.SNL.Clients.Office.Excel.Functions.SPG($A6, "SP_ROA", B$3)</f>
        <v>5.7530000000000001</v>
      </c>
      <c r="C6" s="9" cm="1">
        <f t="array" ref="C6">_xll.SNL.Clients.Office.Excel.Functions.SPG($A6, "SP_ROA", C$3)</f>
        <v>6.548</v>
      </c>
      <c r="D6" s="9" cm="1">
        <f t="array" ref="D6">_xll.SNL.Clients.Office.Excel.Functions.SPG($A6, "SP_ROA", D$3)</f>
        <v>6.7649999999999997</v>
      </c>
      <c r="E6" s="9" cm="1">
        <f t="array" ref="E6">_xll.SNL.Clients.Office.Excel.Functions.SPG($A6, "SP_ROA", E$3)</f>
        <v>6.6219999999999999</v>
      </c>
      <c r="F6" s="9" cm="1">
        <f t="array" ref="F6">_xll.SNL.Clients.Office.Excel.Functions.SPG($A6, "SP_ROA", F$3)</f>
        <v>5.21</v>
      </c>
      <c r="G6" s="9" cm="1">
        <f t="array" ref="G6">_xll.SNL.Clients.Office.Excel.Functions.SPG($A6, "SP_ROA", G$3)</f>
        <v>7.3810000000000002</v>
      </c>
      <c r="H6" s="9" cm="1">
        <f t="array" ref="H6">_xll.SNL.Clients.Office.Excel.Functions.SPG($A6, "SP_ROA", H$3)</f>
        <v>6.0810000000000004</v>
      </c>
      <c r="I6" s="9" cm="1">
        <f t="array" ref="I6">_xll.SNL.Clients.Office.Excel.Functions.SPG($A6, "SP_ROA", I$3)</f>
        <v>5.6980000000000004</v>
      </c>
      <c r="J6" s="9" cm="1">
        <f t="array" ref="J6">_xll.SNL.Clients.Office.Excel.Functions.SPG($A6, "SP_ROA", J$3)</f>
        <v>5.4939999999999998</v>
      </c>
    </row>
    <row r="7" spans="1:10" x14ac:dyDescent="0.3">
      <c r="A7" s="11" t="s">
        <v>9</v>
      </c>
      <c r="B7" s="9" cm="1">
        <f t="array" ref="B7">_xll.SNL.Clients.Office.Excel.Functions.SPG($A7, "SP_ROA", B$3)</f>
        <v>7.4820000000000002</v>
      </c>
      <c r="C7" s="9" cm="1">
        <f t="array" ref="C7">_xll.SNL.Clients.Office.Excel.Functions.SPG($A7, "SP_ROA", C$3)</f>
        <v>9.9359999999999999</v>
      </c>
      <c r="D7" s="9" cm="1">
        <f t="array" ref="D7">_xll.SNL.Clients.Office.Excel.Functions.SPG($A7, "SP_ROA", D$3)</f>
        <v>7.3289999999999997</v>
      </c>
      <c r="E7" s="9" cm="1">
        <f t="array" ref="E7">_xll.SNL.Clients.Office.Excel.Functions.SPG($A7, "SP_ROA", E$3)</f>
        <v>8.593</v>
      </c>
      <c r="F7" s="9" cm="1">
        <f t="array" ref="F7">_xll.SNL.Clients.Office.Excel.Functions.SPG($A7, "SP_ROA", F$3)</f>
        <v>5.9539999999999997</v>
      </c>
      <c r="G7" s="9" cm="1">
        <f t="array" ref="G7">_xll.SNL.Clients.Office.Excel.Functions.SPG($A7, "SP_ROA", G$3)</f>
        <v>8.2560000000000002</v>
      </c>
      <c r="H7" s="9" cm="1">
        <f t="array" ref="H7">_xll.SNL.Clients.Office.Excel.Functions.SPG($A7, "SP_ROA", H$3)</f>
        <v>8.4190000000000005</v>
      </c>
      <c r="I7" s="9" cm="1">
        <f t="array" ref="I7">_xll.SNL.Clients.Office.Excel.Functions.SPG($A7, "SP_ROA", I$3)</f>
        <v>9.1530000000000005</v>
      </c>
      <c r="J7" s="9" cm="1">
        <f t="array" ref="J7">_xll.SNL.Clients.Office.Excel.Functions.SPG($A7, "SP_ROA", J$3)</f>
        <v>6.7160000000000002</v>
      </c>
    </row>
    <row r="8" spans="1:10" x14ac:dyDescent="0.3">
      <c r="A8" s="11" t="s">
        <v>10</v>
      </c>
      <c r="B8" s="9" cm="1">
        <f t="array" ref="B8">_xll.SNL.Clients.Office.Excel.Functions.SPG($A8, "SP_ROA", B$3)</f>
        <v>9.3729999999999993</v>
      </c>
      <c r="C8" s="9" cm="1">
        <f t="array" ref="C8">_xll.SNL.Clients.Office.Excel.Functions.SPG($A8, "SP_ROA", C$3)</f>
        <v>12.731</v>
      </c>
      <c r="D8" s="9" cm="1">
        <f t="array" ref="D8">_xll.SNL.Clients.Office.Excel.Functions.SPG($A8, "SP_ROA", D$3)</f>
        <v>10.878</v>
      </c>
      <c r="E8" s="9" cm="1">
        <f t="array" ref="E8">_xll.SNL.Clients.Office.Excel.Functions.SPG($A8, "SP_ROA", E$3)</f>
        <v>12.842000000000001</v>
      </c>
      <c r="F8" s="9" cm="1">
        <f t="array" ref="F8">_xll.SNL.Clients.Office.Excel.Functions.SPG($A8, "SP_ROA", F$3)</f>
        <v>10.51</v>
      </c>
      <c r="G8" s="9" cm="1">
        <f t="array" ref="G8">_xll.SNL.Clients.Office.Excel.Functions.SPG($A8, "SP_ROA", G$3)</f>
        <v>13.157</v>
      </c>
      <c r="H8" s="9" cm="1">
        <f t="array" ref="H8">_xll.SNL.Clients.Office.Excel.Functions.SPG($A8, "SP_ROA", H$3)</f>
        <v>13.013</v>
      </c>
      <c r="I8" s="9" cm="1">
        <f t="array" ref="I8">_xll.SNL.Clients.Office.Excel.Functions.SPG($A8, "SP_ROA", I$3)</f>
        <v>13.827</v>
      </c>
      <c r="J8" s="9" cm="1">
        <f t="array" ref="J8">_xll.SNL.Clients.Office.Excel.Functions.SPG($A8, "SP_ROA", J$3)</f>
        <v>11.54</v>
      </c>
    </row>
    <row r="9" spans="1:10" x14ac:dyDescent="0.3">
      <c r="A9" s="11" t="s">
        <v>11</v>
      </c>
      <c r="B9" s="9" cm="1">
        <f t="array" ref="B9">_xll.SNL.Clients.Office.Excel.Functions.SPG($A9, "SP_ROA", B$3)</f>
        <v>17.969000000000001</v>
      </c>
      <c r="C9" s="9" cm="1">
        <f t="array" ref="C9">_xll.SNL.Clients.Office.Excel.Functions.SPG($A9, "SP_ROA", C$3)</f>
        <v>16.940999999999999</v>
      </c>
      <c r="D9" s="9" cm="1">
        <f t="array" ref="D9">_xll.SNL.Clients.Office.Excel.Functions.SPG($A9, "SP_ROA", D$3)</f>
        <v>16.645</v>
      </c>
      <c r="E9" s="9" cm="1">
        <f t="array" ref="E9">_xll.SNL.Clients.Office.Excel.Functions.SPG($A9, "SP_ROA", E$3)</f>
        <v>16.04</v>
      </c>
      <c r="F9" s="9" cm="1">
        <f t="array" ref="F9">_xll.SNL.Clients.Office.Excel.Functions.SPG($A9, "SP_ROA", F$3)</f>
        <v>16.29</v>
      </c>
      <c r="G9" s="9" cm="1">
        <f t="array" ref="G9">_xll.SNL.Clients.Office.Excel.Functions.SPG($A9, "SP_ROA", G$3)</f>
        <v>14.804</v>
      </c>
      <c r="H9" s="9" cm="1">
        <f t="array" ref="H9">_xll.SNL.Clients.Office.Excel.Functions.SPG($A9, "SP_ROA", H$3)</f>
        <v>14.904</v>
      </c>
      <c r="I9" s="9" cm="1">
        <f t="array" ref="I9">_xll.SNL.Clients.Office.Excel.Functions.SPG($A9, "SP_ROA", I$3)</f>
        <v>14.898</v>
      </c>
      <c r="J9" s="9" cm="1">
        <f t="array" ref="J9">_xll.SNL.Clients.Office.Excel.Functions.SPG($A9, "SP_ROA", J$3)</f>
        <v>14.731</v>
      </c>
    </row>
    <row r="10" spans="1:10" x14ac:dyDescent="0.3">
      <c r="A10" s="11" t="s">
        <v>12</v>
      </c>
      <c r="B10" s="9" cm="1">
        <f t="array" ref="B10">_xll.SNL.Clients.Office.Excel.Functions.SPG($A10, "SP_ROA", B$3)</f>
        <v>2.8620000000000001</v>
      </c>
      <c r="C10" s="9" cm="1">
        <f t="array" ref="C10">_xll.SNL.Clients.Office.Excel.Functions.SPG($A10, "SP_ROA", C$3)</f>
        <v>3.806</v>
      </c>
      <c r="D10" s="9" cm="1">
        <f t="array" ref="D10">_xll.SNL.Clients.Office.Excel.Functions.SPG($A10, "SP_ROA", D$3)</f>
        <v>2.6320000000000001</v>
      </c>
      <c r="E10" s="9" cm="1">
        <f t="array" ref="E10">_xll.SNL.Clients.Office.Excel.Functions.SPG($A10, "SP_ROA", E$3)</f>
        <v>0.99</v>
      </c>
      <c r="F10" s="9" cm="1">
        <f t="array" ref="F10">_xll.SNL.Clients.Office.Excel.Functions.SPG($A10, "SP_ROA", F$3)</f>
        <v>0.13200000000000001</v>
      </c>
      <c r="G10" s="9" cm="1">
        <f t="array" ref="G10">_xll.SNL.Clients.Office.Excel.Functions.SPG($A10, "SP_ROA", G$3)</f>
        <v>1.262</v>
      </c>
      <c r="H10" s="9" cm="1">
        <f t="array" ref="H10">_xll.SNL.Clients.Office.Excel.Functions.SPG($A10, "SP_ROA", H$3)</f>
        <v>0.82599999999999996</v>
      </c>
      <c r="I10" s="9" cm="1">
        <f t="array" ref="I10">_xll.SNL.Clients.Office.Excel.Functions.SPG($A10, "SP_ROA", I$3)</f>
        <v>-7.3999999999999996E-2</v>
      </c>
      <c r="J10" s="9" cm="1">
        <f t="array" ref="J10">_xll.SNL.Clients.Office.Excel.Functions.SPG($A10, "SP_ROA", J$3)</f>
        <v>-0.53600000000000003</v>
      </c>
    </row>
    <row r="11" spans="1:10" x14ac:dyDescent="0.3">
      <c r="A11" s="11" t="s">
        <v>13</v>
      </c>
      <c r="B11" s="9" cm="1">
        <f t="array" ref="B11">_xll.SNL.Clients.Office.Excel.Functions.SPG($A11, "SP_ROA", B$3)</f>
        <v>9.7551130247578E-2</v>
      </c>
      <c r="C11" s="9" cm="1">
        <f t="array" ref="C11">_xll.SNL.Clients.Office.Excel.Functions.SPG($A11, "SP_ROA", C$3)</f>
        <v>6.1851647100907297</v>
      </c>
      <c r="D11" s="9" cm="1">
        <f t="array" ref="D11">_xll.SNL.Clients.Office.Excel.Functions.SPG($A11, "SP_ROA", D$3)</f>
        <v>-0.29926390732472502</v>
      </c>
      <c r="E11" s="9" cm="1">
        <f t="array" ref="E11">_xll.SNL.Clients.Office.Excel.Functions.SPG($A11, "SP_ROA", E$3)</f>
        <v>5.7327181413580499</v>
      </c>
      <c r="F11" s="9" cm="1">
        <f t="array" ref="F11">_xll.SNL.Clients.Office.Excel.Functions.SPG($A11, "SP_ROA", F$3)</f>
        <v>5.9777464945559204</v>
      </c>
      <c r="G11" s="9" cm="1">
        <f t="array" ref="G11">_xll.SNL.Clients.Office.Excel.Functions.SPG($A11, "SP_ROA", G$3)</f>
        <v>0.85135108305040996</v>
      </c>
      <c r="H11" s="9" cm="1">
        <f t="array" ref="H11">_xll.SNL.Clients.Office.Excel.Functions.SPG($A11, "SP_ROA", H$3)</f>
        <v>4.9081673750767401</v>
      </c>
      <c r="I11" s="9" cm="1">
        <f t="array" ref="I11">_xll.SNL.Clients.Office.Excel.Functions.SPG($A11, "SP_ROA", I$3)</f>
        <v>4.92183499502997</v>
      </c>
      <c r="J11" s="9" cm="1">
        <f t="array" ref="J11">_xll.SNL.Clients.Office.Excel.Functions.SPG($A11, "SP_ROA", J$3)</f>
        <v>3.5635011098446201</v>
      </c>
    </row>
    <row r="12" spans="1:10" x14ac:dyDescent="0.3">
      <c r="A12" s="11" t="s">
        <v>14</v>
      </c>
      <c r="B12" s="9" t="str" cm="1">
        <f t="array" ref="B12">_xll.SNL.Clients.Office.Excel.Functions.SPG($A12, "SP_ROA", B$3)</f>
        <v>NA</v>
      </c>
      <c r="C12" s="9" cm="1">
        <f t="array" ref="C12">_xll.SNL.Clients.Office.Excel.Functions.SPG($A12, "SP_ROA", C$3)</f>
        <v>8.2070000000000007</v>
      </c>
      <c r="D12" s="9" cm="1">
        <f t="array" ref="D12">_xll.SNL.Clients.Office.Excel.Functions.SPG($A12, "SP_ROA", D$3)</f>
        <v>8.2080000000000002</v>
      </c>
      <c r="E12" s="9" cm="1">
        <f t="array" ref="E12">_xll.SNL.Clients.Office.Excel.Functions.SPG($A12, "SP_ROA", E$3)</f>
        <v>9.0150000000000006</v>
      </c>
      <c r="F12" s="9" cm="1">
        <f t="array" ref="F12">_xll.SNL.Clients.Office.Excel.Functions.SPG($A12, "SP_ROA", F$3)</f>
        <v>8.5530000000000008</v>
      </c>
      <c r="G12" s="9" cm="1">
        <f t="array" ref="G12">_xll.SNL.Clients.Office.Excel.Functions.SPG($A12, "SP_ROA", G$3)</f>
        <v>9.1890000000000001</v>
      </c>
      <c r="H12" s="9" cm="1">
        <f t="array" ref="H12">_xll.SNL.Clients.Office.Excel.Functions.SPG($A12, "SP_ROA", H$3)</f>
        <v>3.5920000000000001</v>
      </c>
      <c r="I12" s="9" cm="1">
        <f t="array" ref="I12">_xll.SNL.Clients.Office.Excel.Functions.SPG($A12, "SP_ROA", I$3)</f>
        <v>10.061999999999999</v>
      </c>
      <c r="J12" s="9" cm="1">
        <f t="array" ref="J12">_xll.SNL.Clients.Office.Excel.Functions.SPG($A12, "SP_ROA", J$3)</f>
        <v>9.0039999999999996</v>
      </c>
    </row>
    <row r="13" spans="1:10" x14ac:dyDescent="0.3">
      <c r="A13" s="11" t="s">
        <v>15</v>
      </c>
      <c r="B13" s="9" cm="1">
        <f t="array" ref="B13">_xll.SNL.Clients.Office.Excel.Functions.SPG($A13, "SP_ROA", B$3)</f>
        <v>3.915</v>
      </c>
      <c r="C13" s="9" cm="1">
        <f t="array" ref="C13">_xll.SNL.Clients.Office.Excel.Functions.SPG($A13, "SP_ROA", C$3)</f>
        <v>4.1399999999999997</v>
      </c>
      <c r="D13" s="9" cm="1">
        <f t="array" ref="D13">_xll.SNL.Clients.Office.Excel.Functions.SPG($A13, "SP_ROA", D$3)</f>
        <v>5.37</v>
      </c>
      <c r="E13" s="9" cm="1">
        <f t="array" ref="E13">_xll.SNL.Clients.Office.Excel.Functions.SPG($A13, "SP_ROA", E$3)</f>
        <v>4.8730000000000002</v>
      </c>
      <c r="F13" s="9" cm="1">
        <f t="array" ref="F13">_xll.SNL.Clients.Office.Excel.Functions.SPG($A13, "SP_ROA", F$3)</f>
        <v>4.7549999999999999</v>
      </c>
      <c r="G13" s="9" cm="1">
        <f t="array" ref="G13">_xll.SNL.Clients.Office.Excel.Functions.SPG($A13, "SP_ROA", G$3)</f>
        <v>4.8780000000000001</v>
      </c>
      <c r="H13" s="9" t="str" cm="1">
        <f t="array" ref="H13">_xll.SNL.Clients.Office.Excel.Functions.SPG($A13, "SP_ROA", H$3)</f>
        <v>NA</v>
      </c>
      <c r="I13" s="9" cm="1">
        <f t="array" ref="I13">_xll.SNL.Clients.Office.Excel.Functions.SPG($A13, "SP_ROA", I$3)</f>
        <v>5.6449999999999996</v>
      </c>
      <c r="J13" s="9" cm="1">
        <f t="array" ref="J13">_xll.SNL.Clients.Office.Excel.Functions.SPG($A13, "SP_ROA", J$3)</f>
        <v>5.3970000000000002</v>
      </c>
    </row>
    <row r="14" spans="1:10" x14ac:dyDescent="0.3">
      <c r="A14" s="11" t="s">
        <v>16</v>
      </c>
      <c r="B14" s="9" cm="1">
        <f t="array" ref="B14">_xll.SNL.Clients.Office.Excel.Functions.SPG($A14, "SP_ROA", B$3)</f>
        <v>0.41299999999999998</v>
      </c>
      <c r="C14" s="9" cm="1">
        <f t="array" ref="C14">_xll.SNL.Clients.Office.Excel.Functions.SPG($A14, "SP_ROA", C$3)</f>
        <v>4.9850000000000003</v>
      </c>
      <c r="D14" s="9" cm="1">
        <f t="array" ref="D14">_xll.SNL.Clients.Office.Excel.Functions.SPG($A14, "SP_ROA", D$3)</f>
        <v>15.724</v>
      </c>
      <c r="E14" s="9" cm="1">
        <f t="array" ref="E14">_xll.SNL.Clients.Office.Excel.Functions.SPG($A14, "SP_ROA", E$3)</f>
        <v>4.8860000000000001</v>
      </c>
      <c r="F14" s="9" cm="1">
        <f t="array" ref="F14">_xll.SNL.Clients.Office.Excel.Functions.SPG($A14, "SP_ROA", F$3)</f>
        <v>1.1180000000000001</v>
      </c>
      <c r="G14" s="9" cm="1">
        <f t="array" ref="G14">_xll.SNL.Clients.Office.Excel.Functions.SPG($A14, "SP_ROA", G$3)</f>
        <v>-5.8929999999999998</v>
      </c>
      <c r="H14" s="9" cm="1">
        <f t="array" ref="H14">_xll.SNL.Clients.Office.Excel.Functions.SPG($A14, "SP_ROA", H$3)</f>
        <v>17.547000000000001</v>
      </c>
      <c r="I14" s="9" cm="1">
        <f t="array" ref="I14">_xll.SNL.Clients.Office.Excel.Functions.SPG($A14, "SP_ROA", I$3)</f>
        <v>6.3460000000000001</v>
      </c>
      <c r="J14" s="9" cm="1">
        <f t="array" ref="J14">_xll.SNL.Clients.Office.Excel.Functions.SPG($A14, "SP_ROA", J$3)</f>
        <v>-6.9000000000000006E-2</v>
      </c>
    </row>
    <row r="15" spans="1:10" x14ac:dyDescent="0.3">
      <c r="A15" s="11" t="s">
        <v>17</v>
      </c>
      <c r="B15" s="9" cm="1">
        <f t="array" ref="B15">_xll.SNL.Clients.Office.Excel.Functions.SPG($A15, "SP_ROA", B$3)</f>
        <v>3.8090000000000002</v>
      </c>
      <c r="C15" s="9" cm="1">
        <f t="array" ref="C15">_xll.SNL.Clients.Office.Excel.Functions.SPG($A15, "SP_ROA", C$3)</f>
        <v>3.883</v>
      </c>
      <c r="D15" s="9" cm="1">
        <f t="array" ref="D15">_xll.SNL.Clients.Office.Excel.Functions.SPG($A15, "SP_ROA", D$3)</f>
        <v>3.8879999999999999</v>
      </c>
      <c r="E15" s="9" cm="1">
        <f t="array" ref="E15">_xll.SNL.Clients.Office.Excel.Functions.SPG($A15, "SP_ROA", E$3)</f>
        <v>3.7839999999999998</v>
      </c>
      <c r="F15" s="9" cm="1">
        <f t="array" ref="F15">_xll.SNL.Clients.Office.Excel.Functions.SPG($A15, "SP_ROA", F$3)</f>
        <v>4.22</v>
      </c>
      <c r="G15" s="9" cm="1">
        <f t="array" ref="G15">_xll.SNL.Clients.Office.Excel.Functions.SPG($A15, "SP_ROA", G$3)</f>
        <v>4.7720000000000002</v>
      </c>
      <c r="H15" s="9" cm="1">
        <f t="array" ref="H15">_xll.SNL.Clients.Office.Excel.Functions.SPG($A15, "SP_ROA", H$3)</f>
        <v>5.069</v>
      </c>
      <c r="I15" s="9" cm="1">
        <f t="array" ref="I15">_xll.SNL.Clients.Office.Excel.Functions.SPG($A15, "SP_ROA", I$3)</f>
        <v>4.8840000000000003</v>
      </c>
      <c r="J15" s="9" cm="1">
        <f t="array" ref="J15">_xll.SNL.Clients.Office.Excel.Functions.SPG($A15, "SP_ROA", J$3)</f>
        <v>5.4020000000000001</v>
      </c>
    </row>
    <row r="16" spans="1:10" x14ac:dyDescent="0.3">
      <c r="A16" s="11" t="s">
        <v>18</v>
      </c>
      <c r="B16" s="9" cm="1">
        <f t="array" ref="B16">_xll.SNL.Clients.Office.Excel.Functions.SPG($A16, "SP_ROA", B$3)</f>
        <v>0.30399999999999999</v>
      </c>
      <c r="C16" s="9" cm="1">
        <f t="array" ref="C16">_xll.SNL.Clients.Office.Excel.Functions.SPG($A16, "SP_ROA", C$3)</f>
        <v>0.32</v>
      </c>
      <c r="D16" s="9" cm="1">
        <f t="array" ref="D16">_xll.SNL.Clients.Office.Excel.Functions.SPG($A16, "SP_ROA", D$3)</f>
        <v>-3.903</v>
      </c>
      <c r="E16" s="9" cm="1">
        <f t="array" ref="E16">_xll.SNL.Clients.Office.Excel.Functions.SPG($A16, "SP_ROA", E$3)</f>
        <v>-2.617</v>
      </c>
      <c r="F16" s="9" cm="1">
        <f t="array" ref="F16">_xll.SNL.Clients.Office.Excel.Functions.SPG($A16, "SP_ROA", F$3)</f>
        <v>-1.9059999999999999</v>
      </c>
      <c r="G16" s="9" cm="1">
        <f t="array" ref="G16">_xll.SNL.Clients.Office.Excel.Functions.SPG($A16, "SP_ROA", G$3)</f>
        <v>-11.912000000000001</v>
      </c>
      <c r="H16" s="9" cm="1">
        <f t="array" ref="H16">_xll.SNL.Clients.Office.Excel.Functions.SPG($A16, "SP_ROA", H$3)</f>
        <v>-1.6859999999999999</v>
      </c>
      <c r="I16" s="9" cm="1">
        <f t="array" ref="I16">_xll.SNL.Clients.Office.Excel.Functions.SPG($A16, "SP_ROA", I$3)</f>
        <v>5.0869999999999997</v>
      </c>
      <c r="J16" s="9" cm="1">
        <f t="array" ref="J16">_xll.SNL.Clients.Office.Excel.Functions.SPG($A16, "SP_ROA", J$3)</f>
        <v>16.760999999999999</v>
      </c>
    </row>
    <row r="17" spans="1:10" x14ac:dyDescent="0.3">
      <c r="A17" s="11" t="s">
        <v>19</v>
      </c>
      <c r="B17" s="9" cm="1">
        <f t="array" ref="B17">_xll.SNL.Clients.Office.Excel.Functions.SPG($A17, "SP_ROA", B$3)</f>
        <v>0.41169271960127402</v>
      </c>
      <c r="C17" s="9" cm="1">
        <f t="array" ref="C17">_xll.SNL.Clients.Office.Excel.Functions.SPG($A17, "SP_ROA", C$3)</f>
        <v>-0.169386335119182</v>
      </c>
      <c r="D17" s="9" cm="1">
        <f t="array" ref="D17">_xll.SNL.Clients.Office.Excel.Functions.SPG($A17, "SP_ROA", D$3)</f>
        <v>2.2385560635858899</v>
      </c>
      <c r="E17" s="9" cm="1">
        <f t="array" ref="E17">_xll.SNL.Clients.Office.Excel.Functions.SPG($A17, "SP_ROA", E$3)</f>
        <v>0.99592688839388799</v>
      </c>
      <c r="F17" s="9" cm="1">
        <f t="array" ref="F17">_xll.SNL.Clients.Office.Excel.Functions.SPG($A17, "SP_ROA", F$3)</f>
        <v>2.3545017481296702</v>
      </c>
      <c r="G17" s="9" cm="1">
        <f t="array" ref="G17">_xll.SNL.Clients.Office.Excel.Functions.SPG($A17, "SP_ROA", G$3)</f>
        <v>-0.46395950659573798</v>
      </c>
      <c r="H17" s="9" cm="1">
        <f t="array" ref="H17">_xll.SNL.Clients.Office.Excel.Functions.SPG($A17, "SP_ROA", H$3)</f>
        <v>0.74348180993170898</v>
      </c>
      <c r="I17" s="9" cm="1">
        <f t="array" ref="I17">_xll.SNL.Clients.Office.Excel.Functions.SPG($A17, "SP_ROA", I$3)</f>
        <v>1.45387381309357</v>
      </c>
      <c r="J17" s="9" cm="1">
        <f t="array" ref="J17">_xll.SNL.Clients.Office.Excel.Functions.SPG($A17, "SP_ROA", J$3)</f>
        <v>1.3440082664024</v>
      </c>
    </row>
    <row r="18" spans="1:10" x14ac:dyDescent="0.3">
      <c r="A18" s="11" t="s">
        <v>20</v>
      </c>
      <c r="B18" s="9" cm="1">
        <f t="array" ref="B18">_xll.SNL.Clients.Office.Excel.Functions.SPG($A18, "SP_ROA", B$3)</f>
        <v>5.5739999999999998</v>
      </c>
      <c r="C18" s="9" cm="1">
        <f t="array" ref="C18">_xll.SNL.Clients.Office.Excel.Functions.SPG($A18, "SP_ROA", C$3)</f>
        <v>7.1890000000000001</v>
      </c>
      <c r="D18" s="9" cm="1">
        <f t="array" ref="D18">_xll.SNL.Clients.Office.Excel.Functions.SPG($A18, "SP_ROA", D$3)</f>
        <v>6.4820000000000002</v>
      </c>
      <c r="E18" s="9" cm="1">
        <f t="array" ref="E18">_xll.SNL.Clients.Office.Excel.Functions.SPG($A18, "SP_ROA", E$3)</f>
        <v>7.234</v>
      </c>
      <c r="F18" s="9" cm="1">
        <f t="array" ref="F18">_xll.SNL.Clients.Office.Excel.Functions.SPG($A18, "SP_ROA", F$3)</f>
        <v>6.29</v>
      </c>
      <c r="G18" s="9" cm="1">
        <f t="array" ref="G18">_xll.SNL.Clients.Office.Excel.Functions.SPG($A18, "SP_ROA", G$3)</f>
        <v>7.4809999999999999</v>
      </c>
      <c r="H18" s="9" cm="1">
        <f t="array" ref="H18">_xll.SNL.Clients.Office.Excel.Functions.SPG($A18, "SP_ROA", H$3)</f>
        <v>6.673</v>
      </c>
      <c r="I18" s="9" cm="1">
        <f t="array" ref="I18">_xll.SNL.Clients.Office.Excel.Functions.SPG($A18, "SP_ROA", I$3)</f>
        <v>7.1360000000000001</v>
      </c>
      <c r="J18" s="9" cm="1">
        <f t="array" ref="J18">_xll.SNL.Clients.Office.Excel.Functions.SPG($A18, "SP_ROA", J$3)</f>
        <v>5.6340000000000003</v>
      </c>
    </row>
    <row r="19" spans="1:10" x14ac:dyDescent="0.3">
      <c r="A19" s="11" t="s">
        <v>21</v>
      </c>
      <c r="B19" s="9" cm="1">
        <f t="array" ref="B19">_xll.SNL.Clients.Office.Excel.Functions.SPG($A19, "SP_ROA", B$3)</f>
        <v>10.848000000000001</v>
      </c>
      <c r="C19" s="9" cm="1">
        <f t="array" ref="C19">_xll.SNL.Clients.Office.Excel.Functions.SPG($A19, "SP_ROA", C$3)</f>
        <v>10.352</v>
      </c>
      <c r="D19" s="9" cm="1">
        <f t="array" ref="D19">_xll.SNL.Clients.Office.Excel.Functions.SPG($A19, "SP_ROA", D$3)</f>
        <v>11.028</v>
      </c>
      <c r="E19" s="9" cm="1">
        <f t="array" ref="E19">_xll.SNL.Clients.Office.Excel.Functions.SPG($A19, "SP_ROA", E$3)</f>
        <v>11.532</v>
      </c>
      <c r="F19" s="9" cm="1">
        <f t="array" ref="F19">_xll.SNL.Clients.Office.Excel.Functions.SPG($A19, "SP_ROA", F$3)</f>
        <v>10.007999999999999</v>
      </c>
      <c r="G19" s="9" cm="1">
        <f t="array" ref="G19">_xll.SNL.Clients.Office.Excel.Functions.SPG($A19, "SP_ROA", G$3)</f>
        <v>11.048</v>
      </c>
      <c r="H19" s="9" cm="1">
        <f t="array" ref="H19">_xll.SNL.Clients.Office.Excel.Functions.SPG($A19, "SP_ROA", H$3)</f>
        <v>11.542999999999999</v>
      </c>
      <c r="I19" s="9" cm="1">
        <f t="array" ref="I19">_xll.SNL.Clients.Office.Excel.Functions.SPG($A19, "SP_ROA", I$3)</f>
        <v>11.135999999999999</v>
      </c>
      <c r="J19" s="9" cm="1">
        <f t="array" ref="J19">_xll.SNL.Clients.Office.Excel.Functions.SPG($A19, "SP_ROA", J$3)</f>
        <v>10.529</v>
      </c>
    </row>
    <row r="20" spans="1:10" x14ac:dyDescent="0.3">
      <c r="A20" s="11" t="s">
        <v>22</v>
      </c>
      <c r="B20" s="9" cm="1">
        <f t="array" ref="B20">_xll.SNL.Clients.Office.Excel.Functions.SPG($A20, "SP_ROA", B$3)</f>
        <v>2.82</v>
      </c>
      <c r="C20" s="9" cm="1">
        <f t="array" ref="C20">_xll.SNL.Clients.Office.Excel.Functions.SPG($A20, "SP_ROA", C$3)</f>
        <v>-3.3479999999999999</v>
      </c>
      <c r="D20" s="9" cm="1">
        <f t="array" ref="D20">_xll.SNL.Clients.Office.Excel.Functions.SPG($A20, "SP_ROA", D$3)</f>
        <v>5.452</v>
      </c>
      <c r="E20" s="9" cm="1">
        <f t="array" ref="E20">_xll.SNL.Clients.Office.Excel.Functions.SPG($A20, "SP_ROA", E$3)</f>
        <v>2.2050000000000001</v>
      </c>
      <c r="F20" s="9" cm="1">
        <f t="array" ref="F20">_xll.SNL.Clients.Office.Excel.Functions.SPG($A20, "SP_ROA", F$3)</f>
        <v>2.6120000000000001</v>
      </c>
      <c r="G20" s="9" cm="1">
        <f t="array" ref="G20">_xll.SNL.Clients.Office.Excel.Functions.SPG($A20, "SP_ROA", G$3)</f>
        <v>-4.0579999999999998</v>
      </c>
      <c r="H20" s="9" cm="1">
        <f t="array" ref="H20">_xll.SNL.Clients.Office.Excel.Functions.SPG($A20, "SP_ROA", H$3)</f>
        <v>5.8369999999999997</v>
      </c>
      <c r="I20" s="9" cm="1">
        <f t="array" ref="I20">_xll.SNL.Clients.Office.Excel.Functions.SPG($A20, "SP_ROA", I$3)</f>
        <v>2.6709999999999998</v>
      </c>
      <c r="J20" s="9" cm="1">
        <f t="array" ref="J20">_xll.SNL.Clients.Office.Excel.Functions.SPG($A20, "SP_ROA", J$3)</f>
        <v>2.7469999999999999</v>
      </c>
    </row>
    <row r="21" spans="1:10" x14ac:dyDescent="0.3">
      <c r="A21" s="11" t="s">
        <v>23</v>
      </c>
      <c r="B21" s="9" cm="1">
        <f t="array" ref="B21">_xll.SNL.Clients.Office.Excel.Functions.SPG($A21, "SP_ROA", B$3)</f>
        <v>16.532</v>
      </c>
      <c r="C21" s="9" cm="1">
        <f t="array" ref="C21">_xll.SNL.Clients.Office.Excel.Functions.SPG($A21, "SP_ROA", C$3)</f>
        <v>18.606999999999999</v>
      </c>
      <c r="D21" s="9" cm="1">
        <f t="array" ref="D21">_xll.SNL.Clients.Office.Excel.Functions.SPG($A21, "SP_ROA", D$3)</f>
        <v>16.876000000000001</v>
      </c>
      <c r="E21" s="9" cm="1">
        <f t="array" ref="E21">_xll.SNL.Clients.Office.Excel.Functions.SPG($A21, "SP_ROA", E$3)</f>
        <v>16.678999999999998</v>
      </c>
      <c r="F21" s="9" cm="1">
        <f t="array" ref="F21">_xll.SNL.Clients.Office.Excel.Functions.SPG($A21, "SP_ROA", F$3)</f>
        <v>15.728</v>
      </c>
      <c r="G21" s="9" cm="1">
        <f t="array" ref="G21">_xll.SNL.Clients.Office.Excel.Functions.SPG($A21, "SP_ROA", G$3)</f>
        <v>14.827</v>
      </c>
      <c r="H21" s="9" cm="1">
        <f t="array" ref="H21">_xll.SNL.Clients.Office.Excel.Functions.SPG($A21, "SP_ROA", H$3)</f>
        <v>13.686</v>
      </c>
      <c r="I21" s="9" cm="1">
        <f t="array" ref="I21">_xll.SNL.Clients.Office.Excel.Functions.SPG($A21, "SP_ROA", I$3)</f>
        <v>14.51</v>
      </c>
      <c r="J21" s="9" cm="1">
        <f t="array" ref="J21">_xll.SNL.Clients.Office.Excel.Functions.SPG($A21, "SP_ROA", J$3)</f>
        <v>11.851000000000001</v>
      </c>
    </row>
    <row r="22" spans="1:10" x14ac:dyDescent="0.3">
      <c r="A22" s="11" t="s">
        <v>24</v>
      </c>
      <c r="B22" s="9" cm="1">
        <f t="array" ref="B22">_xll.SNL.Clients.Office.Excel.Functions.SPG($A22, "SP_ROA", B$3)</f>
        <v>16.532</v>
      </c>
      <c r="C22" s="9" cm="1">
        <f t="array" ref="C22">_xll.SNL.Clients.Office.Excel.Functions.SPG($A22, "SP_ROA", C$3)</f>
        <v>18.606999999999999</v>
      </c>
      <c r="D22" s="9" cm="1">
        <f t="array" ref="D22">_xll.SNL.Clients.Office.Excel.Functions.SPG($A22, "SP_ROA", D$3)</f>
        <v>16.876000000000001</v>
      </c>
      <c r="E22" s="9" cm="1">
        <f t="array" ref="E22">_xll.SNL.Clients.Office.Excel.Functions.SPG($A22, "SP_ROA", E$3)</f>
        <v>16.678999999999998</v>
      </c>
      <c r="F22" s="9" cm="1">
        <f t="array" ref="F22">_xll.SNL.Clients.Office.Excel.Functions.SPG($A22, "SP_ROA", F$3)</f>
        <v>15.728</v>
      </c>
      <c r="G22" s="9" cm="1">
        <f t="array" ref="G22">_xll.SNL.Clients.Office.Excel.Functions.SPG($A22, "SP_ROA", G$3)</f>
        <v>14.827</v>
      </c>
      <c r="H22" s="9" cm="1">
        <f t="array" ref="H22">_xll.SNL.Clients.Office.Excel.Functions.SPG($A22, "SP_ROA", H$3)</f>
        <v>13.686</v>
      </c>
      <c r="I22" s="9" cm="1">
        <f t="array" ref="I22">_xll.SNL.Clients.Office.Excel.Functions.SPG($A22, "SP_ROA", I$3)</f>
        <v>14.51</v>
      </c>
      <c r="J22" s="9" cm="1">
        <f t="array" ref="J22">_xll.SNL.Clients.Office.Excel.Functions.SPG($A22, "SP_ROA", J$3)</f>
        <v>11.851000000000001</v>
      </c>
    </row>
    <row r="23" spans="1:10" x14ac:dyDescent="0.3">
      <c r="A23" s="11" t="s">
        <v>25</v>
      </c>
      <c r="B23" s="9" cm="1">
        <f t="array" ref="B23">_xll.SNL.Clients.Office.Excel.Functions.SPG($A23, "SP_ROA", B$3)</f>
        <v>19.530999999999999</v>
      </c>
      <c r="C23" s="9" cm="1">
        <f t="array" ref="C23">_xll.SNL.Clients.Office.Excel.Functions.SPG($A23, "SP_ROA", C$3)</f>
        <v>22.452999999999999</v>
      </c>
      <c r="D23" s="9" cm="1">
        <f t="array" ref="D23">_xll.SNL.Clients.Office.Excel.Functions.SPG($A23, "SP_ROA", D$3)</f>
        <v>23.324000000000002</v>
      </c>
      <c r="E23" s="9" cm="1">
        <f t="array" ref="E23">_xll.SNL.Clients.Office.Excel.Functions.SPG($A23, "SP_ROA", E$3)</f>
        <v>21.844999999999999</v>
      </c>
      <c r="F23" s="9" cm="1">
        <f t="array" ref="F23">_xll.SNL.Clients.Office.Excel.Functions.SPG($A23, "SP_ROA", F$3)</f>
        <v>18.529</v>
      </c>
      <c r="G23" s="9" cm="1">
        <f t="array" ref="G23">_xll.SNL.Clients.Office.Excel.Functions.SPG($A23, "SP_ROA", G$3)</f>
        <v>19.576000000000001</v>
      </c>
      <c r="H23" s="9" cm="1">
        <f t="array" ref="H23">_xll.SNL.Clients.Office.Excel.Functions.SPG($A23, "SP_ROA", H$3)</f>
        <v>21.36</v>
      </c>
      <c r="I23" s="9" cm="1">
        <f t="array" ref="I23">_xll.SNL.Clients.Office.Excel.Functions.SPG($A23, "SP_ROA", I$3)</f>
        <v>21.736000000000001</v>
      </c>
      <c r="J23" s="9" cm="1">
        <f t="array" ref="J23">_xll.SNL.Clients.Office.Excel.Functions.SPG($A23, "SP_ROA", J$3)</f>
        <v>19.638999999999999</v>
      </c>
    </row>
    <row r="24" spans="1:10" x14ac:dyDescent="0.3">
      <c r="A24" s="11" t="s">
        <v>26</v>
      </c>
      <c r="B24" s="9" cm="1">
        <f t="array" ref="B24">_xll.SNL.Clients.Office.Excel.Functions.SPG($A24, "SP_ROA", B$3)</f>
        <v>7.2560000000000002</v>
      </c>
      <c r="C24" s="9" cm="1">
        <f t="array" ref="C24">_xll.SNL.Clients.Office.Excel.Functions.SPG($A24, "SP_ROA", C$3)</f>
        <v>8.7650000000000006</v>
      </c>
      <c r="D24" s="9" cm="1">
        <f t="array" ref="D24">_xll.SNL.Clients.Office.Excel.Functions.SPG($A24, "SP_ROA", D$3)</f>
        <v>7.64</v>
      </c>
      <c r="E24" s="9" cm="1">
        <f t="array" ref="E24">_xll.SNL.Clients.Office.Excel.Functions.SPG($A24, "SP_ROA", E$3)</f>
        <v>6.7560000000000002</v>
      </c>
      <c r="F24" s="9" cm="1">
        <f t="array" ref="F24">_xll.SNL.Clients.Office.Excel.Functions.SPG($A24, "SP_ROA", F$3)</f>
        <v>7.2279999999999998</v>
      </c>
      <c r="G24" s="9" cm="1">
        <f t="array" ref="G24">_xll.SNL.Clients.Office.Excel.Functions.SPG($A24, "SP_ROA", G$3)</f>
        <v>6.508</v>
      </c>
      <c r="H24" s="9" cm="1">
        <f t="array" ref="H24">_xll.SNL.Clients.Office.Excel.Functions.SPG($A24, "SP_ROA", H$3)</f>
        <v>5.8</v>
      </c>
      <c r="I24" s="9" cm="1">
        <f t="array" ref="I24">_xll.SNL.Clients.Office.Excel.Functions.SPG($A24, "SP_ROA", I$3)</f>
        <v>4.077</v>
      </c>
      <c r="J24" s="9" cm="1">
        <f t="array" ref="J24">_xll.SNL.Clients.Office.Excel.Functions.SPG($A24, "SP_ROA", J$3)</f>
        <v>2.5750000000000002</v>
      </c>
    </row>
    <row r="25" spans="1:10" x14ac:dyDescent="0.3">
      <c r="A25" s="11" t="s">
        <v>27</v>
      </c>
      <c r="B25" s="9" cm="1">
        <f t="array" ref="B25">_xll.SNL.Clients.Office.Excel.Functions.SPG($A25, "SP_ROA", B$3)</f>
        <v>5.2469999999999999</v>
      </c>
      <c r="C25" s="9" cm="1">
        <f t="array" ref="C25">_xll.SNL.Clients.Office.Excel.Functions.SPG($A25, "SP_ROA", C$3)</f>
        <v>4.1719999999999997</v>
      </c>
      <c r="D25" s="9" cm="1">
        <f t="array" ref="D25">_xll.SNL.Clients.Office.Excel.Functions.SPG($A25, "SP_ROA", D$3)</f>
        <v>5.2939999999999996</v>
      </c>
      <c r="E25" s="9" cm="1">
        <f t="array" ref="E25">_xll.SNL.Clients.Office.Excel.Functions.SPG($A25, "SP_ROA", E$3)</f>
        <v>5.56</v>
      </c>
      <c r="F25" s="9" cm="1">
        <f t="array" ref="F25">_xll.SNL.Clients.Office.Excel.Functions.SPG($A25, "SP_ROA", F$3)</f>
        <v>5.0620000000000003</v>
      </c>
      <c r="G25" s="9" cm="1">
        <f t="array" ref="G25">_xll.SNL.Clients.Office.Excel.Functions.SPG($A25, "SP_ROA", G$3)</f>
        <v>4.01</v>
      </c>
      <c r="H25" s="9" cm="1">
        <f t="array" ref="H25">_xll.SNL.Clients.Office.Excel.Functions.SPG($A25, "SP_ROA", H$3)</f>
        <v>4.4379999999999997</v>
      </c>
      <c r="I25" s="9" cm="1">
        <f t="array" ref="I25">_xll.SNL.Clients.Office.Excel.Functions.SPG($A25, "SP_ROA", I$3)</f>
        <v>5.1779999999999999</v>
      </c>
      <c r="J25" s="9" cm="1">
        <f t="array" ref="J25">_xll.SNL.Clients.Office.Excel.Functions.SPG($A25, "SP_ROA", J$3)</f>
        <v>4.82</v>
      </c>
    </row>
    <row r="26" spans="1:10" x14ac:dyDescent="0.3">
      <c r="A26" s="11" t="s">
        <v>28</v>
      </c>
      <c r="B26" s="9" cm="1">
        <f t="array" ref="B26">_xll.SNL.Clients.Office.Excel.Functions.SPG($A26, "SP_ROA", B$3)</f>
        <v>2.7469999999999999</v>
      </c>
      <c r="C26" s="9" cm="1">
        <f t="array" ref="C26">_xll.SNL.Clients.Office.Excel.Functions.SPG($A26, "SP_ROA", C$3)</f>
        <v>1.5580000000000001</v>
      </c>
      <c r="D26" s="9" cm="1">
        <f t="array" ref="D26">_xll.SNL.Clients.Office.Excel.Functions.SPG($A26, "SP_ROA", D$3)</f>
        <v>3.8650000000000002</v>
      </c>
      <c r="E26" s="9" cm="1">
        <f t="array" ref="E26">_xll.SNL.Clients.Office.Excel.Functions.SPG($A26, "SP_ROA", E$3)</f>
        <v>2.6120000000000001</v>
      </c>
      <c r="F26" s="9" cm="1">
        <f t="array" ref="F26">_xll.SNL.Clients.Office.Excel.Functions.SPG($A26, "SP_ROA", F$3)</f>
        <v>2.7210000000000001</v>
      </c>
      <c r="G26" s="9" cm="1">
        <f t="array" ref="G26">_xll.SNL.Clients.Office.Excel.Functions.SPG($A26, "SP_ROA", G$3)</f>
        <v>2.1629999999999998</v>
      </c>
      <c r="H26" s="9" cm="1">
        <f t="array" ref="H26">_xll.SNL.Clients.Office.Excel.Functions.SPG($A26, "SP_ROA", H$3)</f>
        <v>4.4429999999999996</v>
      </c>
      <c r="I26" s="9" cm="1">
        <f t="array" ref="I26">_xll.SNL.Clients.Office.Excel.Functions.SPG($A26, "SP_ROA", I$3)</f>
        <v>2.5449999999999999</v>
      </c>
      <c r="J26" s="9" cm="1">
        <f t="array" ref="J26">_xll.SNL.Clients.Office.Excel.Functions.SPG($A26, "SP_ROA", J$3)</f>
        <v>2.7309999999999999</v>
      </c>
    </row>
    <row r="27" spans="1:10" x14ac:dyDescent="0.3">
      <c r="A27" s="11" t="s">
        <v>29</v>
      </c>
      <c r="B27" s="9" cm="1">
        <f t="array" ref="B27">_xll.SNL.Clients.Office.Excel.Functions.SPG($A27, "SP_ROA", B$3)</f>
        <v>3.1789999999999998</v>
      </c>
      <c r="C27" s="9" cm="1">
        <f t="array" ref="C27">_xll.SNL.Clients.Office.Excel.Functions.SPG($A27, "SP_ROA", C$3)</f>
        <v>3.0390000000000001</v>
      </c>
      <c r="D27" s="9" cm="1">
        <f t="array" ref="D27">_xll.SNL.Clients.Office.Excel.Functions.SPG($A27, "SP_ROA", D$3)</f>
        <v>3.4990000000000001</v>
      </c>
      <c r="E27" s="9" cm="1">
        <f t="array" ref="E27">_xll.SNL.Clients.Office.Excel.Functions.SPG($A27, "SP_ROA", E$3)</f>
        <v>2.1880000000000002</v>
      </c>
      <c r="F27" s="9" cm="1">
        <f t="array" ref="F27">_xll.SNL.Clients.Office.Excel.Functions.SPG($A27, "SP_ROA", F$3)</f>
        <v>3.1309999999999998</v>
      </c>
      <c r="G27" s="9" cm="1">
        <f t="array" ref="G27">_xll.SNL.Clients.Office.Excel.Functions.SPG($A27, "SP_ROA", G$3)</f>
        <v>1.9419999999999999</v>
      </c>
      <c r="H27" s="9" cm="1">
        <f t="array" ref="H27">_xll.SNL.Clients.Office.Excel.Functions.SPG($A27, "SP_ROA", H$3)</f>
        <v>3.6840000000000002</v>
      </c>
      <c r="I27" s="9" cm="1">
        <f t="array" ref="I27">_xll.SNL.Clients.Office.Excel.Functions.SPG($A27, "SP_ROA", I$3)</f>
        <v>2.44</v>
      </c>
      <c r="J27" s="9" cm="1">
        <f t="array" ref="J27">_xll.SNL.Clients.Office.Excel.Functions.SPG($A27, "SP_ROA", J$3)</f>
        <v>2.3210000000000002</v>
      </c>
    </row>
    <row r="28" spans="1:10" x14ac:dyDescent="0.3">
      <c r="A28" s="11" t="s">
        <v>30</v>
      </c>
      <c r="B28" s="9" cm="1">
        <f t="array" ref="B28">_xll.SNL.Clients.Office.Excel.Functions.SPG($A28, "SP_ROA", B$3)</f>
        <v>3.7330000000000001</v>
      </c>
      <c r="C28" s="9" cm="1">
        <f t="array" ref="C28">_xll.SNL.Clients.Office.Excel.Functions.SPG($A28, "SP_ROA", C$3)</f>
        <v>3.2</v>
      </c>
      <c r="D28" s="9" cm="1">
        <f t="array" ref="D28">_xll.SNL.Clients.Office.Excel.Functions.SPG($A28, "SP_ROA", D$3)</f>
        <v>3.6920000000000002</v>
      </c>
      <c r="E28" s="9" cm="1">
        <f t="array" ref="E28">_xll.SNL.Clients.Office.Excel.Functions.SPG($A28, "SP_ROA", E$3)</f>
        <v>4.4539999999999997</v>
      </c>
      <c r="F28" s="9" cm="1">
        <f t="array" ref="F28">_xll.SNL.Clients.Office.Excel.Functions.SPG($A28, "SP_ROA", F$3)</f>
        <v>3.6760000000000002</v>
      </c>
      <c r="G28" s="9" cm="1">
        <f t="array" ref="G28">_xll.SNL.Clients.Office.Excel.Functions.SPG($A28, "SP_ROA", G$3)</f>
        <v>3.0219999999999998</v>
      </c>
      <c r="H28" s="9" cm="1">
        <f t="array" ref="H28">_xll.SNL.Clients.Office.Excel.Functions.SPG($A28, "SP_ROA", H$3)</f>
        <v>3.9569999999999999</v>
      </c>
      <c r="I28" s="9" cm="1">
        <f t="array" ref="I28">_xll.SNL.Clients.Office.Excel.Functions.SPG($A28, "SP_ROA", I$3)</f>
        <v>3.6179999999999999</v>
      </c>
      <c r="J28" s="9" cm="1">
        <f t="array" ref="J28">_xll.SNL.Clients.Office.Excel.Functions.SPG($A28, "SP_ROA", J$3)</f>
        <v>3.13</v>
      </c>
    </row>
    <row r="29" spans="1:10" x14ac:dyDescent="0.3">
      <c r="A29" s="11" t="s">
        <v>31</v>
      </c>
      <c r="B29" s="9" cm="1">
        <f t="array" ref="B29">_xll.SNL.Clients.Office.Excel.Functions.SPG($A29, "SP_ROA", B$3)</f>
        <v>1.7277976149956999</v>
      </c>
      <c r="C29" s="9" cm="1">
        <f t="array" ref="C29">_xll.SNL.Clients.Office.Excel.Functions.SPG($A29, "SP_ROA", C$3)</f>
        <v>2.1791511347729999</v>
      </c>
      <c r="D29" s="9" cm="1">
        <f t="array" ref="D29">_xll.SNL.Clients.Office.Excel.Functions.SPG($A29, "SP_ROA", D$3)</f>
        <v>1.08377626067546</v>
      </c>
      <c r="E29" s="9" cm="1">
        <f t="array" ref="E29">_xll.SNL.Clients.Office.Excel.Functions.SPG($A29, "SP_ROA", E$3)</f>
        <v>-4.3639775228191704</v>
      </c>
      <c r="F29" s="9" cm="1">
        <f t="array" ref="F29">_xll.SNL.Clients.Office.Excel.Functions.SPG($A29, "SP_ROA", F$3)</f>
        <v>1.18143631273727</v>
      </c>
      <c r="G29" s="9" cm="1">
        <f t="array" ref="G29">_xll.SNL.Clients.Office.Excel.Functions.SPG($A29, "SP_ROA", G$3)</f>
        <v>-0.35670283656053198</v>
      </c>
      <c r="H29" s="9" cm="1">
        <f t="array" ref="H29">_xll.SNL.Clients.Office.Excel.Functions.SPG($A29, "SP_ROA", H$3)</f>
        <v>2.0758336725990101</v>
      </c>
      <c r="I29" s="9" cm="1">
        <f t="array" ref="I29">_xll.SNL.Clients.Office.Excel.Functions.SPG($A29, "SP_ROA", I$3)</f>
        <v>1.2598659855741201</v>
      </c>
      <c r="J29" s="9" cm="1">
        <f t="array" ref="J29">_xll.SNL.Clients.Office.Excel.Functions.SPG($A29, "SP_ROA", J$3)</f>
        <v>-6.5731379650660393E-2</v>
      </c>
    </row>
    <row r="30" spans="1:10" x14ac:dyDescent="0.3">
      <c r="A30" s="11" t="s">
        <v>32</v>
      </c>
      <c r="B30" s="9" cm="1">
        <f t="array" ref="B30">_xll.SNL.Clients.Office.Excel.Functions.SPG($A30, "SP_ROA", B$3)</f>
        <v>3.2394240374229502</v>
      </c>
      <c r="C30" s="9" cm="1">
        <f t="array" ref="C30">_xll.SNL.Clients.Office.Excel.Functions.SPG($A30, "SP_ROA", C$3)</f>
        <v>7.9454889736565599</v>
      </c>
      <c r="D30" s="9" cm="1">
        <f t="array" ref="D30">_xll.SNL.Clients.Office.Excel.Functions.SPG($A30, "SP_ROA", D$3)</f>
        <v>-4.8526830754594101</v>
      </c>
      <c r="E30" s="9" cm="1">
        <f t="array" ref="E30">_xll.SNL.Clients.Office.Excel.Functions.SPG($A30, "SP_ROA", E$3)</f>
        <v>5.48398391751084</v>
      </c>
      <c r="F30" s="9" cm="1">
        <f t="array" ref="F30">_xll.SNL.Clients.Office.Excel.Functions.SPG($A30, "SP_ROA", F$3)</f>
        <v>5.5563174702689997</v>
      </c>
      <c r="G30" s="9" cm="1">
        <f t="array" ref="G30">_xll.SNL.Clients.Office.Excel.Functions.SPG($A30, "SP_ROA", G$3)</f>
        <v>8.0801575934495995E-2</v>
      </c>
      <c r="H30" s="9" cm="1">
        <f t="array" ref="H30">_xll.SNL.Clients.Office.Excel.Functions.SPG($A30, "SP_ROA", H$3)</f>
        <v>3.4847433072767302</v>
      </c>
      <c r="I30" s="9" cm="1">
        <f t="array" ref="I30">_xll.SNL.Clients.Office.Excel.Functions.SPG($A30, "SP_ROA", I$3)</f>
        <v>2.7614742921852198</v>
      </c>
      <c r="J30" s="9" cm="1">
        <f t="array" ref="J30">_xll.SNL.Clients.Office.Excel.Functions.SPG($A30, "SP_ROA", J$3)</f>
        <v>1.8804258119783099</v>
      </c>
    </row>
    <row r="31" spans="1:10" x14ac:dyDescent="0.3">
      <c r="A31" s="11" t="s">
        <v>33</v>
      </c>
      <c r="B31" s="9" cm="1">
        <f t="array" ref="B31">_xll.SNL.Clients.Office.Excel.Functions.SPG($A31, "SP_ROA", B$3)</f>
        <v>2.8410000000000002</v>
      </c>
      <c r="C31" s="9" cm="1">
        <f t="array" ref="C31">_xll.SNL.Clients.Office.Excel.Functions.SPG($A31, "SP_ROA", C$3)</f>
        <v>3.1339999999999999</v>
      </c>
      <c r="D31" s="9" cm="1">
        <f t="array" ref="D31">_xll.SNL.Clients.Office.Excel.Functions.SPG($A31, "SP_ROA", D$3)</f>
        <v>4.3639999999999999</v>
      </c>
      <c r="E31" s="9" cm="1">
        <f t="array" ref="E31">_xll.SNL.Clients.Office.Excel.Functions.SPG($A31, "SP_ROA", E$3)</f>
        <v>3.66</v>
      </c>
      <c r="F31" s="9" cm="1">
        <f t="array" ref="F31">_xll.SNL.Clients.Office.Excel.Functions.SPG($A31, "SP_ROA", F$3)</f>
        <v>2.7280000000000002</v>
      </c>
      <c r="G31" s="9" cm="1">
        <f t="array" ref="G31">_xll.SNL.Clients.Office.Excel.Functions.SPG($A31, "SP_ROA", G$3)</f>
        <v>2.536</v>
      </c>
      <c r="H31" s="9" cm="1">
        <f t="array" ref="H31">_xll.SNL.Clients.Office.Excel.Functions.SPG($A31, "SP_ROA", H$3)</f>
        <v>4.1050000000000004</v>
      </c>
      <c r="I31" s="9" cm="1">
        <f t="array" ref="I31">_xll.SNL.Clients.Office.Excel.Functions.SPG($A31, "SP_ROA", I$3)</f>
        <v>3.8069999999999999</v>
      </c>
      <c r="J31" s="9" cm="1">
        <f t="array" ref="J31">_xll.SNL.Clients.Office.Excel.Functions.SPG($A31, "SP_ROA", J$3)</f>
        <v>2.71</v>
      </c>
    </row>
    <row r="32" spans="1:10" x14ac:dyDescent="0.3">
      <c r="A32" s="11" t="s">
        <v>34</v>
      </c>
      <c r="B32" s="9" cm="1">
        <f t="array" ref="B32">_xll.SNL.Clients.Office.Excel.Functions.SPG($A32, "SP_ROA", B$3)</f>
        <v>2.0960000000000001</v>
      </c>
      <c r="C32" s="9" cm="1">
        <f t="array" ref="C32">_xll.SNL.Clients.Office.Excel.Functions.SPG($A32, "SP_ROA", C$3)</f>
        <v>2.3380000000000001</v>
      </c>
      <c r="D32" s="9" cm="1">
        <f t="array" ref="D32">_xll.SNL.Clients.Office.Excel.Functions.SPG($A32, "SP_ROA", D$3)</f>
        <v>2.129</v>
      </c>
      <c r="E32" s="9" cm="1">
        <f t="array" ref="E32">_xll.SNL.Clients.Office.Excel.Functions.SPG($A32, "SP_ROA", E$3)</f>
        <v>2.2149999999999999</v>
      </c>
      <c r="F32" s="9" cm="1">
        <f t="array" ref="F32">_xll.SNL.Clients.Office.Excel.Functions.SPG($A32, "SP_ROA", F$3)</f>
        <v>2.2389999999999999</v>
      </c>
      <c r="G32" s="9" cm="1">
        <f t="array" ref="G32">_xll.SNL.Clients.Office.Excel.Functions.SPG($A32, "SP_ROA", G$3)</f>
        <v>1.7569999999999999</v>
      </c>
      <c r="H32" s="9" cm="1">
        <f t="array" ref="H32">_xll.SNL.Clients.Office.Excel.Functions.SPG($A32, "SP_ROA", H$3)</f>
        <v>2.476</v>
      </c>
      <c r="I32" s="9" cm="1">
        <f t="array" ref="I32">_xll.SNL.Clients.Office.Excel.Functions.SPG($A32, "SP_ROA", I$3)</f>
        <v>2.1240000000000001</v>
      </c>
      <c r="J32" s="9" cm="1">
        <f t="array" ref="J32">_xll.SNL.Clients.Office.Excel.Functions.SPG($A32, "SP_ROA", J$3)</f>
        <v>2.0409999999999999</v>
      </c>
    </row>
    <row r="33" spans="1:10" x14ac:dyDescent="0.3">
      <c r="A33" s="11" t="s">
        <v>35</v>
      </c>
      <c r="B33" s="9" cm="1">
        <f t="array" ref="B33">_xll.SNL.Clients.Office.Excel.Functions.SPG($A33, "SP_ROA", B$3)</f>
        <v>7.7069999999999999</v>
      </c>
      <c r="C33" s="9" cm="1">
        <f t="array" ref="C33">_xll.SNL.Clients.Office.Excel.Functions.SPG($A33, "SP_ROA", C$3)</f>
        <v>8.4640000000000004</v>
      </c>
      <c r="D33" s="9" cm="1">
        <f t="array" ref="D33">_xll.SNL.Clients.Office.Excel.Functions.SPG($A33, "SP_ROA", D$3)</f>
        <v>7.41</v>
      </c>
      <c r="E33" s="9" cm="1">
        <f t="array" ref="E33">_xll.SNL.Clients.Office.Excel.Functions.SPG($A33, "SP_ROA", E$3)</f>
        <v>7.3920000000000003</v>
      </c>
      <c r="F33" s="9" cm="1">
        <f t="array" ref="F33">_xll.SNL.Clients.Office.Excel.Functions.SPG($A33, "SP_ROA", F$3)</f>
        <v>6.7789999999999999</v>
      </c>
      <c r="G33" s="9" cm="1">
        <f t="array" ref="G33">_xll.SNL.Clients.Office.Excel.Functions.SPG($A33, "SP_ROA", G$3)</f>
        <v>8.4909999999999997</v>
      </c>
      <c r="H33" s="9" cm="1">
        <f t="array" ref="H33">_xll.SNL.Clients.Office.Excel.Functions.SPG($A33, "SP_ROA", H$3)</f>
        <v>8.2690000000000001</v>
      </c>
      <c r="I33" s="9" cm="1">
        <f t="array" ref="I33">_xll.SNL.Clients.Office.Excel.Functions.SPG($A33, "SP_ROA", I$3)</f>
        <v>8.032</v>
      </c>
      <c r="J33" s="9" cm="1">
        <f t="array" ref="J33">_xll.SNL.Clients.Office.Excel.Functions.SPG($A33, "SP_ROA", J$3)</f>
        <v>7.8280000000000003</v>
      </c>
    </row>
    <row r="34" spans="1:10" x14ac:dyDescent="0.3">
      <c r="A34" s="11" t="s">
        <v>36</v>
      </c>
      <c r="B34" s="9" cm="1">
        <f t="array" ref="B34">_xll.SNL.Clients.Office.Excel.Functions.SPG($A34, "SP_ROA", B$3)</f>
        <v>6.4589999999999996</v>
      </c>
      <c r="C34" s="9" cm="1">
        <f t="array" ref="C34">_xll.SNL.Clients.Office.Excel.Functions.SPG($A34, "SP_ROA", C$3)</f>
        <v>12.88</v>
      </c>
      <c r="D34" s="9" cm="1">
        <f t="array" ref="D34">_xll.SNL.Clients.Office.Excel.Functions.SPG($A34, "SP_ROA", D$3)</f>
        <v>5.649</v>
      </c>
      <c r="E34" s="9" cm="1">
        <f t="array" ref="E34">_xll.SNL.Clients.Office.Excel.Functions.SPG($A34, "SP_ROA", E$3)</f>
        <v>5.226</v>
      </c>
      <c r="F34" s="9" cm="1">
        <f t="array" ref="F34">_xll.SNL.Clients.Office.Excel.Functions.SPG($A34, "SP_ROA", F$3)</f>
        <v>4.6070000000000002</v>
      </c>
      <c r="G34" s="9" cm="1">
        <f t="array" ref="G34">_xll.SNL.Clients.Office.Excel.Functions.SPG($A34, "SP_ROA", G$3)</f>
        <v>8.516</v>
      </c>
      <c r="H34" s="9" cm="1">
        <f t="array" ref="H34">_xll.SNL.Clients.Office.Excel.Functions.SPG($A34, "SP_ROA", H$3)</f>
        <v>5.1820000000000004</v>
      </c>
      <c r="I34" s="9" cm="1">
        <f t="array" ref="I34">_xll.SNL.Clients.Office.Excel.Functions.SPG($A34, "SP_ROA", I$3)</f>
        <v>7.4329999999999998</v>
      </c>
      <c r="J34" s="9" cm="1">
        <f t="array" ref="J34">_xll.SNL.Clients.Office.Excel.Functions.SPG($A34, "SP_ROA", J$3)</f>
        <v>6.7240000000000002</v>
      </c>
    </row>
    <row r="35" spans="1:10" x14ac:dyDescent="0.3">
      <c r="A35" s="11" t="s">
        <v>37</v>
      </c>
      <c r="B35" s="9" cm="1">
        <f t="array" ref="B35">_xll.SNL.Clients.Office.Excel.Functions.SPG($A35, "SP_ROA", B$3)</f>
        <v>12.738</v>
      </c>
      <c r="C35" s="9" cm="1">
        <f t="array" ref="C35">_xll.SNL.Clients.Office.Excel.Functions.SPG($A35, "SP_ROA", C$3)</f>
        <v>11.77</v>
      </c>
      <c r="D35" s="9" cm="1">
        <f t="array" ref="D35">_xll.SNL.Clients.Office.Excel.Functions.SPG($A35, "SP_ROA", D$3)</f>
        <v>11.567</v>
      </c>
      <c r="E35" s="9" cm="1">
        <f t="array" ref="E35">_xll.SNL.Clients.Office.Excel.Functions.SPG($A35, "SP_ROA", E$3)</f>
        <v>10.885999999999999</v>
      </c>
      <c r="F35" s="9" cm="1">
        <f t="array" ref="F35">_xll.SNL.Clients.Office.Excel.Functions.SPG($A35, "SP_ROA", F$3)</f>
        <v>10.298</v>
      </c>
      <c r="G35" s="9" cm="1">
        <f t="array" ref="G35">_xll.SNL.Clients.Office.Excel.Functions.SPG($A35, "SP_ROA", G$3)</f>
        <v>10.93</v>
      </c>
      <c r="H35" s="9" cm="1">
        <f t="array" ref="H35">_xll.SNL.Clients.Office.Excel.Functions.SPG($A35, "SP_ROA", H$3)</f>
        <v>10.757</v>
      </c>
      <c r="I35" s="9" cm="1">
        <f t="array" ref="I35">_xll.SNL.Clients.Office.Excel.Functions.SPG($A35, "SP_ROA", I$3)</f>
        <v>10.188000000000001</v>
      </c>
      <c r="J35" s="9" cm="1">
        <f t="array" ref="J35">_xll.SNL.Clients.Office.Excel.Functions.SPG($A35, "SP_ROA", J$3)</f>
        <v>9.7219999999999995</v>
      </c>
    </row>
    <row r="36" spans="1:10" x14ac:dyDescent="0.3">
      <c r="A36" s="11" t="s">
        <v>38</v>
      </c>
      <c r="B36" s="9" t="str" cm="1">
        <f t="array" ref="B36">_xll.SNL.Clients.Office.Excel.Functions.SPG($A36, "SP_ROA", B$3)</f>
        <v>NA</v>
      </c>
      <c r="C36" s="9" cm="1">
        <f t="array" ref="C36">_xll.SNL.Clients.Office.Excel.Functions.SPG($A36, "SP_ROA", C$3)</f>
        <v>2.8860000000000001</v>
      </c>
      <c r="D36" s="9" cm="1">
        <f t="array" ref="D36">_xll.SNL.Clients.Office.Excel.Functions.SPG($A36, "SP_ROA", D$3)</f>
        <v>2.92</v>
      </c>
      <c r="E36" s="9" cm="1">
        <f t="array" ref="E36">_xll.SNL.Clients.Office.Excel.Functions.SPG($A36, "SP_ROA", E$3)</f>
        <v>2.5830000000000002</v>
      </c>
      <c r="F36" s="9" cm="1">
        <f t="array" ref="F36">_xll.SNL.Clients.Office.Excel.Functions.SPG($A36, "SP_ROA", F$3)</f>
        <v>2.016</v>
      </c>
      <c r="G36" s="9" cm="1">
        <f t="array" ref="G36">_xll.SNL.Clients.Office.Excel.Functions.SPG($A36, "SP_ROA", G$3)</f>
        <v>3.0979999999999999</v>
      </c>
      <c r="H36" s="9" cm="1">
        <f t="array" ref="H36">_xll.SNL.Clients.Office.Excel.Functions.SPG($A36, "SP_ROA", H$3)</f>
        <v>3.7879999999999998</v>
      </c>
      <c r="I36" s="9" cm="1">
        <f t="array" ref="I36">_xll.SNL.Clients.Office.Excel.Functions.SPG($A36, "SP_ROA", I$3)</f>
        <v>4.8179999999999996</v>
      </c>
      <c r="J36" s="9" cm="1">
        <f t="array" ref="J36">_xll.SNL.Clients.Office.Excel.Functions.SPG($A36, "SP_ROA", J$3)</f>
        <v>5.77</v>
      </c>
    </row>
    <row r="37" spans="1:10" x14ac:dyDescent="0.3">
      <c r="A37" s="11" t="s">
        <v>39</v>
      </c>
      <c r="B37" s="9" cm="1">
        <f t="array" ref="B37">_xll.SNL.Clients.Office.Excel.Functions.SPG($A37, "SP_ROA", B$3)</f>
        <v>1.8360000000000001</v>
      </c>
      <c r="C37" s="9" cm="1">
        <f t="array" ref="C37">_xll.SNL.Clients.Office.Excel.Functions.SPG($A37, "SP_ROA", C$3)</f>
        <v>11.353999999999999</v>
      </c>
      <c r="D37" s="9" cm="1">
        <f t="array" ref="D37">_xll.SNL.Clients.Office.Excel.Functions.SPG($A37, "SP_ROA", D$3)</f>
        <v>5.41</v>
      </c>
      <c r="E37" s="9" cm="1">
        <f t="array" ref="E37">_xll.SNL.Clients.Office.Excel.Functions.SPG($A37, "SP_ROA", E$3)</f>
        <v>5.4390000000000001</v>
      </c>
      <c r="F37" s="9" cm="1">
        <f t="array" ref="F37">_xll.SNL.Clients.Office.Excel.Functions.SPG($A37, "SP_ROA", F$3)</f>
        <v>1.4970000000000001</v>
      </c>
      <c r="G37" s="9" cm="1">
        <f t="array" ref="G37">_xll.SNL.Clients.Office.Excel.Functions.SPG($A37, "SP_ROA", G$3)</f>
        <v>11.896000000000001</v>
      </c>
      <c r="H37" s="9" cm="1">
        <f t="array" ref="H37">_xll.SNL.Clients.Office.Excel.Functions.SPG($A37, "SP_ROA", H$3)</f>
        <v>2.629</v>
      </c>
      <c r="I37" s="9" cm="1">
        <f t="array" ref="I37">_xll.SNL.Clients.Office.Excel.Functions.SPG($A37, "SP_ROA", I$3)</f>
        <v>3.6539999999999999</v>
      </c>
      <c r="J37" s="9" cm="1">
        <f t="array" ref="J37">_xll.SNL.Clients.Office.Excel.Functions.SPG($A37, "SP_ROA", J$3)</f>
        <v>4.8479999999999999</v>
      </c>
    </row>
    <row r="38" spans="1:10" x14ac:dyDescent="0.3">
      <c r="A38" s="11" t="s">
        <v>40</v>
      </c>
      <c r="B38" s="9" cm="1">
        <f t="array" ref="B38">_xll.SNL.Clients.Office.Excel.Functions.SPG($A38, "SP_ROA", B$3)</f>
        <v>7.9138502452930899</v>
      </c>
      <c r="C38" s="9" cm="1">
        <f t="array" ref="C38">_xll.SNL.Clients.Office.Excel.Functions.SPG($A38, "SP_ROA", C$3)</f>
        <v>5.9403136064744597</v>
      </c>
      <c r="D38" s="9" cm="1">
        <f t="array" ref="D38">_xll.SNL.Clients.Office.Excel.Functions.SPG($A38, "SP_ROA", D$3)</f>
        <v>2.8025025163314798</v>
      </c>
      <c r="E38" s="9" cm="1">
        <f t="array" ref="E38">_xll.SNL.Clients.Office.Excel.Functions.SPG($A38, "SP_ROA", E$3)</f>
        <v>4.6671004120581197</v>
      </c>
      <c r="F38" s="9" cm="1">
        <f t="array" ref="F38">_xll.SNL.Clients.Office.Excel.Functions.SPG($A38, "SP_ROA", F$3)</f>
        <v>11.7014158391992</v>
      </c>
      <c r="G38" s="9" cm="1">
        <f t="array" ref="G38">_xll.SNL.Clients.Office.Excel.Functions.SPG($A38, "SP_ROA", G$3)</f>
        <v>6.0473229860893696</v>
      </c>
      <c r="H38" s="9" cm="1">
        <f t="array" ref="H38">_xll.SNL.Clients.Office.Excel.Functions.SPG($A38, "SP_ROA", H$3)</f>
        <v>5.40188834747907</v>
      </c>
      <c r="I38" s="9" cm="1">
        <f t="array" ref="I38">_xll.SNL.Clients.Office.Excel.Functions.SPG($A38, "SP_ROA", I$3)</f>
        <v>6.5431993399903297</v>
      </c>
      <c r="J38" s="9" cm="1">
        <f t="array" ref="J38">_xll.SNL.Clients.Office.Excel.Functions.SPG($A38, "SP_ROA", J$3)</f>
        <v>12.8918559672626</v>
      </c>
    </row>
    <row r="39" spans="1:10" x14ac:dyDescent="0.3">
      <c r="A39" s="11" t="s">
        <v>41</v>
      </c>
      <c r="B39" s="9" cm="1">
        <f t="array" ref="B39">_xll.SNL.Clients.Office.Excel.Functions.SPG($A39, "SP_ROA", B$3)</f>
        <v>9.8230000000000004</v>
      </c>
      <c r="C39" s="9" cm="1">
        <f t="array" ref="C39">_xll.SNL.Clients.Office.Excel.Functions.SPG($A39, "SP_ROA", C$3)</f>
        <v>10.356999999999999</v>
      </c>
      <c r="D39" s="9" cm="1">
        <f t="array" ref="D39">_xll.SNL.Clients.Office.Excel.Functions.SPG($A39, "SP_ROA", D$3)</f>
        <v>-2.8679999999999999</v>
      </c>
      <c r="E39" s="9" cm="1">
        <f t="array" ref="E39">_xll.SNL.Clients.Office.Excel.Functions.SPG($A39, "SP_ROA", E$3)</f>
        <v>12.576000000000001</v>
      </c>
      <c r="F39" s="9" cm="1">
        <f t="array" ref="F39">_xll.SNL.Clients.Office.Excel.Functions.SPG($A39, "SP_ROA", F$3)</f>
        <v>10.084</v>
      </c>
      <c r="G39" s="9" cm="1">
        <f t="array" ref="G39">_xll.SNL.Clients.Office.Excel.Functions.SPG($A39, "SP_ROA", G$3)</f>
        <v>14.554</v>
      </c>
      <c r="H39" s="9" cm="1">
        <f t="array" ref="H39">_xll.SNL.Clients.Office.Excel.Functions.SPG($A39, "SP_ROA", H$3)</f>
        <v>17.134</v>
      </c>
      <c r="I39" s="9" cm="1">
        <f t="array" ref="I39">_xll.SNL.Clients.Office.Excel.Functions.SPG($A39, "SP_ROA", I$3)</f>
        <v>15.590999999999999</v>
      </c>
      <c r="J39" s="9" cm="1">
        <f t="array" ref="J39">_xll.SNL.Clients.Office.Excel.Functions.SPG($A39, "SP_ROA", J$3)</f>
        <v>16.786000000000001</v>
      </c>
    </row>
    <row r="40" spans="1:10" x14ac:dyDescent="0.3">
      <c r="A40" s="11" t="s">
        <v>42</v>
      </c>
      <c r="B40" s="9" cm="1">
        <f t="array" ref="B40">_xll.SNL.Clients.Office.Excel.Functions.SPG($A40, "SP_ROA", B$3)</f>
        <v>0.97099999999999997</v>
      </c>
      <c r="C40" s="9" cm="1">
        <f t="array" ref="C40">_xll.SNL.Clients.Office.Excel.Functions.SPG($A40, "SP_ROA", C$3)</f>
        <v>1.7809999999999999</v>
      </c>
      <c r="D40" s="9" cm="1">
        <f t="array" ref="D40">_xll.SNL.Clients.Office.Excel.Functions.SPG($A40, "SP_ROA", D$3)</f>
        <v>1.978</v>
      </c>
      <c r="E40" s="9" cm="1">
        <f t="array" ref="E40">_xll.SNL.Clients.Office.Excel.Functions.SPG($A40, "SP_ROA", E$3)</f>
        <v>1.383</v>
      </c>
      <c r="F40" s="9" cm="1">
        <f t="array" ref="F40">_xll.SNL.Clients.Office.Excel.Functions.SPG($A40, "SP_ROA", F$3)</f>
        <v>2.1800000000000002</v>
      </c>
      <c r="G40" s="9" cm="1">
        <f t="array" ref="G40">_xll.SNL.Clients.Office.Excel.Functions.SPG($A40, "SP_ROA", G$3)</f>
        <v>4.8010000000000002</v>
      </c>
      <c r="H40" s="9" cm="1">
        <f t="array" ref="H40">_xll.SNL.Clients.Office.Excel.Functions.SPG($A40, "SP_ROA", H$3)</f>
        <v>0.90600000000000003</v>
      </c>
      <c r="I40" s="9" cm="1">
        <f t="array" ref="I40">_xll.SNL.Clients.Office.Excel.Functions.SPG($A40, "SP_ROA", I$3)</f>
        <v>1.0860000000000001</v>
      </c>
      <c r="J40" s="9" cm="1">
        <f t="array" ref="J40">_xll.SNL.Clients.Office.Excel.Functions.SPG($A40, "SP_ROA", J$3)</f>
        <v>2.3319999999999999</v>
      </c>
    </row>
    <row r="41" spans="1:10" x14ac:dyDescent="0.3">
      <c r="A41" s="11" t="s">
        <v>43</v>
      </c>
      <c r="B41" s="9" cm="1">
        <f t="array" ref="B41">_xll.SNL.Clients.Office.Excel.Functions.SPG($A41, "SP_ROA", B$3)</f>
        <v>21.907</v>
      </c>
      <c r="C41" s="9" cm="1">
        <f t="array" ref="C41">_xll.SNL.Clients.Office.Excel.Functions.SPG($A41, "SP_ROA", C$3)</f>
        <v>30.202999999999999</v>
      </c>
      <c r="D41" s="9" cm="1">
        <f t="array" ref="D41">_xll.SNL.Clients.Office.Excel.Functions.SPG($A41, "SP_ROA", D$3)</f>
        <v>21.24</v>
      </c>
      <c r="E41" s="9" cm="1">
        <f t="array" ref="E41">_xll.SNL.Clients.Office.Excel.Functions.SPG($A41, "SP_ROA", E$3)</f>
        <v>18.946999999999999</v>
      </c>
      <c r="F41" s="9" cm="1">
        <f t="array" ref="F41">_xll.SNL.Clients.Office.Excel.Functions.SPG($A41, "SP_ROA", F$3)</f>
        <v>20.190000000000001</v>
      </c>
      <c r="G41" s="9" cm="1">
        <f t="array" ref="G41">_xll.SNL.Clients.Office.Excel.Functions.SPG($A41, "SP_ROA", G$3)</f>
        <v>28.588999999999999</v>
      </c>
      <c r="H41" s="9" cm="1">
        <f t="array" ref="H41">_xll.SNL.Clients.Office.Excel.Functions.SPG($A41, "SP_ROA", H$3)</f>
        <v>19.61</v>
      </c>
      <c r="I41" s="9" cm="1">
        <f t="array" ref="I41">_xll.SNL.Clients.Office.Excel.Functions.SPG($A41, "SP_ROA", I$3)</f>
        <v>17.234000000000002</v>
      </c>
      <c r="J41" s="9" cm="1">
        <f t="array" ref="J41">_xll.SNL.Clients.Office.Excel.Functions.SPG($A41, "SP_ROA", J$3)</f>
        <v>20.855</v>
      </c>
    </row>
    <row r="42" spans="1:10" x14ac:dyDescent="0.3">
      <c r="A42" s="11" t="s">
        <v>44</v>
      </c>
      <c r="B42" s="9" cm="1">
        <f t="array" ref="B42">_xll.SNL.Clients.Office.Excel.Functions.SPG($A42, "SP_ROA", B$3)</f>
        <v>16.193999999999999</v>
      </c>
      <c r="C42" s="9" cm="1">
        <f t="array" ref="C42">_xll.SNL.Clients.Office.Excel.Functions.SPG($A42, "SP_ROA", C$3)</f>
        <v>16.052</v>
      </c>
      <c r="D42" s="9" cm="1">
        <f t="array" ref="D42">_xll.SNL.Clients.Office.Excel.Functions.SPG($A42, "SP_ROA", D$3)</f>
        <v>15.032</v>
      </c>
      <c r="E42" s="9" cm="1">
        <f t="array" ref="E42">_xll.SNL.Clients.Office.Excel.Functions.SPG($A42, "SP_ROA", E$3)</f>
        <v>14.802</v>
      </c>
      <c r="F42" s="9" cm="1">
        <f t="array" ref="F42">_xll.SNL.Clients.Office.Excel.Functions.SPG($A42, "SP_ROA", F$3)</f>
        <v>15.058</v>
      </c>
      <c r="G42" s="9" cm="1">
        <f t="array" ref="G42">_xll.SNL.Clients.Office.Excel.Functions.SPG($A42, "SP_ROA", G$3)</f>
        <v>15.794</v>
      </c>
      <c r="H42" s="9" cm="1">
        <f t="array" ref="H42">_xll.SNL.Clients.Office.Excel.Functions.SPG($A42, "SP_ROA", H$3)</f>
        <v>16.119</v>
      </c>
      <c r="I42" s="9" cm="1">
        <f t="array" ref="I42">_xll.SNL.Clients.Office.Excel.Functions.SPG($A42, "SP_ROA", I$3)</f>
        <v>15.141999999999999</v>
      </c>
      <c r="J42" s="9" cm="1">
        <f t="array" ref="J42">_xll.SNL.Clients.Office.Excel.Functions.SPG($A42, "SP_ROA", J$3)</f>
        <v>16.748000000000001</v>
      </c>
    </row>
    <row r="43" spans="1:10" x14ac:dyDescent="0.3">
      <c r="A43" s="11" t="s">
        <v>45</v>
      </c>
      <c r="B43" s="9" cm="1">
        <f t="array" ref="B43">_xll.SNL.Clients.Office.Excel.Functions.SPG($A43, "SP_ROA", B$3)</f>
        <v>5.53</v>
      </c>
      <c r="C43" s="9" cm="1">
        <f t="array" ref="C43">_xll.SNL.Clients.Office.Excel.Functions.SPG($A43, "SP_ROA", C$3)</f>
        <v>5.65</v>
      </c>
      <c r="D43" s="9" cm="1">
        <f t="array" ref="D43">_xll.SNL.Clients.Office.Excel.Functions.SPG($A43, "SP_ROA", D$3)</f>
        <v>5.4020000000000001</v>
      </c>
      <c r="E43" s="9" cm="1">
        <f t="array" ref="E43">_xll.SNL.Clients.Office.Excel.Functions.SPG($A43, "SP_ROA", E$3)</f>
        <v>5.6509999999999998</v>
      </c>
      <c r="F43" s="9" cm="1">
        <f t="array" ref="F43">_xll.SNL.Clients.Office.Excel.Functions.SPG($A43, "SP_ROA", F$3)</f>
        <v>5.0339999999999998</v>
      </c>
      <c r="G43" s="9" cm="1">
        <f t="array" ref="G43">_xll.SNL.Clients.Office.Excel.Functions.SPG($A43, "SP_ROA", G$3)</f>
        <v>5.2969999999999997</v>
      </c>
      <c r="H43" s="9" cm="1">
        <f t="array" ref="H43">_xll.SNL.Clients.Office.Excel.Functions.SPG($A43, "SP_ROA", H$3)</f>
        <v>5.3920000000000003</v>
      </c>
      <c r="I43" s="9" cm="1">
        <f t="array" ref="I43">_xll.SNL.Clients.Office.Excel.Functions.SPG($A43, "SP_ROA", I$3)</f>
        <v>5.306</v>
      </c>
      <c r="J43" s="9" cm="1">
        <f t="array" ref="J43">_xll.SNL.Clients.Office.Excel.Functions.SPG($A43, "SP_ROA", J$3)</f>
        <v>4.2539999999999996</v>
      </c>
    </row>
    <row r="44" spans="1:10" x14ac:dyDescent="0.3">
      <c r="A44" s="11" t="s">
        <v>46</v>
      </c>
      <c r="B44" s="9" cm="1">
        <f t="array" ref="B44">_xll.SNL.Clients.Office.Excel.Functions.SPG($A44, "SP_ROA", B$3)</f>
        <v>3.1434399857614199</v>
      </c>
      <c r="C44" s="9" cm="1">
        <f t="array" ref="C44">_xll.SNL.Clients.Office.Excel.Functions.SPG($A44, "SP_ROA", C$3)</f>
        <v>5.1742504945974703</v>
      </c>
      <c r="D44" s="9" cm="1">
        <f t="array" ref="D44">_xll.SNL.Clients.Office.Excel.Functions.SPG($A44, "SP_ROA", D$3)</f>
        <v>5.6813852689385502</v>
      </c>
      <c r="E44" s="9" cm="1">
        <f t="array" ref="E44">_xll.SNL.Clients.Office.Excel.Functions.SPG($A44, "SP_ROA", E$3)</f>
        <v>7.9168388792276598</v>
      </c>
      <c r="F44" s="9" cm="1">
        <f t="array" ref="F44">_xll.SNL.Clients.Office.Excel.Functions.SPG($A44, "SP_ROA", F$3)</f>
        <v>7.3639397077436399</v>
      </c>
      <c r="G44" s="9" cm="1">
        <f t="array" ref="G44">_xll.SNL.Clients.Office.Excel.Functions.SPG($A44, "SP_ROA", G$3)</f>
        <v>16.352851497814001</v>
      </c>
      <c r="H44" s="9" cm="1">
        <f t="array" ref="H44">_xll.SNL.Clients.Office.Excel.Functions.SPG($A44, "SP_ROA", H$3)</f>
        <v>5.3023844228706603</v>
      </c>
      <c r="I44" s="9" cm="1">
        <f t="array" ref="I44">_xll.SNL.Clients.Office.Excel.Functions.SPG($A44, "SP_ROA", I$3)</f>
        <v>5.0991339475414197</v>
      </c>
      <c r="J44" s="9" cm="1">
        <f t="array" ref="J44">_xll.SNL.Clients.Office.Excel.Functions.SPG($A44, "SP_ROA", J$3)</f>
        <v>5.7884720943421701</v>
      </c>
    </row>
    <row r="45" spans="1:10" x14ac:dyDescent="0.3">
      <c r="A45" s="11" t="s">
        <v>47</v>
      </c>
      <c r="B45" s="9" cm="1">
        <f t="array" ref="B45">_xll.SNL.Clients.Office.Excel.Functions.SPG($A45, "SP_ROA", B$3)</f>
        <v>1.1619999999999999</v>
      </c>
      <c r="C45" s="9" cm="1">
        <f t="array" ref="C45">_xll.SNL.Clients.Office.Excel.Functions.SPG($A45, "SP_ROA", C$3)</f>
        <v>1.6120000000000001</v>
      </c>
      <c r="D45" s="9" cm="1">
        <f t="array" ref="D45">_xll.SNL.Clients.Office.Excel.Functions.SPG($A45, "SP_ROA", D$3)</f>
        <v>2.2120000000000002</v>
      </c>
      <c r="E45" s="9" cm="1">
        <f t="array" ref="E45">_xll.SNL.Clients.Office.Excel.Functions.SPG($A45, "SP_ROA", E$3)</f>
        <v>2.2970000000000002</v>
      </c>
      <c r="F45" s="9" cm="1">
        <f t="array" ref="F45">_xll.SNL.Clients.Office.Excel.Functions.SPG($A45, "SP_ROA", F$3)</f>
        <v>3.234</v>
      </c>
      <c r="G45" s="9" cm="1">
        <f t="array" ref="G45">_xll.SNL.Clients.Office.Excel.Functions.SPG($A45, "SP_ROA", G$3)</f>
        <v>3.4220000000000002</v>
      </c>
      <c r="H45" s="9" cm="1">
        <f t="array" ref="H45">_xll.SNL.Clients.Office.Excel.Functions.SPG($A45, "SP_ROA", H$3)</f>
        <v>4.516</v>
      </c>
      <c r="I45" s="9" cm="1">
        <f t="array" ref="I45">_xll.SNL.Clients.Office.Excel.Functions.SPG($A45, "SP_ROA", I$3)</f>
        <v>4.58</v>
      </c>
      <c r="J45" s="9" cm="1">
        <f t="array" ref="J45">_xll.SNL.Clients.Office.Excel.Functions.SPG($A45, "SP_ROA", J$3)</f>
        <v>5.0720000000000001</v>
      </c>
    </row>
    <row r="46" spans="1:10" x14ac:dyDescent="0.3">
      <c r="A46" s="11" t="s">
        <v>48</v>
      </c>
      <c r="B46" s="9" cm="1">
        <f t="array" ref="B46">_xll.SNL.Clients.Office.Excel.Functions.SPG($A46, "SP_ROA", B$3)</f>
        <v>15.036</v>
      </c>
      <c r="C46" s="9" cm="1">
        <f t="array" ref="C46">_xll.SNL.Clients.Office.Excel.Functions.SPG($A46, "SP_ROA", C$3)</f>
        <v>14.868</v>
      </c>
      <c r="D46" s="9" cm="1">
        <f t="array" ref="D46">_xll.SNL.Clients.Office.Excel.Functions.SPG($A46, "SP_ROA", D$3)</f>
        <v>16.045000000000002</v>
      </c>
      <c r="E46" s="9" cm="1">
        <f t="array" ref="E46">_xll.SNL.Clients.Office.Excel.Functions.SPG($A46, "SP_ROA", E$3)</f>
        <v>15.775</v>
      </c>
      <c r="F46" s="9" cm="1">
        <f t="array" ref="F46">_xll.SNL.Clients.Office.Excel.Functions.SPG($A46, "SP_ROA", F$3)</f>
        <v>16.097000000000001</v>
      </c>
      <c r="G46" s="9" cm="1">
        <f t="array" ref="G46">_xll.SNL.Clients.Office.Excel.Functions.SPG($A46, "SP_ROA", G$3)</f>
        <v>16.817</v>
      </c>
      <c r="H46" s="9" cm="1">
        <f t="array" ref="H46">_xll.SNL.Clients.Office.Excel.Functions.SPG($A46, "SP_ROA", H$3)</f>
        <v>17.463999999999999</v>
      </c>
      <c r="I46" s="9" cm="1">
        <f t="array" ref="I46">_xll.SNL.Clients.Office.Excel.Functions.SPG($A46, "SP_ROA", I$3)</f>
        <v>16.850000000000001</v>
      </c>
      <c r="J46" s="9" cm="1">
        <f t="array" ref="J46">_xll.SNL.Clients.Office.Excel.Functions.SPG($A46, "SP_ROA", J$3)</f>
        <v>16.920999999999999</v>
      </c>
    </row>
    <row r="47" spans="1:10" x14ac:dyDescent="0.3">
      <c r="A47" s="11" t="s">
        <v>49</v>
      </c>
      <c r="B47" s="9" cm="1">
        <f t="array" ref="B47">_xll.SNL.Clients.Office.Excel.Functions.SPG($A47, "SP_ROA", B$3)</f>
        <v>4.0991421089418303</v>
      </c>
      <c r="C47" s="9" cm="1">
        <f t="array" ref="C47">_xll.SNL.Clients.Office.Excel.Functions.SPG($A47, "SP_ROA", C$3)</f>
        <v>1.70011168917323</v>
      </c>
      <c r="D47" s="9" cm="1">
        <f t="array" ref="D47">_xll.SNL.Clients.Office.Excel.Functions.SPG($A47, "SP_ROA", D$3)</f>
        <v>2.0896396186623898</v>
      </c>
      <c r="E47" s="9" cm="1">
        <f t="array" ref="E47">_xll.SNL.Clients.Office.Excel.Functions.SPG($A47, "SP_ROA", E$3)</f>
        <v>1.84153388028739</v>
      </c>
      <c r="F47" s="9" cm="1">
        <f t="array" ref="F47">_xll.SNL.Clients.Office.Excel.Functions.SPG($A47, "SP_ROA", F$3)</f>
        <v>4.3534292492253002</v>
      </c>
      <c r="G47" s="9" cm="1">
        <f t="array" ref="G47">_xll.SNL.Clients.Office.Excel.Functions.SPG($A47, "SP_ROA", G$3)</f>
        <v>-0.30223326340373002</v>
      </c>
      <c r="H47" s="9" cm="1">
        <f t="array" ref="H47">_xll.SNL.Clients.Office.Excel.Functions.SPG($A47, "SP_ROA", H$3)</f>
        <v>2.1061810501342899</v>
      </c>
      <c r="I47" s="9" cm="1">
        <f t="array" ref="I47">_xll.SNL.Clients.Office.Excel.Functions.SPG($A47, "SP_ROA", I$3)</f>
        <v>1.8966494938648499</v>
      </c>
      <c r="J47" s="9" cm="1">
        <f t="array" ref="J47">_xll.SNL.Clients.Office.Excel.Functions.SPG($A47, "SP_ROA", J$3)</f>
        <v>4.6646727251811804</v>
      </c>
    </row>
    <row r="48" spans="1:10" x14ac:dyDescent="0.3">
      <c r="A48" s="11" t="s">
        <v>50</v>
      </c>
      <c r="B48" s="9" cm="1">
        <f t="array" ref="B48">_xll.SNL.Clients.Office.Excel.Functions.SPG($A48, "SP_ROA", B$3)</f>
        <v>1.6752131868759701</v>
      </c>
      <c r="C48" s="9" cm="1">
        <f t="array" ref="C48">_xll.SNL.Clients.Office.Excel.Functions.SPG($A48, "SP_ROA", C$3)</f>
        <v>2.2890314400685701</v>
      </c>
      <c r="D48" s="9" cm="1">
        <f t="array" ref="D48">_xll.SNL.Clients.Office.Excel.Functions.SPG($A48, "SP_ROA", D$3)</f>
        <v>1.548940529887</v>
      </c>
      <c r="E48" s="9" cm="1">
        <f t="array" ref="E48">_xll.SNL.Clients.Office.Excel.Functions.SPG($A48, "SP_ROA", E$3)</f>
        <v>2.2531881358360799</v>
      </c>
      <c r="F48" s="9" cm="1">
        <f t="array" ref="F48">_xll.SNL.Clients.Office.Excel.Functions.SPG($A48, "SP_ROA", F$3)</f>
        <v>2.8285716849684301</v>
      </c>
      <c r="G48" s="9" cm="1">
        <f t="array" ref="G48">_xll.SNL.Clients.Office.Excel.Functions.SPG($A48, "SP_ROA", G$3)</f>
        <v>2.1841900544551498</v>
      </c>
      <c r="H48" s="9" cm="1">
        <f t="array" ref="H48">_xll.SNL.Clients.Office.Excel.Functions.SPG($A48, "SP_ROA", H$3)</f>
        <v>2.2933490164144601</v>
      </c>
      <c r="I48" s="9" cm="1">
        <f t="array" ref="I48">_xll.SNL.Clients.Office.Excel.Functions.SPG($A48, "SP_ROA", I$3)</f>
        <v>1.8939743925695101</v>
      </c>
      <c r="J48" s="9" cm="1">
        <f t="array" ref="J48">_xll.SNL.Clients.Office.Excel.Functions.SPG($A48, "SP_ROA", J$3)</f>
        <v>1.3762919774353499</v>
      </c>
    </row>
    <row r="49" spans="1:10" x14ac:dyDescent="0.3">
      <c r="A49" s="11" t="s">
        <v>51</v>
      </c>
      <c r="B49" s="9" cm="1">
        <f t="array" ref="B49">_xll.SNL.Clients.Office.Excel.Functions.SPG($A49, "SP_ROA", B$3)</f>
        <v>4.2699999999999996</v>
      </c>
      <c r="C49" s="9" cm="1">
        <f t="array" ref="C49">_xll.SNL.Clients.Office.Excel.Functions.SPG($A49, "SP_ROA", C$3)</f>
        <v>3.7240000000000002</v>
      </c>
      <c r="D49" s="9" cm="1">
        <f t="array" ref="D49">_xll.SNL.Clients.Office.Excel.Functions.SPG($A49, "SP_ROA", D$3)</f>
        <v>4.5060000000000002</v>
      </c>
      <c r="E49" s="9" cm="1">
        <f t="array" ref="E49">_xll.SNL.Clients.Office.Excel.Functions.SPG($A49, "SP_ROA", E$3)</f>
        <v>4.2859999999999996</v>
      </c>
      <c r="F49" s="9" cm="1">
        <f t="array" ref="F49">_xll.SNL.Clients.Office.Excel.Functions.SPG($A49, "SP_ROA", F$3)</f>
        <v>4.0940000000000003</v>
      </c>
      <c r="G49" s="9" cm="1">
        <f t="array" ref="G49">_xll.SNL.Clients.Office.Excel.Functions.SPG($A49, "SP_ROA", G$3)</f>
        <v>3.2240000000000002</v>
      </c>
      <c r="H49" s="9" cm="1">
        <f t="array" ref="H49">_xll.SNL.Clients.Office.Excel.Functions.SPG($A49, "SP_ROA", H$3)</f>
        <v>4.4219999999999997</v>
      </c>
      <c r="I49" s="9" cm="1">
        <f t="array" ref="I49">_xll.SNL.Clients.Office.Excel.Functions.SPG($A49, "SP_ROA", I$3)</f>
        <v>4.4969999999999999</v>
      </c>
      <c r="J49" s="9" cm="1">
        <f t="array" ref="J49">_xll.SNL.Clients.Office.Excel.Functions.SPG($A49, "SP_ROA", J$3)</f>
        <v>4.2300000000000004</v>
      </c>
    </row>
    <row r="50" spans="1:10" x14ac:dyDescent="0.3">
      <c r="A50" s="11" t="s">
        <v>52</v>
      </c>
      <c r="B50" s="9" cm="1">
        <f t="array" ref="B50">_xll.SNL.Clients.Office.Excel.Functions.SPG($A50, "SP_ROA", B$3)</f>
        <v>5.9450000000000003</v>
      </c>
      <c r="C50" s="9" cm="1">
        <f t="array" ref="C50">_xll.SNL.Clients.Office.Excel.Functions.SPG($A50, "SP_ROA", C$3)</f>
        <v>4.5110000000000001</v>
      </c>
      <c r="D50" s="9" cm="1">
        <f t="array" ref="D50">_xll.SNL.Clients.Office.Excel.Functions.SPG($A50, "SP_ROA", D$3)</f>
        <v>1.5820000000000001</v>
      </c>
      <c r="E50" s="9" cm="1">
        <f t="array" ref="E50">_xll.SNL.Clients.Office.Excel.Functions.SPG($A50, "SP_ROA", E$3)</f>
        <v>2.306</v>
      </c>
      <c r="F50" s="9" cm="1">
        <f t="array" ref="F50">_xll.SNL.Clients.Office.Excel.Functions.SPG($A50, "SP_ROA", F$3)</f>
        <v>5.8319999999999999</v>
      </c>
      <c r="G50" s="9" cm="1">
        <f t="array" ref="G50">_xll.SNL.Clients.Office.Excel.Functions.SPG($A50, "SP_ROA", G$3)</f>
        <v>4.375</v>
      </c>
      <c r="H50" s="9" cm="1">
        <f t="array" ref="H50">_xll.SNL.Clients.Office.Excel.Functions.SPG($A50, "SP_ROA", H$3)</f>
        <v>1.492</v>
      </c>
      <c r="I50" s="9" cm="1">
        <f t="array" ref="I50">_xll.SNL.Clients.Office.Excel.Functions.SPG($A50, "SP_ROA", I$3)</f>
        <v>2.0139999999999998</v>
      </c>
      <c r="J50" s="9" cm="1">
        <f t="array" ref="J50">_xll.SNL.Clients.Office.Excel.Functions.SPG($A50, "SP_ROA", J$3)</f>
        <v>4.7779999999999996</v>
      </c>
    </row>
    <row r="51" spans="1:10" x14ac:dyDescent="0.3">
      <c r="A51" s="11" t="s">
        <v>53</v>
      </c>
      <c r="B51" s="9" t="str" cm="1">
        <f t="array" ref="B51">_xll.SNL.Clients.Office.Excel.Functions.SPG($A51, "SP_ROA", B$3)</f>
        <v>NA</v>
      </c>
      <c r="C51" s="9" cm="1">
        <f t="array" ref="C51">_xll.SNL.Clients.Office.Excel.Functions.SPG($A51, "SP_ROA", C$3)</f>
        <v>9.2530000000000001</v>
      </c>
      <c r="D51" s="9" cm="1">
        <f t="array" ref="D51">_xll.SNL.Clients.Office.Excel.Functions.SPG($A51, "SP_ROA", D$3)</f>
        <v>8.8840000000000003</v>
      </c>
      <c r="E51" s="9" cm="1">
        <f t="array" ref="E51">_xll.SNL.Clients.Office.Excel.Functions.SPG($A51, "SP_ROA", E$3)</f>
        <v>8.9939999999999998</v>
      </c>
      <c r="F51" s="9" cm="1">
        <f t="array" ref="F51">_xll.SNL.Clients.Office.Excel.Functions.SPG($A51, "SP_ROA", F$3)</f>
        <v>7.5720000000000001</v>
      </c>
      <c r="G51" s="9" cm="1">
        <f t="array" ref="G51">_xll.SNL.Clients.Office.Excel.Functions.SPG($A51, "SP_ROA", G$3)</f>
        <v>8.9090000000000007</v>
      </c>
      <c r="H51" s="9" cm="1">
        <f t="array" ref="H51">_xll.SNL.Clients.Office.Excel.Functions.SPG($A51, "SP_ROA", H$3)</f>
        <v>9.4090000000000007</v>
      </c>
      <c r="I51" s="9" cm="1">
        <f t="array" ref="I51">_xll.SNL.Clients.Office.Excel.Functions.SPG($A51, "SP_ROA", I$3)</f>
        <v>7.2619999999999996</v>
      </c>
      <c r="J51" s="9" cm="1">
        <f t="array" ref="J51">_xll.SNL.Clients.Office.Excel.Functions.SPG($A51, "SP_ROA", J$3)</f>
        <v>5.8620000000000001</v>
      </c>
    </row>
    <row r="52" spans="1:10" x14ac:dyDescent="0.3">
      <c r="A52" s="11" t="s">
        <v>54</v>
      </c>
      <c r="B52" s="9" cm="1">
        <f t="array" ref="B52">_xll.SNL.Clients.Office.Excel.Functions.SPG($A52, "SP_ROA", B$3)</f>
        <v>6.806</v>
      </c>
      <c r="C52" s="9" cm="1">
        <f t="array" ref="C52">_xll.SNL.Clients.Office.Excel.Functions.SPG($A52, "SP_ROA", C$3)</f>
        <v>5.7549999999999999</v>
      </c>
      <c r="D52" s="9" cm="1">
        <f t="array" ref="D52">_xll.SNL.Clients.Office.Excel.Functions.SPG($A52, "SP_ROA", D$3)</f>
        <v>6.1619999999999999</v>
      </c>
      <c r="E52" s="9" cm="1">
        <f t="array" ref="E52">_xll.SNL.Clients.Office.Excel.Functions.SPG($A52, "SP_ROA", E$3)</f>
        <v>4.843</v>
      </c>
      <c r="F52" s="9" cm="1">
        <f t="array" ref="F52">_xll.SNL.Clients.Office.Excel.Functions.SPG($A52, "SP_ROA", F$3)</f>
        <v>6.4039999999999999</v>
      </c>
      <c r="G52" s="9" cm="1">
        <f t="array" ref="G52">_xll.SNL.Clients.Office.Excel.Functions.SPG($A52, "SP_ROA", G$3)</f>
        <v>5.6040000000000001</v>
      </c>
      <c r="H52" s="9" cm="1">
        <f t="array" ref="H52">_xll.SNL.Clients.Office.Excel.Functions.SPG($A52, "SP_ROA", H$3)</f>
        <v>5.609</v>
      </c>
      <c r="I52" s="9" cm="1">
        <f t="array" ref="I52">_xll.SNL.Clients.Office.Excel.Functions.SPG($A52, "SP_ROA", I$3)</f>
        <v>4.734</v>
      </c>
      <c r="J52" s="9" cm="1">
        <f t="array" ref="J52">_xll.SNL.Clients.Office.Excel.Functions.SPG($A52, "SP_ROA", J$3)</f>
        <v>6.0309999999999997</v>
      </c>
    </row>
    <row r="53" spans="1:10" x14ac:dyDescent="0.3">
      <c r="A53" s="11" t="s">
        <v>55</v>
      </c>
      <c r="B53" s="9" cm="1">
        <f t="array" ref="B53">_xll.SNL.Clients.Office.Excel.Functions.SPG($A53, "SP_ROA", B$3)</f>
        <v>9.9309999999999992</v>
      </c>
      <c r="C53" s="9" cm="1">
        <f t="array" ref="C53">_xll.SNL.Clients.Office.Excel.Functions.SPG($A53, "SP_ROA", C$3)</f>
        <v>12.14</v>
      </c>
      <c r="D53" s="9" cm="1">
        <f t="array" ref="D53">_xll.SNL.Clients.Office.Excel.Functions.SPG($A53, "SP_ROA", D$3)</f>
        <v>18.91</v>
      </c>
      <c r="E53" s="9" t="str" cm="1">
        <f t="array" ref="E53">_xll.SNL.Clients.Office.Excel.Functions.SPG($A53, "SP_ROA", E$3)</f>
        <v>NA</v>
      </c>
      <c r="F53" s="9" t="str" cm="1">
        <f t="array" ref="F53">_xll.SNL.Clients.Office.Excel.Functions.SPG($A53, "SP_ROA", F$3)</f>
        <v>NA</v>
      </c>
      <c r="G53" s="9" cm="1">
        <f t="array" ref="G53">_xll.SNL.Clients.Office.Excel.Functions.SPG($A53, "SP_ROA", G$3)</f>
        <v>13.145</v>
      </c>
      <c r="H53" s="9" cm="1">
        <f t="array" ref="H53">_xll.SNL.Clients.Office.Excel.Functions.SPG($A53, "SP_ROA", H$3)</f>
        <v>19.353000000000002</v>
      </c>
      <c r="I53" s="9" cm="1">
        <f t="array" ref="I53">_xll.SNL.Clients.Office.Excel.Functions.SPG($A53, "SP_ROA", I$3)</f>
        <v>13.782999999999999</v>
      </c>
      <c r="J53" s="9" cm="1">
        <f t="array" ref="J53">_xll.SNL.Clients.Office.Excel.Functions.SPG($A53, "SP_ROA", J$3)</f>
        <v>10.853999999999999</v>
      </c>
    </row>
    <row r="54" spans="1:10" x14ac:dyDescent="0.3">
      <c r="A54" s="11" t="s">
        <v>56</v>
      </c>
      <c r="B54" s="9" cm="1">
        <f t="array" ref="B54">_xll.SNL.Clients.Office.Excel.Functions.SPG($A54, "SP_ROA", B$3)</f>
        <v>4.4835033622319402</v>
      </c>
      <c r="C54" s="9" cm="1">
        <f t="array" ref="C54">_xll.SNL.Clients.Office.Excel.Functions.SPG($A54, "SP_ROA", C$3)</f>
        <v>5.3339197470958304</v>
      </c>
      <c r="D54" s="9" cm="1">
        <f t="array" ref="D54">_xll.SNL.Clients.Office.Excel.Functions.SPG($A54, "SP_ROA", D$3)</f>
        <v>7.0377162915837896</v>
      </c>
      <c r="E54" s="9" cm="1">
        <f t="array" ref="E54">_xll.SNL.Clients.Office.Excel.Functions.SPG($A54, "SP_ROA", E$3)</f>
        <v>4.8756167743179697</v>
      </c>
      <c r="F54" s="9" cm="1">
        <f t="array" ref="F54">_xll.SNL.Clients.Office.Excel.Functions.SPG($A54, "SP_ROA", F$3)</f>
        <v>3.3603239914818102</v>
      </c>
      <c r="G54" s="9" cm="1">
        <f t="array" ref="G54">_xll.SNL.Clients.Office.Excel.Functions.SPG($A54, "SP_ROA", G$3)</f>
        <v>4.6797456961703103</v>
      </c>
      <c r="H54" s="9" cm="1">
        <f t="array" ref="H54">_xll.SNL.Clients.Office.Excel.Functions.SPG($A54, "SP_ROA", H$3)</f>
        <v>3.3108936403845601</v>
      </c>
      <c r="I54" s="9" cm="1">
        <f t="array" ref="I54">_xll.SNL.Clients.Office.Excel.Functions.SPG($A54, "SP_ROA", I$3)</f>
        <v>7.1800331723713002</v>
      </c>
      <c r="J54" s="9" cm="1">
        <f t="array" ref="J54">_xll.SNL.Clients.Office.Excel.Functions.SPG($A54, "SP_ROA", J$3)</f>
        <v>2.8897936509643598</v>
      </c>
    </row>
    <row r="55" spans="1:10" x14ac:dyDescent="0.3">
      <c r="A55" s="11" t="s">
        <v>57</v>
      </c>
      <c r="B55" s="9" cm="1">
        <f t="array" ref="B55">_xll.SNL.Clients.Office.Excel.Functions.SPG($A55, "SP_ROA", B$3)</f>
        <v>8.19</v>
      </c>
      <c r="C55" s="9" cm="1">
        <f t="array" ref="C55">_xll.SNL.Clients.Office.Excel.Functions.SPG($A55, "SP_ROA", C$3)</f>
        <v>9.077</v>
      </c>
      <c r="D55" s="9" cm="1">
        <f t="array" ref="D55">_xll.SNL.Clients.Office.Excel.Functions.SPG($A55, "SP_ROA", D$3)</f>
        <v>8.3490000000000002</v>
      </c>
      <c r="E55" s="9" cm="1">
        <f t="array" ref="E55">_xll.SNL.Clients.Office.Excel.Functions.SPG($A55, "SP_ROA", E$3)</f>
        <v>8.7230000000000008</v>
      </c>
      <c r="F55" s="9" cm="1">
        <f t="array" ref="F55">_xll.SNL.Clients.Office.Excel.Functions.SPG($A55, "SP_ROA", F$3)</f>
        <v>8.1080000000000005</v>
      </c>
      <c r="G55" s="9" cm="1">
        <f t="array" ref="G55">_xll.SNL.Clients.Office.Excel.Functions.SPG($A55, "SP_ROA", G$3)</f>
        <v>8.0549999999999997</v>
      </c>
      <c r="H55" s="9" cm="1">
        <f t="array" ref="H55">_xll.SNL.Clients.Office.Excel.Functions.SPG($A55, "SP_ROA", H$3)</f>
        <v>7.9580000000000002</v>
      </c>
      <c r="I55" s="9" cm="1">
        <f t="array" ref="I55">_xll.SNL.Clients.Office.Excel.Functions.SPG($A55, "SP_ROA", I$3)</f>
        <v>7.09</v>
      </c>
      <c r="J55" s="9" cm="1">
        <f t="array" ref="J55">_xll.SNL.Clients.Office.Excel.Functions.SPG($A55, "SP_ROA", J$3)</f>
        <v>6.4269999999999996</v>
      </c>
    </row>
    <row r="56" spans="1:10" x14ac:dyDescent="0.3">
      <c r="A56" s="11" t="s">
        <v>58</v>
      </c>
      <c r="B56" s="9" cm="1">
        <f t="array" ref="B56">_xll.SNL.Clients.Office.Excel.Functions.SPG($A56, "SP_ROA", B$3)</f>
        <v>-0.374</v>
      </c>
      <c r="C56" s="9" cm="1">
        <f t="array" ref="C56">_xll.SNL.Clients.Office.Excel.Functions.SPG($A56, "SP_ROA", C$3)</f>
        <v>-0.56299999999999994</v>
      </c>
      <c r="D56" s="9" cm="1">
        <f t="array" ref="D56">_xll.SNL.Clients.Office.Excel.Functions.SPG($A56, "SP_ROA", D$3)</f>
        <v>1.573</v>
      </c>
      <c r="E56" s="9" cm="1">
        <f t="array" ref="E56">_xll.SNL.Clients.Office.Excel.Functions.SPG($A56, "SP_ROA", E$3)</f>
        <v>3.1070000000000002</v>
      </c>
      <c r="F56" s="9" cm="1">
        <f t="array" ref="F56">_xll.SNL.Clients.Office.Excel.Functions.SPG($A56, "SP_ROA", F$3)</f>
        <v>1.171</v>
      </c>
      <c r="G56" s="9" cm="1">
        <f t="array" ref="G56">_xll.SNL.Clients.Office.Excel.Functions.SPG($A56, "SP_ROA", G$3)</f>
        <v>3.65</v>
      </c>
      <c r="H56" s="9" cm="1">
        <f t="array" ref="H56">_xll.SNL.Clients.Office.Excel.Functions.SPG($A56, "SP_ROA", H$3)</f>
        <v>4.5339999999999998</v>
      </c>
      <c r="I56" s="9" cm="1">
        <f t="array" ref="I56">_xll.SNL.Clients.Office.Excel.Functions.SPG($A56, "SP_ROA", I$3)</f>
        <v>3.3079999999999998</v>
      </c>
      <c r="J56" s="9" cm="1">
        <f t="array" ref="J56">_xll.SNL.Clients.Office.Excel.Functions.SPG($A56, "SP_ROA", J$3)</f>
        <v>1.417</v>
      </c>
    </row>
    <row r="57" spans="1:10" x14ac:dyDescent="0.3">
      <c r="A57" s="11" t="s">
        <v>59</v>
      </c>
      <c r="B57" s="9" cm="1">
        <f t="array" ref="B57">_xll.SNL.Clients.Office.Excel.Functions.SPG($A57, "SP_ROA", B$3)</f>
        <v>4.9160000000000004</v>
      </c>
      <c r="C57" s="9" cm="1">
        <f t="array" ref="C57">_xll.SNL.Clients.Office.Excel.Functions.SPG($A57, "SP_ROA", C$3)</f>
        <v>6.3380000000000001</v>
      </c>
      <c r="D57" s="9" cm="1">
        <f t="array" ref="D57">_xll.SNL.Clients.Office.Excel.Functions.SPG($A57, "SP_ROA", D$3)</f>
        <v>6.2679999999999998</v>
      </c>
      <c r="E57" s="9" cm="1">
        <f t="array" ref="E57">_xll.SNL.Clients.Office.Excel.Functions.SPG($A57, "SP_ROA", E$3)</f>
        <v>5.657</v>
      </c>
      <c r="F57" s="9" cm="1">
        <f t="array" ref="F57">_xll.SNL.Clients.Office.Excel.Functions.SPG($A57, "SP_ROA", F$3)</f>
        <v>4.4539999999999997</v>
      </c>
      <c r="G57" s="9" cm="1">
        <f t="array" ref="G57">_xll.SNL.Clients.Office.Excel.Functions.SPG($A57, "SP_ROA", G$3)</f>
        <v>5.3739999999999997</v>
      </c>
      <c r="H57" s="9" cm="1">
        <f t="array" ref="H57">_xll.SNL.Clients.Office.Excel.Functions.SPG($A57, "SP_ROA", H$3)</f>
        <v>4.9489999999999998</v>
      </c>
      <c r="I57" s="9" cm="1">
        <f t="array" ref="I57">_xll.SNL.Clients.Office.Excel.Functions.SPG($A57, "SP_ROA", I$3)</f>
        <v>4.3929999999999998</v>
      </c>
      <c r="J57" s="9" cm="1">
        <f t="array" ref="J57">_xll.SNL.Clients.Office.Excel.Functions.SPG($A57, "SP_ROA", J$3)</f>
        <v>3.698</v>
      </c>
    </row>
    <row r="58" spans="1:10" x14ac:dyDescent="0.3">
      <c r="A58" s="11" t="s">
        <v>60</v>
      </c>
      <c r="B58" s="9" cm="1">
        <f t="array" ref="B58">_xll.SNL.Clients.Office.Excel.Functions.SPG($A58, "SP_ROA", B$3)</f>
        <v>4.2759999999999998</v>
      </c>
      <c r="C58" s="9" cm="1">
        <f t="array" ref="C58">_xll.SNL.Clients.Office.Excel.Functions.SPG($A58, "SP_ROA", C$3)</f>
        <v>4.266</v>
      </c>
      <c r="D58" s="9" cm="1">
        <f t="array" ref="D58">_xll.SNL.Clients.Office.Excel.Functions.SPG($A58, "SP_ROA", D$3)</f>
        <v>4.83</v>
      </c>
      <c r="E58" s="9" cm="1">
        <f t="array" ref="E58">_xll.SNL.Clients.Office.Excel.Functions.SPG($A58, "SP_ROA", E$3)</f>
        <v>4.0019999999999998</v>
      </c>
      <c r="F58" s="9" cm="1">
        <f t="array" ref="F58">_xll.SNL.Clients.Office.Excel.Functions.SPG($A58, "SP_ROA", F$3)</f>
        <v>2.5</v>
      </c>
      <c r="G58" s="9" t="str" cm="1">
        <f t="array" ref="G58">_xll.SNL.Clients.Office.Excel.Functions.SPG($A58, "SP_ROA", G$3)</f>
        <v>NA</v>
      </c>
      <c r="H58" s="9" cm="1">
        <f t="array" ref="H58">_xll.SNL.Clients.Office.Excel.Functions.SPG($A58, "SP_ROA", H$3)</f>
        <v>3.915</v>
      </c>
      <c r="I58" s="9" cm="1">
        <f t="array" ref="I58">_xll.SNL.Clients.Office.Excel.Functions.SPG($A58, "SP_ROA", I$3)</f>
        <v>3.153</v>
      </c>
      <c r="J58" s="9" cm="1">
        <f t="array" ref="J58">_xll.SNL.Clients.Office.Excel.Functions.SPG($A58, "SP_ROA", J$3)</f>
        <v>3.5859999999999999</v>
      </c>
    </row>
    <row r="59" spans="1:10" x14ac:dyDescent="0.3">
      <c r="A59" s="11" t="s">
        <v>61</v>
      </c>
      <c r="B59" s="9" cm="1">
        <f t="array" ref="B59">_xll.SNL.Clients.Office.Excel.Functions.SPG($A59, "SP_ROA", B$3)</f>
        <v>0.88272951519399401</v>
      </c>
      <c r="C59" s="9" cm="1">
        <f t="array" ref="C59">_xll.SNL.Clients.Office.Excel.Functions.SPG($A59, "SP_ROA", C$3)</f>
        <v>0.80347331932127297</v>
      </c>
      <c r="D59" s="9" cm="1">
        <f t="array" ref="D59">_xll.SNL.Clients.Office.Excel.Functions.SPG($A59, "SP_ROA", D$3)</f>
        <v>0.836849787222811</v>
      </c>
      <c r="E59" s="9" cm="1">
        <f t="array" ref="E59">_xll.SNL.Clients.Office.Excel.Functions.SPG($A59, "SP_ROA", E$3)</f>
        <v>0.84238476598998202</v>
      </c>
      <c r="F59" s="9" cm="1">
        <f t="array" ref="F59">_xll.SNL.Clients.Office.Excel.Functions.SPG($A59, "SP_ROA", F$3)</f>
        <v>0.82213405626272096</v>
      </c>
      <c r="G59" s="9" cm="1">
        <f t="array" ref="G59">_xll.SNL.Clients.Office.Excel.Functions.SPG($A59, "SP_ROA", G$3)</f>
        <v>0.39139052876001501</v>
      </c>
      <c r="H59" s="9" cm="1">
        <f t="array" ref="H59">_xll.SNL.Clients.Office.Excel.Functions.SPG($A59, "SP_ROA", H$3)</f>
        <v>0.997549597790099</v>
      </c>
      <c r="I59" s="9" cm="1">
        <f t="array" ref="I59">_xll.SNL.Clients.Office.Excel.Functions.SPG($A59, "SP_ROA", I$3)</f>
        <v>0.93318611633711801</v>
      </c>
      <c r="J59" s="9" cm="1">
        <f t="array" ref="J59">_xll.SNL.Clients.Office.Excel.Functions.SPG($A59, "SP_ROA", J$3)</f>
        <v>1.05437301239189</v>
      </c>
    </row>
    <row r="60" spans="1:10" x14ac:dyDescent="0.3">
      <c r="A60" s="11" t="s">
        <v>62</v>
      </c>
      <c r="B60" s="9" cm="1">
        <f t="array" ref="B60">_xll.SNL.Clients.Office.Excel.Functions.SPG($A60, "SP_ROA", B$3)</f>
        <v>2.718</v>
      </c>
      <c r="C60" s="9" cm="1">
        <f t="array" ref="C60">_xll.SNL.Clients.Office.Excel.Functions.SPG($A60, "SP_ROA", C$3)</f>
        <v>2.6589999999999998</v>
      </c>
      <c r="D60" s="9" cm="1">
        <f t="array" ref="D60">_xll.SNL.Clients.Office.Excel.Functions.SPG($A60, "SP_ROA", D$3)</f>
        <v>2.2269999999999999</v>
      </c>
      <c r="E60" s="9" t="str" cm="1">
        <f t="array" ref="E60">_xll.SNL.Clients.Office.Excel.Functions.SPG($A60, "SP_ROA", E$3)</f>
        <v>NA</v>
      </c>
      <c r="F60" s="9" cm="1">
        <f t="array" ref="F60">_xll.SNL.Clients.Office.Excel.Functions.SPG($A60, "SP_ROA", F$3)</f>
        <v>1.444</v>
      </c>
      <c r="G60" s="9" cm="1">
        <f t="array" ref="G60">_xll.SNL.Clients.Office.Excel.Functions.SPG($A60, "SP_ROA", G$3)</f>
        <v>2.74</v>
      </c>
      <c r="H60" s="9" cm="1">
        <f t="array" ref="H60">_xll.SNL.Clients.Office.Excel.Functions.SPG($A60, "SP_ROA", H$3)</f>
        <v>2.2970000000000002</v>
      </c>
      <c r="I60" s="9" cm="1">
        <f t="array" ref="I60">_xll.SNL.Clients.Office.Excel.Functions.SPG($A60, "SP_ROA", I$3)</f>
        <v>0.872</v>
      </c>
      <c r="J60" s="9" cm="1">
        <f t="array" ref="J60">_xll.SNL.Clients.Office.Excel.Functions.SPG($A60, "SP_ROA", J$3)</f>
        <v>2.536</v>
      </c>
    </row>
    <row r="61" spans="1:10" x14ac:dyDescent="0.3">
      <c r="A61" s="11" t="s">
        <v>63</v>
      </c>
      <c r="B61" s="9" cm="1">
        <f t="array" ref="B61">_xll.SNL.Clients.Office.Excel.Functions.SPG($A61, "SP_ROA", B$3)</f>
        <v>3.867</v>
      </c>
      <c r="C61" s="9" cm="1">
        <f t="array" ref="C61">_xll.SNL.Clients.Office.Excel.Functions.SPG($A61, "SP_ROA", C$3)</f>
        <v>3.524</v>
      </c>
      <c r="D61" s="9" cm="1">
        <f t="array" ref="D61">_xll.SNL.Clients.Office.Excel.Functions.SPG($A61, "SP_ROA", D$3)</f>
        <v>3.5</v>
      </c>
      <c r="E61" s="9" cm="1">
        <f t="array" ref="E61">_xll.SNL.Clients.Office.Excel.Functions.SPG($A61, "SP_ROA", E$3)</f>
        <v>3.44</v>
      </c>
      <c r="F61" s="9" cm="1">
        <f t="array" ref="F61">_xll.SNL.Clients.Office.Excel.Functions.SPG($A61, "SP_ROA", F$3)</f>
        <v>3.8940000000000001</v>
      </c>
      <c r="G61" s="9" cm="1">
        <f t="array" ref="G61">_xll.SNL.Clients.Office.Excel.Functions.SPG($A61, "SP_ROA", G$3)</f>
        <v>2.3940000000000001</v>
      </c>
      <c r="H61" s="9" t="str" cm="1">
        <f t="array" ref="H61">_xll.SNL.Clients.Office.Excel.Functions.SPG($A61, "SP_ROA", H$3)</f>
        <v>NA</v>
      </c>
      <c r="I61" s="9" cm="1">
        <f t="array" ref="I61">_xll.SNL.Clients.Office.Excel.Functions.SPG($A61, "SP_ROA", I$3)</f>
        <v>3.3</v>
      </c>
      <c r="J61" s="9" cm="1">
        <f t="array" ref="J61">_xll.SNL.Clients.Office.Excel.Functions.SPG($A61, "SP_ROA", J$3)</f>
        <v>3.1659999999999999</v>
      </c>
    </row>
    <row r="62" spans="1:10" x14ac:dyDescent="0.3">
      <c r="A62" s="11" t="s">
        <v>64</v>
      </c>
      <c r="B62" s="9" cm="1">
        <f t="array" ref="B62">_xll.SNL.Clients.Office.Excel.Functions.SPG($A62, "SP_ROA", B$3)</f>
        <v>1.3540000000000001</v>
      </c>
      <c r="C62" s="9" cm="1">
        <f t="array" ref="C62">_xll.SNL.Clients.Office.Excel.Functions.SPG($A62, "SP_ROA", C$3)</f>
        <v>5.343</v>
      </c>
      <c r="D62" s="9" cm="1">
        <f t="array" ref="D62">_xll.SNL.Clients.Office.Excel.Functions.SPG($A62, "SP_ROA", D$3)</f>
        <v>7.4240000000000004</v>
      </c>
      <c r="E62" s="9" cm="1">
        <f t="array" ref="E62">_xll.SNL.Clients.Office.Excel.Functions.SPG($A62, "SP_ROA", E$3)</f>
        <v>8.9760000000000009</v>
      </c>
      <c r="F62" s="9" cm="1">
        <f t="array" ref="F62">_xll.SNL.Clients.Office.Excel.Functions.SPG($A62, "SP_ROA", F$3)</f>
        <v>3.8620000000000001</v>
      </c>
      <c r="G62" s="9" cm="1">
        <f t="array" ref="G62">_xll.SNL.Clients.Office.Excel.Functions.SPG($A62, "SP_ROA", G$3)</f>
        <v>11.412000000000001</v>
      </c>
      <c r="H62" s="9" cm="1">
        <f t="array" ref="H62">_xll.SNL.Clients.Office.Excel.Functions.SPG($A62, "SP_ROA", H$3)</f>
        <v>-3.871</v>
      </c>
      <c r="I62" s="9" cm="1">
        <f t="array" ref="I62">_xll.SNL.Clients.Office.Excel.Functions.SPG($A62, "SP_ROA", I$3)</f>
        <v>11.324</v>
      </c>
      <c r="J62" s="9" cm="1">
        <f t="array" ref="J62">_xll.SNL.Clients.Office.Excel.Functions.SPG($A62, "SP_ROA", J$3)</f>
        <v>11.637</v>
      </c>
    </row>
    <row r="63" spans="1:10" x14ac:dyDescent="0.3">
      <c r="A63" s="11" t="s">
        <v>65</v>
      </c>
      <c r="B63" s="9" t="str" cm="1">
        <f t="array" ref="B63">_xll.SNL.Clients.Office.Excel.Functions.SPG($A63, "SP_ROA", B$3)</f>
        <v>NA</v>
      </c>
      <c r="C63" s="9" cm="1">
        <f t="array" ref="C63">_xll.SNL.Clients.Office.Excel.Functions.SPG($A63, "SP_ROA", C$3)</f>
        <v>10.77</v>
      </c>
      <c r="D63" s="9" cm="1">
        <f t="array" ref="D63">_xll.SNL.Clients.Office.Excel.Functions.SPG($A63, "SP_ROA", D$3)</f>
        <v>5.3</v>
      </c>
      <c r="E63" s="9" cm="1">
        <f t="array" ref="E63">_xll.SNL.Clients.Office.Excel.Functions.SPG($A63, "SP_ROA", E$3)</f>
        <v>6.1890000000000001</v>
      </c>
      <c r="F63" s="9" cm="1">
        <f t="array" ref="F63">_xll.SNL.Clients.Office.Excel.Functions.SPG($A63, "SP_ROA", F$3)</f>
        <v>5.5010000000000003</v>
      </c>
      <c r="G63" s="9" cm="1">
        <f t="array" ref="G63">_xll.SNL.Clients.Office.Excel.Functions.SPG($A63, "SP_ROA", G$3)</f>
        <v>11.46</v>
      </c>
      <c r="H63" s="9" cm="1">
        <f t="array" ref="H63">_xll.SNL.Clients.Office.Excel.Functions.SPG($A63, "SP_ROA", H$3)</f>
        <v>5.4969999999999999</v>
      </c>
      <c r="I63" s="9" cm="1">
        <f t="array" ref="I63">_xll.SNL.Clients.Office.Excel.Functions.SPG($A63, "SP_ROA", I$3)</f>
        <v>5.6820000000000004</v>
      </c>
      <c r="J63" s="9" cm="1">
        <f t="array" ref="J63">_xll.SNL.Clients.Office.Excel.Functions.SPG($A63, "SP_ROA", J$3)</f>
        <v>4.952</v>
      </c>
    </row>
    <row r="64" spans="1:10" x14ac:dyDescent="0.3">
      <c r="A64" s="11" t="s">
        <v>66</v>
      </c>
      <c r="B64" s="9" cm="1">
        <f t="array" ref="B64">_xll.SNL.Clients.Office.Excel.Functions.SPG($A64, "SP_ROA", B$3)</f>
        <v>4.194</v>
      </c>
      <c r="C64" s="9" cm="1">
        <f t="array" ref="C64">_xll.SNL.Clients.Office.Excel.Functions.SPG($A64, "SP_ROA", C$3)</f>
        <v>4.8789999999999996</v>
      </c>
      <c r="D64" s="9" cm="1">
        <f t="array" ref="D64">_xll.SNL.Clients.Office.Excel.Functions.SPG($A64, "SP_ROA", D$3)</f>
        <v>4.827</v>
      </c>
      <c r="E64" s="9" cm="1">
        <f t="array" ref="E64">_xll.SNL.Clients.Office.Excel.Functions.SPG($A64, "SP_ROA", E$3)</f>
        <v>6.3319999999999999</v>
      </c>
      <c r="F64" s="9" cm="1">
        <f t="array" ref="F64">_xll.SNL.Clients.Office.Excel.Functions.SPG($A64, "SP_ROA", F$3)</f>
        <v>6.6050000000000004</v>
      </c>
      <c r="G64" s="9" cm="1">
        <f t="array" ref="G64">_xll.SNL.Clients.Office.Excel.Functions.SPG($A64, "SP_ROA", G$3)</f>
        <v>4.4740000000000002</v>
      </c>
      <c r="H64" s="9" cm="1">
        <f t="array" ref="H64">_xll.SNL.Clients.Office.Excel.Functions.SPG($A64, "SP_ROA", H$3)</f>
        <v>5.0030000000000001</v>
      </c>
      <c r="I64" s="9" cm="1">
        <f t="array" ref="I64">_xll.SNL.Clients.Office.Excel.Functions.SPG($A64, "SP_ROA", I$3)</f>
        <v>7.9660000000000002</v>
      </c>
      <c r="J64" s="9" cm="1">
        <f t="array" ref="J64">_xll.SNL.Clients.Office.Excel.Functions.SPG($A64, "SP_ROA", J$3)</f>
        <v>7.9459999999999997</v>
      </c>
    </row>
    <row r="65" spans="1:10" x14ac:dyDescent="0.3">
      <c r="A65" s="11" t="s">
        <v>67</v>
      </c>
      <c r="B65" s="9" cm="1">
        <f t="array" ref="B65">_xll.SNL.Clients.Office.Excel.Functions.SPG($A65, "SP_ROA", B$3)</f>
        <v>6.0789999999999997</v>
      </c>
      <c r="C65" s="9" cm="1">
        <f t="array" ref="C65">_xll.SNL.Clients.Office.Excel.Functions.SPG($A65, "SP_ROA", C$3)</f>
        <v>4.6829999999999998</v>
      </c>
      <c r="D65" s="9" cm="1">
        <f t="array" ref="D65">_xll.SNL.Clients.Office.Excel.Functions.SPG($A65, "SP_ROA", D$3)</f>
        <v>4.6390000000000002</v>
      </c>
      <c r="E65" s="9" cm="1">
        <f t="array" ref="E65">_xll.SNL.Clients.Office.Excel.Functions.SPG($A65, "SP_ROA", E$3)</f>
        <v>7.5039999999999996</v>
      </c>
      <c r="F65" s="9" cm="1">
        <f t="array" ref="F65">_xll.SNL.Clients.Office.Excel.Functions.SPG($A65, "SP_ROA", F$3)</f>
        <v>5.92</v>
      </c>
      <c r="G65" s="9" cm="1">
        <f t="array" ref="G65">_xll.SNL.Clients.Office.Excel.Functions.SPG($A65, "SP_ROA", G$3)</f>
        <v>4.1890000000000001</v>
      </c>
      <c r="H65" s="9" cm="1">
        <f t="array" ref="H65">_xll.SNL.Clients.Office.Excel.Functions.SPG($A65, "SP_ROA", H$3)</f>
        <v>2.5350000000000001</v>
      </c>
      <c r="I65" s="9" cm="1">
        <f t="array" ref="I65">_xll.SNL.Clients.Office.Excel.Functions.SPG($A65, "SP_ROA", I$3)</f>
        <v>6.3639999999999999</v>
      </c>
      <c r="J65" s="9" cm="1">
        <f t="array" ref="J65">_xll.SNL.Clients.Office.Excel.Functions.SPG($A65, "SP_ROA", J$3)</f>
        <v>5.2619999999999996</v>
      </c>
    </row>
    <row r="66" spans="1:10" x14ac:dyDescent="0.3">
      <c r="A66" s="11" t="s">
        <v>68</v>
      </c>
      <c r="B66" s="9" cm="1">
        <f t="array" ref="B66">_xll.SNL.Clients.Office.Excel.Functions.SPG($A66, "SP_ROA", B$3)</f>
        <v>3.266</v>
      </c>
      <c r="C66" s="9" cm="1">
        <f t="array" ref="C66">_xll.SNL.Clients.Office.Excel.Functions.SPG($A66, "SP_ROA", C$3)</f>
        <v>3.84</v>
      </c>
      <c r="D66" s="9" cm="1">
        <f t="array" ref="D66">_xll.SNL.Clients.Office.Excel.Functions.SPG($A66, "SP_ROA", D$3)</f>
        <v>4.0119999999999996</v>
      </c>
      <c r="E66" s="9" cm="1">
        <f t="array" ref="E66">_xll.SNL.Clients.Office.Excel.Functions.SPG($A66, "SP_ROA", E$3)</f>
        <v>3.6379999999999999</v>
      </c>
      <c r="F66" s="9" cm="1">
        <f t="array" ref="F66">_xll.SNL.Clients.Office.Excel.Functions.SPG($A66, "SP_ROA", F$3)</f>
        <v>3.4540000000000002</v>
      </c>
      <c r="G66" s="9" cm="1">
        <f t="array" ref="G66">_xll.SNL.Clients.Office.Excel.Functions.SPG($A66, "SP_ROA", G$3)</f>
        <v>3.4079999999999999</v>
      </c>
      <c r="H66" s="9" cm="1">
        <f t="array" ref="H66">_xll.SNL.Clients.Office.Excel.Functions.SPG($A66, "SP_ROA", H$3)</f>
        <v>3.4009999999999998</v>
      </c>
      <c r="I66" s="9" cm="1">
        <f t="array" ref="I66">_xll.SNL.Clients.Office.Excel.Functions.SPG($A66, "SP_ROA", I$3)</f>
        <v>3.3170000000000002</v>
      </c>
      <c r="J66" s="9" cm="1">
        <f t="array" ref="J66">_xll.SNL.Clients.Office.Excel.Functions.SPG($A66, "SP_ROA", J$3)</f>
        <v>3.008</v>
      </c>
    </row>
    <row r="67" spans="1:10" x14ac:dyDescent="0.3">
      <c r="A67" s="11" t="s">
        <v>69</v>
      </c>
      <c r="B67" s="9" cm="1">
        <f t="array" ref="B67">_xll.SNL.Clients.Office.Excel.Functions.SPG($A67, "SP_ROA", B$3)</f>
        <v>10.898999999999999</v>
      </c>
      <c r="C67" s="9" cm="1">
        <f t="array" ref="C67">_xll.SNL.Clients.Office.Excel.Functions.SPG($A67, "SP_ROA", C$3)</f>
        <v>12.353999999999999</v>
      </c>
      <c r="D67" s="9" cm="1">
        <f t="array" ref="D67">_xll.SNL.Clients.Office.Excel.Functions.SPG($A67, "SP_ROA", D$3)</f>
        <v>15.052</v>
      </c>
      <c r="E67" s="9" cm="1">
        <f t="array" ref="E67">_xll.SNL.Clients.Office.Excel.Functions.SPG($A67, "SP_ROA", E$3)</f>
        <v>9.4489999999999998</v>
      </c>
      <c r="F67" s="9" cm="1">
        <f t="array" ref="F67">_xll.SNL.Clients.Office.Excel.Functions.SPG($A67, "SP_ROA", F$3)</f>
        <v>15.961</v>
      </c>
      <c r="G67" s="9" cm="1">
        <f t="array" ref="G67">_xll.SNL.Clients.Office.Excel.Functions.SPG($A67, "SP_ROA", G$3)</f>
        <v>1.0649999999999999</v>
      </c>
      <c r="H67" s="9" cm="1">
        <f t="array" ref="H67">_xll.SNL.Clients.Office.Excel.Functions.SPG($A67, "SP_ROA", H$3)</f>
        <v>8.8480000000000008</v>
      </c>
      <c r="I67" s="9" cm="1">
        <f t="array" ref="I67">_xll.SNL.Clients.Office.Excel.Functions.SPG($A67, "SP_ROA", I$3)</f>
        <v>11.648</v>
      </c>
      <c r="J67" s="9" cm="1">
        <f t="array" ref="J67">_xll.SNL.Clients.Office.Excel.Functions.SPG($A67, "SP_ROA", J$3)</f>
        <v>2.016</v>
      </c>
    </row>
    <row r="68" spans="1:10" x14ac:dyDescent="0.3">
      <c r="A68" s="11" t="s">
        <v>70</v>
      </c>
      <c r="B68" s="9" cm="1">
        <f t="array" ref="B68">_xll.SNL.Clients.Office.Excel.Functions.SPG($A68, "SP_ROA", B$3)</f>
        <v>9.9640000000000004</v>
      </c>
      <c r="C68" s="9" cm="1">
        <f t="array" ref="C68">_xll.SNL.Clients.Office.Excel.Functions.SPG($A68, "SP_ROA", C$3)</f>
        <v>15.022</v>
      </c>
      <c r="D68" s="9" cm="1">
        <f t="array" ref="D68">_xll.SNL.Clients.Office.Excel.Functions.SPG($A68, "SP_ROA", D$3)</f>
        <v>28.919</v>
      </c>
      <c r="E68" s="9" cm="1">
        <f t="array" ref="E68">_xll.SNL.Clients.Office.Excel.Functions.SPG($A68, "SP_ROA", E$3)</f>
        <v>16.652000000000001</v>
      </c>
      <c r="F68" s="9" cm="1">
        <f t="array" ref="F68">_xll.SNL.Clients.Office.Excel.Functions.SPG($A68, "SP_ROA", F$3)</f>
        <v>7.5949999999999998</v>
      </c>
      <c r="G68" s="9" cm="1">
        <f t="array" ref="G68">_xll.SNL.Clients.Office.Excel.Functions.SPG($A68, "SP_ROA", G$3)</f>
        <v>6.9930000000000003</v>
      </c>
      <c r="H68" s="9" cm="1">
        <f t="array" ref="H68">_xll.SNL.Clients.Office.Excel.Functions.SPG($A68, "SP_ROA", H$3)</f>
        <v>29.725999999999999</v>
      </c>
      <c r="I68" s="9" cm="1">
        <f t="array" ref="I68">_xll.SNL.Clients.Office.Excel.Functions.SPG($A68, "SP_ROA", I$3)</f>
        <v>16.353000000000002</v>
      </c>
      <c r="J68" s="9" cm="1">
        <f t="array" ref="J68">_xll.SNL.Clients.Office.Excel.Functions.SPG($A68, "SP_ROA", J$3)</f>
        <v>4.4489999999999998</v>
      </c>
    </row>
    <row r="69" spans="1:10" x14ac:dyDescent="0.3">
      <c r="A69" s="11" t="s">
        <v>71</v>
      </c>
      <c r="B69" s="9" cm="1">
        <f t="array" ref="B69">_xll.SNL.Clients.Office.Excel.Functions.SPG($A69, "SP_ROA", B$3)</f>
        <v>5.89</v>
      </c>
      <c r="C69" s="9" cm="1">
        <f t="array" ref="C69">_xll.SNL.Clients.Office.Excel.Functions.SPG($A69, "SP_ROA", C$3)</f>
        <v>5.0979999999999999</v>
      </c>
      <c r="D69" s="9" cm="1">
        <f t="array" ref="D69">_xll.SNL.Clients.Office.Excel.Functions.SPG($A69, "SP_ROA", D$3)</f>
        <v>4.7750000000000004</v>
      </c>
      <c r="E69" s="9" cm="1">
        <f t="array" ref="E69">_xll.SNL.Clients.Office.Excel.Functions.SPG($A69, "SP_ROA", E$3)</f>
        <v>5.415</v>
      </c>
      <c r="F69" s="9" cm="1">
        <f t="array" ref="F69">_xll.SNL.Clients.Office.Excel.Functions.SPG($A69, "SP_ROA", F$3)</f>
        <v>4.8250000000000002</v>
      </c>
      <c r="G69" s="9" cm="1">
        <f t="array" ref="G69">_xll.SNL.Clients.Office.Excel.Functions.SPG($A69, "SP_ROA", G$3)</f>
        <v>4.4589999999999996</v>
      </c>
      <c r="H69" s="9" cm="1">
        <f t="array" ref="H69">_xll.SNL.Clients.Office.Excel.Functions.SPG($A69, "SP_ROA", H$3)</f>
        <v>4.5010000000000003</v>
      </c>
      <c r="I69" s="9" cm="1">
        <f t="array" ref="I69">_xll.SNL.Clients.Office.Excel.Functions.SPG($A69, "SP_ROA", I$3)</f>
        <v>4.5570000000000004</v>
      </c>
      <c r="J69" s="9" cm="1">
        <f t="array" ref="J69">_xll.SNL.Clients.Office.Excel.Functions.SPG($A69, "SP_ROA", J$3)</f>
        <v>4.46</v>
      </c>
    </row>
    <row r="70" spans="1:10" x14ac:dyDescent="0.3">
      <c r="A70" s="11" t="s">
        <v>72</v>
      </c>
      <c r="B70" s="9" cm="1">
        <f t="array" ref="B70">_xll.SNL.Clients.Office.Excel.Functions.SPG($A70, "SP_ROA", B$3)</f>
        <v>9.5549999999999997</v>
      </c>
      <c r="C70" s="9" cm="1">
        <f t="array" ref="C70">_xll.SNL.Clients.Office.Excel.Functions.SPG($A70, "SP_ROA", C$3)</f>
        <v>7.508</v>
      </c>
      <c r="D70" s="9" cm="1">
        <f t="array" ref="D70">_xll.SNL.Clients.Office.Excel.Functions.SPG($A70, "SP_ROA", D$3)</f>
        <v>5.8330000000000002</v>
      </c>
      <c r="E70" s="9" cm="1">
        <f t="array" ref="E70">_xll.SNL.Clients.Office.Excel.Functions.SPG($A70, "SP_ROA", E$3)</f>
        <v>6.7069999999999999</v>
      </c>
      <c r="F70" s="9" cm="1">
        <f t="array" ref="F70">_xll.SNL.Clients.Office.Excel.Functions.SPG($A70, "SP_ROA", F$3)</f>
        <v>5.8810000000000002</v>
      </c>
      <c r="G70" s="9" cm="1">
        <f t="array" ref="G70">_xll.SNL.Clients.Office.Excel.Functions.SPG($A70, "SP_ROA", G$3)</f>
        <v>5.2350000000000003</v>
      </c>
      <c r="H70" s="9" cm="1">
        <f t="array" ref="H70">_xll.SNL.Clients.Office.Excel.Functions.SPG($A70, "SP_ROA", H$3)</f>
        <v>5.694</v>
      </c>
      <c r="I70" s="9" cm="1">
        <f t="array" ref="I70">_xll.SNL.Clients.Office.Excel.Functions.SPG($A70, "SP_ROA", I$3)</f>
        <v>5.31</v>
      </c>
      <c r="J70" s="9" cm="1">
        <f t="array" ref="J70">_xll.SNL.Clients.Office.Excel.Functions.SPG($A70, "SP_ROA", J$3)</f>
        <v>6.8049999999999997</v>
      </c>
    </row>
    <row r="71" spans="1:10" x14ac:dyDescent="0.3">
      <c r="A71" s="11" t="s">
        <v>73</v>
      </c>
      <c r="B71" s="9" t="str" cm="1">
        <f t="array" ref="B71">_xll.SNL.Clients.Office.Excel.Functions.SPG($A71, "SP_ROA", B$3)</f>
        <v>NA</v>
      </c>
      <c r="C71" s="9" cm="1">
        <f t="array" ref="C71">_xll.SNL.Clients.Office.Excel.Functions.SPG($A71, "SP_ROA", C$3)</f>
        <v>9.7370000000000001</v>
      </c>
      <c r="D71" s="9" cm="1">
        <f t="array" ref="D71">_xll.SNL.Clients.Office.Excel.Functions.SPG($A71, "SP_ROA", D$3)</f>
        <v>7.49</v>
      </c>
      <c r="E71" s="9" cm="1">
        <f t="array" ref="E71">_xll.SNL.Clients.Office.Excel.Functions.SPG($A71, "SP_ROA", E$3)</f>
        <v>6.0620000000000003</v>
      </c>
      <c r="F71" s="9" cm="1">
        <f t="array" ref="F71">_xll.SNL.Clients.Office.Excel.Functions.SPG($A71, "SP_ROA", F$3)</f>
        <v>4.7160000000000002</v>
      </c>
      <c r="G71" s="9" cm="1">
        <f t="array" ref="G71">_xll.SNL.Clients.Office.Excel.Functions.SPG($A71, "SP_ROA", G$3)</f>
        <v>5.5739999999999998</v>
      </c>
      <c r="H71" s="9" cm="1">
        <f t="array" ref="H71">_xll.SNL.Clients.Office.Excel.Functions.SPG($A71, "SP_ROA", H$3)</f>
        <v>14.72</v>
      </c>
      <c r="I71" s="9" cm="1">
        <f t="array" ref="I71">_xll.SNL.Clients.Office.Excel.Functions.SPG($A71, "SP_ROA", I$3)</f>
        <v>14.201000000000001</v>
      </c>
      <c r="J71" s="9" cm="1">
        <f t="array" ref="J71">_xll.SNL.Clients.Office.Excel.Functions.SPG($A71, "SP_ROA", J$3)</f>
        <v>13.885999999999999</v>
      </c>
    </row>
    <row r="72" spans="1:10" x14ac:dyDescent="0.3">
      <c r="A72" s="11" t="s">
        <v>74</v>
      </c>
      <c r="B72" s="9" cm="1">
        <f t="array" ref="B72">_xll.SNL.Clients.Office.Excel.Functions.SPG($A72, "SP_ROA", B$3)</f>
        <v>10.432</v>
      </c>
      <c r="C72" s="9" cm="1">
        <f t="array" ref="C72">_xll.SNL.Clients.Office.Excel.Functions.SPG($A72, "SP_ROA", C$3)</f>
        <v>6.4809999999999999</v>
      </c>
      <c r="D72" s="9" cm="1">
        <f t="array" ref="D72">_xll.SNL.Clients.Office.Excel.Functions.SPG($A72, "SP_ROA", D$3)</f>
        <v>4.1360000000000001</v>
      </c>
      <c r="E72" s="9" cm="1">
        <f t="array" ref="E72">_xll.SNL.Clients.Office.Excel.Functions.SPG($A72, "SP_ROA", E$3)</f>
        <v>15.263</v>
      </c>
      <c r="F72" s="9" cm="1">
        <f t="array" ref="F72">_xll.SNL.Clients.Office.Excel.Functions.SPG($A72, "SP_ROA", F$3)</f>
        <v>9.343</v>
      </c>
      <c r="G72" s="9" cm="1">
        <f t="array" ref="G72">_xll.SNL.Clients.Office.Excel.Functions.SPG($A72, "SP_ROA", G$3)</f>
        <v>3.87</v>
      </c>
      <c r="H72" s="9" cm="1">
        <f t="array" ref="H72">_xll.SNL.Clients.Office.Excel.Functions.SPG($A72, "SP_ROA", H$3)</f>
        <v>4.5540000000000003</v>
      </c>
      <c r="I72" s="9" cm="1">
        <f t="array" ref="I72">_xll.SNL.Clients.Office.Excel.Functions.SPG($A72, "SP_ROA", I$3)</f>
        <v>13.627000000000001</v>
      </c>
      <c r="J72" s="9" cm="1">
        <f t="array" ref="J72">_xll.SNL.Clients.Office.Excel.Functions.SPG($A72, "SP_ROA", J$3)</f>
        <v>8.6989999999999998</v>
      </c>
    </row>
    <row r="73" spans="1:10" x14ac:dyDescent="0.3">
      <c r="A73" s="11" t="s">
        <v>75</v>
      </c>
      <c r="B73" s="9" cm="1">
        <f t="array" ref="B73">_xll.SNL.Clients.Office.Excel.Functions.SPG($A73, "SP_ROA", B$3)</f>
        <v>7.7737693471430198</v>
      </c>
      <c r="C73" s="9" cm="1">
        <f t="array" ref="C73">_xll.SNL.Clients.Office.Excel.Functions.SPG($A73, "SP_ROA", C$3)</f>
        <v>4.8268207302843198</v>
      </c>
      <c r="D73" s="9" cm="1">
        <f t="array" ref="D73">_xll.SNL.Clients.Office.Excel.Functions.SPG($A73, "SP_ROA", D$3)</f>
        <v>5.7127491111177502</v>
      </c>
      <c r="E73" s="9" cm="1">
        <f t="array" ref="E73">_xll.SNL.Clients.Office.Excel.Functions.SPG($A73, "SP_ROA", E$3)</f>
        <v>6.7382113821138203</v>
      </c>
      <c r="F73" s="9" cm="1">
        <f t="array" ref="F73">_xll.SNL.Clients.Office.Excel.Functions.SPG($A73, "SP_ROA", F$3)</f>
        <v>7.8950736626540099</v>
      </c>
      <c r="G73" s="9" cm="1">
        <f t="array" ref="G73">_xll.SNL.Clients.Office.Excel.Functions.SPG($A73, "SP_ROA", G$3)</f>
        <v>7.4439486738907501</v>
      </c>
      <c r="H73" s="9" cm="1">
        <f t="array" ref="H73">_xll.SNL.Clients.Office.Excel.Functions.SPG($A73, "SP_ROA", H$3)</f>
        <v>5.0159510951897204</v>
      </c>
      <c r="I73" s="9" cm="1">
        <f t="array" ref="I73">_xll.SNL.Clients.Office.Excel.Functions.SPG($A73, "SP_ROA", I$3)</f>
        <v>5.5446755534847201</v>
      </c>
      <c r="J73" s="9" cm="1">
        <f t="array" ref="J73">_xll.SNL.Clients.Office.Excel.Functions.SPG($A73, "SP_ROA", J$3)</f>
        <v>6.8825940511591597</v>
      </c>
    </row>
    <row r="74" spans="1:10" x14ac:dyDescent="0.3">
      <c r="A74" s="11" t="s">
        <v>76</v>
      </c>
      <c r="B74" s="9" t="str" cm="1">
        <f t="array" ref="B74">_xll.SNL.Clients.Office.Excel.Functions.SPG($A74, "SP_ROA", B$3)</f>
        <v>NA</v>
      </c>
      <c r="C74" s="9" cm="1">
        <f t="array" ref="C74">_xll.SNL.Clients.Office.Excel.Functions.SPG($A74, "SP_ROA", C$3)</f>
        <v>9.4190000000000005</v>
      </c>
      <c r="D74" s="9" cm="1">
        <f t="array" ref="D74">_xll.SNL.Clients.Office.Excel.Functions.SPG($A74, "SP_ROA", D$3)</f>
        <v>10.34</v>
      </c>
      <c r="E74" s="9" cm="1">
        <f t="array" ref="E74">_xll.SNL.Clients.Office.Excel.Functions.SPG($A74, "SP_ROA", E$3)</f>
        <v>8.6739999999999995</v>
      </c>
      <c r="F74" s="9" cm="1">
        <f t="array" ref="F74">_xll.SNL.Clients.Office.Excel.Functions.SPG($A74, "SP_ROA", F$3)</f>
        <v>7.2539999999999996</v>
      </c>
      <c r="G74" s="9" cm="1">
        <f t="array" ref="G74">_xll.SNL.Clients.Office.Excel.Functions.SPG($A74, "SP_ROA", G$3)</f>
        <v>7.766</v>
      </c>
      <c r="H74" s="9" cm="1">
        <f t="array" ref="H74">_xll.SNL.Clients.Office.Excel.Functions.SPG($A74, "SP_ROA", H$3)</f>
        <v>10.493</v>
      </c>
      <c r="I74" s="9" cm="1">
        <f t="array" ref="I74">_xll.SNL.Clients.Office.Excel.Functions.SPG($A74, "SP_ROA", I$3)</f>
        <v>10.055</v>
      </c>
      <c r="J74" s="9" cm="1">
        <f t="array" ref="J74">_xll.SNL.Clients.Office.Excel.Functions.SPG($A74, "SP_ROA", J$3)</f>
        <v>9.5289999999999999</v>
      </c>
    </row>
    <row r="75" spans="1:10" x14ac:dyDescent="0.3">
      <c r="A75" s="11" t="s">
        <v>77</v>
      </c>
      <c r="B75" s="9" cm="1">
        <f t="array" ref="B75">_xll.SNL.Clients.Office.Excel.Functions.SPG($A75, "SP_ROA", B$3)</f>
        <v>4.1859999999999999</v>
      </c>
      <c r="C75" s="9" cm="1">
        <f t="array" ref="C75">_xll.SNL.Clients.Office.Excel.Functions.SPG($A75, "SP_ROA", C$3)</f>
        <v>7.08</v>
      </c>
      <c r="D75" s="9" cm="1">
        <f t="array" ref="D75">_xll.SNL.Clients.Office.Excel.Functions.SPG($A75, "SP_ROA", D$3)</f>
        <v>9.9009999999999998</v>
      </c>
      <c r="E75" s="9" cm="1">
        <f t="array" ref="E75">_xll.SNL.Clients.Office.Excel.Functions.SPG($A75, "SP_ROA", E$3)</f>
        <v>11.18</v>
      </c>
      <c r="F75" s="9" cm="1">
        <f t="array" ref="F75">_xll.SNL.Clients.Office.Excel.Functions.SPG($A75, "SP_ROA", F$3)</f>
        <v>8.6210000000000004</v>
      </c>
      <c r="G75" s="9" cm="1">
        <f t="array" ref="G75">_xll.SNL.Clients.Office.Excel.Functions.SPG($A75, "SP_ROA", G$3)</f>
        <v>11.547000000000001</v>
      </c>
      <c r="H75" s="9" cm="1">
        <f t="array" ref="H75">_xll.SNL.Clients.Office.Excel.Functions.SPG($A75, "SP_ROA", H$3)</f>
        <v>14.942</v>
      </c>
      <c r="I75" s="9" cm="1">
        <f t="array" ref="I75">_xll.SNL.Clients.Office.Excel.Functions.SPG($A75, "SP_ROA", I$3)</f>
        <v>13.603999999999999</v>
      </c>
      <c r="J75" s="9" cm="1">
        <f t="array" ref="J75">_xll.SNL.Clients.Office.Excel.Functions.SPG($A75, "SP_ROA", J$3)</f>
        <v>11.085000000000001</v>
      </c>
    </row>
    <row r="76" spans="1:10" x14ac:dyDescent="0.3">
      <c r="A76" s="11" t="s">
        <v>78</v>
      </c>
      <c r="B76" s="9" cm="1">
        <f t="array" ref="B76">_xll.SNL.Clients.Office.Excel.Functions.SPG($A76, "SP_ROA", B$3)</f>
        <v>2.4140000000000001</v>
      </c>
      <c r="C76" s="9" cm="1">
        <f t="array" ref="C76">_xll.SNL.Clients.Office.Excel.Functions.SPG($A76, "SP_ROA", C$3)</f>
        <v>3.8969999999999998</v>
      </c>
      <c r="D76" s="9" cm="1">
        <f t="array" ref="D76">_xll.SNL.Clients.Office.Excel.Functions.SPG($A76, "SP_ROA", D$3)</f>
        <v>3.9940000000000002</v>
      </c>
      <c r="E76" s="9" cm="1">
        <f t="array" ref="E76">_xll.SNL.Clients.Office.Excel.Functions.SPG($A76, "SP_ROA", E$3)</f>
        <v>2.7559999999999998</v>
      </c>
      <c r="F76" s="9" cm="1">
        <f t="array" ref="F76">_xll.SNL.Clients.Office.Excel.Functions.SPG($A76, "SP_ROA", F$3)</f>
        <v>4.8639999999999999</v>
      </c>
      <c r="G76" s="9" cm="1">
        <f t="array" ref="G76">_xll.SNL.Clients.Office.Excel.Functions.SPG($A76, "SP_ROA", G$3)</f>
        <v>8.266</v>
      </c>
      <c r="H76" s="9" cm="1">
        <f t="array" ref="H76">_xll.SNL.Clients.Office.Excel.Functions.SPG($A76, "SP_ROA", H$3)</f>
        <v>6.3520000000000003</v>
      </c>
      <c r="I76" s="9" cm="1">
        <f t="array" ref="I76">_xll.SNL.Clients.Office.Excel.Functions.SPG($A76, "SP_ROA", I$3)</f>
        <v>9.1150000000000002</v>
      </c>
      <c r="J76" s="9" cm="1">
        <f t="array" ref="J76">_xll.SNL.Clients.Office.Excel.Functions.SPG($A76, "SP_ROA", J$3)</f>
        <v>8.0090000000000003</v>
      </c>
    </row>
    <row r="77" spans="1:10" x14ac:dyDescent="0.3">
      <c r="A77" s="11" t="s">
        <v>79</v>
      </c>
      <c r="B77" s="9" cm="1">
        <f t="array" ref="B77">_xll.SNL.Clients.Office.Excel.Functions.SPG($A77, "SP_ROA", B$3)</f>
        <v>1.34941720739076</v>
      </c>
      <c r="C77" s="9" cm="1">
        <f t="array" ref="C77">_xll.SNL.Clients.Office.Excel.Functions.SPG($A77, "SP_ROA", C$3)</f>
        <v>-3.6245328584691401</v>
      </c>
      <c r="D77" s="9" cm="1">
        <f t="array" ref="D77">_xll.SNL.Clients.Office.Excel.Functions.SPG($A77, "SP_ROA", D$3)</f>
        <v>1.67235209633064</v>
      </c>
      <c r="E77" s="9" cm="1">
        <f t="array" ref="E77">_xll.SNL.Clients.Office.Excel.Functions.SPG($A77, "SP_ROA", E$3)</f>
        <v>1.6776173595099</v>
      </c>
      <c r="F77" s="9" cm="1">
        <f t="array" ref="F77">_xll.SNL.Clients.Office.Excel.Functions.SPG($A77, "SP_ROA", F$3)</f>
        <v>1.6543100151813299</v>
      </c>
      <c r="G77" s="9" cm="1">
        <f t="array" ref="G77">_xll.SNL.Clients.Office.Excel.Functions.SPG($A77, "SP_ROA", G$3)</f>
        <v>2.4135385241614999</v>
      </c>
      <c r="H77" s="9" cm="1">
        <f t="array" ref="H77">_xll.SNL.Clients.Office.Excel.Functions.SPG($A77, "SP_ROA", H$3)</f>
        <v>-1.65401418682614</v>
      </c>
      <c r="I77" s="9" cm="1">
        <f t="array" ref="I77">_xll.SNL.Clients.Office.Excel.Functions.SPG($A77, "SP_ROA", I$3)</f>
        <v>2.1803786019049101</v>
      </c>
      <c r="J77" s="9" cm="1">
        <f t="array" ref="J77">_xll.SNL.Clients.Office.Excel.Functions.SPG($A77, "SP_ROA", J$3)</f>
        <v>1.73043316057957</v>
      </c>
    </row>
    <row r="78" spans="1:10" x14ac:dyDescent="0.3">
      <c r="A78" s="11" t="s">
        <v>80</v>
      </c>
      <c r="B78" s="9" cm="1">
        <f t="array" ref="B78">_xll.SNL.Clients.Office.Excel.Functions.SPG($A78, "SP_ROA", B$3)</f>
        <v>8.7579999999999991</v>
      </c>
      <c r="C78" s="9" cm="1">
        <f t="array" ref="C78">_xll.SNL.Clients.Office.Excel.Functions.SPG($A78, "SP_ROA", C$3)</f>
        <v>9.0259999999999998</v>
      </c>
      <c r="D78" s="9" cm="1">
        <f t="array" ref="D78">_xll.SNL.Clients.Office.Excel.Functions.SPG($A78, "SP_ROA", D$3)</f>
        <v>8.2940000000000005</v>
      </c>
      <c r="E78" s="9" cm="1">
        <f t="array" ref="E78">_xll.SNL.Clients.Office.Excel.Functions.SPG($A78, "SP_ROA", E$3)</f>
        <v>8.798</v>
      </c>
      <c r="F78" s="9" cm="1">
        <f t="array" ref="F78">_xll.SNL.Clients.Office.Excel.Functions.SPG($A78, "SP_ROA", F$3)</f>
        <v>6.5460000000000003</v>
      </c>
      <c r="G78" s="9" cm="1">
        <f t="array" ref="G78">_xll.SNL.Clients.Office.Excel.Functions.SPG($A78, "SP_ROA", G$3)</f>
        <v>5.0830000000000002</v>
      </c>
      <c r="H78" s="9" cm="1">
        <f t="array" ref="H78">_xll.SNL.Clients.Office.Excel.Functions.SPG($A78, "SP_ROA", H$3)</f>
        <v>5.2869999999999999</v>
      </c>
      <c r="I78" s="9" cm="1">
        <f t="array" ref="I78">_xll.SNL.Clients.Office.Excel.Functions.SPG($A78, "SP_ROA", I$3)</f>
        <v>6.67</v>
      </c>
      <c r="J78" s="9" cm="1">
        <f t="array" ref="J78">_xll.SNL.Clients.Office.Excel.Functions.SPG($A78, "SP_ROA", J$3)</f>
        <v>7.1319999999999997</v>
      </c>
    </row>
    <row r="79" spans="1:10" x14ac:dyDescent="0.3">
      <c r="A79" s="11" t="s">
        <v>81</v>
      </c>
      <c r="B79" s="9" cm="1">
        <f t="array" ref="B79">_xll.SNL.Clients.Office.Excel.Functions.SPG($A79, "SP_ROA", B$3)</f>
        <v>10.045999999999999</v>
      </c>
      <c r="C79" s="9" cm="1">
        <f t="array" ref="C79">_xll.SNL.Clients.Office.Excel.Functions.SPG($A79, "SP_ROA", C$3)</f>
        <v>12.6</v>
      </c>
      <c r="D79" s="9" cm="1">
        <f t="array" ref="D79">_xll.SNL.Clients.Office.Excel.Functions.SPG($A79, "SP_ROA", D$3)</f>
        <v>11.456</v>
      </c>
      <c r="E79" s="9" cm="1">
        <f t="array" ref="E79">_xll.SNL.Clients.Office.Excel.Functions.SPG($A79, "SP_ROA", E$3)</f>
        <v>11.478</v>
      </c>
      <c r="F79" s="9" cm="1">
        <f t="array" ref="F79">_xll.SNL.Clients.Office.Excel.Functions.SPG($A79, "SP_ROA", F$3)</f>
        <v>10.983000000000001</v>
      </c>
      <c r="G79" s="9" cm="1">
        <f t="array" ref="G79">_xll.SNL.Clients.Office.Excel.Functions.SPG($A79, "SP_ROA", G$3)</f>
        <v>15.212999999999999</v>
      </c>
      <c r="H79" s="9" cm="1">
        <f t="array" ref="H79">_xll.SNL.Clients.Office.Excel.Functions.SPG($A79, "SP_ROA", H$3)</f>
        <v>14.584</v>
      </c>
      <c r="I79" s="9" cm="1">
        <f t="array" ref="I79">_xll.SNL.Clients.Office.Excel.Functions.SPG($A79, "SP_ROA", I$3)</f>
        <v>14.643000000000001</v>
      </c>
      <c r="J79" s="9" cm="1">
        <f t="array" ref="J79">_xll.SNL.Clients.Office.Excel.Functions.SPG($A79, "SP_ROA", J$3)</f>
        <v>15.781000000000001</v>
      </c>
    </row>
    <row r="80" spans="1:10" x14ac:dyDescent="0.3">
      <c r="A80" s="11" t="s">
        <v>82</v>
      </c>
      <c r="B80" s="9" cm="1">
        <f t="array" ref="B80">_xll.SNL.Clients.Office.Excel.Functions.SPG($A80, "SP_ROA", B$3)</f>
        <v>3.77</v>
      </c>
      <c r="C80" s="9" cm="1">
        <f t="array" ref="C80">_xll.SNL.Clients.Office.Excel.Functions.SPG($A80, "SP_ROA", C$3)</f>
        <v>3.9809999999999999</v>
      </c>
      <c r="D80" s="9" cm="1">
        <f t="array" ref="D80">_xll.SNL.Clients.Office.Excel.Functions.SPG($A80, "SP_ROA", D$3)</f>
        <v>4.875</v>
      </c>
      <c r="E80" s="9" cm="1">
        <f t="array" ref="E80">_xll.SNL.Clients.Office.Excel.Functions.SPG($A80, "SP_ROA", E$3)</f>
        <v>4.8150000000000004</v>
      </c>
      <c r="F80" s="9" cm="1">
        <f t="array" ref="F80">_xll.SNL.Clients.Office.Excel.Functions.SPG($A80, "SP_ROA", F$3)</f>
        <v>3.6960000000000002</v>
      </c>
      <c r="G80" s="9" cm="1">
        <f t="array" ref="G80">_xll.SNL.Clients.Office.Excel.Functions.SPG($A80, "SP_ROA", G$3)</f>
        <v>4.6399999999999997</v>
      </c>
      <c r="H80" s="9" cm="1">
        <f t="array" ref="H80">_xll.SNL.Clients.Office.Excel.Functions.SPG($A80, "SP_ROA", H$3)</f>
        <v>5.4260000000000002</v>
      </c>
      <c r="I80" s="9" cm="1">
        <f t="array" ref="I80">_xll.SNL.Clients.Office.Excel.Functions.SPG($A80, "SP_ROA", I$3)</f>
        <v>4.8029999999999999</v>
      </c>
      <c r="J80" s="9" cm="1">
        <f t="array" ref="J80">_xll.SNL.Clients.Office.Excel.Functions.SPG($A80, "SP_ROA", J$3)</f>
        <v>4.6280000000000001</v>
      </c>
    </row>
    <row r="81" spans="1:10" x14ac:dyDescent="0.3">
      <c r="A81" s="11" t="s">
        <v>83</v>
      </c>
      <c r="B81" s="9" cm="1">
        <f t="array" ref="B81">_xll.SNL.Clients.Office.Excel.Functions.SPG($A81, "SP_ROA", B$3)</f>
        <v>1.8275761047349399</v>
      </c>
      <c r="C81" s="9" cm="1">
        <f t="array" ref="C81">_xll.SNL.Clients.Office.Excel.Functions.SPG($A81, "SP_ROA", C$3)</f>
        <v>1.9150838585171099</v>
      </c>
      <c r="D81" s="9" cm="1">
        <f t="array" ref="D81">_xll.SNL.Clients.Office.Excel.Functions.SPG($A81, "SP_ROA", D$3)</f>
        <v>-0.103756888025604</v>
      </c>
      <c r="E81" s="9" cm="1">
        <f t="array" ref="E81">_xll.SNL.Clients.Office.Excel.Functions.SPG($A81, "SP_ROA", E$3)</f>
        <v>1.9714925520720299</v>
      </c>
      <c r="F81" s="9" cm="1">
        <f t="array" ref="F81">_xll.SNL.Clients.Office.Excel.Functions.SPG($A81, "SP_ROA", F$3)</f>
        <v>3.7110366493483302</v>
      </c>
      <c r="G81" s="9" cm="1">
        <f t="array" ref="G81">_xll.SNL.Clients.Office.Excel.Functions.SPG($A81, "SP_ROA", G$3)</f>
        <v>9.6428681462255401</v>
      </c>
      <c r="H81" s="9" cm="1">
        <f t="array" ref="H81">_xll.SNL.Clients.Office.Excel.Functions.SPG($A81, "SP_ROA", H$3)</f>
        <v>2.1572658682739099</v>
      </c>
      <c r="I81" s="9" cm="1">
        <f t="array" ref="I81">_xll.SNL.Clients.Office.Excel.Functions.SPG($A81, "SP_ROA", I$3)</f>
        <v>4.0069904608707301</v>
      </c>
      <c r="J81" s="9" cm="1">
        <f t="array" ref="J81">_xll.SNL.Clients.Office.Excel.Functions.SPG($A81, "SP_ROA", J$3)</f>
        <v>1.8737585313382801</v>
      </c>
    </row>
    <row r="82" spans="1:10" x14ac:dyDescent="0.3">
      <c r="A82" s="11" t="s">
        <v>84</v>
      </c>
      <c r="B82" s="9" cm="1">
        <f t="array" ref="B82">_xll.SNL.Clients.Office.Excel.Functions.SPG($A82, "SP_ROA", B$3)</f>
        <v>1.1419999999999999</v>
      </c>
      <c r="C82" s="9" cm="1">
        <f t="array" ref="C82">_xll.SNL.Clients.Office.Excel.Functions.SPG($A82, "SP_ROA", C$3)</f>
        <v>0.89500000000000002</v>
      </c>
      <c r="D82" s="9" cm="1">
        <f t="array" ref="D82">_xll.SNL.Clients.Office.Excel.Functions.SPG($A82, "SP_ROA", D$3)</f>
        <v>1.4710000000000001</v>
      </c>
      <c r="E82" s="9" cm="1">
        <f t="array" ref="E82">_xll.SNL.Clients.Office.Excel.Functions.SPG($A82, "SP_ROA", E$3)</f>
        <v>0.496</v>
      </c>
      <c r="F82" s="9" cm="1">
        <f t="array" ref="F82">_xll.SNL.Clients.Office.Excel.Functions.SPG($A82, "SP_ROA", F$3)</f>
        <v>1.0660000000000001</v>
      </c>
      <c r="G82" s="9" cm="1">
        <f t="array" ref="G82">_xll.SNL.Clients.Office.Excel.Functions.SPG($A82, "SP_ROA", G$3)</f>
        <v>0.59399999999999997</v>
      </c>
      <c r="H82" s="9" cm="1">
        <f t="array" ref="H82">_xll.SNL.Clients.Office.Excel.Functions.SPG($A82, "SP_ROA", H$3)</f>
        <v>1.524</v>
      </c>
      <c r="I82" s="9" cm="1">
        <f t="array" ref="I82">_xll.SNL.Clients.Office.Excel.Functions.SPG($A82, "SP_ROA", I$3)</f>
        <v>1.218</v>
      </c>
      <c r="J82" s="9" cm="1">
        <f t="array" ref="J82">_xll.SNL.Clients.Office.Excel.Functions.SPG($A82, "SP_ROA", J$3)</f>
        <v>0.82799999999999996</v>
      </c>
    </row>
    <row r="83" spans="1:10" x14ac:dyDescent="0.3">
      <c r="A83" s="11" t="s">
        <v>85</v>
      </c>
      <c r="B83" s="9" cm="1">
        <f t="array" ref="B83">_xll.SNL.Clients.Office.Excel.Functions.SPG($A83, "SP_ROA", B$3)</f>
        <v>3.7730000000000001</v>
      </c>
      <c r="C83" s="9" cm="1">
        <f t="array" ref="C83">_xll.SNL.Clients.Office.Excel.Functions.SPG($A83, "SP_ROA", C$3)</f>
        <v>3.1419999999999999</v>
      </c>
      <c r="D83" s="9" cm="1">
        <f t="array" ref="D83">_xll.SNL.Clients.Office.Excel.Functions.SPG($A83, "SP_ROA", D$3)</f>
        <v>3.1240000000000001</v>
      </c>
      <c r="E83" s="9" cm="1">
        <f t="array" ref="E83">_xll.SNL.Clients.Office.Excel.Functions.SPG($A83, "SP_ROA", E$3)</f>
        <v>3.044</v>
      </c>
      <c r="F83" s="9" cm="1">
        <f t="array" ref="F83">_xll.SNL.Clients.Office.Excel.Functions.SPG($A83, "SP_ROA", F$3)</f>
        <v>3.169</v>
      </c>
      <c r="G83" s="9" cm="1">
        <f t="array" ref="G83">_xll.SNL.Clients.Office.Excel.Functions.SPG($A83, "SP_ROA", G$3)</f>
        <v>2.8959999999999999</v>
      </c>
      <c r="H83" s="9" cm="1">
        <f t="array" ref="H83">_xll.SNL.Clients.Office.Excel.Functions.SPG($A83, "SP_ROA", H$3)</f>
        <v>2.831</v>
      </c>
      <c r="I83" s="9" cm="1">
        <f t="array" ref="I83">_xll.SNL.Clients.Office.Excel.Functions.SPG($A83, "SP_ROA", I$3)</f>
        <v>2.94</v>
      </c>
      <c r="J83" s="9" cm="1">
        <f t="array" ref="J83">_xll.SNL.Clients.Office.Excel.Functions.SPG($A83, "SP_ROA", J$3)</f>
        <v>3.0270000000000001</v>
      </c>
    </row>
    <row r="84" spans="1:10" x14ac:dyDescent="0.3">
      <c r="A84" s="11" t="s">
        <v>86</v>
      </c>
      <c r="B84" s="9" cm="1">
        <f t="array" ref="B84">_xll.SNL.Clients.Office.Excel.Functions.SPG($A84, "SP_ROA", B$3)</f>
        <v>1.3859999999999999</v>
      </c>
      <c r="C84" s="9" cm="1">
        <f t="array" ref="C84">_xll.SNL.Clients.Office.Excel.Functions.SPG($A84, "SP_ROA", C$3)</f>
        <v>1.806</v>
      </c>
      <c r="D84" s="9" cm="1">
        <f t="array" ref="D84">_xll.SNL.Clients.Office.Excel.Functions.SPG($A84, "SP_ROA", D$3)</f>
        <v>1.8480000000000001</v>
      </c>
      <c r="E84" s="9" cm="1">
        <f t="array" ref="E84">_xll.SNL.Clients.Office.Excel.Functions.SPG($A84, "SP_ROA", E$3)</f>
        <v>2.19</v>
      </c>
      <c r="F84" s="9" cm="1">
        <f t="array" ref="F84">_xll.SNL.Clients.Office.Excel.Functions.SPG($A84, "SP_ROA", F$3)</f>
        <v>0.222</v>
      </c>
      <c r="G84" s="9" cm="1">
        <f t="array" ref="G84">_xll.SNL.Clients.Office.Excel.Functions.SPG($A84, "SP_ROA", G$3)</f>
        <v>1.294</v>
      </c>
      <c r="H84" s="9" cm="1">
        <f t="array" ref="H84">_xll.SNL.Clients.Office.Excel.Functions.SPG($A84, "SP_ROA", H$3)</f>
        <v>1.7250000000000001</v>
      </c>
      <c r="I84" s="9" cm="1">
        <f t="array" ref="I84">_xll.SNL.Clients.Office.Excel.Functions.SPG($A84, "SP_ROA", I$3)</f>
        <v>2.6080000000000001</v>
      </c>
      <c r="J84" s="9" cm="1">
        <f t="array" ref="J84">_xll.SNL.Clients.Office.Excel.Functions.SPG($A84, "SP_ROA", J$3)</f>
        <v>1</v>
      </c>
    </row>
    <row r="85" spans="1:10" x14ac:dyDescent="0.3">
      <c r="A85" s="11" t="s">
        <v>87</v>
      </c>
      <c r="B85" s="9" cm="1">
        <f t="array" ref="B85">_xll.SNL.Clients.Office.Excel.Functions.SPG($A85, "SP_ROA", B$3)</f>
        <v>2.7770000000000001</v>
      </c>
      <c r="C85" s="9" cm="1">
        <f t="array" ref="C85">_xll.SNL.Clients.Office.Excel.Functions.SPG($A85, "SP_ROA", C$3)</f>
        <v>2.5590000000000002</v>
      </c>
      <c r="D85" s="9" cm="1">
        <f t="array" ref="D85">_xll.SNL.Clients.Office.Excel.Functions.SPG($A85, "SP_ROA", D$3)</f>
        <v>10.965</v>
      </c>
      <c r="E85" s="9" cm="1">
        <f t="array" ref="E85">_xll.SNL.Clients.Office.Excel.Functions.SPG($A85, "SP_ROA", E$3)</f>
        <v>2.823</v>
      </c>
      <c r="F85" s="9" cm="1">
        <f t="array" ref="F85">_xll.SNL.Clients.Office.Excel.Functions.SPG($A85, "SP_ROA", F$3)</f>
        <v>1.3959999999999999</v>
      </c>
      <c r="G85" s="9" cm="1">
        <f t="array" ref="G85">_xll.SNL.Clients.Office.Excel.Functions.SPG($A85, "SP_ROA", G$3)</f>
        <v>1.431</v>
      </c>
      <c r="H85" s="9" cm="1">
        <f t="array" ref="H85">_xll.SNL.Clients.Office.Excel.Functions.SPG($A85, "SP_ROA", H$3)</f>
        <v>7.9939999999999998</v>
      </c>
      <c r="I85" s="9" cm="1">
        <f t="array" ref="I85">_xll.SNL.Clients.Office.Excel.Functions.SPG($A85, "SP_ROA", I$3)</f>
        <v>0.57799999999999996</v>
      </c>
      <c r="J85" s="9" cm="1">
        <f t="array" ref="J85">_xll.SNL.Clients.Office.Excel.Functions.SPG($A85, "SP_ROA", J$3)</f>
        <v>-0.82399999999999995</v>
      </c>
    </row>
    <row r="86" spans="1:10" x14ac:dyDescent="0.3">
      <c r="A86" s="11" t="s">
        <v>88</v>
      </c>
      <c r="B86" s="9" cm="1">
        <f t="array" ref="B86">_xll.SNL.Clients.Office.Excel.Functions.SPG($A86, "SP_ROA", B$3)</f>
        <v>1.909</v>
      </c>
      <c r="C86" s="9" cm="1">
        <f t="array" ref="C86">_xll.SNL.Clients.Office.Excel.Functions.SPG($A86, "SP_ROA", C$3)</f>
        <v>2.7250000000000001</v>
      </c>
      <c r="D86" s="9" cm="1">
        <f t="array" ref="D86">_xll.SNL.Clients.Office.Excel.Functions.SPG($A86, "SP_ROA", D$3)</f>
        <v>4.7069999999999999</v>
      </c>
      <c r="E86" s="9" t="str" cm="1">
        <f t="array" ref="E86">_xll.SNL.Clients.Office.Excel.Functions.SPG($A86, "SP_ROA", E$3)</f>
        <v>NA</v>
      </c>
      <c r="F86" s="9" cm="1">
        <f t="array" ref="F86">_xll.SNL.Clients.Office.Excel.Functions.SPG($A86, "SP_ROA", F$3)</f>
        <v>4.0739999999999998</v>
      </c>
      <c r="G86" s="9" cm="1">
        <f t="array" ref="G86">_xll.SNL.Clients.Office.Excel.Functions.SPG($A86, "SP_ROA", G$3)</f>
        <v>2.5859999999999999</v>
      </c>
      <c r="H86" s="9" cm="1">
        <f t="array" ref="H86">_xll.SNL.Clients.Office.Excel.Functions.SPG($A86, "SP_ROA", H$3)</f>
        <v>7.0039999999999996</v>
      </c>
      <c r="I86" s="9" t="str" cm="1">
        <f t="array" ref="I86">_xll.SNL.Clients.Office.Excel.Functions.SPG($A86, "SP_ROA", I$3)</f>
        <v>NA</v>
      </c>
      <c r="J86" s="9" cm="1">
        <f t="array" ref="J86">_xll.SNL.Clients.Office.Excel.Functions.SPG($A86, "SP_ROA", J$3)</f>
        <v>5.1429999999999998</v>
      </c>
    </row>
    <row r="87" spans="1:10" x14ac:dyDescent="0.3">
      <c r="A87" s="11" t="s">
        <v>89</v>
      </c>
      <c r="B87" s="9" cm="1">
        <f t="array" ref="B87">_xll.SNL.Clients.Office.Excel.Functions.SPG($A87, "SP_ROA", B$3)</f>
        <v>7.61</v>
      </c>
      <c r="C87" s="9" cm="1">
        <f t="array" ref="C87">_xll.SNL.Clients.Office.Excel.Functions.SPG($A87, "SP_ROA", C$3)</f>
        <v>8.9380000000000006</v>
      </c>
      <c r="D87" s="9" cm="1">
        <f t="array" ref="D87">_xll.SNL.Clients.Office.Excel.Functions.SPG($A87, "SP_ROA", D$3)</f>
        <v>9.2560000000000002</v>
      </c>
      <c r="E87" s="9" cm="1">
        <f t="array" ref="E87">_xll.SNL.Clients.Office.Excel.Functions.SPG($A87, "SP_ROA", E$3)</f>
        <v>12.147</v>
      </c>
      <c r="F87" s="9" cm="1">
        <f t="array" ref="F87">_xll.SNL.Clients.Office.Excel.Functions.SPG($A87, "SP_ROA", F$3)</f>
        <v>10.224</v>
      </c>
      <c r="G87" s="9" cm="1">
        <f t="array" ref="G87">_xll.SNL.Clients.Office.Excel.Functions.SPG($A87, "SP_ROA", G$3)</f>
        <v>9.468</v>
      </c>
      <c r="H87" s="9" cm="1">
        <f t="array" ref="H87">_xll.SNL.Clients.Office.Excel.Functions.SPG($A87, "SP_ROA", H$3)</f>
        <v>9.9779999999999998</v>
      </c>
      <c r="I87" s="9" cm="1">
        <f t="array" ref="I87">_xll.SNL.Clients.Office.Excel.Functions.SPG($A87, "SP_ROA", I$3)</f>
        <v>11.471</v>
      </c>
      <c r="J87" s="9" cm="1">
        <f t="array" ref="J87">_xll.SNL.Clients.Office.Excel.Functions.SPG($A87, "SP_ROA", J$3)</f>
        <v>9.9550000000000001</v>
      </c>
    </row>
    <row r="88" spans="1:10" x14ac:dyDescent="0.3">
      <c r="A88" s="11" t="s">
        <v>90</v>
      </c>
      <c r="B88" s="9" cm="1">
        <f t="array" ref="B88">_xll.SNL.Clients.Office.Excel.Functions.SPG($A88, "SP_ROA", B$3)</f>
        <v>10.757999999999999</v>
      </c>
      <c r="C88" s="9" cm="1">
        <f t="array" ref="C88">_xll.SNL.Clients.Office.Excel.Functions.SPG($A88, "SP_ROA", C$3)</f>
        <v>9.1120000000000001</v>
      </c>
      <c r="D88" s="9" cm="1">
        <f t="array" ref="D88">_xll.SNL.Clients.Office.Excel.Functions.SPG($A88, "SP_ROA", D$3)</f>
        <v>8.5540000000000003</v>
      </c>
      <c r="E88" s="9" cm="1">
        <f t="array" ref="E88">_xll.SNL.Clients.Office.Excel.Functions.SPG($A88, "SP_ROA", E$3)</f>
        <v>8.3780000000000001</v>
      </c>
      <c r="F88" s="9" cm="1">
        <f t="array" ref="F88">_xll.SNL.Clients.Office.Excel.Functions.SPG($A88, "SP_ROA", F$3)</f>
        <v>9.0470000000000006</v>
      </c>
      <c r="G88" s="9" cm="1">
        <f t="array" ref="G88">_xll.SNL.Clients.Office.Excel.Functions.SPG($A88, "SP_ROA", G$3)</f>
        <v>9.1690000000000005</v>
      </c>
      <c r="H88" s="9" cm="1">
        <f t="array" ref="H88">_xll.SNL.Clients.Office.Excel.Functions.SPG($A88, "SP_ROA", H$3)</f>
        <v>9.11</v>
      </c>
      <c r="I88" s="9" cm="1">
        <f t="array" ref="I88">_xll.SNL.Clients.Office.Excel.Functions.SPG($A88, "SP_ROA", I$3)</f>
        <v>8.1289999999999996</v>
      </c>
      <c r="J88" s="9" cm="1">
        <f t="array" ref="J88">_xll.SNL.Clients.Office.Excel.Functions.SPG($A88, "SP_ROA", J$3)</f>
        <v>8.532</v>
      </c>
    </row>
    <row r="89" spans="1:10" x14ac:dyDescent="0.3">
      <c r="A89" s="11" t="s">
        <v>91</v>
      </c>
      <c r="B89" s="9" cm="1">
        <f t="array" ref="B89">_xll.SNL.Clients.Office.Excel.Functions.SPG($A89, "SP_ROA", B$3)</f>
        <v>3.01089676643875</v>
      </c>
      <c r="C89" s="9" cm="1">
        <f t="array" ref="C89">_xll.SNL.Clients.Office.Excel.Functions.SPG($A89, "SP_ROA", C$3)</f>
        <v>8.1417079710733695</v>
      </c>
      <c r="D89" s="9" cm="1">
        <f t="array" ref="D89">_xll.SNL.Clients.Office.Excel.Functions.SPG($A89, "SP_ROA", D$3)</f>
        <v>4.0573829879727601</v>
      </c>
      <c r="E89" s="9" cm="1">
        <f t="array" ref="E89">_xll.SNL.Clients.Office.Excel.Functions.SPG($A89, "SP_ROA", E$3)</f>
        <v>2.44690475164778</v>
      </c>
      <c r="F89" s="9" cm="1">
        <f t="array" ref="F89">_xll.SNL.Clients.Office.Excel.Functions.SPG($A89, "SP_ROA", F$3)</f>
        <v>2.6015116892248198</v>
      </c>
      <c r="G89" s="9" cm="1">
        <f t="array" ref="G89">_xll.SNL.Clients.Office.Excel.Functions.SPG($A89, "SP_ROA", G$3)</f>
        <v>8.9521027912995592</v>
      </c>
      <c r="H89" s="9" cm="1">
        <f t="array" ref="H89">_xll.SNL.Clients.Office.Excel.Functions.SPG($A89, "SP_ROA", H$3)</f>
        <v>3.7023931468186002</v>
      </c>
      <c r="I89" s="9" cm="1">
        <f t="array" ref="I89">_xll.SNL.Clients.Office.Excel.Functions.SPG($A89, "SP_ROA", I$3)</f>
        <v>3.8567365299847798</v>
      </c>
      <c r="J89" s="9" cm="1">
        <f t="array" ref="J89">_xll.SNL.Clients.Office.Excel.Functions.SPG($A89, "SP_ROA", J$3)</f>
        <v>2.4085027433663102</v>
      </c>
    </row>
    <row r="90" spans="1:10" x14ac:dyDescent="0.3">
      <c r="A90" s="11" t="s">
        <v>92</v>
      </c>
      <c r="B90" s="9" cm="1">
        <f t="array" ref="B90">_xll.SNL.Clients.Office.Excel.Functions.SPG($A90, "SP_ROA", B$3)</f>
        <v>6.0860000000000003</v>
      </c>
      <c r="C90" s="9" cm="1">
        <f t="array" ref="C90">_xll.SNL.Clients.Office.Excel.Functions.SPG($A90, "SP_ROA", C$3)</f>
        <v>7.3049999999999997</v>
      </c>
      <c r="D90" s="9" cm="1">
        <f t="array" ref="D90">_xll.SNL.Clients.Office.Excel.Functions.SPG($A90, "SP_ROA", D$3)</f>
        <v>8.6340000000000003</v>
      </c>
      <c r="E90" s="9" cm="1">
        <f t="array" ref="E90">_xll.SNL.Clients.Office.Excel.Functions.SPG($A90, "SP_ROA", E$3)</f>
        <v>8.07</v>
      </c>
      <c r="F90" s="9" cm="1">
        <f t="array" ref="F90">_xll.SNL.Clients.Office.Excel.Functions.SPG($A90, "SP_ROA", F$3)</f>
        <v>6.3319999999999999</v>
      </c>
      <c r="G90" s="9" cm="1">
        <f t="array" ref="G90">_xll.SNL.Clients.Office.Excel.Functions.SPG($A90, "SP_ROA", G$3)</f>
        <v>8.4139999999999997</v>
      </c>
      <c r="H90" s="9" cm="1">
        <f t="array" ref="H90">_xll.SNL.Clients.Office.Excel.Functions.SPG($A90, "SP_ROA", H$3)</f>
        <v>9.2420000000000009</v>
      </c>
      <c r="I90" s="9" cm="1">
        <f t="array" ref="I90">_xll.SNL.Clients.Office.Excel.Functions.SPG($A90, "SP_ROA", I$3)</f>
        <v>8.8179999999999996</v>
      </c>
      <c r="J90" s="9" cm="1">
        <f t="array" ref="J90">_xll.SNL.Clients.Office.Excel.Functions.SPG($A90, "SP_ROA", J$3)</f>
        <v>6.8760000000000003</v>
      </c>
    </row>
    <row r="91" spans="1:10" x14ac:dyDescent="0.3">
      <c r="A91" s="11" t="s">
        <v>93</v>
      </c>
      <c r="B91" s="9" cm="1">
        <f t="array" ref="B91">_xll.SNL.Clients.Office.Excel.Functions.SPG($A91, "SP_ROA", B$3)</f>
        <v>3.6150000000000002</v>
      </c>
      <c r="C91" s="9" cm="1">
        <f t="array" ref="C91">_xll.SNL.Clients.Office.Excel.Functions.SPG($A91, "SP_ROA", C$3)</f>
        <v>2.903</v>
      </c>
      <c r="D91" s="9" cm="1">
        <f t="array" ref="D91">_xll.SNL.Clients.Office.Excel.Functions.SPG($A91, "SP_ROA", D$3)</f>
        <v>2.63</v>
      </c>
      <c r="E91" s="9" cm="1">
        <f t="array" ref="E91">_xll.SNL.Clients.Office.Excel.Functions.SPG($A91, "SP_ROA", E$3)</f>
        <v>2.6949999999999998</v>
      </c>
      <c r="F91" s="9" cm="1">
        <f t="array" ref="F91">_xll.SNL.Clients.Office.Excel.Functions.SPG($A91, "SP_ROA", F$3)</f>
        <v>3.351</v>
      </c>
      <c r="G91" s="9" cm="1">
        <f t="array" ref="G91">_xll.SNL.Clients.Office.Excel.Functions.SPG($A91, "SP_ROA", G$3)</f>
        <v>3.0259999999999998</v>
      </c>
      <c r="H91" s="9" cm="1">
        <f t="array" ref="H91">_xll.SNL.Clients.Office.Excel.Functions.SPG($A91, "SP_ROA", H$3)</f>
        <v>2.3490000000000002</v>
      </c>
      <c r="I91" s="9" cm="1">
        <f t="array" ref="I91">_xll.SNL.Clients.Office.Excel.Functions.SPG($A91, "SP_ROA", I$3)</f>
        <v>2.5670000000000002</v>
      </c>
      <c r="J91" s="9" cm="1">
        <f t="array" ref="J91">_xll.SNL.Clients.Office.Excel.Functions.SPG($A91, "SP_ROA", J$3)</f>
        <v>2.9980000000000002</v>
      </c>
    </row>
    <row r="92" spans="1:10" x14ac:dyDescent="0.3">
      <c r="A92" s="11" t="s">
        <v>94</v>
      </c>
      <c r="B92" s="9" cm="1">
        <f t="array" ref="B92">_xll.SNL.Clients.Office.Excel.Functions.SPG($A92, "SP_ROA", B$3)</f>
        <v>6.2021724123689399</v>
      </c>
      <c r="C92" s="9" cm="1">
        <f t="array" ref="C92">_xll.SNL.Clients.Office.Excel.Functions.SPG($A92, "SP_ROA", C$3)</f>
        <v>1.3592562926284599</v>
      </c>
      <c r="D92" s="9" cm="1">
        <f t="array" ref="D92">_xll.SNL.Clients.Office.Excel.Functions.SPG($A92, "SP_ROA", D$3)</f>
        <v>3.4322730349028299</v>
      </c>
      <c r="E92" s="9" cm="1">
        <f t="array" ref="E92">_xll.SNL.Clients.Office.Excel.Functions.SPG($A92, "SP_ROA", E$3)</f>
        <v>5.5308546642455099</v>
      </c>
      <c r="F92" s="9" cm="1">
        <f t="array" ref="F92">_xll.SNL.Clients.Office.Excel.Functions.SPG($A92, "SP_ROA", F$3)</f>
        <v>5.5385167249574003</v>
      </c>
      <c r="G92" s="9" cm="1">
        <f t="array" ref="G92">_xll.SNL.Clients.Office.Excel.Functions.SPG($A92, "SP_ROA", G$3)</f>
        <v>0.184591354971542</v>
      </c>
      <c r="H92" s="9" cm="1">
        <f t="array" ref="H92">_xll.SNL.Clients.Office.Excel.Functions.SPG($A92, "SP_ROA", H$3)</f>
        <v>2.2722652092277902</v>
      </c>
      <c r="I92" s="9" cm="1">
        <f t="array" ref="I92">_xll.SNL.Clients.Office.Excel.Functions.SPG($A92, "SP_ROA", I$3)</f>
        <v>5.0893960864714902</v>
      </c>
      <c r="J92" s="9" cm="1">
        <f t="array" ref="J92">_xll.SNL.Clients.Office.Excel.Functions.SPG($A92, "SP_ROA", J$3)</f>
        <v>5.6552310887571</v>
      </c>
    </row>
    <row r="93" spans="1:10" x14ac:dyDescent="0.3">
      <c r="A93" s="11" t="s">
        <v>95</v>
      </c>
      <c r="B93" s="9" cm="1">
        <f t="array" ref="B93">_xll.SNL.Clients.Office.Excel.Functions.SPG($A93, "SP_ROA", B$3)</f>
        <v>3.66</v>
      </c>
      <c r="C93" s="9" cm="1">
        <f t="array" ref="C93">_xll.SNL.Clients.Office.Excel.Functions.SPG($A93, "SP_ROA", C$3)</f>
        <v>2.827</v>
      </c>
      <c r="D93" s="9" cm="1">
        <f t="array" ref="D93">_xll.SNL.Clients.Office.Excel.Functions.SPG($A93, "SP_ROA", D$3)</f>
        <v>2.4980000000000002</v>
      </c>
      <c r="E93" s="9" cm="1">
        <f t="array" ref="E93">_xll.SNL.Clients.Office.Excel.Functions.SPG($A93, "SP_ROA", E$3)</f>
        <v>2.839</v>
      </c>
      <c r="F93" s="9" cm="1">
        <f t="array" ref="F93">_xll.SNL.Clients.Office.Excel.Functions.SPG($A93, "SP_ROA", F$3)</f>
        <v>3.835</v>
      </c>
      <c r="G93" s="9" cm="1">
        <f t="array" ref="G93">_xll.SNL.Clients.Office.Excel.Functions.SPG($A93, "SP_ROA", G$3)</f>
        <v>1.988</v>
      </c>
      <c r="H93" s="9" cm="1">
        <f t="array" ref="H93">_xll.SNL.Clients.Office.Excel.Functions.SPG($A93, "SP_ROA", H$3)</f>
        <v>3.32</v>
      </c>
      <c r="I93" s="9" cm="1">
        <f t="array" ref="I93">_xll.SNL.Clients.Office.Excel.Functions.SPG($A93, "SP_ROA", I$3)</f>
        <v>2.472</v>
      </c>
      <c r="J93" s="9" cm="1">
        <f t="array" ref="J93">_xll.SNL.Clients.Office.Excel.Functions.SPG($A93, "SP_ROA", J$3)</f>
        <v>3.5190000000000001</v>
      </c>
    </row>
    <row r="94" spans="1:10" x14ac:dyDescent="0.3">
      <c r="A94" s="11" t="s">
        <v>96</v>
      </c>
      <c r="B94" s="9" cm="1">
        <f t="array" ref="B94">_xll.SNL.Clients.Office.Excel.Functions.SPG($A94, "SP_ROA", B$3)</f>
        <v>8.9079999999999995</v>
      </c>
      <c r="C94" s="9" cm="1">
        <f t="array" ref="C94">_xll.SNL.Clients.Office.Excel.Functions.SPG($A94, "SP_ROA", C$3)</f>
        <v>7.5979999999999999</v>
      </c>
      <c r="D94" s="9" cm="1">
        <f t="array" ref="D94">_xll.SNL.Clients.Office.Excel.Functions.SPG($A94, "SP_ROA", D$3)</f>
        <v>6.5720000000000001</v>
      </c>
      <c r="E94" s="9" cm="1">
        <f t="array" ref="E94">_xll.SNL.Clients.Office.Excel.Functions.SPG($A94, "SP_ROA", E$3)</f>
        <v>11.615</v>
      </c>
      <c r="F94" s="9" cm="1">
        <f t="array" ref="F94">_xll.SNL.Clients.Office.Excel.Functions.SPG($A94, "SP_ROA", F$3)</f>
        <v>5.4889999999999999</v>
      </c>
      <c r="G94" s="9" cm="1">
        <f t="array" ref="G94">_xll.SNL.Clients.Office.Excel.Functions.SPG($A94, "SP_ROA", G$3)</f>
        <v>7.3070000000000004</v>
      </c>
      <c r="H94" s="9" cm="1">
        <f t="array" ref="H94">_xll.SNL.Clients.Office.Excel.Functions.SPG($A94, "SP_ROA", H$3)</f>
        <v>5.5940000000000003</v>
      </c>
      <c r="I94" s="9" cm="1">
        <f t="array" ref="I94">_xll.SNL.Clients.Office.Excel.Functions.SPG($A94, "SP_ROA", I$3)</f>
        <v>13.551</v>
      </c>
      <c r="J94" s="9" cm="1">
        <f t="array" ref="J94">_xll.SNL.Clients.Office.Excel.Functions.SPG($A94, "SP_ROA", J$3)</f>
        <v>15.406000000000001</v>
      </c>
    </row>
    <row r="95" spans="1:10" x14ac:dyDescent="0.3">
      <c r="A95" s="11" t="s">
        <v>97</v>
      </c>
      <c r="B95" s="9" cm="1">
        <f t="array" ref="B95">_xll.SNL.Clients.Office.Excel.Functions.SPG($A95, "SP_ROA", B$3)</f>
        <v>4.4340000000000002</v>
      </c>
      <c r="C95" s="9" cm="1">
        <f t="array" ref="C95">_xll.SNL.Clients.Office.Excel.Functions.SPG($A95, "SP_ROA", C$3)</f>
        <v>2.5150000000000001</v>
      </c>
      <c r="D95" s="9" cm="1">
        <f t="array" ref="D95">_xll.SNL.Clients.Office.Excel.Functions.SPG($A95, "SP_ROA", D$3)</f>
        <v>4.6500000000000004</v>
      </c>
      <c r="E95" s="9" cm="1">
        <f t="array" ref="E95">_xll.SNL.Clients.Office.Excel.Functions.SPG($A95, "SP_ROA", E$3)</f>
        <v>5.2880000000000003</v>
      </c>
      <c r="F95" s="9" cm="1">
        <f t="array" ref="F95">_xll.SNL.Clients.Office.Excel.Functions.SPG($A95, "SP_ROA", F$3)</f>
        <v>4.3730000000000002</v>
      </c>
      <c r="G95" s="9" cm="1">
        <f t="array" ref="G95">_xll.SNL.Clients.Office.Excel.Functions.SPG($A95, "SP_ROA", G$3)</f>
        <v>3.984</v>
      </c>
      <c r="H95" s="9" cm="1">
        <f t="array" ref="H95">_xll.SNL.Clients.Office.Excel.Functions.SPG($A95, "SP_ROA", H$3)</f>
        <v>5.4569999999999999</v>
      </c>
      <c r="I95" s="9" cm="1">
        <f t="array" ref="I95">_xll.SNL.Clients.Office.Excel.Functions.SPG($A95, "SP_ROA", I$3)</f>
        <v>5.4720000000000004</v>
      </c>
      <c r="J95" s="9" cm="1">
        <f t="array" ref="J95">_xll.SNL.Clients.Office.Excel.Functions.SPG($A95, "SP_ROA", J$3)</f>
        <v>5.6260000000000003</v>
      </c>
    </row>
    <row r="96" spans="1:10" x14ac:dyDescent="0.3">
      <c r="A96" s="11" t="s">
        <v>98</v>
      </c>
      <c r="B96" s="9" cm="1">
        <f t="array" ref="B96">_xll.SNL.Clients.Office.Excel.Functions.SPG($A96, "SP_ROA", B$3)</f>
        <v>5.5819999999999999</v>
      </c>
      <c r="C96" s="9" cm="1">
        <f t="array" ref="C96">_xll.SNL.Clients.Office.Excel.Functions.SPG($A96, "SP_ROA", C$3)</f>
        <v>5.7229999999999999</v>
      </c>
      <c r="D96" s="9" cm="1">
        <f t="array" ref="D96">_xll.SNL.Clients.Office.Excel.Functions.SPG($A96, "SP_ROA", D$3)</f>
        <v>5.6340000000000003</v>
      </c>
      <c r="E96" s="9" cm="1">
        <f t="array" ref="E96">_xll.SNL.Clients.Office.Excel.Functions.SPG($A96, "SP_ROA", E$3)</f>
        <v>5.6340000000000003</v>
      </c>
      <c r="F96" s="9" cm="1">
        <f t="array" ref="F96">_xll.SNL.Clients.Office.Excel.Functions.SPG($A96, "SP_ROA", F$3)</f>
        <v>5.24</v>
      </c>
      <c r="G96" s="9" cm="1">
        <f t="array" ref="G96">_xll.SNL.Clients.Office.Excel.Functions.SPG($A96, "SP_ROA", G$3)</f>
        <v>5.1239999999999997</v>
      </c>
      <c r="H96" s="9" cm="1">
        <f t="array" ref="H96">_xll.SNL.Clients.Office.Excel.Functions.SPG($A96, "SP_ROA", H$3)</f>
        <v>5.4</v>
      </c>
      <c r="I96" s="9" cm="1">
        <f t="array" ref="I96">_xll.SNL.Clients.Office.Excel.Functions.SPG($A96, "SP_ROA", I$3)</f>
        <v>5.4779999999999998</v>
      </c>
      <c r="J96" s="9" cm="1">
        <f t="array" ref="J96">_xll.SNL.Clients.Office.Excel.Functions.SPG($A96, "SP_ROA", J$3)</f>
        <v>5.0759999999999996</v>
      </c>
    </row>
    <row r="97" spans="1:10" x14ac:dyDescent="0.3">
      <c r="A97" s="11" t="s">
        <v>99</v>
      </c>
      <c r="B97" s="9" cm="1">
        <f t="array" ref="B97">_xll.SNL.Clients.Office.Excel.Functions.SPG($A97, "SP_ROA", B$3)</f>
        <v>4.827</v>
      </c>
      <c r="C97" s="9" cm="1">
        <f t="array" ref="C97">_xll.SNL.Clients.Office.Excel.Functions.SPG($A97, "SP_ROA", C$3)</f>
        <v>5.4249999999999998</v>
      </c>
      <c r="D97" s="9" cm="1">
        <f t="array" ref="D97">_xll.SNL.Clients.Office.Excel.Functions.SPG($A97, "SP_ROA", D$3)</f>
        <v>5.1859999999999999</v>
      </c>
      <c r="E97" s="9" cm="1">
        <f t="array" ref="E97">_xll.SNL.Clients.Office.Excel.Functions.SPG($A97, "SP_ROA", E$3)</f>
        <v>5.4630000000000001</v>
      </c>
      <c r="F97" s="9" cm="1">
        <f t="array" ref="F97">_xll.SNL.Clients.Office.Excel.Functions.SPG($A97, "SP_ROA", F$3)</f>
        <v>6.2759999999999998</v>
      </c>
      <c r="G97" s="9" cm="1">
        <f t="array" ref="G97">_xll.SNL.Clients.Office.Excel.Functions.SPG($A97, "SP_ROA", G$3)</f>
        <v>4.5620000000000003</v>
      </c>
      <c r="H97" s="9" cm="1">
        <f t="array" ref="H97">_xll.SNL.Clients.Office.Excel.Functions.SPG($A97, "SP_ROA", H$3)</f>
        <v>7.3090000000000002</v>
      </c>
      <c r="I97" s="9" cm="1">
        <f t="array" ref="I97">_xll.SNL.Clients.Office.Excel.Functions.SPG($A97, "SP_ROA", I$3)</f>
        <v>6.484</v>
      </c>
      <c r="J97" s="9" cm="1">
        <f t="array" ref="J97">_xll.SNL.Clients.Office.Excel.Functions.SPG($A97, "SP_ROA", J$3)</f>
        <v>7.8330000000000002</v>
      </c>
    </row>
    <row r="98" spans="1:10" x14ac:dyDescent="0.3">
      <c r="A98" s="11" t="s">
        <v>100</v>
      </c>
      <c r="B98" s="9" cm="1">
        <f t="array" ref="B98">_xll.SNL.Clients.Office.Excel.Functions.SPG($A98, "SP_ROA", B$3)</f>
        <v>13.625999999999999</v>
      </c>
      <c r="C98" s="9" cm="1">
        <f t="array" ref="C98">_xll.SNL.Clients.Office.Excel.Functions.SPG($A98, "SP_ROA", C$3)</f>
        <v>11.702999999999999</v>
      </c>
      <c r="D98" s="9" cm="1">
        <f t="array" ref="D98">_xll.SNL.Clients.Office.Excel.Functions.SPG($A98, "SP_ROA", D$3)</f>
        <v>13.619</v>
      </c>
      <c r="E98" s="9" cm="1">
        <f t="array" ref="E98">_xll.SNL.Clients.Office.Excel.Functions.SPG($A98, "SP_ROA", E$3)</f>
        <v>17.074000000000002</v>
      </c>
      <c r="F98" s="9" cm="1">
        <f t="array" ref="F98">_xll.SNL.Clients.Office.Excel.Functions.SPG($A98, "SP_ROA", F$3)</f>
        <v>13.574999999999999</v>
      </c>
      <c r="G98" s="9" cm="1">
        <f t="array" ref="G98">_xll.SNL.Clients.Office.Excel.Functions.SPG($A98, "SP_ROA", G$3)</f>
        <v>11.593999999999999</v>
      </c>
      <c r="H98" s="9" cm="1">
        <f t="array" ref="H98">_xll.SNL.Clients.Office.Excel.Functions.SPG($A98, "SP_ROA", H$3)</f>
        <v>13.004</v>
      </c>
      <c r="I98" s="9" cm="1">
        <f t="array" ref="I98">_xll.SNL.Clients.Office.Excel.Functions.SPG($A98, "SP_ROA", I$3)</f>
        <v>15.337999999999999</v>
      </c>
      <c r="J98" s="9" cm="1">
        <f t="array" ref="J98">_xll.SNL.Clients.Office.Excel.Functions.SPG($A98, "SP_ROA", J$3)</f>
        <v>13.446</v>
      </c>
    </row>
    <row r="99" spans="1:10" x14ac:dyDescent="0.3">
      <c r="A99" s="11" t="s">
        <v>101</v>
      </c>
      <c r="B99" s="9" cm="1">
        <f t="array" ref="B99">_xll.SNL.Clients.Office.Excel.Functions.SPG($A99, "SP_ROA", B$3)</f>
        <v>2.1561308448725698</v>
      </c>
      <c r="C99" s="9" cm="1">
        <f t="array" ref="C99">_xll.SNL.Clients.Office.Excel.Functions.SPG($A99, "SP_ROA", C$3)</f>
        <v>4.2485993904708304</v>
      </c>
      <c r="D99" s="9" cm="1">
        <f t="array" ref="D99">_xll.SNL.Clients.Office.Excel.Functions.SPG($A99, "SP_ROA", D$3)</f>
        <v>4.0727201354302096</v>
      </c>
      <c r="E99" s="9" cm="1">
        <f t="array" ref="E99">_xll.SNL.Clients.Office.Excel.Functions.SPG($A99, "SP_ROA", E$3)</f>
        <v>3.7446822892243201</v>
      </c>
      <c r="F99" s="9" cm="1">
        <f t="array" ref="F99">_xll.SNL.Clients.Office.Excel.Functions.SPG($A99, "SP_ROA", F$3)</f>
        <v>3.9420125486253901</v>
      </c>
      <c r="G99" s="9" cm="1">
        <f t="array" ref="G99">_xll.SNL.Clients.Office.Excel.Functions.SPG($A99, "SP_ROA", G$3)</f>
        <v>5.8046445978431098</v>
      </c>
      <c r="H99" s="9" cm="1">
        <f t="array" ref="H99">_xll.SNL.Clients.Office.Excel.Functions.SPG($A99, "SP_ROA", H$3)</f>
        <v>3.8113387327298698</v>
      </c>
      <c r="I99" s="9" cm="1">
        <f t="array" ref="I99">_xll.SNL.Clients.Office.Excel.Functions.SPG($A99, "SP_ROA", I$3)</f>
        <v>3.5255110442581401</v>
      </c>
      <c r="J99" s="9" cm="1">
        <f t="array" ref="J99">_xll.SNL.Clients.Office.Excel.Functions.SPG($A99, "SP_ROA", J$3)</f>
        <v>3.7799176888959898</v>
      </c>
    </row>
    <row r="100" spans="1:10" x14ac:dyDescent="0.3">
      <c r="A100" s="11" t="s">
        <v>102</v>
      </c>
      <c r="B100" s="9" cm="1">
        <f t="array" ref="B100">_xll.SNL.Clients.Office.Excel.Functions.SPG($A100, "SP_ROA", B$3)</f>
        <v>8.2769999999999992</v>
      </c>
      <c r="C100" s="9" cm="1">
        <f t="array" ref="C100">_xll.SNL.Clients.Office.Excel.Functions.SPG($A100, "SP_ROA", C$3)</f>
        <v>7.3140000000000001</v>
      </c>
      <c r="D100" s="9" cm="1">
        <f t="array" ref="D100">_xll.SNL.Clients.Office.Excel.Functions.SPG($A100, "SP_ROA", D$3)</f>
        <v>7.62</v>
      </c>
      <c r="E100" s="9" cm="1">
        <f t="array" ref="E100">_xll.SNL.Clients.Office.Excel.Functions.SPG($A100, "SP_ROA", E$3)</f>
        <v>9.7240000000000002</v>
      </c>
      <c r="F100" s="9" cm="1">
        <f t="array" ref="F100">_xll.SNL.Clients.Office.Excel.Functions.SPG($A100, "SP_ROA", F$3)</f>
        <v>8.9019999999999992</v>
      </c>
      <c r="G100" s="9" cm="1">
        <f t="array" ref="G100">_xll.SNL.Clients.Office.Excel.Functions.SPG($A100, "SP_ROA", G$3)</f>
        <v>6.2560000000000002</v>
      </c>
      <c r="H100" s="9" cm="1">
        <f t="array" ref="H100">_xll.SNL.Clients.Office.Excel.Functions.SPG($A100, "SP_ROA", H$3)</f>
        <v>7.43</v>
      </c>
      <c r="I100" s="9" cm="1">
        <f t="array" ref="I100">_xll.SNL.Clients.Office.Excel.Functions.SPG($A100, "SP_ROA", I$3)</f>
        <v>8.75</v>
      </c>
      <c r="J100" s="9" cm="1">
        <f t="array" ref="J100">_xll.SNL.Clients.Office.Excel.Functions.SPG($A100, "SP_ROA", J$3)</f>
        <v>8.7859999999999996</v>
      </c>
    </row>
    <row r="101" spans="1:10" x14ac:dyDescent="0.3">
      <c r="A101" s="11" t="s">
        <v>103</v>
      </c>
      <c r="B101" s="9" cm="1">
        <f t="array" ref="B101">_xll.SNL.Clients.Office.Excel.Functions.SPG($A101, "SP_ROA", B$3)</f>
        <v>-0.975913902706806</v>
      </c>
      <c r="C101" s="9" cm="1">
        <f t="array" ref="C101">_xll.SNL.Clients.Office.Excel.Functions.SPG($A101, "SP_ROA", C$3)</f>
        <v>4.4075635967895499</v>
      </c>
      <c r="D101" s="9" cm="1">
        <f t="array" ref="D101">_xll.SNL.Clients.Office.Excel.Functions.SPG($A101, "SP_ROA", D$3)</f>
        <v>9.1350907242622998</v>
      </c>
      <c r="E101" s="9" cm="1">
        <f t="array" ref="E101">_xll.SNL.Clients.Office.Excel.Functions.SPG($A101, "SP_ROA", E$3)</f>
        <v>3.6422536444425</v>
      </c>
      <c r="F101" s="9" cm="1">
        <f t="array" ref="F101">_xll.SNL.Clients.Office.Excel.Functions.SPG($A101, "SP_ROA", F$3)</f>
        <v>9.0832531280076996</v>
      </c>
      <c r="G101" s="9" cm="1">
        <f t="array" ref="G101">_xll.SNL.Clients.Office.Excel.Functions.SPG($A101, "SP_ROA", G$3)</f>
        <v>14.860875573142399</v>
      </c>
      <c r="H101" s="9" cm="1">
        <f t="array" ref="H101">_xll.SNL.Clients.Office.Excel.Functions.SPG($A101, "SP_ROA", H$3)</f>
        <v>-1.2719417990267701</v>
      </c>
      <c r="I101" s="9" cm="1">
        <f t="array" ref="I101">_xll.SNL.Clients.Office.Excel.Functions.SPG($A101, "SP_ROA", I$3)</f>
        <v>6.9097143596545099</v>
      </c>
      <c r="J101" s="9" cm="1">
        <f t="array" ref="J101">_xll.SNL.Clients.Office.Excel.Functions.SPG($A101, "SP_ROA", J$3)</f>
        <v>2.9897352423346502</v>
      </c>
    </row>
    <row r="102" spans="1:10" x14ac:dyDescent="0.3">
      <c r="A102" s="11" t="s">
        <v>104</v>
      </c>
      <c r="B102" s="9" cm="1">
        <f t="array" ref="B102">_xll.SNL.Clients.Office.Excel.Functions.SPG($A102, "SP_ROA", B$3)</f>
        <v>16.068000000000001</v>
      </c>
      <c r="C102" s="9" cm="1">
        <f t="array" ref="C102">_xll.SNL.Clients.Office.Excel.Functions.SPG($A102, "SP_ROA", C$3)</f>
        <v>16.04</v>
      </c>
      <c r="D102" s="9" cm="1">
        <f t="array" ref="D102">_xll.SNL.Clients.Office.Excel.Functions.SPG($A102, "SP_ROA", D$3)</f>
        <v>15.381</v>
      </c>
      <c r="E102" s="9" cm="1">
        <f t="array" ref="E102">_xll.SNL.Clients.Office.Excel.Functions.SPG($A102, "SP_ROA", E$3)</f>
        <v>15.087</v>
      </c>
      <c r="F102" s="9" cm="1">
        <f t="array" ref="F102">_xll.SNL.Clients.Office.Excel.Functions.SPG($A102, "SP_ROA", F$3)</f>
        <v>14.635</v>
      </c>
      <c r="G102" s="9" cm="1">
        <f t="array" ref="G102">_xll.SNL.Clients.Office.Excel.Functions.SPG($A102, "SP_ROA", G$3)</f>
        <v>14.249000000000001</v>
      </c>
      <c r="H102" s="9" cm="1">
        <f t="array" ref="H102">_xll.SNL.Clients.Office.Excel.Functions.SPG($A102, "SP_ROA", H$3)</f>
        <v>14.494999999999999</v>
      </c>
      <c r="I102" s="9" cm="1">
        <f t="array" ref="I102">_xll.SNL.Clients.Office.Excel.Functions.SPG($A102, "SP_ROA", I$3)</f>
        <v>13.837</v>
      </c>
      <c r="J102" s="9" cm="1">
        <f t="array" ref="J102">_xll.SNL.Clients.Office.Excel.Functions.SPG($A102, "SP_ROA", J$3)</f>
        <v>13.224</v>
      </c>
    </row>
    <row r="103" spans="1:10" x14ac:dyDescent="0.3">
      <c r="A103" s="11" t="s">
        <v>105</v>
      </c>
      <c r="B103" s="9" cm="1">
        <f t="array" ref="B103">_xll.SNL.Clients.Office.Excel.Functions.SPG($A103, "SP_ROA", B$3)</f>
        <v>6.7439999999999998</v>
      </c>
      <c r="C103" s="9" cm="1">
        <f t="array" ref="C103">_xll.SNL.Clients.Office.Excel.Functions.SPG($A103, "SP_ROA", C$3)</f>
        <v>6.3810000000000002</v>
      </c>
      <c r="D103" s="9" cm="1">
        <f t="array" ref="D103">_xll.SNL.Clients.Office.Excel.Functions.SPG($A103, "SP_ROA", D$3)</f>
        <v>6.1189999999999998</v>
      </c>
      <c r="E103" s="9" cm="1">
        <f t="array" ref="E103">_xll.SNL.Clients.Office.Excel.Functions.SPG($A103, "SP_ROA", E$3)</f>
        <v>5.5209999999999999</v>
      </c>
      <c r="F103" s="9" cm="1">
        <f t="array" ref="F103">_xll.SNL.Clients.Office.Excel.Functions.SPG($A103, "SP_ROA", F$3)</f>
        <v>6.2050000000000001</v>
      </c>
      <c r="G103" s="9" cm="1">
        <f t="array" ref="G103">_xll.SNL.Clients.Office.Excel.Functions.SPG($A103, "SP_ROA", G$3)</f>
        <v>7.7720000000000002</v>
      </c>
      <c r="H103" s="9" cm="1">
        <f t="array" ref="H103">_xll.SNL.Clients.Office.Excel.Functions.SPG($A103, "SP_ROA", H$3)</f>
        <v>11.04</v>
      </c>
      <c r="I103" s="9" cm="1">
        <f t="array" ref="I103">_xll.SNL.Clients.Office.Excel.Functions.SPG($A103, "SP_ROA", I$3)</f>
        <v>11.22</v>
      </c>
      <c r="J103" s="9" cm="1">
        <f t="array" ref="J103">_xll.SNL.Clients.Office.Excel.Functions.SPG($A103, "SP_ROA", J$3)</f>
        <v>10.428000000000001</v>
      </c>
    </row>
    <row r="104" spans="1:10" x14ac:dyDescent="0.3">
      <c r="A104" s="11" t="s">
        <v>106</v>
      </c>
      <c r="B104" s="9" cm="1">
        <f t="array" ref="B104">_xll.SNL.Clients.Office.Excel.Functions.SPG($A104, "SP_ROA", B$3)</f>
        <v>0.65264520342722199</v>
      </c>
      <c r="C104" s="9" cm="1">
        <f t="array" ref="C104">_xll.SNL.Clients.Office.Excel.Functions.SPG($A104, "SP_ROA", C$3)</f>
        <v>0.46710505580612399</v>
      </c>
      <c r="D104" s="9" cm="1">
        <f t="array" ref="D104">_xll.SNL.Clients.Office.Excel.Functions.SPG($A104, "SP_ROA", D$3)</f>
        <v>0.52534429071297895</v>
      </c>
      <c r="E104" s="9" cm="1">
        <f t="array" ref="E104">_xll.SNL.Clients.Office.Excel.Functions.SPG($A104, "SP_ROA", E$3)</f>
        <v>0.53132743521342896</v>
      </c>
      <c r="F104" s="9" cm="1">
        <f t="array" ref="F104">_xll.SNL.Clients.Office.Excel.Functions.SPG($A104, "SP_ROA", F$3)</f>
        <v>0.55616839642873594</v>
      </c>
      <c r="G104" s="9" cm="1">
        <f t="array" ref="G104">_xll.SNL.Clients.Office.Excel.Functions.SPG($A104, "SP_ROA", G$3)</f>
        <v>-0.29794495434010099</v>
      </c>
      <c r="H104" s="9" cm="1">
        <f t="array" ref="H104">_xll.SNL.Clients.Office.Excel.Functions.SPG($A104, "SP_ROA", H$3)</f>
        <v>0.594420615971885</v>
      </c>
      <c r="I104" s="9" cm="1">
        <f t="array" ref="I104">_xll.SNL.Clients.Office.Excel.Functions.SPG($A104, "SP_ROA", I$3)</f>
        <v>0.478744848139246</v>
      </c>
      <c r="J104" s="9" cm="1">
        <f t="array" ref="J104">_xll.SNL.Clients.Office.Excel.Functions.SPG($A104, "SP_ROA", J$3)</f>
        <v>0.75557093448090396</v>
      </c>
    </row>
    <row r="105" spans="1:10" x14ac:dyDescent="0.3">
      <c r="A105" s="11" t="s">
        <v>107</v>
      </c>
      <c r="B105" s="9" cm="1">
        <f t="array" ref="B105">_xll.SNL.Clients.Office.Excel.Functions.SPG($A105, "SP_ROA", B$3)</f>
        <v>0.68975400931075403</v>
      </c>
      <c r="C105" s="9" cm="1">
        <f t="array" ref="C105">_xll.SNL.Clients.Office.Excel.Functions.SPG($A105, "SP_ROA", C$3)</f>
        <v>0.73730854799860301</v>
      </c>
      <c r="D105" s="9" cm="1">
        <f t="array" ref="D105">_xll.SNL.Clients.Office.Excel.Functions.SPG($A105, "SP_ROA", D$3)</f>
        <v>0.69906394971131602</v>
      </c>
      <c r="E105" s="9" cm="1">
        <f t="array" ref="E105">_xll.SNL.Clients.Office.Excel.Functions.SPG($A105, "SP_ROA", E$3)</f>
        <v>0.715256680442656</v>
      </c>
      <c r="F105" s="9" cm="1">
        <f t="array" ref="F105">_xll.SNL.Clients.Office.Excel.Functions.SPG($A105, "SP_ROA", F$3)</f>
        <v>0.60515468587217502</v>
      </c>
      <c r="G105" s="9" cm="1">
        <f t="array" ref="G105">_xll.SNL.Clients.Office.Excel.Functions.SPG($A105, "SP_ROA", G$3)</f>
        <v>0.33802363482716502</v>
      </c>
      <c r="H105" s="9" cm="1">
        <f t="array" ref="H105">_xll.SNL.Clients.Office.Excel.Functions.SPG($A105, "SP_ROA", H$3)</f>
        <v>0.78124290295328003</v>
      </c>
      <c r="I105" s="9" cm="1">
        <f t="array" ref="I105">_xll.SNL.Clients.Office.Excel.Functions.SPG($A105, "SP_ROA", I$3)</f>
        <v>0.85981661442711099</v>
      </c>
      <c r="J105" s="9" cm="1">
        <f t="array" ref="J105">_xll.SNL.Clients.Office.Excel.Functions.SPG($A105, "SP_ROA", J$3)</f>
        <v>0.91778133994279598</v>
      </c>
    </row>
    <row r="106" spans="1:10" x14ac:dyDescent="0.3">
      <c r="A106" s="11" t="s">
        <v>108</v>
      </c>
      <c r="B106" s="9" cm="1">
        <f t="array" ref="B106">_xll.SNL.Clients.Office.Excel.Functions.SPG($A106, "SP_ROA", B$3)</f>
        <v>1.8759999999999999</v>
      </c>
      <c r="C106" s="9" cm="1">
        <f t="array" ref="C106">_xll.SNL.Clients.Office.Excel.Functions.SPG($A106, "SP_ROA", C$3)</f>
        <v>1.73</v>
      </c>
      <c r="D106" s="9" cm="1">
        <f t="array" ref="D106">_xll.SNL.Clients.Office.Excel.Functions.SPG($A106, "SP_ROA", D$3)</f>
        <v>1.96</v>
      </c>
      <c r="E106" s="9" cm="1">
        <f t="array" ref="E106">_xll.SNL.Clients.Office.Excel.Functions.SPG($A106, "SP_ROA", E$3)</f>
        <v>1.958</v>
      </c>
      <c r="F106" s="9" cm="1">
        <f t="array" ref="F106">_xll.SNL.Clients.Office.Excel.Functions.SPG($A106, "SP_ROA", F$3)</f>
        <v>1.833</v>
      </c>
      <c r="G106" s="9" cm="1">
        <f t="array" ref="G106">_xll.SNL.Clients.Office.Excel.Functions.SPG($A106, "SP_ROA", G$3)</f>
        <v>1.734</v>
      </c>
      <c r="H106" s="9" cm="1">
        <f t="array" ref="H106">_xll.SNL.Clients.Office.Excel.Functions.SPG($A106, "SP_ROA", H$3)</f>
        <v>1.4810000000000001</v>
      </c>
      <c r="I106" s="9" cm="1">
        <f t="array" ref="I106">_xll.SNL.Clients.Office.Excel.Functions.SPG($A106, "SP_ROA", I$3)</f>
        <v>1.321</v>
      </c>
      <c r="J106" s="9" cm="1">
        <f t="array" ref="J106">_xll.SNL.Clients.Office.Excel.Functions.SPG($A106, "SP_ROA", J$3)</f>
        <v>1.343</v>
      </c>
    </row>
    <row r="107" spans="1:10" x14ac:dyDescent="0.3">
      <c r="A107" s="11" t="s">
        <v>109</v>
      </c>
      <c r="B107" s="9" cm="1">
        <f t="array" ref="B107">_xll.SNL.Clients.Office.Excel.Functions.SPG($A107, "SP_ROA", B$3)</f>
        <v>3.7109999999999999</v>
      </c>
      <c r="C107" s="9" cm="1">
        <f t="array" ref="C107">_xll.SNL.Clients.Office.Excel.Functions.SPG($A107, "SP_ROA", C$3)</f>
        <v>3.3010000000000002</v>
      </c>
      <c r="D107" s="9" cm="1">
        <f t="array" ref="D107">_xll.SNL.Clients.Office.Excel.Functions.SPG($A107, "SP_ROA", D$3)</f>
        <v>2.956</v>
      </c>
      <c r="E107" s="9" cm="1">
        <f t="array" ref="E107">_xll.SNL.Clients.Office.Excel.Functions.SPG($A107, "SP_ROA", E$3)</f>
        <v>2.3730000000000002</v>
      </c>
      <c r="F107" s="9" cm="1">
        <f t="array" ref="F107">_xll.SNL.Clients.Office.Excel.Functions.SPG($A107, "SP_ROA", F$3)</f>
        <v>3.3820000000000001</v>
      </c>
      <c r="G107" s="9" cm="1">
        <f t="array" ref="G107">_xll.SNL.Clients.Office.Excel.Functions.SPG($A107, "SP_ROA", G$3)</f>
        <v>3.415</v>
      </c>
      <c r="H107" s="9" cm="1">
        <f t="array" ref="H107">_xll.SNL.Clients.Office.Excel.Functions.SPG($A107, "SP_ROA", H$3)</f>
        <v>2.4390000000000001</v>
      </c>
      <c r="I107" s="9" cm="1">
        <f t="array" ref="I107">_xll.SNL.Clients.Office.Excel.Functions.SPG($A107, "SP_ROA", I$3)</f>
        <v>2.27</v>
      </c>
      <c r="J107" s="9" cm="1">
        <f t="array" ref="J107">_xll.SNL.Clients.Office.Excel.Functions.SPG($A107, "SP_ROA", J$3)</f>
        <v>2.8610000000000002</v>
      </c>
    </row>
    <row r="108" spans="1:10" x14ac:dyDescent="0.3">
      <c r="A108" s="11" t="s">
        <v>110</v>
      </c>
      <c r="B108" s="9" cm="1">
        <f t="array" ref="B108">_xll.SNL.Clients.Office.Excel.Functions.SPG($A108, "SP_ROA", B$3)</f>
        <v>9.9039999999999999</v>
      </c>
      <c r="C108" s="9" cm="1">
        <f t="array" ref="C108">_xll.SNL.Clients.Office.Excel.Functions.SPG($A108, "SP_ROA", C$3)</f>
        <v>9.968</v>
      </c>
      <c r="D108" s="9" cm="1">
        <f t="array" ref="D108">_xll.SNL.Clients.Office.Excel.Functions.SPG($A108, "SP_ROA", D$3)</f>
        <v>9.9499999999999993</v>
      </c>
      <c r="E108" s="9" cm="1">
        <f t="array" ref="E108">_xll.SNL.Clients.Office.Excel.Functions.SPG($A108, "SP_ROA", E$3)</f>
        <v>9.9619999999999997</v>
      </c>
      <c r="F108" s="9" cm="1">
        <f t="array" ref="F108">_xll.SNL.Clients.Office.Excel.Functions.SPG($A108, "SP_ROA", F$3)</f>
        <v>9.7309999999999999</v>
      </c>
      <c r="G108" s="9" cm="1">
        <f t="array" ref="G108">_xll.SNL.Clients.Office.Excel.Functions.SPG($A108, "SP_ROA", G$3)</f>
        <v>10.475</v>
      </c>
      <c r="H108" s="9" cm="1">
        <f t="array" ref="H108">_xll.SNL.Clients.Office.Excel.Functions.SPG($A108, "SP_ROA", H$3)</f>
        <v>10.513999999999999</v>
      </c>
      <c r="I108" s="9" cm="1">
        <f t="array" ref="I108">_xll.SNL.Clients.Office.Excel.Functions.SPG($A108, "SP_ROA", I$3)</f>
        <v>9.6080000000000005</v>
      </c>
      <c r="J108" s="9" cm="1">
        <f t="array" ref="J108">_xll.SNL.Clients.Office.Excel.Functions.SPG($A108, "SP_ROA", J$3)</f>
        <v>9.9169999999999998</v>
      </c>
    </row>
    <row r="109" spans="1:10" x14ac:dyDescent="0.3">
      <c r="A109" s="11" t="s">
        <v>1031</v>
      </c>
      <c r="B109" s="9" cm="1">
        <f t="array" ref="B109">_xll.SNL.Clients.Office.Excel.Functions.SPG($A109, "SP_ROA", B$3)</f>
        <v>0.32700000000000001</v>
      </c>
      <c r="C109" s="9" cm="1">
        <f t="array" ref="C109">_xll.SNL.Clients.Office.Excel.Functions.SPG($A109, "SP_ROA", C$3)</f>
        <v>1.1419999999999999</v>
      </c>
      <c r="D109" s="9" cm="1">
        <f t="array" ref="D109">_xll.SNL.Clients.Office.Excel.Functions.SPG($A109, "SP_ROA", D$3)</f>
        <v>7.0000000000000001E-3</v>
      </c>
      <c r="E109" s="9" cm="1">
        <f t="array" ref="E109">_xll.SNL.Clients.Office.Excel.Functions.SPG($A109, "SP_ROA", E$3)</f>
        <v>-7.4999999999999997E-2</v>
      </c>
      <c r="F109" s="9" cm="1">
        <f t="array" ref="F109">_xll.SNL.Clients.Office.Excel.Functions.SPG($A109, "SP_ROA", F$3)</f>
        <v>1.9379999999999999</v>
      </c>
      <c r="G109" s="9" cm="1">
        <f t="array" ref="G109">_xll.SNL.Clients.Office.Excel.Functions.SPG($A109, "SP_ROA", G$3)</f>
        <v>0.30499999999999999</v>
      </c>
      <c r="H109" s="9" cm="1">
        <f t="array" ref="H109">_xll.SNL.Clients.Office.Excel.Functions.SPG($A109, "SP_ROA", H$3)</f>
        <v>-0.23799999999999999</v>
      </c>
      <c r="I109" s="9" cm="1">
        <f t="array" ref="I109">_xll.SNL.Clients.Office.Excel.Functions.SPG($A109, "SP_ROA", I$3)</f>
        <v>-0.186</v>
      </c>
      <c r="J109" s="9" cm="1">
        <f t="array" ref="J109">_xll.SNL.Clients.Office.Excel.Functions.SPG($A109, "SP_ROA", J$3)</f>
        <v>-2.8000000000000001E-2</v>
      </c>
    </row>
    <row r="110" spans="1:10" x14ac:dyDescent="0.3">
      <c r="A110" s="11" t="s">
        <v>111</v>
      </c>
      <c r="B110" s="9" cm="1">
        <f t="array" ref="B110">_xll.SNL.Clients.Office.Excel.Functions.SPG($A110, "SP_ROA", B$3)</f>
        <v>16.349</v>
      </c>
      <c r="C110" s="9" cm="1">
        <f t="array" ref="C110">_xll.SNL.Clients.Office.Excel.Functions.SPG($A110, "SP_ROA", C$3)</f>
        <v>15.768000000000001</v>
      </c>
      <c r="D110" s="9" cm="1">
        <f t="array" ref="D110">_xll.SNL.Clients.Office.Excel.Functions.SPG($A110, "SP_ROA", D$3)</f>
        <v>15.893000000000001</v>
      </c>
      <c r="E110" s="9" cm="1">
        <f t="array" ref="E110">_xll.SNL.Clients.Office.Excel.Functions.SPG($A110, "SP_ROA", E$3)</f>
        <v>16.459</v>
      </c>
      <c r="F110" s="9" cm="1">
        <f t="array" ref="F110">_xll.SNL.Clients.Office.Excel.Functions.SPG($A110, "SP_ROA", F$3)</f>
        <v>16.093</v>
      </c>
      <c r="G110" s="9" cm="1">
        <f t="array" ref="G110">_xll.SNL.Clients.Office.Excel.Functions.SPG($A110, "SP_ROA", G$3)</f>
        <v>16.138999999999999</v>
      </c>
      <c r="H110" s="9" cm="1">
        <f t="array" ref="H110">_xll.SNL.Clients.Office.Excel.Functions.SPG($A110, "SP_ROA", H$3)</f>
        <v>15.742000000000001</v>
      </c>
      <c r="I110" s="9" cm="1">
        <f t="array" ref="I110">_xll.SNL.Clients.Office.Excel.Functions.SPG($A110, "SP_ROA", I$3)</f>
        <v>14.907</v>
      </c>
      <c r="J110" s="9" cm="1">
        <f t="array" ref="J110">_xll.SNL.Clients.Office.Excel.Functions.SPG($A110, "SP_ROA", J$3)</f>
        <v>14.308</v>
      </c>
    </row>
    <row r="111" spans="1:10" x14ac:dyDescent="0.3">
      <c r="A111" s="11" t="s">
        <v>112</v>
      </c>
      <c r="B111" s="9" cm="1">
        <f t="array" ref="B111">_xll.SNL.Clients.Office.Excel.Functions.SPG($A111, "SP_ROA", B$3)</f>
        <v>5.319</v>
      </c>
      <c r="C111" s="9" cm="1">
        <f t="array" ref="C111">_xll.SNL.Clients.Office.Excel.Functions.SPG($A111, "SP_ROA", C$3)</f>
        <v>4.6580000000000004</v>
      </c>
      <c r="D111" s="9" cm="1">
        <f t="array" ref="D111">_xll.SNL.Clients.Office.Excel.Functions.SPG($A111, "SP_ROA", D$3)</f>
        <v>5.5019999999999998</v>
      </c>
      <c r="E111" s="9" cm="1">
        <f t="array" ref="E111">_xll.SNL.Clients.Office.Excel.Functions.SPG($A111, "SP_ROA", E$3)</f>
        <v>6.3049999999999997</v>
      </c>
      <c r="F111" s="9" cm="1">
        <f t="array" ref="F111">_xll.SNL.Clients.Office.Excel.Functions.SPG($A111, "SP_ROA", F$3)</f>
        <v>5.4960000000000004</v>
      </c>
      <c r="G111" s="9" cm="1">
        <f t="array" ref="G111">_xll.SNL.Clients.Office.Excel.Functions.SPG($A111, "SP_ROA", G$3)</f>
        <v>4.2629999999999999</v>
      </c>
      <c r="H111" s="9" cm="1">
        <f t="array" ref="H111">_xll.SNL.Clients.Office.Excel.Functions.SPG($A111, "SP_ROA", H$3)</f>
        <v>6.1879999999999997</v>
      </c>
      <c r="I111" s="9" cm="1">
        <f t="array" ref="I111">_xll.SNL.Clients.Office.Excel.Functions.SPG($A111, "SP_ROA", I$3)</f>
        <v>6.431</v>
      </c>
      <c r="J111" s="9" cm="1">
        <f t="array" ref="J111">_xll.SNL.Clients.Office.Excel.Functions.SPG($A111, "SP_ROA", J$3)</f>
        <v>5.4630000000000001</v>
      </c>
    </row>
    <row r="112" spans="1:10" x14ac:dyDescent="0.3">
      <c r="A112" s="11" t="s">
        <v>113</v>
      </c>
      <c r="B112" s="9" cm="1">
        <f t="array" ref="B112">_xll.SNL.Clients.Office.Excel.Functions.SPG($A112, "SP_ROA", B$3)</f>
        <v>4.8010000000000002</v>
      </c>
      <c r="C112" s="9" cm="1">
        <f t="array" ref="C112">_xll.SNL.Clients.Office.Excel.Functions.SPG($A112, "SP_ROA", C$3)</f>
        <v>5.0229999999999997</v>
      </c>
      <c r="D112" s="9" cm="1">
        <f t="array" ref="D112">_xll.SNL.Clients.Office.Excel.Functions.SPG($A112, "SP_ROA", D$3)</f>
        <v>4.8899999999999997</v>
      </c>
      <c r="E112" s="9" cm="1">
        <f t="array" ref="E112">_xll.SNL.Clients.Office.Excel.Functions.SPG($A112, "SP_ROA", E$3)</f>
        <v>6.0640000000000001</v>
      </c>
      <c r="F112" s="9" cm="1">
        <f t="array" ref="F112">_xll.SNL.Clients.Office.Excel.Functions.SPG($A112, "SP_ROA", F$3)</f>
        <v>5.7489999999999997</v>
      </c>
      <c r="G112" s="9" cm="1">
        <f t="array" ref="G112">_xll.SNL.Clients.Office.Excel.Functions.SPG($A112, "SP_ROA", G$3)</f>
        <v>5.5490000000000004</v>
      </c>
      <c r="H112" s="9" cm="1">
        <f t="array" ref="H112">_xll.SNL.Clients.Office.Excel.Functions.SPG($A112, "SP_ROA", H$3)</f>
        <v>5.7270000000000003</v>
      </c>
      <c r="I112" s="9" cm="1">
        <f t="array" ref="I112">_xll.SNL.Clients.Office.Excel.Functions.SPG($A112, "SP_ROA", I$3)</f>
        <v>4.8250000000000002</v>
      </c>
      <c r="J112" s="9" cm="1">
        <f t="array" ref="J112">_xll.SNL.Clients.Office.Excel.Functions.SPG($A112, "SP_ROA", J$3)</f>
        <v>5.5270000000000001</v>
      </c>
    </row>
    <row r="113" spans="1:10" x14ac:dyDescent="0.3">
      <c r="A113" s="11" t="s">
        <v>114</v>
      </c>
      <c r="B113" s="9" cm="1">
        <f t="array" ref="B113">_xll.SNL.Clients.Office.Excel.Functions.SPG($A113, "SP_ROA", B$3)</f>
        <v>9.1300000000000008</v>
      </c>
      <c r="C113" s="9" cm="1">
        <f t="array" ref="C113">_xll.SNL.Clients.Office.Excel.Functions.SPG($A113, "SP_ROA", C$3)</f>
        <v>8.7889999999999997</v>
      </c>
      <c r="D113" s="9" cm="1">
        <f t="array" ref="D113">_xll.SNL.Clients.Office.Excel.Functions.SPG($A113, "SP_ROA", D$3)</f>
        <v>8.4920000000000009</v>
      </c>
      <c r="E113" s="9" cm="1">
        <f t="array" ref="E113">_xll.SNL.Clients.Office.Excel.Functions.SPG($A113, "SP_ROA", E$3)</f>
        <v>9.8960000000000008</v>
      </c>
      <c r="F113" s="9" cm="1">
        <f t="array" ref="F113">_xll.SNL.Clients.Office.Excel.Functions.SPG($A113, "SP_ROA", F$3)</f>
        <v>9.8940000000000001</v>
      </c>
      <c r="G113" s="9" cm="1">
        <f t="array" ref="G113">_xll.SNL.Clients.Office.Excel.Functions.SPG($A113, "SP_ROA", G$3)</f>
        <v>11.678000000000001</v>
      </c>
      <c r="H113" s="9" cm="1">
        <f t="array" ref="H113">_xll.SNL.Clients.Office.Excel.Functions.SPG($A113, "SP_ROA", H$3)</f>
        <v>11.266</v>
      </c>
      <c r="I113" s="9" cm="1">
        <f t="array" ref="I113">_xll.SNL.Clients.Office.Excel.Functions.SPG($A113, "SP_ROA", I$3)</f>
        <v>9.3119999999999994</v>
      </c>
      <c r="J113" s="9" cm="1">
        <f t="array" ref="J113">_xll.SNL.Clients.Office.Excel.Functions.SPG($A113, "SP_ROA", J$3)</f>
        <v>12.147</v>
      </c>
    </row>
    <row r="114" spans="1:10" x14ac:dyDescent="0.3">
      <c r="A114" s="11" t="s">
        <v>115</v>
      </c>
      <c r="B114" s="9" cm="1">
        <f t="array" ref="B114">_xll.SNL.Clients.Office.Excel.Functions.SPG($A114, "SP_ROA", B$3)</f>
        <v>4.665</v>
      </c>
      <c r="C114" s="9" cm="1">
        <f t="array" ref="C114">_xll.SNL.Clients.Office.Excel.Functions.SPG($A114, "SP_ROA", C$3)</f>
        <v>3.8069999999999999</v>
      </c>
      <c r="D114" s="9" cm="1">
        <f t="array" ref="D114">_xll.SNL.Clients.Office.Excel.Functions.SPG($A114, "SP_ROA", D$3)</f>
        <v>3.1560000000000001</v>
      </c>
      <c r="E114" s="9" cm="1">
        <f t="array" ref="E114">_xll.SNL.Clients.Office.Excel.Functions.SPG($A114, "SP_ROA", E$3)</f>
        <v>1.214</v>
      </c>
      <c r="F114" s="9" cm="1">
        <f t="array" ref="F114">_xll.SNL.Clients.Office.Excel.Functions.SPG($A114, "SP_ROA", F$3)</f>
        <v>4.4429999999999996</v>
      </c>
      <c r="G114" s="9" cm="1">
        <f t="array" ref="G114">_xll.SNL.Clients.Office.Excel.Functions.SPG($A114, "SP_ROA", G$3)</f>
        <v>4.5780000000000003</v>
      </c>
      <c r="H114" s="9" cm="1">
        <f t="array" ref="H114">_xll.SNL.Clients.Office.Excel.Functions.SPG($A114, "SP_ROA", H$3)</f>
        <v>2.82</v>
      </c>
      <c r="I114" s="9" cm="1">
        <f t="array" ref="I114">_xll.SNL.Clients.Office.Excel.Functions.SPG($A114, "SP_ROA", I$3)</f>
        <v>1.0860000000000001</v>
      </c>
      <c r="J114" s="9" cm="1">
        <f t="array" ref="J114">_xll.SNL.Clients.Office.Excel.Functions.SPG($A114, "SP_ROA", J$3)</f>
        <v>4.0609999999999999</v>
      </c>
    </row>
    <row r="115" spans="1:10" x14ac:dyDescent="0.3">
      <c r="A115" s="11" t="s">
        <v>116</v>
      </c>
      <c r="B115" s="9" cm="1">
        <f t="array" ref="B115">_xll.SNL.Clients.Office.Excel.Functions.SPG($A115, "SP_ROA", B$3)</f>
        <v>7.3109999999999999</v>
      </c>
      <c r="C115" s="9" cm="1">
        <f t="array" ref="C115">_xll.SNL.Clients.Office.Excel.Functions.SPG($A115, "SP_ROA", C$3)</f>
        <v>8.875</v>
      </c>
      <c r="D115" s="9" cm="1">
        <f t="array" ref="D115">_xll.SNL.Clients.Office.Excel.Functions.SPG($A115, "SP_ROA", D$3)</f>
        <v>11.013999999999999</v>
      </c>
      <c r="E115" s="9" cm="1">
        <f t="array" ref="E115">_xll.SNL.Clients.Office.Excel.Functions.SPG($A115, "SP_ROA", E$3)</f>
        <v>9.1159999999999997</v>
      </c>
      <c r="F115" s="9" cm="1">
        <f t="array" ref="F115">_xll.SNL.Clients.Office.Excel.Functions.SPG($A115, "SP_ROA", F$3)</f>
        <v>5.9740000000000002</v>
      </c>
      <c r="G115" s="9" cm="1">
        <f t="array" ref="G115">_xll.SNL.Clients.Office.Excel.Functions.SPG($A115, "SP_ROA", G$3)</f>
        <v>8.1880000000000006</v>
      </c>
      <c r="H115" s="9" cm="1">
        <f t="array" ref="H115">_xll.SNL.Clients.Office.Excel.Functions.SPG($A115, "SP_ROA", H$3)</f>
        <v>9.8879999999999999</v>
      </c>
      <c r="I115" s="9" cm="1">
        <f t="array" ref="I115">_xll.SNL.Clients.Office.Excel.Functions.SPG($A115, "SP_ROA", I$3)</f>
        <v>7.8970000000000002</v>
      </c>
      <c r="J115" s="9" cm="1">
        <f t="array" ref="J115">_xll.SNL.Clients.Office.Excel.Functions.SPG($A115, "SP_ROA", J$3)</f>
        <v>5.98</v>
      </c>
    </row>
    <row r="116" spans="1:10" x14ac:dyDescent="0.3">
      <c r="A116" s="11" t="s">
        <v>117</v>
      </c>
      <c r="B116" s="9" cm="1">
        <f t="array" ref="B116">_xll.SNL.Clients.Office.Excel.Functions.SPG($A116, "SP_ROA", B$3)</f>
        <v>2.0819999999999999</v>
      </c>
      <c r="C116" s="9" cm="1">
        <f t="array" ref="C116">_xll.SNL.Clients.Office.Excel.Functions.SPG($A116, "SP_ROA", C$3)</f>
        <v>4.2329999999999997</v>
      </c>
      <c r="D116" s="9" cm="1">
        <f t="array" ref="D116">_xll.SNL.Clients.Office.Excel.Functions.SPG($A116, "SP_ROA", D$3)</f>
        <v>7.109</v>
      </c>
      <c r="E116" s="9" cm="1">
        <f t="array" ref="E116">_xll.SNL.Clients.Office.Excel.Functions.SPG($A116, "SP_ROA", E$3)</f>
        <v>5.3259999999999996</v>
      </c>
      <c r="F116" s="9" cm="1">
        <f t="array" ref="F116">_xll.SNL.Clients.Office.Excel.Functions.SPG($A116, "SP_ROA", F$3)</f>
        <v>3.9460000000000002</v>
      </c>
      <c r="G116" s="9" cm="1">
        <f t="array" ref="G116">_xll.SNL.Clients.Office.Excel.Functions.SPG($A116, "SP_ROA", G$3)</f>
        <v>-0.71199999999999997</v>
      </c>
      <c r="H116" s="9" cm="1">
        <f t="array" ref="H116">_xll.SNL.Clients.Office.Excel.Functions.SPG($A116, "SP_ROA", H$3)</f>
        <v>5.6790000000000003</v>
      </c>
      <c r="I116" s="9" cm="1">
        <f t="array" ref="I116">_xll.SNL.Clients.Office.Excel.Functions.SPG($A116, "SP_ROA", I$3)</f>
        <v>3.8769999999999998</v>
      </c>
      <c r="J116" s="9" cm="1">
        <f t="array" ref="J116">_xll.SNL.Clients.Office.Excel.Functions.SPG($A116, "SP_ROA", J$3)</f>
        <v>0.22600000000000001</v>
      </c>
    </row>
    <row r="117" spans="1:10" x14ac:dyDescent="0.3">
      <c r="A117" s="11" t="s">
        <v>118</v>
      </c>
      <c r="B117" s="9" t="str" cm="1">
        <f t="array" ref="B117">_xll.SNL.Clients.Office.Excel.Functions.SPG($A117, "SP_ROA", B$3)</f>
        <v>NA</v>
      </c>
      <c r="C117" s="9" cm="1">
        <f t="array" ref="C117">_xll.SNL.Clients.Office.Excel.Functions.SPG($A117, "SP_ROA", C$3)</f>
        <v>11.802</v>
      </c>
      <c r="D117" s="9" cm="1">
        <f t="array" ref="D117">_xll.SNL.Clients.Office.Excel.Functions.SPG($A117, "SP_ROA", D$3)</f>
        <v>11.746</v>
      </c>
      <c r="E117" s="9" cm="1">
        <f t="array" ref="E117">_xll.SNL.Clients.Office.Excel.Functions.SPG($A117, "SP_ROA", E$3)</f>
        <v>10.936</v>
      </c>
      <c r="F117" s="9" cm="1">
        <f t="array" ref="F117">_xll.SNL.Clients.Office.Excel.Functions.SPG($A117, "SP_ROA", F$3)</f>
        <v>14.004</v>
      </c>
      <c r="G117" s="9" cm="1">
        <f t="array" ref="G117">_xll.SNL.Clients.Office.Excel.Functions.SPG($A117, "SP_ROA", G$3)</f>
        <v>12.72</v>
      </c>
      <c r="H117" s="9" cm="1">
        <f t="array" ref="H117">_xll.SNL.Clients.Office.Excel.Functions.SPG($A117, "SP_ROA", H$3)</f>
        <v>14.090999999999999</v>
      </c>
      <c r="I117" s="9" cm="1">
        <f t="array" ref="I117">_xll.SNL.Clients.Office.Excel.Functions.SPG($A117, "SP_ROA", I$3)</f>
        <v>14.923</v>
      </c>
      <c r="J117" s="9" cm="1">
        <f t="array" ref="J117">_xll.SNL.Clients.Office.Excel.Functions.SPG($A117, "SP_ROA", J$3)</f>
        <v>17.053999999999998</v>
      </c>
    </row>
    <row r="118" spans="1:10" x14ac:dyDescent="0.3">
      <c r="A118" s="11" t="s">
        <v>119</v>
      </c>
      <c r="B118" s="9" cm="1">
        <f t="array" ref="B118">_xll.SNL.Clients.Office.Excel.Functions.SPG($A118, "SP_ROA", B$3)</f>
        <v>4.09</v>
      </c>
      <c r="C118" s="9" cm="1">
        <f t="array" ref="C118">_xll.SNL.Clients.Office.Excel.Functions.SPG($A118, "SP_ROA", C$3)</f>
        <v>3.9329999999999998</v>
      </c>
      <c r="D118" s="9" cm="1">
        <f t="array" ref="D118">_xll.SNL.Clients.Office.Excel.Functions.SPG($A118, "SP_ROA", D$3)</f>
        <v>3.4319999999999999</v>
      </c>
      <c r="E118" s="9" cm="1">
        <f t="array" ref="E118">_xll.SNL.Clients.Office.Excel.Functions.SPG($A118, "SP_ROA", E$3)</f>
        <v>2.9929999999999999</v>
      </c>
      <c r="F118" s="9" cm="1">
        <f t="array" ref="F118">_xll.SNL.Clients.Office.Excel.Functions.SPG($A118, "SP_ROA", F$3)</f>
        <v>2.29</v>
      </c>
      <c r="G118" s="9" cm="1">
        <f t="array" ref="G118">_xll.SNL.Clients.Office.Excel.Functions.SPG($A118, "SP_ROA", G$3)</f>
        <v>1.444</v>
      </c>
      <c r="H118" s="9" cm="1">
        <f t="array" ref="H118">_xll.SNL.Clients.Office.Excel.Functions.SPG($A118, "SP_ROA", H$3)</f>
        <v>2.5299999999999998</v>
      </c>
      <c r="I118" s="9" cm="1">
        <f t="array" ref="I118">_xll.SNL.Clients.Office.Excel.Functions.SPG($A118, "SP_ROA", I$3)</f>
        <v>2.4180000000000001</v>
      </c>
      <c r="J118" s="9" cm="1">
        <f t="array" ref="J118">_xll.SNL.Clients.Office.Excel.Functions.SPG($A118, "SP_ROA", J$3)</f>
        <v>2.5379999999999998</v>
      </c>
    </row>
    <row r="119" spans="1:10" x14ac:dyDescent="0.3">
      <c r="A119" s="11" t="s">
        <v>120</v>
      </c>
      <c r="B119" s="9" cm="1">
        <f t="array" ref="B119">_xll.SNL.Clients.Office.Excel.Functions.SPG($A119, "SP_ROA", B$3)</f>
        <v>5.85</v>
      </c>
      <c r="C119" s="9" cm="1">
        <f t="array" ref="C119">_xll.SNL.Clients.Office.Excel.Functions.SPG($A119, "SP_ROA", C$3)</f>
        <v>6.42</v>
      </c>
      <c r="D119" s="9" cm="1">
        <f t="array" ref="D119">_xll.SNL.Clients.Office.Excel.Functions.SPG($A119, "SP_ROA", D$3)</f>
        <v>6.9180000000000001</v>
      </c>
      <c r="E119" s="9" cm="1">
        <f t="array" ref="E119">_xll.SNL.Clients.Office.Excel.Functions.SPG($A119, "SP_ROA", E$3)</f>
        <v>6.7649999999999997</v>
      </c>
      <c r="F119" s="9" cm="1">
        <f t="array" ref="F119">_xll.SNL.Clients.Office.Excel.Functions.SPG($A119, "SP_ROA", F$3)</f>
        <v>6.3460000000000001</v>
      </c>
      <c r="G119" s="9" cm="1">
        <f t="array" ref="G119">_xll.SNL.Clients.Office.Excel.Functions.SPG($A119, "SP_ROA", G$3)</f>
        <v>6.8970000000000002</v>
      </c>
      <c r="H119" s="9" cm="1">
        <f t="array" ref="H119">_xll.SNL.Clients.Office.Excel.Functions.SPG($A119, "SP_ROA", H$3)</f>
        <v>7.3079999999999998</v>
      </c>
      <c r="I119" s="9" cm="1">
        <f t="array" ref="I119">_xll.SNL.Clients.Office.Excel.Functions.SPG($A119, "SP_ROA", I$3)</f>
        <v>6.931</v>
      </c>
      <c r="J119" s="9" cm="1">
        <f t="array" ref="J119">_xll.SNL.Clients.Office.Excel.Functions.SPG($A119, "SP_ROA", J$3)</f>
        <v>6.5419999999999998</v>
      </c>
    </row>
    <row r="120" spans="1:10" x14ac:dyDescent="0.3">
      <c r="A120" s="11" t="s">
        <v>121</v>
      </c>
      <c r="B120" s="9" cm="1">
        <f t="array" ref="B120">_xll.SNL.Clients.Office.Excel.Functions.SPG($A120, "SP_ROA", B$3)</f>
        <v>4.9489999999999998</v>
      </c>
      <c r="C120" s="9" cm="1">
        <f t="array" ref="C120">_xll.SNL.Clients.Office.Excel.Functions.SPG($A120, "SP_ROA", C$3)</f>
        <v>1.1060000000000001</v>
      </c>
      <c r="D120" s="9" cm="1">
        <f t="array" ref="D120">_xll.SNL.Clients.Office.Excel.Functions.SPG($A120, "SP_ROA", D$3)</f>
        <v>-2.7879999999999998</v>
      </c>
      <c r="E120" s="9" cm="1">
        <f t="array" ref="E120">_xll.SNL.Clients.Office.Excel.Functions.SPG($A120, "SP_ROA", E$3)</f>
        <v>9.2430000000000003</v>
      </c>
      <c r="F120" s="9" cm="1">
        <f t="array" ref="F120">_xll.SNL.Clients.Office.Excel.Functions.SPG($A120, "SP_ROA", F$3)</f>
        <v>3.8149999999999999</v>
      </c>
      <c r="G120" s="9" cm="1">
        <f t="array" ref="G120">_xll.SNL.Clients.Office.Excel.Functions.SPG($A120, "SP_ROA", G$3)</f>
        <v>2.9000000000000001E-2</v>
      </c>
      <c r="H120" s="9" cm="1">
        <f t="array" ref="H120">_xll.SNL.Clients.Office.Excel.Functions.SPG($A120, "SP_ROA", H$3)</f>
        <v>-1.5</v>
      </c>
      <c r="I120" s="9" cm="1">
        <f t="array" ref="I120">_xll.SNL.Clients.Office.Excel.Functions.SPG($A120, "SP_ROA", I$3)</f>
        <v>7.6040000000000001</v>
      </c>
      <c r="J120" s="9" cm="1">
        <f t="array" ref="J120">_xll.SNL.Clients.Office.Excel.Functions.SPG($A120, "SP_ROA", J$3)</f>
        <v>5.056</v>
      </c>
    </row>
    <row r="121" spans="1:10" x14ac:dyDescent="0.3">
      <c r="A121" s="11" t="s">
        <v>122</v>
      </c>
      <c r="B121" s="9" cm="1">
        <f t="array" ref="B121">_xll.SNL.Clients.Office.Excel.Functions.SPG($A121, "SP_ROA", B$3)</f>
        <v>-0.64</v>
      </c>
      <c r="C121" s="9" cm="1">
        <f t="array" ref="C121">_xll.SNL.Clients.Office.Excel.Functions.SPG($A121, "SP_ROA", C$3)</f>
        <v>1.087</v>
      </c>
      <c r="D121" s="9" cm="1">
        <f t="array" ref="D121">_xll.SNL.Clients.Office.Excel.Functions.SPG($A121, "SP_ROA", D$3)</f>
        <v>0.65100000000000002</v>
      </c>
      <c r="E121" s="9" cm="1">
        <f t="array" ref="E121">_xll.SNL.Clients.Office.Excel.Functions.SPG($A121, "SP_ROA", E$3)</f>
        <v>-0.44400000000000001</v>
      </c>
      <c r="F121" s="9" cm="1">
        <f t="array" ref="F121">_xll.SNL.Clients.Office.Excel.Functions.SPG($A121, "SP_ROA", F$3)</f>
        <v>-1.1919999999999999</v>
      </c>
      <c r="G121" s="9" cm="1">
        <f t="array" ref="G121">_xll.SNL.Clients.Office.Excel.Functions.SPG($A121, "SP_ROA", G$3)</f>
        <v>1.958</v>
      </c>
      <c r="H121" s="9" cm="1">
        <f t="array" ref="H121">_xll.SNL.Clients.Office.Excel.Functions.SPG($A121, "SP_ROA", H$3)</f>
        <v>1.764</v>
      </c>
      <c r="I121" s="9" cm="1">
        <f t="array" ref="I121">_xll.SNL.Clients.Office.Excel.Functions.SPG($A121, "SP_ROA", I$3)</f>
        <v>2.298</v>
      </c>
      <c r="J121" s="9" cm="1">
        <f t="array" ref="J121">_xll.SNL.Clients.Office.Excel.Functions.SPG($A121, "SP_ROA", J$3)</f>
        <v>2.1339999999999999</v>
      </c>
    </row>
    <row r="122" spans="1:10" x14ac:dyDescent="0.3">
      <c r="A122" s="11" t="s">
        <v>123</v>
      </c>
      <c r="B122" s="9" cm="1">
        <f t="array" ref="B122">_xll.SNL.Clients.Office.Excel.Functions.SPG($A122, "SP_ROA", B$3)</f>
        <v>7.8979999999999997</v>
      </c>
      <c r="C122" s="9" cm="1">
        <f t="array" ref="C122">_xll.SNL.Clients.Office.Excel.Functions.SPG($A122, "SP_ROA", C$3)</f>
        <v>7.6660000000000004</v>
      </c>
      <c r="D122" s="9" cm="1">
        <f t="array" ref="D122">_xll.SNL.Clients.Office.Excel.Functions.SPG($A122, "SP_ROA", D$3)</f>
        <v>11.042</v>
      </c>
      <c r="E122" s="9" cm="1">
        <f t="array" ref="E122">_xll.SNL.Clients.Office.Excel.Functions.SPG($A122, "SP_ROA", E$3)</f>
        <v>8.1829999999999998</v>
      </c>
      <c r="F122" s="9" cm="1">
        <f t="array" ref="F122">_xll.SNL.Clients.Office.Excel.Functions.SPG($A122, "SP_ROA", F$3)</f>
        <v>7.3620000000000001</v>
      </c>
      <c r="G122" s="9" cm="1">
        <f t="array" ref="G122">_xll.SNL.Clients.Office.Excel.Functions.SPG($A122, "SP_ROA", G$3)</f>
        <v>6.9509999999999996</v>
      </c>
      <c r="H122" s="9" cm="1">
        <f t="array" ref="H122">_xll.SNL.Clients.Office.Excel.Functions.SPG($A122, "SP_ROA", H$3)</f>
        <v>10.243</v>
      </c>
      <c r="I122" s="9" cm="1">
        <f t="array" ref="I122">_xll.SNL.Clients.Office.Excel.Functions.SPG($A122, "SP_ROA", I$3)</f>
        <v>7.399</v>
      </c>
      <c r="J122" s="9" cm="1">
        <f t="array" ref="J122">_xll.SNL.Clients.Office.Excel.Functions.SPG($A122, "SP_ROA", J$3)</f>
        <v>7.1609999999999996</v>
      </c>
    </row>
    <row r="123" spans="1:10" x14ac:dyDescent="0.3">
      <c r="A123" s="11" t="s">
        <v>124</v>
      </c>
      <c r="B123" s="9" cm="1">
        <f t="array" ref="B123">_xll.SNL.Clients.Office.Excel.Functions.SPG($A123, "SP_ROA", B$3)</f>
        <v>7.8440000000000003</v>
      </c>
      <c r="C123" s="9" cm="1">
        <f t="array" ref="C123">_xll.SNL.Clients.Office.Excel.Functions.SPG($A123, "SP_ROA", C$3)</f>
        <v>3.9039999999999999</v>
      </c>
      <c r="D123" s="9" cm="1">
        <f t="array" ref="D123">_xll.SNL.Clients.Office.Excel.Functions.SPG($A123, "SP_ROA", D$3)</f>
        <v>3.9620000000000002</v>
      </c>
      <c r="E123" s="9" cm="1">
        <f t="array" ref="E123">_xll.SNL.Clients.Office.Excel.Functions.SPG($A123, "SP_ROA", E$3)</f>
        <v>3.536</v>
      </c>
      <c r="F123" s="9" cm="1">
        <f t="array" ref="F123">_xll.SNL.Clients.Office.Excel.Functions.SPG($A123, "SP_ROA", F$3)</f>
        <v>5.33</v>
      </c>
      <c r="G123" s="9" cm="1">
        <f t="array" ref="G123">_xll.SNL.Clients.Office.Excel.Functions.SPG($A123, "SP_ROA", G$3)</f>
        <v>7.1449999999999996</v>
      </c>
      <c r="H123" s="9" cm="1">
        <f t="array" ref="H123">_xll.SNL.Clients.Office.Excel.Functions.SPG($A123, "SP_ROA", H$3)</f>
        <v>5.202</v>
      </c>
      <c r="I123" s="9" cm="1">
        <f t="array" ref="I123">_xll.SNL.Clients.Office.Excel.Functions.SPG($A123, "SP_ROA", I$3)</f>
        <v>3.4860000000000002</v>
      </c>
      <c r="J123" s="9" cm="1">
        <f t="array" ref="J123">_xll.SNL.Clients.Office.Excel.Functions.SPG($A123, "SP_ROA", J$3)</f>
        <v>10.907999999999999</v>
      </c>
    </row>
    <row r="124" spans="1:10" x14ac:dyDescent="0.3">
      <c r="A124" s="11" t="s">
        <v>125</v>
      </c>
      <c r="B124" s="9" t="str" cm="1">
        <f t="array" ref="B124">_xll.SNL.Clients.Office.Excel.Functions.SPG($A124, "SP_ROA", B$3)</f>
        <v>NA</v>
      </c>
      <c r="C124" s="9" cm="1">
        <f t="array" ref="C124">_xll.SNL.Clients.Office.Excel.Functions.SPG($A124, "SP_ROA", C$3)</f>
        <v>-0.68200000000000005</v>
      </c>
      <c r="D124" s="9" cm="1">
        <f t="array" ref="D124">_xll.SNL.Clients.Office.Excel.Functions.SPG($A124, "SP_ROA", D$3)</f>
        <v>-1.859</v>
      </c>
      <c r="E124" s="9" cm="1">
        <f t="array" ref="E124">_xll.SNL.Clients.Office.Excel.Functions.SPG($A124, "SP_ROA", E$3)</f>
        <v>0.48599999999999999</v>
      </c>
      <c r="F124" s="9" cm="1">
        <f t="array" ref="F124">_xll.SNL.Clients.Office.Excel.Functions.SPG($A124, "SP_ROA", F$3)</f>
        <v>0.25700000000000001</v>
      </c>
      <c r="G124" s="9" cm="1">
        <f t="array" ref="G124">_xll.SNL.Clients.Office.Excel.Functions.SPG($A124, "SP_ROA", G$3)</f>
        <v>1.1890000000000001</v>
      </c>
      <c r="H124" s="9" cm="1">
        <f t="array" ref="H124">_xll.SNL.Clients.Office.Excel.Functions.SPG($A124, "SP_ROA", H$3)</f>
        <v>0.13900000000000001</v>
      </c>
      <c r="I124" s="9" cm="1">
        <f t="array" ref="I124">_xll.SNL.Clients.Office.Excel.Functions.SPG($A124, "SP_ROA", I$3)</f>
        <v>-0.72099999999999997</v>
      </c>
      <c r="J124" s="9" cm="1">
        <f t="array" ref="J124">_xll.SNL.Clients.Office.Excel.Functions.SPG($A124, "SP_ROA", J$3)</f>
        <v>-0.95699999999999996</v>
      </c>
    </row>
    <row r="125" spans="1:10" x14ac:dyDescent="0.3">
      <c r="A125" s="11" t="s">
        <v>126</v>
      </c>
      <c r="B125" s="9" cm="1">
        <f t="array" ref="B125">_xll.SNL.Clients.Office.Excel.Functions.SPG($A125, "SP_ROA", B$3)</f>
        <v>-5.7553956834532398</v>
      </c>
      <c r="C125" s="9" cm="1">
        <f t="array" ref="C125">_xll.SNL.Clients.Office.Excel.Functions.SPG($A125, "SP_ROA", C$3)</f>
        <v>-53.891691038302298</v>
      </c>
      <c r="D125" s="9" cm="1">
        <f t="array" ref="D125">_xll.SNL.Clients.Office.Excel.Functions.SPG($A125, "SP_ROA", D$3)</f>
        <v>3.1773912359579999</v>
      </c>
      <c r="E125" s="9" cm="1">
        <f t="array" ref="E125">_xll.SNL.Clients.Office.Excel.Functions.SPG($A125, "SP_ROA", E$3)</f>
        <v>2.6256260052041802</v>
      </c>
      <c r="F125" s="9" cm="1">
        <f t="array" ref="F125">_xll.SNL.Clients.Office.Excel.Functions.SPG($A125, "SP_ROA", F$3)</f>
        <v>3.2413559498684199</v>
      </c>
      <c r="G125" s="9" cm="1">
        <f t="array" ref="G125">_xll.SNL.Clients.Office.Excel.Functions.SPG($A125, "SP_ROA", G$3)</f>
        <v>3.7396731670680898</v>
      </c>
      <c r="H125" s="9" cm="1">
        <f t="array" ref="H125">_xll.SNL.Clients.Office.Excel.Functions.SPG($A125, "SP_ROA", H$3)</f>
        <v>2.7270037689250199</v>
      </c>
      <c r="I125" s="9" cm="1">
        <f t="array" ref="I125">_xll.SNL.Clients.Office.Excel.Functions.SPG($A125, "SP_ROA", I$3)</f>
        <v>4.6609301372669503</v>
      </c>
      <c r="J125" s="9" cm="1">
        <f t="array" ref="J125">_xll.SNL.Clients.Office.Excel.Functions.SPG($A125, "SP_ROA", J$3)</f>
        <v>4.2885540237255499</v>
      </c>
    </row>
    <row r="126" spans="1:10" x14ac:dyDescent="0.3">
      <c r="A126" s="11" t="s">
        <v>127</v>
      </c>
      <c r="B126" s="9" cm="1">
        <f t="array" ref="B126">_xll.SNL.Clients.Office.Excel.Functions.SPG($A126, "SP_ROA", B$3)</f>
        <v>6.0960000000000001</v>
      </c>
      <c r="C126" s="9" cm="1">
        <f t="array" ref="C126">_xll.SNL.Clients.Office.Excel.Functions.SPG($A126, "SP_ROA", C$3)</f>
        <v>7.2930000000000001</v>
      </c>
      <c r="D126" s="9" cm="1">
        <f t="array" ref="D126">_xll.SNL.Clients.Office.Excel.Functions.SPG($A126, "SP_ROA", D$3)</f>
        <v>7.9889999999999999</v>
      </c>
      <c r="E126" s="9" cm="1">
        <f t="array" ref="E126">_xll.SNL.Clients.Office.Excel.Functions.SPG($A126, "SP_ROA", E$3)</f>
        <v>8.5350000000000001</v>
      </c>
      <c r="F126" s="9" cm="1">
        <f t="array" ref="F126">_xll.SNL.Clients.Office.Excel.Functions.SPG($A126, "SP_ROA", F$3)</f>
        <v>7.9379999999999997</v>
      </c>
      <c r="G126" s="9" cm="1">
        <f t="array" ref="G126">_xll.SNL.Clients.Office.Excel.Functions.SPG($A126, "SP_ROA", G$3)</f>
        <v>7.851</v>
      </c>
      <c r="H126" s="9" cm="1">
        <f t="array" ref="H126">_xll.SNL.Clients.Office.Excel.Functions.SPG($A126, "SP_ROA", H$3)</f>
        <v>7.65</v>
      </c>
      <c r="I126" s="9" cm="1">
        <f t="array" ref="I126">_xll.SNL.Clients.Office.Excel.Functions.SPG($A126, "SP_ROA", I$3)</f>
        <v>8.8279999999999994</v>
      </c>
      <c r="J126" s="9" cm="1">
        <f t="array" ref="J126">_xll.SNL.Clients.Office.Excel.Functions.SPG($A126, "SP_ROA", J$3)</f>
        <v>8.6639999999999997</v>
      </c>
    </row>
    <row r="127" spans="1:10" x14ac:dyDescent="0.3">
      <c r="A127" s="11" t="s">
        <v>128</v>
      </c>
      <c r="B127" s="9" cm="1">
        <f t="array" ref="B127">_xll.SNL.Clients.Office.Excel.Functions.SPG($A127, "SP_ROA", B$3)</f>
        <v>7.96</v>
      </c>
      <c r="C127" s="9" cm="1">
        <f t="array" ref="C127">_xll.SNL.Clients.Office.Excel.Functions.SPG($A127, "SP_ROA", C$3)</f>
        <v>7.7759999999999998</v>
      </c>
      <c r="D127" s="9" cm="1">
        <f t="array" ref="D127">_xll.SNL.Clients.Office.Excel.Functions.SPG($A127, "SP_ROA", D$3)</f>
        <v>7.8339999999999996</v>
      </c>
      <c r="E127" s="9" cm="1">
        <f t="array" ref="E127">_xll.SNL.Clients.Office.Excel.Functions.SPG($A127, "SP_ROA", E$3)</f>
        <v>7.633</v>
      </c>
      <c r="F127" s="9" cm="1">
        <f t="array" ref="F127">_xll.SNL.Clients.Office.Excel.Functions.SPG($A127, "SP_ROA", F$3)</f>
        <v>6.5010000000000003</v>
      </c>
      <c r="G127" s="9" cm="1">
        <f t="array" ref="G127">_xll.SNL.Clients.Office.Excel.Functions.SPG($A127, "SP_ROA", G$3)</f>
        <v>5.8339999999999996</v>
      </c>
      <c r="H127" s="9" cm="1">
        <f t="array" ref="H127">_xll.SNL.Clients.Office.Excel.Functions.SPG($A127, "SP_ROA", H$3)</f>
        <v>6.7750000000000004</v>
      </c>
      <c r="I127" s="9" cm="1">
        <f t="array" ref="I127">_xll.SNL.Clients.Office.Excel.Functions.SPG($A127, "SP_ROA", I$3)</f>
        <v>7.0839999999999996</v>
      </c>
      <c r="J127" s="9" cm="1">
        <f t="array" ref="J127">_xll.SNL.Clients.Office.Excel.Functions.SPG($A127, "SP_ROA", J$3)</f>
        <v>7.5970000000000004</v>
      </c>
    </row>
    <row r="128" spans="1:10" x14ac:dyDescent="0.3">
      <c r="A128" s="11" t="s">
        <v>129</v>
      </c>
      <c r="B128" s="9" cm="1">
        <f t="array" ref="B128">_xll.SNL.Clients.Office.Excel.Functions.SPG($A128, "SP_ROA", B$3)</f>
        <v>3.2349999999999999</v>
      </c>
      <c r="C128" s="9" cm="1">
        <f t="array" ref="C128">_xll.SNL.Clients.Office.Excel.Functions.SPG($A128, "SP_ROA", C$3)</f>
        <v>1.8759999999999999</v>
      </c>
      <c r="D128" s="9" cm="1">
        <f t="array" ref="D128">_xll.SNL.Clients.Office.Excel.Functions.SPG($A128, "SP_ROA", D$3)</f>
        <v>1.4770000000000001</v>
      </c>
      <c r="E128" s="9" cm="1">
        <f t="array" ref="E128">_xll.SNL.Clients.Office.Excel.Functions.SPG($A128, "SP_ROA", E$3)</f>
        <v>2.7410000000000001</v>
      </c>
      <c r="F128" s="9" cm="1">
        <f t="array" ref="F128">_xll.SNL.Clients.Office.Excel.Functions.SPG($A128, "SP_ROA", F$3)</f>
        <v>1.9790000000000001</v>
      </c>
      <c r="G128" s="9" cm="1">
        <f t="array" ref="G128">_xll.SNL.Clients.Office.Excel.Functions.SPG($A128, "SP_ROA", G$3)</f>
        <v>3.431</v>
      </c>
      <c r="H128" s="9" cm="1">
        <f t="array" ref="H128">_xll.SNL.Clients.Office.Excel.Functions.SPG($A128, "SP_ROA", H$3)</f>
        <v>3.508</v>
      </c>
      <c r="I128" s="9" cm="1">
        <f t="array" ref="I128">_xll.SNL.Clients.Office.Excel.Functions.SPG($A128, "SP_ROA", I$3)</f>
        <v>3.702</v>
      </c>
      <c r="J128" s="9" cm="1">
        <f t="array" ref="J128">_xll.SNL.Clients.Office.Excel.Functions.SPG($A128, "SP_ROA", J$3)</f>
        <v>3.746</v>
      </c>
    </row>
    <row r="129" spans="1:10" x14ac:dyDescent="0.3">
      <c r="A129" s="11" t="s">
        <v>130</v>
      </c>
      <c r="B129" s="9" cm="1">
        <f t="array" ref="B129">_xll.SNL.Clients.Office.Excel.Functions.SPG($A129, "SP_ROA", B$3)</f>
        <v>7.4370000000000003</v>
      </c>
      <c r="C129" s="9" cm="1">
        <f t="array" ref="C129">_xll.SNL.Clients.Office.Excel.Functions.SPG($A129, "SP_ROA", C$3)</f>
        <v>7.5149999999999997</v>
      </c>
      <c r="D129" s="9" cm="1">
        <f t="array" ref="D129">_xll.SNL.Clients.Office.Excel.Functions.SPG($A129, "SP_ROA", D$3)</f>
        <v>11.677</v>
      </c>
      <c r="E129" s="9" cm="1">
        <f t="array" ref="E129">_xll.SNL.Clients.Office.Excel.Functions.SPG($A129, "SP_ROA", E$3)</f>
        <v>12.654</v>
      </c>
      <c r="F129" s="9" cm="1">
        <f t="array" ref="F129">_xll.SNL.Clients.Office.Excel.Functions.SPG($A129, "SP_ROA", F$3)</f>
        <v>10.988</v>
      </c>
      <c r="G129" s="9" cm="1">
        <f t="array" ref="G129">_xll.SNL.Clients.Office.Excel.Functions.SPG($A129, "SP_ROA", G$3)</f>
        <v>9.1120000000000001</v>
      </c>
      <c r="H129" s="9" cm="1">
        <f t="array" ref="H129">_xll.SNL.Clients.Office.Excel.Functions.SPG($A129, "SP_ROA", H$3)</f>
        <v>15.255000000000001</v>
      </c>
      <c r="I129" s="9" cm="1">
        <f t="array" ref="I129">_xll.SNL.Clients.Office.Excel.Functions.SPG($A129, "SP_ROA", I$3)</f>
        <v>13.882</v>
      </c>
      <c r="J129" s="9" cm="1">
        <f t="array" ref="J129">_xll.SNL.Clients.Office.Excel.Functions.SPG($A129, "SP_ROA", J$3)</f>
        <v>10.116</v>
      </c>
    </row>
    <row r="130" spans="1:10" x14ac:dyDescent="0.3">
      <c r="A130" s="11" t="s">
        <v>131</v>
      </c>
      <c r="B130" s="9" cm="1">
        <f t="array" ref="B130">_xll.SNL.Clients.Office.Excel.Functions.SPG($A130, "SP_ROA", B$3)</f>
        <v>4.12</v>
      </c>
      <c r="C130" s="9" cm="1">
        <f t="array" ref="C130">_xll.SNL.Clients.Office.Excel.Functions.SPG($A130, "SP_ROA", C$3)</f>
        <v>4.6440000000000001</v>
      </c>
      <c r="D130" s="9" cm="1">
        <f t="array" ref="D130">_xll.SNL.Clients.Office.Excel.Functions.SPG($A130, "SP_ROA", D$3)</f>
        <v>3.7029999999999998</v>
      </c>
      <c r="E130" s="9" cm="1">
        <f t="array" ref="E130">_xll.SNL.Clients.Office.Excel.Functions.SPG($A130, "SP_ROA", E$3)</f>
        <v>3.6059999999999999</v>
      </c>
      <c r="F130" s="9" cm="1">
        <f t="array" ref="F130">_xll.SNL.Clients.Office.Excel.Functions.SPG($A130, "SP_ROA", F$3)</f>
        <v>3.984</v>
      </c>
      <c r="G130" s="9" cm="1">
        <f t="array" ref="G130">_xll.SNL.Clients.Office.Excel.Functions.SPG($A130, "SP_ROA", G$3)</f>
        <v>4.3860000000000001</v>
      </c>
      <c r="H130" s="9" cm="1">
        <f t="array" ref="H130">_xll.SNL.Clients.Office.Excel.Functions.SPG($A130, "SP_ROA", H$3)</f>
        <v>3.4350000000000001</v>
      </c>
      <c r="I130" s="9" cm="1">
        <f t="array" ref="I130">_xll.SNL.Clients.Office.Excel.Functions.SPG($A130, "SP_ROA", I$3)</f>
        <v>3.4279999999999999</v>
      </c>
      <c r="J130" s="9" cm="1">
        <f t="array" ref="J130">_xll.SNL.Clients.Office.Excel.Functions.SPG($A130, "SP_ROA", J$3)</f>
        <v>4.484</v>
      </c>
    </row>
    <row r="131" spans="1:10" x14ac:dyDescent="0.3">
      <c r="A131" s="11" t="s">
        <v>132</v>
      </c>
      <c r="B131" s="9" cm="1">
        <f t="array" ref="B131">_xll.SNL.Clients.Office.Excel.Functions.SPG($A131, "SP_ROA", B$3)</f>
        <v>8.3390000000000004</v>
      </c>
      <c r="C131" s="9" cm="1">
        <f t="array" ref="C131">_xll.SNL.Clients.Office.Excel.Functions.SPG($A131, "SP_ROA", C$3)</f>
        <v>6.117</v>
      </c>
      <c r="D131" s="9" cm="1">
        <f t="array" ref="D131">_xll.SNL.Clients.Office.Excel.Functions.SPG($A131, "SP_ROA", D$3)</f>
        <v>5.9569999999999999</v>
      </c>
      <c r="E131" s="9" cm="1">
        <f t="array" ref="E131">_xll.SNL.Clients.Office.Excel.Functions.SPG($A131, "SP_ROA", E$3)</f>
        <v>8.7469999999999999</v>
      </c>
      <c r="F131" s="9" cm="1">
        <f t="array" ref="F131">_xll.SNL.Clients.Office.Excel.Functions.SPG($A131, "SP_ROA", F$3)</f>
        <v>8.5489999999999995</v>
      </c>
      <c r="G131" s="9" cm="1">
        <f t="array" ref="G131">_xll.SNL.Clients.Office.Excel.Functions.SPG($A131, "SP_ROA", G$3)</f>
        <v>6.33</v>
      </c>
      <c r="H131" s="9" cm="1">
        <f t="array" ref="H131">_xll.SNL.Clients.Office.Excel.Functions.SPG($A131, "SP_ROA", H$3)</f>
        <v>5.95</v>
      </c>
      <c r="I131" s="9" cm="1">
        <f t="array" ref="I131">_xll.SNL.Clients.Office.Excel.Functions.SPG($A131, "SP_ROA", I$3)</f>
        <v>9.26</v>
      </c>
      <c r="J131" s="9" cm="1">
        <f t="array" ref="J131">_xll.SNL.Clients.Office.Excel.Functions.SPG($A131, "SP_ROA", J$3)</f>
        <v>8.7360000000000007</v>
      </c>
    </row>
    <row r="132" spans="1:10" x14ac:dyDescent="0.3">
      <c r="A132" s="11" t="s">
        <v>133</v>
      </c>
      <c r="B132" s="9" cm="1">
        <f t="array" ref="B132">_xll.SNL.Clients.Office.Excel.Functions.SPG($A132, "SP_ROA", B$3)</f>
        <v>6.2969999999999997</v>
      </c>
      <c r="C132" s="9" cm="1">
        <f t="array" ref="C132">_xll.SNL.Clients.Office.Excel.Functions.SPG($A132, "SP_ROA", C$3)</f>
        <v>6.5060000000000002</v>
      </c>
      <c r="D132" s="9" cm="1">
        <f t="array" ref="D132">_xll.SNL.Clients.Office.Excel.Functions.SPG($A132, "SP_ROA", D$3)</f>
        <v>7.6909999999999998</v>
      </c>
      <c r="E132" s="9" cm="1">
        <f t="array" ref="E132">_xll.SNL.Clients.Office.Excel.Functions.SPG($A132, "SP_ROA", E$3)</f>
        <v>7.4909999999999997</v>
      </c>
      <c r="F132" s="9" cm="1">
        <f t="array" ref="F132">_xll.SNL.Clients.Office.Excel.Functions.SPG($A132, "SP_ROA", F$3)</f>
        <v>6.4379999999999997</v>
      </c>
      <c r="G132" s="9" cm="1">
        <f t="array" ref="G132">_xll.SNL.Clients.Office.Excel.Functions.SPG($A132, "SP_ROA", G$3)</f>
        <v>6.07</v>
      </c>
      <c r="H132" s="9" cm="1">
        <f t="array" ref="H132">_xll.SNL.Clients.Office.Excel.Functions.SPG($A132, "SP_ROA", H$3)</f>
        <v>7.21</v>
      </c>
      <c r="I132" s="9" cm="1">
        <f t="array" ref="I132">_xll.SNL.Clients.Office.Excel.Functions.SPG($A132, "SP_ROA", I$3)</f>
        <v>5.89</v>
      </c>
      <c r="J132" s="9" cm="1">
        <f t="array" ref="J132">_xll.SNL.Clients.Office.Excel.Functions.SPG($A132, "SP_ROA", J$3)</f>
        <v>4.5279999999999996</v>
      </c>
    </row>
    <row r="133" spans="1:10" x14ac:dyDescent="0.3">
      <c r="A133" s="11" t="s">
        <v>134</v>
      </c>
      <c r="B133" s="9" cm="1">
        <f t="array" ref="B133">_xll.SNL.Clients.Office.Excel.Functions.SPG($A133, "SP_ROA", B$3)</f>
        <v>0.70399999999999996</v>
      </c>
      <c r="C133" s="9" cm="1">
        <f t="array" ref="C133">_xll.SNL.Clients.Office.Excel.Functions.SPG($A133, "SP_ROA", C$3)</f>
        <v>0.70199999999999996</v>
      </c>
      <c r="D133" s="9" cm="1">
        <f t="array" ref="D133">_xll.SNL.Clients.Office.Excel.Functions.SPG($A133, "SP_ROA", D$3)</f>
        <v>0.79500000000000004</v>
      </c>
      <c r="E133" s="9" cm="1">
        <f t="array" ref="E133">_xll.SNL.Clients.Office.Excel.Functions.SPG($A133, "SP_ROA", E$3)</f>
        <v>0.29199999999999998</v>
      </c>
      <c r="F133" s="9" cm="1">
        <f t="array" ref="F133">_xll.SNL.Clients.Office.Excel.Functions.SPG($A133, "SP_ROA", F$3)</f>
        <v>0.96199999999999997</v>
      </c>
      <c r="G133" s="9" cm="1">
        <f t="array" ref="G133">_xll.SNL.Clients.Office.Excel.Functions.SPG($A133, "SP_ROA", G$3)</f>
        <v>0.81299999999999994</v>
      </c>
      <c r="H133" s="9" cm="1">
        <f t="array" ref="H133">_xll.SNL.Clients.Office.Excel.Functions.SPG($A133, "SP_ROA", H$3)</f>
        <v>0.90500000000000003</v>
      </c>
      <c r="I133" s="9" cm="1">
        <f t="array" ref="I133">_xll.SNL.Clients.Office.Excel.Functions.SPG($A133, "SP_ROA", I$3)</f>
        <v>0.90200000000000002</v>
      </c>
      <c r="J133" s="9" cm="1">
        <f t="array" ref="J133">_xll.SNL.Clients.Office.Excel.Functions.SPG($A133, "SP_ROA", J$3)</f>
        <v>1.131</v>
      </c>
    </row>
    <row r="134" spans="1:10" x14ac:dyDescent="0.3">
      <c r="A134" s="11" t="s">
        <v>135</v>
      </c>
      <c r="B134" s="9" t="str" cm="1">
        <f t="array" ref="B134">_xll.SNL.Clients.Office.Excel.Functions.SPG($A134, "SP_ROA", B$3)</f>
        <v>NA</v>
      </c>
      <c r="C134" s="9" cm="1">
        <f t="array" ref="C134">_xll.SNL.Clients.Office.Excel.Functions.SPG($A134, "SP_ROA", C$3)</f>
        <v>38.524000000000001</v>
      </c>
      <c r="D134" s="9" cm="1">
        <f t="array" ref="D134">_xll.SNL.Clients.Office.Excel.Functions.SPG($A134, "SP_ROA", D$3)</f>
        <v>22.753</v>
      </c>
      <c r="E134" s="9" cm="1">
        <f t="array" ref="E134">_xll.SNL.Clients.Office.Excel.Functions.SPG($A134, "SP_ROA", E$3)</f>
        <v>10.308</v>
      </c>
      <c r="F134" s="9" cm="1">
        <f t="array" ref="F134">_xll.SNL.Clients.Office.Excel.Functions.SPG($A134, "SP_ROA", F$3)</f>
        <v>11.834</v>
      </c>
      <c r="G134" s="9" cm="1">
        <f t="array" ref="G134">_xll.SNL.Clients.Office.Excel.Functions.SPG($A134, "SP_ROA", G$3)</f>
        <v>39.372</v>
      </c>
      <c r="H134" s="9" cm="1">
        <f t="array" ref="H134">_xll.SNL.Clients.Office.Excel.Functions.SPG($A134, "SP_ROA", H$3)</f>
        <v>19.715</v>
      </c>
      <c r="I134" s="9" cm="1">
        <f t="array" ref="I134">_xll.SNL.Clients.Office.Excel.Functions.SPG($A134, "SP_ROA", I$3)</f>
        <v>6.5439999999999996</v>
      </c>
      <c r="J134" s="9" cm="1">
        <f t="array" ref="J134">_xll.SNL.Clients.Office.Excel.Functions.SPG($A134, "SP_ROA", J$3)</f>
        <v>10.132999999999999</v>
      </c>
    </row>
    <row r="135" spans="1:10" x14ac:dyDescent="0.3">
      <c r="A135" s="11" t="s">
        <v>136</v>
      </c>
      <c r="B135" s="9" cm="1">
        <f t="array" ref="B135">_xll.SNL.Clients.Office.Excel.Functions.SPG($A135, "SP_ROA", B$3)</f>
        <v>5.73</v>
      </c>
      <c r="C135" s="9" cm="1">
        <f t="array" ref="C135">_xll.SNL.Clients.Office.Excel.Functions.SPG($A135, "SP_ROA", C$3)</f>
        <v>2.2759999999999998</v>
      </c>
      <c r="D135" s="9" cm="1">
        <f t="array" ref="D135">_xll.SNL.Clients.Office.Excel.Functions.SPG($A135, "SP_ROA", D$3)</f>
        <v>3.165</v>
      </c>
      <c r="E135" s="9" cm="1">
        <f t="array" ref="E135">_xll.SNL.Clients.Office.Excel.Functions.SPG($A135, "SP_ROA", E$3)</f>
        <v>5.8230000000000004</v>
      </c>
      <c r="F135" s="9" cm="1">
        <f t="array" ref="F135">_xll.SNL.Clients.Office.Excel.Functions.SPG($A135, "SP_ROA", F$3)</f>
        <v>7.6639999999999997</v>
      </c>
      <c r="G135" s="9" cm="1">
        <f t="array" ref="G135">_xll.SNL.Clients.Office.Excel.Functions.SPG($A135, "SP_ROA", G$3)</f>
        <v>5.4880000000000004</v>
      </c>
      <c r="H135" s="9" cm="1">
        <f t="array" ref="H135">_xll.SNL.Clients.Office.Excel.Functions.SPG($A135, "SP_ROA", H$3)</f>
        <v>7.3520000000000003</v>
      </c>
      <c r="I135" s="9" cm="1">
        <f t="array" ref="I135">_xll.SNL.Clients.Office.Excel.Functions.SPG($A135, "SP_ROA", I$3)</f>
        <v>9.2910000000000004</v>
      </c>
      <c r="J135" s="9" cm="1">
        <f t="array" ref="J135">_xll.SNL.Clients.Office.Excel.Functions.SPG($A135, "SP_ROA", J$3)</f>
        <v>10.66</v>
      </c>
    </row>
    <row r="136" spans="1:10" x14ac:dyDescent="0.3">
      <c r="A136" s="11" t="s">
        <v>137</v>
      </c>
      <c r="B136" s="9" t="str" cm="1">
        <f t="array" ref="B136">_xll.SNL.Clients.Office.Excel.Functions.SPG($A136, "SP_ROA", B$3)</f>
        <v>NA</v>
      </c>
      <c r="C136" s="9" cm="1">
        <f t="array" ref="C136">_xll.SNL.Clients.Office.Excel.Functions.SPG($A136, "SP_ROA", C$3)</f>
        <v>7.5289999999999999</v>
      </c>
      <c r="D136" s="9" cm="1">
        <f t="array" ref="D136">_xll.SNL.Clients.Office.Excel.Functions.SPG($A136, "SP_ROA", D$3)</f>
        <v>5.5060000000000002</v>
      </c>
      <c r="E136" s="9" cm="1">
        <f t="array" ref="E136">_xll.SNL.Clients.Office.Excel.Functions.SPG($A136, "SP_ROA", E$3)</f>
        <v>5.1260000000000003</v>
      </c>
      <c r="F136" s="9" cm="1">
        <f t="array" ref="F136">_xll.SNL.Clients.Office.Excel.Functions.SPG($A136, "SP_ROA", F$3)</f>
        <v>3.1179999999999999</v>
      </c>
      <c r="G136" s="9" cm="1">
        <f t="array" ref="G136">_xll.SNL.Clients.Office.Excel.Functions.SPG($A136, "SP_ROA", G$3)</f>
        <v>5.7590000000000003</v>
      </c>
      <c r="H136" s="9" cm="1">
        <f t="array" ref="H136">_xll.SNL.Clients.Office.Excel.Functions.SPG($A136, "SP_ROA", H$3)</f>
        <v>4.4630000000000001</v>
      </c>
      <c r="I136" s="9" cm="1">
        <f t="array" ref="I136">_xll.SNL.Clients.Office.Excel.Functions.SPG($A136, "SP_ROA", I$3)</f>
        <v>4.5039999999999996</v>
      </c>
      <c r="J136" s="9" cm="1">
        <f t="array" ref="J136">_xll.SNL.Clients.Office.Excel.Functions.SPG($A136, "SP_ROA", J$3)</f>
        <v>3.2149999999999999</v>
      </c>
    </row>
    <row r="137" spans="1:10" x14ac:dyDescent="0.3">
      <c r="A137" s="11" t="s">
        <v>138</v>
      </c>
      <c r="B137" s="9" cm="1">
        <f t="array" ref="B137">_xll.SNL.Clients.Office.Excel.Functions.SPG($A137, "SP_ROA", B$3)</f>
        <v>1.804</v>
      </c>
      <c r="C137" s="9" cm="1">
        <f t="array" ref="C137">_xll.SNL.Clients.Office.Excel.Functions.SPG($A137, "SP_ROA", C$3)</f>
        <v>5.5519999999999996</v>
      </c>
      <c r="D137" s="9" cm="1">
        <f t="array" ref="D137">_xll.SNL.Clients.Office.Excel.Functions.SPG($A137, "SP_ROA", D$3)</f>
        <v>4.4000000000000004</v>
      </c>
      <c r="E137" s="9" cm="1">
        <f t="array" ref="E137">_xll.SNL.Clients.Office.Excel.Functions.SPG($A137, "SP_ROA", E$3)</f>
        <v>7.3920000000000003</v>
      </c>
      <c r="F137" s="9" cm="1">
        <f t="array" ref="F137">_xll.SNL.Clients.Office.Excel.Functions.SPG($A137, "SP_ROA", F$3)</f>
        <v>1.9950000000000001</v>
      </c>
      <c r="G137" s="9" cm="1">
        <f t="array" ref="G137">_xll.SNL.Clients.Office.Excel.Functions.SPG($A137, "SP_ROA", G$3)</f>
        <v>7.2539999999999996</v>
      </c>
      <c r="H137" s="9" cm="1">
        <f t="array" ref="H137">_xll.SNL.Clients.Office.Excel.Functions.SPG($A137, "SP_ROA", H$3)</f>
        <v>6.48</v>
      </c>
      <c r="I137" s="9" cm="1">
        <f t="array" ref="I137">_xll.SNL.Clients.Office.Excel.Functions.SPG($A137, "SP_ROA", I$3)</f>
        <v>8.2959999999999994</v>
      </c>
      <c r="J137" s="9" cm="1">
        <f t="array" ref="J137">_xll.SNL.Clients.Office.Excel.Functions.SPG($A137, "SP_ROA", J$3)</f>
        <v>1.8080000000000001</v>
      </c>
    </row>
    <row r="138" spans="1:10" x14ac:dyDescent="0.3">
      <c r="A138" s="11" t="s">
        <v>139</v>
      </c>
      <c r="B138" s="9" cm="1">
        <f t="array" ref="B138">_xll.SNL.Clients.Office.Excel.Functions.SPG($A138, "SP_ROA", B$3)</f>
        <v>8.3439999999999994</v>
      </c>
      <c r="C138" s="9" cm="1">
        <f t="array" ref="C138">_xll.SNL.Clients.Office.Excel.Functions.SPG($A138, "SP_ROA", C$3)</f>
        <v>7.8920000000000003</v>
      </c>
      <c r="D138" s="9" cm="1">
        <f t="array" ref="D138">_xll.SNL.Clients.Office.Excel.Functions.SPG($A138, "SP_ROA", D$3)</f>
        <v>10.464</v>
      </c>
      <c r="E138" s="9" cm="1">
        <f t="array" ref="E138">_xll.SNL.Clients.Office.Excel.Functions.SPG($A138, "SP_ROA", E$3)</f>
        <v>11.278</v>
      </c>
      <c r="F138" s="9" cm="1">
        <f t="array" ref="F138">_xll.SNL.Clients.Office.Excel.Functions.SPG($A138, "SP_ROA", F$3)</f>
        <v>8.5410000000000004</v>
      </c>
      <c r="G138" s="9" cm="1">
        <f t="array" ref="G138">_xll.SNL.Clients.Office.Excel.Functions.SPG($A138, "SP_ROA", G$3)</f>
        <v>15.574999999999999</v>
      </c>
      <c r="H138" s="9" cm="1">
        <f t="array" ref="H138">_xll.SNL.Clients.Office.Excel.Functions.SPG($A138, "SP_ROA", H$3)</f>
        <v>12.112</v>
      </c>
      <c r="I138" s="9" cm="1">
        <f t="array" ref="I138">_xll.SNL.Clients.Office.Excel.Functions.SPG($A138, "SP_ROA", I$3)</f>
        <v>9.984</v>
      </c>
      <c r="J138" s="9" cm="1">
        <f t="array" ref="J138">_xll.SNL.Clients.Office.Excel.Functions.SPG($A138, "SP_ROA", J$3)</f>
        <v>13.746</v>
      </c>
    </row>
    <row r="139" spans="1:10" x14ac:dyDescent="0.3">
      <c r="A139" s="11" t="s">
        <v>140</v>
      </c>
      <c r="B139" s="9" cm="1">
        <f t="array" ref="B139">_xll.SNL.Clients.Office.Excel.Functions.SPG($A139, "SP_ROA", B$3)</f>
        <v>5.05</v>
      </c>
      <c r="C139" s="9" cm="1">
        <f t="array" ref="C139">_xll.SNL.Clients.Office.Excel.Functions.SPG($A139, "SP_ROA", C$3)</f>
        <v>7.3570000000000002</v>
      </c>
      <c r="D139" s="9" cm="1">
        <f t="array" ref="D139">_xll.SNL.Clients.Office.Excel.Functions.SPG($A139, "SP_ROA", D$3)</f>
        <v>5.7779999999999996</v>
      </c>
      <c r="E139" s="9" cm="1">
        <f t="array" ref="E139">_xll.SNL.Clients.Office.Excel.Functions.SPG($A139, "SP_ROA", E$3)</f>
        <v>5.9480000000000004</v>
      </c>
      <c r="F139" s="9" cm="1">
        <f t="array" ref="F139">_xll.SNL.Clients.Office.Excel.Functions.SPG($A139, "SP_ROA", F$3)</f>
        <v>3.9660000000000002</v>
      </c>
      <c r="G139" s="9" cm="1">
        <f t="array" ref="G139">_xll.SNL.Clients.Office.Excel.Functions.SPG($A139, "SP_ROA", G$3)</f>
        <v>8.4320000000000004</v>
      </c>
      <c r="H139" s="9" cm="1">
        <f t="array" ref="H139">_xll.SNL.Clients.Office.Excel.Functions.SPG($A139, "SP_ROA", H$3)</f>
        <v>7.6580000000000004</v>
      </c>
      <c r="I139" s="9" cm="1">
        <f t="array" ref="I139">_xll.SNL.Clients.Office.Excel.Functions.SPG($A139, "SP_ROA", I$3)</f>
        <v>5.1920000000000002</v>
      </c>
      <c r="J139" s="9" cm="1">
        <f t="array" ref="J139">_xll.SNL.Clients.Office.Excel.Functions.SPG($A139, "SP_ROA", J$3)</f>
        <v>2.1640000000000001</v>
      </c>
    </row>
    <row r="140" spans="1:10" x14ac:dyDescent="0.3">
      <c r="A140" s="11" t="s">
        <v>141</v>
      </c>
      <c r="B140" s="9" cm="1">
        <f t="array" ref="B140">_xll.SNL.Clients.Office.Excel.Functions.SPG($A140, "SP_ROA", B$3)</f>
        <v>7.0140000000000002</v>
      </c>
      <c r="C140" s="9" cm="1">
        <f t="array" ref="C140">_xll.SNL.Clients.Office.Excel.Functions.SPG($A140, "SP_ROA", C$3)</f>
        <v>5.5960000000000001</v>
      </c>
      <c r="D140" s="9" cm="1">
        <f t="array" ref="D140">_xll.SNL.Clients.Office.Excel.Functions.SPG($A140, "SP_ROA", D$3)</f>
        <v>5.2619999999999996</v>
      </c>
      <c r="E140" s="9" cm="1">
        <f t="array" ref="E140">_xll.SNL.Clients.Office.Excel.Functions.SPG($A140, "SP_ROA", E$3)</f>
        <v>9.0920000000000005</v>
      </c>
      <c r="F140" s="9" cm="1">
        <f t="array" ref="F140">_xll.SNL.Clients.Office.Excel.Functions.SPG($A140, "SP_ROA", F$3)</f>
        <v>9.49</v>
      </c>
      <c r="G140" s="9" cm="1">
        <f t="array" ref="G140">_xll.SNL.Clients.Office.Excel.Functions.SPG($A140, "SP_ROA", G$3)</f>
        <v>11.069000000000001</v>
      </c>
      <c r="H140" s="9" cm="1">
        <f t="array" ref="H140">_xll.SNL.Clients.Office.Excel.Functions.SPG($A140, "SP_ROA", H$3)</f>
        <v>11.728</v>
      </c>
      <c r="I140" s="9" cm="1">
        <f t="array" ref="I140">_xll.SNL.Clients.Office.Excel.Functions.SPG($A140, "SP_ROA", I$3)</f>
        <v>7.702</v>
      </c>
      <c r="J140" s="9" cm="1">
        <f t="array" ref="J140">_xll.SNL.Clients.Office.Excel.Functions.SPG($A140, "SP_ROA", J$3)</f>
        <v>8.5879999999999992</v>
      </c>
    </row>
    <row r="141" spans="1:10" x14ac:dyDescent="0.3">
      <c r="A141" s="11" t="s">
        <v>142</v>
      </c>
      <c r="B141" s="9" cm="1">
        <f t="array" ref="B141">_xll.SNL.Clients.Office.Excel.Functions.SPG($A141, "SP_ROA", B$3)</f>
        <v>0.94192191954648197</v>
      </c>
      <c r="C141" s="9" cm="1">
        <f t="array" ref="C141">_xll.SNL.Clients.Office.Excel.Functions.SPG($A141, "SP_ROA", C$3)</f>
        <v>1.6400091469318101</v>
      </c>
      <c r="D141" s="9" cm="1">
        <f t="array" ref="D141">_xll.SNL.Clients.Office.Excel.Functions.SPG($A141, "SP_ROA", D$3)</f>
        <v>0.36115161688664998</v>
      </c>
      <c r="E141" s="9" cm="1">
        <f t="array" ref="E141">_xll.SNL.Clients.Office.Excel.Functions.SPG($A141, "SP_ROA", E$3)</f>
        <v>0.69265328611192001</v>
      </c>
      <c r="F141" s="9" cm="1">
        <f t="array" ref="F141">_xll.SNL.Clients.Office.Excel.Functions.SPG($A141, "SP_ROA", F$3)</f>
        <v>2.6545163913357599</v>
      </c>
      <c r="G141" s="9" cm="1">
        <f t="array" ref="G141">_xll.SNL.Clients.Office.Excel.Functions.SPG($A141, "SP_ROA", G$3)</f>
        <v>0.184869042088354</v>
      </c>
      <c r="H141" s="9" cm="1">
        <f t="array" ref="H141">_xll.SNL.Clients.Office.Excel.Functions.SPG($A141, "SP_ROA", H$3)</f>
        <v>7.0771056278564899</v>
      </c>
      <c r="I141" s="9" cm="1">
        <f t="array" ref="I141">_xll.SNL.Clients.Office.Excel.Functions.SPG($A141, "SP_ROA", I$3)</f>
        <v>1.0969270148736801</v>
      </c>
      <c r="J141" s="9" cm="1">
        <f t="array" ref="J141">_xll.SNL.Clients.Office.Excel.Functions.SPG($A141, "SP_ROA", J$3)</f>
        <v>0.66000571801371499</v>
      </c>
    </row>
    <row r="142" spans="1:10" x14ac:dyDescent="0.3">
      <c r="A142" s="11" t="s">
        <v>143</v>
      </c>
      <c r="B142" s="9" t="str" cm="1">
        <f t="array" ref="B142">_xll.SNL.Clients.Office.Excel.Functions.SPG($A142, "SP_ROA", B$3)</f>
        <v>NA</v>
      </c>
      <c r="C142" s="9" cm="1">
        <f t="array" ref="C142">_xll.SNL.Clients.Office.Excel.Functions.SPG($A142, "SP_ROA", C$3)</f>
        <v>4.1609999999999996</v>
      </c>
      <c r="D142" s="9" cm="1">
        <f t="array" ref="D142">_xll.SNL.Clients.Office.Excel.Functions.SPG($A142, "SP_ROA", D$3)</f>
        <v>2.5579999999999998</v>
      </c>
      <c r="E142" s="9" cm="1">
        <f t="array" ref="E142">_xll.SNL.Clients.Office.Excel.Functions.SPG($A142, "SP_ROA", E$3)</f>
        <v>4.3769999999999998</v>
      </c>
      <c r="F142" s="9" cm="1">
        <f t="array" ref="F142">_xll.SNL.Clients.Office.Excel.Functions.SPG($A142, "SP_ROA", F$3)</f>
        <v>4.4180000000000001</v>
      </c>
      <c r="G142" s="9" cm="1">
        <f t="array" ref="G142">_xll.SNL.Clients.Office.Excel.Functions.SPG($A142, "SP_ROA", G$3)</f>
        <v>4.7729999999999997</v>
      </c>
      <c r="H142" s="9" cm="1">
        <f t="array" ref="H142">_xll.SNL.Clients.Office.Excel.Functions.SPG($A142, "SP_ROA", H$3)</f>
        <v>3.552</v>
      </c>
      <c r="I142" s="9" cm="1">
        <f t="array" ref="I142">_xll.SNL.Clients.Office.Excel.Functions.SPG($A142, "SP_ROA", I$3)</f>
        <v>5.75</v>
      </c>
      <c r="J142" s="9" cm="1">
        <f t="array" ref="J142">_xll.SNL.Clients.Office.Excel.Functions.SPG($A142, "SP_ROA", J$3)</f>
        <v>6.29</v>
      </c>
    </row>
    <row r="143" spans="1:10" x14ac:dyDescent="0.3">
      <c r="A143" s="11" t="s">
        <v>144</v>
      </c>
      <c r="B143" s="9" t="str" cm="1">
        <f t="array" ref="B143">_xll.SNL.Clients.Office.Excel.Functions.SPG($A143, "SP_ROA", B$3)</f>
        <v>NA</v>
      </c>
      <c r="C143" s="9" cm="1">
        <f t="array" ref="C143">_xll.SNL.Clients.Office.Excel.Functions.SPG($A143, "SP_ROA", C$3)</f>
        <v>7.1550000000000002</v>
      </c>
      <c r="D143" s="9" cm="1">
        <f t="array" ref="D143">_xll.SNL.Clients.Office.Excel.Functions.SPG($A143, "SP_ROA", D$3)</f>
        <v>3.6280000000000001</v>
      </c>
      <c r="E143" s="9" cm="1">
        <f t="array" ref="E143">_xll.SNL.Clients.Office.Excel.Functions.SPG($A143, "SP_ROA", E$3)</f>
        <v>2.27</v>
      </c>
      <c r="F143" s="9" cm="1">
        <f t="array" ref="F143">_xll.SNL.Clients.Office.Excel.Functions.SPG($A143, "SP_ROA", F$3)</f>
        <v>4.7649999999999997</v>
      </c>
      <c r="G143" s="9" t="str" cm="1">
        <f t="array" ref="G143">_xll.SNL.Clients.Office.Excel.Functions.SPG($A143, "SP_ROA", G$3)</f>
        <v>NA</v>
      </c>
      <c r="H143" s="9" cm="1">
        <f t="array" ref="H143">_xll.SNL.Clients.Office.Excel.Functions.SPG($A143, "SP_ROA", H$3)</f>
        <v>3.1779999999999999</v>
      </c>
      <c r="I143" s="9" cm="1">
        <f t="array" ref="I143">_xll.SNL.Clients.Office.Excel.Functions.SPG($A143, "SP_ROA", I$3)</f>
        <v>3.0920000000000001</v>
      </c>
      <c r="J143" s="9" cm="1">
        <f t="array" ref="J143">_xll.SNL.Clients.Office.Excel.Functions.SPG($A143, "SP_ROA", J$3)</f>
        <v>4.8739999999999997</v>
      </c>
    </row>
    <row r="144" spans="1:10" x14ac:dyDescent="0.3">
      <c r="A144" s="11" t="s">
        <v>145</v>
      </c>
      <c r="B144" s="9" cm="1">
        <f t="array" ref="B144">_xll.SNL.Clients.Office.Excel.Functions.SPG($A144, "SP_ROA", B$3)</f>
        <v>3.29</v>
      </c>
      <c r="C144" s="9" cm="1">
        <f t="array" ref="C144">_xll.SNL.Clients.Office.Excel.Functions.SPG($A144, "SP_ROA", C$3)</f>
        <v>2.92</v>
      </c>
      <c r="D144" s="9" cm="1">
        <f t="array" ref="D144">_xll.SNL.Clients.Office.Excel.Functions.SPG($A144, "SP_ROA", D$3)</f>
        <v>3.5409999999999999</v>
      </c>
      <c r="E144" s="9" cm="1">
        <f t="array" ref="E144">_xll.SNL.Clients.Office.Excel.Functions.SPG($A144, "SP_ROA", E$3)</f>
        <v>2.1509999999999998</v>
      </c>
      <c r="F144" s="9" cm="1">
        <f t="array" ref="F144">_xll.SNL.Clients.Office.Excel.Functions.SPG($A144, "SP_ROA", F$3)</f>
        <v>2.8660000000000001</v>
      </c>
      <c r="G144" s="9" cm="1">
        <f t="array" ref="G144">_xll.SNL.Clients.Office.Excel.Functions.SPG($A144, "SP_ROA", G$3)</f>
        <v>1.581</v>
      </c>
      <c r="H144" s="9" cm="1">
        <f t="array" ref="H144">_xll.SNL.Clients.Office.Excel.Functions.SPG($A144, "SP_ROA", H$3)</f>
        <v>2.754</v>
      </c>
      <c r="I144" s="9" cm="1">
        <f t="array" ref="I144">_xll.SNL.Clients.Office.Excel.Functions.SPG($A144, "SP_ROA", I$3)</f>
        <v>1.4430000000000001</v>
      </c>
      <c r="J144" s="9" cm="1">
        <f t="array" ref="J144">_xll.SNL.Clients.Office.Excel.Functions.SPG($A144, "SP_ROA", J$3)</f>
        <v>3.1240000000000001</v>
      </c>
    </row>
    <row r="145" spans="1:10" x14ac:dyDescent="0.3">
      <c r="A145" s="11" t="s">
        <v>146</v>
      </c>
      <c r="B145" s="9" cm="1">
        <f t="array" ref="B145">_xll.SNL.Clients.Office.Excel.Functions.SPG($A145, "SP_ROA", B$3)</f>
        <v>29.062000000000001</v>
      </c>
      <c r="C145" s="9" cm="1">
        <f t="array" ref="C145">_xll.SNL.Clients.Office.Excel.Functions.SPG($A145, "SP_ROA", C$3)</f>
        <v>38.957999999999998</v>
      </c>
      <c r="D145" s="9" cm="1">
        <f t="array" ref="D145">_xll.SNL.Clients.Office.Excel.Functions.SPG($A145, "SP_ROA", D$3)</f>
        <v>27.379000000000001</v>
      </c>
      <c r="E145" s="9" cm="1">
        <f t="array" ref="E145">_xll.SNL.Clients.Office.Excel.Functions.SPG($A145, "SP_ROA", E$3)</f>
        <v>27.234000000000002</v>
      </c>
      <c r="F145" s="9" cm="1">
        <f t="array" ref="F145">_xll.SNL.Clients.Office.Excel.Functions.SPG($A145, "SP_ROA", F$3)</f>
        <v>30.785</v>
      </c>
      <c r="G145" s="9" cm="1">
        <f t="array" ref="G145">_xll.SNL.Clients.Office.Excel.Functions.SPG($A145, "SP_ROA", G$3)</f>
        <v>39.036000000000001</v>
      </c>
      <c r="H145" s="9" cm="1">
        <f t="array" ref="H145">_xll.SNL.Clients.Office.Excel.Functions.SPG($A145, "SP_ROA", H$3)</f>
        <v>29.454999999999998</v>
      </c>
      <c r="I145" s="9" cm="1">
        <f t="array" ref="I145">_xll.SNL.Clients.Office.Excel.Functions.SPG($A145, "SP_ROA", I$3)</f>
        <v>30.177</v>
      </c>
      <c r="J145" s="9" cm="1">
        <f t="array" ref="J145">_xll.SNL.Clients.Office.Excel.Functions.SPG($A145, "SP_ROA", J$3)</f>
        <v>27.382000000000001</v>
      </c>
    </row>
    <row r="146" spans="1:10" x14ac:dyDescent="0.3">
      <c r="A146" s="11" t="s">
        <v>1032</v>
      </c>
      <c r="B146" s="9" cm="1">
        <f t="array" ref="B146">_xll.SNL.Clients.Office.Excel.Functions.SPG($A146, "SP_ROA", B$3)</f>
        <v>3.2549999999999999</v>
      </c>
      <c r="C146" s="9" cm="1">
        <f t="array" ref="C146">_xll.SNL.Clients.Office.Excel.Functions.SPG($A146, "SP_ROA", C$3)</f>
        <v>2.4279999999999999</v>
      </c>
      <c r="D146" s="9" cm="1">
        <f t="array" ref="D146">_xll.SNL.Clients.Office.Excel.Functions.SPG($A146, "SP_ROA", D$3)</f>
        <v>2.218</v>
      </c>
      <c r="E146" s="9" cm="1">
        <f t="array" ref="E146">_xll.SNL.Clients.Office.Excel.Functions.SPG($A146, "SP_ROA", E$3)</f>
        <v>-2.4900000000000002</v>
      </c>
      <c r="F146" s="9" cm="1">
        <f t="array" ref="F146">_xll.SNL.Clients.Office.Excel.Functions.SPG($A146, "SP_ROA", F$3)</f>
        <v>-1.3680000000000001</v>
      </c>
      <c r="G146" s="9" cm="1">
        <f t="array" ref="G146">_xll.SNL.Clients.Office.Excel.Functions.SPG($A146, "SP_ROA", G$3)</f>
        <v>-2.1339999999999999</v>
      </c>
      <c r="H146" s="9" cm="1">
        <f t="array" ref="H146">_xll.SNL.Clients.Office.Excel.Functions.SPG($A146, "SP_ROA", H$3)</f>
        <v>-2.7530000000000001</v>
      </c>
      <c r="I146" s="9" cm="1">
        <f t="array" ref="I146">_xll.SNL.Clients.Office.Excel.Functions.SPG($A146, "SP_ROA", I$3)</f>
        <v>-5.4550000000000001</v>
      </c>
      <c r="J146" s="9" cm="1">
        <f t="array" ref="J146">_xll.SNL.Clients.Office.Excel.Functions.SPG($A146, "SP_ROA", J$3)</f>
        <v>-4.3220000000000001</v>
      </c>
    </row>
    <row r="147" spans="1:10" x14ac:dyDescent="0.3">
      <c r="A147" s="11" t="s">
        <v>147</v>
      </c>
      <c r="B147" s="9" cm="1">
        <f t="array" ref="B147">_xll.SNL.Clients.Office.Excel.Functions.SPG($A147, "SP_ROA", B$3)</f>
        <v>6.0659999999999998</v>
      </c>
      <c r="C147" s="9" cm="1">
        <f t="array" ref="C147">_xll.SNL.Clients.Office.Excel.Functions.SPG($A147, "SP_ROA", C$3)</f>
        <v>6.88</v>
      </c>
      <c r="D147" s="9" cm="1">
        <f t="array" ref="D147">_xll.SNL.Clients.Office.Excel.Functions.SPG($A147, "SP_ROA", D$3)</f>
        <v>7.5010000000000003</v>
      </c>
      <c r="E147" s="9" t="str" cm="1">
        <f t="array" ref="E147">_xll.SNL.Clients.Office.Excel.Functions.SPG($A147, "SP_ROA", E$3)</f>
        <v>NA</v>
      </c>
      <c r="F147" s="9" cm="1">
        <f t="array" ref="F147">_xll.SNL.Clients.Office.Excel.Functions.SPG($A147, "SP_ROA", F$3)</f>
        <v>5.86</v>
      </c>
      <c r="G147" s="9" cm="1">
        <f t="array" ref="G147">_xll.SNL.Clients.Office.Excel.Functions.SPG($A147, "SP_ROA", G$3)</f>
        <v>7.2859999999999996</v>
      </c>
      <c r="H147" s="9" cm="1">
        <f t="array" ref="H147">_xll.SNL.Clients.Office.Excel.Functions.SPG($A147, "SP_ROA", H$3)</f>
        <v>7.8730000000000002</v>
      </c>
      <c r="I147" s="9" t="str" cm="1">
        <f t="array" ref="I147">_xll.SNL.Clients.Office.Excel.Functions.SPG($A147, "SP_ROA", I$3)</f>
        <v>NA</v>
      </c>
      <c r="J147" s="9" cm="1">
        <f t="array" ref="J147">_xll.SNL.Clients.Office.Excel.Functions.SPG($A147, "SP_ROA", J$3)</f>
        <v>7.5439999999999996</v>
      </c>
    </row>
    <row r="148" spans="1:10" x14ac:dyDescent="0.3">
      <c r="A148" s="11" t="s">
        <v>148</v>
      </c>
      <c r="B148" s="9" cm="1">
        <f t="array" ref="B148">_xll.SNL.Clients.Office.Excel.Functions.SPG($A148, "SP_ROA", B$3)</f>
        <v>0.29199999999999998</v>
      </c>
      <c r="C148" s="9" cm="1">
        <f t="array" ref="C148">_xll.SNL.Clients.Office.Excel.Functions.SPG($A148, "SP_ROA", C$3)</f>
        <v>1.9710000000000001</v>
      </c>
      <c r="D148" s="9" cm="1">
        <f t="array" ref="D148">_xll.SNL.Clients.Office.Excel.Functions.SPG($A148, "SP_ROA", D$3)</f>
        <v>1.9119999999999999</v>
      </c>
      <c r="E148" s="9" cm="1">
        <f t="array" ref="E148">_xll.SNL.Clients.Office.Excel.Functions.SPG($A148, "SP_ROA", E$3)</f>
        <v>3.0760000000000001</v>
      </c>
      <c r="F148" s="9" cm="1">
        <f t="array" ref="F148">_xll.SNL.Clients.Office.Excel.Functions.SPG($A148, "SP_ROA", F$3)</f>
        <v>2.6160000000000001</v>
      </c>
      <c r="G148" s="9" cm="1">
        <f t="array" ref="G148">_xll.SNL.Clients.Office.Excel.Functions.SPG($A148, "SP_ROA", G$3)</f>
        <v>1.4710000000000001</v>
      </c>
      <c r="H148" s="9" cm="1">
        <f t="array" ref="H148">_xll.SNL.Clients.Office.Excel.Functions.SPG($A148, "SP_ROA", H$3)</f>
        <v>2.4740000000000002</v>
      </c>
      <c r="I148" s="9" cm="1">
        <f t="array" ref="I148">_xll.SNL.Clients.Office.Excel.Functions.SPG($A148, "SP_ROA", I$3)</f>
        <v>4.03</v>
      </c>
      <c r="J148" s="9" cm="1">
        <f t="array" ref="J148">_xll.SNL.Clients.Office.Excel.Functions.SPG($A148, "SP_ROA", J$3)</f>
        <v>3.2189999999999999</v>
      </c>
    </row>
    <row r="149" spans="1:10" x14ac:dyDescent="0.3">
      <c r="A149" s="11" t="s">
        <v>149</v>
      </c>
      <c r="B149" s="9" cm="1">
        <f t="array" ref="B149">_xll.SNL.Clients.Office.Excel.Functions.SPG($A149, "SP_ROA", B$3)</f>
        <v>3.1659999999999999</v>
      </c>
      <c r="C149" s="9" cm="1">
        <f t="array" ref="C149">_xll.SNL.Clients.Office.Excel.Functions.SPG($A149, "SP_ROA", C$3)</f>
        <v>2.96</v>
      </c>
      <c r="D149" s="9" cm="1">
        <f t="array" ref="D149">_xll.SNL.Clients.Office.Excel.Functions.SPG($A149, "SP_ROA", D$3)</f>
        <v>2.6480000000000001</v>
      </c>
      <c r="E149" s="9" cm="1">
        <f t="array" ref="E149">_xll.SNL.Clients.Office.Excel.Functions.SPG($A149, "SP_ROA", E$3)</f>
        <v>2.6779999999999999</v>
      </c>
      <c r="F149" s="9" cm="1">
        <f t="array" ref="F149">_xll.SNL.Clients.Office.Excel.Functions.SPG($A149, "SP_ROA", F$3)</f>
        <v>2.8460000000000001</v>
      </c>
      <c r="G149" s="9" cm="1">
        <f t="array" ref="G149">_xll.SNL.Clients.Office.Excel.Functions.SPG($A149, "SP_ROA", G$3)</f>
        <v>3.859</v>
      </c>
      <c r="H149" s="9" cm="1">
        <f t="array" ref="H149">_xll.SNL.Clients.Office.Excel.Functions.SPG($A149, "SP_ROA", H$3)</f>
        <v>3.0289999999999999</v>
      </c>
      <c r="I149" s="9" cm="1">
        <f t="array" ref="I149">_xll.SNL.Clients.Office.Excel.Functions.SPG($A149, "SP_ROA", I$3)</f>
        <v>2.306</v>
      </c>
      <c r="J149" s="9" cm="1">
        <f t="array" ref="J149">_xll.SNL.Clients.Office.Excel.Functions.SPG($A149, "SP_ROA", J$3)</f>
        <v>3.802</v>
      </c>
    </row>
    <row r="150" spans="1:10" x14ac:dyDescent="0.3">
      <c r="A150" s="11" t="s">
        <v>150</v>
      </c>
      <c r="B150" s="9" cm="1">
        <f t="array" ref="B150">_xll.SNL.Clients.Office.Excel.Functions.SPG($A150, "SP_ROA", B$3)</f>
        <v>3.1259999999999999</v>
      </c>
      <c r="C150" s="9" cm="1">
        <f t="array" ref="C150">_xll.SNL.Clients.Office.Excel.Functions.SPG($A150, "SP_ROA", C$3)</f>
        <v>2.8519999999999999</v>
      </c>
      <c r="D150" s="9" cm="1">
        <f t="array" ref="D150">_xll.SNL.Clients.Office.Excel.Functions.SPG($A150, "SP_ROA", D$3)</f>
        <v>2.919</v>
      </c>
      <c r="E150" s="9" cm="1">
        <f t="array" ref="E150">_xll.SNL.Clients.Office.Excel.Functions.SPG($A150, "SP_ROA", E$3)</f>
        <v>2.42</v>
      </c>
      <c r="F150" s="9" cm="1">
        <f t="array" ref="F150">_xll.SNL.Clients.Office.Excel.Functions.SPG($A150, "SP_ROA", F$3)</f>
        <v>2.7429999999999999</v>
      </c>
      <c r="G150" s="9" t="str" cm="1">
        <f t="array" ref="G150">_xll.SNL.Clients.Office.Excel.Functions.SPG($A150, "SP_ROA", G$3)</f>
        <v>NA</v>
      </c>
      <c r="H150" s="9" cm="1">
        <f t="array" ref="H150">_xll.SNL.Clients.Office.Excel.Functions.SPG($A150, "SP_ROA", H$3)</f>
        <v>3.032</v>
      </c>
      <c r="I150" s="9" cm="1">
        <f t="array" ref="I150">_xll.SNL.Clients.Office.Excel.Functions.SPG($A150, "SP_ROA", I$3)</f>
        <v>1.9490000000000001</v>
      </c>
      <c r="J150" s="9" cm="1">
        <f t="array" ref="J150">_xll.SNL.Clients.Office.Excel.Functions.SPG($A150, "SP_ROA", J$3)</f>
        <v>2.3460000000000001</v>
      </c>
    </row>
    <row r="151" spans="1:10" x14ac:dyDescent="0.3">
      <c r="A151" s="11" t="s">
        <v>151</v>
      </c>
      <c r="B151" s="9" cm="1">
        <f t="array" ref="B151">_xll.SNL.Clients.Office.Excel.Functions.SPG($A151, "SP_ROA", B$3)</f>
        <v>3.4220000000000002</v>
      </c>
      <c r="C151" s="9" cm="1">
        <f t="array" ref="C151">_xll.SNL.Clients.Office.Excel.Functions.SPG($A151, "SP_ROA", C$3)</f>
        <v>3.246</v>
      </c>
      <c r="D151" s="9" cm="1">
        <f t="array" ref="D151">_xll.SNL.Clients.Office.Excel.Functions.SPG($A151, "SP_ROA", D$3)</f>
        <v>3.58</v>
      </c>
      <c r="E151" s="9" cm="1">
        <f t="array" ref="E151">_xll.SNL.Clients.Office.Excel.Functions.SPG($A151, "SP_ROA", E$3)</f>
        <v>3.1909999999999998</v>
      </c>
      <c r="F151" s="9" cm="1">
        <f t="array" ref="F151">_xll.SNL.Clients.Office.Excel.Functions.SPG($A151, "SP_ROA", F$3)</f>
        <v>2.5369999999999999</v>
      </c>
      <c r="G151" s="9" cm="1">
        <f t="array" ref="G151">_xll.SNL.Clients.Office.Excel.Functions.SPG($A151, "SP_ROA", G$3)</f>
        <v>2.5550000000000002</v>
      </c>
      <c r="H151" s="9" cm="1">
        <f t="array" ref="H151">_xll.SNL.Clients.Office.Excel.Functions.SPG($A151, "SP_ROA", H$3)</f>
        <v>2.8650000000000002</v>
      </c>
      <c r="I151" s="9" cm="1">
        <f t="array" ref="I151">_xll.SNL.Clients.Office.Excel.Functions.SPG($A151, "SP_ROA", I$3)</f>
        <v>2.64</v>
      </c>
      <c r="J151" s="9" cm="1">
        <f t="array" ref="J151">_xll.SNL.Clients.Office.Excel.Functions.SPG($A151, "SP_ROA", J$3)</f>
        <v>2.5369999999999999</v>
      </c>
    </row>
    <row r="152" spans="1:10" x14ac:dyDescent="0.3">
      <c r="A152" s="11" t="s">
        <v>152</v>
      </c>
      <c r="B152" s="9" cm="1">
        <f t="array" ref="B152">_xll.SNL.Clients.Office.Excel.Functions.SPG($A152, "SP_ROA", B$3)</f>
        <v>5.2839999999999998</v>
      </c>
      <c r="C152" s="9" cm="1">
        <f t="array" ref="C152">_xll.SNL.Clients.Office.Excel.Functions.SPG($A152, "SP_ROA", C$3)</f>
        <v>6.0119999999999996</v>
      </c>
      <c r="D152" s="9" cm="1">
        <f t="array" ref="D152">_xll.SNL.Clients.Office.Excel.Functions.SPG($A152, "SP_ROA", D$3)</f>
        <v>6.149</v>
      </c>
      <c r="E152" s="9" cm="1">
        <f t="array" ref="E152">_xll.SNL.Clients.Office.Excel.Functions.SPG($A152, "SP_ROA", E$3)</f>
        <v>6.1120000000000001</v>
      </c>
      <c r="F152" s="9" cm="1">
        <f t="array" ref="F152">_xll.SNL.Clients.Office.Excel.Functions.SPG($A152, "SP_ROA", F$3)</f>
        <v>4.8840000000000003</v>
      </c>
      <c r="G152" s="9" cm="1">
        <f t="array" ref="G152">_xll.SNL.Clients.Office.Excel.Functions.SPG($A152, "SP_ROA", G$3)</f>
        <v>2.8570000000000002</v>
      </c>
      <c r="H152" s="9" cm="1">
        <f t="array" ref="H152">_xll.SNL.Clients.Office.Excel.Functions.SPG($A152, "SP_ROA", H$3)</f>
        <v>4.5289999999999999</v>
      </c>
      <c r="I152" s="9" cm="1">
        <f t="array" ref="I152">_xll.SNL.Clients.Office.Excel.Functions.SPG($A152, "SP_ROA", I$3)</f>
        <v>5.7469999999999999</v>
      </c>
      <c r="J152" s="9" cm="1">
        <f t="array" ref="J152">_xll.SNL.Clients.Office.Excel.Functions.SPG($A152, "SP_ROA", J$3)</f>
        <v>4.9580000000000002</v>
      </c>
    </row>
    <row r="153" spans="1:10" x14ac:dyDescent="0.3">
      <c r="A153" s="11" t="s">
        <v>153</v>
      </c>
      <c r="B153" s="9" cm="1">
        <f t="array" ref="B153">_xll.SNL.Clients.Office.Excel.Functions.SPG($A153, "SP_ROA", B$3)</f>
        <v>7.7779999999999996</v>
      </c>
      <c r="C153" s="9" cm="1">
        <f t="array" ref="C153">_xll.SNL.Clients.Office.Excel.Functions.SPG($A153, "SP_ROA", C$3)</f>
        <v>7.9749999999999996</v>
      </c>
      <c r="D153" s="9" cm="1">
        <f t="array" ref="D153">_xll.SNL.Clients.Office.Excel.Functions.SPG($A153, "SP_ROA", D$3)</f>
        <v>7.7590000000000003</v>
      </c>
      <c r="E153" s="9" cm="1">
        <f t="array" ref="E153">_xll.SNL.Clients.Office.Excel.Functions.SPG($A153, "SP_ROA", E$3)</f>
        <v>7.7069999999999999</v>
      </c>
      <c r="F153" s="9" cm="1">
        <f t="array" ref="F153">_xll.SNL.Clients.Office.Excel.Functions.SPG($A153, "SP_ROA", F$3)</f>
        <v>6.6</v>
      </c>
      <c r="G153" s="9" cm="1">
        <f t="array" ref="G153">_xll.SNL.Clients.Office.Excel.Functions.SPG($A153, "SP_ROA", G$3)</f>
        <v>7.2439999999999998</v>
      </c>
      <c r="H153" s="9" cm="1">
        <f t="array" ref="H153">_xll.SNL.Clients.Office.Excel.Functions.SPG($A153, "SP_ROA", H$3)</f>
        <v>7.2240000000000002</v>
      </c>
      <c r="I153" s="9" cm="1">
        <f t="array" ref="I153">_xll.SNL.Clients.Office.Excel.Functions.SPG($A153, "SP_ROA", I$3)</f>
        <v>6.6050000000000004</v>
      </c>
      <c r="J153" s="9" cm="1">
        <f t="array" ref="J153">_xll.SNL.Clients.Office.Excel.Functions.SPG($A153, "SP_ROA", J$3)</f>
        <v>5.7489999999999997</v>
      </c>
    </row>
    <row r="154" spans="1:10" x14ac:dyDescent="0.3">
      <c r="A154" s="11" t="s">
        <v>154</v>
      </c>
      <c r="B154" s="9" cm="1">
        <f t="array" ref="B154">_xll.SNL.Clients.Office.Excel.Functions.SPG($A154, "SP_ROA", B$3)</f>
        <v>8.0380000000000003</v>
      </c>
      <c r="C154" s="9" cm="1">
        <f t="array" ref="C154">_xll.SNL.Clients.Office.Excel.Functions.SPG($A154, "SP_ROA", C$3)</f>
        <v>6.0970000000000004</v>
      </c>
      <c r="D154" s="9" cm="1">
        <f t="array" ref="D154">_xll.SNL.Clients.Office.Excel.Functions.SPG($A154, "SP_ROA", D$3)</f>
        <v>7.383</v>
      </c>
      <c r="E154" s="9" cm="1">
        <f t="array" ref="E154">_xll.SNL.Clients.Office.Excel.Functions.SPG($A154, "SP_ROA", E$3)</f>
        <v>6.5679999999999996</v>
      </c>
      <c r="F154" s="9" cm="1">
        <f t="array" ref="F154">_xll.SNL.Clients.Office.Excel.Functions.SPG($A154, "SP_ROA", F$3)</f>
        <v>7.9930000000000003</v>
      </c>
      <c r="G154" s="9" cm="1">
        <f t="array" ref="G154">_xll.SNL.Clients.Office.Excel.Functions.SPG($A154, "SP_ROA", G$3)</f>
        <v>6.6109999999999998</v>
      </c>
      <c r="H154" s="9" cm="1">
        <f t="array" ref="H154">_xll.SNL.Clients.Office.Excel.Functions.SPG($A154, "SP_ROA", H$3)</f>
        <v>6.1369999999999996</v>
      </c>
      <c r="I154" s="9" cm="1">
        <f t="array" ref="I154">_xll.SNL.Clients.Office.Excel.Functions.SPG($A154, "SP_ROA", I$3)</f>
        <v>6.4809999999999999</v>
      </c>
      <c r="J154" s="9" cm="1">
        <f t="array" ref="J154">_xll.SNL.Clients.Office.Excel.Functions.SPG($A154, "SP_ROA", J$3)</f>
        <v>6.8289999999999997</v>
      </c>
    </row>
    <row r="155" spans="1:10" x14ac:dyDescent="0.3">
      <c r="A155" s="11" t="s">
        <v>155</v>
      </c>
      <c r="B155" s="9" cm="1">
        <f t="array" ref="B155">_xll.SNL.Clients.Office.Excel.Functions.SPG($A155, "SP_ROA", B$3)</f>
        <v>6.7320000000000002</v>
      </c>
      <c r="C155" s="9" cm="1">
        <f t="array" ref="C155">_xll.SNL.Clients.Office.Excel.Functions.SPG($A155, "SP_ROA", C$3)</f>
        <v>7.8780000000000001</v>
      </c>
      <c r="D155" s="9" cm="1">
        <f t="array" ref="D155">_xll.SNL.Clients.Office.Excel.Functions.SPG($A155, "SP_ROA", D$3)</f>
        <v>8.3320000000000007</v>
      </c>
      <c r="E155" s="9" cm="1">
        <f t="array" ref="E155">_xll.SNL.Clients.Office.Excel.Functions.SPG($A155, "SP_ROA", E$3)</f>
        <v>7.9790000000000001</v>
      </c>
      <c r="F155" s="9" cm="1">
        <f t="array" ref="F155">_xll.SNL.Clients.Office.Excel.Functions.SPG($A155, "SP_ROA", F$3)</f>
        <v>6.4980000000000002</v>
      </c>
      <c r="G155" s="9" cm="1">
        <f t="array" ref="G155">_xll.SNL.Clients.Office.Excel.Functions.SPG($A155, "SP_ROA", G$3)</f>
        <v>7.3419999999999996</v>
      </c>
      <c r="H155" s="9" cm="1">
        <f t="array" ref="H155">_xll.SNL.Clients.Office.Excel.Functions.SPG($A155, "SP_ROA", H$3)</f>
        <v>7.1920000000000002</v>
      </c>
      <c r="I155" s="9" cm="1">
        <f t="array" ref="I155">_xll.SNL.Clients.Office.Excel.Functions.SPG($A155, "SP_ROA", I$3)</f>
        <v>6.1840000000000002</v>
      </c>
      <c r="J155" s="9" cm="1">
        <f t="array" ref="J155">_xll.SNL.Clients.Office.Excel.Functions.SPG($A155, "SP_ROA", J$3)</f>
        <v>4.5999999999999996</v>
      </c>
    </row>
    <row r="156" spans="1:10" x14ac:dyDescent="0.3">
      <c r="A156" s="11" t="s">
        <v>156</v>
      </c>
      <c r="B156" s="9" cm="1">
        <f t="array" ref="B156">_xll.SNL.Clients.Office.Excel.Functions.SPG($A156, "SP_ROA", B$3)</f>
        <v>2.569</v>
      </c>
      <c r="C156" s="9" cm="1">
        <f t="array" ref="C156">_xll.SNL.Clients.Office.Excel.Functions.SPG($A156, "SP_ROA", C$3)</f>
        <v>2.6240000000000001</v>
      </c>
      <c r="D156" s="9" cm="1">
        <f t="array" ref="D156">_xll.SNL.Clients.Office.Excel.Functions.SPG($A156, "SP_ROA", D$3)</f>
        <v>3.246</v>
      </c>
      <c r="E156" s="9" cm="1">
        <f t="array" ref="E156">_xll.SNL.Clients.Office.Excel.Functions.SPG($A156, "SP_ROA", E$3)</f>
        <v>2.847</v>
      </c>
      <c r="F156" s="9" cm="1">
        <f t="array" ref="F156">_xll.SNL.Clients.Office.Excel.Functions.SPG($A156, "SP_ROA", F$3)</f>
        <v>2.7759999999999998</v>
      </c>
      <c r="G156" s="9" cm="1">
        <f t="array" ref="G156">_xll.SNL.Clients.Office.Excel.Functions.SPG($A156, "SP_ROA", G$3)</f>
        <v>2.9550000000000001</v>
      </c>
      <c r="H156" s="9" cm="1">
        <f t="array" ref="H156">_xll.SNL.Clients.Office.Excel.Functions.SPG($A156, "SP_ROA", H$3)</f>
        <v>3.3</v>
      </c>
      <c r="I156" s="9" cm="1">
        <f t="array" ref="I156">_xll.SNL.Clients.Office.Excel.Functions.SPG($A156, "SP_ROA", I$3)</f>
        <v>2.5339999999999998</v>
      </c>
      <c r="J156" s="9" cm="1">
        <f t="array" ref="J156">_xll.SNL.Clients.Office.Excel.Functions.SPG($A156, "SP_ROA", J$3)</f>
        <v>2.5299999999999998</v>
      </c>
    </row>
    <row r="157" spans="1:10" x14ac:dyDescent="0.3">
      <c r="A157" s="11" t="s">
        <v>157</v>
      </c>
      <c r="B157" s="9" cm="1">
        <f t="array" ref="B157">_xll.SNL.Clients.Office.Excel.Functions.SPG($A157, "SP_ROA", B$3)</f>
        <v>7.859</v>
      </c>
      <c r="C157" s="9" cm="1">
        <f t="array" ref="C157">_xll.SNL.Clients.Office.Excel.Functions.SPG($A157, "SP_ROA", C$3)</f>
        <v>6.7990000000000004</v>
      </c>
      <c r="D157" s="9" cm="1">
        <f t="array" ref="D157">_xll.SNL.Clients.Office.Excel.Functions.SPG($A157, "SP_ROA", D$3)</f>
        <v>8.5449999999999999</v>
      </c>
      <c r="E157" s="9" cm="1">
        <f t="array" ref="E157">_xll.SNL.Clients.Office.Excel.Functions.SPG($A157, "SP_ROA", E$3)</f>
        <v>9.39</v>
      </c>
      <c r="F157" s="9" cm="1">
        <f t="array" ref="F157">_xll.SNL.Clients.Office.Excel.Functions.SPG($A157, "SP_ROA", F$3)</f>
        <v>9.3689999999999998</v>
      </c>
      <c r="G157" s="9" cm="1">
        <f t="array" ref="G157">_xll.SNL.Clients.Office.Excel.Functions.SPG($A157, "SP_ROA", G$3)</f>
        <v>14.249000000000001</v>
      </c>
      <c r="H157" s="9" cm="1">
        <f t="array" ref="H157">_xll.SNL.Clients.Office.Excel.Functions.SPG($A157, "SP_ROA", H$3)</f>
        <v>10.016</v>
      </c>
      <c r="I157" s="9" cm="1">
        <f t="array" ref="I157">_xll.SNL.Clients.Office.Excel.Functions.SPG($A157, "SP_ROA", I$3)</f>
        <v>6.8109999999999999</v>
      </c>
      <c r="J157" s="9" cm="1">
        <f t="array" ref="J157">_xll.SNL.Clients.Office.Excel.Functions.SPG($A157, "SP_ROA", J$3)</f>
        <v>10.178000000000001</v>
      </c>
    </row>
    <row r="158" spans="1:10" x14ac:dyDescent="0.3">
      <c r="A158" s="11" t="s">
        <v>158</v>
      </c>
      <c r="B158" s="9" cm="1">
        <f t="array" ref="B158">_xll.SNL.Clients.Office.Excel.Functions.SPG($A158, "SP_ROA", B$3)</f>
        <v>7.7270000000000003</v>
      </c>
      <c r="C158" s="9" cm="1">
        <f t="array" ref="C158">_xll.SNL.Clients.Office.Excel.Functions.SPG($A158, "SP_ROA", C$3)</f>
        <v>7.1079999999999997</v>
      </c>
      <c r="D158" s="9" cm="1">
        <f t="array" ref="D158">_xll.SNL.Clients.Office.Excel.Functions.SPG($A158, "SP_ROA", D$3)</f>
        <v>8.4160000000000004</v>
      </c>
      <c r="E158" s="9" cm="1">
        <f t="array" ref="E158">_xll.SNL.Clients.Office.Excel.Functions.SPG($A158, "SP_ROA", E$3)</f>
        <v>7.0039999999999996</v>
      </c>
      <c r="F158" s="9" cm="1">
        <f t="array" ref="F158">_xll.SNL.Clients.Office.Excel.Functions.SPG($A158, "SP_ROA", F$3)</f>
        <v>6.7130000000000001</v>
      </c>
      <c r="G158" s="9" cm="1">
        <f t="array" ref="G158">_xll.SNL.Clients.Office.Excel.Functions.SPG($A158, "SP_ROA", G$3)</f>
        <v>6.8209999999999997</v>
      </c>
      <c r="H158" s="9" cm="1">
        <f t="array" ref="H158">_xll.SNL.Clients.Office.Excel.Functions.SPG($A158, "SP_ROA", H$3)</f>
        <v>7.226</v>
      </c>
      <c r="I158" s="9" cm="1">
        <f t="array" ref="I158">_xll.SNL.Clients.Office.Excel.Functions.SPG($A158, "SP_ROA", I$3)</f>
        <v>10.228999999999999</v>
      </c>
      <c r="J158" s="9" cm="1">
        <f t="array" ref="J158">_xll.SNL.Clients.Office.Excel.Functions.SPG($A158, "SP_ROA", J$3)</f>
        <v>6.1269999999999998</v>
      </c>
    </row>
    <row r="159" spans="1:10" x14ac:dyDescent="0.3">
      <c r="A159" s="11" t="s">
        <v>159</v>
      </c>
      <c r="B159" s="9" cm="1">
        <f t="array" ref="B159">_xll.SNL.Clients.Office.Excel.Functions.SPG($A159, "SP_ROA", B$3)</f>
        <v>7.3844281210113003</v>
      </c>
      <c r="C159" s="9" cm="1">
        <f t="array" ref="C159">_xll.SNL.Clients.Office.Excel.Functions.SPG($A159, "SP_ROA", C$3)</f>
        <v>1.4154621243927299</v>
      </c>
      <c r="D159" s="9" cm="1">
        <f t="array" ref="D159">_xll.SNL.Clients.Office.Excel.Functions.SPG($A159, "SP_ROA", D$3)</f>
        <v>3.5134040022481599</v>
      </c>
      <c r="E159" s="9" cm="1">
        <f t="array" ref="E159">_xll.SNL.Clients.Office.Excel.Functions.SPG($A159, "SP_ROA", E$3)</f>
        <v>8.1856262395389603</v>
      </c>
      <c r="F159" s="9" cm="1">
        <f t="array" ref="F159">_xll.SNL.Clients.Office.Excel.Functions.SPG($A159, "SP_ROA", F$3)</f>
        <v>8.1477389028267098</v>
      </c>
      <c r="G159" s="9" cm="1">
        <f t="array" ref="G159">_xll.SNL.Clients.Office.Excel.Functions.SPG($A159, "SP_ROA", G$3)</f>
        <v>3.0299991796031098</v>
      </c>
      <c r="H159" s="9" cm="1">
        <f t="array" ref="H159">_xll.SNL.Clients.Office.Excel.Functions.SPG($A159, "SP_ROA", H$3)</f>
        <v>4.7348915982990798</v>
      </c>
      <c r="I159" s="9" cm="1">
        <f t="array" ref="I159">_xll.SNL.Clients.Office.Excel.Functions.SPG($A159, "SP_ROA", I$3)</f>
        <v>6.8045167913183802</v>
      </c>
      <c r="J159" s="9" cm="1">
        <f t="array" ref="J159">_xll.SNL.Clients.Office.Excel.Functions.SPG($A159, "SP_ROA", J$3)</f>
        <v>7.5695837956514502</v>
      </c>
    </row>
    <row r="160" spans="1:10" x14ac:dyDescent="0.3">
      <c r="A160" s="11" t="s">
        <v>160</v>
      </c>
      <c r="B160" s="9" cm="1">
        <f t="array" ref="B160">_xll.SNL.Clients.Office.Excel.Functions.SPG($A160, "SP_ROA", B$3)</f>
        <v>16.085999999999999</v>
      </c>
      <c r="C160" s="9" cm="1">
        <f t="array" ref="C160">_xll.SNL.Clients.Office.Excel.Functions.SPG($A160, "SP_ROA", C$3)</f>
        <v>18.783999999999999</v>
      </c>
      <c r="D160" s="9" cm="1">
        <f t="array" ref="D160">_xll.SNL.Clients.Office.Excel.Functions.SPG($A160, "SP_ROA", D$3)</f>
        <v>15.425000000000001</v>
      </c>
      <c r="E160" s="9" cm="1">
        <f t="array" ref="E160">_xll.SNL.Clients.Office.Excel.Functions.SPG($A160, "SP_ROA", E$3)</f>
        <v>16.265999999999998</v>
      </c>
      <c r="F160" s="9" cm="1">
        <f t="array" ref="F160">_xll.SNL.Clients.Office.Excel.Functions.SPG($A160, "SP_ROA", F$3)</f>
        <v>10.69</v>
      </c>
      <c r="G160" s="9" cm="1">
        <f t="array" ref="G160">_xll.SNL.Clients.Office.Excel.Functions.SPG($A160, "SP_ROA", G$3)</f>
        <v>13.095000000000001</v>
      </c>
      <c r="H160" s="9" cm="1">
        <f t="array" ref="H160">_xll.SNL.Clients.Office.Excel.Functions.SPG($A160, "SP_ROA", H$3)</f>
        <v>15.706</v>
      </c>
      <c r="I160" s="9" cm="1">
        <f t="array" ref="I160">_xll.SNL.Clients.Office.Excel.Functions.SPG($A160, "SP_ROA", I$3)</f>
        <v>10.827999999999999</v>
      </c>
      <c r="J160" s="9" cm="1">
        <f t="array" ref="J160">_xll.SNL.Clients.Office.Excel.Functions.SPG($A160, "SP_ROA", J$3)</f>
        <v>8.3520000000000003</v>
      </c>
    </row>
    <row r="161" spans="1:10" x14ac:dyDescent="0.3">
      <c r="A161" s="11" t="s">
        <v>161</v>
      </c>
      <c r="B161" s="9" cm="1">
        <f t="array" ref="B161">_xll.SNL.Clients.Office.Excel.Functions.SPG($A161, "SP_ROA", B$3)</f>
        <v>5.1779999999999999</v>
      </c>
      <c r="C161" s="9" cm="1">
        <f t="array" ref="C161">_xll.SNL.Clients.Office.Excel.Functions.SPG($A161, "SP_ROA", C$3)</f>
        <v>4.6630000000000003</v>
      </c>
      <c r="D161" s="9" cm="1">
        <f t="array" ref="D161">_xll.SNL.Clients.Office.Excel.Functions.SPG($A161, "SP_ROA", D$3)</f>
        <v>4.5250000000000004</v>
      </c>
      <c r="E161" s="9" cm="1">
        <f t="array" ref="E161">_xll.SNL.Clients.Office.Excel.Functions.SPG($A161, "SP_ROA", E$3)</f>
        <v>4.5579999999999998</v>
      </c>
      <c r="F161" s="9" cm="1">
        <f t="array" ref="F161">_xll.SNL.Clients.Office.Excel.Functions.SPG($A161, "SP_ROA", F$3)</f>
        <v>4.0289999999999999</v>
      </c>
      <c r="G161" s="9" cm="1">
        <f t="array" ref="G161">_xll.SNL.Clients.Office.Excel.Functions.SPG($A161, "SP_ROA", G$3)</f>
        <v>3.6739999999999999</v>
      </c>
      <c r="H161" s="9" cm="1">
        <f t="array" ref="H161">_xll.SNL.Clients.Office.Excel.Functions.SPG($A161, "SP_ROA", H$3)</f>
        <v>4.2850000000000001</v>
      </c>
      <c r="I161" s="9" cm="1">
        <f t="array" ref="I161">_xll.SNL.Clients.Office.Excel.Functions.SPG($A161, "SP_ROA", I$3)</f>
        <v>5.7830000000000004</v>
      </c>
      <c r="J161" s="9" cm="1">
        <f t="array" ref="J161">_xll.SNL.Clients.Office.Excel.Functions.SPG($A161, "SP_ROA", J$3)</f>
        <v>5.532</v>
      </c>
    </row>
    <row r="162" spans="1:10" x14ac:dyDescent="0.3">
      <c r="A162" s="11" t="s">
        <v>162</v>
      </c>
      <c r="B162" s="9" cm="1">
        <f t="array" ref="B162">_xll.SNL.Clients.Office.Excel.Functions.SPG($A162, "SP_ROA", B$3)</f>
        <v>2.76</v>
      </c>
      <c r="C162" s="9" cm="1">
        <f t="array" ref="C162">_xll.SNL.Clients.Office.Excel.Functions.SPG($A162, "SP_ROA", C$3)</f>
        <v>4.9279999999999999</v>
      </c>
      <c r="D162" s="9" cm="1">
        <f t="array" ref="D162">_xll.SNL.Clients.Office.Excel.Functions.SPG($A162, "SP_ROA", D$3)</f>
        <v>3.9239999999999999</v>
      </c>
      <c r="E162" s="9" cm="1">
        <f t="array" ref="E162">_xll.SNL.Clients.Office.Excel.Functions.SPG($A162, "SP_ROA", E$3)</f>
        <v>0.23200000000000001</v>
      </c>
      <c r="F162" s="9" cm="1">
        <f t="array" ref="F162">_xll.SNL.Clients.Office.Excel.Functions.SPG($A162, "SP_ROA", F$3)</f>
        <v>-2.0550000000000002</v>
      </c>
      <c r="G162" s="9" cm="1">
        <f t="array" ref="G162">_xll.SNL.Clients.Office.Excel.Functions.SPG($A162, "SP_ROA", G$3)</f>
        <v>0.33</v>
      </c>
      <c r="H162" s="9" cm="1">
        <f t="array" ref="H162">_xll.SNL.Clients.Office.Excel.Functions.SPG($A162, "SP_ROA", H$3)</f>
        <v>8.4039999999999999</v>
      </c>
      <c r="I162" s="9" cm="1">
        <f t="array" ref="I162">_xll.SNL.Clients.Office.Excel.Functions.SPG($A162, "SP_ROA", I$3)</f>
        <v>12.451000000000001</v>
      </c>
      <c r="J162" s="9" cm="1">
        <f t="array" ref="J162">_xll.SNL.Clients.Office.Excel.Functions.SPG($A162, "SP_ROA", J$3)</f>
        <v>13.02</v>
      </c>
    </row>
    <row r="163" spans="1:10" x14ac:dyDescent="0.3">
      <c r="A163" s="11" t="s">
        <v>163</v>
      </c>
      <c r="B163" s="9" cm="1">
        <f t="array" ref="B163">_xll.SNL.Clients.Office.Excel.Functions.SPG($A163, "SP_ROA", B$3)</f>
        <v>2.6960000000000002</v>
      </c>
      <c r="C163" s="9" cm="1">
        <f t="array" ref="C163">_xll.SNL.Clients.Office.Excel.Functions.SPG($A163, "SP_ROA", C$3)</f>
        <v>2.5529999999999999</v>
      </c>
      <c r="D163" s="9" cm="1">
        <f t="array" ref="D163">_xll.SNL.Clients.Office.Excel.Functions.SPG($A163, "SP_ROA", D$3)</f>
        <v>4.4820000000000002</v>
      </c>
      <c r="E163" s="9" cm="1">
        <f t="array" ref="E163">_xll.SNL.Clients.Office.Excel.Functions.SPG($A163, "SP_ROA", E$3)</f>
        <v>2.5539999999999998</v>
      </c>
      <c r="F163" s="9" cm="1">
        <f t="array" ref="F163">_xll.SNL.Clients.Office.Excel.Functions.SPG($A163, "SP_ROA", F$3)</f>
        <v>1.5920000000000001</v>
      </c>
      <c r="G163" s="9" cm="1">
        <f t="array" ref="G163">_xll.SNL.Clients.Office.Excel.Functions.SPG($A163, "SP_ROA", G$3)</f>
        <v>1.1339999999999999</v>
      </c>
      <c r="H163" s="9" cm="1">
        <f t="array" ref="H163">_xll.SNL.Clients.Office.Excel.Functions.SPG($A163, "SP_ROA", H$3)</f>
        <v>4.952</v>
      </c>
      <c r="I163" s="9" cm="1">
        <f t="array" ref="I163">_xll.SNL.Clients.Office.Excel.Functions.SPG($A163, "SP_ROA", I$3)</f>
        <v>3.21</v>
      </c>
      <c r="J163" s="9" cm="1">
        <f t="array" ref="J163">_xll.SNL.Clients.Office.Excel.Functions.SPG($A163, "SP_ROA", J$3)</f>
        <v>1.992</v>
      </c>
    </row>
    <row r="164" spans="1:10" x14ac:dyDescent="0.3">
      <c r="A164" s="11" t="s">
        <v>164</v>
      </c>
      <c r="B164" s="9" cm="1">
        <f t="array" ref="B164">_xll.SNL.Clients.Office.Excel.Functions.SPG($A164, "SP_ROA", B$3)</f>
        <v>9.8759999999999994</v>
      </c>
      <c r="C164" s="9" cm="1">
        <f t="array" ref="C164">_xll.SNL.Clients.Office.Excel.Functions.SPG($A164, "SP_ROA", C$3)</f>
        <v>8.6620000000000008</v>
      </c>
      <c r="D164" s="9" cm="1">
        <f t="array" ref="D164">_xll.SNL.Clients.Office.Excel.Functions.SPG($A164, "SP_ROA", D$3)</f>
        <v>11.468999999999999</v>
      </c>
      <c r="E164" s="9" cm="1">
        <f t="array" ref="E164">_xll.SNL.Clients.Office.Excel.Functions.SPG($A164, "SP_ROA", E$3)</f>
        <v>11.891999999999999</v>
      </c>
      <c r="F164" s="9" cm="1">
        <f t="array" ref="F164">_xll.SNL.Clients.Office.Excel.Functions.SPG($A164, "SP_ROA", F$3)</f>
        <v>12.662000000000001</v>
      </c>
      <c r="G164" s="9" cm="1">
        <f t="array" ref="G164">_xll.SNL.Clients.Office.Excel.Functions.SPG($A164, "SP_ROA", G$3)</f>
        <v>14.484999999999999</v>
      </c>
      <c r="H164" s="9" cm="1">
        <f t="array" ref="H164">_xll.SNL.Clients.Office.Excel.Functions.SPG($A164, "SP_ROA", H$3)</f>
        <v>14.818</v>
      </c>
      <c r="I164" s="9" cm="1">
        <f t="array" ref="I164">_xll.SNL.Clients.Office.Excel.Functions.SPG($A164, "SP_ROA", I$3)</f>
        <v>11.997999999999999</v>
      </c>
      <c r="J164" s="9" cm="1">
        <f t="array" ref="J164">_xll.SNL.Clients.Office.Excel.Functions.SPG($A164, "SP_ROA", J$3)</f>
        <v>15.189</v>
      </c>
    </row>
    <row r="165" spans="1:10" x14ac:dyDescent="0.3">
      <c r="A165" s="11" t="s">
        <v>165</v>
      </c>
      <c r="B165" s="9" cm="1">
        <f t="array" ref="B165">_xll.SNL.Clients.Office.Excel.Functions.SPG($A165, "SP_ROA", B$3)</f>
        <v>5.7539999999999996</v>
      </c>
      <c r="C165" s="9" cm="1">
        <f t="array" ref="C165">_xll.SNL.Clients.Office.Excel.Functions.SPG($A165, "SP_ROA", C$3)</f>
        <v>10.073</v>
      </c>
      <c r="D165" s="9" cm="1">
        <f t="array" ref="D165">_xll.SNL.Clients.Office.Excel.Functions.SPG($A165, "SP_ROA", D$3)</f>
        <v>10.401</v>
      </c>
      <c r="E165" s="9" cm="1">
        <f t="array" ref="E165">_xll.SNL.Clients.Office.Excel.Functions.SPG($A165, "SP_ROA", E$3)</f>
        <v>7.1740000000000004</v>
      </c>
      <c r="F165" s="9" cm="1">
        <f t="array" ref="F165">_xll.SNL.Clients.Office.Excel.Functions.SPG($A165, "SP_ROA", F$3)</f>
        <v>6.9240000000000004</v>
      </c>
      <c r="G165" s="9" cm="1">
        <f t="array" ref="G165">_xll.SNL.Clients.Office.Excel.Functions.SPG($A165, "SP_ROA", G$3)</f>
        <v>9.484</v>
      </c>
      <c r="H165" s="9" cm="1">
        <f t="array" ref="H165">_xll.SNL.Clients.Office.Excel.Functions.SPG($A165, "SP_ROA", H$3)</f>
        <v>8.718</v>
      </c>
      <c r="I165" s="9" cm="1">
        <f t="array" ref="I165">_xll.SNL.Clients.Office.Excel.Functions.SPG($A165, "SP_ROA", I$3)</f>
        <v>9.2129999999999992</v>
      </c>
      <c r="J165" s="9" cm="1">
        <f t="array" ref="J165">_xll.SNL.Clients.Office.Excel.Functions.SPG($A165, "SP_ROA", J$3)</f>
        <v>8.3010000000000002</v>
      </c>
    </row>
    <row r="166" spans="1:10" x14ac:dyDescent="0.3">
      <c r="A166" s="11" t="s">
        <v>166</v>
      </c>
      <c r="B166" s="9" cm="1">
        <f t="array" ref="B166">_xll.SNL.Clients.Office.Excel.Functions.SPG($A166, "SP_ROA", B$3)</f>
        <v>3.1379999999999999</v>
      </c>
      <c r="C166" s="9" cm="1">
        <f t="array" ref="C166">_xll.SNL.Clients.Office.Excel.Functions.SPG($A166, "SP_ROA", C$3)</f>
        <v>4.3330000000000002</v>
      </c>
      <c r="D166" s="9" cm="1">
        <f t="array" ref="D166">_xll.SNL.Clients.Office.Excel.Functions.SPG($A166, "SP_ROA", D$3)</f>
        <v>-2.008</v>
      </c>
      <c r="E166" s="9" cm="1">
        <f t="array" ref="E166">_xll.SNL.Clients.Office.Excel.Functions.SPG($A166, "SP_ROA", E$3)</f>
        <v>-2.7869999999999999</v>
      </c>
      <c r="F166" s="9" cm="1">
        <f t="array" ref="F166">_xll.SNL.Clients.Office.Excel.Functions.SPG($A166, "SP_ROA", F$3)</f>
        <v>1.893</v>
      </c>
      <c r="G166" s="9" cm="1">
        <f t="array" ref="G166">_xll.SNL.Clients.Office.Excel.Functions.SPG($A166, "SP_ROA", G$3)</f>
        <v>8.7789999999999999</v>
      </c>
      <c r="H166" s="9" cm="1">
        <f t="array" ref="H166">_xll.SNL.Clients.Office.Excel.Functions.SPG($A166, "SP_ROA", H$3)</f>
        <v>0.25900000000000001</v>
      </c>
      <c r="I166" s="9" cm="1">
        <f t="array" ref="I166">_xll.SNL.Clients.Office.Excel.Functions.SPG($A166, "SP_ROA", I$3)</f>
        <v>-0.34</v>
      </c>
      <c r="J166" s="9" cm="1">
        <f t="array" ref="J166">_xll.SNL.Clients.Office.Excel.Functions.SPG($A166, "SP_ROA", J$3)</f>
        <v>18.055</v>
      </c>
    </row>
    <row r="167" spans="1:10" x14ac:dyDescent="0.3">
      <c r="A167" s="11" t="s">
        <v>167</v>
      </c>
      <c r="B167" s="9" cm="1">
        <f t="array" ref="B167">_xll.SNL.Clients.Office.Excel.Functions.SPG($A167, "SP_ROA", B$3)</f>
        <v>4.992</v>
      </c>
      <c r="C167" s="9" cm="1">
        <f t="array" ref="C167">_xll.SNL.Clients.Office.Excel.Functions.SPG($A167, "SP_ROA", C$3)</f>
        <v>6.6959999999999997</v>
      </c>
      <c r="D167" s="9" cm="1">
        <f t="array" ref="D167">_xll.SNL.Clients.Office.Excel.Functions.SPG($A167, "SP_ROA", D$3)</f>
        <v>5.0430000000000001</v>
      </c>
      <c r="E167" s="9" cm="1">
        <f t="array" ref="E167">_xll.SNL.Clients.Office.Excel.Functions.SPG($A167, "SP_ROA", E$3)</f>
        <v>5.782</v>
      </c>
      <c r="F167" s="9" cm="1">
        <f t="array" ref="F167">_xll.SNL.Clients.Office.Excel.Functions.SPG($A167, "SP_ROA", F$3)</f>
        <v>4.58</v>
      </c>
      <c r="G167" s="9" cm="1">
        <f t="array" ref="G167">_xll.SNL.Clients.Office.Excel.Functions.SPG($A167, "SP_ROA", G$3)</f>
        <v>5.6440000000000001</v>
      </c>
      <c r="H167" s="9" cm="1">
        <f t="array" ref="H167">_xll.SNL.Clients.Office.Excel.Functions.SPG($A167, "SP_ROA", H$3)</f>
        <v>5.1580000000000004</v>
      </c>
      <c r="I167" s="9" cm="1">
        <f t="array" ref="I167">_xll.SNL.Clients.Office.Excel.Functions.SPG($A167, "SP_ROA", I$3)</f>
        <v>5.1230000000000002</v>
      </c>
      <c r="J167" s="9" cm="1">
        <f t="array" ref="J167">_xll.SNL.Clients.Office.Excel.Functions.SPG($A167, "SP_ROA", J$3)</f>
        <v>4.4400000000000004</v>
      </c>
    </row>
    <row r="168" spans="1:10" x14ac:dyDescent="0.3">
      <c r="A168" s="11" t="s">
        <v>168</v>
      </c>
      <c r="B168" s="9" cm="1">
        <f t="array" ref="B168">_xll.SNL.Clients.Office.Excel.Functions.SPG($A168, "SP_ROA", B$3)</f>
        <v>3.8558821876229601</v>
      </c>
      <c r="C168" s="9" cm="1">
        <f t="array" ref="C168">_xll.SNL.Clients.Office.Excel.Functions.SPG($A168, "SP_ROA", C$3)</f>
        <v>-0.15881343675113099</v>
      </c>
      <c r="D168" s="9" cm="1">
        <f t="array" ref="D168">_xll.SNL.Clients.Office.Excel.Functions.SPG($A168, "SP_ROA", D$3)</f>
        <v>3.4674632460610302</v>
      </c>
      <c r="E168" s="9" cm="1">
        <f t="array" ref="E168">_xll.SNL.Clients.Office.Excel.Functions.SPG($A168, "SP_ROA", E$3)</f>
        <v>3.71656557237888</v>
      </c>
      <c r="F168" s="9" cm="1">
        <f t="array" ref="F168">_xll.SNL.Clients.Office.Excel.Functions.SPG($A168, "SP_ROA", F$3)</f>
        <v>2.8612248358527101</v>
      </c>
      <c r="G168" s="9" cm="1">
        <f t="array" ref="G168">_xll.SNL.Clients.Office.Excel.Functions.SPG($A168, "SP_ROA", G$3)</f>
        <v>2.8286419190601402</v>
      </c>
      <c r="H168" s="9" cm="1">
        <f t="array" ref="H168">_xll.SNL.Clients.Office.Excel.Functions.SPG($A168, "SP_ROA", H$3)</f>
        <v>3.4877882117254799</v>
      </c>
      <c r="I168" s="9" cm="1">
        <f t="array" ref="I168">_xll.SNL.Clients.Office.Excel.Functions.SPG($A168, "SP_ROA", I$3)</f>
        <v>2.63538172754114</v>
      </c>
      <c r="J168" s="9" cm="1">
        <f t="array" ref="J168">_xll.SNL.Clients.Office.Excel.Functions.SPG($A168, "SP_ROA", J$3)</f>
        <v>3.3609515573125499</v>
      </c>
    </row>
    <row r="169" spans="1:10" x14ac:dyDescent="0.3">
      <c r="A169" s="11" t="s">
        <v>169</v>
      </c>
      <c r="B169" s="9" cm="1">
        <f t="array" ref="B169">_xll.SNL.Clients.Office.Excel.Functions.SPG($A169, "SP_ROA", B$3)</f>
        <v>5.1173193701736199</v>
      </c>
      <c r="C169" s="9" cm="1">
        <f t="array" ref="C169">_xll.SNL.Clients.Office.Excel.Functions.SPG($A169, "SP_ROA", C$3)</f>
        <v>8.3117055779481994</v>
      </c>
      <c r="D169" s="9" cm="1">
        <f t="array" ref="D169">_xll.SNL.Clients.Office.Excel.Functions.SPG($A169, "SP_ROA", D$3)</f>
        <v>2.9188665903671902</v>
      </c>
      <c r="E169" s="9" cm="1">
        <f t="array" ref="E169">_xll.SNL.Clients.Office.Excel.Functions.SPG($A169, "SP_ROA", E$3)</f>
        <v>3.7012312610422402</v>
      </c>
      <c r="F169" s="9" cm="1">
        <f t="array" ref="F169">_xll.SNL.Clients.Office.Excel.Functions.SPG($A169, "SP_ROA", F$3)</f>
        <v>6.1114326372515704</v>
      </c>
      <c r="G169" s="9" cm="1">
        <f t="array" ref="G169">_xll.SNL.Clients.Office.Excel.Functions.SPG($A169, "SP_ROA", G$3)</f>
        <v>6.4223336163759699</v>
      </c>
      <c r="H169" s="9" cm="1">
        <f t="array" ref="H169">_xll.SNL.Clients.Office.Excel.Functions.SPG($A169, "SP_ROA", H$3)</f>
        <v>3.60277894479115</v>
      </c>
      <c r="I169" s="9" cm="1">
        <f t="array" ref="I169">_xll.SNL.Clients.Office.Excel.Functions.SPG($A169, "SP_ROA", I$3)</f>
        <v>2.8793695527917902</v>
      </c>
      <c r="J169" s="9" cm="1">
        <f t="array" ref="J169">_xll.SNL.Clients.Office.Excel.Functions.SPG($A169, "SP_ROA", J$3)</f>
        <v>4.3664027597873298</v>
      </c>
    </row>
    <row r="170" spans="1:10" x14ac:dyDescent="0.3">
      <c r="A170" s="11" t="s">
        <v>170</v>
      </c>
      <c r="B170" s="9" cm="1">
        <f t="array" ref="B170">_xll.SNL.Clients.Office.Excel.Functions.SPG($A170, "SP_ROA", B$3)</f>
        <v>18.906707744548999</v>
      </c>
      <c r="C170" s="9" cm="1">
        <f t="array" ref="C170">_xll.SNL.Clients.Office.Excel.Functions.SPG($A170, "SP_ROA", C$3)</f>
        <v>21.1417091723435</v>
      </c>
      <c r="D170" s="9" cm="1">
        <f t="array" ref="D170">_xll.SNL.Clients.Office.Excel.Functions.SPG($A170, "SP_ROA", D$3)</f>
        <v>23.013235706223799</v>
      </c>
      <c r="E170" s="9" cm="1">
        <f t="array" ref="E170">_xll.SNL.Clients.Office.Excel.Functions.SPG($A170, "SP_ROA", E$3)</f>
        <v>24.986384651414699</v>
      </c>
      <c r="F170" s="9" cm="1">
        <f t="array" ref="F170">_xll.SNL.Clients.Office.Excel.Functions.SPG($A170, "SP_ROA", F$3)</f>
        <v>19.818296743797099</v>
      </c>
      <c r="G170" s="9" cm="1">
        <f t="array" ref="G170">_xll.SNL.Clients.Office.Excel.Functions.SPG($A170, "SP_ROA", G$3)</f>
        <v>18.235315512359701</v>
      </c>
      <c r="H170" s="9" cm="1">
        <f t="array" ref="H170">_xll.SNL.Clients.Office.Excel.Functions.SPG($A170, "SP_ROA", H$3)</f>
        <v>22.209887162451299</v>
      </c>
      <c r="I170" s="9" cm="1">
        <f t="array" ref="I170">_xll.SNL.Clients.Office.Excel.Functions.SPG($A170, "SP_ROA", I$3)</f>
        <v>20.723599180565699</v>
      </c>
      <c r="J170" s="9" cm="1">
        <f t="array" ref="J170">_xll.SNL.Clients.Office.Excel.Functions.SPG($A170, "SP_ROA", J$3)</f>
        <v>15.457367380430901</v>
      </c>
    </row>
    <row r="171" spans="1:10" x14ac:dyDescent="0.3">
      <c r="A171" s="11" t="s">
        <v>171</v>
      </c>
      <c r="B171" s="9" cm="1">
        <f t="array" ref="B171">_xll.SNL.Clients.Office.Excel.Functions.SPG($A171, "SP_ROA", B$3)</f>
        <v>6.51853015995448</v>
      </c>
      <c r="C171" s="9" cm="1">
        <f t="array" ref="C171">_xll.SNL.Clients.Office.Excel.Functions.SPG($A171, "SP_ROA", C$3)</f>
        <v>9.4371937757807398</v>
      </c>
      <c r="D171" s="9" cm="1">
        <f t="array" ref="D171">_xll.SNL.Clients.Office.Excel.Functions.SPG($A171, "SP_ROA", D$3)</f>
        <v>3.9905382645012799</v>
      </c>
      <c r="E171" s="9" cm="1">
        <f t="array" ref="E171">_xll.SNL.Clients.Office.Excel.Functions.SPG($A171, "SP_ROA", E$3)</f>
        <v>3.1183267180935199</v>
      </c>
      <c r="F171" s="9" cm="1">
        <f t="array" ref="F171">_xll.SNL.Clients.Office.Excel.Functions.SPG($A171, "SP_ROA", F$3)</f>
        <v>9.0353509611507494</v>
      </c>
      <c r="G171" s="9" cm="1">
        <f t="array" ref="G171">_xll.SNL.Clients.Office.Excel.Functions.SPG($A171, "SP_ROA", G$3)</f>
        <v>2.2639298631960298</v>
      </c>
      <c r="H171" s="9" cm="1">
        <f t="array" ref="H171">_xll.SNL.Clients.Office.Excel.Functions.SPG($A171, "SP_ROA", H$3)</f>
        <v>3.00721175997012</v>
      </c>
      <c r="I171" s="9" cm="1">
        <f t="array" ref="I171">_xll.SNL.Clients.Office.Excel.Functions.SPG($A171, "SP_ROA", I$3)</f>
        <v>3.4497303919539899</v>
      </c>
      <c r="J171" s="9" cm="1">
        <f t="array" ref="J171">_xll.SNL.Clients.Office.Excel.Functions.SPG($A171, "SP_ROA", J$3)</f>
        <v>5.2438601094834398</v>
      </c>
    </row>
    <row r="172" spans="1:10" x14ac:dyDescent="0.3">
      <c r="A172" s="11" t="s">
        <v>172</v>
      </c>
      <c r="B172" s="9" cm="1">
        <f t="array" ref="B172">_xll.SNL.Clients.Office.Excel.Functions.SPG($A172, "SP_ROA", B$3)</f>
        <v>1.46759497872861</v>
      </c>
      <c r="C172" s="9" cm="1">
        <f t="array" ref="C172">_xll.SNL.Clients.Office.Excel.Functions.SPG($A172, "SP_ROA", C$3)</f>
        <v>-4.2279755804108596</v>
      </c>
      <c r="D172" s="9" cm="1">
        <f t="array" ref="D172">_xll.SNL.Clients.Office.Excel.Functions.SPG($A172, "SP_ROA", D$3)</f>
        <v>3.7556260606507799</v>
      </c>
      <c r="E172" s="9" cm="1">
        <f t="array" ref="E172">_xll.SNL.Clients.Office.Excel.Functions.SPG($A172, "SP_ROA", E$3)</f>
        <v>5.5962974772215599</v>
      </c>
      <c r="F172" s="9" cm="1">
        <f t="array" ref="F172">_xll.SNL.Clients.Office.Excel.Functions.SPG($A172, "SP_ROA", F$3)</f>
        <v>5.8443629405198498</v>
      </c>
      <c r="G172" s="9" cm="1">
        <f t="array" ref="G172">_xll.SNL.Clients.Office.Excel.Functions.SPG($A172, "SP_ROA", G$3)</f>
        <v>6.7198094382398104</v>
      </c>
      <c r="H172" s="9" cm="1">
        <f t="array" ref="H172">_xll.SNL.Clients.Office.Excel.Functions.SPG($A172, "SP_ROA", H$3)</f>
        <v>5.9613566922383701</v>
      </c>
      <c r="I172" s="9" cm="1">
        <f t="array" ref="I172">_xll.SNL.Clients.Office.Excel.Functions.SPG($A172, "SP_ROA", I$3)</f>
        <v>6.19603037904447</v>
      </c>
      <c r="J172" s="9" cm="1">
        <f t="array" ref="J172">_xll.SNL.Clients.Office.Excel.Functions.SPG($A172, "SP_ROA", J$3)</f>
        <v>3.5694639691950401</v>
      </c>
    </row>
    <row r="173" spans="1:10" x14ac:dyDescent="0.3">
      <c r="A173" s="11" t="s">
        <v>173</v>
      </c>
      <c r="B173" s="9" cm="1">
        <f t="array" ref="B173">_xll.SNL.Clients.Office.Excel.Functions.SPG($A173, "SP_ROA", B$3)</f>
        <v>2.2280000000000002</v>
      </c>
      <c r="C173" s="9" cm="1">
        <f t="array" ref="C173">_xll.SNL.Clients.Office.Excel.Functions.SPG($A173, "SP_ROA", C$3)</f>
        <v>1.6950000000000001</v>
      </c>
      <c r="D173" s="9" cm="1">
        <f t="array" ref="D173">_xll.SNL.Clients.Office.Excel.Functions.SPG($A173, "SP_ROA", D$3)</f>
        <v>4.8760000000000003</v>
      </c>
      <c r="E173" s="9" cm="1">
        <f t="array" ref="E173">_xll.SNL.Clients.Office.Excel.Functions.SPG($A173, "SP_ROA", E$3)</f>
        <v>2.802</v>
      </c>
      <c r="F173" s="9" cm="1">
        <f t="array" ref="F173">_xll.SNL.Clients.Office.Excel.Functions.SPG($A173, "SP_ROA", F$3)</f>
        <v>2.0529999999999999</v>
      </c>
      <c r="G173" s="9" cm="1">
        <f t="array" ref="G173">_xll.SNL.Clients.Office.Excel.Functions.SPG($A173, "SP_ROA", G$3)</f>
        <v>1.3520000000000001</v>
      </c>
      <c r="H173" s="9" cm="1">
        <f t="array" ref="H173">_xll.SNL.Clients.Office.Excel.Functions.SPG($A173, "SP_ROA", H$3)</f>
        <v>3.9369999999999998</v>
      </c>
      <c r="I173" s="9" cm="1">
        <f t="array" ref="I173">_xll.SNL.Clients.Office.Excel.Functions.SPG($A173, "SP_ROA", I$3)</f>
        <v>2.673</v>
      </c>
      <c r="J173" s="9" cm="1">
        <f t="array" ref="J173">_xll.SNL.Clients.Office.Excel.Functions.SPG($A173, "SP_ROA", J$3)</f>
        <v>2.2349999999999999</v>
      </c>
    </row>
    <row r="174" spans="1:10" x14ac:dyDescent="0.3">
      <c r="A174" s="11" t="s">
        <v>174</v>
      </c>
      <c r="B174" s="9" cm="1">
        <f t="array" ref="B174">_xll.SNL.Clients.Office.Excel.Functions.SPG($A174, "SP_ROA", B$3)</f>
        <v>4.0030000000000001</v>
      </c>
      <c r="C174" s="9" cm="1">
        <f t="array" ref="C174">_xll.SNL.Clients.Office.Excel.Functions.SPG($A174, "SP_ROA", C$3)</f>
        <v>2.8380000000000001</v>
      </c>
      <c r="D174" s="9" cm="1">
        <f t="array" ref="D174">_xll.SNL.Clients.Office.Excel.Functions.SPG($A174, "SP_ROA", D$3)</f>
        <v>2.754</v>
      </c>
      <c r="E174" s="9" cm="1">
        <f t="array" ref="E174">_xll.SNL.Clients.Office.Excel.Functions.SPG($A174, "SP_ROA", E$3)</f>
        <v>2.734</v>
      </c>
      <c r="F174" s="9" cm="1">
        <f t="array" ref="F174">_xll.SNL.Clients.Office.Excel.Functions.SPG($A174, "SP_ROA", F$3)</f>
        <v>3.8679999999999999</v>
      </c>
      <c r="G174" s="9" cm="1">
        <f t="array" ref="G174">_xll.SNL.Clients.Office.Excel.Functions.SPG($A174, "SP_ROA", G$3)</f>
        <v>2.6579999999999999</v>
      </c>
      <c r="H174" s="9" cm="1">
        <f t="array" ref="H174">_xll.SNL.Clients.Office.Excel.Functions.SPG($A174, "SP_ROA", H$3)</f>
        <v>2.5219999999999998</v>
      </c>
      <c r="I174" s="9" cm="1">
        <f t="array" ref="I174">_xll.SNL.Clients.Office.Excel.Functions.SPG($A174, "SP_ROA", I$3)</f>
        <v>2.7330000000000001</v>
      </c>
      <c r="J174" s="9" cm="1">
        <f t="array" ref="J174">_xll.SNL.Clients.Office.Excel.Functions.SPG($A174, "SP_ROA", J$3)</f>
        <v>3.6539999999999999</v>
      </c>
    </row>
    <row r="175" spans="1:10" x14ac:dyDescent="0.3">
      <c r="A175" s="11" t="s">
        <v>175</v>
      </c>
      <c r="B175" s="9" cm="1">
        <f t="array" ref="B175">_xll.SNL.Clients.Office.Excel.Functions.SPG($A175, "SP_ROA", B$3)</f>
        <v>3.5070000000000001</v>
      </c>
      <c r="C175" s="9" cm="1">
        <f t="array" ref="C175">_xll.SNL.Clients.Office.Excel.Functions.SPG($A175, "SP_ROA", C$3)</f>
        <v>2.5459999999999998</v>
      </c>
      <c r="D175" s="9" cm="1">
        <f t="array" ref="D175">_xll.SNL.Clients.Office.Excel.Functions.SPG($A175, "SP_ROA", D$3)</f>
        <v>2.794</v>
      </c>
      <c r="E175" s="9" cm="1">
        <f t="array" ref="E175">_xll.SNL.Clients.Office.Excel.Functions.SPG($A175, "SP_ROA", E$3)</f>
        <v>2.2010000000000001</v>
      </c>
      <c r="F175" s="9" cm="1">
        <f t="array" ref="F175">_xll.SNL.Clients.Office.Excel.Functions.SPG($A175, "SP_ROA", F$3)</f>
        <v>2.694</v>
      </c>
      <c r="G175" s="9" cm="1">
        <f t="array" ref="G175">_xll.SNL.Clients.Office.Excel.Functions.SPG($A175, "SP_ROA", G$3)</f>
        <v>2.6970000000000001</v>
      </c>
      <c r="H175" s="9" cm="1">
        <f t="array" ref="H175">_xll.SNL.Clients.Office.Excel.Functions.SPG($A175, "SP_ROA", H$3)</f>
        <v>2.8479999999999999</v>
      </c>
      <c r="I175" s="9" cm="1">
        <f t="array" ref="I175">_xll.SNL.Clients.Office.Excel.Functions.SPG($A175, "SP_ROA", I$3)</f>
        <v>1.825</v>
      </c>
      <c r="J175" s="9" cm="1">
        <f t="array" ref="J175">_xll.SNL.Clients.Office.Excel.Functions.SPG($A175, "SP_ROA", J$3)</f>
        <v>2.8730000000000002</v>
      </c>
    </row>
    <row r="176" spans="1:10" x14ac:dyDescent="0.3">
      <c r="A176" s="11" t="s">
        <v>1033</v>
      </c>
      <c r="B176" s="9" cm="1">
        <f t="array" ref="B176">_xll.SNL.Clients.Office.Excel.Functions.SPG($A176, "SP_ROA", B$3)</f>
        <v>-2.1579999999999999</v>
      </c>
      <c r="C176" s="9" cm="1">
        <f t="array" ref="C176">_xll.SNL.Clients.Office.Excel.Functions.SPG($A176, "SP_ROA", C$3)</f>
        <v>-0.92</v>
      </c>
      <c r="D176" s="9" cm="1">
        <f t="array" ref="D176">_xll.SNL.Clients.Office.Excel.Functions.SPG($A176, "SP_ROA", D$3)</f>
        <v>-2.907</v>
      </c>
      <c r="E176" s="9" cm="1">
        <f t="array" ref="E176">_xll.SNL.Clients.Office.Excel.Functions.SPG($A176, "SP_ROA", E$3)</f>
        <v>-4.6689999999999996</v>
      </c>
      <c r="F176" s="9" cm="1">
        <f t="array" ref="F176">_xll.SNL.Clients.Office.Excel.Functions.SPG($A176, "SP_ROA", F$3)</f>
        <v>0.61599999999999999</v>
      </c>
      <c r="G176" s="9" cm="1">
        <f t="array" ref="G176">_xll.SNL.Clients.Office.Excel.Functions.SPG($A176, "SP_ROA", G$3)</f>
        <v>10.288</v>
      </c>
      <c r="H176" s="9" cm="1">
        <f t="array" ref="H176">_xll.SNL.Clients.Office.Excel.Functions.SPG($A176, "SP_ROA", H$3)</f>
        <v>1.377</v>
      </c>
      <c r="I176" s="9" cm="1">
        <f t="array" ref="I176">_xll.SNL.Clients.Office.Excel.Functions.SPG($A176, "SP_ROA", I$3)</f>
        <v>0.82699999999999996</v>
      </c>
      <c r="J176" s="9" cm="1">
        <f t="array" ref="J176">_xll.SNL.Clients.Office.Excel.Functions.SPG($A176, "SP_ROA", J$3)</f>
        <v>24.701000000000001</v>
      </c>
    </row>
    <row r="177" spans="1:10" x14ac:dyDescent="0.3">
      <c r="A177" s="11" t="s">
        <v>176</v>
      </c>
      <c r="B177" s="9" cm="1">
        <f t="array" ref="B177">_xll.SNL.Clients.Office.Excel.Functions.SPG($A177, "SP_ROA", B$3)</f>
        <v>-0.45300000000000001</v>
      </c>
      <c r="C177" s="9" cm="1">
        <f t="array" ref="C177">_xll.SNL.Clients.Office.Excel.Functions.SPG($A177, "SP_ROA", C$3)</f>
        <v>3.887</v>
      </c>
      <c r="D177" s="9" cm="1">
        <f t="array" ref="D177">_xll.SNL.Clients.Office.Excel.Functions.SPG($A177, "SP_ROA", D$3)</f>
        <v>8.7219999999999995</v>
      </c>
      <c r="E177" s="9" cm="1">
        <f t="array" ref="E177">_xll.SNL.Clients.Office.Excel.Functions.SPG($A177, "SP_ROA", E$3)</f>
        <v>4.8360000000000003</v>
      </c>
      <c r="F177" s="9" cm="1">
        <f t="array" ref="F177">_xll.SNL.Clients.Office.Excel.Functions.SPG($A177, "SP_ROA", F$3)</f>
        <v>-0.45200000000000001</v>
      </c>
      <c r="G177" s="9" cm="1">
        <f t="array" ref="G177">_xll.SNL.Clients.Office.Excel.Functions.SPG($A177, "SP_ROA", G$3)</f>
        <v>2.4900000000000002</v>
      </c>
      <c r="H177" s="9" cm="1">
        <f t="array" ref="H177">_xll.SNL.Clients.Office.Excel.Functions.SPG($A177, "SP_ROA", H$3)</f>
        <v>9.5329999999999995</v>
      </c>
      <c r="I177" s="9" cm="1">
        <f t="array" ref="I177">_xll.SNL.Clients.Office.Excel.Functions.SPG($A177, "SP_ROA", I$3)</f>
        <v>4.3819999999999997</v>
      </c>
      <c r="J177" s="9" cm="1">
        <f t="array" ref="J177">_xll.SNL.Clients.Office.Excel.Functions.SPG($A177, "SP_ROA", J$3)</f>
        <v>-1.246</v>
      </c>
    </row>
    <row r="178" spans="1:10" x14ac:dyDescent="0.3">
      <c r="A178" s="11" t="s">
        <v>177</v>
      </c>
      <c r="B178" s="9" cm="1">
        <f t="array" ref="B178">_xll.SNL.Clients.Office.Excel.Functions.SPG($A178, "SP_ROA", B$3)</f>
        <v>13.976000000000001</v>
      </c>
      <c r="C178" s="9" cm="1">
        <f t="array" ref="C178">_xll.SNL.Clients.Office.Excel.Functions.SPG($A178, "SP_ROA", C$3)</f>
        <v>15.167999999999999</v>
      </c>
      <c r="D178" s="9" cm="1">
        <f t="array" ref="D178">_xll.SNL.Clients.Office.Excel.Functions.SPG($A178, "SP_ROA", D$3)</f>
        <v>15.138</v>
      </c>
      <c r="E178" s="9" cm="1">
        <f t="array" ref="E178">_xll.SNL.Clients.Office.Excel.Functions.SPG($A178, "SP_ROA", E$3)</f>
        <v>12.069000000000001</v>
      </c>
      <c r="F178" s="9" cm="1">
        <f t="array" ref="F178">_xll.SNL.Clients.Office.Excel.Functions.SPG($A178, "SP_ROA", F$3)</f>
        <v>11.916</v>
      </c>
      <c r="G178" s="9" cm="1">
        <f t="array" ref="G178">_xll.SNL.Clients.Office.Excel.Functions.SPG($A178, "SP_ROA", G$3)</f>
        <v>10.954000000000001</v>
      </c>
      <c r="H178" s="9" cm="1">
        <f t="array" ref="H178">_xll.SNL.Clients.Office.Excel.Functions.SPG($A178, "SP_ROA", H$3)</f>
        <v>11.817</v>
      </c>
      <c r="I178" s="9" cm="1">
        <f t="array" ref="I178">_xll.SNL.Clients.Office.Excel.Functions.SPG($A178, "SP_ROA", I$3)</f>
        <v>12.554</v>
      </c>
      <c r="J178" s="9" cm="1">
        <f t="array" ref="J178">_xll.SNL.Clients.Office.Excel.Functions.SPG($A178, "SP_ROA", J$3)</f>
        <v>12.632</v>
      </c>
    </row>
    <row r="179" spans="1:10" x14ac:dyDescent="0.3">
      <c r="A179" s="11" t="s">
        <v>178</v>
      </c>
      <c r="B179" s="9" cm="1">
        <f t="array" ref="B179">_xll.SNL.Clients.Office.Excel.Functions.SPG($A179, "SP_ROA", B$3)</f>
        <v>3.9407457341781802</v>
      </c>
      <c r="C179" s="9" cm="1">
        <f t="array" ref="C179">_xll.SNL.Clients.Office.Excel.Functions.SPG($A179, "SP_ROA", C$3)</f>
        <v>3.9050558254572798</v>
      </c>
      <c r="D179" s="9" cm="1">
        <f t="array" ref="D179">_xll.SNL.Clients.Office.Excel.Functions.SPG($A179, "SP_ROA", D$3)</f>
        <v>2.9082924687216098</v>
      </c>
      <c r="E179" s="9" cm="1">
        <f t="array" ref="E179">_xll.SNL.Clients.Office.Excel.Functions.SPG($A179, "SP_ROA", E$3)</f>
        <v>2.8298945371473301</v>
      </c>
      <c r="F179" s="9" cm="1">
        <f t="array" ref="F179">_xll.SNL.Clients.Office.Excel.Functions.SPG($A179, "SP_ROA", F$3)</f>
        <v>3.26303250184914</v>
      </c>
      <c r="G179" s="9" cm="1">
        <f t="array" ref="G179">_xll.SNL.Clients.Office.Excel.Functions.SPG($A179, "SP_ROA", G$3)</f>
        <v>3.3028091894859499</v>
      </c>
      <c r="H179" s="9" cm="1">
        <f t="array" ref="H179">_xll.SNL.Clients.Office.Excel.Functions.SPG($A179, "SP_ROA", H$3)</f>
        <v>3.97798809645235</v>
      </c>
      <c r="I179" s="9" cm="1">
        <f t="array" ref="I179">_xll.SNL.Clients.Office.Excel.Functions.SPG($A179, "SP_ROA", I$3)</f>
        <v>7.0311348763795003</v>
      </c>
      <c r="J179" s="9" cm="1">
        <f t="array" ref="J179">_xll.SNL.Clients.Office.Excel.Functions.SPG($A179, "SP_ROA", J$3)</f>
        <v>6.8766060358449996</v>
      </c>
    </row>
    <row r="180" spans="1:10" x14ac:dyDescent="0.3">
      <c r="A180" s="11" t="s">
        <v>179</v>
      </c>
      <c r="B180" s="9" cm="1">
        <f t="array" ref="B180">_xll.SNL.Clients.Office.Excel.Functions.SPG($A180, "SP_ROA", B$3)</f>
        <v>5.7629999999999999</v>
      </c>
      <c r="C180" s="9" cm="1">
        <f t="array" ref="C180">_xll.SNL.Clients.Office.Excel.Functions.SPG($A180, "SP_ROA", C$3)</f>
        <v>3.6960000000000002</v>
      </c>
      <c r="D180" s="9" cm="1">
        <f t="array" ref="D180">_xll.SNL.Clients.Office.Excel.Functions.SPG($A180, "SP_ROA", D$3)</f>
        <v>6.3680000000000003</v>
      </c>
      <c r="E180" s="9" cm="1">
        <f t="array" ref="E180">_xll.SNL.Clients.Office.Excel.Functions.SPG($A180, "SP_ROA", E$3)</f>
        <v>7.2690000000000001</v>
      </c>
      <c r="F180" s="9" cm="1">
        <f t="array" ref="F180">_xll.SNL.Clients.Office.Excel.Functions.SPG($A180, "SP_ROA", F$3)</f>
        <v>7.125</v>
      </c>
      <c r="G180" s="9" cm="1">
        <f t="array" ref="G180">_xll.SNL.Clients.Office.Excel.Functions.SPG($A180, "SP_ROA", G$3)</f>
        <v>7.3140000000000001</v>
      </c>
      <c r="H180" s="9" cm="1">
        <f t="array" ref="H180">_xll.SNL.Clients.Office.Excel.Functions.SPG($A180, "SP_ROA", H$3)</f>
        <v>8.81</v>
      </c>
      <c r="I180" s="9" cm="1">
        <f t="array" ref="I180">_xll.SNL.Clients.Office.Excel.Functions.SPG($A180, "SP_ROA", I$3)</f>
        <v>7.1820000000000004</v>
      </c>
      <c r="J180" s="9" cm="1">
        <f t="array" ref="J180">_xll.SNL.Clients.Office.Excel.Functions.SPG($A180, "SP_ROA", J$3)</f>
        <v>9.8729999999999993</v>
      </c>
    </row>
    <row r="181" spans="1:10" x14ac:dyDescent="0.3">
      <c r="A181" s="11" t="s">
        <v>180</v>
      </c>
      <c r="B181" s="9" cm="1">
        <f t="array" ref="B181">_xll.SNL.Clients.Office.Excel.Functions.SPG($A181, "SP_ROA", B$3)</f>
        <v>6.7290000000000001</v>
      </c>
      <c r="C181" s="9" cm="1">
        <f t="array" ref="C181">_xll.SNL.Clients.Office.Excel.Functions.SPG($A181, "SP_ROA", C$3)</f>
        <v>9.3979999999999997</v>
      </c>
      <c r="D181" s="9" cm="1">
        <f t="array" ref="D181">_xll.SNL.Clients.Office.Excel.Functions.SPG($A181, "SP_ROA", D$3)</f>
        <v>8.6609999999999996</v>
      </c>
      <c r="E181" s="9" cm="1">
        <f t="array" ref="E181">_xll.SNL.Clients.Office.Excel.Functions.SPG($A181, "SP_ROA", E$3)</f>
        <v>7.5549999999999997</v>
      </c>
      <c r="F181" s="9" cm="1">
        <f t="array" ref="F181">_xll.SNL.Clients.Office.Excel.Functions.SPG($A181, "SP_ROA", F$3)</f>
        <v>6.524</v>
      </c>
      <c r="G181" s="9" cm="1">
        <f t="array" ref="G181">_xll.SNL.Clients.Office.Excel.Functions.SPG($A181, "SP_ROA", G$3)</f>
        <v>8.1620000000000008</v>
      </c>
      <c r="H181" s="9" cm="1">
        <f t="array" ref="H181">_xll.SNL.Clients.Office.Excel.Functions.SPG($A181, "SP_ROA", H$3)</f>
        <v>8.282</v>
      </c>
      <c r="I181" s="9" cm="1">
        <f t="array" ref="I181">_xll.SNL.Clients.Office.Excel.Functions.SPG($A181, "SP_ROA", I$3)</f>
        <v>7.7460000000000004</v>
      </c>
      <c r="J181" s="9" cm="1">
        <f t="array" ref="J181">_xll.SNL.Clients.Office.Excel.Functions.SPG($A181, "SP_ROA", J$3)</f>
        <v>5.1429999999999998</v>
      </c>
    </row>
    <row r="182" spans="1:10" x14ac:dyDescent="0.3">
      <c r="A182" s="11" t="s">
        <v>181</v>
      </c>
      <c r="B182" s="9" cm="1">
        <f t="array" ref="B182">_xll.SNL.Clients.Office.Excel.Functions.SPG($A182, "SP_ROA", B$3)</f>
        <v>11.188000000000001</v>
      </c>
      <c r="C182" s="9" cm="1">
        <f t="array" ref="C182">_xll.SNL.Clients.Office.Excel.Functions.SPG($A182, "SP_ROA", C$3)</f>
        <v>12.016999999999999</v>
      </c>
      <c r="D182" s="9" cm="1">
        <f t="array" ref="D182">_xll.SNL.Clients.Office.Excel.Functions.SPG($A182, "SP_ROA", D$3)</f>
        <v>8.1210000000000004</v>
      </c>
      <c r="E182" s="9" cm="1">
        <f t="array" ref="E182">_xll.SNL.Clients.Office.Excel.Functions.SPG($A182, "SP_ROA", E$3)</f>
        <v>12.616</v>
      </c>
      <c r="F182" s="9" cm="1">
        <f t="array" ref="F182">_xll.SNL.Clients.Office.Excel.Functions.SPG($A182, "SP_ROA", F$3)</f>
        <v>11.454000000000001</v>
      </c>
      <c r="G182" s="9" cm="1">
        <f t="array" ref="G182">_xll.SNL.Clients.Office.Excel.Functions.SPG($A182, "SP_ROA", G$3)</f>
        <v>11.79</v>
      </c>
      <c r="H182" s="9" cm="1">
        <f t="array" ref="H182">_xll.SNL.Clients.Office.Excel.Functions.SPG($A182, "SP_ROA", H$3)</f>
        <v>8.8480000000000008</v>
      </c>
      <c r="I182" s="9" cm="1">
        <f t="array" ref="I182">_xll.SNL.Clients.Office.Excel.Functions.SPG($A182, "SP_ROA", I$3)</f>
        <v>10.776</v>
      </c>
      <c r="J182" s="9" cm="1">
        <f t="array" ref="J182">_xll.SNL.Clients.Office.Excel.Functions.SPG($A182, "SP_ROA", J$3)</f>
        <v>10.634</v>
      </c>
    </row>
    <row r="183" spans="1:10" x14ac:dyDescent="0.3">
      <c r="A183" s="11" t="s">
        <v>182</v>
      </c>
      <c r="B183" s="9" cm="1">
        <f t="array" ref="B183">_xll.SNL.Clients.Office.Excel.Functions.SPG($A183, "SP_ROA", B$3)</f>
        <v>34.673000000000002</v>
      </c>
      <c r="C183" s="9" cm="1">
        <f t="array" ref="C183">_xll.SNL.Clients.Office.Excel.Functions.SPG($A183, "SP_ROA", C$3)</f>
        <v>26.212</v>
      </c>
      <c r="D183" s="9" cm="1">
        <f t="array" ref="D183">_xll.SNL.Clients.Office.Excel.Functions.SPG($A183, "SP_ROA", D$3)</f>
        <v>28.77</v>
      </c>
      <c r="E183" s="9" cm="1">
        <f t="array" ref="E183">_xll.SNL.Clients.Office.Excel.Functions.SPG($A183, "SP_ROA", E$3)</f>
        <v>27.88</v>
      </c>
      <c r="F183" s="9" cm="1">
        <f t="array" ref="F183">_xll.SNL.Clients.Office.Excel.Functions.SPG($A183, "SP_ROA", F$3)</f>
        <v>29.550999999999998</v>
      </c>
      <c r="G183" s="9" cm="1">
        <f t="array" ref="G183">_xll.SNL.Clients.Office.Excel.Functions.SPG($A183, "SP_ROA", G$3)</f>
        <v>23.882000000000001</v>
      </c>
      <c r="H183" s="9" cm="1">
        <f t="array" ref="H183">_xll.SNL.Clients.Office.Excel.Functions.SPG($A183, "SP_ROA", H$3)</f>
        <v>26.219000000000001</v>
      </c>
      <c r="I183" s="9" cm="1">
        <f t="array" ref="I183">_xll.SNL.Clients.Office.Excel.Functions.SPG($A183, "SP_ROA", I$3)</f>
        <v>28.673999999999999</v>
      </c>
      <c r="J183" s="9" cm="1">
        <f t="array" ref="J183">_xll.SNL.Clients.Office.Excel.Functions.SPG($A183, "SP_ROA", J$3)</f>
        <v>26.975999999999999</v>
      </c>
    </row>
    <row r="184" spans="1:10" x14ac:dyDescent="0.3">
      <c r="A184" s="11" t="s">
        <v>183</v>
      </c>
      <c r="B184" s="9" cm="1">
        <f t="array" ref="B184">_xll.SNL.Clients.Office.Excel.Functions.SPG($A184, "SP_ROA", B$3)</f>
        <v>20.582000000000001</v>
      </c>
      <c r="C184" s="9" cm="1">
        <f t="array" ref="C184">_xll.SNL.Clients.Office.Excel.Functions.SPG($A184, "SP_ROA", C$3)</f>
        <v>18.27</v>
      </c>
      <c r="D184" s="9" cm="1">
        <f t="array" ref="D184">_xll.SNL.Clients.Office.Excel.Functions.SPG($A184, "SP_ROA", D$3)</f>
        <v>20.771999999999998</v>
      </c>
      <c r="E184" s="9" cm="1">
        <f t="array" ref="E184">_xll.SNL.Clients.Office.Excel.Functions.SPG($A184, "SP_ROA", E$3)</f>
        <v>21.173999999999999</v>
      </c>
      <c r="F184" s="9" cm="1">
        <f t="array" ref="F184">_xll.SNL.Clients.Office.Excel.Functions.SPG($A184, "SP_ROA", F$3)</f>
        <v>21.687999999999999</v>
      </c>
      <c r="G184" s="9" cm="1">
        <f t="array" ref="G184">_xll.SNL.Clients.Office.Excel.Functions.SPG($A184, "SP_ROA", G$3)</f>
        <v>19.526</v>
      </c>
      <c r="H184" s="9" cm="1">
        <f t="array" ref="H184">_xll.SNL.Clients.Office.Excel.Functions.SPG($A184, "SP_ROA", H$3)</f>
        <v>21.077000000000002</v>
      </c>
      <c r="I184" s="9" cm="1">
        <f t="array" ref="I184">_xll.SNL.Clients.Office.Excel.Functions.SPG($A184, "SP_ROA", I$3)</f>
        <v>21.57</v>
      </c>
      <c r="J184" s="9" cm="1">
        <f t="array" ref="J184">_xll.SNL.Clients.Office.Excel.Functions.SPG($A184, "SP_ROA", J$3)</f>
        <v>21.544</v>
      </c>
    </row>
    <row r="185" spans="1:10" x14ac:dyDescent="0.3">
      <c r="A185" s="11" t="s">
        <v>184</v>
      </c>
      <c r="B185" s="9" cm="1">
        <f t="array" ref="B185">_xll.SNL.Clients.Office.Excel.Functions.SPG($A185, "SP_ROA", B$3)</f>
        <v>3.1062938574377998</v>
      </c>
      <c r="C185" s="9" cm="1">
        <f t="array" ref="C185">_xll.SNL.Clients.Office.Excel.Functions.SPG($A185, "SP_ROA", C$3)</f>
        <v>3.2087555997935802</v>
      </c>
      <c r="D185" s="9" cm="1">
        <f t="array" ref="D185">_xll.SNL.Clients.Office.Excel.Functions.SPG($A185, "SP_ROA", D$3)</f>
        <v>3.0040025715390501</v>
      </c>
      <c r="E185" s="9" cm="1">
        <f t="array" ref="E185">_xll.SNL.Clients.Office.Excel.Functions.SPG($A185, "SP_ROA", E$3)</f>
        <v>5.4948152281216398</v>
      </c>
      <c r="F185" s="9" cm="1">
        <f t="array" ref="F185">_xll.SNL.Clients.Office.Excel.Functions.SPG($A185, "SP_ROA", F$3)</f>
        <v>2.7778502639307301</v>
      </c>
      <c r="G185" s="9" cm="1">
        <f t="array" ref="G185">_xll.SNL.Clients.Office.Excel.Functions.SPG($A185, "SP_ROA", G$3)</f>
        <v>3.20808979925829</v>
      </c>
      <c r="H185" s="9" cm="1">
        <f t="array" ref="H185">_xll.SNL.Clients.Office.Excel.Functions.SPG($A185, "SP_ROA", H$3)</f>
        <v>2.8670026958403398</v>
      </c>
      <c r="I185" s="9" cm="1">
        <f t="array" ref="I185">_xll.SNL.Clients.Office.Excel.Functions.SPG($A185, "SP_ROA", I$3)</f>
        <v>3.0458473655999398</v>
      </c>
      <c r="J185" s="9" cm="1">
        <f t="array" ref="J185">_xll.SNL.Clients.Office.Excel.Functions.SPG($A185, "SP_ROA", J$3)</f>
        <v>2.7985216276638298</v>
      </c>
    </row>
    <row r="186" spans="1:10" x14ac:dyDescent="0.3">
      <c r="A186" s="11" t="s">
        <v>185</v>
      </c>
      <c r="B186" s="9" cm="1">
        <f t="array" ref="B186">_xll.SNL.Clients.Office.Excel.Functions.SPG($A186, "SP_ROA", B$3)</f>
        <v>4.46</v>
      </c>
      <c r="C186" s="9" cm="1">
        <f t="array" ref="C186">_xll.SNL.Clients.Office.Excel.Functions.SPG($A186, "SP_ROA", C$3)</f>
        <v>4.1459999999999999</v>
      </c>
      <c r="D186" s="9" cm="1">
        <f t="array" ref="D186">_xll.SNL.Clients.Office.Excel.Functions.SPG($A186, "SP_ROA", D$3)</f>
        <v>3.6179999999999999</v>
      </c>
      <c r="E186" s="9" cm="1">
        <f t="array" ref="E186">_xll.SNL.Clients.Office.Excel.Functions.SPG($A186, "SP_ROA", E$3)</f>
        <v>7.1479999999999997</v>
      </c>
      <c r="F186" s="9" cm="1">
        <f t="array" ref="F186">_xll.SNL.Clients.Office.Excel.Functions.SPG($A186, "SP_ROA", F$3)</f>
        <v>4.01</v>
      </c>
      <c r="G186" s="9" cm="1">
        <f t="array" ref="G186">_xll.SNL.Clients.Office.Excel.Functions.SPG($A186, "SP_ROA", G$3)</f>
        <v>4.1619999999999999</v>
      </c>
      <c r="H186" s="9" cm="1">
        <f t="array" ref="H186">_xll.SNL.Clients.Office.Excel.Functions.SPG($A186, "SP_ROA", H$3)</f>
        <v>4.6619999999999999</v>
      </c>
      <c r="I186" s="9" cm="1">
        <f t="array" ref="I186">_xll.SNL.Clients.Office.Excel.Functions.SPG($A186, "SP_ROA", I$3)</f>
        <v>7.2779999999999996</v>
      </c>
      <c r="J186" s="9" cm="1">
        <f t="array" ref="J186">_xll.SNL.Clients.Office.Excel.Functions.SPG($A186, "SP_ROA", J$3)</f>
        <v>3.6960000000000002</v>
      </c>
    </row>
    <row r="187" spans="1:10" x14ac:dyDescent="0.3">
      <c r="A187" s="11" t="s">
        <v>186</v>
      </c>
      <c r="B187" s="9" cm="1">
        <f t="array" ref="B187">_xll.SNL.Clients.Office.Excel.Functions.SPG($A187, "SP_ROA", B$3)</f>
        <v>2.6190000000000002</v>
      </c>
      <c r="C187" s="9" cm="1">
        <f t="array" ref="C187">_xll.SNL.Clients.Office.Excel.Functions.SPG($A187, "SP_ROA", C$3)</f>
        <v>1.8049999999999999</v>
      </c>
      <c r="D187" s="9" cm="1">
        <f t="array" ref="D187">_xll.SNL.Clients.Office.Excel.Functions.SPG($A187, "SP_ROA", D$3)</f>
        <v>4.3949999999999996</v>
      </c>
      <c r="E187" s="9" cm="1">
        <f t="array" ref="E187">_xll.SNL.Clients.Office.Excel.Functions.SPG($A187, "SP_ROA", E$3)</f>
        <v>4.0229999999999997</v>
      </c>
      <c r="F187" s="9" cm="1">
        <f t="array" ref="F187">_xll.SNL.Clients.Office.Excel.Functions.SPG($A187, "SP_ROA", F$3)</f>
        <v>2.0310000000000001</v>
      </c>
      <c r="G187" s="9" cm="1">
        <f t="array" ref="G187">_xll.SNL.Clients.Office.Excel.Functions.SPG($A187, "SP_ROA", G$3)</f>
        <v>0.91</v>
      </c>
      <c r="H187" s="9" cm="1">
        <f t="array" ref="H187">_xll.SNL.Clients.Office.Excel.Functions.SPG($A187, "SP_ROA", H$3)</f>
        <v>2.7120000000000002</v>
      </c>
      <c r="I187" s="9" cm="1">
        <f t="array" ref="I187">_xll.SNL.Clients.Office.Excel.Functions.SPG($A187, "SP_ROA", I$3)</f>
        <v>1.91</v>
      </c>
      <c r="J187" s="9" cm="1">
        <f t="array" ref="J187">_xll.SNL.Clients.Office.Excel.Functions.SPG($A187, "SP_ROA", J$3)</f>
        <v>1.6519999999999999</v>
      </c>
    </row>
    <row r="188" spans="1:10" x14ac:dyDescent="0.3">
      <c r="A188" s="11" t="s">
        <v>187</v>
      </c>
      <c r="B188" s="9" cm="1">
        <f t="array" ref="B188">_xll.SNL.Clients.Office.Excel.Functions.SPG($A188, "SP_ROA", B$3)</f>
        <v>0.97835275790993403</v>
      </c>
      <c r="C188" s="9" cm="1">
        <f t="array" ref="C188">_xll.SNL.Clients.Office.Excel.Functions.SPG($A188, "SP_ROA", C$3)</f>
        <v>1.1714192594552</v>
      </c>
      <c r="D188" s="9" cm="1">
        <f t="array" ref="D188">_xll.SNL.Clients.Office.Excel.Functions.SPG($A188, "SP_ROA", D$3)</f>
        <v>1.0718394298487599</v>
      </c>
      <c r="E188" s="9" cm="1">
        <f t="array" ref="E188">_xll.SNL.Clients.Office.Excel.Functions.SPG($A188, "SP_ROA", E$3)</f>
        <v>1.13142722673256</v>
      </c>
      <c r="F188" s="9" cm="1">
        <f t="array" ref="F188">_xll.SNL.Clients.Office.Excel.Functions.SPG($A188, "SP_ROA", F$3)</f>
        <v>0.97559602819847702</v>
      </c>
      <c r="G188" s="9" cm="1">
        <f t="array" ref="G188">_xll.SNL.Clients.Office.Excel.Functions.SPG($A188, "SP_ROA", G$3)</f>
        <v>0.99039041003097295</v>
      </c>
      <c r="H188" s="9" cm="1">
        <f t="array" ref="H188">_xll.SNL.Clients.Office.Excel.Functions.SPG($A188, "SP_ROA", H$3)</f>
        <v>1.26688581231854</v>
      </c>
      <c r="I188" s="9" cm="1">
        <f t="array" ref="I188">_xll.SNL.Clients.Office.Excel.Functions.SPG($A188, "SP_ROA", I$3)</f>
        <v>1.1665429277121899</v>
      </c>
      <c r="J188" s="9" cm="1">
        <f t="array" ref="J188">_xll.SNL.Clients.Office.Excel.Functions.SPG($A188, "SP_ROA", J$3)</f>
        <v>1.0883345360925301</v>
      </c>
    </row>
    <row r="189" spans="1:10" x14ac:dyDescent="0.3">
      <c r="A189" s="11" t="s">
        <v>188</v>
      </c>
      <c r="B189" s="9" cm="1">
        <f t="array" ref="B189">_xll.SNL.Clients.Office.Excel.Functions.SPG($A189, "SP_ROA", B$3)</f>
        <v>4.5629999999999997</v>
      </c>
      <c r="C189" s="9" cm="1">
        <f t="array" ref="C189">_xll.SNL.Clients.Office.Excel.Functions.SPG($A189, "SP_ROA", C$3)</f>
        <v>9.6929999999999996</v>
      </c>
      <c r="D189" s="9" cm="1">
        <f t="array" ref="D189">_xll.SNL.Clients.Office.Excel.Functions.SPG($A189, "SP_ROA", D$3)</f>
        <v>7.1710000000000003</v>
      </c>
      <c r="E189" s="9" cm="1">
        <f t="array" ref="E189">_xll.SNL.Clients.Office.Excel.Functions.SPG($A189, "SP_ROA", E$3)</f>
        <v>8.5630000000000006</v>
      </c>
      <c r="F189" s="9" cm="1">
        <f t="array" ref="F189">_xll.SNL.Clients.Office.Excel.Functions.SPG($A189, "SP_ROA", F$3)</f>
        <v>5.7279999999999998</v>
      </c>
      <c r="G189" s="9" cm="1">
        <f t="array" ref="G189">_xll.SNL.Clients.Office.Excel.Functions.SPG($A189, "SP_ROA", G$3)</f>
        <v>9.8059999999999992</v>
      </c>
      <c r="H189" s="9" cm="1">
        <f t="array" ref="H189">_xll.SNL.Clients.Office.Excel.Functions.SPG($A189, "SP_ROA", H$3)</f>
        <v>7.34</v>
      </c>
      <c r="I189" s="9" cm="1">
        <f t="array" ref="I189">_xll.SNL.Clients.Office.Excel.Functions.SPG($A189, "SP_ROA", I$3)</f>
        <v>5.8070000000000004</v>
      </c>
      <c r="J189" s="9" cm="1">
        <f t="array" ref="J189">_xll.SNL.Clients.Office.Excel.Functions.SPG($A189, "SP_ROA", J$3)</f>
        <v>0.53600000000000003</v>
      </c>
    </row>
    <row r="190" spans="1:10" x14ac:dyDescent="0.3">
      <c r="A190" s="11" t="s">
        <v>189</v>
      </c>
      <c r="B190" s="9" cm="1">
        <f t="array" ref="B190">_xll.SNL.Clients.Office.Excel.Functions.SPG($A190, "SP_ROA", B$3)</f>
        <v>3.726</v>
      </c>
      <c r="C190" s="9" cm="1">
        <f t="array" ref="C190">_xll.SNL.Clients.Office.Excel.Functions.SPG($A190, "SP_ROA", C$3)</f>
        <v>2.2469999999999999</v>
      </c>
      <c r="D190" s="9" cm="1">
        <f t="array" ref="D190">_xll.SNL.Clients.Office.Excel.Functions.SPG($A190, "SP_ROA", D$3)</f>
        <v>4.0579999999999998</v>
      </c>
      <c r="E190" s="9" cm="1">
        <f t="array" ref="E190">_xll.SNL.Clients.Office.Excel.Functions.SPG($A190, "SP_ROA", E$3)</f>
        <v>2.7320000000000002</v>
      </c>
      <c r="F190" s="9" cm="1">
        <f t="array" ref="F190">_xll.SNL.Clients.Office.Excel.Functions.SPG($A190, "SP_ROA", F$3)</f>
        <v>3.2429999999999999</v>
      </c>
      <c r="G190" s="9" cm="1">
        <f t="array" ref="G190">_xll.SNL.Clients.Office.Excel.Functions.SPG($A190, "SP_ROA", G$3)</f>
        <v>1.325</v>
      </c>
      <c r="H190" s="9" cm="1">
        <f t="array" ref="H190">_xll.SNL.Clients.Office.Excel.Functions.SPG($A190, "SP_ROA", H$3)</f>
        <v>3.6859999999999999</v>
      </c>
      <c r="I190" s="9" cm="1">
        <f t="array" ref="I190">_xll.SNL.Clients.Office.Excel.Functions.SPG($A190, "SP_ROA", I$3)</f>
        <v>3.089</v>
      </c>
      <c r="J190" s="9" cm="1">
        <f t="array" ref="J190">_xll.SNL.Clients.Office.Excel.Functions.SPG($A190, "SP_ROA", J$3)</f>
        <v>3.105</v>
      </c>
    </row>
    <row r="191" spans="1:10" x14ac:dyDescent="0.3">
      <c r="A191" s="11" t="s">
        <v>190</v>
      </c>
      <c r="B191" s="9" cm="1">
        <f t="array" ref="B191">_xll.SNL.Clients.Office.Excel.Functions.SPG($A191, "SP_ROA", B$3)</f>
        <v>4.3630000000000004</v>
      </c>
      <c r="C191" s="9" cm="1">
        <f t="array" ref="C191">_xll.SNL.Clients.Office.Excel.Functions.SPG($A191, "SP_ROA", C$3)</f>
        <v>5.3129999999999997</v>
      </c>
      <c r="D191" s="9" cm="1">
        <f t="array" ref="D191">_xll.SNL.Clients.Office.Excel.Functions.SPG($A191, "SP_ROA", D$3)</f>
        <v>4.6239999999999997</v>
      </c>
      <c r="E191" s="9" cm="1">
        <f t="array" ref="E191">_xll.SNL.Clients.Office.Excel.Functions.SPG($A191, "SP_ROA", E$3)</f>
        <v>3.8359999999999999</v>
      </c>
      <c r="F191" s="9" cm="1">
        <f t="array" ref="F191">_xll.SNL.Clients.Office.Excel.Functions.SPG($A191, "SP_ROA", F$3)</f>
        <v>3.2160000000000002</v>
      </c>
      <c r="G191" s="9" cm="1">
        <f t="array" ref="G191">_xll.SNL.Clients.Office.Excel.Functions.SPG($A191, "SP_ROA", G$3)</f>
        <v>4.1440000000000001</v>
      </c>
      <c r="H191" s="9" cm="1">
        <f t="array" ref="H191">_xll.SNL.Clients.Office.Excel.Functions.SPG($A191, "SP_ROA", H$3)</f>
        <v>4.1020000000000003</v>
      </c>
      <c r="I191" s="9" cm="1">
        <f t="array" ref="I191">_xll.SNL.Clients.Office.Excel.Functions.SPG($A191, "SP_ROA", I$3)</f>
        <v>3.6680000000000001</v>
      </c>
      <c r="J191" s="9" cm="1">
        <f t="array" ref="J191">_xll.SNL.Clients.Office.Excel.Functions.SPG($A191, "SP_ROA", J$3)</f>
        <v>2.9239999999999999</v>
      </c>
    </row>
    <row r="192" spans="1:10" x14ac:dyDescent="0.3">
      <c r="A192" s="11" t="s">
        <v>191</v>
      </c>
      <c r="B192" s="9" cm="1">
        <f t="array" ref="B192">_xll.SNL.Clients.Office.Excel.Functions.SPG($A192, "SP_ROA", B$3)</f>
        <v>0.34599999999999997</v>
      </c>
      <c r="C192" s="9" cm="1">
        <f t="array" ref="C192">_xll.SNL.Clients.Office.Excel.Functions.SPG($A192, "SP_ROA", C$3)</f>
        <v>0.80200000000000005</v>
      </c>
      <c r="D192" s="9" cm="1">
        <f t="array" ref="D192">_xll.SNL.Clients.Office.Excel.Functions.SPG($A192, "SP_ROA", D$3)</f>
        <v>1.097</v>
      </c>
      <c r="E192" s="9" cm="1">
        <f t="array" ref="E192">_xll.SNL.Clients.Office.Excel.Functions.SPG($A192, "SP_ROA", E$3)</f>
        <v>1.6220000000000001</v>
      </c>
      <c r="F192" s="9" cm="1">
        <f t="array" ref="F192">_xll.SNL.Clients.Office.Excel.Functions.SPG($A192, "SP_ROA", F$3)</f>
        <v>1.1040000000000001</v>
      </c>
      <c r="G192" s="9" cm="1">
        <f t="array" ref="G192">_xll.SNL.Clients.Office.Excel.Functions.SPG($A192, "SP_ROA", G$3)</f>
        <v>-0.86599999999999999</v>
      </c>
      <c r="H192" s="9" cm="1">
        <f t="array" ref="H192">_xll.SNL.Clients.Office.Excel.Functions.SPG($A192, "SP_ROA", H$3)</f>
        <v>1.321</v>
      </c>
      <c r="I192" s="9" cm="1">
        <f t="array" ref="I192">_xll.SNL.Clients.Office.Excel.Functions.SPG($A192, "SP_ROA", I$3)</f>
        <v>2.52</v>
      </c>
      <c r="J192" s="9" cm="1">
        <f t="array" ref="J192">_xll.SNL.Clients.Office.Excel.Functions.SPG($A192, "SP_ROA", J$3)</f>
        <v>1.9079999999999999</v>
      </c>
    </row>
    <row r="193" spans="1:10" x14ac:dyDescent="0.3">
      <c r="A193" s="11" t="s">
        <v>192</v>
      </c>
      <c r="B193" s="9" cm="1">
        <f t="array" ref="B193">_xll.SNL.Clients.Office.Excel.Functions.SPG($A193, "SP_ROA", B$3)</f>
        <v>11.093</v>
      </c>
      <c r="C193" s="9" cm="1">
        <f t="array" ref="C193">_xll.SNL.Clients.Office.Excel.Functions.SPG($A193, "SP_ROA", C$3)</f>
        <v>15.388</v>
      </c>
      <c r="D193" s="9" cm="1">
        <f t="array" ref="D193">_xll.SNL.Clients.Office.Excel.Functions.SPG($A193, "SP_ROA", D$3)</f>
        <v>13.895</v>
      </c>
      <c r="E193" s="9" cm="1">
        <f t="array" ref="E193">_xll.SNL.Clients.Office.Excel.Functions.SPG($A193, "SP_ROA", E$3)</f>
        <v>13.872</v>
      </c>
      <c r="F193" s="9" cm="1">
        <f t="array" ref="F193">_xll.SNL.Clients.Office.Excel.Functions.SPG($A193, "SP_ROA", F$3)</f>
        <v>10.726000000000001</v>
      </c>
      <c r="G193" s="9" cm="1">
        <f t="array" ref="G193">_xll.SNL.Clients.Office.Excel.Functions.SPG($A193, "SP_ROA", G$3)</f>
        <v>13.034000000000001</v>
      </c>
      <c r="H193" s="9" cm="1">
        <f t="array" ref="H193">_xll.SNL.Clients.Office.Excel.Functions.SPG($A193, "SP_ROA", H$3)</f>
        <v>10.093</v>
      </c>
      <c r="I193" s="9" cm="1">
        <f t="array" ref="I193">_xll.SNL.Clients.Office.Excel.Functions.SPG($A193, "SP_ROA", I$3)</f>
        <v>9.7040000000000006</v>
      </c>
      <c r="J193" s="9" cm="1">
        <f t="array" ref="J193">_xll.SNL.Clients.Office.Excel.Functions.SPG($A193, "SP_ROA", J$3)</f>
        <v>10.423999999999999</v>
      </c>
    </row>
    <row r="194" spans="1:10" x14ac:dyDescent="0.3">
      <c r="A194" s="11" t="s">
        <v>193</v>
      </c>
      <c r="B194" s="9" cm="1">
        <f t="array" ref="B194">_xll.SNL.Clients.Office.Excel.Functions.SPG($A194, "SP_ROA", B$3)</f>
        <v>3.42</v>
      </c>
      <c r="C194" s="9" cm="1">
        <f t="array" ref="C194">_xll.SNL.Clients.Office.Excel.Functions.SPG($A194, "SP_ROA", C$3)</f>
        <v>4.0209999999999999</v>
      </c>
      <c r="D194" s="9" cm="1">
        <f t="array" ref="D194">_xll.SNL.Clients.Office.Excel.Functions.SPG($A194, "SP_ROA", D$3)</f>
        <v>4.28</v>
      </c>
      <c r="E194" s="9" cm="1">
        <f t="array" ref="E194">_xll.SNL.Clients.Office.Excel.Functions.SPG($A194, "SP_ROA", E$3)</f>
        <v>4.3380000000000001</v>
      </c>
      <c r="F194" s="9" cm="1">
        <f t="array" ref="F194">_xll.SNL.Clients.Office.Excel.Functions.SPG($A194, "SP_ROA", F$3)</f>
        <v>3.472</v>
      </c>
      <c r="G194" s="9" cm="1">
        <f t="array" ref="G194">_xll.SNL.Clients.Office.Excel.Functions.SPG($A194, "SP_ROA", G$3)</f>
        <v>4.7270000000000003</v>
      </c>
      <c r="H194" s="9" cm="1">
        <f t="array" ref="H194">_xll.SNL.Clients.Office.Excel.Functions.SPG($A194, "SP_ROA", H$3)</f>
        <v>4.6360000000000001</v>
      </c>
      <c r="I194" s="9" cm="1">
        <f t="array" ref="I194">_xll.SNL.Clients.Office.Excel.Functions.SPG($A194, "SP_ROA", I$3)</f>
        <v>4.6180000000000003</v>
      </c>
      <c r="J194" s="9" cm="1">
        <f t="array" ref="J194">_xll.SNL.Clients.Office.Excel.Functions.SPG($A194, "SP_ROA", J$3)</f>
        <v>3.7919999999999998</v>
      </c>
    </row>
    <row r="195" spans="1:10" x14ac:dyDescent="0.3">
      <c r="A195" s="11" t="s">
        <v>194</v>
      </c>
      <c r="B195" s="9" cm="1">
        <f t="array" ref="B195">_xll.SNL.Clients.Office.Excel.Functions.SPG($A195, "SP_ROA", B$3)</f>
        <v>8.1910000000000007</v>
      </c>
      <c r="C195" s="9" cm="1">
        <f t="array" ref="C195">_xll.SNL.Clients.Office.Excel.Functions.SPG($A195, "SP_ROA", C$3)</f>
        <v>6.76</v>
      </c>
      <c r="D195" s="9" cm="1">
        <f t="array" ref="D195">_xll.SNL.Clients.Office.Excel.Functions.SPG($A195, "SP_ROA", D$3)</f>
        <v>10.705</v>
      </c>
      <c r="E195" s="9" cm="1">
        <f t="array" ref="E195">_xll.SNL.Clients.Office.Excel.Functions.SPG($A195, "SP_ROA", E$3)</f>
        <v>7.2670000000000003</v>
      </c>
      <c r="F195" s="9" cm="1">
        <f t="array" ref="F195">_xll.SNL.Clients.Office.Excel.Functions.SPG($A195, "SP_ROA", F$3)</f>
        <v>8.8520000000000003</v>
      </c>
      <c r="G195" s="9" cm="1">
        <f t="array" ref="G195">_xll.SNL.Clients.Office.Excel.Functions.SPG($A195, "SP_ROA", G$3)</f>
        <v>2.7189999999999999</v>
      </c>
      <c r="H195" s="9" cm="1">
        <f t="array" ref="H195">_xll.SNL.Clients.Office.Excel.Functions.SPG($A195, "SP_ROA", H$3)</f>
        <v>8.8360000000000003</v>
      </c>
      <c r="I195" s="9" cm="1">
        <f t="array" ref="I195">_xll.SNL.Clients.Office.Excel.Functions.SPG($A195, "SP_ROA", I$3)</f>
        <v>6.0430000000000001</v>
      </c>
      <c r="J195" s="9" cm="1">
        <f t="array" ref="J195">_xll.SNL.Clients.Office.Excel.Functions.SPG($A195, "SP_ROA", J$3)</f>
        <v>7.9409999999999998</v>
      </c>
    </row>
    <row r="196" spans="1:10" x14ac:dyDescent="0.3">
      <c r="A196" s="11" t="s">
        <v>195</v>
      </c>
      <c r="B196" s="9" cm="1">
        <f t="array" ref="B196">_xll.SNL.Clients.Office.Excel.Functions.SPG($A196, "SP_ROA", B$3)</f>
        <v>8.1910000000000007</v>
      </c>
      <c r="C196" s="9" cm="1">
        <f t="array" ref="C196">_xll.SNL.Clients.Office.Excel.Functions.SPG($A196, "SP_ROA", C$3)</f>
        <v>6.76</v>
      </c>
      <c r="D196" s="9" cm="1">
        <f t="array" ref="D196">_xll.SNL.Clients.Office.Excel.Functions.SPG($A196, "SP_ROA", D$3)</f>
        <v>10.705</v>
      </c>
      <c r="E196" s="9" cm="1">
        <f t="array" ref="E196">_xll.SNL.Clients.Office.Excel.Functions.SPG($A196, "SP_ROA", E$3)</f>
        <v>7.2670000000000003</v>
      </c>
      <c r="F196" s="9" cm="1">
        <f t="array" ref="F196">_xll.SNL.Clients.Office.Excel.Functions.SPG($A196, "SP_ROA", F$3)</f>
        <v>8.8520000000000003</v>
      </c>
      <c r="G196" s="9" cm="1">
        <f t="array" ref="G196">_xll.SNL.Clients.Office.Excel.Functions.SPG($A196, "SP_ROA", G$3)</f>
        <v>2.7189999999999999</v>
      </c>
      <c r="H196" s="9" cm="1">
        <f t="array" ref="H196">_xll.SNL.Clients.Office.Excel.Functions.SPG($A196, "SP_ROA", H$3)</f>
        <v>8.8360000000000003</v>
      </c>
      <c r="I196" s="9" cm="1">
        <f t="array" ref="I196">_xll.SNL.Clients.Office.Excel.Functions.SPG($A196, "SP_ROA", I$3)</f>
        <v>6.0430000000000001</v>
      </c>
      <c r="J196" s="9" cm="1">
        <f t="array" ref="J196">_xll.SNL.Clients.Office.Excel.Functions.SPG($A196, "SP_ROA", J$3)</f>
        <v>7.9409999999999998</v>
      </c>
    </row>
    <row r="197" spans="1:10" x14ac:dyDescent="0.3">
      <c r="A197" s="11" t="s">
        <v>196</v>
      </c>
      <c r="B197" s="9" cm="1">
        <f t="array" ref="B197">_xll.SNL.Clients.Office.Excel.Functions.SPG($A197, "SP_ROA", B$3)</f>
        <v>1.6359999999999999</v>
      </c>
      <c r="C197" s="9" cm="1">
        <f t="array" ref="C197">_xll.SNL.Clients.Office.Excel.Functions.SPG($A197, "SP_ROA", C$3)</f>
        <v>2.5</v>
      </c>
      <c r="D197" s="9" cm="1">
        <f t="array" ref="D197">_xll.SNL.Clients.Office.Excel.Functions.SPG($A197, "SP_ROA", D$3)</f>
        <v>2.3450000000000002</v>
      </c>
      <c r="E197" s="9" cm="1">
        <f t="array" ref="E197">_xll.SNL.Clients.Office.Excel.Functions.SPG($A197, "SP_ROA", E$3)</f>
        <v>2.1379999999999999</v>
      </c>
      <c r="F197" s="9" cm="1">
        <f t="array" ref="F197">_xll.SNL.Clients.Office.Excel.Functions.SPG($A197, "SP_ROA", F$3)</f>
        <v>2.298</v>
      </c>
      <c r="G197" s="9" cm="1">
        <f t="array" ref="G197">_xll.SNL.Clients.Office.Excel.Functions.SPG($A197, "SP_ROA", G$3)</f>
        <v>2.9580000000000002</v>
      </c>
      <c r="H197" s="9" cm="1">
        <f t="array" ref="H197">_xll.SNL.Clients.Office.Excel.Functions.SPG($A197, "SP_ROA", H$3)</f>
        <v>3.3879999999999999</v>
      </c>
      <c r="I197" s="9" cm="1">
        <f t="array" ref="I197">_xll.SNL.Clients.Office.Excel.Functions.SPG($A197, "SP_ROA", I$3)</f>
        <v>3.0339999999999998</v>
      </c>
      <c r="J197" s="9" cm="1">
        <f t="array" ref="J197">_xll.SNL.Clients.Office.Excel.Functions.SPG($A197, "SP_ROA", J$3)</f>
        <v>2.722</v>
      </c>
    </row>
    <row r="198" spans="1:10" x14ac:dyDescent="0.3">
      <c r="A198" s="11" t="s">
        <v>197</v>
      </c>
      <c r="B198" s="9" cm="1">
        <f t="array" ref="B198">_xll.SNL.Clients.Office.Excel.Functions.SPG($A198, "SP_ROA", B$3)</f>
        <v>5.8760000000000003</v>
      </c>
      <c r="C198" s="9" cm="1">
        <f t="array" ref="C198">_xll.SNL.Clients.Office.Excel.Functions.SPG($A198, "SP_ROA", C$3)</f>
        <v>5.5369999999999999</v>
      </c>
      <c r="D198" s="9" cm="1">
        <f t="array" ref="D198">_xll.SNL.Clients.Office.Excel.Functions.SPG($A198, "SP_ROA", D$3)</f>
        <v>8.9600000000000009</v>
      </c>
      <c r="E198" s="9" cm="1">
        <f t="array" ref="E198">_xll.SNL.Clients.Office.Excel.Functions.SPG($A198, "SP_ROA", E$3)</f>
        <v>9.7119999999999997</v>
      </c>
      <c r="F198" s="9" cm="1">
        <f t="array" ref="F198">_xll.SNL.Clients.Office.Excel.Functions.SPG($A198, "SP_ROA", F$3)</f>
        <v>7.6559999999999997</v>
      </c>
      <c r="G198" s="9" cm="1">
        <f t="array" ref="G198">_xll.SNL.Clients.Office.Excel.Functions.SPG($A198, "SP_ROA", G$3)</f>
        <v>8.3819999999999997</v>
      </c>
      <c r="H198" s="9" cm="1">
        <f t="array" ref="H198">_xll.SNL.Clients.Office.Excel.Functions.SPG($A198, "SP_ROA", H$3)</f>
        <v>7.274</v>
      </c>
      <c r="I198" s="9" cm="1">
        <f t="array" ref="I198">_xll.SNL.Clients.Office.Excel.Functions.SPG($A198, "SP_ROA", I$3)</f>
        <v>6.9240000000000004</v>
      </c>
      <c r="J198" s="9" cm="1">
        <f t="array" ref="J198">_xll.SNL.Clients.Office.Excel.Functions.SPG($A198, "SP_ROA", J$3)</f>
        <v>7.8479999999999999</v>
      </c>
    </row>
    <row r="199" spans="1:10" x14ac:dyDescent="0.3">
      <c r="A199" s="11" t="s">
        <v>198</v>
      </c>
      <c r="B199" s="9" cm="1">
        <f t="array" ref="B199">_xll.SNL.Clients.Office.Excel.Functions.SPG($A199, "SP_ROA", B$3)</f>
        <v>8.57</v>
      </c>
      <c r="C199" s="9" cm="1">
        <f t="array" ref="C199">_xll.SNL.Clients.Office.Excel.Functions.SPG($A199, "SP_ROA", C$3)</f>
        <v>13.596</v>
      </c>
      <c r="D199" s="9" cm="1">
        <f t="array" ref="D199">_xll.SNL.Clients.Office.Excel.Functions.SPG($A199, "SP_ROA", D$3)</f>
        <v>11.997999999999999</v>
      </c>
      <c r="E199" s="9" cm="1">
        <f t="array" ref="E199">_xll.SNL.Clients.Office.Excel.Functions.SPG($A199, "SP_ROA", E$3)</f>
        <v>9.7620000000000005</v>
      </c>
      <c r="F199" s="9" cm="1">
        <f t="array" ref="F199">_xll.SNL.Clients.Office.Excel.Functions.SPG($A199, "SP_ROA", F$3)</f>
        <v>8.6560000000000006</v>
      </c>
      <c r="G199" s="9" cm="1">
        <f t="array" ref="G199">_xll.SNL.Clients.Office.Excel.Functions.SPG($A199, "SP_ROA", G$3)</f>
        <v>10.273999999999999</v>
      </c>
      <c r="H199" s="9" cm="1">
        <f t="array" ref="H199">_xll.SNL.Clients.Office.Excel.Functions.SPG($A199, "SP_ROA", H$3)</f>
        <v>8.5359999999999996</v>
      </c>
      <c r="I199" s="9" cm="1">
        <f t="array" ref="I199">_xll.SNL.Clients.Office.Excel.Functions.SPG($A199, "SP_ROA", I$3)</f>
        <v>9.1150000000000002</v>
      </c>
      <c r="J199" s="9" cm="1">
        <f t="array" ref="J199">_xll.SNL.Clients.Office.Excel.Functions.SPG($A199, "SP_ROA", J$3)</f>
        <v>6.3719999999999999</v>
      </c>
    </row>
    <row r="200" spans="1:10" x14ac:dyDescent="0.3">
      <c r="A200" s="11" t="s">
        <v>199</v>
      </c>
      <c r="B200" s="9" cm="1">
        <f t="array" ref="B200">_xll.SNL.Clients.Office.Excel.Functions.SPG($A200, "SP_ROA", B$3)</f>
        <v>8.1690000000000005</v>
      </c>
      <c r="C200" s="9" cm="1">
        <f t="array" ref="C200">_xll.SNL.Clients.Office.Excel.Functions.SPG($A200, "SP_ROA", C$3)</f>
        <v>9.9</v>
      </c>
      <c r="D200" s="9" cm="1">
        <f t="array" ref="D200">_xll.SNL.Clients.Office.Excel.Functions.SPG($A200, "SP_ROA", D$3)</f>
        <v>8.1280000000000001</v>
      </c>
      <c r="E200" s="9" cm="1">
        <f t="array" ref="E200">_xll.SNL.Clients.Office.Excel.Functions.SPG($A200, "SP_ROA", E$3)</f>
        <v>10.538</v>
      </c>
      <c r="F200" s="9" cm="1">
        <f t="array" ref="F200">_xll.SNL.Clients.Office.Excel.Functions.SPG($A200, "SP_ROA", F$3)</f>
        <v>8.8390000000000004</v>
      </c>
      <c r="G200" s="9" cm="1">
        <f t="array" ref="G200">_xll.SNL.Clients.Office.Excel.Functions.SPG($A200, "SP_ROA", G$3)</f>
        <v>10.08</v>
      </c>
      <c r="H200" s="9" cm="1">
        <f t="array" ref="H200">_xll.SNL.Clients.Office.Excel.Functions.SPG($A200, "SP_ROA", H$3)</f>
        <v>8.532</v>
      </c>
      <c r="I200" s="9" cm="1">
        <f t="array" ref="I200">_xll.SNL.Clients.Office.Excel.Functions.SPG($A200, "SP_ROA", I$3)</f>
        <v>10.144</v>
      </c>
      <c r="J200" s="9" cm="1">
        <f t="array" ref="J200">_xll.SNL.Clients.Office.Excel.Functions.SPG($A200, "SP_ROA", J$3)</f>
        <v>9.4930000000000003</v>
      </c>
    </row>
    <row r="201" spans="1:10" x14ac:dyDescent="0.3">
      <c r="A201" s="11" t="s">
        <v>200</v>
      </c>
      <c r="B201" s="9" cm="1">
        <f t="array" ref="B201">_xll.SNL.Clients.Office.Excel.Functions.SPG($A201, "SP_ROA", B$3)</f>
        <v>5.2939999999999996</v>
      </c>
      <c r="C201" s="9" cm="1">
        <f t="array" ref="C201">_xll.SNL.Clients.Office.Excel.Functions.SPG($A201, "SP_ROA", C$3)</f>
        <v>6.617</v>
      </c>
      <c r="D201" s="9" cm="1">
        <f t="array" ref="D201">_xll.SNL.Clients.Office.Excel.Functions.SPG($A201, "SP_ROA", D$3)</f>
        <v>5.9429999999999996</v>
      </c>
      <c r="E201" s="9" cm="1">
        <f t="array" ref="E201">_xll.SNL.Clients.Office.Excel.Functions.SPG($A201, "SP_ROA", E$3)</f>
        <v>5.5650000000000004</v>
      </c>
      <c r="F201" s="9" cm="1">
        <f t="array" ref="F201">_xll.SNL.Clients.Office.Excel.Functions.SPG($A201, "SP_ROA", F$3)</f>
        <v>4.9800000000000004</v>
      </c>
      <c r="G201" s="9" cm="1">
        <f t="array" ref="G201">_xll.SNL.Clients.Office.Excel.Functions.SPG($A201, "SP_ROA", G$3)</f>
        <v>5.46</v>
      </c>
      <c r="H201" s="9" cm="1">
        <f t="array" ref="H201">_xll.SNL.Clients.Office.Excel.Functions.SPG($A201, "SP_ROA", H$3)</f>
        <v>5.68</v>
      </c>
      <c r="I201" s="9" cm="1">
        <f t="array" ref="I201">_xll.SNL.Clients.Office.Excel.Functions.SPG($A201, "SP_ROA", I$3)</f>
        <v>5.327</v>
      </c>
      <c r="J201" s="9" cm="1">
        <f t="array" ref="J201">_xll.SNL.Clients.Office.Excel.Functions.SPG($A201, "SP_ROA", J$3)</f>
        <v>5.617</v>
      </c>
    </row>
    <row r="202" spans="1:10" x14ac:dyDescent="0.3">
      <c r="A202" s="11" t="s">
        <v>201</v>
      </c>
      <c r="B202" s="9" cm="1">
        <f t="array" ref="B202">_xll.SNL.Clients.Office.Excel.Functions.SPG($A202, "SP_ROA", B$3)</f>
        <v>1.101</v>
      </c>
      <c r="C202" s="9" cm="1">
        <f t="array" ref="C202">_xll.SNL.Clients.Office.Excel.Functions.SPG($A202, "SP_ROA", C$3)</f>
        <v>4.133</v>
      </c>
      <c r="D202" s="9" cm="1">
        <f t="array" ref="D202">_xll.SNL.Clients.Office.Excel.Functions.SPG($A202, "SP_ROA", D$3)</f>
        <v>-0.111</v>
      </c>
      <c r="E202" s="9" cm="1">
        <f t="array" ref="E202">_xll.SNL.Clients.Office.Excel.Functions.SPG($A202, "SP_ROA", E$3)</f>
        <v>3.633</v>
      </c>
      <c r="F202" s="9" cm="1">
        <f t="array" ref="F202">_xll.SNL.Clients.Office.Excel.Functions.SPG($A202, "SP_ROA", F$3)</f>
        <v>-6.4000000000000001E-2</v>
      </c>
      <c r="G202" s="9" t="str" cm="1">
        <f t="array" ref="G202">_xll.SNL.Clients.Office.Excel.Functions.SPG($A202, "SP_ROA", G$3)</f>
        <v>NA</v>
      </c>
      <c r="H202" s="9" t="str" cm="1">
        <f t="array" ref="H202">_xll.SNL.Clients.Office.Excel.Functions.SPG($A202, "SP_ROA", H$3)</f>
        <v>NA</v>
      </c>
      <c r="I202" s="9" t="str" cm="1">
        <f t="array" ref="I202">_xll.SNL.Clients.Office.Excel.Functions.SPG($A202, "SP_ROA", I$3)</f>
        <v>NA</v>
      </c>
      <c r="J202" s="9" t="str" cm="1">
        <f t="array" ref="J202">_xll.SNL.Clients.Office.Excel.Functions.SPG($A202, "SP_ROA", J$3)</f>
        <v>NA</v>
      </c>
    </row>
    <row r="203" spans="1:10" x14ac:dyDescent="0.3">
      <c r="A203" s="11" t="s">
        <v>202</v>
      </c>
      <c r="B203" s="9" cm="1">
        <f t="array" ref="B203">_xll.SNL.Clients.Office.Excel.Functions.SPG($A203, "SP_ROA", B$3)</f>
        <v>7.2430000000000003</v>
      </c>
      <c r="C203" s="9" cm="1">
        <f t="array" ref="C203">_xll.SNL.Clients.Office.Excel.Functions.SPG($A203, "SP_ROA", C$3)</f>
        <v>6.7779999999999996</v>
      </c>
      <c r="D203" s="9" cm="1">
        <f t="array" ref="D203">_xll.SNL.Clients.Office.Excel.Functions.SPG($A203, "SP_ROA", D$3)</f>
        <v>6.9580000000000002</v>
      </c>
      <c r="E203" s="9" cm="1">
        <f t="array" ref="E203">_xll.SNL.Clients.Office.Excel.Functions.SPG($A203, "SP_ROA", E$3)</f>
        <v>6.6660000000000004</v>
      </c>
      <c r="F203" s="9" cm="1">
        <f t="array" ref="F203">_xll.SNL.Clients.Office.Excel.Functions.SPG($A203, "SP_ROA", F$3)</f>
        <v>12.268000000000001</v>
      </c>
      <c r="G203" s="9" cm="1">
        <f t="array" ref="G203">_xll.SNL.Clients.Office.Excel.Functions.SPG($A203, "SP_ROA", G$3)</f>
        <v>5.1079999999999997</v>
      </c>
      <c r="H203" s="9" cm="1">
        <f t="array" ref="H203">_xll.SNL.Clients.Office.Excel.Functions.SPG($A203, "SP_ROA", H$3)</f>
        <v>5.9939999999999998</v>
      </c>
      <c r="I203" s="9" cm="1">
        <f t="array" ref="I203">_xll.SNL.Clients.Office.Excel.Functions.SPG($A203, "SP_ROA", I$3)</f>
        <v>5.9240000000000004</v>
      </c>
      <c r="J203" s="9" cm="1">
        <f t="array" ref="J203">_xll.SNL.Clients.Office.Excel.Functions.SPG($A203, "SP_ROA", J$3)</f>
        <v>5.8979999999999997</v>
      </c>
    </row>
    <row r="204" spans="1:10" x14ac:dyDescent="0.3">
      <c r="A204" s="11" t="s">
        <v>203</v>
      </c>
      <c r="B204" s="9" cm="1">
        <f t="array" ref="B204">_xll.SNL.Clients.Office.Excel.Functions.SPG($A204, "SP_ROA", B$3)</f>
        <v>4.1120000000000001</v>
      </c>
      <c r="C204" s="9" cm="1">
        <f t="array" ref="C204">_xll.SNL.Clients.Office.Excel.Functions.SPG($A204, "SP_ROA", C$3)</f>
        <v>9.6159999999999997</v>
      </c>
      <c r="D204" s="9" cm="1">
        <f t="array" ref="D204">_xll.SNL.Clients.Office.Excel.Functions.SPG($A204, "SP_ROA", D$3)</f>
        <v>8.1809999999999992</v>
      </c>
      <c r="E204" s="9" cm="1">
        <f t="array" ref="E204">_xll.SNL.Clients.Office.Excel.Functions.SPG($A204, "SP_ROA", E$3)</f>
        <v>5.0359999999999996</v>
      </c>
      <c r="F204" s="9" cm="1">
        <f t="array" ref="F204">_xll.SNL.Clients.Office.Excel.Functions.SPG($A204, "SP_ROA", F$3)</f>
        <v>3.27</v>
      </c>
      <c r="G204" s="9" cm="1">
        <f t="array" ref="G204">_xll.SNL.Clients.Office.Excel.Functions.SPG($A204, "SP_ROA", G$3)</f>
        <v>7.3570000000000002</v>
      </c>
      <c r="H204" s="9" cm="1">
        <f t="array" ref="H204">_xll.SNL.Clients.Office.Excel.Functions.SPG($A204, "SP_ROA", H$3)</f>
        <v>4.9950000000000001</v>
      </c>
      <c r="I204" s="9" cm="1">
        <f t="array" ref="I204">_xll.SNL.Clients.Office.Excel.Functions.SPG($A204, "SP_ROA", I$3)</f>
        <v>4.0810000000000004</v>
      </c>
      <c r="J204" s="9" cm="1">
        <f t="array" ref="J204">_xll.SNL.Clients.Office.Excel.Functions.SPG($A204, "SP_ROA", J$3)</f>
        <v>2.1419999999999999</v>
      </c>
    </row>
    <row r="205" spans="1:10" x14ac:dyDescent="0.3">
      <c r="A205" s="11" t="s">
        <v>204</v>
      </c>
      <c r="B205" s="9" cm="1">
        <f t="array" ref="B205">_xll.SNL.Clients.Office.Excel.Functions.SPG($A205, "SP_ROA", B$3)</f>
        <v>5.7220000000000004</v>
      </c>
      <c r="C205" s="9" cm="1">
        <f t="array" ref="C205">_xll.SNL.Clients.Office.Excel.Functions.SPG($A205, "SP_ROA", C$3)</f>
        <v>6.0339999999999998</v>
      </c>
      <c r="D205" s="9" cm="1">
        <f t="array" ref="D205">_xll.SNL.Clients.Office.Excel.Functions.SPG($A205, "SP_ROA", D$3)</f>
        <v>5.2809999999999997</v>
      </c>
      <c r="E205" s="9" cm="1">
        <f t="array" ref="E205">_xll.SNL.Clients.Office.Excel.Functions.SPG($A205, "SP_ROA", E$3)</f>
        <v>5.2670000000000003</v>
      </c>
      <c r="F205" s="9" cm="1">
        <f t="array" ref="F205">_xll.SNL.Clients.Office.Excel.Functions.SPG($A205, "SP_ROA", F$3)</f>
        <v>4.7519999999999998</v>
      </c>
      <c r="G205" s="9" cm="1">
        <f t="array" ref="G205">_xll.SNL.Clients.Office.Excel.Functions.SPG($A205, "SP_ROA", G$3)</f>
        <v>5.2240000000000002</v>
      </c>
      <c r="H205" s="9" cm="1">
        <f t="array" ref="H205">_xll.SNL.Clients.Office.Excel.Functions.SPG($A205, "SP_ROA", H$3)</f>
        <v>4.3780000000000001</v>
      </c>
      <c r="I205" s="9" cm="1">
        <f t="array" ref="I205">_xll.SNL.Clients.Office.Excel.Functions.SPG($A205, "SP_ROA", I$3)</f>
        <v>3.9889999999999999</v>
      </c>
      <c r="J205" s="9" cm="1">
        <f t="array" ref="J205">_xll.SNL.Clients.Office.Excel.Functions.SPG($A205, "SP_ROA", J$3)</f>
        <v>3.911</v>
      </c>
    </row>
    <row r="206" spans="1:10" x14ac:dyDescent="0.3">
      <c r="A206" s="11" t="s">
        <v>205</v>
      </c>
      <c r="B206" s="9" cm="1">
        <f t="array" ref="B206">_xll.SNL.Clients.Office.Excel.Functions.SPG($A206, "SP_ROA", B$3)</f>
        <v>4.4139999999999997</v>
      </c>
      <c r="C206" s="9" cm="1">
        <f t="array" ref="C206">_xll.SNL.Clients.Office.Excel.Functions.SPG($A206, "SP_ROA", C$3)</f>
        <v>6.1139999999999999</v>
      </c>
      <c r="D206" s="9" cm="1">
        <f t="array" ref="D206">_xll.SNL.Clients.Office.Excel.Functions.SPG($A206, "SP_ROA", D$3)</f>
        <v>3.5939999999999999</v>
      </c>
      <c r="E206" s="9" cm="1">
        <f t="array" ref="E206">_xll.SNL.Clients.Office.Excel.Functions.SPG($A206, "SP_ROA", E$3)</f>
        <v>3.2879999999999998</v>
      </c>
      <c r="F206" s="9" cm="1">
        <f t="array" ref="F206">_xll.SNL.Clients.Office.Excel.Functions.SPG($A206, "SP_ROA", F$3)</f>
        <v>2.0339999999999998</v>
      </c>
      <c r="G206" s="9" cm="1">
        <f t="array" ref="G206">_xll.SNL.Clients.Office.Excel.Functions.SPG($A206, "SP_ROA", G$3)</f>
        <v>3.9169999999999998</v>
      </c>
      <c r="H206" s="9" cm="1">
        <f t="array" ref="H206">_xll.SNL.Clients.Office.Excel.Functions.SPG($A206, "SP_ROA", H$3)</f>
        <v>2.1880000000000002</v>
      </c>
      <c r="I206" s="9" cm="1">
        <f t="array" ref="I206">_xll.SNL.Clients.Office.Excel.Functions.SPG($A206, "SP_ROA", I$3)</f>
        <v>1.8640000000000001</v>
      </c>
      <c r="J206" s="9" cm="1">
        <f t="array" ref="J206">_xll.SNL.Clients.Office.Excel.Functions.SPG($A206, "SP_ROA", J$3)</f>
        <v>1.4730000000000001</v>
      </c>
    </row>
    <row r="207" spans="1:10" x14ac:dyDescent="0.3">
      <c r="A207" s="11" t="s">
        <v>206</v>
      </c>
      <c r="B207" s="9" cm="1">
        <f t="array" ref="B207">_xll.SNL.Clients.Office.Excel.Functions.SPG($A207, "SP_ROA", B$3)</f>
        <v>6.1189999999999998</v>
      </c>
      <c r="C207" s="9" cm="1">
        <f t="array" ref="C207">_xll.SNL.Clients.Office.Excel.Functions.SPG($A207, "SP_ROA", C$3)</f>
        <v>8.3870000000000005</v>
      </c>
      <c r="D207" s="9" cm="1">
        <f t="array" ref="D207">_xll.SNL.Clients.Office.Excel.Functions.SPG($A207, "SP_ROA", D$3)</f>
        <v>6.7080000000000002</v>
      </c>
      <c r="E207" s="9" cm="1">
        <f t="array" ref="E207">_xll.SNL.Clients.Office.Excel.Functions.SPG($A207, "SP_ROA", E$3)</f>
        <v>7.3079999999999998</v>
      </c>
      <c r="F207" s="9" cm="1">
        <f t="array" ref="F207">_xll.SNL.Clients.Office.Excel.Functions.SPG($A207, "SP_ROA", F$3)</f>
        <v>7.5339999999999998</v>
      </c>
      <c r="G207" s="9" cm="1">
        <f t="array" ref="G207">_xll.SNL.Clients.Office.Excel.Functions.SPG($A207, "SP_ROA", G$3)</f>
        <v>7.7060000000000004</v>
      </c>
      <c r="H207" s="9" cm="1">
        <f t="array" ref="H207">_xll.SNL.Clients.Office.Excel.Functions.SPG($A207, "SP_ROA", H$3)</f>
        <v>7.6280000000000001</v>
      </c>
      <c r="I207" s="9" cm="1">
        <f t="array" ref="I207">_xll.SNL.Clients.Office.Excel.Functions.SPG($A207, "SP_ROA", I$3)</f>
        <v>7.1050000000000004</v>
      </c>
      <c r="J207" s="9" cm="1">
        <f t="array" ref="J207">_xll.SNL.Clients.Office.Excel.Functions.SPG($A207, "SP_ROA", J$3)</f>
        <v>5.9249999999999998</v>
      </c>
    </row>
    <row r="208" spans="1:10" x14ac:dyDescent="0.3">
      <c r="A208" s="11" t="s">
        <v>207</v>
      </c>
      <c r="B208" s="9" cm="1">
        <f t="array" ref="B208">_xll.SNL.Clients.Office.Excel.Functions.SPG($A208, "SP_ROA", B$3)</f>
        <v>2.9940000000000002</v>
      </c>
      <c r="C208" s="9" cm="1">
        <f t="array" ref="C208">_xll.SNL.Clients.Office.Excel.Functions.SPG($A208, "SP_ROA", C$3)</f>
        <v>1.048</v>
      </c>
      <c r="D208" s="9" cm="1">
        <f t="array" ref="D208">_xll.SNL.Clients.Office.Excel.Functions.SPG($A208, "SP_ROA", D$3)</f>
        <v>3.347</v>
      </c>
      <c r="E208" s="9" cm="1">
        <f t="array" ref="E208">_xll.SNL.Clients.Office.Excel.Functions.SPG($A208, "SP_ROA", E$3)</f>
        <v>3.464</v>
      </c>
      <c r="F208" s="9" cm="1">
        <f t="array" ref="F208">_xll.SNL.Clients.Office.Excel.Functions.SPG($A208, "SP_ROA", F$3)</f>
        <v>3.4729999999999999</v>
      </c>
      <c r="G208" s="9" cm="1">
        <f t="array" ref="G208">_xll.SNL.Clients.Office.Excel.Functions.SPG($A208, "SP_ROA", G$3)</f>
        <v>0.72399999999999998</v>
      </c>
      <c r="H208" s="9" cm="1">
        <f t="array" ref="H208">_xll.SNL.Clients.Office.Excel.Functions.SPG($A208, "SP_ROA", H$3)</f>
        <v>2.8279999999999998</v>
      </c>
      <c r="I208" s="9" cm="1">
        <f t="array" ref="I208">_xll.SNL.Clients.Office.Excel.Functions.SPG($A208, "SP_ROA", I$3)</f>
        <v>2.6019999999999999</v>
      </c>
      <c r="J208" s="9" cm="1">
        <f t="array" ref="J208">_xll.SNL.Clients.Office.Excel.Functions.SPG($A208, "SP_ROA", J$3)</f>
        <v>2.548</v>
      </c>
    </row>
    <row r="209" spans="1:10" x14ac:dyDescent="0.3">
      <c r="A209" s="11" t="s">
        <v>208</v>
      </c>
      <c r="B209" s="9" cm="1">
        <f t="array" ref="B209">_xll.SNL.Clients.Office.Excel.Functions.SPG($A209, "SP_ROA", B$3)</f>
        <v>4.4000000000000004</v>
      </c>
      <c r="C209" s="9" cm="1">
        <f t="array" ref="C209">_xll.SNL.Clients.Office.Excel.Functions.SPG($A209, "SP_ROA", C$3)</f>
        <v>3.8540000000000001</v>
      </c>
      <c r="D209" s="9" cm="1">
        <f t="array" ref="D209">_xll.SNL.Clients.Office.Excel.Functions.SPG($A209, "SP_ROA", D$3)</f>
        <v>4.8310000000000004</v>
      </c>
      <c r="E209" s="9" cm="1">
        <f t="array" ref="E209">_xll.SNL.Clients.Office.Excel.Functions.SPG($A209, "SP_ROA", E$3)</f>
        <v>5.9550000000000001</v>
      </c>
      <c r="F209" s="9" cm="1">
        <f t="array" ref="F209">_xll.SNL.Clients.Office.Excel.Functions.SPG($A209, "SP_ROA", F$3)</f>
        <v>5.758</v>
      </c>
      <c r="G209" s="9" cm="1">
        <f t="array" ref="G209">_xll.SNL.Clients.Office.Excel.Functions.SPG($A209, "SP_ROA", G$3)</f>
        <v>6.1630000000000003</v>
      </c>
      <c r="H209" s="9" cm="1">
        <f t="array" ref="H209">_xll.SNL.Clients.Office.Excel.Functions.SPG($A209, "SP_ROA", H$3)</f>
        <v>7.0339999999999998</v>
      </c>
      <c r="I209" s="9" cm="1">
        <f t="array" ref="I209">_xll.SNL.Clients.Office.Excel.Functions.SPG($A209, "SP_ROA", I$3)</f>
        <v>6.891</v>
      </c>
      <c r="J209" s="9" cm="1">
        <f t="array" ref="J209">_xll.SNL.Clients.Office.Excel.Functions.SPG($A209, "SP_ROA", J$3)</f>
        <v>6.3150000000000004</v>
      </c>
    </row>
    <row r="210" spans="1:10" x14ac:dyDescent="0.3">
      <c r="A210" s="11" t="s">
        <v>209</v>
      </c>
      <c r="B210" s="9" cm="1">
        <f t="array" ref="B210">_xll.SNL.Clients.Office.Excel.Functions.SPG($A210, "SP_ROA", B$3)</f>
        <v>11.115</v>
      </c>
      <c r="C210" s="9" cm="1">
        <f t="array" ref="C210">_xll.SNL.Clients.Office.Excel.Functions.SPG($A210, "SP_ROA", C$3)</f>
        <v>11.023999999999999</v>
      </c>
      <c r="D210" s="9" cm="1">
        <f t="array" ref="D210">_xll.SNL.Clients.Office.Excel.Functions.SPG($A210, "SP_ROA", D$3)</f>
        <v>14.643000000000001</v>
      </c>
      <c r="E210" s="9" cm="1">
        <f t="array" ref="E210">_xll.SNL.Clients.Office.Excel.Functions.SPG($A210, "SP_ROA", E$3)</f>
        <v>12.25</v>
      </c>
      <c r="F210" s="9" cm="1">
        <f t="array" ref="F210">_xll.SNL.Clients.Office.Excel.Functions.SPG($A210, "SP_ROA", F$3)</f>
        <v>9.7200000000000006</v>
      </c>
      <c r="G210" s="9" cm="1">
        <f t="array" ref="G210">_xll.SNL.Clients.Office.Excel.Functions.SPG($A210, "SP_ROA", G$3)</f>
        <v>9.952</v>
      </c>
      <c r="H210" s="9" cm="1">
        <f t="array" ref="H210">_xll.SNL.Clients.Office.Excel.Functions.SPG($A210, "SP_ROA", H$3)</f>
        <v>10.885</v>
      </c>
      <c r="I210" s="9" cm="1">
        <f t="array" ref="I210">_xll.SNL.Clients.Office.Excel.Functions.SPG($A210, "SP_ROA", I$3)</f>
        <v>7.6840000000000002</v>
      </c>
      <c r="J210" s="9" cm="1">
        <f t="array" ref="J210">_xll.SNL.Clients.Office.Excel.Functions.SPG($A210, "SP_ROA", J$3)</f>
        <v>8.7240000000000002</v>
      </c>
    </row>
    <row r="211" spans="1:10" x14ac:dyDescent="0.3">
      <c r="A211" s="11" t="s">
        <v>210</v>
      </c>
      <c r="B211" s="9" cm="1">
        <f t="array" ref="B211">_xll.SNL.Clients.Office.Excel.Functions.SPG($A211, "SP_ROA", B$3)</f>
        <v>2.9710000000000001</v>
      </c>
      <c r="C211" s="9" cm="1">
        <f t="array" ref="C211">_xll.SNL.Clients.Office.Excel.Functions.SPG($A211, "SP_ROA", C$3)</f>
        <v>3.355</v>
      </c>
      <c r="D211" s="9" cm="1">
        <f t="array" ref="D211">_xll.SNL.Clients.Office.Excel.Functions.SPG($A211, "SP_ROA", D$3)</f>
        <v>3.4380000000000002</v>
      </c>
      <c r="E211" s="9" cm="1">
        <f t="array" ref="E211">_xll.SNL.Clients.Office.Excel.Functions.SPG($A211, "SP_ROA", E$3)</f>
        <v>3.0640000000000001</v>
      </c>
      <c r="F211" s="9" cm="1">
        <f t="array" ref="F211">_xll.SNL.Clients.Office.Excel.Functions.SPG($A211, "SP_ROA", F$3)</f>
        <v>2.5950000000000002</v>
      </c>
      <c r="G211" s="9" cm="1">
        <f t="array" ref="G211">_xll.SNL.Clients.Office.Excel.Functions.SPG($A211, "SP_ROA", G$3)</f>
        <v>3.077</v>
      </c>
      <c r="H211" s="9" cm="1">
        <f t="array" ref="H211">_xll.SNL.Clients.Office.Excel.Functions.SPG($A211, "SP_ROA", H$3)</f>
        <v>3.262</v>
      </c>
      <c r="I211" s="9" cm="1">
        <f t="array" ref="I211">_xll.SNL.Clients.Office.Excel.Functions.SPG($A211, "SP_ROA", I$3)</f>
        <v>2.9159999999999999</v>
      </c>
      <c r="J211" s="9" cm="1">
        <f t="array" ref="J211">_xll.SNL.Clients.Office.Excel.Functions.SPG($A211, "SP_ROA", J$3)</f>
        <v>2.1560000000000001</v>
      </c>
    </row>
    <row r="212" spans="1:10" x14ac:dyDescent="0.3">
      <c r="A212" s="11" t="s">
        <v>211</v>
      </c>
      <c r="B212" s="9" cm="1">
        <f t="array" ref="B212">_xll.SNL.Clients.Office.Excel.Functions.SPG($A212, "SP_ROA", B$3)</f>
        <v>3.4645357446159899</v>
      </c>
      <c r="C212" s="9" cm="1">
        <f t="array" ref="C212">_xll.SNL.Clients.Office.Excel.Functions.SPG($A212, "SP_ROA", C$3)</f>
        <v>3.48194355598479</v>
      </c>
      <c r="D212" s="9" cm="1">
        <f t="array" ref="D212">_xll.SNL.Clients.Office.Excel.Functions.SPG($A212, "SP_ROA", D$3)</f>
        <v>4.18965650808099</v>
      </c>
      <c r="E212" s="9" cm="1">
        <f t="array" ref="E212">_xll.SNL.Clients.Office.Excel.Functions.SPG($A212, "SP_ROA", E$3)</f>
        <v>3.6343623044090898</v>
      </c>
      <c r="F212" s="9" cm="1">
        <f t="array" ref="F212">_xll.SNL.Clients.Office.Excel.Functions.SPG($A212, "SP_ROA", F$3)</f>
        <v>3.5917712118443101</v>
      </c>
      <c r="G212" s="9" cm="1">
        <f t="array" ref="G212">_xll.SNL.Clients.Office.Excel.Functions.SPG($A212, "SP_ROA", G$3)</f>
        <v>4.0505182023995898</v>
      </c>
      <c r="H212" s="9" cm="1">
        <f t="array" ref="H212">_xll.SNL.Clients.Office.Excel.Functions.SPG($A212, "SP_ROA", H$3)</f>
        <v>3.8809875569968102</v>
      </c>
      <c r="I212" s="9" cm="1">
        <f t="array" ref="I212">_xll.SNL.Clients.Office.Excel.Functions.SPG($A212, "SP_ROA", I$3)</f>
        <v>3.2073126012121298</v>
      </c>
      <c r="J212" s="9" cm="1">
        <f t="array" ref="J212">_xll.SNL.Clients.Office.Excel.Functions.SPG($A212, "SP_ROA", J$3)</f>
        <v>3.3810366159831902</v>
      </c>
    </row>
    <row r="213" spans="1:10" x14ac:dyDescent="0.3">
      <c r="A213" s="11" t="s">
        <v>212</v>
      </c>
      <c r="B213" s="9" cm="1">
        <f t="array" ref="B213">_xll.SNL.Clients.Office.Excel.Functions.SPG($A213, "SP_ROA", B$3)</f>
        <v>7.8040000000000003</v>
      </c>
      <c r="C213" s="9" cm="1">
        <f t="array" ref="C213">_xll.SNL.Clients.Office.Excel.Functions.SPG($A213, "SP_ROA", C$3)</f>
        <v>8.1720000000000006</v>
      </c>
      <c r="D213" s="9" cm="1">
        <f t="array" ref="D213">_xll.SNL.Clients.Office.Excel.Functions.SPG($A213, "SP_ROA", D$3)</f>
        <v>8.0890000000000004</v>
      </c>
      <c r="E213" s="9" cm="1">
        <f t="array" ref="E213">_xll.SNL.Clients.Office.Excel.Functions.SPG($A213, "SP_ROA", E$3)</f>
        <v>6.8239999999999998</v>
      </c>
      <c r="F213" s="9" cm="1">
        <f t="array" ref="F213">_xll.SNL.Clients.Office.Excel.Functions.SPG($A213, "SP_ROA", F$3)</f>
        <v>6.4080000000000004</v>
      </c>
      <c r="G213" s="9" cm="1">
        <f t="array" ref="G213">_xll.SNL.Clients.Office.Excel.Functions.SPG($A213, "SP_ROA", G$3)</f>
        <v>7.3239999999999998</v>
      </c>
      <c r="H213" s="9" cm="1">
        <f t="array" ref="H213">_xll.SNL.Clients.Office.Excel.Functions.SPG($A213, "SP_ROA", H$3)</f>
        <v>6.601</v>
      </c>
      <c r="I213" s="9" cm="1">
        <f t="array" ref="I213">_xll.SNL.Clients.Office.Excel.Functions.SPG($A213, "SP_ROA", I$3)</f>
        <v>5.0880000000000001</v>
      </c>
      <c r="J213" s="9" cm="1">
        <f t="array" ref="J213">_xll.SNL.Clients.Office.Excel.Functions.SPG($A213, "SP_ROA", J$3)</f>
        <v>3.718</v>
      </c>
    </row>
    <row r="214" spans="1:10" x14ac:dyDescent="0.3">
      <c r="A214" s="11" t="s">
        <v>213</v>
      </c>
      <c r="B214" s="9" cm="1">
        <f t="array" ref="B214">_xll.SNL.Clients.Office.Excel.Functions.SPG($A214, "SP_ROA", B$3)</f>
        <v>6.8449999999999998</v>
      </c>
      <c r="C214" s="9" cm="1">
        <f t="array" ref="C214">_xll.SNL.Clients.Office.Excel.Functions.SPG($A214, "SP_ROA", C$3)</f>
        <v>9.1519999999999992</v>
      </c>
      <c r="D214" s="9" cm="1">
        <f t="array" ref="D214">_xll.SNL.Clients.Office.Excel.Functions.SPG($A214, "SP_ROA", D$3)</f>
        <v>9.6560000000000006</v>
      </c>
      <c r="E214" s="9" cm="1">
        <f t="array" ref="E214">_xll.SNL.Clients.Office.Excel.Functions.SPG($A214, "SP_ROA", E$3)</f>
        <v>10.36</v>
      </c>
      <c r="F214" s="9" cm="1">
        <f t="array" ref="F214">_xll.SNL.Clients.Office.Excel.Functions.SPG($A214, "SP_ROA", F$3)</f>
        <v>10.002000000000001</v>
      </c>
      <c r="G214" s="9" cm="1">
        <f t="array" ref="G214">_xll.SNL.Clients.Office.Excel.Functions.SPG($A214, "SP_ROA", G$3)</f>
        <v>10.768000000000001</v>
      </c>
      <c r="H214" s="9" cm="1">
        <f t="array" ref="H214">_xll.SNL.Clients.Office.Excel.Functions.SPG($A214, "SP_ROA", H$3)</f>
        <v>10.686999999999999</v>
      </c>
      <c r="I214" s="9" cm="1">
        <f t="array" ref="I214">_xll.SNL.Clients.Office.Excel.Functions.SPG($A214, "SP_ROA", I$3)</f>
        <v>10.599</v>
      </c>
      <c r="J214" s="9" cm="1">
        <f t="array" ref="J214">_xll.SNL.Clients.Office.Excel.Functions.SPG($A214, "SP_ROA", J$3)</f>
        <v>10.420999999999999</v>
      </c>
    </row>
    <row r="215" spans="1:10" x14ac:dyDescent="0.3">
      <c r="A215" s="11" t="s">
        <v>214</v>
      </c>
      <c r="B215" s="9" cm="1">
        <f t="array" ref="B215">_xll.SNL.Clients.Office.Excel.Functions.SPG($A215, "SP_ROA", B$3)</f>
        <v>7.976</v>
      </c>
      <c r="C215" s="9" cm="1">
        <f t="array" ref="C215">_xll.SNL.Clients.Office.Excel.Functions.SPG($A215, "SP_ROA", C$3)</f>
        <v>3.036</v>
      </c>
      <c r="D215" s="9" cm="1">
        <f t="array" ref="D215">_xll.SNL.Clients.Office.Excel.Functions.SPG($A215, "SP_ROA", D$3)</f>
        <v>10.923</v>
      </c>
      <c r="E215" s="9" cm="1">
        <f t="array" ref="E215">_xll.SNL.Clients.Office.Excel.Functions.SPG($A215, "SP_ROA", E$3)</f>
        <v>8.8119999999999994</v>
      </c>
      <c r="F215" s="9" cm="1">
        <f t="array" ref="F215">_xll.SNL.Clients.Office.Excel.Functions.SPG($A215, "SP_ROA", F$3)</f>
        <v>5.14</v>
      </c>
      <c r="G215" s="9" cm="1">
        <f t="array" ref="G215">_xll.SNL.Clients.Office.Excel.Functions.SPG($A215, "SP_ROA", G$3)</f>
        <v>-4.25</v>
      </c>
      <c r="H215" s="9" cm="1">
        <f t="array" ref="H215">_xll.SNL.Clients.Office.Excel.Functions.SPG($A215, "SP_ROA", H$3)</f>
        <v>9.1999999999999993</v>
      </c>
      <c r="I215" s="9" cm="1">
        <f t="array" ref="I215">_xll.SNL.Clients.Office.Excel.Functions.SPG($A215, "SP_ROA", I$3)</f>
        <v>3.3650000000000002</v>
      </c>
      <c r="J215" s="9" cm="1">
        <f t="array" ref="J215">_xll.SNL.Clients.Office.Excel.Functions.SPG($A215, "SP_ROA", J$3)</f>
        <v>0.49099999999999999</v>
      </c>
    </row>
    <row r="216" spans="1:10" x14ac:dyDescent="0.3">
      <c r="A216" s="11" t="s">
        <v>215</v>
      </c>
      <c r="B216" s="9" cm="1">
        <f t="array" ref="B216">_xll.SNL.Clients.Office.Excel.Functions.SPG($A216, "SP_ROA", B$3)</f>
        <v>11.964</v>
      </c>
      <c r="C216" s="9" cm="1">
        <f t="array" ref="C216">_xll.SNL.Clients.Office.Excel.Functions.SPG($A216, "SP_ROA", C$3)</f>
        <v>11.96</v>
      </c>
      <c r="D216" s="9" cm="1">
        <f t="array" ref="D216">_xll.SNL.Clients.Office.Excel.Functions.SPG($A216, "SP_ROA", D$3)</f>
        <v>10.313000000000001</v>
      </c>
      <c r="E216" s="9" cm="1">
        <f t="array" ref="E216">_xll.SNL.Clients.Office.Excel.Functions.SPG($A216, "SP_ROA", E$3)</f>
        <v>11.942</v>
      </c>
      <c r="F216" s="9" cm="1">
        <f t="array" ref="F216">_xll.SNL.Clients.Office.Excel.Functions.SPG($A216, "SP_ROA", F$3)</f>
        <v>11.31</v>
      </c>
      <c r="G216" s="9" cm="1">
        <f t="array" ref="G216">_xll.SNL.Clients.Office.Excel.Functions.SPG($A216, "SP_ROA", G$3)</f>
        <v>12.635</v>
      </c>
      <c r="H216" s="9" cm="1">
        <f t="array" ref="H216">_xll.SNL.Clients.Office.Excel.Functions.SPG($A216, "SP_ROA", H$3)</f>
        <v>9.6690000000000005</v>
      </c>
      <c r="I216" s="9" cm="1">
        <f t="array" ref="I216">_xll.SNL.Clients.Office.Excel.Functions.SPG($A216, "SP_ROA", I$3)</f>
        <v>10.818</v>
      </c>
      <c r="J216" s="9" cm="1">
        <f t="array" ref="J216">_xll.SNL.Clients.Office.Excel.Functions.SPG($A216, "SP_ROA", J$3)</f>
        <v>11.574</v>
      </c>
    </row>
    <row r="217" spans="1:10" x14ac:dyDescent="0.3">
      <c r="A217" s="11" t="s">
        <v>216</v>
      </c>
      <c r="B217" s="9" cm="1">
        <f t="array" ref="B217">_xll.SNL.Clients.Office.Excel.Functions.SPG($A217, "SP_ROA", B$3)</f>
        <v>1.00747638274443</v>
      </c>
      <c r="C217" s="9" cm="1">
        <f t="array" ref="C217">_xll.SNL.Clients.Office.Excel.Functions.SPG($A217, "SP_ROA", C$3)</f>
        <v>0.213931931127329</v>
      </c>
      <c r="D217" s="9" cm="1">
        <f t="array" ref="D217">_xll.SNL.Clients.Office.Excel.Functions.SPG($A217, "SP_ROA", D$3)</f>
        <v>1.8478548436275899</v>
      </c>
      <c r="E217" s="9" cm="1">
        <f t="array" ref="E217">_xll.SNL.Clients.Office.Excel.Functions.SPG($A217, "SP_ROA", E$3)</f>
        <v>3.0001855519561702</v>
      </c>
      <c r="F217" s="9" cm="1">
        <f t="array" ref="F217">_xll.SNL.Clients.Office.Excel.Functions.SPG($A217, "SP_ROA", F$3)</f>
        <v>0.24672683259158401</v>
      </c>
      <c r="G217" s="9" cm="1">
        <f t="array" ref="G217">_xll.SNL.Clients.Office.Excel.Functions.SPG($A217, "SP_ROA", G$3)</f>
        <v>1.9269435498443099</v>
      </c>
      <c r="H217" s="9" cm="1">
        <f t="array" ref="H217">_xll.SNL.Clients.Office.Excel.Functions.SPG($A217, "SP_ROA", H$3)</f>
        <v>1.7600676073510599</v>
      </c>
      <c r="I217" s="9" cm="1">
        <f t="array" ref="I217">_xll.SNL.Clients.Office.Excel.Functions.SPG($A217, "SP_ROA", I$3)</f>
        <v>1.44073083269155</v>
      </c>
      <c r="J217" s="9" cm="1">
        <f t="array" ref="J217">_xll.SNL.Clients.Office.Excel.Functions.SPG($A217, "SP_ROA", J$3)</f>
        <v>3.4298225656427799</v>
      </c>
    </row>
    <row r="218" spans="1:10" x14ac:dyDescent="0.3">
      <c r="A218" s="11" t="s">
        <v>217</v>
      </c>
      <c r="B218" s="9" cm="1">
        <f t="array" ref="B218">_xll.SNL.Clients.Office.Excel.Functions.SPG($A218, "SP_ROA", B$3)</f>
        <v>4.3959999999999999</v>
      </c>
      <c r="C218" s="9" cm="1">
        <f t="array" ref="C218">_xll.SNL.Clients.Office.Excel.Functions.SPG($A218, "SP_ROA", C$3)</f>
        <v>3.722</v>
      </c>
      <c r="D218" s="9" cm="1">
        <f t="array" ref="D218">_xll.SNL.Clients.Office.Excel.Functions.SPG($A218, "SP_ROA", D$3)</f>
        <v>4.9859999999999998</v>
      </c>
      <c r="E218" s="9" cm="1">
        <f t="array" ref="E218">_xll.SNL.Clients.Office.Excel.Functions.SPG($A218, "SP_ROA", E$3)</f>
        <v>4.3639999999999999</v>
      </c>
      <c r="F218" s="9" cm="1">
        <f t="array" ref="F218">_xll.SNL.Clients.Office.Excel.Functions.SPG($A218, "SP_ROA", F$3)</f>
        <v>4.03</v>
      </c>
      <c r="G218" s="9" cm="1">
        <f t="array" ref="G218">_xll.SNL.Clients.Office.Excel.Functions.SPG($A218, "SP_ROA", G$3)</f>
        <v>1.84</v>
      </c>
      <c r="H218" s="9" cm="1">
        <f t="array" ref="H218">_xll.SNL.Clients.Office.Excel.Functions.SPG($A218, "SP_ROA", H$3)</f>
        <v>5.7240000000000002</v>
      </c>
      <c r="I218" s="9" cm="1">
        <f t="array" ref="I218">_xll.SNL.Clients.Office.Excel.Functions.SPG($A218, "SP_ROA", I$3)</f>
        <v>6.3490000000000002</v>
      </c>
      <c r="J218" s="9" cm="1">
        <f t="array" ref="J218">_xll.SNL.Clients.Office.Excel.Functions.SPG($A218, "SP_ROA", J$3)</f>
        <v>6.17</v>
      </c>
    </row>
    <row r="219" spans="1:10" x14ac:dyDescent="0.3">
      <c r="A219" s="11" t="s">
        <v>218</v>
      </c>
      <c r="B219" s="9" cm="1">
        <f t="array" ref="B219">_xll.SNL.Clients.Office.Excel.Functions.SPG($A219, "SP_ROA", B$3)</f>
        <v>7.8879999999999999</v>
      </c>
      <c r="C219" s="9" cm="1">
        <f t="array" ref="C219">_xll.SNL.Clients.Office.Excel.Functions.SPG($A219, "SP_ROA", C$3)</f>
        <v>8.7140000000000004</v>
      </c>
      <c r="D219" s="9" cm="1">
        <f t="array" ref="D219">_xll.SNL.Clients.Office.Excel.Functions.SPG($A219, "SP_ROA", D$3)</f>
        <v>10.087999999999999</v>
      </c>
      <c r="E219" s="9" cm="1">
        <f t="array" ref="E219">_xll.SNL.Clients.Office.Excel.Functions.SPG($A219, "SP_ROA", E$3)</f>
        <v>11.874000000000001</v>
      </c>
      <c r="F219" s="9" cm="1">
        <f t="array" ref="F219">_xll.SNL.Clients.Office.Excel.Functions.SPG($A219, "SP_ROA", F$3)</f>
        <v>15.351000000000001</v>
      </c>
      <c r="G219" s="9" cm="1">
        <f t="array" ref="G219">_xll.SNL.Clients.Office.Excel.Functions.SPG($A219, "SP_ROA", G$3)</f>
        <v>7.774</v>
      </c>
      <c r="H219" s="9" cm="1">
        <f t="array" ref="H219">_xll.SNL.Clients.Office.Excel.Functions.SPG($A219, "SP_ROA", H$3)</f>
        <v>9.8719999999999999</v>
      </c>
      <c r="I219" s="9" cm="1">
        <f t="array" ref="I219">_xll.SNL.Clients.Office.Excel.Functions.SPG($A219, "SP_ROA", I$3)</f>
        <v>6.09</v>
      </c>
      <c r="J219" s="9" cm="1">
        <f t="array" ref="J219">_xll.SNL.Clients.Office.Excel.Functions.SPG($A219, "SP_ROA", J$3)</f>
        <v>7.8490000000000002</v>
      </c>
    </row>
    <row r="220" spans="1:10" x14ac:dyDescent="0.3">
      <c r="A220" s="11" t="s">
        <v>219</v>
      </c>
      <c r="B220" s="9" t="str" cm="1">
        <f t="array" ref="B220">_xll.SNL.Clients.Office.Excel.Functions.SPG($A220, "SP_ROA", B$3)</f>
        <v>NA</v>
      </c>
      <c r="C220" s="9" cm="1">
        <f t="array" ref="C220">_xll.SNL.Clients.Office.Excel.Functions.SPG($A220, "SP_ROA", C$3)</f>
        <v>2.1819999999999999</v>
      </c>
      <c r="D220" s="9" cm="1">
        <f t="array" ref="D220">_xll.SNL.Clients.Office.Excel.Functions.SPG($A220, "SP_ROA", D$3)</f>
        <v>3.0350000000000001</v>
      </c>
      <c r="E220" s="9" cm="1">
        <f t="array" ref="E220">_xll.SNL.Clients.Office.Excel.Functions.SPG($A220, "SP_ROA", E$3)</f>
        <v>2.496</v>
      </c>
      <c r="F220" s="9" cm="1">
        <f t="array" ref="F220">_xll.SNL.Clients.Office.Excel.Functions.SPG($A220, "SP_ROA", F$3)</f>
        <v>2.13</v>
      </c>
      <c r="G220" s="9" cm="1">
        <f t="array" ref="G220">_xll.SNL.Clients.Office.Excel.Functions.SPG($A220, "SP_ROA", G$3)</f>
        <v>2.427</v>
      </c>
      <c r="H220" s="9" cm="1">
        <f t="array" ref="H220">_xll.SNL.Clients.Office.Excel.Functions.SPG($A220, "SP_ROA", H$3)</f>
        <v>2.5619999999999998</v>
      </c>
      <c r="I220" s="9" cm="1">
        <f t="array" ref="I220">_xll.SNL.Clients.Office.Excel.Functions.SPG($A220, "SP_ROA", I$3)</f>
        <v>2.4870000000000001</v>
      </c>
      <c r="J220" s="9" cm="1">
        <f t="array" ref="J220">_xll.SNL.Clients.Office.Excel.Functions.SPG($A220, "SP_ROA", J$3)</f>
        <v>2.6989999999999998</v>
      </c>
    </row>
    <row r="221" spans="1:10" x14ac:dyDescent="0.3">
      <c r="A221" s="11" t="s">
        <v>220</v>
      </c>
      <c r="B221" s="9" cm="1">
        <f t="array" ref="B221">_xll.SNL.Clients.Office.Excel.Functions.SPG($A221, "SP_ROA", B$3)</f>
        <v>8.1839999999999993</v>
      </c>
      <c r="C221" s="9" cm="1">
        <f t="array" ref="C221">_xll.SNL.Clients.Office.Excel.Functions.SPG($A221, "SP_ROA", C$3)</f>
        <v>7.3319999999999999</v>
      </c>
      <c r="D221" s="9" cm="1">
        <f t="array" ref="D221">_xll.SNL.Clients.Office.Excel.Functions.SPG($A221, "SP_ROA", D$3)</f>
        <v>9.5909999999999993</v>
      </c>
      <c r="E221" s="9" cm="1">
        <f t="array" ref="E221">_xll.SNL.Clients.Office.Excel.Functions.SPG($A221, "SP_ROA", E$3)</f>
        <v>11.414999999999999</v>
      </c>
      <c r="F221" s="9" cm="1">
        <f t="array" ref="F221">_xll.SNL.Clients.Office.Excel.Functions.SPG($A221, "SP_ROA", F$3)</f>
        <v>8.3460000000000001</v>
      </c>
      <c r="G221" s="9" cm="1">
        <f t="array" ref="G221">_xll.SNL.Clients.Office.Excel.Functions.SPG($A221, "SP_ROA", G$3)</f>
        <v>7.3360000000000003</v>
      </c>
      <c r="H221" s="9" cm="1">
        <f t="array" ref="H221">_xll.SNL.Clients.Office.Excel.Functions.SPG($A221, "SP_ROA", H$3)</f>
        <v>10.656000000000001</v>
      </c>
      <c r="I221" s="9" cm="1">
        <f t="array" ref="I221">_xll.SNL.Clients.Office.Excel.Functions.SPG($A221, "SP_ROA", I$3)</f>
        <v>11.013</v>
      </c>
      <c r="J221" s="9" cm="1">
        <f t="array" ref="J221">_xll.SNL.Clients.Office.Excel.Functions.SPG($A221, "SP_ROA", J$3)</f>
        <v>8.1039999999999992</v>
      </c>
    </row>
    <row r="222" spans="1:10" x14ac:dyDescent="0.3">
      <c r="A222" s="11" t="s">
        <v>221</v>
      </c>
      <c r="B222" s="9" cm="1">
        <f t="array" ref="B222">_xll.SNL.Clients.Office.Excel.Functions.SPG($A222, "SP_ROA", B$3)</f>
        <v>6.452</v>
      </c>
      <c r="C222" s="9" cm="1">
        <f t="array" ref="C222">_xll.SNL.Clients.Office.Excel.Functions.SPG($A222, "SP_ROA", C$3)</f>
        <v>6.5330000000000004</v>
      </c>
      <c r="D222" s="9" cm="1">
        <f t="array" ref="D222">_xll.SNL.Clients.Office.Excel.Functions.SPG($A222, "SP_ROA", D$3)</f>
        <v>6.5469999999999997</v>
      </c>
      <c r="E222" s="9" cm="1">
        <f t="array" ref="E222">_xll.SNL.Clients.Office.Excel.Functions.SPG($A222, "SP_ROA", E$3)</f>
        <v>7.4950000000000001</v>
      </c>
      <c r="F222" s="9" cm="1">
        <f t="array" ref="F222">_xll.SNL.Clients.Office.Excel.Functions.SPG($A222, "SP_ROA", F$3)</f>
        <v>7.0789999999999997</v>
      </c>
      <c r="G222" s="9" cm="1">
        <f t="array" ref="G222">_xll.SNL.Clients.Office.Excel.Functions.SPG($A222, "SP_ROA", G$3)</f>
        <v>6.4370000000000003</v>
      </c>
      <c r="H222" s="9" cm="1">
        <f t="array" ref="H222">_xll.SNL.Clients.Office.Excel.Functions.SPG($A222, "SP_ROA", H$3)</f>
        <v>4.9080000000000004</v>
      </c>
      <c r="I222" s="9" cm="1">
        <f t="array" ref="I222">_xll.SNL.Clients.Office.Excel.Functions.SPG($A222, "SP_ROA", I$3)</f>
        <v>6.0490000000000004</v>
      </c>
      <c r="J222" s="9" cm="1">
        <f t="array" ref="J222">_xll.SNL.Clients.Office.Excel.Functions.SPG($A222, "SP_ROA", J$3)</f>
        <v>6.9770000000000003</v>
      </c>
    </row>
    <row r="223" spans="1:10" x14ac:dyDescent="0.3">
      <c r="A223" s="11" t="s">
        <v>222</v>
      </c>
      <c r="B223" s="9" cm="1">
        <f t="array" ref="B223">_xll.SNL.Clients.Office.Excel.Functions.SPG($A223, "SP_ROA", B$3)</f>
        <v>7.1269999999999998</v>
      </c>
      <c r="C223" s="9" cm="1">
        <f t="array" ref="C223">_xll.SNL.Clients.Office.Excel.Functions.SPG($A223, "SP_ROA", C$3)</f>
        <v>6.5170000000000003</v>
      </c>
      <c r="D223" s="9" cm="1">
        <f t="array" ref="D223">_xll.SNL.Clients.Office.Excel.Functions.SPG($A223, "SP_ROA", D$3)</f>
        <v>7.516</v>
      </c>
      <c r="E223" s="9" cm="1">
        <f t="array" ref="E223">_xll.SNL.Clients.Office.Excel.Functions.SPG($A223, "SP_ROA", E$3)</f>
        <v>7.92</v>
      </c>
      <c r="F223" s="9" cm="1">
        <f t="array" ref="F223">_xll.SNL.Clients.Office.Excel.Functions.SPG($A223, "SP_ROA", F$3)</f>
        <v>8.0399999999999991</v>
      </c>
      <c r="G223" s="9" cm="1">
        <f t="array" ref="G223">_xll.SNL.Clients.Office.Excel.Functions.SPG($A223, "SP_ROA", G$3)</f>
        <v>6.4889999999999999</v>
      </c>
      <c r="H223" s="9" cm="1">
        <f t="array" ref="H223">_xll.SNL.Clients.Office.Excel.Functions.SPG($A223, "SP_ROA", H$3)</f>
        <v>8.4120000000000008</v>
      </c>
      <c r="I223" s="9" cm="1">
        <f t="array" ref="I223">_xll.SNL.Clients.Office.Excel.Functions.SPG($A223, "SP_ROA", I$3)</f>
        <v>8.3290000000000006</v>
      </c>
      <c r="J223" s="9" cm="1">
        <f t="array" ref="J223">_xll.SNL.Clients.Office.Excel.Functions.SPG($A223, "SP_ROA", J$3)</f>
        <v>7.548</v>
      </c>
    </row>
    <row r="224" spans="1:10" x14ac:dyDescent="0.3">
      <c r="A224" s="11" t="s">
        <v>223</v>
      </c>
      <c r="B224" s="9" t="str" cm="1">
        <f t="array" ref="B224">_xll.SNL.Clients.Office.Excel.Functions.SPG($A224, "SP_ROA", B$3)</f>
        <v>NA</v>
      </c>
      <c r="C224" s="9" cm="1">
        <f t="array" ref="C224">_xll.SNL.Clients.Office.Excel.Functions.SPG($A224, "SP_ROA", C$3)</f>
        <v>4.4329999999999998</v>
      </c>
      <c r="D224" s="9" cm="1">
        <f t="array" ref="D224">_xll.SNL.Clients.Office.Excel.Functions.SPG($A224, "SP_ROA", D$3)</f>
        <v>5.65</v>
      </c>
      <c r="E224" s="9" cm="1">
        <f t="array" ref="E224">_xll.SNL.Clients.Office.Excel.Functions.SPG($A224, "SP_ROA", E$3)</f>
        <v>4.7560000000000002</v>
      </c>
      <c r="F224" s="9" cm="1">
        <f t="array" ref="F224">_xll.SNL.Clients.Office.Excel.Functions.SPG($A224, "SP_ROA", F$3)</f>
        <v>4.7149999999999999</v>
      </c>
      <c r="G224" s="9" cm="1">
        <f t="array" ref="G224">_xll.SNL.Clients.Office.Excel.Functions.SPG($A224, "SP_ROA", G$3)</f>
        <v>5.1680000000000001</v>
      </c>
      <c r="H224" s="9" cm="1">
        <f t="array" ref="H224">_xll.SNL.Clients.Office.Excel.Functions.SPG($A224, "SP_ROA", H$3)</f>
        <v>5.7160000000000002</v>
      </c>
      <c r="I224" s="9" cm="1">
        <f t="array" ref="I224">_xll.SNL.Clients.Office.Excel.Functions.SPG($A224, "SP_ROA", I$3)</f>
        <v>3.87</v>
      </c>
      <c r="J224" s="9" cm="1">
        <f t="array" ref="J224">_xll.SNL.Clients.Office.Excel.Functions.SPG($A224, "SP_ROA", J$3)</f>
        <v>5.2430000000000003</v>
      </c>
    </row>
    <row r="225" spans="1:10" x14ac:dyDescent="0.3">
      <c r="A225" s="11" t="s">
        <v>224</v>
      </c>
      <c r="B225" s="9" cm="1">
        <f t="array" ref="B225">_xll.SNL.Clients.Office.Excel.Functions.SPG($A225, "SP_ROA", B$3)</f>
        <v>7.7245624158492001</v>
      </c>
      <c r="C225" s="9" cm="1">
        <f t="array" ref="C225">_xll.SNL.Clients.Office.Excel.Functions.SPG($A225, "SP_ROA", C$3)</f>
        <v>3.3374157991426801</v>
      </c>
      <c r="D225" s="9" cm="1">
        <f t="array" ref="D225">_xll.SNL.Clients.Office.Excel.Functions.SPG($A225, "SP_ROA", D$3)</f>
        <v>2.6366382861851099</v>
      </c>
      <c r="E225" s="9" cm="1">
        <f t="array" ref="E225">_xll.SNL.Clients.Office.Excel.Functions.SPG($A225, "SP_ROA", E$3)</f>
        <v>7.7841662980981896</v>
      </c>
      <c r="F225" s="9" cm="1">
        <f t="array" ref="F225">_xll.SNL.Clients.Office.Excel.Functions.SPG($A225, "SP_ROA", F$3)</f>
        <v>8.8072206257335992</v>
      </c>
      <c r="G225" s="9" cm="1">
        <f t="array" ref="G225">_xll.SNL.Clients.Office.Excel.Functions.SPG($A225, "SP_ROA", G$3)</f>
        <v>4.3692683920929296</v>
      </c>
      <c r="H225" s="9" cm="1">
        <f t="array" ref="H225">_xll.SNL.Clients.Office.Excel.Functions.SPG($A225, "SP_ROA", H$3)</f>
        <v>3.6663016587581598</v>
      </c>
      <c r="I225" s="9" cm="1">
        <f t="array" ref="I225">_xll.SNL.Clients.Office.Excel.Functions.SPG($A225, "SP_ROA", I$3)</f>
        <v>6.9621797478649903</v>
      </c>
      <c r="J225" s="9" cm="1">
        <f t="array" ref="J225">_xll.SNL.Clients.Office.Excel.Functions.SPG($A225, "SP_ROA", J$3)</f>
        <v>9.5043684167551206</v>
      </c>
    </row>
    <row r="226" spans="1:10" x14ac:dyDescent="0.3">
      <c r="A226" s="11" t="s">
        <v>225</v>
      </c>
      <c r="B226" s="9" cm="1">
        <f t="array" ref="B226">_xll.SNL.Clients.Office.Excel.Functions.SPG($A226, "SP_ROA", B$3)</f>
        <v>11.366</v>
      </c>
      <c r="C226" s="9" cm="1">
        <f t="array" ref="C226">_xll.SNL.Clients.Office.Excel.Functions.SPG($A226, "SP_ROA", C$3)</f>
        <v>10.153</v>
      </c>
      <c r="D226" s="9" cm="1">
        <f t="array" ref="D226">_xll.SNL.Clients.Office.Excel.Functions.SPG($A226, "SP_ROA", D$3)</f>
        <v>9.6999999999999993</v>
      </c>
      <c r="E226" s="9" cm="1">
        <f t="array" ref="E226">_xll.SNL.Clients.Office.Excel.Functions.SPG($A226, "SP_ROA", E$3)</f>
        <v>9.6020000000000003</v>
      </c>
      <c r="F226" s="9" cm="1">
        <f t="array" ref="F226">_xll.SNL.Clients.Office.Excel.Functions.SPG($A226, "SP_ROA", F$3)</f>
        <v>8.6859999999999999</v>
      </c>
      <c r="G226" s="9" cm="1">
        <f t="array" ref="G226">_xll.SNL.Clients.Office.Excel.Functions.SPG($A226, "SP_ROA", G$3)</f>
        <v>7.7930000000000001</v>
      </c>
      <c r="H226" s="9" cm="1">
        <f t="array" ref="H226">_xll.SNL.Clients.Office.Excel.Functions.SPG($A226, "SP_ROA", H$3)</f>
        <v>7.476</v>
      </c>
      <c r="I226" s="9" cm="1">
        <f t="array" ref="I226">_xll.SNL.Clients.Office.Excel.Functions.SPG($A226, "SP_ROA", I$3)</f>
        <v>6.7619999999999996</v>
      </c>
      <c r="J226" s="9" cm="1">
        <f t="array" ref="J226">_xll.SNL.Clients.Office.Excel.Functions.SPG($A226, "SP_ROA", J$3)</f>
        <v>6.9260000000000002</v>
      </c>
    </row>
    <row r="227" spans="1:10" x14ac:dyDescent="0.3">
      <c r="A227" s="11" t="s">
        <v>226</v>
      </c>
      <c r="B227" s="9" t="str" cm="1">
        <f t="array" ref="B227">_xll.SNL.Clients.Office.Excel.Functions.SPG($A227, "SP_ROA", B$3)</f>
        <v>NA</v>
      </c>
      <c r="C227" s="9" cm="1">
        <f t="array" ref="C227">_xll.SNL.Clients.Office.Excel.Functions.SPG($A227, "SP_ROA", C$3)</f>
        <v>5.8719999999999999</v>
      </c>
      <c r="D227" s="9" cm="1">
        <f t="array" ref="D227">_xll.SNL.Clients.Office.Excel.Functions.SPG($A227, "SP_ROA", D$3)</f>
        <v>7.2140000000000004</v>
      </c>
      <c r="E227" s="9" cm="1">
        <f t="array" ref="E227">_xll.SNL.Clients.Office.Excel.Functions.SPG($A227, "SP_ROA", E$3)</f>
        <v>6.702</v>
      </c>
      <c r="F227" s="9" cm="1">
        <f t="array" ref="F227">_xll.SNL.Clients.Office.Excel.Functions.SPG($A227, "SP_ROA", F$3)</f>
        <v>7.157</v>
      </c>
      <c r="G227" s="9" cm="1">
        <f t="array" ref="G227">_xll.SNL.Clients.Office.Excel.Functions.SPG($A227, "SP_ROA", G$3)</f>
        <v>7.0549999999999997</v>
      </c>
      <c r="H227" s="9" cm="1">
        <f t="array" ref="H227">_xll.SNL.Clients.Office.Excel.Functions.SPG($A227, "SP_ROA", H$3)</f>
        <v>8.3919999999999995</v>
      </c>
      <c r="I227" s="9" cm="1">
        <f t="array" ref="I227">_xll.SNL.Clients.Office.Excel.Functions.SPG($A227, "SP_ROA", I$3)</f>
        <v>7.4589999999999996</v>
      </c>
      <c r="J227" s="9" cm="1">
        <f t="array" ref="J227">_xll.SNL.Clients.Office.Excel.Functions.SPG($A227, "SP_ROA", J$3)</f>
        <v>7.13</v>
      </c>
    </row>
    <row r="228" spans="1:10" x14ac:dyDescent="0.3">
      <c r="A228" s="11" t="s">
        <v>227</v>
      </c>
      <c r="B228" s="9" cm="1">
        <f t="array" ref="B228">_xll.SNL.Clients.Office.Excel.Functions.SPG($A228, "SP_ROA", B$3)</f>
        <v>8.9139999999999997</v>
      </c>
      <c r="C228" s="9" cm="1">
        <f t="array" ref="C228">_xll.SNL.Clients.Office.Excel.Functions.SPG($A228, "SP_ROA", C$3)</f>
        <v>9.5449999999999999</v>
      </c>
      <c r="D228" s="9" cm="1">
        <f t="array" ref="D228">_xll.SNL.Clients.Office.Excel.Functions.SPG($A228, "SP_ROA", D$3)</f>
        <v>11.048999999999999</v>
      </c>
      <c r="E228" s="9" cm="1">
        <f t="array" ref="E228">_xll.SNL.Clients.Office.Excel.Functions.SPG($A228, "SP_ROA", E$3)</f>
        <v>11.129</v>
      </c>
      <c r="F228" s="9" cm="1">
        <f t="array" ref="F228">_xll.SNL.Clients.Office.Excel.Functions.SPG($A228, "SP_ROA", F$3)</f>
        <v>8.34</v>
      </c>
      <c r="G228" s="9" cm="1">
        <f t="array" ref="G228">_xll.SNL.Clients.Office.Excel.Functions.SPG($A228, "SP_ROA", G$3)</f>
        <v>8.9730000000000008</v>
      </c>
      <c r="H228" s="9" cm="1">
        <f t="array" ref="H228">_xll.SNL.Clients.Office.Excel.Functions.SPG($A228, "SP_ROA", H$3)</f>
        <v>12.157</v>
      </c>
      <c r="I228" s="9" cm="1">
        <f t="array" ref="I228">_xll.SNL.Clients.Office.Excel.Functions.SPG($A228, "SP_ROA", I$3)</f>
        <v>13.019</v>
      </c>
      <c r="J228" s="9" cm="1">
        <f t="array" ref="J228">_xll.SNL.Clients.Office.Excel.Functions.SPG($A228, "SP_ROA", J$3)</f>
        <v>11.246</v>
      </c>
    </row>
    <row r="229" spans="1:10" x14ac:dyDescent="0.3">
      <c r="A229" s="11" t="s">
        <v>228</v>
      </c>
      <c r="B229" s="9" cm="1">
        <f t="array" ref="B229">_xll.SNL.Clients.Office.Excel.Functions.SPG($A229, "SP_ROA", B$3)</f>
        <v>10.200289500970101</v>
      </c>
      <c r="C229" s="9" cm="1">
        <f t="array" ref="C229">_xll.SNL.Clients.Office.Excel.Functions.SPG($A229, "SP_ROA", C$3)</f>
        <v>-5.6629977406048502</v>
      </c>
      <c r="D229" s="9" cm="1">
        <f t="array" ref="D229">_xll.SNL.Clients.Office.Excel.Functions.SPG($A229, "SP_ROA", D$3)</f>
        <v>3.8361638361638399</v>
      </c>
      <c r="E229" s="9" cm="1">
        <f t="array" ref="E229">_xll.SNL.Clients.Office.Excel.Functions.SPG($A229, "SP_ROA", E$3)</f>
        <v>5.4140381697676299</v>
      </c>
      <c r="F229" s="9" cm="1">
        <f t="array" ref="F229">_xll.SNL.Clients.Office.Excel.Functions.SPG($A229, "SP_ROA", F$3)</f>
        <v>6.0850590802420896</v>
      </c>
      <c r="G229" s="9" cm="1">
        <f t="array" ref="G229">_xll.SNL.Clients.Office.Excel.Functions.SPG($A229, "SP_ROA", G$3)</f>
        <v>-4.1953967174905298</v>
      </c>
      <c r="H229" s="9" cm="1">
        <f t="array" ref="H229">_xll.SNL.Clients.Office.Excel.Functions.SPG($A229, "SP_ROA", H$3)</f>
        <v>5.9095763616945503</v>
      </c>
      <c r="I229" s="9" cm="1">
        <f t="array" ref="I229">_xll.SNL.Clients.Office.Excel.Functions.SPG($A229, "SP_ROA", I$3)</f>
        <v>6.8757810322661799</v>
      </c>
      <c r="J229" s="9" cm="1">
        <f t="array" ref="J229">_xll.SNL.Clients.Office.Excel.Functions.SPG($A229, "SP_ROA", J$3)</f>
        <v>10.1235804601813</v>
      </c>
    </row>
    <row r="230" spans="1:10" x14ac:dyDescent="0.3">
      <c r="A230" s="11" t="s">
        <v>229</v>
      </c>
      <c r="B230" s="9" cm="1">
        <f t="array" ref="B230">_xll.SNL.Clients.Office.Excel.Functions.SPG($A230, "SP_ROA", B$3)</f>
        <v>1.03565803780834</v>
      </c>
      <c r="C230" s="9" cm="1">
        <f t="array" ref="C230">_xll.SNL.Clients.Office.Excel.Functions.SPG($A230, "SP_ROA", C$3)</f>
        <v>1.0583950647870599</v>
      </c>
      <c r="D230" s="9" cm="1">
        <f t="array" ref="D230">_xll.SNL.Clients.Office.Excel.Functions.SPG($A230, "SP_ROA", D$3)</f>
        <v>1.0530669060611899</v>
      </c>
      <c r="E230" s="9" cm="1">
        <f t="array" ref="E230">_xll.SNL.Clients.Office.Excel.Functions.SPG($A230, "SP_ROA", E$3)</f>
        <v>0.98685224971473795</v>
      </c>
      <c r="F230" s="9" cm="1">
        <f t="array" ref="F230">_xll.SNL.Clients.Office.Excel.Functions.SPG($A230, "SP_ROA", F$3)</f>
        <v>0.891196283879647</v>
      </c>
      <c r="G230" s="9" cm="1">
        <f t="array" ref="G230">_xll.SNL.Clients.Office.Excel.Functions.SPG($A230, "SP_ROA", G$3)</f>
        <v>0.52776625062512605</v>
      </c>
      <c r="H230" s="9" cm="1">
        <f t="array" ref="H230">_xll.SNL.Clients.Office.Excel.Functions.SPG($A230, "SP_ROA", H$3)</f>
        <v>1.18328608406262</v>
      </c>
      <c r="I230" s="9" cm="1">
        <f t="array" ref="I230">_xll.SNL.Clients.Office.Excel.Functions.SPG($A230, "SP_ROA", I$3)</f>
        <v>1.1848217000618599</v>
      </c>
      <c r="J230" s="9" cm="1">
        <f t="array" ref="J230">_xll.SNL.Clients.Office.Excel.Functions.SPG($A230, "SP_ROA", J$3)</f>
        <v>1.3110214501281801</v>
      </c>
    </row>
    <row r="231" spans="1:10" x14ac:dyDescent="0.3">
      <c r="A231" s="11" t="s">
        <v>230</v>
      </c>
      <c r="B231" s="9" cm="1">
        <f t="array" ref="B231">_xll.SNL.Clients.Office.Excel.Functions.SPG($A231, "SP_ROA", B$3)</f>
        <v>4.0419999999999998</v>
      </c>
      <c r="C231" s="9" cm="1">
        <f t="array" ref="C231">_xll.SNL.Clients.Office.Excel.Functions.SPG($A231, "SP_ROA", C$3)</f>
        <v>3.036</v>
      </c>
      <c r="D231" s="9" cm="1">
        <f t="array" ref="D231">_xll.SNL.Clients.Office.Excel.Functions.SPG($A231, "SP_ROA", D$3)</f>
        <v>2.5449999999999999</v>
      </c>
      <c r="E231" s="9" cm="1">
        <f t="array" ref="E231">_xll.SNL.Clients.Office.Excel.Functions.SPG($A231, "SP_ROA", E$3)</f>
        <v>4.9829999999999997</v>
      </c>
      <c r="F231" s="9" cm="1">
        <f t="array" ref="F231">_xll.SNL.Clients.Office.Excel.Functions.SPG($A231, "SP_ROA", F$3)</f>
        <v>4.1550000000000002</v>
      </c>
      <c r="G231" s="9" cm="1">
        <f t="array" ref="G231">_xll.SNL.Clients.Office.Excel.Functions.SPG($A231, "SP_ROA", G$3)</f>
        <v>4.9690000000000003</v>
      </c>
      <c r="H231" s="9" cm="1">
        <f t="array" ref="H231">_xll.SNL.Clients.Office.Excel.Functions.SPG($A231, "SP_ROA", H$3)</f>
        <v>4.6550000000000002</v>
      </c>
      <c r="I231" s="9" cm="1">
        <f t="array" ref="I231">_xll.SNL.Clients.Office.Excel.Functions.SPG($A231, "SP_ROA", I$3)</f>
        <v>4.3529999999999998</v>
      </c>
      <c r="J231" s="9" cm="1">
        <f t="array" ref="J231">_xll.SNL.Clients.Office.Excel.Functions.SPG($A231, "SP_ROA", J$3)</f>
        <v>3.8239999999999998</v>
      </c>
    </row>
    <row r="232" spans="1:10" x14ac:dyDescent="0.3">
      <c r="A232" s="11" t="s">
        <v>231</v>
      </c>
      <c r="B232" s="9" cm="1">
        <f t="array" ref="B232">_xll.SNL.Clients.Office.Excel.Functions.SPG($A232, "SP_ROA", B$3)</f>
        <v>5.9080000000000004</v>
      </c>
      <c r="C232" s="9" cm="1">
        <f t="array" ref="C232">_xll.SNL.Clients.Office.Excel.Functions.SPG($A232, "SP_ROA", C$3)</f>
        <v>6.3659999999999997</v>
      </c>
      <c r="D232" s="9" cm="1">
        <f t="array" ref="D232">_xll.SNL.Clients.Office.Excel.Functions.SPG($A232, "SP_ROA", D$3)</f>
        <v>6.9379999999999997</v>
      </c>
      <c r="E232" s="9" cm="1">
        <f t="array" ref="E232">_xll.SNL.Clients.Office.Excel.Functions.SPG($A232, "SP_ROA", E$3)</f>
        <v>7.907</v>
      </c>
      <c r="F232" s="9" cm="1">
        <f t="array" ref="F232">_xll.SNL.Clients.Office.Excel.Functions.SPG($A232, "SP_ROA", F$3)</f>
        <v>7.0519999999999996</v>
      </c>
      <c r="G232" s="9" cm="1">
        <f t="array" ref="G232">_xll.SNL.Clients.Office.Excel.Functions.SPG($A232, "SP_ROA", G$3)</f>
        <v>7.1440000000000001</v>
      </c>
      <c r="H232" s="9" cm="1">
        <f t="array" ref="H232">_xll.SNL.Clients.Office.Excel.Functions.SPG($A232, "SP_ROA", H$3)</f>
        <v>8.1959999999999997</v>
      </c>
      <c r="I232" s="9" cm="1">
        <f t="array" ref="I232">_xll.SNL.Clients.Office.Excel.Functions.SPG($A232, "SP_ROA", I$3)</f>
        <v>9.0660000000000007</v>
      </c>
      <c r="J232" s="9" cm="1">
        <f t="array" ref="J232">_xll.SNL.Clients.Office.Excel.Functions.SPG($A232, "SP_ROA", J$3)</f>
        <v>8.67</v>
      </c>
    </row>
    <row r="233" spans="1:10" x14ac:dyDescent="0.3">
      <c r="A233" s="11" t="s">
        <v>232</v>
      </c>
      <c r="B233" s="9" cm="1">
        <f t="array" ref="B233">_xll.SNL.Clients.Office.Excel.Functions.SPG($A233, "SP_ROA", B$3)</f>
        <v>24.321999999999999</v>
      </c>
      <c r="C233" s="9" cm="1">
        <f t="array" ref="C233">_xll.SNL.Clients.Office.Excel.Functions.SPG($A233, "SP_ROA", C$3)</f>
        <v>19.692</v>
      </c>
      <c r="D233" s="9" cm="1">
        <f t="array" ref="D233">_xll.SNL.Clients.Office.Excel.Functions.SPG($A233, "SP_ROA", D$3)</f>
        <v>27.003</v>
      </c>
      <c r="E233" s="9" cm="1">
        <f t="array" ref="E233">_xll.SNL.Clients.Office.Excel.Functions.SPG($A233, "SP_ROA", E$3)</f>
        <v>24.030999999999999</v>
      </c>
      <c r="F233" s="9" cm="1">
        <f t="array" ref="F233">_xll.SNL.Clients.Office.Excel.Functions.SPG($A233, "SP_ROA", F$3)</f>
        <v>22.602</v>
      </c>
      <c r="G233" s="9" cm="1">
        <f t="array" ref="G233">_xll.SNL.Clients.Office.Excel.Functions.SPG($A233, "SP_ROA", G$3)</f>
        <v>19.326000000000001</v>
      </c>
      <c r="H233" s="9" cm="1">
        <f t="array" ref="H233">_xll.SNL.Clients.Office.Excel.Functions.SPG($A233, "SP_ROA", H$3)</f>
        <v>23.105</v>
      </c>
      <c r="I233" s="9" cm="1">
        <f t="array" ref="I233">_xll.SNL.Clients.Office.Excel.Functions.SPG($A233, "SP_ROA", I$3)</f>
        <v>26.071999999999999</v>
      </c>
      <c r="J233" s="9" cm="1">
        <f t="array" ref="J233">_xll.SNL.Clients.Office.Excel.Functions.SPG($A233, "SP_ROA", J$3)</f>
        <v>25.238</v>
      </c>
    </row>
    <row r="234" spans="1:10" x14ac:dyDescent="0.3">
      <c r="A234" s="11" t="s">
        <v>233</v>
      </c>
      <c r="B234" s="9" cm="1">
        <f t="array" ref="B234">_xll.SNL.Clients.Office.Excel.Functions.SPG($A234, "SP_ROA", B$3)</f>
        <v>15.752000000000001</v>
      </c>
      <c r="C234" s="9" cm="1">
        <f t="array" ref="C234">_xll.SNL.Clients.Office.Excel.Functions.SPG($A234, "SP_ROA", C$3)</f>
        <v>16.736000000000001</v>
      </c>
      <c r="D234" s="9" cm="1">
        <f t="array" ref="D234">_xll.SNL.Clients.Office.Excel.Functions.SPG($A234, "SP_ROA", D$3)</f>
        <v>16.893999999999998</v>
      </c>
      <c r="E234" s="9" cm="1">
        <f t="array" ref="E234">_xll.SNL.Clients.Office.Excel.Functions.SPG($A234, "SP_ROA", E$3)</f>
        <v>17.003</v>
      </c>
      <c r="F234" s="9" cm="1">
        <f t="array" ref="F234">_xll.SNL.Clients.Office.Excel.Functions.SPG($A234, "SP_ROA", F$3)</f>
        <v>18.206</v>
      </c>
      <c r="G234" s="9" cm="1">
        <f t="array" ref="G234">_xll.SNL.Clients.Office.Excel.Functions.SPG($A234, "SP_ROA", G$3)</f>
        <v>16.093</v>
      </c>
      <c r="H234" s="9" cm="1">
        <f t="array" ref="H234">_xll.SNL.Clients.Office.Excel.Functions.SPG($A234, "SP_ROA", H$3)</f>
        <v>17.376999999999999</v>
      </c>
      <c r="I234" s="9" cm="1">
        <f t="array" ref="I234">_xll.SNL.Clients.Office.Excel.Functions.SPG($A234, "SP_ROA", I$3)</f>
        <v>16.137</v>
      </c>
      <c r="J234" s="9" cm="1">
        <f t="array" ref="J234">_xll.SNL.Clients.Office.Excel.Functions.SPG($A234, "SP_ROA", J$3)</f>
        <v>15.632999999999999</v>
      </c>
    </row>
    <row r="235" spans="1:10" x14ac:dyDescent="0.3">
      <c r="A235" s="11" t="s">
        <v>234</v>
      </c>
      <c r="B235" s="9" cm="1">
        <f t="array" ref="B235">_xll.SNL.Clients.Office.Excel.Functions.SPG($A235, "SP_ROA", B$3)</f>
        <v>9.7140000000000004</v>
      </c>
      <c r="C235" s="9" cm="1">
        <f t="array" ref="C235">_xll.SNL.Clients.Office.Excel.Functions.SPG($A235, "SP_ROA", C$3)</f>
        <v>14.282</v>
      </c>
      <c r="D235" s="9" cm="1">
        <f t="array" ref="D235">_xll.SNL.Clients.Office.Excel.Functions.SPG($A235, "SP_ROA", D$3)</f>
        <v>8.798</v>
      </c>
      <c r="E235" s="9" cm="1">
        <f t="array" ref="E235">_xll.SNL.Clients.Office.Excel.Functions.SPG($A235, "SP_ROA", E$3)</f>
        <v>-20.202000000000002</v>
      </c>
      <c r="F235" s="9" cm="1">
        <f t="array" ref="F235">_xll.SNL.Clients.Office.Excel.Functions.SPG($A235, "SP_ROA", F$3)</f>
        <v>3.3119999999999998</v>
      </c>
      <c r="G235" s="9" cm="1">
        <f t="array" ref="G235">_xll.SNL.Clients.Office.Excel.Functions.SPG($A235, "SP_ROA", G$3)</f>
        <v>7.7039999999999997</v>
      </c>
      <c r="H235" s="9" cm="1">
        <f t="array" ref="H235">_xll.SNL.Clients.Office.Excel.Functions.SPG($A235, "SP_ROA", H$3)</f>
        <v>8.5359999999999996</v>
      </c>
      <c r="I235" s="9" cm="1">
        <f t="array" ref="I235">_xll.SNL.Clients.Office.Excel.Functions.SPG($A235, "SP_ROA", I$3)</f>
        <v>8.44</v>
      </c>
      <c r="J235" s="9" cm="1">
        <f t="array" ref="J235">_xll.SNL.Clients.Office.Excel.Functions.SPG($A235, "SP_ROA", J$3)</f>
        <v>1.3620000000000001</v>
      </c>
    </row>
    <row r="236" spans="1:10" x14ac:dyDescent="0.3">
      <c r="A236" s="11" t="s">
        <v>235</v>
      </c>
      <c r="B236" s="9" cm="1">
        <f t="array" ref="B236">_xll.SNL.Clients.Office.Excel.Functions.SPG($A236, "SP_ROA", B$3)</f>
        <v>4.1559999999999997</v>
      </c>
      <c r="C236" s="9" cm="1">
        <f t="array" ref="C236">_xll.SNL.Clients.Office.Excel.Functions.SPG($A236, "SP_ROA", C$3)</f>
        <v>5.3949999999999996</v>
      </c>
      <c r="D236" s="9" cm="1">
        <f t="array" ref="D236">_xll.SNL.Clients.Office.Excel.Functions.SPG($A236, "SP_ROA", D$3)</f>
        <v>5.343</v>
      </c>
      <c r="E236" s="9" cm="1">
        <f t="array" ref="E236">_xll.SNL.Clients.Office.Excel.Functions.SPG($A236, "SP_ROA", E$3)</f>
        <v>5.4059999999999997</v>
      </c>
      <c r="F236" s="9" cm="1">
        <f t="array" ref="F236">_xll.SNL.Clients.Office.Excel.Functions.SPG($A236, "SP_ROA", F$3)</f>
        <v>5.1120000000000001</v>
      </c>
      <c r="G236" s="9" cm="1">
        <f t="array" ref="G236">_xll.SNL.Clients.Office.Excel.Functions.SPG($A236, "SP_ROA", G$3)</f>
        <v>5.8860000000000001</v>
      </c>
      <c r="H236" s="9" cm="1">
        <f t="array" ref="H236">_xll.SNL.Clients.Office.Excel.Functions.SPG($A236, "SP_ROA", H$3)</f>
        <v>5.49</v>
      </c>
      <c r="I236" s="9" cm="1">
        <f t="array" ref="I236">_xll.SNL.Clients.Office.Excel.Functions.SPG($A236, "SP_ROA", I$3)</f>
        <v>4.8890000000000002</v>
      </c>
      <c r="J236" s="9" cm="1">
        <f t="array" ref="J236">_xll.SNL.Clients.Office.Excel.Functions.SPG($A236, "SP_ROA", J$3)</f>
        <v>4.423</v>
      </c>
    </row>
    <row r="237" spans="1:10" x14ac:dyDescent="0.3">
      <c r="A237" s="11" t="s">
        <v>236</v>
      </c>
      <c r="B237" s="9" cm="1">
        <f t="array" ref="B237">_xll.SNL.Clients.Office.Excel.Functions.SPG($A237, "SP_ROA", B$3)</f>
        <v>6.7220000000000004</v>
      </c>
      <c r="C237" s="9" cm="1">
        <f t="array" ref="C237">_xll.SNL.Clients.Office.Excel.Functions.SPG($A237, "SP_ROA", C$3)</f>
        <v>7.8360000000000003</v>
      </c>
      <c r="D237" s="9" cm="1">
        <f t="array" ref="D237">_xll.SNL.Clients.Office.Excel.Functions.SPG($A237, "SP_ROA", D$3)</f>
        <v>7.4569999999999999</v>
      </c>
      <c r="E237" s="9" cm="1">
        <f t="array" ref="E237">_xll.SNL.Clients.Office.Excel.Functions.SPG($A237, "SP_ROA", E$3)</f>
        <v>4.9580000000000002</v>
      </c>
      <c r="F237" s="9" cm="1">
        <f t="array" ref="F237">_xll.SNL.Clients.Office.Excel.Functions.SPG($A237, "SP_ROA", F$3)</f>
        <v>5.4580000000000002</v>
      </c>
      <c r="G237" s="9" cm="1">
        <f t="array" ref="G237">_xll.SNL.Clients.Office.Excel.Functions.SPG($A237, "SP_ROA", G$3)</f>
        <v>10.443</v>
      </c>
      <c r="H237" s="9" cm="1">
        <f t="array" ref="H237">_xll.SNL.Clients.Office.Excel.Functions.SPG($A237, "SP_ROA", H$3)</f>
        <v>5.45</v>
      </c>
      <c r="I237" s="9" cm="1">
        <f t="array" ref="I237">_xll.SNL.Clients.Office.Excel.Functions.SPG($A237, "SP_ROA", I$3)</f>
        <v>3.3260000000000001</v>
      </c>
      <c r="J237" s="9" cm="1">
        <f t="array" ref="J237">_xll.SNL.Clients.Office.Excel.Functions.SPG($A237, "SP_ROA", J$3)</f>
        <v>3.05</v>
      </c>
    </row>
    <row r="238" spans="1:10" x14ac:dyDescent="0.3">
      <c r="A238" s="11" t="s">
        <v>237</v>
      </c>
      <c r="B238" s="9" cm="1">
        <f t="array" ref="B238">_xll.SNL.Clients.Office.Excel.Functions.SPG($A238, "SP_ROA", B$3)</f>
        <v>-0.04</v>
      </c>
      <c r="C238" s="9" cm="1">
        <f t="array" ref="C238">_xll.SNL.Clients.Office.Excel.Functions.SPG($A238, "SP_ROA", C$3)</f>
        <v>-3.39</v>
      </c>
      <c r="D238" s="9" cm="1">
        <f t="array" ref="D238">_xll.SNL.Clients.Office.Excel.Functions.SPG($A238, "SP_ROA", D$3)</f>
        <v>-0.17399999999999999</v>
      </c>
      <c r="E238" s="9" cm="1">
        <f t="array" ref="E238">_xll.SNL.Clients.Office.Excel.Functions.SPG($A238, "SP_ROA", E$3)</f>
        <v>-1.28</v>
      </c>
      <c r="F238" s="9" cm="1">
        <f t="array" ref="F238">_xll.SNL.Clients.Office.Excel.Functions.SPG($A238, "SP_ROA", F$3)</f>
        <v>-0.64600000000000002</v>
      </c>
      <c r="G238" s="9" cm="1">
        <f t="array" ref="G238">_xll.SNL.Clients.Office.Excel.Functions.SPG($A238, "SP_ROA", G$3)</f>
        <v>2.12</v>
      </c>
      <c r="H238" s="9" cm="1">
        <f t="array" ref="H238">_xll.SNL.Clients.Office.Excel.Functions.SPG($A238, "SP_ROA", H$3)</f>
        <v>1.538</v>
      </c>
      <c r="I238" s="9" cm="1">
        <f t="array" ref="I238">_xll.SNL.Clients.Office.Excel.Functions.SPG($A238, "SP_ROA", I$3)</f>
        <v>-1.1000000000000001</v>
      </c>
      <c r="J238" s="9" cm="1">
        <f t="array" ref="J238">_xll.SNL.Clients.Office.Excel.Functions.SPG($A238, "SP_ROA", J$3)</f>
        <v>-1.91</v>
      </c>
    </row>
    <row r="239" spans="1:10" x14ac:dyDescent="0.3">
      <c r="A239" s="11" t="s">
        <v>238</v>
      </c>
      <c r="B239" s="9" cm="1">
        <f t="array" ref="B239">_xll.SNL.Clients.Office.Excel.Functions.SPG($A239, "SP_ROA", B$3)</f>
        <v>2.2189999999999999</v>
      </c>
      <c r="C239" s="9" cm="1">
        <f t="array" ref="C239">_xll.SNL.Clients.Office.Excel.Functions.SPG($A239, "SP_ROA", C$3)</f>
        <v>2.0059999999999998</v>
      </c>
      <c r="D239" s="9" cm="1">
        <f t="array" ref="D239">_xll.SNL.Clients.Office.Excel.Functions.SPG($A239, "SP_ROA", D$3)</f>
        <v>2.052</v>
      </c>
      <c r="E239" s="9" cm="1">
        <f t="array" ref="E239">_xll.SNL.Clients.Office.Excel.Functions.SPG($A239, "SP_ROA", E$3)</f>
        <v>2.008</v>
      </c>
      <c r="F239" s="9" cm="1">
        <f t="array" ref="F239">_xll.SNL.Clients.Office.Excel.Functions.SPG($A239, "SP_ROA", F$3)</f>
        <v>2.0539999999999998</v>
      </c>
      <c r="G239" s="9" cm="1">
        <f t="array" ref="G239">_xll.SNL.Clients.Office.Excel.Functions.SPG($A239, "SP_ROA", G$3)</f>
        <v>1.8340000000000001</v>
      </c>
      <c r="H239" s="9" cm="1">
        <f t="array" ref="H239">_xll.SNL.Clients.Office.Excel.Functions.SPG($A239, "SP_ROA", H$3)</f>
        <v>1.829</v>
      </c>
      <c r="I239" s="9" cm="1">
        <f t="array" ref="I239">_xll.SNL.Clients.Office.Excel.Functions.SPG($A239, "SP_ROA", I$3)</f>
        <v>1.702</v>
      </c>
      <c r="J239" s="9" cm="1">
        <f t="array" ref="J239">_xll.SNL.Clients.Office.Excel.Functions.SPG($A239, "SP_ROA", J$3)</f>
        <v>1.431</v>
      </c>
    </row>
    <row r="240" spans="1:10" x14ac:dyDescent="0.3">
      <c r="A240" s="11" t="s">
        <v>239</v>
      </c>
      <c r="B240" s="9" cm="1">
        <f t="array" ref="B240">_xll.SNL.Clients.Office.Excel.Functions.SPG($A240, "SP_ROA", B$3)</f>
        <v>3.1869999999999998</v>
      </c>
      <c r="C240" s="9" cm="1">
        <f t="array" ref="C240">_xll.SNL.Clients.Office.Excel.Functions.SPG($A240, "SP_ROA", C$3)</f>
        <v>12.090999999999999</v>
      </c>
      <c r="D240" s="9" cm="1">
        <f t="array" ref="D240">_xll.SNL.Clients.Office.Excel.Functions.SPG($A240, "SP_ROA", D$3)</f>
        <v>-1.137</v>
      </c>
      <c r="E240" s="9" cm="1">
        <f t="array" ref="E240">_xll.SNL.Clients.Office.Excel.Functions.SPG($A240, "SP_ROA", E$3)</f>
        <v>4.3440000000000003</v>
      </c>
      <c r="F240" s="9" cm="1">
        <f t="array" ref="F240">_xll.SNL.Clients.Office.Excel.Functions.SPG($A240, "SP_ROA", F$3)</f>
        <v>2.7130000000000001</v>
      </c>
      <c r="G240" s="9" cm="1">
        <f t="array" ref="G240">_xll.SNL.Clients.Office.Excel.Functions.SPG($A240, "SP_ROA", G$3)</f>
        <v>7.6180000000000003</v>
      </c>
      <c r="H240" s="9" cm="1">
        <f t="array" ref="H240">_xll.SNL.Clients.Office.Excel.Functions.SPG($A240, "SP_ROA", H$3)</f>
        <v>4.0910000000000002</v>
      </c>
      <c r="I240" s="9" cm="1">
        <f t="array" ref="I240">_xll.SNL.Clients.Office.Excel.Functions.SPG($A240, "SP_ROA", I$3)</f>
        <v>4.2969999999999997</v>
      </c>
      <c r="J240" s="9" cm="1">
        <f t="array" ref="J240">_xll.SNL.Clients.Office.Excel.Functions.SPG($A240, "SP_ROA", J$3)</f>
        <v>2.7690000000000001</v>
      </c>
    </row>
    <row r="241" spans="1:10" x14ac:dyDescent="0.3">
      <c r="A241" s="11" t="s">
        <v>240</v>
      </c>
      <c r="B241" s="9" cm="1">
        <f t="array" ref="B241">_xll.SNL.Clients.Office.Excel.Functions.SPG($A241, "SP_ROA", B$3)</f>
        <v>2.3540000000000001</v>
      </c>
      <c r="C241" s="9" cm="1">
        <f t="array" ref="C241">_xll.SNL.Clients.Office.Excel.Functions.SPG($A241, "SP_ROA", C$3)</f>
        <v>0.03</v>
      </c>
      <c r="D241" s="9" cm="1">
        <f t="array" ref="D241">_xll.SNL.Clients.Office.Excel.Functions.SPG($A241, "SP_ROA", D$3)</f>
        <v>2.1019999999999999</v>
      </c>
      <c r="E241" s="9" cm="1">
        <f t="array" ref="E241">_xll.SNL.Clients.Office.Excel.Functions.SPG($A241, "SP_ROA", E$3)</f>
        <v>2.085</v>
      </c>
      <c r="F241" s="9" cm="1">
        <f t="array" ref="F241">_xll.SNL.Clients.Office.Excel.Functions.SPG($A241, "SP_ROA", F$3)</f>
        <v>1.631</v>
      </c>
      <c r="G241" s="9" cm="1">
        <f t="array" ref="G241">_xll.SNL.Clients.Office.Excel.Functions.SPG($A241, "SP_ROA", G$3)</f>
        <v>0.89300000000000002</v>
      </c>
      <c r="H241" s="9" cm="1">
        <f t="array" ref="H241">_xll.SNL.Clients.Office.Excel.Functions.SPG($A241, "SP_ROA", H$3)</f>
        <v>1.149</v>
      </c>
      <c r="I241" s="9" cm="1">
        <f t="array" ref="I241">_xll.SNL.Clients.Office.Excel.Functions.SPG($A241, "SP_ROA", I$3)</f>
        <v>1.1719999999999999</v>
      </c>
      <c r="J241" s="9" cm="1">
        <f t="array" ref="J241">_xll.SNL.Clients.Office.Excel.Functions.SPG($A241, "SP_ROA", J$3)</f>
        <v>1.282</v>
      </c>
    </row>
    <row r="242" spans="1:10" x14ac:dyDescent="0.3">
      <c r="A242" s="11" t="s">
        <v>241</v>
      </c>
      <c r="B242" s="9" cm="1">
        <f t="array" ref="B242">_xll.SNL.Clients.Office.Excel.Functions.SPG($A242, "SP_ROA", B$3)</f>
        <v>-0.29699999999999999</v>
      </c>
      <c r="C242" s="9" cm="1">
        <f t="array" ref="C242">_xll.SNL.Clients.Office.Excel.Functions.SPG($A242, "SP_ROA", C$3)</f>
        <v>3.677</v>
      </c>
      <c r="D242" s="9" cm="1">
        <f t="array" ref="D242">_xll.SNL.Clients.Office.Excel.Functions.SPG($A242, "SP_ROA", D$3)</f>
        <v>2.7149999999999999</v>
      </c>
      <c r="E242" s="9" cm="1">
        <f t="array" ref="E242">_xll.SNL.Clients.Office.Excel.Functions.SPG($A242, "SP_ROA", E$3)</f>
        <v>3.363</v>
      </c>
      <c r="F242" s="9" cm="1">
        <f t="array" ref="F242">_xll.SNL.Clients.Office.Excel.Functions.SPG($A242, "SP_ROA", F$3)</f>
        <v>1.5009999999999999</v>
      </c>
      <c r="G242" s="9" cm="1">
        <f t="array" ref="G242">_xll.SNL.Clients.Office.Excel.Functions.SPG($A242, "SP_ROA", G$3)</f>
        <v>2.9969999999999999</v>
      </c>
      <c r="H242" s="9" cm="1">
        <f t="array" ref="H242">_xll.SNL.Clients.Office.Excel.Functions.SPG($A242, "SP_ROA", H$3)</f>
        <v>3.3479999999999999</v>
      </c>
      <c r="I242" s="9" cm="1">
        <f t="array" ref="I242">_xll.SNL.Clients.Office.Excel.Functions.SPG($A242, "SP_ROA", I$3)</f>
        <v>3.3079999999999998</v>
      </c>
      <c r="J242" s="9" cm="1">
        <f t="array" ref="J242">_xll.SNL.Clients.Office.Excel.Functions.SPG($A242, "SP_ROA", J$3)</f>
        <v>2.9660000000000002</v>
      </c>
    </row>
    <row r="243" spans="1:10" x14ac:dyDescent="0.3">
      <c r="A243" s="11" t="s">
        <v>242</v>
      </c>
      <c r="B243" s="9" t="str" cm="1">
        <f t="array" ref="B243">_xll.SNL.Clients.Office.Excel.Functions.SPG($A243, "SP_ROA", B$3)</f>
        <v>NA</v>
      </c>
      <c r="C243" s="9" cm="1">
        <f t="array" ref="C243">_xll.SNL.Clients.Office.Excel.Functions.SPG($A243, "SP_ROA", C$3)</f>
        <v>4.601</v>
      </c>
      <c r="D243" s="9" cm="1">
        <f t="array" ref="D243">_xll.SNL.Clients.Office.Excel.Functions.SPG($A243, "SP_ROA", D$3)</f>
        <v>2.1429999999999998</v>
      </c>
      <c r="E243" s="9" cm="1">
        <f t="array" ref="E243">_xll.SNL.Clients.Office.Excel.Functions.SPG($A243, "SP_ROA", E$3)</f>
        <v>0.56499999999999995</v>
      </c>
      <c r="F243" s="9" cm="1">
        <f t="array" ref="F243">_xll.SNL.Clients.Office.Excel.Functions.SPG($A243, "SP_ROA", F$3)</f>
        <v>25.347999999999999</v>
      </c>
      <c r="G243" s="9" cm="1">
        <f t="array" ref="G243">_xll.SNL.Clients.Office.Excel.Functions.SPG($A243, "SP_ROA", G$3)</f>
        <v>3.1709999999999998</v>
      </c>
      <c r="H243" s="9" cm="1">
        <f t="array" ref="H243">_xll.SNL.Clients.Office.Excel.Functions.SPG($A243, "SP_ROA", H$3)</f>
        <v>2.7280000000000002</v>
      </c>
      <c r="I243" s="9" cm="1">
        <f t="array" ref="I243">_xll.SNL.Clients.Office.Excel.Functions.SPG($A243, "SP_ROA", I$3)</f>
        <v>0.15</v>
      </c>
      <c r="J243" s="9" cm="1">
        <f t="array" ref="J243">_xll.SNL.Clients.Office.Excel.Functions.SPG($A243, "SP_ROA", J$3)</f>
        <v>24.748999999999999</v>
      </c>
    </row>
    <row r="244" spans="1:10" x14ac:dyDescent="0.3">
      <c r="A244" s="11" t="s">
        <v>243</v>
      </c>
      <c r="B244" s="9" cm="1">
        <f t="array" ref="B244">_xll.SNL.Clients.Office.Excel.Functions.SPG($A244, "SP_ROA", B$3)</f>
        <v>7.6139999999999999</v>
      </c>
      <c r="C244" s="9" cm="1">
        <f t="array" ref="C244">_xll.SNL.Clients.Office.Excel.Functions.SPG($A244, "SP_ROA", C$3)</f>
        <v>10.361000000000001</v>
      </c>
      <c r="D244" s="9" cm="1">
        <f t="array" ref="D244">_xll.SNL.Clients.Office.Excel.Functions.SPG($A244, "SP_ROA", D$3)</f>
        <v>8.3919999999999995</v>
      </c>
      <c r="E244" s="9" cm="1">
        <f t="array" ref="E244">_xll.SNL.Clients.Office.Excel.Functions.SPG($A244, "SP_ROA", E$3)</f>
        <v>8.734</v>
      </c>
      <c r="F244" s="9" cm="1">
        <f t="array" ref="F244">_xll.SNL.Clients.Office.Excel.Functions.SPG($A244, "SP_ROA", F$3)</f>
        <v>7.5060000000000002</v>
      </c>
      <c r="G244" s="9" cm="1">
        <f t="array" ref="G244">_xll.SNL.Clients.Office.Excel.Functions.SPG($A244, "SP_ROA", G$3)</f>
        <v>7.4649999999999999</v>
      </c>
      <c r="H244" s="9" cm="1">
        <f t="array" ref="H244">_xll.SNL.Clients.Office.Excel.Functions.SPG($A244, "SP_ROA", H$3)</f>
        <v>8.1389999999999993</v>
      </c>
      <c r="I244" s="9" cm="1">
        <f t="array" ref="I244">_xll.SNL.Clients.Office.Excel.Functions.SPG($A244, "SP_ROA", I$3)</f>
        <v>8.5920000000000005</v>
      </c>
      <c r="J244" s="9" cm="1">
        <f t="array" ref="J244">_xll.SNL.Clients.Office.Excel.Functions.SPG($A244, "SP_ROA", J$3)</f>
        <v>7.4459999999999997</v>
      </c>
    </row>
    <row r="245" spans="1:10" x14ac:dyDescent="0.3">
      <c r="A245" s="11" t="s">
        <v>244</v>
      </c>
      <c r="B245" s="9" cm="1">
        <f t="array" ref="B245">_xll.SNL.Clients.Office.Excel.Functions.SPG($A245, "SP_ROA", B$3)</f>
        <v>2.5139999999999998</v>
      </c>
      <c r="C245" s="9" cm="1">
        <f t="array" ref="C245">_xll.SNL.Clients.Office.Excel.Functions.SPG($A245, "SP_ROA", C$3)</f>
        <v>2.8820000000000001</v>
      </c>
      <c r="D245" s="9" cm="1">
        <f t="array" ref="D245">_xll.SNL.Clients.Office.Excel.Functions.SPG($A245, "SP_ROA", D$3)</f>
        <v>2.726</v>
      </c>
      <c r="E245" s="9" cm="1">
        <f t="array" ref="E245">_xll.SNL.Clients.Office.Excel.Functions.SPG($A245, "SP_ROA", E$3)</f>
        <v>2.3239999999999998</v>
      </c>
      <c r="F245" s="9" cm="1">
        <f t="array" ref="F245">_xll.SNL.Clients.Office.Excel.Functions.SPG($A245, "SP_ROA", F$3)</f>
        <v>1.869</v>
      </c>
      <c r="G245" s="9" cm="1">
        <f t="array" ref="G245">_xll.SNL.Clients.Office.Excel.Functions.SPG($A245, "SP_ROA", G$3)</f>
        <v>1.3109999999999999</v>
      </c>
      <c r="H245" s="9" cm="1">
        <f t="array" ref="H245">_xll.SNL.Clients.Office.Excel.Functions.SPG($A245, "SP_ROA", H$3)</f>
        <v>1.9330000000000001</v>
      </c>
      <c r="I245" s="9" cm="1">
        <f t="array" ref="I245">_xll.SNL.Clients.Office.Excel.Functions.SPG($A245, "SP_ROA", I$3)</f>
        <v>1.7210000000000001</v>
      </c>
      <c r="J245" s="9" cm="1">
        <f t="array" ref="J245">_xll.SNL.Clients.Office.Excel.Functions.SPG($A245, "SP_ROA", J$3)</f>
        <v>1.9419999999999999</v>
      </c>
    </row>
    <row r="246" spans="1:10" x14ac:dyDescent="0.3">
      <c r="A246" s="11" t="s">
        <v>245</v>
      </c>
      <c r="B246" s="9" cm="1">
        <f t="array" ref="B246">_xll.SNL.Clients.Office.Excel.Functions.SPG($A246, "SP_ROA", B$3)</f>
        <v>3.5683748641294302</v>
      </c>
      <c r="C246" s="9" cm="1">
        <f t="array" ref="C246">_xll.SNL.Clients.Office.Excel.Functions.SPG($A246, "SP_ROA", C$3)</f>
        <v>2.9962070808583299</v>
      </c>
      <c r="D246" s="9" cm="1">
        <f t="array" ref="D246">_xll.SNL.Clients.Office.Excel.Functions.SPG($A246, "SP_ROA", D$3)</f>
        <v>1.96701552784733</v>
      </c>
      <c r="E246" s="9" cm="1">
        <f t="array" ref="E246">_xll.SNL.Clients.Office.Excel.Functions.SPG($A246, "SP_ROA", E$3)</f>
        <v>1.52784774350464</v>
      </c>
      <c r="F246" s="9" cm="1">
        <f t="array" ref="F246">_xll.SNL.Clients.Office.Excel.Functions.SPG($A246, "SP_ROA", F$3)</f>
        <v>2.9723161606524799</v>
      </c>
      <c r="G246" s="9" cm="1">
        <f t="array" ref="G246">_xll.SNL.Clients.Office.Excel.Functions.SPG($A246, "SP_ROA", G$3)</f>
        <v>2.6870100199898301</v>
      </c>
      <c r="H246" s="9" cm="1">
        <f t="array" ref="H246">_xll.SNL.Clients.Office.Excel.Functions.SPG($A246, "SP_ROA", H$3)</f>
        <v>2.7829809332150401</v>
      </c>
      <c r="I246" s="9" cm="1">
        <f t="array" ref="I246">_xll.SNL.Clients.Office.Excel.Functions.SPG($A246, "SP_ROA", I$3)</f>
        <v>2.9862119950403598</v>
      </c>
      <c r="J246" s="9" cm="1">
        <f t="array" ref="J246">_xll.SNL.Clients.Office.Excel.Functions.SPG($A246, "SP_ROA", J$3)</f>
        <v>2.6044120944773299</v>
      </c>
    </row>
    <row r="247" spans="1:10" x14ac:dyDescent="0.3">
      <c r="A247" s="11" t="s">
        <v>246</v>
      </c>
      <c r="B247" s="9" cm="1">
        <f t="array" ref="B247">_xll.SNL.Clients.Office.Excel.Functions.SPG($A247, "SP_ROA", B$3)</f>
        <v>4.8410000000000002</v>
      </c>
      <c r="C247" s="9" cm="1">
        <f t="array" ref="C247">_xll.SNL.Clients.Office.Excel.Functions.SPG($A247, "SP_ROA", C$3)</f>
        <v>5.843</v>
      </c>
      <c r="D247" s="9" cm="1">
        <f t="array" ref="D247">_xll.SNL.Clients.Office.Excel.Functions.SPG($A247, "SP_ROA", D$3)</f>
        <v>5.3940000000000001</v>
      </c>
      <c r="E247" s="9" cm="1">
        <f t="array" ref="E247">_xll.SNL.Clients.Office.Excel.Functions.SPG($A247, "SP_ROA", E$3)</f>
        <v>5.1719999999999997</v>
      </c>
      <c r="F247" s="9" cm="1">
        <f t="array" ref="F247">_xll.SNL.Clients.Office.Excel.Functions.SPG($A247, "SP_ROA", F$3)</f>
        <v>4.891</v>
      </c>
      <c r="G247" s="9" cm="1">
        <f t="array" ref="G247">_xll.SNL.Clients.Office.Excel.Functions.SPG($A247, "SP_ROA", G$3)</f>
        <v>5.0129999999999999</v>
      </c>
      <c r="H247" s="9" cm="1">
        <f t="array" ref="H247">_xll.SNL.Clients.Office.Excel.Functions.SPG($A247, "SP_ROA", H$3)</f>
        <v>4.9119999999999999</v>
      </c>
      <c r="I247" s="9" cm="1">
        <f t="array" ref="I247">_xll.SNL.Clients.Office.Excel.Functions.SPG($A247, "SP_ROA", I$3)</f>
        <v>5.2530000000000001</v>
      </c>
      <c r="J247" s="9" cm="1">
        <f t="array" ref="J247">_xll.SNL.Clients.Office.Excel.Functions.SPG($A247, "SP_ROA", J$3)</f>
        <v>4.7770000000000001</v>
      </c>
    </row>
    <row r="248" spans="1:10" x14ac:dyDescent="0.3">
      <c r="A248" s="11" t="s">
        <v>247</v>
      </c>
      <c r="B248" s="9" cm="1">
        <f t="array" ref="B248">_xll.SNL.Clients.Office.Excel.Functions.SPG($A248, "SP_ROA", B$3)</f>
        <v>0.341036558486704</v>
      </c>
      <c r="C248" s="9" cm="1">
        <f t="array" ref="C248">_xll.SNL.Clients.Office.Excel.Functions.SPG($A248, "SP_ROA", C$3)</f>
        <v>2.2736058849357699</v>
      </c>
      <c r="D248" s="9" cm="1">
        <f t="array" ref="D248">_xll.SNL.Clients.Office.Excel.Functions.SPG($A248, "SP_ROA", D$3)</f>
        <v>-0.73914765231835899</v>
      </c>
      <c r="E248" s="9" cm="1">
        <f t="array" ref="E248">_xll.SNL.Clients.Office.Excel.Functions.SPG($A248, "SP_ROA", E$3)</f>
        <v>0.77372949135515801</v>
      </c>
      <c r="F248" s="9" cm="1">
        <f t="array" ref="F248">_xll.SNL.Clients.Office.Excel.Functions.SPG($A248, "SP_ROA", F$3)</f>
        <v>1.7454430255614799</v>
      </c>
      <c r="G248" s="9" cm="1">
        <f t="array" ref="G248">_xll.SNL.Clients.Office.Excel.Functions.SPG($A248, "SP_ROA", G$3)</f>
        <v>0.67990423490395502</v>
      </c>
      <c r="H248" s="9" cm="1">
        <f t="array" ref="H248">_xll.SNL.Clients.Office.Excel.Functions.SPG($A248, "SP_ROA", H$3)</f>
        <v>2.1788627296632601</v>
      </c>
      <c r="I248" s="9" cm="1">
        <f t="array" ref="I248">_xll.SNL.Clients.Office.Excel.Functions.SPG($A248, "SP_ROA", I$3)</f>
        <v>2.7588472435573899E-2</v>
      </c>
      <c r="J248" s="9" cm="1">
        <f t="array" ref="J248">_xll.SNL.Clients.Office.Excel.Functions.SPG($A248, "SP_ROA", J$3)</f>
        <v>1.6079139248970999</v>
      </c>
    </row>
    <row r="249" spans="1:10" x14ac:dyDescent="0.3">
      <c r="A249" s="11" t="s">
        <v>248</v>
      </c>
      <c r="B249" s="9" cm="1">
        <f t="array" ref="B249">_xll.SNL.Clients.Office.Excel.Functions.SPG($A249, "SP_ROA", B$3)</f>
        <v>5.3920000000000003</v>
      </c>
      <c r="C249" s="9" cm="1">
        <f t="array" ref="C249">_xll.SNL.Clients.Office.Excel.Functions.SPG($A249, "SP_ROA", C$3)</f>
        <v>6.2220000000000004</v>
      </c>
      <c r="D249" s="9" cm="1">
        <f t="array" ref="D249">_xll.SNL.Clients.Office.Excel.Functions.SPG($A249, "SP_ROA", D$3)</f>
        <v>6.6929999999999996</v>
      </c>
      <c r="E249" s="9" cm="1">
        <f t="array" ref="E249">_xll.SNL.Clients.Office.Excel.Functions.SPG($A249, "SP_ROA", E$3)</f>
        <v>6.1059999999999999</v>
      </c>
      <c r="F249" s="9" cm="1">
        <f t="array" ref="F249">_xll.SNL.Clients.Office.Excel.Functions.SPG($A249, "SP_ROA", F$3)</f>
        <v>5.7110000000000003</v>
      </c>
      <c r="G249" s="9" cm="1">
        <f t="array" ref="G249">_xll.SNL.Clients.Office.Excel.Functions.SPG($A249, "SP_ROA", G$3)</f>
        <v>5.992</v>
      </c>
      <c r="H249" s="9" cm="1">
        <f t="array" ref="H249">_xll.SNL.Clients.Office.Excel.Functions.SPG($A249, "SP_ROA", H$3)</f>
        <v>7.2709999999999999</v>
      </c>
      <c r="I249" s="9" cm="1">
        <f t="array" ref="I249">_xll.SNL.Clients.Office.Excel.Functions.SPG($A249, "SP_ROA", I$3)</f>
        <v>8.44</v>
      </c>
      <c r="J249" s="9" cm="1">
        <f t="array" ref="J249">_xll.SNL.Clients.Office.Excel.Functions.SPG($A249, "SP_ROA", J$3)</f>
        <v>8.907</v>
      </c>
    </row>
    <row r="250" spans="1:10" x14ac:dyDescent="0.3">
      <c r="A250" s="11" t="s">
        <v>249</v>
      </c>
      <c r="B250" s="9" cm="1">
        <f t="array" ref="B250">_xll.SNL.Clients.Office.Excel.Functions.SPG($A250, "SP_ROA", B$3)</f>
        <v>4.2510000000000003</v>
      </c>
      <c r="C250" s="9" cm="1">
        <f t="array" ref="C250">_xll.SNL.Clients.Office.Excel.Functions.SPG($A250, "SP_ROA", C$3)</f>
        <v>4</v>
      </c>
      <c r="D250" s="9" cm="1">
        <f t="array" ref="D250">_xll.SNL.Clients.Office.Excel.Functions.SPG($A250, "SP_ROA", D$3)</f>
        <v>5.33</v>
      </c>
      <c r="E250" s="9" cm="1">
        <f t="array" ref="E250">_xll.SNL.Clients.Office.Excel.Functions.SPG($A250, "SP_ROA", E$3)</f>
        <v>4.657</v>
      </c>
      <c r="F250" s="9" cm="1">
        <f t="array" ref="F250">_xll.SNL.Clients.Office.Excel.Functions.SPG($A250, "SP_ROA", F$3)</f>
        <v>4.1870000000000003</v>
      </c>
      <c r="G250" s="9" cm="1">
        <f t="array" ref="G250">_xll.SNL.Clients.Office.Excel.Functions.SPG($A250, "SP_ROA", G$3)</f>
        <v>5.7670000000000003</v>
      </c>
      <c r="H250" s="9" cm="1">
        <f t="array" ref="H250">_xll.SNL.Clients.Office.Excel.Functions.SPG($A250, "SP_ROA", H$3)</f>
        <v>5.88</v>
      </c>
      <c r="I250" s="9" cm="1">
        <f t="array" ref="I250">_xll.SNL.Clients.Office.Excel.Functions.SPG($A250, "SP_ROA", I$3)</f>
        <v>4.8579999999999997</v>
      </c>
      <c r="J250" s="9" cm="1">
        <f t="array" ref="J250">_xll.SNL.Clients.Office.Excel.Functions.SPG($A250, "SP_ROA", J$3)</f>
        <v>4.516</v>
      </c>
    </row>
    <row r="251" spans="1:10" x14ac:dyDescent="0.3">
      <c r="A251" s="11" t="s">
        <v>250</v>
      </c>
      <c r="B251" s="9" cm="1">
        <f t="array" ref="B251">_xll.SNL.Clients.Office.Excel.Functions.SPG($A251, "SP_ROA", B$3)</f>
        <v>11.87</v>
      </c>
      <c r="C251" s="9" cm="1">
        <f t="array" ref="C251">_xll.SNL.Clients.Office.Excel.Functions.SPG($A251, "SP_ROA", C$3)</f>
        <v>10.53</v>
      </c>
      <c r="D251" s="9" cm="1">
        <f t="array" ref="D251">_xll.SNL.Clients.Office.Excel.Functions.SPG($A251, "SP_ROA", D$3)</f>
        <v>12.923</v>
      </c>
      <c r="E251" s="9" cm="1">
        <f t="array" ref="E251">_xll.SNL.Clients.Office.Excel.Functions.SPG($A251, "SP_ROA", E$3)</f>
        <v>11.029</v>
      </c>
      <c r="F251" s="9" cm="1">
        <f t="array" ref="F251">_xll.SNL.Clients.Office.Excel.Functions.SPG($A251, "SP_ROA", F$3)</f>
        <v>10.146000000000001</v>
      </c>
      <c r="G251" s="9" cm="1">
        <f t="array" ref="G251">_xll.SNL.Clients.Office.Excel.Functions.SPG($A251, "SP_ROA", G$3)</f>
        <v>10.837999999999999</v>
      </c>
      <c r="H251" s="9" cm="1">
        <f t="array" ref="H251">_xll.SNL.Clients.Office.Excel.Functions.SPG($A251, "SP_ROA", H$3)</f>
        <v>12.045999999999999</v>
      </c>
      <c r="I251" s="9" cm="1">
        <f t="array" ref="I251">_xll.SNL.Clients.Office.Excel.Functions.SPG($A251, "SP_ROA", I$3)</f>
        <v>11.539</v>
      </c>
      <c r="J251" s="9" cm="1">
        <f t="array" ref="J251">_xll.SNL.Clients.Office.Excel.Functions.SPG($A251, "SP_ROA", J$3)</f>
        <v>10.45</v>
      </c>
    </row>
    <row r="252" spans="1:10" x14ac:dyDescent="0.3">
      <c r="A252" s="11" t="s">
        <v>251</v>
      </c>
      <c r="B252" s="9" cm="1">
        <f t="array" ref="B252">_xll.SNL.Clients.Office.Excel.Functions.SPG($A252, "SP_ROA", B$3)</f>
        <v>4.2690000000000001</v>
      </c>
      <c r="C252" s="9" cm="1">
        <f t="array" ref="C252">_xll.SNL.Clients.Office.Excel.Functions.SPG($A252, "SP_ROA", C$3)</f>
        <v>4.8760000000000003</v>
      </c>
      <c r="D252" s="9" cm="1">
        <f t="array" ref="D252">_xll.SNL.Clients.Office.Excel.Functions.SPG($A252, "SP_ROA", D$3)</f>
        <v>0.76700000000000002</v>
      </c>
      <c r="E252" s="9" cm="1">
        <f t="array" ref="E252">_xll.SNL.Clients.Office.Excel.Functions.SPG($A252, "SP_ROA", E$3)</f>
        <v>5.2670000000000003</v>
      </c>
      <c r="F252" s="9" cm="1">
        <f t="array" ref="F252">_xll.SNL.Clients.Office.Excel.Functions.SPG($A252, "SP_ROA", F$3)</f>
        <v>2.5019999999999998</v>
      </c>
      <c r="G252" s="9" cm="1">
        <f t="array" ref="G252">_xll.SNL.Clients.Office.Excel.Functions.SPG($A252, "SP_ROA", G$3)</f>
        <v>3.093</v>
      </c>
      <c r="H252" s="9" cm="1">
        <f t="array" ref="H252">_xll.SNL.Clients.Office.Excel.Functions.SPG($A252, "SP_ROA", H$3)</f>
        <v>-0.51200000000000001</v>
      </c>
      <c r="I252" s="9" cm="1">
        <f t="array" ref="I252">_xll.SNL.Clients.Office.Excel.Functions.SPG($A252, "SP_ROA", I$3)</f>
        <v>5.008</v>
      </c>
      <c r="J252" s="9" cm="1">
        <f t="array" ref="J252">_xll.SNL.Clients.Office.Excel.Functions.SPG($A252, "SP_ROA", J$3)</f>
        <v>5.0049999999999999</v>
      </c>
    </row>
    <row r="253" spans="1:10" x14ac:dyDescent="0.3">
      <c r="A253" s="11" t="s">
        <v>252</v>
      </c>
      <c r="B253" s="9" cm="1">
        <f t="array" ref="B253">_xll.SNL.Clients.Office.Excel.Functions.SPG($A253, "SP_ROA", B$3)</f>
        <v>8.6120000000000001</v>
      </c>
      <c r="C253" s="9" cm="1">
        <f t="array" ref="C253">_xll.SNL.Clients.Office.Excel.Functions.SPG($A253, "SP_ROA", C$3)</f>
        <v>5.7030000000000003</v>
      </c>
      <c r="D253" s="9" cm="1">
        <f t="array" ref="D253">_xll.SNL.Clients.Office.Excel.Functions.SPG($A253, "SP_ROA", D$3)</f>
        <v>7.6639999999999997</v>
      </c>
      <c r="E253" s="9" cm="1">
        <f t="array" ref="E253">_xll.SNL.Clients.Office.Excel.Functions.SPG($A253, "SP_ROA", E$3)</f>
        <v>9.48</v>
      </c>
      <c r="F253" s="9" cm="1">
        <f t="array" ref="F253">_xll.SNL.Clients.Office.Excel.Functions.SPG($A253, "SP_ROA", F$3)</f>
        <v>9.2919999999999998</v>
      </c>
      <c r="G253" s="9" cm="1">
        <f t="array" ref="G253">_xll.SNL.Clients.Office.Excel.Functions.SPG($A253, "SP_ROA", G$3)</f>
        <v>7.2480000000000002</v>
      </c>
      <c r="H253" s="9" cm="1">
        <f t="array" ref="H253">_xll.SNL.Clients.Office.Excel.Functions.SPG($A253, "SP_ROA", H$3)</f>
        <v>8.9179999999999993</v>
      </c>
      <c r="I253" s="9" cm="1">
        <f t="array" ref="I253">_xll.SNL.Clients.Office.Excel.Functions.SPG($A253, "SP_ROA", I$3)</f>
        <v>8.1489999999999991</v>
      </c>
      <c r="J253" s="9" cm="1">
        <f t="array" ref="J253">_xll.SNL.Clients.Office.Excel.Functions.SPG($A253, "SP_ROA", J$3)</f>
        <v>8.3460000000000001</v>
      </c>
    </row>
    <row r="254" spans="1:10" x14ac:dyDescent="0.3">
      <c r="A254" s="11" t="s">
        <v>253</v>
      </c>
      <c r="B254" s="9" cm="1">
        <f t="array" ref="B254">_xll.SNL.Clients.Office.Excel.Functions.SPG($A254, "SP_ROA", B$3)</f>
        <v>3.8</v>
      </c>
      <c r="C254" s="9" cm="1">
        <f t="array" ref="C254">_xll.SNL.Clients.Office.Excel.Functions.SPG($A254, "SP_ROA", C$3)</f>
        <v>3.1070000000000002</v>
      </c>
      <c r="D254" s="9" cm="1">
        <f t="array" ref="D254">_xll.SNL.Clients.Office.Excel.Functions.SPG($A254, "SP_ROA", D$3)</f>
        <v>5.2309999999999999</v>
      </c>
      <c r="E254" s="9" cm="1">
        <f t="array" ref="E254">_xll.SNL.Clients.Office.Excel.Functions.SPG($A254, "SP_ROA", E$3)</f>
        <v>5.681</v>
      </c>
      <c r="F254" s="9" cm="1">
        <f t="array" ref="F254">_xll.SNL.Clients.Office.Excel.Functions.SPG($A254, "SP_ROA", F$3)</f>
        <v>-0.81200000000000006</v>
      </c>
      <c r="G254" s="9" cm="1">
        <f t="array" ref="G254">_xll.SNL.Clients.Office.Excel.Functions.SPG($A254, "SP_ROA", G$3)</f>
        <v>2.5739999999999998</v>
      </c>
      <c r="H254" s="9" t="str" cm="1">
        <f t="array" ref="H254">_xll.SNL.Clients.Office.Excel.Functions.SPG($A254, "SP_ROA", H$3)</f>
        <v>NA</v>
      </c>
      <c r="I254" s="9" cm="1">
        <f t="array" ref="I254">_xll.SNL.Clients.Office.Excel.Functions.SPG($A254, "SP_ROA", I$3)</f>
        <v>5.0810000000000004</v>
      </c>
      <c r="J254" s="9" cm="1">
        <f t="array" ref="J254">_xll.SNL.Clients.Office.Excel.Functions.SPG($A254, "SP_ROA", J$3)</f>
        <v>3.839</v>
      </c>
    </row>
    <row r="255" spans="1:10" x14ac:dyDescent="0.3">
      <c r="A255" s="11" t="s">
        <v>254</v>
      </c>
      <c r="B255" s="9" cm="1">
        <f t="array" ref="B255">_xll.SNL.Clients.Office.Excel.Functions.SPG($A255, "SP_ROA", B$3)</f>
        <v>1.3829435078485299</v>
      </c>
      <c r="C255" s="9" cm="1">
        <f t="array" ref="C255">_xll.SNL.Clients.Office.Excel.Functions.SPG($A255, "SP_ROA", C$3)</f>
        <v>1.3580056274085399</v>
      </c>
      <c r="D255" s="9" cm="1">
        <f t="array" ref="D255">_xll.SNL.Clients.Office.Excel.Functions.SPG($A255, "SP_ROA", D$3)</f>
        <v>1.23514247518798</v>
      </c>
      <c r="E255" s="9" cm="1">
        <f t="array" ref="E255">_xll.SNL.Clients.Office.Excel.Functions.SPG($A255, "SP_ROA", E$3)</f>
        <v>1.7830533302320599</v>
      </c>
      <c r="F255" s="9" cm="1">
        <f t="array" ref="F255">_xll.SNL.Clients.Office.Excel.Functions.SPG($A255, "SP_ROA", F$3)</f>
        <v>1.3525046508410801</v>
      </c>
      <c r="G255" s="9" cm="1">
        <f t="array" ref="G255">_xll.SNL.Clients.Office.Excel.Functions.SPG($A255, "SP_ROA", G$3)</f>
        <v>0.95809381845733199</v>
      </c>
      <c r="H255" s="9" cm="1">
        <f t="array" ref="H255">_xll.SNL.Clients.Office.Excel.Functions.SPG($A255, "SP_ROA", H$3)</f>
        <v>1.3699753918001001</v>
      </c>
      <c r="I255" s="9" cm="1">
        <f t="array" ref="I255">_xll.SNL.Clients.Office.Excel.Functions.SPG($A255, "SP_ROA", I$3)</f>
        <v>1.50304253946889</v>
      </c>
      <c r="J255" s="9" cm="1">
        <f t="array" ref="J255">_xll.SNL.Clients.Office.Excel.Functions.SPG($A255, "SP_ROA", J$3)</f>
        <v>1.36087097035912</v>
      </c>
    </row>
    <row r="256" spans="1:10" x14ac:dyDescent="0.3">
      <c r="A256" s="11" t="s">
        <v>255</v>
      </c>
      <c r="B256" s="9" cm="1">
        <f t="array" ref="B256">_xll.SNL.Clients.Office.Excel.Functions.SPG($A256, "SP_ROA", B$3)</f>
        <v>2.7269999999999999</v>
      </c>
      <c r="C256" s="9" cm="1">
        <f t="array" ref="C256">_xll.SNL.Clients.Office.Excel.Functions.SPG($A256, "SP_ROA", C$3)</f>
        <v>4.524</v>
      </c>
      <c r="D256" s="9" cm="1">
        <f t="array" ref="D256">_xll.SNL.Clients.Office.Excel.Functions.SPG($A256, "SP_ROA", D$3)</f>
        <v>2.9569999999999999</v>
      </c>
      <c r="E256" s="9" cm="1">
        <f t="array" ref="E256">_xll.SNL.Clients.Office.Excel.Functions.SPG($A256, "SP_ROA", E$3)</f>
        <v>1.4730000000000001</v>
      </c>
      <c r="F256" s="9" cm="1">
        <f t="array" ref="F256">_xll.SNL.Clients.Office.Excel.Functions.SPG($A256, "SP_ROA", F$3)</f>
        <v>0.47899999999999998</v>
      </c>
      <c r="G256" s="9" cm="1">
        <f t="array" ref="G256">_xll.SNL.Clients.Office.Excel.Functions.SPG($A256, "SP_ROA", G$3)</f>
        <v>3.879</v>
      </c>
      <c r="H256" s="9" cm="1">
        <f t="array" ref="H256">_xll.SNL.Clients.Office.Excel.Functions.SPG($A256, "SP_ROA", H$3)</f>
        <v>3.996</v>
      </c>
      <c r="I256" s="9" cm="1">
        <f t="array" ref="I256">_xll.SNL.Clients.Office.Excel.Functions.SPG($A256, "SP_ROA", I$3)</f>
        <v>4.2160000000000002</v>
      </c>
      <c r="J256" s="9" cm="1">
        <f t="array" ref="J256">_xll.SNL.Clients.Office.Excel.Functions.SPG($A256, "SP_ROA", J$3)</f>
        <v>3.09</v>
      </c>
    </row>
    <row r="257" spans="1:10" x14ac:dyDescent="0.3">
      <c r="A257" s="11" t="s">
        <v>256</v>
      </c>
      <c r="B257" s="9" cm="1">
        <f t="array" ref="B257">_xll.SNL.Clients.Office.Excel.Functions.SPG($A257, "SP_ROA", B$3)</f>
        <v>7.3460000000000001</v>
      </c>
      <c r="C257" s="9" cm="1">
        <f t="array" ref="C257">_xll.SNL.Clients.Office.Excel.Functions.SPG($A257, "SP_ROA", C$3)</f>
        <v>8.8239999999999998</v>
      </c>
      <c r="D257" s="9" cm="1">
        <f t="array" ref="D257">_xll.SNL.Clients.Office.Excel.Functions.SPG($A257, "SP_ROA", D$3)</f>
        <v>7.8070000000000004</v>
      </c>
      <c r="E257" s="9" cm="1">
        <f t="array" ref="E257">_xll.SNL.Clients.Office.Excel.Functions.SPG($A257, "SP_ROA", E$3)</f>
        <v>8.1820000000000004</v>
      </c>
      <c r="F257" s="9" cm="1">
        <f t="array" ref="F257">_xll.SNL.Clients.Office.Excel.Functions.SPG($A257, "SP_ROA", F$3)</f>
        <v>8.5500000000000007</v>
      </c>
      <c r="G257" s="9" t="str" cm="1">
        <f t="array" ref="G257">_xll.SNL.Clients.Office.Excel.Functions.SPG($A257, "SP_ROA", G$3)</f>
        <v>NA</v>
      </c>
      <c r="H257" s="9" cm="1">
        <f t="array" ref="H257">_xll.SNL.Clients.Office.Excel.Functions.SPG($A257, "SP_ROA", H$3)</f>
        <v>6.1280000000000001</v>
      </c>
      <c r="I257" s="9" cm="1">
        <f t="array" ref="I257">_xll.SNL.Clients.Office.Excel.Functions.SPG($A257, "SP_ROA", I$3)</f>
        <v>5.8120000000000003</v>
      </c>
      <c r="J257" s="9" cm="1">
        <f t="array" ref="J257">_xll.SNL.Clients.Office.Excel.Functions.SPG($A257, "SP_ROA", J$3)</f>
        <v>4.8479999999999999</v>
      </c>
    </row>
    <row r="258" spans="1:10" x14ac:dyDescent="0.3">
      <c r="A258" s="11" t="s">
        <v>257</v>
      </c>
      <c r="B258" s="9" cm="1">
        <f t="array" ref="B258">_xll.SNL.Clients.Office.Excel.Functions.SPG($A258, "SP_ROA", B$3)</f>
        <v>6.0259999999999998</v>
      </c>
      <c r="C258" s="9" cm="1">
        <f t="array" ref="C258">_xll.SNL.Clients.Office.Excel.Functions.SPG($A258, "SP_ROA", C$3)</f>
        <v>8.1669999999999998</v>
      </c>
      <c r="D258" s="9" cm="1">
        <f t="array" ref="D258">_xll.SNL.Clients.Office.Excel.Functions.SPG($A258, "SP_ROA", D$3)</f>
        <v>6.4550000000000001</v>
      </c>
      <c r="E258" s="9" cm="1">
        <f t="array" ref="E258">_xll.SNL.Clients.Office.Excel.Functions.SPG($A258, "SP_ROA", E$3)</f>
        <v>6.6539999999999999</v>
      </c>
      <c r="F258" s="9" cm="1">
        <f t="array" ref="F258">_xll.SNL.Clients.Office.Excel.Functions.SPG($A258, "SP_ROA", F$3)</f>
        <v>6.0579999999999998</v>
      </c>
      <c r="G258" s="9" cm="1">
        <f t="array" ref="G258">_xll.SNL.Clients.Office.Excel.Functions.SPG($A258, "SP_ROA", G$3)</f>
        <v>7.5919999999999996</v>
      </c>
      <c r="H258" s="9" cm="1">
        <f t="array" ref="H258">_xll.SNL.Clients.Office.Excel.Functions.SPG($A258, "SP_ROA", H$3)</f>
        <v>6.5270000000000001</v>
      </c>
      <c r="I258" s="9" cm="1">
        <f t="array" ref="I258">_xll.SNL.Clients.Office.Excel.Functions.SPG($A258, "SP_ROA", I$3)</f>
        <v>5.3849999999999998</v>
      </c>
      <c r="J258" s="9" cm="1">
        <f t="array" ref="J258">_xll.SNL.Clients.Office.Excel.Functions.SPG($A258, "SP_ROA", J$3)</f>
        <v>5.0149999999999997</v>
      </c>
    </row>
    <row r="259" spans="1:10" x14ac:dyDescent="0.3">
      <c r="A259" s="11" t="s">
        <v>258</v>
      </c>
      <c r="B259" s="9" cm="1">
        <f t="array" ref="B259">_xll.SNL.Clients.Office.Excel.Functions.SPG($A259, "SP_ROA", B$3)</f>
        <v>3.7519999999999998</v>
      </c>
      <c r="C259" s="9" cm="1">
        <f t="array" ref="C259">_xll.SNL.Clients.Office.Excel.Functions.SPG($A259, "SP_ROA", C$3)</f>
        <v>4.0880000000000001</v>
      </c>
      <c r="D259" s="9" cm="1">
        <f t="array" ref="D259">_xll.SNL.Clients.Office.Excel.Functions.SPG($A259, "SP_ROA", D$3)</f>
        <v>4.2919999999999998</v>
      </c>
      <c r="E259" s="9" cm="1">
        <f t="array" ref="E259">_xll.SNL.Clients.Office.Excel.Functions.SPG($A259, "SP_ROA", E$3)</f>
        <v>4.1139999999999999</v>
      </c>
      <c r="F259" s="9" cm="1">
        <f t="array" ref="F259">_xll.SNL.Clients.Office.Excel.Functions.SPG($A259, "SP_ROA", F$3)</f>
        <v>3.6339999999999999</v>
      </c>
      <c r="G259" s="9" cm="1">
        <f t="array" ref="G259">_xll.SNL.Clients.Office.Excel.Functions.SPG($A259, "SP_ROA", G$3)</f>
        <v>4.6680000000000001</v>
      </c>
      <c r="H259" s="9" cm="1">
        <f t="array" ref="H259">_xll.SNL.Clients.Office.Excel.Functions.SPG($A259, "SP_ROA", H$3)</f>
        <v>4.335</v>
      </c>
      <c r="I259" s="9" cm="1">
        <f t="array" ref="I259">_xll.SNL.Clients.Office.Excel.Functions.SPG($A259, "SP_ROA", I$3)</f>
        <v>3.7160000000000002</v>
      </c>
      <c r="J259" s="9" cm="1">
        <f t="array" ref="J259">_xll.SNL.Clients.Office.Excel.Functions.SPG($A259, "SP_ROA", J$3)</f>
        <v>2.782</v>
      </c>
    </row>
    <row r="260" spans="1:10" x14ac:dyDescent="0.3">
      <c r="A260" s="11" t="s">
        <v>259</v>
      </c>
      <c r="B260" s="9" cm="1">
        <f t="array" ref="B260">_xll.SNL.Clients.Office.Excel.Functions.SPG($A260, "SP_ROA", B$3)</f>
        <v>0.86935989353024501</v>
      </c>
      <c r="C260" s="9" cm="1">
        <f t="array" ref="C260">_xll.SNL.Clients.Office.Excel.Functions.SPG($A260, "SP_ROA", C$3)</f>
        <v>-0.52065551382724495</v>
      </c>
      <c r="D260" s="9" cm="1">
        <f t="array" ref="D260">_xll.SNL.Clients.Office.Excel.Functions.SPG($A260, "SP_ROA", D$3)</f>
        <v>-0.87283719989568498</v>
      </c>
      <c r="E260" s="9" cm="1">
        <f t="array" ref="E260">_xll.SNL.Clients.Office.Excel.Functions.SPG($A260, "SP_ROA", E$3)</f>
        <v>0.58644749796669704</v>
      </c>
      <c r="F260" s="9" cm="1">
        <f t="array" ref="F260">_xll.SNL.Clients.Office.Excel.Functions.SPG($A260, "SP_ROA", F$3)</f>
        <v>0.47046944902442001</v>
      </c>
      <c r="G260" s="9" cm="1">
        <f t="array" ref="G260">_xll.SNL.Clients.Office.Excel.Functions.SPG($A260, "SP_ROA", G$3)</f>
        <v>0.13885699331884199</v>
      </c>
      <c r="H260" s="9" cm="1">
        <f t="array" ref="H260">_xll.SNL.Clients.Office.Excel.Functions.SPG($A260, "SP_ROA", H$3)</f>
        <v>0.62890797291336997</v>
      </c>
      <c r="I260" s="9" cm="1">
        <f t="array" ref="I260">_xll.SNL.Clients.Office.Excel.Functions.SPG($A260, "SP_ROA", I$3)</f>
        <v>0.58317331626484603</v>
      </c>
      <c r="J260" s="9" cm="1">
        <f t="array" ref="J260">_xll.SNL.Clients.Office.Excel.Functions.SPG($A260, "SP_ROA", J$3)</f>
        <v>0.652480786322999</v>
      </c>
    </row>
    <row r="261" spans="1:10" x14ac:dyDescent="0.3">
      <c r="A261" s="11" t="s">
        <v>260</v>
      </c>
      <c r="B261" s="9" t="str" cm="1">
        <f t="array" ref="B261">_xll.SNL.Clients.Office.Excel.Functions.SPG($A261, "SP_ROA", B$3)</f>
        <v>NA</v>
      </c>
      <c r="C261" s="9" cm="1">
        <f t="array" ref="C261">_xll.SNL.Clients.Office.Excel.Functions.SPG($A261, "SP_ROA", C$3)</f>
        <v>6.11</v>
      </c>
      <c r="D261" s="9" cm="1">
        <f t="array" ref="D261">_xll.SNL.Clients.Office.Excel.Functions.SPG($A261, "SP_ROA", D$3)</f>
        <v>6.266</v>
      </c>
      <c r="E261" s="9" cm="1">
        <f t="array" ref="E261">_xll.SNL.Clients.Office.Excel.Functions.SPG($A261, "SP_ROA", E$3)</f>
        <v>5.68</v>
      </c>
      <c r="F261" s="9" cm="1">
        <f t="array" ref="F261">_xll.SNL.Clients.Office.Excel.Functions.SPG($A261, "SP_ROA", F$3)</f>
        <v>4.9589999999999996</v>
      </c>
      <c r="G261" s="9" cm="1">
        <f t="array" ref="G261">_xll.SNL.Clients.Office.Excel.Functions.SPG($A261, "SP_ROA", G$3)</f>
        <v>6.3120000000000003</v>
      </c>
      <c r="H261" s="9" cm="1">
        <f t="array" ref="H261">_xll.SNL.Clients.Office.Excel.Functions.SPG($A261, "SP_ROA", H$3)</f>
        <v>9.2520000000000007</v>
      </c>
      <c r="I261" s="9" cm="1">
        <f t="array" ref="I261">_xll.SNL.Clients.Office.Excel.Functions.SPG($A261, "SP_ROA", I$3)</f>
        <v>10.522</v>
      </c>
      <c r="J261" s="9" cm="1">
        <f t="array" ref="J261">_xll.SNL.Clients.Office.Excel.Functions.SPG($A261, "SP_ROA", J$3)</f>
        <v>10.462999999999999</v>
      </c>
    </row>
    <row r="262" spans="1:10" x14ac:dyDescent="0.3">
      <c r="A262" s="11" t="s">
        <v>261</v>
      </c>
      <c r="B262" s="9" cm="1">
        <f t="array" ref="B262">_xll.SNL.Clients.Office.Excel.Functions.SPG($A262, "SP_ROA", B$3)</f>
        <v>12.48</v>
      </c>
      <c r="C262" s="9" cm="1">
        <f t="array" ref="C262">_xll.SNL.Clients.Office.Excel.Functions.SPG($A262, "SP_ROA", C$3)</f>
        <v>9.7149999999999999</v>
      </c>
      <c r="D262" s="9" cm="1">
        <f t="array" ref="D262">_xll.SNL.Clients.Office.Excel.Functions.SPG($A262, "SP_ROA", D$3)</f>
        <v>10.959</v>
      </c>
      <c r="E262" s="9" cm="1">
        <f t="array" ref="E262">_xll.SNL.Clients.Office.Excel.Functions.SPG($A262, "SP_ROA", E$3)</f>
        <v>12.423</v>
      </c>
      <c r="F262" s="9" cm="1">
        <f t="array" ref="F262">_xll.SNL.Clients.Office.Excel.Functions.SPG($A262, "SP_ROA", F$3)</f>
        <v>13.372</v>
      </c>
      <c r="G262" s="9" cm="1">
        <f t="array" ref="G262">_xll.SNL.Clients.Office.Excel.Functions.SPG($A262, "SP_ROA", G$3)</f>
        <v>8.4350000000000005</v>
      </c>
      <c r="H262" s="9" cm="1">
        <f t="array" ref="H262">_xll.SNL.Clients.Office.Excel.Functions.SPG($A262, "SP_ROA", H$3)</f>
        <v>11.379</v>
      </c>
      <c r="I262" s="9" cm="1">
        <f t="array" ref="I262">_xll.SNL.Clients.Office.Excel.Functions.SPG($A262, "SP_ROA", I$3)</f>
        <v>9.6170000000000009</v>
      </c>
      <c r="J262" s="9" cm="1">
        <f t="array" ref="J262">_xll.SNL.Clients.Office.Excel.Functions.SPG($A262, "SP_ROA", J$3)</f>
        <v>10.775</v>
      </c>
    </row>
    <row r="263" spans="1:10" x14ac:dyDescent="0.3">
      <c r="A263" s="11" t="s">
        <v>262</v>
      </c>
      <c r="B263" s="9" cm="1">
        <f t="array" ref="B263">_xll.SNL.Clients.Office.Excel.Functions.SPG($A263, "SP_ROA", B$3)</f>
        <v>2.6872955790378401</v>
      </c>
      <c r="C263" s="9" cm="1">
        <f t="array" ref="C263">_xll.SNL.Clients.Office.Excel.Functions.SPG($A263, "SP_ROA", C$3)</f>
        <v>3.3235134137700899</v>
      </c>
      <c r="D263" s="9" cm="1">
        <f t="array" ref="D263">_xll.SNL.Clients.Office.Excel.Functions.SPG($A263, "SP_ROA", D$3)</f>
        <v>2.7941441882536102</v>
      </c>
      <c r="E263" s="9" cm="1">
        <f t="array" ref="E263">_xll.SNL.Clients.Office.Excel.Functions.SPG($A263, "SP_ROA", E$3)</f>
        <v>2.5055223743792601</v>
      </c>
      <c r="F263" s="9" cm="1">
        <f t="array" ref="F263">_xll.SNL.Clients.Office.Excel.Functions.SPG($A263, "SP_ROA", F$3)</f>
        <v>-0.191582490074761</v>
      </c>
      <c r="G263" s="9" cm="1">
        <f t="array" ref="G263">_xll.SNL.Clients.Office.Excel.Functions.SPG($A263, "SP_ROA", G$3)</f>
        <v>3.1384181638604098</v>
      </c>
      <c r="H263" s="9" cm="1">
        <f t="array" ref="H263">_xll.SNL.Clients.Office.Excel.Functions.SPG($A263, "SP_ROA", H$3)</f>
        <v>2.6932686873038199</v>
      </c>
      <c r="I263" s="9" cm="1">
        <f t="array" ref="I263">_xll.SNL.Clients.Office.Excel.Functions.SPG($A263, "SP_ROA", I$3)</f>
        <v>2.4357359941488399</v>
      </c>
      <c r="J263" s="9" cm="1">
        <f t="array" ref="J263">_xll.SNL.Clients.Office.Excel.Functions.SPG($A263, "SP_ROA", J$3)</f>
        <v>6.5671471464876001</v>
      </c>
    </row>
    <row r="264" spans="1:10" x14ac:dyDescent="0.3">
      <c r="A264" s="11" t="s">
        <v>263</v>
      </c>
      <c r="B264" s="9" cm="1">
        <f t="array" ref="B264">_xll.SNL.Clients.Office.Excel.Functions.SPG($A264, "SP_ROA", B$3)</f>
        <v>3.9830000000000001</v>
      </c>
      <c r="C264" s="9" cm="1">
        <f t="array" ref="C264">_xll.SNL.Clients.Office.Excel.Functions.SPG($A264, "SP_ROA", C$3)</f>
        <v>4.0199999999999996</v>
      </c>
      <c r="D264" s="9" cm="1">
        <f t="array" ref="D264">_xll.SNL.Clients.Office.Excel.Functions.SPG($A264, "SP_ROA", D$3)</f>
        <v>3.5880000000000001</v>
      </c>
      <c r="E264" s="9" cm="1">
        <f t="array" ref="E264">_xll.SNL.Clients.Office.Excel.Functions.SPG($A264, "SP_ROA", E$3)</f>
        <v>3.51</v>
      </c>
      <c r="F264" s="9" cm="1">
        <f t="array" ref="F264">_xll.SNL.Clients.Office.Excel.Functions.SPG($A264, "SP_ROA", F$3)</f>
        <v>4.3140000000000001</v>
      </c>
      <c r="G264" s="9" cm="1">
        <f t="array" ref="G264">_xll.SNL.Clients.Office.Excel.Functions.SPG($A264, "SP_ROA", G$3)</f>
        <v>3.992</v>
      </c>
      <c r="H264" s="9" cm="1">
        <f t="array" ref="H264">_xll.SNL.Clients.Office.Excel.Functions.SPG($A264, "SP_ROA", H$3)</f>
        <v>3.3889999999999998</v>
      </c>
      <c r="I264" s="9" cm="1">
        <f t="array" ref="I264">_xll.SNL.Clients.Office.Excel.Functions.SPG($A264, "SP_ROA", I$3)</f>
        <v>3.6840000000000002</v>
      </c>
      <c r="J264" s="9" cm="1">
        <f t="array" ref="J264">_xll.SNL.Clients.Office.Excel.Functions.SPG($A264, "SP_ROA", J$3)</f>
        <v>4.2939999999999996</v>
      </c>
    </row>
    <row r="265" spans="1:10" x14ac:dyDescent="0.3">
      <c r="A265" s="11" t="s">
        <v>264</v>
      </c>
      <c r="B265" s="9" cm="1">
        <f t="array" ref="B265">_xll.SNL.Clients.Office.Excel.Functions.SPG($A265, "SP_ROA", B$3)</f>
        <v>0.748</v>
      </c>
      <c r="C265" s="9" cm="1">
        <f t="array" ref="C265">_xll.SNL.Clients.Office.Excel.Functions.SPG($A265, "SP_ROA", C$3)</f>
        <v>1.536</v>
      </c>
      <c r="D265" s="9" cm="1">
        <f t="array" ref="D265">_xll.SNL.Clients.Office.Excel.Functions.SPG($A265, "SP_ROA", D$3)</f>
        <v>1.6180000000000001</v>
      </c>
      <c r="E265" s="9" cm="1">
        <f t="array" ref="E265">_xll.SNL.Clients.Office.Excel.Functions.SPG($A265, "SP_ROA", E$3)</f>
        <v>1.1539999999999999</v>
      </c>
      <c r="F265" s="9" cm="1">
        <f t="array" ref="F265">_xll.SNL.Clients.Office.Excel.Functions.SPG($A265, "SP_ROA", F$3)</f>
        <v>1.3320000000000001</v>
      </c>
      <c r="G265" s="9" cm="1">
        <f t="array" ref="G265">_xll.SNL.Clients.Office.Excel.Functions.SPG($A265, "SP_ROA", G$3)</f>
        <v>2.0979999999999999</v>
      </c>
      <c r="H265" s="9" cm="1">
        <f t="array" ref="H265">_xll.SNL.Clients.Office.Excel.Functions.SPG($A265, "SP_ROA", H$3)</f>
        <v>3.306</v>
      </c>
      <c r="I265" s="9" cm="1">
        <f t="array" ref="I265">_xll.SNL.Clients.Office.Excel.Functions.SPG($A265, "SP_ROA", I$3)</f>
        <v>1.579</v>
      </c>
      <c r="J265" s="9" cm="1">
        <f t="array" ref="J265">_xll.SNL.Clients.Office.Excel.Functions.SPG($A265, "SP_ROA", J$3)</f>
        <v>0.372</v>
      </c>
    </row>
    <row r="266" spans="1:10" x14ac:dyDescent="0.3">
      <c r="A266" s="11" t="s">
        <v>265</v>
      </c>
      <c r="B266" s="9" cm="1">
        <f t="array" ref="B266">_xll.SNL.Clients.Office.Excel.Functions.SPG($A266, "SP_ROA", B$3)</f>
        <v>21.536000000000001</v>
      </c>
      <c r="C266" s="9" cm="1">
        <f t="array" ref="C266">_xll.SNL.Clients.Office.Excel.Functions.SPG($A266, "SP_ROA", C$3)</f>
        <v>20.241</v>
      </c>
      <c r="D266" s="9" cm="1">
        <f t="array" ref="D266">_xll.SNL.Clients.Office.Excel.Functions.SPG($A266, "SP_ROA", D$3)</f>
        <v>17.995999999999999</v>
      </c>
      <c r="E266" s="9" cm="1">
        <f t="array" ref="E266">_xll.SNL.Clients.Office.Excel.Functions.SPG($A266, "SP_ROA", E$3)</f>
        <v>16.04</v>
      </c>
      <c r="F266" s="9" cm="1">
        <f t="array" ref="F266">_xll.SNL.Clients.Office.Excel.Functions.SPG($A266, "SP_ROA", F$3)</f>
        <v>13.798</v>
      </c>
      <c r="G266" s="9" cm="1">
        <f t="array" ref="G266">_xll.SNL.Clients.Office.Excel.Functions.SPG($A266, "SP_ROA", G$3)</f>
        <v>16.756</v>
      </c>
      <c r="H266" s="9" cm="1">
        <f t="array" ref="H266">_xll.SNL.Clients.Office.Excel.Functions.SPG($A266, "SP_ROA", H$3)</f>
        <v>15.938000000000001</v>
      </c>
      <c r="I266" s="9" cm="1">
        <f t="array" ref="I266">_xll.SNL.Clients.Office.Excel.Functions.SPG($A266, "SP_ROA", I$3)</f>
        <v>14.795</v>
      </c>
      <c r="J266" s="9" cm="1">
        <f t="array" ref="J266">_xll.SNL.Clients.Office.Excel.Functions.SPG($A266, "SP_ROA", J$3)</f>
        <v>15.696999999999999</v>
      </c>
    </row>
    <row r="267" spans="1:10" x14ac:dyDescent="0.3">
      <c r="A267" s="11" t="s">
        <v>266</v>
      </c>
      <c r="B267" s="9" cm="1">
        <f t="array" ref="B267">_xll.SNL.Clients.Office.Excel.Functions.SPG($A267, "SP_ROA", B$3)</f>
        <v>4.1079999999999997</v>
      </c>
      <c r="C267" s="9" cm="1">
        <f t="array" ref="C267">_xll.SNL.Clients.Office.Excel.Functions.SPG($A267, "SP_ROA", C$3)</f>
        <v>7.1580000000000004</v>
      </c>
      <c r="D267" s="9" cm="1">
        <f t="array" ref="D267">_xll.SNL.Clients.Office.Excel.Functions.SPG($A267, "SP_ROA", D$3)</f>
        <v>3.1179999999999999</v>
      </c>
      <c r="E267" s="9" cm="1">
        <f t="array" ref="E267">_xll.SNL.Clients.Office.Excel.Functions.SPG($A267, "SP_ROA", E$3)</f>
        <v>3.69</v>
      </c>
      <c r="F267" s="9" cm="1">
        <f t="array" ref="F267">_xll.SNL.Clients.Office.Excel.Functions.SPG($A267, "SP_ROA", F$3)</f>
        <v>3.742</v>
      </c>
      <c r="G267" s="9" cm="1">
        <f t="array" ref="G267">_xll.SNL.Clients.Office.Excel.Functions.SPG($A267, "SP_ROA", G$3)</f>
        <v>6.3109999999999999</v>
      </c>
      <c r="H267" s="9" cm="1">
        <f t="array" ref="H267">_xll.SNL.Clients.Office.Excel.Functions.SPG($A267, "SP_ROA", H$3)</f>
        <v>3.226</v>
      </c>
      <c r="I267" s="9" cm="1">
        <f t="array" ref="I267">_xll.SNL.Clients.Office.Excel.Functions.SPG($A267, "SP_ROA", I$3)</f>
        <v>3.6619999999999999</v>
      </c>
      <c r="J267" s="9" cm="1">
        <f t="array" ref="J267">_xll.SNL.Clients.Office.Excel.Functions.SPG($A267, "SP_ROA", J$3)</f>
        <v>3.86</v>
      </c>
    </row>
    <row r="268" spans="1:10" x14ac:dyDescent="0.3">
      <c r="A268" s="11" t="s">
        <v>267</v>
      </c>
      <c r="B268" s="9" cm="1">
        <f t="array" ref="B268">_xll.SNL.Clients.Office.Excel.Functions.SPG($A268, "SP_ROA", B$3)</f>
        <v>4.6189999999999998</v>
      </c>
      <c r="C268" s="9" cm="1">
        <f t="array" ref="C268">_xll.SNL.Clients.Office.Excel.Functions.SPG($A268, "SP_ROA", C$3)</f>
        <v>3.1179999999999999</v>
      </c>
      <c r="D268" s="9" cm="1">
        <f t="array" ref="D268">_xll.SNL.Clients.Office.Excel.Functions.SPG($A268, "SP_ROA", D$3)</f>
        <v>3.851</v>
      </c>
      <c r="E268" s="9" cm="1">
        <f t="array" ref="E268">_xll.SNL.Clients.Office.Excel.Functions.SPG($A268, "SP_ROA", E$3)</f>
        <v>4.6079999999999997</v>
      </c>
      <c r="F268" s="9" cm="1">
        <f t="array" ref="F268">_xll.SNL.Clients.Office.Excel.Functions.SPG($A268, "SP_ROA", F$3)</f>
        <v>4.8559999999999999</v>
      </c>
      <c r="G268" s="9" cm="1">
        <f t="array" ref="G268">_xll.SNL.Clients.Office.Excel.Functions.SPG($A268, "SP_ROA", G$3)</f>
        <v>3.2490000000000001</v>
      </c>
      <c r="H268" s="9" cm="1">
        <f t="array" ref="H268">_xll.SNL.Clients.Office.Excel.Functions.SPG($A268, "SP_ROA", H$3)</f>
        <v>3.9009999999999998</v>
      </c>
      <c r="I268" s="9" cm="1">
        <f t="array" ref="I268">_xll.SNL.Clients.Office.Excel.Functions.SPG($A268, "SP_ROA", I$3)</f>
        <v>3.7559999999999998</v>
      </c>
      <c r="J268" s="9" cm="1">
        <f t="array" ref="J268">_xll.SNL.Clients.Office.Excel.Functions.SPG($A268, "SP_ROA", J$3)</f>
        <v>4.1100000000000003</v>
      </c>
    </row>
    <row r="269" spans="1:10" x14ac:dyDescent="0.3">
      <c r="A269" s="11" t="s">
        <v>268</v>
      </c>
      <c r="B269" s="9" cm="1">
        <f t="array" ref="B269">_xll.SNL.Clients.Office.Excel.Functions.SPG($A269, "SP_ROA", B$3)</f>
        <v>19.616</v>
      </c>
      <c r="C269" s="9" cm="1">
        <f t="array" ref="C269">_xll.SNL.Clients.Office.Excel.Functions.SPG($A269, "SP_ROA", C$3)</f>
        <v>16.939</v>
      </c>
      <c r="D269" s="9" cm="1">
        <f t="array" ref="D269">_xll.SNL.Clients.Office.Excel.Functions.SPG($A269, "SP_ROA", D$3)</f>
        <v>16.513999999999999</v>
      </c>
      <c r="E269" s="9" cm="1">
        <f t="array" ref="E269">_xll.SNL.Clients.Office.Excel.Functions.SPG($A269, "SP_ROA", E$3)</f>
        <v>15.273999999999999</v>
      </c>
      <c r="F269" s="9" cm="1">
        <f t="array" ref="F269">_xll.SNL.Clients.Office.Excel.Functions.SPG($A269, "SP_ROA", F$3)</f>
        <v>14.670999999999999</v>
      </c>
      <c r="G269" s="9" cm="1">
        <f t="array" ref="G269">_xll.SNL.Clients.Office.Excel.Functions.SPG($A269, "SP_ROA", G$3)</f>
        <v>14.385999999999999</v>
      </c>
      <c r="H269" s="9" cm="1">
        <f t="array" ref="H269">_xll.SNL.Clients.Office.Excel.Functions.SPG($A269, "SP_ROA", H$3)</f>
        <v>13.839</v>
      </c>
      <c r="I269" s="9" cm="1">
        <f t="array" ref="I269">_xll.SNL.Clients.Office.Excel.Functions.SPG($A269, "SP_ROA", I$3)</f>
        <v>11.411</v>
      </c>
      <c r="J269" s="9" cm="1">
        <f t="array" ref="J269">_xll.SNL.Clients.Office.Excel.Functions.SPG($A269, "SP_ROA", J$3)</f>
        <v>13.646000000000001</v>
      </c>
    </row>
    <row r="270" spans="1:10" x14ac:dyDescent="0.3">
      <c r="A270" s="11" t="s">
        <v>269</v>
      </c>
      <c r="B270" s="9" cm="1">
        <f t="array" ref="B270">_xll.SNL.Clients.Office.Excel.Functions.SPG($A270, "SP_ROA", B$3)</f>
        <v>8.7059999999999995</v>
      </c>
      <c r="C270" s="9" cm="1">
        <f t="array" ref="C270">_xll.SNL.Clients.Office.Excel.Functions.SPG($A270, "SP_ROA", C$3)</f>
        <v>5.633</v>
      </c>
      <c r="D270" s="9" cm="1">
        <f t="array" ref="D270">_xll.SNL.Clients.Office.Excel.Functions.SPG($A270, "SP_ROA", D$3)</f>
        <v>7.1269999999999998</v>
      </c>
      <c r="E270" s="9" cm="1">
        <f t="array" ref="E270">_xll.SNL.Clients.Office.Excel.Functions.SPG($A270, "SP_ROA", E$3)</f>
        <v>7.6879999999999997</v>
      </c>
      <c r="F270" s="9" cm="1">
        <f t="array" ref="F270">_xll.SNL.Clients.Office.Excel.Functions.SPG($A270, "SP_ROA", F$3)</f>
        <v>7.9169999999999998</v>
      </c>
      <c r="G270" s="9" cm="1">
        <f t="array" ref="G270">_xll.SNL.Clients.Office.Excel.Functions.SPG($A270, "SP_ROA", G$3)</f>
        <v>11.358000000000001</v>
      </c>
      <c r="H270" s="9" cm="1">
        <f t="array" ref="H270">_xll.SNL.Clients.Office.Excel.Functions.SPG($A270, "SP_ROA", H$3)</f>
        <v>13.391999999999999</v>
      </c>
      <c r="I270" s="9" cm="1">
        <f t="array" ref="I270">_xll.SNL.Clients.Office.Excel.Functions.SPG($A270, "SP_ROA", I$3)</f>
        <v>8.7569999999999997</v>
      </c>
      <c r="J270" s="9" cm="1">
        <f t="array" ref="J270">_xll.SNL.Clients.Office.Excel.Functions.SPG($A270, "SP_ROA", J$3)</f>
        <v>13.565</v>
      </c>
    </row>
    <row r="271" spans="1:10" x14ac:dyDescent="0.3">
      <c r="A271" s="11" t="s">
        <v>270</v>
      </c>
      <c r="B271" s="9" cm="1">
        <f t="array" ref="B271">_xll.SNL.Clients.Office.Excel.Functions.SPG($A271, "SP_ROA", B$3)</f>
        <v>7.3479999999999999</v>
      </c>
      <c r="C271" s="9" cm="1">
        <f t="array" ref="C271">_xll.SNL.Clients.Office.Excel.Functions.SPG($A271, "SP_ROA", C$3)</f>
        <v>7.1269999999999998</v>
      </c>
      <c r="D271" s="9" cm="1">
        <f t="array" ref="D271">_xll.SNL.Clients.Office.Excel.Functions.SPG($A271, "SP_ROA", D$3)</f>
        <v>6.0629999999999997</v>
      </c>
      <c r="E271" s="9" cm="1">
        <f t="array" ref="E271">_xll.SNL.Clients.Office.Excel.Functions.SPG($A271, "SP_ROA", E$3)</f>
        <v>7.165</v>
      </c>
      <c r="F271" s="9" cm="1">
        <f t="array" ref="F271">_xll.SNL.Clients.Office.Excel.Functions.SPG($A271, "SP_ROA", F$3)</f>
        <v>8.4949999999999992</v>
      </c>
      <c r="G271" s="9" cm="1">
        <f t="array" ref="G271">_xll.SNL.Clients.Office.Excel.Functions.SPG($A271, "SP_ROA", G$3)</f>
        <v>8.1430000000000007</v>
      </c>
      <c r="H271" s="9" cm="1">
        <f t="array" ref="H271">_xll.SNL.Clients.Office.Excel.Functions.SPG($A271, "SP_ROA", H$3)</f>
        <v>7.7939999999999996</v>
      </c>
      <c r="I271" s="9" cm="1">
        <f t="array" ref="I271">_xll.SNL.Clients.Office.Excel.Functions.SPG($A271, "SP_ROA", I$3)</f>
        <v>6.0129999999999999</v>
      </c>
      <c r="J271" s="9" cm="1">
        <f t="array" ref="J271">_xll.SNL.Clients.Office.Excel.Functions.SPG($A271, "SP_ROA", J$3)</f>
        <v>4.3789999999999996</v>
      </c>
    </row>
    <row r="272" spans="1:10" x14ac:dyDescent="0.3">
      <c r="A272" s="11" t="s">
        <v>271</v>
      </c>
      <c r="B272" s="9" cm="1">
        <f t="array" ref="B272">_xll.SNL.Clients.Office.Excel.Functions.SPG($A272, "SP_ROA", B$3)</f>
        <v>10.018000000000001</v>
      </c>
      <c r="C272" s="9" cm="1">
        <f t="array" ref="C272">_xll.SNL.Clients.Office.Excel.Functions.SPG($A272, "SP_ROA", C$3)</f>
        <v>7.8280000000000003</v>
      </c>
      <c r="D272" s="9" cm="1">
        <f t="array" ref="D272">_xll.SNL.Clients.Office.Excel.Functions.SPG($A272, "SP_ROA", D$3)</f>
        <v>9.81</v>
      </c>
      <c r="E272" s="9" cm="1">
        <f t="array" ref="E272">_xll.SNL.Clients.Office.Excel.Functions.SPG($A272, "SP_ROA", E$3)</f>
        <v>9.2119999999999997</v>
      </c>
      <c r="F272" s="9" cm="1">
        <f t="array" ref="F272">_xll.SNL.Clients.Office.Excel.Functions.SPG($A272, "SP_ROA", F$3)</f>
        <v>8.0739999999999998</v>
      </c>
      <c r="G272" s="9" cm="1">
        <f t="array" ref="G272">_xll.SNL.Clients.Office.Excel.Functions.SPG($A272, "SP_ROA", G$3)</f>
        <v>7.1109999999999998</v>
      </c>
      <c r="H272" s="9" cm="1">
        <f t="array" ref="H272">_xll.SNL.Clients.Office.Excel.Functions.SPG($A272, "SP_ROA", H$3)</f>
        <v>6.7480000000000002</v>
      </c>
      <c r="I272" s="9" cm="1">
        <f t="array" ref="I272">_xll.SNL.Clients.Office.Excel.Functions.SPG($A272, "SP_ROA", I$3)</f>
        <v>6.3079999999999998</v>
      </c>
      <c r="J272" s="9" cm="1">
        <f t="array" ref="J272">_xll.SNL.Clients.Office.Excel.Functions.SPG($A272, "SP_ROA", J$3)</f>
        <v>4.9989999999999997</v>
      </c>
    </row>
    <row r="273" spans="1:10" x14ac:dyDescent="0.3">
      <c r="A273" s="11" t="s">
        <v>272</v>
      </c>
      <c r="B273" s="9" cm="1">
        <f t="array" ref="B273">_xll.SNL.Clients.Office.Excel.Functions.SPG($A273, "SP_ROA", B$3)</f>
        <v>4.9340000000000002</v>
      </c>
      <c r="C273" s="9" cm="1">
        <f t="array" ref="C273">_xll.SNL.Clients.Office.Excel.Functions.SPG($A273, "SP_ROA", C$3)</f>
        <v>10.06</v>
      </c>
      <c r="D273" s="9" cm="1">
        <f t="array" ref="D273">_xll.SNL.Clients.Office.Excel.Functions.SPG($A273, "SP_ROA", D$3)</f>
        <v>8.3379999999999992</v>
      </c>
      <c r="E273" s="9" cm="1">
        <f t="array" ref="E273">_xll.SNL.Clients.Office.Excel.Functions.SPG($A273, "SP_ROA", E$3)</f>
        <v>7.9770000000000003</v>
      </c>
      <c r="F273" s="9" cm="1">
        <f t="array" ref="F273">_xll.SNL.Clients.Office.Excel.Functions.SPG($A273, "SP_ROA", F$3)</f>
        <v>6.2880000000000003</v>
      </c>
      <c r="G273" s="9" cm="1">
        <f t="array" ref="G273">_xll.SNL.Clients.Office.Excel.Functions.SPG($A273, "SP_ROA", G$3)</f>
        <v>12.757999999999999</v>
      </c>
      <c r="H273" s="9" cm="1">
        <f t="array" ref="H273">_xll.SNL.Clients.Office.Excel.Functions.SPG($A273, "SP_ROA", H$3)</f>
        <v>10.022</v>
      </c>
      <c r="I273" s="9" cm="1">
        <f t="array" ref="I273">_xll.SNL.Clients.Office.Excel.Functions.SPG($A273, "SP_ROA", I$3)</f>
        <v>8.2379999999999995</v>
      </c>
      <c r="J273" s="9" cm="1">
        <f t="array" ref="J273">_xll.SNL.Clients.Office.Excel.Functions.SPG($A273, "SP_ROA", J$3)</f>
        <v>5.7220000000000004</v>
      </c>
    </row>
    <row r="274" spans="1:10" x14ac:dyDescent="0.3">
      <c r="A274" s="11" t="s">
        <v>273</v>
      </c>
      <c r="B274" s="9" cm="1">
        <f t="array" ref="B274">_xll.SNL.Clients.Office.Excel.Functions.SPG($A274, "SP_ROA", B$3)</f>
        <v>11.166</v>
      </c>
      <c r="C274" s="9" cm="1">
        <f t="array" ref="C274">_xll.SNL.Clients.Office.Excel.Functions.SPG($A274, "SP_ROA", C$3)</f>
        <v>18.268000000000001</v>
      </c>
      <c r="D274" s="9" cm="1">
        <f t="array" ref="D274">_xll.SNL.Clients.Office.Excel.Functions.SPG($A274, "SP_ROA", D$3)</f>
        <v>23.068000000000001</v>
      </c>
      <c r="E274" s="9" cm="1">
        <f t="array" ref="E274">_xll.SNL.Clients.Office.Excel.Functions.SPG($A274, "SP_ROA", E$3)</f>
        <v>25.655000000000001</v>
      </c>
      <c r="F274" s="9" cm="1">
        <f t="array" ref="F274">_xll.SNL.Clients.Office.Excel.Functions.SPG($A274, "SP_ROA", F$3)</f>
        <v>14.368</v>
      </c>
      <c r="G274" s="9" cm="1">
        <f t="array" ref="G274">_xll.SNL.Clients.Office.Excel.Functions.SPG($A274, "SP_ROA", G$3)</f>
        <v>15.382</v>
      </c>
      <c r="H274" s="9" cm="1">
        <f t="array" ref="H274">_xll.SNL.Clients.Office.Excel.Functions.SPG($A274, "SP_ROA", H$3)</f>
        <v>20.838000000000001</v>
      </c>
      <c r="I274" s="9" cm="1">
        <f t="array" ref="I274">_xll.SNL.Clients.Office.Excel.Functions.SPG($A274, "SP_ROA", I$3)</f>
        <v>23.654</v>
      </c>
      <c r="J274" s="9" cm="1">
        <f t="array" ref="J274">_xll.SNL.Clients.Office.Excel.Functions.SPG($A274, "SP_ROA", J$3)</f>
        <v>12.879</v>
      </c>
    </row>
    <row r="275" spans="1:10" x14ac:dyDescent="0.3">
      <c r="A275" s="11" t="s">
        <v>274</v>
      </c>
      <c r="B275" s="9" cm="1">
        <f t="array" ref="B275">_xll.SNL.Clients.Office.Excel.Functions.SPG($A275, "SP_ROA", B$3)</f>
        <v>7.0460000000000003</v>
      </c>
      <c r="C275" s="9" cm="1">
        <f t="array" ref="C275">_xll.SNL.Clients.Office.Excel.Functions.SPG($A275, "SP_ROA", C$3)</f>
        <v>7.1079999999999997</v>
      </c>
      <c r="D275" s="9" cm="1">
        <f t="array" ref="D275">_xll.SNL.Clients.Office.Excel.Functions.SPG($A275, "SP_ROA", D$3)</f>
        <v>6.8689999999999998</v>
      </c>
      <c r="E275" s="9" cm="1">
        <f t="array" ref="E275">_xll.SNL.Clients.Office.Excel.Functions.SPG($A275, "SP_ROA", E$3)</f>
        <v>6.9470000000000001</v>
      </c>
      <c r="F275" s="9" cm="1">
        <f t="array" ref="F275">_xll.SNL.Clients.Office.Excel.Functions.SPG($A275, "SP_ROA", F$3)</f>
        <v>6.5209999999999999</v>
      </c>
      <c r="G275" s="9" cm="1">
        <f t="array" ref="G275">_xll.SNL.Clients.Office.Excel.Functions.SPG($A275, "SP_ROA", G$3)</f>
        <v>6.7539999999999996</v>
      </c>
      <c r="H275" s="9" cm="1">
        <f t="array" ref="H275">_xll.SNL.Clients.Office.Excel.Functions.SPG($A275, "SP_ROA", H$3)</f>
        <v>6.6749999999999998</v>
      </c>
      <c r="I275" s="9" cm="1">
        <f t="array" ref="I275">_xll.SNL.Clients.Office.Excel.Functions.SPG($A275, "SP_ROA", I$3)</f>
        <v>6.4669999999999996</v>
      </c>
      <c r="J275" s="9" cm="1">
        <f t="array" ref="J275">_xll.SNL.Clients.Office.Excel.Functions.SPG($A275, "SP_ROA", J$3)</f>
        <v>6.2389999999999999</v>
      </c>
    </row>
    <row r="276" spans="1:10" x14ac:dyDescent="0.3">
      <c r="A276" s="11" t="s">
        <v>275</v>
      </c>
      <c r="B276" s="9" cm="1">
        <f t="array" ref="B276">_xll.SNL.Clients.Office.Excel.Functions.SPG($A276, "SP_ROA", B$3)</f>
        <v>1.357</v>
      </c>
      <c r="C276" s="9" cm="1">
        <f t="array" ref="C276">_xll.SNL.Clients.Office.Excel.Functions.SPG($A276, "SP_ROA", C$3)</f>
        <v>2.3879999999999999</v>
      </c>
      <c r="D276" s="9" cm="1">
        <f t="array" ref="D276">_xll.SNL.Clients.Office.Excel.Functions.SPG($A276, "SP_ROA", D$3)</f>
        <v>7.9039999999999999</v>
      </c>
      <c r="E276" s="9" cm="1">
        <f t="array" ref="E276">_xll.SNL.Clients.Office.Excel.Functions.SPG($A276, "SP_ROA", E$3)</f>
        <v>3.3860000000000001</v>
      </c>
      <c r="F276" s="9" cm="1">
        <f t="array" ref="F276">_xll.SNL.Clients.Office.Excel.Functions.SPG($A276, "SP_ROA", F$3)</f>
        <v>-0.53800000000000003</v>
      </c>
      <c r="G276" s="9" cm="1">
        <f t="array" ref="G276">_xll.SNL.Clients.Office.Excel.Functions.SPG($A276, "SP_ROA", G$3)</f>
        <v>-0.61799999999999999</v>
      </c>
      <c r="H276" s="9" cm="1">
        <f t="array" ref="H276">_xll.SNL.Clients.Office.Excel.Functions.SPG($A276, "SP_ROA", H$3)</f>
        <v>8.3460000000000001</v>
      </c>
      <c r="I276" s="9" cm="1">
        <f t="array" ref="I276">_xll.SNL.Clients.Office.Excel.Functions.SPG($A276, "SP_ROA", I$3)</f>
        <v>4.6779999999999999</v>
      </c>
      <c r="J276" s="9" cm="1">
        <f t="array" ref="J276">_xll.SNL.Clients.Office.Excel.Functions.SPG($A276, "SP_ROA", J$3)</f>
        <v>2.028</v>
      </c>
    </row>
    <row r="277" spans="1:10" x14ac:dyDescent="0.3">
      <c r="A277" s="11" t="s">
        <v>276</v>
      </c>
      <c r="B277" s="9" cm="1">
        <f t="array" ref="B277">_xll.SNL.Clients.Office.Excel.Functions.SPG($A277, "SP_ROA", B$3)</f>
        <v>4.8970000000000002</v>
      </c>
      <c r="C277" s="9" cm="1">
        <f t="array" ref="C277">_xll.SNL.Clients.Office.Excel.Functions.SPG($A277, "SP_ROA", C$3)</f>
        <v>5.0129999999999999</v>
      </c>
      <c r="D277" s="9" cm="1">
        <f t="array" ref="D277">_xll.SNL.Clients.Office.Excel.Functions.SPG($A277, "SP_ROA", D$3)</f>
        <v>5.3949999999999996</v>
      </c>
      <c r="E277" s="9" cm="1">
        <f t="array" ref="E277">_xll.SNL.Clients.Office.Excel.Functions.SPG($A277, "SP_ROA", E$3)</f>
        <v>6.2990000000000004</v>
      </c>
      <c r="F277" s="9" cm="1">
        <f t="array" ref="F277">_xll.SNL.Clients.Office.Excel.Functions.SPG($A277, "SP_ROA", F$3)</f>
        <v>5.3869999999999996</v>
      </c>
      <c r="G277" s="9" cm="1">
        <f t="array" ref="G277">_xll.SNL.Clients.Office.Excel.Functions.SPG($A277, "SP_ROA", G$3)</f>
        <v>4.7939999999999996</v>
      </c>
      <c r="H277" s="9" cm="1">
        <f t="array" ref="H277">_xll.SNL.Clients.Office.Excel.Functions.SPG($A277, "SP_ROA", H$3)</f>
        <v>5.7460000000000004</v>
      </c>
      <c r="I277" s="9" cm="1">
        <f t="array" ref="I277">_xll.SNL.Clients.Office.Excel.Functions.SPG($A277, "SP_ROA", I$3)</f>
        <v>7.782</v>
      </c>
      <c r="J277" s="9" cm="1">
        <f t="array" ref="J277">_xll.SNL.Clients.Office.Excel.Functions.SPG($A277, "SP_ROA", J$3)</f>
        <v>7.8019999999999996</v>
      </c>
    </row>
    <row r="278" spans="1:10" x14ac:dyDescent="0.3">
      <c r="A278" s="11" t="s">
        <v>277</v>
      </c>
      <c r="B278" s="9" cm="1">
        <f t="array" ref="B278">_xll.SNL.Clients.Office.Excel.Functions.SPG($A278, "SP_ROA", B$3)</f>
        <v>10.148</v>
      </c>
      <c r="C278" s="9" cm="1">
        <f t="array" ref="C278">_xll.SNL.Clients.Office.Excel.Functions.SPG($A278, "SP_ROA", C$3)</f>
        <v>3.1619999999999999</v>
      </c>
      <c r="D278" s="9" cm="1">
        <f t="array" ref="D278">_xll.SNL.Clients.Office.Excel.Functions.SPG($A278, "SP_ROA", D$3)</f>
        <v>9.81</v>
      </c>
      <c r="E278" s="9" cm="1">
        <f t="array" ref="E278">_xll.SNL.Clients.Office.Excel.Functions.SPG($A278, "SP_ROA", E$3)</f>
        <v>10.263999999999999</v>
      </c>
      <c r="F278" s="9" cm="1">
        <f t="array" ref="F278">_xll.SNL.Clients.Office.Excel.Functions.SPG($A278, "SP_ROA", F$3)</f>
        <v>9.4489999999999998</v>
      </c>
      <c r="G278" s="9" cm="1">
        <f t="array" ref="G278">_xll.SNL.Clients.Office.Excel.Functions.SPG($A278, "SP_ROA", G$3)</f>
        <v>11.409000000000001</v>
      </c>
      <c r="H278" s="9" cm="1">
        <f t="array" ref="H278">_xll.SNL.Clients.Office.Excel.Functions.SPG($A278, "SP_ROA", H$3)</f>
        <v>9.4640000000000004</v>
      </c>
      <c r="I278" s="9" cm="1">
        <f t="array" ref="I278">_xll.SNL.Clients.Office.Excel.Functions.SPG($A278, "SP_ROA", I$3)</f>
        <v>10.039999999999999</v>
      </c>
      <c r="J278" s="9" cm="1">
        <f t="array" ref="J278">_xll.SNL.Clients.Office.Excel.Functions.SPG($A278, "SP_ROA", J$3)</f>
        <v>10.051</v>
      </c>
    </row>
    <row r="279" spans="1:10" x14ac:dyDescent="0.3">
      <c r="A279" s="11" t="s">
        <v>278</v>
      </c>
      <c r="B279" s="9" cm="1">
        <f t="array" ref="B279">_xll.SNL.Clients.Office.Excel.Functions.SPG($A279, "SP_ROA", B$3)</f>
        <v>1.89962746463943</v>
      </c>
      <c r="C279" s="9" cm="1">
        <f t="array" ref="C279">_xll.SNL.Clients.Office.Excel.Functions.SPG($A279, "SP_ROA", C$3)</f>
        <v>0.913264073447693</v>
      </c>
      <c r="D279" s="9" cm="1">
        <f t="array" ref="D279">_xll.SNL.Clients.Office.Excel.Functions.SPG($A279, "SP_ROA", D$3)</f>
        <v>2.06468537838396</v>
      </c>
      <c r="E279" s="9" cm="1">
        <f t="array" ref="E279">_xll.SNL.Clients.Office.Excel.Functions.SPG($A279, "SP_ROA", E$3)</f>
        <v>1.9510628970814301</v>
      </c>
      <c r="F279" s="9" cm="1">
        <f t="array" ref="F279">_xll.SNL.Clients.Office.Excel.Functions.SPG($A279, "SP_ROA", F$3)</f>
        <v>2.4234399105575801</v>
      </c>
      <c r="G279" s="9" cm="1">
        <f t="array" ref="G279">_xll.SNL.Clients.Office.Excel.Functions.SPG($A279, "SP_ROA", G$3)</f>
        <v>2.4514023614662199</v>
      </c>
      <c r="H279" s="9" cm="1">
        <f t="array" ref="H279">_xll.SNL.Clients.Office.Excel.Functions.SPG($A279, "SP_ROA", H$3)</f>
        <v>1.4354813543454501</v>
      </c>
      <c r="I279" s="9" cm="1">
        <f t="array" ref="I279">_xll.SNL.Clients.Office.Excel.Functions.SPG($A279, "SP_ROA", I$3)</f>
        <v>2.0168023546687301</v>
      </c>
      <c r="J279" s="9" cm="1">
        <f t="array" ref="J279">_xll.SNL.Clients.Office.Excel.Functions.SPG($A279, "SP_ROA", J$3)</f>
        <v>2.1245406798267199</v>
      </c>
    </row>
    <row r="280" spans="1:10" x14ac:dyDescent="0.3">
      <c r="A280" s="11" t="s">
        <v>279</v>
      </c>
      <c r="B280" s="9" t="str" cm="1">
        <f t="array" ref="B280">_xll.SNL.Clients.Office.Excel.Functions.SPG($A280, "SP_ROA", B$3)</f>
        <v>NA</v>
      </c>
      <c r="C280" s="9" cm="1">
        <f t="array" ref="C280">_xll.SNL.Clients.Office.Excel.Functions.SPG($A280, "SP_ROA", C$3)</f>
        <v>10.871</v>
      </c>
      <c r="D280" s="9" cm="1">
        <f t="array" ref="D280">_xll.SNL.Clients.Office.Excel.Functions.SPG($A280, "SP_ROA", D$3)</f>
        <v>14.44</v>
      </c>
      <c r="E280" s="9" cm="1">
        <f t="array" ref="E280">_xll.SNL.Clients.Office.Excel.Functions.SPG($A280, "SP_ROA", E$3)</f>
        <v>19.085999999999999</v>
      </c>
      <c r="F280" s="9" cm="1">
        <f t="array" ref="F280">_xll.SNL.Clients.Office.Excel.Functions.SPG($A280, "SP_ROA", F$3)</f>
        <v>15.218999999999999</v>
      </c>
      <c r="G280" s="9" cm="1">
        <f t="array" ref="G280">_xll.SNL.Clients.Office.Excel.Functions.SPG($A280, "SP_ROA", G$3)</f>
        <v>10.01</v>
      </c>
      <c r="H280" s="9" cm="1">
        <f t="array" ref="H280">_xll.SNL.Clients.Office.Excel.Functions.SPG($A280, "SP_ROA", H$3)</f>
        <v>15.487</v>
      </c>
      <c r="I280" s="9" cm="1">
        <f t="array" ref="I280">_xll.SNL.Clients.Office.Excel.Functions.SPG($A280, "SP_ROA", I$3)</f>
        <v>21.484000000000002</v>
      </c>
      <c r="J280" s="9" cm="1">
        <f t="array" ref="J280">_xll.SNL.Clients.Office.Excel.Functions.SPG($A280, "SP_ROA", J$3)</f>
        <v>18.911999999999999</v>
      </c>
    </row>
    <row r="281" spans="1:10" x14ac:dyDescent="0.3">
      <c r="A281" s="11" t="s">
        <v>280</v>
      </c>
      <c r="B281" s="9" t="str" cm="1">
        <f t="array" ref="B281">_xll.SNL.Clients.Office.Excel.Functions.SPG($A281, "SP_ROA", B$3)</f>
        <v>NA</v>
      </c>
      <c r="C281" s="9" cm="1">
        <f t="array" ref="C281">_xll.SNL.Clients.Office.Excel.Functions.SPG($A281, "SP_ROA", C$3)</f>
        <v>35.393999999999998</v>
      </c>
      <c r="D281" s="9" cm="1">
        <f t="array" ref="D281">_xll.SNL.Clients.Office.Excel.Functions.SPG($A281, "SP_ROA", D$3)</f>
        <v>17.742000000000001</v>
      </c>
      <c r="E281" s="9" cm="1">
        <f t="array" ref="E281">_xll.SNL.Clients.Office.Excel.Functions.SPG($A281, "SP_ROA", E$3)</f>
        <v>19.901</v>
      </c>
      <c r="F281" s="9" cm="1">
        <f t="array" ref="F281">_xll.SNL.Clients.Office.Excel.Functions.SPG($A281, "SP_ROA", F$3)</f>
        <v>15.54</v>
      </c>
      <c r="G281" s="9" cm="1">
        <f t="array" ref="G281">_xll.SNL.Clients.Office.Excel.Functions.SPG($A281, "SP_ROA", G$3)</f>
        <v>34.976999999999997</v>
      </c>
      <c r="H281" s="9" cm="1">
        <f t="array" ref="H281">_xll.SNL.Clients.Office.Excel.Functions.SPG($A281, "SP_ROA", H$3)</f>
        <v>17.170999999999999</v>
      </c>
      <c r="I281" s="9" cm="1">
        <f t="array" ref="I281">_xll.SNL.Clients.Office.Excel.Functions.SPG($A281, "SP_ROA", I$3)</f>
        <v>20.722000000000001</v>
      </c>
      <c r="J281" s="9" cm="1">
        <f t="array" ref="J281">_xll.SNL.Clients.Office.Excel.Functions.SPG($A281, "SP_ROA", J$3)</f>
        <v>17.954000000000001</v>
      </c>
    </row>
    <row r="282" spans="1:10" x14ac:dyDescent="0.3">
      <c r="A282" s="11" t="s">
        <v>281</v>
      </c>
      <c r="B282" s="9" cm="1">
        <f t="array" ref="B282">_xll.SNL.Clients.Office.Excel.Functions.SPG($A282, "SP_ROA", B$3)</f>
        <v>0.77500000000000002</v>
      </c>
      <c r="C282" s="9" cm="1">
        <f t="array" ref="C282">_xll.SNL.Clients.Office.Excel.Functions.SPG($A282, "SP_ROA", C$3)</f>
        <v>1.917</v>
      </c>
      <c r="D282" s="9" cm="1">
        <f t="array" ref="D282">_xll.SNL.Clients.Office.Excel.Functions.SPG($A282, "SP_ROA", D$3)</f>
        <v>5.3949999999999996</v>
      </c>
      <c r="E282" s="9" cm="1">
        <f t="array" ref="E282">_xll.SNL.Clients.Office.Excel.Functions.SPG($A282, "SP_ROA", E$3)</f>
        <v>6.5540000000000003</v>
      </c>
      <c r="F282" s="9" cm="1">
        <f t="array" ref="F282">_xll.SNL.Clients.Office.Excel.Functions.SPG($A282, "SP_ROA", F$3)</f>
        <v>4.3940000000000001</v>
      </c>
      <c r="G282" s="9" cm="1">
        <f t="array" ref="G282">_xll.SNL.Clients.Office.Excel.Functions.SPG($A282, "SP_ROA", G$3)</f>
        <v>3.7559999999999998</v>
      </c>
      <c r="H282" s="9" cm="1">
        <f t="array" ref="H282">_xll.SNL.Clients.Office.Excel.Functions.SPG($A282, "SP_ROA", H$3)</f>
        <v>7.0419999999999998</v>
      </c>
      <c r="I282" s="9" cm="1">
        <f t="array" ref="I282">_xll.SNL.Clients.Office.Excel.Functions.SPG($A282, "SP_ROA", I$3)</f>
        <v>6.9169999999999998</v>
      </c>
      <c r="J282" s="9" cm="1">
        <f t="array" ref="J282">_xll.SNL.Clients.Office.Excel.Functions.SPG($A282, "SP_ROA", J$3)</f>
        <v>6.6230000000000002</v>
      </c>
    </row>
    <row r="283" spans="1:10" x14ac:dyDescent="0.3">
      <c r="A283" s="11" t="s">
        <v>282</v>
      </c>
      <c r="B283" s="9" cm="1">
        <f t="array" ref="B283">_xll.SNL.Clients.Office.Excel.Functions.SPG($A283, "SP_ROA", B$3)</f>
        <v>1.1213463837059201</v>
      </c>
      <c r="C283" s="9" cm="1">
        <f t="array" ref="C283">_xll.SNL.Clients.Office.Excel.Functions.SPG($A283, "SP_ROA", C$3)</f>
        <v>1.2857972273227201</v>
      </c>
      <c r="D283" s="9" cm="1">
        <f t="array" ref="D283">_xll.SNL.Clients.Office.Excel.Functions.SPG($A283, "SP_ROA", D$3)</f>
        <v>1.37607893845339</v>
      </c>
      <c r="E283" s="9" cm="1">
        <f t="array" ref="E283">_xll.SNL.Clients.Office.Excel.Functions.SPG($A283, "SP_ROA", E$3)</f>
        <v>1.2359598265882299</v>
      </c>
      <c r="F283" s="9" cm="1">
        <f t="array" ref="F283">_xll.SNL.Clients.Office.Excel.Functions.SPG($A283, "SP_ROA", F$3)</f>
        <v>1.00435979156224</v>
      </c>
      <c r="G283" s="9" cm="1">
        <f t="array" ref="G283">_xll.SNL.Clients.Office.Excel.Functions.SPG($A283, "SP_ROA", G$3)</f>
        <v>0.92358396566260403</v>
      </c>
      <c r="H283" s="9" cm="1">
        <f t="array" ref="H283">_xll.SNL.Clients.Office.Excel.Functions.SPG($A283, "SP_ROA", H$3)</f>
        <v>1.341051843861</v>
      </c>
      <c r="I283" s="9" cm="1">
        <f t="array" ref="I283">_xll.SNL.Clients.Office.Excel.Functions.SPG($A283, "SP_ROA", I$3)</f>
        <v>1.69693897522214</v>
      </c>
      <c r="J283" s="9" cm="1">
        <f t="array" ref="J283">_xll.SNL.Clients.Office.Excel.Functions.SPG($A283, "SP_ROA", J$3)</f>
        <v>1.38524671888805</v>
      </c>
    </row>
    <row r="284" spans="1:10" x14ac:dyDescent="0.3">
      <c r="A284" s="11" t="s">
        <v>283</v>
      </c>
      <c r="B284" s="9" cm="1">
        <f t="array" ref="B284">_xll.SNL.Clients.Office.Excel.Functions.SPG($A284, "SP_ROA", B$3)</f>
        <v>1.4079999999999999</v>
      </c>
      <c r="C284" s="9" cm="1">
        <f t="array" ref="C284">_xll.SNL.Clients.Office.Excel.Functions.SPG($A284, "SP_ROA", C$3)</f>
        <v>2.7909999999999999</v>
      </c>
      <c r="D284" s="9" cm="1">
        <f t="array" ref="D284">_xll.SNL.Clients.Office.Excel.Functions.SPG($A284, "SP_ROA", D$3)</f>
        <v>3.4529999999999998</v>
      </c>
      <c r="E284" s="9" cm="1">
        <f t="array" ref="E284">_xll.SNL.Clients.Office.Excel.Functions.SPG($A284, "SP_ROA", E$3)</f>
        <v>6.3280000000000003</v>
      </c>
      <c r="F284" s="9" cm="1">
        <f t="array" ref="F284">_xll.SNL.Clients.Office.Excel.Functions.SPG($A284, "SP_ROA", F$3)</f>
        <v>4.58</v>
      </c>
      <c r="G284" s="9" cm="1">
        <f t="array" ref="G284">_xll.SNL.Clients.Office.Excel.Functions.SPG($A284, "SP_ROA", G$3)</f>
        <v>6.0519999999999996</v>
      </c>
      <c r="H284" s="9" cm="1">
        <f t="array" ref="H284">_xll.SNL.Clients.Office.Excel.Functions.SPG($A284, "SP_ROA", H$3)</f>
        <v>12.606999999999999</v>
      </c>
      <c r="I284" s="9" cm="1">
        <f t="array" ref="I284">_xll.SNL.Clients.Office.Excel.Functions.SPG($A284, "SP_ROA", I$3)</f>
        <v>8.9860000000000007</v>
      </c>
      <c r="J284" s="9" cm="1">
        <f t="array" ref="J284">_xll.SNL.Clients.Office.Excel.Functions.SPG($A284, "SP_ROA", J$3)</f>
        <v>11.156000000000001</v>
      </c>
    </row>
    <row r="285" spans="1:10" x14ac:dyDescent="0.3">
      <c r="A285" s="11" t="s">
        <v>284</v>
      </c>
      <c r="B285" s="9" cm="1">
        <f t="array" ref="B285">_xll.SNL.Clients.Office.Excel.Functions.SPG($A285, "SP_ROA", B$3)</f>
        <v>12.05</v>
      </c>
      <c r="C285" s="9" cm="1">
        <f t="array" ref="C285">_xll.SNL.Clients.Office.Excel.Functions.SPG($A285, "SP_ROA", C$3)</f>
        <v>11.039</v>
      </c>
      <c r="D285" s="9" cm="1">
        <f t="array" ref="D285">_xll.SNL.Clients.Office.Excel.Functions.SPG($A285, "SP_ROA", D$3)</f>
        <v>11.849</v>
      </c>
      <c r="E285" s="9" cm="1">
        <f t="array" ref="E285">_xll.SNL.Clients.Office.Excel.Functions.SPG($A285, "SP_ROA", E$3)</f>
        <v>10.664</v>
      </c>
      <c r="F285" s="9" cm="1">
        <f t="array" ref="F285">_xll.SNL.Clients.Office.Excel.Functions.SPG($A285, "SP_ROA", F$3)</f>
        <v>11.731999999999999</v>
      </c>
      <c r="G285" s="9" cm="1">
        <f t="array" ref="G285">_xll.SNL.Clients.Office.Excel.Functions.SPG($A285, "SP_ROA", G$3)</f>
        <v>10.263</v>
      </c>
      <c r="H285" s="9" cm="1">
        <f t="array" ref="H285">_xll.SNL.Clients.Office.Excel.Functions.SPG($A285, "SP_ROA", H$3)</f>
        <v>9.9659999999999993</v>
      </c>
      <c r="I285" s="9" cm="1">
        <f t="array" ref="I285">_xll.SNL.Clients.Office.Excel.Functions.SPG($A285, "SP_ROA", I$3)</f>
        <v>11.657999999999999</v>
      </c>
      <c r="J285" s="9" cm="1">
        <f t="array" ref="J285">_xll.SNL.Clients.Office.Excel.Functions.SPG($A285, "SP_ROA", J$3)</f>
        <v>14.731999999999999</v>
      </c>
    </row>
    <row r="286" spans="1:10" x14ac:dyDescent="0.3">
      <c r="A286" s="11" t="s">
        <v>285</v>
      </c>
      <c r="B286" s="9" cm="1">
        <f t="array" ref="B286">_xll.SNL.Clients.Office.Excel.Functions.SPG($A286, "SP_ROA", B$3)</f>
        <v>8.9809999999999999</v>
      </c>
      <c r="C286" s="9" cm="1">
        <f t="array" ref="C286">_xll.SNL.Clients.Office.Excel.Functions.SPG($A286, "SP_ROA", C$3)</f>
        <v>7.9690000000000003</v>
      </c>
      <c r="D286" s="9" cm="1">
        <f t="array" ref="D286">_xll.SNL.Clients.Office.Excel.Functions.SPG($A286, "SP_ROA", D$3)</f>
        <v>9.1720000000000006</v>
      </c>
      <c r="E286" s="9" cm="1">
        <f t="array" ref="E286">_xll.SNL.Clients.Office.Excel.Functions.SPG($A286, "SP_ROA", E$3)</f>
        <v>11.68</v>
      </c>
      <c r="F286" s="9" cm="1">
        <f t="array" ref="F286">_xll.SNL.Clients.Office.Excel.Functions.SPG($A286, "SP_ROA", F$3)</f>
        <v>8.5939999999999994</v>
      </c>
      <c r="G286" s="9" cm="1">
        <f t="array" ref="G286">_xll.SNL.Clients.Office.Excel.Functions.SPG($A286, "SP_ROA", G$3)</f>
        <v>7.1260000000000003</v>
      </c>
      <c r="H286" s="9" cm="1">
        <f t="array" ref="H286">_xll.SNL.Clients.Office.Excel.Functions.SPG($A286, "SP_ROA", H$3)</f>
        <v>11.042</v>
      </c>
      <c r="I286" s="9" cm="1">
        <f t="array" ref="I286">_xll.SNL.Clients.Office.Excel.Functions.SPG($A286, "SP_ROA", I$3)</f>
        <v>11.351000000000001</v>
      </c>
      <c r="J286" s="9" cm="1">
        <f t="array" ref="J286">_xll.SNL.Clients.Office.Excel.Functions.SPG($A286, "SP_ROA", J$3)</f>
        <v>9.5820000000000007</v>
      </c>
    </row>
    <row r="287" spans="1:10" x14ac:dyDescent="0.3">
      <c r="A287" s="11" t="s">
        <v>286</v>
      </c>
      <c r="B287" s="9" cm="1">
        <f t="array" ref="B287">_xll.SNL.Clients.Office.Excel.Functions.SPG($A287, "SP_ROA", B$3)</f>
        <v>9.9527736660322805</v>
      </c>
      <c r="C287" s="9" cm="1">
        <f t="array" ref="C287">_xll.SNL.Clients.Office.Excel.Functions.SPG($A287, "SP_ROA", C$3)</f>
        <v>6.0256711646057601</v>
      </c>
      <c r="D287" s="9" cm="1">
        <f t="array" ref="D287">_xll.SNL.Clients.Office.Excel.Functions.SPG($A287, "SP_ROA", D$3)</f>
        <v>6.1104057691331102</v>
      </c>
      <c r="E287" s="9" cm="1">
        <f t="array" ref="E287">_xll.SNL.Clients.Office.Excel.Functions.SPG($A287, "SP_ROA", E$3)</f>
        <v>9.48389713299294</v>
      </c>
      <c r="F287" s="9" cm="1">
        <f t="array" ref="F287">_xll.SNL.Clients.Office.Excel.Functions.SPG($A287, "SP_ROA", F$3)</f>
        <v>11.9160687014916</v>
      </c>
      <c r="G287" s="9" cm="1">
        <f t="array" ref="G287">_xll.SNL.Clients.Office.Excel.Functions.SPG($A287, "SP_ROA", G$3)</f>
        <v>6.3730084348641096</v>
      </c>
      <c r="H287" s="9" cm="1">
        <f t="array" ref="H287">_xll.SNL.Clients.Office.Excel.Functions.SPG($A287, "SP_ROA", H$3)</f>
        <v>6.2432586764799201</v>
      </c>
      <c r="I287" s="9" cm="1">
        <f t="array" ref="I287">_xll.SNL.Clients.Office.Excel.Functions.SPG($A287, "SP_ROA", I$3)</f>
        <v>10.350452276209801</v>
      </c>
      <c r="J287" s="9" cm="1">
        <f t="array" ref="J287">_xll.SNL.Clients.Office.Excel.Functions.SPG($A287, "SP_ROA", J$3)</f>
        <v>12.7637883576307</v>
      </c>
    </row>
    <row r="288" spans="1:10" x14ac:dyDescent="0.3">
      <c r="A288" s="11" t="s">
        <v>287</v>
      </c>
      <c r="B288" s="9" cm="1">
        <f t="array" ref="B288">_xll.SNL.Clients.Office.Excel.Functions.SPG($A288, "SP_ROA", B$3)</f>
        <v>2.73</v>
      </c>
      <c r="C288" s="9" cm="1">
        <f t="array" ref="C288">_xll.SNL.Clients.Office.Excel.Functions.SPG($A288, "SP_ROA", C$3)</f>
        <v>6.51</v>
      </c>
      <c r="D288" s="9" cm="1">
        <f t="array" ref="D288">_xll.SNL.Clients.Office.Excel.Functions.SPG($A288, "SP_ROA", D$3)</f>
        <v>7.5759999999999996</v>
      </c>
      <c r="E288" s="9" cm="1">
        <f t="array" ref="E288">_xll.SNL.Clients.Office.Excel.Functions.SPG($A288, "SP_ROA", E$3)</f>
        <v>6.2009999999999996</v>
      </c>
      <c r="F288" s="9" cm="1">
        <f t="array" ref="F288">_xll.SNL.Clients.Office.Excel.Functions.SPG($A288, "SP_ROA", F$3)</f>
        <v>1.7849999999999999</v>
      </c>
      <c r="G288" s="9" cm="1">
        <f t="array" ref="G288">_xll.SNL.Clients.Office.Excel.Functions.SPG($A288, "SP_ROA", G$3)</f>
        <v>5.9749999999999996</v>
      </c>
      <c r="H288" s="9" cm="1">
        <f t="array" ref="H288">_xll.SNL.Clients.Office.Excel.Functions.SPG($A288, "SP_ROA", H$3)</f>
        <v>9.4979999999999993</v>
      </c>
      <c r="I288" s="9" cm="1">
        <f t="array" ref="I288">_xll.SNL.Clients.Office.Excel.Functions.SPG($A288, "SP_ROA", I$3)</f>
        <v>7.4820000000000002</v>
      </c>
      <c r="J288" s="9" cm="1">
        <f t="array" ref="J288">_xll.SNL.Clients.Office.Excel.Functions.SPG($A288, "SP_ROA", J$3)</f>
        <v>3.3460000000000001</v>
      </c>
    </row>
    <row r="289" spans="1:10" x14ac:dyDescent="0.3">
      <c r="A289" s="11" t="s">
        <v>288</v>
      </c>
      <c r="B289" s="9" cm="1">
        <f t="array" ref="B289">_xll.SNL.Clients.Office.Excel.Functions.SPG($A289, "SP_ROA", B$3)</f>
        <v>14.125999999999999</v>
      </c>
      <c r="C289" s="9" cm="1">
        <f t="array" ref="C289">_xll.SNL.Clients.Office.Excel.Functions.SPG($A289, "SP_ROA", C$3)</f>
        <v>14.545999999999999</v>
      </c>
      <c r="D289" s="9" cm="1">
        <f t="array" ref="D289">_xll.SNL.Clients.Office.Excel.Functions.SPG($A289, "SP_ROA", D$3)</f>
        <v>16.742999999999999</v>
      </c>
      <c r="E289" s="9" cm="1">
        <f t="array" ref="E289">_xll.SNL.Clients.Office.Excel.Functions.SPG($A289, "SP_ROA", E$3)</f>
        <v>18.55</v>
      </c>
      <c r="F289" s="9" cm="1">
        <f t="array" ref="F289">_xll.SNL.Clients.Office.Excel.Functions.SPG($A289, "SP_ROA", F$3)</f>
        <v>14.861000000000001</v>
      </c>
      <c r="G289" s="9" cm="1">
        <f t="array" ref="G289">_xll.SNL.Clients.Office.Excel.Functions.SPG($A289, "SP_ROA", G$3)</f>
        <v>12.81</v>
      </c>
      <c r="H289" s="9" cm="1">
        <f t="array" ref="H289">_xll.SNL.Clients.Office.Excel.Functions.SPG($A289, "SP_ROA", H$3)</f>
        <v>17.931999999999999</v>
      </c>
      <c r="I289" s="9" cm="1">
        <f t="array" ref="I289">_xll.SNL.Clients.Office.Excel.Functions.SPG($A289, "SP_ROA", I$3)</f>
        <v>18.765000000000001</v>
      </c>
      <c r="J289" s="9" cm="1">
        <f t="array" ref="J289">_xll.SNL.Clients.Office.Excel.Functions.SPG($A289, "SP_ROA", J$3)</f>
        <v>14.834</v>
      </c>
    </row>
    <row r="290" spans="1:10" x14ac:dyDescent="0.3">
      <c r="A290" s="11" t="s">
        <v>289</v>
      </c>
      <c r="B290" s="9" cm="1">
        <f t="array" ref="B290">_xll.SNL.Clients.Office.Excel.Functions.SPG($A290, "SP_ROA", B$3)</f>
        <v>22.268000000000001</v>
      </c>
      <c r="C290" s="9" cm="1">
        <f t="array" ref="C290">_xll.SNL.Clients.Office.Excel.Functions.SPG($A290, "SP_ROA", C$3)</f>
        <v>22.126000000000001</v>
      </c>
      <c r="D290" s="9" cm="1">
        <f t="array" ref="D290">_xll.SNL.Clients.Office.Excel.Functions.SPG($A290, "SP_ROA", D$3)</f>
        <v>24.393999999999998</v>
      </c>
      <c r="E290" s="9" cm="1">
        <f t="array" ref="E290">_xll.SNL.Clients.Office.Excel.Functions.SPG($A290, "SP_ROA", E$3)</f>
        <v>24.335999999999999</v>
      </c>
      <c r="F290" s="9" cm="1">
        <f t="array" ref="F290">_xll.SNL.Clients.Office.Excel.Functions.SPG($A290, "SP_ROA", F$3)</f>
        <v>21.928000000000001</v>
      </c>
      <c r="G290" s="9" cm="1">
        <f t="array" ref="G290">_xll.SNL.Clients.Office.Excel.Functions.SPG($A290, "SP_ROA", G$3)</f>
        <v>22.405999999999999</v>
      </c>
      <c r="H290" s="9" cm="1">
        <f t="array" ref="H290">_xll.SNL.Clients.Office.Excel.Functions.SPG($A290, "SP_ROA", H$3)</f>
        <v>24.428000000000001</v>
      </c>
      <c r="I290" s="9" cm="1">
        <f t="array" ref="I290">_xll.SNL.Clients.Office.Excel.Functions.SPG($A290, "SP_ROA", I$3)</f>
        <v>23.582000000000001</v>
      </c>
      <c r="J290" s="9" cm="1">
        <f t="array" ref="J290">_xll.SNL.Clients.Office.Excel.Functions.SPG($A290, "SP_ROA", J$3)</f>
        <v>21.548999999999999</v>
      </c>
    </row>
    <row r="291" spans="1:10" x14ac:dyDescent="0.3">
      <c r="A291" s="11" t="s">
        <v>290</v>
      </c>
      <c r="B291" s="9" cm="1">
        <f t="array" ref="B291">_xll.SNL.Clients.Office.Excel.Functions.SPG($A291, "SP_ROA", B$3)</f>
        <v>10.327999999999999</v>
      </c>
      <c r="C291" s="9" cm="1">
        <f t="array" ref="C291">_xll.SNL.Clients.Office.Excel.Functions.SPG($A291, "SP_ROA", C$3)</f>
        <v>14.282</v>
      </c>
      <c r="D291" s="9" cm="1">
        <f t="array" ref="D291">_xll.SNL.Clients.Office.Excel.Functions.SPG($A291, "SP_ROA", D$3)</f>
        <v>13.978</v>
      </c>
      <c r="E291" s="9" cm="1">
        <f t="array" ref="E291">_xll.SNL.Clients.Office.Excel.Functions.SPG($A291, "SP_ROA", E$3)</f>
        <v>11.657</v>
      </c>
      <c r="F291" s="9" cm="1">
        <f t="array" ref="F291">_xll.SNL.Clients.Office.Excel.Functions.SPG($A291, "SP_ROA", F$3)</f>
        <v>10.365</v>
      </c>
      <c r="G291" s="9" cm="1">
        <f t="array" ref="G291">_xll.SNL.Clients.Office.Excel.Functions.SPG($A291, "SP_ROA", G$3)</f>
        <v>14.86</v>
      </c>
      <c r="H291" s="9" cm="1">
        <f t="array" ref="H291">_xll.SNL.Clients.Office.Excel.Functions.SPG($A291, "SP_ROA", H$3)</f>
        <v>14.18</v>
      </c>
      <c r="I291" s="9" cm="1">
        <f t="array" ref="I291">_xll.SNL.Clients.Office.Excel.Functions.SPG($A291, "SP_ROA", I$3)</f>
        <v>12.571</v>
      </c>
      <c r="J291" s="9" cm="1">
        <f t="array" ref="J291">_xll.SNL.Clients.Office.Excel.Functions.SPG($A291, "SP_ROA", J$3)</f>
        <v>11.821999999999999</v>
      </c>
    </row>
    <row r="292" spans="1:10" x14ac:dyDescent="0.3">
      <c r="A292" s="11" t="s">
        <v>291</v>
      </c>
      <c r="B292" s="9" cm="1">
        <f t="array" ref="B292">_xll.SNL.Clients.Office.Excel.Functions.SPG($A292, "SP_ROA", B$3)</f>
        <v>4.3719999999999999</v>
      </c>
      <c r="C292" s="9" cm="1">
        <f t="array" ref="C292">_xll.SNL.Clients.Office.Excel.Functions.SPG($A292, "SP_ROA", C$3)</f>
        <v>5.899</v>
      </c>
      <c r="D292" s="9" cm="1">
        <f t="array" ref="D292">_xll.SNL.Clients.Office.Excel.Functions.SPG($A292, "SP_ROA", D$3)</f>
        <v>5.5419999999999998</v>
      </c>
      <c r="E292" s="9" cm="1">
        <f t="array" ref="E292">_xll.SNL.Clients.Office.Excel.Functions.SPG($A292, "SP_ROA", E$3)</f>
        <v>4.6020000000000003</v>
      </c>
      <c r="F292" s="9" cm="1">
        <f t="array" ref="F292">_xll.SNL.Clients.Office.Excel.Functions.SPG($A292, "SP_ROA", F$3)</f>
        <v>4.6539999999999999</v>
      </c>
      <c r="G292" s="9" cm="1">
        <f t="array" ref="G292">_xll.SNL.Clients.Office.Excel.Functions.SPG($A292, "SP_ROA", G$3)</f>
        <v>6.0709999999999997</v>
      </c>
      <c r="H292" s="9" cm="1">
        <f t="array" ref="H292">_xll.SNL.Clients.Office.Excel.Functions.SPG($A292, "SP_ROA", H$3)</f>
        <v>4.9000000000000004</v>
      </c>
      <c r="I292" s="9" cm="1">
        <f t="array" ref="I292">_xll.SNL.Clients.Office.Excel.Functions.SPG($A292, "SP_ROA", I$3)</f>
        <v>4.5529999999999999</v>
      </c>
      <c r="J292" s="9" cm="1">
        <f t="array" ref="J292">_xll.SNL.Clients.Office.Excel.Functions.SPG($A292, "SP_ROA", J$3)</f>
        <v>4.3559999999999999</v>
      </c>
    </row>
    <row r="293" spans="1:10" x14ac:dyDescent="0.3">
      <c r="A293" s="11" t="s">
        <v>292</v>
      </c>
      <c r="B293" s="9" cm="1">
        <f t="array" ref="B293">_xll.SNL.Clients.Office.Excel.Functions.SPG($A293, "SP_ROA", B$3)</f>
        <v>11.904</v>
      </c>
      <c r="C293" s="9" cm="1">
        <f t="array" ref="C293">_xll.SNL.Clients.Office.Excel.Functions.SPG($A293, "SP_ROA", C$3)</f>
        <v>12.932</v>
      </c>
      <c r="D293" s="9" cm="1">
        <f t="array" ref="D293">_xll.SNL.Clients.Office.Excel.Functions.SPG($A293, "SP_ROA", D$3)</f>
        <v>14.680999999999999</v>
      </c>
      <c r="E293" s="9" cm="1">
        <f t="array" ref="E293">_xll.SNL.Clients.Office.Excel.Functions.SPG($A293, "SP_ROA", E$3)</f>
        <v>14.108000000000001</v>
      </c>
      <c r="F293" s="9" cm="1">
        <f t="array" ref="F293">_xll.SNL.Clients.Office.Excel.Functions.SPG($A293, "SP_ROA", F$3)</f>
        <v>12.393000000000001</v>
      </c>
      <c r="G293" s="9" cm="1">
        <f t="array" ref="G293">_xll.SNL.Clients.Office.Excel.Functions.SPG($A293, "SP_ROA", G$3)</f>
        <v>13.087</v>
      </c>
      <c r="H293" s="9" cm="1">
        <f t="array" ref="H293">_xll.SNL.Clients.Office.Excel.Functions.SPG($A293, "SP_ROA", H$3)</f>
        <v>15.522</v>
      </c>
      <c r="I293" s="9" cm="1">
        <f t="array" ref="I293">_xll.SNL.Clients.Office.Excel.Functions.SPG($A293, "SP_ROA", I$3)</f>
        <v>14.981999999999999</v>
      </c>
      <c r="J293" s="9" cm="1">
        <f t="array" ref="J293">_xll.SNL.Clients.Office.Excel.Functions.SPG($A293, "SP_ROA", J$3)</f>
        <v>12.987</v>
      </c>
    </row>
    <row r="294" spans="1:10" x14ac:dyDescent="0.3">
      <c r="A294" s="11" t="s">
        <v>293</v>
      </c>
      <c r="B294" s="9" cm="1">
        <f t="array" ref="B294">_xll.SNL.Clients.Office.Excel.Functions.SPG($A294, "SP_ROA", B$3)</f>
        <v>4.7530000000000001</v>
      </c>
      <c r="C294" s="9" cm="1">
        <f t="array" ref="C294">_xll.SNL.Clients.Office.Excel.Functions.SPG($A294, "SP_ROA", C$3)</f>
        <v>4.3620000000000001</v>
      </c>
      <c r="D294" s="9" cm="1">
        <f t="array" ref="D294">_xll.SNL.Clients.Office.Excel.Functions.SPG($A294, "SP_ROA", D$3)</f>
        <v>2.585</v>
      </c>
      <c r="E294" s="9" cm="1">
        <f t="array" ref="E294">_xll.SNL.Clients.Office.Excel.Functions.SPG($A294, "SP_ROA", E$3)</f>
        <v>4.1369999999999996</v>
      </c>
      <c r="F294" s="9" cm="1">
        <f t="array" ref="F294">_xll.SNL.Clients.Office.Excel.Functions.SPG($A294, "SP_ROA", F$3)</f>
        <v>5.21</v>
      </c>
      <c r="G294" s="9" cm="1">
        <f t="array" ref="G294">_xll.SNL.Clients.Office.Excel.Functions.SPG($A294, "SP_ROA", G$3)</f>
        <v>4.34</v>
      </c>
      <c r="H294" s="9" cm="1">
        <f t="array" ref="H294">_xll.SNL.Clients.Office.Excel.Functions.SPG($A294, "SP_ROA", H$3)</f>
        <v>3.7519999999999998</v>
      </c>
      <c r="I294" s="9" cm="1">
        <f t="array" ref="I294">_xll.SNL.Clients.Office.Excel.Functions.SPG($A294, "SP_ROA", I$3)</f>
        <v>4.4459999999999997</v>
      </c>
      <c r="J294" s="9" cm="1">
        <f t="array" ref="J294">_xll.SNL.Clients.Office.Excel.Functions.SPG($A294, "SP_ROA", J$3)</f>
        <v>3.8919999999999999</v>
      </c>
    </row>
    <row r="295" spans="1:10" x14ac:dyDescent="0.3">
      <c r="A295" s="11" t="s">
        <v>294</v>
      </c>
      <c r="B295" s="9" t="str" cm="1">
        <f t="array" ref="B295">_xll.SNL.Clients.Office.Excel.Functions.SPG($A295, "SP_ROA", B$3)</f>
        <v>NA</v>
      </c>
      <c r="C295" s="9" cm="1">
        <f t="array" ref="C295">_xll.SNL.Clients.Office.Excel.Functions.SPG($A295, "SP_ROA", C$3)</f>
        <v>5.0549999999999997</v>
      </c>
      <c r="D295" s="9" cm="1">
        <f t="array" ref="D295">_xll.SNL.Clients.Office.Excel.Functions.SPG($A295, "SP_ROA", D$3)</f>
        <v>4.68</v>
      </c>
      <c r="E295" s="9" cm="1">
        <f t="array" ref="E295">_xll.SNL.Clients.Office.Excel.Functions.SPG($A295, "SP_ROA", E$3)</f>
        <v>3.8559999999999999</v>
      </c>
      <c r="F295" s="9" cm="1">
        <f t="array" ref="F295">_xll.SNL.Clients.Office.Excel.Functions.SPG($A295, "SP_ROA", F$3)</f>
        <v>5.0990000000000002</v>
      </c>
      <c r="G295" s="9" cm="1">
        <f t="array" ref="G295">_xll.SNL.Clients.Office.Excel.Functions.SPG($A295, "SP_ROA", G$3)</f>
        <v>4.2279999999999998</v>
      </c>
      <c r="H295" s="9" cm="1">
        <f t="array" ref="H295">_xll.SNL.Clients.Office.Excel.Functions.SPG($A295, "SP_ROA", H$3)</f>
        <v>4.2519999999999998</v>
      </c>
      <c r="I295" s="9" cm="1">
        <f t="array" ref="I295">_xll.SNL.Clients.Office.Excel.Functions.SPG($A295, "SP_ROA", I$3)</f>
        <v>3.9039999999999999</v>
      </c>
      <c r="J295" s="9" cm="1">
        <f t="array" ref="J295">_xll.SNL.Clients.Office.Excel.Functions.SPG($A295, "SP_ROA", J$3)</f>
        <v>4.8410000000000002</v>
      </c>
    </row>
    <row r="296" spans="1:10" x14ac:dyDescent="0.3">
      <c r="A296" s="11" t="s">
        <v>295</v>
      </c>
      <c r="B296" s="9" cm="1">
        <f t="array" ref="B296">_xll.SNL.Clients.Office.Excel.Functions.SPG($A296, "SP_ROA", B$3)</f>
        <v>13.394</v>
      </c>
      <c r="C296" s="9" cm="1">
        <f t="array" ref="C296">_xll.SNL.Clients.Office.Excel.Functions.SPG($A296, "SP_ROA", C$3)</f>
        <v>11.381</v>
      </c>
      <c r="D296" s="9" cm="1">
        <f t="array" ref="D296">_xll.SNL.Clients.Office.Excel.Functions.SPG($A296, "SP_ROA", D$3)</f>
        <v>9.48</v>
      </c>
      <c r="E296" s="9" cm="1">
        <f t="array" ref="E296">_xll.SNL.Clients.Office.Excel.Functions.SPG($A296, "SP_ROA", E$3)</f>
        <v>16.058</v>
      </c>
      <c r="F296" s="9" cm="1">
        <f t="array" ref="F296">_xll.SNL.Clients.Office.Excel.Functions.SPG($A296, "SP_ROA", F$3)</f>
        <v>15.76</v>
      </c>
      <c r="G296" s="9" cm="1">
        <f t="array" ref="G296">_xll.SNL.Clients.Office.Excel.Functions.SPG($A296, "SP_ROA", G$3)</f>
        <v>-1.532</v>
      </c>
      <c r="H296" s="9" cm="1">
        <f t="array" ref="H296">_xll.SNL.Clients.Office.Excel.Functions.SPG($A296, "SP_ROA", H$3)</f>
        <v>14.401</v>
      </c>
      <c r="I296" s="9" cm="1">
        <f t="array" ref="I296">_xll.SNL.Clients.Office.Excel.Functions.SPG($A296, "SP_ROA", I$3)</f>
        <v>13.855</v>
      </c>
      <c r="J296" s="9" cm="1">
        <f t="array" ref="J296">_xll.SNL.Clients.Office.Excel.Functions.SPG($A296, "SP_ROA", J$3)</f>
        <v>11.852</v>
      </c>
    </row>
    <row r="297" spans="1:10" x14ac:dyDescent="0.3">
      <c r="A297" s="11" t="s">
        <v>296</v>
      </c>
      <c r="B297" s="9" cm="1">
        <f t="array" ref="B297">_xll.SNL.Clients.Office.Excel.Functions.SPG($A297, "SP_ROA", B$3)</f>
        <v>15.779</v>
      </c>
      <c r="C297" s="9" cm="1">
        <f t="array" ref="C297">_xll.SNL.Clients.Office.Excel.Functions.SPG($A297, "SP_ROA", C$3)</f>
        <v>20.571999999999999</v>
      </c>
      <c r="D297" s="9" cm="1">
        <f t="array" ref="D297">_xll.SNL.Clients.Office.Excel.Functions.SPG($A297, "SP_ROA", D$3)</f>
        <v>17.834</v>
      </c>
      <c r="E297" s="9" cm="1">
        <f t="array" ref="E297">_xll.SNL.Clients.Office.Excel.Functions.SPG($A297, "SP_ROA", E$3)</f>
        <v>16.43</v>
      </c>
      <c r="F297" s="9" cm="1">
        <f t="array" ref="F297">_xll.SNL.Clients.Office.Excel.Functions.SPG($A297, "SP_ROA", F$3)</f>
        <v>15.27</v>
      </c>
      <c r="G297" s="9" cm="1">
        <f t="array" ref="G297">_xll.SNL.Clients.Office.Excel.Functions.SPG($A297, "SP_ROA", G$3)</f>
        <v>19.613</v>
      </c>
      <c r="H297" s="9" cm="1">
        <f t="array" ref="H297">_xll.SNL.Clients.Office.Excel.Functions.SPG($A297, "SP_ROA", H$3)</f>
        <v>16.658000000000001</v>
      </c>
      <c r="I297" s="9" cm="1">
        <f t="array" ref="I297">_xll.SNL.Clients.Office.Excel.Functions.SPG($A297, "SP_ROA", I$3)</f>
        <v>12.24</v>
      </c>
      <c r="J297" s="9" cm="1">
        <f t="array" ref="J297">_xll.SNL.Clients.Office.Excel.Functions.SPG($A297, "SP_ROA", J$3)</f>
        <v>10.599</v>
      </c>
    </row>
    <row r="298" spans="1:10" x14ac:dyDescent="0.3">
      <c r="A298" s="11" t="s">
        <v>297</v>
      </c>
      <c r="B298" s="9" cm="1">
        <f t="array" ref="B298">_xll.SNL.Clients.Office.Excel.Functions.SPG($A298, "SP_ROA", B$3)</f>
        <v>0.55646143246352098</v>
      </c>
      <c r="C298" s="9" cm="1">
        <f t="array" ref="C298">_xll.SNL.Clients.Office.Excel.Functions.SPG($A298, "SP_ROA", C$3)</f>
        <v>0.73782960910221296</v>
      </c>
      <c r="D298" s="9" cm="1">
        <f t="array" ref="D298">_xll.SNL.Clients.Office.Excel.Functions.SPG($A298, "SP_ROA", D$3)</f>
        <v>0.77698535765009702</v>
      </c>
      <c r="E298" s="9" cm="1">
        <f t="array" ref="E298">_xll.SNL.Clients.Office.Excel.Functions.SPG($A298, "SP_ROA", E$3)</f>
        <v>0.56335488771695696</v>
      </c>
      <c r="F298" s="9" cm="1">
        <f t="array" ref="F298">_xll.SNL.Clients.Office.Excel.Functions.SPG($A298, "SP_ROA", F$3)</f>
        <v>0.51276040903630304</v>
      </c>
      <c r="G298" s="9" cm="1">
        <f t="array" ref="G298">_xll.SNL.Clients.Office.Excel.Functions.SPG($A298, "SP_ROA", G$3)</f>
        <v>0.36664815511486099</v>
      </c>
      <c r="H298" s="9" cm="1">
        <f t="array" ref="H298">_xll.SNL.Clients.Office.Excel.Functions.SPG($A298, "SP_ROA", H$3)</f>
        <v>0.29787896635998701</v>
      </c>
      <c r="I298" s="9" cm="1">
        <f t="array" ref="I298">_xll.SNL.Clients.Office.Excel.Functions.SPG($A298, "SP_ROA", I$3)</f>
        <v>0.24150139285040501</v>
      </c>
      <c r="J298" s="9" cm="1">
        <f t="array" ref="J298">_xll.SNL.Clients.Office.Excel.Functions.SPG($A298, "SP_ROA", J$3)</f>
        <v>5.08472801939375E-2</v>
      </c>
    </row>
    <row r="299" spans="1:10" x14ac:dyDescent="0.3">
      <c r="A299" s="11" t="s">
        <v>298</v>
      </c>
      <c r="B299" s="9" cm="1">
        <f t="array" ref="B299">_xll.SNL.Clients.Office.Excel.Functions.SPG($A299, "SP_ROA", B$3)</f>
        <v>16.954000000000001</v>
      </c>
      <c r="C299" s="9" cm="1">
        <f t="array" ref="C299">_xll.SNL.Clients.Office.Excel.Functions.SPG($A299, "SP_ROA", C$3)</f>
        <v>25.588999999999999</v>
      </c>
      <c r="D299" s="9" cm="1">
        <f t="array" ref="D299">_xll.SNL.Clients.Office.Excel.Functions.SPG($A299, "SP_ROA", D$3)</f>
        <v>21.332000000000001</v>
      </c>
      <c r="E299" s="9" cm="1">
        <f t="array" ref="E299">_xll.SNL.Clients.Office.Excel.Functions.SPG($A299, "SP_ROA", E$3)</f>
        <v>20.494</v>
      </c>
      <c r="F299" s="9" cm="1">
        <f t="array" ref="F299">_xll.SNL.Clients.Office.Excel.Functions.SPG($A299, "SP_ROA", F$3)</f>
        <v>18.911999999999999</v>
      </c>
      <c r="G299" s="9" cm="1">
        <f t="array" ref="G299">_xll.SNL.Clients.Office.Excel.Functions.SPG($A299, "SP_ROA", G$3)</f>
        <v>20.004000000000001</v>
      </c>
      <c r="H299" s="9" cm="1">
        <f t="array" ref="H299">_xll.SNL.Clients.Office.Excel.Functions.SPG($A299, "SP_ROA", H$3)</f>
        <v>20.986000000000001</v>
      </c>
      <c r="I299" s="9" cm="1">
        <f t="array" ref="I299">_xll.SNL.Clients.Office.Excel.Functions.SPG($A299, "SP_ROA", I$3)</f>
        <v>21.494</v>
      </c>
      <c r="J299" s="9" cm="1">
        <f t="array" ref="J299">_xll.SNL.Clients.Office.Excel.Functions.SPG($A299, "SP_ROA", J$3)</f>
        <v>18.143999999999998</v>
      </c>
    </row>
    <row r="300" spans="1:10" x14ac:dyDescent="0.3">
      <c r="A300" s="11" t="s">
        <v>299</v>
      </c>
      <c r="B300" s="9" cm="1">
        <f t="array" ref="B300">_xll.SNL.Clients.Office.Excel.Functions.SPG($A300, "SP_ROA", B$3)</f>
        <v>2.4569999999999999</v>
      </c>
      <c r="C300" s="9" cm="1">
        <f t="array" ref="C300">_xll.SNL.Clients.Office.Excel.Functions.SPG($A300, "SP_ROA", C$3)</f>
        <v>2.0779999999999998</v>
      </c>
      <c r="D300" s="9" cm="1">
        <f t="array" ref="D300">_xll.SNL.Clients.Office.Excel.Functions.SPG($A300, "SP_ROA", D$3)</f>
        <v>1.9650000000000001</v>
      </c>
      <c r="E300" s="9" cm="1">
        <f t="array" ref="E300">_xll.SNL.Clients.Office.Excel.Functions.SPG($A300, "SP_ROA", E$3)</f>
        <v>2.8380000000000001</v>
      </c>
      <c r="F300" s="9" cm="1">
        <f t="array" ref="F300">_xll.SNL.Clients.Office.Excel.Functions.SPG($A300, "SP_ROA", F$3)</f>
        <v>2.964</v>
      </c>
      <c r="G300" s="9" cm="1">
        <f t="array" ref="G300">_xll.SNL.Clients.Office.Excel.Functions.SPG($A300, "SP_ROA", G$3)</f>
        <v>2.4750000000000001</v>
      </c>
      <c r="H300" s="9" cm="1">
        <f t="array" ref="H300">_xll.SNL.Clients.Office.Excel.Functions.SPG($A300, "SP_ROA", H$3)</f>
        <v>2.1040000000000001</v>
      </c>
      <c r="I300" s="9" cm="1">
        <f t="array" ref="I300">_xll.SNL.Clients.Office.Excel.Functions.SPG($A300, "SP_ROA", I$3)</f>
        <v>2.274</v>
      </c>
      <c r="J300" s="9" cm="1">
        <f t="array" ref="J300">_xll.SNL.Clients.Office.Excel.Functions.SPG($A300, "SP_ROA", J$3)</f>
        <v>2.2959999999999998</v>
      </c>
    </row>
    <row r="301" spans="1:10" x14ac:dyDescent="0.3">
      <c r="A301" s="11" t="s">
        <v>300</v>
      </c>
      <c r="B301" s="9" cm="1">
        <f t="array" ref="B301">_xll.SNL.Clients.Office.Excel.Functions.SPG($A301, "SP_ROA", B$3)</f>
        <v>-0.44</v>
      </c>
      <c r="C301" s="9" cm="1">
        <f t="array" ref="C301">_xll.SNL.Clients.Office.Excel.Functions.SPG($A301, "SP_ROA", C$3)</f>
        <v>0.55000000000000004</v>
      </c>
      <c r="D301" s="9" cm="1">
        <f t="array" ref="D301">_xll.SNL.Clients.Office.Excel.Functions.SPG($A301, "SP_ROA", D$3)</f>
        <v>2.3540000000000001</v>
      </c>
      <c r="E301" s="9" cm="1">
        <f t="array" ref="E301">_xll.SNL.Clients.Office.Excel.Functions.SPG($A301, "SP_ROA", E$3)</f>
        <v>3.4950000000000001</v>
      </c>
      <c r="F301" s="9" cm="1">
        <f t="array" ref="F301">_xll.SNL.Clients.Office.Excel.Functions.SPG($A301, "SP_ROA", F$3)</f>
        <v>3.6949999999999998</v>
      </c>
      <c r="G301" s="9" cm="1">
        <f t="array" ref="G301">_xll.SNL.Clients.Office.Excel.Functions.SPG($A301, "SP_ROA", G$3)</f>
        <v>8.1</v>
      </c>
      <c r="H301" s="9" cm="1">
        <f t="array" ref="H301">_xll.SNL.Clients.Office.Excel.Functions.SPG($A301, "SP_ROA", H$3)</f>
        <v>13.397</v>
      </c>
      <c r="I301" s="9" cm="1">
        <f t="array" ref="I301">_xll.SNL.Clients.Office.Excel.Functions.SPG($A301, "SP_ROA", I$3)</f>
        <v>13.765000000000001</v>
      </c>
      <c r="J301" s="9" cm="1">
        <f t="array" ref="J301">_xll.SNL.Clients.Office.Excel.Functions.SPG($A301, "SP_ROA", J$3)</f>
        <v>13.084</v>
      </c>
    </row>
    <row r="302" spans="1:10" x14ac:dyDescent="0.3">
      <c r="A302" s="11" t="s">
        <v>301</v>
      </c>
      <c r="B302" s="9" cm="1">
        <f t="array" ref="B302">_xll.SNL.Clients.Office.Excel.Functions.SPG($A302, "SP_ROA", B$3)</f>
        <v>6.1340000000000003</v>
      </c>
      <c r="C302" s="9" cm="1">
        <f t="array" ref="C302">_xll.SNL.Clients.Office.Excel.Functions.SPG($A302, "SP_ROA", C$3)</f>
        <v>7.7160000000000002</v>
      </c>
      <c r="D302" s="9" cm="1">
        <f t="array" ref="D302">_xll.SNL.Clients.Office.Excel.Functions.SPG($A302, "SP_ROA", D$3)</f>
        <v>5.6269999999999998</v>
      </c>
      <c r="E302" s="9" cm="1">
        <f t="array" ref="E302">_xll.SNL.Clients.Office.Excel.Functions.SPG($A302, "SP_ROA", E$3)</f>
        <v>2.58</v>
      </c>
      <c r="F302" s="9" cm="1">
        <f t="array" ref="F302">_xll.SNL.Clients.Office.Excel.Functions.SPG($A302, "SP_ROA", F$3)</f>
        <v>0.73699999999999999</v>
      </c>
      <c r="G302" s="9" cm="1">
        <f t="array" ref="G302">_xll.SNL.Clients.Office.Excel.Functions.SPG($A302, "SP_ROA", G$3)</f>
        <v>-4.4050000000000002</v>
      </c>
      <c r="H302" s="9" cm="1">
        <f t="array" ref="H302">_xll.SNL.Clients.Office.Excel.Functions.SPG($A302, "SP_ROA", H$3)</f>
        <v>-5.2910000000000004</v>
      </c>
      <c r="I302" s="9" cm="1">
        <f t="array" ref="I302">_xll.SNL.Clients.Office.Excel.Functions.SPG($A302, "SP_ROA", I$3)</f>
        <v>-6.2359999999999998</v>
      </c>
      <c r="J302" s="9" cm="1">
        <f t="array" ref="J302">_xll.SNL.Clients.Office.Excel.Functions.SPG($A302, "SP_ROA", J$3)</f>
        <v>-8.2479999999999993</v>
      </c>
    </row>
    <row r="303" spans="1:10" x14ac:dyDescent="0.3">
      <c r="A303" s="11" t="s">
        <v>302</v>
      </c>
      <c r="B303" s="9" cm="1">
        <f t="array" ref="B303">_xll.SNL.Clients.Office.Excel.Functions.SPG($A303, "SP_ROA", B$3)</f>
        <v>14.590999999999999</v>
      </c>
      <c r="C303" s="9" cm="1">
        <f t="array" ref="C303">_xll.SNL.Clients.Office.Excel.Functions.SPG($A303, "SP_ROA", C$3)</f>
        <v>14.974</v>
      </c>
      <c r="D303" s="9" cm="1">
        <f t="array" ref="D303">_xll.SNL.Clients.Office.Excel.Functions.SPG($A303, "SP_ROA", D$3)</f>
        <v>14.757</v>
      </c>
      <c r="E303" s="9" cm="1">
        <f t="array" ref="E303">_xll.SNL.Clients.Office.Excel.Functions.SPG($A303, "SP_ROA", E$3)</f>
        <v>14.012</v>
      </c>
      <c r="F303" s="9" cm="1">
        <f t="array" ref="F303">_xll.SNL.Clients.Office.Excel.Functions.SPG($A303, "SP_ROA", F$3)</f>
        <v>14.443</v>
      </c>
      <c r="G303" s="9" cm="1">
        <f t="array" ref="G303">_xll.SNL.Clients.Office.Excel.Functions.SPG($A303, "SP_ROA", G$3)</f>
        <v>14.75</v>
      </c>
      <c r="H303" s="9" cm="1">
        <f t="array" ref="H303">_xll.SNL.Clients.Office.Excel.Functions.SPG($A303, "SP_ROA", H$3)</f>
        <v>15.677</v>
      </c>
      <c r="I303" s="9" cm="1">
        <f t="array" ref="I303">_xll.SNL.Clients.Office.Excel.Functions.SPG($A303, "SP_ROA", I$3)</f>
        <v>15.31</v>
      </c>
      <c r="J303" s="9" cm="1">
        <f t="array" ref="J303">_xll.SNL.Clients.Office.Excel.Functions.SPG($A303, "SP_ROA", J$3)</f>
        <v>15.007999999999999</v>
      </c>
    </row>
    <row r="304" spans="1:10" x14ac:dyDescent="0.3">
      <c r="A304" s="11" t="s">
        <v>303</v>
      </c>
      <c r="B304" s="9" cm="1">
        <f t="array" ref="B304">_xll.SNL.Clients.Office.Excel.Functions.SPG($A304, "SP_ROA", B$3)</f>
        <v>6.31234093196987</v>
      </c>
      <c r="C304" s="9" cm="1">
        <f t="array" ref="C304">_xll.SNL.Clients.Office.Excel.Functions.SPG($A304, "SP_ROA", C$3)</f>
        <v>5.8068395261649002</v>
      </c>
      <c r="D304" s="9" cm="1">
        <f t="array" ref="D304">_xll.SNL.Clients.Office.Excel.Functions.SPG($A304, "SP_ROA", D$3)</f>
        <v>4.0560709004486801</v>
      </c>
      <c r="E304" s="9" cm="1">
        <f t="array" ref="E304">_xll.SNL.Clients.Office.Excel.Functions.SPG($A304, "SP_ROA", E$3)</f>
        <v>3.6351071319770698</v>
      </c>
      <c r="F304" s="9" cm="1">
        <f t="array" ref="F304">_xll.SNL.Clients.Office.Excel.Functions.SPG($A304, "SP_ROA", F$3)</f>
        <v>5.1442731908429602</v>
      </c>
      <c r="G304" s="9" cm="1">
        <f t="array" ref="G304">_xll.SNL.Clients.Office.Excel.Functions.SPG($A304, "SP_ROA", G$3)</f>
        <v>5.7679367380473696</v>
      </c>
      <c r="H304" s="9" cm="1">
        <f t="array" ref="H304">_xll.SNL.Clients.Office.Excel.Functions.SPG($A304, "SP_ROA", H$3)</f>
        <v>3.99524148514422</v>
      </c>
      <c r="I304" s="9" cm="1">
        <f t="array" ref="I304">_xll.SNL.Clients.Office.Excel.Functions.SPG($A304, "SP_ROA", I$3)</f>
        <v>5.2641721819100598</v>
      </c>
      <c r="J304" s="9" cm="1">
        <f t="array" ref="J304">_xll.SNL.Clients.Office.Excel.Functions.SPG($A304, "SP_ROA", J$3)</f>
        <v>4.9420992148352898</v>
      </c>
    </row>
    <row r="305" spans="1:10" x14ac:dyDescent="0.3">
      <c r="A305" s="11" t="s">
        <v>304</v>
      </c>
      <c r="B305" s="9" cm="1">
        <f t="array" ref="B305">_xll.SNL.Clients.Office.Excel.Functions.SPG($A305, "SP_ROA", B$3)</f>
        <v>-19.556000000000001</v>
      </c>
      <c r="C305" s="9" cm="1">
        <f t="array" ref="C305">_xll.SNL.Clients.Office.Excel.Functions.SPG($A305, "SP_ROA", C$3)</f>
        <v>-20.805</v>
      </c>
      <c r="D305" s="9" cm="1">
        <f t="array" ref="D305">_xll.SNL.Clients.Office.Excel.Functions.SPG($A305, "SP_ROA", D$3)</f>
        <v>-1.1120000000000001</v>
      </c>
      <c r="E305" s="9" cm="1">
        <f t="array" ref="E305">_xll.SNL.Clients.Office.Excel.Functions.SPG($A305, "SP_ROA", E$3)</f>
        <v>-21.027999999999999</v>
      </c>
      <c r="F305" s="9" cm="1">
        <f t="array" ref="F305">_xll.SNL.Clients.Office.Excel.Functions.SPG($A305, "SP_ROA", F$3)</f>
        <v>-18.006</v>
      </c>
      <c r="G305" s="9" cm="1">
        <f t="array" ref="G305">_xll.SNL.Clients.Office.Excel.Functions.SPG($A305, "SP_ROA", G$3)</f>
        <v>7.9000000000000001E-2</v>
      </c>
      <c r="H305" s="9" cm="1">
        <f t="array" ref="H305">_xll.SNL.Clients.Office.Excel.Functions.SPG($A305, "SP_ROA", H$3)</f>
        <v>-24.338000000000001</v>
      </c>
      <c r="I305" s="9" cm="1">
        <f t="array" ref="I305">_xll.SNL.Clients.Office.Excel.Functions.SPG($A305, "SP_ROA", I$3)</f>
        <v>-20.289000000000001</v>
      </c>
      <c r="J305" s="9" cm="1">
        <f t="array" ref="J305">_xll.SNL.Clients.Office.Excel.Functions.SPG($A305, "SP_ROA", J$3)</f>
        <v>-3.661</v>
      </c>
    </row>
    <row r="306" spans="1:10" x14ac:dyDescent="0.3">
      <c r="A306" s="11" t="s">
        <v>305</v>
      </c>
      <c r="B306" s="9" cm="1">
        <f t="array" ref="B306">_xll.SNL.Clients.Office.Excel.Functions.SPG($A306, "SP_ROA", B$3)</f>
        <v>2.3439999999999999</v>
      </c>
      <c r="C306" s="9" cm="1">
        <f t="array" ref="C306">_xll.SNL.Clients.Office.Excel.Functions.SPG($A306, "SP_ROA", C$3)</f>
        <v>3.1680000000000001</v>
      </c>
      <c r="D306" s="9" cm="1">
        <f t="array" ref="D306">_xll.SNL.Clients.Office.Excel.Functions.SPG($A306, "SP_ROA", D$3)</f>
        <v>4.3579999999999997</v>
      </c>
      <c r="E306" s="9" cm="1">
        <f t="array" ref="E306">_xll.SNL.Clients.Office.Excel.Functions.SPG($A306, "SP_ROA", E$3)</f>
        <v>4.7629999999999999</v>
      </c>
      <c r="F306" s="9" cm="1">
        <f t="array" ref="F306">_xll.SNL.Clients.Office.Excel.Functions.SPG($A306, "SP_ROA", F$3)</f>
        <v>2.851</v>
      </c>
      <c r="G306" s="9" cm="1">
        <f t="array" ref="G306">_xll.SNL.Clients.Office.Excel.Functions.SPG($A306, "SP_ROA", G$3)</f>
        <v>5.0880000000000001</v>
      </c>
      <c r="H306" s="9" cm="1">
        <f t="array" ref="H306">_xll.SNL.Clients.Office.Excel.Functions.SPG($A306, "SP_ROA", H$3)</f>
        <v>3.4180000000000001</v>
      </c>
      <c r="I306" s="9" cm="1">
        <f t="array" ref="I306">_xll.SNL.Clients.Office.Excel.Functions.SPG($A306, "SP_ROA", I$3)</f>
        <v>3.3180000000000001</v>
      </c>
      <c r="J306" s="9" cm="1">
        <f t="array" ref="J306">_xll.SNL.Clients.Office.Excel.Functions.SPG($A306, "SP_ROA", J$3)</f>
        <v>2.7330000000000001</v>
      </c>
    </row>
    <row r="307" spans="1:10" x14ac:dyDescent="0.3">
      <c r="A307" s="11" t="s">
        <v>306</v>
      </c>
      <c r="B307" s="9" cm="1">
        <f t="array" ref="B307">_xll.SNL.Clients.Office.Excel.Functions.SPG($A307, "SP_ROA", B$3)</f>
        <v>7.4462768615692196</v>
      </c>
      <c r="C307" s="9" cm="1">
        <f t="array" ref="C307">_xll.SNL.Clients.Office.Excel.Functions.SPG($A307, "SP_ROA", C$3)</f>
        <v>6.3973493054670598</v>
      </c>
      <c r="D307" s="9" cm="1">
        <f t="array" ref="D307">_xll.SNL.Clients.Office.Excel.Functions.SPG($A307, "SP_ROA", D$3)</f>
        <v>8.4284006075687508</v>
      </c>
      <c r="E307" s="9" cm="1">
        <f t="array" ref="E307">_xll.SNL.Clients.Office.Excel.Functions.SPG($A307, "SP_ROA", E$3)</f>
        <v>7.8441592286142399</v>
      </c>
      <c r="F307" s="9" cm="1">
        <f t="array" ref="F307">_xll.SNL.Clients.Office.Excel.Functions.SPG($A307, "SP_ROA", F$3)</f>
        <v>7.9197500411116604</v>
      </c>
      <c r="G307" s="9" cm="1">
        <f t="array" ref="G307">_xll.SNL.Clients.Office.Excel.Functions.SPG($A307, "SP_ROA", G$3)</f>
        <v>5.8060614206034504</v>
      </c>
      <c r="H307" s="9" cm="1">
        <f t="array" ref="H307">_xll.SNL.Clients.Office.Excel.Functions.SPG($A307, "SP_ROA", H$3)</f>
        <v>6.8697206547264402</v>
      </c>
      <c r="I307" s="9" cm="1">
        <f t="array" ref="I307">_xll.SNL.Clients.Office.Excel.Functions.SPG($A307, "SP_ROA", I$3)</f>
        <v>9.1447173720035497</v>
      </c>
      <c r="J307" s="9" cm="1">
        <f t="array" ref="J307">_xll.SNL.Clients.Office.Excel.Functions.SPG($A307, "SP_ROA", J$3)</f>
        <v>9.9980533385244303</v>
      </c>
    </row>
    <row r="308" spans="1:10" x14ac:dyDescent="0.3">
      <c r="A308" s="11" t="s">
        <v>307</v>
      </c>
      <c r="B308" s="9" cm="1">
        <f t="array" ref="B308">_xll.SNL.Clients.Office.Excel.Functions.SPG($A308, "SP_ROA", B$3)</f>
        <v>2.226</v>
      </c>
      <c r="C308" s="9" cm="1">
        <f t="array" ref="C308">_xll.SNL.Clients.Office.Excel.Functions.SPG($A308, "SP_ROA", C$3)</f>
        <v>4.09</v>
      </c>
      <c r="D308" s="9" cm="1">
        <f t="array" ref="D308">_xll.SNL.Clients.Office.Excel.Functions.SPG($A308, "SP_ROA", D$3)</f>
        <v>4.54</v>
      </c>
      <c r="E308" s="9" cm="1">
        <f t="array" ref="E308">_xll.SNL.Clients.Office.Excel.Functions.SPG($A308, "SP_ROA", E$3)</f>
        <v>5.6920000000000002</v>
      </c>
      <c r="F308" s="9" cm="1">
        <f t="array" ref="F308">_xll.SNL.Clients.Office.Excel.Functions.SPG($A308, "SP_ROA", F$3)</f>
        <v>3.0150000000000001</v>
      </c>
      <c r="G308" s="9" cm="1">
        <f t="array" ref="G308">_xll.SNL.Clients.Office.Excel.Functions.SPG($A308, "SP_ROA", G$3)</f>
        <v>3.327</v>
      </c>
      <c r="H308" s="9" cm="1">
        <f t="array" ref="H308">_xll.SNL.Clients.Office.Excel.Functions.SPG($A308, "SP_ROA", H$3)</f>
        <v>5.64</v>
      </c>
      <c r="I308" s="9" cm="1">
        <f t="array" ref="I308">_xll.SNL.Clients.Office.Excel.Functions.SPG($A308, "SP_ROA", I$3)</f>
        <v>4.6219999999999999</v>
      </c>
      <c r="J308" s="9" cm="1">
        <f t="array" ref="J308">_xll.SNL.Clients.Office.Excel.Functions.SPG($A308, "SP_ROA", J$3)</f>
        <v>1.53</v>
      </c>
    </row>
    <row r="309" spans="1:10" x14ac:dyDescent="0.3">
      <c r="A309" s="11" t="s">
        <v>308</v>
      </c>
      <c r="B309" s="9" cm="1">
        <f t="array" ref="B309">_xll.SNL.Clients.Office.Excel.Functions.SPG($A309, "SP_ROA", B$3)</f>
        <v>2.63</v>
      </c>
      <c r="C309" s="9" cm="1">
        <f t="array" ref="C309">_xll.SNL.Clients.Office.Excel.Functions.SPG($A309, "SP_ROA", C$3)</f>
        <v>5.867</v>
      </c>
      <c r="D309" s="9" cm="1">
        <f t="array" ref="D309">_xll.SNL.Clients.Office.Excel.Functions.SPG($A309, "SP_ROA", D$3)</f>
        <v>3.5310000000000001</v>
      </c>
      <c r="E309" s="9" cm="1">
        <f t="array" ref="E309">_xll.SNL.Clients.Office.Excel.Functions.SPG($A309, "SP_ROA", E$3)</f>
        <v>3.085</v>
      </c>
      <c r="F309" s="9" cm="1">
        <f t="array" ref="F309">_xll.SNL.Clients.Office.Excel.Functions.SPG($A309, "SP_ROA", F$3)</f>
        <v>9.5220000000000002</v>
      </c>
      <c r="G309" s="9" cm="1">
        <f t="array" ref="G309">_xll.SNL.Clients.Office.Excel.Functions.SPG($A309, "SP_ROA", G$3)</f>
        <v>4.7060000000000004</v>
      </c>
      <c r="H309" s="9" cm="1">
        <f t="array" ref="H309">_xll.SNL.Clients.Office.Excel.Functions.SPG($A309, "SP_ROA", H$3)</f>
        <v>5.3220000000000001</v>
      </c>
      <c r="I309" s="9" cm="1">
        <f t="array" ref="I309">_xll.SNL.Clients.Office.Excel.Functions.SPG($A309, "SP_ROA", I$3)</f>
        <v>5.1509999999999998</v>
      </c>
      <c r="J309" s="9" cm="1">
        <f t="array" ref="J309">_xll.SNL.Clients.Office.Excel.Functions.SPG($A309, "SP_ROA", J$3)</f>
        <v>5.6230000000000002</v>
      </c>
    </row>
    <row r="310" spans="1:10" x14ac:dyDescent="0.3">
      <c r="A310" s="11" t="s">
        <v>309</v>
      </c>
      <c r="B310" s="9" cm="1">
        <f t="array" ref="B310">_xll.SNL.Clients.Office.Excel.Functions.SPG($A310, "SP_ROA", B$3)</f>
        <v>11.367000000000001</v>
      </c>
      <c r="C310" s="9" cm="1">
        <f t="array" ref="C310">_xll.SNL.Clients.Office.Excel.Functions.SPG($A310, "SP_ROA", C$3)</f>
        <v>12.616</v>
      </c>
      <c r="D310" s="9" cm="1">
        <f t="array" ref="D310">_xll.SNL.Clients.Office.Excel.Functions.SPG($A310, "SP_ROA", D$3)</f>
        <v>14.904</v>
      </c>
      <c r="E310" s="9" cm="1">
        <f t="array" ref="E310">_xll.SNL.Clients.Office.Excel.Functions.SPG($A310, "SP_ROA", E$3)</f>
        <v>11.148</v>
      </c>
      <c r="F310" s="9" cm="1">
        <f t="array" ref="F310">_xll.SNL.Clients.Office.Excel.Functions.SPG($A310, "SP_ROA", F$3)</f>
        <v>9.5239999999999991</v>
      </c>
      <c r="G310" s="9" cm="1">
        <f t="array" ref="G310">_xll.SNL.Clients.Office.Excel.Functions.SPG($A310, "SP_ROA", G$3)</f>
        <v>11.503</v>
      </c>
      <c r="H310" s="9" cm="1">
        <f t="array" ref="H310">_xll.SNL.Clients.Office.Excel.Functions.SPG($A310, "SP_ROA", H$3)</f>
        <v>14.901</v>
      </c>
      <c r="I310" s="9" cm="1">
        <f t="array" ref="I310">_xll.SNL.Clients.Office.Excel.Functions.SPG($A310, "SP_ROA", I$3)</f>
        <v>12.628</v>
      </c>
      <c r="J310" s="9" cm="1">
        <f t="array" ref="J310">_xll.SNL.Clients.Office.Excel.Functions.SPG($A310, "SP_ROA", J$3)</f>
        <v>14.499000000000001</v>
      </c>
    </row>
    <row r="311" spans="1:10" x14ac:dyDescent="0.3">
      <c r="A311" s="11" t="s">
        <v>310</v>
      </c>
      <c r="B311" s="9" cm="1">
        <f t="array" ref="B311">_xll.SNL.Clients.Office.Excel.Functions.SPG($A311, "SP_ROA", B$3)</f>
        <v>17.936</v>
      </c>
      <c r="C311" s="9" cm="1">
        <f t="array" ref="C311">_xll.SNL.Clients.Office.Excel.Functions.SPG($A311, "SP_ROA", C$3)</f>
        <v>16.114000000000001</v>
      </c>
      <c r="D311" s="9" cm="1">
        <f t="array" ref="D311">_xll.SNL.Clients.Office.Excel.Functions.SPG($A311, "SP_ROA", D$3)</f>
        <v>14.891</v>
      </c>
      <c r="E311" s="9" cm="1">
        <f t="array" ref="E311">_xll.SNL.Clients.Office.Excel.Functions.SPG($A311, "SP_ROA", E$3)</f>
        <v>14.515000000000001</v>
      </c>
      <c r="F311" s="9" cm="1">
        <f t="array" ref="F311">_xll.SNL.Clients.Office.Excel.Functions.SPG($A311, "SP_ROA", F$3)</f>
        <v>13.696999999999999</v>
      </c>
      <c r="G311" s="9" cm="1">
        <f t="array" ref="G311">_xll.SNL.Clients.Office.Excel.Functions.SPG($A311, "SP_ROA", G$3)</f>
        <v>12.04</v>
      </c>
      <c r="H311" s="9" cm="1">
        <f t="array" ref="H311">_xll.SNL.Clients.Office.Excel.Functions.SPG($A311, "SP_ROA", H$3)</f>
        <v>14.164999999999999</v>
      </c>
      <c r="I311" s="9" cm="1">
        <f t="array" ref="I311">_xll.SNL.Clients.Office.Excel.Functions.SPG($A311, "SP_ROA", I$3)</f>
        <v>14.462999999999999</v>
      </c>
      <c r="J311" s="9" cm="1">
        <f t="array" ref="J311">_xll.SNL.Clients.Office.Excel.Functions.SPG($A311, "SP_ROA", J$3)</f>
        <v>14.151999999999999</v>
      </c>
    </row>
    <row r="312" spans="1:10" x14ac:dyDescent="0.3">
      <c r="A312" s="11" t="s">
        <v>311</v>
      </c>
      <c r="B312" s="9" cm="1">
        <f t="array" ref="B312">_xll.SNL.Clients.Office.Excel.Functions.SPG($A312, "SP_ROA", B$3)</f>
        <v>14.428000000000001</v>
      </c>
      <c r="C312" s="9" cm="1">
        <f t="array" ref="C312">_xll.SNL.Clients.Office.Excel.Functions.SPG($A312, "SP_ROA", C$3)</f>
        <v>9.8800000000000008</v>
      </c>
      <c r="D312" s="9" cm="1">
        <f t="array" ref="D312">_xll.SNL.Clients.Office.Excel.Functions.SPG($A312, "SP_ROA", D$3)</f>
        <v>12.377000000000001</v>
      </c>
      <c r="E312" s="9" cm="1">
        <f t="array" ref="E312">_xll.SNL.Clients.Office.Excel.Functions.SPG($A312, "SP_ROA", E$3)</f>
        <v>13.206</v>
      </c>
      <c r="F312" s="9" cm="1">
        <f t="array" ref="F312">_xll.SNL.Clients.Office.Excel.Functions.SPG($A312, "SP_ROA", F$3)</f>
        <v>13.632999999999999</v>
      </c>
      <c r="G312" s="9" cm="1">
        <f t="array" ref="G312">_xll.SNL.Clients.Office.Excel.Functions.SPG($A312, "SP_ROA", G$3)</f>
        <v>9.3010000000000002</v>
      </c>
      <c r="H312" s="9" cm="1">
        <f t="array" ref="H312">_xll.SNL.Clients.Office.Excel.Functions.SPG($A312, "SP_ROA", H$3)</f>
        <v>9.7639999999999993</v>
      </c>
      <c r="I312" s="9" cm="1">
        <f t="array" ref="I312">_xll.SNL.Clients.Office.Excel.Functions.SPG($A312, "SP_ROA", I$3)</f>
        <v>9.5540000000000003</v>
      </c>
      <c r="J312" s="9" cm="1">
        <f t="array" ref="J312">_xll.SNL.Clients.Office.Excel.Functions.SPG($A312, "SP_ROA", J$3)</f>
        <v>9.8219999999999992</v>
      </c>
    </row>
    <row r="313" spans="1:10" x14ac:dyDescent="0.3">
      <c r="A313" s="11" t="s">
        <v>312</v>
      </c>
      <c r="B313" s="9" cm="1">
        <f t="array" ref="B313">_xll.SNL.Clients.Office.Excel.Functions.SPG($A313, "SP_ROA", B$3)</f>
        <v>1.39017487309009</v>
      </c>
      <c r="C313" s="9" cm="1">
        <f t="array" ref="C313">_xll.SNL.Clients.Office.Excel.Functions.SPG($A313, "SP_ROA", C$3)</f>
        <v>1.2046429215502199</v>
      </c>
      <c r="D313" s="9" cm="1">
        <f t="array" ref="D313">_xll.SNL.Clients.Office.Excel.Functions.SPG($A313, "SP_ROA", D$3)</f>
        <v>1.0446578267976101</v>
      </c>
      <c r="E313" s="9" cm="1">
        <f t="array" ref="E313">_xll.SNL.Clients.Office.Excel.Functions.SPG($A313, "SP_ROA", E$3)</f>
        <v>1.0215694709027201</v>
      </c>
      <c r="F313" s="9" cm="1">
        <f t="array" ref="F313">_xll.SNL.Clients.Office.Excel.Functions.SPG($A313, "SP_ROA", F$3)</f>
        <v>1.14342522240149</v>
      </c>
      <c r="G313" s="9" cm="1">
        <f t="array" ref="G313">_xll.SNL.Clients.Office.Excel.Functions.SPG($A313, "SP_ROA", G$3)</f>
        <v>0.52177460928274599</v>
      </c>
      <c r="H313" s="9" cm="1">
        <f t="array" ref="H313">_xll.SNL.Clients.Office.Excel.Functions.SPG($A313, "SP_ROA", H$3)</f>
        <v>0.83464585821989101</v>
      </c>
      <c r="I313" s="9" cm="1">
        <f t="array" ref="I313">_xll.SNL.Clients.Office.Excel.Functions.SPG($A313, "SP_ROA", I$3)</f>
        <v>0.75134841414656095</v>
      </c>
      <c r="J313" s="9" cm="1">
        <f t="array" ref="J313">_xll.SNL.Clients.Office.Excel.Functions.SPG($A313, "SP_ROA", J$3)</f>
        <v>1.01943797305615</v>
      </c>
    </row>
    <row r="314" spans="1:10" x14ac:dyDescent="0.3">
      <c r="A314" s="11" t="s">
        <v>313</v>
      </c>
      <c r="B314" s="9" cm="1">
        <f t="array" ref="B314">_xll.SNL.Clients.Office.Excel.Functions.SPG($A314, "SP_ROA", B$3)</f>
        <v>10.834</v>
      </c>
      <c r="C314" s="9" cm="1">
        <f t="array" ref="C314">_xll.SNL.Clients.Office.Excel.Functions.SPG($A314, "SP_ROA", C$3)</f>
        <v>14.375999999999999</v>
      </c>
      <c r="D314" s="9" cm="1">
        <f t="array" ref="D314">_xll.SNL.Clients.Office.Excel.Functions.SPG($A314, "SP_ROA", D$3)</f>
        <v>13.88</v>
      </c>
      <c r="E314" s="9" cm="1">
        <f t="array" ref="E314">_xll.SNL.Clients.Office.Excel.Functions.SPG($A314, "SP_ROA", E$3)</f>
        <v>12.823</v>
      </c>
      <c r="F314" s="9" cm="1">
        <f t="array" ref="F314">_xll.SNL.Clients.Office.Excel.Functions.SPG($A314, "SP_ROA", F$3)</f>
        <v>10.763999999999999</v>
      </c>
      <c r="G314" s="9" cm="1">
        <f t="array" ref="G314">_xll.SNL.Clients.Office.Excel.Functions.SPG($A314, "SP_ROA", G$3)</f>
        <v>15.598000000000001</v>
      </c>
      <c r="H314" s="9" cm="1">
        <f t="array" ref="H314">_xll.SNL.Clients.Office.Excel.Functions.SPG($A314, "SP_ROA", H$3)</f>
        <v>13.589</v>
      </c>
      <c r="I314" s="9" cm="1">
        <f t="array" ref="I314">_xll.SNL.Clients.Office.Excel.Functions.SPG($A314, "SP_ROA", I$3)</f>
        <v>11.116</v>
      </c>
      <c r="J314" s="9" cm="1">
        <f t="array" ref="J314">_xll.SNL.Clients.Office.Excel.Functions.SPG($A314, "SP_ROA", J$3)</f>
        <v>8.8209999999999997</v>
      </c>
    </row>
    <row r="315" spans="1:10" x14ac:dyDescent="0.3">
      <c r="A315" s="11" t="s">
        <v>314</v>
      </c>
      <c r="B315" s="9" cm="1">
        <f t="array" ref="B315">_xll.SNL.Clients.Office.Excel.Functions.SPG($A315, "SP_ROA", B$3)</f>
        <v>17.471</v>
      </c>
      <c r="C315" s="9" cm="1">
        <f t="array" ref="C315">_xll.SNL.Clients.Office.Excel.Functions.SPG($A315, "SP_ROA", C$3)</f>
        <v>18.562000000000001</v>
      </c>
      <c r="D315" s="9" cm="1">
        <f t="array" ref="D315">_xll.SNL.Clients.Office.Excel.Functions.SPG($A315, "SP_ROA", D$3)</f>
        <v>18.631</v>
      </c>
      <c r="E315" s="9" cm="1">
        <f t="array" ref="E315">_xll.SNL.Clients.Office.Excel.Functions.SPG($A315, "SP_ROA", E$3)</f>
        <v>17.619</v>
      </c>
      <c r="F315" s="9" cm="1">
        <f t="array" ref="F315">_xll.SNL.Clients.Office.Excel.Functions.SPG($A315, "SP_ROA", F$3)</f>
        <v>15.499000000000001</v>
      </c>
      <c r="G315" s="9" cm="1">
        <f t="array" ref="G315">_xll.SNL.Clients.Office.Excel.Functions.SPG($A315, "SP_ROA", G$3)</f>
        <v>17.89</v>
      </c>
      <c r="H315" s="9" cm="1">
        <f t="array" ref="H315">_xll.SNL.Clients.Office.Excel.Functions.SPG($A315, "SP_ROA", H$3)</f>
        <v>18.399999999999999</v>
      </c>
      <c r="I315" s="9" cm="1">
        <f t="array" ref="I315">_xll.SNL.Clients.Office.Excel.Functions.SPG($A315, "SP_ROA", I$3)</f>
        <v>17.611999999999998</v>
      </c>
      <c r="J315" s="9" cm="1">
        <f t="array" ref="J315">_xll.SNL.Clients.Office.Excel.Functions.SPG($A315, "SP_ROA", J$3)</f>
        <v>15.641999999999999</v>
      </c>
    </row>
    <row r="316" spans="1:10" x14ac:dyDescent="0.3">
      <c r="A316" s="11" t="s">
        <v>315</v>
      </c>
      <c r="B316" s="9" cm="1">
        <f t="array" ref="B316">_xll.SNL.Clients.Office.Excel.Functions.SPG($A316, "SP_ROA", B$3)</f>
        <v>4.6849999999999996</v>
      </c>
      <c r="C316" s="9" cm="1">
        <f t="array" ref="C316">_xll.SNL.Clients.Office.Excel.Functions.SPG($A316, "SP_ROA", C$3)</f>
        <v>4.593</v>
      </c>
      <c r="D316" s="9" cm="1">
        <f t="array" ref="D316">_xll.SNL.Clients.Office.Excel.Functions.SPG($A316, "SP_ROA", D$3)</f>
        <v>4.0229999999999997</v>
      </c>
      <c r="E316" s="9" cm="1">
        <f t="array" ref="E316">_xll.SNL.Clients.Office.Excel.Functions.SPG($A316, "SP_ROA", E$3)</f>
        <v>4.1420000000000003</v>
      </c>
      <c r="F316" s="9" cm="1">
        <f t="array" ref="F316">_xll.SNL.Clients.Office.Excel.Functions.SPG($A316, "SP_ROA", F$3)</f>
        <v>3.6280000000000001</v>
      </c>
      <c r="G316" s="9" cm="1">
        <f t="array" ref="G316">_xll.SNL.Clients.Office.Excel.Functions.SPG($A316, "SP_ROA", G$3)</f>
        <v>4.2629999999999999</v>
      </c>
      <c r="H316" s="9" cm="1">
        <f t="array" ref="H316">_xll.SNL.Clients.Office.Excel.Functions.SPG($A316, "SP_ROA", H$3)</f>
        <v>4.609</v>
      </c>
      <c r="I316" s="9" cm="1">
        <f t="array" ref="I316">_xll.SNL.Clients.Office.Excel.Functions.SPG($A316, "SP_ROA", I$3)</f>
        <v>4.8460000000000001</v>
      </c>
      <c r="J316" s="9" cm="1">
        <f t="array" ref="J316">_xll.SNL.Clients.Office.Excel.Functions.SPG($A316, "SP_ROA", J$3)</f>
        <v>5.2949999999999999</v>
      </c>
    </row>
    <row r="317" spans="1:10" x14ac:dyDescent="0.3">
      <c r="A317" s="11" t="s">
        <v>316</v>
      </c>
      <c r="B317" s="9" t="str" cm="1">
        <f t="array" ref="B317">_xll.SNL.Clients.Office.Excel.Functions.SPG($A317, "SP_ROA", B$3)</f>
        <v>NA</v>
      </c>
      <c r="C317" s="9" cm="1">
        <f t="array" ref="C317">_xll.SNL.Clients.Office.Excel.Functions.SPG($A317, "SP_ROA", C$3)</f>
        <v>10.365</v>
      </c>
      <c r="D317" s="9" cm="1">
        <f t="array" ref="D317">_xll.SNL.Clients.Office.Excel.Functions.SPG($A317, "SP_ROA", D$3)</f>
        <v>9.7729999999999997</v>
      </c>
      <c r="E317" s="9" cm="1">
        <f t="array" ref="E317">_xll.SNL.Clients.Office.Excel.Functions.SPG($A317, "SP_ROA", E$3)</f>
        <v>7.8129999999999997</v>
      </c>
      <c r="F317" s="9" cm="1">
        <f t="array" ref="F317">_xll.SNL.Clients.Office.Excel.Functions.SPG($A317, "SP_ROA", F$3)</f>
        <v>9.5289999999999999</v>
      </c>
      <c r="G317" s="9" cm="1">
        <f t="array" ref="G317">_xll.SNL.Clients.Office.Excel.Functions.SPG($A317, "SP_ROA", G$3)</f>
        <v>10.356</v>
      </c>
      <c r="H317" s="9" cm="1">
        <f t="array" ref="H317">_xll.SNL.Clients.Office.Excel.Functions.SPG($A317, "SP_ROA", H$3)</f>
        <v>8.5039999999999996</v>
      </c>
      <c r="I317" s="9" cm="1">
        <f t="array" ref="I317">_xll.SNL.Clients.Office.Excel.Functions.SPG($A317, "SP_ROA", I$3)</f>
        <v>5.4219999999999997</v>
      </c>
      <c r="J317" s="9" cm="1">
        <f t="array" ref="J317">_xll.SNL.Clients.Office.Excel.Functions.SPG($A317, "SP_ROA", J$3)</f>
        <v>8.27</v>
      </c>
    </row>
    <row r="318" spans="1:10" x14ac:dyDescent="0.3">
      <c r="A318" s="11" t="s">
        <v>317</v>
      </c>
      <c r="B318" s="9" cm="1">
        <f t="array" ref="B318">_xll.SNL.Clients.Office.Excel.Functions.SPG($A318, "SP_ROA", B$3)</f>
        <v>15.83</v>
      </c>
      <c r="C318" s="9" cm="1">
        <f t="array" ref="C318">_xll.SNL.Clients.Office.Excel.Functions.SPG($A318, "SP_ROA", C$3)</f>
        <v>10.728999999999999</v>
      </c>
      <c r="D318" s="9" cm="1">
        <f t="array" ref="D318">_xll.SNL.Clients.Office.Excel.Functions.SPG($A318, "SP_ROA", D$3)</f>
        <v>14.349</v>
      </c>
      <c r="E318" s="9" cm="1">
        <f t="array" ref="E318">_xll.SNL.Clients.Office.Excel.Functions.SPG($A318, "SP_ROA", E$3)</f>
        <v>13.29</v>
      </c>
      <c r="F318" s="9" cm="1">
        <f t="array" ref="F318">_xll.SNL.Clients.Office.Excel.Functions.SPG($A318, "SP_ROA", F$3)</f>
        <v>13.492000000000001</v>
      </c>
      <c r="G318" s="9" cm="1">
        <f t="array" ref="G318">_xll.SNL.Clients.Office.Excel.Functions.SPG($A318, "SP_ROA", G$3)</f>
        <v>7.6150000000000002</v>
      </c>
      <c r="H318" s="9" cm="1">
        <f t="array" ref="H318">_xll.SNL.Clients.Office.Excel.Functions.SPG($A318, "SP_ROA", H$3)</f>
        <v>9.5510000000000002</v>
      </c>
      <c r="I318" s="9" cm="1">
        <f t="array" ref="I318">_xll.SNL.Clients.Office.Excel.Functions.SPG($A318, "SP_ROA", I$3)</f>
        <v>9.1080000000000005</v>
      </c>
      <c r="J318" s="9" cm="1">
        <f t="array" ref="J318">_xll.SNL.Clients.Office.Excel.Functions.SPG($A318, "SP_ROA", J$3)</f>
        <v>8.7390000000000008</v>
      </c>
    </row>
    <row r="319" spans="1:10" x14ac:dyDescent="0.3">
      <c r="A319" s="11" t="s">
        <v>318</v>
      </c>
      <c r="B319" s="9" cm="1">
        <f t="array" ref="B319">_xll.SNL.Clients.Office.Excel.Functions.SPG($A319, "SP_ROA", B$3)</f>
        <v>9.01</v>
      </c>
      <c r="C319" s="9" cm="1">
        <f t="array" ref="C319">_xll.SNL.Clients.Office.Excel.Functions.SPG($A319, "SP_ROA", C$3)</f>
        <v>10.263999999999999</v>
      </c>
      <c r="D319" s="9" cm="1">
        <f t="array" ref="D319">_xll.SNL.Clients.Office.Excel.Functions.SPG($A319, "SP_ROA", D$3)</f>
        <v>5.8019999999999996</v>
      </c>
      <c r="E319" s="9" cm="1">
        <f t="array" ref="E319">_xll.SNL.Clients.Office.Excel.Functions.SPG($A319, "SP_ROA", E$3)</f>
        <v>6.0529999999999999</v>
      </c>
      <c r="F319" s="9" cm="1">
        <f t="array" ref="F319">_xll.SNL.Clients.Office.Excel.Functions.SPG($A319, "SP_ROA", F$3)</f>
        <v>4.3209999999999997</v>
      </c>
      <c r="G319" s="9" cm="1">
        <f t="array" ref="G319">_xll.SNL.Clients.Office.Excel.Functions.SPG($A319, "SP_ROA", G$3)</f>
        <v>-2.6019999999999999</v>
      </c>
      <c r="H319" s="9" cm="1">
        <f t="array" ref="H319">_xll.SNL.Clients.Office.Excel.Functions.SPG($A319, "SP_ROA", H$3)</f>
        <v>1.804</v>
      </c>
      <c r="I319" s="9" cm="1">
        <f t="array" ref="I319">_xll.SNL.Clients.Office.Excel.Functions.SPG($A319, "SP_ROA", I$3)</f>
        <v>2.66</v>
      </c>
      <c r="J319" s="9" cm="1">
        <f t="array" ref="J319">_xll.SNL.Clients.Office.Excel.Functions.SPG($A319, "SP_ROA", J$3)</f>
        <v>3.3370000000000002</v>
      </c>
    </row>
    <row r="320" spans="1:10" x14ac:dyDescent="0.3">
      <c r="A320" s="11" t="s">
        <v>319</v>
      </c>
      <c r="B320" s="9" cm="1">
        <f t="array" ref="B320">_xll.SNL.Clients.Office.Excel.Functions.SPG($A320, "SP_ROA", B$3)</f>
        <v>2.7490000000000001</v>
      </c>
      <c r="C320" s="9" cm="1">
        <f t="array" ref="C320">_xll.SNL.Clients.Office.Excel.Functions.SPG($A320, "SP_ROA", C$3)</f>
        <v>5.5759999999999996</v>
      </c>
      <c r="D320" s="9" cm="1">
        <f t="array" ref="D320">_xll.SNL.Clients.Office.Excel.Functions.SPG($A320, "SP_ROA", D$3)</f>
        <v>3.198</v>
      </c>
      <c r="E320" s="9" cm="1">
        <f t="array" ref="E320">_xll.SNL.Clients.Office.Excel.Functions.SPG($A320, "SP_ROA", E$3)</f>
        <v>2.4380000000000002</v>
      </c>
      <c r="F320" s="9" cm="1">
        <f t="array" ref="F320">_xll.SNL.Clients.Office.Excel.Functions.SPG($A320, "SP_ROA", F$3)</f>
        <v>2.2120000000000002</v>
      </c>
      <c r="G320" s="9" cm="1">
        <f t="array" ref="G320">_xll.SNL.Clients.Office.Excel.Functions.SPG($A320, "SP_ROA", G$3)</f>
        <v>4.4029999999999996</v>
      </c>
      <c r="H320" s="9" cm="1">
        <f t="array" ref="H320">_xll.SNL.Clients.Office.Excel.Functions.SPG($A320, "SP_ROA", H$3)</f>
        <v>2.6349999999999998</v>
      </c>
      <c r="I320" s="9" cm="1">
        <f t="array" ref="I320">_xll.SNL.Clients.Office.Excel.Functions.SPG($A320, "SP_ROA", I$3)</f>
        <v>2.2679999999999998</v>
      </c>
      <c r="J320" s="9" cm="1">
        <f t="array" ref="J320">_xll.SNL.Clients.Office.Excel.Functions.SPG($A320, "SP_ROA", J$3)</f>
        <v>2.0779999999999998</v>
      </c>
    </row>
    <row r="321" spans="1:10" x14ac:dyDescent="0.3">
      <c r="A321" s="11" t="s">
        <v>320</v>
      </c>
      <c r="B321" s="9" cm="1">
        <f t="array" ref="B321">_xll.SNL.Clients.Office.Excel.Functions.SPG($A321, "SP_ROA", B$3)</f>
        <v>2.7490000000000001</v>
      </c>
      <c r="C321" s="9" cm="1">
        <f t="array" ref="C321">_xll.SNL.Clients.Office.Excel.Functions.SPG($A321, "SP_ROA", C$3)</f>
        <v>5.5759999999999996</v>
      </c>
      <c r="D321" s="9" cm="1">
        <f t="array" ref="D321">_xll.SNL.Clients.Office.Excel.Functions.SPG($A321, "SP_ROA", D$3)</f>
        <v>3.198</v>
      </c>
      <c r="E321" s="9" cm="1">
        <f t="array" ref="E321">_xll.SNL.Clients.Office.Excel.Functions.SPG($A321, "SP_ROA", E$3)</f>
        <v>2.4380000000000002</v>
      </c>
      <c r="F321" s="9" cm="1">
        <f t="array" ref="F321">_xll.SNL.Clients.Office.Excel.Functions.SPG($A321, "SP_ROA", F$3)</f>
        <v>2.2120000000000002</v>
      </c>
      <c r="G321" s="9" cm="1">
        <f t="array" ref="G321">_xll.SNL.Clients.Office.Excel.Functions.SPG($A321, "SP_ROA", G$3)</f>
        <v>4.4029999999999996</v>
      </c>
      <c r="H321" s="9" cm="1">
        <f t="array" ref="H321">_xll.SNL.Clients.Office.Excel.Functions.SPG($A321, "SP_ROA", H$3)</f>
        <v>2.6349999999999998</v>
      </c>
      <c r="I321" s="9" cm="1">
        <f t="array" ref="I321">_xll.SNL.Clients.Office.Excel.Functions.SPG($A321, "SP_ROA", I$3)</f>
        <v>2.2679999999999998</v>
      </c>
      <c r="J321" s="9" cm="1">
        <f t="array" ref="J321">_xll.SNL.Clients.Office.Excel.Functions.SPG($A321, "SP_ROA", J$3)</f>
        <v>2.0779999999999998</v>
      </c>
    </row>
    <row r="322" spans="1:10" x14ac:dyDescent="0.3">
      <c r="A322" s="11" t="s">
        <v>321</v>
      </c>
      <c r="B322" s="9" cm="1">
        <f t="array" ref="B322">_xll.SNL.Clients.Office.Excel.Functions.SPG($A322, "SP_ROA", B$3)</f>
        <v>2.9740000000000002</v>
      </c>
      <c r="C322" s="9" cm="1">
        <f t="array" ref="C322">_xll.SNL.Clients.Office.Excel.Functions.SPG($A322, "SP_ROA", C$3)</f>
        <v>1.29</v>
      </c>
      <c r="D322" s="9" cm="1">
        <f t="array" ref="D322">_xll.SNL.Clients.Office.Excel.Functions.SPG($A322, "SP_ROA", D$3)</f>
        <v>3.629</v>
      </c>
      <c r="E322" s="9" cm="1">
        <f t="array" ref="E322">_xll.SNL.Clients.Office.Excel.Functions.SPG($A322, "SP_ROA", E$3)</f>
        <v>2.34</v>
      </c>
      <c r="F322" s="9" cm="1">
        <f t="array" ref="F322">_xll.SNL.Clients.Office.Excel.Functions.SPG($A322, "SP_ROA", F$3)</f>
        <v>2.827</v>
      </c>
      <c r="G322" s="9" cm="1">
        <f t="array" ref="G322">_xll.SNL.Clients.Office.Excel.Functions.SPG($A322, "SP_ROA", G$3)</f>
        <v>3.3319999999999999</v>
      </c>
      <c r="H322" s="9" cm="1">
        <f t="array" ref="H322">_xll.SNL.Clients.Office.Excel.Functions.SPG($A322, "SP_ROA", H$3)</f>
        <v>2.7810000000000001</v>
      </c>
      <c r="I322" s="9" cm="1">
        <f t="array" ref="I322">_xll.SNL.Clients.Office.Excel.Functions.SPG($A322, "SP_ROA", I$3)</f>
        <v>4.2779999999999996</v>
      </c>
      <c r="J322" s="9" cm="1">
        <f t="array" ref="J322">_xll.SNL.Clients.Office.Excel.Functions.SPG($A322, "SP_ROA", J$3)</f>
        <v>4.6319999999999997</v>
      </c>
    </row>
    <row r="323" spans="1:10" x14ac:dyDescent="0.3">
      <c r="A323" s="11" t="s">
        <v>322</v>
      </c>
      <c r="B323" s="9" cm="1">
        <f t="array" ref="B323">_xll.SNL.Clients.Office.Excel.Functions.SPG($A323, "SP_ROA", B$3)</f>
        <v>5.2009999999999996</v>
      </c>
      <c r="C323" s="9" cm="1">
        <f t="array" ref="C323">_xll.SNL.Clients.Office.Excel.Functions.SPG($A323, "SP_ROA", C$3)</f>
        <v>9.1259999999999994</v>
      </c>
      <c r="D323" s="9" cm="1">
        <f t="array" ref="D323">_xll.SNL.Clients.Office.Excel.Functions.SPG($A323, "SP_ROA", D$3)</f>
        <v>7.9560000000000004</v>
      </c>
      <c r="E323" s="9" cm="1">
        <f t="array" ref="E323">_xll.SNL.Clients.Office.Excel.Functions.SPG($A323, "SP_ROA", E$3)</f>
        <v>13.178000000000001</v>
      </c>
      <c r="F323" s="9" cm="1">
        <f t="array" ref="F323">_xll.SNL.Clients.Office.Excel.Functions.SPG($A323, "SP_ROA", F$3)</f>
        <v>11.662000000000001</v>
      </c>
      <c r="G323" s="9" cm="1">
        <f t="array" ref="G323">_xll.SNL.Clients.Office.Excel.Functions.SPG($A323, "SP_ROA", G$3)</f>
        <v>12.333</v>
      </c>
      <c r="H323" s="9" cm="1">
        <f t="array" ref="H323">_xll.SNL.Clients.Office.Excel.Functions.SPG($A323, "SP_ROA", H$3)</f>
        <v>10.792</v>
      </c>
      <c r="I323" s="9" cm="1">
        <f t="array" ref="I323">_xll.SNL.Clients.Office.Excel.Functions.SPG($A323, "SP_ROA", I$3)</f>
        <v>8.0510000000000002</v>
      </c>
      <c r="J323" s="9" cm="1">
        <f t="array" ref="J323">_xll.SNL.Clients.Office.Excel.Functions.SPG($A323, "SP_ROA", J$3)</f>
        <v>9.0579999999999998</v>
      </c>
    </row>
    <row r="324" spans="1:10" x14ac:dyDescent="0.3">
      <c r="A324" s="11" t="s">
        <v>323</v>
      </c>
      <c r="B324" s="9" cm="1">
        <f t="array" ref="B324">_xll.SNL.Clients.Office.Excel.Functions.SPG($A324, "SP_ROA", B$3)</f>
        <v>5.8239999999999998</v>
      </c>
      <c r="C324" s="9" cm="1">
        <f t="array" ref="C324">_xll.SNL.Clients.Office.Excel.Functions.SPG($A324, "SP_ROA", C$3)</f>
        <v>3.3420000000000001</v>
      </c>
      <c r="D324" s="9" cm="1">
        <f t="array" ref="D324">_xll.SNL.Clients.Office.Excel.Functions.SPG($A324, "SP_ROA", D$3)</f>
        <v>1.744</v>
      </c>
      <c r="E324" s="9" cm="1">
        <f t="array" ref="E324">_xll.SNL.Clients.Office.Excel.Functions.SPG($A324, "SP_ROA", E$3)</f>
        <v>2.02</v>
      </c>
      <c r="F324" s="9" cm="1">
        <f t="array" ref="F324">_xll.SNL.Clients.Office.Excel.Functions.SPG($A324, "SP_ROA", F$3)</f>
        <v>4.8099999999999996</v>
      </c>
      <c r="G324" s="9" cm="1">
        <f t="array" ref="G324">_xll.SNL.Clients.Office.Excel.Functions.SPG($A324, "SP_ROA", G$3)</f>
        <v>3.0569999999999999</v>
      </c>
      <c r="H324" s="9" cm="1">
        <f t="array" ref="H324">_xll.SNL.Clients.Office.Excel.Functions.SPG($A324, "SP_ROA", H$3)</f>
        <v>2.0209999999999999</v>
      </c>
      <c r="I324" s="9" cm="1">
        <f t="array" ref="I324">_xll.SNL.Clients.Office.Excel.Functions.SPG($A324, "SP_ROA", I$3)</f>
        <v>1.51</v>
      </c>
      <c r="J324" s="9" cm="1">
        <f t="array" ref="J324">_xll.SNL.Clients.Office.Excel.Functions.SPG($A324, "SP_ROA", J$3)</f>
        <v>4.9210000000000003</v>
      </c>
    </row>
    <row r="325" spans="1:10" x14ac:dyDescent="0.3">
      <c r="A325" s="11" t="s">
        <v>324</v>
      </c>
      <c r="B325" s="9" t="str" cm="1">
        <f t="array" ref="B325">_xll.SNL.Clients.Office.Excel.Functions.SPG($A325, "SP_ROA", B$3)</f>
        <v>NA</v>
      </c>
      <c r="C325" s="9" cm="1">
        <f t="array" ref="C325">_xll.SNL.Clients.Office.Excel.Functions.SPG($A325, "SP_ROA", C$3)</f>
        <v>5.9359999999999999</v>
      </c>
      <c r="D325" s="9" cm="1">
        <f t="array" ref="D325">_xll.SNL.Clients.Office.Excel.Functions.SPG($A325, "SP_ROA", D$3)</f>
        <v>8.1289999999999996</v>
      </c>
      <c r="E325" s="9" cm="1">
        <f t="array" ref="E325">_xll.SNL.Clients.Office.Excel.Functions.SPG($A325, "SP_ROA", E$3)</f>
        <v>8.0969999999999995</v>
      </c>
      <c r="F325" s="9" cm="1">
        <f t="array" ref="F325">_xll.SNL.Clients.Office.Excel.Functions.SPG($A325, "SP_ROA", F$3)</f>
        <v>8.141</v>
      </c>
      <c r="G325" s="9" cm="1">
        <f t="array" ref="G325">_xll.SNL.Clients.Office.Excel.Functions.SPG($A325, "SP_ROA", G$3)</f>
        <v>7.6420000000000003</v>
      </c>
      <c r="H325" s="9" cm="1">
        <f t="array" ref="H325">_xll.SNL.Clients.Office.Excel.Functions.SPG($A325, "SP_ROA", H$3)</f>
        <v>10.039999999999999</v>
      </c>
      <c r="I325" s="9" cm="1">
        <f t="array" ref="I325">_xll.SNL.Clients.Office.Excel.Functions.SPG($A325, "SP_ROA", I$3)</f>
        <v>10.27</v>
      </c>
      <c r="J325" s="9" cm="1">
        <f t="array" ref="J325">_xll.SNL.Clients.Office.Excel.Functions.SPG($A325, "SP_ROA", J$3)</f>
        <v>10.31</v>
      </c>
    </row>
    <row r="326" spans="1:10" x14ac:dyDescent="0.3">
      <c r="A326" s="11" t="s">
        <v>325</v>
      </c>
      <c r="B326" s="9" cm="1">
        <f t="array" ref="B326">_xll.SNL.Clients.Office.Excel.Functions.SPG($A326, "SP_ROA", B$3)</f>
        <v>5.6180000000000003</v>
      </c>
      <c r="C326" s="9" cm="1">
        <f t="array" ref="C326">_xll.SNL.Clients.Office.Excel.Functions.SPG($A326, "SP_ROA", C$3)</f>
        <v>5.86</v>
      </c>
      <c r="D326" s="9" cm="1">
        <f t="array" ref="D326">_xll.SNL.Clients.Office.Excel.Functions.SPG($A326, "SP_ROA", D$3)</f>
        <v>8.8680000000000003</v>
      </c>
      <c r="E326" s="9" cm="1">
        <f t="array" ref="E326">_xll.SNL.Clients.Office.Excel.Functions.SPG($A326, "SP_ROA", E$3)</f>
        <v>6.9249999999999998</v>
      </c>
      <c r="F326" s="9" cm="1">
        <f t="array" ref="F326">_xll.SNL.Clients.Office.Excel.Functions.SPG($A326, "SP_ROA", F$3)</f>
        <v>5.55</v>
      </c>
      <c r="G326" s="9" cm="1">
        <f t="array" ref="G326">_xll.SNL.Clients.Office.Excel.Functions.SPG($A326, "SP_ROA", G$3)</f>
        <v>5.28</v>
      </c>
      <c r="H326" s="9" cm="1">
        <f t="array" ref="H326">_xll.SNL.Clients.Office.Excel.Functions.SPG($A326, "SP_ROA", H$3)</f>
        <v>5.931</v>
      </c>
      <c r="I326" s="9" cm="1">
        <f t="array" ref="I326">_xll.SNL.Clients.Office.Excel.Functions.SPG($A326, "SP_ROA", I$3)</f>
        <v>3.8570000000000002</v>
      </c>
      <c r="J326" s="9" cm="1">
        <f t="array" ref="J326">_xll.SNL.Clients.Office.Excel.Functions.SPG($A326, "SP_ROA", J$3)</f>
        <v>7.2190000000000003</v>
      </c>
    </row>
    <row r="327" spans="1:10" x14ac:dyDescent="0.3">
      <c r="A327" s="11" t="s">
        <v>326</v>
      </c>
      <c r="B327" s="9" cm="1">
        <f t="array" ref="B327">_xll.SNL.Clients.Office.Excel.Functions.SPG($A327, "SP_ROA", B$3)</f>
        <v>0.97799999999999998</v>
      </c>
      <c r="C327" s="9" cm="1">
        <f t="array" ref="C327">_xll.SNL.Clients.Office.Excel.Functions.SPG($A327, "SP_ROA", C$3)</f>
        <v>1.17</v>
      </c>
      <c r="D327" s="9" cm="1">
        <f t="array" ref="D327">_xll.SNL.Clients.Office.Excel.Functions.SPG($A327, "SP_ROA", D$3)</f>
        <v>1.19</v>
      </c>
      <c r="E327" s="9" cm="1">
        <f t="array" ref="E327">_xll.SNL.Clients.Office.Excel.Functions.SPG($A327, "SP_ROA", E$3)</f>
        <v>2.2909999999999999</v>
      </c>
      <c r="F327" s="9" cm="1">
        <f t="array" ref="F327">_xll.SNL.Clients.Office.Excel.Functions.SPG($A327, "SP_ROA", F$3)</f>
        <v>0.56000000000000005</v>
      </c>
      <c r="G327" s="9" cm="1">
        <f t="array" ref="G327">_xll.SNL.Clients.Office.Excel.Functions.SPG($A327, "SP_ROA", G$3)</f>
        <v>0.30399999999999999</v>
      </c>
      <c r="H327" s="9" cm="1">
        <f t="array" ref="H327">_xll.SNL.Clients.Office.Excel.Functions.SPG($A327, "SP_ROA", H$3)</f>
        <v>0.86499999999999999</v>
      </c>
      <c r="I327" s="9" cm="1">
        <f t="array" ref="I327">_xll.SNL.Clients.Office.Excel.Functions.SPG($A327, "SP_ROA", I$3)</f>
        <v>0.86199999999999999</v>
      </c>
      <c r="J327" s="9" cm="1">
        <f t="array" ref="J327">_xll.SNL.Clients.Office.Excel.Functions.SPG($A327, "SP_ROA", J$3)</f>
        <v>0.874</v>
      </c>
    </row>
    <row r="328" spans="1:10" x14ac:dyDescent="0.3">
      <c r="A328" s="11" t="s">
        <v>327</v>
      </c>
      <c r="B328" s="9" cm="1">
        <f t="array" ref="B328">_xll.SNL.Clients.Office.Excel.Functions.SPG($A328, "SP_ROA", B$3)</f>
        <v>3.593</v>
      </c>
      <c r="C328" s="9" cm="1">
        <f t="array" ref="C328">_xll.SNL.Clients.Office.Excel.Functions.SPG($A328, "SP_ROA", C$3)</f>
        <v>8.6280000000000001</v>
      </c>
      <c r="D328" s="9" cm="1">
        <f t="array" ref="D328">_xll.SNL.Clients.Office.Excel.Functions.SPG($A328, "SP_ROA", D$3)</f>
        <v>6.7110000000000003</v>
      </c>
      <c r="E328" s="9" cm="1">
        <f t="array" ref="E328">_xll.SNL.Clients.Office.Excel.Functions.SPG($A328, "SP_ROA", E$3)</f>
        <v>6.5819999999999999</v>
      </c>
      <c r="F328" s="9" cm="1">
        <f t="array" ref="F328">_xll.SNL.Clients.Office.Excel.Functions.SPG($A328, "SP_ROA", F$3)</f>
        <v>6.5650000000000004</v>
      </c>
      <c r="G328" s="9" cm="1">
        <f t="array" ref="G328">_xll.SNL.Clients.Office.Excel.Functions.SPG($A328, "SP_ROA", G$3)</f>
        <v>-3.7290000000000001</v>
      </c>
      <c r="H328" s="9" cm="1">
        <f t="array" ref="H328">_xll.SNL.Clients.Office.Excel.Functions.SPG($A328, "SP_ROA", H$3)</f>
        <v>6.3419999999999996</v>
      </c>
      <c r="I328" s="9" cm="1">
        <f t="array" ref="I328">_xll.SNL.Clients.Office.Excel.Functions.SPG($A328, "SP_ROA", I$3)</f>
        <v>6.1210000000000004</v>
      </c>
      <c r="J328" s="9" cm="1">
        <f t="array" ref="J328">_xll.SNL.Clients.Office.Excel.Functions.SPG($A328, "SP_ROA", J$3)</f>
        <v>6.13</v>
      </c>
    </row>
    <row r="329" spans="1:10" x14ac:dyDescent="0.3">
      <c r="A329" s="11" t="s">
        <v>328</v>
      </c>
      <c r="B329" s="9" cm="1">
        <f t="array" ref="B329">_xll.SNL.Clients.Office.Excel.Functions.SPG($A329, "SP_ROA", B$3)</f>
        <v>2.431</v>
      </c>
      <c r="C329" s="9" cm="1">
        <f t="array" ref="C329">_xll.SNL.Clients.Office.Excel.Functions.SPG($A329, "SP_ROA", C$3)</f>
        <v>2.6989999999999998</v>
      </c>
      <c r="D329" s="9" cm="1">
        <f t="array" ref="D329">_xll.SNL.Clients.Office.Excel.Functions.SPG($A329, "SP_ROA", D$3)</f>
        <v>8.6620000000000008</v>
      </c>
      <c r="E329" s="9" cm="1">
        <f t="array" ref="E329">_xll.SNL.Clients.Office.Excel.Functions.SPG($A329, "SP_ROA", E$3)</f>
        <v>4.2759999999999998</v>
      </c>
      <c r="F329" s="9" cm="1">
        <f t="array" ref="F329">_xll.SNL.Clients.Office.Excel.Functions.SPG($A329, "SP_ROA", F$3)</f>
        <v>2.7759999999999998</v>
      </c>
      <c r="G329" s="9" cm="1">
        <f t="array" ref="G329">_xll.SNL.Clients.Office.Excel.Functions.SPG($A329, "SP_ROA", G$3)</f>
        <v>1.6040000000000001</v>
      </c>
      <c r="H329" s="9" cm="1">
        <f t="array" ref="H329">_xll.SNL.Clients.Office.Excel.Functions.SPG($A329, "SP_ROA", H$3)</f>
        <v>6.9039999999999999</v>
      </c>
      <c r="I329" s="9" cm="1">
        <f t="array" ref="I329">_xll.SNL.Clients.Office.Excel.Functions.SPG($A329, "SP_ROA", I$3)</f>
        <v>3.6829999999999998</v>
      </c>
      <c r="J329" s="9" cm="1">
        <f t="array" ref="J329">_xll.SNL.Clients.Office.Excel.Functions.SPG($A329, "SP_ROA", J$3)</f>
        <v>0.14499999999999999</v>
      </c>
    </row>
    <row r="330" spans="1:10" x14ac:dyDescent="0.3">
      <c r="A330" s="11" t="s">
        <v>329</v>
      </c>
      <c r="B330" s="9" cm="1">
        <f t="array" ref="B330">_xll.SNL.Clients.Office.Excel.Functions.SPG($A330, "SP_ROA", B$3)</f>
        <v>11.721</v>
      </c>
      <c r="C330" s="9" cm="1">
        <f t="array" ref="C330">_xll.SNL.Clients.Office.Excel.Functions.SPG($A330, "SP_ROA", C$3)</f>
        <v>10.304</v>
      </c>
      <c r="D330" s="9" cm="1">
        <f t="array" ref="D330">_xll.SNL.Clients.Office.Excel.Functions.SPG($A330, "SP_ROA", D$3)</f>
        <v>-10.234999999999999</v>
      </c>
      <c r="E330" s="9" cm="1">
        <f t="array" ref="E330">_xll.SNL.Clients.Office.Excel.Functions.SPG($A330, "SP_ROA", E$3)</f>
        <v>13.936</v>
      </c>
      <c r="F330" s="9" cm="1">
        <f t="array" ref="F330">_xll.SNL.Clients.Office.Excel.Functions.SPG($A330, "SP_ROA", F$3)</f>
        <v>8.6020000000000003</v>
      </c>
      <c r="G330" s="9" cm="1">
        <f t="array" ref="G330">_xll.SNL.Clients.Office.Excel.Functions.SPG($A330, "SP_ROA", G$3)</f>
        <v>-4.7450000000000001</v>
      </c>
      <c r="H330" s="9" cm="1">
        <f t="array" ref="H330">_xll.SNL.Clients.Office.Excel.Functions.SPG($A330, "SP_ROA", H$3)</f>
        <v>5.0880000000000001</v>
      </c>
      <c r="I330" s="9" cm="1">
        <f t="array" ref="I330">_xll.SNL.Clients.Office.Excel.Functions.SPG($A330, "SP_ROA", I$3)</f>
        <v>4.6769999999999996</v>
      </c>
      <c r="J330" s="9" cm="1">
        <f t="array" ref="J330">_xll.SNL.Clients.Office.Excel.Functions.SPG($A330, "SP_ROA", J$3)</f>
        <v>-14.207000000000001</v>
      </c>
    </row>
    <row r="331" spans="1:10" x14ac:dyDescent="0.3">
      <c r="A331" s="11" t="s">
        <v>330</v>
      </c>
      <c r="B331" s="9" cm="1">
        <f t="array" ref="B331">_xll.SNL.Clients.Office.Excel.Functions.SPG($A331, "SP_ROA", B$3)</f>
        <v>2.36</v>
      </c>
      <c r="C331" s="9" cm="1">
        <f t="array" ref="C331">_xll.SNL.Clients.Office.Excel.Functions.SPG($A331, "SP_ROA", C$3)</f>
        <v>2.8330000000000002</v>
      </c>
      <c r="D331" s="9" cm="1">
        <f t="array" ref="D331">_xll.SNL.Clients.Office.Excel.Functions.SPG($A331, "SP_ROA", D$3)</f>
        <v>3.7450000000000001</v>
      </c>
      <c r="E331" s="9" cm="1">
        <f t="array" ref="E331">_xll.SNL.Clients.Office.Excel.Functions.SPG($A331, "SP_ROA", E$3)</f>
        <v>6.5090000000000003</v>
      </c>
      <c r="F331" s="9" cm="1">
        <f t="array" ref="F331">_xll.SNL.Clients.Office.Excel.Functions.SPG($A331, "SP_ROA", F$3)</f>
        <v>8.5020000000000007</v>
      </c>
      <c r="G331" s="9" cm="1">
        <f t="array" ref="G331">_xll.SNL.Clients.Office.Excel.Functions.SPG($A331, "SP_ROA", G$3)</f>
        <v>7.4580000000000002</v>
      </c>
      <c r="H331" s="9" cm="1">
        <f t="array" ref="H331">_xll.SNL.Clients.Office.Excel.Functions.SPG($A331, "SP_ROA", H$3)</f>
        <v>11.346</v>
      </c>
      <c r="I331" s="9" cm="1">
        <f t="array" ref="I331">_xll.SNL.Clients.Office.Excel.Functions.SPG($A331, "SP_ROA", I$3)</f>
        <v>15.606</v>
      </c>
      <c r="J331" s="9" cm="1">
        <f t="array" ref="J331">_xll.SNL.Clients.Office.Excel.Functions.SPG($A331, "SP_ROA", J$3)</f>
        <v>12.423999999999999</v>
      </c>
    </row>
    <row r="332" spans="1:10" x14ac:dyDescent="0.3">
      <c r="A332" s="11" t="s">
        <v>331</v>
      </c>
      <c r="B332" s="9" t="str" cm="1">
        <f t="array" ref="B332">_xll.SNL.Clients.Office.Excel.Functions.SPG($A332, "SP_ROA", B$3)</f>
        <v>NA</v>
      </c>
      <c r="C332" s="9" cm="1">
        <f t="array" ref="C332">_xll.SNL.Clients.Office.Excel.Functions.SPG($A332, "SP_ROA", C$3)</f>
        <v>57.881</v>
      </c>
      <c r="D332" s="9" cm="1">
        <f t="array" ref="D332">_xll.SNL.Clients.Office.Excel.Functions.SPG($A332, "SP_ROA", D$3)</f>
        <v>60.332000000000001</v>
      </c>
      <c r="E332" s="9" cm="1">
        <f t="array" ref="E332">_xll.SNL.Clients.Office.Excel.Functions.SPG($A332, "SP_ROA", E$3)</f>
        <v>57.430999999999997</v>
      </c>
      <c r="F332" s="9" cm="1">
        <f t="array" ref="F332">_xll.SNL.Clients.Office.Excel.Functions.SPG($A332, "SP_ROA", F$3)</f>
        <v>59.204999999999998</v>
      </c>
      <c r="G332" s="9" cm="1">
        <f t="array" ref="G332">_xll.SNL.Clients.Office.Excel.Functions.SPG($A332, "SP_ROA", G$3)</f>
        <v>56.783999999999999</v>
      </c>
      <c r="H332" s="9" cm="1">
        <f t="array" ref="H332">_xll.SNL.Clients.Office.Excel.Functions.SPG($A332, "SP_ROA", H$3)</f>
        <v>50.225000000000001</v>
      </c>
      <c r="I332" s="9" cm="1">
        <f t="array" ref="I332">_xll.SNL.Clients.Office.Excel.Functions.SPG($A332, "SP_ROA", I$3)</f>
        <v>36.164000000000001</v>
      </c>
      <c r="J332" s="9" cm="1">
        <f t="array" ref="J332">_xll.SNL.Clients.Office.Excel.Functions.SPG($A332, "SP_ROA", J$3)</f>
        <v>12.494</v>
      </c>
    </row>
    <row r="333" spans="1:10" x14ac:dyDescent="0.3">
      <c r="A333" s="11" t="s">
        <v>332</v>
      </c>
      <c r="B333" s="9" cm="1">
        <f t="array" ref="B333">_xll.SNL.Clients.Office.Excel.Functions.SPG($A333, "SP_ROA", B$3)</f>
        <v>16.268000000000001</v>
      </c>
      <c r="C333" s="9" cm="1">
        <f t="array" ref="C333">_xll.SNL.Clients.Office.Excel.Functions.SPG($A333, "SP_ROA", C$3)</f>
        <v>22.510999999999999</v>
      </c>
      <c r="D333" s="9" cm="1">
        <f t="array" ref="D333">_xll.SNL.Clients.Office.Excel.Functions.SPG($A333, "SP_ROA", D$3)</f>
        <v>21.149000000000001</v>
      </c>
      <c r="E333" s="9" cm="1">
        <f t="array" ref="E333">_xll.SNL.Clients.Office.Excel.Functions.SPG($A333, "SP_ROA", E$3)</f>
        <v>20.867000000000001</v>
      </c>
      <c r="F333" s="9" cm="1">
        <f t="array" ref="F333">_xll.SNL.Clients.Office.Excel.Functions.SPG($A333, "SP_ROA", F$3)</f>
        <v>18.164000000000001</v>
      </c>
      <c r="G333" s="9" cm="1">
        <f t="array" ref="G333">_xll.SNL.Clients.Office.Excel.Functions.SPG($A333, "SP_ROA", G$3)</f>
        <v>18.908999999999999</v>
      </c>
      <c r="H333" s="9" cm="1">
        <f t="array" ref="H333">_xll.SNL.Clients.Office.Excel.Functions.SPG($A333, "SP_ROA", H$3)</f>
        <v>21.597999999999999</v>
      </c>
      <c r="I333" s="9" cm="1">
        <f t="array" ref="I333">_xll.SNL.Clients.Office.Excel.Functions.SPG($A333, "SP_ROA", I$3)</f>
        <v>19.356000000000002</v>
      </c>
      <c r="J333" s="9" cm="1">
        <f t="array" ref="J333">_xll.SNL.Clients.Office.Excel.Functions.SPG($A333, "SP_ROA", J$3)</f>
        <v>18.779</v>
      </c>
    </row>
    <row r="334" spans="1:10" x14ac:dyDescent="0.3">
      <c r="A334" s="11" t="s">
        <v>333</v>
      </c>
      <c r="B334" s="9" cm="1">
        <f t="array" ref="B334">_xll.SNL.Clients.Office.Excel.Functions.SPG($A334, "SP_ROA", B$3)</f>
        <v>7.4340000000000002</v>
      </c>
      <c r="C334" s="9" cm="1">
        <f t="array" ref="C334">_xll.SNL.Clients.Office.Excel.Functions.SPG($A334, "SP_ROA", C$3)</f>
        <v>8.0220000000000002</v>
      </c>
      <c r="D334" s="9" cm="1">
        <f t="array" ref="D334">_xll.SNL.Clients.Office.Excel.Functions.SPG($A334, "SP_ROA", D$3)</f>
        <v>10.561999999999999</v>
      </c>
      <c r="E334" s="9" cm="1">
        <f t="array" ref="E334">_xll.SNL.Clients.Office.Excel.Functions.SPG($A334, "SP_ROA", E$3)</f>
        <v>9.6950000000000003</v>
      </c>
      <c r="F334" s="9" cm="1">
        <f t="array" ref="F334">_xll.SNL.Clients.Office.Excel.Functions.SPG($A334, "SP_ROA", F$3)</f>
        <v>9.0510000000000002</v>
      </c>
      <c r="G334" s="9" cm="1">
        <f t="array" ref="G334">_xll.SNL.Clients.Office.Excel.Functions.SPG($A334, "SP_ROA", G$3)</f>
        <v>10.114000000000001</v>
      </c>
      <c r="H334" s="9" cm="1">
        <f t="array" ref="H334">_xll.SNL.Clients.Office.Excel.Functions.SPG($A334, "SP_ROA", H$3)</f>
        <v>10.336</v>
      </c>
      <c r="I334" s="9" cm="1">
        <f t="array" ref="I334">_xll.SNL.Clients.Office.Excel.Functions.SPG($A334, "SP_ROA", I$3)</f>
        <v>9.8569999999999993</v>
      </c>
      <c r="J334" s="9" cm="1">
        <f t="array" ref="J334">_xll.SNL.Clients.Office.Excel.Functions.SPG($A334, "SP_ROA", J$3)</f>
        <v>8.9740000000000002</v>
      </c>
    </row>
    <row r="335" spans="1:10" x14ac:dyDescent="0.3">
      <c r="A335" s="11" t="s">
        <v>334</v>
      </c>
      <c r="B335" s="9" cm="1">
        <f t="array" ref="B335">_xll.SNL.Clients.Office.Excel.Functions.SPG($A335, "SP_ROA", B$3)</f>
        <v>12.281000000000001</v>
      </c>
      <c r="C335" s="9" cm="1">
        <f t="array" ref="C335">_xll.SNL.Clients.Office.Excel.Functions.SPG($A335, "SP_ROA", C$3)</f>
        <v>12.54</v>
      </c>
      <c r="D335" s="9" cm="1">
        <f t="array" ref="D335">_xll.SNL.Clients.Office.Excel.Functions.SPG($A335, "SP_ROA", D$3)</f>
        <v>15.476000000000001</v>
      </c>
      <c r="E335" s="9" cm="1">
        <f t="array" ref="E335">_xll.SNL.Clients.Office.Excel.Functions.SPG($A335, "SP_ROA", E$3)</f>
        <v>15.089</v>
      </c>
      <c r="F335" s="9" cm="1">
        <f t="array" ref="F335">_xll.SNL.Clients.Office.Excel.Functions.SPG($A335, "SP_ROA", F$3)</f>
        <v>13.396000000000001</v>
      </c>
      <c r="G335" s="9" cm="1">
        <f t="array" ref="G335">_xll.SNL.Clients.Office.Excel.Functions.SPG($A335, "SP_ROA", G$3)</f>
        <v>13.144</v>
      </c>
      <c r="H335" s="9" cm="1">
        <f t="array" ref="H335">_xll.SNL.Clients.Office.Excel.Functions.SPG($A335, "SP_ROA", H$3)</f>
        <v>16.721</v>
      </c>
      <c r="I335" s="9" cm="1">
        <f t="array" ref="I335">_xll.SNL.Clients.Office.Excel.Functions.SPG($A335, "SP_ROA", I$3)</f>
        <v>16.262</v>
      </c>
      <c r="J335" s="9" cm="1">
        <f t="array" ref="J335">_xll.SNL.Clients.Office.Excel.Functions.SPG($A335, "SP_ROA", J$3)</f>
        <v>13.996</v>
      </c>
    </row>
    <row r="336" spans="1:10" x14ac:dyDescent="0.3">
      <c r="A336" s="11" t="s">
        <v>335</v>
      </c>
      <c r="B336" s="9" cm="1">
        <f t="array" ref="B336">_xll.SNL.Clients.Office.Excel.Functions.SPG($A336, "SP_ROA", B$3)</f>
        <v>4.4219999999999997</v>
      </c>
      <c r="C336" s="9" cm="1">
        <f t="array" ref="C336">_xll.SNL.Clients.Office.Excel.Functions.SPG($A336, "SP_ROA", C$3)</f>
        <v>2.4060000000000001</v>
      </c>
      <c r="D336" s="9" cm="1">
        <f t="array" ref="D336">_xll.SNL.Clients.Office.Excel.Functions.SPG($A336, "SP_ROA", D$3)</f>
        <v>5.5789999999999997</v>
      </c>
      <c r="E336" s="9" cm="1">
        <f t="array" ref="E336">_xll.SNL.Clients.Office.Excel.Functions.SPG($A336, "SP_ROA", E$3)</f>
        <v>5.3390000000000004</v>
      </c>
      <c r="F336" s="9" cm="1">
        <f t="array" ref="F336">_xll.SNL.Clients.Office.Excel.Functions.SPG($A336, "SP_ROA", F$3)</f>
        <v>3.4390000000000001</v>
      </c>
      <c r="G336" s="9" cm="1">
        <f t="array" ref="G336">_xll.SNL.Clients.Office.Excel.Functions.SPG($A336, "SP_ROA", G$3)</f>
        <v>4.6559999999999997</v>
      </c>
      <c r="H336" s="9" cm="1">
        <f t="array" ref="H336">_xll.SNL.Clients.Office.Excel.Functions.SPG($A336, "SP_ROA", H$3)</f>
        <v>5.9109999999999996</v>
      </c>
      <c r="I336" s="9" cm="1">
        <f t="array" ref="I336">_xll.SNL.Clients.Office.Excel.Functions.SPG($A336, "SP_ROA", I$3)</f>
        <v>4.702</v>
      </c>
      <c r="J336" s="9" cm="1">
        <f t="array" ref="J336">_xll.SNL.Clients.Office.Excel.Functions.SPG($A336, "SP_ROA", J$3)</f>
        <v>6.2859999999999996</v>
      </c>
    </row>
    <row r="337" spans="1:10" x14ac:dyDescent="0.3">
      <c r="A337" s="11" t="s">
        <v>336</v>
      </c>
      <c r="B337" s="9" cm="1">
        <f t="array" ref="B337">_xll.SNL.Clients.Office.Excel.Functions.SPG($A337, "SP_ROA", B$3)</f>
        <v>15.39</v>
      </c>
      <c r="C337" s="9" cm="1">
        <f t="array" ref="C337">_xll.SNL.Clients.Office.Excel.Functions.SPG($A337, "SP_ROA", C$3)</f>
        <v>15.298</v>
      </c>
      <c r="D337" s="9" cm="1">
        <f t="array" ref="D337">_xll.SNL.Clients.Office.Excel.Functions.SPG($A337, "SP_ROA", D$3)</f>
        <v>18.658000000000001</v>
      </c>
      <c r="E337" s="9" cm="1">
        <f t="array" ref="E337">_xll.SNL.Clients.Office.Excel.Functions.SPG($A337, "SP_ROA", E$3)</f>
        <v>19.177</v>
      </c>
      <c r="F337" s="9" cm="1">
        <f t="array" ref="F337">_xll.SNL.Clients.Office.Excel.Functions.SPG($A337, "SP_ROA", F$3)</f>
        <v>17.306999999999999</v>
      </c>
      <c r="G337" s="9" cm="1">
        <f t="array" ref="G337">_xll.SNL.Clients.Office.Excel.Functions.SPG($A337, "SP_ROA", G$3)</f>
        <v>19.471</v>
      </c>
      <c r="H337" s="9" cm="1">
        <f t="array" ref="H337">_xll.SNL.Clients.Office.Excel.Functions.SPG($A337, "SP_ROA", H$3)</f>
        <v>21.649000000000001</v>
      </c>
      <c r="I337" s="9" cm="1">
        <f t="array" ref="I337">_xll.SNL.Clients.Office.Excel.Functions.SPG($A337, "SP_ROA", I$3)</f>
        <v>19.706</v>
      </c>
      <c r="J337" s="9" cm="1">
        <f t="array" ref="J337">_xll.SNL.Clients.Office.Excel.Functions.SPG($A337, "SP_ROA", J$3)</f>
        <v>19.552</v>
      </c>
    </row>
    <row r="338" spans="1:10" x14ac:dyDescent="0.3">
      <c r="A338" s="11" t="s">
        <v>337</v>
      </c>
      <c r="B338" s="9" cm="1">
        <f t="array" ref="B338">_xll.SNL.Clients.Office.Excel.Functions.SPG($A338, "SP_ROA", B$3)</f>
        <v>4.2119999999999997</v>
      </c>
      <c r="C338" s="9" cm="1">
        <f t="array" ref="C338">_xll.SNL.Clients.Office.Excel.Functions.SPG($A338, "SP_ROA", C$3)</f>
        <v>5.56</v>
      </c>
      <c r="D338" s="9" cm="1">
        <f t="array" ref="D338">_xll.SNL.Clients.Office.Excel.Functions.SPG($A338, "SP_ROA", D$3)</f>
        <v>5.3460000000000001</v>
      </c>
      <c r="E338" s="9" cm="1">
        <f t="array" ref="E338">_xll.SNL.Clients.Office.Excel.Functions.SPG($A338, "SP_ROA", E$3)</f>
        <v>5.202</v>
      </c>
      <c r="F338" s="9" cm="1">
        <f t="array" ref="F338">_xll.SNL.Clients.Office.Excel.Functions.SPG($A338, "SP_ROA", F$3)</f>
        <v>4.3280000000000003</v>
      </c>
      <c r="G338" s="9" cm="1">
        <f t="array" ref="G338">_xll.SNL.Clients.Office.Excel.Functions.SPG($A338, "SP_ROA", G$3)</f>
        <v>5.0739999999999998</v>
      </c>
      <c r="H338" s="9" cm="1">
        <f t="array" ref="H338">_xll.SNL.Clients.Office.Excel.Functions.SPG($A338, "SP_ROA", H$3)</f>
        <v>5.5990000000000002</v>
      </c>
      <c r="I338" s="9" cm="1">
        <f t="array" ref="I338">_xll.SNL.Clients.Office.Excel.Functions.SPG($A338, "SP_ROA", I$3)</f>
        <v>5.4089999999999998</v>
      </c>
      <c r="J338" s="9" cm="1">
        <f t="array" ref="J338">_xll.SNL.Clients.Office.Excel.Functions.SPG($A338, "SP_ROA", J$3)</f>
        <v>3.3159999999999998</v>
      </c>
    </row>
    <row r="339" spans="1:10" x14ac:dyDescent="0.3">
      <c r="A339" s="11" t="s">
        <v>338</v>
      </c>
      <c r="B339" s="9" cm="1">
        <f t="array" ref="B339">_xll.SNL.Clients.Office.Excel.Functions.SPG($A339, "SP_ROA", B$3)</f>
        <v>-0.629</v>
      </c>
      <c r="C339" s="9" cm="1">
        <f t="array" ref="C339">_xll.SNL.Clients.Office.Excel.Functions.SPG($A339, "SP_ROA", C$3)</f>
        <v>7.9779999999999998</v>
      </c>
      <c r="D339" s="9" cm="1">
        <f t="array" ref="D339">_xll.SNL.Clients.Office.Excel.Functions.SPG($A339, "SP_ROA", D$3)</f>
        <v>8.6010000000000009</v>
      </c>
      <c r="E339" s="9" cm="1">
        <f t="array" ref="E339">_xll.SNL.Clients.Office.Excel.Functions.SPG($A339, "SP_ROA", E$3)</f>
        <v>8.4920000000000009</v>
      </c>
      <c r="F339" s="9" cm="1">
        <f t="array" ref="F339">_xll.SNL.Clients.Office.Excel.Functions.SPG($A339, "SP_ROA", F$3)</f>
        <v>9.8620000000000001</v>
      </c>
      <c r="G339" s="9" cm="1">
        <f t="array" ref="G339">_xll.SNL.Clients.Office.Excel.Functions.SPG($A339, "SP_ROA", G$3)</f>
        <v>11.771000000000001</v>
      </c>
      <c r="H339" s="9" cm="1">
        <f t="array" ref="H339">_xll.SNL.Clients.Office.Excel.Functions.SPG($A339, "SP_ROA", H$3)</f>
        <v>13.37</v>
      </c>
      <c r="I339" s="9" cm="1">
        <f t="array" ref="I339">_xll.SNL.Clients.Office.Excel.Functions.SPG($A339, "SP_ROA", I$3)</f>
        <v>13.474</v>
      </c>
      <c r="J339" s="9" cm="1">
        <f t="array" ref="J339">_xll.SNL.Clients.Office.Excel.Functions.SPG($A339, "SP_ROA", J$3)</f>
        <v>12.708</v>
      </c>
    </row>
    <row r="340" spans="1:10" x14ac:dyDescent="0.3">
      <c r="A340" s="11" t="s">
        <v>339</v>
      </c>
      <c r="B340" s="9" cm="1">
        <f t="array" ref="B340">_xll.SNL.Clients.Office.Excel.Functions.SPG($A340, "SP_ROA", B$3)</f>
        <v>4.9169999999999998</v>
      </c>
      <c r="C340" s="9" cm="1">
        <f t="array" ref="C340">_xll.SNL.Clients.Office.Excel.Functions.SPG($A340, "SP_ROA", C$3)</f>
        <v>7.0529999999999999</v>
      </c>
      <c r="D340" s="9" cm="1">
        <f t="array" ref="D340">_xll.SNL.Clients.Office.Excel.Functions.SPG($A340, "SP_ROA", D$3)</f>
        <v>5.9530000000000003</v>
      </c>
      <c r="E340" s="9" cm="1">
        <f t="array" ref="E340">_xll.SNL.Clients.Office.Excel.Functions.SPG($A340, "SP_ROA", E$3)</f>
        <v>6.91</v>
      </c>
      <c r="F340" s="9" cm="1">
        <f t="array" ref="F340">_xll.SNL.Clients.Office.Excel.Functions.SPG($A340, "SP_ROA", F$3)</f>
        <v>6.0179999999999998</v>
      </c>
      <c r="G340" s="9" cm="1">
        <f t="array" ref="G340">_xll.SNL.Clients.Office.Excel.Functions.SPG($A340, "SP_ROA", G$3)</f>
        <v>6.3710000000000004</v>
      </c>
      <c r="H340" s="9" cm="1">
        <f t="array" ref="H340">_xll.SNL.Clients.Office.Excel.Functions.SPG($A340, "SP_ROA", H$3)</f>
        <v>6.34</v>
      </c>
      <c r="I340" s="9" cm="1">
        <f t="array" ref="I340">_xll.SNL.Clients.Office.Excel.Functions.SPG($A340, "SP_ROA", I$3)</f>
        <v>7.5979999999999999</v>
      </c>
      <c r="J340" s="9" cm="1">
        <f t="array" ref="J340">_xll.SNL.Clients.Office.Excel.Functions.SPG($A340, "SP_ROA", J$3)</f>
        <v>7.35</v>
      </c>
    </row>
    <row r="341" spans="1:10" x14ac:dyDescent="0.3">
      <c r="A341" s="11" t="s">
        <v>340</v>
      </c>
      <c r="B341" s="9" cm="1">
        <f t="array" ref="B341">_xll.SNL.Clients.Office.Excel.Functions.SPG($A341, "SP_ROA", B$3)</f>
        <v>7.1349999999999998</v>
      </c>
      <c r="C341" s="9" cm="1">
        <f t="array" ref="C341">_xll.SNL.Clients.Office.Excel.Functions.SPG($A341, "SP_ROA", C$3)</f>
        <v>7.3520000000000003</v>
      </c>
      <c r="D341" s="9" cm="1">
        <f t="array" ref="D341">_xll.SNL.Clients.Office.Excel.Functions.SPG($A341, "SP_ROA", D$3)</f>
        <v>7.12</v>
      </c>
      <c r="E341" s="9" cm="1">
        <f t="array" ref="E341">_xll.SNL.Clients.Office.Excel.Functions.SPG($A341, "SP_ROA", E$3)</f>
        <v>8.5449999999999999</v>
      </c>
      <c r="F341" s="9" cm="1">
        <f t="array" ref="F341">_xll.SNL.Clients.Office.Excel.Functions.SPG($A341, "SP_ROA", F$3)</f>
        <v>7.0910000000000002</v>
      </c>
      <c r="G341" s="9" cm="1">
        <f t="array" ref="G341">_xll.SNL.Clients.Office.Excel.Functions.SPG($A341, "SP_ROA", G$3)</f>
        <v>6.8689999999999998</v>
      </c>
      <c r="H341" s="9" cm="1">
        <f t="array" ref="H341">_xll.SNL.Clients.Office.Excel.Functions.SPG($A341, "SP_ROA", H$3)</f>
        <v>6.3479999999999999</v>
      </c>
      <c r="I341" s="9" cm="1">
        <f t="array" ref="I341">_xll.SNL.Clients.Office.Excel.Functions.SPG($A341, "SP_ROA", I$3)</f>
        <v>8.0749999999999993</v>
      </c>
      <c r="J341" s="9" cm="1">
        <f t="array" ref="J341">_xll.SNL.Clients.Office.Excel.Functions.SPG($A341, "SP_ROA", J$3)</f>
        <v>6.45</v>
      </c>
    </row>
    <row r="342" spans="1:10" x14ac:dyDescent="0.3">
      <c r="A342" s="11" t="s">
        <v>341</v>
      </c>
      <c r="B342" s="9" cm="1">
        <f t="array" ref="B342">_xll.SNL.Clients.Office.Excel.Functions.SPG($A342, "SP_ROA", B$3)</f>
        <v>12.314</v>
      </c>
      <c r="C342" s="9" cm="1">
        <f t="array" ref="C342">_xll.SNL.Clients.Office.Excel.Functions.SPG($A342, "SP_ROA", C$3)</f>
        <v>13.462999999999999</v>
      </c>
      <c r="D342" s="9" cm="1">
        <f t="array" ref="D342">_xll.SNL.Clients.Office.Excel.Functions.SPG($A342, "SP_ROA", D$3)</f>
        <v>14.811999999999999</v>
      </c>
      <c r="E342" s="9" cm="1">
        <f t="array" ref="E342">_xll.SNL.Clients.Office.Excel.Functions.SPG($A342, "SP_ROA", E$3)</f>
        <v>15.115</v>
      </c>
      <c r="F342" s="9" cm="1">
        <f t="array" ref="F342">_xll.SNL.Clients.Office.Excel.Functions.SPG($A342, "SP_ROA", F$3)</f>
        <v>14.115</v>
      </c>
      <c r="G342" s="9" cm="1">
        <f t="array" ref="G342">_xll.SNL.Clients.Office.Excel.Functions.SPG($A342, "SP_ROA", G$3)</f>
        <v>13.58</v>
      </c>
      <c r="H342" s="9" cm="1">
        <f t="array" ref="H342">_xll.SNL.Clients.Office.Excel.Functions.SPG($A342, "SP_ROA", H$3)</f>
        <v>14.420999999999999</v>
      </c>
      <c r="I342" s="9" cm="1">
        <f t="array" ref="I342">_xll.SNL.Clients.Office.Excel.Functions.SPG($A342, "SP_ROA", I$3)</f>
        <v>14.513999999999999</v>
      </c>
      <c r="J342" s="9" cm="1">
        <f t="array" ref="J342">_xll.SNL.Clients.Office.Excel.Functions.SPG($A342, "SP_ROA", J$3)</f>
        <v>13.095000000000001</v>
      </c>
    </row>
    <row r="343" spans="1:10" x14ac:dyDescent="0.3">
      <c r="A343" s="11" t="s">
        <v>342</v>
      </c>
      <c r="B343" s="9" cm="1">
        <f t="array" ref="B343">_xll.SNL.Clients.Office.Excel.Functions.SPG($A343, "SP_ROA", B$3)</f>
        <v>5.2850000000000001</v>
      </c>
      <c r="C343" s="9" cm="1">
        <f t="array" ref="C343">_xll.SNL.Clients.Office.Excel.Functions.SPG($A343, "SP_ROA", C$3)</f>
        <v>5.9489999999999998</v>
      </c>
      <c r="D343" s="9" cm="1">
        <f t="array" ref="D343">_xll.SNL.Clients.Office.Excel.Functions.SPG($A343, "SP_ROA", D$3)</f>
        <v>6.79</v>
      </c>
      <c r="E343" s="9" cm="1">
        <f t="array" ref="E343">_xll.SNL.Clients.Office.Excel.Functions.SPG($A343, "SP_ROA", E$3)</f>
        <v>8.3780000000000001</v>
      </c>
      <c r="F343" s="9" cm="1">
        <f t="array" ref="F343">_xll.SNL.Clients.Office.Excel.Functions.SPG($A343, "SP_ROA", F$3)</f>
        <v>8.9130000000000003</v>
      </c>
      <c r="G343" s="9" cm="1">
        <f t="array" ref="G343">_xll.SNL.Clients.Office.Excel.Functions.SPG($A343, "SP_ROA", G$3)</f>
        <v>9.7720000000000002</v>
      </c>
      <c r="H343" s="9" cm="1">
        <f t="array" ref="H343">_xll.SNL.Clients.Office.Excel.Functions.SPG($A343, "SP_ROA", H$3)</f>
        <v>10.122</v>
      </c>
      <c r="I343" s="9" cm="1">
        <f t="array" ref="I343">_xll.SNL.Clients.Office.Excel.Functions.SPG($A343, "SP_ROA", I$3)</f>
        <v>10.538</v>
      </c>
      <c r="J343" s="9" cm="1">
        <f t="array" ref="J343">_xll.SNL.Clients.Office.Excel.Functions.SPG($A343, "SP_ROA", J$3)</f>
        <v>10.823</v>
      </c>
    </row>
    <row r="344" spans="1:10" x14ac:dyDescent="0.3">
      <c r="A344" s="11" t="s">
        <v>343</v>
      </c>
      <c r="B344" s="9" t="str" cm="1">
        <f t="array" ref="B344">_xll.SNL.Clients.Office.Excel.Functions.SPG($A344, "SP_ROA", B$3)</f>
        <v>NA</v>
      </c>
      <c r="C344" s="9" cm="1">
        <f t="array" ref="C344">_xll.SNL.Clients.Office.Excel.Functions.SPG($A344, "SP_ROA", C$3)</f>
        <v>9.0350000000000001</v>
      </c>
      <c r="D344" s="9" cm="1">
        <f t="array" ref="D344">_xll.SNL.Clients.Office.Excel.Functions.SPG($A344, "SP_ROA", D$3)</f>
        <v>9.5850000000000009</v>
      </c>
      <c r="E344" s="9" cm="1">
        <f t="array" ref="E344">_xll.SNL.Clients.Office.Excel.Functions.SPG($A344, "SP_ROA", E$3)</f>
        <v>7.9770000000000003</v>
      </c>
      <c r="F344" s="9" cm="1">
        <f t="array" ref="F344">_xll.SNL.Clients.Office.Excel.Functions.SPG($A344, "SP_ROA", F$3)</f>
        <v>6.1210000000000004</v>
      </c>
      <c r="G344" s="9" cm="1">
        <f t="array" ref="G344">_xll.SNL.Clients.Office.Excel.Functions.SPG($A344, "SP_ROA", G$3)</f>
        <v>8.1059999999999999</v>
      </c>
      <c r="H344" s="9" cm="1">
        <f t="array" ref="H344">_xll.SNL.Clients.Office.Excel.Functions.SPG($A344, "SP_ROA", H$3)</f>
        <v>8.25</v>
      </c>
      <c r="I344" s="9" cm="1">
        <f t="array" ref="I344">_xll.SNL.Clients.Office.Excel.Functions.SPG($A344, "SP_ROA", I$3)</f>
        <v>9.1669999999999998</v>
      </c>
      <c r="J344" s="9" cm="1">
        <f t="array" ref="J344">_xll.SNL.Clients.Office.Excel.Functions.SPG($A344, "SP_ROA", J$3)</f>
        <v>8.8979999999999997</v>
      </c>
    </row>
    <row r="345" spans="1:10" x14ac:dyDescent="0.3">
      <c r="A345" s="11" t="s">
        <v>344</v>
      </c>
      <c r="B345" s="9" cm="1">
        <f t="array" ref="B345">_xll.SNL.Clients.Office.Excel.Functions.SPG($A345, "SP_ROA", B$3)</f>
        <v>6.73</v>
      </c>
      <c r="C345" s="9" cm="1">
        <f t="array" ref="C345">_xll.SNL.Clients.Office.Excel.Functions.SPG($A345, "SP_ROA", C$3)</f>
        <v>0.45600000000000002</v>
      </c>
      <c r="D345" s="9" cm="1">
        <f t="array" ref="D345">_xll.SNL.Clients.Office.Excel.Functions.SPG($A345, "SP_ROA", D$3)</f>
        <v>5.1609999999999996</v>
      </c>
      <c r="E345" s="9" cm="1">
        <f t="array" ref="E345">_xll.SNL.Clients.Office.Excel.Functions.SPG($A345, "SP_ROA", E$3)</f>
        <v>5.2670000000000003</v>
      </c>
      <c r="F345" s="9" cm="1">
        <f t="array" ref="F345">_xll.SNL.Clients.Office.Excel.Functions.SPG($A345, "SP_ROA", F$3)</f>
        <v>4.3339999999999996</v>
      </c>
      <c r="G345" s="9" cm="1">
        <f t="array" ref="G345">_xll.SNL.Clients.Office.Excel.Functions.SPG($A345, "SP_ROA", G$3)</f>
        <v>3.774</v>
      </c>
      <c r="H345" s="9" cm="1">
        <f t="array" ref="H345">_xll.SNL.Clients.Office.Excel.Functions.SPG($A345, "SP_ROA", H$3)</f>
        <v>2.4460000000000002</v>
      </c>
      <c r="I345" s="9" cm="1">
        <f t="array" ref="I345">_xll.SNL.Clients.Office.Excel.Functions.SPG($A345, "SP_ROA", I$3)</f>
        <v>0.65700000000000003</v>
      </c>
      <c r="J345" s="9" cm="1">
        <f t="array" ref="J345">_xll.SNL.Clients.Office.Excel.Functions.SPG($A345, "SP_ROA", J$3)</f>
        <v>0.28799999999999998</v>
      </c>
    </row>
    <row r="346" spans="1:10" x14ac:dyDescent="0.3">
      <c r="A346" s="11" t="s">
        <v>345</v>
      </c>
      <c r="B346" s="9" t="str" cm="1">
        <f t="array" ref="B346">_xll.SNL.Clients.Office.Excel.Functions.SPG($A346, "SP_ROA", B$3)</f>
        <v>NA</v>
      </c>
      <c r="C346" s="9" cm="1">
        <f t="array" ref="C346">_xll.SNL.Clients.Office.Excel.Functions.SPG($A346, "SP_ROA", C$3)</f>
        <v>3.0430000000000001</v>
      </c>
      <c r="D346" s="9" cm="1">
        <f t="array" ref="D346">_xll.SNL.Clients.Office.Excel.Functions.SPG($A346, "SP_ROA", D$3)</f>
        <v>3.016</v>
      </c>
      <c r="E346" s="9" cm="1">
        <f t="array" ref="E346">_xll.SNL.Clients.Office.Excel.Functions.SPG($A346, "SP_ROA", E$3)</f>
        <v>3.4580000000000002</v>
      </c>
      <c r="F346" s="9" cm="1">
        <f t="array" ref="F346">_xll.SNL.Clients.Office.Excel.Functions.SPG($A346, "SP_ROA", F$3)</f>
        <v>2.4900000000000002</v>
      </c>
      <c r="G346" s="9" cm="1">
        <f t="array" ref="G346">_xll.SNL.Clients.Office.Excel.Functions.SPG($A346, "SP_ROA", G$3)</f>
        <v>0.81</v>
      </c>
      <c r="H346" s="9" cm="1">
        <f t="array" ref="H346">_xll.SNL.Clients.Office.Excel.Functions.SPG($A346, "SP_ROA", H$3)</f>
        <v>3.6709999999999998</v>
      </c>
      <c r="I346" s="9" cm="1">
        <f t="array" ref="I346">_xll.SNL.Clients.Office.Excel.Functions.SPG($A346, "SP_ROA", I$3)</f>
        <v>4.42</v>
      </c>
      <c r="J346" s="9" cm="1">
        <f t="array" ref="J346">_xll.SNL.Clients.Office.Excel.Functions.SPG($A346, "SP_ROA", J$3)</f>
        <v>1.44</v>
      </c>
    </row>
    <row r="347" spans="1:10" x14ac:dyDescent="0.3">
      <c r="A347" s="11" t="s">
        <v>346</v>
      </c>
      <c r="B347" s="9" cm="1">
        <f t="array" ref="B347">_xll.SNL.Clients.Office.Excel.Functions.SPG($A347, "SP_ROA", B$3)</f>
        <v>3.2759999999999998</v>
      </c>
      <c r="C347" s="9" cm="1">
        <f t="array" ref="C347">_xll.SNL.Clients.Office.Excel.Functions.SPG($A347, "SP_ROA", C$3)</f>
        <v>1.1519999999999999</v>
      </c>
      <c r="D347" s="9" cm="1">
        <f t="array" ref="D347">_xll.SNL.Clients.Office.Excel.Functions.SPG($A347, "SP_ROA", D$3)</f>
        <v>3.95</v>
      </c>
      <c r="E347" s="9" cm="1">
        <f t="array" ref="E347">_xll.SNL.Clients.Office.Excel.Functions.SPG($A347, "SP_ROA", E$3)</f>
        <v>3.7320000000000002</v>
      </c>
      <c r="F347" s="9" cm="1">
        <f t="array" ref="F347">_xll.SNL.Clients.Office.Excel.Functions.SPG($A347, "SP_ROA", F$3)</f>
        <v>4.04</v>
      </c>
      <c r="G347" s="9" cm="1">
        <f t="array" ref="G347">_xll.SNL.Clients.Office.Excel.Functions.SPG($A347, "SP_ROA", G$3)</f>
        <v>1.8859999999999999</v>
      </c>
      <c r="H347" s="9" cm="1">
        <f t="array" ref="H347">_xll.SNL.Clients.Office.Excel.Functions.SPG($A347, "SP_ROA", H$3)</f>
        <v>2.6040000000000001</v>
      </c>
      <c r="I347" s="9" cm="1">
        <f t="array" ref="I347">_xll.SNL.Clients.Office.Excel.Functions.SPG($A347, "SP_ROA", I$3)</f>
        <v>2.0680000000000001</v>
      </c>
      <c r="J347" s="9" cm="1">
        <f t="array" ref="J347">_xll.SNL.Clients.Office.Excel.Functions.SPG($A347, "SP_ROA", J$3)</f>
        <v>1.788</v>
      </c>
    </row>
    <row r="348" spans="1:10" x14ac:dyDescent="0.3">
      <c r="A348" s="11" t="s">
        <v>347</v>
      </c>
      <c r="B348" s="9" cm="1">
        <f t="array" ref="B348">_xll.SNL.Clients.Office.Excel.Functions.SPG($A348, "SP_ROA", B$3)</f>
        <v>9.3949999999999996</v>
      </c>
      <c r="C348" s="9" cm="1">
        <f t="array" ref="C348">_xll.SNL.Clients.Office.Excel.Functions.SPG($A348, "SP_ROA", C$3)</f>
        <v>8.4440000000000008</v>
      </c>
      <c r="D348" s="9" cm="1">
        <f t="array" ref="D348">_xll.SNL.Clients.Office.Excel.Functions.SPG($A348, "SP_ROA", D$3)</f>
        <v>8.3680000000000003</v>
      </c>
      <c r="E348" s="9" cm="1">
        <f t="array" ref="E348">_xll.SNL.Clients.Office.Excel.Functions.SPG($A348, "SP_ROA", E$3)</f>
        <v>9.26</v>
      </c>
      <c r="F348" s="9" cm="1">
        <f t="array" ref="F348">_xll.SNL.Clients.Office.Excel.Functions.SPG($A348, "SP_ROA", F$3)</f>
        <v>8.5719999999999992</v>
      </c>
      <c r="G348" s="9" cm="1">
        <f t="array" ref="G348">_xll.SNL.Clients.Office.Excel.Functions.SPG($A348, "SP_ROA", G$3)</f>
        <v>8.0299999999999994</v>
      </c>
      <c r="H348" s="9" cm="1">
        <f t="array" ref="H348">_xll.SNL.Clients.Office.Excel.Functions.SPG($A348, "SP_ROA", H$3)</f>
        <v>7.6719999999999997</v>
      </c>
      <c r="I348" s="9" cm="1">
        <f t="array" ref="I348">_xll.SNL.Clients.Office.Excel.Functions.SPG($A348, "SP_ROA", I$3)</f>
        <v>10.510999999999999</v>
      </c>
      <c r="J348" s="9" cm="1">
        <f t="array" ref="J348">_xll.SNL.Clients.Office.Excel.Functions.SPG($A348, "SP_ROA", J$3)</f>
        <v>7.484</v>
      </c>
    </row>
    <row r="349" spans="1:10" x14ac:dyDescent="0.3">
      <c r="A349" s="11" t="s">
        <v>348</v>
      </c>
      <c r="B349" s="9" cm="1">
        <f t="array" ref="B349">_xll.SNL.Clients.Office.Excel.Functions.SPG($A349, "SP_ROA", B$3)</f>
        <v>15.884</v>
      </c>
      <c r="C349" s="9" cm="1">
        <f t="array" ref="C349">_xll.SNL.Clients.Office.Excel.Functions.SPG($A349, "SP_ROA", C$3)</f>
        <v>12.785</v>
      </c>
      <c r="D349" s="9" cm="1">
        <f t="array" ref="D349">_xll.SNL.Clients.Office.Excel.Functions.SPG($A349, "SP_ROA", D$3)</f>
        <v>13.096</v>
      </c>
      <c r="E349" s="9" cm="1">
        <f t="array" ref="E349">_xll.SNL.Clients.Office.Excel.Functions.SPG($A349, "SP_ROA", E$3)</f>
        <v>10.292</v>
      </c>
      <c r="F349" s="9" cm="1">
        <f t="array" ref="F349">_xll.SNL.Clients.Office.Excel.Functions.SPG($A349, "SP_ROA", F$3)</f>
        <v>12.956</v>
      </c>
      <c r="G349" s="9" cm="1">
        <f t="array" ref="G349">_xll.SNL.Clients.Office.Excel.Functions.SPG($A349, "SP_ROA", G$3)</f>
        <v>10.436</v>
      </c>
      <c r="H349" s="9" cm="1">
        <f t="array" ref="H349">_xll.SNL.Clients.Office.Excel.Functions.SPG($A349, "SP_ROA", H$3)</f>
        <v>11.788</v>
      </c>
      <c r="I349" s="9" cm="1">
        <f t="array" ref="I349">_xll.SNL.Clients.Office.Excel.Functions.SPG($A349, "SP_ROA", I$3)</f>
        <v>10.715999999999999</v>
      </c>
      <c r="J349" s="9" cm="1">
        <f t="array" ref="J349">_xll.SNL.Clients.Office.Excel.Functions.SPG($A349, "SP_ROA", J$3)</f>
        <v>15.438000000000001</v>
      </c>
    </row>
    <row r="350" spans="1:10" x14ac:dyDescent="0.3">
      <c r="A350" s="11" t="s">
        <v>349</v>
      </c>
      <c r="B350" s="9" cm="1">
        <f t="array" ref="B350">_xll.SNL.Clients.Office.Excel.Functions.SPG($A350, "SP_ROA", B$3)</f>
        <v>8.8710000000000004</v>
      </c>
      <c r="C350" s="9" cm="1">
        <f t="array" ref="C350">_xll.SNL.Clients.Office.Excel.Functions.SPG($A350, "SP_ROA", C$3)</f>
        <v>1.6559999999999999</v>
      </c>
      <c r="D350" s="9" cm="1">
        <f t="array" ref="D350">_xll.SNL.Clients.Office.Excel.Functions.SPG($A350, "SP_ROA", D$3)</f>
        <v>6.718</v>
      </c>
      <c r="E350" s="9" cm="1">
        <f t="array" ref="E350">_xll.SNL.Clients.Office.Excel.Functions.SPG($A350, "SP_ROA", E$3)</f>
        <v>5.258</v>
      </c>
      <c r="F350" s="9" cm="1">
        <f t="array" ref="F350">_xll.SNL.Clients.Office.Excel.Functions.SPG($A350, "SP_ROA", F$3)</f>
        <v>16.001000000000001</v>
      </c>
      <c r="G350" s="9" cm="1">
        <f t="array" ref="G350">_xll.SNL.Clients.Office.Excel.Functions.SPG($A350, "SP_ROA", G$3)</f>
        <v>6.6239999999999997</v>
      </c>
      <c r="H350" s="9" cm="1">
        <f t="array" ref="H350">_xll.SNL.Clients.Office.Excel.Functions.SPG($A350, "SP_ROA", H$3)</f>
        <v>6.2060000000000004</v>
      </c>
      <c r="I350" s="9" cm="1">
        <f t="array" ref="I350">_xll.SNL.Clients.Office.Excel.Functions.SPG($A350, "SP_ROA", I$3)</f>
        <v>5.3259999999999996</v>
      </c>
      <c r="J350" s="9" cm="1">
        <f t="array" ref="J350">_xll.SNL.Clients.Office.Excel.Functions.SPG($A350, "SP_ROA", J$3)</f>
        <v>9.8490000000000002</v>
      </c>
    </row>
    <row r="351" spans="1:10" x14ac:dyDescent="0.3">
      <c r="A351" s="11" t="s">
        <v>350</v>
      </c>
      <c r="B351" s="9" cm="1">
        <f t="array" ref="B351">_xll.SNL.Clients.Office.Excel.Functions.SPG($A351, "SP_ROA", B$3)</f>
        <v>4.8159999999999998</v>
      </c>
      <c r="C351" s="9" cm="1">
        <f t="array" ref="C351">_xll.SNL.Clients.Office.Excel.Functions.SPG($A351, "SP_ROA", C$3)</f>
        <v>4.4029999999999996</v>
      </c>
      <c r="D351" s="9" cm="1">
        <f t="array" ref="D351">_xll.SNL.Clients.Office.Excel.Functions.SPG($A351, "SP_ROA", D$3)</f>
        <v>4.2590000000000003</v>
      </c>
      <c r="E351" s="9" cm="1">
        <f t="array" ref="E351">_xll.SNL.Clients.Office.Excel.Functions.SPG($A351, "SP_ROA", E$3)</f>
        <v>4.2060000000000004</v>
      </c>
      <c r="F351" s="9" cm="1">
        <f t="array" ref="F351">_xll.SNL.Clients.Office.Excel.Functions.SPG($A351, "SP_ROA", F$3)</f>
        <v>4.0570000000000004</v>
      </c>
      <c r="G351" s="9" cm="1">
        <f t="array" ref="G351">_xll.SNL.Clients.Office.Excel.Functions.SPG($A351, "SP_ROA", G$3)</f>
        <v>4.3470000000000004</v>
      </c>
      <c r="H351" s="9" cm="1">
        <f t="array" ref="H351">_xll.SNL.Clients.Office.Excel.Functions.SPG($A351, "SP_ROA", H$3)</f>
        <v>3.9359999999999999</v>
      </c>
      <c r="I351" s="9" cm="1">
        <f t="array" ref="I351">_xll.SNL.Clients.Office.Excel.Functions.SPG($A351, "SP_ROA", I$3)</f>
        <v>3.7</v>
      </c>
      <c r="J351" s="9" cm="1">
        <f t="array" ref="J351">_xll.SNL.Clients.Office.Excel.Functions.SPG($A351, "SP_ROA", J$3)</f>
        <v>3.7320000000000002</v>
      </c>
    </row>
    <row r="352" spans="1:10" x14ac:dyDescent="0.3">
      <c r="A352" s="11" t="s">
        <v>351</v>
      </c>
      <c r="B352" s="9" cm="1">
        <f t="array" ref="B352">_xll.SNL.Clients.Office.Excel.Functions.SPG($A352, "SP_ROA", B$3)</f>
        <v>8.6059999999999999</v>
      </c>
      <c r="C352" s="9" cm="1">
        <f t="array" ref="C352">_xll.SNL.Clients.Office.Excel.Functions.SPG($A352, "SP_ROA", C$3)</f>
        <v>7.9260000000000002</v>
      </c>
      <c r="D352" s="9" cm="1">
        <f t="array" ref="D352">_xll.SNL.Clients.Office.Excel.Functions.SPG($A352, "SP_ROA", D$3)</f>
        <v>8.0259999999999998</v>
      </c>
      <c r="E352" s="9" cm="1">
        <f t="array" ref="E352">_xll.SNL.Clients.Office.Excel.Functions.SPG($A352, "SP_ROA", E$3)</f>
        <v>9.9760000000000009</v>
      </c>
      <c r="F352" s="9" cm="1">
        <f t="array" ref="F352">_xll.SNL.Clients.Office.Excel.Functions.SPG($A352, "SP_ROA", F$3)</f>
        <v>7.6379999999999999</v>
      </c>
      <c r="G352" s="9" cm="1">
        <f t="array" ref="G352">_xll.SNL.Clients.Office.Excel.Functions.SPG($A352, "SP_ROA", G$3)</f>
        <v>6.6130000000000004</v>
      </c>
      <c r="H352" s="9" cm="1">
        <f t="array" ref="H352">_xll.SNL.Clients.Office.Excel.Functions.SPG($A352, "SP_ROA", H$3)</f>
        <v>7.0469999999999997</v>
      </c>
      <c r="I352" s="9" cm="1">
        <f t="array" ref="I352">_xll.SNL.Clients.Office.Excel.Functions.SPG($A352, "SP_ROA", I$3)</f>
        <v>8.1679999999999993</v>
      </c>
      <c r="J352" s="9" cm="1">
        <f t="array" ref="J352">_xll.SNL.Clients.Office.Excel.Functions.SPG($A352, "SP_ROA", J$3)</f>
        <v>7.44</v>
      </c>
    </row>
    <row r="353" spans="1:10" x14ac:dyDescent="0.3">
      <c r="A353" s="11" t="s">
        <v>352</v>
      </c>
      <c r="B353" s="9" cm="1">
        <f t="array" ref="B353">_xll.SNL.Clients.Office.Excel.Functions.SPG($A353, "SP_ROA", B$3)</f>
        <v>7.0419999999999998</v>
      </c>
      <c r="C353" s="9" cm="1">
        <f t="array" ref="C353">_xll.SNL.Clients.Office.Excel.Functions.SPG($A353, "SP_ROA", C$3)</f>
        <v>7.39</v>
      </c>
      <c r="D353" s="9" cm="1">
        <f t="array" ref="D353">_xll.SNL.Clients.Office.Excel.Functions.SPG($A353, "SP_ROA", D$3)</f>
        <v>10.497</v>
      </c>
      <c r="E353" s="9" cm="1">
        <f t="array" ref="E353">_xll.SNL.Clients.Office.Excel.Functions.SPG($A353, "SP_ROA", E$3)</f>
        <v>10.436999999999999</v>
      </c>
      <c r="F353" s="9" cm="1">
        <f t="array" ref="F353">_xll.SNL.Clients.Office.Excel.Functions.SPG($A353, "SP_ROA", F$3)</f>
        <v>7.2679999999999998</v>
      </c>
      <c r="G353" s="9" cm="1">
        <f t="array" ref="G353">_xll.SNL.Clients.Office.Excel.Functions.SPG($A353, "SP_ROA", G$3)</f>
        <v>7.55</v>
      </c>
      <c r="H353" s="9" cm="1">
        <f t="array" ref="H353">_xll.SNL.Clients.Office.Excel.Functions.SPG($A353, "SP_ROA", H$3)</f>
        <v>10.523</v>
      </c>
      <c r="I353" s="9" cm="1">
        <f t="array" ref="I353">_xll.SNL.Clients.Office.Excel.Functions.SPG($A353, "SP_ROA", I$3)</f>
        <v>10.193</v>
      </c>
      <c r="J353" s="9" cm="1">
        <f t="array" ref="J353">_xll.SNL.Clients.Office.Excel.Functions.SPG($A353, "SP_ROA", J$3)</f>
        <v>7.8550000000000004</v>
      </c>
    </row>
    <row r="354" spans="1:10" x14ac:dyDescent="0.3">
      <c r="A354" s="11" t="s">
        <v>353</v>
      </c>
      <c r="B354" s="9" cm="1">
        <f t="array" ref="B354">_xll.SNL.Clients.Office.Excel.Functions.SPG($A354, "SP_ROA", B$3)</f>
        <v>5.7220000000000004</v>
      </c>
      <c r="C354" s="9" cm="1">
        <f t="array" ref="C354">_xll.SNL.Clients.Office.Excel.Functions.SPG($A354, "SP_ROA", C$3)</f>
        <v>3.2629999999999999</v>
      </c>
      <c r="D354" s="9" cm="1">
        <f t="array" ref="D354">_xll.SNL.Clients.Office.Excel.Functions.SPG($A354, "SP_ROA", D$3)</f>
        <v>6.6989999999999998</v>
      </c>
      <c r="E354" s="9" cm="1">
        <f t="array" ref="E354">_xll.SNL.Clients.Office.Excel.Functions.SPG($A354, "SP_ROA", E$3)</f>
        <v>3.4020000000000001</v>
      </c>
      <c r="F354" s="9" cm="1">
        <f t="array" ref="F354">_xll.SNL.Clients.Office.Excel.Functions.SPG($A354, "SP_ROA", F$3)</f>
        <v>5.2569999999999997</v>
      </c>
      <c r="G354" s="9" cm="1">
        <f t="array" ref="G354">_xll.SNL.Clients.Office.Excel.Functions.SPG($A354, "SP_ROA", G$3)</f>
        <v>5.9279999999999999</v>
      </c>
      <c r="H354" s="9" cm="1">
        <f t="array" ref="H354">_xll.SNL.Clients.Office.Excel.Functions.SPG($A354, "SP_ROA", H$3)</f>
        <v>-2.7410000000000001</v>
      </c>
      <c r="I354" s="9" cm="1">
        <f t="array" ref="I354">_xll.SNL.Clients.Office.Excel.Functions.SPG($A354, "SP_ROA", I$3)</f>
        <v>3.3519999999999999</v>
      </c>
      <c r="J354" s="9" cm="1">
        <f t="array" ref="J354">_xll.SNL.Clients.Office.Excel.Functions.SPG($A354, "SP_ROA", J$3)</f>
        <v>8.7379999999999995</v>
      </c>
    </row>
    <row r="355" spans="1:10" x14ac:dyDescent="0.3">
      <c r="A355" s="11" t="s">
        <v>354</v>
      </c>
      <c r="B355" s="9" cm="1">
        <f t="array" ref="B355">_xll.SNL.Clients.Office.Excel.Functions.SPG($A355, "SP_ROA", B$3)</f>
        <v>2.5659999999999998</v>
      </c>
      <c r="C355" s="9" cm="1">
        <f t="array" ref="C355">_xll.SNL.Clients.Office.Excel.Functions.SPG($A355, "SP_ROA", C$3)</f>
        <v>2.214</v>
      </c>
      <c r="D355" s="9" cm="1">
        <f t="array" ref="D355">_xll.SNL.Clients.Office.Excel.Functions.SPG($A355, "SP_ROA", D$3)</f>
        <v>2.4510000000000001</v>
      </c>
      <c r="E355" s="9" cm="1">
        <f t="array" ref="E355">_xll.SNL.Clients.Office.Excel.Functions.SPG($A355, "SP_ROA", E$3)</f>
        <v>2.4300000000000002</v>
      </c>
      <c r="F355" s="9" cm="1">
        <f t="array" ref="F355">_xll.SNL.Clients.Office.Excel.Functions.SPG($A355, "SP_ROA", F$3)</f>
        <v>2.7629999999999999</v>
      </c>
      <c r="G355" s="9" cm="1">
        <f t="array" ref="G355">_xll.SNL.Clients.Office.Excel.Functions.SPG($A355, "SP_ROA", G$3)</f>
        <v>2.7839999999999998</v>
      </c>
      <c r="H355" s="9" cm="1">
        <f t="array" ref="H355">_xll.SNL.Clients.Office.Excel.Functions.SPG($A355, "SP_ROA", H$3)</f>
        <v>1.28</v>
      </c>
      <c r="I355" s="9" cm="1">
        <f t="array" ref="I355">_xll.SNL.Clients.Office.Excel.Functions.SPG($A355, "SP_ROA", I$3)</f>
        <v>1.369</v>
      </c>
      <c r="J355" s="9" cm="1">
        <f t="array" ref="J355">_xll.SNL.Clients.Office.Excel.Functions.SPG($A355, "SP_ROA", J$3)</f>
        <v>1.639</v>
      </c>
    </row>
    <row r="356" spans="1:10" x14ac:dyDescent="0.3">
      <c r="A356" s="11" t="s">
        <v>355</v>
      </c>
      <c r="B356" s="9" cm="1">
        <f t="array" ref="B356">_xll.SNL.Clients.Office.Excel.Functions.SPG($A356, "SP_ROA", B$3)</f>
        <v>15.036</v>
      </c>
      <c r="C356" s="9" cm="1">
        <f t="array" ref="C356">_xll.SNL.Clients.Office.Excel.Functions.SPG($A356, "SP_ROA", C$3)</f>
        <v>10.472</v>
      </c>
      <c r="D356" s="9" cm="1">
        <f t="array" ref="D356">_xll.SNL.Clients.Office.Excel.Functions.SPG($A356, "SP_ROA", D$3)</f>
        <v>16.22</v>
      </c>
      <c r="E356" s="9" cm="1">
        <f t="array" ref="E356">_xll.SNL.Clients.Office.Excel.Functions.SPG($A356, "SP_ROA", E$3)</f>
        <v>13.452</v>
      </c>
      <c r="F356" s="9" cm="1">
        <f t="array" ref="F356">_xll.SNL.Clients.Office.Excel.Functions.SPG($A356, "SP_ROA", F$3)</f>
        <v>10.292999999999999</v>
      </c>
      <c r="G356" s="9" cm="1">
        <f t="array" ref="G356">_xll.SNL.Clients.Office.Excel.Functions.SPG($A356, "SP_ROA", G$3)</f>
        <v>14.384</v>
      </c>
      <c r="H356" s="9" cm="1">
        <f t="array" ref="H356">_xll.SNL.Clients.Office.Excel.Functions.SPG($A356, "SP_ROA", H$3)</f>
        <v>13.148999999999999</v>
      </c>
      <c r="I356" s="9" cm="1">
        <f t="array" ref="I356">_xll.SNL.Clients.Office.Excel.Functions.SPG($A356, "SP_ROA", I$3)</f>
        <v>13.205</v>
      </c>
      <c r="J356" s="9" cm="1">
        <f t="array" ref="J356">_xll.SNL.Clients.Office.Excel.Functions.SPG($A356, "SP_ROA", J$3)</f>
        <v>11.459</v>
      </c>
    </row>
    <row r="357" spans="1:10" x14ac:dyDescent="0.3">
      <c r="A357" s="11" t="s">
        <v>356</v>
      </c>
      <c r="B357" s="9" cm="1">
        <f t="array" ref="B357">_xll.SNL.Clients.Office.Excel.Functions.SPG($A357, "SP_ROA", B$3)</f>
        <v>-0.50900000000000001</v>
      </c>
      <c r="C357" s="9" cm="1">
        <f t="array" ref="C357">_xll.SNL.Clients.Office.Excel.Functions.SPG($A357, "SP_ROA", C$3)</f>
        <v>0.65700000000000003</v>
      </c>
      <c r="D357" s="9" cm="1">
        <f t="array" ref="D357">_xll.SNL.Clients.Office.Excel.Functions.SPG($A357, "SP_ROA", D$3)</f>
        <v>0.215</v>
      </c>
      <c r="E357" s="9" cm="1">
        <f t="array" ref="E357">_xll.SNL.Clients.Office.Excel.Functions.SPG($A357, "SP_ROA", E$3)</f>
        <v>3.3340000000000001</v>
      </c>
      <c r="F357" s="9" cm="1">
        <f t="array" ref="F357">_xll.SNL.Clients.Office.Excel.Functions.SPG($A357, "SP_ROA", F$3)</f>
        <v>2.5539999999999998</v>
      </c>
      <c r="G357" s="9" cm="1">
        <f t="array" ref="G357">_xll.SNL.Clients.Office.Excel.Functions.SPG($A357, "SP_ROA", G$3)</f>
        <v>6.093</v>
      </c>
      <c r="H357" s="9" cm="1">
        <f t="array" ref="H357">_xll.SNL.Clients.Office.Excel.Functions.SPG($A357, "SP_ROA", H$3)</f>
        <v>7.5579999999999998</v>
      </c>
      <c r="I357" s="9" cm="1">
        <f t="array" ref="I357">_xll.SNL.Clients.Office.Excel.Functions.SPG($A357, "SP_ROA", I$3)</f>
        <v>6.2110000000000003</v>
      </c>
      <c r="J357" s="9" cm="1">
        <f t="array" ref="J357">_xll.SNL.Clients.Office.Excel.Functions.SPG($A357, "SP_ROA", J$3)</f>
        <v>7.2080000000000002</v>
      </c>
    </row>
    <row r="358" spans="1:10" x14ac:dyDescent="0.3">
      <c r="A358" s="11" t="s">
        <v>357</v>
      </c>
      <c r="B358" s="9" cm="1">
        <f t="array" ref="B358">_xll.SNL.Clients.Office.Excel.Functions.SPG($A358, "SP_ROA", B$3)</f>
        <v>0.56399999999999995</v>
      </c>
      <c r="C358" s="9" cm="1">
        <f t="array" ref="C358">_xll.SNL.Clients.Office.Excel.Functions.SPG($A358, "SP_ROA", C$3)</f>
        <v>0.92300000000000004</v>
      </c>
      <c r="D358" s="9" cm="1">
        <f t="array" ref="D358">_xll.SNL.Clients.Office.Excel.Functions.SPG($A358, "SP_ROA", D$3)</f>
        <v>5.375</v>
      </c>
      <c r="E358" s="9" cm="1">
        <f t="array" ref="E358">_xll.SNL.Clients.Office.Excel.Functions.SPG($A358, "SP_ROA", E$3)</f>
        <v>3.23</v>
      </c>
      <c r="F358" s="9" cm="1">
        <f t="array" ref="F358">_xll.SNL.Clients.Office.Excel.Functions.SPG($A358, "SP_ROA", F$3)</f>
        <v>0.79100000000000004</v>
      </c>
      <c r="G358" s="9" cm="1">
        <f t="array" ref="G358">_xll.SNL.Clients.Office.Excel.Functions.SPG($A358, "SP_ROA", G$3)</f>
        <v>0.86</v>
      </c>
      <c r="H358" s="9" cm="1">
        <f t="array" ref="H358">_xll.SNL.Clients.Office.Excel.Functions.SPG($A358, "SP_ROA", H$3)</f>
        <v>5.4370000000000003</v>
      </c>
      <c r="I358" s="9" cm="1">
        <f t="array" ref="I358">_xll.SNL.Clients.Office.Excel.Functions.SPG($A358, "SP_ROA", I$3)</f>
        <v>2.0369999999999999</v>
      </c>
      <c r="J358" s="9" cm="1">
        <f t="array" ref="J358">_xll.SNL.Clients.Office.Excel.Functions.SPG($A358, "SP_ROA", J$3)</f>
        <v>0.65400000000000003</v>
      </c>
    </row>
    <row r="359" spans="1:10" x14ac:dyDescent="0.3">
      <c r="A359" s="11" t="s">
        <v>358</v>
      </c>
      <c r="B359" s="9" cm="1">
        <f t="array" ref="B359">_xll.SNL.Clients.Office.Excel.Functions.SPG($A359, "SP_ROA", B$3)</f>
        <v>5.4749999999999996</v>
      </c>
      <c r="C359" s="9" cm="1">
        <f t="array" ref="C359">_xll.SNL.Clients.Office.Excel.Functions.SPG($A359, "SP_ROA", C$3)</f>
        <v>4.5019999999999998</v>
      </c>
      <c r="D359" s="9" cm="1">
        <f t="array" ref="D359">_xll.SNL.Clients.Office.Excel.Functions.SPG($A359, "SP_ROA", D$3)</f>
        <v>12.582000000000001</v>
      </c>
      <c r="E359" s="9" cm="1">
        <f t="array" ref="E359">_xll.SNL.Clients.Office.Excel.Functions.SPG($A359, "SP_ROA", E$3)</f>
        <v>18.344000000000001</v>
      </c>
      <c r="F359" s="9" cm="1">
        <f t="array" ref="F359">_xll.SNL.Clients.Office.Excel.Functions.SPG($A359, "SP_ROA", F$3)</f>
        <v>7.5640000000000001</v>
      </c>
      <c r="G359" s="9" cm="1">
        <f t="array" ref="G359">_xll.SNL.Clients.Office.Excel.Functions.SPG($A359, "SP_ROA", G$3)</f>
        <v>5.8239999999999998</v>
      </c>
      <c r="H359" s="9" cm="1">
        <f t="array" ref="H359">_xll.SNL.Clients.Office.Excel.Functions.SPG($A359, "SP_ROA", H$3)</f>
        <v>13.670999999999999</v>
      </c>
      <c r="I359" s="9" cm="1">
        <f t="array" ref="I359">_xll.SNL.Clients.Office.Excel.Functions.SPG($A359, "SP_ROA", I$3)</f>
        <v>21.675000000000001</v>
      </c>
      <c r="J359" s="9" cm="1">
        <f t="array" ref="J359">_xll.SNL.Clients.Office.Excel.Functions.SPG($A359, "SP_ROA", J$3)</f>
        <v>9.8119999999999994</v>
      </c>
    </row>
    <row r="360" spans="1:10" x14ac:dyDescent="0.3">
      <c r="A360" s="11" t="s">
        <v>359</v>
      </c>
      <c r="B360" s="9" t="str" cm="1">
        <f t="array" ref="B360">_xll.SNL.Clients.Office.Excel.Functions.SPG($A360, "SP_ROA", B$3)</f>
        <v>NA</v>
      </c>
      <c r="C360" s="9" cm="1">
        <f t="array" ref="C360">_xll.SNL.Clients.Office.Excel.Functions.SPG($A360, "SP_ROA", C$3)</f>
        <v>5.4850000000000003</v>
      </c>
      <c r="D360" s="9" cm="1">
        <f t="array" ref="D360">_xll.SNL.Clients.Office.Excel.Functions.SPG($A360, "SP_ROA", D$3)</f>
        <v>6.9859999999999998</v>
      </c>
      <c r="E360" s="9" cm="1">
        <f t="array" ref="E360">_xll.SNL.Clients.Office.Excel.Functions.SPG($A360, "SP_ROA", E$3)</f>
        <v>8.3610000000000007</v>
      </c>
      <c r="F360" s="9" cm="1">
        <f t="array" ref="F360">_xll.SNL.Clients.Office.Excel.Functions.SPG($A360, "SP_ROA", F$3)</f>
        <v>6.4459999999999997</v>
      </c>
      <c r="G360" s="9" t="str" cm="1">
        <f t="array" ref="G360">_xll.SNL.Clients.Office.Excel.Functions.SPG($A360, "SP_ROA", G$3)</f>
        <v>NA</v>
      </c>
      <c r="H360" s="9" cm="1">
        <f t="array" ref="H360">_xll.SNL.Clients.Office.Excel.Functions.SPG($A360, "SP_ROA", H$3)</f>
        <v>6.6790000000000003</v>
      </c>
      <c r="I360" s="9" cm="1">
        <f t="array" ref="I360">_xll.SNL.Clients.Office.Excel.Functions.SPG($A360, "SP_ROA", I$3)</f>
        <v>7.7510000000000003</v>
      </c>
      <c r="J360" s="9" cm="1">
        <f t="array" ref="J360">_xll.SNL.Clients.Office.Excel.Functions.SPG($A360, "SP_ROA", J$3)</f>
        <v>6.617</v>
      </c>
    </row>
    <row r="361" spans="1:10" x14ac:dyDescent="0.3">
      <c r="A361" s="11" t="s">
        <v>360</v>
      </c>
      <c r="B361" s="9" cm="1">
        <f t="array" ref="B361">_xll.SNL.Clients.Office.Excel.Functions.SPG($A361, "SP_ROA", B$3)</f>
        <v>4.1379999999999999</v>
      </c>
      <c r="C361" s="9" cm="1">
        <f t="array" ref="C361">_xll.SNL.Clients.Office.Excel.Functions.SPG($A361, "SP_ROA", C$3)</f>
        <v>1.98</v>
      </c>
      <c r="D361" s="9" cm="1">
        <f t="array" ref="D361">_xll.SNL.Clients.Office.Excel.Functions.SPG($A361, "SP_ROA", D$3)</f>
        <v>2.851</v>
      </c>
      <c r="E361" s="9" cm="1">
        <f t="array" ref="E361">_xll.SNL.Clients.Office.Excel.Functions.SPG($A361, "SP_ROA", E$3)</f>
        <v>2.5979999999999999</v>
      </c>
      <c r="F361" s="9" cm="1">
        <f t="array" ref="F361">_xll.SNL.Clients.Office.Excel.Functions.SPG($A361, "SP_ROA", F$3)</f>
        <v>3.5059999999999998</v>
      </c>
      <c r="G361" s="9" cm="1">
        <f t="array" ref="G361">_xll.SNL.Clients.Office.Excel.Functions.SPG($A361, "SP_ROA", G$3)</f>
        <v>2.3180000000000001</v>
      </c>
      <c r="H361" s="9" cm="1">
        <f t="array" ref="H361">_xll.SNL.Clients.Office.Excel.Functions.SPG($A361, "SP_ROA", H$3)</f>
        <v>3.1459999999999999</v>
      </c>
      <c r="I361" s="9" cm="1">
        <f t="array" ref="I361">_xll.SNL.Clients.Office.Excel.Functions.SPG($A361, "SP_ROA", I$3)</f>
        <v>2.16</v>
      </c>
      <c r="J361" s="9" cm="1">
        <f t="array" ref="J361">_xll.SNL.Clients.Office.Excel.Functions.SPG($A361, "SP_ROA", J$3)</f>
        <v>3.3820000000000001</v>
      </c>
    </row>
    <row r="362" spans="1:10" x14ac:dyDescent="0.3">
      <c r="A362" s="11" t="s">
        <v>361</v>
      </c>
      <c r="B362" s="9" cm="1">
        <f t="array" ref="B362">_xll.SNL.Clients.Office.Excel.Functions.SPG($A362, "SP_ROA", B$3)</f>
        <v>8.0297842442292697E-2</v>
      </c>
      <c r="C362" s="9" cm="1">
        <f t="array" ref="C362">_xll.SNL.Clients.Office.Excel.Functions.SPG($A362, "SP_ROA", C$3)</f>
        <v>1.1342904000227501</v>
      </c>
      <c r="D362" s="9" cm="1">
        <f t="array" ref="D362">_xll.SNL.Clients.Office.Excel.Functions.SPG($A362, "SP_ROA", D$3)</f>
        <v>-0.24495159387937701</v>
      </c>
      <c r="E362" s="9" cm="1">
        <f t="array" ref="E362">_xll.SNL.Clients.Office.Excel.Functions.SPG($A362, "SP_ROA", E$3)</f>
        <v>0.46228035852640398</v>
      </c>
      <c r="F362" s="9" cm="1">
        <f t="array" ref="F362">_xll.SNL.Clients.Office.Excel.Functions.SPG($A362, "SP_ROA", F$3)</f>
        <v>0.69346432683286596</v>
      </c>
      <c r="G362" s="9" cm="1">
        <f t="array" ref="G362">_xll.SNL.Clients.Office.Excel.Functions.SPG($A362, "SP_ROA", G$3)</f>
        <v>-1.1321517713396101</v>
      </c>
      <c r="H362" s="9" cm="1">
        <f t="array" ref="H362">_xll.SNL.Clients.Office.Excel.Functions.SPG($A362, "SP_ROA", H$3)</f>
        <v>1.70332235402801</v>
      </c>
      <c r="I362" s="9" cm="1">
        <f t="array" ref="I362">_xll.SNL.Clients.Office.Excel.Functions.SPG($A362, "SP_ROA", I$3)</f>
        <v>0.52616534949918603</v>
      </c>
      <c r="J362" s="9" cm="1">
        <f t="array" ref="J362">_xll.SNL.Clients.Office.Excel.Functions.SPG($A362, "SP_ROA", J$3)</f>
        <v>-0.18228785488531399</v>
      </c>
    </row>
    <row r="363" spans="1:10" x14ac:dyDescent="0.3">
      <c r="A363" s="11" t="s">
        <v>362</v>
      </c>
      <c r="B363" s="9" cm="1">
        <f t="array" ref="B363">_xll.SNL.Clients.Office.Excel.Functions.SPG($A363, "SP_ROA", B$3)</f>
        <v>2.6741054231524499</v>
      </c>
      <c r="C363" s="9" cm="1">
        <f t="array" ref="C363">_xll.SNL.Clients.Office.Excel.Functions.SPG($A363, "SP_ROA", C$3)</f>
        <v>5.6147976324620501</v>
      </c>
      <c r="D363" s="9" cm="1">
        <f t="array" ref="D363">_xll.SNL.Clients.Office.Excel.Functions.SPG($A363, "SP_ROA", D$3)</f>
        <v>4.4908628636215902</v>
      </c>
      <c r="E363" s="9" cm="1">
        <f t="array" ref="E363">_xll.SNL.Clients.Office.Excel.Functions.SPG($A363, "SP_ROA", E$3)</f>
        <v>3.9026474006684202</v>
      </c>
      <c r="F363" s="9" cm="1">
        <f t="array" ref="F363">_xll.SNL.Clients.Office.Excel.Functions.SPG($A363, "SP_ROA", F$3)</f>
        <v>2.7083265465811799</v>
      </c>
      <c r="G363" s="9" cm="1">
        <f t="array" ref="G363">_xll.SNL.Clients.Office.Excel.Functions.SPG($A363, "SP_ROA", G$3)</f>
        <v>2.9232117214698699</v>
      </c>
      <c r="H363" s="9" cm="1">
        <f t="array" ref="H363">_xll.SNL.Clients.Office.Excel.Functions.SPG($A363, "SP_ROA", H$3)</f>
        <v>3.4680903291148</v>
      </c>
      <c r="I363" s="9" cm="1">
        <f t="array" ref="I363">_xll.SNL.Clients.Office.Excel.Functions.SPG($A363, "SP_ROA", I$3)</f>
        <v>5.6579307420959601</v>
      </c>
      <c r="J363" s="9" cm="1">
        <f t="array" ref="J363">_xll.SNL.Clients.Office.Excel.Functions.SPG($A363, "SP_ROA", J$3)</f>
        <v>2.2611210268102999</v>
      </c>
    </row>
    <row r="364" spans="1:10" x14ac:dyDescent="0.3">
      <c r="A364" s="11" t="s">
        <v>363</v>
      </c>
      <c r="B364" s="9" cm="1">
        <f t="array" ref="B364">_xll.SNL.Clients.Office.Excel.Functions.SPG($A364, "SP_ROA", B$3)</f>
        <v>0.402481881195973</v>
      </c>
      <c r="C364" s="9" cm="1">
        <f t="array" ref="C364">_xll.SNL.Clients.Office.Excel.Functions.SPG($A364, "SP_ROA", C$3)</f>
        <v>3.9036806896145998E-2</v>
      </c>
      <c r="D364" s="9" cm="1">
        <f t="array" ref="D364">_xll.SNL.Clients.Office.Excel.Functions.SPG($A364, "SP_ROA", D$3)</f>
        <v>0.244486185988394</v>
      </c>
      <c r="E364" s="9" cm="1">
        <f t="array" ref="E364">_xll.SNL.Clients.Office.Excel.Functions.SPG($A364, "SP_ROA", E$3)</f>
        <v>0.65000395497709595</v>
      </c>
      <c r="F364" s="9" cm="1">
        <f t="array" ref="F364">_xll.SNL.Clients.Office.Excel.Functions.SPG($A364, "SP_ROA", F$3)</f>
        <v>0.63629698373946098</v>
      </c>
      <c r="G364" s="9" cm="1">
        <f t="array" ref="G364">_xll.SNL.Clients.Office.Excel.Functions.SPG($A364, "SP_ROA", G$3)</f>
        <v>0.75638197289631304</v>
      </c>
      <c r="H364" s="9" cm="1">
        <f t="array" ref="H364">_xll.SNL.Clients.Office.Excel.Functions.SPG($A364, "SP_ROA", H$3)</f>
        <v>-0.45903037811974501</v>
      </c>
      <c r="I364" s="9" cm="1">
        <f t="array" ref="I364">_xll.SNL.Clients.Office.Excel.Functions.SPG($A364, "SP_ROA", I$3)</f>
        <v>0.28210409271328302</v>
      </c>
      <c r="J364" s="9" cm="1">
        <f t="array" ref="J364">_xll.SNL.Clients.Office.Excel.Functions.SPG($A364, "SP_ROA", J$3)</f>
        <v>0.845027311774743</v>
      </c>
    </row>
    <row r="365" spans="1:10" x14ac:dyDescent="0.3">
      <c r="A365" s="11" t="s">
        <v>364</v>
      </c>
      <c r="B365" s="9" cm="1">
        <f t="array" ref="B365">_xll.SNL.Clients.Office.Excel.Functions.SPG($A365, "SP_ROA", B$3)</f>
        <v>9.3260000000000005</v>
      </c>
      <c r="C365" s="9" cm="1">
        <f t="array" ref="C365">_xll.SNL.Clients.Office.Excel.Functions.SPG($A365, "SP_ROA", C$3)</f>
        <v>4.6440000000000001</v>
      </c>
      <c r="D365" s="9" cm="1">
        <f t="array" ref="D365">_xll.SNL.Clients.Office.Excel.Functions.SPG($A365, "SP_ROA", D$3)</f>
        <v>7.78</v>
      </c>
      <c r="E365" s="9" cm="1">
        <f t="array" ref="E365">_xll.SNL.Clients.Office.Excel.Functions.SPG($A365, "SP_ROA", E$3)</f>
        <v>3.8919999999999999</v>
      </c>
      <c r="F365" s="9" cm="1">
        <f t="array" ref="F365">_xll.SNL.Clients.Office.Excel.Functions.SPG($A365, "SP_ROA", F$3)</f>
        <v>7.2069999999999999</v>
      </c>
      <c r="G365" s="9" cm="1">
        <f t="array" ref="G365">_xll.SNL.Clients.Office.Excel.Functions.SPG($A365, "SP_ROA", G$3)</f>
        <v>4.7939999999999996</v>
      </c>
      <c r="H365" s="9" cm="1">
        <f t="array" ref="H365">_xll.SNL.Clients.Office.Excel.Functions.SPG($A365, "SP_ROA", H$3)</f>
        <v>4.8979999999999997</v>
      </c>
      <c r="I365" s="9" cm="1">
        <f t="array" ref="I365">_xll.SNL.Clients.Office.Excel.Functions.SPG($A365, "SP_ROA", I$3)</f>
        <v>4.4240000000000004</v>
      </c>
      <c r="J365" s="9" cm="1">
        <f t="array" ref="J365">_xll.SNL.Clients.Office.Excel.Functions.SPG($A365, "SP_ROA", J$3)</f>
        <v>6.0579999999999998</v>
      </c>
    </row>
    <row r="366" spans="1:10" x14ac:dyDescent="0.3">
      <c r="A366" s="11" t="s">
        <v>365</v>
      </c>
      <c r="B366" s="9" cm="1">
        <f t="array" ref="B366">_xll.SNL.Clients.Office.Excel.Functions.SPG($A366, "SP_ROA", B$3)</f>
        <v>3.6880000000000002</v>
      </c>
      <c r="C366" s="9" cm="1">
        <f t="array" ref="C366">_xll.SNL.Clients.Office.Excel.Functions.SPG($A366, "SP_ROA", C$3)</f>
        <v>2.157</v>
      </c>
      <c r="D366" s="9" cm="1">
        <f t="array" ref="D366">_xll.SNL.Clients.Office.Excel.Functions.SPG($A366, "SP_ROA", D$3)</f>
        <v>3.0950000000000002</v>
      </c>
      <c r="E366" s="9" cm="1">
        <f t="array" ref="E366">_xll.SNL.Clients.Office.Excel.Functions.SPG($A366, "SP_ROA", E$3)</f>
        <v>2.863</v>
      </c>
      <c r="F366" s="9" cm="1">
        <f t="array" ref="F366">_xll.SNL.Clients.Office.Excel.Functions.SPG($A366, "SP_ROA", F$3)</f>
        <v>3.4129999999999998</v>
      </c>
      <c r="G366" s="9" cm="1">
        <f t="array" ref="G366">_xll.SNL.Clients.Office.Excel.Functions.SPG($A366, "SP_ROA", G$3)</f>
        <v>3.6190000000000002</v>
      </c>
      <c r="H366" s="9" cm="1">
        <f t="array" ref="H366">_xll.SNL.Clients.Office.Excel.Functions.SPG($A366, "SP_ROA", H$3)</f>
        <v>1.2569999999999999</v>
      </c>
      <c r="I366" s="9" cm="1">
        <f t="array" ref="I366">_xll.SNL.Clients.Office.Excel.Functions.SPG($A366, "SP_ROA", I$3)</f>
        <v>4.16</v>
      </c>
      <c r="J366" s="9" cm="1">
        <f t="array" ref="J366">_xll.SNL.Clients.Office.Excel.Functions.SPG($A366, "SP_ROA", J$3)</f>
        <v>8.5399999999999991</v>
      </c>
    </row>
    <row r="367" spans="1:10" x14ac:dyDescent="0.3">
      <c r="A367" s="11" t="s">
        <v>366</v>
      </c>
      <c r="B367" s="9" cm="1">
        <f t="array" ref="B367">_xll.SNL.Clients.Office.Excel.Functions.SPG($A367, "SP_ROA", B$3)</f>
        <v>8.34720924715484</v>
      </c>
      <c r="C367" s="9" cm="1">
        <f t="array" ref="C367">_xll.SNL.Clients.Office.Excel.Functions.SPG($A367, "SP_ROA", C$3)</f>
        <v>12.505356354731701</v>
      </c>
      <c r="D367" s="9" cm="1">
        <f t="array" ref="D367">_xll.SNL.Clients.Office.Excel.Functions.SPG($A367, "SP_ROA", D$3)</f>
        <v>8.7521359438922808</v>
      </c>
      <c r="E367" s="9" cm="1">
        <f t="array" ref="E367">_xll.SNL.Clients.Office.Excel.Functions.SPG($A367, "SP_ROA", E$3)</f>
        <v>10.581273018141101</v>
      </c>
      <c r="F367" s="9" cm="1">
        <f t="array" ref="F367">_xll.SNL.Clients.Office.Excel.Functions.SPG($A367, "SP_ROA", F$3)</f>
        <v>10.3827768465255</v>
      </c>
      <c r="G367" s="9" cm="1">
        <f t="array" ref="G367">_xll.SNL.Clients.Office.Excel.Functions.SPG($A367, "SP_ROA", G$3)</f>
        <v>8.9080990748007505</v>
      </c>
      <c r="H367" s="9" cm="1">
        <f t="array" ref="H367">_xll.SNL.Clients.Office.Excel.Functions.SPG($A367, "SP_ROA", H$3)</f>
        <v>13.177513935421899</v>
      </c>
      <c r="I367" s="9" cm="1">
        <f t="array" ref="I367">_xll.SNL.Clients.Office.Excel.Functions.SPG($A367, "SP_ROA", I$3)</f>
        <v>13.257973684576699</v>
      </c>
      <c r="J367" s="9" cm="1">
        <f t="array" ref="J367">_xll.SNL.Clients.Office.Excel.Functions.SPG($A367, "SP_ROA", J$3)</f>
        <v>11.8748143365882</v>
      </c>
    </row>
    <row r="368" spans="1:10" x14ac:dyDescent="0.3">
      <c r="A368" s="11" t="s">
        <v>367</v>
      </c>
      <c r="B368" s="9" cm="1">
        <f t="array" ref="B368">_xll.SNL.Clients.Office.Excel.Functions.SPG($A368, "SP_ROA", B$3)</f>
        <v>9.7159999999999993</v>
      </c>
      <c r="C368" s="9" cm="1">
        <f t="array" ref="C368">_xll.SNL.Clients.Office.Excel.Functions.SPG($A368, "SP_ROA", C$3)</f>
        <v>16.870999999999999</v>
      </c>
      <c r="D368" s="9" cm="1">
        <f t="array" ref="D368">_xll.SNL.Clients.Office.Excel.Functions.SPG($A368, "SP_ROA", D$3)</f>
        <v>13.343</v>
      </c>
      <c r="E368" s="9" cm="1">
        <f t="array" ref="E368">_xll.SNL.Clients.Office.Excel.Functions.SPG($A368, "SP_ROA", E$3)</f>
        <v>15.63</v>
      </c>
      <c r="F368" s="9" cm="1">
        <f t="array" ref="F368">_xll.SNL.Clients.Office.Excel.Functions.SPG($A368, "SP_ROA", F$3)</f>
        <v>12.492000000000001</v>
      </c>
      <c r="G368" s="9" cm="1">
        <f t="array" ref="G368">_xll.SNL.Clients.Office.Excel.Functions.SPG($A368, "SP_ROA", G$3)</f>
        <v>14.78</v>
      </c>
      <c r="H368" s="9" cm="1">
        <f t="array" ref="H368">_xll.SNL.Clients.Office.Excel.Functions.SPG($A368, "SP_ROA", H$3)</f>
        <v>13.379</v>
      </c>
      <c r="I368" s="9" cm="1">
        <f t="array" ref="I368">_xll.SNL.Clients.Office.Excel.Functions.SPG($A368, "SP_ROA", I$3)</f>
        <v>15.612</v>
      </c>
      <c r="J368" s="9" cm="1">
        <f t="array" ref="J368">_xll.SNL.Clients.Office.Excel.Functions.SPG($A368, "SP_ROA", J$3)</f>
        <v>11.776</v>
      </c>
    </row>
    <row r="369" spans="1:10" x14ac:dyDescent="0.3">
      <c r="A369" s="11" t="s">
        <v>368</v>
      </c>
      <c r="B369" s="9" cm="1">
        <f t="array" ref="B369">_xll.SNL.Clients.Office.Excel.Functions.SPG($A369, "SP_ROA", B$3)</f>
        <v>14.06</v>
      </c>
      <c r="C369" s="9" cm="1">
        <f t="array" ref="C369">_xll.SNL.Clients.Office.Excel.Functions.SPG($A369, "SP_ROA", C$3)</f>
        <v>16.052</v>
      </c>
      <c r="D369" s="9" cm="1">
        <f t="array" ref="D369">_xll.SNL.Clients.Office.Excel.Functions.SPG($A369, "SP_ROA", D$3)</f>
        <v>12.461</v>
      </c>
      <c r="E369" s="9" cm="1">
        <f t="array" ref="E369">_xll.SNL.Clients.Office.Excel.Functions.SPG($A369, "SP_ROA", E$3)</f>
        <v>10.839</v>
      </c>
      <c r="F369" s="9" cm="1">
        <f t="array" ref="F369">_xll.SNL.Clients.Office.Excel.Functions.SPG($A369, "SP_ROA", F$3)</f>
        <v>11.111000000000001</v>
      </c>
      <c r="G369" s="9" cm="1">
        <f t="array" ref="G369">_xll.SNL.Clients.Office.Excel.Functions.SPG($A369, "SP_ROA", G$3)</f>
        <v>14.189</v>
      </c>
      <c r="H369" s="9" cm="1">
        <f t="array" ref="H369">_xll.SNL.Clients.Office.Excel.Functions.SPG($A369, "SP_ROA", H$3)</f>
        <v>11.355</v>
      </c>
      <c r="I369" s="9" cm="1">
        <f t="array" ref="I369">_xll.SNL.Clients.Office.Excel.Functions.SPG($A369, "SP_ROA", I$3)</f>
        <v>9.3620000000000001</v>
      </c>
      <c r="J369" s="9" cm="1">
        <f t="array" ref="J369">_xll.SNL.Clients.Office.Excel.Functions.SPG($A369, "SP_ROA", J$3)</f>
        <v>11.68</v>
      </c>
    </row>
    <row r="370" spans="1:10" x14ac:dyDescent="0.3">
      <c r="A370" s="11" t="s">
        <v>369</v>
      </c>
      <c r="B370" s="9" cm="1">
        <f t="array" ref="B370">_xll.SNL.Clients.Office.Excel.Functions.SPG($A370, "SP_ROA", B$3)</f>
        <v>3.0470000000000002</v>
      </c>
      <c r="C370" s="9" cm="1">
        <f t="array" ref="C370">_xll.SNL.Clients.Office.Excel.Functions.SPG($A370, "SP_ROA", C$3)</f>
        <v>5.8769999999999998</v>
      </c>
      <c r="D370" s="9" cm="1">
        <f t="array" ref="D370">_xll.SNL.Clients.Office.Excel.Functions.SPG($A370, "SP_ROA", D$3)</f>
        <v>6.01</v>
      </c>
      <c r="E370" s="9" cm="1">
        <f t="array" ref="E370">_xll.SNL.Clients.Office.Excel.Functions.SPG($A370, "SP_ROA", E$3)</f>
        <v>4.7619999999999996</v>
      </c>
      <c r="F370" s="9" cm="1">
        <f t="array" ref="F370">_xll.SNL.Clients.Office.Excel.Functions.SPG($A370, "SP_ROA", F$3)</f>
        <v>2.2599999999999998</v>
      </c>
      <c r="G370" s="9" cm="1">
        <f t="array" ref="G370">_xll.SNL.Clients.Office.Excel.Functions.SPG($A370, "SP_ROA", G$3)</f>
        <v>5.0490000000000004</v>
      </c>
      <c r="H370" s="9" cm="1">
        <f t="array" ref="H370">_xll.SNL.Clients.Office.Excel.Functions.SPG($A370, "SP_ROA", H$3)</f>
        <v>6.5060000000000002</v>
      </c>
      <c r="I370" s="9" cm="1">
        <f t="array" ref="I370">_xll.SNL.Clients.Office.Excel.Functions.SPG($A370, "SP_ROA", I$3)</f>
        <v>4.6890000000000001</v>
      </c>
      <c r="J370" s="9" cm="1">
        <f t="array" ref="J370">_xll.SNL.Clients.Office.Excel.Functions.SPG($A370, "SP_ROA", J$3)</f>
        <v>2.113</v>
      </c>
    </row>
    <row r="371" spans="1:10" x14ac:dyDescent="0.3">
      <c r="A371" s="11" t="s">
        <v>370</v>
      </c>
      <c r="B371" s="9" cm="1">
        <f t="array" ref="B371">_xll.SNL.Clients.Office.Excel.Functions.SPG($A371, "SP_ROA", B$3)</f>
        <v>5.7590000000000003</v>
      </c>
      <c r="C371" s="9" cm="1">
        <f t="array" ref="C371">_xll.SNL.Clients.Office.Excel.Functions.SPG($A371, "SP_ROA", C$3)</f>
        <v>5.7060000000000004</v>
      </c>
      <c r="D371" s="9" cm="1">
        <f t="array" ref="D371">_xll.SNL.Clients.Office.Excel.Functions.SPG($A371, "SP_ROA", D$3)</f>
        <v>5.8879999999999999</v>
      </c>
      <c r="E371" s="9" cm="1">
        <f t="array" ref="E371">_xll.SNL.Clients.Office.Excel.Functions.SPG($A371, "SP_ROA", E$3)</f>
        <v>6.6820000000000004</v>
      </c>
      <c r="F371" s="9" cm="1">
        <f t="array" ref="F371">_xll.SNL.Clients.Office.Excel.Functions.SPG($A371, "SP_ROA", F$3)</f>
        <v>5.7190000000000003</v>
      </c>
      <c r="G371" s="9" cm="1">
        <f t="array" ref="G371">_xll.SNL.Clients.Office.Excel.Functions.SPG($A371, "SP_ROA", G$3)</f>
        <v>5.5810000000000004</v>
      </c>
      <c r="H371" s="9" cm="1">
        <f t="array" ref="H371">_xll.SNL.Clients.Office.Excel.Functions.SPG($A371, "SP_ROA", H$3)</f>
        <v>6.56</v>
      </c>
      <c r="I371" s="9" cm="1">
        <f t="array" ref="I371">_xll.SNL.Clients.Office.Excel.Functions.SPG($A371, "SP_ROA", I$3)</f>
        <v>6.8840000000000003</v>
      </c>
      <c r="J371" s="9" cm="1">
        <f t="array" ref="J371">_xll.SNL.Clients.Office.Excel.Functions.SPG($A371, "SP_ROA", J$3)</f>
        <v>6.32</v>
      </c>
    </row>
    <row r="372" spans="1:10" x14ac:dyDescent="0.3">
      <c r="A372" s="11" t="s">
        <v>371</v>
      </c>
      <c r="B372" s="9" t="str" cm="1">
        <f t="array" ref="B372">_xll.SNL.Clients.Office.Excel.Functions.SPG($A372, "SP_ROA", B$3)</f>
        <v>NA</v>
      </c>
      <c r="C372" s="9" cm="1">
        <f t="array" ref="C372">_xll.SNL.Clients.Office.Excel.Functions.SPG($A372, "SP_ROA", C$3)</f>
        <v>13.946999999999999</v>
      </c>
      <c r="D372" s="9" cm="1">
        <f t="array" ref="D372">_xll.SNL.Clients.Office.Excel.Functions.SPG($A372, "SP_ROA", D$3)</f>
        <v>7.3390000000000004</v>
      </c>
      <c r="E372" s="9" cm="1">
        <f t="array" ref="E372">_xll.SNL.Clients.Office.Excel.Functions.SPG($A372, "SP_ROA", E$3)</f>
        <v>7.9580000000000002</v>
      </c>
      <c r="F372" s="9" cm="1">
        <f t="array" ref="F372">_xll.SNL.Clients.Office.Excel.Functions.SPG($A372, "SP_ROA", F$3)</f>
        <v>4.431</v>
      </c>
      <c r="G372" s="9" cm="1">
        <f t="array" ref="G372">_xll.SNL.Clients.Office.Excel.Functions.SPG($A372, "SP_ROA", G$3)</f>
        <v>11.393000000000001</v>
      </c>
      <c r="H372" s="9" cm="1">
        <f t="array" ref="H372">_xll.SNL.Clients.Office.Excel.Functions.SPG($A372, "SP_ROA", H$3)</f>
        <v>6.3159999999999998</v>
      </c>
      <c r="I372" s="9" cm="1">
        <f t="array" ref="I372">_xll.SNL.Clients.Office.Excel.Functions.SPG($A372, "SP_ROA", I$3)</f>
        <v>7.1379999999999999</v>
      </c>
      <c r="J372" s="9" cm="1">
        <f t="array" ref="J372">_xll.SNL.Clients.Office.Excel.Functions.SPG($A372, "SP_ROA", J$3)</f>
        <v>-3.4889999999999999</v>
      </c>
    </row>
    <row r="373" spans="1:10" x14ac:dyDescent="0.3">
      <c r="A373" s="11" t="s">
        <v>372</v>
      </c>
      <c r="B373" s="9" cm="1">
        <f t="array" ref="B373">_xll.SNL.Clients.Office.Excel.Functions.SPG($A373, "SP_ROA", B$3)</f>
        <v>2.3939932532917401</v>
      </c>
      <c r="C373" s="9" cm="1">
        <f t="array" ref="C373">_xll.SNL.Clients.Office.Excel.Functions.SPG($A373, "SP_ROA", C$3)</f>
        <v>2.9042680639423</v>
      </c>
      <c r="D373" s="9" cm="1">
        <f t="array" ref="D373">_xll.SNL.Clients.Office.Excel.Functions.SPG($A373, "SP_ROA", D$3)</f>
        <v>2.9434054516562802</v>
      </c>
      <c r="E373" s="9" cm="1">
        <f t="array" ref="E373">_xll.SNL.Clients.Office.Excel.Functions.SPG($A373, "SP_ROA", E$3)</f>
        <v>2.4317311256641498</v>
      </c>
      <c r="F373" s="9" cm="1">
        <f t="array" ref="F373">_xll.SNL.Clients.Office.Excel.Functions.SPG($A373, "SP_ROA", F$3)</f>
        <v>2.3599112554380799</v>
      </c>
      <c r="G373" s="9" cm="1">
        <f t="array" ref="G373">_xll.SNL.Clients.Office.Excel.Functions.SPG($A373, "SP_ROA", G$3)</f>
        <v>2.5137232632973698</v>
      </c>
      <c r="H373" s="9" cm="1">
        <f t="array" ref="H373">_xll.SNL.Clients.Office.Excel.Functions.SPG($A373, "SP_ROA", H$3)</f>
        <v>2.22574089863007</v>
      </c>
      <c r="I373" s="9" cm="1">
        <f t="array" ref="I373">_xll.SNL.Clients.Office.Excel.Functions.SPG($A373, "SP_ROA", I$3)</f>
        <v>1.8824969868569601</v>
      </c>
      <c r="J373" s="9" cm="1">
        <f t="array" ref="J373">_xll.SNL.Clients.Office.Excel.Functions.SPG($A373, "SP_ROA", J$3)</f>
        <v>2.1865618619060698</v>
      </c>
    </row>
    <row r="374" spans="1:10" x14ac:dyDescent="0.3">
      <c r="A374" s="11" t="s">
        <v>373</v>
      </c>
      <c r="B374" s="9" cm="1">
        <f t="array" ref="B374">_xll.SNL.Clients.Office.Excel.Functions.SPG($A374, "SP_ROA", B$3)</f>
        <v>1.45151619960455</v>
      </c>
      <c r="C374" s="9" cm="1">
        <f t="array" ref="C374">_xll.SNL.Clients.Office.Excel.Functions.SPG($A374, "SP_ROA", C$3)</f>
        <v>1.17316486604286</v>
      </c>
      <c r="D374" s="9" cm="1">
        <f t="array" ref="D374">_xll.SNL.Clients.Office.Excel.Functions.SPG($A374, "SP_ROA", D$3)</f>
        <v>1.5886594987462701</v>
      </c>
      <c r="E374" s="9" cm="1">
        <f t="array" ref="E374">_xll.SNL.Clients.Office.Excel.Functions.SPG($A374, "SP_ROA", E$3)</f>
        <v>1.53072553116017</v>
      </c>
      <c r="F374" s="9" cm="1">
        <f t="array" ref="F374">_xll.SNL.Clients.Office.Excel.Functions.SPG($A374, "SP_ROA", F$3)</f>
        <v>0.84942695684826497</v>
      </c>
      <c r="G374" s="9" cm="1">
        <f t="array" ref="G374">_xll.SNL.Clients.Office.Excel.Functions.SPG($A374, "SP_ROA", G$3)</f>
        <v>1.55423785738634</v>
      </c>
      <c r="H374" s="9" cm="1">
        <f t="array" ref="H374">_xll.SNL.Clients.Office.Excel.Functions.SPG($A374, "SP_ROA", H$3)</f>
        <v>1.7115416361279701</v>
      </c>
      <c r="I374" s="9" cm="1">
        <f t="array" ref="I374">_xll.SNL.Clients.Office.Excel.Functions.SPG($A374, "SP_ROA", I$3)</f>
        <v>1.5009444424523499</v>
      </c>
      <c r="J374" s="9" cm="1">
        <f t="array" ref="J374">_xll.SNL.Clients.Office.Excel.Functions.SPG($A374, "SP_ROA", J$3)</f>
        <v>1.7950726240052901</v>
      </c>
    </row>
    <row r="375" spans="1:10" x14ac:dyDescent="0.3">
      <c r="A375" s="11" t="s">
        <v>374</v>
      </c>
      <c r="B375" s="9" cm="1">
        <f t="array" ref="B375">_xll.SNL.Clients.Office.Excel.Functions.SPG($A375, "SP_ROA", B$3)</f>
        <v>3.5861770130054702</v>
      </c>
      <c r="C375" s="9" cm="1">
        <f t="array" ref="C375">_xll.SNL.Clients.Office.Excel.Functions.SPG($A375, "SP_ROA", C$3)</f>
        <v>2.8584114939879601</v>
      </c>
      <c r="D375" s="9" cm="1">
        <f t="array" ref="D375">_xll.SNL.Clients.Office.Excel.Functions.SPG($A375, "SP_ROA", D$3)</f>
        <v>3.3397124207284401</v>
      </c>
      <c r="E375" s="9" cm="1">
        <f t="array" ref="E375">_xll.SNL.Clients.Office.Excel.Functions.SPG($A375, "SP_ROA", E$3)</f>
        <v>3.3530226362740598</v>
      </c>
      <c r="F375" s="9" cm="1">
        <f t="array" ref="F375">_xll.SNL.Clients.Office.Excel.Functions.SPG($A375, "SP_ROA", F$3)</f>
        <v>3.5938695777973702</v>
      </c>
      <c r="G375" s="9" cm="1">
        <f t="array" ref="G375">_xll.SNL.Clients.Office.Excel.Functions.SPG($A375, "SP_ROA", G$3)</f>
        <v>2.9678422087873999</v>
      </c>
      <c r="H375" s="9" cm="1">
        <f t="array" ref="H375">_xll.SNL.Clients.Office.Excel.Functions.SPG($A375, "SP_ROA", H$3)</f>
        <v>3.17709765271846</v>
      </c>
      <c r="I375" s="9" cm="1">
        <f t="array" ref="I375">_xll.SNL.Clients.Office.Excel.Functions.SPG($A375, "SP_ROA", I$3)</f>
        <v>3.2605538831333201</v>
      </c>
      <c r="J375" s="9" cm="1">
        <f t="array" ref="J375">_xll.SNL.Clients.Office.Excel.Functions.SPG($A375, "SP_ROA", J$3)</f>
        <v>3.6366086799994499</v>
      </c>
    </row>
    <row r="376" spans="1:10" x14ac:dyDescent="0.3">
      <c r="A376" s="11" t="s">
        <v>375</v>
      </c>
      <c r="B376" s="9" cm="1">
        <f t="array" ref="B376">_xll.SNL.Clients.Office.Excel.Functions.SPG($A376, "SP_ROA", B$3)</f>
        <v>4.01</v>
      </c>
      <c r="C376" s="9" cm="1">
        <f t="array" ref="C376">_xll.SNL.Clients.Office.Excel.Functions.SPG($A376, "SP_ROA", C$3)</f>
        <v>6.7779999999999996</v>
      </c>
      <c r="D376" s="9" cm="1">
        <f t="array" ref="D376">_xll.SNL.Clients.Office.Excel.Functions.SPG($A376, "SP_ROA", D$3)</f>
        <v>8.4570000000000007</v>
      </c>
      <c r="E376" s="9" cm="1">
        <f t="array" ref="E376">_xll.SNL.Clients.Office.Excel.Functions.SPG($A376, "SP_ROA", E$3)</f>
        <v>7.76</v>
      </c>
      <c r="F376" s="9" cm="1">
        <f t="array" ref="F376">_xll.SNL.Clients.Office.Excel.Functions.SPG($A376, "SP_ROA", F$3)</f>
        <v>5.7359999999999998</v>
      </c>
      <c r="G376" s="9" cm="1">
        <f t="array" ref="G376">_xll.SNL.Clients.Office.Excel.Functions.SPG($A376, "SP_ROA", G$3)</f>
        <v>7.6859999999999999</v>
      </c>
      <c r="H376" s="9" cm="1">
        <f t="array" ref="H376">_xll.SNL.Clients.Office.Excel.Functions.SPG($A376, "SP_ROA", H$3)</f>
        <v>9.6379999999999999</v>
      </c>
      <c r="I376" s="9" cm="1">
        <f t="array" ref="I376">_xll.SNL.Clients.Office.Excel.Functions.SPG($A376, "SP_ROA", I$3)</f>
        <v>8.3699999999999992</v>
      </c>
      <c r="J376" s="9" cm="1">
        <f t="array" ref="J376">_xll.SNL.Clients.Office.Excel.Functions.SPG($A376, "SP_ROA", J$3)</f>
        <v>8.4589999999999996</v>
      </c>
    </row>
    <row r="377" spans="1:10" x14ac:dyDescent="0.3">
      <c r="A377" s="11" t="s">
        <v>376</v>
      </c>
      <c r="B377" s="9" cm="1">
        <f t="array" ref="B377">_xll.SNL.Clients.Office.Excel.Functions.SPG($A377, "SP_ROA", B$3)</f>
        <v>1.2493944261709899</v>
      </c>
      <c r="C377" s="9" cm="1">
        <f t="array" ref="C377">_xll.SNL.Clients.Office.Excel.Functions.SPG($A377, "SP_ROA", C$3)</f>
        <v>1.3647864645896699</v>
      </c>
      <c r="D377" s="9" cm="1">
        <f t="array" ref="D377">_xll.SNL.Clients.Office.Excel.Functions.SPG($A377, "SP_ROA", D$3)</f>
        <v>1.2672386481925699</v>
      </c>
      <c r="E377" s="9" cm="1">
        <f t="array" ref="E377">_xll.SNL.Clients.Office.Excel.Functions.SPG($A377, "SP_ROA", E$3)</f>
        <v>1.3109434999051499</v>
      </c>
      <c r="F377" s="9" cm="1">
        <f t="array" ref="F377">_xll.SNL.Clients.Office.Excel.Functions.SPG($A377, "SP_ROA", F$3)</f>
        <v>0.97197644013628803</v>
      </c>
      <c r="G377" s="9" cm="1">
        <f t="array" ref="G377">_xll.SNL.Clients.Office.Excel.Functions.SPG($A377, "SP_ROA", G$3)</f>
        <v>1.03072401112444</v>
      </c>
      <c r="H377" s="9" cm="1">
        <f t="array" ref="H377">_xll.SNL.Clients.Office.Excel.Functions.SPG($A377, "SP_ROA", H$3)</f>
        <v>1.2770060722941801</v>
      </c>
      <c r="I377" s="9" cm="1">
        <f t="array" ref="I377">_xll.SNL.Clients.Office.Excel.Functions.SPG($A377, "SP_ROA", I$3)</f>
        <v>1.5113088038289999</v>
      </c>
      <c r="J377" s="9" cm="1">
        <f t="array" ref="J377">_xll.SNL.Clients.Office.Excel.Functions.SPG($A377, "SP_ROA", J$3)</f>
        <v>1.5991429429978701</v>
      </c>
    </row>
    <row r="378" spans="1:10" x14ac:dyDescent="0.3">
      <c r="A378" s="11" t="s">
        <v>377</v>
      </c>
      <c r="B378" s="9" cm="1">
        <f t="array" ref="B378">_xll.SNL.Clients.Office.Excel.Functions.SPG($A378, "SP_ROA", B$3)</f>
        <v>6.1520000000000001</v>
      </c>
      <c r="C378" s="9" cm="1">
        <f t="array" ref="C378">_xll.SNL.Clients.Office.Excel.Functions.SPG($A378, "SP_ROA", C$3)</f>
        <v>6.3890000000000002</v>
      </c>
      <c r="D378" s="9" cm="1">
        <f t="array" ref="D378">_xll.SNL.Clients.Office.Excel.Functions.SPG($A378, "SP_ROA", D$3)</f>
        <v>6.7030000000000003</v>
      </c>
      <c r="E378" s="9" cm="1">
        <f t="array" ref="E378">_xll.SNL.Clients.Office.Excel.Functions.SPG($A378, "SP_ROA", E$3)</f>
        <v>6.46</v>
      </c>
      <c r="F378" s="9" cm="1">
        <f t="array" ref="F378">_xll.SNL.Clients.Office.Excel.Functions.SPG($A378, "SP_ROA", F$3)</f>
        <v>5.8840000000000003</v>
      </c>
      <c r="G378" s="9" cm="1">
        <f t="array" ref="G378">_xll.SNL.Clients.Office.Excel.Functions.SPG($A378, "SP_ROA", G$3)</f>
        <v>5.8559999999999999</v>
      </c>
      <c r="H378" s="9" cm="1">
        <f t="array" ref="H378">_xll.SNL.Clients.Office.Excel.Functions.SPG($A378, "SP_ROA", H$3)</f>
        <v>6.17</v>
      </c>
      <c r="I378" s="9" cm="1">
        <f t="array" ref="I378">_xll.SNL.Clients.Office.Excel.Functions.SPG($A378, "SP_ROA", I$3)</f>
        <v>6.2240000000000002</v>
      </c>
      <c r="J378" s="9" cm="1">
        <f t="array" ref="J378">_xll.SNL.Clients.Office.Excel.Functions.SPG($A378, "SP_ROA", J$3)</f>
        <v>5.6520000000000001</v>
      </c>
    </row>
    <row r="379" spans="1:10" x14ac:dyDescent="0.3">
      <c r="A379" s="11" t="s">
        <v>378</v>
      </c>
      <c r="B379" s="9" cm="1">
        <f t="array" ref="B379">_xll.SNL.Clients.Office.Excel.Functions.SPG($A379, "SP_ROA", B$3)</f>
        <v>14.491</v>
      </c>
      <c r="C379" s="9" cm="1">
        <f t="array" ref="C379">_xll.SNL.Clients.Office.Excel.Functions.SPG($A379, "SP_ROA", C$3)</f>
        <v>14.523999999999999</v>
      </c>
      <c r="D379" s="9" cm="1">
        <f t="array" ref="D379">_xll.SNL.Clients.Office.Excel.Functions.SPG($A379, "SP_ROA", D$3)</f>
        <v>13.739000000000001</v>
      </c>
      <c r="E379" s="9" cm="1">
        <f t="array" ref="E379">_xll.SNL.Clients.Office.Excel.Functions.SPG($A379, "SP_ROA", E$3)</f>
        <v>13.926</v>
      </c>
      <c r="F379" s="9" cm="1">
        <f t="array" ref="F379">_xll.SNL.Clients.Office.Excel.Functions.SPG($A379, "SP_ROA", F$3)</f>
        <v>13.651</v>
      </c>
      <c r="G379" s="9" cm="1">
        <f t="array" ref="G379">_xll.SNL.Clients.Office.Excel.Functions.SPG($A379, "SP_ROA", G$3)</f>
        <v>12.433</v>
      </c>
      <c r="H379" s="9" cm="1">
        <f t="array" ref="H379">_xll.SNL.Clients.Office.Excel.Functions.SPG($A379, "SP_ROA", H$3)</f>
        <v>10.709</v>
      </c>
      <c r="I379" s="9" cm="1">
        <f t="array" ref="I379">_xll.SNL.Clients.Office.Excel.Functions.SPG($A379, "SP_ROA", I$3)</f>
        <v>10.628</v>
      </c>
      <c r="J379" s="9" cm="1">
        <f t="array" ref="J379">_xll.SNL.Clients.Office.Excel.Functions.SPG($A379, "SP_ROA", J$3)</f>
        <v>11.227</v>
      </c>
    </row>
    <row r="380" spans="1:10" x14ac:dyDescent="0.3">
      <c r="A380" s="11" t="s">
        <v>379</v>
      </c>
      <c r="B380" s="9" cm="1">
        <f t="array" ref="B380">_xll.SNL.Clients.Office.Excel.Functions.SPG($A380, "SP_ROA", B$3)</f>
        <v>1.64</v>
      </c>
      <c r="C380" s="9" cm="1">
        <f t="array" ref="C380">_xll.SNL.Clients.Office.Excel.Functions.SPG($A380, "SP_ROA", C$3)</f>
        <v>2.7120000000000002</v>
      </c>
      <c r="D380" s="9" cm="1">
        <f t="array" ref="D380">_xll.SNL.Clients.Office.Excel.Functions.SPG($A380, "SP_ROA", D$3)</f>
        <v>1.9350000000000001</v>
      </c>
      <c r="E380" s="9" cm="1">
        <f t="array" ref="E380">_xll.SNL.Clients.Office.Excel.Functions.SPG($A380, "SP_ROA", E$3)</f>
        <v>1.9379999999999999</v>
      </c>
      <c r="F380" s="9" cm="1">
        <f t="array" ref="F380">_xll.SNL.Clients.Office.Excel.Functions.SPG($A380, "SP_ROA", F$3)</f>
        <v>1.3540000000000001</v>
      </c>
      <c r="G380" s="9" cm="1">
        <f t="array" ref="G380">_xll.SNL.Clients.Office.Excel.Functions.SPG($A380, "SP_ROA", G$3)</f>
        <v>1.601</v>
      </c>
      <c r="H380" s="9" cm="1">
        <f t="array" ref="H380">_xll.SNL.Clients.Office.Excel.Functions.SPG($A380, "SP_ROA", H$3)</f>
        <v>1.6779999999999999</v>
      </c>
      <c r="I380" s="9" cm="1">
        <f t="array" ref="I380">_xll.SNL.Clients.Office.Excel.Functions.SPG($A380, "SP_ROA", I$3)</f>
        <v>1.8720000000000001</v>
      </c>
      <c r="J380" s="9" cm="1">
        <f t="array" ref="J380">_xll.SNL.Clients.Office.Excel.Functions.SPG($A380, "SP_ROA", J$3)</f>
        <v>1.663</v>
      </c>
    </row>
    <row r="381" spans="1:10" x14ac:dyDescent="0.3">
      <c r="A381" s="11" t="s">
        <v>380</v>
      </c>
      <c r="B381" s="9" cm="1">
        <f t="array" ref="B381">_xll.SNL.Clients.Office.Excel.Functions.SPG($A381, "SP_ROA", B$3)</f>
        <v>7.7720000000000002</v>
      </c>
      <c r="C381" s="9" cm="1">
        <f t="array" ref="C381">_xll.SNL.Clients.Office.Excel.Functions.SPG($A381, "SP_ROA", C$3)</f>
        <v>5.5460000000000003</v>
      </c>
      <c r="D381" s="9" cm="1">
        <f t="array" ref="D381">_xll.SNL.Clients.Office.Excel.Functions.SPG($A381, "SP_ROA", D$3)</f>
        <v>7.0490000000000004</v>
      </c>
      <c r="E381" s="9" cm="1">
        <f t="array" ref="E381">_xll.SNL.Clients.Office.Excel.Functions.SPG($A381, "SP_ROA", E$3)</f>
        <v>8.1820000000000004</v>
      </c>
      <c r="F381" s="9" cm="1">
        <f t="array" ref="F381">_xll.SNL.Clients.Office.Excel.Functions.SPG($A381, "SP_ROA", F$3)</f>
        <v>7.4219999999999997</v>
      </c>
      <c r="G381" s="9" cm="1">
        <f t="array" ref="G381">_xll.SNL.Clients.Office.Excel.Functions.SPG($A381, "SP_ROA", G$3)</f>
        <v>6.3170000000000002</v>
      </c>
      <c r="H381" s="9" cm="1">
        <f t="array" ref="H381">_xll.SNL.Clients.Office.Excel.Functions.SPG($A381, "SP_ROA", H$3)</f>
        <v>11.038</v>
      </c>
      <c r="I381" s="9" cm="1">
        <f t="array" ref="I381">_xll.SNL.Clients.Office.Excel.Functions.SPG($A381, "SP_ROA", I$3)</f>
        <v>9.0359999999999996</v>
      </c>
      <c r="J381" s="9" cm="1">
        <f t="array" ref="J381">_xll.SNL.Clients.Office.Excel.Functions.SPG($A381, "SP_ROA", J$3)</f>
        <v>7.1950000000000003</v>
      </c>
    </row>
    <row r="382" spans="1:10" x14ac:dyDescent="0.3">
      <c r="A382" s="11" t="s">
        <v>381</v>
      </c>
      <c r="B382" s="9" cm="1">
        <f t="array" ref="B382">_xll.SNL.Clients.Office.Excel.Functions.SPG($A382, "SP_ROA", B$3)</f>
        <v>12.365</v>
      </c>
      <c r="C382" s="9" cm="1">
        <f t="array" ref="C382">_xll.SNL.Clients.Office.Excel.Functions.SPG($A382, "SP_ROA", C$3)</f>
        <v>13.363</v>
      </c>
      <c r="D382" s="9" cm="1">
        <f t="array" ref="D382">_xll.SNL.Clients.Office.Excel.Functions.SPG($A382, "SP_ROA", D$3)</f>
        <v>17.178000000000001</v>
      </c>
      <c r="E382" s="9" cm="1">
        <f t="array" ref="E382">_xll.SNL.Clients.Office.Excel.Functions.SPG($A382, "SP_ROA", E$3)</f>
        <v>16.808</v>
      </c>
      <c r="F382" s="9" cm="1">
        <f t="array" ref="F382">_xll.SNL.Clients.Office.Excel.Functions.SPG($A382, "SP_ROA", F$3)</f>
        <v>12.602</v>
      </c>
      <c r="G382" s="9" cm="1">
        <f t="array" ref="G382">_xll.SNL.Clients.Office.Excel.Functions.SPG($A382, "SP_ROA", G$3)</f>
        <v>13.282</v>
      </c>
      <c r="H382" s="9" cm="1">
        <f t="array" ref="H382">_xll.SNL.Clients.Office.Excel.Functions.SPG($A382, "SP_ROA", H$3)</f>
        <v>17.399000000000001</v>
      </c>
      <c r="I382" s="9" cm="1">
        <f t="array" ref="I382">_xll.SNL.Clients.Office.Excel.Functions.SPG($A382, "SP_ROA", I$3)</f>
        <v>16.443999999999999</v>
      </c>
      <c r="J382" s="9" cm="1">
        <f t="array" ref="J382">_xll.SNL.Clients.Office.Excel.Functions.SPG($A382, "SP_ROA", J$3)</f>
        <v>13.170999999999999</v>
      </c>
    </row>
    <row r="383" spans="1:10" x14ac:dyDescent="0.3">
      <c r="A383" s="11" t="s">
        <v>382</v>
      </c>
      <c r="B383" s="9" cm="1">
        <f t="array" ref="B383">_xll.SNL.Clients.Office.Excel.Functions.SPG($A383, "SP_ROA", B$3)</f>
        <v>4.1890000000000001</v>
      </c>
      <c r="C383" s="9" cm="1">
        <f t="array" ref="C383">_xll.SNL.Clients.Office.Excel.Functions.SPG($A383, "SP_ROA", C$3)</f>
        <v>4.1719999999999997</v>
      </c>
      <c r="D383" s="9" cm="1">
        <f t="array" ref="D383">_xll.SNL.Clients.Office.Excel.Functions.SPG($A383, "SP_ROA", D$3)</f>
        <v>4.0439999999999996</v>
      </c>
      <c r="E383" s="9" cm="1">
        <f t="array" ref="E383">_xll.SNL.Clients.Office.Excel.Functions.SPG($A383, "SP_ROA", E$3)</f>
        <v>4.13</v>
      </c>
      <c r="F383" s="9" cm="1">
        <f t="array" ref="F383">_xll.SNL.Clients.Office.Excel.Functions.SPG($A383, "SP_ROA", F$3)</f>
        <v>4.1379999999999999</v>
      </c>
      <c r="G383" s="9" cm="1">
        <f t="array" ref="G383">_xll.SNL.Clients.Office.Excel.Functions.SPG($A383, "SP_ROA", G$3)</f>
        <v>4.1059999999999999</v>
      </c>
      <c r="H383" s="9" cm="1">
        <f t="array" ref="H383">_xll.SNL.Clients.Office.Excel.Functions.SPG($A383, "SP_ROA", H$3)</f>
        <v>4.008</v>
      </c>
      <c r="I383" s="9" cm="1">
        <f t="array" ref="I383">_xll.SNL.Clients.Office.Excel.Functions.SPG($A383, "SP_ROA", I$3)</f>
        <v>3.9860000000000002</v>
      </c>
      <c r="J383" s="9" cm="1">
        <f t="array" ref="J383">_xll.SNL.Clients.Office.Excel.Functions.SPG($A383, "SP_ROA", J$3)</f>
        <v>3.7050000000000001</v>
      </c>
    </row>
    <row r="384" spans="1:10" x14ac:dyDescent="0.3">
      <c r="A384" s="11" t="s">
        <v>383</v>
      </c>
      <c r="B384" s="9" t="str" cm="1">
        <f t="array" ref="B384">_xll.SNL.Clients.Office.Excel.Functions.SPG($A384, "SP_ROA", B$3)</f>
        <v>NA</v>
      </c>
      <c r="C384" s="9" cm="1">
        <f t="array" ref="C384">_xll.SNL.Clients.Office.Excel.Functions.SPG($A384, "SP_ROA", C$3)</f>
        <v>12.260999999999999</v>
      </c>
      <c r="D384" s="9" cm="1">
        <f t="array" ref="D384">_xll.SNL.Clients.Office.Excel.Functions.SPG($A384, "SP_ROA", D$3)</f>
        <v>10.212</v>
      </c>
      <c r="E384" s="9" cm="1">
        <f t="array" ref="E384">_xll.SNL.Clients.Office.Excel.Functions.SPG($A384, "SP_ROA", E$3)</f>
        <v>11.3</v>
      </c>
      <c r="F384" s="9" cm="1">
        <f t="array" ref="F384">_xll.SNL.Clients.Office.Excel.Functions.SPG($A384, "SP_ROA", F$3)</f>
        <v>10.265000000000001</v>
      </c>
      <c r="G384" s="9" cm="1">
        <f t="array" ref="G384">_xll.SNL.Clients.Office.Excel.Functions.SPG($A384, "SP_ROA", G$3)</f>
        <v>13.021000000000001</v>
      </c>
      <c r="H384" s="9" cm="1">
        <f t="array" ref="H384">_xll.SNL.Clients.Office.Excel.Functions.SPG($A384, "SP_ROA", H$3)</f>
        <v>9.734</v>
      </c>
      <c r="I384" s="9" cm="1">
        <f t="array" ref="I384">_xll.SNL.Clients.Office.Excel.Functions.SPG($A384, "SP_ROA", I$3)</f>
        <v>10.1</v>
      </c>
      <c r="J384" s="9" cm="1">
        <f t="array" ref="J384">_xll.SNL.Clients.Office.Excel.Functions.SPG($A384, "SP_ROA", J$3)</f>
        <v>8.43</v>
      </c>
    </row>
    <row r="385" spans="1:10" x14ac:dyDescent="0.3">
      <c r="A385" s="11" t="s">
        <v>384</v>
      </c>
      <c r="B385" s="9" cm="1">
        <f t="array" ref="B385">_xll.SNL.Clients.Office.Excel.Functions.SPG($A385, "SP_ROA", B$3)</f>
        <v>6.367</v>
      </c>
      <c r="C385" s="9" cm="1">
        <f t="array" ref="C385">_xll.SNL.Clients.Office.Excel.Functions.SPG($A385, "SP_ROA", C$3)</f>
        <v>4.2149999999999999</v>
      </c>
      <c r="D385" s="9" cm="1">
        <f t="array" ref="D385">_xll.SNL.Clients.Office.Excel.Functions.SPG($A385, "SP_ROA", D$3)</f>
        <v>11.048</v>
      </c>
      <c r="E385" s="9" cm="1">
        <f t="array" ref="E385">_xll.SNL.Clients.Office.Excel.Functions.SPG($A385, "SP_ROA", E$3)</f>
        <v>7.6349999999999998</v>
      </c>
      <c r="F385" s="9" cm="1">
        <f t="array" ref="F385">_xll.SNL.Clients.Office.Excel.Functions.SPG($A385, "SP_ROA", F$3)</f>
        <v>5.3319999999999999</v>
      </c>
      <c r="G385" s="9" cm="1">
        <f t="array" ref="G385">_xll.SNL.Clients.Office.Excel.Functions.SPG($A385, "SP_ROA", G$3)</f>
        <v>4.3520000000000003</v>
      </c>
      <c r="H385" s="9" cm="1">
        <f t="array" ref="H385">_xll.SNL.Clients.Office.Excel.Functions.SPG($A385, "SP_ROA", H$3)</f>
        <v>9.6280000000000001</v>
      </c>
      <c r="I385" s="9" cm="1">
        <f t="array" ref="I385">_xll.SNL.Clients.Office.Excel.Functions.SPG($A385, "SP_ROA", I$3)</f>
        <v>5.8970000000000002</v>
      </c>
      <c r="J385" s="9" cm="1">
        <f t="array" ref="J385">_xll.SNL.Clients.Office.Excel.Functions.SPG($A385, "SP_ROA", J$3)</f>
        <v>2.04</v>
      </c>
    </row>
    <row r="386" spans="1:10" x14ac:dyDescent="0.3">
      <c r="A386" s="11" t="s">
        <v>385</v>
      </c>
      <c r="B386" s="9" cm="1">
        <f t="array" ref="B386">_xll.SNL.Clients.Office.Excel.Functions.SPG($A386, "SP_ROA", B$3)</f>
        <v>3.6629999999999998</v>
      </c>
      <c r="C386" s="9" cm="1">
        <f t="array" ref="C386">_xll.SNL.Clients.Office.Excel.Functions.SPG($A386, "SP_ROA", C$3)</f>
        <v>3.3889999999999998</v>
      </c>
      <c r="D386" s="9" cm="1">
        <f t="array" ref="D386">_xll.SNL.Clients.Office.Excel.Functions.SPG($A386, "SP_ROA", D$3)</f>
        <v>3.6949999999999998</v>
      </c>
      <c r="E386" s="9" cm="1">
        <f t="array" ref="E386">_xll.SNL.Clients.Office.Excel.Functions.SPG($A386, "SP_ROA", E$3)</f>
        <v>2.8239999999999998</v>
      </c>
      <c r="F386" s="9" cm="1">
        <f t="array" ref="F386">_xll.SNL.Clients.Office.Excel.Functions.SPG($A386, "SP_ROA", F$3)</f>
        <v>2.8580000000000001</v>
      </c>
      <c r="G386" s="9" cm="1">
        <f t="array" ref="G386">_xll.SNL.Clients.Office.Excel.Functions.SPG($A386, "SP_ROA", G$3)</f>
        <v>3.2869999999999999</v>
      </c>
      <c r="H386" s="9" cm="1">
        <f t="array" ref="H386">_xll.SNL.Clients.Office.Excel.Functions.SPG($A386, "SP_ROA", H$3)</f>
        <v>-1.4630000000000001</v>
      </c>
      <c r="I386" s="9" cm="1">
        <f t="array" ref="I386">_xll.SNL.Clients.Office.Excel.Functions.SPG($A386, "SP_ROA", I$3)</f>
        <v>3.03</v>
      </c>
      <c r="J386" s="9" cm="1">
        <f t="array" ref="J386">_xll.SNL.Clients.Office.Excel.Functions.SPG($A386, "SP_ROA", J$3)</f>
        <v>3.3239999999999998</v>
      </c>
    </row>
    <row r="387" spans="1:10" x14ac:dyDescent="0.3">
      <c r="A387" s="11" t="s">
        <v>386</v>
      </c>
      <c r="B387" s="9" cm="1">
        <f t="array" ref="B387">_xll.SNL.Clients.Office.Excel.Functions.SPG($A387, "SP_ROA", B$3)</f>
        <v>6.7939999999999996</v>
      </c>
      <c r="C387" s="9" cm="1">
        <f t="array" ref="C387">_xll.SNL.Clients.Office.Excel.Functions.SPG($A387, "SP_ROA", C$3)</f>
        <v>5.8049999999999997</v>
      </c>
      <c r="D387" s="9" cm="1">
        <f t="array" ref="D387">_xll.SNL.Clients.Office.Excel.Functions.SPG($A387, "SP_ROA", D$3)</f>
        <v>5.9509999999999996</v>
      </c>
      <c r="E387" s="9" cm="1">
        <f t="array" ref="E387">_xll.SNL.Clients.Office.Excel.Functions.SPG($A387, "SP_ROA", E$3)</f>
        <v>6.1310000000000002</v>
      </c>
      <c r="F387" s="9" cm="1">
        <f t="array" ref="F387">_xll.SNL.Clients.Office.Excel.Functions.SPG($A387, "SP_ROA", F$3)</f>
        <v>6.0339999999999998</v>
      </c>
      <c r="G387" s="9" cm="1">
        <f t="array" ref="G387">_xll.SNL.Clients.Office.Excel.Functions.SPG($A387, "SP_ROA", G$3)</f>
        <v>4.49</v>
      </c>
      <c r="H387" s="9" cm="1">
        <f t="array" ref="H387">_xll.SNL.Clients.Office.Excel.Functions.SPG($A387, "SP_ROA", H$3)</f>
        <v>4.8280000000000003</v>
      </c>
      <c r="I387" s="9" cm="1">
        <f t="array" ref="I387">_xll.SNL.Clients.Office.Excel.Functions.SPG($A387, "SP_ROA", I$3)</f>
        <v>4.681</v>
      </c>
      <c r="J387" s="9" cm="1">
        <f t="array" ref="J387">_xll.SNL.Clients.Office.Excel.Functions.SPG($A387, "SP_ROA", J$3)</f>
        <v>4.7050000000000001</v>
      </c>
    </row>
    <row r="388" spans="1:10" x14ac:dyDescent="0.3">
      <c r="A388" s="11" t="s">
        <v>387</v>
      </c>
      <c r="B388" s="9" t="str" cm="1">
        <f t="array" ref="B388">_xll.SNL.Clients.Office.Excel.Functions.SPG($A388, "SP_ROA", B$3)</f>
        <v>NA</v>
      </c>
      <c r="C388" s="9" cm="1">
        <f t="array" ref="C388">_xll.SNL.Clients.Office.Excel.Functions.SPG($A388, "SP_ROA", C$3)</f>
        <v>5.45</v>
      </c>
      <c r="D388" s="9" cm="1">
        <f t="array" ref="D388">_xll.SNL.Clients.Office.Excel.Functions.SPG($A388, "SP_ROA", D$3)</f>
        <v>5.3079999999999998</v>
      </c>
      <c r="E388" s="9" cm="1">
        <f t="array" ref="E388">_xll.SNL.Clients.Office.Excel.Functions.SPG($A388, "SP_ROA", E$3)</f>
        <v>4.9960000000000004</v>
      </c>
      <c r="F388" s="9" cm="1">
        <f t="array" ref="F388">_xll.SNL.Clients.Office.Excel.Functions.SPG($A388, "SP_ROA", F$3)</f>
        <v>4.38</v>
      </c>
      <c r="G388" s="9" cm="1">
        <f t="array" ref="G388">_xll.SNL.Clients.Office.Excel.Functions.SPG($A388, "SP_ROA", G$3)</f>
        <v>4.702</v>
      </c>
      <c r="H388" s="9" cm="1">
        <f t="array" ref="H388">_xll.SNL.Clients.Office.Excel.Functions.SPG($A388, "SP_ROA", H$3)</f>
        <v>4.24</v>
      </c>
      <c r="I388" s="9" cm="1">
        <f t="array" ref="I388">_xll.SNL.Clients.Office.Excel.Functions.SPG($A388, "SP_ROA", I$3)</f>
        <v>4.0999999999999996</v>
      </c>
      <c r="J388" s="9" cm="1">
        <f t="array" ref="J388">_xll.SNL.Clients.Office.Excel.Functions.SPG($A388, "SP_ROA", J$3)</f>
        <v>2.9180000000000001</v>
      </c>
    </row>
    <row r="389" spans="1:10" x14ac:dyDescent="0.3">
      <c r="A389" s="11" t="s">
        <v>388</v>
      </c>
      <c r="B389" s="9" cm="1">
        <f t="array" ref="B389">_xll.SNL.Clients.Office.Excel.Functions.SPG($A389, "SP_ROA", B$3)</f>
        <v>7.9745097186203697</v>
      </c>
      <c r="C389" s="9" cm="1">
        <f t="array" ref="C389">_xll.SNL.Clients.Office.Excel.Functions.SPG($A389, "SP_ROA", C$3)</f>
        <v>6.6160695044206301</v>
      </c>
      <c r="D389" s="9" cm="1">
        <f t="array" ref="D389">_xll.SNL.Clients.Office.Excel.Functions.SPG($A389, "SP_ROA", D$3)</f>
        <v>10.241866542764701</v>
      </c>
      <c r="E389" s="9" cm="1">
        <f t="array" ref="E389">_xll.SNL.Clients.Office.Excel.Functions.SPG($A389, "SP_ROA", E$3)</f>
        <v>6.4485484477270703</v>
      </c>
      <c r="F389" s="9" cm="1">
        <f t="array" ref="F389">_xll.SNL.Clients.Office.Excel.Functions.SPG($A389, "SP_ROA", F$3)</f>
        <v>6.1284919028515699</v>
      </c>
      <c r="G389" s="9" cm="1">
        <f t="array" ref="G389">_xll.SNL.Clients.Office.Excel.Functions.SPG($A389, "SP_ROA", G$3)</f>
        <v>4.2716333387316396</v>
      </c>
      <c r="H389" s="9" cm="1">
        <f t="array" ref="H389">_xll.SNL.Clients.Office.Excel.Functions.SPG($A389, "SP_ROA", H$3)</f>
        <v>3.2614135456959499</v>
      </c>
      <c r="I389" s="9" cm="1">
        <f t="array" ref="I389">_xll.SNL.Clients.Office.Excel.Functions.SPG($A389, "SP_ROA", I$3)</f>
        <v>7.6409726492467902</v>
      </c>
      <c r="J389" s="9" cm="1">
        <f t="array" ref="J389">_xll.SNL.Clients.Office.Excel.Functions.SPG($A389, "SP_ROA", J$3)</f>
        <v>3.8076791452658898</v>
      </c>
    </row>
    <row r="390" spans="1:10" x14ac:dyDescent="0.3">
      <c r="A390" s="11" t="s">
        <v>389</v>
      </c>
      <c r="B390" s="9" cm="1">
        <f t="array" ref="B390">_xll.SNL.Clients.Office.Excel.Functions.SPG($A390, "SP_ROA", B$3)</f>
        <v>6.8310000000000004</v>
      </c>
      <c r="C390" s="9" cm="1">
        <f t="array" ref="C390">_xll.SNL.Clients.Office.Excel.Functions.SPG($A390, "SP_ROA", C$3)</f>
        <v>8.5549999999999997</v>
      </c>
      <c r="D390" s="9" cm="1">
        <f t="array" ref="D390">_xll.SNL.Clients.Office.Excel.Functions.SPG($A390, "SP_ROA", D$3)</f>
        <v>8.2959999999999994</v>
      </c>
      <c r="E390" s="9" cm="1">
        <f t="array" ref="E390">_xll.SNL.Clients.Office.Excel.Functions.SPG($A390, "SP_ROA", E$3)</f>
        <v>8.2789999999999999</v>
      </c>
      <c r="F390" s="9" cm="1">
        <f t="array" ref="F390">_xll.SNL.Clients.Office.Excel.Functions.SPG($A390, "SP_ROA", F$3)</f>
        <v>7.3630000000000004</v>
      </c>
      <c r="G390" s="9" cm="1">
        <f t="array" ref="G390">_xll.SNL.Clients.Office.Excel.Functions.SPG($A390, "SP_ROA", G$3)</f>
        <v>8.6059999999999999</v>
      </c>
      <c r="H390" s="9" cm="1">
        <f t="array" ref="H390">_xll.SNL.Clients.Office.Excel.Functions.SPG($A390, "SP_ROA", H$3)</f>
        <v>8.0039999999999996</v>
      </c>
      <c r="I390" s="9" cm="1">
        <f t="array" ref="I390">_xll.SNL.Clients.Office.Excel.Functions.SPG($A390, "SP_ROA", I$3)</f>
        <v>7.5439999999999996</v>
      </c>
      <c r="J390" s="9" cm="1">
        <f t="array" ref="J390">_xll.SNL.Clients.Office.Excel.Functions.SPG($A390, "SP_ROA", J$3)</f>
        <v>6.8170000000000002</v>
      </c>
    </row>
    <row r="391" spans="1:10" x14ac:dyDescent="0.3">
      <c r="A391" s="11" t="s">
        <v>390</v>
      </c>
      <c r="B391" s="9" cm="1">
        <f t="array" ref="B391">_xll.SNL.Clients.Office.Excel.Functions.SPG($A391, "SP_ROA", B$3)</f>
        <v>14.204000000000001</v>
      </c>
      <c r="C391" s="9" cm="1">
        <f t="array" ref="C391">_xll.SNL.Clients.Office.Excel.Functions.SPG($A391, "SP_ROA", C$3)</f>
        <v>15.347</v>
      </c>
      <c r="D391" s="9" cm="1">
        <f t="array" ref="D391">_xll.SNL.Clients.Office.Excel.Functions.SPG($A391, "SP_ROA", D$3)</f>
        <v>12.856999999999999</v>
      </c>
      <c r="E391" s="9" cm="1">
        <f t="array" ref="E391">_xll.SNL.Clients.Office.Excel.Functions.SPG($A391, "SP_ROA", E$3)</f>
        <v>10.683999999999999</v>
      </c>
      <c r="F391" s="9" cm="1">
        <f t="array" ref="F391">_xll.SNL.Clients.Office.Excel.Functions.SPG($A391, "SP_ROA", F$3)</f>
        <v>5.0890000000000004</v>
      </c>
      <c r="G391" s="9" cm="1">
        <f t="array" ref="G391">_xll.SNL.Clients.Office.Excel.Functions.SPG($A391, "SP_ROA", G$3)</f>
        <v>3.2410000000000001</v>
      </c>
      <c r="H391" s="9" cm="1">
        <f t="array" ref="H391">_xll.SNL.Clients.Office.Excel.Functions.SPG($A391, "SP_ROA", H$3)</f>
        <v>-3.8639999999999999</v>
      </c>
      <c r="I391" s="9" cm="1">
        <f t="array" ref="I391">_xll.SNL.Clients.Office.Excel.Functions.SPG($A391, "SP_ROA", I$3)</f>
        <v>3.5430000000000001</v>
      </c>
      <c r="J391" s="9" cm="1">
        <f t="array" ref="J391">_xll.SNL.Clients.Office.Excel.Functions.SPG($A391, "SP_ROA", J$3)</f>
        <v>0.158</v>
      </c>
    </row>
    <row r="392" spans="1:10" x14ac:dyDescent="0.3">
      <c r="A392" s="11" t="s">
        <v>391</v>
      </c>
      <c r="B392" s="9" cm="1">
        <f t="array" ref="B392">_xll.SNL.Clients.Office.Excel.Functions.SPG($A392, "SP_ROA", B$3)</f>
        <v>2.516</v>
      </c>
      <c r="C392" s="9" cm="1">
        <f t="array" ref="C392">_xll.SNL.Clients.Office.Excel.Functions.SPG($A392, "SP_ROA", C$3)</f>
        <v>2.5539999999999998</v>
      </c>
      <c r="D392" s="9" cm="1">
        <f t="array" ref="D392">_xll.SNL.Clients.Office.Excel.Functions.SPG($A392, "SP_ROA", D$3)</f>
        <v>1.153</v>
      </c>
      <c r="E392" s="9" cm="1">
        <f t="array" ref="E392">_xll.SNL.Clients.Office.Excel.Functions.SPG($A392, "SP_ROA", E$3)</f>
        <v>1.4990000000000001</v>
      </c>
      <c r="F392" s="9" cm="1">
        <f t="array" ref="F392">_xll.SNL.Clients.Office.Excel.Functions.SPG($A392, "SP_ROA", F$3)</f>
        <v>2.6190000000000002</v>
      </c>
      <c r="G392" s="9" cm="1">
        <f t="array" ref="G392">_xll.SNL.Clients.Office.Excel.Functions.SPG($A392, "SP_ROA", G$3)</f>
        <v>1.891</v>
      </c>
      <c r="H392" s="9" cm="1">
        <f t="array" ref="H392">_xll.SNL.Clients.Office.Excel.Functions.SPG($A392, "SP_ROA", H$3)</f>
        <v>1.736</v>
      </c>
      <c r="I392" s="9" cm="1">
        <f t="array" ref="I392">_xll.SNL.Clients.Office.Excel.Functions.SPG($A392, "SP_ROA", I$3)</f>
        <v>2.3460000000000001</v>
      </c>
      <c r="J392" s="9" cm="1">
        <f t="array" ref="J392">_xll.SNL.Clients.Office.Excel.Functions.SPG($A392, "SP_ROA", J$3)</f>
        <v>5.0430000000000001</v>
      </c>
    </row>
    <row r="393" spans="1:10" x14ac:dyDescent="0.3">
      <c r="A393" s="11" t="s">
        <v>392</v>
      </c>
      <c r="B393" s="9" cm="1">
        <f t="array" ref="B393">_xll.SNL.Clients.Office.Excel.Functions.SPG($A393, "SP_ROA", B$3)</f>
        <v>5.452</v>
      </c>
      <c r="C393" s="9" cm="1">
        <f t="array" ref="C393">_xll.SNL.Clients.Office.Excel.Functions.SPG($A393, "SP_ROA", C$3)</f>
        <v>5.242</v>
      </c>
      <c r="D393" s="9" cm="1">
        <f t="array" ref="D393">_xll.SNL.Clients.Office.Excel.Functions.SPG($A393, "SP_ROA", D$3)</f>
        <v>5.7039999999999997</v>
      </c>
      <c r="E393" s="9" cm="1">
        <f t="array" ref="E393">_xll.SNL.Clients.Office.Excel.Functions.SPG($A393, "SP_ROA", E$3)</f>
        <v>3.3559999999999999</v>
      </c>
      <c r="F393" s="9" cm="1">
        <f t="array" ref="F393">_xll.SNL.Clients.Office.Excel.Functions.SPG($A393, "SP_ROA", F$3)</f>
        <v>4.7519999999999998</v>
      </c>
      <c r="G393" s="9" cm="1">
        <f t="array" ref="G393">_xll.SNL.Clients.Office.Excel.Functions.SPG($A393, "SP_ROA", G$3)</f>
        <v>4.742</v>
      </c>
      <c r="H393" s="9" cm="1">
        <f t="array" ref="H393">_xll.SNL.Clients.Office.Excel.Functions.SPG($A393, "SP_ROA", H$3)</f>
        <v>3.8479999999999999</v>
      </c>
      <c r="I393" s="9" cm="1">
        <f t="array" ref="I393">_xll.SNL.Clients.Office.Excel.Functions.SPG($A393, "SP_ROA", I$3)</f>
        <v>2.0499999999999998</v>
      </c>
      <c r="J393" s="9" cm="1">
        <f t="array" ref="J393">_xll.SNL.Clients.Office.Excel.Functions.SPG($A393, "SP_ROA", J$3)</f>
        <v>2.6749999999999998</v>
      </c>
    </row>
    <row r="394" spans="1:10" x14ac:dyDescent="0.3">
      <c r="A394" s="11" t="s">
        <v>393</v>
      </c>
      <c r="B394" s="9" cm="1">
        <f t="array" ref="B394">_xll.SNL.Clients.Office.Excel.Functions.SPG($A394, "SP_ROA", B$3)</f>
        <v>5.8897958264302304</v>
      </c>
      <c r="C394" s="9" cm="1">
        <f t="array" ref="C394">_xll.SNL.Clients.Office.Excel.Functions.SPG($A394, "SP_ROA", C$3)</f>
        <v>9.4000133279317204</v>
      </c>
      <c r="D394" s="9" cm="1">
        <f t="array" ref="D394">_xll.SNL.Clients.Office.Excel.Functions.SPG($A394, "SP_ROA", D$3)</f>
        <v>6.5614080133870898</v>
      </c>
      <c r="E394" s="9" cm="1">
        <f t="array" ref="E394">_xll.SNL.Clients.Office.Excel.Functions.SPG($A394, "SP_ROA", E$3)</f>
        <v>6.7917568001580104</v>
      </c>
      <c r="F394" s="9" cm="1">
        <f t="array" ref="F394">_xll.SNL.Clients.Office.Excel.Functions.SPG($A394, "SP_ROA", F$3)</f>
        <v>9.8988255195418304</v>
      </c>
      <c r="G394" s="9" cm="1">
        <f t="array" ref="G394">_xll.SNL.Clients.Office.Excel.Functions.SPG($A394, "SP_ROA", G$3)</f>
        <v>10.2247770669258</v>
      </c>
      <c r="H394" s="9" cm="1">
        <f t="array" ref="H394">_xll.SNL.Clients.Office.Excel.Functions.SPG($A394, "SP_ROA", H$3)</f>
        <v>8.2788053034131703</v>
      </c>
      <c r="I394" s="9" cm="1">
        <f t="array" ref="I394">_xll.SNL.Clients.Office.Excel.Functions.SPG($A394, "SP_ROA", I$3)</f>
        <v>6.7456993376206196</v>
      </c>
      <c r="J394" s="9" cm="1">
        <f t="array" ref="J394">_xll.SNL.Clients.Office.Excel.Functions.SPG($A394, "SP_ROA", J$3)</f>
        <v>6.2646633409275703</v>
      </c>
    </row>
    <row r="395" spans="1:10" x14ac:dyDescent="0.3">
      <c r="A395" s="11" t="s">
        <v>394</v>
      </c>
      <c r="B395" s="9" cm="1">
        <f t="array" ref="B395">_xll.SNL.Clients.Office.Excel.Functions.SPG($A395, "SP_ROA", B$3)</f>
        <v>3.6040000000000001</v>
      </c>
      <c r="C395" s="9" cm="1">
        <f t="array" ref="C395">_xll.SNL.Clients.Office.Excel.Functions.SPG($A395, "SP_ROA", C$3)</f>
        <v>5.4980000000000002</v>
      </c>
      <c r="D395" s="9" cm="1">
        <f t="array" ref="D395">_xll.SNL.Clients.Office.Excel.Functions.SPG($A395, "SP_ROA", D$3)</f>
        <v>5.8079999999999998</v>
      </c>
      <c r="E395" s="9" cm="1">
        <f t="array" ref="E395">_xll.SNL.Clients.Office.Excel.Functions.SPG($A395, "SP_ROA", E$3)</f>
        <v>3.9889999999999999</v>
      </c>
      <c r="F395" s="9" cm="1">
        <f t="array" ref="F395">_xll.SNL.Clients.Office.Excel.Functions.SPG($A395, "SP_ROA", F$3)</f>
        <v>5.7110000000000003</v>
      </c>
      <c r="G395" s="9" cm="1">
        <f t="array" ref="G395">_xll.SNL.Clients.Office.Excel.Functions.SPG($A395, "SP_ROA", G$3)</f>
        <v>8.24</v>
      </c>
      <c r="H395" s="9" cm="1">
        <f t="array" ref="H395">_xll.SNL.Clients.Office.Excel.Functions.SPG($A395, "SP_ROA", H$3)</f>
        <v>7.5279999999999996</v>
      </c>
      <c r="I395" s="9" cm="1">
        <f t="array" ref="I395">_xll.SNL.Clients.Office.Excel.Functions.SPG($A395, "SP_ROA", I$3)</f>
        <v>6.7919999999999998</v>
      </c>
      <c r="J395" s="9" cm="1">
        <f t="array" ref="J395">_xll.SNL.Clients.Office.Excel.Functions.SPG($A395, "SP_ROA", J$3)</f>
        <v>8.3309999999999995</v>
      </c>
    </row>
    <row r="396" spans="1:10" x14ac:dyDescent="0.3">
      <c r="A396" s="11" t="s">
        <v>395</v>
      </c>
      <c r="B396" s="9" cm="1">
        <f t="array" ref="B396">_xll.SNL.Clients.Office.Excel.Functions.SPG($A396, "SP_ROA", B$3)</f>
        <v>3.3820000000000001</v>
      </c>
      <c r="C396" s="9" cm="1">
        <f t="array" ref="C396">_xll.SNL.Clients.Office.Excel.Functions.SPG($A396, "SP_ROA", C$3)</f>
        <v>1.272</v>
      </c>
      <c r="D396" s="9" cm="1">
        <f t="array" ref="D396">_xll.SNL.Clients.Office.Excel.Functions.SPG($A396, "SP_ROA", D$3)</f>
        <v>4.5460000000000003</v>
      </c>
      <c r="E396" s="9" cm="1">
        <f t="array" ref="E396">_xll.SNL.Clients.Office.Excel.Functions.SPG($A396, "SP_ROA", E$3)</f>
        <v>4.5750000000000002</v>
      </c>
      <c r="F396" s="9" cm="1">
        <f t="array" ref="F396">_xll.SNL.Clients.Office.Excel.Functions.SPG($A396, "SP_ROA", F$3)</f>
        <v>5.7409999999999997</v>
      </c>
      <c r="G396" s="9" t="str" cm="1">
        <f t="array" ref="G396">_xll.SNL.Clients.Office.Excel.Functions.SPG($A396, "SP_ROA", G$3)</f>
        <v>NA</v>
      </c>
      <c r="H396" s="9" t="str" cm="1">
        <f t="array" ref="H396">_xll.SNL.Clients.Office.Excel.Functions.SPG($A396, "SP_ROA", H$3)</f>
        <v>NA</v>
      </c>
      <c r="I396" s="9" t="str" cm="1">
        <f t="array" ref="I396">_xll.SNL.Clients.Office.Excel.Functions.SPG($A396, "SP_ROA", I$3)</f>
        <v>NA</v>
      </c>
      <c r="J396" s="9" t="str" cm="1">
        <f t="array" ref="J396">_xll.SNL.Clients.Office.Excel.Functions.SPG($A396, "SP_ROA", J$3)</f>
        <v>NA</v>
      </c>
    </row>
    <row r="397" spans="1:10" x14ac:dyDescent="0.3">
      <c r="A397" s="11" t="s">
        <v>396</v>
      </c>
      <c r="B397" s="9" cm="1">
        <f t="array" ref="B397">_xll.SNL.Clients.Office.Excel.Functions.SPG($A397, "SP_ROA", B$3)</f>
        <v>9.843</v>
      </c>
      <c r="C397" s="9" cm="1">
        <f t="array" ref="C397">_xll.SNL.Clients.Office.Excel.Functions.SPG($A397, "SP_ROA", C$3)</f>
        <v>10.675000000000001</v>
      </c>
      <c r="D397" s="9" cm="1">
        <f t="array" ref="D397">_xll.SNL.Clients.Office.Excel.Functions.SPG($A397, "SP_ROA", D$3)</f>
        <v>10.529</v>
      </c>
      <c r="E397" s="9" cm="1">
        <f t="array" ref="E397">_xll.SNL.Clients.Office.Excel.Functions.SPG($A397, "SP_ROA", E$3)</f>
        <v>11.93</v>
      </c>
      <c r="F397" s="9" cm="1">
        <f t="array" ref="F397">_xll.SNL.Clients.Office.Excel.Functions.SPG($A397, "SP_ROA", F$3)</f>
        <v>11.379</v>
      </c>
      <c r="G397" s="9" cm="1">
        <f t="array" ref="G397">_xll.SNL.Clients.Office.Excel.Functions.SPG($A397, "SP_ROA", G$3)</f>
        <v>11.28</v>
      </c>
      <c r="H397" s="9" cm="1">
        <f t="array" ref="H397">_xll.SNL.Clients.Office.Excel.Functions.SPG($A397, "SP_ROA", H$3)</f>
        <v>11.148999999999999</v>
      </c>
      <c r="I397" s="9" cm="1">
        <f t="array" ref="I397">_xll.SNL.Clients.Office.Excel.Functions.SPG($A397, "SP_ROA", I$3)</f>
        <v>12.298</v>
      </c>
      <c r="J397" s="9" cm="1">
        <f t="array" ref="J397">_xll.SNL.Clients.Office.Excel.Functions.SPG($A397, "SP_ROA", J$3)</f>
        <v>11.906000000000001</v>
      </c>
    </row>
    <row r="398" spans="1:10" x14ac:dyDescent="0.3">
      <c r="A398" s="11" t="s">
        <v>397</v>
      </c>
      <c r="B398" s="9" cm="1">
        <f t="array" ref="B398">_xll.SNL.Clients.Office.Excel.Functions.SPG($A398, "SP_ROA", B$3)</f>
        <v>2.76</v>
      </c>
      <c r="C398" s="9" cm="1">
        <f t="array" ref="C398">_xll.SNL.Clients.Office.Excel.Functions.SPG($A398, "SP_ROA", C$3)</f>
        <v>3.39</v>
      </c>
      <c r="D398" s="9" cm="1">
        <f t="array" ref="D398">_xll.SNL.Clients.Office.Excel.Functions.SPG($A398, "SP_ROA", D$3)</f>
        <v>4.6379999999999999</v>
      </c>
      <c r="E398" s="9" cm="1">
        <f t="array" ref="E398">_xll.SNL.Clients.Office.Excel.Functions.SPG($A398, "SP_ROA", E$3)</f>
        <v>4.165</v>
      </c>
      <c r="F398" s="9" cm="1">
        <f t="array" ref="F398">_xll.SNL.Clients.Office.Excel.Functions.SPG($A398, "SP_ROA", F$3)</f>
        <v>6.6479999999999997</v>
      </c>
      <c r="G398" s="9" cm="1">
        <f t="array" ref="G398">_xll.SNL.Clients.Office.Excel.Functions.SPG($A398, "SP_ROA", G$3)</f>
        <v>7.3419999999999996</v>
      </c>
      <c r="H398" s="9" cm="1">
        <f t="array" ref="H398">_xll.SNL.Clients.Office.Excel.Functions.SPG($A398, "SP_ROA", H$3)</f>
        <v>9.3079999999999998</v>
      </c>
      <c r="I398" s="9" t="str" cm="1">
        <f t="array" ref="I398">_xll.SNL.Clients.Office.Excel.Functions.SPG($A398, "SP_ROA", I$3)</f>
        <v>NA</v>
      </c>
      <c r="J398" s="9" t="str" cm="1">
        <f t="array" ref="J398">_xll.SNL.Clients.Office.Excel.Functions.SPG($A398, "SP_ROA", J$3)</f>
        <v>NA</v>
      </c>
    </row>
    <row r="399" spans="1:10" x14ac:dyDescent="0.3">
      <c r="A399" s="11" t="s">
        <v>398</v>
      </c>
      <c r="B399" s="9" cm="1">
        <f t="array" ref="B399">_xll.SNL.Clients.Office.Excel.Functions.SPG($A399, "SP_ROA", B$3)</f>
        <v>-1.202</v>
      </c>
      <c r="C399" s="9" cm="1">
        <f t="array" ref="C399">_xll.SNL.Clients.Office.Excel.Functions.SPG($A399, "SP_ROA", C$3)</f>
        <v>1.9019999999999999</v>
      </c>
      <c r="D399" s="9" cm="1">
        <f t="array" ref="D399">_xll.SNL.Clients.Office.Excel.Functions.SPG($A399, "SP_ROA", D$3)</f>
        <v>0.13500000000000001</v>
      </c>
      <c r="E399" s="9" cm="1">
        <f t="array" ref="E399">_xll.SNL.Clients.Office.Excel.Functions.SPG($A399, "SP_ROA", E$3)</f>
        <v>2.78</v>
      </c>
      <c r="F399" s="9" cm="1">
        <f t="array" ref="F399">_xll.SNL.Clients.Office.Excel.Functions.SPG($A399, "SP_ROA", F$3)</f>
        <v>-2.71</v>
      </c>
      <c r="G399" s="9" cm="1">
        <f t="array" ref="G399">_xll.SNL.Clients.Office.Excel.Functions.SPG($A399, "SP_ROA", G$3)</f>
        <v>1.6259999999999999</v>
      </c>
      <c r="H399" s="9" cm="1">
        <f t="array" ref="H399">_xll.SNL.Clients.Office.Excel.Functions.SPG($A399, "SP_ROA", H$3)</f>
        <v>0.87</v>
      </c>
      <c r="I399" s="9" cm="1">
        <f t="array" ref="I399">_xll.SNL.Clients.Office.Excel.Functions.SPG($A399, "SP_ROA", I$3)</f>
        <v>5.516</v>
      </c>
      <c r="J399" s="9" cm="1">
        <f t="array" ref="J399">_xll.SNL.Clients.Office.Excel.Functions.SPG($A399, "SP_ROA", J$3)</f>
        <v>-2.0019999999999998</v>
      </c>
    </row>
    <row r="400" spans="1:10" x14ac:dyDescent="0.3">
      <c r="A400" s="11" t="s">
        <v>399</v>
      </c>
      <c r="B400" s="9" cm="1">
        <f t="array" ref="B400">_xll.SNL.Clients.Office.Excel.Functions.SPG($A400, "SP_ROA", B$3)</f>
        <v>2.6890000000000001</v>
      </c>
      <c r="C400" s="9" cm="1">
        <f t="array" ref="C400">_xll.SNL.Clients.Office.Excel.Functions.SPG($A400, "SP_ROA", C$3)</f>
        <v>2.6629999999999998</v>
      </c>
      <c r="D400" s="9" cm="1">
        <f t="array" ref="D400">_xll.SNL.Clients.Office.Excel.Functions.SPG($A400, "SP_ROA", D$3)</f>
        <v>3.13</v>
      </c>
      <c r="E400" s="9" cm="1">
        <f t="array" ref="E400">_xll.SNL.Clients.Office.Excel.Functions.SPG($A400, "SP_ROA", E$3)</f>
        <v>3.1469999999999998</v>
      </c>
      <c r="F400" s="9" cm="1">
        <f t="array" ref="F400">_xll.SNL.Clients.Office.Excel.Functions.SPG($A400, "SP_ROA", F$3)</f>
        <v>2.1680000000000001</v>
      </c>
      <c r="G400" s="9" cm="1">
        <f t="array" ref="G400">_xll.SNL.Clients.Office.Excel.Functions.SPG($A400, "SP_ROA", G$3)</f>
        <v>3.5990000000000002</v>
      </c>
      <c r="H400" s="9" cm="1">
        <f t="array" ref="H400">_xll.SNL.Clients.Office.Excel.Functions.SPG($A400, "SP_ROA", H$3)</f>
        <v>1.954</v>
      </c>
      <c r="I400" s="9" cm="1">
        <f t="array" ref="I400">_xll.SNL.Clients.Office.Excel.Functions.SPG($A400, "SP_ROA", I$3)</f>
        <v>1.179</v>
      </c>
      <c r="J400" s="9" cm="1">
        <f t="array" ref="J400">_xll.SNL.Clients.Office.Excel.Functions.SPG($A400, "SP_ROA", J$3)</f>
        <v>0.55600000000000005</v>
      </c>
    </row>
    <row r="401" spans="1:10" x14ac:dyDescent="0.3">
      <c r="A401" s="11" t="s">
        <v>400</v>
      </c>
      <c r="B401" s="9" cm="1">
        <f t="array" ref="B401">_xll.SNL.Clients.Office.Excel.Functions.SPG($A401, "SP_ROA", B$3)</f>
        <v>5.18</v>
      </c>
      <c r="C401" s="9" cm="1">
        <f t="array" ref="C401">_xll.SNL.Clients.Office.Excel.Functions.SPG($A401, "SP_ROA", C$3)</f>
        <v>8.5020000000000007</v>
      </c>
      <c r="D401" s="9" cm="1">
        <f t="array" ref="D401">_xll.SNL.Clients.Office.Excel.Functions.SPG($A401, "SP_ROA", D$3)</f>
        <v>9.9819999999999993</v>
      </c>
      <c r="E401" s="9" cm="1">
        <f t="array" ref="E401">_xll.SNL.Clients.Office.Excel.Functions.SPG($A401, "SP_ROA", E$3)</f>
        <v>12.135999999999999</v>
      </c>
      <c r="F401" s="9" cm="1">
        <f t="array" ref="F401">_xll.SNL.Clients.Office.Excel.Functions.SPG($A401, "SP_ROA", F$3)</f>
        <v>8.8040000000000003</v>
      </c>
      <c r="G401" s="9" cm="1">
        <f t="array" ref="G401">_xll.SNL.Clients.Office.Excel.Functions.SPG($A401, "SP_ROA", G$3)</f>
        <v>12.192</v>
      </c>
      <c r="H401" s="9" cm="1">
        <f t="array" ref="H401">_xll.SNL.Clients.Office.Excel.Functions.SPG($A401, "SP_ROA", H$3)</f>
        <v>13.836</v>
      </c>
      <c r="I401" s="9" cm="1">
        <f t="array" ref="I401">_xll.SNL.Clients.Office.Excel.Functions.SPG($A401, "SP_ROA", I$3)</f>
        <v>13.265000000000001</v>
      </c>
      <c r="J401" s="9" cm="1">
        <f t="array" ref="J401">_xll.SNL.Clients.Office.Excel.Functions.SPG($A401, "SP_ROA", J$3)</f>
        <v>10.494999999999999</v>
      </c>
    </row>
    <row r="402" spans="1:10" x14ac:dyDescent="0.3">
      <c r="A402" s="11" t="s">
        <v>401</v>
      </c>
      <c r="B402" s="9" cm="1">
        <f t="array" ref="B402">_xll.SNL.Clients.Office.Excel.Functions.SPG($A402, "SP_ROA", B$3)</f>
        <v>0.71</v>
      </c>
      <c r="C402" s="9" cm="1">
        <f t="array" ref="C402">_xll.SNL.Clients.Office.Excel.Functions.SPG($A402, "SP_ROA", C$3)</f>
        <v>0.90500000000000003</v>
      </c>
      <c r="D402" s="9" cm="1">
        <f t="array" ref="D402">_xll.SNL.Clients.Office.Excel.Functions.SPG($A402, "SP_ROA", D$3)</f>
        <v>0.879</v>
      </c>
      <c r="E402" s="9" cm="1">
        <f t="array" ref="E402">_xll.SNL.Clients.Office.Excel.Functions.SPG($A402, "SP_ROA", E$3)</f>
        <v>0.85699999999999998</v>
      </c>
      <c r="F402" s="9" cm="1">
        <f t="array" ref="F402">_xll.SNL.Clients.Office.Excel.Functions.SPG($A402, "SP_ROA", F$3)</f>
        <v>0.58299999999999996</v>
      </c>
      <c r="G402" s="9" cm="1">
        <f t="array" ref="G402">_xll.SNL.Clients.Office.Excel.Functions.SPG($A402, "SP_ROA", G$3)</f>
        <v>0.28899999999999998</v>
      </c>
      <c r="H402" s="9" cm="1">
        <f t="array" ref="H402">_xll.SNL.Clients.Office.Excel.Functions.SPG($A402, "SP_ROA", H$3)</f>
        <v>0.58299999999999996</v>
      </c>
      <c r="I402" s="9" cm="1">
        <f t="array" ref="I402">_xll.SNL.Clients.Office.Excel.Functions.SPG($A402, "SP_ROA", I$3)</f>
        <v>1.042</v>
      </c>
      <c r="J402" s="9" cm="1">
        <f t="array" ref="J402">_xll.SNL.Clients.Office.Excel.Functions.SPG($A402, "SP_ROA", J$3)</f>
        <v>0.74099999999999999</v>
      </c>
    </row>
    <row r="403" spans="1:10" x14ac:dyDescent="0.3">
      <c r="A403" s="11" t="s">
        <v>402</v>
      </c>
      <c r="B403" s="9" cm="1">
        <f t="array" ref="B403">_xll.SNL.Clients.Office.Excel.Functions.SPG($A403, "SP_ROA", B$3)</f>
        <v>4.4569999999999999</v>
      </c>
      <c r="C403" s="9" cm="1">
        <f t="array" ref="C403">_xll.SNL.Clients.Office.Excel.Functions.SPG($A403, "SP_ROA", C$3)</f>
        <v>3.8809999999999998</v>
      </c>
      <c r="D403" s="9" cm="1">
        <f t="array" ref="D403">_xll.SNL.Clients.Office.Excel.Functions.SPG($A403, "SP_ROA", D$3)</f>
        <v>6.4359999999999999</v>
      </c>
      <c r="E403" s="9" cm="1">
        <f t="array" ref="E403">_xll.SNL.Clients.Office.Excel.Functions.SPG($A403, "SP_ROA", E$3)</f>
        <v>9.2910000000000004</v>
      </c>
      <c r="F403" s="9" cm="1">
        <f t="array" ref="F403">_xll.SNL.Clients.Office.Excel.Functions.SPG($A403, "SP_ROA", F$3)</f>
        <v>12.542999999999999</v>
      </c>
      <c r="G403" s="9" cm="1">
        <f t="array" ref="G403">_xll.SNL.Clients.Office.Excel.Functions.SPG($A403, "SP_ROA", G$3)</f>
        <v>8.6890000000000001</v>
      </c>
      <c r="H403" s="9" cm="1">
        <f t="array" ref="H403">_xll.SNL.Clients.Office.Excel.Functions.SPG($A403, "SP_ROA", H$3)</f>
        <v>12.441000000000001</v>
      </c>
      <c r="I403" s="9" cm="1">
        <f t="array" ref="I403">_xll.SNL.Clients.Office.Excel.Functions.SPG($A403, "SP_ROA", I$3)</f>
        <v>18.486000000000001</v>
      </c>
      <c r="J403" s="9" cm="1">
        <f t="array" ref="J403">_xll.SNL.Clients.Office.Excel.Functions.SPG($A403, "SP_ROA", J$3)</f>
        <v>14.717000000000001</v>
      </c>
    </row>
    <row r="404" spans="1:10" x14ac:dyDescent="0.3">
      <c r="A404" s="11" t="s">
        <v>403</v>
      </c>
      <c r="B404" s="9" cm="1">
        <f t="array" ref="B404">_xll.SNL.Clients.Office.Excel.Functions.SPG($A404, "SP_ROA", B$3)</f>
        <v>7.2910000000000004</v>
      </c>
      <c r="C404" s="9" cm="1">
        <f t="array" ref="C404">_xll.SNL.Clients.Office.Excel.Functions.SPG($A404, "SP_ROA", C$3)</f>
        <v>6.2039999999999997</v>
      </c>
      <c r="D404" s="9" cm="1">
        <f t="array" ref="D404">_xll.SNL.Clients.Office.Excel.Functions.SPG($A404, "SP_ROA", D$3)</f>
        <v>5.5439999999999996</v>
      </c>
      <c r="E404" s="9" cm="1">
        <f t="array" ref="E404">_xll.SNL.Clients.Office.Excel.Functions.SPG($A404, "SP_ROA", E$3)</f>
        <v>5.0979999999999999</v>
      </c>
      <c r="F404" s="9" cm="1">
        <f t="array" ref="F404">_xll.SNL.Clients.Office.Excel.Functions.SPG($A404, "SP_ROA", F$3)</f>
        <v>5.9379999999999997</v>
      </c>
      <c r="G404" s="9" cm="1">
        <f t="array" ref="G404">_xll.SNL.Clients.Office.Excel.Functions.SPG($A404, "SP_ROA", G$3)</f>
        <v>5.1230000000000002</v>
      </c>
      <c r="H404" s="9" cm="1">
        <f t="array" ref="H404">_xll.SNL.Clients.Office.Excel.Functions.SPG($A404, "SP_ROA", H$3)</f>
        <v>4.6980000000000004</v>
      </c>
      <c r="I404" s="9" cm="1">
        <f t="array" ref="I404">_xll.SNL.Clients.Office.Excel.Functions.SPG($A404, "SP_ROA", I$3)</f>
        <v>4.6280000000000001</v>
      </c>
      <c r="J404" s="9" t="str" cm="1">
        <f t="array" ref="J404">_xll.SNL.Clients.Office.Excel.Functions.SPG($A404, "SP_ROA", J$3)</f>
        <v>NA</v>
      </c>
    </row>
    <row r="405" spans="1:10" x14ac:dyDescent="0.3">
      <c r="A405" s="11" t="s">
        <v>404</v>
      </c>
      <c r="B405" s="9" cm="1">
        <f t="array" ref="B405">_xll.SNL.Clients.Office.Excel.Functions.SPG($A405, "SP_ROA", B$3)</f>
        <v>6.3609999999999998</v>
      </c>
      <c r="C405" s="9" cm="1">
        <f t="array" ref="C405">_xll.SNL.Clients.Office.Excel.Functions.SPG($A405, "SP_ROA", C$3)</f>
        <v>9.4920000000000009</v>
      </c>
      <c r="D405" s="9" cm="1">
        <f t="array" ref="D405">_xll.SNL.Clients.Office.Excel.Functions.SPG($A405, "SP_ROA", D$3)</f>
        <v>7.1479999999999997</v>
      </c>
      <c r="E405" s="9" cm="1">
        <f t="array" ref="E405">_xll.SNL.Clients.Office.Excel.Functions.SPG($A405, "SP_ROA", E$3)</f>
        <v>7.3150000000000004</v>
      </c>
      <c r="F405" s="9" cm="1">
        <f t="array" ref="F405">_xll.SNL.Clients.Office.Excel.Functions.SPG($A405, "SP_ROA", F$3)</f>
        <v>6.1340000000000003</v>
      </c>
      <c r="G405" s="9" cm="1">
        <f t="array" ref="G405">_xll.SNL.Clients.Office.Excel.Functions.SPG($A405, "SP_ROA", G$3)</f>
        <v>8.5370000000000008</v>
      </c>
      <c r="H405" s="9" cm="1">
        <f t="array" ref="H405">_xll.SNL.Clients.Office.Excel.Functions.SPG($A405, "SP_ROA", H$3)</f>
        <v>6.3550000000000004</v>
      </c>
      <c r="I405" s="9" cm="1">
        <f t="array" ref="I405">_xll.SNL.Clients.Office.Excel.Functions.SPG($A405, "SP_ROA", I$3)</f>
        <v>7.0039999999999996</v>
      </c>
      <c r="J405" s="9" cm="1">
        <f t="array" ref="J405">_xll.SNL.Clients.Office.Excel.Functions.SPG($A405, "SP_ROA", J$3)</f>
        <v>5.3179999999999996</v>
      </c>
    </row>
    <row r="406" spans="1:10" x14ac:dyDescent="0.3">
      <c r="A406" s="11" t="s">
        <v>405</v>
      </c>
      <c r="B406" s="9" cm="1">
        <f t="array" ref="B406">_xll.SNL.Clients.Office.Excel.Functions.SPG($A406, "SP_ROA", B$3)</f>
        <v>3.5859999999999999</v>
      </c>
      <c r="C406" s="9" cm="1">
        <f t="array" ref="C406">_xll.SNL.Clients.Office.Excel.Functions.SPG($A406, "SP_ROA", C$3)</f>
        <v>8.9559999999999995</v>
      </c>
      <c r="D406" s="9" cm="1">
        <f t="array" ref="D406">_xll.SNL.Clients.Office.Excel.Functions.SPG($A406, "SP_ROA", D$3)</f>
        <v>12.313000000000001</v>
      </c>
      <c r="E406" s="9" cm="1">
        <f t="array" ref="E406">_xll.SNL.Clients.Office.Excel.Functions.SPG($A406, "SP_ROA", E$3)</f>
        <v>7.718</v>
      </c>
      <c r="F406" s="9" cm="1">
        <f t="array" ref="F406">_xll.SNL.Clients.Office.Excel.Functions.SPG($A406, "SP_ROA", F$3)</f>
        <v>13.257999999999999</v>
      </c>
      <c r="G406" s="9" cm="1">
        <f t="array" ref="G406">_xll.SNL.Clients.Office.Excel.Functions.SPG($A406, "SP_ROA", G$3)</f>
        <v>19.547999999999998</v>
      </c>
      <c r="H406" s="9" cm="1">
        <f t="array" ref="H406">_xll.SNL.Clients.Office.Excel.Functions.SPG($A406, "SP_ROA", H$3)</f>
        <v>11.1</v>
      </c>
      <c r="I406" s="9" cm="1">
        <f t="array" ref="I406">_xll.SNL.Clients.Office.Excel.Functions.SPG($A406, "SP_ROA", I$3)</f>
        <v>16.510000000000002</v>
      </c>
      <c r="J406" s="9" cm="1">
        <f t="array" ref="J406">_xll.SNL.Clients.Office.Excel.Functions.SPG($A406, "SP_ROA", J$3)</f>
        <v>7.9039999999999999</v>
      </c>
    </row>
    <row r="407" spans="1:10" x14ac:dyDescent="0.3">
      <c r="A407" s="11" t="s">
        <v>406</v>
      </c>
      <c r="B407" s="9" cm="1">
        <f t="array" ref="B407">_xll.SNL.Clients.Office.Excel.Functions.SPG($A407, "SP_ROA", B$3)</f>
        <v>2.508</v>
      </c>
      <c r="C407" s="9" cm="1">
        <f t="array" ref="C407">_xll.SNL.Clients.Office.Excel.Functions.SPG($A407, "SP_ROA", C$3)</f>
        <v>2.5939999999999999</v>
      </c>
      <c r="D407" s="9" cm="1">
        <f t="array" ref="D407">_xll.SNL.Clients.Office.Excel.Functions.SPG($A407, "SP_ROA", D$3)</f>
        <v>2.633</v>
      </c>
      <c r="E407" s="9" cm="1">
        <f t="array" ref="E407">_xll.SNL.Clients.Office.Excel.Functions.SPG($A407, "SP_ROA", E$3)</f>
        <v>2.1280000000000001</v>
      </c>
      <c r="F407" s="9" cm="1">
        <f t="array" ref="F407">_xll.SNL.Clients.Office.Excel.Functions.SPG($A407, "SP_ROA", F$3)</f>
        <v>4.3339999999999996</v>
      </c>
      <c r="G407" s="9" cm="1">
        <f t="array" ref="G407">_xll.SNL.Clients.Office.Excel.Functions.SPG($A407, "SP_ROA", G$3)</f>
        <v>1.528</v>
      </c>
      <c r="H407" s="9" cm="1">
        <f t="array" ref="H407">_xll.SNL.Clients.Office.Excel.Functions.SPG($A407, "SP_ROA", H$3)</f>
        <v>2.266</v>
      </c>
      <c r="I407" s="9" cm="1">
        <f t="array" ref="I407">_xll.SNL.Clients.Office.Excel.Functions.SPG($A407, "SP_ROA", I$3)</f>
        <v>2.1019999999999999</v>
      </c>
      <c r="J407" s="9" cm="1">
        <f t="array" ref="J407">_xll.SNL.Clients.Office.Excel.Functions.SPG($A407, "SP_ROA", J$3)</f>
        <v>2.2629999999999999</v>
      </c>
    </row>
    <row r="408" spans="1:10" x14ac:dyDescent="0.3">
      <c r="A408" s="11" t="s">
        <v>407</v>
      </c>
      <c r="B408" s="9" t="str" cm="1">
        <f t="array" ref="B408">_xll.SNL.Clients.Office.Excel.Functions.SPG($A408, "SP_ROA", B$3)</f>
        <v>NA</v>
      </c>
      <c r="C408" s="9" cm="1">
        <f t="array" ref="C408">_xll.SNL.Clients.Office.Excel.Functions.SPG($A408, "SP_ROA", C$3)</f>
        <v>4.8220000000000001</v>
      </c>
      <c r="D408" s="9" cm="1">
        <f t="array" ref="D408">_xll.SNL.Clients.Office.Excel.Functions.SPG($A408, "SP_ROA", D$3)</f>
        <v>6.2859999999999996</v>
      </c>
      <c r="E408" s="9" cm="1">
        <f t="array" ref="E408">_xll.SNL.Clients.Office.Excel.Functions.SPG($A408, "SP_ROA", E$3)</f>
        <v>7.9480000000000004</v>
      </c>
      <c r="F408" s="9" cm="1">
        <f t="array" ref="F408">_xll.SNL.Clients.Office.Excel.Functions.SPG($A408, "SP_ROA", F$3)</f>
        <v>7.6970000000000001</v>
      </c>
      <c r="G408" s="9" cm="1">
        <f t="array" ref="G408">_xll.SNL.Clients.Office.Excel.Functions.SPG($A408, "SP_ROA", G$3)</f>
        <v>8.4390000000000001</v>
      </c>
      <c r="H408" s="9" cm="1">
        <f t="array" ref="H408">_xll.SNL.Clients.Office.Excel.Functions.SPG($A408, "SP_ROA", H$3)</f>
        <v>10.436</v>
      </c>
      <c r="I408" s="9" cm="1">
        <f t="array" ref="I408">_xll.SNL.Clients.Office.Excel.Functions.SPG($A408, "SP_ROA", I$3)</f>
        <v>8.1660000000000004</v>
      </c>
      <c r="J408" s="9" cm="1">
        <f t="array" ref="J408">_xll.SNL.Clients.Office.Excel.Functions.SPG($A408, "SP_ROA", J$3)</f>
        <v>7.4080000000000004</v>
      </c>
    </row>
    <row r="409" spans="1:10" x14ac:dyDescent="0.3">
      <c r="A409" s="11" t="s">
        <v>408</v>
      </c>
      <c r="B409" s="9" cm="1">
        <f t="array" ref="B409">_xll.SNL.Clients.Office.Excel.Functions.SPG($A409, "SP_ROA", B$3)</f>
        <v>6.9290000000000003</v>
      </c>
      <c r="C409" s="9" cm="1">
        <f t="array" ref="C409">_xll.SNL.Clients.Office.Excel.Functions.SPG($A409, "SP_ROA", C$3)</f>
        <v>7.5780000000000003</v>
      </c>
      <c r="D409" s="9" cm="1">
        <f t="array" ref="D409">_xll.SNL.Clients.Office.Excel.Functions.SPG($A409, "SP_ROA", D$3)</f>
        <v>8.593</v>
      </c>
      <c r="E409" s="9" cm="1">
        <f t="array" ref="E409">_xll.SNL.Clients.Office.Excel.Functions.SPG($A409, "SP_ROA", E$3)</f>
        <v>10.566000000000001</v>
      </c>
      <c r="F409" s="9" cm="1">
        <f t="array" ref="F409">_xll.SNL.Clients.Office.Excel.Functions.SPG($A409, "SP_ROA", F$3)</f>
        <v>7.6840000000000002</v>
      </c>
      <c r="G409" s="9" cm="1">
        <f t="array" ref="G409">_xll.SNL.Clients.Office.Excel.Functions.SPG($A409, "SP_ROA", G$3)</f>
        <v>7.6849999999999996</v>
      </c>
      <c r="H409" s="9" cm="1">
        <f t="array" ref="H409">_xll.SNL.Clients.Office.Excel.Functions.SPG($A409, "SP_ROA", H$3)</f>
        <v>9.2639999999999993</v>
      </c>
      <c r="I409" s="9" cm="1">
        <f t="array" ref="I409">_xll.SNL.Clients.Office.Excel.Functions.SPG($A409, "SP_ROA", I$3)</f>
        <v>10.95</v>
      </c>
      <c r="J409" s="9" cm="1">
        <f t="array" ref="J409">_xll.SNL.Clients.Office.Excel.Functions.SPG($A409, "SP_ROA", J$3)</f>
        <v>8.1430000000000007</v>
      </c>
    </row>
    <row r="410" spans="1:10" x14ac:dyDescent="0.3">
      <c r="A410" s="11" t="s">
        <v>409</v>
      </c>
      <c r="B410" s="9" cm="1">
        <f t="array" ref="B410">_xll.SNL.Clients.Office.Excel.Functions.SPG($A410, "SP_ROA", B$3)</f>
        <v>5.6779999999999999</v>
      </c>
      <c r="C410" s="9" cm="1">
        <f t="array" ref="C410">_xll.SNL.Clients.Office.Excel.Functions.SPG($A410, "SP_ROA", C$3)</f>
        <v>5.274</v>
      </c>
      <c r="D410" s="9" cm="1">
        <f t="array" ref="D410">_xll.SNL.Clients.Office.Excel.Functions.SPG($A410, "SP_ROA", D$3)</f>
        <v>5.72</v>
      </c>
      <c r="E410" s="9" cm="1">
        <f t="array" ref="E410">_xll.SNL.Clients.Office.Excel.Functions.SPG($A410, "SP_ROA", E$3)</f>
        <v>5.5880000000000001</v>
      </c>
      <c r="F410" s="9" cm="1">
        <f t="array" ref="F410">_xll.SNL.Clients.Office.Excel.Functions.SPG($A410, "SP_ROA", F$3)</f>
        <v>4.9580000000000002</v>
      </c>
      <c r="G410" s="9" cm="1">
        <f t="array" ref="G410">_xll.SNL.Clients.Office.Excel.Functions.SPG($A410, "SP_ROA", G$3)</f>
        <v>4.5430000000000001</v>
      </c>
      <c r="H410" s="9" cm="1">
        <f t="array" ref="H410">_xll.SNL.Clients.Office.Excel.Functions.SPG($A410, "SP_ROA", H$3)</f>
        <v>5.032</v>
      </c>
      <c r="I410" s="9" cm="1">
        <f t="array" ref="I410">_xll.SNL.Clients.Office.Excel.Functions.SPG($A410, "SP_ROA", I$3)</f>
        <v>4.8550000000000004</v>
      </c>
      <c r="J410" s="9" cm="1">
        <f t="array" ref="J410">_xll.SNL.Clients.Office.Excel.Functions.SPG($A410, "SP_ROA", J$3)</f>
        <v>4.3529999999999998</v>
      </c>
    </row>
    <row r="411" spans="1:10" x14ac:dyDescent="0.3">
      <c r="A411" s="11" t="s">
        <v>410</v>
      </c>
      <c r="B411" s="9" cm="1">
        <f t="array" ref="B411">_xll.SNL.Clients.Office.Excel.Functions.SPG($A411, "SP_ROA", B$3)</f>
        <v>10.855</v>
      </c>
      <c r="C411" s="9" cm="1">
        <f t="array" ref="C411">_xll.SNL.Clients.Office.Excel.Functions.SPG($A411, "SP_ROA", C$3)</f>
        <v>11.029</v>
      </c>
      <c r="D411" s="9" cm="1">
        <f t="array" ref="D411">_xll.SNL.Clients.Office.Excel.Functions.SPG($A411, "SP_ROA", D$3)</f>
        <v>11.199</v>
      </c>
      <c r="E411" s="9" cm="1">
        <f t="array" ref="E411">_xll.SNL.Clients.Office.Excel.Functions.SPG($A411, "SP_ROA", E$3)</f>
        <v>10.882999999999999</v>
      </c>
      <c r="F411" s="9" cm="1">
        <f t="array" ref="F411">_xll.SNL.Clients.Office.Excel.Functions.SPG($A411, "SP_ROA", F$3)</f>
        <v>11.67</v>
      </c>
      <c r="G411" s="9" cm="1">
        <f t="array" ref="G411">_xll.SNL.Clients.Office.Excel.Functions.SPG($A411, "SP_ROA", G$3)</f>
        <v>7.1829999999999998</v>
      </c>
      <c r="H411" s="9" cm="1">
        <f t="array" ref="H411">_xll.SNL.Clients.Office.Excel.Functions.SPG($A411, "SP_ROA", H$3)</f>
        <v>11.544</v>
      </c>
      <c r="I411" s="9" cm="1">
        <f t="array" ref="I411">_xll.SNL.Clients.Office.Excel.Functions.SPG($A411, "SP_ROA", I$3)</f>
        <v>10.297000000000001</v>
      </c>
      <c r="J411" s="9" cm="1">
        <f t="array" ref="J411">_xll.SNL.Clients.Office.Excel.Functions.SPG($A411, "SP_ROA", J$3)</f>
        <v>9.1300000000000008</v>
      </c>
    </row>
    <row r="412" spans="1:10" x14ac:dyDescent="0.3">
      <c r="A412" s="11" t="s">
        <v>411</v>
      </c>
      <c r="B412" s="9" cm="1">
        <f t="array" ref="B412">_xll.SNL.Clients.Office.Excel.Functions.SPG($A412, "SP_ROA", B$3)</f>
        <v>-4.2290000000000001</v>
      </c>
      <c r="C412" s="9" cm="1">
        <f t="array" ref="C412">_xll.SNL.Clients.Office.Excel.Functions.SPG($A412, "SP_ROA", C$3)</f>
        <v>-2.0830000000000002</v>
      </c>
      <c r="D412" s="9" cm="1">
        <f t="array" ref="D412">_xll.SNL.Clients.Office.Excel.Functions.SPG($A412, "SP_ROA", D$3)</f>
        <v>-5.1559999999999997</v>
      </c>
      <c r="E412" s="9" cm="1">
        <f t="array" ref="E412">_xll.SNL.Clients.Office.Excel.Functions.SPG($A412, "SP_ROA", E$3)</f>
        <v>-2.69</v>
      </c>
      <c r="F412" s="9" cm="1">
        <f t="array" ref="F412">_xll.SNL.Clients.Office.Excel.Functions.SPG($A412, "SP_ROA", F$3)</f>
        <v>-1.046</v>
      </c>
      <c r="G412" s="9" cm="1">
        <f t="array" ref="G412">_xll.SNL.Clients.Office.Excel.Functions.SPG($A412, "SP_ROA", G$3)</f>
        <v>-1.252</v>
      </c>
      <c r="H412" s="9" cm="1">
        <f t="array" ref="H412">_xll.SNL.Clients.Office.Excel.Functions.SPG($A412, "SP_ROA", H$3)</f>
        <v>-2.468</v>
      </c>
      <c r="I412" s="9" cm="1">
        <f t="array" ref="I412">_xll.SNL.Clients.Office.Excel.Functions.SPG($A412, "SP_ROA", I$3)</f>
        <v>-2.85</v>
      </c>
      <c r="J412" s="9" cm="1">
        <f t="array" ref="J412">_xll.SNL.Clients.Office.Excel.Functions.SPG($A412, "SP_ROA", J$3)</f>
        <v>-1.708</v>
      </c>
    </row>
    <row r="413" spans="1:10" x14ac:dyDescent="0.3">
      <c r="A413" s="11" t="s">
        <v>412</v>
      </c>
      <c r="B413" s="9" cm="1">
        <f t="array" ref="B413">_xll.SNL.Clients.Office.Excel.Functions.SPG($A413, "SP_ROA", B$3)</f>
        <v>9.3520000000000003</v>
      </c>
      <c r="C413" s="9" cm="1">
        <f t="array" ref="C413">_xll.SNL.Clients.Office.Excel.Functions.SPG($A413, "SP_ROA", C$3)</f>
        <v>13.064</v>
      </c>
      <c r="D413" s="9" cm="1">
        <f t="array" ref="D413">_xll.SNL.Clients.Office.Excel.Functions.SPG($A413, "SP_ROA", D$3)</f>
        <v>5.26</v>
      </c>
      <c r="E413" s="9" cm="1">
        <f t="array" ref="E413">_xll.SNL.Clients.Office.Excel.Functions.SPG($A413, "SP_ROA", E$3)</f>
        <v>4.9459999999999997</v>
      </c>
      <c r="F413" s="9" cm="1">
        <f t="array" ref="F413">_xll.SNL.Clients.Office.Excel.Functions.SPG($A413, "SP_ROA", F$3)</f>
        <v>4.3440000000000003</v>
      </c>
      <c r="G413" s="9" cm="1">
        <f t="array" ref="G413">_xll.SNL.Clients.Office.Excel.Functions.SPG($A413, "SP_ROA", G$3)</f>
        <v>11.353999999999999</v>
      </c>
      <c r="H413" s="9" cm="1">
        <f t="array" ref="H413">_xll.SNL.Clients.Office.Excel.Functions.SPG($A413, "SP_ROA", H$3)</f>
        <v>9.5660000000000007</v>
      </c>
      <c r="I413" s="9" cm="1">
        <f t="array" ref="I413">_xll.SNL.Clients.Office.Excel.Functions.SPG($A413, "SP_ROA", I$3)</f>
        <v>9.9559999999999995</v>
      </c>
      <c r="J413" s="9" cm="1">
        <f t="array" ref="J413">_xll.SNL.Clients.Office.Excel.Functions.SPG($A413, "SP_ROA", J$3)</f>
        <v>7.944</v>
      </c>
    </row>
    <row r="414" spans="1:10" x14ac:dyDescent="0.3">
      <c r="A414" s="11" t="s">
        <v>413</v>
      </c>
      <c r="B414" s="9" cm="1">
        <f t="array" ref="B414">_xll.SNL.Clients.Office.Excel.Functions.SPG($A414, "SP_ROA", B$3)</f>
        <v>5.9660000000000002</v>
      </c>
      <c r="C414" s="9" cm="1">
        <f t="array" ref="C414">_xll.SNL.Clients.Office.Excel.Functions.SPG($A414, "SP_ROA", C$3)</f>
        <v>7.8460000000000001</v>
      </c>
      <c r="D414" s="9" cm="1">
        <f t="array" ref="D414">_xll.SNL.Clients.Office.Excel.Functions.SPG($A414, "SP_ROA", D$3)</f>
        <v>8.4339999999999993</v>
      </c>
      <c r="E414" s="9" cm="1">
        <f t="array" ref="E414">_xll.SNL.Clients.Office.Excel.Functions.SPG($A414, "SP_ROA", E$3)</f>
        <v>7.4470000000000001</v>
      </c>
      <c r="F414" s="9" cm="1">
        <f t="array" ref="F414">_xll.SNL.Clients.Office.Excel.Functions.SPG($A414, "SP_ROA", F$3)</f>
        <v>7.7</v>
      </c>
      <c r="G414" s="9" cm="1">
        <f t="array" ref="G414">_xll.SNL.Clients.Office.Excel.Functions.SPG($A414, "SP_ROA", G$3)</f>
        <v>7.774</v>
      </c>
      <c r="H414" s="9" cm="1">
        <f t="array" ref="H414">_xll.SNL.Clients.Office.Excel.Functions.SPG($A414, "SP_ROA", H$3)</f>
        <v>6.3689999999999998</v>
      </c>
      <c r="I414" s="9" cm="1">
        <f t="array" ref="I414">_xll.SNL.Clients.Office.Excel.Functions.SPG($A414, "SP_ROA", I$3)</f>
        <v>8.4320000000000004</v>
      </c>
      <c r="J414" s="9" cm="1">
        <f t="array" ref="J414">_xll.SNL.Clients.Office.Excel.Functions.SPG($A414, "SP_ROA", J$3)</f>
        <v>10.842000000000001</v>
      </c>
    </row>
    <row r="415" spans="1:10" x14ac:dyDescent="0.3">
      <c r="A415" s="11" t="s">
        <v>414</v>
      </c>
      <c r="B415" s="9" t="str" cm="1">
        <f t="array" ref="B415">_xll.SNL.Clients.Office.Excel.Functions.SPG($A415, "SP_ROA", B$3)</f>
        <v>NA</v>
      </c>
      <c r="C415" s="9" cm="1">
        <f t="array" ref="C415">_xll.SNL.Clients.Office.Excel.Functions.SPG($A415, "SP_ROA", C$3)</f>
        <v>6.56</v>
      </c>
      <c r="D415" s="9" cm="1">
        <f t="array" ref="D415">_xll.SNL.Clients.Office.Excel.Functions.SPG($A415, "SP_ROA", D$3)</f>
        <v>5.226</v>
      </c>
      <c r="E415" s="9" cm="1">
        <f t="array" ref="E415">_xll.SNL.Clients.Office.Excel.Functions.SPG($A415, "SP_ROA", E$3)</f>
        <v>7.609</v>
      </c>
      <c r="F415" s="9" cm="1">
        <f t="array" ref="F415">_xll.SNL.Clients.Office.Excel.Functions.SPG($A415, "SP_ROA", F$3)</f>
        <v>5.9969999999999999</v>
      </c>
      <c r="G415" s="9" cm="1">
        <f t="array" ref="G415">_xll.SNL.Clients.Office.Excel.Functions.SPG($A415, "SP_ROA", G$3)</f>
        <v>8.4960000000000004</v>
      </c>
      <c r="H415" s="9" cm="1">
        <f t="array" ref="H415">_xll.SNL.Clients.Office.Excel.Functions.SPG($A415, "SP_ROA", H$3)</f>
        <v>6.4240000000000004</v>
      </c>
      <c r="I415" s="9" cm="1">
        <f t="array" ref="I415">_xll.SNL.Clients.Office.Excel.Functions.SPG($A415, "SP_ROA", I$3)</f>
        <v>5.9130000000000003</v>
      </c>
      <c r="J415" s="9" cm="1">
        <f t="array" ref="J415">_xll.SNL.Clients.Office.Excel.Functions.SPG($A415, "SP_ROA", J$3)</f>
        <v>6.4180000000000001</v>
      </c>
    </row>
    <row r="416" spans="1:10" x14ac:dyDescent="0.3">
      <c r="A416" s="11" t="s">
        <v>415</v>
      </c>
      <c r="B416" s="9" cm="1">
        <f t="array" ref="B416">_xll.SNL.Clients.Office.Excel.Functions.SPG($A416, "SP_ROA", B$3)</f>
        <v>8.6989999999999998</v>
      </c>
      <c r="C416" s="9" cm="1">
        <f t="array" ref="C416">_xll.SNL.Clients.Office.Excel.Functions.SPG($A416, "SP_ROA", C$3)</f>
        <v>8.2569999999999997</v>
      </c>
      <c r="D416" s="9" cm="1">
        <f t="array" ref="D416">_xll.SNL.Clients.Office.Excel.Functions.SPG($A416, "SP_ROA", D$3)</f>
        <v>8.0429999999999993</v>
      </c>
      <c r="E416" s="9" cm="1">
        <f t="array" ref="E416">_xll.SNL.Clients.Office.Excel.Functions.SPG($A416, "SP_ROA", E$3)</f>
        <v>8.2119999999999997</v>
      </c>
      <c r="F416" s="9" cm="1">
        <f t="array" ref="F416">_xll.SNL.Clients.Office.Excel.Functions.SPG($A416, "SP_ROA", F$3)</f>
        <v>7.8869999999999996</v>
      </c>
      <c r="G416" s="9" cm="1">
        <f t="array" ref="G416">_xll.SNL.Clients.Office.Excel.Functions.SPG($A416, "SP_ROA", G$3)</f>
        <v>8.0609999999999999</v>
      </c>
      <c r="H416" s="9" cm="1">
        <f t="array" ref="H416">_xll.SNL.Clients.Office.Excel.Functions.SPG($A416, "SP_ROA", H$3)</f>
        <v>8.0039999999999996</v>
      </c>
      <c r="I416" s="9" cm="1">
        <f t="array" ref="I416">_xll.SNL.Clients.Office.Excel.Functions.SPG($A416, "SP_ROA", I$3)</f>
        <v>7.976</v>
      </c>
      <c r="J416" s="9" cm="1">
        <f t="array" ref="J416">_xll.SNL.Clients.Office.Excel.Functions.SPG($A416, "SP_ROA", J$3)</f>
        <v>7.6790000000000003</v>
      </c>
    </row>
    <row r="417" spans="1:10" x14ac:dyDescent="0.3">
      <c r="A417" s="11" t="s">
        <v>416</v>
      </c>
      <c r="B417" s="9" cm="1">
        <f t="array" ref="B417">_xll.SNL.Clients.Office.Excel.Functions.SPG($A417, "SP_ROA", B$3)</f>
        <v>4.5350000000000001</v>
      </c>
      <c r="C417" s="9" cm="1">
        <f t="array" ref="C417">_xll.SNL.Clients.Office.Excel.Functions.SPG($A417, "SP_ROA", C$3)</f>
        <v>4.9649999999999999</v>
      </c>
      <c r="D417" s="9" cm="1">
        <f t="array" ref="D417">_xll.SNL.Clients.Office.Excel.Functions.SPG($A417, "SP_ROA", D$3)</f>
        <v>4.7560000000000002</v>
      </c>
      <c r="E417" s="9" cm="1">
        <f t="array" ref="E417">_xll.SNL.Clients.Office.Excel.Functions.SPG($A417, "SP_ROA", E$3)</f>
        <v>4.3259999999999996</v>
      </c>
      <c r="F417" s="9" cm="1">
        <f t="array" ref="F417">_xll.SNL.Clients.Office.Excel.Functions.SPG($A417, "SP_ROA", F$3)</f>
        <v>4.0620000000000003</v>
      </c>
      <c r="G417" s="9" cm="1">
        <f t="array" ref="G417">_xll.SNL.Clients.Office.Excel.Functions.SPG($A417, "SP_ROA", G$3)</f>
        <v>4.6760000000000002</v>
      </c>
      <c r="H417" s="9" cm="1">
        <f t="array" ref="H417">_xll.SNL.Clients.Office.Excel.Functions.SPG($A417, "SP_ROA", H$3)</f>
        <v>4.7119999999999997</v>
      </c>
      <c r="I417" s="9" cm="1">
        <f t="array" ref="I417">_xll.SNL.Clients.Office.Excel.Functions.SPG($A417, "SP_ROA", I$3)</f>
        <v>4.53</v>
      </c>
      <c r="J417" s="9" cm="1">
        <f t="array" ref="J417">_xll.SNL.Clients.Office.Excel.Functions.SPG($A417, "SP_ROA", J$3)</f>
        <v>4.2699999999999996</v>
      </c>
    </row>
    <row r="418" spans="1:10" x14ac:dyDescent="0.3">
      <c r="A418" s="11" t="s">
        <v>417</v>
      </c>
      <c r="B418" s="9" cm="1">
        <f t="array" ref="B418">_xll.SNL.Clients.Office.Excel.Functions.SPG($A418, "SP_ROA", B$3)</f>
        <v>9.1240000000000006</v>
      </c>
      <c r="C418" s="9" cm="1">
        <f t="array" ref="C418">_xll.SNL.Clients.Office.Excel.Functions.SPG($A418, "SP_ROA", C$3)</f>
        <v>10.333</v>
      </c>
      <c r="D418" s="9" cm="1">
        <f t="array" ref="D418">_xll.SNL.Clients.Office.Excel.Functions.SPG($A418, "SP_ROA", D$3)</f>
        <v>10.683</v>
      </c>
      <c r="E418" s="9" cm="1">
        <f t="array" ref="E418">_xll.SNL.Clients.Office.Excel.Functions.SPG($A418, "SP_ROA", E$3)</f>
        <v>10.996</v>
      </c>
      <c r="F418" s="9" cm="1">
        <f t="array" ref="F418">_xll.SNL.Clients.Office.Excel.Functions.SPG($A418, "SP_ROA", F$3)</f>
        <v>5.9429999999999996</v>
      </c>
      <c r="G418" s="9" cm="1">
        <f t="array" ref="G418">_xll.SNL.Clients.Office.Excel.Functions.SPG($A418, "SP_ROA", G$3)</f>
        <v>9.4979999999999993</v>
      </c>
      <c r="H418" s="9" cm="1">
        <f t="array" ref="H418">_xll.SNL.Clients.Office.Excel.Functions.SPG($A418, "SP_ROA", H$3)</f>
        <v>10.935</v>
      </c>
      <c r="I418" s="9" cm="1">
        <f t="array" ref="I418">_xll.SNL.Clients.Office.Excel.Functions.SPG($A418, "SP_ROA", I$3)</f>
        <v>10.696</v>
      </c>
      <c r="J418" s="9" cm="1">
        <f t="array" ref="J418">_xll.SNL.Clients.Office.Excel.Functions.SPG($A418, "SP_ROA", J$3)</f>
        <v>6.8920000000000003</v>
      </c>
    </row>
    <row r="419" spans="1:10" x14ac:dyDescent="0.3">
      <c r="A419" s="11" t="s">
        <v>418</v>
      </c>
      <c r="B419" s="9" cm="1">
        <f t="array" ref="B419">_xll.SNL.Clients.Office.Excel.Functions.SPG($A419, "SP_ROA", B$3)</f>
        <v>0.997</v>
      </c>
      <c r="C419" s="9" cm="1">
        <f t="array" ref="C419">_xll.SNL.Clients.Office.Excel.Functions.SPG($A419, "SP_ROA", C$3)</f>
        <v>3.2719999999999998</v>
      </c>
      <c r="D419" s="9" cm="1">
        <f t="array" ref="D419">_xll.SNL.Clients.Office.Excel.Functions.SPG($A419, "SP_ROA", D$3)</f>
        <v>5.8380000000000001</v>
      </c>
      <c r="E419" s="9" cm="1">
        <f t="array" ref="E419">_xll.SNL.Clients.Office.Excel.Functions.SPG($A419, "SP_ROA", E$3)</f>
        <v>4.9260000000000002</v>
      </c>
      <c r="F419" s="9" cm="1">
        <f t="array" ref="F419">_xll.SNL.Clients.Office.Excel.Functions.SPG($A419, "SP_ROA", F$3)</f>
        <v>2.7120000000000002</v>
      </c>
      <c r="G419" s="9" cm="1">
        <f t="array" ref="G419">_xll.SNL.Clients.Office.Excel.Functions.SPG($A419, "SP_ROA", G$3)</f>
        <v>5.1459999999999999</v>
      </c>
      <c r="H419" s="9" cm="1">
        <f t="array" ref="H419">_xll.SNL.Clients.Office.Excel.Functions.SPG($A419, "SP_ROA", H$3)</f>
        <v>4.78</v>
      </c>
      <c r="I419" s="9" cm="1">
        <f t="array" ref="I419">_xll.SNL.Clients.Office.Excel.Functions.SPG($A419, "SP_ROA", I$3)</f>
        <v>6.76</v>
      </c>
      <c r="J419" s="9" cm="1">
        <f t="array" ref="J419">_xll.SNL.Clients.Office.Excel.Functions.SPG($A419, "SP_ROA", J$3)</f>
        <v>7.8739999999999997</v>
      </c>
    </row>
    <row r="420" spans="1:10" x14ac:dyDescent="0.3">
      <c r="A420" s="11" t="s">
        <v>419</v>
      </c>
      <c r="B420" s="9" cm="1">
        <f t="array" ref="B420">_xll.SNL.Clients.Office.Excel.Functions.SPG($A420, "SP_ROA", B$3)</f>
        <v>9.5359999999999996</v>
      </c>
      <c r="C420" s="9" cm="1">
        <f t="array" ref="C420">_xll.SNL.Clients.Office.Excel.Functions.SPG($A420, "SP_ROA", C$3)</f>
        <v>9.8620000000000001</v>
      </c>
      <c r="D420" s="9" cm="1">
        <f t="array" ref="D420">_xll.SNL.Clients.Office.Excel.Functions.SPG($A420, "SP_ROA", D$3)</f>
        <v>11.013</v>
      </c>
      <c r="E420" s="9" cm="1">
        <f t="array" ref="E420">_xll.SNL.Clients.Office.Excel.Functions.SPG($A420, "SP_ROA", E$3)</f>
        <v>8.8940000000000001</v>
      </c>
      <c r="F420" s="9" cm="1">
        <f t="array" ref="F420">_xll.SNL.Clients.Office.Excel.Functions.SPG($A420, "SP_ROA", F$3)</f>
        <v>8.6189999999999998</v>
      </c>
      <c r="G420" s="9" cm="1">
        <f t="array" ref="G420">_xll.SNL.Clients.Office.Excel.Functions.SPG($A420, "SP_ROA", G$3)</f>
        <v>11.956</v>
      </c>
      <c r="H420" s="9" cm="1">
        <f t="array" ref="H420">_xll.SNL.Clients.Office.Excel.Functions.SPG($A420, "SP_ROA", H$3)</f>
        <v>15.077</v>
      </c>
      <c r="I420" s="9" cm="1">
        <f t="array" ref="I420">_xll.SNL.Clients.Office.Excel.Functions.SPG($A420, "SP_ROA", I$3)</f>
        <v>16.356000000000002</v>
      </c>
      <c r="J420" s="9" cm="1">
        <f t="array" ref="J420">_xll.SNL.Clients.Office.Excel.Functions.SPG($A420, "SP_ROA", J$3)</f>
        <v>17.102</v>
      </c>
    </row>
    <row r="421" spans="1:10" x14ac:dyDescent="0.3">
      <c r="A421" s="11" t="s">
        <v>420</v>
      </c>
      <c r="B421" s="9" cm="1">
        <f t="array" ref="B421">_xll.SNL.Clients.Office.Excel.Functions.SPG($A421, "SP_ROA", B$3)</f>
        <v>28.888000000000002</v>
      </c>
      <c r="C421" s="9" cm="1">
        <f t="array" ref="C421">_xll.SNL.Clients.Office.Excel.Functions.SPG($A421, "SP_ROA", C$3)</f>
        <v>30.478000000000002</v>
      </c>
      <c r="D421" s="9" cm="1">
        <f t="array" ref="D421">_xll.SNL.Clients.Office.Excel.Functions.SPG($A421, "SP_ROA", D$3)</f>
        <v>25.553999999999998</v>
      </c>
      <c r="E421" s="9" cm="1">
        <f t="array" ref="E421">_xll.SNL.Clients.Office.Excel.Functions.SPG($A421, "SP_ROA", E$3)</f>
        <v>25.896000000000001</v>
      </c>
      <c r="F421" s="9" cm="1">
        <f t="array" ref="F421">_xll.SNL.Clients.Office.Excel.Functions.SPG($A421, "SP_ROA", F$3)</f>
        <v>28.187999999999999</v>
      </c>
      <c r="G421" s="9" cm="1">
        <f t="array" ref="G421">_xll.SNL.Clients.Office.Excel.Functions.SPG($A421, "SP_ROA", G$3)</f>
        <v>30.052</v>
      </c>
      <c r="H421" s="9" cm="1">
        <f t="array" ref="H421">_xll.SNL.Clients.Office.Excel.Functions.SPG($A421, "SP_ROA", H$3)</f>
        <v>30.509</v>
      </c>
      <c r="I421" s="9" cm="1">
        <f t="array" ref="I421">_xll.SNL.Clients.Office.Excel.Functions.SPG($A421, "SP_ROA", I$3)</f>
        <v>30.77</v>
      </c>
      <c r="J421" s="9" cm="1">
        <f t="array" ref="J421">_xll.SNL.Clients.Office.Excel.Functions.SPG($A421, "SP_ROA", J$3)</f>
        <v>28.632999999999999</v>
      </c>
    </row>
    <row r="422" spans="1:10" x14ac:dyDescent="0.3">
      <c r="A422" s="11" t="s">
        <v>421</v>
      </c>
      <c r="B422" s="9" cm="1">
        <f t="array" ref="B422">_xll.SNL.Clients.Office.Excel.Functions.SPG($A422, "SP_ROA", B$3)</f>
        <v>3.9369999999999998</v>
      </c>
      <c r="C422" s="9" cm="1">
        <f t="array" ref="C422">_xll.SNL.Clients.Office.Excel.Functions.SPG($A422, "SP_ROA", C$3)</f>
        <v>3.65</v>
      </c>
      <c r="D422" s="9" cm="1">
        <f t="array" ref="D422">_xll.SNL.Clients.Office.Excel.Functions.SPG($A422, "SP_ROA", D$3)</f>
        <v>4.1360000000000001</v>
      </c>
      <c r="E422" s="9" cm="1">
        <f t="array" ref="E422">_xll.SNL.Clients.Office.Excel.Functions.SPG($A422, "SP_ROA", E$3)</f>
        <v>5.42</v>
      </c>
      <c r="F422" s="9" cm="1">
        <f t="array" ref="F422">_xll.SNL.Clients.Office.Excel.Functions.SPG($A422, "SP_ROA", F$3)</f>
        <v>3.9969999999999999</v>
      </c>
      <c r="G422" s="9" t="str" cm="1">
        <f t="array" ref="G422">_xll.SNL.Clients.Office.Excel.Functions.SPG($A422, "SP_ROA", G$3)</f>
        <v>NA</v>
      </c>
      <c r="H422" s="9" cm="1">
        <f t="array" ref="H422">_xll.SNL.Clients.Office.Excel.Functions.SPG($A422, "SP_ROA", H$3)</f>
        <v>4.806</v>
      </c>
      <c r="I422" s="9" cm="1">
        <f t="array" ref="I422">_xll.SNL.Clients.Office.Excel.Functions.SPG($A422, "SP_ROA", I$3)</f>
        <v>5.2460000000000004</v>
      </c>
      <c r="J422" s="9" cm="1">
        <f t="array" ref="J422">_xll.SNL.Clients.Office.Excel.Functions.SPG($A422, "SP_ROA", J$3)</f>
        <v>3.7320000000000002</v>
      </c>
    </row>
    <row r="423" spans="1:10" x14ac:dyDescent="0.3">
      <c r="A423" s="11" t="s">
        <v>422</v>
      </c>
      <c r="B423" s="9" cm="1">
        <f t="array" ref="B423">_xll.SNL.Clients.Office.Excel.Functions.SPG($A423, "SP_ROA", B$3)</f>
        <v>1.895</v>
      </c>
      <c r="C423" s="9" cm="1">
        <f t="array" ref="C423">_xll.SNL.Clients.Office.Excel.Functions.SPG($A423, "SP_ROA", C$3)</f>
        <v>1.677</v>
      </c>
      <c r="D423" s="9" cm="1">
        <f t="array" ref="D423">_xll.SNL.Clients.Office.Excel.Functions.SPG($A423, "SP_ROA", D$3)</f>
        <v>3.3889999999999998</v>
      </c>
      <c r="E423" s="9" cm="1">
        <f t="array" ref="E423">_xll.SNL.Clients.Office.Excel.Functions.SPG($A423, "SP_ROA", E$3)</f>
        <v>2.5529999999999999</v>
      </c>
      <c r="F423" s="9" cm="1">
        <f t="array" ref="F423">_xll.SNL.Clients.Office.Excel.Functions.SPG($A423, "SP_ROA", F$3)</f>
        <v>2.9609999999999999</v>
      </c>
      <c r="G423" s="9" t="str" cm="1">
        <f t="array" ref="G423">_xll.SNL.Clients.Office.Excel.Functions.SPG($A423, "SP_ROA", G$3)</f>
        <v>NA</v>
      </c>
      <c r="H423" s="9" cm="1">
        <f t="array" ref="H423">_xll.SNL.Clients.Office.Excel.Functions.SPG($A423, "SP_ROA", H$3)</f>
        <v>5.0309999999999997</v>
      </c>
      <c r="I423" s="9" cm="1">
        <f t="array" ref="I423">_xll.SNL.Clients.Office.Excel.Functions.SPG($A423, "SP_ROA", I$3)</f>
        <v>2.6150000000000002</v>
      </c>
      <c r="J423" s="9" cm="1">
        <f t="array" ref="J423">_xll.SNL.Clients.Office.Excel.Functions.SPG($A423, "SP_ROA", J$3)</f>
        <v>3.4670000000000001</v>
      </c>
    </row>
    <row r="424" spans="1:10" x14ac:dyDescent="0.3">
      <c r="A424" s="11" t="s">
        <v>423</v>
      </c>
      <c r="B424" s="9" cm="1">
        <f t="array" ref="B424">_xll.SNL.Clients.Office.Excel.Functions.SPG($A424, "SP_ROA", B$3)</f>
        <v>2.10249671484888</v>
      </c>
      <c r="C424" s="9" cm="1">
        <f t="array" ref="C424">_xll.SNL.Clients.Office.Excel.Functions.SPG($A424, "SP_ROA", C$3)</f>
        <v>6.7092651757188504</v>
      </c>
      <c r="D424" s="9" cm="1">
        <f t="array" ref="D424">_xll.SNL.Clients.Office.Excel.Functions.SPG($A424, "SP_ROA", D$3)</f>
        <v>4.19249834542188</v>
      </c>
      <c r="E424" s="9" cm="1">
        <f t="array" ref="E424">_xll.SNL.Clients.Office.Excel.Functions.SPG($A424, "SP_ROA", E$3)</f>
        <v>1.2995707109719199</v>
      </c>
      <c r="F424" s="9" cm="1">
        <f t="array" ref="F424">_xll.SNL.Clients.Office.Excel.Functions.SPG($A424, "SP_ROA", F$3)</f>
        <v>4.5943730435324497</v>
      </c>
      <c r="G424" s="9" cm="1">
        <f t="array" ref="G424">_xll.SNL.Clients.Office.Excel.Functions.SPG($A424, "SP_ROA", G$3)</f>
        <v>5.8160341843569396</v>
      </c>
      <c r="H424" s="9" cm="1">
        <f t="array" ref="H424">_xll.SNL.Clients.Office.Excel.Functions.SPG($A424, "SP_ROA", H$3)</f>
        <v>-1.5865932867271601E-2</v>
      </c>
      <c r="I424" s="9" cm="1">
        <f t="array" ref="I424">_xll.SNL.Clients.Office.Excel.Functions.SPG($A424, "SP_ROA", I$3)</f>
        <v>-5.49601538884309</v>
      </c>
      <c r="J424" s="9" cm="1">
        <f t="array" ref="J424">_xll.SNL.Clients.Office.Excel.Functions.SPG($A424, "SP_ROA", J$3)</f>
        <v>-1.29946361704281</v>
      </c>
    </row>
    <row r="425" spans="1:10" x14ac:dyDescent="0.3">
      <c r="A425" s="11" t="s">
        <v>424</v>
      </c>
      <c r="B425" s="9" cm="1">
        <f t="array" ref="B425">_xll.SNL.Clients.Office.Excel.Functions.SPG($A425, "SP_ROA", B$3)</f>
        <v>1.141</v>
      </c>
      <c r="C425" s="9" cm="1">
        <f t="array" ref="C425">_xll.SNL.Clients.Office.Excel.Functions.SPG($A425, "SP_ROA", C$3)</f>
        <v>1.097</v>
      </c>
      <c r="D425" s="9" cm="1">
        <f t="array" ref="D425">_xll.SNL.Clients.Office.Excel.Functions.SPG($A425, "SP_ROA", D$3)</f>
        <v>1.111</v>
      </c>
      <c r="E425" s="9" cm="1">
        <f t="array" ref="E425">_xll.SNL.Clients.Office.Excel.Functions.SPG($A425, "SP_ROA", E$3)</f>
        <v>1.0840000000000001</v>
      </c>
      <c r="F425" s="9" cm="1">
        <f t="array" ref="F425">_xll.SNL.Clients.Office.Excel.Functions.SPG($A425, "SP_ROA", F$3)</f>
        <v>0.97199999999999998</v>
      </c>
      <c r="G425" s="9" cm="1">
        <f t="array" ref="G425">_xll.SNL.Clients.Office.Excel.Functions.SPG($A425, "SP_ROA", G$3)</f>
        <v>0.20200000000000001</v>
      </c>
      <c r="H425" s="9" cm="1">
        <f t="array" ref="H425">_xll.SNL.Clients.Office.Excel.Functions.SPG($A425, "SP_ROA", H$3)</f>
        <v>0.998</v>
      </c>
      <c r="I425" s="9" cm="1">
        <f t="array" ref="I425">_xll.SNL.Clients.Office.Excel.Functions.SPG($A425, "SP_ROA", I$3)</f>
        <v>1.0029999999999999</v>
      </c>
      <c r="J425" s="9" cm="1">
        <f t="array" ref="J425">_xll.SNL.Clients.Office.Excel.Functions.SPG($A425, "SP_ROA", J$3)</f>
        <v>0.94499999999999995</v>
      </c>
    </row>
    <row r="426" spans="1:10" x14ac:dyDescent="0.3">
      <c r="A426" s="11" t="s">
        <v>425</v>
      </c>
      <c r="B426" s="9" cm="1">
        <f t="array" ref="B426">_xll.SNL.Clients.Office.Excel.Functions.SPG($A426, "SP_ROA", B$3)</f>
        <v>0.86099999999999999</v>
      </c>
      <c r="C426" s="9" cm="1">
        <f t="array" ref="C426">_xll.SNL.Clients.Office.Excel.Functions.SPG($A426, "SP_ROA", C$3)</f>
        <v>-6.2060000000000004</v>
      </c>
      <c r="D426" s="9" cm="1">
        <f t="array" ref="D426">_xll.SNL.Clients.Office.Excel.Functions.SPG($A426, "SP_ROA", D$3)</f>
        <v>-9.9939999999999998</v>
      </c>
      <c r="E426" s="9" cm="1">
        <f t="array" ref="E426">_xll.SNL.Clients.Office.Excel.Functions.SPG($A426, "SP_ROA", E$3)</f>
        <v>-1.7330000000000001</v>
      </c>
      <c r="F426" s="9" cm="1">
        <f t="array" ref="F426">_xll.SNL.Clients.Office.Excel.Functions.SPG($A426, "SP_ROA", F$3)</f>
        <v>0.125</v>
      </c>
      <c r="G426" s="9" cm="1">
        <f t="array" ref="G426">_xll.SNL.Clients.Office.Excel.Functions.SPG($A426, "SP_ROA", G$3)</f>
        <v>1.05</v>
      </c>
      <c r="H426" s="9" cm="1">
        <f t="array" ref="H426">_xll.SNL.Clients.Office.Excel.Functions.SPG($A426, "SP_ROA", H$3)</f>
        <v>-1.276</v>
      </c>
      <c r="I426" s="9" cm="1">
        <f t="array" ref="I426">_xll.SNL.Clients.Office.Excel.Functions.SPG($A426, "SP_ROA", I$3)</f>
        <v>7.0000000000000001E-3</v>
      </c>
      <c r="J426" s="9" cm="1">
        <f t="array" ref="J426">_xll.SNL.Clients.Office.Excel.Functions.SPG($A426, "SP_ROA", J$3)</f>
        <v>0.97199999999999998</v>
      </c>
    </row>
    <row r="427" spans="1:10" x14ac:dyDescent="0.3">
      <c r="A427" s="11" t="s">
        <v>426</v>
      </c>
      <c r="B427" s="9" t="str" cm="1">
        <f t="array" ref="B427">_xll.SNL.Clients.Office.Excel.Functions.SPG($A427, "SP_ROA", B$3)</f>
        <v>NA</v>
      </c>
      <c r="C427" s="9" cm="1">
        <f t="array" ref="C427">_xll.SNL.Clients.Office.Excel.Functions.SPG($A427, "SP_ROA", C$3)</f>
        <v>6.0270000000000001</v>
      </c>
      <c r="D427" s="9" cm="1">
        <f t="array" ref="D427">_xll.SNL.Clients.Office.Excel.Functions.SPG($A427, "SP_ROA", D$3)</f>
        <v>6.9219999999999997</v>
      </c>
      <c r="E427" s="9" cm="1">
        <f t="array" ref="E427">_xll.SNL.Clients.Office.Excel.Functions.SPG($A427, "SP_ROA", E$3)</f>
        <v>4.4950000000000001</v>
      </c>
      <c r="F427" s="9" cm="1">
        <f t="array" ref="F427">_xll.SNL.Clients.Office.Excel.Functions.SPG($A427, "SP_ROA", F$3)</f>
        <v>6.6180000000000003</v>
      </c>
      <c r="G427" s="9" cm="1">
        <f t="array" ref="G427">_xll.SNL.Clients.Office.Excel.Functions.SPG($A427, "SP_ROA", G$3)</f>
        <v>7.6139999999999999</v>
      </c>
      <c r="H427" s="9" cm="1">
        <f t="array" ref="H427">_xll.SNL.Clients.Office.Excel.Functions.SPG($A427, "SP_ROA", H$3)</f>
        <v>8.0609999999999999</v>
      </c>
      <c r="I427" s="9" cm="1">
        <f t="array" ref="I427">_xll.SNL.Clients.Office.Excel.Functions.SPG($A427, "SP_ROA", I$3)</f>
        <v>6.7750000000000004</v>
      </c>
      <c r="J427" s="9" cm="1">
        <f t="array" ref="J427">_xll.SNL.Clients.Office.Excel.Functions.SPG($A427, "SP_ROA", J$3)</f>
        <v>5.9690000000000003</v>
      </c>
    </row>
    <row r="428" spans="1:10" x14ac:dyDescent="0.3">
      <c r="A428" s="11" t="s">
        <v>427</v>
      </c>
      <c r="B428" s="9" cm="1">
        <f t="array" ref="B428">_xll.SNL.Clients.Office.Excel.Functions.SPG($A428, "SP_ROA", B$3)</f>
        <v>1.61994853332711</v>
      </c>
      <c r="C428" s="9" cm="1">
        <f t="array" ref="C428">_xll.SNL.Clients.Office.Excel.Functions.SPG($A428, "SP_ROA", C$3)</f>
        <v>1.5561931624762899</v>
      </c>
      <c r="D428" s="9" cm="1">
        <f t="array" ref="D428">_xll.SNL.Clients.Office.Excel.Functions.SPG($A428, "SP_ROA", D$3)</f>
        <v>1.2300568944994701</v>
      </c>
      <c r="E428" s="9" cm="1">
        <f t="array" ref="E428">_xll.SNL.Clients.Office.Excel.Functions.SPG($A428, "SP_ROA", E$3)</f>
        <v>1.16020421161968</v>
      </c>
      <c r="F428" s="9" cm="1">
        <f t="array" ref="F428">_xll.SNL.Clients.Office.Excel.Functions.SPG($A428, "SP_ROA", F$3)</f>
        <v>1.13268507487822</v>
      </c>
      <c r="G428" s="9" cm="1">
        <f t="array" ref="G428">_xll.SNL.Clients.Office.Excel.Functions.SPG($A428, "SP_ROA", G$3)</f>
        <v>0.86329568290199499</v>
      </c>
      <c r="H428" s="9" cm="1">
        <f t="array" ref="H428">_xll.SNL.Clients.Office.Excel.Functions.SPG($A428, "SP_ROA", H$3)</f>
        <v>0.91212302715390203</v>
      </c>
      <c r="I428" s="9" cm="1">
        <f t="array" ref="I428">_xll.SNL.Clients.Office.Excel.Functions.SPG($A428, "SP_ROA", I$3)</f>
        <v>0.98867587915462096</v>
      </c>
      <c r="J428" s="9" cm="1">
        <f t="array" ref="J428">_xll.SNL.Clients.Office.Excel.Functions.SPG($A428, "SP_ROA", J$3)</f>
        <v>1.1794092653155801</v>
      </c>
    </row>
    <row r="429" spans="1:10" x14ac:dyDescent="0.3">
      <c r="A429" s="11" t="s">
        <v>428</v>
      </c>
      <c r="B429" s="9" cm="1">
        <f t="array" ref="B429">_xll.SNL.Clients.Office.Excel.Functions.SPG($A429, "SP_ROA", B$3)</f>
        <v>3.6771830011841899</v>
      </c>
      <c r="C429" s="9" cm="1">
        <f t="array" ref="C429">_xll.SNL.Clients.Office.Excel.Functions.SPG($A429, "SP_ROA", C$3)</f>
        <v>3.91936718550651</v>
      </c>
      <c r="D429" s="9" cm="1">
        <f t="array" ref="D429">_xll.SNL.Clients.Office.Excel.Functions.SPG($A429, "SP_ROA", D$3)</f>
        <v>2.1080537234297401</v>
      </c>
      <c r="E429" s="9" cm="1">
        <f t="array" ref="E429">_xll.SNL.Clients.Office.Excel.Functions.SPG($A429, "SP_ROA", E$3)</f>
        <v>4.22342132127753</v>
      </c>
      <c r="F429" s="9" cm="1">
        <f t="array" ref="F429">_xll.SNL.Clients.Office.Excel.Functions.SPG($A429, "SP_ROA", F$3)</f>
        <v>-0.55446580358310404</v>
      </c>
      <c r="G429" s="9" cm="1">
        <f t="array" ref="G429">_xll.SNL.Clients.Office.Excel.Functions.SPG($A429, "SP_ROA", G$3)</f>
        <v>2.92851332314835</v>
      </c>
      <c r="H429" s="9" cm="1">
        <f t="array" ref="H429">_xll.SNL.Clients.Office.Excel.Functions.SPG($A429, "SP_ROA", H$3)</f>
        <v>3.8678807737096199</v>
      </c>
      <c r="I429" s="9" cm="1">
        <f t="array" ref="I429">_xll.SNL.Clients.Office.Excel.Functions.SPG($A429, "SP_ROA", I$3)</f>
        <v>4.0532832265208203</v>
      </c>
      <c r="J429" s="9" cm="1">
        <f t="array" ref="J429">_xll.SNL.Clients.Office.Excel.Functions.SPG($A429, "SP_ROA", J$3)</f>
        <v>3.5797862681207802</v>
      </c>
    </row>
    <row r="430" spans="1:10" x14ac:dyDescent="0.3">
      <c r="A430" s="11" t="s">
        <v>429</v>
      </c>
      <c r="B430" s="9" cm="1">
        <f t="array" ref="B430">_xll.SNL.Clients.Office.Excel.Functions.SPG($A430, "SP_ROA", B$3)</f>
        <v>12.49</v>
      </c>
      <c r="C430" s="9" cm="1">
        <f t="array" ref="C430">_xll.SNL.Clients.Office.Excel.Functions.SPG($A430, "SP_ROA", C$3)</f>
        <v>10.565</v>
      </c>
      <c r="D430" s="9" cm="1">
        <f t="array" ref="D430">_xll.SNL.Clients.Office.Excel.Functions.SPG($A430, "SP_ROA", D$3)</f>
        <v>13.602</v>
      </c>
      <c r="E430" s="9" cm="1">
        <f t="array" ref="E430">_xll.SNL.Clients.Office.Excel.Functions.SPG($A430, "SP_ROA", E$3)</f>
        <v>11.422000000000001</v>
      </c>
      <c r="F430" s="9" cm="1">
        <f t="array" ref="F430">_xll.SNL.Clients.Office.Excel.Functions.SPG($A430, "SP_ROA", F$3)</f>
        <v>9.9890000000000008</v>
      </c>
      <c r="G430" s="9" cm="1">
        <f t="array" ref="G430">_xll.SNL.Clients.Office.Excel.Functions.SPG($A430, "SP_ROA", G$3)</f>
        <v>14.287000000000001</v>
      </c>
      <c r="H430" s="9" cm="1">
        <f t="array" ref="H430">_xll.SNL.Clients.Office.Excel.Functions.SPG($A430, "SP_ROA", H$3)</f>
        <v>3.1</v>
      </c>
      <c r="I430" s="9" cm="1">
        <f t="array" ref="I430">_xll.SNL.Clients.Office.Excel.Functions.SPG($A430, "SP_ROA", I$3)</f>
        <v>10.965999999999999</v>
      </c>
      <c r="J430" s="9" cm="1">
        <f t="array" ref="J430">_xll.SNL.Clients.Office.Excel.Functions.SPG($A430, "SP_ROA", J$3)</f>
        <v>10.284000000000001</v>
      </c>
    </row>
    <row r="431" spans="1:10" x14ac:dyDescent="0.3">
      <c r="A431" s="11" t="s">
        <v>430</v>
      </c>
      <c r="B431" s="9" cm="1">
        <f t="array" ref="B431">_xll.SNL.Clients.Office.Excel.Functions.SPG($A431, "SP_ROA", B$3)</f>
        <v>9.2249999999999996</v>
      </c>
      <c r="C431" s="9" cm="1">
        <f t="array" ref="C431">_xll.SNL.Clients.Office.Excel.Functions.SPG($A431, "SP_ROA", C$3)</f>
        <v>7.2039999999999997</v>
      </c>
      <c r="D431" s="9" cm="1">
        <f t="array" ref="D431">_xll.SNL.Clients.Office.Excel.Functions.SPG($A431, "SP_ROA", D$3)</f>
        <v>8.6370000000000005</v>
      </c>
      <c r="E431" s="9" cm="1">
        <f t="array" ref="E431">_xll.SNL.Clients.Office.Excel.Functions.SPG($A431, "SP_ROA", E$3)</f>
        <v>10</v>
      </c>
      <c r="F431" s="9" cm="1">
        <f t="array" ref="F431">_xll.SNL.Clients.Office.Excel.Functions.SPG($A431, "SP_ROA", F$3)</f>
        <v>9.4499999999999993</v>
      </c>
      <c r="G431" s="9" cm="1">
        <f t="array" ref="G431">_xll.SNL.Clients.Office.Excel.Functions.SPG($A431, "SP_ROA", G$3)</f>
        <v>6.0759999999999996</v>
      </c>
      <c r="H431" s="9" cm="1">
        <f t="array" ref="H431">_xll.SNL.Clients.Office.Excel.Functions.SPG($A431, "SP_ROA", H$3)</f>
        <v>9.2789999999999999</v>
      </c>
      <c r="I431" s="9" cm="1">
        <f t="array" ref="I431">_xll.SNL.Clients.Office.Excel.Functions.SPG($A431, "SP_ROA", I$3)</f>
        <v>9.5679999999999996</v>
      </c>
      <c r="J431" s="9" cm="1">
        <f t="array" ref="J431">_xll.SNL.Clients.Office.Excel.Functions.SPG($A431, "SP_ROA", J$3)</f>
        <v>9.1679999999999993</v>
      </c>
    </row>
    <row r="432" spans="1:10" x14ac:dyDescent="0.3">
      <c r="A432" s="11" t="s">
        <v>431</v>
      </c>
      <c r="B432" s="9" t="str" cm="1">
        <f t="array" ref="B432">_xll.SNL.Clients.Office.Excel.Functions.SPG($A432, "SP_ROA", B$3)</f>
        <v>NA</v>
      </c>
      <c r="C432" s="9" cm="1">
        <f t="array" ref="C432">_xll.SNL.Clients.Office.Excel.Functions.SPG($A432, "SP_ROA", C$3)</f>
        <v>3.7080000000000002</v>
      </c>
      <c r="D432" s="9" cm="1">
        <f t="array" ref="D432">_xll.SNL.Clients.Office.Excel.Functions.SPG($A432, "SP_ROA", D$3)</f>
        <v>4.1059999999999999</v>
      </c>
      <c r="E432" s="9" cm="1">
        <f t="array" ref="E432">_xll.SNL.Clients.Office.Excel.Functions.SPG($A432, "SP_ROA", E$3)</f>
        <v>3.984</v>
      </c>
      <c r="F432" s="9" cm="1">
        <f t="array" ref="F432">_xll.SNL.Clients.Office.Excel.Functions.SPG($A432, "SP_ROA", F$3)</f>
        <v>3.3570000000000002</v>
      </c>
      <c r="G432" s="9" cm="1">
        <f t="array" ref="G432">_xll.SNL.Clients.Office.Excel.Functions.SPG($A432, "SP_ROA", G$3)</f>
        <v>3.2309999999999999</v>
      </c>
      <c r="H432" s="9" cm="1">
        <f t="array" ref="H432">_xll.SNL.Clients.Office.Excel.Functions.SPG($A432, "SP_ROA", H$3)</f>
        <v>2.9729999999999999</v>
      </c>
      <c r="I432" s="9" cm="1">
        <f t="array" ref="I432">_xll.SNL.Clients.Office.Excel.Functions.SPG($A432, "SP_ROA", I$3)</f>
        <v>3.262</v>
      </c>
      <c r="J432" s="9" cm="1">
        <f t="array" ref="J432">_xll.SNL.Clients.Office.Excel.Functions.SPG($A432, "SP_ROA", J$3)</f>
        <v>2.0840000000000001</v>
      </c>
    </row>
    <row r="433" spans="1:10" x14ac:dyDescent="0.3">
      <c r="A433" s="11" t="s">
        <v>432</v>
      </c>
      <c r="B433" s="9" cm="1">
        <f t="array" ref="B433">_xll.SNL.Clients.Office.Excel.Functions.SPG($A433, "SP_ROA", B$3)</f>
        <v>4.8550000000000004</v>
      </c>
      <c r="C433" s="9" cm="1">
        <f t="array" ref="C433">_xll.SNL.Clients.Office.Excel.Functions.SPG($A433, "SP_ROA", C$3)</f>
        <v>5.6109999999999998</v>
      </c>
      <c r="D433" s="9" cm="1">
        <f t="array" ref="D433">_xll.SNL.Clients.Office.Excel.Functions.SPG($A433, "SP_ROA", D$3)</f>
        <v>1.512</v>
      </c>
      <c r="E433" s="9" cm="1">
        <f t="array" ref="E433">_xll.SNL.Clients.Office.Excel.Functions.SPG($A433, "SP_ROA", E$3)</f>
        <v>3.8420000000000001</v>
      </c>
      <c r="F433" s="9" cm="1">
        <f t="array" ref="F433">_xll.SNL.Clients.Office.Excel.Functions.SPG($A433, "SP_ROA", F$3)</f>
        <v>6.0129999999999999</v>
      </c>
      <c r="G433" s="9" cm="1">
        <f t="array" ref="G433">_xll.SNL.Clients.Office.Excel.Functions.SPG($A433, "SP_ROA", G$3)</f>
        <v>6.3570000000000002</v>
      </c>
      <c r="H433" s="9" cm="1">
        <f t="array" ref="H433">_xll.SNL.Clients.Office.Excel.Functions.SPG($A433, "SP_ROA", H$3)</f>
        <v>1.0960000000000001</v>
      </c>
      <c r="I433" s="9" cm="1">
        <f t="array" ref="I433">_xll.SNL.Clients.Office.Excel.Functions.SPG($A433, "SP_ROA", I$3)</f>
        <v>0.33600000000000002</v>
      </c>
      <c r="J433" s="9" cm="1">
        <f t="array" ref="J433">_xll.SNL.Clients.Office.Excel.Functions.SPG($A433, "SP_ROA", J$3)</f>
        <v>3.6360000000000001</v>
      </c>
    </row>
    <row r="434" spans="1:10" x14ac:dyDescent="0.3">
      <c r="A434" s="11" t="s">
        <v>433</v>
      </c>
      <c r="B434" s="9" cm="1">
        <f t="array" ref="B434">_xll.SNL.Clients.Office.Excel.Functions.SPG($A434, "SP_ROA", B$3)</f>
        <v>1.0971408458613201</v>
      </c>
      <c r="C434" s="9" cm="1">
        <f t="array" ref="C434">_xll.SNL.Clients.Office.Excel.Functions.SPG($A434, "SP_ROA", C$3)</f>
        <v>0.96614270287292903</v>
      </c>
      <c r="D434" s="9" cm="1">
        <f t="array" ref="D434">_xll.SNL.Clients.Office.Excel.Functions.SPG($A434, "SP_ROA", D$3)</f>
        <v>0.70711699061414501</v>
      </c>
      <c r="E434" s="9" cm="1">
        <f t="array" ref="E434">_xll.SNL.Clients.Office.Excel.Functions.SPG($A434, "SP_ROA", E$3)</f>
        <v>0.72871827722665605</v>
      </c>
      <c r="F434" s="9" cm="1">
        <f t="array" ref="F434">_xll.SNL.Clients.Office.Excel.Functions.SPG($A434, "SP_ROA", F$3)</f>
        <v>1.0060302162100601</v>
      </c>
      <c r="G434" s="9" cm="1">
        <f t="array" ref="G434">_xll.SNL.Clients.Office.Excel.Functions.SPG($A434, "SP_ROA", G$3)</f>
        <v>0.49907619331373398</v>
      </c>
      <c r="H434" s="9" cm="1">
        <f t="array" ref="H434">_xll.SNL.Clients.Office.Excel.Functions.SPG($A434, "SP_ROA", H$3)</f>
        <v>0.52865405140890898</v>
      </c>
      <c r="I434" s="9" cm="1">
        <f t="array" ref="I434">_xll.SNL.Clients.Office.Excel.Functions.SPG($A434, "SP_ROA", I$3)</f>
        <v>0.31147580875487801</v>
      </c>
      <c r="J434" s="9" cm="1">
        <f t="array" ref="J434">_xll.SNL.Clients.Office.Excel.Functions.SPG($A434, "SP_ROA", J$3)</f>
        <v>0.85665129868495804</v>
      </c>
    </row>
    <row r="435" spans="1:10" x14ac:dyDescent="0.3">
      <c r="A435" s="11" t="s">
        <v>434</v>
      </c>
      <c r="B435" s="9" cm="1">
        <f t="array" ref="B435">_xll.SNL.Clients.Office.Excel.Functions.SPG($A435, "SP_ROA", B$3)</f>
        <v>3.0877812086457901</v>
      </c>
      <c r="C435" s="9" cm="1">
        <f t="array" ref="C435">_xll.SNL.Clients.Office.Excel.Functions.SPG($A435, "SP_ROA", C$3)</f>
        <v>4.2088123550599503</v>
      </c>
      <c r="D435" s="9" cm="1">
        <f t="array" ref="D435">_xll.SNL.Clients.Office.Excel.Functions.SPG($A435, "SP_ROA", D$3)</f>
        <v>3.8286587838891801</v>
      </c>
      <c r="E435" s="9" cm="1">
        <f t="array" ref="E435">_xll.SNL.Clients.Office.Excel.Functions.SPG($A435, "SP_ROA", E$3)</f>
        <v>3.7663630100283201</v>
      </c>
      <c r="F435" s="9" cm="1">
        <f t="array" ref="F435">_xll.SNL.Clients.Office.Excel.Functions.SPG($A435, "SP_ROA", F$3)</f>
        <v>3.8992815068936499</v>
      </c>
      <c r="G435" s="9" cm="1">
        <f t="array" ref="G435">_xll.SNL.Clients.Office.Excel.Functions.SPG($A435, "SP_ROA", G$3)</f>
        <v>4.0767766497461899</v>
      </c>
      <c r="H435" s="9" cm="1">
        <f t="array" ref="H435">_xll.SNL.Clients.Office.Excel.Functions.SPG($A435, "SP_ROA", H$3)</f>
        <v>3.5091738482996502</v>
      </c>
      <c r="I435" s="9" cm="1">
        <f t="array" ref="I435">_xll.SNL.Clients.Office.Excel.Functions.SPG($A435, "SP_ROA", I$3)</f>
        <v>2.9538827087158399</v>
      </c>
      <c r="J435" s="9" cm="1">
        <f t="array" ref="J435">_xll.SNL.Clients.Office.Excel.Functions.SPG($A435, "SP_ROA", J$3)</f>
        <v>2.9064832232083999</v>
      </c>
    </row>
    <row r="436" spans="1:10" x14ac:dyDescent="0.3">
      <c r="A436" s="11" t="s">
        <v>435</v>
      </c>
      <c r="B436" s="9" cm="1">
        <f t="array" ref="B436">_xll.SNL.Clients.Office.Excel.Functions.SPG($A436, "SP_ROA", B$3)</f>
        <v>7.3689999999999998</v>
      </c>
      <c r="C436" s="9" cm="1">
        <f t="array" ref="C436">_xll.SNL.Clients.Office.Excel.Functions.SPG($A436, "SP_ROA", C$3)</f>
        <v>18.353000000000002</v>
      </c>
      <c r="D436" s="9" cm="1">
        <f t="array" ref="D436">_xll.SNL.Clients.Office.Excel.Functions.SPG($A436, "SP_ROA", D$3)</f>
        <v>13.141999999999999</v>
      </c>
      <c r="E436" s="9" cm="1">
        <f t="array" ref="E436">_xll.SNL.Clients.Office.Excel.Functions.SPG($A436, "SP_ROA", E$3)</f>
        <v>6.5469999999999997</v>
      </c>
      <c r="F436" s="9" cm="1">
        <f t="array" ref="F436">_xll.SNL.Clients.Office.Excel.Functions.SPG($A436, "SP_ROA", F$3)</f>
        <v>22.058</v>
      </c>
      <c r="G436" s="9" cm="1">
        <f t="array" ref="G436">_xll.SNL.Clients.Office.Excel.Functions.SPG($A436, "SP_ROA", G$3)</f>
        <v>9.4380000000000006</v>
      </c>
      <c r="H436" s="9" cm="1">
        <f t="array" ref="H436">_xll.SNL.Clients.Office.Excel.Functions.SPG($A436, "SP_ROA", H$3)</f>
        <v>15.646000000000001</v>
      </c>
      <c r="I436" s="9" cm="1">
        <f t="array" ref="I436">_xll.SNL.Clients.Office.Excel.Functions.SPG($A436, "SP_ROA", I$3)</f>
        <v>12.178000000000001</v>
      </c>
      <c r="J436" s="9" cm="1">
        <f t="array" ref="J436">_xll.SNL.Clients.Office.Excel.Functions.SPG($A436, "SP_ROA", J$3)</f>
        <v>18.056000000000001</v>
      </c>
    </row>
    <row r="437" spans="1:10" x14ac:dyDescent="0.3">
      <c r="A437" s="11" t="s">
        <v>436</v>
      </c>
      <c r="B437" s="9" t="str" cm="1">
        <f t="array" ref="B437">_xll.SNL.Clients.Office.Excel.Functions.SPG($A437, "SP_ROA", B$3)</f>
        <v>NA</v>
      </c>
      <c r="C437" s="9" cm="1">
        <f t="array" ref="C437">_xll.SNL.Clients.Office.Excel.Functions.SPG($A437, "SP_ROA", C$3)</f>
        <v>11.622</v>
      </c>
      <c r="D437" s="9" cm="1">
        <f t="array" ref="D437">_xll.SNL.Clients.Office.Excel.Functions.SPG($A437, "SP_ROA", D$3)</f>
        <v>13.956</v>
      </c>
      <c r="E437" s="9" cm="1">
        <f t="array" ref="E437">_xll.SNL.Clients.Office.Excel.Functions.SPG($A437, "SP_ROA", E$3)</f>
        <v>18.553999999999998</v>
      </c>
      <c r="F437" s="9" cm="1">
        <f t="array" ref="F437">_xll.SNL.Clients.Office.Excel.Functions.SPG($A437, "SP_ROA", F$3)</f>
        <v>16.303999999999998</v>
      </c>
      <c r="G437" s="9" cm="1">
        <f t="array" ref="G437">_xll.SNL.Clients.Office.Excel.Functions.SPG($A437, "SP_ROA", G$3)</f>
        <v>13.618</v>
      </c>
      <c r="H437" s="9" cm="1">
        <f t="array" ref="H437">_xll.SNL.Clients.Office.Excel.Functions.SPG($A437, "SP_ROA", H$3)</f>
        <v>17.786999999999999</v>
      </c>
      <c r="I437" s="9" cm="1">
        <f t="array" ref="I437">_xll.SNL.Clients.Office.Excel.Functions.SPG($A437, "SP_ROA", I$3)</f>
        <v>21.564</v>
      </c>
      <c r="J437" s="9" cm="1">
        <f t="array" ref="J437">_xll.SNL.Clients.Office.Excel.Functions.SPG($A437, "SP_ROA", J$3)</f>
        <v>18.16</v>
      </c>
    </row>
    <row r="438" spans="1:10" x14ac:dyDescent="0.3">
      <c r="A438" s="11" t="s">
        <v>437</v>
      </c>
      <c r="B438" s="9" cm="1">
        <f t="array" ref="B438">_xll.SNL.Clients.Office.Excel.Functions.SPG($A438, "SP_ROA", B$3)</f>
        <v>2.2400000000000002</v>
      </c>
      <c r="C438" s="9" cm="1">
        <f t="array" ref="C438">_xll.SNL.Clients.Office.Excel.Functions.SPG($A438, "SP_ROA", C$3)</f>
        <v>8.0730000000000004</v>
      </c>
      <c r="D438" s="9" cm="1">
        <f t="array" ref="D438">_xll.SNL.Clients.Office.Excel.Functions.SPG($A438, "SP_ROA", D$3)</f>
        <v>5.3259999999999996</v>
      </c>
      <c r="E438" s="9" cm="1">
        <f t="array" ref="E438">_xll.SNL.Clients.Office.Excel.Functions.SPG($A438, "SP_ROA", E$3)</f>
        <v>4.6120000000000001</v>
      </c>
      <c r="F438" s="9" cm="1">
        <f t="array" ref="F438">_xll.SNL.Clients.Office.Excel.Functions.SPG($A438, "SP_ROA", F$3)</f>
        <v>2.496</v>
      </c>
      <c r="G438" s="9" cm="1">
        <f t="array" ref="G438">_xll.SNL.Clients.Office.Excel.Functions.SPG($A438, "SP_ROA", G$3)</f>
        <v>8.3919999999999995</v>
      </c>
      <c r="H438" s="9" cm="1">
        <f t="array" ref="H438">_xll.SNL.Clients.Office.Excel.Functions.SPG($A438, "SP_ROA", H$3)</f>
        <v>5.4859999999999998</v>
      </c>
      <c r="I438" s="9" cm="1">
        <f t="array" ref="I438">_xll.SNL.Clients.Office.Excel.Functions.SPG($A438, "SP_ROA", I$3)</f>
        <v>4.5519999999999996</v>
      </c>
      <c r="J438" s="9" cm="1">
        <f t="array" ref="J438">_xll.SNL.Clients.Office.Excel.Functions.SPG($A438, "SP_ROA", J$3)</f>
        <v>2.6509999999999998</v>
      </c>
    </row>
    <row r="439" spans="1:10" x14ac:dyDescent="0.3">
      <c r="A439" s="11" t="s">
        <v>438</v>
      </c>
      <c r="B439" s="9" t="str" cm="1">
        <f t="array" ref="B439">_xll.SNL.Clients.Office.Excel.Functions.SPG($A439, "SP_ROA", B$3)</f>
        <v>NA</v>
      </c>
      <c r="C439" s="9" cm="1">
        <f t="array" ref="C439">_xll.SNL.Clients.Office.Excel.Functions.SPG($A439, "SP_ROA", C$3)</f>
        <v>6.0780000000000003</v>
      </c>
      <c r="D439" s="9" cm="1">
        <f t="array" ref="D439">_xll.SNL.Clients.Office.Excel.Functions.SPG($A439, "SP_ROA", D$3)</f>
        <v>5.53</v>
      </c>
      <c r="E439" s="9" cm="1">
        <f t="array" ref="E439">_xll.SNL.Clients.Office.Excel.Functions.SPG($A439, "SP_ROA", E$3)</f>
        <v>4.4240000000000004</v>
      </c>
      <c r="F439" s="9" cm="1">
        <f t="array" ref="F439">_xll.SNL.Clients.Office.Excel.Functions.SPG($A439, "SP_ROA", F$3)</f>
        <v>5.3869999999999996</v>
      </c>
      <c r="G439" s="9" cm="1">
        <f t="array" ref="G439">_xll.SNL.Clients.Office.Excel.Functions.SPG($A439, "SP_ROA", G$3)</f>
        <v>5.1459999999999999</v>
      </c>
      <c r="H439" s="9" cm="1">
        <f t="array" ref="H439">_xll.SNL.Clients.Office.Excel.Functions.SPG($A439, "SP_ROA", H$3)</f>
        <v>4.8650000000000002</v>
      </c>
      <c r="I439" s="9" cm="1">
        <f t="array" ref="I439">_xll.SNL.Clients.Office.Excel.Functions.SPG($A439, "SP_ROA", I$3)</f>
        <v>5.0819999999999999</v>
      </c>
      <c r="J439" s="9" cm="1">
        <f t="array" ref="J439">_xll.SNL.Clients.Office.Excel.Functions.SPG($A439, "SP_ROA", J$3)</f>
        <v>6.1820000000000004</v>
      </c>
    </row>
    <row r="440" spans="1:10" x14ac:dyDescent="0.3">
      <c r="A440" s="11" t="s">
        <v>439</v>
      </c>
      <c r="B440" s="9" cm="1">
        <f t="array" ref="B440">_xll.SNL.Clients.Office.Excel.Functions.SPG($A440, "SP_ROA", B$3)</f>
        <v>3.452</v>
      </c>
      <c r="C440" s="9" cm="1">
        <f t="array" ref="C440">_xll.SNL.Clients.Office.Excel.Functions.SPG($A440, "SP_ROA", C$3)</f>
        <v>3.972</v>
      </c>
      <c r="D440" s="9" cm="1">
        <f t="array" ref="D440">_xll.SNL.Clients.Office.Excel.Functions.SPG($A440, "SP_ROA", D$3)</f>
        <v>3.8559999999999999</v>
      </c>
      <c r="E440" s="9" cm="1">
        <f t="array" ref="E440">_xll.SNL.Clients.Office.Excel.Functions.SPG($A440, "SP_ROA", E$3)</f>
        <v>3.9470000000000001</v>
      </c>
      <c r="F440" s="9" cm="1">
        <f t="array" ref="F440">_xll.SNL.Clients.Office.Excel.Functions.SPG($A440, "SP_ROA", F$3)</f>
        <v>3.6859999999999999</v>
      </c>
      <c r="G440" s="9" cm="1">
        <f t="array" ref="G440">_xll.SNL.Clients.Office.Excel.Functions.SPG($A440, "SP_ROA", G$3)</f>
        <v>3.347</v>
      </c>
      <c r="H440" s="9" cm="1">
        <f t="array" ref="H440">_xll.SNL.Clients.Office.Excel.Functions.SPG($A440, "SP_ROA", H$3)</f>
        <v>3.8370000000000002</v>
      </c>
      <c r="I440" s="9" cm="1">
        <f t="array" ref="I440">_xll.SNL.Clients.Office.Excel.Functions.SPG($A440, "SP_ROA", I$3)</f>
        <v>3.8319999999999999</v>
      </c>
      <c r="J440" s="9" cm="1">
        <f t="array" ref="J440">_xll.SNL.Clients.Office.Excel.Functions.SPG($A440, "SP_ROA", J$3)</f>
        <v>3.4660000000000002</v>
      </c>
    </row>
    <row r="441" spans="1:10" x14ac:dyDescent="0.3">
      <c r="A441" s="11" t="s">
        <v>440</v>
      </c>
      <c r="B441" s="9" t="str" cm="1">
        <f t="array" ref="B441">_xll.SNL.Clients.Office.Excel.Functions.SPG($A441, "SP_ROA", B$3)</f>
        <v>NA</v>
      </c>
      <c r="C441" s="9" cm="1">
        <f t="array" ref="C441">_xll.SNL.Clients.Office.Excel.Functions.SPG($A441, "SP_ROA", C$3)</f>
        <v>4.8899999999999997</v>
      </c>
      <c r="D441" s="9" cm="1">
        <f t="array" ref="D441">_xll.SNL.Clients.Office.Excel.Functions.SPG($A441, "SP_ROA", D$3)</f>
        <v>4.4660000000000002</v>
      </c>
      <c r="E441" s="9" cm="1">
        <f t="array" ref="E441">_xll.SNL.Clients.Office.Excel.Functions.SPG($A441, "SP_ROA", E$3)</f>
        <v>4.6879999999999997</v>
      </c>
      <c r="F441" s="9" cm="1">
        <f t="array" ref="F441">_xll.SNL.Clients.Office.Excel.Functions.SPG($A441, "SP_ROA", F$3)</f>
        <v>7.2140000000000004</v>
      </c>
      <c r="G441" s="9" cm="1">
        <f t="array" ref="G441">_xll.SNL.Clients.Office.Excel.Functions.SPG($A441, "SP_ROA", G$3)</f>
        <v>6.9290000000000003</v>
      </c>
      <c r="H441" s="9" cm="1">
        <f t="array" ref="H441">_xll.SNL.Clients.Office.Excel.Functions.SPG($A441, "SP_ROA", H$3)</f>
        <v>4.9539999999999997</v>
      </c>
      <c r="I441" s="9" cm="1">
        <f t="array" ref="I441">_xll.SNL.Clients.Office.Excel.Functions.SPG($A441, "SP_ROA", I$3)</f>
        <v>4.96</v>
      </c>
      <c r="J441" s="9" cm="1">
        <f t="array" ref="J441">_xll.SNL.Clients.Office.Excel.Functions.SPG($A441, "SP_ROA", J$3)</f>
        <v>7.9189999999999996</v>
      </c>
    </row>
    <row r="442" spans="1:10" x14ac:dyDescent="0.3">
      <c r="A442" s="11" t="s">
        <v>441</v>
      </c>
      <c r="B442" s="9" cm="1">
        <f t="array" ref="B442">_xll.SNL.Clients.Office.Excel.Functions.SPG($A442, "SP_ROA", B$3)</f>
        <v>3.6720000000000002</v>
      </c>
      <c r="C442" s="9" cm="1">
        <f t="array" ref="C442">_xll.SNL.Clients.Office.Excel.Functions.SPG($A442, "SP_ROA", C$3)</f>
        <v>1.081</v>
      </c>
      <c r="D442" s="9" cm="1">
        <f t="array" ref="D442">_xll.SNL.Clients.Office.Excel.Functions.SPG($A442, "SP_ROA", D$3)</f>
        <v>1.258</v>
      </c>
      <c r="E442" s="9" cm="1">
        <f t="array" ref="E442">_xll.SNL.Clients.Office.Excel.Functions.SPG($A442, "SP_ROA", E$3)</f>
        <v>2.5670000000000002</v>
      </c>
      <c r="F442" s="9" cm="1">
        <f t="array" ref="F442">_xll.SNL.Clients.Office.Excel.Functions.SPG($A442, "SP_ROA", F$3)</f>
        <v>1.883</v>
      </c>
      <c r="G442" s="9" cm="1">
        <f t="array" ref="G442">_xll.SNL.Clients.Office.Excel.Functions.SPG($A442, "SP_ROA", G$3)</f>
        <v>3.048</v>
      </c>
      <c r="H442" s="9" cm="1">
        <f t="array" ref="H442">_xll.SNL.Clients.Office.Excel.Functions.SPG($A442, "SP_ROA", H$3)</f>
        <v>1.5920000000000001</v>
      </c>
      <c r="I442" s="9" cm="1">
        <f t="array" ref="I442">_xll.SNL.Clients.Office.Excel.Functions.SPG($A442, "SP_ROA", I$3)</f>
        <v>4.0129999999999999</v>
      </c>
      <c r="J442" s="9" cm="1">
        <f t="array" ref="J442">_xll.SNL.Clients.Office.Excel.Functions.SPG($A442, "SP_ROA", J$3)</f>
        <v>5.2830000000000004</v>
      </c>
    </row>
    <row r="443" spans="1:10" x14ac:dyDescent="0.3">
      <c r="A443" s="11" t="s">
        <v>442</v>
      </c>
      <c r="B443" s="9" cm="1">
        <f t="array" ref="B443">_xll.SNL.Clients.Office.Excel.Functions.SPG($A443, "SP_ROA", B$3)</f>
        <v>1.07768653269276</v>
      </c>
      <c r="C443" s="9" cm="1">
        <f t="array" ref="C443">_xll.SNL.Clients.Office.Excel.Functions.SPG($A443, "SP_ROA", C$3)</f>
        <v>1.1537002435746999</v>
      </c>
      <c r="D443" s="9" cm="1">
        <f t="array" ref="D443">_xll.SNL.Clients.Office.Excel.Functions.SPG($A443, "SP_ROA", D$3)</f>
        <v>1.05704347398567</v>
      </c>
      <c r="E443" s="9" cm="1">
        <f t="array" ref="E443">_xll.SNL.Clients.Office.Excel.Functions.SPG($A443, "SP_ROA", E$3)</f>
        <v>1.0493224162122801</v>
      </c>
      <c r="F443" s="9" cm="1">
        <f t="array" ref="F443">_xll.SNL.Clients.Office.Excel.Functions.SPG($A443, "SP_ROA", F$3)</f>
        <v>0.95514241855705295</v>
      </c>
      <c r="G443" s="9" cm="1">
        <f t="array" ref="G443">_xll.SNL.Clients.Office.Excel.Functions.SPG($A443, "SP_ROA", G$3)</f>
        <v>0.62811322398851899</v>
      </c>
      <c r="H443" s="9" cm="1">
        <f t="array" ref="H443">_xll.SNL.Clients.Office.Excel.Functions.SPG($A443, "SP_ROA", H$3)</f>
        <v>1.13160697199633</v>
      </c>
      <c r="I443" s="9" cm="1">
        <f t="array" ref="I443">_xll.SNL.Clients.Office.Excel.Functions.SPG($A443, "SP_ROA", I$3)</f>
        <v>1.0800944002505799</v>
      </c>
      <c r="J443" s="9" cm="1">
        <f t="array" ref="J443">_xll.SNL.Clients.Office.Excel.Functions.SPG($A443, "SP_ROA", J$3)</f>
        <v>1.20498211021247</v>
      </c>
    </row>
    <row r="444" spans="1:10" x14ac:dyDescent="0.3">
      <c r="A444" s="11" t="s">
        <v>443</v>
      </c>
      <c r="B444" s="9" cm="1">
        <f t="array" ref="B444">_xll.SNL.Clients.Office.Excel.Functions.SPG($A444, "SP_ROA", B$3)</f>
        <v>9.3780000000000001</v>
      </c>
      <c r="C444" s="9" cm="1">
        <f t="array" ref="C444">_xll.SNL.Clients.Office.Excel.Functions.SPG($A444, "SP_ROA", C$3)</f>
        <v>11.938000000000001</v>
      </c>
      <c r="D444" s="9" cm="1">
        <f t="array" ref="D444">_xll.SNL.Clients.Office.Excel.Functions.SPG($A444, "SP_ROA", D$3)</f>
        <v>12.125999999999999</v>
      </c>
      <c r="E444" s="9" cm="1">
        <f t="array" ref="E444">_xll.SNL.Clients.Office.Excel.Functions.SPG($A444, "SP_ROA", E$3)</f>
        <v>9.0779999999999994</v>
      </c>
      <c r="F444" s="9" cm="1">
        <f t="array" ref="F444">_xll.SNL.Clients.Office.Excel.Functions.SPG($A444, "SP_ROA", F$3)</f>
        <v>9.2799999999999994</v>
      </c>
      <c r="G444" s="9" cm="1">
        <f t="array" ref="G444">_xll.SNL.Clients.Office.Excel.Functions.SPG($A444, "SP_ROA", G$3)</f>
        <v>12.084</v>
      </c>
      <c r="H444" s="9" cm="1">
        <f t="array" ref="H444">_xll.SNL.Clients.Office.Excel.Functions.SPG($A444, "SP_ROA", H$3)</f>
        <v>12.05</v>
      </c>
      <c r="I444" s="9" cm="1">
        <f t="array" ref="I444">_xll.SNL.Clients.Office.Excel.Functions.SPG($A444, "SP_ROA", I$3)</f>
        <v>10.016999999999999</v>
      </c>
      <c r="J444" s="9" cm="1">
        <f t="array" ref="J444">_xll.SNL.Clients.Office.Excel.Functions.SPG($A444, "SP_ROA", J$3)</f>
        <v>9.1219999999999999</v>
      </c>
    </row>
    <row r="445" spans="1:10" x14ac:dyDescent="0.3">
      <c r="A445" s="11" t="s">
        <v>444</v>
      </c>
      <c r="B445" s="9" cm="1">
        <f t="array" ref="B445">_xll.SNL.Clients.Office.Excel.Functions.SPG($A445, "SP_ROA", B$3)</f>
        <v>9.4568831336286703</v>
      </c>
      <c r="C445" s="9" cm="1">
        <f t="array" ref="C445">_xll.SNL.Clients.Office.Excel.Functions.SPG($A445, "SP_ROA", C$3)</f>
        <v>8.9349245665390704</v>
      </c>
      <c r="D445" s="9" cm="1">
        <f t="array" ref="D445">_xll.SNL.Clients.Office.Excel.Functions.SPG($A445, "SP_ROA", D$3)</f>
        <v>9.1913410193726595</v>
      </c>
      <c r="E445" s="9" cm="1">
        <f t="array" ref="E445">_xll.SNL.Clients.Office.Excel.Functions.SPG($A445, "SP_ROA", E$3)</f>
        <v>6.0772551321236401</v>
      </c>
      <c r="F445" s="9" cm="1">
        <f t="array" ref="F445">_xll.SNL.Clients.Office.Excel.Functions.SPG($A445, "SP_ROA", F$3)</f>
        <v>10.2020198152596</v>
      </c>
      <c r="G445" s="9" cm="1">
        <f t="array" ref="G445">_xll.SNL.Clients.Office.Excel.Functions.SPG($A445, "SP_ROA", G$3)</f>
        <v>9.1213088651477499</v>
      </c>
      <c r="H445" s="9" cm="1">
        <f t="array" ref="H445">_xll.SNL.Clients.Office.Excel.Functions.SPG($A445, "SP_ROA", H$3)</f>
        <v>5.32059137189216</v>
      </c>
      <c r="I445" s="9" cm="1">
        <f t="array" ref="I445">_xll.SNL.Clients.Office.Excel.Functions.SPG($A445, "SP_ROA", I$3)</f>
        <v>1.6915586741049899</v>
      </c>
      <c r="J445" s="9" cm="1">
        <f t="array" ref="J445">_xll.SNL.Clients.Office.Excel.Functions.SPG($A445, "SP_ROA", J$3)</f>
        <v>2.2988078046039</v>
      </c>
    </row>
    <row r="446" spans="1:10" x14ac:dyDescent="0.3">
      <c r="A446" s="11" t="s">
        <v>445</v>
      </c>
      <c r="B446" s="9" cm="1">
        <f t="array" ref="B446">_xll.SNL.Clients.Office.Excel.Functions.SPG($A446, "SP_ROA", B$3)</f>
        <v>7.8479999999999999</v>
      </c>
      <c r="C446" s="9" cm="1">
        <f t="array" ref="C446">_xll.SNL.Clients.Office.Excel.Functions.SPG($A446, "SP_ROA", C$3)</f>
        <v>7.0579999999999998</v>
      </c>
      <c r="D446" s="9" cm="1">
        <f t="array" ref="D446">_xll.SNL.Clients.Office.Excel.Functions.SPG($A446, "SP_ROA", D$3)</f>
        <v>11.907</v>
      </c>
      <c r="E446" s="9" cm="1">
        <f t="array" ref="E446">_xll.SNL.Clients.Office.Excel.Functions.SPG($A446, "SP_ROA", E$3)</f>
        <v>13.108000000000001</v>
      </c>
      <c r="F446" s="9" cm="1">
        <f t="array" ref="F446">_xll.SNL.Clients.Office.Excel.Functions.SPG($A446, "SP_ROA", F$3)</f>
        <v>7.8769999999999998</v>
      </c>
      <c r="G446" s="9" cm="1">
        <f t="array" ref="G446">_xll.SNL.Clients.Office.Excel.Functions.SPG($A446, "SP_ROA", G$3)</f>
        <v>7.4009999999999998</v>
      </c>
      <c r="H446" s="9" cm="1">
        <f t="array" ref="H446">_xll.SNL.Clients.Office.Excel.Functions.SPG($A446, "SP_ROA", H$3)</f>
        <v>12.082000000000001</v>
      </c>
      <c r="I446" s="9" cm="1">
        <f t="array" ref="I446">_xll.SNL.Clients.Office.Excel.Functions.SPG($A446, "SP_ROA", I$3)</f>
        <v>12.026999999999999</v>
      </c>
      <c r="J446" s="9" cm="1">
        <f t="array" ref="J446">_xll.SNL.Clients.Office.Excel.Functions.SPG($A446, "SP_ROA", J$3)</f>
        <v>7.85</v>
      </c>
    </row>
    <row r="447" spans="1:10" x14ac:dyDescent="0.3">
      <c r="A447" s="11" t="s">
        <v>446</v>
      </c>
      <c r="B447" s="9" cm="1">
        <f t="array" ref="B447">_xll.SNL.Clients.Office.Excel.Functions.SPG($A447, "SP_ROA", B$3)</f>
        <v>3.6869999999999998</v>
      </c>
      <c r="C447" s="9" cm="1">
        <f t="array" ref="C447">_xll.SNL.Clients.Office.Excel.Functions.SPG($A447, "SP_ROA", C$3)</f>
        <v>2.032</v>
      </c>
      <c r="D447" s="9" cm="1">
        <f t="array" ref="D447">_xll.SNL.Clients.Office.Excel.Functions.SPG($A447, "SP_ROA", D$3)</f>
        <v>4.47</v>
      </c>
      <c r="E447" s="9" cm="1">
        <f t="array" ref="E447">_xll.SNL.Clients.Office.Excel.Functions.SPG($A447, "SP_ROA", E$3)</f>
        <v>3.7080000000000002</v>
      </c>
      <c r="F447" s="9" cm="1">
        <f t="array" ref="F447">_xll.SNL.Clients.Office.Excel.Functions.SPG($A447, "SP_ROA", F$3)</f>
        <v>3.319</v>
      </c>
      <c r="G447" s="9" cm="1">
        <f t="array" ref="G447">_xll.SNL.Clients.Office.Excel.Functions.SPG($A447, "SP_ROA", G$3)</f>
        <v>2.44</v>
      </c>
      <c r="H447" s="9" cm="1">
        <f t="array" ref="H447">_xll.SNL.Clients.Office.Excel.Functions.SPG($A447, "SP_ROA", H$3)</f>
        <v>4.1020000000000003</v>
      </c>
      <c r="I447" s="9" cm="1">
        <f t="array" ref="I447">_xll.SNL.Clients.Office.Excel.Functions.SPG($A447, "SP_ROA", I$3)</f>
        <v>2.6440000000000001</v>
      </c>
      <c r="J447" s="9" cm="1">
        <f t="array" ref="J447">_xll.SNL.Clients.Office.Excel.Functions.SPG($A447, "SP_ROA", J$3)</f>
        <v>2.5339999999999998</v>
      </c>
    </row>
    <row r="448" spans="1:10" x14ac:dyDescent="0.3">
      <c r="A448" s="11" t="s">
        <v>447</v>
      </c>
      <c r="B448" s="9" t="str" cm="1">
        <f t="array" ref="B448">_xll.SNL.Clients.Office.Excel.Functions.SPG($A448, "SP_ROA", B$3)</f>
        <v>NA</v>
      </c>
      <c r="C448" s="9" cm="1">
        <f t="array" ref="C448">_xll.SNL.Clients.Office.Excel.Functions.SPG($A448, "SP_ROA", C$3)</f>
        <v>14.388</v>
      </c>
      <c r="D448" s="9" cm="1">
        <f t="array" ref="D448">_xll.SNL.Clients.Office.Excel.Functions.SPG($A448, "SP_ROA", D$3)</f>
        <v>13.438000000000001</v>
      </c>
      <c r="E448" s="9" cm="1">
        <f t="array" ref="E448">_xll.SNL.Clients.Office.Excel.Functions.SPG($A448, "SP_ROA", E$3)</f>
        <v>11.804</v>
      </c>
      <c r="F448" s="9" cm="1">
        <f t="array" ref="F448">_xll.SNL.Clients.Office.Excel.Functions.SPG($A448, "SP_ROA", F$3)</f>
        <v>11.273999999999999</v>
      </c>
      <c r="G448" s="9" cm="1">
        <f t="array" ref="G448">_xll.SNL.Clients.Office.Excel.Functions.SPG($A448, "SP_ROA", G$3)</f>
        <v>14.884</v>
      </c>
      <c r="H448" s="9" cm="1">
        <f t="array" ref="H448">_xll.SNL.Clients.Office.Excel.Functions.SPG($A448, "SP_ROA", H$3)</f>
        <v>13.058</v>
      </c>
      <c r="I448" s="9" cm="1">
        <f t="array" ref="I448">_xll.SNL.Clients.Office.Excel.Functions.SPG($A448, "SP_ROA", I$3)</f>
        <v>11.188000000000001</v>
      </c>
      <c r="J448" s="9" cm="1">
        <f t="array" ref="J448">_xll.SNL.Clients.Office.Excel.Functions.SPG($A448, "SP_ROA", J$3)</f>
        <v>10.266</v>
      </c>
    </row>
    <row r="449" spans="1:10" x14ac:dyDescent="0.3">
      <c r="A449" s="11" t="s">
        <v>448</v>
      </c>
      <c r="B449" s="9" cm="1">
        <f t="array" ref="B449">_xll.SNL.Clients.Office.Excel.Functions.SPG($A449, "SP_ROA", B$3)</f>
        <v>1.17399671578134</v>
      </c>
      <c r="C449" s="9" cm="1">
        <f t="array" ref="C449">_xll.SNL.Clients.Office.Excel.Functions.SPG($A449, "SP_ROA", C$3)</f>
        <v>6.22010105423543</v>
      </c>
      <c r="D449" s="9" cm="1">
        <f t="array" ref="D449">_xll.SNL.Clients.Office.Excel.Functions.SPG($A449, "SP_ROA", D$3)</f>
        <v>3.8195852263900001</v>
      </c>
      <c r="E449" s="9" cm="1">
        <f t="array" ref="E449">_xll.SNL.Clients.Office.Excel.Functions.SPG($A449, "SP_ROA", E$3)</f>
        <v>1.6640373940987401</v>
      </c>
      <c r="F449" s="9" cm="1">
        <f t="array" ref="F449">_xll.SNL.Clients.Office.Excel.Functions.SPG($A449, "SP_ROA", F$3)</f>
        <v>3.5455506969548698</v>
      </c>
      <c r="G449" s="9" cm="1">
        <f t="array" ref="G449">_xll.SNL.Clients.Office.Excel.Functions.SPG($A449, "SP_ROA", G$3)</f>
        <v>5.2586896936473702</v>
      </c>
      <c r="H449" s="9" cm="1">
        <f t="array" ref="H449">_xll.SNL.Clients.Office.Excel.Functions.SPG($A449, "SP_ROA", H$3)</f>
        <v>1.33577453845105</v>
      </c>
      <c r="I449" s="9" cm="1">
        <f t="array" ref="I449">_xll.SNL.Clients.Office.Excel.Functions.SPG($A449, "SP_ROA", I$3)</f>
        <v>-4.68766349272784E-2</v>
      </c>
      <c r="J449" s="9" cm="1">
        <f t="array" ref="J449">_xll.SNL.Clients.Office.Excel.Functions.SPG($A449, "SP_ROA", J$3)</f>
        <v>3.3323507170962401</v>
      </c>
    </row>
    <row r="450" spans="1:10" x14ac:dyDescent="0.3">
      <c r="A450" s="11" t="s">
        <v>449</v>
      </c>
      <c r="B450" s="9" cm="1">
        <f t="array" ref="B450">_xll.SNL.Clients.Office.Excel.Functions.SPG($A450, "SP_ROA", B$3)</f>
        <v>4.5439999999999996</v>
      </c>
      <c r="C450" s="9" cm="1">
        <f t="array" ref="C450">_xll.SNL.Clients.Office.Excel.Functions.SPG($A450, "SP_ROA", C$3)</f>
        <v>5.2679999999999998</v>
      </c>
      <c r="D450" s="9" cm="1">
        <f t="array" ref="D450">_xll.SNL.Clients.Office.Excel.Functions.SPG($A450, "SP_ROA", D$3)</f>
        <v>3.613</v>
      </c>
      <c r="E450" s="9" cm="1">
        <f t="array" ref="E450">_xll.SNL.Clients.Office.Excel.Functions.SPG($A450, "SP_ROA", E$3)</f>
        <v>4.3940000000000001</v>
      </c>
      <c r="F450" s="9" cm="1">
        <f t="array" ref="F450">_xll.SNL.Clients.Office.Excel.Functions.SPG($A450, "SP_ROA", F$3)</f>
        <v>3.7949999999999999</v>
      </c>
      <c r="G450" s="9" cm="1">
        <f t="array" ref="G450">_xll.SNL.Clients.Office.Excel.Functions.SPG($A450, "SP_ROA", G$3)</f>
        <v>3.7629999999999999</v>
      </c>
      <c r="H450" s="9" cm="1">
        <f t="array" ref="H450">_xll.SNL.Clients.Office.Excel.Functions.SPG($A450, "SP_ROA", H$3)</f>
        <v>2.645</v>
      </c>
      <c r="I450" s="9" cm="1">
        <f t="array" ref="I450">_xll.SNL.Clients.Office.Excel.Functions.SPG($A450, "SP_ROA", I$3)</f>
        <v>3.3380000000000001</v>
      </c>
      <c r="J450" s="9" cm="1">
        <f t="array" ref="J450">_xll.SNL.Clients.Office.Excel.Functions.SPG($A450, "SP_ROA", J$3)</f>
        <v>2.8980000000000001</v>
      </c>
    </row>
    <row r="451" spans="1:10" x14ac:dyDescent="0.3">
      <c r="A451" s="11" t="s">
        <v>450</v>
      </c>
      <c r="B451" s="9" cm="1">
        <f t="array" ref="B451">_xll.SNL.Clients.Office.Excel.Functions.SPG($A451, "SP_ROA", B$3)</f>
        <v>5.0609999999999999</v>
      </c>
      <c r="C451" s="9" cm="1">
        <f t="array" ref="C451">_xll.SNL.Clients.Office.Excel.Functions.SPG($A451, "SP_ROA", C$3)</f>
        <v>3.76</v>
      </c>
      <c r="D451" s="9" cm="1">
        <f t="array" ref="D451">_xll.SNL.Clients.Office.Excel.Functions.SPG($A451, "SP_ROA", D$3)</f>
        <v>3.944</v>
      </c>
      <c r="E451" s="9" cm="1">
        <f t="array" ref="E451">_xll.SNL.Clients.Office.Excel.Functions.SPG($A451, "SP_ROA", E$3)</f>
        <v>3.3090000000000002</v>
      </c>
      <c r="F451" s="9" cm="1">
        <f t="array" ref="F451">_xll.SNL.Clients.Office.Excel.Functions.SPG($A451, "SP_ROA", F$3)</f>
        <v>4.944</v>
      </c>
      <c r="G451" s="9" cm="1">
        <f t="array" ref="G451">_xll.SNL.Clients.Office.Excel.Functions.SPG($A451, "SP_ROA", G$3)</f>
        <v>5.3520000000000003</v>
      </c>
      <c r="H451" s="9" cm="1">
        <f t="array" ref="H451">_xll.SNL.Clients.Office.Excel.Functions.SPG($A451, "SP_ROA", H$3)</f>
        <v>4.3280000000000003</v>
      </c>
      <c r="I451" s="9" cm="1">
        <f t="array" ref="I451">_xll.SNL.Clients.Office.Excel.Functions.SPG($A451, "SP_ROA", I$3)</f>
        <v>4.4400000000000004</v>
      </c>
      <c r="J451" s="9" cm="1">
        <f t="array" ref="J451">_xll.SNL.Clients.Office.Excel.Functions.SPG($A451, "SP_ROA", J$3)</f>
        <v>7.0449999999999999</v>
      </c>
    </row>
    <row r="452" spans="1:10" x14ac:dyDescent="0.3">
      <c r="A452" s="11" t="s">
        <v>451</v>
      </c>
      <c r="B452" s="9" cm="1">
        <f t="array" ref="B452">_xll.SNL.Clients.Office.Excel.Functions.SPG($A452, "SP_ROA", B$3)</f>
        <v>4.6849999999999996</v>
      </c>
      <c r="C452" s="9" cm="1">
        <f t="array" ref="C452">_xll.SNL.Clients.Office.Excel.Functions.SPG($A452, "SP_ROA", C$3)</f>
        <v>5.718</v>
      </c>
      <c r="D452" s="9" cm="1">
        <f t="array" ref="D452">_xll.SNL.Clients.Office.Excel.Functions.SPG($A452, "SP_ROA", D$3)</f>
        <v>4.8120000000000003</v>
      </c>
      <c r="E452" s="9" cm="1">
        <f t="array" ref="E452">_xll.SNL.Clients.Office.Excel.Functions.SPG($A452, "SP_ROA", E$3)</f>
        <v>4.6879999999999997</v>
      </c>
      <c r="F452" s="9" cm="1">
        <f t="array" ref="F452">_xll.SNL.Clients.Office.Excel.Functions.SPG($A452, "SP_ROA", F$3)</f>
        <v>4.4039999999999999</v>
      </c>
      <c r="G452" s="9" cm="1">
        <f t="array" ref="G452">_xll.SNL.Clients.Office.Excel.Functions.SPG($A452, "SP_ROA", G$3)</f>
        <v>5.0839999999999996</v>
      </c>
      <c r="H452" s="9" cm="1">
        <f t="array" ref="H452">_xll.SNL.Clients.Office.Excel.Functions.SPG($A452, "SP_ROA", H$3)</f>
        <v>5.1680000000000001</v>
      </c>
      <c r="I452" s="9" cm="1">
        <f t="array" ref="I452">_xll.SNL.Clients.Office.Excel.Functions.SPG($A452, "SP_ROA", I$3)</f>
        <v>4.7279999999999998</v>
      </c>
      <c r="J452" s="9" cm="1">
        <f t="array" ref="J452">_xll.SNL.Clients.Office.Excel.Functions.SPG($A452, "SP_ROA", J$3)</f>
        <v>4.4939999999999998</v>
      </c>
    </row>
    <row r="453" spans="1:10" x14ac:dyDescent="0.3">
      <c r="A453" s="11" t="s">
        <v>1034</v>
      </c>
      <c r="B453" s="9" cm="1">
        <f t="array" ref="B453">_xll.SNL.Clients.Office.Excel.Functions.SPG($A453, "SP_ROA", B$3)</f>
        <v>4.2830000000000004</v>
      </c>
      <c r="C453" s="9" cm="1">
        <f t="array" ref="C453">_xll.SNL.Clients.Office.Excel.Functions.SPG($A453, "SP_ROA", C$3)</f>
        <v>2.0009999999999999</v>
      </c>
      <c r="D453" s="9" cm="1">
        <f t="array" ref="D453">_xll.SNL.Clients.Office.Excel.Functions.SPG($A453, "SP_ROA", D$3)</f>
        <v>2.6749999999999998</v>
      </c>
      <c r="E453" s="9" cm="1">
        <f t="array" ref="E453">_xll.SNL.Clients.Office.Excel.Functions.SPG($A453, "SP_ROA", E$3)</f>
        <v>5.01</v>
      </c>
      <c r="F453" s="9" cm="1">
        <f t="array" ref="F453">_xll.SNL.Clients.Office.Excel.Functions.SPG($A453, "SP_ROA", F$3)</f>
        <v>3.1760000000000002</v>
      </c>
      <c r="G453" s="9" cm="1">
        <f t="array" ref="G453">_xll.SNL.Clients.Office.Excel.Functions.SPG($A453, "SP_ROA", G$3)</f>
        <v>1.236</v>
      </c>
      <c r="H453" s="9" cm="1">
        <f t="array" ref="H453">_xll.SNL.Clients.Office.Excel.Functions.SPG($A453, "SP_ROA", H$3)</f>
        <v>2.8759999999999999</v>
      </c>
      <c r="I453" s="9" cm="1">
        <f t="array" ref="I453">_xll.SNL.Clients.Office.Excel.Functions.SPG($A453, "SP_ROA", I$3)</f>
        <v>10.103999999999999</v>
      </c>
      <c r="J453" s="9" cm="1">
        <f t="array" ref="J453">_xll.SNL.Clients.Office.Excel.Functions.SPG($A453, "SP_ROA", J$3)</f>
        <v>10.252000000000001</v>
      </c>
    </row>
    <row r="454" spans="1:10" x14ac:dyDescent="0.3">
      <c r="A454" s="11" t="s">
        <v>452</v>
      </c>
      <c r="B454" s="9" cm="1">
        <f t="array" ref="B454">_xll.SNL.Clients.Office.Excel.Functions.SPG($A454, "SP_ROA", B$3)</f>
        <v>6.1689999999999996</v>
      </c>
      <c r="C454" s="9" cm="1">
        <f t="array" ref="C454">_xll.SNL.Clients.Office.Excel.Functions.SPG($A454, "SP_ROA", C$3)</f>
        <v>8.1319999999999997</v>
      </c>
      <c r="D454" s="9" cm="1">
        <f t="array" ref="D454">_xll.SNL.Clients.Office.Excel.Functions.SPG($A454, "SP_ROA", D$3)</f>
        <v>8.3000000000000007</v>
      </c>
      <c r="E454" s="9" cm="1">
        <f t="array" ref="E454">_xll.SNL.Clients.Office.Excel.Functions.SPG($A454, "SP_ROA", E$3)</f>
        <v>14.516</v>
      </c>
      <c r="F454" s="9" cm="1">
        <f t="array" ref="F454">_xll.SNL.Clients.Office.Excel.Functions.SPG($A454, "SP_ROA", F$3)</f>
        <v>7.0190000000000001</v>
      </c>
      <c r="G454" s="9" cm="1">
        <f t="array" ref="G454">_xll.SNL.Clients.Office.Excel.Functions.SPG($A454, "SP_ROA", G$3)</f>
        <v>9.0860000000000003</v>
      </c>
      <c r="H454" s="9" cm="1">
        <f t="array" ref="H454">_xll.SNL.Clients.Office.Excel.Functions.SPG($A454, "SP_ROA", H$3)</f>
        <v>9.0359999999999996</v>
      </c>
      <c r="I454" s="9" cm="1">
        <f t="array" ref="I454">_xll.SNL.Clients.Office.Excel.Functions.SPG($A454, "SP_ROA", I$3)</f>
        <v>15.64</v>
      </c>
      <c r="J454" s="9" cm="1">
        <f t="array" ref="J454">_xll.SNL.Clients.Office.Excel.Functions.SPG($A454, "SP_ROA", J$3)</f>
        <v>7.0490000000000004</v>
      </c>
    </row>
    <row r="455" spans="1:10" x14ac:dyDescent="0.3">
      <c r="A455" s="11" t="s">
        <v>453</v>
      </c>
      <c r="B455" s="9" cm="1">
        <f t="array" ref="B455">_xll.SNL.Clients.Office.Excel.Functions.SPG($A455, "SP_ROA", B$3)</f>
        <v>9.3480000000000008</v>
      </c>
      <c r="C455" s="9" cm="1">
        <f t="array" ref="C455">_xll.SNL.Clients.Office.Excel.Functions.SPG($A455, "SP_ROA", C$3)</f>
        <v>9.61</v>
      </c>
      <c r="D455" s="9" cm="1">
        <f t="array" ref="D455">_xll.SNL.Clients.Office.Excel.Functions.SPG($A455, "SP_ROA", D$3)</f>
        <v>12.419</v>
      </c>
      <c r="E455" s="9" cm="1">
        <f t="array" ref="E455">_xll.SNL.Clients.Office.Excel.Functions.SPG($A455, "SP_ROA", E$3)</f>
        <v>12.930999999999999</v>
      </c>
      <c r="F455" s="9" cm="1">
        <f t="array" ref="F455">_xll.SNL.Clients.Office.Excel.Functions.SPG($A455, "SP_ROA", F$3)</f>
        <v>8.1460000000000008</v>
      </c>
      <c r="G455" s="9" cm="1">
        <f t="array" ref="G455">_xll.SNL.Clients.Office.Excel.Functions.SPG($A455, "SP_ROA", G$3)</f>
        <v>8.9120000000000008</v>
      </c>
      <c r="H455" s="9" cm="1">
        <f t="array" ref="H455">_xll.SNL.Clients.Office.Excel.Functions.SPG($A455, "SP_ROA", H$3)</f>
        <v>11.366</v>
      </c>
      <c r="I455" s="9" cm="1">
        <f t="array" ref="I455">_xll.SNL.Clients.Office.Excel.Functions.SPG($A455, "SP_ROA", I$3)</f>
        <v>11.257999999999999</v>
      </c>
      <c r="J455" s="9" cm="1">
        <f t="array" ref="J455">_xll.SNL.Clients.Office.Excel.Functions.SPG($A455, "SP_ROA", J$3)</f>
        <v>6.3079999999999998</v>
      </c>
    </row>
    <row r="456" spans="1:10" x14ac:dyDescent="0.3">
      <c r="A456" s="11" t="s">
        <v>454</v>
      </c>
      <c r="B456" s="9" cm="1">
        <f t="array" ref="B456">_xll.SNL.Clients.Office.Excel.Functions.SPG($A456, "SP_ROA", B$3)</f>
        <v>11.481</v>
      </c>
      <c r="C456" s="9" cm="1">
        <f t="array" ref="C456">_xll.SNL.Clients.Office.Excel.Functions.SPG($A456, "SP_ROA", C$3)</f>
        <v>10.456</v>
      </c>
      <c r="D456" s="9" cm="1">
        <f t="array" ref="D456">_xll.SNL.Clients.Office.Excel.Functions.SPG($A456, "SP_ROA", D$3)</f>
        <v>10.196999999999999</v>
      </c>
      <c r="E456" s="9" cm="1">
        <f t="array" ref="E456">_xll.SNL.Clients.Office.Excel.Functions.SPG($A456, "SP_ROA", E$3)</f>
        <v>11.058</v>
      </c>
      <c r="F456" s="9" cm="1">
        <f t="array" ref="F456">_xll.SNL.Clients.Office.Excel.Functions.SPG($A456, "SP_ROA", F$3)</f>
        <v>10.411</v>
      </c>
      <c r="G456" s="9" cm="1">
        <f t="array" ref="G456">_xll.SNL.Clients.Office.Excel.Functions.SPG($A456, "SP_ROA", G$3)</f>
        <v>9.7159999999999993</v>
      </c>
      <c r="H456" s="9" cm="1">
        <f t="array" ref="H456">_xll.SNL.Clients.Office.Excel.Functions.SPG($A456, "SP_ROA", H$3)</f>
        <v>10.74</v>
      </c>
      <c r="I456" s="9" cm="1">
        <f t="array" ref="I456">_xll.SNL.Clients.Office.Excel.Functions.SPG($A456, "SP_ROA", I$3)</f>
        <v>10.085000000000001</v>
      </c>
      <c r="J456" s="9" cm="1">
        <f t="array" ref="J456">_xll.SNL.Clients.Office.Excel.Functions.SPG($A456, "SP_ROA", J$3)</f>
        <v>9.0660000000000007</v>
      </c>
    </row>
    <row r="457" spans="1:10" x14ac:dyDescent="0.3">
      <c r="A457" s="11" t="s">
        <v>455</v>
      </c>
      <c r="B457" s="9" cm="1">
        <f t="array" ref="B457">_xll.SNL.Clients.Office.Excel.Functions.SPG($A457, "SP_ROA", B$3)</f>
        <v>2.7789999999999999</v>
      </c>
      <c r="C457" s="9" cm="1">
        <f t="array" ref="C457">_xll.SNL.Clients.Office.Excel.Functions.SPG($A457, "SP_ROA", C$3)</f>
        <v>4.5460000000000003</v>
      </c>
      <c r="D457" s="9" cm="1">
        <f t="array" ref="D457">_xll.SNL.Clients.Office.Excel.Functions.SPG($A457, "SP_ROA", D$3)</f>
        <v>3.0750000000000002</v>
      </c>
      <c r="E457" s="9" cm="1">
        <f t="array" ref="E457">_xll.SNL.Clients.Office.Excel.Functions.SPG($A457, "SP_ROA", E$3)</f>
        <v>1.778</v>
      </c>
      <c r="F457" s="9" cm="1">
        <f t="array" ref="F457">_xll.SNL.Clients.Office.Excel.Functions.SPG($A457, "SP_ROA", F$3)</f>
        <v>3.1070000000000002</v>
      </c>
      <c r="G457" s="9" cm="1">
        <f t="array" ref="G457">_xll.SNL.Clients.Office.Excel.Functions.SPG($A457, "SP_ROA", G$3)</f>
        <v>3.1</v>
      </c>
      <c r="H457" s="9" cm="1">
        <f t="array" ref="H457">_xll.SNL.Clients.Office.Excel.Functions.SPG($A457, "SP_ROA", H$3)</f>
        <v>3.5259999999999998</v>
      </c>
      <c r="I457" s="9" cm="1">
        <f t="array" ref="I457">_xll.SNL.Clients.Office.Excel.Functions.SPG($A457, "SP_ROA", I$3)</f>
        <v>2.8570000000000002</v>
      </c>
      <c r="J457" s="9" cm="1">
        <f t="array" ref="J457">_xll.SNL.Clients.Office.Excel.Functions.SPG($A457, "SP_ROA", J$3)</f>
        <v>4.718</v>
      </c>
    </row>
    <row r="458" spans="1:10" x14ac:dyDescent="0.3">
      <c r="A458" s="11" t="s">
        <v>456</v>
      </c>
      <c r="B458" s="9" cm="1">
        <f t="array" ref="B458">_xll.SNL.Clients.Office.Excel.Functions.SPG($A458, "SP_ROA", B$3)</f>
        <v>0.94878016665726195</v>
      </c>
      <c r="C458" s="9" cm="1">
        <f t="array" ref="C458">_xll.SNL.Clients.Office.Excel.Functions.SPG($A458, "SP_ROA", C$3)</f>
        <v>0.96847705844068399</v>
      </c>
      <c r="D458" s="9" cm="1">
        <f t="array" ref="D458">_xll.SNL.Clients.Office.Excel.Functions.SPG($A458, "SP_ROA", D$3)</f>
        <v>1.1104800592974799</v>
      </c>
      <c r="E458" s="9" cm="1">
        <f t="array" ref="E458">_xll.SNL.Clients.Office.Excel.Functions.SPG($A458, "SP_ROA", E$3)</f>
        <v>0.69995103379427404</v>
      </c>
      <c r="F458" s="9" cm="1">
        <f t="array" ref="F458">_xll.SNL.Clients.Office.Excel.Functions.SPG($A458, "SP_ROA", F$3)</f>
        <v>0.90395139754652498</v>
      </c>
      <c r="G458" s="9" cm="1">
        <f t="array" ref="G458">_xll.SNL.Clients.Office.Excel.Functions.SPG($A458, "SP_ROA", G$3)</f>
        <v>-3.77277376699231</v>
      </c>
      <c r="H458" s="9" cm="1">
        <f t="array" ref="H458">_xll.SNL.Clients.Office.Excel.Functions.SPG($A458, "SP_ROA", H$3)</f>
        <v>0.86397031973474703</v>
      </c>
      <c r="I458" s="9" cm="1">
        <f t="array" ref="I458">_xll.SNL.Clients.Office.Excel.Functions.SPG($A458, "SP_ROA", I$3)</f>
        <v>0.95082905931547401</v>
      </c>
      <c r="J458" s="9" cm="1">
        <f t="array" ref="J458">_xll.SNL.Clients.Office.Excel.Functions.SPG($A458, "SP_ROA", J$3)</f>
        <v>1.0828641219955399</v>
      </c>
    </row>
    <row r="459" spans="1:10" x14ac:dyDescent="0.3">
      <c r="A459" s="11" t="s">
        <v>457</v>
      </c>
      <c r="B459" s="9" cm="1">
        <f t="array" ref="B459">_xll.SNL.Clients.Office.Excel.Functions.SPG($A459, "SP_ROA", B$3)</f>
        <v>4.298</v>
      </c>
      <c r="C459" s="9" cm="1">
        <f t="array" ref="C459">_xll.SNL.Clients.Office.Excel.Functions.SPG($A459, "SP_ROA", C$3)</f>
        <v>4.9470000000000001</v>
      </c>
      <c r="D459" s="9" cm="1">
        <f t="array" ref="D459">_xll.SNL.Clients.Office.Excel.Functions.SPG($A459, "SP_ROA", D$3)</f>
        <v>4.2190000000000003</v>
      </c>
      <c r="E459" s="9" cm="1">
        <f t="array" ref="E459">_xll.SNL.Clients.Office.Excel.Functions.SPG($A459, "SP_ROA", E$3)</f>
        <v>4.1379999999999999</v>
      </c>
      <c r="F459" s="9" cm="1">
        <f t="array" ref="F459">_xll.SNL.Clients.Office.Excel.Functions.SPG($A459, "SP_ROA", F$3)</f>
        <v>3.6059999999999999</v>
      </c>
      <c r="G459" s="9" cm="1">
        <f t="array" ref="G459">_xll.SNL.Clients.Office.Excel.Functions.SPG($A459, "SP_ROA", G$3)</f>
        <v>2.5630000000000002</v>
      </c>
      <c r="H459" s="9" cm="1">
        <f t="array" ref="H459">_xll.SNL.Clients.Office.Excel.Functions.SPG($A459, "SP_ROA", H$3)</f>
        <v>3.4470000000000001</v>
      </c>
      <c r="I459" s="9" cm="1">
        <f t="array" ref="I459">_xll.SNL.Clients.Office.Excel.Functions.SPG($A459, "SP_ROA", I$3)</f>
        <v>3.3660000000000001</v>
      </c>
      <c r="J459" s="9" cm="1">
        <f t="array" ref="J459">_xll.SNL.Clients.Office.Excel.Functions.SPG($A459, "SP_ROA", J$3)</f>
        <v>2.4329999999999998</v>
      </c>
    </row>
    <row r="460" spans="1:10" x14ac:dyDescent="0.3">
      <c r="A460" s="11" t="s">
        <v>458</v>
      </c>
      <c r="B460" s="9" cm="1">
        <f t="array" ref="B460">_xll.SNL.Clients.Office.Excel.Functions.SPG($A460, "SP_ROA", B$3)</f>
        <v>3.4990000000000001</v>
      </c>
      <c r="C460" s="9" cm="1">
        <f t="array" ref="C460">_xll.SNL.Clients.Office.Excel.Functions.SPG($A460, "SP_ROA", C$3)</f>
        <v>4.6159999999999997</v>
      </c>
      <c r="D460" s="9" cm="1">
        <f t="array" ref="D460">_xll.SNL.Clients.Office.Excel.Functions.SPG($A460, "SP_ROA", D$3)</f>
        <v>3.1269999999999998</v>
      </c>
      <c r="E460" s="9" cm="1">
        <f t="array" ref="E460">_xll.SNL.Clients.Office.Excel.Functions.SPG($A460, "SP_ROA", E$3)</f>
        <v>3.2639999999999998</v>
      </c>
      <c r="F460" s="9" cm="1">
        <f t="array" ref="F460">_xll.SNL.Clients.Office.Excel.Functions.SPG($A460, "SP_ROA", F$3)</f>
        <v>2.7280000000000002</v>
      </c>
      <c r="G460" s="9" cm="1">
        <f t="array" ref="G460">_xll.SNL.Clients.Office.Excel.Functions.SPG($A460, "SP_ROA", G$3)</f>
        <v>2.6440000000000001</v>
      </c>
      <c r="H460" s="9" cm="1">
        <f t="array" ref="H460">_xll.SNL.Clients.Office.Excel.Functions.SPG($A460, "SP_ROA", H$3)</f>
        <v>0.77400000000000002</v>
      </c>
      <c r="I460" s="9" cm="1">
        <f t="array" ref="I460">_xll.SNL.Clients.Office.Excel.Functions.SPG($A460, "SP_ROA", I$3)</f>
        <v>0.95799999999999996</v>
      </c>
      <c r="J460" s="9" cm="1">
        <f t="array" ref="J460">_xll.SNL.Clients.Office.Excel.Functions.SPG($A460, "SP_ROA", J$3)</f>
        <v>0.442</v>
      </c>
    </row>
    <row r="461" spans="1:10" x14ac:dyDescent="0.3">
      <c r="A461" s="11" t="s">
        <v>459</v>
      </c>
      <c r="B461" s="9" cm="1">
        <f t="array" ref="B461">_xll.SNL.Clients.Office.Excel.Functions.SPG($A461, "SP_ROA", B$3)</f>
        <v>1.02540659971048</v>
      </c>
      <c r="C461" s="9" cm="1">
        <f t="array" ref="C461">_xll.SNL.Clients.Office.Excel.Functions.SPG($A461, "SP_ROA", C$3)</f>
        <v>0.99418520717896997</v>
      </c>
      <c r="D461" s="9" cm="1">
        <f t="array" ref="D461">_xll.SNL.Clients.Office.Excel.Functions.SPG($A461, "SP_ROA", D$3)</f>
        <v>1.0363505055368301</v>
      </c>
      <c r="E461" s="9" cm="1">
        <f t="array" ref="E461">_xll.SNL.Clients.Office.Excel.Functions.SPG($A461, "SP_ROA", E$3)</f>
        <v>0.96828869548492602</v>
      </c>
      <c r="F461" s="9" cm="1">
        <f t="array" ref="F461">_xll.SNL.Clients.Office.Excel.Functions.SPG($A461, "SP_ROA", F$3)</f>
        <v>0.81112203685833995</v>
      </c>
      <c r="G461" s="9" cm="1">
        <f t="array" ref="G461">_xll.SNL.Clients.Office.Excel.Functions.SPG($A461, "SP_ROA", G$3)</f>
        <v>0.52866844322186901</v>
      </c>
      <c r="H461" s="9" cm="1">
        <f t="array" ref="H461">_xll.SNL.Clients.Office.Excel.Functions.SPG($A461, "SP_ROA", H$3)</f>
        <v>0.91807367179769905</v>
      </c>
      <c r="I461" s="9" cm="1">
        <f t="array" ref="I461">_xll.SNL.Clients.Office.Excel.Functions.SPG($A461, "SP_ROA", I$3)</f>
        <v>0.81365562575407302</v>
      </c>
      <c r="J461" s="9" cm="1">
        <f t="array" ref="J461">_xll.SNL.Clients.Office.Excel.Functions.SPG($A461, "SP_ROA", J$3)</f>
        <v>1.0242739091167301</v>
      </c>
    </row>
    <row r="462" spans="1:10" x14ac:dyDescent="0.3">
      <c r="A462" s="11" t="s">
        <v>460</v>
      </c>
      <c r="B462" s="9" cm="1">
        <f t="array" ref="B462">_xll.SNL.Clients.Office.Excel.Functions.SPG($A462, "SP_ROA", B$3)</f>
        <v>5.9</v>
      </c>
      <c r="C462" s="9" cm="1">
        <f t="array" ref="C462">_xll.SNL.Clients.Office.Excel.Functions.SPG($A462, "SP_ROA", C$3)</f>
        <v>3.9140000000000001</v>
      </c>
      <c r="D462" s="9" cm="1">
        <f t="array" ref="D462">_xll.SNL.Clients.Office.Excel.Functions.SPG($A462, "SP_ROA", D$3)</f>
        <v>5.9850000000000003</v>
      </c>
      <c r="E462" s="9" cm="1">
        <f t="array" ref="E462">_xll.SNL.Clients.Office.Excel.Functions.SPG($A462, "SP_ROA", E$3)</f>
        <v>4.9059999999999997</v>
      </c>
      <c r="F462" s="9" cm="1">
        <f t="array" ref="F462">_xll.SNL.Clients.Office.Excel.Functions.SPG($A462, "SP_ROA", F$3)</f>
        <v>1.0980000000000001</v>
      </c>
      <c r="G462" s="9" cm="1">
        <f t="array" ref="G462">_xll.SNL.Clients.Office.Excel.Functions.SPG($A462, "SP_ROA", G$3)</f>
        <v>4.367</v>
      </c>
      <c r="H462" s="9" cm="1">
        <f t="array" ref="H462">_xll.SNL.Clients.Office.Excel.Functions.SPG($A462, "SP_ROA", H$3)</f>
        <v>2.8140000000000001</v>
      </c>
      <c r="I462" s="9" cm="1">
        <f t="array" ref="I462">_xll.SNL.Clients.Office.Excel.Functions.SPG($A462, "SP_ROA", I$3)</f>
        <v>2.4500000000000002</v>
      </c>
      <c r="J462" s="9" cm="1">
        <f t="array" ref="J462">_xll.SNL.Clients.Office.Excel.Functions.SPG($A462, "SP_ROA", J$3)</f>
        <v>-2.0289999999999999</v>
      </c>
    </row>
    <row r="463" spans="1:10" x14ac:dyDescent="0.3">
      <c r="A463" s="11" t="s">
        <v>461</v>
      </c>
      <c r="B463" s="9" cm="1">
        <f t="array" ref="B463">_xll.SNL.Clients.Office.Excel.Functions.SPG($A463, "SP_ROA", B$3)</f>
        <v>3.0336277811419698</v>
      </c>
      <c r="C463" s="9" cm="1">
        <f t="array" ref="C463">_xll.SNL.Clients.Office.Excel.Functions.SPG($A463, "SP_ROA", C$3)</f>
        <v>-0.20104334690033099</v>
      </c>
      <c r="D463" s="9" cm="1">
        <f t="array" ref="D463">_xll.SNL.Clients.Office.Excel.Functions.SPG($A463, "SP_ROA", D$3)</f>
        <v>0.86773466049367798</v>
      </c>
      <c r="E463" s="9" cm="1">
        <f t="array" ref="E463">_xll.SNL.Clients.Office.Excel.Functions.SPG($A463, "SP_ROA", E$3)</f>
        <v>1.1121603970326199</v>
      </c>
      <c r="F463" s="9" cm="1">
        <f t="array" ref="F463">_xll.SNL.Clients.Office.Excel.Functions.SPG($A463, "SP_ROA", F$3)</f>
        <v>1.6419271104555899</v>
      </c>
      <c r="G463" s="9" cm="1">
        <f t="array" ref="G463">_xll.SNL.Clients.Office.Excel.Functions.SPG($A463, "SP_ROA", G$3)</f>
        <v>1.2621601501914801</v>
      </c>
      <c r="H463" s="9" cm="1">
        <f t="array" ref="H463">_xll.SNL.Clients.Office.Excel.Functions.SPG($A463, "SP_ROA", H$3)</f>
        <v>1.2590195215297499</v>
      </c>
      <c r="I463" s="9" cm="1">
        <f t="array" ref="I463">_xll.SNL.Clients.Office.Excel.Functions.SPG($A463, "SP_ROA", I$3)</f>
        <v>13.428602068478799</v>
      </c>
      <c r="J463" s="9" cm="1">
        <f t="array" ref="J463">_xll.SNL.Clients.Office.Excel.Functions.SPG($A463, "SP_ROA", J$3)</f>
        <v>1.1969370408390001</v>
      </c>
    </row>
    <row r="464" spans="1:10" x14ac:dyDescent="0.3">
      <c r="A464" s="11" t="s">
        <v>462</v>
      </c>
      <c r="B464" s="9" t="str" cm="1">
        <f t="array" ref="B464">_xll.SNL.Clients.Office.Excel.Functions.SPG($A464, "SP_ROA", B$3)</f>
        <v>NA</v>
      </c>
      <c r="C464" s="9" cm="1">
        <f t="array" ref="C464">_xll.SNL.Clients.Office.Excel.Functions.SPG($A464, "SP_ROA", C$3)</f>
        <v>21.585000000000001</v>
      </c>
      <c r="D464" s="9" cm="1">
        <f t="array" ref="D464">_xll.SNL.Clients.Office.Excel.Functions.SPG($A464, "SP_ROA", D$3)</f>
        <v>13.616</v>
      </c>
      <c r="E464" s="9" cm="1">
        <f t="array" ref="E464">_xll.SNL.Clients.Office.Excel.Functions.SPG($A464, "SP_ROA", E$3)</f>
        <v>14.477</v>
      </c>
      <c r="F464" s="9" cm="1">
        <f t="array" ref="F464">_xll.SNL.Clients.Office.Excel.Functions.SPG($A464, "SP_ROA", F$3)</f>
        <v>17.68</v>
      </c>
      <c r="G464" s="9" cm="1">
        <f t="array" ref="G464">_xll.SNL.Clients.Office.Excel.Functions.SPG($A464, "SP_ROA", G$3)</f>
        <v>22.876000000000001</v>
      </c>
      <c r="H464" s="9" cm="1">
        <f t="array" ref="H464">_xll.SNL.Clients.Office.Excel.Functions.SPG($A464, "SP_ROA", H$3)</f>
        <v>15.087999999999999</v>
      </c>
      <c r="I464" s="9" cm="1">
        <f t="array" ref="I464">_xll.SNL.Clients.Office.Excel.Functions.SPG($A464, "SP_ROA", I$3)</f>
        <v>18.431000000000001</v>
      </c>
      <c r="J464" s="9" cm="1">
        <f t="array" ref="J464">_xll.SNL.Clients.Office.Excel.Functions.SPG($A464, "SP_ROA", J$3)</f>
        <v>20.568999999999999</v>
      </c>
    </row>
    <row r="465" spans="1:10" x14ac:dyDescent="0.3">
      <c r="A465" s="11" t="s">
        <v>463</v>
      </c>
      <c r="B465" s="9" cm="1">
        <f t="array" ref="B465">_xll.SNL.Clients.Office.Excel.Functions.SPG($A465, "SP_ROA", B$3)</f>
        <v>8.7509999999999994</v>
      </c>
      <c r="C465" s="9" cm="1">
        <f t="array" ref="C465">_xll.SNL.Clients.Office.Excel.Functions.SPG($A465, "SP_ROA", C$3)</f>
        <v>9.3800000000000008</v>
      </c>
      <c r="D465" s="9" cm="1">
        <f t="array" ref="D465">_xll.SNL.Clients.Office.Excel.Functions.SPG($A465, "SP_ROA", D$3)</f>
        <v>8.9670000000000005</v>
      </c>
      <c r="E465" s="9" cm="1">
        <f t="array" ref="E465">_xll.SNL.Clients.Office.Excel.Functions.SPG($A465, "SP_ROA", E$3)</f>
        <v>8.9390000000000001</v>
      </c>
      <c r="F465" s="9" cm="1">
        <f t="array" ref="F465">_xll.SNL.Clients.Office.Excel.Functions.SPG($A465, "SP_ROA", F$3)</f>
        <v>8.8800000000000008</v>
      </c>
      <c r="G465" s="9" cm="1">
        <f t="array" ref="G465">_xll.SNL.Clients.Office.Excel.Functions.SPG($A465, "SP_ROA", G$3)</f>
        <v>9.048</v>
      </c>
      <c r="H465" s="9" cm="1">
        <f t="array" ref="H465">_xll.SNL.Clients.Office.Excel.Functions.SPG($A465, "SP_ROA", H$3)</f>
        <v>8.2560000000000002</v>
      </c>
      <c r="I465" s="9" cm="1">
        <f t="array" ref="I465">_xll.SNL.Clients.Office.Excel.Functions.SPG($A465, "SP_ROA", I$3)</f>
        <v>8.4009999999999998</v>
      </c>
      <c r="J465" s="9" cm="1">
        <f t="array" ref="J465">_xll.SNL.Clients.Office.Excel.Functions.SPG($A465, "SP_ROA", J$3)</f>
        <v>8.7810000000000006</v>
      </c>
    </row>
    <row r="466" spans="1:10" x14ac:dyDescent="0.3">
      <c r="A466" s="11" t="s">
        <v>464</v>
      </c>
      <c r="B466" s="9" cm="1">
        <f t="array" ref="B466">_xll.SNL.Clients.Office.Excel.Functions.SPG($A466, "SP_ROA", B$3)</f>
        <v>1.778</v>
      </c>
      <c r="C466" s="9" cm="1">
        <f t="array" ref="C466">_xll.SNL.Clients.Office.Excel.Functions.SPG($A466, "SP_ROA", C$3)</f>
        <v>5.4420000000000002</v>
      </c>
      <c r="D466" s="9" cm="1">
        <f t="array" ref="D466">_xll.SNL.Clients.Office.Excel.Functions.SPG($A466, "SP_ROA", D$3)</f>
        <v>5.4420000000000002</v>
      </c>
      <c r="E466" s="9" cm="1">
        <f t="array" ref="E466">_xll.SNL.Clients.Office.Excel.Functions.SPG($A466, "SP_ROA", E$3)</f>
        <v>6.8650000000000002</v>
      </c>
      <c r="F466" s="9" cm="1">
        <f t="array" ref="F466">_xll.SNL.Clients.Office.Excel.Functions.SPG($A466, "SP_ROA", F$3)</f>
        <v>0.48599999999999999</v>
      </c>
      <c r="G466" s="9" cm="1">
        <f t="array" ref="G466">_xll.SNL.Clients.Office.Excel.Functions.SPG($A466, "SP_ROA", G$3)</f>
        <v>3.7360000000000002</v>
      </c>
      <c r="H466" s="9" cm="1">
        <f t="array" ref="H466">_xll.SNL.Clients.Office.Excel.Functions.SPG($A466, "SP_ROA", H$3)</f>
        <v>6.1429999999999998</v>
      </c>
      <c r="I466" s="9" cm="1">
        <f t="array" ref="I466">_xll.SNL.Clients.Office.Excel.Functions.SPG($A466, "SP_ROA", I$3)</f>
        <v>8.3780000000000001</v>
      </c>
      <c r="J466" s="9" cm="1">
        <f t="array" ref="J466">_xll.SNL.Clients.Office.Excel.Functions.SPG($A466, "SP_ROA", J$3)</f>
        <v>1.4E-2</v>
      </c>
    </row>
    <row r="467" spans="1:10" x14ac:dyDescent="0.3">
      <c r="A467" s="11" t="s">
        <v>465</v>
      </c>
      <c r="B467" s="9" cm="1">
        <f t="array" ref="B467">_xll.SNL.Clients.Office.Excel.Functions.SPG($A467, "SP_ROA", B$3)</f>
        <v>6.4710000000000001</v>
      </c>
      <c r="C467" s="9" cm="1">
        <f t="array" ref="C467">_xll.SNL.Clients.Office.Excel.Functions.SPG($A467, "SP_ROA", C$3)</f>
        <v>7.4459999999999997</v>
      </c>
      <c r="D467" s="9" cm="1">
        <f t="array" ref="D467">_xll.SNL.Clients.Office.Excel.Functions.SPG($A467, "SP_ROA", D$3)</f>
        <v>7.4480000000000004</v>
      </c>
      <c r="E467" s="9" cm="1">
        <f t="array" ref="E467">_xll.SNL.Clients.Office.Excel.Functions.SPG($A467, "SP_ROA", E$3)</f>
        <v>7.774</v>
      </c>
      <c r="F467" s="9" cm="1">
        <f t="array" ref="F467">_xll.SNL.Clients.Office.Excel.Functions.SPG($A467, "SP_ROA", F$3)</f>
        <v>6.5490000000000004</v>
      </c>
      <c r="G467" s="9" cm="1">
        <f t="array" ref="G467">_xll.SNL.Clients.Office.Excel.Functions.SPG($A467, "SP_ROA", G$3)</f>
        <v>7.5839999999999996</v>
      </c>
      <c r="H467" s="9" cm="1">
        <f t="array" ref="H467">_xll.SNL.Clients.Office.Excel.Functions.SPG($A467, "SP_ROA", H$3)</f>
        <v>5.976</v>
      </c>
      <c r="I467" s="9" cm="1">
        <f t="array" ref="I467">_xll.SNL.Clients.Office.Excel.Functions.SPG($A467, "SP_ROA", I$3)</f>
        <v>10.471</v>
      </c>
      <c r="J467" s="9" cm="1">
        <f t="array" ref="J467">_xll.SNL.Clients.Office.Excel.Functions.SPG($A467, "SP_ROA", J$3)</f>
        <v>9.1440000000000001</v>
      </c>
    </row>
    <row r="468" spans="1:10" x14ac:dyDescent="0.3">
      <c r="A468" s="11" t="s">
        <v>466</v>
      </c>
      <c r="B468" s="9" cm="1">
        <f t="array" ref="B468">_xll.SNL.Clients.Office.Excel.Functions.SPG($A468, "SP_ROA", B$3)</f>
        <v>7.258</v>
      </c>
      <c r="C468" s="9" cm="1">
        <f t="array" ref="C468">_xll.SNL.Clients.Office.Excel.Functions.SPG($A468, "SP_ROA", C$3)</f>
        <v>9.7479999999999993</v>
      </c>
      <c r="D468" s="9" cm="1">
        <f t="array" ref="D468">_xll.SNL.Clients.Office.Excel.Functions.SPG($A468, "SP_ROA", D$3)</f>
        <v>10.147</v>
      </c>
      <c r="E468" s="9" cm="1">
        <f t="array" ref="E468">_xll.SNL.Clients.Office.Excel.Functions.SPG($A468, "SP_ROA", E$3)</f>
        <v>9.4060000000000006</v>
      </c>
      <c r="F468" s="9" cm="1">
        <f t="array" ref="F468">_xll.SNL.Clients.Office.Excel.Functions.SPG($A468, "SP_ROA", F$3)</f>
        <v>8.3260000000000005</v>
      </c>
      <c r="G468" s="9" cm="1">
        <f t="array" ref="G468">_xll.SNL.Clients.Office.Excel.Functions.SPG($A468, "SP_ROA", G$3)</f>
        <v>10.598000000000001</v>
      </c>
      <c r="H468" s="9" cm="1">
        <f t="array" ref="H468">_xll.SNL.Clients.Office.Excel.Functions.SPG($A468, "SP_ROA", H$3)</f>
        <v>10.956</v>
      </c>
      <c r="I468" s="9" cm="1">
        <f t="array" ref="I468">_xll.SNL.Clients.Office.Excel.Functions.SPG($A468, "SP_ROA", I$3)</f>
        <v>9.6340000000000003</v>
      </c>
      <c r="J468" s="9" cm="1">
        <f t="array" ref="J468">_xll.SNL.Clients.Office.Excel.Functions.SPG($A468, "SP_ROA", J$3)</f>
        <v>8.01</v>
      </c>
    </row>
    <row r="469" spans="1:10" x14ac:dyDescent="0.3">
      <c r="A469" s="11" t="s">
        <v>467</v>
      </c>
      <c r="B469" s="9" cm="1">
        <f t="array" ref="B469">_xll.SNL.Clients.Office.Excel.Functions.SPG($A469, "SP_ROA", B$3)</f>
        <v>8.5174684410296209</v>
      </c>
      <c r="C469" s="9" cm="1">
        <f t="array" ref="C469">_xll.SNL.Clients.Office.Excel.Functions.SPG($A469, "SP_ROA", C$3)</f>
        <v>7.7431403293579004</v>
      </c>
      <c r="D469" s="9" cm="1">
        <f t="array" ref="D469">_xll.SNL.Clients.Office.Excel.Functions.SPG($A469, "SP_ROA", D$3)</f>
        <v>8.5526124725598596</v>
      </c>
      <c r="E469" s="9" cm="1">
        <f t="array" ref="E469">_xll.SNL.Clients.Office.Excel.Functions.SPG($A469, "SP_ROA", E$3)</f>
        <v>6.2020180056324596</v>
      </c>
      <c r="F469" s="9" cm="1">
        <f t="array" ref="F469">_xll.SNL.Clients.Office.Excel.Functions.SPG($A469, "SP_ROA", F$3)</f>
        <v>-1.75075726345599</v>
      </c>
      <c r="G469" s="9" cm="1">
        <f t="array" ref="G469">_xll.SNL.Clients.Office.Excel.Functions.SPG($A469, "SP_ROA", G$3)</f>
        <v>8.1686557523349901</v>
      </c>
      <c r="H469" s="9" cm="1">
        <f t="array" ref="H469">_xll.SNL.Clients.Office.Excel.Functions.SPG($A469, "SP_ROA", H$3)</f>
        <v>8.5915475421849195</v>
      </c>
      <c r="I469" s="9" cm="1">
        <f t="array" ref="I469">_xll.SNL.Clients.Office.Excel.Functions.SPG($A469, "SP_ROA", I$3)</f>
        <v>8.0263477599260806</v>
      </c>
      <c r="J469" s="9" cm="1">
        <f t="array" ref="J469">_xll.SNL.Clients.Office.Excel.Functions.SPG($A469, "SP_ROA", J$3)</f>
        <v>8.7256131654904596</v>
      </c>
    </row>
    <row r="470" spans="1:10" x14ac:dyDescent="0.3">
      <c r="A470" s="11" t="s">
        <v>468</v>
      </c>
      <c r="B470" s="9" cm="1">
        <f t="array" ref="B470">_xll.SNL.Clients.Office.Excel.Functions.SPG($A470, "SP_ROA", B$3)</f>
        <v>7.7489999999999997</v>
      </c>
      <c r="C470" s="9" cm="1">
        <f t="array" ref="C470">_xll.SNL.Clients.Office.Excel.Functions.SPG($A470, "SP_ROA", C$3)</f>
        <v>8.2509999999999994</v>
      </c>
      <c r="D470" s="9" cm="1">
        <f t="array" ref="D470">_xll.SNL.Clients.Office.Excel.Functions.SPG($A470, "SP_ROA", D$3)</f>
        <v>6.7569999999999997</v>
      </c>
      <c r="E470" s="9" cm="1">
        <f t="array" ref="E470">_xll.SNL.Clients.Office.Excel.Functions.SPG($A470, "SP_ROA", E$3)</f>
        <v>7.76</v>
      </c>
      <c r="F470" s="9" cm="1">
        <f t="array" ref="F470">_xll.SNL.Clients.Office.Excel.Functions.SPG($A470, "SP_ROA", F$3)</f>
        <v>6.9379999999999997</v>
      </c>
      <c r="G470" s="9" cm="1">
        <f t="array" ref="G470">_xll.SNL.Clients.Office.Excel.Functions.SPG($A470, "SP_ROA", G$3)</f>
        <v>5.9480000000000004</v>
      </c>
      <c r="H470" s="9" cm="1">
        <f t="array" ref="H470">_xll.SNL.Clients.Office.Excel.Functions.SPG($A470, "SP_ROA", H$3)</f>
        <v>5.1680000000000001</v>
      </c>
      <c r="I470" s="9" cm="1">
        <f t="array" ref="I470">_xll.SNL.Clients.Office.Excel.Functions.SPG($A470, "SP_ROA", I$3)</f>
        <v>5.1319999999999997</v>
      </c>
      <c r="J470" s="9" cm="1">
        <f t="array" ref="J470">_xll.SNL.Clients.Office.Excel.Functions.SPG($A470, "SP_ROA", J$3)</f>
        <v>5.1509999999999998</v>
      </c>
    </row>
    <row r="471" spans="1:10" x14ac:dyDescent="0.3">
      <c r="A471" s="11" t="s">
        <v>469</v>
      </c>
      <c r="B471" s="9" cm="1">
        <f t="array" ref="B471">_xll.SNL.Clients.Office.Excel.Functions.SPG($A471, "SP_ROA", B$3)</f>
        <v>1.048</v>
      </c>
      <c r="C471" s="9" cm="1">
        <f t="array" ref="C471">_xll.SNL.Clients.Office.Excel.Functions.SPG($A471, "SP_ROA", C$3)</f>
        <v>1.5349999999999999</v>
      </c>
      <c r="D471" s="9" cm="1">
        <f t="array" ref="D471">_xll.SNL.Clients.Office.Excel.Functions.SPG($A471, "SP_ROA", D$3)</f>
        <v>2.125</v>
      </c>
      <c r="E471" s="9" cm="1">
        <f t="array" ref="E471">_xll.SNL.Clients.Office.Excel.Functions.SPG($A471, "SP_ROA", E$3)</f>
        <v>4.9329999999999998</v>
      </c>
      <c r="F471" s="9" cm="1">
        <f t="array" ref="F471">_xll.SNL.Clients.Office.Excel.Functions.SPG($A471, "SP_ROA", F$3)</f>
        <v>6.7779999999999996</v>
      </c>
      <c r="G471" s="9" cm="1">
        <f t="array" ref="G471">_xll.SNL.Clients.Office.Excel.Functions.SPG($A471, "SP_ROA", G$3)</f>
        <v>6.2380000000000004</v>
      </c>
      <c r="H471" s="9" cm="1">
        <f t="array" ref="H471">_xll.SNL.Clients.Office.Excel.Functions.SPG($A471, "SP_ROA", H$3)</f>
        <v>14.247999999999999</v>
      </c>
      <c r="I471" s="9" cm="1">
        <f t="array" ref="I471">_xll.SNL.Clients.Office.Excel.Functions.SPG($A471, "SP_ROA", I$3)</f>
        <v>11.523</v>
      </c>
      <c r="J471" s="9" cm="1">
        <f t="array" ref="J471">_xll.SNL.Clients.Office.Excel.Functions.SPG($A471, "SP_ROA", J$3)</f>
        <v>16.783999999999999</v>
      </c>
    </row>
    <row r="472" spans="1:10" x14ac:dyDescent="0.3">
      <c r="A472" s="11" t="s">
        <v>470</v>
      </c>
      <c r="B472" s="9" cm="1">
        <f t="array" ref="B472">_xll.SNL.Clients.Office.Excel.Functions.SPG($A472, "SP_ROA", B$3)</f>
        <v>0.74081562450562999</v>
      </c>
      <c r="C472" s="9" cm="1">
        <f t="array" ref="C472">_xll.SNL.Clients.Office.Excel.Functions.SPG($A472, "SP_ROA", C$3)</f>
        <v>0.91166052299938505</v>
      </c>
      <c r="D472" s="9" cm="1">
        <f t="array" ref="D472">_xll.SNL.Clients.Office.Excel.Functions.SPG($A472, "SP_ROA", D$3)</f>
        <v>0.33676161825377599</v>
      </c>
      <c r="E472" s="9" cm="1">
        <f t="array" ref="E472">_xll.SNL.Clients.Office.Excel.Functions.SPG($A472, "SP_ROA", E$3)</f>
        <v>0.34417542980010402</v>
      </c>
      <c r="F472" s="9" cm="1">
        <f t="array" ref="F472">_xll.SNL.Clients.Office.Excel.Functions.SPG($A472, "SP_ROA", F$3)</f>
        <v>-0.203085067034773</v>
      </c>
      <c r="G472" s="9" cm="1">
        <f t="array" ref="G472">_xll.SNL.Clients.Office.Excel.Functions.SPG($A472, "SP_ROA", G$3)</f>
        <v>-1.3638562086057999</v>
      </c>
      <c r="H472" s="9" cm="1">
        <f t="array" ref="H472">_xll.SNL.Clients.Office.Excel.Functions.SPG($A472, "SP_ROA", H$3)</f>
        <v>-1.11211056210255</v>
      </c>
      <c r="I472" s="9" cm="1">
        <f t="array" ref="I472">_xll.SNL.Clients.Office.Excel.Functions.SPG($A472, "SP_ROA", I$3)</f>
        <v>1.7130897504801299</v>
      </c>
      <c r="J472" s="9" cm="1">
        <f t="array" ref="J472">_xll.SNL.Clients.Office.Excel.Functions.SPG($A472, "SP_ROA", J$3)</f>
        <v>0.31420496524257102</v>
      </c>
    </row>
    <row r="473" spans="1:10" x14ac:dyDescent="0.3">
      <c r="A473" s="11" t="s">
        <v>471</v>
      </c>
      <c r="B473" s="9" cm="1">
        <f t="array" ref="B473">_xll.SNL.Clients.Office.Excel.Functions.SPG($A473, "SP_ROA", B$3)</f>
        <v>12.336</v>
      </c>
      <c r="C473" s="9" cm="1">
        <f t="array" ref="C473">_xll.SNL.Clients.Office.Excel.Functions.SPG($A473, "SP_ROA", C$3)</f>
        <v>12.273999999999999</v>
      </c>
      <c r="D473" s="9" cm="1">
        <f t="array" ref="D473">_xll.SNL.Clients.Office.Excel.Functions.SPG($A473, "SP_ROA", D$3)</f>
        <v>12.535</v>
      </c>
      <c r="E473" s="9" cm="1">
        <f t="array" ref="E473">_xll.SNL.Clients.Office.Excel.Functions.SPG($A473, "SP_ROA", E$3)</f>
        <v>12.832000000000001</v>
      </c>
      <c r="F473" s="9" cm="1">
        <f t="array" ref="F473">_xll.SNL.Clients.Office.Excel.Functions.SPG($A473, "SP_ROA", F$3)</f>
        <v>12.85</v>
      </c>
      <c r="G473" s="9" cm="1">
        <f t="array" ref="G473">_xll.SNL.Clients.Office.Excel.Functions.SPG($A473, "SP_ROA", G$3)</f>
        <v>13.222</v>
      </c>
      <c r="H473" s="9" cm="1">
        <f t="array" ref="H473">_xll.SNL.Clients.Office.Excel.Functions.SPG($A473, "SP_ROA", H$3)</f>
        <v>14.023999999999999</v>
      </c>
      <c r="I473" s="9" cm="1">
        <f t="array" ref="I473">_xll.SNL.Clients.Office.Excel.Functions.SPG($A473, "SP_ROA", I$3)</f>
        <v>15.313000000000001</v>
      </c>
      <c r="J473" s="9" cm="1">
        <f t="array" ref="J473">_xll.SNL.Clients.Office.Excel.Functions.SPG($A473, "SP_ROA", J$3)</f>
        <v>15.098000000000001</v>
      </c>
    </row>
    <row r="474" spans="1:10" x14ac:dyDescent="0.3">
      <c r="A474" s="11" t="s">
        <v>472</v>
      </c>
      <c r="B474" s="9" cm="1">
        <f t="array" ref="B474">_xll.SNL.Clients.Office.Excel.Functions.SPG($A474, "SP_ROA", B$3)</f>
        <v>47.509</v>
      </c>
      <c r="C474" s="9" cm="1">
        <f t="array" ref="C474">_xll.SNL.Clients.Office.Excel.Functions.SPG($A474, "SP_ROA", C$3)</f>
        <v>45.981999999999999</v>
      </c>
      <c r="D474" s="9" cm="1">
        <f t="array" ref="D474">_xll.SNL.Clients.Office.Excel.Functions.SPG($A474, "SP_ROA", D$3)</f>
        <v>45.381</v>
      </c>
      <c r="E474" s="9" cm="1">
        <f t="array" ref="E474">_xll.SNL.Clients.Office.Excel.Functions.SPG($A474, "SP_ROA", E$3)</f>
        <v>41.17</v>
      </c>
      <c r="F474" s="9" cm="1">
        <f t="array" ref="F474">_xll.SNL.Clients.Office.Excel.Functions.SPG($A474, "SP_ROA", F$3)</f>
        <v>37.231999999999999</v>
      </c>
      <c r="G474" s="9" cm="1">
        <f t="array" ref="G474">_xll.SNL.Clients.Office.Excel.Functions.SPG($A474, "SP_ROA", G$3)</f>
        <v>37.200000000000003</v>
      </c>
      <c r="H474" s="9" cm="1">
        <f t="array" ref="H474">_xll.SNL.Clients.Office.Excel.Functions.SPG($A474, "SP_ROA", H$3)</f>
        <v>37.695</v>
      </c>
      <c r="I474" s="9" cm="1">
        <f t="array" ref="I474">_xll.SNL.Clients.Office.Excel.Functions.SPG($A474, "SP_ROA", I$3)</f>
        <v>36.209000000000003</v>
      </c>
      <c r="J474" s="9" cm="1">
        <f t="array" ref="J474">_xll.SNL.Clients.Office.Excel.Functions.SPG($A474, "SP_ROA", J$3)</f>
        <v>34.566000000000003</v>
      </c>
    </row>
    <row r="475" spans="1:10" x14ac:dyDescent="0.3">
      <c r="A475" s="11" t="s">
        <v>473</v>
      </c>
      <c r="B475" s="9" cm="1">
        <f t="array" ref="B475">_xll.SNL.Clients.Office.Excel.Functions.SPG($A475, "SP_ROA", B$3)</f>
        <v>17.626000000000001</v>
      </c>
      <c r="C475" s="9" cm="1">
        <f t="array" ref="C475">_xll.SNL.Clients.Office.Excel.Functions.SPG($A475, "SP_ROA", C$3)</f>
        <v>17.914000000000001</v>
      </c>
      <c r="D475" s="9" cm="1">
        <f t="array" ref="D475">_xll.SNL.Clients.Office.Excel.Functions.SPG($A475, "SP_ROA", D$3)</f>
        <v>17.731000000000002</v>
      </c>
      <c r="E475" s="9" cm="1">
        <f t="array" ref="E475">_xll.SNL.Clients.Office.Excel.Functions.SPG($A475, "SP_ROA", E$3)</f>
        <v>17.196000000000002</v>
      </c>
      <c r="F475" s="9" cm="1">
        <f t="array" ref="F475">_xll.SNL.Clients.Office.Excel.Functions.SPG($A475, "SP_ROA", F$3)</f>
        <v>17.344000000000001</v>
      </c>
      <c r="G475" s="9" cm="1">
        <f t="array" ref="G475">_xll.SNL.Clients.Office.Excel.Functions.SPG($A475, "SP_ROA", G$3)</f>
        <v>15.75</v>
      </c>
      <c r="H475" s="9" cm="1">
        <f t="array" ref="H475">_xll.SNL.Clients.Office.Excel.Functions.SPG($A475, "SP_ROA", H$3)</f>
        <v>16.193000000000001</v>
      </c>
      <c r="I475" s="9" cm="1">
        <f t="array" ref="I475">_xll.SNL.Clients.Office.Excel.Functions.SPG($A475, "SP_ROA", I$3)</f>
        <v>16.693999999999999</v>
      </c>
      <c r="J475" s="9" cm="1">
        <f t="array" ref="J475">_xll.SNL.Clients.Office.Excel.Functions.SPG($A475, "SP_ROA", J$3)</f>
        <v>13.231999999999999</v>
      </c>
    </row>
    <row r="476" spans="1:10" x14ac:dyDescent="0.3">
      <c r="A476" s="11" t="s">
        <v>474</v>
      </c>
      <c r="B476" s="9" cm="1">
        <f t="array" ref="B476">_xll.SNL.Clients.Office.Excel.Functions.SPG($A476, "SP_ROA", B$3)</f>
        <v>5.399</v>
      </c>
      <c r="C476" s="9" cm="1">
        <f t="array" ref="C476">_xll.SNL.Clients.Office.Excel.Functions.SPG($A476, "SP_ROA", C$3)</f>
        <v>4.944</v>
      </c>
      <c r="D476" s="9" cm="1">
        <f t="array" ref="D476">_xll.SNL.Clients.Office.Excel.Functions.SPG($A476, "SP_ROA", D$3)</f>
        <v>5.2460000000000004</v>
      </c>
      <c r="E476" s="9" cm="1">
        <f t="array" ref="E476">_xll.SNL.Clients.Office.Excel.Functions.SPG($A476, "SP_ROA", E$3)</f>
        <v>4.9939999999999998</v>
      </c>
      <c r="F476" s="9" cm="1">
        <f t="array" ref="F476">_xll.SNL.Clients.Office.Excel.Functions.SPG($A476, "SP_ROA", F$3)</f>
        <v>5.16</v>
      </c>
      <c r="G476" s="9" cm="1">
        <f t="array" ref="G476">_xll.SNL.Clients.Office.Excel.Functions.SPG($A476, "SP_ROA", G$3)</f>
        <v>4.7060000000000004</v>
      </c>
      <c r="H476" s="9" cm="1">
        <f t="array" ref="H476">_xll.SNL.Clients.Office.Excel.Functions.SPG($A476, "SP_ROA", H$3)</f>
        <v>5.1269999999999998</v>
      </c>
      <c r="I476" s="9" cm="1">
        <f t="array" ref="I476">_xll.SNL.Clients.Office.Excel.Functions.SPG($A476, "SP_ROA", I$3)</f>
        <v>5.032</v>
      </c>
      <c r="J476" s="9" cm="1">
        <f t="array" ref="J476">_xll.SNL.Clients.Office.Excel.Functions.SPG($A476, "SP_ROA", J$3)</f>
        <v>5.0149999999999997</v>
      </c>
    </row>
    <row r="477" spans="1:10" x14ac:dyDescent="0.3">
      <c r="A477" s="11" t="s">
        <v>475</v>
      </c>
      <c r="B477" s="9" cm="1">
        <f t="array" ref="B477">_xll.SNL.Clients.Office.Excel.Functions.SPG($A477, "SP_ROA", B$3)</f>
        <v>11.352</v>
      </c>
      <c r="C477" s="9" cm="1">
        <f t="array" ref="C477">_xll.SNL.Clients.Office.Excel.Functions.SPG($A477, "SP_ROA", C$3)</f>
        <v>14.628</v>
      </c>
      <c r="D477" s="9" cm="1">
        <f t="array" ref="D477">_xll.SNL.Clients.Office.Excel.Functions.SPG($A477, "SP_ROA", D$3)</f>
        <v>13.353</v>
      </c>
      <c r="E477" s="9" cm="1">
        <f t="array" ref="E477">_xll.SNL.Clients.Office.Excel.Functions.SPG($A477, "SP_ROA", E$3)</f>
        <v>10.612</v>
      </c>
      <c r="F477" s="9" cm="1">
        <f t="array" ref="F477">_xll.SNL.Clients.Office.Excel.Functions.SPG($A477, "SP_ROA", F$3)</f>
        <v>13.036</v>
      </c>
      <c r="G477" s="9" cm="1">
        <f t="array" ref="G477">_xll.SNL.Clients.Office.Excel.Functions.SPG($A477, "SP_ROA", G$3)</f>
        <v>10.752000000000001</v>
      </c>
      <c r="H477" s="9" cm="1">
        <f t="array" ref="H477">_xll.SNL.Clients.Office.Excel.Functions.SPG($A477, "SP_ROA", H$3)</f>
        <v>12.965</v>
      </c>
      <c r="I477" s="9" cm="1">
        <f t="array" ref="I477">_xll.SNL.Clients.Office.Excel.Functions.SPG($A477, "SP_ROA", I$3)</f>
        <v>14.448</v>
      </c>
      <c r="J477" s="9" cm="1">
        <f t="array" ref="J477">_xll.SNL.Clients.Office.Excel.Functions.SPG($A477, "SP_ROA", J$3)</f>
        <v>15.14</v>
      </c>
    </row>
    <row r="478" spans="1:10" x14ac:dyDescent="0.3">
      <c r="A478" s="11" t="s">
        <v>476</v>
      </c>
      <c r="B478" s="9" cm="1">
        <f t="array" ref="B478">_xll.SNL.Clients.Office.Excel.Functions.SPG($A478, "SP_ROA", B$3)</f>
        <v>1.1539999999999999</v>
      </c>
      <c r="C478" s="9" cm="1">
        <f t="array" ref="C478">_xll.SNL.Clients.Office.Excel.Functions.SPG($A478, "SP_ROA", C$3)</f>
        <v>2.6240000000000001</v>
      </c>
      <c r="D478" s="9" cm="1">
        <f t="array" ref="D478">_xll.SNL.Clients.Office.Excel.Functions.SPG($A478, "SP_ROA", D$3)</f>
        <v>2.89</v>
      </c>
      <c r="E478" s="9" cm="1">
        <f t="array" ref="E478">_xll.SNL.Clients.Office.Excel.Functions.SPG($A478, "SP_ROA", E$3)</f>
        <v>1.9450000000000001</v>
      </c>
      <c r="F478" s="9" cm="1">
        <f t="array" ref="F478">_xll.SNL.Clients.Office.Excel.Functions.SPG($A478, "SP_ROA", F$3)</f>
        <v>2.2360000000000002</v>
      </c>
      <c r="G478" s="9" cm="1">
        <f t="array" ref="G478">_xll.SNL.Clients.Office.Excel.Functions.SPG($A478, "SP_ROA", G$3)</f>
        <v>2.6509999999999998</v>
      </c>
      <c r="H478" s="9" cm="1">
        <f t="array" ref="H478">_xll.SNL.Clients.Office.Excel.Functions.SPG($A478, "SP_ROA", H$3)</f>
        <v>2.93</v>
      </c>
      <c r="I478" s="9" cm="1">
        <f t="array" ref="I478">_xll.SNL.Clients.Office.Excel.Functions.SPG($A478, "SP_ROA", I$3)</f>
        <v>2.79</v>
      </c>
      <c r="J478" s="9" cm="1">
        <f t="array" ref="J478">_xll.SNL.Clients.Office.Excel.Functions.SPG($A478, "SP_ROA", J$3)</f>
        <v>2.6440000000000001</v>
      </c>
    </row>
    <row r="479" spans="1:10" x14ac:dyDescent="0.3">
      <c r="A479" s="11" t="s">
        <v>477</v>
      </c>
      <c r="B479" s="9" cm="1">
        <f t="array" ref="B479">_xll.SNL.Clients.Office.Excel.Functions.SPG($A479, "SP_ROA", B$3)</f>
        <v>4.8606851923346603</v>
      </c>
      <c r="C479" s="9" cm="1">
        <f t="array" ref="C479">_xll.SNL.Clients.Office.Excel.Functions.SPG($A479, "SP_ROA", C$3)</f>
        <v>5.5308487997270399</v>
      </c>
      <c r="D479" s="9" cm="1">
        <f t="array" ref="D479">_xll.SNL.Clients.Office.Excel.Functions.SPG($A479, "SP_ROA", D$3)</f>
        <v>6.6598355018904503</v>
      </c>
      <c r="E479" s="9" cm="1">
        <f t="array" ref="E479">_xll.SNL.Clients.Office.Excel.Functions.SPG($A479, "SP_ROA", E$3)</f>
        <v>6.7915682441113097</v>
      </c>
      <c r="F479" s="9" cm="1">
        <f t="array" ref="F479">_xll.SNL.Clients.Office.Excel.Functions.SPG($A479, "SP_ROA", F$3)</f>
        <v>5.4392975995728001</v>
      </c>
      <c r="G479" s="9" cm="1">
        <f t="array" ref="G479">_xll.SNL.Clients.Office.Excel.Functions.SPG($A479, "SP_ROA", G$3)</f>
        <v>6.9946240154011896</v>
      </c>
      <c r="H479" s="9" cm="1">
        <f t="array" ref="H479">_xll.SNL.Clients.Office.Excel.Functions.SPG($A479, "SP_ROA", H$3)</f>
        <v>5.3167904439958296</v>
      </c>
      <c r="I479" s="9" cm="1">
        <f t="array" ref="I479">_xll.SNL.Clients.Office.Excel.Functions.SPG($A479, "SP_ROA", I$3)</f>
        <v>6.6735072126612502</v>
      </c>
      <c r="J479" s="9" cm="1">
        <f t="array" ref="J479">_xll.SNL.Clients.Office.Excel.Functions.SPG($A479, "SP_ROA", J$3)</f>
        <v>5.31658108859199</v>
      </c>
    </row>
    <row r="480" spans="1:10" x14ac:dyDescent="0.3">
      <c r="A480" s="11" t="s">
        <v>478</v>
      </c>
      <c r="B480" s="9" cm="1">
        <f t="array" ref="B480">_xll.SNL.Clients.Office.Excel.Functions.SPG($A480, "SP_ROA", B$3)</f>
        <v>17.416</v>
      </c>
      <c r="C480" s="9" cm="1">
        <f t="array" ref="C480">_xll.SNL.Clients.Office.Excel.Functions.SPG($A480, "SP_ROA", C$3)</f>
        <v>17.515999999999998</v>
      </c>
      <c r="D480" s="9" cm="1">
        <f t="array" ref="D480">_xll.SNL.Clients.Office.Excel.Functions.SPG($A480, "SP_ROA", D$3)</f>
        <v>16.817</v>
      </c>
      <c r="E480" s="9" cm="1">
        <f t="array" ref="E480">_xll.SNL.Clients.Office.Excel.Functions.SPG($A480, "SP_ROA", E$3)</f>
        <v>16.22</v>
      </c>
      <c r="F480" s="9" cm="1">
        <f t="array" ref="F480">_xll.SNL.Clients.Office.Excel.Functions.SPG($A480, "SP_ROA", F$3)</f>
        <v>15.888999999999999</v>
      </c>
      <c r="G480" s="9" cm="1">
        <f t="array" ref="G480">_xll.SNL.Clients.Office.Excel.Functions.SPG($A480, "SP_ROA", G$3)</f>
        <v>16.39</v>
      </c>
      <c r="H480" s="9" cm="1">
        <f t="array" ref="H480">_xll.SNL.Clients.Office.Excel.Functions.SPG($A480, "SP_ROA", H$3)</f>
        <v>15.798</v>
      </c>
      <c r="I480" s="9" cm="1">
        <f t="array" ref="I480">_xll.SNL.Clients.Office.Excel.Functions.SPG($A480, "SP_ROA", I$3)</f>
        <v>15.571999999999999</v>
      </c>
      <c r="J480" s="9" cm="1">
        <f t="array" ref="J480">_xll.SNL.Clients.Office.Excel.Functions.SPG($A480, "SP_ROA", J$3)</f>
        <v>15.499000000000001</v>
      </c>
    </row>
    <row r="481" spans="1:10" x14ac:dyDescent="0.3">
      <c r="A481" s="11" t="s">
        <v>479</v>
      </c>
      <c r="B481" s="9" cm="1">
        <f t="array" ref="B481">_xll.SNL.Clients.Office.Excel.Functions.SPG($A481, "SP_ROA", B$3)</f>
        <v>-0.78900000000000003</v>
      </c>
      <c r="C481" s="9" cm="1">
        <f t="array" ref="C481">_xll.SNL.Clients.Office.Excel.Functions.SPG($A481, "SP_ROA", C$3)</f>
        <v>3.794</v>
      </c>
      <c r="D481" s="9" cm="1">
        <f t="array" ref="D481">_xll.SNL.Clients.Office.Excel.Functions.SPG($A481, "SP_ROA", D$3)</f>
        <v>16.811</v>
      </c>
      <c r="E481" s="9" cm="1">
        <f t="array" ref="E481">_xll.SNL.Clients.Office.Excel.Functions.SPG($A481, "SP_ROA", E$3)</f>
        <v>5.226</v>
      </c>
      <c r="F481" s="9" cm="1">
        <f t="array" ref="F481">_xll.SNL.Clients.Office.Excel.Functions.SPG($A481, "SP_ROA", F$3)</f>
        <v>0.77300000000000002</v>
      </c>
      <c r="G481" s="9" cm="1">
        <f t="array" ref="G481">_xll.SNL.Clients.Office.Excel.Functions.SPG($A481, "SP_ROA", G$3)</f>
        <v>0.63900000000000001</v>
      </c>
      <c r="H481" s="9" cm="1">
        <f t="array" ref="H481">_xll.SNL.Clients.Office.Excel.Functions.SPG($A481, "SP_ROA", H$3)</f>
        <v>6.7450000000000001</v>
      </c>
      <c r="I481" s="9" cm="1">
        <f t="array" ref="I481">_xll.SNL.Clients.Office.Excel.Functions.SPG($A481, "SP_ROA", I$3)</f>
        <v>4.8540000000000001</v>
      </c>
      <c r="J481" s="9" cm="1">
        <f t="array" ref="J481">_xll.SNL.Clients.Office.Excel.Functions.SPG($A481, "SP_ROA", J$3)</f>
        <v>9.2789999999999999</v>
      </c>
    </row>
    <row r="482" spans="1:10" x14ac:dyDescent="0.3">
      <c r="A482" s="11" t="s">
        <v>480</v>
      </c>
      <c r="B482" s="9" cm="1">
        <f t="array" ref="B482">_xll.SNL.Clients.Office.Excel.Functions.SPG($A482, "SP_ROA", B$3)</f>
        <v>3.2189999999999999</v>
      </c>
      <c r="C482" s="9" cm="1">
        <f t="array" ref="C482">_xll.SNL.Clients.Office.Excel.Functions.SPG($A482, "SP_ROA", C$3)</f>
        <v>6.0049999999999999</v>
      </c>
      <c r="D482" s="9" cm="1">
        <f t="array" ref="D482">_xll.SNL.Clients.Office.Excel.Functions.SPG($A482, "SP_ROA", D$3)</f>
        <v>7.38</v>
      </c>
      <c r="E482" s="9" cm="1">
        <f t="array" ref="E482">_xll.SNL.Clients.Office.Excel.Functions.SPG($A482, "SP_ROA", E$3)</f>
        <v>7.9649999999999999</v>
      </c>
      <c r="F482" s="9" cm="1">
        <f t="array" ref="F482">_xll.SNL.Clients.Office.Excel.Functions.SPG($A482, "SP_ROA", F$3)</f>
        <v>2.9969999999999999</v>
      </c>
      <c r="G482" s="9" cm="1">
        <f t="array" ref="G482">_xll.SNL.Clients.Office.Excel.Functions.SPG($A482, "SP_ROA", G$3)</f>
        <v>5.5590000000000002</v>
      </c>
      <c r="H482" s="9" cm="1">
        <f t="array" ref="H482">_xll.SNL.Clients.Office.Excel.Functions.SPG($A482, "SP_ROA", H$3)</f>
        <v>7.617</v>
      </c>
      <c r="I482" s="9" cm="1">
        <f t="array" ref="I482">_xll.SNL.Clients.Office.Excel.Functions.SPG($A482, "SP_ROA", I$3)</f>
        <v>7.6130000000000004</v>
      </c>
      <c r="J482" s="9" cm="1">
        <f t="array" ref="J482">_xll.SNL.Clients.Office.Excel.Functions.SPG($A482, "SP_ROA", J$3)</f>
        <v>3.246</v>
      </c>
    </row>
    <row r="483" spans="1:10" x14ac:dyDescent="0.3">
      <c r="A483" s="11" t="s">
        <v>481</v>
      </c>
      <c r="B483" s="9" cm="1">
        <f t="array" ref="B483">_xll.SNL.Clients.Office.Excel.Functions.SPG($A483, "SP_ROA", B$3)</f>
        <v>4.0760191354101503</v>
      </c>
      <c r="C483" s="9" cm="1">
        <f t="array" ref="C483">_xll.SNL.Clients.Office.Excel.Functions.SPG($A483, "SP_ROA", C$3)</f>
        <v>5.68755629640828</v>
      </c>
      <c r="D483" s="9" cm="1">
        <f t="array" ref="D483">_xll.SNL.Clients.Office.Excel.Functions.SPG($A483, "SP_ROA", D$3)</f>
        <v>3.68681830173748</v>
      </c>
      <c r="E483" s="9" cm="1">
        <f t="array" ref="E483">_xll.SNL.Clients.Office.Excel.Functions.SPG($A483, "SP_ROA", E$3)</f>
        <v>3.8757707023349899</v>
      </c>
      <c r="F483" s="9" cm="1">
        <f t="array" ref="F483">_xll.SNL.Clients.Office.Excel.Functions.SPG($A483, "SP_ROA", F$3)</f>
        <v>4.7173734015793602</v>
      </c>
      <c r="G483" s="9" cm="1">
        <f t="array" ref="G483">_xll.SNL.Clients.Office.Excel.Functions.SPG($A483, "SP_ROA", G$3)</f>
        <v>4.3588821015116297</v>
      </c>
      <c r="H483" s="9" cm="1">
        <f t="array" ref="H483">_xll.SNL.Clients.Office.Excel.Functions.SPG($A483, "SP_ROA", H$3)</f>
        <v>3.73486198733963</v>
      </c>
      <c r="I483" s="9" cm="1">
        <f t="array" ref="I483">_xll.SNL.Clients.Office.Excel.Functions.SPG($A483, "SP_ROA", I$3)</f>
        <v>4.08850211073214</v>
      </c>
      <c r="J483" s="9" cm="1">
        <f t="array" ref="J483">_xll.SNL.Clients.Office.Excel.Functions.SPG($A483, "SP_ROA", J$3)</f>
        <v>3.4711421307251298</v>
      </c>
    </row>
    <row r="484" spans="1:10" x14ac:dyDescent="0.3">
      <c r="A484" s="11" t="s">
        <v>482</v>
      </c>
      <c r="B484" s="9" cm="1">
        <f t="array" ref="B484">_xll.SNL.Clients.Office.Excel.Functions.SPG($A484, "SP_ROA", B$3)</f>
        <v>19.213999999999999</v>
      </c>
      <c r="C484" s="9" cm="1">
        <f t="array" ref="C484">_xll.SNL.Clients.Office.Excel.Functions.SPG($A484, "SP_ROA", C$3)</f>
        <v>18.614000000000001</v>
      </c>
      <c r="D484" s="9" cm="1">
        <f t="array" ref="D484">_xll.SNL.Clients.Office.Excel.Functions.SPG($A484, "SP_ROA", D$3)</f>
        <v>19.638000000000002</v>
      </c>
      <c r="E484" s="9" cm="1">
        <f t="array" ref="E484">_xll.SNL.Clients.Office.Excel.Functions.SPG($A484, "SP_ROA", E$3)</f>
        <v>19.370999999999999</v>
      </c>
      <c r="F484" s="9" cm="1">
        <f t="array" ref="F484">_xll.SNL.Clients.Office.Excel.Functions.SPG($A484, "SP_ROA", F$3)</f>
        <v>20.215</v>
      </c>
      <c r="G484" s="9" cm="1">
        <f t="array" ref="G484">_xll.SNL.Clients.Office.Excel.Functions.SPG($A484, "SP_ROA", G$3)</f>
        <v>18.45</v>
      </c>
      <c r="H484" s="9" cm="1">
        <f t="array" ref="H484">_xll.SNL.Clients.Office.Excel.Functions.SPG($A484, "SP_ROA", H$3)</f>
        <v>20.623000000000001</v>
      </c>
      <c r="I484" s="9" cm="1">
        <f t="array" ref="I484">_xll.SNL.Clients.Office.Excel.Functions.SPG($A484, "SP_ROA", I$3)</f>
        <v>20.844000000000001</v>
      </c>
      <c r="J484" s="9" cm="1">
        <f t="array" ref="J484">_xll.SNL.Clients.Office.Excel.Functions.SPG($A484, "SP_ROA", J$3)</f>
        <v>22.059000000000001</v>
      </c>
    </row>
    <row r="485" spans="1:10" x14ac:dyDescent="0.3">
      <c r="A485" s="11" t="s">
        <v>483</v>
      </c>
      <c r="B485" s="9" cm="1">
        <f t="array" ref="B485">_xll.SNL.Clients.Office.Excel.Functions.SPG($A485, "SP_ROA", B$3)</f>
        <v>-3.9489999999999998</v>
      </c>
      <c r="C485" s="9" cm="1">
        <f t="array" ref="C485">_xll.SNL.Clients.Office.Excel.Functions.SPG($A485, "SP_ROA", C$3)</f>
        <v>-0.16300000000000001</v>
      </c>
      <c r="D485" s="9" cm="1">
        <f t="array" ref="D485">_xll.SNL.Clients.Office.Excel.Functions.SPG($A485, "SP_ROA", D$3)</f>
        <v>2.6880000000000002</v>
      </c>
      <c r="E485" s="9" cm="1">
        <f t="array" ref="E485">_xll.SNL.Clients.Office.Excel.Functions.SPG($A485, "SP_ROA", E$3)</f>
        <v>0.32300000000000001</v>
      </c>
      <c r="F485" s="9" cm="1">
        <f t="array" ref="F485">_xll.SNL.Clients.Office.Excel.Functions.SPG($A485, "SP_ROA", F$3)</f>
        <v>0.71099999999999997</v>
      </c>
      <c r="G485" s="9" cm="1">
        <f t="array" ref="G485">_xll.SNL.Clients.Office.Excel.Functions.SPG($A485, "SP_ROA", G$3)</f>
        <v>4.5999999999999999E-2</v>
      </c>
      <c r="H485" s="9" cm="1">
        <f t="array" ref="H485">_xll.SNL.Clients.Office.Excel.Functions.SPG($A485, "SP_ROA", H$3)</f>
        <v>2.5640000000000001</v>
      </c>
      <c r="I485" s="9" cm="1">
        <f t="array" ref="I485">_xll.SNL.Clients.Office.Excel.Functions.SPG($A485, "SP_ROA", I$3)</f>
        <v>-0.28399999999999997</v>
      </c>
      <c r="J485" s="9" cm="1">
        <f t="array" ref="J485">_xll.SNL.Clients.Office.Excel.Functions.SPG($A485, "SP_ROA", J$3)</f>
        <v>0.57399999999999995</v>
      </c>
    </row>
    <row r="486" spans="1:10" x14ac:dyDescent="0.3">
      <c r="A486" s="11" t="s">
        <v>484</v>
      </c>
      <c r="B486" s="9" cm="1">
        <f t="array" ref="B486">_xll.SNL.Clients.Office.Excel.Functions.SPG($A486, "SP_ROA", B$3)</f>
        <v>6.8179999999999996</v>
      </c>
      <c r="C486" s="9" cm="1">
        <f t="array" ref="C486">_xll.SNL.Clients.Office.Excel.Functions.SPG($A486, "SP_ROA", C$3)</f>
        <v>7.1150000000000002</v>
      </c>
      <c r="D486" s="9" cm="1">
        <f t="array" ref="D486">_xll.SNL.Clients.Office.Excel.Functions.SPG($A486, "SP_ROA", D$3)</f>
        <v>6.4770000000000003</v>
      </c>
      <c r="E486" s="9" cm="1">
        <f t="array" ref="E486">_xll.SNL.Clients.Office.Excel.Functions.SPG($A486, "SP_ROA", E$3)</f>
        <v>7.8070000000000004</v>
      </c>
      <c r="F486" s="9" cm="1">
        <f t="array" ref="F486">_xll.SNL.Clients.Office.Excel.Functions.SPG($A486, "SP_ROA", F$3)</f>
        <v>6.7539999999999996</v>
      </c>
      <c r="G486" s="9" cm="1">
        <f t="array" ref="G486">_xll.SNL.Clients.Office.Excel.Functions.SPG($A486, "SP_ROA", G$3)</f>
        <v>7.09</v>
      </c>
      <c r="H486" s="9" cm="1">
        <f t="array" ref="H486">_xll.SNL.Clients.Office.Excel.Functions.SPG($A486, "SP_ROA", H$3)</f>
        <v>6.03</v>
      </c>
      <c r="I486" s="9" cm="1">
        <f t="array" ref="I486">_xll.SNL.Clients.Office.Excel.Functions.SPG($A486, "SP_ROA", I$3)</f>
        <v>7.3129999999999997</v>
      </c>
      <c r="J486" s="9" cm="1">
        <f t="array" ref="J486">_xll.SNL.Clients.Office.Excel.Functions.SPG($A486, "SP_ROA", J$3)</f>
        <v>6.39</v>
      </c>
    </row>
    <row r="487" spans="1:10" x14ac:dyDescent="0.3">
      <c r="A487" s="11" t="s">
        <v>485</v>
      </c>
      <c r="B487" s="9" cm="1">
        <f t="array" ref="B487">_xll.SNL.Clients.Office.Excel.Functions.SPG($A487, "SP_ROA", B$3)</f>
        <v>0.53600000000000003</v>
      </c>
      <c r="C487" s="9" cm="1">
        <f t="array" ref="C487">_xll.SNL.Clients.Office.Excel.Functions.SPG($A487, "SP_ROA", C$3)</f>
        <v>1.8160000000000001</v>
      </c>
      <c r="D487" s="9" cm="1">
        <f t="array" ref="D487">_xll.SNL.Clients.Office.Excel.Functions.SPG($A487, "SP_ROA", D$3)</f>
        <v>1.171</v>
      </c>
      <c r="E487" s="9" cm="1">
        <f t="array" ref="E487">_xll.SNL.Clients.Office.Excel.Functions.SPG($A487, "SP_ROA", E$3)</f>
        <v>-1.43</v>
      </c>
      <c r="F487" s="9" cm="1">
        <f t="array" ref="F487">_xll.SNL.Clients.Office.Excel.Functions.SPG($A487, "SP_ROA", F$3)</f>
        <v>-7.0000000000000007E-2</v>
      </c>
      <c r="G487" s="9" cm="1">
        <f t="array" ref="G487">_xll.SNL.Clients.Office.Excel.Functions.SPG($A487, "SP_ROA", G$3)</f>
        <v>-0.28599999999999998</v>
      </c>
      <c r="H487" s="9" cm="1">
        <f t="array" ref="H487">_xll.SNL.Clients.Office.Excel.Functions.SPG($A487, "SP_ROA", H$3)</f>
        <v>1.177</v>
      </c>
      <c r="I487" s="9" cm="1">
        <f t="array" ref="I487">_xll.SNL.Clients.Office.Excel.Functions.SPG($A487, "SP_ROA", I$3)</f>
        <v>-1.4830000000000001</v>
      </c>
      <c r="J487" s="9" cm="1">
        <f t="array" ref="J487">_xll.SNL.Clients.Office.Excel.Functions.SPG($A487, "SP_ROA", J$3)</f>
        <v>-0.54400000000000004</v>
      </c>
    </row>
    <row r="488" spans="1:10" x14ac:dyDescent="0.3">
      <c r="A488" s="11" t="s">
        <v>486</v>
      </c>
      <c r="B488" s="9" cm="1">
        <f t="array" ref="B488">_xll.SNL.Clients.Office.Excel.Functions.SPG($A488, "SP_ROA", B$3)</f>
        <v>5.7720000000000002</v>
      </c>
      <c r="C488" s="9" cm="1">
        <f t="array" ref="C488">_xll.SNL.Clients.Office.Excel.Functions.SPG($A488, "SP_ROA", C$3)</f>
        <v>6.9420000000000002</v>
      </c>
      <c r="D488" s="9" cm="1">
        <f t="array" ref="D488">_xll.SNL.Clients.Office.Excel.Functions.SPG($A488, "SP_ROA", D$3)</f>
        <v>8.1989999999999998</v>
      </c>
      <c r="E488" s="9" cm="1">
        <f t="array" ref="E488">_xll.SNL.Clients.Office.Excel.Functions.SPG($A488, "SP_ROA", E$3)</f>
        <v>8.0020000000000007</v>
      </c>
      <c r="F488" s="9" cm="1">
        <f t="array" ref="F488">_xll.SNL.Clients.Office.Excel.Functions.SPG($A488, "SP_ROA", F$3)</f>
        <v>7.742</v>
      </c>
      <c r="G488" s="9" cm="1">
        <f t="array" ref="G488">_xll.SNL.Clients.Office.Excel.Functions.SPG($A488, "SP_ROA", G$3)</f>
        <v>7.968</v>
      </c>
      <c r="H488" s="9" cm="1">
        <f t="array" ref="H488">_xll.SNL.Clients.Office.Excel.Functions.SPG($A488, "SP_ROA", H$3)</f>
        <v>8.0329999999999995</v>
      </c>
      <c r="I488" s="9" cm="1">
        <f t="array" ref="I488">_xll.SNL.Clients.Office.Excel.Functions.SPG($A488, "SP_ROA", I$3)</f>
        <v>7.5110000000000001</v>
      </c>
      <c r="J488" s="9" cm="1">
        <f t="array" ref="J488">_xll.SNL.Clients.Office.Excel.Functions.SPG($A488, "SP_ROA", J$3)</f>
        <v>6.5830000000000002</v>
      </c>
    </row>
    <row r="489" spans="1:10" x14ac:dyDescent="0.3">
      <c r="A489" s="11" t="s">
        <v>487</v>
      </c>
      <c r="B489" s="9" cm="1">
        <f t="array" ref="B489">_xll.SNL.Clients.Office.Excel.Functions.SPG($A489, "SP_ROA", B$3)</f>
        <v>8.593</v>
      </c>
      <c r="C489" s="9" cm="1">
        <f t="array" ref="C489">_xll.SNL.Clients.Office.Excel.Functions.SPG($A489, "SP_ROA", C$3)</f>
        <v>15.66</v>
      </c>
      <c r="D489" s="9" cm="1">
        <f t="array" ref="D489">_xll.SNL.Clients.Office.Excel.Functions.SPG($A489, "SP_ROA", D$3)</f>
        <v>11.853999999999999</v>
      </c>
      <c r="E489" s="9" cm="1">
        <f t="array" ref="E489">_xll.SNL.Clients.Office.Excel.Functions.SPG($A489, "SP_ROA", E$3)</f>
        <v>10.558</v>
      </c>
      <c r="F489" s="9" cm="1">
        <f t="array" ref="F489">_xll.SNL.Clients.Office.Excel.Functions.SPG($A489, "SP_ROA", F$3)</f>
        <v>7.8860000000000001</v>
      </c>
      <c r="G489" s="9" cm="1">
        <f t="array" ref="G489">_xll.SNL.Clients.Office.Excel.Functions.SPG($A489, "SP_ROA", G$3)</f>
        <v>15.461</v>
      </c>
      <c r="H489" s="9" cm="1">
        <f t="array" ref="H489">_xll.SNL.Clients.Office.Excel.Functions.SPG($A489, "SP_ROA", H$3)</f>
        <v>11.185</v>
      </c>
      <c r="I489" s="9" cm="1">
        <f t="array" ref="I489">_xll.SNL.Clients.Office.Excel.Functions.SPG($A489, "SP_ROA", I$3)</f>
        <v>12.971</v>
      </c>
      <c r="J489" s="9" cm="1">
        <f t="array" ref="J489">_xll.SNL.Clients.Office.Excel.Functions.SPG($A489, "SP_ROA", J$3)</f>
        <v>13.218</v>
      </c>
    </row>
    <row r="490" spans="1:10" x14ac:dyDescent="0.3">
      <c r="A490" s="11" t="s">
        <v>488</v>
      </c>
      <c r="B490" s="9" cm="1">
        <f t="array" ref="B490">_xll.SNL.Clients.Office.Excel.Functions.SPG($A490, "SP_ROA", B$3)</f>
        <v>4.9660000000000002</v>
      </c>
      <c r="C490" s="9" cm="1">
        <f t="array" ref="C490">_xll.SNL.Clients.Office.Excel.Functions.SPG($A490, "SP_ROA", C$3)</f>
        <v>2.577</v>
      </c>
      <c r="D490" s="9" cm="1">
        <f t="array" ref="D490">_xll.SNL.Clients.Office.Excel.Functions.SPG($A490, "SP_ROA", D$3)</f>
        <v>2.2120000000000002</v>
      </c>
      <c r="E490" s="9" cm="1">
        <f t="array" ref="E490">_xll.SNL.Clients.Office.Excel.Functions.SPG($A490, "SP_ROA", E$3)</f>
        <v>2.1389999999999998</v>
      </c>
      <c r="F490" s="9" cm="1">
        <f t="array" ref="F490">_xll.SNL.Clients.Office.Excel.Functions.SPG($A490, "SP_ROA", F$3)</f>
        <v>4.7119999999999997</v>
      </c>
      <c r="G490" s="9" cm="1">
        <f t="array" ref="G490">_xll.SNL.Clients.Office.Excel.Functions.SPG($A490, "SP_ROA", G$3)</f>
        <v>2.0299999999999998</v>
      </c>
      <c r="H490" s="9" cm="1">
        <f t="array" ref="H490">_xll.SNL.Clients.Office.Excel.Functions.SPG($A490, "SP_ROA", H$3)</f>
        <v>2.8610000000000002</v>
      </c>
      <c r="I490" s="9" cm="1">
        <f t="array" ref="I490">_xll.SNL.Clients.Office.Excel.Functions.SPG($A490, "SP_ROA", I$3)</f>
        <v>2.601</v>
      </c>
      <c r="J490" s="9" cm="1">
        <f t="array" ref="J490">_xll.SNL.Clients.Office.Excel.Functions.SPG($A490, "SP_ROA", J$3)</f>
        <v>4.0940000000000003</v>
      </c>
    </row>
    <row r="491" spans="1:10" x14ac:dyDescent="0.3">
      <c r="A491" s="11" t="s">
        <v>489</v>
      </c>
      <c r="B491" s="9" cm="1">
        <f t="array" ref="B491">_xll.SNL.Clients.Office.Excel.Functions.SPG($A491, "SP_ROA", B$3)</f>
        <v>1.00101007417455</v>
      </c>
      <c r="C491" s="9" cm="1">
        <f t="array" ref="C491">_xll.SNL.Clients.Office.Excel.Functions.SPG($A491, "SP_ROA", C$3)</f>
        <v>1.0972950207866801</v>
      </c>
      <c r="D491" s="9" cm="1">
        <f t="array" ref="D491">_xll.SNL.Clients.Office.Excel.Functions.SPG($A491, "SP_ROA", D$3)</f>
        <v>1.07898729633332</v>
      </c>
      <c r="E491" s="9" cm="1">
        <f t="array" ref="E491">_xll.SNL.Clients.Office.Excel.Functions.SPG($A491, "SP_ROA", E$3)</f>
        <v>1.0255676372720399</v>
      </c>
      <c r="F491" s="9" cm="1">
        <f t="array" ref="F491">_xll.SNL.Clients.Office.Excel.Functions.SPG($A491, "SP_ROA", F$3)</f>
        <v>0.96464532121979696</v>
      </c>
      <c r="G491" s="9" cm="1">
        <f t="array" ref="G491">_xll.SNL.Clients.Office.Excel.Functions.SPG($A491, "SP_ROA", G$3)</f>
        <v>0.73602843460277301</v>
      </c>
      <c r="H491" s="9" cm="1">
        <f t="array" ref="H491">_xll.SNL.Clients.Office.Excel.Functions.SPG($A491, "SP_ROA", H$3)</f>
        <v>1.2127599856862199</v>
      </c>
      <c r="I491" s="9" cm="1">
        <f t="array" ref="I491">_xll.SNL.Clients.Office.Excel.Functions.SPG($A491, "SP_ROA", I$3)</f>
        <v>1.04416178225191</v>
      </c>
      <c r="J491" s="9" cm="1">
        <f t="array" ref="J491">_xll.SNL.Clients.Office.Excel.Functions.SPG($A491, "SP_ROA", J$3)</f>
        <v>1.04739235789912</v>
      </c>
    </row>
    <row r="492" spans="1:10" x14ac:dyDescent="0.3">
      <c r="A492" s="11" t="s">
        <v>490</v>
      </c>
      <c r="B492" s="9" cm="1">
        <f t="array" ref="B492">_xll.SNL.Clients.Office.Excel.Functions.SPG($A492, "SP_ROA", B$3)</f>
        <v>1.97255989054488</v>
      </c>
      <c r="C492" s="9" cm="1">
        <f t="array" ref="C492">_xll.SNL.Clients.Office.Excel.Functions.SPG($A492, "SP_ROA", C$3)</f>
        <v>0.99004374147220497</v>
      </c>
      <c r="D492" s="9" cm="1">
        <f t="array" ref="D492">_xll.SNL.Clients.Office.Excel.Functions.SPG($A492, "SP_ROA", D$3)</f>
        <v>3.8675960087264301</v>
      </c>
      <c r="E492" s="9" cm="1">
        <f t="array" ref="E492">_xll.SNL.Clients.Office.Excel.Functions.SPG($A492, "SP_ROA", E$3)</f>
        <v>2.3148155856701198</v>
      </c>
      <c r="F492" s="9" cm="1">
        <f t="array" ref="F492">_xll.SNL.Clients.Office.Excel.Functions.SPG($A492, "SP_ROA", F$3)</f>
        <v>1.18902847670766</v>
      </c>
      <c r="G492" s="9" cm="1">
        <f t="array" ref="G492">_xll.SNL.Clients.Office.Excel.Functions.SPG($A492, "SP_ROA", G$3)</f>
        <v>0.82589689166644897</v>
      </c>
      <c r="H492" s="9" cm="1">
        <f t="array" ref="H492">_xll.SNL.Clients.Office.Excel.Functions.SPG($A492, "SP_ROA", H$3)</f>
        <v>1.3188831847912901</v>
      </c>
      <c r="I492" s="9" cm="1">
        <f t="array" ref="I492">_xll.SNL.Clients.Office.Excel.Functions.SPG($A492, "SP_ROA", I$3)</f>
        <v>1.0829396625353001</v>
      </c>
      <c r="J492" s="9" cm="1">
        <f t="array" ref="J492">_xll.SNL.Clients.Office.Excel.Functions.SPG($A492, "SP_ROA", J$3)</f>
        <v>0.29989348204531102</v>
      </c>
    </row>
    <row r="493" spans="1:10" x14ac:dyDescent="0.3">
      <c r="A493" s="11" t="s">
        <v>491</v>
      </c>
      <c r="B493" s="9" cm="1">
        <f t="array" ref="B493">_xll.SNL.Clients.Office.Excel.Functions.SPG($A493, "SP_ROA", B$3)</f>
        <v>8.8620000000000001</v>
      </c>
      <c r="C493" s="9" cm="1">
        <f t="array" ref="C493">_xll.SNL.Clients.Office.Excel.Functions.SPG($A493, "SP_ROA", C$3)</f>
        <v>11.737</v>
      </c>
      <c r="D493" s="9" cm="1">
        <f t="array" ref="D493">_xll.SNL.Clients.Office.Excel.Functions.SPG($A493, "SP_ROA", D$3)</f>
        <v>11.634</v>
      </c>
      <c r="E493" s="9" cm="1">
        <f t="array" ref="E493">_xll.SNL.Clients.Office.Excel.Functions.SPG($A493, "SP_ROA", E$3)</f>
        <v>9.1300000000000008</v>
      </c>
      <c r="F493" s="9" cm="1">
        <f t="array" ref="F493">_xll.SNL.Clients.Office.Excel.Functions.SPG($A493, "SP_ROA", F$3)</f>
        <v>8.4499999999999993</v>
      </c>
      <c r="G493" s="9" cm="1">
        <f t="array" ref="G493">_xll.SNL.Clients.Office.Excel.Functions.SPG($A493, "SP_ROA", G$3)</f>
        <v>11.076000000000001</v>
      </c>
      <c r="H493" s="9" cm="1">
        <f t="array" ref="H493">_xll.SNL.Clients.Office.Excel.Functions.SPG($A493, "SP_ROA", H$3)</f>
        <v>12.343999999999999</v>
      </c>
      <c r="I493" s="9" cm="1">
        <f t="array" ref="I493">_xll.SNL.Clients.Office.Excel.Functions.SPG($A493, "SP_ROA", I$3)</f>
        <v>12.653</v>
      </c>
      <c r="J493" s="9" cm="1">
        <f t="array" ref="J493">_xll.SNL.Clients.Office.Excel.Functions.SPG($A493, "SP_ROA", J$3)</f>
        <v>11.43</v>
      </c>
    </row>
    <row r="494" spans="1:10" x14ac:dyDescent="0.3">
      <c r="A494" s="11" t="s">
        <v>492</v>
      </c>
      <c r="B494" s="9" cm="1">
        <f t="array" ref="B494">_xll.SNL.Clients.Office.Excel.Functions.SPG($A494, "SP_ROA", B$3)</f>
        <v>6.6820000000000004</v>
      </c>
      <c r="C494" s="9" cm="1">
        <f t="array" ref="C494">_xll.SNL.Clients.Office.Excel.Functions.SPG($A494, "SP_ROA", C$3)</f>
        <v>7.8239999999999998</v>
      </c>
      <c r="D494" s="9" cm="1">
        <f t="array" ref="D494">_xll.SNL.Clients.Office.Excel.Functions.SPG($A494, "SP_ROA", D$3)</f>
        <v>8.16</v>
      </c>
      <c r="E494" s="9" cm="1">
        <f t="array" ref="E494">_xll.SNL.Clients.Office.Excel.Functions.SPG($A494, "SP_ROA", E$3)</f>
        <v>6.3659999999999997</v>
      </c>
      <c r="F494" s="9" cm="1">
        <f t="array" ref="F494">_xll.SNL.Clients.Office.Excel.Functions.SPG($A494, "SP_ROA", F$3)</f>
        <v>3.1440000000000001</v>
      </c>
      <c r="G494" s="9" cm="1">
        <f t="array" ref="G494">_xll.SNL.Clients.Office.Excel.Functions.SPG($A494, "SP_ROA", G$3)</f>
        <v>-1.55</v>
      </c>
      <c r="H494" s="9" cm="1">
        <f t="array" ref="H494">_xll.SNL.Clients.Office.Excel.Functions.SPG($A494, "SP_ROA", H$3)</f>
        <v>-5.5510000000000002</v>
      </c>
      <c r="I494" s="9" cm="1">
        <f t="array" ref="I494">_xll.SNL.Clients.Office.Excel.Functions.SPG($A494, "SP_ROA", I$3)</f>
        <v>-5.7750000000000004</v>
      </c>
      <c r="J494" s="9" cm="1">
        <f t="array" ref="J494">_xll.SNL.Clients.Office.Excel.Functions.SPG($A494, "SP_ROA", J$3)</f>
        <v>-4.3029999999999999</v>
      </c>
    </row>
    <row r="495" spans="1:10" x14ac:dyDescent="0.3">
      <c r="A495" s="11" t="s">
        <v>493</v>
      </c>
      <c r="B495" s="9" cm="1">
        <f t="array" ref="B495">_xll.SNL.Clients.Office.Excel.Functions.SPG($A495, "SP_ROA", B$3)</f>
        <v>6.5339999999999998</v>
      </c>
      <c r="C495" s="9" cm="1">
        <f t="array" ref="C495">_xll.SNL.Clients.Office.Excel.Functions.SPG($A495, "SP_ROA", C$3)</f>
        <v>4.6719999999999997</v>
      </c>
      <c r="D495" s="9" cm="1">
        <f t="array" ref="D495">_xll.SNL.Clients.Office.Excel.Functions.SPG($A495, "SP_ROA", D$3)</f>
        <v>5.97</v>
      </c>
      <c r="E495" s="9" cm="1">
        <f t="array" ref="E495">_xll.SNL.Clients.Office.Excel.Functions.SPG($A495, "SP_ROA", E$3)</f>
        <v>5.8739999999999997</v>
      </c>
      <c r="F495" s="9" cm="1">
        <f t="array" ref="F495">_xll.SNL.Clients.Office.Excel.Functions.SPG($A495, "SP_ROA", F$3)</f>
        <v>5.6050000000000004</v>
      </c>
      <c r="G495" s="9" cm="1">
        <f t="array" ref="G495">_xll.SNL.Clients.Office.Excel.Functions.SPG($A495, "SP_ROA", G$3)</f>
        <v>4.26</v>
      </c>
      <c r="H495" s="9" cm="1">
        <f t="array" ref="H495">_xll.SNL.Clients.Office.Excel.Functions.SPG($A495, "SP_ROA", H$3)</f>
        <v>5.0940000000000003</v>
      </c>
      <c r="I495" s="9" cm="1">
        <f t="array" ref="I495">_xll.SNL.Clients.Office.Excel.Functions.SPG($A495, "SP_ROA", I$3)</f>
        <v>4.2889999999999997</v>
      </c>
      <c r="J495" s="9" cm="1">
        <f t="array" ref="J495">_xll.SNL.Clients.Office.Excel.Functions.SPG($A495, "SP_ROA", J$3)</f>
        <v>3.859</v>
      </c>
    </row>
    <row r="496" spans="1:10" x14ac:dyDescent="0.3">
      <c r="A496" s="11" t="s">
        <v>494</v>
      </c>
      <c r="B496" s="9" cm="1">
        <f t="array" ref="B496">_xll.SNL.Clients.Office.Excel.Functions.SPG($A496, "SP_ROA", B$3)</f>
        <v>2.0087124878993201</v>
      </c>
      <c r="C496" s="9" cm="1">
        <f t="array" ref="C496">_xll.SNL.Clients.Office.Excel.Functions.SPG($A496, "SP_ROA", C$3)</f>
        <v>1.9515720997470201</v>
      </c>
      <c r="D496" s="9" cm="1">
        <f t="array" ref="D496">_xll.SNL.Clients.Office.Excel.Functions.SPG($A496, "SP_ROA", D$3)</f>
        <v>0.66929604398231102</v>
      </c>
      <c r="E496" s="9" cm="1">
        <f t="array" ref="E496">_xll.SNL.Clients.Office.Excel.Functions.SPG($A496, "SP_ROA", E$3)</f>
        <v>4.1244486827989002</v>
      </c>
      <c r="F496" s="9" cm="1">
        <f t="array" ref="F496">_xll.SNL.Clients.Office.Excel.Functions.SPG($A496, "SP_ROA", F$3)</f>
        <v>2.7031032336465199</v>
      </c>
      <c r="G496" s="9" cm="1">
        <f t="array" ref="G496">_xll.SNL.Clients.Office.Excel.Functions.SPG($A496, "SP_ROA", G$3)</f>
        <v>5.0734080444791898</v>
      </c>
      <c r="H496" s="9" cm="1">
        <f t="array" ref="H496">_xll.SNL.Clients.Office.Excel.Functions.SPG($A496, "SP_ROA", H$3)</f>
        <v>5.45973729297544</v>
      </c>
      <c r="I496" s="9" cm="1">
        <f t="array" ref="I496">_xll.SNL.Clients.Office.Excel.Functions.SPG($A496, "SP_ROA", I$3)</f>
        <v>5.4038179148311301</v>
      </c>
      <c r="J496" s="9" cm="1">
        <f t="array" ref="J496">_xll.SNL.Clients.Office.Excel.Functions.SPG($A496, "SP_ROA", J$3)</f>
        <v>3.5613207547169798</v>
      </c>
    </row>
    <row r="497" spans="1:10" x14ac:dyDescent="0.3">
      <c r="A497" s="11" t="s">
        <v>1035</v>
      </c>
      <c r="B497" s="9" t="str" cm="1">
        <f t="array" ref="B497">_xll.SNL.Clients.Office.Excel.Functions.SPG($A497, "SP_ROA", B$3)</f>
        <v>NA</v>
      </c>
      <c r="C497" s="9" cm="1">
        <f t="array" ref="C497">_xll.SNL.Clients.Office.Excel.Functions.SPG($A497, "SP_ROA", C$3)</f>
        <v>24.187000000000001</v>
      </c>
      <c r="D497" s="9" cm="1">
        <f t="array" ref="D497">_xll.SNL.Clients.Office.Excel.Functions.SPG($A497, "SP_ROA", D$3)</f>
        <v>15.827</v>
      </c>
      <c r="E497" s="9" cm="1">
        <f t="array" ref="E497">_xll.SNL.Clients.Office.Excel.Functions.SPG($A497, "SP_ROA", E$3)</f>
        <v>13.976000000000001</v>
      </c>
      <c r="F497" s="9" cm="1">
        <f t="array" ref="F497">_xll.SNL.Clients.Office.Excel.Functions.SPG($A497, "SP_ROA", F$3)</f>
        <v>15.518000000000001</v>
      </c>
      <c r="G497" s="9" cm="1">
        <f t="array" ref="G497">_xll.SNL.Clients.Office.Excel.Functions.SPG($A497, "SP_ROA", G$3)</f>
        <v>21.619</v>
      </c>
      <c r="H497" s="9" cm="1">
        <f t="array" ref="H497">_xll.SNL.Clients.Office.Excel.Functions.SPG($A497, "SP_ROA", H$3)</f>
        <v>16.745000000000001</v>
      </c>
      <c r="I497" s="9" cm="1">
        <f t="array" ref="I497">_xll.SNL.Clients.Office.Excel.Functions.SPG($A497, "SP_ROA", I$3)</f>
        <v>15.013999999999999</v>
      </c>
      <c r="J497" s="9" cm="1">
        <f t="array" ref="J497">_xll.SNL.Clients.Office.Excel.Functions.SPG($A497, "SP_ROA", J$3)</f>
        <v>11.374000000000001</v>
      </c>
    </row>
    <row r="498" spans="1:10" x14ac:dyDescent="0.3">
      <c r="A498" s="11" t="s">
        <v>495</v>
      </c>
      <c r="B498" s="9" cm="1">
        <f t="array" ref="B498">_xll.SNL.Clients.Office.Excel.Functions.SPG($A498, "SP_ROA", B$3)</f>
        <v>3.4299040272670198</v>
      </c>
      <c r="C498" s="9" cm="1">
        <f t="array" ref="C498">_xll.SNL.Clients.Office.Excel.Functions.SPG($A498, "SP_ROA", C$3)</f>
        <v>18.2027019635727</v>
      </c>
      <c r="D498" s="9" cm="1">
        <f t="array" ref="D498">_xll.SNL.Clients.Office.Excel.Functions.SPG($A498, "SP_ROA", D$3)</f>
        <v>-23.553442507483702</v>
      </c>
      <c r="E498" s="9" cm="1">
        <f t="array" ref="E498">_xll.SNL.Clients.Office.Excel.Functions.SPG($A498, "SP_ROA", E$3)</f>
        <v>1.8977931472293199</v>
      </c>
      <c r="F498" s="9" cm="1">
        <f t="array" ref="F498">_xll.SNL.Clients.Office.Excel.Functions.SPG($A498, "SP_ROA", F$3)</f>
        <v>2.6160095740556599</v>
      </c>
      <c r="G498" s="9" cm="1">
        <f t="array" ref="G498">_xll.SNL.Clients.Office.Excel.Functions.SPG($A498, "SP_ROA", G$3)</f>
        <v>8.7881085465413609</v>
      </c>
      <c r="H498" s="9" cm="1">
        <f t="array" ref="H498">_xll.SNL.Clients.Office.Excel.Functions.SPG($A498, "SP_ROA", H$3)</f>
        <v>1.97177104759203</v>
      </c>
      <c r="I498" s="9" cm="1">
        <f t="array" ref="I498">_xll.SNL.Clients.Office.Excel.Functions.SPG($A498, "SP_ROA", I$3)</f>
        <v>1.2656767580217201</v>
      </c>
      <c r="J498" s="9" cm="1">
        <f t="array" ref="J498">_xll.SNL.Clients.Office.Excel.Functions.SPG($A498, "SP_ROA", J$3)</f>
        <v>2.5881429132312501</v>
      </c>
    </row>
    <row r="499" spans="1:10" x14ac:dyDescent="0.3">
      <c r="A499" s="11" t="s">
        <v>496</v>
      </c>
      <c r="B499" s="9" t="str" cm="1">
        <f t="array" ref="B499">_xll.SNL.Clients.Office.Excel.Functions.SPG($A499, "SP_ROA", B$3)</f>
        <v>NA</v>
      </c>
      <c r="C499" s="9" cm="1">
        <f t="array" ref="C499">_xll.SNL.Clients.Office.Excel.Functions.SPG($A499, "SP_ROA", C$3)</f>
        <v>2.3109999999999999</v>
      </c>
      <c r="D499" s="9" cm="1">
        <f t="array" ref="D499">_xll.SNL.Clients.Office.Excel.Functions.SPG($A499, "SP_ROA", D$3)</f>
        <v>2.5259999999999998</v>
      </c>
      <c r="E499" s="9" cm="1">
        <f t="array" ref="E499">_xll.SNL.Clients.Office.Excel.Functions.SPG($A499, "SP_ROA", E$3)</f>
        <v>1.7250000000000001</v>
      </c>
      <c r="F499" s="9" cm="1">
        <f t="array" ref="F499">_xll.SNL.Clients.Office.Excel.Functions.SPG($A499, "SP_ROA", F$3)</f>
        <v>0.98799999999999999</v>
      </c>
      <c r="G499" s="9" cm="1">
        <f t="array" ref="G499">_xll.SNL.Clients.Office.Excel.Functions.SPG($A499, "SP_ROA", G$3)</f>
        <v>1.3</v>
      </c>
      <c r="H499" s="9" cm="1">
        <f t="array" ref="H499">_xll.SNL.Clients.Office.Excel.Functions.SPG($A499, "SP_ROA", H$3)</f>
        <v>1.59</v>
      </c>
      <c r="I499" s="9" cm="1">
        <f t="array" ref="I499">_xll.SNL.Clients.Office.Excel.Functions.SPG($A499, "SP_ROA", I$3)</f>
        <v>0.66700000000000004</v>
      </c>
      <c r="J499" s="9" cm="1">
        <f t="array" ref="J499">_xll.SNL.Clients.Office.Excel.Functions.SPG($A499, "SP_ROA", J$3)</f>
        <v>-0.374</v>
      </c>
    </row>
    <row r="500" spans="1:10" x14ac:dyDescent="0.3">
      <c r="A500" s="11" t="s">
        <v>497</v>
      </c>
      <c r="B500" s="9" cm="1">
        <f t="array" ref="B500">_xll.SNL.Clients.Office.Excel.Functions.SPG($A500, "SP_ROA", B$3)</f>
        <v>5.431</v>
      </c>
      <c r="C500" s="9" cm="1">
        <f t="array" ref="C500">_xll.SNL.Clients.Office.Excel.Functions.SPG($A500, "SP_ROA", C$3)</f>
        <v>6.4690000000000003</v>
      </c>
      <c r="D500" s="9" cm="1">
        <f t="array" ref="D500">_xll.SNL.Clients.Office.Excel.Functions.SPG($A500, "SP_ROA", D$3)</f>
        <v>2.831</v>
      </c>
      <c r="E500" s="9" cm="1">
        <f t="array" ref="E500">_xll.SNL.Clients.Office.Excel.Functions.SPG($A500, "SP_ROA", E$3)</f>
        <v>5.0380000000000003</v>
      </c>
      <c r="F500" s="9" cm="1">
        <f t="array" ref="F500">_xll.SNL.Clients.Office.Excel.Functions.SPG($A500, "SP_ROA", F$3)</f>
        <v>6.907</v>
      </c>
      <c r="G500" s="9" cm="1">
        <f t="array" ref="G500">_xll.SNL.Clients.Office.Excel.Functions.SPG($A500, "SP_ROA", G$3)</f>
        <v>6.48</v>
      </c>
      <c r="H500" s="9" cm="1">
        <f t="array" ref="H500">_xll.SNL.Clients.Office.Excel.Functions.SPG($A500, "SP_ROA", H$3)</f>
        <v>4.9420000000000002</v>
      </c>
      <c r="I500" s="9" cm="1">
        <f t="array" ref="I500">_xll.SNL.Clients.Office.Excel.Functions.SPG($A500, "SP_ROA", I$3)</f>
        <v>4.8079999999999998</v>
      </c>
      <c r="J500" s="9" cm="1">
        <f t="array" ref="J500">_xll.SNL.Clients.Office.Excel.Functions.SPG($A500, "SP_ROA", J$3)</f>
        <v>3.1640000000000001</v>
      </c>
    </row>
    <row r="501" spans="1:10" x14ac:dyDescent="0.3">
      <c r="A501" s="11" t="s">
        <v>498</v>
      </c>
      <c r="B501" s="9" cm="1">
        <f t="array" ref="B501">_xll.SNL.Clients.Office.Excel.Functions.SPG($A501, "SP_ROA", B$3)</f>
        <v>2.3839999999999999</v>
      </c>
      <c r="C501" s="9" cm="1">
        <f t="array" ref="C501">_xll.SNL.Clients.Office.Excel.Functions.SPG($A501, "SP_ROA", C$3)</f>
        <v>1.26</v>
      </c>
      <c r="D501" s="9" cm="1">
        <f t="array" ref="D501">_xll.SNL.Clients.Office.Excel.Functions.SPG($A501, "SP_ROA", D$3)</f>
        <v>3.3410000000000002</v>
      </c>
      <c r="E501" s="9" cm="1">
        <f t="array" ref="E501">_xll.SNL.Clients.Office.Excel.Functions.SPG($A501, "SP_ROA", E$3)</f>
        <v>1.704</v>
      </c>
      <c r="F501" s="9" cm="1">
        <f t="array" ref="F501">_xll.SNL.Clients.Office.Excel.Functions.SPG($A501, "SP_ROA", F$3)</f>
        <v>2.637</v>
      </c>
      <c r="G501" s="9" cm="1">
        <f t="array" ref="G501">_xll.SNL.Clients.Office.Excel.Functions.SPG($A501, "SP_ROA", G$3)</f>
        <v>2.58</v>
      </c>
      <c r="H501" s="9" cm="1">
        <f t="array" ref="H501">_xll.SNL.Clients.Office.Excel.Functions.SPG($A501, "SP_ROA", H$3)</f>
        <v>3.83</v>
      </c>
      <c r="I501" s="9" cm="1">
        <f t="array" ref="I501">_xll.SNL.Clients.Office.Excel.Functions.SPG($A501, "SP_ROA", I$3)</f>
        <v>1.7250000000000001</v>
      </c>
      <c r="J501" s="9" cm="1">
        <f t="array" ref="J501">_xll.SNL.Clients.Office.Excel.Functions.SPG($A501, "SP_ROA", J$3)</f>
        <v>2.3660000000000001</v>
      </c>
    </row>
    <row r="502" spans="1:10" x14ac:dyDescent="0.3">
      <c r="A502" s="11" t="s">
        <v>499</v>
      </c>
      <c r="B502" s="9" cm="1">
        <f t="array" ref="B502">_xll.SNL.Clients.Office.Excel.Functions.SPG($A502, "SP_ROA", B$3)</f>
        <v>3.7970000000000002</v>
      </c>
      <c r="C502" s="9" cm="1">
        <f t="array" ref="C502">_xll.SNL.Clients.Office.Excel.Functions.SPG($A502, "SP_ROA", C$3)</f>
        <v>5.2859999999999996</v>
      </c>
      <c r="D502" s="9" cm="1">
        <f t="array" ref="D502">_xll.SNL.Clients.Office.Excel.Functions.SPG($A502, "SP_ROA", D$3)</f>
        <v>4.4640000000000004</v>
      </c>
      <c r="E502" s="9" cm="1">
        <f t="array" ref="E502">_xll.SNL.Clients.Office.Excel.Functions.SPG($A502, "SP_ROA", E$3)</f>
        <v>4.3390000000000004</v>
      </c>
      <c r="F502" s="9" cm="1">
        <f t="array" ref="F502">_xll.SNL.Clients.Office.Excel.Functions.SPG($A502, "SP_ROA", F$3)</f>
        <v>3.4020000000000001</v>
      </c>
      <c r="G502" s="9" cm="1">
        <f t="array" ref="G502">_xll.SNL.Clients.Office.Excel.Functions.SPG($A502, "SP_ROA", G$3)</f>
        <v>5.7</v>
      </c>
      <c r="H502" s="9" cm="1">
        <f t="array" ref="H502">_xll.SNL.Clients.Office.Excel.Functions.SPG($A502, "SP_ROA", H$3)</f>
        <v>3.2959999999999998</v>
      </c>
      <c r="I502" s="9" cm="1">
        <f t="array" ref="I502">_xll.SNL.Clients.Office.Excel.Functions.SPG($A502, "SP_ROA", I$3)</f>
        <v>3.0579999999999998</v>
      </c>
      <c r="J502" s="9" cm="1">
        <f t="array" ref="J502">_xll.SNL.Clients.Office.Excel.Functions.SPG($A502, "SP_ROA", J$3)</f>
        <v>4.3730000000000002</v>
      </c>
    </row>
    <row r="503" spans="1:10" x14ac:dyDescent="0.3">
      <c r="A503" s="11" t="s">
        <v>500</v>
      </c>
      <c r="B503" s="9" cm="1">
        <f t="array" ref="B503">_xll.SNL.Clients.Office.Excel.Functions.SPG($A503, "SP_ROA", B$3)</f>
        <v>21.44</v>
      </c>
      <c r="C503" s="9" cm="1">
        <f t="array" ref="C503">_xll.SNL.Clients.Office.Excel.Functions.SPG($A503, "SP_ROA", C$3)</f>
        <v>27.411000000000001</v>
      </c>
      <c r="D503" s="9" cm="1">
        <f t="array" ref="D503">_xll.SNL.Clients.Office.Excel.Functions.SPG($A503, "SP_ROA", D$3)</f>
        <v>24.541</v>
      </c>
      <c r="E503" s="9" cm="1">
        <f t="array" ref="E503">_xll.SNL.Clients.Office.Excel.Functions.SPG($A503, "SP_ROA", E$3)</f>
        <v>25.120999999999999</v>
      </c>
      <c r="F503" s="9" cm="1">
        <f t="array" ref="F503">_xll.SNL.Clients.Office.Excel.Functions.SPG($A503, "SP_ROA", F$3)</f>
        <v>22.12</v>
      </c>
      <c r="G503" s="9" cm="1">
        <f t="array" ref="G503">_xll.SNL.Clients.Office.Excel.Functions.SPG($A503, "SP_ROA", G$3)</f>
        <v>25.402000000000001</v>
      </c>
      <c r="H503" s="9" cm="1">
        <f t="array" ref="H503">_xll.SNL.Clients.Office.Excel.Functions.SPG($A503, "SP_ROA", H$3)</f>
        <v>26.050999999999998</v>
      </c>
      <c r="I503" s="9" cm="1">
        <f t="array" ref="I503">_xll.SNL.Clients.Office.Excel.Functions.SPG($A503, "SP_ROA", I$3)</f>
        <v>25.048999999999999</v>
      </c>
      <c r="J503" s="9" cm="1">
        <f t="array" ref="J503">_xll.SNL.Clients.Office.Excel.Functions.SPG($A503, "SP_ROA", J$3)</f>
        <v>22.811</v>
      </c>
    </row>
    <row r="504" spans="1:10" x14ac:dyDescent="0.3">
      <c r="A504" s="11" t="s">
        <v>501</v>
      </c>
      <c r="B504" s="9" cm="1">
        <f t="array" ref="B504">_xll.SNL.Clients.Office.Excel.Functions.SPG($A504, "SP_ROA", B$3)</f>
        <v>6.2389999999999999</v>
      </c>
      <c r="C504" s="9" cm="1">
        <f t="array" ref="C504">_xll.SNL.Clients.Office.Excel.Functions.SPG($A504, "SP_ROA", C$3)</f>
        <v>7.28</v>
      </c>
      <c r="D504" s="9" cm="1">
        <f t="array" ref="D504">_xll.SNL.Clients.Office.Excel.Functions.SPG($A504, "SP_ROA", D$3)</f>
        <v>6.4560000000000004</v>
      </c>
      <c r="E504" s="9" cm="1">
        <f t="array" ref="E504">_xll.SNL.Clients.Office.Excel.Functions.SPG($A504, "SP_ROA", E$3)</f>
        <v>5.7969999999999997</v>
      </c>
      <c r="F504" s="9" cm="1">
        <f t="array" ref="F504">_xll.SNL.Clients.Office.Excel.Functions.SPG($A504, "SP_ROA", F$3)</f>
        <v>5.8360000000000003</v>
      </c>
      <c r="G504" s="9" cm="1">
        <f t="array" ref="G504">_xll.SNL.Clients.Office.Excel.Functions.SPG($A504, "SP_ROA", G$3)</f>
        <v>3.1419999999999999</v>
      </c>
      <c r="H504" s="9" cm="1">
        <f t="array" ref="H504">_xll.SNL.Clients.Office.Excel.Functions.SPG($A504, "SP_ROA", H$3)</f>
        <v>1.623</v>
      </c>
      <c r="I504" s="9" cm="1">
        <f t="array" ref="I504">_xll.SNL.Clients.Office.Excel.Functions.SPG($A504, "SP_ROA", I$3)</f>
        <v>7.0330000000000004</v>
      </c>
      <c r="J504" s="9" cm="1">
        <f t="array" ref="J504">_xll.SNL.Clients.Office.Excel.Functions.SPG($A504, "SP_ROA", J$3)</f>
        <v>7.8319999999999999</v>
      </c>
    </row>
    <row r="505" spans="1:10" x14ac:dyDescent="0.3">
      <c r="A505" s="11" t="s">
        <v>502</v>
      </c>
      <c r="B505" s="9" cm="1">
        <f t="array" ref="B505">_xll.SNL.Clients.Office.Excel.Functions.SPG($A505, "SP_ROA", B$3)</f>
        <v>3.9129999999999998</v>
      </c>
      <c r="C505" s="9" cm="1">
        <f t="array" ref="C505">_xll.SNL.Clients.Office.Excel.Functions.SPG($A505, "SP_ROA", C$3)</f>
        <v>5.4580000000000002</v>
      </c>
      <c r="D505" s="9" cm="1">
        <f t="array" ref="D505">_xll.SNL.Clients.Office.Excel.Functions.SPG($A505, "SP_ROA", D$3)</f>
        <v>3.7959999999999998</v>
      </c>
      <c r="E505" s="9" cm="1">
        <f t="array" ref="E505">_xll.SNL.Clients.Office.Excel.Functions.SPG($A505, "SP_ROA", E$3)</f>
        <v>4.6779999999999999</v>
      </c>
      <c r="F505" s="9" cm="1">
        <f t="array" ref="F505">_xll.SNL.Clients.Office.Excel.Functions.SPG($A505, "SP_ROA", F$3)</f>
        <v>4.569</v>
      </c>
      <c r="G505" s="9" cm="1">
        <f t="array" ref="G505">_xll.SNL.Clients.Office.Excel.Functions.SPG($A505, "SP_ROA", G$3)</f>
        <v>5.4779999999999998</v>
      </c>
      <c r="H505" s="9" cm="1">
        <f t="array" ref="H505">_xll.SNL.Clients.Office.Excel.Functions.SPG($A505, "SP_ROA", H$3)</f>
        <v>3.548</v>
      </c>
      <c r="I505" s="9" cm="1">
        <f t="array" ref="I505">_xll.SNL.Clients.Office.Excel.Functions.SPG($A505, "SP_ROA", I$3)</f>
        <v>4.2439999999999998</v>
      </c>
      <c r="J505" s="9" cm="1">
        <f t="array" ref="J505">_xll.SNL.Clients.Office.Excel.Functions.SPG($A505, "SP_ROA", J$3)</f>
        <v>4.4290000000000003</v>
      </c>
    </row>
    <row r="506" spans="1:10" x14ac:dyDescent="0.3">
      <c r="A506" s="11" t="s">
        <v>503</v>
      </c>
      <c r="B506" s="9" cm="1">
        <f t="array" ref="B506">_xll.SNL.Clients.Office.Excel.Functions.SPG($A506, "SP_ROA", B$3)</f>
        <v>14.928000000000001</v>
      </c>
      <c r="C506" s="9" cm="1">
        <f t="array" ref="C506">_xll.SNL.Clients.Office.Excel.Functions.SPG($A506, "SP_ROA", C$3)</f>
        <v>13.394</v>
      </c>
      <c r="D506" s="9" cm="1">
        <f t="array" ref="D506">_xll.SNL.Clients.Office.Excel.Functions.SPG($A506, "SP_ROA", D$3)</f>
        <v>16.128</v>
      </c>
      <c r="E506" s="9" cm="1">
        <f t="array" ref="E506">_xll.SNL.Clients.Office.Excel.Functions.SPG($A506, "SP_ROA", E$3)</f>
        <v>15.887</v>
      </c>
      <c r="F506" s="9" cm="1">
        <f t="array" ref="F506">_xll.SNL.Clients.Office.Excel.Functions.SPG($A506, "SP_ROA", F$3)</f>
        <v>13.987</v>
      </c>
      <c r="G506" s="9" cm="1">
        <f t="array" ref="G506">_xll.SNL.Clients.Office.Excel.Functions.SPG($A506, "SP_ROA", G$3)</f>
        <v>12.538</v>
      </c>
      <c r="H506" s="9" cm="1">
        <f t="array" ref="H506">_xll.SNL.Clients.Office.Excel.Functions.SPG($A506, "SP_ROA", H$3)</f>
        <v>14.324</v>
      </c>
      <c r="I506" s="9" cm="1">
        <f t="array" ref="I506">_xll.SNL.Clients.Office.Excel.Functions.SPG($A506, "SP_ROA", I$3)</f>
        <v>15.162000000000001</v>
      </c>
      <c r="J506" s="9" cm="1">
        <f t="array" ref="J506">_xll.SNL.Clients.Office.Excel.Functions.SPG($A506, "SP_ROA", J$3)</f>
        <v>12.692</v>
      </c>
    </row>
    <row r="507" spans="1:10" x14ac:dyDescent="0.3">
      <c r="B507" s="9" t="str" cm="1">
        <f t="array" ref="B507">_xll.SNL.Clients.Office.Excel.Functions.SPG($A507, "SP_ROA", B$3)</f>
        <v>#INVALID COMPANY ID</v>
      </c>
      <c r="C507" s="9" t="str" cm="1">
        <f t="array" ref="C507">_xll.SNL.Clients.Office.Excel.Functions.SPG($A507, "SP_ROA", C$3)</f>
        <v>#INVALID COMPANY ID</v>
      </c>
      <c r="D507" s="9" t="str" cm="1">
        <f t="array" ref="D507">_xll.SNL.Clients.Office.Excel.Functions.SPG($A507, "SP_ROA", D$3)</f>
        <v>#INVALID COMPANY ID</v>
      </c>
      <c r="E507" s="9" t="str" cm="1">
        <f t="array" ref="E507">_xll.SNL.Clients.Office.Excel.Functions.SPG($A507, "SP_ROA", E$3)</f>
        <v>#INVALID COMPANY ID</v>
      </c>
      <c r="F507" s="9" t="str" cm="1">
        <f t="array" ref="F507">_xll.SNL.Clients.Office.Excel.Functions.SPG($A507, "SP_ROA", F$3)</f>
        <v>#INVALID COMPANY ID</v>
      </c>
      <c r="G507" s="9" t="str" cm="1">
        <f t="array" ref="G507">_xll.SNL.Clients.Office.Excel.Functions.SPG($A507, "SP_ROA", G$3)</f>
        <v>#INVALID COMPANY ID</v>
      </c>
      <c r="H507" s="9" t="str" cm="1">
        <f t="array" ref="H507">_xll.SNL.Clients.Office.Excel.Functions.SPG($A507, "SP_ROA", H$3)</f>
        <v>#INVALID COMPANY ID</v>
      </c>
      <c r="I507" s="9" t="str" cm="1">
        <f t="array" ref="I507">_xll.SNL.Clients.Office.Excel.Functions.SPG($A507, "SP_ROA", I$3)</f>
        <v>#INVALID COMPANY ID</v>
      </c>
      <c r="J507" s="9" t="str" cm="1">
        <f t="array" ref="J507">_xll.SNL.Clients.Office.Excel.Functions.SPG($A507, "SP_ROA", J$3)</f>
        <v>#INVALID COMPANY ID</v>
      </c>
    </row>
    <row r="508" spans="1:10" x14ac:dyDescent="0.3">
      <c r="B508" s="9" t="str" cm="1">
        <f t="array" ref="B508">_xll.SNL.Clients.Office.Excel.Functions.SPG($A508, "SP_ROA", B$3)</f>
        <v>#INVALID COMPANY ID</v>
      </c>
      <c r="C508" s="9" t="str" cm="1">
        <f t="array" ref="C508">_xll.SNL.Clients.Office.Excel.Functions.SPG($A508, "SP_ROA", C$3)</f>
        <v>#INVALID COMPANY ID</v>
      </c>
      <c r="D508" s="9" t="str" cm="1">
        <f t="array" ref="D508">_xll.SNL.Clients.Office.Excel.Functions.SPG($A508, "SP_ROA", D$3)</f>
        <v>#INVALID COMPANY ID</v>
      </c>
      <c r="E508" s="9" t="str" cm="1">
        <f t="array" ref="E508">_xll.SNL.Clients.Office.Excel.Functions.SPG($A508, "SP_ROA", E$3)</f>
        <v>#INVALID COMPANY ID</v>
      </c>
      <c r="F508" s="9" t="str" cm="1">
        <f t="array" ref="F508">_xll.SNL.Clients.Office.Excel.Functions.SPG($A508, "SP_ROA", F$3)</f>
        <v>#INVALID COMPANY ID</v>
      </c>
      <c r="G508" s="9" t="str" cm="1">
        <f t="array" ref="G508">_xll.SNL.Clients.Office.Excel.Functions.SPG($A508, "SP_ROA", G$3)</f>
        <v>#INVALID COMPANY ID</v>
      </c>
      <c r="H508" s="9" t="str" cm="1">
        <f t="array" ref="H508">_xll.SNL.Clients.Office.Excel.Functions.SPG($A508, "SP_ROA", H$3)</f>
        <v>#INVALID COMPANY ID</v>
      </c>
      <c r="I508" s="9" t="str" cm="1">
        <f t="array" ref="I508">_xll.SNL.Clients.Office.Excel.Functions.SPG($A508, "SP_ROA", I$3)</f>
        <v>#INVALID COMPANY ID</v>
      </c>
      <c r="J508" s="9" t="str" cm="1">
        <f t="array" ref="J508">_xll.SNL.Clients.Office.Excel.Functions.SPG($A508, "SP_ROA", J$3)</f>
        <v>#INVALID COMPANY ID</v>
      </c>
    </row>
    <row r="509" spans="1:10" x14ac:dyDescent="0.3">
      <c r="B509" s="9" t="str" cm="1">
        <f t="array" ref="B509">_xll.SNL.Clients.Office.Excel.Functions.SPG($A509, "SP_ROA", B$3)</f>
        <v>#INVALID COMPANY ID</v>
      </c>
      <c r="C509" s="9" t="str" cm="1">
        <f t="array" ref="C509">_xll.SNL.Clients.Office.Excel.Functions.SPG($A509, "SP_ROA", C$3)</f>
        <v>#INVALID COMPANY ID</v>
      </c>
      <c r="D509" s="9" t="str" cm="1">
        <f t="array" ref="D509">_xll.SNL.Clients.Office.Excel.Functions.SPG($A509, "SP_ROA", D$3)</f>
        <v>#INVALID COMPANY ID</v>
      </c>
      <c r="E509" s="9" t="str" cm="1">
        <f t="array" ref="E509">_xll.SNL.Clients.Office.Excel.Functions.SPG($A509, "SP_ROA", E$3)</f>
        <v>#INVALID COMPANY ID</v>
      </c>
      <c r="F509" s="9" t="str" cm="1">
        <f t="array" ref="F509">_xll.SNL.Clients.Office.Excel.Functions.SPG($A509, "SP_ROA", F$3)</f>
        <v>#INVALID COMPANY ID</v>
      </c>
      <c r="G509" s="9" t="str" cm="1">
        <f t="array" ref="G509">_xll.SNL.Clients.Office.Excel.Functions.SPG($A509, "SP_ROA", G$3)</f>
        <v>#INVALID COMPANY ID</v>
      </c>
      <c r="H509" s="9" t="str" cm="1">
        <f t="array" ref="H509">_xll.SNL.Clients.Office.Excel.Functions.SPG($A509, "SP_ROA", H$3)</f>
        <v>#INVALID COMPANY ID</v>
      </c>
      <c r="I509" s="9" t="str" cm="1">
        <f t="array" ref="I509">_xll.SNL.Clients.Office.Excel.Functions.SPG($A509, "SP_ROA", I$3)</f>
        <v>#INVALID COMPANY ID</v>
      </c>
      <c r="J509" s="9" t="str" cm="1">
        <f t="array" ref="J509">_xll.SNL.Clients.Office.Excel.Functions.SPG($A509, "SP_ROA", J$3)</f>
        <v>#INVALID COMPANY ID</v>
      </c>
    </row>
    <row r="510" spans="1:10" x14ac:dyDescent="0.3">
      <c r="B510" s="9" t="str" cm="1">
        <f t="array" ref="B510">_xll.SNL.Clients.Office.Excel.Functions.SPG($A510, "SP_ROA", B$3)</f>
        <v>#INVALID COMPANY ID</v>
      </c>
      <c r="C510" s="9" t="str" cm="1">
        <f t="array" ref="C510">_xll.SNL.Clients.Office.Excel.Functions.SPG($A510, "SP_ROA", C$3)</f>
        <v>#INVALID COMPANY ID</v>
      </c>
      <c r="D510" s="9" t="str" cm="1">
        <f t="array" ref="D510">_xll.SNL.Clients.Office.Excel.Functions.SPG($A510, "SP_ROA", D$3)</f>
        <v>#INVALID COMPANY ID</v>
      </c>
      <c r="E510" s="9" t="str" cm="1">
        <f t="array" ref="E510">_xll.SNL.Clients.Office.Excel.Functions.SPG($A510, "SP_ROA", E$3)</f>
        <v>#INVALID COMPANY ID</v>
      </c>
      <c r="F510" s="9" t="str" cm="1">
        <f t="array" ref="F510">_xll.SNL.Clients.Office.Excel.Functions.SPG($A510, "SP_ROA", F$3)</f>
        <v>#INVALID COMPANY ID</v>
      </c>
      <c r="G510" s="9" t="str" cm="1">
        <f t="array" ref="G510">_xll.SNL.Clients.Office.Excel.Functions.SPG($A510, "SP_ROA", G$3)</f>
        <v>#INVALID COMPANY ID</v>
      </c>
      <c r="H510" s="9" t="str" cm="1">
        <f t="array" ref="H510">_xll.SNL.Clients.Office.Excel.Functions.SPG($A510, "SP_ROA", H$3)</f>
        <v>#INVALID COMPANY ID</v>
      </c>
      <c r="I510" s="9" t="str" cm="1">
        <f t="array" ref="I510">_xll.SNL.Clients.Office.Excel.Functions.SPG($A510, "SP_ROA", I$3)</f>
        <v>#INVALID COMPANY ID</v>
      </c>
      <c r="J510" s="9" t="str" cm="1">
        <f t="array" ref="J510">_xll.SNL.Clients.Office.Excel.Functions.SPG($A510, "SP_ROA", J$3)</f>
        <v>#INVALID COMPANY ID</v>
      </c>
    </row>
    <row r="511" spans="1:10" x14ac:dyDescent="0.3">
      <c r="B511" s="9" t="str" cm="1">
        <f t="array" ref="B511">_xll.SNL.Clients.Office.Excel.Functions.SPG($A511, "SP_ROA", B$3)</f>
        <v>#INVALID COMPANY ID</v>
      </c>
      <c r="C511" s="9" t="str" cm="1">
        <f t="array" ref="C511">_xll.SNL.Clients.Office.Excel.Functions.SPG($A511, "SP_ROA", C$3)</f>
        <v>#INVALID COMPANY ID</v>
      </c>
      <c r="D511" s="9" t="str" cm="1">
        <f t="array" ref="D511">_xll.SNL.Clients.Office.Excel.Functions.SPG($A511, "SP_ROA", D$3)</f>
        <v>#INVALID COMPANY ID</v>
      </c>
      <c r="E511" s="9" t="str" cm="1">
        <f t="array" ref="E511">_xll.SNL.Clients.Office.Excel.Functions.SPG($A511, "SP_ROA", E$3)</f>
        <v>#INVALID COMPANY ID</v>
      </c>
      <c r="F511" s="9" t="str" cm="1">
        <f t="array" ref="F511">_xll.SNL.Clients.Office.Excel.Functions.SPG($A511, "SP_ROA", F$3)</f>
        <v>#INVALID COMPANY ID</v>
      </c>
      <c r="G511" s="9" t="str" cm="1">
        <f t="array" ref="G511">_xll.SNL.Clients.Office.Excel.Functions.SPG($A511, "SP_ROA", G$3)</f>
        <v>#INVALID COMPANY ID</v>
      </c>
      <c r="H511" s="9" t="str" cm="1">
        <f t="array" ref="H511">_xll.SNL.Clients.Office.Excel.Functions.SPG($A511, "SP_ROA", H$3)</f>
        <v>#INVALID COMPANY ID</v>
      </c>
      <c r="I511" s="9" t="str" cm="1">
        <f t="array" ref="I511">_xll.SNL.Clients.Office.Excel.Functions.SPG($A511, "SP_ROA", I$3)</f>
        <v>#INVALID COMPANY ID</v>
      </c>
      <c r="J511" s="9" t="str" cm="1">
        <f t="array" ref="J511">_xll.SNL.Clients.Office.Excel.Functions.SPG($A511, "SP_ROA", J$3)</f>
        <v>#INVALID COMPANY ID</v>
      </c>
    </row>
    <row r="512" spans="1:10" x14ac:dyDescent="0.3">
      <c r="B512" s="9" t="str" cm="1">
        <f t="array" ref="B512">_xll.SNL.Clients.Office.Excel.Functions.SPG($A512, "SP_ROA", B$3)</f>
        <v>#INVALID COMPANY ID</v>
      </c>
      <c r="C512" s="9" t="str" cm="1">
        <f t="array" ref="C512">_xll.SNL.Clients.Office.Excel.Functions.SPG($A512, "SP_ROA", C$3)</f>
        <v>#INVALID COMPANY ID</v>
      </c>
      <c r="D512" s="9" t="str" cm="1">
        <f t="array" ref="D512">_xll.SNL.Clients.Office.Excel.Functions.SPG($A512, "SP_ROA", D$3)</f>
        <v>#INVALID COMPANY ID</v>
      </c>
      <c r="E512" s="9" t="str" cm="1">
        <f t="array" ref="E512">_xll.SNL.Clients.Office.Excel.Functions.SPG($A512, "SP_ROA", E$3)</f>
        <v>#INVALID COMPANY ID</v>
      </c>
      <c r="F512" s="9" t="str" cm="1">
        <f t="array" ref="F512">_xll.SNL.Clients.Office.Excel.Functions.SPG($A512, "SP_ROA", F$3)</f>
        <v>#INVALID COMPANY ID</v>
      </c>
      <c r="G512" s="9" t="str" cm="1">
        <f t="array" ref="G512">_xll.SNL.Clients.Office.Excel.Functions.SPG($A512, "SP_ROA", G$3)</f>
        <v>#INVALID COMPANY ID</v>
      </c>
      <c r="H512" s="9" t="str" cm="1">
        <f t="array" ref="H512">_xll.SNL.Clients.Office.Excel.Functions.SPG($A512, "SP_ROA", H$3)</f>
        <v>#INVALID COMPANY ID</v>
      </c>
      <c r="I512" s="9" t="str" cm="1">
        <f t="array" ref="I512">_xll.SNL.Clients.Office.Excel.Functions.SPG($A512, "SP_ROA", I$3)</f>
        <v>#INVALID COMPANY ID</v>
      </c>
      <c r="J512" s="9" t="str" cm="1">
        <f t="array" ref="J512">_xll.SNL.Clients.Office.Excel.Functions.SPG($A512, "SP_ROA", J$3)</f>
        <v>#INVALID COMPANY ID</v>
      </c>
    </row>
    <row r="513" spans="2:10" x14ac:dyDescent="0.3">
      <c r="B513" s="9" t="str" cm="1">
        <f t="array" ref="B513">_xll.SNL.Clients.Office.Excel.Functions.SPG($A513, "SP_ROA", B$3)</f>
        <v>#INVALID COMPANY ID</v>
      </c>
      <c r="C513" s="9" t="str" cm="1">
        <f t="array" ref="C513">_xll.SNL.Clients.Office.Excel.Functions.SPG($A513, "SP_ROA", C$3)</f>
        <v>#INVALID COMPANY ID</v>
      </c>
      <c r="D513" s="9" t="str" cm="1">
        <f t="array" ref="D513">_xll.SNL.Clients.Office.Excel.Functions.SPG($A513, "SP_ROA", D$3)</f>
        <v>#INVALID COMPANY ID</v>
      </c>
      <c r="E513" s="9" t="str" cm="1">
        <f t="array" ref="E513">_xll.SNL.Clients.Office.Excel.Functions.SPG($A513, "SP_ROA", E$3)</f>
        <v>#INVALID COMPANY ID</v>
      </c>
      <c r="F513" s="9" t="str" cm="1">
        <f t="array" ref="F513">_xll.SNL.Clients.Office.Excel.Functions.SPG($A513, "SP_ROA", F$3)</f>
        <v>#INVALID COMPANY ID</v>
      </c>
      <c r="G513" s="9" t="str" cm="1">
        <f t="array" ref="G513">_xll.SNL.Clients.Office.Excel.Functions.SPG($A513, "SP_ROA", G$3)</f>
        <v>#INVALID COMPANY ID</v>
      </c>
      <c r="H513" s="9" t="str" cm="1">
        <f t="array" ref="H513">_xll.SNL.Clients.Office.Excel.Functions.SPG($A513, "SP_ROA", H$3)</f>
        <v>#INVALID COMPANY ID</v>
      </c>
      <c r="I513" s="9" t="str" cm="1">
        <f t="array" ref="I513">_xll.SNL.Clients.Office.Excel.Functions.SPG($A513, "SP_ROA", I$3)</f>
        <v>#INVALID COMPANY ID</v>
      </c>
      <c r="J513" s="9" t="str" cm="1">
        <f t="array" ref="J513">_xll.SNL.Clients.Office.Excel.Functions.SPG($A513, "SP_ROA", J$3)</f>
        <v>#INVALID COMPANY ID</v>
      </c>
    </row>
    <row r="514" spans="2:10" x14ac:dyDescent="0.3">
      <c r="B514" s="9" t="str" cm="1">
        <f t="array" ref="B514">_xll.SNL.Clients.Office.Excel.Functions.SPG($A514, "SP_ROA", B$3)</f>
        <v>#INVALID COMPANY ID</v>
      </c>
      <c r="C514" s="9" t="str" cm="1">
        <f t="array" ref="C514">_xll.SNL.Clients.Office.Excel.Functions.SPG($A514, "SP_ROA", C$3)</f>
        <v>#INVALID COMPANY ID</v>
      </c>
      <c r="D514" s="9" t="str" cm="1">
        <f t="array" ref="D514">_xll.SNL.Clients.Office.Excel.Functions.SPG($A514, "SP_ROA", D$3)</f>
        <v>#INVALID COMPANY ID</v>
      </c>
      <c r="E514" s="9" t="str" cm="1">
        <f t="array" ref="E514">_xll.SNL.Clients.Office.Excel.Functions.SPG($A514, "SP_ROA", E$3)</f>
        <v>#INVALID COMPANY ID</v>
      </c>
      <c r="F514" s="9" t="str" cm="1">
        <f t="array" ref="F514">_xll.SNL.Clients.Office.Excel.Functions.SPG($A514, "SP_ROA", F$3)</f>
        <v>#INVALID COMPANY ID</v>
      </c>
      <c r="G514" s="9" t="str" cm="1">
        <f t="array" ref="G514">_xll.SNL.Clients.Office.Excel.Functions.SPG($A514, "SP_ROA", G$3)</f>
        <v>#INVALID COMPANY ID</v>
      </c>
      <c r="H514" s="9" t="str" cm="1">
        <f t="array" ref="H514">_xll.SNL.Clients.Office.Excel.Functions.SPG($A514, "SP_ROA", H$3)</f>
        <v>#INVALID COMPANY ID</v>
      </c>
      <c r="I514" s="9" t="str" cm="1">
        <f t="array" ref="I514">_xll.SNL.Clients.Office.Excel.Functions.SPG($A514, "SP_ROA", I$3)</f>
        <v>#INVALID COMPANY ID</v>
      </c>
      <c r="J514" s="9" t="str" cm="1">
        <f t="array" ref="J514">_xll.SNL.Clients.Office.Excel.Functions.SPG($A514, "SP_ROA", J$3)</f>
        <v>#INVALID COMPANY ID</v>
      </c>
    </row>
    <row r="515" spans="2:10" x14ac:dyDescent="0.3">
      <c r="B515" s="9" t="str" cm="1">
        <f t="array" ref="B515">_xll.SNL.Clients.Office.Excel.Functions.SPG($A515, "SP_ROA", B$3)</f>
        <v>#INVALID COMPANY ID</v>
      </c>
      <c r="C515" s="9" t="str" cm="1">
        <f t="array" ref="C515">_xll.SNL.Clients.Office.Excel.Functions.SPG($A515, "SP_ROA", C$3)</f>
        <v>#INVALID COMPANY ID</v>
      </c>
      <c r="D515" s="9" t="str" cm="1">
        <f t="array" ref="D515">_xll.SNL.Clients.Office.Excel.Functions.SPG($A515, "SP_ROA", D$3)</f>
        <v>#INVALID COMPANY ID</v>
      </c>
      <c r="E515" s="9" t="str" cm="1">
        <f t="array" ref="E515">_xll.SNL.Clients.Office.Excel.Functions.SPG($A515, "SP_ROA", E$3)</f>
        <v>#INVALID COMPANY ID</v>
      </c>
      <c r="F515" s="9" t="str" cm="1">
        <f t="array" ref="F515">_xll.SNL.Clients.Office.Excel.Functions.SPG($A515, "SP_ROA", F$3)</f>
        <v>#INVALID COMPANY ID</v>
      </c>
      <c r="G515" s="9" t="str" cm="1">
        <f t="array" ref="G515">_xll.SNL.Clients.Office.Excel.Functions.SPG($A515, "SP_ROA", G$3)</f>
        <v>#INVALID COMPANY ID</v>
      </c>
      <c r="H515" s="9" t="str" cm="1">
        <f t="array" ref="H515">_xll.SNL.Clients.Office.Excel.Functions.SPG($A515, "SP_ROA", H$3)</f>
        <v>#INVALID COMPANY ID</v>
      </c>
      <c r="I515" s="9" t="str" cm="1">
        <f t="array" ref="I515">_xll.SNL.Clients.Office.Excel.Functions.SPG($A515, "SP_ROA", I$3)</f>
        <v>#INVALID COMPANY ID</v>
      </c>
      <c r="J515" s="9" t="str" cm="1">
        <f t="array" ref="J515">_xll.SNL.Clients.Office.Excel.Functions.SPG($A515, "SP_ROA", J$3)</f>
        <v>#INVALID COMPANY ID</v>
      </c>
    </row>
    <row r="516" spans="2:10" x14ac:dyDescent="0.3">
      <c r="B516" s="9" t="str" cm="1">
        <f t="array" ref="B516">_xll.SNL.Clients.Office.Excel.Functions.SPG($A516, "SP_ROA", B$3)</f>
        <v>#INVALID COMPANY ID</v>
      </c>
      <c r="C516" s="9" t="str" cm="1">
        <f t="array" ref="C516">_xll.SNL.Clients.Office.Excel.Functions.SPG($A516, "SP_ROA", C$3)</f>
        <v>#INVALID COMPANY ID</v>
      </c>
      <c r="D516" s="9" t="str" cm="1">
        <f t="array" ref="D516">_xll.SNL.Clients.Office.Excel.Functions.SPG($A516, "SP_ROA", D$3)</f>
        <v>#INVALID COMPANY ID</v>
      </c>
      <c r="E516" s="9" t="str" cm="1">
        <f t="array" ref="E516">_xll.SNL.Clients.Office.Excel.Functions.SPG($A516, "SP_ROA", E$3)</f>
        <v>#INVALID COMPANY ID</v>
      </c>
      <c r="F516" s="9" t="str" cm="1">
        <f t="array" ref="F516">_xll.SNL.Clients.Office.Excel.Functions.SPG($A516, "SP_ROA", F$3)</f>
        <v>#INVALID COMPANY ID</v>
      </c>
      <c r="G516" s="9" t="str" cm="1">
        <f t="array" ref="G516">_xll.SNL.Clients.Office.Excel.Functions.SPG($A516, "SP_ROA", G$3)</f>
        <v>#INVALID COMPANY ID</v>
      </c>
      <c r="H516" s="9" t="str" cm="1">
        <f t="array" ref="H516">_xll.SNL.Clients.Office.Excel.Functions.SPG($A516, "SP_ROA", H$3)</f>
        <v>#INVALID COMPANY ID</v>
      </c>
      <c r="I516" s="9" t="str" cm="1">
        <f t="array" ref="I516">_xll.SNL.Clients.Office.Excel.Functions.SPG($A516, "SP_ROA", I$3)</f>
        <v>#INVALID COMPANY ID</v>
      </c>
      <c r="J516" s="9" t="str" cm="1">
        <f t="array" ref="J516">_xll.SNL.Clients.Office.Excel.Functions.SPG($A516, "SP_ROA", J$3)</f>
        <v>#INVALID COMPANY ID</v>
      </c>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A516" sqref="A516:XFD608"/>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"IQ_CASH_OPER", B$3)</f>
        <v>-79000</v>
      </c>
      <c r="C4" s="9" cm="1">
        <f t="array" ref="C4">_xll.SNL.Clients.Office.Excel.Functions.SPG($A4, "IQ_CASH_OPER", C$3)</f>
        <v>1818000</v>
      </c>
      <c r="D4" s="9" cm="1">
        <f t="array" ref="D4">_xll.SNL.Clients.Office.Excel.Functions.SPG($A4, "IQ_CASH_OPER", D$3)</f>
        <v>-1787000</v>
      </c>
      <c r="E4" s="9" cm="1">
        <f t="array" ref="E4">_xll.SNL.Clients.Office.Excel.Functions.SPG($A4, "IQ_CASH_OPER", E$3)</f>
        <v>1021000</v>
      </c>
      <c r="F4" s="9" cm="1">
        <f t="array" ref="F4">_xll.SNL.Clients.Office.Excel.Functions.SPG($A4, "IQ_CASH_OPER", F$3)</f>
        <v>767000</v>
      </c>
      <c r="G4" s="9" t="str" cm="1">
        <f t="array" ref="G4">_xll.SNL.Clients.Office.Excel.Functions.SPG($A4, "IQ_CASH_OPER", G$3)</f>
        <v>NA</v>
      </c>
      <c r="H4" s="9" cm="1">
        <f t="array" ref="H4">_xll.SNL.Clients.Office.Excel.Functions.SPG($A4, "IQ_CASH_OPER", H$3)</f>
        <v>1910000</v>
      </c>
      <c r="I4" s="9" cm="1">
        <f t="array" ref="I4">_xll.SNL.Clients.Office.Excel.Functions.SPG($A4, "IQ_CASH_OPER", I$3)</f>
        <v>1509000</v>
      </c>
      <c r="J4" s="9" cm="1">
        <f t="array" ref="J4">_xll.SNL.Clients.Office.Excel.Functions.SPG($A4, "IQ_CASH_OPER", J$3)</f>
        <v>1275000</v>
      </c>
    </row>
    <row r="5" spans="1:10" x14ac:dyDescent="0.3">
      <c r="A5" s="11" t="s">
        <v>7</v>
      </c>
      <c r="B5" s="9" cm="1">
        <f t="array" ref="B5">_xll.SNL.Clients.Office.Excel.Functions.SPG($A5, "IQ_CASH_OPER", B$3)</f>
        <v>38700</v>
      </c>
      <c r="C5" s="9" cm="1">
        <f t="array" ref="C5">_xll.SNL.Clients.Office.Excel.Functions.SPG($A5, "IQ_CASH_OPER", C$3)</f>
        <v>221900</v>
      </c>
      <c r="D5" s="9" cm="1">
        <f t="array" ref="D5">_xll.SNL.Clients.Office.Excel.Functions.SPG($A5, "IQ_CASH_OPER", D$3)</f>
        <v>195900</v>
      </c>
      <c r="E5" s="9" cm="1">
        <f t="array" ref="E5">_xll.SNL.Clients.Office.Excel.Functions.SPG($A5, "IQ_CASH_OPER", E$3)</f>
        <v>57400</v>
      </c>
      <c r="F5" s="9" cm="1">
        <f t="array" ref="F5">_xll.SNL.Clients.Office.Excel.Functions.SPG($A5, "IQ_CASH_OPER", F$3)</f>
        <v>106600</v>
      </c>
      <c r="G5" s="9" cm="1">
        <f t="array" ref="G5">_xll.SNL.Clients.Office.Excel.Functions.SPG($A5, "IQ_CASH_OPER", G$3)</f>
        <v>231300</v>
      </c>
      <c r="H5" s="9" cm="1">
        <f t="array" ref="H5">_xll.SNL.Clients.Office.Excel.Functions.SPG($A5, "IQ_CASH_OPER", H$3)</f>
        <v>178800</v>
      </c>
      <c r="I5" s="9" cm="1">
        <f t="array" ref="I5">_xll.SNL.Clients.Office.Excel.Functions.SPG($A5, "IQ_CASH_OPER", I$3)</f>
        <v>140300</v>
      </c>
      <c r="J5" s="9" cm="1">
        <f t="array" ref="J5">_xll.SNL.Clients.Office.Excel.Functions.SPG($A5, "IQ_CASH_OPER", J$3)</f>
        <v>119900</v>
      </c>
    </row>
    <row r="6" spans="1:10" x14ac:dyDescent="0.3">
      <c r="A6" s="11" t="s">
        <v>8</v>
      </c>
      <c r="B6" s="9" cm="1">
        <f t="array" ref="B6">_xll.SNL.Clients.Office.Excel.Functions.SPG($A6, "IQ_CASH_OPER", B$3)</f>
        <v>1417000</v>
      </c>
      <c r="C6" s="9" cm="1">
        <f t="array" ref="C6">_xll.SNL.Clients.Office.Excel.Functions.SPG($A6, "IQ_CASH_OPER", C$3)</f>
        <v>2868000</v>
      </c>
      <c r="D6" s="9" cm="1">
        <f t="array" ref="D6">_xll.SNL.Clients.Office.Excel.Functions.SPG($A6, "IQ_CASH_OPER", D$3)</f>
        <v>2705000</v>
      </c>
      <c r="E6" s="9" cm="1">
        <f t="array" ref="E6">_xll.SNL.Clients.Office.Excel.Functions.SPG($A6, "IQ_CASH_OPER", E$3)</f>
        <v>1960000</v>
      </c>
      <c r="F6" s="9" cm="1">
        <f t="array" ref="F6">_xll.SNL.Clients.Office.Excel.Functions.SPG($A6, "IQ_CASH_OPER", F$3)</f>
        <v>1025000</v>
      </c>
      <c r="G6" s="9" cm="1">
        <f t="array" ref="G6">_xll.SNL.Clients.Office.Excel.Functions.SPG($A6, "IQ_CASH_OPER", G$3)</f>
        <v>3038000</v>
      </c>
      <c r="H6" s="9" cm="1">
        <f t="array" ref="H6">_xll.SNL.Clients.Office.Excel.Functions.SPG($A6, "IQ_CASH_OPER", H$3)</f>
        <v>1877000</v>
      </c>
      <c r="I6" s="9" cm="1">
        <f t="array" ref="I6">_xll.SNL.Clients.Office.Excel.Functions.SPG($A6, "IQ_CASH_OPER", I$3)</f>
        <v>1203000</v>
      </c>
      <c r="J6" s="9" cm="1">
        <f t="array" ref="J6">_xll.SNL.Clients.Office.Excel.Functions.SPG($A6, "IQ_CASH_OPER", J$3)</f>
        <v>1143000</v>
      </c>
    </row>
    <row r="7" spans="1:10" x14ac:dyDescent="0.3">
      <c r="A7" s="11" t="s">
        <v>9</v>
      </c>
      <c r="B7" s="9" cm="1">
        <f t="array" ref="B7">_xll.SNL.Clients.Office.Excel.Functions.SPG($A7, "IQ_CASH_OPER", B$3)</f>
        <v>1635000</v>
      </c>
      <c r="C7" s="9" cm="1">
        <f t="array" ref="C7">_xll.SNL.Clients.Office.Excel.Functions.SPG($A7, "IQ_CASH_OPER", C$3)</f>
        <v>7048000</v>
      </c>
      <c r="D7" s="9" cm="1">
        <f t="array" ref="D7">_xll.SNL.Clients.Office.Excel.Functions.SPG($A7, "IQ_CASH_OPER", D$3)</f>
        <v>5447000</v>
      </c>
      <c r="E7" s="9" cm="1">
        <f t="array" ref="E7">_xll.SNL.Clients.Office.Excel.Functions.SPG($A7, "IQ_CASH_OPER", E$3)</f>
        <v>2271000</v>
      </c>
      <c r="F7" s="9" cm="1">
        <f t="array" ref="F7">_xll.SNL.Clients.Office.Excel.Functions.SPG($A7, "IQ_CASH_OPER", F$3)</f>
        <v>4040000</v>
      </c>
      <c r="G7" s="9" cm="1">
        <f t="array" ref="G7">_xll.SNL.Clients.Office.Excel.Functions.SPG($A7, "IQ_CASH_OPER", G$3)</f>
        <v>4753000</v>
      </c>
      <c r="H7" s="9" cm="1">
        <f t="array" ref="H7">_xll.SNL.Clients.Office.Excel.Functions.SPG($A7, "IQ_CASH_OPER", H$3)</f>
        <v>7574000</v>
      </c>
      <c r="I7" s="9" cm="1">
        <f t="array" ref="I7">_xll.SNL.Clients.Office.Excel.Functions.SPG($A7, "IQ_CASH_OPER", I$3)</f>
        <v>6319000</v>
      </c>
      <c r="J7" s="9" cm="1">
        <f t="array" ref="J7">_xll.SNL.Clients.Office.Excel.Functions.SPG($A7, "IQ_CASH_OPER", J$3)</f>
        <v>4193000</v>
      </c>
    </row>
    <row r="8" spans="1:10" x14ac:dyDescent="0.3">
      <c r="A8" s="11" t="s">
        <v>10</v>
      </c>
      <c r="B8" s="9" cm="1">
        <f t="array" ref="B8">_xll.SNL.Clients.Office.Excel.Functions.SPG($A8, "IQ_CASH_OPER", B$3)</f>
        <v>2853400</v>
      </c>
      <c r="C8" s="9" cm="1">
        <f t="array" ref="C8">_xll.SNL.Clients.Office.Excel.Functions.SPG($A8, "IQ_CASH_OPER", C$3)</f>
        <v>1022486</v>
      </c>
      <c r="D8" s="9" cm="1">
        <f t="array" ref="D8">_xll.SNL.Clients.Office.Excel.Functions.SPG($A8, "IQ_CASH_OPER", D$3)</f>
        <v>3389431</v>
      </c>
      <c r="E8" s="9" cm="1">
        <f t="array" ref="E8">_xll.SNL.Clients.Office.Excel.Functions.SPG($A8, "IQ_CASH_OPER", E$3)</f>
        <v>3142002</v>
      </c>
      <c r="F8" s="9" cm="1">
        <f t="array" ref="F8">_xll.SNL.Clients.Office.Excel.Functions.SPG($A8, "IQ_CASH_OPER", F$3)</f>
        <v>2101043</v>
      </c>
      <c r="G8" s="9" cm="1">
        <f t="array" ref="G8">_xll.SNL.Clients.Office.Excel.Functions.SPG($A8, "IQ_CASH_OPER", G$3)</f>
        <v>498551</v>
      </c>
      <c r="H8" s="9" cm="1">
        <f t="array" ref="H8">_xll.SNL.Clients.Office.Excel.Functions.SPG($A8, "IQ_CASH_OPER", H$3)</f>
        <v>3409388</v>
      </c>
      <c r="I8" s="9" cm="1">
        <f t="array" ref="I8">_xll.SNL.Clients.Office.Excel.Functions.SPG($A8, "IQ_CASH_OPER", I$3)</f>
        <v>3289371</v>
      </c>
      <c r="J8" s="9" cm="1">
        <f t="array" ref="J8">_xll.SNL.Clients.Office.Excel.Functions.SPG($A8, "IQ_CASH_OPER", J$3)</f>
        <v>2330111</v>
      </c>
    </row>
    <row r="9" spans="1:10" x14ac:dyDescent="0.3">
      <c r="A9" s="11" t="s">
        <v>11</v>
      </c>
      <c r="B9" s="9" cm="1">
        <f t="array" ref="B9">_xll.SNL.Clients.Office.Excel.Functions.SPG($A9, "IQ_CASH_OPER", B$3)</f>
        <v>2482000</v>
      </c>
      <c r="C9" s="9" cm="1">
        <f t="array" ref="C9">_xll.SNL.Clients.Office.Excel.Functions.SPG($A9, "IQ_CASH_OPER", C$3)</f>
        <v>2921000</v>
      </c>
      <c r="D9" s="9" cm="1">
        <f t="array" ref="D9">_xll.SNL.Clients.Office.Excel.Functions.SPG($A9, "IQ_CASH_OPER", D$3)</f>
        <v>2021000</v>
      </c>
      <c r="E9" s="9" cm="1">
        <f t="array" ref="E9">_xll.SNL.Clients.Office.Excel.Functions.SPG($A9, "IQ_CASH_OPER", E$3)</f>
        <v>1940000</v>
      </c>
      <c r="F9" s="9" cm="1">
        <f t="array" ref="F9">_xll.SNL.Clients.Office.Excel.Functions.SPG($A9, "IQ_CASH_OPER", F$3)</f>
        <v>1174000</v>
      </c>
      <c r="G9" s="9" cm="1">
        <f t="array" ref="G9">_xll.SNL.Clients.Office.Excel.Functions.SPG($A9, "IQ_CASH_OPER", G$3)</f>
        <v>1597000</v>
      </c>
      <c r="H9" s="9" cm="1">
        <f t="array" ref="H9">_xll.SNL.Clients.Office.Excel.Functions.SPG($A9, "IQ_CASH_OPER", H$3)</f>
        <v>1873000</v>
      </c>
      <c r="I9" s="9" cm="1">
        <f t="array" ref="I9">_xll.SNL.Clients.Office.Excel.Functions.SPG($A9, "IQ_CASH_OPER", I$3)</f>
        <v>2139000</v>
      </c>
      <c r="J9" s="9" cm="1">
        <f t="array" ref="J9">_xll.SNL.Clients.Office.Excel.Functions.SPG($A9, "IQ_CASH_OPER", J$3)</f>
        <v>1693000</v>
      </c>
    </row>
    <row r="10" spans="1:10" x14ac:dyDescent="0.3">
      <c r="A10" s="11" t="s">
        <v>12</v>
      </c>
      <c r="B10" s="9" cm="1">
        <f t="array" ref="B10">_xll.SNL.Clients.Office.Excel.Functions.SPG($A10, "IQ_CASH_OPER", B$3)</f>
        <v>939000</v>
      </c>
      <c r="C10" s="9" cm="1">
        <f t="array" ref="C10">_xll.SNL.Clients.Office.Excel.Functions.SPG($A10, "IQ_CASH_OPER", C$3)</f>
        <v>1299000</v>
      </c>
      <c r="D10" s="9" cm="1">
        <f t="array" ref="D10">_xll.SNL.Clients.Office.Excel.Functions.SPG($A10, "IQ_CASH_OPER", D$3)</f>
        <v>628000</v>
      </c>
      <c r="E10" s="9" cm="1">
        <f t="array" ref="E10">_xll.SNL.Clients.Office.Excel.Functions.SPG($A10, "IQ_CASH_OPER", E$3)</f>
        <v>593000</v>
      </c>
      <c r="F10" s="9" cm="1">
        <f t="array" ref="F10">_xll.SNL.Clients.Office.Excel.Functions.SPG($A10, "IQ_CASH_OPER", F$3)</f>
        <v>521000</v>
      </c>
      <c r="G10" s="9" cm="1">
        <f t="array" ref="G10">_xll.SNL.Clients.Office.Excel.Functions.SPG($A10, "IQ_CASH_OPER", G$3)</f>
        <v>381000</v>
      </c>
      <c r="H10" s="9" cm="1">
        <f t="array" ref="H10">_xll.SNL.Clients.Office.Excel.Functions.SPG($A10, "IQ_CASH_OPER", H$3)</f>
        <v>421000</v>
      </c>
      <c r="I10" s="9" cm="1">
        <f t="array" ref="I10">_xll.SNL.Clients.Office.Excel.Functions.SPG($A10, "IQ_CASH_OPER", I$3)</f>
        <v>379000</v>
      </c>
      <c r="J10" s="9" cm="1">
        <f t="array" ref="J10">_xll.SNL.Clients.Office.Excel.Functions.SPG($A10, "IQ_CASH_OPER", J$3)</f>
        <v>486000</v>
      </c>
    </row>
    <row r="11" spans="1:10" x14ac:dyDescent="0.3">
      <c r="A11" s="11" t="s">
        <v>13</v>
      </c>
      <c r="B11" s="9" cm="1">
        <f t="array" ref="B11">_xll.SNL.Clients.Office.Excel.Functions.SPG($A11, "IQ_CASH_OPER", B$3)</f>
        <v>589000</v>
      </c>
      <c r="C11" s="9" cm="1">
        <f t="array" ref="C11">_xll.SNL.Clients.Office.Excel.Functions.SPG($A11, "IQ_CASH_OPER", C$3)</f>
        <v>333000</v>
      </c>
      <c r="D11" s="9" cm="1">
        <f t="array" ref="D11">_xll.SNL.Clients.Office.Excel.Functions.SPG($A11, "IQ_CASH_OPER", D$3)</f>
        <v>1270000</v>
      </c>
      <c r="E11" s="9" cm="1">
        <f t="array" ref="E11">_xll.SNL.Clients.Office.Excel.Functions.SPG($A11, "IQ_CASH_OPER", E$3)</f>
        <v>255000</v>
      </c>
      <c r="F11" s="9" cm="1">
        <f t="array" ref="F11">_xll.SNL.Clients.Office.Excel.Functions.SPG($A11, "IQ_CASH_OPER", F$3)</f>
        <v>849000</v>
      </c>
      <c r="G11" s="9" cm="1">
        <f t="array" ref="G11">_xll.SNL.Clients.Office.Excel.Functions.SPG($A11, "IQ_CASH_OPER", G$3)</f>
        <v>582000</v>
      </c>
      <c r="H11" s="9" cm="1">
        <f t="array" ref="H11">_xll.SNL.Clients.Office.Excel.Functions.SPG($A11, "IQ_CASH_OPER", H$3)</f>
        <v>1276000</v>
      </c>
      <c r="I11" s="9" cm="1">
        <f t="array" ref="I11">_xll.SNL.Clients.Office.Excel.Functions.SPG($A11, "IQ_CASH_OPER", I$3)</f>
        <v>442000</v>
      </c>
      <c r="J11" s="9" cm="1">
        <f t="array" ref="J11">_xll.SNL.Clients.Office.Excel.Functions.SPG($A11, "IQ_CASH_OPER", J$3)</f>
        <v>890000</v>
      </c>
    </row>
    <row r="12" spans="1:10" x14ac:dyDescent="0.3">
      <c r="A12" s="11" t="s">
        <v>14</v>
      </c>
      <c r="B12" s="9" t="str" cm="1">
        <f t="array" ref="B12">_xll.SNL.Clients.Office.Excel.Functions.SPG($A12, "IQ_CASH_OPER", B$3)</f>
        <v>NA</v>
      </c>
      <c r="C12" s="9" cm="1">
        <f t="array" ref="C12">_xll.SNL.Clients.Office.Excel.Functions.SPG($A12, "IQ_CASH_OPER", C$3)</f>
        <v>431000</v>
      </c>
      <c r="D12" s="9" cm="1">
        <f t="array" ref="D12">_xll.SNL.Clients.Office.Excel.Functions.SPG($A12, "IQ_CASH_OPER", D$3)</f>
        <v>481000</v>
      </c>
      <c r="E12" s="9" cm="1">
        <f t="array" ref="E12">_xll.SNL.Clients.Office.Excel.Functions.SPG($A12, "IQ_CASH_OPER", E$3)</f>
        <v>452000</v>
      </c>
      <c r="F12" s="9" cm="1">
        <f t="array" ref="F12">_xll.SNL.Clients.Office.Excel.Functions.SPG($A12, "IQ_CASH_OPER", F$3)</f>
        <v>333000</v>
      </c>
      <c r="G12" s="9" cm="1">
        <f t="array" ref="G12">_xll.SNL.Clients.Office.Excel.Functions.SPG($A12, "IQ_CASH_OPER", G$3)</f>
        <v>485000</v>
      </c>
      <c r="H12" s="9" cm="1">
        <f t="array" ref="H12">_xll.SNL.Clients.Office.Excel.Functions.SPG($A12, "IQ_CASH_OPER", H$3)</f>
        <v>516000</v>
      </c>
      <c r="I12" s="9" cm="1">
        <f t="array" ref="I12">_xll.SNL.Clients.Office.Excel.Functions.SPG($A12, "IQ_CASH_OPER", I$3)</f>
        <v>562000</v>
      </c>
      <c r="J12" s="9" cm="1">
        <f t="array" ref="J12">_xll.SNL.Clients.Office.Excel.Functions.SPG($A12, "IQ_CASH_OPER", J$3)</f>
        <v>398000</v>
      </c>
    </row>
    <row r="13" spans="1:10" x14ac:dyDescent="0.3">
      <c r="A13" s="11" t="s">
        <v>15</v>
      </c>
      <c r="B13" s="9" cm="1">
        <f t="array" ref="B13">_xll.SNL.Clients.Office.Excel.Functions.SPG($A13, "IQ_CASH_OPER", B$3)</f>
        <v>328100</v>
      </c>
      <c r="C13" s="9" cm="1">
        <f t="array" ref="C13">_xll.SNL.Clients.Office.Excel.Functions.SPG($A13, "IQ_CASH_OPER", C$3)</f>
        <v>811700</v>
      </c>
      <c r="D13" s="9" cm="1">
        <f t="array" ref="D13">_xll.SNL.Clients.Office.Excel.Functions.SPG($A13, "IQ_CASH_OPER", D$3)</f>
        <v>957000</v>
      </c>
      <c r="E13" s="9" cm="1">
        <f t="array" ref="E13">_xll.SNL.Clients.Office.Excel.Functions.SPG($A13, "IQ_CASH_OPER", E$3)</f>
        <v>1261400</v>
      </c>
      <c r="F13" s="9" cm="1">
        <f t="array" ref="F13">_xll.SNL.Clients.Office.Excel.Functions.SPG($A13, "IQ_CASH_OPER", F$3)</f>
        <v>801700</v>
      </c>
      <c r="G13" s="9" cm="1">
        <f t="array" ref="G13">_xll.SNL.Clients.Office.Excel.Functions.SPG($A13, "IQ_CASH_OPER", G$3)</f>
        <v>626600</v>
      </c>
      <c r="H13" s="9" t="str" cm="1">
        <f t="array" ref="H13">_xll.SNL.Clients.Office.Excel.Functions.SPG($A13, "IQ_CASH_OPER", H$3)</f>
        <v>NA</v>
      </c>
      <c r="I13" s="9" cm="1">
        <f t="array" ref="I13">_xll.SNL.Clients.Office.Excel.Functions.SPG($A13, "IQ_CASH_OPER", I$3)</f>
        <v>845400</v>
      </c>
      <c r="J13" s="9" cm="1">
        <f t="array" ref="J13">_xll.SNL.Clients.Office.Excel.Functions.SPG($A13, "IQ_CASH_OPER", J$3)</f>
        <v>638700</v>
      </c>
    </row>
    <row r="14" spans="1:10" x14ac:dyDescent="0.3">
      <c r="A14" s="11" t="s">
        <v>16</v>
      </c>
      <c r="B14" s="9" cm="1">
        <f t="array" ref="B14">_xll.SNL.Clients.Office.Excel.Functions.SPG($A14, "IQ_CASH_OPER", B$3)</f>
        <v>1789000</v>
      </c>
      <c r="C14" s="9" cm="1">
        <f t="array" ref="C14">_xll.SNL.Clients.Office.Excel.Functions.SPG($A14, "IQ_CASH_OPER", C$3)</f>
        <v>466000</v>
      </c>
      <c r="D14" s="9" cm="1">
        <f t="array" ref="D14">_xll.SNL.Clients.Office.Excel.Functions.SPG($A14, "IQ_CASH_OPER", D$3)</f>
        <v>1078000</v>
      </c>
      <c r="E14" s="9" cm="1">
        <f t="array" ref="E14">_xll.SNL.Clients.Office.Excel.Functions.SPG($A14, "IQ_CASH_OPER", E$3)</f>
        <v>1051000</v>
      </c>
      <c r="F14" s="9" cm="1">
        <f t="array" ref="F14">_xll.SNL.Clients.Office.Excel.Functions.SPG($A14, "IQ_CASH_OPER", F$3)</f>
        <v>1923000</v>
      </c>
      <c r="G14" s="9" cm="1">
        <f t="array" ref="G14">_xll.SNL.Clients.Office.Excel.Functions.SPG($A14, "IQ_CASH_OPER", G$3)</f>
        <v>63000</v>
      </c>
      <c r="H14" s="9" cm="1">
        <f t="array" ref="H14">_xll.SNL.Clients.Office.Excel.Functions.SPG($A14, "IQ_CASH_OPER", H$3)</f>
        <v>1325000</v>
      </c>
      <c r="I14" s="9" cm="1">
        <f t="array" ref="I14">_xll.SNL.Clients.Office.Excel.Functions.SPG($A14, "IQ_CASH_OPER", I$3)</f>
        <v>909000</v>
      </c>
      <c r="J14" s="9" cm="1">
        <f t="array" ref="J14">_xll.SNL.Clients.Office.Excel.Functions.SPG($A14, "IQ_CASH_OPER", J$3)</f>
        <v>1587000</v>
      </c>
    </row>
    <row r="15" spans="1:10" x14ac:dyDescent="0.3">
      <c r="A15" s="11" t="s">
        <v>17</v>
      </c>
      <c r="B15" s="9" cm="1">
        <f t="array" ref="B15">_xll.SNL.Clients.Office.Excel.Functions.SPG($A15, "IQ_CASH_OPER", B$3)</f>
        <v>251200</v>
      </c>
      <c r="C15" s="9" cm="1">
        <f t="array" ref="C15">_xll.SNL.Clients.Office.Excel.Functions.SPG($A15, "IQ_CASH_OPER", C$3)</f>
        <v>343788</v>
      </c>
      <c r="D15" s="9" cm="1">
        <f t="array" ref="D15">_xll.SNL.Clients.Office.Excel.Functions.SPG($A15, "IQ_CASH_OPER", D$3)</f>
        <v>392542</v>
      </c>
      <c r="E15" s="9" cm="1">
        <f t="array" ref="E15">_xll.SNL.Clients.Office.Excel.Functions.SPG($A15, "IQ_CASH_OPER", E$3)</f>
        <v>430963</v>
      </c>
      <c r="F15" s="9" cm="1">
        <f t="array" ref="F15">_xll.SNL.Clients.Office.Excel.Functions.SPG($A15, "IQ_CASH_OPER", F$3)</f>
        <v>351878</v>
      </c>
      <c r="G15" s="9" cm="1">
        <f t="array" ref="G15">_xll.SNL.Clients.Office.Excel.Functions.SPG($A15, "IQ_CASH_OPER", G$3)</f>
        <v>389193</v>
      </c>
      <c r="H15" s="9" cm="1">
        <f t="array" ref="H15">_xll.SNL.Clients.Office.Excel.Functions.SPG($A15, "IQ_CASH_OPER", H$3)</f>
        <v>359436</v>
      </c>
      <c r="I15" s="9" cm="1">
        <f t="array" ref="I15">_xll.SNL.Clients.Office.Excel.Functions.SPG($A15, "IQ_CASH_OPER", I$3)</f>
        <v>366311</v>
      </c>
      <c r="J15" s="9" cm="1">
        <f t="array" ref="J15">_xll.SNL.Clients.Office.Excel.Functions.SPG($A15, "IQ_CASH_OPER", J$3)</f>
        <v>233499</v>
      </c>
    </row>
    <row r="16" spans="1:10" x14ac:dyDescent="0.3">
      <c r="A16" s="11" t="s">
        <v>18</v>
      </c>
      <c r="B16" s="9" cm="1">
        <f t="array" ref="B16">_xll.SNL.Clients.Office.Excel.Functions.SPG($A16, "IQ_CASH_OPER", B$3)</f>
        <v>545383</v>
      </c>
      <c r="C16" s="9" cm="1">
        <f t="array" ref="C16">_xll.SNL.Clients.Office.Excel.Functions.SPG($A16, "IQ_CASH_OPER", C$3)</f>
        <v>674</v>
      </c>
      <c r="D16" s="9" cm="1">
        <f t="array" ref="D16">_xll.SNL.Clients.Office.Excel.Functions.SPG($A16, "IQ_CASH_OPER", D$3)</f>
        <v>240548</v>
      </c>
      <c r="E16" s="9" cm="1">
        <f t="array" ref="E16">_xll.SNL.Clients.Office.Excel.Functions.SPG($A16, "IQ_CASH_OPER", E$3)</f>
        <v>362892</v>
      </c>
      <c r="F16" s="9" cm="1">
        <f t="array" ref="F16">_xll.SNL.Clients.Office.Excel.Functions.SPG($A16, "IQ_CASH_OPER", F$3)</f>
        <v>97954</v>
      </c>
      <c r="G16" s="9" cm="1">
        <f t="array" ref="G16">_xll.SNL.Clients.Office.Excel.Functions.SPG($A16, "IQ_CASH_OPER", G$3)</f>
        <v>-98219</v>
      </c>
      <c r="H16" s="9" cm="1">
        <f t="array" ref="H16">_xll.SNL.Clients.Office.Excel.Functions.SPG($A16, "IQ_CASH_OPER", H$3)</f>
        <v>628853</v>
      </c>
      <c r="I16" s="9" cm="1">
        <f t="array" ref="I16">_xll.SNL.Clients.Office.Excel.Functions.SPG($A16, "IQ_CASH_OPER", I$3)</f>
        <v>73707</v>
      </c>
      <c r="J16" s="9" cm="1">
        <f t="array" ref="J16">_xll.SNL.Clients.Office.Excel.Functions.SPG($A16, "IQ_CASH_OPER", J$3)</f>
        <v>720980</v>
      </c>
    </row>
    <row r="17" spans="1:10" x14ac:dyDescent="0.3">
      <c r="A17" s="11" t="s">
        <v>19</v>
      </c>
      <c r="B17" s="9" cm="1">
        <f t="array" ref="B17">_xll.SNL.Clients.Office.Excel.Functions.SPG($A17, "IQ_CASH_OPER", B$3)</f>
        <v>207949</v>
      </c>
      <c r="C17" s="9" cm="1">
        <f t="array" ref="C17">_xll.SNL.Clients.Office.Excel.Functions.SPG($A17, "IQ_CASH_OPER", C$3)</f>
        <v>274178</v>
      </c>
      <c r="D17" s="9" cm="1">
        <f t="array" ref="D17">_xll.SNL.Clients.Office.Excel.Functions.SPG($A17, "IQ_CASH_OPER", D$3)</f>
        <v>477392</v>
      </c>
      <c r="E17" s="9" cm="1">
        <f t="array" ref="E17">_xll.SNL.Clients.Office.Excel.Functions.SPG($A17, "IQ_CASH_OPER", E$3)</f>
        <v>411797</v>
      </c>
      <c r="F17" s="9" cm="1">
        <f t="array" ref="F17">_xll.SNL.Clients.Office.Excel.Functions.SPG($A17, "IQ_CASH_OPER", F$3)</f>
        <v>341157</v>
      </c>
      <c r="G17" s="9" cm="1">
        <f t="array" ref="G17">_xll.SNL.Clients.Office.Excel.Functions.SPG($A17, "IQ_CASH_OPER", G$3)</f>
        <v>428617</v>
      </c>
      <c r="H17" s="9" cm="1">
        <f t="array" ref="H17">_xll.SNL.Clients.Office.Excel.Functions.SPG($A17, "IQ_CASH_OPER", H$3)</f>
        <v>417890</v>
      </c>
      <c r="I17" s="9" cm="1">
        <f t="array" ref="I17">_xll.SNL.Clients.Office.Excel.Functions.SPG($A17, "IQ_CASH_OPER", I$3)</f>
        <v>478473</v>
      </c>
      <c r="J17" s="9" cm="1">
        <f t="array" ref="J17">_xll.SNL.Clients.Office.Excel.Functions.SPG($A17, "IQ_CASH_OPER", J$3)</f>
        <v>305570</v>
      </c>
    </row>
    <row r="18" spans="1:10" x14ac:dyDescent="0.3">
      <c r="A18" s="11" t="s">
        <v>20</v>
      </c>
      <c r="B18" s="9" cm="1">
        <f t="array" ref="B18">_xll.SNL.Clients.Office.Excel.Functions.SPG($A18, "IQ_CASH_OPER", B$3)</f>
        <v>52676</v>
      </c>
      <c r="C18" s="9" cm="1">
        <f t="array" ref="C18">_xll.SNL.Clients.Office.Excel.Functions.SPG($A18, "IQ_CASH_OPER", C$3)</f>
        <v>286078</v>
      </c>
      <c r="D18" s="9" cm="1">
        <f t="array" ref="D18">_xll.SNL.Clients.Office.Excel.Functions.SPG($A18, "IQ_CASH_OPER", D$3)</f>
        <v>263662</v>
      </c>
      <c r="E18" s="9" cm="1">
        <f t="array" ref="E18">_xll.SNL.Clients.Office.Excel.Functions.SPG($A18, "IQ_CASH_OPER", E$3)</f>
        <v>159827</v>
      </c>
      <c r="F18" s="9" cm="1">
        <f t="array" ref="F18">_xll.SNL.Clients.Office.Excel.Functions.SPG($A18, "IQ_CASH_OPER", F$3)</f>
        <v>28664</v>
      </c>
      <c r="G18" s="9" cm="1">
        <f t="array" ref="G18">_xll.SNL.Clients.Office.Excel.Functions.SPG($A18, "IQ_CASH_OPER", G$3)</f>
        <v>46898</v>
      </c>
      <c r="H18" s="9" cm="1">
        <f t="array" ref="H18">_xll.SNL.Clients.Office.Excel.Functions.SPG($A18, "IQ_CASH_OPER", H$3)</f>
        <v>287206</v>
      </c>
      <c r="I18" s="9" cm="1">
        <f t="array" ref="I18">_xll.SNL.Clients.Office.Excel.Functions.SPG($A18, "IQ_CASH_OPER", I$3)</f>
        <v>251777</v>
      </c>
      <c r="J18" s="9" cm="1">
        <f t="array" ref="J18">_xll.SNL.Clients.Office.Excel.Functions.SPG($A18, "IQ_CASH_OPER", J$3)</f>
        <v>199895</v>
      </c>
    </row>
    <row r="19" spans="1:10" x14ac:dyDescent="0.3">
      <c r="A19" s="11" t="s">
        <v>21</v>
      </c>
      <c r="B19" s="9" cm="1">
        <f t="array" ref="B19">_xll.SNL.Clients.Office.Excel.Functions.SPG($A19, "IQ_CASH_OPER", B$3)</f>
        <v>104500</v>
      </c>
      <c r="C19" s="9" cm="1">
        <f t="array" ref="C19">_xll.SNL.Clients.Office.Excel.Functions.SPG($A19, "IQ_CASH_OPER", C$3)</f>
        <v>219000</v>
      </c>
      <c r="D19" s="9" cm="1">
        <f t="array" ref="D19">_xll.SNL.Clients.Office.Excel.Functions.SPG($A19, "IQ_CASH_OPER", D$3)</f>
        <v>231900</v>
      </c>
      <c r="E19" s="9" cm="1">
        <f t="array" ref="E19">_xll.SNL.Clients.Office.Excel.Functions.SPG($A19, "IQ_CASH_OPER", E$3)</f>
        <v>173000</v>
      </c>
      <c r="F19" s="9" cm="1">
        <f t="array" ref="F19">_xll.SNL.Clients.Office.Excel.Functions.SPG($A19, "IQ_CASH_OPER", F$3)</f>
        <v>51100</v>
      </c>
      <c r="G19" s="9" cm="1">
        <f t="array" ref="G19">_xll.SNL.Clients.Office.Excel.Functions.SPG($A19, "IQ_CASH_OPER", G$3)</f>
        <v>219500</v>
      </c>
      <c r="H19" s="9" cm="1">
        <f t="array" ref="H19">_xll.SNL.Clients.Office.Excel.Functions.SPG($A19, "IQ_CASH_OPER", H$3)</f>
        <v>151000</v>
      </c>
      <c r="I19" s="9" cm="1">
        <f t="array" ref="I19">_xll.SNL.Clients.Office.Excel.Functions.SPG($A19, "IQ_CASH_OPER", I$3)</f>
        <v>161100</v>
      </c>
      <c r="J19" s="9" cm="1">
        <f t="array" ref="J19">_xll.SNL.Clients.Office.Excel.Functions.SPG($A19, "IQ_CASH_OPER", J$3)</f>
        <v>69000</v>
      </c>
    </row>
    <row r="20" spans="1:10" x14ac:dyDescent="0.3">
      <c r="A20" s="11" t="s">
        <v>22</v>
      </c>
      <c r="B20" s="9" cm="1">
        <f t="array" ref="B20">_xll.SNL.Clients.Office.Excel.Functions.SPG($A20, "IQ_CASH_OPER", B$3)</f>
        <v>249000</v>
      </c>
      <c r="C20" s="9" cm="1">
        <f t="array" ref="C20">_xll.SNL.Clients.Office.Excel.Functions.SPG($A20, "IQ_CASH_OPER", C$3)</f>
        <v>254000</v>
      </c>
      <c r="D20" s="9" cm="1">
        <f t="array" ref="D20">_xll.SNL.Clients.Office.Excel.Functions.SPG($A20, "IQ_CASH_OPER", D$3)</f>
        <v>351000</v>
      </c>
      <c r="E20" s="9" cm="1">
        <f t="array" ref="E20">_xll.SNL.Clients.Office.Excel.Functions.SPG($A20, "IQ_CASH_OPER", E$3)</f>
        <v>255000</v>
      </c>
      <c r="F20" s="9" cm="1">
        <f t="array" ref="F20">_xll.SNL.Clients.Office.Excel.Functions.SPG($A20, "IQ_CASH_OPER", F$3)</f>
        <v>307000</v>
      </c>
      <c r="G20" s="9" cm="1">
        <f t="array" ref="G20">_xll.SNL.Clients.Office.Excel.Functions.SPG($A20, "IQ_CASH_OPER", G$3)</f>
        <v>245000</v>
      </c>
      <c r="H20" s="9" cm="1">
        <f t="array" ref="H20">_xll.SNL.Clients.Office.Excel.Functions.SPG($A20, "IQ_CASH_OPER", H$3)</f>
        <v>311000</v>
      </c>
      <c r="I20" s="9" cm="1">
        <f t="array" ref="I20">_xll.SNL.Clients.Office.Excel.Functions.SPG($A20, "IQ_CASH_OPER", I$3)</f>
        <v>123000</v>
      </c>
      <c r="J20" s="9" cm="1">
        <f t="array" ref="J20">_xll.SNL.Clients.Office.Excel.Functions.SPG($A20, "IQ_CASH_OPER", J$3)</f>
        <v>188000</v>
      </c>
    </row>
    <row r="21" spans="1:10" x14ac:dyDescent="0.3">
      <c r="A21" s="11" t="s">
        <v>23</v>
      </c>
      <c r="B21" s="9" cm="1">
        <f t="array" ref="B21">_xll.SNL.Clients.Office.Excel.Functions.SPG($A21, "IQ_CASH_OPER", B$3)</f>
        <v>36150000</v>
      </c>
      <c r="C21" s="9" cm="1">
        <f t="array" ref="C21">_xll.SNL.Clients.Office.Excel.Functions.SPG($A21, "IQ_CASH_OPER", C$3)</f>
        <v>39113000</v>
      </c>
      <c r="D21" s="9" cm="1">
        <f t="array" ref="D21">_xll.SNL.Clients.Office.Excel.Functions.SPG($A21, "IQ_CASH_OPER", D$3)</f>
        <v>30698000</v>
      </c>
      <c r="E21" s="9" cm="1">
        <f t="array" ref="E21">_xll.SNL.Clients.Office.Excel.Functions.SPG($A21, "IQ_CASH_OPER", E$3)</f>
        <v>26640000</v>
      </c>
      <c r="F21" s="9" cm="1">
        <f t="array" ref="F21">_xll.SNL.Clients.Office.Excel.Functions.SPG($A21, "IQ_CASH_OPER", F$3)</f>
        <v>28848000</v>
      </c>
      <c r="G21" s="9" cm="1">
        <f t="array" ref="G21">_xll.SNL.Clients.Office.Excel.Functions.SPG($A21, "IQ_CASH_OPER", G$3)</f>
        <v>18915000</v>
      </c>
      <c r="H21" s="9" cm="1">
        <f t="array" ref="H21">_xll.SNL.Clients.Office.Excel.Functions.SPG($A21, "IQ_CASH_OPER", H$3)</f>
        <v>30656000</v>
      </c>
      <c r="I21" s="9" cm="1">
        <f t="array" ref="I21">_xll.SNL.Clients.Office.Excel.Functions.SPG($A21, "IQ_CASH_OPER", I$3)</f>
        <v>28666000</v>
      </c>
      <c r="J21" s="9" cm="1">
        <f t="array" ref="J21">_xll.SNL.Clients.Office.Excel.Functions.SPG($A21, "IQ_CASH_OPER", J$3)</f>
        <v>23509000</v>
      </c>
    </row>
    <row r="22" spans="1:10" x14ac:dyDescent="0.3">
      <c r="A22" s="11" t="s">
        <v>24</v>
      </c>
      <c r="B22" s="9" cm="1">
        <f t="array" ref="B22">_xll.SNL.Clients.Office.Excel.Functions.SPG($A22, "IQ_CASH_OPER", B$3)</f>
        <v>36150000</v>
      </c>
      <c r="C22" s="9" cm="1">
        <f t="array" ref="C22">_xll.SNL.Clients.Office.Excel.Functions.SPG($A22, "IQ_CASH_OPER", C$3)</f>
        <v>39113000</v>
      </c>
      <c r="D22" s="9" cm="1">
        <f t="array" ref="D22">_xll.SNL.Clients.Office.Excel.Functions.SPG($A22, "IQ_CASH_OPER", D$3)</f>
        <v>30698000</v>
      </c>
      <c r="E22" s="9" cm="1">
        <f t="array" ref="E22">_xll.SNL.Clients.Office.Excel.Functions.SPG($A22, "IQ_CASH_OPER", E$3)</f>
        <v>26640000</v>
      </c>
      <c r="F22" s="9" cm="1">
        <f t="array" ref="F22">_xll.SNL.Clients.Office.Excel.Functions.SPG($A22, "IQ_CASH_OPER", F$3)</f>
        <v>28848000</v>
      </c>
      <c r="G22" s="9" cm="1">
        <f t="array" ref="G22">_xll.SNL.Clients.Office.Excel.Functions.SPG($A22, "IQ_CASH_OPER", G$3)</f>
        <v>18915000</v>
      </c>
      <c r="H22" s="9" cm="1">
        <f t="array" ref="H22">_xll.SNL.Clients.Office.Excel.Functions.SPG($A22, "IQ_CASH_OPER", H$3)</f>
        <v>30656000</v>
      </c>
      <c r="I22" s="9" cm="1">
        <f t="array" ref="I22">_xll.SNL.Clients.Office.Excel.Functions.SPG($A22, "IQ_CASH_OPER", I$3)</f>
        <v>28666000</v>
      </c>
      <c r="J22" s="9" cm="1">
        <f t="array" ref="J22">_xll.SNL.Clients.Office.Excel.Functions.SPG($A22, "IQ_CASH_OPER", J$3)</f>
        <v>23509000</v>
      </c>
    </row>
    <row r="23" spans="1:10" x14ac:dyDescent="0.3">
      <c r="A23" s="11" t="s">
        <v>25</v>
      </c>
      <c r="B23" s="9" cm="1">
        <f t="array" ref="B23">_xll.SNL.Clients.Office.Excel.Functions.SPG($A23, "IQ_CASH_OPER", B$3)</f>
        <v>2720000</v>
      </c>
      <c r="C23" s="9" cm="1">
        <f t="array" ref="C23">_xll.SNL.Clients.Office.Excel.Functions.SPG($A23, "IQ_CASH_OPER", C$3)</f>
        <v>3340000</v>
      </c>
      <c r="D23" s="9" cm="1">
        <f t="array" ref="D23">_xll.SNL.Clients.Office.Excel.Functions.SPG($A23, "IQ_CASH_OPER", D$3)</f>
        <v>2611000</v>
      </c>
      <c r="E23" s="9" cm="1">
        <f t="array" ref="E23">_xll.SNL.Clients.Office.Excel.Functions.SPG($A23, "IQ_CASH_OPER", E$3)</f>
        <v>-75000</v>
      </c>
      <c r="F23" s="9" cm="1">
        <f t="array" ref="F23">_xll.SNL.Clients.Office.Excel.Functions.SPG($A23, "IQ_CASH_OPER", F$3)</f>
        <v>2877000</v>
      </c>
      <c r="G23" s="9" cm="1">
        <f t="array" ref="G23">_xll.SNL.Clients.Office.Excel.Functions.SPG($A23, "IQ_CASH_OPER", G$3)</f>
        <v>3227000</v>
      </c>
      <c r="H23" s="9" cm="1">
        <f t="array" ref="H23">_xll.SNL.Clients.Office.Excel.Functions.SPG($A23, "IQ_CASH_OPER", H$3)</f>
        <v>2952000</v>
      </c>
      <c r="I23" s="9" cm="1">
        <f t="array" ref="I23">_xll.SNL.Clients.Office.Excel.Functions.SPG($A23, "IQ_CASH_OPER", I$3)</f>
        <v>124000</v>
      </c>
      <c r="J23" s="9" cm="1">
        <f t="array" ref="J23">_xll.SNL.Clients.Office.Excel.Functions.SPG($A23, "IQ_CASH_OPER", J$3)</f>
        <v>2984000</v>
      </c>
    </row>
    <row r="24" spans="1:10" x14ac:dyDescent="0.3">
      <c r="A24" s="11" t="s">
        <v>26</v>
      </c>
      <c r="B24" s="9" cm="1">
        <f t="array" ref="B24">_xll.SNL.Clients.Office.Excel.Functions.SPG($A24, "IQ_CASH_OPER", B$3)</f>
        <v>17015000</v>
      </c>
      <c r="C24" s="9" cm="1">
        <f t="array" ref="C24">_xll.SNL.Clients.Office.Excel.Functions.SPG($A24, "IQ_CASH_OPER", C$3)</f>
        <v>45636000</v>
      </c>
      <c r="D24" s="9" cm="1">
        <f t="array" ref="D24">_xll.SNL.Clients.Office.Excel.Functions.SPG($A24, "IQ_CASH_OPER", D$3)</f>
        <v>25971000</v>
      </c>
      <c r="E24" s="9" cm="1">
        <f t="array" ref="E24">_xll.SNL.Clients.Office.Excel.Functions.SPG($A24, "IQ_CASH_OPER", E$3)</f>
        <v>25281000</v>
      </c>
      <c r="F24" s="9" cm="1">
        <f t="array" ref="F24">_xll.SNL.Clients.Office.Excel.Functions.SPG($A24, "IQ_CASH_OPER", F$3)</f>
        <v>18989000</v>
      </c>
      <c r="G24" s="9" cm="1">
        <f t="array" ref="G24">_xll.SNL.Clients.Office.Excel.Functions.SPG($A24, "IQ_CASH_OPER", G$3)</f>
        <v>42465000</v>
      </c>
      <c r="H24" s="9" cm="1">
        <f t="array" ref="H24">_xll.SNL.Clients.Office.Excel.Functions.SPG($A24, "IQ_CASH_OPER", H$3)</f>
        <v>21217000</v>
      </c>
      <c r="I24" s="9" cm="1">
        <f t="array" ref="I24">_xll.SNL.Clients.Office.Excel.Functions.SPG($A24, "IQ_CASH_OPER", I$3)</f>
        <v>16476000</v>
      </c>
      <c r="J24" s="9" cm="1">
        <f t="array" ref="J24">_xll.SNL.Clients.Office.Excel.Functions.SPG($A24, "IQ_CASH_OPER", J$3)</f>
        <v>4788000</v>
      </c>
    </row>
    <row r="25" spans="1:10" x14ac:dyDescent="0.3">
      <c r="A25" s="11" t="s">
        <v>27</v>
      </c>
      <c r="B25" s="9" cm="1">
        <f t="array" ref="B25">_xll.SNL.Clients.Office.Excel.Functions.SPG($A25, "IQ_CASH_OPER", B$3)</f>
        <v>117000</v>
      </c>
      <c r="C25" s="9" cm="1">
        <f t="array" ref="C25">_xll.SNL.Clients.Office.Excel.Functions.SPG($A25, "IQ_CASH_OPER", C$3)</f>
        <v>428000</v>
      </c>
      <c r="D25" s="9" cm="1">
        <f t="array" ref="D25">_xll.SNL.Clients.Office.Excel.Functions.SPG($A25, "IQ_CASH_OPER", D$3)</f>
        <v>-269000</v>
      </c>
      <c r="E25" s="9" cm="1">
        <f t="array" ref="E25">_xll.SNL.Clients.Office.Excel.Functions.SPG($A25, "IQ_CASH_OPER", E$3)</f>
        <v>943000</v>
      </c>
      <c r="F25" s="9" cm="1">
        <f t="array" ref="F25">_xll.SNL.Clients.Office.Excel.Functions.SPG($A25, "IQ_CASH_OPER", F$3)</f>
        <v>150000</v>
      </c>
      <c r="G25" s="9" cm="1">
        <f t="array" ref="G25">_xll.SNL.Clients.Office.Excel.Functions.SPG($A25, "IQ_CASH_OPER", G$3)</f>
        <v>363000</v>
      </c>
      <c r="H25" s="9" cm="1">
        <f t="array" ref="H25">_xll.SNL.Clients.Office.Excel.Functions.SPG($A25, "IQ_CASH_OPER", H$3)</f>
        <v>-135000</v>
      </c>
      <c r="I25" s="9" cm="1">
        <f t="array" ref="I25">_xll.SNL.Clients.Office.Excel.Functions.SPG($A25, "IQ_CASH_OPER", I$3)</f>
        <v>932000</v>
      </c>
      <c r="J25" s="9" cm="1">
        <f t="array" ref="J25">_xll.SNL.Clients.Office.Excel.Functions.SPG($A25, "IQ_CASH_OPER", J$3)</f>
        <v>184000</v>
      </c>
    </row>
    <row r="26" spans="1:10" x14ac:dyDescent="0.3">
      <c r="A26" s="11" t="s">
        <v>28</v>
      </c>
      <c r="B26" s="9" cm="1">
        <f t="array" ref="B26">_xll.SNL.Clients.Office.Excel.Functions.SPG($A26, "IQ_CASH_OPER", B$3)</f>
        <v>431000</v>
      </c>
      <c r="C26" s="9" cm="1">
        <f t="array" ref="C26">_xll.SNL.Clients.Office.Excel.Functions.SPG($A26, "IQ_CASH_OPER", C$3)</f>
        <v>817000</v>
      </c>
      <c r="D26" s="9" cm="1">
        <f t="array" ref="D26">_xll.SNL.Clients.Office.Excel.Functions.SPG($A26, "IQ_CASH_OPER", D$3)</f>
        <v>897000</v>
      </c>
      <c r="E26" s="9" cm="1">
        <f t="array" ref="E26">_xll.SNL.Clients.Office.Excel.Functions.SPG($A26, "IQ_CASH_OPER", E$3)</f>
        <v>557000</v>
      </c>
      <c r="F26" s="9" cm="1">
        <f t="array" ref="F26">_xll.SNL.Clients.Office.Excel.Functions.SPG($A26, "IQ_CASH_OPER", F$3)</f>
        <v>492000</v>
      </c>
      <c r="G26" s="9" cm="1">
        <f t="array" ref="G26">_xll.SNL.Clients.Office.Excel.Functions.SPG($A26, "IQ_CASH_OPER", G$3)</f>
        <v>533000</v>
      </c>
      <c r="H26" s="9" cm="1">
        <f t="array" ref="H26">_xll.SNL.Clients.Office.Excel.Functions.SPG($A26, "IQ_CASH_OPER", H$3)</f>
        <v>920000</v>
      </c>
      <c r="I26" s="9" cm="1">
        <f t="array" ref="I26">_xll.SNL.Clients.Office.Excel.Functions.SPG($A26, "IQ_CASH_OPER", I$3)</f>
        <v>615000</v>
      </c>
      <c r="J26" s="9" cm="1">
        <f t="array" ref="J26">_xll.SNL.Clients.Office.Excel.Functions.SPG($A26, "IQ_CASH_OPER", J$3)</f>
        <v>496000</v>
      </c>
    </row>
    <row r="27" spans="1:10" x14ac:dyDescent="0.3">
      <c r="A27" s="11" t="s">
        <v>29</v>
      </c>
      <c r="B27" s="9" cm="1">
        <f t="array" ref="B27">_xll.SNL.Clients.Office.Excel.Functions.SPG($A27, "IQ_CASH_OPER", B$3)</f>
        <v>1450000</v>
      </c>
      <c r="C27" s="9" cm="1">
        <f t="array" ref="C27">_xll.SNL.Clients.Office.Excel.Functions.SPG($A27, "IQ_CASH_OPER", C$3)</f>
        <v>1727400</v>
      </c>
      <c r="D27" s="9" cm="1">
        <f t="array" ref="D27">_xll.SNL.Clients.Office.Excel.Functions.SPG($A27, "IQ_CASH_OPER", D$3)</f>
        <v>2172700</v>
      </c>
      <c r="E27" s="9" cm="1">
        <f t="array" ref="E27">_xll.SNL.Clients.Office.Excel.Functions.SPG($A27, "IQ_CASH_OPER", E$3)</f>
        <v>1462000</v>
      </c>
      <c r="F27" s="9" cm="1">
        <f t="array" ref="F27">_xll.SNL.Clients.Office.Excel.Functions.SPG($A27, "IQ_CASH_OPER", F$3)</f>
        <v>1442200</v>
      </c>
      <c r="G27" s="9" cm="1">
        <f t="array" ref="G27">_xll.SNL.Clients.Office.Excel.Functions.SPG($A27, "IQ_CASH_OPER", G$3)</f>
        <v>1336500</v>
      </c>
      <c r="H27" s="9" cm="1">
        <f t="array" ref="H27">_xll.SNL.Clients.Office.Excel.Functions.SPG($A27, "IQ_CASH_OPER", H$3)</f>
        <v>1794100</v>
      </c>
      <c r="I27" s="9" cm="1">
        <f t="array" ref="I27">_xll.SNL.Clients.Office.Excel.Functions.SPG($A27, "IQ_CASH_OPER", I$3)</f>
        <v>1163800</v>
      </c>
      <c r="J27" s="9" cm="1">
        <f t="array" ref="J27">_xll.SNL.Clients.Office.Excel.Functions.SPG($A27, "IQ_CASH_OPER", J$3)</f>
        <v>717800</v>
      </c>
    </row>
    <row r="28" spans="1:10" x14ac:dyDescent="0.3">
      <c r="A28" s="11" t="s">
        <v>30</v>
      </c>
      <c r="B28" s="9" cm="1">
        <f t="array" ref="B28">_xll.SNL.Clients.Office.Excel.Functions.SPG($A28, "IQ_CASH_OPER", B$3)</f>
        <v>4764000</v>
      </c>
      <c r="C28" s="9" cm="1">
        <f t="array" ref="C28">_xll.SNL.Clients.Office.Excel.Functions.SPG($A28, "IQ_CASH_OPER", C$3)</f>
        <v>5778000</v>
      </c>
      <c r="D28" s="9" cm="1">
        <f t="array" ref="D28">_xll.SNL.Clients.Office.Excel.Functions.SPG($A28, "IQ_CASH_OPER", D$3)</f>
        <v>-1812000</v>
      </c>
      <c r="E28" s="9" cm="1">
        <f t="array" ref="E28">_xll.SNL.Clients.Office.Excel.Functions.SPG($A28, "IQ_CASH_OPER", E$3)</f>
        <v>4532000</v>
      </c>
      <c r="F28" s="9" cm="1">
        <f t="array" ref="F28">_xll.SNL.Clients.Office.Excel.Functions.SPG($A28, "IQ_CASH_OPER", F$3)</f>
        <v>5552000</v>
      </c>
      <c r="G28" s="9" cm="1">
        <f t="array" ref="G28">_xll.SNL.Clients.Office.Excel.Functions.SPG($A28, "IQ_CASH_OPER", G$3)</f>
        <v>6769000</v>
      </c>
      <c r="H28" s="9" cm="1">
        <f t="array" ref="H28">_xll.SNL.Clients.Office.Excel.Functions.SPG($A28, "IQ_CASH_OPER", H$3)</f>
        <v>8244000</v>
      </c>
      <c r="I28" s="9" cm="1">
        <f t="array" ref="I28">_xll.SNL.Clients.Office.Excel.Functions.SPG($A28, "IQ_CASH_OPER", I$3)</f>
        <v>3923000</v>
      </c>
      <c r="J28" s="9" cm="1">
        <f t="array" ref="J28">_xll.SNL.Clients.Office.Excel.Functions.SPG($A28, "IQ_CASH_OPER", J$3)</f>
        <v>-377000</v>
      </c>
    </row>
    <row r="29" spans="1:10" x14ac:dyDescent="0.3">
      <c r="A29" s="11" t="s">
        <v>31</v>
      </c>
      <c r="B29" s="9" cm="1">
        <f t="array" ref="B29">_xll.SNL.Clients.Office.Excel.Functions.SPG($A29, "IQ_CASH_OPER", B$3)</f>
        <v>-56000</v>
      </c>
      <c r="C29" s="9" cm="1">
        <f t="array" ref="C29">_xll.SNL.Clients.Office.Excel.Functions.SPG($A29, "IQ_CASH_OPER", C$3)</f>
        <v>125000</v>
      </c>
      <c r="D29" s="9" cm="1">
        <f t="array" ref="D29">_xll.SNL.Clients.Office.Excel.Functions.SPG($A29, "IQ_CASH_OPER", D$3)</f>
        <v>1699000</v>
      </c>
      <c r="E29" s="9" t="str" cm="1">
        <f t="array" ref="E29">_xll.SNL.Clients.Office.Excel.Functions.SPG($A29, "IQ_CASH_OPER", E$3)</f>
        <v>NA</v>
      </c>
      <c r="F29" s="9" cm="1">
        <f t="array" ref="F29">_xll.SNL.Clients.Office.Excel.Functions.SPG($A29, "IQ_CASH_OPER", F$3)</f>
        <v>521000</v>
      </c>
      <c r="G29" s="9" cm="1">
        <f t="array" ref="G29">_xll.SNL.Clients.Office.Excel.Functions.SPG($A29, "IQ_CASH_OPER", G$3)</f>
        <v>1619000</v>
      </c>
      <c r="H29" s="9" cm="1">
        <f t="array" ref="H29">_xll.SNL.Clients.Office.Excel.Functions.SPG($A29, "IQ_CASH_OPER", H$3)</f>
        <v>3513000</v>
      </c>
      <c r="I29" s="9" t="str" cm="1">
        <f t="array" ref="I29">_xll.SNL.Clients.Office.Excel.Functions.SPG($A29, "IQ_CASH_OPER", I$3)</f>
        <v>NA</v>
      </c>
      <c r="J29" s="9" cm="1">
        <f t="array" ref="J29">_xll.SNL.Clients.Office.Excel.Functions.SPG($A29, "IQ_CASH_OPER", J$3)</f>
        <v>497000</v>
      </c>
    </row>
    <row r="30" spans="1:10" x14ac:dyDescent="0.3">
      <c r="A30" s="11" t="s">
        <v>32</v>
      </c>
      <c r="B30" s="9" cm="1">
        <f t="array" ref="B30">_xll.SNL.Clients.Office.Excel.Functions.SPG($A30, "IQ_CASH_OPER", B$3)</f>
        <v>1295000</v>
      </c>
      <c r="C30" s="9" cm="1">
        <f t="array" ref="C30">_xll.SNL.Clients.Office.Excel.Functions.SPG($A30, "IQ_CASH_OPER", C$3)</f>
        <v>1199000</v>
      </c>
      <c r="D30" s="9" t="str" cm="1">
        <f t="array" ref="D30">_xll.SNL.Clients.Office.Excel.Functions.SPG($A30, "IQ_CASH_OPER", D$3)</f>
        <v>NA</v>
      </c>
      <c r="E30" s="9" t="str" cm="1">
        <f t="array" ref="E30">_xll.SNL.Clients.Office.Excel.Functions.SPG($A30, "IQ_CASH_OPER", E$3)</f>
        <v>NA</v>
      </c>
      <c r="F30" s="9" cm="1">
        <f t="array" ref="F30">_xll.SNL.Clients.Office.Excel.Functions.SPG($A30, "IQ_CASH_OPER", F$3)</f>
        <v>1283600</v>
      </c>
      <c r="G30" s="9" t="str" cm="1">
        <f t="array" ref="G30">_xll.SNL.Clients.Office.Excel.Functions.SPG($A30, "IQ_CASH_OPER", G$3)</f>
        <v>NA</v>
      </c>
      <c r="H30" s="9" cm="1">
        <f t="array" ref="H30">_xll.SNL.Clients.Office.Excel.Functions.SPG($A30, "IQ_CASH_OPER", H$3)</f>
        <v>1300600</v>
      </c>
      <c r="I30" s="9" t="str" cm="1">
        <f t="array" ref="I30">_xll.SNL.Clients.Office.Excel.Functions.SPG($A30, "IQ_CASH_OPER", I$3)</f>
        <v>NA</v>
      </c>
      <c r="J30" s="9" cm="1">
        <f t="array" ref="J30">_xll.SNL.Clients.Office.Excel.Functions.SPG($A30, "IQ_CASH_OPER", J$3)</f>
        <v>1070500</v>
      </c>
    </row>
    <row r="31" spans="1:10" x14ac:dyDescent="0.3">
      <c r="A31" s="11" t="s">
        <v>33</v>
      </c>
      <c r="B31" s="9" cm="1">
        <f t="array" ref="B31">_xll.SNL.Clients.Office.Excel.Functions.SPG($A31, "IQ_CASH_OPER", B$3)</f>
        <v>331000</v>
      </c>
      <c r="C31" s="9" cm="1">
        <f t="array" ref="C31">_xll.SNL.Clients.Office.Excel.Functions.SPG($A31, "IQ_CASH_OPER", C$3)</f>
        <v>639000</v>
      </c>
      <c r="D31" s="9" cm="1">
        <f t="array" ref="D31">_xll.SNL.Clients.Office.Excel.Functions.SPG($A31, "IQ_CASH_OPER", D$3)</f>
        <v>679000</v>
      </c>
      <c r="E31" s="9" cm="1">
        <f t="array" ref="E31">_xll.SNL.Clients.Office.Excel.Functions.SPG($A31, "IQ_CASH_OPER", E$3)</f>
        <v>345000</v>
      </c>
      <c r="F31" s="9" cm="1">
        <f t="array" ref="F31">_xll.SNL.Clients.Office.Excel.Functions.SPG($A31, "IQ_CASH_OPER", F$3)</f>
        <v>382000</v>
      </c>
      <c r="G31" s="9" cm="1">
        <f t="array" ref="G31">_xll.SNL.Clients.Office.Excel.Functions.SPG($A31, "IQ_CASH_OPER", G$3)</f>
        <v>527000</v>
      </c>
      <c r="H31" s="9" cm="1">
        <f t="array" ref="H31">_xll.SNL.Clients.Office.Excel.Functions.SPG($A31, "IQ_CASH_OPER", H$3)</f>
        <v>633000</v>
      </c>
      <c r="I31" s="9" cm="1">
        <f t="array" ref="I31">_xll.SNL.Clients.Office.Excel.Functions.SPG($A31, "IQ_CASH_OPER", I$3)</f>
        <v>429000</v>
      </c>
      <c r="J31" s="9" cm="1">
        <f t="array" ref="J31">_xll.SNL.Clients.Office.Excel.Functions.SPG($A31, "IQ_CASH_OPER", J$3)</f>
        <v>285000</v>
      </c>
    </row>
    <row r="32" spans="1:10" x14ac:dyDescent="0.3">
      <c r="A32" s="11" t="s">
        <v>34</v>
      </c>
      <c r="B32" s="9" cm="1">
        <f t="array" ref="B32">_xll.SNL.Clients.Office.Excel.Functions.SPG($A32, "IQ_CASH_OPER", B$3)</f>
        <v>1686000</v>
      </c>
      <c r="C32" s="9" cm="1">
        <f t="array" ref="C32">_xll.SNL.Clients.Office.Excel.Functions.SPG($A32, "IQ_CASH_OPER", C$3)</f>
        <v>383000</v>
      </c>
      <c r="D32" s="9" cm="1">
        <f t="array" ref="D32">_xll.SNL.Clients.Office.Excel.Functions.SPG($A32, "IQ_CASH_OPER", D$3)</f>
        <v>3048000</v>
      </c>
      <c r="E32" s="9" cm="1">
        <f t="array" ref="E32">_xll.SNL.Clients.Office.Excel.Functions.SPG($A32, "IQ_CASH_OPER", E$3)</f>
        <v>1720000</v>
      </c>
      <c r="F32" s="9" cm="1">
        <f t="array" ref="F32">_xll.SNL.Clients.Office.Excel.Functions.SPG($A32, "IQ_CASH_OPER", F$3)</f>
        <v>1444000</v>
      </c>
      <c r="G32" s="9" cm="1">
        <f t="array" ref="G32">_xll.SNL.Clients.Office.Excel.Functions.SPG($A32, "IQ_CASH_OPER", G$3)</f>
        <v>2143000</v>
      </c>
      <c r="H32" s="9" cm="1">
        <f t="array" ref="H32">_xll.SNL.Clients.Office.Excel.Functions.SPG($A32, "IQ_CASH_OPER", H$3)</f>
        <v>925000</v>
      </c>
      <c r="I32" s="9" cm="1">
        <f t="array" ref="I32">_xll.SNL.Clients.Office.Excel.Functions.SPG($A32, "IQ_CASH_OPER", I$3)</f>
        <v>561000</v>
      </c>
      <c r="J32" s="9" cm="1">
        <f t="array" ref="J32">_xll.SNL.Clients.Office.Excel.Functions.SPG($A32, "IQ_CASH_OPER", J$3)</f>
        <v>1056000</v>
      </c>
    </row>
    <row r="33" spans="1:10" x14ac:dyDescent="0.3">
      <c r="A33" s="11" t="s">
        <v>35</v>
      </c>
      <c r="B33" s="9" cm="1">
        <f t="array" ref="B33">_xll.SNL.Clients.Office.Excel.Functions.SPG($A33, "IQ_CASH_OPER", B$3)</f>
        <v>417545</v>
      </c>
      <c r="C33" s="9" cm="1">
        <f t="array" ref="C33">_xll.SNL.Clients.Office.Excel.Functions.SPG($A33, "IQ_CASH_OPER", C$3)</f>
        <v>550016</v>
      </c>
      <c r="D33" s="9" cm="1">
        <f t="array" ref="D33">_xll.SNL.Clients.Office.Excel.Functions.SPG($A33, "IQ_CASH_OPER", D$3)</f>
        <v>487170</v>
      </c>
      <c r="E33" s="9" cm="1">
        <f t="array" ref="E33">_xll.SNL.Clients.Office.Excel.Functions.SPG($A33, "IQ_CASH_OPER", E$3)</f>
        <v>381435</v>
      </c>
      <c r="F33" s="9" cm="1">
        <f t="array" ref="F33">_xll.SNL.Clients.Office.Excel.Functions.SPG($A33, "IQ_CASH_OPER", F$3)</f>
        <v>410227</v>
      </c>
      <c r="G33" s="9" cm="1">
        <f t="array" ref="G33">_xll.SNL.Clients.Office.Excel.Functions.SPG($A33, "IQ_CASH_OPER", G$3)</f>
        <v>540657</v>
      </c>
      <c r="H33" s="9" cm="1">
        <f t="array" ref="H33">_xll.SNL.Clients.Office.Excel.Functions.SPG($A33, "IQ_CASH_OPER", H$3)</f>
        <v>472856</v>
      </c>
      <c r="I33" s="9" cm="1">
        <f t="array" ref="I33">_xll.SNL.Clients.Office.Excel.Functions.SPG($A33, "IQ_CASH_OPER", I$3)</f>
        <v>335247</v>
      </c>
      <c r="J33" s="9" cm="1">
        <f t="array" ref="J33">_xll.SNL.Clients.Office.Excel.Functions.SPG($A33, "IQ_CASH_OPER", J$3)</f>
        <v>386536</v>
      </c>
    </row>
    <row r="34" spans="1:10" x14ac:dyDescent="0.3">
      <c r="A34" s="11" t="s">
        <v>36</v>
      </c>
      <c r="B34" s="9" cm="1">
        <f t="array" ref="B34">_xll.SNL.Clients.Office.Excel.Functions.SPG($A34, "IQ_CASH_OPER", B$3)</f>
        <v>1391000</v>
      </c>
      <c r="C34" s="9" cm="1">
        <f t="array" ref="C34">_xll.SNL.Clients.Office.Excel.Functions.SPG($A34, "IQ_CASH_OPER", C$3)</f>
        <v>4771000</v>
      </c>
      <c r="D34" s="9" cm="1">
        <f t="array" ref="D34">_xll.SNL.Clients.Office.Excel.Functions.SPG($A34, "IQ_CASH_OPER", D$3)</f>
        <v>3571000</v>
      </c>
      <c r="E34" s="9" cm="1">
        <f t="array" ref="E34">_xll.SNL.Clients.Office.Excel.Functions.SPG($A34, "IQ_CASH_OPER", E$3)</f>
        <v>2459000</v>
      </c>
      <c r="F34" s="9" cm="1">
        <f t="array" ref="F34">_xll.SNL.Clients.Office.Excel.Functions.SPG($A34, "IQ_CASH_OPER", F$3)</f>
        <v>689000</v>
      </c>
      <c r="G34" s="9" cm="1">
        <f t="array" ref="G34">_xll.SNL.Clients.Office.Excel.Functions.SPG($A34, "IQ_CASH_OPER", G$3)</f>
        <v>538000</v>
      </c>
      <c r="H34" s="9" cm="1">
        <f t="array" ref="H34">_xll.SNL.Clients.Office.Excel.Functions.SPG($A34, "IQ_CASH_OPER", H$3)</f>
        <v>2760000</v>
      </c>
      <c r="I34" s="9" cm="1">
        <f t="array" ref="I34">_xll.SNL.Clients.Office.Excel.Functions.SPG($A34, "IQ_CASH_OPER", I$3)</f>
        <v>4109000</v>
      </c>
      <c r="J34" s="9" cm="1">
        <f t="array" ref="J34">_xll.SNL.Clients.Office.Excel.Functions.SPG($A34, "IQ_CASH_OPER", J$3)</f>
        <v>1064000</v>
      </c>
    </row>
    <row r="35" spans="1:10" x14ac:dyDescent="0.3">
      <c r="A35" s="11" t="s">
        <v>37</v>
      </c>
      <c r="B35" s="9" cm="1">
        <f t="array" ref="B35">_xll.SNL.Clients.Office.Excel.Functions.SPG($A35, "IQ_CASH_OPER", B$3)</f>
        <v>764900</v>
      </c>
      <c r="C35" s="9" cm="1">
        <f t="array" ref="C35">_xll.SNL.Clients.Office.Excel.Functions.SPG($A35, "IQ_CASH_OPER", C$3)</f>
        <v>847100</v>
      </c>
      <c r="D35" s="9" cm="1">
        <f t="array" ref="D35">_xll.SNL.Clients.Office.Excel.Functions.SPG($A35, "IQ_CASH_OPER", D$3)</f>
        <v>704000</v>
      </c>
      <c r="E35" s="9" cm="1">
        <f t="array" ref="E35">_xll.SNL.Clients.Office.Excel.Functions.SPG($A35, "IQ_CASH_OPER", E$3)</f>
        <v>664100</v>
      </c>
      <c r="F35" s="9" cm="1">
        <f t="array" ref="F35">_xll.SNL.Clients.Office.Excel.Functions.SPG($A35, "IQ_CASH_OPER", F$3)</f>
        <v>599500</v>
      </c>
      <c r="G35" s="9" cm="1">
        <f t="array" ref="G35">_xll.SNL.Clients.Office.Excel.Functions.SPG($A35, "IQ_CASH_OPER", G$3)</f>
        <v>841800</v>
      </c>
      <c r="H35" s="9" cm="1">
        <f t="array" ref="H35">_xll.SNL.Clients.Office.Excel.Functions.SPG($A35, "IQ_CASH_OPER", H$3)</f>
        <v>618100</v>
      </c>
      <c r="I35" s="9" cm="1">
        <f t="array" ref="I35">_xll.SNL.Clients.Office.Excel.Functions.SPG($A35, "IQ_CASH_OPER", I$3)</f>
        <v>536400</v>
      </c>
      <c r="J35" s="9" cm="1">
        <f t="array" ref="J35">_xll.SNL.Clients.Office.Excel.Functions.SPG($A35, "IQ_CASH_OPER", J$3)</f>
        <v>532400</v>
      </c>
    </row>
    <row r="36" spans="1:10" x14ac:dyDescent="0.3">
      <c r="A36" s="11" t="s">
        <v>38</v>
      </c>
      <c r="B36" s="9" t="str" cm="1">
        <f t="array" ref="B36">_xll.SNL.Clients.Office.Excel.Functions.SPG($A36, "IQ_CASH_OPER", B$3)</f>
        <v>NA</v>
      </c>
      <c r="C36" s="9" cm="1">
        <f t="array" ref="C36">_xll.SNL.Clients.Office.Excel.Functions.SPG($A36, "IQ_CASH_OPER", C$3)</f>
        <v>1126809</v>
      </c>
      <c r="D36" s="9" cm="1">
        <f t="array" ref="D36">_xll.SNL.Clients.Office.Excel.Functions.SPG($A36, "IQ_CASH_OPER", D$3)</f>
        <v>1050817</v>
      </c>
      <c r="E36" s="9" cm="1">
        <f t="array" ref="E36">_xll.SNL.Clients.Office.Excel.Functions.SPG($A36, "IQ_CASH_OPER", E$3)</f>
        <v>855027</v>
      </c>
      <c r="F36" s="9" cm="1">
        <f t="array" ref="F36">_xll.SNL.Clients.Office.Excel.Functions.SPG($A36, "IQ_CASH_OPER", F$3)</f>
        <v>807853</v>
      </c>
      <c r="G36" s="9" cm="1">
        <f t="array" ref="G36">_xll.SNL.Clients.Office.Excel.Functions.SPG($A36, "IQ_CASH_OPER", G$3)</f>
        <v>1138832</v>
      </c>
      <c r="H36" s="9" cm="1">
        <f t="array" ref="H36">_xll.SNL.Clients.Office.Excel.Functions.SPG($A36, "IQ_CASH_OPER", H$3)</f>
        <v>1187294</v>
      </c>
      <c r="I36" s="9" cm="1">
        <f t="array" ref="I36">_xll.SNL.Clients.Office.Excel.Functions.SPG($A36, "IQ_CASH_OPER", I$3)</f>
        <v>1142454</v>
      </c>
      <c r="J36" s="9" cm="1">
        <f t="array" ref="J36">_xll.SNL.Clients.Office.Excel.Functions.SPG($A36, "IQ_CASH_OPER", J$3)</f>
        <v>1081581</v>
      </c>
    </row>
    <row r="37" spans="1:10" x14ac:dyDescent="0.3">
      <c r="A37" s="11" t="s">
        <v>39</v>
      </c>
      <c r="B37" s="9" cm="1">
        <f t="array" ref="B37">_xll.SNL.Clients.Office.Excel.Functions.SPG($A37, "IQ_CASH_OPER", B$3)</f>
        <v>398935</v>
      </c>
      <c r="C37" s="9" cm="1">
        <f t="array" ref="C37">_xll.SNL.Clients.Office.Excel.Functions.SPG($A37, "IQ_CASH_OPER", C$3)</f>
        <v>257973</v>
      </c>
      <c r="D37" s="9" cm="1">
        <f t="array" ref="D37">_xll.SNL.Clients.Office.Excel.Functions.SPG($A37, "IQ_CASH_OPER", D$3)</f>
        <v>174237</v>
      </c>
      <c r="E37" s="9" cm="1">
        <f t="array" ref="E37">_xll.SNL.Clients.Office.Excel.Functions.SPG($A37, "IQ_CASH_OPER", E$3)</f>
        <v>80713</v>
      </c>
      <c r="F37" s="9" cm="1">
        <f t="array" ref="F37">_xll.SNL.Clients.Office.Excel.Functions.SPG($A37, "IQ_CASH_OPER", F$3)</f>
        <v>282817</v>
      </c>
      <c r="G37" s="9" cm="1">
        <f t="array" ref="G37">_xll.SNL.Clients.Office.Excel.Functions.SPG($A37, "IQ_CASH_OPER", G$3)</f>
        <v>232722</v>
      </c>
      <c r="H37" s="9" cm="1">
        <f t="array" ref="H37">_xll.SNL.Clients.Office.Excel.Functions.SPG($A37, "IQ_CASH_OPER", H$3)</f>
        <v>160768</v>
      </c>
      <c r="I37" s="9" cm="1">
        <f t="array" ref="I37">_xll.SNL.Clients.Office.Excel.Functions.SPG($A37, "IQ_CASH_OPER", I$3)</f>
        <v>62866</v>
      </c>
      <c r="J37" s="9" cm="1">
        <f t="array" ref="J37">_xll.SNL.Clients.Office.Excel.Functions.SPG($A37, "IQ_CASH_OPER", J$3)</f>
        <v>260766</v>
      </c>
    </row>
    <row r="38" spans="1:10" x14ac:dyDescent="0.3">
      <c r="A38" s="11" t="s">
        <v>40</v>
      </c>
      <c r="B38" s="9" cm="1">
        <f t="array" ref="B38">_xll.SNL.Clients.Office.Excel.Functions.SPG($A38, "IQ_CASH_OPER", B$3)</f>
        <v>140000</v>
      </c>
      <c r="C38" s="9" cm="1">
        <f t="array" ref="C38">_xll.SNL.Clients.Office.Excel.Functions.SPG($A38, "IQ_CASH_OPER", C$3)</f>
        <v>1200000</v>
      </c>
      <c r="D38" s="9" cm="1">
        <f t="array" ref="D38">_xll.SNL.Clients.Office.Excel.Functions.SPG($A38, "IQ_CASH_OPER", D$3)</f>
        <v>1013000</v>
      </c>
      <c r="E38" s="9" cm="1">
        <f t="array" ref="E38">_xll.SNL.Clients.Office.Excel.Functions.SPG($A38, "IQ_CASH_OPER", E$3)</f>
        <v>513000</v>
      </c>
      <c r="F38" s="9" cm="1">
        <f t="array" ref="F38">_xll.SNL.Clients.Office.Excel.Functions.SPG($A38, "IQ_CASH_OPER", F$3)</f>
        <v>309000</v>
      </c>
      <c r="G38" s="9" cm="1">
        <f t="array" ref="G38">_xll.SNL.Clients.Office.Excel.Functions.SPG($A38, "IQ_CASH_OPER", G$3)</f>
        <v>1261000</v>
      </c>
      <c r="H38" s="9" cm="1">
        <f t="array" ref="H38">_xll.SNL.Clients.Office.Excel.Functions.SPG($A38, "IQ_CASH_OPER", H$3)</f>
        <v>1043000</v>
      </c>
      <c r="I38" s="9" cm="1">
        <f t="array" ref="I38">_xll.SNL.Clients.Office.Excel.Functions.SPG($A38, "IQ_CASH_OPER", I$3)</f>
        <v>688000</v>
      </c>
      <c r="J38" s="9" cm="1">
        <f t="array" ref="J38">_xll.SNL.Clients.Office.Excel.Functions.SPG($A38, "IQ_CASH_OPER", J$3)</f>
        <v>443000</v>
      </c>
    </row>
    <row r="39" spans="1:10" x14ac:dyDescent="0.3">
      <c r="A39" s="11" t="s">
        <v>41</v>
      </c>
      <c r="B39" s="9" cm="1">
        <f t="array" ref="B39">_xll.SNL.Clients.Office.Excel.Functions.SPG($A39, "IQ_CASH_OPER", B$3)</f>
        <v>1096000</v>
      </c>
      <c r="C39" s="9" cm="1">
        <f t="array" ref="C39">_xll.SNL.Clients.Office.Excel.Functions.SPG($A39, "IQ_CASH_OPER", C$3)</f>
        <v>1036000</v>
      </c>
      <c r="D39" s="9" cm="1">
        <f t="array" ref="D39">_xll.SNL.Clients.Office.Excel.Functions.SPG($A39, "IQ_CASH_OPER", D$3)</f>
        <v>1339000</v>
      </c>
      <c r="E39" s="9" cm="1">
        <f t="array" ref="E39">_xll.SNL.Clients.Office.Excel.Functions.SPG($A39, "IQ_CASH_OPER", E$3)</f>
        <v>877000</v>
      </c>
      <c r="F39" s="9" cm="1">
        <f t="array" ref="F39">_xll.SNL.Clients.Office.Excel.Functions.SPG($A39, "IQ_CASH_OPER", F$3)</f>
        <v>368000</v>
      </c>
      <c r="G39" s="9" cm="1">
        <f t="array" ref="G39">_xll.SNL.Clients.Office.Excel.Functions.SPG($A39, "IQ_CASH_OPER", G$3)</f>
        <v>1030000</v>
      </c>
      <c r="H39" s="9" cm="1">
        <f t="array" ref="H39">_xll.SNL.Clients.Office.Excel.Functions.SPG($A39, "IQ_CASH_OPER", H$3)</f>
        <v>764000</v>
      </c>
      <c r="I39" s="9" cm="1">
        <f t="array" ref="I39">_xll.SNL.Clients.Office.Excel.Functions.SPG($A39, "IQ_CASH_OPER", I$3)</f>
        <v>1000000</v>
      </c>
      <c r="J39" s="9" cm="1">
        <f t="array" ref="J39">_xll.SNL.Clients.Office.Excel.Functions.SPG($A39, "IQ_CASH_OPER", J$3)</f>
        <v>335000</v>
      </c>
    </row>
    <row r="40" spans="1:10" x14ac:dyDescent="0.3">
      <c r="A40" s="11" t="s">
        <v>42</v>
      </c>
      <c r="B40" s="9" cm="1">
        <f t="array" ref="B40">_xll.SNL.Clients.Office.Excel.Functions.SPG($A40, "IQ_CASH_OPER", B$3)</f>
        <v>1012000</v>
      </c>
      <c r="C40" s="9" cm="1">
        <f t="array" ref="C40">_xll.SNL.Clients.Office.Excel.Functions.SPG($A40, "IQ_CASH_OPER", C$3)</f>
        <v>-4000</v>
      </c>
      <c r="D40" s="9" cm="1">
        <f t="array" ref="D40">_xll.SNL.Clients.Office.Excel.Functions.SPG($A40, "IQ_CASH_OPER", D$3)</f>
        <v>1854000</v>
      </c>
      <c r="E40" s="9" cm="1">
        <f t="array" ref="E40">_xll.SNL.Clients.Office.Excel.Functions.SPG($A40, "IQ_CASH_OPER", E$3)</f>
        <v>1333000</v>
      </c>
      <c r="F40" s="9" cm="1">
        <f t="array" ref="F40">_xll.SNL.Clients.Office.Excel.Functions.SPG($A40, "IQ_CASH_OPER", F$3)</f>
        <v>70000</v>
      </c>
      <c r="G40" s="9" cm="1">
        <f t="array" ref="G40">_xll.SNL.Clients.Office.Excel.Functions.SPG($A40, "IQ_CASH_OPER", G$3)</f>
        <v>2064000</v>
      </c>
      <c r="H40" s="9" cm="1">
        <f t="array" ref="H40">_xll.SNL.Clients.Office.Excel.Functions.SPG($A40, "IQ_CASH_OPER", H$3)</f>
        <v>-364000</v>
      </c>
      <c r="I40" s="9" cm="1">
        <f t="array" ref="I40">_xll.SNL.Clients.Office.Excel.Functions.SPG($A40, "IQ_CASH_OPER", I$3)</f>
        <v>3551000</v>
      </c>
      <c r="J40" s="9" cm="1">
        <f t="array" ref="J40">_xll.SNL.Clients.Office.Excel.Functions.SPG($A40, "IQ_CASH_OPER", J$3)</f>
        <v>1071000</v>
      </c>
    </row>
    <row r="41" spans="1:10" x14ac:dyDescent="0.3">
      <c r="A41" s="11" t="s">
        <v>43</v>
      </c>
      <c r="B41" s="9" cm="1">
        <f t="array" ref="B41">_xll.SNL.Clients.Office.Excel.Functions.SPG($A41, "IQ_CASH_OPER", B$3)</f>
        <v>23952000</v>
      </c>
      <c r="C41" s="9" cm="1">
        <f t="array" ref="C41">_xll.SNL.Clients.Office.Excel.Functions.SPG($A41, "IQ_CASH_OPER", C$3)</f>
        <v>29935000</v>
      </c>
      <c r="D41" s="9" cm="1">
        <f t="array" ref="D41">_xll.SNL.Clients.Office.Excel.Functions.SPG($A41, "IQ_CASH_OPER", D$3)</f>
        <v>26811000</v>
      </c>
      <c r="E41" s="9" cm="1">
        <f t="array" ref="E41">_xll.SNL.Clients.Office.Excel.Functions.SPG($A41, "IQ_CASH_OPER", E$3)</f>
        <v>28858000</v>
      </c>
      <c r="F41" s="9" cm="1">
        <f t="array" ref="F41">_xll.SNL.Clients.Office.Excel.Functions.SPG($A41, "IQ_CASH_OPER", F$3)</f>
        <v>22690000</v>
      </c>
      <c r="G41" s="9" cm="1">
        <f t="array" ref="G41">_xll.SNL.Clients.Office.Excel.Functions.SPG($A41, "IQ_CASH_OPER", G$3)</f>
        <v>39895000</v>
      </c>
      <c r="H41" s="9" cm="1">
        <f t="array" ref="H41">_xll.SNL.Clients.Office.Excel.Functions.SPG($A41, "IQ_CASH_OPER", H$3)</f>
        <v>21598000</v>
      </c>
      <c r="I41" s="9" cm="1">
        <f t="array" ref="I41">_xll.SNL.Clients.Office.Excel.Functions.SPG($A41, "IQ_CASH_OPER", I$3)</f>
        <v>26380000</v>
      </c>
      <c r="J41" s="9" cm="1">
        <f t="array" ref="J41">_xll.SNL.Clients.Office.Excel.Functions.SPG($A41, "IQ_CASH_OPER", J$3)</f>
        <v>28560000</v>
      </c>
    </row>
    <row r="42" spans="1:10" x14ac:dyDescent="0.3">
      <c r="A42" s="11" t="s">
        <v>44</v>
      </c>
      <c r="B42" s="9" cm="1">
        <f t="array" ref="B42">_xll.SNL.Clients.Office.Excel.Functions.SPG($A42, "IQ_CASH_OPER", B$3)</f>
        <v>1571000</v>
      </c>
      <c r="C42" s="9" cm="1">
        <f t="array" ref="C42">_xll.SNL.Clients.Office.Excel.Functions.SPG($A42, "IQ_CASH_OPER", C$3)</f>
        <v>925000</v>
      </c>
      <c r="D42" s="9" cm="1">
        <f t="array" ref="D42">_xll.SNL.Clients.Office.Excel.Functions.SPG($A42, "IQ_CASH_OPER", D$3)</f>
        <v>2575000</v>
      </c>
      <c r="E42" s="9" cm="1">
        <f t="array" ref="E42">_xll.SNL.Clients.Office.Excel.Functions.SPG($A42, "IQ_CASH_OPER", E$3)</f>
        <v>2385000</v>
      </c>
      <c r="F42" s="9" cm="1">
        <f t="array" ref="F42">_xll.SNL.Clients.Office.Excel.Functions.SPG($A42, "IQ_CASH_OPER", F$3)</f>
        <v>1392000</v>
      </c>
      <c r="G42" s="9" cm="1">
        <f t="array" ref="G42">_xll.SNL.Clients.Office.Excel.Functions.SPG($A42, "IQ_CASH_OPER", G$3)</f>
        <v>2325000</v>
      </c>
      <c r="H42" s="9" cm="1">
        <f t="array" ref="H42">_xll.SNL.Clients.Office.Excel.Functions.SPG($A42, "IQ_CASH_OPER", H$3)</f>
        <v>1555000</v>
      </c>
      <c r="I42" s="9" cm="1">
        <f t="array" ref="I42">_xll.SNL.Clients.Office.Excel.Functions.SPG($A42, "IQ_CASH_OPER", I$3)</f>
        <v>2583000</v>
      </c>
      <c r="J42" s="9" cm="1">
        <f t="array" ref="J42">_xll.SNL.Clients.Office.Excel.Functions.SPG($A42, "IQ_CASH_OPER", J$3)</f>
        <v>2292000</v>
      </c>
    </row>
    <row r="43" spans="1:10" x14ac:dyDescent="0.3">
      <c r="A43" s="11" t="s">
        <v>45</v>
      </c>
      <c r="B43" s="9" cm="1">
        <f t="array" ref="B43">_xll.SNL.Clients.Office.Excel.Functions.SPG($A43, "IQ_CASH_OPER", B$3)</f>
        <v>273000</v>
      </c>
      <c r="C43" s="9" cm="1">
        <f t="array" ref="C43">_xll.SNL.Clients.Office.Excel.Functions.SPG($A43, "IQ_CASH_OPER", C$3)</f>
        <v>1060000</v>
      </c>
      <c r="D43" s="9" cm="1">
        <f t="array" ref="D43">_xll.SNL.Clients.Office.Excel.Functions.SPG($A43, "IQ_CASH_OPER", D$3)</f>
        <v>499000</v>
      </c>
      <c r="E43" s="9" cm="1">
        <f t="array" ref="E43">_xll.SNL.Clients.Office.Excel.Functions.SPG($A43, "IQ_CASH_OPER", E$3)</f>
        <v>643000</v>
      </c>
      <c r="F43" s="9" cm="1">
        <f t="array" ref="F43">_xll.SNL.Clients.Office.Excel.Functions.SPG($A43, "IQ_CASH_OPER", F$3)</f>
        <v>244000</v>
      </c>
      <c r="G43" s="9" cm="1">
        <f t="array" ref="G43">_xll.SNL.Clients.Office.Excel.Functions.SPG($A43, "IQ_CASH_OPER", G$3)</f>
        <v>624000</v>
      </c>
      <c r="H43" s="9" cm="1">
        <f t="array" ref="H43">_xll.SNL.Clients.Office.Excel.Functions.SPG($A43, "IQ_CASH_OPER", H$3)</f>
        <v>746000</v>
      </c>
      <c r="I43" s="9" cm="1">
        <f t="array" ref="I43">_xll.SNL.Clients.Office.Excel.Functions.SPG($A43, "IQ_CASH_OPER", I$3)</f>
        <v>535000</v>
      </c>
      <c r="J43" s="9" cm="1">
        <f t="array" ref="J43">_xll.SNL.Clients.Office.Excel.Functions.SPG($A43, "IQ_CASH_OPER", J$3)</f>
        <v>-9000</v>
      </c>
    </row>
    <row r="44" spans="1:10" x14ac:dyDescent="0.3">
      <c r="A44" s="11" t="s">
        <v>46</v>
      </c>
      <c r="B44" s="9" cm="1">
        <f t="array" ref="B44">_xll.SNL.Clients.Office.Excel.Functions.SPG($A44, "IQ_CASH_OPER", B$3)</f>
        <v>1458000</v>
      </c>
      <c r="C44" s="9" cm="1">
        <f t="array" ref="C44">_xll.SNL.Clients.Office.Excel.Functions.SPG($A44, "IQ_CASH_OPER", C$3)</f>
        <v>1573000</v>
      </c>
      <c r="D44" s="9" cm="1">
        <f t="array" ref="D44">_xll.SNL.Clients.Office.Excel.Functions.SPG($A44, "IQ_CASH_OPER", D$3)</f>
        <v>2018000</v>
      </c>
      <c r="E44" s="9" cm="1">
        <f t="array" ref="E44">_xll.SNL.Clients.Office.Excel.Functions.SPG($A44, "IQ_CASH_OPER", E$3)</f>
        <v>1518000</v>
      </c>
      <c r="F44" s="9" cm="1">
        <f t="array" ref="F44">_xll.SNL.Clients.Office.Excel.Functions.SPG($A44, "IQ_CASH_OPER", F$3)</f>
        <v>1564000</v>
      </c>
      <c r="G44" s="9" cm="1">
        <f t="array" ref="G44">_xll.SNL.Clients.Office.Excel.Functions.SPG($A44, "IQ_CASH_OPER", G$3)</f>
        <v>1665000</v>
      </c>
      <c r="H44" s="9" cm="1">
        <f t="array" ref="H44">_xll.SNL.Clients.Office.Excel.Functions.SPG($A44, "IQ_CASH_OPER", H$3)</f>
        <v>1970000</v>
      </c>
      <c r="I44" s="9" cm="1">
        <f t="array" ref="I44">_xll.SNL.Clients.Office.Excel.Functions.SPG($A44, "IQ_CASH_OPER", I$3)</f>
        <v>1151000</v>
      </c>
      <c r="J44" s="9" cm="1">
        <f t="array" ref="J44">_xll.SNL.Clients.Office.Excel.Functions.SPG($A44, "IQ_CASH_OPER", J$3)</f>
        <v>963000</v>
      </c>
    </row>
    <row r="45" spans="1:10" x14ac:dyDescent="0.3">
      <c r="A45" s="11" t="s">
        <v>47</v>
      </c>
      <c r="B45" s="9" cm="1">
        <f t="array" ref="B45">_xll.SNL.Clients.Office.Excel.Functions.SPG($A45, "IQ_CASH_OPER", B$3)</f>
        <v>-342000</v>
      </c>
      <c r="C45" s="9" cm="1">
        <f t="array" ref="C45">_xll.SNL.Clients.Office.Excel.Functions.SPG($A45, "IQ_CASH_OPER", C$3)</f>
        <v>322000</v>
      </c>
      <c r="D45" s="9" cm="1">
        <f t="array" ref="D45">_xll.SNL.Clients.Office.Excel.Functions.SPG($A45, "IQ_CASH_OPER", D$3)</f>
        <v>1300000</v>
      </c>
      <c r="E45" s="9" cm="1">
        <f t="array" ref="E45">_xll.SNL.Clients.Office.Excel.Functions.SPG($A45, "IQ_CASH_OPER", E$3)</f>
        <v>468000</v>
      </c>
      <c r="F45" s="9" cm="1">
        <f t="array" ref="F45">_xll.SNL.Clients.Office.Excel.Functions.SPG($A45, "IQ_CASH_OPER", F$3)</f>
        <v>700000</v>
      </c>
      <c r="G45" s="9" cm="1">
        <f t="array" ref="G45">_xll.SNL.Clients.Office.Excel.Functions.SPG($A45, "IQ_CASH_OPER", G$3)</f>
        <v>2569000</v>
      </c>
      <c r="H45" s="9" cm="1">
        <f t="array" ref="H45">_xll.SNL.Clients.Office.Excel.Functions.SPG($A45, "IQ_CASH_OPER", H$3)</f>
        <v>992000</v>
      </c>
      <c r="I45" s="9" cm="1">
        <f t="array" ref="I45">_xll.SNL.Clients.Office.Excel.Functions.SPG($A45, "IQ_CASH_OPER", I$3)</f>
        <v>2509000</v>
      </c>
      <c r="J45" s="9" cm="1">
        <f t="array" ref="J45">_xll.SNL.Clients.Office.Excel.Functions.SPG($A45, "IQ_CASH_OPER", J$3)</f>
        <v>-1610000</v>
      </c>
    </row>
    <row r="46" spans="1:10" x14ac:dyDescent="0.3">
      <c r="A46" s="11" t="s">
        <v>48</v>
      </c>
      <c r="B46" s="9" cm="1">
        <f t="array" ref="B46">_xll.SNL.Clients.Office.Excel.Functions.SPG($A46, "IQ_CASH_OPER", B$3)</f>
        <v>641700</v>
      </c>
      <c r="C46" s="9" cm="1">
        <f t="array" ref="C46">_xll.SNL.Clients.Office.Excel.Functions.SPG($A46, "IQ_CASH_OPER", C$3)</f>
        <v>1030963</v>
      </c>
      <c r="D46" s="9" cm="1">
        <f t="array" ref="D46">_xll.SNL.Clients.Office.Excel.Functions.SPG($A46, "IQ_CASH_OPER", D$3)</f>
        <v>1174456</v>
      </c>
      <c r="E46" s="9" cm="1">
        <f t="array" ref="E46">_xll.SNL.Clients.Office.Excel.Functions.SPG($A46, "IQ_CASH_OPER", E$3)</f>
        <v>989011</v>
      </c>
      <c r="F46" s="9" cm="1">
        <f t="array" ref="F46">_xll.SNL.Clients.Office.Excel.Functions.SPG($A46, "IQ_CASH_OPER", F$3)</f>
        <v>513800</v>
      </c>
      <c r="G46" s="9" cm="1">
        <f t="array" ref="G46">_xll.SNL.Clients.Office.Excel.Functions.SPG($A46, "IQ_CASH_OPER", G$3)</f>
        <v>526464</v>
      </c>
      <c r="H46" s="9" cm="1">
        <f t="array" ref="H46">_xll.SNL.Clients.Office.Excel.Functions.SPG($A46, "IQ_CASH_OPER", H$3)</f>
        <v>698977</v>
      </c>
      <c r="I46" s="9" cm="1">
        <f t="array" ref="I46">_xll.SNL.Clients.Office.Excel.Functions.SPG($A46, "IQ_CASH_OPER", I$3)</f>
        <v>434090</v>
      </c>
      <c r="J46" s="9" cm="1">
        <f t="array" ref="J46">_xll.SNL.Clients.Office.Excel.Functions.SPG($A46, "IQ_CASH_OPER", J$3)</f>
        <v>374483</v>
      </c>
    </row>
    <row r="47" spans="1:10" x14ac:dyDescent="0.3">
      <c r="A47" s="11" t="s">
        <v>49</v>
      </c>
      <c r="B47" s="9" cm="1">
        <f t="array" ref="B47">_xll.SNL.Clients.Office.Excel.Functions.SPG($A47, "IQ_CASH_OPER", B$3)</f>
        <v>871800</v>
      </c>
      <c r="C47" s="9" cm="1">
        <f t="array" ref="C47">_xll.SNL.Clients.Office.Excel.Functions.SPG($A47, "IQ_CASH_OPER", C$3)</f>
        <v>739300</v>
      </c>
      <c r="D47" s="9" cm="1">
        <f t="array" ref="D47">_xll.SNL.Clients.Office.Excel.Functions.SPG($A47, "IQ_CASH_OPER", D$3)</f>
        <v>934800</v>
      </c>
      <c r="E47" s="9" cm="1">
        <f t="array" ref="E47">_xll.SNL.Clients.Office.Excel.Functions.SPG($A47, "IQ_CASH_OPER", E$3)</f>
        <v>119500</v>
      </c>
      <c r="F47" s="9" cm="1">
        <f t="array" ref="F47">_xll.SNL.Clients.Office.Excel.Functions.SPG($A47, "IQ_CASH_OPER", F$3)</f>
        <v>789300</v>
      </c>
      <c r="G47" s="9" cm="1">
        <f t="array" ref="G47">_xll.SNL.Clients.Office.Excel.Functions.SPG($A47, "IQ_CASH_OPER", G$3)</f>
        <v>693600</v>
      </c>
      <c r="H47" s="9" cm="1">
        <f t="array" ref="H47">_xll.SNL.Clients.Office.Excel.Functions.SPG($A47, "IQ_CASH_OPER", H$3)</f>
        <v>897200</v>
      </c>
      <c r="I47" s="9" cm="1">
        <f t="array" ref="I47">_xll.SNL.Clients.Office.Excel.Functions.SPG($A47, "IQ_CASH_OPER", I$3)</f>
        <v>12400</v>
      </c>
      <c r="J47" s="9" cm="1">
        <f t="array" ref="J47">_xll.SNL.Clients.Office.Excel.Functions.SPG($A47, "IQ_CASH_OPER", J$3)</f>
        <v>428500</v>
      </c>
    </row>
    <row r="48" spans="1:10" x14ac:dyDescent="0.3">
      <c r="A48" s="11" t="s">
        <v>50</v>
      </c>
      <c r="B48" s="9" cm="1">
        <f t="array" ref="B48">_xll.SNL.Clients.Office.Excel.Functions.SPG($A48, "IQ_CASH_OPER", B$3)</f>
        <v>392400</v>
      </c>
      <c r="C48" s="9" cm="1">
        <f t="array" ref="C48">_xll.SNL.Clients.Office.Excel.Functions.SPG($A48, "IQ_CASH_OPER", C$3)</f>
        <v>102800</v>
      </c>
      <c r="D48" s="9" cm="1">
        <f t="array" ref="D48">_xll.SNL.Clients.Office.Excel.Functions.SPG($A48, "IQ_CASH_OPER", D$3)</f>
        <v>436500</v>
      </c>
      <c r="E48" s="9" cm="1">
        <f t="array" ref="E48">_xll.SNL.Clients.Office.Excel.Functions.SPG($A48, "IQ_CASH_OPER", E$3)</f>
        <v>710900</v>
      </c>
      <c r="F48" s="9" cm="1">
        <f t="array" ref="F48">_xll.SNL.Clients.Office.Excel.Functions.SPG($A48, "IQ_CASH_OPER", F$3)</f>
        <v>82500</v>
      </c>
      <c r="G48" s="9" cm="1">
        <f t="array" ref="G48">_xll.SNL.Clients.Office.Excel.Functions.SPG($A48, "IQ_CASH_OPER", G$3)</f>
        <v>362600</v>
      </c>
      <c r="H48" s="9" cm="1">
        <f t="array" ref="H48">_xll.SNL.Clients.Office.Excel.Functions.SPG($A48, "IQ_CASH_OPER", H$3)</f>
        <v>330500</v>
      </c>
      <c r="I48" s="9" cm="1">
        <f t="array" ref="I48">_xll.SNL.Clients.Office.Excel.Functions.SPG($A48, "IQ_CASH_OPER", I$3)</f>
        <v>185400</v>
      </c>
      <c r="J48" s="9" cm="1">
        <f t="array" ref="J48">_xll.SNL.Clients.Office.Excel.Functions.SPG($A48, "IQ_CASH_OPER", J$3)</f>
        <v>259600</v>
      </c>
    </row>
    <row r="49" spans="1:10" x14ac:dyDescent="0.3">
      <c r="A49" s="11" t="s">
        <v>51</v>
      </c>
      <c r="B49" s="9" cm="1">
        <f t="array" ref="B49">_xll.SNL.Clients.Office.Excel.Functions.SPG($A49, "IQ_CASH_OPER", B$3)</f>
        <v>9049000</v>
      </c>
      <c r="C49" s="9" cm="1">
        <f t="array" ref="C49">_xll.SNL.Clients.Office.Excel.Functions.SPG($A49, "IQ_CASH_OPER", C$3)</f>
        <v>11896000</v>
      </c>
      <c r="D49" s="9" cm="1">
        <f t="array" ref="D49">_xll.SNL.Clients.Office.Excel.Functions.SPG($A49, "IQ_CASH_OPER", D$3)</f>
        <v>10235000</v>
      </c>
      <c r="E49" s="9" cm="1">
        <f t="array" ref="E49">_xll.SNL.Clients.Office.Excel.Functions.SPG($A49, "IQ_CASH_OPER", E$3)</f>
        <v>9093000</v>
      </c>
      <c r="F49" s="9" cm="1">
        <f t="array" ref="F49">_xll.SNL.Clients.Office.Excel.Functions.SPG($A49, "IQ_CASH_OPER", F$3)</f>
        <v>7547000</v>
      </c>
      <c r="G49" s="9" cm="1">
        <f t="array" ref="G49">_xll.SNL.Clients.Office.Excel.Functions.SPG($A49, "IQ_CASH_OPER", G$3)</f>
        <v>11378000</v>
      </c>
      <c r="H49" s="9" cm="1">
        <f t="array" ref="H49">_xll.SNL.Clients.Office.Excel.Functions.SPG($A49, "IQ_CASH_OPER", H$3)</f>
        <v>10336000</v>
      </c>
      <c r="I49" s="9" cm="1">
        <f t="array" ref="I49">_xll.SNL.Clients.Office.Excel.Functions.SPG($A49, "IQ_CASH_OPER", I$3)</f>
        <v>9922000</v>
      </c>
      <c r="J49" s="9" cm="1">
        <f t="array" ref="J49">_xll.SNL.Clients.Office.Excel.Functions.SPG($A49, "IQ_CASH_OPER", J$3)</f>
        <v>6678000</v>
      </c>
    </row>
    <row r="50" spans="1:10" x14ac:dyDescent="0.3">
      <c r="A50" s="11" t="s">
        <v>52</v>
      </c>
      <c r="B50" s="9" cm="1">
        <f t="array" ref="B50">_xll.SNL.Clients.Office.Excel.Functions.SPG($A50, "IQ_CASH_OPER", B$3)</f>
        <v>922937</v>
      </c>
      <c r="C50" s="9" cm="1">
        <f t="array" ref="C50">_xll.SNL.Clients.Office.Excel.Functions.SPG($A50, "IQ_CASH_OPER", C$3)</f>
        <v>282022</v>
      </c>
      <c r="D50" s="9" cm="1">
        <f t="array" ref="D50">_xll.SNL.Clients.Office.Excel.Functions.SPG($A50, "IQ_CASH_OPER", D$3)</f>
        <v>330682</v>
      </c>
      <c r="E50" s="9" cm="1">
        <f t="array" ref="E50">_xll.SNL.Clients.Office.Excel.Functions.SPG($A50, "IQ_CASH_OPER", E$3)</f>
        <v>411191</v>
      </c>
      <c r="F50" s="9" cm="1">
        <f t="array" ref="F50">_xll.SNL.Clients.Office.Excel.Functions.SPG($A50, "IQ_CASH_OPER", F$3)</f>
        <v>746593</v>
      </c>
      <c r="G50" s="9" cm="1">
        <f t="array" ref="G50">_xll.SNL.Clients.Office.Excel.Functions.SPG($A50, "IQ_CASH_OPER", G$3)</f>
        <v>245280</v>
      </c>
      <c r="H50" s="9" cm="1">
        <f t="array" ref="H50">_xll.SNL.Clients.Office.Excel.Functions.SPG($A50, "IQ_CASH_OPER", H$3)</f>
        <v>238235</v>
      </c>
      <c r="I50" s="9" cm="1">
        <f t="array" ref="I50">_xll.SNL.Clients.Office.Excel.Functions.SPG($A50, "IQ_CASH_OPER", I$3)</f>
        <v>328792</v>
      </c>
      <c r="J50" s="9" cm="1">
        <f t="array" ref="J50">_xll.SNL.Clients.Office.Excel.Functions.SPG($A50, "IQ_CASH_OPER", J$3)</f>
        <v>2703816</v>
      </c>
    </row>
    <row r="51" spans="1:10" x14ac:dyDescent="0.3">
      <c r="A51" s="11" t="s">
        <v>53</v>
      </c>
      <c r="B51" s="9" t="str" cm="1">
        <f t="array" ref="B51">_xll.SNL.Clients.Office.Excel.Functions.SPG($A51, "IQ_CASH_OPER", B$3)</f>
        <v>NA</v>
      </c>
      <c r="C51" s="9" cm="1">
        <f t="array" ref="C51">_xll.SNL.Clients.Office.Excel.Functions.SPG($A51, "IQ_CASH_OPER", C$3)</f>
        <v>692000</v>
      </c>
      <c r="D51" s="9" cm="1">
        <f t="array" ref="D51">_xll.SNL.Clients.Office.Excel.Functions.SPG($A51, "IQ_CASH_OPER", D$3)</f>
        <v>209000</v>
      </c>
      <c r="E51" s="9" cm="1">
        <f t="array" ref="E51">_xll.SNL.Clients.Office.Excel.Functions.SPG($A51, "IQ_CASH_OPER", E$3)</f>
        <v>212000</v>
      </c>
      <c r="F51" s="9" cm="1">
        <f t="array" ref="F51">_xll.SNL.Clients.Office.Excel.Functions.SPG($A51, "IQ_CASH_OPER", F$3)</f>
        <v>494000</v>
      </c>
      <c r="G51" s="9" cm="1">
        <f t="array" ref="G51">_xll.SNL.Clients.Office.Excel.Functions.SPG($A51, "IQ_CASH_OPER", G$3)</f>
        <v>437000</v>
      </c>
      <c r="H51" s="9" cm="1">
        <f t="array" ref="H51">_xll.SNL.Clients.Office.Excel.Functions.SPG($A51, "IQ_CASH_OPER", H$3)</f>
        <v>18000</v>
      </c>
      <c r="I51" s="9" cm="1">
        <f t="array" ref="I51">_xll.SNL.Clients.Office.Excel.Functions.SPG($A51, "IQ_CASH_OPER", I$3)</f>
        <v>135000</v>
      </c>
      <c r="J51" s="9" cm="1">
        <f t="array" ref="J51">_xll.SNL.Clients.Office.Excel.Functions.SPG($A51, "IQ_CASH_OPER", J$3)</f>
        <v>723000</v>
      </c>
    </row>
    <row r="52" spans="1:10" x14ac:dyDescent="0.3">
      <c r="A52" s="11" t="s">
        <v>54</v>
      </c>
      <c r="B52" s="9" cm="1">
        <f t="array" ref="B52">_xll.SNL.Clients.Office.Excel.Functions.SPG($A52, "IQ_CASH_OPER", B$3)</f>
        <v>1525800</v>
      </c>
      <c r="C52" s="9" cm="1">
        <f t="array" ref="C52">_xll.SNL.Clients.Office.Excel.Functions.SPG($A52, "IQ_CASH_OPER", C$3)</f>
        <v>1150300</v>
      </c>
      <c r="D52" s="9" cm="1">
        <f t="array" ref="D52">_xll.SNL.Clients.Office.Excel.Functions.SPG($A52, "IQ_CASH_OPER", D$3)</f>
        <v>824400</v>
      </c>
      <c r="E52" s="9" cm="1">
        <f t="array" ref="E52">_xll.SNL.Clients.Office.Excel.Functions.SPG($A52, "IQ_CASH_OPER", E$3)</f>
        <v>1300600</v>
      </c>
      <c r="F52" s="9" cm="1">
        <f t="array" ref="F52">_xll.SNL.Clients.Office.Excel.Functions.SPG($A52, "IQ_CASH_OPER", F$3)</f>
        <v>1498100</v>
      </c>
      <c r="G52" s="9" cm="1">
        <f t="array" ref="G52">_xll.SNL.Clients.Office.Excel.Functions.SPG($A52, "IQ_CASH_OPER", G$3)</f>
        <v>1032400</v>
      </c>
      <c r="H52" s="9" cm="1">
        <f t="array" ref="H52">_xll.SNL.Clients.Office.Excel.Functions.SPG($A52, "IQ_CASH_OPER", H$3)</f>
        <v>326500</v>
      </c>
      <c r="I52" s="9" cm="1">
        <f t="array" ref="I52">_xll.SNL.Clients.Office.Excel.Functions.SPG($A52, "IQ_CASH_OPER", I$3)</f>
        <v>1185700</v>
      </c>
      <c r="J52" s="9" cm="1">
        <f t="array" ref="J52">_xll.SNL.Clients.Office.Excel.Functions.SPG($A52, "IQ_CASH_OPER", J$3)</f>
        <v>1404100</v>
      </c>
    </row>
    <row r="53" spans="1:10" x14ac:dyDescent="0.3">
      <c r="A53" s="11" t="s">
        <v>55</v>
      </c>
      <c r="B53" s="9" cm="1">
        <f t="array" ref="B53">_xll.SNL.Clients.Office.Excel.Functions.SPG($A53, "IQ_CASH_OPER", B$3)</f>
        <v>583749</v>
      </c>
      <c r="C53" s="9" cm="1">
        <f t="array" ref="C53">_xll.SNL.Clients.Office.Excel.Functions.SPG($A53, "IQ_CASH_OPER", C$3)</f>
        <v>811803</v>
      </c>
      <c r="D53" s="9" cm="1">
        <f t="array" ref="D53">_xll.SNL.Clients.Office.Excel.Functions.SPG($A53, "IQ_CASH_OPER", D$3)</f>
        <v>1070250</v>
      </c>
      <c r="E53" s="9" cm="1">
        <f t="array" ref="E53">_xll.SNL.Clients.Office.Excel.Functions.SPG($A53, "IQ_CASH_OPER", E$3)</f>
        <v>669480</v>
      </c>
      <c r="F53" s="9" t="str" cm="1">
        <f t="array" ref="F53">_xll.SNL.Clients.Office.Excel.Functions.SPG($A53, "IQ_CASH_OPER", F$3)</f>
        <v>NA</v>
      </c>
      <c r="G53" s="9" cm="1">
        <f t="array" ref="G53">_xll.SNL.Clients.Office.Excel.Functions.SPG($A53, "IQ_CASH_OPER", G$3)</f>
        <v>830259</v>
      </c>
      <c r="H53" s="9" cm="1">
        <f t="array" ref="H53">_xll.SNL.Clients.Office.Excel.Functions.SPG($A53, "IQ_CASH_OPER", H$3)</f>
        <v>1068012</v>
      </c>
      <c r="I53" s="9" cm="1">
        <f t="array" ref="I53">_xll.SNL.Clients.Office.Excel.Functions.SPG($A53, "IQ_CASH_OPER", I$3)</f>
        <v>724715</v>
      </c>
      <c r="J53" s="9" cm="1">
        <f t="array" ref="J53">_xll.SNL.Clients.Office.Excel.Functions.SPG($A53, "IQ_CASH_OPER", J$3)</f>
        <v>354474</v>
      </c>
    </row>
    <row r="54" spans="1:10" x14ac:dyDescent="0.3">
      <c r="A54" s="11" t="s">
        <v>56</v>
      </c>
      <c r="B54" s="9" cm="1">
        <f t="array" ref="B54">_xll.SNL.Clients.Office.Excel.Functions.SPG($A54, "IQ_CASH_OPER", B$3)</f>
        <v>415903</v>
      </c>
      <c r="C54" s="9" cm="1">
        <f t="array" ref="C54">_xll.SNL.Clients.Office.Excel.Functions.SPG($A54, "IQ_CASH_OPER", C$3)</f>
        <v>328813</v>
      </c>
      <c r="D54" s="9" cm="1">
        <f t="array" ref="D54">_xll.SNL.Clients.Office.Excel.Functions.SPG($A54, "IQ_CASH_OPER", D$3)</f>
        <v>486169</v>
      </c>
      <c r="E54" s="9" cm="1">
        <f t="array" ref="E54">_xll.SNL.Clients.Office.Excel.Functions.SPG($A54, "IQ_CASH_OPER", E$3)</f>
        <v>379991</v>
      </c>
      <c r="F54" s="9" cm="1">
        <f t="array" ref="F54">_xll.SNL.Clients.Office.Excel.Functions.SPG($A54, "IQ_CASH_OPER", F$3)</f>
        <v>412905</v>
      </c>
      <c r="G54" s="9" cm="1">
        <f t="array" ref="G54">_xll.SNL.Clients.Office.Excel.Functions.SPG($A54, "IQ_CASH_OPER", G$3)</f>
        <v>346187</v>
      </c>
      <c r="H54" s="9" cm="1">
        <f t="array" ref="H54">_xll.SNL.Clients.Office.Excel.Functions.SPG($A54, "IQ_CASH_OPER", H$3)</f>
        <v>471263</v>
      </c>
      <c r="I54" s="9" cm="1">
        <f t="array" ref="I54">_xll.SNL.Clients.Office.Excel.Functions.SPG($A54, "IQ_CASH_OPER", I$3)</f>
        <v>346461</v>
      </c>
      <c r="J54" s="9" cm="1">
        <f t="array" ref="J54">_xll.SNL.Clients.Office.Excel.Functions.SPG($A54, "IQ_CASH_OPER", J$3)</f>
        <v>396118</v>
      </c>
    </row>
    <row r="55" spans="1:10" x14ac:dyDescent="0.3">
      <c r="A55" s="11" t="s">
        <v>57</v>
      </c>
      <c r="B55" s="9" cm="1">
        <f t="array" ref="B55">_xll.SNL.Clients.Office.Excel.Functions.SPG($A55, "IQ_CASH_OPER", B$3)</f>
        <v>-16300</v>
      </c>
      <c r="C55" s="9" cm="1">
        <f t="array" ref="C55">_xll.SNL.Clients.Office.Excel.Functions.SPG($A55, "IQ_CASH_OPER", C$3)</f>
        <v>351200</v>
      </c>
      <c r="D55" s="9" cm="1">
        <f t="array" ref="D55">_xll.SNL.Clients.Office.Excel.Functions.SPG($A55, "IQ_CASH_OPER", D$3)</f>
        <v>270100</v>
      </c>
      <c r="E55" s="9" cm="1">
        <f t="array" ref="E55">_xll.SNL.Clients.Office.Excel.Functions.SPG($A55, "IQ_CASH_OPER", E$3)</f>
        <v>197700</v>
      </c>
      <c r="F55" s="9" cm="1">
        <f t="array" ref="F55">_xll.SNL.Clients.Office.Excel.Functions.SPG($A55, "IQ_CASH_OPER", F$3)</f>
        <v>119800</v>
      </c>
      <c r="G55" s="9" cm="1">
        <f t="array" ref="G55">_xll.SNL.Clients.Office.Excel.Functions.SPG($A55, "IQ_CASH_OPER", G$3)</f>
        <v>311900</v>
      </c>
      <c r="H55" s="9" cm="1">
        <f t="array" ref="H55">_xll.SNL.Clients.Office.Excel.Functions.SPG($A55, "IQ_CASH_OPER", H$3)</f>
        <v>322600</v>
      </c>
      <c r="I55" s="9" cm="1">
        <f t="array" ref="I55">_xll.SNL.Clients.Office.Excel.Functions.SPG($A55, "IQ_CASH_OPER", I$3)</f>
        <v>189600</v>
      </c>
      <c r="J55" s="9" cm="1">
        <f t="array" ref="J55">_xll.SNL.Clients.Office.Excel.Functions.SPG($A55, "IQ_CASH_OPER", J$3)</f>
        <v>1900</v>
      </c>
    </row>
    <row r="56" spans="1:10" x14ac:dyDescent="0.3">
      <c r="A56" s="11" t="s">
        <v>58</v>
      </c>
      <c r="B56" s="9" cm="1">
        <f t="array" ref="B56">_xll.SNL.Clients.Office.Excel.Functions.SPG($A56, "IQ_CASH_OPER", B$3)</f>
        <v>25794</v>
      </c>
      <c r="C56" s="9" cm="1">
        <f t="array" ref="C56">_xll.SNL.Clients.Office.Excel.Functions.SPG($A56, "IQ_CASH_OPER", C$3)</f>
        <v>250166</v>
      </c>
      <c r="D56" s="9" cm="1">
        <f t="array" ref="D56">_xll.SNL.Clients.Office.Excel.Functions.SPG($A56, "IQ_CASH_OPER", D$3)</f>
        <v>91321</v>
      </c>
      <c r="E56" s="9" cm="1">
        <f t="array" ref="E56">_xll.SNL.Clients.Office.Excel.Functions.SPG($A56, "IQ_CASH_OPER", E$3)</f>
        <v>82763</v>
      </c>
      <c r="F56" s="9" cm="1">
        <f t="array" ref="F56">_xll.SNL.Clients.Office.Excel.Functions.SPG($A56, "IQ_CASH_OPER", F$3)</f>
        <v>-15938</v>
      </c>
      <c r="G56" s="9" cm="1">
        <f t="array" ref="G56">_xll.SNL.Clients.Office.Excel.Functions.SPG($A56, "IQ_CASH_OPER", G$3)</f>
        <v>140038</v>
      </c>
      <c r="H56" s="9" cm="1">
        <f t="array" ref="H56">_xll.SNL.Clients.Office.Excel.Functions.SPG($A56, "IQ_CASH_OPER", H$3)</f>
        <v>62892</v>
      </c>
      <c r="I56" s="9" cm="1">
        <f t="array" ref="I56">_xll.SNL.Clients.Office.Excel.Functions.SPG($A56, "IQ_CASH_OPER", I$3)</f>
        <v>42656</v>
      </c>
      <c r="J56" s="9" cm="1">
        <f t="array" ref="J56">_xll.SNL.Clients.Office.Excel.Functions.SPG($A56, "IQ_CASH_OPER", J$3)</f>
        <v>-56323</v>
      </c>
    </row>
    <row r="57" spans="1:10" x14ac:dyDescent="0.3">
      <c r="A57" s="11" t="s">
        <v>59</v>
      </c>
      <c r="B57" s="9" cm="1">
        <f t="array" ref="B57">_xll.SNL.Clients.Office.Excel.Functions.SPG($A57, "IQ_CASH_OPER", B$3)</f>
        <v>709000</v>
      </c>
      <c r="C57" s="9" cm="1">
        <f t="array" ref="C57">_xll.SNL.Clients.Office.Excel.Functions.SPG($A57, "IQ_CASH_OPER", C$3)</f>
        <v>1190000</v>
      </c>
      <c r="D57" s="9" cm="1">
        <f t="array" ref="D57">_xll.SNL.Clients.Office.Excel.Functions.SPG($A57, "IQ_CASH_OPER", D$3)</f>
        <v>1010000</v>
      </c>
      <c r="E57" s="9" cm="1">
        <f t="array" ref="E57">_xll.SNL.Clients.Office.Excel.Functions.SPG($A57, "IQ_CASH_OPER", E$3)</f>
        <v>348000</v>
      </c>
      <c r="F57" s="9" cm="1">
        <f t="array" ref="F57">_xll.SNL.Clients.Office.Excel.Functions.SPG($A57, "IQ_CASH_OPER", F$3)</f>
        <v>784000</v>
      </c>
      <c r="G57" s="9" cm="1">
        <f t="array" ref="G57">_xll.SNL.Clients.Office.Excel.Functions.SPG($A57, "IQ_CASH_OPER", G$3)</f>
        <v>932000</v>
      </c>
      <c r="H57" s="9" cm="1">
        <f t="array" ref="H57">_xll.SNL.Clients.Office.Excel.Functions.SPG($A57, "IQ_CASH_OPER", H$3)</f>
        <v>810000</v>
      </c>
      <c r="I57" s="9" cm="1">
        <f t="array" ref="I57">_xll.SNL.Clients.Office.Excel.Functions.SPG($A57, "IQ_CASH_OPER", I$3)</f>
        <v>859000</v>
      </c>
      <c r="J57" s="9" cm="1">
        <f t="array" ref="J57">_xll.SNL.Clients.Office.Excel.Functions.SPG($A57, "IQ_CASH_OPER", J$3)</f>
        <v>461000</v>
      </c>
    </row>
    <row r="58" spans="1:10" x14ac:dyDescent="0.3">
      <c r="A58" s="11" t="s">
        <v>60</v>
      </c>
      <c r="B58" s="9" cm="1">
        <f t="array" ref="B58">_xll.SNL.Clients.Office.Excel.Functions.SPG($A58, "IQ_CASH_OPER", B$3)</f>
        <v>-665000</v>
      </c>
      <c r="C58" s="9" t="str" cm="1">
        <f t="array" ref="C58">_xll.SNL.Clients.Office.Excel.Functions.SPG($A58, "IQ_CASH_OPER", C$3)</f>
        <v>NA</v>
      </c>
      <c r="D58" s="9" cm="1">
        <f t="array" ref="D58">_xll.SNL.Clients.Office.Excel.Functions.SPG($A58, "IQ_CASH_OPER", D$3)</f>
        <v>610000</v>
      </c>
      <c r="E58" s="9" cm="1">
        <f t="array" ref="E58">_xll.SNL.Clients.Office.Excel.Functions.SPG($A58, "IQ_CASH_OPER", E$3)</f>
        <v>252000</v>
      </c>
      <c r="F58" s="9" cm="1">
        <f t="array" ref="F58">_xll.SNL.Clients.Office.Excel.Functions.SPG($A58, "IQ_CASH_OPER", F$3)</f>
        <v>-1247000</v>
      </c>
      <c r="G58" s="9" t="str" cm="1">
        <f t="array" ref="G58">_xll.SNL.Clients.Office.Excel.Functions.SPG($A58, "IQ_CASH_OPER", G$3)</f>
        <v>NA</v>
      </c>
      <c r="H58" s="9" cm="1">
        <f t="array" ref="H58">_xll.SNL.Clients.Office.Excel.Functions.SPG($A58, "IQ_CASH_OPER", H$3)</f>
        <v>766000</v>
      </c>
      <c r="I58" s="9" cm="1">
        <f t="array" ref="I58">_xll.SNL.Clients.Office.Excel.Functions.SPG($A58, "IQ_CASH_OPER", I$3)</f>
        <v>636000</v>
      </c>
      <c r="J58" s="9" cm="1">
        <f t="array" ref="J58">_xll.SNL.Clients.Office.Excel.Functions.SPG($A58, "IQ_CASH_OPER", J$3)</f>
        <v>-275000</v>
      </c>
    </row>
    <row r="59" spans="1:10" x14ac:dyDescent="0.3">
      <c r="A59" s="11" t="s">
        <v>61</v>
      </c>
      <c r="B59" s="9" cm="1">
        <f t="array" ref="B59">_xll.SNL.Clients.Office.Excel.Functions.SPG($A59, "IQ_CASH_OPER", B$3)</f>
        <v>-2184000</v>
      </c>
      <c r="C59" s="9" cm="1">
        <f t="array" ref="C59">_xll.SNL.Clients.Office.Excel.Functions.SPG($A59, "IQ_CASH_OPER", C$3)</f>
        <v>25914000</v>
      </c>
      <c r="D59" s="9" cm="1">
        <f t="array" ref="D59">_xll.SNL.Clients.Office.Excel.Functions.SPG($A59, "IQ_CASH_OPER", D$3)</f>
        <v>-37276000</v>
      </c>
      <c r="E59" s="9" cm="1">
        <f t="array" ref="E59">_xll.SNL.Clients.Office.Excel.Functions.SPG($A59, "IQ_CASH_OPER", E$3)</f>
        <v>18096000</v>
      </c>
      <c r="F59" s="9" cm="1">
        <f t="array" ref="F59">_xll.SNL.Clients.Office.Excel.Functions.SPG($A59, "IQ_CASH_OPER", F$3)</f>
        <v>-15539000</v>
      </c>
      <c r="G59" s="9" cm="1">
        <f t="array" ref="G59">_xll.SNL.Clients.Office.Excel.Functions.SPG($A59, "IQ_CASH_OPER", G$3)</f>
        <v>32724000</v>
      </c>
      <c r="H59" s="9" cm="1">
        <f t="array" ref="H59">_xll.SNL.Clients.Office.Excel.Functions.SPG($A59, "IQ_CASH_OPER", H$3)</f>
        <v>11772000</v>
      </c>
      <c r="I59" s="9" cm="1">
        <f t="array" ref="I59">_xll.SNL.Clients.Office.Excel.Functions.SPG($A59, "IQ_CASH_OPER", I$3)</f>
        <v>11786000</v>
      </c>
      <c r="J59" s="9" cm="1">
        <f t="array" ref="J59">_xll.SNL.Clients.Office.Excel.Functions.SPG($A59, "IQ_CASH_OPER", J$3)</f>
        <v>-11300000</v>
      </c>
    </row>
    <row r="60" spans="1:10" x14ac:dyDescent="0.3">
      <c r="A60" s="11" t="s">
        <v>62</v>
      </c>
      <c r="B60" s="9" cm="1">
        <f t="array" ref="B60">_xll.SNL.Clients.Office.Excel.Functions.SPG($A60, "IQ_CASH_OPER", B$3)</f>
        <v>-193000</v>
      </c>
      <c r="C60" s="9" cm="1">
        <f t="array" ref="C60">_xll.SNL.Clients.Office.Excel.Functions.SPG($A60, "IQ_CASH_OPER", C$3)</f>
        <v>488000</v>
      </c>
      <c r="D60" s="9" t="str" cm="1">
        <f t="array" ref="D60">_xll.SNL.Clients.Office.Excel.Functions.SPG($A60, "IQ_CASH_OPER", D$3)</f>
        <v>NA</v>
      </c>
      <c r="E60" s="9" t="str" cm="1">
        <f t="array" ref="E60">_xll.SNL.Clients.Office.Excel.Functions.SPG($A60, "IQ_CASH_OPER", E$3)</f>
        <v>NA</v>
      </c>
      <c r="F60" s="9" cm="1">
        <f t="array" ref="F60">_xll.SNL.Clients.Office.Excel.Functions.SPG($A60, "IQ_CASH_OPER", F$3)</f>
        <v>163000</v>
      </c>
      <c r="G60" s="9" cm="1">
        <f t="array" ref="G60">_xll.SNL.Clients.Office.Excel.Functions.SPG($A60, "IQ_CASH_OPER", G$3)</f>
        <v>531000</v>
      </c>
      <c r="H60" s="9" cm="1">
        <f t="array" ref="H60">_xll.SNL.Clients.Office.Excel.Functions.SPG($A60, "IQ_CASH_OPER", H$3)</f>
        <v>365000</v>
      </c>
      <c r="I60" s="9" cm="1">
        <f t="array" ref="I60">_xll.SNL.Clients.Office.Excel.Functions.SPG($A60, "IQ_CASH_OPER", I$3)</f>
        <v>351000</v>
      </c>
      <c r="J60" s="9" cm="1">
        <f t="array" ref="J60">_xll.SNL.Clients.Office.Excel.Functions.SPG($A60, "IQ_CASH_OPER", J$3)</f>
        <v>479000</v>
      </c>
    </row>
    <row r="61" spans="1:10" x14ac:dyDescent="0.3">
      <c r="A61" s="11" t="s">
        <v>63</v>
      </c>
      <c r="B61" s="9" cm="1">
        <f t="array" ref="B61">_xll.SNL.Clients.Office.Excel.Functions.SPG($A61, "IQ_CASH_OPER", B$3)</f>
        <v>164000</v>
      </c>
      <c r="C61" s="9" cm="1">
        <f t="array" ref="C61">_xll.SNL.Clients.Office.Excel.Functions.SPG($A61, "IQ_CASH_OPER", C$3)</f>
        <v>693000</v>
      </c>
      <c r="D61" s="9" cm="1">
        <f t="array" ref="D61">_xll.SNL.Clients.Office.Excel.Functions.SPG($A61, "IQ_CASH_OPER", D$3)</f>
        <v>1178000</v>
      </c>
      <c r="E61" s="9" cm="1">
        <f t="array" ref="E61">_xll.SNL.Clients.Office.Excel.Functions.SPG($A61, "IQ_CASH_OPER", E$3)</f>
        <v>1265000</v>
      </c>
      <c r="F61" s="9" cm="1">
        <f t="array" ref="F61">_xll.SNL.Clients.Office.Excel.Functions.SPG($A61, "IQ_CASH_OPER", F$3)</f>
        <v>514000</v>
      </c>
      <c r="G61" s="9" cm="1">
        <f t="array" ref="G61">_xll.SNL.Clients.Office.Excel.Functions.SPG($A61, "IQ_CASH_OPER", G$3)</f>
        <v>841000</v>
      </c>
      <c r="H61" s="9" t="str" cm="1">
        <f t="array" ref="H61">_xll.SNL.Clients.Office.Excel.Functions.SPG($A61, "IQ_CASH_OPER", H$3)</f>
        <v>NA</v>
      </c>
      <c r="I61" s="9" cm="1">
        <f t="array" ref="I61">_xll.SNL.Clients.Office.Excel.Functions.SPG($A61, "IQ_CASH_OPER", I$3)</f>
        <v>1081000</v>
      </c>
      <c r="J61" s="9" cm="1">
        <f t="array" ref="J61">_xll.SNL.Clients.Office.Excel.Functions.SPG($A61, "IQ_CASH_OPER", J$3)</f>
        <v>185000</v>
      </c>
    </row>
    <row r="62" spans="1:10" x14ac:dyDescent="0.3">
      <c r="A62" s="11" t="s">
        <v>64</v>
      </c>
      <c r="B62" s="9" cm="1">
        <f t="array" ref="B62">_xll.SNL.Clients.Office.Excel.Functions.SPG($A62, "IQ_CASH_OPER", B$3)</f>
        <v>10903000</v>
      </c>
      <c r="C62" s="9" cm="1">
        <f t="array" ref="C62">_xll.SNL.Clients.Office.Excel.Functions.SPG($A62, "IQ_CASH_OPER", C$3)</f>
        <v>4621000</v>
      </c>
      <c r="D62" s="9" cm="1">
        <f t="array" ref="D62">_xll.SNL.Clients.Office.Excel.Functions.SPG($A62, "IQ_CASH_OPER", D$3)</f>
        <v>1803000</v>
      </c>
      <c r="E62" s="9" cm="1">
        <f t="array" ref="E62">_xll.SNL.Clients.Office.Excel.Functions.SPG($A62, "IQ_CASH_OPER", E$3)</f>
        <v>13602000</v>
      </c>
      <c r="F62" s="9" cm="1">
        <f t="array" ref="F62">_xll.SNL.Clients.Office.Excel.Functions.SPG($A62, "IQ_CASH_OPER", F$3)</f>
        <v>10566000</v>
      </c>
      <c r="G62" s="9" cm="1">
        <f t="array" ref="G62">_xll.SNL.Clients.Office.Excel.Functions.SPG($A62, "IQ_CASH_OPER", G$3)</f>
        <v>14400000</v>
      </c>
      <c r="H62" s="9" cm="1">
        <f t="array" ref="H62">_xll.SNL.Clients.Office.Excel.Functions.SPG($A62, "IQ_CASH_OPER", H$3)</f>
        <v>13669000</v>
      </c>
      <c r="I62" s="9" cm="1">
        <f t="array" ref="I62">_xll.SNL.Clients.Office.Excel.Functions.SPG($A62, "IQ_CASH_OPER", I$3)</f>
        <v>12434000</v>
      </c>
      <c r="J62" s="9" cm="1">
        <f t="array" ref="J62">_xll.SNL.Clients.Office.Excel.Functions.SPG($A62, "IQ_CASH_OPER", J$3)</f>
        <v>8693000</v>
      </c>
    </row>
    <row r="63" spans="1:10" x14ac:dyDescent="0.3">
      <c r="A63" s="11" t="s">
        <v>65</v>
      </c>
      <c r="B63" s="9" t="str" cm="1">
        <f t="array" ref="B63">_xll.SNL.Clients.Office.Excel.Functions.SPG($A63, "IQ_CASH_OPER", B$3)</f>
        <v>NA</v>
      </c>
      <c r="C63" s="9" cm="1">
        <f t="array" ref="C63">_xll.SNL.Clients.Office.Excel.Functions.SPG($A63, "IQ_CASH_OPER", C$3)</f>
        <v>1537000</v>
      </c>
      <c r="D63" s="9" cm="1">
        <f t="array" ref="D63">_xll.SNL.Clients.Office.Excel.Functions.SPG($A63, "IQ_CASH_OPER", D$3)</f>
        <v>-256000</v>
      </c>
      <c r="E63" s="9" cm="1">
        <f t="array" ref="E63">_xll.SNL.Clients.Office.Excel.Functions.SPG($A63, "IQ_CASH_OPER", E$3)</f>
        <v>661000</v>
      </c>
      <c r="F63" s="9" cm="1">
        <f t="array" ref="F63">_xll.SNL.Clients.Office.Excel.Functions.SPG($A63, "IQ_CASH_OPER", F$3)</f>
        <v>156000</v>
      </c>
      <c r="G63" s="9" cm="1">
        <f t="array" ref="G63">_xll.SNL.Clients.Office.Excel.Functions.SPG($A63, "IQ_CASH_OPER", G$3)</f>
        <v>1180000</v>
      </c>
      <c r="H63" s="9" cm="1">
        <f t="array" ref="H63">_xll.SNL.Clients.Office.Excel.Functions.SPG($A63, "IQ_CASH_OPER", H$3)</f>
        <v>109000</v>
      </c>
      <c r="I63" s="9" cm="1">
        <f t="array" ref="I63">_xll.SNL.Clients.Office.Excel.Functions.SPG($A63, "IQ_CASH_OPER", I$3)</f>
        <v>512000</v>
      </c>
      <c r="J63" s="9" cm="1">
        <f t="array" ref="J63">_xll.SNL.Clients.Office.Excel.Functions.SPG($A63, "IQ_CASH_OPER", J$3)</f>
        <v>-331000</v>
      </c>
    </row>
    <row r="64" spans="1:10" x14ac:dyDescent="0.3">
      <c r="A64" s="11" t="s">
        <v>66</v>
      </c>
      <c r="B64" s="9" cm="1">
        <f t="array" ref="B64">_xll.SNL.Clients.Office.Excel.Functions.SPG($A64, "IQ_CASH_OPER", B$3)</f>
        <v>41120</v>
      </c>
      <c r="C64" s="9" cm="1">
        <f t="array" ref="C64">_xll.SNL.Clients.Office.Excel.Functions.SPG($A64, "IQ_CASH_OPER", C$3)</f>
        <v>84346</v>
      </c>
      <c r="D64" s="9" cm="1">
        <f t="array" ref="D64">_xll.SNL.Clients.Office.Excel.Functions.SPG($A64, "IQ_CASH_OPER", D$3)</f>
        <v>63889</v>
      </c>
      <c r="E64" s="9" cm="1">
        <f t="array" ref="E64">_xll.SNL.Clients.Office.Excel.Functions.SPG($A64, "IQ_CASH_OPER", E$3)</f>
        <v>75496</v>
      </c>
      <c r="F64" s="9" cm="1">
        <f t="array" ref="F64">_xll.SNL.Clients.Office.Excel.Functions.SPG($A64, "IQ_CASH_OPER", F$3)</f>
        <v>80986</v>
      </c>
      <c r="G64" s="9" cm="1">
        <f t="array" ref="G64">_xll.SNL.Clients.Office.Excel.Functions.SPG($A64, "IQ_CASH_OPER", G$3)</f>
        <v>83116</v>
      </c>
      <c r="H64" s="9" cm="1">
        <f t="array" ref="H64">_xll.SNL.Clients.Office.Excel.Functions.SPG($A64, "IQ_CASH_OPER", H$3)</f>
        <v>59383</v>
      </c>
      <c r="I64" s="9" cm="1">
        <f t="array" ref="I64">_xll.SNL.Clients.Office.Excel.Functions.SPG($A64, "IQ_CASH_OPER", I$3)</f>
        <v>83393</v>
      </c>
      <c r="J64" s="9" cm="1">
        <f t="array" ref="J64">_xll.SNL.Clients.Office.Excel.Functions.SPG($A64, "IQ_CASH_OPER", J$3)</f>
        <v>50535</v>
      </c>
    </row>
    <row r="65" spans="1:10" x14ac:dyDescent="0.3">
      <c r="A65" s="11" t="s">
        <v>67</v>
      </c>
      <c r="B65" s="9" cm="1">
        <f t="array" ref="B65">_xll.SNL.Clients.Office.Excel.Functions.SPG($A65, "IQ_CASH_OPER", B$3)</f>
        <v>259300</v>
      </c>
      <c r="C65" s="9" cm="1">
        <f t="array" ref="C65">_xll.SNL.Clients.Office.Excel.Functions.SPG($A65, "IQ_CASH_OPER", C$3)</f>
        <v>760900</v>
      </c>
      <c r="D65" s="9" cm="1">
        <f t="array" ref="D65">_xll.SNL.Clients.Office.Excel.Functions.SPG($A65, "IQ_CASH_OPER", D$3)</f>
        <v>935600</v>
      </c>
      <c r="E65" s="9" cm="1">
        <f t="array" ref="E65">_xll.SNL.Clients.Office.Excel.Functions.SPG($A65, "IQ_CASH_OPER", E$3)</f>
        <v>625800</v>
      </c>
      <c r="F65" s="9" cm="1">
        <f t="array" ref="F65">_xll.SNL.Clients.Office.Excel.Functions.SPG($A65, "IQ_CASH_OPER", F$3)</f>
        <v>553200</v>
      </c>
      <c r="G65" s="9" cm="1">
        <f t="array" ref="G65">_xll.SNL.Clients.Office.Excel.Functions.SPG($A65, "IQ_CASH_OPER", G$3)</f>
        <v>12500</v>
      </c>
      <c r="H65" s="9" cm="1">
        <f t="array" ref="H65">_xll.SNL.Clients.Office.Excel.Functions.SPG($A65, "IQ_CASH_OPER", H$3)</f>
        <v>592400</v>
      </c>
      <c r="I65" s="9" cm="1">
        <f t="array" ref="I65">_xll.SNL.Clients.Office.Excel.Functions.SPG($A65, "IQ_CASH_OPER", I$3)</f>
        <v>487000</v>
      </c>
      <c r="J65" s="9" cm="1">
        <f t="array" ref="J65">_xll.SNL.Clients.Office.Excel.Functions.SPG($A65, "IQ_CASH_OPER", J$3)</f>
        <v>455300</v>
      </c>
    </row>
    <row r="66" spans="1:10" x14ac:dyDescent="0.3">
      <c r="A66" s="11" t="s">
        <v>68</v>
      </c>
      <c r="B66" s="9" cm="1">
        <f t="array" ref="B66">_xll.SNL.Clients.Office.Excel.Functions.SPG($A66, "IQ_CASH_OPER", B$3)</f>
        <v>-1128000</v>
      </c>
      <c r="C66" s="9" cm="1">
        <f t="array" ref="C66">_xll.SNL.Clients.Office.Excel.Functions.SPG($A66, "IQ_CASH_OPER", C$3)</f>
        <v>2618000</v>
      </c>
      <c r="D66" s="9" cm="1">
        <f t="array" ref="D66">_xll.SNL.Clients.Office.Excel.Functions.SPG($A66, "IQ_CASH_OPER", D$3)</f>
        <v>1381000</v>
      </c>
      <c r="E66" s="9" cm="1">
        <f t="array" ref="E66">_xll.SNL.Clients.Office.Excel.Functions.SPG($A66, "IQ_CASH_OPER", E$3)</f>
        <v>1365000</v>
      </c>
      <c r="F66" s="9" cm="1">
        <f t="array" ref="F66">_xll.SNL.Clients.Office.Excel.Functions.SPG($A66, "IQ_CASH_OPER", F$3)</f>
        <v>-408000</v>
      </c>
      <c r="G66" s="9" cm="1">
        <f t="array" ref="G66">_xll.SNL.Clients.Office.Excel.Functions.SPG($A66, "IQ_CASH_OPER", G$3)</f>
        <v>1998000</v>
      </c>
      <c r="H66" s="9" cm="1">
        <f t="array" ref="H66">_xll.SNL.Clients.Office.Excel.Functions.SPG($A66, "IQ_CASH_OPER", H$3)</f>
        <v>1576000</v>
      </c>
      <c r="I66" s="9" cm="1">
        <f t="array" ref="I66">_xll.SNL.Clients.Office.Excel.Functions.SPG($A66, "IQ_CASH_OPER", I$3)</f>
        <v>985000</v>
      </c>
      <c r="J66" s="9" cm="1">
        <f t="array" ref="J66">_xll.SNL.Clients.Office.Excel.Functions.SPG($A66, "IQ_CASH_OPER", J$3)</f>
        <v>-394000</v>
      </c>
    </row>
    <row r="67" spans="1:10" x14ac:dyDescent="0.3">
      <c r="A67" s="11" t="s">
        <v>69</v>
      </c>
      <c r="B67" s="9" cm="1">
        <f t="array" ref="B67">_xll.SNL.Clients.Office.Excel.Functions.SPG($A67, "IQ_CASH_OPER", B$3)</f>
        <v>1109218</v>
      </c>
      <c r="C67" s="9" cm="1">
        <f t="array" ref="C67">_xll.SNL.Clients.Office.Excel.Functions.SPG($A67, "IQ_CASH_OPER", C$3)</f>
        <v>161405</v>
      </c>
      <c r="D67" s="9" cm="1">
        <f t="array" ref="D67">_xll.SNL.Clients.Office.Excel.Functions.SPG($A67, "IQ_CASH_OPER", D$3)</f>
        <v>1221850</v>
      </c>
      <c r="E67" s="9" cm="1">
        <f t="array" ref="E67">_xll.SNL.Clients.Office.Excel.Functions.SPG($A67, "IQ_CASH_OPER", E$3)</f>
        <v>1158561</v>
      </c>
      <c r="F67" s="9" cm="1">
        <f t="array" ref="F67">_xll.SNL.Clients.Office.Excel.Functions.SPG($A67, "IQ_CASH_OPER", F$3)</f>
        <v>939846</v>
      </c>
      <c r="G67" s="9" cm="1">
        <f t="array" ref="G67">_xll.SNL.Clients.Office.Excel.Functions.SPG($A67, "IQ_CASH_OPER", G$3)</f>
        <v>895688</v>
      </c>
      <c r="H67" s="9" cm="1">
        <f t="array" ref="H67">_xll.SNL.Clients.Office.Excel.Functions.SPG($A67, "IQ_CASH_OPER", H$3)</f>
        <v>1082914</v>
      </c>
      <c r="I67" s="9" cm="1">
        <f t="array" ref="I67">_xll.SNL.Clients.Office.Excel.Functions.SPG($A67, "IQ_CASH_OPER", I$3)</f>
        <v>1725576</v>
      </c>
      <c r="J67" s="9" cm="1">
        <f t="array" ref="J67">_xll.SNL.Clients.Office.Excel.Functions.SPG($A67, "IQ_CASH_OPER", J$3)</f>
        <v>352728</v>
      </c>
    </row>
    <row r="68" spans="1:10" x14ac:dyDescent="0.3">
      <c r="A68" s="11" t="s">
        <v>70</v>
      </c>
      <c r="B68" s="9" cm="1">
        <f t="array" ref="B68">_xll.SNL.Clients.Office.Excel.Functions.SPG($A68, "IQ_CASH_OPER", B$3)</f>
        <v>3283000</v>
      </c>
      <c r="C68" s="9" cm="1">
        <f t="array" ref="C68">_xll.SNL.Clients.Office.Excel.Functions.SPG($A68, "IQ_CASH_OPER", C$3)</f>
        <v>721000</v>
      </c>
      <c r="D68" s="9" cm="1">
        <f t="array" ref="D68">_xll.SNL.Clients.Office.Excel.Functions.SPG($A68, "IQ_CASH_OPER", D$3)</f>
        <v>2373000</v>
      </c>
      <c r="E68" s="9" cm="1">
        <f t="array" ref="E68">_xll.SNL.Clients.Office.Excel.Functions.SPG($A68, "IQ_CASH_OPER", E$3)</f>
        <v>2525000</v>
      </c>
      <c r="F68" s="9" cm="1">
        <f t="array" ref="F68">_xll.SNL.Clients.Office.Excel.Functions.SPG($A68, "IQ_CASH_OPER", F$3)</f>
        <v>2704000</v>
      </c>
      <c r="G68" s="9" cm="1">
        <f t="array" ref="G68">_xll.SNL.Clients.Office.Excel.Functions.SPG($A68, "IQ_CASH_OPER", G$3)</f>
        <v>1346000</v>
      </c>
      <c r="H68" s="9" cm="1">
        <f t="array" ref="H68">_xll.SNL.Clients.Office.Excel.Functions.SPG($A68, "IQ_CASH_OPER", H$3)</f>
        <v>1372000</v>
      </c>
      <c r="I68" s="9" cm="1">
        <f t="array" ref="I68">_xll.SNL.Clients.Office.Excel.Functions.SPG($A68, "IQ_CASH_OPER", I$3)</f>
        <v>1737000</v>
      </c>
      <c r="J68" s="9" cm="1">
        <f t="array" ref="J68">_xll.SNL.Clients.Office.Excel.Functions.SPG($A68, "IQ_CASH_OPER", J$3)</f>
        <v>2889000</v>
      </c>
    </row>
    <row r="69" spans="1:10" x14ac:dyDescent="0.3">
      <c r="A69" s="11" t="s">
        <v>71</v>
      </c>
      <c r="B69" s="9" cm="1">
        <f t="array" ref="B69">_xll.SNL.Clients.Office.Excel.Functions.SPG($A69, "IQ_CASH_OPER", B$3)</f>
        <v>541000</v>
      </c>
      <c r="C69" s="9" cm="1">
        <f t="array" ref="C69">_xll.SNL.Clients.Office.Excel.Functions.SPG($A69, "IQ_CASH_OPER", C$3)</f>
        <v>1456000</v>
      </c>
      <c r="D69" s="9" cm="1">
        <f t="array" ref="D69">_xll.SNL.Clients.Office.Excel.Functions.SPG($A69, "IQ_CASH_OPER", D$3)</f>
        <v>1002000</v>
      </c>
      <c r="E69" s="9" cm="1">
        <f t="array" ref="E69">_xll.SNL.Clients.Office.Excel.Functions.SPG($A69, "IQ_CASH_OPER", E$3)</f>
        <v>813000</v>
      </c>
      <c r="F69" s="9" cm="1">
        <f t="array" ref="F69">_xll.SNL.Clients.Office.Excel.Functions.SPG($A69, "IQ_CASH_OPER", F$3)</f>
        <v>164000</v>
      </c>
      <c r="G69" s="9" cm="1">
        <f t="array" ref="G69">_xll.SNL.Clients.Office.Excel.Functions.SPG($A69, "IQ_CASH_OPER", G$3)</f>
        <v>957000</v>
      </c>
      <c r="H69" s="9" cm="1">
        <f t="array" ref="H69">_xll.SNL.Clients.Office.Excel.Functions.SPG($A69, "IQ_CASH_OPER", H$3)</f>
        <v>698000</v>
      </c>
      <c r="I69" s="9" cm="1">
        <f t="array" ref="I69">_xll.SNL.Clients.Office.Excel.Functions.SPG($A69, "IQ_CASH_OPER", I$3)</f>
        <v>658000</v>
      </c>
      <c r="J69" s="9" cm="1">
        <f t="array" ref="J69">_xll.SNL.Clients.Office.Excel.Functions.SPG($A69, "IQ_CASH_OPER", J$3)</f>
        <v>190000</v>
      </c>
    </row>
    <row r="70" spans="1:10" x14ac:dyDescent="0.3">
      <c r="A70" s="11" t="s">
        <v>72</v>
      </c>
      <c r="B70" s="9" cm="1">
        <f t="array" ref="B70">_xll.SNL.Clients.Office.Excel.Functions.SPG($A70, "IQ_CASH_OPER", B$3)</f>
        <v>1954000</v>
      </c>
      <c r="C70" s="9" cm="1">
        <f t="array" ref="C70">_xll.SNL.Clients.Office.Excel.Functions.SPG($A70, "IQ_CASH_OPER", C$3)</f>
        <v>4439000</v>
      </c>
      <c r="D70" s="9" cm="1">
        <f t="array" ref="D70">_xll.SNL.Clients.Office.Excel.Functions.SPG($A70, "IQ_CASH_OPER", D$3)</f>
        <v>5591000</v>
      </c>
      <c r="E70" s="9" cm="1">
        <f t="array" ref="E70">_xll.SNL.Clients.Office.Excel.Functions.SPG($A70, "IQ_CASH_OPER", E$3)</f>
        <v>2326000</v>
      </c>
      <c r="F70" s="9" cm="1">
        <f t="array" ref="F70">_xll.SNL.Clients.Office.Excel.Functions.SPG($A70, "IQ_CASH_OPER", F$3)</f>
        <v>2834000</v>
      </c>
      <c r="G70" s="9" cm="1">
        <f t="array" ref="G70">_xll.SNL.Clients.Office.Excel.Functions.SPG($A70, "IQ_CASH_OPER", G$3)</f>
        <v>4252000</v>
      </c>
      <c r="H70" s="9" cm="1">
        <f t="array" ref="H70">_xll.SNL.Clients.Office.Excel.Functions.SPG($A70, "IQ_CASH_OPER", H$3)</f>
        <v>4751000</v>
      </c>
      <c r="I70" s="9" cm="1">
        <f t="array" ref="I70">_xll.SNL.Clients.Office.Excel.Functions.SPG($A70, "IQ_CASH_OPER", I$3)</f>
        <v>1887000</v>
      </c>
      <c r="J70" s="9" cm="1">
        <f t="array" ref="J70">_xll.SNL.Clients.Office.Excel.Functions.SPG($A70, "IQ_CASH_OPER", J$3)</f>
        <v>2970000</v>
      </c>
    </row>
    <row r="71" spans="1:10" x14ac:dyDescent="0.3">
      <c r="A71" s="11" t="s">
        <v>73</v>
      </c>
      <c r="B71" s="9" t="str" cm="1">
        <f t="array" ref="B71">_xll.SNL.Clients.Office.Excel.Functions.SPG($A71, "IQ_CASH_OPER", B$3)</f>
        <v>NA</v>
      </c>
      <c r="C71" s="9" cm="1">
        <f t="array" ref="C71">_xll.SNL.Clients.Office.Excel.Functions.SPG($A71, "IQ_CASH_OPER", C$3)</f>
        <v>6113000</v>
      </c>
      <c r="D71" s="9" cm="1">
        <f t="array" ref="D71">_xll.SNL.Clients.Office.Excel.Functions.SPG($A71, "IQ_CASH_OPER", D$3)</f>
        <v>5604000</v>
      </c>
      <c r="E71" s="9" cm="1">
        <f t="array" ref="E71">_xll.SNL.Clients.Office.Excel.Functions.SPG($A71, "IQ_CASH_OPER", E$3)</f>
        <v>4963000</v>
      </c>
      <c r="F71" s="9" cm="1">
        <f t="array" ref="F71">_xll.SNL.Clients.Office.Excel.Functions.SPG($A71, "IQ_CASH_OPER", F$3)</f>
        <v>4580000</v>
      </c>
      <c r="G71" s="9" cm="1">
        <f t="array" ref="G71">_xll.SNL.Clients.Office.Excel.Functions.SPG($A71, "IQ_CASH_OPER", G$3)</f>
        <v>4815000</v>
      </c>
      <c r="H71" s="9" cm="1">
        <f t="array" ref="H71">_xll.SNL.Clients.Office.Excel.Functions.SPG($A71, "IQ_CASH_OPER", H$3)</f>
        <v>4828000</v>
      </c>
      <c r="I71" s="9" cm="1">
        <f t="array" ref="I71">_xll.SNL.Clients.Office.Excel.Functions.SPG($A71, "IQ_CASH_OPER", I$3)</f>
        <v>4719000</v>
      </c>
      <c r="J71" s="9" cm="1">
        <f t="array" ref="J71">_xll.SNL.Clients.Office.Excel.Functions.SPG($A71, "IQ_CASH_OPER", J$3)</f>
        <v>4502000</v>
      </c>
    </row>
    <row r="72" spans="1:10" x14ac:dyDescent="0.3">
      <c r="A72" s="11" t="s">
        <v>74</v>
      </c>
      <c r="B72" s="9" cm="1">
        <f t="array" ref="B72">_xll.SNL.Clients.Office.Excel.Functions.SPG($A72, "IQ_CASH_OPER", B$3)</f>
        <v>360400</v>
      </c>
      <c r="C72" s="9" cm="1">
        <f t="array" ref="C72">_xll.SNL.Clients.Office.Excel.Functions.SPG($A72, "IQ_CASH_OPER", C$3)</f>
        <v>236700</v>
      </c>
      <c r="D72" s="9" cm="1">
        <f t="array" ref="D72">_xll.SNL.Clients.Office.Excel.Functions.SPG($A72, "IQ_CASH_OPER", D$3)</f>
        <v>-125500</v>
      </c>
      <c r="E72" s="9" cm="1">
        <f t="array" ref="E72">_xll.SNL.Clients.Office.Excel.Functions.SPG($A72, "IQ_CASH_OPER", E$3)</f>
        <v>721000</v>
      </c>
      <c r="F72" s="9" cm="1">
        <f t="array" ref="F72">_xll.SNL.Clients.Office.Excel.Functions.SPG($A72, "IQ_CASH_OPER", F$3)</f>
        <v>207400</v>
      </c>
      <c r="G72" s="9" cm="1">
        <f t="array" ref="G72">_xll.SNL.Clients.Office.Excel.Functions.SPG($A72, "IQ_CASH_OPER", G$3)</f>
        <v>189800</v>
      </c>
      <c r="H72" s="9" cm="1">
        <f t="array" ref="H72">_xll.SNL.Clients.Office.Excel.Functions.SPG($A72, "IQ_CASH_OPER", H$3)</f>
        <v>-62000</v>
      </c>
      <c r="I72" s="9" cm="1">
        <f t="array" ref="I72">_xll.SNL.Clients.Office.Excel.Functions.SPG($A72, "IQ_CASH_OPER", I$3)</f>
        <v>729200</v>
      </c>
      <c r="J72" s="9" cm="1">
        <f t="array" ref="J72">_xll.SNL.Clients.Office.Excel.Functions.SPG($A72, "IQ_CASH_OPER", J$3)</f>
        <v>175500</v>
      </c>
    </row>
    <row r="73" spans="1:10" x14ac:dyDescent="0.3">
      <c r="A73" s="11" t="s">
        <v>75</v>
      </c>
      <c r="B73" s="9" cm="1">
        <f t="array" ref="B73">_xll.SNL.Clients.Office.Excel.Functions.SPG($A73, "IQ_CASH_OPER", B$3)</f>
        <v>213000</v>
      </c>
      <c r="C73" s="9" cm="1">
        <f t="array" ref="C73">_xll.SNL.Clients.Office.Excel.Functions.SPG($A73, "IQ_CASH_OPER", C$3)</f>
        <v>361000</v>
      </c>
      <c r="D73" s="9" cm="1">
        <f t="array" ref="D73">_xll.SNL.Clients.Office.Excel.Functions.SPG($A73, "IQ_CASH_OPER", D$3)</f>
        <v>440000</v>
      </c>
      <c r="E73" s="9" cm="1">
        <f t="array" ref="E73">_xll.SNL.Clients.Office.Excel.Functions.SPG($A73, "IQ_CASH_OPER", E$3)</f>
        <v>360000</v>
      </c>
      <c r="F73" s="9" cm="1">
        <f t="array" ref="F73">_xll.SNL.Clients.Office.Excel.Functions.SPG($A73, "IQ_CASH_OPER", F$3)</f>
        <v>13000</v>
      </c>
      <c r="G73" s="9" cm="1">
        <f t="array" ref="G73">_xll.SNL.Clients.Office.Excel.Functions.SPG($A73, "IQ_CASH_OPER", G$3)</f>
        <v>306000</v>
      </c>
      <c r="H73" s="9" cm="1">
        <f t="array" ref="H73">_xll.SNL.Clients.Office.Excel.Functions.SPG($A73, "IQ_CASH_OPER", H$3)</f>
        <v>316000</v>
      </c>
      <c r="I73" s="9" cm="1">
        <f t="array" ref="I73">_xll.SNL.Clients.Office.Excel.Functions.SPG($A73, "IQ_CASH_OPER", I$3)</f>
        <v>328000</v>
      </c>
      <c r="J73" s="9" cm="1">
        <f t="array" ref="J73">_xll.SNL.Clients.Office.Excel.Functions.SPG($A73, "IQ_CASH_OPER", J$3)</f>
        <v>60000</v>
      </c>
    </row>
    <row r="74" spans="1:10" x14ac:dyDescent="0.3">
      <c r="A74" s="11" t="s">
        <v>76</v>
      </c>
      <c r="B74" s="9" t="str" cm="1">
        <f t="array" ref="B74">_xll.SNL.Clients.Office.Excel.Functions.SPG($A74, "IQ_CASH_OPER", B$3)</f>
        <v>NA</v>
      </c>
      <c r="C74" s="9" cm="1">
        <f t="array" ref="C74">_xll.SNL.Clients.Office.Excel.Functions.SPG($A74, "IQ_CASH_OPER", C$3)</f>
        <v>317000</v>
      </c>
      <c r="D74" s="9" cm="1">
        <f t="array" ref="D74">_xll.SNL.Clients.Office.Excel.Functions.SPG($A74, "IQ_CASH_OPER", D$3)</f>
        <v>112000</v>
      </c>
      <c r="E74" s="9" cm="1">
        <f t="array" ref="E74">_xll.SNL.Clients.Office.Excel.Functions.SPG($A74, "IQ_CASH_OPER", E$3)</f>
        <v>17000</v>
      </c>
      <c r="F74" s="9" cm="1">
        <f t="array" ref="F74">_xll.SNL.Clients.Office.Excel.Functions.SPG($A74, "IQ_CASH_OPER", F$3)</f>
        <v>285000</v>
      </c>
      <c r="G74" s="9" cm="1">
        <f t="array" ref="G74">_xll.SNL.Clients.Office.Excel.Functions.SPG($A74, "IQ_CASH_OPER", G$3)</f>
        <v>265000</v>
      </c>
      <c r="H74" s="9" cm="1">
        <f t="array" ref="H74">_xll.SNL.Clients.Office.Excel.Functions.SPG($A74, "IQ_CASH_OPER", H$3)</f>
        <v>59000</v>
      </c>
      <c r="I74" s="9" cm="1">
        <f t="array" ref="I74">_xll.SNL.Clients.Office.Excel.Functions.SPG($A74, "IQ_CASH_OPER", I$3)</f>
        <v>38000</v>
      </c>
      <c r="J74" s="9" cm="1">
        <f t="array" ref="J74">_xll.SNL.Clients.Office.Excel.Functions.SPG($A74, "IQ_CASH_OPER", J$3)</f>
        <v>230000</v>
      </c>
    </row>
    <row r="75" spans="1:10" x14ac:dyDescent="0.3">
      <c r="A75" s="11" t="s">
        <v>77</v>
      </c>
      <c r="B75" s="9" cm="1">
        <f t="array" ref="B75">_xll.SNL.Clients.Office.Excel.Functions.SPG($A75, "IQ_CASH_OPER", B$3)</f>
        <v>132328</v>
      </c>
      <c r="C75" s="9" cm="1">
        <f t="array" ref="C75">_xll.SNL.Clients.Office.Excel.Functions.SPG($A75, "IQ_CASH_OPER", C$3)</f>
        <v>373463</v>
      </c>
      <c r="D75" s="9" cm="1">
        <f t="array" ref="D75">_xll.SNL.Clients.Office.Excel.Functions.SPG($A75, "IQ_CASH_OPER", D$3)</f>
        <v>729958</v>
      </c>
      <c r="E75" s="9" cm="1">
        <f t="array" ref="E75">_xll.SNL.Clients.Office.Excel.Functions.SPG($A75, "IQ_CASH_OPER", E$3)</f>
        <v>452084</v>
      </c>
      <c r="F75" s="9" cm="1">
        <f t="array" ref="F75">_xll.SNL.Clients.Office.Excel.Functions.SPG($A75, "IQ_CASH_OPER", F$3)</f>
        <v>317187</v>
      </c>
      <c r="G75" s="9" cm="1">
        <f t="array" ref="G75">_xll.SNL.Clients.Office.Excel.Functions.SPG($A75, "IQ_CASH_OPER", G$3)</f>
        <v>611699</v>
      </c>
      <c r="H75" s="9" cm="1">
        <f t="array" ref="H75">_xll.SNL.Clients.Office.Excel.Functions.SPG($A75, "IQ_CASH_OPER", H$3)</f>
        <v>649466</v>
      </c>
      <c r="I75" s="9" cm="1">
        <f t="array" ref="I75">_xll.SNL.Clients.Office.Excel.Functions.SPG($A75, "IQ_CASH_OPER", I$3)</f>
        <v>391326</v>
      </c>
      <c r="J75" s="9" cm="1">
        <f t="array" ref="J75">_xll.SNL.Clients.Office.Excel.Functions.SPG($A75, "IQ_CASH_OPER", J$3)</f>
        <v>654381</v>
      </c>
    </row>
    <row r="76" spans="1:10" x14ac:dyDescent="0.3">
      <c r="A76" s="11" t="s">
        <v>78</v>
      </c>
      <c r="B76" s="9" cm="1">
        <f t="array" ref="B76">_xll.SNL.Clients.Office.Excel.Functions.SPG($A76, "IQ_CASH_OPER", B$3)</f>
        <v>-285000</v>
      </c>
      <c r="C76" s="9" cm="1">
        <f t="array" ref="C76">_xll.SNL.Clients.Office.Excel.Functions.SPG($A76, "IQ_CASH_OPER", C$3)</f>
        <v>1053000</v>
      </c>
      <c r="D76" s="9" cm="1">
        <f t="array" ref="D76">_xll.SNL.Clients.Office.Excel.Functions.SPG($A76, "IQ_CASH_OPER", D$3)</f>
        <v>1327000</v>
      </c>
      <c r="E76" s="9" cm="1">
        <f t="array" ref="E76">_xll.SNL.Clients.Office.Excel.Functions.SPG($A76, "IQ_CASH_OPER", E$3)</f>
        <v>-1474000</v>
      </c>
      <c r="F76" s="9" cm="1">
        <f t="array" ref="F76">_xll.SNL.Clients.Office.Excel.Functions.SPG($A76, "IQ_CASH_OPER", F$3)</f>
        <v>994000</v>
      </c>
      <c r="G76" s="9" cm="1">
        <f t="array" ref="G76">_xll.SNL.Clients.Office.Excel.Functions.SPG($A76, "IQ_CASH_OPER", G$3)</f>
        <v>1448000</v>
      </c>
      <c r="H76" s="9" cm="1">
        <f t="array" ref="H76">_xll.SNL.Clients.Office.Excel.Functions.SPG($A76, "IQ_CASH_OPER", H$3)</f>
        <v>1388000</v>
      </c>
      <c r="I76" s="9" cm="1">
        <f t="array" ref="I76">_xll.SNL.Clients.Office.Excel.Functions.SPG($A76, "IQ_CASH_OPER", I$3)</f>
        <v>-459000</v>
      </c>
      <c r="J76" s="9" cm="1">
        <f t="array" ref="J76">_xll.SNL.Clients.Office.Excel.Functions.SPG($A76, "IQ_CASH_OPER", J$3)</f>
        <v>931000</v>
      </c>
    </row>
    <row r="77" spans="1:10" x14ac:dyDescent="0.3">
      <c r="A77" s="11" t="s">
        <v>79</v>
      </c>
      <c r="B77" s="9" cm="1">
        <f t="array" ref="B77">_xll.SNL.Clients.Office.Excel.Functions.SPG($A77, "IQ_CASH_OPER", B$3)</f>
        <v>210036</v>
      </c>
      <c r="C77" s="9" cm="1">
        <f t="array" ref="C77">_xll.SNL.Clients.Office.Excel.Functions.SPG($A77, "IQ_CASH_OPER", C$3)</f>
        <v>383746</v>
      </c>
      <c r="D77" s="9" cm="1">
        <f t="array" ref="D77">_xll.SNL.Clients.Office.Excel.Functions.SPG($A77, "IQ_CASH_OPER", D$3)</f>
        <v>286096</v>
      </c>
      <c r="E77" s="9" cm="1">
        <f t="array" ref="E77">_xll.SNL.Clients.Office.Excel.Functions.SPG($A77, "IQ_CASH_OPER", E$3)</f>
        <v>367064</v>
      </c>
      <c r="F77" s="9" cm="1">
        <f t="array" ref="F77">_xll.SNL.Clients.Office.Excel.Functions.SPG($A77, "IQ_CASH_OPER", F$3)</f>
        <v>197595</v>
      </c>
      <c r="G77" s="9" cm="1">
        <f t="array" ref="G77">_xll.SNL.Clients.Office.Excel.Functions.SPG($A77, "IQ_CASH_OPER", G$3)</f>
        <v>387148</v>
      </c>
      <c r="H77" s="9" cm="1">
        <f t="array" ref="H77">_xll.SNL.Clients.Office.Excel.Functions.SPG($A77, "IQ_CASH_OPER", H$3)</f>
        <v>301189</v>
      </c>
      <c r="I77" s="9" cm="1">
        <f t="array" ref="I77">_xll.SNL.Clients.Office.Excel.Functions.SPG($A77, "IQ_CASH_OPER", I$3)</f>
        <v>379173</v>
      </c>
      <c r="J77" s="9" cm="1">
        <f t="array" ref="J77">_xll.SNL.Clients.Office.Excel.Functions.SPG($A77, "IQ_CASH_OPER", J$3)</f>
        <v>234010</v>
      </c>
    </row>
    <row r="78" spans="1:10" x14ac:dyDescent="0.3">
      <c r="A78" s="11" t="s">
        <v>80</v>
      </c>
      <c r="B78" s="9" cm="1">
        <f t="array" ref="B78">_xll.SNL.Clients.Office.Excel.Functions.SPG($A78, "IQ_CASH_OPER", B$3)</f>
        <v>106531</v>
      </c>
      <c r="C78" s="9" cm="1">
        <f t="array" ref="C78">_xll.SNL.Clients.Office.Excel.Functions.SPG($A78, "IQ_CASH_OPER", C$3)</f>
        <v>267930</v>
      </c>
      <c r="D78" s="9" cm="1">
        <f t="array" ref="D78">_xll.SNL.Clients.Office.Excel.Functions.SPG($A78, "IQ_CASH_OPER", D$3)</f>
        <v>108055</v>
      </c>
      <c r="E78" s="9" cm="1">
        <f t="array" ref="E78">_xll.SNL.Clients.Office.Excel.Functions.SPG($A78, "IQ_CASH_OPER", E$3)</f>
        <v>166422</v>
      </c>
      <c r="F78" s="9" cm="1">
        <f t="array" ref="F78">_xll.SNL.Clients.Office.Excel.Functions.SPG($A78, "IQ_CASH_OPER", F$3)</f>
        <v>-33323</v>
      </c>
      <c r="G78" s="9" cm="1">
        <f t="array" ref="G78">_xll.SNL.Clients.Office.Excel.Functions.SPG($A78, "IQ_CASH_OPER", G$3)</f>
        <v>47331</v>
      </c>
      <c r="H78" s="9" cm="1">
        <f t="array" ref="H78">_xll.SNL.Clients.Office.Excel.Functions.SPG($A78, "IQ_CASH_OPER", H$3)</f>
        <v>205239</v>
      </c>
      <c r="I78" s="9" cm="1">
        <f t="array" ref="I78">_xll.SNL.Clients.Office.Excel.Functions.SPG($A78, "IQ_CASH_OPER", I$3)</f>
        <v>224832</v>
      </c>
      <c r="J78" s="9" cm="1">
        <f t="array" ref="J78">_xll.SNL.Clients.Office.Excel.Functions.SPG($A78, "IQ_CASH_OPER", J$3)</f>
        <v>254544</v>
      </c>
    </row>
    <row r="79" spans="1:10" x14ac:dyDescent="0.3">
      <c r="A79" s="11" t="s">
        <v>81</v>
      </c>
      <c r="B79" s="9" cm="1">
        <f t="array" ref="B79">_xll.SNL.Clients.Office.Excel.Functions.SPG($A79, "IQ_CASH_OPER", B$3)</f>
        <v>487021</v>
      </c>
      <c r="C79" s="9" cm="1">
        <f t="array" ref="C79">_xll.SNL.Clients.Office.Excel.Functions.SPG($A79, "IQ_CASH_OPER", C$3)</f>
        <v>441359</v>
      </c>
      <c r="D79" s="9" cm="1">
        <f t="array" ref="D79">_xll.SNL.Clients.Office.Excel.Functions.SPG($A79, "IQ_CASH_OPER", D$3)</f>
        <v>409995</v>
      </c>
      <c r="E79" s="9" cm="1">
        <f t="array" ref="E79">_xll.SNL.Clients.Office.Excel.Functions.SPG($A79, "IQ_CASH_OPER", E$3)</f>
        <v>155965</v>
      </c>
      <c r="F79" s="9" cm="1">
        <f t="array" ref="F79">_xll.SNL.Clients.Office.Excel.Functions.SPG($A79, "IQ_CASH_OPER", F$3)</f>
        <v>253232</v>
      </c>
      <c r="G79" s="9" cm="1">
        <f t="array" ref="G79">_xll.SNL.Clients.Office.Excel.Functions.SPG($A79, "IQ_CASH_OPER", G$3)</f>
        <v>272091</v>
      </c>
      <c r="H79" s="9" cm="1">
        <f t="array" ref="H79">_xll.SNL.Clients.Office.Excel.Functions.SPG($A79, "IQ_CASH_OPER", H$3)</f>
        <v>395914</v>
      </c>
      <c r="I79" s="9" cm="1">
        <f t="array" ref="I79">_xll.SNL.Clients.Office.Excel.Functions.SPG($A79, "IQ_CASH_OPER", I$3)</f>
        <v>413770</v>
      </c>
      <c r="J79" s="9" cm="1">
        <f t="array" ref="J79">_xll.SNL.Clients.Office.Excel.Functions.SPG($A79, "IQ_CASH_OPER", J$3)</f>
        <v>267401</v>
      </c>
    </row>
    <row r="80" spans="1:10" x14ac:dyDescent="0.3">
      <c r="A80" s="11" t="s">
        <v>82</v>
      </c>
      <c r="B80" s="9" cm="1">
        <f t="array" ref="B80">_xll.SNL.Clients.Office.Excel.Functions.SPG($A80, "IQ_CASH_OPER", B$3)</f>
        <v>218000</v>
      </c>
      <c r="C80" s="9" cm="1">
        <f t="array" ref="C80">_xll.SNL.Clients.Office.Excel.Functions.SPG($A80, "IQ_CASH_OPER", C$3)</f>
        <v>309000</v>
      </c>
      <c r="D80" s="9" cm="1">
        <f t="array" ref="D80">_xll.SNL.Clients.Office.Excel.Functions.SPG($A80, "IQ_CASH_OPER", D$3)</f>
        <v>232000</v>
      </c>
      <c r="E80" s="9" cm="1">
        <f t="array" ref="E80">_xll.SNL.Clients.Office.Excel.Functions.SPG($A80, "IQ_CASH_OPER", E$3)</f>
        <v>454000</v>
      </c>
      <c r="F80" s="9" cm="1">
        <f t="array" ref="F80">_xll.SNL.Clients.Office.Excel.Functions.SPG($A80, "IQ_CASH_OPER", F$3)</f>
        <v>80000</v>
      </c>
      <c r="G80" s="9" cm="1">
        <f t="array" ref="G80">_xll.SNL.Clients.Office.Excel.Functions.SPG($A80, "IQ_CASH_OPER", G$3)</f>
        <v>508000</v>
      </c>
      <c r="H80" s="9" cm="1">
        <f t="array" ref="H80">_xll.SNL.Clients.Office.Excel.Functions.SPG($A80, "IQ_CASH_OPER", H$3)</f>
        <v>348000</v>
      </c>
      <c r="I80" s="9" cm="1">
        <f t="array" ref="I80">_xll.SNL.Clients.Office.Excel.Functions.SPG($A80, "IQ_CASH_OPER", I$3)</f>
        <v>779000</v>
      </c>
      <c r="J80" s="9" cm="1">
        <f t="array" ref="J80">_xll.SNL.Clients.Office.Excel.Functions.SPG($A80, "IQ_CASH_OPER", J$3)</f>
        <v>174000</v>
      </c>
    </row>
    <row r="81" spans="1:10" x14ac:dyDescent="0.3">
      <c r="A81" s="11" t="s">
        <v>83</v>
      </c>
      <c r="B81" s="9" cm="1">
        <f t="array" ref="B81">_xll.SNL.Clients.Office.Excel.Functions.SPG($A81, "IQ_CASH_OPER", B$3)</f>
        <v>148216</v>
      </c>
      <c r="C81" s="9" cm="1">
        <f t="array" ref="C81">_xll.SNL.Clients.Office.Excel.Functions.SPG($A81, "IQ_CASH_OPER", C$3)</f>
        <v>152358</v>
      </c>
      <c r="D81" s="9" cm="1">
        <f t="array" ref="D81">_xll.SNL.Clients.Office.Excel.Functions.SPG($A81, "IQ_CASH_OPER", D$3)</f>
        <v>261560</v>
      </c>
      <c r="E81" s="9" cm="1">
        <f t="array" ref="E81">_xll.SNL.Clients.Office.Excel.Functions.SPG($A81, "IQ_CASH_OPER", E$3)</f>
        <v>225069</v>
      </c>
      <c r="F81" s="9" cm="1">
        <f t="array" ref="F81">_xll.SNL.Clients.Office.Excel.Functions.SPG($A81, "IQ_CASH_OPER", F$3)</f>
        <v>135890</v>
      </c>
      <c r="G81" s="9" cm="1">
        <f t="array" ref="G81">_xll.SNL.Clients.Office.Excel.Functions.SPG($A81, "IQ_CASH_OPER", G$3)</f>
        <v>191980</v>
      </c>
      <c r="H81" s="9" cm="1">
        <f t="array" ref="H81">_xll.SNL.Clients.Office.Excel.Functions.SPG($A81, "IQ_CASH_OPER", H$3)</f>
        <v>236328</v>
      </c>
      <c r="I81" s="9" cm="1">
        <f t="array" ref="I81">_xll.SNL.Clients.Office.Excel.Functions.SPG($A81, "IQ_CASH_OPER", I$3)</f>
        <v>226931</v>
      </c>
      <c r="J81" s="9" cm="1">
        <f t="array" ref="J81">_xll.SNL.Clients.Office.Excel.Functions.SPG($A81, "IQ_CASH_OPER", J$3)</f>
        <v>139711</v>
      </c>
    </row>
    <row r="82" spans="1:10" x14ac:dyDescent="0.3">
      <c r="A82" s="11" t="s">
        <v>84</v>
      </c>
      <c r="B82" s="9" cm="1">
        <f t="array" ref="B82">_xll.SNL.Clients.Office.Excel.Functions.SPG($A82, "IQ_CASH_OPER", B$3)</f>
        <v>4667000</v>
      </c>
      <c r="C82" s="9" t="str" cm="1">
        <f t="array" ref="C82">_xll.SNL.Clients.Office.Excel.Functions.SPG($A82, "IQ_CASH_OPER", C$3)</f>
        <v>NA</v>
      </c>
      <c r="D82" s="9" cm="1">
        <f t="array" ref="D82">_xll.SNL.Clients.Office.Excel.Functions.SPG($A82, "IQ_CASH_OPER", D$3)</f>
        <v>6458000</v>
      </c>
      <c r="E82" s="9" cm="1">
        <f t="array" ref="E82">_xll.SNL.Clients.Office.Excel.Functions.SPG($A82, "IQ_CASH_OPER", E$3)</f>
        <v>6243000</v>
      </c>
      <c r="F82" s="9" cm="1">
        <f t="array" ref="F82">_xll.SNL.Clients.Office.Excel.Functions.SPG($A82, "IQ_CASH_OPER", F$3)</f>
        <v>3010000</v>
      </c>
      <c r="G82" s="9" cm="1">
        <f t="array" ref="G82">_xll.SNL.Clients.Office.Excel.Functions.SPG($A82, "IQ_CASH_OPER", G$3)</f>
        <v>7100000</v>
      </c>
      <c r="H82" s="9" cm="1">
        <f t="array" ref="H82">_xll.SNL.Clients.Office.Excel.Functions.SPG($A82, "IQ_CASH_OPER", H$3)</f>
        <v>7129000</v>
      </c>
      <c r="I82" s="9" cm="1">
        <f t="array" ref="I82">_xll.SNL.Clients.Office.Excel.Functions.SPG($A82, "IQ_CASH_OPER", I$3)</f>
        <v>3354000</v>
      </c>
      <c r="J82" s="9" cm="1">
        <f t="array" ref="J82">_xll.SNL.Clients.Office.Excel.Functions.SPG($A82, "IQ_CASH_OPER", J$3)</f>
        <v>2992000</v>
      </c>
    </row>
    <row r="83" spans="1:10" x14ac:dyDescent="0.3">
      <c r="A83" s="11" t="s">
        <v>85</v>
      </c>
      <c r="B83" s="9" cm="1">
        <f t="array" ref="B83">_xll.SNL.Clients.Office.Excel.Functions.SPG($A83, "IQ_CASH_OPER", B$3)</f>
        <v>2917000</v>
      </c>
      <c r="C83" s="9" cm="1">
        <f t="array" ref="C83">_xll.SNL.Clients.Office.Excel.Functions.SPG($A83, "IQ_CASH_OPER", C$3)</f>
        <v>-400000</v>
      </c>
      <c r="D83" s="9" cm="1">
        <f t="array" ref="D83">_xll.SNL.Clients.Office.Excel.Functions.SPG($A83, "IQ_CASH_OPER", D$3)</f>
        <v>-1647000</v>
      </c>
      <c r="E83" s="9" cm="1">
        <f t="array" ref="E83">_xll.SNL.Clients.Office.Excel.Functions.SPG($A83, "IQ_CASH_OPER", E$3)</f>
        <v>2077000</v>
      </c>
      <c r="F83" s="9" cm="1">
        <f t="array" ref="F83">_xll.SNL.Clients.Office.Excel.Functions.SPG($A83, "IQ_CASH_OPER", F$3)</f>
        <v>-27000</v>
      </c>
      <c r="G83" s="9" cm="1">
        <f t="array" ref="G83">_xll.SNL.Clients.Office.Excel.Functions.SPG($A83, "IQ_CASH_OPER", G$3)</f>
        <v>1179000</v>
      </c>
      <c r="H83" s="9" cm="1">
        <f t="array" ref="H83">_xll.SNL.Clients.Office.Excel.Functions.SPG($A83, "IQ_CASH_OPER", H$3)</f>
        <v>528000</v>
      </c>
      <c r="I83" s="9" cm="1">
        <f t="array" ref="I83">_xll.SNL.Clients.Office.Excel.Functions.SPG($A83, "IQ_CASH_OPER", I$3)</f>
        <v>863000</v>
      </c>
      <c r="J83" s="9" cm="1">
        <f t="array" ref="J83">_xll.SNL.Clients.Office.Excel.Functions.SPG($A83, "IQ_CASH_OPER", J$3)</f>
        <v>1361000</v>
      </c>
    </row>
    <row r="84" spans="1:10" x14ac:dyDescent="0.3">
      <c r="A84" s="11" t="s">
        <v>86</v>
      </c>
      <c r="B84" s="9" cm="1">
        <f t="array" ref="B84">_xll.SNL.Clients.Office.Excel.Functions.SPG($A84, "IQ_CASH_OPER", B$3)</f>
        <v>146377</v>
      </c>
      <c r="C84" s="9" cm="1">
        <f t="array" ref="C84">_xll.SNL.Clients.Office.Excel.Functions.SPG($A84, "IQ_CASH_OPER", C$3)</f>
        <v>-23352</v>
      </c>
      <c r="D84" s="9" cm="1">
        <f t="array" ref="D84">_xll.SNL.Clients.Office.Excel.Functions.SPG($A84, "IQ_CASH_OPER", D$3)</f>
        <v>619103</v>
      </c>
      <c r="E84" s="9" cm="1">
        <f t="array" ref="E84">_xll.SNL.Clients.Office.Excel.Functions.SPG($A84, "IQ_CASH_OPER", E$3)</f>
        <v>-117689</v>
      </c>
      <c r="F84" s="9" cm="1">
        <f t="array" ref="F84">_xll.SNL.Clients.Office.Excel.Functions.SPG($A84, "IQ_CASH_OPER", F$3)</f>
        <v>309638</v>
      </c>
      <c r="G84" s="9" cm="1">
        <f t="array" ref="G84">_xll.SNL.Clients.Office.Excel.Functions.SPG($A84, "IQ_CASH_OPER", G$3)</f>
        <v>210099</v>
      </c>
      <c r="H84" s="9" cm="1">
        <f t="array" ref="H84">_xll.SNL.Clients.Office.Excel.Functions.SPG($A84, "IQ_CASH_OPER", H$3)</f>
        <v>124165</v>
      </c>
      <c r="I84" s="9" cm="1">
        <f t="array" ref="I84">_xll.SNL.Clients.Office.Excel.Functions.SPG($A84, "IQ_CASH_OPER", I$3)</f>
        <v>-185285</v>
      </c>
      <c r="J84" s="9" cm="1">
        <f t="array" ref="J84">_xll.SNL.Clients.Office.Excel.Functions.SPG($A84, "IQ_CASH_OPER", J$3)</f>
        <v>-378745</v>
      </c>
    </row>
    <row r="85" spans="1:10" x14ac:dyDescent="0.3">
      <c r="A85" s="11" t="s">
        <v>87</v>
      </c>
      <c r="B85" s="9" cm="1">
        <f t="array" ref="B85">_xll.SNL.Clients.Office.Excel.Functions.SPG($A85, "IQ_CASH_OPER", B$3)</f>
        <v>925000</v>
      </c>
      <c r="C85" s="9" cm="1">
        <f t="array" ref="C85">_xll.SNL.Clients.Office.Excel.Functions.SPG($A85, "IQ_CASH_OPER", C$3)</f>
        <v>911000</v>
      </c>
      <c r="D85" s="9" cm="1">
        <f t="array" ref="D85">_xll.SNL.Clients.Office.Excel.Functions.SPG($A85, "IQ_CASH_OPER", D$3)</f>
        <v>1205000</v>
      </c>
      <c r="E85" s="9" cm="1">
        <f t="array" ref="E85">_xll.SNL.Clients.Office.Excel.Functions.SPG($A85, "IQ_CASH_OPER", E$3)</f>
        <v>2039000</v>
      </c>
      <c r="F85" s="9" cm="1">
        <f t="array" ref="F85">_xll.SNL.Clients.Office.Excel.Functions.SPG($A85, "IQ_CASH_OPER", F$3)</f>
        <v>1768000</v>
      </c>
      <c r="G85" s="9" cm="1">
        <f t="array" ref="G85">_xll.SNL.Clients.Office.Excel.Functions.SPG($A85, "IQ_CASH_OPER", G$3)</f>
        <v>922000</v>
      </c>
      <c r="H85" s="9" cm="1">
        <f t="array" ref="H85">_xll.SNL.Clients.Office.Excel.Functions.SPG($A85, "IQ_CASH_OPER", H$3)</f>
        <v>1834000</v>
      </c>
      <c r="I85" s="9" cm="1">
        <f t="array" ref="I85">_xll.SNL.Clients.Office.Excel.Functions.SPG($A85, "IQ_CASH_OPER", I$3)</f>
        <v>1137000</v>
      </c>
      <c r="J85" s="9" cm="1">
        <f t="array" ref="J85">_xll.SNL.Clients.Office.Excel.Functions.SPG($A85, "IQ_CASH_OPER", J$3)</f>
        <v>388000</v>
      </c>
    </row>
    <row r="86" spans="1:10" x14ac:dyDescent="0.3">
      <c r="A86" s="11" t="s">
        <v>88</v>
      </c>
      <c r="B86" s="9" cm="1">
        <f t="array" ref="B86">_xll.SNL.Clients.Office.Excel.Functions.SPG($A86, "IQ_CASH_OPER", B$3)</f>
        <v>483000</v>
      </c>
      <c r="C86" s="9" cm="1">
        <f t="array" ref="C86">_xll.SNL.Clients.Office.Excel.Functions.SPG($A86, "IQ_CASH_OPER", C$3)</f>
        <v>132000</v>
      </c>
      <c r="D86" s="9" t="str" cm="1">
        <f t="array" ref="D86">_xll.SNL.Clients.Office.Excel.Functions.SPG($A86, "IQ_CASH_OPER", D$3)</f>
        <v>NA</v>
      </c>
      <c r="E86" s="9" t="str" cm="1">
        <f t="array" ref="E86">_xll.SNL.Clients.Office.Excel.Functions.SPG($A86, "IQ_CASH_OPER", E$3)</f>
        <v>NA</v>
      </c>
      <c r="F86" s="9" cm="1">
        <f t="array" ref="F86">_xll.SNL.Clients.Office.Excel.Functions.SPG($A86, "IQ_CASH_OPER", F$3)</f>
        <v>40000</v>
      </c>
      <c r="G86" s="9" cm="1">
        <f t="array" ref="G86">_xll.SNL.Clients.Office.Excel.Functions.SPG($A86, "IQ_CASH_OPER", G$3)</f>
        <v>1062000</v>
      </c>
      <c r="H86" s="9" t="str" cm="1">
        <f t="array" ref="H86">_xll.SNL.Clients.Office.Excel.Functions.SPG($A86, "IQ_CASH_OPER", H$3)</f>
        <v>NA</v>
      </c>
      <c r="I86" s="9" t="str" cm="1">
        <f t="array" ref="I86">_xll.SNL.Clients.Office.Excel.Functions.SPG($A86, "IQ_CASH_OPER", I$3)</f>
        <v>NA</v>
      </c>
      <c r="J86" s="9" cm="1">
        <f t="array" ref="J86">_xll.SNL.Clients.Office.Excel.Functions.SPG($A86, "IQ_CASH_OPER", J$3)</f>
        <v>120000</v>
      </c>
    </row>
    <row r="87" spans="1:10" x14ac:dyDescent="0.3">
      <c r="A87" s="11" t="s">
        <v>89</v>
      </c>
      <c r="B87" s="9" cm="1">
        <f t="array" ref="B87">_xll.SNL.Clients.Office.Excel.Functions.SPG($A87, "IQ_CASH_OPER", B$3)</f>
        <v>1289000</v>
      </c>
      <c r="C87" s="9" cm="1">
        <f t="array" ref="C87">_xll.SNL.Clients.Office.Excel.Functions.SPG($A87, "IQ_CASH_OPER", C$3)</f>
        <v>3393000</v>
      </c>
      <c r="D87" s="9" cm="1">
        <f t="array" ref="D87">_xll.SNL.Clients.Office.Excel.Functions.SPG($A87, "IQ_CASH_OPER", D$3)</f>
        <v>3569000</v>
      </c>
      <c r="E87" s="9" cm="1">
        <f t="array" ref="E87">_xll.SNL.Clients.Office.Excel.Functions.SPG($A87, "IQ_CASH_OPER", E$3)</f>
        <v>3021000</v>
      </c>
      <c r="F87" s="9" cm="1">
        <f t="array" ref="F87">_xll.SNL.Clients.Office.Excel.Functions.SPG($A87, "IQ_CASH_OPER", F$3)</f>
        <v>2052000</v>
      </c>
      <c r="G87" s="9" cm="1">
        <f t="array" ref="G87">_xll.SNL.Clients.Office.Excel.Functions.SPG($A87, "IQ_CASH_OPER", G$3)</f>
        <v>4003000</v>
      </c>
      <c r="H87" s="9" cm="1">
        <f t="array" ref="H87">_xll.SNL.Clients.Office.Excel.Functions.SPG($A87, "IQ_CASH_OPER", H$3)</f>
        <v>4060000</v>
      </c>
      <c r="I87" s="9" cm="1">
        <f t="array" ref="I87">_xll.SNL.Clients.Office.Excel.Functions.SPG($A87, "IQ_CASH_OPER", I$3)</f>
        <v>3249000</v>
      </c>
      <c r="J87" s="9" cm="1">
        <f t="array" ref="J87">_xll.SNL.Clients.Office.Excel.Functions.SPG($A87, "IQ_CASH_OPER", J$3)</f>
        <v>1573000</v>
      </c>
    </row>
    <row r="88" spans="1:10" x14ac:dyDescent="0.3">
      <c r="A88" s="11" t="s">
        <v>90</v>
      </c>
      <c r="B88" s="9" cm="1">
        <f t="array" ref="B88">_xll.SNL.Clients.Office.Excel.Functions.SPG($A88, "IQ_CASH_OPER", B$3)</f>
        <v>912900</v>
      </c>
      <c r="C88" s="9" cm="1">
        <f t="array" ref="C88">_xll.SNL.Clients.Office.Excel.Functions.SPG($A88, "IQ_CASH_OPER", C$3)</f>
        <v>-710400</v>
      </c>
      <c r="D88" s="9" cm="1">
        <f t="array" ref="D88">_xll.SNL.Clients.Office.Excel.Functions.SPG($A88, "IQ_CASH_OPER", D$3)</f>
        <v>-578500</v>
      </c>
      <c r="E88" s="9" cm="1">
        <f t="array" ref="E88">_xll.SNL.Clients.Office.Excel.Functions.SPG($A88, "IQ_CASH_OPER", E$3)</f>
        <v>1493900</v>
      </c>
      <c r="F88" s="9" cm="1">
        <f t="array" ref="F88">_xll.SNL.Clients.Office.Excel.Functions.SPG($A88, "IQ_CASH_OPER", F$3)</f>
        <v>895600</v>
      </c>
      <c r="G88" s="9" cm="1">
        <f t="array" ref="G88">_xll.SNL.Clients.Office.Excel.Functions.SPG($A88, "IQ_CASH_OPER", G$3)</f>
        <v>-189000</v>
      </c>
      <c r="H88" s="9" cm="1">
        <f t="array" ref="H88">_xll.SNL.Clients.Office.Excel.Functions.SPG($A88, "IQ_CASH_OPER", H$3)</f>
        <v>736900</v>
      </c>
      <c r="I88" s="9" cm="1">
        <f t="array" ref="I88">_xll.SNL.Clients.Office.Excel.Functions.SPG($A88, "IQ_CASH_OPER", I$3)</f>
        <v>-503100</v>
      </c>
      <c r="J88" s="9" cm="1">
        <f t="array" ref="J88">_xll.SNL.Clients.Office.Excel.Functions.SPG($A88, "IQ_CASH_OPER", J$3)</f>
        <v>1030800</v>
      </c>
    </row>
    <row r="89" spans="1:10" x14ac:dyDescent="0.3">
      <c r="A89" s="11" t="s">
        <v>91</v>
      </c>
      <c r="B89" s="9" cm="1">
        <f t="array" ref="B89">_xll.SNL.Clients.Office.Excel.Functions.SPG($A89, "IQ_CASH_OPER", B$3)</f>
        <v>-546000</v>
      </c>
      <c r="C89" s="9" cm="1">
        <f t="array" ref="C89">_xll.SNL.Clients.Office.Excel.Functions.SPG($A89, "IQ_CASH_OPER", C$3)</f>
        <v>1340000</v>
      </c>
      <c r="D89" s="9" cm="1">
        <f t="array" ref="D89">_xll.SNL.Clients.Office.Excel.Functions.SPG($A89, "IQ_CASH_OPER", D$3)</f>
        <v>573000</v>
      </c>
      <c r="E89" s="9" cm="1">
        <f t="array" ref="E89">_xll.SNL.Clients.Office.Excel.Functions.SPG($A89, "IQ_CASH_OPER", E$3)</f>
        <v>287000</v>
      </c>
      <c r="F89" s="9" cm="1">
        <f t="array" ref="F89">_xll.SNL.Clients.Office.Excel.Functions.SPG($A89, "IQ_CASH_OPER", F$3)</f>
        <v>-492000</v>
      </c>
      <c r="G89" s="9" cm="1">
        <f t="array" ref="G89">_xll.SNL.Clients.Office.Excel.Functions.SPG($A89, "IQ_CASH_OPER", G$3)</f>
        <v>853000</v>
      </c>
      <c r="H89" s="9" cm="1">
        <f t="array" ref="H89">_xll.SNL.Clients.Office.Excel.Functions.SPG($A89, "IQ_CASH_OPER", H$3)</f>
        <v>383000</v>
      </c>
      <c r="I89" s="9" cm="1">
        <f t="array" ref="I89">_xll.SNL.Clients.Office.Excel.Functions.SPG($A89, "IQ_CASH_OPER", I$3)</f>
        <v>-11000</v>
      </c>
      <c r="J89" s="9" cm="1">
        <f t="array" ref="J89">_xll.SNL.Clients.Office.Excel.Functions.SPG($A89, "IQ_CASH_OPER", J$3)</f>
        <v>-745000</v>
      </c>
    </row>
    <row r="90" spans="1:10" x14ac:dyDescent="0.3">
      <c r="A90" s="11" t="s">
        <v>92</v>
      </c>
      <c r="B90" s="9" cm="1">
        <f t="array" ref="B90">_xll.SNL.Clients.Office.Excel.Functions.SPG($A90, "IQ_CASH_OPER", B$3)</f>
        <v>287200</v>
      </c>
      <c r="C90" s="9" cm="1">
        <f t="array" ref="C90">_xll.SNL.Clients.Office.Excel.Functions.SPG($A90, "IQ_CASH_OPER", C$3)</f>
        <v>345300</v>
      </c>
      <c r="D90" s="9" cm="1">
        <f t="array" ref="D90">_xll.SNL.Clients.Office.Excel.Functions.SPG($A90, "IQ_CASH_OPER", D$3)</f>
        <v>342100</v>
      </c>
      <c r="E90" s="9" cm="1">
        <f t="array" ref="E90">_xll.SNL.Clients.Office.Excel.Functions.SPG($A90, "IQ_CASH_OPER", E$3)</f>
        <v>149900</v>
      </c>
      <c r="F90" s="9" cm="1">
        <f t="array" ref="F90">_xll.SNL.Clients.Office.Excel.Functions.SPG($A90, "IQ_CASH_OPER", F$3)</f>
        <v>440000</v>
      </c>
      <c r="G90" s="9" cm="1">
        <f t="array" ref="G90">_xll.SNL.Clients.Office.Excel.Functions.SPG($A90, "IQ_CASH_OPER", G$3)</f>
        <v>536500</v>
      </c>
      <c r="H90" s="9" cm="1">
        <f t="array" ref="H90">_xll.SNL.Clients.Office.Excel.Functions.SPG($A90, "IQ_CASH_OPER", H$3)</f>
        <v>468600</v>
      </c>
      <c r="I90" s="9" cm="1">
        <f t="array" ref="I90">_xll.SNL.Clients.Office.Excel.Functions.SPG($A90, "IQ_CASH_OPER", I$3)</f>
        <v>228200</v>
      </c>
      <c r="J90" s="9" cm="1">
        <f t="array" ref="J90">_xll.SNL.Clients.Office.Excel.Functions.SPG($A90, "IQ_CASH_OPER", J$3)</f>
        <v>365400</v>
      </c>
    </row>
    <row r="91" spans="1:10" x14ac:dyDescent="0.3">
      <c r="A91" s="11" t="s">
        <v>93</v>
      </c>
      <c r="B91" s="9" cm="1">
        <f t="array" ref="B91">_xll.SNL.Clients.Office.Excel.Functions.SPG($A91, "IQ_CASH_OPER", B$3)</f>
        <v>3351238</v>
      </c>
      <c r="C91" s="9" cm="1">
        <f t="array" ref="C91">_xll.SNL.Clients.Office.Excel.Functions.SPG($A91, "IQ_CASH_OPER", C$3)</f>
        <v>-2718782</v>
      </c>
      <c r="D91" s="9" cm="1">
        <f t="array" ref="D91">_xll.SNL.Clients.Office.Excel.Functions.SPG($A91, "IQ_CASH_OPER", D$3)</f>
        <v>1000379</v>
      </c>
      <c r="E91" s="9" cm="1">
        <f t="array" ref="E91">_xll.SNL.Clients.Office.Excel.Functions.SPG($A91, "IQ_CASH_OPER", E$3)</f>
        <v>2477592</v>
      </c>
      <c r="F91" s="9" cm="1">
        <f t="array" ref="F91">_xll.SNL.Clients.Office.Excel.Functions.SPG($A91, "IQ_CASH_OPER", F$3)</f>
        <v>-878443</v>
      </c>
      <c r="G91" s="9" cm="1">
        <f t="array" ref="G91">_xll.SNL.Clients.Office.Excel.Functions.SPG($A91, "IQ_CASH_OPER", G$3)</f>
        <v>885157</v>
      </c>
      <c r="H91" s="9" cm="1">
        <f t="array" ref="H91">_xll.SNL.Clients.Office.Excel.Functions.SPG($A91, "IQ_CASH_OPER", H$3)</f>
        <v>1826811</v>
      </c>
      <c r="I91" s="9" cm="1">
        <f t="array" ref="I91">_xll.SNL.Clients.Office.Excel.Functions.SPG($A91, "IQ_CASH_OPER", I$3)</f>
        <v>744935</v>
      </c>
      <c r="J91" s="9" cm="1">
        <f t="array" ref="J91">_xll.SNL.Clients.Office.Excel.Functions.SPG($A91, "IQ_CASH_OPER", J$3)</f>
        <v>629508</v>
      </c>
    </row>
    <row r="92" spans="1:10" x14ac:dyDescent="0.3">
      <c r="A92" s="11" t="s">
        <v>94</v>
      </c>
      <c r="B92" s="9" cm="1">
        <f t="array" ref="B92">_xll.SNL.Clients.Office.Excel.Functions.SPG($A92, "IQ_CASH_OPER", B$3)</f>
        <v>1510000</v>
      </c>
      <c r="C92" s="9" cm="1">
        <f t="array" ref="C92">_xll.SNL.Clients.Office.Excel.Functions.SPG($A92, "IQ_CASH_OPER", C$3)</f>
        <v>-587000</v>
      </c>
      <c r="D92" s="9" cm="1">
        <f t="array" ref="D92">_xll.SNL.Clients.Office.Excel.Functions.SPG($A92, "IQ_CASH_OPER", D$3)</f>
        <v>-978000</v>
      </c>
      <c r="E92" s="9" cm="1">
        <f t="array" ref="E92">_xll.SNL.Clients.Office.Excel.Functions.SPG($A92, "IQ_CASH_OPER", E$3)</f>
        <v>2175000</v>
      </c>
      <c r="F92" s="9" cm="1">
        <f t="array" ref="F92">_xll.SNL.Clients.Office.Excel.Functions.SPG($A92, "IQ_CASH_OPER", F$3)</f>
        <v>-456000</v>
      </c>
      <c r="G92" s="9" cm="1">
        <f t="array" ref="G92">_xll.SNL.Clients.Office.Excel.Functions.SPG($A92, "IQ_CASH_OPER", G$3)</f>
        <v>217000</v>
      </c>
      <c r="H92" s="9" cm="1">
        <f t="array" ref="H92">_xll.SNL.Clients.Office.Excel.Functions.SPG($A92, "IQ_CASH_OPER", H$3)</f>
        <v>1021000</v>
      </c>
      <c r="I92" s="9" cm="1">
        <f t="array" ref="I92">_xll.SNL.Clients.Office.Excel.Functions.SPG($A92, "IQ_CASH_OPER", I$3)</f>
        <v>2546000</v>
      </c>
      <c r="J92" s="9" cm="1">
        <f t="array" ref="J92">_xll.SNL.Clients.Office.Excel.Functions.SPG($A92, "IQ_CASH_OPER", J$3)</f>
        <v>4269000</v>
      </c>
    </row>
    <row r="93" spans="1:10" x14ac:dyDescent="0.3">
      <c r="A93" s="11" t="s">
        <v>95</v>
      </c>
      <c r="B93" s="9" cm="1">
        <f t="array" ref="B93">_xll.SNL.Clients.Office.Excel.Functions.SPG($A93, "IQ_CASH_OPER", B$3)</f>
        <v>410000</v>
      </c>
      <c r="C93" s="9" cm="1">
        <f t="array" ref="C93">_xll.SNL.Clients.Office.Excel.Functions.SPG($A93, "IQ_CASH_OPER", C$3)</f>
        <v>889000</v>
      </c>
      <c r="D93" s="9" cm="1">
        <f t="array" ref="D93">_xll.SNL.Clients.Office.Excel.Functions.SPG($A93, "IQ_CASH_OPER", D$3)</f>
        <v>136000</v>
      </c>
      <c r="E93" s="9" cm="1">
        <f t="array" ref="E93">_xll.SNL.Clients.Office.Excel.Functions.SPG($A93, "IQ_CASH_OPER", E$3)</f>
        <v>576000</v>
      </c>
      <c r="F93" s="9" cm="1">
        <f t="array" ref="F93">_xll.SNL.Clients.Office.Excel.Functions.SPG($A93, "IQ_CASH_OPER", F$3)</f>
        <v>538000</v>
      </c>
      <c r="G93" s="9" cm="1">
        <f t="array" ref="G93">_xll.SNL.Clients.Office.Excel.Functions.SPG($A93, "IQ_CASH_OPER", G$3)</f>
        <v>808000</v>
      </c>
      <c r="H93" s="9" cm="1">
        <f t="array" ref="H93">_xll.SNL.Clients.Office.Excel.Functions.SPG($A93, "IQ_CASH_OPER", H$3)</f>
        <v>587000</v>
      </c>
      <c r="I93" s="9" cm="1">
        <f t="array" ref="I93">_xll.SNL.Clients.Office.Excel.Functions.SPG($A93, "IQ_CASH_OPER", I$3)</f>
        <v>769000</v>
      </c>
      <c r="J93" s="9" cm="1">
        <f t="array" ref="J93">_xll.SNL.Clients.Office.Excel.Functions.SPG($A93, "IQ_CASH_OPER", J$3)</f>
        <v>1713000</v>
      </c>
    </row>
    <row r="94" spans="1:10" x14ac:dyDescent="0.3">
      <c r="A94" s="11" t="s">
        <v>96</v>
      </c>
      <c r="B94" s="9" cm="1">
        <f t="array" ref="B94">_xll.SNL.Clients.Office.Excel.Functions.SPG($A94, "IQ_CASH_OPER", B$3)</f>
        <v>586000</v>
      </c>
      <c r="C94" s="9" cm="1">
        <f t="array" ref="C94">_xll.SNL.Clients.Office.Excel.Functions.SPG($A94, "IQ_CASH_OPER", C$3)</f>
        <v>420000</v>
      </c>
      <c r="D94" s="9" cm="1">
        <f t="array" ref="D94">_xll.SNL.Clients.Office.Excel.Functions.SPG($A94, "IQ_CASH_OPER", D$3)</f>
        <v>931000</v>
      </c>
      <c r="E94" s="9" cm="1">
        <f t="array" ref="E94">_xll.SNL.Clients.Office.Excel.Functions.SPG($A94, "IQ_CASH_OPER", E$3)</f>
        <v>475000</v>
      </c>
      <c r="F94" s="9" cm="1">
        <f t="array" ref="F94">_xll.SNL.Clients.Office.Excel.Functions.SPG($A94, "IQ_CASH_OPER", F$3)</f>
        <v>445000</v>
      </c>
      <c r="G94" s="9" cm="1">
        <f t="array" ref="G94">_xll.SNL.Clients.Office.Excel.Functions.SPG($A94, "IQ_CASH_OPER", G$3)</f>
        <v>480000</v>
      </c>
      <c r="H94" s="9" cm="1">
        <f t="array" ref="H94">_xll.SNL.Clients.Office.Excel.Functions.SPG($A94, "IQ_CASH_OPER", H$3)</f>
        <v>618000</v>
      </c>
      <c r="I94" s="9" cm="1">
        <f t="array" ref="I94">_xll.SNL.Clients.Office.Excel.Functions.SPG($A94, "IQ_CASH_OPER", I$3)</f>
        <v>712000</v>
      </c>
      <c r="J94" s="9" cm="1">
        <f t="array" ref="J94">_xll.SNL.Clients.Office.Excel.Functions.SPG($A94, "IQ_CASH_OPER", J$3)</f>
        <v>947000</v>
      </c>
    </row>
    <row r="95" spans="1:10" x14ac:dyDescent="0.3">
      <c r="A95" s="11" t="s">
        <v>97</v>
      </c>
      <c r="B95" s="9" cm="1">
        <f t="array" ref="B95">_xll.SNL.Clients.Office.Excel.Functions.SPG($A95, "IQ_CASH_OPER", B$3)</f>
        <v>171697</v>
      </c>
      <c r="C95" s="9" cm="1">
        <f t="array" ref="C95">_xll.SNL.Clients.Office.Excel.Functions.SPG($A95, "IQ_CASH_OPER", C$3)</f>
        <v>159362</v>
      </c>
      <c r="D95" s="9" cm="1">
        <f t="array" ref="D95">_xll.SNL.Clients.Office.Excel.Functions.SPG($A95, "IQ_CASH_OPER", D$3)</f>
        <v>251792</v>
      </c>
      <c r="E95" s="9" cm="1">
        <f t="array" ref="E95">_xll.SNL.Clients.Office.Excel.Functions.SPG($A95, "IQ_CASH_OPER", E$3)</f>
        <v>193535</v>
      </c>
      <c r="F95" s="9" cm="1">
        <f t="array" ref="F95">_xll.SNL.Clients.Office.Excel.Functions.SPG($A95, "IQ_CASH_OPER", F$3)</f>
        <v>129888</v>
      </c>
      <c r="G95" s="9" cm="1">
        <f t="array" ref="G95">_xll.SNL.Clients.Office.Excel.Functions.SPG($A95, "IQ_CASH_OPER", G$3)</f>
        <v>220943</v>
      </c>
      <c r="H95" s="9" cm="1">
        <f t="array" ref="H95">_xll.SNL.Clients.Office.Excel.Functions.SPG($A95, "IQ_CASH_OPER", H$3)</f>
        <v>205450</v>
      </c>
      <c r="I95" s="9" cm="1">
        <f t="array" ref="I95">_xll.SNL.Clients.Office.Excel.Functions.SPG($A95, "IQ_CASH_OPER", I$3)</f>
        <v>148122</v>
      </c>
      <c r="J95" s="9" cm="1">
        <f t="array" ref="J95">_xll.SNL.Clients.Office.Excel.Functions.SPG($A95, "IQ_CASH_OPER", J$3)</f>
        <v>109383</v>
      </c>
    </row>
    <row r="96" spans="1:10" x14ac:dyDescent="0.3">
      <c r="A96" s="11" t="s">
        <v>98</v>
      </c>
      <c r="B96" s="9" cm="1">
        <f t="array" ref="B96">_xll.SNL.Clients.Office.Excel.Functions.SPG($A96, "IQ_CASH_OPER", B$3)</f>
        <v>4236000</v>
      </c>
      <c r="C96" s="9" cm="1">
        <f t="array" ref="C96">_xll.SNL.Clients.Office.Excel.Functions.SPG($A96, "IQ_CASH_OPER", C$3)</f>
        <v>3460000</v>
      </c>
      <c r="D96" s="9" cm="1">
        <f t="array" ref="D96">_xll.SNL.Clients.Office.Excel.Functions.SPG($A96, "IQ_CASH_OPER", D$3)</f>
        <v>3905000</v>
      </c>
      <c r="E96" s="9" cm="1">
        <f t="array" ref="E96">_xll.SNL.Clients.Office.Excel.Functions.SPG($A96, "IQ_CASH_OPER", E$3)</f>
        <v>3853000</v>
      </c>
      <c r="F96" s="9" cm="1">
        <f t="array" ref="F96">_xll.SNL.Clients.Office.Excel.Functions.SPG($A96, "IQ_CASH_OPER", F$3)</f>
        <v>3212000</v>
      </c>
      <c r="G96" s="9" cm="1">
        <f t="array" ref="G96">_xll.SNL.Clients.Office.Excel.Functions.SPG($A96, "IQ_CASH_OPER", G$3)</f>
        <v>3855000</v>
      </c>
      <c r="H96" s="9" cm="1">
        <f t="array" ref="H96">_xll.SNL.Clients.Office.Excel.Functions.SPG($A96, "IQ_CASH_OPER", H$3)</f>
        <v>3944000</v>
      </c>
      <c r="I96" s="9" cm="1">
        <f t="array" ref="I96">_xll.SNL.Clients.Office.Excel.Functions.SPG($A96, "IQ_CASH_OPER", I$3)</f>
        <v>3311000</v>
      </c>
      <c r="J96" s="9" cm="1">
        <f t="array" ref="J96">_xll.SNL.Clients.Office.Excel.Functions.SPG($A96, "IQ_CASH_OPER", J$3)</f>
        <v>3323000</v>
      </c>
    </row>
    <row r="97" spans="1:10" x14ac:dyDescent="0.3">
      <c r="A97" s="11" t="s">
        <v>99</v>
      </c>
      <c r="B97" s="9" cm="1">
        <f t="array" ref="B97">_xll.SNL.Clients.Office.Excel.Functions.SPG($A97, "IQ_CASH_OPER", B$3)</f>
        <v>5189000</v>
      </c>
      <c r="C97" s="9" cm="1">
        <f t="array" ref="C97">_xll.SNL.Clients.Office.Excel.Functions.SPG($A97, "IQ_CASH_OPER", C$3)</f>
        <v>8695000</v>
      </c>
      <c r="D97" s="9" cm="1">
        <f t="array" ref="D97">_xll.SNL.Clients.Office.Excel.Functions.SPG($A97, "IQ_CASH_OPER", D$3)</f>
        <v>9674000</v>
      </c>
      <c r="E97" s="9" cm="1">
        <f t="array" ref="E97">_xll.SNL.Clients.Office.Excel.Functions.SPG($A97, "IQ_CASH_OPER", E$3)</f>
        <v>6295000</v>
      </c>
      <c r="F97" s="9" cm="1">
        <f t="array" ref="F97">_xll.SNL.Clients.Office.Excel.Functions.SPG($A97, "IQ_CASH_OPER", F$3)</f>
        <v>6828000</v>
      </c>
      <c r="G97" s="9" cm="1">
        <f t="array" ref="G97">_xll.SNL.Clients.Office.Excel.Functions.SPG($A97, "IQ_CASH_OPER", G$3)</f>
        <v>12434000</v>
      </c>
      <c r="H97" s="9" cm="1">
        <f t="array" ref="H97">_xll.SNL.Clients.Office.Excel.Functions.SPG($A97, "IQ_CASH_OPER", H$3)</f>
        <v>9673000</v>
      </c>
      <c r="I97" s="9" cm="1">
        <f t="array" ref="I97">_xll.SNL.Clients.Office.Excel.Functions.SPG($A97, "IQ_CASH_OPER", I$3)</f>
        <v>6297000</v>
      </c>
      <c r="J97" s="9" cm="1">
        <f t="array" ref="J97">_xll.SNL.Clients.Office.Excel.Functions.SPG($A97, "IQ_CASH_OPER", J$3)</f>
        <v>7205000</v>
      </c>
    </row>
    <row r="98" spans="1:10" x14ac:dyDescent="0.3">
      <c r="A98" s="11" t="s">
        <v>100</v>
      </c>
      <c r="B98" s="9" cm="1">
        <f t="array" ref="B98">_xll.SNL.Clients.Office.Excel.Functions.SPG($A98, "IQ_CASH_OPER", B$3)</f>
        <v>557075</v>
      </c>
      <c r="C98" s="9" cm="1">
        <f t="array" ref="C98">_xll.SNL.Clients.Office.Excel.Functions.SPG($A98, "IQ_CASH_OPER", C$3)</f>
        <v>526770</v>
      </c>
      <c r="D98" s="9" cm="1">
        <f t="array" ref="D98">_xll.SNL.Clients.Office.Excel.Functions.SPG($A98, "IQ_CASH_OPER", D$3)</f>
        <v>446494</v>
      </c>
      <c r="E98" s="9" cm="1">
        <f t="array" ref="E98">_xll.SNL.Clients.Office.Excel.Functions.SPG($A98, "IQ_CASH_OPER", E$3)</f>
        <v>562578</v>
      </c>
      <c r="F98" s="9" cm="1">
        <f t="array" ref="F98">_xll.SNL.Clients.Office.Excel.Functions.SPG($A98, "IQ_CASH_OPER", F$3)</f>
        <v>569234</v>
      </c>
      <c r="G98" s="9" cm="1">
        <f t="array" ref="G98">_xll.SNL.Clients.Office.Excel.Functions.SPG($A98, "IQ_CASH_OPER", G$3)</f>
        <v>265459</v>
      </c>
      <c r="H98" s="9" cm="1">
        <f t="array" ref="H98">_xll.SNL.Clients.Office.Excel.Functions.SPG($A98, "IQ_CASH_OPER", H$3)</f>
        <v>480472</v>
      </c>
      <c r="I98" s="9" cm="1">
        <f t="array" ref="I98">_xll.SNL.Clients.Office.Excel.Functions.SPG($A98, "IQ_CASH_OPER", I$3)</f>
        <v>582510</v>
      </c>
      <c r="J98" s="9" cm="1">
        <f t="array" ref="J98">_xll.SNL.Clients.Office.Excel.Functions.SPG($A98, "IQ_CASH_OPER", J$3)</f>
        <v>455036</v>
      </c>
    </row>
    <row r="99" spans="1:10" x14ac:dyDescent="0.3">
      <c r="A99" s="11" t="s">
        <v>101</v>
      </c>
      <c r="B99" s="9" cm="1">
        <f t="array" ref="B99">_xll.SNL.Clients.Office.Excel.Functions.SPG($A99, "IQ_CASH_OPER", B$3)</f>
        <v>1566000</v>
      </c>
      <c r="C99" s="9" cm="1">
        <f t="array" ref="C99">_xll.SNL.Clients.Office.Excel.Functions.SPG($A99, "IQ_CASH_OPER", C$3)</f>
        <v>4565000</v>
      </c>
      <c r="D99" s="9" cm="1">
        <f t="array" ref="D99">_xll.SNL.Clients.Office.Excel.Functions.SPG($A99, "IQ_CASH_OPER", D$3)</f>
        <v>4318000</v>
      </c>
      <c r="E99" s="9" cm="1">
        <f t="array" ref="E99">_xll.SNL.Clients.Office.Excel.Functions.SPG($A99, "IQ_CASH_OPER", E$3)</f>
        <v>4079000</v>
      </c>
      <c r="F99" s="9" cm="1">
        <f t="array" ref="F99">_xll.SNL.Clients.Office.Excel.Functions.SPG($A99, "IQ_CASH_OPER", F$3)</f>
        <v>3220000</v>
      </c>
      <c r="G99" s="9" cm="1">
        <f t="array" ref="G99">_xll.SNL.Clients.Office.Excel.Functions.SPG($A99, "IQ_CASH_OPER", G$3)</f>
        <v>3186000</v>
      </c>
      <c r="H99" s="9" cm="1">
        <f t="array" ref="H99">_xll.SNL.Clients.Office.Excel.Functions.SPG($A99, "IQ_CASH_OPER", H$3)</f>
        <v>4680000</v>
      </c>
      <c r="I99" s="9" cm="1">
        <f t="array" ref="I99">_xll.SNL.Clients.Office.Excel.Functions.SPG($A99, "IQ_CASH_OPER", I$3)</f>
        <v>2515000</v>
      </c>
      <c r="J99" s="9" cm="1">
        <f t="array" ref="J99">_xll.SNL.Clients.Office.Excel.Functions.SPG($A99, "IQ_CASH_OPER", J$3)</f>
        <v>2251000</v>
      </c>
    </row>
    <row r="100" spans="1:10" x14ac:dyDescent="0.3">
      <c r="A100" s="11" t="s">
        <v>102</v>
      </c>
      <c r="B100" s="9" cm="1">
        <f t="array" ref="B100">_xll.SNL.Clients.Office.Excel.Functions.SPG($A100, "IQ_CASH_OPER", B$3)</f>
        <v>185700</v>
      </c>
      <c r="C100" s="9" cm="1">
        <f t="array" ref="C100">_xll.SNL.Clients.Office.Excel.Functions.SPG($A100, "IQ_CASH_OPER", C$3)</f>
        <v>292300</v>
      </c>
      <c r="D100" s="9" cm="1">
        <f t="array" ref="D100">_xll.SNL.Clients.Office.Excel.Functions.SPG($A100, "IQ_CASH_OPER", D$3)</f>
        <v>364000</v>
      </c>
      <c r="E100" s="9" cm="1">
        <f t="array" ref="E100">_xll.SNL.Clients.Office.Excel.Functions.SPG($A100, "IQ_CASH_OPER", E$3)</f>
        <v>236900</v>
      </c>
      <c r="F100" s="9" cm="1">
        <f t="array" ref="F100">_xll.SNL.Clients.Office.Excel.Functions.SPG($A100, "IQ_CASH_OPER", F$3)</f>
        <v>263000</v>
      </c>
      <c r="G100" s="9" cm="1">
        <f t="array" ref="G100">_xll.SNL.Clients.Office.Excel.Functions.SPG($A100, "IQ_CASH_OPER", G$3)</f>
        <v>235500</v>
      </c>
      <c r="H100" s="9" cm="1">
        <f t="array" ref="H100">_xll.SNL.Clients.Office.Excel.Functions.SPG($A100, "IQ_CASH_OPER", H$3)</f>
        <v>285900</v>
      </c>
      <c r="I100" s="9" cm="1">
        <f t="array" ref="I100">_xll.SNL.Clients.Office.Excel.Functions.SPG($A100, "IQ_CASH_OPER", I$3)</f>
        <v>236100</v>
      </c>
      <c r="J100" s="9" cm="1">
        <f t="array" ref="J100">_xll.SNL.Clients.Office.Excel.Functions.SPG($A100, "IQ_CASH_OPER", J$3)</f>
        <v>273100</v>
      </c>
    </row>
    <row r="101" spans="1:10" x14ac:dyDescent="0.3">
      <c r="A101" s="11" t="s">
        <v>103</v>
      </c>
      <c r="B101" s="9" cm="1">
        <f t="array" ref="B101">_xll.SNL.Clients.Office.Excel.Functions.SPG($A101, "IQ_CASH_OPER", B$3)</f>
        <v>310000</v>
      </c>
      <c r="C101" s="9" cm="1">
        <f t="array" ref="C101">_xll.SNL.Clients.Office.Excel.Functions.SPG($A101, "IQ_CASH_OPER", C$3)</f>
        <v>642000</v>
      </c>
      <c r="D101" s="9" cm="1">
        <f t="array" ref="D101">_xll.SNL.Clients.Office.Excel.Functions.SPG($A101, "IQ_CASH_OPER", D$3)</f>
        <v>912000</v>
      </c>
      <c r="E101" s="9" cm="1">
        <f t="array" ref="E101">_xll.SNL.Clients.Office.Excel.Functions.SPG($A101, "IQ_CASH_OPER", E$3)</f>
        <v>742000</v>
      </c>
      <c r="F101" s="9" cm="1">
        <f t="array" ref="F101">_xll.SNL.Clients.Office.Excel.Functions.SPG($A101, "IQ_CASH_OPER", F$3)</f>
        <v>353000</v>
      </c>
      <c r="G101" s="9" cm="1">
        <f t="array" ref="G101">_xll.SNL.Clients.Office.Excel.Functions.SPG($A101, "IQ_CASH_OPER", G$3)</f>
        <v>577000</v>
      </c>
      <c r="H101" s="9" cm="1">
        <f t="array" ref="H101">_xll.SNL.Clients.Office.Excel.Functions.SPG($A101, "IQ_CASH_OPER", H$3)</f>
        <v>650000</v>
      </c>
      <c r="I101" s="9" cm="1">
        <f t="array" ref="I101">_xll.SNL.Clients.Office.Excel.Functions.SPG($A101, "IQ_CASH_OPER", I$3)</f>
        <v>575000</v>
      </c>
      <c r="J101" s="9" cm="1">
        <f t="array" ref="J101">_xll.SNL.Clients.Office.Excel.Functions.SPG($A101, "IQ_CASH_OPER", J$3)</f>
        <v>250000</v>
      </c>
    </row>
    <row r="102" spans="1:10" x14ac:dyDescent="0.3">
      <c r="A102" s="11" t="s">
        <v>104</v>
      </c>
      <c r="B102" s="9" cm="1">
        <f t="array" ref="B102">_xll.SNL.Clients.Office.Excel.Functions.SPG($A102, "IQ_CASH_OPER", B$3)</f>
        <v>622020</v>
      </c>
      <c r="C102" s="9" cm="1">
        <f t="array" ref="C102">_xll.SNL.Clients.Office.Excel.Functions.SPG($A102, "IQ_CASH_OPER", C$3)</f>
        <v>441404</v>
      </c>
      <c r="D102" s="9" cm="1">
        <f t="array" ref="D102">_xll.SNL.Clients.Office.Excel.Functions.SPG($A102, "IQ_CASH_OPER", D$3)</f>
        <v>466732</v>
      </c>
      <c r="E102" s="9" cm="1">
        <f t="array" ref="E102">_xll.SNL.Clients.Office.Excel.Functions.SPG($A102, "IQ_CASH_OPER", E$3)</f>
        <v>693040</v>
      </c>
      <c r="F102" s="9" cm="1">
        <f t="array" ref="F102">_xll.SNL.Clients.Office.Excel.Functions.SPG($A102, "IQ_CASH_OPER", F$3)</f>
        <v>657110</v>
      </c>
      <c r="G102" s="9" cm="1">
        <f t="array" ref="G102">_xll.SNL.Clients.Office.Excel.Functions.SPG($A102, "IQ_CASH_OPER", G$3)</f>
        <v>392686</v>
      </c>
      <c r="H102" s="9" cm="1">
        <f t="array" ref="H102">_xll.SNL.Clients.Office.Excel.Functions.SPG($A102, "IQ_CASH_OPER", H$3)</f>
        <v>336945</v>
      </c>
      <c r="I102" s="9" cm="1">
        <f t="array" ref="I102">_xll.SNL.Clients.Office.Excel.Functions.SPG($A102, "IQ_CASH_OPER", I$3)</f>
        <v>553623</v>
      </c>
      <c r="J102" s="9" cm="1">
        <f t="array" ref="J102">_xll.SNL.Clients.Office.Excel.Functions.SPG($A102, "IQ_CASH_OPER", J$3)</f>
        <v>425042</v>
      </c>
    </row>
    <row r="103" spans="1:10" x14ac:dyDescent="0.3">
      <c r="A103" s="11" t="s">
        <v>105</v>
      </c>
      <c r="B103" s="9" cm="1">
        <f t="array" ref="B103">_xll.SNL.Clients.Office.Excel.Functions.SPG($A103, "IQ_CASH_OPER", B$3)</f>
        <v>4057000</v>
      </c>
      <c r="C103" s="9" cm="1">
        <f t="array" ref="C103">_xll.SNL.Clients.Office.Excel.Functions.SPG($A103, "IQ_CASH_OPER", C$3)</f>
        <v>2241000</v>
      </c>
      <c r="D103" s="9" cm="1">
        <f t="array" ref="D103">_xll.SNL.Clients.Office.Excel.Functions.SPG($A103, "IQ_CASH_OPER", D$3)</f>
        <v>3661000</v>
      </c>
      <c r="E103" s="9" cm="1">
        <f t="array" ref="E103">_xll.SNL.Clients.Office.Excel.Functions.SPG($A103, "IQ_CASH_OPER", E$3)</f>
        <v>3730000</v>
      </c>
      <c r="F103" s="9" cm="1">
        <f t="array" ref="F103">_xll.SNL.Clients.Office.Excel.Functions.SPG($A103, "IQ_CASH_OPER", F$3)</f>
        <v>3971000</v>
      </c>
      <c r="G103" s="9" cm="1">
        <f t="array" ref="G103">_xll.SNL.Clients.Office.Excel.Functions.SPG($A103, "IQ_CASH_OPER", G$3)</f>
        <v>808000</v>
      </c>
      <c r="H103" s="9" cm="1">
        <f t="array" ref="H103">_xll.SNL.Clients.Office.Excel.Functions.SPG($A103, "IQ_CASH_OPER", H$3)</f>
        <v>2371000</v>
      </c>
      <c r="I103" s="9" cm="1">
        <f t="array" ref="I103">_xll.SNL.Clients.Office.Excel.Functions.SPG($A103, "IQ_CASH_OPER", I$3)</f>
        <v>5966000</v>
      </c>
      <c r="J103" s="9" cm="1">
        <f t="array" ref="J103">_xll.SNL.Clients.Office.Excel.Functions.SPG($A103, "IQ_CASH_OPER", J$3)</f>
        <v>5219000</v>
      </c>
    </row>
    <row r="104" spans="1:10" x14ac:dyDescent="0.3">
      <c r="A104" s="11" t="s">
        <v>106</v>
      </c>
      <c r="B104" s="9" cm="1">
        <f t="array" ref="B104">_xll.SNL.Clients.Office.Excel.Functions.SPG($A104, "IQ_CASH_OPER", B$3)</f>
        <v>-58708000</v>
      </c>
      <c r="C104" s="9" cm="1">
        <f t="array" ref="C104">_xll.SNL.Clients.Office.Excel.Functions.SPG($A104, "IQ_CASH_OPER", C$3)</f>
        <v>24796000</v>
      </c>
      <c r="D104" s="9" cm="1">
        <f t="array" ref="D104">_xll.SNL.Clients.Office.Excel.Functions.SPG($A104, "IQ_CASH_OPER", D$3)</f>
        <v>-16674000</v>
      </c>
      <c r="E104" s="9" cm="1">
        <f t="array" ref="E104">_xll.SNL.Clients.Office.Excel.Functions.SPG($A104, "IQ_CASH_OPER", E$3)</f>
        <v>-16960000</v>
      </c>
      <c r="F104" s="9" cm="1">
        <f t="array" ref="F104">_xll.SNL.Clients.Office.Excel.Functions.SPG($A104, "IQ_CASH_OPER", F$3)</f>
        <v>-10831000</v>
      </c>
      <c r="G104" s="9" t="str" cm="1">
        <f t="array" ref="G104">_xll.SNL.Clients.Office.Excel.Functions.SPG($A104, "IQ_CASH_OPER", G$3)</f>
        <v>NA</v>
      </c>
      <c r="H104" s="9" cm="1">
        <f t="array" ref="H104">_xll.SNL.Clients.Office.Excel.Functions.SPG($A104, "IQ_CASH_OPER", H$3)</f>
        <v>15794000</v>
      </c>
      <c r="I104" s="9" cm="1">
        <f t="array" ref="I104">_xll.SNL.Clients.Office.Excel.Functions.SPG($A104, "IQ_CASH_OPER", I$3)</f>
        <v>-54059000</v>
      </c>
      <c r="J104" s="9" cm="1">
        <f t="array" ref="J104">_xll.SNL.Clients.Office.Excel.Functions.SPG($A104, "IQ_CASH_OPER", J$3)</f>
        <v>-30485000</v>
      </c>
    </row>
    <row r="105" spans="1:10" x14ac:dyDescent="0.3">
      <c r="A105" s="11" t="s">
        <v>107</v>
      </c>
      <c r="B105" s="9" cm="1">
        <f t="array" ref="B105">_xll.SNL.Clients.Office.Excel.Functions.SPG($A105, "IQ_CASH_OPER", B$3)</f>
        <v>-213000</v>
      </c>
      <c r="C105" s="9" cm="1">
        <f t="array" ref="C105">_xll.SNL.Clients.Office.Excel.Functions.SPG($A105, "IQ_CASH_OPER", C$3)</f>
        <v>483000</v>
      </c>
      <c r="D105" s="9" cm="1">
        <f t="array" ref="D105">_xll.SNL.Clients.Office.Excel.Functions.SPG($A105, "IQ_CASH_OPER", D$3)</f>
        <v>130000</v>
      </c>
      <c r="E105" s="9" cm="1">
        <f t="array" ref="E105">_xll.SNL.Clients.Office.Excel.Functions.SPG($A105, "IQ_CASH_OPER", E$3)</f>
        <v>834000</v>
      </c>
      <c r="F105" s="9" cm="1">
        <f t="array" ref="F105">_xll.SNL.Clients.Office.Excel.Functions.SPG($A105, "IQ_CASH_OPER", F$3)</f>
        <v>554000</v>
      </c>
      <c r="G105" s="9" cm="1">
        <f t="array" ref="G105">_xll.SNL.Clients.Office.Excel.Functions.SPG($A105, "IQ_CASH_OPER", G$3)</f>
        <v>670000</v>
      </c>
      <c r="H105" s="9" cm="1">
        <f t="array" ref="H105">_xll.SNL.Clients.Office.Excel.Functions.SPG($A105, "IQ_CASH_OPER", H$3)</f>
        <v>1015000</v>
      </c>
      <c r="I105" s="9" cm="1">
        <f t="array" ref="I105">_xll.SNL.Clients.Office.Excel.Functions.SPG($A105, "IQ_CASH_OPER", I$3)</f>
        <v>122000</v>
      </c>
      <c r="J105" s="9" cm="1">
        <f t="array" ref="J105">_xll.SNL.Clients.Office.Excel.Functions.SPG($A105, "IQ_CASH_OPER", J$3)</f>
        <v>1154000</v>
      </c>
    </row>
    <row r="106" spans="1:10" x14ac:dyDescent="0.3">
      <c r="A106" s="11" t="s">
        <v>108</v>
      </c>
      <c r="B106" s="9" cm="1">
        <f t="array" ref="B106">_xll.SNL.Clients.Office.Excel.Functions.SPG($A106, "IQ_CASH_OPER", B$3)</f>
        <v>1116600</v>
      </c>
      <c r="C106" s="9" cm="1">
        <f t="array" ref="C106">_xll.SNL.Clients.Office.Excel.Functions.SPG($A106, "IQ_CASH_OPER", C$3)</f>
        <v>1017900</v>
      </c>
      <c r="D106" s="9" cm="1">
        <f t="array" ref="D106">_xll.SNL.Clients.Office.Excel.Functions.SPG($A106, "IQ_CASH_OPER", D$3)</f>
        <v>1003000</v>
      </c>
      <c r="E106" s="9" cm="1">
        <f t="array" ref="E106">_xll.SNL.Clients.Office.Excel.Functions.SPG($A106, "IQ_CASH_OPER", E$3)</f>
        <v>776900</v>
      </c>
      <c r="F106" s="9" cm="1">
        <f t="array" ref="F106">_xll.SNL.Clients.Office.Excel.Functions.SPG($A106, "IQ_CASH_OPER", F$3)</f>
        <v>892700</v>
      </c>
      <c r="G106" s="9" cm="1">
        <f t="array" ref="G106">_xll.SNL.Clients.Office.Excel.Functions.SPG($A106, "IQ_CASH_OPER", G$3)</f>
        <v>1044300</v>
      </c>
      <c r="H106" s="9" cm="1">
        <f t="array" ref="H106">_xll.SNL.Clients.Office.Excel.Functions.SPG($A106, "IQ_CASH_OPER", H$3)</f>
        <v>856700</v>
      </c>
      <c r="I106" s="9" cm="1">
        <f t="array" ref="I106">_xll.SNL.Clients.Office.Excel.Functions.SPG($A106, "IQ_CASH_OPER", I$3)</f>
        <v>650400</v>
      </c>
      <c r="J106" s="9" cm="1">
        <f t="array" ref="J106">_xll.SNL.Clients.Office.Excel.Functions.SPG($A106, "IQ_CASH_OPER", J$3)</f>
        <v>902400</v>
      </c>
    </row>
    <row r="107" spans="1:10" x14ac:dyDescent="0.3">
      <c r="A107" s="11" t="s">
        <v>109</v>
      </c>
      <c r="B107" s="9" cm="1">
        <f t="array" ref="B107">_xll.SNL.Clients.Office.Excel.Functions.SPG($A107, "IQ_CASH_OPER", B$3)</f>
        <v>1000000</v>
      </c>
      <c r="C107" s="9" cm="1">
        <f t="array" ref="C107">_xll.SNL.Clients.Office.Excel.Functions.SPG($A107, "IQ_CASH_OPER", C$3)</f>
        <v>403000</v>
      </c>
      <c r="D107" s="9" cm="1">
        <f t="array" ref="D107">_xll.SNL.Clients.Office.Excel.Functions.SPG($A107, "IQ_CASH_OPER", D$3)</f>
        <v>304000</v>
      </c>
      <c r="E107" s="9" cm="1">
        <f t="array" ref="E107">_xll.SNL.Clients.Office.Excel.Functions.SPG($A107, "IQ_CASH_OPER", E$3)</f>
        <v>707000</v>
      </c>
      <c r="F107" s="9" cm="1">
        <f t="array" ref="F107">_xll.SNL.Clients.Office.Excel.Functions.SPG($A107, "IQ_CASH_OPER", F$3)</f>
        <v>956000</v>
      </c>
      <c r="G107" s="9" cm="1">
        <f t="array" ref="G107">_xll.SNL.Clients.Office.Excel.Functions.SPG($A107, "IQ_CASH_OPER", G$3)</f>
        <v>405000</v>
      </c>
      <c r="H107" s="9" cm="1">
        <f t="array" ref="H107">_xll.SNL.Clients.Office.Excel.Functions.SPG($A107, "IQ_CASH_OPER", H$3)</f>
        <v>199000</v>
      </c>
      <c r="I107" s="9" cm="1">
        <f t="array" ref="I107">_xll.SNL.Clients.Office.Excel.Functions.SPG($A107, "IQ_CASH_OPER", I$3)</f>
        <v>665000</v>
      </c>
      <c r="J107" s="9" cm="1">
        <f t="array" ref="J107">_xll.SNL.Clients.Office.Excel.Functions.SPG($A107, "IQ_CASH_OPER", J$3)</f>
        <v>1040000</v>
      </c>
    </row>
    <row r="108" spans="1:10" x14ac:dyDescent="0.3">
      <c r="A108" s="11" t="s">
        <v>110</v>
      </c>
      <c r="B108" s="9" cm="1">
        <f t="array" ref="B108">_xll.SNL.Clients.Office.Excel.Functions.SPG($A108, "IQ_CASH_OPER", B$3)</f>
        <v>400000</v>
      </c>
      <c r="C108" s="9" cm="1">
        <f t="array" ref="C108">_xll.SNL.Clients.Office.Excel.Functions.SPG($A108, "IQ_CASH_OPER", C$3)</f>
        <v>920000</v>
      </c>
      <c r="D108" s="9" cm="1">
        <f t="array" ref="D108">_xll.SNL.Clients.Office.Excel.Functions.SPG($A108, "IQ_CASH_OPER", D$3)</f>
        <v>847000</v>
      </c>
      <c r="E108" s="9" cm="1">
        <f t="array" ref="E108">_xll.SNL.Clients.Office.Excel.Functions.SPG($A108, "IQ_CASH_OPER", E$3)</f>
        <v>262000</v>
      </c>
      <c r="F108" s="9" cm="1">
        <f t="array" ref="F108">_xll.SNL.Clients.Office.Excel.Functions.SPG($A108, "IQ_CASH_OPER", F$3)</f>
        <v>95000</v>
      </c>
      <c r="G108" s="9" cm="1">
        <f t="array" ref="G108">_xll.SNL.Clients.Office.Excel.Functions.SPG($A108, "IQ_CASH_OPER", G$3)</f>
        <v>737000</v>
      </c>
      <c r="H108" s="9" cm="1">
        <f t="array" ref="H108">_xll.SNL.Clients.Office.Excel.Functions.SPG($A108, "IQ_CASH_OPER", H$3)</f>
        <v>828000</v>
      </c>
      <c r="I108" s="9" cm="1">
        <f t="array" ref="I108">_xll.SNL.Clients.Office.Excel.Functions.SPG($A108, "IQ_CASH_OPER", I$3)</f>
        <v>36000</v>
      </c>
      <c r="J108" s="9" cm="1">
        <f t="array" ref="J108">_xll.SNL.Clients.Office.Excel.Functions.SPG($A108, "IQ_CASH_OPER", J$3)</f>
        <v>729000</v>
      </c>
    </row>
    <row r="109" spans="1:10" x14ac:dyDescent="0.3">
      <c r="A109" s="11" t="s">
        <v>1031</v>
      </c>
      <c r="B109" s="9" cm="1">
        <f t="array" ref="B109">_xll.SNL.Clients.Office.Excel.Functions.SPG($A109, "IQ_CASH_OPER", B$3)</f>
        <v>-182727</v>
      </c>
      <c r="C109" s="9" cm="1">
        <f t="array" ref="C109">_xll.SNL.Clients.Office.Excel.Functions.SPG($A109, "IQ_CASH_OPER", C$3)</f>
        <v>964618</v>
      </c>
      <c r="D109" s="9" cm="1">
        <f t="array" ref="D109">_xll.SNL.Clients.Office.Excel.Functions.SPG($A109, "IQ_CASH_OPER", D$3)</f>
        <v>696544</v>
      </c>
      <c r="E109" s="9" cm="1">
        <f t="array" ref="E109">_xll.SNL.Clients.Office.Excel.Functions.SPG($A109, "IQ_CASH_OPER", E$3)</f>
        <v>484197</v>
      </c>
      <c r="F109" s="9" cm="1">
        <f t="array" ref="F109">_xll.SNL.Clients.Office.Excel.Functions.SPG($A109, "IQ_CASH_OPER", F$3)</f>
        <v>411485</v>
      </c>
      <c r="G109" s="9" cm="1">
        <f t="array" ref="G109">_xll.SNL.Clients.Office.Excel.Functions.SPG($A109, "IQ_CASH_OPER", G$3)</f>
        <v>-5186</v>
      </c>
      <c r="H109" s="9" cm="1">
        <f t="array" ref="H109">_xll.SNL.Clients.Office.Excel.Functions.SPG($A109, "IQ_CASH_OPER", H$3)</f>
        <v>313935</v>
      </c>
      <c r="I109" s="9" cm="1">
        <f t="array" ref="I109">_xll.SNL.Clients.Office.Excel.Functions.SPG($A109, "IQ_CASH_OPER", I$3)</f>
        <v>151124</v>
      </c>
      <c r="J109" s="9" cm="1">
        <f t="array" ref="J109">_xll.SNL.Clients.Office.Excel.Functions.SPG($A109, "IQ_CASH_OPER", J$3)</f>
        <v>463078</v>
      </c>
    </row>
    <row r="110" spans="1:10" x14ac:dyDescent="0.3">
      <c r="A110" s="11" t="s">
        <v>111</v>
      </c>
      <c r="B110" s="9" cm="1">
        <f t="array" ref="B110">_xll.SNL.Clients.Office.Excel.Functions.SPG($A110, "IQ_CASH_OPER", B$3)</f>
        <v>600000</v>
      </c>
      <c r="C110" s="9" cm="1">
        <f t="array" ref="C110">_xll.SNL.Clients.Office.Excel.Functions.SPG($A110, "IQ_CASH_OPER", C$3)</f>
        <v>1269000</v>
      </c>
      <c r="D110" s="9" cm="1">
        <f t="array" ref="D110">_xll.SNL.Clients.Office.Excel.Functions.SPG($A110, "IQ_CASH_OPER", D$3)</f>
        <v>1167000</v>
      </c>
      <c r="E110" s="9" cm="1">
        <f t="array" ref="E110">_xll.SNL.Clients.Office.Excel.Functions.SPG($A110, "IQ_CASH_OPER", E$3)</f>
        <v>990000</v>
      </c>
      <c r="F110" s="9" cm="1">
        <f t="array" ref="F110">_xll.SNL.Clients.Office.Excel.Functions.SPG($A110, "IQ_CASH_OPER", F$3)</f>
        <v>681000</v>
      </c>
      <c r="G110" s="9" cm="1">
        <f t="array" ref="G110">_xll.SNL.Clients.Office.Excel.Functions.SPG($A110, "IQ_CASH_OPER", G$3)</f>
        <v>1136000</v>
      </c>
      <c r="H110" s="9" cm="1">
        <f t="array" ref="H110">_xll.SNL.Clients.Office.Excel.Functions.SPG($A110, "IQ_CASH_OPER", H$3)</f>
        <v>1152000</v>
      </c>
      <c r="I110" s="9" cm="1">
        <f t="array" ref="I110">_xll.SNL.Clients.Office.Excel.Functions.SPG($A110, "IQ_CASH_OPER", I$3)</f>
        <v>722000</v>
      </c>
      <c r="J110" s="9" cm="1">
        <f t="array" ref="J110">_xll.SNL.Clients.Office.Excel.Functions.SPG($A110, "IQ_CASH_OPER", J$3)</f>
        <v>735000</v>
      </c>
    </row>
    <row r="111" spans="1:10" x14ac:dyDescent="0.3">
      <c r="A111" s="11" t="s">
        <v>112</v>
      </c>
      <c r="B111" s="9" cm="1">
        <f t="array" ref="B111">_xll.SNL.Clients.Office.Excel.Functions.SPG($A111, "IQ_CASH_OPER", B$3)</f>
        <v>8294000</v>
      </c>
      <c r="C111" s="9" cm="1">
        <f t="array" ref="C111">_xll.SNL.Clients.Office.Excel.Functions.SPG($A111, "IQ_CASH_OPER", C$3)</f>
        <v>8080000</v>
      </c>
      <c r="D111" s="9" cm="1">
        <f t="array" ref="D111">_xll.SNL.Clients.Office.Excel.Functions.SPG($A111, "IQ_CASH_OPER", D$3)</f>
        <v>7021000</v>
      </c>
      <c r="E111" s="9" cm="1">
        <f t="array" ref="E111">_xll.SNL.Clients.Office.Excel.Functions.SPG($A111, "IQ_CASH_OPER", E$3)</f>
        <v>4724000</v>
      </c>
      <c r="F111" s="9" cm="1">
        <f t="array" ref="F111">_xll.SNL.Clients.Office.Excel.Functions.SPG($A111, "IQ_CASH_OPER", F$3)</f>
        <v>7848000</v>
      </c>
      <c r="G111" s="9" cm="1">
        <f t="array" ref="G111">_xll.SNL.Clients.Office.Excel.Functions.SPG($A111, "IQ_CASH_OPER", G$3)</f>
        <v>5922000</v>
      </c>
      <c r="H111" s="9" cm="1">
        <f t="array" ref="H111">_xll.SNL.Clients.Office.Excel.Functions.SPG($A111, "IQ_CASH_OPER", H$3)</f>
        <v>8153000</v>
      </c>
      <c r="I111" s="9" cm="1">
        <f t="array" ref="I111">_xll.SNL.Clients.Office.Excel.Functions.SPG($A111, "IQ_CASH_OPER", I$3)</f>
        <v>7198000</v>
      </c>
      <c r="J111" s="9" cm="1">
        <f t="array" ref="J111">_xll.SNL.Clients.Office.Excel.Functions.SPG($A111, "IQ_CASH_OPER", J$3)</f>
        <v>7228000</v>
      </c>
    </row>
    <row r="112" spans="1:10" x14ac:dyDescent="0.3">
      <c r="A112" s="11" t="s">
        <v>113</v>
      </c>
      <c r="B112" s="9" cm="1">
        <f t="array" ref="B112">_xll.SNL.Clients.Office.Excel.Functions.SPG($A112, "IQ_CASH_OPER", B$3)</f>
        <v>592000</v>
      </c>
      <c r="C112" s="9" cm="1">
        <f t="array" ref="C112">_xll.SNL.Clients.Office.Excel.Functions.SPG($A112, "IQ_CASH_OPER", C$3)</f>
        <v>485600</v>
      </c>
      <c r="D112" s="9" cm="1">
        <f t="array" ref="D112">_xll.SNL.Clients.Office.Excel.Functions.SPG($A112, "IQ_CASH_OPER", D$3)</f>
        <v>268600</v>
      </c>
      <c r="E112" s="9" cm="1">
        <f t="array" ref="E112">_xll.SNL.Clients.Office.Excel.Functions.SPG($A112, "IQ_CASH_OPER", E$3)</f>
        <v>484300</v>
      </c>
      <c r="F112" s="9" cm="1">
        <f t="array" ref="F112">_xll.SNL.Clients.Office.Excel.Functions.SPG($A112, "IQ_CASH_OPER", F$3)</f>
        <v>676700</v>
      </c>
      <c r="G112" s="9" cm="1">
        <f t="array" ref="G112">_xll.SNL.Clients.Office.Excel.Functions.SPG($A112, "IQ_CASH_OPER", G$3)</f>
        <v>411100</v>
      </c>
      <c r="H112" s="9" cm="1">
        <f t="array" ref="H112">_xll.SNL.Clients.Office.Excel.Functions.SPG($A112, "IQ_CASH_OPER", H$3)</f>
        <v>443500</v>
      </c>
      <c r="I112" s="9" cm="1">
        <f t="array" ref="I112">_xll.SNL.Clients.Office.Excel.Functions.SPG($A112, "IQ_CASH_OPER", I$3)</f>
        <v>292000</v>
      </c>
      <c r="J112" s="9" cm="1">
        <f t="array" ref="J112">_xll.SNL.Clients.Office.Excel.Functions.SPG($A112, "IQ_CASH_OPER", J$3)</f>
        <v>405600</v>
      </c>
    </row>
    <row r="113" spans="1:10" x14ac:dyDescent="0.3">
      <c r="A113" s="11" t="s">
        <v>114</v>
      </c>
      <c r="B113" s="9" cm="1">
        <f t="array" ref="B113">_xll.SNL.Clients.Office.Excel.Functions.SPG($A113, "IQ_CASH_OPER", B$3)</f>
        <v>6115000</v>
      </c>
      <c r="C113" s="9" cm="1">
        <f t="array" ref="C113">_xll.SNL.Clients.Office.Excel.Functions.SPG($A113, "IQ_CASH_OPER", C$3)</f>
        <v>4457000</v>
      </c>
      <c r="D113" s="9" cm="1">
        <f t="array" ref="D113">_xll.SNL.Clients.Office.Excel.Functions.SPG($A113, "IQ_CASH_OPER", D$3)</f>
        <v>5763000</v>
      </c>
      <c r="E113" s="9" cm="1">
        <f t="array" ref="E113">_xll.SNL.Clients.Office.Excel.Functions.SPG($A113, "IQ_CASH_OPER", E$3)</f>
        <v>4919000</v>
      </c>
      <c r="F113" s="9" cm="1">
        <f t="array" ref="F113">_xll.SNL.Clients.Office.Excel.Functions.SPG($A113, "IQ_CASH_OPER", F$3)</f>
        <v>4985000</v>
      </c>
      <c r="G113" s="9" cm="1">
        <f t="array" ref="G113">_xll.SNL.Clients.Office.Excel.Functions.SPG($A113, "IQ_CASH_OPER", G$3)</f>
        <v>5263000</v>
      </c>
      <c r="H113" s="9" cm="1">
        <f t="array" ref="H113">_xll.SNL.Clients.Office.Excel.Functions.SPG($A113, "IQ_CASH_OPER", H$3)</f>
        <v>5445000</v>
      </c>
      <c r="I113" s="9" cm="1">
        <f t="array" ref="I113">_xll.SNL.Clients.Office.Excel.Functions.SPG($A113, "IQ_CASH_OPER", I$3)</f>
        <v>3854000</v>
      </c>
      <c r="J113" s="9" cm="1">
        <f t="array" ref="J113">_xll.SNL.Clients.Office.Excel.Functions.SPG($A113, "IQ_CASH_OPER", J$3)</f>
        <v>5403000</v>
      </c>
    </row>
    <row r="114" spans="1:10" x14ac:dyDescent="0.3">
      <c r="A114" s="11" t="s">
        <v>115</v>
      </c>
      <c r="B114" s="9" cm="1">
        <f t="array" ref="B114">_xll.SNL.Clients.Office.Excel.Functions.SPG($A114, "IQ_CASH_OPER", B$3)</f>
        <v>837000</v>
      </c>
      <c r="C114" s="9" cm="1">
        <f t="array" ref="C114">_xll.SNL.Clients.Office.Excel.Functions.SPG($A114, "IQ_CASH_OPER", C$3)</f>
        <v>1310000</v>
      </c>
      <c r="D114" s="9" cm="1">
        <f t="array" ref="D114">_xll.SNL.Clients.Office.Excel.Functions.SPG($A114, "IQ_CASH_OPER", D$3)</f>
        <v>392000</v>
      </c>
      <c r="E114" s="9" cm="1">
        <f t="array" ref="E114">_xll.SNL.Clients.Office.Excel.Functions.SPG($A114, "IQ_CASH_OPER", E$3)</f>
        <v>1339000</v>
      </c>
      <c r="F114" s="9" cm="1">
        <f t="array" ref="F114">_xll.SNL.Clients.Office.Excel.Functions.SPG($A114, "IQ_CASH_OPER", F$3)</f>
        <v>573000</v>
      </c>
      <c r="G114" s="9" cm="1">
        <f t="array" ref="G114">_xll.SNL.Clients.Office.Excel.Functions.SPG($A114, "IQ_CASH_OPER", G$3)</f>
        <v>975000</v>
      </c>
      <c r="H114" s="9" cm="1">
        <f t="array" ref="H114">_xll.SNL.Clients.Office.Excel.Functions.SPG($A114, "IQ_CASH_OPER", H$3)</f>
        <v>17000</v>
      </c>
      <c r="I114" s="9" cm="1">
        <f t="array" ref="I114">_xll.SNL.Clients.Office.Excel.Functions.SPG($A114, "IQ_CASH_OPER", I$3)</f>
        <v>1072000</v>
      </c>
      <c r="J114" s="9" cm="1">
        <f t="array" ref="J114">_xll.SNL.Clients.Office.Excel.Functions.SPG($A114, "IQ_CASH_OPER", J$3)</f>
        <v>92000</v>
      </c>
    </row>
    <row r="115" spans="1:10" x14ac:dyDescent="0.3">
      <c r="A115" s="11" t="s">
        <v>116</v>
      </c>
      <c r="B115" s="9" cm="1">
        <f t="array" ref="B115">_xll.SNL.Clients.Office.Excel.Functions.SPG($A115, "IQ_CASH_OPER", B$3)</f>
        <v>594700</v>
      </c>
      <c r="C115" s="9" cm="1">
        <f t="array" ref="C115">_xll.SNL.Clients.Office.Excel.Functions.SPG($A115, "IQ_CASH_OPER", C$3)</f>
        <v>685200</v>
      </c>
      <c r="D115" s="9" cm="1">
        <f t="array" ref="D115">_xll.SNL.Clients.Office.Excel.Functions.SPG($A115, "IQ_CASH_OPER", D$3)</f>
        <v>1181800</v>
      </c>
      <c r="E115" s="9" cm="1">
        <f t="array" ref="E115">_xll.SNL.Clients.Office.Excel.Functions.SPG($A115, "IQ_CASH_OPER", E$3)</f>
        <v>690500</v>
      </c>
      <c r="F115" s="9" cm="1">
        <f t="array" ref="F115">_xll.SNL.Clients.Office.Excel.Functions.SPG($A115, "IQ_CASH_OPER", F$3)</f>
        <v>433200</v>
      </c>
      <c r="G115" s="9" cm="1">
        <f t="array" ref="G115">_xll.SNL.Clients.Office.Excel.Functions.SPG($A115, "IQ_CASH_OPER", G$3)</f>
        <v>724800</v>
      </c>
      <c r="H115" s="9" cm="1">
        <f t="array" ref="H115">_xll.SNL.Clients.Office.Excel.Functions.SPG($A115, "IQ_CASH_OPER", H$3)</f>
        <v>956600</v>
      </c>
      <c r="I115" s="9" cm="1">
        <f t="array" ref="I115">_xll.SNL.Clients.Office.Excel.Functions.SPG($A115, "IQ_CASH_OPER", I$3)</f>
        <v>665400</v>
      </c>
      <c r="J115" s="9" cm="1">
        <f t="array" ref="J115">_xll.SNL.Clients.Office.Excel.Functions.SPG($A115, "IQ_CASH_OPER", J$3)</f>
        <v>476300</v>
      </c>
    </row>
    <row r="116" spans="1:10" x14ac:dyDescent="0.3">
      <c r="A116" s="11" t="s">
        <v>117</v>
      </c>
      <c r="B116" s="9" cm="1">
        <f t="array" ref="B116">_xll.SNL.Clients.Office.Excel.Functions.SPG($A116, "IQ_CASH_OPER", B$3)</f>
        <v>107000</v>
      </c>
      <c r="C116" s="9" cm="1">
        <f t="array" ref="C116">_xll.SNL.Clients.Office.Excel.Functions.SPG($A116, "IQ_CASH_OPER", C$3)</f>
        <v>-1016000</v>
      </c>
      <c r="D116" s="9" cm="1">
        <f t="array" ref="D116">_xll.SNL.Clients.Office.Excel.Functions.SPG($A116, "IQ_CASH_OPER", D$3)</f>
        <v>-112000</v>
      </c>
      <c r="E116" s="9" cm="1">
        <f t="array" ref="E116">_xll.SNL.Clients.Office.Excel.Functions.SPG($A116, "IQ_CASH_OPER", E$3)</f>
        <v>-613000</v>
      </c>
      <c r="F116" s="9" cm="1">
        <f t="array" ref="F116">_xll.SNL.Clients.Office.Excel.Functions.SPG($A116, "IQ_CASH_OPER", F$3)</f>
        <v>-723000</v>
      </c>
      <c r="G116" s="9" cm="1">
        <f t="array" ref="G116">_xll.SNL.Clients.Office.Excel.Functions.SPG($A116, "IQ_CASH_OPER", G$3)</f>
        <v>-3182000</v>
      </c>
      <c r="H116" s="9" cm="1">
        <f t="array" ref="H116">_xll.SNL.Clients.Office.Excel.Functions.SPG($A116, "IQ_CASH_OPER", H$3)</f>
        <v>-993000</v>
      </c>
      <c r="I116" s="9" cm="1">
        <f t="array" ref="I116">_xll.SNL.Clients.Office.Excel.Functions.SPG($A116, "IQ_CASH_OPER", I$3)</f>
        <v>-192000</v>
      </c>
      <c r="J116" s="9" cm="1">
        <f t="array" ref="J116">_xll.SNL.Clients.Office.Excel.Functions.SPG($A116, "IQ_CASH_OPER", J$3)</f>
        <v>-934000</v>
      </c>
    </row>
    <row r="117" spans="1:10" x14ac:dyDescent="0.3">
      <c r="A117" s="11" t="s">
        <v>118</v>
      </c>
      <c r="B117" s="9" t="str" cm="1">
        <f t="array" ref="B117">_xll.SNL.Clients.Office.Excel.Functions.SPG($A117, "IQ_CASH_OPER", B$3)</f>
        <v>NA</v>
      </c>
      <c r="C117" s="9" cm="1">
        <f t="array" ref="C117">_xll.SNL.Clients.Office.Excel.Functions.SPG($A117, "IQ_CASH_OPER", C$3)</f>
        <v>178127</v>
      </c>
      <c r="D117" s="9" cm="1">
        <f t="array" ref="D117">_xll.SNL.Clients.Office.Excel.Functions.SPG($A117, "IQ_CASH_OPER", D$3)</f>
        <v>482274</v>
      </c>
      <c r="E117" s="9" cm="1">
        <f t="array" ref="E117">_xll.SNL.Clients.Office.Excel.Functions.SPG($A117, "IQ_CASH_OPER", E$3)</f>
        <v>439221</v>
      </c>
      <c r="F117" s="9" cm="1">
        <f t="array" ref="F117">_xll.SNL.Clients.Office.Excel.Functions.SPG($A117, "IQ_CASH_OPER", F$3)</f>
        <v>496304</v>
      </c>
      <c r="G117" s="9" cm="1">
        <f t="array" ref="G117">_xll.SNL.Clients.Office.Excel.Functions.SPG($A117, "IQ_CASH_OPER", G$3)</f>
        <v>161793</v>
      </c>
      <c r="H117" s="9" cm="1">
        <f t="array" ref="H117">_xll.SNL.Clients.Office.Excel.Functions.SPG($A117, "IQ_CASH_OPER", H$3)</f>
        <v>375246</v>
      </c>
      <c r="I117" s="9" cm="1">
        <f t="array" ref="I117">_xll.SNL.Clients.Office.Excel.Functions.SPG($A117, "IQ_CASH_OPER", I$3)</f>
        <v>358577</v>
      </c>
      <c r="J117" s="9" cm="1">
        <f t="array" ref="J117">_xll.SNL.Clients.Office.Excel.Functions.SPG($A117, "IQ_CASH_OPER", J$3)</f>
        <v>505800</v>
      </c>
    </row>
    <row r="118" spans="1:10" x14ac:dyDescent="0.3">
      <c r="A118" s="11" t="s">
        <v>119</v>
      </c>
      <c r="B118" s="9" cm="1">
        <f t="array" ref="B118">_xll.SNL.Clients.Office.Excel.Functions.SPG($A118, "IQ_CASH_OPER", B$3)</f>
        <v>151000</v>
      </c>
      <c r="C118" s="9" cm="1">
        <f t="array" ref="C118">_xll.SNL.Clients.Office.Excel.Functions.SPG($A118, "IQ_CASH_OPER", C$3)</f>
        <v>623000</v>
      </c>
      <c r="D118" s="9" cm="1">
        <f t="array" ref="D118">_xll.SNL.Clients.Office.Excel.Functions.SPG($A118, "IQ_CASH_OPER", D$3)</f>
        <v>699000</v>
      </c>
      <c r="E118" s="9" cm="1">
        <f t="array" ref="E118">_xll.SNL.Clients.Office.Excel.Functions.SPG($A118, "IQ_CASH_OPER", E$3)</f>
        <v>521000</v>
      </c>
      <c r="F118" s="9" cm="1">
        <f t="array" ref="F118">_xll.SNL.Clients.Office.Excel.Functions.SPG($A118, "IQ_CASH_OPER", F$3)</f>
        <v>96000</v>
      </c>
      <c r="G118" s="9" cm="1">
        <f t="array" ref="G118">_xll.SNL.Clients.Office.Excel.Functions.SPG($A118, "IQ_CASH_OPER", G$3)</f>
        <v>713000</v>
      </c>
      <c r="H118" s="9" cm="1">
        <f t="array" ref="H118">_xll.SNL.Clients.Office.Excel.Functions.SPG($A118, "IQ_CASH_OPER", H$3)</f>
        <v>722000</v>
      </c>
      <c r="I118" s="9" cm="1">
        <f t="array" ref="I118">_xll.SNL.Clients.Office.Excel.Functions.SPG($A118, "IQ_CASH_OPER", I$3)</f>
        <v>619000</v>
      </c>
      <c r="J118" s="9" cm="1">
        <f t="array" ref="J118">_xll.SNL.Clients.Office.Excel.Functions.SPG($A118, "IQ_CASH_OPER", J$3)</f>
        <v>-49000</v>
      </c>
    </row>
    <row r="119" spans="1:10" x14ac:dyDescent="0.3">
      <c r="A119" s="11" t="s">
        <v>120</v>
      </c>
      <c r="B119" s="9" cm="1">
        <f t="array" ref="B119">_xll.SNL.Clients.Office.Excel.Functions.SPG($A119, "IQ_CASH_OPER", B$3)</f>
        <v>-74151</v>
      </c>
      <c r="C119" s="9" cm="1">
        <f t="array" ref="C119">_xll.SNL.Clients.Office.Excel.Functions.SPG($A119, "IQ_CASH_OPER", C$3)</f>
        <v>648672</v>
      </c>
      <c r="D119" s="9" cm="1">
        <f t="array" ref="D119">_xll.SNL.Clients.Office.Excel.Functions.SPG($A119, "IQ_CASH_OPER", D$3)</f>
        <v>400788</v>
      </c>
      <c r="E119" s="9" cm="1">
        <f t="array" ref="E119">_xll.SNL.Clients.Office.Excel.Functions.SPG($A119, "IQ_CASH_OPER", E$3)</f>
        <v>540921</v>
      </c>
      <c r="F119" s="9" cm="1">
        <f t="array" ref="F119">_xll.SNL.Clients.Office.Excel.Functions.SPG($A119, "IQ_CASH_OPER", F$3)</f>
        <v>350184</v>
      </c>
      <c r="G119" s="9" cm="1">
        <f t="array" ref="G119">_xll.SNL.Clients.Office.Excel.Functions.SPG($A119, "IQ_CASH_OPER", G$3)</f>
        <v>716502</v>
      </c>
      <c r="H119" s="9" cm="1">
        <f t="array" ref="H119">_xll.SNL.Clients.Office.Excel.Functions.SPG($A119, "IQ_CASH_OPER", H$3)</f>
        <v>285670</v>
      </c>
      <c r="I119" s="9" cm="1">
        <f t="array" ref="I119">_xll.SNL.Clients.Office.Excel.Functions.SPG($A119, "IQ_CASH_OPER", I$3)</f>
        <v>221295</v>
      </c>
      <c r="J119" s="9" cm="1">
        <f t="array" ref="J119">_xll.SNL.Clients.Office.Excel.Functions.SPG($A119, "IQ_CASH_OPER", J$3)</f>
        <v>877665</v>
      </c>
    </row>
    <row r="120" spans="1:10" x14ac:dyDescent="0.3">
      <c r="A120" s="11" t="s">
        <v>121</v>
      </c>
      <c r="B120" s="9" cm="1">
        <f t="array" ref="B120">_xll.SNL.Clients.Office.Excel.Functions.SPG($A120, "IQ_CASH_OPER", B$3)</f>
        <v>-2109000</v>
      </c>
      <c r="C120" s="9" cm="1">
        <f t="array" ref="C120">_xll.SNL.Clients.Office.Excel.Functions.SPG($A120, "IQ_CASH_OPER", C$3)</f>
        <v>4173000</v>
      </c>
      <c r="D120" s="9" cm="1">
        <f t="array" ref="D120">_xll.SNL.Clients.Office.Excel.Functions.SPG($A120, "IQ_CASH_OPER", D$3)</f>
        <v>130000</v>
      </c>
      <c r="E120" s="9" cm="1">
        <f t="array" ref="E120">_xll.SNL.Clients.Office.Excel.Functions.SPG($A120, "IQ_CASH_OPER", E$3)</f>
        <v>451000</v>
      </c>
      <c r="F120" s="9" cm="1">
        <f t="array" ref="F120">_xll.SNL.Clients.Office.Excel.Functions.SPG($A120, "IQ_CASH_OPER", F$3)</f>
        <v>-2609000</v>
      </c>
      <c r="G120" s="9" cm="1">
        <f t="array" ref="G120">_xll.SNL.Clients.Office.Excel.Functions.SPG($A120, "IQ_CASH_OPER", G$3)</f>
        <v>4373000</v>
      </c>
      <c r="H120" s="9" cm="1">
        <f t="array" ref="H120">_xll.SNL.Clients.Office.Excel.Functions.SPG($A120, "IQ_CASH_OPER", H$3)</f>
        <v>-105000</v>
      </c>
      <c r="I120" s="9" cm="1">
        <f t="array" ref="I120">_xll.SNL.Clients.Office.Excel.Functions.SPG($A120, "IQ_CASH_OPER", I$3)</f>
        <v>812000</v>
      </c>
      <c r="J120" s="9" cm="1">
        <f t="array" ref="J120">_xll.SNL.Clients.Office.Excel.Functions.SPG($A120, "IQ_CASH_OPER", J$3)</f>
        <v>-3311000</v>
      </c>
    </row>
    <row r="121" spans="1:10" x14ac:dyDescent="0.3">
      <c r="A121" s="11" t="s">
        <v>122</v>
      </c>
      <c r="B121" s="9" cm="1">
        <f t="array" ref="B121">_xll.SNL.Clients.Office.Excel.Functions.SPG($A121, "IQ_CASH_OPER", B$3)</f>
        <v>53200</v>
      </c>
      <c r="C121" s="9" cm="1">
        <f t="array" ref="C121">_xll.SNL.Clients.Office.Excel.Functions.SPG($A121, "IQ_CASH_OPER", C$3)</f>
        <v>94600</v>
      </c>
      <c r="D121" s="9" cm="1">
        <f t="array" ref="D121">_xll.SNL.Clients.Office.Excel.Functions.SPG($A121, "IQ_CASH_OPER", D$3)</f>
        <v>100300</v>
      </c>
      <c r="E121" s="9" cm="1">
        <f t="array" ref="E121">_xll.SNL.Clients.Office.Excel.Functions.SPG($A121, "IQ_CASH_OPER", E$3)</f>
        <v>58100</v>
      </c>
      <c r="F121" s="9" cm="1">
        <f t="array" ref="F121">_xll.SNL.Clients.Office.Excel.Functions.SPG($A121, "IQ_CASH_OPER", F$3)</f>
        <v>139600</v>
      </c>
      <c r="G121" s="9" cm="1">
        <f t="array" ref="G121">_xll.SNL.Clients.Office.Excel.Functions.SPG($A121, "IQ_CASH_OPER", G$3)</f>
        <v>148500</v>
      </c>
      <c r="H121" s="9" cm="1">
        <f t="array" ref="H121">_xll.SNL.Clients.Office.Excel.Functions.SPG($A121, "IQ_CASH_OPER", H$3)</f>
        <v>42600</v>
      </c>
      <c r="I121" s="9" cm="1">
        <f t="array" ref="I121">_xll.SNL.Clients.Office.Excel.Functions.SPG($A121, "IQ_CASH_OPER", I$3)</f>
        <v>175200</v>
      </c>
      <c r="J121" s="9" cm="1">
        <f t="array" ref="J121">_xll.SNL.Clients.Office.Excel.Functions.SPG($A121, "IQ_CASH_OPER", J$3)</f>
        <v>123200</v>
      </c>
    </row>
    <row r="122" spans="1:10" x14ac:dyDescent="0.3">
      <c r="A122" s="11" t="s">
        <v>123</v>
      </c>
      <c r="B122" s="9" cm="1">
        <f t="array" ref="B122">_xll.SNL.Clients.Office.Excel.Functions.SPG($A122, "IQ_CASH_OPER", B$3)</f>
        <v>2748000</v>
      </c>
      <c r="C122" s="9" cm="1">
        <f t="array" ref="C122">_xll.SNL.Clients.Office.Excel.Functions.SPG($A122, "IQ_CASH_OPER", C$3)</f>
        <v>3260000</v>
      </c>
      <c r="D122" s="9" cm="1">
        <f t="array" ref="D122">_xll.SNL.Clients.Office.Excel.Functions.SPG($A122, "IQ_CASH_OPER", D$3)</f>
        <v>2958000</v>
      </c>
      <c r="E122" s="9" cm="1">
        <f t="array" ref="E122">_xll.SNL.Clients.Office.Excel.Functions.SPG($A122, "IQ_CASH_OPER", E$3)</f>
        <v>2999000</v>
      </c>
      <c r="F122" s="9" cm="1">
        <f t="array" ref="F122">_xll.SNL.Clients.Office.Excel.Functions.SPG($A122, "IQ_CASH_OPER", F$3)</f>
        <v>731000</v>
      </c>
      <c r="G122" s="9" cm="1">
        <f t="array" ref="G122">_xll.SNL.Clients.Office.Excel.Functions.SPG($A122, "IQ_CASH_OPER", G$3)</f>
        <v>4651000</v>
      </c>
      <c r="H122" s="9" cm="1">
        <f t="array" ref="H122">_xll.SNL.Clients.Office.Excel.Functions.SPG($A122, "IQ_CASH_OPER", H$3)</f>
        <v>3725000</v>
      </c>
      <c r="I122" s="9" cm="1">
        <f t="array" ref="I122">_xll.SNL.Clients.Office.Excel.Functions.SPG($A122, "IQ_CASH_OPER", I$3)</f>
        <v>1541000</v>
      </c>
      <c r="J122" s="9" cm="1">
        <f t="array" ref="J122">_xll.SNL.Clients.Office.Excel.Functions.SPG($A122, "IQ_CASH_OPER", J$3)</f>
        <v>3192000</v>
      </c>
    </row>
    <row r="123" spans="1:10" x14ac:dyDescent="0.3">
      <c r="A123" s="11" t="s">
        <v>124</v>
      </c>
      <c r="B123" s="9" cm="1">
        <f t="array" ref="B123">_xll.SNL.Clients.Office.Excel.Functions.SPG($A123, "IQ_CASH_OPER", B$3)</f>
        <v>1144000</v>
      </c>
      <c r="C123" s="9" cm="1">
        <f t="array" ref="C123">_xll.SNL.Clients.Office.Excel.Functions.SPG($A123, "IQ_CASH_OPER", C$3)</f>
        <v>626000</v>
      </c>
      <c r="D123" s="9" cm="1">
        <f t="array" ref="D123">_xll.SNL.Clients.Office.Excel.Functions.SPG($A123, "IQ_CASH_OPER", D$3)</f>
        <v>755000</v>
      </c>
      <c r="E123" s="9" cm="1">
        <f t="array" ref="E123">_xll.SNL.Clients.Office.Excel.Functions.SPG($A123, "IQ_CASH_OPER", E$3)</f>
        <v>558000</v>
      </c>
      <c r="F123" s="9" cm="1">
        <f t="array" ref="F123">_xll.SNL.Clients.Office.Excel.Functions.SPG($A123, "IQ_CASH_OPER", F$3)</f>
        <v>856000</v>
      </c>
      <c r="G123" s="9" cm="1">
        <f t="array" ref="G123">_xll.SNL.Clients.Office.Excel.Functions.SPG($A123, "IQ_CASH_OPER", G$3)</f>
        <v>760000</v>
      </c>
      <c r="H123" s="9" cm="1">
        <f t="array" ref="H123">_xll.SNL.Clients.Office.Excel.Functions.SPG($A123, "IQ_CASH_OPER", H$3)</f>
        <v>758000</v>
      </c>
      <c r="I123" s="9" cm="1">
        <f t="array" ref="I123">_xll.SNL.Clients.Office.Excel.Functions.SPG($A123, "IQ_CASH_OPER", I$3)</f>
        <v>646000</v>
      </c>
      <c r="J123" s="9" cm="1">
        <f t="array" ref="J123">_xll.SNL.Clients.Office.Excel.Functions.SPG($A123, "IQ_CASH_OPER", J$3)</f>
        <v>1494000</v>
      </c>
    </row>
    <row r="124" spans="1:10" x14ac:dyDescent="0.3">
      <c r="A124" s="11" t="s">
        <v>125</v>
      </c>
      <c r="B124" s="9" t="str" cm="1">
        <f t="array" ref="B124">_xll.SNL.Clients.Office.Excel.Functions.SPG($A124, "IQ_CASH_OPER", B$3)</f>
        <v>NA</v>
      </c>
      <c r="C124" s="9" cm="1">
        <f t="array" ref="C124">_xll.SNL.Clients.Office.Excel.Functions.SPG($A124, "IQ_CASH_OPER", C$3)</f>
        <v>345722</v>
      </c>
      <c r="D124" s="9" cm="1">
        <f t="array" ref="D124">_xll.SNL.Clients.Office.Excel.Functions.SPG($A124, "IQ_CASH_OPER", D$3)</f>
        <v>326136</v>
      </c>
      <c r="E124" s="9" cm="1">
        <f t="array" ref="E124">_xll.SNL.Clients.Office.Excel.Functions.SPG($A124, "IQ_CASH_OPER", E$3)</f>
        <v>326641</v>
      </c>
      <c r="F124" s="9" cm="1">
        <f t="array" ref="F124">_xll.SNL.Clients.Office.Excel.Functions.SPG($A124, "IQ_CASH_OPER", F$3)</f>
        <v>383228</v>
      </c>
      <c r="G124" s="9" cm="1">
        <f t="array" ref="G124">_xll.SNL.Clients.Office.Excel.Functions.SPG($A124, "IQ_CASH_OPER", G$3)</f>
        <v>347016</v>
      </c>
      <c r="H124" s="9" cm="1">
        <f t="array" ref="H124">_xll.SNL.Clients.Office.Excel.Functions.SPG($A124, "IQ_CASH_OPER", H$3)</f>
        <v>273518</v>
      </c>
      <c r="I124" s="9" cm="1">
        <f t="array" ref="I124">_xll.SNL.Clients.Office.Excel.Functions.SPG($A124, "IQ_CASH_OPER", I$3)</f>
        <v>244781</v>
      </c>
      <c r="J124" s="9" cm="1">
        <f t="array" ref="J124">_xll.SNL.Clients.Office.Excel.Functions.SPG($A124, "IQ_CASH_OPER", J$3)</f>
        <v>300892</v>
      </c>
    </row>
    <row r="125" spans="1:10" x14ac:dyDescent="0.3">
      <c r="A125" s="11" t="s">
        <v>126</v>
      </c>
      <c r="B125" s="9" cm="1">
        <f t="array" ref="B125">_xll.SNL.Clients.Office.Excel.Functions.SPG($A125, "IQ_CASH_OPER", B$3)</f>
        <v>641000</v>
      </c>
      <c r="C125" s="9" cm="1">
        <f t="array" ref="C125">_xll.SNL.Clients.Office.Excel.Functions.SPG($A125, "IQ_CASH_OPER", C$3)</f>
        <v>877000</v>
      </c>
      <c r="D125" s="9" cm="1">
        <f t="array" ref="D125">_xll.SNL.Clients.Office.Excel.Functions.SPG($A125, "IQ_CASH_OPER", D$3)</f>
        <v>699000</v>
      </c>
      <c r="E125" s="9" cm="1">
        <f t="array" ref="E125">_xll.SNL.Clients.Office.Excel.Functions.SPG($A125, "IQ_CASH_OPER", E$3)</f>
        <v>768000</v>
      </c>
      <c r="F125" s="9" cm="1">
        <f t="array" ref="F125">_xll.SNL.Clients.Office.Excel.Functions.SPG($A125, "IQ_CASH_OPER", F$3)</f>
        <v>599000</v>
      </c>
      <c r="G125" s="9" cm="1">
        <f t="array" ref="G125">_xll.SNL.Clients.Office.Excel.Functions.SPG($A125, "IQ_CASH_OPER", G$3)</f>
        <v>868000</v>
      </c>
      <c r="H125" s="9" cm="1">
        <f t="array" ref="H125">_xll.SNL.Clients.Office.Excel.Functions.SPG($A125, "IQ_CASH_OPER", H$3)</f>
        <v>533000</v>
      </c>
      <c r="I125" s="9" cm="1">
        <f t="array" ref="I125">_xll.SNL.Clients.Office.Excel.Functions.SPG($A125, "IQ_CASH_OPER", I$3)</f>
        <v>1119000</v>
      </c>
      <c r="J125" s="9" cm="1">
        <f t="array" ref="J125">_xll.SNL.Clients.Office.Excel.Functions.SPG($A125, "IQ_CASH_OPER", J$3)</f>
        <v>606000</v>
      </c>
    </row>
    <row r="126" spans="1:10" x14ac:dyDescent="0.3">
      <c r="A126" s="11" t="s">
        <v>127</v>
      </c>
      <c r="B126" s="9" cm="1">
        <f t="array" ref="B126">_xll.SNL.Clients.Office.Excel.Functions.SPG($A126, "IQ_CASH_OPER", B$3)</f>
        <v>1255000</v>
      </c>
      <c r="C126" s="9" cm="1">
        <f t="array" ref="C126">_xll.SNL.Clients.Office.Excel.Functions.SPG($A126, "IQ_CASH_OPER", C$3)</f>
        <v>1388000</v>
      </c>
      <c r="D126" s="9" cm="1">
        <f t="array" ref="D126">_xll.SNL.Clients.Office.Excel.Functions.SPG($A126, "IQ_CASH_OPER", D$3)</f>
        <v>1686000</v>
      </c>
      <c r="E126" s="9" cm="1">
        <f t="array" ref="E126">_xll.SNL.Clients.Office.Excel.Functions.SPG($A126, "IQ_CASH_OPER", E$3)</f>
        <v>1089000</v>
      </c>
      <c r="F126" s="9" cm="1">
        <f t="array" ref="F126">_xll.SNL.Clients.Office.Excel.Functions.SPG($A126, "IQ_CASH_OPER", F$3)</f>
        <v>1066000</v>
      </c>
      <c r="G126" s="9" cm="1">
        <f t="array" ref="G126">_xll.SNL.Clients.Office.Excel.Functions.SPG($A126, "IQ_CASH_OPER", G$3)</f>
        <v>1489000</v>
      </c>
      <c r="H126" s="9" cm="1">
        <f t="array" ref="H126">_xll.SNL.Clients.Office.Excel.Functions.SPG($A126, "IQ_CASH_OPER", H$3)</f>
        <v>1552000</v>
      </c>
      <c r="I126" s="9" cm="1">
        <f t="array" ref="I126">_xll.SNL.Clients.Office.Excel.Functions.SPG($A126, "IQ_CASH_OPER", I$3)</f>
        <v>1222000</v>
      </c>
      <c r="J126" s="9" cm="1">
        <f t="array" ref="J126">_xll.SNL.Clients.Office.Excel.Functions.SPG($A126, "IQ_CASH_OPER", J$3)</f>
        <v>1251000</v>
      </c>
    </row>
    <row r="127" spans="1:10" x14ac:dyDescent="0.3">
      <c r="A127" s="11" t="s">
        <v>128</v>
      </c>
      <c r="B127" s="9" cm="1">
        <f t="array" ref="B127">_xll.SNL.Clients.Office.Excel.Functions.SPG($A127, "IQ_CASH_OPER", B$3)</f>
        <v>-3000</v>
      </c>
      <c r="C127" s="9" cm="1">
        <f t="array" ref="C127">_xll.SNL.Clients.Office.Excel.Functions.SPG($A127, "IQ_CASH_OPER", C$3)</f>
        <v>1422000</v>
      </c>
      <c r="D127" s="9" cm="1">
        <f t="array" ref="D127">_xll.SNL.Clients.Office.Excel.Functions.SPG($A127, "IQ_CASH_OPER", D$3)</f>
        <v>640000</v>
      </c>
      <c r="E127" s="9" cm="1">
        <f t="array" ref="E127">_xll.SNL.Clients.Office.Excel.Functions.SPG($A127, "IQ_CASH_OPER", E$3)</f>
        <v>-851000</v>
      </c>
      <c r="F127" s="9" cm="1">
        <f t="array" ref="F127">_xll.SNL.Clients.Office.Excel.Functions.SPG($A127, "IQ_CASH_OPER", F$3)</f>
        <v>276000</v>
      </c>
      <c r="G127" s="9" cm="1">
        <f t="array" ref="G127">_xll.SNL.Clients.Office.Excel.Functions.SPG($A127, "IQ_CASH_OPER", G$3)</f>
        <v>1459000</v>
      </c>
      <c r="H127" s="9" cm="1">
        <f t="array" ref="H127">_xll.SNL.Clients.Office.Excel.Functions.SPG($A127, "IQ_CASH_OPER", H$3)</f>
        <v>1529000</v>
      </c>
      <c r="I127" s="9" cm="1">
        <f t="array" ref="I127">_xll.SNL.Clients.Office.Excel.Functions.SPG($A127, "IQ_CASH_OPER", I$3)</f>
        <v>483000</v>
      </c>
      <c r="J127" s="9" cm="1">
        <f t="array" ref="J127">_xll.SNL.Clients.Office.Excel.Functions.SPG($A127, "IQ_CASH_OPER", J$3)</f>
        <v>495000</v>
      </c>
    </row>
    <row r="128" spans="1:10" x14ac:dyDescent="0.3">
      <c r="A128" s="11" t="s">
        <v>129</v>
      </c>
      <c r="B128" s="9" cm="1">
        <f t="array" ref="B128">_xll.SNL.Clients.Office.Excel.Functions.SPG($A128, "IQ_CASH_OPER", B$3)</f>
        <v>4556000</v>
      </c>
      <c r="C128" s="9" cm="1">
        <f t="array" ref="C128">_xll.SNL.Clients.Office.Excel.Functions.SPG($A128, "IQ_CASH_OPER", C$3)</f>
        <v>1860000</v>
      </c>
      <c r="D128" s="9" cm="1">
        <f t="array" ref="D128">_xll.SNL.Clients.Office.Excel.Functions.SPG($A128, "IQ_CASH_OPER", D$3)</f>
        <v>-745000</v>
      </c>
      <c r="E128" s="9" cm="1">
        <f t="array" ref="E128">_xll.SNL.Clients.Office.Excel.Functions.SPG($A128, "IQ_CASH_OPER", E$3)</f>
        <v>3089000</v>
      </c>
      <c r="F128" s="9" cm="1">
        <f t="array" ref="F128">_xll.SNL.Clients.Office.Excel.Functions.SPG($A128, "IQ_CASH_OPER", F$3)</f>
        <v>4903000</v>
      </c>
      <c r="G128" s="9" cm="1">
        <f t="array" ref="G128">_xll.SNL.Clients.Office.Excel.Functions.SPG($A128, "IQ_CASH_OPER", G$3)</f>
        <v>-2636000</v>
      </c>
      <c r="H128" s="9" cm="1">
        <f t="array" ref="H128">_xll.SNL.Clients.Office.Excel.Functions.SPG($A128, "IQ_CASH_OPER", H$3)</f>
        <v>2716000</v>
      </c>
      <c r="I128" s="9" cm="1">
        <f t="array" ref="I128">_xll.SNL.Clients.Office.Excel.Functions.SPG($A128, "IQ_CASH_OPER", I$3)</f>
        <v>5908000</v>
      </c>
      <c r="J128" s="9" cm="1">
        <f t="array" ref="J128">_xll.SNL.Clients.Office.Excel.Functions.SPG($A128, "IQ_CASH_OPER", J$3)</f>
        <v>7438000</v>
      </c>
    </row>
    <row r="129" spans="1:10" x14ac:dyDescent="0.3">
      <c r="A129" s="11" t="s">
        <v>130</v>
      </c>
      <c r="B129" s="9" cm="1">
        <f t="array" ref="B129">_xll.SNL.Clients.Office.Excel.Functions.SPG($A129, "IQ_CASH_OPER", B$3)</f>
        <v>-436200</v>
      </c>
      <c r="C129" s="9" cm="1">
        <f t="array" ref="C129">_xll.SNL.Clients.Office.Excel.Functions.SPG($A129, "IQ_CASH_OPER", C$3)</f>
        <v>646700</v>
      </c>
      <c r="D129" s="9" cm="1">
        <f t="array" ref="D129">_xll.SNL.Clients.Office.Excel.Functions.SPG($A129, "IQ_CASH_OPER", D$3)</f>
        <v>1961600</v>
      </c>
      <c r="E129" s="9" cm="1">
        <f t="array" ref="E129">_xll.SNL.Clients.Office.Excel.Functions.SPG($A129, "IQ_CASH_OPER", E$3)</f>
        <v>698300</v>
      </c>
      <c r="F129" s="9" cm="1">
        <f t="array" ref="F129">_xll.SNL.Clients.Office.Excel.Functions.SPG($A129, "IQ_CASH_OPER", F$3)</f>
        <v>-316700</v>
      </c>
      <c r="G129" s="9" cm="1">
        <f t="array" ref="G129">_xll.SNL.Clients.Office.Excel.Functions.SPG($A129, "IQ_CASH_OPER", G$3)</f>
        <v>-153400</v>
      </c>
      <c r="H129" s="9" cm="1">
        <f t="array" ref="H129">_xll.SNL.Clients.Office.Excel.Functions.SPG($A129, "IQ_CASH_OPER", H$3)</f>
        <v>2043000</v>
      </c>
      <c r="I129" s="9" cm="1">
        <f t="array" ref="I129">_xll.SNL.Clients.Office.Excel.Functions.SPG($A129, "IQ_CASH_OPER", I$3)</f>
        <v>787500</v>
      </c>
      <c r="J129" s="9" cm="1">
        <f t="array" ref="J129">_xll.SNL.Clients.Office.Excel.Functions.SPG($A129, "IQ_CASH_OPER", J$3)</f>
        <v>644500</v>
      </c>
    </row>
    <row r="130" spans="1:10" x14ac:dyDescent="0.3">
      <c r="A130" s="11" t="s">
        <v>131</v>
      </c>
      <c r="B130" s="9" cm="1">
        <f t="array" ref="B130">_xll.SNL.Clients.Office.Excel.Functions.SPG($A130, "IQ_CASH_OPER", B$3)</f>
        <v>1299000</v>
      </c>
      <c r="C130" s="9" cm="1">
        <f t="array" ref="C130">_xll.SNL.Clients.Office.Excel.Functions.SPG($A130, "IQ_CASH_OPER", C$3)</f>
        <v>2019000</v>
      </c>
      <c r="D130" s="9" cm="1">
        <f t="array" ref="D130">_xll.SNL.Clients.Office.Excel.Functions.SPG($A130, "IQ_CASH_OPER", D$3)</f>
        <v>1513000</v>
      </c>
      <c r="E130" s="9" cm="1">
        <f t="array" ref="E130">_xll.SNL.Clients.Office.Excel.Functions.SPG($A130, "IQ_CASH_OPER", E$3)</f>
        <v>1417000</v>
      </c>
      <c r="F130" s="9" cm="1">
        <f t="array" ref="F130">_xll.SNL.Clients.Office.Excel.Functions.SPG($A130, "IQ_CASH_OPER", F$3)</f>
        <v>1739000</v>
      </c>
      <c r="G130" s="9" cm="1">
        <f t="array" ref="G130">_xll.SNL.Clients.Office.Excel.Functions.SPG($A130, "IQ_CASH_OPER", G$3)</f>
        <v>1619000</v>
      </c>
      <c r="H130" s="9" cm="1">
        <f t="array" ref="H130">_xll.SNL.Clients.Office.Excel.Functions.SPG($A130, "IQ_CASH_OPER", H$3)</f>
        <v>1672000</v>
      </c>
      <c r="I130" s="9" cm="1">
        <f t="array" ref="I130">_xll.SNL.Clients.Office.Excel.Functions.SPG($A130, "IQ_CASH_OPER", I$3)</f>
        <v>1926000</v>
      </c>
      <c r="J130" s="9" cm="1">
        <f t="array" ref="J130">_xll.SNL.Clients.Office.Excel.Functions.SPG($A130, "IQ_CASH_OPER", J$3)</f>
        <v>1947000</v>
      </c>
    </row>
    <row r="131" spans="1:10" x14ac:dyDescent="0.3">
      <c r="A131" s="11" t="s">
        <v>132</v>
      </c>
      <c r="B131" s="9" cm="1">
        <f t="array" ref="B131">_xll.SNL.Clients.Office.Excel.Functions.SPG($A131, "IQ_CASH_OPER", B$3)</f>
        <v>580300</v>
      </c>
      <c r="C131" s="9" cm="1">
        <f t="array" ref="C131">_xll.SNL.Clients.Office.Excel.Functions.SPG($A131, "IQ_CASH_OPER", C$3)</f>
        <v>388600</v>
      </c>
      <c r="D131" s="9" cm="1">
        <f t="array" ref="D131">_xll.SNL.Clients.Office.Excel.Functions.SPG($A131, "IQ_CASH_OPER", D$3)</f>
        <v>273200</v>
      </c>
      <c r="E131" s="9" cm="1">
        <f t="array" ref="E131">_xll.SNL.Clients.Office.Excel.Functions.SPG($A131, "IQ_CASH_OPER", E$3)</f>
        <v>425500</v>
      </c>
      <c r="F131" s="9" cm="1">
        <f t="array" ref="F131">_xll.SNL.Clients.Office.Excel.Functions.SPG($A131, "IQ_CASH_OPER", F$3)</f>
        <v>576500</v>
      </c>
      <c r="G131" s="9" t="str" cm="1">
        <f t="array" ref="G131">_xll.SNL.Clients.Office.Excel.Functions.SPG($A131, "IQ_CASH_OPER", G$3)</f>
        <v>NA</v>
      </c>
      <c r="H131" s="9" cm="1">
        <f t="array" ref="H131">_xll.SNL.Clients.Office.Excel.Functions.SPG($A131, "IQ_CASH_OPER", H$3)</f>
        <v>269100</v>
      </c>
      <c r="I131" s="9" cm="1">
        <f t="array" ref="I131">_xll.SNL.Clients.Office.Excel.Functions.SPG($A131, "IQ_CASH_OPER", I$3)</f>
        <v>410600</v>
      </c>
      <c r="J131" s="9" cm="1">
        <f t="array" ref="J131">_xll.SNL.Clients.Office.Excel.Functions.SPG($A131, "IQ_CASH_OPER", J$3)</f>
        <v>498500</v>
      </c>
    </row>
    <row r="132" spans="1:10" x14ac:dyDescent="0.3">
      <c r="A132" s="11" t="s">
        <v>133</v>
      </c>
      <c r="B132" s="9" cm="1">
        <f t="array" ref="B132">_xll.SNL.Clients.Office.Excel.Functions.SPG($A132, "IQ_CASH_OPER", B$3)</f>
        <v>180009</v>
      </c>
      <c r="C132" s="9" cm="1">
        <f t="array" ref="C132">_xll.SNL.Clients.Office.Excel.Functions.SPG($A132, "IQ_CASH_OPER", C$3)</f>
        <v>547627</v>
      </c>
      <c r="D132" s="9" cm="1">
        <f t="array" ref="D132">_xll.SNL.Clients.Office.Excel.Functions.SPG($A132, "IQ_CASH_OPER", D$3)</f>
        <v>810401</v>
      </c>
      <c r="E132" s="9" cm="1">
        <f t="array" ref="E132">_xll.SNL.Clients.Office.Excel.Functions.SPG($A132, "IQ_CASH_OPER", E$3)</f>
        <v>798846</v>
      </c>
      <c r="F132" s="9" cm="1">
        <f t="array" ref="F132">_xll.SNL.Clients.Office.Excel.Functions.SPG($A132, "IQ_CASH_OPER", F$3)</f>
        <v>-134836</v>
      </c>
      <c r="G132" s="9" cm="1">
        <f t="array" ref="G132">_xll.SNL.Clients.Office.Excel.Functions.SPG($A132, "IQ_CASH_OPER", G$3)</f>
        <v>485205</v>
      </c>
      <c r="H132" s="9" cm="1">
        <f t="array" ref="H132">_xll.SNL.Clients.Office.Excel.Functions.SPG($A132, "IQ_CASH_OPER", H$3)</f>
        <v>661162</v>
      </c>
      <c r="I132" s="9" cm="1">
        <f t="array" ref="I132">_xll.SNL.Clients.Office.Excel.Functions.SPG($A132, "IQ_CASH_OPER", I$3)</f>
        <v>450107</v>
      </c>
      <c r="J132" s="9" cm="1">
        <f t="array" ref="J132">_xll.SNL.Clients.Office.Excel.Functions.SPG($A132, "IQ_CASH_OPER", J$3)</f>
        <v>462557</v>
      </c>
    </row>
    <row r="133" spans="1:10" x14ac:dyDescent="0.3">
      <c r="A133" s="11" t="s">
        <v>134</v>
      </c>
      <c r="B133" s="9" cm="1">
        <f t="array" ref="B133">_xll.SNL.Clients.Office.Excel.Functions.SPG($A133, "IQ_CASH_OPER", B$3)</f>
        <v>49600</v>
      </c>
      <c r="C133" s="9" cm="1">
        <f t="array" ref="C133">_xll.SNL.Clients.Office.Excel.Functions.SPG($A133, "IQ_CASH_OPER", C$3)</f>
        <v>81000</v>
      </c>
      <c r="D133" s="9" cm="1">
        <f t="array" ref="D133">_xll.SNL.Clients.Office.Excel.Functions.SPG($A133, "IQ_CASH_OPER", D$3)</f>
        <v>91800</v>
      </c>
      <c r="E133" s="9" cm="1">
        <f t="array" ref="E133">_xll.SNL.Clients.Office.Excel.Functions.SPG($A133, "IQ_CASH_OPER", E$3)</f>
        <v>99200</v>
      </c>
      <c r="F133" s="9" cm="1">
        <f t="array" ref="F133">_xll.SNL.Clients.Office.Excel.Functions.SPG($A133, "IQ_CASH_OPER", F$3)</f>
        <v>9100</v>
      </c>
      <c r="G133" s="9" cm="1">
        <f t="array" ref="G133">_xll.SNL.Clients.Office.Excel.Functions.SPG($A133, "IQ_CASH_OPER", G$3)</f>
        <v>89900</v>
      </c>
      <c r="H133" s="9" cm="1">
        <f t="array" ref="H133">_xll.SNL.Clients.Office.Excel.Functions.SPG($A133, "IQ_CASH_OPER", H$3)</f>
        <v>36600</v>
      </c>
      <c r="I133" s="9" cm="1">
        <f t="array" ref="I133">_xll.SNL.Clients.Office.Excel.Functions.SPG($A133, "IQ_CASH_OPER", I$3)</f>
        <v>81700</v>
      </c>
      <c r="J133" s="9" cm="1">
        <f t="array" ref="J133">_xll.SNL.Clients.Office.Excel.Functions.SPG($A133, "IQ_CASH_OPER", J$3)</f>
        <v>11300</v>
      </c>
    </row>
    <row r="134" spans="1:10" x14ac:dyDescent="0.3">
      <c r="A134" s="11" t="s">
        <v>135</v>
      </c>
      <c r="B134" s="9" t="str" cm="1">
        <f t="array" ref="B134">_xll.SNL.Clients.Office.Excel.Functions.SPG($A134, "IQ_CASH_OPER", B$3)</f>
        <v>NA</v>
      </c>
      <c r="C134" s="9" cm="1">
        <f t="array" ref="C134">_xll.SNL.Clients.Office.Excel.Functions.SPG($A134, "IQ_CASH_OPER", C$3)</f>
        <v>1095415</v>
      </c>
      <c r="D134" s="9" cm="1">
        <f t="array" ref="D134">_xll.SNL.Clients.Office.Excel.Functions.SPG($A134, "IQ_CASH_OPER", D$3)</f>
        <v>-90550</v>
      </c>
      <c r="E134" s="9" cm="1">
        <f t="array" ref="E134">_xll.SNL.Clients.Office.Excel.Functions.SPG($A134, "IQ_CASH_OPER", E$3)</f>
        <v>112650</v>
      </c>
      <c r="F134" s="9" cm="1">
        <f t="array" ref="F134">_xll.SNL.Clients.Office.Excel.Functions.SPG($A134, "IQ_CASH_OPER", F$3)</f>
        <v>-28674</v>
      </c>
      <c r="G134" s="9" cm="1">
        <f t="array" ref="G134">_xll.SNL.Clients.Office.Excel.Functions.SPG($A134, "IQ_CASH_OPER", G$3)</f>
        <v>940330</v>
      </c>
      <c r="H134" s="9" cm="1">
        <f t="array" ref="H134">_xll.SNL.Clients.Office.Excel.Functions.SPG($A134, "IQ_CASH_OPER", H$3)</f>
        <v>-3734</v>
      </c>
      <c r="I134" s="9" cm="1">
        <f t="array" ref="I134">_xll.SNL.Clients.Office.Excel.Functions.SPG($A134, "IQ_CASH_OPER", I$3)</f>
        <v>125262</v>
      </c>
      <c r="J134" s="9" cm="1">
        <f t="array" ref="J134">_xll.SNL.Clients.Office.Excel.Functions.SPG($A134, "IQ_CASH_OPER", J$3)</f>
        <v>59539</v>
      </c>
    </row>
    <row r="135" spans="1:10" x14ac:dyDescent="0.3">
      <c r="A135" s="11" t="s">
        <v>136</v>
      </c>
      <c r="B135" s="9" cm="1">
        <f t="array" ref="B135">_xll.SNL.Clients.Office.Excel.Functions.SPG($A135, "IQ_CASH_OPER", B$3)</f>
        <v>1700000</v>
      </c>
      <c r="C135" s="9" cm="1">
        <f t="array" ref="C135">_xll.SNL.Clients.Office.Excel.Functions.SPG($A135, "IQ_CASH_OPER", C$3)</f>
        <v>-1132000</v>
      </c>
      <c r="D135" s="9" cm="1">
        <f t="array" ref="D135">_xll.SNL.Clients.Office.Excel.Functions.SPG($A135, "IQ_CASH_OPER", D$3)</f>
        <v>5092000</v>
      </c>
      <c r="E135" s="9" cm="1">
        <f t="array" ref="E135">_xll.SNL.Clients.Office.Excel.Functions.SPG($A135, "IQ_CASH_OPER", E$3)</f>
        <v>3195000</v>
      </c>
      <c r="F135" s="9" cm="1">
        <f t="array" ref="F135">_xll.SNL.Clients.Office.Excel.Functions.SPG($A135, "IQ_CASH_OPER", F$3)</f>
        <v>1852000</v>
      </c>
      <c r="G135" s="9" cm="1">
        <f t="array" ref="G135">_xll.SNL.Clients.Office.Excel.Functions.SPG($A135, "IQ_CASH_OPER", G$3)</f>
        <v>-908000</v>
      </c>
      <c r="H135" s="9" cm="1">
        <f t="array" ref="H135">_xll.SNL.Clients.Office.Excel.Functions.SPG($A135, "IQ_CASH_OPER", H$3)</f>
        <v>5693000</v>
      </c>
      <c r="I135" s="9" cm="1">
        <f t="array" ref="I135">_xll.SNL.Clients.Office.Excel.Functions.SPG($A135, "IQ_CASH_OPER", I$3)</f>
        <v>3043000</v>
      </c>
      <c r="J135" s="9" cm="1">
        <f t="array" ref="J135">_xll.SNL.Clients.Office.Excel.Functions.SPG($A135, "IQ_CASH_OPER", J$3)</f>
        <v>1099000</v>
      </c>
    </row>
    <row r="136" spans="1:10" x14ac:dyDescent="0.3">
      <c r="A136" s="11" t="s">
        <v>137</v>
      </c>
      <c r="B136" s="9" t="str" cm="1">
        <f t="array" ref="B136">_xll.SNL.Clients.Office.Excel.Functions.SPG($A136, "IQ_CASH_OPER", B$3)</f>
        <v>NA</v>
      </c>
      <c r="C136" s="9" cm="1">
        <f t="array" ref="C136">_xll.SNL.Clients.Office.Excel.Functions.SPG($A136, "IQ_CASH_OPER", C$3)</f>
        <v>585000</v>
      </c>
      <c r="D136" s="9" cm="1">
        <f t="array" ref="D136">_xll.SNL.Clients.Office.Excel.Functions.SPG($A136, "IQ_CASH_OPER", D$3)</f>
        <v>1553000</v>
      </c>
      <c r="E136" s="9" cm="1">
        <f t="array" ref="E136">_xll.SNL.Clients.Office.Excel.Functions.SPG($A136, "IQ_CASH_OPER", E$3)</f>
        <v>1340000</v>
      </c>
      <c r="F136" s="9" cm="1">
        <f t="array" ref="F136">_xll.SNL.Clients.Office.Excel.Functions.SPG($A136, "IQ_CASH_OPER", F$3)</f>
        <v>1043000</v>
      </c>
      <c r="G136" s="9" cm="1">
        <f t="array" ref="G136">_xll.SNL.Clients.Office.Excel.Functions.SPG($A136, "IQ_CASH_OPER", G$3)</f>
        <v>1533000</v>
      </c>
      <c r="H136" s="9" cm="1">
        <f t="array" ref="H136">_xll.SNL.Clients.Office.Excel.Functions.SPG($A136, "IQ_CASH_OPER", H$3)</f>
        <v>2152000</v>
      </c>
      <c r="I136" s="9" cm="1">
        <f t="array" ref="I136">_xll.SNL.Clients.Office.Excel.Functions.SPG($A136, "IQ_CASH_OPER", I$3)</f>
        <v>3214000</v>
      </c>
      <c r="J136" s="9" cm="1">
        <f t="array" ref="J136">_xll.SNL.Clients.Office.Excel.Functions.SPG($A136, "IQ_CASH_OPER", J$3)</f>
        <v>1777000</v>
      </c>
    </row>
    <row r="137" spans="1:10" x14ac:dyDescent="0.3">
      <c r="A137" s="11" t="s">
        <v>138</v>
      </c>
      <c r="B137" s="9" cm="1">
        <f t="array" ref="B137">_xll.SNL.Clients.Office.Excel.Functions.SPG($A137, "IQ_CASH_OPER", B$3)</f>
        <v>2378000</v>
      </c>
      <c r="C137" s="9" cm="1">
        <f t="array" ref="C137">_xll.SNL.Clients.Office.Excel.Functions.SPG($A137, "IQ_CASH_OPER", C$3)</f>
        <v>1894000</v>
      </c>
      <c r="D137" s="9" cm="1">
        <f t="array" ref="D137">_xll.SNL.Clients.Office.Excel.Functions.SPG($A137, "IQ_CASH_OPER", D$3)</f>
        <v>1274000</v>
      </c>
      <c r="E137" s="9" cm="1">
        <f t="array" ref="E137">_xll.SNL.Clients.Office.Excel.Functions.SPG($A137, "IQ_CASH_OPER", E$3)</f>
        <v>2449000</v>
      </c>
      <c r="F137" s="9" cm="1">
        <f t="array" ref="F137">_xll.SNL.Clients.Office.Excel.Functions.SPG($A137, "IQ_CASH_OPER", F$3)</f>
        <v>2408000</v>
      </c>
      <c r="G137" s="9" cm="1">
        <f t="array" ref="G137">_xll.SNL.Clients.Office.Excel.Functions.SPG($A137, "IQ_CASH_OPER", G$3)</f>
        <v>545000</v>
      </c>
      <c r="H137" s="9" cm="1">
        <f t="array" ref="H137">_xll.SNL.Clients.Office.Excel.Functions.SPG($A137, "IQ_CASH_OPER", H$3)</f>
        <v>1076000</v>
      </c>
      <c r="I137" s="9" cm="1">
        <f t="array" ref="I137">_xll.SNL.Clients.Office.Excel.Functions.SPG($A137, "IQ_CASH_OPER", I$3)</f>
        <v>2608000</v>
      </c>
      <c r="J137" s="9" cm="1">
        <f t="array" ref="J137">_xll.SNL.Clients.Office.Excel.Functions.SPG($A137, "IQ_CASH_OPER", J$3)</f>
        <v>2235000</v>
      </c>
    </row>
    <row r="138" spans="1:10" x14ac:dyDescent="0.3">
      <c r="A138" s="11" t="s">
        <v>139</v>
      </c>
      <c r="B138" s="9" cm="1">
        <f t="array" ref="B138">_xll.SNL.Clients.Office.Excel.Functions.SPG($A138, "IQ_CASH_OPER", B$3)</f>
        <v>1942000</v>
      </c>
      <c r="C138" s="9" cm="1">
        <f t="array" ref="C138">_xll.SNL.Clients.Office.Excel.Functions.SPG($A138, "IQ_CASH_OPER", C$3)</f>
        <v>1664000</v>
      </c>
      <c r="D138" s="9" cm="1">
        <f t="array" ref="D138">_xll.SNL.Clients.Office.Excel.Functions.SPG($A138, "IQ_CASH_OPER", D$3)</f>
        <v>1663000</v>
      </c>
      <c r="E138" s="9" cm="1">
        <f t="array" ref="E138">_xll.SNL.Clients.Office.Excel.Functions.SPG($A138, "IQ_CASH_OPER", E$3)</f>
        <v>1535000</v>
      </c>
      <c r="F138" s="9" cm="1">
        <f t="array" ref="F138">_xll.SNL.Clients.Office.Excel.Functions.SPG($A138, "IQ_CASH_OPER", F$3)</f>
        <v>1738000</v>
      </c>
      <c r="G138" s="9" cm="1">
        <f t="array" ref="G138">_xll.SNL.Clients.Office.Excel.Functions.SPG($A138, "IQ_CASH_OPER", G$3)</f>
        <v>1737000</v>
      </c>
      <c r="H138" s="9" cm="1">
        <f t="array" ref="H138">_xll.SNL.Clients.Office.Excel.Functions.SPG($A138, "IQ_CASH_OPER", H$3)</f>
        <v>1725000</v>
      </c>
      <c r="I138" s="9" cm="1">
        <f t="array" ref="I138">_xll.SNL.Clients.Office.Excel.Functions.SPG($A138, "IQ_CASH_OPER", I$3)</f>
        <v>1405000</v>
      </c>
      <c r="J138" s="9" cm="1">
        <f t="array" ref="J138">_xll.SNL.Clients.Office.Excel.Functions.SPG($A138, "IQ_CASH_OPER", J$3)</f>
        <v>1677000</v>
      </c>
    </row>
    <row r="139" spans="1:10" x14ac:dyDescent="0.3">
      <c r="A139" s="11" t="s">
        <v>140</v>
      </c>
      <c r="B139" s="9" cm="1">
        <f t="array" ref="B139">_xll.SNL.Clients.Office.Excel.Functions.SPG($A139, "IQ_CASH_OPER", B$3)</f>
        <v>183800</v>
      </c>
      <c r="C139" s="9" cm="1">
        <f t="array" ref="C139">_xll.SNL.Clients.Office.Excel.Functions.SPG($A139, "IQ_CASH_OPER", C$3)</f>
        <v>301400</v>
      </c>
      <c r="D139" s="9" cm="1">
        <f t="array" ref="D139">_xll.SNL.Clients.Office.Excel.Functions.SPG($A139, "IQ_CASH_OPER", D$3)</f>
        <v>199500</v>
      </c>
      <c r="E139" s="9" cm="1">
        <f t="array" ref="E139">_xll.SNL.Clients.Office.Excel.Functions.SPG($A139, "IQ_CASH_OPER", E$3)</f>
        <v>279400</v>
      </c>
      <c r="F139" s="9" cm="1">
        <f t="array" ref="F139">_xll.SNL.Clients.Office.Excel.Functions.SPG($A139, "IQ_CASH_OPER", F$3)</f>
        <v>209200</v>
      </c>
      <c r="G139" s="9" cm="1">
        <f t="array" ref="G139">_xll.SNL.Clients.Office.Excel.Functions.SPG($A139, "IQ_CASH_OPER", G$3)</f>
        <v>133600</v>
      </c>
      <c r="H139" s="9" cm="1">
        <f t="array" ref="H139">_xll.SNL.Clients.Office.Excel.Functions.SPG($A139, "IQ_CASH_OPER", H$3)</f>
        <v>269200</v>
      </c>
      <c r="I139" s="9" cm="1">
        <f t="array" ref="I139">_xll.SNL.Clients.Office.Excel.Functions.SPG($A139, "IQ_CASH_OPER", I$3)</f>
        <v>190300</v>
      </c>
      <c r="J139" s="9" cm="1">
        <f t="array" ref="J139">_xll.SNL.Clients.Office.Excel.Functions.SPG($A139, "IQ_CASH_OPER", J$3)</f>
        <v>155400</v>
      </c>
    </row>
    <row r="140" spans="1:10" x14ac:dyDescent="0.3">
      <c r="A140" s="11" t="s">
        <v>141</v>
      </c>
      <c r="B140" s="9" cm="1">
        <f t="array" ref="B140">_xll.SNL.Clients.Office.Excel.Functions.SPG($A140, "IQ_CASH_OPER", B$3)</f>
        <v>2355000</v>
      </c>
      <c r="C140" s="9" cm="1">
        <f t="array" ref="C140">_xll.SNL.Clients.Office.Excel.Functions.SPG($A140, "IQ_CASH_OPER", C$3)</f>
        <v>2341000</v>
      </c>
      <c r="D140" s="9" cm="1">
        <f t="array" ref="D140">_xll.SNL.Clients.Office.Excel.Functions.SPG($A140, "IQ_CASH_OPER", D$3)</f>
        <v>1209000</v>
      </c>
      <c r="E140" s="9" cm="1">
        <f t="array" ref="E140">_xll.SNL.Clients.Office.Excel.Functions.SPG($A140, "IQ_CASH_OPER", E$3)</f>
        <v>1529000</v>
      </c>
      <c r="F140" s="9" cm="1">
        <f t="array" ref="F140">_xll.SNL.Clients.Office.Excel.Functions.SPG($A140, "IQ_CASH_OPER", F$3)</f>
        <v>1334000</v>
      </c>
      <c r="G140" s="9" cm="1">
        <f t="array" ref="G140">_xll.SNL.Clients.Office.Excel.Functions.SPG($A140, "IQ_CASH_OPER", G$3)</f>
        <v>1624000</v>
      </c>
      <c r="H140" s="9" cm="1">
        <f t="array" ref="H140">_xll.SNL.Clients.Office.Excel.Functions.SPG($A140, "IQ_CASH_OPER", H$3)</f>
        <v>1358000</v>
      </c>
      <c r="I140" s="9" cm="1">
        <f t="array" ref="I140">_xll.SNL.Clients.Office.Excel.Functions.SPG($A140, "IQ_CASH_OPER", I$3)</f>
        <v>1513000</v>
      </c>
      <c r="J140" s="9" cm="1">
        <f t="array" ref="J140">_xll.SNL.Clients.Office.Excel.Functions.SPG($A140, "IQ_CASH_OPER", J$3)</f>
        <v>1425000</v>
      </c>
    </row>
    <row r="141" spans="1:10" x14ac:dyDescent="0.3">
      <c r="A141" s="11" t="s">
        <v>142</v>
      </c>
      <c r="B141" s="9" cm="1">
        <f t="array" ref="B141">_xll.SNL.Clients.Office.Excel.Functions.SPG($A141, "IQ_CASH_OPER", B$3)</f>
        <v>399085</v>
      </c>
      <c r="C141" s="9" cm="1">
        <f t="array" ref="C141">_xll.SNL.Clients.Office.Excel.Functions.SPG($A141, "IQ_CASH_OPER", C$3)</f>
        <v>769475</v>
      </c>
      <c r="D141" s="9" cm="1">
        <f t="array" ref="D141">_xll.SNL.Clients.Office.Excel.Functions.SPG($A141, "IQ_CASH_OPER", D$3)</f>
        <v>566515</v>
      </c>
      <c r="E141" s="9" cm="1">
        <f t="array" ref="E141">_xll.SNL.Clients.Office.Excel.Functions.SPG($A141, "IQ_CASH_OPER", E$3)</f>
        <v>573212</v>
      </c>
      <c r="F141" s="9" cm="1">
        <f t="array" ref="F141">_xll.SNL.Clients.Office.Excel.Functions.SPG($A141, "IQ_CASH_OPER", F$3)</f>
        <v>352275</v>
      </c>
      <c r="G141" s="9" cm="1">
        <f t="array" ref="G141">_xll.SNL.Clients.Office.Excel.Functions.SPG($A141, "IQ_CASH_OPER", G$3)</f>
        <v>462305</v>
      </c>
      <c r="H141" s="9" cm="1">
        <f t="array" ref="H141">_xll.SNL.Clients.Office.Excel.Functions.SPG($A141, "IQ_CASH_OPER", H$3)</f>
        <v>358361</v>
      </c>
      <c r="I141" s="9" cm="1">
        <f t="array" ref="I141">_xll.SNL.Clients.Office.Excel.Functions.SPG($A141, "IQ_CASH_OPER", I$3)</f>
        <v>464388</v>
      </c>
      <c r="J141" s="9" cm="1">
        <f t="array" ref="J141">_xll.SNL.Clients.Office.Excel.Functions.SPG($A141, "IQ_CASH_OPER", J$3)</f>
        <v>349726</v>
      </c>
    </row>
    <row r="142" spans="1:10" x14ac:dyDescent="0.3">
      <c r="A142" s="11" t="s">
        <v>143</v>
      </c>
      <c r="B142" s="9" t="str" cm="1">
        <f t="array" ref="B142">_xll.SNL.Clients.Office.Excel.Functions.SPG($A142, "IQ_CASH_OPER", B$3)</f>
        <v>NA</v>
      </c>
      <c r="C142" s="9" cm="1">
        <f t="array" ref="C142">_xll.SNL.Clients.Office.Excel.Functions.SPG($A142, "IQ_CASH_OPER", C$3)</f>
        <v>800901</v>
      </c>
      <c r="D142" s="9" cm="1">
        <f t="array" ref="D142">_xll.SNL.Clients.Office.Excel.Functions.SPG($A142, "IQ_CASH_OPER", D$3)</f>
        <v>542434</v>
      </c>
      <c r="E142" s="9" cm="1">
        <f t="array" ref="E142">_xll.SNL.Clients.Office.Excel.Functions.SPG($A142, "IQ_CASH_OPER", E$3)</f>
        <v>988923</v>
      </c>
      <c r="F142" s="9" cm="1">
        <f t="array" ref="F142">_xll.SNL.Clients.Office.Excel.Functions.SPG($A142, "IQ_CASH_OPER", F$3)</f>
        <v>663806</v>
      </c>
      <c r="G142" s="9" cm="1">
        <f t="array" ref="G142">_xll.SNL.Clients.Office.Excel.Functions.SPG($A142, "IQ_CASH_OPER", G$3)</f>
        <v>949779</v>
      </c>
      <c r="H142" s="9" cm="1">
        <f t="array" ref="H142">_xll.SNL.Clients.Office.Excel.Functions.SPG($A142, "IQ_CASH_OPER", H$3)</f>
        <v>715298</v>
      </c>
      <c r="I142" s="9" cm="1">
        <f t="array" ref="I142">_xll.SNL.Clients.Office.Excel.Functions.SPG($A142, "IQ_CASH_OPER", I$3)</f>
        <v>535606</v>
      </c>
      <c r="J142" s="9" cm="1">
        <f t="array" ref="J142">_xll.SNL.Clients.Office.Excel.Functions.SPG($A142, "IQ_CASH_OPER", J$3)</f>
        <v>191115</v>
      </c>
    </row>
    <row r="143" spans="1:10" x14ac:dyDescent="0.3">
      <c r="A143" s="11" t="s">
        <v>144</v>
      </c>
      <c r="B143" s="9" t="str" cm="1">
        <f t="array" ref="B143">_xll.SNL.Clients.Office.Excel.Functions.SPG($A143, "IQ_CASH_OPER", B$3)</f>
        <v>NA</v>
      </c>
      <c r="C143" s="9" t="str" cm="1">
        <f t="array" ref="C143">_xll.SNL.Clients.Office.Excel.Functions.SPG($A143, "IQ_CASH_OPER", C$3)</f>
        <v>NA</v>
      </c>
      <c r="D143" s="9" cm="1">
        <f t="array" ref="D143">_xll.SNL.Clients.Office.Excel.Functions.SPG($A143, "IQ_CASH_OPER", D$3)</f>
        <v>785600</v>
      </c>
      <c r="E143" s="9" cm="1">
        <f t="array" ref="E143">_xll.SNL.Clients.Office.Excel.Functions.SPG($A143, "IQ_CASH_OPER", E$3)</f>
        <v>306900</v>
      </c>
      <c r="F143" s="9" cm="1">
        <f t="array" ref="F143">_xll.SNL.Clients.Office.Excel.Functions.SPG($A143, "IQ_CASH_OPER", F$3)</f>
        <v>695700</v>
      </c>
      <c r="G143" s="9" t="str" cm="1">
        <f t="array" ref="G143">_xll.SNL.Clients.Office.Excel.Functions.SPG($A143, "IQ_CASH_OPER", G$3)</f>
        <v>NA</v>
      </c>
      <c r="H143" s="9" cm="1">
        <f t="array" ref="H143">_xll.SNL.Clients.Office.Excel.Functions.SPG($A143, "IQ_CASH_OPER", H$3)</f>
        <v>505800</v>
      </c>
      <c r="I143" s="9" cm="1">
        <f t="array" ref="I143">_xll.SNL.Clients.Office.Excel.Functions.SPG($A143, "IQ_CASH_OPER", I$3)</f>
        <v>171800</v>
      </c>
      <c r="J143" s="9" cm="1">
        <f t="array" ref="J143">_xll.SNL.Clients.Office.Excel.Functions.SPG($A143, "IQ_CASH_OPER", J$3)</f>
        <v>752000</v>
      </c>
    </row>
    <row r="144" spans="1:10" x14ac:dyDescent="0.3">
      <c r="A144" s="11" t="s">
        <v>145</v>
      </c>
      <c r="B144" s="9" cm="1">
        <f t="array" ref="B144">_xll.SNL.Clients.Office.Excel.Functions.SPG($A144, "IQ_CASH_OPER", B$3)</f>
        <v>1183000</v>
      </c>
      <c r="C144" s="9" cm="1">
        <f t="array" ref="C144">_xll.SNL.Clients.Office.Excel.Functions.SPG($A144, "IQ_CASH_OPER", C$3)</f>
        <v>641000</v>
      </c>
      <c r="D144" s="9" cm="1">
        <f t="array" ref="D144">_xll.SNL.Clients.Office.Excel.Functions.SPG($A144, "IQ_CASH_OPER", D$3)</f>
        <v>1539000</v>
      </c>
      <c r="E144" s="9" cm="1">
        <f t="array" ref="E144">_xll.SNL.Clients.Office.Excel.Functions.SPG($A144, "IQ_CASH_OPER", E$3)</f>
        <v>856000</v>
      </c>
      <c r="F144" s="9" cm="1">
        <f t="array" ref="F144">_xll.SNL.Clients.Office.Excel.Functions.SPG($A144, "IQ_CASH_OPER", F$3)</f>
        <v>1982000</v>
      </c>
      <c r="G144" s="9" cm="1">
        <f t="array" ref="G144">_xll.SNL.Clients.Office.Excel.Functions.SPG($A144, "IQ_CASH_OPER", G$3)</f>
        <v>1386000</v>
      </c>
      <c r="H144" s="9" cm="1">
        <f t="array" ref="H144">_xll.SNL.Clients.Office.Excel.Functions.SPG($A144, "IQ_CASH_OPER", H$3)</f>
        <v>1992000</v>
      </c>
      <c r="I144" s="9" cm="1">
        <f t="array" ref="I144">_xll.SNL.Clients.Office.Excel.Functions.SPG($A144, "IQ_CASH_OPER", I$3)</f>
        <v>1097000</v>
      </c>
      <c r="J144" s="9" cm="1">
        <f t="array" ref="J144">_xll.SNL.Clients.Office.Excel.Functions.SPG($A144, "IQ_CASH_OPER", J$3)</f>
        <v>2097000</v>
      </c>
    </row>
    <row r="145" spans="1:10" x14ac:dyDescent="0.3">
      <c r="A145" s="11" t="s">
        <v>146</v>
      </c>
      <c r="B145" s="9" cm="1">
        <f t="array" ref="B145">_xll.SNL.Clients.Office.Excel.Functions.SPG($A145, "IQ_CASH_OPER", B$3)</f>
        <v>179076</v>
      </c>
      <c r="C145" s="9" cm="1">
        <f t="array" ref="C145">_xll.SNL.Clients.Office.Excel.Functions.SPG($A145, "IQ_CASH_OPER", C$3)</f>
        <v>178018</v>
      </c>
      <c r="D145" s="9" cm="1">
        <f t="array" ref="D145">_xll.SNL.Clients.Office.Excel.Functions.SPG($A145, "IQ_CASH_OPER", D$3)</f>
        <v>172729</v>
      </c>
      <c r="E145" s="9" cm="1">
        <f t="array" ref="E145">_xll.SNL.Clients.Office.Excel.Functions.SPG($A145, "IQ_CASH_OPER", E$3)</f>
        <v>150686</v>
      </c>
      <c r="F145" s="9" cm="1">
        <f t="array" ref="F145">_xll.SNL.Clients.Office.Excel.Functions.SPG($A145, "IQ_CASH_OPER", F$3)</f>
        <v>123464</v>
      </c>
      <c r="G145" s="9" cm="1">
        <f t="array" ref="G145">_xll.SNL.Clients.Office.Excel.Functions.SPG($A145, "IQ_CASH_OPER", G$3)</f>
        <v>168734</v>
      </c>
      <c r="H145" s="9" cm="1">
        <f t="array" ref="H145">_xll.SNL.Clients.Office.Excel.Functions.SPG($A145, "IQ_CASH_OPER", H$3)</f>
        <v>179839</v>
      </c>
      <c r="I145" s="9" cm="1">
        <f t="array" ref="I145">_xll.SNL.Clients.Office.Excel.Functions.SPG($A145, "IQ_CASH_OPER", I$3)</f>
        <v>127609</v>
      </c>
      <c r="J145" s="9" cm="1">
        <f t="array" ref="J145">_xll.SNL.Clients.Office.Excel.Functions.SPG($A145, "IQ_CASH_OPER", J$3)</f>
        <v>114682</v>
      </c>
    </row>
    <row r="146" spans="1:10" x14ac:dyDescent="0.3">
      <c r="A146" s="11" t="s">
        <v>1032</v>
      </c>
      <c r="B146" s="9" cm="1">
        <f t="array" ref="B146">_xll.SNL.Clients.Office.Excel.Functions.SPG($A146, "IQ_CASH_OPER", B$3)</f>
        <v>635000</v>
      </c>
      <c r="C146" s="9" cm="1">
        <f t="array" ref="C146">_xll.SNL.Clients.Office.Excel.Functions.SPG($A146, "IQ_CASH_OPER", C$3)</f>
        <v>518000</v>
      </c>
      <c r="D146" s="9" cm="1">
        <f t="array" ref="D146">_xll.SNL.Clients.Office.Excel.Functions.SPG($A146, "IQ_CASH_OPER", D$3)</f>
        <v>531000</v>
      </c>
      <c r="E146" s="9" cm="1">
        <f t="array" ref="E146">_xll.SNL.Clients.Office.Excel.Functions.SPG($A146, "IQ_CASH_OPER", E$3)</f>
        <v>530000</v>
      </c>
      <c r="F146" s="9" cm="1">
        <f t="array" ref="F146">_xll.SNL.Clients.Office.Excel.Functions.SPG($A146, "IQ_CASH_OPER", F$3)</f>
        <v>553000</v>
      </c>
      <c r="G146" s="9" cm="1">
        <f t="array" ref="G146">_xll.SNL.Clients.Office.Excel.Functions.SPG($A146, "IQ_CASH_OPER", G$3)</f>
        <v>485000</v>
      </c>
      <c r="H146" s="9" cm="1">
        <f t="array" ref="H146">_xll.SNL.Clients.Office.Excel.Functions.SPG($A146, "IQ_CASH_OPER", H$3)</f>
        <v>398000</v>
      </c>
      <c r="I146" s="9" cm="1">
        <f t="array" ref="I146">_xll.SNL.Clients.Office.Excel.Functions.SPG($A146, "IQ_CASH_OPER", I$3)</f>
        <v>393000</v>
      </c>
      <c r="J146" s="9" cm="1">
        <f t="array" ref="J146">_xll.SNL.Clients.Office.Excel.Functions.SPG($A146, "IQ_CASH_OPER", J$3)</f>
        <v>397000</v>
      </c>
    </row>
    <row r="147" spans="1:10" x14ac:dyDescent="0.3">
      <c r="A147" s="11" t="s">
        <v>147</v>
      </c>
      <c r="B147" s="9" cm="1">
        <f t="array" ref="B147">_xll.SNL.Clients.Office.Excel.Functions.SPG($A147, "IQ_CASH_OPER", B$3)</f>
        <v>156612</v>
      </c>
      <c r="C147" s="9" cm="1">
        <f t="array" ref="C147">_xll.SNL.Clients.Office.Excel.Functions.SPG($A147, "IQ_CASH_OPER", C$3)</f>
        <v>-8786</v>
      </c>
      <c r="D147" s="9" t="str" cm="1">
        <f t="array" ref="D147">_xll.SNL.Clients.Office.Excel.Functions.SPG($A147, "IQ_CASH_OPER", D$3)</f>
        <v>NA</v>
      </c>
      <c r="E147" s="9" t="str" cm="1">
        <f t="array" ref="E147">_xll.SNL.Clients.Office.Excel.Functions.SPG($A147, "IQ_CASH_OPER", E$3)</f>
        <v>NA</v>
      </c>
      <c r="F147" s="9" cm="1">
        <f t="array" ref="F147">_xll.SNL.Clients.Office.Excel.Functions.SPG($A147, "IQ_CASH_OPER", F$3)</f>
        <v>166592</v>
      </c>
      <c r="G147" s="9" cm="1">
        <f t="array" ref="G147">_xll.SNL.Clients.Office.Excel.Functions.SPG($A147, "IQ_CASH_OPER", G$3)</f>
        <v>516082</v>
      </c>
      <c r="H147" s="9" t="str" cm="1">
        <f t="array" ref="H147">_xll.SNL.Clients.Office.Excel.Functions.SPG($A147, "IQ_CASH_OPER", H$3)</f>
        <v>NA</v>
      </c>
      <c r="I147" s="9" t="str" cm="1">
        <f t="array" ref="I147">_xll.SNL.Clients.Office.Excel.Functions.SPG($A147, "IQ_CASH_OPER", I$3)</f>
        <v>NA</v>
      </c>
      <c r="J147" s="9" cm="1">
        <f t="array" ref="J147">_xll.SNL.Clients.Office.Excel.Functions.SPG($A147, "IQ_CASH_OPER", J$3)</f>
        <v>241284</v>
      </c>
    </row>
    <row r="148" spans="1:10" x14ac:dyDescent="0.3">
      <c r="A148" s="11" t="s">
        <v>148</v>
      </c>
      <c r="B148" s="9" cm="1">
        <f t="array" ref="B148">_xll.SNL.Clients.Office.Excel.Functions.SPG($A148, "IQ_CASH_OPER", B$3)</f>
        <v>91000</v>
      </c>
      <c r="C148" s="9" cm="1">
        <f t="array" ref="C148">_xll.SNL.Clients.Office.Excel.Functions.SPG($A148, "IQ_CASH_OPER", C$3)</f>
        <v>814000</v>
      </c>
      <c r="D148" s="9" cm="1">
        <f t="array" ref="D148">_xll.SNL.Clients.Office.Excel.Functions.SPG($A148, "IQ_CASH_OPER", D$3)</f>
        <v>800000</v>
      </c>
      <c r="E148" s="9" cm="1">
        <f t="array" ref="E148">_xll.SNL.Clients.Office.Excel.Functions.SPG($A148, "IQ_CASH_OPER", E$3)</f>
        <v>836000</v>
      </c>
      <c r="F148" s="9" cm="1">
        <f t="array" ref="F148">_xll.SNL.Clients.Office.Excel.Functions.SPG($A148, "IQ_CASH_OPER", F$3)</f>
        <v>464000</v>
      </c>
      <c r="G148" s="9" cm="1">
        <f t="array" ref="G148">_xll.SNL.Clients.Office.Excel.Functions.SPG($A148, "IQ_CASH_OPER", G$3)</f>
        <v>1656000</v>
      </c>
      <c r="H148" s="9" cm="1">
        <f t="array" ref="H148">_xll.SNL.Clients.Office.Excel.Functions.SPG($A148, "IQ_CASH_OPER", H$3)</f>
        <v>1658000</v>
      </c>
      <c r="I148" s="9" cm="1">
        <f t="array" ref="I148">_xll.SNL.Clients.Office.Excel.Functions.SPG($A148, "IQ_CASH_OPER", I$3)</f>
        <v>1347000</v>
      </c>
      <c r="J148" s="9" cm="1">
        <f t="array" ref="J148">_xll.SNL.Clients.Office.Excel.Functions.SPG($A148, "IQ_CASH_OPER", J$3)</f>
        <v>535000</v>
      </c>
    </row>
    <row r="149" spans="1:10" x14ac:dyDescent="0.3">
      <c r="A149" s="11" t="s">
        <v>149</v>
      </c>
      <c r="B149" s="9" cm="1">
        <f t="array" ref="B149">_xll.SNL.Clients.Office.Excel.Functions.SPG($A149, "IQ_CASH_OPER", B$3)</f>
        <v>1020000</v>
      </c>
      <c r="C149" s="9" cm="1">
        <f t="array" ref="C149">_xll.SNL.Clients.Office.Excel.Functions.SPG($A149, "IQ_CASH_OPER", C$3)</f>
        <v>1084000</v>
      </c>
      <c r="D149" s="9" cm="1">
        <f t="array" ref="D149">_xll.SNL.Clients.Office.Excel.Functions.SPG($A149, "IQ_CASH_OPER", D$3)</f>
        <v>758000</v>
      </c>
      <c r="E149" s="9" cm="1">
        <f t="array" ref="E149">_xll.SNL.Clients.Office.Excel.Functions.SPG($A149, "IQ_CASH_OPER", E$3)</f>
        <v>759000</v>
      </c>
      <c r="F149" s="9" cm="1">
        <f t="array" ref="F149">_xll.SNL.Clients.Office.Excel.Functions.SPG($A149, "IQ_CASH_OPER", F$3)</f>
        <v>1042000</v>
      </c>
      <c r="G149" s="9" cm="1">
        <f t="array" ref="G149">_xll.SNL.Clients.Office.Excel.Functions.SPG($A149, "IQ_CASH_OPER", G$3)</f>
        <v>845000</v>
      </c>
      <c r="H149" s="9" cm="1">
        <f t="array" ref="H149">_xll.SNL.Clients.Office.Excel.Functions.SPG($A149, "IQ_CASH_OPER", H$3)</f>
        <v>616000</v>
      </c>
      <c r="I149" s="9" cm="1">
        <f t="array" ref="I149">_xll.SNL.Clients.Office.Excel.Functions.SPG($A149, "IQ_CASH_OPER", I$3)</f>
        <v>835000</v>
      </c>
      <c r="J149" s="9" cm="1">
        <f t="array" ref="J149">_xll.SNL.Clients.Office.Excel.Functions.SPG($A149, "IQ_CASH_OPER", J$3)</f>
        <v>924000</v>
      </c>
    </row>
    <row r="150" spans="1:10" x14ac:dyDescent="0.3">
      <c r="A150" s="11" t="s">
        <v>150</v>
      </c>
      <c r="B150" s="9" cm="1">
        <f t="array" ref="B150">_xll.SNL.Clients.Office.Excel.Functions.SPG($A150, "IQ_CASH_OPER", B$3)</f>
        <v>2177000</v>
      </c>
      <c r="C150" s="9" cm="1">
        <f t="array" ref="C150">_xll.SNL.Clients.Office.Excel.Functions.SPG($A150, "IQ_CASH_OPER", C$3)</f>
        <v>3333000</v>
      </c>
      <c r="D150" s="9" cm="1">
        <f t="array" ref="D150">_xll.SNL.Clients.Office.Excel.Functions.SPG($A150, "IQ_CASH_OPER", D$3)</f>
        <v>3524000</v>
      </c>
      <c r="E150" s="9" cm="1">
        <f t="array" ref="E150">_xll.SNL.Clients.Office.Excel.Functions.SPG($A150, "IQ_CASH_OPER", E$3)</f>
        <v>2953000</v>
      </c>
      <c r="F150" s="9" cm="1">
        <f t="array" ref="F150">_xll.SNL.Clients.Office.Excel.Functions.SPG($A150, "IQ_CASH_OPER", F$3)</f>
        <v>2474000</v>
      </c>
      <c r="G150" s="9" t="str" cm="1">
        <f t="array" ref="G150">_xll.SNL.Clients.Office.Excel.Functions.SPG($A150, "IQ_CASH_OPER", G$3)</f>
        <v>NA</v>
      </c>
      <c r="H150" s="9" cm="1">
        <f t="array" ref="H150">_xll.SNL.Clients.Office.Excel.Functions.SPG($A150, "IQ_CASH_OPER", H$3)</f>
        <v>3524000</v>
      </c>
      <c r="I150" s="9" cm="1">
        <f t="array" ref="I150">_xll.SNL.Clients.Office.Excel.Functions.SPG($A150, "IQ_CASH_OPER", I$3)</f>
        <v>2302000</v>
      </c>
      <c r="J150" s="9" cm="1">
        <f t="array" ref="J150">_xll.SNL.Clients.Office.Excel.Functions.SPG($A150, "IQ_CASH_OPER", J$3)</f>
        <v>1483000</v>
      </c>
    </row>
    <row r="151" spans="1:10" x14ac:dyDescent="0.3">
      <c r="A151" s="11" t="s">
        <v>151</v>
      </c>
      <c r="B151" s="9" cm="1">
        <f t="array" ref="B151">_xll.SNL.Clients.Office.Excel.Functions.SPG($A151, "IQ_CASH_OPER", B$3)</f>
        <v>351000</v>
      </c>
      <c r="C151" s="9" cm="1">
        <f t="array" ref="C151">_xll.SNL.Clients.Office.Excel.Functions.SPG($A151, "IQ_CASH_OPER", C$3)</f>
        <v>559000</v>
      </c>
      <c r="D151" s="9" cm="1">
        <f t="array" ref="D151">_xll.SNL.Clients.Office.Excel.Functions.SPG($A151, "IQ_CASH_OPER", D$3)</f>
        <v>707000</v>
      </c>
      <c r="E151" s="9" cm="1">
        <f t="array" ref="E151">_xll.SNL.Clients.Office.Excel.Functions.SPG($A151, "IQ_CASH_OPER", E$3)</f>
        <v>119000</v>
      </c>
      <c r="F151" s="9" cm="1">
        <f t="array" ref="F151">_xll.SNL.Clients.Office.Excel.Functions.SPG($A151, "IQ_CASH_OPER", F$3)</f>
        <v>462000</v>
      </c>
      <c r="G151" s="9" cm="1">
        <f t="array" ref="G151">_xll.SNL.Clients.Office.Excel.Functions.SPG($A151, "IQ_CASH_OPER", G$3)</f>
        <v>549000</v>
      </c>
      <c r="H151" s="9" cm="1">
        <f t="array" ref="H151">_xll.SNL.Clients.Office.Excel.Functions.SPG($A151, "IQ_CASH_OPER", H$3)</f>
        <v>671000</v>
      </c>
      <c r="I151" s="9" cm="1">
        <f t="array" ref="I151">_xll.SNL.Clients.Office.Excel.Functions.SPG($A151, "IQ_CASH_OPER", I$3)</f>
        <v>355000</v>
      </c>
      <c r="J151" s="9" cm="1">
        <f t="array" ref="J151">_xll.SNL.Clients.Office.Excel.Functions.SPG($A151, "IQ_CASH_OPER", J$3)</f>
        <v>343000</v>
      </c>
    </row>
    <row r="152" spans="1:10" x14ac:dyDescent="0.3">
      <c r="A152" s="11" t="s">
        <v>152</v>
      </c>
      <c r="B152" s="9" cm="1">
        <f t="array" ref="B152">_xll.SNL.Clients.Office.Excel.Functions.SPG($A152, "IQ_CASH_OPER", B$3)</f>
        <v>-167000</v>
      </c>
      <c r="C152" s="9" cm="1">
        <f t="array" ref="C152">_xll.SNL.Clients.Office.Excel.Functions.SPG($A152, "IQ_CASH_OPER", C$3)</f>
        <v>540000</v>
      </c>
      <c r="D152" s="9" cm="1">
        <f t="array" ref="D152">_xll.SNL.Clients.Office.Excel.Functions.SPG($A152, "IQ_CASH_OPER", D$3)</f>
        <v>396000</v>
      </c>
      <c r="E152" s="9" cm="1">
        <f t="array" ref="E152">_xll.SNL.Clients.Office.Excel.Functions.SPG($A152, "IQ_CASH_OPER", E$3)</f>
        <v>367000</v>
      </c>
      <c r="F152" s="9" cm="1">
        <f t="array" ref="F152">_xll.SNL.Clients.Office.Excel.Functions.SPG($A152, "IQ_CASH_OPER", F$3)</f>
        <v>-16000</v>
      </c>
      <c r="G152" s="9" cm="1">
        <f t="array" ref="G152">_xll.SNL.Clients.Office.Excel.Functions.SPG($A152, "IQ_CASH_OPER", G$3)</f>
        <v>452000</v>
      </c>
      <c r="H152" s="9" cm="1">
        <f t="array" ref="H152">_xll.SNL.Clients.Office.Excel.Functions.SPG($A152, "IQ_CASH_OPER", H$3)</f>
        <v>514000</v>
      </c>
      <c r="I152" s="9" cm="1">
        <f t="array" ref="I152">_xll.SNL.Clients.Office.Excel.Functions.SPG($A152, "IQ_CASH_OPER", I$3)</f>
        <v>410000</v>
      </c>
      <c r="J152" s="9" cm="1">
        <f t="array" ref="J152">_xll.SNL.Clients.Office.Excel.Functions.SPG($A152, "IQ_CASH_OPER", J$3)</f>
        <v>-2000</v>
      </c>
    </row>
    <row r="153" spans="1:10" x14ac:dyDescent="0.3">
      <c r="A153" s="11" t="s">
        <v>153</v>
      </c>
      <c r="B153" s="9" cm="1">
        <f t="array" ref="B153">_xll.SNL.Clients.Office.Excel.Functions.SPG($A153, "IQ_CASH_OPER", B$3)</f>
        <v>238000</v>
      </c>
      <c r="C153" s="9" cm="1">
        <f t="array" ref="C153">_xll.SNL.Clients.Office.Excel.Functions.SPG($A153, "IQ_CASH_OPER", C$3)</f>
        <v>1597000</v>
      </c>
      <c r="D153" s="9" cm="1">
        <f t="array" ref="D153">_xll.SNL.Clients.Office.Excel.Functions.SPG($A153, "IQ_CASH_OPER", D$3)</f>
        <v>1309000</v>
      </c>
      <c r="E153" s="9" cm="1">
        <f t="array" ref="E153">_xll.SNL.Clients.Office.Excel.Functions.SPG($A153, "IQ_CASH_OPER", E$3)</f>
        <v>946000</v>
      </c>
      <c r="F153" s="9" cm="1">
        <f t="array" ref="F153">_xll.SNL.Clients.Office.Excel.Functions.SPG($A153, "IQ_CASH_OPER", F$3)</f>
        <v>475000</v>
      </c>
      <c r="G153" s="9" cm="1">
        <f t="array" ref="G153">_xll.SNL.Clients.Office.Excel.Functions.SPG($A153, "IQ_CASH_OPER", G$3)</f>
        <v>1298000</v>
      </c>
      <c r="H153" s="9" cm="1">
        <f t="array" ref="H153">_xll.SNL.Clients.Office.Excel.Functions.SPG($A153, "IQ_CASH_OPER", H$3)</f>
        <v>1141000</v>
      </c>
      <c r="I153" s="9" cm="1">
        <f t="array" ref="I153">_xll.SNL.Clients.Office.Excel.Functions.SPG($A153, "IQ_CASH_OPER", I$3)</f>
        <v>850000</v>
      </c>
      <c r="J153" s="9" cm="1">
        <f t="array" ref="J153">_xll.SNL.Clients.Office.Excel.Functions.SPG($A153, "IQ_CASH_OPER", J$3)</f>
        <v>335000</v>
      </c>
    </row>
    <row r="154" spans="1:10" x14ac:dyDescent="0.3">
      <c r="A154" s="11" t="s">
        <v>154</v>
      </c>
      <c r="B154" s="9" cm="1">
        <f t="array" ref="B154">_xll.SNL.Clients.Office.Excel.Functions.SPG($A154, "IQ_CASH_OPER", B$3)</f>
        <v>787000</v>
      </c>
      <c r="C154" s="9" cm="1">
        <f t="array" ref="C154">_xll.SNL.Clients.Office.Excel.Functions.SPG($A154, "IQ_CASH_OPER", C$3)</f>
        <v>677000</v>
      </c>
      <c r="D154" s="9" cm="1">
        <f t="array" ref="D154">_xll.SNL.Clients.Office.Excel.Functions.SPG($A154, "IQ_CASH_OPER", D$3)</f>
        <v>755000</v>
      </c>
      <c r="E154" s="9" cm="1">
        <f t="array" ref="E154">_xll.SNL.Clients.Office.Excel.Functions.SPG($A154, "IQ_CASH_OPER", E$3)</f>
        <v>367000</v>
      </c>
      <c r="F154" s="9" cm="1">
        <f t="array" ref="F154">_xll.SNL.Clients.Office.Excel.Functions.SPG($A154, "IQ_CASH_OPER", F$3)</f>
        <v>615000</v>
      </c>
      <c r="G154" s="9" cm="1">
        <f t="array" ref="G154">_xll.SNL.Clients.Office.Excel.Functions.SPG($A154, "IQ_CASH_OPER", G$3)</f>
        <v>122000</v>
      </c>
      <c r="H154" s="9" cm="1">
        <f t="array" ref="H154">_xll.SNL.Clients.Office.Excel.Functions.SPG($A154, "IQ_CASH_OPER", H$3)</f>
        <v>862000</v>
      </c>
      <c r="I154" s="9" t="str" cm="1">
        <f t="array" ref="I154">_xll.SNL.Clients.Office.Excel.Functions.SPG($A154, "IQ_CASH_OPER", I$3)</f>
        <v>NA</v>
      </c>
      <c r="J154" s="9" cm="1">
        <f t="array" ref="J154">_xll.SNL.Clients.Office.Excel.Functions.SPG($A154, "IQ_CASH_OPER", J$3)</f>
        <v>841000</v>
      </c>
    </row>
    <row r="155" spans="1:10" x14ac:dyDescent="0.3">
      <c r="A155" s="11" t="s">
        <v>155</v>
      </c>
      <c r="B155" s="9" cm="1">
        <f t="array" ref="B155">_xll.SNL.Clients.Office.Excel.Functions.SPG($A155, "IQ_CASH_OPER", B$3)</f>
        <v>369400</v>
      </c>
      <c r="C155" s="9" cm="1">
        <f t="array" ref="C155">_xll.SNL.Clients.Office.Excel.Functions.SPG($A155, "IQ_CASH_OPER", C$3)</f>
        <v>766700</v>
      </c>
      <c r="D155" s="9" cm="1">
        <f t="array" ref="D155">_xll.SNL.Clients.Office.Excel.Functions.SPG($A155, "IQ_CASH_OPER", D$3)</f>
        <v>786700</v>
      </c>
      <c r="E155" s="9" cm="1">
        <f t="array" ref="E155">_xll.SNL.Clients.Office.Excel.Functions.SPG($A155, "IQ_CASH_OPER", E$3)</f>
        <v>611100</v>
      </c>
      <c r="F155" s="9" cm="1">
        <f t="array" ref="F155">_xll.SNL.Clients.Office.Excel.Functions.SPG($A155, "IQ_CASH_OPER", F$3)</f>
        <v>649400</v>
      </c>
      <c r="G155" s="9" cm="1">
        <f t="array" ref="G155">_xll.SNL.Clients.Office.Excel.Functions.SPG($A155, "IQ_CASH_OPER", G$3)</f>
        <v>852500</v>
      </c>
      <c r="H155" s="9" cm="1">
        <f t="array" ref="H155">_xll.SNL.Clients.Office.Excel.Functions.SPG($A155, "IQ_CASH_OPER", H$3)</f>
        <v>787700</v>
      </c>
      <c r="I155" s="9" cm="1">
        <f t="array" ref="I155">_xll.SNL.Clients.Office.Excel.Functions.SPG($A155, "IQ_CASH_OPER", I$3)</f>
        <v>573400</v>
      </c>
      <c r="J155" s="9" cm="1">
        <f t="array" ref="J155">_xll.SNL.Clients.Office.Excel.Functions.SPG($A155, "IQ_CASH_OPER", J$3)</f>
        <v>198200</v>
      </c>
    </row>
    <row r="156" spans="1:10" x14ac:dyDescent="0.3">
      <c r="A156" s="11" t="s">
        <v>156</v>
      </c>
      <c r="B156" s="9" cm="1">
        <f t="array" ref="B156">_xll.SNL.Clients.Office.Excel.Functions.SPG($A156, "IQ_CASH_OPER", B$3)</f>
        <v>1224000</v>
      </c>
      <c r="C156" s="9" cm="1">
        <f t="array" ref="C156">_xll.SNL.Clients.Office.Excel.Functions.SPG($A156, "IQ_CASH_OPER", C$3)</f>
        <v>1170000</v>
      </c>
      <c r="D156" s="9" cm="1">
        <f t="array" ref="D156">_xll.SNL.Clients.Office.Excel.Functions.SPG($A156, "IQ_CASH_OPER", D$3)</f>
        <v>2472000</v>
      </c>
      <c r="E156" s="9" cm="1">
        <f t="array" ref="E156">_xll.SNL.Clients.Office.Excel.Functions.SPG($A156, "IQ_CASH_OPER", E$3)</f>
        <v>329000</v>
      </c>
      <c r="F156" s="9" cm="1">
        <f t="array" ref="F156">_xll.SNL.Clients.Office.Excel.Functions.SPG($A156, "IQ_CASH_OPER", F$3)</f>
        <v>1043000</v>
      </c>
      <c r="G156" s="9" cm="1">
        <f t="array" ref="G156">_xll.SNL.Clients.Office.Excel.Functions.SPG($A156, "IQ_CASH_OPER", G$3)</f>
        <v>855000</v>
      </c>
      <c r="H156" s="9" cm="1">
        <f t="array" ref="H156">_xll.SNL.Clients.Office.Excel.Functions.SPG($A156, "IQ_CASH_OPER", H$3)</f>
        <v>1834000</v>
      </c>
      <c r="I156" s="9" cm="1">
        <f t="array" ref="I156">_xll.SNL.Clients.Office.Excel.Functions.SPG($A156, "IQ_CASH_OPER", I$3)</f>
        <v>802000</v>
      </c>
      <c r="J156" s="9" cm="1">
        <f t="array" ref="J156">_xll.SNL.Clients.Office.Excel.Functions.SPG($A156, "IQ_CASH_OPER", J$3)</f>
        <v>-90000</v>
      </c>
    </row>
    <row r="157" spans="1:10" x14ac:dyDescent="0.3">
      <c r="A157" s="11" t="s">
        <v>157</v>
      </c>
      <c r="B157" s="9" cm="1">
        <f t="array" ref="B157">_xll.SNL.Clients.Office.Excel.Functions.SPG($A157, "IQ_CASH_OPER", B$3)</f>
        <v>280400</v>
      </c>
      <c r="C157" s="9" cm="1">
        <f t="array" ref="C157">_xll.SNL.Clients.Office.Excel.Functions.SPG($A157, "IQ_CASH_OPER", C$3)</f>
        <v>-127500</v>
      </c>
      <c r="D157" s="9" cm="1">
        <f t="array" ref="D157">_xll.SNL.Clients.Office.Excel.Functions.SPG($A157, "IQ_CASH_OPER", D$3)</f>
        <v>351800</v>
      </c>
      <c r="E157" s="9" cm="1">
        <f t="array" ref="E157">_xll.SNL.Clients.Office.Excel.Functions.SPG($A157, "IQ_CASH_OPER", E$3)</f>
        <v>371500</v>
      </c>
      <c r="F157" s="9" cm="1">
        <f t="array" ref="F157">_xll.SNL.Clients.Office.Excel.Functions.SPG($A157, "IQ_CASH_OPER", F$3)</f>
        <v>-53500</v>
      </c>
      <c r="G157" s="9" cm="1">
        <f t="array" ref="G157">_xll.SNL.Clients.Office.Excel.Functions.SPG($A157, "IQ_CASH_OPER", G$3)</f>
        <v>136600</v>
      </c>
      <c r="H157" s="9" cm="1">
        <f t="array" ref="H157">_xll.SNL.Clients.Office.Excel.Functions.SPG($A157, "IQ_CASH_OPER", H$3)</f>
        <v>411500</v>
      </c>
      <c r="I157" s="9" cm="1">
        <f t="array" ref="I157">_xll.SNL.Clients.Office.Excel.Functions.SPG($A157, "IQ_CASH_OPER", I$3)</f>
        <v>33600</v>
      </c>
      <c r="J157" s="9" cm="1">
        <f t="array" ref="J157">_xll.SNL.Clients.Office.Excel.Functions.SPG($A157, "IQ_CASH_OPER", J$3)</f>
        <v>314100</v>
      </c>
    </row>
    <row r="158" spans="1:10" x14ac:dyDescent="0.3">
      <c r="A158" s="11" t="s">
        <v>158</v>
      </c>
      <c r="B158" s="9" cm="1">
        <f t="array" ref="B158">_xll.SNL.Clients.Office.Excel.Functions.SPG($A158, "IQ_CASH_OPER", B$3)</f>
        <v>549000</v>
      </c>
      <c r="C158" s="9" cm="1">
        <f t="array" ref="C158">_xll.SNL.Clients.Office.Excel.Functions.SPG($A158, "IQ_CASH_OPER", C$3)</f>
        <v>1176000</v>
      </c>
      <c r="D158" s="9" cm="1">
        <f t="array" ref="D158">_xll.SNL.Clients.Office.Excel.Functions.SPG($A158, "IQ_CASH_OPER", D$3)</f>
        <v>234000</v>
      </c>
      <c r="E158" s="9" cm="1">
        <f t="array" ref="E158">_xll.SNL.Clients.Office.Excel.Functions.SPG($A158, "IQ_CASH_OPER", E$3)</f>
        <v>120000</v>
      </c>
      <c r="F158" s="9" cm="1">
        <f t="array" ref="F158">_xll.SNL.Clients.Office.Excel.Functions.SPG($A158, "IQ_CASH_OPER", F$3)</f>
        <v>580000</v>
      </c>
      <c r="G158" s="9" cm="1">
        <f t="array" ref="G158">_xll.SNL.Clients.Office.Excel.Functions.SPG($A158, "IQ_CASH_OPER", G$3)</f>
        <v>1264000</v>
      </c>
      <c r="H158" s="9" cm="1">
        <f t="array" ref="H158">_xll.SNL.Clients.Office.Excel.Functions.SPG($A158, "IQ_CASH_OPER", H$3)</f>
        <v>112000</v>
      </c>
      <c r="I158" s="9" cm="1">
        <f t="array" ref="I158">_xll.SNL.Clients.Office.Excel.Functions.SPG($A158, "IQ_CASH_OPER", I$3)</f>
        <v>359000</v>
      </c>
      <c r="J158" s="9" cm="1">
        <f t="array" ref="J158">_xll.SNL.Clients.Office.Excel.Functions.SPG($A158, "IQ_CASH_OPER", J$3)</f>
        <v>617000</v>
      </c>
    </row>
    <row r="159" spans="1:10" x14ac:dyDescent="0.3">
      <c r="A159" s="11" t="s">
        <v>159</v>
      </c>
      <c r="B159" s="9" cm="1">
        <f t="array" ref="B159">_xll.SNL.Clients.Office.Excel.Functions.SPG($A159, "IQ_CASH_OPER", B$3)</f>
        <v>1017000</v>
      </c>
      <c r="C159" s="9" cm="1">
        <f t="array" ref="C159">_xll.SNL.Clients.Office.Excel.Functions.SPG($A159, "IQ_CASH_OPER", C$3)</f>
        <v>706000</v>
      </c>
      <c r="D159" s="9" cm="1">
        <f t="array" ref="D159">_xll.SNL.Clients.Office.Excel.Functions.SPG($A159, "IQ_CASH_OPER", D$3)</f>
        <v>2677000</v>
      </c>
      <c r="E159" s="9" cm="1">
        <f t="array" ref="E159">_xll.SNL.Clients.Office.Excel.Functions.SPG($A159, "IQ_CASH_OPER", E$3)</f>
        <v>447000</v>
      </c>
      <c r="F159" s="9" cm="1">
        <f t="array" ref="F159">_xll.SNL.Clients.Office.Excel.Functions.SPG($A159, "IQ_CASH_OPER", F$3)</f>
        <v>1978000</v>
      </c>
      <c r="G159" s="9" cm="1">
        <f t="array" ref="G159">_xll.SNL.Clients.Office.Excel.Functions.SPG($A159, "IQ_CASH_OPER", G$3)</f>
        <v>-2971000</v>
      </c>
      <c r="H159" s="9" cm="1">
        <f t="array" ref="H159">_xll.SNL.Clients.Office.Excel.Functions.SPG($A159, "IQ_CASH_OPER", H$3)</f>
        <v>2613000</v>
      </c>
      <c r="I159" s="9" cm="1">
        <f t="array" ref="I159">_xll.SNL.Clients.Office.Excel.Functions.SPG($A159, "IQ_CASH_OPER", I$3)</f>
        <v>1950000</v>
      </c>
      <c r="J159" s="9" cm="1">
        <f t="array" ref="J159">_xll.SNL.Clients.Office.Excel.Functions.SPG($A159, "IQ_CASH_OPER", J$3)</f>
        <v>6469000</v>
      </c>
    </row>
    <row r="160" spans="1:10" x14ac:dyDescent="0.3">
      <c r="A160" s="11" t="s">
        <v>160</v>
      </c>
      <c r="B160" s="9" cm="1">
        <f t="array" ref="B160">_xll.SNL.Clients.Office.Excel.Functions.SPG($A160, "IQ_CASH_OPER", B$3)</f>
        <v>1665600</v>
      </c>
      <c r="C160" s="9" cm="1">
        <f t="array" ref="C160">_xll.SNL.Clients.Office.Excel.Functions.SPG($A160, "IQ_CASH_OPER", C$3)</f>
        <v>2473800</v>
      </c>
      <c r="D160" s="9" cm="1">
        <f t="array" ref="D160">_xll.SNL.Clients.Office.Excel.Functions.SPG($A160, "IQ_CASH_OPER", D$3)</f>
        <v>3711900</v>
      </c>
      <c r="E160" s="9" cm="1">
        <f t="array" ref="E160">_xll.SNL.Clients.Office.Excel.Functions.SPG($A160, "IQ_CASH_OPER", E$3)</f>
        <v>1466200</v>
      </c>
      <c r="F160" s="9" cm="1">
        <f t="array" ref="F160">_xll.SNL.Clients.Office.Excel.Functions.SPG($A160, "IQ_CASH_OPER", F$3)</f>
        <v>1166000</v>
      </c>
      <c r="G160" s="9" cm="1">
        <f t="array" ref="G160">_xll.SNL.Clients.Office.Excel.Functions.SPG($A160, "IQ_CASH_OPER", G$3)</f>
        <v>-311900</v>
      </c>
      <c r="H160" s="9" cm="1">
        <f t="array" ref="H160">_xll.SNL.Clients.Office.Excel.Functions.SPG($A160, "IQ_CASH_OPER", H$3)</f>
        <v>2189500</v>
      </c>
      <c r="I160" s="9" cm="1">
        <f t="array" ref="I160">_xll.SNL.Clients.Office.Excel.Functions.SPG($A160, "IQ_CASH_OPER", I$3)</f>
        <v>631900</v>
      </c>
      <c r="J160" s="9" cm="1">
        <f t="array" ref="J160">_xll.SNL.Clients.Office.Excel.Functions.SPG($A160, "IQ_CASH_OPER", J$3)</f>
        <v>1730600</v>
      </c>
    </row>
    <row r="161" spans="1:10" x14ac:dyDescent="0.3">
      <c r="A161" s="11" t="s">
        <v>161</v>
      </c>
      <c r="B161" s="9" t="str" cm="1">
        <f t="array" ref="B161">_xll.SNL.Clients.Office.Excel.Functions.SPG($A161, "IQ_CASH_OPER", B$3)</f>
        <v>NA</v>
      </c>
      <c r="C161" s="9" cm="1">
        <f t="array" ref="C161">_xll.SNL.Clients.Office.Excel.Functions.SPG($A161, "IQ_CASH_OPER", C$3)</f>
        <v>777000</v>
      </c>
      <c r="D161" s="9" cm="1">
        <f t="array" ref="D161">_xll.SNL.Clients.Office.Excel.Functions.SPG($A161, "IQ_CASH_OPER", D$3)</f>
        <v>1084000</v>
      </c>
      <c r="E161" s="9" cm="1">
        <f t="array" ref="E161">_xll.SNL.Clients.Office.Excel.Functions.SPG($A161, "IQ_CASH_OPER", E$3)</f>
        <v>1090000</v>
      </c>
      <c r="F161" s="9" cm="1">
        <f t="array" ref="F161">_xll.SNL.Clients.Office.Excel.Functions.SPG($A161, "IQ_CASH_OPER", F$3)</f>
        <v>743000</v>
      </c>
      <c r="G161" s="9" cm="1">
        <f t="array" ref="G161">_xll.SNL.Clients.Office.Excel.Functions.SPG($A161, "IQ_CASH_OPER", G$3)</f>
        <v>415000</v>
      </c>
      <c r="H161" s="9" cm="1">
        <f t="array" ref="H161">_xll.SNL.Clients.Office.Excel.Functions.SPG($A161, "IQ_CASH_OPER", H$3)</f>
        <v>-643000</v>
      </c>
      <c r="I161" s="9" cm="1">
        <f t="array" ref="I161">_xll.SNL.Clients.Office.Excel.Functions.SPG($A161, "IQ_CASH_OPER", I$3)</f>
        <v>794000</v>
      </c>
      <c r="J161" s="9" cm="1">
        <f t="array" ref="J161">_xll.SNL.Clients.Office.Excel.Functions.SPG($A161, "IQ_CASH_OPER", J$3)</f>
        <v>68000</v>
      </c>
    </row>
    <row r="162" spans="1:10" x14ac:dyDescent="0.3">
      <c r="A162" s="11" t="s">
        <v>162</v>
      </c>
      <c r="B162" s="9" cm="1">
        <f t="array" ref="B162">_xll.SNL.Clients.Office.Excel.Functions.SPG($A162, "IQ_CASH_OPER", B$3)</f>
        <v>48414</v>
      </c>
      <c r="C162" s="9" cm="1">
        <f t="array" ref="C162">_xll.SNL.Clients.Office.Excel.Functions.SPG($A162, "IQ_CASH_OPER", C$3)</f>
        <v>167292</v>
      </c>
      <c r="D162" s="9" cm="1">
        <f t="array" ref="D162">_xll.SNL.Clients.Office.Excel.Functions.SPG($A162, "IQ_CASH_OPER", D$3)</f>
        <v>170138</v>
      </c>
      <c r="E162" s="9" cm="1">
        <f t="array" ref="E162">_xll.SNL.Clients.Office.Excel.Functions.SPG($A162, "IQ_CASH_OPER", E$3)</f>
        <v>127062</v>
      </c>
      <c r="F162" s="9" cm="1">
        <f t="array" ref="F162">_xll.SNL.Clients.Office.Excel.Functions.SPG($A162, "IQ_CASH_OPER", F$3)</f>
        <v>49201</v>
      </c>
      <c r="G162" s="9" cm="1">
        <f t="array" ref="G162">_xll.SNL.Clients.Office.Excel.Functions.SPG($A162, "IQ_CASH_OPER", G$3)</f>
        <v>35450</v>
      </c>
      <c r="H162" s="9" cm="1">
        <f t="array" ref="H162">_xll.SNL.Clients.Office.Excel.Functions.SPG($A162, "IQ_CASH_OPER", H$3)</f>
        <v>145855</v>
      </c>
      <c r="I162" s="9" cm="1">
        <f t="array" ref="I162">_xll.SNL.Clients.Office.Excel.Functions.SPG($A162, "IQ_CASH_OPER", I$3)</f>
        <v>269243</v>
      </c>
      <c r="J162" s="9" cm="1">
        <f t="array" ref="J162">_xll.SNL.Clients.Office.Excel.Functions.SPG($A162, "IQ_CASH_OPER", J$3)</f>
        <v>246232</v>
      </c>
    </row>
    <row r="163" spans="1:10" x14ac:dyDescent="0.3">
      <c r="A163" s="11" t="s">
        <v>163</v>
      </c>
      <c r="B163" s="9" cm="1">
        <f t="array" ref="B163">_xll.SNL.Clients.Office.Excel.Functions.SPG($A163, "IQ_CASH_OPER", B$3)</f>
        <v>536188</v>
      </c>
      <c r="C163" s="9" cm="1">
        <f t="array" ref="C163">_xll.SNL.Clients.Office.Excel.Functions.SPG($A163, "IQ_CASH_OPER", C$3)</f>
        <v>1379682</v>
      </c>
      <c r="D163" s="9" cm="1">
        <f t="array" ref="D163">_xll.SNL.Clients.Office.Excel.Functions.SPG($A163, "IQ_CASH_OPER", D$3)</f>
        <v>1562372</v>
      </c>
      <c r="E163" s="9" cm="1">
        <f t="array" ref="E163">_xll.SNL.Clients.Office.Excel.Functions.SPG($A163, "IQ_CASH_OPER", E$3)</f>
        <v>1025364</v>
      </c>
      <c r="F163" s="9" cm="1">
        <f t="array" ref="F163">_xll.SNL.Clients.Office.Excel.Functions.SPG($A163, "IQ_CASH_OPER", F$3)</f>
        <v>521092</v>
      </c>
      <c r="G163" s="9" cm="1">
        <f t="array" ref="G163">_xll.SNL.Clients.Office.Excel.Functions.SPG($A163, "IQ_CASH_OPER", G$3)</f>
        <v>1063335</v>
      </c>
      <c r="H163" s="9" cm="1">
        <f t="array" ref="H163">_xll.SNL.Clients.Office.Excel.Functions.SPG($A163, "IQ_CASH_OPER", H$3)</f>
        <v>1405021</v>
      </c>
      <c r="I163" s="9" cm="1">
        <f t="array" ref="I163">_xll.SNL.Clients.Office.Excel.Functions.SPG($A163, "IQ_CASH_OPER", I$3)</f>
        <v>866429</v>
      </c>
      <c r="J163" s="9" cm="1">
        <f t="array" ref="J163">_xll.SNL.Clients.Office.Excel.Functions.SPG($A163, "IQ_CASH_OPER", J$3)</f>
        <v>959543</v>
      </c>
    </row>
    <row r="164" spans="1:10" x14ac:dyDescent="0.3">
      <c r="A164" s="11" t="s">
        <v>164</v>
      </c>
      <c r="B164" s="9" cm="1">
        <f t="array" ref="B164">_xll.SNL.Clients.Office.Excel.Functions.SPG($A164, "IQ_CASH_OPER", B$3)</f>
        <v>2289000</v>
      </c>
      <c r="C164" s="9" cm="1">
        <f t="array" ref="C164">_xll.SNL.Clients.Office.Excel.Functions.SPG($A164, "IQ_CASH_OPER", C$3)</f>
        <v>2763000</v>
      </c>
      <c r="D164" s="9" cm="1">
        <f t="array" ref="D164">_xll.SNL.Clients.Office.Excel.Functions.SPG($A164, "IQ_CASH_OPER", D$3)</f>
        <v>3588000</v>
      </c>
      <c r="E164" s="9" cm="1">
        <f t="array" ref="E164">_xll.SNL.Clients.Office.Excel.Functions.SPG($A164, "IQ_CASH_OPER", E$3)</f>
        <v>2889000</v>
      </c>
      <c r="F164" s="9" cm="1">
        <f t="array" ref="F164">_xll.SNL.Clients.Office.Excel.Functions.SPG($A164, "IQ_CASH_OPER", F$3)</f>
        <v>2903000</v>
      </c>
      <c r="G164" s="9" cm="1">
        <f t="array" ref="G164">_xll.SNL.Clients.Office.Excel.Functions.SPG($A164, "IQ_CASH_OPER", G$3)</f>
        <v>3104000</v>
      </c>
      <c r="H164" s="9" cm="1">
        <f t="array" ref="H164">_xll.SNL.Clients.Office.Excel.Functions.SPG($A164, "IQ_CASH_OPER", H$3)</f>
        <v>2704000</v>
      </c>
      <c r="I164" s="9" cm="1">
        <f t="array" ref="I164">_xll.SNL.Clients.Office.Excel.Functions.SPG($A164, "IQ_CASH_OPER", I$3)</f>
        <v>2277000</v>
      </c>
      <c r="J164" s="9" cm="1">
        <f t="array" ref="J164">_xll.SNL.Clients.Office.Excel.Functions.SPG($A164, "IQ_CASH_OPER", J$3)</f>
        <v>3255000</v>
      </c>
    </row>
    <row r="165" spans="1:10" x14ac:dyDescent="0.3">
      <c r="A165" s="11" t="s">
        <v>165</v>
      </c>
      <c r="B165" s="9" cm="1">
        <f t="array" ref="B165">_xll.SNL.Clients.Office.Excel.Functions.SPG($A165, "IQ_CASH_OPER", B$3)</f>
        <v>24162</v>
      </c>
      <c r="C165" s="9" cm="1">
        <f t="array" ref="C165">_xll.SNL.Clients.Office.Excel.Functions.SPG($A165, "IQ_CASH_OPER", C$3)</f>
        <v>130259</v>
      </c>
      <c r="D165" s="9" cm="1">
        <f t="array" ref="D165">_xll.SNL.Clients.Office.Excel.Functions.SPG($A165, "IQ_CASH_OPER", D$3)</f>
        <v>241962</v>
      </c>
      <c r="E165" s="9" cm="1">
        <f t="array" ref="E165">_xll.SNL.Clients.Office.Excel.Functions.SPG($A165, "IQ_CASH_OPER", E$3)</f>
        <v>57027</v>
      </c>
      <c r="F165" s="9" cm="1">
        <f t="array" ref="F165">_xll.SNL.Clients.Office.Excel.Functions.SPG($A165, "IQ_CASH_OPER", F$3)</f>
        <v>129920</v>
      </c>
      <c r="G165" s="9" cm="1">
        <f t="array" ref="G165">_xll.SNL.Clients.Office.Excel.Functions.SPG($A165, "IQ_CASH_OPER", G$3)</f>
        <v>171369</v>
      </c>
      <c r="H165" s="9" cm="1">
        <f t="array" ref="H165">_xll.SNL.Clients.Office.Excel.Functions.SPG($A165, "IQ_CASH_OPER", H$3)</f>
        <v>214879</v>
      </c>
      <c r="I165" s="9" cm="1">
        <f t="array" ref="I165">_xll.SNL.Clients.Office.Excel.Functions.SPG($A165, "IQ_CASH_OPER", I$3)</f>
        <v>89052</v>
      </c>
      <c r="J165" s="9" cm="1">
        <f t="array" ref="J165">_xll.SNL.Clients.Office.Excel.Functions.SPG($A165, "IQ_CASH_OPER", J$3)</f>
        <v>87334</v>
      </c>
    </row>
    <row r="166" spans="1:10" x14ac:dyDescent="0.3">
      <c r="A166" s="11" t="s">
        <v>166</v>
      </c>
      <c r="B166" s="9" cm="1">
        <f t="array" ref="B166">_xll.SNL.Clients.Office.Excel.Functions.SPG($A166, "IQ_CASH_OPER", B$3)</f>
        <v>1741167</v>
      </c>
      <c r="C166" s="9" cm="1">
        <f t="array" ref="C166">_xll.SNL.Clients.Office.Excel.Functions.SPG($A166, "IQ_CASH_OPER", C$3)</f>
        <v>756276</v>
      </c>
      <c r="D166" s="9" cm="1">
        <f t="array" ref="D166">_xll.SNL.Clients.Office.Excel.Functions.SPG($A166, "IQ_CASH_OPER", D$3)</f>
        <v>592989</v>
      </c>
      <c r="E166" s="9" cm="1">
        <f t="array" ref="E166">_xll.SNL.Clients.Office.Excel.Functions.SPG($A166, "IQ_CASH_OPER", E$3)</f>
        <v>322045</v>
      </c>
      <c r="F166" s="9" cm="1">
        <f t="array" ref="F166">_xll.SNL.Clients.Office.Excel.Functions.SPG($A166, "IQ_CASH_OPER", F$3)</f>
        <v>1155663</v>
      </c>
      <c r="G166" s="9" cm="1">
        <f t="array" ref="G166">_xll.SNL.Clients.Office.Excel.Functions.SPG($A166, "IQ_CASH_OPER", G$3)</f>
        <v>624386</v>
      </c>
      <c r="H166" s="9" cm="1">
        <f t="array" ref="H166">_xll.SNL.Clients.Office.Excel.Functions.SPG($A166, "IQ_CASH_OPER", H$3)</f>
        <v>454583</v>
      </c>
      <c r="I166" s="9" cm="1">
        <f t="array" ref="I166">_xll.SNL.Clients.Office.Excel.Functions.SPG($A166, "IQ_CASH_OPER", I$3)</f>
        <v>437113</v>
      </c>
      <c r="J166" s="9" cm="1">
        <f t="array" ref="J166">_xll.SNL.Clients.Office.Excel.Functions.SPG($A166, "IQ_CASH_OPER", J$3)</f>
        <v>1662768</v>
      </c>
    </row>
    <row r="167" spans="1:10" x14ac:dyDescent="0.3">
      <c r="A167" s="11" t="s">
        <v>167</v>
      </c>
      <c r="B167" s="9" cm="1">
        <f t="array" ref="B167">_xll.SNL.Clients.Office.Excel.Functions.SPG($A167, "IQ_CASH_OPER", B$3)</f>
        <v>223900</v>
      </c>
      <c r="C167" s="9" cm="1">
        <f t="array" ref="C167">_xll.SNL.Clients.Office.Excel.Functions.SPG($A167, "IQ_CASH_OPER", C$3)</f>
        <v>324800</v>
      </c>
      <c r="D167" s="9" cm="1">
        <f t="array" ref="D167">_xll.SNL.Clients.Office.Excel.Functions.SPG($A167, "IQ_CASH_OPER", D$3)</f>
        <v>479500</v>
      </c>
      <c r="E167" s="9" cm="1">
        <f t="array" ref="E167">_xll.SNL.Clients.Office.Excel.Functions.SPG($A167, "IQ_CASH_OPER", E$3)</f>
        <v>267500</v>
      </c>
      <c r="F167" s="9" cm="1">
        <f t="array" ref="F167">_xll.SNL.Clients.Office.Excel.Functions.SPG($A167, "IQ_CASH_OPER", F$3)</f>
        <v>252700</v>
      </c>
      <c r="G167" s="9" cm="1">
        <f t="array" ref="G167">_xll.SNL.Clients.Office.Excel.Functions.SPG($A167, "IQ_CASH_OPER", G$3)</f>
        <v>322100</v>
      </c>
      <c r="H167" s="9" cm="1">
        <f t="array" ref="H167">_xll.SNL.Clients.Office.Excel.Functions.SPG($A167, "IQ_CASH_OPER", H$3)</f>
        <v>381700</v>
      </c>
      <c r="I167" s="9" cm="1">
        <f t="array" ref="I167">_xll.SNL.Clients.Office.Excel.Functions.SPG($A167, "IQ_CASH_OPER", I$3)</f>
        <v>262100</v>
      </c>
      <c r="J167" s="9" cm="1">
        <f t="array" ref="J167">_xll.SNL.Clients.Office.Excel.Functions.SPG($A167, "IQ_CASH_OPER", J$3)</f>
        <v>150900</v>
      </c>
    </row>
    <row r="168" spans="1:10" x14ac:dyDescent="0.3">
      <c r="A168" s="11" t="s">
        <v>168</v>
      </c>
      <c r="B168" s="9" cm="1">
        <f t="array" ref="B168">_xll.SNL.Clients.Office.Excel.Functions.SPG($A168, "IQ_CASH_OPER", B$3)</f>
        <v>809000</v>
      </c>
      <c r="C168" s="9" cm="1">
        <f t="array" ref="C168">_xll.SNL.Clients.Office.Excel.Functions.SPG($A168, "IQ_CASH_OPER", C$3)</f>
        <v>981000</v>
      </c>
      <c r="D168" s="9" cm="1">
        <f t="array" ref="D168">_xll.SNL.Clients.Office.Excel.Functions.SPG($A168, "IQ_CASH_OPER", D$3)</f>
        <v>758000</v>
      </c>
      <c r="E168" s="9" cm="1">
        <f t="array" ref="E168">_xll.SNL.Clients.Office.Excel.Functions.SPG($A168, "IQ_CASH_OPER", E$3)</f>
        <v>912000</v>
      </c>
      <c r="F168" s="9" cm="1">
        <f t="array" ref="F168">_xll.SNL.Clients.Office.Excel.Functions.SPG($A168, "IQ_CASH_OPER", F$3)</f>
        <v>598000</v>
      </c>
      <c r="G168" s="9" cm="1">
        <f t="array" ref="G168">_xll.SNL.Clients.Office.Excel.Functions.SPG($A168, "IQ_CASH_OPER", G$3)</f>
        <v>999000</v>
      </c>
      <c r="H168" s="9" cm="1">
        <f t="array" ref="H168">_xll.SNL.Clients.Office.Excel.Functions.SPG($A168, "IQ_CASH_OPER", H$3)</f>
        <v>785000</v>
      </c>
      <c r="I168" s="9" cm="1">
        <f t="array" ref="I168">_xll.SNL.Clients.Office.Excel.Functions.SPG($A168, "IQ_CASH_OPER", I$3)</f>
        <v>741000</v>
      </c>
      <c r="J168" s="9" cm="1">
        <f t="array" ref="J168">_xll.SNL.Clients.Office.Excel.Functions.SPG($A168, "IQ_CASH_OPER", J$3)</f>
        <v>692000</v>
      </c>
    </row>
    <row r="169" spans="1:10" x14ac:dyDescent="0.3">
      <c r="A169" s="11" t="s">
        <v>169</v>
      </c>
      <c r="B169" s="9" cm="1">
        <f t="array" ref="B169">_xll.SNL.Clients.Office.Excel.Functions.SPG($A169, "IQ_CASH_OPER", B$3)</f>
        <v>425525</v>
      </c>
      <c r="C169" s="9" cm="1">
        <f t="array" ref="C169">_xll.SNL.Clients.Office.Excel.Functions.SPG($A169, "IQ_CASH_OPER", C$3)</f>
        <v>354225</v>
      </c>
      <c r="D169" s="9" cm="1">
        <f t="array" ref="D169">_xll.SNL.Clients.Office.Excel.Functions.SPG($A169, "IQ_CASH_OPER", D$3)</f>
        <v>401414</v>
      </c>
      <c r="E169" s="9" cm="1">
        <f t="array" ref="E169">_xll.SNL.Clients.Office.Excel.Functions.SPG($A169, "IQ_CASH_OPER", E$3)</f>
        <v>396937</v>
      </c>
      <c r="F169" s="9" cm="1">
        <f t="array" ref="F169">_xll.SNL.Clients.Office.Excel.Functions.SPG($A169, "IQ_CASH_OPER", F$3)</f>
        <v>421031</v>
      </c>
      <c r="G169" s="9" cm="1">
        <f t="array" ref="G169">_xll.SNL.Clients.Office.Excel.Functions.SPG($A169, "IQ_CASH_OPER", G$3)</f>
        <v>344274</v>
      </c>
      <c r="H169" s="9" cm="1">
        <f t="array" ref="H169">_xll.SNL.Clients.Office.Excel.Functions.SPG($A169, "IQ_CASH_OPER", H$3)</f>
        <v>442544</v>
      </c>
      <c r="I169" s="9" cm="1">
        <f t="array" ref="I169">_xll.SNL.Clients.Office.Excel.Functions.SPG($A169, "IQ_CASH_OPER", I$3)</f>
        <v>352701</v>
      </c>
      <c r="J169" s="9" cm="1">
        <f t="array" ref="J169">_xll.SNL.Clients.Office.Excel.Functions.SPG($A169, "IQ_CASH_OPER", J$3)</f>
        <v>393279</v>
      </c>
    </row>
    <row r="170" spans="1:10" x14ac:dyDescent="0.3">
      <c r="A170" s="11" t="s">
        <v>170</v>
      </c>
      <c r="B170" s="9" cm="1">
        <f t="array" ref="B170">_xll.SNL.Clients.Office.Excel.Functions.SPG($A170, "IQ_CASH_OPER", B$3)</f>
        <v>118118</v>
      </c>
      <c r="C170" s="9" cm="1">
        <f t="array" ref="C170">_xll.SNL.Clients.Office.Excel.Functions.SPG($A170, "IQ_CASH_OPER", C$3)</f>
        <v>193458</v>
      </c>
      <c r="D170" s="9" cm="1">
        <f t="array" ref="D170">_xll.SNL.Clients.Office.Excel.Functions.SPG($A170, "IQ_CASH_OPER", D$3)</f>
        <v>199171</v>
      </c>
      <c r="E170" s="9" cm="1">
        <f t="array" ref="E170">_xll.SNL.Clients.Office.Excel.Functions.SPG($A170, "IQ_CASH_OPER", E$3)</f>
        <v>131427</v>
      </c>
      <c r="F170" s="9" cm="1">
        <f t="array" ref="F170">_xll.SNL.Clients.Office.Excel.Functions.SPG($A170, "IQ_CASH_OPER", F$3)</f>
        <v>87193</v>
      </c>
      <c r="G170" s="9" cm="1">
        <f t="array" ref="G170">_xll.SNL.Clients.Office.Excel.Functions.SPG($A170, "IQ_CASH_OPER", G$3)</f>
        <v>148436</v>
      </c>
      <c r="H170" s="9" cm="1">
        <f t="array" ref="H170">_xll.SNL.Clients.Office.Excel.Functions.SPG($A170, "IQ_CASH_OPER", H$3)</f>
        <v>52762</v>
      </c>
      <c r="I170" s="9" cm="1">
        <f t="array" ref="I170">_xll.SNL.Clients.Office.Excel.Functions.SPG($A170, "IQ_CASH_OPER", I$3)</f>
        <v>131976</v>
      </c>
      <c r="J170" s="9" cm="1">
        <f t="array" ref="J170">_xll.SNL.Clients.Office.Excel.Functions.SPG($A170, "IQ_CASH_OPER", J$3)</f>
        <v>48031</v>
      </c>
    </row>
    <row r="171" spans="1:10" x14ac:dyDescent="0.3">
      <c r="A171" s="11" t="s">
        <v>171</v>
      </c>
      <c r="B171" s="9" cm="1">
        <f t="array" ref="B171">_xll.SNL.Clients.Office.Excel.Functions.SPG($A171, "IQ_CASH_OPER", B$3)</f>
        <v>281503</v>
      </c>
      <c r="C171" s="9" cm="1">
        <f t="array" ref="C171">_xll.SNL.Clients.Office.Excel.Functions.SPG($A171, "IQ_CASH_OPER", C$3)</f>
        <v>218324</v>
      </c>
      <c r="D171" s="9" cm="1">
        <f t="array" ref="D171">_xll.SNL.Clients.Office.Excel.Functions.SPG($A171, "IQ_CASH_OPER", D$3)</f>
        <v>316199</v>
      </c>
      <c r="E171" s="9" cm="1">
        <f t="array" ref="E171">_xll.SNL.Clients.Office.Excel.Functions.SPG($A171, "IQ_CASH_OPER", E$3)</f>
        <v>218927</v>
      </c>
      <c r="F171" s="9" cm="1">
        <f t="array" ref="F171">_xll.SNL.Clients.Office.Excel.Functions.SPG($A171, "IQ_CASH_OPER", F$3)</f>
        <v>314855</v>
      </c>
      <c r="G171" s="9" cm="1">
        <f t="array" ref="G171">_xll.SNL.Clients.Office.Excel.Functions.SPG($A171, "IQ_CASH_OPER", G$3)</f>
        <v>203674</v>
      </c>
      <c r="H171" s="9" cm="1">
        <f t="array" ref="H171">_xll.SNL.Clients.Office.Excel.Functions.SPG($A171, "IQ_CASH_OPER", H$3)</f>
        <v>288063</v>
      </c>
      <c r="I171" s="9" cm="1">
        <f t="array" ref="I171">_xll.SNL.Clients.Office.Excel.Functions.SPG($A171, "IQ_CASH_OPER", I$3)</f>
        <v>211408</v>
      </c>
      <c r="J171" s="9" cm="1">
        <f t="array" ref="J171">_xll.SNL.Clients.Office.Excel.Functions.SPG($A171, "IQ_CASH_OPER", J$3)</f>
        <v>276919</v>
      </c>
    </row>
    <row r="172" spans="1:10" x14ac:dyDescent="0.3">
      <c r="A172" s="11" t="s">
        <v>172</v>
      </c>
      <c r="B172" s="9" cm="1">
        <f t="array" ref="B172">_xll.SNL.Clients.Office.Excel.Functions.SPG($A172, "IQ_CASH_OPER", B$3)</f>
        <v>928000</v>
      </c>
      <c r="C172" s="9" cm="1">
        <f t="array" ref="C172">_xll.SNL.Clients.Office.Excel.Functions.SPG($A172, "IQ_CASH_OPER", C$3)</f>
        <v>780000</v>
      </c>
      <c r="D172" s="9" cm="1">
        <f t="array" ref="D172">_xll.SNL.Clients.Office.Excel.Functions.SPG($A172, "IQ_CASH_OPER", D$3)</f>
        <v>1738000</v>
      </c>
      <c r="E172" s="9" cm="1">
        <f t="array" ref="E172">_xll.SNL.Clients.Office.Excel.Functions.SPG($A172, "IQ_CASH_OPER", E$3)</f>
        <v>1337000</v>
      </c>
      <c r="F172" s="9" cm="1">
        <f t="array" ref="F172">_xll.SNL.Clients.Office.Excel.Functions.SPG($A172, "IQ_CASH_OPER", F$3)</f>
        <v>1102000</v>
      </c>
      <c r="G172" s="9" cm="1">
        <f t="array" ref="G172">_xll.SNL.Clients.Office.Excel.Functions.SPG($A172, "IQ_CASH_OPER", G$3)</f>
        <v>1017000</v>
      </c>
      <c r="H172" s="9" cm="1">
        <f t="array" ref="H172">_xll.SNL.Clients.Office.Excel.Functions.SPG($A172, "IQ_CASH_OPER", H$3)</f>
        <v>1378000</v>
      </c>
      <c r="I172" s="9" cm="1">
        <f t="array" ref="I172">_xll.SNL.Clients.Office.Excel.Functions.SPG($A172, "IQ_CASH_OPER", I$3)</f>
        <v>1094000</v>
      </c>
      <c r="J172" s="9" cm="1">
        <f t="array" ref="J172">_xll.SNL.Clients.Office.Excel.Functions.SPG($A172, "IQ_CASH_OPER", J$3)</f>
        <v>1064000</v>
      </c>
    </row>
    <row r="173" spans="1:10" x14ac:dyDescent="0.3">
      <c r="A173" s="11" t="s">
        <v>173</v>
      </c>
      <c r="B173" s="9" cm="1">
        <f t="array" ref="B173">_xll.SNL.Clients.Office.Excel.Functions.SPG($A173, "IQ_CASH_OPER", B$3)</f>
        <v>449600</v>
      </c>
      <c r="C173" s="9" cm="1">
        <f t="array" ref="C173">_xll.SNL.Clients.Office.Excel.Functions.SPG($A173, "IQ_CASH_OPER", C$3)</f>
        <v>395600</v>
      </c>
      <c r="D173" s="9" cm="1">
        <f t="array" ref="D173">_xll.SNL.Clients.Office.Excel.Functions.SPG($A173, "IQ_CASH_OPER", D$3)</f>
        <v>953300</v>
      </c>
      <c r="E173" s="9" cm="1">
        <f t="array" ref="E173">_xll.SNL.Clients.Office.Excel.Functions.SPG($A173, "IQ_CASH_OPER", E$3)</f>
        <v>317500</v>
      </c>
      <c r="F173" s="9" cm="1">
        <f t="array" ref="F173">_xll.SNL.Clients.Office.Excel.Functions.SPG($A173, "IQ_CASH_OPER", F$3)</f>
        <v>317300</v>
      </c>
      <c r="G173" s="9" cm="1">
        <f t="array" ref="G173">_xll.SNL.Clients.Office.Excel.Functions.SPG($A173, "IQ_CASH_OPER", G$3)</f>
        <v>428500</v>
      </c>
      <c r="H173" s="9" cm="1">
        <f t="array" ref="H173">_xll.SNL.Clients.Office.Excel.Functions.SPG($A173, "IQ_CASH_OPER", H$3)</f>
        <v>836500</v>
      </c>
      <c r="I173" s="9" cm="1">
        <f t="array" ref="I173">_xll.SNL.Clients.Office.Excel.Functions.SPG($A173, "IQ_CASH_OPER", I$3)</f>
        <v>352300</v>
      </c>
      <c r="J173" s="9" cm="1">
        <f t="array" ref="J173">_xll.SNL.Clients.Office.Excel.Functions.SPG($A173, "IQ_CASH_OPER", J$3)</f>
        <v>362900</v>
      </c>
    </row>
    <row r="174" spans="1:10" x14ac:dyDescent="0.3">
      <c r="A174" s="11" t="s">
        <v>174</v>
      </c>
      <c r="B174" s="9" cm="1">
        <f t="array" ref="B174">_xll.SNL.Clients.Office.Excel.Functions.SPG($A174, "IQ_CASH_OPER", B$3)</f>
        <v>1040595</v>
      </c>
      <c r="C174" s="9" cm="1">
        <f t="array" ref="C174">_xll.SNL.Clients.Office.Excel.Functions.SPG($A174, "IQ_CASH_OPER", C$3)</f>
        <v>642131</v>
      </c>
      <c r="D174" s="9" cm="1">
        <f t="array" ref="D174">_xll.SNL.Clients.Office.Excel.Functions.SPG($A174, "IQ_CASH_OPER", D$3)</f>
        <v>555580</v>
      </c>
      <c r="E174" s="9" cm="1">
        <f t="array" ref="E174">_xll.SNL.Clients.Office.Excel.Functions.SPG($A174, "IQ_CASH_OPER", E$3)</f>
        <v>670714</v>
      </c>
      <c r="F174" s="9" cm="1">
        <f t="array" ref="F174">_xll.SNL.Clients.Office.Excel.Functions.SPG($A174, "IQ_CASH_OPER", F$3)</f>
        <v>291312</v>
      </c>
      <c r="G174" s="9" cm="1">
        <f t="array" ref="G174">_xll.SNL.Clients.Office.Excel.Functions.SPG($A174, "IQ_CASH_OPER", G$3)</f>
        <v>477008</v>
      </c>
      <c r="H174" s="9" cm="1">
        <f t="array" ref="H174">_xll.SNL.Clients.Office.Excel.Functions.SPG($A174, "IQ_CASH_OPER", H$3)</f>
        <v>521876</v>
      </c>
      <c r="I174" s="9" cm="1">
        <f t="array" ref="I174">_xll.SNL.Clients.Office.Excel.Functions.SPG($A174, "IQ_CASH_OPER", I$3)</f>
        <v>578120</v>
      </c>
      <c r="J174" s="9" cm="1">
        <f t="array" ref="J174">_xll.SNL.Clients.Office.Excel.Functions.SPG($A174, "IQ_CASH_OPER", J$3)</f>
        <v>69157</v>
      </c>
    </row>
    <row r="175" spans="1:10" x14ac:dyDescent="0.3">
      <c r="A175" s="11" t="s">
        <v>175</v>
      </c>
      <c r="B175" s="9" cm="1">
        <f t="array" ref="B175">_xll.SNL.Clients.Office.Excel.Functions.SPG($A175, "IQ_CASH_OPER", B$3)</f>
        <v>1200000</v>
      </c>
      <c r="C175" s="9" cm="1">
        <f t="array" ref="C175">_xll.SNL.Clients.Office.Excel.Functions.SPG($A175, "IQ_CASH_OPER", C$3)</f>
        <v>1426000</v>
      </c>
      <c r="D175" s="9" cm="1">
        <f t="array" ref="D175">_xll.SNL.Clients.Office.Excel.Functions.SPG($A175, "IQ_CASH_OPER", D$3)</f>
        <v>1689000</v>
      </c>
      <c r="E175" s="9" cm="1">
        <f t="array" ref="E175">_xll.SNL.Clients.Office.Excel.Functions.SPG($A175, "IQ_CASH_OPER", E$3)</f>
        <v>1462000</v>
      </c>
      <c r="F175" s="9" cm="1">
        <f t="array" ref="F175">_xll.SNL.Clients.Office.Excel.Functions.SPG($A175, "IQ_CASH_OPER", F$3)</f>
        <v>992000</v>
      </c>
      <c r="G175" s="9" cm="1">
        <f t="array" ref="G175">_xll.SNL.Clients.Office.Excel.Functions.SPG($A175, "IQ_CASH_OPER", G$3)</f>
        <v>1411000</v>
      </c>
      <c r="H175" s="9" cm="1">
        <f t="array" ref="H175">_xll.SNL.Clients.Office.Excel.Functions.SPG($A175, "IQ_CASH_OPER", H$3)</f>
        <v>1531000</v>
      </c>
      <c r="I175" s="9" cm="1">
        <f t="array" ref="I175">_xll.SNL.Clients.Office.Excel.Functions.SPG($A175, "IQ_CASH_OPER", I$3)</f>
        <v>1277000</v>
      </c>
      <c r="J175" s="9" cm="1">
        <f t="array" ref="J175">_xll.SNL.Clients.Office.Excel.Functions.SPG($A175, "IQ_CASH_OPER", J$3)</f>
        <v>484000</v>
      </c>
    </row>
    <row r="176" spans="1:10" x14ac:dyDescent="0.3">
      <c r="A176" s="11" t="s">
        <v>1033</v>
      </c>
      <c r="B176" s="9" cm="1">
        <f t="array" ref="B176">_xll.SNL.Clients.Office.Excel.Functions.SPG($A176, "IQ_CASH_OPER", B$3)</f>
        <v>1096000</v>
      </c>
      <c r="C176" s="9" cm="1">
        <f t="array" ref="C176">_xll.SNL.Clients.Office.Excel.Functions.SPG($A176, "IQ_CASH_OPER", C$3)</f>
        <v>382000</v>
      </c>
      <c r="D176" s="9" cm="1">
        <f t="array" ref="D176">_xll.SNL.Clients.Office.Excel.Functions.SPG($A176, "IQ_CASH_OPER", D$3)</f>
        <v>422000</v>
      </c>
      <c r="E176" s="9" cm="1">
        <f t="array" ref="E176">_xll.SNL.Clients.Office.Excel.Functions.SPG($A176, "IQ_CASH_OPER", E$3)</f>
        <v>209000</v>
      </c>
      <c r="F176" s="9" cm="1">
        <f t="array" ref="F176">_xll.SNL.Clients.Office.Excel.Functions.SPG($A176, "IQ_CASH_OPER", F$3)</f>
        <v>552000</v>
      </c>
      <c r="G176" s="9" cm="1">
        <f t="array" ref="G176">_xll.SNL.Clients.Office.Excel.Functions.SPG($A176, "IQ_CASH_OPER", G$3)</f>
        <v>470000</v>
      </c>
      <c r="H176" s="9" cm="1">
        <f t="array" ref="H176">_xll.SNL.Clients.Office.Excel.Functions.SPG($A176, "IQ_CASH_OPER", H$3)</f>
        <v>506000</v>
      </c>
      <c r="I176" s="9" cm="1">
        <f t="array" ref="I176">_xll.SNL.Clients.Office.Excel.Functions.SPG($A176, "IQ_CASH_OPER", I$3)</f>
        <v>515000</v>
      </c>
      <c r="J176" s="9" cm="1">
        <f t="array" ref="J176">_xll.SNL.Clients.Office.Excel.Functions.SPG($A176, "IQ_CASH_OPER", J$3)</f>
        <v>889000</v>
      </c>
    </row>
    <row r="177" spans="1:10" x14ac:dyDescent="0.3">
      <c r="A177" s="11" t="s">
        <v>176</v>
      </c>
      <c r="B177" s="9" cm="1">
        <f t="array" ref="B177">_xll.SNL.Clients.Office.Excel.Functions.SPG($A177, "IQ_CASH_OPER", B$3)</f>
        <v>2952000</v>
      </c>
      <c r="C177" s="9" cm="1">
        <f t="array" ref="C177">_xll.SNL.Clients.Office.Excel.Functions.SPG($A177, "IQ_CASH_OPER", C$3)</f>
        <v>198000</v>
      </c>
      <c r="D177" s="9" cm="1">
        <f t="array" ref="D177">_xll.SNL.Clients.Office.Excel.Functions.SPG($A177, "IQ_CASH_OPER", D$3)</f>
        <v>-1493000</v>
      </c>
      <c r="E177" s="9" cm="1">
        <f t="array" ref="E177">_xll.SNL.Clients.Office.Excel.Functions.SPG($A177, "IQ_CASH_OPER", E$3)</f>
        <v>1501000</v>
      </c>
      <c r="F177" s="9" cm="1">
        <f t="array" ref="F177">_xll.SNL.Clients.Office.Excel.Functions.SPG($A177, "IQ_CASH_OPER", F$3)</f>
        <v>2879000</v>
      </c>
      <c r="G177" s="9" cm="1">
        <f t="array" ref="G177">_xll.SNL.Clients.Office.Excel.Functions.SPG($A177, "IQ_CASH_OPER", G$3)</f>
        <v>-238000</v>
      </c>
      <c r="H177" s="9" cm="1">
        <f t="array" ref="H177">_xll.SNL.Clients.Office.Excel.Functions.SPG($A177, "IQ_CASH_OPER", H$3)</f>
        <v>-1375000</v>
      </c>
      <c r="I177" s="9" cm="1">
        <f t="array" ref="I177">_xll.SNL.Clients.Office.Excel.Functions.SPG($A177, "IQ_CASH_OPER", I$3)</f>
        <v>1146000</v>
      </c>
      <c r="J177" s="9" cm="1">
        <f t="array" ref="J177">_xll.SNL.Clients.Office.Excel.Functions.SPG($A177, "IQ_CASH_OPER", J$3)</f>
        <v>3157000</v>
      </c>
    </row>
    <row r="178" spans="1:10" x14ac:dyDescent="0.3">
      <c r="A178" s="11" t="s">
        <v>177</v>
      </c>
      <c r="B178" s="9" cm="1">
        <f t="array" ref="B178">_xll.SNL.Clients.Office.Excel.Functions.SPG($A178, "IQ_CASH_OPER", B$3)</f>
        <v>342622</v>
      </c>
      <c r="C178" s="9" cm="1">
        <f t="array" ref="C178">_xll.SNL.Clients.Office.Excel.Functions.SPG($A178, "IQ_CASH_OPER", C$3)</f>
        <v>249716</v>
      </c>
      <c r="D178" s="9" cm="1">
        <f t="array" ref="D178">_xll.SNL.Clients.Office.Excel.Functions.SPG($A178, "IQ_CASH_OPER", D$3)</f>
        <v>89972</v>
      </c>
      <c r="E178" s="9" cm="1">
        <f t="array" ref="E178">_xll.SNL.Clients.Office.Excel.Functions.SPG($A178, "IQ_CASH_OPER", E$3)</f>
        <v>126769</v>
      </c>
      <c r="F178" s="9" cm="1">
        <f t="array" ref="F178">_xll.SNL.Clients.Office.Excel.Functions.SPG($A178, "IQ_CASH_OPER", F$3)</f>
        <v>256904</v>
      </c>
      <c r="G178" s="9" cm="1">
        <f t="array" ref="G178">_xll.SNL.Clients.Office.Excel.Functions.SPG($A178, "IQ_CASH_OPER", G$3)</f>
        <v>158353</v>
      </c>
      <c r="H178" s="9" cm="1">
        <f t="array" ref="H178">_xll.SNL.Clients.Office.Excel.Functions.SPG($A178, "IQ_CASH_OPER", H$3)</f>
        <v>189980</v>
      </c>
      <c r="I178" s="9" cm="1">
        <f t="array" ref="I178">_xll.SNL.Clients.Office.Excel.Functions.SPG($A178, "IQ_CASH_OPER", I$3)</f>
        <v>158446</v>
      </c>
      <c r="J178" s="9" cm="1">
        <f t="array" ref="J178">_xll.SNL.Clients.Office.Excel.Functions.SPG($A178, "IQ_CASH_OPER", J$3)</f>
        <v>546412</v>
      </c>
    </row>
    <row r="179" spans="1:10" x14ac:dyDescent="0.3">
      <c r="A179" s="11" t="s">
        <v>178</v>
      </c>
      <c r="B179" s="9" cm="1">
        <f t="array" ref="B179">_xll.SNL.Clients.Office.Excel.Functions.SPG($A179, "IQ_CASH_OPER", B$3)</f>
        <v>481404</v>
      </c>
      <c r="C179" s="9" cm="1">
        <f t="array" ref="C179">_xll.SNL.Clients.Office.Excel.Functions.SPG($A179, "IQ_CASH_OPER", C$3)</f>
        <v>408279</v>
      </c>
      <c r="D179" s="9" cm="1">
        <f t="array" ref="D179">_xll.SNL.Clients.Office.Excel.Functions.SPG($A179, "IQ_CASH_OPER", D$3)</f>
        <v>468351</v>
      </c>
      <c r="E179" s="9" cm="1">
        <f t="array" ref="E179">_xll.SNL.Clients.Office.Excel.Functions.SPG($A179, "IQ_CASH_OPER", E$3)</f>
        <v>545244</v>
      </c>
      <c r="F179" s="9" cm="1">
        <f t="array" ref="F179">_xll.SNL.Clients.Office.Excel.Functions.SPG($A179, "IQ_CASH_OPER", F$3)</f>
        <v>465556</v>
      </c>
      <c r="G179" s="9" cm="1">
        <f t="array" ref="G179">_xll.SNL.Clients.Office.Excel.Functions.SPG($A179, "IQ_CASH_OPER", G$3)</f>
        <v>364515</v>
      </c>
      <c r="H179" s="9" cm="1">
        <f t="array" ref="H179">_xll.SNL.Clients.Office.Excel.Functions.SPG($A179, "IQ_CASH_OPER", H$3)</f>
        <v>408432</v>
      </c>
      <c r="I179" s="9" cm="1">
        <f t="array" ref="I179">_xll.SNL.Clients.Office.Excel.Functions.SPG($A179, "IQ_CASH_OPER", I$3)</f>
        <v>347878</v>
      </c>
      <c r="J179" s="9" cm="1">
        <f t="array" ref="J179">_xll.SNL.Clients.Office.Excel.Functions.SPG($A179, "IQ_CASH_OPER", J$3)</f>
        <v>281649</v>
      </c>
    </row>
    <row r="180" spans="1:10" x14ac:dyDescent="0.3">
      <c r="A180" s="11" t="s">
        <v>179</v>
      </c>
      <c r="B180" s="9" cm="1">
        <f t="array" ref="B180">_xll.SNL.Clients.Office.Excel.Functions.SPG($A180, "IQ_CASH_OPER", B$3)</f>
        <v>12953000</v>
      </c>
      <c r="C180" s="9" cm="1">
        <f t="array" ref="C180">_xll.SNL.Clients.Office.Excel.Functions.SPG($A180, "IQ_CASH_OPER", C$3)</f>
        <v>12229000</v>
      </c>
      <c r="D180" s="9" cm="1">
        <f t="array" ref="D180">_xll.SNL.Clients.Office.Excel.Functions.SPG($A180, "IQ_CASH_OPER", D$3)</f>
        <v>17569000</v>
      </c>
      <c r="E180" s="9" cm="1">
        <f t="array" ref="E180">_xll.SNL.Clients.Office.Excel.Functions.SPG($A180, "IQ_CASH_OPER", E$3)</f>
        <v>10560000</v>
      </c>
      <c r="F180" s="9" cm="1">
        <f t="array" ref="F180">_xll.SNL.Clients.Office.Excel.Functions.SPG($A180, "IQ_CASH_OPER", F$3)</f>
        <v>14664000</v>
      </c>
      <c r="G180" s="9" cm="1">
        <f t="array" ref="G180">_xll.SNL.Clients.Office.Excel.Functions.SPG($A180, "IQ_CASH_OPER", G$3)</f>
        <v>13682000</v>
      </c>
      <c r="H180" s="9" cm="1">
        <f t="array" ref="H180">_xll.SNL.Clients.Office.Excel.Functions.SPG($A180, "IQ_CASH_OPER", H$3)</f>
        <v>15963000</v>
      </c>
      <c r="I180" s="9" cm="1">
        <f t="array" ref="I180">_xll.SNL.Clients.Office.Excel.Functions.SPG($A180, "IQ_CASH_OPER", I$3)</f>
        <v>9383000</v>
      </c>
      <c r="J180" s="9" cm="1">
        <f t="array" ref="J180">_xll.SNL.Clients.Office.Excel.Functions.SPG($A180, "IQ_CASH_OPER", J$3)</f>
        <v>16341000</v>
      </c>
    </row>
    <row r="181" spans="1:10" x14ac:dyDescent="0.3">
      <c r="A181" s="11" t="s">
        <v>180</v>
      </c>
      <c r="B181" s="9" cm="1">
        <f t="array" ref="B181">_xll.SNL.Clients.Office.Excel.Functions.SPG($A181, "IQ_CASH_OPER", B$3)</f>
        <v>256597</v>
      </c>
      <c r="C181" s="9" cm="1">
        <f t="array" ref="C181">_xll.SNL.Clients.Office.Excel.Functions.SPG($A181, "IQ_CASH_OPER", C$3)</f>
        <v>202782</v>
      </c>
      <c r="D181" s="9" cm="1">
        <f t="array" ref="D181">_xll.SNL.Clients.Office.Excel.Functions.SPG($A181, "IQ_CASH_OPER", D$3)</f>
        <v>246505</v>
      </c>
      <c r="E181" s="9" cm="1">
        <f t="array" ref="E181">_xll.SNL.Clients.Office.Excel.Functions.SPG($A181, "IQ_CASH_OPER", E$3)</f>
        <v>158959</v>
      </c>
      <c r="F181" s="9" cm="1">
        <f t="array" ref="F181">_xll.SNL.Clients.Office.Excel.Functions.SPG($A181, "IQ_CASH_OPER", F$3)</f>
        <v>221637</v>
      </c>
      <c r="G181" s="9" cm="1">
        <f t="array" ref="G181">_xll.SNL.Clients.Office.Excel.Functions.SPG($A181, "IQ_CASH_OPER", G$3)</f>
        <v>165318</v>
      </c>
      <c r="H181" s="9" cm="1">
        <f t="array" ref="H181">_xll.SNL.Clients.Office.Excel.Functions.SPG($A181, "IQ_CASH_OPER", H$3)</f>
        <v>189801</v>
      </c>
      <c r="I181" s="9" cm="1">
        <f t="array" ref="I181">_xll.SNL.Clients.Office.Excel.Functions.SPG($A181, "IQ_CASH_OPER", I$3)</f>
        <v>165054</v>
      </c>
      <c r="J181" s="9" cm="1">
        <f t="array" ref="J181">_xll.SNL.Clients.Office.Excel.Functions.SPG($A181, "IQ_CASH_OPER", J$3)</f>
        <v>140923</v>
      </c>
    </row>
    <row r="182" spans="1:10" x14ac:dyDescent="0.3">
      <c r="A182" s="11" t="s">
        <v>181</v>
      </c>
      <c r="B182" s="9" cm="1">
        <f t="array" ref="B182">_xll.SNL.Clients.Office.Excel.Functions.SPG($A182, "IQ_CASH_OPER", B$3)</f>
        <v>173955</v>
      </c>
      <c r="C182" s="9" cm="1">
        <f t="array" ref="C182">_xll.SNL.Clients.Office.Excel.Functions.SPG($A182, "IQ_CASH_OPER", C$3)</f>
        <v>86372</v>
      </c>
      <c r="D182" s="9" cm="1">
        <f t="array" ref="D182">_xll.SNL.Clients.Office.Excel.Functions.SPG($A182, "IQ_CASH_OPER", D$3)</f>
        <v>163161</v>
      </c>
      <c r="E182" s="9" cm="1">
        <f t="array" ref="E182">_xll.SNL.Clients.Office.Excel.Functions.SPG($A182, "IQ_CASH_OPER", E$3)</f>
        <v>238235</v>
      </c>
      <c r="F182" s="9" cm="1">
        <f t="array" ref="F182">_xll.SNL.Clients.Office.Excel.Functions.SPG($A182, "IQ_CASH_OPER", F$3)</f>
        <v>143798</v>
      </c>
      <c r="G182" s="9" cm="1">
        <f t="array" ref="G182">_xll.SNL.Clients.Office.Excel.Functions.SPG($A182, "IQ_CASH_OPER", G$3)</f>
        <v>155144</v>
      </c>
      <c r="H182" s="9" cm="1">
        <f t="array" ref="H182">_xll.SNL.Clients.Office.Excel.Functions.SPG($A182, "IQ_CASH_OPER", H$3)</f>
        <v>155670</v>
      </c>
      <c r="I182" s="9" cm="1">
        <f t="array" ref="I182">_xll.SNL.Clients.Office.Excel.Functions.SPG($A182, "IQ_CASH_OPER", I$3)</f>
        <v>218589</v>
      </c>
      <c r="J182" s="9" cm="1">
        <f t="array" ref="J182">_xll.SNL.Clients.Office.Excel.Functions.SPG($A182, "IQ_CASH_OPER", J$3)</f>
        <v>164678</v>
      </c>
    </row>
    <row r="183" spans="1:10" x14ac:dyDescent="0.3">
      <c r="A183" s="11" t="s">
        <v>182</v>
      </c>
      <c r="B183" s="9" cm="1">
        <f t="array" ref="B183">_xll.SNL.Clients.Office.Excel.Functions.SPG($A183, "IQ_CASH_OPER", B$3)</f>
        <v>74918</v>
      </c>
      <c r="C183" s="9" cm="1">
        <f t="array" ref="C183">_xll.SNL.Clients.Office.Excel.Functions.SPG($A183, "IQ_CASH_OPER", C$3)</f>
        <v>193997</v>
      </c>
      <c r="D183" s="9" cm="1">
        <f t="array" ref="D183">_xll.SNL.Clients.Office.Excel.Functions.SPG($A183, "IQ_CASH_OPER", D$3)</f>
        <v>226478</v>
      </c>
      <c r="E183" s="9" cm="1">
        <f t="array" ref="E183">_xll.SNL.Clients.Office.Excel.Functions.SPG($A183, "IQ_CASH_OPER", E$3)</f>
        <v>213331</v>
      </c>
      <c r="F183" s="9" cm="1">
        <f t="array" ref="F183">_xll.SNL.Clients.Office.Excel.Functions.SPG($A183, "IQ_CASH_OPER", F$3)</f>
        <v>71035</v>
      </c>
      <c r="G183" s="9" cm="1">
        <f t="array" ref="G183">_xll.SNL.Clients.Office.Excel.Functions.SPG($A183, "IQ_CASH_OPER", G$3)</f>
        <v>122120</v>
      </c>
      <c r="H183" s="9" cm="1">
        <f t="array" ref="H183">_xll.SNL.Clients.Office.Excel.Functions.SPG($A183, "IQ_CASH_OPER", H$3)</f>
        <v>164049</v>
      </c>
      <c r="I183" s="9" cm="1">
        <f t="array" ref="I183">_xll.SNL.Clients.Office.Excel.Functions.SPG($A183, "IQ_CASH_OPER", I$3)</f>
        <v>122622</v>
      </c>
      <c r="J183" s="9" cm="1">
        <f t="array" ref="J183">_xll.SNL.Clients.Office.Excel.Functions.SPG($A183, "IQ_CASH_OPER", J$3)</f>
        <v>89804</v>
      </c>
    </row>
    <row r="184" spans="1:10" x14ac:dyDescent="0.3">
      <c r="A184" s="11" t="s">
        <v>183</v>
      </c>
      <c r="B184" s="9" cm="1">
        <f t="array" ref="B184">_xll.SNL.Clients.Office.Excel.Functions.SPG($A184, "IQ_CASH_OPER", B$3)</f>
        <v>262200</v>
      </c>
      <c r="C184" s="9" cm="1">
        <f t="array" ref="C184">_xll.SNL.Clients.Office.Excel.Functions.SPG($A184, "IQ_CASH_OPER", C$3)</f>
        <v>282800</v>
      </c>
      <c r="D184" s="9" cm="1">
        <f t="array" ref="D184">_xll.SNL.Clients.Office.Excel.Functions.SPG($A184, "IQ_CASH_OPER", D$3)</f>
        <v>296900</v>
      </c>
      <c r="E184" s="9" cm="1">
        <f t="array" ref="E184">_xll.SNL.Clients.Office.Excel.Functions.SPG($A184, "IQ_CASH_OPER", E$3)</f>
        <v>258000</v>
      </c>
      <c r="F184" s="9" cm="1">
        <f t="array" ref="F184">_xll.SNL.Clients.Office.Excel.Functions.SPG($A184, "IQ_CASH_OPER", F$3)</f>
        <v>335600</v>
      </c>
      <c r="G184" s="9" cm="1">
        <f t="array" ref="G184">_xll.SNL.Clients.Office.Excel.Functions.SPG($A184, "IQ_CASH_OPER", G$3)</f>
        <v>354000</v>
      </c>
      <c r="H184" s="9" cm="1">
        <f t="array" ref="H184">_xll.SNL.Clients.Office.Excel.Functions.SPG($A184, "IQ_CASH_OPER", H$3)</f>
        <v>388100</v>
      </c>
      <c r="I184" s="9" cm="1">
        <f t="array" ref="I184">_xll.SNL.Clients.Office.Excel.Functions.SPG($A184, "IQ_CASH_OPER", I$3)</f>
        <v>302100</v>
      </c>
      <c r="J184" s="9" cm="1">
        <f t="array" ref="J184">_xll.SNL.Clients.Office.Excel.Functions.SPG($A184, "IQ_CASH_OPER", J$3)</f>
        <v>388500</v>
      </c>
    </row>
    <row r="185" spans="1:10" x14ac:dyDescent="0.3">
      <c r="A185" s="11" t="s">
        <v>184</v>
      </c>
      <c r="B185" s="9" cm="1">
        <f t="array" ref="B185">_xll.SNL.Clients.Office.Excel.Functions.SPG($A185, "IQ_CASH_OPER", B$3)</f>
        <v>179044</v>
      </c>
      <c r="C185" s="9" cm="1">
        <f t="array" ref="C185">_xll.SNL.Clients.Office.Excel.Functions.SPG($A185, "IQ_CASH_OPER", C$3)</f>
        <v>119595</v>
      </c>
      <c r="D185" s="9" cm="1">
        <f t="array" ref="D185">_xll.SNL.Clients.Office.Excel.Functions.SPG($A185, "IQ_CASH_OPER", D$3)</f>
        <v>144085</v>
      </c>
      <c r="E185" s="9" t="str" cm="1">
        <f t="array" ref="E185">_xll.SNL.Clients.Office.Excel.Functions.SPG($A185, "IQ_CASH_OPER", E$3)</f>
        <v>NA</v>
      </c>
      <c r="F185" s="9" cm="1">
        <f t="array" ref="F185">_xll.SNL.Clients.Office.Excel.Functions.SPG($A185, "IQ_CASH_OPER", F$3)</f>
        <v>141160</v>
      </c>
      <c r="G185" s="9" cm="1">
        <f t="array" ref="G185">_xll.SNL.Clients.Office.Excel.Functions.SPG($A185, "IQ_CASH_OPER", G$3)</f>
        <v>112615</v>
      </c>
      <c r="H185" s="9" cm="1">
        <f t="array" ref="H185">_xll.SNL.Clients.Office.Excel.Functions.SPG($A185, "IQ_CASH_OPER", H$3)</f>
        <v>150939</v>
      </c>
      <c r="I185" s="9" cm="1">
        <f t="array" ref="I185">_xll.SNL.Clients.Office.Excel.Functions.SPG($A185, "IQ_CASH_OPER", I$3)</f>
        <v>149269</v>
      </c>
      <c r="J185" s="9" cm="1">
        <f t="array" ref="J185">_xll.SNL.Clients.Office.Excel.Functions.SPG($A185, "IQ_CASH_OPER", J$3)</f>
        <v>143007</v>
      </c>
    </row>
    <row r="186" spans="1:10" x14ac:dyDescent="0.3">
      <c r="A186" s="11" t="s">
        <v>185</v>
      </c>
      <c r="B186" s="9" cm="1">
        <f t="array" ref="B186">_xll.SNL.Clients.Office.Excel.Functions.SPG($A186, "IQ_CASH_OPER", B$3)</f>
        <v>2012000</v>
      </c>
      <c r="C186" s="9" cm="1">
        <f t="array" ref="C186">_xll.SNL.Clients.Office.Excel.Functions.SPG($A186, "IQ_CASH_OPER", C$3)</f>
        <v>1318000</v>
      </c>
      <c r="D186" s="9" cm="1">
        <f t="array" ref="D186">_xll.SNL.Clients.Office.Excel.Functions.SPG($A186, "IQ_CASH_OPER", D$3)</f>
        <v>1187000</v>
      </c>
      <c r="E186" s="9" cm="1">
        <f t="array" ref="E186">_xll.SNL.Clients.Office.Excel.Functions.SPG($A186, "IQ_CASH_OPER", E$3)</f>
        <v>2698000</v>
      </c>
      <c r="F186" s="9" cm="1">
        <f t="array" ref="F186">_xll.SNL.Clients.Office.Excel.Functions.SPG($A186, "IQ_CASH_OPER", F$3)</f>
        <v>1610000</v>
      </c>
      <c r="G186" s="9" cm="1">
        <f t="array" ref="G186">_xll.SNL.Clients.Office.Excel.Functions.SPG($A186, "IQ_CASH_OPER", G$3)</f>
        <v>1774000</v>
      </c>
      <c r="H186" s="9" cm="1">
        <f t="array" ref="H186">_xll.SNL.Clients.Office.Excel.Functions.SPG($A186, "IQ_CASH_OPER", H$3)</f>
        <v>2230000</v>
      </c>
      <c r="I186" s="9" cm="1">
        <f t="array" ref="I186">_xll.SNL.Clients.Office.Excel.Functions.SPG($A186, "IQ_CASH_OPER", I$3)</f>
        <v>3447000</v>
      </c>
      <c r="J186" s="9" cm="1">
        <f t="array" ref="J186">_xll.SNL.Clients.Office.Excel.Functions.SPG($A186, "IQ_CASH_OPER", J$3)</f>
        <v>2276000</v>
      </c>
    </row>
    <row r="187" spans="1:10" x14ac:dyDescent="0.3">
      <c r="A187" s="11" t="s">
        <v>186</v>
      </c>
      <c r="B187" s="9" cm="1">
        <f t="array" ref="B187">_xll.SNL.Clients.Office.Excel.Functions.SPG($A187, "IQ_CASH_OPER", B$3)</f>
        <v>760000</v>
      </c>
      <c r="C187" s="9" cm="1">
        <f t="array" ref="C187">_xll.SNL.Clients.Office.Excel.Functions.SPG($A187, "IQ_CASH_OPER", C$3)</f>
        <v>683000</v>
      </c>
      <c r="D187" s="9" cm="1">
        <f t="array" ref="D187">_xll.SNL.Clients.Office.Excel.Functions.SPG($A187, "IQ_CASH_OPER", D$3)</f>
        <v>981000</v>
      </c>
      <c r="E187" s="9" cm="1">
        <f t="array" ref="E187">_xll.SNL.Clients.Office.Excel.Functions.SPG($A187, "IQ_CASH_OPER", E$3)</f>
        <v>442000</v>
      </c>
      <c r="F187" s="9" cm="1">
        <f t="array" ref="F187">_xll.SNL.Clients.Office.Excel.Functions.SPG($A187, "IQ_CASH_OPER", F$3)</f>
        <v>-35000</v>
      </c>
      <c r="G187" s="9" cm="1">
        <f t="array" ref="G187">_xll.SNL.Clients.Office.Excel.Functions.SPG($A187, "IQ_CASH_OPER", G$3)</f>
        <v>1524000</v>
      </c>
      <c r="H187" s="9" cm="1">
        <f t="array" ref="H187">_xll.SNL.Clients.Office.Excel.Functions.SPG($A187, "IQ_CASH_OPER", H$3)</f>
        <v>1092000</v>
      </c>
      <c r="I187" s="9" cm="1">
        <f t="array" ref="I187">_xll.SNL.Clients.Office.Excel.Functions.SPG($A187, "IQ_CASH_OPER", I$3)</f>
        <v>1087000</v>
      </c>
      <c r="J187" s="9" cm="1">
        <f t="array" ref="J187">_xll.SNL.Clients.Office.Excel.Functions.SPG($A187, "IQ_CASH_OPER", J$3)</f>
        <v>632000</v>
      </c>
    </row>
    <row r="188" spans="1:10" x14ac:dyDescent="0.3">
      <c r="A188" s="11" t="s">
        <v>187</v>
      </c>
      <c r="B188" s="9" cm="1">
        <f t="array" ref="B188">_xll.SNL.Clients.Office.Excel.Functions.SPG($A188, "IQ_CASH_OPER", B$3)</f>
        <v>1233000</v>
      </c>
      <c r="C188" s="9" cm="1">
        <f t="array" ref="C188">_xll.SNL.Clients.Office.Excel.Functions.SPG($A188, "IQ_CASH_OPER", C$3)</f>
        <v>-101000</v>
      </c>
      <c r="D188" s="9" cm="1">
        <f t="array" ref="D188">_xll.SNL.Clients.Office.Excel.Functions.SPG($A188, "IQ_CASH_OPER", D$3)</f>
        <v>1860000</v>
      </c>
      <c r="E188" s="9" cm="1">
        <f t="array" ref="E188">_xll.SNL.Clients.Office.Excel.Functions.SPG($A188, "IQ_CASH_OPER", E$3)</f>
        <v>679000</v>
      </c>
      <c r="F188" s="9" cm="1">
        <f t="array" ref="F188">_xll.SNL.Clients.Office.Excel.Functions.SPG($A188, "IQ_CASH_OPER", F$3)</f>
        <v>386000</v>
      </c>
      <c r="G188" s="9" cm="1">
        <f t="array" ref="G188">_xll.SNL.Clients.Office.Excel.Functions.SPG($A188, "IQ_CASH_OPER", G$3)</f>
        <v>2072000</v>
      </c>
      <c r="H188" s="9" cm="1">
        <f t="array" ref="H188">_xll.SNL.Clients.Office.Excel.Functions.SPG($A188, "IQ_CASH_OPER", H$3)</f>
        <v>636000</v>
      </c>
      <c r="I188" s="9" cm="1">
        <f t="array" ref="I188">_xll.SNL.Clients.Office.Excel.Functions.SPG($A188, "IQ_CASH_OPER", I$3)</f>
        <v>480000</v>
      </c>
      <c r="J188" s="9" cm="1">
        <f t="array" ref="J188">_xll.SNL.Clients.Office.Excel.Functions.SPG($A188, "IQ_CASH_OPER", J$3)</f>
        <v>1321000</v>
      </c>
    </row>
    <row r="189" spans="1:10" x14ac:dyDescent="0.3">
      <c r="A189" s="11" t="s">
        <v>188</v>
      </c>
      <c r="B189" s="9" cm="1">
        <f t="array" ref="B189">_xll.SNL.Clients.Office.Excel.Functions.SPG($A189, "IQ_CASH_OPER", B$3)</f>
        <v>-607982</v>
      </c>
      <c r="C189" s="9" cm="1">
        <f t="array" ref="C189">_xll.SNL.Clients.Office.Excel.Functions.SPG($A189, "IQ_CASH_OPER", C$3)</f>
        <v>810996</v>
      </c>
      <c r="D189" s="9" cm="1">
        <f t="array" ref="D189">_xll.SNL.Clients.Office.Excel.Functions.SPG($A189, "IQ_CASH_OPER", D$3)</f>
        <v>-53734</v>
      </c>
      <c r="E189" s="9" cm="1">
        <f t="array" ref="E189">_xll.SNL.Clients.Office.Excel.Functions.SPG($A189, "IQ_CASH_OPER", E$3)</f>
        <v>193014</v>
      </c>
      <c r="F189" s="9" cm="1">
        <f t="array" ref="F189">_xll.SNL.Clients.Office.Excel.Functions.SPG($A189, "IQ_CASH_OPER", F$3)</f>
        <v>267723</v>
      </c>
      <c r="G189" s="9" cm="1">
        <f t="array" ref="G189">_xll.SNL.Clients.Office.Excel.Functions.SPG($A189, "IQ_CASH_OPER", G$3)</f>
        <v>561109</v>
      </c>
      <c r="H189" s="9" cm="1">
        <f t="array" ref="H189">_xll.SNL.Clients.Office.Excel.Functions.SPG($A189, "IQ_CASH_OPER", H$3)</f>
        <v>165427</v>
      </c>
      <c r="I189" s="9" cm="1">
        <f t="array" ref="I189">_xll.SNL.Clients.Office.Excel.Functions.SPG($A189, "IQ_CASH_OPER", I$3)</f>
        <v>-89678</v>
      </c>
      <c r="J189" s="9" cm="1">
        <f t="array" ref="J189">_xll.SNL.Clients.Office.Excel.Functions.SPG($A189, "IQ_CASH_OPER", J$3)</f>
        <v>-34598</v>
      </c>
    </row>
    <row r="190" spans="1:10" x14ac:dyDescent="0.3">
      <c r="A190" s="11" t="s">
        <v>189</v>
      </c>
      <c r="B190" s="9" cm="1">
        <f t="array" ref="B190">_xll.SNL.Clients.Office.Excel.Functions.SPG($A190, "IQ_CASH_OPER", B$3)</f>
        <v>637000</v>
      </c>
      <c r="C190" s="9" cm="1">
        <f t="array" ref="C190">_xll.SNL.Clients.Office.Excel.Functions.SPG($A190, "IQ_CASH_OPER", C$3)</f>
        <v>1044000</v>
      </c>
      <c r="D190" s="9" cm="1">
        <f t="array" ref="D190">_xll.SNL.Clients.Office.Excel.Functions.SPG($A190, "IQ_CASH_OPER", D$3)</f>
        <v>775000</v>
      </c>
      <c r="E190" s="9" cm="1">
        <f t="array" ref="E190">_xll.SNL.Clients.Office.Excel.Functions.SPG($A190, "IQ_CASH_OPER", E$3)</f>
        <v>1112000</v>
      </c>
      <c r="F190" s="9" cm="1">
        <f t="array" ref="F190">_xll.SNL.Clients.Office.Excel.Functions.SPG($A190, "IQ_CASH_OPER", F$3)</f>
        <v>-40000</v>
      </c>
      <c r="G190" s="9" cm="1">
        <f t="array" ref="G190">_xll.SNL.Clients.Office.Excel.Functions.SPG($A190, "IQ_CASH_OPER", G$3)</f>
        <v>958000</v>
      </c>
      <c r="H190" s="9" t="str" cm="1">
        <f t="array" ref="H190">_xll.SNL.Clients.Office.Excel.Functions.SPG($A190, "IQ_CASH_OPER", H$3)</f>
        <v>NA</v>
      </c>
      <c r="I190" s="9" cm="1">
        <f t="array" ref="I190">_xll.SNL.Clients.Office.Excel.Functions.SPG($A190, "IQ_CASH_OPER", I$3)</f>
        <v>-101000</v>
      </c>
      <c r="J190" s="9" cm="1">
        <f t="array" ref="J190">_xll.SNL.Clients.Office.Excel.Functions.SPG($A190, "IQ_CASH_OPER", J$3)</f>
        <v>-112000</v>
      </c>
    </row>
    <row r="191" spans="1:10" x14ac:dyDescent="0.3">
      <c r="A191" s="11" t="s">
        <v>190</v>
      </c>
      <c r="B191" s="9" cm="1">
        <f t="array" ref="B191">_xll.SNL.Clients.Office.Excel.Functions.SPG($A191, "IQ_CASH_OPER", B$3)</f>
        <v>648000</v>
      </c>
      <c r="C191" s="9" cm="1">
        <f t="array" ref="C191">_xll.SNL.Clients.Office.Excel.Functions.SPG($A191, "IQ_CASH_OPER", C$3)</f>
        <v>2221000</v>
      </c>
      <c r="D191" s="9" cm="1">
        <f t="array" ref="D191">_xll.SNL.Clients.Office.Excel.Functions.SPG($A191, "IQ_CASH_OPER", D$3)</f>
        <v>2238000</v>
      </c>
      <c r="E191" s="9" cm="1">
        <f t="array" ref="E191">_xll.SNL.Clients.Office.Excel.Functions.SPG($A191, "IQ_CASH_OPER", E$3)</f>
        <v>1341000</v>
      </c>
      <c r="F191" s="9" cm="1">
        <f t="array" ref="F191">_xll.SNL.Clients.Office.Excel.Functions.SPG($A191, "IQ_CASH_OPER", F$3)</f>
        <v>831000</v>
      </c>
      <c r="G191" s="9" cm="1">
        <f t="array" ref="G191">_xll.SNL.Clients.Office.Excel.Functions.SPG($A191, "IQ_CASH_OPER", G$3)</f>
        <v>1595000</v>
      </c>
      <c r="H191" s="9" cm="1">
        <f t="array" ref="H191">_xll.SNL.Clients.Office.Excel.Functions.SPG($A191, "IQ_CASH_OPER", H$3)</f>
        <v>1559000</v>
      </c>
      <c r="I191" s="9" cm="1">
        <f t="array" ref="I191">_xll.SNL.Clients.Office.Excel.Functions.SPG($A191, "IQ_CASH_OPER", I$3)</f>
        <v>878000</v>
      </c>
      <c r="J191" s="9" cm="1">
        <f t="array" ref="J191">_xll.SNL.Clients.Office.Excel.Functions.SPG($A191, "IQ_CASH_OPER", J$3)</f>
        <v>1130000</v>
      </c>
    </row>
    <row r="192" spans="1:10" x14ac:dyDescent="0.3">
      <c r="A192" s="11" t="s">
        <v>191</v>
      </c>
      <c r="B192" s="9" cm="1">
        <f t="array" ref="B192">_xll.SNL.Clients.Office.Excel.Functions.SPG($A192, "IQ_CASH_OPER", B$3)</f>
        <v>3679000</v>
      </c>
      <c r="C192" s="9" cm="1">
        <f t="array" ref="C192">_xll.SNL.Clients.Office.Excel.Functions.SPG($A192, "IQ_CASH_OPER", C$3)</f>
        <v>3028000</v>
      </c>
      <c r="D192" s="9" cm="1">
        <f t="array" ref="D192">_xll.SNL.Clients.Office.Excel.Functions.SPG($A192, "IQ_CASH_OPER", D$3)</f>
        <v>5502000</v>
      </c>
      <c r="E192" s="9" cm="1">
        <f t="array" ref="E192">_xll.SNL.Clients.Office.Excel.Functions.SPG($A192, "IQ_CASH_OPER", E$3)</f>
        <v>5508000</v>
      </c>
      <c r="F192" s="9" cm="1">
        <f t="array" ref="F192">_xll.SNL.Clients.Office.Excel.Functions.SPG($A192, "IQ_CASH_OPER", F$3)</f>
        <v>1385000</v>
      </c>
      <c r="G192" s="9" cm="1">
        <f t="array" ref="G192">_xll.SNL.Clients.Office.Excel.Functions.SPG($A192, "IQ_CASH_OPER", G$3)</f>
        <v>2492000</v>
      </c>
      <c r="H192" s="9" cm="1">
        <f t="array" ref="H192">_xll.SNL.Clients.Office.Excel.Functions.SPG($A192, "IQ_CASH_OPER", H$3)</f>
        <v>4591000</v>
      </c>
      <c r="I192" s="9" cm="1">
        <f t="array" ref="I192">_xll.SNL.Clients.Office.Excel.Functions.SPG($A192, "IQ_CASH_OPER", I$3)</f>
        <v>5035000</v>
      </c>
      <c r="J192" s="9" cm="1">
        <f t="array" ref="J192">_xll.SNL.Clients.Office.Excel.Functions.SPG($A192, "IQ_CASH_OPER", J$3)</f>
        <v>2800000</v>
      </c>
    </row>
    <row r="193" spans="1:10" x14ac:dyDescent="0.3">
      <c r="A193" s="11" t="s">
        <v>192</v>
      </c>
      <c r="B193" s="9" cm="1">
        <f t="array" ref="B193">_xll.SNL.Clients.Office.Excel.Functions.SPG($A193, "IQ_CASH_OPER", B$3)</f>
        <v>863300</v>
      </c>
      <c r="C193" s="9" cm="1">
        <f t="array" ref="C193">_xll.SNL.Clients.Office.Excel.Functions.SPG($A193, "IQ_CASH_OPER", C$3)</f>
        <v>477600</v>
      </c>
      <c r="D193" s="9" cm="1">
        <f t="array" ref="D193">_xll.SNL.Clients.Office.Excel.Functions.SPG($A193, "IQ_CASH_OPER", D$3)</f>
        <v>608100</v>
      </c>
      <c r="E193" s="9" cm="1">
        <f t="array" ref="E193">_xll.SNL.Clients.Office.Excel.Functions.SPG($A193, "IQ_CASH_OPER", E$3)</f>
        <v>342000</v>
      </c>
      <c r="F193" s="9" cm="1">
        <f t="array" ref="F193">_xll.SNL.Clients.Office.Excel.Functions.SPG($A193, "IQ_CASH_OPER", F$3)</f>
        <v>830400</v>
      </c>
      <c r="G193" s="9" cm="1">
        <f t="array" ref="G193">_xll.SNL.Clients.Office.Excel.Functions.SPG($A193, "IQ_CASH_OPER", G$3)</f>
        <v>191700</v>
      </c>
      <c r="H193" s="9" cm="1">
        <f t="array" ref="H193">_xll.SNL.Clients.Office.Excel.Functions.SPG($A193, "IQ_CASH_OPER", H$3)</f>
        <v>551200</v>
      </c>
      <c r="I193" s="9" cm="1">
        <f t="array" ref="I193">_xll.SNL.Clients.Office.Excel.Functions.SPG($A193, "IQ_CASH_OPER", I$3)</f>
        <v>515100</v>
      </c>
      <c r="J193" s="9" cm="1">
        <f t="array" ref="J193">_xll.SNL.Clients.Office.Excel.Functions.SPG($A193, "IQ_CASH_OPER", J$3)</f>
        <v>677500</v>
      </c>
    </row>
    <row r="194" spans="1:10" x14ac:dyDescent="0.3">
      <c r="A194" s="11" t="s">
        <v>193</v>
      </c>
      <c r="B194" s="9" cm="1">
        <f t="array" ref="B194">_xll.SNL.Clients.Office.Excel.Functions.SPG($A194, "IQ_CASH_OPER", B$3)</f>
        <v>241700</v>
      </c>
      <c r="C194" s="9" cm="1">
        <f t="array" ref="C194">_xll.SNL.Clients.Office.Excel.Functions.SPG($A194, "IQ_CASH_OPER", C$3)</f>
        <v>502200</v>
      </c>
      <c r="D194" s="9" cm="1">
        <f t="array" ref="D194">_xll.SNL.Clients.Office.Excel.Functions.SPG($A194, "IQ_CASH_OPER", D$3)</f>
        <v>459000</v>
      </c>
      <c r="E194" s="9" cm="1">
        <f t="array" ref="E194">_xll.SNL.Clients.Office.Excel.Functions.SPG($A194, "IQ_CASH_OPER", E$3)</f>
        <v>308900</v>
      </c>
      <c r="F194" s="9" cm="1">
        <f t="array" ref="F194">_xll.SNL.Clients.Office.Excel.Functions.SPG($A194, "IQ_CASH_OPER", F$3)</f>
        <v>256700</v>
      </c>
      <c r="G194" s="9" cm="1">
        <f t="array" ref="G194">_xll.SNL.Clients.Office.Excel.Functions.SPG($A194, "IQ_CASH_OPER", G$3)</f>
        <v>446800</v>
      </c>
      <c r="H194" s="9" cm="1">
        <f t="array" ref="H194">_xll.SNL.Clients.Office.Excel.Functions.SPG($A194, "IQ_CASH_OPER", H$3)</f>
        <v>411400</v>
      </c>
      <c r="I194" s="9" cm="1">
        <f t="array" ref="I194">_xll.SNL.Clients.Office.Excel.Functions.SPG($A194, "IQ_CASH_OPER", I$3)</f>
        <v>321000</v>
      </c>
      <c r="J194" s="9" cm="1">
        <f t="array" ref="J194">_xll.SNL.Clients.Office.Excel.Functions.SPG($A194, "IQ_CASH_OPER", J$3)</f>
        <v>174400</v>
      </c>
    </row>
    <row r="195" spans="1:10" x14ac:dyDescent="0.3">
      <c r="A195" s="11" t="s">
        <v>194</v>
      </c>
      <c r="B195" s="9" cm="1">
        <f t="array" ref="B195">_xll.SNL.Clients.Office.Excel.Functions.SPG($A195, "IQ_CASH_OPER", B$3)</f>
        <v>2015000</v>
      </c>
      <c r="C195" s="9" cm="1">
        <f t="array" ref="C195">_xll.SNL.Clients.Office.Excel.Functions.SPG($A195, "IQ_CASH_OPER", C$3)</f>
        <v>-362000</v>
      </c>
      <c r="D195" s="9" cm="1">
        <f t="array" ref="D195">_xll.SNL.Clients.Office.Excel.Functions.SPG($A195, "IQ_CASH_OPER", D$3)</f>
        <v>158000</v>
      </c>
      <c r="E195" s="9" cm="1">
        <f t="array" ref="E195">_xll.SNL.Clients.Office.Excel.Functions.SPG($A195, "IQ_CASH_OPER", E$3)</f>
        <v>899000</v>
      </c>
      <c r="F195" s="9" cm="1">
        <f t="array" ref="F195">_xll.SNL.Clients.Office.Excel.Functions.SPG($A195, "IQ_CASH_OPER", F$3)</f>
        <v>1476000</v>
      </c>
      <c r="G195" s="9" cm="1">
        <f t="array" ref="G195">_xll.SNL.Clients.Office.Excel.Functions.SPG($A195, "IQ_CASH_OPER", G$3)</f>
        <v>-536000</v>
      </c>
      <c r="H195" s="9" cm="1">
        <f t="array" ref="H195">_xll.SNL.Clients.Office.Excel.Functions.SPG($A195, "IQ_CASH_OPER", H$3)</f>
        <v>1000</v>
      </c>
      <c r="I195" s="9" cm="1">
        <f t="array" ref="I195">_xll.SNL.Clients.Office.Excel.Functions.SPG($A195, "IQ_CASH_OPER", I$3)</f>
        <v>493000</v>
      </c>
      <c r="J195" s="9" cm="1">
        <f t="array" ref="J195">_xll.SNL.Clients.Office.Excel.Functions.SPG($A195, "IQ_CASH_OPER", J$3)</f>
        <v>1568000</v>
      </c>
    </row>
    <row r="196" spans="1:10" x14ac:dyDescent="0.3">
      <c r="A196" s="11" t="s">
        <v>195</v>
      </c>
      <c r="B196" s="9" cm="1">
        <f t="array" ref="B196">_xll.SNL.Clients.Office.Excel.Functions.SPG($A196, "IQ_CASH_OPER", B$3)</f>
        <v>2015000</v>
      </c>
      <c r="C196" s="9" cm="1">
        <f t="array" ref="C196">_xll.SNL.Clients.Office.Excel.Functions.SPG($A196, "IQ_CASH_OPER", C$3)</f>
        <v>-362000</v>
      </c>
      <c r="D196" s="9" cm="1">
        <f t="array" ref="D196">_xll.SNL.Clients.Office.Excel.Functions.SPG($A196, "IQ_CASH_OPER", D$3)</f>
        <v>158000</v>
      </c>
      <c r="E196" s="9" cm="1">
        <f t="array" ref="E196">_xll.SNL.Clients.Office.Excel.Functions.SPG($A196, "IQ_CASH_OPER", E$3)</f>
        <v>899000</v>
      </c>
      <c r="F196" s="9" cm="1">
        <f t="array" ref="F196">_xll.SNL.Clients.Office.Excel.Functions.SPG($A196, "IQ_CASH_OPER", F$3)</f>
        <v>1476000</v>
      </c>
      <c r="G196" s="9" cm="1">
        <f t="array" ref="G196">_xll.SNL.Clients.Office.Excel.Functions.SPG($A196, "IQ_CASH_OPER", G$3)</f>
        <v>-536000</v>
      </c>
      <c r="H196" s="9" cm="1">
        <f t="array" ref="H196">_xll.SNL.Clients.Office.Excel.Functions.SPG($A196, "IQ_CASH_OPER", H$3)</f>
        <v>1000</v>
      </c>
      <c r="I196" s="9" cm="1">
        <f t="array" ref="I196">_xll.SNL.Clients.Office.Excel.Functions.SPG($A196, "IQ_CASH_OPER", I$3)</f>
        <v>493000</v>
      </c>
      <c r="J196" s="9" cm="1">
        <f t="array" ref="J196">_xll.SNL.Clients.Office.Excel.Functions.SPG($A196, "IQ_CASH_OPER", J$3)</f>
        <v>1568000</v>
      </c>
    </row>
    <row r="197" spans="1:10" x14ac:dyDescent="0.3">
      <c r="A197" s="11" t="s">
        <v>196</v>
      </c>
      <c r="B197" s="9" cm="1">
        <f t="array" ref="B197">_xll.SNL.Clients.Office.Excel.Functions.SPG($A197, "IQ_CASH_OPER", B$3)</f>
        <v>-50100</v>
      </c>
      <c r="C197" s="9" cm="1">
        <f t="array" ref="C197">_xll.SNL.Clients.Office.Excel.Functions.SPG($A197, "IQ_CASH_OPER", C$3)</f>
        <v>-145200</v>
      </c>
      <c r="D197" s="9" cm="1">
        <f t="array" ref="D197">_xll.SNL.Clients.Office.Excel.Functions.SPG($A197, "IQ_CASH_OPER", D$3)</f>
        <v>558200</v>
      </c>
      <c r="E197" s="9" cm="1">
        <f t="array" ref="E197">_xll.SNL.Clients.Office.Excel.Functions.SPG($A197, "IQ_CASH_OPER", E$3)</f>
        <v>528400</v>
      </c>
      <c r="F197" s="9" cm="1">
        <f t="array" ref="F197">_xll.SNL.Clients.Office.Excel.Functions.SPG($A197, "IQ_CASH_OPER", F$3)</f>
        <v>136600</v>
      </c>
      <c r="G197" s="9" cm="1">
        <f t="array" ref="G197">_xll.SNL.Clients.Office.Excel.Functions.SPG($A197, "IQ_CASH_OPER", G$3)</f>
        <v>-251900</v>
      </c>
      <c r="H197" s="9" cm="1">
        <f t="array" ref="H197">_xll.SNL.Clients.Office.Excel.Functions.SPG($A197, "IQ_CASH_OPER", H$3)</f>
        <v>764500</v>
      </c>
      <c r="I197" s="9" cm="1">
        <f t="array" ref="I197">_xll.SNL.Clients.Office.Excel.Functions.SPG($A197, "IQ_CASH_OPER", I$3)</f>
        <v>654300</v>
      </c>
      <c r="J197" s="9" cm="1">
        <f t="array" ref="J197">_xll.SNL.Clients.Office.Excel.Functions.SPG($A197, "IQ_CASH_OPER", J$3)</f>
        <v>-73300</v>
      </c>
    </row>
    <row r="198" spans="1:10" x14ac:dyDescent="0.3">
      <c r="A198" s="11" t="s">
        <v>197</v>
      </c>
      <c r="B198" s="9" cm="1">
        <f t="array" ref="B198">_xll.SNL.Clients.Office.Excel.Functions.SPG($A198, "IQ_CASH_OPER", B$3)</f>
        <v>1058000</v>
      </c>
      <c r="C198" s="9" cm="1">
        <f t="array" ref="C198">_xll.SNL.Clients.Office.Excel.Functions.SPG($A198, "IQ_CASH_OPER", C$3)</f>
        <v>1436000</v>
      </c>
      <c r="D198" s="9" cm="1">
        <f t="array" ref="D198">_xll.SNL.Clients.Office.Excel.Functions.SPG($A198, "IQ_CASH_OPER", D$3)</f>
        <v>1872000</v>
      </c>
      <c r="E198" s="9" cm="1">
        <f t="array" ref="E198">_xll.SNL.Clients.Office.Excel.Functions.SPG($A198, "IQ_CASH_OPER", E$3)</f>
        <v>1956000</v>
      </c>
      <c r="F198" s="9" cm="1">
        <f t="array" ref="F198">_xll.SNL.Clients.Office.Excel.Functions.SPG($A198, "IQ_CASH_OPER", F$3)</f>
        <v>1896000</v>
      </c>
      <c r="G198" s="9" cm="1">
        <f t="array" ref="G198">_xll.SNL.Clients.Office.Excel.Functions.SPG($A198, "IQ_CASH_OPER", G$3)</f>
        <v>1320000</v>
      </c>
      <c r="H198" s="9" cm="1">
        <f t="array" ref="H198">_xll.SNL.Clients.Office.Excel.Functions.SPG($A198, "IQ_CASH_OPER", H$3)</f>
        <v>1236000</v>
      </c>
      <c r="I198" s="9" cm="1">
        <f t="array" ref="I198">_xll.SNL.Clients.Office.Excel.Functions.SPG($A198, "IQ_CASH_OPER", I$3)</f>
        <v>1673000</v>
      </c>
      <c r="J198" s="9" cm="1">
        <f t="array" ref="J198">_xll.SNL.Clients.Office.Excel.Functions.SPG($A198, "IQ_CASH_OPER", J$3)</f>
        <v>1050000</v>
      </c>
    </row>
    <row r="199" spans="1:10" x14ac:dyDescent="0.3">
      <c r="A199" s="11" t="s">
        <v>198</v>
      </c>
      <c r="B199" s="9" cm="1">
        <f t="array" ref="B199">_xll.SNL.Clients.Office.Excel.Functions.SPG($A199, "IQ_CASH_OPER", B$3)</f>
        <v>420788</v>
      </c>
      <c r="C199" s="9" cm="1">
        <f t="array" ref="C199">_xll.SNL.Clients.Office.Excel.Functions.SPG($A199, "IQ_CASH_OPER", C$3)</f>
        <v>483890</v>
      </c>
      <c r="D199" s="9" cm="1">
        <f t="array" ref="D199">_xll.SNL.Clients.Office.Excel.Functions.SPG($A199, "IQ_CASH_OPER", D$3)</f>
        <v>257955</v>
      </c>
      <c r="E199" s="9" cm="1">
        <f t="array" ref="E199">_xll.SNL.Clients.Office.Excel.Functions.SPG($A199, "IQ_CASH_OPER", E$3)</f>
        <v>255321</v>
      </c>
      <c r="F199" s="9" cm="1">
        <f t="array" ref="F199">_xll.SNL.Clients.Office.Excel.Functions.SPG($A199, "IQ_CASH_OPER", F$3)</f>
        <v>435305</v>
      </c>
      <c r="G199" s="9" cm="1">
        <f t="array" ref="G199">_xll.SNL.Clients.Office.Excel.Functions.SPG($A199, "IQ_CASH_OPER", G$3)</f>
        <v>465941</v>
      </c>
      <c r="H199" s="9" cm="1">
        <f t="array" ref="H199">_xll.SNL.Clients.Office.Excel.Functions.SPG($A199, "IQ_CASH_OPER", H$3)</f>
        <v>357412</v>
      </c>
      <c r="I199" s="9" cm="1">
        <f t="array" ref="I199">_xll.SNL.Clients.Office.Excel.Functions.SPG($A199, "IQ_CASH_OPER", I$3)</f>
        <v>273702</v>
      </c>
      <c r="J199" s="9" cm="1">
        <f t="array" ref="J199">_xll.SNL.Clients.Office.Excel.Functions.SPG($A199, "IQ_CASH_OPER", J$3)</f>
        <v>279210</v>
      </c>
    </row>
    <row r="200" spans="1:10" x14ac:dyDescent="0.3">
      <c r="A200" s="11" t="s">
        <v>199</v>
      </c>
      <c r="B200" s="9" cm="1">
        <f t="array" ref="B200">_xll.SNL.Clients.Office.Excel.Functions.SPG($A200, "IQ_CASH_OPER", B$3)</f>
        <v>313512</v>
      </c>
      <c r="C200" s="9" cm="1">
        <f t="array" ref="C200">_xll.SNL.Clients.Office.Excel.Functions.SPG($A200, "IQ_CASH_OPER", C$3)</f>
        <v>335355</v>
      </c>
      <c r="D200" s="9" cm="1">
        <f t="array" ref="D200">_xll.SNL.Clients.Office.Excel.Functions.SPG($A200, "IQ_CASH_OPER", D$3)</f>
        <v>590767</v>
      </c>
      <c r="E200" s="9" cm="1">
        <f t="array" ref="E200">_xll.SNL.Clients.Office.Excel.Functions.SPG($A200, "IQ_CASH_OPER", E$3)</f>
        <v>369964</v>
      </c>
      <c r="F200" s="9" cm="1">
        <f t="array" ref="F200">_xll.SNL.Clients.Office.Excel.Functions.SPG($A200, "IQ_CASH_OPER", F$3)</f>
        <v>188836</v>
      </c>
      <c r="G200" s="9" cm="1">
        <f t="array" ref="G200">_xll.SNL.Clients.Office.Excel.Functions.SPG($A200, "IQ_CASH_OPER", G$3)</f>
        <v>224330</v>
      </c>
      <c r="H200" s="9" cm="1">
        <f t="array" ref="H200">_xll.SNL.Clients.Office.Excel.Functions.SPG($A200, "IQ_CASH_OPER", H$3)</f>
        <v>330946</v>
      </c>
      <c r="I200" s="9" cm="1">
        <f t="array" ref="I200">_xll.SNL.Clients.Office.Excel.Functions.SPG($A200, "IQ_CASH_OPER", I$3)</f>
        <v>435782</v>
      </c>
      <c r="J200" s="9" cm="1">
        <f t="array" ref="J200">_xll.SNL.Clients.Office.Excel.Functions.SPG($A200, "IQ_CASH_OPER", J$3)</f>
        <v>164679</v>
      </c>
    </row>
    <row r="201" spans="1:10" x14ac:dyDescent="0.3">
      <c r="A201" s="11" t="s">
        <v>200</v>
      </c>
      <c r="B201" s="9" cm="1">
        <f t="array" ref="B201">_xll.SNL.Clients.Office.Excel.Functions.SPG($A201, "IQ_CASH_OPER", B$3)</f>
        <v>250000</v>
      </c>
      <c r="C201" s="9" cm="1">
        <f t="array" ref="C201">_xll.SNL.Clients.Office.Excel.Functions.SPG($A201, "IQ_CASH_OPER", C$3)</f>
        <v>913000</v>
      </c>
      <c r="D201" s="9" t="str" cm="1">
        <f t="array" ref="D201">_xll.SNL.Clients.Office.Excel.Functions.SPG($A201, "IQ_CASH_OPER", D$3)</f>
        <v>NA</v>
      </c>
      <c r="E201" s="9" cm="1">
        <f t="array" ref="E201">_xll.SNL.Clients.Office.Excel.Functions.SPG($A201, "IQ_CASH_OPER", E$3)</f>
        <v>-119000</v>
      </c>
      <c r="F201" s="9" cm="1">
        <f t="array" ref="F201">_xll.SNL.Clients.Office.Excel.Functions.SPG($A201, "IQ_CASH_OPER", F$3)</f>
        <v>419000</v>
      </c>
      <c r="G201" s="9" cm="1">
        <f t="array" ref="G201">_xll.SNL.Clients.Office.Excel.Functions.SPG($A201, "IQ_CASH_OPER", G$3)</f>
        <v>1050000</v>
      </c>
      <c r="H201" s="9" cm="1">
        <f t="array" ref="H201">_xll.SNL.Clients.Office.Excel.Functions.SPG($A201, "IQ_CASH_OPER", H$3)</f>
        <v>650000</v>
      </c>
      <c r="I201" s="9" cm="1">
        <f t="array" ref="I201">_xll.SNL.Clients.Office.Excel.Functions.SPG($A201, "IQ_CASH_OPER", I$3)</f>
        <v>-67000</v>
      </c>
      <c r="J201" s="9" cm="1">
        <f t="array" ref="J201">_xll.SNL.Clients.Office.Excel.Functions.SPG($A201, "IQ_CASH_OPER", J$3)</f>
        <v>468000</v>
      </c>
    </row>
    <row r="202" spans="1:10" x14ac:dyDescent="0.3">
      <c r="A202" s="11" t="s">
        <v>201</v>
      </c>
      <c r="B202" s="9" cm="1">
        <f t="array" ref="B202">_xll.SNL.Clients.Office.Excel.Functions.SPG($A202, "IQ_CASH_OPER", B$3)</f>
        <v>1161000</v>
      </c>
      <c r="C202" s="9" cm="1">
        <f t="array" ref="C202">_xll.SNL.Clients.Office.Excel.Functions.SPG($A202, "IQ_CASH_OPER", C$3)</f>
        <v>921000</v>
      </c>
      <c r="D202" s="9" cm="1">
        <f t="array" ref="D202">_xll.SNL.Clients.Office.Excel.Functions.SPG($A202, "IQ_CASH_OPER", D$3)</f>
        <v>1127000</v>
      </c>
      <c r="E202" s="9" cm="1">
        <f t="array" ref="E202">_xll.SNL.Clients.Office.Excel.Functions.SPG($A202, "IQ_CASH_OPER", E$3)</f>
        <v>979000</v>
      </c>
      <c r="F202" s="9" cm="1">
        <f t="array" ref="F202">_xll.SNL.Clients.Office.Excel.Functions.SPG($A202, "IQ_CASH_OPER", F$3)</f>
        <v>-444000</v>
      </c>
      <c r="G202" s="9" cm="1">
        <f t="array" ref="G202">_xll.SNL.Clients.Office.Excel.Functions.SPG($A202, "IQ_CASH_OPER", G$3)</f>
        <v>1931000</v>
      </c>
      <c r="H202" s="9" cm="1">
        <f t="array" ref="H202">_xll.SNL.Clients.Office.Excel.Functions.SPG($A202, "IQ_CASH_OPER", H$3)</f>
        <v>233000</v>
      </c>
      <c r="I202" s="9" cm="1">
        <f t="array" ref="I202">_xll.SNL.Clients.Office.Excel.Functions.SPG($A202, "IQ_CASH_OPER", I$3)</f>
        <v>-288000</v>
      </c>
      <c r="J202" s="9" cm="1">
        <f t="array" ref="J202">_xll.SNL.Clients.Office.Excel.Functions.SPG($A202, "IQ_CASH_OPER", J$3)</f>
        <v>-690000</v>
      </c>
    </row>
    <row r="203" spans="1:10" x14ac:dyDescent="0.3">
      <c r="A203" s="11" t="s">
        <v>202</v>
      </c>
      <c r="B203" s="9" cm="1">
        <f t="array" ref="B203">_xll.SNL.Clients.Office.Excel.Functions.SPG($A203, "IQ_CASH_OPER", B$3)</f>
        <v>473000</v>
      </c>
      <c r="C203" s="9" cm="1">
        <f t="array" ref="C203">_xll.SNL.Clients.Office.Excel.Functions.SPG($A203, "IQ_CASH_OPER", C$3)</f>
        <v>326000</v>
      </c>
      <c r="D203" s="9" cm="1">
        <f t="array" ref="D203">_xll.SNL.Clients.Office.Excel.Functions.SPG($A203, "IQ_CASH_OPER", D$3)</f>
        <v>158000</v>
      </c>
      <c r="E203" s="9" cm="1">
        <f t="array" ref="E203">_xll.SNL.Clients.Office.Excel.Functions.SPG($A203, "IQ_CASH_OPER", E$3)</f>
        <v>264000</v>
      </c>
      <c r="F203" s="9" cm="1">
        <f t="array" ref="F203">_xll.SNL.Clients.Office.Excel.Functions.SPG($A203, "IQ_CASH_OPER", F$3)</f>
        <v>1398000</v>
      </c>
      <c r="G203" s="9" cm="1">
        <f t="array" ref="G203">_xll.SNL.Clients.Office.Excel.Functions.SPG($A203, "IQ_CASH_OPER", G$3)</f>
        <v>315000</v>
      </c>
      <c r="H203" s="9" cm="1">
        <f t="array" ref="H203">_xll.SNL.Clients.Office.Excel.Functions.SPG($A203, "IQ_CASH_OPER", H$3)</f>
        <v>125000</v>
      </c>
      <c r="I203" s="9" cm="1">
        <f t="array" ref="I203">_xll.SNL.Clients.Office.Excel.Functions.SPG($A203, "IQ_CASH_OPER", I$3)</f>
        <v>226000</v>
      </c>
      <c r="J203" s="9" cm="1">
        <f t="array" ref="J203">_xll.SNL.Clients.Office.Excel.Functions.SPG($A203, "IQ_CASH_OPER", J$3)</f>
        <v>324000</v>
      </c>
    </row>
    <row r="204" spans="1:10" x14ac:dyDescent="0.3">
      <c r="A204" s="11" t="s">
        <v>203</v>
      </c>
      <c r="B204" s="9" cm="1">
        <f t="array" ref="B204">_xll.SNL.Clients.Office.Excel.Functions.SPG($A204, "IQ_CASH_OPER", B$3)</f>
        <v>58152</v>
      </c>
      <c r="C204" s="9" cm="1">
        <f t="array" ref="C204">_xll.SNL.Clients.Office.Excel.Functions.SPG($A204, "IQ_CASH_OPER", C$3)</f>
        <v>339454</v>
      </c>
      <c r="D204" s="9" cm="1">
        <f t="array" ref="D204">_xll.SNL.Clients.Office.Excel.Functions.SPG($A204, "IQ_CASH_OPER", D$3)</f>
        <v>212285</v>
      </c>
      <c r="E204" s="9" cm="1">
        <f t="array" ref="E204">_xll.SNL.Clients.Office.Excel.Functions.SPG($A204, "IQ_CASH_OPER", E$3)</f>
        <v>77664</v>
      </c>
      <c r="F204" s="9" cm="1">
        <f t="array" ref="F204">_xll.SNL.Clients.Office.Excel.Functions.SPG($A204, "IQ_CASH_OPER", F$3)</f>
        <v>111898</v>
      </c>
      <c r="G204" s="9" cm="1">
        <f t="array" ref="G204">_xll.SNL.Clients.Office.Excel.Functions.SPG($A204, "IQ_CASH_OPER", G$3)</f>
        <v>316946</v>
      </c>
      <c r="H204" s="9" cm="1">
        <f t="array" ref="H204">_xll.SNL.Clients.Office.Excel.Functions.SPG($A204, "IQ_CASH_OPER", H$3)</f>
        <v>140136</v>
      </c>
      <c r="I204" s="9" cm="1">
        <f t="array" ref="I204">_xll.SNL.Clients.Office.Excel.Functions.SPG($A204, "IQ_CASH_OPER", I$3)</f>
        <v>83147</v>
      </c>
      <c r="J204" s="9" cm="1">
        <f t="array" ref="J204">_xll.SNL.Clients.Office.Excel.Functions.SPG($A204, "IQ_CASH_OPER", J$3)</f>
        <v>-18559</v>
      </c>
    </row>
    <row r="205" spans="1:10" x14ac:dyDescent="0.3">
      <c r="A205" s="11" t="s">
        <v>204</v>
      </c>
      <c r="B205" s="9" cm="1">
        <f t="array" ref="B205">_xll.SNL.Clients.Office.Excel.Functions.SPG($A205, "IQ_CASH_OPER", B$3)</f>
        <v>-150000</v>
      </c>
      <c r="C205" s="9" cm="1">
        <f t="array" ref="C205">_xll.SNL.Clients.Office.Excel.Functions.SPG($A205, "IQ_CASH_OPER", C$3)</f>
        <v>2157000</v>
      </c>
      <c r="D205" s="9" cm="1">
        <f t="array" ref="D205">_xll.SNL.Clients.Office.Excel.Functions.SPG($A205, "IQ_CASH_OPER", D$3)</f>
        <v>1415000</v>
      </c>
      <c r="E205" s="9" cm="1">
        <f t="array" ref="E205">_xll.SNL.Clients.Office.Excel.Functions.SPG($A205, "IQ_CASH_OPER", E$3)</f>
        <v>813000</v>
      </c>
      <c r="F205" s="9" cm="1">
        <f t="array" ref="F205">_xll.SNL.Clients.Office.Excel.Functions.SPG($A205, "IQ_CASH_OPER", F$3)</f>
        <v>-279000</v>
      </c>
      <c r="G205" s="9" cm="1">
        <f t="array" ref="G205">_xll.SNL.Clients.Office.Excel.Functions.SPG($A205, "IQ_CASH_OPER", G$3)</f>
        <v>1196000</v>
      </c>
      <c r="H205" s="9" cm="1">
        <f t="array" ref="H205">_xll.SNL.Clients.Office.Excel.Functions.SPG($A205, "IQ_CASH_OPER", H$3)</f>
        <v>1319000</v>
      </c>
      <c r="I205" s="9" cm="1">
        <f t="array" ref="I205">_xll.SNL.Clients.Office.Excel.Functions.SPG($A205, "IQ_CASH_OPER", I$3)</f>
        <v>730000</v>
      </c>
      <c r="J205" s="9" cm="1">
        <f t="array" ref="J205">_xll.SNL.Clients.Office.Excel.Functions.SPG($A205, "IQ_CASH_OPER", J$3)</f>
        <v>1461000</v>
      </c>
    </row>
    <row r="206" spans="1:10" x14ac:dyDescent="0.3">
      <c r="A206" s="11" t="s">
        <v>205</v>
      </c>
      <c r="B206" s="9" cm="1">
        <f t="array" ref="B206">_xll.SNL.Clients.Office.Excel.Functions.SPG($A206, "IQ_CASH_OPER", B$3)</f>
        <v>1509000</v>
      </c>
      <c r="C206" s="9" cm="1">
        <f t="array" ref="C206">_xll.SNL.Clients.Office.Excel.Functions.SPG($A206, "IQ_CASH_OPER", C$3)</f>
        <v>1297000</v>
      </c>
      <c r="D206" s="9" cm="1">
        <f t="array" ref="D206">_xll.SNL.Clients.Office.Excel.Functions.SPG($A206, "IQ_CASH_OPER", D$3)</f>
        <v>1508000</v>
      </c>
      <c r="E206" s="9" cm="1">
        <f t="array" ref="E206">_xll.SNL.Clients.Office.Excel.Functions.SPG($A206, "IQ_CASH_OPER", E$3)</f>
        <v>913000</v>
      </c>
      <c r="F206" s="9" cm="1">
        <f t="array" ref="F206">_xll.SNL.Clients.Office.Excel.Functions.SPG($A206, "IQ_CASH_OPER", F$3)</f>
        <v>994000</v>
      </c>
      <c r="G206" s="9" cm="1">
        <f t="array" ref="G206">_xll.SNL.Clients.Office.Excel.Functions.SPG($A206, "IQ_CASH_OPER", G$3)</f>
        <v>3140000</v>
      </c>
      <c r="H206" s="9" cm="1">
        <f t="array" ref="H206">_xll.SNL.Clients.Office.Excel.Functions.SPG($A206, "IQ_CASH_OPER", H$3)</f>
        <v>1823000</v>
      </c>
      <c r="I206" s="9" cm="1">
        <f t="array" ref="I206">_xll.SNL.Clients.Office.Excel.Functions.SPG($A206, "IQ_CASH_OPER", I$3)</f>
        <v>485000</v>
      </c>
      <c r="J206" s="9" cm="1">
        <f t="array" ref="J206">_xll.SNL.Clients.Office.Excel.Functions.SPG($A206, "IQ_CASH_OPER", J$3)</f>
        <v>-259000</v>
      </c>
    </row>
    <row r="207" spans="1:10" x14ac:dyDescent="0.3">
      <c r="A207" s="11" t="s">
        <v>206</v>
      </c>
      <c r="B207" s="9" cm="1">
        <f t="array" ref="B207">_xll.SNL.Clients.Office.Excel.Functions.SPG($A207, "IQ_CASH_OPER", B$3)</f>
        <v>531900</v>
      </c>
      <c r="C207" s="9" cm="1">
        <f t="array" ref="C207">_xll.SNL.Clients.Office.Excel.Functions.SPG($A207, "IQ_CASH_OPER", C$3)</f>
        <v>1150500</v>
      </c>
      <c r="D207" s="9" cm="1">
        <f t="array" ref="D207">_xll.SNL.Clients.Office.Excel.Functions.SPG($A207, "IQ_CASH_OPER", D$3)</f>
        <v>624200</v>
      </c>
      <c r="E207" s="9" cm="1">
        <f t="array" ref="E207">_xll.SNL.Clients.Office.Excel.Functions.SPG($A207, "IQ_CASH_OPER", E$3)</f>
        <v>863700</v>
      </c>
      <c r="F207" s="9" cm="1">
        <f t="array" ref="F207">_xll.SNL.Clients.Office.Excel.Functions.SPG($A207, "IQ_CASH_OPER", F$3)</f>
        <v>943100</v>
      </c>
      <c r="G207" s="9" cm="1">
        <f t="array" ref="G207">_xll.SNL.Clients.Office.Excel.Functions.SPG($A207, "IQ_CASH_OPER", G$3)</f>
        <v>1117700</v>
      </c>
      <c r="H207" s="9" cm="1">
        <f t="array" ref="H207">_xll.SNL.Clients.Office.Excel.Functions.SPG($A207, "IQ_CASH_OPER", H$3)</f>
        <v>378100</v>
      </c>
      <c r="I207" s="9" cm="1">
        <f t="array" ref="I207">_xll.SNL.Clients.Office.Excel.Functions.SPG($A207, "IQ_CASH_OPER", I$3)</f>
        <v>751600</v>
      </c>
      <c r="J207" s="9" cm="1">
        <f t="array" ref="J207">_xll.SNL.Clients.Office.Excel.Functions.SPG($A207, "IQ_CASH_OPER", J$3)</f>
        <v>826300</v>
      </c>
    </row>
    <row r="208" spans="1:10" x14ac:dyDescent="0.3">
      <c r="A208" s="11" t="s">
        <v>207</v>
      </c>
      <c r="B208" s="9" cm="1">
        <f t="array" ref="B208">_xll.SNL.Clients.Office.Excel.Functions.SPG($A208, "IQ_CASH_OPER", B$3)</f>
        <v>6061000</v>
      </c>
      <c r="C208" s="9" cm="1">
        <f t="array" ref="C208">_xll.SNL.Clients.Office.Excel.Functions.SPG($A208, "IQ_CASH_OPER", C$3)</f>
        <v>4140000</v>
      </c>
      <c r="D208" s="9" cm="1">
        <f t="array" ref="D208">_xll.SNL.Clients.Office.Excel.Functions.SPG($A208, "IQ_CASH_OPER", D$3)</f>
        <v>6861000</v>
      </c>
      <c r="E208" s="9" cm="1">
        <f t="array" ref="E208">_xll.SNL.Clients.Office.Excel.Functions.SPG($A208, "IQ_CASH_OPER", E$3)</f>
        <v>5976000</v>
      </c>
      <c r="F208" s="9" cm="1">
        <f t="array" ref="F208">_xll.SNL.Clients.Office.Excel.Functions.SPG($A208, "IQ_CASH_OPER", F$3)</f>
        <v>3152000</v>
      </c>
      <c r="G208" s="9" cm="1">
        <f t="array" ref="G208">_xll.SNL.Clients.Office.Excel.Functions.SPG($A208, "IQ_CASH_OPER", G$3)</f>
        <v>3657000</v>
      </c>
      <c r="H208" s="9" cm="1">
        <f t="array" ref="H208">_xll.SNL.Clients.Office.Excel.Functions.SPG($A208, "IQ_CASH_OPER", H$3)</f>
        <v>6596000</v>
      </c>
      <c r="I208" s="9" cm="1">
        <f t="array" ref="I208">_xll.SNL.Clients.Office.Excel.Functions.SPG($A208, "IQ_CASH_OPER", I$3)</f>
        <v>7591000</v>
      </c>
      <c r="J208" s="9" cm="1">
        <f t="array" ref="J208">_xll.SNL.Clients.Office.Excel.Functions.SPG($A208, "IQ_CASH_OPER", J$3)</f>
        <v>3086000</v>
      </c>
    </row>
    <row r="209" spans="1:10" x14ac:dyDescent="0.3">
      <c r="A209" s="11" t="s">
        <v>208</v>
      </c>
      <c r="B209" s="9" cm="1">
        <f t="array" ref="B209">_xll.SNL.Clients.Office.Excel.Functions.SPG($A209, "IQ_CASH_OPER", B$3)</f>
        <v>-40827</v>
      </c>
      <c r="C209" s="9" cm="1">
        <f t="array" ref="C209">_xll.SNL.Clients.Office.Excel.Functions.SPG($A209, "IQ_CASH_OPER", C$3)</f>
        <v>155026</v>
      </c>
      <c r="D209" s="9" cm="1">
        <f t="array" ref="D209">_xll.SNL.Clients.Office.Excel.Functions.SPG($A209, "IQ_CASH_OPER", D$3)</f>
        <v>484310</v>
      </c>
      <c r="E209" s="9" cm="1">
        <f t="array" ref="E209">_xll.SNL.Clients.Office.Excel.Functions.SPG($A209, "IQ_CASH_OPER", E$3)</f>
        <v>293609</v>
      </c>
      <c r="F209" s="9" cm="1">
        <f t="array" ref="F209">_xll.SNL.Clients.Office.Excel.Functions.SPG($A209, "IQ_CASH_OPER", F$3)</f>
        <v>318306</v>
      </c>
      <c r="G209" s="9" cm="1">
        <f t="array" ref="G209">_xll.SNL.Clients.Office.Excel.Functions.SPG($A209, "IQ_CASH_OPER", G$3)</f>
        <v>353164</v>
      </c>
      <c r="H209" s="9" cm="1">
        <f t="array" ref="H209">_xll.SNL.Clients.Office.Excel.Functions.SPG($A209, "IQ_CASH_OPER", H$3)</f>
        <v>625443</v>
      </c>
      <c r="I209" s="9" cm="1">
        <f t="array" ref="I209">_xll.SNL.Clients.Office.Excel.Functions.SPG($A209, "IQ_CASH_OPER", I$3)</f>
        <v>259496</v>
      </c>
      <c r="J209" s="9" cm="1">
        <f t="array" ref="J209">_xll.SNL.Clients.Office.Excel.Functions.SPG($A209, "IQ_CASH_OPER", J$3)</f>
        <v>197507</v>
      </c>
    </row>
    <row r="210" spans="1:10" x14ac:dyDescent="0.3">
      <c r="A210" s="11" t="s">
        <v>209</v>
      </c>
      <c r="B210" s="9" cm="1">
        <f t="array" ref="B210">_xll.SNL.Clients.Office.Excel.Functions.SPG($A210, "IQ_CASH_OPER", B$3)</f>
        <v>1757000</v>
      </c>
      <c r="C210" s="9" cm="1">
        <f t="array" ref="C210">_xll.SNL.Clients.Office.Excel.Functions.SPG($A210, "IQ_CASH_OPER", C$3)</f>
        <v>2975000</v>
      </c>
      <c r="D210" s="9" cm="1">
        <f t="array" ref="D210">_xll.SNL.Clients.Office.Excel.Functions.SPG($A210, "IQ_CASH_OPER", D$3)</f>
        <v>4309000</v>
      </c>
      <c r="E210" s="9" cm="1">
        <f t="array" ref="E210">_xll.SNL.Clients.Office.Excel.Functions.SPG($A210, "IQ_CASH_OPER", E$3)</f>
        <v>1325000</v>
      </c>
      <c r="F210" s="9" cm="1">
        <f t="array" ref="F210">_xll.SNL.Clients.Office.Excel.Functions.SPG($A210, "IQ_CASH_OPER", F$3)</f>
        <v>2219000</v>
      </c>
      <c r="G210" s="9" cm="1">
        <f t="array" ref="G210">_xll.SNL.Clients.Office.Excel.Functions.SPG($A210, "IQ_CASH_OPER", G$3)</f>
        <v>2169000</v>
      </c>
      <c r="H210" s="9" cm="1">
        <f t="array" ref="H210">_xll.SNL.Clients.Office.Excel.Functions.SPG($A210, "IQ_CASH_OPER", H$3)</f>
        <v>1755000</v>
      </c>
      <c r="I210" s="9" cm="1">
        <f t="array" ref="I210">_xll.SNL.Clients.Office.Excel.Functions.SPG($A210, "IQ_CASH_OPER", I$3)</f>
        <v>2338000</v>
      </c>
      <c r="J210" s="9" cm="1">
        <f t="array" ref="J210">_xll.SNL.Clients.Office.Excel.Functions.SPG($A210, "IQ_CASH_OPER", J$3)</f>
        <v>1744000</v>
      </c>
    </row>
    <row r="211" spans="1:10" x14ac:dyDescent="0.3">
      <c r="A211" s="11" t="s">
        <v>210</v>
      </c>
      <c r="B211" s="9" cm="1">
        <f t="array" ref="B211">_xll.SNL.Clients.Office.Excel.Functions.SPG($A211, "IQ_CASH_OPER", B$3)</f>
        <v>555124</v>
      </c>
      <c r="C211" s="9" cm="1">
        <f t="array" ref="C211">_xll.SNL.Clients.Office.Excel.Functions.SPG($A211, "IQ_CASH_OPER", C$3)</f>
        <v>653427</v>
      </c>
      <c r="D211" s="9" cm="1">
        <f t="array" ref="D211">_xll.SNL.Clients.Office.Excel.Functions.SPG($A211, "IQ_CASH_OPER", D$3)</f>
        <v>1726057</v>
      </c>
      <c r="E211" s="9" cm="1">
        <f t="array" ref="E211">_xll.SNL.Clients.Office.Excel.Functions.SPG($A211, "IQ_CASH_OPER", E$3)</f>
        <v>736882</v>
      </c>
      <c r="F211" s="9" cm="1">
        <f t="array" ref="F211">_xll.SNL.Clients.Office.Excel.Functions.SPG($A211, "IQ_CASH_OPER", F$3)</f>
        <v>529579</v>
      </c>
      <c r="G211" s="9" cm="1">
        <f t="array" ref="G211">_xll.SNL.Clients.Office.Excel.Functions.SPG($A211, "IQ_CASH_OPER", G$3)</f>
        <v>657450</v>
      </c>
      <c r="H211" s="9" cm="1">
        <f t="array" ref="H211">_xll.SNL.Clients.Office.Excel.Functions.SPG($A211, "IQ_CASH_OPER", H$3)</f>
        <v>426808</v>
      </c>
      <c r="I211" s="9" cm="1">
        <f t="array" ref="I211">_xll.SNL.Clients.Office.Excel.Functions.SPG($A211, "IQ_CASH_OPER", I$3)</f>
        <v>564957</v>
      </c>
      <c r="J211" s="9" cm="1">
        <f t="array" ref="J211">_xll.SNL.Clients.Office.Excel.Functions.SPG($A211, "IQ_CASH_OPER", J$3)</f>
        <v>599526</v>
      </c>
    </row>
    <row r="212" spans="1:10" x14ac:dyDescent="0.3">
      <c r="A212" s="11" t="s">
        <v>211</v>
      </c>
      <c r="B212" s="9" cm="1">
        <f t="array" ref="B212">_xll.SNL.Clients.Office.Excel.Functions.SPG($A212, "IQ_CASH_OPER", B$3)</f>
        <v>431887</v>
      </c>
      <c r="C212" s="9" cm="1">
        <f t="array" ref="C212">_xll.SNL.Clients.Office.Excel.Functions.SPG($A212, "IQ_CASH_OPER", C$3)</f>
        <v>336927</v>
      </c>
      <c r="D212" s="9" cm="1">
        <f t="array" ref="D212">_xll.SNL.Clients.Office.Excel.Functions.SPG($A212, "IQ_CASH_OPER", D$3)</f>
        <v>340590</v>
      </c>
      <c r="E212" s="9" cm="1">
        <f t="array" ref="E212">_xll.SNL.Clients.Office.Excel.Functions.SPG($A212, "IQ_CASH_OPER", E$3)</f>
        <v>374117</v>
      </c>
      <c r="F212" s="9" cm="1">
        <f t="array" ref="F212">_xll.SNL.Clients.Office.Excel.Functions.SPG($A212, "IQ_CASH_OPER", F$3)</f>
        <v>350806</v>
      </c>
      <c r="G212" s="9" cm="1">
        <f t="array" ref="G212">_xll.SNL.Clients.Office.Excel.Functions.SPG($A212, "IQ_CASH_OPER", G$3)</f>
        <v>391397</v>
      </c>
      <c r="H212" s="9" cm="1">
        <f t="array" ref="H212">_xll.SNL.Clients.Office.Excel.Functions.SPG($A212, "IQ_CASH_OPER", H$3)</f>
        <v>286887</v>
      </c>
      <c r="I212" s="9" cm="1">
        <f t="array" ref="I212">_xll.SNL.Clients.Office.Excel.Functions.SPG($A212, "IQ_CASH_OPER", I$3)</f>
        <v>326811</v>
      </c>
      <c r="J212" s="9" cm="1">
        <f t="array" ref="J212">_xll.SNL.Clients.Office.Excel.Functions.SPG($A212, "IQ_CASH_OPER", J$3)</f>
        <v>477330</v>
      </c>
    </row>
    <row r="213" spans="1:10" x14ac:dyDescent="0.3">
      <c r="A213" s="11" t="s">
        <v>212</v>
      </c>
      <c r="B213" s="9" cm="1">
        <f t="array" ref="B213">_xll.SNL.Clients.Office.Excel.Functions.SPG($A213, "IQ_CASH_OPER", B$3)</f>
        <v>404700</v>
      </c>
      <c r="C213" s="9" cm="1">
        <f t="array" ref="C213">_xll.SNL.Clients.Office.Excel.Functions.SPG($A213, "IQ_CASH_OPER", C$3)</f>
        <v>340500</v>
      </c>
      <c r="D213" s="9" cm="1">
        <f t="array" ref="D213">_xll.SNL.Clients.Office.Excel.Functions.SPG($A213, "IQ_CASH_OPER", D$3)</f>
        <v>355200</v>
      </c>
      <c r="E213" s="9" cm="1">
        <f t="array" ref="E213">_xll.SNL.Clients.Office.Excel.Functions.SPG($A213, "IQ_CASH_OPER", E$3)</f>
        <v>294800</v>
      </c>
      <c r="F213" s="9" cm="1">
        <f t="array" ref="F213">_xll.SNL.Clients.Office.Excel.Functions.SPG($A213, "IQ_CASH_OPER", F$3)</f>
        <v>297200</v>
      </c>
      <c r="G213" s="9" cm="1">
        <f t="array" ref="G213">_xll.SNL.Clients.Office.Excel.Functions.SPG($A213, "IQ_CASH_OPER", G$3)</f>
        <v>297700</v>
      </c>
      <c r="H213" s="9" cm="1">
        <f t="array" ref="H213">_xll.SNL.Clients.Office.Excel.Functions.SPG($A213, "IQ_CASH_OPER", H$3)</f>
        <v>281600</v>
      </c>
      <c r="I213" s="9" cm="1">
        <f t="array" ref="I213">_xll.SNL.Clients.Office.Excel.Functions.SPG($A213, "IQ_CASH_OPER", I$3)</f>
        <v>198000</v>
      </c>
      <c r="J213" s="9" cm="1">
        <f t="array" ref="J213">_xll.SNL.Clients.Office.Excel.Functions.SPG($A213, "IQ_CASH_OPER", J$3)</f>
        <v>270300</v>
      </c>
    </row>
    <row r="214" spans="1:10" x14ac:dyDescent="0.3">
      <c r="A214" s="11" t="s">
        <v>213</v>
      </c>
      <c r="B214" s="9" cm="1">
        <f t="array" ref="B214">_xll.SNL.Clients.Office.Excel.Functions.SPG($A214, "IQ_CASH_OPER", B$3)</f>
        <v>377000</v>
      </c>
      <c r="C214" s="9" cm="1">
        <f t="array" ref="C214">_xll.SNL.Clients.Office.Excel.Functions.SPG($A214, "IQ_CASH_OPER", C$3)</f>
        <v>1456000</v>
      </c>
      <c r="D214" s="9" cm="1">
        <f t="array" ref="D214">_xll.SNL.Clients.Office.Excel.Functions.SPG($A214, "IQ_CASH_OPER", D$3)</f>
        <v>841000</v>
      </c>
      <c r="E214" s="9" cm="1">
        <f t="array" ref="E214">_xll.SNL.Clients.Office.Excel.Functions.SPG($A214, "IQ_CASH_OPER", E$3)</f>
        <v>1081000</v>
      </c>
      <c r="F214" s="9" cm="1">
        <f t="array" ref="F214">_xll.SNL.Clients.Office.Excel.Functions.SPG($A214, "IQ_CASH_OPER", F$3)</f>
        <v>487000</v>
      </c>
      <c r="G214" s="9" cm="1">
        <f t="array" ref="G214">_xll.SNL.Clients.Office.Excel.Functions.SPG($A214, "IQ_CASH_OPER", G$3)</f>
        <v>1410000</v>
      </c>
      <c r="H214" s="9" cm="1">
        <f t="array" ref="H214">_xll.SNL.Clients.Office.Excel.Functions.SPG($A214, "IQ_CASH_OPER", H$3)</f>
        <v>874000</v>
      </c>
      <c r="I214" s="9" cm="1">
        <f t="array" ref="I214">_xll.SNL.Clients.Office.Excel.Functions.SPG($A214, "IQ_CASH_OPER", I$3)</f>
        <v>1052000</v>
      </c>
      <c r="J214" s="9" cm="1">
        <f t="array" ref="J214">_xll.SNL.Clients.Office.Excel.Functions.SPG($A214, "IQ_CASH_OPER", J$3)</f>
        <v>122000</v>
      </c>
    </row>
    <row r="215" spans="1:10" x14ac:dyDescent="0.3">
      <c r="A215" s="11" t="s">
        <v>214</v>
      </c>
      <c r="B215" s="9" cm="1">
        <f t="array" ref="B215">_xll.SNL.Clients.Office.Excel.Functions.SPG($A215, "IQ_CASH_OPER", B$3)</f>
        <v>138100</v>
      </c>
      <c r="C215" s="9" cm="1">
        <f t="array" ref="C215">_xll.SNL.Clients.Office.Excel.Functions.SPG($A215, "IQ_CASH_OPER", C$3)</f>
        <v>259800</v>
      </c>
      <c r="D215" s="9" cm="1">
        <f t="array" ref="D215">_xll.SNL.Clients.Office.Excel.Functions.SPG($A215, "IQ_CASH_OPER", D$3)</f>
        <v>222500</v>
      </c>
      <c r="E215" s="9" cm="1">
        <f t="array" ref="E215">_xll.SNL.Clients.Office.Excel.Functions.SPG($A215, "IQ_CASH_OPER", E$3)</f>
        <v>187300</v>
      </c>
      <c r="F215" s="9" cm="1">
        <f t="array" ref="F215">_xll.SNL.Clients.Office.Excel.Functions.SPG($A215, "IQ_CASH_OPER", F$3)</f>
        <v>177800</v>
      </c>
      <c r="G215" s="9" cm="1">
        <f t="array" ref="G215">_xll.SNL.Clients.Office.Excel.Functions.SPG($A215, "IQ_CASH_OPER", G$3)</f>
        <v>390700</v>
      </c>
      <c r="H215" s="9" cm="1">
        <f t="array" ref="H215">_xll.SNL.Clients.Office.Excel.Functions.SPG($A215, "IQ_CASH_OPER", H$3)</f>
        <v>215700</v>
      </c>
      <c r="I215" s="9" cm="1">
        <f t="array" ref="I215">_xll.SNL.Clients.Office.Excel.Functions.SPG($A215, "IQ_CASH_OPER", I$3)</f>
        <v>30400</v>
      </c>
      <c r="J215" s="9" cm="1">
        <f t="array" ref="J215">_xll.SNL.Clients.Office.Excel.Functions.SPG($A215, "IQ_CASH_OPER", J$3)</f>
        <v>88800</v>
      </c>
    </row>
    <row r="216" spans="1:10" x14ac:dyDescent="0.3">
      <c r="A216" s="11" t="s">
        <v>215</v>
      </c>
      <c r="B216" s="9" cm="1">
        <f t="array" ref="B216">_xll.SNL.Clients.Office.Excel.Functions.SPG($A216, "IQ_CASH_OPER", B$3)</f>
        <v>1651000</v>
      </c>
      <c r="C216" s="9" cm="1">
        <f t="array" ref="C216">_xll.SNL.Clients.Office.Excel.Functions.SPG($A216, "IQ_CASH_OPER", C$3)</f>
        <v>2559000</v>
      </c>
      <c r="D216" s="9" cm="1">
        <f t="array" ref="D216">_xll.SNL.Clients.Office.Excel.Functions.SPG($A216, "IQ_CASH_OPER", D$3)</f>
        <v>3515000</v>
      </c>
      <c r="E216" s="9" cm="1">
        <f t="array" ref="E216">_xll.SNL.Clients.Office.Excel.Functions.SPG($A216, "IQ_CASH_OPER", E$3)</f>
        <v>1971000</v>
      </c>
      <c r="F216" s="9" cm="1">
        <f t="array" ref="F216">_xll.SNL.Clients.Office.Excel.Functions.SPG($A216, "IQ_CASH_OPER", F$3)</f>
        <v>2469000</v>
      </c>
      <c r="G216" s="9" cm="1">
        <f t="array" ref="G216">_xll.SNL.Clients.Office.Excel.Functions.SPG($A216, "IQ_CASH_OPER", G$3)</f>
        <v>2674000</v>
      </c>
      <c r="H216" s="9" cm="1">
        <f t="array" ref="H216">_xll.SNL.Clients.Office.Excel.Functions.SPG($A216, "IQ_CASH_OPER", H$3)</f>
        <v>2479000</v>
      </c>
      <c r="I216" s="9" cm="1">
        <f t="array" ref="I216">_xll.SNL.Clients.Office.Excel.Functions.SPG($A216, "IQ_CASH_OPER", I$3)</f>
        <v>2475000</v>
      </c>
      <c r="J216" s="9" cm="1">
        <f t="array" ref="J216">_xll.SNL.Clients.Office.Excel.Functions.SPG($A216, "IQ_CASH_OPER", J$3)</f>
        <v>1803000</v>
      </c>
    </row>
    <row r="217" spans="1:10" x14ac:dyDescent="0.3">
      <c r="A217" s="11" t="s">
        <v>216</v>
      </c>
      <c r="B217" s="9" cm="1">
        <f t="array" ref="B217">_xll.SNL.Clients.Office.Excel.Functions.SPG($A217, "IQ_CASH_OPER", B$3)</f>
        <v>279429</v>
      </c>
      <c r="C217" s="9" cm="1">
        <f t="array" ref="C217">_xll.SNL.Clients.Office.Excel.Functions.SPG($A217, "IQ_CASH_OPER", C$3)</f>
        <v>283531</v>
      </c>
      <c r="D217" s="9" cm="1">
        <f t="array" ref="D217">_xll.SNL.Clients.Office.Excel.Functions.SPG($A217, "IQ_CASH_OPER", D$3)</f>
        <v>318202</v>
      </c>
      <c r="E217" s="9" cm="1">
        <f t="array" ref="E217">_xll.SNL.Clients.Office.Excel.Functions.SPG($A217, "IQ_CASH_OPER", E$3)</f>
        <v>316200</v>
      </c>
      <c r="F217" s="9" cm="1">
        <f t="array" ref="F217">_xll.SNL.Clients.Office.Excel.Functions.SPG($A217, "IQ_CASH_OPER", F$3)</f>
        <v>152564</v>
      </c>
      <c r="G217" s="9" cm="1">
        <f t="array" ref="G217">_xll.SNL.Clients.Office.Excel.Functions.SPG($A217, "IQ_CASH_OPER", G$3)</f>
        <v>231248</v>
      </c>
      <c r="H217" s="9" cm="1">
        <f t="array" ref="H217">_xll.SNL.Clients.Office.Excel.Functions.SPG($A217, "IQ_CASH_OPER", H$3)</f>
        <v>253257</v>
      </c>
      <c r="I217" s="9" cm="1">
        <f t="array" ref="I217">_xll.SNL.Clients.Office.Excel.Functions.SPG($A217, "IQ_CASH_OPER", I$3)</f>
        <v>297816</v>
      </c>
      <c r="J217" s="9" cm="1">
        <f t="array" ref="J217">_xll.SNL.Clients.Office.Excel.Functions.SPG($A217, "IQ_CASH_OPER", J$3)</f>
        <v>173921</v>
      </c>
    </row>
    <row r="218" spans="1:10" x14ac:dyDescent="0.3">
      <c r="A218" s="11" t="s">
        <v>217</v>
      </c>
      <c r="B218" s="9" cm="1">
        <f t="array" ref="B218">_xll.SNL.Clients.Office.Excel.Functions.SPG($A218, "IQ_CASH_OPER", B$3)</f>
        <v>37000</v>
      </c>
      <c r="C218" s="9" cm="1">
        <f t="array" ref="C218">_xll.SNL.Clients.Office.Excel.Functions.SPG($A218, "IQ_CASH_OPER", C$3)</f>
        <v>204000</v>
      </c>
      <c r="D218" s="9" cm="1">
        <f t="array" ref="D218">_xll.SNL.Clients.Office.Excel.Functions.SPG($A218, "IQ_CASH_OPER", D$3)</f>
        <v>151000</v>
      </c>
      <c r="E218" s="9" cm="1">
        <f t="array" ref="E218">_xll.SNL.Clients.Office.Excel.Functions.SPG($A218, "IQ_CASH_OPER", E$3)</f>
        <v>296000</v>
      </c>
      <c r="F218" s="9" cm="1">
        <f t="array" ref="F218">_xll.SNL.Clients.Office.Excel.Functions.SPG($A218, "IQ_CASH_OPER", F$3)</f>
        <v>197000</v>
      </c>
      <c r="G218" s="9" cm="1">
        <f t="array" ref="G218">_xll.SNL.Clients.Office.Excel.Functions.SPG($A218, "IQ_CASH_OPER", G$3)</f>
        <v>-32000</v>
      </c>
      <c r="H218" s="9" cm="1">
        <f t="array" ref="H218">_xll.SNL.Clients.Office.Excel.Functions.SPG($A218, "IQ_CASH_OPER", H$3)</f>
        <v>231000</v>
      </c>
      <c r="I218" s="9" cm="1">
        <f t="array" ref="I218">_xll.SNL.Clients.Office.Excel.Functions.SPG($A218, "IQ_CASH_OPER", I$3)</f>
        <v>274000</v>
      </c>
      <c r="J218" s="9" cm="1">
        <f t="array" ref="J218">_xll.SNL.Clients.Office.Excel.Functions.SPG($A218, "IQ_CASH_OPER", J$3)</f>
        <v>27000</v>
      </c>
    </row>
    <row r="219" spans="1:10" x14ac:dyDescent="0.3">
      <c r="A219" s="11" t="s">
        <v>218</v>
      </c>
      <c r="B219" s="9" cm="1">
        <f t="array" ref="B219">_xll.SNL.Clients.Office.Excel.Functions.SPG($A219, "IQ_CASH_OPER", B$3)</f>
        <v>1401000</v>
      </c>
      <c r="C219" s="9" cm="1">
        <f t="array" ref="C219">_xll.SNL.Clients.Office.Excel.Functions.SPG($A219, "IQ_CASH_OPER", C$3)</f>
        <v>1312000</v>
      </c>
      <c r="D219" s="9" cm="1">
        <f t="array" ref="D219">_xll.SNL.Clients.Office.Excel.Functions.SPG($A219, "IQ_CASH_OPER", D$3)</f>
        <v>1510000</v>
      </c>
      <c r="E219" s="9" cm="1">
        <f t="array" ref="E219">_xll.SNL.Clients.Office.Excel.Functions.SPG($A219, "IQ_CASH_OPER", E$3)</f>
        <v>1893000</v>
      </c>
      <c r="F219" s="9" cm="1">
        <f t="array" ref="F219">_xll.SNL.Clients.Office.Excel.Functions.SPG($A219, "IQ_CASH_OPER", F$3)</f>
        <v>885000</v>
      </c>
      <c r="G219" s="9" cm="1">
        <f t="array" ref="G219">_xll.SNL.Clients.Office.Excel.Functions.SPG($A219, "IQ_CASH_OPER", G$3)</f>
        <v>1344000</v>
      </c>
      <c r="H219" s="9" cm="1">
        <f t="array" ref="H219">_xll.SNL.Clients.Office.Excel.Functions.SPG($A219, "IQ_CASH_OPER", H$3)</f>
        <v>986000</v>
      </c>
      <c r="I219" s="9" cm="1">
        <f t="array" ref="I219">_xll.SNL.Clients.Office.Excel.Functions.SPG($A219, "IQ_CASH_OPER", I$3)</f>
        <v>974000</v>
      </c>
      <c r="J219" s="9" cm="1">
        <f t="array" ref="J219">_xll.SNL.Clients.Office.Excel.Functions.SPG($A219, "IQ_CASH_OPER", J$3)</f>
        <v>638000</v>
      </c>
    </row>
    <row r="220" spans="1:10" x14ac:dyDescent="0.3">
      <c r="A220" s="11" t="s">
        <v>219</v>
      </c>
      <c r="B220" s="9" t="str" cm="1">
        <f t="array" ref="B220">_xll.SNL.Clients.Office.Excel.Functions.SPG($A220, "IQ_CASH_OPER", B$3)</f>
        <v>NA</v>
      </c>
      <c r="C220" s="9" cm="1">
        <f t="array" ref="C220">_xll.SNL.Clients.Office.Excel.Functions.SPG($A220, "IQ_CASH_OPER", C$3)</f>
        <v>-390000</v>
      </c>
      <c r="D220" s="9" cm="1">
        <f t="array" ref="D220">_xll.SNL.Clients.Office.Excel.Functions.SPG($A220, "IQ_CASH_OPER", D$3)</f>
        <v>2030000</v>
      </c>
      <c r="E220" s="9" cm="1">
        <f t="array" ref="E220">_xll.SNL.Clients.Office.Excel.Functions.SPG($A220, "IQ_CASH_OPER", E$3)</f>
        <v>1154000</v>
      </c>
      <c r="F220" s="9" cm="1">
        <f t="array" ref="F220">_xll.SNL.Clients.Office.Excel.Functions.SPG($A220, "IQ_CASH_OPER", F$3)</f>
        <v>1093000</v>
      </c>
      <c r="G220" s="9" cm="1">
        <f t="array" ref="G220">_xll.SNL.Clients.Office.Excel.Functions.SPG($A220, "IQ_CASH_OPER", G$3)</f>
        <v>64000</v>
      </c>
      <c r="H220" s="9" cm="1">
        <f t="array" ref="H220">_xll.SNL.Clients.Office.Excel.Functions.SPG($A220, "IQ_CASH_OPER", H$3)</f>
        <v>2843000</v>
      </c>
      <c r="I220" s="9" cm="1">
        <f t="array" ref="I220">_xll.SNL.Clients.Office.Excel.Functions.SPG($A220, "IQ_CASH_OPER", I$3)</f>
        <v>1525000</v>
      </c>
      <c r="J220" s="9" cm="1">
        <f t="array" ref="J220">_xll.SNL.Clients.Office.Excel.Functions.SPG($A220, "IQ_CASH_OPER", J$3)</f>
        <v>889000</v>
      </c>
    </row>
    <row r="221" spans="1:10" x14ac:dyDescent="0.3">
      <c r="A221" s="11" t="s">
        <v>220</v>
      </c>
      <c r="B221" s="9" cm="1">
        <f t="array" ref="B221">_xll.SNL.Clients.Office.Excel.Functions.SPG($A221, "IQ_CASH_OPER", B$3)</f>
        <v>452000</v>
      </c>
      <c r="C221" s="9" cm="1">
        <f t="array" ref="C221">_xll.SNL.Clients.Office.Excel.Functions.SPG($A221, "IQ_CASH_OPER", C$3)</f>
        <v>582000</v>
      </c>
      <c r="D221" s="9" cm="1">
        <f t="array" ref="D221">_xll.SNL.Clients.Office.Excel.Functions.SPG($A221, "IQ_CASH_OPER", D$3)</f>
        <v>664000</v>
      </c>
      <c r="E221" s="9" cm="1">
        <f t="array" ref="E221">_xll.SNL.Clients.Office.Excel.Functions.SPG($A221, "IQ_CASH_OPER", E$3)</f>
        <v>421000</v>
      </c>
      <c r="F221" s="9" cm="1">
        <f t="array" ref="F221">_xll.SNL.Clients.Office.Excel.Functions.SPG($A221, "IQ_CASH_OPER", F$3)</f>
        <v>346000</v>
      </c>
      <c r="G221" s="9" cm="1">
        <f t="array" ref="G221">_xll.SNL.Clients.Office.Excel.Functions.SPG($A221, "IQ_CASH_OPER", G$3)</f>
        <v>465000</v>
      </c>
      <c r="H221" s="9" cm="1">
        <f t="array" ref="H221">_xll.SNL.Clients.Office.Excel.Functions.SPG($A221, "IQ_CASH_OPER", H$3)</f>
        <v>687000</v>
      </c>
      <c r="I221" s="9" cm="1">
        <f t="array" ref="I221">_xll.SNL.Clients.Office.Excel.Functions.SPG($A221, "IQ_CASH_OPER", I$3)</f>
        <v>464000</v>
      </c>
      <c r="J221" s="9" cm="1">
        <f t="array" ref="J221">_xll.SNL.Clients.Office.Excel.Functions.SPG($A221, "IQ_CASH_OPER", J$3)</f>
        <v>330000</v>
      </c>
    </row>
    <row r="222" spans="1:10" x14ac:dyDescent="0.3">
      <c r="A222" s="11" t="s">
        <v>221</v>
      </c>
      <c r="B222" s="9" cm="1">
        <f t="array" ref="B222">_xll.SNL.Clients.Office.Excel.Functions.SPG($A222, "IQ_CASH_OPER", B$3)</f>
        <v>169400</v>
      </c>
      <c r="C222" s="9" cm="1">
        <f t="array" ref="C222">_xll.SNL.Clients.Office.Excel.Functions.SPG($A222, "IQ_CASH_OPER", C$3)</f>
        <v>189300</v>
      </c>
      <c r="D222" s="9" cm="1">
        <f t="array" ref="D222">_xll.SNL.Clients.Office.Excel.Functions.SPG($A222, "IQ_CASH_OPER", D$3)</f>
        <v>367000</v>
      </c>
      <c r="E222" s="9" cm="1">
        <f t="array" ref="E222">_xll.SNL.Clients.Office.Excel.Functions.SPG($A222, "IQ_CASH_OPER", E$3)</f>
        <v>405800</v>
      </c>
      <c r="F222" s="9" cm="1">
        <f t="array" ref="F222">_xll.SNL.Clients.Office.Excel.Functions.SPG($A222, "IQ_CASH_OPER", F$3)</f>
        <v>292400</v>
      </c>
      <c r="G222" s="9" cm="1">
        <f t="array" ref="G222">_xll.SNL.Clients.Office.Excel.Functions.SPG($A222, "IQ_CASH_OPER", G$3)</f>
        <v>220000</v>
      </c>
      <c r="H222" s="9" cm="1">
        <f t="array" ref="H222">_xll.SNL.Clients.Office.Excel.Functions.SPG($A222, "IQ_CASH_OPER", H$3)</f>
        <v>258700</v>
      </c>
      <c r="I222" s="9" cm="1">
        <f t="array" ref="I222">_xll.SNL.Clients.Office.Excel.Functions.SPG($A222, "IQ_CASH_OPER", I$3)</f>
        <v>332800</v>
      </c>
      <c r="J222" s="9" cm="1">
        <f t="array" ref="J222">_xll.SNL.Clients.Office.Excel.Functions.SPG($A222, "IQ_CASH_OPER", J$3)</f>
        <v>206300</v>
      </c>
    </row>
    <row r="223" spans="1:10" x14ac:dyDescent="0.3">
      <c r="A223" s="11" t="s">
        <v>222</v>
      </c>
      <c r="B223" s="9" cm="1">
        <f t="array" ref="B223">_xll.SNL.Clients.Office.Excel.Functions.SPG($A223, "IQ_CASH_OPER", B$3)</f>
        <v>597000</v>
      </c>
      <c r="C223" s="9" cm="1">
        <f t="array" ref="C223">_xll.SNL.Clients.Office.Excel.Functions.SPG($A223, "IQ_CASH_OPER", C$3)</f>
        <v>2281000</v>
      </c>
      <c r="D223" s="9" cm="1">
        <f t="array" ref="D223">_xll.SNL.Clients.Office.Excel.Functions.SPG($A223, "IQ_CASH_OPER", D$3)</f>
        <v>1997000</v>
      </c>
      <c r="E223" s="9" cm="1">
        <f t="array" ref="E223">_xll.SNL.Clients.Office.Excel.Functions.SPG($A223, "IQ_CASH_OPER", E$3)</f>
        <v>1371000</v>
      </c>
      <c r="F223" s="9" cm="1">
        <f t="array" ref="F223">_xll.SNL.Clients.Office.Excel.Functions.SPG($A223, "IQ_CASH_OPER", F$3)</f>
        <v>448000</v>
      </c>
      <c r="G223" s="9" cm="1">
        <f t="array" ref="G223">_xll.SNL.Clients.Office.Excel.Functions.SPG($A223, "IQ_CASH_OPER", G$3)</f>
        <v>2955000</v>
      </c>
      <c r="H223" s="9" cm="1">
        <f t="array" ref="H223">_xll.SNL.Clients.Office.Excel.Functions.SPG($A223, "IQ_CASH_OPER", H$3)</f>
        <v>1809000</v>
      </c>
      <c r="I223" s="9" cm="1">
        <f t="array" ref="I223">_xll.SNL.Clients.Office.Excel.Functions.SPG($A223, "IQ_CASH_OPER", I$3)</f>
        <v>1360000</v>
      </c>
      <c r="J223" s="9" cm="1">
        <f t="array" ref="J223">_xll.SNL.Clients.Office.Excel.Functions.SPG($A223, "IQ_CASH_OPER", J$3)</f>
        <v>-784000</v>
      </c>
    </row>
    <row r="224" spans="1:10" x14ac:dyDescent="0.3">
      <c r="A224" s="11" t="s">
        <v>223</v>
      </c>
      <c r="B224" s="9" t="str" cm="1">
        <f t="array" ref="B224">_xll.SNL.Clients.Office.Excel.Functions.SPG($A224, "IQ_CASH_OPER", B$3)</f>
        <v>NA</v>
      </c>
      <c r="C224" s="9" cm="1">
        <f t="array" ref="C224">_xll.SNL.Clients.Office.Excel.Functions.SPG($A224, "IQ_CASH_OPER", C$3)</f>
        <v>309206</v>
      </c>
      <c r="D224" s="9" cm="1">
        <f t="array" ref="D224">_xll.SNL.Clients.Office.Excel.Functions.SPG($A224, "IQ_CASH_OPER", D$3)</f>
        <v>408621</v>
      </c>
      <c r="E224" s="9" cm="1">
        <f t="array" ref="E224">_xll.SNL.Clients.Office.Excel.Functions.SPG($A224, "IQ_CASH_OPER", E$3)</f>
        <v>217990</v>
      </c>
      <c r="F224" s="9" cm="1">
        <f t="array" ref="F224">_xll.SNL.Clients.Office.Excel.Functions.SPG($A224, "IQ_CASH_OPER", F$3)</f>
        <v>236147</v>
      </c>
      <c r="G224" s="9" cm="1">
        <f t="array" ref="G224">_xll.SNL.Clients.Office.Excel.Functions.SPG($A224, "IQ_CASH_OPER", G$3)</f>
        <v>403980</v>
      </c>
      <c r="H224" s="9" cm="1">
        <f t="array" ref="H224">_xll.SNL.Clients.Office.Excel.Functions.SPG($A224, "IQ_CASH_OPER", H$3)</f>
        <v>319091</v>
      </c>
      <c r="I224" s="9" cm="1">
        <f t="array" ref="I224">_xll.SNL.Clients.Office.Excel.Functions.SPG($A224, "IQ_CASH_OPER", I$3)</f>
        <v>317002</v>
      </c>
      <c r="J224" s="9" cm="1">
        <f t="array" ref="J224">_xll.SNL.Clients.Office.Excel.Functions.SPG($A224, "IQ_CASH_OPER", J$3)</f>
        <v>208125</v>
      </c>
    </row>
    <row r="225" spans="1:10" x14ac:dyDescent="0.3">
      <c r="A225" s="11" t="s">
        <v>224</v>
      </c>
      <c r="B225" s="9" cm="1">
        <f t="array" ref="B225">_xll.SNL.Clients.Office.Excel.Functions.SPG($A225, "IQ_CASH_OPER", B$3)</f>
        <v>305000</v>
      </c>
      <c r="C225" s="9" cm="1">
        <f t="array" ref="C225">_xll.SNL.Clients.Office.Excel.Functions.SPG($A225, "IQ_CASH_OPER", C$3)</f>
        <v>331000</v>
      </c>
      <c r="D225" s="9" cm="1">
        <f t="array" ref="D225">_xll.SNL.Clients.Office.Excel.Functions.SPG($A225, "IQ_CASH_OPER", D$3)</f>
        <v>349000</v>
      </c>
      <c r="E225" s="9" cm="1">
        <f t="array" ref="E225">_xll.SNL.Clients.Office.Excel.Functions.SPG($A225, "IQ_CASH_OPER", E$3)</f>
        <v>453000</v>
      </c>
      <c r="F225" s="9" cm="1">
        <f t="array" ref="F225">_xll.SNL.Clients.Office.Excel.Functions.SPG($A225, "IQ_CASH_OPER", F$3)</f>
        <v>365000</v>
      </c>
      <c r="G225" s="9" cm="1">
        <f t="array" ref="G225">_xll.SNL.Clients.Office.Excel.Functions.SPG($A225, "IQ_CASH_OPER", G$3)</f>
        <v>307000</v>
      </c>
      <c r="H225" s="9" cm="1">
        <f t="array" ref="H225">_xll.SNL.Clients.Office.Excel.Functions.SPG($A225, "IQ_CASH_OPER", H$3)</f>
        <v>314000</v>
      </c>
      <c r="I225" s="9" cm="1">
        <f t="array" ref="I225">_xll.SNL.Clients.Office.Excel.Functions.SPG($A225, "IQ_CASH_OPER", I$3)</f>
        <v>512000</v>
      </c>
      <c r="J225" s="9" cm="1">
        <f t="array" ref="J225">_xll.SNL.Clients.Office.Excel.Functions.SPG($A225, "IQ_CASH_OPER", J$3)</f>
        <v>308000</v>
      </c>
    </row>
    <row r="226" spans="1:10" x14ac:dyDescent="0.3">
      <c r="A226" s="11" t="s">
        <v>225</v>
      </c>
      <c r="B226" s="9" cm="1">
        <f t="array" ref="B226">_xll.SNL.Clients.Office.Excel.Functions.SPG($A226, "IQ_CASH_OPER", B$3)</f>
        <v>253000</v>
      </c>
      <c r="C226" s="9" cm="1">
        <f t="array" ref="C226">_xll.SNL.Clients.Office.Excel.Functions.SPG($A226, "IQ_CASH_OPER", C$3)</f>
        <v>480000</v>
      </c>
      <c r="D226" s="9" cm="1">
        <f t="array" ref="D226">_xll.SNL.Clients.Office.Excel.Functions.SPG($A226, "IQ_CASH_OPER", D$3)</f>
        <v>244000</v>
      </c>
      <c r="E226" s="9" cm="1">
        <f t="array" ref="E226">_xll.SNL.Clients.Office.Excel.Functions.SPG($A226, "IQ_CASH_OPER", E$3)</f>
        <v>397000</v>
      </c>
      <c r="F226" s="9" cm="1">
        <f t="array" ref="F226">_xll.SNL.Clients.Office.Excel.Functions.SPG($A226, "IQ_CASH_OPER", F$3)</f>
        <v>177000</v>
      </c>
      <c r="G226" s="9" cm="1">
        <f t="array" ref="G226">_xll.SNL.Clients.Office.Excel.Functions.SPG($A226, "IQ_CASH_OPER", G$3)</f>
        <v>458000</v>
      </c>
      <c r="H226" s="9" cm="1">
        <f t="array" ref="H226">_xll.SNL.Clients.Office.Excel.Functions.SPG($A226, "IQ_CASH_OPER", H$3)</f>
        <v>191000</v>
      </c>
      <c r="I226" s="9" cm="1">
        <f t="array" ref="I226">_xll.SNL.Clients.Office.Excel.Functions.SPG($A226, "IQ_CASH_OPER", I$3)</f>
        <v>229000</v>
      </c>
      <c r="J226" s="9" cm="1">
        <f t="array" ref="J226">_xll.SNL.Clients.Office.Excel.Functions.SPG($A226, "IQ_CASH_OPER", J$3)</f>
        <v>23000</v>
      </c>
    </row>
    <row r="227" spans="1:10" x14ac:dyDescent="0.3">
      <c r="A227" s="11" t="s">
        <v>226</v>
      </c>
      <c r="B227" s="9" t="str" cm="1">
        <f t="array" ref="B227">_xll.SNL.Clients.Office.Excel.Functions.SPG($A227, "IQ_CASH_OPER", B$3)</f>
        <v>NA</v>
      </c>
      <c r="C227" s="9" cm="1">
        <f t="array" ref="C227">_xll.SNL.Clients.Office.Excel.Functions.SPG($A227, "IQ_CASH_OPER", C$3)</f>
        <v>374000</v>
      </c>
      <c r="D227" s="9" cm="1">
        <f t="array" ref="D227">_xll.SNL.Clients.Office.Excel.Functions.SPG($A227, "IQ_CASH_OPER", D$3)</f>
        <v>1623000</v>
      </c>
      <c r="E227" s="9" cm="1">
        <f t="array" ref="E227">_xll.SNL.Clients.Office.Excel.Functions.SPG($A227, "IQ_CASH_OPER", E$3)</f>
        <v>1424000</v>
      </c>
      <c r="F227" s="9" cm="1">
        <f t="array" ref="F227">_xll.SNL.Clients.Office.Excel.Functions.SPG($A227, "IQ_CASH_OPER", F$3)</f>
        <v>581000</v>
      </c>
      <c r="G227" s="9" cm="1">
        <f t="array" ref="G227">_xll.SNL.Clients.Office.Excel.Functions.SPG($A227, "IQ_CASH_OPER", G$3)</f>
        <v>121000</v>
      </c>
      <c r="H227" s="9" cm="1">
        <f t="array" ref="H227">_xll.SNL.Clients.Office.Excel.Functions.SPG($A227, "IQ_CASH_OPER", H$3)</f>
        <v>1975000</v>
      </c>
      <c r="I227" s="9" cm="1">
        <f t="array" ref="I227">_xll.SNL.Clients.Office.Excel.Functions.SPG($A227, "IQ_CASH_OPER", I$3)</f>
        <v>976000</v>
      </c>
      <c r="J227" s="9" cm="1">
        <f t="array" ref="J227">_xll.SNL.Clients.Office.Excel.Functions.SPG($A227, "IQ_CASH_OPER", J$3)</f>
        <v>636000</v>
      </c>
    </row>
    <row r="228" spans="1:10" x14ac:dyDescent="0.3">
      <c r="A228" s="11" t="s">
        <v>227</v>
      </c>
      <c r="B228" s="9" cm="1">
        <f t="array" ref="B228">_xll.SNL.Clients.Office.Excel.Functions.SPG($A228, "IQ_CASH_OPER", B$3)</f>
        <v>37400</v>
      </c>
      <c r="C228" s="9" cm="1">
        <f t="array" ref="C228">_xll.SNL.Clients.Office.Excel.Functions.SPG($A228, "IQ_CASH_OPER", C$3)</f>
        <v>432400</v>
      </c>
      <c r="D228" s="9" cm="1">
        <f t="array" ref="D228">_xll.SNL.Clients.Office.Excel.Functions.SPG($A228, "IQ_CASH_OPER", D$3)</f>
        <v>227000</v>
      </c>
      <c r="E228" s="9" cm="1">
        <f t="array" ref="E228">_xll.SNL.Clients.Office.Excel.Functions.SPG($A228, "IQ_CASH_OPER", E$3)</f>
        <v>239600</v>
      </c>
      <c r="F228" s="9" cm="1">
        <f t="array" ref="F228">_xll.SNL.Clients.Office.Excel.Functions.SPG($A228, "IQ_CASH_OPER", F$3)</f>
        <v>92200</v>
      </c>
      <c r="G228" s="9" cm="1">
        <f t="array" ref="G228">_xll.SNL.Clients.Office.Excel.Functions.SPG($A228, "IQ_CASH_OPER", G$3)</f>
        <v>345500</v>
      </c>
      <c r="H228" s="9" cm="1">
        <f t="array" ref="H228">_xll.SNL.Clients.Office.Excel.Functions.SPG($A228, "IQ_CASH_OPER", H$3)</f>
        <v>193900</v>
      </c>
      <c r="I228" s="9" cm="1">
        <f t="array" ref="I228">_xll.SNL.Clients.Office.Excel.Functions.SPG($A228, "IQ_CASH_OPER", I$3)</f>
        <v>227700</v>
      </c>
      <c r="J228" s="9" cm="1">
        <f t="array" ref="J228">_xll.SNL.Clients.Office.Excel.Functions.SPG($A228, "IQ_CASH_OPER", J$3)</f>
        <v>113700</v>
      </c>
    </row>
    <row r="229" spans="1:10" x14ac:dyDescent="0.3">
      <c r="A229" s="11" t="s">
        <v>228</v>
      </c>
      <c r="B229" s="9" cm="1">
        <f t="array" ref="B229">_xll.SNL.Clients.Office.Excel.Functions.SPG($A229, "IQ_CASH_OPER", B$3)</f>
        <v>331000</v>
      </c>
      <c r="C229" s="9" cm="1">
        <f t="array" ref="C229">_xll.SNL.Clients.Office.Excel.Functions.SPG($A229, "IQ_CASH_OPER", C$3)</f>
        <v>-528000</v>
      </c>
      <c r="D229" s="9" cm="1">
        <f t="array" ref="D229">_xll.SNL.Clients.Office.Excel.Functions.SPG($A229, "IQ_CASH_OPER", D$3)</f>
        <v>1858000</v>
      </c>
      <c r="E229" s="9" cm="1">
        <f t="array" ref="E229">_xll.SNL.Clients.Office.Excel.Functions.SPG($A229, "IQ_CASH_OPER", E$3)</f>
        <v>1213000</v>
      </c>
      <c r="F229" s="9" cm="1">
        <f t="array" ref="F229">_xll.SNL.Clients.Office.Excel.Functions.SPG($A229, "IQ_CASH_OPER", F$3)</f>
        <v>423000</v>
      </c>
      <c r="G229" s="9" cm="1">
        <f t="array" ref="G229">_xll.SNL.Clients.Office.Excel.Functions.SPG($A229, "IQ_CASH_OPER", G$3)</f>
        <v>-7134000</v>
      </c>
      <c r="H229" s="9" cm="1">
        <f t="array" ref="H229">_xll.SNL.Clients.Office.Excel.Functions.SPG($A229, "IQ_CASH_OPER", H$3)</f>
        <v>1252000</v>
      </c>
      <c r="I229" s="9" cm="1">
        <f t="array" ref="I229">_xll.SNL.Clients.Office.Excel.Functions.SPG($A229, "IQ_CASH_OPER", I$3)</f>
        <v>3176000</v>
      </c>
      <c r="J229" s="9" cm="1">
        <f t="array" ref="J229">_xll.SNL.Clients.Office.Excel.Functions.SPG($A229, "IQ_CASH_OPER", J$3)</f>
        <v>6687000</v>
      </c>
    </row>
    <row r="230" spans="1:10" x14ac:dyDescent="0.3">
      <c r="A230" s="11" t="s">
        <v>229</v>
      </c>
      <c r="B230" s="9" cm="1">
        <f t="array" ref="B230">_xll.SNL.Clients.Office.Excel.Functions.SPG($A230, "IQ_CASH_OPER", B$3)</f>
        <v>513000</v>
      </c>
      <c r="C230" s="9" cm="1">
        <f t="array" ref="C230">_xll.SNL.Clients.Office.Excel.Functions.SPG($A230, "IQ_CASH_OPER", C$3)</f>
        <v>1484000</v>
      </c>
      <c r="D230" s="9" cm="1">
        <f t="array" ref="D230">_xll.SNL.Clients.Office.Excel.Functions.SPG($A230, "IQ_CASH_OPER", D$3)</f>
        <v>-438000</v>
      </c>
      <c r="E230" s="9" cm="1">
        <f t="array" ref="E230">_xll.SNL.Clients.Office.Excel.Functions.SPG($A230, "IQ_CASH_OPER", E$3)</f>
        <v>305000</v>
      </c>
      <c r="F230" s="9" cm="1">
        <f t="array" ref="F230">_xll.SNL.Clients.Office.Excel.Functions.SPG($A230, "IQ_CASH_OPER", F$3)</f>
        <v>482000</v>
      </c>
      <c r="G230" s="9" cm="1">
        <f t="array" ref="G230">_xll.SNL.Clients.Office.Excel.Functions.SPG($A230, "IQ_CASH_OPER", G$3)</f>
        <v>898000</v>
      </c>
      <c r="H230" s="9" cm="1">
        <f t="array" ref="H230">_xll.SNL.Clients.Office.Excel.Functions.SPG($A230, "IQ_CASH_OPER", H$3)</f>
        <v>999000</v>
      </c>
      <c r="I230" s="9" cm="1">
        <f t="array" ref="I230">_xll.SNL.Clients.Office.Excel.Functions.SPG($A230, "IQ_CASH_OPER", I$3)</f>
        <v>630000</v>
      </c>
      <c r="J230" s="9" cm="1">
        <f t="array" ref="J230">_xll.SNL.Clients.Office.Excel.Functions.SPG($A230, "IQ_CASH_OPER", J$3)</f>
        <v>130000</v>
      </c>
    </row>
    <row r="231" spans="1:10" x14ac:dyDescent="0.3">
      <c r="A231" s="11" t="s">
        <v>230</v>
      </c>
      <c r="B231" s="9" cm="1">
        <f t="array" ref="B231">_xll.SNL.Clients.Office.Excel.Functions.SPG($A231, "IQ_CASH_OPER", B$3)</f>
        <v>-395000</v>
      </c>
      <c r="C231" s="9" cm="1">
        <f t="array" ref="C231">_xll.SNL.Clients.Office.Excel.Functions.SPG($A231, "IQ_CASH_OPER", C$3)</f>
        <v>391000</v>
      </c>
      <c r="D231" s="9" cm="1">
        <f t="array" ref="D231">_xll.SNL.Clients.Office.Excel.Functions.SPG($A231, "IQ_CASH_OPER", D$3)</f>
        <v>213000</v>
      </c>
      <c r="E231" s="9" cm="1">
        <f t="array" ref="E231">_xll.SNL.Clients.Office.Excel.Functions.SPG($A231, "IQ_CASH_OPER", E$3)</f>
        <v>-9000</v>
      </c>
      <c r="F231" s="9" cm="1">
        <f t="array" ref="F231">_xll.SNL.Clients.Office.Excel.Functions.SPG($A231, "IQ_CASH_OPER", F$3)</f>
        <v>-202000</v>
      </c>
      <c r="G231" s="9" cm="1">
        <f t="array" ref="G231">_xll.SNL.Clients.Office.Excel.Functions.SPG($A231, "IQ_CASH_OPER", G$3)</f>
        <v>562000</v>
      </c>
      <c r="H231" s="9" cm="1">
        <f t="array" ref="H231">_xll.SNL.Clients.Office.Excel.Functions.SPG($A231, "IQ_CASH_OPER", H$3)</f>
        <v>335000</v>
      </c>
      <c r="I231" s="9" cm="1">
        <f t="array" ref="I231">_xll.SNL.Clients.Office.Excel.Functions.SPG($A231, "IQ_CASH_OPER", I$3)</f>
        <v>82000</v>
      </c>
      <c r="J231" s="9" cm="1">
        <f t="array" ref="J231">_xll.SNL.Clients.Office.Excel.Functions.SPG($A231, "IQ_CASH_OPER", J$3)</f>
        <v>-9000</v>
      </c>
    </row>
    <row r="232" spans="1:10" x14ac:dyDescent="0.3">
      <c r="A232" s="11" t="s">
        <v>231</v>
      </c>
      <c r="B232" s="9" cm="1">
        <f t="array" ref="B232">_xll.SNL.Clients.Office.Excel.Functions.SPG($A232, "IQ_CASH_OPER", B$3)</f>
        <v>105700</v>
      </c>
      <c r="C232" s="9" cm="1">
        <f t="array" ref="C232">_xll.SNL.Clients.Office.Excel.Functions.SPG($A232, "IQ_CASH_OPER", C$3)</f>
        <v>172600</v>
      </c>
      <c r="D232" s="9" cm="1">
        <f t="array" ref="D232">_xll.SNL.Clients.Office.Excel.Functions.SPG($A232, "IQ_CASH_OPER", D$3)</f>
        <v>205300</v>
      </c>
      <c r="E232" s="9" cm="1">
        <f t="array" ref="E232">_xll.SNL.Clients.Office.Excel.Functions.SPG($A232, "IQ_CASH_OPER", E$3)</f>
        <v>133600</v>
      </c>
      <c r="F232" s="9" cm="1">
        <f t="array" ref="F232">_xll.SNL.Clients.Office.Excel.Functions.SPG($A232, "IQ_CASH_OPER", F$3)</f>
        <v>156600</v>
      </c>
      <c r="G232" s="9" cm="1">
        <f t="array" ref="G232">_xll.SNL.Clients.Office.Excel.Functions.SPG($A232, "IQ_CASH_OPER", G$3)</f>
        <v>201000</v>
      </c>
      <c r="H232" s="9" cm="1">
        <f t="array" ref="H232">_xll.SNL.Clients.Office.Excel.Functions.SPG($A232, "IQ_CASH_OPER", H$3)</f>
        <v>226600</v>
      </c>
      <c r="I232" s="9" cm="1">
        <f t="array" ref="I232">_xll.SNL.Clients.Office.Excel.Functions.SPG($A232, "IQ_CASH_OPER", I$3)</f>
        <v>141200</v>
      </c>
      <c r="J232" s="9" cm="1">
        <f t="array" ref="J232">_xll.SNL.Clients.Office.Excel.Functions.SPG($A232, "IQ_CASH_OPER", J$3)</f>
        <v>147900</v>
      </c>
    </row>
    <row r="233" spans="1:10" x14ac:dyDescent="0.3">
      <c r="A233" s="11" t="s">
        <v>232</v>
      </c>
      <c r="B233" s="9" cm="1">
        <f t="array" ref="B233">_xll.SNL.Clients.Office.Excel.Functions.SPG($A233, "IQ_CASH_OPER", B$3)</f>
        <v>237962</v>
      </c>
      <c r="C233" s="9" cm="1">
        <f t="array" ref="C233">_xll.SNL.Clients.Office.Excel.Functions.SPG($A233, "IQ_CASH_OPER", C$3)</f>
        <v>262025</v>
      </c>
      <c r="D233" s="9" cm="1">
        <f t="array" ref="D233">_xll.SNL.Clients.Office.Excel.Functions.SPG($A233, "IQ_CASH_OPER", D$3)</f>
        <v>220079</v>
      </c>
      <c r="E233" s="9" cm="1">
        <f t="array" ref="E233">_xll.SNL.Clients.Office.Excel.Functions.SPG($A233, "IQ_CASH_OPER", E$3)</f>
        <v>248312</v>
      </c>
      <c r="F233" s="9" cm="1">
        <f t="array" ref="F233">_xll.SNL.Clients.Office.Excel.Functions.SPG($A233, "IQ_CASH_OPER", F$3)</f>
        <v>198585</v>
      </c>
      <c r="G233" s="9" cm="1">
        <f t="array" ref="G233">_xll.SNL.Clients.Office.Excel.Functions.SPG($A233, "IQ_CASH_OPER", G$3)</f>
        <v>249851</v>
      </c>
      <c r="H233" s="9" cm="1">
        <f t="array" ref="H233">_xll.SNL.Clients.Office.Excel.Functions.SPG($A233, "IQ_CASH_OPER", H$3)</f>
        <v>272433</v>
      </c>
      <c r="I233" s="9" cm="1">
        <f t="array" ref="I233">_xll.SNL.Clients.Office.Excel.Functions.SPG($A233, "IQ_CASH_OPER", I$3)</f>
        <v>200314</v>
      </c>
      <c r="J233" s="9" cm="1">
        <f t="array" ref="J233">_xll.SNL.Clients.Office.Excel.Functions.SPG($A233, "IQ_CASH_OPER", J$3)</f>
        <v>183912</v>
      </c>
    </row>
    <row r="234" spans="1:10" x14ac:dyDescent="0.3">
      <c r="A234" s="11" t="s">
        <v>233</v>
      </c>
      <c r="B234" s="9" cm="1">
        <f t="array" ref="B234">_xll.SNL.Clients.Office.Excel.Functions.SPG($A234, "IQ_CASH_OPER", B$3)</f>
        <v>592000</v>
      </c>
      <c r="C234" s="9" cm="1">
        <f t="array" ref="C234">_xll.SNL.Clients.Office.Excel.Functions.SPG($A234, "IQ_CASH_OPER", C$3)</f>
        <v>1114000</v>
      </c>
      <c r="D234" s="9" cm="1">
        <f t="array" ref="D234">_xll.SNL.Clients.Office.Excel.Functions.SPG($A234, "IQ_CASH_OPER", D$3)</f>
        <v>891000</v>
      </c>
      <c r="E234" s="9" cm="1">
        <f t="array" ref="E234">_xll.SNL.Clients.Office.Excel.Functions.SPG($A234, "IQ_CASH_OPER", E$3)</f>
        <v>687000</v>
      </c>
      <c r="F234" s="9" cm="1">
        <f t="array" ref="F234">_xll.SNL.Clients.Office.Excel.Functions.SPG($A234, "IQ_CASH_OPER", F$3)</f>
        <v>589000</v>
      </c>
      <c r="G234" s="9" cm="1">
        <f t="array" ref="G234">_xll.SNL.Clients.Office.Excel.Functions.SPG($A234, "IQ_CASH_OPER", G$3)</f>
        <v>1039000</v>
      </c>
      <c r="H234" s="9" cm="1">
        <f t="array" ref="H234">_xll.SNL.Clients.Office.Excel.Functions.SPG($A234, "IQ_CASH_OPER", H$3)</f>
        <v>982000</v>
      </c>
      <c r="I234" s="9" cm="1">
        <f t="array" ref="I234">_xll.SNL.Clients.Office.Excel.Functions.SPG($A234, "IQ_CASH_OPER", I$3)</f>
        <v>790000</v>
      </c>
      <c r="J234" s="9" cm="1">
        <f t="array" ref="J234">_xll.SNL.Clients.Office.Excel.Functions.SPG($A234, "IQ_CASH_OPER", J$3)</f>
        <v>728000</v>
      </c>
    </row>
    <row r="235" spans="1:10" x14ac:dyDescent="0.3">
      <c r="A235" s="11" t="s">
        <v>234</v>
      </c>
      <c r="B235" s="9" cm="1">
        <f t="array" ref="B235">_xll.SNL.Clients.Office.Excel.Functions.SPG($A235, "IQ_CASH_OPER", B$3)</f>
        <v>266067</v>
      </c>
      <c r="C235" s="9" cm="1">
        <f t="array" ref="C235">_xll.SNL.Clients.Office.Excel.Functions.SPG($A235, "IQ_CASH_OPER", C$3)</f>
        <v>381218</v>
      </c>
      <c r="D235" s="9" cm="1">
        <f t="array" ref="D235">_xll.SNL.Clients.Office.Excel.Functions.SPG($A235, "IQ_CASH_OPER", D$3)</f>
        <v>310871</v>
      </c>
      <c r="E235" s="9" cm="1">
        <f t="array" ref="E235">_xll.SNL.Clients.Office.Excel.Functions.SPG($A235, "IQ_CASH_OPER", E$3)</f>
        <v>-575563</v>
      </c>
      <c r="F235" s="9" cm="1">
        <f t="array" ref="F235">_xll.SNL.Clients.Office.Excel.Functions.SPG($A235, "IQ_CASH_OPER", F$3)</f>
        <v>218811</v>
      </c>
      <c r="G235" s="9" cm="1">
        <f t="array" ref="G235">_xll.SNL.Clients.Office.Excel.Functions.SPG($A235, "IQ_CASH_OPER", G$3)</f>
        <v>147729</v>
      </c>
      <c r="H235" s="9" cm="1">
        <f t="array" ref="H235">_xll.SNL.Clients.Office.Excel.Functions.SPG($A235, "IQ_CASH_OPER", H$3)</f>
        <v>147835</v>
      </c>
      <c r="I235" s="9" cm="1">
        <f t="array" ref="I235">_xll.SNL.Clients.Office.Excel.Functions.SPG($A235, "IQ_CASH_OPER", I$3)</f>
        <v>306526</v>
      </c>
      <c r="J235" s="9" cm="1">
        <f t="array" ref="J235">_xll.SNL.Clients.Office.Excel.Functions.SPG($A235, "IQ_CASH_OPER", J$3)</f>
        <v>-105603</v>
      </c>
    </row>
    <row r="236" spans="1:10" x14ac:dyDescent="0.3">
      <c r="A236" s="11" t="s">
        <v>235</v>
      </c>
      <c r="B236" s="9" cm="1">
        <f t="array" ref="B236">_xll.SNL.Clients.Office.Excel.Functions.SPG($A236, "IQ_CASH_OPER", B$3)</f>
        <v>256400</v>
      </c>
      <c r="C236" s="9" cm="1">
        <f t="array" ref="C236">_xll.SNL.Clients.Office.Excel.Functions.SPG($A236, "IQ_CASH_OPER", C$3)</f>
        <v>526200</v>
      </c>
      <c r="D236" s="9" cm="1">
        <f t="array" ref="D236">_xll.SNL.Clients.Office.Excel.Functions.SPG($A236, "IQ_CASH_OPER", D$3)</f>
        <v>404000</v>
      </c>
      <c r="E236" s="9" cm="1">
        <f t="array" ref="E236">_xll.SNL.Clients.Office.Excel.Functions.SPG($A236, "IQ_CASH_OPER", E$3)</f>
        <v>304900</v>
      </c>
      <c r="F236" s="9" cm="1">
        <f t="array" ref="F236">_xll.SNL.Clients.Office.Excel.Functions.SPG($A236, "IQ_CASH_OPER", F$3)</f>
        <v>161600</v>
      </c>
      <c r="G236" s="9" cm="1">
        <f t="array" ref="G236">_xll.SNL.Clients.Office.Excel.Functions.SPG($A236, "IQ_CASH_OPER", G$3)</f>
        <v>581400</v>
      </c>
      <c r="H236" s="9" cm="1">
        <f t="array" ref="H236">_xll.SNL.Clients.Office.Excel.Functions.SPG($A236, "IQ_CASH_OPER", H$3)</f>
        <v>397300</v>
      </c>
      <c r="I236" s="9" cm="1">
        <f t="array" ref="I236">_xll.SNL.Clients.Office.Excel.Functions.SPG($A236, "IQ_CASH_OPER", I$3)</f>
        <v>228400</v>
      </c>
      <c r="J236" s="9" cm="1">
        <f t="array" ref="J236">_xll.SNL.Clients.Office.Excel.Functions.SPG($A236, "IQ_CASH_OPER", J$3)</f>
        <v>170300</v>
      </c>
    </row>
    <row r="237" spans="1:10" x14ac:dyDescent="0.3">
      <c r="A237" s="11" t="s">
        <v>236</v>
      </c>
      <c r="B237" s="9" cm="1">
        <f t="array" ref="B237">_xll.SNL.Clients.Office.Excel.Functions.SPG($A237, "IQ_CASH_OPER", B$3)</f>
        <v>63800</v>
      </c>
      <c r="C237" s="9" cm="1">
        <f t="array" ref="C237">_xll.SNL.Clients.Office.Excel.Functions.SPG($A237, "IQ_CASH_OPER", C$3)</f>
        <v>147700</v>
      </c>
      <c r="D237" s="9" cm="1">
        <f t="array" ref="D237">_xll.SNL.Clients.Office.Excel.Functions.SPG($A237, "IQ_CASH_OPER", D$3)</f>
        <v>98500</v>
      </c>
      <c r="E237" s="9" cm="1">
        <f t="array" ref="E237">_xll.SNL.Clients.Office.Excel.Functions.SPG($A237, "IQ_CASH_OPER", E$3)</f>
        <v>96500</v>
      </c>
      <c r="F237" s="9" cm="1">
        <f t="array" ref="F237">_xll.SNL.Clients.Office.Excel.Functions.SPG($A237, "IQ_CASH_OPER", F$3)</f>
        <v>87600</v>
      </c>
      <c r="G237" s="9" cm="1">
        <f t="array" ref="G237">_xll.SNL.Clients.Office.Excel.Functions.SPG($A237, "IQ_CASH_OPER", G$3)</f>
        <v>45200</v>
      </c>
      <c r="H237" s="9" cm="1">
        <f t="array" ref="H237">_xll.SNL.Clients.Office.Excel.Functions.SPG($A237, "IQ_CASH_OPER", H$3)</f>
        <v>56000</v>
      </c>
      <c r="I237" s="9" cm="1">
        <f t="array" ref="I237">_xll.SNL.Clients.Office.Excel.Functions.SPG($A237, "IQ_CASH_OPER", I$3)</f>
        <v>44000</v>
      </c>
      <c r="J237" s="9" cm="1">
        <f t="array" ref="J237">_xll.SNL.Clients.Office.Excel.Functions.SPG($A237, "IQ_CASH_OPER", J$3)</f>
        <v>500</v>
      </c>
    </row>
    <row r="238" spans="1:10" x14ac:dyDescent="0.3">
      <c r="A238" s="11" t="s">
        <v>237</v>
      </c>
      <c r="B238" s="9" cm="1">
        <f t="array" ref="B238">_xll.SNL.Clients.Office.Excel.Functions.SPG($A238, "IQ_CASH_OPER", B$3)</f>
        <v>813000</v>
      </c>
      <c r="C238" s="9" cm="1">
        <f t="array" ref="C238">_xll.SNL.Clients.Office.Excel.Functions.SPG($A238, "IQ_CASH_OPER", C$3)</f>
        <v>3165000</v>
      </c>
      <c r="D238" s="9" cm="1">
        <f t="array" ref="D238">_xll.SNL.Clients.Office.Excel.Functions.SPG($A238, "IQ_CASH_OPER", D$3)</f>
        <v>4054000</v>
      </c>
      <c r="E238" s="9" cm="1">
        <f t="array" ref="E238">_xll.SNL.Clients.Office.Excel.Functions.SPG($A238, "IQ_CASH_OPER", E$3)</f>
        <v>2292000</v>
      </c>
      <c r="F238" s="9" cm="1">
        <f t="array" ref="F238">_xll.SNL.Clients.Office.Excel.Functions.SPG($A238, "IQ_CASH_OPER", F$3)</f>
        <v>-1223000</v>
      </c>
      <c r="G238" s="9" cm="1">
        <f t="array" ref="G238">_xll.SNL.Clients.Office.Excel.Functions.SPG($A238, "IQ_CASH_OPER", G$3)</f>
        <v>4624000</v>
      </c>
      <c r="H238" s="9" cm="1">
        <f t="array" ref="H238">_xll.SNL.Clients.Office.Excel.Functions.SPG($A238, "IQ_CASH_OPER", H$3)</f>
        <v>5824000</v>
      </c>
      <c r="I238" s="9" cm="1">
        <f t="array" ref="I238">_xll.SNL.Clients.Office.Excel.Functions.SPG($A238, "IQ_CASH_OPER", I$3)</f>
        <v>2808000</v>
      </c>
      <c r="J238" s="9" cm="1">
        <f t="array" ref="J238">_xll.SNL.Clients.Office.Excel.Functions.SPG($A238, "IQ_CASH_OPER", J$3)</f>
        <v>-1785000</v>
      </c>
    </row>
    <row r="239" spans="1:10" x14ac:dyDescent="0.3">
      <c r="A239" s="11" t="s">
        <v>238</v>
      </c>
      <c r="B239" s="9" cm="1">
        <f t="array" ref="B239">_xll.SNL.Clients.Office.Excel.Functions.SPG($A239, "IQ_CASH_OPER", B$3)</f>
        <v>966000</v>
      </c>
      <c r="C239" s="9" cm="1">
        <f t="array" ref="C239">_xll.SNL.Clients.Office.Excel.Functions.SPG($A239, "IQ_CASH_OPER", C$3)</f>
        <v>1506000</v>
      </c>
      <c r="D239" s="9" cm="1">
        <f t="array" ref="D239">_xll.SNL.Clients.Office.Excel.Functions.SPG($A239, "IQ_CASH_OPER", D$3)</f>
        <v>898000</v>
      </c>
      <c r="E239" s="9" cm="1">
        <f t="array" ref="E239">_xll.SNL.Clients.Office.Excel.Functions.SPG($A239, "IQ_CASH_OPER", E$3)</f>
        <v>1196000</v>
      </c>
      <c r="F239" s="9" cm="1">
        <f t="array" ref="F239">_xll.SNL.Clients.Office.Excel.Functions.SPG($A239, "IQ_CASH_OPER", F$3)</f>
        <v>1009000</v>
      </c>
      <c r="G239" s="9" cm="1">
        <f t="array" ref="G239">_xll.SNL.Clients.Office.Excel.Functions.SPG($A239, "IQ_CASH_OPER", G$3)</f>
        <v>969000</v>
      </c>
      <c r="H239" s="9" cm="1">
        <f t="array" ref="H239">_xll.SNL.Clients.Office.Excel.Functions.SPG($A239, "IQ_CASH_OPER", H$3)</f>
        <v>768000</v>
      </c>
      <c r="I239" s="9" cm="1">
        <f t="array" ref="I239">_xll.SNL.Clients.Office.Excel.Functions.SPG($A239, "IQ_CASH_OPER", I$3)</f>
        <v>1152000</v>
      </c>
      <c r="J239" s="9" cm="1">
        <f t="array" ref="J239">_xll.SNL.Clients.Office.Excel.Functions.SPG($A239, "IQ_CASH_OPER", J$3)</f>
        <v>653000</v>
      </c>
    </row>
    <row r="240" spans="1:10" x14ac:dyDescent="0.3">
      <c r="A240" s="11" t="s">
        <v>239</v>
      </c>
      <c r="B240" s="9" cm="1">
        <f t="array" ref="B240">_xll.SNL.Clients.Office.Excel.Functions.SPG($A240, "IQ_CASH_OPER", B$3)</f>
        <v>4370000</v>
      </c>
      <c r="C240" s="9" cm="1">
        <f t="array" ref="C240">_xll.SNL.Clients.Office.Excel.Functions.SPG($A240, "IQ_CASH_OPER", C$3)</f>
        <v>4330000</v>
      </c>
      <c r="D240" s="9" cm="1">
        <f t="array" ref="D240">_xll.SNL.Clients.Office.Excel.Functions.SPG($A240, "IQ_CASH_OPER", D$3)</f>
        <v>2881000</v>
      </c>
      <c r="E240" s="9" cm="1">
        <f t="array" ref="E240">_xll.SNL.Clients.Office.Excel.Functions.SPG($A240, "IQ_CASH_OPER", E$3)</f>
        <v>2066000</v>
      </c>
      <c r="F240" s="9" cm="1">
        <f t="array" ref="F240">_xll.SNL.Clients.Office.Excel.Functions.SPG($A240, "IQ_CASH_OPER", F$3)</f>
        <v>4168000</v>
      </c>
      <c r="G240" s="9" cm="1">
        <f t="array" ref="G240">_xll.SNL.Clients.Office.Excel.Functions.SPG($A240, "IQ_CASH_OPER", G$3)</f>
        <v>4463000</v>
      </c>
      <c r="H240" s="9" cm="1">
        <f t="array" ref="H240">_xll.SNL.Clients.Office.Excel.Functions.SPG($A240, "IQ_CASH_OPER", H$3)</f>
        <v>3056000</v>
      </c>
      <c r="I240" s="9" cm="1">
        <f t="array" ref="I240">_xll.SNL.Clients.Office.Excel.Functions.SPG($A240, "IQ_CASH_OPER", I$3)</f>
        <v>2638000</v>
      </c>
      <c r="J240" s="9" cm="1">
        <f t="array" ref="J240">_xll.SNL.Clients.Office.Excel.Functions.SPG($A240, "IQ_CASH_OPER", J$3)</f>
        <v>3774000</v>
      </c>
    </row>
    <row r="241" spans="1:10" x14ac:dyDescent="0.3">
      <c r="A241" s="11" t="s">
        <v>240</v>
      </c>
      <c r="B241" s="9" cm="1">
        <f t="array" ref="B241">_xll.SNL.Clients.Office.Excel.Functions.SPG($A241, "IQ_CASH_OPER", B$3)</f>
        <v>127000</v>
      </c>
      <c r="C241" s="9" cm="1">
        <f t="array" ref="C241">_xll.SNL.Clients.Office.Excel.Functions.SPG($A241, "IQ_CASH_OPER", C$3)</f>
        <v>368000</v>
      </c>
      <c r="D241" s="9" cm="1">
        <f t="array" ref="D241">_xll.SNL.Clients.Office.Excel.Functions.SPG($A241, "IQ_CASH_OPER", D$3)</f>
        <v>366000</v>
      </c>
      <c r="E241" s="9" cm="1">
        <f t="array" ref="E241">_xll.SNL.Clients.Office.Excel.Functions.SPG($A241, "IQ_CASH_OPER", E$3)</f>
        <v>237000</v>
      </c>
      <c r="F241" s="9" cm="1">
        <f t="array" ref="F241">_xll.SNL.Clients.Office.Excel.Functions.SPG($A241, "IQ_CASH_OPER", F$3)</f>
        <v>99000</v>
      </c>
      <c r="G241" s="9" cm="1">
        <f t="array" ref="G241">_xll.SNL.Clients.Office.Excel.Functions.SPG($A241, "IQ_CASH_OPER", G$3)</f>
        <v>644000</v>
      </c>
      <c r="H241" s="9" cm="1">
        <f t="array" ref="H241">_xll.SNL.Clients.Office.Excel.Functions.SPG($A241, "IQ_CASH_OPER", H$3)</f>
        <v>420000</v>
      </c>
      <c r="I241" s="9" cm="1">
        <f t="array" ref="I241">_xll.SNL.Clients.Office.Excel.Functions.SPG($A241, "IQ_CASH_OPER", I$3)</f>
        <v>248000</v>
      </c>
      <c r="J241" s="9" cm="1">
        <f t="array" ref="J241">_xll.SNL.Clients.Office.Excel.Functions.SPG($A241, "IQ_CASH_OPER", J$3)</f>
        <v>127000</v>
      </c>
    </row>
    <row r="242" spans="1:10" x14ac:dyDescent="0.3">
      <c r="A242" s="11" t="s">
        <v>241</v>
      </c>
      <c r="B242" s="9" cm="1">
        <f t="array" ref="B242">_xll.SNL.Clients.Office.Excel.Functions.SPG($A242, "IQ_CASH_OPER", B$3)</f>
        <v>-288000</v>
      </c>
      <c r="C242" s="9" cm="1">
        <f t="array" ref="C242">_xll.SNL.Clients.Office.Excel.Functions.SPG($A242, "IQ_CASH_OPER", C$3)</f>
        <v>397000</v>
      </c>
      <c r="D242" s="9" cm="1">
        <f t="array" ref="D242">_xll.SNL.Clients.Office.Excel.Functions.SPG($A242, "IQ_CASH_OPER", D$3)</f>
        <v>521000</v>
      </c>
      <c r="E242" s="9" cm="1">
        <f t="array" ref="E242">_xll.SNL.Clients.Office.Excel.Functions.SPG($A242, "IQ_CASH_OPER", E$3)</f>
        <v>365000</v>
      </c>
      <c r="F242" s="9" cm="1">
        <f t="array" ref="F242">_xll.SNL.Clients.Office.Excel.Functions.SPG($A242, "IQ_CASH_OPER", F$3)</f>
        <v>395000</v>
      </c>
      <c r="G242" s="9" cm="1">
        <f t="array" ref="G242">_xll.SNL.Clients.Office.Excel.Functions.SPG($A242, "IQ_CASH_OPER", G$3)</f>
        <v>492000</v>
      </c>
      <c r="H242" s="9" cm="1">
        <f t="array" ref="H242">_xll.SNL.Clients.Office.Excel.Functions.SPG($A242, "IQ_CASH_OPER", H$3)</f>
        <v>468000</v>
      </c>
      <c r="I242" s="9" cm="1">
        <f t="array" ref="I242">_xll.SNL.Clients.Office.Excel.Functions.SPG($A242, "IQ_CASH_OPER", I$3)</f>
        <v>528000</v>
      </c>
      <c r="J242" s="9" cm="1">
        <f t="array" ref="J242">_xll.SNL.Clients.Office.Excel.Functions.SPG($A242, "IQ_CASH_OPER", J$3)</f>
        <v>345000</v>
      </c>
    </row>
    <row r="243" spans="1:10" x14ac:dyDescent="0.3">
      <c r="A243" s="11" t="s">
        <v>242</v>
      </c>
      <c r="B243" s="9" t="str" cm="1">
        <f t="array" ref="B243">_xll.SNL.Clients.Office.Excel.Functions.SPG($A243, "IQ_CASH_OPER", B$3)</f>
        <v>NA</v>
      </c>
      <c r="C243" s="9" cm="1">
        <f t="array" ref="C243">_xll.SNL.Clients.Office.Excel.Functions.SPG($A243, "IQ_CASH_OPER", C$3)</f>
        <v>1069000</v>
      </c>
      <c r="D243" s="9" cm="1">
        <f t="array" ref="D243">_xll.SNL.Clients.Office.Excel.Functions.SPG($A243, "IQ_CASH_OPER", D$3)</f>
        <v>362000</v>
      </c>
      <c r="E243" s="9" cm="1">
        <f t="array" ref="E243">_xll.SNL.Clients.Office.Excel.Functions.SPG($A243, "IQ_CASH_OPER", E$3)</f>
        <v>417000</v>
      </c>
      <c r="F243" s="9" cm="1">
        <f t="array" ref="F243">_xll.SNL.Clients.Office.Excel.Functions.SPG($A243, "IQ_CASH_OPER", F$3)</f>
        <v>3951000</v>
      </c>
      <c r="G243" s="9" cm="1">
        <f t="array" ref="G243">_xll.SNL.Clients.Office.Excel.Functions.SPG($A243, "IQ_CASH_OPER", G$3)</f>
        <v>613000</v>
      </c>
      <c r="H243" s="9" cm="1">
        <f t="array" ref="H243">_xll.SNL.Clients.Office.Excel.Functions.SPG($A243, "IQ_CASH_OPER", H$3)</f>
        <v>-97000</v>
      </c>
      <c r="I243" s="9" cm="1">
        <f t="array" ref="I243">_xll.SNL.Clients.Office.Excel.Functions.SPG($A243, "IQ_CASH_OPER", I$3)</f>
        <v>842000</v>
      </c>
      <c r="J243" s="9" cm="1">
        <f t="array" ref="J243">_xll.SNL.Clients.Office.Excel.Functions.SPG($A243, "IQ_CASH_OPER", J$3)</f>
        <v>3592000</v>
      </c>
    </row>
    <row r="244" spans="1:10" x14ac:dyDescent="0.3">
      <c r="A244" s="11" t="s">
        <v>243</v>
      </c>
      <c r="B244" s="9" cm="1">
        <f t="array" ref="B244">_xll.SNL.Clients.Office.Excel.Functions.SPG($A244, "IQ_CASH_OPER", B$3)</f>
        <v>581600</v>
      </c>
      <c r="C244" s="9" cm="1">
        <f t="array" ref="C244">_xll.SNL.Clients.Office.Excel.Functions.SPG($A244, "IQ_CASH_OPER", C$3)</f>
        <v>822600</v>
      </c>
      <c r="D244" s="9" cm="1">
        <f t="array" ref="D244">_xll.SNL.Clients.Office.Excel.Functions.SPG($A244, "IQ_CASH_OPER", D$3)</f>
        <v>706500</v>
      </c>
      <c r="E244" s="9" cm="1">
        <f t="array" ref="E244">_xll.SNL.Clients.Office.Excel.Functions.SPG($A244, "IQ_CASH_OPER", E$3)</f>
        <v>620500</v>
      </c>
      <c r="F244" s="9" cm="1">
        <f t="array" ref="F244">_xll.SNL.Clients.Office.Excel.Functions.SPG($A244, "IQ_CASH_OPER", F$3)</f>
        <v>265400</v>
      </c>
      <c r="G244" s="9" cm="1">
        <f t="array" ref="G244">_xll.SNL.Clients.Office.Excel.Functions.SPG($A244, "IQ_CASH_OPER", G$3)</f>
        <v>228300</v>
      </c>
      <c r="H244" s="9" cm="1">
        <f t="array" ref="H244">_xll.SNL.Clients.Office.Excel.Functions.SPG($A244, "IQ_CASH_OPER", H$3)</f>
        <v>548400</v>
      </c>
      <c r="I244" s="9" cm="1">
        <f t="array" ref="I244">_xll.SNL.Clients.Office.Excel.Functions.SPG($A244, "IQ_CASH_OPER", I$3)</f>
        <v>665700</v>
      </c>
      <c r="J244" s="9" cm="1">
        <f t="array" ref="J244">_xll.SNL.Clients.Office.Excel.Functions.SPG($A244, "IQ_CASH_OPER", J$3)</f>
        <v>371400</v>
      </c>
    </row>
    <row r="245" spans="1:10" x14ac:dyDescent="0.3">
      <c r="A245" s="11" t="s">
        <v>244</v>
      </c>
      <c r="B245" s="9" cm="1">
        <f t="array" ref="B245">_xll.SNL.Clients.Office.Excel.Functions.SPG($A245, "IQ_CASH_OPER", B$3)</f>
        <v>-84600</v>
      </c>
      <c r="C245" s="9" cm="1">
        <f t="array" ref="C245">_xll.SNL.Clients.Office.Excel.Functions.SPG($A245, "IQ_CASH_OPER", C$3)</f>
        <v>316900</v>
      </c>
      <c r="D245" s="9" cm="1">
        <f t="array" ref="D245">_xll.SNL.Clients.Office.Excel.Functions.SPG($A245, "IQ_CASH_OPER", D$3)</f>
        <v>438400</v>
      </c>
      <c r="E245" s="9" cm="1">
        <f t="array" ref="E245">_xll.SNL.Clients.Office.Excel.Functions.SPG($A245, "IQ_CASH_OPER", E$3)</f>
        <v>489100</v>
      </c>
      <c r="F245" s="9" cm="1">
        <f t="array" ref="F245">_xll.SNL.Clients.Office.Excel.Functions.SPG($A245, "IQ_CASH_OPER", F$3)</f>
        <v>-54400</v>
      </c>
      <c r="G245" s="9" cm="1">
        <f t="array" ref="G245">_xll.SNL.Clients.Office.Excel.Functions.SPG($A245, "IQ_CASH_OPER", G$3)</f>
        <v>714300</v>
      </c>
      <c r="H245" s="9" cm="1">
        <f t="array" ref="H245">_xll.SNL.Clients.Office.Excel.Functions.SPG($A245, "IQ_CASH_OPER", H$3)</f>
        <v>354100</v>
      </c>
      <c r="I245" s="9" cm="1">
        <f t="array" ref="I245">_xll.SNL.Clients.Office.Excel.Functions.SPG($A245, "IQ_CASH_OPER", I$3)</f>
        <v>331300</v>
      </c>
      <c r="J245" s="9" cm="1">
        <f t="array" ref="J245">_xll.SNL.Clients.Office.Excel.Functions.SPG($A245, "IQ_CASH_OPER", J$3)</f>
        <v>-98900</v>
      </c>
    </row>
    <row r="246" spans="1:10" x14ac:dyDescent="0.3">
      <c r="A246" s="11" t="s">
        <v>245</v>
      </c>
      <c r="B246" s="9" cm="1">
        <f t="array" ref="B246">_xll.SNL.Clients.Office.Excel.Functions.SPG($A246, "IQ_CASH_OPER", B$3)</f>
        <v>300516</v>
      </c>
      <c r="C246" s="9" cm="1">
        <f t="array" ref="C246">_xll.SNL.Clients.Office.Excel.Functions.SPG($A246, "IQ_CASH_OPER", C$3)</f>
        <v>132808</v>
      </c>
      <c r="D246" s="9" cm="1">
        <f t="array" ref="D246">_xll.SNL.Clients.Office.Excel.Functions.SPG($A246, "IQ_CASH_OPER", D$3)</f>
        <v>313615</v>
      </c>
      <c r="E246" s="9" cm="1">
        <f t="array" ref="E246">_xll.SNL.Clients.Office.Excel.Functions.SPG($A246, "IQ_CASH_OPER", E$3)</f>
        <v>369797</v>
      </c>
      <c r="F246" s="9" cm="1">
        <f t="array" ref="F246">_xll.SNL.Clients.Office.Excel.Functions.SPG($A246, "IQ_CASH_OPER", F$3)</f>
        <v>265585</v>
      </c>
      <c r="G246" s="9" cm="1">
        <f t="array" ref="G246">_xll.SNL.Clients.Office.Excel.Functions.SPG($A246, "IQ_CASH_OPER", G$3)</f>
        <v>87544</v>
      </c>
      <c r="H246" s="9" cm="1">
        <f t="array" ref="H246">_xll.SNL.Clients.Office.Excel.Functions.SPG($A246, "IQ_CASH_OPER", H$3)</f>
        <v>420803</v>
      </c>
      <c r="I246" s="9" cm="1">
        <f t="array" ref="I246">_xll.SNL.Clients.Office.Excel.Functions.SPG($A246, "IQ_CASH_OPER", I$3)</f>
        <v>280950</v>
      </c>
      <c r="J246" s="9" cm="1">
        <f t="array" ref="J246">_xll.SNL.Clients.Office.Excel.Functions.SPG($A246, "IQ_CASH_OPER", J$3)</f>
        <v>317791</v>
      </c>
    </row>
    <row r="247" spans="1:10" x14ac:dyDescent="0.3">
      <c r="A247" s="11" t="s">
        <v>246</v>
      </c>
      <c r="B247" s="9" cm="1">
        <f t="array" ref="B247">_xll.SNL.Clients.Office.Excel.Functions.SPG($A247, "IQ_CASH_OPER", B$3)</f>
        <v>568000</v>
      </c>
      <c r="C247" s="9" cm="1">
        <f t="array" ref="C247">_xll.SNL.Clients.Office.Excel.Functions.SPG($A247, "IQ_CASH_OPER", C$3)</f>
        <v>885000</v>
      </c>
      <c r="D247" s="9" cm="1">
        <f t="array" ref="D247">_xll.SNL.Clients.Office.Excel.Functions.SPG($A247, "IQ_CASH_OPER", D$3)</f>
        <v>721000</v>
      </c>
      <c r="E247" s="9" cm="1">
        <f t="array" ref="E247">_xll.SNL.Clients.Office.Excel.Functions.SPG($A247, "IQ_CASH_OPER", E$3)</f>
        <v>588000</v>
      </c>
      <c r="F247" s="9" cm="1">
        <f t="array" ref="F247">_xll.SNL.Clients.Office.Excel.Functions.SPG($A247, "IQ_CASH_OPER", F$3)</f>
        <v>522000</v>
      </c>
      <c r="G247" s="9" cm="1">
        <f t="array" ref="G247">_xll.SNL.Clients.Office.Excel.Functions.SPG($A247, "IQ_CASH_OPER", G$3)</f>
        <v>747000</v>
      </c>
      <c r="H247" s="9" cm="1">
        <f t="array" ref="H247">_xll.SNL.Clients.Office.Excel.Functions.SPG($A247, "IQ_CASH_OPER", H$3)</f>
        <v>583000</v>
      </c>
      <c r="I247" s="9" cm="1">
        <f t="array" ref="I247">_xll.SNL.Clients.Office.Excel.Functions.SPG($A247, "IQ_CASH_OPER", I$3)</f>
        <v>402000</v>
      </c>
      <c r="J247" s="9" cm="1">
        <f t="array" ref="J247">_xll.SNL.Clients.Office.Excel.Functions.SPG($A247, "IQ_CASH_OPER", J$3)</f>
        <v>417000</v>
      </c>
    </row>
    <row r="248" spans="1:10" x14ac:dyDescent="0.3">
      <c r="A248" s="11" t="s">
        <v>247</v>
      </c>
      <c r="B248" s="9" cm="1">
        <f t="array" ref="B248">_xll.SNL.Clients.Office.Excel.Functions.SPG($A248, "IQ_CASH_OPER", B$3)</f>
        <v>197299</v>
      </c>
      <c r="C248" s="9" cm="1">
        <f t="array" ref="C248">_xll.SNL.Clients.Office.Excel.Functions.SPG($A248, "IQ_CASH_OPER", C$3)</f>
        <v>431580</v>
      </c>
      <c r="D248" s="9" cm="1">
        <f t="array" ref="D248">_xll.SNL.Clients.Office.Excel.Functions.SPG($A248, "IQ_CASH_OPER", D$3)</f>
        <v>252913</v>
      </c>
      <c r="E248" s="9" cm="1">
        <f t="array" ref="E248">_xll.SNL.Clients.Office.Excel.Functions.SPG($A248, "IQ_CASH_OPER", E$3)</f>
        <v>382177</v>
      </c>
      <c r="F248" s="9" cm="1">
        <f t="array" ref="F248">_xll.SNL.Clients.Office.Excel.Functions.SPG($A248, "IQ_CASH_OPER", F$3)</f>
        <v>130038</v>
      </c>
      <c r="G248" s="9" cm="1">
        <f t="array" ref="G248">_xll.SNL.Clients.Office.Excel.Functions.SPG($A248, "IQ_CASH_OPER", G$3)</f>
        <v>447193</v>
      </c>
      <c r="H248" s="9" cm="1">
        <f t="array" ref="H248">_xll.SNL.Clients.Office.Excel.Functions.SPG($A248, "IQ_CASH_OPER", H$3)</f>
        <v>220280</v>
      </c>
      <c r="I248" s="9" cm="1">
        <f t="array" ref="I248">_xll.SNL.Clients.Office.Excel.Functions.SPG($A248, "IQ_CASH_OPER", I$3)</f>
        <v>317286</v>
      </c>
      <c r="J248" s="9" cm="1">
        <f t="array" ref="J248">_xll.SNL.Clients.Office.Excel.Functions.SPG($A248, "IQ_CASH_OPER", J$3)</f>
        <v>128808</v>
      </c>
    </row>
    <row r="249" spans="1:10" x14ac:dyDescent="0.3">
      <c r="A249" s="11" t="s">
        <v>248</v>
      </c>
      <c r="B249" s="9" cm="1">
        <f t="array" ref="B249">_xll.SNL.Clients.Office.Excel.Functions.SPG($A249, "IQ_CASH_OPER", B$3)</f>
        <v>404192</v>
      </c>
      <c r="C249" s="9" cm="1">
        <f t="array" ref="C249">_xll.SNL.Clients.Office.Excel.Functions.SPG($A249, "IQ_CASH_OPER", C$3)</f>
        <v>317636</v>
      </c>
      <c r="D249" s="9" cm="1">
        <f t="array" ref="D249">_xll.SNL.Clients.Office.Excel.Functions.SPG($A249, "IQ_CASH_OPER", D$3)</f>
        <v>338499</v>
      </c>
      <c r="E249" s="9" cm="1">
        <f t="array" ref="E249">_xll.SNL.Clients.Office.Excel.Functions.SPG($A249, "IQ_CASH_OPER", E$3)</f>
        <v>360554</v>
      </c>
      <c r="F249" s="9" cm="1">
        <f t="array" ref="F249">_xll.SNL.Clients.Office.Excel.Functions.SPG($A249, "IQ_CASH_OPER", F$3)</f>
        <v>466467</v>
      </c>
      <c r="G249" s="9" cm="1">
        <f t="array" ref="G249">_xll.SNL.Clients.Office.Excel.Functions.SPG($A249, "IQ_CASH_OPER", G$3)</f>
        <v>215006</v>
      </c>
      <c r="H249" s="9" cm="1">
        <f t="array" ref="H249">_xll.SNL.Clients.Office.Excel.Functions.SPG($A249, "IQ_CASH_OPER", H$3)</f>
        <v>432322</v>
      </c>
      <c r="I249" s="9" cm="1">
        <f t="array" ref="I249">_xll.SNL.Clients.Office.Excel.Functions.SPG($A249, "IQ_CASH_OPER", I$3)</f>
        <v>609669</v>
      </c>
      <c r="J249" s="9" cm="1">
        <f t="array" ref="J249">_xll.SNL.Clients.Office.Excel.Functions.SPG($A249, "IQ_CASH_OPER", J$3)</f>
        <v>487621</v>
      </c>
    </row>
    <row r="250" spans="1:10" x14ac:dyDescent="0.3">
      <c r="A250" s="11" t="s">
        <v>249</v>
      </c>
      <c r="B250" s="9" cm="1">
        <f t="array" ref="B250">_xll.SNL.Clients.Office.Excel.Functions.SPG($A250, "IQ_CASH_OPER", B$3)</f>
        <v>334000</v>
      </c>
      <c r="C250" s="9" cm="1">
        <f t="array" ref="C250">_xll.SNL.Clients.Office.Excel.Functions.SPG($A250, "IQ_CASH_OPER", C$3)</f>
        <v>312000</v>
      </c>
      <c r="D250" s="9" cm="1">
        <f t="array" ref="D250">_xll.SNL.Clients.Office.Excel.Functions.SPG($A250, "IQ_CASH_OPER", D$3)</f>
        <v>535000</v>
      </c>
      <c r="E250" s="9" cm="1">
        <f t="array" ref="E250">_xll.SNL.Clients.Office.Excel.Functions.SPG($A250, "IQ_CASH_OPER", E$3)</f>
        <v>515000</v>
      </c>
      <c r="F250" s="9" cm="1">
        <f t="array" ref="F250">_xll.SNL.Clients.Office.Excel.Functions.SPG($A250, "IQ_CASH_OPER", F$3)</f>
        <v>218000</v>
      </c>
      <c r="G250" s="9" cm="1">
        <f t="array" ref="G250">_xll.SNL.Clients.Office.Excel.Functions.SPG($A250, "IQ_CASH_OPER", G$3)</f>
        <v>448000</v>
      </c>
      <c r="H250" s="9" cm="1">
        <f t="array" ref="H250">_xll.SNL.Clients.Office.Excel.Functions.SPG($A250, "IQ_CASH_OPER", H$3)</f>
        <v>686000</v>
      </c>
      <c r="I250" s="9" cm="1">
        <f t="array" ref="I250">_xll.SNL.Clients.Office.Excel.Functions.SPG($A250, "IQ_CASH_OPER", I$3)</f>
        <v>468000</v>
      </c>
      <c r="J250" s="9" cm="1">
        <f t="array" ref="J250">_xll.SNL.Clients.Office.Excel.Functions.SPG($A250, "IQ_CASH_OPER", J$3)</f>
        <v>414000</v>
      </c>
    </row>
    <row r="251" spans="1:10" x14ac:dyDescent="0.3">
      <c r="A251" s="11" t="s">
        <v>250</v>
      </c>
      <c r="B251" s="9" cm="1">
        <f t="array" ref="B251">_xll.SNL.Clients.Office.Excel.Functions.SPG($A251, "IQ_CASH_OPER", B$3)</f>
        <v>107849</v>
      </c>
      <c r="C251" s="9" cm="1">
        <f t="array" ref="C251">_xll.SNL.Clients.Office.Excel.Functions.SPG($A251, "IQ_CASH_OPER", C$3)</f>
        <v>89647</v>
      </c>
      <c r="D251" s="9" cm="1">
        <f t="array" ref="D251">_xll.SNL.Clients.Office.Excel.Functions.SPG($A251, "IQ_CASH_OPER", D$3)</f>
        <v>116896</v>
      </c>
      <c r="E251" s="9" cm="1">
        <f t="array" ref="E251">_xll.SNL.Clients.Office.Excel.Functions.SPG($A251, "IQ_CASH_OPER", E$3)</f>
        <v>231799</v>
      </c>
      <c r="F251" s="9" cm="1">
        <f t="array" ref="F251">_xll.SNL.Clients.Office.Excel.Functions.SPG($A251, "IQ_CASH_OPER", F$3)</f>
        <v>97570</v>
      </c>
      <c r="G251" s="9" cm="1">
        <f t="array" ref="G251">_xll.SNL.Clients.Office.Excel.Functions.SPG($A251, "IQ_CASH_OPER", G$3)</f>
        <v>81533</v>
      </c>
      <c r="H251" s="9" cm="1">
        <f t="array" ref="H251">_xll.SNL.Clients.Office.Excel.Functions.SPG($A251, "IQ_CASH_OPER", H$3)</f>
        <v>157139</v>
      </c>
      <c r="I251" s="9" cm="1">
        <f t="array" ref="I251">_xll.SNL.Clients.Office.Excel.Functions.SPG($A251, "IQ_CASH_OPER", I$3)</f>
        <v>174528</v>
      </c>
      <c r="J251" s="9" cm="1">
        <f t="array" ref="J251">_xll.SNL.Clients.Office.Excel.Functions.SPG($A251, "IQ_CASH_OPER", J$3)</f>
        <v>16320</v>
      </c>
    </row>
    <row r="252" spans="1:10" x14ac:dyDescent="0.3">
      <c r="A252" s="11" t="s">
        <v>251</v>
      </c>
      <c r="B252" s="9" cm="1">
        <f t="array" ref="B252">_xll.SNL.Clients.Office.Excel.Functions.SPG($A252, "IQ_CASH_OPER", B$3)</f>
        <v>-96431</v>
      </c>
      <c r="C252" s="9" cm="1">
        <f t="array" ref="C252">_xll.SNL.Clients.Office.Excel.Functions.SPG($A252, "IQ_CASH_OPER", C$3)</f>
        <v>107456</v>
      </c>
      <c r="D252" s="9" cm="1">
        <f t="array" ref="D252">_xll.SNL.Clients.Office.Excel.Functions.SPG($A252, "IQ_CASH_OPER", D$3)</f>
        <v>196532</v>
      </c>
      <c r="E252" s="9" cm="1">
        <f t="array" ref="E252">_xll.SNL.Clients.Office.Excel.Functions.SPG($A252, "IQ_CASH_OPER", E$3)</f>
        <v>482603</v>
      </c>
      <c r="F252" s="9" cm="1">
        <f t="array" ref="F252">_xll.SNL.Clients.Office.Excel.Functions.SPG($A252, "IQ_CASH_OPER", F$3)</f>
        <v>-42823</v>
      </c>
      <c r="G252" s="9" cm="1">
        <f t="array" ref="G252">_xll.SNL.Clients.Office.Excel.Functions.SPG($A252, "IQ_CASH_OPER", G$3)</f>
        <v>418361</v>
      </c>
      <c r="H252" s="9" cm="1">
        <f t="array" ref="H252">_xll.SNL.Clients.Office.Excel.Functions.SPG($A252, "IQ_CASH_OPER", H$3)</f>
        <v>219363</v>
      </c>
      <c r="I252" s="9" cm="1">
        <f t="array" ref="I252">_xll.SNL.Clients.Office.Excel.Functions.SPG($A252, "IQ_CASH_OPER", I$3)</f>
        <v>321061</v>
      </c>
      <c r="J252" s="9" cm="1">
        <f t="array" ref="J252">_xll.SNL.Clients.Office.Excel.Functions.SPG($A252, "IQ_CASH_OPER", J$3)</f>
        <v>132042</v>
      </c>
    </row>
    <row r="253" spans="1:10" x14ac:dyDescent="0.3">
      <c r="A253" s="11" t="s">
        <v>252</v>
      </c>
      <c r="B253" s="9" cm="1">
        <f t="array" ref="B253">_xll.SNL.Clients.Office.Excel.Functions.SPG($A253, "IQ_CASH_OPER", B$3)</f>
        <v>4174000</v>
      </c>
      <c r="C253" s="9" cm="1">
        <f t="array" ref="C253">_xll.SNL.Clients.Office.Excel.Functions.SPG($A253, "IQ_CASH_OPER", C$3)</f>
        <v>6983000</v>
      </c>
      <c r="D253" s="9" cm="1">
        <f t="array" ref="D253">_xll.SNL.Clients.Office.Excel.Functions.SPG($A253, "IQ_CASH_OPER", D$3)</f>
        <v>7993000</v>
      </c>
      <c r="E253" s="9" cm="1">
        <f t="array" ref="E253">_xll.SNL.Clients.Office.Excel.Functions.SPG($A253, "IQ_CASH_OPER", E$3)</f>
        <v>5633000</v>
      </c>
      <c r="F253" s="9" cm="1">
        <f t="array" ref="F253">_xll.SNL.Clients.Office.Excel.Functions.SPG($A253, "IQ_CASH_OPER", F$3)</f>
        <v>3657000</v>
      </c>
      <c r="G253" s="9" cm="1">
        <f t="array" ref="G253">_xll.SNL.Clients.Office.Excel.Functions.SPG($A253, "IQ_CASH_OPER", G$3)</f>
        <v>7863000</v>
      </c>
      <c r="H253" s="9" t="str" cm="1">
        <f t="array" ref="H253">_xll.SNL.Clients.Office.Excel.Functions.SPG($A253, "IQ_CASH_OPER", H$3)</f>
        <v>NA</v>
      </c>
      <c r="I253" s="9" cm="1">
        <f t="array" ref="I253">_xll.SNL.Clients.Office.Excel.Functions.SPG($A253, "IQ_CASH_OPER", I$3)</f>
        <v>4182000</v>
      </c>
      <c r="J253" s="9" cm="1">
        <f t="array" ref="J253">_xll.SNL.Clients.Office.Excel.Functions.SPG($A253, "IQ_CASH_OPER", J$3)</f>
        <v>3257000</v>
      </c>
    </row>
    <row r="254" spans="1:10" x14ac:dyDescent="0.3">
      <c r="A254" s="11" t="s">
        <v>253</v>
      </c>
      <c r="B254" s="9" cm="1">
        <f t="array" ref="B254">_xll.SNL.Clients.Office.Excel.Functions.SPG($A254, "IQ_CASH_OPER", B$3)</f>
        <v>599000</v>
      </c>
      <c r="C254" s="9" cm="1">
        <f t="array" ref="C254">_xll.SNL.Clients.Office.Excel.Functions.SPG($A254, "IQ_CASH_OPER", C$3)</f>
        <v>247000</v>
      </c>
      <c r="D254" s="9" cm="1">
        <f t="array" ref="D254">_xll.SNL.Clients.Office.Excel.Functions.SPG($A254, "IQ_CASH_OPER", D$3)</f>
        <v>1513000</v>
      </c>
      <c r="E254" s="9" cm="1">
        <f t="array" ref="E254">_xll.SNL.Clients.Office.Excel.Functions.SPG($A254, "IQ_CASH_OPER", E$3)</f>
        <v>1021000</v>
      </c>
      <c r="F254" s="9" cm="1">
        <f t="array" ref="F254">_xll.SNL.Clients.Office.Excel.Functions.SPG($A254, "IQ_CASH_OPER", F$3)</f>
        <v>-203000</v>
      </c>
      <c r="G254" s="9" cm="1">
        <f t="array" ref="G254">_xll.SNL.Clients.Office.Excel.Functions.SPG($A254, "IQ_CASH_OPER", G$3)</f>
        <v>-246000</v>
      </c>
      <c r="H254" s="9" t="str" cm="1">
        <f t="array" ref="H254">_xll.SNL.Clients.Office.Excel.Functions.SPG($A254, "IQ_CASH_OPER", H$3)</f>
        <v>NA</v>
      </c>
      <c r="I254" s="9" cm="1">
        <f t="array" ref="I254">_xll.SNL.Clients.Office.Excel.Functions.SPG($A254, "IQ_CASH_OPER", I$3)</f>
        <v>813000</v>
      </c>
      <c r="J254" s="9" cm="1">
        <f t="array" ref="J254">_xll.SNL.Clients.Office.Excel.Functions.SPG($A254, "IQ_CASH_OPER", J$3)</f>
        <v>314000</v>
      </c>
    </row>
    <row r="255" spans="1:10" x14ac:dyDescent="0.3">
      <c r="A255" s="11" t="s">
        <v>254</v>
      </c>
      <c r="B255" s="9" cm="1">
        <f t="array" ref="B255">_xll.SNL.Clients.Office.Excel.Functions.SPG($A255, "IQ_CASH_OPER", B$3)</f>
        <v>-251839000</v>
      </c>
      <c r="C255" s="9" cm="1">
        <f t="array" ref="C255">_xll.SNL.Clients.Office.Excel.Functions.SPG($A255, "IQ_CASH_OPER", C$3)</f>
        <v>147758000</v>
      </c>
      <c r="D255" s="9" cm="1">
        <f t="array" ref="D255">_xll.SNL.Clients.Office.Excel.Functions.SPG($A255, "IQ_CASH_OPER", D$3)</f>
        <v>-74081000</v>
      </c>
      <c r="E255" s="9" cm="1">
        <f t="array" ref="E255">_xll.SNL.Clients.Office.Excel.Functions.SPG($A255, "IQ_CASH_OPER", E$3)</f>
        <v>38469000</v>
      </c>
      <c r="F255" s="9" cm="1">
        <f t="array" ref="F255">_xll.SNL.Clients.Office.Excel.Functions.SPG($A255, "IQ_CASH_OPER", F$3)</f>
        <v>-154158000</v>
      </c>
      <c r="G255" s="9" cm="1">
        <f t="array" ref="G255">_xll.SNL.Clients.Office.Excel.Functions.SPG($A255, "IQ_CASH_OPER", G$3)</f>
        <v>60231000</v>
      </c>
      <c r="H255" s="9" cm="1">
        <f t="array" ref="H255">_xll.SNL.Clients.Office.Excel.Functions.SPG($A255, "IQ_CASH_OPER", H$3)</f>
        <v>45119000</v>
      </c>
      <c r="I255" s="9" cm="1">
        <f t="array" ref="I255">_xll.SNL.Clients.Office.Excel.Functions.SPG($A255, "IQ_CASH_OPER", I$3)</f>
        <v>18865000</v>
      </c>
      <c r="J255" s="9" cm="1">
        <f t="array" ref="J255">_xll.SNL.Clients.Office.Excel.Functions.SPG($A255, "IQ_CASH_OPER", J$3)</f>
        <v>-111241000</v>
      </c>
    </row>
    <row r="256" spans="1:10" x14ac:dyDescent="0.3">
      <c r="A256" s="11" t="s">
        <v>255</v>
      </c>
      <c r="B256" s="9" cm="1">
        <f t="array" ref="B256">_xll.SNL.Clients.Office.Excel.Functions.SPG($A256, "IQ_CASH_OPER", B$3)</f>
        <v>316500</v>
      </c>
      <c r="C256" s="9" cm="1">
        <f t="array" ref="C256">_xll.SNL.Clients.Office.Excel.Functions.SPG($A256, "IQ_CASH_OPER", C$3)</f>
        <v>279800</v>
      </c>
      <c r="D256" s="9" cm="1">
        <f t="array" ref="D256">_xll.SNL.Clients.Office.Excel.Functions.SPG($A256, "IQ_CASH_OPER", D$3)</f>
        <v>192200</v>
      </c>
      <c r="E256" s="9" cm="1">
        <f t="array" ref="E256">_xll.SNL.Clients.Office.Excel.Functions.SPG($A256, "IQ_CASH_OPER", E$3)</f>
        <v>-8900</v>
      </c>
      <c r="F256" s="9" cm="1">
        <f t="array" ref="F256">_xll.SNL.Clients.Office.Excel.Functions.SPG($A256, "IQ_CASH_OPER", F$3)</f>
        <v>325000</v>
      </c>
      <c r="G256" s="9" cm="1">
        <f t="array" ref="G256">_xll.SNL.Clients.Office.Excel.Functions.SPG($A256, "IQ_CASH_OPER", G$3)</f>
        <v>9100</v>
      </c>
      <c r="H256" s="9" cm="1">
        <f t="array" ref="H256">_xll.SNL.Clients.Office.Excel.Functions.SPG($A256, "IQ_CASH_OPER", H$3)</f>
        <v>329200</v>
      </c>
      <c r="I256" s="9" cm="1">
        <f t="array" ref="I256">_xll.SNL.Clients.Office.Excel.Functions.SPG($A256, "IQ_CASH_OPER", I$3)</f>
        <v>343000</v>
      </c>
      <c r="J256" s="9" cm="1">
        <f t="array" ref="J256">_xll.SNL.Clients.Office.Excel.Functions.SPG($A256, "IQ_CASH_OPER", J$3)</f>
        <v>191500</v>
      </c>
    </row>
    <row r="257" spans="1:10" x14ac:dyDescent="0.3">
      <c r="A257" s="11" t="s">
        <v>256</v>
      </c>
      <c r="B257" s="9" cm="1">
        <f t="array" ref="B257">_xll.SNL.Clients.Office.Excel.Functions.SPG($A257, "IQ_CASH_OPER", B$3)</f>
        <v>116000</v>
      </c>
      <c r="C257" s="9" cm="1">
        <f t="array" ref="C257">_xll.SNL.Clients.Office.Excel.Functions.SPG($A257, "IQ_CASH_OPER", C$3)</f>
        <v>467000</v>
      </c>
      <c r="D257" s="9" cm="1">
        <f t="array" ref="D257">_xll.SNL.Clients.Office.Excel.Functions.SPG($A257, "IQ_CASH_OPER", D$3)</f>
        <v>553000</v>
      </c>
      <c r="E257" s="9" cm="1">
        <f t="array" ref="E257">_xll.SNL.Clients.Office.Excel.Functions.SPG($A257, "IQ_CASH_OPER", E$3)</f>
        <v>376000</v>
      </c>
      <c r="F257" s="9" cm="1">
        <f t="array" ref="F257">_xll.SNL.Clients.Office.Excel.Functions.SPG($A257, "IQ_CASH_OPER", F$3)</f>
        <v>364000</v>
      </c>
      <c r="G257" s="9" t="str" cm="1">
        <f t="array" ref="G257">_xll.SNL.Clients.Office.Excel.Functions.SPG($A257, "IQ_CASH_OPER", G$3)</f>
        <v>NA</v>
      </c>
      <c r="H257" s="9" cm="1">
        <f t="array" ref="H257">_xll.SNL.Clients.Office.Excel.Functions.SPG($A257, "IQ_CASH_OPER", H$3)</f>
        <v>756000</v>
      </c>
      <c r="I257" s="9" cm="1">
        <f t="array" ref="I257">_xll.SNL.Clients.Office.Excel.Functions.SPG($A257, "IQ_CASH_OPER", I$3)</f>
        <v>368000</v>
      </c>
      <c r="J257" s="9" cm="1">
        <f t="array" ref="J257">_xll.SNL.Clients.Office.Excel.Functions.SPG($A257, "IQ_CASH_OPER", J$3)</f>
        <v>276000</v>
      </c>
    </row>
    <row r="258" spans="1:10" x14ac:dyDescent="0.3">
      <c r="A258" s="11" t="s">
        <v>257</v>
      </c>
      <c r="B258" s="9" cm="1">
        <f t="array" ref="B258">_xll.SNL.Clients.Office.Excel.Functions.SPG($A258, "IQ_CASH_OPER", B$3)</f>
        <v>428000</v>
      </c>
      <c r="C258" s="9" cm="1">
        <f t="array" ref="C258">_xll.SNL.Clients.Office.Excel.Functions.SPG($A258, "IQ_CASH_OPER", C$3)</f>
        <v>793000</v>
      </c>
      <c r="D258" s="9" cm="1">
        <f t="array" ref="D258">_xll.SNL.Clients.Office.Excel.Functions.SPG($A258, "IQ_CASH_OPER", D$3)</f>
        <v>249000</v>
      </c>
      <c r="E258" s="9" cm="1">
        <f t="array" ref="E258">_xll.SNL.Clients.Office.Excel.Functions.SPG($A258, "IQ_CASH_OPER", E$3)</f>
        <v>440000</v>
      </c>
      <c r="F258" s="9" cm="1">
        <f t="array" ref="F258">_xll.SNL.Clients.Office.Excel.Functions.SPG($A258, "IQ_CASH_OPER", F$3)</f>
        <v>287000</v>
      </c>
      <c r="G258" s="9" cm="1">
        <f t="array" ref="G258">_xll.SNL.Clients.Office.Excel.Functions.SPG($A258, "IQ_CASH_OPER", G$3)</f>
        <v>950000</v>
      </c>
      <c r="H258" s="9" cm="1">
        <f t="array" ref="H258">_xll.SNL.Clients.Office.Excel.Functions.SPG($A258, "IQ_CASH_OPER", H$3)</f>
        <v>674000</v>
      </c>
      <c r="I258" s="9" cm="1">
        <f t="array" ref="I258">_xll.SNL.Clients.Office.Excel.Functions.SPG($A258, "IQ_CASH_OPER", I$3)</f>
        <v>742000</v>
      </c>
      <c r="J258" s="9" cm="1">
        <f t="array" ref="J258">_xll.SNL.Clients.Office.Excel.Functions.SPG($A258, "IQ_CASH_OPER", J$3)</f>
        <v>802000</v>
      </c>
    </row>
    <row r="259" spans="1:10" x14ac:dyDescent="0.3">
      <c r="A259" s="11" t="s">
        <v>258</v>
      </c>
      <c r="B259" s="9" cm="1">
        <f t="array" ref="B259">_xll.SNL.Clients.Office.Excel.Functions.SPG($A259, "IQ_CASH_OPER", B$3)</f>
        <v>209000</v>
      </c>
      <c r="C259" s="9" cm="1">
        <f t="array" ref="C259">_xll.SNL.Clients.Office.Excel.Functions.SPG($A259, "IQ_CASH_OPER", C$3)</f>
        <v>849000</v>
      </c>
      <c r="D259" s="9" cm="1">
        <f t="array" ref="D259">_xll.SNL.Clients.Office.Excel.Functions.SPG($A259, "IQ_CASH_OPER", D$3)</f>
        <v>628000</v>
      </c>
      <c r="E259" s="9" cm="1">
        <f t="array" ref="E259">_xll.SNL.Clients.Office.Excel.Functions.SPG($A259, "IQ_CASH_OPER", E$3)</f>
        <v>657000</v>
      </c>
      <c r="F259" s="9" cm="1">
        <f t="array" ref="F259">_xll.SNL.Clients.Office.Excel.Functions.SPG($A259, "IQ_CASH_OPER", F$3)</f>
        <v>85000</v>
      </c>
      <c r="G259" s="9" cm="1">
        <f t="array" ref="G259">_xll.SNL.Clients.Office.Excel.Functions.SPG($A259, "IQ_CASH_OPER", G$3)</f>
        <v>297000</v>
      </c>
      <c r="H259" s="9" cm="1">
        <f t="array" ref="H259">_xll.SNL.Clients.Office.Excel.Functions.SPG($A259, "IQ_CASH_OPER", H$3)</f>
        <v>580000</v>
      </c>
      <c r="I259" s="9" cm="1">
        <f t="array" ref="I259">_xll.SNL.Clients.Office.Excel.Functions.SPG($A259, "IQ_CASH_OPER", I$3)</f>
        <v>381000</v>
      </c>
      <c r="J259" s="9" cm="1">
        <f t="array" ref="J259">_xll.SNL.Clients.Office.Excel.Functions.SPG($A259, "IQ_CASH_OPER", J$3)</f>
        <v>71000</v>
      </c>
    </row>
    <row r="260" spans="1:10" x14ac:dyDescent="0.3">
      <c r="A260" s="11" t="s">
        <v>259</v>
      </c>
      <c r="B260" s="9" cm="1">
        <f t="array" ref="B260">_xll.SNL.Clients.Office.Excel.Functions.SPG($A260, "IQ_CASH_OPER", B$3)</f>
        <v>-140000</v>
      </c>
      <c r="C260" s="9" cm="1">
        <f t="array" ref="C260">_xll.SNL.Clients.Office.Excel.Functions.SPG($A260, "IQ_CASH_OPER", C$3)</f>
        <v>1727000</v>
      </c>
      <c r="D260" s="9" cm="1">
        <f t="array" ref="D260">_xll.SNL.Clients.Office.Excel.Functions.SPG($A260, "IQ_CASH_OPER", D$3)</f>
        <v>-1205000</v>
      </c>
      <c r="E260" s="9" cm="1">
        <f t="array" ref="E260">_xll.SNL.Clients.Office.Excel.Functions.SPG($A260, "IQ_CASH_OPER", E$3)</f>
        <v>-217000</v>
      </c>
      <c r="F260" s="9" cm="1">
        <f t="array" ref="F260">_xll.SNL.Clients.Office.Excel.Functions.SPG($A260, "IQ_CASH_OPER", F$3)</f>
        <v>359000</v>
      </c>
      <c r="G260" s="9" cm="1">
        <f t="array" ref="G260">_xll.SNL.Clients.Office.Excel.Functions.SPG($A260, "IQ_CASH_OPER", G$3)</f>
        <v>1037000</v>
      </c>
      <c r="H260" s="9" cm="1">
        <f t="array" ref="H260">_xll.SNL.Clients.Office.Excel.Functions.SPG($A260, "IQ_CASH_OPER", H$3)</f>
        <v>566000</v>
      </c>
      <c r="I260" s="9" cm="1">
        <f t="array" ref="I260">_xll.SNL.Clients.Office.Excel.Functions.SPG($A260, "IQ_CASH_OPER", I$3)</f>
        <v>582000</v>
      </c>
      <c r="J260" s="9" cm="1">
        <f t="array" ref="J260">_xll.SNL.Clients.Office.Excel.Functions.SPG($A260, "IQ_CASH_OPER", J$3)</f>
        <v>718000</v>
      </c>
    </row>
    <row r="261" spans="1:10" x14ac:dyDescent="0.3">
      <c r="A261" s="11" t="s">
        <v>260</v>
      </c>
      <c r="B261" s="9" t="str" cm="1">
        <f t="array" ref="B261">_xll.SNL.Clients.Office.Excel.Functions.SPG($A261, "IQ_CASH_OPER", B$3)</f>
        <v>NA</v>
      </c>
      <c r="C261" s="9" cm="1">
        <f t="array" ref="C261">_xll.SNL.Clients.Office.Excel.Functions.SPG($A261, "IQ_CASH_OPER", C$3)</f>
        <v>378000</v>
      </c>
      <c r="D261" s="9" cm="1">
        <f t="array" ref="D261">_xll.SNL.Clients.Office.Excel.Functions.SPG($A261, "IQ_CASH_OPER", D$3)</f>
        <v>359000</v>
      </c>
      <c r="E261" s="9" cm="1">
        <f t="array" ref="E261">_xll.SNL.Clients.Office.Excel.Functions.SPG($A261, "IQ_CASH_OPER", E$3)</f>
        <v>255000</v>
      </c>
      <c r="F261" s="9" cm="1">
        <f t="array" ref="F261">_xll.SNL.Clients.Office.Excel.Functions.SPG($A261, "IQ_CASH_OPER", F$3)</f>
        <v>110000</v>
      </c>
      <c r="G261" s="9" cm="1">
        <f t="array" ref="G261">_xll.SNL.Clients.Office.Excel.Functions.SPG($A261, "IQ_CASH_OPER", G$3)</f>
        <v>328000</v>
      </c>
      <c r="H261" s="9" cm="1">
        <f t="array" ref="H261">_xll.SNL.Clients.Office.Excel.Functions.SPG($A261, "IQ_CASH_OPER", H$3)</f>
        <v>378000</v>
      </c>
      <c r="I261" s="9" cm="1">
        <f t="array" ref="I261">_xll.SNL.Clients.Office.Excel.Functions.SPG($A261, "IQ_CASH_OPER", I$3)</f>
        <v>241000</v>
      </c>
      <c r="J261" s="9" cm="1">
        <f t="array" ref="J261">_xll.SNL.Clients.Office.Excel.Functions.SPG($A261, "IQ_CASH_OPER", J$3)</f>
        <v>423000</v>
      </c>
    </row>
    <row r="262" spans="1:10" x14ac:dyDescent="0.3">
      <c r="A262" s="11" t="s">
        <v>261</v>
      </c>
      <c r="B262" s="9" cm="1">
        <f t="array" ref="B262">_xll.SNL.Clients.Office.Excel.Functions.SPG($A262, "IQ_CASH_OPER", B$3)</f>
        <v>327000</v>
      </c>
      <c r="C262" s="9" cm="1">
        <f t="array" ref="C262">_xll.SNL.Clients.Office.Excel.Functions.SPG($A262, "IQ_CASH_OPER", C$3)</f>
        <v>817000</v>
      </c>
      <c r="D262" s="9" cm="1">
        <f t="array" ref="D262">_xll.SNL.Clients.Office.Excel.Functions.SPG($A262, "IQ_CASH_OPER", D$3)</f>
        <v>958000</v>
      </c>
      <c r="E262" s="9" cm="1">
        <f t="array" ref="E262">_xll.SNL.Clients.Office.Excel.Functions.SPG($A262, "IQ_CASH_OPER", E$3)</f>
        <v>1021000</v>
      </c>
      <c r="F262" s="9" cm="1">
        <f t="array" ref="F262">_xll.SNL.Clients.Office.Excel.Functions.SPG($A262, "IQ_CASH_OPER", F$3)</f>
        <v>438000</v>
      </c>
      <c r="G262" s="9" cm="1">
        <f t="array" ref="G262">_xll.SNL.Clients.Office.Excel.Functions.SPG($A262, "IQ_CASH_OPER", G$3)</f>
        <v>1215000</v>
      </c>
      <c r="H262" s="9" cm="1">
        <f t="array" ref="H262">_xll.SNL.Clients.Office.Excel.Functions.SPG($A262, "IQ_CASH_OPER", H$3)</f>
        <v>927000</v>
      </c>
      <c r="I262" s="9" cm="1">
        <f t="array" ref="I262">_xll.SNL.Clients.Office.Excel.Functions.SPG($A262, "IQ_CASH_OPER", I$3)</f>
        <v>787000</v>
      </c>
      <c r="J262" s="9" cm="1">
        <f t="array" ref="J262">_xll.SNL.Clients.Office.Excel.Functions.SPG($A262, "IQ_CASH_OPER", J$3)</f>
        <v>613000</v>
      </c>
    </row>
    <row r="263" spans="1:10" x14ac:dyDescent="0.3">
      <c r="A263" s="11" t="s">
        <v>262</v>
      </c>
      <c r="B263" s="9" cm="1">
        <f t="array" ref="B263">_xll.SNL.Clients.Office.Excel.Functions.SPG($A263, "IQ_CASH_OPER", B$3)</f>
        <v>223813</v>
      </c>
      <c r="C263" s="9" cm="1">
        <f t="array" ref="C263">_xll.SNL.Clients.Office.Excel.Functions.SPG($A263, "IQ_CASH_OPER", C$3)</f>
        <v>239541</v>
      </c>
      <c r="D263" s="9" cm="1">
        <f t="array" ref="D263">_xll.SNL.Clients.Office.Excel.Functions.SPG($A263, "IQ_CASH_OPER", D$3)</f>
        <v>295930</v>
      </c>
      <c r="E263" s="9" cm="1">
        <f t="array" ref="E263">_xll.SNL.Clients.Office.Excel.Functions.SPG($A263, "IQ_CASH_OPER", E$3)</f>
        <v>294059</v>
      </c>
      <c r="F263" s="9" cm="1">
        <f t="array" ref="F263">_xll.SNL.Clients.Office.Excel.Functions.SPG($A263, "IQ_CASH_OPER", F$3)</f>
        <v>176091</v>
      </c>
      <c r="G263" s="9" cm="1">
        <f t="array" ref="G263">_xll.SNL.Clients.Office.Excel.Functions.SPG($A263, "IQ_CASH_OPER", G$3)</f>
        <v>190198</v>
      </c>
      <c r="H263" s="9" cm="1">
        <f t="array" ref="H263">_xll.SNL.Clients.Office.Excel.Functions.SPG($A263, "IQ_CASH_OPER", H$3)</f>
        <v>281130</v>
      </c>
      <c r="I263" s="9" cm="1">
        <f t="array" ref="I263">_xll.SNL.Clients.Office.Excel.Functions.SPG($A263, "IQ_CASH_OPER", I$3)</f>
        <v>255046</v>
      </c>
      <c r="J263" s="9" cm="1">
        <f t="array" ref="J263">_xll.SNL.Clients.Office.Excel.Functions.SPG($A263, "IQ_CASH_OPER", J$3)</f>
        <v>345233</v>
      </c>
    </row>
    <row r="264" spans="1:10" x14ac:dyDescent="0.3">
      <c r="A264" s="11" t="s">
        <v>263</v>
      </c>
      <c r="B264" s="9" cm="1">
        <f t="array" ref="B264">_xll.SNL.Clients.Office.Excel.Functions.SPG($A264, "IQ_CASH_OPER", B$3)</f>
        <v>1162000</v>
      </c>
      <c r="C264" s="9" cm="1">
        <f t="array" ref="C264">_xll.SNL.Clients.Office.Excel.Functions.SPG($A264, "IQ_CASH_OPER", C$3)</f>
        <v>1510000</v>
      </c>
      <c r="D264" s="9" cm="1">
        <f t="array" ref="D264">_xll.SNL.Clients.Office.Excel.Functions.SPG($A264, "IQ_CASH_OPER", D$3)</f>
        <v>1249000</v>
      </c>
      <c r="E264" s="9" cm="1">
        <f t="array" ref="E264">_xll.SNL.Clients.Office.Excel.Functions.SPG($A264, "IQ_CASH_OPER", E$3)</f>
        <v>1687000</v>
      </c>
      <c r="F264" s="9" cm="1">
        <f t="array" ref="F264">_xll.SNL.Clients.Office.Excel.Functions.SPG($A264, "IQ_CASH_OPER", F$3)</f>
        <v>1189000</v>
      </c>
      <c r="G264" s="9" cm="1">
        <f t="array" ref="G264">_xll.SNL.Clients.Office.Excel.Functions.SPG($A264, "IQ_CASH_OPER", G$3)</f>
        <v>2322000</v>
      </c>
      <c r="H264" s="9" cm="1">
        <f t="array" ref="H264">_xll.SNL.Clients.Office.Excel.Functions.SPG($A264, "IQ_CASH_OPER", H$3)</f>
        <v>1286000</v>
      </c>
      <c r="I264" s="9" cm="1">
        <f t="array" ref="I264">_xll.SNL.Clients.Office.Excel.Functions.SPG($A264, "IQ_CASH_OPER", I$3)</f>
        <v>1550000</v>
      </c>
      <c r="J264" s="9" cm="1">
        <f t="array" ref="J264">_xll.SNL.Clients.Office.Excel.Functions.SPG($A264, "IQ_CASH_OPER", J$3)</f>
        <v>1333000</v>
      </c>
    </row>
    <row r="265" spans="1:10" x14ac:dyDescent="0.3">
      <c r="A265" s="11" t="s">
        <v>264</v>
      </c>
      <c r="B265" s="9" cm="1">
        <f t="array" ref="B265">_xll.SNL.Clients.Office.Excel.Functions.SPG($A265, "IQ_CASH_OPER", B$3)</f>
        <v>2549726</v>
      </c>
      <c r="C265" s="9" cm="1">
        <f t="array" ref="C265">_xll.SNL.Clients.Office.Excel.Functions.SPG($A265, "IQ_CASH_OPER", C$3)</f>
        <v>-111655</v>
      </c>
      <c r="D265" s="9" cm="1">
        <f t="array" ref="D265">_xll.SNL.Clients.Office.Excel.Functions.SPG($A265, "IQ_CASH_OPER", D$3)</f>
        <v>1876258</v>
      </c>
      <c r="E265" s="9" cm="1">
        <f t="array" ref="E265">_xll.SNL.Clients.Office.Excel.Functions.SPG($A265, "IQ_CASH_OPER", E$3)</f>
        <v>3357842</v>
      </c>
      <c r="F265" s="9" cm="1">
        <f t="array" ref="F265">_xll.SNL.Clients.Office.Excel.Functions.SPG($A265, "IQ_CASH_OPER", F$3)</f>
        <v>1527433</v>
      </c>
      <c r="G265" s="9" cm="1">
        <f t="array" ref="G265">_xll.SNL.Clients.Office.Excel.Functions.SPG($A265, "IQ_CASH_OPER", G$3)</f>
        <v>1107124</v>
      </c>
      <c r="H265" s="9" cm="1">
        <f t="array" ref="H265">_xll.SNL.Clients.Office.Excel.Functions.SPG($A265, "IQ_CASH_OPER", H$3)</f>
        <v>1971073</v>
      </c>
      <c r="I265" s="9" cm="1">
        <f t="array" ref="I265">_xll.SNL.Clients.Office.Excel.Functions.SPG($A265, "IQ_CASH_OPER", I$3)</f>
        <v>-2639121</v>
      </c>
      <c r="J265" s="9" cm="1">
        <f t="array" ref="J265">_xll.SNL.Clients.Office.Excel.Functions.SPG($A265, "IQ_CASH_OPER", J$3)</f>
        <v>-1932888</v>
      </c>
    </row>
    <row r="266" spans="1:10" x14ac:dyDescent="0.3">
      <c r="A266" s="11" t="s">
        <v>265</v>
      </c>
      <c r="B266" s="9" cm="1">
        <f t="array" ref="B266">_xll.SNL.Clients.Office.Excel.Functions.SPG($A266, "IQ_CASH_OPER", B$3)</f>
        <v>1072159</v>
      </c>
      <c r="C266" s="9" cm="1">
        <f t="array" ref="C266">_xll.SNL.Clients.Office.Excel.Functions.SPG($A266, "IQ_CASH_OPER", C$3)</f>
        <v>849515</v>
      </c>
      <c r="D266" s="9" cm="1">
        <f t="array" ref="D266">_xll.SNL.Clients.Office.Excel.Functions.SPG($A266, "IQ_CASH_OPER", D$3)</f>
        <v>995238</v>
      </c>
      <c r="E266" s="9" cm="1">
        <f t="array" ref="E266">_xll.SNL.Clients.Office.Excel.Functions.SPG($A266, "IQ_CASH_OPER", E$3)</f>
        <v>892615</v>
      </c>
      <c r="F266" s="9" cm="1">
        <f t="array" ref="F266">_xll.SNL.Clients.Office.Excel.Functions.SPG($A266, "IQ_CASH_OPER", F$3)</f>
        <v>909978</v>
      </c>
      <c r="G266" s="9" cm="1">
        <f t="array" ref="G266">_xll.SNL.Clients.Office.Excel.Functions.SPG($A266, "IQ_CASH_OPER", G$3)</f>
        <v>622242</v>
      </c>
      <c r="H266" s="9" cm="1">
        <f t="array" ref="H266">_xll.SNL.Clients.Office.Excel.Functions.SPG($A266, "IQ_CASH_OPER", H$3)</f>
        <v>883740</v>
      </c>
      <c r="I266" s="9" cm="1">
        <f t="array" ref="I266">_xll.SNL.Clients.Office.Excel.Functions.SPG($A266, "IQ_CASH_OPER", I$3)</f>
        <v>959115</v>
      </c>
      <c r="J266" s="9" cm="1">
        <f t="array" ref="J266">_xll.SNL.Clients.Office.Excel.Functions.SPG($A266, "IQ_CASH_OPER", J$3)</f>
        <v>1010855</v>
      </c>
    </row>
    <row r="267" spans="1:10" x14ac:dyDescent="0.3">
      <c r="A267" s="11" t="s">
        <v>266</v>
      </c>
      <c r="B267" s="9" cm="1">
        <f t="array" ref="B267">_xll.SNL.Clients.Office.Excel.Functions.SPG($A267, "IQ_CASH_OPER", B$3)</f>
        <v>-42000</v>
      </c>
      <c r="C267" s="9" cm="1">
        <f t="array" ref="C267">_xll.SNL.Clients.Office.Excel.Functions.SPG($A267, "IQ_CASH_OPER", C$3)</f>
        <v>1129000</v>
      </c>
      <c r="D267" s="9" cm="1">
        <f t="array" ref="D267">_xll.SNL.Clients.Office.Excel.Functions.SPG($A267, "IQ_CASH_OPER", D$3)</f>
        <v>780000</v>
      </c>
      <c r="E267" s="9" cm="1">
        <f t="array" ref="E267">_xll.SNL.Clients.Office.Excel.Functions.SPG($A267, "IQ_CASH_OPER", E$3)</f>
        <v>754000</v>
      </c>
      <c r="F267" s="9" cm="1">
        <f t="array" ref="F267">_xll.SNL.Clients.Office.Excel.Functions.SPG($A267, "IQ_CASH_OPER", F$3)</f>
        <v>-104000</v>
      </c>
      <c r="G267" s="9" cm="1">
        <f t="array" ref="G267">_xll.SNL.Clients.Office.Excel.Functions.SPG($A267, "IQ_CASH_OPER", G$3)</f>
        <v>789000</v>
      </c>
      <c r="H267" s="9" cm="1">
        <f t="array" ref="H267">_xll.SNL.Clients.Office.Excel.Functions.SPG($A267, "IQ_CASH_OPER", H$3)</f>
        <v>543000</v>
      </c>
      <c r="I267" s="9" cm="1">
        <f t="array" ref="I267">_xll.SNL.Clients.Office.Excel.Functions.SPG($A267, "IQ_CASH_OPER", I$3)</f>
        <v>414000</v>
      </c>
      <c r="J267" s="9" cm="1">
        <f t="array" ref="J267">_xll.SNL.Clients.Office.Excel.Functions.SPG($A267, "IQ_CASH_OPER", J$3)</f>
        <v>350000</v>
      </c>
    </row>
    <row r="268" spans="1:10" x14ac:dyDescent="0.3">
      <c r="A268" s="11" t="s">
        <v>267</v>
      </c>
      <c r="B268" s="9" cm="1">
        <f t="array" ref="B268">_xll.SNL.Clients.Office.Excel.Functions.SPG($A268, "IQ_CASH_OPER", B$3)</f>
        <v>18500</v>
      </c>
      <c r="C268" s="9" cm="1">
        <f t="array" ref="C268">_xll.SNL.Clients.Office.Excel.Functions.SPG($A268, "IQ_CASH_OPER", C$3)</f>
        <v>777200</v>
      </c>
      <c r="D268" s="9" cm="1">
        <f t="array" ref="D268">_xll.SNL.Clients.Office.Excel.Functions.SPG($A268, "IQ_CASH_OPER", D$3)</f>
        <v>277300</v>
      </c>
      <c r="E268" s="9" cm="1">
        <f t="array" ref="E268">_xll.SNL.Clients.Office.Excel.Functions.SPG($A268, "IQ_CASH_OPER", E$3)</f>
        <v>561100</v>
      </c>
      <c r="F268" s="9" cm="1">
        <f t="array" ref="F268">_xll.SNL.Clients.Office.Excel.Functions.SPG($A268, "IQ_CASH_OPER", F$3)</f>
        <v>-29800</v>
      </c>
      <c r="G268" s="9" cm="1">
        <f t="array" ref="G268">_xll.SNL.Clients.Office.Excel.Functions.SPG($A268, "IQ_CASH_OPER", G$3)</f>
        <v>579600</v>
      </c>
      <c r="H268" s="9" cm="1">
        <f t="array" ref="H268">_xll.SNL.Clients.Office.Excel.Functions.SPG($A268, "IQ_CASH_OPER", H$3)</f>
        <v>384900</v>
      </c>
      <c r="I268" s="9" cm="1">
        <f t="array" ref="I268">_xll.SNL.Clients.Office.Excel.Functions.SPG($A268, "IQ_CASH_OPER", I$3)</f>
        <v>341100</v>
      </c>
      <c r="J268" s="9" cm="1">
        <f t="array" ref="J268">_xll.SNL.Clients.Office.Excel.Functions.SPG($A268, "IQ_CASH_OPER", J$3)</f>
        <v>22100</v>
      </c>
    </row>
    <row r="269" spans="1:10" x14ac:dyDescent="0.3">
      <c r="A269" s="11" t="s">
        <v>268</v>
      </c>
      <c r="B269" s="9" cm="1">
        <f t="array" ref="B269">_xll.SNL.Clients.Office.Excel.Functions.SPG($A269, "IQ_CASH_OPER", B$3)</f>
        <v>1308663</v>
      </c>
      <c r="C269" s="9" cm="1">
        <f t="array" ref="C269">_xll.SNL.Clients.Office.Excel.Functions.SPG($A269, "IQ_CASH_OPER", C$3)</f>
        <v>741942</v>
      </c>
      <c r="D269" s="9" cm="1">
        <f t="array" ref="D269">_xll.SNL.Clients.Office.Excel.Functions.SPG($A269, "IQ_CASH_OPER", D$3)</f>
        <v>1568471</v>
      </c>
      <c r="E269" s="9" cm="1">
        <f t="array" ref="E269">_xll.SNL.Clients.Office.Excel.Functions.SPG($A269, "IQ_CASH_OPER", E$3)</f>
        <v>862430</v>
      </c>
      <c r="F269" s="9" cm="1">
        <f t="array" ref="F269">_xll.SNL.Clients.Office.Excel.Functions.SPG($A269, "IQ_CASH_OPER", F$3)</f>
        <v>1384836</v>
      </c>
      <c r="G269" s="9" cm="1">
        <f t="array" ref="G269">_xll.SNL.Clients.Office.Excel.Functions.SPG($A269, "IQ_CASH_OPER", G$3)</f>
        <v>1453840</v>
      </c>
      <c r="H269" s="9" cm="1">
        <f t="array" ref="H269">_xll.SNL.Clients.Office.Excel.Functions.SPG($A269, "IQ_CASH_OPER", H$3)</f>
        <v>951163</v>
      </c>
      <c r="I269" s="9" cm="1">
        <f t="array" ref="I269">_xll.SNL.Clients.Office.Excel.Functions.SPG($A269, "IQ_CASH_OPER", I$3)</f>
        <v>1122725</v>
      </c>
      <c r="J269" s="9" cm="1">
        <f t="array" ref="J269">_xll.SNL.Clients.Office.Excel.Functions.SPG($A269, "IQ_CASH_OPER", J$3)</f>
        <v>1726438</v>
      </c>
    </row>
    <row r="270" spans="1:10" x14ac:dyDescent="0.3">
      <c r="A270" s="11" t="s">
        <v>269</v>
      </c>
      <c r="B270" s="9" cm="1">
        <f t="array" ref="B270">_xll.SNL.Clients.Office.Excel.Functions.SPG($A270, "IQ_CASH_OPER", B$3)</f>
        <v>56000</v>
      </c>
      <c r="C270" s="9" cm="1">
        <f t="array" ref="C270">_xll.SNL.Clients.Office.Excel.Functions.SPG($A270, "IQ_CASH_OPER", C$3)</f>
        <v>99100</v>
      </c>
      <c r="D270" s="9" cm="1">
        <f t="array" ref="D270">_xll.SNL.Clients.Office.Excel.Functions.SPG($A270, "IQ_CASH_OPER", D$3)</f>
        <v>330200</v>
      </c>
      <c r="E270" s="9" cm="1">
        <f t="array" ref="E270">_xll.SNL.Clients.Office.Excel.Functions.SPG($A270, "IQ_CASH_OPER", E$3)</f>
        <v>316700</v>
      </c>
      <c r="F270" s="9" cm="1">
        <f t="array" ref="F270">_xll.SNL.Clients.Office.Excel.Functions.SPG($A270, "IQ_CASH_OPER", F$3)</f>
        <v>26300</v>
      </c>
      <c r="G270" s="9" cm="1">
        <f t="array" ref="G270">_xll.SNL.Clients.Office.Excel.Functions.SPG($A270, "IQ_CASH_OPER", G$3)</f>
        <v>120600</v>
      </c>
      <c r="H270" s="9" cm="1">
        <f t="array" ref="H270">_xll.SNL.Clients.Office.Excel.Functions.SPG($A270, "IQ_CASH_OPER", H$3)</f>
        <v>334600</v>
      </c>
      <c r="I270" s="9" cm="1">
        <f t="array" ref="I270">_xll.SNL.Clients.Office.Excel.Functions.SPG($A270, "IQ_CASH_OPER", I$3)</f>
        <v>426600</v>
      </c>
      <c r="J270" s="9" cm="1">
        <f t="array" ref="J270">_xll.SNL.Clients.Office.Excel.Functions.SPG($A270, "IQ_CASH_OPER", J$3)</f>
        <v>47100</v>
      </c>
    </row>
    <row r="271" spans="1:10" x14ac:dyDescent="0.3">
      <c r="A271" s="11" t="s">
        <v>270</v>
      </c>
      <c r="B271" s="9" cm="1">
        <f t="array" ref="B271">_xll.SNL.Clients.Office.Excel.Functions.SPG($A271, "IQ_CASH_OPER", B$3)</f>
        <v>526000</v>
      </c>
      <c r="C271" s="9" cm="1">
        <f t="array" ref="C271">_xll.SNL.Clients.Office.Excel.Functions.SPG($A271, "IQ_CASH_OPER", C$3)</f>
        <v>915000</v>
      </c>
      <c r="D271" s="9" cm="1">
        <f t="array" ref="D271">_xll.SNL.Clients.Office.Excel.Functions.SPG($A271, "IQ_CASH_OPER", D$3)</f>
        <v>761000</v>
      </c>
      <c r="E271" s="9" cm="1">
        <f t="array" ref="E271">_xll.SNL.Clients.Office.Excel.Functions.SPG($A271, "IQ_CASH_OPER", E$3)</f>
        <v>814000</v>
      </c>
      <c r="F271" s="9" cm="1">
        <f t="array" ref="F271">_xll.SNL.Clients.Office.Excel.Functions.SPG($A271, "IQ_CASH_OPER", F$3)</f>
        <v>714000</v>
      </c>
      <c r="G271" s="9" cm="1">
        <f t="array" ref="G271">_xll.SNL.Clients.Office.Excel.Functions.SPG($A271, "IQ_CASH_OPER", G$3)</f>
        <v>1006000</v>
      </c>
      <c r="H271" s="9" cm="1">
        <f t="array" ref="H271">_xll.SNL.Clients.Office.Excel.Functions.SPG($A271, "IQ_CASH_OPER", H$3)</f>
        <v>839000</v>
      </c>
      <c r="I271" s="9" cm="1">
        <f t="array" ref="I271">_xll.SNL.Clients.Office.Excel.Functions.SPG($A271, "IQ_CASH_OPER", I$3)</f>
        <v>941000</v>
      </c>
      <c r="J271" s="9" cm="1">
        <f t="array" ref="J271">_xll.SNL.Clients.Office.Excel.Functions.SPG($A271, "IQ_CASH_OPER", J$3)</f>
        <v>441000</v>
      </c>
    </row>
    <row r="272" spans="1:10" x14ac:dyDescent="0.3">
      <c r="A272" s="11" t="s">
        <v>271</v>
      </c>
      <c r="B272" s="9" cm="1">
        <f t="array" ref="B272">_xll.SNL.Clients.Office.Excel.Functions.SPG($A272, "IQ_CASH_OPER", B$3)</f>
        <v>58000</v>
      </c>
      <c r="C272" s="9" cm="1">
        <f t="array" ref="C272">_xll.SNL.Clients.Office.Excel.Functions.SPG($A272, "IQ_CASH_OPER", C$3)</f>
        <v>299000</v>
      </c>
      <c r="D272" s="9" cm="1">
        <f t="array" ref="D272">_xll.SNL.Clients.Office.Excel.Functions.SPG($A272, "IQ_CASH_OPER", D$3)</f>
        <v>656000</v>
      </c>
      <c r="E272" s="9" cm="1">
        <f t="array" ref="E272">_xll.SNL.Clients.Office.Excel.Functions.SPG($A272, "IQ_CASH_OPER", E$3)</f>
        <v>374000</v>
      </c>
      <c r="F272" s="9" cm="1">
        <f t="array" ref="F272">_xll.SNL.Clients.Office.Excel.Functions.SPG($A272, "IQ_CASH_OPER", F$3)</f>
        <v>113000</v>
      </c>
      <c r="G272" s="9" cm="1">
        <f t="array" ref="G272">_xll.SNL.Clients.Office.Excel.Functions.SPG($A272, "IQ_CASH_OPER", G$3)</f>
        <v>304000</v>
      </c>
      <c r="H272" s="9" cm="1">
        <f t="array" ref="H272">_xll.SNL.Clients.Office.Excel.Functions.SPG($A272, "IQ_CASH_OPER", H$3)</f>
        <v>795000</v>
      </c>
      <c r="I272" s="9" cm="1">
        <f t="array" ref="I272">_xll.SNL.Clients.Office.Excel.Functions.SPG($A272, "IQ_CASH_OPER", I$3)</f>
        <v>164000</v>
      </c>
      <c r="J272" s="9" cm="1">
        <f t="array" ref="J272">_xll.SNL.Clients.Office.Excel.Functions.SPG($A272, "IQ_CASH_OPER", J$3)</f>
        <v>-98000</v>
      </c>
    </row>
    <row r="273" spans="1:10" x14ac:dyDescent="0.3">
      <c r="A273" s="11" t="s">
        <v>272</v>
      </c>
      <c r="B273" s="9" cm="1">
        <f t="array" ref="B273">_xll.SNL.Clients.Office.Excel.Functions.SPG($A273, "IQ_CASH_OPER", B$3)</f>
        <v>-289042</v>
      </c>
      <c r="C273" s="9" cm="1">
        <f t="array" ref="C273">_xll.SNL.Clients.Office.Excel.Functions.SPG($A273, "IQ_CASH_OPER", C$3)</f>
        <v>974505</v>
      </c>
      <c r="D273" s="9" cm="1">
        <f t="array" ref="D273">_xll.SNL.Clients.Office.Excel.Functions.SPG($A273, "IQ_CASH_OPER", D$3)</f>
        <v>819248</v>
      </c>
      <c r="E273" s="9" cm="1">
        <f t="array" ref="E273">_xll.SNL.Clients.Office.Excel.Functions.SPG($A273, "IQ_CASH_OPER", E$3)</f>
        <v>241759</v>
      </c>
      <c r="F273" s="9" cm="1">
        <f t="array" ref="F273">_xll.SNL.Clients.Office.Excel.Functions.SPG($A273, "IQ_CASH_OPER", F$3)</f>
        <v>367867</v>
      </c>
      <c r="G273" s="9" cm="1">
        <f t="array" ref="G273">_xll.SNL.Clients.Office.Excel.Functions.SPG($A273, "IQ_CASH_OPER", G$3)</f>
        <v>2589197</v>
      </c>
      <c r="H273" s="9" cm="1">
        <f t="array" ref="H273">_xll.SNL.Clients.Office.Excel.Functions.SPG($A273, "IQ_CASH_OPER", H$3)</f>
        <v>951865</v>
      </c>
      <c r="I273" s="9" cm="1">
        <f t="array" ref="I273">_xll.SNL.Clients.Office.Excel.Functions.SPG($A273, "IQ_CASH_OPER", I$3)</f>
        <v>660471</v>
      </c>
      <c r="J273" s="9" cm="1">
        <f t="array" ref="J273">_xll.SNL.Clients.Office.Excel.Functions.SPG($A273, "IQ_CASH_OPER", J$3)</f>
        <v>978205</v>
      </c>
    </row>
    <row r="274" spans="1:10" x14ac:dyDescent="0.3">
      <c r="A274" s="11" t="s">
        <v>273</v>
      </c>
      <c r="B274" s="9" cm="1">
        <f t="array" ref="B274">_xll.SNL.Clients.Office.Excel.Functions.SPG($A274, "IQ_CASH_OPER", B$3)</f>
        <v>-35800</v>
      </c>
      <c r="C274" s="9" cm="1">
        <f t="array" ref="C274">_xll.SNL.Clients.Office.Excel.Functions.SPG($A274, "IQ_CASH_OPER", C$3)</f>
        <v>332400</v>
      </c>
      <c r="D274" s="9" cm="1">
        <f t="array" ref="D274">_xll.SNL.Clients.Office.Excel.Functions.SPG($A274, "IQ_CASH_OPER", D$3)</f>
        <v>452100</v>
      </c>
      <c r="E274" s="9" cm="1">
        <f t="array" ref="E274">_xll.SNL.Clients.Office.Excel.Functions.SPG($A274, "IQ_CASH_OPER", E$3)</f>
        <v>184000</v>
      </c>
      <c r="F274" s="9" cm="1">
        <f t="array" ref="F274">_xll.SNL.Clients.Office.Excel.Functions.SPG($A274, "IQ_CASH_OPER", F$3)</f>
        <v>-22800</v>
      </c>
      <c r="G274" s="9" cm="1">
        <f t="array" ref="G274">_xll.SNL.Clients.Office.Excel.Functions.SPG($A274, "IQ_CASH_OPER", G$3)</f>
        <v>306300</v>
      </c>
      <c r="H274" s="9" cm="1">
        <f t="array" ref="H274">_xll.SNL.Clients.Office.Excel.Functions.SPG($A274, "IQ_CASH_OPER", H$3)</f>
        <v>313200</v>
      </c>
      <c r="I274" s="9" cm="1">
        <f t="array" ref="I274">_xll.SNL.Clients.Office.Excel.Functions.SPG($A274, "IQ_CASH_OPER", I$3)</f>
        <v>195500</v>
      </c>
      <c r="J274" s="9" cm="1">
        <f t="array" ref="J274">_xll.SNL.Clients.Office.Excel.Functions.SPG($A274, "IQ_CASH_OPER", J$3)</f>
        <v>-78800</v>
      </c>
    </row>
    <row r="275" spans="1:10" x14ac:dyDescent="0.3">
      <c r="A275" s="11" t="s">
        <v>274</v>
      </c>
      <c r="B275" s="9" cm="1">
        <f t="array" ref="B275">_xll.SNL.Clients.Office.Excel.Functions.SPG($A275, "IQ_CASH_OPER", B$3)</f>
        <v>2161000</v>
      </c>
      <c r="C275" s="9" cm="1">
        <f t="array" ref="C275">_xll.SNL.Clients.Office.Excel.Functions.SPG($A275, "IQ_CASH_OPER", C$3)</f>
        <v>2809000</v>
      </c>
      <c r="D275" s="9" cm="1">
        <f t="array" ref="D275">_xll.SNL.Clients.Office.Excel.Functions.SPG($A275, "IQ_CASH_OPER", D$3)</f>
        <v>2731000</v>
      </c>
      <c r="E275" s="9" cm="1">
        <f t="array" ref="E275">_xll.SNL.Clients.Office.Excel.Functions.SPG($A275, "IQ_CASH_OPER", E$3)</f>
        <v>1929000</v>
      </c>
      <c r="F275" s="9" cm="1">
        <f t="array" ref="F275">_xll.SNL.Clients.Office.Excel.Functions.SPG($A275, "IQ_CASH_OPER", F$3)</f>
        <v>1954000</v>
      </c>
      <c r="G275" s="9" cm="1">
        <f t="array" ref="G275">_xll.SNL.Clients.Office.Excel.Functions.SPG($A275, "IQ_CASH_OPER", G$3)</f>
        <v>2727000</v>
      </c>
      <c r="H275" s="9" cm="1">
        <f t="array" ref="H275">_xll.SNL.Clients.Office.Excel.Functions.SPG($A275, "IQ_CASH_OPER", H$3)</f>
        <v>2520000</v>
      </c>
      <c r="I275" s="9" cm="1">
        <f t="array" ref="I275">_xll.SNL.Clients.Office.Excel.Functions.SPG($A275, "IQ_CASH_OPER", I$3)</f>
        <v>2150000</v>
      </c>
      <c r="J275" s="9" cm="1">
        <f t="array" ref="J275">_xll.SNL.Clients.Office.Excel.Functions.SPG($A275, "IQ_CASH_OPER", J$3)</f>
        <v>1908000</v>
      </c>
    </row>
    <row r="276" spans="1:10" x14ac:dyDescent="0.3">
      <c r="A276" s="11" t="s">
        <v>275</v>
      </c>
      <c r="B276" s="9" cm="1">
        <f t="array" ref="B276">_xll.SNL.Clients.Office.Excel.Functions.SPG($A276, "IQ_CASH_OPER", B$3)</f>
        <v>1321251</v>
      </c>
      <c r="C276" s="9" cm="1">
        <f t="array" ref="C276">_xll.SNL.Clients.Office.Excel.Functions.SPG($A276, "IQ_CASH_OPER", C$3)</f>
        <v>1045123</v>
      </c>
      <c r="D276" s="9" cm="1">
        <f t="array" ref="D276">_xll.SNL.Clients.Office.Excel.Functions.SPG($A276, "IQ_CASH_OPER", D$3)</f>
        <v>-720902</v>
      </c>
      <c r="E276" s="9" cm="1">
        <f t="array" ref="E276">_xll.SNL.Clients.Office.Excel.Functions.SPG($A276, "IQ_CASH_OPER", E$3)</f>
        <v>412084</v>
      </c>
      <c r="F276" s="9" cm="1">
        <f t="array" ref="F276">_xll.SNL.Clients.Office.Excel.Functions.SPG($A276, "IQ_CASH_OPER", F$3)</f>
        <v>988870</v>
      </c>
      <c r="G276" s="9" cm="1">
        <f t="array" ref="G276">_xll.SNL.Clients.Office.Excel.Functions.SPG($A276, "IQ_CASH_OPER", G$3)</f>
        <v>608353</v>
      </c>
      <c r="H276" s="9" cm="1">
        <f t="array" ref="H276">_xll.SNL.Clients.Office.Excel.Functions.SPG($A276, "IQ_CASH_OPER", H$3)</f>
        <v>-892228</v>
      </c>
      <c r="I276" s="9" cm="1">
        <f t="array" ref="I276">_xll.SNL.Clients.Office.Excel.Functions.SPG($A276, "IQ_CASH_OPER", I$3)</f>
        <v>491001</v>
      </c>
      <c r="J276" s="9" cm="1">
        <f t="array" ref="J276">_xll.SNL.Clients.Office.Excel.Functions.SPG($A276, "IQ_CASH_OPER", J$3)</f>
        <v>1155848</v>
      </c>
    </row>
    <row r="277" spans="1:10" x14ac:dyDescent="0.3">
      <c r="A277" s="11" t="s">
        <v>276</v>
      </c>
      <c r="B277" s="9" cm="1">
        <f t="array" ref="B277">_xll.SNL.Clients.Office.Excel.Functions.SPG($A277, "IQ_CASH_OPER", B$3)</f>
        <v>-3000</v>
      </c>
      <c r="C277" s="9" cm="1">
        <f t="array" ref="C277">_xll.SNL.Clients.Office.Excel.Functions.SPG($A277, "IQ_CASH_OPER", C$3)</f>
        <v>235000</v>
      </c>
      <c r="D277" s="9" cm="1">
        <f t="array" ref="D277">_xll.SNL.Clients.Office.Excel.Functions.SPG($A277, "IQ_CASH_OPER", D$3)</f>
        <v>420000</v>
      </c>
      <c r="E277" s="9" cm="1">
        <f t="array" ref="E277">_xll.SNL.Clients.Office.Excel.Functions.SPG($A277, "IQ_CASH_OPER", E$3)</f>
        <v>213000</v>
      </c>
      <c r="F277" s="9" cm="1">
        <f t="array" ref="F277">_xll.SNL.Clients.Office.Excel.Functions.SPG($A277, "IQ_CASH_OPER", F$3)</f>
        <v>253000</v>
      </c>
      <c r="G277" s="9" cm="1">
        <f t="array" ref="G277">_xll.SNL.Clients.Office.Excel.Functions.SPG($A277, "IQ_CASH_OPER", G$3)</f>
        <v>212000</v>
      </c>
      <c r="H277" s="9" cm="1">
        <f t="array" ref="H277">_xll.SNL.Clients.Office.Excel.Functions.SPG($A277, "IQ_CASH_OPER", H$3)</f>
        <v>441000</v>
      </c>
      <c r="I277" s="9" cm="1">
        <f t="array" ref="I277">_xll.SNL.Clients.Office.Excel.Functions.SPG($A277, "IQ_CASH_OPER", I$3)</f>
        <v>480000</v>
      </c>
      <c r="J277" s="9" cm="1">
        <f t="array" ref="J277">_xll.SNL.Clients.Office.Excel.Functions.SPG($A277, "IQ_CASH_OPER", J$3)</f>
        <v>223000</v>
      </c>
    </row>
    <row r="278" spans="1:10" x14ac:dyDescent="0.3">
      <c r="A278" s="11" t="s">
        <v>277</v>
      </c>
      <c r="B278" s="9" cm="1">
        <f t="array" ref="B278">_xll.SNL.Clients.Office.Excel.Functions.SPG($A278, "IQ_CASH_OPER", B$3)</f>
        <v>1409000</v>
      </c>
      <c r="C278" s="9" cm="1">
        <f t="array" ref="C278">_xll.SNL.Clients.Office.Excel.Functions.SPG($A278, "IQ_CASH_OPER", C$3)</f>
        <v>1023000</v>
      </c>
      <c r="D278" s="9" cm="1">
        <f t="array" ref="D278">_xll.SNL.Clients.Office.Excel.Functions.SPG($A278, "IQ_CASH_OPER", D$3)</f>
        <v>2438000</v>
      </c>
      <c r="E278" s="9" cm="1">
        <f t="array" ref="E278">_xll.SNL.Clients.Office.Excel.Functions.SPG($A278, "IQ_CASH_OPER", E$3)</f>
        <v>1876000</v>
      </c>
      <c r="F278" s="9" cm="1">
        <f t="array" ref="F278">_xll.SNL.Clients.Office.Excel.Functions.SPG($A278, "IQ_CASH_OPER", F$3)</f>
        <v>1635000</v>
      </c>
      <c r="G278" s="9" cm="1">
        <f t="array" ref="G278">_xll.SNL.Clients.Office.Excel.Functions.SPG($A278, "IQ_CASH_OPER", G$3)</f>
        <v>2365000</v>
      </c>
      <c r="H278" s="9" cm="1">
        <f t="array" ref="H278">_xll.SNL.Clients.Office.Excel.Functions.SPG($A278, "IQ_CASH_OPER", H$3)</f>
        <v>2891000</v>
      </c>
      <c r="I278" s="9" cm="1">
        <f t="array" ref="I278">_xll.SNL.Clients.Office.Excel.Functions.SPG($A278, "IQ_CASH_OPER", I$3)</f>
        <v>1100000</v>
      </c>
      <c r="J278" s="9" cm="1">
        <f t="array" ref="J278">_xll.SNL.Clients.Office.Excel.Functions.SPG($A278, "IQ_CASH_OPER", J$3)</f>
        <v>1564000</v>
      </c>
    </row>
    <row r="279" spans="1:10" x14ac:dyDescent="0.3">
      <c r="A279" s="11" t="s">
        <v>278</v>
      </c>
      <c r="B279" s="9" cm="1">
        <f t="array" ref="B279">_xll.SNL.Clients.Office.Excel.Functions.SPG($A279, "IQ_CASH_OPER", B$3)</f>
        <v>736000</v>
      </c>
      <c r="C279" s="9" cm="1">
        <f t="array" ref="C279">_xll.SNL.Clients.Office.Excel.Functions.SPG($A279, "IQ_CASH_OPER", C$3)</f>
        <v>941000</v>
      </c>
      <c r="D279" s="9" cm="1">
        <f t="array" ref="D279">_xll.SNL.Clients.Office.Excel.Functions.SPG($A279, "IQ_CASH_OPER", D$3)</f>
        <v>934000</v>
      </c>
      <c r="E279" s="9" cm="1">
        <f t="array" ref="E279">_xll.SNL.Clients.Office.Excel.Functions.SPG($A279, "IQ_CASH_OPER", E$3)</f>
        <v>952000</v>
      </c>
      <c r="F279" s="9" cm="1">
        <f t="array" ref="F279">_xll.SNL.Clients.Office.Excel.Functions.SPG($A279, "IQ_CASH_OPER", F$3)</f>
        <v>198000</v>
      </c>
      <c r="G279" s="9" cm="1">
        <f t="array" ref="G279">_xll.SNL.Clients.Office.Excel.Functions.SPG($A279, "IQ_CASH_OPER", G$3)</f>
        <v>477000</v>
      </c>
      <c r="H279" s="9" cm="1">
        <f t="array" ref="H279">_xll.SNL.Clients.Office.Excel.Functions.SPG($A279, "IQ_CASH_OPER", H$3)</f>
        <v>1277000</v>
      </c>
      <c r="I279" s="9" cm="1">
        <f t="array" ref="I279">_xll.SNL.Clients.Office.Excel.Functions.SPG($A279, "IQ_CASH_OPER", I$3)</f>
        <v>1434000</v>
      </c>
      <c r="J279" s="9" cm="1">
        <f t="array" ref="J279">_xll.SNL.Clients.Office.Excel.Functions.SPG($A279, "IQ_CASH_OPER", J$3)</f>
        <v>719000</v>
      </c>
    </row>
    <row r="280" spans="1:10" x14ac:dyDescent="0.3">
      <c r="A280" s="11" t="s">
        <v>279</v>
      </c>
      <c r="B280" s="9" t="str" cm="1">
        <f t="array" ref="B280">_xll.SNL.Clients.Office.Excel.Functions.SPG($A280, "IQ_CASH_OPER", B$3)</f>
        <v>NA</v>
      </c>
      <c r="C280" s="9" cm="1">
        <f t="array" ref="C280">_xll.SNL.Clients.Office.Excel.Functions.SPG($A280, "IQ_CASH_OPER", C$3)</f>
        <v>911000</v>
      </c>
      <c r="D280" s="9" cm="1">
        <f t="array" ref="D280">_xll.SNL.Clients.Office.Excel.Functions.SPG($A280, "IQ_CASH_OPER", D$3)</f>
        <v>1299000</v>
      </c>
      <c r="E280" s="9" cm="1">
        <f t="array" ref="E280">_xll.SNL.Clients.Office.Excel.Functions.SPG($A280, "IQ_CASH_OPER", E$3)</f>
        <v>3153000</v>
      </c>
      <c r="F280" s="9" cm="1">
        <f t="array" ref="F280">_xll.SNL.Clients.Office.Excel.Functions.SPG($A280, "IQ_CASH_OPER", F$3)</f>
        <v>4262000</v>
      </c>
      <c r="G280" s="9" cm="1">
        <f t="array" ref="G280">_xll.SNL.Clients.Office.Excel.Functions.SPG($A280, "IQ_CASH_OPER", G$3)</f>
        <v>1108000</v>
      </c>
      <c r="H280" s="9" cm="1">
        <f t="array" ref="H280">_xll.SNL.Clients.Office.Excel.Functions.SPG($A280, "IQ_CASH_OPER", H$3)</f>
        <v>1064000</v>
      </c>
      <c r="I280" s="9" cm="1">
        <f t="array" ref="I280">_xll.SNL.Clients.Office.Excel.Functions.SPG($A280, "IQ_CASH_OPER", I$3)</f>
        <v>3862000</v>
      </c>
      <c r="J280" s="9" cm="1">
        <f t="array" ref="J280">_xll.SNL.Clients.Office.Excel.Functions.SPG($A280, "IQ_CASH_OPER", J$3)</f>
        <v>2106000</v>
      </c>
    </row>
    <row r="281" spans="1:10" x14ac:dyDescent="0.3">
      <c r="A281" s="11" t="s">
        <v>280</v>
      </c>
      <c r="B281" s="9" t="str" cm="1">
        <f t="array" ref="B281">_xll.SNL.Clients.Office.Excel.Functions.SPG($A281, "IQ_CASH_OPER", B$3)</f>
        <v>NA</v>
      </c>
      <c r="C281" s="9" cm="1">
        <f t="array" ref="C281">_xll.SNL.Clients.Office.Excel.Functions.SPG($A281, "IQ_CASH_OPER", C$3)</f>
        <v>1401390</v>
      </c>
      <c r="D281" s="9" cm="1">
        <f t="array" ref="D281">_xll.SNL.Clients.Office.Excel.Functions.SPG($A281, "IQ_CASH_OPER", D$3)</f>
        <v>300659</v>
      </c>
      <c r="E281" s="9" cm="1">
        <f t="array" ref="E281">_xll.SNL.Clients.Office.Excel.Functions.SPG($A281, "IQ_CASH_OPER", E$3)</f>
        <v>443140</v>
      </c>
      <c r="F281" s="9" cm="1">
        <f t="array" ref="F281">_xll.SNL.Clients.Office.Excel.Functions.SPG($A281, "IQ_CASH_OPER", F$3)</f>
        <v>127524</v>
      </c>
      <c r="G281" s="9" cm="1">
        <f t="array" ref="G281">_xll.SNL.Clients.Office.Excel.Functions.SPG($A281, "IQ_CASH_OPER", G$3)</f>
        <v>1384098</v>
      </c>
      <c r="H281" s="9" cm="1">
        <f t="array" ref="H281">_xll.SNL.Clients.Office.Excel.Functions.SPG($A281, "IQ_CASH_OPER", H$3)</f>
        <v>389853</v>
      </c>
      <c r="I281" s="9" cm="1">
        <f t="array" ref="I281">_xll.SNL.Clients.Office.Excel.Functions.SPG($A281, "IQ_CASH_OPER", I$3)</f>
        <v>476710</v>
      </c>
      <c r="J281" s="9" cm="1">
        <f t="array" ref="J281">_xll.SNL.Clients.Office.Excel.Functions.SPG($A281, "IQ_CASH_OPER", J$3)</f>
        <v>45503</v>
      </c>
    </row>
    <row r="282" spans="1:10" x14ac:dyDescent="0.3">
      <c r="A282" s="11" t="s">
        <v>281</v>
      </c>
      <c r="B282" s="9" cm="1">
        <f t="array" ref="B282">_xll.SNL.Clients.Office.Excel.Functions.SPG($A282, "IQ_CASH_OPER", B$3)</f>
        <v>-579000</v>
      </c>
      <c r="C282" s="9" cm="1">
        <f t="array" ref="C282">_xll.SNL.Clients.Office.Excel.Functions.SPG($A282, "IQ_CASH_OPER", C$3)</f>
        <v>1915000</v>
      </c>
      <c r="D282" s="9" cm="1">
        <f t="array" ref="D282">_xll.SNL.Clients.Office.Excel.Functions.SPG($A282, "IQ_CASH_OPER", D$3)</f>
        <v>670000</v>
      </c>
      <c r="E282" s="9" cm="1">
        <f t="array" ref="E282">_xll.SNL.Clients.Office.Excel.Functions.SPG($A282, "IQ_CASH_OPER", E$3)</f>
        <v>1348000</v>
      </c>
      <c r="F282" s="9" cm="1">
        <f t="array" ref="F282">_xll.SNL.Clients.Office.Excel.Functions.SPG($A282, "IQ_CASH_OPER", F$3)</f>
        <v>-114000</v>
      </c>
      <c r="G282" s="9" cm="1">
        <f t="array" ref="G282">_xll.SNL.Clients.Office.Excel.Functions.SPG($A282, "IQ_CASH_OPER", G$3)</f>
        <v>1504000</v>
      </c>
      <c r="H282" s="9" cm="1">
        <f t="array" ref="H282">_xll.SNL.Clients.Office.Excel.Functions.SPG($A282, "IQ_CASH_OPER", H$3)</f>
        <v>1666000</v>
      </c>
      <c r="I282" s="9" cm="1">
        <f t="array" ref="I282">_xll.SNL.Clients.Office.Excel.Functions.SPG($A282, "IQ_CASH_OPER", I$3)</f>
        <v>1290000</v>
      </c>
      <c r="J282" s="9" cm="1">
        <f t="array" ref="J282">_xll.SNL.Clients.Office.Excel.Functions.SPG($A282, "IQ_CASH_OPER", J$3)</f>
        <v>482000</v>
      </c>
    </row>
    <row r="283" spans="1:10" x14ac:dyDescent="0.3">
      <c r="A283" s="11" t="s">
        <v>282</v>
      </c>
      <c r="B283" s="9" cm="1">
        <f t="array" ref="B283">_xll.SNL.Clients.Office.Excel.Functions.SPG($A283, "IQ_CASH_OPER", B$3)</f>
        <v>635000</v>
      </c>
      <c r="C283" s="9" cm="1">
        <f t="array" ref="C283">_xll.SNL.Clients.Office.Excel.Functions.SPG($A283, "IQ_CASH_OPER", C$3)</f>
        <v>1676000</v>
      </c>
      <c r="D283" s="9" cm="1">
        <f t="array" ref="D283">_xll.SNL.Clients.Office.Excel.Functions.SPG($A283, "IQ_CASH_OPER", D$3)</f>
        <v>-28000</v>
      </c>
      <c r="E283" s="9" cm="1">
        <f t="array" ref="E283">_xll.SNL.Clients.Office.Excel.Functions.SPG($A283, "IQ_CASH_OPER", E$3)</f>
        <v>1354000</v>
      </c>
      <c r="F283" s="9" cm="1">
        <f t="array" ref="F283">_xll.SNL.Clients.Office.Excel.Functions.SPG($A283, "IQ_CASH_OPER", F$3)</f>
        <v>608000</v>
      </c>
      <c r="G283" s="9" cm="1">
        <f t="array" ref="G283">_xll.SNL.Clients.Office.Excel.Functions.SPG($A283, "IQ_CASH_OPER", G$3)</f>
        <v>800000</v>
      </c>
      <c r="H283" s="9" cm="1">
        <f t="array" ref="H283">_xll.SNL.Clients.Office.Excel.Functions.SPG($A283, "IQ_CASH_OPER", H$3)</f>
        <v>1420000</v>
      </c>
      <c r="I283" s="9" cm="1">
        <f t="array" ref="I283">_xll.SNL.Clients.Office.Excel.Functions.SPG($A283, "IQ_CASH_OPER", I$3)</f>
        <v>1257000</v>
      </c>
      <c r="J283" s="9" cm="1">
        <f t="array" ref="J283">_xll.SNL.Clients.Office.Excel.Functions.SPG($A283, "IQ_CASH_OPER", J$3)</f>
        <v>428000</v>
      </c>
    </row>
    <row r="284" spans="1:10" x14ac:dyDescent="0.3">
      <c r="A284" s="11" t="s">
        <v>283</v>
      </c>
      <c r="B284" s="9" cm="1">
        <f t="array" ref="B284">_xll.SNL.Clients.Office.Excel.Functions.SPG($A284, "IQ_CASH_OPER", B$3)</f>
        <v>-64000</v>
      </c>
      <c r="C284" s="9" cm="1">
        <f t="array" ref="C284">_xll.SNL.Clients.Office.Excel.Functions.SPG($A284, "IQ_CASH_OPER", C$3)</f>
        <v>2207000</v>
      </c>
      <c r="D284" s="9" cm="1">
        <f t="array" ref="D284">_xll.SNL.Clients.Office.Excel.Functions.SPG($A284, "IQ_CASH_OPER", D$3)</f>
        <v>1684000</v>
      </c>
      <c r="E284" s="9" cm="1">
        <f t="array" ref="E284">_xll.SNL.Clients.Office.Excel.Functions.SPG($A284, "IQ_CASH_OPER", E$3)</f>
        <v>3242000</v>
      </c>
      <c r="F284" s="9" cm="1">
        <f t="array" ref="F284">_xll.SNL.Clients.Office.Excel.Functions.SPG($A284, "IQ_CASH_OPER", F$3)</f>
        <v>1532000</v>
      </c>
      <c r="G284" s="9" cm="1">
        <f t="array" ref="G284">_xll.SNL.Clients.Office.Excel.Functions.SPG($A284, "IQ_CASH_OPER", G$3)</f>
        <v>1123000</v>
      </c>
      <c r="H284" s="9" cm="1">
        <f t="array" ref="H284">_xll.SNL.Clients.Office.Excel.Functions.SPG($A284, "IQ_CASH_OPER", H$3)</f>
        <v>4953000</v>
      </c>
      <c r="I284" s="9" cm="1">
        <f t="array" ref="I284">_xll.SNL.Clients.Office.Excel.Functions.SPG($A284, "IQ_CASH_OPER", I$3)</f>
        <v>3984000</v>
      </c>
      <c r="J284" s="9" cm="1">
        <f t="array" ref="J284">_xll.SNL.Clients.Office.Excel.Functions.SPG($A284, "IQ_CASH_OPER", J$3)</f>
        <v>4057000</v>
      </c>
    </row>
    <row r="285" spans="1:10" x14ac:dyDescent="0.3">
      <c r="A285" s="11" t="s">
        <v>284</v>
      </c>
      <c r="B285" s="9" cm="1">
        <f t="array" ref="B285">_xll.SNL.Clients.Office.Excel.Functions.SPG($A285, "IQ_CASH_OPER", B$3)</f>
        <v>29629</v>
      </c>
      <c r="C285" s="9" cm="1">
        <f t="array" ref="C285">_xll.SNL.Clients.Office.Excel.Functions.SPG($A285, "IQ_CASH_OPER", C$3)</f>
        <v>176248</v>
      </c>
      <c r="D285" s="9" cm="1">
        <f t="array" ref="D285">_xll.SNL.Clients.Office.Excel.Functions.SPG($A285, "IQ_CASH_OPER", D$3)</f>
        <v>95089</v>
      </c>
      <c r="E285" s="9" cm="1">
        <f t="array" ref="E285">_xll.SNL.Clients.Office.Excel.Functions.SPG($A285, "IQ_CASH_OPER", E$3)</f>
        <v>118849</v>
      </c>
      <c r="F285" s="9" cm="1">
        <f t="array" ref="F285">_xll.SNL.Clients.Office.Excel.Functions.SPG($A285, "IQ_CASH_OPER", F$3)</f>
        <v>-4949</v>
      </c>
      <c r="G285" s="9" cm="1">
        <f t="array" ref="G285">_xll.SNL.Clients.Office.Excel.Functions.SPG($A285, "IQ_CASH_OPER", G$3)</f>
        <v>141685</v>
      </c>
      <c r="H285" s="9" cm="1">
        <f t="array" ref="H285">_xll.SNL.Clients.Office.Excel.Functions.SPG($A285, "IQ_CASH_OPER", H$3)</f>
        <v>79161</v>
      </c>
      <c r="I285" s="9" cm="1">
        <f t="array" ref="I285">_xll.SNL.Clients.Office.Excel.Functions.SPG($A285, "IQ_CASH_OPER", I$3)</f>
        <v>105394</v>
      </c>
      <c r="J285" s="9" cm="1">
        <f t="array" ref="J285">_xll.SNL.Clients.Office.Excel.Functions.SPG($A285, "IQ_CASH_OPER", J$3)</f>
        <v>7527</v>
      </c>
    </row>
    <row r="286" spans="1:10" x14ac:dyDescent="0.3">
      <c r="A286" s="11" t="s">
        <v>285</v>
      </c>
      <c r="B286" s="9" cm="1">
        <f t="array" ref="B286">_xll.SNL.Clients.Office.Excel.Functions.SPG($A286, "IQ_CASH_OPER", B$3)</f>
        <v>647000</v>
      </c>
      <c r="C286" s="9" cm="1">
        <f t="array" ref="C286">_xll.SNL.Clients.Office.Excel.Functions.SPG($A286, "IQ_CASH_OPER", C$3)</f>
        <v>318000</v>
      </c>
      <c r="D286" s="9" cm="1">
        <f t="array" ref="D286">_xll.SNL.Clients.Office.Excel.Functions.SPG($A286, "IQ_CASH_OPER", D$3)</f>
        <v>880000</v>
      </c>
      <c r="E286" s="9" cm="1">
        <f t="array" ref="E286">_xll.SNL.Clients.Office.Excel.Functions.SPG($A286, "IQ_CASH_OPER", E$3)</f>
        <v>772000</v>
      </c>
      <c r="F286" s="9" cm="1">
        <f t="array" ref="F286">_xll.SNL.Clients.Office.Excel.Functions.SPG($A286, "IQ_CASH_OPER", F$3)</f>
        <v>779000</v>
      </c>
      <c r="G286" s="9" cm="1">
        <f t="array" ref="G286">_xll.SNL.Clients.Office.Excel.Functions.SPG($A286, "IQ_CASH_OPER", G$3)</f>
        <v>751000</v>
      </c>
      <c r="H286" s="9" cm="1">
        <f t="array" ref="H286">_xll.SNL.Clients.Office.Excel.Functions.SPG($A286, "IQ_CASH_OPER", H$3)</f>
        <v>881000</v>
      </c>
      <c r="I286" s="9" cm="1">
        <f t="array" ref="I286">_xll.SNL.Clients.Office.Excel.Functions.SPG($A286, "IQ_CASH_OPER", I$3)</f>
        <v>651000</v>
      </c>
      <c r="J286" s="9" cm="1">
        <f t="array" ref="J286">_xll.SNL.Clients.Office.Excel.Functions.SPG($A286, "IQ_CASH_OPER", J$3)</f>
        <v>887000</v>
      </c>
    </row>
    <row r="287" spans="1:10" x14ac:dyDescent="0.3">
      <c r="A287" s="11" t="s">
        <v>286</v>
      </c>
      <c r="B287" s="9" cm="1">
        <f t="array" ref="B287">_xll.SNL.Clients.Office.Excel.Functions.SPG($A287, "IQ_CASH_OPER", B$3)</f>
        <v>-622000</v>
      </c>
      <c r="C287" s="9" cm="1">
        <f t="array" ref="C287">_xll.SNL.Clients.Office.Excel.Functions.SPG($A287, "IQ_CASH_OPER", C$3)</f>
        <v>1956000</v>
      </c>
      <c r="D287" s="9" cm="1">
        <f t="array" ref="D287">_xll.SNL.Clients.Office.Excel.Functions.SPG($A287, "IQ_CASH_OPER", D$3)</f>
        <v>1912000</v>
      </c>
      <c r="E287" s="9" cm="1">
        <f t="array" ref="E287">_xll.SNL.Clients.Office.Excel.Functions.SPG($A287, "IQ_CASH_OPER", E$3)</f>
        <v>1215000</v>
      </c>
      <c r="F287" s="9" cm="1">
        <f t="array" ref="F287">_xll.SNL.Clients.Office.Excel.Functions.SPG($A287, "IQ_CASH_OPER", F$3)</f>
        <v>-781000</v>
      </c>
      <c r="G287" s="9" cm="1">
        <f t="array" ref="G287">_xll.SNL.Clients.Office.Excel.Functions.SPG($A287, "IQ_CASH_OPER", G$3)</f>
        <v>1783000</v>
      </c>
      <c r="H287" s="9" cm="1">
        <f t="array" ref="H287">_xll.SNL.Clients.Office.Excel.Functions.SPG($A287, "IQ_CASH_OPER", H$3)</f>
        <v>1810000</v>
      </c>
      <c r="I287" s="9" cm="1">
        <f t="array" ref="I287">_xll.SNL.Clients.Office.Excel.Functions.SPG($A287, "IQ_CASH_OPER", I$3)</f>
        <v>1484000</v>
      </c>
      <c r="J287" s="9" cm="1">
        <f t="array" ref="J287">_xll.SNL.Clients.Office.Excel.Functions.SPG($A287, "IQ_CASH_OPER", J$3)</f>
        <v>-819000</v>
      </c>
    </row>
    <row r="288" spans="1:10" x14ac:dyDescent="0.3">
      <c r="A288" s="11" t="s">
        <v>287</v>
      </c>
      <c r="B288" s="9" cm="1">
        <f t="array" ref="B288">_xll.SNL.Clients.Office.Excel.Functions.SPG($A288, "IQ_CASH_OPER", B$3)</f>
        <v>218000</v>
      </c>
      <c r="C288" s="9" cm="1">
        <f t="array" ref="C288">_xll.SNL.Clients.Office.Excel.Functions.SPG($A288, "IQ_CASH_OPER", C$3)</f>
        <v>686000</v>
      </c>
      <c r="D288" s="9" cm="1">
        <f t="array" ref="D288">_xll.SNL.Clients.Office.Excel.Functions.SPG($A288, "IQ_CASH_OPER", D$3)</f>
        <v>600000</v>
      </c>
      <c r="E288" s="9" cm="1">
        <f t="array" ref="E288">_xll.SNL.Clients.Office.Excel.Functions.SPG($A288, "IQ_CASH_OPER", E$3)</f>
        <v>1000</v>
      </c>
      <c r="F288" s="9" cm="1">
        <f t="array" ref="F288">_xll.SNL.Clients.Office.Excel.Functions.SPG($A288, "IQ_CASH_OPER", F$3)</f>
        <v>172000</v>
      </c>
      <c r="G288" s="9" cm="1">
        <f t="array" ref="G288">_xll.SNL.Clients.Office.Excel.Functions.SPG($A288, "IQ_CASH_OPER", G$3)</f>
        <v>555000</v>
      </c>
      <c r="H288" s="9" cm="1">
        <f t="array" ref="H288">_xll.SNL.Clients.Office.Excel.Functions.SPG($A288, "IQ_CASH_OPER", H$3)</f>
        <v>454000</v>
      </c>
      <c r="I288" s="9" cm="1">
        <f t="array" ref="I288">_xll.SNL.Clients.Office.Excel.Functions.SPG($A288, "IQ_CASH_OPER", I$3)</f>
        <v>358000</v>
      </c>
      <c r="J288" s="9" cm="1">
        <f t="array" ref="J288">_xll.SNL.Clients.Office.Excel.Functions.SPG($A288, "IQ_CASH_OPER", J$3)</f>
        <v>161000</v>
      </c>
    </row>
    <row r="289" spans="1:10" x14ac:dyDescent="0.3">
      <c r="A289" s="11" t="s">
        <v>288</v>
      </c>
      <c r="B289" s="9" cm="1">
        <f t="array" ref="B289">_xll.SNL.Clients.Office.Excel.Functions.SPG($A289, "IQ_CASH_OPER", B$3)</f>
        <v>-158000</v>
      </c>
      <c r="C289" s="9" cm="1">
        <f t="array" ref="C289">_xll.SNL.Clients.Office.Excel.Functions.SPG($A289, "IQ_CASH_OPER", C$3)</f>
        <v>407000</v>
      </c>
      <c r="D289" s="9" cm="1">
        <f t="array" ref="D289">_xll.SNL.Clients.Office.Excel.Functions.SPG($A289, "IQ_CASH_OPER", D$3)</f>
        <v>416000</v>
      </c>
      <c r="E289" s="9" cm="1">
        <f t="array" ref="E289">_xll.SNL.Clients.Office.Excel.Functions.SPG($A289, "IQ_CASH_OPER", E$3)</f>
        <v>346000</v>
      </c>
      <c r="F289" s="9" cm="1">
        <f t="array" ref="F289">_xll.SNL.Clients.Office.Excel.Functions.SPG($A289, "IQ_CASH_OPER", F$3)</f>
        <v>-94000</v>
      </c>
      <c r="G289" s="9" cm="1">
        <f t="array" ref="G289">_xll.SNL.Clients.Office.Excel.Functions.SPG($A289, "IQ_CASH_OPER", G$3)</f>
        <v>485000</v>
      </c>
      <c r="H289" s="9" cm="1">
        <f t="array" ref="H289">_xll.SNL.Clients.Office.Excel.Functions.SPG($A289, "IQ_CASH_OPER", H$3)</f>
        <v>480000</v>
      </c>
      <c r="I289" s="9" cm="1">
        <f t="array" ref="I289">_xll.SNL.Clients.Office.Excel.Functions.SPG($A289, "IQ_CASH_OPER", I$3)</f>
        <v>415000</v>
      </c>
      <c r="J289" s="9" cm="1">
        <f t="array" ref="J289">_xll.SNL.Clients.Office.Excel.Functions.SPG($A289, "IQ_CASH_OPER", J$3)</f>
        <v>33000</v>
      </c>
    </row>
    <row r="290" spans="1:10" x14ac:dyDescent="0.3">
      <c r="A290" s="11" t="s">
        <v>289</v>
      </c>
      <c r="B290" s="9" cm="1">
        <f t="array" ref="B290">_xll.SNL.Clients.Office.Excel.Functions.SPG($A290, "IQ_CASH_OPER", B$3)</f>
        <v>2380000</v>
      </c>
      <c r="C290" s="9" cm="1">
        <f t="array" ref="C290">_xll.SNL.Clients.Office.Excel.Functions.SPG($A290, "IQ_CASH_OPER", C$3)</f>
        <v>4834000</v>
      </c>
      <c r="D290" s="9" cm="1">
        <f t="array" ref="D290">_xll.SNL.Clients.Office.Excel.Functions.SPG($A290, "IQ_CASH_OPER", D$3)</f>
        <v>5136000</v>
      </c>
      <c r="E290" s="9" cm="1">
        <f t="array" ref="E290">_xll.SNL.Clients.Office.Excel.Functions.SPG($A290, "IQ_CASH_OPER", E$3)</f>
        <v>3138000</v>
      </c>
      <c r="F290" s="9" cm="1">
        <f t="array" ref="F290">_xll.SNL.Clients.Office.Excel.Functions.SPG($A290, "IQ_CASH_OPER", F$3)</f>
        <v>1672000</v>
      </c>
      <c r="G290" s="9" cm="1">
        <f t="array" ref="G290">_xll.SNL.Clients.Office.Excel.Functions.SPG($A290, "IQ_CASH_OPER", G$3)</f>
        <v>4130000</v>
      </c>
      <c r="H290" s="9" cm="1">
        <f t="array" ref="H290">_xll.SNL.Clients.Office.Excel.Functions.SPG($A290, "IQ_CASH_OPER", H$3)</f>
        <v>3233000</v>
      </c>
      <c r="I290" s="9" cm="1">
        <f t="array" ref="I290">_xll.SNL.Clients.Office.Excel.Functions.SPG($A290, "IQ_CASH_OPER", I$3)</f>
        <v>2698000</v>
      </c>
      <c r="J290" s="9" cm="1">
        <f t="array" ref="J290">_xll.SNL.Clients.Office.Excel.Functions.SPG($A290, "IQ_CASH_OPER", J$3)</f>
        <v>1919000</v>
      </c>
    </row>
    <row r="291" spans="1:10" x14ac:dyDescent="0.3">
      <c r="A291" s="11" t="s">
        <v>290</v>
      </c>
      <c r="B291" s="9" cm="1">
        <f t="array" ref="B291">_xll.SNL.Clients.Office.Excel.Functions.SPG($A291, "IQ_CASH_OPER", B$3)</f>
        <v>193117</v>
      </c>
      <c r="C291" s="9" cm="1">
        <f t="array" ref="C291">_xll.SNL.Clients.Office.Excel.Functions.SPG($A291, "IQ_CASH_OPER", C$3)</f>
        <v>254710</v>
      </c>
      <c r="D291" s="9" cm="1">
        <f t="array" ref="D291">_xll.SNL.Clients.Office.Excel.Functions.SPG($A291, "IQ_CASH_OPER", D$3)</f>
        <v>264941</v>
      </c>
      <c r="E291" s="9" cm="1">
        <f t="array" ref="E291">_xll.SNL.Clients.Office.Excel.Functions.SPG($A291, "IQ_CASH_OPER", E$3)</f>
        <v>128965</v>
      </c>
      <c r="F291" s="9" cm="1">
        <f t="array" ref="F291">_xll.SNL.Clients.Office.Excel.Functions.SPG($A291, "IQ_CASH_OPER", F$3)</f>
        <v>284103</v>
      </c>
      <c r="G291" s="9" cm="1">
        <f t="array" ref="G291">_xll.SNL.Clients.Office.Excel.Functions.SPG($A291, "IQ_CASH_OPER", G$3)</f>
        <v>276119</v>
      </c>
      <c r="H291" s="9" cm="1">
        <f t="array" ref="H291">_xll.SNL.Clients.Office.Excel.Functions.SPG($A291, "IQ_CASH_OPER", H$3)</f>
        <v>290807</v>
      </c>
      <c r="I291" s="9" cm="1">
        <f t="array" ref="I291">_xll.SNL.Clients.Office.Excel.Functions.SPG($A291, "IQ_CASH_OPER", I$3)</f>
        <v>209478</v>
      </c>
      <c r="J291" s="9" cm="1">
        <f t="array" ref="J291">_xll.SNL.Clients.Office.Excel.Functions.SPG($A291, "IQ_CASH_OPER", J$3)</f>
        <v>120387</v>
      </c>
    </row>
    <row r="292" spans="1:10" x14ac:dyDescent="0.3">
      <c r="A292" s="11" t="s">
        <v>291</v>
      </c>
      <c r="B292" s="9" cm="1">
        <f t="array" ref="B292">_xll.SNL.Clients.Office.Excel.Functions.SPG($A292, "IQ_CASH_OPER", B$3)</f>
        <v>115500</v>
      </c>
      <c r="C292" s="9" cm="1">
        <f t="array" ref="C292">_xll.SNL.Clients.Office.Excel.Functions.SPG($A292, "IQ_CASH_OPER", C$3)</f>
        <v>458700</v>
      </c>
      <c r="D292" s="9" cm="1">
        <f t="array" ref="D292">_xll.SNL.Clients.Office.Excel.Functions.SPG($A292, "IQ_CASH_OPER", D$3)</f>
        <v>161700</v>
      </c>
      <c r="E292" s="9" cm="1">
        <f t="array" ref="E292">_xll.SNL.Clients.Office.Excel.Functions.SPG($A292, "IQ_CASH_OPER", E$3)</f>
        <v>163100</v>
      </c>
      <c r="F292" s="9" cm="1">
        <f t="array" ref="F292">_xll.SNL.Clients.Office.Excel.Functions.SPG($A292, "IQ_CASH_OPER", F$3)</f>
        <v>138400</v>
      </c>
      <c r="G292" s="9" cm="1">
        <f t="array" ref="G292">_xll.SNL.Clients.Office.Excel.Functions.SPG($A292, "IQ_CASH_OPER", G$3)</f>
        <v>577200</v>
      </c>
      <c r="H292" s="9" cm="1">
        <f t="array" ref="H292">_xll.SNL.Clients.Office.Excel.Functions.SPG($A292, "IQ_CASH_OPER", H$3)</f>
        <v>265900</v>
      </c>
      <c r="I292" s="9" cm="1">
        <f t="array" ref="I292">_xll.SNL.Clients.Office.Excel.Functions.SPG($A292, "IQ_CASH_OPER", I$3)</f>
        <v>290800</v>
      </c>
      <c r="J292" s="9" cm="1">
        <f t="array" ref="J292">_xll.SNL.Clients.Office.Excel.Functions.SPG($A292, "IQ_CASH_OPER", J$3)</f>
        <v>103400</v>
      </c>
    </row>
    <row r="293" spans="1:10" x14ac:dyDescent="0.3">
      <c r="A293" s="11" t="s">
        <v>292</v>
      </c>
      <c r="B293" s="9" cm="1">
        <f t="array" ref="B293">_xll.SNL.Clients.Office.Excel.Functions.SPG($A293, "IQ_CASH_OPER", B$3)</f>
        <v>2428000</v>
      </c>
      <c r="C293" s="9" cm="1">
        <f t="array" ref="C293">_xll.SNL.Clients.Office.Excel.Functions.SPG($A293, "IQ_CASH_OPER", C$3)</f>
        <v>2631000</v>
      </c>
      <c r="D293" s="9" cm="1">
        <f t="array" ref="D293">_xll.SNL.Clients.Office.Excel.Functions.SPG($A293, "IQ_CASH_OPER", D$3)</f>
        <v>2736000</v>
      </c>
      <c r="E293" s="9" cm="1">
        <f t="array" ref="E293">_xll.SNL.Clients.Office.Excel.Functions.SPG($A293, "IQ_CASH_OPER", E$3)</f>
        <v>1689000</v>
      </c>
      <c r="F293" s="9" cm="1">
        <f t="array" ref="F293">_xll.SNL.Clients.Office.Excel.Functions.SPG($A293, "IQ_CASH_OPER", F$3)</f>
        <v>2390000</v>
      </c>
      <c r="G293" s="9" cm="1">
        <f t="array" ref="G293">_xll.SNL.Clients.Office.Excel.Functions.SPG($A293, "IQ_CASH_OPER", G$3)</f>
        <v>2489000</v>
      </c>
      <c r="H293" s="9" cm="1">
        <f t="array" ref="H293">_xll.SNL.Clients.Office.Excel.Functions.SPG($A293, "IQ_CASH_OPER", H$3)</f>
        <v>3029000</v>
      </c>
      <c r="I293" s="9" cm="1">
        <f t="array" ref="I293">_xll.SNL.Clients.Office.Excel.Functions.SPG($A293, "IQ_CASH_OPER", I$3)</f>
        <v>1673000</v>
      </c>
      <c r="J293" s="9" cm="1">
        <f t="array" ref="J293">_xll.SNL.Clients.Office.Excel.Functions.SPG($A293, "IQ_CASH_OPER", J$3)</f>
        <v>2420000</v>
      </c>
    </row>
    <row r="294" spans="1:10" x14ac:dyDescent="0.3">
      <c r="A294" s="11" t="s">
        <v>293</v>
      </c>
      <c r="B294" s="9" cm="1">
        <f t="array" ref="B294">_xll.SNL.Clients.Office.Excel.Functions.SPG($A294, "IQ_CASH_OPER", B$3)</f>
        <v>7748000</v>
      </c>
      <c r="C294" s="9" cm="1">
        <f t="array" ref="C294">_xll.SNL.Clients.Office.Excel.Functions.SPG($A294, "IQ_CASH_OPER", C$3)</f>
        <v>-2383000</v>
      </c>
      <c r="D294" s="9" cm="1">
        <f t="array" ref="D294">_xll.SNL.Clients.Office.Excel.Functions.SPG($A294, "IQ_CASH_OPER", D$3)</f>
        <v>2100000</v>
      </c>
      <c r="E294" s="9" cm="1">
        <f t="array" ref="E294">_xll.SNL.Clients.Office.Excel.Functions.SPG($A294, "IQ_CASH_OPER", E$3)</f>
        <v>-1380000</v>
      </c>
      <c r="F294" s="9" cm="1">
        <f t="array" ref="F294">_xll.SNL.Clients.Office.Excel.Functions.SPG($A294, "IQ_CASH_OPER", F$3)</f>
        <v>4147000</v>
      </c>
      <c r="G294" s="9" cm="1">
        <f t="array" ref="G294">_xll.SNL.Clients.Office.Excel.Functions.SPG($A294, "IQ_CASH_OPER", G$3)</f>
        <v>254000</v>
      </c>
      <c r="H294" s="9" cm="1">
        <f t="array" ref="H294">_xll.SNL.Clients.Office.Excel.Functions.SPG($A294, "IQ_CASH_OPER", H$3)</f>
        <v>965000</v>
      </c>
      <c r="I294" s="9" cm="1">
        <f t="array" ref="I294">_xll.SNL.Clients.Office.Excel.Functions.SPG($A294, "IQ_CASH_OPER", I$3)</f>
        <v>-1052000</v>
      </c>
      <c r="J294" s="9" cm="1">
        <f t="array" ref="J294">_xll.SNL.Clients.Office.Excel.Functions.SPG($A294, "IQ_CASH_OPER", J$3)</f>
        <v>3325000</v>
      </c>
    </row>
    <row r="295" spans="1:10" x14ac:dyDescent="0.3">
      <c r="A295" s="11" t="s">
        <v>294</v>
      </c>
      <c r="B295" s="9" t="str" cm="1">
        <f t="array" ref="B295">_xll.SNL.Clients.Office.Excel.Functions.SPG($A295, "IQ_CASH_OPER", B$3)</f>
        <v>NA</v>
      </c>
      <c r="C295" s="9" cm="1">
        <f t="array" ref="C295">_xll.SNL.Clients.Office.Excel.Functions.SPG($A295, "IQ_CASH_OPER", C$3)</f>
        <v>2572000</v>
      </c>
      <c r="D295" s="9" cm="1">
        <f t="array" ref="D295">_xll.SNL.Clients.Office.Excel.Functions.SPG($A295, "IQ_CASH_OPER", D$3)</f>
        <v>958000</v>
      </c>
      <c r="E295" s="9" cm="1">
        <f t="array" ref="E295">_xll.SNL.Clients.Office.Excel.Functions.SPG($A295, "IQ_CASH_OPER", E$3)</f>
        <v>986000</v>
      </c>
      <c r="F295" s="9" cm="1">
        <f t="array" ref="F295">_xll.SNL.Clients.Office.Excel.Functions.SPG($A295, "IQ_CASH_OPER", F$3)</f>
        <v>2777000</v>
      </c>
      <c r="G295" s="9" cm="1">
        <f t="array" ref="G295">_xll.SNL.Clients.Office.Excel.Functions.SPG($A295, "IQ_CASH_OPER", G$3)</f>
        <v>2474000</v>
      </c>
      <c r="H295" s="9" cm="1">
        <f t="array" ref="H295">_xll.SNL.Clients.Office.Excel.Functions.SPG($A295, "IQ_CASH_OPER", H$3)</f>
        <v>661000</v>
      </c>
      <c r="I295" s="9" cm="1">
        <f t="array" ref="I295">_xll.SNL.Clients.Office.Excel.Functions.SPG($A295, "IQ_CASH_OPER", I$3)</f>
        <v>875000</v>
      </c>
      <c r="J295" s="9" cm="1">
        <f t="array" ref="J295">_xll.SNL.Clients.Office.Excel.Functions.SPG($A295, "IQ_CASH_OPER", J$3)</f>
        <v>2460000</v>
      </c>
    </row>
    <row r="296" spans="1:10" x14ac:dyDescent="0.3">
      <c r="A296" s="11" t="s">
        <v>295</v>
      </c>
      <c r="B296" s="9" cm="1">
        <f t="array" ref="B296">_xll.SNL.Clients.Office.Excel.Functions.SPG($A296, "IQ_CASH_OPER", B$3)</f>
        <v>2500000</v>
      </c>
      <c r="C296" s="9" cm="1">
        <f t="array" ref="C296">_xll.SNL.Clients.Office.Excel.Functions.SPG($A296, "IQ_CASH_OPER", C$3)</f>
        <v>3450000</v>
      </c>
      <c r="D296" s="9" cm="1">
        <f t="array" ref="D296">_xll.SNL.Clients.Office.Excel.Functions.SPG($A296, "IQ_CASH_OPER", D$3)</f>
        <v>9291000</v>
      </c>
      <c r="E296" s="9" cm="1">
        <f t="array" ref="E296">_xll.SNL.Clients.Office.Excel.Functions.SPG($A296, "IQ_CASH_OPER", E$3)</f>
        <v>5637000</v>
      </c>
      <c r="F296" s="9" cm="1">
        <f t="array" ref="F296">_xll.SNL.Clients.Office.Excel.Functions.SPG($A296, "IQ_CASH_OPER", F$3)</f>
        <v>3090000</v>
      </c>
      <c r="G296" s="9" cm="1">
        <f t="array" ref="G296">_xll.SNL.Clients.Office.Excel.Functions.SPG($A296, "IQ_CASH_OPER", G$3)</f>
        <v>246000</v>
      </c>
      <c r="H296" s="9" cm="1">
        <f t="array" ref="H296">_xll.SNL.Clients.Office.Excel.Functions.SPG($A296, "IQ_CASH_OPER", H$3)</f>
        <v>7717000</v>
      </c>
      <c r="I296" s="9" cm="1">
        <f t="array" ref="I296">_xll.SNL.Clients.Office.Excel.Functions.SPG($A296, "IQ_CASH_OPER", I$3)</f>
        <v>3704000</v>
      </c>
      <c r="J296" s="9" cm="1">
        <f t="array" ref="J296">_xll.SNL.Clients.Office.Excel.Functions.SPG($A296, "IQ_CASH_OPER", J$3)</f>
        <v>1339000</v>
      </c>
    </row>
    <row r="297" spans="1:10" x14ac:dyDescent="0.3">
      <c r="A297" s="11" t="s">
        <v>296</v>
      </c>
      <c r="B297" s="9" cm="1">
        <f t="array" ref="B297">_xll.SNL.Clients.Office.Excel.Functions.SPG($A297, "IQ_CASH_OPER", B$3)</f>
        <v>24026000</v>
      </c>
      <c r="C297" s="9" cm="1">
        <f t="array" ref="C297">_xll.SNL.Clients.Office.Excel.Functions.SPG($A297, "IQ_CASH_OPER", C$3)</f>
        <v>27988000</v>
      </c>
      <c r="D297" s="9" cm="1">
        <f t="array" ref="D297">_xll.SNL.Clients.Office.Excel.Functions.SPG($A297, "IQ_CASH_OPER", D$3)</f>
        <v>24724000</v>
      </c>
      <c r="E297" s="9" cm="1">
        <f t="array" ref="E297">_xll.SNL.Clients.Office.Excel.Functions.SPG($A297, "IQ_CASH_OPER", E$3)</f>
        <v>19370000</v>
      </c>
      <c r="F297" s="9" cm="1">
        <f t="array" ref="F297">_xll.SNL.Clients.Office.Excel.Functions.SPG($A297, "IQ_CASH_OPER", F$3)</f>
        <v>19246000</v>
      </c>
      <c r="G297" s="9" cm="1">
        <f t="array" ref="G297">_xll.SNL.Clients.Office.Excel.Functions.SPG($A297, "IQ_CASH_OPER", G$3)</f>
        <v>19404000</v>
      </c>
      <c r="H297" s="9" cm="1">
        <f t="array" ref="H297">_xll.SNL.Clients.Office.Excel.Functions.SPG($A297, "IQ_CASH_OPER", H$3)</f>
        <v>20402000</v>
      </c>
      <c r="I297" s="9" cm="1">
        <f t="array" ref="I297">_xll.SNL.Clients.Office.Excel.Functions.SPG($A297, "IQ_CASH_OPER", I$3)</f>
        <v>17309000</v>
      </c>
      <c r="J297" s="9" cm="1">
        <f t="array" ref="J297">_xll.SNL.Clients.Office.Excel.Functions.SPG($A297, "IQ_CASH_OPER", J$3)</f>
        <v>13998000</v>
      </c>
    </row>
    <row r="298" spans="1:10" x14ac:dyDescent="0.3">
      <c r="A298" s="11" t="s">
        <v>297</v>
      </c>
      <c r="B298" s="9" cm="1">
        <f t="array" ref="B298">_xll.SNL.Clients.Office.Excel.Functions.SPG($A298, "IQ_CASH_OPER", B$3)</f>
        <v>4262000</v>
      </c>
      <c r="C298" s="9" cm="1">
        <f t="array" ref="C298">_xll.SNL.Clients.Office.Excel.Functions.SPG($A298, "IQ_CASH_OPER", C$3)</f>
        <v>4611000</v>
      </c>
      <c r="D298" s="9" cm="1">
        <f t="array" ref="D298">_xll.SNL.Clients.Office.Excel.Functions.SPG($A298, "IQ_CASH_OPER", D$3)</f>
        <v>4169000</v>
      </c>
      <c r="E298" s="9" cm="1">
        <f t="array" ref="E298">_xll.SNL.Clients.Office.Excel.Functions.SPG($A298, "IQ_CASH_OPER", E$3)</f>
        <v>3490000</v>
      </c>
      <c r="F298" s="9" cm="1">
        <f t="array" ref="F298">_xll.SNL.Clients.Office.Excel.Functions.SPG($A298, "IQ_CASH_OPER", F$3)</f>
        <v>2328000</v>
      </c>
      <c r="G298" s="9" cm="1">
        <f t="array" ref="G298">_xll.SNL.Clients.Office.Excel.Functions.SPG($A298, "IQ_CASH_OPER", G$3)</f>
        <v>5182000</v>
      </c>
      <c r="H298" s="9" cm="1">
        <f t="array" ref="H298">_xll.SNL.Clients.Office.Excel.Functions.SPG($A298, "IQ_CASH_OPER", H$3)</f>
        <v>3475000</v>
      </c>
      <c r="I298" s="9" cm="1">
        <f t="array" ref="I298">_xll.SNL.Clients.Office.Excel.Functions.SPG($A298, "IQ_CASH_OPER", I$3)</f>
        <v>3038000</v>
      </c>
      <c r="J298" s="9" cm="1">
        <f t="array" ref="J298">_xll.SNL.Clients.Office.Excel.Functions.SPG($A298, "IQ_CASH_OPER", J$3)</f>
        <v>2026000</v>
      </c>
    </row>
    <row r="299" spans="1:10" x14ac:dyDescent="0.3">
      <c r="A299" s="11" t="s">
        <v>298</v>
      </c>
      <c r="B299" s="9" cm="1">
        <f t="array" ref="B299">_xll.SNL.Clients.Office.Excel.Functions.SPG($A299, "IQ_CASH_OPER", B$3)</f>
        <v>194449</v>
      </c>
      <c r="C299" s="9" cm="1">
        <f t="array" ref="C299">_xll.SNL.Clients.Office.Excel.Functions.SPG($A299, "IQ_CASH_OPER", C$3)</f>
        <v>266187</v>
      </c>
      <c r="D299" s="9" cm="1">
        <f t="array" ref="D299">_xll.SNL.Clients.Office.Excel.Functions.SPG($A299, "IQ_CASH_OPER", D$3)</f>
        <v>254666</v>
      </c>
      <c r="E299" s="9" cm="1">
        <f t="array" ref="E299">_xll.SNL.Clients.Office.Excel.Functions.SPG($A299, "IQ_CASH_OPER", E$3)</f>
        <v>257506</v>
      </c>
      <c r="F299" s="9" cm="1">
        <f t="array" ref="F299">_xll.SNL.Clients.Office.Excel.Functions.SPG($A299, "IQ_CASH_OPER", F$3)</f>
        <v>189987</v>
      </c>
      <c r="G299" s="9" cm="1">
        <f t="array" ref="G299">_xll.SNL.Clients.Office.Excel.Functions.SPG($A299, "IQ_CASH_OPER", G$3)</f>
        <v>281505</v>
      </c>
      <c r="H299" s="9" cm="1">
        <f t="array" ref="H299">_xll.SNL.Clients.Office.Excel.Functions.SPG($A299, "IQ_CASH_OPER", H$3)</f>
        <v>264296</v>
      </c>
      <c r="I299" s="9" cm="1">
        <f t="array" ref="I299">_xll.SNL.Clients.Office.Excel.Functions.SPG($A299, "IQ_CASH_OPER", I$3)</f>
        <v>266811</v>
      </c>
      <c r="J299" s="9" cm="1">
        <f t="array" ref="J299">_xll.SNL.Clients.Office.Excel.Functions.SPG($A299, "IQ_CASH_OPER", J$3)</f>
        <v>153262</v>
      </c>
    </row>
    <row r="300" spans="1:10" x14ac:dyDescent="0.3">
      <c r="A300" s="11" t="s">
        <v>299</v>
      </c>
      <c r="B300" s="9" cm="1">
        <f t="array" ref="B300">_xll.SNL.Clients.Office.Excel.Functions.SPG($A300, "IQ_CASH_OPER", B$3)</f>
        <v>547079</v>
      </c>
      <c r="C300" s="9" cm="1">
        <f t="array" ref="C300">_xll.SNL.Clients.Office.Excel.Functions.SPG($A300, "IQ_CASH_OPER", C$3)</f>
        <v>671555</v>
      </c>
      <c r="D300" s="9" cm="1">
        <f t="array" ref="D300">_xll.SNL.Clients.Office.Excel.Functions.SPG($A300, "IQ_CASH_OPER", D$3)</f>
        <v>667431</v>
      </c>
      <c r="E300" s="9" cm="1">
        <f t="array" ref="E300">_xll.SNL.Clients.Office.Excel.Functions.SPG($A300, "IQ_CASH_OPER", E$3)</f>
        <v>474238</v>
      </c>
      <c r="F300" s="9" cm="1">
        <f t="array" ref="F300">_xll.SNL.Clients.Office.Excel.Functions.SPG($A300, "IQ_CASH_OPER", F$3)</f>
        <v>549271</v>
      </c>
      <c r="G300" s="9" cm="1">
        <f t="array" ref="G300">_xll.SNL.Clients.Office.Excel.Functions.SPG($A300, "IQ_CASH_OPER", G$3)</f>
        <v>715938</v>
      </c>
      <c r="H300" s="9" cm="1">
        <f t="array" ref="H300">_xll.SNL.Clients.Office.Excel.Functions.SPG($A300, "IQ_CASH_OPER", H$3)</f>
        <v>694080</v>
      </c>
      <c r="I300" s="9" cm="1">
        <f t="array" ref="I300">_xll.SNL.Clients.Office.Excel.Functions.SPG($A300, "IQ_CASH_OPER", I$3)</f>
        <v>576706</v>
      </c>
      <c r="J300" s="9" cm="1">
        <f t="array" ref="J300">_xll.SNL.Clients.Office.Excel.Functions.SPG($A300, "IQ_CASH_OPER", J$3)</f>
        <v>704053</v>
      </c>
    </row>
    <row r="301" spans="1:10" x14ac:dyDescent="0.3">
      <c r="A301" s="11" t="s">
        <v>300</v>
      </c>
      <c r="B301" s="9" t="str" cm="1">
        <f t="array" ref="B301">_xll.SNL.Clients.Office.Excel.Functions.SPG($A301, "IQ_CASH_OPER", B$3)</f>
        <v>NA</v>
      </c>
      <c r="C301" s="9" cm="1">
        <f t="array" ref="C301">_xll.SNL.Clients.Office.Excel.Functions.SPG($A301, "IQ_CASH_OPER", C$3)</f>
        <v>271500</v>
      </c>
      <c r="D301" s="9" cm="1">
        <f t="array" ref="D301">_xll.SNL.Clients.Office.Excel.Functions.SPG($A301, "IQ_CASH_OPER", D$3)</f>
        <v>43600</v>
      </c>
      <c r="E301" s="9" cm="1">
        <f t="array" ref="E301">_xll.SNL.Clients.Office.Excel.Functions.SPG($A301, "IQ_CASH_OPER", E$3)</f>
        <v>377100</v>
      </c>
      <c r="F301" s="9" cm="1">
        <f t="array" ref="F301">_xll.SNL.Clients.Office.Excel.Functions.SPG($A301, "IQ_CASH_OPER", F$3)</f>
        <v>430000</v>
      </c>
      <c r="G301" s="9" cm="1">
        <f t="array" ref="G301">_xll.SNL.Clients.Office.Excel.Functions.SPG($A301, "IQ_CASH_OPER", G$3)</f>
        <v>853300</v>
      </c>
      <c r="H301" s="9" cm="1">
        <f t="array" ref="H301">_xll.SNL.Clients.Office.Excel.Functions.SPG($A301, "IQ_CASH_OPER", H$3)</f>
        <v>616200</v>
      </c>
      <c r="I301" s="9" cm="1">
        <f t="array" ref="I301">_xll.SNL.Clients.Office.Excel.Functions.SPG($A301, "IQ_CASH_OPER", I$3)</f>
        <v>993200</v>
      </c>
      <c r="J301" s="9" cm="1">
        <f t="array" ref="J301">_xll.SNL.Clients.Office.Excel.Functions.SPG($A301, "IQ_CASH_OPER", J$3)</f>
        <v>709500</v>
      </c>
    </row>
    <row r="302" spans="1:10" x14ac:dyDescent="0.3">
      <c r="A302" s="11" t="s">
        <v>301</v>
      </c>
      <c r="B302" s="9" cm="1">
        <f t="array" ref="B302">_xll.SNL.Clients.Office.Excel.Functions.SPG($A302, "IQ_CASH_OPER", B$3)</f>
        <v>3942000</v>
      </c>
      <c r="C302" s="9" cm="1">
        <f t="array" ref="C302">_xll.SNL.Clients.Office.Excel.Functions.SPG($A302, "IQ_CASH_OPER", C$3)</f>
        <v>3244000</v>
      </c>
      <c r="D302" s="9" cm="1">
        <f t="array" ref="D302">_xll.SNL.Clients.Office.Excel.Functions.SPG($A302, "IQ_CASH_OPER", D$3)</f>
        <v>3405000</v>
      </c>
      <c r="E302" s="9" cm="1">
        <f t="array" ref="E302">_xll.SNL.Clients.Office.Excel.Functions.SPG($A302, "IQ_CASH_OPER", E$3)</f>
        <v>2482000</v>
      </c>
      <c r="F302" s="9" cm="1">
        <f t="array" ref="F302">_xll.SNL.Clients.Office.Excel.Functions.SPG($A302, "IQ_CASH_OPER", F$3)</f>
        <v>1219000</v>
      </c>
      <c r="G302" s="9" cm="1">
        <f t="array" ref="G302">_xll.SNL.Clients.Office.Excel.Functions.SPG($A302, "IQ_CASH_OPER", G$3)</f>
        <v>1401000</v>
      </c>
      <c r="H302" s="9" cm="1">
        <f t="array" ref="H302">_xll.SNL.Clients.Office.Excel.Functions.SPG($A302, "IQ_CASH_OPER", H$3)</f>
        <v>249000</v>
      </c>
      <c r="I302" s="9" cm="1">
        <f t="array" ref="I302">_xll.SNL.Clients.Office.Excel.Functions.SPG($A302, "IQ_CASH_OPER", I$3)</f>
        <v>24000</v>
      </c>
      <c r="J302" s="9" cm="1">
        <f t="array" ref="J302">_xll.SNL.Clients.Office.Excel.Functions.SPG($A302, "IQ_CASH_OPER", J$3)</f>
        <v>343000</v>
      </c>
    </row>
    <row r="303" spans="1:10" x14ac:dyDescent="0.3">
      <c r="A303" s="11" t="s">
        <v>302</v>
      </c>
      <c r="B303" s="9" cm="1">
        <f t="array" ref="B303">_xll.SNL.Clients.Office.Excel.Functions.SPG($A303, "IQ_CASH_OPER", B$3)</f>
        <v>37044000</v>
      </c>
      <c r="C303" s="9" cm="1">
        <f t="array" ref="C303">_xll.SNL.Clients.Office.Excel.Functions.SPG($A303, "IQ_CASH_OPER", C$3)</f>
        <v>22291000</v>
      </c>
      <c r="D303" s="9" cm="1">
        <f t="array" ref="D303">_xll.SNL.Clients.Office.Excel.Functions.SPG($A303, "IQ_CASH_OPER", D$3)</f>
        <v>34180000</v>
      </c>
      <c r="E303" s="9" cm="1">
        <f t="array" ref="E303">_xll.SNL.Clients.Office.Excel.Functions.SPG($A303, "IQ_CASH_OPER", E$3)</f>
        <v>37195000</v>
      </c>
      <c r="F303" s="9" cm="1">
        <f t="array" ref="F303">_xll.SNL.Clients.Office.Excel.Functions.SPG($A303, "IQ_CASH_OPER", F$3)</f>
        <v>31917000</v>
      </c>
      <c r="G303" s="9" cm="1">
        <f t="array" ref="G303">_xll.SNL.Clients.Office.Excel.Functions.SPG($A303, "IQ_CASH_OPER", G$3)</f>
        <v>18853000</v>
      </c>
      <c r="H303" s="9" cm="1">
        <f t="array" ref="H303">_xll.SNL.Clients.Office.Excel.Functions.SPG($A303, "IQ_CASH_OPER", H$3)</f>
        <v>30583000</v>
      </c>
      <c r="I303" s="9" cm="1">
        <f t="array" ref="I303">_xll.SNL.Clients.Office.Excel.Functions.SPG($A303, "IQ_CASH_OPER", I$3)</f>
        <v>28770000</v>
      </c>
      <c r="J303" s="9" cm="1">
        <f t="array" ref="J303">_xll.SNL.Clients.Office.Excel.Functions.SPG($A303, "IQ_CASH_OPER", J$3)</f>
        <v>24441000</v>
      </c>
    </row>
    <row r="304" spans="1:10" x14ac:dyDescent="0.3">
      <c r="A304" s="11" t="s">
        <v>303</v>
      </c>
      <c r="B304" s="9" cm="1">
        <f t="array" ref="B304">_xll.SNL.Clients.Office.Excel.Functions.SPG($A304, "IQ_CASH_OPER", B$3)</f>
        <v>196618</v>
      </c>
      <c r="C304" s="9" cm="1">
        <f t="array" ref="C304">_xll.SNL.Clients.Office.Excel.Functions.SPG($A304, "IQ_CASH_OPER", C$3)</f>
        <v>239127</v>
      </c>
      <c r="D304" s="9" cm="1">
        <f t="array" ref="D304">_xll.SNL.Clients.Office.Excel.Functions.SPG($A304, "IQ_CASH_OPER", D$3)</f>
        <v>309538</v>
      </c>
      <c r="E304" s="9" cm="1">
        <f t="array" ref="E304">_xll.SNL.Clients.Office.Excel.Functions.SPG($A304, "IQ_CASH_OPER", E$3)</f>
        <v>349370</v>
      </c>
      <c r="F304" s="9" cm="1">
        <f t="array" ref="F304">_xll.SNL.Clients.Office.Excel.Functions.SPG($A304, "IQ_CASH_OPER", F$3)</f>
        <v>200257</v>
      </c>
      <c r="G304" s="9" cm="1">
        <f t="array" ref="G304">_xll.SNL.Clients.Office.Excel.Functions.SPG($A304, "IQ_CASH_OPER", G$3)</f>
        <v>264931</v>
      </c>
      <c r="H304" s="9" cm="1">
        <f t="array" ref="H304">_xll.SNL.Clients.Office.Excel.Functions.SPG($A304, "IQ_CASH_OPER", H$3)</f>
        <v>318173</v>
      </c>
      <c r="I304" s="9" cm="1">
        <f t="array" ref="I304">_xll.SNL.Clients.Office.Excel.Functions.SPG($A304, "IQ_CASH_OPER", I$3)</f>
        <v>335773</v>
      </c>
      <c r="J304" s="9" cm="1">
        <f t="array" ref="J304">_xll.SNL.Clients.Office.Excel.Functions.SPG($A304, "IQ_CASH_OPER", J$3)</f>
        <v>218310</v>
      </c>
    </row>
    <row r="305" spans="1:10" x14ac:dyDescent="0.3">
      <c r="A305" s="11" t="s">
        <v>304</v>
      </c>
      <c r="B305" s="9" cm="1">
        <f t="array" ref="B305">_xll.SNL.Clients.Office.Excel.Functions.SPG($A305, "IQ_CASH_OPER", B$3)</f>
        <v>-1037000</v>
      </c>
      <c r="C305" s="9" cm="1">
        <f t="array" ref="C305">_xll.SNL.Clients.Office.Excel.Functions.SPG($A305, "IQ_CASH_OPER", C$3)</f>
        <v>825000</v>
      </c>
      <c r="D305" s="9" cm="1">
        <f t="array" ref="D305">_xll.SNL.Clients.Office.Excel.Functions.SPG($A305, "IQ_CASH_OPER", D$3)</f>
        <v>-1566000</v>
      </c>
      <c r="E305" s="9" cm="1">
        <f t="array" ref="E305">_xll.SNL.Clients.Office.Excel.Functions.SPG($A305, "IQ_CASH_OPER", E$3)</f>
        <v>-1274000</v>
      </c>
      <c r="F305" s="9" cm="1">
        <f t="array" ref="F305">_xll.SNL.Clients.Office.Excel.Functions.SPG($A305, "IQ_CASH_OPER", F$3)</f>
        <v>-989000</v>
      </c>
      <c r="G305" s="9" cm="1">
        <f t="array" ref="G305">_xll.SNL.Clients.Office.Excel.Functions.SPG($A305, "IQ_CASH_OPER", G$3)</f>
        <v>622000</v>
      </c>
      <c r="H305" s="9" cm="1">
        <f t="array" ref="H305">_xll.SNL.Clients.Office.Excel.Functions.SPG($A305, "IQ_CASH_OPER", H$3)</f>
        <v>-1600000</v>
      </c>
      <c r="I305" s="9" cm="1">
        <f t="array" ref="I305">_xll.SNL.Clients.Office.Excel.Functions.SPG($A305, "IQ_CASH_OPER", I$3)</f>
        <v>-915000</v>
      </c>
      <c r="J305" s="9" cm="1">
        <f t="array" ref="J305">_xll.SNL.Clients.Office.Excel.Functions.SPG($A305, "IQ_CASH_OPER", J$3)</f>
        <v>-1225000</v>
      </c>
    </row>
    <row r="306" spans="1:10" x14ac:dyDescent="0.3">
      <c r="A306" s="11" t="s">
        <v>305</v>
      </c>
      <c r="B306" s="9" cm="1">
        <f t="array" ref="B306">_xll.SNL.Clients.Office.Excel.Functions.SPG($A306, "IQ_CASH_OPER", B$3)</f>
        <v>3700</v>
      </c>
      <c r="C306" s="9" cm="1">
        <f t="array" ref="C306">_xll.SNL.Clients.Office.Excel.Functions.SPG($A306, "IQ_CASH_OPER", C$3)</f>
        <v>397000</v>
      </c>
      <c r="D306" s="9" cm="1">
        <f t="array" ref="D306">_xll.SNL.Clients.Office.Excel.Functions.SPG($A306, "IQ_CASH_OPER", D$3)</f>
        <v>319600</v>
      </c>
      <c r="E306" s="9" cm="1">
        <f t="array" ref="E306">_xll.SNL.Clients.Office.Excel.Functions.SPG($A306, "IQ_CASH_OPER", E$3)</f>
        <v>233600</v>
      </c>
      <c r="F306" s="9" cm="1">
        <f t="array" ref="F306">_xll.SNL.Clients.Office.Excel.Functions.SPG($A306, "IQ_CASH_OPER", F$3)</f>
        <v>183700</v>
      </c>
      <c r="G306" s="9" cm="1">
        <f t="array" ref="G306">_xll.SNL.Clients.Office.Excel.Functions.SPG($A306, "IQ_CASH_OPER", G$3)</f>
        <v>296300</v>
      </c>
      <c r="H306" s="9" cm="1">
        <f t="array" ref="H306">_xll.SNL.Clients.Office.Excel.Functions.SPG($A306, "IQ_CASH_OPER", H$3)</f>
        <v>512000</v>
      </c>
      <c r="I306" s="9" cm="1">
        <f t="array" ref="I306">_xll.SNL.Clients.Office.Excel.Functions.SPG($A306, "IQ_CASH_OPER", I$3)</f>
        <v>263600</v>
      </c>
      <c r="J306" s="9" cm="1">
        <f t="array" ref="J306">_xll.SNL.Clients.Office.Excel.Functions.SPG($A306, "IQ_CASH_OPER", J$3)</f>
        <v>257300</v>
      </c>
    </row>
    <row r="307" spans="1:10" x14ac:dyDescent="0.3">
      <c r="A307" s="11" t="s">
        <v>306</v>
      </c>
      <c r="B307" s="9" cm="1">
        <f t="array" ref="B307">_xll.SNL.Clients.Office.Excel.Functions.SPG($A307, "IQ_CASH_OPER", B$3)</f>
        <v>190000</v>
      </c>
      <c r="C307" s="9" cm="1">
        <f t="array" ref="C307">_xll.SNL.Clients.Office.Excel.Functions.SPG($A307, "IQ_CASH_OPER", C$3)</f>
        <v>-224000</v>
      </c>
      <c r="D307" s="9" cm="1">
        <f t="array" ref="D307">_xll.SNL.Clients.Office.Excel.Functions.SPG($A307, "IQ_CASH_OPER", D$3)</f>
        <v>873000</v>
      </c>
      <c r="E307" s="9" cm="1">
        <f t="array" ref="E307">_xll.SNL.Clients.Office.Excel.Functions.SPG($A307, "IQ_CASH_OPER", E$3)</f>
        <v>-219000</v>
      </c>
      <c r="F307" s="9" cm="1">
        <f t="array" ref="F307">_xll.SNL.Clients.Office.Excel.Functions.SPG($A307, "IQ_CASH_OPER", F$3)</f>
        <v>214000</v>
      </c>
      <c r="G307" s="9" cm="1">
        <f t="array" ref="G307">_xll.SNL.Clients.Office.Excel.Functions.SPG($A307, "IQ_CASH_OPER", G$3)</f>
        <v>-690000</v>
      </c>
      <c r="H307" s="9" cm="1">
        <f t="array" ref="H307">_xll.SNL.Clients.Office.Excel.Functions.SPG($A307, "IQ_CASH_OPER", H$3)</f>
        <v>949000</v>
      </c>
      <c r="I307" s="9" cm="1">
        <f t="array" ref="I307">_xll.SNL.Clients.Office.Excel.Functions.SPG($A307, "IQ_CASH_OPER", I$3)</f>
        <v>487000</v>
      </c>
      <c r="J307" s="9" cm="1">
        <f t="array" ref="J307">_xll.SNL.Clients.Office.Excel.Functions.SPG($A307, "IQ_CASH_OPER", J$3)</f>
        <v>916000</v>
      </c>
    </row>
    <row r="308" spans="1:10" x14ac:dyDescent="0.3">
      <c r="A308" s="11" t="s">
        <v>307</v>
      </c>
      <c r="B308" s="9" cm="1">
        <f t="array" ref="B308">_xll.SNL.Clients.Office.Excel.Functions.SPG($A308, "IQ_CASH_OPER", B$3)</f>
        <v>-90700</v>
      </c>
      <c r="C308" s="9" cm="1">
        <f t="array" ref="C308">_xll.SNL.Clients.Office.Excel.Functions.SPG($A308, "IQ_CASH_OPER", C$3)</f>
        <v>494500</v>
      </c>
      <c r="D308" s="9" cm="1">
        <f t="array" ref="D308">_xll.SNL.Clients.Office.Excel.Functions.SPG($A308, "IQ_CASH_OPER", D$3)</f>
        <v>521200</v>
      </c>
      <c r="E308" s="9" cm="1">
        <f t="array" ref="E308">_xll.SNL.Clients.Office.Excel.Functions.SPG($A308, "IQ_CASH_OPER", E$3)</f>
        <v>869200</v>
      </c>
      <c r="F308" s="9" cm="1">
        <f t="array" ref="F308">_xll.SNL.Clients.Office.Excel.Functions.SPG($A308, "IQ_CASH_OPER", F$3)</f>
        <v>25400</v>
      </c>
      <c r="G308" s="9" cm="1">
        <f t="array" ref="G308">_xll.SNL.Clients.Office.Excel.Functions.SPG($A308, "IQ_CASH_OPER", G$3)</f>
        <v>474500</v>
      </c>
      <c r="H308" s="9" cm="1">
        <f t="array" ref="H308">_xll.SNL.Clients.Office.Excel.Functions.SPG($A308, "IQ_CASH_OPER", H$3)</f>
        <v>710100</v>
      </c>
      <c r="I308" s="9" cm="1">
        <f t="array" ref="I308">_xll.SNL.Clients.Office.Excel.Functions.SPG($A308, "IQ_CASH_OPER", I$3)</f>
        <v>891000</v>
      </c>
      <c r="J308" s="9" cm="1">
        <f t="array" ref="J308">_xll.SNL.Clients.Office.Excel.Functions.SPG($A308, "IQ_CASH_OPER", J$3)</f>
        <v>3400</v>
      </c>
    </row>
    <row r="309" spans="1:10" x14ac:dyDescent="0.3">
      <c r="A309" s="11" t="s">
        <v>308</v>
      </c>
      <c r="B309" s="9" cm="1">
        <f t="array" ref="B309">_xll.SNL.Clients.Office.Excel.Functions.SPG($A309, "IQ_CASH_OPER", B$3)</f>
        <v>1092000</v>
      </c>
      <c r="C309" s="9" cm="1">
        <f t="array" ref="C309">_xll.SNL.Clients.Office.Excel.Functions.SPG($A309, "IQ_CASH_OPER", C$3)</f>
        <v>1459000</v>
      </c>
      <c r="D309" s="9" cm="1">
        <f t="array" ref="D309">_xll.SNL.Clients.Office.Excel.Functions.SPG($A309, "IQ_CASH_OPER", D$3)</f>
        <v>1305000</v>
      </c>
      <c r="E309" s="9" cm="1">
        <f t="array" ref="E309">_xll.SNL.Clients.Office.Excel.Functions.SPG($A309, "IQ_CASH_OPER", E$3)</f>
        <v>822000</v>
      </c>
      <c r="F309" s="9" cm="1">
        <f t="array" ref="F309">_xll.SNL.Clients.Office.Excel.Functions.SPG($A309, "IQ_CASH_OPER", F$3)</f>
        <v>1324000</v>
      </c>
      <c r="G309" s="9" cm="1">
        <f t="array" ref="G309">_xll.SNL.Clients.Office.Excel.Functions.SPG($A309, "IQ_CASH_OPER", G$3)</f>
        <v>1564000</v>
      </c>
      <c r="H309" s="9" cm="1">
        <f t="array" ref="H309">_xll.SNL.Clients.Office.Excel.Functions.SPG($A309, "IQ_CASH_OPER", H$3)</f>
        <v>1177000</v>
      </c>
      <c r="I309" s="9" cm="1">
        <f t="array" ref="I309">_xll.SNL.Clients.Office.Excel.Functions.SPG($A309, "IQ_CASH_OPER", I$3)</f>
        <v>850000</v>
      </c>
      <c r="J309" s="9" cm="1">
        <f t="array" ref="J309">_xll.SNL.Clients.Office.Excel.Functions.SPG($A309, "IQ_CASH_OPER", J$3)</f>
        <v>1123000</v>
      </c>
    </row>
    <row r="310" spans="1:10" x14ac:dyDescent="0.3">
      <c r="A310" s="11" t="s">
        <v>309</v>
      </c>
      <c r="B310" s="9" cm="1">
        <f t="array" ref="B310">_xll.SNL.Clients.Office.Excel.Functions.SPG($A310, "IQ_CASH_OPER", B$3)</f>
        <v>256387</v>
      </c>
      <c r="C310" s="9" cm="1">
        <f t="array" ref="C310">_xll.SNL.Clients.Office.Excel.Functions.SPG($A310, "IQ_CASH_OPER", C$3)</f>
        <v>167681</v>
      </c>
      <c r="D310" s="9" cm="1">
        <f t="array" ref="D310">_xll.SNL.Clients.Office.Excel.Functions.SPG($A310, "IQ_CASH_OPER", D$3)</f>
        <v>231703</v>
      </c>
      <c r="E310" s="9" cm="1">
        <f t="array" ref="E310">_xll.SNL.Clients.Office.Excel.Functions.SPG($A310, "IQ_CASH_OPER", E$3)</f>
        <v>140975</v>
      </c>
      <c r="F310" s="9" cm="1">
        <f t="array" ref="F310">_xll.SNL.Clients.Office.Excel.Functions.SPG($A310, "IQ_CASH_OPER", F$3)</f>
        <v>248051</v>
      </c>
      <c r="G310" s="9" cm="1">
        <f t="array" ref="G310">_xll.SNL.Clients.Office.Excel.Functions.SPG($A310, "IQ_CASH_OPER", G$3)</f>
        <v>153313</v>
      </c>
      <c r="H310" s="9" cm="1">
        <f t="array" ref="H310">_xll.SNL.Clients.Office.Excel.Functions.SPG($A310, "IQ_CASH_OPER", H$3)</f>
        <v>175908</v>
      </c>
      <c r="I310" s="9" cm="1">
        <f t="array" ref="I310">_xll.SNL.Clients.Office.Excel.Functions.SPG($A310, "IQ_CASH_OPER", I$3)</f>
        <v>90185</v>
      </c>
      <c r="J310" s="9" cm="1">
        <f t="array" ref="J310">_xll.SNL.Clients.Office.Excel.Functions.SPG($A310, "IQ_CASH_OPER", J$3)</f>
        <v>218807</v>
      </c>
    </row>
    <row r="311" spans="1:10" x14ac:dyDescent="0.3">
      <c r="A311" s="11" t="s">
        <v>310</v>
      </c>
      <c r="B311" s="9" cm="1">
        <f t="array" ref="B311">_xll.SNL.Clients.Office.Excel.Functions.SPG($A311, "IQ_CASH_OPER", B$3)</f>
        <v>507600</v>
      </c>
      <c r="C311" s="9" cm="1">
        <f t="array" ref="C311">_xll.SNL.Clients.Office.Excel.Functions.SPG($A311, "IQ_CASH_OPER", C$3)</f>
        <v>461701</v>
      </c>
      <c r="D311" s="9" cm="1">
        <f t="array" ref="D311">_xll.SNL.Clients.Office.Excel.Functions.SPG($A311, "IQ_CASH_OPER", D$3)</f>
        <v>618399</v>
      </c>
      <c r="E311" s="9" cm="1">
        <f t="array" ref="E311">_xll.SNL.Clients.Office.Excel.Functions.SPG($A311, "IQ_CASH_OPER", E$3)</f>
        <v>436291</v>
      </c>
      <c r="F311" s="9" cm="1">
        <f t="array" ref="F311">_xll.SNL.Clients.Office.Excel.Functions.SPG($A311, "IQ_CASH_OPER", F$3)</f>
        <v>412142</v>
      </c>
      <c r="G311" s="9" cm="1">
        <f t="array" ref="G311">_xll.SNL.Clients.Office.Excel.Functions.SPG($A311, "IQ_CASH_OPER", G$3)</f>
        <v>434327</v>
      </c>
      <c r="H311" s="9" cm="1">
        <f t="array" ref="H311">_xll.SNL.Clients.Office.Excel.Functions.SPG($A311, "IQ_CASH_OPER", H$3)</f>
        <v>520264</v>
      </c>
      <c r="I311" s="9" cm="1">
        <f t="array" ref="I311">_xll.SNL.Clients.Office.Excel.Functions.SPG($A311, "IQ_CASH_OPER", I$3)</f>
        <v>338687</v>
      </c>
      <c r="J311" s="9" cm="1">
        <f t="array" ref="J311">_xll.SNL.Clients.Office.Excel.Functions.SPG($A311, "IQ_CASH_OPER", J$3)</f>
        <v>424475</v>
      </c>
    </row>
    <row r="312" spans="1:10" x14ac:dyDescent="0.3">
      <c r="A312" s="11" t="s">
        <v>311</v>
      </c>
      <c r="B312" s="9" cm="1">
        <f t="array" ref="B312">_xll.SNL.Clients.Office.Excel.Functions.SPG($A312, "IQ_CASH_OPER", B$3)</f>
        <v>757000</v>
      </c>
      <c r="C312" s="9" cm="1">
        <f t="array" ref="C312">_xll.SNL.Clients.Office.Excel.Functions.SPG($A312, "IQ_CASH_OPER", C$3)</f>
        <v>674000</v>
      </c>
      <c r="D312" s="9" cm="1">
        <f t="array" ref="D312">_xll.SNL.Clients.Office.Excel.Functions.SPG($A312, "IQ_CASH_OPER", D$3)</f>
        <v>703000</v>
      </c>
      <c r="E312" s="9" cm="1">
        <f t="array" ref="E312">_xll.SNL.Clients.Office.Excel.Functions.SPG($A312, "IQ_CASH_OPER", E$3)</f>
        <v>686000</v>
      </c>
      <c r="F312" s="9" cm="1">
        <f t="array" ref="F312">_xll.SNL.Clients.Office.Excel.Functions.SPG($A312, "IQ_CASH_OPER", F$3)</f>
        <v>775000</v>
      </c>
      <c r="G312" s="9" cm="1">
        <f t="array" ref="G312">_xll.SNL.Clients.Office.Excel.Functions.SPG($A312, "IQ_CASH_OPER", G$3)</f>
        <v>477000</v>
      </c>
      <c r="H312" s="9" cm="1">
        <f t="array" ref="H312">_xll.SNL.Clients.Office.Excel.Functions.SPG($A312, "IQ_CASH_OPER", H$3)</f>
        <v>462000</v>
      </c>
      <c r="I312" s="9" cm="1">
        <f t="array" ref="I312">_xll.SNL.Clients.Office.Excel.Functions.SPG($A312, "IQ_CASH_OPER", I$3)</f>
        <v>604000</v>
      </c>
      <c r="J312" s="9" cm="1">
        <f t="array" ref="J312">_xll.SNL.Clients.Office.Excel.Functions.SPG($A312, "IQ_CASH_OPER", J$3)</f>
        <v>608000</v>
      </c>
    </row>
    <row r="313" spans="1:10" x14ac:dyDescent="0.3">
      <c r="A313" s="11" t="s">
        <v>312</v>
      </c>
      <c r="B313" s="9" cm="1">
        <f t="array" ref="B313">_xll.SNL.Clients.Office.Excel.Functions.SPG($A313, "IQ_CASH_OPER", B$3)</f>
        <v>-23976000</v>
      </c>
      <c r="C313" s="9" cm="1">
        <f t="array" ref="C313">_xll.SNL.Clients.Office.Excel.Functions.SPG($A313, "IQ_CASH_OPER", C$3)</f>
        <v>11800000</v>
      </c>
      <c r="D313" s="9" cm="1">
        <f t="array" ref="D313">_xll.SNL.Clients.Office.Excel.Functions.SPG($A313, "IQ_CASH_OPER", D$3)</f>
        <v>-17323000</v>
      </c>
      <c r="E313" s="9" cm="1">
        <f t="array" ref="E313">_xll.SNL.Clients.Office.Excel.Functions.SPG($A313, "IQ_CASH_OPER", E$3)</f>
        <v>2525000</v>
      </c>
      <c r="F313" s="9" cm="1">
        <f t="array" ref="F313">_xll.SNL.Clients.Office.Excel.Functions.SPG($A313, "IQ_CASH_OPER", F$3)</f>
        <v>4360000</v>
      </c>
      <c r="G313" s="9" cm="1">
        <f t="array" ref="G313">_xll.SNL.Clients.Office.Excel.Functions.SPG($A313, "IQ_CASH_OPER", G$3)</f>
        <v>-17752000</v>
      </c>
      <c r="H313" s="9" cm="1">
        <f t="array" ref="H313">_xll.SNL.Clients.Office.Excel.Functions.SPG($A313, "IQ_CASH_OPER", H$3)</f>
        <v>3747000</v>
      </c>
      <c r="I313" s="9" cm="1">
        <f t="array" ref="I313">_xll.SNL.Clients.Office.Excel.Functions.SPG($A313, "IQ_CASH_OPER", I$3)</f>
        <v>-9666000</v>
      </c>
      <c r="J313" s="9" cm="1">
        <f t="array" ref="J313">_xll.SNL.Clients.Office.Excel.Functions.SPG($A313, "IQ_CASH_OPER", J$3)</f>
        <v>-9865000</v>
      </c>
    </row>
    <row r="314" spans="1:10" x14ac:dyDescent="0.3">
      <c r="A314" s="11" t="s">
        <v>313</v>
      </c>
      <c r="B314" s="9" cm="1">
        <f t="array" ref="B314">_xll.SNL.Clients.Office.Excel.Functions.SPG($A314, "IQ_CASH_OPER", B$3)</f>
        <v>510000</v>
      </c>
      <c r="C314" s="9" cm="1">
        <f t="array" ref="C314">_xll.SNL.Clients.Office.Excel.Functions.SPG($A314, "IQ_CASH_OPER", C$3)</f>
        <v>1070000</v>
      </c>
      <c r="D314" s="9" cm="1">
        <f t="array" ref="D314">_xll.SNL.Clients.Office.Excel.Functions.SPG($A314, "IQ_CASH_OPER", D$3)</f>
        <v>759000</v>
      </c>
      <c r="E314" s="9" cm="1">
        <f t="array" ref="E314">_xll.SNL.Clients.Office.Excel.Functions.SPG($A314, "IQ_CASH_OPER", E$3)</f>
        <v>180000</v>
      </c>
      <c r="F314" s="9" cm="1">
        <f t="array" ref="F314">_xll.SNL.Clients.Office.Excel.Functions.SPG($A314, "IQ_CASH_OPER", F$3)</f>
        <v>382000</v>
      </c>
      <c r="G314" s="9" cm="1">
        <f t="array" ref="G314">_xll.SNL.Clients.Office.Excel.Functions.SPG($A314, "IQ_CASH_OPER", G$3)</f>
        <v>1245000</v>
      </c>
      <c r="H314" s="9" cm="1">
        <f t="array" ref="H314">_xll.SNL.Clients.Office.Excel.Functions.SPG($A314, "IQ_CASH_OPER", H$3)</f>
        <v>714000</v>
      </c>
      <c r="I314" s="9" cm="1">
        <f t="array" ref="I314">_xll.SNL.Clients.Office.Excel.Functions.SPG($A314, "IQ_CASH_OPER", I$3)</f>
        <v>93000</v>
      </c>
      <c r="J314" s="9" cm="1">
        <f t="array" ref="J314">_xll.SNL.Clients.Office.Excel.Functions.SPG($A314, "IQ_CASH_OPER", J$3)</f>
        <v>-8000</v>
      </c>
    </row>
    <row r="315" spans="1:10" x14ac:dyDescent="0.3">
      <c r="A315" s="11" t="s">
        <v>314</v>
      </c>
      <c r="B315" s="9" cm="1">
        <f t="array" ref="B315">_xll.SNL.Clients.Office.Excel.Functions.SPG($A315, "IQ_CASH_OPER", B$3)</f>
        <v>301737</v>
      </c>
      <c r="C315" s="9" cm="1">
        <f t="array" ref="C315">_xll.SNL.Clients.Office.Excel.Functions.SPG($A315, "IQ_CASH_OPER", C$3)</f>
        <v>430633</v>
      </c>
      <c r="D315" s="9" cm="1">
        <f t="array" ref="D315">_xll.SNL.Clients.Office.Excel.Functions.SPG($A315, "IQ_CASH_OPER", D$3)</f>
        <v>421609</v>
      </c>
      <c r="E315" s="9" cm="1">
        <f t="array" ref="E315">_xll.SNL.Clients.Office.Excel.Functions.SPG($A315, "IQ_CASH_OPER", E$3)</f>
        <v>349248</v>
      </c>
      <c r="F315" s="9" cm="1">
        <f t="array" ref="F315">_xll.SNL.Clients.Office.Excel.Functions.SPG($A315, "IQ_CASH_OPER", F$3)</f>
        <v>300137</v>
      </c>
      <c r="G315" s="9" cm="1">
        <f t="array" ref="G315">_xll.SNL.Clients.Office.Excel.Functions.SPG($A315, "IQ_CASH_OPER", G$3)</f>
        <v>388953</v>
      </c>
      <c r="H315" s="9" cm="1">
        <f t="array" ref="H315">_xll.SNL.Clients.Office.Excel.Functions.SPG($A315, "IQ_CASH_OPER", H$3)</f>
        <v>291131</v>
      </c>
      <c r="I315" s="9" cm="1">
        <f t="array" ref="I315">_xll.SNL.Clients.Office.Excel.Functions.SPG($A315, "IQ_CASH_OPER", I$3)</f>
        <v>291804</v>
      </c>
      <c r="J315" s="9" cm="1">
        <f t="array" ref="J315">_xll.SNL.Clients.Office.Excel.Functions.SPG($A315, "IQ_CASH_OPER", J$3)</f>
        <v>264141</v>
      </c>
    </row>
    <row r="316" spans="1:10" x14ac:dyDescent="0.3">
      <c r="A316" s="11" t="s">
        <v>315</v>
      </c>
      <c r="B316" s="9" cm="1">
        <f t="array" ref="B316">_xll.SNL.Clients.Office.Excel.Functions.SPG($A316, "IQ_CASH_OPER", B$3)</f>
        <v>663000</v>
      </c>
      <c r="C316" s="9" cm="1">
        <f t="array" ref="C316">_xll.SNL.Clients.Office.Excel.Functions.SPG($A316, "IQ_CASH_OPER", C$3)</f>
        <v>705000</v>
      </c>
      <c r="D316" s="9" cm="1">
        <f t="array" ref="D316">_xll.SNL.Clients.Office.Excel.Functions.SPG($A316, "IQ_CASH_OPER", D$3)</f>
        <v>244000</v>
      </c>
      <c r="E316" s="9" cm="1">
        <f t="array" ref="E316">_xll.SNL.Clients.Office.Excel.Functions.SPG($A316, "IQ_CASH_OPER", E$3)</f>
        <v>460000</v>
      </c>
      <c r="F316" s="9" cm="1">
        <f t="array" ref="F316">_xll.SNL.Clients.Office.Excel.Functions.SPG($A316, "IQ_CASH_OPER", F$3)</f>
        <v>530000</v>
      </c>
      <c r="G316" s="9" cm="1">
        <f t="array" ref="G316">_xll.SNL.Clients.Office.Excel.Functions.SPG($A316, "IQ_CASH_OPER", G$3)</f>
        <v>417000</v>
      </c>
      <c r="H316" s="9" cm="1">
        <f t="array" ref="H316">_xll.SNL.Clients.Office.Excel.Functions.SPG($A316, "IQ_CASH_OPER", H$3)</f>
        <v>300000</v>
      </c>
      <c r="I316" s="9" cm="1">
        <f t="array" ref="I316">_xll.SNL.Clients.Office.Excel.Functions.SPG($A316, "IQ_CASH_OPER", I$3)</f>
        <v>414000</v>
      </c>
      <c r="J316" s="9" cm="1">
        <f t="array" ref="J316">_xll.SNL.Clients.Office.Excel.Functions.SPG($A316, "IQ_CASH_OPER", J$3)</f>
        <v>565000</v>
      </c>
    </row>
    <row r="317" spans="1:10" x14ac:dyDescent="0.3">
      <c r="A317" s="11" t="s">
        <v>316</v>
      </c>
      <c r="B317" s="9" t="str" cm="1">
        <f t="array" ref="B317">_xll.SNL.Clients.Office.Excel.Functions.SPG($A317, "IQ_CASH_OPER", B$3)</f>
        <v>NA</v>
      </c>
      <c r="C317" s="9" cm="1">
        <f t="array" ref="C317">_xll.SNL.Clients.Office.Excel.Functions.SPG($A317, "IQ_CASH_OPER", C$3)</f>
        <v>385000</v>
      </c>
      <c r="D317" s="9" cm="1">
        <f t="array" ref="D317">_xll.SNL.Clients.Office.Excel.Functions.SPG($A317, "IQ_CASH_OPER", D$3)</f>
        <v>105000</v>
      </c>
      <c r="E317" s="9" cm="1">
        <f t="array" ref="E317">_xll.SNL.Clients.Office.Excel.Functions.SPG($A317, "IQ_CASH_OPER", E$3)</f>
        <v>341000</v>
      </c>
      <c r="F317" s="9" cm="1">
        <f t="array" ref="F317">_xll.SNL.Clients.Office.Excel.Functions.SPG($A317, "IQ_CASH_OPER", F$3)</f>
        <v>613000</v>
      </c>
      <c r="G317" s="9" cm="1">
        <f t="array" ref="G317">_xll.SNL.Clients.Office.Excel.Functions.SPG($A317, "IQ_CASH_OPER", G$3)</f>
        <v>484000</v>
      </c>
      <c r="H317" s="9" cm="1">
        <f t="array" ref="H317">_xll.SNL.Clients.Office.Excel.Functions.SPG($A317, "IQ_CASH_OPER", H$3)</f>
        <v>135000</v>
      </c>
      <c r="I317" s="9" cm="1">
        <f t="array" ref="I317">_xll.SNL.Clients.Office.Excel.Functions.SPG($A317, "IQ_CASH_OPER", I$3)</f>
        <v>453000</v>
      </c>
      <c r="J317" s="9" cm="1">
        <f t="array" ref="J317">_xll.SNL.Clients.Office.Excel.Functions.SPG($A317, "IQ_CASH_OPER", J$3)</f>
        <v>235000</v>
      </c>
    </row>
    <row r="318" spans="1:10" x14ac:dyDescent="0.3">
      <c r="A318" s="11" t="s">
        <v>317</v>
      </c>
      <c r="B318" s="9" cm="1">
        <f t="array" ref="B318">_xll.SNL.Clients.Office.Excel.Functions.SPG($A318, "IQ_CASH_OPER", B$3)</f>
        <v>2789199</v>
      </c>
      <c r="C318" s="9" cm="1">
        <f t="array" ref="C318">_xll.SNL.Clients.Office.Excel.Functions.SPG($A318, "IQ_CASH_OPER", C$3)</f>
        <v>1536894</v>
      </c>
      <c r="D318" s="9" cm="1">
        <f t="array" ref="D318">_xll.SNL.Clients.Office.Excel.Functions.SPG($A318, "IQ_CASH_OPER", D$3)</f>
        <v>2321101</v>
      </c>
      <c r="E318" s="9" cm="1">
        <f t="array" ref="E318">_xll.SNL.Clients.Office.Excel.Functions.SPG($A318, "IQ_CASH_OPER", E$3)</f>
        <v>1290847</v>
      </c>
      <c r="F318" s="9" cm="1">
        <f t="array" ref="F318">_xll.SNL.Clients.Office.Excel.Functions.SPG($A318, "IQ_CASH_OPER", F$3)</f>
        <v>2212522</v>
      </c>
      <c r="G318" s="9" cm="1">
        <f t="array" ref="G318">_xll.SNL.Clients.Office.Excel.Functions.SPG($A318, "IQ_CASH_OPER", G$3)</f>
        <v>1663014</v>
      </c>
      <c r="H318" s="9" cm="1">
        <f t="array" ref="H318">_xll.SNL.Clients.Office.Excel.Functions.SPG($A318, "IQ_CASH_OPER", H$3)</f>
        <v>1992315</v>
      </c>
      <c r="I318" s="9" cm="1">
        <f t="array" ref="I318">_xll.SNL.Clients.Office.Excel.Functions.SPG($A318, "IQ_CASH_OPER", I$3)</f>
        <v>1440232</v>
      </c>
      <c r="J318" s="9" cm="1">
        <f t="array" ref="J318">_xll.SNL.Clients.Office.Excel.Functions.SPG($A318, "IQ_CASH_OPER", J$3)</f>
        <v>2178740</v>
      </c>
    </row>
    <row r="319" spans="1:10" x14ac:dyDescent="0.3">
      <c r="A319" s="11" t="s">
        <v>318</v>
      </c>
      <c r="B319" s="9" cm="1">
        <f t="array" ref="B319">_xll.SNL.Clients.Office.Excel.Functions.SPG($A319, "IQ_CASH_OPER", B$3)</f>
        <v>2031000</v>
      </c>
      <c r="C319" s="9" cm="1">
        <f t="array" ref="C319">_xll.SNL.Clients.Office.Excel.Functions.SPG($A319, "IQ_CASH_OPER", C$3)</f>
        <v>2511000</v>
      </c>
      <c r="D319" s="9" cm="1">
        <f t="array" ref="D319">_xll.SNL.Clients.Office.Excel.Functions.SPG($A319, "IQ_CASH_OPER", D$3)</f>
        <v>1648000</v>
      </c>
      <c r="E319" s="9" cm="1">
        <f t="array" ref="E319">_xll.SNL.Clients.Office.Excel.Functions.SPG($A319, "IQ_CASH_OPER", E$3)</f>
        <v>1428000</v>
      </c>
      <c r="F319" s="9" cm="1">
        <f t="array" ref="F319">_xll.SNL.Clients.Office.Excel.Functions.SPG($A319, "IQ_CASH_OPER", F$3)</f>
        <v>776000</v>
      </c>
      <c r="G319" s="9" cm="1">
        <f t="array" ref="G319">_xll.SNL.Clients.Office.Excel.Functions.SPG($A319, "IQ_CASH_OPER", G$3)</f>
        <v>616000</v>
      </c>
      <c r="H319" s="9" cm="1">
        <f t="array" ref="H319">_xll.SNL.Clients.Office.Excel.Functions.SPG($A319, "IQ_CASH_OPER", H$3)</f>
        <v>1003000</v>
      </c>
      <c r="I319" s="9" cm="1">
        <f t="array" ref="I319">_xll.SNL.Clients.Office.Excel.Functions.SPG($A319, "IQ_CASH_OPER", I$3)</f>
        <v>663000</v>
      </c>
      <c r="J319" s="9" cm="1">
        <f t="array" ref="J319">_xll.SNL.Clients.Office.Excel.Functions.SPG($A319, "IQ_CASH_OPER", J$3)</f>
        <v>481000</v>
      </c>
    </row>
    <row r="320" spans="1:10" x14ac:dyDescent="0.3">
      <c r="A320" s="11" t="s">
        <v>319</v>
      </c>
      <c r="B320" s="9" cm="1">
        <f t="array" ref="B320">_xll.SNL.Clients.Office.Excel.Functions.SPG($A320, "IQ_CASH_OPER", B$3)</f>
        <v>578000</v>
      </c>
      <c r="C320" s="9" t="str" cm="1">
        <f t="array" ref="C320">_xll.SNL.Clients.Office.Excel.Functions.SPG($A320, "IQ_CASH_OPER", C$3)</f>
        <v>NA</v>
      </c>
      <c r="D320" s="9" cm="1">
        <f t="array" ref="D320">_xll.SNL.Clients.Office.Excel.Functions.SPG($A320, "IQ_CASH_OPER", D$3)</f>
        <v>64000</v>
      </c>
      <c r="E320" s="9" cm="1">
        <f t="array" ref="E320">_xll.SNL.Clients.Office.Excel.Functions.SPG($A320, "IQ_CASH_OPER", E$3)</f>
        <v>254000</v>
      </c>
      <c r="F320" s="9" cm="1">
        <f t="array" ref="F320">_xll.SNL.Clients.Office.Excel.Functions.SPG($A320, "IQ_CASH_OPER", F$3)</f>
        <v>539000</v>
      </c>
      <c r="G320" s="9" t="str" cm="1">
        <f t="array" ref="G320">_xll.SNL.Clients.Office.Excel.Functions.SPG($A320, "IQ_CASH_OPER", G$3)</f>
        <v>NA</v>
      </c>
      <c r="H320" s="9" cm="1">
        <f t="array" ref="H320">_xll.SNL.Clients.Office.Excel.Functions.SPG($A320, "IQ_CASH_OPER", H$3)</f>
        <v>-55000</v>
      </c>
      <c r="I320" s="9" cm="1">
        <f t="array" ref="I320">_xll.SNL.Clients.Office.Excel.Functions.SPG($A320, "IQ_CASH_OPER", I$3)</f>
        <v>422000</v>
      </c>
      <c r="J320" s="9" cm="1">
        <f t="array" ref="J320">_xll.SNL.Clients.Office.Excel.Functions.SPG($A320, "IQ_CASH_OPER", J$3)</f>
        <v>509000</v>
      </c>
    </row>
    <row r="321" spans="1:10" x14ac:dyDescent="0.3">
      <c r="A321" s="11" t="s">
        <v>320</v>
      </c>
      <c r="B321" s="9" cm="1">
        <f t="array" ref="B321">_xll.SNL.Clients.Office.Excel.Functions.SPG($A321, "IQ_CASH_OPER", B$3)</f>
        <v>578000</v>
      </c>
      <c r="C321" s="9" t="str" cm="1">
        <f t="array" ref="C321">_xll.SNL.Clients.Office.Excel.Functions.SPG($A321, "IQ_CASH_OPER", C$3)</f>
        <v>NA</v>
      </c>
      <c r="D321" s="9" cm="1">
        <f t="array" ref="D321">_xll.SNL.Clients.Office.Excel.Functions.SPG($A321, "IQ_CASH_OPER", D$3)</f>
        <v>64000</v>
      </c>
      <c r="E321" s="9" cm="1">
        <f t="array" ref="E321">_xll.SNL.Clients.Office.Excel.Functions.SPG($A321, "IQ_CASH_OPER", E$3)</f>
        <v>254000</v>
      </c>
      <c r="F321" s="9" cm="1">
        <f t="array" ref="F321">_xll.SNL.Clients.Office.Excel.Functions.SPG($A321, "IQ_CASH_OPER", F$3)</f>
        <v>539000</v>
      </c>
      <c r="G321" s="9" t="str" cm="1">
        <f t="array" ref="G321">_xll.SNL.Clients.Office.Excel.Functions.SPG($A321, "IQ_CASH_OPER", G$3)</f>
        <v>NA</v>
      </c>
      <c r="H321" s="9" cm="1">
        <f t="array" ref="H321">_xll.SNL.Clients.Office.Excel.Functions.SPG($A321, "IQ_CASH_OPER", H$3)</f>
        <v>-55000</v>
      </c>
      <c r="I321" s="9" cm="1">
        <f t="array" ref="I321">_xll.SNL.Clients.Office.Excel.Functions.SPG($A321, "IQ_CASH_OPER", I$3)</f>
        <v>422000</v>
      </c>
      <c r="J321" s="9" cm="1">
        <f t="array" ref="J321">_xll.SNL.Clients.Office.Excel.Functions.SPG($A321, "IQ_CASH_OPER", J$3)</f>
        <v>509000</v>
      </c>
    </row>
    <row r="322" spans="1:10" x14ac:dyDescent="0.3">
      <c r="A322" s="11" t="s">
        <v>321</v>
      </c>
      <c r="B322" s="9" cm="1">
        <f t="array" ref="B322">_xll.SNL.Clients.Office.Excel.Functions.SPG($A322, "IQ_CASH_OPER", B$3)</f>
        <v>2769000</v>
      </c>
      <c r="C322" s="9" cm="1">
        <f t="array" ref="C322">_xll.SNL.Clients.Office.Excel.Functions.SPG($A322, "IQ_CASH_OPER", C$3)</f>
        <v>1981000</v>
      </c>
      <c r="D322" s="9" cm="1">
        <f t="array" ref="D322">_xll.SNL.Clients.Office.Excel.Functions.SPG($A322, "IQ_CASH_OPER", D$3)</f>
        <v>4269000</v>
      </c>
      <c r="E322" s="9" cm="1">
        <f t="array" ref="E322">_xll.SNL.Clients.Office.Excel.Functions.SPG($A322, "IQ_CASH_OPER", E$3)</f>
        <v>3933000</v>
      </c>
      <c r="F322" s="9" cm="1">
        <f t="array" ref="F322">_xll.SNL.Clients.Office.Excel.Functions.SPG($A322, "IQ_CASH_OPER", F$3)</f>
        <v>3077000</v>
      </c>
      <c r="G322" s="9" cm="1">
        <f t="array" ref="G322">_xll.SNL.Clients.Office.Excel.Functions.SPG($A322, "IQ_CASH_OPER", G$3)</f>
        <v>2878000</v>
      </c>
      <c r="H322" s="9" cm="1">
        <f t="array" ref="H322">_xll.SNL.Clients.Office.Excel.Functions.SPG($A322, "IQ_CASH_OPER", H$3)</f>
        <v>3664000</v>
      </c>
      <c r="I322" s="9" cm="1">
        <f t="array" ref="I322">_xll.SNL.Clients.Office.Excel.Functions.SPG($A322, "IQ_CASH_OPER", I$3)</f>
        <v>3086000</v>
      </c>
      <c r="J322" s="9" cm="1">
        <f t="array" ref="J322">_xll.SNL.Clients.Office.Excel.Functions.SPG($A322, "IQ_CASH_OPER", J$3)</f>
        <v>1673000</v>
      </c>
    </row>
    <row r="323" spans="1:10" x14ac:dyDescent="0.3">
      <c r="A323" s="11" t="s">
        <v>322</v>
      </c>
      <c r="B323" s="9" cm="1">
        <f t="array" ref="B323">_xll.SNL.Clients.Office.Excel.Functions.SPG($A323, "IQ_CASH_OPER", B$3)</f>
        <v>1792000</v>
      </c>
      <c r="C323" s="9" cm="1">
        <f t="array" ref="C323">_xll.SNL.Clients.Office.Excel.Functions.SPG($A323, "IQ_CASH_OPER", C$3)</f>
        <v>1049000</v>
      </c>
      <c r="D323" s="9" cm="1">
        <f t="array" ref="D323">_xll.SNL.Clients.Office.Excel.Functions.SPG($A323, "IQ_CASH_OPER", D$3)</f>
        <v>394000</v>
      </c>
      <c r="E323" s="9" cm="1">
        <f t="array" ref="E323">_xll.SNL.Clients.Office.Excel.Functions.SPG($A323, "IQ_CASH_OPER", E$3)</f>
        <v>2619000</v>
      </c>
      <c r="F323" s="9" cm="1">
        <f t="array" ref="F323">_xll.SNL.Clients.Office.Excel.Functions.SPG($A323, "IQ_CASH_OPER", F$3)</f>
        <v>2059000</v>
      </c>
      <c r="G323" s="9" cm="1">
        <f t="array" ref="G323">_xll.SNL.Clients.Office.Excel.Functions.SPG($A323, "IQ_CASH_OPER", G$3)</f>
        <v>2817000</v>
      </c>
      <c r="H323" s="9" cm="1">
        <f t="array" ref="H323">_xll.SNL.Clients.Office.Excel.Functions.SPG($A323, "IQ_CASH_OPER", H$3)</f>
        <v>-66000</v>
      </c>
      <c r="I323" s="9" cm="1">
        <f t="array" ref="I323">_xll.SNL.Clients.Office.Excel.Functions.SPG($A323, "IQ_CASH_OPER", I$3)</f>
        <v>2253000</v>
      </c>
      <c r="J323" s="9" cm="1">
        <f t="array" ref="J323">_xll.SNL.Clients.Office.Excel.Functions.SPG($A323, "IQ_CASH_OPER", J$3)</f>
        <v>2230000</v>
      </c>
    </row>
    <row r="324" spans="1:10" x14ac:dyDescent="0.3">
      <c r="A324" s="11" t="s">
        <v>323</v>
      </c>
      <c r="B324" s="9" cm="1">
        <f t="array" ref="B324">_xll.SNL.Clients.Office.Excel.Functions.SPG($A324, "IQ_CASH_OPER", B$3)</f>
        <v>686400</v>
      </c>
      <c r="C324" s="9" cm="1">
        <f t="array" ref="C324">_xll.SNL.Clients.Office.Excel.Functions.SPG($A324, "IQ_CASH_OPER", C$3)</f>
        <v>539800</v>
      </c>
      <c r="D324" s="9" cm="1">
        <f t="array" ref="D324">_xll.SNL.Clients.Office.Excel.Functions.SPG($A324, "IQ_CASH_OPER", D$3)</f>
        <v>340000</v>
      </c>
      <c r="E324" s="9" cm="1">
        <f t="array" ref="E324">_xll.SNL.Clients.Office.Excel.Functions.SPG($A324, "IQ_CASH_OPER", E$3)</f>
        <v>445500</v>
      </c>
      <c r="F324" s="9" cm="1">
        <f t="array" ref="F324">_xll.SNL.Clients.Office.Excel.Functions.SPG($A324, "IQ_CASH_OPER", F$3)</f>
        <v>456200</v>
      </c>
      <c r="G324" s="9" cm="1">
        <f t="array" ref="G324">_xll.SNL.Clients.Office.Excel.Functions.SPG($A324, "IQ_CASH_OPER", G$3)</f>
        <v>399200</v>
      </c>
      <c r="H324" s="9" cm="1">
        <f t="array" ref="H324">_xll.SNL.Clients.Office.Excel.Functions.SPG($A324, "IQ_CASH_OPER", H$3)</f>
        <v>344900</v>
      </c>
      <c r="I324" s="9" cm="1">
        <f t="array" ref="I324">_xll.SNL.Clients.Office.Excel.Functions.SPG($A324, "IQ_CASH_OPER", I$3)</f>
        <v>507600</v>
      </c>
      <c r="J324" s="9" cm="1">
        <f t="array" ref="J324">_xll.SNL.Clients.Office.Excel.Functions.SPG($A324, "IQ_CASH_OPER", J$3)</f>
        <v>683400</v>
      </c>
    </row>
    <row r="325" spans="1:10" x14ac:dyDescent="0.3">
      <c r="A325" s="11" t="s">
        <v>324</v>
      </c>
      <c r="B325" s="9" t="str" cm="1">
        <f t="array" ref="B325">_xll.SNL.Clients.Office.Excel.Functions.SPG($A325, "IQ_CASH_OPER", B$3)</f>
        <v>NA</v>
      </c>
      <c r="C325" s="9" cm="1">
        <f t="array" ref="C325">_xll.SNL.Clients.Office.Excel.Functions.SPG($A325, "IQ_CASH_OPER", C$3)</f>
        <v>159122</v>
      </c>
      <c r="D325" s="9" cm="1">
        <f t="array" ref="D325">_xll.SNL.Clients.Office.Excel.Functions.SPG($A325, "IQ_CASH_OPER", D$3)</f>
        <v>96381</v>
      </c>
      <c r="E325" s="9" cm="1">
        <f t="array" ref="E325">_xll.SNL.Clients.Office.Excel.Functions.SPG($A325, "IQ_CASH_OPER", E$3)</f>
        <v>164848</v>
      </c>
      <c r="F325" s="9" cm="1">
        <f t="array" ref="F325">_xll.SNL.Clients.Office.Excel.Functions.SPG($A325, "IQ_CASH_OPER", F$3)</f>
        <v>122608</v>
      </c>
      <c r="G325" s="9" cm="1">
        <f t="array" ref="G325">_xll.SNL.Clients.Office.Excel.Functions.SPG($A325, "IQ_CASH_OPER", G$3)</f>
        <v>172356</v>
      </c>
      <c r="H325" s="9" cm="1">
        <f t="array" ref="H325">_xll.SNL.Clients.Office.Excel.Functions.SPG($A325, "IQ_CASH_OPER", H$3)</f>
        <v>163210</v>
      </c>
      <c r="I325" s="9" cm="1">
        <f t="array" ref="I325">_xll.SNL.Clients.Office.Excel.Functions.SPG($A325, "IQ_CASH_OPER", I$3)</f>
        <v>190167</v>
      </c>
      <c r="J325" s="9" cm="1">
        <f t="array" ref="J325">_xll.SNL.Clients.Office.Excel.Functions.SPG($A325, "IQ_CASH_OPER", J$3)</f>
        <v>164568</v>
      </c>
    </row>
    <row r="326" spans="1:10" x14ac:dyDescent="0.3">
      <c r="A326" s="11" t="s">
        <v>325</v>
      </c>
      <c r="B326" s="9" cm="1">
        <f t="array" ref="B326">_xll.SNL.Clients.Office.Excel.Functions.SPG($A326, "IQ_CASH_OPER", B$3)</f>
        <v>950000</v>
      </c>
      <c r="C326" s="9" cm="1">
        <f t="array" ref="C326">_xll.SNL.Clients.Office.Excel.Functions.SPG($A326, "IQ_CASH_OPER", C$3)</f>
        <v>951000</v>
      </c>
      <c r="D326" s="9" cm="1">
        <f t="array" ref="D326">_xll.SNL.Clients.Office.Excel.Functions.SPG($A326, "IQ_CASH_OPER", D$3)</f>
        <v>1226000</v>
      </c>
      <c r="E326" s="9" cm="1">
        <f t="array" ref="E326">_xll.SNL.Clients.Office.Excel.Functions.SPG($A326, "IQ_CASH_OPER", E$3)</f>
        <v>1036000</v>
      </c>
      <c r="F326" s="9" cm="1">
        <f t="array" ref="F326">_xll.SNL.Clients.Office.Excel.Functions.SPG($A326, "IQ_CASH_OPER", F$3)</f>
        <v>839000</v>
      </c>
      <c r="G326" s="9" cm="1">
        <f t="array" ref="G326">_xll.SNL.Clients.Office.Excel.Functions.SPG($A326, "IQ_CASH_OPER", G$3)</f>
        <v>673000</v>
      </c>
      <c r="H326" s="9" cm="1">
        <f t="array" ref="H326">_xll.SNL.Clients.Office.Excel.Functions.SPG($A326, "IQ_CASH_OPER", H$3)</f>
        <v>660000</v>
      </c>
      <c r="I326" s="9" cm="1">
        <f t="array" ref="I326">_xll.SNL.Clients.Office.Excel.Functions.SPG($A326, "IQ_CASH_OPER", I$3)</f>
        <v>673000</v>
      </c>
      <c r="J326" s="9" cm="1">
        <f t="array" ref="J326">_xll.SNL.Clients.Office.Excel.Functions.SPG($A326, "IQ_CASH_OPER", J$3)</f>
        <v>1173000</v>
      </c>
    </row>
    <row r="327" spans="1:10" x14ac:dyDescent="0.3">
      <c r="A327" s="11" t="s">
        <v>326</v>
      </c>
      <c r="B327" s="9" cm="1">
        <f t="array" ref="B327">_xll.SNL.Clients.Office.Excel.Functions.SPG($A327, "IQ_CASH_OPER", B$3)</f>
        <v>2749800</v>
      </c>
      <c r="C327" s="9" cm="1">
        <f t="array" ref="C327">_xll.SNL.Clients.Office.Excel.Functions.SPG($A327, "IQ_CASH_OPER", C$3)</f>
        <v>-2634800</v>
      </c>
      <c r="D327" s="9" cm="1">
        <f t="array" ref="D327">_xll.SNL.Clients.Office.Excel.Functions.SPG($A327, "IQ_CASH_OPER", D$3)</f>
        <v>611100</v>
      </c>
      <c r="E327" s="9" cm="1">
        <f t="array" ref="E327">_xll.SNL.Clients.Office.Excel.Functions.SPG($A327, "IQ_CASH_OPER", E$3)</f>
        <v>2990300</v>
      </c>
      <c r="F327" s="9" cm="1">
        <f t="array" ref="F327">_xll.SNL.Clients.Office.Excel.Functions.SPG($A327, "IQ_CASH_OPER", F$3)</f>
        <v>-1452600</v>
      </c>
      <c r="G327" s="9" cm="1">
        <f t="array" ref="G327">_xll.SNL.Clients.Office.Excel.Functions.SPG($A327, "IQ_CASH_OPER", G$3)</f>
        <v>2803200</v>
      </c>
      <c r="H327" s="9" cm="1">
        <f t="array" ref="H327">_xll.SNL.Clients.Office.Excel.Functions.SPG($A327, "IQ_CASH_OPER", H$3)</f>
        <v>86700</v>
      </c>
      <c r="I327" s="9" cm="1">
        <f t="array" ref="I327">_xll.SNL.Clients.Office.Excel.Functions.SPG($A327, "IQ_CASH_OPER", I$3)</f>
        <v>-99400</v>
      </c>
      <c r="J327" s="9" cm="1">
        <f t="array" ref="J327">_xll.SNL.Clients.Office.Excel.Functions.SPG($A327, "IQ_CASH_OPER", J$3)</f>
        <v>-164900</v>
      </c>
    </row>
    <row r="328" spans="1:10" x14ac:dyDescent="0.3">
      <c r="A328" s="11" t="s">
        <v>327</v>
      </c>
      <c r="B328" s="9" cm="1">
        <f t="array" ref="B328">_xll.SNL.Clients.Office.Excel.Functions.SPG($A328, "IQ_CASH_OPER", B$3)</f>
        <v>-1565000</v>
      </c>
      <c r="C328" s="9" cm="1">
        <f t="array" ref="C328">_xll.SNL.Clients.Office.Excel.Functions.SPG($A328, "IQ_CASH_OPER", C$3)</f>
        <v>2578000</v>
      </c>
      <c r="D328" s="9" cm="1">
        <f t="array" ref="D328">_xll.SNL.Clients.Office.Excel.Functions.SPG($A328, "IQ_CASH_OPER", D$3)</f>
        <v>1091000</v>
      </c>
      <c r="E328" s="9" cm="1">
        <f t="array" ref="E328">_xll.SNL.Clients.Office.Excel.Functions.SPG($A328, "IQ_CASH_OPER", E$3)</f>
        <v>1425000</v>
      </c>
      <c r="F328" s="9" cm="1">
        <f t="array" ref="F328">_xll.SNL.Clients.Office.Excel.Functions.SPG($A328, "IQ_CASH_OPER", F$3)</f>
        <v>-706000</v>
      </c>
      <c r="G328" s="9" cm="1">
        <f t="array" ref="G328">_xll.SNL.Clients.Office.Excel.Functions.SPG($A328, "IQ_CASH_OPER", G$3)</f>
        <v>2430000</v>
      </c>
      <c r="H328" s="9" cm="1">
        <f t="array" ref="H328">_xll.SNL.Clients.Office.Excel.Functions.SPG($A328, "IQ_CASH_OPER", H$3)</f>
        <v>1228000</v>
      </c>
      <c r="I328" s="9" cm="1">
        <f t="array" ref="I328">_xll.SNL.Clients.Office.Excel.Functions.SPG($A328, "IQ_CASH_OPER", I$3)</f>
        <v>919000</v>
      </c>
      <c r="J328" s="9" cm="1">
        <f t="array" ref="J328">_xll.SNL.Clients.Office.Excel.Functions.SPG($A328, "IQ_CASH_OPER", J$3)</f>
        <v>-702000</v>
      </c>
    </row>
    <row r="329" spans="1:10" x14ac:dyDescent="0.3">
      <c r="A329" s="11" t="s">
        <v>328</v>
      </c>
      <c r="B329" s="9" cm="1">
        <f t="array" ref="B329">_xll.SNL.Clients.Office.Excel.Functions.SPG($A329, "IQ_CASH_OPER", B$3)</f>
        <v>679221</v>
      </c>
      <c r="C329" s="9" cm="1">
        <f t="array" ref="C329">_xll.SNL.Clients.Office.Excel.Functions.SPG($A329, "IQ_CASH_OPER", C$3)</f>
        <v>399256</v>
      </c>
      <c r="D329" s="9" cm="1">
        <f t="array" ref="D329">_xll.SNL.Clients.Office.Excel.Functions.SPG($A329, "IQ_CASH_OPER", D$3)</f>
        <v>172503</v>
      </c>
      <c r="E329" s="9" cm="1">
        <f t="array" ref="E329">_xll.SNL.Clients.Office.Excel.Functions.SPG($A329, "IQ_CASH_OPER", E$3)</f>
        <v>670893</v>
      </c>
      <c r="F329" s="9" cm="1">
        <f t="array" ref="F329">_xll.SNL.Clients.Office.Excel.Functions.SPG($A329, "IQ_CASH_OPER", F$3)</f>
        <v>807171</v>
      </c>
      <c r="G329" s="9" cm="1">
        <f t="array" ref="G329">_xll.SNL.Clients.Office.Excel.Functions.SPG($A329, "IQ_CASH_OPER", G$3)</f>
        <v>259000</v>
      </c>
      <c r="H329" s="9" cm="1">
        <f t="array" ref="H329">_xll.SNL.Clients.Office.Excel.Functions.SPG($A329, "IQ_CASH_OPER", H$3)</f>
        <v>210099</v>
      </c>
      <c r="I329" s="9" cm="1">
        <f t="array" ref="I329">_xll.SNL.Clients.Office.Excel.Functions.SPG($A329, "IQ_CASH_OPER", I$3)</f>
        <v>1033282</v>
      </c>
      <c r="J329" s="9" cm="1">
        <f t="array" ref="J329">_xll.SNL.Clients.Office.Excel.Functions.SPG($A329, "IQ_CASH_OPER", J$3)</f>
        <v>503333</v>
      </c>
    </row>
    <row r="330" spans="1:10" x14ac:dyDescent="0.3">
      <c r="A330" s="11" t="s">
        <v>329</v>
      </c>
      <c r="B330" s="9" cm="1">
        <f t="array" ref="B330">_xll.SNL.Clients.Office.Excel.Functions.SPG($A330, "IQ_CASH_OPER", B$3)</f>
        <v>855000</v>
      </c>
      <c r="C330" s="9" cm="1">
        <f t="array" ref="C330">_xll.SNL.Clients.Office.Excel.Functions.SPG($A330, "IQ_CASH_OPER", C$3)</f>
        <v>952000</v>
      </c>
      <c r="D330" s="9" cm="1">
        <f t="array" ref="D330">_xll.SNL.Clients.Office.Excel.Functions.SPG($A330, "IQ_CASH_OPER", D$3)</f>
        <v>31000</v>
      </c>
      <c r="E330" s="9" cm="1">
        <f t="array" ref="E330">_xll.SNL.Clients.Office.Excel.Functions.SPG($A330, "IQ_CASH_OPER", E$3)</f>
        <v>1056000</v>
      </c>
      <c r="F330" s="9" cm="1">
        <f t="array" ref="F330">_xll.SNL.Clients.Office.Excel.Functions.SPG($A330, "IQ_CASH_OPER", F$3)</f>
        <v>267000</v>
      </c>
      <c r="G330" s="9" cm="1">
        <f t="array" ref="G330">_xll.SNL.Clients.Office.Excel.Functions.SPG($A330, "IQ_CASH_OPER", G$3)</f>
        <v>241000</v>
      </c>
      <c r="H330" s="9" cm="1">
        <f t="array" ref="H330">_xll.SNL.Clients.Office.Excel.Functions.SPG($A330, "IQ_CASH_OPER", H$3)</f>
        <v>566000</v>
      </c>
      <c r="I330" s="9" cm="1">
        <f t="array" ref="I330">_xll.SNL.Clients.Office.Excel.Functions.SPG($A330, "IQ_CASH_OPER", I$3)</f>
        <v>570000</v>
      </c>
      <c r="J330" s="9" cm="1">
        <f t="array" ref="J330">_xll.SNL.Clients.Office.Excel.Functions.SPG($A330, "IQ_CASH_OPER", J$3)</f>
        <v>-1598000</v>
      </c>
    </row>
    <row r="331" spans="1:10" x14ac:dyDescent="0.3">
      <c r="A331" s="11" t="s">
        <v>330</v>
      </c>
      <c r="B331" s="9" cm="1">
        <f t="array" ref="B331">_xll.SNL.Clients.Office.Excel.Functions.SPG($A331, "IQ_CASH_OPER", B$3)</f>
        <v>364000</v>
      </c>
      <c r="C331" s="9" cm="1">
        <f t="array" ref="C331">_xll.SNL.Clients.Office.Excel.Functions.SPG($A331, "IQ_CASH_OPER", C$3)</f>
        <v>733368</v>
      </c>
      <c r="D331" s="9" cm="1">
        <f t="array" ref="D331">_xll.SNL.Clients.Office.Excel.Functions.SPG($A331, "IQ_CASH_OPER", D$3)</f>
        <v>1300701</v>
      </c>
      <c r="E331" s="9" cm="1">
        <f t="array" ref="E331">_xll.SNL.Clients.Office.Excel.Functions.SPG($A331, "IQ_CASH_OPER", E$3)</f>
        <v>1485278</v>
      </c>
      <c r="F331" s="9" cm="1">
        <f t="array" ref="F331">_xll.SNL.Clients.Office.Excel.Functions.SPG($A331, "IQ_CASH_OPER", F$3)</f>
        <v>460000</v>
      </c>
      <c r="G331" s="9" cm="1">
        <f t="array" ref="G331">_xll.SNL.Clients.Office.Excel.Functions.SPG($A331, "IQ_CASH_OPER", G$3)</f>
        <v>1520391</v>
      </c>
      <c r="H331" s="9" cm="1">
        <f t="array" ref="H331">_xll.SNL.Clients.Office.Excel.Functions.SPG($A331, "IQ_CASH_OPER", H$3)</f>
        <v>2464012</v>
      </c>
      <c r="I331" s="9" cm="1">
        <f t="array" ref="I331">_xll.SNL.Clients.Office.Excel.Functions.SPG($A331, "IQ_CASH_OPER", I$3)</f>
        <v>1920424</v>
      </c>
      <c r="J331" s="9" cm="1">
        <f t="array" ref="J331">_xll.SNL.Clients.Office.Excel.Functions.SPG($A331, "IQ_CASH_OPER", J$3)</f>
        <v>1207173</v>
      </c>
    </row>
    <row r="332" spans="1:10" x14ac:dyDescent="0.3">
      <c r="A332" s="11" t="s">
        <v>331</v>
      </c>
      <c r="B332" s="9" t="str" cm="1">
        <f t="array" ref="B332">_xll.SNL.Clients.Office.Excel.Functions.SPG($A332, "IQ_CASH_OPER", B$3)</f>
        <v>NA</v>
      </c>
      <c r="C332" s="9" cm="1">
        <f t="array" ref="C332">_xll.SNL.Clients.Office.Excel.Functions.SPG($A332, "IQ_CASH_OPER", C$3)</f>
        <v>16629000</v>
      </c>
      <c r="D332" s="9" cm="1">
        <f t="array" ref="D332">_xll.SNL.Clients.Office.Excel.Functions.SPG($A332, "IQ_CASH_OPER", D$3)</f>
        <v>17627000</v>
      </c>
      <c r="E332" s="9" cm="1">
        <f t="array" ref="E332">_xll.SNL.Clients.Office.Excel.Functions.SPG($A332, "IQ_CASH_OPER", E$3)</f>
        <v>14488000</v>
      </c>
      <c r="F332" s="9" cm="1">
        <f t="array" ref="F332">_xll.SNL.Clients.Office.Excel.Functions.SPG($A332, "IQ_CASH_OPER", F$3)</f>
        <v>15345000</v>
      </c>
      <c r="G332" s="9" cm="1">
        <f t="array" ref="G332">_xll.SNL.Clients.Office.Excel.Functions.SPG($A332, "IQ_CASH_OPER", G$3)</f>
        <v>11499000</v>
      </c>
      <c r="H332" s="9" cm="1">
        <f t="array" ref="H332">_xll.SNL.Clients.Office.Excel.Functions.SPG($A332, "IQ_CASH_OPER", H$3)</f>
        <v>7332000</v>
      </c>
      <c r="I332" s="9" cm="1">
        <f t="array" ref="I332">_xll.SNL.Clients.Office.Excel.Functions.SPG($A332, "IQ_CASH_OPER", I$3)</f>
        <v>6348000</v>
      </c>
      <c r="J332" s="9" cm="1">
        <f t="array" ref="J332">_xll.SNL.Clients.Office.Excel.Functions.SPG($A332, "IQ_CASH_OPER", J$3)</f>
        <v>2911000</v>
      </c>
    </row>
    <row r="333" spans="1:10" x14ac:dyDescent="0.3">
      <c r="A333" s="11" t="s">
        <v>332</v>
      </c>
      <c r="B333" s="9" cm="1">
        <f t="array" ref="B333">_xll.SNL.Clients.Office.Excel.Functions.SPG($A333, "IQ_CASH_OPER", B$3)</f>
        <v>207781</v>
      </c>
      <c r="C333" s="9" cm="1">
        <f t="array" ref="C333">_xll.SNL.Clients.Office.Excel.Functions.SPG($A333, "IQ_CASH_OPER", C$3)</f>
        <v>637050</v>
      </c>
      <c r="D333" s="9" cm="1">
        <f t="array" ref="D333">_xll.SNL.Clients.Office.Excel.Functions.SPG($A333, "IQ_CASH_OPER", D$3)</f>
        <v>358262</v>
      </c>
      <c r="E333" s="9" cm="1">
        <f t="array" ref="E333">_xll.SNL.Clients.Office.Excel.Functions.SPG($A333, "IQ_CASH_OPER", E$3)</f>
        <v>232692</v>
      </c>
      <c r="F333" s="9" cm="1">
        <f t="array" ref="F333">_xll.SNL.Clients.Office.Excel.Functions.SPG($A333, "IQ_CASH_OPER", F$3)</f>
        <v>146458</v>
      </c>
      <c r="G333" s="9" cm="1">
        <f t="array" ref="G333">_xll.SNL.Clients.Office.Excel.Functions.SPG($A333, "IQ_CASH_OPER", G$3)</f>
        <v>495706</v>
      </c>
      <c r="H333" s="9" cm="1">
        <f t="array" ref="H333">_xll.SNL.Clients.Office.Excel.Functions.SPG($A333, "IQ_CASH_OPER", H$3)</f>
        <v>658083</v>
      </c>
      <c r="I333" s="9" cm="1">
        <f t="array" ref="I333">_xll.SNL.Clients.Office.Excel.Functions.SPG($A333, "IQ_CASH_OPER", I$3)</f>
        <v>28682</v>
      </c>
      <c r="J333" s="9" cm="1">
        <f t="array" ref="J333">_xll.SNL.Clients.Office.Excel.Functions.SPG($A333, "IQ_CASH_OPER", J$3)</f>
        <v>315522</v>
      </c>
    </row>
    <row r="334" spans="1:10" x14ac:dyDescent="0.3">
      <c r="A334" s="11" t="s">
        <v>333</v>
      </c>
      <c r="B334" s="9" cm="1">
        <f t="array" ref="B334">_xll.SNL.Clients.Office.Excel.Functions.SPG($A334, "IQ_CASH_OPER", B$3)</f>
        <v>565000</v>
      </c>
      <c r="C334" s="9" cm="1">
        <f t="array" ref="C334">_xll.SNL.Clients.Office.Excel.Functions.SPG($A334, "IQ_CASH_OPER", C$3)</f>
        <v>391000</v>
      </c>
      <c r="D334" s="9" cm="1">
        <f t="array" ref="D334">_xll.SNL.Clients.Office.Excel.Functions.SPG($A334, "IQ_CASH_OPER", D$3)</f>
        <v>779000</v>
      </c>
      <c r="E334" s="9" cm="1">
        <f t="array" ref="E334">_xll.SNL.Clients.Office.Excel.Functions.SPG($A334, "IQ_CASH_OPER", E$3)</f>
        <v>761000</v>
      </c>
      <c r="F334" s="9" cm="1">
        <f t="array" ref="F334">_xll.SNL.Clients.Office.Excel.Functions.SPG($A334, "IQ_CASH_OPER", F$3)</f>
        <v>851000</v>
      </c>
      <c r="G334" s="9" cm="1">
        <f t="array" ref="G334">_xll.SNL.Clients.Office.Excel.Functions.SPG($A334, "IQ_CASH_OPER", G$3)</f>
        <v>1137000</v>
      </c>
      <c r="H334" s="9" cm="1">
        <f t="array" ref="H334">_xll.SNL.Clients.Office.Excel.Functions.SPG($A334, "IQ_CASH_OPER", H$3)</f>
        <v>988000</v>
      </c>
      <c r="I334" s="9" cm="1">
        <f t="array" ref="I334">_xll.SNL.Clients.Office.Excel.Functions.SPG($A334, "IQ_CASH_OPER", I$3)</f>
        <v>756000</v>
      </c>
      <c r="J334" s="9" cm="1">
        <f t="array" ref="J334">_xll.SNL.Clients.Office.Excel.Functions.SPG($A334, "IQ_CASH_OPER", J$3)</f>
        <v>632000</v>
      </c>
    </row>
    <row r="335" spans="1:10" x14ac:dyDescent="0.3">
      <c r="A335" s="11" t="s">
        <v>334</v>
      </c>
      <c r="B335" s="9" cm="1">
        <f t="array" ref="B335">_xll.SNL.Clients.Office.Excel.Functions.SPG($A335, "IQ_CASH_OPER", B$3)</f>
        <v>755120</v>
      </c>
      <c r="C335" s="9" cm="1">
        <f t="array" ref="C335">_xll.SNL.Clients.Office.Excel.Functions.SPG($A335, "IQ_CASH_OPER", C$3)</f>
        <v>624487</v>
      </c>
      <c r="D335" s="9" cm="1">
        <f t="array" ref="D335">_xll.SNL.Clients.Office.Excel.Functions.SPG($A335, "IQ_CASH_OPER", D$3)</f>
        <v>772015</v>
      </c>
      <c r="E335" s="9" cm="1">
        <f t="array" ref="E335">_xll.SNL.Clients.Office.Excel.Functions.SPG($A335, "IQ_CASH_OPER", E$3)</f>
        <v>948859</v>
      </c>
      <c r="F335" s="9" cm="1">
        <f t="array" ref="F335">_xll.SNL.Clients.Office.Excel.Functions.SPG($A335, "IQ_CASH_OPER", F$3)</f>
        <v>704215</v>
      </c>
      <c r="G335" s="9" cm="1">
        <f t="array" ref="G335">_xll.SNL.Clients.Office.Excel.Functions.SPG($A335, "IQ_CASH_OPER", G$3)</f>
        <v>516429</v>
      </c>
      <c r="H335" s="9" cm="1">
        <f t="array" ref="H335">_xll.SNL.Clients.Office.Excel.Functions.SPG($A335, "IQ_CASH_OPER", H$3)</f>
        <v>866286</v>
      </c>
      <c r="I335" s="9" cm="1">
        <f t="array" ref="I335">_xll.SNL.Clients.Office.Excel.Functions.SPG($A335, "IQ_CASH_OPER", I$3)</f>
        <v>937605</v>
      </c>
      <c r="J335" s="9" cm="1">
        <f t="array" ref="J335">_xll.SNL.Clients.Office.Excel.Functions.SPG($A335, "IQ_CASH_OPER", J$3)</f>
        <v>713764</v>
      </c>
    </row>
    <row r="336" spans="1:10" x14ac:dyDescent="0.3">
      <c r="A336" s="11" t="s">
        <v>335</v>
      </c>
      <c r="B336" s="9" cm="1">
        <f t="array" ref="B336">_xll.SNL.Clients.Office.Excel.Functions.SPG($A336, "IQ_CASH_OPER", B$3)</f>
        <v>2148000</v>
      </c>
      <c r="C336" s="9" cm="1">
        <f t="array" ref="C336">_xll.SNL.Clients.Office.Excel.Functions.SPG($A336, "IQ_CASH_OPER", C$3)</f>
        <v>3356000</v>
      </c>
      <c r="D336" s="9" t="str" cm="1">
        <f t="array" ref="D336">_xll.SNL.Clients.Office.Excel.Functions.SPG($A336, "IQ_CASH_OPER", D$3)</f>
        <v>NA</v>
      </c>
      <c r="E336" s="9" cm="1">
        <f t="array" ref="E336">_xll.SNL.Clients.Office.Excel.Functions.SPG($A336, "IQ_CASH_OPER", E$3)</f>
        <v>2394000</v>
      </c>
      <c r="F336" s="9" cm="1">
        <f t="array" ref="F336">_xll.SNL.Clients.Office.Excel.Functions.SPG($A336, "IQ_CASH_OPER", F$3)</f>
        <v>2007000</v>
      </c>
      <c r="G336" s="9" cm="1">
        <f t="array" ref="G336">_xll.SNL.Clients.Office.Excel.Functions.SPG($A336, "IQ_CASH_OPER", G$3)</f>
        <v>3239000</v>
      </c>
      <c r="H336" s="9" cm="1">
        <f t="array" ref="H336">_xll.SNL.Clients.Office.Excel.Functions.SPG($A336, "IQ_CASH_OPER", H$3)</f>
        <v>3129000</v>
      </c>
      <c r="I336" s="9" cm="1">
        <f t="array" ref="I336">_xll.SNL.Clients.Office.Excel.Functions.SPG($A336, "IQ_CASH_OPER", I$3)</f>
        <v>3070000</v>
      </c>
      <c r="J336" s="9" cm="1">
        <f t="array" ref="J336">_xll.SNL.Clients.Office.Excel.Functions.SPG($A336, "IQ_CASH_OPER", J$3)</f>
        <v>2870000</v>
      </c>
    </row>
    <row r="337" spans="1:10" x14ac:dyDescent="0.3">
      <c r="A337" s="11" t="s">
        <v>336</v>
      </c>
      <c r="B337" s="9" cm="1">
        <f t="array" ref="B337">_xll.SNL.Clients.Office.Excel.Functions.SPG($A337, "IQ_CASH_OPER", B$3)</f>
        <v>336519</v>
      </c>
      <c r="C337" s="9" cm="1">
        <f t="array" ref="C337">_xll.SNL.Clients.Office.Excel.Functions.SPG($A337, "IQ_CASH_OPER", C$3)</f>
        <v>401059</v>
      </c>
      <c r="D337" s="9" cm="1">
        <f t="array" ref="D337">_xll.SNL.Clients.Office.Excel.Functions.SPG($A337, "IQ_CASH_OPER", D$3)</f>
        <v>446476</v>
      </c>
      <c r="E337" s="9" cm="1">
        <f t="array" ref="E337">_xll.SNL.Clients.Office.Excel.Functions.SPG($A337, "IQ_CASH_OPER", E$3)</f>
        <v>387855</v>
      </c>
      <c r="F337" s="9" cm="1">
        <f t="array" ref="F337">_xll.SNL.Clients.Office.Excel.Functions.SPG($A337, "IQ_CASH_OPER", F$3)</f>
        <v>423893</v>
      </c>
      <c r="G337" s="9" cm="1">
        <f t="array" ref="G337">_xll.SNL.Clients.Office.Excel.Functions.SPG($A337, "IQ_CASH_OPER", G$3)</f>
        <v>436693</v>
      </c>
      <c r="H337" s="9" cm="1">
        <f t="array" ref="H337">_xll.SNL.Clients.Office.Excel.Functions.SPG($A337, "IQ_CASH_OPER", H$3)</f>
        <v>429235</v>
      </c>
      <c r="I337" s="9" cm="1">
        <f t="array" ref="I337">_xll.SNL.Clients.Office.Excel.Functions.SPG($A337, "IQ_CASH_OPER", I$3)</f>
        <v>287840</v>
      </c>
      <c r="J337" s="9" cm="1">
        <f t="array" ref="J337">_xll.SNL.Clients.Office.Excel.Functions.SPG($A337, "IQ_CASH_OPER", J$3)</f>
        <v>415367</v>
      </c>
    </row>
    <row r="338" spans="1:10" x14ac:dyDescent="0.3">
      <c r="A338" s="11" t="s">
        <v>337</v>
      </c>
      <c r="B338" s="9" cm="1">
        <f t="array" ref="B338">_xll.SNL.Clients.Office.Excel.Functions.SPG($A338, "IQ_CASH_OPER", B$3)</f>
        <v>-786800</v>
      </c>
      <c r="C338" s="9" cm="1">
        <f t="array" ref="C338">_xll.SNL.Clients.Office.Excel.Functions.SPG($A338, "IQ_CASH_OPER", C$3)</f>
        <v>1925000</v>
      </c>
      <c r="D338" s="9" cm="1">
        <f t="array" ref="D338">_xll.SNL.Clients.Office.Excel.Functions.SPG($A338, "IQ_CASH_OPER", D$3)</f>
        <v>568700</v>
      </c>
      <c r="E338" s="9" cm="1">
        <f t="array" ref="E338">_xll.SNL.Clients.Office.Excel.Functions.SPG($A338, "IQ_CASH_OPER", E$3)</f>
        <v>-141700</v>
      </c>
      <c r="F338" s="9" cm="1">
        <f t="array" ref="F338">_xll.SNL.Clients.Office.Excel.Functions.SPG($A338, "IQ_CASH_OPER", F$3)</f>
        <v>-618500</v>
      </c>
      <c r="G338" s="9" cm="1">
        <f t="array" ref="G338">_xll.SNL.Clients.Office.Excel.Functions.SPG($A338, "IQ_CASH_OPER", G$3)</f>
        <v>1801000</v>
      </c>
      <c r="H338" s="9" cm="1">
        <f t="array" ref="H338">_xll.SNL.Clients.Office.Excel.Functions.SPG($A338, "IQ_CASH_OPER", H$3)</f>
        <v>405500</v>
      </c>
      <c r="I338" s="9" cm="1">
        <f t="array" ref="I338">_xll.SNL.Clients.Office.Excel.Functions.SPG($A338, "IQ_CASH_OPER", I$3)</f>
        <v>-262500</v>
      </c>
      <c r="J338" s="9" cm="1">
        <f t="array" ref="J338">_xll.SNL.Clients.Office.Excel.Functions.SPG($A338, "IQ_CASH_OPER", J$3)</f>
        <v>-522100</v>
      </c>
    </row>
    <row r="339" spans="1:10" x14ac:dyDescent="0.3">
      <c r="A339" s="11" t="s">
        <v>338</v>
      </c>
      <c r="B339" s="9" cm="1">
        <f t="array" ref="B339">_xll.SNL.Clients.Office.Excel.Functions.SPG($A339, "IQ_CASH_OPER", B$3)</f>
        <v>602300</v>
      </c>
      <c r="C339" s="9" cm="1">
        <f t="array" ref="C339">_xll.SNL.Clients.Office.Excel.Functions.SPG($A339, "IQ_CASH_OPER", C$3)</f>
        <v>579700</v>
      </c>
      <c r="D339" s="9" cm="1">
        <f t="array" ref="D339">_xll.SNL.Clients.Office.Excel.Functions.SPG($A339, "IQ_CASH_OPER", D$3)</f>
        <v>465800</v>
      </c>
      <c r="E339" s="9" cm="1">
        <f t="array" ref="E339">_xll.SNL.Clients.Office.Excel.Functions.SPG($A339, "IQ_CASH_OPER", E$3)</f>
        <v>362200</v>
      </c>
      <c r="F339" s="9" cm="1">
        <f t="array" ref="F339">_xll.SNL.Clients.Office.Excel.Functions.SPG($A339, "IQ_CASH_OPER", F$3)</f>
        <v>498700</v>
      </c>
      <c r="G339" s="9" cm="1">
        <f t="array" ref="G339">_xll.SNL.Clients.Office.Excel.Functions.SPG($A339, "IQ_CASH_OPER", G$3)</f>
        <v>611200</v>
      </c>
      <c r="H339" s="9" cm="1">
        <f t="array" ref="H339">_xll.SNL.Clients.Office.Excel.Functions.SPG($A339, "IQ_CASH_OPER", H$3)</f>
        <v>566600</v>
      </c>
      <c r="I339" s="9" cm="1">
        <f t="array" ref="I339">_xll.SNL.Clients.Office.Excel.Functions.SPG($A339, "IQ_CASH_OPER", I$3)</f>
        <v>390800</v>
      </c>
      <c r="J339" s="9" cm="1">
        <f t="array" ref="J339">_xll.SNL.Clients.Office.Excel.Functions.SPG($A339, "IQ_CASH_OPER", J$3)</f>
        <v>408900</v>
      </c>
    </row>
    <row r="340" spans="1:10" x14ac:dyDescent="0.3">
      <c r="A340" s="11" t="s">
        <v>339</v>
      </c>
      <c r="B340" s="9" cm="1">
        <f t="array" ref="B340">_xll.SNL.Clients.Office.Excel.Functions.SPG($A340, "IQ_CASH_OPER", B$3)</f>
        <v>904000</v>
      </c>
      <c r="C340" s="9" cm="1">
        <f t="array" ref="C340">_xll.SNL.Clients.Office.Excel.Functions.SPG($A340, "IQ_CASH_OPER", C$3)</f>
        <v>1611000</v>
      </c>
      <c r="D340" s="9" cm="1">
        <f t="array" ref="D340">_xll.SNL.Clients.Office.Excel.Functions.SPG($A340, "IQ_CASH_OPER", D$3)</f>
        <v>1251000</v>
      </c>
      <c r="E340" s="9" cm="1">
        <f t="array" ref="E340">_xll.SNL.Clients.Office.Excel.Functions.SPG($A340, "IQ_CASH_OPER", E$3)</f>
        <v>1430000</v>
      </c>
      <c r="F340" s="9" cm="1">
        <f t="array" ref="F340">_xll.SNL.Clients.Office.Excel.Functions.SPG($A340, "IQ_CASH_OPER", F$3)</f>
        <v>596000</v>
      </c>
      <c r="G340" s="9" cm="1">
        <f t="array" ref="G340">_xll.SNL.Clients.Office.Excel.Functions.SPG($A340, "IQ_CASH_OPER", G$3)</f>
        <v>1508000</v>
      </c>
      <c r="H340" s="9" cm="1">
        <f t="array" ref="H340">_xll.SNL.Clients.Office.Excel.Functions.SPG($A340, "IQ_CASH_OPER", H$3)</f>
        <v>920000</v>
      </c>
      <c r="I340" s="9" cm="1">
        <f t="array" ref="I340">_xll.SNL.Clients.Office.Excel.Functions.SPG($A340, "IQ_CASH_OPER", I$3)</f>
        <v>772000</v>
      </c>
      <c r="J340" s="9" cm="1">
        <f t="array" ref="J340">_xll.SNL.Clients.Office.Excel.Functions.SPG($A340, "IQ_CASH_OPER", J$3)</f>
        <v>1221000</v>
      </c>
    </row>
    <row r="341" spans="1:10" x14ac:dyDescent="0.3">
      <c r="A341" s="11" t="s">
        <v>340</v>
      </c>
      <c r="B341" s="9" cm="1">
        <f t="array" ref="B341">_xll.SNL.Clients.Office.Excel.Functions.SPG($A341, "IQ_CASH_OPER", B$3)</f>
        <v>5933000</v>
      </c>
      <c r="C341" s="9" cm="1">
        <f t="array" ref="C341">_xll.SNL.Clients.Office.Excel.Functions.SPG($A341, "IQ_CASH_OPER", C$3)</f>
        <v>1304000</v>
      </c>
      <c r="D341" s="9" cm="1">
        <f t="array" ref="D341">_xll.SNL.Clients.Office.Excel.Functions.SPG($A341, "IQ_CASH_OPER", D$3)</f>
        <v>7427000</v>
      </c>
      <c r="E341" s="9" cm="1">
        <f t="array" ref="E341">_xll.SNL.Clients.Office.Excel.Functions.SPG($A341, "IQ_CASH_OPER", E$3)</f>
        <v>6081000</v>
      </c>
      <c r="F341" s="9" cm="1">
        <f t="array" ref="F341">_xll.SNL.Clients.Office.Excel.Functions.SPG($A341, "IQ_CASH_OPER", F$3)</f>
        <v>5475000</v>
      </c>
      <c r="G341" s="9" cm="1">
        <f t="array" ref="G341">_xll.SNL.Clients.Office.Excel.Functions.SPG($A341, "IQ_CASH_OPER", G$3)</f>
        <v>143000</v>
      </c>
      <c r="H341" s="9" cm="1">
        <f t="array" ref="H341">_xll.SNL.Clients.Office.Excel.Functions.SPG($A341, "IQ_CASH_OPER", H$3)</f>
        <v>6974000</v>
      </c>
      <c r="I341" s="9" cm="1">
        <f t="array" ref="I341">_xll.SNL.Clients.Office.Excel.Functions.SPG($A341, "IQ_CASH_OPER", I$3)</f>
        <v>5647000</v>
      </c>
      <c r="J341" s="9" cm="1">
        <f t="array" ref="J341">_xll.SNL.Clients.Office.Excel.Functions.SPG($A341, "IQ_CASH_OPER", J$3)</f>
        <v>4275000</v>
      </c>
    </row>
    <row r="342" spans="1:10" x14ac:dyDescent="0.3">
      <c r="A342" s="11" t="s">
        <v>341</v>
      </c>
      <c r="B342" s="9" cm="1">
        <f t="array" ref="B342">_xll.SNL.Clients.Office.Excel.Functions.SPG($A342, "IQ_CASH_OPER", B$3)</f>
        <v>190000</v>
      </c>
      <c r="C342" s="9" cm="1">
        <f t="array" ref="C342">_xll.SNL.Clients.Office.Excel.Functions.SPG($A342, "IQ_CASH_OPER", C$3)</f>
        <v>690000</v>
      </c>
      <c r="D342" s="9" cm="1">
        <f t="array" ref="D342">_xll.SNL.Clients.Office.Excel.Functions.SPG($A342, "IQ_CASH_OPER", D$3)</f>
        <v>394000</v>
      </c>
      <c r="E342" s="9" cm="1">
        <f t="array" ref="E342">_xll.SNL.Clients.Office.Excel.Functions.SPG($A342, "IQ_CASH_OPER", E$3)</f>
        <v>308000</v>
      </c>
      <c r="F342" s="9" cm="1">
        <f t="array" ref="F342">_xll.SNL.Clients.Office.Excel.Functions.SPG($A342, "IQ_CASH_OPER", F$3)</f>
        <v>171000</v>
      </c>
      <c r="G342" s="9" cm="1">
        <f t="array" ref="G342">_xll.SNL.Clients.Office.Excel.Functions.SPG($A342, "IQ_CASH_OPER", G$3)</f>
        <v>597000</v>
      </c>
      <c r="H342" s="9" cm="1">
        <f t="array" ref="H342">_xll.SNL.Clients.Office.Excel.Functions.SPG($A342, "IQ_CASH_OPER", H$3)</f>
        <v>306000</v>
      </c>
      <c r="I342" s="9" cm="1">
        <f t="array" ref="I342">_xll.SNL.Clients.Office.Excel.Functions.SPG($A342, "IQ_CASH_OPER", I$3)</f>
        <v>446000</v>
      </c>
      <c r="J342" s="9" cm="1">
        <f t="array" ref="J342">_xll.SNL.Clients.Office.Excel.Functions.SPG($A342, "IQ_CASH_OPER", J$3)</f>
        <v>278000</v>
      </c>
    </row>
    <row r="343" spans="1:10" x14ac:dyDescent="0.3">
      <c r="A343" s="11" t="s">
        <v>342</v>
      </c>
      <c r="B343" s="9" cm="1">
        <f t="array" ref="B343">_xll.SNL.Clients.Office.Excel.Functions.SPG($A343, "IQ_CASH_OPER", B$3)</f>
        <v>910300</v>
      </c>
      <c r="C343" s="9" cm="1">
        <f t="array" ref="C343">_xll.SNL.Clients.Office.Excel.Functions.SPG($A343, "IQ_CASH_OPER", C$3)</f>
        <v>1445700</v>
      </c>
      <c r="D343" s="9" cm="1">
        <f t="array" ref="D343">_xll.SNL.Clients.Office.Excel.Functions.SPG($A343, "IQ_CASH_OPER", D$3)</f>
        <v>1286200</v>
      </c>
      <c r="E343" s="9" cm="1">
        <f t="array" ref="E343">_xll.SNL.Clients.Office.Excel.Functions.SPG($A343, "IQ_CASH_OPER", E$3)</f>
        <v>440000</v>
      </c>
      <c r="F343" s="9" cm="1">
        <f t="array" ref="F343">_xll.SNL.Clients.Office.Excel.Functions.SPG($A343, "IQ_CASH_OPER", F$3)</f>
        <v>1469000</v>
      </c>
      <c r="G343" s="9" cm="1">
        <f t="array" ref="G343">_xll.SNL.Clients.Office.Excel.Functions.SPG($A343, "IQ_CASH_OPER", G$3)</f>
        <v>1186700</v>
      </c>
      <c r="H343" s="9" cm="1">
        <f t="array" ref="H343">_xll.SNL.Clients.Office.Excel.Functions.SPG($A343, "IQ_CASH_OPER", H$3)</f>
        <v>1343000</v>
      </c>
      <c r="I343" s="9" cm="1">
        <f t="array" ref="I343">_xll.SNL.Clients.Office.Excel.Functions.SPG($A343, "IQ_CASH_OPER", I$3)</f>
        <v>975500</v>
      </c>
      <c r="J343" s="9" cm="1">
        <f t="array" ref="J343">_xll.SNL.Clients.Office.Excel.Functions.SPG($A343, "IQ_CASH_OPER", J$3)</f>
        <v>684800</v>
      </c>
    </row>
    <row r="344" spans="1:10" x14ac:dyDescent="0.3">
      <c r="A344" s="11" t="s">
        <v>343</v>
      </c>
      <c r="B344" s="9" cm="1">
        <f t="array" ref="B344">_xll.SNL.Clients.Office.Excel.Functions.SPG($A344, "IQ_CASH_OPER", B$3)</f>
        <v>339100</v>
      </c>
      <c r="C344" s="9" cm="1">
        <f t="array" ref="C344">_xll.SNL.Clients.Office.Excel.Functions.SPG($A344, "IQ_CASH_OPER", C$3)</f>
        <v>325400</v>
      </c>
      <c r="D344" s="9" cm="1">
        <f t="array" ref="D344">_xll.SNL.Clients.Office.Excel.Functions.SPG($A344, "IQ_CASH_OPER", D$3)</f>
        <v>327100</v>
      </c>
      <c r="E344" s="9" cm="1">
        <f t="array" ref="E344">_xll.SNL.Clients.Office.Excel.Functions.SPG($A344, "IQ_CASH_OPER", E$3)</f>
        <v>278300</v>
      </c>
      <c r="F344" s="9" cm="1">
        <f t="array" ref="F344">_xll.SNL.Clients.Office.Excel.Functions.SPG($A344, "IQ_CASH_OPER", F$3)</f>
        <v>260400</v>
      </c>
      <c r="G344" s="9" cm="1">
        <f t="array" ref="G344">_xll.SNL.Clients.Office.Excel.Functions.SPG($A344, "IQ_CASH_OPER", G$3)</f>
        <v>335300</v>
      </c>
      <c r="H344" s="9" cm="1">
        <f t="array" ref="H344">_xll.SNL.Clients.Office.Excel.Functions.SPG($A344, "IQ_CASH_OPER", H$3)</f>
        <v>339500</v>
      </c>
      <c r="I344" s="9" cm="1">
        <f t="array" ref="I344">_xll.SNL.Clients.Office.Excel.Functions.SPG($A344, "IQ_CASH_OPER", I$3)</f>
        <v>359900</v>
      </c>
      <c r="J344" s="9" cm="1">
        <f t="array" ref="J344">_xll.SNL.Clients.Office.Excel.Functions.SPG($A344, "IQ_CASH_OPER", J$3)</f>
        <v>280400</v>
      </c>
    </row>
    <row r="345" spans="1:10" x14ac:dyDescent="0.3">
      <c r="A345" s="11" t="s">
        <v>344</v>
      </c>
      <c r="B345" s="9" cm="1">
        <f t="array" ref="B345">_xll.SNL.Clients.Office.Excel.Functions.SPG($A345, "IQ_CASH_OPER", B$3)</f>
        <v>310263</v>
      </c>
      <c r="C345" s="9" cm="1">
        <f t="array" ref="C345">_xll.SNL.Clients.Office.Excel.Functions.SPG($A345, "IQ_CASH_OPER", C$3)</f>
        <v>460327</v>
      </c>
      <c r="D345" s="9" cm="1">
        <f t="array" ref="D345">_xll.SNL.Clients.Office.Excel.Functions.SPG($A345, "IQ_CASH_OPER", D$3)</f>
        <v>419772</v>
      </c>
      <c r="E345" s="9" cm="1">
        <f t="array" ref="E345">_xll.SNL.Clients.Office.Excel.Functions.SPG($A345, "IQ_CASH_OPER", E$3)</f>
        <v>144187</v>
      </c>
      <c r="F345" s="9" cm="1">
        <f t="array" ref="F345">_xll.SNL.Clients.Office.Excel.Functions.SPG($A345, "IQ_CASH_OPER", F$3)</f>
        <v>129579</v>
      </c>
      <c r="G345" s="9" cm="1">
        <f t="array" ref="G345">_xll.SNL.Clients.Office.Excel.Functions.SPG($A345, "IQ_CASH_OPER", G$3)</f>
        <v>301172</v>
      </c>
      <c r="H345" s="9" cm="1">
        <f t="array" ref="H345">_xll.SNL.Clients.Office.Excel.Functions.SPG($A345, "IQ_CASH_OPER", H$3)</f>
        <v>133443</v>
      </c>
      <c r="I345" s="9" cm="1">
        <f t="array" ref="I345">_xll.SNL.Clients.Office.Excel.Functions.SPG($A345, "IQ_CASH_OPER", I$3)</f>
        <v>90192</v>
      </c>
      <c r="J345" s="9" cm="1">
        <f t="array" ref="J345">_xll.SNL.Clients.Office.Excel.Functions.SPG($A345, "IQ_CASH_OPER", J$3)</f>
        <v>187376</v>
      </c>
    </row>
    <row r="346" spans="1:10" x14ac:dyDescent="0.3">
      <c r="A346" s="11" t="s">
        <v>345</v>
      </c>
      <c r="B346" s="9" t="str" cm="1">
        <f t="array" ref="B346">_xll.SNL.Clients.Office.Excel.Functions.SPG($A346, "IQ_CASH_OPER", B$3)</f>
        <v>NA</v>
      </c>
      <c r="C346" s="9" cm="1">
        <f t="array" ref="C346">_xll.SNL.Clients.Office.Excel.Functions.SPG($A346, "IQ_CASH_OPER", C$3)</f>
        <v>556900</v>
      </c>
      <c r="D346" s="9" cm="1">
        <f t="array" ref="D346">_xll.SNL.Clients.Office.Excel.Functions.SPG($A346, "IQ_CASH_OPER", D$3)</f>
        <v>1509600</v>
      </c>
      <c r="E346" s="9" cm="1">
        <f t="array" ref="E346">_xll.SNL.Clients.Office.Excel.Functions.SPG($A346, "IQ_CASH_OPER", E$3)</f>
        <v>512700</v>
      </c>
      <c r="F346" s="9" cm="1">
        <f t="array" ref="F346">_xll.SNL.Clients.Office.Excel.Functions.SPG($A346, "IQ_CASH_OPER", F$3)</f>
        <v>528900</v>
      </c>
      <c r="G346" s="9" cm="1">
        <f t="array" ref="G346">_xll.SNL.Clients.Office.Excel.Functions.SPG($A346, "IQ_CASH_OPER", G$3)</f>
        <v>690000</v>
      </c>
      <c r="H346" s="9" cm="1">
        <f t="array" ref="H346">_xll.SNL.Clients.Office.Excel.Functions.SPG($A346, "IQ_CASH_OPER", H$3)</f>
        <v>1526000</v>
      </c>
      <c r="I346" s="9" cm="1">
        <f t="array" ref="I346">_xll.SNL.Clients.Office.Excel.Functions.SPG($A346, "IQ_CASH_OPER", I$3)</f>
        <v>414100</v>
      </c>
      <c r="J346" s="9" cm="1">
        <f t="array" ref="J346">_xll.SNL.Clients.Office.Excel.Functions.SPG($A346, "IQ_CASH_OPER", J$3)</f>
        <v>432100</v>
      </c>
    </row>
    <row r="347" spans="1:10" x14ac:dyDescent="0.3">
      <c r="A347" s="11" t="s">
        <v>346</v>
      </c>
      <c r="B347" s="9" cm="1">
        <f t="array" ref="B347">_xll.SNL.Clients.Office.Excel.Functions.SPG($A347, "IQ_CASH_OPER", B$3)</f>
        <v>180000</v>
      </c>
      <c r="C347" s="9" cm="1">
        <f t="array" ref="C347">_xll.SNL.Clients.Office.Excel.Functions.SPG($A347, "IQ_CASH_OPER", C$3)</f>
        <v>168000</v>
      </c>
      <c r="D347" s="9" cm="1">
        <f t="array" ref="D347">_xll.SNL.Clients.Office.Excel.Functions.SPG($A347, "IQ_CASH_OPER", D$3)</f>
        <v>265000</v>
      </c>
      <c r="E347" s="9" cm="1">
        <f t="array" ref="E347">_xll.SNL.Clients.Office.Excel.Functions.SPG($A347, "IQ_CASH_OPER", E$3)</f>
        <v>59000</v>
      </c>
      <c r="F347" s="9" cm="1">
        <f t="array" ref="F347">_xll.SNL.Clients.Office.Excel.Functions.SPG($A347, "IQ_CASH_OPER", F$3)</f>
        <v>260000</v>
      </c>
      <c r="G347" s="9" cm="1">
        <f t="array" ref="G347">_xll.SNL.Clients.Office.Excel.Functions.SPG($A347, "IQ_CASH_OPER", G$3)</f>
        <v>444000</v>
      </c>
      <c r="H347" s="9" cm="1">
        <f t="array" ref="H347">_xll.SNL.Clients.Office.Excel.Functions.SPG($A347, "IQ_CASH_OPER", H$3)</f>
        <v>432000</v>
      </c>
      <c r="I347" s="9" cm="1">
        <f t="array" ref="I347">_xll.SNL.Clients.Office.Excel.Functions.SPG($A347, "IQ_CASH_OPER", I$3)</f>
        <v>-23000</v>
      </c>
      <c r="J347" s="9" cm="1">
        <f t="array" ref="J347">_xll.SNL.Clients.Office.Excel.Functions.SPG($A347, "IQ_CASH_OPER", J$3)</f>
        <v>-378000</v>
      </c>
    </row>
    <row r="348" spans="1:10" x14ac:dyDescent="0.3">
      <c r="A348" s="11" t="s">
        <v>347</v>
      </c>
      <c r="B348" s="9" cm="1">
        <f t="array" ref="B348">_xll.SNL.Clients.Office.Excel.Functions.SPG($A348, "IQ_CASH_OPER", B$3)</f>
        <v>630028</v>
      </c>
      <c r="C348" s="9" cm="1">
        <f t="array" ref="C348">_xll.SNL.Clients.Office.Excel.Functions.SPG($A348, "IQ_CASH_OPER", C$3)</f>
        <v>934758</v>
      </c>
      <c r="D348" s="9" cm="1">
        <f t="array" ref="D348">_xll.SNL.Clients.Office.Excel.Functions.SPG($A348, "IQ_CASH_OPER", D$3)</f>
        <v>743975</v>
      </c>
      <c r="E348" s="9" cm="1">
        <f t="array" ref="E348">_xll.SNL.Clients.Office.Excel.Functions.SPG($A348, "IQ_CASH_OPER", E$3)</f>
        <v>1237252</v>
      </c>
      <c r="F348" s="9" cm="1">
        <f t="array" ref="F348">_xll.SNL.Clients.Office.Excel.Functions.SPG($A348, "IQ_CASH_OPER", F$3)</f>
        <v>795090</v>
      </c>
      <c r="G348" s="9" cm="1">
        <f t="array" ref="G348">_xll.SNL.Clients.Office.Excel.Functions.SPG($A348, "IQ_CASH_OPER", G$3)</f>
        <v>702028</v>
      </c>
      <c r="H348" s="9" cm="1">
        <f t="array" ref="H348">_xll.SNL.Clients.Office.Excel.Functions.SPG($A348, "IQ_CASH_OPER", H$3)</f>
        <v>649959</v>
      </c>
      <c r="I348" s="9" cm="1">
        <f t="array" ref="I348">_xll.SNL.Clients.Office.Excel.Functions.SPG($A348, "IQ_CASH_OPER", I$3)</f>
        <v>1185036</v>
      </c>
      <c r="J348" s="9" cm="1">
        <f t="array" ref="J348">_xll.SNL.Clients.Office.Excel.Functions.SPG($A348, "IQ_CASH_OPER", J$3)</f>
        <v>718760</v>
      </c>
    </row>
    <row r="349" spans="1:10" x14ac:dyDescent="0.3">
      <c r="A349" s="11" t="s">
        <v>348</v>
      </c>
      <c r="B349" s="9" cm="1">
        <f t="array" ref="B349">_xll.SNL.Clients.Office.Excel.Functions.SPG($A349, "IQ_CASH_OPER", B$3)</f>
        <v>716000</v>
      </c>
      <c r="C349" s="9" cm="1">
        <f t="array" ref="C349">_xll.SNL.Clients.Office.Excel.Functions.SPG($A349, "IQ_CASH_OPER", C$3)</f>
        <v>295000</v>
      </c>
      <c r="D349" s="9" cm="1">
        <f t="array" ref="D349">_xll.SNL.Clients.Office.Excel.Functions.SPG($A349, "IQ_CASH_OPER", D$3)</f>
        <v>546100</v>
      </c>
      <c r="E349" s="9" cm="1">
        <f t="array" ref="E349">_xll.SNL.Clients.Office.Excel.Functions.SPG($A349, "IQ_CASH_OPER", E$3)</f>
        <v>221700</v>
      </c>
      <c r="F349" s="9" cm="1">
        <f t="array" ref="F349">_xll.SNL.Clients.Office.Excel.Functions.SPG($A349, "IQ_CASH_OPER", F$3)</f>
        <v>671700</v>
      </c>
      <c r="G349" s="9" cm="1">
        <f t="array" ref="G349">_xll.SNL.Clients.Office.Excel.Functions.SPG($A349, "IQ_CASH_OPER", G$3)</f>
        <v>311300</v>
      </c>
      <c r="H349" s="9" cm="1">
        <f t="array" ref="H349">_xll.SNL.Clients.Office.Excel.Functions.SPG($A349, "IQ_CASH_OPER", H$3)</f>
        <v>693000</v>
      </c>
      <c r="I349" s="9" cm="1">
        <f t="array" ref="I349">_xll.SNL.Clients.Office.Excel.Functions.SPG($A349, "IQ_CASH_OPER", I$3)</f>
        <v>417400</v>
      </c>
      <c r="J349" s="9" cm="1">
        <f t="array" ref="J349">_xll.SNL.Clients.Office.Excel.Functions.SPG($A349, "IQ_CASH_OPER", J$3)</f>
        <v>569100</v>
      </c>
    </row>
    <row r="350" spans="1:10" x14ac:dyDescent="0.3">
      <c r="A350" s="11" t="s">
        <v>349</v>
      </c>
      <c r="B350" s="9" cm="1">
        <f t="array" ref="B350">_xll.SNL.Clients.Office.Excel.Functions.SPG($A350, "IQ_CASH_OPER", B$3)</f>
        <v>182500</v>
      </c>
      <c r="C350" s="9" cm="1">
        <f t="array" ref="C350">_xll.SNL.Clients.Office.Excel.Functions.SPG($A350, "IQ_CASH_OPER", C$3)</f>
        <v>160387</v>
      </c>
      <c r="D350" s="9" cm="1">
        <f t="array" ref="D350">_xll.SNL.Clients.Office.Excel.Functions.SPG($A350, "IQ_CASH_OPER", D$3)</f>
        <v>92781</v>
      </c>
      <c r="E350" s="9" cm="1">
        <f t="array" ref="E350">_xll.SNL.Clients.Office.Excel.Functions.SPG($A350, "IQ_CASH_OPER", E$3)</f>
        <v>132096</v>
      </c>
      <c r="F350" s="9" cm="1">
        <f t="array" ref="F350">_xll.SNL.Clients.Office.Excel.Functions.SPG($A350, "IQ_CASH_OPER", F$3)</f>
        <v>148600</v>
      </c>
      <c r="G350" s="9" cm="1">
        <f t="array" ref="G350">_xll.SNL.Clients.Office.Excel.Functions.SPG($A350, "IQ_CASH_OPER", G$3)</f>
        <v>134431</v>
      </c>
      <c r="H350" s="9" cm="1">
        <f t="array" ref="H350">_xll.SNL.Clients.Office.Excel.Functions.SPG($A350, "IQ_CASH_OPER", H$3)</f>
        <v>98578</v>
      </c>
      <c r="I350" s="9" cm="1">
        <f t="array" ref="I350">_xll.SNL.Clients.Office.Excel.Functions.SPG($A350, "IQ_CASH_OPER", I$3)</f>
        <v>105888</v>
      </c>
      <c r="J350" s="9" cm="1">
        <f t="array" ref="J350">_xll.SNL.Clients.Office.Excel.Functions.SPG($A350, "IQ_CASH_OPER", J$3)</f>
        <v>146103</v>
      </c>
    </row>
    <row r="351" spans="1:10" x14ac:dyDescent="0.3">
      <c r="A351" s="11" t="s">
        <v>350</v>
      </c>
      <c r="B351" s="9" cm="1">
        <f t="array" ref="B351">_xll.SNL.Clients.Office.Excel.Functions.SPG($A351, "IQ_CASH_OPER", B$3)</f>
        <v>1160000</v>
      </c>
      <c r="C351" s="9" cm="1">
        <f t="array" ref="C351">_xll.SNL.Clients.Office.Excel.Functions.SPG($A351, "IQ_CASH_OPER", C$3)</f>
        <v>2394000</v>
      </c>
      <c r="D351" s="9" cm="1">
        <f t="array" ref="D351">_xll.SNL.Clients.Office.Excel.Functions.SPG($A351, "IQ_CASH_OPER", D$3)</f>
        <v>1614000</v>
      </c>
      <c r="E351" s="9" cm="1">
        <f t="array" ref="E351">_xll.SNL.Clients.Office.Excel.Functions.SPG($A351, "IQ_CASH_OPER", E$3)</f>
        <v>1525000</v>
      </c>
      <c r="F351" s="9" cm="1">
        <f t="array" ref="F351">_xll.SNL.Clients.Office.Excel.Functions.SPG($A351, "IQ_CASH_OPER", F$3)</f>
        <v>1917000</v>
      </c>
      <c r="G351" s="9" cm="1">
        <f t="array" ref="G351">_xll.SNL.Clients.Office.Excel.Functions.SPG($A351, "IQ_CASH_OPER", G$3)</f>
        <v>2614000</v>
      </c>
      <c r="H351" s="9" cm="1">
        <f t="array" ref="H351">_xll.SNL.Clients.Office.Excel.Functions.SPG($A351, "IQ_CASH_OPER", H$3)</f>
        <v>1259000</v>
      </c>
      <c r="I351" s="9" cm="1">
        <f t="array" ref="I351">_xll.SNL.Clients.Office.Excel.Functions.SPG($A351, "IQ_CASH_OPER", I$3)</f>
        <v>-200000</v>
      </c>
      <c r="J351" s="9" cm="1">
        <f t="array" ref="J351">_xll.SNL.Clients.Office.Excel.Functions.SPG($A351, "IQ_CASH_OPER", J$3)</f>
        <v>1170000</v>
      </c>
    </row>
    <row r="352" spans="1:10" x14ac:dyDescent="0.3">
      <c r="A352" s="11" t="s">
        <v>351</v>
      </c>
      <c r="B352" s="9" cm="1">
        <f t="array" ref="B352">_xll.SNL.Clients.Office.Excel.Functions.SPG($A352, "IQ_CASH_OPER", B$3)</f>
        <v>-38900</v>
      </c>
      <c r="C352" s="9" cm="1">
        <f t="array" ref="C352">_xll.SNL.Clients.Office.Excel.Functions.SPG($A352, "IQ_CASH_OPER", C$3)</f>
        <v>86500</v>
      </c>
      <c r="D352" s="9" cm="1">
        <f t="array" ref="D352">_xll.SNL.Clients.Office.Excel.Functions.SPG($A352, "IQ_CASH_OPER", D$3)</f>
        <v>248600</v>
      </c>
      <c r="E352" s="9" cm="1">
        <f t="array" ref="E352">_xll.SNL.Clients.Office.Excel.Functions.SPG($A352, "IQ_CASH_OPER", E$3)</f>
        <v>539200</v>
      </c>
      <c r="F352" s="9" cm="1">
        <f t="array" ref="F352">_xll.SNL.Clients.Office.Excel.Functions.SPG($A352, "IQ_CASH_OPER", F$3)</f>
        <v>-107600</v>
      </c>
      <c r="G352" s="9" cm="1">
        <f t="array" ref="G352">_xll.SNL.Clients.Office.Excel.Functions.SPG($A352, "IQ_CASH_OPER", G$3)</f>
        <v>118500</v>
      </c>
      <c r="H352" s="9" cm="1">
        <f t="array" ref="H352">_xll.SNL.Clients.Office.Excel.Functions.SPG($A352, "IQ_CASH_OPER", H$3)</f>
        <v>162200</v>
      </c>
      <c r="I352" s="9" t="str" cm="1">
        <f t="array" ref="I352">_xll.SNL.Clients.Office.Excel.Functions.SPG($A352, "IQ_CASH_OPER", I$3)</f>
        <v>NA</v>
      </c>
      <c r="J352" s="9" cm="1">
        <f t="array" ref="J352">_xll.SNL.Clients.Office.Excel.Functions.SPG($A352, "IQ_CASH_OPER", J$3)</f>
        <v>-106600</v>
      </c>
    </row>
    <row r="353" spans="1:10" x14ac:dyDescent="0.3">
      <c r="A353" s="11" t="s">
        <v>352</v>
      </c>
      <c r="B353" s="9" cm="1">
        <f t="array" ref="B353">_xll.SNL.Clients.Office.Excel.Functions.SPG($A353, "IQ_CASH_OPER", B$3)</f>
        <v>-973000</v>
      </c>
      <c r="C353" s="9" cm="1">
        <f t="array" ref="C353">_xll.SNL.Clients.Office.Excel.Functions.SPG($A353, "IQ_CASH_OPER", C$3)</f>
        <v>6287000</v>
      </c>
      <c r="D353" s="9" cm="1">
        <f t="array" ref="D353">_xll.SNL.Clients.Office.Excel.Functions.SPG($A353, "IQ_CASH_OPER", D$3)</f>
        <v>4905000</v>
      </c>
      <c r="E353" s="9" cm="1">
        <f t="array" ref="E353">_xll.SNL.Clients.Office.Excel.Functions.SPG($A353, "IQ_CASH_OPER", E$3)</f>
        <v>2356000</v>
      </c>
      <c r="F353" s="9" cm="1">
        <f t="array" ref="F353">_xll.SNL.Clients.Office.Excel.Functions.SPG($A353, "IQ_CASH_OPER", F$3)</f>
        <v>-1041000</v>
      </c>
      <c r="G353" s="9" cm="1">
        <f t="array" ref="G353">_xll.SNL.Clients.Office.Excel.Functions.SPG($A353, "IQ_CASH_OPER", G$3)</f>
        <v>5812000</v>
      </c>
      <c r="H353" s="9" cm="1">
        <f t="array" ref="H353">_xll.SNL.Clients.Office.Excel.Functions.SPG($A353, "IQ_CASH_OPER", H$3)</f>
        <v>5611000</v>
      </c>
      <c r="I353" s="9" cm="1">
        <f t="array" ref="I353">_xll.SNL.Clients.Office.Excel.Functions.SPG($A353, "IQ_CASH_OPER", I$3)</f>
        <v>2411000</v>
      </c>
      <c r="J353" s="9" cm="1">
        <f t="array" ref="J353">_xll.SNL.Clients.Office.Excel.Functions.SPG($A353, "IQ_CASH_OPER", J$3)</f>
        <v>-392000</v>
      </c>
    </row>
    <row r="354" spans="1:10" x14ac:dyDescent="0.3">
      <c r="A354" s="11" t="s">
        <v>353</v>
      </c>
      <c r="B354" s="9" cm="1">
        <f t="array" ref="B354">_xll.SNL.Clients.Office.Excel.Functions.SPG($A354, "IQ_CASH_OPER", B$3)</f>
        <v>2335000</v>
      </c>
      <c r="C354" s="9" cm="1">
        <f t="array" ref="C354">_xll.SNL.Clients.Office.Excel.Functions.SPG($A354, "IQ_CASH_OPER", C$3)</f>
        <v>6721000</v>
      </c>
      <c r="D354" s="9" cm="1">
        <f t="array" ref="D354">_xll.SNL.Clients.Office.Excel.Functions.SPG($A354, "IQ_CASH_OPER", D$3)</f>
        <v>6714000</v>
      </c>
      <c r="E354" s="9" cm="1">
        <f t="array" ref="E354">_xll.SNL.Clients.Office.Excel.Functions.SPG($A354, "IQ_CASH_OPER", E$3)</f>
        <v>-1781000</v>
      </c>
      <c r="F354" s="9" cm="1">
        <f t="array" ref="F354">_xll.SNL.Clients.Office.Excel.Functions.SPG($A354, "IQ_CASH_OPER", F$3)</f>
        <v>1090000</v>
      </c>
      <c r="G354" s="9" cm="1">
        <f t="array" ref="G354">_xll.SNL.Clients.Office.Excel.Functions.SPG($A354, "IQ_CASH_OPER", G$3)</f>
        <v>5240000</v>
      </c>
      <c r="H354" s="9" cm="1">
        <f t="array" ref="H354">_xll.SNL.Clients.Office.Excel.Functions.SPG($A354, "IQ_CASH_OPER", H$3)</f>
        <v>3456000</v>
      </c>
      <c r="I354" s="9" cm="1">
        <f t="array" ref="I354">_xll.SNL.Clients.Office.Excel.Functions.SPG($A354, "IQ_CASH_OPER", I$3)</f>
        <v>-1208000</v>
      </c>
      <c r="J354" s="9" cm="1">
        <f t="array" ref="J354">_xll.SNL.Clients.Office.Excel.Functions.SPG($A354, "IQ_CASH_OPER", J$3)</f>
        <v>1212000</v>
      </c>
    </row>
    <row r="355" spans="1:10" x14ac:dyDescent="0.3">
      <c r="A355" s="11" t="s">
        <v>354</v>
      </c>
      <c r="B355" s="9" cm="1">
        <f t="array" ref="B355">_xll.SNL.Clients.Office.Excel.Functions.SPG($A355, "IQ_CASH_OPER", B$3)</f>
        <v>2848000</v>
      </c>
      <c r="C355" s="9" cm="1">
        <f t="array" ref="C355">_xll.SNL.Clients.Office.Excel.Functions.SPG($A355, "IQ_CASH_OPER", C$3)</f>
        <v>1932000</v>
      </c>
      <c r="D355" s="9" cm="1">
        <f t="array" ref="D355">_xll.SNL.Clients.Office.Excel.Functions.SPG($A355, "IQ_CASH_OPER", D$3)</f>
        <v>3131000</v>
      </c>
      <c r="E355" s="9" cm="1">
        <f t="array" ref="E355">_xll.SNL.Clients.Office.Excel.Functions.SPG($A355, "IQ_CASH_OPER", E$3)</f>
        <v>711000</v>
      </c>
      <c r="F355" s="9" cm="1">
        <f t="array" ref="F355">_xll.SNL.Clients.Office.Excel.Functions.SPG($A355, "IQ_CASH_OPER", F$3)</f>
        <v>2261000</v>
      </c>
      <c r="G355" s="9" cm="1">
        <f t="array" ref="G355">_xll.SNL.Clients.Office.Excel.Functions.SPG($A355, "IQ_CASH_OPER", G$3)</f>
        <v>477000</v>
      </c>
      <c r="H355" s="9" cm="1">
        <f t="array" ref="H355">_xll.SNL.Clients.Office.Excel.Functions.SPG($A355, "IQ_CASH_OPER", H$3)</f>
        <v>1810000</v>
      </c>
      <c r="I355" s="9" cm="1">
        <f t="array" ref="I355">_xll.SNL.Clients.Office.Excel.Functions.SPG($A355, "IQ_CASH_OPER", I$3)</f>
        <v>1275000</v>
      </c>
      <c r="J355" s="9" cm="1">
        <f t="array" ref="J355">_xll.SNL.Clients.Office.Excel.Functions.SPG($A355, "IQ_CASH_OPER", J$3)</f>
        <v>1185000</v>
      </c>
    </row>
    <row r="356" spans="1:10" x14ac:dyDescent="0.3">
      <c r="A356" s="11" t="s">
        <v>355</v>
      </c>
      <c r="B356" s="9" cm="1">
        <f t="array" ref="B356">_xll.SNL.Clients.Office.Excel.Functions.SPG($A356, "IQ_CASH_OPER", B$3)</f>
        <v>-350000</v>
      </c>
      <c r="C356" s="9" cm="1">
        <f t="array" ref="C356">_xll.SNL.Clients.Office.Excel.Functions.SPG($A356, "IQ_CASH_OPER", C$3)</f>
        <v>4002000</v>
      </c>
      <c r="D356" s="9" cm="1">
        <f t="array" ref="D356">_xll.SNL.Clients.Office.Excel.Functions.SPG($A356, "IQ_CASH_OPER", D$3)</f>
        <v>3342000</v>
      </c>
      <c r="E356" s="9" cm="1">
        <f t="array" ref="E356">_xll.SNL.Clients.Office.Excel.Functions.SPG($A356, "IQ_CASH_OPER", E$3)</f>
        <v>4632000</v>
      </c>
      <c r="F356" s="9" cm="1">
        <f t="array" ref="F356">_xll.SNL.Clients.Office.Excel.Functions.SPG($A356, "IQ_CASH_OPER", F$3)</f>
        <v>241000</v>
      </c>
      <c r="G356" s="9" cm="1">
        <f t="array" ref="G356">_xll.SNL.Clients.Office.Excel.Functions.SPG($A356, "IQ_CASH_OPER", G$3)</f>
        <v>3302000</v>
      </c>
      <c r="H356" s="9" cm="1">
        <f t="array" ref="H356">_xll.SNL.Clients.Office.Excel.Functions.SPG($A356, "IQ_CASH_OPER", H$3)</f>
        <v>3415000</v>
      </c>
      <c r="I356" s="9" cm="1">
        <f t="array" ref="I356">_xll.SNL.Clients.Office.Excel.Functions.SPG($A356, "IQ_CASH_OPER", I$3)</f>
        <v>3442000</v>
      </c>
      <c r="J356" s="9" cm="1">
        <f t="array" ref="J356">_xll.SNL.Clients.Office.Excel.Functions.SPG($A356, "IQ_CASH_OPER", J$3)</f>
        <v>-955000</v>
      </c>
    </row>
    <row r="357" spans="1:10" x14ac:dyDescent="0.3">
      <c r="A357" s="11" t="s">
        <v>356</v>
      </c>
      <c r="B357" s="9" cm="1">
        <f t="array" ref="B357">_xll.SNL.Clients.Office.Excel.Functions.SPG($A357, "IQ_CASH_OPER", B$3)</f>
        <v>187000</v>
      </c>
      <c r="C357" s="9" cm="1">
        <f t="array" ref="C357">_xll.SNL.Clients.Office.Excel.Functions.SPG($A357, "IQ_CASH_OPER", C$3)</f>
        <v>1198000</v>
      </c>
      <c r="D357" s="9" cm="1">
        <f t="array" ref="D357">_xll.SNL.Clients.Office.Excel.Functions.SPG($A357, "IQ_CASH_OPER", D$3)</f>
        <v>1132000</v>
      </c>
      <c r="E357" s="9" cm="1">
        <f t="array" ref="E357">_xll.SNL.Clients.Office.Excel.Functions.SPG($A357, "IQ_CASH_OPER", E$3)</f>
        <v>2097000</v>
      </c>
      <c r="F357" s="9" cm="1">
        <f t="array" ref="F357">_xll.SNL.Clients.Office.Excel.Functions.SPG($A357, "IQ_CASH_OPER", F$3)</f>
        <v>-236000</v>
      </c>
      <c r="G357" s="9" cm="1">
        <f t="array" ref="G357">_xll.SNL.Clients.Office.Excel.Functions.SPG($A357, "IQ_CASH_OPER", G$3)</f>
        <v>2190000</v>
      </c>
      <c r="H357" s="9" cm="1">
        <f t="array" ref="H357">_xll.SNL.Clients.Office.Excel.Functions.SPG($A357, "IQ_CASH_OPER", H$3)</f>
        <v>2685000</v>
      </c>
      <c r="I357" s="9" cm="1">
        <f t="array" ref="I357">_xll.SNL.Clients.Office.Excel.Functions.SPG($A357, "IQ_CASH_OPER", I$3)</f>
        <v>955000</v>
      </c>
      <c r="J357" s="9" cm="1">
        <f t="array" ref="J357">_xll.SNL.Clients.Office.Excel.Functions.SPG($A357, "IQ_CASH_OPER", J$3)</f>
        <v>1199000</v>
      </c>
    </row>
    <row r="358" spans="1:10" x14ac:dyDescent="0.3">
      <c r="A358" s="11" t="s">
        <v>357</v>
      </c>
      <c r="B358" s="9" cm="1">
        <f t="array" ref="B358">_xll.SNL.Clients.Office.Excel.Functions.SPG($A358, "IQ_CASH_OPER", B$3)</f>
        <v>401895</v>
      </c>
      <c r="C358" s="9" cm="1">
        <f t="array" ref="C358">_xll.SNL.Clients.Office.Excel.Functions.SPG($A358, "IQ_CASH_OPER", C$3)</f>
        <v>439492</v>
      </c>
      <c r="D358" s="9" cm="1">
        <f t="array" ref="D358">_xll.SNL.Clients.Office.Excel.Functions.SPG($A358, "IQ_CASH_OPER", D$3)</f>
        <v>633193</v>
      </c>
      <c r="E358" s="9" cm="1">
        <f t="array" ref="E358">_xll.SNL.Clients.Office.Excel.Functions.SPG($A358, "IQ_CASH_OPER", E$3)</f>
        <v>189785</v>
      </c>
      <c r="F358" s="9" cm="1">
        <f t="array" ref="F358">_xll.SNL.Clients.Office.Excel.Functions.SPG($A358, "IQ_CASH_OPER", F$3)</f>
        <v>347353</v>
      </c>
      <c r="G358" s="9" cm="1">
        <f t="array" ref="G358">_xll.SNL.Clients.Office.Excel.Functions.SPG($A358, "IQ_CASH_OPER", G$3)</f>
        <v>373798</v>
      </c>
      <c r="H358" s="9" cm="1">
        <f t="array" ref="H358">_xll.SNL.Clients.Office.Excel.Functions.SPG($A358, "IQ_CASH_OPER", H$3)</f>
        <v>396286</v>
      </c>
      <c r="I358" s="9" cm="1">
        <f t="array" ref="I358">_xll.SNL.Clients.Office.Excel.Functions.SPG($A358, "IQ_CASH_OPER", I$3)</f>
        <v>226008</v>
      </c>
      <c r="J358" s="9" cm="1">
        <f t="array" ref="J358">_xll.SNL.Clients.Office.Excel.Functions.SPG($A358, "IQ_CASH_OPER", J$3)</f>
        <v>211605</v>
      </c>
    </row>
    <row r="359" spans="1:10" x14ac:dyDescent="0.3">
      <c r="A359" s="11" t="s">
        <v>358</v>
      </c>
      <c r="B359" s="9" cm="1">
        <f t="array" ref="B359">_xll.SNL.Clients.Office.Excel.Functions.SPG($A359, "IQ_CASH_OPER", B$3)</f>
        <v>27224</v>
      </c>
      <c r="C359" s="9" cm="1">
        <f t="array" ref="C359">_xll.SNL.Clients.Office.Excel.Functions.SPG($A359, "IQ_CASH_OPER", C$3)</f>
        <v>170567</v>
      </c>
      <c r="D359" s="9" cm="1">
        <f t="array" ref="D359">_xll.SNL.Clients.Office.Excel.Functions.SPG($A359, "IQ_CASH_OPER", D$3)</f>
        <v>316517</v>
      </c>
      <c r="E359" s="9" cm="1">
        <f t="array" ref="E359">_xll.SNL.Clients.Office.Excel.Functions.SPG($A359, "IQ_CASH_OPER", E$3)</f>
        <v>26660</v>
      </c>
      <c r="F359" s="9" cm="1">
        <f t="array" ref="F359">_xll.SNL.Clients.Office.Excel.Functions.SPG($A359, "IQ_CASH_OPER", F$3)</f>
        <v>145442</v>
      </c>
      <c r="G359" s="9" cm="1">
        <f t="array" ref="G359">_xll.SNL.Clients.Office.Excel.Functions.SPG($A359, "IQ_CASH_OPER", G$3)</f>
        <v>138211</v>
      </c>
      <c r="H359" s="9" cm="1">
        <f t="array" ref="H359">_xll.SNL.Clients.Office.Excel.Functions.SPG($A359, "IQ_CASH_OPER", H$3)</f>
        <v>373241</v>
      </c>
      <c r="I359" s="9" cm="1">
        <f t="array" ref="I359">_xll.SNL.Clients.Office.Excel.Functions.SPG($A359, "IQ_CASH_OPER", I$3)</f>
        <v>273574</v>
      </c>
      <c r="J359" s="9" cm="1">
        <f t="array" ref="J359">_xll.SNL.Clients.Office.Excel.Functions.SPG($A359, "IQ_CASH_OPER", J$3)</f>
        <v>103203</v>
      </c>
    </row>
    <row r="360" spans="1:10" x14ac:dyDescent="0.3">
      <c r="A360" s="11" t="s">
        <v>359</v>
      </c>
      <c r="B360" s="9" cm="1">
        <f t="array" ref="B360">_xll.SNL.Clients.Office.Excel.Functions.SPG($A360, "IQ_CASH_OPER", B$3)</f>
        <v>-18000</v>
      </c>
      <c r="C360" s="9" t="str" cm="1">
        <f t="array" ref="C360">_xll.SNL.Clients.Office.Excel.Functions.SPG($A360, "IQ_CASH_OPER", C$3)</f>
        <v>NA</v>
      </c>
      <c r="D360" s="9" cm="1">
        <f t="array" ref="D360">_xll.SNL.Clients.Office.Excel.Functions.SPG($A360, "IQ_CASH_OPER", D$3)</f>
        <v>769000</v>
      </c>
      <c r="E360" s="9" cm="1">
        <f t="array" ref="E360">_xll.SNL.Clients.Office.Excel.Functions.SPG($A360, "IQ_CASH_OPER", E$3)</f>
        <v>365000</v>
      </c>
      <c r="F360" s="9" cm="1">
        <f t="array" ref="F360">_xll.SNL.Clients.Office.Excel.Functions.SPG($A360, "IQ_CASH_OPER", F$3)</f>
        <v>-60000</v>
      </c>
      <c r="G360" s="9" t="str" cm="1">
        <f t="array" ref="G360">_xll.SNL.Clients.Office.Excel.Functions.SPG($A360, "IQ_CASH_OPER", G$3)</f>
        <v>NA</v>
      </c>
      <c r="H360" s="9" cm="1">
        <f t="array" ref="H360">_xll.SNL.Clients.Office.Excel.Functions.SPG($A360, "IQ_CASH_OPER", H$3)</f>
        <v>892000</v>
      </c>
      <c r="I360" s="9" cm="1">
        <f t="array" ref="I360">_xll.SNL.Clients.Office.Excel.Functions.SPG($A360, "IQ_CASH_OPER", I$3)</f>
        <v>536000</v>
      </c>
      <c r="J360" s="9" cm="1">
        <f t="array" ref="J360">_xll.SNL.Clients.Office.Excel.Functions.SPG($A360, "IQ_CASH_OPER", J$3)</f>
        <v>85000</v>
      </c>
    </row>
    <row r="361" spans="1:10" x14ac:dyDescent="0.3">
      <c r="A361" s="11" t="s">
        <v>360</v>
      </c>
      <c r="B361" s="9" cm="1">
        <f t="array" ref="B361">_xll.SNL.Clients.Office.Excel.Functions.SPG($A361, "IQ_CASH_OPER", B$3)</f>
        <v>513000</v>
      </c>
      <c r="C361" s="9" cm="1">
        <f t="array" ref="C361">_xll.SNL.Clients.Office.Excel.Functions.SPG($A361, "IQ_CASH_OPER", C$3)</f>
        <v>511000</v>
      </c>
      <c r="D361" s="9" cm="1">
        <f t="array" ref="D361">_xll.SNL.Clients.Office.Excel.Functions.SPG($A361, "IQ_CASH_OPER", D$3)</f>
        <v>781000</v>
      </c>
      <c r="E361" s="9" cm="1">
        <f t="array" ref="E361">_xll.SNL.Clients.Office.Excel.Functions.SPG($A361, "IQ_CASH_OPER", E$3)</f>
        <v>766000</v>
      </c>
      <c r="F361" s="9" cm="1">
        <f t="array" ref="F361">_xll.SNL.Clients.Office.Excel.Functions.SPG($A361, "IQ_CASH_OPER", F$3)</f>
        <v>282000</v>
      </c>
      <c r="G361" s="9" cm="1">
        <f t="array" ref="G361">_xll.SNL.Clients.Office.Excel.Functions.SPG($A361, "IQ_CASH_OPER", G$3)</f>
        <v>110000</v>
      </c>
      <c r="H361" s="9" cm="1">
        <f t="array" ref="H361">_xll.SNL.Clients.Office.Excel.Functions.SPG($A361, "IQ_CASH_OPER", H$3)</f>
        <v>806000</v>
      </c>
      <c r="I361" s="9" cm="1">
        <f t="array" ref="I361">_xll.SNL.Clients.Office.Excel.Functions.SPG($A361, "IQ_CASH_OPER", I$3)</f>
        <v>412000</v>
      </c>
      <c r="J361" s="9" cm="1">
        <f t="array" ref="J361">_xll.SNL.Clients.Office.Excel.Functions.SPG($A361, "IQ_CASH_OPER", J$3)</f>
        <v>430000</v>
      </c>
    </row>
    <row r="362" spans="1:10" x14ac:dyDescent="0.3">
      <c r="A362" s="11" t="s">
        <v>361</v>
      </c>
      <c r="B362" s="9" cm="1">
        <f t="array" ref="B362">_xll.SNL.Clients.Office.Excel.Functions.SPG($A362, "IQ_CASH_OPER", B$3)</f>
        <v>977300</v>
      </c>
      <c r="C362" s="9" cm="1">
        <f t="array" ref="C362">_xll.SNL.Clients.Office.Excel.Functions.SPG($A362, "IQ_CASH_OPER", C$3)</f>
        <v>1459000</v>
      </c>
      <c r="D362" s="9" cm="1">
        <f t="array" ref="D362">_xll.SNL.Clients.Office.Excel.Functions.SPG($A362, "IQ_CASH_OPER", D$3)</f>
        <v>1128000</v>
      </c>
      <c r="E362" s="9" cm="1">
        <f t="array" ref="E362">_xll.SNL.Clients.Office.Excel.Functions.SPG($A362, "IQ_CASH_OPER", E$3)</f>
        <v>1431700</v>
      </c>
      <c r="F362" s="9" cm="1">
        <f t="array" ref="F362">_xll.SNL.Clients.Office.Excel.Functions.SPG($A362, "IQ_CASH_OPER", F$3)</f>
        <v>584200</v>
      </c>
      <c r="G362" s="9" cm="1">
        <f t="array" ref="G362">_xll.SNL.Clients.Office.Excel.Functions.SPG($A362, "IQ_CASH_OPER", G$3)</f>
        <v>944000</v>
      </c>
      <c r="H362" s="9" cm="1">
        <f t="array" ref="H362">_xll.SNL.Clients.Office.Excel.Functions.SPG($A362, "IQ_CASH_OPER", H$3)</f>
        <v>1050600</v>
      </c>
      <c r="I362" s="9" cm="1">
        <f t="array" ref="I362">_xll.SNL.Clients.Office.Excel.Functions.SPG($A362, "IQ_CASH_OPER", I$3)</f>
        <v>1102500</v>
      </c>
      <c r="J362" s="9" cm="1">
        <f t="array" ref="J362">_xll.SNL.Clients.Office.Excel.Functions.SPG($A362, "IQ_CASH_OPER", J$3)</f>
        <v>695300</v>
      </c>
    </row>
    <row r="363" spans="1:10" x14ac:dyDescent="0.3">
      <c r="A363" s="11" t="s">
        <v>362</v>
      </c>
      <c r="B363" s="9" cm="1">
        <f t="array" ref="B363">_xll.SNL.Clients.Office.Excel.Functions.SPG($A363, "IQ_CASH_OPER", B$3)</f>
        <v>1160753</v>
      </c>
      <c r="C363" s="9" cm="1">
        <f t="array" ref="C363">_xll.SNL.Clients.Office.Excel.Functions.SPG($A363, "IQ_CASH_OPER", C$3)</f>
        <v>1335451</v>
      </c>
      <c r="D363" s="9" cm="1">
        <f t="array" ref="D363">_xll.SNL.Clients.Office.Excel.Functions.SPG($A363, "IQ_CASH_OPER", D$3)</f>
        <v>1434845</v>
      </c>
      <c r="E363" s="9" cm="1">
        <f t="array" ref="E363">_xll.SNL.Clients.Office.Excel.Functions.SPG($A363, "IQ_CASH_OPER", E$3)</f>
        <v>1086453</v>
      </c>
      <c r="F363" s="9" cm="1">
        <f t="array" ref="F363">_xll.SNL.Clients.Office.Excel.Functions.SPG($A363, "IQ_CASH_OPER", F$3)</f>
        <v>1055460</v>
      </c>
      <c r="G363" s="9" cm="1">
        <f t="array" ref="G363">_xll.SNL.Clients.Office.Excel.Functions.SPG($A363, "IQ_CASH_OPER", G$3)</f>
        <v>1074422</v>
      </c>
      <c r="H363" s="9" cm="1">
        <f t="array" ref="H363">_xll.SNL.Clients.Office.Excel.Functions.SPG($A363, "IQ_CASH_OPER", H$3)</f>
        <v>1969201</v>
      </c>
      <c r="I363" s="9" cm="1">
        <f t="array" ref="I363">_xll.SNL.Clients.Office.Excel.Functions.SPG($A363, "IQ_CASH_OPER", I$3)</f>
        <v>1215138</v>
      </c>
      <c r="J363" s="9" cm="1">
        <f t="array" ref="J363">_xll.SNL.Clients.Office.Excel.Functions.SPG($A363, "IQ_CASH_OPER", J$3)</f>
        <v>1114297</v>
      </c>
    </row>
    <row r="364" spans="1:10" x14ac:dyDescent="0.3">
      <c r="A364" s="11" t="s">
        <v>363</v>
      </c>
      <c r="B364" s="9" cm="1">
        <f t="array" ref="B364">_xll.SNL.Clients.Office.Excel.Functions.SPG($A364, "IQ_CASH_OPER", B$3)</f>
        <v>-2506000</v>
      </c>
      <c r="C364" s="9" cm="1">
        <f t="array" ref="C364">_xll.SNL.Clients.Office.Excel.Functions.SPG($A364, "IQ_CASH_OPER", C$3)</f>
        <v>2322000</v>
      </c>
      <c r="D364" s="9" cm="1">
        <f t="array" ref="D364">_xll.SNL.Clients.Office.Excel.Functions.SPG($A364, "IQ_CASH_OPER", D$3)</f>
        <v>1105000</v>
      </c>
      <c r="E364" s="9" cm="1">
        <f t="array" ref="E364">_xll.SNL.Clients.Office.Excel.Functions.SPG($A364, "IQ_CASH_OPER", E$3)</f>
        <v>-146000</v>
      </c>
      <c r="F364" s="9" cm="1">
        <f t="array" ref="F364">_xll.SNL.Clients.Office.Excel.Functions.SPG($A364, "IQ_CASH_OPER", F$3)</f>
        <v>5221000</v>
      </c>
      <c r="G364" s="9" cm="1">
        <f t="array" ref="G364">_xll.SNL.Clients.Office.Excel.Functions.SPG($A364, "IQ_CASH_OPER", G$3)</f>
        <v>1103000</v>
      </c>
      <c r="H364" s="9" cm="1">
        <f t="array" ref="H364">_xll.SNL.Clients.Office.Excel.Functions.SPG($A364, "IQ_CASH_OPER", H$3)</f>
        <v>2840000</v>
      </c>
      <c r="I364" s="9" cm="1">
        <f t="array" ref="I364">_xll.SNL.Clients.Office.Excel.Functions.SPG($A364, "IQ_CASH_OPER", I$3)</f>
        <v>1224000</v>
      </c>
      <c r="J364" s="9" cm="1">
        <f t="array" ref="J364">_xll.SNL.Clients.Office.Excel.Functions.SPG($A364, "IQ_CASH_OPER", J$3)</f>
        <v>1343000</v>
      </c>
    </row>
    <row r="365" spans="1:10" x14ac:dyDescent="0.3">
      <c r="A365" s="11" t="s">
        <v>364</v>
      </c>
      <c r="B365" s="9" cm="1">
        <f t="array" ref="B365">_xll.SNL.Clients.Office.Excel.Functions.SPG($A365, "IQ_CASH_OPER", B$3)</f>
        <v>281309</v>
      </c>
      <c r="C365" s="9" cm="1">
        <f t="array" ref="C365">_xll.SNL.Clients.Office.Excel.Functions.SPG($A365, "IQ_CASH_OPER", C$3)</f>
        <v>238429</v>
      </c>
      <c r="D365" s="9" cm="1">
        <f t="array" ref="D365">_xll.SNL.Clients.Office.Excel.Functions.SPG($A365, "IQ_CASH_OPER", D$3)</f>
        <v>98114</v>
      </c>
      <c r="E365" s="9" cm="1">
        <f t="array" ref="E365">_xll.SNL.Clients.Office.Excel.Functions.SPG($A365, "IQ_CASH_OPER", E$3)</f>
        <v>213799</v>
      </c>
      <c r="F365" s="9" cm="1">
        <f t="array" ref="F365">_xll.SNL.Clients.Office.Excel.Functions.SPG($A365, "IQ_CASH_OPER", F$3)</f>
        <v>250730</v>
      </c>
      <c r="G365" s="9" cm="1">
        <f t="array" ref="G365">_xll.SNL.Clients.Office.Excel.Functions.SPG($A365, "IQ_CASH_OPER", G$3)</f>
        <v>187341</v>
      </c>
      <c r="H365" s="9" cm="1">
        <f t="array" ref="H365">_xll.SNL.Clients.Office.Excel.Functions.SPG($A365, "IQ_CASH_OPER", H$3)</f>
        <v>49769</v>
      </c>
      <c r="I365" s="9" cm="1">
        <f t="array" ref="I365">_xll.SNL.Clients.Office.Excel.Functions.SPG($A365, "IQ_CASH_OPER", I$3)</f>
        <v>169223</v>
      </c>
      <c r="J365" s="9" cm="1">
        <f t="array" ref="J365">_xll.SNL.Clients.Office.Excel.Functions.SPG($A365, "IQ_CASH_OPER", J$3)</f>
        <v>210948</v>
      </c>
    </row>
    <row r="366" spans="1:10" x14ac:dyDescent="0.3">
      <c r="A366" s="11" t="s">
        <v>365</v>
      </c>
      <c r="B366" s="9" cm="1">
        <f t="array" ref="B366">_xll.SNL.Clients.Office.Excel.Functions.SPG($A366, "IQ_CASH_OPER", B$3)</f>
        <v>1049000</v>
      </c>
      <c r="C366" s="9" cm="1">
        <f t="array" ref="C366">_xll.SNL.Clients.Office.Excel.Functions.SPG($A366, "IQ_CASH_OPER", C$3)</f>
        <v>367000</v>
      </c>
      <c r="D366" s="9" cm="1">
        <f t="array" ref="D366">_xll.SNL.Clients.Office.Excel.Functions.SPG($A366, "IQ_CASH_OPER", D$3)</f>
        <v>623000</v>
      </c>
      <c r="E366" s="9" cm="1">
        <f t="array" ref="E366">_xll.SNL.Clients.Office.Excel.Functions.SPG($A366, "IQ_CASH_OPER", E$3)</f>
        <v>482000</v>
      </c>
      <c r="F366" s="9" cm="1">
        <f t="array" ref="F366">_xll.SNL.Clients.Office.Excel.Functions.SPG($A366, "IQ_CASH_OPER", F$3)</f>
        <v>661000</v>
      </c>
      <c r="G366" s="9" cm="1">
        <f t="array" ref="G366">_xll.SNL.Clients.Office.Excel.Functions.SPG($A366, "IQ_CASH_OPER", G$3)</f>
        <v>710000</v>
      </c>
      <c r="H366" s="9" cm="1">
        <f t="array" ref="H366">_xll.SNL.Clients.Office.Excel.Functions.SPG($A366, "IQ_CASH_OPER", H$3)</f>
        <v>687000</v>
      </c>
      <c r="I366" s="9" cm="1">
        <f t="array" ref="I366">_xll.SNL.Clients.Office.Excel.Functions.SPG($A366, "IQ_CASH_OPER", I$3)</f>
        <v>572000</v>
      </c>
      <c r="J366" s="9" cm="1">
        <f t="array" ref="J366">_xll.SNL.Clients.Office.Excel.Functions.SPG($A366, "IQ_CASH_OPER", J$3)</f>
        <v>1837000</v>
      </c>
    </row>
    <row r="367" spans="1:10" x14ac:dyDescent="0.3">
      <c r="A367" s="11" t="s">
        <v>366</v>
      </c>
      <c r="B367" s="9" cm="1">
        <f t="array" ref="B367">_xll.SNL.Clients.Office.Excel.Functions.SPG($A367, "IQ_CASH_OPER", B$3)</f>
        <v>705063</v>
      </c>
      <c r="C367" s="9" cm="1">
        <f t="array" ref="C367">_xll.SNL.Clients.Office.Excel.Functions.SPG($A367, "IQ_CASH_OPER", C$3)</f>
        <v>768620</v>
      </c>
      <c r="D367" s="9" cm="1">
        <f t="array" ref="D367">_xll.SNL.Clients.Office.Excel.Functions.SPG($A367, "IQ_CASH_OPER", D$3)</f>
        <v>798770</v>
      </c>
      <c r="E367" s="9" cm="1">
        <f t="array" ref="E367">_xll.SNL.Clients.Office.Excel.Functions.SPG($A367, "IQ_CASH_OPER", E$3)</f>
        <v>895279</v>
      </c>
      <c r="F367" s="9" cm="1">
        <f t="array" ref="F367">_xll.SNL.Clients.Office.Excel.Functions.SPG($A367, "IQ_CASH_OPER", F$3)</f>
        <v>665586</v>
      </c>
      <c r="G367" s="9" cm="1">
        <f t="array" ref="G367">_xll.SNL.Clients.Office.Excel.Functions.SPG($A367, "IQ_CASH_OPER", G$3)</f>
        <v>791684</v>
      </c>
      <c r="H367" s="9" cm="1">
        <f t="array" ref="H367">_xll.SNL.Clients.Office.Excel.Functions.SPG($A367, "IQ_CASH_OPER", H$3)</f>
        <v>875671</v>
      </c>
      <c r="I367" s="9" cm="1">
        <f t="array" ref="I367">_xll.SNL.Clients.Office.Excel.Functions.SPG($A367, "IQ_CASH_OPER", I$3)</f>
        <v>882400</v>
      </c>
      <c r="J367" s="9" cm="1">
        <f t="array" ref="J367">_xll.SNL.Clients.Office.Excel.Functions.SPG($A367, "IQ_CASH_OPER", J$3)</f>
        <v>696893</v>
      </c>
    </row>
    <row r="368" spans="1:10" x14ac:dyDescent="0.3">
      <c r="A368" s="11" t="s">
        <v>367</v>
      </c>
      <c r="B368" s="9" cm="1">
        <f t="array" ref="B368">_xll.SNL.Clients.Office.Excel.Functions.SPG($A368, "IQ_CASH_OPER", B$3)</f>
        <v>134228</v>
      </c>
      <c r="C368" s="9" cm="1">
        <f t="array" ref="C368">_xll.SNL.Clients.Office.Excel.Functions.SPG($A368, "IQ_CASH_OPER", C$3)</f>
        <v>567610</v>
      </c>
      <c r="D368" s="9" cm="1">
        <f t="array" ref="D368">_xll.SNL.Clients.Office.Excel.Functions.SPG($A368, "IQ_CASH_OPER", D$3)</f>
        <v>455920</v>
      </c>
      <c r="E368" s="9" cm="1">
        <f t="array" ref="E368">_xll.SNL.Clients.Office.Excel.Functions.SPG($A368, "IQ_CASH_OPER", E$3)</f>
        <v>417477</v>
      </c>
      <c r="F368" s="9" cm="1">
        <f t="array" ref="F368">_xll.SNL.Clients.Office.Excel.Functions.SPG($A368, "IQ_CASH_OPER", F$3)</f>
        <v>239787</v>
      </c>
      <c r="G368" s="9" cm="1">
        <f t="array" ref="G368">_xll.SNL.Clients.Office.Excel.Functions.SPG($A368, "IQ_CASH_OPER", G$3)</f>
        <v>288418</v>
      </c>
      <c r="H368" s="9" cm="1">
        <f t="array" ref="H368">_xll.SNL.Clients.Office.Excel.Functions.SPG($A368, "IQ_CASH_OPER", H$3)</f>
        <v>457761</v>
      </c>
      <c r="I368" s="9" cm="1">
        <f t="array" ref="I368">_xll.SNL.Clients.Office.Excel.Functions.SPG($A368, "IQ_CASH_OPER", I$3)</f>
        <v>739215</v>
      </c>
      <c r="J368" s="9" cm="1">
        <f t="array" ref="J368">_xll.SNL.Clients.Office.Excel.Functions.SPG($A368, "IQ_CASH_OPER", J$3)</f>
        <v>711368</v>
      </c>
    </row>
    <row r="369" spans="1:10" x14ac:dyDescent="0.3">
      <c r="A369" s="11" t="s">
        <v>368</v>
      </c>
      <c r="B369" s="9" cm="1">
        <f t="array" ref="B369">_xll.SNL.Clients.Office.Excel.Functions.SPG($A369, "IQ_CASH_OPER", B$3)</f>
        <v>2554000</v>
      </c>
      <c r="C369" s="9" cm="1">
        <f t="array" ref="C369">_xll.SNL.Clients.Office.Excel.Functions.SPG($A369, "IQ_CASH_OPER", C$3)</f>
        <v>4587000</v>
      </c>
      <c r="D369" s="9" cm="1">
        <f t="array" ref="D369">_xll.SNL.Clients.Office.Excel.Functions.SPG($A369, "IQ_CASH_OPER", D$3)</f>
        <v>2647000</v>
      </c>
      <c r="E369" s="9" cm="1">
        <f t="array" ref="E369">_xll.SNL.Clients.Office.Excel.Functions.SPG($A369, "IQ_CASH_OPER", E$3)</f>
        <v>3052000</v>
      </c>
      <c r="F369" s="9" cm="1">
        <f t="array" ref="F369">_xll.SNL.Clients.Office.Excel.Functions.SPG($A369, "IQ_CASH_OPER", F$3)</f>
        <v>3554000</v>
      </c>
      <c r="G369" s="9" cm="1">
        <f t="array" ref="G369">_xll.SNL.Clients.Office.Excel.Functions.SPG($A369, "IQ_CASH_OPER", G$3)</f>
        <v>2949000</v>
      </c>
      <c r="H369" s="9" cm="1">
        <f t="array" ref="H369">_xll.SNL.Clients.Office.Excel.Functions.SPG($A369, "IQ_CASH_OPER", H$3)</f>
        <v>4090000</v>
      </c>
      <c r="I369" s="9" cm="1">
        <f t="array" ref="I369">_xll.SNL.Clients.Office.Excel.Functions.SPG($A369, "IQ_CASH_OPER", I$3)</f>
        <v>2657000</v>
      </c>
      <c r="J369" s="9" cm="1">
        <f t="array" ref="J369">_xll.SNL.Clients.Office.Excel.Functions.SPG($A369, "IQ_CASH_OPER", J$3)</f>
        <v>1457000</v>
      </c>
    </row>
    <row r="370" spans="1:10" x14ac:dyDescent="0.3">
      <c r="A370" s="11" t="s">
        <v>369</v>
      </c>
      <c r="B370" s="9" cm="1">
        <f t="array" ref="B370">_xll.SNL.Clients.Office.Excel.Functions.SPG($A370, "IQ_CASH_OPER", B$3)</f>
        <v>243198</v>
      </c>
      <c r="C370" s="9" cm="1">
        <f t="array" ref="C370">_xll.SNL.Clients.Office.Excel.Functions.SPG($A370, "IQ_CASH_OPER", C$3)</f>
        <v>712015</v>
      </c>
      <c r="D370" s="9" cm="1">
        <f t="array" ref="D370">_xll.SNL.Clients.Office.Excel.Functions.SPG($A370, "IQ_CASH_OPER", D$3)</f>
        <v>739914</v>
      </c>
      <c r="E370" s="9" cm="1">
        <f t="array" ref="E370">_xll.SNL.Clients.Office.Excel.Functions.SPG($A370, "IQ_CASH_OPER", E$3)</f>
        <v>391312</v>
      </c>
      <c r="F370" s="9" cm="1">
        <f t="array" ref="F370">_xll.SNL.Clients.Office.Excel.Functions.SPG($A370, "IQ_CASH_OPER", F$3)</f>
        <v>237955</v>
      </c>
      <c r="G370" s="9" cm="1">
        <f t="array" ref="G370">_xll.SNL.Clients.Office.Excel.Functions.SPG($A370, "IQ_CASH_OPER", G$3)</f>
        <v>1003538</v>
      </c>
      <c r="H370" s="9" cm="1">
        <f t="array" ref="H370">_xll.SNL.Clients.Office.Excel.Functions.SPG($A370, "IQ_CASH_OPER", H$3)</f>
        <v>406592</v>
      </c>
      <c r="I370" s="9" cm="1">
        <f t="array" ref="I370">_xll.SNL.Clients.Office.Excel.Functions.SPG($A370, "IQ_CASH_OPER", I$3)</f>
        <v>127413</v>
      </c>
      <c r="J370" s="9" cm="1">
        <f t="array" ref="J370">_xll.SNL.Clients.Office.Excel.Functions.SPG($A370, "IQ_CASH_OPER", J$3)</f>
        <v>38409</v>
      </c>
    </row>
    <row r="371" spans="1:10" x14ac:dyDescent="0.3">
      <c r="A371" s="11" t="s">
        <v>370</v>
      </c>
      <c r="B371" s="9" cm="1">
        <f t="array" ref="B371">_xll.SNL.Clients.Office.Excel.Functions.SPG($A371, "IQ_CASH_OPER", B$3)</f>
        <v>314000</v>
      </c>
      <c r="C371" s="9" cm="1">
        <f t="array" ref="C371">_xll.SNL.Clients.Office.Excel.Functions.SPG($A371, "IQ_CASH_OPER", C$3)</f>
        <v>464000</v>
      </c>
      <c r="D371" s="9" cm="1">
        <f t="array" ref="D371">_xll.SNL.Clients.Office.Excel.Functions.SPG($A371, "IQ_CASH_OPER", D$3)</f>
        <v>356000</v>
      </c>
      <c r="E371" s="9" cm="1">
        <f t="array" ref="E371">_xll.SNL.Clients.Office.Excel.Functions.SPG($A371, "IQ_CASH_OPER", E$3)</f>
        <v>360000</v>
      </c>
      <c r="F371" s="9" cm="1">
        <f t="array" ref="F371">_xll.SNL.Clients.Office.Excel.Functions.SPG($A371, "IQ_CASH_OPER", F$3)</f>
        <v>154000</v>
      </c>
      <c r="G371" s="9" cm="1">
        <f t="array" ref="G371">_xll.SNL.Clients.Office.Excel.Functions.SPG($A371, "IQ_CASH_OPER", G$3)</f>
        <v>527000</v>
      </c>
      <c r="H371" s="9" cm="1">
        <f t="array" ref="H371">_xll.SNL.Clients.Office.Excel.Functions.SPG($A371, "IQ_CASH_OPER", H$3)</f>
        <v>207000</v>
      </c>
      <c r="I371" s="9" cm="1">
        <f t="array" ref="I371">_xll.SNL.Clients.Office.Excel.Functions.SPG($A371, "IQ_CASH_OPER", I$3)</f>
        <v>444000</v>
      </c>
      <c r="J371" s="9" cm="1">
        <f t="array" ref="J371">_xll.SNL.Clients.Office.Excel.Functions.SPG($A371, "IQ_CASH_OPER", J$3)</f>
        <v>94000</v>
      </c>
    </row>
    <row r="372" spans="1:10" x14ac:dyDescent="0.3">
      <c r="A372" s="11" t="s">
        <v>371</v>
      </c>
      <c r="B372" s="9" t="str" cm="1">
        <f t="array" ref="B372">_xll.SNL.Clients.Office.Excel.Functions.SPG($A372, "IQ_CASH_OPER", B$3)</f>
        <v>NA</v>
      </c>
      <c r="C372" s="9" cm="1">
        <f t="array" ref="C372">_xll.SNL.Clients.Office.Excel.Functions.SPG($A372, "IQ_CASH_OPER", C$3)</f>
        <v>738400</v>
      </c>
      <c r="D372" s="9" cm="1">
        <f t="array" ref="D372">_xll.SNL.Clients.Office.Excel.Functions.SPG($A372, "IQ_CASH_OPER", D$3)</f>
        <v>97200</v>
      </c>
      <c r="E372" s="9" cm="1">
        <f t="array" ref="E372">_xll.SNL.Clients.Office.Excel.Functions.SPG($A372, "IQ_CASH_OPER", E$3)</f>
        <v>277300</v>
      </c>
      <c r="F372" s="9" cm="1">
        <f t="array" ref="F372">_xll.SNL.Clients.Office.Excel.Functions.SPG($A372, "IQ_CASH_OPER", F$3)</f>
        <v>121000</v>
      </c>
      <c r="G372" s="9" cm="1">
        <f t="array" ref="G372">_xll.SNL.Clients.Office.Excel.Functions.SPG($A372, "IQ_CASH_OPER", G$3)</f>
        <v>605100</v>
      </c>
      <c r="H372" s="9" cm="1">
        <f t="array" ref="H372">_xll.SNL.Clients.Office.Excel.Functions.SPG($A372, "IQ_CASH_OPER", H$3)</f>
        <v>72900</v>
      </c>
      <c r="I372" s="9" cm="1">
        <f t="array" ref="I372">_xll.SNL.Clients.Office.Excel.Functions.SPG($A372, "IQ_CASH_OPER", I$3)</f>
        <v>270700</v>
      </c>
      <c r="J372" s="9" cm="1">
        <f t="array" ref="J372">_xll.SNL.Clients.Office.Excel.Functions.SPG($A372, "IQ_CASH_OPER", J$3)</f>
        <v>14000</v>
      </c>
    </row>
    <row r="373" spans="1:10" x14ac:dyDescent="0.3">
      <c r="A373" s="11" t="s">
        <v>372</v>
      </c>
      <c r="B373" s="9" cm="1">
        <f t="array" ref="B373">_xll.SNL.Clients.Office.Excel.Functions.SPG($A373, "IQ_CASH_OPER", B$3)</f>
        <v>117000</v>
      </c>
      <c r="C373" s="9" cm="1">
        <f t="array" ref="C373">_xll.SNL.Clients.Office.Excel.Functions.SPG($A373, "IQ_CASH_OPER", C$3)</f>
        <v>830000</v>
      </c>
      <c r="D373" s="9" cm="1">
        <f t="array" ref="D373">_xll.SNL.Clients.Office.Excel.Functions.SPG($A373, "IQ_CASH_OPER", D$3)</f>
        <v>510000</v>
      </c>
      <c r="E373" s="9" cm="1">
        <f t="array" ref="E373">_xll.SNL.Clients.Office.Excel.Functions.SPG($A373, "IQ_CASH_OPER", E$3)</f>
        <v>711000</v>
      </c>
      <c r="F373" s="9" cm="1">
        <f t="array" ref="F373">_xll.SNL.Clients.Office.Excel.Functions.SPG($A373, "IQ_CASH_OPER", F$3)</f>
        <v>391000</v>
      </c>
      <c r="G373" s="9" cm="1">
        <f t="array" ref="G373">_xll.SNL.Clients.Office.Excel.Functions.SPG($A373, "IQ_CASH_OPER", G$3)</f>
        <v>543000</v>
      </c>
      <c r="H373" s="9" cm="1">
        <f t="array" ref="H373">_xll.SNL.Clients.Office.Excel.Functions.SPG($A373, "IQ_CASH_OPER", H$3)</f>
        <v>434000</v>
      </c>
      <c r="I373" s="9" cm="1">
        <f t="array" ref="I373">_xll.SNL.Clients.Office.Excel.Functions.SPG($A373, "IQ_CASH_OPER", I$3)</f>
        <v>-188000</v>
      </c>
      <c r="J373" s="9" cm="1">
        <f t="array" ref="J373">_xll.SNL.Clients.Office.Excel.Functions.SPG($A373, "IQ_CASH_OPER", J$3)</f>
        <v>-624000</v>
      </c>
    </row>
    <row r="374" spans="1:10" x14ac:dyDescent="0.3">
      <c r="A374" s="11" t="s">
        <v>373</v>
      </c>
      <c r="B374" s="9" cm="1">
        <f t="array" ref="B374">_xll.SNL.Clients.Office.Excel.Functions.SPG($A374, "IQ_CASH_OPER", B$3)</f>
        <v>787516</v>
      </c>
      <c r="C374" s="9" cm="1">
        <f t="array" ref="C374">_xll.SNL.Clients.Office.Excel.Functions.SPG($A374, "IQ_CASH_OPER", C$3)</f>
        <v>971963</v>
      </c>
      <c r="D374" s="9" cm="1">
        <f t="array" ref="D374">_xll.SNL.Clients.Office.Excel.Functions.SPG($A374, "IQ_CASH_OPER", D$3)</f>
        <v>841468</v>
      </c>
      <c r="E374" s="9" cm="1">
        <f t="array" ref="E374">_xll.SNL.Clients.Office.Excel.Functions.SPG($A374, "IQ_CASH_OPER", E$3)</f>
        <v>981172</v>
      </c>
      <c r="F374" s="9" cm="1">
        <f t="array" ref="F374">_xll.SNL.Clients.Office.Excel.Functions.SPG($A374, "IQ_CASH_OPER", F$3)</f>
        <v>778673</v>
      </c>
      <c r="G374" s="9" cm="1">
        <f t="array" ref="G374">_xll.SNL.Clients.Office.Excel.Functions.SPG($A374, "IQ_CASH_OPER", G$3)</f>
        <v>760658</v>
      </c>
      <c r="H374" s="9" cm="1">
        <f t="array" ref="H374">_xll.SNL.Clients.Office.Excel.Functions.SPG($A374, "IQ_CASH_OPER", H$3)</f>
        <v>731998</v>
      </c>
      <c r="I374" s="9" cm="1">
        <f t="array" ref="I374">_xll.SNL.Clients.Office.Excel.Functions.SPG($A374, "IQ_CASH_OPER", I$3)</f>
        <v>734879</v>
      </c>
      <c r="J374" s="9" cm="1">
        <f t="array" ref="J374">_xll.SNL.Clients.Office.Excel.Functions.SPG($A374, "IQ_CASH_OPER", J$3)</f>
        <v>731234</v>
      </c>
    </row>
    <row r="375" spans="1:10" x14ac:dyDescent="0.3">
      <c r="A375" s="11" t="s">
        <v>374</v>
      </c>
      <c r="B375" s="9" cm="1">
        <f t="array" ref="B375">_xll.SNL.Clients.Office.Excel.Functions.SPG($A375, "IQ_CASH_OPER", B$3)</f>
        <v>161031</v>
      </c>
      <c r="C375" s="9" cm="1">
        <f t="array" ref="C375">_xll.SNL.Clients.Office.Excel.Functions.SPG($A375, "IQ_CASH_OPER", C$3)</f>
        <v>191385</v>
      </c>
      <c r="D375" s="9" cm="1">
        <f t="array" ref="D375">_xll.SNL.Clients.Office.Excel.Functions.SPG($A375, "IQ_CASH_OPER", D$3)</f>
        <v>227599</v>
      </c>
      <c r="E375" s="9" cm="1">
        <f t="array" ref="E375">_xll.SNL.Clients.Office.Excel.Functions.SPG($A375, "IQ_CASH_OPER", E$3)</f>
        <v>203456</v>
      </c>
      <c r="F375" s="9" cm="1">
        <f t="array" ref="F375">_xll.SNL.Clients.Office.Excel.Functions.SPG($A375, "IQ_CASH_OPER", F$3)</f>
        <v>167758</v>
      </c>
      <c r="G375" s="9" cm="1">
        <f t="array" ref="G375">_xll.SNL.Clients.Office.Excel.Functions.SPG($A375, "IQ_CASH_OPER", G$3)</f>
        <v>171906</v>
      </c>
      <c r="H375" s="9" cm="1">
        <f t="array" ref="H375">_xll.SNL.Clients.Office.Excel.Functions.SPG($A375, "IQ_CASH_OPER", H$3)</f>
        <v>213008</v>
      </c>
      <c r="I375" s="9" cm="1">
        <f t="array" ref="I375">_xll.SNL.Clients.Office.Excel.Functions.SPG($A375, "IQ_CASH_OPER", I$3)</f>
        <v>172578</v>
      </c>
      <c r="J375" s="9" cm="1">
        <f t="array" ref="J375">_xll.SNL.Clients.Office.Excel.Functions.SPG($A375, "IQ_CASH_OPER", J$3)</f>
        <v>162099</v>
      </c>
    </row>
    <row r="376" spans="1:10" x14ac:dyDescent="0.3">
      <c r="A376" s="11" t="s">
        <v>375</v>
      </c>
      <c r="B376" s="9" cm="1">
        <f t="array" ref="B376">_xll.SNL.Clients.Office.Excel.Functions.SPG($A376, "IQ_CASH_OPER", B$3)</f>
        <v>1045100</v>
      </c>
      <c r="C376" s="9" cm="1">
        <f t="array" ref="C376">_xll.SNL.Clients.Office.Excel.Functions.SPG($A376, "IQ_CASH_OPER", C$3)</f>
        <v>1262800</v>
      </c>
      <c r="D376" s="9" cm="1">
        <f t="array" ref="D376">_xll.SNL.Clients.Office.Excel.Functions.SPG($A376, "IQ_CASH_OPER", D$3)</f>
        <v>1291200</v>
      </c>
      <c r="E376" s="9" cm="1">
        <f t="array" ref="E376">_xll.SNL.Clients.Office.Excel.Functions.SPG($A376, "IQ_CASH_OPER", E$3)</f>
        <v>354000</v>
      </c>
      <c r="F376" s="9" cm="1">
        <f t="array" ref="F376">_xll.SNL.Clients.Office.Excel.Functions.SPG($A376, "IQ_CASH_OPER", F$3)</f>
        <v>1512500</v>
      </c>
      <c r="G376" s="9" cm="1">
        <f t="array" ref="G376">_xll.SNL.Clients.Office.Excel.Functions.SPG($A376, "IQ_CASH_OPER", G$3)</f>
        <v>1089700</v>
      </c>
      <c r="H376" s="9" cm="1">
        <f t="array" ref="H376">_xll.SNL.Clients.Office.Excel.Functions.SPG($A376, "IQ_CASH_OPER", H$3)</f>
        <v>1114300</v>
      </c>
      <c r="I376" s="9" cm="1">
        <f t="array" ref="I376">_xll.SNL.Clients.Office.Excel.Functions.SPG($A376, "IQ_CASH_OPER", I$3)</f>
        <v>1022400</v>
      </c>
      <c r="J376" s="9" cm="1">
        <f t="array" ref="J376">_xll.SNL.Clients.Office.Excel.Functions.SPG($A376, "IQ_CASH_OPER", J$3)</f>
        <v>1367600</v>
      </c>
    </row>
    <row r="377" spans="1:10" x14ac:dyDescent="0.3">
      <c r="A377" s="11" t="s">
        <v>376</v>
      </c>
      <c r="B377" s="9" cm="1">
        <f t="array" ref="B377">_xll.SNL.Clients.Office.Excel.Functions.SPG($A377, "IQ_CASH_OPER", B$3)</f>
        <v>1066000</v>
      </c>
      <c r="C377" s="9" cm="1">
        <f t="array" ref="C377">_xll.SNL.Clients.Office.Excel.Functions.SPG($A377, "IQ_CASH_OPER", C$3)</f>
        <v>-220000</v>
      </c>
      <c r="D377" s="9" cm="1">
        <f t="array" ref="D377">_xll.SNL.Clients.Office.Excel.Functions.SPG($A377, "IQ_CASH_OPER", D$3)</f>
        <v>1261000</v>
      </c>
      <c r="E377" s="9" cm="1">
        <f t="array" ref="E377">_xll.SNL.Clients.Office.Excel.Functions.SPG($A377, "IQ_CASH_OPER", E$3)</f>
        <v>161000</v>
      </c>
      <c r="F377" s="9" cm="1">
        <f t="array" ref="F377">_xll.SNL.Clients.Office.Excel.Functions.SPG($A377, "IQ_CASH_OPER", F$3)</f>
        <v>396000</v>
      </c>
      <c r="G377" s="9" cm="1">
        <f t="array" ref="G377">_xll.SNL.Clients.Office.Excel.Functions.SPG($A377, "IQ_CASH_OPER", G$3)</f>
        <v>855000</v>
      </c>
      <c r="H377" s="9" cm="1">
        <f t="array" ref="H377">_xll.SNL.Clients.Office.Excel.Functions.SPG($A377, "IQ_CASH_OPER", H$3)</f>
        <v>860000</v>
      </c>
      <c r="I377" s="9" cm="1">
        <f t="array" ref="I377">_xll.SNL.Clients.Office.Excel.Functions.SPG($A377, "IQ_CASH_OPER", I$3)</f>
        <v>397000</v>
      </c>
      <c r="J377" s="9" cm="1">
        <f t="array" ref="J377">_xll.SNL.Clients.Office.Excel.Functions.SPG($A377, "IQ_CASH_OPER", J$3)</f>
        <v>196000</v>
      </c>
    </row>
    <row r="378" spans="1:10" x14ac:dyDescent="0.3">
      <c r="A378" s="11" t="s">
        <v>377</v>
      </c>
      <c r="B378" s="9" cm="1">
        <f t="array" ref="B378">_xll.SNL.Clients.Office.Excel.Functions.SPG($A378, "IQ_CASH_OPER", B$3)</f>
        <v>1025000</v>
      </c>
      <c r="C378" s="9" cm="1">
        <f t="array" ref="C378">_xll.SNL.Clients.Office.Excel.Functions.SPG($A378, "IQ_CASH_OPER", C$3)</f>
        <v>1022000</v>
      </c>
      <c r="D378" s="9" cm="1">
        <f t="array" ref="D378">_xll.SNL.Clients.Office.Excel.Functions.SPG($A378, "IQ_CASH_OPER", D$3)</f>
        <v>1003100</v>
      </c>
      <c r="E378" s="9" cm="1">
        <f t="array" ref="E378">_xll.SNL.Clients.Office.Excel.Functions.SPG($A378, "IQ_CASH_OPER", E$3)</f>
        <v>1099400</v>
      </c>
      <c r="F378" s="9" cm="1">
        <f t="array" ref="F378">_xll.SNL.Clients.Office.Excel.Functions.SPG($A378, "IQ_CASH_OPER", F$3)</f>
        <v>811000</v>
      </c>
      <c r="G378" s="9" cm="1">
        <f t="array" ref="G378">_xll.SNL.Clients.Office.Excel.Functions.SPG($A378, "IQ_CASH_OPER", G$3)</f>
        <v>898700</v>
      </c>
      <c r="H378" s="9" cm="1">
        <f t="array" ref="H378">_xll.SNL.Clients.Office.Excel.Functions.SPG($A378, "IQ_CASH_OPER", H$3)</f>
        <v>953100</v>
      </c>
      <c r="I378" s="9" cm="1">
        <f t="array" ref="I378">_xll.SNL.Clients.Office.Excel.Functions.SPG($A378, "IQ_CASH_OPER", I$3)</f>
        <v>1078500</v>
      </c>
      <c r="J378" s="9" cm="1">
        <f t="array" ref="J378">_xll.SNL.Clients.Office.Excel.Functions.SPG($A378, "IQ_CASH_OPER", J$3)</f>
        <v>687700</v>
      </c>
    </row>
    <row r="379" spans="1:10" x14ac:dyDescent="0.3">
      <c r="A379" s="11" t="s">
        <v>378</v>
      </c>
      <c r="B379" s="9" cm="1">
        <f t="array" ref="B379">_xll.SNL.Clients.Office.Excel.Functions.SPG($A379, "IQ_CASH_OPER", B$3)</f>
        <v>578661</v>
      </c>
      <c r="C379" s="9" cm="1">
        <f t="array" ref="C379">_xll.SNL.Clients.Office.Excel.Functions.SPG($A379, "IQ_CASH_OPER", C$3)</f>
        <v>308623</v>
      </c>
      <c r="D379" s="9" cm="1">
        <f t="array" ref="D379">_xll.SNL.Clients.Office.Excel.Functions.SPG($A379, "IQ_CASH_OPER", D$3)</f>
        <v>325538</v>
      </c>
      <c r="E379" s="9" cm="1">
        <f t="array" ref="E379">_xll.SNL.Clients.Office.Excel.Functions.SPG($A379, "IQ_CASH_OPER", E$3)</f>
        <v>440114</v>
      </c>
      <c r="F379" s="9" cm="1">
        <f t="array" ref="F379">_xll.SNL.Clients.Office.Excel.Functions.SPG($A379, "IQ_CASH_OPER", F$3)</f>
        <v>402031</v>
      </c>
      <c r="G379" s="9" cm="1">
        <f t="array" ref="G379">_xll.SNL.Clients.Office.Excel.Functions.SPG($A379, "IQ_CASH_OPER", G$3)</f>
        <v>272832</v>
      </c>
      <c r="H379" s="9" cm="1">
        <f t="array" ref="H379">_xll.SNL.Clients.Office.Excel.Functions.SPG($A379, "IQ_CASH_OPER", H$3)</f>
        <v>286283</v>
      </c>
      <c r="I379" s="9" cm="1">
        <f t="array" ref="I379">_xll.SNL.Clients.Office.Excel.Functions.SPG($A379, "IQ_CASH_OPER", I$3)</f>
        <v>237436</v>
      </c>
      <c r="J379" s="9" cm="1">
        <f t="array" ref="J379">_xll.SNL.Clients.Office.Excel.Functions.SPG($A379, "IQ_CASH_OPER", J$3)</f>
        <v>282565</v>
      </c>
    </row>
    <row r="380" spans="1:10" x14ac:dyDescent="0.3">
      <c r="A380" s="11" t="s">
        <v>379</v>
      </c>
      <c r="B380" s="9" cm="1">
        <f t="array" ref="B380">_xll.SNL.Clients.Office.Excel.Functions.SPG($A380, "IQ_CASH_OPER", B$3)</f>
        <v>128155</v>
      </c>
      <c r="C380" s="9" cm="1">
        <f t="array" ref="C380">_xll.SNL.Clients.Office.Excel.Functions.SPG($A380, "IQ_CASH_OPER", C$3)</f>
        <v>174230</v>
      </c>
      <c r="D380" s="9" cm="1">
        <f t="array" ref="D380">_xll.SNL.Clients.Office.Excel.Functions.SPG($A380, "IQ_CASH_OPER", D$3)</f>
        <v>147885</v>
      </c>
      <c r="E380" s="9" cm="1">
        <f t="array" ref="E380">_xll.SNL.Clients.Office.Excel.Functions.SPG($A380, "IQ_CASH_OPER", E$3)</f>
        <v>158621</v>
      </c>
      <c r="F380" s="9" cm="1">
        <f t="array" ref="F380">_xll.SNL.Clients.Office.Excel.Functions.SPG($A380, "IQ_CASH_OPER", F$3)</f>
        <v>147563</v>
      </c>
      <c r="G380" s="9" cm="1">
        <f t="array" ref="G380">_xll.SNL.Clients.Office.Excel.Functions.SPG($A380, "IQ_CASH_OPER", G$3)</f>
        <v>196613</v>
      </c>
      <c r="H380" s="9" cm="1">
        <f t="array" ref="H380">_xll.SNL.Clients.Office.Excel.Functions.SPG($A380, "IQ_CASH_OPER", H$3)</f>
        <v>-33485</v>
      </c>
      <c r="I380" s="9" cm="1">
        <f t="array" ref="I380">_xll.SNL.Clients.Office.Excel.Functions.SPG($A380, "IQ_CASH_OPER", I$3)</f>
        <v>-135319</v>
      </c>
      <c r="J380" s="9" cm="1">
        <f t="array" ref="J380">_xll.SNL.Clients.Office.Excel.Functions.SPG($A380, "IQ_CASH_OPER", J$3)</f>
        <v>63463</v>
      </c>
    </row>
    <row r="381" spans="1:10" x14ac:dyDescent="0.3">
      <c r="A381" s="11" t="s">
        <v>380</v>
      </c>
      <c r="B381" s="9" cm="1">
        <f t="array" ref="B381">_xll.SNL.Clients.Office.Excel.Functions.SPG($A381, "IQ_CASH_OPER", B$3)</f>
        <v>199000</v>
      </c>
      <c r="C381" s="9" cm="1">
        <f t="array" ref="C381">_xll.SNL.Clients.Office.Excel.Functions.SPG($A381, "IQ_CASH_OPER", C$3)</f>
        <v>364000</v>
      </c>
      <c r="D381" s="9" cm="1">
        <f t="array" ref="D381">_xll.SNL.Clients.Office.Excel.Functions.SPG($A381, "IQ_CASH_OPER", D$3)</f>
        <v>432300</v>
      </c>
      <c r="E381" s="9" cm="1">
        <f t="array" ref="E381">_xll.SNL.Clients.Office.Excel.Functions.SPG($A381, "IQ_CASH_OPER", E$3)</f>
        <v>279100</v>
      </c>
      <c r="F381" s="9" cm="1">
        <f t="array" ref="F381">_xll.SNL.Clients.Office.Excel.Functions.SPG($A381, "IQ_CASH_OPER", F$3)</f>
        <v>120000</v>
      </c>
      <c r="G381" s="9" cm="1">
        <f t="array" ref="G381">_xll.SNL.Clients.Office.Excel.Functions.SPG($A381, "IQ_CASH_OPER", G$3)</f>
        <v>33000</v>
      </c>
      <c r="H381" s="9" cm="1">
        <f t="array" ref="H381">_xll.SNL.Clients.Office.Excel.Functions.SPG($A381, "IQ_CASH_OPER", H$3)</f>
        <v>839500</v>
      </c>
      <c r="I381" s="9" cm="1">
        <f t="array" ref="I381">_xll.SNL.Clients.Office.Excel.Functions.SPG($A381, "IQ_CASH_OPER", I$3)</f>
        <v>281700</v>
      </c>
      <c r="J381" s="9" cm="1">
        <f t="array" ref="J381">_xll.SNL.Clients.Office.Excel.Functions.SPG($A381, "IQ_CASH_OPER", J$3)</f>
        <v>187100</v>
      </c>
    </row>
    <row r="382" spans="1:10" x14ac:dyDescent="0.3">
      <c r="A382" s="11" t="s">
        <v>381</v>
      </c>
      <c r="B382" s="9" cm="1">
        <f t="array" ref="B382">_xll.SNL.Clients.Office.Excel.Functions.SPG($A382, "IQ_CASH_OPER", B$3)</f>
        <v>146892</v>
      </c>
      <c r="C382" s="9" cm="1">
        <f t="array" ref="C382">_xll.SNL.Clients.Office.Excel.Functions.SPG($A382, "IQ_CASH_OPER", C$3)</f>
        <v>188158</v>
      </c>
      <c r="D382" s="9" cm="1">
        <f t="array" ref="D382">_xll.SNL.Clients.Office.Excel.Functions.SPG($A382, "IQ_CASH_OPER", D$3)</f>
        <v>146947</v>
      </c>
      <c r="E382" s="9" cm="1">
        <f t="array" ref="E382">_xll.SNL.Clients.Office.Excel.Functions.SPG($A382, "IQ_CASH_OPER", E$3)</f>
        <v>145115</v>
      </c>
      <c r="F382" s="9" cm="1">
        <f t="array" ref="F382">_xll.SNL.Clients.Office.Excel.Functions.SPG($A382, "IQ_CASH_OPER", F$3)</f>
        <v>127433</v>
      </c>
      <c r="G382" s="9" cm="1">
        <f t="array" ref="G382">_xll.SNL.Clients.Office.Excel.Functions.SPG($A382, "IQ_CASH_OPER", G$3)</f>
        <v>152825</v>
      </c>
      <c r="H382" s="9" cm="1">
        <f t="array" ref="H382">_xll.SNL.Clients.Office.Excel.Functions.SPG($A382, "IQ_CASH_OPER", H$3)</f>
        <v>127355</v>
      </c>
      <c r="I382" s="9" cm="1">
        <f t="array" ref="I382">_xll.SNL.Clients.Office.Excel.Functions.SPG($A382, "IQ_CASH_OPER", I$3)</f>
        <v>147413</v>
      </c>
      <c r="J382" s="9" cm="1">
        <f t="array" ref="J382">_xll.SNL.Clients.Office.Excel.Functions.SPG($A382, "IQ_CASH_OPER", J$3)</f>
        <v>100773</v>
      </c>
    </row>
    <row r="383" spans="1:10" x14ac:dyDescent="0.3">
      <c r="A383" s="11" t="s">
        <v>382</v>
      </c>
      <c r="B383" s="9" cm="1">
        <f t="array" ref="B383">_xll.SNL.Clients.Office.Excel.Functions.SPG($A383, "IQ_CASH_OPER", B$3)</f>
        <v>528700</v>
      </c>
      <c r="C383" s="9" cm="1">
        <f t="array" ref="C383">_xll.SNL.Clients.Office.Excel.Functions.SPG($A383, "IQ_CASH_OPER", C$3)</f>
        <v>722200</v>
      </c>
      <c r="D383" s="9" cm="1">
        <f t="array" ref="D383">_xll.SNL.Clients.Office.Excel.Functions.SPG($A383, "IQ_CASH_OPER", D$3)</f>
        <v>755400</v>
      </c>
      <c r="E383" s="9" cm="1">
        <f t="array" ref="E383">_xll.SNL.Clients.Office.Excel.Functions.SPG($A383, "IQ_CASH_OPER", E$3)</f>
        <v>384100</v>
      </c>
      <c r="F383" s="9" cm="1">
        <f t="array" ref="F383">_xll.SNL.Clients.Office.Excel.Functions.SPG($A383, "IQ_CASH_OPER", F$3)</f>
        <v>531500</v>
      </c>
      <c r="G383" s="9" cm="1">
        <f t="array" ref="G383">_xll.SNL.Clients.Office.Excel.Functions.SPG($A383, "IQ_CASH_OPER", G$3)</f>
        <v>621800</v>
      </c>
      <c r="H383" s="9" cm="1">
        <f t="array" ref="H383">_xll.SNL.Clients.Office.Excel.Functions.SPG($A383, "IQ_CASH_OPER", H$3)</f>
        <v>630000</v>
      </c>
      <c r="I383" s="9" cm="1">
        <f t="array" ref="I383">_xll.SNL.Clients.Office.Excel.Functions.SPG($A383, "IQ_CASH_OPER", I$3)</f>
        <v>319600</v>
      </c>
      <c r="J383" s="9" cm="1">
        <f t="array" ref="J383">_xll.SNL.Clients.Office.Excel.Functions.SPG($A383, "IQ_CASH_OPER", J$3)</f>
        <v>463700</v>
      </c>
    </row>
    <row r="384" spans="1:10" x14ac:dyDescent="0.3">
      <c r="A384" s="11" t="s">
        <v>383</v>
      </c>
      <c r="B384" s="9" t="str" cm="1">
        <f t="array" ref="B384">_xll.SNL.Clients.Office.Excel.Functions.SPG($A384, "IQ_CASH_OPER", B$3)</f>
        <v>NA</v>
      </c>
      <c r="C384" s="9" cm="1">
        <f t="array" ref="C384">_xll.SNL.Clients.Office.Excel.Functions.SPG($A384, "IQ_CASH_OPER", C$3)</f>
        <v>882557</v>
      </c>
      <c r="D384" s="9" cm="1">
        <f t="array" ref="D384">_xll.SNL.Clients.Office.Excel.Functions.SPG($A384, "IQ_CASH_OPER", D$3)</f>
        <v>513389</v>
      </c>
      <c r="E384" s="9" cm="1">
        <f t="array" ref="E384">_xll.SNL.Clients.Office.Excel.Functions.SPG($A384, "IQ_CASH_OPER", E$3)</f>
        <v>592121</v>
      </c>
      <c r="F384" s="9" cm="1">
        <f t="array" ref="F384">_xll.SNL.Clients.Office.Excel.Functions.SPG($A384, "IQ_CASH_OPER", F$3)</f>
        <v>368921</v>
      </c>
      <c r="G384" s="9" cm="1">
        <f t="array" ref="G384">_xll.SNL.Clients.Office.Excel.Functions.SPG($A384, "IQ_CASH_OPER", G$3)</f>
        <v>948755</v>
      </c>
      <c r="H384" s="9" cm="1">
        <f t="array" ref="H384">_xll.SNL.Clients.Office.Excel.Functions.SPG($A384, "IQ_CASH_OPER", H$3)</f>
        <v>449454</v>
      </c>
      <c r="I384" s="9" cm="1">
        <f t="array" ref="I384">_xll.SNL.Clients.Office.Excel.Functions.SPG($A384, "IQ_CASH_OPER", I$3)</f>
        <v>703129</v>
      </c>
      <c r="J384" s="9" cm="1">
        <f t="array" ref="J384">_xll.SNL.Clients.Office.Excel.Functions.SPG($A384, "IQ_CASH_OPER", J$3)</f>
        <v>413152</v>
      </c>
    </row>
    <row r="385" spans="1:10" x14ac:dyDescent="0.3">
      <c r="A385" s="11" t="s">
        <v>384</v>
      </c>
      <c r="B385" s="9" cm="1">
        <f t="array" ref="B385">_xll.SNL.Clients.Office.Excel.Functions.SPG($A385, "IQ_CASH_OPER", B$3)</f>
        <v>1627000</v>
      </c>
      <c r="C385" s="9" cm="1">
        <f t="array" ref="C385">_xll.SNL.Clients.Office.Excel.Functions.SPG($A385, "IQ_CASH_OPER", C$3)</f>
        <v>1467000</v>
      </c>
      <c r="D385" s="9" cm="1">
        <f t="array" ref="D385">_xll.SNL.Clients.Office.Excel.Functions.SPG($A385, "IQ_CASH_OPER", D$3)</f>
        <v>897000</v>
      </c>
      <c r="E385" s="9" cm="1">
        <f t="array" ref="E385">_xll.SNL.Clients.Office.Excel.Functions.SPG($A385, "IQ_CASH_OPER", E$3)</f>
        <v>1573000</v>
      </c>
      <c r="F385" s="9" cm="1">
        <f t="array" ref="F385">_xll.SNL.Clients.Office.Excel.Functions.SPG($A385, "IQ_CASH_OPER", F$3)</f>
        <v>1328000</v>
      </c>
      <c r="G385" s="9" cm="1">
        <f t="array" ref="G385">_xll.SNL.Clients.Office.Excel.Functions.SPG($A385, "IQ_CASH_OPER", G$3)</f>
        <v>1116000</v>
      </c>
      <c r="H385" s="9" cm="1">
        <f t="array" ref="H385">_xll.SNL.Clients.Office.Excel.Functions.SPG($A385, "IQ_CASH_OPER", H$3)</f>
        <v>659000</v>
      </c>
      <c r="I385" s="9" cm="1">
        <f t="array" ref="I385">_xll.SNL.Clients.Office.Excel.Functions.SPG($A385, "IQ_CASH_OPER", I$3)</f>
        <v>1392000</v>
      </c>
      <c r="J385" s="9" cm="1">
        <f t="array" ref="J385">_xll.SNL.Clients.Office.Excel.Functions.SPG($A385, "IQ_CASH_OPER", J$3)</f>
        <v>1310000</v>
      </c>
    </row>
    <row r="386" spans="1:10" x14ac:dyDescent="0.3">
      <c r="A386" s="11" t="s">
        <v>385</v>
      </c>
      <c r="B386" s="9" cm="1">
        <f t="array" ref="B386">_xll.SNL.Clients.Office.Excel.Functions.SPG($A386, "IQ_CASH_OPER", B$3)</f>
        <v>1305000</v>
      </c>
      <c r="C386" s="9" cm="1">
        <f t="array" ref="C386">_xll.SNL.Clients.Office.Excel.Functions.SPG($A386, "IQ_CASH_OPER", C$3)</f>
        <v>1561000</v>
      </c>
      <c r="D386" s="9" cm="1">
        <f t="array" ref="D386">_xll.SNL.Clients.Office.Excel.Functions.SPG($A386, "IQ_CASH_OPER", D$3)</f>
        <v>2523000</v>
      </c>
      <c r="E386" s="9" cm="1">
        <f t="array" ref="E386">_xll.SNL.Clients.Office.Excel.Functions.SPG($A386, "IQ_CASH_OPER", E$3)</f>
        <v>2733000</v>
      </c>
      <c r="F386" s="9" cm="1">
        <f t="array" ref="F386">_xll.SNL.Clients.Office.Excel.Functions.SPG($A386, "IQ_CASH_OPER", F$3)</f>
        <v>342000</v>
      </c>
      <c r="G386" s="9" cm="1">
        <f t="array" ref="G386">_xll.SNL.Clients.Office.Excel.Functions.SPG($A386, "IQ_CASH_OPER", G$3)</f>
        <v>4711000</v>
      </c>
      <c r="H386" s="9" cm="1">
        <f t="array" ref="H386">_xll.SNL.Clients.Office.Excel.Functions.SPG($A386, "IQ_CASH_OPER", H$3)</f>
        <v>3316000</v>
      </c>
      <c r="I386" s="9" cm="1">
        <f t="array" ref="I386">_xll.SNL.Clients.Office.Excel.Functions.SPG($A386, "IQ_CASH_OPER", I$3)</f>
        <v>719000</v>
      </c>
      <c r="J386" s="9" cm="1">
        <f t="array" ref="J386">_xll.SNL.Clients.Office.Excel.Functions.SPG($A386, "IQ_CASH_OPER", J$3)</f>
        <v>-863000</v>
      </c>
    </row>
    <row r="387" spans="1:10" x14ac:dyDescent="0.3">
      <c r="A387" s="11" t="s">
        <v>386</v>
      </c>
      <c r="B387" s="9" cm="1">
        <f t="array" ref="B387">_xll.SNL.Clients.Office.Excel.Functions.SPG($A387, "IQ_CASH_OPER", B$3)</f>
        <v>953000</v>
      </c>
      <c r="C387" s="9" cm="1">
        <f t="array" ref="C387">_xll.SNL.Clients.Office.Excel.Functions.SPG($A387, "IQ_CASH_OPER", C$3)</f>
        <v>1740000</v>
      </c>
      <c r="D387" s="9" cm="1">
        <f t="array" ref="D387">_xll.SNL.Clients.Office.Excel.Functions.SPG($A387, "IQ_CASH_OPER", D$3)</f>
        <v>1445000</v>
      </c>
      <c r="E387" s="9" cm="1">
        <f t="array" ref="E387">_xll.SNL.Clients.Office.Excel.Functions.SPG($A387, "IQ_CASH_OPER", E$3)</f>
        <v>1556000</v>
      </c>
      <c r="F387" s="9" cm="1">
        <f t="array" ref="F387">_xll.SNL.Clients.Office.Excel.Functions.SPG($A387, "IQ_CASH_OPER", F$3)</f>
        <v>948000</v>
      </c>
      <c r="G387" s="9" cm="1">
        <f t="array" ref="G387">_xll.SNL.Clients.Office.Excel.Functions.SPG($A387, "IQ_CASH_OPER", G$3)</f>
        <v>1334000</v>
      </c>
      <c r="H387" s="9" cm="1">
        <f t="array" ref="H387">_xll.SNL.Clients.Office.Excel.Functions.SPG($A387, "IQ_CASH_OPER", H$3)</f>
        <v>1013000</v>
      </c>
      <c r="I387" s="9" cm="1">
        <f t="array" ref="I387">_xll.SNL.Clients.Office.Excel.Functions.SPG($A387, "IQ_CASH_OPER", I$3)</f>
        <v>769000</v>
      </c>
      <c r="J387" s="9" cm="1">
        <f t="array" ref="J387">_xll.SNL.Clients.Office.Excel.Functions.SPG($A387, "IQ_CASH_OPER", J$3)</f>
        <v>594000</v>
      </c>
    </row>
    <row r="388" spans="1:10" x14ac:dyDescent="0.3">
      <c r="A388" s="11" t="s">
        <v>387</v>
      </c>
      <c r="B388" s="9" t="str" cm="1">
        <f t="array" ref="B388">_xll.SNL.Clients.Office.Excel.Functions.SPG($A388, "IQ_CASH_OPER", B$3)</f>
        <v>NA</v>
      </c>
      <c r="C388" s="9" cm="1">
        <f t="array" ref="C388">_xll.SNL.Clients.Office.Excel.Functions.SPG($A388, "IQ_CASH_OPER", C$3)</f>
        <v>3970000</v>
      </c>
      <c r="D388" s="9" cm="1">
        <f t="array" ref="D388">_xll.SNL.Clients.Office.Excel.Functions.SPG($A388, "IQ_CASH_OPER", D$3)</f>
        <v>1983000</v>
      </c>
      <c r="E388" s="9" cm="1">
        <f t="array" ref="E388">_xll.SNL.Clients.Office.Excel.Functions.SPG($A388, "IQ_CASH_OPER", E$3)</f>
        <v>892000</v>
      </c>
      <c r="F388" s="9" cm="1">
        <f t="array" ref="F388">_xll.SNL.Clients.Office.Excel.Functions.SPG($A388, "IQ_CASH_OPER", F$3)</f>
        <v>6247000</v>
      </c>
      <c r="G388" s="9" cm="1">
        <f t="array" ref="G388">_xll.SNL.Clients.Office.Excel.Functions.SPG($A388, "IQ_CASH_OPER", G$3)</f>
        <v>3403000</v>
      </c>
      <c r="H388" s="9" cm="1">
        <f t="array" ref="H388">_xll.SNL.Clients.Office.Excel.Functions.SPG($A388, "IQ_CASH_OPER", H$3)</f>
        <v>1532000</v>
      </c>
      <c r="I388" s="9" cm="1">
        <f t="array" ref="I388">_xll.SNL.Clients.Office.Excel.Functions.SPG($A388, "IQ_CASH_OPER", I$3)</f>
        <v>808000</v>
      </c>
      <c r="J388" s="9" cm="1">
        <f t="array" ref="J388">_xll.SNL.Clients.Office.Excel.Functions.SPG($A388, "IQ_CASH_OPER", J$3)</f>
        <v>4491000</v>
      </c>
    </row>
    <row r="389" spans="1:10" x14ac:dyDescent="0.3">
      <c r="A389" s="11" t="s">
        <v>388</v>
      </c>
      <c r="B389" s="9" cm="1">
        <f t="array" ref="B389">_xll.SNL.Clients.Office.Excel.Functions.SPG($A389, "IQ_CASH_OPER", B$3)</f>
        <v>301175</v>
      </c>
      <c r="C389" s="9" cm="1">
        <f t="array" ref="C389">_xll.SNL.Clients.Office.Excel.Functions.SPG($A389, "IQ_CASH_OPER", C$3)</f>
        <v>310169</v>
      </c>
      <c r="D389" s="9" cm="1">
        <f t="array" ref="D389">_xll.SNL.Clients.Office.Excel.Functions.SPG($A389, "IQ_CASH_OPER", D$3)</f>
        <v>304651</v>
      </c>
      <c r="E389" s="9" cm="1">
        <f t="array" ref="E389">_xll.SNL.Clients.Office.Excel.Functions.SPG($A389, "IQ_CASH_OPER", E$3)</f>
        <v>425593</v>
      </c>
      <c r="F389" s="9" cm="1">
        <f t="array" ref="F389">_xll.SNL.Clients.Office.Excel.Functions.SPG($A389, "IQ_CASH_OPER", F$3)</f>
        <v>294453</v>
      </c>
      <c r="G389" s="9" cm="1">
        <f t="array" ref="G389">_xll.SNL.Clients.Office.Excel.Functions.SPG($A389, "IQ_CASH_OPER", G$3)</f>
        <v>432611</v>
      </c>
      <c r="H389" s="9" cm="1">
        <f t="array" ref="H389">_xll.SNL.Clients.Office.Excel.Functions.SPG($A389, "IQ_CASH_OPER", H$3)</f>
        <v>313681</v>
      </c>
      <c r="I389" s="9" cm="1">
        <f t="array" ref="I389">_xll.SNL.Clients.Office.Excel.Functions.SPG($A389, "IQ_CASH_OPER", I$3)</f>
        <v>486933</v>
      </c>
      <c r="J389" s="9" cm="1">
        <f t="array" ref="J389">_xll.SNL.Clients.Office.Excel.Functions.SPG($A389, "IQ_CASH_OPER", J$3)</f>
        <v>311168</v>
      </c>
    </row>
    <row r="390" spans="1:10" x14ac:dyDescent="0.3">
      <c r="A390" s="11" t="s">
        <v>389</v>
      </c>
      <c r="B390" s="9" cm="1">
        <f t="array" ref="B390">_xll.SNL.Clients.Office.Excel.Functions.SPG($A390, "IQ_CASH_OPER", B$3)</f>
        <v>660000</v>
      </c>
      <c r="C390" s="9" cm="1">
        <f t="array" ref="C390">_xll.SNL.Clients.Office.Excel.Functions.SPG($A390, "IQ_CASH_OPER", C$3)</f>
        <v>2390000</v>
      </c>
      <c r="D390" s="9" cm="1">
        <f t="array" ref="D390">_xll.SNL.Clients.Office.Excel.Functions.SPG($A390, "IQ_CASH_OPER", D$3)</f>
        <v>2449000</v>
      </c>
      <c r="E390" s="9" cm="1">
        <f t="array" ref="E390">_xll.SNL.Clients.Office.Excel.Functions.SPG($A390, "IQ_CASH_OPER", E$3)</f>
        <v>1436000</v>
      </c>
      <c r="F390" s="9" cm="1">
        <f t="array" ref="F390">_xll.SNL.Clients.Office.Excel.Functions.SPG($A390, "IQ_CASH_OPER", F$3)</f>
        <v>327000</v>
      </c>
      <c r="G390" s="9" cm="1">
        <f t="array" ref="G390">_xll.SNL.Clients.Office.Excel.Functions.SPG($A390, "IQ_CASH_OPER", G$3)</f>
        <v>3022000</v>
      </c>
      <c r="H390" s="9" cm="1">
        <f t="array" ref="H390">_xll.SNL.Clients.Office.Excel.Functions.SPG($A390, "IQ_CASH_OPER", H$3)</f>
        <v>1677000</v>
      </c>
      <c r="I390" s="9" cm="1">
        <f t="array" ref="I390">_xll.SNL.Clients.Office.Excel.Functions.SPG($A390, "IQ_CASH_OPER", I$3)</f>
        <v>1608000</v>
      </c>
      <c r="J390" s="9" cm="1">
        <f t="array" ref="J390">_xll.SNL.Clients.Office.Excel.Functions.SPG($A390, "IQ_CASH_OPER", J$3)</f>
        <v>330000</v>
      </c>
    </row>
    <row r="391" spans="1:10" x14ac:dyDescent="0.3">
      <c r="A391" s="11" t="s">
        <v>390</v>
      </c>
      <c r="B391" s="9" cm="1">
        <f t="array" ref="B391">_xll.SNL.Clients.Office.Excel.Functions.SPG($A391, "IQ_CASH_OPER", B$3)</f>
        <v>259000</v>
      </c>
      <c r="C391" s="9" cm="1">
        <f t="array" ref="C391">_xll.SNL.Clients.Office.Excel.Functions.SPG($A391, "IQ_CASH_OPER", C$3)</f>
        <v>221000</v>
      </c>
      <c r="D391" s="9" cm="1">
        <f t="array" ref="D391">_xll.SNL.Clients.Office.Excel.Functions.SPG($A391, "IQ_CASH_OPER", D$3)</f>
        <v>95000</v>
      </c>
      <c r="E391" s="9" cm="1">
        <f t="array" ref="E391">_xll.SNL.Clients.Office.Excel.Functions.SPG($A391, "IQ_CASH_OPER", E$3)</f>
        <v>434000</v>
      </c>
      <c r="F391" s="9" cm="1">
        <f t="array" ref="F391">_xll.SNL.Clients.Office.Excel.Functions.SPG($A391, "IQ_CASH_OPER", F$3)</f>
        <v>188000</v>
      </c>
      <c r="G391" s="9" cm="1">
        <f t="array" ref="G391">_xll.SNL.Clients.Office.Excel.Functions.SPG($A391, "IQ_CASH_OPER", G$3)</f>
        <v>169000</v>
      </c>
      <c r="H391" s="9" cm="1">
        <f t="array" ref="H391">_xll.SNL.Clients.Office.Excel.Functions.SPG($A391, "IQ_CASH_OPER", H$3)</f>
        <v>127000</v>
      </c>
      <c r="I391" s="9" cm="1">
        <f t="array" ref="I391">_xll.SNL.Clients.Office.Excel.Functions.SPG($A391, "IQ_CASH_OPER", I$3)</f>
        <v>218000</v>
      </c>
      <c r="J391" s="9" cm="1">
        <f t="array" ref="J391">_xll.SNL.Clients.Office.Excel.Functions.SPG($A391, "IQ_CASH_OPER", J$3)</f>
        <v>228000</v>
      </c>
    </row>
    <row r="392" spans="1:10" x14ac:dyDescent="0.3">
      <c r="A392" s="11" t="s">
        <v>391</v>
      </c>
      <c r="B392" s="9" cm="1">
        <f t="array" ref="B392">_xll.SNL.Clients.Office.Excel.Functions.SPG($A392, "IQ_CASH_OPER", B$3)</f>
        <v>1482000</v>
      </c>
      <c r="C392" s="9" cm="1">
        <f t="array" ref="C392">_xll.SNL.Clients.Office.Excel.Functions.SPG($A392, "IQ_CASH_OPER", C$3)</f>
        <v>1365000</v>
      </c>
      <c r="D392" s="9" cm="1">
        <f t="array" ref="D392">_xll.SNL.Clients.Office.Excel.Functions.SPG($A392, "IQ_CASH_OPER", D$3)</f>
        <v>1022000</v>
      </c>
      <c r="E392" s="9" cm="1">
        <f t="array" ref="E392">_xll.SNL.Clients.Office.Excel.Functions.SPG($A392, "IQ_CASH_OPER", E$3)</f>
        <v>669000</v>
      </c>
      <c r="F392" s="9" cm="1">
        <f t="array" ref="F392">_xll.SNL.Clients.Office.Excel.Functions.SPG($A392, "IQ_CASH_OPER", F$3)</f>
        <v>1851000</v>
      </c>
      <c r="G392" s="9" cm="1">
        <f t="array" ref="G392">_xll.SNL.Clients.Office.Excel.Functions.SPG($A392, "IQ_CASH_OPER", G$3)</f>
        <v>1089000</v>
      </c>
      <c r="H392" s="9" cm="1">
        <f t="array" ref="H392">_xll.SNL.Clients.Office.Excel.Functions.SPG($A392, "IQ_CASH_OPER", H$3)</f>
        <v>1392000</v>
      </c>
      <c r="I392" s="9" cm="1">
        <f t="array" ref="I392">_xll.SNL.Clients.Office.Excel.Functions.SPG($A392, "IQ_CASH_OPER", I$3)</f>
        <v>1757000</v>
      </c>
      <c r="J392" s="9" cm="1">
        <f t="array" ref="J392">_xll.SNL.Clients.Office.Excel.Functions.SPG($A392, "IQ_CASH_OPER", J$3)</f>
        <v>1980000</v>
      </c>
    </row>
    <row r="393" spans="1:10" x14ac:dyDescent="0.3">
      <c r="A393" s="11" t="s">
        <v>392</v>
      </c>
      <c r="B393" s="9" cm="1">
        <f t="array" ref="B393">_xll.SNL.Clients.Office.Excel.Functions.SPG($A393, "IQ_CASH_OPER", B$3)</f>
        <v>1677000</v>
      </c>
      <c r="C393" s="9" cm="1">
        <f t="array" ref="C393">_xll.SNL.Clients.Office.Excel.Functions.SPG($A393, "IQ_CASH_OPER", C$3)</f>
        <v>1635000</v>
      </c>
      <c r="D393" s="9" cm="1">
        <f t="array" ref="D393">_xll.SNL.Clients.Office.Excel.Functions.SPG($A393, "IQ_CASH_OPER", D$3)</f>
        <v>671000</v>
      </c>
      <c r="E393" s="9" cm="1">
        <f t="array" ref="E393">_xll.SNL.Clients.Office.Excel.Functions.SPG($A393, "IQ_CASH_OPER", E$3)</f>
        <v>620000</v>
      </c>
      <c r="F393" s="9" cm="1">
        <f t="array" ref="F393">_xll.SNL.Clients.Office.Excel.Functions.SPG($A393, "IQ_CASH_OPER", F$3)</f>
        <v>1341000</v>
      </c>
      <c r="G393" s="9" cm="1">
        <f t="array" ref="G393">_xll.SNL.Clients.Office.Excel.Functions.SPG($A393, "IQ_CASH_OPER", G$3)</f>
        <v>1605000</v>
      </c>
      <c r="H393" s="9" cm="1">
        <f t="array" ref="H393">_xll.SNL.Clients.Office.Excel.Functions.SPG($A393, "IQ_CASH_OPER", H$3)</f>
        <v>311000</v>
      </c>
      <c r="I393" s="9" cm="1">
        <f t="array" ref="I393">_xll.SNL.Clients.Office.Excel.Functions.SPG($A393, "IQ_CASH_OPER", I$3)</f>
        <v>580000</v>
      </c>
      <c r="J393" s="9" cm="1">
        <f t="array" ref="J393">_xll.SNL.Clients.Office.Excel.Functions.SPG($A393, "IQ_CASH_OPER", J$3)</f>
        <v>902000</v>
      </c>
    </row>
    <row r="394" spans="1:10" x14ac:dyDescent="0.3">
      <c r="A394" s="11" t="s">
        <v>393</v>
      </c>
      <c r="B394" s="9" cm="1">
        <f t="array" ref="B394">_xll.SNL.Clients.Office.Excel.Functions.SPG($A394, "IQ_CASH_OPER", B$3)</f>
        <v>827218</v>
      </c>
      <c r="C394" s="9" cm="1">
        <f t="array" ref="C394">_xll.SNL.Clients.Office.Excel.Functions.SPG($A394, "IQ_CASH_OPER", C$3)</f>
        <v>1085549</v>
      </c>
      <c r="D394" s="9" cm="1">
        <f t="array" ref="D394">_xll.SNL.Clients.Office.Excel.Functions.SPG($A394, "IQ_CASH_OPER", D$3)</f>
        <v>892852</v>
      </c>
      <c r="E394" s="9" cm="1">
        <f t="array" ref="E394">_xll.SNL.Clients.Office.Excel.Functions.SPG($A394, "IQ_CASH_OPER", E$3)</f>
        <v>1063151</v>
      </c>
      <c r="F394" s="9" cm="1">
        <f t="array" ref="F394">_xll.SNL.Clients.Office.Excel.Functions.SPG($A394, "IQ_CASH_OPER", F$3)</f>
        <v>773103</v>
      </c>
      <c r="G394" s="9" cm="1">
        <f t="array" ref="G394">_xll.SNL.Clients.Office.Excel.Functions.SPG($A394, "IQ_CASH_OPER", G$3)</f>
        <v>1036754</v>
      </c>
      <c r="H394" s="9" cm="1">
        <f t="array" ref="H394">_xll.SNL.Clients.Office.Excel.Functions.SPG($A394, "IQ_CASH_OPER", H$3)</f>
        <v>935867</v>
      </c>
      <c r="I394" s="9" cm="1">
        <f t="array" ref="I394">_xll.SNL.Clients.Office.Excel.Functions.SPG($A394, "IQ_CASH_OPER", I$3)</f>
        <v>1129491</v>
      </c>
      <c r="J394" s="9" cm="1">
        <f t="array" ref="J394">_xll.SNL.Clients.Office.Excel.Functions.SPG($A394, "IQ_CASH_OPER", J$3)</f>
        <v>828681</v>
      </c>
    </row>
    <row r="395" spans="1:10" x14ac:dyDescent="0.3">
      <c r="A395" s="11" t="s">
        <v>394</v>
      </c>
      <c r="B395" s="9" cm="1">
        <f t="array" ref="B395">_xll.SNL.Clients.Office.Excel.Functions.SPG($A395, "IQ_CASH_OPER", B$3)</f>
        <v>409400</v>
      </c>
      <c r="C395" s="9" cm="1">
        <f t="array" ref="C395">_xll.SNL.Clients.Office.Excel.Functions.SPG($A395, "IQ_CASH_OPER", C$3)</f>
        <v>377200</v>
      </c>
      <c r="D395" s="9" cm="1">
        <f t="array" ref="D395">_xll.SNL.Clients.Office.Excel.Functions.SPG($A395, "IQ_CASH_OPER", D$3)</f>
        <v>476100</v>
      </c>
      <c r="E395" s="9" cm="1">
        <f t="array" ref="E395">_xll.SNL.Clients.Office.Excel.Functions.SPG($A395, "IQ_CASH_OPER", E$3)</f>
        <v>273400</v>
      </c>
      <c r="F395" s="9" cm="1">
        <f t="array" ref="F395">_xll.SNL.Clients.Office.Excel.Functions.SPG($A395, "IQ_CASH_OPER", F$3)</f>
        <v>300300</v>
      </c>
      <c r="G395" s="9" cm="1">
        <f t="array" ref="G395">_xll.SNL.Clients.Office.Excel.Functions.SPG($A395, "IQ_CASH_OPER", G$3)</f>
        <v>774900</v>
      </c>
      <c r="H395" s="9" cm="1">
        <f t="array" ref="H395">_xll.SNL.Clients.Office.Excel.Functions.SPG($A395, "IQ_CASH_OPER", H$3)</f>
        <v>365500</v>
      </c>
      <c r="I395" s="9" cm="1">
        <f t="array" ref="I395">_xll.SNL.Clients.Office.Excel.Functions.SPG($A395, "IQ_CASH_OPER", I$3)</f>
        <v>305800</v>
      </c>
      <c r="J395" s="9" cm="1">
        <f t="array" ref="J395">_xll.SNL.Clients.Office.Excel.Functions.SPG($A395, "IQ_CASH_OPER", J$3)</f>
        <v>411700</v>
      </c>
    </row>
    <row r="396" spans="1:10" x14ac:dyDescent="0.3">
      <c r="A396" s="11" t="s">
        <v>395</v>
      </c>
      <c r="B396" s="9" cm="1">
        <f t="array" ref="B396">_xll.SNL.Clients.Office.Excel.Functions.SPG($A396, "IQ_CASH_OPER", B$3)</f>
        <v>235000</v>
      </c>
      <c r="C396" s="9" cm="1">
        <f t="array" ref="C396">_xll.SNL.Clients.Office.Excel.Functions.SPG($A396, "IQ_CASH_OPER", C$3)</f>
        <v>781000</v>
      </c>
      <c r="D396" s="9" cm="1">
        <f t="array" ref="D396">_xll.SNL.Clients.Office.Excel.Functions.SPG($A396, "IQ_CASH_OPER", D$3)</f>
        <v>320000</v>
      </c>
      <c r="E396" s="9" cm="1">
        <f t="array" ref="E396">_xll.SNL.Clients.Office.Excel.Functions.SPG($A396, "IQ_CASH_OPER", E$3)</f>
        <v>340000</v>
      </c>
      <c r="F396" s="9" cm="1">
        <f t="array" ref="F396">_xll.SNL.Clients.Office.Excel.Functions.SPG($A396, "IQ_CASH_OPER", F$3)</f>
        <v>42000</v>
      </c>
      <c r="G396" s="9" cm="1">
        <f t="array" ref="G396">_xll.SNL.Clients.Office.Excel.Functions.SPG($A396, "IQ_CASH_OPER", G$3)</f>
        <v>611000</v>
      </c>
      <c r="H396" s="9" cm="1">
        <f t="array" ref="H396">_xll.SNL.Clients.Office.Excel.Functions.SPG($A396, "IQ_CASH_OPER", H$3)</f>
        <v>348931.45</v>
      </c>
      <c r="I396" s="9" t="str" cm="1">
        <f t="array" ref="I396">_xll.SNL.Clients.Office.Excel.Functions.SPG($A396, "IQ_CASH_OPER", I$3)</f>
        <v>NA</v>
      </c>
      <c r="J396" s="9" cm="1">
        <f t="array" ref="J396">_xll.SNL.Clients.Office.Excel.Functions.SPG($A396, "IQ_CASH_OPER", J$3)</f>
        <v>263000</v>
      </c>
    </row>
    <row r="397" spans="1:10" x14ac:dyDescent="0.3">
      <c r="A397" s="11" t="s">
        <v>396</v>
      </c>
      <c r="B397" s="9" cm="1">
        <f t="array" ref="B397">_xll.SNL.Clients.Office.Excel.Functions.SPG($A397, "IQ_CASH_OPER", B$3)</f>
        <v>298500</v>
      </c>
      <c r="C397" s="9" cm="1">
        <f t="array" ref="C397">_xll.SNL.Clients.Office.Excel.Functions.SPG($A397, "IQ_CASH_OPER", C$3)</f>
        <v>293500</v>
      </c>
      <c r="D397" s="9" cm="1">
        <f t="array" ref="D397">_xll.SNL.Clients.Office.Excel.Functions.SPG($A397, "IQ_CASH_OPER", D$3)</f>
        <v>274200</v>
      </c>
      <c r="E397" s="9" cm="1">
        <f t="array" ref="E397">_xll.SNL.Clients.Office.Excel.Functions.SPG($A397, "IQ_CASH_OPER", E$3)</f>
        <v>301100</v>
      </c>
      <c r="F397" s="9" cm="1">
        <f t="array" ref="F397">_xll.SNL.Clients.Office.Excel.Functions.SPG($A397, "IQ_CASH_OPER", F$3)</f>
        <v>348700</v>
      </c>
      <c r="G397" s="9" cm="1">
        <f t="array" ref="G397">_xll.SNL.Clients.Office.Excel.Functions.SPG($A397, "IQ_CASH_OPER", G$3)</f>
        <v>296900</v>
      </c>
      <c r="H397" s="9" cm="1">
        <f t="array" ref="H397">_xll.SNL.Clients.Office.Excel.Functions.SPG($A397, "IQ_CASH_OPER", H$3)</f>
        <v>285400</v>
      </c>
      <c r="I397" s="9" cm="1">
        <f t="array" ref="I397">_xll.SNL.Clients.Office.Excel.Functions.SPG($A397, "IQ_CASH_OPER", I$3)</f>
        <v>270300</v>
      </c>
      <c r="J397" s="9" cm="1">
        <f t="array" ref="J397">_xll.SNL.Clients.Office.Excel.Functions.SPG($A397, "IQ_CASH_OPER", J$3)</f>
        <v>301600</v>
      </c>
    </row>
    <row r="398" spans="1:10" x14ac:dyDescent="0.3">
      <c r="A398" s="11" t="s">
        <v>397</v>
      </c>
      <c r="B398" s="9" cm="1">
        <f t="array" ref="B398">_xll.SNL.Clients.Office.Excel.Functions.SPG($A398, "IQ_CASH_OPER", B$3)</f>
        <v>29000</v>
      </c>
      <c r="C398" s="9" cm="1">
        <f t="array" ref="C398">_xll.SNL.Clients.Office.Excel.Functions.SPG($A398, "IQ_CASH_OPER", C$3)</f>
        <v>219000</v>
      </c>
      <c r="D398" s="9" cm="1">
        <f t="array" ref="D398">_xll.SNL.Clients.Office.Excel.Functions.SPG($A398, "IQ_CASH_OPER", D$3)</f>
        <v>169000</v>
      </c>
      <c r="E398" s="9" cm="1">
        <f t="array" ref="E398">_xll.SNL.Clients.Office.Excel.Functions.SPG($A398, "IQ_CASH_OPER", E$3)</f>
        <v>355000</v>
      </c>
      <c r="F398" s="9" cm="1">
        <f t="array" ref="F398">_xll.SNL.Clients.Office.Excel.Functions.SPG($A398, "IQ_CASH_OPER", F$3)</f>
        <v>442000</v>
      </c>
      <c r="G398" s="9" cm="1">
        <f t="array" ref="G398">_xll.SNL.Clients.Office.Excel.Functions.SPG($A398, "IQ_CASH_OPER", G$3)</f>
        <v>547000</v>
      </c>
      <c r="H398" s="9" cm="1">
        <f t="array" ref="H398">_xll.SNL.Clients.Office.Excel.Functions.SPG($A398, "IQ_CASH_OPER", H$3)</f>
        <v>493000</v>
      </c>
      <c r="I398" s="9" cm="1">
        <f t="array" ref="I398">_xll.SNL.Clients.Office.Excel.Functions.SPG($A398, "IQ_CASH_OPER", I$3)</f>
        <v>366000</v>
      </c>
      <c r="J398" s="9" cm="1">
        <f t="array" ref="J398">_xll.SNL.Clients.Office.Excel.Functions.SPG($A398, "IQ_CASH_OPER", J$3)</f>
        <v>509000</v>
      </c>
    </row>
    <row r="399" spans="1:10" x14ac:dyDescent="0.3">
      <c r="A399" s="11" t="s">
        <v>398</v>
      </c>
      <c r="B399" s="9" cm="1">
        <f t="array" ref="B399">_xll.SNL.Clients.Office.Excel.Functions.SPG($A399, "IQ_CASH_OPER", B$3)</f>
        <v>860000</v>
      </c>
      <c r="C399" s="9" cm="1">
        <f t="array" ref="C399">_xll.SNL.Clients.Office.Excel.Functions.SPG($A399, "IQ_CASH_OPER", C$3)</f>
        <v>476000</v>
      </c>
      <c r="D399" s="9" cm="1">
        <f t="array" ref="D399">_xll.SNL.Clients.Office.Excel.Functions.SPG($A399, "IQ_CASH_OPER", D$3)</f>
        <v>113000</v>
      </c>
      <c r="E399" s="9" cm="1">
        <f t="array" ref="E399">_xll.SNL.Clients.Office.Excel.Functions.SPG($A399, "IQ_CASH_OPER", E$3)</f>
        <v>-23000</v>
      </c>
      <c r="F399" s="9" cm="1">
        <f t="array" ref="F399">_xll.SNL.Clients.Office.Excel.Functions.SPG($A399, "IQ_CASH_OPER", F$3)</f>
        <v>-104000</v>
      </c>
      <c r="G399" s="9" cm="1">
        <f t="array" ref="G399">_xll.SNL.Clients.Office.Excel.Functions.SPG($A399, "IQ_CASH_OPER", G$3)</f>
        <v>425000</v>
      </c>
      <c r="H399" s="9" cm="1">
        <f t="array" ref="H399">_xll.SNL.Clients.Office.Excel.Functions.SPG($A399, "IQ_CASH_OPER", H$3)</f>
        <v>616000</v>
      </c>
      <c r="I399" s="9" cm="1">
        <f t="array" ref="I399">_xll.SNL.Clients.Office.Excel.Functions.SPG($A399, "IQ_CASH_OPER", I$3)</f>
        <v>1416000</v>
      </c>
      <c r="J399" s="9" cm="1">
        <f t="array" ref="J399">_xll.SNL.Clients.Office.Excel.Functions.SPG($A399, "IQ_CASH_OPER", J$3)</f>
        <v>706000</v>
      </c>
    </row>
    <row r="400" spans="1:10" x14ac:dyDescent="0.3">
      <c r="A400" s="11" t="s">
        <v>399</v>
      </c>
      <c r="B400" s="9" cm="1">
        <f t="array" ref="B400">_xll.SNL.Clients.Office.Excel.Functions.SPG($A400, "IQ_CASH_OPER", B$3)</f>
        <v>-420000</v>
      </c>
      <c r="C400" s="9" cm="1">
        <f t="array" ref="C400">_xll.SNL.Clients.Office.Excel.Functions.SPG($A400, "IQ_CASH_OPER", C$3)</f>
        <v>679100</v>
      </c>
      <c r="D400" s="9" cm="1">
        <f t="array" ref="D400">_xll.SNL.Clients.Office.Excel.Functions.SPG($A400, "IQ_CASH_OPER", D$3)</f>
        <v>285800</v>
      </c>
      <c r="E400" s="9" cm="1">
        <f t="array" ref="E400">_xll.SNL.Clients.Office.Excel.Functions.SPG($A400, "IQ_CASH_OPER", E$3)</f>
        <v>573000</v>
      </c>
      <c r="F400" s="9" cm="1">
        <f t="array" ref="F400">_xll.SNL.Clients.Office.Excel.Functions.SPG($A400, "IQ_CASH_OPER", F$3)</f>
        <v>-431000</v>
      </c>
      <c r="G400" s="9" cm="1">
        <f t="array" ref="G400">_xll.SNL.Clients.Office.Excel.Functions.SPG($A400, "IQ_CASH_OPER", G$3)</f>
        <v>769300</v>
      </c>
      <c r="H400" s="9" cm="1">
        <f t="array" ref="H400">_xll.SNL.Clients.Office.Excel.Functions.SPG($A400, "IQ_CASH_OPER", H$3)</f>
        <v>443900</v>
      </c>
      <c r="I400" s="9" cm="1">
        <f t="array" ref="I400">_xll.SNL.Clients.Office.Excel.Functions.SPG($A400, "IQ_CASH_OPER", I$3)</f>
        <v>264400</v>
      </c>
      <c r="J400" s="9" cm="1">
        <f t="array" ref="J400">_xll.SNL.Clients.Office.Excel.Functions.SPG($A400, "IQ_CASH_OPER", J$3)</f>
        <v>-286300</v>
      </c>
    </row>
    <row r="401" spans="1:10" x14ac:dyDescent="0.3">
      <c r="A401" s="11" t="s">
        <v>400</v>
      </c>
      <c r="B401" s="9" cm="1">
        <f t="array" ref="B401">_xll.SNL.Clients.Office.Excel.Functions.SPG($A401, "IQ_CASH_OPER", B$3)</f>
        <v>292000</v>
      </c>
      <c r="C401" s="9" cm="1">
        <f t="array" ref="C401">_xll.SNL.Clients.Office.Excel.Functions.SPG($A401, "IQ_CASH_OPER", C$3)</f>
        <v>2072000</v>
      </c>
      <c r="D401" s="9" cm="1">
        <f t="array" ref="D401">_xll.SNL.Clients.Office.Excel.Functions.SPG($A401, "IQ_CASH_OPER", D$3)</f>
        <v>1535600</v>
      </c>
      <c r="E401" s="9" cm="1">
        <f t="array" ref="E401">_xll.SNL.Clients.Office.Excel.Functions.SPG($A401, "IQ_CASH_OPER", E$3)</f>
        <v>1670100</v>
      </c>
      <c r="F401" s="9" cm="1">
        <f t="array" ref="F401">_xll.SNL.Clients.Office.Excel.Functions.SPG($A401, "IQ_CASH_OPER", F$3)</f>
        <v>506000</v>
      </c>
      <c r="G401" s="9" cm="1">
        <f t="array" ref="G401">_xll.SNL.Clients.Office.Excel.Functions.SPG($A401, "IQ_CASH_OPER", G$3)</f>
        <v>2383900</v>
      </c>
      <c r="H401" s="9" cm="1">
        <f t="array" ref="H401">_xll.SNL.Clients.Office.Excel.Functions.SPG($A401, "IQ_CASH_OPER", H$3)</f>
        <v>1945000</v>
      </c>
      <c r="I401" s="9" cm="1">
        <f t="array" ref="I401">_xll.SNL.Clients.Office.Excel.Functions.SPG($A401, "IQ_CASH_OPER", I$3)</f>
        <v>1702900</v>
      </c>
      <c r="J401" s="9" cm="1">
        <f t="array" ref="J401">_xll.SNL.Clients.Office.Excel.Functions.SPG($A401, "IQ_CASH_OPER", J$3)</f>
        <v>767600</v>
      </c>
    </row>
    <row r="402" spans="1:10" x14ac:dyDescent="0.3">
      <c r="A402" s="11" t="s">
        <v>401</v>
      </c>
      <c r="B402" s="9" cm="1">
        <f t="array" ref="B402">_xll.SNL.Clients.Office.Excel.Functions.SPG($A402, "IQ_CASH_OPER", B$3)</f>
        <v>2396000</v>
      </c>
      <c r="C402" s="9" cm="1">
        <f t="array" ref="C402">_xll.SNL.Clients.Office.Excel.Functions.SPG($A402, "IQ_CASH_OPER", C$3)</f>
        <v>-7430000</v>
      </c>
      <c r="D402" s="9" cm="1">
        <f t="array" ref="D402">_xll.SNL.Clients.Office.Excel.Functions.SPG($A402, "IQ_CASH_OPER", D$3)</f>
        <v>2708000</v>
      </c>
      <c r="E402" s="9" cm="1">
        <f t="array" ref="E402">_xll.SNL.Clients.Office.Excel.Functions.SPG($A402, "IQ_CASH_OPER", E$3)</f>
        <v>-7644000</v>
      </c>
      <c r="F402" s="9" cm="1">
        <f t="array" ref="F402">_xll.SNL.Clients.Office.Excel.Functions.SPG($A402, "IQ_CASH_OPER", F$3)</f>
        <v>-844000</v>
      </c>
      <c r="G402" s="9" cm="1">
        <f t="array" ref="G402">_xll.SNL.Clients.Office.Excel.Functions.SPG($A402, "IQ_CASH_OPER", G$3)</f>
        <v>4182000</v>
      </c>
      <c r="H402" s="9" cm="1">
        <f t="array" ref="H402">_xll.SNL.Clients.Office.Excel.Functions.SPG($A402, "IQ_CASH_OPER", H$3)</f>
        <v>222000</v>
      </c>
      <c r="I402" s="9" cm="1">
        <f t="array" ref="I402">_xll.SNL.Clients.Office.Excel.Functions.SPG($A402, "IQ_CASH_OPER", I$3)</f>
        <v>-852000</v>
      </c>
      <c r="J402" s="9" cm="1">
        <f t="array" ref="J402">_xll.SNL.Clients.Office.Excel.Functions.SPG($A402, "IQ_CASH_OPER", J$3)</f>
        <v>-2862000</v>
      </c>
    </row>
    <row r="403" spans="1:10" x14ac:dyDescent="0.3">
      <c r="A403" s="11" t="s">
        <v>402</v>
      </c>
      <c r="B403" s="9" cm="1">
        <f t="array" ref="B403">_xll.SNL.Clients.Office.Excel.Functions.SPG($A403, "IQ_CASH_OPER", B$3)</f>
        <v>152603</v>
      </c>
      <c r="C403" s="9" cm="1">
        <f t="array" ref="C403">_xll.SNL.Clients.Office.Excel.Functions.SPG($A403, "IQ_CASH_OPER", C$3)</f>
        <v>346872</v>
      </c>
      <c r="D403" s="9" cm="1">
        <f t="array" ref="D403">_xll.SNL.Clients.Office.Excel.Functions.SPG($A403, "IQ_CASH_OPER", D$3)</f>
        <v>759853</v>
      </c>
      <c r="E403" s="9" cm="1">
        <f t="array" ref="E403">_xll.SNL.Clients.Office.Excel.Functions.SPG($A403, "IQ_CASH_OPER", E$3)</f>
        <v>382561</v>
      </c>
      <c r="F403" s="9" cm="1">
        <f t="array" ref="F403">_xll.SNL.Clients.Office.Excel.Functions.SPG($A403, "IQ_CASH_OPER", F$3)</f>
        <v>355217</v>
      </c>
      <c r="G403" s="9" cm="1">
        <f t="array" ref="G403">_xll.SNL.Clients.Office.Excel.Functions.SPG($A403, "IQ_CASH_OPER", G$3)</f>
        <v>864640</v>
      </c>
      <c r="H403" s="9" cm="1">
        <f t="array" ref="H403">_xll.SNL.Clients.Office.Excel.Functions.SPG($A403, "IQ_CASH_OPER", H$3)</f>
        <v>1113699</v>
      </c>
      <c r="I403" s="9" cm="1">
        <f t="array" ref="I403">_xll.SNL.Clients.Office.Excel.Functions.SPG($A403, "IQ_CASH_OPER", I$3)</f>
        <v>807806</v>
      </c>
      <c r="J403" s="9" cm="1">
        <f t="array" ref="J403">_xll.SNL.Clients.Office.Excel.Functions.SPG($A403, "IQ_CASH_OPER", J$3)</f>
        <v>733783</v>
      </c>
    </row>
    <row r="404" spans="1:10" x14ac:dyDescent="0.3">
      <c r="A404" s="11" t="s">
        <v>403</v>
      </c>
      <c r="B404" s="9" cm="1">
        <f t="array" ref="B404">_xll.SNL.Clients.Office.Excel.Functions.SPG($A404, "IQ_CASH_OPER", B$3)</f>
        <v>260781</v>
      </c>
      <c r="C404" s="9" cm="1">
        <f t="array" ref="C404">_xll.SNL.Clients.Office.Excel.Functions.SPG($A404, "IQ_CASH_OPER", C$3)</f>
        <v>332838</v>
      </c>
      <c r="D404" s="9" cm="1">
        <f t="array" ref="D404">_xll.SNL.Clients.Office.Excel.Functions.SPG($A404, "IQ_CASH_OPER", D$3)</f>
        <v>250725</v>
      </c>
      <c r="E404" s="9" cm="1">
        <f t="array" ref="E404">_xll.SNL.Clients.Office.Excel.Functions.SPG($A404, "IQ_CASH_OPER", E$3)</f>
        <v>303743</v>
      </c>
      <c r="F404" s="9" cm="1">
        <f t="array" ref="F404">_xll.SNL.Clients.Office.Excel.Functions.SPG($A404, "IQ_CASH_OPER", F$3)</f>
        <v>254807</v>
      </c>
      <c r="G404" s="9" t="str" cm="1">
        <f t="array" ref="G404">_xll.SNL.Clients.Office.Excel.Functions.SPG($A404, "IQ_CASH_OPER", G$3)</f>
        <v>NA</v>
      </c>
      <c r="H404" s="9" cm="1">
        <f t="array" ref="H404">_xll.SNL.Clients.Office.Excel.Functions.SPG($A404, "IQ_CASH_OPER", H$3)</f>
        <v>146095</v>
      </c>
      <c r="I404" s="9" cm="1">
        <f t="array" ref="I404">_xll.SNL.Clients.Office.Excel.Functions.SPG($A404, "IQ_CASH_OPER", I$3)</f>
        <v>281129</v>
      </c>
      <c r="J404" s="9" t="str" cm="1">
        <f t="array" ref="J404">_xll.SNL.Clients.Office.Excel.Functions.SPG($A404, "IQ_CASH_OPER", J$3)</f>
        <v>NA</v>
      </c>
    </row>
    <row r="405" spans="1:10" x14ac:dyDescent="0.3">
      <c r="A405" s="11" t="s">
        <v>404</v>
      </c>
      <c r="B405" s="9" cm="1">
        <f t="array" ref="B405">_xll.SNL.Clients.Office.Excel.Functions.SPG($A405, "IQ_CASH_OPER", B$3)</f>
        <v>250000</v>
      </c>
      <c r="C405" s="9" cm="1">
        <f t="array" ref="C405">_xll.SNL.Clients.Office.Excel.Functions.SPG($A405, "IQ_CASH_OPER", C$3)</f>
        <v>1931000</v>
      </c>
      <c r="D405" s="9" cm="1">
        <f t="array" ref="D405">_xll.SNL.Clients.Office.Excel.Functions.SPG($A405, "IQ_CASH_OPER", D$3)</f>
        <v>1474000</v>
      </c>
      <c r="E405" s="9" cm="1">
        <f t="array" ref="E405">_xll.SNL.Clients.Office.Excel.Functions.SPG($A405, "IQ_CASH_OPER", E$3)</f>
        <v>633000</v>
      </c>
      <c r="F405" s="9" cm="1">
        <f t="array" ref="F405">_xll.SNL.Clients.Office.Excel.Functions.SPG($A405, "IQ_CASH_OPER", F$3)</f>
        <v>204000</v>
      </c>
      <c r="G405" s="9" cm="1">
        <f t="array" ref="G405">_xll.SNL.Clients.Office.Excel.Functions.SPG($A405, "IQ_CASH_OPER", G$3)</f>
        <v>1528000</v>
      </c>
      <c r="H405" s="9" cm="1">
        <f t="array" ref="H405">_xll.SNL.Clients.Office.Excel.Functions.SPG($A405, "IQ_CASH_OPER", H$3)</f>
        <v>1050000</v>
      </c>
      <c r="I405" s="9" cm="1">
        <f t="array" ref="I405">_xll.SNL.Clients.Office.Excel.Functions.SPG($A405, "IQ_CASH_OPER", I$3)</f>
        <v>688000</v>
      </c>
      <c r="J405" s="9" cm="1">
        <f t="array" ref="J405">_xll.SNL.Clients.Office.Excel.Functions.SPG($A405, "IQ_CASH_OPER", J$3)</f>
        <v>445000</v>
      </c>
    </row>
    <row r="406" spans="1:10" x14ac:dyDescent="0.3">
      <c r="A406" s="11" t="s">
        <v>405</v>
      </c>
      <c r="B406" s="9" cm="1">
        <f t="array" ref="B406">_xll.SNL.Clients.Office.Excel.Functions.SPG($A406, "IQ_CASH_OPER", B$3)</f>
        <v>626764</v>
      </c>
      <c r="C406" s="9" cm="1">
        <f t="array" ref="C406">_xll.SNL.Clients.Office.Excel.Functions.SPG($A406, "IQ_CASH_OPER", C$3)</f>
        <v>-239757</v>
      </c>
      <c r="D406" s="9" cm="1">
        <f t="array" ref="D406">_xll.SNL.Clients.Office.Excel.Functions.SPG($A406, "IQ_CASH_OPER", D$3)</f>
        <v>408904</v>
      </c>
      <c r="E406" s="9" cm="1">
        <f t="array" ref="E406">_xll.SNL.Clients.Office.Excel.Functions.SPG($A406, "IQ_CASH_OPER", E$3)</f>
        <v>-641814</v>
      </c>
      <c r="F406" s="9" cm="1">
        <f t="array" ref="F406">_xll.SNL.Clients.Office.Excel.Functions.SPG($A406, "IQ_CASH_OPER", F$3)</f>
        <v>-1513538</v>
      </c>
      <c r="G406" s="9" cm="1">
        <f t="array" ref="G406">_xll.SNL.Clients.Office.Excel.Functions.SPG($A406, "IQ_CASH_OPER", G$3)</f>
        <v>-595085</v>
      </c>
      <c r="H406" s="9" cm="1">
        <f t="array" ref="H406">_xll.SNL.Clients.Office.Excel.Functions.SPG($A406, "IQ_CASH_OPER", H$3)</f>
        <v>270465</v>
      </c>
      <c r="I406" s="9" cm="1">
        <f t="array" ref="I406">_xll.SNL.Clients.Office.Excel.Functions.SPG($A406, "IQ_CASH_OPER", I$3)</f>
        <v>-9339</v>
      </c>
      <c r="J406" s="9" cm="1">
        <f t="array" ref="J406">_xll.SNL.Clients.Office.Excel.Functions.SPG($A406, "IQ_CASH_OPER", J$3)</f>
        <v>198245</v>
      </c>
    </row>
    <row r="407" spans="1:10" x14ac:dyDescent="0.3">
      <c r="A407" s="11" t="s">
        <v>406</v>
      </c>
      <c r="B407" s="9" cm="1">
        <f t="array" ref="B407">_xll.SNL.Clients.Office.Excel.Functions.SPG($A407, "IQ_CASH_OPER", B$3)</f>
        <v>2200000</v>
      </c>
      <c r="C407" s="9" cm="1">
        <f t="array" ref="C407">_xll.SNL.Clients.Office.Excel.Functions.SPG($A407, "IQ_CASH_OPER", C$3)</f>
        <v>2353000</v>
      </c>
      <c r="D407" s="9" cm="1">
        <f t="array" ref="D407">_xll.SNL.Clients.Office.Excel.Functions.SPG($A407, "IQ_CASH_OPER", D$3)</f>
        <v>2763000</v>
      </c>
      <c r="E407" s="9" cm="1">
        <f t="array" ref="E407">_xll.SNL.Clients.Office.Excel.Functions.SPG($A407, "IQ_CASH_OPER", E$3)</f>
        <v>2484000</v>
      </c>
      <c r="F407" s="9" cm="1">
        <f t="array" ref="F407">_xll.SNL.Clients.Office.Excel.Functions.SPG($A407, "IQ_CASH_OPER", F$3)</f>
        <v>2248000</v>
      </c>
      <c r="G407" s="9" cm="1">
        <f t="array" ref="G407">_xll.SNL.Clients.Office.Excel.Functions.SPG($A407, "IQ_CASH_OPER", G$3)</f>
        <v>2317000</v>
      </c>
      <c r="H407" s="9" cm="1">
        <f t="array" ref="H407">_xll.SNL.Clients.Office.Excel.Functions.SPG($A407, "IQ_CASH_OPER", H$3)</f>
        <v>2482000</v>
      </c>
      <c r="I407" s="9" cm="1">
        <f t="array" ref="I407">_xll.SNL.Clients.Office.Excel.Functions.SPG($A407, "IQ_CASH_OPER", I$3)</f>
        <v>1908000</v>
      </c>
      <c r="J407" s="9" cm="1">
        <f t="array" ref="J407">_xll.SNL.Clients.Office.Excel.Functions.SPG($A407, "IQ_CASH_OPER", J$3)</f>
        <v>1886000</v>
      </c>
    </row>
    <row r="408" spans="1:10" x14ac:dyDescent="0.3">
      <c r="A408" s="11" t="s">
        <v>407</v>
      </c>
      <c r="B408" s="9" t="str" cm="1">
        <f t="array" ref="B408">_xll.SNL.Clients.Office.Excel.Functions.SPG($A408, "IQ_CASH_OPER", B$3)</f>
        <v>NA</v>
      </c>
      <c r="C408" s="9" cm="1">
        <f t="array" ref="C408">_xll.SNL.Clients.Office.Excel.Functions.SPG($A408, "IQ_CASH_OPER", C$3)</f>
        <v>-67455</v>
      </c>
      <c r="D408" s="9" cm="1">
        <f t="array" ref="D408">_xll.SNL.Clients.Office.Excel.Functions.SPG($A408, "IQ_CASH_OPER", D$3)</f>
        <v>562818</v>
      </c>
      <c r="E408" s="9" cm="1">
        <f t="array" ref="E408">_xll.SNL.Clients.Office.Excel.Functions.SPG($A408, "IQ_CASH_OPER", E$3)</f>
        <v>455411</v>
      </c>
      <c r="F408" s="9" cm="1">
        <f t="array" ref="F408">_xll.SNL.Clients.Office.Excel.Functions.SPG($A408, "IQ_CASH_OPER", F$3)</f>
        <v>476590</v>
      </c>
      <c r="G408" s="9" cm="1">
        <f t="array" ref="G408">_xll.SNL.Clients.Office.Excel.Functions.SPG($A408, "IQ_CASH_OPER", G$3)</f>
        <v>-87790</v>
      </c>
      <c r="H408" s="9" cm="1">
        <f t="array" ref="H408">_xll.SNL.Clients.Office.Excel.Functions.SPG($A408, "IQ_CASH_OPER", H$3)</f>
        <v>326061</v>
      </c>
      <c r="I408" s="9" cm="1">
        <f t="array" ref="I408">_xll.SNL.Clients.Office.Excel.Functions.SPG($A408, "IQ_CASH_OPER", I$3)</f>
        <v>559522</v>
      </c>
      <c r="J408" s="9" cm="1">
        <f t="array" ref="J408">_xll.SNL.Clients.Office.Excel.Functions.SPG($A408, "IQ_CASH_OPER", J$3)</f>
        <v>702940</v>
      </c>
    </row>
    <row r="409" spans="1:10" x14ac:dyDescent="0.3">
      <c r="A409" s="11" t="s">
        <v>408</v>
      </c>
      <c r="B409" s="9" cm="1">
        <f t="array" ref="B409">_xll.SNL.Clients.Office.Excel.Functions.SPG($A409, "IQ_CASH_OPER", B$3)</f>
        <v>819000</v>
      </c>
      <c r="C409" s="9" cm="1">
        <f t="array" ref="C409">_xll.SNL.Clients.Office.Excel.Functions.SPG($A409, "IQ_CASH_OPER", C$3)</f>
        <v>445000</v>
      </c>
      <c r="D409" s="9" cm="1">
        <f t="array" ref="D409">_xll.SNL.Clients.Office.Excel.Functions.SPG($A409, "IQ_CASH_OPER", D$3)</f>
        <v>53000</v>
      </c>
      <c r="E409" s="9" cm="1">
        <f t="array" ref="E409">_xll.SNL.Clients.Office.Excel.Functions.SPG($A409, "IQ_CASH_OPER", E$3)</f>
        <v>1615807</v>
      </c>
      <c r="F409" s="9" cm="1">
        <f t="array" ref="F409">_xll.SNL.Clients.Office.Excel.Functions.SPG($A409, "IQ_CASH_OPER", F$3)</f>
        <v>517000</v>
      </c>
      <c r="G409" s="9" cm="1">
        <f t="array" ref="G409">_xll.SNL.Clients.Office.Excel.Functions.SPG($A409, "IQ_CASH_OPER", G$3)</f>
        <v>769000</v>
      </c>
      <c r="H409" s="9" cm="1">
        <f t="array" ref="H409">_xll.SNL.Clients.Office.Excel.Functions.SPG($A409, "IQ_CASH_OPER", H$3)</f>
        <v>87000</v>
      </c>
      <c r="I409" s="9" cm="1">
        <f t="array" ref="I409">_xll.SNL.Clients.Office.Excel.Functions.SPG($A409, "IQ_CASH_OPER", I$3)</f>
        <v>1442218</v>
      </c>
      <c r="J409" s="9" cm="1">
        <f t="array" ref="J409">_xll.SNL.Clients.Office.Excel.Functions.SPG($A409, "IQ_CASH_OPER", J$3)</f>
        <v>922316</v>
      </c>
    </row>
    <row r="410" spans="1:10" x14ac:dyDescent="0.3">
      <c r="A410" s="11" t="s">
        <v>409</v>
      </c>
      <c r="B410" s="9" cm="1">
        <f t="array" ref="B410">_xll.SNL.Clients.Office.Excel.Functions.SPG($A410, "IQ_CASH_OPER", B$3)</f>
        <v>6847000</v>
      </c>
      <c r="C410" s="9" cm="1">
        <f t="array" ref="C410">_xll.SNL.Clients.Office.Excel.Functions.SPG($A410, "IQ_CASH_OPER", C$3)</f>
        <v>5549000</v>
      </c>
      <c r="D410" s="9" cm="1">
        <f t="array" ref="D410">_xll.SNL.Clients.Office.Excel.Functions.SPG($A410, "IQ_CASH_OPER", D$3)</f>
        <v>6139000</v>
      </c>
      <c r="E410" s="9" cm="1">
        <f t="array" ref="E410">_xll.SNL.Clients.Office.Excel.Functions.SPG($A410, "IQ_CASH_OPER", E$3)</f>
        <v>5521000</v>
      </c>
      <c r="F410" s="9" cm="1">
        <f t="array" ref="F410">_xll.SNL.Clients.Office.Excel.Functions.SPG($A410, "IQ_CASH_OPER", F$3)</f>
        <v>5084000</v>
      </c>
      <c r="G410" s="9" cm="1">
        <f t="array" ref="G410">_xll.SNL.Clients.Office.Excel.Functions.SPG($A410, "IQ_CASH_OPER", G$3)</f>
        <v>4859000</v>
      </c>
      <c r="H410" s="9" cm="1">
        <f t="array" ref="H410">_xll.SNL.Clients.Office.Excel.Functions.SPG($A410, "IQ_CASH_OPER", H$3)</f>
        <v>5294000</v>
      </c>
      <c r="I410" s="9" cm="1">
        <f t="array" ref="I410">_xll.SNL.Clients.Office.Excel.Functions.SPG($A410, "IQ_CASH_OPER", I$3)</f>
        <v>4355000</v>
      </c>
      <c r="J410" s="9" cm="1">
        <f t="array" ref="J410">_xll.SNL.Clients.Office.Excel.Functions.SPG($A410, "IQ_CASH_OPER", J$3)</f>
        <v>4051000</v>
      </c>
    </row>
    <row r="411" spans="1:10" x14ac:dyDescent="0.3">
      <c r="A411" s="11" t="s">
        <v>410</v>
      </c>
      <c r="B411" s="9" cm="1">
        <f t="array" ref="B411">_xll.SNL.Clients.Office.Excel.Functions.SPG($A411, "IQ_CASH_OPER", B$3)</f>
        <v>632900</v>
      </c>
      <c r="C411" s="9" cm="1">
        <f t="array" ref="C411">_xll.SNL.Clients.Office.Excel.Functions.SPG($A411, "IQ_CASH_OPER", C$3)</f>
        <v>-281900</v>
      </c>
      <c r="D411" s="9" cm="1">
        <f t="array" ref="D411">_xll.SNL.Clients.Office.Excel.Functions.SPG($A411, "IQ_CASH_OPER", D$3)</f>
        <v>652500</v>
      </c>
      <c r="E411" s="9" cm="1">
        <f t="array" ref="E411">_xll.SNL.Clients.Office.Excel.Functions.SPG($A411, "IQ_CASH_OPER", E$3)</f>
        <v>677700</v>
      </c>
      <c r="F411" s="9" cm="1">
        <f t="array" ref="F411">_xll.SNL.Clients.Office.Excel.Functions.SPG($A411, "IQ_CASH_OPER", F$3)</f>
        <v>637300</v>
      </c>
      <c r="G411" s="9" cm="1">
        <f t="array" ref="G411">_xll.SNL.Clients.Office.Excel.Functions.SPG($A411, "IQ_CASH_OPER", G$3)</f>
        <v>-157400</v>
      </c>
      <c r="H411" s="9" cm="1">
        <f t="array" ref="H411">_xll.SNL.Clients.Office.Excel.Functions.SPG($A411, "IQ_CASH_OPER", H$3)</f>
        <v>470000</v>
      </c>
      <c r="I411" s="9" cm="1">
        <f t="array" ref="I411">_xll.SNL.Clients.Office.Excel.Functions.SPG($A411, "IQ_CASH_OPER", I$3)</f>
        <v>394800</v>
      </c>
      <c r="J411" s="9" cm="1">
        <f t="array" ref="J411">_xll.SNL.Clients.Office.Excel.Functions.SPG($A411, "IQ_CASH_OPER", J$3)</f>
        <v>511700</v>
      </c>
    </row>
    <row r="412" spans="1:10" x14ac:dyDescent="0.3">
      <c r="A412" s="11" t="s">
        <v>411</v>
      </c>
      <c r="B412" s="9" cm="1">
        <f t="array" ref="B412">_xll.SNL.Clients.Office.Excel.Functions.SPG($A412, "IQ_CASH_OPER", B$3)</f>
        <v>279000</v>
      </c>
      <c r="C412" s="9" cm="1">
        <f t="array" ref="C412">_xll.SNL.Clients.Office.Excel.Functions.SPG($A412, "IQ_CASH_OPER", C$3)</f>
        <v>-4800</v>
      </c>
      <c r="D412" s="9" cm="1">
        <f t="array" ref="D412">_xll.SNL.Clients.Office.Excel.Functions.SPG($A412, "IQ_CASH_OPER", D$3)</f>
        <v>-128400</v>
      </c>
      <c r="E412" s="9" cm="1">
        <f t="array" ref="E412">_xll.SNL.Clients.Office.Excel.Functions.SPG($A412, "IQ_CASH_OPER", E$3)</f>
        <v>-191000</v>
      </c>
      <c r="F412" s="9" cm="1">
        <f t="array" ref="F412">_xll.SNL.Clients.Office.Excel.Functions.SPG($A412, "IQ_CASH_OPER", F$3)</f>
        <v>-8900</v>
      </c>
      <c r="G412" s="9" cm="1">
        <f t="array" ref="G412">_xll.SNL.Clients.Office.Excel.Functions.SPG($A412, "IQ_CASH_OPER", G$3)</f>
        <v>-77000</v>
      </c>
      <c r="H412" s="9" cm="1">
        <f t="array" ref="H412">_xll.SNL.Clients.Office.Excel.Functions.SPG($A412, "IQ_CASH_OPER", H$3)</f>
        <v>64800</v>
      </c>
      <c r="I412" s="9" cm="1">
        <f t="array" ref="I412">_xll.SNL.Clients.Office.Excel.Functions.SPG($A412, "IQ_CASH_OPER", I$3)</f>
        <v>5000</v>
      </c>
      <c r="J412" s="9" cm="1">
        <f t="array" ref="J412">_xll.SNL.Clients.Office.Excel.Functions.SPG($A412, "IQ_CASH_OPER", J$3)</f>
        <v>-34700</v>
      </c>
    </row>
    <row r="413" spans="1:10" x14ac:dyDescent="0.3">
      <c r="A413" s="11" t="s">
        <v>412</v>
      </c>
      <c r="B413" s="9" cm="1">
        <f t="array" ref="B413">_xll.SNL.Clients.Office.Excel.Functions.SPG($A413, "IQ_CASH_OPER", B$3)</f>
        <v>144300</v>
      </c>
      <c r="C413" s="9" cm="1">
        <f t="array" ref="C413">_xll.SNL.Clients.Office.Excel.Functions.SPG($A413, "IQ_CASH_OPER", C$3)</f>
        <v>506000</v>
      </c>
      <c r="D413" s="9" cm="1">
        <f t="array" ref="D413">_xll.SNL.Clients.Office.Excel.Functions.SPG($A413, "IQ_CASH_OPER", D$3)</f>
        <v>119500</v>
      </c>
      <c r="E413" s="9" cm="1">
        <f t="array" ref="E413">_xll.SNL.Clients.Office.Excel.Functions.SPG($A413, "IQ_CASH_OPER", E$3)</f>
        <v>256000</v>
      </c>
      <c r="F413" s="9" cm="1">
        <f t="array" ref="F413">_xll.SNL.Clients.Office.Excel.Functions.SPG($A413, "IQ_CASH_OPER", F$3)</f>
        <v>97800</v>
      </c>
      <c r="G413" s="9" cm="1">
        <f t="array" ref="G413">_xll.SNL.Clients.Office.Excel.Functions.SPG($A413, "IQ_CASH_OPER", G$3)</f>
        <v>826500</v>
      </c>
      <c r="H413" s="9" cm="1">
        <f t="array" ref="H413">_xll.SNL.Clients.Office.Excel.Functions.SPG($A413, "IQ_CASH_OPER", H$3)</f>
        <v>75300</v>
      </c>
      <c r="I413" s="9" cm="1">
        <f t="array" ref="I413">_xll.SNL.Clients.Office.Excel.Functions.SPG($A413, "IQ_CASH_OPER", I$3)</f>
        <v>400400</v>
      </c>
      <c r="J413" s="9" cm="1">
        <f t="array" ref="J413">_xll.SNL.Clients.Office.Excel.Functions.SPG($A413, "IQ_CASH_OPER", J$3)</f>
        <v>112400</v>
      </c>
    </row>
    <row r="414" spans="1:10" x14ac:dyDescent="0.3">
      <c r="A414" s="11" t="s">
        <v>413</v>
      </c>
      <c r="B414" s="9" cm="1">
        <f t="array" ref="B414">_xll.SNL.Clients.Office.Excel.Functions.SPG($A414, "IQ_CASH_OPER", B$3)</f>
        <v>954400</v>
      </c>
      <c r="C414" s="9" cm="1">
        <f t="array" ref="C414">_xll.SNL.Clients.Office.Excel.Functions.SPG($A414, "IQ_CASH_OPER", C$3)</f>
        <v>1327900</v>
      </c>
      <c r="D414" s="9" cm="1">
        <f t="array" ref="D414">_xll.SNL.Clients.Office.Excel.Functions.SPG($A414, "IQ_CASH_OPER", D$3)</f>
        <v>540900</v>
      </c>
      <c r="E414" s="9" cm="1">
        <f t="array" ref="E414">_xll.SNL.Clients.Office.Excel.Functions.SPG($A414, "IQ_CASH_OPER", E$3)</f>
        <v>904500</v>
      </c>
      <c r="F414" s="9" cm="1">
        <f t="array" ref="F414">_xll.SNL.Clients.Office.Excel.Functions.SPG($A414, "IQ_CASH_OPER", F$3)</f>
        <v>876400</v>
      </c>
      <c r="G414" s="9" cm="1">
        <f t="array" ref="G414">_xll.SNL.Clients.Office.Excel.Functions.SPG($A414, "IQ_CASH_OPER", G$3)</f>
        <v>957700</v>
      </c>
      <c r="H414" s="9" cm="1">
        <f t="array" ref="H414">_xll.SNL.Clients.Office.Excel.Functions.SPG($A414, "IQ_CASH_OPER", H$3)</f>
        <v>407300</v>
      </c>
      <c r="I414" s="9" cm="1">
        <f t="array" ref="I414">_xll.SNL.Clients.Office.Excel.Functions.SPG($A414, "IQ_CASH_OPER", I$3)</f>
        <v>676800</v>
      </c>
      <c r="J414" s="9" cm="1">
        <f t="array" ref="J414">_xll.SNL.Clients.Office.Excel.Functions.SPG($A414, "IQ_CASH_OPER", J$3)</f>
        <v>1169800</v>
      </c>
    </row>
    <row r="415" spans="1:10" x14ac:dyDescent="0.3">
      <c r="A415" s="11" t="s">
        <v>414</v>
      </c>
      <c r="B415" s="9" t="str" cm="1">
        <f t="array" ref="B415">_xll.SNL.Clients.Office.Excel.Functions.SPG($A415, "IQ_CASH_OPER", B$3)</f>
        <v>NA</v>
      </c>
      <c r="C415" s="9" cm="1">
        <f t="array" ref="C415">_xll.SNL.Clients.Office.Excel.Functions.SPG($A415, "IQ_CASH_OPER", C$3)</f>
        <v>3289000</v>
      </c>
      <c r="D415" s="9" cm="1">
        <f t="array" ref="D415">_xll.SNL.Clients.Office.Excel.Functions.SPG($A415, "IQ_CASH_OPER", D$3)</f>
        <v>739000</v>
      </c>
      <c r="E415" s="9" cm="1">
        <f t="array" ref="E415">_xll.SNL.Clients.Office.Excel.Functions.SPG($A415, "IQ_CASH_OPER", E$3)</f>
        <v>2238000</v>
      </c>
      <c r="F415" s="9" cm="1">
        <f t="array" ref="F415">_xll.SNL.Clients.Office.Excel.Functions.SPG($A415, "IQ_CASH_OPER", F$3)</f>
        <v>1101000</v>
      </c>
      <c r="G415" s="9" cm="1">
        <f t="array" ref="G415">_xll.SNL.Clients.Office.Excel.Functions.SPG($A415, "IQ_CASH_OPER", G$3)</f>
        <v>3289000</v>
      </c>
      <c r="H415" s="9" cm="1">
        <f t="array" ref="H415">_xll.SNL.Clients.Office.Excel.Functions.SPG($A415, "IQ_CASH_OPER", H$3)</f>
        <v>1934000</v>
      </c>
      <c r="I415" s="9" cm="1">
        <f t="array" ref="I415">_xll.SNL.Clients.Office.Excel.Functions.SPG($A415, "IQ_CASH_OPER", I$3)</f>
        <v>2133000</v>
      </c>
      <c r="J415" s="9" cm="1">
        <f t="array" ref="J415">_xll.SNL.Clients.Office.Excel.Functions.SPG($A415, "IQ_CASH_OPER", J$3)</f>
        <v>1265000</v>
      </c>
    </row>
    <row r="416" spans="1:10" x14ac:dyDescent="0.3">
      <c r="A416" s="11" t="s">
        <v>415</v>
      </c>
      <c r="B416" s="9" cm="1">
        <f t="array" ref="B416">_xll.SNL.Clients.Office.Excel.Functions.SPG($A416, "IQ_CASH_OPER", B$3)</f>
        <v>653000</v>
      </c>
      <c r="C416" s="9" cm="1">
        <f t="array" ref="C416">_xll.SNL.Clients.Office.Excel.Functions.SPG($A416, "IQ_CASH_OPER", C$3)</f>
        <v>878000</v>
      </c>
      <c r="D416" s="9" cm="1">
        <f t="array" ref="D416">_xll.SNL.Clients.Office.Excel.Functions.SPG($A416, "IQ_CASH_OPER", D$3)</f>
        <v>1042000</v>
      </c>
      <c r="E416" s="9" cm="1">
        <f t="array" ref="E416">_xll.SNL.Clients.Office.Excel.Functions.SPG($A416, "IQ_CASH_OPER", E$3)</f>
        <v>1006000</v>
      </c>
      <c r="F416" s="9" cm="1">
        <f t="array" ref="F416">_xll.SNL.Clients.Office.Excel.Functions.SPG($A416, "IQ_CASH_OPER", F$3)</f>
        <v>710000</v>
      </c>
      <c r="G416" s="9" cm="1">
        <f t="array" ref="G416">_xll.SNL.Clients.Office.Excel.Functions.SPG($A416, "IQ_CASH_OPER", G$3)</f>
        <v>719000</v>
      </c>
      <c r="H416" s="9" cm="1">
        <f t="array" ref="H416">_xll.SNL.Clients.Office.Excel.Functions.SPG($A416, "IQ_CASH_OPER", H$3)</f>
        <v>1138000</v>
      </c>
      <c r="I416" s="9" cm="1">
        <f t="array" ref="I416">_xll.SNL.Clients.Office.Excel.Functions.SPG($A416, "IQ_CASH_OPER", I$3)</f>
        <v>779000</v>
      </c>
      <c r="J416" s="9" cm="1">
        <f t="array" ref="J416">_xll.SNL.Clients.Office.Excel.Functions.SPG($A416, "IQ_CASH_OPER", J$3)</f>
        <v>634000</v>
      </c>
    </row>
    <row r="417" spans="1:10" x14ac:dyDescent="0.3">
      <c r="A417" s="11" t="s">
        <v>416</v>
      </c>
      <c r="B417" s="9" cm="1">
        <f t="array" ref="B417">_xll.SNL.Clients.Office.Excel.Functions.SPG($A417, "IQ_CASH_OPER", B$3)</f>
        <v>242600</v>
      </c>
      <c r="C417" s="9" cm="1">
        <f t="array" ref="C417">_xll.SNL.Clients.Office.Excel.Functions.SPG($A417, "IQ_CASH_OPER", C$3)</f>
        <v>332400</v>
      </c>
      <c r="D417" s="9" cm="1">
        <f t="array" ref="D417">_xll.SNL.Clients.Office.Excel.Functions.SPG($A417, "IQ_CASH_OPER", D$3)</f>
        <v>249800</v>
      </c>
      <c r="E417" s="9" cm="1">
        <f t="array" ref="E417">_xll.SNL.Clients.Office.Excel.Functions.SPG($A417, "IQ_CASH_OPER", E$3)</f>
        <v>318700</v>
      </c>
      <c r="F417" s="9" cm="1">
        <f t="array" ref="F417">_xll.SNL.Clients.Office.Excel.Functions.SPG($A417, "IQ_CASH_OPER", F$3)</f>
        <v>291000</v>
      </c>
      <c r="G417" s="9" cm="1">
        <f t="array" ref="G417">_xll.SNL.Clients.Office.Excel.Functions.SPG($A417, "IQ_CASH_OPER", G$3)</f>
        <v>164400</v>
      </c>
      <c r="H417" s="9" cm="1">
        <f t="array" ref="H417">_xll.SNL.Clients.Office.Excel.Functions.SPG($A417, "IQ_CASH_OPER", H$3)</f>
        <v>278200</v>
      </c>
      <c r="I417" s="9" cm="1">
        <f t="array" ref="I417">_xll.SNL.Clients.Office.Excel.Functions.SPG($A417, "IQ_CASH_OPER", I$3)</f>
        <v>190500</v>
      </c>
      <c r="J417" s="9" cm="1">
        <f t="array" ref="J417">_xll.SNL.Clients.Office.Excel.Functions.SPG($A417, "IQ_CASH_OPER", J$3)</f>
        <v>203000</v>
      </c>
    </row>
    <row r="418" spans="1:10" x14ac:dyDescent="0.3">
      <c r="A418" s="11" t="s">
        <v>417</v>
      </c>
      <c r="B418" s="9" cm="1">
        <f t="array" ref="B418">_xll.SNL.Clients.Office.Excel.Functions.SPG($A418, "IQ_CASH_OPER", B$3)</f>
        <v>161637</v>
      </c>
      <c r="C418" s="9" cm="1">
        <f t="array" ref="C418">_xll.SNL.Clients.Office.Excel.Functions.SPG($A418, "IQ_CASH_OPER", C$3)</f>
        <v>282557</v>
      </c>
      <c r="D418" s="9" cm="1">
        <f t="array" ref="D418">_xll.SNL.Clients.Office.Excel.Functions.SPG($A418, "IQ_CASH_OPER", D$3)</f>
        <v>166271</v>
      </c>
      <c r="E418" s="9" cm="1">
        <f t="array" ref="E418">_xll.SNL.Clients.Office.Excel.Functions.SPG($A418, "IQ_CASH_OPER", E$3)</f>
        <v>216069</v>
      </c>
      <c r="F418" s="9" cm="1">
        <f t="array" ref="F418">_xll.SNL.Clients.Office.Excel.Functions.SPG($A418, "IQ_CASH_OPER", F$3)</f>
        <v>7279</v>
      </c>
      <c r="G418" s="9" cm="1">
        <f t="array" ref="G418">_xll.SNL.Clients.Office.Excel.Functions.SPG($A418, "IQ_CASH_OPER", G$3)</f>
        <v>248780</v>
      </c>
      <c r="H418" s="9" cm="1">
        <f t="array" ref="H418">_xll.SNL.Clients.Office.Excel.Functions.SPG($A418, "IQ_CASH_OPER", H$3)</f>
        <v>174347</v>
      </c>
      <c r="I418" s="9" cm="1">
        <f t="array" ref="I418">_xll.SNL.Clients.Office.Excel.Functions.SPG($A418, "IQ_CASH_OPER", I$3)</f>
        <v>142768</v>
      </c>
      <c r="J418" s="9" cm="1">
        <f t="array" ref="J418">_xll.SNL.Clients.Office.Excel.Functions.SPG($A418, "IQ_CASH_OPER", J$3)</f>
        <v>19336</v>
      </c>
    </row>
    <row r="419" spans="1:10" x14ac:dyDescent="0.3">
      <c r="A419" s="11" t="s">
        <v>418</v>
      </c>
      <c r="B419" s="9" cm="1">
        <f t="array" ref="B419">_xll.SNL.Clients.Office.Excel.Functions.SPG($A419, "IQ_CASH_OPER", B$3)</f>
        <v>2156000</v>
      </c>
      <c r="C419" s="9" cm="1">
        <f t="array" ref="C419">_xll.SNL.Clients.Office.Excel.Functions.SPG($A419, "IQ_CASH_OPER", C$3)</f>
        <v>4814000</v>
      </c>
      <c r="D419" s="9" cm="1">
        <f t="array" ref="D419">_xll.SNL.Clients.Office.Excel.Functions.SPG($A419, "IQ_CASH_OPER", D$3)</f>
        <v>6255000</v>
      </c>
      <c r="E419" s="9" cm="1">
        <f t="array" ref="E419">_xll.SNL.Clients.Office.Excel.Functions.SPG($A419, "IQ_CASH_OPER", E$3)</f>
        <v>3612000</v>
      </c>
      <c r="F419" s="9" cm="1">
        <f t="array" ref="F419">_xll.SNL.Clients.Office.Excel.Functions.SPG($A419, "IQ_CASH_OPER", F$3)</f>
        <v>242000</v>
      </c>
      <c r="G419" s="9" cm="1">
        <f t="array" ref="G419">_xll.SNL.Clients.Office.Excel.Functions.SPG($A419, "IQ_CASH_OPER", G$3)</f>
        <v>4370000</v>
      </c>
      <c r="H419" s="9" cm="1">
        <f t="array" ref="H419">_xll.SNL.Clients.Office.Excel.Functions.SPG($A419, "IQ_CASH_OPER", H$3)</f>
        <v>3308000</v>
      </c>
      <c r="I419" s="9" cm="1">
        <f t="array" ref="I419">_xll.SNL.Clients.Office.Excel.Functions.SPG($A419, "IQ_CASH_OPER", I$3)</f>
        <v>3065000</v>
      </c>
      <c r="J419" s="9" cm="1">
        <f t="array" ref="J419">_xll.SNL.Clients.Office.Excel.Functions.SPG($A419, "IQ_CASH_OPER", J$3)</f>
        <v>2513000</v>
      </c>
    </row>
    <row r="420" spans="1:10" x14ac:dyDescent="0.3">
      <c r="A420" s="11" t="s">
        <v>419</v>
      </c>
      <c r="B420" s="9" cm="1">
        <f t="array" ref="B420">_xll.SNL.Clients.Office.Excel.Functions.SPG($A420, "IQ_CASH_OPER", B$3)</f>
        <v>849000</v>
      </c>
      <c r="C420" s="9" cm="1">
        <f t="array" ref="C420">_xll.SNL.Clients.Office.Excel.Functions.SPG($A420, "IQ_CASH_OPER", C$3)</f>
        <v>1998000</v>
      </c>
      <c r="D420" s="9" cm="1">
        <f t="array" ref="D420">_xll.SNL.Clients.Office.Excel.Functions.SPG($A420, "IQ_CASH_OPER", D$3)</f>
        <v>1732000</v>
      </c>
      <c r="E420" s="9" cm="1">
        <f t="array" ref="E420">_xll.SNL.Clients.Office.Excel.Functions.SPG($A420, "IQ_CASH_OPER", E$3)</f>
        <v>1571000</v>
      </c>
      <c r="F420" s="9" cm="1">
        <f t="array" ref="F420">_xll.SNL.Clients.Office.Excel.Functions.SPG($A420, "IQ_CASH_OPER", F$3)</f>
        <v>1017000</v>
      </c>
      <c r="G420" s="9" cm="1">
        <f t="array" ref="G420">_xll.SNL.Clients.Office.Excel.Functions.SPG($A420, "IQ_CASH_OPER", G$3)</f>
        <v>1924000</v>
      </c>
      <c r="H420" s="9" cm="1">
        <f t="array" ref="H420">_xll.SNL.Clients.Office.Excel.Functions.SPG($A420, "IQ_CASH_OPER", H$3)</f>
        <v>1937000</v>
      </c>
      <c r="I420" s="9" cm="1">
        <f t="array" ref="I420">_xll.SNL.Clients.Office.Excel.Functions.SPG($A420, "IQ_CASH_OPER", I$3)</f>
        <v>1399000</v>
      </c>
      <c r="J420" s="9" cm="1">
        <f t="array" ref="J420">_xll.SNL.Clients.Office.Excel.Functions.SPG($A420, "IQ_CASH_OPER", J$3)</f>
        <v>1160000</v>
      </c>
    </row>
    <row r="421" spans="1:10" x14ac:dyDescent="0.3">
      <c r="A421" s="11" t="s">
        <v>420</v>
      </c>
      <c r="B421" s="9" cm="1">
        <f t="array" ref="B421">_xll.SNL.Clients.Office.Excel.Functions.SPG($A421, "IQ_CASH_OPER", B$3)</f>
        <v>156726</v>
      </c>
      <c r="C421" s="9" cm="1">
        <f t="array" ref="C421">_xll.SNL.Clients.Office.Excel.Functions.SPG($A421, "IQ_CASH_OPER", C$3)</f>
        <v>126576</v>
      </c>
      <c r="D421" s="9" cm="1">
        <f t="array" ref="D421">_xll.SNL.Clients.Office.Excel.Functions.SPG($A421, "IQ_CASH_OPER", D$3)</f>
        <v>118563</v>
      </c>
      <c r="E421" s="9" cm="1">
        <f t="array" ref="E421">_xll.SNL.Clients.Office.Excel.Functions.SPG($A421, "IQ_CASH_OPER", E$3)</f>
        <v>98289</v>
      </c>
      <c r="F421" s="9" cm="1">
        <f t="array" ref="F421">_xll.SNL.Clients.Office.Excel.Functions.SPG($A421, "IQ_CASH_OPER", F$3)</f>
        <v>147244</v>
      </c>
      <c r="G421" s="9" cm="1">
        <f t="array" ref="G421">_xll.SNL.Clients.Office.Excel.Functions.SPG($A421, "IQ_CASH_OPER", G$3)</f>
        <v>111430</v>
      </c>
      <c r="H421" s="9" cm="1">
        <f t="array" ref="H421">_xll.SNL.Clients.Office.Excel.Functions.SPG($A421, "IQ_CASH_OPER", H$3)</f>
        <v>107594</v>
      </c>
      <c r="I421" s="9" cm="1">
        <f t="array" ref="I421">_xll.SNL.Clients.Office.Excel.Functions.SPG($A421, "IQ_CASH_OPER", I$3)</f>
        <v>84489</v>
      </c>
      <c r="J421" s="9" cm="1">
        <f t="array" ref="J421">_xll.SNL.Clients.Office.Excel.Functions.SPG($A421, "IQ_CASH_OPER", J$3)</f>
        <v>114775</v>
      </c>
    </row>
    <row r="422" spans="1:10" x14ac:dyDescent="0.3">
      <c r="A422" s="11" t="s">
        <v>421</v>
      </c>
      <c r="B422" s="9" cm="1">
        <f t="array" ref="B422">_xll.SNL.Clients.Office.Excel.Functions.SPG($A422, "IQ_CASH_OPER", B$3)</f>
        <v>-124000</v>
      </c>
      <c r="C422" s="9" cm="1">
        <f t="array" ref="C422">_xll.SNL.Clients.Office.Excel.Functions.SPG($A422, "IQ_CASH_OPER", C$3)</f>
        <v>446000</v>
      </c>
      <c r="D422" s="9" cm="1">
        <f t="array" ref="D422">_xll.SNL.Clients.Office.Excel.Functions.SPG($A422, "IQ_CASH_OPER", D$3)</f>
        <v>208000</v>
      </c>
      <c r="E422" s="9" cm="1">
        <f t="array" ref="E422">_xll.SNL.Clients.Office.Excel.Functions.SPG($A422, "IQ_CASH_OPER", E$3)</f>
        <v>367000</v>
      </c>
      <c r="F422" s="9" cm="1">
        <f t="array" ref="F422">_xll.SNL.Clients.Office.Excel.Functions.SPG($A422, "IQ_CASH_OPER", F$3)</f>
        <v>-7000</v>
      </c>
      <c r="G422" s="9" t="str" cm="1">
        <f t="array" ref="G422">_xll.SNL.Clients.Office.Excel.Functions.SPG($A422, "IQ_CASH_OPER", G$3)</f>
        <v>NA</v>
      </c>
      <c r="H422" s="9" cm="1">
        <f t="array" ref="H422">_xll.SNL.Clients.Office.Excel.Functions.SPG($A422, "IQ_CASH_OPER", H$3)</f>
        <v>258000</v>
      </c>
      <c r="I422" s="9" t="str" cm="1">
        <f t="array" ref="I422">_xll.SNL.Clients.Office.Excel.Functions.SPG($A422, "IQ_CASH_OPER", I$3)</f>
        <v>NA</v>
      </c>
      <c r="J422" s="9" cm="1">
        <f t="array" ref="J422">_xll.SNL.Clients.Office.Excel.Functions.SPG($A422, "IQ_CASH_OPER", J$3)</f>
        <v>163000</v>
      </c>
    </row>
    <row r="423" spans="1:10" x14ac:dyDescent="0.3">
      <c r="A423" s="11" t="s">
        <v>422</v>
      </c>
      <c r="B423" s="9" cm="1">
        <f t="array" ref="B423">_xll.SNL.Clients.Office.Excel.Functions.SPG($A423, "IQ_CASH_OPER", B$3)</f>
        <v>545000</v>
      </c>
      <c r="C423" s="9" cm="1">
        <f t="array" ref="C423">_xll.SNL.Clients.Office.Excel.Functions.SPG($A423, "IQ_CASH_OPER", C$3)</f>
        <v>1088000</v>
      </c>
      <c r="D423" s="9" cm="1">
        <f t="array" ref="D423">_xll.SNL.Clients.Office.Excel.Functions.SPG($A423, "IQ_CASH_OPER", D$3)</f>
        <v>985000</v>
      </c>
      <c r="E423" s="9" cm="1">
        <f t="array" ref="E423">_xll.SNL.Clients.Office.Excel.Functions.SPG($A423, "IQ_CASH_OPER", E$3)</f>
        <v>392000</v>
      </c>
      <c r="F423" s="9" cm="1">
        <f t="array" ref="F423">_xll.SNL.Clients.Office.Excel.Functions.SPG($A423, "IQ_CASH_OPER", F$3)</f>
        <v>287000</v>
      </c>
      <c r="G423" s="9" t="str" cm="1">
        <f t="array" ref="G423">_xll.SNL.Clients.Office.Excel.Functions.SPG($A423, "IQ_CASH_OPER", G$3)</f>
        <v>NA</v>
      </c>
      <c r="H423" s="9" cm="1">
        <f t="array" ref="H423">_xll.SNL.Clients.Office.Excel.Functions.SPG($A423, "IQ_CASH_OPER", H$3)</f>
        <v>1122000</v>
      </c>
      <c r="I423" s="9" cm="1">
        <f t="array" ref="I423">_xll.SNL.Clients.Office.Excel.Functions.SPG($A423, "IQ_CASH_OPER", I$3)</f>
        <v>562000</v>
      </c>
      <c r="J423" s="9" cm="1">
        <f t="array" ref="J423">_xll.SNL.Clients.Office.Excel.Functions.SPG($A423, "IQ_CASH_OPER", J$3)</f>
        <v>625000</v>
      </c>
    </row>
    <row r="424" spans="1:10" x14ac:dyDescent="0.3">
      <c r="A424" s="11" t="s">
        <v>423</v>
      </c>
      <c r="B424" s="9" cm="1">
        <f t="array" ref="B424">_xll.SNL.Clients.Office.Excel.Functions.SPG($A424, "IQ_CASH_OPER", B$3)</f>
        <v>1964000</v>
      </c>
      <c r="C424" s="9" cm="1">
        <f t="array" ref="C424">_xll.SNL.Clients.Office.Excel.Functions.SPG($A424, "IQ_CASH_OPER", C$3)</f>
        <v>1705000</v>
      </c>
      <c r="D424" s="9" cm="1">
        <f t="array" ref="D424">_xll.SNL.Clients.Office.Excel.Functions.SPG($A424, "IQ_CASH_OPER", D$3)</f>
        <v>3201000</v>
      </c>
      <c r="E424" s="9" cm="1">
        <f t="array" ref="E424">_xll.SNL.Clients.Office.Excel.Functions.SPG($A424, "IQ_CASH_OPER", E$3)</f>
        <v>2359000</v>
      </c>
      <c r="F424" s="9" cm="1">
        <f t="array" ref="F424">_xll.SNL.Clients.Office.Excel.Functions.SPG($A424, "IQ_CASH_OPER", F$3)</f>
        <v>1666000</v>
      </c>
      <c r="G424" s="9" cm="1">
        <f t="array" ref="G424">_xll.SNL.Clients.Office.Excel.Functions.SPG($A424, "IQ_CASH_OPER", G$3)</f>
        <v>1225000</v>
      </c>
      <c r="H424" s="9" cm="1">
        <f t="array" ref="H424">_xll.SNL.Clients.Office.Excel.Functions.SPG($A424, "IQ_CASH_OPER", H$3)</f>
        <v>1233000</v>
      </c>
      <c r="I424" s="9" cm="1">
        <f t="array" ref="I424">_xll.SNL.Clients.Office.Excel.Functions.SPG($A424, "IQ_CASH_OPER", I$3)</f>
        <v>1169000</v>
      </c>
      <c r="J424" s="9" cm="1">
        <f t="array" ref="J424">_xll.SNL.Clients.Office.Excel.Functions.SPG($A424, "IQ_CASH_OPER", J$3)</f>
        <v>601000</v>
      </c>
    </row>
    <row r="425" spans="1:10" x14ac:dyDescent="0.3">
      <c r="A425" s="11" t="s">
        <v>424</v>
      </c>
      <c r="B425" s="9" cm="1">
        <f t="array" ref="B425">_xll.SNL.Clients.Office.Excel.Functions.SPG($A425, "IQ_CASH_OPER", B$3)</f>
        <v>412000</v>
      </c>
      <c r="C425" s="9" cm="1">
        <f t="array" ref="C425">_xll.SNL.Clients.Office.Excel.Functions.SPG($A425, "IQ_CASH_OPER", C$3)</f>
        <v>1550000</v>
      </c>
      <c r="D425" s="9" cm="1">
        <f t="array" ref="D425">_xll.SNL.Clients.Office.Excel.Functions.SPG($A425, "IQ_CASH_OPER", D$3)</f>
        <v>-312000</v>
      </c>
      <c r="E425" s="9" cm="1">
        <f t="array" ref="E425">_xll.SNL.Clients.Office.Excel.Functions.SPG($A425, "IQ_CASH_OPER", E$3)</f>
        <v>2129000</v>
      </c>
      <c r="F425" s="9" cm="1">
        <f t="array" ref="F425">_xll.SNL.Clients.Office.Excel.Functions.SPG($A425, "IQ_CASH_OPER", F$3)</f>
        <v>-2680000</v>
      </c>
      <c r="G425" s="9" cm="1">
        <f t="array" ref="G425">_xll.SNL.Clients.Office.Excel.Functions.SPG($A425, "IQ_CASH_OPER", G$3)</f>
        <v>-2068000</v>
      </c>
      <c r="H425" s="9" cm="1">
        <f t="array" ref="H425">_xll.SNL.Clients.Office.Excel.Functions.SPG($A425, "IQ_CASH_OPER", H$3)</f>
        <v>5040000</v>
      </c>
      <c r="I425" s="9" cm="1">
        <f t="array" ref="I425">_xll.SNL.Clients.Office.Excel.Functions.SPG($A425, "IQ_CASH_OPER", I$3)</f>
        <v>1148000</v>
      </c>
      <c r="J425" s="9" cm="1">
        <f t="array" ref="J425">_xll.SNL.Clients.Office.Excel.Functions.SPG($A425, "IQ_CASH_OPER", J$3)</f>
        <v>1792000</v>
      </c>
    </row>
    <row r="426" spans="1:10" x14ac:dyDescent="0.3">
      <c r="A426" s="11" t="s">
        <v>425</v>
      </c>
      <c r="B426" s="9" cm="1">
        <f t="array" ref="B426">_xll.SNL.Clients.Office.Excel.Functions.SPG($A426, "IQ_CASH_OPER", B$3)</f>
        <v>-1616000</v>
      </c>
      <c r="C426" s="9" cm="1">
        <f t="array" ref="C426">_xll.SNL.Clients.Office.Excel.Functions.SPG($A426, "IQ_CASH_OPER", C$3)</f>
        <v>-3450000</v>
      </c>
      <c r="D426" s="9" cm="1">
        <f t="array" ref="D426">_xll.SNL.Clients.Office.Excel.Functions.SPG($A426, "IQ_CASH_OPER", D$3)</f>
        <v>-1345000</v>
      </c>
      <c r="E426" s="9" cm="1">
        <f t="array" ref="E426">_xll.SNL.Clients.Office.Excel.Functions.SPG($A426, "IQ_CASH_OPER", E$3)</f>
        <v>-3923000</v>
      </c>
      <c r="F426" s="9" cm="1">
        <f t="array" ref="F426">_xll.SNL.Clients.Office.Excel.Functions.SPG($A426, "IQ_CASH_OPER", F$3)</f>
        <v>-3362000</v>
      </c>
      <c r="G426" s="9" cm="1">
        <f t="array" ref="G426">_xll.SNL.Clients.Office.Excel.Functions.SPG($A426, "IQ_CASH_OPER", G$3)</f>
        <v>3381000</v>
      </c>
      <c r="H426" s="9" cm="1">
        <f t="array" ref="H426">_xll.SNL.Clients.Office.Excel.Functions.SPG($A426, "IQ_CASH_OPER", H$3)</f>
        <v>22000</v>
      </c>
      <c r="I426" s="9" cm="1">
        <f t="array" ref="I426">_xll.SNL.Clients.Office.Excel.Functions.SPG($A426, "IQ_CASH_OPER", I$3)</f>
        <v>2875000</v>
      </c>
      <c r="J426" s="9" cm="1">
        <f t="array" ref="J426">_xll.SNL.Clients.Office.Excel.Functions.SPG($A426, "IQ_CASH_OPER", J$3)</f>
        <v>-318000</v>
      </c>
    </row>
    <row r="427" spans="1:10" x14ac:dyDescent="0.3">
      <c r="A427" s="11" t="s">
        <v>426</v>
      </c>
      <c r="B427" s="9" t="str" cm="1">
        <f t="array" ref="B427">_xll.SNL.Clients.Office.Excel.Functions.SPG($A427, "IQ_CASH_OPER", B$3)</f>
        <v>NA</v>
      </c>
      <c r="C427" s="9" cm="1">
        <f t="array" ref="C427">_xll.SNL.Clients.Office.Excel.Functions.SPG($A427, "IQ_CASH_OPER", C$3)</f>
        <v>512000</v>
      </c>
      <c r="D427" s="9" cm="1">
        <f t="array" ref="D427">_xll.SNL.Clients.Office.Excel.Functions.SPG($A427, "IQ_CASH_OPER", D$3)</f>
        <v>225000</v>
      </c>
      <c r="E427" s="9" cm="1">
        <f t="array" ref="E427">_xll.SNL.Clients.Office.Excel.Functions.SPG($A427, "IQ_CASH_OPER", E$3)</f>
        <v>288000</v>
      </c>
      <c r="F427" s="9" cm="1">
        <f t="array" ref="F427">_xll.SNL.Clients.Office.Excel.Functions.SPG($A427, "IQ_CASH_OPER", F$3)</f>
        <v>213000</v>
      </c>
      <c r="G427" s="9" cm="1">
        <f t="array" ref="G427">_xll.SNL.Clients.Office.Excel.Functions.SPG($A427, "IQ_CASH_OPER", G$3)</f>
        <v>510000</v>
      </c>
      <c r="H427" s="9" cm="1">
        <f t="array" ref="H427">_xll.SNL.Clients.Office.Excel.Functions.SPG($A427, "IQ_CASH_OPER", H$3)</f>
        <v>174000</v>
      </c>
      <c r="I427" s="9" cm="1">
        <f t="array" ref="I427">_xll.SNL.Clients.Office.Excel.Functions.SPG($A427, "IQ_CASH_OPER", I$3)</f>
        <v>225000</v>
      </c>
      <c r="J427" s="9" cm="1">
        <f t="array" ref="J427">_xll.SNL.Clients.Office.Excel.Functions.SPG($A427, "IQ_CASH_OPER", J$3)</f>
        <v>186000</v>
      </c>
    </row>
    <row r="428" spans="1:10" x14ac:dyDescent="0.3">
      <c r="A428" s="11" t="s">
        <v>427</v>
      </c>
      <c r="B428" s="9" cm="1">
        <f t="array" ref="B428">_xll.SNL.Clients.Office.Excel.Functions.SPG($A428, "IQ_CASH_OPER", B$3)</f>
        <v>6359000</v>
      </c>
      <c r="C428" s="9" cm="1">
        <f t="array" ref="C428">_xll.SNL.Clients.Office.Excel.Functions.SPG($A428, "IQ_CASH_OPER", C$3)</f>
        <v>-10827000</v>
      </c>
      <c r="D428" s="9" cm="1">
        <f t="array" ref="D428">_xll.SNL.Clients.Office.Excel.Functions.SPG($A428, "IQ_CASH_OPER", D$3)</f>
        <v>19098000</v>
      </c>
      <c r="E428" s="9" cm="1">
        <f t="array" ref="E428">_xll.SNL.Clients.Office.Excel.Functions.SPG($A428, "IQ_CASH_OPER", E$3)</f>
        <v>-4252000</v>
      </c>
      <c r="F428" s="9" cm="1">
        <f t="array" ref="F428">_xll.SNL.Clients.Office.Excel.Functions.SPG($A428, "IQ_CASH_OPER", F$3)</f>
        <v>-1349000</v>
      </c>
      <c r="G428" s="9" cm="1">
        <f t="array" ref="G428">_xll.SNL.Clients.Office.Excel.Functions.SPG($A428, "IQ_CASH_OPER", G$3)</f>
        <v>20037000</v>
      </c>
      <c r="H428" s="9" cm="1">
        <f t="array" ref="H428">_xll.SNL.Clients.Office.Excel.Functions.SPG($A428, "IQ_CASH_OPER", H$3)</f>
        <v>-5011000</v>
      </c>
      <c r="I428" s="9" cm="1">
        <f t="array" ref="I428">_xll.SNL.Clients.Office.Excel.Functions.SPG($A428, "IQ_CASH_OPER", I$3)</f>
        <v>-5216000</v>
      </c>
      <c r="J428" s="9" cm="1">
        <f t="array" ref="J428">_xll.SNL.Clients.Office.Excel.Functions.SPG($A428, "IQ_CASH_OPER", J$3)</f>
        <v>9777000</v>
      </c>
    </row>
    <row r="429" spans="1:10" x14ac:dyDescent="0.3">
      <c r="A429" s="11" t="s">
        <v>428</v>
      </c>
      <c r="B429" s="9" cm="1">
        <f t="array" ref="B429">_xll.SNL.Clients.Office.Excel.Functions.SPG($A429, "IQ_CASH_OPER", B$3)</f>
        <v>1920000</v>
      </c>
      <c r="C429" s="9" cm="1">
        <f t="array" ref="C429">_xll.SNL.Clients.Office.Excel.Functions.SPG($A429, "IQ_CASH_OPER", C$3)</f>
        <v>5212000</v>
      </c>
      <c r="D429" s="9" cm="1">
        <f t="array" ref="D429">_xll.SNL.Clients.Office.Excel.Functions.SPG($A429, "IQ_CASH_OPER", D$3)</f>
        <v>46000</v>
      </c>
      <c r="E429" s="9" cm="1">
        <f t="array" ref="E429">_xll.SNL.Clients.Office.Excel.Functions.SPG($A429, "IQ_CASH_OPER", E$3)</f>
        <v>265000</v>
      </c>
      <c r="F429" s="9" cm="1">
        <f t="array" ref="F429">_xll.SNL.Clients.Office.Excel.Functions.SPG($A429, "IQ_CASH_OPER", F$3)</f>
        <v>4840000</v>
      </c>
      <c r="G429" s="9" cm="1">
        <f t="array" ref="G429">_xll.SNL.Clients.Office.Excel.Functions.SPG($A429, "IQ_CASH_OPER", G$3)</f>
        <v>1467000</v>
      </c>
      <c r="H429" s="9" cm="1">
        <f t="array" ref="H429">_xll.SNL.Clients.Office.Excel.Functions.SPG($A429, "IQ_CASH_OPER", H$3)</f>
        <v>2826000</v>
      </c>
      <c r="I429" s="9" cm="1">
        <f t="array" ref="I429">_xll.SNL.Clients.Office.Excel.Functions.SPG($A429, "IQ_CASH_OPER", I$3)</f>
        <v>2492000</v>
      </c>
      <c r="J429" s="9" cm="1">
        <f t="array" ref="J429">_xll.SNL.Clients.Office.Excel.Functions.SPG($A429, "IQ_CASH_OPER", J$3)</f>
        <v>5028000</v>
      </c>
    </row>
    <row r="430" spans="1:10" x14ac:dyDescent="0.3">
      <c r="A430" s="11" t="s">
        <v>429</v>
      </c>
      <c r="B430" s="9" cm="1">
        <f t="array" ref="B430">_xll.SNL.Clients.Office.Excel.Functions.SPG($A430, "IQ_CASH_OPER", B$3)</f>
        <v>286000</v>
      </c>
      <c r="C430" s="9" cm="1">
        <f t="array" ref="C430">_xll.SNL.Clients.Office.Excel.Functions.SPG($A430, "IQ_CASH_OPER", C$3)</f>
        <v>180000</v>
      </c>
      <c r="D430" s="9" cm="1">
        <f t="array" ref="D430">_xll.SNL.Clients.Office.Excel.Functions.SPG($A430, "IQ_CASH_OPER", D$3)</f>
        <v>221000</v>
      </c>
      <c r="E430" s="9" cm="1">
        <f t="array" ref="E430">_xll.SNL.Clients.Office.Excel.Functions.SPG($A430, "IQ_CASH_OPER", E$3)</f>
        <v>340000</v>
      </c>
      <c r="F430" s="9" cm="1">
        <f t="array" ref="F430">_xll.SNL.Clients.Office.Excel.Functions.SPG($A430, "IQ_CASH_OPER", F$3)</f>
        <v>182000</v>
      </c>
      <c r="G430" s="9" cm="1">
        <f t="array" ref="G430">_xll.SNL.Clients.Office.Excel.Functions.SPG($A430, "IQ_CASH_OPER", G$3)</f>
        <v>153000</v>
      </c>
      <c r="H430" s="9" cm="1">
        <f t="array" ref="H430">_xll.SNL.Clients.Office.Excel.Functions.SPG($A430, "IQ_CASH_OPER", H$3)</f>
        <v>20000</v>
      </c>
      <c r="I430" s="9" cm="1">
        <f t="array" ref="I430">_xll.SNL.Clients.Office.Excel.Functions.SPG($A430, "IQ_CASH_OPER", I$3)</f>
        <v>430000</v>
      </c>
      <c r="J430" s="9" cm="1">
        <f t="array" ref="J430">_xll.SNL.Clients.Office.Excel.Functions.SPG($A430, "IQ_CASH_OPER", J$3)</f>
        <v>341000</v>
      </c>
    </row>
    <row r="431" spans="1:10" x14ac:dyDescent="0.3">
      <c r="A431" s="11" t="s">
        <v>430</v>
      </c>
      <c r="B431" s="9" cm="1">
        <f t="array" ref="B431">_xll.SNL.Clients.Office.Excel.Functions.SPG($A431, "IQ_CASH_OPER", B$3)</f>
        <v>-5202000</v>
      </c>
      <c r="C431" s="9" cm="1">
        <f t="array" ref="C431">_xll.SNL.Clients.Office.Excel.Functions.SPG($A431, "IQ_CASH_OPER", C$3)</f>
        <v>3951000</v>
      </c>
      <c r="D431" s="9" cm="1">
        <f t="array" ref="D431">_xll.SNL.Clients.Office.Excel.Functions.SPG($A431, "IQ_CASH_OPER", D$3)</f>
        <v>-1259000</v>
      </c>
      <c r="E431" s="9" cm="1">
        <f t="array" ref="E431">_xll.SNL.Clients.Office.Excel.Functions.SPG($A431, "IQ_CASH_OPER", E$3)</f>
        <v>3585000</v>
      </c>
      <c r="F431" s="9" cm="1">
        <f t="array" ref="F431">_xll.SNL.Clients.Office.Excel.Functions.SPG($A431, "IQ_CASH_OPER", F$3)</f>
        <v>528000</v>
      </c>
      <c r="G431" s="9" cm="1">
        <f t="array" ref="G431">_xll.SNL.Clients.Office.Excel.Functions.SPG($A431, "IQ_CASH_OPER", G$3)</f>
        <v>2670000</v>
      </c>
      <c r="H431" s="9" cm="1">
        <f t="array" ref="H431">_xll.SNL.Clients.Office.Excel.Functions.SPG($A431, "IQ_CASH_OPER", H$3)</f>
        <v>4300000</v>
      </c>
      <c r="I431" s="9" cm="1">
        <f t="array" ref="I431">_xll.SNL.Clients.Office.Excel.Functions.SPG($A431, "IQ_CASH_OPER", I$3)</f>
        <v>4469000</v>
      </c>
      <c r="J431" s="9" cm="1">
        <f t="array" ref="J431">_xll.SNL.Clients.Office.Excel.Functions.SPG($A431, "IQ_CASH_OPER", J$3)</f>
        <v>160000</v>
      </c>
    </row>
    <row r="432" spans="1:10" x14ac:dyDescent="0.3">
      <c r="A432" s="11" t="s">
        <v>431</v>
      </c>
      <c r="B432" s="9" t="str" cm="1">
        <f t="array" ref="B432">_xll.SNL.Clients.Office.Excel.Functions.SPG($A432, "IQ_CASH_OPER", B$3)</f>
        <v>NA</v>
      </c>
      <c r="C432" s="9" cm="1">
        <f t="array" ref="C432">_xll.SNL.Clients.Office.Excel.Functions.SPG($A432, "IQ_CASH_OPER", C$3)</f>
        <v>190600</v>
      </c>
      <c r="D432" s="9" cm="1">
        <f t="array" ref="D432">_xll.SNL.Clients.Office.Excel.Functions.SPG($A432, "IQ_CASH_OPER", D$3)</f>
        <v>268100</v>
      </c>
      <c r="E432" s="9" cm="1">
        <f t="array" ref="E432">_xll.SNL.Clients.Office.Excel.Functions.SPG($A432, "IQ_CASH_OPER", E$3)</f>
        <v>207500</v>
      </c>
      <c r="F432" s="9" cm="1">
        <f t="array" ref="F432">_xll.SNL.Clients.Office.Excel.Functions.SPG($A432, "IQ_CASH_OPER", F$3)</f>
        <v>111000</v>
      </c>
      <c r="G432" s="9" cm="1">
        <f t="array" ref="G432">_xll.SNL.Clients.Office.Excel.Functions.SPG($A432, "IQ_CASH_OPER", G$3)</f>
        <v>122700</v>
      </c>
      <c r="H432" s="9" cm="1">
        <f t="array" ref="H432">_xll.SNL.Clients.Office.Excel.Functions.SPG($A432, "IQ_CASH_OPER", H$3)</f>
        <v>174200</v>
      </c>
      <c r="I432" s="9" cm="1">
        <f t="array" ref="I432">_xll.SNL.Clients.Office.Excel.Functions.SPG($A432, "IQ_CASH_OPER", I$3)</f>
        <v>142500</v>
      </c>
      <c r="J432" s="9" cm="1">
        <f t="array" ref="J432">_xll.SNL.Clients.Office.Excel.Functions.SPG($A432, "IQ_CASH_OPER", J$3)</f>
        <v>124200</v>
      </c>
    </row>
    <row r="433" spans="1:10" x14ac:dyDescent="0.3">
      <c r="A433" s="11" t="s">
        <v>432</v>
      </c>
      <c r="B433" s="9" cm="1">
        <f t="array" ref="B433">_xll.SNL.Clients.Office.Excel.Functions.SPG($A433, "IQ_CASH_OPER", B$3)</f>
        <v>284000</v>
      </c>
      <c r="C433" s="9" cm="1">
        <f t="array" ref="C433">_xll.SNL.Clients.Office.Excel.Functions.SPG($A433, "IQ_CASH_OPER", C$3)</f>
        <v>1057000</v>
      </c>
      <c r="D433" s="9" cm="1">
        <f t="array" ref="D433">_xll.SNL.Clients.Office.Excel.Functions.SPG($A433, "IQ_CASH_OPER", D$3)</f>
        <v>-670000</v>
      </c>
      <c r="E433" s="9" cm="1">
        <f t="array" ref="E433">_xll.SNL.Clients.Office.Excel.Functions.SPG($A433, "IQ_CASH_OPER", E$3)</f>
        <v>889000</v>
      </c>
      <c r="F433" s="9" cm="1">
        <f t="array" ref="F433">_xll.SNL.Clients.Office.Excel.Functions.SPG($A433, "IQ_CASH_OPER", F$3)</f>
        <v>534000</v>
      </c>
      <c r="G433" s="9" cm="1">
        <f t="array" ref="G433">_xll.SNL.Clients.Office.Excel.Functions.SPG($A433, "IQ_CASH_OPER", G$3)</f>
        <v>1345000</v>
      </c>
      <c r="H433" s="9" cm="1">
        <f t="array" ref="H433">_xll.SNL.Clients.Office.Excel.Functions.SPG($A433, "IQ_CASH_OPER", H$3)</f>
        <v>-408000</v>
      </c>
      <c r="I433" s="9" cm="1">
        <f t="array" ref="I433">_xll.SNL.Clients.Office.Excel.Functions.SPG($A433, "IQ_CASH_OPER", I$3)</f>
        <v>714000</v>
      </c>
      <c r="J433" s="9" cm="1">
        <f t="array" ref="J433">_xll.SNL.Clients.Office.Excel.Functions.SPG($A433, "IQ_CASH_OPER", J$3)</f>
        <v>266000</v>
      </c>
    </row>
    <row r="434" spans="1:10" x14ac:dyDescent="0.3">
      <c r="A434" s="11" t="s">
        <v>433</v>
      </c>
      <c r="B434" s="9" cm="1">
        <f t="array" ref="B434">_xll.SNL.Clients.Office.Excel.Functions.SPG($A434, "IQ_CASH_OPER", B$3)</f>
        <v>-37230000</v>
      </c>
      <c r="C434" s="9" cm="1">
        <f t="array" ref="C434">_xll.SNL.Clients.Office.Excel.Functions.SPG($A434, "IQ_CASH_OPER", C$3)</f>
        <v>46766000</v>
      </c>
      <c r="D434" s="9" cm="1">
        <f t="array" ref="D434">_xll.SNL.Clients.Office.Excel.Functions.SPG($A434, "IQ_CASH_OPER", D$3)</f>
        <v>-38060000</v>
      </c>
      <c r="E434" s="9" cm="1">
        <f t="array" ref="E434">_xll.SNL.Clients.Office.Excel.Functions.SPG($A434, "IQ_CASH_OPER", E$3)</f>
        <v>6120000</v>
      </c>
      <c r="F434" s="9" cm="1">
        <f t="array" ref="F434">_xll.SNL.Clients.Office.Excel.Functions.SPG($A434, "IQ_CASH_OPER", F$3)</f>
        <v>-28038000</v>
      </c>
      <c r="G434" s="9" cm="1">
        <f t="array" ref="G434">_xll.SNL.Clients.Office.Excel.Functions.SPG($A434, "IQ_CASH_OPER", G$3)</f>
        <v>-28358000</v>
      </c>
      <c r="H434" s="9" cm="1">
        <f t="array" ref="H434">_xll.SNL.Clients.Office.Excel.Functions.SPG($A434, "IQ_CASH_OPER", H$3)</f>
        <v>-25534000</v>
      </c>
      <c r="I434" s="9" cm="1">
        <f t="array" ref="I434">_xll.SNL.Clients.Office.Excel.Functions.SPG($A434, "IQ_CASH_OPER", I$3)</f>
        <v>31901000</v>
      </c>
      <c r="J434" s="9" cm="1">
        <f t="array" ref="J434">_xll.SNL.Clients.Office.Excel.Functions.SPG($A434, "IQ_CASH_OPER", J$3)</f>
        <v>9404000</v>
      </c>
    </row>
    <row r="435" spans="1:10" x14ac:dyDescent="0.3">
      <c r="A435" s="11" t="s">
        <v>434</v>
      </c>
      <c r="B435" s="9" cm="1">
        <f t="array" ref="B435">_xll.SNL.Clients.Office.Excel.Functions.SPG($A435, "IQ_CASH_OPER", B$3)</f>
        <v>985000</v>
      </c>
      <c r="C435" s="9" cm="1">
        <f t="array" ref="C435">_xll.SNL.Clients.Office.Excel.Functions.SPG($A435, "IQ_CASH_OPER", C$3)</f>
        <v>1874000</v>
      </c>
      <c r="D435" s="9" cm="1">
        <f t="array" ref="D435">_xll.SNL.Clients.Office.Excel.Functions.SPG($A435, "IQ_CASH_OPER", D$3)</f>
        <v>1678000</v>
      </c>
      <c r="E435" s="9" cm="1">
        <f t="array" ref="E435">_xll.SNL.Clients.Office.Excel.Functions.SPG($A435, "IQ_CASH_OPER", E$3)</f>
        <v>1260000</v>
      </c>
      <c r="F435" s="9" cm="1">
        <f t="array" ref="F435">_xll.SNL.Clients.Office.Excel.Functions.SPG($A435, "IQ_CASH_OPER", F$3)</f>
        <v>1097000</v>
      </c>
      <c r="G435" s="9" cm="1">
        <f t="array" ref="G435">_xll.SNL.Clients.Office.Excel.Functions.SPG($A435, "IQ_CASH_OPER", G$3)</f>
        <v>1627000</v>
      </c>
      <c r="H435" s="9" cm="1">
        <f t="array" ref="H435">_xll.SNL.Clients.Office.Excel.Functions.SPG($A435, "IQ_CASH_OPER", H$3)</f>
        <v>1771000</v>
      </c>
      <c r="I435" s="9" cm="1">
        <f t="array" ref="I435">_xll.SNL.Clients.Office.Excel.Functions.SPG($A435, "IQ_CASH_OPER", I$3)</f>
        <v>-49000</v>
      </c>
      <c r="J435" s="9" cm="1">
        <f t="array" ref="J435">_xll.SNL.Clients.Office.Excel.Functions.SPG($A435, "IQ_CASH_OPER", J$3)</f>
        <v>871000</v>
      </c>
    </row>
    <row r="436" spans="1:10" x14ac:dyDescent="0.3">
      <c r="A436" s="11" t="s">
        <v>435</v>
      </c>
      <c r="B436" s="9" cm="1">
        <f t="array" ref="B436">_xll.SNL.Clients.Office.Excel.Functions.SPG($A436, "IQ_CASH_OPER", B$3)</f>
        <v>396682</v>
      </c>
      <c r="C436" s="9" cm="1">
        <f t="array" ref="C436">_xll.SNL.Clients.Office.Excel.Functions.SPG($A436, "IQ_CASH_OPER", C$3)</f>
        <v>941602</v>
      </c>
      <c r="D436" s="9" cm="1">
        <f t="array" ref="D436">_xll.SNL.Clients.Office.Excel.Functions.SPG($A436, "IQ_CASH_OPER", D$3)</f>
        <v>695254</v>
      </c>
      <c r="E436" s="9" cm="1">
        <f t="array" ref="E436">_xll.SNL.Clients.Office.Excel.Functions.SPG($A436, "IQ_CASH_OPER", E$3)</f>
        <v>325606</v>
      </c>
      <c r="F436" s="9" cm="1">
        <f t="array" ref="F436">_xll.SNL.Clients.Office.Excel.Functions.SPG($A436, "IQ_CASH_OPER", F$3)</f>
        <v>569134</v>
      </c>
      <c r="G436" s="9" cm="1">
        <f t="array" ref="G436">_xll.SNL.Clients.Office.Excel.Functions.SPG($A436, "IQ_CASH_OPER", G$3)</f>
        <v>757649</v>
      </c>
      <c r="H436" s="9" cm="1">
        <f t="array" ref="H436">_xll.SNL.Clients.Office.Excel.Functions.SPG($A436, "IQ_CASH_OPER", H$3)</f>
        <v>515733</v>
      </c>
      <c r="I436" s="9" cm="1">
        <f t="array" ref="I436">_xll.SNL.Clients.Office.Excel.Functions.SPG($A436, "IQ_CASH_OPER", I$3)</f>
        <v>294411</v>
      </c>
      <c r="J436" s="9" cm="1">
        <f t="array" ref="J436">_xll.SNL.Clients.Office.Excel.Functions.SPG($A436, "IQ_CASH_OPER", J$3)</f>
        <v>755397</v>
      </c>
    </row>
    <row r="437" spans="1:10" x14ac:dyDescent="0.3">
      <c r="A437" s="11" t="s">
        <v>436</v>
      </c>
      <c r="B437" s="9" t="str" cm="1">
        <f t="array" ref="B437">_xll.SNL.Clients.Office.Excel.Functions.SPG($A437, "IQ_CASH_OPER", B$3)</f>
        <v>NA</v>
      </c>
      <c r="C437" s="9" cm="1">
        <f t="array" ref="C437">_xll.SNL.Clients.Office.Excel.Functions.SPG($A437, "IQ_CASH_OPER", C$3)</f>
        <v>4671000</v>
      </c>
      <c r="D437" s="9" cm="1">
        <f t="array" ref="D437">_xll.SNL.Clients.Office.Excel.Functions.SPG($A437, "IQ_CASH_OPER", D$3)</f>
        <v>4233000</v>
      </c>
      <c r="E437" s="9" cm="1">
        <f t="array" ref="E437">_xll.SNL.Clients.Office.Excel.Functions.SPG($A437, "IQ_CASH_OPER", E$3)</f>
        <v>5409000</v>
      </c>
      <c r="F437" s="9" cm="1">
        <f t="array" ref="F437">_xll.SNL.Clients.Office.Excel.Functions.SPG($A437, "IQ_CASH_OPER", F$3)</f>
        <v>5497000</v>
      </c>
      <c r="G437" s="9" cm="1">
        <f t="array" ref="G437">_xll.SNL.Clients.Office.Excel.Functions.SPG($A437, "IQ_CASH_OPER", G$3)</f>
        <v>4733000</v>
      </c>
      <c r="H437" s="9" cm="1">
        <f t="array" ref="H437">_xll.SNL.Clients.Office.Excel.Functions.SPG($A437, "IQ_CASH_OPER", H$3)</f>
        <v>4234000</v>
      </c>
      <c r="I437" s="9" cm="1">
        <f t="array" ref="I437">_xll.SNL.Clients.Office.Excel.Functions.SPG($A437, "IQ_CASH_OPER", I$3)</f>
        <v>6591000</v>
      </c>
      <c r="J437" s="9" cm="1">
        <f t="array" ref="J437">_xll.SNL.Clients.Office.Excel.Functions.SPG($A437, "IQ_CASH_OPER", J$3)</f>
        <v>5614000</v>
      </c>
    </row>
    <row r="438" spans="1:10" x14ac:dyDescent="0.3">
      <c r="A438" s="11" t="s">
        <v>437</v>
      </c>
      <c r="B438" s="9" cm="1">
        <f t="array" ref="B438">_xll.SNL.Clients.Office.Excel.Functions.SPG($A438, "IQ_CASH_OPER", B$3)</f>
        <v>-37000</v>
      </c>
      <c r="C438" s="9" cm="1">
        <f t="array" ref="C438">_xll.SNL.Clients.Office.Excel.Functions.SPG($A438, "IQ_CASH_OPER", C$3)</f>
        <v>868100</v>
      </c>
      <c r="D438" s="9" cm="1">
        <f t="array" ref="D438">_xll.SNL.Clients.Office.Excel.Functions.SPG($A438, "IQ_CASH_OPER", D$3)</f>
        <v>223800</v>
      </c>
      <c r="E438" s="9" cm="1">
        <f t="array" ref="E438">_xll.SNL.Clients.Office.Excel.Functions.SPG($A438, "IQ_CASH_OPER", E$3)</f>
        <v>120700</v>
      </c>
      <c r="F438" s="9" cm="1">
        <f t="array" ref="F438">_xll.SNL.Clients.Office.Excel.Functions.SPG($A438, "IQ_CASH_OPER", F$3)</f>
        <v>-157400</v>
      </c>
      <c r="G438" s="9" cm="1">
        <f t="array" ref="G438">_xll.SNL.Clients.Office.Excel.Functions.SPG($A438, "IQ_CASH_OPER", G$3)</f>
        <v>894800</v>
      </c>
      <c r="H438" s="9" cm="1">
        <f t="array" ref="H438">_xll.SNL.Clients.Office.Excel.Functions.SPG($A438, "IQ_CASH_OPER", H$3)</f>
        <v>242700</v>
      </c>
      <c r="I438" s="9" cm="1">
        <f t="array" ref="I438">_xll.SNL.Clients.Office.Excel.Functions.SPG($A438, "IQ_CASH_OPER", I$3)</f>
        <v>-35200</v>
      </c>
      <c r="J438" s="9" cm="1">
        <f t="array" ref="J438">_xll.SNL.Clients.Office.Excel.Functions.SPG($A438, "IQ_CASH_OPER", J$3)</f>
        <v>-547600</v>
      </c>
    </row>
    <row r="439" spans="1:10" x14ac:dyDescent="0.3">
      <c r="A439" s="11" t="s">
        <v>438</v>
      </c>
      <c r="B439" s="9" t="str" cm="1">
        <f t="array" ref="B439">_xll.SNL.Clients.Office.Excel.Functions.SPG($A439, "IQ_CASH_OPER", B$3)</f>
        <v>NA</v>
      </c>
      <c r="C439" s="9" cm="1">
        <f t="array" ref="C439">_xll.SNL.Clients.Office.Excel.Functions.SPG($A439, "IQ_CASH_OPER", C$3)</f>
        <v>239400</v>
      </c>
      <c r="D439" s="9" cm="1">
        <f t="array" ref="D439">_xll.SNL.Clients.Office.Excel.Functions.SPG($A439, "IQ_CASH_OPER", D$3)</f>
        <v>404200</v>
      </c>
      <c r="E439" s="9" cm="1">
        <f t="array" ref="E439">_xll.SNL.Clients.Office.Excel.Functions.SPG($A439, "IQ_CASH_OPER", E$3)</f>
        <v>172900</v>
      </c>
      <c r="F439" s="9" cm="1">
        <f t="array" ref="F439">_xll.SNL.Clients.Office.Excel.Functions.SPG($A439, "IQ_CASH_OPER", F$3)</f>
        <v>428100</v>
      </c>
      <c r="G439" s="9" cm="1">
        <f t="array" ref="G439">_xll.SNL.Clients.Office.Excel.Functions.SPG($A439, "IQ_CASH_OPER", G$3)</f>
        <v>406500</v>
      </c>
      <c r="H439" s="9" cm="1">
        <f t="array" ref="H439">_xll.SNL.Clients.Office.Excel.Functions.SPG($A439, "IQ_CASH_OPER", H$3)</f>
        <v>176900</v>
      </c>
      <c r="I439" s="9" cm="1">
        <f t="array" ref="I439">_xll.SNL.Clients.Office.Excel.Functions.SPG($A439, "IQ_CASH_OPER", I$3)</f>
        <v>217900</v>
      </c>
      <c r="J439" s="9" cm="1">
        <f t="array" ref="J439">_xll.SNL.Clients.Office.Excel.Functions.SPG($A439, "IQ_CASH_OPER", J$3)</f>
        <v>443800</v>
      </c>
    </row>
    <row r="440" spans="1:10" x14ac:dyDescent="0.3">
      <c r="A440" s="11" t="s">
        <v>439</v>
      </c>
      <c r="B440" s="9" cm="1">
        <f t="array" ref="B440">_xll.SNL.Clients.Office.Excel.Functions.SPG($A440, "IQ_CASH_OPER", B$3)</f>
        <v>720000</v>
      </c>
      <c r="C440" s="9" cm="1">
        <f t="array" ref="C440">_xll.SNL.Clients.Office.Excel.Functions.SPG($A440, "IQ_CASH_OPER", C$3)</f>
        <v>1388000</v>
      </c>
      <c r="D440" s="9" cm="1">
        <f t="array" ref="D440">_xll.SNL.Clients.Office.Excel.Functions.SPG($A440, "IQ_CASH_OPER", D$3)</f>
        <v>1083000</v>
      </c>
      <c r="E440" s="9" cm="1">
        <f t="array" ref="E440">_xll.SNL.Clients.Office.Excel.Functions.SPG($A440, "IQ_CASH_OPER", E$3)</f>
        <v>942000</v>
      </c>
      <c r="F440" s="9" cm="1">
        <f t="array" ref="F440">_xll.SNL.Clients.Office.Excel.Functions.SPG($A440, "IQ_CASH_OPER", F$3)</f>
        <v>771000</v>
      </c>
      <c r="G440" s="9" cm="1">
        <f t="array" ref="G440">_xll.SNL.Clients.Office.Excel.Functions.SPG($A440, "IQ_CASH_OPER", G$3)</f>
        <v>1356000</v>
      </c>
      <c r="H440" s="9" cm="1">
        <f t="array" ref="H440">_xll.SNL.Clients.Office.Excel.Functions.SPG($A440, "IQ_CASH_OPER", H$3)</f>
        <v>1036000</v>
      </c>
      <c r="I440" s="9" cm="1">
        <f t="array" ref="I440">_xll.SNL.Clients.Office.Excel.Functions.SPG($A440, "IQ_CASH_OPER", I$3)</f>
        <v>1098000</v>
      </c>
      <c r="J440" s="9" cm="1">
        <f t="array" ref="J440">_xll.SNL.Clients.Office.Excel.Functions.SPG($A440, "IQ_CASH_OPER", J$3)</f>
        <v>486000</v>
      </c>
    </row>
    <row r="441" spans="1:10" x14ac:dyDescent="0.3">
      <c r="A441" s="11" t="s">
        <v>440</v>
      </c>
      <c r="B441" s="9" t="str" cm="1">
        <f t="array" ref="B441">_xll.SNL.Clients.Office.Excel.Functions.SPG($A441, "IQ_CASH_OPER", B$3)</f>
        <v>NA</v>
      </c>
      <c r="C441" s="9" cm="1">
        <f t="array" ref="C441">_xll.SNL.Clients.Office.Excel.Functions.SPG($A441, "IQ_CASH_OPER", C$3)</f>
        <v>1404000</v>
      </c>
      <c r="D441" s="9" cm="1">
        <f t="array" ref="D441">_xll.SNL.Clients.Office.Excel.Functions.SPG($A441, "IQ_CASH_OPER", D$3)</f>
        <v>926000</v>
      </c>
      <c r="E441" s="9" cm="1">
        <f t="array" ref="E441">_xll.SNL.Clients.Office.Excel.Functions.SPG($A441, "IQ_CASH_OPER", E$3)</f>
        <v>1122000</v>
      </c>
      <c r="F441" s="9" cm="1">
        <f t="array" ref="F441">_xll.SNL.Clients.Office.Excel.Functions.SPG($A441, "IQ_CASH_OPER", F$3)</f>
        <v>2342000</v>
      </c>
      <c r="G441" s="9" cm="1">
        <f t="array" ref="G441">_xll.SNL.Clients.Office.Excel.Functions.SPG($A441, "IQ_CASH_OPER", G$3)</f>
        <v>1920000</v>
      </c>
      <c r="H441" s="9" cm="1">
        <f t="array" ref="H441">_xll.SNL.Clients.Office.Excel.Functions.SPG($A441, "IQ_CASH_OPER", H$3)</f>
        <v>504000</v>
      </c>
      <c r="I441" s="9" cm="1">
        <f t="array" ref="I441">_xll.SNL.Clients.Office.Excel.Functions.SPG($A441, "IQ_CASH_OPER", I$3)</f>
        <v>1504000</v>
      </c>
      <c r="J441" s="9" cm="1">
        <f t="array" ref="J441">_xll.SNL.Clients.Office.Excel.Functions.SPG($A441, "IQ_CASH_OPER", J$3)</f>
        <v>2860000</v>
      </c>
    </row>
    <row r="442" spans="1:10" x14ac:dyDescent="0.3">
      <c r="A442" s="11" t="s">
        <v>441</v>
      </c>
      <c r="B442" s="9" cm="1">
        <f t="array" ref="B442">_xll.SNL.Clients.Office.Excel.Functions.SPG($A442, "IQ_CASH_OPER", B$3)</f>
        <v>42900</v>
      </c>
      <c r="C442" s="9" cm="1">
        <f t="array" ref="C442">_xll.SNL.Clients.Office.Excel.Functions.SPG($A442, "IQ_CASH_OPER", C$3)</f>
        <v>219300</v>
      </c>
      <c r="D442" s="9" cm="1">
        <f t="array" ref="D442">_xll.SNL.Clients.Office.Excel.Functions.SPG($A442, "IQ_CASH_OPER", D$3)</f>
        <v>312900</v>
      </c>
      <c r="E442" s="9" cm="1">
        <f t="array" ref="E442">_xll.SNL.Clients.Office.Excel.Functions.SPG($A442, "IQ_CASH_OPER", E$3)</f>
        <v>847000</v>
      </c>
      <c r="F442" s="9" cm="1">
        <f t="array" ref="F442">_xll.SNL.Clients.Office.Excel.Functions.SPG($A442, "IQ_CASH_OPER", F$3)</f>
        <v>-80000</v>
      </c>
      <c r="G442" s="9" cm="1">
        <f t="array" ref="G442">_xll.SNL.Clients.Office.Excel.Functions.SPG($A442, "IQ_CASH_OPER", G$3)</f>
        <v>538100</v>
      </c>
      <c r="H442" s="9" cm="1">
        <f t="array" ref="H442">_xll.SNL.Clients.Office.Excel.Functions.SPG($A442, "IQ_CASH_OPER", H$3)</f>
        <v>647400</v>
      </c>
      <c r="I442" s="9" cm="1">
        <f t="array" ref="I442">_xll.SNL.Clients.Office.Excel.Functions.SPG($A442, "IQ_CASH_OPER", I$3)</f>
        <v>1072700</v>
      </c>
      <c r="J442" s="9" cm="1">
        <f t="array" ref="J442">_xll.SNL.Clients.Office.Excel.Functions.SPG($A442, "IQ_CASH_OPER", J$3)</f>
        <v>149000</v>
      </c>
    </row>
    <row r="443" spans="1:10" x14ac:dyDescent="0.3">
      <c r="A443" s="11" t="s">
        <v>442</v>
      </c>
      <c r="B443" s="9" cm="1">
        <f t="array" ref="B443">_xll.SNL.Clients.Office.Excel.Functions.SPG($A443, "IQ_CASH_OPER", B$3)</f>
        <v>-509000</v>
      </c>
      <c r="C443" s="9" cm="1">
        <f t="array" ref="C443">_xll.SNL.Clients.Office.Excel.Functions.SPG($A443, "IQ_CASH_OPER", C$3)</f>
        <v>1800000</v>
      </c>
      <c r="D443" s="9" cm="1">
        <f t="array" ref="D443">_xll.SNL.Clients.Office.Excel.Functions.SPG($A443, "IQ_CASH_OPER", D$3)</f>
        <v>3287000</v>
      </c>
      <c r="E443" s="9" cm="1">
        <f t="array" ref="E443">_xll.SNL.Clients.Office.Excel.Functions.SPG($A443, "IQ_CASH_OPER", E$3)</f>
        <v>1035000</v>
      </c>
      <c r="F443" s="9" cm="1">
        <f t="array" ref="F443">_xll.SNL.Clients.Office.Excel.Functions.SPG($A443, "IQ_CASH_OPER", F$3)</f>
        <v>1758000</v>
      </c>
      <c r="G443" s="9" cm="1">
        <f t="array" ref="G443">_xll.SNL.Clients.Office.Excel.Functions.SPG($A443, "IQ_CASH_OPER", G$3)</f>
        <v>4864000</v>
      </c>
      <c r="H443" s="9" cm="1">
        <f t="array" ref="H443">_xll.SNL.Clients.Office.Excel.Functions.SPG($A443, "IQ_CASH_OPER", H$3)</f>
        <v>115000</v>
      </c>
      <c r="I443" s="9" cm="1">
        <f t="array" ref="I443">_xll.SNL.Clients.Office.Excel.Functions.SPG($A443, "IQ_CASH_OPER", I$3)</f>
        <v>3256000</v>
      </c>
      <c r="J443" s="9" cm="1">
        <f t="array" ref="J443">_xll.SNL.Clients.Office.Excel.Functions.SPG($A443, "IQ_CASH_OPER", J$3)</f>
        <v>1876000</v>
      </c>
    </row>
    <row r="444" spans="1:10" x14ac:dyDescent="0.3">
      <c r="A444" s="11" t="s">
        <v>443</v>
      </c>
      <c r="B444" s="9" cm="1">
        <f t="array" ref="B444">_xll.SNL.Clients.Office.Excel.Functions.SPG($A444, "IQ_CASH_OPER", B$3)</f>
        <v>3705000</v>
      </c>
      <c r="C444" s="9" cm="1">
        <f t="array" ref="C444">_xll.SNL.Clients.Office.Excel.Functions.SPG($A444, "IQ_CASH_OPER", C$3)</f>
        <v>4825000</v>
      </c>
      <c r="D444" s="9" cm="1">
        <f t="array" ref="D444">_xll.SNL.Clients.Office.Excel.Functions.SPG($A444, "IQ_CASH_OPER", D$3)</f>
        <v>4302000</v>
      </c>
      <c r="E444" s="9" cm="1">
        <f t="array" ref="E444">_xll.SNL.Clients.Office.Excel.Functions.SPG($A444, "IQ_CASH_OPER", E$3)</f>
        <v>5754000</v>
      </c>
      <c r="F444" s="9" cm="1">
        <f t="array" ref="F444">_xll.SNL.Clients.Office.Excel.Functions.SPG($A444, "IQ_CASH_OPER", F$3)</f>
        <v>4088000</v>
      </c>
      <c r="G444" s="9" cm="1">
        <f t="array" ref="G444">_xll.SNL.Clients.Office.Excel.Functions.SPG($A444, "IQ_CASH_OPER", G$3)</f>
        <v>5100000</v>
      </c>
      <c r="H444" s="9" cm="1">
        <f t="array" ref="H444">_xll.SNL.Clients.Office.Excel.Functions.SPG($A444, "IQ_CASH_OPER", H$3)</f>
        <v>4904000</v>
      </c>
      <c r="I444" s="9" cm="1">
        <f t="array" ref="I444">_xll.SNL.Clients.Office.Excel.Functions.SPG($A444, "IQ_CASH_OPER", I$3)</f>
        <v>5341000</v>
      </c>
      <c r="J444" s="9" cm="1">
        <f t="array" ref="J444">_xll.SNL.Clients.Office.Excel.Functions.SPG($A444, "IQ_CASH_OPER", J$3)</f>
        <v>3863000</v>
      </c>
    </row>
    <row r="445" spans="1:10" x14ac:dyDescent="0.3">
      <c r="A445" s="11" t="s">
        <v>444</v>
      </c>
      <c r="B445" s="9" cm="1">
        <f t="array" ref="B445">_xll.SNL.Clients.Office.Excel.Functions.SPG($A445, "IQ_CASH_OPER", B$3)</f>
        <v>5143000</v>
      </c>
      <c r="C445" s="9" cm="1">
        <f t="array" ref="C445">_xll.SNL.Clients.Office.Excel.Functions.SPG($A445, "IQ_CASH_OPER", C$3)</f>
        <v>3007300</v>
      </c>
      <c r="D445" s="9" cm="1">
        <f t="array" ref="D445">_xll.SNL.Clients.Office.Excel.Functions.SPG($A445, "IQ_CASH_OPER", D$3)</f>
        <v>4610500</v>
      </c>
      <c r="E445" s="9" cm="1">
        <f t="array" ref="E445">_xll.SNL.Clients.Office.Excel.Functions.SPG($A445, "IQ_CASH_OPER", E$3)</f>
        <v>3265800</v>
      </c>
      <c r="F445" s="9" cm="1">
        <f t="array" ref="F445">_xll.SNL.Clients.Office.Excel.Functions.SPG($A445, "IQ_CASH_OPER", F$3)</f>
        <v>4235000</v>
      </c>
      <c r="G445" s="9" cm="1">
        <f t="array" ref="G445">_xll.SNL.Clients.Office.Excel.Functions.SPG($A445, "IQ_CASH_OPER", G$3)</f>
        <v>2437000</v>
      </c>
      <c r="H445" s="9" cm="1">
        <f t="array" ref="H445">_xll.SNL.Clients.Office.Excel.Functions.SPG($A445, "IQ_CASH_OPER", H$3)</f>
        <v>3419500</v>
      </c>
      <c r="I445" s="9" cm="1">
        <f t="array" ref="I445">_xll.SNL.Clients.Office.Excel.Functions.SPG($A445, "IQ_CASH_OPER", I$3)</f>
        <v>2337000</v>
      </c>
      <c r="J445" s="9" cm="1">
        <f t="array" ref="J445">_xll.SNL.Clients.Office.Excel.Functions.SPG($A445, "IQ_CASH_OPER", J$3)</f>
        <v>2449500</v>
      </c>
    </row>
    <row r="446" spans="1:10" x14ac:dyDescent="0.3">
      <c r="A446" s="11" t="s">
        <v>445</v>
      </c>
      <c r="B446" s="9" cm="1">
        <f t="array" ref="B446">_xll.SNL.Clients.Office.Excel.Functions.SPG($A446, "IQ_CASH_OPER", B$3)</f>
        <v>-61100</v>
      </c>
      <c r="C446" s="9" cm="1">
        <f t="array" ref="C446">_xll.SNL.Clients.Office.Excel.Functions.SPG($A446, "IQ_CASH_OPER", C$3)</f>
        <v>934500</v>
      </c>
      <c r="D446" s="9" cm="1">
        <f t="array" ref="D446">_xll.SNL.Clients.Office.Excel.Functions.SPG($A446, "IQ_CASH_OPER", D$3)</f>
        <v>1074700</v>
      </c>
      <c r="E446" s="9" cm="1">
        <f t="array" ref="E446">_xll.SNL.Clients.Office.Excel.Functions.SPG($A446, "IQ_CASH_OPER", E$3)</f>
        <v>1202900</v>
      </c>
      <c r="F446" s="9" cm="1">
        <f t="array" ref="F446">_xll.SNL.Clients.Office.Excel.Functions.SPG($A446, "IQ_CASH_OPER", F$3)</f>
        <v>-58900</v>
      </c>
      <c r="G446" s="9" cm="1">
        <f t="array" ref="G446">_xll.SNL.Clients.Office.Excel.Functions.SPG($A446, "IQ_CASH_OPER", G$3)</f>
        <v>918600</v>
      </c>
      <c r="H446" s="9" cm="1">
        <f t="array" ref="H446">_xll.SNL.Clients.Office.Excel.Functions.SPG($A446, "IQ_CASH_OPER", H$3)</f>
        <v>1308700</v>
      </c>
      <c r="I446" s="9" cm="1">
        <f t="array" ref="I446">_xll.SNL.Clients.Office.Excel.Functions.SPG($A446, "IQ_CASH_OPER", I$3)</f>
        <v>1206400</v>
      </c>
      <c r="J446" s="9" cm="1">
        <f t="array" ref="J446">_xll.SNL.Clients.Office.Excel.Functions.SPG($A446, "IQ_CASH_OPER", J$3)</f>
        <v>88200</v>
      </c>
    </row>
    <row r="447" spans="1:10" x14ac:dyDescent="0.3">
      <c r="A447" s="11" t="s">
        <v>446</v>
      </c>
      <c r="B447" s="9" cm="1">
        <f t="array" ref="B447">_xll.SNL.Clients.Office.Excel.Functions.SPG($A447, "IQ_CASH_OPER", B$3)</f>
        <v>1250000</v>
      </c>
      <c r="C447" s="9" cm="1">
        <f t="array" ref="C447">_xll.SNL.Clients.Office.Excel.Functions.SPG($A447, "IQ_CASH_OPER", C$3)</f>
        <v>2173000</v>
      </c>
      <c r="D447" s="9" cm="1">
        <f t="array" ref="D447">_xll.SNL.Clients.Office.Excel.Functions.SPG($A447, "IQ_CASH_OPER", D$3)</f>
        <v>3616000</v>
      </c>
      <c r="E447" s="9" cm="1">
        <f t="array" ref="E447">_xll.SNL.Clients.Office.Excel.Functions.SPG($A447, "IQ_CASH_OPER", E$3)</f>
        <v>2688000</v>
      </c>
      <c r="F447" s="9" cm="1">
        <f t="array" ref="F447">_xll.SNL.Clients.Office.Excel.Functions.SPG($A447, "IQ_CASH_OPER", F$3)</f>
        <v>1311000</v>
      </c>
      <c r="G447" s="9" cm="1">
        <f t="array" ref="G447">_xll.SNL.Clients.Office.Excel.Functions.SPG($A447, "IQ_CASH_OPER", G$3)</f>
        <v>1813000</v>
      </c>
      <c r="H447" s="9" cm="1">
        <f t="array" ref="H447">_xll.SNL.Clients.Office.Excel.Functions.SPG($A447, "IQ_CASH_OPER", H$3)</f>
        <v>2840000</v>
      </c>
      <c r="I447" s="9" cm="1">
        <f t="array" ref="I447">_xll.SNL.Clients.Office.Excel.Functions.SPG($A447, "IQ_CASH_OPER", I$3)</f>
        <v>2056000</v>
      </c>
      <c r="J447" s="9" cm="1">
        <f t="array" ref="J447">_xll.SNL.Clients.Office.Excel.Functions.SPG($A447, "IQ_CASH_OPER", J$3)</f>
        <v>844000</v>
      </c>
    </row>
    <row r="448" spans="1:10" x14ac:dyDescent="0.3">
      <c r="A448" s="11" t="s">
        <v>447</v>
      </c>
      <c r="B448" s="9" t="str" cm="1">
        <f t="array" ref="B448">_xll.SNL.Clients.Office.Excel.Functions.SPG($A448, "IQ_CASH_OPER", B$3)</f>
        <v>NA</v>
      </c>
      <c r="C448" s="9" cm="1">
        <f t="array" ref="C448">_xll.SNL.Clients.Office.Excel.Functions.SPG($A448, "IQ_CASH_OPER", C$3)</f>
        <v>2704000</v>
      </c>
      <c r="D448" s="9" cm="1">
        <f t="array" ref="D448">_xll.SNL.Clients.Office.Excel.Functions.SPG($A448, "IQ_CASH_OPER", D$3)</f>
        <v>1046000</v>
      </c>
      <c r="E448" s="9" cm="1">
        <f t="array" ref="E448">_xll.SNL.Clients.Office.Excel.Functions.SPG($A448, "IQ_CASH_OPER", E$3)</f>
        <v>1629000</v>
      </c>
      <c r="F448" s="9" cm="1">
        <f t="array" ref="F448">_xll.SNL.Clients.Office.Excel.Functions.SPG($A448, "IQ_CASH_OPER", F$3)</f>
        <v>737000</v>
      </c>
      <c r="G448" s="9" cm="1">
        <f t="array" ref="G448">_xll.SNL.Clients.Office.Excel.Functions.SPG($A448, "IQ_CASH_OPER", G$3)</f>
        <v>2800000</v>
      </c>
      <c r="H448" s="9" cm="1">
        <f t="array" ref="H448">_xll.SNL.Clients.Office.Excel.Functions.SPG($A448, "IQ_CASH_OPER", H$3)</f>
        <v>1171000</v>
      </c>
      <c r="I448" s="9" cm="1">
        <f t="array" ref="I448">_xll.SNL.Clients.Office.Excel.Functions.SPG($A448, "IQ_CASH_OPER", I$3)</f>
        <v>1341000</v>
      </c>
      <c r="J448" s="9" cm="1">
        <f t="array" ref="J448">_xll.SNL.Clients.Office.Excel.Functions.SPG($A448, "IQ_CASH_OPER", J$3)</f>
        <v>745000</v>
      </c>
    </row>
    <row r="449" spans="1:10" x14ac:dyDescent="0.3">
      <c r="A449" s="11" t="s">
        <v>448</v>
      </c>
      <c r="B449" s="9" cm="1">
        <f t="array" ref="B449">_xll.SNL.Clients.Office.Excel.Functions.SPG($A449, "IQ_CASH_OPER", B$3)</f>
        <v>1360000</v>
      </c>
      <c r="C449" s="9" cm="1">
        <f t="array" ref="C449">_xll.SNL.Clients.Office.Excel.Functions.SPG($A449, "IQ_CASH_OPER", C$3)</f>
        <v>2064000</v>
      </c>
      <c r="D449" s="9" cm="1">
        <f t="array" ref="D449">_xll.SNL.Clients.Office.Excel.Functions.SPG($A449, "IQ_CASH_OPER", D$3)</f>
        <v>3875000</v>
      </c>
      <c r="E449" s="9" cm="1">
        <f t="array" ref="E449">_xll.SNL.Clients.Office.Excel.Functions.SPG($A449, "IQ_CASH_OPER", E$3)</f>
        <v>1677000</v>
      </c>
      <c r="F449" s="9" cm="1">
        <f t="array" ref="F449">_xll.SNL.Clients.Office.Excel.Functions.SPG($A449, "IQ_CASH_OPER", F$3)</f>
        <v>1458000</v>
      </c>
      <c r="G449" s="9" cm="1">
        <f t="array" ref="G449">_xll.SNL.Clients.Office.Excel.Functions.SPG($A449, "IQ_CASH_OPER", G$3)</f>
        <v>2104000</v>
      </c>
      <c r="H449" s="9" cm="1">
        <f t="array" ref="H449">_xll.SNL.Clients.Office.Excel.Functions.SPG($A449, "IQ_CASH_OPER", H$3)</f>
        <v>3046000</v>
      </c>
      <c r="I449" s="9" cm="1">
        <f t="array" ref="I449">_xll.SNL.Clients.Office.Excel.Functions.SPG($A449, "IQ_CASH_OPER", I$3)</f>
        <v>1549000</v>
      </c>
      <c r="J449" s="9" cm="1">
        <f t="array" ref="J449">_xll.SNL.Clients.Office.Excel.Functions.SPG($A449, "IQ_CASH_OPER", J$3)</f>
        <v>1012000</v>
      </c>
    </row>
    <row r="450" spans="1:10" x14ac:dyDescent="0.3">
      <c r="A450" s="11" t="s">
        <v>449</v>
      </c>
      <c r="B450" s="9" cm="1">
        <f t="array" ref="B450">_xll.SNL.Clients.Office.Excel.Functions.SPG($A450, "IQ_CASH_OPER", B$3)</f>
        <v>6753000</v>
      </c>
      <c r="C450" s="9" cm="1">
        <f t="array" ref="C450">_xll.SNL.Clients.Office.Excel.Functions.SPG($A450, "IQ_CASH_OPER", C$3)</f>
        <v>3205000</v>
      </c>
      <c r="D450" s="9" cm="1">
        <f t="array" ref="D450">_xll.SNL.Clients.Office.Excel.Functions.SPG($A450, "IQ_CASH_OPER", D$3)</f>
        <v>5518000</v>
      </c>
      <c r="E450" s="9" cm="1">
        <f t="array" ref="E450">_xll.SNL.Clients.Office.Excel.Functions.SPG($A450, "IQ_CASH_OPER", E$3)</f>
        <v>2602000</v>
      </c>
      <c r="F450" s="9" cm="1">
        <f t="array" ref="F450">_xll.SNL.Clients.Office.Excel.Functions.SPG($A450, "IQ_CASH_OPER", F$3)</f>
        <v>3666000</v>
      </c>
      <c r="G450" s="9" cm="1">
        <f t="array" ref="G450">_xll.SNL.Clients.Office.Excel.Functions.SPG($A450, "IQ_CASH_OPER", G$3)</f>
        <v>2185000</v>
      </c>
      <c r="H450" s="9" cm="1">
        <f t="array" ref="H450">_xll.SNL.Clients.Office.Excel.Functions.SPG($A450, "IQ_CASH_OPER", H$3)</f>
        <v>4802000</v>
      </c>
      <c r="I450" s="9" cm="1">
        <f t="array" ref="I450">_xll.SNL.Clients.Office.Excel.Functions.SPG($A450, "IQ_CASH_OPER", I$3)</f>
        <v>2802000</v>
      </c>
      <c r="J450" s="9" cm="1">
        <f t="array" ref="J450">_xll.SNL.Clients.Office.Excel.Functions.SPG($A450, "IQ_CASH_OPER", J$3)</f>
        <v>3236000</v>
      </c>
    </row>
    <row r="451" spans="1:10" x14ac:dyDescent="0.3">
      <c r="A451" s="11" t="s">
        <v>450</v>
      </c>
      <c r="B451" s="9" cm="1">
        <f t="array" ref="B451">_xll.SNL.Clients.Office.Excel.Functions.SPG($A451, "IQ_CASH_OPER", B$3)</f>
        <v>1433000</v>
      </c>
      <c r="C451" s="9" cm="1">
        <f t="array" ref="C451">_xll.SNL.Clients.Office.Excel.Functions.SPG($A451, "IQ_CASH_OPER", C$3)</f>
        <v>1218000</v>
      </c>
      <c r="D451" s="9" cm="1">
        <f t="array" ref="D451">_xll.SNL.Clients.Office.Excel.Functions.SPG($A451, "IQ_CASH_OPER", D$3)</f>
        <v>1243000</v>
      </c>
      <c r="E451" s="9" cm="1">
        <f t="array" ref="E451">_xll.SNL.Clients.Office.Excel.Functions.SPG($A451, "IQ_CASH_OPER", E$3)</f>
        <v>1279000</v>
      </c>
      <c r="F451" s="9" cm="1">
        <f t="array" ref="F451">_xll.SNL.Clients.Office.Excel.Functions.SPG($A451, "IQ_CASH_OPER", F$3)</f>
        <v>1234000</v>
      </c>
      <c r="G451" s="9" cm="1">
        <f t="array" ref="G451">_xll.SNL.Clients.Office.Excel.Functions.SPG($A451, "IQ_CASH_OPER", G$3)</f>
        <v>1813000</v>
      </c>
      <c r="H451" s="9" cm="1">
        <f t="array" ref="H451">_xll.SNL.Clients.Office.Excel.Functions.SPG($A451, "IQ_CASH_OPER", H$3)</f>
        <v>1234000</v>
      </c>
      <c r="I451" s="9" cm="1">
        <f t="array" ref="I451">_xll.SNL.Clients.Office.Excel.Functions.SPG($A451, "IQ_CASH_OPER", I$3)</f>
        <v>1377000</v>
      </c>
      <c r="J451" s="9" cm="1">
        <f t="array" ref="J451">_xll.SNL.Clients.Office.Excel.Functions.SPG($A451, "IQ_CASH_OPER", J$3)</f>
        <v>1514000</v>
      </c>
    </row>
    <row r="452" spans="1:10" x14ac:dyDescent="0.3">
      <c r="A452" s="11" t="s">
        <v>451</v>
      </c>
      <c r="B452" s="9" cm="1">
        <f t="array" ref="B452">_xll.SNL.Clients.Office.Excel.Functions.SPG($A452, "IQ_CASH_OPER", B$3)</f>
        <v>723000</v>
      </c>
      <c r="C452" s="9" cm="1">
        <f t="array" ref="C452">_xll.SNL.Clients.Office.Excel.Functions.SPG($A452, "IQ_CASH_OPER", C$3)</f>
        <v>3290000</v>
      </c>
      <c r="D452" s="9" cm="1">
        <f t="array" ref="D452">_xll.SNL.Clients.Office.Excel.Functions.SPG($A452, "IQ_CASH_OPER", D$3)</f>
        <v>2166000</v>
      </c>
      <c r="E452" s="9" cm="1">
        <f t="array" ref="E452">_xll.SNL.Clients.Office.Excel.Functions.SPG($A452, "IQ_CASH_OPER", E$3)</f>
        <v>1960000</v>
      </c>
      <c r="F452" s="9" cm="1">
        <f t="array" ref="F452">_xll.SNL.Clients.Office.Excel.Functions.SPG($A452, "IQ_CASH_OPER", F$3)</f>
        <v>1251000</v>
      </c>
      <c r="G452" s="9" cm="1">
        <f t="array" ref="G452">_xll.SNL.Clients.Office.Excel.Functions.SPG($A452, "IQ_CASH_OPER", G$3)</f>
        <v>3723000</v>
      </c>
      <c r="H452" s="9" cm="1">
        <f t="array" ref="H452">_xll.SNL.Clients.Office.Excel.Functions.SPG($A452, "IQ_CASH_OPER", H$3)</f>
        <v>2414000</v>
      </c>
      <c r="I452" s="9" cm="1">
        <f t="array" ref="I452">_xll.SNL.Clients.Office.Excel.Functions.SPG($A452, "IQ_CASH_OPER", I$3)</f>
        <v>1540000</v>
      </c>
      <c r="J452" s="9" cm="1">
        <f t="array" ref="J452">_xll.SNL.Clients.Office.Excel.Functions.SPG($A452, "IQ_CASH_OPER", J$3)</f>
        <v>729000</v>
      </c>
    </row>
    <row r="453" spans="1:10" x14ac:dyDescent="0.3">
      <c r="A453" s="11" t="s">
        <v>1034</v>
      </c>
      <c r="B453" s="9" cm="1">
        <f t="array" ref="B453">_xll.SNL.Clients.Office.Excel.Functions.SPG($A453, "IQ_CASH_OPER", B$3)</f>
        <v>162824</v>
      </c>
      <c r="C453" s="9" cm="1">
        <f t="array" ref="C453">_xll.SNL.Clients.Office.Excel.Functions.SPG($A453, "IQ_CASH_OPER", C$3)</f>
        <v>56838</v>
      </c>
      <c r="D453" s="9" cm="1">
        <f t="array" ref="D453">_xll.SNL.Clients.Office.Excel.Functions.SPG($A453, "IQ_CASH_OPER", D$3)</f>
        <v>236532</v>
      </c>
      <c r="E453" s="9" cm="1">
        <f t="array" ref="E453">_xll.SNL.Clients.Office.Excel.Functions.SPG($A453, "IQ_CASH_OPER", E$3)</f>
        <v>230703</v>
      </c>
      <c r="F453" s="9" cm="1">
        <f t="array" ref="F453">_xll.SNL.Clients.Office.Excel.Functions.SPG($A453, "IQ_CASH_OPER", F$3)</f>
        <v>44873</v>
      </c>
      <c r="G453" s="9" cm="1">
        <f t="array" ref="G453">_xll.SNL.Clients.Office.Excel.Functions.SPG($A453, "IQ_CASH_OPER", G$3)</f>
        <v>220726</v>
      </c>
      <c r="H453" s="9" cm="1">
        <f t="array" ref="H453">_xll.SNL.Clients.Office.Excel.Functions.SPG($A453, "IQ_CASH_OPER", H$3)</f>
        <v>66976</v>
      </c>
      <c r="I453" s="9" cm="1">
        <f t="array" ref="I453">_xll.SNL.Clients.Office.Excel.Functions.SPG($A453, "IQ_CASH_OPER", I$3)</f>
        <v>110980</v>
      </c>
      <c r="J453" s="9" cm="1">
        <f t="array" ref="J453">_xll.SNL.Clients.Office.Excel.Functions.SPG($A453, "IQ_CASH_OPER", J$3)</f>
        <v>69699</v>
      </c>
    </row>
    <row r="454" spans="1:10" x14ac:dyDescent="0.3">
      <c r="A454" s="11" t="s">
        <v>452</v>
      </c>
      <c r="B454" s="9" cm="1">
        <f t="array" ref="B454">_xll.SNL.Clients.Office.Excel.Functions.SPG($A454, "IQ_CASH_OPER", B$3)</f>
        <v>216775</v>
      </c>
      <c r="C454" s="9" cm="1">
        <f t="array" ref="C454">_xll.SNL.Clients.Office.Excel.Functions.SPG($A454, "IQ_CASH_OPER", C$3)</f>
        <v>517225</v>
      </c>
      <c r="D454" s="9" cm="1">
        <f t="array" ref="D454">_xll.SNL.Clients.Office.Excel.Functions.SPG($A454, "IQ_CASH_OPER", D$3)</f>
        <v>86267</v>
      </c>
      <c r="E454" s="9" cm="1">
        <f t="array" ref="E454">_xll.SNL.Clients.Office.Excel.Functions.SPG($A454, "IQ_CASH_OPER", E$3)</f>
        <v>559935</v>
      </c>
      <c r="F454" s="9" cm="1">
        <f t="array" ref="F454">_xll.SNL.Clients.Office.Excel.Functions.SPG($A454, "IQ_CASH_OPER", F$3)</f>
        <v>257408</v>
      </c>
      <c r="G454" s="9" cm="1">
        <f t="array" ref="G454">_xll.SNL.Clients.Office.Excel.Functions.SPG($A454, "IQ_CASH_OPER", G$3)</f>
        <v>396107</v>
      </c>
      <c r="H454" s="9" cm="1">
        <f t="array" ref="H454">_xll.SNL.Clients.Office.Excel.Functions.SPG($A454, "IQ_CASH_OPER", H$3)</f>
        <v>155605</v>
      </c>
      <c r="I454" s="9" cm="1">
        <f t="array" ref="I454">_xll.SNL.Clients.Office.Excel.Functions.SPG($A454, "IQ_CASH_OPER", I$3)</f>
        <v>762767</v>
      </c>
      <c r="J454" s="9" cm="1">
        <f t="array" ref="J454">_xll.SNL.Clients.Office.Excel.Functions.SPG($A454, "IQ_CASH_OPER", J$3)</f>
        <v>19554</v>
      </c>
    </row>
    <row r="455" spans="1:10" x14ac:dyDescent="0.3">
      <c r="A455" s="11" t="s">
        <v>453</v>
      </c>
      <c r="B455" s="9" cm="1">
        <f t="array" ref="B455">_xll.SNL.Clients.Office.Excel.Functions.SPG($A455, "IQ_CASH_OPER", B$3)</f>
        <v>339500</v>
      </c>
      <c r="C455" s="9" cm="1">
        <f t="array" ref="C455">_xll.SNL.Clients.Office.Excel.Functions.SPG($A455, "IQ_CASH_OPER", C$3)</f>
        <v>899900</v>
      </c>
      <c r="D455" s="9" cm="1">
        <f t="array" ref="D455">_xll.SNL.Clients.Office.Excel.Functions.SPG($A455, "IQ_CASH_OPER", D$3)</f>
        <v>1302600</v>
      </c>
      <c r="E455" s="9" cm="1">
        <f t="array" ref="E455">_xll.SNL.Clients.Office.Excel.Functions.SPG($A455, "IQ_CASH_OPER", E$3)</f>
        <v>695900</v>
      </c>
      <c r="F455" s="9" cm="1">
        <f t="array" ref="F455">_xll.SNL.Clients.Office.Excel.Functions.SPG($A455, "IQ_CASH_OPER", F$3)</f>
        <v>247200</v>
      </c>
      <c r="G455" s="9" cm="1">
        <f t="array" ref="G455">_xll.SNL.Clients.Office.Excel.Functions.SPG($A455, "IQ_CASH_OPER", G$3)</f>
        <v>934800</v>
      </c>
      <c r="H455" s="9" cm="1">
        <f t="array" ref="H455">_xll.SNL.Clients.Office.Excel.Functions.SPG($A455, "IQ_CASH_OPER", H$3)</f>
        <v>922300</v>
      </c>
      <c r="I455" s="9" cm="1">
        <f t="array" ref="I455">_xll.SNL.Clients.Office.Excel.Functions.SPG($A455, "IQ_CASH_OPER", I$3)</f>
        <v>524000</v>
      </c>
      <c r="J455" s="9" cm="1">
        <f t="array" ref="J455">_xll.SNL.Clients.Office.Excel.Functions.SPG($A455, "IQ_CASH_OPER", J$3)</f>
        <v>8500</v>
      </c>
    </row>
    <row r="456" spans="1:10" x14ac:dyDescent="0.3">
      <c r="A456" s="11" t="s">
        <v>454</v>
      </c>
      <c r="B456" s="9" cm="1">
        <f t="array" ref="B456">_xll.SNL.Clients.Office.Excel.Functions.SPG($A456, "IQ_CASH_OPER", B$3)</f>
        <v>148000</v>
      </c>
      <c r="C456" s="9" cm="1">
        <f t="array" ref="C456">_xll.SNL.Clients.Office.Excel.Functions.SPG($A456, "IQ_CASH_OPER", C$3)</f>
        <v>752000</v>
      </c>
      <c r="D456" s="9" cm="1">
        <f t="array" ref="D456">_xll.SNL.Clients.Office.Excel.Functions.SPG($A456, "IQ_CASH_OPER", D$3)</f>
        <v>572000</v>
      </c>
      <c r="E456" s="9" cm="1">
        <f t="array" ref="E456">_xll.SNL.Clients.Office.Excel.Functions.SPG($A456, "IQ_CASH_OPER", E$3)</f>
        <v>608000</v>
      </c>
      <c r="F456" s="9" cm="1">
        <f t="array" ref="F456">_xll.SNL.Clients.Office.Excel.Functions.SPG($A456, "IQ_CASH_OPER", F$3)</f>
        <v>229000</v>
      </c>
      <c r="G456" s="9" cm="1">
        <f t="array" ref="G456">_xll.SNL.Clients.Office.Excel.Functions.SPG($A456, "IQ_CASH_OPER", G$3)</f>
        <v>636000</v>
      </c>
      <c r="H456" s="9" cm="1">
        <f t="array" ref="H456">_xll.SNL.Clients.Office.Excel.Functions.SPG($A456, "IQ_CASH_OPER", H$3)</f>
        <v>462000</v>
      </c>
      <c r="I456" s="9" cm="1">
        <f t="array" ref="I456">_xll.SNL.Clients.Office.Excel.Functions.SPG($A456, "IQ_CASH_OPER", I$3)</f>
        <v>406000</v>
      </c>
      <c r="J456" s="9" cm="1">
        <f t="array" ref="J456">_xll.SNL.Clients.Office.Excel.Functions.SPG($A456, "IQ_CASH_OPER", J$3)</f>
        <v>130000</v>
      </c>
    </row>
    <row r="457" spans="1:10" x14ac:dyDescent="0.3">
      <c r="A457" s="11" t="s">
        <v>455</v>
      </c>
      <c r="B457" s="9" cm="1">
        <f t="array" ref="B457">_xll.SNL.Clients.Office.Excel.Functions.SPG($A457, "IQ_CASH_OPER", B$3)</f>
        <v>155600</v>
      </c>
      <c r="C457" s="9" cm="1">
        <f t="array" ref="C457">_xll.SNL.Clients.Office.Excel.Functions.SPG($A457, "IQ_CASH_OPER", C$3)</f>
        <v>115100</v>
      </c>
      <c r="D457" s="9" cm="1">
        <f t="array" ref="D457">_xll.SNL.Clients.Office.Excel.Functions.SPG($A457, "IQ_CASH_OPER", D$3)</f>
        <v>94900</v>
      </c>
      <c r="E457" s="9" cm="1">
        <f t="array" ref="E457">_xll.SNL.Clients.Office.Excel.Functions.SPG($A457, "IQ_CASH_OPER", E$3)</f>
        <v>87600</v>
      </c>
      <c r="F457" s="9" cm="1">
        <f t="array" ref="F457">_xll.SNL.Clients.Office.Excel.Functions.SPG($A457, "IQ_CASH_OPER", F$3)</f>
        <v>233800</v>
      </c>
      <c r="G457" s="9" cm="1">
        <f t="array" ref="G457">_xll.SNL.Clients.Office.Excel.Functions.SPG($A457, "IQ_CASH_OPER", G$3)</f>
        <v>98900</v>
      </c>
      <c r="H457" s="9" cm="1">
        <f t="array" ref="H457">_xll.SNL.Clients.Office.Excel.Functions.SPG($A457, "IQ_CASH_OPER", H$3)</f>
        <v>147100</v>
      </c>
      <c r="I457" s="9" cm="1">
        <f t="array" ref="I457">_xll.SNL.Clients.Office.Excel.Functions.SPG($A457, "IQ_CASH_OPER", I$3)</f>
        <v>142400</v>
      </c>
      <c r="J457" s="9" cm="1">
        <f t="array" ref="J457">_xll.SNL.Clients.Office.Excel.Functions.SPG($A457, "IQ_CASH_OPER", J$3)</f>
        <v>208700</v>
      </c>
    </row>
    <row r="458" spans="1:10" x14ac:dyDescent="0.3">
      <c r="A458" s="11" t="s">
        <v>456</v>
      </c>
      <c r="B458" s="9" cm="1">
        <f t="array" ref="B458">_xll.SNL.Clients.Office.Excel.Functions.SPG($A458, "IQ_CASH_OPER", B$3)</f>
        <v>746000</v>
      </c>
      <c r="C458" s="9" cm="1">
        <f t="array" ref="C458">_xll.SNL.Clients.Office.Excel.Functions.SPG($A458, "IQ_CASH_OPER", C$3)</f>
        <v>775000</v>
      </c>
      <c r="D458" s="9" cm="1">
        <f t="array" ref="D458">_xll.SNL.Clients.Office.Excel.Functions.SPG($A458, "IQ_CASH_OPER", D$3)</f>
        <v>1534000</v>
      </c>
      <c r="E458" s="9" t="str" cm="1">
        <f t="array" ref="E458">_xll.SNL.Clients.Office.Excel.Functions.SPG($A458, "IQ_CASH_OPER", E$3)</f>
        <v>NA</v>
      </c>
      <c r="F458" s="9" cm="1">
        <f t="array" ref="F458">_xll.SNL.Clients.Office.Excel.Functions.SPG($A458, "IQ_CASH_OPER", F$3)</f>
        <v>-990000</v>
      </c>
      <c r="G458" s="9" t="str" cm="1">
        <f t="array" ref="G458">_xll.SNL.Clients.Office.Excel.Functions.SPG($A458, "IQ_CASH_OPER", G$3)</f>
        <v>NA</v>
      </c>
      <c r="H458" s="9" cm="1">
        <f t="array" ref="H458">_xll.SNL.Clients.Office.Excel.Functions.SPG($A458, "IQ_CASH_OPER", H$3)</f>
        <v>2407000</v>
      </c>
      <c r="I458" s="9" cm="1">
        <f t="array" ref="I458">_xll.SNL.Clients.Office.Excel.Functions.SPG($A458, "IQ_CASH_OPER", I$3)</f>
        <v>3730000</v>
      </c>
      <c r="J458" s="9" cm="1">
        <f t="array" ref="J458">_xll.SNL.Clients.Office.Excel.Functions.SPG($A458, "IQ_CASH_OPER", J$3)</f>
        <v>118000</v>
      </c>
    </row>
    <row r="459" spans="1:10" x14ac:dyDescent="0.3">
      <c r="A459" s="11" t="s">
        <v>457</v>
      </c>
      <c r="B459" s="9" cm="1">
        <f t="array" ref="B459">_xll.SNL.Clients.Office.Excel.Functions.SPG($A459, "IQ_CASH_OPER", B$3)</f>
        <v>56158</v>
      </c>
      <c r="C459" s="9" cm="1">
        <f t="array" ref="C459">_xll.SNL.Clients.Office.Excel.Functions.SPG($A459, "IQ_CASH_OPER", C$3)</f>
        <v>224774</v>
      </c>
      <c r="D459" s="9" cm="1">
        <f t="array" ref="D459">_xll.SNL.Clients.Office.Excel.Functions.SPG($A459, "IQ_CASH_OPER", D$3)</f>
        <v>263716</v>
      </c>
      <c r="E459" s="9" cm="1">
        <f t="array" ref="E459">_xll.SNL.Clients.Office.Excel.Functions.SPG($A459, "IQ_CASH_OPER", E$3)</f>
        <v>64304</v>
      </c>
      <c r="F459" s="9" cm="1">
        <f t="array" ref="F459">_xll.SNL.Clients.Office.Excel.Functions.SPG($A459, "IQ_CASH_OPER", F$3)</f>
        <v>71839</v>
      </c>
      <c r="G459" s="9" cm="1">
        <f t="array" ref="G459">_xll.SNL.Clients.Office.Excel.Functions.SPG($A459, "IQ_CASH_OPER", G$3)</f>
        <v>147419</v>
      </c>
      <c r="H459" s="9" cm="1">
        <f t="array" ref="H459">_xll.SNL.Clients.Office.Excel.Functions.SPG($A459, "IQ_CASH_OPER", H$3)</f>
        <v>177496</v>
      </c>
      <c r="I459" s="9" cm="1">
        <f t="array" ref="I459">_xll.SNL.Clients.Office.Excel.Functions.SPG($A459, "IQ_CASH_OPER", I$3)</f>
        <v>-19184</v>
      </c>
      <c r="J459" s="9" cm="1">
        <f t="array" ref="J459">_xll.SNL.Clients.Office.Excel.Functions.SPG($A459, "IQ_CASH_OPER", J$3)</f>
        <v>74709</v>
      </c>
    </row>
    <row r="460" spans="1:10" x14ac:dyDescent="0.3">
      <c r="A460" s="11" t="s">
        <v>458</v>
      </c>
      <c r="B460" s="9" cm="1">
        <f t="array" ref="B460">_xll.SNL.Clients.Office.Excel.Functions.SPG($A460, "IQ_CASH_OPER", B$3)</f>
        <v>-185000</v>
      </c>
      <c r="C460" s="9" cm="1">
        <f t="array" ref="C460">_xll.SNL.Clients.Office.Excel.Functions.SPG($A460, "IQ_CASH_OPER", C$3)</f>
        <v>1031000</v>
      </c>
      <c r="D460" s="9" cm="1">
        <f t="array" ref="D460">_xll.SNL.Clients.Office.Excel.Functions.SPG($A460, "IQ_CASH_OPER", D$3)</f>
        <v>617000</v>
      </c>
      <c r="E460" s="9" cm="1">
        <f t="array" ref="E460">_xll.SNL.Clients.Office.Excel.Functions.SPG($A460, "IQ_CASH_OPER", E$3)</f>
        <v>796000</v>
      </c>
      <c r="F460" s="9" cm="1">
        <f t="array" ref="F460">_xll.SNL.Clients.Office.Excel.Functions.SPG($A460, "IQ_CASH_OPER", F$3)</f>
        <v>-123000</v>
      </c>
      <c r="G460" s="9" cm="1">
        <f t="array" ref="G460">_xll.SNL.Clients.Office.Excel.Functions.SPG($A460, "IQ_CASH_OPER", G$3)</f>
        <v>1300000</v>
      </c>
      <c r="H460" s="9" cm="1">
        <f t="array" ref="H460">_xll.SNL.Clients.Office.Excel.Functions.SPG($A460, "IQ_CASH_OPER", H$3)</f>
        <v>323000</v>
      </c>
      <c r="I460" s="9" cm="1">
        <f t="array" ref="I460">_xll.SNL.Clients.Office.Excel.Functions.SPG($A460, "IQ_CASH_OPER", I$3)</f>
        <v>660000</v>
      </c>
      <c r="J460" s="9" cm="1">
        <f t="array" ref="J460">_xll.SNL.Clients.Office.Excel.Functions.SPG($A460, "IQ_CASH_OPER", J$3)</f>
        <v>7000</v>
      </c>
    </row>
    <row r="461" spans="1:10" x14ac:dyDescent="0.3">
      <c r="A461" s="11" t="s">
        <v>459</v>
      </c>
      <c r="B461" s="9" cm="1">
        <f t="array" ref="B461">_xll.SNL.Clients.Office.Excel.Functions.SPG($A461, "IQ_CASH_OPER", B$3)</f>
        <v>-285000</v>
      </c>
      <c r="C461" s="9" cm="1">
        <f t="array" ref="C461">_xll.SNL.Clients.Office.Excel.Functions.SPG($A461, "IQ_CASH_OPER", C$3)</f>
        <v>4766000</v>
      </c>
      <c r="D461" s="9" cm="1">
        <f t="array" ref="D461">_xll.SNL.Clients.Office.Excel.Functions.SPG($A461, "IQ_CASH_OPER", D$3)</f>
        <v>972000</v>
      </c>
      <c r="E461" s="9" cm="1">
        <f t="array" ref="E461">_xll.SNL.Clients.Office.Excel.Functions.SPG($A461, "IQ_CASH_OPER", E$3)</f>
        <v>2874000</v>
      </c>
      <c r="F461" s="9" cm="1">
        <f t="array" ref="F461">_xll.SNL.Clients.Office.Excel.Functions.SPG($A461, "IQ_CASH_OPER", F$3)</f>
        <v>2661000</v>
      </c>
      <c r="G461" s="9" cm="1">
        <f t="array" ref="G461">_xll.SNL.Clients.Office.Excel.Functions.SPG($A461, "IQ_CASH_OPER", G$3)</f>
        <v>416000</v>
      </c>
      <c r="H461" s="9" cm="1">
        <f t="array" ref="H461">_xll.SNL.Clients.Office.Excel.Functions.SPG($A461, "IQ_CASH_OPER", H$3)</f>
        <v>3873000</v>
      </c>
      <c r="I461" s="9" cm="1">
        <f t="array" ref="I461">_xll.SNL.Clients.Office.Excel.Functions.SPG($A461, "IQ_CASH_OPER", I$3)</f>
        <v>3316000</v>
      </c>
      <c r="J461" s="9" cm="1">
        <f t="array" ref="J461">_xll.SNL.Clients.Office.Excel.Functions.SPG($A461, "IQ_CASH_OPER", J$3)</f>
        <v>842000</v>
      </c>
    </row>
    <row r="462" spans="1:10" x14ac:dyDescent="0.3">
      <c r="A462" s="11" t="s">
        <v>460</v>
      </c>
      <c r="B462" s="9" cm="1">
        <f t="array" ref="B462">_xll.SNL.Clients.Office.Excel.Functions.SPG($A462, "IQ_CASH_OPER", B$3)</f>
        <v>2324000</v>
      </c>
      <c r="C462" s="9" cm="1">
        <f t="array" ref="C462">_xll.SNL.Clients.Office.Excel.Functions.SPG($A462, "IQ_CASH_OPER", C$3)</f>
        <v>1750000</v>
      </c>
      <c r="D462" s="9" cm="1">
        <f t="array" ref="D462">_xll.SNL.Clients.Office.Excel.Functions.SPG($A462, "IQ_CASH_OPER", D$3)</f>
        <v>2151000</v>
      </c>
      <c r="E462" s="9" cm="1">
        <f t="array" ref="E462">_xll.SNL.Clients.Office.Excel.Functions.SPG($A462, "IQ_CASH_OPER", E$3)</f>
        <v>1820000</v>
      </c>
      <c r="F462" s="9" cm="1">
        <f t="array" ref="F462">_xll.SNL.Clients.Office.Excel.Functions.SPG($A462, "IQ_CASH_OPER", F$3)</f>
        <v>1416000</v>
      </c>
      <c r="G462" s="9" cm="1">
        <f t="array" ref="G462">_xll.SNL.Clients.Office.Excel.Functions.SPG($A462, "IQ_CASH_OPER", G$3)</f>
        <v>823000</v>
      </c>
      <c r="H462" s="9" cm="1">
        <f t="array" ref="H462">_xll.SNL.Clients.Office.Excel.Functions.SPG($A462, "IQ_CASH_OPER", H$3)</f>
        <v>966000</v>
      </c>
      <c r="I462" s="9" cm="1">
        <f t="array" ref="I462">_xll.SNL.Clients.Office.Excel.Functions.SPG($A462, "IQ_CASH_OPER", I$3)</f>
        <v>1190000</v>
      </c>
      <c r="J462" s="9" cm="1">
        <f t="array" ref="J462">_xll.SNL.Clients.Office.Excel.Functions.SPG($A462, "IQ_CASH_OPER", J$3)</f>
        <v>606000</v>
      </c>
    </row>
    <row r="463" spans="1:10" x14ac:dyDescent="0.3">
      <c r="A463" s="11" t="s">
        <v>461</v>
      </c>
      <c r="B463" s="9" cm="1">
        <f t="array" ref="B463">_xll.SNL.Clients.Office.Excel.Functions.SPG($A463, "IQ_CASH_OPER", B$3)</f>
        <v>156216</v>
      </c>
      <c r="C463" s="9" cm="1">
        <f t="array" ref="C463">_xll.SNL.Clients.Office.Excel.Functions.SPG($A463, "IQ_CASH_OPER", C$3)</f>
        <v>240536</v>
      </c>
      <c r="D463" s="9" cm="1">
        <f t="array" ref="D463">_xll.SNL.Clients.Office.Excel.Functions.SPG($A463, "IQ_CASH_OPER", D$3)</f>
        <v>230251</v>
      </c>
      <c r="E463" s="9" cm="1">
        <f t="array" ref="E463">_xll.SNL.Clients.Office.Excel.Functions.SPG($A463, "IQ_CASH_OPER", E$3)</f>
        <v>238462</v>
      </c>
      <c r="F463" s="9" cm="1">
        <f t="array" ref="F463">_xll.SNL.Clients.Office.Excel.Functions.SPG($A463, "IQ_CASH_OPER", F$3)</f>
        <v>167599</v>
      </c>
      <c r="G463" s="9" cm="1">
        <f t="array" ref="G463">_xll.SNL.Clients.Office.Excel.Functions.SPG($A463, "IQ_CASH_OPER", G$3)</f>
        <v>219071</v>
      </c>
      <c r="H463" s="9" cm="1">
        <f t="array" ref="H463">_xll.SNL.Clients.Office.Excel.Functions.SPG($A463, "IQ_CASH_OPER", H$3)</f>
        <v>203605</v>
      </c>
      <c r="I463" s="9" cm="1">
        <f t="array" ref="I463">_xll.SNL.Clients.Office.Excel.Functions.SPG($A463, "IQ_CASH_OPER", I$3)</f>
        <v>241973</v>
      </c>
      <c r="J463" s="9" cm="1">
        <f t="array" ref="J463">_xll.SNL.Clients.Office.Excel.Functions.SPG($A463, "IQ_CASH_OPER", J$3)</f>
        <v>168015</v>
      </c>
    </row>
    <row r="464" spans="1:10" x14ac:dyDescent="0.3">
      <c r="A464" s="11" t="s">
        <v>462</v>
      </c>
      <c r="B464" s="9" t="str" cm="1">
        <f t="array" ref="B464">_xll.SNL.Clients.Office.Excel.Functions.SPG($A464, "IQ_CASH_OPER", B$3)</f>
        <v>NA</v>
      </c>
      <c r="C464" s="9" cm="1">
        <f t="array" ref="C464">_xll.SNL.Clients.Office.Excel.Functions.SPG($A464, "IQ_CASH_OPER", C$3)</f>
        <v>1036564</v>
      </c>
      <c r="D464" s="9" cm="1">
        <f t="array" ref="D464">_xll.SNL.Clients.Office.Excel.Functions.SPG($A464, "IQ_CASH_OPER", D$3)</f>
        <v>-56838</v>
      </c>
      <c r="E464" s="9" cm="1">
        <f t="array" ref="E464">_xll.SNL.Clients.Office.Excel.Functions.SPG($A464, "IQ_CASH_OPER", E$3)</f>
        <v>199539</v>
      </c>
      <c r="F464" s="9" cm="1">
        <f t="array" ref="F464">_xll.SNL.Clients.Office.Excel.Functions.SPG($A464, "IQ_CASH_OPER", F$3)</f>
        <v>159340</v>
      </c>
      <c r="G464" s="9" cm="1">
        <f t="array" ref="G464">_xll.SNL.Clients.Office.Excel.Functions.SPG($A464, "IQ_CASH_OPER", G$3)</f>
        <v>1118255</v>
      </c>
      <c r="H464" s="9" cm="1">
        <f t="array" ref="H464">_xll.SNL.Clients.Office.Excel.Functions.SPG($A464, "IQ_CASH_OPER", H$3)</f>
        <v>-70797</v>
      </c>
      <c r="I464" s="9" cm="1">
        <f t="array" ref="I464">_xll.SNL.Clients.Office.Excel.Functions.SPG($A464, "IQ_CASH_OPER", I$3)</f>
        <v>123907</v>
      </c>
      <c r="J464" s="9" cm="1">
        <f t="array" ref="J464">_xll.SNL.Clients.Office.Excel.Functions.SPG($A464, "IQ_CASH_OPER", J$3)</f>
        <v>304901</v>
      </c>
    </row>
    <row r="465" spans="1:10" x14ac:dyDescent="0.3">
      <c r="A465" s="11" t="s">
        <v>463</v>
      </c>
      <c r="B465" s="9" cm="1">
        <f t="array" ref="B465">_xll.SNL.Clients.Office.Excel.Functions.SPG($A465, "IQ_CASH_OPER", B$3)</f>
        <v>2210000</v>
      </c>
      <c r="C465" s="9" cm="1">
        <f t="array" ref="C465">_xll.SNL.Clients.Office.Excel.Functions.SPG($A465, "IQ_CASH_OPER", C$3)</f>
        <v>2662000</v>
      </c>
      <c r="D465" s="9" cm="1">
        <f t="array" ref="D465">_xll.SNL.Clients.Office.Excel.Functions.SPG($A465, "IQ_CASH_OPER", D$3)</f>
        <v>2651000</v>
      </c>
      <c r="E465" s="9" cm="1">
        <f t="array" ref="E465">_xll.SNL.Clients.Office.Excel.Functions.SPG($A465, "IQ_CASH_OPER", E$3)</f>
        <v>1911000</v>
      </c>
      <c r="F465" s="9" cm="1">
        <f t="array" ref="F465">_xll.SNL.Clients.Office.Excel.Functions.SPG($A465, "IQ_CASH_OPER", F$3)</f>
        <v>2122000</v>
      </c>
      <c r="G465" s="9" cm="1">
        <f t="array" ref="G465">_xll.SNL.Clients.Office.Excel.Functions.SPG($A465, "IQ_CASH_OPER", G$3)</f>
        <v>2395000</v>
      </c>
      <c r="H465" s="9" cm="1">
        <f t="array" ref="H465">_xll.SNL.Clients.Office.Excel.Functions.SPG($A465, "IQ_CASH_OPER", H$3)</f>
        <v>2126000</v>
      </c>
      <c r="I465" s="9" cm="1">
        <f t="array" ref="I465">_xll.SNL.Clients.Office.Excel.Functions.SPG($A465, "IQ_CASH_OPER", I$3)</f>
        <v>2018000</v>
      </c>
      <c r="J465" s="9" cm="1">
        <f t="array" ref="J465">_xll.SNL.Clients.Office.Excel.Functions.SPG($A465, "IQ_CASH_OPER", J$3)</f>
        <v>1840000</v>
      </c>
    </row>
    <row r="466" spans="1:10" x14ac:dyDescent="0.3">
      <c r="A466" s="11" t="s">
        <v>464</v>
      </c>
      <c r="B466" s="9" cm="1">
        <f t="array" ref="B466">_xll.SNL.Clients.Office.Excel.Functions.SPG($A466, "IQ_CASH_OPER", B$3)</f>
        <v>3710000</v>
      </c>
      <c r="C466" s="9" cm="1">
        <f t="array" ref="C466">_xll.SNL.Clients.Office.Excel.Functions.SPG($A466, "IQ_CASH_OPER", C$3)</f>
        <v>2224000</v>
      </c>
      <c r="D466" s="9" cm="1">
        <f t="array" ref="D466">_xll.SNL.Clients.Office.Excel.Functions.SPG($A466, "IQ_CASH_OPER", D$3)</f>
        <v>1498000</v>
      </c>
      <c r="E466" s="9" cm="1">
        <f t="array" ref="E466">_xll.SNL.Clients.Office.Excel.Functions.SPG($A466, "IQ_CASH_OPER", E$3)</f>
        <v>2876000</v>
      </c>
      <c r="F466" s="9" cm="1">
        <f t="array" ref="F466">_xll.SNL.Clients.Office.Excel.Functions.SPG($A466, "IQ_CASH_OPER", F$3)</f>
        <v>2848000</v>
      </c>
      <c r="G466" s="9" cm="1">
        <f t="array" ref="G466">_xll.SNL.Clients.Office.Excel.Functions.SPG($A466, "IQ_CASH_OPER", G$3)</f>
        <v>-910000</v>
      </c>
      <c r="H466" s="9" cm="1">
        <f t="array" ref="H466">_xll.SNL.Clients.Office.Excel.Functions.SPG($A466, "IQ_CASH_OPER", H$3)</f>
        <v>880000</v>
      </c>
      <c r="I466" s="9" cm="1">
        <f t="array" ref="I466">_xll.SNL.Clients.Office.Excel.Functions.SPG($A466, "IQ_CASH_OPER", I$3)</f>
        <v>3799000</v>
      </c>
      <c r="J466" s="9" cm="1">
        <f t="array" ref="J466">_xll.SNL.Clients.Office.Excel.Functions.SPG($A466, "IQ_CASH_OPER", J$3)</f>
        <v>3142000</v>
      </c>
    </row>
    <row r="467" spans="1:10" x14ac:dyDescent="0.3">
      <c r="A467" s="11" t="s">
        <v>465</v>
      </c>
      <c r="B467" s="9" cm="1">
        <f t="array" ref="B467">_xll.SNL.Clients.Office.Excel.Functions.SPG($A467, "IQ_CASH_OPER", B$3)</f>
        <v>2318000</v>
      </c>
      <c r="C467" s="9" cm="1">
        <f t="array" ref="C467">_xll.SNL.Clients.Office.Excel.Functions.SPG($A467, "IQ_CASH_OPER", C$3)</f>
        <v>3315000</v>
      </c>
      <c r="D467" s="9" cm="1">
        <f t="array" ref="D467">_xll.SNL.Clients.Office.Excel.Functions.SPG($A467, "IQ_CASH_OPER", D$3)</f>
        <v>1498000</v>
      </c>
      <c r="E467" s="9" cm="1">
        <f t="array" ref="E467">_xll.SNL.Clients.Office.Excel.Functions.SPG($A467, "IQ_CASH_OPER", E$3)</f>
        <v>1993000</v>
      </c>
      <c r="F467" s="9" cm="1">
        <f t="array" ref="F467">_xll.SNL.Clients.Office.Excel.Functions.SPG($A467, "IQ_CASH_OPER", F$3)</f>
        <v>3316000</v>
      </c>
      <c r="G467" s="9" cm="1">
        <f t="array" ref="G467">_xll.SNL.Clients.Office.Excel.Functions.SPG($A467, "IQ_CASH_OPER", G$3)</f>
        <v>2411000</v>
      </c>
      <c r="H467" s="9" cm="1">
        <f t="array" ref="H467">_xll.SNL.Clients.Office.Excel.Functions.SPG($A467, "IQ_CASH_OPER", H$3)</f>
        <v>2233000</v>
      </c>
      <c r="I467" s="9" cm="1">
        <f t="array" ref="I467">_xll.SNL.Clients.Office.Excel.Functions.SPG($A467, "IQ_CASH_OPER", I$3)</f>
        <v>3237000</v>
      </c>
      <c r="J467" s="9" cm="1">
        <f t="array" ref="J467">_xll.SNL.Clients.Office.Excel.Functions.SPG($A467, "IQ_CASH_OPER", J$3)</f>
        <v>2357000</v>
      </c>
    </row>
    <row r="468" spans="1:10" x14ac:dyDescent="0.3">
      <c r="A468" s="11" t="s">
        <v>466</v>
      </c>
      <c r="B468" s="9" cm="1">
        <f t="array" ref="B468">_xll.SNL.Clients.Office.Excel.Functions.SPG($A468, "IQ_CASH_OPER", B$3)</f>
        <v>1425000</v>
      </c>
      <c r="C468" s="9" cm="1">
        <f t="array" ref="C468">_xll.SNL.Clients.Office.Excel.Functions.SPG($A468, "IQ_CASH_OPER", C$3)</f>
        <v>1048000</v>
      </c>
      <c r="D468" s="9" cm="1">
        <f t="array" ref="D468">_xll.SNL.Clients.Office.Excel.Functions.SPG($A468, "IQ_CASH_OPER", D$3)</f>
        <v>1204000</v>
      </c>
      <c r="E468" s="9" cm="1">
        <f t="array" ref="E468">_xll.SNL.Clients.Office.Excel.Functions.SPG($A468, "IQ_CASH_OPER", E$3)</f>
        <v>1265000</v>
      </c>
      <c r="F468" s="9" cm="1">
        <f t="array" ref="F468">_xll.SNL.Clients.Office.Excel.Functions.SPG($A468, "IQ_CASH_OPER", F$3)</f>
        <v>1029000</v>
      </c>
      <c r="G468" s="9" cm="1">
        <f t="array" ref="G468">_xll.SNL.Clients.Office.Excel.Functions.SPG($A468, "IQ_CASH_OPER", G$3)</f>
        <v>1414000</v>
      </c>
      <c r="H468" s="9" cm="1">
        <f t="array" ref="H468">_xll.SNL.Clients.Office.Excel.Functions.SPG($A468, "IQ_CASH_OPER", H$3)</f>
        <v>1062000</v>
      </c>
      <c r="I468" s="9" cm="1">
        <f t="array" ref="I468">_xll.SNL.Clients.Office.Excel.Functions.SPG($A468, "IQ_CASH_OPER", I$3)</f>
        <v>1289000</v>
      </c>
      <c r="J468" s="9" cm="1">
        <f t="array" ref="J468">_xll.SNL.Clients.Office.Excel.Functions.SPG($A468, "IQ_CASH_OPER", J$3)</f>
        <v>939000</v>
      </c>
    </row>
    <row r="469" spans="1:10" x14ac:dyDescent="0.3">
      <c r="A469" s="11" t="s">
        <v>467</v>
      </c>
      <c r="B469" s="9" cm="1">
        <f t="array" ref="B469">_xll.SNL.Clients.Office.Excel.Functions.SPG($A469, "IQ_CASH_OPER", B$3)</f>
        <v>5456000</v>
      </c>
      <c r="C469" s="9" cm="1">
        <f t="array" ref="C469">_xll.SNL.Clients.Office.Excel.Functions.SPG($A469, "IQ_CASH_OPER", C$3)</f>
        <v>2369000</v>
      </c>
      <c r="D469" s="9" cm="1">
        <f t="array" ref="D469">_xll.SNL.Clients.Office.Excel.Functions.SPG($A469, "IQ_CASH_OPER", D$3)</f>
        <v>13945000</v>
      </c>
      <c r="E469" s="9" cm="1">
        <f t="array" ref="E469">_xll.SNL.Clients.Office.Excel.Functions.SPG($A469, "IQ_CASH_OPER", E$3)</f>
        <v>6746000</v>
      </c>
      <c r="F469" s="9" cm="1">
        <f t="array" ref="F469">_xll.SNL.Clients.Office.Excel.Functions.SPG($A469, "IQ_CASH_OPER", F$3)</f>
        <v>1144000</v>
      </c>
      <c r="G469" s="9" cm="1">
        <f t="array" ref="G469">_xll.SNL.Clients.Office.Excel.Functions.SPG($A469, "IQ_CASH_OPER", G$3)</f>
        <v>-5193000</v>
      </c>
      <c r="H469" s="9" cm="1">
        <f t="array" ref="H469">_xll.SNL.Clients.Office.Excel.Functions.SPG($A469, "IQ_CASH_OPER", H$3)</f>
        <v>6902000</v>
      </c>
      <c r="I469" s="9" cm="1">
        <f t="array" ref="I469">_xll.SNL.Clients.Office.Excel.Functions.SPG($A469, "IQ_CASH_OPER", I$3)</f>
        <v>11032000</v>
      </c>
      <c r="J469" s="9" cm="1">
        <f t="array" ref="J469">_xll.SNL.Clients.Office.Excel.Functions.SPG($A469, "IQ_CASH_OPER", J$3)</f>
        <v>16327000</v>
      </c>
    </row>
    <row r="470" spans="1:10" x14ac:dyDescent="0.3">
      <c r="A470" s="11" t="s">
        <v>468</v>
      </c>
      <c r="B470" s="9" cm="1">
        <f t="array" ref="B470">_xll.SNL.Clients.Office.Excel.Functions.SPG($A470, "IQ_CASH_OPER", B$3)</f>
        <v>360048</v>
      </c>
      <c r="C470" s="9" cm="1">
        <f t="array" ref="C470">_xll.SNL.Clients.Office.Excel.Functions.SPG($A470, "IQ_CASH_OPER", C$3)</f>
        <v>658437</v>
      </c>
      <c r="D470" s="9" cm="1">
        <f t="array" ref="D470">_xll.SNL.Clients.Office.Excel.Functions.SPG($A470, "IQ_CASH_OPER", D$3)</f>
        <v>332977</v>
      </c>
      <c r="E470" s="9" cm="1">
        <f t="array" ref="E470">_xll.SNL.Clients.Office.Excel.Functions.SPG($A470, "IQ_CASH_OPER", E$3)</f>
        <v>679281</v>
      </c>
      <c r="F470" s="9" cm="1">
        <f t="array" ref="F470">_xll.SNL.Clients.Office.Excel.Functions.SPG($A470, "IQ_CASH_OPER", F$3)</f>
        <v>396406</v>
      </c>
      <c r="G470" s="9" cm="1">
        <f t="array" ref="G470">_xll.SNL.Clients.Office.Excel.Functions.SPG($A470, "IQ_CASH_OPER", G$3)</f>
        <v>452431</v>
      </c>
      <c r="H470" s="9" cm="1">
        <f t="array" ref="H470">_xll.SNL.Clients.Office.Excel.Functions.SPG($A470, "IQ_CASH_OPER", H$3)</f>
        <v>161665</v>
      </c>
      <c r="I470" s="9" cm="1">
        <f t="array" ref="I470">_xll.SNL.Clients.Office.Excel.Functions.SPG($A470, "IQ_CASH_OPER", I$3)</f>
        <v>362948</v>
      </c>
      <c r="J470" s="9" cm="1">
        <f t="array" ref="J470">_xll.SNL.Clients.Office.Excel.Functions.SPG($A470, "IQ_CASH_OPER", J$3)</f>
        <v>290753</v>
      </c>
    </row>
    <row r="471" spans="1:10" x14ac:dyDescent="0.3">
      <c r="A471" s="11" t="s">
        <v>469</v>
      </c>
      <c r="B471" s="9" cm="1">
        <f t="array" ref="B471">_xll.SNL.Clients.Office.Excel.Functions.SPG($A471, "IQ_CASH_OPER", B$3)</f>
        <v>952000</v>
      </c>
      <c r="C471" s="9" cm="1">
        <f t="array" ref="C471">_xll.SNL.Clients.Office.Excel.Functions.SPG($A471, "IQ_CASH_OPER", C$3)</f>
        <v>1070000</v>
      </c>
      <c r="D471" s="9" cm="1">
        <f t="array" ref="D471">_xll.SNL.Clients.Office.Excel.Functions.SPG($A471, "IQ_CASH_OPER", D$3)</f>
        <v>1295000</v>
      </c>
      <c r="E471" s="9" cm="1">
        <f t="array" ref="E471">_xll.SNL.Clients.Office.Excel.Functions.SPG($A471, "IQ_CASH_OPER", E$3)</f>
        <v>2472000</v>
      </c>
      <c r="F471" s="9" cm="1">
        <f t="array" ref="F471">_xll.SNL.Clients.Office.Excel.Functions.SPG($A471, "IQ_CASH_OPER", F$3)</f>
        <v>1846000</v>
      </c>
      <c r="G471" s="9" cm="1">
        <f t="array" ref="G471">_xll.SNL.Clients.Office.Excel.Functions.SPG($A471, "IQ_CASH_OPER", G$3)</f>
        <v>1239000</v>
      </c>
      <c r="H471" s="9" cm="1">
        <f t="array" ref="H471">_xll.SNL.Clients.Office.Excel.Functions.SPG($A471, "IQ_CASH_OPER", H$3)</f>
        <v>3308000</v>
      </c>
      <c r="I471" s="9" cm="1">
        <f t="array" ref="I471">_xll.SNL.Clients.Office.Excel.Functions.SPG($A471, "IQ_CASH_OPER", I$3)</f>
        <v>1512000</v>
      </c>
      <c r="J471" s="9" cm="1">
        <f t="array" ref="J471">_xll.SNL.Clients.Office.Excel.Functions.SPG($A471, "IQ_CASH_OPER", J$3)</f>
        <v>3170000</v>
      </c>
    </row>
    <row r="472" spans="1:10" x14ac:dyDescent="0.3">
      <c r="A472" s="11" t="s">
        <v>470</v>
      </c>
      <c r="B472" s="9" cm="1">
        <f t="array" ref="B472">_xll.SNL.Clients.Office.Excel.Functions.SPG($A472, "IQ_CASH_OPER", B$3)</f>
        <v>321144</v>
      </c>
      <c r="C472" s="9" cm="1">
        <f t="array" ref="C472">_xll.SNL.Clients.Office.Excel.Functions.SPG($A472, "IQ_CASH_OPER", C$3)</f>
        <v>373641</v>
      </c>
      <c r="D472" s="9" cm="1">
        <f t="array" ref="D472">_xll.SNL.Clients.Office.Excel.Functions.SPG($A472, "IQ_CASH_OPER", D$3)</f>
        <v>353664</v>
      </c>
      <c r="E472" s="9" cm="1">
        <f t="array" ref="E472">_xll.SNL.Clients.Office.Excel.Functions.SPG($A472, "IQ_CASH_OPER", E$3)</f>
        <v>335872</v>
      </c>
      <c r="F472" s="9" cm="1">
        <f t="array" ref="F472">_xll.SNL.Clients.Office.Excel.Functions.SPG($A472, "IQ_CASH_OPER", F$3)</f>
        <v>266448</v>
      </c>
      <c r="G472" s="9" cm="1">
        <f t="array" ref="G472">_xll.SNL.Clients.Office.Excel.Functions.SPG($A472, "IQ_CASH_OPER", G$3)</f>
        <v>279084</v>
      </c>
      <c r="H472" s="9" cm="1">
        <f t="array" ref="H472">_xll.SNL.Clients.Office.Excel.Functions.SPG($A472, "IQ_CASH_OPER", H$3)</f>
        <v>286145</v>
      </c>
      <c r="I472" s="9" cm="1">
        <f t="array" ref="I472">_xll.SNL.Clients.Office.Excel.Functions.SPG($A472, "IQ_CASH_OPER", I$3)</f>
        <v>311827</v>
      </c>
      <c r="J472" s="9" cm="1">
        <f t="array" ref="J472">_xll.SNL.Clients.Office.Excel.Functions.SPG($A472, "IQ_CASH_OPER", J$3)</f>
        <v>242817</v>
      </c>
    </row>
    <row r="473" spans="1:10" x14ac:dyDescent="0.3">
      <c r="A473" s="11" t="s">
        <v>471</v>
      </c>
      <c r="B473" s="9" cm="1">
        <f t="array" ref="B473">_xll.SNL.Clients.Office.Excel.Functions.SPG($A473, "IQ_CASH_OPER", B$3)</f>
        <v>157000</v>
      </c>
      <c r="C473" s="9" cm="1">
        <f t="array" ref="C473">_xll.SNL.Clients.Office.Excel.Functions.SPG($A473, "IQ_CASH_OPER", C$3)</f>
        <v>285000</v>
      </c>
      <c r="D473" s="9" cm="1">
        <f t="array" ref="D473">_xll.SNL.Clients.Office.Excel.Functions.SPG($A473, "IQ_CASH_OPER", D$3)</f>
        <v>224000</v>
      </c>
      <c r="E473" s="9" cm="1">
        <f t="array" ref="E473">_xll.SNL.Clients.Office.Excel.Functions.SPG($A473, "IQ_CASH_OPER", E$3)</f>
        <v>251000</v>
      </c>
      <c r="F473" s="9" cm="1">
        <f t="array" ref="F473">_xll.SNL.Clients.Office.Excel.Functions.SPG($A473, "IQ_CASH_OPER", F$3)</f>
        <v>115000</v>
      </c>
      <c r="G473" s="9" cm="1">
        <f t="array" ref="G473">_xll.SNL.Clients.Office.Excel.Functions.SPG($A473, "IQ_CASH_OPER", G$3)</f>
        <v>263000</v>
      </c>
      <c r="H473" s="9" cm="1">
        <f t="array" ref="H473">_xll.SNL.Clients.Office.Excel.Functions.SPG($A473, "IQ_CASH_OPER", H$3)</f>
        <v>243000</v>
      </c>
      <c r="I473" s="9" cm="1">
        <f t="array" ref="I473">_xll.SNL.Clients.Office.Excel.Functions.SPG($A473, "IQ_CASH_OPER", I$3)</f>
        <v>301000</v>
      </c>
      <c r="J473" s="9" cm="1">
        <f t="array" ref="J473">_xll.SNL.Clients.Office.Excel.Functions.SPG($A473, "IQ_CASH_OPER", J$3)</f>
        <v>156000</v>
      </c>
    </row>
    <row r="474" spans="1:10" x14ac:dyDescent="0.3">
      <c r="A474" s="11" t="s">
        <v>472</v>
      </c>
      <c r="B474" s="9" cm="1">
        <f t="array" ref="B474">_xll.SNL.Clients.Office.Excel.Functions.SPG($A474, "IQ_CASH_OPER", B$3)</f>
        <v>291300</v>
      </c>
      <c r="C474" s="9" cm="1">
        <f t="array" ref="C474">_xll.SNL.Clients.Office.Excel.Functions.SPG($A474, "IQ_CASH_OPER", C$3)</f>
        <v>231500</v>
      </c>
      <c r="D474" s="9" cm="1">
        <f t="array" ref="D474">_xll.SNL.Clients.Office.Excel.Functions.SPG($A474, "IQ_CASH_OPER", D$3)</f>
        <v>253400</v>
      </c>
      <c r="E474" s="9" cm="1">
        <f t="array" ref="E474">_xll.SNL.Clients.Office.Excel.Functions.SPG($A474, "IQ_CASH_OPER", E$3)</f>
        <v>160400</v>
      </c>
      <c r="F474" s="9" cm="1">
        <f t="array" ref="F474">_xll.SNL.Clients.Office.Excel.Functions.SPG($A474, "IQ_CASH_OPER", F$3)</f>
        <v>257300</v>
      </c>
      <c r="G474" s="9" cm="1">
        <f t="array" ref="G474">_xll.SNL.Clients.Office.Excel.Functions.SPG($A474, "IQ_CASH_OPER", G$3)</f>
        <v>204200</v>
      </c>
      <c r="H474" s="9" cm="1">
        <f t="array" ref="H474">_xll.SNL.Clients.Office.Excel.Functions.SPG($A474, "IQ_CASH_OPER", H$3)</f>
        <v>245300</v>
      </c>
      <c r="I474" s="9" cm="1">
        <f t="array" ref="I474">_xll.SNL.Clients.Office.Excel.Functions.SPG($A474, "IQ_CASH_OPER", I$3)</f>
        <v>145300</v>
      </c>
      <c r="J474" s="9" cm="1">
        <f t="array" ref="J474">_xll.SNL.Clients.Office.Excel.Functions.SPG($A474, "IQ_CASH_OPER", J$3)</f>
        <v>259000</v>
      </c>
    </row>
    <row r="475" spans="1:10" x14ac:dyDescent="0.3">
      <c r="A475" s="11" t="s">
        <v>473</v>
      </c>
      <c r="B475" s="9" cm="1">
        <f t="array" ref="B475">_xll.SNL.Clients.Office.Excel.Functions.SPG($A475, "IQ_CASH_OPER", B$3)</f>
        <v>444700</v>
      </c>
      <c r="C475" s="9" cm="1">
        <f t="array" ref="C475">_xll.SNL.Clients.Office.Excel.Functions.SPG($A475, "IQ_CASH_OPER", C$3)</f>
        <v>255400</v>
      </c>
      <c r="D475" s="9" cm="1">
        <f t="array" ref="D475">_xll.SNL.Clients.Office.Excel.Functions.SPG($A475, "IQ_CASH_OPER", D$3)</f>
        <v>296200</v>
      </c>
      <c r="E475" s="9" cm="1">
        <f t="array" ref="E475">_xll.SNL.Clients.Office.Excel.Functions.SPG($A475, "IQ_CASH_OPER", E$3)</f>
        <v>211700</v>
      </c>
      <c r="F475" s="9" cm="1">
        <f t="array" ref="F475">_xll.SNL.Clients.Office.Excel.Functions.SPG($A475, "IQ_CASH_OPER", F$3)</f>
        <v>372200</v>
      </c>
      <c r="G475" s="9" cm="1">
        <f t="array" ref="G475">_xll.SNL.Clients.Office.Excel.Functions.SPG($A475, "IQ_CASH_OPER", G$3)</f>
        <v>252400</v>
      </c>
      <c r="H475" s="9" cm="1">
        <f t="array" ref="H475">_xll.SNL.Clients.Office.Excel.Functions.SPG($A475, "IQ_CASH_OPER", H$3)</f>
        <v>250100</v>
      </c>
      <c r="I475" s="9" cm="1">
        <f t="array" ref="I475">_xll.SNL.Clients.Office.Excel.Functions.SPG($A475, "IQ_CASH_OPER", I$3)</f>
        <v>192900</v>
      </c>
      <c r="J475" s="9" cm="1">
        <f t="array" ref="J475">_xll.SNL.Clients.Office.Excel.Functions.SPG($A475, "IQ_CASH_OPER", J$3)</f>
        <v>365300</v>
      </c>
    </row>
    <row r="476" spans="1:10" x14ac:dyDescent="0.3">
      <c r="A476" s="11" t="s">
        <v>474</v>
      </c>
      <c r="B476" s="9" cm="1">
        <f t="array" ref="B476">_xll.SNL.Clients.Office.Excel.Functions.SPG($A476, "IQ_CASH_OPER", B$3)</f>
        <v>7782000</v>
      </c>
      <c r="C476" s="9" cm="1">
        <f t="array" ref="C476">_xll.SNL.Clients.Office.Excel.Functions.SPG($A476, "IQ_CASH_OPER", C$3)</f>
        <v>10432000</v>
      </c>
      <c r="D476" s="9" cm="1">
        <f t="array" ref="D476">_xll.SNL.Clients.Office.Excel.Functions.SPG($A476, "IQ_CASH_OPER", D$3)</f>
        <v>9911000</v>
      </c>
      <c r="E476" s="9" cm="1">
        <f t="array" ref="E476">_xll.SNL.Clients.Office.Excel.Functions.SPG($A476, "IQ_CASH_OPER", E$3)</f>
        <v>9485000</v>
      </c>
      <c r="F476" s="9" cm="1">
        <f t="array" ref="F476">_xll.SNL.Clients.Office.Excel.Functions.SPG($A476, "IQ_CASH_OPER", F$3)</f>
        <v>7084000</v>
      </c>
      <c r="G476" s="9" cm="1">
        <f t="array" ref="G476">_xll.SNL.Clients.Office.Excel.Functions.SPG($A476, "IQ_CASH_OPER", G$3)</f>
        <v>8677000</v>
      </c>
      <c r="H476" s="9" cm="1">
        <f t="array" ref="H476">_xll.SNL.Clients.Office.Excel.Functions.SPG($A476, "IQ_CASH_OPER", H$3)</f>
        <v>10778000</v>
      </c>
      <c r="I476" s="9" cm="1">
        <f t="array" ref="I476">_xll.SNL.Clients.Office.Excel.Functions.SPG($A476, "IQ_CASH_OPER", I$3)</f>
        <v>9731000</v>
      </c>
      <c r="J476" s="9" cm="1">
        <f t="array" ref="J476">_xll.SNL.Clients.Office.Excel.Functions.SPG($A476, "IQ_CASH_OPER", J$3)</f>
        <v>8289000</v>
      </c>
    </row>
    <row r="477" spans="1:10" x14ac:dyDescent="0.3">
      <c r="A477" s="11" t="s">
        <v>475</v>
      </c>
      <c r="B477" s="9" cm="1">
        <f t="array" ref="B477">_xll.SNL.Clients.Office.Excel.Functions.SPG($A477, "IQ_CASH_OPER", B$3)</f>
        <v>818900</v>
      </c>
      <c r="C477" s="9" cm="1">
        <f t="array" ref="C477">_xll.SNL.Clients.Office.Excel.Functions.SPG($A477, "IQ_CASH_OPER", C$3)</f>
        <v>584600</v>
      </c>
      <c r="D477" s="9" cm="1">
        <f t="array" ref="D477">_xll.SNL.Clients.Office.Excel.Functions.SPG($A477, "IQ_CASH_OPER", D$3)</f>
        <v>1369800</v>
      </c>
      <c r="E477" s="9" cm="1">
        <f t="array" ref="E477">_xll.SNL.Clients.Office.Excel.Functions.SPG($A477, "IQ_CASH_OPER", E$3)</f>
        <v>-3753600</v>
      </c>
      <c r="F477" s="9" cm="1">
        <f t="array" ref="F477">_xll.SNL.Clients.Office.Excel.Functions.SPG($A477, "IQ_CASH_OPER", F$3)</f>
        <v>1306600</v>
      </c>
      <c r="G477" s="9" cm="1">
        <f t="array" ref="G477">_xll.SNL.Clients.Office.Excel.Functions.SPG($A477, "IQ_CASH_OPER", G$3)</f>
        <v>234600</v>
      </c>
      <c r="H477" s="9" cm="1">
        <f t="array" ref="H477">_xll.SNL.Clients.Office.Excel.Functions.SPG($A477, "IQ_CASH_OPER", H$3)</f>
        <v>1268400</v>
      </c>
      <c r="I477" s="9" cm="1">
        <f t="array" ref="I477">_xll.SNL.Clients.Office.Excel.Functions.SPG($A477, "IQ_CASH_OPER", I$3)</f>
        <v>1134400</v>
      </c>
      <c r="J477" s="9" cm="1">
        <f t="array" ref="J477">_xll.SNL.Clients.Office.Excel.Functions.SPG($A477, "IQ_CASH_OPER", J$3)</f>
        <v>899900</v>
      </c>
    </row>
    <row r="478" spans="1:10" x14ac:dyDescent="0.3">
      <c r="A478" s="11" t="s">
        <v>476</v>
      </c>
      <c r="B478" s="9" cm="1">
        <f t="array" ref="B478">_xll.SNL.Clients.Office.Excel.Functions.SPG($A478, "IQ_CASH_OPER", B$3)</f>
        <v>535500</v>
      </c>
      <c r="C478" s="9" cm="1">
        <f t="array" ref="C478">_xll.SNL.Clients.Office.Excel.Functions.SPG($A478, "IQ_CASH_OPER", C$3)</f>
        <v>482700</v>
      </c>
      <c r="D478" s="9" cm="1">
        <f t="array" ref="D478">_xll.SNL.Clients.Office.Excel.Functions.SPG($A478, "IQ_CASH_OPER", D$3)</f>
        <v>826500</v>
      </c>
      <c r="E478" s="9" cm="1">
        <f t="array" ref="E478">_xll.SNL.Clients.Office.Excel.Functions.SPG($A478, "IQ_CASH_OPER", E$3)</f>
        <v>379100</v>
      </c>
      <c r="F478" s="9" cm="1">
        <f t="array" ref="F478">_xll.SNL.Clients.Office.Excel.Functions.SPG($A478, "IQ_CASH_OPER", F$3)</f>
        <v>614600</v>
      </c>
      <c r="G478" s="9" cm="1">
        <f t="array" ref="G478">_xll.SNL.Clients.Office.Excel.Functions.SPG($A478, "IQ_CASH_OPER", G$3)</f>
        <v>568500</v>
      </c>
      <c r="H478" s="9" cm="1">
        <f t="array" ref="H478">_xll.SNL.Clients.Office.Excel.Functions.SPG($A478, "IQ_CASH_OPER", H$3)</f>
        <v>835200</v>
      </c>
      <c r="I478" s="9" cm="1">
        <f t="array" ref="I478">_xll.SNL.Clients.Office.Excel.Functions.SPG($A478, "IQ_CASH_OPER", I$3)</f>
        <v>525100</v>
      </c>
      <c r="J478" s="9" cm="1">
        <f t="array" ref="J478">_xll.SNL.Clients.Office.Excel.Functions.SPG($A478, "IQ_CASH_OPER", J$3)</f>
        <v>971200</v>
      </c>
    </row>
    <row r="479" spans="1:10" x14ac:dyDescent="0.3">
      <c r="A479" s="11" t="s">
        <v>477</v>
      </c>
      <c r="B479" s="9" cm="1">
        <f t="array" ref="B479">_xll.SNL.Clients.Office.Excel.Functions.SPG($A479, "IQ_CASH_OPER", B$3)</f>
        <v>591859</v>
      </c>
      <c r="C479" s="9" cm="1">
        <f t="array" ref="C479">_xll.SNL.Clients.Office.Excel.Functions.SPG($A479, "IQ_CASH_OPER", C$3)</f>
        <v>644097</v>
      </c>
      <c r="D479" s="9" cm="1">
        <f t="array" ref="D479">_xll.SNL.Clients.Office.Excel.Functions.SPG($A479, "IQ_CASH_OPER", D$3)</f>
        <v>579052</v>
      </c>
      <c r="E479" s="9" cm="1">
        <f t="array" ref="E479">_xll.SNL.Clients.Office.Excel.Functions.SPG($A479, "IQ_CASH_OPER", E$3)</f>
        <v>614610</v>
      </c>
      <c r="F479" s="9" cm="1">
        <f t="array" ref="F479">_xll.SNL.Clients.Office.Excel.Functions.SPG($A479, "IQ_CASH_OPER", F$3)</f>
        <v>543739</v>
      </c>
      <c r="G479" s="9" cm="1">
        <f t="array" ref="G479">_xll.SNL.Clients.Office.Excel.Functions.SPG($A479, "IQ_CASH_OPER", G$3)</f>
        <v>576492</v>
      </c>
      <c r="H479" s="9" cm="1">
        <f t="array" ref="H479">_xll.SNL.Clients.Office.Excel.Functions.SPG($A479, "IQ_CASH_OPER", H$3)</f>
        <v>552106</v>
      </c>
      <c r="I479" s="9" cm="1">
        <f t="array" ref="I479">_xll.SNL.Clients.Office.Excel.Functions.SPG($A479, "IQ_CASH_OPER", I$3)</f>
        <v>530378</v>
      </c>
      <c r="J479" s="9" cm="1">
        <f t="array" ref="J479">_xll.SNL.Clients.Office.Excel.Functions.SPG($A479, "IQ_CASH_OPER", J$3)</f>
        <v>522033</v>
      </c>
    </row>
    <row r="480" spans="1:10" x14ac:dyDescent="0.3">
      <c r="A480" s="11" t="s">
        <v>478</v>
      </c>
      <c r="B480" s="9" cm="1">
        <f t="array" ref="B480">_xll.SNL.Clients.Office.Excel.Functions.SPG($A480, "IQ_CASH_OPER", B$3)</f>
        <v>4695000</v>
      </c>
      <c r="C480" s="9" cm="1">
        <f t="array" ref="C480">_xll.SNL.Clients.Office.Excel.Functions.SPG($A480, "IQ_CASH_OPER", C$3)</f>
        <v>5396000</v>
      </c>
      <c r="D480" s="9" cm="1">
        <f t="array" ref="D480">_xll.SNL.Clients.Office.Excel.Functions.SPG($A480, "IQ_CASH_OPER", D$3)</f>
        <v>6664000</v>
      </c>
      <c r="E480" s="9" cm="1">
        <f t="array" ref="E480">_xll.SNL.Clients.Office.Excel.Functions.SPG($A480, "IQ_CASH_OPER", E$3)</f>
        <v>5134000</v>
      </c>
      <c r="F480" s="9" cm="1">
        <f t="array" ref="F480">_xll.SNL.Clients.Office.Excel.Functions.SPG($A480, "IQ_CASH_OPER", F$3)</f>
        <v>4538000</v>
      </c>
      <c r="G480" s="9" cm="1">
        <f t="array" ref="G480">_xll.SNL.Clients.Office.Excel.Functions.SPG($A480, "IQ_CASH_OPER", G$3)</f>
        <v>3614000</v>
      </c>
      <c r="H480" s="9" cm="1">
        <f t="array" ref="H480">_xll.SNL.Clients.Office.Excel.Functions.SPG($A480, "IQ_CASH_OPER", H$3)</f>
        <v>6927000</v>
      </c>
      <c r="I480" s="9" cm="1">
        <f t="array" ref="I480">_xll.SNL.Clients.Office.Excel.Functions.SPG($A480, "IQ_CASH_OPER", I$3)</f>
        <v>5797000</v>
      </c>
      <c r="J480" s="9" cm="1">
        <f t="array" ref="J480">_xll.SNL.Clients.Office.Excel.Functions.SPG($A480, "IQ_CASH_OPER", J$3)</f>
        <v>3860000</v>
      </c>
    </row>
    <row r="481" spans="1:10" x14ac:dyDescent="0.3">
      <c r="A481" s="11" t="s">
        <v>479</v>
      </c>
      <c r="B481" s="9" cm="1">
        <f t="array" ref="B481">_xll.SNL.Clients.Office.Excel.Functions.SPG($A481, "IQ_CASH_OPER", B$3)</f>
        <v>599000</v>
      </c>
      <c r="C481" s="9" cm="1">
        <f t="array" ref="C481">_xll.SNL.Clients.Office.Excel.Functions.SPG($A481, "IQ_CASH_OPER", C$3)</f>
        <v>1353000</v>
      </c>
      <c r="D481" s="9" cm="1">
        <f t="array" ref="D481">_xll.SNL.Clients.Office.Excel.Functions.SPG($A481, "IQ_CASH_OPER", D$3)</f>
        <v>1702000</v>
      </c>
      <c r="E481" s="9" cm="1">
        <f t="array" ref="E481">_xll.SNL.Clients.Office.Excel.Functions.SPG($A481, "IQ_CASH_OPER", E$3)</f>
        <v>1196000</v>
      </c>
      <c r="F481" s="9" cm="1">
        <f t="array" ref="F481">_xll.SNL.Clients.Office.Excel.Functions.SPG($A481, "IQ_CASH_OPER", F$3)</f>
        <v>312000</v>
      </c>
      <c r="G481" s="9" cm="1">
        <f t="array" ref="G481">_xll.SNL.Clients.Office.Excel.Functions.SPG($A481, "IQ_CASH_OPER", G$3)</f>
        <v>881000</v>
      </c>
      <c r="H481" s="9" cm="1">
        <f t="array" ref="H481">_xll.SNL.Clients.Office.Excel.Functions.SPG($A481, "IQ_CASH_OPER", H$3)</f>
        <v>1560000</v>
      </c>
      <c r="I481" s="9" cm="1">
        <f t="array" ref="I481">_xll.SNL.Clients.Office.Excel.Functions.SPG($A481, "IQ_CASH_OPER", I$3)</f>
        <v>1577000</v>
      </c>
      <c r="J481" s="9" cm="1">
        <f t="array" ref="J481">_xll.SNL.Clients.Office.Excel.Functions.SPG($A481, "IQ_CASH_OPER", J$3)</f>
        <v>1435000</v>
      </c>
    </row>
    <row r="482" spans="1:10" x14ac:dyDescent="0.3">
      <c r="A482" s="11" t="s">
        <v>480</v>
      </c>
      <c r="B482" s="9" cm="1">
        <f t="array" ref="B482">_xll.SNL.Clients.Office.Excel.Functions.SPG($A482, "IQ_CASH_OPER", B$3)</f>
        <v>251500</v>
      </c>
      <c r="C482" s="9" cm="1">
        <f t="array" ref="C482">_xll.SNL.Clients.Office.Excel.Functions.SPG($A482, "IQ_CASH_OPER", C$3)</f>
        <v>440100</v>
      </c>
      <c r="D482" s="9" cm="1">
        <f t="array" ref="D482">_xll.SNL.Clients.Office.Excel.Functions.SPG($A482, "IQ_CASH_OPER", D$3)</f>
        <v>595000</v>
      </c>
      <c r="E482" s="9" cm="1">
        <f t="array" ref="E482">_xll.SNL.Clients.Office.Excel.Functions.SPG($A482, "IQ_CASH_OPER", E$3)</f>
        <v>201100</v>
      </c>
      <c r="F482" s="9" cm="1">
        <f t="array" ref="F482">_xll.SNL.Clients.Office.Excel.Functions.SPG($A482, "IQ_CASH_OPER", F$3)</f>
        <v>173400</v>
      </c>
      <c r="G482" s="9" cm="1">
        <f t="array" ref="G482">_xll.SNL.Clients.Office.Excel.Functions.SPG($A482, "IQ_CASH_OPER", G$3)</f>
        <v>481600</v>
      </c>
      <c r="H482" s="9" cm="1">
        <f t="array" ref="H482">_xll.SNL.Clients.Office.Excel.Functions.SPG($A482, "IQ_CASH_OPER", H$3)</f>
        <v>547700</v>
      </c>
      <c r="I482" s="9" cm="1">
        <f t="array" ref="I482">_xll.SNL.Clients.Office.Excel.Functions.SPG($A482, "IQ_CASH_OPER", I$3)</f>
        <v>286200</v>
      </c>
      <c r="J482" s="9" cm="1">
        <f t="array" ref="J482">_xll.SNL.Clients.Office.Excel.Functions.SPG($A482, "IQ_CASH_OPER", J$3)</f>
        <v>221300</v>
      </c>
    </row>
    <row r="483" spans="1:10" x14ac:dyDescent="0.3">
      <c r="A483" s="11" t="s">
        <v>481</v>
      </c>
      <c r="B483" s="9" cm="1">
        <f t="array" ref="B483">_xll.SNL.Clients.Office.Excel.Functions.SPG($A483, "IQ_CASH_OPER", B$3)</f>
        <v>743817</v>
      </c>
      <c r="C483" s="9" cm="1">
        <f t="array" ref="C483">_xll.SNL.Clients.Office.Excel.Functions.SPG($A483, "IQ_CASH_OPER", C$3)</f>
        <v>810033</v>
      </c>
      <c r="D483" s="9" cm="1">
        <f t="array" ref="D483">_xll.SNL.Clients.Office.Excel.Functions.SPG($A483, "IQ_CASH_OPER", D$3)</f>
        <v>1240770</v>
      </c>
      <c r="E483" s="9" cm="1">
        <f t="array" ref="E483">_xll.SNL.Clients.Office.Excel.Functions.SPG($A483, "IQ_CASH_OPER", E$3)</f>
        <v>881330</v>
      </c>
      <c r="F483" s="9" cm="1">
        <f t="array" ref="F483">_xll.SNL.Clients.Office.Excel.Functions.SPG($A483, "IQ_CASH_OPER", F$3)</f>
        <v>746235</v>
      </c>
      <c r="G483" s="9" cm="1">
        <f t="array" ref="G483">_xll.SNL.Clients.Office.Excel.Functions.SPG($A483, "IQ_CASH_OPER", G$3)</f>
        <v>698076</v>
      </c>
      <c r="H483" s="9" cm="1">
        <f t="array" ref="H483">_xll.SNL.Clients.Office.Excel.Functions.SPG($A483, "IQ_CASH_OPER", H$3)</f>
        <v>1077093</v>
      </c>
      <c r="I483" s="9" cm="1">
        <f t="array" ref="I483">_xll.SNL.Clients.Office.Excel.Functions.SPG($A483, "IQ_CASH_OPER", I$3)</f>
        <v>708746</v>
      </c>
      <c r="J483" s="9" cm="1">
        <f t="array" ref="J483">_xll.SNL.Clients.Office.Excel.Functions.SPG($A483, "IQ_CASH_OPER", J$3)</f>
        <v>445323</v>
      </c>
    </row>
    <row r="484" spans="1:10" x14ac:dyDescent="0.3">
      <c r="A484" s="11" t="s">
        <v>482</v>
      </c>
      <c r="B484" s="9" cm="1">
        <f t="array" ref="B484">_xll.SNL.Clients.Office.Excel.Functions.SPG($A484, "IQ_CASH_OPER", B$3)</f>
        <v>646000</v>
      </c>
      <c r="C484" s="9" cm="1">
        <f t="array" ref="C484">_xll.SNL.Clients.Office.Excel.Functions.SPG($A484, "IQ_CASH_OPER", C$3)</f>
        <v>428000</v>
      </c>
      <c r="D484" s="9" cm="1">
        <f t="array" ref="D484">_xll.SNL.Clients.Office.Excel.Functions.SPG($A484, "IQ_CASH_OPER", D$3)</f>
        <v>611000</v>
      </c>
      <c r="E484" s="9" cm="1">
        <f t="array" ref="E484">_xll.SNL.Clients.Office.Excel.Functions.SPG($A484, "IQ_CASH_OPER", E$3)</f>
        <v>411000</v>
      </c>
      <c r="F484" s="9" cm="1">
        <f t="array" ref="F484">_xll.SNL.Clients.Office.Excel.Functions.SPG($A484, "IQ_CASH_OPER", F$3)</f>
        <v>661000</v>
      </c>
      <c r="G484" s="9" cm="1">
        <f t="array" ref="G484">_xll.SNL.Clients.Office.Excel.Functions.SPG($A484, "IQ_CASH_OPER", G$3)</f>
        <v>604000</v>
      </c>
      <c r="H484" s="9" cm="1">
        <f t="array" ref="H484">_xll.SNL.Clients.Office.Excel.Functions.SPG($A484, "IQ_CASH_OPER", H$3)</f>
        <v>523000</v>
      </c>
      <c r="I484" s="9" cm="1">
        <f t="array" ref="I484">_xll.SNL.Clients.Office.Excel.Functions.SPG($A484, "IQ_CASH_OPER", I$3)</f>
        <v>450000</v>
      </c>
      <c r="J484" s="9" cm="1">
        <f t="array" ref="J484">_xll.SNL.Clients.Office.Excel.Functions.SPG($A484, "IQ_CASH_OPER", J$3)</f>
        <v>454000</v>
      </c>
    </row>
    <row r="485" spans="1:10" x14ac:dyDescent="0.3">
      <c r="A485" s="11" t="s">
        <v>483</v>
      </c>
      <c r="B485" s="9" cm="1">
        <f t="array" ref="B485">_xll.SNL.Clients.Office.Excel.Functions.SPG($A485, "IQ_CASH_OPER", B$3)</f>
        <v>-199000</v>
      </c>
      <c r="C485" s="9" cm="1">
        <f t="array" ref="C485">_xll.SNL.Clients.Office.Excel.Functions.SPG($A485, "IQ_CASH_OPER", C$3)</f>
        <v>-140000</v>
      </c>
      <c r="D485" s="9" cm="1">
        <f t="array" ref="D485">_xll.SNL.Clients.Office.Excel.Functions.SPG($A485, "IQ_CASH_OPER", D$3)</f>
        <v>1332000</v>
      </c>
      <c r="E485" s="9" cm="1">
        <f t="array" ref="E485">_xll.SNL.Clients.Office.Excel.Functions.SPG($A485, "IQ_CASH_OPER", E$3)</f>
        <v>604000</v>
      </c>
      <c r="F485" s="9" cm="1">
        <f t="array" ref="F485">_xll.SNL.Clients.Office.Excel.Functions.SPG($A485, "IQ_CASH_OPER", F$3)</f>
        <v>-637000</v>
      </c>
      <c r="G485" s="9" cm="1">
        <f t="array" ref="G485">_xll.SNL.Clients.Office.Excel.Functions.SPG($A485, "IQ_CASH_OPER", G$3)</f>
        <v>-281000</v>
      </c>
      <c r="H485" s="9" cm="1">
        <f t="array" ref="H485">_xll.SNL.Clients.Office.Excel.Functions.SPG($A485, "IQ_CASH_OPER", H$3)</f>
        <v>1039000</v>
      </c>
      <c r="I485" s="9" cm="1">
        <f t="array" ref="I485">_xll.SNL.Clients.Office.Excel.Functions.SPG($A485, "IQ_CASH_OPER", I$3)</f>
        <v>-20000</v>
      </c>
      <c r="J485" s="9" cm="1">
        <f t="array" ref="J485">_xll.SNL.Clients.Office.Excel.Functions.SPG($A485, "IQ_CASH_OPER", J$3)</f>
        <v>746000</v>
      </c>
    </row>
    <row r="486" spans="1:10" x14ac:dyDescent="0.3">
      <c r="A486" s="11" t="s">
        <v>484</v>
      </c>
      <c r="B486" s="9" cm="1">
        <f t="array" ref="B486">_xll.SNL.Clients.Office.Excel.Functions.SPG($A486, "IQ_CASH_OPER", B$3)</f>
        <v>5411000</v>
      </c>
      <c r="C486" s="9" cm="1">
        <f t="array" ref="C486">_xll.SNL.Clients.Office.Excel.Functions.SPG($A486, "IQ_CASH_OPER", C$3)</f>
        <v>13525000</v>
      </c>
      <c r="D486" s="9" cm="1">
        <f t="array" ref="D486">_xll.SNL.Clients.Office.Excel.Functions.SPG($A486, "IQ_CASH_OPER", D$3)</f>
        <v>6561000</v>
      </c>
      <c r="E486" s="9" cm="1">
        <f t="array" ref="E486">_xll.SNL.Clients.Office.Excel.Functions.SPG($A486, "IQ_CASH_OPER", E$3)</f>
        <v>12108000</v>
      </c>
      <c r="F486" s="9" cm="1">
        <f t="array" ref="F486">_xll.SNL.Clients.Office.Excel.Functions.SPG($A486, "IQ_CASH_OPER", F$3)</f>
        <v>4249000</v>
      </c>
      <c r="G486" s="9" cm="1">
        <f t="array" ref="G486">_xll.SNL.Clients.Office.Excel.Functions.SPG($A486, "IQ_CASH_OPER", G$3)</f>
        <v>16712000</v>
      </c>
      <c r="H486" s="9" cm="1">
        <f t="array" ref="H486">_xll.SNL.Clients.Office.Excel.Functions.SPG($A486, "IQ_CASH_OPER", H$3)</f>
        <v>813000</v>
      </c>
      <c r="I486" s="9" cm="1">
        <f t="array" ref="I486">_xll.SNL.Clients.Office.Excel.Functions.SPG($A486, "IQ_CASH_OPER", I$3)</f>
        <v>13568000</v>
      </c>
      <c r="J486" s="9" cm="1">
        <f t="array" ref="J486">_xll.SNL.Clients.Office.Excel.Functions.SPG($A486, "IQ_CASH_OPER", J$3)</f>
        <v>4633000</v>
      </c>
    </row>
    <row r="487" spans="1:10" x14ac:dyDescent="0.3">
      <c r="A487" s="11" t="s">
        <v>485</v>
      </c>
      <c r="B487" s="9" cm="1">
        <f t="array" ref="B487">_xll.SNL.Clients.Office.Excel.Functions.SPG($A487, "IQ_CASH_OPER", B$3)</f>
        <v>553000</v>
      </c>
      <c r="C487" s="9" cm="1">
        <f t="array" ref="C487">_xll.SNL.Clients.Office.Excel.Functions.SPG($A487, "IQ_CASH_OPER", C$3)</f>
        <v>2715000</v>
      </c>
      <c r="D487" s="9" cm="1">
        <f t="array" ref="D487">_xll.SNL.Clients.Office.Excel.Functions.SPG($A487, "IQ_CASH_OPER", D$3)</f>
        <v>847000</v>
      </c>
      <c r="E487" s="9" cm="1">
        <f t="array" ref="E487">_xll.SNL.Clients.Office.Excel.Functions.SPG($A487, "IQ_CASH_OPER", E$3)</f>
        <v>1228000</v>
      </c>
      <c r="F487" s="9" cm="1">
        <f t="array" ref="F487">_xll.SNL.Clients.Office.Excel.Functions.SPG($A487, "IQ_CASH_OPER", F$3)</f>
        <v>585000</v>
      </c>
      <c r="G487" s="9" cm="1">
        <f t="array" ref="G487">_xll.SNL.Clients.Office.Excel.Functions.SPG($A487, "IQ_CASH_OPER", G$3)</f>
        <v>3578000</v>
      </c>
      <c r="H487" s="9" cm="1">
        <f t="array" ref="H487">_xll.SNL.Clients.Office.Excel.Functions.SPG($A487, "IQ_CASH_OPER", H$3)</f>
        <v>2516000</v>
      </c>
      <c r="I487" s="9" cm="1">
        <f t="array" ref="I487">_xll.SNL.Clients.Office.Excel.Functions.SPG($A487, "IQ_CASH_OPER", I$3)</f>
        <v>2014000</v>
      </c>
      <c r="J487" s="9" cm="1">
        <f t="array" ref="J487">_xll.SNL.Clients.Office.Excel.Functions.SPG($A487, "IQ_CASH_OPER", J$3)</f>
        <v>-631000</v>
      </c>
    </row>
    <row r="488" spans="1:10" x14ac:dyDescent="0.3">
      <c r="A488" s="11" t="s">
        <v>486</v>
      </c>
      <c r="B488" s="9" cm="1">
        <f t="array" ref="B488">_xll.SNL.Clients.Office.Excel.Functions.SPG($A488, "IQ_CASH_OPER", B$3)</f>
        <v>1208000</v>
      </c>
      <c r="C488" s="9" cm="1">
        <f t="array" ref="C488">_xll.SNL.Clients.Office.Excel.Functions.SPG($A488, "IQ_CASH_OPER", C$3)</f>
        <v>1511000</v>
      </c>
      <c r="D488" s="9" cm="1">
        <f t="array" ref="D488">_xll.SNL.Clients.Office.Excel.Functions.SPG($A488, "IQ_CASH_OPER", D$3)</f>
        <v>1358000</v>
      </c>
      <c r="E488" s="9" cm="1">
        <f t="array" ref="E488">_xll.SNL.Clients.Office.Excel.Functions.SPG($A488, "IQ_CASH_OPER", E$3)</f>
        <v>1154000</v>
      </c>
      <c r="F488" s="9" cm="1">
        <f t="array" ref="F488">_xll.SNL.Clients.Office.Excel.Functions.SPG($A488, "IQ_CASH_OPER", F$3)</f>
        <v>1367000</v>
      </c>
      <c r="G488" s="9" cm="1">
        <f t="array" ref="G488">_xll.SNL.Clients.Office.Excel.Functions.SPG($A488, "IQ_CASH_OPER", G$3)</f>
        <v>1382000</v>
      </c>
      <c r="H488" s="9" cm="1">
        <f t="array" ref="H488">_xll.SNL.Clients.Office.Excel.Functions.SPG($A488, "IQ_CASH_OPER", H$3)</f>
        <v>1263000</v>
      </c>
      <c r="I488" s="9" cm="1">
        <f t="array" ref="I488">_xll.SNL.Clients.Office.Excel.Functions.SPG($A488, "IQ_CASH_OPER", I$3)</f>
        <v>1030000</v>
      </c>
      <c r="J488" s="9" cm="1">
        <f t="array" ref="J488">_xll.SNL.Clients.Office.Excel.Functions.SPG($A488, "IQ_CASH_OPER", J$3)</f>
        <v>1044000</v>
      </c>
    </row>
    <row r="489" spans="1:10" x14ac:dyDescent="0.3">
      <c r="A489" s="11" t="s">
        <v>487</v>
      </c>
      <c r="B489" s="9" cm="1">
        <f t="array" ref="B489">_xll.SNL.Clients.Office.Excel.Functions.SPG($A489, "IQ_CASH_OPER", B$3)</f>
        <v>259553</v>
      </c>
      <c r="C489" s="9" cm="1">
        <f t="array" ref="C489">_xll.SNL.Clients.Office.Excel.Functions.SPG($A489, "IQ_CASH_OPER", C$3)</f>
        <v>240139</v>
      </c>
      <c r="D489" s="9" cm="1">
        <f t="array" ref="D489">_xll.SNL.Clients.Office.Excel.Functions.SPG($A489, "IQ_CASH_OPER", D$3)</f>
        <v>204580</v>
      </c>
      <c r="E489" s="9" cm="1">
        <f t="array" ref="E489">_xll.SNL.Clients.Office.Excel.Functions.SPG($A489, "IQ_CASH_OPER", E$3)</f>
        <v>54534</v>
      </c>
      <c r="F489" s="9" cm="1">
        <f t="array" ref="F489">_xll.SNL.Clients.Office.Excel.Functions.SPG($A489, "IQ_CASH_OPER", F$3)</f>
        <v>262870</v>
      </c>
      <c r="G489" s="9" cm="1">
        <f t="array" ref="G489">_xll.SNL.Clients.Office.Excel.Functions.SPG($A489, "IQ_CASH_OPER", G$3)</f>
        <v>230122</v>
      </c>
      <c r="H489" s="9" cm="1">
        <f t="array" ref="H489">_xll.SNL.Clients.Office.Excel.Functions.SPG($A489, "IQ_CASH_OPER", H$3)</f>
        <v>157818</v>
      </c>
      <c r="I489" s="9" cm="1">
        <f t="array" ref="I489">_xll.SNL.Clients.Office.Excel.Functions.SPG($A489, "IQ_CASH_OPER", I$3)</f>
        <v>18118</v>
      </c>
      <c r="J489" s="9" cm="1">
        <f t="array" ref="J489">_xll.SNL.Clients.Office.Excel.Functions.SPG($A489, "IQ_CASH_OPER", J$3)</f>
        <v>196751</v>
      </c>
    </row>
    <row r="490" spans="1:10" x14ac:dyDescent="0.3">
      <c r="A490" s="11" t="s">
        <v>488</v>
      </c>
      <c r="B490" s="9" cm="1">
        <f t="array" ref="B490">_xll.SNL.Clients.Office.Excel.Functions.SPG($A490, "IQ_CASH_OPER", B$3)</f>
        <v>1162600</v>
      </c>
      <c r="C490" s="9" cm="1">
        <f t="array" ref="C490">_xll.SNL.Clients.Office.Excel.Functions.SPG($A490, "IQ_CASH_OPER", C$3)</f>
        <v>581800</v>
      </c>
      <c r="D490" s="9" cm="1">
        <f t="array" ref="D490">_xll.SNL.Clients.Office.Excel.Functions.SPG($A490, "IQ_CASH_OPER", D$3)</f>
        <v>729000</v>
      </c>
      <c r="E490" s="9" cm="1">
        <f t="array" ref="E490">_xll.SNL.Clients.Office.Excel.Functions.SPG($A490, "IQ_CASH_OPER", E$3)</f>
        <v>1037400</v>
      </c>
      <c r="F490" s="9" cm="1">
        <f t="array" ref="F490">_xll.SNL.Clients.Office.Excel.Functions.SPG($A490, "IQ_CASH_OPER", F$3)</f>
        <v>863600</v>
      </c>
      <c r="G490" s="9" cm="1">
        <f t="array" ref="G490">_xll.SNL.Clients.Office.Excel.Functions.SPG($A490, "IQ_CASH_OPER", G$3)</f>
        <v>480000</v>
      </c>
      <c r="H490" s="9" cm="1">
        <f t="array" ref="H490">_xll.SNL.Clients.Office.Excel.Functions.SPG($A490, "IQ_CASH_OPER", H$3)</f>
        <v>784100</v>
      </c>
      <c r="I490" s="9" cm="1">
        <f t="array" ref="I490">_xll.SNL.Clients.Office.Excel.Functions.SPG($A490, "IQ_CASH_OPER", I$3)</f>
        <v>958200</v>
      </c>
      <c r="J490" s="9" cm="1">
        <f t="array" ref="J490">_xll.SNL.Clients.Office.Excel.Functions.SPG($A490, "IQ_CASH_OPER", J$3)</f>
        <v>796100</v>
      </c>
    </row>
    <row r="491" spans="1:10" x14ac:dyDescent="0.3">
      <c r="A491" s="11" t="s">
        <v>489</v>
      </c>
      <c r="B491" s="9" cm="1">
        <f t="array" ref="B491">_xll.SNL.Clients.Office.Excel.Functions.SPG($A491, "IQ_CASH_OPER", B$3)</f>
        <v>-11037000</v>
      </c>
      <c r="C491" s="9" cm="1">
        <f t="array" ref="C491">_xll.SNL.Clients.Office.Excel.Functions.SPG($A491, "IQ_CASH_OPER", C$3)</f>
        <v>8904000</v>
      </c>
      <c r="D491" s="9" cm="1">
        <f t="array" ref="D491">_xll.SNL.Clients.Office.Excel.Functions.SPG($A491, "IQ_CASH_OPER", D$3)</f>
        <v>4206000</v>
      </c>
      <c r="E491" s="9" cm="1">
        <f t="array" ref="E491">_xll.SNL.Clients.Office.Excel.Functions.SPG($A491, "IQ_CASH_OPER", E$3)</f>
        <v>2050000</v>
      </c>
      <c r="F491" s="9" cm="1">
        <f t="array" ref="F491">_xll.SNL.Clients.Office.Excel.Functions.SPG($A491, "IQ_CASH_OPER", F$3)</f>
        <v>-12125000</v>
      </c>
      <c r="G491" s="9" cm="1">
        <f t="array" ref="G491">_xll.SNL.Clients.Office.Excel.Functions.SPG($A491, "IQ_CASH_OPER", G$3)</f>
        <v>18202000</v>
      </c>
      <c r="H491" s="9" cm="1">
        <f t="array" ref="H491">_xll.SNL.Clients.Office.Excel.Functions.SPG($A491, "IQ_CASH_OPER", H$3)</f>
        <v>15505000</v>
      </c>
      <c r="I491" s="9" cm="1">
        <f t="array" ref="I491">_xll.SNL.Clients.Office.Excel.Functions.SPG($A491, "IQ_CASH_OPER", I$3)</f>
        <v>-755000</v>
      </c>
      <c r="J491" s="9" cm="1">
        <f t="array" ref="J491">_xll.SNL.Clients.Office.Excel.Functions.SPG($A491, "IQ_CASH_OPER", J$3)</f>
        <v>7406000</v>
      </c>
    </row>
    <row r="492" spans="1:10" x14ac:dyDescent="0.3">
      <c r="A492" s="11" t="s">
        <v>490</v>
      </c>
      <c r="B492" s="9" cm="1">
        <f t="array" ref="B492">_xll.SNL.Clients.Office.Excel.Functions.SPG($A492, "IQ_CASH_OPER", B$3)</f>
        <v>598958</v>
      </c>
      <c r="C492" s="9" cm="1">
        <f t="array" ref="C492">_xll.SNL.Clients.Office.Excel.Functions.SPG($A492, "IQ_CASH_OPER", C$3)</f>
        <v>559212</v>
      </c>
      <c r="D492" s="9" cm="1">
        <f t="array" ref="D492">_xll.SNL.Clients.Office.Excel.Functions.SPG($A492, "IQ_CASH_OPER", D$3)</f>
        <v>684984</v>
      </c>
      <c r="E492" s="9" cm="1">
        <f t="array" ref="E492">_xll.SNL.Clients.Office.Excel.Functions.SPG($A492, "IQ_CASH_OPER", E$3)</f>
        <v>605419</v>
      </c>
      <c r="F492" s="9" cm="1">
        <f t="array" ref="F492">_xll.SNL.Clients.Office.Excel.Functions.SPG($A492, "IQ_CASH_OPER", F$3)</f>
        <v>406806</v>
      </c>
      <c r="G492" s="9" cm="1">
        <f t="array" ref="G492">_xll.SNL.Clients.Office.Excel.Functions.SPG($A492, "IQ_CASH_OPER", G$3)</f>
        <v>370502</v>
      </c>
      <c r="H492" s="9" cm="1">
        <f t="array" ref="H492">_xll.SNL.Clients.Office.Excel.Functions.SPG($A492, "IQ_CASH_OPER", H$3)</f>
        <v>439056</v>
      </c>
      <c r="I492" s="9" cm="1">
        <f t="array" ref="I492">_xll.SNL.Clients.Office.Excel.Functions.SPG($A492, "IQ_CASH_OPER", I$3)</f>
        <v>416245</v>
      </c>
      <c r="J492" s="9" cm="1">
        <f t="array" ref="J492">_xll.SNL.Clients.Office.Excel.Functions.SPG($A492, "IQ_CASH_OPER", J$3)</f>
        <v>376058</v>
      </c>
    </row>
    <row r="493" spans="1:10" x14ac:dyDescent="0.3">
      <c r="A493" s="11" t="s">
        <v>491</v>
      </c>
      <c r="B493" s="9" cm="1">
        <f t="array" ref="B493">_xll.SNL.Clients.Office.Excel.Functions.SPG($A493, "IQ_CASH_OPER", B$3)</f>
        <v>129400</v>
      </c>
      <c r="C493" s="9" cm="1">
        <f t="array" ref="C493">_xll.SNL.Clients.Office.Excel.Functions.SPG($A493, "IQ_CASH_OPER", C$3)</f>
        <v>190100</v>
      </c>
      <c r="D493" s="9" cm="1">
        <f t="array" ref="D493">_xll.SNL.Clients.Office.Excel.Functions.SPG($A493, "IQ_CASH_OPER", D$3)</f>
        <v>180100</v>
      </c>
      <c r="E493" s="9" cm="1">
        <f t="array" ref="E493">_xll.SNL.Clients.Office.Excel.Functions.SPG($A493, "IQ_CASH_OPER", E$3)</f>
        <v>165000</v>
      </c>
      <c r="F493" s="9" cm="1">
        <f t="array" ref="F493">_xll.SNL.Clients.Office.Excel.Functions.SPG($A493, "IQ_CASH_OPER", F$3)</f>
        <v>118200</v>
      </c>
      <c r="G493" s="9" cm="1">
        <f t="array" ref="G493">_xll.SNL.Clients.Office.Excel.Functions.SPG($A493, "IQ_CASH_OPER", G$3)</f>
        <v>239100</v>
      </c>
      <c r="H493" s="9" cm="1">
        <f t="array" ref="H493">_xll.SNL.Clients.Office.Excel.Functions.SPG($A493, "IQ_CASH_OPER", H$3)</f>
        <v>230100</v>
      </c>
      <c r="I493" s="9" cm="1">
        <f t="array" ref="I493">_xll.SNL.Clients.Office.Excel.Functions.SPG($A493, "IQ_CASH_OPER", I$3)</f>
        <v>169200</v>
      </c>
      <c r="J493" s="9" cm="1">
        <f t="array" ref="J493">_xll.SNL.Clients.Office.Excel.Functions.SPG($A493, "IQ_CASH_OPER", J$3)</f>
        <v>138100</v>
      </c>
    </row>
    <row r="494" spans="1:10" x14ac:dyDescent="0.3">
      <c r="A494" s="11" t="s">
        <v>492</v>
      </c>
      <c r="B494" s="9" cm="1">
        <f t="array" ref="B494">_xll.SNL.Clients.Office.Excel.Functions.SPG($A494, "IQ_CASH_OPER", B$3)</f>
        <v>508000</v>
      </c>
      <c r="C494" s="9" t="str" cm="1">
        <f t="array" ref="C494">_xll.SNL.Clients.Office.Excel.Functions.SPG($A494, "IQ_CASH_OPER", C$3)</f>
        <v>NA</v>
      </c>
      <c r="D494" s="9" cm="1">
        <f t="array" ref="D494">_xll.SNL.Clients.Office.Excel.Functions.SPG($A494, "IQ_CASH_OPER", D$3)</f>
        <v>34000</v>
      </c>
      <c r="E494" s="9" cm="1">
        <f t="array" ref="E494">_xll.SNL.Clients.Office.Excel.Functions.SPG($A494, "IQ_CASH_OPER", E$3)</f>
        <v>366000</v>
      </c>
      <c r="F494" s="9" cm="1">
        <f t="array" ref="F494">_xll.SNL.Clients.Office.Excel.Functions.SPG($A494, "IQ_CASH_OPER", F$3)</f>
        <v>58000</v>
      </c>
      <c r="G494" s="9" t="str" cm="1">
        <f t="array" ref="G494">_xll.SNL.Clients.Office.Excel.Functions.SPG($A494, "IQ_CASH_OPER", G$3)</f>
        <v>NA</v>
      </c>
      <c r="H494" s="9" cm="1">
        <f t="array" ref="H494">_xll.SNL.Clients.Office.Excel.Functions.SPG($A494, "IQ_CASH_OPER", H$3)</f>
        <v>-626000</v>
      </c>
      <c r="I494" s="9" cm="1">
        <f t="array" ref="I494">_xll.SNL.Clients.Office.Excel.Functions.SPG($A494, "IQ_CASH_OPER", I$3)</f>
        <v>-68000</v>
      </c>
      <c r="J494" s="9" cm="1">
        <f t="array" ref="J494">_xll.SNL.Clients.Office.Excel.Functions.SPG($A494, "IQ_CASH_OPER", J$3)</f>
        <v>-381000</v>
      </c>
    </row>
    <row r="495" spans="1:10" x14ac:dyDescent="0.3">
      <c r="A495" s="11" t="s">
        <v>493</v>
      </c>
      <c r="B495" s="9" cm="1">
        <f t="array" ref="B495">_xll.SNL.Clients.Office.Excel.Functions.SPG($A495, "IQ_CASH_OPER", B$3)</f>
        <v>191000</v>
      </c>
      <c r="C495" s="9" cm="1">
        <f t="array" ref="C495">_xll.SNL.Clients.Office.Excel.Functions.SPG($A495, "IQ_CASH_OPER", C$3)</f>
        <v>723000</v>
      </c>
      <c r="D495" s="9" cm="1">
        <f t="array" ref="D495">_xll.SNL.Clients.Office.Excel.Functions.SPG($A495, "IQ_CASH_OPER", D$3)</f>
        <v>542000</v>
      </c>
      <c r="E495" s="9" cm="1">
        <f t="array" ref="E495">_xll.SNL.Clients.Office.Excel.Functions.SPG($A495, "IQ_CASH_OPER", E$3)</f>
        <v>235000</v>
      </c>
      <c r="F495" s="9" cm="1">
        <f t="array" ref="F495">_xll.SNL.Clients.Office.Excel.Functions.SPG($A495, "IQ_CASH_OPER", F$3)</f>
        <v>334000</v>
      </c>
      <c r="G495" s="9" cm="1">
        <f t="array" ref="G495">_xll.SNL.Clients.Office.Excel.Functions.SPG($A495, "IQ_CASH_OPER", G$3)</f>
        <v>686000</v>
      </c>
      <c r="H495" s="9" cm="1">
        <f t="array" ref="H495">_xll.SNL.Clients.Office.Excel.Functions.SPG($A495, "IQ_CASH_OPER", H$3)</f>
        <v>425000</v>
      </c>
      <c r="I495" s="9" cm="1">
        <f t="array" ref="I495">_xll.SNL.Clients.Office.Excel.Functions.SPG($A495, "IQ_CASH_OPER", I$3)</f>
        <v>115000</v>
      </c>
      <c r="J495" s="9" cm="1">
        <f t="array" ref="J495">_xll.SNL.Clients.Office.Excel.Functions.SPG($A495, "IQ_CASH_OPER", J$3)</f>
        <v>-25000</v>
      </c>
    </row>
    <row r="496" spans="1:10" x14ac:dyDescent="0.3">
      <c r="A496" s="11" t="s">
        <v>494</v>
      </c>
      <c r="B496" s="9" cm="1">
        <f t="array" ref="B496">_xll.SNL.Clients.Office.Excel.Functions.SPG($A496, "IQ_CASH_OPER", B$3)</f>
        <v>70000</v>
      </c>
      <c r="C496" s="9" cm="1">
        <f t="array" ref="C496">_xll.SNL.Clients.Office.Excel.Functions.SPG($A496, "IQ_CASH_OPER", C$3)</f>
        <v>218000</v>
      </c>
      <c r="D496" s="9" cm="1">
        <f t="array" ref="D496">_xll.SNL.Clients.Office.Excel.Functions.SPG($A496, "IQ_CASH_OPER", D$3)</f>
        <v>234000</v>
      </c>
      <c r="E496" s="9" cm="1">
        <f t="array" ref="E496">_xll.SNL.Clients.Office.Excel.Functions.SPG($A496, "IQ_CASH_OPER", E$3)</f>
        <v>432000</v>
      </c>
      <c r="F496" s="9" cm="1">
        <f t="array" ref="F496">_xll.SNL.Clients.Office.Excel.Functions.SPG($A496, "IQ_CASH_OPER", F$3)</f>
        <v>124000</v>
      </c>
      <c r="G496" s="9" cm="1">
        <f t="array" ref="G496">_xll.SNL.Clients.Office.Excel.Functions.SPG($A496, "IQ_CASH_OPER", G$3)</f>
        <v>288000</v>
      </c>
      <c r="H496" s="9" cm="1">
        <f t="array" ref="H496">_xll.SNL.Clients.Office.Excel.Functions.SPG($A496, "IQ_CASH_OPER", H$3)</f>
        <v>523000</v>
      </c>
      <c r="I496" s="9" cm="1">
        <f t="array" ref="I496">_xll.SNL.Clients.Office.Excel.Functions.SPG($A496, "IQ_CASH_OPER", I$3)</f>
        <v>496000</v>
      </c>
      <c r="J496" s="9" cm="1">
        <f t="array" ref="J496">_xll.SNL.Clients.Office.Excel.Functions.SPG($A496, "IQ_CASH_OPER", J$3)</f>
        <v>126000</v>
      </c>
    </row>
    <row r="497" spans="1:10" x14ac:dyDescent="0.3">
      <c r="A497" s="11" t="s">
        <v>1035</v>
      </c>
      <c r="B497" s="9" t="str" cm="1">
        <f t="array" ref="B497">_xll.SNL.Clients.Office.Excel.Functions.SPG($A497, "IQ_CASH_OPER", B$3)</f>
        <v>NA</v>
      </c>
      <c r="C497" s="9" cm="1">
        <f t="array" ref="C497">_xll.SNL.Clients.Office.Excel.Functions.SPG($A497, "IQ_CASH_OPER", C$3)</f>
        <v>633479</v>
      </c>
      <c r="D497" s="9" cm="1">
        <f t="array" ref="D497">_xll.SNL.Clients.Office.Excel.Functions.SPG($A497, "IQ_CASH_OPER", D$3)</f>
        <v>253460</v>
      </c>
      <c r="E497" s="9" cm="1">
        <f t="array" ref="E497">_xll.SNL.Clients.Office.Excel.Functions.SPG($A497, "IQ_CASH_OPER", E$3)</f>
        <v>246495</v>
      </c>
      <c r="F497" s="9" cm="1">
        <f t="array" ref="F497">_xll.SNL.Clients.Office.Excel.Functions.SPG($A497, "IQ_CASH_OPER", F$3)</f>
        <v>226788</v>
      </c>
      <c r="G497" s="9" cm="1">
        <f t="array" ref="G497">_xll.SNL.Clients.Office.Excel.Functions.SPG($A497, "IQ_CASH_OPER", G$3)</f>
        <v>674860</v>
      </c>
      <c r="H497" s="9" cm="1">
        <f t="array" ref="H497">_xll.SNL.Clients.Office.Excel.Functions.SPG($A497, "IQ_CASH_OPER", H$3)</f>
        <v>290428</v>
      </c>
      <c r="I497" s="9" cm="1">
        <f t="array" ref="I497">_xll.SNL.Clients.Office.Excel.Functions.SPG($A497, "IQ_CASH_OPER", I$3)</f>
        <v>372459</v>
      </c>
      <c r="J497" s="9" cm="1">
        <f t="array" ref="J497">_xll.SNL.Clients.Office.Excel.Functions.SPG($A497, "IQ_CASH_OPER", J$3)</f>
        <v>342526</v>
      </c>
    </row>
    <row r="498" spans="1:10" x14ac:dyDescent="0.3">
      <c r="A498" s="11" t="s">
        <v>495</v>
      </c>
      <c r="B498" s="9" cm="1">
        <f t="array" ref="B498">_xll.SNL.Clients.Office.Excel.Functions.SPG($A498, "IQ_CASH_OPER", B$3)</f>
        <v>-35000</v>
      </c>
      <c r="C498" s="9" cm="1">
        <f t="array" ref="C498">_xll.SNL.Clients.Office.Excel.Functions.SPG($A498, "IQ_CASH_OPER", C$3)</f>
        <v>599000</v>
      </c>
      <c r="D498" s="9" cm="1">
        <f t="array" ref="D498">_xll.SNL.Clients.Office.Excel.Functions.SPG($A498, "IQ_CASH_OPER", D$3)</f>
        <v>482000</v>
      </c>
      <c r="E498" s="9" cm="1">
        <f t="array" ref="E498">_xll.SNL.Clients.Office.Excel.Functions.SPG($A498, "IQ_CASH_OPER", E$3)</f>
        <v>407000</v>
      </c>
      <c r="F498" s="9" cm="1">
        <f t="array" ref="F498">_xll.SNL.Clients.Office.Excel.Functions.SPG($A498, "IQ_CASH_OPER", F$3)</f>
        <v>24000</v>
      </c>
      <c r="G498" s="9" cm="1">
        <f t="array" ref="G498">_xll.SNL.Clients.Office.Excel.Functions.SPG($A498, "IQ_CASH_OPER", G$3)</f>
        <v>522000</v>
      </c>
      <c r="H498" s="9" cm="1">
        <f t="array" ref="H498">_xll.SNL.Clients.Office.Excel.Functions.SPG($A498, "IQ_CASH_OPER", H$3)</f>
        <v>393000</v>
      </c>
      <c r="I498" s="9" cm="1">
        <f t="array" ref="I498">_xll.SNL.Clients.Office.Excel.Functions.SPG($A498, "IQ_CASH_OPER", I$3)</f>
        <v>296000</v>
      </c>
      <c r="J498" s="9" cm="1">
        <f t="array" ref="J498">_xll.SNL.Clients.Office.Excel.Functions.SPG($A498, "IQ_CASH_OPER", J$3)</f>
        <v>134000</v>
      </c>
    </row>
    <row r="499" spans="1:10" x14ac:dyDescent="0.3">
      <c r="A499" s="11" t="s">
        <v>496</v>
      </c>
      <c r="B499" s="9" t="str" cm="1">
        <f t="array" ref="B499">_xll.SNL.Clients.Office.Excel.Functions.SPG($A499, "IQ_CASH_OPER", B$3)</f>
        <v>NA</v>
      </c>
      <c r="C499" s="9" cm="1">
        <f t="array" ref="C499">_xll.SNL.Clients.Office.Excel.Functions.SPG($A499, "IQ_CASH_OPER", C$3)</f>
        <v>1112000</v>
      </c>
      <c r="D499" s="9" cm="1">
        <f t="array" ref="D499">_xll.SNL.Clients.Office.Excel.Functions.SPG($A499, "IQ_CASH_OPER", D$3)</f>
        <v>406000</v>
      </c>
      <c r="E499" s="9" cm="1">
        <f t="array" ref="E499">_xll.SNL.Clients.Office.Excel.Functions.SPG($A499, "IQ_CASH_OPER", E$3)</f>
        <v>571000</v>
      </c>
      <c r="F499" s="9" cm="1">
        <f t="array" ref="F499">_xll.SNL.Clients.Office.Excel.Functions.SPG($A499, "IQ_CASH_OPER", F$3)</f>
        <v>372000</v>
      </c>
      <c r="G499" s="9" cm="1">
        <f t="array" ref="G499">_xll.SNL.Clients.Office.Excel.Functions.SPG($A499, "IQ_CASH_OPER", G$3)</f>
        <v>996000</v>
      </c>
      <c r="H499" s="9" cm="1">
        <f t="array" ref="H499">_xll.SNL.Clients.Office.Excel.Functions.SPG($A499, "IQ_CASH_OPER", H$3)</f>
        <v>451000</v>
      </c>
      <c r="I499" s="9" cm="1">
        <f t="array" ref="I499">_xll.SNL.Clients.Office.Excel.Functions.SPG($A499, "IQ_CASH_OPER", I$3)</f>
        <v>425000</v>
      </c>
      <c r="J499" s="9" cm="1">
        <f t="array" ref="J499">_xll.SNL.Clients.Office.Excel.Functions.SPG($A499, "IQ_CASH_OPER", J$3)</f>
        <v>277000</v>
      </c>
    </row>
    <row r="500" spans="1:10" x14ac:dyDescent="0.3">
      <c r="A500" s="11" t="s">
        <v>497</v>
      </c>
      <c r="B500" s="9" cm="1">
        <f t="array" ref="B500">_xll.SNL.Clients.Office.Excel.Functions.SPG($A500, "IQ_CASH_OPER", B$3)</f>
        <v>133774</v>
      </c>
      <c r="C500" s="9" cm="1">
        <f t="array" ref="C500">_xll.SNL.Clients.Office.Excel.Functions.SPG($A500, "IQ_CASH_OPER", C$3)</f>
        <v>479028</v>
      </c>
      <c r="D500" s="9" cm="1">
        <f t="array" ref="D500">_xll.SNL.Clients.Office.Excel.Functions.SPG($A500, "IQ_CASH_OPER", D$3)</f>
        <v>279321</v>
      </c>
      <c r="E500" s="9" cm="1">
        <f t="array" ref="E500">_xll.SNL.Clients.Office.Excel.Functions.SPG($A500, "IQ_CASH_OPER", E$3)</f>
        <v>352760</v>
      </c>
      <c r="F500" s="9" cm="1">
        <f t="array" ref="F500">_xll.SNL.Clients.Office.Excel.Functions.SPG($A500, "IQ_CASH_OPER", F$3)</f>
        <v>315094</v>
      </c>
      <c r="G500" s="9" cm="1">
        <f t="array" ref="G500">_xll.SNL.Clients.Office.Excel.Functions.SPG($A500, "IQ_CASH_OPER", G$3)</f>
        <v>441329</v>
      </c>
      <c r="H500" s="9" cm="1">
        <f t="array" ref="H500">_xll.SNL.Clients.Office.Excel.Functions.SPG($A500, "IQ_CASH_OPER", H$3)</f>
        <v>275811</v>
      </c>
      <c r="I500" s="9" cm="1">
        <f t="array" ref="I500">_xll.SNL.Clients.Office.Excel.Functions.SPG($A500, "IQ_CASH_OPER", I$3)</f>
        <v>361248</v>
      </c>
      <c r="J500" s="9" cm="1">
        <f t="array" ref="J500">_xll.SNL.Clients.Office.Excel.Functions.SPG($A500, "IQ_CASH_OPER", J$3)</f>
        <v>169491</v>
      </c>
    </row>
    <row r="501" spans="1:10" x14ac:dyDescent="0.3">
      <c r="A501" s="11" t="s">
        <v>498</v>
      </c>
      <c r="B501" s="9" cm="1">
        <f t="array" ref="B501">_xll.SNL.Clients.Office.Excel.Functions.SPG($A501, "IQ_CASH_OPER", B$3)</f>
        <v>1028000</v>
      </c>
      <c r="C501" s="9" cm="1">
        <f t="array" ref="C501">_xll.SNL.Clients.Office.Excel.Functions.SPG($A501, "IQ_CASH_OPER", C$3)</f>
        <v>664000</v>
      </c>
      <c r="D501" s="9" cm="1">
        <f t="array" ref="D501">_xll.SNL.Clients.Office.Excel.Functions.SPG($A501, "IQ_CASH_OPER", D$3)</f>
        <v>1737000</v>
      </c>
      <c r="E501" s="9" cm="1">
        <f t="array" ref="E501">_xll.SNL.Clients.Office.Excel.Functions.SPG($A501, "IQ_CASH_OPER", E$3)</f>
        <v>1190000</v>
      </c>
      <c r="F501" s="9" cm="1">
        <f t="array" ref="F501">_xll.SNL.Clients.Office.Excel.Functions.SPG($A501, "IQ_CASH_OPER", F$3)</f>
        <v>1050000</v>
      </c>
      <c r="G501" s="9" cm="1">
        <f t="array" ref="G501">_xll.SNL.Clients.Office.Excel.Functions.SPG($A501, "IQ_CASH_OPER", G$3)</f>
        <v>974000</v>
      </c>
      <c r="H501" s="9" cm="1">
        <f t="array" ref="H501">_xll.SNL.Clients.Office.Excel.Functions.SPG($A501, "IQ_CASH_OPER", H$3)</f>
        <v>1898000</v>
      </c>
      <c r="I501" s="9" cm="1">
        <f t="array" ref="I501">_xll.SNL.Clients.Office.Excel.Functions.SPG($A501, "IQ_CASH_OPER", I$3)</f>
        <v>918000</v>
      </c>
      <c r="J501" s="9" cm="1">
        <f t="array" ref="J501">_xll.SNL.Clients.Office.Excel.Functions.SPG($A501, "IQ_CASH_OPER", J$3)</f>
        <v>1537000</v>
      </c>
    </row>
    <row r="502" spans="1:10" x14ac:dyDescent="0.3">
      <c r="A502" s="11" t="s">
        <v>499</v>
      </c>
      <c r="B502" s="9" cm="1">
        <f t="array" ref="B502">_xll.SNL.Clients.Office.Excel.Functions.SPG($A502, "IQ_CASH_OPER", B$3)</f>
        <v>33000</v>
      </c>
      <c r="C502" s="9" cm="1">
        <f t="array" ref="C502">_xll.SNL.Clients.Office.Excel.Functions.SPG($A502, "IQ_CASH_OPER", C$3)</f>
        <v>575000</v>
      </c>
      <c r="D502" s="9" cm="1">
        <f t="array" ref="D502">_xll.SNL.Clients.Office.Excel.Functions.SPG($A502, "IQ_CASH_OPER", D$3)</f>
        <v>311000</v>
      </c>
      <c r="E502" s="9" cm="1">
        <f t="array" ref="E502">_xll.SNL.Clients.Office.Excel.Functions.SPG($A502, "IQ_CASH_OPER", E$3)</f>
        <v>288000</v>
      </c>
      <c r="F502" s="9" cm="1">
        <f t="array" ref="F502">_xll.SNL.Clients.Office.Excel.Functions.SPG($A502, "IQ_CASH_OPER", F$3)</f>
        <v>89000</v>
      </c>
      <c r="G502" s="9" cm="1">
        <f t="array" ref="G502">_xll.SNL.Clients.Office.Excel.Functions.SPG($A502, "IQ_CASH_OPER", G$3)</f>
        <v>455000</v>
      </c>
      <c r="H502" s="9" cm="1">
        <f t="array" ref="H502">_xll.SNL.Clients.Office.Excel.Functions.SPG($A502, "IQ_CASH_OPER", H$3)</f>
        <v>373000</v>
      </c>
      <c r="I502" s="9" cm="1">
        <f t="array" ref="I502">_xll.SNL.Clients.Office.Excel.Functions.SPG($A502, "IQ_CASH_OPER", I$3)</f>
        <v>28000</v>
      </c>
      <c r="J502" s="9" cm="1">
        <f t="array" ref="J502">_xll.SNL.Clients.Office.Excel.Functions.SPG($A502, "IQ_CASH_OPER", J$3)</f>
        <v>-19000</v>
      </c>
    </row>
    <row r="503" spans="1:10" x14ac:dyDescent="0.3">
      <c r="A503" s="11" t="s">
        <v>500</v>
      </c>
      <c r="B503" s="9" cm="1">
        <f t="array" ref="B503">_xll.SNL.Clients.Office.Excel.Functions.SPG($A503, "IQ_CASH_OPER", B$3)</f>
        <v>404000</v>
      </c>
      <c r="C503" s="9" cm="1">
        <f t="array" ref="C503">_xll.SNL.Clients.Office.Excel.Functions.SPG($A503, "IQ_CASH_OPER", C$3)</f>
        <v>513000</v>
      </c>
      <c r="D503" s="9" cm="1">
        <f t="array" ref="D503">_xll.SNL.Clients.Office.Excel.Functions.SPG($A503, "IQ_CASH_OPER", D$3)</f>
        <v>471000</v>
      </c>
      <c r="E503" s="9" cm="1">
        <f t="array" ref="E503">_xll.SNL.Clients.Office.Excel.Functions.SPG($A503, "IQ_CASH_OPER", E$3)</f>
        <v>342000</v>
      </c>
      <c r="F503" s="9" cm="1">
        <f t="array" ref="F503">_xll.SNL.Clients.Office.Excel.Functions.SPG($A503, "IQ_CASH_OPER", F$3)</f>
        <v>363000</v>
      </c>
      <c r="G503" s="9" cm="1">
        <f t="array" ref="G503">_xll.SNL.Clients.Office.Excel.Functions.SPG($A503, "IQ_CASH_OPER", G$3)</f>
        <v>448000</v>
      </c>
      <c r="H503" s="9" cm="1">
        <f t="array" ref="H503">_xll.SNL.Clients.Office.Excel.Functions.SPG($A503, "IQ_CASH_OPER", H$3)</f>
        <v>477000</v>
      </c>
      <c r="I503" s="9" cm="1">
        <f t="array" ref="I503">_xll.SNL.Clients.Office.Excel.Functions.SPG($A503, "IQ_CASH_OPER", I$3)</f>
        <v>329000</v>
      </c>
      <c r="J503" s="9" cm="1">
        <f t="array" ref="J503">_xll.SNL.Clients.Office.Excel.Functions.SPG($A503, "IQ_CASH_OPER", J$3)</f>
        <v>349000</v>
      </c>
    </row>
    <row r="504" spans="1:10" x14ac:dyDescent="0.3">
      <c r="A504" s="11" t="s">
        <v>501</v>
      </c>
      <c r="B504" s="9" cm="1">
        <f t="array" ref="B504">_xll.SNL.Clients.Office.Excel.Functions.SPG($A504, "IQ_CASH_OPER", B$3)</f>
        <v>178000</v>
      </c>
      <c r="C504" s="9" cm="1">
        <f t="array" ref="C504">_xll.SNL.Clients.Office.Excel.Functions.SPG($A504, "IQ_CASH_OPER", C$3)</f>
        <v>306000</v>
      </c>
      <c r="D504" s="9" cm="1">
        <f t="array" ref="D504">_xll.SNL.Clients.Office.Excel.Functions.SPG($A504, "IQ_CASH_OPER", D$3)</f>
        <v>294000</v>
      </c>
      <c r="E504" s="9" cm="1">
        <f t="array" ref="E504">_xll.SNL.Clients.Office.Excel.Functions.SPG($A504, "IQ_CASH_OPER", E$3)</f>
        <v>288000</v>
      </c>
      <c r="F504" s="9" cm="1">
        <f t="array" ref="F504">_xll.SNL.Clients.Office.Excel.Functions.SPG($A504, "IQ_CASH_OPER", F$3)</f>
        <v>125000</v>
      </c>
      <c r="G504" s="9" cm="1">
        <f t="array" ref="G504">_xll.SNL.Clients.Office.Excel.Functions.SPG($A504, "IQ_CASH_OPER", G$3)</f>
        <v>141000</v>
      </c>
      <c r="H504" s="9" cm="1">
        <f t="array" ref="H504">_xll.SNL.Clients.Office.Excel.Functions.SPG($A504, "IQ_CASH_OPER", H$3)</f>
        <v>-35000</v>
      </c>
      <c r="I504" s="9" cm="1">
        <f t="array" ref="I504">_xll.SNL.Clients.Office.Excel.Functions.SPG($A504, "IQ_CASH_OPER", I$3)</f>
        <v>-34000</v>
      </c>
      <c r="J504" s="9" cm="1">
        <f t="array" ref="J504">_xll.SNL.Clients.Office.Excel.Functions.SPG($A504, "IQ_CASH_OPER", J$3)</f>
        <v>-76000</v>
      </c>
    </row>
    <row r="505" spans="1:10" x14ac:dyDescent="0.3">
      <c r="A505" s="11" t="s">
        <v>502</v>
      </c>
      <c r="B505" s="9" cm="1">
        <f t="array" ref="B505">_xll.SNL.Clients.Office.Excel.Functions.SPG($A505, "IQ_CASH_OPER", B$3)</f>
        <v>382800</v>
      </c>
      <c r="C505" s="9" cm="1">
        <f t="array" ref="C505">_xll.SNL.Clients.Office.Excel.Functions.SPG($A505, "IQ_CASH_OPER", C$3)</f>
        <v>506300</v>
      </c>
      <c r="D505" s="9" cm="1">
        <f t="array" ref="D505">_xll.SNL.Clients.Office.Excel.Functions.SPG($A505, "IQ_CASH_OPER", D$3)</f>
        <v>395700</v>
      </c>
      <c r="E505" s="9" cm="1">
        <f t="array" ref="E505">_xll.SNL.Clients.Office.Excel.Functions.SPG($A505, "IQ_CASH_OPER", E$3)</f>
        <v>369400</v>
      </c>
      <c r="F505" s="9" cm="1">
        <f t="array" ref="F505">_xll.SNL.Clients.Office.Excel.Functions.SPG($A505, "IQ_CASH_OPER", F$3)</f>
        <v>228000</v>
      </c>
      <c r="G505" s="9" cm="1">
        <f t="array" ref="G505">_xll.SNL.Clients.Office.Excel.Functions.SPG($A505, "IQ_CASH_OPER", G$3)</f>
        <v>588400</v>
      </c>
      <c r="H505" s="9" cm="1">
        <f t="array" ref="H505">_xll.SNL.Clients.Office.Excel.Functions.SPG($A505, "IQ_CASH_OPER", H$3)</f>
        <v>337600</v>
      </c>
      <c r="I505" s="9" cm="1">
        <f t="array" ref="I505">_xll.SNL.Clients.Office.Excel.Functions.SPG($A505, "IQ_CASH_OPER", I$3)</f>
        <v>347900</v>
      </c>
      <c r="J505" s="9" cm="1">
        <f t="array" ref="J505">_xll.SNL.Clients.Office.Excel.Functions.SPG($A505, "IQ_CASH_OPER", J$3)</f>
        <v>307700</v>
      </c>
    </row>
    <row r="506" spans="1:10" x14ac:dyDescent="0.3">
      <c r="A506" s="11" t="s">
        <v>503</v>
      </c>
      <c r="B506" s="9" cm="1">
        <f t="array" ref="B506">_xll.SNL.Clients.Office.Excel.Functions.SPG($A506, "IQ_CASH_OPER", B$3)</f>
        <v>587000</v>
      </c>
      <c r="C506" s="9" cm="1">
        <f t="array" ref="C506">_xll.SNL.Clients.Office.Excel.Functions.SPG($A506, "IQ_CASH_OPER", C$3)</f>
        <v>905000</v>
      </c>
      <c r="D506" s="9" cm="1">
        <f t="array" ref="D506">_xll.SNL.Clients.Office.Excel.Functions.SPG($A506, "IQ_CASH_OPER", D$3)</f>
        <v>951000</v>
      </c>
      <c r="E506" s="9" cm="1">
        <f t="array" ref="E506">_xll.SNL.Clients.Office.Excel.Functions.SPG($A506, "IQ_CASH_OPER", E$3)</f>
        <v>502000</v>
      </c>
      <c r="F506" s="9" cm="1">
        <f t="array" ref="F506">_xll.SNL.Clients.Office.Excel.Functions.SPG($A506, "IQ_CASH_OPER", F$3)</f>
        <v>595000</v>
      </c>
      <c r="G506" s="9" cm="1">
        <f t="array" ref="G506">_xll.SNL.Clients.Office.Excel.Functions.SPG($A506, "IQ_CASH_OPER", G$3)</f>
        <v>897000</v>
      </c>
      <c r="H506" s="9" cm="1">
        <f t="array" ref="H506">_xll.SNL.Clients.Office.Excel.Functions.SPG($A506, "IQ_CASH_OPER", H$3)</f>
        <v>724000</v>
      </c>
      <c r="I506" s="9" cm="1">
        <f t="array" ref="I506">_xll.SNL.Clients.Office.Excel.Functions.SPG($A506, "IQ_CASH_OPER", I$3)</f>
        <v>183000</v>
      </c>
      <c r="J506" s="9" cm="1">
        <f t="array" ref="J506">_xll.SNL.Clients.Office.Excel.Functions.SPG($A506, "IQ_CASH_OPER", J$3)</f>
        <v>549000</v>
      </c>
    </row>
    <row r="507" spans="1:10" x14ac:dyDescent="0.3">
      <c r="B507" s="9" t="str" cm="1">
        <f t="array" ref="B507">_xll.SNL.Clients.Office.Excel.Functions.SPG($A507, "IQ_CASH_OPER", B$3)</f>
        <v>#INVALID COMPANY ID</v>
      </c>
      <c r="C507" s="9" t="str" cm="1">
        <f t="array" ref="C507">_xll.SNL.Clients.Office.Excel.Functions.SPG($A507, "IQ_CASH_OPER", C$3)</f>
        <v>#INVALID COMPANY ID</v>
      </c>
      <c r="D507" s="9" t="str" cm="1">
        <f t="array" ref="D507">_xll.SNL.Clients.Office.Excel.Functions.SPG($A507, "IQ_CASH_OPER", D$3)</f>
        <v>#INVALID COMPANY ID</v>
      </c>
      <c r="E507" s="9" t="str" cm="1">
        <f t="array" ref="E507">_xll.SNL.Clients.Office.Excel.Functions.SPG($A507, "IQ_CASH_OPER", E$3)</f>
        <v>#INVALID COMPANY ID</v>
      </c>
      <c r="F507" s="9" t="str" cm="1">
        <f t="array" ref="F507">_xll.SNL.Clients.Office.Excel.Functions.SPG($A507, "IQ_CASH_OPER", F$3)</f>
        <v>#INVALID COMPANY ID</v>
      </c>
      <c r="G507" s="9" t="str" cm="1">
        <f t="array" ref="G507">_xll.SNL.Clients.Office.Excel.Functions.SPG($A507, "IQ_CASH_OPER", G$3)</f>
        <v>#INVALID COMPANY ID</v>
      </c>
      <c r="H507" s="9" t="str" cm="1">
        <f t="array" ref="H507">_xll.SNL.Clients.Office.Excel.Functions.SPG($A507, "IQ_CASH_OPER", H$3)</f>
        <v>#INVALID COMPANY ID</v>
      </c>
      <c r="I507" s="9" t="str" cm="1">
        <f t="array" ref="I507">_xll.SNL.Clients.Office.Excel.Functions.SPG($A507, "IQ_CASH_OPER", I$3)</f>
        <v>#INVALID COMPANY ID</v>
      </c>
      <c r="J507" s="9" t="str" cm="1">
        <f t="array" ref="J507">_xll.SNL.Clients.Office.Excel.Functions.SPG($A507, "IQ_CASH_OPER", J$3)</f>
        <v>#INVALID COMPANY ID</v>
      </c>
    </row>
    <row r="508" spans="1:10" x14ac:dyDescent="0.3">
      <c r="B508" s="9" t="str" cm="1">
        <f t="array" ref="B508">_xll.SNL.Clients.Office.Excel.Functions.SPG($A508, "IQ_CASH_OPER", B$3)</f>
        <v>#INVALID COMPANY ID</v>
      </c>
      <c r="C508" s="9" t="str" cm="1">
        <f t="array" ref="C508">_xll.SNL.Clients.Office.Excel.Functions.SPG($A508, "IQ_CASH_OPER", C$3)</f>
        <v>#INVALID COMPANY ID</v>
      </c>
      <c r="D508" s="9" t="str" cm="1">
        <f t="array" ref="D508">_xll.SNL.Clients.Office.Excel.Functions.SPG($A508, "IQ_CASH_OPER", D$3)</f>
        <v>#INVALID COMPANY ID</v>
      </c>
      <c r="E508" s="9" t="str" cm="1">
        <f t="array" ref="E508">_xll.SNL.Clients.Office.Excel.Functions.SPG($A508, "IQ_CASH_OPER", E$3)</f>
        <v>#INVALID COMPANY ID</v>
      </c>
      <c r="F508" s="9" t="str" cm="1">
        <f t="array" ref="F508">_xll.SNL.Clients.Office.Excel.Functions.SPG($A508, "IQ_CASH_OPER", F$3)</f>
        <v>#INVALID COMPANY ID</v>
      </c>
      <c r="G508" s="9" t="str" cm="1">
        <f t="array" ref="G508">_xll.SNL.Clients.Office.Excel.Functions.SPG($A508, "IQ_CASH_OPER", G$3)</f>
        <v>#INVALID COMPANY ID</v>
      </c>
      <c r="H508" s="9" t="str" cm="1">
        <f t="array" ref="H508">_xll.SNL.Clients.Office.Excel.Functions.SPG($A508, "IQ_CASH_OPER", H$3)</f>
        <v>#INVALID COMPANY ID</v>
      </c>
      <c r="I508" s="9" t="str" cm="1">
        <f t="array" ref="I508">_xll.SNL.Clients.Office.Excel.Functions.SPG($A508, "IQ_CASH_OPER", I$3)</f>
        <v>#INVALID COMPANY ID</v>
      </c>
      <c r="J508" s="9" t="str" cm="1">
        <f t="array" ref="J508">_xll.SNL.Clients.Office.Excel.Functions.SPG($A508, "IQ_CASH_OPER", J$3)</f>
        <v>#INVALID COMPANY ID</v>
      </c>
    </row>
    <row r="509" spans="1:10" x14ac:dyDescent="0.3">
      <c r="B509" s="9" t="str" cm="1">
        <f t="array" ref="B509">_xll.SNL.Clients.Office.Excel.Functions.SPG($A509, "IQ_CASH_OPER", B$3)</f>
        <v>#INVALID COMPANY ID</v>
      </c>
      <c r="C509" s="9" t="str" cm="1">
        <f t="array" ref="C509">_xll.SNL.Clients.Office.Excel.Functions.SPG($A509, "IQ_CASH_OPER", C$3)</f>
        <v>#INVALID COMPANY ID</v>
      </c>
      <c r="D509" s="9" t="str" cm="1">
        <f t="array" ref="D509">_xll.SNL.Clients.Office.Excel.Functions.SPG($A509, "IQ_CASH_OPER", D$3)</f>
        <v>#INVALID COMPANY ID</v>
      </c>
      <c r="E509" s="9" t="str" cm="1">
        <f t="array" ref="E509">_xll.SNL.Clients.Office.Excel.Functions.SPG($A509, "IQ_CASH_OPER", E$3)</f>
        <v>#INVALID COMPANY ID</v>
      </c>
      <c r="F509" s="9" t="str" cm="1">
        <f t="array" ref="F509">_xll.SNL.Clients.Office.Excel.Functions.SPG($A509, "IQ_CASH_OPER", F$3)</f>
        <v>#INVALID COMPANY ID</v>
      </c>
      <c r="G509" s="9" t="str" cm="1">
        <f t="array" ref="G509">_xll.SNL.Clients.Office.Excel.Functions.SPG($A509, "IQ_CASH_OPER", G$3)</f>
        <v>#INVALID COMPANY ID</v>
      </c>
      <c r="H509" s="9" t="str" cm="1">
        <f t="array" ref="H509">_xll.SNL.Clients.Office.Excel.Functions.SPG($A509, "IQ_CASH_OPER", H$3)</f>
        <v>#INVALID COMPANY ID</v>
      </c>
      <c r="I509" s="9" t="str" cm="1">
        <f t="array" ref="I509">_xll.SNL.Clients.Office.Excel.Functions.SPG($A509, "IQ_CASH_OPER", I$3)</f>
        <v>#INVALID COMPANY ID</v>
      </c>
      <c r="J509" s="9" t="str" cm="1">
        <f t="array" ref="J509">_xll.SNL.Clients.Office.Excel.Functions.SPG($A509, "IQ_CASH_OPER", J$3)</f>
        <v>#INVALID COMPANY ID</v>
      </c>
    </row>
    <row r="510" spans="1:10" x14ac:dyDescent="0.3">
      <c r="B510" s="9" t="str" cm="1">
        <f t="array" ref="B510">_xll.SNL.Clients.Office.Excel.Functions.SPG($A510, "IQ_CASH_OPER", B$3)</f>
        <v>#INVALID COMPANY ID</v>
      </c>
      <c r="C510" s="9" t="str" cm="1">
        <f t="array" ref="C510">_xll.SNL.Clients.Office.Excel.Functions.SPG($A510, "IQ_CASH_OPER", C$3)</f>
        <v>#INVALID COMPANY ID</v>
      </c>
      <c r="D510" s="9" t="str" cm="1">
        <f t="array" ref="D510">_xll.SNL.Clients.Office.Excel.Functions.SPG($A510, "IQ_CASH_OPER", D$3)</f>
        <v>#INVALID COMPANY ID</v>
      </c>
      <c r="E510" s="9" t="str" cm="1">
        <f t="array" ref="E510">_xll.SNL.Clients.Office.Excel.Functions.SPG($A510, "IQ_CASH_OPER", E$3)</f>
        <v>#INVALID COMPANY ID</v>
      </c>
      <c r="F510" s="9" t="str" cm="1">
        <f t="array" ref="F510">_xll.SNL.Clients.Office.Excel.Functions.SPG($A510, "IQ_CASH_OPER", F$3)</f>
        <v>#INVALID COMPANY ID</v>
      </c>
      <c r="G510" s="9" t="str" cm="1">
        <f t="array" ref="G510">_xll.SNL.Clients.Office.Excel.Functions.SPG($A510, "IQ_CASH_OPER", G$3)</f>
        <v>#INVALID COMPANY ID</v>
      </c>
      <c r="H510" s="9" t="str" cm="1">
        <f t="array" ref="H510">_xll.SNL.Clients.Office.Excel.Functions.SPG($A510, "IQ_CASH_OPER", H$3)</f>
        <v>#INVALID COMPANY ID</v>
      </c>
      <c r="I510" s="9" t="str" cm="1">
        <f t="array" ref="I510">_xll.SNL.Clients.Office.Excel.Functions.SPG($A510, "IQ_CASH_OPER", I$3)</f>
        <v>#INVALID COMPANY ID</v>
      </c>
      <c r="J510" s="9" t="str" cm="1">
        <f t="array" ref="J510">_xll.SNL.Clients.Office.Excel.Functions.SPG($A510, "IQ_CASH_OPER", J$3)</f>
        <v>#INVALID COMPANY ID</v>
      </c>
    </row>
    <row r="511" spans="1:10" x14ac:dyDescent="0.3">
      <c r="B511" s="9" t="str" cm="1">
        <f t="array" ref="B511">_xll.SNL.Clients.Office.Excel.Functions.SPG($A511, "IQ_CASH_OPER", B$3)</f>
        <v>#INVALID COMPANY ID</v>
      </c>
      <c r="C511" s="9" t="str" cm="1">
        <f t="array" ref="C511">_xll.SNL.Clients.Office.Excel.Functions.SPG($A511, "IQ_CASH_OPER", C$3)</f>
        <v>#INVALID COMPANY ID</v>
      </c>
      <c r="D511" s="9" t="str" cm="1">
        <f t="array" ref="D511">_xll.SNL.Clients.Office.Excel.Functions.SPG($A511, "IQ_CASH_OPER", D$3)</f>
        <v>#INVALID COMPANY ID</v>
      </c>
      <c r="E511" s="9" t="str" cm="1">
        <f t="array" ref="E511">_xll.SNL.Clients.Office.Excel.Functions.SPG($A511, "IQ_CASH_OPER", E$3)</f>
        <v>#INVALID COMPANY ID</v>
      </c>
      <c r="F511" s="9" t="str" cm="1">
        <f t="array" ref="F511">_xll.SNL.Clients.Office.Excel.Functions.SPG($A511, "IQ_CASH_OPER", F$3)</f>
        <v>#INVALID COMPANY ID</v>
      </c>
      <c r="G511" s="9" t="str" cm="1">
        <f t="array" ref="G511">_xll.SNL.Clients.Office.Excel.Functions.SPG($A511, "IQ_CASH_OPER", G$3)</f>
        <v>#INVALID COMPANY ID</v>
      </c>
      <c r="H511" s="9" t="str" cm="1">
        <f t="array" ref="H511">_xll.SNL.Clients.Office.Excel.Functions.SPG($A511, "IQ_CASH_OPER", H$3)</f>
        <v>#INVALID COMPANY ID</v>
      </c>
      <c r="I511" s="9" t="str" cm="1">
        <f t="array" ref="I511">_xll.SNL.Clients.Office.Excel.Functions.SPG($A511, "IQ_CASH_OPER", I$3)</f>
        <v>#INVALID COMPANY ID</v>
      </c>
      <c r="J511" s="9" t="str" cm="1">
        <f t="array" ref="J511">_xll.SNL.Clients.Office.Excel.Functions.SPG($A511, "IQ_CASH_OPER", J$3)</f>
        <v>#INVALID COMPANY ID</v>
      </c>
    </row>
    <row r="512" spans="1:10" x14ac:dyDescent="0.3">
      <c r="B512" s="9" t="str" cm="1">
        <f t="array" ref="B512">_xll.SNL.Clients.Office.Excel.Functions.SPG($A512, "IQ_CASH_OPER", B$3)</f>
        <v>#INVALID COMPANY ID</v>
      </c>
      <c r="C512" s="9" t="str" cm="1">
        <f t="array" ref="C512">_xll.SNL.Clients.Office.Excel.Functions.SPG($A512, "IQ_CASH_OPER", C$3)</f>
        <v>#INVALID COMPANY ID</v>
      </c>
      <c r="D512" s="9" t="str" cm="1">
        <f t="array" ref="D512">_xll.SNL.Clients.Office.Excel.Functions.SPG($A512, "IQ_CASH_OPER", D$3)</f>
        <v>#INVALID COMPANY ID</v>
      </c>
      <c r="E512" s="9" t="str" cm="1">
        <f t="array" ref="E512">_xll.SNL.Clients.Office.Excel.Functions.SPG($A512, "IQ_CASH_OPER", E$3)</f>
        <v>#INVALID COMPANY ID</v>
      </c>
      <c r="F512" s="9" t="str" cm="1">
        <f t="array" ref="F512">_xll.SNL.Clients.Office.Excel.Functions.SPG($A512, "IQ_CASH_OPER", F$3)</f>
        <v>#INVALID COMPANY ID</v>
      </c>
      <c r="G512" s="9" t="str" cm="1">
        <f t="array" ref="G512">_xll.SNL.Clients.Office.Excel.Functions.SPG($A512, "IQ_CASH_OPER", G$3)</f>
        <v>#INVALID COMPANY ID</v>
      </c>
      <c r="H512" s="9" t="str" cm="1">
        <f t="array" ref="H512">_xll.SNL.Clients.Office.Excel.Functions.SPG($A512, "IQ_CASH_OPER", H$3)</f>
        <v>#INVALID COMPANY ID</v>
      </c>
      <c r="I512" s="9" t="str" cm="1">
        <f t="array" ref="I512">_xll.SNL.Clients.Office.Excel.Functions.SPG($A512, "IQ_CASH_OPER", I$3)</f>
        <v>#INVALID COMPANY ID</v>
      </c>
      <c r="J512" s="9" t="str" cm="1">
        <f t="array" ref="J512">_xll.SNL.Clients.Office.Excel.Functions.SPG($A512, "IQ_CASH_OPER", J$3)</f>
        <v>#INVALID COMPANY ID</v>
      </c>
    </row>
    <row r="513" spans="2:10" x14ac:dyDescent="0.3">
      <c r="B513" s="9" t="str" cm="1">
        <f t="array" ref="B513">_xll.SNL.Clients.Office.Excel.Functions.SPG($A513, "IQ_CASH_OPER", B$3)</f>
        <v>#INVALID COMPANY ID</v>
      </c>
      <c r="C513" s="9" t="str" cm="1">
        <f t="array" ref="C513">_xll.SNL.Clients.Office.Excel.Functions.SPG($A513, "IQ_CASH_OPER", C$3)</f>
        <v>#INVALID COMPANY ID</v>
      </c>
      <c r="D513" s="9" t="str" cm="1">
        <f t="array" ref="D513">_xll.SNL.Clients.Office.Excel.Functions.SPG($A513, "IQ_CASH_OPER", D$3)</f>
        <v>#INVALID COMPANY ID</v>
      </c>
      <c r="E513" s="9" t="str" cm="1">
        <f t="array" ref="E513">_xll.SNL.Clients.Office.Excel.Functions.SPG($A513, "IQ_CASH_OPER", E$3)</f>
        <v>#INVALID COMPANY ID</v>
      </c>
      <c r="F513" s="9" t="str" cm="1">
        <f t="array" ref="F513">_xll.SNL.Clients.Office.Excel.Functions.SPG($A513, "IQ_CASH_OPER", F$3)</f>
        <v>#INVALID COMPANY ID</v>
      </c>
      <c r="G513" s="9" t="str" cm="1">
        <f t="array" ref="G513">_xll.SNL.Clients.Office.Excel.Functions.SPG($A513, "IQ_CASH_OPER", G$3)</f>
        <v>#INVALID COMPANY ID</v>
      </c>
      <c r="H513" s="9" t="str" cm="1">
        <f t="array" ref="H513">_xll.SNL.Clients.Office.Excel.Functions.SPG($A513, "IQ_CASH_OPER", H$3)</f>
        <v>#INVALID COMPANY ID</v>
      </c>
      <c r="I513" s="9" t="str" cm="1">
        <f t="array" ref="I513">_xll.SNL.Clients.Office.Excel.Functions.SPG($A513, "IQ_CASH_OPER", I$3)</f>
        <v>#INVALID COMPANY ID</v>
      </c>
      <c r="J513" s="9" t="str" cm="1">
        <f t="array" ref="J513">_xll.SNL.Clients.Office.Excel.Functions.SPG($A513, "IQ_CASH_OPER", J$3)</f>
        <v>#INVALID COMPANY ID</v>
      </c>
    </row>
    <row r="514" spans="2:10" x14ac:dyDescent="0.3">
      <c r="B514" s="9" t="str" cm="1">
        <f t="array" ref="B514">_xll.SNL.Clients.Office.Excel.Functions.SPG($A514, "IQ_CASH_OPER", B$3)</f>
        <v>#INVALID COMPANY ID</v>
      </c>
      <c r="C514" s="9" t="str" cm="1">
        <f t="array" ref="C514">_xll.SNL.Clients.Office.Excel.Functions.SPG($A514, "IQ_CASH_OPER", C$3)</f>
        <v>#INVALID COMPANY ID</v>
      </c>
      <c r="D514" s="9" t="str" cm="1">
        <f t="array" ref="D514">_xll.SNL.Clients.Office.Excel.Functions.SPG($A514, "IQ_CASH_OPER", D$3)</f>
        <v>#INVALID COMPANY ID</v>
      </c>
      <c r="E514" s="9" t="str" cm="1">
        <f t="array" ref="E514">_xll.SNL.Clients.Office.Excel.Functions.SPG($A514, "IQ_CASH_OPER", E$3)</f>
        <v>#INVALID COMPANY ID</v>
      </c>
      <c r="F514" s="9" t="str" cm="1">
        <f t="array" ref="F514">_xll.SNL.Clients.Office.Excel.Functions.SPG($A514, "IQ_CASH_OPER", F$3)</f>
        <v>#INVALID COMPANY ID</v>
      </c>
      <c r="G514" s="9" t="str" cm="1">
        <f t="array" ref="G514">_xll.SNL.Clients.Office.Excel.Functions.SPG($A514, "IQ_CASH_OPER", G$3)</f>
        <v>#INVALID COMPANY ID</v>
      </c>
      <c r="H514" s="9" t="str" cm="1">
        <f t="array" ref="H514">_xll.SNL.Clients.Office.Excel.Functions.SPG($A514, "IQ_CASH_OPER", H$3)</f>
        <v>#INVALID COMPANY ID</v>
      </c>
      <c r="I514" s="9" t="str" cm="1">
        <f t="array" ref="I514">_xll.SNL.Clients.Office.Excel.Functions.SPG($A514, "IQ_CASH_OPER", I$3)</f>
        <v>#INVALID COMPANY ID</v>
      </c>
      <c r="J514" s="9" t="str" cm="1">
        <f t="array" ref="J514">_xll.SNL.Clients.Office.Excel.Functions.SPG($A514, "IQ_CASH_OPER", J$3)</f>
        <v>#INVALID COMPANY ID</v>
      </c>
    </row>
    <row r="515" spans="2:10" x14ac:dyDescent="0.3">
      <c r="B515" s="9" t="str" cm="1">
        <f t="array" ref="B515">_xll.SNL.Clients.Office.Excel.Functions.SPG($A515, "IQ_CASH_OPER", B$3)</f>
        <v>#INVALID COMPANY ID</v>
      </c>
      <c r="C515" s="9" t="str" cm="1">
        <f t="array" ref="C515">_xll.SNL.Clients.Office.Excel.Functions.SPG($A515, "IQ_CASH_OPER", C$3)</f>
        <v>#INVALID COMPANY ID</v>
      </c>
      <c r="D515" s="9" t="str" cm="1">
        <f t="array" ref="D515">_xll.SNL.Clients.Office.Excel.Functions.SPG($A515, "IQ_CASH_OPER", D$3)</f>
        <v>#INVALID COMPANY ID</v>
      </c>
      <c r="E515" s="9" t="str" cm="1">
        <f t="array" ref="E515">_xll.SNL.Clients.Office.Excel.Functions.SPG($A515, "IQ_CASH_OPER", E$3)</f>
        <v>#INVALID COMPANY ID</v>
      </c>
      <c r="F515" s="9" t="str" cm="1">
        <f t="array" ref="F515">_xll.SNL.Clients.Office.Excel.Functions.SPG($A515, "IQ_CASH_OPER", F$3)</f>
        <v>#INVALID COMPANY ID</v>
      </c>
      <c r="G515" s="9" t="str" cm="1">
        <f t="array" ref="G515">_xll.SNL.Clients.Office.Excel.Functions.SPG($A515, "IQ_CASH_OPER", G$3)</f>
        <v>#INVALID COMPANY ID</v>
      </c>
      <c r="H515" s="9" t="str" cm="1">
        <f t="array" ref="H515">_xll.SNL.Clients.Office.Excel.Functions.SPG($A515, "IQ_CASH_OPER", H$3)</f>
        <v>#INVALID COMPANY ID</v>
      </c>
      <c r="I515" s="9" t="str" cm="1">
        <f t="array" ref="I515">_xll.SNL.Clients.Office.Excel.Functions.SPG($A515, "IQ_CASH_OPER", I$3)</f>
        <v>#INVALID COMPANY ID</v>
      </c>
      <c r="J515" s="9" t="str" cm="1">
        <f t="array" ref="J515">_xll.SNL.Clients.Office.Excel.Functions.SPG($A515, "IQ_CASH_OPER", J$3)</f>
        <v>#INVALID COMPANY ID</v>
      </c>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3045-ADF7-41A4-AA51-32CF94310524}">
  <sheetPr>
    <tabColor rgb="FFFF0000"/>
  </sheetPr>
  <dimension ref="A1:J608"/>
  <sheetViews>
    <sheetView tabSelected="1" workbookViewId="0">
      <pane xSplit="1" ySplit="3" topLeftCell="B4" activePane="bottomRight" state="frozen"/>
      <selection pane="topRight" activeCell="B1" sqref="B1"/>
      <selection pane="bottomLeft" activeCell="A3" sqref="A3"/>
      <selection pane="bottomRight" activeCell="I30" sqref="I30"/>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_xll.ciqfunctions.udf.CIQRANGE("^SPX", "IQ_CONSTITUENTS", 1, 600,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6</v>
      </c>
      <c r="B4" s="9" cm="1">
        <f t="array" ref="B4">_xll.SNL.Clients.Office.Excel.Functions.SPG($A4, "SP_NET_INC", B$3)</f>
        <v>1122000</v>
      </c>
      <c r="C4" s="9" cm="1">
        <f t="array" ref="C4">_xll.SNL.Clients.Office.Excel.Functions.SPG($A4, "SP_NET_INC", C$3)</f>
        <v>728000</v>
      </c>
      <c r="D4" s="9" cm="1">
        <f t="array" ref="D4">_xll.SNL.Clients.Office.Excel.Functions.SPG($A4, "SP_NET_INC", D$3)</f>
        <v>1376000</v>
      </c>
      <c r="E4" s="9" cm="1">
        <f t="array" ref="E4">_xll.SNL.Clients.Office.Excel.Functions.SPG($A4, "SP_NET_INC", E$3)</f>
        <v>1151000</v>
      </c>
      <c r="F4" s="9" cm="1">
        <f t="array" ref="F4">_xll.SNL.Clients.Office.Excel.Functions.SPG($A4, "SP_NET_INC", F$3)</f>
        <v>933000</v>
      </c>
      <c r="G4" s="9" t="str" cm="1">
        <f t="array" ref="G4">_xll.SNL.Clients.Office.Excel.Functions.SPG($A4, "SP_NET_INC", G$3)</f>
        <v>NA</v>
      </c>
      <c r="H4" s="9" cm="1">
        <f t="array" ref="H4">_xll.SNL.Clients.Office.Excel.Functions.SPG($A4, "SP_NET_INC", H$3)</f>
        <v>-2071000</v>
      </c>
      <c r="I4" s="9" cm="1">
        <f t="array" ref="I4">_xll.SNL.Clients.Office.Excel.Functions.SPG($A4, "SP_NET_INC", I$3)</f>
        <v>-6836000</v>
      </c>
      <c r="J4" s="9" cm="1">
        <f t="array" ref="J4">_xll.SNL.Clients.Office.Excel.Functions.SPG($A4, "SP_NET_INC", J$3)</f>
        <v>981000</v>
      </c>
    </row>
    <row r="5" spans="1:10" x14ac:dyDescent="0.3">
      <c r="A5" s="11" t="s">
        <v>7</v>
      </c>
      <c r="B5" s="9" cm="1">
        <f t="array" ref="B5">_xll.SNL.Clients.Office.Excel.Functions.SPG($A5, "SP_NET_INC", B$3)</f>
        <v>136600</v>
      </c>
      <c r="C5" s="9" cm="1">
        <f t="array" ref="C5">_xll.SNL.Clients.Office.Excel.Functions.SPG($A5, "SP_NET_INC", C$3)</f>
        <v>109700</v>
      </c>
      <c r="D5" s="9" cm="1">
        <f t="array" ref="D5">_xll.SNL.Clients.Office.Excel.Functions.SPG($A5, "SP_NET_INC", D$3)</f>
        <v>120100</v>
      </c>
      <c r="E5" s="9" cm="1">
        <f t="array" ref="E5">_xll.SNL.Clients.Office.Excel.Functions.SPG($A5, "SP_NET_INC", E$3)</f>
        <v>156200</v>
      </c>
      <c r="F5" s="9" cm="1">
        <f t="array" ref="F5">_xll.SNL.Clients.Office.Excel.Functions.SPG($A5, "SP_NET_INC", F$3)</f>
        <v>147600</v>
      </c>
      <c r="G5" s="9" cm="1">
        <f t="array" ref="G5">_xll.SNL.Clients.Office.Excel.Functions.SPG($A5, "SP_NET_INC", G$3)</f>
        <v>137300</v>
      </c>
      <c r="H5" s="9" cm="1">
        <f t="array" ref="H5">_xll.SNL.Clients.Office.Excel.Functions.SPG($A5, "SP_NET_INC", H$3)</f>
        <v>135400</v>
      </c>
      <c r="I5" s="9" cm="1">
        <f t="array" ref="I5">_xll.SNL.Clients.Office.Excel.Functions.SPG($A5, "SP_NET_INC", I$3)</f>
        <v>157000</v>
      </c>
      <c r="J5" s="9" cm="1">
        <f t="array" ref="J5">_xll.SNL.Clients.Office.Excel.Functions.SPG($A5, "SP_NET_INC", J$3)</f>
        <v>126900</v>
      </c>
    </row>
    <row r="6" spans="1:10" x14ac:dyDescent="0.3">
      <c r="A6" s="11" t="s">
        <v>8</v>
      </c>
      <c r="B6" s="9" cm="1">
        <f t="array" ref="B6">_xll.SNL.Clients.Office.Excel.Functions.SPG($A6, "SP_NET_INC", B$3)</f>
        <v>1325000</v>
      </c>
      <c r="C6" s="9" cm="1">
        <f t="array" ref="C6">_xll.SNL.Clients.Office.Excel.Functions.SPG($A6, "SP_NET_INC", C$3)</f>
        <v>9229000</v>
      </c>
      <c r="D6" s="9" cm="1">
        <f t="array" ref="D6">_xll.SNL.Clients.Office.Excel.Functions.SPG($A6, "SP_NET_INC", D$3)</f>
        <v>1646000</v>
      </c>
      <c r="E6" s="9" cm="1">
        <f t="array" ref="E6">_xll.SNL.Clients.Office.Excel.Functions.SPG($A6, "SP_NET_INC", E$3)</f>
        <v>1302000</v>
      </c>
      <c r="F6" s="9" cm="1">
        <f t="array" ref="F6">_xll.SNL.Clients.Office.Excel.Functions.SPG($A6, "SP_NET_INC", F$3)</f>
        <v>1225000</v>
      </c>
      <c r="G6" s="9" cm="1">
        <f t="array" ref="G6">_xll.SNL.Clients.Office.Excel.Functions.SPG($A6, "SP_NET_INC", G$3)</f>
        <v>1594000</v>
      </c>
      <c r="H6" s="9" cm="1">
        <f t="array" ref="H6">_xll.SNL.Clients.Office.Excel.Functions.SPG($A6, "SP_NET_INC", H$3)</f>
        <v>1436000</v>
      </c>
      <c r="I6" s="9" cm="1">
        <f t="array" ref="I6">_xll.SNL.Clients.Office.Excel.Functions.SPG($A6, "SP_NET_INC", I$3)</f>
        <v>1375000</v>
      </c>
      <c r="J6" s="9" cm="1">
        <f t="array" ref="J6">_xll.SNL.Clients.Office.Excel.Functions.SPG($A6, "SP_NET_INC", J$3)</f>
        <v>1318000</v>
      </c>
    </row>
    <row r="7" spans="1:10" x14ac:dyDescent="0.3">
      <c r="A7" s="11" t="s">
        <v>9</v>
      </c>
      <c r="B7" s="9" cm="1">
        <f t="array" ref="B7">_xll.SNL.Clients.Office.Excel.Functions.SPG($A7, "SP_NET_INC", B$3)</f>
        <v>1289000</v>
      </c>
      <c r="C7" s="9" cm="1">
        <f t="array" ref="C7">_xll.SNL.Clients.Office.Excel.Functions.SPG($A7, "SP_NET_INC", C$3)</f>
        <v>-23000</v>
      </c>
      <c r="D7" s="9" cm="1">
        <f t="array" ref="D7">_xll.SNL.Clients.Office.Excel.Functions.SPG($A7, "SP_NET_INC", D$3)</f>
        <v>1564000</v>
      </c>
      <c r="E7" s="9" cm="1">
        <f t="array" ref="E7">_xll.SNL.Clients.Office.Excel.Functions.SPG($A7, "SP_NET_INC", E$3)</f>
        <v>1373000</v>
      </c>
      <c r="F7" s="9" cm="1">
        <f t="array" ref="F7">_xll.SNL.Clients.Office.Excel.Functions.SPG($A7, "SP_NET_INC", F$3)</f>
        <v>1372000</v>
      </c>
      <c r="G7" s="9" cm="1">
        <f t="array" ref="G7">_xll.SNL.Clients.Office.Excel.Functions.SPG($A7, "SP_NET_INC", G$3)</f>
        <v>824000</v>
      </c>
      <c r="H7" s="9" cm="1">
        <f t="array" ref="H7">_xll.SNL.Clients.Office.Excel.Functions.SPG($A7, "SP_NET_INC", H$3)</f>
        <v>1781000</v>
      </c>
      <c r="I7" s="9" cm="1">
        <f t="array" ref="I7">_xll.SNL.Clients.Office.Excel.Functions.SPG($A7, "SP_NET_INC", I$3)</f>
        <v>2027000</v>
      </c>
      <c r="J7" s="9" cm="1">
        <f t="array" ref="J7">_xll.SNL.Clients.Office.Excel.Functions.SPG($A7, "SP_NET_INC", J$3)</f>
        <v>241000</v>
      </c>
    </row>
    <row r="8" spans="1:10" x14ac:dyDescent="0.3">
      <c r="A8" s="11" t="s">
        <v>10</v>
      </c>
      <c r="B8" s="9" cm="1">
        <f t="array" ref="B8">_xll.SNL.Clients.Office.Excel.Functions.SPG($A8, "SP_NET_INC", B$3)</f>
        <v>1822441</v>
      </c>
      <c r="C8" s="9" cm="1">
        <f t="array" ref="C8">_xll.SNL.Clients.Office.Excel.Functions.SPG($A8, "SP_NET_INC", C$3)</f>
        <v>2316190</v>
      </c>
      <c r="D8" s="9" cm="1">
        <f t="array" ref="D8">_xll.SNL.Clients.Office.Excel.Functions.SPG($A8, "SP_NET_INC", D$3)</f>
        <v>1718666</v>
      </c>
      <c r="E8" s="9" cm="1">
        <f t="array" ref="E8">_xll.SNL.Clients.Office.Excel.Functions.SPG($A8, "SP_NET_INC", E$3)</f>
        <v>1981348</v>
      </c>
      <c r="F8" s="9" cm="1">
        <f t="array" ref="F8">_xll.SNL.Clients.Office.Excel.Functions.SPG($A8, "SP_NET_INC", F$3)</f>
        <v>1709202</v>
      </c>
      <c r="G8" s="9" cm="1">
        <f t="array" ref="G8">_xll.SNL.Clients.Office.Excel.Functions.SPG($A8, "SP_NET_INC", G$3)</f>
        <v>2009981</v>
      </c>
      <c r="H8" s="9" cm="1">
        <f t="array" ref="H8">_xll.SNL.Clients.Office.Excel.Functions.SPG($A8, "SP_NET_INC", H$3)</f>
        <v>1408212</v>
      </c>
      <c r="I8" s="9" cm="1">
        <f t="array" ref="I8">_xll.SNL.Clients.Office.Excel.Functions.SPG($A8, "SP_NET_INC", I$3)</f>
        <v>2048335</v>
      </c>
      <c r="J8" s="9" cm="1">
        <f t="array" ref="J8">_xll.SNL.Clients.Office.Excel.Functions.SPG($A8, "SP_NET_INC", J$3)</f>
        <v>1550683</v>
      </c>
    </row>
    <row r="9" spans="1:10" x14ac:dyDescent="0.3">
      <c r="A9" s="11" t="s">
        <v>11</v>
      </c>
      <c r="B9" s="9" cm="1">
        <f t="array" ref="B9">_xll.SNL.Clients.Office.Excel.Functions.SPG($A9, "SP_NET_INC", B$3)</f>
        <v>1811000</v>
      </c>
      <c r="C9" s="9" cm="1">
        <f t="array" ref="C9">_xll.SNL.Clients.Office.Excel.Functions.SPG($A9, "SP_NET_INC", C$3)</f>
        <v>1683000</v>
      </c>
      <c r="D9" s="9" cm="1">
        <f t="array" ref="D9">_xll.SNL.Clients.Office.Excel.Functions.SPG($A9, "SP_NET_INC", D$3)</f>
        <v>1684000</v>
      </c>
      <c r="E9" s="9" cm="1">
        <f t="array" ref="E9">_xll.SNL.Clients.Office.Excel.Functions.SPG($A9, "SP_NET_INC", E$3)</f>
        <v>1573000</v>
      </c>
      <c r="F9" s="9" cm="1">
        <f t="array" ref="F9">_xll.SNL.Clients.Office.Excel.Functions.SPG($A9, "SP_NET_INC", F$3)</f>
        <v>620000</v>
      </c>
      <c r="G9" s="9" cm="1">
        <f t="array" ref="G9">_xll.SNL.Clients.Office.Excel.Functions.SPG($A9, "SP_NET_INC", G$3)</f>
        <v>1483000</v>
      </c>
      <c r="H9" s="9" cm="1">
        <f t="array" ref="H9">_xll.SNL.Clients.Office.Excel.Functions.SPG($A9, "SP_NET_INC", H$3)</f>
        <v>1403000</v>
      </c>
      <c r="I9" s="9" cm="1">
        <f t="array" ref="I9">_xll.SNL.Clients.Office.Excel.Functions.SPG($A9, "SP_NET_INC", I$3)</f>
        <v>1295000</v>
      </c>
      <c r="J9" s="9" cm="1">
        <f t="array" ref="J9">_xll.SNL.Clients.Office.Excel.Functions.SPG($A9, "SP_NET_INC", J$3)</f>
        <v>1247000</v>
      </c>
    </row>
    <row r="10" spans="1:10" x14ac:dyDescent="0.3">
      <c r="A10" s="11" t="s">
        <v>12</v>
      </c>
      <c r="B10" s="9" cm="1">
        <f t="array" ref="B10">_xll.SNL.Clients.Office.Excel.Functions.SPG($A10, "SP_NET_INC", B$3)</f>
        <v>709000</v>
      </c>
      <c r="C10" s="9" cm="1">
        <f t="array" ref="C10">_xll.SNL.Clients.Office.Excel.Functions.SPG($A10, "SP_NET_INC", C$3)</f>
        <v>482000</v>
      </c>
      <c r="D10" s="9" cm="1">
        <f t="array" ref="D10">_xll.SNL.Clients.Office.Excel.Functions.SPG($A10, "SP_NET_INC", D$3)</f>
        <v>771000</v>
      </c>
      <c r="E10" s="9" cm="1">
        <f t="array" ref="E10">_xll.SNL.Clients.Office.Excel.Functions.SPG($A10, "SP_NET_INC", E$3)</f>
        <v>265000</v>
      </c>
      <c r="F10" s="9" cm="1">
        <f t="array" ref="F10">_xll.SNL.Clients.Office.Excel.Functions.SPG($A10, "SP_NET_INC", F$3)</f>
        <v>123000</v>
      </c>
      <c r="G10" s="9" cm="1">
        <f t="array" ref="G10">_xll.SNL.Clients.Office.Excel.Functions.SPG($A10, "SP_NET_INC", G$3)</f>
        <v>667000</v>
      </c>
      <c r="H10" s="9" cm="1">
        <f t="array" ref="H10">_xll.SNL.Clients.Office.Excel.Functions.SPG($A10, "SP_NET_INC", H$3)</f>
        <v>299000</v>
      </c>
      <c r="I10" s="9" cm="1">
        <f t="array" ref="I10">_xll.SNL.Clients.Office.Excel.Functions.SPG($A10, "SP_NET_INC", I$3)</f>
        <v>27000</v>
      </c>
      <c r="J10" s="9" cm="1">
        <f t="array" ref="J10">_xll.SNL.Clients.Office.Excel.Functions.SPG($A10, "SP_NET_INC", J$3)</f>
        <v>-139000</v>
      </c>
    </row>
    <row r="11" spans="1:10" x14ac:dyDescent="0.3">
      <c r="A11" s="11" t="s">
        <v>13</v>
      </c>
      <c r="B11" s="9" cm="1">
        <f t="array" ref="B11">_xll.SNL.Clients.Office.Excel.Functions.SPG($A11, "SP_NET_INC", B$3)</f>
        <v>29000</v>
      </c>
      <c r="C11" s="9" cm="1">
        <f t="array" ref="C11">_xll.SNL.Clients.Office.Excel.Functions.SPG($A11, "SP_NET_INC", C$3)</f>
        <v>1902000</v>
      </c>
      <c r="D11" s="9" cm="1">
        <f t="array" ref="D11">_xll.SNL.Clients.Office.Excel.Functions.SPG($A11, "SP_NET_INC", D$3)</f>
        <v>-93000</v>
      </c>
      <c r="E11" s="9" cm="1">
        <f t="array" ref="E11">_xll.SNL.Clients.Office.Excel.Functions.SPG($A11, "SP_NET_INC", E$3)</f>
        <v>1755000</v>
      </c>
      <c r="F11" s="9" cm="1">
        <f t="array" ref="F11">_xll.SNL.Clients.Office.Excel.Functions.SPG($A11, "SP_NET_INC", F$3)</f>
        <v>1879000</v>
      </c>
      <c r="G11" s="9" cm="1">
        <f t="array" ref="G11">_xll.SNL.Clients.Office.Excel.Functions.SPG($A11, "SP_NET_INC", G$3)</f>
        <v>268000</v>
      </c>
      <c r="H11" s="9" cm="1">
        <f t="array" ref="H11">_xll.SNL.Clients.Office.Excel.Functions.SPG($A11, "SP_NET_INC", H$3)</f>
        <v>1569000</v>
      </c>
      <c r="I11" s="9" cm="1">
        <f t="array" ref="I11">_xll.SNL.Clients.Office.Excel.Functions.SPG($A11, "SP_NET_INC", I$3)</f>
        <v>1634000</v>
      </c>
      <c r="J11" s="9" cm="1">
        <f t="array" ref="J11">_xll.SNL.Clients.Office.Excel.Functions.SPG($A11, "SP_NET_INC", J$3)</f>
        <v>1188000</v>
      </c>
    </row>
    <row r="12" spans="1:10" x14ac:dyDescent="0.3">
      <c r="A12" s="11" t="s">
        <v>14</v>
      </c>
      <c r="B12" s="9" t="str" cm="1">
        <f t="array" ref="B12">_xll.SNL.Clients.Office.Excel.Functions.SPG($A12, "SP_NET_INC", B$3)</f>
        <v>NA</v>
      </c>
      <c r="C12" s="9" cm="1">
        <f t="array" ref="C12">_xll.SNL.Clients.Office.Excel.Functions.SPG($A12, "SP_NET_INC", C$3)</f>
        <v>318000</v>
      </c>
      <c r="D12" s="9" cm="1">
        <f t="array" ref="D12">_xll.SNL.Clients.Office.Excel.Functions.SPG($A12, "SP_NET_INC", D$3)</f>
        <v>351000</v>
      </c>
      <c r="E12" s="9" cm="1">
        <f t="array" ref="E12">_xll.SNL.Clients.Office.Excel.Functions.SPG($A12, "SP_NET_INC", E$3)</f>
        <v>282000</v>
      </c>
      <c r="F12" s="9" cm="1">
        <f t="array" ref="F12">_xll.SNL.Clients.Office.Excel.Functions.SPG($A12, "SP_NET_INC", F$3)</f>
        <v>308000</v>
      </c>
      <c r="G12" s="9" cm="1">
        <f t="array" ref="G12">_xll.SNL.Clients.Office.Excel.Functions.SPG($A12, "SP_NET_INC", G$3)</f>
        <v>348000</v>
      </c>
      <c r="H12" s="9" cm="1">
        <f t="array" ref="H12">_xll.SNL.Clients.Office.Excel.Functions.SPG($A12, "SP_NET_INC", H$3)</f>
        <v>475000</v>
      </c>
      <c r="I12" s="9" cm="1">
        <f t="array" ref="I12">_xll.SNL.Clients.Office.Excel.Functions.SPG($A12, "SP_NET_INC", I$3)</f>
        <v>111000</v>
      </c>
      <c r="J12" s="9" cm="1">
        <f t="array" ref="J12">_xll.SNL.Clients.Office.Excel.Functions.SPG($A12, "SP_NET_INC", J$3)</f>
        <v>302000</v>
      </c>
    </row>
    <row r="13" spans="1:10" x14ac:dyDescent="0.3">
      <c r="A13" s="11" t="s">
        <v>15</v>
      </c>
      <c r="B13" s="9" cm="1">
        <f t="array" ref="B13">_xll.SNL.Clients.Office.Excel.Functions.SPG($A13, "SP_NET_INC", B$3)</f>
        <v>-1737500</v>
      </c>
      <c r="C13" s="9" cm="1">
        <f t="array" ref="C13">_xll.SNL.Clients.Office.Excel.Functions.SPG($A13, "SP_NET_INC", C$3)</f>
        <v>649800</v>
      </c>
      <c r="D13" s="9" cm="1">
        <f t="array" ref="D13">_xll.SNL.Clients.Office.Excel.Functions.SPG($A13, "SP_NET_INC", D$3)</f>
        <v>1951000</v>
      </c>
      <c r="E13" s="9" cm="1">
        <f t="array" ref="E13">_xll.SNL.Clients.Office.Excel.Functions.SPG($A13, "SP_NET_INC", E$3)</f>
        <v>708900</v>
      </c>
      <c r="F13" s="9" cm="1">
        <f t="array" ref="F13">_xll.SNL.Clients.Office.Excel.Functions.SPG($A13, "SP_NET_INC", F$3)</f>
        <v>580900</v>
      </c>
      <c r="G13" s="9" cm="1">
        <f t="array" ref="G13">_xll.SNL.Clients.Office.Excel.Functions.SPG($A13, "SP_NET_INC", G$3)</f>
        <v>621600</v>
      </c>
      <c r="H13" s="9" t="str" cm="1">
        <f t="array" ref="H13">_xll.SNL.Clients.Office.Excel.Functions.SPG($A13, "SP_NET_INC", H$3)</f>
        <v>NA</v>
      </c>
      <c r="I13" s="9" cm="1">
        <f t="array" ref="I13">_xll.SNL.Clients.Office.Excel.Functions.SPG($A13, "SP_NET_INC", I$3)</f>
        <v>610500</v>
      </c>
      <c r="J13" s="9" cm="1">
        <f t="array" ref="J13">_xll.SNL.Clients.Office.Excel.Functions.SPG($A13, "SP_NET_INC", J$3)</f>
        <v>449900</v>
      </c>
    </row>
    <row r="14" spans="1:10" x14ac:dyDescent="0.3">
      <c r="A14" s="11" t="s">
        <v>16</v>
      </c>
      <c r="B14" s="9" cm="1">
        <f t="array" ref="B14">_xll.SNL.Clients.Office.Excel.Functions.SPG($A14, "SP_NET_INC", B$3)</f>
        <v>154000</v>
      </c>
      <c r="C14" s="9" cm="1">
        <f t="array" ref="C14">_xll.SNL.Clients.Office.Excel.Functions.SPG($A14, "SP_NET_INC", C$3)</f>
        <v>461000</v>
      </c>
      <c r="D14" s="9" cm="1">
        <f t="array" ref="D14">_xll.SNL.Clients.Office.Excel.Functions.SPG($A14, "SP_NET_INC", D$3)</f>
        <v>1368000</v>
      </c>
      <c r="E14" s="9" cm="1">
        <f t="array" ref="E14">_xll.SNL.Clients.Office.Excel.Functions.SPG($A14, "SP_NET_INC", E$3)</f>
        <v>555000</v>
      </c>
      <c r="F14" s="9" cm="1">
        <f t="array" ref="F14">_xll.SNL.Clients.Office.Excel.Functions.SPG($A14, "SP_NET_INC", F$3)</f>
        <v>264000</v>
      </c>
      <c r="G14" s="9" cm="1">
        <f t="array" ref="G14">_xll.SNL.Clients.Office.Excel.Functions.SPG($A14, "SP_NET_INC", G$3)</f>
        <v>-349000</v>
      </c>
      <c r="H14" s="9" cm="1">
        <f t="array" ref="H14">_xll.SNL.Clients.Office.Excel.Functions.SPG($A14, "SP_NET_INC", H$3)</f>
        <v>4374000</v>
      </c>
      <c r="I14" s="9" cm="1">
        <f t="array" ref="I14">_xll.SNL.Clients.Office.Excel.Functions.SPG($A14, "SP_NET_INC", I$3)</f>
        <v>650000</v>
      </c>
      <c r="J14" s="9" cm="1">
        <f t="array" ref="J14">_xll.SNL.Clients.Office.Excel.Functions.SPG($A14, "SP_NET_INC", J$3)</f>
        <v>117000</v>
      </c>
    </row>
    <row r="15" spans="1:10" x14ac:dyDescent="0.3">
      <c r="A15" s="11" t="s">
        <v>17</v>
      </c>
      <c r="B15" s="9" cm="1">
        <f t="array" ref="B15">_xll.SNL.Clients.Office.Excel.Functions.SPG($A15, "SP_NET_INC", B$3)</f>
        <v>123171</v>
      </c>
      <c r="C15" s="9" cm="1">
        <f t="array" ref="C15">_xll.SNL.Clients.Office.Excel.Functions.SPG($A15, "SP_NET_INC", C$3)</f>
        <v>139905</v>
      </c>
      <c r="D15" s="9" cm="1">
        <f t="array" ref="D15">_xll.SNL.Clients.Office.Excel.Functions.SPG($A15, "SP_NET_INC", D$3)</f>
        <v>57907</v>
      </c>
      <c r="E15" s="9" cm="1">
        <f t="array" ref="E15">_xll.SNL.Clients.Office.Excel.Functions.SPG($A15, "SP_NET_INC", E$3)</f>
        <v>131688</v>
      </c>
      <c r="F15" s="9" cm="1">
        <f t="array" ref="F15">_xll.SNL.Clients.Office.Excel.Functions.SPG($A15, "SP_NET_INC", F$3)</f>
        <v>175418</v>
      </c>
      <c r="G15" s="9" cm="1">
        <f t="array" ref="G15">_xll.SNL.Clients.Office.Excel.Functions.SPG($A15, "SP_NET_INC", G$3)</f>
        <v>161165</v>
      </c>
      <c r="H15" s="9" cm="1">
        <f t="array" ref="H15">_xll.SNL.Clients.Office.Excel.Functions.SPG($A15, "SP_NET_INC", H$3)</f>
        <v>160542</v>
      </c>
      <c r="I15" s="9" cm="1">
        <f t="array" ref="I15">_xll.SNL.Clients.Office.Excel.Functions.SPG($A15, "SP_NET_INC", I$3)</f>
        <v>128816</v>
      </c>
      <c r="J15" s="9" cm="1">
        <f t="array" ref="J15">_xll.SNL.Clients.Office.Excel.Functions.SPG($A15, "SP_NET_INC", J$3)</f>
        <v>97106</v>
      </c>
    </row>
    <row r="16" spans="1:10" x14ac:dyDescent="0.3">
      <c r="A16" s="11" t="s">
        <v>18</v>
      </c>
      <c r="B16" s="9" cm="1">
        <f t="array" ref="B16">_xll.SNL.Clients.Office.Excel.Functions.SPG($A16, "SP_NET_INC", B$3)</f>
        <v>49298</v>
      </c>
      <c r="C16" s="9" cm="1">
        <f t="array" ref="C16">_xll.SNL.Clients.Office.Excel.Functions.SPG($A16, "SP_NET_INC", C$3)</f>
        <v>85111</v>
      </c>
      <c r="D16" s="9" cm="1">
        <f t="array" ref="D16">_xll.SNL.Clients.Office.Excel.Functions.SPG($A16, "SP_NET_INC", D$3)</f>
        <v>-1060641</v>
      </c>
      <c r="E16" s="9" cm="1">
        <f t="array" ref="E16">_xll.SNL.Clients.Office.Excel.Functions.SPG($A16, "SP_NET_INC", E$3)</f>
        <v>-176594</v>
      </c>
      <c r="F16" s="9" cm="1">
        <f t="array" ref="F16">_xll.SNL.Clients.Office.Excel.Functions.SPG($A16, "SP_NET_INC", F$3)</f>
        <v>16647</v>
      </c>
      <c r="G16" s="9" cm="1">
        <f t="array" ref="G16">_xll.SNL.Clients.Office.Excel.Functions.SPG($A16, "SP_NET_INC", G$3)</f>
        <v>-603292</v>
      </c>
      <c r="H16" s="9" cm="1">
        <f t="array" ref="H16">_xll.SNL.Clients.Office.Excel.Functions.SPG($A16, "SP_NET_INC", H$3)</f>
        <v>320693</v>
      </c>
      <c r="I16" s="9" cm="1">
        <f t="array" ref="I16">_xll.SNL.Clients.Office.Excel.Functions.SPG($A16, "SP_NET_INC", I$3)</f>
        <v>676439</v>
      </c>
      <c r="J16" s="9" cm="1">
        <f t="array" ref="J16">_xll.SNL.Clients.Office.Excel.Functions.SPG($A16, "SP_NET_INC", J$3)</f>
        <v>1276703</v>
      </c>
    </row>
    <row r="17" spans="1:10" x14ac:dyDescent="0.3">
      <c r="A17" s="11" t="s">
        <v>19</v>
      </c>
      <c r="B17" s="9" cm="1">
        <f t="array" ref="B17">_xll.SNL.Clients.Office.Excel.Functions.SPG($A17, "SP_NET_INC", B$3)</f>
        <v>38662</v>
      </c>
      <c r="C17" s="9" cm="1">
        <f t="array" ref="C17">_xll.SNL.Clients.Office.Excel.Functions.SPG($A17, "SP_NET_INC", C$3)</f>
        <v>-16095</v>
      </c>
      <c r="D17" s="9" cm="1">
        <f t="array" ref="D17">_xll.SNL.Clients.Office.Excel.Functions.SPG($A17, "SP_NET_INC", D$3)</f>
        <v>213603</v>
      </c>
      <c r="E17" s="9" cm="1">
        <f t="array" ref="E17">_xll.SNL.Clients.Office.Excel.Functions.SPG($A17, "SP_NET_INC", E$3)</f>
        <v>94049</v>
      </c>
      <c r="F17" s="9" cm="1">
        <f t="array" ref="F17">_xll.SNL.Clients.Office.Excel.Functions.SPG($A17, "SP_NET_INC", F$3)</f>
        <v>219176</v>
      </c>
      <c r="G17" s="9" cm="1">
        <f t="array" ref="G17">_xll.SNL.Clients.Office.Excel.Functions.SPG($A17, "SP_NET_INC", G$3)</f>
        <v>-42658</v>
      </c>
      <c r="H17" s="9" cm="1">
        <f t="array" ref="H17">_xll.SNL.Clients.Office.Excel.Functions.SPG($A17, "SP_NET_INC", H$3)</f>
        <v>68254</v>
      </c>
      <c r="I17" s="9" cm="1">
        <f t="array" ref="I17">_xll.SNL.Clients.Office.Excel.Functions.SPG($A17, "SP_NET_INC", I$3)</f>
        <v>133705</v>
      </c>
      <c r="J17" s="9" cm="1">
        <f t="array" ref="J17">_xll.SNL.Clients.Office.Excel.Functions.SPG($A17, "SP_NET_INC", J$3)</f>
        <v>121693</v>
      </c>
    </row>
    <row r="18" spans="1:10" x14ac:dyDescent="0.3">
      <c r="A18" s="11" t="s">
        <v>20</v>
      </c>
      <c r="B18" s="9" cm="1">
        <f t="array" ref="B18">_xll.SNL.Clients.Office.Excel.Functions.SPG($A18, "SP_NET_INC", B$3)</f>
        <v>93230</v>
      </c>
      <c r="C18" s="9" cm="1">
        <f t="array" ref="C18">_xll.SNL.Clients.Office.Excel.Functions.SPG($A18, "SP_NET_INC", C$3)</f>
        <v>103807</v>
      </c>
      <c r="D18" s="9" cm="1">
        <f t="array" ref="D18">_xll.SNL.Clients.Office.Excel.Functions.SPG($A18, "SP_NET_INC", D$3)</f>
        <v>115963</v>
      </c>
      <c r="E18" s="9" cm="1">
        <f t="array" ref="E18">_xll.SNL.Clients.Office.Excel.Functions.SPG($A18, "SP_NET_INC", E$3)</f>
        <v>96564</v>
      </c>
      <c r="F18" s="9" cm="1">
        <f t="array" ref="F18">_xll.SNL.Clients.Office.Excel.Functions.SPG($A18, "SP_NET_INC", F$3)</f>
        <v>105028</v>
      </c>
      <c r="G18" s="9" cm="1">
        <f t="array" ref="G18">_xll.SNL.Clients.Office.Excel.Functions.SPG($A18, "SP_NET_INC", G$3)</f>
        <v>124014</v>
      </c>
      <c r="H18" s="9" cm="1">
        <f t="array" ref="H18">_xll.SNL.Clients.Office.Excel.Functions.SPG($A18, "SP_NET_INC", H$3)</f>
        <v>121427</v>
      </c>
      <c r="I18" s="9" cm="1">
        <f t="array" ref="I18">_xll.SNL.Clients.Office.Excel.Functions.SPG($A18, "SP_NET_INC", I$3)</f>
        <v>111814</v>
      </c>
      <c r="J18" s="9" cm="1">
        <f t="array" ref="J18">_xll.SNL.Clients.Office.Excel.Functions.SPG($A18, "SP_NET_INC", J$3)</f>
        <v>87798</v>
      </c>
    </row>
    <row r="19" spans="1:10" x14ac:dyDescent="0.3">
      <c r="A19" s="11" t="s">
        <v>21</v>
      </c>
      <c r="B19" s="9" cm="1">
        <f t="array" ref="B19">_xll.SNL.Clients.Office.Excel.Functions.SPG($A19, "SP_NET_INC", B$3)</f>
        <v>148200</v>
      </c>
      <c r="C19" s="9" cm="1">
        <f t="array" ref="C19">_xll.SNL.Clients.Office.Excel.Functions.SPG($A19, "SP_NET_INC", C$3)</f>
        <v>144100</v>
      </c>
      <c r="D19" s="9" cm="1">
        <f t="array" ref="D19">_xll.SNL.Clients.Office.Excel.Functions.SPG($A19, "SP_NET_INC", D$3)</f>
        <v>174200</v>
      </c>
      <c r="E19" s="9" cm="1">
        <f t="array" ref="E19">_xll.SNL.Clients.Office.Excel.Functions.SPG($A19, "SP_NET_INC", E$3)</f>
        <v>155400</v>
      </c>
      <c r="F19" s="9" cm="1">
        <f t="array" ref="F19">_xll.SNL.Clients.Office.Excel.Functions.SPG($A19, "SP_NET_INC", F$3)</f>
        <v>123800</v>
      </c>
      <c r="G19" s="9" cm="1">
        <f t="array" ref="G19">_xll.SNL.Clients.Office.Excel.Functions.SPG($A19, "SP_NET_INC", G$3)</f>
        <v>118600</v>
      </c>
      <c r="H19" s="9" cm="1">
        <f t="array" ref="H19">_xll.SNL.Clients.Office.Excel.Functions.SPG($A19, "SP_NET_INC", H$3)</f>
        <v>156400</v>
      </c>
      <c r="I19" s="9" cm="1">
        <f t="array" ref="I19">_xll.SNL.Clients.Office.Excel.Functions.SPG($A19, "SP_NET_INC", I$3)</f>
        <v>142000</v>
      </c>
      <c r="J19" s="9" cm="1">
        <f t="array" ref="J19">_xll.SNL.Clients.Office.Excel.Functions.SPG($A19, "SP_NET_INC", J$3)</f>
        <v>123600</v>
      </c>
    </row>
    <row r="20" spans="1:10" x14ac:dyDescent="0.3">
      <c r="A20" s="11" t="s">
        <v>22</v>
      </c>
      <c r="B20" s="9" cm="1">
        <f t="array" ref="B20">_xll.SNL.Clients.Office.Excel.Functions.SPG($A20, "SP_NET_INC", B$3)</f>
        <v>213000</v>
      </c>
      <c r="C20" s="9" cm="1">
        <f t="array" ref="C20">_xll.SNL.Clients.Office.Excel.Functions.SPG($A20, "SP_NET_INC", C$3)</f>
        <v>150000</v>
      </c>
      <c r="D20" s="9" cm="1">
        <f t="array" ref="D20">_xll.SNL.Clients.Office.Excel.Functions.SPG($A20, "SP_NET_INC", D$3)</f>
        <v>295000</v>
      </c>
      <c r="E20" s="9" cm="1">
        <f t="array" ref="E20">_xll.SNL.Clients.Office.Excel.Functions.SPG($A20, "SP_NET_INC", E$3)</f>
        <v>87000</v>
      </c>
      <c r="F20" s="9" cm="1">
        <f t="array" ref="F20">_xll.SNL.Clients.Office.Excel.Functions.SPG($A20, "SP_NET_INC", F$3)</f>
        <v>158000</v>
      </c>
      <c r="G20" s="9" cm="1">
        <f t="array" ref="G20">_xll.SNL.Clients.Office.Excel.Functions.SPG($A20, "SP_NET_INC", G$3)</f>
        <v>121000</v>
      </c>
      <c r="H20" s="9" cm="1">
        <f t="array" ref="H20">_xll.SNL.Clients.Office.Excel.Functions.SPG($A20, "SP_NET_INC", H$3)</f>
        <v>259000</v>
      </c>
      <c r="I20" s="9" cm="1">
        <f t="array" ref="I20">_xll.SNL.Clients.Office.Excel.Functions.SPG($A20, "SP_NET_INC", I$3)</f>
        <v>160000</v>
      </c>
      <c r="J20" s="9" cm="1">
        <f t="array" ref="J20">_xll.SNL.Clients.Office.Excel.Functions.SPG($A20, "SP_NET_INC", J$3)</f>
        <v>163000</v>
      </c>
    </row>
    <row r="21" spans="1:10" x14ac:dyDescent="0.3">
      <c r="A21" s="11" t="s">
        <v>23</v>
      </c>
      <c r="B21" s="9" cm="1">
        <f t="array" ref="B21">_xll.SNL.Clients.Office.Excel.Functions.SPG($A21, "SP_NET_INC", B$3)</f>
        <v>34540000</v>
      </c>
      <c r="C21" s="9" cm="1">
        <f t="array" ref="C21">_xll.SNL.Clients.Office.Excel.Functions.SPG($A21, "SP_NET_INC", C$3)</f>
        <v>26536000</v>
      </c>
      <c r="D21" s="9" cm="1">
        <f t="array" ref="D21">_xll.SNL.Clients.Office.Excel.Functions.SPG($A21, "SP_NET_INC", D$3)</f>
        <v>26301000</v>
      </c>
      <c r="E21" s="9" cm="1">
        <f t="array" ref="E21">_xll.SNL.Clients.Office.Excel.Functions.SPG($A21, "SP_NET_INC", E$3)</f>
        <v>23619000</v>
      </c>
      <c r="F21" s="9" cm="1">
        <f t="array" ref="F21">_xll.SNL.Clients.Office.Excel.Functions.SPG($A21, "SP_NET_INC", F$3)</f>
        <v>23662000</v>
      </c>
      <c r="G21" s="9" cm="1">
        <f t="array" ref="G21">_xll.SNL.Clients.Office.Excel.Functions.SPG($A21, "SP_NET_INC", G$3)</f>
        <v>20687000</v>
      </c>
      <c r="H21" s="9" cm="1">
        <f t="array" ref="H21">_xll.SNL.Clients.Office.Excel.Functions.SPG($A21, "SP_NET_INC", H$3)</f>
        <v>19689000</v>
      </c>
      <c r="I21" s="9" cm="1">
        <f t="array" ref="I21">_xll.SNL.Clients.Office.Excel.Functions.SPG($A21, "SP_NET_INC", I$3)</f>
        <v>18368000</v>
      </c>
      <c r="J21" s="9" cm="1">
        <f t="array" ref="J21">_xll.SNL.Clients.Office.Excel.Functions.SPG($A21, "SP_NET_INC", J$3)</f>
        <v>15051000</v>
      </c>
    </row>
    <row r="22" spans="1:10" x14ac:dyDescent="0.3">
      <c r="A22" s="11" t="s">
        <v>24</v>
      </c>
      <c r="B22" s="9" cm="1">
        <f t="array" ref="B22">_xll.SNL.Clients.Office.Excel.Functions.SPG($A22, "SP_NET_INC", B$3)</f>
        <v>34540000</v>
      </c>
      <c r="C22" s="9" cm="1">
        <f t="array" ref="C22">_xll.SNL.Clients.Office.Excel.Functions.SPG($A22, "SP_NET_INC", C$3)</f>
        <v>26536000</v>
      </c>
      <c r="D22" s="9" cm="1">
        <f t="array" ref="D22">_xll.SNL.Clients.Office.Excel.Functions.SPG($A22, "SP_NET_INC", D$3)</f>
        <v>26301000</v>
      </c>
      <c r="E22" s="9" cm="1">
        <f t="array" ref="E22">_xll.SNL.Clients.Office.Excel.Functions.SPG($A22, "SP_NET_INC", E$3)</f>
        <v>23619000</v>
      </c>
      <c r="F22" s="9" cm="1">
        <f t="array" ref="F22">_xll.SNL.Clients.Office.Excel.Functions.SPG($A22, "SP_NET_INC", F$3)</f>
        <v>23662000</v>
      </c>
      <c r="G22" s="9" cm="1">
        <f t="array" ref="G22">_xll.SNL.Clients.Office.Excel.Functions.SPG($A22, "SP_NET_INC", G$3)</f>
        <v>20687000</v>
      </c>
      <c r="H22" s="9" cm="1">
        <f t="array" ref="H22">_xll.SNL.Clients.Office.Excel.Functions.SPG($A22, "SP_NET_INC", H$3)</f>
        <v>19689000</v>
      </c>
      <c r="I22" s="9" cm="1">
        <f t="array" ref="I22">_xll.SNL.Clients.Office.Excel.Functions.SPG($A22, "SP_NET_INC", I$3)</f>
        <v>18368000</v>
      </c>
      <c r="J22" s="9" cm="1">
        <f t="array" ref="J22">_xll.SNL.Clients.Office.Excel.Functions.SPG($A22, "SP_NET_INC", J$3)</f>
        <v>15051000</v>
      </c>
    </row>
    <row r="23" spans="1:10" x14ac:dyDescent="0.3">
      <c r="A23" s="11" t="s">
        <v>25</v>
      </c>
      <c r="B23" s="9" cm="1">
        <f t="array" ref="B23">_xll.SNL.Clients.Office.Excel.Functions.SPG($A23, "SP_NET_INC", B$3)</f>
        <v>1077000</v>
      </c>
      <c r="C23" s="9" cm="1">
        <f t="array" ref="C23">_xll.SNL.Clients.Office.Excel.Functions.SPG($A23, "SP_NET_INC", C$3)</f>
        <v>3039000</v>
      </c>
      <c r="D23" s="9" cm="1">
        <f t="array" ref="D23">_xll.SNL.Clients.Office.Excel.Functions.SPG($A23, "SP_NET_INC", D$3)</f>
        <v>2293000</v>
      </c>
      <c r="E23" s="9" cm="1">
        <f t="array" ref="E23">_xll.SNL.Clients.Office.Excel.Functions.SPG($A23, "SP_NET_INC", E$3)</f>
        <v>3803000</v>
      </c>
      <c r="F23" s="9" cm="1">
        <f t="array" ref="F23">_xll.SNL.Clients.Office.Excel.Functions.SPG($A23, "SP_NET_INC", F$3)</f>
        <v>2129000</v>
      </c>
      <c r="G23" s="9" cm="1">
        <f t="array" ref="G23">_xll.SNL.Clients.Office.Excel.Functions.SPG($A23, "SP_NET_INC", G$3)</f>
        <v>2060000</v>
      </c>
      <c r="H23" s="9" cm="1">
        <f t="array" ref="H23">_xll.SNL.Clients.Office.Excel.Functions.SPG($A23, "SP_NET_INC", H$3)</f>
        <v>2166000</v>
      </c>
      <c r="I23" s="9" cm="1">
        <f t="array" ref="I23">_xll.SNL.Clients.Office.Excel.Functions.SPG($A23, "SP_NET_INC", I$3)</f>
        <v>2117000</v>
      </c>
      <c r="J23" s="9" cm="1">
        <f t="array" ref="J23">_xll.SNL.Clients.Office.Excel.Functions.SPG($A23, "SP_NET_INC", J$3)</f>
        <v>1787000</v>
      </c>
    </row>
    <row r="24" spans="1:10" x14ac:dyDescent="0.3">
      <c r="A24" s="11" t="s">
        <v>26</v>
      </c>
      <c r="B24" s="9" cm="1">
        <f t="array" ref="B24">_xll.SNL.Clients.Office.Excel.Functions.SPG($A24, "SP_NET_INC", B$3)</f>
        <v>17127000</v>
      </c>
      <c r="C24" s="9" cm="1">
        <f t="array" ref="C24">_xll.SNL.Clients.Office.Excel.Functions.SPG($A24, "SP_NET_INC", C$3)</f>
        <v>20004000</v>
      </c>
      <c r="D24" s="9" cm="1">
        <f t="array" ref="D24">_xll.SNL.Clients.Office.Excel.Functions.SPG($A24, "SP_NET_INC", D$3)</f>
        <v>15328000</v>
      </c>
      <c r="E24" s="9" cm="1">
        <f t="array" ref="E24">_xll.SNL.Clients.Office.Excel.Functions.SPG($A24, "SP_NET_INC", E$3)</f>
        <v>13485000</v>
      </c>
      <c r="F24" s="9" cm="1">
        <f t="array" ref="F24">_xll.SNL.Clients.Office.Excel.Functions.SPG($A24, "SP_NET_INC", F$3)</f>
        <v>10431000</v>
      </c>
      <c r="G24" s="9" cm="1">
        <f t="array" ref="G24">_xll.SNL.Clients.Office.Excel.Functions.SPG($A24, "SP_NET_INC", G$3)</f>
        <v>10624000</v>
      </c>
      <c r="H24" s="9" cm="1">
        <f t="array" ref="H24">_xll.SNL.Clients.Office.Excel.Functions.SPG($A24, "SP_NET_INC", H$3)</f>
        <v>9879000</v>
      </c>
      <c r="I24" s="9" cm="1">
        <f t="array" ref="I24">_xll.SNL.Clients.Office.Excel.Functions.SPG($A24, "SP_NET_INC", I$3)</f>
        <v>6750000</v>
      </c>
      <c r="J24" s="9" cm="1">
        <f t="array" ref="J24">_xll.SNL.Clients.Office.Excel.Functions.SPG($A24, "SP_NET_INC", J$3)</f>
        <v>3172000</v>
      </c>
    </row>
    <row r="25" spans="1:10" x14ac:dyDescent="0.3">
      <c r="A25" s="11" t="s">
        <v>27</v>
      </c>
      <c r="B25" s="9" cm="1">
        <f t="array" ref="B25">_xll.SNL.Clients.Office.Excel.Functions.SPG($A25, "SP_NET_INC", B$3)</f>
        <v>197000</v>
      </c>
      <c r="C25" s="9" cm="1">
        <f t="array" ref="C25">_xll.SNL.Clients.Office.Excel.Functions.SPG($A25, "SP_NET_INC", C$3)</f>
        <v>167000</v>
      </c>
      <c r="D25" s="9" cm="1">
        <f t="array" ref="D25">_xll.SNL.Clients.Office.Excel.Functions.SPG($A25, "SP_NET_INC", D$3)</f>
        <v>193000</v>
      </c>
      <c r="E25" s="9" cm="1">
        <f t="array" ref="E25">_xll.SNL.Clients.Office.Excel.Functions.SPG($A25, "SP_NET_INC", E$3)</f>
        <v>261000</v>
      </c>
      <c r="F25" s="9" cm="1">
        <f t="array" ref="F25">_xll.SNL.Clients.Office.Excel.Functions.SPG($A25, "SP_NET_INC", F$3)</f>
        <v>189000</v>
      </c>
      <c r="G25" s="9" cm="1">
        <f t="array" ref="G25">_xll.SNL.Clients.Office.Excel.Functions.SPG($A25, "SP_NET_INC", G$3)</f>
        <v>136000</v>
      </c>
      <c r="H25" s="9" cm="1">
        <f t="array" ref="H25">_xll.SNL.Clients.Office.Excel.Functions.SPG($A25, "SP_NET_INC", H$3)</f>
        <v>154000</v>
      </c>
      <c r="I25" s="9" cm="1">
        <f t="array" ref="I25">_xll.SNL.Clients.Office.Excel.Functions.SPG($A25, "SP_NET_INC", I$3)</f>
        <v>184000</v>
      </c>
      <c r="J25" s="9" cm="1">
        <f t="array" ref="J25">_xll.SNL.Clients.Office.Excel.Functions.SPG($A25, "SP_NET_INC", J$3)</f>
        <v>179000</v>
      </c>
    </row>
    <row r="26" spans="1:10" x14ac:dyDescent="0.3">
      <c r="A26" s="11" t="s">
        <v>28</v>
      </c>
      <c r="B26" s="9" cm="1">
        <f t="array" ref="B26">_xll.SNL.Clients.Office.Excel.Functions.SPG($A26, "SP_NET_INC", B$3)</f>
        <v>290000</v>
      </c>
      <c r="C26" s="9" cm="1">
        <f t="array" ref="C26">_xll.SNL.Clients.Office.Excel.Functions.SPG($A26, "SP_NET_INC", C$3)</f>
        <v>208000</v>
      </c>
      <c r="D26" s="9" cm="1">
        <f t="array" ref="D26">_xll.SNL.Clients.Office.Excel.Functions.SPG($A26, "SP_NET_INC", D$3)</f>
        <v>457000</v>
      </c>
      <c r="E26" s="9" cm="1">
        <f t="array" ref="E26">_xll.SNL.Clients.Office.Excel.Functions.SPG($A26, "SP_NET_INC", E$3)</f>
        <v>260000</v>
      </c>
      <c r="F26" s="9" cm="1">
        <f t="array" ref="F26">_xll.SNL.Clients.Office.Excel.Functions.SPG($A26, "SP_NET_INC", F$3)</f>
        <v>262000</v>
      </c>
      <c r="G26" s="9" cm="1">
        <f t="array" ref="G26">_xll.SNL.Clients.Office.Excel.Functions.SPG($A26, "SP_NET_INC", G$3)</f>
        <v>159000</v>
      </c>
      <c r="H26" s="9" cm="1">
        <f t="array" ref="H26">_xll.SNL.Clients.Office.Excel.Functions.SPG($A26, "SP_NET_INC", H$3)</f>
        <v>494000</v>
      </c>
      <c r="I26" s="9" cm="1">
        <f t="array" ref="I26">_xll.SNL.Clients.Office.Excel.Functions.SPG($A26, "SP_NET_INC", I$3)</f>
        <v>239000</v>
      </c>
      <c r="J26" s="9" cm="1">
        <f t="array" ref="J26">_xll.SNL.Clients.Office.Excel.Functions.SPG($A26, "SP_NET_INC", J$3)</f>
        <v>265000</v>
      </c>
    </row>
    <row r="27" spans="1:10" x14ac:dyDescent="0.3">
      <c r="A27" s="11" t="s">
        <v>29</v>
      </c>
      <c r="B27" s="9" cm="1">
        <f t="array" ref="B27">_xll.SNL.Clients.Office.Excel.Functions.SPG($A27, "SP_NET_INC", B$3)</f>
        <v>802200</v>
      </c>
      <c r="C27" s="9" cm="1">
        <f t="array" ref="C27">_xll.SNL.Clients.Office.Excel.Functions.SPG($A27, "SP_NET_INC", C$3)</f>
        <v>665900</v>
      </c>
      <c r="D27" s="9" cm="1">
        <f t="array" ref="D27">_xll.SNL.Clients.Office.Excel.Functions.SPG($A27, "SP_NET_INC", D$3)</f>
        <v>961700</v>
      </c>
      <c r="E27" s="9" cm="1">
        <f t="array" ref="E27">_xll.SNL.Clients.Office.Excel.Functions.SPG($A27, "SP_NET_INC", E$3)</f>
        <v>342500</v>
      </c>
      <c r="F27" s="9" cm="1">
        <f t="array" ref="F27">_xll.SNL.Clients.Office.Excel.Functions.SPG($A27, "SP_NET_INC", F$3)</f>
        <v>1005700</v>
      </c>
      <c r="G27" s="9" cm="1">
        <f t="array" ref="G27">_xll.SNL.Clients.Office.Excel.Functions.SPG($A27, "SP_NET_INC", G$3)</f>
        <v>337800</v>
      </c>
      <c r="H27" s="9" cm="1">
        <f t="array" ref="H27">_xll.SNL.Clients.Office.Excel.Functions.SPG($A27, "SP_NET_INC", H$3)</f>
        <v>958300</v>
      </c>
      <c r="I27" s="9" cm="1">
        <f t="array" ref="I27">_xll.SNL.Clients.Office.Excel.Functions.SPG($A27, "SP_NET_INC", I$3)</f>
        <v>516100</v>
      </c>
      <c r="J27" s="9" cm="1">
        <f t="array" ref="J27">_xll.SNL.Clients.Office.Excel.Functions.SPG($A27, "SP_NET_INC", J$3)</f>
        <v>400400</v>
      </c>
    </row>
    <row r="28" spans="1:10" x14ac:dyDescent="0.3">
      <c r="A28" s="11" t="s">
        <v>30</v>
      </c>
      <c r="B28" s="9" cm="1">
        <f t="array" ref="B28">_xll.SNL.Clients.Office.Excel.Functions.SPG($A28, "SP_NET_INC", B$3)</f>
        <v>2584000</v>
      </c>
      <c r="C28" s="9" cm="1">
        <f t="array" ref="C28">_xll.SNL.Clients.Office.Excel.Functions.SPG($A28, "SP_NET_INC", C$3)</f>
        <v>2170000</v>
      </c>
      <c r="D28" s="9" cm="1">
        <f t="array" ref="D28">_xll.SNL.Clients.Office.Excel.Functions.SPG($A28, "SP_NET_INC", D$3)</f>
        <v>2507000</v>
      </c>
      <c r="E28" s="9" cm="1">
        <f t="array" ref="E28">_xll.SNL.Clients.Office.Excel.Functions.SPG($A28, "SP_NET_INC", E$3)</f>
        <v>3015000</v>
      </c>
      <c r="F28" s="9" cm="1">
        <f t="array" ref="F28">_xll.SNL.Clients.Office.Excel.Functions.SPG($A28, "SP_NET_INC", F$3)</f>
        <v>2437000</v>
      </c>
      <c r="G28" s="9" cm="1">
        <f t="array" ref="G28">_xll.SNL.Clients.Office.Excel.Functions.SPG($A28, "SP_NET_INC", G$3)</f>
        <v>1933000</v>
      </c>
      <c r="H28" s="9" cm="1">
        <f t="array" ref="H28">_xll.SNL.Clients.Office.Excel.Functions.SPG($A28, "SP_NET_INC", H$3)</f>
        <v>2451000</v>
      </c>
      <c r="I28" s="9" cm="1">
        <f t="array" ref="I28">_xll.SNL.Clients.Office.Excel.Functions.SPG($A28, "SP_NET_INC", I$3)</f>
        <v>2174000</v>
      </c>
      <c r="J28" s="9" cm="1">
        <f t="array" ref="J28">_xll.SNL.Clients.Office.Excel.Functions.SPG($A28, "SP_NET_INC", J$3)</f>
        <v>1816000</v>
      </c>
    </row>
    <row r="29" spans="1:10" x14ac:dyDescent="0.3">
      <c r="A29" s="11" t="s">
        <v>31</v>
      </c>
      <c r="B29" s="9" cm="1">
        <f t="array" ref="B29">_xll.SNL.Clients.Office.Excel.Functions.SPG($A29, "SP_NET_INC", B$3)</f>
        <v>698000</v>
      </c>
      <c r="C29" s="9" cm="1">
        <f t="array" ref="C29">_xll.SNL.Clients.Office.Excel.Functions.SPG($A29, "SP_NET_INC", C$3)</f>
        <v>901000</v>
      </c>
      <c r="D29" s="9" cm="1">
        <f t="array" ref="D29">_xll.SNL.Clients.Office.Excel.Functions.SPG($A29, "SP_NET_INC", D$3)</f>
        <v>457000</v>
      </c>
      <c r="E29" s="9" cm="1">
        <f t="array" ref="E29">_xll.SNL.Clients.Office.Excel.Functions.SPG($A29, "SP_NET_INC", E$3)</f>
        <v>-3884000</v>
      </c>
      <c r="F29" s="9" cm="1">
        <f t="array" ref="F29">_xll.SNL.Clients.Office.Excel.Functions.SPG($A29, "SP_NET_INC", F$3)</f>
        <v>1600000</v>
      </c>
      <c r="G29" s="9" cm="1">
        <f t="array" ref="G29">_xll.SNL.Clients.Office.Excel.Functions.SPG($A29, "SP_NET_INC", G$3)</f>
        <v>-473000</v>
      </c>
      <c r="H29" s="9" cm="1">
        <f t="array" ref="H29">_xll.SNL.Clients.Office.Excel.Functions.SPG($A29, "SP_NET_INC", H$3)</f>
        <v>2747000</v>
      </c>
      <c r="I29" s="9" cm="1">
        <f t="array" ref="I29">_xll.SNL.Clients.Office.Excel.Functions.SPG($A29, "SP_NET_INC", I$3)</f>
        <v>1691000</v>
      </c>
      <c r="J29" s="9" cm="1">
        <f t="array" ref="J29">_xll.SNL.Clients.Office.Excel.Functions.SPG($A29, "SP_NET_INC", J$3)</f>
        <v>-87000</v>
      </c>
    </row>
    <row r="30" spans="1:10" x14ac:dyDescent="0.3">
      <c r="A30" s="11" t="s">
        <v>32</v>
      </c>
      <c r="B30" s="9" cm="1">
        <f t="array" ref="B30">_xll.SNL.Clients.Office.Excel.Functions.SPG($A30, "SP_NET_INC", B$3)</f>
        <v>498600</v>
      </c>
      <c r="C30" s="9" cm="1">
        <f t="array" ref="C30">_xll.SNL.Clients.Office.Excel.Functions.SPG($A30, "SP_NET_INC", C$3)</f>
        <v>1230500</v>
      </c>
      <c r="D30" s="9" cm="1">
        <f t="array" ref="D30">_xll.SNL.Clients.Office.Excel.Functions.SPG($A30, "SP_NET_INC", D$3)</f>
        <v>-780400</v>
      </c>
      <c r="E30" s="9" cm="1">
        <f t="array" ref="E30">_xll.SNL.Clients.Office.Excel.Functions.SPG($A30, "SP_NET_INC", E$3)</f>
        <v>908400</v>
      </c>
      <c r="F30" s="9" cm="1">
        <f t="array" ref="F30">_xll.SNL.Clients.Office.Excel.Functions.SPG($A30, "SP_NET_INC", F$3)</f>
        <v>921700</v>
      </c>
      <c r="G30" s="9" cm="1">
        <f t="array" ref="G30">_xll.SNL.Clients.Office.Excel.Functions.SPG($A30, "SP_NET_INC", G$3)</f>
        <v>13300</v>
      </c>
      <c r="H30" s="9" cm="1">
        <f t="array" ref="H30">_xll.SNL.Clients.Office.Excel.Functions.SPG($A30, "SP_NET_INC", H$3)</f>
        <v>577300</v>
      </c>
      <c r="I30" s="9" cm="1">
        <f t="array" ref="I30">_xll.SNL.Clients.Office.Excel.Functions.SPG($A30, "SP_NET_INC", I$3)</f>
        <v>461500</v>
      </c>
      <c r="J30" s="9" cm="1">
        <f t="array" ref="J30">_xll.SNL.Clients.Office.Excel.Functions.SPG($A30, "SP_NET_INC", J$3)</f>
        <v>315000</v>
      </c>
    </row>
    <row r="31" spans="1:10" x14ac:dyDescent="0.3">
      <c r="A31" s="11" t="s">
        <v>33</v>
      </c>
      <c r="B31" s="9" cm="1">
        <f t="array" ref="B31">_xll.SNL.Clients.Office.Excel.Functions.SPG($A31, "SP_NET_INC", B$3)</f>
        <v>205000</v>
      </c>
      <c r="C31" s="9" cm="1">
        <f t="array" ref="C31">_xll.SNL.Clients.Office.Excel.Functions.SPG($A31, "SP_NET_INC", C$3)</f>
        <v>239000</v>
      </c>
      <c r="D31" s="9" cm="1">
        <f t="array" ref="D31">_xll.SNL.Clients.Office.Excel.Functions.SPG($A31, "SP_NET_INC", D$3)</f>
        <v>350000</v>
      </c>
      <c r="E31" s="9" cm="1">
        <f t="array" ref="E31">_xll.SNL.Clients.Office.Excel.Functions.SPG($A31, "SP_NET_INC", E$3)</f>
        <v>277000</v>
      </c>
      <c r="F31" s="9" cm="1">
        <f t="array" ref="F31">_xll.SNL.Clients.Office.Excel.Functions.SPG($A31, "SP_NET_INC", F$3)</f>
        <v>185000</v>
      </c>
      <c r="G31" s="9" cm="1">
        <f t="array" ref="G31">_xll.SNL.Clients.Office.Excel.Functions.SPG($A31, "SP_NET_INC", G$3)</f>
        <v>171000</v>
      </c>
      <c r="H31" s="9" cm="1">
        <f t="array" ref="H31">_xll.SNL.Clients.Office.Excel.Functions.SPG($A31, "SP_NET_INC", H$3)</f>
        <v>323000</v>
      </c>
      <c r="I31" s="9" cm="1">
        <f t="array" ref="I31">_xll.SNL.Clients.Office.Excel.Functions.SPG($A31, "SP_NET_INC", I$3)</f>
        <v>280000</v>
      </c>
      <c r="J31" s="9" cm="1">
        <f t="array" ref="J31">_xll.SNL.Clients.Office.Excel.Functions.SPG($A31, "SP_NET_INC", J$3)</f>
        <v>170000</v>
      </c>
    </row>
    <row r="32" spans="1:10" x14ac:dyDescent="0.3">
      <c r="A32" s="11" t="s">
        <v>34</v>
      </c>
      <c r="B32" s="9" cm="1">
        <f t="array" ref="B32">_xll.SNL.Clients.Office.Excel.Functions.SPG($A32, "SP_NET_INC", B$3)</f>
        <v>583000</v>
      </c>
      <c r="C32" s="9" cm="1">
        <f t="array" ref="C32">_xll.SNL.Clients.Office.Excel.Functions.SPG($A32, "SP_NET_INC", C$3)</f>
        <v>1071000</v>
      </c>
      <c r="D32" s="9" cm="1">
        <f t="array" ref="D32">_xll.SNL.Clients.Office.Excel.Functions.SPG($A32, "SP_NET_INC", D$3)</f>
        <v>511000</v>
      </c>
      <c r="E32" s="9" cm="1">
        <f t="array" ref="E32">_xll.SNL.Clients.Office.Excel.Functions.SPG($A32, "SP_NET_INC", E$3)</f>
        <v>829000</v>
      </c>
      <c r="F32" s="9" cm="1">
        <f t="array" ref="F32">_xll.SNL.Clients.Office.Excel.Functions.SPG($A32, "SP_NET_INC", F$3)</f>
        <v>990000</v>
      </c>
      <c r="G32" s="9" cm="1">
        <f t="array" ref="G32">_xll.SNL.Clients.Office.Excel.Functions.SPG($A32, "SP_NET_INC", G$3)</f>
        <v>377000</v>
      </c>
      <c r="H32" s="9" cm="1">
        <f t="array" ref="H32">_xll.SNL.Clients.Office.Excel.Functions.SPG($A32, "SP_NET_INC", H$3)</f>
        <v>872000</v>
      </c>
      <c r="I32" s="9" cm="1">
        <f t="array" ref="I32">_xll.SNL.Clients.Office.Excel.Functions.SPG($A32, "SP_NET_INC", I$3)</f>
        <v>890000</v>
      </c>
      <c r="J32" s="9" cm="1">
        <f t="array" ref="J32">_xll.SNL.Clients.Office.Excel.Functions.SPG($A32, "SP_NET_INC", J$3)</f>
        <v>417000</v>
      </c>
    </row>
    <row r="33" spans="1:10" x14ac:dyDescent="0.3">
      <c r="A33" s="11" t="s">
        <v>35</v>
      </c>
      <c r="B33" s="9" cm="1">
        <f t="array" ref="B33">_xll.SNL.Clients.Office.Excel.Functions.SPG($A33, "SP_NET_INC", B$3)</f>
        <v>351758</v>
      </c>
      <c r="C33" s="9" cm="1">
        <f t="array" ref="C33">_xll.SNL.Clients.Office.Excel.Functions.SPG($A33, "SP_NET_INC", C$3)</f>
        <v>387257</v>
      </c>
      <c r="D33" s="9" cm="1">
        <f t="array" ref="D33">_xll.SNL.Clients.Office.Excel.Functions.SPG($A33, "SP_NET_INC", D$3)</f>
        <v>340241</v>
      </c>
      <c r="E33" s="9" cm="1">
        <f t="array" ref="E33">_xll.SNL.Clients.Office.Excel.Functions.SPG($A33, "SP_NET_INC", E$3)</f>
        <v>337683</v>
      </c>
      <c r="F33" s="9" cm="1">
        <f t="array" ref="F33">_xll.SNL.Clients.Office.Excel.Functions.SPG($A33, "SP_NET_INC", F$3)</f>
        <v>310943</v>
      </c>
      <c r="G33" s="9" cm="1">
        <f t="array" ref="G33">_xll.SNL.Clients.Office.Excel.Functions.SPG($A33, "SP_NET_INC", G$3)</f>
        <v>342864</v>
      </c>
      <c r="H33" s="9" cm="1">
        <f t="array" ref="H33">_xll.SNL.Clients.Office.Excel.Functions.SPG($A33, "SP_NET_INC", H$3)</f>
        <v>340370</v>
      </c>
      <c r="I33" s="9" cm="1">
        <f t="array" ref="I33">_xll.SNL.Clients.Office.Excel.Functions.SPG($A33, "SP_NET_INC", I$3)</f>
        <v>324242</v>
      </c>
      <c r="J33" s="9" cm="1">
        <f t="array" ref="J33">_xll.SNL.Clients.Office.Excel.Functions.SPG($A33, "SP_NET_INC", J$3)</f>
        <v>305712</v>
      </c>
    </row>
    <row r="34" spans="1:10" x14ac:dyDescent="0.3">
      <c r="A34" s="11" t="s">
        <v>36</v>
      </c>
      <c r="B34" s="9" cm="1">
        <f t="array" ref="B34">_xll.SNL.Clients.Office.Excel.Functions.SPG($A34, "SP_NET_INC", B$3)</f>
        <v>1730000</v>
      </c>
      <c r="C34" s="9" cm="1">
        <f t="array" ref="C34">_xll.SNL.Clients.Office.Excel.Functions.SPG($A34, "SP_NET_INC", C$3)</f>
        <v>627000</v>
      </c>
      <c r="D34" s="9" cm="1">
        <f t="array" ref="D34">_xll.SNL.Clients.Office.Excel.Functions.SPG($A34, "SP_NET_INC", D$3)</f>
        <v>2830000</v>
      </c>
      <c r="E34" s="9" cm="1">
        <f t="array" ref="E34">_xll.SNL.Clients.Office.Excel.Functions.SPG($A34, "SP_NET_INC", E$3)</f>
        <v>746000</v>
      </c>
      <c r="F34" s="9" cm="1">
        <f t="array" ref="F34">_xll.SNL.Clients.Office.Excel.Functions.SPG($A34, "SP_NET_INC", F$3)</f>
        <v>-113000</v>
      </c>
      <c r="G34" s="9" cm="1">
        <f t="array" ref="G34">_xll.SNL.Clients.Office.Excel.Functions.SPG($A34, "SP_NET_INC", G$3)</f>
        <v>767000</v>
      </c>
      <c r="H34" s="9" cm="1">
        <f t="array" ref="H34">_xll.SNL.Clients.Office.Excel.Functions.SPG($A34, "SP_NET_INC", H$3)</f>
        <v>1730000</v>
      </c>
      <c r="I34" s="9" cm="1">
        <f t="array" ref="I34">_xll.SNL.Clients.Office.Excel.Functions.SPG($A34, "SP_NET_INC", I$3)</f>
        <v>1379000</v>
      </c>
      <c r="J34" s="9" cm="1">
        <f t="array" ref="J34">_xll.SNL.Clients.Office.Excel.Functions.SPG($A34, "SP_NET_INC", J$3)</f>
        <v>2841000</v>
      </c>
    </row>
    <row r="35" spans="1:10" x14ac:dyDescent="0.3">
      <c r="A35" s="11" t="s">
        <v>37</v>
      </c>
      <c r="B35" s="9" cm="1">
        <f t="array" ref="B35">_xll.SNL.Clients.Office.Excel.Functions.SPG($A35, "SP_NET_INC", B$3)</f>
        <v>744200</v>
      </c>
      <c r="C35" s="9" cm="1">
        <f t="array" ref="C35">_xll.SNL.Clients.Office.Excel.Functions.SPG($A35, "SP_NET_INC", C$3)</f>
        <v>752000</v>
      </c>
      <c r="D35" s="9" cm="1">
        <f t="array" ref="D35">_xll.SNL.Clients.Office.Excel.Functions.SPG($A35, "SP_NET_INC", D$3)</f>
        <v>608900</v>
      </c>
      <c r="E35" s="9" cm="1">
        <f t="array" ref="E35">_xll.SNL.Clients.Office.Excel.Functions.SPG($A35, "SP_NET_INC", E$3)</f>
        <v>528700</v>
      </c>
      <c r="F35" s="9" cm="1">
        <f t="array" ref="F35">_xll.SNL.Clients.Office.Excel.Functions.SPG($A35, "SP_NET_INC", F$3)</f>
        <v>552000</v>
      </c>
      <c r="G35" s="9" cm="1">
        <f t="array" ref="G35">_xll.SNL.Clients.Office.Excel.Functions.SPG($A35, "SP_NET_INC", G$3)</f>
        <v>519100</v>
      </c>
      <c r="H35" s="9" cm="1">
        <f t="array" ref="H35">_xll.SNL.Clients.Office.Excel.Functions.SPG($A35, "SP_NET_INC", H$3)</f>
        <v>518300</v>
      </c>
      <c r="I35" s="9" cm="1">
        <f t="array" ref="I35">_xll.SNL.Clients.Office.Excel.Functions.SPG($A35, "SP_NET_INC", I$3)</f>
        <v>465300</v>
      </c>
      <c r="J35" s="9" cm="1">
        <f t="array" ref="J35">_xll.SNL.Clients.Office.Excel.Functions.SPG($A35, "SP_NET_INC", J$3)</f>
        <v>442700</v>
      </c>
    </row>
    <row r="36" spans="1:10" x14ac:dyDescent="0.3">
      <c r="A36" s="11" t="s">
        <v>38</v>
      </c>
      <c r="B36" s="9" t="str" cm="1">
        <f t="array" ref="B36">_xll.SNL.Clients.Office.Excel.Functions.SPG($A36, "SP_NET_INC", B$3)</f>
        <v>NA</v>
      </c>
      <c r="C36" s="9" cm="1">
        <f t="array" ref="C36">_xll.SNL.Clients.Office.Excel.Functions.SPG($A36, "SP_NET_INC", C$3)</f>
        <v>391316</v>
      </c>
      <c r="D36" s="9" cm="1">
        <f t="array" ref="D36">_xll.SNL.Clients.Office.Excel.Functions.SPG($A36, "SP_NET_INC", D$3)</f>
        <v>478072</v>
      </c>
      <c r="E36" s="9" cm="1">
        <f t="array" ref="E36">_xll.SNL.Clients.Office.Excel.Functions.SPG($A36, "SP_NET_INC", E$3)</f>
        <v>392232</v>
      </c>
      <c r="F36" s="9" cm="1">
        <f t="array" ref="F36">_xll.SNL.Clients.Office.Excel.Functions.SPG($A36, "SP_NET_INC", F$3)</f>
        <v>302242</v>
      </c>
      <c r="G36" s="9" cm="1">
        <f t="array" ref="G36">_xll.SNL.Clients.Office.Excel.Functions.SPG($A36, "SP_NET_INC", G$3)</f>
        <v>462727</v>
      </c>
      <c r="H36" s="9" cm="1">
        <f t="array" ref="H36">_xll.SNL.Clients.Office.Excel.Functions.SPG($A36, "SP_NET_INC", H$3)</f>
        <v>498430</v>
      </c>
      <c r="I36" s="9" cm="1">
        <f t="array" ref="I36">_xll.SNL.Clients.Office.Excel.Functions.SPG($A36, "SP_NET_INC", I$3)</f>
        <v>877019</v>
      </c>
      <c r="J36" s="9" cm="1">
        <f t="array" ref="J36">_xll.SNL.Clients.Office.Excel.Functions.SPG($A36, "SP_NET_INC", J$3)</f>
        <v>977656</v>
      </c>
    </row>
    <row r="37" spans="1:10" x14ac:dyDescent="0.3">
      <c r="A37" s="11" t="s">
        <v>39</v>
      </c>
      <c r="B37" s="9" cm="1">
        <f t="array" ref="B37">_xll.SNL.Clients.Office.Excel.Functions.SPG($A37, "SP_NET_INC", B$3)</f>
        <v>51865</v>
      </c>
      <c r="C37" s="9" cm="1">
        <f t="array" ref="C37">_xll.SNL.Clients.Office.Excel.Functions.SPG($A37, "SP_NET_INC", C$3)</f>
        <v>282688</v>
      </c>
      <c r="D37" s="9" cm="1">
        <f t="array" ref="D37">_xll.SNL.Clients.Office.Excel.Functions.SPG($A37, "SP_NET_INC", D$3)</f>
        <v>128192</v>
      </c>
      <c r="E37" s="9" cm="1">
        <f t="array" ref="E37">_xll.SNL.Clients.Office.Excel.Functions.SPG($A37, "SP_NET_INC", E$3)</f>
        <v>130034</v>
      </c>
      <c r="F37" s="9" cm="1">
        <f t="array" ref="F37">_xll.SNL.Clients.Office.Excel.Functions.SPG($A37, "SP_NET_INC", F$3)</f>
        <v>34778</v>
      </c>
      <c r="G37" s="9" cm="1">
        <f t="array" ref="G37">_xll.SNL.Clients.Office.Excel.Functions.SPG($A37, "SP_NET_INC", G$3)</f>
        <v>274762</v>
      </c>
      <c r="H37" s="9" cm="1">
        <f t="array" ref="H37">_xll.SNL.Clients.Office.Excel.Functions.SPG($A37, "SP_NET_INC", H$3)</f>
        <v>55502</v>
      </c>
      <c r="I37" s="9" cm="1">
        <f t="array" ref="I37">_xll.SNL.Clients.Office.Excel.Functions.SPG($A37, "SP_NET_INC", I$3)</f>
        <v>69526</v>
      </c>
      <c r="J37" s="9" cm="1">
        <f t="array" ref="J37">_xll.SNL.Clients.Office.Excel.Functions.SPG($A37, "SP_NET_INC", J$3)</f>
        <v>100622</v>
      </c>
    </row>
    <row r="38" spans="1:10" x14ac:dyDescent="0.3">
      <c r="A38" s="11" t="s">
        <v>40</v>
      </c>
      <c r="B38" s="9" cm="1">
        <f t="array" ref="B38">_xll.SNL.Clients.Office.Excel.Functions.SPG($A38, "SP_NET_INC", B$3)</f>
        <v>982000</v>
      </c>
      <c r="C38" s="9" cm="1">
        <f t="array" ref="C38">_xll.SNL.Clients.Office.Excel.Functions.SPG($A38, "SP_NET_INC", C$3)</f>
        <v>734000</v>
      </c>
      <c r="D38" s="9" cm="1">
        <f t="array" ref="D38">_xll.SNL.Clients.Office.Excel.Functions.SPG($A38, "SP_NET_INC", D$3)</f>
        <v>355000</v>
      </c>
      <c r="E38" s="9" cm="1">
        <f t="array" ref="E38">_xll.SNL.Clients.Office.Excel.Functions.SPG($A38, "SP_NET_INC", E$3)</f>
        <v>538000</v>
      </c>
      <c r="F38" s="9" cm="1">
        <f t="array" ref="F38">_xll.SNL.Clients.Office.Excel.Functions.SPG($A38, "SP_NET_INC", F$3)</f>
        <v>1093000</v>
      </c>
      <c r="G38" s="9" cm="1">
        <f t="array" ref="G38">_xll.SNL.Clients.Office.Excel.Functions.SPG($A38, "SP_NET_INC", G$3)</f>
        <v>507000</v>
      </c>
      <c r="H38" s="9" cm="1">
        <f t="array" ref="H38">_xll.SNL.Clients.Office.Excel.Functions.SPG($A38, "SP_NET_INC", H$3)</f>
        <v>467000</v>
      </c>
      <c r="I38" s="9" cm="1">
        <f t="array" ref="I38">_xll.SNL.Clients.Office.Excel.Functions.SPG($A38, "SP_NET_INC", I$3)</f>
        <v>575000</v>
      </c>
      <c r="J38" s="9" cm="1">
        <f t="array" ref="J38">_xll.SNL.Clients.Office.Excel.Functions.SPG($A38, "SP_NET_INC", J$3)</f>
        <v>1079000</v>
      </c>
    </row>
    <row r="39" spans="1:10" x14ac:dyDescent="0.3">
      <c r="A39" s="11" t="s">
        <v>41</v>
      </c>
      <c r="B39" s="9" cm="1">
        <f t="array" ref="B39">_xll.SNL.Clients.Office.Excel.Functions.SPG($A39, "SP_NET_INC", B$3)</f>
        <v>418000</v>
      </c>
      <c r="C39" s="9" cm="1">
        <f t="array" ref="C39">_xll.SNL.Clients.Office.Excel.Functions.SPG($A39, "SP_NET_INC", C$3)</f>
        <v>425000</v>
      </c>
      <c r="D39" s="9" cm="1">
        <f t="array" ref="D39">_xll.SNL.Clients.Office.Excel.Functions.SPG($A39, "SP_NET_INC", D$3)</f>
        <v>-139000</v>
      </c>
      <c r="E39" s="9" cm="1">
        <f t="array" ref="E39">_xll.SNL.Clients.Office.Excel.Functions.SPG($A39, "SP_NET_INC", E$3)</f>
        <v>620000</v>
      </c>
      <c r="F39" s="9" cm="1">
        <f t="array" ref="F39">_xll.SNL.Clients.Office.Excel.Functions.SPG($A39, "SP_NET_INC", F$3)</f>
        <v>212000</v>
      </c>
      <c r="G39" s="9" cm="1">
        <f t="array" ref="G39">_xll.SNL.Clients.Office.Excel.Functions.SPG($A39, "SP_NET_INC", G$3)</f>
        <v>1864000</v>
      </c>
      <c r="H39" s="9" cm="1">
        <f t="array" ref="H39">_xll.SNL.Clients.Office.Excel.Functions.SPG($A39, "SP_NET_INC", H$3)</f>
        <v>555000</v>
      </c>
      <c r="I39" s="9" cm="1">
        <f t="array" ref="I39">_xll.SNL.Clients.Office.Excel.Functions.SPG($A39, "SP_NET_INC", I$3)</f>
        <v>462000</v>
      </c>
      <c r="J39" s="9" cm="1">
        <f t="array" ref="J39">_xll.SNL.Clients.Office.Excel.Functions.SPG($A39, "SP_NET_INC", J$3)</f>
        <v>326000</v>
      </c>
    </row>
    <row r="40" spans="1:10" x14ac:dyDescent="0.3">
      <c r="A40" s="11" t="s">
        <v>42</v>
      </c>
      <c r="B40" s="9" cm="1">
        <f t="array" ref="B40">_xll.SNL.Clients.Office.Excel.Functions.SPG($A40, "SP_NET_INC", B$3)</f>
        <v>938000</v>
      </c>
      <c r="C40" s="9" cm="1">
        <f t="array" ref="C40">_xll.SNL.Clients.Office.Excel.Functions.SPG($A40, "SP_NET_INC", C$3)</f>
        <v>1662000</v>
      </c>
      <c r="D40" s="9" cm="1">
        <f t="array" ref="D40">_xll.SNL.Clients.Office.Excel.Functions.SPG($A40, "SP_NET_INC", D$3)</f>
        <v>1769000</v>
      </c>
      <c r="E40" s="9" cm="1">
        <f t="array" ref="E40">_xll.SNL.Clients.Office.Excel.Functions.SPG($A40, "SP_NET_INC", E$3)</f>
        <v>1177000</v>
      </c>
      <c r="F40" s="9" cm="1">
        <f t="array" ref="F40">_xll.SNL.Clients.Office.Excel.Functions.SPG($A40, "SP_NET_INC", F$3)</f>
        <v>1765000</v>
      </c>
      <c r="G40" s="9" cm="1">
        <f t="array" ref="G40">_xll.SNL.Clients.Office.Excel.Functions.SPG($A40, "SP_NET_INC", G$3)</f>
        <v>3581000</v>
      </c>
      <c r="H40" s="9" cm="1">
        <f t="array" ref="H40">_xll.SNL.Clients.Office.Excel.Functions.SPG($A40, "SP_NET_INC", H$3)</f>
        <v>640000</v>
      </c>
      <c r="I40" s="9" cm="1">
        <f t="array" ref="I40">_xll.SNL.Clients.Office.Excel.Functions.SPG($A40, "SP_NET_INC", I$3)</f>
        <v>750000</v>
      </c>
      <c r="J40" s="9" cm="1">
        <f t="array" ref="J40">_xll.SNL.Clients.Office.Excel.Functions.SPG($A40, "SP_NET_INC", J$3)</f>
        <v>1538000</v>
      </c>
    </row>
    <row r="41" spans="1:10" x14ac:dyDescent="0.3">
      <c r="A41" s="11" t="s">
        <v>43</v>
      </c>
      <c r="B41" s="9" cm="1">
        <f t="array" ref="B41">_xll.SNL.Clients.Office.Excel.Functions.SPG($A41, "SP_NET_INC", B$3)</f>
        <v>24780000</v>
      </c>
      <c r="C41" s="9" cm="1">
        <f t="array" ref="C41">_xll.SNL.Clients.Office.Excel.Functions.SPG($A41, "SP_NET_INC", C$3)</f>
        <v>36330000</v>
      </c>
      <c r="D41" s="9" cm="1">
        <f t="array" ref="D41">_xll.SNL.Clients.Office.Excel.Functions.SPG($A41, "SP_NET_INC", D$3)</f>
        <v>14736000</v>
      </c>
      <c r="E41" s="9" cm="1">
        <f t="array" ref="E41">_xll.SNL.Clients.Office.Excel.Functions.SPG($A41, "SP_NET_INC", E$3)</f>
        <v>21448000</v>
      </c>
      <c r="F41" s="9" cm="1">
        <f t="array" ref="F41">_xll.SNL.Clients.Office.Excel.Functions.SPG($A41, "SP_NET_INC", F$3)</f>
        <v>23636000</v>
      </c>
      <c r="G41" s="9" cm="1">
        <f t="array" ref="G41">_xll.SNL.Clients.Office.Excel.Functions.SPG($A41, "SP_NET_INC", G$3)</f>
        <v>33916000</v>
      </c>
      <c r="H41" s="9" cm="1">
        <f t="array" ref="H41">_xll.SNL.Clients.Office.Excel.Functions.SPG($A41, "SP_NET_INC", H$3)</f>
        <v>22956000</v>
      </c>
      <c r="I41" s="9" cm="1">
        <f t="array" ref="I41">_xll.SNL.Clients.Office.Excel.Functions.SPG($A41, "SP_NET_INC", I$3)</f>
        <v>19881000</v>
      </c>
      <c r="J41" s="9" cm="1">
        <f t="array" ref="J41">_xll.SNL.Clients.Office.Excel.Functions.SPG($A41, "SP_NET_INC", J$3)</f>
        <v>24160000</v>
      </c>
    </row>
    <row r="42" spans="1:10" x14ac:dyDescent="0.3">
      <c r="A42" s="11" t="s">
        <v>44</v>
      </c>
      <c r="B42" s="9" cm="1">
        <f t="array" ref="B42">_xll.SNL.Clients.Office.Excel.Functions.SPG($A42, "SP_NET_INC", B$3)</f>
        <v>2137000</v>
      </c>
      <c r="C42" s="9" cm="1">
        <f t="array" ref="C42">_xll.SNL.Clients.Office.Excel.Functions.SPG($A42, "SP_NET_INC", C$3)</f>
        <v>1185000</v>
      </c>
      <c r="D42" s="9" cm="1">
        <f t="array" ref="D42">_xll.SNL.Clients.Office.Excel.Functions.SPG($A42, "SP_NET_INC", D$3)</f>
        <v>1731000</v>
      </c>
      <c r="E42" s="9" cm="1">
        <f t="array" ref="E42">_xll.SNL.Clients.Office.Excel.Functions.SPG($A42, "SP_NET_INC", E$3)</f>
        <v>1705000</v>
      </c>
      <c r="F42" s="9" cm="1">
        <f t="array" ref="F42">_xll.SNL.Clients.Office.Excel.Functions.SPG($A42, "SP_NET_INC", F$3)</f>
        <v>1722000</v>
      </c>
      <c r="G42" s="9" cm="1">
        <f t="array" ref="G42">_xll.SNL.Clients.Office.Excel.Functions.SPG($A42, "SP_NET_INC", G$3)</f>
        <v>2019000</v>
      </c>
      <c r="H42" s="9" cm="1">
        <f t="array" ref="H42">_xll.SNL.Clients.Office.Excel.Functions.SPG($A42, "SP_NET_INC", H$3)</f>
        <v>2004000</v>
      </c>
      <c r="I42" s="9" cm="1">
        <f t="array" ref="I42">_xll.SNL.Clients.Office.Excel.Functions.SPG($A42, "SP_NET_INC", I$3)</f>
        <v>1560000</v>
      </c>
      <c r="J42" s="9" cm="1">
        <f t="array" ref="J42">_xll.SNL.Clients.Office.Excel.Functions.SPG($A42, "SP_NET_INC", J$3)</f>
        <v>1575000</v>
      </c>
    </row>
    <row r="43" spans="1:10" x14ac:dyDescent="0.3">
      <c r="A43" s="11" t="s">
        <v>45</v>
      </c>
      <c r="B43" s="9" cm="1">
        <f t="array" ref="B43">_xll.SNL.Clients.Office.Excel.Functions.SPG($A43, "SP_NET_INC", B$3)</f>
        <v>-11000</v>
      </c>
      <c r="C43" s="9" cm="1">
        <f t="array" ref="C43">_xll.SNL.Clients.Office.Excel.Functions.SPG($A43, "SP_NET_INC", C$3)</f>
        <v>275000</v>
      </c>
      <c r="D43" s="9" cm="1">
        <f t="array" ref="D43">_xll.SNL.Clients.Office.Excel.Functions.SPG($A43, "SP_NET_INC", D$3)</f>
        <v>368000</v>
      </c>
      <c r="E43" s="9" cm="1">
        <f t="array" ref="E43">_xll.SNL.Clients.Office.Excel.Functions.SPG($A43, "SP_NET_INC", E$3)</f>
        <v>943000</v>
      </c>
      <c r="F43" s="9" cm="1">
        <f t="array" ref="F43">_xll.SNL.Clients.Office.Excel.Functions.SPG($A43, "SP_NET_INC", F$3)</f>
        <v>224000</v>
      </c>
      <c r="G43" s="9" cm="1">
        <f t="array" ref="G43">_xll.SNL.Clients.Office.Excel.Functions.SPG($A43, "SP_NET_INC", G$3)</f>
        <v>919000</v>
      </c>
      <c r="H43" s="9" cm="1">
        <f t="array" ref="H43">_xll.SNL.Clients.Office.Excel.Functions.SPG($A43, "SP_NET_INC", H$3)</f>
        <v>1637000</v>
      </c>
      <c r="I43" s="9" cm="1">
        <f t="array" ref="I43">_xll.SNL.Clients.Office.Excel.Functions.SPG($A43, "SP_NET_INC", I$3)</f>
        <v>246000</v>
      </c>
      <c r="J43" s="9" cm="1">
        <f t="array" ref="J43">_xll.SNL.Clients.Office.Excel.Functions.SPG($A43, "SP_NET_INC", J$3)</f>
        <v>164000</v>
      </c>
    </row>
    <row r="44" spans="1:10" x14ac:dyDescent="0.3">
      <c r="A44" s="11" t="s">
        <v>46</v>
      </c>
      <c r="B44" s="9" cm="1">
        <f t="array" ref="B44">_xll.SNL.Clients.Office.Excel.Functions.SPG($A44, "SP_NET_INC", B$3)</f>
        <v>574000</v>
      </c>
      <c r="C44" s="9" cm="1">
        <f t="array" ref="C44">_xll.SNL.Clients.Office.Excel.Functions.SPG($A44, "SP_NET_INC", C$3)</f>
        <v>935000</v>
      </c>
      <c r="D44" s="9" cm="1">
        <f t="array" ref="D44">_xll.SNL.Clients.Office.Excel.Functions.SPG($A44, "SP_NET_INC", D$3)</f>
        <v>988000</v>
      </c>
      <c r="E44" s="9" cm="1">
        <f t="array" ref="E44">_xll.SNL.Clients.Office.Excel.Functions.SPG($A44, "SP_NET_INC", E$3)</f>
        <v>1269000</v>
      </c>
      <c r="F44" s="9" cm="1">
        <f t="array" ref="F44">_xll.SNL.Clients.Office.Excel.Functions.SPG($A44, "SP_NET_INC", F$3)</f>
        <v>1120000</v>
      </c>
      <c r="G44" s="9" cm="1">
        <f t="array" ref="G44">_xll.SNL.Clients.Office.Excel.Functions.SPG($A44, "SP_NET_INC", G$3)</f>
        <v>2333000</v>
      </c>
      <c r="H44" s="9" cm="1">
        <f t="array" ref="H44">_xll.SNL.Clients.Office.Excel.Functions.SPG($A44, "SP_NET_INC", H$3)</f>
        <v>723000</v>
      </c>
      <c r="I44" s="9" cm="1">
        <f t="array" ref="I44">_xll.SNL.Clients.Office.Excel.Functions.SPG($A44, "SP_NET_INC", I$3)</f>
        <v>669000</v>
      </c>
      <c r="J44" s="9" cm="1">
        <f t="array" ref="J44">_xll.SNL.Clients.Office.Excel.Functions.SPG($A44, "SP_NET_INC", J$3)</f>
        <v>717000</v>
      </c>
    </row>
    <row r="45" spans="1:10" x14ac:dyDescent="0.3">
      <c r="A45" s="11" t="s">
        <v>47</v>
      </c>
      <c r="B45" s="9" cm="1">
        <f t="array" ref="B45">_xll.SNL.Clients.Office.Excel.Functions.SPG($A45, "SP_NET_INC", B$3)</f>
        <v>292000</v>
      </c>
      <c r="C45" s="9" cm="1">
        <f t="array" ref="C45">_xll.SNL.Clients.Office.Excel.Functions.SPG($A45, "SP_NET_INC", C$3)</f>
        <v>561000</v>
      </c>
      <c r="D45" s="9" cm="1">
        <f t="array" ref="D45">_xll.SNL.Clients.Office.Excel.Functions.SPG($A45, "SP_NET_INC", D$3)</f>
        <v>18000</v>
      </c>
      <c r="E45" s="9" cm="1">
        <f t="array" ref="E45">_xll.SNL.Clients.Office.Excel.Functions.SPG($A45, "SP_NET_INC", E$3)</f>
        <v>481000</v>
      </c>
      <c r="F45" s="9" cm="1">
        <f t="array" ref="F45">_xll.SNL.Clients.Office.Excel.Functions.SPG($A45, "SP_NET_INC", F$3)</f>
        <v>719000</v>
      </c>
      <c r="G45" s="9" cm="1">
        <f t="array" ref="G45">_xll.SNL.Clients.Office.Excel.Functions.SPG($A45, "SP_NET_INC", G$3)</f>
        <v>542000</v>
      </c>
      <c r="H45" s="9" cm="1">
        <f t="array" ref="H45">_xll.SNL.Clients.Office.Excel.Functions.SPG($A45, "SP_NET_INC", H$3)</f>
        <v>824000</v>
      </c>
      <c r="I45" s="9" cm="1">
        <f t="array" ref="I45">_xll.SNL.Clients.Office.Excel.Functions.SPG($A45, "SP_NET_INC", I$3)</f>
        <v>928000</v>
      </c>
      <c r="J45" s="9" cm="1">
        <f t="array" ref="J45">_xll.SNL.Clients.Office.Excel.Functions.SPG($A45, "SP_NET_INC", J$3)</f>
        <v>1172000</v>
      </c>
    </row>
    <row r="46" spans="1:10" x14ac:dyDescent="0.3">
      <c r="A46" s="11" t="s">
        <v>48</v>
      </c>
      <c r="B46" s="9" cm="1">
        <f t="array" ref="B46">_xll.SNL.Clients.Office.Excel.Functions.SPG($A46, "SP_NET_INC", B$3)</f>
        <v>813800</v>
      </c>
      <c r="C46" s="9" cm="1">
        <f t="array" ref="C46">_xll.SNL.Clients.Office.Excel.Functions.SPG($A46, "SP_NET_INC", C$3)</f>
        <v>800996</v>
      </c>
      <c r="D46" s="9" cm="1">
        <f t="array" ref="D46">_xll.SNL.Clients.Office.Excel.Functions.SPG($A46, "SP_NET_INC", D$3)</f>
        <v>747938</v>
      </c>
      <c r="E46" s="9" cm="1">
        <f t="array" ref="E46">_xll.SNL.Clients.Office.Excel.Functions.SPG($A46, "SP_NET_INC", E$3)</f>
        <v>665428</v>
      </c>
      <c r="F46" s="9" cm="1">
        <f t="array" ref="F46">_xll.SNL.Clients.Office.Excel.Functions.SPG($A46, "SP_NET_INC", F$3)</f>
        <v>637700</v>
      </c>
      <c r="G46" s="9" cm="1">
        <f t="array" ref="G46">_xll.SNL.Clients.Office.Excel.Functions.SPG($A46, "SP_NET_INC", G$3)</f>
        <v>613636</v>
      </c>
      <c r="H46" s="9" cm="1">
        <f t="array" ref="H46">_xll.SNL.Clients.Office.Excel.Functions.SPG($A46, "SP_NET_INC", H$3)</f>
        <v>545327</v>
      </c>
      <c r="I46" s="9" cm="1">
        <f t="array" ref="I46">_xll.SNL.Clients.Office.Excel.Functions.SPG($A46, "SP_NET_INC", I$3)</f>
        <v>491885</v>
      </c>
      <c r="J46" s="9" cm="1">
        <f t="array" ref="J46">_xll.SNL.Clients.Office.Excel.Functions.SPG($A46, "SP_NET_INC", J$3)</f>
        <v>436473</v>
      </c>
    </row>
    <row r="47" spans="1:10" x14ac:dyDescent="0.3">
      <c r="A47" s="11" t="s">
        <v>49</v>
      </c>
      <c r="B47" s="9" cm="1">
        <f t="array" ref="B47">_xll.SNL.Clients.Office.Excel.Functions.SPG($A47, "SP_NET_INC", B$3)</f>
        <v>708900</v>
      </c>
      <c r="C47" s="9" cm="1">
        <f t="array" ref="C47">_xll.SNL.Clients.Office.Excel.Functions.SPG($A47, "SP_NET_INC", C$3)</f>
        <v>258200</v>
      </c>
      <c r="D47" s="9" cm="1">
        <f t="array" ref="D47">_xll.SNL.Clients.Office.Excel.Functions.SPG($A47, "SP_NET_INC", D$3)</f>
        <v>314100</v>
      </c>
      <c r="E47" s="9" cm="1">
        <f t="array" ref="E47">_xll.SNL.Clients.Office.Excel.Functions.SPG($A47, "SP_NET_INC", E$3)</f>
        <v>285400</v>
      </c>
      <c r="F47" s="9" cm="1">
        <f t="array" ref="F47">_xll.SNL.Clients.Office.Excel.Functions.SPG($A47, "SP_NET_INC", F$3)</f>
        <v>612700</v>
      </c>
      <c r="G47" s="9" cm="1">
        <f t="array" ref="G47">_xll.SNL.Clients.Office.Excel.Functions.SPG($A47, "SP_NET_INC", G$3)</f>
        <v>-39600</v>
      </c>
      <c r="H47" s="9" cm="1">
        <f t="array" ref="H47">_xll.SNL.Clients.Office.Excel.Functions.SPG($A47, "SP_NET_INC", H$3)</f>
        <v>283200</v>
      </c>
      <c r="I47" s="9" cm="1">
        <f t="array" ref="I47">_xll.SNL.Clients.Office.Excel.Functions.SPG($A47, "SP_NET_INC", I$3)</f>
        <v>235800</v>
      </c>
      <c r="J47" s="9" cm="1">
        <f t="array" ref="J47">_xll.SNL.Clients.Office.Excel.Functions.SPG($A47, "SP_NET_INC", J$3)</f>
        <v>486600</v>
      </c>
    </row>
    <row r="48" spans="1:10" x14ac:dyDescent="0.3">
      <c r="A48" s="11" t="s">
        <v>50</v>
      </c>
      <c r="B48" s="9" cm="1">
        <f t="array" ref="B48">_xll.SNL.Clients.Office.Excel.Functions.SPG($A48, "SP_NET_INC", B$3)</f>
        <v>146600</v>
      </c>
      <c r="C48" s="9" cm="1">
        <f t="array" ref="C48">_xll.SNL.Clients.Office.Excel.Functions.SPG($A48, "SP_NET_INC", C$3)</f>
        <v>201300</v>
      </c>
      <c r="D48" s="9" cm="1">
        <f t="array" ref="D48">_xll.SNL.Clients.Office.Excel.Functions.SPG($A48, "SP_NET_INC", D$3)</f>
        <v>133800</v>
      </c>
      <c r="E48" s="9" cm="1">
        <f t="array" ref="E48">_xll.SNL.Clients.Office.Excel.Functions.SPG($A48, "SP_NET_INC", E$3)</f>
        <v>188700</v>
      </c>
      <c r="F48" s="9" cm="1">
        <f t="array" ref="F48">_xll.SNL.Clients.Office.Excel.Functions.SPG($A48, "SP_NET_INC", F$3)</f>
        <v>236400</v>
      </c>
      <c r="G48" s="9" cm="1">
        <f t="array" ref="G48">_xll.SNL.Clients.Office.Excel.Functions.SPG($A48, "SP_NET_INC", G$3)</f>
        <v>182500</v>
      </c>
      <c r="H48" s="9" cm="1">
        <f t="array" ref="H48">_xll.SNL.Clients.Office.Excel.Functions.SPG($A48, "SP_NET_INC", H$3)</f>
        <v>190100</v>
      </c>
      <c r="I48" s="9" cm="1">
        <f t="array" ref="I48">_xll.SNL.Clients.Office.Excel.Functions.SPG($A48, "SP_NET_INC", I$3)</f>
        <v>156300</v>
      </c>
      <c r="J48" s="9" cm="1">
        <f t="array" ref="J48">_xll.SNL.Clients.Office.Excel.Functions.SPG($A48, "SP_NET_INC", J$3)</f>
        <v>113600</v>
      </c>
    </row>
    <row r="49" spans="1:10" x14ac:dyDescent="0.3">
      <c r="A49" s="11" t="s">
        <v>51</v>
      </c>
      <c r="B49" s="9" cm="1">
        <f t="array" ref="B49">_xll.SNL.Clients.Office.Excel.Functions.SPG($A49, "SP_NET_INC", B$3)</f>
        <v>4692000</v>
      </c>
      <c r="C49" s="9" cm="1">
        <f t="array" ref="C49">_xll.SNL.Clients.Office.Excel.Functions.SPG($A49, "SP_NET_INC", C$3)</f>
        <v>4408000</v>
      </c>
      <c r="D49" s="9" cm="1">
        <f t="array" ref="D49">_xll.SNL.Clients.Office.Excel.Functions.SPG($A49, "SP_NET_INC", D$3)</f>
        <v>145000</v>
      </c>
      <c r="E49" s="9" cm="1">
        <f t="array" ref="E49">_xll.SNL.Clients.Office.Excel.Functions.SPG($A49, "SP_NET_INC", E$3)</f>
        <v>3949000</v>
      </c>
      <c r="F49" s="9" cm="1">
        <f t="array" ref="F49">_xll.SNL.Clients.Office.Excel.Functions.SPG($A49, "SP_NET_INC", F$3)</f>
        <v>3751000</v>
      </c>
      <c r="G49" s="9" cm="1">
        <f t="array" ref="G49">_xll.SNL.Clients.Office.Excel.Functions.SPG($A49, "SP_NET_INC", G$3)</f>
        <v>2582000</v>
      </c>
      <c r="H49" s="9" cm="1">
        <f t="array" ref="H49">_xll.SNL.Clients.Office.Excel.Functions.SPG($A49, "SP_NET_INC", H$3)</f>
        <v>3826000</v>
      </c>
      <c r="I49" s="9" cm="1">
        <f t="array" ref="I49">_xll.SNL.Clients.Office.Excel.Functions.SPG($A49, "SP_NET_INC", I$3)</f>
        <v>4762000</v>
      </c>
      <c r="J49" s="9" cm="1">
        <f t="array" ref="J49">_xll.SNL.Clients.Office.Excel.Functions.SPG($A49, "SP_NET_INC", J$3)</f>
        <v>4453000</v>
      </c>
    </row>
    <row r="50" spans="1:10" x14ac:dyDescent="0.3">
      <c r="A50" s="11" t="s">
        <v>52</v>
      </c>
      <c r="B50" s="9" cm="1">
        <f t="array" ref="B50">_xll.SNL.Clients.Office.Excel.Functions.SPG($A50, "SP_NET_INC", B$3)</f>
        <v>485576</v>
      </c>
      <c r="C50" s="9" cm="1">
        <f t="array" ref="C50">_xll.SNL.Clients.Office.Excel.Functions.SPG($A50, "SP_NET_INC", C$3)</f>
        <v>351858</v>
      </c>
      <c r="D50" s="9" cm="1">
        <f t="array" ref="D50">_xll.SNL.Clients.Office.Excel.Functions.SPG($A50, "SP_NET_INC", D$3)</f>
        <v>134016</v>
      </c>
      <c r="E50" s="9" cm="1">
        <f t="array" ref="E50">_xll.SNL.Clients.Office.Excel.Functions.SPG($A50, "SP_NET_INC", E$3)</f>
        <v>165564</v>
      </c>
      <c r="F50" s="9" cm="1">
        <f t="array" ref="F50">_xll.SNL.Clients.Office.Excel.Functions.SPG($A50, "SP_NET_INC", F$3)</f>
        <v>432023</v>
      </c>
      <c r="G50" s="9" cm="1">
        <f t="array" ref="G50">_xll.SNL.Clients.Office.Excel.Functions.SPG($A50, "SP_NET_INC", G$3)</f>
        <v>311292</v>
      </c>
      <c r="H50" s="9" cm="1">
        <f t="array" ref="H50">_xll.SNL.Clients.Office.Excel.Functions.SPG($A50, "SP_NET_INC", H$3)</f>
        <v>118524</v>
      </c>
      <c r="I50" s="9" cm="1">
        <f t="array" ref="I50">_xll.SNL.Clients.Office.Excel.Functions.SPG($A50, "SP_NET_INC", I$3)</f>
        <v>137807</v>
      </c>
      <c r="J50" s="9" cm="1">
        <f t="array" ref="J50">_xll.SNL.Clients.Office.Excel.Functions.SPG($A50, "SP_NET_INC", J$3)</f>
        <v>357671</v>
      </c>
    </row>
    <row r="51" spans="1:10" x14ac:dyDescent="0.3">
      <c r="A51" s="11" t="s">
        <v>53</v>
      </c>
      <c r="B51" s="9" t="str" cm="1">
        <f t="array" ref="B51">_xll.SNL.Clients.Office.Excel.Functions.SPG($A51, "SP_NET_INC", B$3)</f>
        <v>NA</v>
      </c>
      <c r="C51" s="9" cm="1">
        <f t="array" ref="C51">_xll.SNL.Clients.Office.Excel.Functions.SPG($A51, "SP_NET_INC", C$3)</f>
        <v>303000</v>
      </c>
      <c r="D51" s="9" cm="1">
        <f t="array" ref="D51">_xll.SNL.Clients.Office.Excel.Functions.SPG($A51, "SP_NET_INC", D$3)</f>
        <v>275000</v>
      </c>
      <c r="E51" s="9" cm="1">
        <f t="array" ref="E51">_xll.SNL.Clients.Office.Excel.Functions.SPG($A51, "SP_NET_INC", E$3)</f>
        <v>282000</v>
      </c>
      <c r="F51" s="9" cm="1">
        <f t="array" ref="F51">_xll.SNL.Clients.Office.Excel.Functions.SPG($A51, "SP_NET_INC", F$3)</f>
        <v>252000</v>
      </c>
      <c r="G51" s="9" cm="1">
        <f t="array" ref="G51">_xll.SNL.Clients.Office.Excel.Functions.SPG($A51, "SP_NET_INC", G$3)</f>
        <v>282000</v>
      </c>
      <c r="H51" s="9" cm="1">
        <f t="array" ref="H51">_xll.SNL.Clients.Office.Excel.Functions.SPG($A51, "SP_NET_INC", H$3)</f>
        <v>241000</v>
      </c>
      <c r="I51" s="9" cm="1">
        <f t="array" ref="I51">_xll.SNL.Clients.Office.Excel.Functions.SPG($A51, "SP_NET_INC", I$3)</f>
        <v>222000</v>
      </c>
      <c r="J51" s="9" cm="1">
        <f t="array" ref="J51">_xll.SNL.Clients.Office.Excel.Functions.SPG($A51, "SP_NET_INC", J$3)</f>
        <v>161000</v>
      </c>
    </row>
    <row r="52" spans="1:10" x14ac:dyDescent="0.3">
      <c r="A52" s="11" t="s">
        <v>54</v>
      </c>
      <c r="B52" s="9" cm="1">
        <f t="array" ref="B52">_xll.SNL.Clients.Office.Excel.Functions.SPG($A52, "SP_NET_INC", B$3)</f>
        <v>1249500</v>
      </c>
      <c r="C52" s="9" cm="1">
        <f t="array" ref="C52">_xll.SNL.Clients.Office.Excel.Functions.SPG($A52, "SP_NET_INC", C$3)</f>
        <v>963200</v>
      </c>
      <c r="D52" s="9" cm="1">
        <f t="array" ref="D52">_xll.SNL.Clients.Office.Excel.Functions.SPG($A52, "SP_NET_INC", D$3)</f>
        <v>956300</v>
      </c>
      <c r="E52" s="9" cm="1">
        <f t="array" ref="E52">_xll.SNL.Clients.Office.Excel.Functions.SPG($A52, "SP_NET_INC", E$3)</f>
        <v>829300</v>
      </c>
      <c r="F52" s="9" cm="1">
        <f t="array" ref="F52">_xll.SNL.Clients.Office.Excel.Functions.SPG($A52, "SP_NET_INC", F$3)</f>
        <v>1184900</v>
      </c>
      <c r="G52" s="9" cm="1">
        <f t="array" ref="G52">_xll.SNL.Clients.Office.Excel.Functions.SPG($A52, "SP_NET_INC", G$3)</f>
        <v>878400</v>
      </c>
      <c r="H52" s="9" cm="1">
        <f t="array" ref="H52">_xll.SNL.Clients.Office.Excel.Functions.SPG($A52, "SP_NET_INC", H$3)</f>
        <v>859400</v>
      </c>
      <c r="I52" s="9" cm="1">
        <f t="array" ref="I52">_xll.SNL.Clients.Office.Excel.Functions.SPG($A52, "SP_NET_INC", I$3)</f>
        <v>776700</v>
      </c>
      <c r="J52" s="9" cm="1">
        <f t="array" ref="J52">_xll.SNL.Clients.Office.Excel.Functions.SPG($A52, "SP_NET_INC", J$3)</f>
        <v>1043100</v>
      </c>
    </row>
    <row r="53" spans="1:10" x14ac:dyDescent="0.3">
      <c r="A53" s="11" t="s">
        <v>55</v>
      </c>
      <c r="B53" s="9" cm="1">
        <f t="array" ref="B53">_xll.SNL.Clients.Office.Excel.Functions.SPG($A53, "SP_NET_INC", B$3)</f>
        <v>487923</v>
      </c>
      <c r="C53" s="9" cm="1">
        <f t="array" ref="C53">_xll.SNL.Clients.Office.Excel.Functions.SPG($A53, "SP_NET_INC", C$3)</f>
        <v>564933</v>
      </c>
      <c r="D53" s="9" cm="1">
        <f t="array" ref="D53">_xll.SNL.Clients.Office.Excel.Functions.SPG($A53, "SP_NET_INC", D$3)</f>
        <v>902208</v>
      </c>
      <c r="E53" s="9" t="str" cm="1">
        <f t="array" ref="E53">_xll.SNL.Clients.Office.Excel.Functions.SPG($A53, "SP_NET_INC", E$3)</f>
        <v>NA</v>
      </c>
      <c r="F53" s="9" cm="1">
        <f t="array" ref="F53">_xll.SNL.Clients.Office.Excel.Functions.SPG($A53, "SP_NET_INC", F$3)</f>
        <v>515030</v>
      </c>
      <c r="G53" s="9" cm="1">
        <f t="array" ref="G53">_xll.SNL.Clients.Office.Excel.Functions.SPG($A53, "SP_NET_INC", G$3)</f>
        <v>593463</v>
      </c>
      <c r="H53" s="9" cm="1">
        <f t="array" ref="H53">_xll.SNL.Clients.Office.Excel.Functions.SPG($A53, "SP_NET_INC", H$3)</f>
        <v>864841</v>
      </c>
      <c r="I53" s="9" cm="1">
        <f t="array" ref="I53">_xll.SNL.Clients.Office.Excel.Functions.SPG($A53, "SP_NET_INC", I$3)</f>
        <v>647723</v>
      </c>
      <c r="J53" s="9" cm="1">
        <f t="array" ref="J53">_xll.SNL.Clients.Office.Excel.Functions.SPG($A53, "SP_NET_INC", J$3)</f>
        <v>476544</v>
      </c>
    </row>
    <row r="54" spans="1:10" x14ac:dyDescent="0.3">
      <c r="A54" s="11" t="s">
        <v>56</v>
      </c>
      <c r="B54" s="9" cm="1">
        <f t="array" ref="B54">_xll.SNL.Clients.Office.Excel.Functions.SPG($A54, "SP_NET_INC", B$3)</f>
        <v>236597</v>
      </c>
      <c r="C54" s="9" cm="1">
        <f t="array" ref="C54">_xll.SNL.Clients.Office.Excel.Functions.SPG($A54, "SP_NET_INC", C$3)</f>
        <v>282092</v>
      </c>
      <c r="D54" s="9" cm="1">
        <f t="array" ref="D54">_xll.SNL.Clients.Office.Excel.Functions.SPG($A54, "SP_NET_INC", D$3)</f>
        <v>372519</v>
      </c>
      <c r="E54" s="9" cm="1">
        <f t="array" ref="E54">_xll.SNL.Clients.Office.Excel.Functions.SPG($A54, "SP_NET_INC", E$3)</f>
        <v>254007</v>
      </c>
      <c r="F54" s="9" cm="1">
        <f t="array" ref="F54">_xll.SNL.Clients.Office.Excel.Functions.SPG($A54, "SP_NET_INC", F$3)</f>
        <v>173557</v>
      </c>
      <c r="G54" s="9" cm="1">
        <f t="array" ref="G54">_xll.SNL.Clients.Office.Excel.Functions.SPG($A54, "SP_NET_INC", G$3)</f>
        <v>242066</v>
      </c>
      <c r="H54" s="9" cm="1">
        <f t="array" ref="H54">_xll.SNL.Clients.Office.Excel.Functions.SPG($A54, "SP_NET_INC", H$3)</f>
        <v>171790</v>
      </c>
      <c r="I54" s="9" cm="1">
        <f t="array" ref="I54">_xll.SNL.Clients.Office.Excel.Functions.SPG($A54, "SP_NET_INC", I$3)</f>
        <v>367807</v>
      </c>
      <c r="J54" s="9" cm="1">
        <f t="array" ref="J54">_xll.SNL.Clients.Office.Excel.Functions.SPG($A54, "SP_NET_INC", J$3)</f>
        <v>146775</v>
      </c>
    </row>
    <row r="55" spans="1:10" x14ac:dyDescent="0.3">
      <c r="A55" s="11" t="s">
        <v>57</v>
      </c>
      <c r="B55" s="9" cm="1">
        <f t="array" ref="B55">_xll.SNL.Clients.Office.Excel.Functions.SPG($A55, "SP_NET_INC", B$3)</f>
        <v>166300</v>
      </c>
      <c r="C55" s="9" cm="1">
        <f t="array" ref="C55">_xll.SNL.Clients.Office.Excel.Functions.SPG($A55, "SP_NET_INC", C$3)</f>
        <v>174000</v>
      </c>
      <c r="D55" s="9" cm="1">
        <f t="array" ref="D55">_xll.SNL.Clients.Office.Excel.Functions.SPG($A55, "SP_NET_INC", D$3)</f>
        <v>181700</v>
      </c>
      <c r="E55" s="9" cm="1">
        <f t="array" ref="E55">_xll.SNL.Clients.Office.Excel.Functions.SPG($A55, "SP_NET_INC", E$3)</f>
        <v>176800</v>
      </c>
      <c r="F55" s="9" cm="1">
        <f t="array" ref="F55">_xll.SNL.Clients.Office.Excel.Functions.SPG($A55, "SP_NET_INC", F$3)</f>
        <v>172400</v>
      </c>
      <c r="G55" s="9" cm="1">
        <f t="array" ref="G55">_xll.SNL.Clients.Office.Excel.Functions.SPG($A55, "SP_NET_INC", G$3)</f>
        <v>143100</v>
      </c>
      <c r="H55" s="9" cm="1">
        <f t="array" ref="H55">_xll.SNL.Clients.Office.Excel.Functions.SPG($A55, "SP_NET_INC", H$3)</f>
        <v>138300</v>
      </c>
      <c r="I55" s="9" cm="1">
        <f t="array" ref="I55">_xll.SNL.Clients.Office.Excel.Functions.SPG($A55, "SP_NET_INC", I$3)</f>
        <v>100400</v>
      </c>
      <c r="J55" s="9" cm="1">
        <f t="array" ref="J55">_xll.SNL.Clients.Office.Excel.Functions.SPG($A55, "SP_NET_INC", J$3)</f>
        <v>121200</v>
      </c>
    </row>
    <row r="56" spans="1:10" x14ac:dyDescent="0.3">
      <c r="A56" s="11" t="s">
        <v>58</v>
      </c>
      <c r="B56" s="9" cm="1">
        <f t="array" ref="B56">_xll.SNL.Clients.Office.Excel.Functions.SPG($A56, "SP_NET_INC", B$3)</f>
        <v>87980</v>
      </c>
      <c r="C56" s="9" cm="1">
        <f t="array" ref="C56">_xll.SNL.Clients.Office.Excel.Functions.SPG($A56, "SP_NET_INC", C$3)</f>
        <v>135184</v>
      </c>
      <c r="D56" s="9" cm="1">
        <f t="array" ref="D56">_xll.SNL.Clients.Office.Excel.Functions.SPG($A56, "SP_NET_INC", D$3)</f>
        <v>67025</v>
      </c>
      <c r="E56" s="9" cm="1">
        <f t="array" ref="E56">_xll.SNL.Clients.Office.Excel.Functions.SPG($A56, "SP_NET_INC", E$3)</f>
        <v>41607</v>
      </c>
      <c r="F56" s="9" cm="1">
        <f t="array" ref="F56">_xll.SNL.Clients.Office.Excel.Functions.SPG($A56, "SP_NET_INC", F$3)</f>
        <v>133352</v>
      </c>
      <c r="G56" s="9" cm="1">
        <f t="array" ref="G56">_xll.SNL.Clients.Office.Excel.Functions.SPG($A56, "SP_NET_INC", G$3)</f>
        <v>57061</v>
      </c>
      <c r="H56" s="9" cm="1">
        <f t="array" ref="H56">_xll.SNL.Clients.Office.Excel.Functions.SPG($A56, "SP_NET_INC", H$3)</f>
        <v>61309</v>
      </c>
      <c r="I56" s="9" cm="1">
        <f t="array" ref="I56">_xll.SNL.Clients.Office.Excel.Functions.SPG($A56, "SP_NET_INC", I$3)</f>
        <v>12420</v>
      </c>
      <c r="J56" s="9" cm="1">
        <f t="array" ref="J56">_xll.SNL.Clients.Office.Excel.Functions.SPG($A56, "SP_NET_INC", J$3)</f>
        <v>45139</v>
      </c>
    </row>
    <row r="57" spans="1:10" x14ac:dyDescent="0.3">
      <c r="A57" s="11" t="s">
        <v>59</v>
      </c>
      <c r="B57" s="9" cm="1">
        <f t="array" ref="B57">_xll.SNL.Clients.Office.Excel.Functions.SPG($A57, "SP_NET_INC", B$3)</f>
        <v>409000</v>
      </c>
      <c r="C57" s="9" cm="1">
        <f t="array" ref="C57">_xll.SNL.Clients.Office.Excel.Functions.SPG($A57, "SP_NET_INC", C$3)</f>
        <v>1191000</v>
      </c>
      <c r="D57" s="9" cm="1">
        <f t="array" ref="D57">_xll.SNL.Clients.Office.Excel.Functions.SPG($A57, "SP_NET_INC", D$3)</f>
        <v>774000</v>
      </c>
      <c r="E57" s="9" cm="1">
        <f t="array" ref="E57">_xll.SNL.Clients.Office.Excel.Functions.SPG($A57, "SP_NET_INC", E$3)</f>
        <v>581000</v>
      </c>
      <c r="F57" s="9" cm="1">
        <f t="array" ref="F57">_xll.SNL.Clients.Office.Excel.Functions.SPG($A57, "SP_NET_INC", F$3)</f>
        <v>463000</v>
      </c>
      <c r="G57" s="9" cm="1">
        <f t="array" ref="G57">_xll.SNL.Clients.Office.Excel.Functions.SPG($A57, "SP_NET_INC", G$3)</f>
        <v>451000</v>
      </c>
      <c r="H57" s="9" cm="1">
        <f t="array" ref="H57">_xll.SNL.Clients.Office.Excel.Functions.SPG($A57, "SP_NET_INC", H$3)</f>
        <v>524000</v>
      </c>
      <c r="I57" s="9" cm="1">
        <f t="array" ref="I57">_xll.SNL.Clients.Office.Excel.Functions.SPG($A57, "SP_NET_INC", I$3)</f>
        <v>414000</v>
      </c>
      <c r="J57" s="9" cm="1">
        <f t="array" ref="J57">_xll.SNL.Clients.Office.Excel.Functions.SPG($A57, "SP_NET_INC", J$3)</f>
        <v>581000</v>
      </c>
    </row>
    <row r="58" spans="1:10" x14ac:dyDescent="0.3">
      <c r="A58" s="11" t="s">
        <v>60</v>
      </c>
      <c r="B58" s="9" cm="1">
        <f t="array" ref="B58">_xll.SNL.Clients.Office.Excel.Functions.SPG($A58, "SP_NET_INC", B$3)</f>
        <v>179000</v>
      </c>
      <c r="C58" s="9" cm="1">
        <f t="array" ref="C58">_xll.SNL.Clients.Office.Excel.Functions.SPG($A58, "SP_NET_INC", C$3)</f>
        <v>-30000</v>
      </c>
      <c r="D58" s="9" cm="1">
        <f t="array" ref="D58">_xll.SNL.Clients.Office.Excel.Functions.SPG($A58, "SP_NET_INC", D$3)</f>
        <v>199000</v>
      </c>
      <c r="E58" s="9" cm="1">
        <f t="array" ref="E58">_xll.SNL.Clients.Office.Excel.Functions.SPG($A58, "SP_NET_INC", E$3)</f>
        <v>159000</v>
      </c>
      <c r="F58" s="9" cm="1">
        <f t="array" ref="F58">_xll.SNL.Clients.Office.Excel.Functions.SPG($A58, "SP_NET_INC", F$3)</f>
        <v>3686000</v>
      </c>
      <c r="G58" s="9" t="str" cm="1">
        <f t="array" ref="G58">_xll.SNL.Clients.Office.Excel.Functions.SPG($A58, "SP_NET_INC", G$3)</f>
        <v>NA</v>
      </c>
      <c r="H58" s="9" cm="1">
        <f t="array" ref="H58">_xll.SNL.Clients.Office.Excel.Functions.SPG($A58, "SP_NET_INC", H$3)</f>
        <v>204000</v>
      </c>
      <c r="I58" s="9" cm="1">
        <f t="array" ref="I58">_xll.SNL.Clients.Office.Excel.Functions.SPG($A58, "SP_NET_INC", I$3)</f>
        <v>173000</v>
      </c>
      <c r="J58" s="9" cm="1">
        <f t="array" ref="J58">_xll.SNL.Clients.Office.Excel.Functions.SPG($A58, "SP_NET_INC", J$3)</f>
        <v>180000</v>
      </c>
    </row>
    <row r="59" spans="1:10" x14ac:dyDescent="0.3">
      <c r="A59" s="11" t="s">
        <v>61</v>
      </c>
      <c r="B59" s="9" cm="1">
        <f t="array" ref="B59">_xll.SNL.Clients.Office.Excel.Functions.SPG($A59, "SP_NET_INC", B$3)</f>
        <v>7396000</v>
      </c>
      <c r="C59" s="9" cm="1">
        <f t="array" ref="C59">_xll.SNL.Clients.Office.Excel.Functions.SPG($A59, "SP_NET_INC", C$3)</f>
        <v>6665000</v>
      </c>
      <c r="D59" s="9" cm="1">
        <f t="array" ref="D59">_xll.SNL.Clients.Office.Excel.Functions.SPG($A59, "SP_NET_INC", D$3)</f>
        <v>6896000</v>
      </c>
      <c r="E59" s="9" cm="1">
        <f t="array" ref="E59">_xll.SNL.Clients.Office.Excel.Functions.SPG($A59, "SP_NET_INC", E$3)</f>
        <v>6897000</v>
      </c>
      <c r="F59" s="9" cm="1">
        <f t="array" ref="F59">_xll.SNL.Clients.Office.Excel.Functions.SPG($A59, "SP_NET_INC", F$3)</f>
        <v>6674000</v>
      </c>
      <c r="G59" s="9" cm="1">
        <f t="array" ref="G59">_xll.SNL.Clients.Office.Excel.Functions.SPG($A59, "SP_NET_INC", G$3)</f>
        <v>3144000</v>
      </c>
      <c r="H59" s="9" cm="1">
        <f t="array" ref="H59">_xll.SNL.Clients.Office.Excel.Functions.SPG($A59, "SP_NET_INC", H$3)</f>
        <v>7802000</v>
      </c>
      <c r="I59" s="9" cm="1">
        <f t="array" ref="I59">_xll.SNL.Clients.Office.Excel.Functions.SPG($A59, "SP_NET_INC", I$3)</f>
        <v>7408000</v>
      </c>
      <c r="J59" s="9" cm="1">
        <f t="array" ref="J59">_xll.SNL.Clients.Office.Excel.Functions.SPG($A59, "SP_NET_INC", J$3)</f>
        <v>8161000</v>
      </c>
    </row>
    <row r="60" spans="1:10" x14ac:dyDescent="0.3">
      <c r="A60" s="11" t="s">
        <v>62</v>
      </c>
      <c r="B60" s="9" cm="1">
        <f t="array" ref="B60">_xll.SNL.Clients.Office.Excel.Functions.SPG($A60, "SP_NET_INC", B$3)</f>
        <v>126000</v>
      </c>
      <c r="C60" s="9" cm="1">
        <f t="array" ref="C60">_xll.SNL.Clients.Office.Excel.Functions.SPG($A60, "SP_NET_INC", C$3)</f>
        <v>-510000</v>
      </c>
      <c r="D60" s="9" cm="1">
        <f t="array" ref="D60">_xll.SNL.Clients.Office.Excel.Functions.SPG($A60, "SP_NET_INC", D$3)</f>
        <v>144000</v>
      </c>
      <c r="E60" s="9" t="str" cm="1">
        <f t="array" ref="E60">_xll.SNL.Clients.Office.Excel.Functions.SPG($A60, "SP_NET_INC", E$3)</f>
        <v>NA</v>
      </c>
      <c r="F60" s="9" cm="1">
        <f t="array" ref="F60">_xll.SNL.Clients.Office.Excel.Functions.SPG($A60, "SP_NET_INC", F$3)</f>
        <v>39000</v>
      </c>
      <c r="G60" s="9" cm="1">
        <f t="array" ref="G60">_xll.SNL.Clients.Office.Excel.Functions.SPG($A60, "SP_NET_INC", G$3)</f>
        <v>246000</v>
      </c>
      <c r="H60" s="9" cm="1">
        <f t="array" ref="H60">_xll.SNL.Clients.Office.Excel.Functions.SPG($A60, "SP_NET_INC", H$3)</f>
        <v>2511000</v>
      </c>
      <c r="I60" s="9" cm="1">
        <f t="array" ref="I60">_xll.SNL.Clients.Office.Excel.Functions.SPG($A60, "SP_NET_INC", I$3)</f>
        <v>-139000</v>
      </c>
      <c r="J60" s="9" cm="1">
        <f t="array" ref="J60">_xll.SNL.Clients.Office.Excel.Functions.SPG($A60, "SP_NET_INC", J$3)</f>
        <v>45000</v>
      </c>
    </row>
    <row r="61" spans="1:10" x14ac:dyDescent="0.3">
      <c r="A61" s="11" t="s">
        <v>63</v>
      </c>
      <c r="B61" s="9" cm="1">
        <f t="array" ref="B61">_xll.SNL.Clients.Office.Excel.Functions.SPG($A61, "SP_NET_INC", B$3)</f>
        <v>308000</v>
      </c>
      <c r="C61" s="9" cm="1">
        <f t="array" ref="C61">_xll.SNL.Clients.Office.Excel.Functions.SPG($A61, "SP_NET_INC", C$3)</f>
        <v>303000</v>
      </c>
      <c r="D61" s="9" cm="1">
        <f t="array" ref="D61">_xll.SNL.Clients.Office.Excel.Functions.SPG($A61, "SP_NET_INC", D$3)</f>
        <v>400000</v>
      </c>
      <c r="E61" s="9" cm="1">
        <f t="array" ref="E61">_xll.SNL.Clients.Office.Excel.Functions.SPG($A61, "SP_NET_INC", E$3)</f>
        <v>487000</v>
      </c>
      <c r="F61" s="9" cm="1">
        <f t="array" ref="F61">_xll.SNL.Clients.Office.Excel.Functions.SPG($A61, "SP_NET_INC", F$3)</f>
        <v>537000</v>
      </c>
      <c r="G61" s="9" cm="1">
        <f t="array" ref="G61">_xll.SNL.Clients.Office.Excel.Functions.SPG($A61, "SP_NET_INC", G$3)</f>
        <v>281000</v>
      </c>
      <c r="H61" s="9" t="str" cm="1">
        <f t="array" ref="H61">_xll.SNL.Clients.Office.Excel.Functions.SPG($A61, "SP_NET_INC", H$3)</f>
        <v>NA</v>
      </c>
      <c r="I61" s="9" cm="1">
        <f t="array" ref="I61">_xll.SNL.Clients.Office.Excel.Functions.SPG($A61, "SP_NET_INC", I$3)</f>
        <v>407000</v>
      </c>
      <c r="J61" s="9" cm="1">
        <f t="array" ref="J61">_xll.SNL.Clients.Office.Excel.Functions.SPG($A61, "SP_NET_INC", J$3)</f>
        <v>460000</v>
      </c>
    </row>
    <row r="62" spans="1:10" x14ac:dyDescent="0.3">
      <c r="A62" s="11" t="s">
        <v>64</v>
      </c>
      <c r="B62" s="9" cm="1">
        <f t="array" ref="B62">_xll.SNL.Clients.Office.Excel.Functions.SPG($A62, "SP_NET_INC", B$3)</f>
        <v>4672000</v>
      </c>
      <c r="C62" s="9" cm="1">
        <f t="array" ref="C62">_xll.SNL.Clients.Office.Excel.Functions.SPG($A62, "SP_NET_INC", C$3)</f>
        <v>19751000</v>
      </c>
      <c r="D62" s="9" cm="1">
        <f t="array" ref="D62">_xll.SNL.Clients.Office.Excel.Functions.SPG($A62, "SP_NET_INC", D$3)</f>
        <v>26480000</v>
      </c>
      <c r="E62" s="9" cm="1">
        <f t="array" ref="E62">_xll.SNL.Clients.Office.Excel.Functions.SPG($A62, "SP_NET_INC", E$3)</f>
        <v>30498000</v>
      </c>
      <c r="F62" s="9" cm="1">
        <f t="array" ref="F62">_xll.SNL.Clients.Office.Excel.Functions.SPG($A62, "SP_NET_INC", F$3)</f>
        <v>12832000</v>
      </c>
      <c r="G62" s="9" cm="1">
        <f t="array" ref="G62">_xll.SNL.Clients.Office.Excel.Functions.SPG($A62, "SP_NET_INC", G$3)</f>
        <v>37758000</v>
      </c>
      <c r="H62" s="9" cm="1">
        <f t="array" ref="H62">_xll.SNL.Clients.Office.Excel.Functions.SPG($A62, "SP_NET_INC", H$3)</f>
        <v>-12567000</v>
      </c>
      <c r="I62" s="9" cm="1">
        <f t="array" ref="I62">_xll.SNL.Clients.Office.Excel.Functions.SPG($A62, "SP_NET_INC", I$3)</f>
        <v>36199000</v>
      </c>
      <c r="J62" s="9" cm="1">
        <f t="array" ref="J62">_xll.SNL.Clients.Office.Excel.Functions.SPG($A62, "SP_NET_INC", J$3)</f>
        <v>35757000</v>
      </c>
    </row>
    <row r="63" spans="1:10" x14ac:dyDescent="0.3">
      <c r="A63" s="11" t="s">
        <v>65</v>
      </c>
      <c r="B63" s="9" t="str" cm="1">
        <f t="array" ref="B63">_xll.SNL.Clients.Office.Excel.Functions.SPG($A63, "SP_NET_INC", B$3)</f>
        <v>NA</v>
      </c>
      <c r="C63" s="9" cm="1">
        <f t="array" ref="C63">_xll.SNL.Clients.Office.Excel.Functions.SPG($A63, "SP_NET_INC", C$3)</f>
        <v>117000</v>
      </c>
      <c r="D63" s="9" cm="1">
        <f t="array" ref="D63">_xll.SNL.Clients.Office.Excel.Functions.SPG($A63, "SP_NET_INC", D$3)</f>
        <v>273000</v>
      </c>
      <c r="E63" s="9" cm="1">
        <f t="array" ref="E63">_xll.SNL.Clients.Office.Excel.Functions.SPG($A63, "SP_NET_INC", E$3)</f>
        <v>291000</v>
      </c>
      <c r="F63" s="9" cm="1">
        <f t="array" ref="F63">_xll.SNL.Clients.Office.Excel.Functions.SPG($A63, "SP_NET_INC", F$3)</f>
        <v>246000</v>
      </c>
      <c r="G63" s="9" cm="1">
        <f t="array" ref="G63">_xll.SNL.Clients.Office.Excel.Functions.SPG($A63, "SP_NET_INC", G$3)</f>
        <v>460000</v>
      </c>
      <c r="H63" s="9" cm="1">
        <f t="array" ref="H63">_xll.SNL.Clients.Office.Excel.Functions.SPG($A63, "SP_NET_INC", H$3)</f>
        <v>263000</v>
      </c>
      <c r="I63" s="9" cm="1">
        <f t="array" ref="I63">_xll.SNL.Clients.Office.Excel.Functions.SPG($A63, "SP_NET_INC", I$3)</f>
        <v>274000</v>
      </c>
      <c r="J63" s="9" cm="1">
        <f t="array" ref="J63">_xll.SNL.Clients.Office.Excel.Functions.SPG($A63, "SP_NET_INC", J$3)</f>
        <v>244000</v>
      </c>
    </row>
    <row r="64" spans="1:10" x14ac:dyDescent="0.3">
      <c r="A64" s="11" t="s">
        <v>66</v>
      </c>
      <c r="B64" s="9" cm="1">
        <f t="array" ref="B64">_xll.SNL.Clients.Office.Excel.Functions.SPG($A64, "SP_NET_INC", B$3)</f>
        <v>22588</v>
      </c>
      <c r="C64" s="9" cm="1">
        <f t="array" ref="C64">_xll.SNL.Clients.Office.Excel.Functions.SPG($A64, "SP_NET_INC", C$3)</f>
        <v>34890</v>
      </c>
      <c r="D64" s="9" cm="1">
        <f t="array" ref="D64">_xll.SNL.Clients.Office.Excel.Functions.SPG($A64, "SP_NET_INC", D$3)</f>
        <v>33600</v>
      </c>
      <c r="E64" s="9" cm="1">
        <f t="array" ref="E64">_xll.SNL.Clients.Office.Excel.Functions.SPG($A64, "SP_NET_INC", E$3)</f>
        <v>40588</v>
      </c>
      <c r="F64" s="9" cm="1">
        <f t="array" ref="F64">_xll.SNL.Clients.Office.Excel.Functions.SPG($A64, "SP_NET_INC", F$3)</f>
        <v>49059</v>
      </c>
      <c r="G64" s="9" cm="1">
        <f t="array" ref="G64">_xll.SNL.Clients.Office.Excel.Functions.SPG($A64, "SP_NET_INC", G$3)</f>
        <v>27465</v>
      </c>
      <c r="H64" s="9" cm="1">
        <f t="array" ref="H64">_xll.SNL.Clients.Office.Excel.Functions.SPG($A64, "SP_NET_INC", H$3)</f>
        <v>50993</v>
      </c>
      <c r="I64" s="9" cm="1">
        <f t="array" ref="I64">_xll.SNL.Clients.Office.Excel.Functions.SPG($A64, "SP_NET_INC", I$3)</f>
        <v>75484</v>
      </c>
      <c r="J64" s="9" cm="1">
        <f t="array" ref="J64">_xll.SNL.Clients.Office.Excel.Functions.SPG($A64, "SP_NET_INC", J$3)</f>
        <v>70218</v>
      </c>
    </row>
    <row r="65" spans="1:10" x14ac:dyDescent="0.3">
      <c r="A65" s="11" t="s">
        <v>67</v>
      </c>
      <c r="B65" s="9" cm="1">
        <f t="array" ref="B65">_xll.SNL.Clients.Office.Excel.Functions.SPG($A65, "SP_NET_INC", B$3)</f>
        <v>240500</v>
      </c>
      <c r="C65" s="9" cm="1">
        <f t="array" ref="C65">_xll.SNL.Clients.Office.Excel.Functions.SPG($A65, "SP_NET_INC", C$3)</f>
        <v>266700</v>
      </c>
      <c r="D65" s="9" cm="1">
        <f t="array" ref="D65">_xll.SNL.Clients.Office.Excel.Functions.SPG($A65, "SP_NET_INC", D$3)</f>
        <v>388500</v>
      </c>
      <c r="E65" s="9" cm="1">
        <f t="array" ref="E65">_xll.SNL.Clients.Office.Excel.Functions.SPG($A65, "SP_NET_INC", E$3)</f>
        <v>583600</v>
      </c>
      <c r="F65" s="9" cm="1">
        <f t="array" ref="F65">_xll.SNL.Clients.Office.Excel.Functions.SPG($A65, "SP_NET_INC", F$3)</f>
        <v>393400</v>
      </c>
      <c r="G65" s="9" cm="1">
        <f t="array" ref="G65">_xll.SNL.Clients.Office.Excel.Functions.SPG($A65, "SP_NET_INC", G$3)</f>
        <v>248900</v>
      </c>
      <c r="H65" s="9" cm="1">
        <f t="array" ref="H65">_xll.SNL.Clients.Office.Excel.Functions.SPG($A65, "SP_NET_INC", H$3)</f>
        <v>-68300</v>
      </c>
      <c r="I65" s="9" cm="1">
        <f t="array" ref="I65">_xll.SNL.Clients.Office.Excel.Functions.SPG($A65, "SP_NET_INC", I$3)</f>
        <v>593300</v>
      </c>
      <c r="J65" s="9" cm="1">
        <f t="array" ref="J65">_xll.SNL.Clients.Office.Excel.Functions.SPG($A65, "SP_NET_INC", J$3)</f>
        <v>387600</v>
      </c>
    </row>
    <row r="66" spans="1:10" x14ac:dyDescent="0.3">
      <c r="A66" s="11" t="s">
        <v>68</v>
      </c>
      <c r="B66" s="9" cm="1">
        <f t="array" ref="B66">_xll.SNL.Clients.Office.Excel.Functions.SPG($A66, "SP_NET_INC", B$3)</f>
        <v>1515000</v>
      </c>
      <c r="C66" s="9" cm="1">
        <f t="array" ref="C66">_xll.SNL.Clients.Office.Excel.Functions.SPG($A66, "SP_NET_INC", C$3)</f>
        <v>1661000</v>
      </c>
      <c r="D66" s="9" cm="1">
        <f t="array" ref="D66">_xll.SNL.Clients.Office.Excel.Functions.SPG($A66, "SP_NET_INC", D$3)</f>
        <v>1691000</v>
      </c>
      <c r="E66" s="9" cm="1">
        <f t="array" ref="E66">_xll.SNL.Clients.Office.Excel.Functions.SPG($A66, "SP_NET_INC", E$3)</f>
        <v>1537000</v>
      </c>
      <c r="F66" s="9" cm="1">
        <f t="array" ref="F66">_xll.SNL.Clients.Office.Excel.Functions.SPG($A66, "SP_NET_INC", F$3)</f>
        <v>1623000</v>
      </c>
      <c r="G66" s="9" cm="1">
        <f t="array" ref="G66">_xll.SNL.Clients.Office.Excel.Functions.SPG($A66, "SP_NET_INC", G$3)</f>
        <v>1489000</v>
      </c>
      <c r="H66" s="9" cm="1">
        <f t="array" ref="H66">_xll.SNL.Clients.Office.Excel.Functions.SPG($A66, "SP_NET_INC", H$3)</f>
        <v>1595000</v>
      </c>
      <c r="I66" s="9" cm="1">
        <f t="array" ref="I66">_xll.SNL.Clients.Office.Excel.Functions.SPG($A66, "SP_NET_INC", I$3)</f>
        <v>1423000</v>
      </c>
      <c r="J66" s="9" cm="1">
        <f t="array" ref="J66">_xll.SNL.Clients.Office.Excel.Functions.SPG($A66, "SP_NET_INC", J$3)</f>
        <v>1169000</v>
      </c>
    </row>
    <row r="67" spans="1:10" x14ac:dyDescent="0.3">
      <c r="A67" s="11" t="s">
        <v>69</v>
      </c>
      <c r="B67" s="9" cm="1">
        <f t="array" ref="B67">_xll.SNL.Clients.Office.Excel.Functions.SPG($A67, "SP_NET_INC", B$3)</f>
        <v>1208774</v>
      </c>
      <c r="C67" s="9" cm="1">
        <f t="array" ref="C67">_xll.SNL.Clients.Office.Excel.Functions.SPG($A67, "SP_NET_INC", C$3)</f>
        <v>1328826</v>
      </c>
      <c r="D67" s="9" cm="1">
        <f t="array" ref="D67">_xll.SNL.Clients.Office.Excel.Functions.SPG($A67, "SP_NET_INC", D$3)</f>
        <v>1564637</v>
      </c>
      <c r="E67" s="9" cm="1">
        <f t="array" ref="E67">_xll.SNL.Clients.Office.Excel.Functions.SPG($A67, "SP_NET_INC", E$3)</f>
        <v>948363</v>
      </c>
      <c r="F67" s="9" cm="1">
        <f t="array" ref="F67">_xll.SNL.Clients.Office.Excel.Functions.SPG($A67, "SP_NET_INC", F$3)</f>
        <v>1595983</v>
      </c>
      <c r="G67" s="9" cm="1">
        <f t="array" ref="G67">_xll.SNL.Clients.Office.Excel.Functions.SPG($A67, "SP_NET_INC", G$3)</f>
        <v>109123</v>
      </c>
      <c r="H67" s="9" cm="1">
        <f t="array" ref="H67">_xll.SNL.Clients.Office.Excel.Functions.SPG($A67, "SP_NET_INC", H$3)</f>
        <v>920742</v>
      </c>
      <c r="I67" s="9" cm="1">
        <f t="array" ref="I67">_xll.SNL.Clients.Office.Excel.Functions.SPG($A67, "SP_NET_INC", I$3)</f>
        <v>1203707</v>
      </c>
      <c r="J67" s="9" cm="1">
        <f t="array" ref="J67">_xll.SNL.Clients.Office.Excel.Functions.SPG($A67, "SP_NET_INC", J$3)</f>
        <v>210681</v>
      </c>
    </row>
    <row r="68" spans="1:10" x14ac:dyDescent="0.3">
      <c r="A68" s="11" t="s">
        <v>70</v>
      </c>
      <c r="B68" s="9" cm="1">
        <f t="array" ref="B68">_xll.SNL.Clients.Office.Excel.Functions.SPG($A68, "SP_NET_INC", B$3)</f>
        <v>333000</v>
      </c>
      <c r="C68" s="9" cm="1">
        <f t="array" ref="C68">_xll.SNL.Clients.Office.Excel.Functions.SPG($A68, "SP_NET_INC", C$3)</f>
        <v>1068000</v>
      </c>
      <c r="D68" s="9" cm="1">
        <f t="array" ref="D68">_xll.SNL.Clients.Office.Excel.Functions.SPG($A68, "SP_NET_INC", D$3)</f>
        <v>2517000</v>
      </c>
      <c r="E68" s="9" cm="1">
        <f t="array" ref="E68">_xll.SNL.Clients.Office.Excel.Functions.SPG($A68, "SP_NET_INC", E$3)</f>
        <v>1521000</v>
      </c>
      <c r="F68" s="9" cm="1">
        <f t="array" ref="F68">_xll.SNL.Clients.Office.Excel.Functions.SPG($A68, "SP_NET_INC", F$3)</f>
        <v>776000</v>
      </c>
      <c r="G68" s="9" cm="1">
        <f t="array" ref="G68">_xll.SNL.Clients.Office.Excel.Functions.SPG($A68, "SP_NET_INC", G$3)</f>
        <v>222000</v>
      </c>
      <c r="H68" s="9" cm="1">
        <f t="array" ref="H68">_xll.SNL.Clients.Office.Excel.Functions.SPG($A68, "SP_NET_INC", H$3)</f>
        <v>2511000</v>
      </c>
      <c r="I68" s="9" cm="1">
        <f t="array" ref="I68">_xll.SNL.Clients.Office.Excel.Functions.SPG($A68, "SP_NET_INC", I$3)</f>
        <v>1290000</v>
      </c>
      <c r="J68" s="9" cm="1">
        <f t="array" ref="J68">_xll.SNL.Clients.Office.Excel.Functions.SPG($A68, "SP_NET_INC", J$3)</f>
        <v>266000</v>
      </c>
    </row>
    <row r="69" spans="1:10" x14ac:dyDescent="0.3">
      <c r="A69" s="11" t="s">
        <v>71</v>
      </c>
      <c r="B69" s="9" cm="1">
        <f t="array" ref="B69">_xll.SNL.Clients.Office.Excel.Functions.SPG($A69, "SP_NET_INC", B$3)</f>
        <v>672000</v>
      </c>
      <c r="C69" s="9" cm="1">
        <f t="array" ref="C69">_xll.SNL.Clients.Office.Excel.Functions.SPG($A69, "SP_NET_INC", C$3)</f>
        <v>562000</v>
      </c>
      <c r="D69" s="9" cm="1">
        <f t="array" ref="D69">_xll.SNL.Clients.Office.Excel.Functions.SPG($A69, "SP_NET_INC", D$3)</f>
        <v>469000</v>
      </c>
      <c r="E69" s="9" cm="1">
        <f t="array" ref="E69">_xll.SNL.Clients.Office.Excel.Functions.SPG($A69, "SP_NET_INC", E$3)</f>
        <v>322000</v>
      </c>
      <c r="F69" s="9" cm="1">
        <f t="array" ref="F69">_xll.SNL.Clients.Office.Excel.Functions.SPG($A69, "SP_NET_INC", F$3)</f>
        <v>494000</v>
      </c>
      <c r="G69" s="9" cm="1">
        <f t="array" ref="G69">_xll.SNL.Clients.Office.Excel.Functions.SPG($A69, "SP_NET_INC", G$3)</f>
        <v>504000</v>
      </c>
      <c r="H69" s="9" cm="1">
        <f t="array" ref="H69">_xll.SNL.Clients.Office.Excel.Functions.SPG($A69, "SP_NET_INC", H$3)</f>
        <v>505000</v>
      </c>
      <c r="I69" s="9" cm="1">
        <f t="array" ref="I69">_xll.SNL.Clients.Office.Excel.Functions.SPG($A69, "SP_NET_INC", I$3)</f>
        <v>270000</v>
      </c>
      <c r="J69" s="9" cm="1">
        <f t="array" ref="J69">_xll.SNL.Clients.Office.Excel.Functions.SPG($A69, "SP_NET_INC", J$3)</f>
        <v>314000</v>
      </c>
    </row>
    <row r="70" spans="1:10" x14ac:dyDescent="0.3">
      <c r="A70" s="11" t="s">
        <v>72</v>
      </c>
      <c r="B70" s="9" cm="1">
        <f t="array" ref="B70">_xll.SNL.Clients.Office.Excel.Functions.SPG($A70, "SP_NET_INC", B$3)</f>
        <v>2462000</v>
      </c>
      <c r="C70" s="9" cm="1">
        <f t="array" ref="C70">_xll.SNL.Clients.Office.Excel.Functions.SPG($A70, "SP_NET_INC", C$3)</f>
        <v>76000</v>
      </c>
      <c r="D70" s="9" cm="1">
        <f t="array" ref="D70">_xll.SNL.Clients.Office.Excel.Functions.SPG($A70, "SP_NET_INC", D$3)</f>
        <v>1215000</v>
      </c>
      <c r="E70" s="9" cm="1">
        <f t="array" ref="E70">_xll.SNL.Clients.Office.Excel.Functions.SPG($A70, "SP_NET_INC", E$3)</f>
        <v>1684000</v>
      </c>
      <c r="F70" s="9" cm="1">
        <f t="array" ref="F70">_xll.SNL.Clients.Office.Excel.Functions.SPG($A70, "SP_NET_INC", F$3)</f>
        <v>-11908000</v>
      </c>
      <c r="G70" s="9" cm="1">
        <f t="array" ref="G70">_xll.SNL.Clients.Office.Excel.Functions.SPG($A70, "SP_NET_INC", G$3)</f>
        <v>1762000</v>
      </c>
      <c r="H70" s="9" cm="1">
        <f t="array" ref="H70">_xll.SNL.Clients.Office.Excel.Functions.SPG($A70, "SP_NET_INC", H$3)</f>
        <v>1934000</v>
      </c>
      <c r="I70" s="9" cm="1">
        <f t="array" ref="I70">_xll.SNL.Clients.Office.Excel.Functions.SPG($A70, "SP_NET_INC", I$3)</f>
        <v>2077000</v>
      </c>
      <c r="J70" s="9" cm="1">
        <f t="array" ref="J70">_xll.SNL.Clients.Office.Excel.Functions.SPG($A70, "SP_NET_INC", J$3)</f>
        <v>2267000</v>
      </c>
    </row>
    <row r="71" spans="1:10" x14ac:dyDescent="0.3">
      <c r="A71" s="11" t="s">
        <v>73</v>
      </c>
      <c r="B71" s="9" t="str" cm="1">
        <f t="array" ref="B71">_xll.SNL.Clients.Office.Excel.Functions.SPG($A71, "SP_NET_INC", B$3)</f>
        <v>NA</v>
      </c>
      <c r="C71" s="9" cm="1">
        <f t="array" ref="C71">_xll.SNL.Clients.Office.Excel.Functions.SPG($A71, "SP_NET_INC", C$3)</f>
        <v>5503000</v>
      </c>
      <c r="D71" s="9" cm="1">
        <f t="array" ref="D71">_xll.SNL.Clients.Office.Excel.Functions.SPG($A71, "SP_NET_INC", D$3)</f>
        <v>4324000</v>
      </c>
      <c r="E71" s="9" cm="1">
        <f t="array" ref="E71">_xll.SNL.Clients.Office.Excel.Functions.SPG($A71, "SP_NET_INC", E$3)</f>
        <v>-1875000</v>
      </c>
      <c r="F71" s="9" cm="1">
        <f t="array" ref="F71">_xll.SNL.Clients.Office.Excel.Functions.SPG($A71, "SP_NET_INC", F$3)</f>
        <v>2121000</v>
      </c>
      <c r="G71" s="9" cm="1">
        <f t="array" ref="G71">_xll.SNL.Clients.Office.Excel.Functions.SPG($A71, "SP_NET_INC", G$3)</f>
        <v>1325000</v>
      </c>
      <c r="H71" s="9" cm="1">
        <f t="array" ref="H71">_xll.SNL.Clients.Office.Excel.Functions.SPG($A71, "SP_NET_INC", H$3)</f>
        <v>3524000</v>
      </c>
      <c r="I71" s="9" cm="1">
        <f t="array" ref="I71">_xll.SNL.Clients.Office.Excel.Functions.SPG($A71, "SP_NET_INC", I$3)</f>
        <v>3303000</v>
      </c>
      <c r="J71" s="9" cm="1">
        <f t="array" ref="J71">_xll.SNL.Clients.Office.Excel.Functions.SPG($A71, "SP_NET_INC", J$3)</f>
        <v>3481000</v>
      </c>
    </row>
    <row r="72" spans="1:10" x14ac:dyDescent="0.3">
      <c r="A72" s="11" t="s">
        <v>74</v>
      </c>
      <c r="B72" s="9" cm="1">
        <f t="array" ref="B72">_xll.SNL.Clients.Office.Excel.Functions.SPG($A72, "SP_NET_INC", B$3)</f>
        <v>243100</v>
      </c>
      <c r="C72" s="9" cm="1">
        <f t="array" ref="C72">_xll.SNL.Clients.Office.Excel.Functions.SPG($A72, "SP_NET_INC", C$3)</f>
        <v>142400</v>
      </c>
      <c r="D72" s="9" cm="1">
        <f t="array" ref="D72">_xll.SNL.Clients.Office.Excel.Functions.SPG($A72, "SP_NET_INC", D$3)</f>
        <v>79800</v>
      </c>
      <c r="E72" s="9" cm="1">
        <f t="array" ref="E72">_xll.SNL.Clients.Office.Excel.Functions.SPG($A72, "SP_NET_INC", E$3)</f>
        <v>323200</v>
      </c>
      <c r="F72" s="9" cm="1">
        <f t="array" ref="F72">_xll.SNL.Clients.Office.Excel.Functions.SPG($A72, "SP_NET_INC", F$3)</f>
        <v>213700</v>
      </c>
      <c r="G72" s="9" cm="1">
        <f t="array" ref="G72">_xll.SNL.Clients.Office.Excel.Functions.SPG($A72, "SP_NET_INC", G$3)</f>
        <v>70300</v>
      </c>
      <c r="H72" s="9" cm="1">
        <f t="array" ref="H72">_xll.SNL.Clients.Office.Excel.Functions.SPG($A72, "SP_NET_INC", H$3)</f>
        <v>90900</v>
      </c>
      <c r="I72" s="9" cm="1">
        <f t="array" ref="I72">_xll.SNL.Clients.Office.Excel.Functions.SPG($A72, "SP_NET_INC", I$3)</f>
        <v>324100</v>
      </c>
      <c r="J72" s="9" cm="1">
        <f t="array" ref="J72">_xll.SNL.Clients.Office.Excel.Functions.SPG($A72, "SP_NET_INC", J$3)</f>
        <v>198500</v>
      </c>
    </row>
    <row r="73" spans="1:10" x14ac:dyDescent="0.3">
      <c r="A73" s="11" t="s">
        <v>75</v>
      </c>
      <c r="B73" s="9" cm="1">
        <f t="array" ref="B73">_xll.SNL.Clients.Office.Excel.Functions.SPG($A73, "SP_NET_INC", B$3)</f>
        <v>334000</v>
      </c>
      <c r="C73" s="9" cm="1">
        <f t="array" ref="C73">_xll.SNL.Clients.Office.Excel.Functions.SPG($A73, "SP_NET_INC", C$3)</f>
        <v>212000</v>
      </c>
      <c r="D73" s="9" cm="1">
        <f t="array" ref="D73">_xll.SNL.Clients.Office.Excel.Functions.SPG($A73, "SP_NET_INC", D$3)</f>
        <v>239000</v>
      </c>
      <c r="E73" s="9" cm="1">
        <f t="array" ref="E73">_xll.SNL.Clients.Office.Excel.Functions.SPG($A73, "SP_NET_INC", E$3)</f>
        <v>259000</v>
      </c>
      <c r="F73" s="9" cm="1">
        <f t="array" ref="F73">_xll.SNL.Clients.Office.Excel.Functions.SPG($A73, "SP_NET_INC", F$3)</f>
        <v>293000</v>
      </c>
      <c r="G73" s="9" cm="1">
        <f t="array" ref="G73">_xll.SNL.Clients.Office.Excel.Functions.SPG($A73, "SP_NET_INC", G$3)</f>
        <v>268600</v>
      </c>
      <c r="H73" s="9" cm="1">
        <f t="array" ref="H73">_xll.SNL.Clients.Office.Excel.Functions.SPG($A73, "SP_NET_INC", H$3)</f>
        <v>175900</v>
      </c>
      <c r="I73" s="9" cm="1">
        <f t="array" ref="I73">_xll.SNL.Clients.Office.Excel.Functions.SPG($A73, "SP_NET_INC", I$3)</f>
        <v>190400</v>
      </c>
      <c r="J73" s="9" cm="1">
        <f t="array" ref="J73">_xll.SNL.Clients.Office.Excel.Functions.SPG($A73, "SP_NET_INC", J$3)</f>
        <v>235500</v>
      </c>
    </row>
    <row r="74" spans="1:10" x14ac:dyDescent="0.3">
      <c r="A74" s="11" t="s">
        <v>76</v>
      </c>
      <c r="B74" s="9" t="str" cm="1">
        <f t="array" ref="B74">_xll.SNL.Clients.Office.Excel.Functions.SPG($A74, "SP_NET_INC", B$3)</f>
        <v>NA</v>
      </c>
      <c r="C74" s="9" cm="1">
        <f t="array" ref="C74">_xll.SNL.Clients.Office.Excel.Functions.SPG($A74, "SP_NET_INC", C$3)</f>
        <v>270000</v>
      </c>
      <c r="D74" s="9" cm="1">
        <f t="array" ref="D74">_xll.SNL.Clients.Office.Excel.Functions.SPG($A74, "SP_NET_INC", D$3)</f>
        <v>258000</v>
      </c>
      <c r="E74" s="9" cm="1">
        <f t="array" ref="E74">_xll.SNL.Clients.Office.Excel.Functions.SPG($A74, "SP_NET_INC", E$3)</f>
        <v>195000</v>
      </c>
      <c r="F74" s="9" cm="1">
        <f t="array" ref="F74">_xll.SNL.Clients.Office.Excel.Functions.SPG($A74, "SP_NET_INC", F$3)</f>
        <v>266000</v>
      </c>
      <c r="G74" s="9" cm="1">
        <f t="array" ref="G74">_xll.SNL.Clients.Office.Excel.Functions.SPG($A74, "SP_NET_INC", G$3)</f>
        <v>285000</v>
      </c>
      <c r="H74" s="9" cm="1">
        <f t="array" ref="H74">_xll.SNL.Clients.Office.Excel.Functions.SPG($A74, "SP_NET_INC", H$3)</f>
        <v>242000</v>
      </c>
      <c r="I74" s="9" cm="1">
        <f t="array" ref="I74">_xll.SNL.Clients.Office.Excel.Functions.SPG($A74, "SP_NET_INC", I$3)</f>
        <v>231000</v>
      </c>
      <c r="J74" s="9" cm="1">
        <f t="array" ref="J74">_xll.SNL.Clients.Office.Excel.Functions.SPG($A74, "SP_NET_INC", J$3)</f>
        <v>207000</v>
      </c>
    </row>
    <row r="75" spans="1:10" x14ac:dyDescent="0.3">
      <c r="A75" s="11" t="s">
        <v>77</v>
      </c>
      <c r="B75" s="9" cm="1">
        <f t="array" ref="B75">_xll.SNL.Clients.Office.Excel.Functions.SPG($A75, "SP_NET_INC", B$3)</f>
        <v>96304</v>
      </c>
      <c r="C75" s="9" cm="1">
        <f t="array" ref="C75">_xll.SNL.Clients.Office.Excel.Functions.SPG($A75, "SP_NET_INC", C$3)</f>
        <v>190244</v>
      </c>
      <c r="D75" s="9" cm="1">
        <f t="array" ref="D75">_xll.SNL.Clients.Office.Excel.Functions.SPG($A75, "SP_NET_INC", D$3)</f>
        <v>284783</v>
      </c>
      <c r="E75" s="9" cm="1">
        <f t="array" ref="E75">_xll.SNL.Clients.Office.Excel.Functions.SPG($A75, "SP_NET_INC", E$3)</f>
        <v>344090</v>
      </c>
      <c r="F75" s="9" cm="1">
        <f t="array" ref="F75">_xll.SNL.Clients.Office.Excel.Functions.SPG($A75, "SP_NET_INC", F$3)</f>
        <v>258781</v>
      </c>
      <c r="G75" s="9" cm="1">
        <f t="array" ref="G75">_xll.SNL.Clients.Office.Excel.Functions.SPG($A75, "SP_NET_INC", G$3)</f>
        <v>350693</v>
      </c>
      <c r="H75" s="9" cm="1">
        <f t="array" ref="H75">_xll.SNL.Clients.Office.Excel.Functions.SPG($A75, "SP_NET_INC", H$3)</f>
        <v>451457</v>
      </c>
      <c r="I75" s="9" cm="1">
        <f t="array" ref="I75">_xll.SNL.Clients.Office.Excel.Functions.SPG($A75, "SP_NET_INC", I$3)</f>
        <v>404619</v>
      </c>
      <c r="J75" s="9" cm="1">
        <f t="array" ref="J75">_xll.SNL.Clients.Office.Excel.Functions.SPG($A75, "SP_NET_INC", J$3)</f>
        <v>333786</v>
      </c>
    </row>
    <row r="76" spans="1:10" x14ac:dyDescent="0.3">
      <c r="A76" s="11" t="s">
        <v>78</v>
      </c>
      <c r="B76" s="9" cm="1">
        <f t="array" ref="B76">_xll.SNL.Clients.Office.Excel.Functions.SPG($A76, "SP_NET_INC", B$3)</f>
        <v>204000</v>
      </c>
      <c r="C76" s="9" cm="1">
        <f t="array" ref="C76">_xll.SNL.Clients.Office.Excel.Functions.SPG($A76, "SP_NET_INC", C$3)</f>
        <v>630000</v>
      </c>
      <c r="D76" s="9" cm="1">
        <f t="array" ref="D76">_xll.SNL.Clients.Office.Excel.Functions.SPG($A76, "SP_NET_INC", D$3)</f>
        <v>233000</v>
      </c>
      <c r="E76" s="9" cm="1">
        <f t="array" ref="E76">_xll.SNL.Clients.Office.Excel.Functions.SPG($A76, "SP_NET_INC", E$3)</f>
        <v>73000</v>
      </c>
      <c r="F76" s="9" cm="1">
        <f t="array" ref="F76">_xll.SNL.Clients.Office.Excel.Functions.SPG($A76, "SP_NET_INC", F$3)</f>
        <v>252000</v>
      </c>
      <c r="G76" s="9" cm="1">
        <f t="array" ref="G76">_xll.SNL.Clients.Office.Excel.Functions.SPG($A76, "SP_NET_INC", G$3)</f>
        <v>660000</v>
      </c>
      <c r="H76" s="9" cm="1">
        <f t="array" ref="H76">_xll.SNL.Clients.Office.Excel.Functions.SPG($A76, "SP_NET_INC", H$3)</f>
        <v>389000</v>
      </c>
      <c r="I76" s="9" cm="1">
        <f t="array" ref="I76">_xll.SNL.Clients.Office.Excel.Functions.SPG($A76, "SP_NET_INC", I$3)</f>
        <v>629000</v>
      </c>
      <c r="J76" s="9" cm="1">
        <f t="array" ref="J76">_xll.SNL.Clients.Office.Excel.Functions.SPG($A76, "SP_NET_INC", J$3)</f>
        <v>659000</v>
      </c>
    </row>
    <row r="77" spans="1:10" x14ac:dyDescent="0.3">
      <c r="A77" s="11" t="s">
        <v>79</v>
      </c>
      <c r="B77" s="9" cm="1">
        <f t="array" ref="B77">_xll.SNL.Clients.Office.Excel.Functions.SPG($A77, "SP_NET_INC", B$3)</f>
        <v>86905</v>
      </c>
      <c r="C77" s="9" cm="1">
        <f t="array" ref="C77">_xll.SNL.Clients.Office.Excel.Functions.SPG($A77, "SP_NET_INC", C$3)</f>
        <v>-237817</v>
      </c>
      <c r="D77" s="9" cm="1">
        <f t="array" ref="D77">_xll.SNL.Clients.Office.Excel.Functions.SPG($A77, "SP_NET_INC", D$3)</f>
        <v>108452</v>
      </c>
      <c r="E77" s="9" cm="1">
        <f t="array" ref="E77">_xll.SNL.Clients.Office.Excel.Functions.SPG($A77, "SP_NET_INC", E$3)</f>
        <v>106949</v>
      </c>
      <c r="F77" s="9" cm="1">
        <f t="array" ref="F77">_xll.SNL.Clients.Office.Excel.Functions.SPG($A77, "SP_NET_INC", F$3)</f>
        <v>106604</v>
      </c>
      <c r="G77" s="9" cm="1">
        <f t="array" ref="G77">_xll.SNL.Clients.Office.Excel.Functions.SPG($A77, "SP_NET_INC", G$3)</f>
        <v>153155</v>
      </c>
      <c r="H77" s="9" cm="1">
        <f t="array" ref="H77">_xll.SNL.Clients.Office.Excel.Functions.SPG($A77, "SP_NET_INC", H$3)</f>
        <v>-103543</v>
      </c>
      <c r="I77" s="9" cm="1">
        <f t="array" ref="I77">_xll.SNL.Clients.Office.Excel.Functions.SPG($A77, "SP_NET_INC", I$3)</f>
        <v>136184</v>
      </c>
      <c r="J77" s="9" cm="1">
        <f t="array" ref="J77">_xll.SNL.Clients.Office.Excel.Functions.SPG($A77, "SP_NET_INC", J$3)</f>
        <v>105628</v>
      </c>
    </row>
    <row r="78" spans="1:10" x14ac:dyDescent="0.3">
      <c r="A78" s="11" t="s">
        <v>80</v>
      </c>
      <c r="B78" s="9" cm="1">
        <f t="array" ref="B78">_xll.SNL.Clients.Office.Excel.Functions.SPG($A78, "SP_NET_INC", B$3)</f>
        <v>135302</v>
      </c>
      <c r="C78" s="9" cm="1">
        <f t="array" ref="C78">_xll.SNL.Clients.Office.Excel.Functions.SPG($A78, "SP_NET_INC", C$3)</f>
        <v>149306</v>
      </c>
      <c r="D78" s="9" cm="1">
        <f t="array" ref="D78">_xll.SNL.Clients.Office.Excel.Functions.SPG($A78, "SP_NET_INC", D$3)</f>
        <v>97229</v>
      </c>
      <c r="E78" s="9" cm="1">
        <f t="array" ref="E78">_xll.SNL.Clients.Office.Excel.Functions.SPG($A78, "SP_NET_INC", E$3)</f>
        <v>126251</v>
      </c>
      <c r="F78" s="9" cm="1">
        <f t="array" ref="F78">_xll.SNL.Clients.Office.Excel.Functions.SPG($A78, "SP_NET_INC", F$3)</f>
        <v>92904</v>
      </c>
      <c r="G78" s="9" cm="1">
        <f t="array" ref="G78">_xll.SNL.Clients.Office.Excel.Functions.SPG($A78, "SP_NET_INC", G$3)</f>
        <v>30973</v>
      </c>
      <c r="H78" s="9" cm="1">
        <f t="array" ref="H78">_xll.SNL.Clients.Office.Excel.Functions.SPG($A78, "SP_NET_INC", H$3)</f>
        <v>81949</v>
      </c>
      <c r="I78" s="9" cm="1">
        <f t="array" ref="I78">_xll.SNL.Clients.Office.Excel.Functions.SPG($A78, "SP_NET_INC", I$3)</f>
        <v>97316</v>
      </c>
      <c r="J78" s="9" cm="1">
        <f t="array" ref="J78">_xll.SNL.Clients.Office.Excel.Functions.SPG($A78, "SP_NET_INC", J$3)</f>
        <v>114891</v>
      </c>
    </row>
    <row r="79" spans="1:10" x14ac:dyDescent="0.3">
      <c r="A79" s="11" t="s">
        <v>81</v>
      </c>
      <c r="B79" s="9" cm="1">
        <f t="array" ref="B79">_xll.SNL.Clients.Office.Excel.Functions.SPG($A79, "SP_NET_INC", B$3)</f>
        <v>273579</v>
      </c>
      <c r="C79" s="9" cm="1">
        <f t="array" ref="C79">_xll.SNL.Clients.Office.Excel.Functions.SPG($A79, "SP_NET_INC", C$3)</f>
        <v>340210</v>
      </c>
      <c r="D79" s="9" cm="1">
        <f t="array" ref="D79">_xll.SNL.Clients.Office.Excel.Functions.SPG($A79, "SP_NET_INC", D$3)</f>
        <v>238111</v>
      </c>
      <c r="E79" s="9" cm="1">
        <f t="array" ref="E79">_xll.SNL.Clients.Office.Excel.Functions.SPG($A79, "SP_NET_INC", E$3)</f>
        <v>229520</v>
      </c>
      <c r="F79" s="9" cm="1">
        <f t="array" ref="F79">_xll.SNL.Clients.Office.Excel.Functions.SPG($A79, "SP_NET_INC", F$3)</f>
        <v>247643</v>
      </c>
      <c r="G79" s="9" cm="1">
        <f t="array" ref="G79">_xll.SNL.Clients.Office.Excel.Functions.SPG($A79, "SP_NET_INC", G$3)</f>
        <v>323899</v>
      </c>
      <c r="H79" s="9" cm="1">
        <f t="array" ref="H79">_xll.SNL.Clients.Office.Excel.Functions.SPG($A79, "SP_NET_INC", H$3)</f>
        <v>254321</v>
      </c>
      <c r="I79" s="9" cm="1">
        <f t="array" ref="I79">_xll.SNL.Clients.Office.Excel.Functions.SPG($A79, "SP_NET_INC", I$3)</f>
        <v>221120</v>
      </c>
      <c r="J79" s="9" cm="1">
        <f t="array" ref="J79">_xll.SNL.Clients.Office.Excel.Functions.SPG($A79, "SP_NET_INC", J$3)</f>
        <v>241804</v>
      </c>
    </row>
    <row r="80" spans="1:10" x14ac:dyDescent="0.3">
      <c r="A80" s="11" t="s">
        <v>82</v>
      </c>
      <c r="B80" s="9" cm="1">
        <f t="array" ref="B80">_xll.SNL.Clients.Office.Excel.Functions.SPG($A80, "SP_NET_INC", B$3)</f>
        <v>-98000</v>
      </c>
      <c r="C80" s="9" cm="1">
        <f t="array" ref="C80">_xll.SNL.Clients.Office.Excel.Functions.SPG($A80, "SP_NET_INC", C$3)</f>
        <v>24000</v>
      </c>
      <c r="D80" s="9" cm="1">
        <f t="array" ref="D80">_xll.SNL.Clients.Office.Excel.Functions.SPG($A80, "SP_NET_INC", D$3)</f>
        <v>9000</v>
      </c>
      <c r="E80" s="9" cm="1">
        <f t="array" ref="E80">_xll.SNL.Clients.Office.Excel.Functions.SPG($A80, "SP_NET_INC", E$3)</f>
        <v>-102000</v>
      </c>
      <c r="F80" s="9" cm="1">
        <f t="array" ref="F80">_xll.SNL.Clients.Office.Excel.Functions.SPG($A80, "SP_NET_INC", F$3)</f>
        <v>-142000</v>
      </c>
      <c r="G80" s="9" cm="1">
        <f t="array" ref="G80">_xll.SNL.Clients.Office.Excel.Functions.SPG($A80, "SP_NET_INC", G$3)</f>
        <v>-56000</v>
      </c>
      <c r="H80" s="9" cm="1">
        <f t="array" ref="H80">_xll.SNL.Clients.Office.Excel.Functions.SPG($A80, "SP_NET_INC", H$3)</f>
        <v>92000</v>
      </c>
      <c r="I80" s="9" cm="1">
        <f t="array" ref="I80">_xll.SNL.Clients.Office.Excel.Functions.SPG($A80, "SP_NET_INC", I$3)</f>
        <v>928000</v>
      </c>
      <c r="J80" s="9" cm="1">
        <f t="array" ref="J80">_xll.SNL.Clients.Office.Excel.Functions.SPG($A80, "SP_NET_INC", J$3)</f>
        <v>-136000</v>
      </c>
    </row>
    <row r="81" spans="1:10" x14ac:dyDescent="0.3">
      <c r="A81" s="11" t="s">
        <v>83</v>
      </c>
      <c r="B81" s="9" cm="1">
        <f t="array" ref="B81">_xll.SNL.Clients.Office.Excel.Functions.SPG($A81, "SP_NET_INC", B$3)</f>
        <v>40767</v>
      </c>
      <c r="C81" s="9" cm="1">
        <f t="array" ref="C81">_xll.SNL.Clients.Office.Excel.Functions.SPG($A81, "SP_NET_INC", C$3)</f>
        <v>42609</v>
      </c>
      <c r="D81" s="9" cm="1">
        <f t="array" ref="D81">_xll.SNL.Clients.Office.Excel.Functions.SPG($A81, "SP_NET_INC", D$3)</f>
        <v>-2338</v>
      </c>
      <c r="E81" s="9" cm="1">
        <f t="array" ref="E81">_xll.SNL.Clients.Office.Excel.Functions.SPG($A81, "SP_NET_INC", E$3)</f>
        <v>44810</v>
      </c>
      <c r="F81" s="9" cm="1">
        <f t="array" ref="F81">_xll.SNL.Clients.Office.Excel.Functions.SPG($A81, "SP_NET_INC", F$3)</f>
        <v>85759</v>
      </c>
      <c r="G81" s="9" cm="1">
        <f t="array" ref="G81">_xll.SNL.Clients.Office.Excel.Functions.SPG($A81, "SP_NET_INC", G$3)</f>
        <v>224175</v>
      </c>
      <c r="H81" s="9" cm="1">
        <f t="array" ref="H81">_xll.SNL.Clients.Office.Excel.Functions.SPG($A81, "SP_NET_INC", H$3)</f>
        <v>49819</v>
      </c>
      <c r="I81" s="9" cm="1">
        <f t="array" ref="I81">_xll.SNL.Clients.Office.Excel.Functions.SPG($A81, "SP_NET_INC", I$3)</f>
        <v>92940</v>
      </c>
      <c r="J81" s="9" cm="1">
        <f t="array" ref="J81">_xll.SNL.Clients.Office.Excel.Functions.SPG($A81, "SP_NET_INC", J$3)</f>
        <v>43619</v>
      </c>
    </row>
    <row r="82" spans="1:10" x14ac:dyDescent="0.3">
      <c r="A82" s="11" t="s">
        <v>84</v>
      </c>
      <c r="B82" s="9" cm="1">
        <f t="array" ref="B82">_xll.SNL.Clients.Office.Excel.Functions.SPG($A82, "SP_NET_INC", B$3)</f>
        <v>1404000</v>
      </c>
      <c r="C82" s="9" cm="1">
        <f t="array" ref="C82">_xll.SNL.Clients.Office.Excel.Functions.SPG($A82, "SP_NET_INC", C$3)</f>
        <v>1096000</v>
      </c>
      <c r="D82" s="9" cm="1">
        <f t="array" ref="D82">_xll.SNL.Clients.Office.Excel.Functions.SPG($A82, "SP_NET_INC", D$3)</f>
        <v>1777000</v>
      </c>
      <c r="E82" s="9" cm="1">
        <f t="array" ref="E82">_xll.SNL.Clients.Office.Excel.Functions.SPG($A82, "SP_NET_INC", E$3)</f>
        <v>597000</v>
      </c>
      <c r="F82" s="9" cm="1">
        <f t="array" ref="F82">_xll.SNL.Clients.Office.Excel.Functions.SPG($A82, "SP_NET_INC", F$3)</f>
        <v>1280000</v>
      </c>
      <c r="G82" s="9" cm="1">
        <f t="array" ref="G82">_xll.SNL.Clients.Office.Excel.Functions.SPG($A82, "SP_NET_INC", G$3)</f>
        <v>706000</v>
      </c>
      <c r="H82" s="9" cm="1">
        <f t="array" ref="H82">_xll.SNL.Clients.Office.Excel.Functions.SPG($A82, "SP_NET_INC", H$3)</f>
        <v>1790000</v>
      </c>
      <c r="I82" s="9" cm="1">
        <f t="array" ref="I82">_xll.SNL.Clients.Office.Excel.Functions.SPG($A82, "SP_NET_INC", I$3)</f>
        <v>1431000</v>
      </c>
      <c r="J82" s="9" cm="1">
        <f t="array" ref="J82">_xll.SNL.Clients.Office.Excel.Functions.SPG($A82, "SP_NET_INC", J$3)</f>
        <v>960000</v>
      </c>
    </row>
    <row r="83" spans="1:10" x14ac:dyDescent="0.3">
      <c r="A83" s="11" t="s">
        <v>85</v>
      </c>
      <c r="B83" s="9" cm="1">
        <f t="array" ref="B83">_xll.SNL.Clients.Office.Excel.Functions.SPG($A83, "SP_NET_INC", B$3)</f>
        <v>508000</v>
      </c>
      <c r="C83" s="9" cm="1">
        <f t="array" ref="C83">_xll.SNL.Clients.Office.Excel.Functions.SPG($A83, "SP_NET_INC", C$3)</f>
        <v>401000</v>
      </c>
      <c r="D83" s="9" cm="1">
        <f t="array" ref="D83">_xll.SNL.Clients.Office.Excel.Functions.SPG($A83, "SP_NET_INC", D$3)</f>
        <v>417000</v>
      </c>
      <c r="E83" s="9" cm="1">
        <f t="array" ref="E83">_xll.SNL.Clients.Office.Excel.Functions.SPG($A83, "SP_NET_INC", E$3)</f>
        <v>234000</v>
      </c>
      <c r="F83" s="9" cm="1">
        <f t="array" ref="F83">_xll.SNL.Clients.Office.Excel.Functions.SPG($A83, "SP_NET_INC", F$3)</f>
        <v>262000</v>
      </c>
      <c r="G83" s="9" cm="1">
        <f t="array" ref="G83">_xll.SNL.Clients.Office.Excel.Functions.SPG($A83, "SP_NET_INC", G$3)</f>
        <v>369000</v>
      </c>
      <c r="H83" s="9" cm="1">
        <f t="array" ref="H83">_xll.SNL.Clients.Office.Excel.Functions.SPG($A83, "SP_NET_INC", H$3)</f>
        <v>-11000</v>
      </c>
      <c r="I83" s="9" cm="1">
        <f t="array" ref="I83">_xll.SNL.Clients.Office.Excel.Functions.SPG($A83, "SP_NET_INC", I$3)</f>
        <v>3000</v>
      </c>
      <c r="J83" s="9" cm="1">
        <f t="array" ref="J83">_xll.SNL.Clients.Office.Excel.Functions.SPG($A83, "SP_NET_INC", J$3)</f>
        <v>347000</v>
      </c>
    </row>
    <row r="84" spans="1:10" x14ac:dyDescent="0.3">
      <c r="A84" s="11" t="s">
        <v>86</v>
      </c>
      <c r="B84" s="9" cm="1">
        <f t="array" ref="B84">_xll.SNL.Clients.Office.Excel.Functions.SPG($A84, "SP_NET_INC", B$3)</f>
        <v>89866</v>
      </c>
      <c r="C84" s="9" cm="1">
        <f t="array" ref="C84">_xll.SNL.Clients.Office.Excel.Functions.SPG($A84, "SP_NET_INC", C$3)</f>
        <v>125441</v>
      </c>
      <c r="D84" s="9" cm="1">
        <f t="array" ref="D84">_xll.SNL.Clients.Office.Excel.Functions.SPG($A84, "SP_NET_INC", D$3)</f>
        <v>132809</v>
      </c>
      <c r="E84" s="9" cm="1">
        <f t="array" ref="E84">_xll.SNL.Clients.Office.Excel.Functions.SPG($A84, "SP_NET_INC", E$3)</f>
        <v>152440</v>
      </c>
      <c r="F84" s="9" cm="1">
        <f t="array" ref="F84">_xll.SNL.Clients.Office.Excel.Functions.SPG($A84, "SP_NET_INC", F$3)</f>
        <v>50268</v>
      </c>
      <c r="G84" s="9" cm="1">
        <f t="array" ref="G84">_xll.SNL.Clients.Office.Excel.Functions.SPG($A84, "SP_NET_INC", G$3)</f>
        <v>82003</v>
      </c>
      <c r="H84" s="9" cm="1">
        <f t="array" ref="H84">_xll.SNL.Clients.Office.Excel.Functions.SPG($A84, "SP_NET_INC", H$3)</f>
        <v>118635</v>
      </c>
      <c r="I84" s="9" cm="1">
        <f t="array" ref="I84">_xll.SNL.Clients.Office.Excel.Functions.SPG($A84, "SP_NET_INC", I$3)</f>
        <v>228298</v>
      </c>
      <c r="J84" s="9" cm="1">
        <f t="array" ref="J84">_xll.SNL.Clients.Office.Excel.Functions.SPG($A84, "SP_NET_INC", J$3)</f>
        <v>69012</v>
      </c>
    </row>
    <row r="85" spans="1:10" x14ac:dyDescent="0.3">
      <c r="A85" s="11" t="s">
        <v>87</v>
      </c>
      <c r="B85" s="9" cm="1">
        <f t="array" ref="B85">_xll.SNL.Clients.Office.Excel.Functions.SPG($A85, "SP_NET_INC", B$3)</f>
        <v>-78000</v>
      </c>
      <c r="C85" s="9" cm="1">
        <f t="array" ref="C85">_xll.SNL.Clients.Office.Excel.Functions.SPG($A85, "SP_NET_INC", C$3)</f>
        <v>303000</v>
      </c>
      <c r="D85" s="9" cm="1">
        <f t="array" ref="D85">_xll.SNL.Clients.Office.Excel.Functions.SPG($A85, "SP_NET_INC", D$3)</f>
        <v>1735000</v>
      </c>
      <c r="E85" s="9" cm="1">
        <f t="array" ref="E85">_xll.SNL.Clients.Office.Excel.Functions.SPG($A85, "SP_NET_INC", E$3)</f>
        <v>92000</v>
      </c>
      <c r="F85" s="9" cm="1">
        <f t="array" ref="F85">_xll.SNL.Clients.Office.Excel.Functions.SPG($A85, "SP_NET_INC", F$3)</f>
        <v>-214000</v>
      </c>
      <c r="G85" s="9" cm="1">
        <f t="array" ref="G85">_xll.SNL.Clients.Office.Excel.Functions.SPG($A85, "SP_NET_INC", G$3)</f>
        <v>-48000</v>
      </c>
      <c r="H85" s="9" cm="1">
        <f t="array" ref="H85">_xll.SNL.Clients.Office.Excel.Functions.SPG($A85, "SP_NET_INC", H$3)</f>
        <v>1074000</v>
      </c>
      <c r="I85" s="9" cm="1">
        <f t="array" ref="I85">_xll.SNL.Clients.Office.Excel.Functions.SPG($A85, "SP_NET_INC", I$3)</f>
        <v>-407000</v>
      </c>
      <c r="J85" s="9" cm="1">
        <f t="array" ref="J85">_xll.SNL.Clients.Office.Excel.Functions.SPG($A85, "SP_NET_INC", J$3)</f>
        <v>-693000</v>
      </c>
    </row>
    <row r="86" spans="1:10" x14ac:dyDescent="0.3">
      <c r="A86" s="11" t="s">
        <v>88</v>
      </c>
      <c r="B86" s="9" cm="1">
        <f t="array" ref="B86">_xll.SNL.Clients.Office.Excel.Functions.SPG($A86, "SP_NET_INC", B$3)</f>
        <v>437000</v>
      </c>
      <c r="C86" s="9" cm="1">
        <f t="array" ref="C86">_xll.SNL.Clients.Office.Excel.Functions.SPG($A86, "SP_NET_INC", C$3)</f>
        <v>2569000</v>
      </c>
      <c r="D86" s="9" cm="1">
        <f t="array" ref="D86">_xll.SNL.Clients.Office.Excel.Functions.SPG($A86, "SP_NET_INC", D$3)</f>
        <v>481000</v>
      </c>
      <c r="E86" s="9" t="str" cm="1">
        <f t="array" ref="E86">_xll.SNL.Clients.Office.Excel.Functions.SPG($A86, "SP_NET_INC", E$3)</f>
        <v>NA</v>
      </c>
      <c r="F86" s="9" cm="1">
        <f t="array" ref="F86">_xll.SNL.Clients.Office.Excel.Functions.SPG($A86, "SP_NET_INC", F$3)</f>
        <v>289000</v>
      </c>
      <c r="G86" s="9" cm="1">
        <f t="array" ref="G86">_xll.SNL.Clients.Office.Excel.Functions.SPG($A86, "SP_NET_INC", G$3)</f>
        <v>439000</v>
      </c>
      <c r="H86" s="9" cm="1">
        <f t="array" ref="H86">_xll.SNL.Clients.Office.Excel.Functions.SPG($A86, "SP_NET_INC", H$3)</f>
        <v>381000</v>
      </c>
      <c r="I86" s="9" t="str" cm="1">
        <f t="array" ref="I86">_xll.SNL.Clients.Office.Excel.Functions.SPG($A86, "SP_NET_INC", I$3)</f>
        <v>NA</v>
      </c>
      <c r="J86" s="9" cm="1">
        <f t="array" ref="J86">_xll.SNL.Clients.Office.Excel.Functions.SPG($A86, "SP_NET_INC", J$3)</f>
        <v>387000</v>
      </c>
    </row>
    <row r="87" spans="1:10" x14ac:dyDescent="0.3">
      <c r="A87" s="11" t="s">
        <v>89</v>
      </c>
      <c r="B87" s="9" cm="1">
        <f t="array" ref="B87">_xll.SNL.Clients.Office.Excel.Functions.SPG($A87, "SP_NET_INC", B$3)</f>
        <v>2003000</v>
      </c>
      <c r="C87" s="9" cm="1">
        <f t="array" ref="C87">_xll.SNL.Clients.Office.Excel.Functions.SPG($A87, "SP_NET_INC", C$3)</f>
        <v>2790000</v>
      </c>
      <c r="D87" s="9" cm="1">
        <f t="array" ref="D87">_xll.SNL.Clients.Office.Excel.Functions.SPG($A87, "SP_NET_INC", D$3)</f>
        <v>2463000</v>
      </c>
      <c r="E87" s="9" cm="1">
        <f t="array" ref="E87">_xll.SNL.Clients.Office.Excel.Functions.SPG($A87, "SP_NET_INC", E$3)</f>
        <v>2681000</v>
      </c>
      <c r="F87" s="9" cm="1">
        <f t="array" ref="F87">_xll.SNL.Clients.Office.Excel.Functions.SPG($A87, "SP_NET_INC", F$3)</f>
        <v>2854000</v>
      </c>
      <c r="G87" s="9" cm="1">
        <f t="array" ref="G87">_xll.SNL.Clients.Office.Excel.Functions.SPG($A87, "SP_NET_INC", G$3)</f>
        <v>2673000</v>
      </c>
      <c r="H87" s="9" cm="1">
        <f t="array" ref="H87">_xll.SNL.Clients.Office.Excel.Functions.SPG($A87, "SP_NET_INC", H$3)</f>
        <v>2793000</v>
      </c>
      <c r="I87" s="9" cm="1">
        <f t="array" ref="I87">_xll.SNL.Clients.Office.Excel.Functions.SPG($A87, "SP_NET_INC", I$3)</f>
        <v>2924000</v>
      </c>
      <c r="J87" s="9" cm="1">
        <f t="array" ref="J87">_xll.SNL.Clients.Office.Excel.Functions.SPG($A87, "SP_NET_INC", J$3)</f>
        <v>1942000</v>
      </c>
    </row>
    <row r="88" spans="1:10" x14ac:dyDescent="0.3">
      <c r="A88" s="11" t="s">
        <v>90</v>
      </c>
      <c r="B88" s="9" cm="1">
        <f t="array" ref="B88">_xll.SNL.Clients.Office.Excel.Functions.SPG($A88, "SP_NET_INC", B$3)</f>
        <v>250600</v>
      </c>
      <c r="C88" s="9" cm="1">
        <f t="array" ref="C88">_xll.SNL.Clients.Office.Excel.Functions.SPG($A88, "SP_NET_INC", C$3)</f>
        <v>196500</v>
      </c>
      <c r="D88" s="9" cm="1">
        <f t="array" ref="D88">_xll.SNL.Clients.Office.Excel.Functions.SPG($A88, "SP_NET_INC", D$3)</f>
        <v>218500</v>
      </c>
      <c r="E88" s="9" cm="1">
        <f t="array" ref="E88">_xll.SNL.Clients.Office.Excel.Functions.SPG($A88, "SP_NET_INC", E$3)</f>
        <v>140400</v>
      </c>
      <c r="F88" s="9" cm="1">
        <f t="array" ref="F88">_xll.SNL.Clients.Office.Excel.Functions.SPG($A88, "SP_NET_INC", F$3)</f>
        <v>209500</v>
      </c>
      <c r="G88" s="9" cm="1">
        <f t="array" ref="G88">_xll.SNL.Clients.Office.Excel.Functions.SPG($A88, "SP_NET_INC", G$3)</f>
        <v>212000</v>
      </c>
      <c r="H88" s="9" cm="1">
        <f t="array" ref="H88">_xll.SNL.Clients.Office.Excel.Functions.SPG($A88, "SP_NET_INC", H$3)</f>
        <v>208200</v>
      </c>
      <c r="I88" s="9" cm="1">
        <f t="array" ref="I88">_xll.SNL.Clients.Office.Excel.Functions.SPG($A88, "SP_NET_INC", I$3)</f>
        <v>167800</v>
      </c>
      <c r="J88" s="9" cm="1">
        <f t="array" ref="J88">_xll.SNL.Clients.Office.Excel.Functions.SPG($A88, "SP_NET_INC", J$3)</f>
        <v>173400</v>
      </c>
    </row>
    <row r="89" spans="1:10" x14ac:dyDescent="0.3">
      <c r="A89" s="11" t="s">
        <v>91</v>
      </c>
      <c r="B89" s="9" cm="1">
        <f t="array" ref="B89">_xll.SNL.Clients.Office.Excel.Functions.SPG($A89, "SP_NET_INC", B$3)</f>
        <v>191000</v>
      </c>
      <c r="C89" s="9" cm="1">
        <f t="array" ref="C89">_xll.SNL.Clients.Office.Excel.Functions.SPG($A89, "SP_NET_INC", C$3)</f>
        <v>501000</v>
      </c>
      <c r="D89" s="9" cm="1">
        <f t="array" ref="D89">_xll.SNL.Clients.Office.Excel.Functions.SPG($A89, "SP_NET_INC", D$3)</f>
        <v>245000</v>
      </c>
      <c r="E89" s="9" cm="1">
        <f t="array" ref="E89">_xll.SNL.Clients.Office.Excel.Functions.SPG($A89, "SP_NET_INC", E$3)</f>
        <v>142000</v>
      </c>
      <c r="F89" s="9" cm="1">
        <f t="array" ref="F89">_xll.SNL.Clients.Office.Excel.Functions.SPG($A89, "SP_NET_INC", F$3)</f>
        <v>148000</v>
      </c>
      <c r="G89" s="9" cm="1">
        <f t="array" ref="G89">_xll.SNL.Clients.Office.Excel.Functions.SPG($A89, "SP_NET_INC", G$3)</f>
        <v>495000</v>
      </c>
      <c r="H89" s="9" cm="1">
        <f t="array" ref="H89">_xll.SNL.Clients.Office.Excel.Functions.SPG($A89, "SP_NET_INC", H$3)</f>
        <v>200945</v>
      </c>
      <c r="I89" s="9" cm="1">
        <f t="array" ref="I89">_xll.SNL.Clients.Office.Excel.Functions.SPG($A89, "SP_NET_INC", I$3)</f>
        <v>206153</v>
      </c>
      <c r="J89" s="9" cm="1">
        <f t="array" ref="J89">_xll.SNL.Clients.Office.Excel.Functions.SPG($A89, "SP_NET_INC", J$3)</f>
        <v>125072</v>
      </c>
    </row>
    <row r="90" spans="1:10" x14ac:dyDescent="0.3">
      <c r="A90" s="11" t="s">
        <v>92</v>
      </c>
      <c r="B90" s="9" cm="1">
        <f t="array" ref="B90">_xll.SNL.Clients.Office.Excel.Functions.SPG($A90, "SP_NET_INC", B$3)</f>
        <v>224900</v>
      </c>
      <c r="C90" s="9" cm="1">
        <f t="array" ref="C90">_xll.SNL.Clients.Office.Excel.Functions.SPG($A90, "SP_NET_INC", C$3)</f>
        <v>264200</v>
      </c>
      <c r="D90" s="9" cm="1">
        <f t="array" ref="D90">_xll.SNL.Clients.Office.Excel.Functions.SPG($A90, "SP_NET_INC", D$3)</f>
        <v>316400</v>
      </c>
      <c r="E90" s="9" cm="1">
        <f t="array" ref="E90">_xll.SNL.Clients.Office.Excel.Functions.SPG($A90, "SP_NET_INC", E$3)</f>
        <v>281100</v>
      </c>
      <c r="F90" s="9" cm="1">
        <f t="array" ref="F90">_xll.SNL.Clients.Office.Excel.Functions.SPG($A90, "SP_NET_INC", F$3)</f>
        <v>216100</v>
      </c>
      <c r="G90" s="9" cm="1">
        <f t="array" ref="G90">_xll.SNL.Clients.Office.Excel.Functions.SPG($A90, "SP_NET_INC", G$3)</f>
        <v>296100</v>
      </c>
      <c r="H90" s="9" cm="1">
        <f t="array" ref="H90">_xll.SNL.Clients.Office.Excel.Functions.SPG($A90, "SP_NET_INC", H$3)</f>
        <v>315500</v>
      </c>
      <c r="I90" s="9" cm="1">
        <f t="array" ref="I90">_xll.SNL.Clients.Office.Excel.Functions.SPG($A90, "SP_NET_INC", I$3)</f>
        <v>262600</v>
      </c>
      <c r="J90" s="9" cm="1">
        <f t="array" ref="J90">_xll.SNL.Clients.Office.Excel.Functions.SPG($A90, "SP_NET_INC", J$3)</f>
        <v>230100</v>
      </c>
    </row>
    <row r="91" spans="1:10" x14ac:dyDescent="0.3">
      <c r="A91" s="11" t="s">
        <v>93</v>
      </c>
      <c r="B91" s="9" cm="1">
        <f t="array" ref="B91">_xll.SNL.Clients.Office.Excel.Functions.SPG($A91, "SP_NET_INC", B$3)</f>
        <v>717417</v>
      </c>
      <c r="C91" s="9" cm="1">
        <f t="array" ref="C91">_xll.SNL.Clients.Office.Excel.Functions.SPG($A91, "SP_NET_INC", C$3)</f>
        <v>493719</v>
      </c>
      <c r="D91" s="9" cm="1">
        <f t="array" ref="D91">_xll.SNL.Clients.Office.Excel.Functions.SPG($A91, "SP_NET_INC", D$3)</f>
        <v>7466</v>
      </c>
      <c r="E91" s="9" cm="1">
        <f t="array" ref="E91">_xll.SNL.Clients.Office.Excel.Functions.SPG($A91, "SP_NET_INC", E$3)</f>
        <v>487594</v>
      </c>
      <c r="F91" s="9" cm="1">
        <f t="array" ref="F91">_xll.SNL.Clients.Office.Excel.Functions.SPG($A91, "SP_NET_INC", F$3)</f>
        <v>421205</v>
      </c>
      <c r="G91" s="9" cm="1">
        <f t="array" ref="G91">_xll.SNL.Clients.Office.Excel.Functions.SPG($A91, "SP_NET_INC", G$3)</f>
        <v>603008</v>
      </c>
      <c r="H91" s="9" cm="1">
        <f t="array" ref="H91">_xll.SNL.Clients.Office.Excel.Functions.SPG($A91, "SP_NET_INC", H$3)</f>
        <v>348980</v>
      </c>
      <c r="I91" s="9" cm="1">
        <f t="array" ref="I91">_xll.SNL.Clients.Office.Excel.Functions.SPG($A91, "SP_NET_INC", I$3)</f>
        <v>479213</v>
      </c>
      <c r="J91" s="9" cm="1">
        <f t="array" ref="J91">_xll.SNL.Clients.Office.Excel.Functions.SPG($A91, "SP_NET_INC", J$3)</f>
        <v>428213</v>
      </c>
    </row>
    <row r="92" spans="1:10" x14ac:dyDescent="0.3">
      <c r="A92" s="11" t="s">
        <v>94</v>
      </c>
      <c r="B92" s="9" cm="1">
        <f t="array" ref="B92">_xll.SNL.Clients.Office.Excel.Functions.SPG($A92, "SP_NET_INC", B$3)</f>
        <v>1314000</v>
      </c>
      <c r="C92" s="9" cm="1">
        <f t="array" ref="C92">_xll.SNL.Clients.Office.Excel.Functions.SPG($A92, "SP_NET_INC", C$3)</f>
        <v>280000</v>
      </c>
      <c r="D92" s="9" cm="1">
        <f t="array" ref="D92">_xll.SNL.Clients.Office.Excel.Functions.SPG($A92, "SP_NET_INC", D$3)</f>
        <v>710000</v>
      </c>
      <c r="E92" s="9" cm="1">
        <f t="array" ref="E92">_xll.SNL.Clients.Office.Excel.Functions.SPG($A92, "SP_NET_INC", E$3)</f>
        <v>1146000</v>
      </c>
      <c r="F92" s="9" cm="1">
        <f t="array" ref="F92">_xll.SNL.Clients.Office.Excel.Functions.SPG($A92, "SP_NET_INC", F$3)</f>
        <v>1158000</v>
      </c>
      <c r="G92" s="9" cm="1">
        <f t="array" ref="G92">_xll.SNL.Clients.Office.Excel.Functions.SPG($A92, "SP_NET_INC", G$3)</f>
        <v>39000</v>
      </c>
      <c r="H92" s="9" cm="1">
        <f t="array" ref="H92">_xll.SNL.Clients.Office.Excel.Functions.SPG($A92, "SP_NET_INC", H$3)</f>
        <v>475000</v>
      </c>
      <c r="I92" s="9" cm="1">
        <f t="array" ref="I92">_xll.SNL.Clients.Office.Excel.Functions.SPG($A92, "SP_NET_INC", I$3)</f>
        <v>1055000</v>
      </c>
      <c r="J92" s="9" cm="1">
        <f t="array" ref="J92">_xll.SNL.Clients.Office.Excel.Functions.SPG($A92, "SP_NET_INC", J$3)</f>
        <v>1130000</v>
      </c>
    </row>
    <row r="93" spans="1:10" x14ac:dyDescent="0.3">
      <c r="A93" s="11" t="s">
        <v>95</v>
      </c>
      <c r="B93" s="9" cm="1">
        <f t="array" ref="B93">_xll.SNL.Clients.Office.Excel.Functions.SPG($A93, "SP_NET_INC", B$3)</f>
        <v>297000</v>
      </c>
      <c r="C93" s="9" cm="1">
        <f t="array" ref="C93">_xll.SNL.Clients.Office.Excel.Functions.SPG($A93, "SP_NET_INC", C$3)</f>
        <v>248000</v>
      </c>
      <c r="D93" s="9" cm="1">
        <f t="array" ref="D93">_xll.SNL.Clients.Office.Excel.Functions.SPG($A93, "SP_NET_INC", D$3)</f>
        <v>193000</v>
      </c>
      <c r="E93" s="9" cm="1">
        <f t="array" ref="E93">_xll.SNL.Clients.Office.Excel.Functions.SPG($A93, "SP_NET_INC", E$3)</f>
        <v>228000</v>
      </c>
      <c r="F93" s="9" cm="1">
        <f t="array" ref="F93">_xll.SNL.Clients.Office.Excel.Functions.SPG($A93, "SP_NET_INC", F$3)</f>
        <v>350000</v>
      </c>
      <c r="G93" s="9" cm="1">
        <f t="array" ref="G93">_xll.SNL.Clients.Office.Excel.Functions.SPG($A93, "SP_NET_INC", G$3)</f>
        <v>192000</v>
      </c>
      <c r="H93" s="9" cm="1">
        <f t="array" ref="H93">_xll.SNL.Clients.Office.Excel.Functions.SPG($A93, "SP_NET_INC", H$3)</f>
        <v>282000</v>
      </c>
      <c r="I93" s="9" cm="1">
        <f t="array" ref="I93">_xll.SNL.Clients.Office.Excel.Functions.SPG($A93, "SP_NET_INC", I$3)</f>
        <v>118000</v>
      </c>
      <c r="J93" s="9" cm="1">
        <f t="array" ref="J93">_xll.SNL.Clients.Office.Excel.Functions.SPG($A93, "SP_NET_INC", J$3)</f>
        <v>325000</v>
      </c>
    </row>
    <row r="94" spans="1:10" x14ac:dyDescent="0.3">
      <c r="A94" s="11" t="s">
        <v>96</v>
      </c>
      <c r="B94" s="9" cm="1">
        <f t="array" ref="B94">_xll.SNL.Clients.Office.Excel.Functions.SPG($A94, "SP_NET_INC", B$3)</f>
        <v>351000</v>
      </c>
      <c r="C94" s="9" cm="1">
        <f t="array" ref="C94">_xll.SNL.Clients.Office.Excel.Functions.SPG($A94, "SP_NET_INC", C$3)</f>
        <v>392000</v>
      </c>
      <c r="D94" s="9" cm="1">
        <f t="array" ref="D94">_xll.SNL.Clients.Office.Excel.Functions.SPG($A94, "SP_NET_INC", D$3)</f>
        <v>341000</v>
      </c>
      <c r="E94" s="9" cm="1">
        <f t="array" ref="E94">_xll.SNL.Clients.Office.Excel.Functions.SPG($A94, "SP_NET_INC", E$3)</f>
        <v>506000</v>
      </c>
      <c r="F94" s="9" cm="1">
        <f t="array" ref="F94">_xll.SNL.Clients.Office.Excel.Functions.SPG($A94, "SP_NET_INC", F$3)</f>
        <v>238000</v>
      </c>
      <c r="G94" s="9" cm="1">
        <f t="array" ref="G94">_xll.SNL.Clients.Office.Excel.Functions.SPG($A94, "SP_NET_INC", G$3)</f>
        <v>352000</v>
      </c>
      <c r="H94" s="9" cm="1">
        <f t="array" ref="H94">_xll.SNL.Clients.Office.Excel.Functions.SPG($A94, "SP_NET_INC", H$3)</f>
        <v>230000</v>
      </c>
      <c r="I94" s="9" cm="1">
        <f t="array" ref="I94">_xll.SNL.Clients.Office.Excel.Functions.SPG($A94, "SP_NET_INC", I$3)</f>
        <v>606000</v>
      </c>
      <c r="J94" s="9" cm="1">
        <f t="array" ref="J94">_xll.SNL.Clients.Office.Excel.Functions.SPG($A94, "SP_NET_INC", J$3)</f>
        <v>650000</v>
      </c>
    </row>
    <row r="95" spans="1:10" x14ac:dyDescent="0.3">
      <c r="A95" s="11" t="s">
        <v>97</v>
      </c>
      <c r="B95" s="9" cm="1">
        <f t="array" ref="B95">_xll.SNL.Clients.Office.Excel.Functions.SPG($A95, "SP_NET_INC", B$3)</f>
        <v>25878</v>
      </c>
      <c r="C95" s="9" cm="1">
        <f t="array" ref="C95">_xll.SNL.Clients.Office.Excel.Functions.SPG($A95, "SP_NET_INC", C$3)</f>
        <v>-213747</v>
      </c>
      <c r="D95" s="9" cm="1">
        <f t="array" ref="D95">_xll.SNL.Clients.Office.Excel.Functions.SPG($A95, "SP_NET_INC", D$3)</f>
        <v>70295</v>
      </c>
      <c r="E95" s="9" cm="1">
        <f t="array" ref="E95">_xll.SNL.Clients.Office.Excel.Functions.SPG($A95, "SP_NET_INC", E$3)</f>
        <v>94261</v>
      </c>
      <c r="F95" s="9" cm="1">
        <f t="array" ref="F95">_xll.SNL.Clients.Office.Excel.Functions.SPG($A95, "SP_NET_INC", F$3)</f>
        <v>74482</v>
      </c>
      <c r="G95" s="9" cm="1">
        <f t="array" ref="G95">_xll.SNL.Clients.Office.Excel.Functions.SPG($A95, "SP_NET_INC", G$3)</f>
        <v>188952</v>
      </c>
      <c r="H95" s="9" cm="1">
        <f t="array" ref="H95">_xll.SNL.Clients.Office.Excel.Functions.SPG($A95, "SP_NET_INC", H$3)</f>
        <v>88021</v>
      </c>
      <c r="I95" s="9" cm="1">
        <f t="array" ref="I95">_xll.SNL.Clients.Office.Excel.Functions.SPG($A95, "SP_NET_INC", I$3)</f>
        <v>99443</v>
      </c>
      <c r="J95" s="9" cm="1">
        <f t="array" ref="J95">_xll.SNL.Clients.Office.Excel.Functions.SPG($A95, "SP_NET_INC", J$3)</f>
        <v>103954</v>
      </c>
    </row>
    <row r="96" spans="1:10" x14ac:dyDescent="0.3">
      <c r="A96" s="11" t="s">
        <v>98</v>
      </c>
      <c r="B96" s="9" cm="1">
        <f t="array" ref="B96">_xll.SNL.Clients.Office.Excel.Functions.SPG($A96, "SP_NET_INC", B$3)</f>
        <v>1409000</v>
      </c>
      <c r="C96" s="9" cm="1">
        <f t="array" ref="C96">_xll.SNL.Clients.Office.Excel.Functions.SPG($A96, "SP_NET_INC", C$3)</f>
        <v>1676000</v>
      </c>
      <c r="D96" s="9" cm="1">
        <f t="array" ref="D96">_xll.SNL.Clients.Office.Excel.Functions.SPG($A96, "SP_NET_INC", D$3)</f>
        <v>1474000</v>
      </c>
      <c r="E96" s="9" cm="1">
        <f t="array" ref="E96">_xll.SNL.Clients.Office.Excel.Functions.SPG($A96, "SP_NET_INC", E$3)</f>
        <v>1423000</v>
      </c>
      <c r="F96" s="9" cm="1">
        <f t="array" ref="F96">_xll.SNL.Clients.Office.Excel.Functions.SPG($A96, "SP_NET_INC", F$3)</f>
        <v>1280000</v>
      </c>
      <c r="G96" s="9" cm="1">
        <f t="array" ref="G96">_xll.SNL.Clients.Office.Excel.Functions.SPG($A96, "SP_NET_INC", G$3)</f>
        <v>1229000</v>
      </c>
      <c r="H96" s="9" cm="1">
        <f t="array" ref="H96">_xll.SNL.Clients.Office.Excel.Functions.SPG($A96, "SP_NET_INC", H$3)</f>
        <v>1436000</v>
      </c>
      <c r="I96" s="9" cm="1">
        <f t="array" ref="I96">_xll.SNL.Clients.Office.Excel.Functions.SPG($A96, "SP_NET_INC", I$3)</f>
        <v>1413000</v>
      </c>
      <c r="J96" s="9" cm="1">
        <f t="array" ref="J96">_xll.SNL.Clients.Office.Excel.Functions.SPG($A96, "SP_NET_INC", J$3)</f>
        <v>1183000</v>
      </c>
    </row>
    <row r="97" spans="1:10" x14ac:dyDescent="0.3">
      <c r="A97" s="11" t="s">
        <v>99</v>
      </c>
      <c r="B97" s="9" cm="1">
        <f t="array" ref="B97">_xll.SNL.Clients.Office.Excel.Functions.SPG($A97, "SP_NET_INC", B$3)</f>
        <v>3512000</v>
      </c>
      <c r="C97" s="9" cm="1">
        <f t="array" ref="C97">_xll.SNL.Clients.Office.Excel.Functions.SPG($A97, "SP_NET_INC", C$3)</f>
        <v>3259000</v>
      </c>
      <c r="D97" s="9" cm="1">
        <f t="array" ref="D97">_xll.SNL.Clients.Office.Excel.Functions.SPG($A97, "SP_NET_INC", D$3)</f>
        <v>4496000</v>
      </c>
      <c r="E97" s="9" cm="1">
        <f t="array" ref="E97">_xll.SNL.Clients.Office.Excel.Functions.SPG($A97, "SP_NET_INC", E$3)</f>
        <v>4443000</v>
      </c>
      <c r="F97" s="9" cm="1">
        <f t="array" ref="F97">_xll.SNL.Clients.Office.Excel.Functions.SPG($A97, "SP_NET_INC", F$3)</f>
        <v>5551000</v>
      </c>
      <c r="G97" s="9" cm="1">
        <f t="array" ref="G97">_xll.SNL.Clients.Office.Excel.Functions.SPG($A97, "SP_NET_INC", G$3)</f>
        <v>2243000</v>
      </c>
      <c r="H97" s="9" cm="1">
        <f t="array" ref="H97">_xll.SNL.Clients.Office.Excel.Functions.SPG($A97, "SP_NET_INC", H$3)</f>
        <v>6555000</v>
      </c>
      <c r="I97" s="9" cm="1">
        <f t="array" ref="I97">_xll.SNL.Clients.Office.Excel.Functions.SPG($A97, "SP_NET_INC", I$3)</f>
        <v>6008000</v>
      </c>
      <c r="J97" s="9" cm="1">
        <f t="array" ref="J97">_xll.SNL.Clients.Office.Excel.Functions.SPG($A97, "SP_NET_INC", J$3)</f>
        <v>6605000</v>
      </c>
    </row>
    <row r="98" spans="1:10" x14ac:dyDescent="0.3">
      <c r="A98" s="11" t="s">
        <v>100</v>
      </c>
      <c r="B98" s="9" cm="1">
        <f t="array" ref="B98">_xll.SNL.Clients.Office.Excel.Functions.SPG($A98, "SP_NET_INC", B$3)</f>
        <v>386599</v>
      </c>
      <c r="C98" s="9" cm="1">
        <f t="array" ref="C98">_xll.SNL.Clients.Office.Excel.Functions.SPG($A98, "SP_NET_INC", C$3)</f>
        <v>331764</v>
      </c>
      <c r="D98" s="9" cm="1">
        <f t="array" ref="D98">_xll.SNL.Clients.Office.Excel.Functions.SPG($A98, "SP_NET_INC", D$3)</f>
        <v>387388</v>
      </c>
      <c r="E98" s="9" cm="1">
        <f t="array" ref="E98">_xll.SNL.Clients.Office.Excel.Functions.SPG($A98, "SP_NET_INC", E$3)</f>
        <v>455671</v>
      </c>
      <c r="F98" s="9" cm="1">
        <f t="array" ref="F98">_xll.SNL.Clients.Office.Excel.Functions.SPG($A98, "SP_NET_INC", F$3)</f>
        <v>359287</v>
      </c>
      <c r="G98" s="9" cm="1">
        <f t="array" ref="G98">_xll.SNL.Clients.Office.Excel.Functions.SPG($A98, "SP_NET_INC", G$3)</f>
        <v>282086</v>
      </c>
      <c r="H98" s="9" cm="1">
        <f t="array" ref="H98">_xll.SNL.Clients.Office.Excel.Functions.SPG($A98, "SP_NET_INC", H$3)</f>
        <v>313217</v>
      </c>
      <c r="I98" s="9" cm="1">
        <f t="array" ref="I98">_xll.SNL.Clients.Office.Excel.Functions.SPG($A98, "SP_NET_INC", I$3)</f>
        <v>341790</v>
      </c>
      <c r="J98" s="9" cm="1">
        <f t="array" ref="J98">_xll.SNL.Clients.Office.Excel.Functions.SPG($A98, "SP_NET_INC", J$3)</f>
        <v>291644</v>
      </c>
    </row>
    <row r="99" spans="1:10" x14ac:dyDescent="0.3">
      <c r="A99" s="11" t="s">
        <v>101</v>
      </c>
      <c r="B99" s="9" cm="1">
        <f t="array" ref="B99">_xll.SNL.Clients.Office.Excel.Functions.SPG($A99, "SP_NET_INC", B$3)</f>
        <v>1343000</v>
      </c>
      <c r="C99" s="9" cm="1">
        <f t="array" ref="C99">_xll.SNL.Clients.Office.Excel.Functions.SPG($A99, "SP_NET_INC", C$3)</f>
        <v>2640000</v>
      </c>
      <c r="D99" s="9" cm="1">
        <f t="array" ref="D99">_xll.SNL.Clients.Office.Excel.Functions.SPG($A99, "SP_NET_INC", D$3)</f>
        <v>2490000</v>
      </c>
      <c r="E99" s="9" cm="1">
        <f t="array" ref="E99">_xll.SNL.Clients.Office.Excel.Functions.SPG($A99, "SP_NET_INC", E$3)</f>
        <v>2216000</v>
      </c>
      <c r="F99" s="9" cm="1">
        <f t="array" ref="F99">_xll.SNL.Clients.Office.Excel.Functions.SPG($A99, "SP_NET_INC", F$3)</f>
        <v>2294000</v>
      </c>
      <c r="G99" s="9" cm="1">
        <f t="array" ref="G99">_xll.SNL.Clients.Office.Excel.Functions.SPG($A99, "SP_NET_INC", G$3)</f>
        <v>3290000</v>
      </c>
      <c r="H99" s="9" cm="1">
        <f t="array" ref="H99">_xll.SNL.Clients.Office.Excel.Functions.SPG($A99, "SP_NET_INC", H$3)</f>
        <v>2040000</v>
      </c>
      <c r="I99" s="9" cm="1">
        <f t="array" ref="I99">_xll.SNL.Clients.Office.Excel.Functions.SPG($A99, "SP_NET_INC", I$3)</f>
        <v>1793000</v>
      </c>
      <c r="J99" s="9" cm="1">
        <f t="array" ref="J99">_xll.SNL.Clients.Office.Excel.Functions.SPG($A99, "SP_NET_INC", J$3)</f>
        <v>1892000</v>
      </c>
    </row>
    <row r="100" spans="1:10" x14ac:dyDescent="0.3">
      <c r="A100" s="11" t="s">
        <v>102</v>
      </c>
      <c r="B100" s="9" cm="1">
        <f t="array" ref="B100">_xll.SNL.Clients.Office.Excel.Functions.SPG($A100, "SP_NET_INC", B$3)</f>
        <v>220100</v>
      </c>
      <c r="C100" s="9" cm="1">
        <f t="array" ref="C100">_xll.SNL.Clients.Office.Excel.Functions.SPG($A100, "SP_NET_INC", C$3)</f>
        <v>189200</v>
      </c>
      <c r="D100" s="9" cm="1">
        <f t="array" ref="D100">_xll.SNL.Clients.Office.Excel.Functions.SPG($A100, "SP_NET_INC", D$3)</f>
        <v>-75100</v>
      </c>
      <c r="E100" s="9" cm="1">
        <f t="array" ref="E100">_xll.SNL.Clients.Office.Excel.Functions.SPG($A100, "SP_NET_INC", E$3)</f>
        <v>243500</v>
      </c>
      <c r="F100" s="9" cm="1">
        <f t="array" ref="F100">_xll.SNL.Clients.Office.Excel.Functions.SPG($A100, "SP_NET_INC", F$3)</f>
        <v>227700</v>
      </c>
      <c r="G100" s="9" cm="1">
        <f t="array" ref="G100">_xll.SNL.Clients.Office.Excel.Functions.SPG($A100, "SP_NET_INC", G$3)</f>
        <v>153700</v>
      </c>
      <c r="H100" s="9" cm="1">
        <f t="array" ref="H100">_xll.SNL.Clients.Office.Excel.Functions.SPG($A100, "SP_NET_INC", H$3)</f>
        <v>177500</v>
      </c>
      <c r="I100" s="9" cm="1">
        <f t="array" ref="I100">_xll.SNL.Clients.Office.Excel.Functions.SPG($A100, "SP_NET_INC", I$3)</f>
        <v>221200</v>
      </c>
      <c r="J100" s="9" cm="1">
        <f t="array" ref="J100">_xll.SNL.Clients.Office.Excel.Functions.SPG($A100, "SP_NET_INC", J$3)</f>
        <v>203200</v>
      </c>
    </row>
    <row r="101" spans="1:10" x14ac:dyDescent="0.3">
      <c r="A101" s="11" t="s">
        <v>103</v>
      </c>
      <c r="B101" s="9" cm="1">
        <f t="array" ref="B101">_xll.SNL.Clients.Office.Excel.Functions.SPG($A101, "SP_NET_INC", B$3)</f>
        <v>-90000</v>
      </c>
      <c r="C101" s="9" cm="1">
        <f t="array" ref="C101">_xll.SNL.Clients.Office.Excel.Functions.SPG($A101, "SP_NET_INC", C$3)</f>
        <v>405000</v>
      </c>
      <c r="D101" s="9" cm="1">
        <f t="array" ref="D101">_xll.SNL.Clients.Office.Excel.Functions.SPG($A101, "SP_NET_INC", D$3)</f>
        <v>820000</v>
      </c>
      <c r="E101" s="9" cm="1">
        <f t="array" ref="E101">_xll.SNL.Clients.Office.Excel.Functions.SPG($A101, "SP_NET_INC", E$3)</f>
        <v>312000</v>
      </c>
      <c r="F101" s="9" cm="1">
        <f t="array" ref="F101">_xll.SNL.Clients.Office.Excel.Functions.SPG($A101, "SP_NET_INC", F$3)</f>
        <v>755000</v>
      </c>
      <c r="G101" s="9" cm="1">
        <f t="array" ref="G101">_xll.SNL.Clients.Office.Excel.Functions.SPG($A101, "SP_NET_INC", G$3)</f>
        <v>1183000</v>
      </c>
      <c r="H101" s="9" cm="1">
        <f t="array" ref="H101">_xll.SNL.Clients.Office.Excel.Functions.SPG($A101, "SP_NET_INC", H$3)</f>
        <v>-99000</v>
      </c>
      <c r="I101" s="9" cm="1">
        <f t="array" ref="I101">_xll.SNL.Clients.Office.Excel.Functions.SPG($A101, "SP_NET_INC", I$3)</f>
        <v>534000</v>
      </c>
      <c r="J101" s="9" cm="1">
        <f t="array" ref="J101">_xll.SNL.Clients.Office.Excel.Functions.SPG($A101, "SP_NET_INC", J$3)</f>
        <v>225000</v>
      </c>
    </row>
    <row r="102" spans="1:10" x14ac:dyDescent="0.3">
      <c r="A102" s="11" t="s">
        <v>104</v>
      </c>
      <c r="B102" s="9" cm="1">
        <f t="array" ref="B102">_xll.SNL.Clients.Office.Excel.Functions.SPG($A102, "SP_NET_INC", B$3)</f>
        <v>463497</v>
      </c>
      <c r="C102" s="9" cm="1">
        <f t="array" ref="C102">_xll.SNL.Clients.Office.Excel.Functions.SPG($A102, "SP_NET_INC", C$3)</f>
        <v>448495</v>
      </c>
      <c r="D102" s="9" cm="1">
        <f t="array" ref="D102">_xll.SNL.Clients.Office.Excel.Functions.SPG($A102, "SP_NET_INC", D$3)</f>
        <v>452033</v>
      </c>
      <c r="E102" s="9" cm="1">
        <f t="array" ref="E102">_xll.SNL.Clients.Office.Excel.Functions.SPG($A102, "SP_NET_INC", E$3)</f>
        <v>414315</v>
      </c>
      <c r="F102" s="9" cm="1">
        <f t="array" ref="F102">_xll.SNL.Clients.Office.Excel.Functions.SPG($A102, "SP_NET_INC", F$3)</f>
        <v>397579</v>
      </c>
      <c r="G102" s="9" cm="1">
        <f t="array" ref="G102">_xll.SNL.Clients.Office.Excel.Functions.SPG($A102, "SP_NET_INC", G$3)</f>
        <v>374613</v>
      </c>
      <c r="H102" s="9" cm="1">
        <f t="array" ref="H102">_xll.SNL.Clients.Office.Excel.Functions.SPG($A102, "SP_NET_INC", H$3)</f>
        <v>385085</v>
      </c>
      <c r="I102" s="9" cm="1">
        <f t="array" ref="I102">_xll.SNL.Clients.Office.Excel.Functions.SPG($A102, "SP_NET_INC", I$3)</f>
        <v>346201</v>
      </c>
      <c r="J102" s="9" cm="1">
        <f t="array" ref="J102">_xll.SNL.Clients.Office.Excel.Functions.SPG($A102, "SP_NET_INC", J$3)</f>
        <v>325827</v>
      </c>
    </row>
    <row r="103" spans="1:10" x14ac:dyDescent="0.3">
      <c r="A103" s="11" t="s">
        <v>105</v>
      </c>
      <c r="B103" s="9" cm="1">
        <f t="array" ref="B103">_xll.SNL.Clients.Office.Excel.Functions.SPG($A103, "SP_NET_INC", B$3)</f>
        <v>2491000</v>
      </c>
      <c r="C103" s="9" cm="1">
        <f t="array" ref="C103">_xll.SNL.Clients.Office.Excel.Functions.SPG($A103, "SP_NET_INC", C$3)</f>
        <v>2428000</v>
      </c>
      <c r="D103" s="9" cm="1">
        <f t="array" ref="D103">_xll.SNL.Clients.Office.Excel.Functions.SPG($A103, "SP_NET_INC", D$3)</f>
        <v>2711000</v>
      </c>
      <c r="E103" s="9" cm="1">
        <f t="array" ref="E103">_xll.SNL.Clients.Office.Excel.Functions.SPG($A103, "SP_NET_INC", E$3)</f>
        <v>2162000</v>
      </c>
      <c r="F103" s="9" cm="1">
        <f t="array" ref="F103">_xll.SNL.Clients.Office.Excel.Functions.SPG($A103, "SP_NET_INC", F$3)</f>
        <v>1886000</v>
      </c>
      <c r="G103" s="9" cm="1">
        <f t="array" ref="G103">_xll.SNL.Clients.Office.Excel.Functions.SPG($A103, "SP_NET_INC", G$3)</f>
        <v>2634000</v>
      </c>
      <c r="H103" s="9" cm="1">
        <f t="array" ref="H103">_xll.SNL.Clients.Office.Excel.Functions.SPG($A103, "SP_NET_INC", H$3)</f>
        <v>3638000</v>
      </c>
      <c r="I103" s="9" cm="1">
        <f t="array" ref="I103">_xll.SNL.Clients.Office.Excel.Functions.SPG($A103, "SP_NET_INC", I$3)</f>
        <v>3958000</v>
      </c>
      <c r="J103" s="9" cm="1">
        <f t="array" ref="J103">_xll.SNL.Clients.Office.Excel.Functions.SPG($A103, "SP_NET_INC", J$3)</f>
        <v>3212000</v>
      </c>
    </row>
    <row r="104" spans="1:10" x14ac:dyDescent="0.3">
      <c r="A104" s="11" t="s">
        <v>106</v>
      </c>
      <c r="B104" s="9" cm="1">
        <f t="array" ref="B104">_xll.SNL.Clients.Office.Excel.Functions.SPG($A104, "SP_NET_INC", B$3)</f>
        <v>4107000</v>
      </c>
      <c r="C104" s="9" cm="1">
        <f t="array" ref="C104">_xll.SNL.Clients.Office.Excel.Functions.SPG($A104, "SP_NET_INC", C$3)</f>
        <v>2890000</v>
      </c>
      <c r="D104" s="9" cm="1">
        <f t="array" ref="D104">_xll.SNL.Clients.Office.Excel.Functions.SPG($A104, "SP_NET_INC", D$3)</f>
        <v>3273000</v>
      </c>
      <c r="E104" s="9" cm="1">
        <f t="array" ref="E104">_xll.SNL.Clients.Office.Excel.Functions.SPG($A104, "SP_NET_INC", E$3)</f>
        <v>3263000</v>
      </c>
      <c r="F104" s="9" cm="1">
        <f t="array" ref="F104">_xll.SNL.Clients.Office.Excel.Functions.SPG($A104, "SP_NET_INC", F$3)</f>
        <v>3407000</v>
      </c>
      <c r="G104" s="9" cm="1">
        <f t="array" ref="G104">_xll.SNL.Clients.Office.Excel.Functions.SPG($A104, "SP_NET_INC", G$3)</f>
        <v>-1808000</v>
      </c>
      <c r="H104" s="9" cm="1">
        <f t="array" ref="H104">_xll.SNL.Clients.Office.Excel.Functions.SPG($A104, "SP_NET_INC", H$3)</f>
        <v>3587000</v>
      </c>
      <c r="I104" s="9" cm="1">
        <f t="array" ref="I104">_xll.SNL.Clients.Office.Excel.Functions.SPG($A104, "SP_NET_INC", I$3)</f>
        <v>2951000</v>
      </c>
      <c r="J104" s="9" cm="1">
        <f t="array" ref="J104">_xll.SNL.Clients.Office.Excel.Functions.SPG($A104, "SP_NET_INC", J$3)</f>
        <v>4651000</v>
      </c>
    </row>
    <row r="105" spans="1:10" x14ac:dyDescent="0.3">
      <c r="A105" s="11" t="s">
        <v>107</v>
      </c>
      <c r="B105" s="9" cm="1">
        <f t="array" ref="B105">_xll.SNL.Clients.Office.Excel.Functions.SPG($A105, "SP_NET_INC", B$3)</f>
        <v>373000</v>
      </c>
      <c r="C105" s="9" cm="1">
        <f t="array" ref="C105">_xll.SNL.Clients.Office.Excel.Functions.SPG($A105, "SP_NET_INC", C$3)</f>
        <v>401000</v>
      </c>
      <c r="D105" s="9" cm="1">
        <f t="array" ref="D105">_xll.SNL.Clients.Office.Excel.Functions.SPG($A105, "SP_NET_INC", D$3)</f>
        <v>382000</v>
      </c>
      <c r="E105" s="9" cm="1">
        <f t="array" ref="E105">_xll.SNL.Clients.Office.Excel.Functions.SPG($A105, "SP_NET_INC", E$3)</f>
        <v>392000</v>
      </c>
      <c r="F105" s="9" cm="1">
        <f t="array" ref="F105">_xll.SNL.Clients.Office.Excel.Functions.SPG($A105, "SP_NET_INC", F$3)</f>
        <v>334000</v>
      </c>
      <c r="G105" s="9" cm="1">
        <f t="array" ref="G105">_xll.SNL.Clients.Office.Excel.Functions.SPG($A105, "SP_NET_INC", G$3)</f>
        <v>189000</v>
      </c>
      <c r="H105" s="9" cm="1">
        <f t="array" ref="H105">_xll.SNL.Clients.Office.Excel.Functions.SPG($A105, "SP_NET_INC", H$3)</f>
        <v>430000</v>
      </c>
      <c r="I105" s="9" cm="1">
        <f t="array" ref="I105">_xll.SNL.Clients.Office.Excel.Functions.SPG($A105, "SP_NET_INC", I$3)</f>
        <v>478000</v>
      </c>
      <c r="J105" s="9" cm="1">
        <f t="array" ref="J105">_xll.SNL.Clients.Office.Excel.Functions.SPG($A105, "SP_NET_INC", J$3)</f>
        <v>511000</v>
      </c>
    </row>
    <row r="106" spans="1:10" x14ac:dyDescent="0.3">
      <c r="A106" s="11" t="s">
        <v>108</v>
      </c>
      <c r="B106" s="9" cm="1">
        <f t="array" ref="B106">_xll.SNL.Clients.Office.Excel.Functions.SPG($A106, "SP_NET_INC", B$3)</f>
        <v>956200</v>
      </c>
      <c r="C106" s="9" cm="1">
        <f t="array" ref="C106">_xll.SNL.Clients.Office.Excel.Functions.SPG($A106, "SP_NET_INC", C$3)</f>
        <v>874600</v>
      </c>
      <c r="D106" s="9" cm="1">
        <f t="array" ref="D106">_xll.SNL.Clients.Office.Excel.Functions.SPG($A106, "SP_NET_INC", D$3)</f>
        <v>912800</v>
      </c>
      <c r="E106" s="9" cm="1">
        <f t="array" ref="E106">_xll.SNL.Clients.Office.Excel.Functions.SPG($A106, "SP_NET_INC", E$3)</f>
        <v>883200</v>
      </c>
      <c r="F106" s="9" cm="1">
        <f t="array" ref="F106">_xll.SNL.Clients.Office.Excel.Functions.SPG($A106, "SP_NET_INC", F$3)</f>
        <v>855200</v>
      </c>
      <c r="G106" s="9" cm="1">
        <f t="array" ref="G106">_xll.SNL.Clients.Office.Excel.Functions.SPG($A106, "SP_NET_INC", G$3)</f>
        <v>814600</v>
      </c>
      <c r="H106" s="9" cm="1">
        <f t="array" ref="H106">_xll.SNL.Clients.Office.Excel.Functions.SPG($A106, "SP_NET_INC", H$3)</f>
        <v>750200</v>
      </c>
      <c r="I106" s="9" cm="1">
        <f t="array" ref="I106">_xll.SNL.Clients.Office.Excel.Functions.SPG($A106, "SP_NET_INC", I$3)</f>
        <v>777600</v>
      </c>
      <c r="J106" s="9" cm="1">
        <f t="array" ref="J106">_xll.SNL.Clients.Office.Excel.Functions.SPG($A106, "SP_NET_INC", J$3)</f>
        <v>883800</v>
      </c>
    </row>
    <row r="107" spans="1:10" x14ac:dyDescent="0.3">
      <c r="A107" s="11" t="s">
        <v>109</v>
      </c>
      <c r="B107" s="9" cm="1">
        <f t="array" ref="B107">_xll.SNL.Clients.Office.Excel.Functions.SPG($A107, "SP_NET_INC", B$3)</f>
        <v>295000</v>
      </c>
      <c r="C107" s="9" cm="1">
        <f t="array" ref="C107">_xll.SNL.Clients.Office.Excel.Functions.SPG($A107, "SP_NET_INC", C$3)</f>
        <v>255000</v>
      </c>
      <c r="D107" s="9" cm="1">
        <f t="array" ref="D107">_xll.SNL.Clients.Office.Excel.Functions.SPG($A107, "SP_NET_INC", D$3)</f>
        <v>247000</v>
      </c>
      <c r="E107" s="9" cm="1">
        <f t="array" ref="E107">_xll.SNL.Clients.Office.Excel.Functions.SPG($A107, "SP_NET_INC", E$3)</f>
        <v>182000</v>
      </c>
      <c r="F107" s="9" cm="1">
        <f t="array" ref="F107">_xll.SNL.Clients.Office.Excel.Functions.SPG($A107, "SP_NET_INC", F$3)</f>
        <v>263000</v>
      </c>
      <c r="G107" s="9" cm="1">
        <f t="array" ref="G107">_xll.SNL.Clients.Office.Excel.Functions.SPG($A107, "SP_NET_INC", G$3)</f>
        <v>251000</v>
      </c>
      <c r="H107" s="9" cm="1">
        <f t="array" ref="H107">_xll.SNL.Clients.Office.Excel.Functions.SPG($A107, "SP_NET_INC", H$3)</f>
        <v>173000</v>
      </c>
      <c r="I107" s="9" cm="1">
        <f t="array" ref="I107">_xll.SNL.Clients.Office.Excel.Functions.SPG($A107, "SP_NET_INC", I$3)</f>
        <v>190000</v>
      </c>
      <c r="J107" s="9" cm="1">
        <f t="array" ref="J107">_xll.SNL.Clients.Office.Excel.Functions.SPG($A107, "SP_NET_INC", J$3)</f>
        <v>194000</v>
      </c>
    </row>
    <row r="108" spans="1:10" x14ac:dyDescent="0.3">
      <c r="A108" s="11" t="s">
        <v>110</v>
      </c>
      <c r="B108" s="9" cm="1">
        <f t="array" ref="B108">_xll.SNL.Clients.Office.Excel.Functions.SPG($A108, "SP_NET_INC", B$3)</f>
        <v>663000</v>
      </c>
      <c r="C108" s="9" cm="1">
        <f t="array" ref="C108">_xll.SNL.Clients.Office.Excel.Functions.SPG($A108, "SP_NET_INC", C$3)</f>
        <v>546000</v>
      </c>
      <c r="D108" s="9" cm="1">
        <f t="array" ref="D108">_xll.SNL.Clients.Office.Excel.Functions.SPG($A108, "SP_NET_INC", D$3)</f>
        <v>582000</v>
      </c>
      <c r="E108" s="9" cm="1">
        <f t="array" ref="E108">_xll.SNL.Clients.Office.Excel.Functions.SPG($A108, "SP_NET_INC", E$3)</f>
        <v>566000</v>
      </c>
      <c r="F108" s="9" cm="1">
        <f t="array" ref="F108">_xll.SNL.Clients.Office.Excel.Functions.SPG($A108, "SP_NET_INC", F$3)</f>
        <v>546000</v>
      </c>
      <c r="G108" s="9" cm="1">
        <f t="array" ref="G108">_xll.SNL.Clients.Office.Excel.Functions.SPG($A108, "SP_NET_INC", G$3)</f>
        <v>558000</v>
      </c>
      <c r="H108" s="9" cm="1">
        <f t="array" ref="H108">_xll.SNL.Clients.Office.Excel.Functions.SPG($A108, "SP_NET_INC", H$3)</f>
        <v>525000</v>
      </c>
      <c r="I108" s="9" cm="1">
        <f t="array" ref="I108">_xll.SNL.Clients.Office.Excel.Functions.SPG($A108, "SP_NET_INC", I$3)</f>
        <v>463000</v>
      </c>
      <c r="J108" s="9" cm="1">
        <f t="array" ref="J108">_xll.SNL.Clients.Office.Excel.Functions.SPG($A108, "SP_NET_INC", J$3)</f>
        <v>580000</v>
      </c>
    </row>
    <row r="109" spans="1:10" x14ac:dyDescent="0.3">
      <c r="A109" s="11" t="s">
        <v>1031</v>
      </c>
      <c r="B109" s="9" cm="1">
        <f t="array" ref="B109">_xll.SNL.Clients.Office.Excel.Functions.SPG($A109, "SP_NET_INC", B$3)</f>
        <v>65608</v>
      </c>
      <c r="C109" s="9" cm="1">
        <f t="array" ref="C109">_xll.SNL.Clients.Office.Excel.Functions.SPG($A109, "SP_NET_INC", C$3)</f>
        <v>1291176</v>
      </c>
      <c r="D109" s="9" cm="1">
        <f t="array" ref="D109">_xll.SNL.Clients.Office.Excel.Functions.SPG($A109, "SP_NET_INC", D$3)</f>
        <v>75495</v>
      </c>
      <c r="E109" s="9" cm="1">
        <f t="array" ref="E109">_xll.SNL.Clients.Office.Excel.Functions.SPG($A109, "SP_NET_INC", E$3)</f>
        <v>36150</v>
      </c>
      <c r="F109" s="9" cm="1">
        <f t="array" ref="F109">_xll.SNL.Clients.Office.Excel.Functions.SPG($A109, "SP_NET_INC", F$3)</f>
        <v>1176245</v>
      </c>
      <c r="G109" s="9" cm="1">
        <f t="array" ref="G109">_xll.SNL.Clients.Office.Excel.Functions.SPG($A109, "SP_NET_INC", G$3)</f>
        <v>273437</v>
      </c>
      <c r="H109" s="9" cm="1">
        <f t="array" ref="H109">_xll.SNL.Clients.Office.Excel.Functions.SPG($A109, "SP_NET_INC", H$3)</f>
        <v>-2265</v>
      </c>
      <c r="I109" s="9" cm="1">
        <f t="array" ref="I109">_xll.SNL.Clients.Office.Excel.Functions.SPG($A109, "SP_NET_INC", I$3)</f>
        <v>-97405</v>
      </c>
      <c r="J109" s="9" cm="1">
        <f t="array" ref="J109">_xll.SNL.Clients.Office.Excel.Functions.SPG($A109, "SP_NET_INC", J$3)</f>
        <v>-78896</v>
      </c>
    </row>
    <row r="110" spans="1:10" x14ac:dyDescent="0.3">
      <c r="A110" s="11" t="s">
        <v>111</v>
      </c>
      <c r="B110" s="9" cm="1">
        <f t="array" ref="B110">_xll.SNL.Clients.Office.Excel.Functions.SPG($A110, "SP_NET_INC", B$3)</f>
        <v>726000</v>
      </c>
      <c r="C110" s="9" cm="1">
        <f t="array" ref="C110">_xll.SNL.Clients.Office.Excel.Functions.SPG($A110, "SP_NET_INC", C$3)</f>
        <v>779000</v>
      </c>
      <c r="D110" s="9" cm="1">
        <f t="array" ref="D110">_xll.SNL.Clients.Office.Excel.Functions.SPG($A110, "SP_NET_INC", D$3)</f>
        <v>776000</v>
      </c>
      <c r="E110" s="9" cm="1">
        <f t="array" ref="E110">_xll.SNL.Clients.Office.Excel.Functions.SPG($A110, "SP_NET_INC", E$3)</f>
        <v>767000</v>
      </c>
      <c r="F110" s="9" cm="1">
        <f t="array" ref="F110">_xll.SNL.Clients.Office.Excel.Functions.SPG($A110, "SP_NET_INC", F$3)</f>
        <v>729000</v>
      </c>
      <c r="G110" s="9" cm="1">
        <f t="array" ref="G110">_xll.SNL.Clients.Office.Excel.Functions.SPG($A110, "SP_NET_INC", G$3)</f>
        <v>760000</v>
      </c>
      <c r="H110" s="9" cm="1">
        <f t="array" ref="H110">_xll.SNL.Clients.Office.Excel.Functions.SPG($A110, "SP_NET_INC", H$3)</f>
        <v>747000</v>
      </c>
      <c r="I110" s="9" cm="1">
        <f t="array" ref="I110">_xll.SNL.Clients.Office.Excel.Functions.SPG($A110, "SP_NET_INC", I$3)</f>
        <v>534000</v>
      </c>
      <c r="J110" s="9" cm="1">
        <f t="array" ref="J110">_xll.SNL.Clients.Office.Excel.Functions.SPG($A110, "SP_NET_INC", J$3)</f>
        <v>414000</v>
      </c>
    </row>
    <row r="111" spans="1:10" x14ac:dyDescent="0.3">
      <c r="A111" s="11" t="s">
        <v>112</v>
      </c>
      <c r="B111" s="9" cm="1">
        <f t="array" ref="B111">_xll.SNL.Clients.Office.Excel.Functions.SPG($A111, "SP_NET_INC", B$3)</f>
        <v>3296000</v>
      </c>
      <c r="C111" s="9" cm="1">
        <f t="array" ref="C111">_xll.SNL.Clients.Office.Excel.Functions.SPG($A111, "SP_NET_INC", C$3)</f>
        <v>4684000</v>
      </c>
      <c r="D111" s="9" cm="1">
        <f t="array" ref="D111">_xll.SNL.Clients.Office.Excel.Functions.SPG($A111, "SP_NET_INC", D$3)</f>
        <v>3576000</v>
      </c>
      <c r="E111" s="9" cm="1">
        <f t="array" ref="E111">_xll.SNL.Clients.Office.Excel.Functions.SPG($A111, "SP_NET_INC", E$3)</f>
        <v>3840000</v>
      </c>
      <c r="F111" s="9" cm="1">
        <f t="array" ref="F111">_xll.SNL.Clients.Office.Excel.Functions.SPG($A111, "SP_NET_INC", F$3)</f>
        <v>3778000</v>
      </c>
      <c r="G111" s="9" cm="1">
        <f t="array" ref="G111">_xll.SNL.Clients.Office.Excel.Functions.SPG($A111, "SP_NET_INC", G$3)</f>
        <v>3153000</v>
      </c>
      <c r="H111" s="9" cm="1">
        <f t="array" ref="H111">_xll.SNL.Clients.Office.Excel.Functions.SPG($A111, "SP_NET_INC", H$3)</f>
        <v>3997000</v>
      </c>
      <c r="I111" s="9" cm="1">
        <f t="array" ref="I111">_xll.SNL.Clients.Office.Excel.Functions.SPG($A111, "SP_NET_INC", I$3)</f>
        <v>4189000</v>
      </c>
      <c r="J111" s="9" cm="1">
        <f t="array" ref="J111">_xll.SNL.Clients.Office.Excel.Functions.SPG($A111, "SP_NET_INC", J$3)</f>
        <v>3767000</v>
      </c>
    </row>
    <row r="112" spans="1:10" x14ac:dyDescent="0.3">
      <c r="A112" s="11" t="s">
        <v>113</v>
      </c>
      <c r="B112" s="9" cm="1">
        <f t="array" ref="B112">_xll.SNL.Clients.Office.Excel.Functions.SPG($A112, "SP_NET_INC", B$3)</f>
        <v>145100</v>
      </c>
      <c r="C112" s="9" cm="1">
        <f t="array" ref="C112">_xll.SNL.Clients.Office.Excel.Functions.SPG($A112, "SP_NET_INC", C$3)</f>
        <v>284500</v>
      </c>
      <c r="D112" s="9" cm="1">
        <f t="array" ref="D112">_xll.SNL.Clients.Office.Excel.Functions.SPG($A112, "SP_NET_INC", D$3)</f>
        <v>466900</v>
      </c>
      <c r="E112" s="9" cm="1">
        <f t="array" ref="E112">_xll.SNL.Clients.Office.Excel.Functions.SPG($A112, "SP_NET_INC", E$3)</f>
        <v>-567200</v>
      </c>
      <c r="F112" s="9" cm="1">
        <f t="array" ref="F112">_xll.SNL.Clients.Office.Excel.Functions.SPG($A112, "SP_NET_INC", F$3)</f>
        <v>308800</v>
      </c>
      <c r="G112" s="9" cm="1">
        <f t="array" ref="G112">_xll.SNL.Clients.Office.Excel.Functions.SPG($A112, "SP_NET_INC", G$3)</f>
        <v>286200</v>
      </c>
      <c r="H112" s="9" cm="1">
        <f t="array" ref="H112">_xll.SNL.Clients.Office.Excel.Functions.SPG($A112, "SP_NET_INC", H$3)</f>
        <v>319900</v>
      </c>
      <c r="I112" s="9" cm="1">
        <f t="array" ref="I112">_xll.SNL.Clients.Office.Excel.Functions.SPG($A112, "SP_NET_INC", I$3)</f>
        <v>36300</v>
      </c>
      <c r="J112" s="9" cm="1">
        <f t="array" ref="J112">_xll.SNL.Clients.Office.Excel.Functions.SPG($A112, "SP_NET_INC", J$3)</f>
        <v>342200</v>
      </c>
    </row>
    <row r="113" spans="1:10" x14ac:dyDescent="0.3">
      <c r="A113" s="11" t="s">
        <v>114</v>
      </c>
      <c r="B113" s="9" cm="1">
        <f t="array" ref="B113">_xll.SNL.Clients.Office.Excel.Functions.SPG($A113, "SP_NET_INC", B$3)</f>
        <v>2849000</v>
      </c>
      <c r="C113" s="9" cm="1">
        <f t="array" ref="C113">_xll.SNL.Clients.Office.Excel.Functions.SPG($A113, "SP_NET_INC", C$3)</f>
        <v>2306000</v>
      </c>
      <c r="D113" s="9" cm="1">
        <f t="array" ref="D113">_xll.SNL.Clients.Office.Excel.Functions.SPG($A113, "SP_NET_INC", D$3)</f>
        <v>2059000</v>
      </c>
      <c r="E113" s="9" cm="1">
        <f t="array" ref="E113">_xll.SNL.Clients.Office.Excel.Functions.SPG($A113, "SP_NET_INC", E$3)</f>
        <v>2329000</v>
      </c>
      <c r="F113" s="9" cm="1">
        <f t="array" ref="F113">_xll.SNL.Clients.Office.Excel.Functions.SPG($A113, "SP_NET_INC", F$3)</f>
        <v>2551000</v>
      </c>
      <c r="G113" s="9" cm="1">
        <f t="array" ref="G113">_xll.SNL.Clients.Office.Excel.Functions.SPG($A113, "SP_NET_INC", G$3)</f>
        <v>3007000</v>
      </c>
      <c r="H113" s="9" cm="1">
        <f t="array" ref="H113">_xll.SNL.Clients.Office.Excel.Functions.SPG($A113, "SP_NET_INC", H$3)</f>
        <v>2798000</v>
      </c>
      <c r="I113" s="9" cm="1">
        <f t="array" ref="I113">_xll.SNL.Clients.Office.Excel.Functions.SPG($A113, "SP_NET_INC", I$3)</f>
        <v>2232000</v>
      </c>
      <c r="J113" s="9" cm="1">
        <f t="array" ref="J113">_xll.SNL.Clients.Office.Excel.Functions.SPG($A113, "SP_NET_INC", J$3)</f>
        <v>2920000</v>
      </c>
    </row>
    <row r="114" spans="1:10" x14ac:dyDescent="0.3">
      <c r="A114" s="11" t="s">
        <v>115</v>
      </c>
      <c r="B114" s="9" cm="1">
        <f t="array" ref="B114">_xll.SNL.Clients.Office.Excel.Functions.SPG($A114, "SP_NET_INC", B$3)</f>
        <v>791000</v>
      </c>
      <c r="C114" s="9" cm="1">
        <f t="array" ref="C114">_xll.SNL.Clients.Office.Excel.Functions.SPG($A114, "SP_NET_INC", C$3)</f>
        <v>310000</v>
      </c>
      <c r="D114" s="9" cm="1">
        <f t="array" ref="D114">_xll.SNL.Clients.Office.Excel.Functions.SPG($A114, "SP_NET_INC", D$3)</f>
        <v>588000</v>
      </c>
      <c r="E114" s="9" cm="1">
        <f t="array" ref="E114">_xll.SNL.Clients.Office.Excel.Functions.SPG($A114, "SP_NET_INC", E$3)</f>
        <v>202000</v>
      </c>
      <c r="F114" s="9" cm="1">
        <f t="array" ref="F114">_xll.SNL.Clients.Office.Excel.Functions.SPG($A114, "SP_NET_INC", F$3)</f>
        <v>720000</v>
      </c>
      <c r="G114" s="9" cm="1">
        <f t="array" ref="G114">_xll.SNL.Clients.Office.Excel.Functions.SPG($A114, "SP_NET_INC", G$3)</f>
        <v>334000</v>
      </c>
      <c r="H114" s="9" cm="1">
        <f t="array" ref="H114">_xll.SNL.Clients.Office.Excel.Functions.SPG($A114, "SP_NET_INC", H$3)</f>
        <v>526000</v>
      </c>
      <c r="I114" s="9" cm="1">
        <f t="array" ref="I114">_xll.SNL.Clients.Office.Excel.Functions.SPG($A114, "SP_NET_INC", I$3)</f>
        <v>226000</v>
      </c>
      <c r="J114" s="9" cm="1">
        <f t="array" ref="J114">_xll.SNL.Clients.Office.Excel.Functions.SPG($A114, "SP_NET_INC", J$3)</f>
        <v>1430000</v>
      </c>
    </row>
    <row r="115" spans="1:10" x14ac:dyDescent="0.3">
      <c r="A115" s="11" t="s">
        <v>116</v>
      </c>
      <c r="B115" s="9" cm="1">
        <f t="array" ref="B115">_xll.SNL.Clients.Office.Excel.Functions.SPG($A115, "SP_NET_INC", B$3)</f>
        <v>-370600</v>
      </c>
      <c r="C115" s="9" cm="1">
        <f t="array" ref="C115">_xll.SNL.Clients.Office.Excel.Functions.SPG($A115, "SP_NET_INC", C$3)</f>
        <v>629100</v>
      </c>
      <c r="D115" s="9" cm="1">
        <f t="array" ref="D115">_xll.SNL.Clients.Office.Excel.Functions.SPG($A115, "SP_NET_INC", D$3)</f>
        <v>-1182400</v>
      </c>
      <c r="E115" s="9" cm="1">
        <f t="array" ref="E115">_xll.SNL.Clients.Office.Excel.Functions.SPG($A115, "SP_NET_INC", E$3)</f>
        <v>892800</v>
      </c>
      <c r="F115" s="9" cm="1">
        <f t="array" ref="F115">_xll.SNL.Clients.Office.Excel.Functions.SPG($A115, "SP_NET_INC", F$3)</f>
        <v>404400</v>
      </c>
      <c r="G115" s="9" cm="1">
        <f t="array" ref="G115">_xll.SNL.Clients.Office.Excel.Functions.SPG($A115, "SP_NET_INC", G$3)</f>
        <v>520900</v>
      </c>
      <c r="H115" s="9" cm="1">
        <f t="array" ref="H115">_xll.SNL.Clients.Office.Excel.Functions.SPG($A115, "SP_NET_INC", H$3)</f>
        <v>700700</v>
      </c>
      <c r="I115" s="9" cm="1">
        <f t="array" ref="I115">_xll.SNL.Clients.Office.Excel.Functions.SPG($A115, "SP_NET_INC", I$3)</f>
        <v>139200</v>
      </c>
      <c r="J115" s="9" cm="1">
        <f t="array" ref="J115">_xll.SNL.Clients.Office.Excel.Functions.SPG($A115, "SP_NET_INC", J$3)</f>
        <v>223200</v>
      </c>
    </row>
    <row r="116" spans="1:10" x14ac:dyDescent="0.3">
      <c r="A116" s="11" t="s">
        <v>117</v>
      </c>
      <c r="B116" s="9" cm="1">
        <f t="array" ref="B116">_xll.SNL.Clients.Office.Excel.Functions.SPG($A116, "SP_NET_INC", B$3)</f>
        <v>129000</v>
      </c>
      <c r="C116" s="9" cm="1">
        <f t="array" ref="C116">_xll.SNL.Clients.Office.Excel.Functions.SPG($A116, "SP_NET_INC", C$3)</f>
        <v>850000</v>
      </c>
      <c r="D116" s="9" cm="1">
        <f t="array" ref="D116">_xll.SNL.Clients.Office.Excel.Functions.SPG($A116, "SP_NET_INC", D$3)</f>
        <v>1196000</v>
      </c>
      <c r="E116" s="9" cm="1">
        <f t="array" ref="E116">_xll.SNL.Clients.Office.Excel.Functions.SPG($A116, "SP_NET_INC", E$3)</f>
        <v>809000</v>
      </c>
      <c r="F116" s="9" cm="1">
        <f t="array" ref="F116">_xll.SNL.Clients.Office.Excel.Functions.SPG($A116, "SP_NET_INC", F$3)</f>
        <v>883000</v>
      </c>
      <c r="G116" s="9" cm="1">
        <f t="array" ref="G116">_xll.SNL.Clients.Office.Excel.Functions.SPG($A116, "SP_NET_INC", G$3)</f>
        <v>-39000</v>
      </c>
      <c r="H116" s="9" cm="1">
        <f t="array" ref="H116">_xll.SNL.Clients.Office.Excel.Functions.SPG($A116, "SP_NET_INC", H$3)</f>
        <v>690000</v>
      </c>
      <c r="I116" s="9" cm="1">
        <f t="array" ref="I116">_xll.SNL.Clients.Office.Excel.Functions.SPG($A116, "SP_NET_INC", I$3)</f>
        <v>824000</v>
      </c>
      <c r="J116" s="9" cm="1">
        <f t="array" ref="J116">_xll.SNL.Clients.Office.Excel.Functions.SPG($A116, "SP_NET_INC", J$3)</f>
        <v>102000</v>
      </c>
    </row>
    <row r="117" spans="1:10" x14ac:dyDescent="0.3">
      <c r="A117" s="11" t="s">
        <v>118</v>
      </c>
      <c r="B117" s="9" t="str" cm="1">
        <f t="array" ref="B117">_xll.SNL.Clients.Office.Excel.Functions.SPG($A117, "SP_NET_INC", B$3)</f>
        <v>NA</v>
      </c>
      <c r="C117" s="9" cm="1">
        <f t="array" ref="C117">_xll.SNL.Clients.Office.Excel.Functions.SPG($A117, "SP_NET_INC", C$3)</f>
        <v>386541</v>
      </c>
      <c r="D117" s="9" cm="1">
        <f t="array" ref="D117">_xll.SNL.Clients.Office.Excel.Functions.SPG($A117, "SP_NET_INC", D$3)</f>
        <v>361176</v>
      </c>
      <c r="E117" s="9" cm="1">
        <f t="array" ref="E117">_xll.SNL.Clients.Office.Excel.Functions.SPG($A117, "SP_NET_INC", E$3)</f>
        <v>322178</v>
      </c>
      <c r="F117" s="9" cm="1">
        <f t="array" ref="F117">_xll.SNL.Clients.Office.Excel.Functions.SPG($A117, "SP_NET_INC", F$3)</f>
        <v>382110</v>
      </c>
      <c r="G117" s="9" cm="1">
        <f t="array" ref="G117">_xll.SNL.Clients.Office.Excel.Functions.SPG($A117, "SP_NET_INC", G$3)</f>
        <v>325527</v>
      </c>
      <c r="H117" s="9" cm="1">
        <f t="array" ref="H117">_xll.SNL.Clients.Office.Excel.Functions.SPG($A117, "SP_NET_INC", H$3)</f>
        <v>332532</v>
      </c>
      <c r="I117" s="9" cm="1">
        <f t="array" ref="I117">_xll.SNL.Clients.Office.Excel.Functions.SPG($A117, "SP_NET_INC", I$3)</f>
        <v>347785</v>
      </c>
      <c r="J117" s="9" cm="1">
        <f t="array" ref="J117">_xll.SNL.Clients.Office.Excel.Functions.SPG($A117, "SP_NET_INC", J$3)</f>
        <v>350431</v>
      </c>
    </row>
    <row r="118" spans="1:10" x14ac:dyDescent="0.3">
      <c r="A118" s="11" t="s">
        <v>119</v>
      </c>
      <c r="B118" s="9" cm="1">
        <f t="array" ref="B118">_xll.SNL.Clients.Office.Excel.Functions.SPG($A118, "SP_NET_INC", B$3)</f>
        <v>185000</v>
      </c>
      <c r="C118" s="9" cm="1">
        <f t="array" ref="C118">_xll.SNL.Clients.Office.Excel.Functions.SPG($A118, "SP_NET_INC", C$3)</f>
        <v>340000</v>
      </c>
      <c r="D118" s="9" cm="1">
        <f t="array" ref="D118">_xll.SNL.Clients.Office.Excel.Functions.SPG($A118, "SP_NET_INC", D$3)</f>
        <v>-95000</v>
      </c>
      <c r="E118" s="9" cm="1">
        <f t="array" ref="E118">_xll.SNL.Clients.Office.Excel.Functions.SPG($A118, "SP_NET_INC", E$3)</f>
        <v>122000</v>
      </c>
      <c r="F118" s="9" cm="1">
        <f t="array" ref="F118">_xll.SNL.Clients.Office.Excel.Functions.SPG($A118, "SP_NET_INC", F$3)</f>
        <v>225000</v>
      </c>
      <c r="G118" s="9" cm="1">
        <f t="array" ref="G118">_xll.SNL.Clients.Office.Excel.Functions.SPG($A118, "SP_NET_INC", G$3)</f>
        <v>-28000</v>
      </c>
      <c r="H118" s="9" cm="1">
        <f t="array" ref="H118">_xll.SNL.Clients.Office.Excel.Functions.SPG($A118, "SP_NET_INC", H$3)</f>
        <v>182000</v>
      </c>
      <c r="I118" s="9" cm="1">
        <f t="array" ref="I118">_xll.SNL.Clients.Office.Excel.Functions.SPG($A118, "SP_NET_INC", I$3)</f>
        <v>303000</v>
      </c>
      <c r="J118" s="9" cm="1">
        <f t="array" ref="J118">_xll.SNL.Clients.Office.Excel.Functions.SPG($A118, "SP_NET_INC", J$3)</f>
        <v>191000</v>
      </c>
    </row>
    <row r="119" spans="1:10" x14ac:dyDescent="0.3">
      <c r="A119" s="11" t="s">
        <v>120</v>
      </c>
      <c r="B119" s="9" cm="1">
        <f t="array" ref="B119">_xll.SNL.Clients.Office.Excel.Functions.SPG($A119, "SP_NET_INC", B$3)</f>
        <v>243875</v>
      </c>
      <c r="C119" s="9" cm="1">
        <f t="array" ref="C119">_xll.SNL.Clients.Office.Excel.Functions.SPG($A119, "SP_NET_INC", C$3)</f>
        <v>246004</v>
      </c>
      <c r="D119" s="9" cm="1">
        <f t="array" ref="D119">_xll.SNL.Clients.Office.Excel.Functions.SPG($A119, "SP_NET_INC", D$3)</f>
        <v>276262</v>
      </c>
      <c r="E119" s="9" cm="1">
        <f t="array" ref="E119">_xll.SNL.Clients.Office.Excel.Functions.SPG($A119, "SP_NET_INC", E$3)</f>
        <v>251663</v>
      </c>
      <c r="F119" s="9" cm="1">
        <f t="array" ref="F119">_xll.SNL.Clients.Office.Excel.Functions.SPG($A119, "SP_NET_INC", F$3)</f>
        <v>229803</v>
      </c>
      <c r="G119" s="9" cm="1">
        <f t="array" ref="G119">_xll.SNL.Clients.Office.Excel.Functions.SPG($A119, "SP_NET_INC", G$3)</f>
        <v>255857</v>
      </c>
      <c r="H119" s="9" cm="1">
        <f t="array" ref="H119">_xll.SNL.Clients.Office.Excel.Functions.SPG($A119, "SP_NET_INC", H$3)</f>
        <v>271496</v>
      </c>
      <c r="I119" s="9" cm="1">
        <f t="array" ref="I119">_xll.SNL.Clients.Office.Excel.Functions.SPG($A119, "SP_NET_INC", I$3)</f>
        <v>239702</v>
      </c>
      <c r="J119" s="9" cm="1">
        <f t="array" ref="J119">_xll.SNL.Clients.Office.Excel.Functions.SPG($A119, "SP_NET_INC", J$3)</f>
        <v>214835</v>
      </c>
    </row>
    <row r="120" spans="1:10" x14ac:dyDescent="0.3">
      <c r="A120" s="11" t="s">
        <v>121</v>
      </c>
      <c r="B120" s="9" cm="1">
        <f t="array" ref="B120">_xll.SNL.Clients.Office.Excel.Functions.SPG($A120, "SP_NET_INC", B$3)</f>
        <v>656000</v>
      </c>
      <c r="C120" s="9" cm="1">
        <f t="array" ref="C120">_xll.SNL.Clients.Office.Excel.Functions.SPG($A120, "SP_NET_INC", C$3)</f>
        <v>-39000</v>
      </c>
      <c r="D120" s="9" cm="1">
        <f t="array" ref="D120">_xll.SNL.Clients.Office.Excel.Functions.SPG($A120, "SP_NET_INC", D$3)</f>
        <v>-521000</v>
      </c>
      <c r="E120" s="9" cm="1">
        <f t="array" ref="E120">_xll.SNL.Clients.Office.Excel.Functions.SPG($A120, "SP_NET_INC", E$3)</f>
        <v>1056000</v>
      </c>
      <c r="F120" s="9" cm="1">
        <f t="array" ref="F120">_xll.SNL.Clients.Office.Excel.Functions.SPG($A120, "SP_NET_INC", F$3)</f>
        <v>423000</v>
      </c>
      <c r="G120" s="9" cm="1">
        <f t="array" ref="G120">_xll.SNL.Clients.Office.Excel.Functions.SPG($A120, "SP_NET_INC", G$3)</f>
        <v>-251000</v>
      </c>
      <c r="H120" s="9" cm="1">
        <f t="array" ref="H120">_xll.SNL.Clients.Office.Excel.Functions.SPG($A120, "SP_NET_INC", H$3)</f>
        <v>-318000</v>
      </c>
      <c r="I120" s="9" cm="1">
        <f t="array" ref="I120">_xll.SNL.Clients.Office.Excel.Functions.SPG($A120, "SP_NET_INC", I$3)</f>
        <v>717000</v>
      </c>
      <c r="J120" s="9" cm="1">
        <f t="array" ref="J120">_xll.SNL.Clients.Office.Excel.Functions.SPG($A120, "SP_NET_INC", J$3)</f>
        <v>599000</v>
      </c>
    </row>
    <row r="121" spans="1:10" x14ac:dyDescent="0.3">
      <c r="A121" s="11" t="s">
        <v>122</v>
      </c>
      <c r="B121" s="9" cm="1">
        <f t="array" ref="B121">_xll.SNL.Clients.Office.Excel.Functions.SPG($A121, "SP_NET_INC", B$3)</f>
        <v>-14800</v>
      </c>
      <c r="C121" s="9" cm="1">
        <f t="array" ref="C121">_xll.SNL.Clients.Office.Excel.Functions.SPG($A121, "SP_NET_INC", C$3)</f>
        <v>59800</v>
      </c>
      <c r="D121" s="9" cm="1">
        <f t="array" ref="D121">_xll.SNL.Clients.Office.Excel.Functions.SPG($A121, "SP_NET_INC", D$3)</f>
        <v>53000</v>
      </c>
      <c r="E121" s="9" cm="1">
        <f t="array" ref="E121">_xll.SNL.Clients.Office.Excel.Functions.SPG($A121, "SP_NET_INC", E$3)</f>
        <v>19200</v>
      </c>
      <c r="F121" s="9" cm="1">
        <f t="array" ref="F121">_xll.SNL.Clients.Office.Excel.Functions.SPG($A121, "SP_NET_INC", F$3)</f>
        <v>6700</v>
      </c>
      <c r="G121" s="9" cm="1">
        <f t="array" ref="G121">_xll.SNL.Clients.Office.Excel.Functions.SPG($A121, "SP_NET_INC", G$3)</f>
        <v>96500</v>
      </c>
      <c r="H121" s="9" cm="1">
        <f t="array" ref="H121">_xll.SNL.Clients.Office.Excel.Functions.SPG($A121, "SP_NET_INC", H$3)</f>
        <v>90600</v>
      </c>
      <c r="I121" s="9" cm="1">
        <f t="array" ref="I121">_xll.SNL.Clients.Office.Excel.Functions.SPG($A121, "SP_NET_INC", I$3)</f>
        <v>100500</v>
      </c>
      <c r="J121" s="9" cm="1">
        <f t="array" ref="J121">_xll.SNL.Clients.Office.Excel.Functions.SPG($A121, "SP_NET_INC", J$3)</f>
        <v>87100</v>
      </c>
    </row>
    <row r="122" spans="1:10" x14ac:dyDescent="0.3">
      <c r="A122" s="11" t="s">
        <v>123</v>
      </c>
      <c r="B122" s="9" cm="1">
        <f t="array" ref="B122">_xll.SNL.Clients.Office.Excel.Functions.SPG($A122, "SP_NET_INC", B$3)</f>
        <v>1788000</v>
      </c>
      <c r="C122" s="9" cm="1">
        <f t="array" ref="C122">_xll.SNL.Clients.Office.Excel.Functions.SPG($A122, "SP_NET_INC", C$3)</f>
        <v>1798000</v>
      </c>
      <c r="D122" s="9" cm="1">
        <f t="array" ref="D122">_xll.SNL.Clients.Office.Excel.Functions.SPG($A122, "SP_NET_INC", D$3)</f>
        <v>2354000</v>
      </c>
      <c r="E122" s="9" cm="1">
        <f t="array" ref="E122">_xll.SNL.Clients.Office.Excel.Functions.SPG($A122, "SP_NET_INC", E$3)</f>
        <v>1681000</v>
      </c>
      <c r="F122" s="9" cm="1">
        <f t="array" ref="F122">_xll.SNL.Clients.Office.Excel.Functions.SPG($A122, "SP_NET_INC", F$3)</f>
        <v>1743000</v>
      </c>
      <c r="G122" s="9" cm="1">
        <f t="array" ref="G122">_xll.SNL.Clients.Office.Excel.Functions.SPG($A122, "SP_NET_INC", G$3)</f>
        <v>1589000</v>
      </c>
      <c r="H122" s="9" cm="1">
        <f t="array" ref="H122">_xll.SNL.Clients.Office.Excel.Functions.SPG($A122, "SP_NET_INC", H$3)</f>
        <v>2160000</v>
      </c>
      <c r="I122" s="9" cm="1">
        <f t="array" ref="I122">_xll.SNL.Clients.Office.Excel.Functions.SPG($A122, "SP_NET_INC", I$3)</f>
        <v>1302000</v>
      </c>
      <c r="J122" s="9" cm="1">
        <f t="array" ref="J122">_xll.SNL.Clients.Office.Excel.Functions.SPG($A122, "SP_NET_INC", J$3)</f>
        <v>1466000</v>
      </c>
    </row>
    <row r="123" spans="1:10" x14ac:dyDescent="0.3">
      <c r="A123" s="11" t="s">
        <v>124</v>
      </c>
      <c r="B123" s="9" cm="1">
        <f t="array" ref="B123">_xll.SNL.Clients.Office.Excel.Functions.SPG($A123, "SP_NET_INC", B$3)</f>
        <v>516000</v>
      </c>
      <c r="C123" s="9" cm="1">
        <f t="array" ref="C123">_xll.SNL.Clients.Office.Excel.Functions.SPG($A123, "SP_NET_INC", C$3)</f>
        <v>297000</v>
      </c>
      <c r="D123" s="9" cm="1">
        <f t="array" ref="D123">_xll.SNL.Clients.Office.Excel.Functions.SPG($A123, "SP_NET_INC", D$3)</f>
        <v>252000</v>
      </c>
      <c r="E123" s="9" cm="1">
        <f t="array" ref="E123">_xll.SNL.Clients.Office.Excel.Functions.SPG($A123, "SP_NET_INC", E$3)</f>
        <v>220000</v>
      </c>
      <c r="F123" s="9" cm="1">
        <f t="array" ref="F123">_xll.SNL.Clients.Office.Excel.Functions.SPG($A123, "SP_NET_INC", F$3)</f>
        <v>352000</v>
      </c>
      <c r="G123" s="9" cm="1">
        <f t="array" ref="G123">_xll.SNL.Clients.Office.Excel.Functions.SPG($A123, "SP_NET_INC", G$3)</f>
        <v>416000</v>
      </c>
      <c r="H123" s="9" cm="1">
        <f t="array" ref="H123">_xll.SNL.Clients.Office.Excel.Functions.SPG($A123, "SP_NET_INC", H$3)</f>
        <v>323000</v>
      </c>
      <c r="I123" s="9" cm="1">
        <f t="array" ref="I123">_xll.SNL.Clients.Office.Excel.Functions.SPG($A123, "SP_NET_INC", I$3)</f>
        <v>209000</v>
      </c>
      <c r="J123" s="9" cm="1">
        <f t="array" ref="J123">_xll.SNL.Clients.Office.Excel.Functions.SPG($A123, "SP_NET_INC", J$3)</f>
        <v>677000</v>
      </c>
    </row>
    <row r="124" spans="1:10" x14ac:dyDescent="0.3">
      <c r="A124" s="11" t="s">
        <v>125</v>
      </c>
      <c r="B124" s="9" t="str" cm="1">
        <f t="array" ref="B124">_xll.SNL.Clients.Office.Excel.Functions.SPG($A124, "SP_NET_INC", B$3)</f>
        <v>NA</v>
      </c>
      <c r="C124" s="9" cm="1">
        <f t="array" ref="C124">_xll.SNL.Clients.Office.Excel.Functions.SPG($A124, "SP_NET_INC", C$3)</f>
        <v>-92731</v>
      </c>
      <c r="D124" s="9" cm="1">
        <f t="array" ref="D124">_xll.SNL.Clients.Office.Excel.Functions.SPG($A124, "SP_NET_INC", D$3)</f>
        <v>-16819</v>
      </c>
      <c r="E124" s="9" cm="1">
        <f t="array" ref="E124">_xll.SNL.Clients.Office.Excel.Functions.SPG($A124, "SP_NET_INC", E$3)</f>
        <v>46690</v>
      </c>
      <c r="F124" s="9" cm="1">
        <f t="array" ref="F124">_xll.SNL.Clients.Office.Excel.Functions.SPG($A124, "SP_NET_INC", F$3)</f>
        <v>46264</v>
      </c>
      <c r="G124" s="9" cm="1">
        <f t="array" ref="G124">_xll.SNL.Clients.Office.Excel.Functions.SPG($A124, "SP_NET_INC", G$3)</f>
        <v>54941</v>
      </c>
      <c r="H124" s="9" cm="1">
        <f t="array" ref="H124">_xll.SNL.Clients.Office.Excel.Functions.SPG($A124, "SP_NET_INC", H$3)</f>
        <v>26669</v>
      </c>
      <c r="I124" s="9" cm="1">
        <f t="array" ref="I124">_xll.SNL.Clients.Office.Excel.Functions.SPG($A124, "SP_NET_INC", I$3)</f>
        <v>8476</v>
      </c>
      <c r="J124" s="9" cm="1">
        <f t="array" ref="J124">_xll.SNL.Clients.Office.Excel.Functions.SPG($A124, "SP_NET_INC", J$3)</f>
        <v>499</v>
      </c>
    </row>
    <row r="125" spans="1:10" x14ac:dyDescent="0.3">
      <c r="A125" s="11" t="s">
        <v>126</v>
      </c>
      <c r="B125" s="9" cm="1">
        <f t="array" ref="B125">_xll.SNL.Clients.Office.Excel.Functions.SPG($A125, "SP_NET_INC", B$3)</f>
        <v>-464000</v>
      </c>
      <c r="C125" s="9" cm="1">
        <f t="array" ref="C125">_xll.SNL.Clients.Office.Excel.Functions.SPG($A125, "SP_NET_INC", C$3)</f>
        <v>-4768000</v>
      </c>
      <c r="D125" s="9" cm="1">
        <f t="array" ref="D125">_xll.SNL.Clients.Office.Excel.Functions.SPG($A125, "SP_NET_INC", D$3)</f>
        <v>303000</v>
      </c>
      <c r="E125" s="9" cm="1">
        <f t="array" ref="E125">_xll.SNL.Clients.Office.Excel.Functions.SPG($A125, "SP_NET_INC", E$3)</f>
        <v>251000</v>
      </c>
      <c r="F125" s="9" cm="1">
        <f t="array" ref="F125">_xll.SNL.Clients.Office.Excel.Functions.SPG($A125, "SP_NET_INC", F$3)</f>
        <v>311000</v>
      </c>
      <c r="G125" s="9" cm="1">
        <f t="array" ref="G125">_xll.SNL.Clients.Office.Excel.Functions.SPG($A125, "SP_NET_INC", G$3)</f>
        <v>361000</v>
      </c>
      <c r="H125" s="9" cm="1">
        <f t="array" ref="H125">_xll.SNL.Clients.Office.Excel.Functions.SPG($A125, "SP_NET_INC", H$3)</f>
        <v>265000</v>
      </c>
      <c r="I125" s="9" cm="1">
        <f t="array" ref="I125">_xll.SNL.Clients.Office.Excel.Functions.SPG($A125, "SP_NET_INC", I$3)</f>
        <v>455000</v>
      </c>
      <c r="J125" s="9" cm="1">
        <f t="array" ref="J125">_xll.SNL.Clients.Office.Excel.Functions.SPG($A125, "SP_NET_INC", J$3)</f>
        <v>418000</v>
      </c>
    </row>
    <row r="126" spans="1:10" x14ac:dyDescent="0.3">
      <c r="A126" s="11" t="s">
        <v>127</v>
      </c>
      <c r="B126" s="9" cm="1">
        <f t="array" ref="B126">_xll.SNL.Clients.Office.Excel.Functions.SPG($A126, "SP_NET_INC", B$3)</f>
        <v>646000</v>
      </c>
      <c r="C126" s="9" cm="1">
        <f t="array" ref="C126">_xll.SNL.Clients.Office.Excel.Functions.SPG($A126, "SP_NET_INC", C$3)</f>
        <v>733000</v>
      </c>
      <c r="D126" s="9" cm="1">
        <f t="array" ref="D126">_xll.SNL.Clients.Office.Excel.Functions.SPG($A126, "SP_NET_INC", D$3)</f>
        <v>894000</v>
      </c>
      <c r="E126" s="9" cm="1">
        <f t="array" ref="E126">_xll.SNL.Clients.Office.Excel.Functions.SPG($A126, "SP_NET_INC", E$3)</f>
        <v>963000</v>
      </c>
      <c r="F126" s="9" cm="1">
        <f t="array" ref="F126">_xll.SNL.Clients.Office.Excel.Functions.SPG($A126, "SP_NET_INC", F$3)</f>
        <v>880000</v>
      </c>
      <c r="G126" s="9" cm="1">
        <f t="array" ref="G126">_xll.SNL.Clients.Office.Excel.Functions.SPG($A126, "SP_NET_INC", G$3)</f>
        <v>882000</v>
      </c>
      <c r="H126" s="9" cm="1">
        <f t="array" ref="H126">_xll.SNL.Clients.Office.Excel.Functions.SPG($A126, "SP_NET_INC", H$3)</f>
        <v>828000</v>
      </c>
      <c r="I126" s="9" cm="1">
        <f t="array" ref="I126">_xll.SNL.Clients.Office.Excel.Functions.SPG($A126, "SP_NET_INC", I$3)</f>
        <v>984000</v>
      </c>
      <c r="J126" s="9" cm="1">
        <f t="array" ref="J126">_xll.SNL.Clients.Office.Excel.Functions.SPG($A126, "SP_NET_INC", J$3)</f>
        <v>974000</v>
      </c>
    </row>
    <row r="127" spans="1:10" x14ac:dyDescent="0.3">
      <c r="A127" s="11" t="s">
        <v>128</v>
      </c>
      <c r="B127" s="9" cm="1">
        <f t="array" ref="B127">_xll.SNL.Clients.Office.Excel.Functions.SPG($A127, "SP_NET_INC", B$3)</f>
        <v>850000</v>
      </c>
      <c r="C127" s="9" cm="1">
        <f t="array" ref="C127">_xll.SNL.Clients.Office.Excel.Functions.SPG($A127, "SP_NET_INC", C$3)</f>
        <v>445000</v>
      </c>
      <c r="D127" s="9" cm="1">
        <f t="array" ref="D127">_xll.SNL.Clients.Office.Excel.Functions.SPG($A127, "SP_NET_INC", D$3)</f>
        <v>843000</v>
      </c>
      <c r="E127" s="9" cm="1">
        <f t="array" ref="E127">_xll.SNL.Clients.Office.Excel.Functions.SPG($A127, "SP_NET_INC", E$3)</f>
        <v>752000</v>
      </c>
      <c r="F127" s="9" cm="1">
        <f t="array" ref="F127">_xll.SNL.Clients.Office.Excel.Functions.SPG($A127, "SP_NET_INC", F$3)</f>
        <v>2028000</v>
      </c>
      <c r="G127" s="9" cm="1">
        <f t="array" ref="G127">_xll.SNL.Clients.Office.Excel.Functions.SPG($A127, "SP_NET_INC", G$3)</f>
        <v>-1393000</v>
      </c>
      <c r="H127" s="9" cm="1">
        <f t="array" ref="H127">_xll.SNL.Clients.Office.Excel.Functions.SPG($A127, "SP_NET_INC", H$3)</f>
        <v>690000</v>
      </c>
      <c r="I127" s="9" cm="1">
        <f t="array" ref="I127">_xll.SNL.Clients.Office.Excel.Functions.SPG($A127, "SP_NET_INC", I$3)</f>
        <v>737000</v>
      </c>
      <c r="J127" s="9" cm="1">
        <f t="array" ref="J127">_xll.SNL.Clients.Office.Excel.Functions.SPG($A127, "SP_NET_INC", J$3)</f>
        <v>806000</v>
      </c>
    </row>
    <row r="128" spans="1:10" x14ac:dyDescent="0.3">
      <c r="A128" s="11" t="s">
        <v>129</v>
      </c>
      <c r="B128" s="9" cm="1">
        <f t="array" ref="B128">_xll.SNL.Clients.Office.Excel.Functions.SPG($A128, "SP_NET_INC", B$3)</f>
        <v>1782000</v>
      </c>
      <c r="C128" s="9" cm="1">
        <f t="array" ref="C128">_xll.SNL.Clients.Office.Excel.Functions.SPG($A128, "SP_NET_INC", C$3)</f>
        <v>1623000</v>
      </c>
      <c r="D128" s="9" cm="1">
        <f t="array" ref="D128">_xll.SNL.Clients.Office.Excel.Functions.SPG($A128, "SP_NET_INC", D$3)</f>
        <v>71000</v>
      </c>
      <c r="E128" s="9" cm="1">
        <f t="array" ref="E128">_xll.SNL.Clients.Office.Excel.Functions.SPG($A128, "SP_NET_INC", E$3)</f>
        <v>1768000</v>
      </c>
      <c r="F128" s="9" cm="1">
        <f t="array" ref="F128">_xll.SNL.Clients.Office.Excel.Functions.SPG($A128, "SP_NET_INC", F$3)</f>
        <v>1124000</v>
      </c>
      <c r="G128" s="9" cm="1">
        <f t="array" ref="G128">_xll.SNL.Clients.Office.Excel.Functions.SPG($A128, "SP_NET_INC", G$3)</f>
        <v>2047000</v>
      </c>
      <c r="H128" s="9" cm="1">
        <f t="array" ref="H128">_xll.SNL.Clients.Office.Excel.Functions.SPG($A128, "SP_NET_INC", H$3)</f>
        <v>2265000</v>
      </c>
      <c r="I128" s="9" cm="1">
        <f t="array" ref="I128">_xll.SNL.Clients.Office.Excel.Functions.SPG($A128, "SP_NET_INC", I$3)</f>
        <v>1914000</v>
      </c>
      <c r="J128" s="9" cm="1">
        <f t="array" ref="J128">_xll.SNL.Clients.Office.Excel.Functions.SPG($A128, "SP_NET_INC", J$3)</f>
        <v>2142000</v>
      </c>
    </row>
    <row r="129" spans="1:10" x14ac:dyDescent="0.3">
      <c r="A129" s="11" t="s">
        <v>130</v>
      </c>
      <c r="B129" s="9" cm="1">
        <f t="array" ref="B129">_xll.SNL.Clients.Office.Excel.Functions.SPG($A129, "SP_NET_INC", B$3)</f>
        <v>819100</v>
      </c>
      <c r="C129" s="9" cm="1">
        <f t="array" ref="C129">_xll.SNL.Clients.Office.Excel.Functions.SPG($A129, "SP_NET_INC", C$3)</f>
        <v>851900</v>
      </c>
      <c r="D129" s="9" cm="1">
        <f t="array" ref="D129">_xll.SNL.Clients.Office.Excel.Functions.SPG($A129, "SP_NET_INC", D$3)</f>
        <v>1299800</v>
      </c>
      <c r="E129" s="9" cm="1">
        <f t="array" ref="E129">_xll.SNL.Clients.Office.Excel.Functions.SPG($A129, "SP_NET_INC", E$3)</f>
        <v>1366800</v>
      </c>
      <c r="F129" s="9" cm="1">
        <f t="array" ref="F129">_xll.SNL.Clients.Office.Excel.Functions.SPG($A129, "SP_NET_INC", F$3)</f>
        <v>1183700</v>
      </c>
      <c r="G129" s="9" cm="1">
        <f t="array" ref="G129">_xll.SNL.Clients.Office.Excel.Functions.SPG($A129, "SP_NET_INC", G$3)</f>
        <v>955700</v>
      </c>
      <c r="H129" s="9" cm="1">
        <f t="array" ref="H129">_xll.SNL.Clients.Office.Excel.Functions.SPG($A129, "SP_NET_INC", H$3)</f>
        <v>1525500</v>
      </c>
      <c r="I129" s="9" cm="1">
        <f t="array" ref="I129">_xll.SNL.Clients.Office.Excel.Functions.SPG($A129, "SP_NET_INC", I$3)</f>
        <v>1351700</v>
      </c>
      <c r="J129" s="9" cm="1">
        <f t="array" ref="J129">_xll.SNL.Clients.Office.Excel.Functions.SPG($A129, "SP_NET_INC", J$3)</f>
        <v>949600</v>
      </c>
    </row>
    <row r="130" spans="1:10" x14ac:dyDescent="0.3">
      <c r="A130" s="11" t="s">
        <v>131</v>
      </c>
      <c r="B130" s="9" cm="1">
        <f t="array" ref="B130">_xll.SNL.Clients.Office.Excel.Functions.SPG($A130, "SP_NET_INC", B$3)</f>
        <v>954000</v>
      </c>
      <c r="C130" s="9" cm="1">
        <f t="array" ref="C130">_xll.SNL.Clients.Office.Excel.Functions.SPG($A130, "SP_NET_INC", C$3)</f>
        <v>1086000</v>
      </c>
      <c r="D130" s="9" cm="1">
        <f t="array" ref="D130">_xll.SNL.Clients.Office.Excel.Functions.SPG($A130, "SP_NET_INC", D$3)</f>
        <v>818000</v>
      </c>
      <c r="E130" s="9" cm="1">
        <f t="array" ref="E130">_xll.SNL.Clients.Office.Excel.Functions.SPG($A130, "SP_NET_INC", E$3)</f>
        <v>907000</v>
      </c>
      <c r="F130" s="9" cm="1">
        <f t="array" ref="F130">_xll.SNL.Clients.Office.Excel.Functions.SPG($A130, "SP_NET_INC", F$3)</f>
        <v>1088000</v>
      </c>
      <c r="G130" s="9" cm="1">
        <f t="array" ref="G130">_xll.SNL.Clients.Office.Excel.Functions.SPG($A130, "SP_NET_INC", G$3)</f>
        <v>1079000</v>
      </c>
      <c r="H130" s="9" cm="1">
        <f t="array" ref="H130">_xll.SNL.Clients.Office.Excel.Functions.SPG($A130, "SP_NET_INC", H$3)</f>
        <v>1129000</v>
      </c>
      <c r="I130" s="9" cm="1">
        <f t="array" ref="I130">_xll.SNL.Clients.Office.Excel.Functions.SPG($A130, "SP_NET_INC", I$3)</f>
        <v>1106000</v>
      </c>
      <c r="J130" s="9" cm="1">
        <f t="array" ref="J130">_xll.SNL.Clients.Office.Excel.Functions.SPG($A130, "SP_NET_INC", J$3)</f>
        <v>1450000</v>
      </c>
    </row>
    <row r="131" spans="1:10" x14ac:dyDescent="0.3">
      <c r="A131" s="11" t="s">
        <v>132</v>
      </c>
      <c r="B131" s="9" cm="1">
        <f t="array" ref="B131">_xll.SNL.Clients.Office.Excel.Functions.SPG($A131, "SP_NET_INC", B$3)</f>
        <v>323400</v>
      </c>
      <c r="C131" s="9" cm="1">
        <f t="array" ref="C131">_xll.SNL.Clients.Office.Excel.Functions.SPG($A131, "SP_NET_INC", C$3)</f>
        <v>215100</v>
      </c>
      <c r="D131" s="9" cm="1">
        <f t="array" ref="D131">_xll.SNL.Clients.Office.Excel.Functions.SPG($A131, "SP_NET_INC", D$3)</f>
        <v>207200</v>
      </c>
      <c r="E131" s="9" cm="1">
        <f t="array" ref="E131">_xll.SNL.Clients.Office.Excel.Functions.SPG($A131, "SP_NET_INC", E$3)</f>
        <v>308100</v>
      </c>
      <c r="F131" s="9" cm="1">
        <f t="array" ref="F131">_xll.SNL.Clients.Office.Excel.Functions.SPG($A131, "SP_NET_INC", F$3)</f>
        <v>312900</v>
      </c>
      <c r="G131" s="9" cm="1">
        <f t="array" ref="G131">_xll.SNL.Clients.Office.Excel.Functions.SPG($A131, "SP_NET_INC", G$3)</f>
        <v>212100</v>
      </c>
      <c r="H131" s="9" cm="1">
        <f t="array" ref="H131">_xll.SNL.Clients.Office.Excel.Functions.SPG($A131, "SP_NET_INC", H$3)</f>
        <v>194500</v>
      </c>
      <c r="I131" s="9" cm="1">
        <f t="array" ref="I131">_xll.SNL.Clients.Office.Excel.Functions.SPG($A131, "SP_NET_INC", I$3)</f>
        <v>315100</v>
      </c>
      <c r="J131" s="9" cm="1">
        <f t="array" ref="J131">_xll.SNL.Clients.Office.Excel.Functions.SPG($A131, "SP_NET_INC", J$3)</f>
        <v>286600</v>
      </c>
    </row>
    <row r="132" spans="1:10" x14ac:dyDescent="0.3">
      <c r="A132" s="11" t="s">
        <v>133</v>
      </c>
      <c r="B132" s="9" cm="1">
        <f t="array" ref="B132">_xll.SNL.Clients.Office.Excel.Functions.SPG($A132, "SP_NET_INC", B$3)</f>
        <v>232216</v>
      </c>
      <c r="C132" s="9" cm="1">
        <f t="array" ref="C132">_xll.SNL.Clients.Office.Excel.Functions.SPG($A132, "SP_NET_INC", C$3)</f>
        <v>349245</v>
      </c>
      <c r="D132" s="9" cm="1">
        <f t="array" ref="D132">_xll.SNL.Clients.Office.Excel.Functions.SPG($A132, "SP_NET_INC", D$3)</f>
        <v>295760</v>
      </c>
      <c r="E132" s="9" cm="1">
        <f t="array" ref="E132">_xll.SNL.Clients.Office.Excel.Functions.SPG($A132, "SP_NET_INC", E$3)</f>
        <v>299752</v>
      </c>
      <c r="F132" s="9" cm="1">
        <f t="array" ref="F132">_xll.SNL.Clients.Office.Excel.Functions.SPG($A132, "SP_NET_INC", F$3)</f>
        <v>305980</v>
      </c>
      <c r="G132" s="9" cm="1">
        <f t="array" ref="G132">_xll.SNL.Clients.Office.Excel.Functions.SPG($A132, "SP_NET_INC", G$3)</f>
        <v>230572</v>
      </c>
      <c r="H132" s="9" cm="1">
        <f t="array" ref="H132">_xll.SNL.Clients.Office.Excel.Functions.SPG($A132, "SP_NET_INC", H$3)</f>
        <v>309361</v>
      </c>
      <c r="I132" s="9" cm="1">
        <f t="array" ref="I132">_xll.SNL.Clients.Office.Excel.Functions.SPG($A132, "SP_NET_INC", I$3)</f>
        <v>246377</v>
      </c>
      <c r="J132" s="9" cm="1">
        <f t="array" ref="J132">_xll.SNL.Clients.Office.Excel.Functions.SPG($A132, "SP_NET_INC", J$3)</f>
        <v>170668</v>
      </c>
    </row>
    <row r="133" spans="1:10" x14ac:dyDescent="0.3">
      <c r="A133" s="11" t="s">
        <v>134</v>
      </c>
      <c r="B133" s="9" cm="1">
        <f t="array" ref="B133">_xll.SNL.Clients.Office.Excel.Functions.SPG($A133, "SP_NET_INC", B$3)</f>
        <v>14900</v>
      </c>
      <c r="C133" s="9" cm="1">
        <f t="array" ref="C133">_xll.SNL.Clients.Office.Excel.Functions.SPG($A133, "SP_NET_INC", C$3)</f>
        <v>10800</v>
      </c>
      <c r="D133" s="9" cm="1">
        <f t="array" ref="D133">_xll.SNL.Clients.Office.Excel.Functions.SPG($A133, "SP_NET_INC", D$3)</f>
        <v>2000</v>
      </c>
      <c r="E133" s="9" cm="1">
        <f t="array" ref="E133">_xll.SNL.Clients.Office.Excel.Functions.SPG($A133, "SP_NET_INC", E$3)</f>
        <v>-1800</v>
      </c>
      <c r="F133" s="9" cm="1">
        <f t="array" ref="F133">_xll.SNL.Clients.Office.Excel.Functions.SPG($A133, "SP_NET_INC", F$3)</f>
        <v>7100</v>
      </c>
      <c r="G133" s="9" cm="1">
        <f t="array" ref="G133">_xll.SNL.Clients.Office.Excel.Functions.SPG($A133, "SP_NET_INC", G$3)</f>
        <v>45600</v>
      </c>
      <c r="H133" s="9" cm="1">
        <f t="array" ref="H133">_xll.SNL.Clients.Office.Excel.Functions.SPG($A133, "SP_NET_INC", H$3)</f>
        <v>-3800</v>
      </c>
      <c r="I133" s="9" cm="1">
        <f t="array" ref="I133">_xll.SNL.Clients.Office.Excel.Functions.SPG($A133, "SP_NET_INC", I$3)</f>
        <v>3100</v>
      </c>
      <c r="J133" s="9" cm="1">
        <f t="array" ref="J133">_xll.SNL.Clients.Office.Excel.Functions.SPG($A133, "SP_NET_INC", J$3)</f>
        <v>9900</v>
      </c>
    </row>
    <row r="134" spans="1:10" x14ac:dyDescent="0.3">
      <c r="A134" s="11" t="s">
        <v>135</v>
      </c>
      <c r="B134" s="9" t="str" cm="1">
        <f t="array" ref="B134">_xll.SNL.Clients.Office.Excel.Functions.SPG($A134, "SP_NET_INC", B$3)</f>
        <v>NA</v>
      </c>
      <c r="C134" s="9" cm="1">
        <f t="array" ref="C134">_xll.SNL.Clients.Office.Excel.Functions.SPG($A134, "SP_NET_INC", C$3)</f>
        <v>456734</v>
      </c>
      <c r="D134" s="9" cm="1">
        <f t="array" ref="D134">_xll.SNL.Clients.Office.Excel.Functions.SPG($A134, "SP_NET_INC", D$3)</f>
        <v>242321</v>
      </c>
      <c r="E134" s="9" cm="1">
        <f t="array" ref="E134">_xll.SNL.Clients.Office.Excel.Functions.SPG($A134, "SP_NET_INC", E$3)</f>
        <v>115625</v>
      </c>
      <c r="F134" s="9" cm="1">
        <f t="array" ref="F134">_xll.SNL.Clients.Office.Excel.Functions.SPG($A134, "SP_NET_INC", F$3)</f>
        <v>127545</v>
      </c>
      <c r="G134" s="9" cm="1">
        <f t="array" ref="G134">_xll.SNL.Clients.Office.Excel.Functions.SPG($A134, "SP_NET_INC", G$3)</f>
        <v>389919</v>
      </c>
      <c r="H134" s="9" cm="1">
        <f t="array" ref="H134">_xll.SNL.Clients.Office.Excel.Functions.SPG($A134, "SP_NET_INC", H$3)</f>
        <v>178547</v>
      </c>
      <c r="I134" s="9" cm="1">
        <f t="array" ref="I134">_xll.SNL.Clients.Office.Excel.Functions.SPG($A134, "SP_NET_INC", I$3)</f>
        <v>63552</v>
      </c>
      <c r="J134" s="9" cm="1">
        <f t="array" ref="J134">_xll.SNL.Clients.Office.Excel.Functions.SPG($A134, "SP_NET_INC", J$3)</f>
        <v>91787</v>
      </c>
    </row>
    <row r="135" spans="1:10" x14ac:dyDescent="0.3">
      <c r="A135" s="11" t="s">
        <v>136</v>
      </c>
      <c r="B135" s="9" cm="1">
        <f t="array" ref="B135">_xll.SNL.Clients.Office.Excel.Functions.SPG($A135, "SP_NET_INC", B$3)</f>
        <v>1801000</v>
      </c>
      <c r="C135" s="9" cm="1">
        <f t="array" ref="C135">_xll.SNL.Clients.Office.Excel.Functions.SPG($A135, "SP_NET_INC", C$3)</f>
        <v>867000</v>
      </c>
      <c r="D135" s="9" cm="1">
        <f t="array" ref="D135">_xll.SNL.Clients.Office.Excel.Functions.SPG($A135, "SP_NET_INC", D$3)</f>
        <v>1242000</v>
      </c>
      <c r="E135" s="9" cm="1">
        <f t="array" ref="E135">_xll.SNL.Clients.Office.Excel.Functions.SPG($A135, "SP_NET_INC", E$3)</f>
        <v>1731000</v>
      </c>
      <c r="F135" s="9" cm="1">
        <f t="array" ref="F135">_xll.SNL.Clients.Office.Excel.Functions.SPG($A135, "SP_NET_INC", F$3)</f>
        <v>2368000</v>
      </c>
      <c r="G135" s="9" cm="1">
        <f t="array" ref="G135">_xll.SNL.Clients.Office.Excel.Functions.SPG($A135, "SP_NET_INC", G$3)</f>
        <v>1748000</v>
      </c>
      <c r="H135" s="9" cm="1">
        <f t="array" ref="H135">_xll.SNL.Clients.Office.Excel.Functions.SPG($A135, "SP_NET_INC", H$3)</f>
        <v>2368000</v>
      </c>
      <c r="I135" s="9" cm="1">
        <f t="array" ref="I135">_xll.SNL.Clients.Office.Excel.Functions.SPG($A135, "SP_NET_INC", I$3)</f>
        <v>2972000</v>
      </c>
      <c r="J135" s="9" cm="1">
        <f t="array" ref="J135">_xll.SNL.Clients.Office.Excel.Functions.SPG($A135, "SP_NET_INC", J$3)</f>
        <v>2859000</v>
      </c>
    </row>
    <row r="136" spans="1:10" x14ac:dyDescent="0.3">
      <c r="A136" s="11" t="s">
        <v>137</v>
      </c>
      <c r="B136" s="9" t="str" cm="1">
        <f t="array" ref="B136">_xll.SNL.Clients.Office.Excel.Functions.SPG($A136, "SP_NET_INC", B$3)</f>
        <v>NA</v>
      </c>
      <c r="C136" s="9" cm="1">
        <f t="array" ref="C136">_xll.SNL.Clients.Office.Excel.Functions.SPG($A136, "SP_NET_INC", C$3)</f>
        <v>1653000</v>
      </c>
      <c r="D136" s="9" cm="1">
        <f t="array" ref="D136">_xll.SNL.Clients.Office.Excel.Functions.SPG($A136, "SP_NET_INC", D$3)</f>
        <v>1127000</v>
      </c>
      <c r="E136" s="9" cm="1">
        <f t="array" ref="E136">_xll.SNL.Clients.Office.Excel.Functions.SPG($A136, "SP_NET_INC", E$3)</f>
        <v>841000</v>
      </c>
      <c r="F136" s="9" cm="1">
        <f t="array" ref="F136">_xll.SNL.Clients.Office.Excel.Functions.SPG($A136, "SP_NET_INC", F$3)</f>
        <v>955000</v>
      </c>
      <c r="G136" s="9" cm="1">
        <f t="array" ref="G136">_xll.SNL.Clients.Office.Excel.Functions.SPG($A136, "SP_NET_INC", G$3)</f>
        <v>1335000</v>
      </c>
      <c r="H136" s="9" cm="1">
        <f t="array" ref="H136">_xll.SNL.Clients.Office.Excel.Functions.SPG($A136, "SP_NET_INC", H$3)</f>
        <v>1004000</v>
      </c>
      <c r="I136" s="9" cm="1">
        <f t="array" ref="I136">_xll.SNL.Clients.Office.Excel.Functions.SPG($A136, "SP_NET_INC", I$3)</f>
        <v>455000</v>
      </c>
      <c r="J136" s="9" cm="1">
        <f t="array" ref="J136">_xll.SNL.Clients.Office.Excel.Functions.SPG($A136, "SP_NET_INC", J$3)</f>
        <v>578000</v>
      </c>
    </row>
    <row r="137" spans="1:10" x14ac:dyDescent="0.3">
      <c r="A137" s="11" t="s">
        <v>138</v>
      </c>
      <c r="B137" s="9" cm="1">
        <f t="array" ref="B137">_xll.SNL.Clients.Office.Excel.Functions.SPG($A137, "SP_NET_INC", B$3)</f>
        <v>240000</v>
      </c>
      <c r="C137" s="9" cm="1">
        <f t="array" ref="C137">_xll.SNL.Clients.Office.Excel.Functions.SPG($A137, "SP_NET_INC", C$3)</f>
        <v>843000</v>
      </c>
      <c r="D137" s="9" cm="1">
        <f t="array" ref="D137">_xll.SNL.Clients.Office.Excel.Functions.SPG($A137, "SP_NET_INC", D$3)</f>
        <v>1272000</v>
      </c>
      <c r="E137" s="9" cm="1">
        <f t="array" ref="E137">_xll.SNL.Clients.Office.Excel.Functions.SPG($A137, "SP_NET_INC", E$3)</f>
        <v>1305000</v>
      </c>
      <c r="F137" s="9" cm="1">
        <f t="array" ref="F137">_xll.SNL.Clients.Office.Excel.Functions.SPG($A137, "SP_NET_INC", F$3)</f>
        <v>37000</v>
      </c>
      <c r="G137" s="9" cm="1">
        <f t="array" ref="G137">_xll.SNL.Clients.Office.Excel.Functions.SPG($A137, "SP_NET_INC", G$3)</f>
        <v>2037000</v>
      </c>
      <c r="H137" s="9" cm="1">
        <f t="array" ref="H137">_xll.SNL.Clients.Office.Excel.Functions.SPG($A137, "SP_NET_INC", H$3)</f>
        <v>1108000</v>
      </c>
      <c r="I137" s="9" cm="1">
        <f t="array" ref="I137">_xll.SNL.Clients.Office.Excel.Functions.SPG($A137, "SP_NET_INC", I$3)</f>
        <v>1827000</v>
      </c>
      <c r="J137" s="9" cm="1">
        <f t="array" ref="J137">_xll.SNL.Clients.Office.Excel.Functions.SPG($A137, "SP_NET_INC", J$3)</f>
        <v>-363000</v>
      </c>
    </row>
    <row r="138" spans="1:10" x14ac:dyDescent="0.3">
      <c r="A138" s="11" t="s">
        <v>139</v>
      </c>
      <c r="B138" s="9" cm="1">
        <f t="array" ref="B138">_xll.SNL.Clients.Office.Excel.Functions.SPG($A138, "SP_NET_INC", B$3)</f>
        <v>509000</v>
      </c>
      <c r="C138" s="9" cm="1">
        <f t="array" ref="C138">_xll.SNL.Clients.Office.Excel.Functions.SPG($A138, "SP_NET_INC", C$3)</f>
        <v>653000</v>
      </c>
      <c r="D138" s="9" cm="1">
        <f t="array" ref="D138">_xll.SNL.Clients.Office.Excel.Functions.SPG($A138, "SP_NET_INC", D$3)</f>
        <v>825000</v>
      </c>
      <c r="E138" s="9" cm="1">
        <f t="array" ref="E138">_xll.SNL.Clients.Office.Excel.Functions.SPG($A138, "SP_NET_INC", E$3)</f>
        <v>855000</v>
      </c>
      <c r="F138" s="9" cm="1">
        <f t="array" ref="F138">_xll.SNL.Clients.Office.Excel.Functions.SPG($A138, "SP_NET_INC", F$3)</f>
        <v>609000</v>
      </c>
      <c r="G138" s="9" cm="1">
        <f t="array" ref="G138">_xll.SNL.Clients.Office.Excel.Functions.SPG($A138, "SP_NET_INC", G$3)</f>
        <v>1161000</v>
      </c>
      <c r="H138" s="9" cm="1">
        <f t="array" ref="H138">_xll.SNL.Clients.Office.Excel.Functions.SPG($A138, "SP_NET_INC", H$3)</f>
        <v>920000</v>
      </c>
      <c r="I138" s="9" cm="1">
        <f t="array" ref="I138">_xll.SNL.Clients.Office.Excel.Functions.SPG($A138, "SP_NET_INC", I$3)</f>
        <v>698000</v>
      </c>
      <c r="J138" s="9" cm="1">
        <f t="array" ref="J138">_xll.SNL.Clients.Office.Excel.Functions.SPG($A138, "SP_NET_INC", J$3)</f>
        <v>1003000</v>
      </c>
    </row>
    <row r="139" spans="1:10" x14ac:dyDescent="0.3">
      <c r="A139" s="11" t="s">
        <v>140</v>
      </c>
      <c r="B139" s="9" cm="1">
        <f t="array" ref="B139">_xll.SNL.Clients.Office.Excel.Functions.SPG($A139, "SP_NET_INC", B$3)</f>
        <v>105400</v>
      </c>
      <c r="C139" s="9" cm="1">
        <f t="array" ref="C139">_xll.SNL.Clients.Office.Excel.Functions.SPG($A139, "SP_NET_INC", C$3)</f>
        <v>151700</v>
      </c>
      <c r="D139" s="9" cm="1">
        <f t="array" ref="D139">_xll.SNL.Clients.Office.Excel.Functions.SPG($A139, "SP_NET_INC", D$3)</f>
        <v>134600</v>
      </c>
      <c r="E139" s="9" cm="1">
        <f t="array" ref="E139">_xll.SNL.Clients.Office.Excel.Functions.SPG($A139, "SP_NET_INC", E$3)</f>
        <v>143500</v>
      </c>
      <c r="F139" s="9" cm="1">
        <f t="array" ref="F139">_xll.SNL.Clients.Office.Excel.Functions.SPG($A139, "SP_NET_INC", F$3)</f>
        <v>146400</v>
      </c>
      <c r="G139" s="9" cm="1">
        <f t="array" ref="G139">_xll.SNL.Clients.Office.Excel.Functions.SPG($A139, "SP_NET_INC", G$3)</f>
        <v>256300</v>
      </c>
      <c r="H139" s="9" cm="1">
        <f t="array" ref="H139">_xll.SNL.Clients.Office.Excel.Functions.SPG($A139, "SP_NET_INC", H$3)</f>
        <v>120700</v>
      </c>
      <c r="I139" s="9" cm="1">
        <f t="array" ref="I139">_xll.SNL.Clients.Office.Excel.Functions.SPG($A139, "SP_NET_INC", I$3)</f>
        <v>115900</v>
      </c>
      <c r="J139" s="9" cm="1">
        <f t="array" ref="J139">_xll.SNL.Clients.Office.Excel.Functions.SPG($A139, "SP_NET_INC", J$3)</f>
        <v>48600</v>
      </c>
    </row>
    <row r="140" spans="1:10" x14ac:dyDescent="0.3">
      <c r="A140" s="11" t="s">
        <v>141</v>
      </c>
      <c r="B140" s="9" cm="1">
        <f t="array" ref="B140">_xll.SNL.Clients.Office.Excel.Functions.SPG($A140, "SP_NET_INC", B$3)</f>
        <v>1491000</v>
      </c>
      <c r="C140" s="9" cm="1">
        <f t="array" ref="C140">_xll.SNL.Clients.Office.Excel.Functions.SPG($A140, "SP_NET_INC", C$3)</f>
        <v>1290000</v>
      </c>
      <c r="D140" s="9" cm="1">
        <f t="array" ref="D140">_xll.SNL.Clients.Office.Excel.Functions.SPG($A140, "SP_NET_INC", D$3)</f>
        <v>708000</v>
      </c>
      <c r="E140" s="9" cm="1">
        <f t="array" ref="E140">_xll.SNL.Clients.Office.Excel.Functions.SPG($A140, "SP_NET_INC", E$3)</f>
        <v>894000</v>
      </c>
      <c r="F140" s="9" cm="1">
        <f t="array" ref="F140">_xll.SNL.Clients.Office.Excel.Functions.SPG($A140, "SP_NET_INC", F$3)</f>
        <v>809000</v>
      </c>
      <c r="G140" s="9" cm="1">
        <f t="array" ref="G140">_xll.SNL.Clients.Office.Excel.Functions.SPG($A140, "SP_NET_INC", G$3)</f>
        <v>1011000</v>
      </c>
      <c r="H140" s="9" cm="1">
        <f t="array" ref="H140">_xll.SNL.Clients.Office.Excel.Functions.SPG($A140, "SP_NET_INC", H$3)</f>
        <v>993000</v>
      </c>
      <c r="I140" s="9" cm="1">
        <f t="array" ref="I140">_xll.SNL.Clients.Office.Excel.Functions.SPG($A140, "SP_NET_INC", I$3)</f>
        <v>586000</v>
      </c>
      <c r="J140" s="9" cm="1">
        <f t="array" ref="J140">_xll.SNL.Clients.Office.Excel.Functions.SPG($A140, "SP_NET_INC", J$3)</f>
        <v>746000</v>
      </c>
    </row>
    <row r="141" spans="1:10" x14ac:dyDescent="0.3">
      <c r="A141" s="11" t="s">
        <v>142</v>
      </c>
      <c r="B141" s="9" cm="1">
        <f t="array" ref="B141">_xll.SNL.Clients.Office.Excel.Functions.SPG($A141, "SP_NET_INC", B$3)</f>
        <v>106395</v>
      </c>
      <c r="C141" s="9" cm="1">
        <f t="array" ref="C141">_xll.SNL.Clients.Office.Excel.Functions.SPG($A141, "SP_NET_INC", C$3)</f>
        <v>185688</v>
      </c>
      <c r="D141" s="9" cm="1">
        <f t="array" ref="D141">_xll.SNL.Clients.Office.Excel.Functions.SPG($A141, "SP_NET_INC", D$3)</f>
        <v>40134</v>
      </c>
      <c r="E141" s="9" cm="1">
        <f t="array" ref="E141">_xll.SNL.Clients.Office.Excel.Functions.SPG($A141, "SP_NET_INC", E$3)</f>
        <v>74668</v>
      </c>
      <c r="F141" s="9" cm="1">
        <f t="array" ref="F141">_xll.SNL.Clients.Office.Excel.Functions.SPG($A141, "SP_NET_INC", F$3)</f>
        <v>287837</v>
      </c>
      <c r="G141" s="9" cm="1">
        <f t="array" ref="G141">_xll.SNL.Clients.Office.Excel.Functions.SPG($A141, "SP_NET_INC", G$3)</f>
        <v>19884</v>
      </c>
      <c r="H141" s="9" cm="1">
        <f t="array" ref="H141">_xll.SNL.Clients.Office.Excel.Functions.SPG($A141, "SP_NET_INC", H$3)</f>
        <v>745938</v>
      </c>
      <c r="I141" s="9" cm="1">
        <f t="array" ref="I141">_xll.SNL.Clients.Office.Excel.Functions.SPG($A141, "SP_NET_INC", I$3)</f>
        <v>115646</v>
      </c>
      <c r="J141" s="9" cm="1">
        <f t="array" ref="J141">_xll.SNL.Clients.Office.Excel.Functions.SPG($A141, "SP_NET_INC", J$3)</f>
        <v>68837</v>
      </c>
    </row>
    <row r="142" spans="1:10" x14ac:dyDescent="0.3">
      <c r="A142" s="11" t="s">
        <v>143</v>
      </c>
      <c r="B142" s="9" t="str" cm="1">
        <f t="array" ref="B142">_xll.SNL.Clients.Office.Excel.Functions.SPG($A142, "SP_NET_INC", B$3)</f>
        <v>NA</v>
      </c>
      <c r="C142" s="9" cm="1">
        <f t="array" ref="C142">_xll.SNL.Clients.Office.Excel.Functions.SPG($A142, "SP_NET_INC", C$3)</f>
        <v>191217</v>
      </c>
      <c r="D142" s="9" cm="1">
        <f t="array" ref="D142">_xll.SNL.Clients.Office.Excel.Functions.SPG($A142, "SP_NET_INC", D$3)</f>
        <v>196529</v>
      </c>
      <c r="E142" s="9" cm="1">
        <f t="array" ref="E142">_xll.SNL.Clients.Office.Excel.Functions.SPG($A142, "SP_NET_INC", E$3)</f>
        <v>374190</v>
      </c>
      <c r="F142" s="9" cm="1">
        <f t="array" ref="F142">_xll.SNL.Clients.Office.Excel.Functions.SPG($A142, "SP_NET_INC", F$3)</f>
        <v>363317</v>
      </c>
      <c r="G142" s="9" cm="1">
        <f t="array" ref="G142">_xll.SNL.Clients.Office.Excel.Functions.SPG($A142, "SP_NET_INC", G$3)</f>
        <v>401813</v>
      </c>
      <c r="H142" s="9" cm="1">
        <f t="array" ref="H142">_xll.SNL.Clients.Office.Excel.Functions.SPG($A142, "SP_NET_INC", H$3)</f>
        <v>276246</v>
      </c>
      <c r="I142" s="9" cm="1">
        <f t="array" ref="I142">_xll.SNL.Clients.Office.Excel.Functions.SPG($A142, "SP_NET_INC", I$3)</f>
        <v>468835</v>
      </c>
      <c r="J142" s="9" cm="1">
        <f t="array" ref="J142">_xll.SNL.Clients.Office.Excel.Functions.SPG($A142, "SP_NET_INC", J$3)</f>
        <v>514380</v>
      </c>
    </row>
    <row r="143" spans="1:10" x14ac:dyDescent="0.3">
      <c r="A143" s="11" t="s">
        <v>144</v>
      </c>
      <c r="B143" s="9" t="str" cm="1">
        <f t="array" ref="B143">_xll.SNL.Clients.Office.Excel.Functions.SPG($A143, "SP_NET_INC", B$3)</f>
        <v>NA</v>
      </c>
      <c r="C143" s="9" cm="1">
        <f t="array" ref="C143">_xll.SNL.Clients.Office.Excel.Functions.SPG($A143, "SP_NET_INC", C$3)</f>
        <v>-3695900</v>
      </c>
      <c r="D143" s="9" cm="1">
        <f t="array" ref="D143">_xll.SNL.Clients.Office.Excel.Functions.SPG($A143, "SP_NET_INC", D$3)</f>
        <v>233300</v>
      </c>
      <c r="E143" s="9" cm="1">
        <f t="array" ref="E143">_xll.SNL.Clients.Office.Excel.Functions.SPG($A143, "SP_NET_INC", E$3)</f>
        <v>132400</v>
      </c>
      <c r="F143" s="9" cm="1">
        <f t="array" ref="F143">_xll.SNL.Clients.Office.Excel.Functions.SPG($A143, "SP_NET_INC", F$3)</f>
        <v>300100</v>
      </c>
      <c r="G143" s="9" t="str" cm="1">
        <f t="array" ref="G143">_xll.SNL.Clients.Office.Excel.Functions.SPG($A143, "SP_NET_INC", G$3)</f>
        <v>NA</v>
      </c>
      <c r="H143" s="9" cm="1">
        <f t="array" ref="H143">_xll.SNL.Clients.Office.Excel.Functions.SPG($A143, "SP_NET_INC", H$3)</f>
        <v>212000</v>
      </c>
      <c r="I143" s="9" cm="1">
        <f t="array" ref="I143">_xll.SNL.Clients.Office.Excel.Functions.SPG($A143, "SP_NET_INC", I$3)</f>
        <v>200400</v>
      </c>
      <c r="J143" s="9" cm="1">
        <f t="array" ref="J143">_xll.SNL.Clients.Office.Excel.Functions.SPG($A143, "SP_NET_INC", J$3)</f>
        <v>299000</v>
      </c>
    </row>
    <row r="144" spans="1:10" x14ac:dyDescent="0.3">
      <c r="A144" s="11" t="s">
        <v>145</v>
      </c>
      <c r="B144" s="9" cm="1">
        <f t="array" ref="B144">_xll.SNL.Clients.Office.Excel.Functions.SPG($A144, "SP_NET_INC", B$3)</f>
        <v>692000</v>
      </c>
      <c r="C144" s="9" cm="1">
        <f t="array" ref="C144">_xll.SNL.Clients.Office.Excel.Functions.SPG($A144, "SP_NET_INC", C$3)</f>
        <v>-129000</v>
      </c>
      <c r="D144" s="9" cm="1">
        <f t="array" ref="D144">_xll.SNL.Clients.Office.Excel.Functions.SPG($A144, "SP_NET_INC", D$3)</f>
        <v>954000</v>
      </c>
      <c r="E144" s="9" cm="1">
        <f t="array" ref="E144">_xll.SNL.Clients.Office.Excel.Functions.SPG($A144, "SP_NET_INC", E$3)</f>
        <v>572000</v>
      </c>
      <c r="F144" s="9" cm="1">
        <f t="array" ref="F144">_xll.SNL.Clients.Office.Excel.Functions.SPG($A144, "SP_NET_INC", F$3)</f>
        <v>441000</v>
      </c>
      <c r="G144" s="9" cm="1">
        <f t="array" ref="G144">_xll.SNL.Clients.Office.Excel.Functions.SPG($A144, "SP_NET_INC", G$3)</f>
        <v>310000</v>
      </c>
      <c r="H144" s="9" cm="1">
        <f t="array" ref="H144">_xll.SNL.Clients.Office.Excel.Functions.SPG($A144, "SP_NET_INC", H$3)</f>
        <v>157000</v>
      </c>
      <c r="I144" s="9" cm="1">
        <f t="array" ref="I144">_xll.SNL.Clients.Office.Excel.Functions.SPG($A144, "SP_NET_INC", I$3)</f>
        <v>583000</v>
      </c>
      <c r="J144" s="9" cm="1">
        <f t="array" ref="J144">_xll.SNL.Clients.Office.Excel.Functions.SPG($A144, "SP_NET_INC", J$3)</f>
        <v>981000</v>
      </c>
    </row>
    <row r="145" spans="1:10" x14ac:dyDescent="0.3">
      <c r="A145" s="11" t="s">
        <v>146</v>
      </c>
      <c r="B145" s="9" cm="1">
        <f t="array" ref="B145">_xll.SNL.Clients.Office.Excel.Functions.SPG($A145, "SP_NET_INC", B$3)</f>
        <v>149651</v>
      </c>
      <c r="C145" s="9" cm="1">
        <f t="array" ref="C145">_xll.SNL.Clients.Office.Excel.Functions.SPG($A145, "SP_NET_INC", C$3)</f>
        <v>169444</v>
      </c>
      <c r="D145" s="9" cm="1">
        <f t="array" ref="D145">_xll.SNL.Clients.Office.Excel.Functions.SPG($A145, "SP_NET_INC", D$3)</f>
        <v>146924</v>
      </c>
      <c r="E145" s="9" cm="1">
        <f t="array" ref="E145">_xll.SNL.Clients.Office.Excel.Functions.SPG($A145, "SP_NET_INC", E$3)</f>
        <v>141978</v>
      </c>
      <c r="F145" s="9" cm="1">
        <f t="array" ref="F145">_xll.SNL.Clients.Office.Excel.Functions.SPG($A145, "SP_NET_INC", F$3)</f>
        <v>125824</v>
      </c>
      <c r="G145" s="9" cm="1">
        <f t="array" ref="G145">_xll.SNL.Clients.Office.Excel.Functions.SPG($A145, "SP_NET_INC", G$3)</f>
        <v>157292</v>
      </c>
      <c r="H145" s="9" cm="1">
        <f t="array" ref="H145">_xll.SNL.Clients.Office.Excel.Functions.SPG($A145, "SP_NET_INC", H$3)</f>
        <v>147676</v>
      </c>
      <c r="I145" s="9" cm="1">
        <f t="array" ref="I145">_xll.SNL.Clients.Office.Excel.Functions.SPG($A145, "SP_NET_INC", I$3)</f>
        <v>109380</v>
      </c>
      <c r="J145" s="9" cm="1">
        <f t="array" ref="J145">_xll.SNL.Clients.Office.Excel.Functions.SPG($A145, "SP_NET_INC", J$3)</f>
        <v>104770</v>
      </c>
    </row>
    <row r="146" spans="1:10" x14ac:dyDescent="0.3">
      <c r="A146" s="11" t="s">
        <v>1032</v>
      </c>
      <c r="B146" s="9" cm="1">
        <f t="array" ref="B146">_xll.SNL.Clients.Office.Excel.Functions.SPG($A146, "SP_NET_INC", B$3)</f>
        <v>192000</v>
      </c>
      <c r="C146" s="9" cm="1">
        <f t="array" ref="C146">_xll.SNL.Clients.Office.Excel.Functions.SPG($A146, "SP_NET_INC", C$3)</f>
        <v>139000</v>
      </c>
      <c r="D146" s="9" cm="1">
        <f t="array" ref="D146">_xll.SNL.Clients.Office.Excel.Functions.SPG($A146, "SP_NET_INC", D$3)</f>
        <v>161000</v>
      </c>
      <c r="E146" s="9" cm="1">
        <f t="array" ref="E146">_xll.SNL.Clients.Office.Excel.Functions.SPG($A146, "SP_NET_INC", E$3)</f>
        <v>-158000</v>
      </c>
      <c r="F146" s="9" cm="1">
        <f t="array" ref="F146">_xll.SNL.Clients.Office.Excel.Functions.SPG($A146, "SP_NET_INC", F$3)</f>
        <v>-25000</v>
      </c>
      <c r="G146" s="9" cm="1">
        <f t="array" ref="G146">_xll.SNL.Clients.Office.Excel.Functions.SPG($A146, "SP_NET_INC", G$3)</f>
        <v>-156000</v>
      </c>
      <c r="H146" s="9" cm="1">
        <f t="array" ref="H146">_xll.SNL.Clients.Office.Excel.Functions.SPG($A146, "SP_NET_INC", H$3)</f>
        <v>-75000</v>
      </c>
      <c r="I146" s="9" cm="1">
        <f t="array" ref="I146">_xll.SNL.Clients.Office.Excel.Functions.SPG($A146, "SP_NET_INC", I$3)</f>
        <v>-172000</v>
      </c>
      <c r="J146" s="9" cm="1">
        <f t="array" ref="J146">_xll.SNL.Clients.Office.Excel.Functions.SPG($A146, "SP_NET_INC", J$3)</f>
        <v>-162000</v>
      </c>
    </row>
    <row r="147" spans="1:10" x14ac:dyDescent="0.3">
      <c r="A147" s="11" t="s">
        <v>147</v>
      </c>
      <c r="B147" s="9" cm="1">
        <f t="array" ref="B147">_xll.SNL.Clients.Office.Excel.Functions.SPG($A147, "SP_NET_INC", B$3)</f>
        <v>230821</v>
      </c>
      <c r="C147" s="9" cm="1">
        <f t="array" ref="C147">_xll.SNL.Clients.Office.Excel.Functions.SPG($A147, "SP_NET_INC", C$3)</f>
        <v>1435983</v>
      </c>
      <c r="D147" s="9" cm="1">
        <f t="array" ref="D147">_xll.SNL.Clients.Office.Excel.Functions.SPG($A147, "SP_NET_INC", D$3)</f>
        <v>347100</v>
      </c>
      <c r="E147" s="9" t="str" cm="1">
        <f t="array" ref="E147">_xll.SNL.Clients.Office.Excel.Functions.SPG($A147, "SP_NET_INC", E$3)</f>
        <v>NA</v>
      </c>
      <c r="F147" s="9" cm="1">
        <f t="array" ref="F147">_xll.SNL.Clients.Office.Excel.Functions.SPG($A147, "SP_NET_INC", F$3)</f>
        <v>632221</v>
      </c>
      <c r="G147" s="9" cm="1">
        <f t="array" ref="G147">_xll.SNL.Clients.Office.Excel.Functions.SPG($A147, "SP_NET_INC", G$3)</f>
        <v>296262</v>
      </c>
      <c r="H147" s="9" cm="1">
        <f t="array" ref="H147">_xll.SNL.Clients.Office.Excel.Functions.SPG($A147, "SP_NET_INC", H$3)</f>
        <v>289753</v>
      </c>
      <c r="I147" s="9" t="str" cm="1">
        <f t="array" ref="I147">_xll.SNL.Clients.Office.Excel.Functions.SPG($A147, "SP_NET_INC", I$3)</f>
        <v>NA</v>
      </c>
      <c r="J147" s="9" cm="1">
        <f t="array" ref="J147">_xll.SNL.Clients.Office.Excel.Functions.SPG($A147, "SP_NET_INC", J$3)</f>
        <v>228574</v>
      </c>
    </row>
    <row r="148" spans="1:10" x14ac:dyDescent="0.3">
      <c r="A148" s="11" t="s">
        <v>148</v>
      </c>
      <c r="B148" s="9" cm="1">
        <f t="array" ref="B148">_xll.SNL.Clients.Office.Excel.Functions.SPG($A148, "SP_NET_INC", B$3)</f>
        <v>-290000</v>
      </c>
      <c r="C148" s="9" cm="1">
        <f t="array" ref="C148">_xll.SNL.Clients.Office.Excel.Functions.SPG($A148, "SP_NET_INC", C$3)</f>
        <v>-35000</v>
      </c>
      <c r="D148" s="9" cm="1">
        <f t="array" ref="D148">_xll.SNL.Clients.Office.Excel.Functions.SPG($A148, "SP_NET_INC", D$3)</f>
        <v>240000</v>
      </c>
      <c r="E148" s="9" cm="1">
        <f t="array" ref="E148">_xll.SNL.Clients.Office.Excel.Functions.SPG($A148, "SP_NET_INC", E$3)</f>
        <v>458000</v>
      </c>
      <c r="F148" s="9" cm="1">
        <f t="array" ref="F148">_xll.SNL.Clients.Office.Excel.Functions.SPG($A148, "SP_NET_INC", F$3)</f>
        <v>538000</v>
      </c>
      <c r="G148" s="9" cm="1">
        <f t="array" ref="G148">_xll.SNL.Clients.Office.Excel.Functions.SPG($A148, "SP_NET_INC", G$3)</f>
        <v>-95000</v>
      </c>
      <c r="H148" s="9" cm="1">
        <f t="array" ref="H148">_xll.SNL.Clients.Office.Excel.Functions.SPG($A148, "SP_NET_INC", H$3)</f>
        <v>327000</v>
      </c>
      <c r="I148" s="9" cm="1">
        <f t="array" ref="I148">_xll.SNL.Clients.Office.Excel.Functions.SPG($A148, "SP_NET_INC", I$3)</f>
        <v>501000</v>
      </c>
      <c r="J148" s="9" cm="1">
        <f t="array" ref="J148">_xll.SNL.Clients.Office.Excel.Functions.SPG($A148, "SP_NET_INC", J$3)</f>
        <v>-73000</v>
      </c>
    </row>
    <row r="149" spans="1:10" x14ac:dyDescent="0.3">
      <c r="A149" s="11" t="s">
        <v>149</v>
      </c>
      <c r="B149" s="9" cm="1">
        <f t="array" ref="B149">_xll.SNL.Clients.Office.Excel.Functions.SPG($A149, "SP_NET_INC", B$3)</f>
        <v>445000</v>
      </c>
      <c r="C149" s="9" cm="1">
        <f t="array" ref="C149">_xll.SNL.Clients.Office.Excel.Functions.SPG($A149, "SP_NET_INC", C$3)</f>
        <v>292000</v>
      </c>
      <c r="D149" s="9" cm="1">
        <f t="array" ref="D149">_xll.SNL.Clients.Office.Excel.Functions.SPG($A149, "SP_NET_INC", D$3)</f>
        <v>477000</v>
      </c>
      <c r="E149" s="9" cm="1">
        <f t="array" ref="E149">_xll.SNL.Clients.Office.Excel.Functions.SPG($A149, "SP_NET_INC", E$3)</f>
        <v>322000</v>
      </c>
      <c r="F149" s="9" cm="1">
        <f t="array" ref="F149">_xll.SNL.Clients.Office.Excel.Functions.SPG($A149, "SP_NET_INC", F$3)</f>
        <v>313000</v>
      </c>
      <c r="G149" s="9" cm="1">
        <f t="array" ref="G149">_xll.SNL.Clients.Office.Excel.Functions.SPG($A149, "SP_NET_INC", G$3)</f>
        <v>419000</v>
      </c>
      <c r="H149" s="9" cm="1">
        <f t="array" ref="H149">_xll.SNL.Clients.Office.Excel.Functions.SPG($A149, "SP_NET_INC", H$3)</f>
        <v>332000</v>
      </c>
      <c r="I149" s="9" cm="1">
        <f t="array" ref="I149">_xll.SNL.Clients.Office.Excel.Functions.SPG($A149, "SP_NET_INC", I$3)</f>
        <v>201000</v>
      </c>
      <c r="J149" s="9" cm="1">
        <f t="array" ref="J149">_xll.SNL.Clients.Office.Excel.Functions.SPG($A149, "SP_NET_INC", J$3)</f>
        <v>445000</v>
      </c>
    </row>
    <row r="150" spans="1:10" x14ac:dyDescent="0.3">
      <c r="A150" s="11" t="s">
        <v>150</v>
      </c>
      <c r="B150" s="9" cm="1">
        <f t="array" ref="B150">_xll.SNL.Clients.Office.Excel.Functions.SPG($A150, "SP_NET_INC", B$3)</f>
        <v>1404000</v>
      </c>
      <c r="C150" s="9" cm="1">
        <f t="array" ref="C150">_xll.SNL.Clients.Office.Excel.Functions.SPG($A150, "SP_NET_INC", C$3)</f>
        <v>1227000</v>
      </c>
      <c r="D150" s="9" cm="1">
        <f t="array" ref="D150">_xll.SNL.Clients.Office.Excel.Functions.SPG($A150, "SP_NET_INC", D$3)</f>
        <v>1315000</v>
      </c>
      <c r="E150" s="9" cm="1">
        <f t="array" ref="E150">_xll.SNL.Clients.Office.Excel.Functions.SPG($A150, "SP_NET_INC", E$3)</f>
        <v>921000</v>
      </c>
      <c r="F150" s="9" cm="1">
        <f t="array" ref="F150">_xll.SNL.Clients.Office.Excel.Functions.SPG($A150, "SP_NET_INC", F$3)</f>
        <v>1151000</v>
      </c>
      <c r="G150" s="9" t="str" cm="1">
        <f t="array" ref="G150">_xll.SNL.Clients.Office.Excel.Functions.SPG($A150, "SP_NET_INC", G$3)</f>
        <v>NA</v>
      </c>
      <c r="H150" s="9" cm="1">
        <f t="array" ref="H150">_xll.SNL.Clients.Office.Excel.Functions.SPG($A150, "SP_NET_INC", H$3)</f>
        <v>1321000</v>
      </c>
      <c r="I150" s="9" cm="1">
        <f t="array" ref="I150">_xll.SNL.Clients.Office.Excel.Functions.SPG($A150, "SP_NET_INC", I$3)</f>
        <v>-204000</v>
      </c>
      <c r="J150" s="9" cm="1">
        <f t="array" ref="J150">_xll.SNL.Clients.Office.Excel.Functions.SPG($A150, "SP_NET_INC", J$3)</f>
        <v>761000</v>
      </c>
    </row>
    <row r="151" spans="1:10" x14ac:dyDescent="0.3">
      <c r="A151" s="11" t="s">
        <v>151</v>
      </c>
      <c r="B151" s="9" cm="1">
        <f t="array" ref="B151">_xll.SNL.Clients.Office.Excel.Functions.SPG($A151, "SP_NET_INC", B$3)</f>
        <v>-582000</v>
      </c>
      <c r="C151" s="9" cm="1">
        <f t="array" ref="C151">_xll.SNL.Clients.Office.Excel.Functions.SPG($A151, "SP_NET_INC", C$3)</f>
        <v>-106000</v>
      </c>
      <c r="D151" s="9" cm="1">
        <f t="array" ref="D151">_xll.SNL.Clients.Office.Excel.Functions.SPG($A151, "SP_NET_INC", D$3)</f>
        <v>462000</v>
      </c>
      <c r="E151" s="9" cm="1">
        <f t="array" ref="E151">_xll.SNL.Clients.Office.Excel.Functions.SPG($A151, "SP_NET_INC", E$3)</f>
        <v>185000</v>
      </c>
      <c r="F151" s="9" cm="1">
        <f t="array" ref="F151">_xll.SNL.Clients.Office.Excel.Functions.SPG($A151, "SP_NET_INC", F$3)</f>
        <v>197000</v>
      </c>
      <c r="G151" s="9" cm="1">
        <f t="array" ref="G151">_xll.SNL.Clients.Office.Excel.Functions.SPG($A151, "SP_NET_INC", G$3)</f>
        <v>-14000</v>
      </c>
      <c r="H151" s="9" cm="1">
        <f t="array" ref="H151">_xll.SNL.Clients.Office.Excel.Functions.SPG($A151, "SP_NET_INC", H$3)</f>
        <v>328000</v>
      </c>
      <c r="I151" s="9" cm="1">
        <f t="array" ref="I151">_xll.SNL.Clients.Office.Excel.Functions.SPG($A151, "SP_NET_INC", I$3)</f>
        <v>-117000</v>
      </c>
      <c r="J151" s="9" cm="1">
        <f t="array" ref="J151">_xll.SNL.Clients.Office.Excel.Functions.SPG($A151, "SP_NET_INC", J$3)</f>
        <v>265000</v>
      </c>
    </row>
    <row r="152" spans="1:10" x14ac:dyDescent="0.3">
      <c r="A152" s="11" t="s">
        <v>152</v>
      </c>
      <c r="B152" s="9" cm="1">
        <f t="array" ref="B152">_xll.SNL.Clients.Office.Excel.Functions.SPG($A152, "SP_NET_INC", B$3)</f>
        <v>183000</v>
      </c>
      <c r="C152" s="9" cm="1">
        <f t="array" ref="C152">_xll.SNL.Clients.Office.Excel.Functions.SPG($A152, "SP_NET_INC", C$3)</f>
        <v>331000</v>
      </c>
      <c r="D152" s="9" cm="1">
        <f t="array" ref="D152">_xll.SNL.Clients.Office.Excel.Functions.SPG($A152, "SP_NET_INC", D$3)</f>
        <v>181000</v>
      </c>
      <c r="E152" s="9" cm="1">
        <f t="array" ref="E152">_xll.SNL.Clients.Office.Excel.Functions.SPG($A152, "SP_NET_INC", E$3)</f>
        <v>231000</v>
      </c>
      <c r="F152" s="9" cm="1">
        <f t="array" ref="F152">_xll.SNL.Clients.Office.Excel.Functions.SPG($A152, "SP_NET_INC", F$3)</f>
        <v>165000</v>
      </c>
      <c r="G152" s="9" cm="1">
        <f t="array" ref="G152">_xll.SNL.Clients.Office.Excel.Functions.SPG($A152, "SP_NET_INC", G$3)</f>
        <v>311000</v>
      </c>
      <c r="H152" s="9" cm="1">
        <f t="array" ref="H152">_xll.SNL.Clients.Office.Excel.Functions.SPG($A152, "SP_NET_INC", H$3)</f>
        <v>179000</v>
      </c>
      <c r="I152" s="9" cm="1">
        <f t="array" ref="I152">_xll.SNL.Clients.Office.Excel.Functions.SPG($A152, "SP_NET_INC", I$3)</f>
        <v>272000</v>
      </c>
      <c r="J152" s="9" cm="1">
        <f t="array" ref="J152">_xll.SNL.Clients.Office.Excel.Functions.SPG($A152, "SP_NET_INC", J$3)</f>
        <v>134000</v>
      </c>
    </row>
    <row r="153" spans="1:10" x14ac:dyDescent="0.3">
      <c r="A153" s="11" t="s">
        <v>153</v>
      </c>
      <c r="B153" s="9" cm="1">
        <f t="array" ref="B153">_xll.SNL.Clients.Office.Excel.Functions.SPG($A153, "SP_NET_INC", B$3)</f>
        <v>965000</v>
      </c>
      <c r="C153" s="9" cm="1">
        <f t="array" ref="C153">_xll.SNL.Clients.Office.Excel.Functions.SPG($A153, "SP_NET_INC", C$3)</f>
        <v>971000</v>
      </c>
      <c r="D153" s="9" cm="1">
        <f t="array" ref="D153">_xll.SNL.Clients.Office.Excel.Functions.SPG($A153, "SP_NET_INC", D$3)</f>
        <v>1010000</v>
      </c>
      <c r="E153" s="9" cm="1">
        <f t="array" ref="E153">_xll.SNL.Clients.Office.Excel.Functions.SPG($A153, "SP_NET_INC", E$3)</f>
        <v>994000</v>
      </c>
      <c r="F153" s="9" cm="1">
        <f t="array" ref="F153">_xll.SNL.Clients.Office.Excel.Functions.SPG($A153, "SP_NET_INC", F$3)</f>
        <v>822000</v>
      </c>
      <c r="G153" s="9" cm="1">
        <f t="array" ref="G153">_xll.SNL.Clients.Office.Excel.Functions.SPG($A153, "SP_NET_INC", G$3)</f>
        <v>946000</v>
      </c>
      <c r="H153" s="9" cm="1">
        <f t="array" ref="H153">_xll.SNL.Clients.Office.Excel.Functions.SPG($A153, "SP_NET_INC", H$3)</f>
        <v>892000</v>
      </c>
      <c r="I153" s="9" cm="1">
        <f t="array" ref="I153">_xll.SNL.Clients.Office.Excel.Functions.SPG($A153, "SP_NET_INC", I$3)</f>
        <v>745000</v>
      </c>
      <c r="J153" s="9" cm="1">
        <f t="array" ref="J153">_xll.SNL.Clients.Office.Excel.Functions.SPG($A153, "SP_NET_INC", J$3)</f>
        <v>639000</v>
      </c>
    </row>
    <row r="154" spans="1:10" x14ac:dyDescent="0.3">
      <c r="A154" s="11" t="s">
        <v>154</v>
      </c>
      <c r="B154" s="9" cm="1">
        <f t="array" ref="B154">_xll.SNL.Clients.Office.Excel.Functions.SPG($A154, "SP_NET_INC", B$3)</f>
        <v>503000</v>
      </c>
      <c r="C154" s="9" cm="1">
        <f t="array" ref="C154">_xll.SNL.Clients.Office.Excel.Functions.SPG($A154, "SP_NET_INC", C$3)</f>
        <v>679000</v>
      </c>
      <c r="D154" s="9" cm="1">
        <f t="array" ref="D154">_xll.SNL.Clients.Office.Excel.Functions.SPG($A154, "SP_NET_INC", D$3)</f>
        <v>634000</v>
      </c>
      <c r="E154" s="9" cm="1">
        <f t="array" ref="E154">_xll.SNL.Clients.Office.Excel.Functions.SPG($A154, "SP_NET_INC", E$3)</f>
        <v>224000</v>
      </c>
      <c r="F154" s="9" cm="1">
        <f t="array" ref="F154">_xll.SNL.Clients.Office.Excel.Functions.SPG($A154, "SP_NET_INC", F$3)</f>
        <v>438000</v>
      </c>
      <c r="G154" s="9" cm="1">
        <f t="array" ref="G154">_xll.SNL.Clients.Office.Excel.Functions.SPG($A154, "SP_NET_INC", G$3)</f>
        <v>724000</v>
      </c>
      <c r="H154" s="9" cm="1">
        <f t="array" ref="H154">_xll.SNL.Clients.Office.Excel.Functions.SPG($A154, "SP_NET_INC", H$3)</f>
        <v>1305000</v>
      </c>
      <c r="I154" s="9" cm="1">
        <f t="array" ref="I154">_xll.SNL.Clients.Office.Excel.Functions.SPG($A154, "SP_NET_INC", I$3)</f>
        <v>171000</v>
      </c>
      <c r="J154" s="9" cm="1">
        <f t="array" ref="J154">_xll.SNL.Clients.Office.Excel.Functions.SPG($A154, "SP_NET_INC", J$3)</f>
        <v>567000</v>
      </c>
    </row>
    <row r="155" spans="1:10" x14ac:dyDescent="0.3">
      <c r="A155" s="11" t="s">
        <v>155</v>
      </c>
      <c r="B155" s="9" cm="1">
        <f t="array" ref="B155">_xll.SNL.Clients.Office.Excel.Functions.SPG($A155, "SP_NET_INC", B$3)</f>
        <v>406500</v>
      </c>
      <c r="C155" s="9" cm="1">
        <f t="array" ref="C155">_xll.SNL.Clients.Office.Excel.Functions.SPG($A155, "SP_NET_INC", C$3)</f>
        <v>479500</v>
      </c>
      <c r="D155" s="9" cm="1">
        <f t="array" ref="D155">_xll.SNL.Clients.Office.Excel.Functions.SPG($A155, "SP_NET_INC", D$3)</f>
        <v>740800</v>
      </c>
      <c r="E155" s="9" cm="1">
        <f t="array" ref="E155">_xll.SNL.Clients.Office.Excel.Functions.SPG($A155, "SP_NET_INC", E$3)</f>
        <v>495000</v>
      </c>
      <c r="F155" s="9" cm="1">
        <f t="array" ref="F155">_xll.SNL.Clients.Office.Excel.Functions.SPG($A155, "SP_NET_INC", F$3)</f>
        <v>416600</v>
      </c>
      <c r="G155" s="9" cm="1">
        <f t="array" ref="G155">_xll.SNL.Clients.Office.Excel.Functions.SPG($A155, "SP_NET_INC", G$3)</f>
        <v>410800</v>
      </c>
      <c r="H155" s="9" cm="1">
        <f t="array" ref="H155">_xll.SNL.Clients.Office.Excel.Functions.SPG($A155, "SP_NET_INC", H$3)</f>
        <v>409400</v>
      </c>
      <c r="I155" s="9" cm="1">
        <f t="array" ref="I155">_xll.SNL.Clients.Office.Excel.Functions.SPG($A155, "SP_NET_INC", I$3)</f>
        <v>334700</v>
      </c>
      <c r="J155" s="9" cm="1">
        <f t="array" ref="J155">_xll.SNL.Clients.Office.Excel.Functions.SPG($A155, "SP_NET_INC", J$3)</f>
        <v>238100</v>
      </c>
    </row>
    <row r="156" spans="1:10" x14ac:dyDescent="0.3">
      <c r="A156" s="11" t="s">
        <v>156</v>
      </c>
      <c r="B156" s="9" cm="1">
        <f t="array" ref="B156">_xll.SNL.Clients.Office.Excel.Functions.SPG($A156, "SP_NET_INC", B$3)</f>
        <v>1436000</v>
      </c>
      <c r="C156" s="9" cm="1">
        <f t="array" ref="C156">_xll.SNL.Clients.Office.Excel.Functions.SPG($A156, "SP_NET_INC", C$3)</f>
        <v>340000</v>
      </c>
      <c r="D156" s="9" cm="1">
        <f t="array" ref="D156">_xll.SNL.Clients.Office.Excel.Functions.SPG($A156, "SP_NET_INC", D$3)</f>
        <v>516000</v>
      </c>
      <c r="E156" s="9" cm="1">
        <f t="array" ref="E156">_xll.SNL.Clients.Office.Excel.Functions.SPG($A156, "SP_NET_INC", E$3)</f>
        <v>439000</v>
      </c>
      <c r="F156" s="9" cm="1">
        <f t="array" ref="F156">_xll.SNL.Clients.Office.Excel.Functions.SPG($A156, "SP_NET_INC", F$3)</f>
        <v>-11000</v>
      </c>
      <c r="G156" s="9" cm="1">
        <f t="array" ref="G156">_xll.SNL.Clients.Office.Excel.Functions.SPG($A156, "SP_NET_INC", G$3)</f>
        <v>378000</v>
      </c>
      <c r="H156" s="9" cm="1">
        <f t="array" ref="H156">_xll.SNL.Clients.Office.Excel.Functions.SPG($A156, "SP_NET_INC", H$3)</f>
        <v>155000</v>
      </c>
      <c r="I156" s="9" cm="1">
        <f t="array" ref="I156">_xll.SNL.Clients.Office.Excel.Functions.SPG($A156, "SP_NET_INC", I$3)</f>
        <v>354000</v>
      </c>
      <c r="J156" s="9" cm="1">
        <f t="array" ref="J156">_xll.SNL.Clients.Office.Excel.Functions.SPG($A156, "SP_NET_INC", J$3)</f>
        <v>310000</v>
      </c>
    </row>
    <row r="157" spans="1:10" x14ac:dyDescent="0.3">
      <c r="A157" s="11" t="s">
        <v>157</v>
      </c>
      <c r="B157" s="9" cm="1">
        <f t="array" ref="B157">_xll.SNL.Clients.Office.Excel.Functions.SPG($A157, "SP_NET_INC", B$3)</f>
        <v>356400</v>
      </c>
      <c r="C157" s="9" cm="1">
        <f t="array" ref="C157">_xll.SNL.Clients.Office.Excel.Functions.SPG($A157, "SP_NET_INC", C$3)</f>
        <v>384300</v>
      </c>
      <c r="D157" s="9" cm="1">
        <f t="array" ref="D157">_xll.SNL.Clients.Office.Excel.Functions.SPG($A157, "SP_NET_INC", D$3)</f>
        <v>3069400</v>
      </c>
      <c r="E157" s="9" cm="1">
        <f t="array" ref="E157">_xll.SNL.Clients.Office.Excel.Functions.SPG($A157, "SP_NET_INC", E$3)</f>
        <v>365000</v>
      </c>
      <c r="F157" s="9" cm="1">
        <f t="array" ref="F157">_xll.SNL.Clients.Office.Excel.Functions.SPG($A157, "SP_NET_INC", F$3)</f>
        <v>351000</v>
      </c>
      <c r="G157" s="9" cm="1">
        <f t="array" ref="G157">_xll.SNL.Clients.Office.Excel.Functions.SPG($A157, "SP_NET_INC", G$3)</f>
        <v>369700</v>
      </c>
      <c r="H157" s="9" cm="1">
        <f t="array" ref="H157">_xll.SNL.Clients.Office.Excel.Functions.SPG($A157, "SP_NET_INC", H$3)</f>
        <v>383700</v>
      </c>
      <c r="I157" s="9" cm="1">
        <f t="array" ref="I157">_xll.SNL.Clients.Office.Excel.Functions.SPG($A157, "SP_NET_INC", I$3)</f>
        <v>305500</v>
      </c>
      <c r="J157" s="9" cm="1">
        <f t="array" ref="J157">_xll.SNL.Clients.Office.Excel.Functions.SPG($A157, "SP_NET_INC", J$3)</f>
        <v>340500</v>
      </c>
    </row>
    <row r="158" spans="1:10" x14ac:dyDescent="0.3">
      <c r="A158" s="11" t="s">
        <v>158</v>
      </c>
      <c r="B158" s="9" cm="1">
        <f t="array" ref="B158">_xll.SNL.Clients.Office.Excel.Functions.SPG($A158, "SP_NET_INC", B$3)</f>
        <v>254000</v>
      </c>
      <c r="C158" s="9" cm="1">
        <f t="array" ref="C158">_xll.SNL.Clients.Office.Excel.Functions.SPG($A158, "SP_NET_INC", C$3)</f>
        <v>293000</v>
      </c>
      <c r="D158" s="9" cm="1">
        <f t="array" ref="D158">_xll.SNL.Clients.Office.Excel.Functions.SPG($A158, "SP_NET_INC", D$3)</f>
        <v>294000</v>
      </c>
      <c r="E158" s="9" cm="1">
        <f t="array" ref="E158">_xll.SNL.Clients.Office.Excel.Functions.SPG($A158, "SP_NET_INC", E$3)</f>
        <v>280000</v>
      </c>
      <c r="F158" s="9" cm="1">
        <f t="array" ref="F158">_xll.SNL.Clients.Office.Excel.Functions.SPG($A158, "SP_NET_INC", F$3)</f>
        <v>182000</v>
      </c>
      <c r="G158" s="9" cm="1">
        <f t="array" ref="G158">_xll.SNL.Clients.Office.Excel.Functions.SPG($A158, "SP_NET_INC", G$3)</f>
        <v>290000</v>
      </c>
      <c r="H158" s="9" cm="1">
        <f t="array" ref="H158">_xll.SNL.Clients.Office.Excel.Functions.SPG($A158, "SP_NET_INC", H$3)</f>
        <v>399000</v>
      </c>
      <c r="I158" s="9" cm="1">
        <f t="array" ref="I158">_xll.SNL.Clients.Office.Excel.Functions.SPG($A158, "SP_NET_INC", I$3)</f>
        <v>402000</v>
      </c>
      <c r="J158" s="9" cm="1">
        <f t="array" ref="J158">_xll.SNL.Clients.Office.Excel.Functions.SPG($A158, "SP_NET_INC", J$3)</f>
        <v>-12000</v>
      </c>
    </row>
    <row r="159" spans="1:10" x14ac:dyDescent="0.3">
      <c r="A159" s="11" t="s">
        <v>159</v>
      </c>
      <c r="B159" s="9" cm="1">
        <f t="array" ref="B159">_xll.SNL.Clients.Office.Excel.Functions.SPG($A159, "SP_NET_INC", B$3)</f>
        <v>2184000</v>
      </c>
      <c r="C159" s="9" cm="1">
        <f t="array" ref="C159">_xll.SNL.Clients.Office.Excel.Functions.SPG($A159, "SP_NET_INC", C$3)</f>
        <v>413000</v>
      </c>
      <c r="D159" s="9" cm="1">
        <f t="array" ref="D159">_xll.SNL.Clients.Office.Excel.Functions.SPG($A159, "SP_NET_INC", D$3)</f>
        <v>1008000</v>
      </c>
      <c r="E159" s="9" cm="1">
        <f t="array" ref="E159">_xll.SNL.Clients.Office.Excel.Functions.SPG($A159, "SP_NET_INC", E$3)</f>
        <v>2301000</v>
      </c>
      <c r="F159" s="9" cm="1">
        <f t="array" ref="F159">_xll.SNL.Clients.Office.Excel.Functions.SPG($A159, "SP_NET_INC", F$3)</f>
        <v>2249000</v>
      </c>
      <c r="G159" s="9" cm="1">
        <f t="array" ref="G159">_xll.SNL.Clients.Office.Excel.Functions.SPG($A159, "SP_NET_INC", G$3)</f>
        <v>831000</v>
      </c>
      <c r="H159" s="9" cm="1">
        <f t="array" ref="H159">_xll.SNL.Clients.Office.Excel.Functions.SPG($A159, "SP_NET_INC", H$3)</f>
        <v>1300000</v>
      </c>
      <c r="I159" s="9" cm="1">
        <f t="array" ref="I159">_xll.SNL.Clients.Office.Excel.Functions.SPG($A159, "SP_NET_INC", I$3)</f>
        <v>1856000</v>
      </c>
      <c r="J159" s="9" cm="1">
        <f t="array" ref="J159">_xll.SNL.Clients.Office.Excel.Functions.SPG($A159, "SP_NET_INC", J$3)</f>
        <v>2004000</v>
      </c>
    </row>
    <row r="160" spans="1:10" x14ac:dyDescent="0.3">
      <c r="A160" s="11" t="s">
        <v>160</v>
      </c>
      <c r="B160" s="9" cm="1">
        <f t="array" ref="B160">_xll.SNL.Clients.Office.Excel.Functions.SPG($A160, "SP_NET_INC", B$3)</f>
        <v>2759300</v>
      </c>
      <c r="C160" s="9" cm="1">
        <f t="array" ref="C160">_xll.SNL.Clients.Office.Excel.Functions.SPG($A160, "SP_NET_INC", C$3)</f>
        <v>4409800</v>
      </c>
      <c r="D160" s="9" cm="1">
        <f t="array" ref="D160">_xll.SNL.Clients.Office.Excel.Functions.SPG($A160, "SP_NET_INC", D$3)</f>
        <v>970300</v>
      </c>
      <c r="E160" s="9" cm="1">
        <f t="array" ref="E160">_xll.SNL.Clients.Office.Excel.Functions.SPG($A160, "SP_NET_INC", E$3)</f>
        <v>2967000</v>
      </c>
      <c r="F160" s="9" cm="1">
        <f t="array" ref="F160">_xll.SNL.Clients.Office.Excel.Functions.SPG($A160, "SP_NET_INC", F$3)</f>
        <v>2242900</v>
      </c>
      <c r="G160" s="9" cm="1">
        <f t="array" ref="G160">_xll.SNL.Clients.Office.Excel.Functions.SPG($A160, "SP_NET_INC", G$3)</f>
        <v>2189700</v>
      </c>
      <c r="H160" s="9" cm="1">
        <f t="array" ref="H160">_xll.SNL.Clients.Office.Excel.Functions.SPG($A160, "SP_NET_INC", H$3)</f>
        <v>-57400</v>
      </c>
      <c r="I160" s="9" cm="1">
        <f t="array" ref="I160">_xll.SNL.Clients.Office.Excel.Functions.SPG($A160, "SP_NET_INC", I$3)</f>
        <v>1763200</v>
      </c>
      <c r="J160" s="9" cm="1">
        <f t="array" ref="J160">_xll.SNL.Clients.Office.Excel.Functions.SPG($A160, "SP_NET_INC", J$3)</f>
        <v>1344900</v>
      </c>
    </row>
    <row r="161" spans="1:10" x14ac:dyDescent="0.3">
      <c r="A161" s="11" t="s">
        <v>161</v>
      </c>
      <c r="B161" s="9" cm="1">
        <f t="array" ref="B161">_xll.SNL.Clients.Office.Excel.Functions.SPG($A161, "SP_NET_INC", B$3)</f>
        <v>430000</v>
      </c>
      <c r="C161" s="9" cm="1">
        <f t="array" ref="C161">_xll.SNL.Clients.Office.Excel.Functions.SPG($A161, "SP_NET_INC", C$3)</f>
        <v>593000</v>
      </c>
      <c r="D161" s="9" cm="1">
        <f t="array" ref="D161">_xll.SNL.Clients.Office.Excel.Functions.SPG($A161, "SP_NET_INC", D$3)</f>
        <v>968000</v>
      </c>
      <c r="E161" s="9" cm="1">
        <f t="array" ref="E161">_xll.SNL.Clients.Office.Excel.Functions.SPG($A161, "SP_NET_INC", E$3)</f>
        <v>352000</v>
      </c>
      <c r="F161" s="9" cm="1">
        <f t="array" ref="F161">_xll.SNL.Clients.Office.Excel.Functions.SPG($A161, "SP_NET_INC", F$3)</f>
        <v>503000</v>
      </c>
      <c r="G161" s="9" cm="1">
        <f t="array" ref="G161">_xll.SNL.Clients.Office.Excel.Functions.SPG($A161, "SP_NET_INC", G$3)</f>
        <v>132000</v>
      </c>
      <c r="H161" s="9" cm="1">
        <f t="array" ref="H161">_xll.SNL.Clients.Office.Excel.Functions.SPG($A161, "SP_NET_INC", H$3)</f>
        <v>738000</v>
      </c>
      <c r="I161" s="9" cm="1">
        <f t="array" ref="I161">_xll.SNL.Clients.Office.Excel.Functions.SPG($A161, "SP_NET_INC", I$3)</f>
        <v>9366000</v>
      </c>
      <c r="J161" s="9" cm="1">
        <f t="array" ref="J161">_xll.SNL.Clients.Office.Excel.Functions.SPG($A161, "SP_NET_INC", J$3)</f>
        <v>770000</v>
      </c>
    </row>
    <row r="162" spans="1:10" x14ac:dyDescent="0.3">
      <c r="A162" s="11" t="s">
        <v>162</v>
      </c>
      <c r="B162" s="9" cm="1">
        <f t="array" ref="B162">_xll.SNL.Clients.Office.Excel.Functions.SPG($A162, "SP_NET_INC", B$3)</f>
        <v>29730</v>
      </c>
      <c r="C162" s="9" cm="1">
        <f t="array" ref="C162">_xll.SNL.Clients.Office.Excel.Functions.SPG($A162, "SP_NET_INC", C$3)</f>
        <v>62160</v>
      </c>
      <c r="D162" s="9" cm="1">
        <f t="array" ref="D162">_xll.SNL.Clients.Office.Excel.Functions.SPG($A162, "SP_NET_INC", D$3)</f>
        <v>45762</v>
      </c>
      <c r="E162" s="9" cm="1">
        <f t="array" ref="E162">_xll.SNL.Clients.Office.Excel.Functions.SPG($A162, "SP_NET_INC", E$3)</f>
        <v>10833</v>
      </c>
      <c r="F162" s="9" cm="1">
        <f t="array" ref="F162">_xll.SNL.Clients.Office.Excel.Functions.SPG($A162, "SP_NET_INC", F$3)</f>
        <v>-16097</v>
      </c>
      <c r="G162" s="9" cm="1">
        <f t="array" ref="G162">_xll.SNL.Clients.Office.Excel.Functions.SPG($A162, "SP_NET_INC", G$3)</f>
        <v>20919</v>
      </c>
      <c r="H162" s="9" cm="1">
        <f t="array" ref="H162">_xll.SNL.Clients.Office.Excel.Functions.SPG($A162, "SP_NET_INC", H$3)</f>
        <v>113953</v>
      </c>
      <c r="I162" s="9" cm="1">
        <f t="array" ref="I162">_xll.SNL.Clients.Office.Excel.Functions.SPG($A162, "SP_NET_INC", I$3)</f>
        <v>157191</v>
      </c>
      <c r="J162" s="9" cm="1">
        <f t="array" ref="J162">_xll.SNL.Clients.Office.Excel.Functions.SPG($A162, "SP_NET_INC", J$3)</f>
        <v>146873</v>
      </c>
    </row>
    <row r="163" spans="1:10" x14ac:dyDescent="0.3">
      <c r="A163" s="11" t="s">
        <v>163</v>
      </c>
      <c r="B163" s="9" cm="1">
        <f t="array" ref="B163">_xll.SNL.Clients.Office.Excel.Functions.SPG($A163, "SP_NET_INC", B$3)</f>
        <v>360760</v>
      </c>
      <c r="C163" s="9" cm="1">
        <f t="array" ref="C163">_xll.SNL.Clients.Office.Excel.Functions.SPG($A163, "SP_NET_INC", C$3)</f>
        <v>286447</v>
      </c>
      <c r="D163" s="9" cm="1">
        <f t="array" ref="D163">_xll.SNL.Clients.Office.Excel.Functions.SPG($A163, "SP_NET_INC", D$3)</f>
        <v>644940</v>
      </c>
      <c r="E163" s="9" cm="1">
        <f t="array" ref="E163">_xll.SNL.Clients.Office.Excel.Functions.SPG($A163, "SP_NET_INC", E$3)</f>
        <v>48922</v>
      </c>
      <c r="F163" s="9" cm="1">
        <f t="array" ref="F163">_xll.SNL.Clients.Office.Excel.Functions.SPG($A163, "SP_NET_INC", F$3)</f>
        <v>75281</v>
      </c>
      <c r="G163" s="9" cm="1">
        <f t="array" ref="G163">_xll.SNL.Clients.Office.Excel.Functions.SPG($A163, "SP_NET_INC", G$3)</f>
        <v>987602</v>
      </c>
      <c r="H163" s="9" cm="1">
        <f t="array" ref="H163">_xll.SNL.Clients.Office.Excel.Functions.SPG($A163, "SP_NET_INC", H$3)</f>
        <v>666755</v>
      </c>
      <c r="I163" s="9" cm="1">
        <f t="array" ref="I163">_xll.SNL.Clients.Office.Excel.Functions.SPG($A163, "SP_NET_INC", I$3)</f>
        <v>391244</v>
      </c>
      <c r="J163" s="9" cm="1">
        <f t="array" ref="J163">_xll.SNL.Clients.Office.Excel.Functions.SPG($A163, "SP_NET_INC", J$3)</f>
        <v>310935</v>
      </c>
    </row>
    <row r="164" spans="1:10" x14ac:dyDescent="0.3">
      <c r="A164" s="11" t="s">
        <v>164</v>
      </c>
      <c r="B164" s="9" cm="1">
        <f t="array" ref="B164">_xll.SNL.Clients.Office.Excel.Functions.SPG($A164, "SP_NET_INC", B$3)</f>
        <v>1463000</v>
      </c>
      <c r="C164" s="9" cm="1">
        <f t="array" ref="C164">_xll.SNL.Clients.Office.Excel.Functions.SPG($A164, "SP_NET_INC", C$3)</f>
        <v>1251000</v>
      </c>
      <c r="D164" s="9" cm="1">
        <f t="array" ref="D164">_xll.SNL.Clients.Office.Excel.Functions.SPG($A164, "SP_NET_INC", D$3)</f>
        <v>1673000</v>
      </c>
      <c r="E164" s="9" cm="1">
        <f t="array" ref="E164">_xll.SNL.Clients.Office.Excel.Functions.SPG($A164, "SP_NET_INC", E$3)</f>
        <v>1690000</v>
      </c>
      <c r="F164" s="9" cm="1">
        <f t="array" ref="F164">_xll.SNL.Clients.Office.Excel.Functions.SPG($A164, "SP_NET_INC", F$3)</f>
        <v>1789000</v>
      </c>
      <c r="G164" s="9" cm="1">
        <f t="array" ref="G164">_xll.SNL.Clients.Office.Excel.Functions.SPG($A164, "SP_NET_INC", G$3)</f>
        <v>1988000</v>
      </c>
      <c r="H164" s="9" cm="1">
        <f t="array" ref="H164">_xll.SNL.Clients.Office.Excel.Functions.SPG($A164, "SP_NET_INC", H$3)</f>
        <v>2030000</v>
      </c>
      <c r="I164" s="9" cm="1">
        <f t="array" ref="I164">_xll.SNL.Clients.Office.Excel.Functions.SPG($A164, "SP_NET_INC", I$3)</f>
        <v>1553000</v>
      </c>
      <c r="J164" s="9" cm="1">
        <f t="array" ref="J164">_xll.SNL.Clients.Office.Excel.Functions.SPG($A164, "SP_NET_INC", J$3)</f>
        <v>2023000</v>
      </c>
    </row>
    <row r="165" spans="1:10" x14ac:dyDescent="0.3">
      <c r="A165" s="11" t="s">
        <v>165</v>
      </c>
      <c r="B165" s="9" cm="1">
        <f t="array" ref="B165">_xll.SNL.Clients.Office.Excel.Functions.SPG($A165, "SP_NET_INC", B$3)</f>
        <v>73482</v>
      </c>
      <c r="C165" s="9" cm="1">
        <f t="array" ref="C165">_xll.SNL.Clients.Office.Excel.Functions.SPG($A165, "SP_NET_INC", C$3)</f>
        <v>103299</v>
      </c>
      <c r="D165" s="9" cm="1">
        <f t="array" ref="D165">_xll.SNL.Clients.Office.Excel.Functions.SPG($A165, "SP_NET_INC", D$3)</f>
        <v>136346</v>
      </c>
      <c r="E165" s="9" cm="1">
        <f t="array" ref="E165">_xll.SNL.Clients.Office.Excel.Functions.SPG($A165, "SP_NET_INC", E$3)</f>
        <v>98645</v>
      </c>
      <c r="F165" s="9" cm="1">
        <f t="array" ref="F165">_xll.SNL.Clients.Office.Excel.Functions.SPG($A165, "SP_NET_INC", F$3)</f>
        <v>116243</v>
      </c>
      <c r="G165" s="9" cm="1">
        <f t="array" ref="G165">_xll.SNL.Clients.Office.Excel.Functions.SPG($A165, "SP_NET_INC", G$3)</f>
        <v>97554</v>
      </c>
      <c r="H165" s="9" cm="1">
        <f t="array" ref="H165">_xll.SNL.Clients.Office.Excel.Functions.SPG($A165, "SP_NET_INC", H$3)</f>
        <v>97204</v>
      </c>
      <c r="I165" s="9" cm="1">
        <f t="array" ref="I165">_xll.SNL.Clients.Office.Excel.Functions.SPG($A165, "SP_NET_INC", I$3)</f>
        <v>120033</v>
      </c>
      <c r="J165" s="9" cm="1">
        <f t="array" ref="J165">_xll.SNL.Clients.Office.Excel.Functions.SPG($A165, "SP_NET_INC", J$3)</f>
        <v>102292</v>
      </c>
    </row>
    <row r="166" spans="1:10" x14ac:dyDescent="0.3">
      <c r="A166" s="11" t="s">
        <v>166</v>
      </c>
      <c r="B166" s="9" cm="1">
        <f t="array" ref="B166">_xll.SNL.Clients.Office.Excel.Functions.SPG($A166, "SP_NET_INC", B$3)</f>
        <v>315418</v>
      </c>
      <c r="C166" s="9" cm="1">
        <f t="array" ref="C166">_xll.SNL.Clients.Office.Excel.Functions.SPG($A166, "SP_NET_INC", C$3)</f>
        <v>427245</v>
      </c>
      <c r="D166" s="9" cm="1">
        <f t="array" ref="D166">_xll.SNL.Clients.Office.Excel.Functions.SPG($A166, "SP_NET_INC", D$3)</f>
        <v>-297432</v>
      </c>
      <c r="E166" s="9" cm="1">
        <f t="array" ref="E166">_xll.SNL.Clients.Office.Excel.Functions.SPG($A166, "SP_NET_INC", E$3)</f>
        <v>9239</v>
      </c>
      <c r="F166" s="9" cm="1">
        <f t="array" ref="F166">_xll.SNL.Clients.Office.Excel.Functions.SPG($A166, "SP_NET_INC", F$3)</f>
        <v>103063</v>
      </c>
      <c r="G166" s="9" cm="1">
        <f t="array" ref="G166">_xll.SNL.Clients.Office.Excel.Functions.SPG($A166, "SP_NET_INC", G$3)</f>
        <v>501447</v>
      </c>
      <c r="H166" s="9" cm="1">
        <f t="array" ref="H166">_xll.SNL.Clients.Office.Excel.Functions.SPG($A166, "SP_NET_INC", H$3)</f>
        <v>80730</v>
      </c>
      <c r="I166" s="9" cm="1">
        <f t="array" ref="I166">_xll.SNL.Clients.Office.Excel.Functions.SPG($A166, "SP_NET_INC", I$3)</f>
        <v>-66866</v>
      </c>
      <c r="J166" s="9" cm="1">
        <f t="array" ref="J166">_xll.SNL.Clients.Office.Excel.Functions.SPG($A166, "SP_NET_INC", J$3)</f>
        <v>1219233</v>
      </c>
    </row>
    <row r="167" spans="1:10" x14ac:dyDescent="0.3">
      <c r="A167" s="11" t="s">
        <v>167</v>
      </c>
      <c r="B167" s="9" cm="1">
        <f t="array" ref="B167">_xll.SNL.Clients.Office.Excel.Functions.SPG($A167, "SP_NET_INC", B$3)</f>
        <v>133800</v>
      </c>
      <c r="C167" s="9" cm="1">
        <f t="array" ref="C167">_xll.SNL.Clients.Office.Excel.Functions.SPG($A167, "SP_NET_INC", C$3)</f>
        <v>173400</v>
      </c>
      <c r="D167" s="9" cm="1">
        <f t="array" ref="D167">_xll.SNL.Clients.Office.Excel.Functions.SPG($A167, "SP_NET_INC", D$3)</f>
        <v>142700</v>
      </c>
      <c r="E167" s="9" cm="1">
        <f t="array" ref="E167">_xll.SNL.Clients.Office.Excel.Functions.SPG($A167, "SP_NET_INC", E$3)</f>
        <v>165200</v>
      </c>
      <c r="F167" s="9" cm="1">
        <f t="array" ref="F167">_xll.SNL.Clients.Office.Excel.Functions.SPG($A167, "SP_NET_INC", F$3)</f>
        <v>126100</v>
      </c>
      <c r="G167" s="9" cm="1">
        <f t="array" ref="G167">_xll.SNL.Clients.Office.Excel.Functions.SPG($A167, "SP_NET_INC", G$3)</f>
        <v>134500</v>
      </c>
      <c r="H167" s="9" cm="1">
        <f t="array" ref="H167">_xll.SNL.Clients.Office.Excel.Functions.SPG($A167, "SP_NET_INC", H$3)</f>
        <v>164300</v>
      </c>
      <c r="I167" s="9" cm="1">
        <f t="array" ref="I167">_xll.SNL.Clients.Office.Excel.Functions.SPG($A167, "SP_NET_INC", I$3)</f>
        <v>139400</v>
      </c>
      <c r="J167" s="9" cm="1">
        <f t="array" ref="J167">_xll.SNL.Clients.Office.Excel.Functions.SPG($A167, "SP_NET_INC", J$3)</f>
        <v>113500</v>
      </c>
    </row>
    <row r="168" spans="1:10" x14ac:dyDescent="0.3">
      <c r="A168" s="11" t="s">
        <v>168</v>
      </c>
      <c r="B168" s="9" cm="1">
        <f t="array" ref="B168">_xll.SNL.Clients.Office.Excel.Functions.SPG($A168, "SP_NET_INC", B$3)</f>
        <v>343000</v>
      </c>
      <c r="C168" s="9" cm="1">
        <f t="array" ref="C168">_xll.SNL.Clients.Office.Excel.Functions.SPG($A168, "SP_NET_INC", C$3)</f>
        <v>-14000</v>
      </c>
      <c r="D168" s="9" cm="1">
        <f t="array" ref="D168">_xll.SNL.Clients.Office.Excel.Functions.SPG($A168, "SP_NET_INC", D$3)</f>
        <v>296000</v>
      </c>
      <c r="E168" s="9" cm="1">
        <f t="array" ref="E168">_xll.SNL.Clients.Office.Excel.Functions.SPG($A168, "SP_NET_INC", E$3)</f>
        <v>301000</v>
      </c>
      <c r="F168" s="9" cm="1">
        <f t="array" ref="F168">_xll.SNL.Clients.Office.Excel.Functions.SPG($A168, "SP_NET_INC", F$3)</f>
        <v>231000</v>
      </c>
      <c r="G168" s="9" cm="1">
        <f t="array" ref="G168">_xll.SNL.Clients.Office.Excel.Functions.SPG($A168, "SP_NET_INC", G$3)</f>
        <v>227477</v>
      </c>
      <c r="H168" s="9" cm="1">
        <f t="array" ref="H168">_xll.SNL.Clients.Office.Excel.Functions.SPG($A168, "SP_NET_INC", H$3)</f>
        <v>275760</v>
      </c>
      <c r="I168" s="9" cm="1">
        <f t="array" ref="I168">_xll.SNL.Clients.Office.Excel.Functions.SPG($A168, "SP_NET_INC", I$3)</f>
        <v>207013</v>
      </c>
      <c r="J168" s="9" cm="1">
        <f t="array" ref="J168">_xll.SNL.Clients.Office.Excel.Functions.SPG($A168, "SP_NET_INC", J$3)</f>
        <v>258730</v>
      </c>
    </row>
    <row r="169" spans="1:10" x14ac:dyDescent="0.3">
      <c r="A169" s="11" t="s">
        <v>169</v>
      </c>
      <c r="B169" s="9" cm="1">
        <f t="array" ref="B169">_xll.SNL.Clients.Office.Excel.Functions.SPG($A169, "SP_NET_INC", B$3)</f>
        <v>264798</v>
      </c>
      <c r="C169" s="9" cm="1">
        <f t="array" ref="C169">_xll.SNL.Clients.Office.Excel.Functions.SPG($A169, "SP_NET_INC", C$3)</f>
        <v>433871</v>
      </c>
      <c r="D169" s="9" cm="1">
        <f t="array" ref="D169">_xll.SNL.Clients.Office.Excel.Functions.SPG($A169, "SP_NET_INC", D$3)</f>
        <v>148517</v>
      </c>
      <c r="E169" s="9" cm="1">
        <f t="array" ref="E169">_xll.SNL.Clients.Office.Excel.Functions.SPG($A169, "SP_NET_INC", E$3)</f>
        <v>183555</v>
      </c>
      <c r="F169" s="9" cm="1">
        <f t="array" ref="F169">_xll.SNL.Clients.Office.Excel.Functions.SPG($A169, "SP_NET_INC", F$3)</f>
        <v>305032</v>
      </c>
      <c r="G169" s="9" cm="1">
        <f t="array" ref="G169">_xll.SNL.Clients.Office.Excel.Functions.SPG($A169, "SP_NET_INC", G$3)</f>
        <v>322269</v>
      </c>
      <c r="H169" s="9" cm="1">
        <f t="array" ref="H169">_xll.SNL.Clients.Office.Excel.Functions.SPG($A169, "SP_NET_INC", H$3)</f>
        <v>181286</v>
      </c>
      <c r="I169" s="9" cm="1">
        <f t="array" ref="I169">_xll.SNL.Clients.Office.Excel.Functions.SPG($A169, "SP_NET_INC", I$3)</f>
        <v>144862</v>
      </c>
      <c r="J169" s="9" cm="1">
        <f t="array" ref="J169">_xll.SNL.Clients.Office.Excel.Functions.SPG($A169, "SP_NET_INC", J$3)</f>
        <v>220071</v>
      </c>
    </row>
    <row r="170" spans="1:10" x14ac:dyDescent="0.3">
      <c r="A170" s="11" t="s">
        <v>170</v>
      </c>
      <c r="B170" s="9" cm="1">
        <f t="array" ref="B170">_xll.SNL.Clients.Office.Excel.Functions.SPG($A170, "SP_NET_INC", B$3)</f>
        <v>138417</v>
      </c>
      <c r="C170" s="9" cm="1">
        <f t="array" ref="C170">_xll.SNL.Clients.Office.Excel.Functions.SPG($A170, "SP_NET_INC", C$3)</f>
        <v>152029</v>
      </c>
      <c r="D170" s="9" cm="1">
        <f t="array" ref="D170">_xll.SNL.Clients.Office.Excel.Functions.SPG($A170, "SP_NET_INC", D$3)</f>
        <v>159830</v>
      </c>
      <c r="E170" s="9" cm="1">
        <f t="array" ref="E170">_xll.SNL.Clients.Office.Excel.Functions.SPG($A170, "SP_NET_INC", E$3)</f>
        <v>163903</v>
      </c>
      <c r="F170" s="9" cm="1">
        <f t="array" ref="F170">_xll.SNL.Clients.Office.Excel.Functions.SPG($A170, "SP_NET_INC", F$3)</f>
        <v>124552</v>
      </c>
      <c r="G170" s="9" cm="1">
        <f t="array" ref="G170">_xll.SNL.Clients.Office.Excel.Functions.SPG($A170, "SP_NET_INC", G$3)</f>
        <v>110928</v>
      </c>
      <c r="H170" s="9" cm="1">
        <f t="array" ref="H170">_xll.SNL.Clients.Office.Excel.Functions.SPG($A170, "SP_NET_INC", H$3)</f>
        <v>131040</v>
      </c>
      <c r="I170" s="9" cm="1">
        <f t="array" ref="I170">_xll.SNL.Clients.Office.Excel.Functions.SPG($A170, "SP_NET_INC", I$3)</f>
        <v>117852</v>
      </c>
      <c r="J170" s="9" cm="1">
        <f t="array" ref="J170">_xll.SNL.Clients.Office.Excel.Functions.SPG($A170, "SP_NET_INC", J$3)</f>
        <v>86241</v>
      </c>
    </row>
    <row r="171" spans="1:10" x14ac:dyDescent="0.3">
      <c r="A171" s="11" t="s">
        <v>171</v>
      </c>
      <c r="B171" s="9" cm="1">
        <f t="array" ref="B171">_xll.SNL.Clients.Office.Excel.Functions.SPG($A171, "SP_NET_INC", B$3)</f>
        <v>212778</v>
      </c>
      <c r="C171" s="9" cm="1">
        <f t="array" ref="C171">_xll.SNL.Clients.Office.Excel.Functions.SPG($A171, "SP_NET_INC", C$3)</f>
        <v>301693</v>
      </c>
      <c r="D171" s="9" cm="1">
        <f t="array" ref="D171">_xll.SNL.Clients.Office.Excel.Functions.SPG($A171, "SP_NET_INC", D$3)</f>
        <v>125487</v>
      </c>
      <c r="E171" s="9" cm="1">
        <f t="array" ref="E171">_xll.SNL.Clients.Office.Excel.Functions.SPG($A171, "SP_NET_INC", E$3)</f>
        <v>98986</v>
      </c>
      <c r="F171" s="9" cm="1">
        <f t="array" ref="F171">_xll.SNL.Clients.Office.Excel.Functions.SPG($A171, "SP_NET_INC", F$3)</f>
        <v>285140</v>
      </c>
      <c r="G171" s="9" cm="1">
        <f t="array" ref="G171">_xll.SNL.Clients.Office.Excel.Functions.SPG($A171, "SP_NET_INC", G$3)</f>
        <v>70349</v>
      </c>
      <c r="H171" s="9" cm="1">
        <f t="array" ref="H171">_xll.SNL.Clients.Office.Excel.Functions.SPG($A171, "SP_NET_INC", H$3)</f>
        <v>93009</v>
      </c>
      <c r="I171" s="9" cm="1">
        <f t="array" ref="I171">_xll.SNL.Clients.Office.Excel.Functions.SPG($A171, "SP_NET_INC", I$3)</f>
        <v>105756</v>
      </c>
      <c r="J171" s="9" cm="1">
        <f t="array" ref="J171">_xll.SNL.Clients.Office.Excel.Functions.SPG($A171, "SP_NET_INC", J$3)</f>
        <v>161594</v>
      </c>
    </row>
    <row r="172" spans="1:10" x14ac:dyDescent="0.3">
      <c r="A172" s="11" t="s">
        <v>172</v>
      </c>
      <c r="B172" s="9" cm="1">
        <f t="array" ref="B172">_xll.SNL.Clients.Office.Excel.Functions.SPG($A172, "SP_NET_INC", B$3)</f>
        <v>210000</v>
      </c>
      <c r="C172" s="9" cm="1">
        <f t="array" ref="C172">_xll.SNL.Clients.Office.Excel.Functions.SPG($A172, "SP_NET_INC", C$3)</f>
        <v>-593000</v>
      </c>
      <c r="D172" s="9" cm="1">
        <f t="array" ref="D172">_xll.SNL.Clients.Office.Excel.Functions.SPG($A172, "SP_NET_INC", D$3)</f>
        <v>509000</v>
      </c>
      <c r="E172" s="9" cm="1">
        <f t="array" ref="E172">_xll.SNL.Clients.Office.Excel.Functions.SPG($A172, "SP_NET_INC", E$3)</f>
        <v>724000</v>
      </c>
      <c r="F172" s="9" cm="1">
        <f t="array" ref="F172">_xll.SNL.Clients.Office.Excel.Functions.SPG($A172, "SP_NET_INC", F$3)</f>
        <v>733000</v>
      </c>
      <c r="G172" s="9" cm="1">
        <f t="array" ref="G172">_xll.SNL.Clients.Office.Excel.Functions.SPG($A172, "SP_NET_INC", G$3)</f>
        <v>804000</v>
      </c>
      <c r="H172" s="9" cm="1">
        <f t="array" ref="H172">_xll.SNL.Clients.Office.Excel.Functions.SPG($A172, "SP_NET_INC", H$3)</f>
        <v>678000</v>
      </c>
      <c r="I172" s="9" cm="1">
        <f t="array" ref="I172">_xll.SNL.Clients.Office.Excel.Functions.SPG($A172, "SP_NET_INC", I$3)</f>
        <v>670000</v>
      </c>
      <c r="J172" s="9" cm="1">
        <f t="array" ref="J172">_xll.SNL.Clients.Office.Excel.Functions.SPG($A172, "SP_NET_INC", J$3)</f>
        <v>365000</v>
      </c>
    </row>
    <row r="173" spans="1:10" x14ac:dyDescent="0.3">
      <c r="A173" s="11" t="s">
        <v>173</v>
      </c>
      <c r="B173" s="9" cm="1">
        <f t="array" ref="B173">_xll.SNL.Clients.Office.Excel.Functions.SPG($A173, "SP_NET_INC", B$3)</f>
        <v>128100</v>
      </c>
      <c r="C173" s="9" cm="1">
        <f t="array" ref="C173">_xll.SNL.Clients.Office.Excel.Functions.SPG($A173, "SP_NET_INC", C$3)</f>
        <v>81300</v>
      </c>
      <c r="D173" s="9" cm="1">
        <f t="array" ref="D173">_xll.SNL.Clients.Office.Excel.Functions.SPG($A173, "SP_NET_INC", D$3)</f>
        <v>468600</v>
      </c>
      <c r="E173" s="9" cm="1">
        <f t="array" ref="E173">_xll.SNL.Clients.Office.Excel.Functions.SPG($A173, "SP_NET_INC", E$3)</f>
        <v>210100</v>
      </c>
      <c r="F173" s="9" cm="1">
        <f t="array" ref="F173">_xll.SNL.Clients.Office.Excel.Functions.SPG($A173, "SP_NET_INC", F$3)</f>
        <v>125800</v>
      </c>
      <c r="G173" s="9" cm="1">
        <f t="array" ref="G173">_xll.SNL.Clients.Office.Excel.Functions.SPG($A173, "SP_NET_INC", G$3)</f>
        <v>61100</v>
      </c>
      <c r="H173" s="9" cm="1">
        <f t="array" ref="H173">_xll.SNL.Clients.Office.Excel.Functions.SPG($A173, "SP_NET_INC", H$3)</f>
        <v>354600</v>
      </c>
      <c r="I173" s="9" cm="1">
        <f t="array" ref="I173">_xll.SNL.Clients.Office.Excel.Functions.SPG($A173, "SP_NET_INC", I$3)</f>
        <v>182200</v>
      </c>
      <c r="J173" s="9" cm="1">
        <f t="array" ref="J173">_xll.SNL.Clients.Office.Excel.Functions.SPG($A173, "SP_NET_INC", J$3)</f>
        <v>145700</v>
      </c>
    </row>
    <row r="174" spans="1:10" x14ac:dyDescent="0.3">
      <c r="A174" s="11" t="s">
        <v>174</v>
      </c>
      <c r="B174" s="9" cm="1">
        <f t="array" ref="B174">_xll.SNL.Clients.Office.Excel.Functions.SPG($A174, "SP_NET_INC", B$3)</f>
        <v>552668</v>
      </c>
      <c r="C174" s="9" cm="1">
        <f t="array" ref="C174">_xll.SNL.Clients.Office.Excel.Functions.SPG($A174, "SP_NET_INC", C$3)</f>
        <v>74400</v>
      </c>
      <c r="D174" s="9" cm="1">
        <f t="array" ref="D174">_xll.SNL.Clients.Office.Excel.Functions.SPG($A174, "SP_NET_INC", D$3)</f>
        <v>-116177</v>
      </c>
      <c r="E174" s="9" cm="1">
        <f t="array" ref="E174">_xll.SNL.Clients.Office.Excel.Functions.SPG($A174, "SP_NET_INC", E$3)</f>
        <v>337221</v>
      </c>
      <c r="F174" s="9" cm="1">
        <f t="array" ref="F174">_xll.SNL.Clients.Office.Excel.Functions.SPG($A174, "SP_NET_INC", F$3)</f>
        <v>523728</v>
      </c>
      <c r="G174" s="9" cm="1">
        <f t="array" ref="G174">_xll.SNL.Clients.Office.Excel.Functions.SPG($A174, "SP_NET_INC", G$3)</f>
        <v>-1286605</v>
      </c>
      <c r="H174" s="9" cm="1">
        <f t="array" ref="H174">_xll.SNL.Clients.Office.Excel.Functions.SPG($A174, "SP_NET_INC", H$3)</f>
        <v>341543</v>
      </c>
      <c r="I174" s="9" cm="1">
        <f t="array" ref="I174">_xll.SNL.Clients.Office.Excel.Functions.SPG($A174, "SP_NET_INC", I$3)</f>
        <v>17302</v>
      </c>
      <c r="J174" s="9" cm="1">
        <f t="array" ref="J174">_xll.SNL.Clients.Office.Excel.Functions.SPG($A174, "SP_NET_INC", J$3)</f>
        <v>493039</v>
      </c>
    </row>
    <row r="175" spans="1:10" x14ac:dyDescent="0.3">
      <c r="A175" s="11" t="s">
        <v>175</v>
      </c>
      <c r="B175" s="9" cm="1">
        <f t="array" ref="B175">_xll.SNL.Clients.Office.Excel.Functions.SPG($A175, "SP_NET_INC", B$3)</f>
        <v>908000</v>
      </c>
      <c r="C175" s="9" cm="1">
        <f t="array" ref="C175">_xll.SNL.Clients.Office.Excel.Functions.SPG($A175, "SP_NET_INC", C$3)</f>
        <v>647000</v>
      </c>
      <c r="D175" s="9" cm="1">
        <f t="array" ref="D175">_xll.SNL.Clients.Office.Excel.Functions.SPG($A175, "SP_NET_INC", D$3)</f>
        <v>707000</v>
      </c>
      <c r="E175" s="9" cm="1">
        <f t="array" ref="E175">_xll.SNL.Clients.Office.Excel.Functions.SPG($A175, "SP_NET_INC", E$3)</f>
        <v>448000</v>
      </c>
      <c r="F175" s="9" cm="1">
        <f t="array" ref="F175">_xll.SNL.Clients.Office.Excel.Functions.SPG($A175, "SP_NET_INC", F$3)</f>
        <v>658000</v>
      </c>
      <c r="G175" s="9" cm="1">
        <f t="array" ref="G175">_xll.SNL.Clients.Office.Excel.Functions.SPG($A175, "SP_NET_INC", G$3)</f>
        <v>617000</v>
      </c>
      <c r="H175" s="9" cm="1">
        <f t="array" ref="H175">_xll.SNL.Clients.Office.Excel.Functions.SPG($A175, "SP_NET_INC", H$3)</f>
        <v>700000</v>
      </c>
      <c r="I175" s="9" cm="1">
        <f t="array" ref="I175">_xll.SNL.Clients.Office.Excel.Functions.SPG($A175, "SP_NET_INC", I$3)</f>
        <v>343000</v>
      </c>
      <c r="J175" s="9" cm="1">
        <f t="array" ref="J175">_xll.SNL.Clients.Office.Excel.Functions.SPG($A175, "SP_NET_INC", J$3)</f>
        <v>669000</v>
      </c>
    </row>
    <row r="176" spans="1:10" x14ac:dyDescent="0.3">
      <c r="A176" s="11" t="s">
        <v>1033</v>
      </c>
      <c r="B176" s="9" cm="1">
        <f t="array" ref="B176">_xll.SNL.Clients.Office.Excel.Functions.SPG($A176, "SP_NET_INC", B$3)</f>
        <v>-249000</v>
      </c>
      <c r="C176" s="9" cm="1">
        <f t="array" ref="C176">_xll.SNL.Clients.Office.Excel.Functions.SPG($A176, "SP_NET_INC", C$3)</f>
        <v>-399000</v>
      </c>
      <c r="D176" s="9" cm="1">
        <f t="array" ref="D176">_xll.SNL.Clients.Office.Excel.Functions.SPG($A176, "SP_NET_INC", D$3)</f>
        <v>-114000</v>
      </c>
      <c r="E176" s="9" cm="1">
        <f t="array" ref="E176">_xll.SNL.Clients.Office.Excel.Functions.SPG($A176, "SP_NET_INC", E$3)</f>
        <v>-227000</v>
      </c>
      <c r="F176" s="9" cm="1">
        <f t="array" ref="F176">_xll.SNL.Clients.Office.Excel.Functions.SPG($A176, "SP_NET_INC", F$3)</f>
        <v>26000</v>
      </c>
      <c r="G176" s="9" cm="1">
        <f t="array" ref="G176">_xll.SNL.Clients.Office.Excel.Functions.SPG($A176, "SP_NET_INC", G$3)</f>
        <v>569000</v>
      </c>
      <c r="H176" s="9" cm="1">
        <f t="array" ref="H176">_xll.SNL.Clients.Office.Excel.Functions.SPG($A176, "SP_NET_INC", H$3)</f>
        <v>70000</v>
      </c>
      <c r="I176" s="9" cm="1">
        <f t="array" ref="I176">_xll.SNL.Clients.Office.Excel.Functions.SPG($A176, "SP_NET_INC", I$3)</f>
        <v>391000</v>
      </c>
      <c r="J176" s="9" cm="1">
        <f t="array" ref="J176">_xll.SNL.Clients.Office.Excel.Functions.SPG($A176, "SP_NET_INC", J$3)</f>
        <v>1389000</v>
      </c>
    </row>
    <row r="177" spans="1:10" x14ac:dyDescent="0.3">
      <c r="A177" s="11" t="s">
        <v>176</v>
      </c>
      <c r="B177" s="9" cm="1">
        <f t="array" ref="B177">_xll.SNL.Clients.Office.Excel.Functions.SPG($A177, "SP_NET_INC", B$3)</f>
        <v>-197000</v>
      </c>
      <c r="C177" s="9" cm="1">
        <f t="array" ref="C177">_xll.SNL.Clients.Office.Excel.Functions.SPG($A177, "SP_NET_INC", C$3)</f>
        <v>301000</v>
      </c>
      <c r="D177" s="9" cm="1">
        <f t="array" ref="D177">_xll.SNL.Clients.Office.Excel.Functions.SPG($A177, "SP_NET_INC", D$3)</f>
        <v>684000</v>
      </c>
      <c r="E177" s="9" cm="1">
        <f t="array" ref="E177">_xll.SNL.Clients.Office.Excel.Functions.SPG($A177, "SP_NET_INC", E$3)</f>
        <v>375000</v>
      </c>
      <c r="F177" s="9" cm="1">
        <f t="array" ref="F177">_xll.SNL.Clients.Office.Excel.Functions.SPG($A177, "SP_NET_INC", F$3)</f>
        <v>-136000</v>
      </c>
      <c r="G177" s="9" cm="1">
        <f t="array" ref="G177">_xll.SNL.Clients.Office.Excel.Functions.SPG($A177, "SP_NET_INC", G$3)</f>
        <v>136000</v>
      </c>
      <c r="H177" s="9" cm="1">
        <f t="array" ref="H177">_xll.SNL.Clients.Office.Excel.Functions.SPG($A177, "SP_NET_INC", H$3)</f>
        <v>305000</v>
      </c>
      <c r="I177" s="9" cm="1">
        <f t="array" ref="I177">_xll.SNL.Clients.Office.Excel.Functions.SPG($A177, "SP_NET_INC", I$3)</f>
        <v>387000</v>
      </c>
      <c r="J177" s="9" cm="1">
        <f t="array" ref="J177">_xll.SNL.Clients.Office.Excel.Functions.SPG($A177, "SP_NET_INC", J$3)</f>
        <v>-140000</v>
      </c>
    </row>
    <row r="178" spans="1:10" x14ac:dyDescent="0.3">
      <c r="A178" s="11" t="s">
        <v>177</v>
      </c>
      <c r="B178" s="9" cm="1">
        <f t="array" ref="B178">_xll.SNL.Clients.Office.Excel.Functions.SPG($A178, "SP_NET_INC", B$3)</f>
        <v>204099</v>
      </c>
      <c r="C178" s="9" cm="1">
        <f t="array" ref="C178">_xll.SNL.Clients.Office.Excel.Functions.SPG($A178, "SP_NET_INC", C$3)</f>
        <v>236156</v>
      </c>
      <c r="D178" s="9" cm="1">
        <f t="array" ref="D178">_xll.SNL.Clients.Office.Excel.Functions.SPG($A178, "SP_NET_INC", D$3)</f>
        <v>229926</v>
      </c>
      <c r="E178" s="9" cm="1">
        <f t="array" ref="E178">_xll.SNL.Clients.Office.Excel.Functions.SPG($A178, "SP_NET_INC", E$3)</f>
        <v>175151</v>
      </c>
      <c r="F178" s="9" cm="1">
        <f t="array" ref="F178">_xll.SNL.Clients.Office.Excel.Functions.SPG($A178, "SP_NET_INC", F$3)</f>
        <v>170400</v>
      </c>
      <c r="G178" s="9" cm="1">
        <f t="array" ref="G178">_xll.SNL.Clients.Office.Excel.Functions.SPG($A178, "SP_NET_INC", G$3)</f>
        <v>159145</v>
      </c>
      <c r="H178" s="9" cm="1">
        <f t="array" ref="H178">_xll.SNL.Clients.Office.Excel.Functions.SPG($A178, "SP_NET_INC", H$3)</f>
        <v>170843</v>
      </c>
      <c r="I178" s="9" cm="1">
        <f t="array" ref="I178">_xll.SNL.Clients.Office.Excel.Functions.SPG($A178, "SP_NET_INC", I$3)</f>
        <v>195793</v>
      </c>
      <c r="J178" s="9" cm="1">
        <f t="array" ref="J178">_xll.SNL.Clients.Office.Excel.Functions.SPG($A178, "SP_NET_INC", J$3)</f>
        <v>225998</v>
      </c>
    </row>
    <row r="179" spans="1:10" x14ac:dyDescent="0.3">
      <c r="A179" s="11" t="s">
        <v>178</v>
      </c>
      <c r="B179" s="9" cm="1">
        <f t="array" ref="B179">_xll.SNL.Clients.Office.Excel.Functions.SPG($A179, "SP_NET_INC", B$3)</f>
        <v>284925</v>
      </c>
      <c r="C179" s="9" cm="1">
        <f t="array" ref="C179">_xll.SNL.Clients.Office.Excel.Functions.SPG($A179, "SP_NET_INC", C$3)</f>
        <v>277801</v>
      </c>
      <c r="D179" s="9" cm="1">
        <f t="array" ref="D179">_xll.SNL.Clients.Office.Excel.Functions.SPG($A179, "SP_NET_INC", D$3)</f>
        <v>202945</v>
      </c>
      <c r="E179" s="9" cm="1">
        <f t="array" ref="E179">_xll.SNL.Clients.Office.Excel.Functions.SPG($A179, "SP_NET_INC", E$3)</f>
        <v>195412</v>
      </c>
      <c r="F179" s="9" cm="1">
        <f t="array" ref="F179">_xll.SNL.Clients.Office.Excel.Functions.SPG($A179, "SP_NET_INC", F$3)</f>
        <v>224074</v>
      </c>
      <c r="G179" s="9" cm="1">
        <f t="array" ref="G179">_xll.SNL.Clients.Office.Excel.Functions.SPG($A179, "SP_NET_INC", G$3)</f>
        <v>227407</v>
      </c>
      <c r="H179" s="9" cm="1">
        <f t="array" ref="H179">_xll.SNL.Clients.Office.Excel.Functions.SPG($A179, "SP_NET_INC", H$3)</f>
        <v>198856</v>
      </c>
      <c r="I179" s="9" cm="1">
        <f t="array" ref="I179">_xll.SNL.Clients.Office.Excel.Functions.SPG($A179, "SP_NET_INC", I$3)</f>
        <v>215312</v>
      </c>
      <c r="J179" s="9" cm="1">
        <f t="array" ref="J179">_xll.SNL.Clients.Office.Excel.Functions.SPG($A179, "SP_NET_INC", J$3)</f>
        <v>208878</v>
      </c>
    </row>
    <row r="180" spans="1:10" x14ac:dyDescent="0.3">
      <c r="A180" s="11" t="s">
        <v>179</v>
      </c>
      <c r="B180" s="9" cm="1">
        <f t="array" ref="B180">_xll.SNL.Clients.Office.Excel.Functions.SPG($A180, "SP_NET_INC", B$3)</f>
        <v>8033000</v>
      </c>
      <c r="C180" s="9" cm="1">
        <f t="array" ref="C180">_xll.SNL.Clients.Office.Excel.Functions.SPG($A180, "SP_NET_INC", C$3)</f>
        <v>7955000</v>
      </c>
      <c r="D180" s="9" cm="1">
        <f t="array" ref="D180">_xll.SNL.Clients.Office.Excel.Functions.SPG($A180, "SP_NET_INC", D$3)</f>
        <v>8971000</v>
      </c>
      <c r="E180" s="9" cm="1">
        <f t="array" ref="E180">_xll.SNL.Clients.Office.Excel.Functions.SPG($A180, "SP_NET_INC", E$3)</f>
        <v>9571000</v>
      </c>
      <c r="F180" s="9" cm="1">
        <f t="array" ref="F180">_xll.SNL.Clients.Office.Excel.Functions.SPG($A180, "SP_NET_INC", F$3)</f>
        <v>8566000</v>
      </c>
      <c r="G180" s="9" cm="1">
        <f t="array" ref="G180">_xll.SNL.Clients.Office.Excel.Functions.SPG($A180, "SP_NET_INC", G$3)</f>
        <v>8012000</v>
      </c>
      <c r="H180" s="9" cm="1">
        <f t="array" ref="H180">_xll.SNL.Clients.Office.Excel.Functions.SPG($A180, "SP_NET_INC", H$3)</f>
        <v>9346000</v>
      </c>
      <c r="I180" s="9" cm="1">
        <f t="array" ref="I180">_xll.SNL.Clients.Office.Excel.Functions.SPG($A180, "SP_NET_INC", I$3)</f>
        <v>8153000</v>
      </c>
      <c r="J180" s="9" cm="1">
        <f t="array" ref="J180">_xll.SNL.Clients.Office.Excel.Functions.SPG($A180, "SP_NET_INC", J$3)</f>
        <v>11843000</v>
      </c>
    </row>
    <row r="181" spans="1:10" x14ac:dyDescent="0.3">
      <c r="A181" s="11" t="s">
        <v>180</v>
      </c>
      <c r="B181" s="9" cm="1">
        <f t="array" ref="B181">_xll.SNL.Clients.Office.Excel.Functions.SPG($A181, "SP_NET_INC", B$3)</f>
        <v>145530</v>
      </c>
      <c r="C181" s="9" cm="1">
        <f t="array" ref="C181">_xll.SNL.Clients.Office.Excel.Functions.SPG($A181, "SP_NET_INC", C$3)</f>
        <v>166445</v>
      </c>
      <c r="D181" s="9" cm="1">
        <f t="array" ref="D181">_xll.SNL.Clients.Office.Excel.Functions.SPG($A181, "SP_NET_INC", D$3)</f>
        <v>165296</v>
      </c>
      <c r="E181" s="9" cm="1">
        <f t="array" ref="E181">_xll.SNL.Clients.Office.Excel.Functions.SPG($A181, "SP_NET_INC", E$3)</f>
        <v>144079</v>
      </c>
      <c r="F181" s="9" cm="1">
        <f t="array" ref="F181">_xll.SNL.Clients.Office.Excel.Functions.SPG($A181, "SP_NET_INC", F$3)</f>
        <v>119021</v>
      </c>
      <c r="G181" s="9" cm="1">
        <f t="array" ref="G181">_xll.SNL.Clients.Office.Excel.Functions.SPG($A181, "SP_NET_INC", G$3)</f>
        <v>138382</v>
      </c>
      <c r="H181" s="9" cm="1">
        <f t="array" ref="H181">_xll.SNL.Clients.Office.Excel.Functions.SPG($A181, "SP_NET_INC", H$3)</f>
        <v>152134</v>
      </c>
      <c r="I181" s="9" cm="1">
        <f t="array" ref="I181">_xll.SNL.Clients.Office.Excel.Functions.SPG($A181, "SP_NET_INC", I$3)</f>
        <v>88976</v>
      </c>
      <c r="J181" s="9" cm="1">
        <f t="array" ref="J181">_xll.SNL.Clients.Office.Excel.Functions.SPG($A181, "SP_NET_INC", J$3)</f>
        <v>81436</v>
      </c>
    </row>
    <row r="182" spans="1:10" x14ac:dyDescent="0.3">
      <c r="A182" s="11" t="s">
        <v>181</v>
      </c>
      <c r="B182" s="9" cm="1">
        <f t="array" ref="B182">_xll.SNL.Clients.Office.Excel.Functions.SPG($A182, "SP_NET_INC", B$3)</f>
        <v>144860</v>
      </c>
      <c r="C182" s="9" cm="1">
        <f t="array" ref="C182">_xll.SNL.Clients.Office.Excel.Functions.SPG($A182, "SP_NET_INC", C$3)</f>
        <v>150022</v>
      </c>
      <c r="D182" s="9" cm="1">
        <f t="array" ref="D182">_xll.SNL.Clients.Office.Excel.Functions.SPG($A182, "SP_NET_INC", D$3)</f>
        <v>89496</v>
      </c>
      <c r="E182" s="9" cm="1">
        <f t="array" ref="E182">_xll.SNL.Clients.Office.Excel.Functions.SPG($A182, "SP_NET_INC", E$3)</f>
        <v>158135</v>
      </c>
      <c r="F182" s="9" cm="1">
        <f t="array" ref="F182">_xll.SNL.Clients.Office.Excel.Functions.SPG($A182, "SP_NET_INC", F$3)</f>
        <v>140940</v>
      </c>
      <c r="G182" s="9" cm="1">
        <f t="array" ref="G182">_xll.SNL.Clients.Office.Excel.Functions.SPG($A182, "SP_NET_INC", G$3)</f>
        <v>148555</v>
      </c>
      <c r="H182" s="9" cm="1">
        <f t="array" ref="H182">_xll.SNL.Clients.Office.Excel.Functions.SPG($A182, "SP_NET_INC", H$3)</f>
        <v>65119</v>
      </c>
      <c r="I182" s="9" cm="1">
        <f t="array" ref="I182">_xll.SNL.Clients.Office.Excel.Functions.SPG($A182, "SP_NET_INC", I$3)</f>
        <v>134663</v>
      </c>
      <c r="J182" s="9" cm="1">
        <f t="array" ref="J182">_xll.SNL.Clients.Office.Excel.Functions.SPG($A182, "SP_NET_INC", J$3)</f>
        <v>131593</v>
      </c>
    </row>
    <row r="183" spans="1:10" x14ac:dyDescent="0.3">
      <c r="A183" s="11" t="s">
        <v>182</v>
      </c>
      <c r="B183" s="9" cm="1">
        <f t="array" ref="B183">_xll.SNL.Clients.Office.Excel.Functions.SPG($A183, "SP_NET_INC", B$3)</f>
        <v>162615</v>
      </c>
      <c r="C183" s="9" cm="1">
        <f t="array" ref="C183">_xll.SNL.Clients.Office.Excel.Functions.SPG($A183, "SP_NET_INC", C$3)</f>
        <v>152528</v>
      </c>
      <c r="D183" s="9" cm="1">
        <f t="array" ref="D183">_xll.SNL.Clients.Office.Excel.Functions.SPG($A183, "SP_NET_INC", D$3)</f>
        <v>135691</v>
      </c>
      <c r="E183" s="9" cm="1">
        <f t="array" ref="E183">_xll.SNL.Clients.Office.Excel.Functions.SPG($A183, "SP_NET_INC", E$3)</f>
        <v>126256</v>
      </c>
      <c r="F183" s="9" cm="1">
        <f t="array" ref="F183">_xll.SNL.Clients.Office.Excel.Functions.SPG($A183, "SP_NET_INC", F$3)</f>
        <v>129799</v>
      </c>
      <c r="G183" s="9" cm="1">
        <f t="array" ref="G183">_xll.SNL.Clients.Office.Excel.Functions.SPG($A183, "SP_NET_INC", G$3)</f>
        <v>121065</v>
      </c>
      <c r="H183" s="9" cm="1">
        <f t="array" ref="H183">_xll.SNL.Clients.Office.Excel.Functions.SPG($A183, "SP_NET_INC", H$3)</f>
        <v>101424</v>
      </c>
      <c r="I183" s="9" cm="1">
        <f t="array" ref="I183">_xll.SNL.Clients.Office.Excel.Functions.SPG($A183, "SP_NET_INC", I$3)</f>
        <v>128758</v>
      </c>
      <c r="J183" s="9" cm="1">
        <f t="array" ref="J183">_xll.SNL.Clients.Office.Excel.Functions.SPG($A183, "SP_NET_INC", J$3)</f>
        <v>101550</v>
      </c>
    </row>
    <row r="184" spans="1:10" x14ac:dyDescent="0.3">
      <c r="A184" s="11" t="s">
        <v>183</v>
      </c>
      <c r="B184" s="9" cm="1">
        <f t="array" ref="B184">_xll.SNL.Clients.Office.Excel.Functions.SPG($A184, "SP_NET_INC", B$3)</f>
        <v>298700</v>
      </c>
      <c r="C184" s="9" cm="1">
        <f t="array" ref="C184">_xll.SNL.Clients.Office.Excel.Functions.SPG($A184, "SP_NET_INC", C$3)</f>
        <v>262100</v>
      </c>
      <c r="D184" s="9" cm="1">
        <f t="array" ref="D184">_xll.SNL.Clients.Office.Excel.Functions.SPG($A184, "SP_NET_INC", D$3)</f>
        <v>298100</v>
      </c>
      <c r="E184" s="9" cm="1">
        <f t="array" ref="E184">_xll.SNL.Clients.Office.Excel.Functions.SPG($A184, "SP_NET_INC", E$3)</f>
        <v>292700</v>
      </c>
      <c r="F184" s="9" cm="1">
        <f t="array" ref="F184">_xll.SNL.Clients.Office.Excel.Functions.SPG($A184, "SP_NET_INC", F$3)</f>
        <v>297700</v>
      </c>
      <c r="G184" s="9" cm="1">
        <f t="array" ref="G184">_xll.SNL.Clients.Office.Excel.Functions.SPG($A184, "SP_NET_INC", G$3)</f>
        <v>266400</v>
      </c>
      <c r="H184" s="9" cm="1">
        <f t="array" ref="H184">_xll.SNL.Clients.Office.Excel.Functions.SPG($A184, "SP_NET_INC", H$3)</f>
        <v>295500</v>
      </c>
      <c r="I184" s="9" cm="1">
        <f t="array" ref="I184">_xll.SNL.Clients.Office.Excel.Functions.SPG($A184, "SP_NET_INC", I$3)</f>
        <v>298000</v>
      </c>
      <c r="J184" s="9" cm="1">
        <f t="array" ref="J184">_xll.SNL.Clients.Office.Excel.Functions.SPG($A184, "SP_NET_INC", J$3)</f>
        <v>295100</v>
      </c>
    </row>
    <row r="185" spans="1:10" x14ac:dyDescent="0.3">
      <c r="A185" s="11" t="s">
        <v>184</v>
      </c>
      <c r="B185" s="9" cm="1">
        <f t="array" ref="B185">_xll.SNL.Clients.Office.Excel.Functions.SPG($A185, "SP_NET_INC", B$3)</f>
        <v>66578</v>
      </c>
      <c r="C185" s="9" cm="1">
        <f t="array" ref="C185">_xll.SNL.Clients.Office.Excel.Functions.SPG($A185, "SP_NET_INC", C$3)</f>
        <v>68202</v>
      </c>
      <c r="D185" s="9" cm="1">
        <f t="array" ref="D185">_xll.SNL.Clients.Office.Excel.Functions.SPG($A185, "SP_NET_INC", D$3)</f>
        <v>63461</v>
      </c>
      <c r="E185" s="9" cm="1">
        <f t="array" ref="E185">_xll.SNL.Clients.Office.Excel.Functions.SPG($A185, "SP_NET_INC", E$3)</f>
        <v>114655</v>
      </c>
      <c r="F185" s="9" cm="1">
        <f t="array" ref="F185">_xll.SNL.Clients.Office.Excel.Functions.SPG($A185, "SP_NET_INC", F$3)</f>
        <v>58016</v>
      </c>
      <c r="G185" s="9" cm="1">
        <f t="array" ref="G185">_xll.SNL.Clients.Office.Excel.Functions.SPG($A185, "SP_NET_INC", G$3)</f>
        <v>67090</v>
      </c>
      <c r="H185" s="9" cm="1">
        <f t="array" ref="H185">_xll.SNL.Clients.Office.Excel.Functions.SPG($A185, "SP_NET_INC", H$3)</f>
        <v>59392</v>
      </c>
      <c r="I185" s="9" cm="1">
        <f t="array" ref="I185">_xll.SNL.Clients.Office.Excel.Functions.SPG($A185, "SP_NET_INC", I$3)</f>
        <v>63004</v>
      </c>
      <c r="J185" s="9" cm="1">
        <f t="array" ref="J185">_xll.SNL.Clients.Office.Excel.Functions.SPG($A185, "SP_NET_INC", J$3)</f>
        <v>57731</v>
      </c>
    </row>
    <row r="186" spans="1:10" x14ac:dyDescent="0.3">
      <c r="A186" s="11" t="s">
        <v>185</v>
      </c>
      <c r="B186" s="9" cm="1">
        <f t="array" ref="B186">_xll.SNL.Clients.Office.Excel.Functions.SPG($A186, "SP_NET_INC", B$3)</f>
        <v>909000</v>
      </c>
      <c r="C186" s="9" cm="1">
        <f t="array" ref="C186">_xll.SNL.Clients.Office.Excel.Functions.SPG($A186, "SP_NET_INC", C$3)</f>
        <v>741000</v>
      </c>
      <c r="D186" s="9" cm="1">
        <f t="array" ref="D186">_xll.SNL.Clients.Office.Excel.Functions.SPG($A186, "SP_NET_INC", D$3)</f>
        <v>794000</v>
      </c>
      <c r="E186" s="9" cm="1">
        <f t="array" ref="E186">_xll.SNL.Clients.Office.Excel.Functions.SPG($A186, "SP_NET_INC", E$3)</f>
        <v>1474000</v>
      </c>
      <c r="F186" s="9" cm="1">
        <f t="array" ref="F186">_xll.SNL.Clients.Office.Excel.Functions.SPG($A186, "SP_NET_INC", F$3)</f>
        <v>879000</v>
      </c>
      <c r="G186" s="9" cm="1">
        <f t="array" ref="G186">_xll.SNL.Clients.Office.Excel.Functions.SPG($A186, "SP_NET_INC", G$3)</f>
        <v>900000</v>
      </c>
      <c r="H186" s="9" cm="1">
        <f t="array" ref="H186">_xll.SNL.Clients.Office.Excel.Functions.SPG($A186, "SP_NET_INC", H$3)</f>
        <v>1078000</v>
      </c>
      <c r="I186" s="9" cm="1">
        <f t="array" ref="I186">_xll.SNL.Clients.Office.Excel.Functions.SPG($A186, "SP_NET_INC", I$3)</f>
        <v>1538000</v>
      </c>
      <c r="J186" s="9" cm="1">
        <f t="array" ref="J186">_xll.SNL.Clients.Office.Excel.Functions.SPG($A186, "SP_NET_INC", J$3)</f>
        <v>771000</v>
      </c>
    </row>
    <row r="187" spans="1:10" x14ac:dyDescent="0.3">
      <c r="A187" s="11" t="s">
        <v>186</v>
      </c>
      <c r="B187" s="9" cm="1">
        <f t="array" ref="B187">_xll.SNL.Clients.Office.Excel.Functions.SPG($A187, "SP_NET_INC", B$3)</f>
        <v>78000</v>
      </c>
      <c r="C187" s="9" cm="1">
        <f t="array" ref="C187">_xll.SNL.Clients.Office.Excel.Functions.SPG($A187, "SP_NET_INC", C$3)</f>
        <v>282000</v>
      </c>
      <c r="D187" s="9" cm="1">
        <f t="array" ref="D187">_xll.SNL.Clients.Office.Excel.Functions.SPG($A187, "SP_NET_INC", D$3)</f>
        <v>225000</v>
      </c>
      <c r="E187" s="9" cm="1">
        <f t="array" ref="E187">_xll.SNL.Clients.Office.Excel.Functions.SPG($A187, "SP_NET_INC", E$3)</f>
        <v>221000</v>
      </c>
      <c r="F187" s="9" cm="1">
        <f t="array" ref="F187">_xll.SNL.Clients.Office.Excel.Functions.SPG($A187, "SP_NET_INC", F$3)</f>
        <v>707000</v>
      </c>
      <c r="G187" s="9" cm="1">
        <f t="array" ref="G187">_xll.SNL.Clients.Office.Excel.Functions.SPG($A187, "SP_NET_INC", G$3)</f>
        <v>250000</v>
      </c>
      <c r="H187" s="9" cm="1">
        <f t="array" ref="H187">_xll.SNL.Clients.Office.Excel.Functions.SPG($A187, "SP_NET_INC", H$3)</f>
        <v>-460000</v>
      </c>
      <c r="I187" s="9" cm="1">
        <f t="array" ref="I187">_xll.SNL.Clients.Office.Excel.Functions.SPG($A187, "SP_NET_INC", I$3)</f>
        <v>-6582000</v>
      </c>
      <c r="J187" s="9" cm="1">
        <f t="array" ref="J187">_xll.SNL.Clients.Office.Excel.Functions.SPG($A187, "SP_NET_INC", J$3)</f>
        <v>140000</v>
      </c>
    </row>
    <row r="188" spans="1:10" x14ac:dyDescent="0.3">
      <c r="A188" s="11" t="s">
        <v>187</v>
      </c>
      <c r="B188" s="9" cm="1">
        <f t="array" ref="B188">_xll.SNL.Clients.Office.Excel.Functions.SPG($A188, "SP_NET_INC", B$3)</f>
        <v>515000</v>
      </c>
      <c r="C188" s="9" cm="1">
        <f t="array" ref="C188">_xll.SNL.Clients.Office.Excel.Functions.SPG($A188, "SP_NET_INC", C$3)</f>
        <v>620000</v>
      </c>
      <c r="D188" s="9" cm="1">
        <f t="array" ref="D188">_xll.SNL.Clients.Office.Excel.Functions.SPG($A188, "SP_NET_INC", D$3)</f>
        <v>573000</v>
      </c>
      <c r="E188" s="9" cm="1">
        <f t="array" ref="E188">_xll.SNL.Clients.Office.Excel.Functions.SPG($A188, "SP_NET_INC", E$3)</f>
        <v>601000</v>
      </c>
      <c r="F188" s="9" cm="1">
        <f t="array" ref="F188">_xll.SNL.Clients.Office.Excel.Functions.SPG($A188, "SP_NET_INC", F$3)</f>
        <v>520000</v>
      </c>
      <c r="G188" s="9" cm="1">
        <f t="array" ref="G188">_xll.SNL.Clients.Office.Excel.Functions.SPG($A188, "SP_NET_INC", G$3)</f>
        <v>530000</v>
      </c>
      <c r="H188" s="9" cm="1">
        <f t="array" ref="H188">_xll.SNL.Clients.Office.Excel.Functions.SPG($A188, "SP_NET_INC", H$3)</f>
        <v>660000</v>
      </c>
      <c r="I188" s="9" cm="1">
        <f t="array" ref="I188">_xll.SNL.Clients.Office.Excel.Functions.SPG($A188, "SP_NET_INC", I$3)</f>
        <v>601000</v>
      </c>
      <c r="J188" s="9" cm="1">
        <f t="array" ref="J188">_xll.SNL.Clients.Office.Excel.Functions.SPG($A188, "SP_NET_INC", J$3)</f>
        <v>558000</v>
      </c>
    </row>
    <row r="189" spans="1:10" x14ac:dyDescent="0.3">
      <c r="A189" s="11" t="s">
        <v>188</v>
      </c>
      <c r="B189" s="9" cm="1">
        <f t="array" ref="B189">_xll.SNL.Clients.Office.Excel.Functions.SPG($A189, "SP_NET_INC", B$3)</f>
        <v>209535</v>
      </c>
      <c r="C189" s="9" cm="1">
        <f t="array" ref="C189">_xll.SNL.Clients.Office.Excel.Functions.SPG($A189, "SP_NET_INC", C$3)</f>
        <v>393116</v>
      </c>
      <c r="D189" s="9" cm="1">
        <f t="array" ref="D189">_xll.SNL.Clients.Office.Excel.Functions.SPG($A189, "SP_NET_INC", D$3)</f>
        <v>312956</v>
      </c>
      <c r="E189" s="9" cm="1">
        <f t="array" ref="E189">_xll.SNL.Clients.Office.Excel.Functions.SPG($A189, "SP_NET_INC", E$3)</f>
        <v>349356</v>
      </c>
      <c r="F189" s="9" cm="1">
        <f t="array" ref="F189">_xll.SNL.Clients.Office.Excel.Functions.SPG($A189, "SP_NET_INC", F$3)</f>
        <v>236616</v>
      </c>
      <c r="G189" s="9" cm="1">
        <f t="array" ref="G189">_xll.SNL.Clients.Office.Excel.Functions.SPG($A189, "SP_NET_INC", G$3)</f>
        <v>349239</v>
      </c>
      <c r="H189" s="9" cm="1">
        <f t="array" ref="H189">_xll.SNL.Clients.Office.Excel.Functions.SPG($A189, "SP_NET_INC", H$3)</f>
        <v>268398</v>
      </c>
      <c r="I189" s="9" cm="1">
        <f t="array" ref="I189">_xll.SNL.Clients.Office.Excel.Functions.SPG($A189, "SP_NET_INC", I$3)</f>
        <v>170579</v>
      </c>
      <c r="J189" s="9" cm="1">
        <f t="array" ref="J189">_xll.SNL.Clients.Office.Excel.Functions.SPG($A189, "SP_NET_INC", J$3)</f>
        <v>42561</v>
      </c>
    </row>
    <row r="190" spans="1:10" x14ac:dyDescent="0.3">
      <c r="A190" s="11" t="s">
        <v>189</v>
      </c>
      <c r="B190" s="9" cm="1">
        <f t="array" ref="B190">_xll.SNL.Clients.Office.Excel.Functions.SPG($A190, "SP_NET_INC", B$3)</f>
        <v>414000</v>
      </c>
      <c r="C190" s="9" cm="1">
        <f t="array" ref="C190">_xll.SNL.Clients.Office.Excel.Functions.SPG($A190, "SP_NET_INC", C$3)</f>
        <v>296000</v>
      </c>
      <c r="D190" s="9" cm="1">
        <f t="array" ref="D190">_xll.SNL.Clients.Office.Excel.Functions.SPG($A190, "SP_NET_INC", D$3)</f>
        <v>466000</v>
      </c>
      <c r="E190" s="9" cm="1">
        <f t="array" ref="E190">_xll.SNL.Clients.Office.Excel.Functions.SPG($A190, "SP_NET_INC", E$3)</f>
        <v>98000</v>
      </c>
      <c r="F190" s="9" cm="1">
        <f t="array" ref="F190">_xll.SNL.Clients.Office.Excel.Functions.SPG($A190, "SP_NET_INC", F$3)</f>
        <v>267000</v>
      </c>
      <c r="G190" s="9" cm="1">
        <f t="array" ref="G190">_xll.SNL.Clients.Office.Excel.Functions.SPG($A190, "SP_NET_INC", G$3)</f>
        <v>192000</v>
      </c>
      <c r="H190" s="9" cm="1">
        <f t="array" ref="H190">_xll.SNL.Clients.Office.Excel.Functions.SPG($A190, "SP_NET_INC", H$3)</f>
        <v>420000</v>
      </c>
      <c r="I190" s="9" cm="1">
        <f t="array" ref="I190">_xll.SNL.Clients.Office.Excel.Functions.SPG($A190, "SP_NET_INC", I$3)</f>
        <v>254000</v>
      </c>
      <c r="J190" s="9" cm="1">
        <f t="array" ref="J190">_xll.SNL.Clients.Office.Excel.Functions.SPG($A190, "SP_NET_INC", J$3)</f>
        <v>310000</v>
      </c>
    </row>
    <row r="191" spans="1:10" x14ac:dyDescent="0.3">
      <c r="A191" s="11" t="s">
        <v>190</v>
      </c>
      <c r="B191" s="9" cm="1">
        <f t="array" ref="B191">_xll.SNL.Clients.Office.Excel.Functions.SPG($A191, "SP_NET_INC", B$3)</f>
        <v>848000</v>
      </c>
      <c r="C191" s="9" cm="1">
        <f t="array" ref="C191">_xll.SNL.Clients.Office.Excel.Functions.SPG($A191, "SP_NET_INC", C$3)</f>
        <v>948000</v>
      </c>
      <c r="D191" s="9" cm="1">
        <f t="array" ref="D191">_xll.SNL.Clients.Office.Excel.Functions.SPG($A191, "SP_NET_INC", D$3)</f>
        <v>571000</v>
      </c>
      <c r="E191" s="9" cm="1">
        <f t="array" ref="E191">_xll.SNL.Clients.Office.Excel.Functions.SPG($A191, "SP_NET_INC", E$3)</f>
        <v>909000</v>
      </c>
      <c r="F191" s="9" cm="1">
        <f t="array" ref="F191">_xll.SNL.Clients.Office.Excel.Functions.SPG($A191, "SP_NET_INC", F$3)</f>
        <v>752000</v>
      </c>
      <c r="G191" s="9" cm="1">
        <f t="array" ref="G191">_xll.SNL.Clients.Office.Excel.Functions.SPG($A191, "SP_NET_INC", G$3)</f>
        <v>889000</v>
      </c>
      <c r="H191" s="9" cm="1">
        <f t="array" ref="H191">_xll.SNL.Clients.Office.Excel.Functions.SPG($A191, "SP_NET_INC", H$3)</f>
        <v>969000</v>
      </c>
      <c r="I191" s="9" cm="1">
        <f t="array" ref="I191">_xll.SNL.Clients.Office.Excel.Functions.SPG($A191, "SP_NET_INC", I$3)</f>
        <v>695000</v>
      </c>
      <c r="J191" s="9" cm="1">
        <f t="array" ref="J191">_xll.SNL.Clients.Office.Excel.Functions.SPG($A191, "SP_NET_INC", J$3)</f>
        <v>576000</v>
      </c>
    </row>
    <row r="192" spans="1:10" x14ac:dyDescent="0.3">
      <c r="A192" s="11" t="s">
        <v>191</v>
      </c>
      <c r="B192" s="9" cm="1">
        <f t="array" ref="B192">_xll.SNL.Clients.Office.Excel.Functions.SPG($A192, "SP_NET_INC", B$3)</f>
        <v>473000</v>
      </c>
      <c r="C192" s="9" cm="1">
        <f t="array" ref="C192">_xll.SNL.Clients.Office.Excel.Functions.SPG($A192, "SP_NET_INC", C$3)</f>
        <v>1831000</v>
      </c>
      <c r="D192" s="9" cm="1">
        <f t="array" ref="D192">_xll.SNL.Clients.Office.Excel.Functions.SPG($A192, "SP_NET_INC", D$3)</f>
        <v>896000</v>
      </c>
      <c r="E192" s="9" cm="1">
        <f t="array" ref="E192">_xll.SNL.Clients.Office.Excel.Functions.SPG($A192, "SP_NET_INC", E$3)</f>
        <v>1833000</v>
      </c>
      <c r="F192" s="9" cm="1">
        <f t="array" ref="F192">_xll.SNL.Clients.Office.Excel.Functions.SPG($A192, "SP_NET_INC", F$3)</f>
        <v>1334000</v>
      </c>
      <c r="G192" s="9" cm="1">
        <f t="array" ref="G192">_xll.SNL.Clients.Office.Excel.Functions.SPG($A192, "SP_NET_INC", G$3)</f>
        <v>-523000</v>
      </c>
      <c r="H192" s="9" cm="1">
        <f t="array" ref="H192">_xll.SNL.Clients.Office.Excel.Functions.SPG($A192, "SP_NET_INC", H$3)</f>
        <v>1173000</v>
      </c>
      <c r="I192" s="9" cm="1">
        <f t="array" ref="I192">_xll.SNL.Clients.Office.Excel.Functions.SPG($A192, "SP_NET_INC", I$3)</f>
        <v>2016000</v>
      </c>
      <c r="J192" s="9" cm="1">
        <f t="array" ref="J192">_xll.SNL.Clients.Office.Excel.Functions.SPG($A192, "SP_NET_INC", J$3)</f>
        <v>1663000</v>
      </c>
    </row>
    <row r="193" spans="1:10" x14ac:dyDescent="0.3">
      <c r="A193" s="11" t="s">
        <v>192</v>
      </c>
      <c r="B193" s="9" cm="1">
        <f t="array" ref="B193">_xll.SNL.Clients.Office.Excel.Functions.SPG($A193, "SP_NET_INC", B$3)</f>
        <v>433400</v>
      </c>
      <c r="C193" s="9" cm="1">
        <f t="array" ref="C193">_xll.SNL.Clients.Office.Excel.Functions.SPG($A193, "SP_NET_INC", C$3)</f>
        <v>526200</v>
      </c>
      <c r="D193" s="9" cm="1">
        <f t="array" ref="D193">_xll.SNL.Clients.Office.Excel.Functions.SPG($A193, "SP_NET_INC", D$3)</f>
        <v>539900</v>
      </c>
      <c r="E193" s="9" cm="1">
        <f t="array" ref="E193">_xll.SNL.Clients.Office.Excel.Functions.SPG($A193, "SP_NET_INC", E$3)</f>
        <v>379800</v>
      </c>
      <c r="F193" s="9" cm="1">
        <f t="array" ref="F193">_xll.SNL.Clients.Office.Excel.Functions.SPG($A193, "SP_NET_INC", F$3)</f>
        <v>299300</v>
      </c>
      <c r="G193" s="9" cm="1">
        <f t="array" ref="G193">_xll.SNL.Clients.Office.Excel.Functions.SPG($A193, "SP_NET_INC", G$3)</f>
        <v>310900</v>
      </c>
      <c r="H193" s="9" cm="1">
        <f t="array" ref="H193">_xll.SNL.Clients.Office.Excel.Functions.SPG($A193, "SP_NET_INC", H$3)</f>
        <v>322900</v>
      </c>
      <c r="I193" s="9" cm="1">
        <f t="array" ref="I193">_xll.SNL.Clients.Office.Excel.Functions.SPG($A193, "SP_NET_INC", I$3)</f>
        <v>266300</v>
      </c>
      <c r="J193" s="9" cm="1">
        <f t="array" ref="J193">_xll.SNL.Clients.Office.Excel.Functions.SPG($A193, "SP_NET_INC", J$3)</f>
        <v>247700</v>
      </c>
    </row>
    <row r="194" spans="1:10" x14ac:dyDescent="0.3">
      <c r="A194" s="11" t="s">
        <v>193</v>
      </c>
      <c r="B194" s="9" cm="1">
        <f t="array" ref="B194">_xll.SNL.Clients.Office.Excel.Functions.SPG($A194, "SP_NET_INC", B$3)</f>
        <v>171900</v>
      </c>
      <c r="C194" s="9" cm="1">
        <f t="array" ref="C194">_xll.SNL.Clients.Office.Excel.Functions.SPG($A194, "SP_NET_INC", C$3)</f>
        <v>208800</v>
      </c>
      <c r="D194" s="9" cm="1">
        <f t="array" ref="D194">_xll.SNL.Clients.Office.Excel.Functions.SPG($A194, "SP_NET_INC", D$3)</f>
        <v>221600</v>
      </c>
      <c r="E194" s="9" cm="1">
        <f t="array" ref="E194">_xll.SNL.Clients.Office.Excel.Functions.SPG($A194, "SP_NET_INC", E$3)</f>
        <v>195100</v>
      </c>
      <c r="F194" s="9" cm="1">
        <f t="array" ref="F194">_xll.SNL.Clients.Office.Excel.Functions.SPG($A194, "SP_NET_INC", F$3)</f>
        <v>207400</v>
      </c>
      <c r="G194" s="9" cm="1">
        <f t="array" ref="G194">_xll.SNL.Clients.Office.Excel.Functions.SPG($A194, "SP_NET_INC", G$3)</f>
        <v>265200</v>
      </c>
      <c r="H194" s="9" cm="1">
        <f t="array" ref="H194">_xll.SNL.Clients.Office.Excel.Functions.SPG($A194, "SP_NET_INC", H$3)</f>
        <v>218000</v>
      </c>
      <c r="I194" s="9" cm="1">
        <f t="array" ref="I194">_xll.SNL.Clients.Office.Excel.Functions.SPG($A194, "SP_NET_INC", I$3)</f>
        <v>209000</v>
      </c>
      <c r="J194" s="9" cm="1">
        <f t="array" ref="J194">_xll.SNL.Clients.Office.Excel.Functions.SPG($A194, "SP_NET_INC", J$3)</f>
        <v>173600</v>
      </c>
    </row>
    <row r="195" spans="1:10" x14ac:dyDescent="0.3">
      <c r="A195" s="11" t="s">
        <v>194</v>
      </c>
      <c r="B195" s="9" cm="1">
        <f t="array" ref="B195">_xll.SNL.Clients.Office.Excel.Functions.SPG($A195, "SP_NET_INC", B$3)</f>
        <v>354000</v>
      </c>
      <c r="C195" s="9" cm="1">
        <f t="array" ref="C195">_xll.SNL.Clients.Office.Excel.Functions.SPG($A195, "SP_NET_INC", C$3)</f>
        <v>388000</v>
      </c>
      <c r="D195" s="9" cm="1">
        <f t="array" ref="D195">_xll.SNL.Clients.Office.Excel.Functions.SPG($A195, "SP_NET_INC", D$3)</f>
        <v>832000</v>
      </c>
      <c r="E195" s="9" cm="1">
        <f t="array" ref="E195">_xll.SNL.Clients.Office.Excel.Functions.SPG($A195, "SP_NET_INC", E$3)</f>
        <v>320000</v>
      </c>
      <c r="F195" s="9" cm="1">
        <f t="array" ref="F195">_xll.SNL.Clients.Office.Excel.Functions.SPG($A195, "SP_NET_INC", F$3)</f>
        <v>704000</v>
      </c>
      <c r="G195" s="9" cm="1">
        <f t="array" ref="G195">_xll.SNL.Clients.Office.Excel.Functions.SPG($A195, "SP_NET_INC", G$3)</f>
        <v>115000</v>
      </c>
      <c r="H195" s="9" cm="1">
        <f t="array" ref="H195">_xll.SNL.Clients.Office.Excel.Functions.SPG($A195, "SP_NET_INC", H$3)</f>
        <v>415000</v>
      </c>
      <c r="I195" s="9" cm="1">
        <f t="array" ref="I195">_xll.SNL.Clients.Office.Excel.Functions.SPG($A195, "SP_NET_INC", I$3)</f>
        <v>369000</v>
      </c>
      <c r="J195" s="9" cm="1">
        <f t="array" ref="J195">_xll.SNL.Clients.Office.Excel.Functions.SPG($A195, "SP_NET_INC", J$3)</f>
        <v>-50000</v>
      </c>
    </row>
    <row r="196" spans="1:10" x14ac:dyDescent="0.3">
      <c r="A196" s="11" t="s">
        <v>195</v>
      </c>
      <c r="B196" s="9" cm="1">
        <f t="array" ref="B196">_xll.SNL.Clients.Office.Excel.Functions.SPG($A196, "SP_NET_INC", B$3)</f>
        <v>354000</v>
      </c>
      <c r="C196" s="9" cm="1">
        <f t="array" ref="C196">_xll.SNL.Clients.Office.Excel.Functions.SPG($A196, "SP_NET_INC", C$3)</f>
        <v>388000</v>
      </c>
      <c r="D196" s="9" cm="1">
        <f t="array" ref="D196">_xll.SNL.Clients.Office.Excel.Functions.SPG($A196, "SP_NET_INC", D$3)</f>
        <v>832000</v>
      </c>
      <c r="E196" s="9" cm="1">
        <f t="array" ref="E196">_xll.SNL.Clients.Office.Excel.Functions.SPG($A196, "SP_NET_INC", E$3)</f>
        <v>320000</v>
      </c>
      <c r="F196" s="9" cm="1">
        <f t="array" ref="F196">_xll.SNL.Clients.Office.Excel.Functions.SPG($A196, "SP_NET_INC", F$3)</f>
        <v>704000</v>
      </c>
      <c r="G196" s="9" cm="1">
        <f t="array" ref="G196">_xll.SNL.Clients.Office.Excel.Functions.SPG($A196, "SP_NET_INC", G$3)</f>
        <v>115000</v>
      </c>
      <c r="H196" s="9" cm="1">
        <f t="array" ref="H196">_xll.SNL.Clients.Office.Excel.Functions.SPG($A196, "SP_NET_INC", H$3)</f>
        <v>415000</v>
      </c>
      <c r="I196" s="9" cm="1">
        <f t="array" ref="I196">_xll.SNL.Clients.Office.Excel.Functions.SPG($A196, "SP_NET_INC", I$3)</f>
        <v>369000</v>
      </c>
      <c r="J196" s="9" cm="1">
        <f t="array" ref="J196">_xll.SNL.Clients.Office.Excel.Functions.SPG($A196, "SP_NET_INC", J$3)</f>
        <v>-50000</v>
      </c>
    </row>
    <row r="197" spans="1:10" x14ac:dyDescent="0.3">
      <c r="A197" s="11" t="s">
        <v>196</v>
      </c>
      <c r="B197" s="9" cm="1">
        <f t="array" ref="B197">_xll.SNL.Clients.Office.Excel.Functions.SPG($A197, "SP_NET_INC", B$3)</f>
        <v>11600</v>
      </c>
      <c r="C197" s="9" cm="1">
        <f t="array" ref="C197">_xll.SNL.Clients.Office.Excel.Functions.SPG($A197, "SP_NET_INC", C$3)</f>
        <v>232100</v>
      </c>
      <c r="D197" s="9" cm="1">
        <f t="array" ref="D197">_xll.SNL.Clients.Office.Excel.Functions.SPG($A197, "SP_NET_INC", D$3)</f>
        <v>-55700</v>
      </c>
      <c r="E197" s="9" cm="1">
        <f t="array" ref="E197">_xll.SNL.Clients.Office.Excel.Functions.SPG($A197, "SP_NET_INC", E$3)</f>
        <v>232000</v>
      </c>
      <c r="F197" s="9" cm="1">
        <f t="array" ref="F197">_xll.SNL.Clients.Office.Excel.Functions.SPG($A197, "SP_NET_INC", F$3)</f>
        <v>175300</v>
      </c>
      <c r="G197" s="9" cm="1">
        <f t="array" ref="G197">_xll.SNL.Clients.Office.Excel.Functions.SPG($A197, "SP_NET_INC", G$3)</f>
        <v>256300</v>
      </c>
      <c r="H197" s="9" cm="1">
        <f t="array" ref="H197">_xll.SNL.Clients.Office.Excel.Functions.SPG($A197, "SP_NET_INC", H$3)</f>
        <v>338400</v>
      </c>
      <c r="I197" s="9" cm="1">
        <f t="array" ref="I197">_xll.SNL.Clients.Office.Excel.Functions.SPG($A197, "SP_NET_INC", I$3)</f>
        <v>246600</v>
      </c>
      <c r="J197" s="9" cm="1">
        <f t="array" ref="J197">_xll.SNL.Clients.Office.Excel.Functions.SPG($A197, "SP_NET_INC", J$3)</f>
        <v>273100</v>
      </c>
    </row>
    <row r="198" spans="1:10" x14ac:dyDescent="0.3">
      <c r="A198" s="11" t="s">
        <v>197</v>
      </c>
      <c r="B198" s="9" cm="1">
        <f t="array" ref="B198">_xll.SNL.Clients.Office.Excel.Functions.SPG($A198, "SP_NET_INC", B$3)</f>
        <v>793000</v>
      </c>
      <c r="C198" s="9" cm="1">
        <f t="array" ref="C198">_xll.SNL.Clients.Office.Excel.Functions.SPG($A198, "SP_NET_INC", C$3)</f>
        <v>721000</v>
      </c>
      <c r="D198" s="9" cm="1">
        <f t="array" ref="D198">_xll.SNL.Clients.Office.Excel.Functions.SPG($A198, "SP_NET_INC", D$3)</f>
        <v>1236000</v>
      </c>
      <c r="E198" s="9" cm="1">
        <f t="array" ref="E198">_xll.SNL.Clients.Office.Excel.Functions.SPG($A198, "SP_NET_INC", E$3)</f>
        <v>1280000</v>
      </c>
      <c r="F198" s="9" cm="1">
        <f t="array" ref="F198">_xll.SNL.Clients.Office.Excel.Functions.SPG($A198, "SP_NET_INC", F$3)</f>
        <v>1162000</v>
      </c>
      <c r="G198" s="9" cm="1">
        <f t="array" ref="G198">_xll.SNL.Clients.Office.Excel.Functions.SPG($A198, "SP_NET_INC", G$3)</f>
        <v>1007000</v>
      </c>
      <c r="H198" s="9" cm="1">
        <f t="array" ref="H198">_xll.SNL.Clients.Office.Excel.Functions.SPG($A198, "SP_NET_INC", H$3)</f>
        <v>964000</v>
      </c>
      <c r="I198" s="9" cm="1">
        <f t="array" ref="I198">_xll.SNL.Clients.Office.Excel.Functions.SPG($A198, "SP_NET_INC", I$3)</f>
        <v>731000</v>
      </c>
      <c r="J198" s="9" cm="1">
        <f t="array" ref="J198">_xll.SNL.Clients.Office.Excel.Functions.SPG($A198, "SP_NET_INC", J$3)</f>
        <v>1049000</v>
      </c>
    </row>
    <row r="199" spans="1:10" x14ac:dyDescent="0.3">
      <c r="A199" s="11" t="s">
        <v>198</v>
      </c>
      <c r="B199" s="9" cm="1">
        <f t="array" ref="B199">_xll.SNL.Clients.Office.Excel.Functions.SPG($A199, "SP_NET_INC", B$3)</f>
        <v>332769</v>
      </c>
      <c r="C199" s="9" cm="1">
        <f t="array" ref="C199">_xll.SNL.Clients.Office.Excel.Functions.SPG($A199, "SP_NET_INC", C$3)</f>
        <v>435733</v>
      </c>
      <c r="D199" s="9" cm="1">
        <f t="array" ref="D199">_xll.SNL.Clients.Office.Excel.Functions.SPG($A199, "SP_NET_INC", D$3)</f>
        <v>399111</v>
      </c>
      <c r="E199" s="9" cm="1">
        <f t="array" ref="E199">_xll.SNL.Clients.Office.Excel.Functions.SPG($A199, "SP_NET_INC", E$3)</f>
        <v>300630</v>
      </c>
      <c r="F199" s="9" cm="1">
        <f t="array" ref="F199">_xll.SNL.Clients.Office.Excel.Functions.SPG($A199, "SP_NET_INC", F$3)</f>
        <v>275961</v>
      </c>
      <c r="G199" s="9" cm="1">
        <f t="array" ref="G199">_xll.SNL.Clients.Office.Excel.Functions.SPG($A199, "SP_NET_INC", G$3)</f>
        <v>542127</v>
      </c>
      <c r="H199" s="9" cm="1">
        <f t="array" ref="H199">_xll.SNL.Clients.Office.Excel.Functions.SPG($A199, "SP_NET_INC", H$3)</f>
        <v>257243</v>
      </c>
      <c r="I199" s="9" cm="1">
        <f t="array" ref="I199">_xll.SNL.Clients.Office.Excel.Functions.SPG($A199, "SP_NET_INC", I$3)</f>
        <v>287939</v>
      </c>
      <c r="J199" s="9" cm="1">
        <f t="array" ref="J199">_xll.SNL.Clients.Office.Excel.Functions.SPG($A199, "SP_NET_INC", J$3)</f>
        <v>202327</v>
      </c>
    </row>
    <row r="200" spans="1:10" x14ac:dyDescent="0.3">
      <c r="A200" s="11" t="s">
        <v>199</v>
      </c>
      <c r="B200" s="9" cm="1">
        <f t="array" ref="B200">_xll.SNL.Clients.Office.Excel.Functions.SPG($A200, "SP_NET_INC", B$3)</f>
        <v>210939</v>
      </c>
      <c r="C200" s="9" cm="1">
        <f t="array" ref="C200">_xll.SNL.Clients.Office.Excel.Functions.SPG($A200, "SP_NET_INC", C$3)</f>
        <v>398573</v>
      </c>
      <c r="D200" s="9" cm="1">
        <f t="array" ref="D200">_xll.SNL.Clients.Office.Excel.Functions.SPG($A200, "SP_NET_INC", D$3)</f>
        <v>415049</v>
      </c>
      <c r="E200" s="9" cm="1">
        <f t="array" ref="E200">_xll.SNL.Clients.Office.Excel.Functions.SPG($A200, "SP_NET_INC", E$3)</f>
        <v>229548</v>
      </c>
      <c r="F200" s="9" cm="1">
        <f t="array" ref="F200">_xll.SNL.Clients.Office.Excel.Functions.SPG($A200, "SP_NET_INC", F$3)</f>
        <v>210545</v>
      </c>
      <c r="G200" s="9" cm="1">
        <f t="array" ref="G200">_xll.SNL.Clients.Office.Excel.Functions.SPG($A200, "SP_NET_INC", G$3)</f>
        <v>208631</v>
      </c>
      <c r="H200" s="9" cm="1">
        <f t="array" ref="H200">_xll.SNL.Clients.Office.Excel.Functions.SPG($A200, "SP_NET_INC", H$3)</f>
        <v>180009</v>
      </c>
      <c r="I200" s="9" cm="1">
        <f t="array" ref="I200">_xll.SNL.Clients.Office.Excel.Functions.SPG($A200, "SP_NET_INC", I$3)</f>
        <v>198043</v>
      </c>
      <c r="J200" s="9" cm="1">
        <f t="array" ref="J200">_xll.SNL.Clients.Office.Excel.Functions.SPG($A200, "SP_NET_INC", J$3)</f>
        <v>295783</v>
      </c>
    </row>
    <row r="201" spans="1:10" x14ac:dyDescent="0.3">
      <c r="A201" s="11" t="s">
        <v>200</v>
      </c>
      <c r="B201" s="9" cm="1">
        <f t="array" ref="B201">_xll.SNL.Clients.Office.Excel.Functions.SPG($A201, "SP_NET_INC", B$3)</f>
        <v>588000</v>
      </c>
      <c r="C201" s="9" cm="1">
        <f t="array" ref="C201">_xll.SNL.Clients.Office.Excel.Functions.SPG($A201, "SP_NET_INC", C$3)</f>
        <v>738000</v>
      </c>
      <c r="D201" s="9" cm="1">
        <f t="array" ref="D201">_xll.SNL.Clients.Office.Excel.Functions.SPG($A201, "SP_NET_INC", D$3)</f>
        <v>489000</v>
      </c>
      <c r="E201" s="9" cm="1">
        <f t="array" ref="E201">_xll.SNL.Clients.Office.Excel.Functions.SPG($A201, "SP_NET_INC", E$3)</f>
        <v>435000</v>
      </c>
      <c r="F201" s="9" cm="1">
        <f t="array" ref="F201">_xll.SNL.Clients.Office.Excel.Functions.SPG($A201, "SP_NET_INC", F$3)</f>
        <v>388000</v>
      </c>
      <c r="G201" s="9" cm="1">
        <f t="array" ref="G201">_xll.SNL.Clients.Office.Excel.Functions.SPG($A201, "SP_NET_INC", G$3)</f>
        <v>416000</v>
      </c>
      <c r="H201" s="9" cm="1">
        <f t="array" ref="H201">_xll.SNL.Clients.Office.Excel.Functions.SPG($A201, "SP_NET_INC", H$3)</f>
        <v>382000</v>
      </c>
      <c r="I201" s="9" cm="1">
        <f t="array" ref="I201">_xll.SNL.Clients.Office.Excel.Functions.SPG($A201, "SP_NET_INC", I$3)</f>
        <v>433000</v>
      </c>
      <c r="J201" s="9" cm="1">
        <f t="array" ref="J201">_xll.SNL.Clients.Office.Excel.Functions.SPG($A201, "SP_NET_INC", J$3)</f>
        <v>383000</v>
      </c>
    </row>
    <row r="202" spans="1:10" x14ac:dyDescent="0.3">
      <c r="A202" s="11" t="s">
        <v>201</v>
      </c>
      <c r="B202" s="9" cm="1">
        <f t="array" ref="B202">_xll.SNL.Clients.Office.Excel.Functions.SPG($A202, "SP_NET_INC", B$3)</f>
        <v>265000</v>
      </c>
      <c r="C202" s="9" cm="1">
        <f t="array" ref="C202">_xll.SNL.Clients.Office.Excel.Functions.SPG($A202, "SP_NET_INC", C$3)</f>
        <v>484000</v>
      </c>
      <c r="D202" s="9" cm="1">
        <f t="array" ref="D202">_xll.SNL.Clients.Office.Excel.Functions.SPG($A202, "SP_NET_INC", D$3)</f>
        <v>-99000</v>
      </c>
      <c r="E202" s="9" cm="1">
        <f t="array" ref="E202">_xll.SNL.Clients.Office.Excel.Functions.SPG($A202, "SP_NET_INC", E$3)</f>
        <v>1280000</v>
      </c>
      <c r="F202" s="9" cm="1">
        <f t="array" ref="F202">_xll.SNL.Clients.Office.Excel.Functions.SPG($A202, "SP_NET_INC", F$3)</f>
        <v>-106000</v>
      </c>
      <c r="G202" s="9" cm="1">
        <f t="array" ref="G202">_xll.SNL.Clients.Office.Excel.Functions.SPG($A202, "SP_NET_INC", G$3)</f>
        <v>206000</v>
      </c>
      <c r="H202" s="9" cm="1">
        <f t="array" ref="H202">_xll.SNL.Clients.Office.Excel.Functions.SPG($A202, "SP_NET_INC", H$3)</f>
        <v>-185000</v>
      </c>
      <c r="I202" s="9" cm="1">
        <f t="array" ref="I202">_xll.SNL.Clients.Office.Excel.Functions.SPG($A202, "SP_NET_INC", I$3)</f>
        <v>-148000</v>
      </c>
      <c r="J202" s="9" cm="1">
        <f t="array" ref="J202">_xll.SNL.Clients.Office.Excel.Functions.SPG($A202, "SP_NET_INC", J$3)</f>
        <v>-347000</v>
      </c>
    </row>
    <row r="203" spans="1:10" x14ac:dyDescent="0.3">
      <c r="A203" s="11" t="s">
        <v>202</v>
      </c>
      <c r="B203" s="9" cm="1">
        <f t="array" ref="B203">_xll.SNL.Clients.Office.Excel.Functions.SPG($A203, "SP_NET_INC", B$3)</f>
        <v>142000</v>
      </c>
      <c r="C203" s="9" cm="1">
        <f t="array" ref="C203">_xll.SNL.Clients.Office.Excel.Functions.SPG($A203, "SP_NET_INC", C$3)</f>
        <v>159000</v>
      </c>
      <c r="D203" s="9" cm="1">
        <f t="array" ref="D203">_xll.SNL.Clients.Office.Excel.Functions.SPG($A203, "SP_NET_INC", D$3)</f>
        <v>161000</v>
      </c>
      <c r="E203" s="9" cm="1">
        <f t="array" ref="E203">_xll.SNL.Clients.Office.Excel.Functions.SPG($A203, "SP_NET_INC", E$3)</f>
        <v>181000</v>
      </c>
      <c r="F203" s="9" cm="1">
        <f t="array" ref="F203">_xll.SNL.Clients.Office.Excel.Functions.SPG($A203, "SP_NET_INC", F$3)</f>
        <v>131000</v>
      </c>
      <c r="G203" s="9" cm="1">
        <f t="array" ref="G203">_xll.SNL.Clients.Office.Excel.Functions.SPG($A203, "SP_NET_INC", G$3)</f>
        <v>142000</v>
      </c>
      <c r="H203" s="9" cm="1">
        <f t="array" ref="H203">_xll.SNL.Clients.Office.Excel.Functions.SPG($A203, "SP_NET_INC", H$3)</f>
        <v>147000</v>
      </c>
      <c r="I203" s="9" cm="1">
        <f t="array" ref="I203">_xll.SNL.Clients.Office.Excel.Functions.SPG($A203, "SP_NET_INC", I$3)</f>
        <v>187000</v>
      </c>
      <c r="J203" s="9" cm="1">
        <f t="array" ref="J203">_xll.SNL.Clients.Office.Excel.Functions.SPG($A203, "SP_NET_INC", J$3)</f>
        <v>915000</v>
      </c>
    </row>
    <row r="204" spans="1:10" x14ac:dyDescent="0.3">
      <c r="A204" s="11" t="s">
        <v>203</v>
      </c>
      <c r="B204" s="9" cm="1">
        <f t="array" ref="B204">_xll.SNL.Clients.Office.Excel.Functions.SPG($A204, "SP_NET_INC", B$3)</f>
        <v>44278</v>
      </c>
      <c r="C204" s="9" cm="1">
        <f t="array" ref="C204">_xll.SNL.Clients.Office.Excel.Functions.SPG($A204, "SP_NET_INC", C$3)</f>
        <v>117669</v>
      </c>
      <c r="D204" s="9" cm="1">
        <f t="array" ref="D204">_xll.SNL.Clients.Office.Excel.Functions.SPG($A204, "SP_NET_INC", D$3)</f>
        <v>113778</v>
      </c>
      <c r="E204" s="9" cm="1">
        <f t="array" ref="E204">_xll.SNL.Clients.Office.Excel.Functions.SPG($A204, "SP_NET_INC", E$3)</f>
        <v>59053</v>
      </c>
      <c r="F204" s="9" cm="1">
        <f t="array" ref="F204">_xll.SNL.Clients.Office.Excel.Functions.SPG($A204, "SP_NET_INC", F$3)</f>
        <v>26478</v>
      </c>
      <c r="G204" s="9" cm="1">
        <f t="array" ref="G204">_xll.SNL.Clients.Office.Excel.Functions.SPG($A204, "SP_NET_INC", G$3)</f>
        <v>96810</v>
      </c>
      <c r="H204" s="9" cm="1">
        <f t="array" ref="H204">_xll.SNL.Clients.Office.Excel.Functions.SPG($A204, "SP_NET_INC", H$3)</f>
        <v>60634</v>
      </c>
      <c r="I204" s="9" cm="1">
        <f t="array" ref="I204">_xll.SNL.Clients.Office.Excel.Functions.SPG($A204, "SP_NET_INC", I$3)</f>
        <v>45515</v>
      </c>
      <c r="J204" s="9" cm="1">
        <f t="array" ref="J204">_xll.SNL.Clients.Office.Excel.Functions.SPG($A204, "SP_NET_INC", J$3)</f>
        <v>14161</v>
      </c>
    </row>
    <row r="205" spans="1:10" x14ac:dyDescent="0.3">
      <c r="A205" s="11" t="s">
        <v>204</v>
      </c>
      <c r="B205" s="9" cm="1">
        <f t="array" ref="B205">_xll.SNL.Clients.Office.Excel.Functions.SPG($A205, "SP_NET_INC", B$3)</f>
        <v>994000</v>
      </c>
      <c r="C205" s="9" cm="1">
        <f t="array" ref="C205">_xll.SNL.Clients.Office.Excel.Functions.SPG($A205, "SP_NET_INC", C$3)</f>
        <v>1148000</v>
      </c>
      <c r="D205" s="9" cm="1">
        <f t="array" ref="D205">_xll.SNL.Clients.Office.Excel.Functions.SPG($A205, "SP_NET_INC", D$3)</f>
        <v>930000</v>
      </c>
      <c r="E205" s="9" cm="1">
        <f t="array" ref="E205">_xll.SNL.Clients.Office.Excel.Functions.SPG($A205, "SP_NET_INC", E$3)</f>
        <v>905000</v>
      </c>
      <c r="F205" s="9" cm="1">
        <f t="array" ref="F205">_xll.SNL.Clients.Office.Excel.Functions.SPG($A205, "SP_NET_INC", F$3)</f>
        <v>799000</v>
      </c>
      <c r="G205" s="9" cm="1">
        <f t="array" ref="G205">_xll.SNL.Clients.Office.Excel.Functions.SPG($A205, "SP_NET_INC", G$3)</f>
        <v>1005000</v>
      </c>
      <c r="H205" s="9" cm="1">
        <f t="array" ref="H205">_xll.SNL.Clients.Office.Excel.Functions.SPG($A205, "SP_NET_INC", H$3)</f>
        <v>836000</v>
      </c>
      <c r="I205" s="9" cm="1">
        <f t="array" ref="I205">_xll.SNL.Clients.Office.Excel.Functions.SPG($A205, "SP_NET_INC", I$3)</f>
        <v>744000</v>
      </c>
      <c r="J205" s="9" cm="1">
        <f t="array" ref="J205">_xll.SNL.Clients.Office.Excel.Functions.SPG($A205, "SP_NET_INC", J$3)</f>
        <v>730000</v>
      </c>
    </row>
    <row r="206" spans="1:10" x14ac:dyDescent="0.3">
      <c r="A206" s="11" t="s">
        <v>205</v>
      </c>
      <c r="B206" s="9" cm="1">
        <f t="array" ref="B206">_xll.SNL.Clients.Office.Excel.Functions.SPG($A206, "SP_NET_INC", B$3)</f>
        <v>1973000</v>
      </c>
      <c r="C206" s="9" cm="1">
        <f t="array" ref="C206">_xll.SNL.Clients.Office.Excel.Functions.SPG($A206, "SP_NET_INC", C$3)</f>
        <v>1892000</v>
      </c>
      <c r="D206" s="9" cm="1">
        <f t="array" ref="D206">_xll.SNL.Clients.Office.Excel.Functions.SPG($A206, "SP_NET_INC", D$3)</f>
        <v>1842000</v>
      </c>
      <c r="E206" s="9" cm="1">
        <f t="array" ref="E206">_xll.SNL.Clients.Office.Excel.Functions.SPG($A206, "SP_NET_INC", E$3)</f>
        <v>1268000</v>
      </c>
      <c r="F206" s="9" cm="1">
        <f t="array" ref="F206">_xll.SNL.Clients.Office.Excel.Functions.SPG($A206, "SP_NET_INC", F$3)</f>
        <v>1566000</v>
      </c>
      <c r="G206" s="9" cm="1">
        <f t="array" ref="G206">_xll.SNL.Clients.Office.Excel.Functions.SPG($A206, "SP_NET_INC", G$3)</f>
        <v>1588000</v>
      </c>
      <c r="H206" s="9" cm="1">
        <f t="array" ref="H206">_xll.SNL.Clients.Office.Excel.Functions.SPG($A206, "SP_NET_INC", H$3)</f>
        <v>338000</v>
      </c>
      <c r="I206" s="9" cm="1">
        <f t="array" ref="I206">_xll.SNL.Clients.Office.Excel.Functions.SPG($A206, "SP_NET_INC", I$3)</f>
        <v>37000</v>
      </c>
      <c r="J206" s="9" cm="1">
        <f t="array" ref="J206">_xll.SNL.Clients.Office.Excel.Functions.SPG($A206, "SP_NET_INC", J$3)</f>
        <v>7481000</v>
      </c>
    </row>
    <row r="207" spans="1:10" x14ac:dyDescent="0.3">
      <c r="A207" s="11" t="s">
        <v>206</v>
      </c>
      <c r="B207" s="9" cm="1">
        <f t="array" ref="B207">_xll.SNL.Clients.Office.Excel.Functions.SPG($A207, "SP_NET_INC", B$3)</f>
        <v>631000</v>
      </c>
      <c r="C207" s="9" cm="1">
        <f t="array" ref="C207">_xll.SNL.Clients.Office.Excel.Functions.SPG($A207, "SP_NET_INC", C$3)</f>
        <v>802300</v>
      </c>
      <c r="D207" s="9" cm="1">
        <f t="array" ref="D207">_xll.SNL.Clients.Office.Excel.Functions.SPG($A207, "SP_NET_INC", D$3)</f>
        <v>583600</v>
      </c>
      <c r="E207" s="9" cm="1">
        <f t="array" ref="E207">_xll.SNL.Clients.Office.Excel.Functions.SPG($A207, "SP_NET_INC", E$3)</f>
        <v>559700</v>
      </c>
      <c r="F207" s="9" cm="1">
        <f t="array" ref="F207">_xll.SNL.Clients.Office.Excel.Functions.SPG($A207, "SP_NET_INC", F$3)</f>
        <v>676300</v>
      </c>
      <c r="G207" s="9" cm="1">
        <f t="array" ref="G207">_xll.SNL.Clients.Office.Excel.Functions.SPG($A207, "SP_NET_INC", G$3)</f>
        <v>602300</v>
      </c>
      <c r="H207" s="9" cm="1">
        <f t="array" ref="H207">_xll.SNL.Clients.Office.Excel.Functions.SPG($A207, "SP_NET_INC", H$3)</f>
        <v>680300</v>
      </c>
      <c r="I207" s="9" cm="1">
        <f t="array" ref="I207">_xll.SNL.Clients.Office.Excel.Functions.SPG($A207, "SP_NET_INC", I$3)</f>
        <v>620100</v>
      </c>
      <c r="J207" s="9" cm="1">
        <f t="array" ref="J207">_xll.SNL.Clients.Office.Excel.Functions.SPG($A207, "SP_NET_INC", J$3)</f>
        <v>557900</v>
      </c>
    </row>
    <row r="208" spans="1:10" x14ac:dyDescent="0.3">
      <c r="A208" s="11" t="s">
        <v>207</v>
      </c>
      <c r="B208" s="9" cm="1">
        <f t="array" ref="B208">_xll.SNL.Clients.Office.Excel.Functions.SPG($A208, "SP_NET_INC", B$3)</f>
        <v>2853000</v>
      </c>
      <c r="C208" s="9" cm="1">
        <f t="array" ref="C208">_xll.SNL.Clients.Office.Excel.Functions.SPG($A208, "SP_NET_INC", C$3)</f>
        <v>-2874000</v>
      </c>
      <c r="D208" s="9" cm="1">
        <f t="array" ref="D208">_xll.SNL.Clients.Office.Excel.Functions.SPG($A208, "SP_NET_INC", D$3)</f>
        <v>3008000</v>
      </c>
      <c r="E208" s="9" cm="1">
        <f t="array" ref="E208">_xll.SNL.Clients.Office.Excel.Functions.SPG($A208, "SP_NET_INC", E$3)</f>
        <v>2876000</v>
      </c>
      <c r="F208" s="9" cm="1">
        <f t="array" ref="F208">_xll.SNL.Clients.Office.Excel.Functions.SPG($A208, "SP_NET_INC", F$3)</f>
        <v>2953000</v>
      </c>
      <c r="G208" s="9" cm="1">
        <f t="array" ref="G208">_xll.SNL.Clients.Office.Excel.Functions.SPG($A208, "SP_NET_INC", G$3)</f>
        <v>1993000</v>
      </c>
      <c r="H208" s="9" cm="1">
        <f t="array" ref="H208">_xll.SNL.Clients.Office.Excel.Functions.SPG($A208, "SP_NET_INC", H$3)</f>
        <v>2994000</v>
      </c>
      <c r="I208" s="9" cm="1">
        <f t="array" ref="I208">_xll.SNL.Clients.Office.Excel.Functions.SPG($A208, "SP_NET_INC", I$3)</f>
        <v>2507000</v>
      </c>
      <c r="J208" s="9" cm="1">
        <f t="array" ref="J208">_xll.SNL.Clients.Office.Excel.Functions.SPG($A208, "SP_NET_INC", J$3)</f>
        <v>2346000</v>
      </c>
    </row>
    <row r="209" spans="1:10" x14ac:dyDescent="0.3">
      <c r="A209" s="11" t="s">
        <v>208</v>
      </c>
      <c r="B209" s="9" cm="1">
        <f t="array" ref="B209">_xll.SNL.Clients.Office.Excel.Functions.SPG($A209, "SP_NET_INC", B$3)</f>
        <v>194392</v>
      </c>
      <c r="C209" s="9" cm="1">
        <f t="array" ref="C209">_xll.SNL.Clients.Office.Excel.Functions.SPG($A209, "SP_NET_INC", C$3)</f>
        <v>133056</v>
      </c>
      <c r="D209" s="9" cm="1">
        <f t="array" ref="D209">_xll.SNL.Clients.Office.Excel.Functions.SPG($A209, "SP_NET_INC", D$3)</f>
        <v>226582</v>
      </c>
      <c r="E209" s="9" cm="1">
        <f t="array" ref="E209">_xll.SNL.Clients.Office.Excel.Functions.SPG($A209, "SP_NET_INC", E$3)</f>
        <v>295544</v>
      </c>
      <c r="F209" s="9" cm="1">
        <f t="array" ref="F209">_xll.SNL.Clients.Office.Excel.Functions.SPG($A209, "SP_NET_INC", F$3)</f>
        <v>248894</v>
      </c>
      <c r="G209" s="9" cm="1">
        <f t="array" ref="G209">_xll.SNL.Clients.Office.Excel.Functions.SPG($A209, "SP_NET_INC", G$3)</f>
        <v>316875</v>
      </c>
      <c r="H209" s="9" cm="1">
        <f t="array" ref="H209">_xll.SNL.Clients.Office.Excel.Functions.SPG($A209, "SP_NET_INC", H$3)</f>
        <v>351198</v>
      </c>
      <c r="I209" s="9" cm="1">
        <f t="array" ref="I209">_xll.SNL.Clients.Office.Excel.Functions.SPG($A209, "SP_NET_INC", I$3)</f>
        <v>344494</v>
      </c>
      <c r="J209" s="9" cm="1">
        <f t="array" ref="J209">_xll.SNL.Clients.Office.Excel.Functions.SPG($A209, "SP_NET_INC", J$3)</f>
        <v>303957</v>
      </c>
    </row>
    <row r="210" spans="1:10" x14ac:dyDescent="0.3">
      <c r="A210" s="11" t="s">
        <v>209</v>
      </c>
      <c r="B210" s="9" cm="1">
        <f t="array" ref="B210">_xll.SNL.Clients.Office.Excel.Functions.SPG($A210, "SP_NET_INC", B$3)</f>
        <v>1315000</v>
      </c>
      <c r="C210" s="9" cm="1">
        <f t="array" ref="C210">_xll.SNL.Clients.Office.Excel.Functions.SPG($A210, "SP_NET_INC", C$3)</f>
        <v>1783000</v>
      </c>
      <c r="D210" s="9" cm="1">
        <f t="array" ref="D210">_xll.SNL.Clients.Office.Excel.Functions.SPG($A210, "SP_NET_INC", D$3)</f>
        <v>1253000</v>
      </c>
      <c r="E210" s="9" cm="1">
        <f t="array" ref="E210">_xll.SNL.Clients.Office.Excel.Functions.SPG($A210, "SP_NET_INC", E$3)</f>
        <v>1614000</v>
      </c>
      <c r="F210" s="9" cm="1">
        <f t="array" ref="F210">_xll.SNL.Clients.Office.Excel.Functions.SPG($A210, "SP_NET_INC", F$3)</f>
        <v>-4170000</v>
      </c>
      <c r="G210" s="9" cm="1">
        <f t="array" ref="G210">_xll.SNL.Clients.Office.Excel.Functions.SPG($A210, "SP_NET_INC", G$3)</f>
        <v>1417000</v>
      </c>
      <c r="H210" s="9" cm="1">
        <f t="array" ref="H210">_xll.SNL.Clients.Office.Excel.Functions.SPG($A210, "SP_NET_INC", H$3)</f>
        <v>2172000</v>
      </c>
      <c r="I210" s="9" cm="1">
        <f t="array" ref="I210">_xll.SNL.Clients.Office.Excel.Functions.SPG($A210, "SP_NET_INC", I$3)</f>
        <v>1039000</v>
      </c>
      <c r="J210" s="9" cm="1">
        <f t="array" ref="J210">_xll.SNL.Clients.Office.Excel.Functions.SPG($A210, "SP_NET_INC", J$3)</f>
        <v>984000</v>
      </c>
    </row>
    <row r="211" spans="1:10" x14ac:dyDescent="0.3">
      <c r="A211" s="11" t="s">
        <v>210</v>
      </c>
      <c r="B211" s="9" cm="1">
        <f t="array" ref="B211">_xll.SNL.Clients.Office.Excel.Functions.SPG($A211, "SP_NET_INC", B$3)</f>
        <v>312772</v>
      </c>
      <c r="C211" s="9" cm="1">
        <f t="array" ref="C211">_xll.SNL.Clients.Office.Excel.Functions.SPG($A211, "SP_NET_INC", C$3)</f>
        <v>598283</v>
      </c>
      <c r="D211" s="9" cm="1">
        <f t="array" ref="D211">_xll.SNL.Clients.Office.Excel.Functions.SPG($A211, "SP_NET_INC", D$3)</f>
        <v>333533</v>
      </c>
      <c r="E211" s="9" cm="1">
        <f t="array" ref="E211">_xll.SNL.Clients.Office.Excel.Functions.SPG($A211, "SP_NET_INC", E$3)</f>
        <v>389275</v>
      </c>
      <c r="F211" s="9" cm="1">
        <f t="array" ref="F211">_xll.SNL.Clients.Office.Excel.Functions.SPG($A211, "SP_NET_INC", F$3)</f>
        <v>323062</v>
      </c>
      <c r="G211" s="9" cm="1">
        <f t="array" ref="G211">_xll.SNL.Clients.Office.Excel.Functions.SPG($A211, "SP_NET_INC", G$3)</f>
        <v>372433</v>
      </c>
      <c r="H211" s="9" cm="1">
        <f t="array" ref="H211">_xll.SNL.Clients.Office.Excel.Functions.SPG($A211, "SP_NET_INC", H$3)</f>
        <v>376605</v>
      </c>
      <c r="I211" s="9" cm="1">
        <f t="array" ref="I211">_xll.SNL.Clients.Office.Excel.Functions.SPG($A211, "SP_NET_INC", I$3)</f>
        <v>284206</v>
      </c>
      <c r="J211" s="9" cm="1">
        <f t="array" ref="J211">_xll.SNL.Clients.Office.Excel.Functions.SPG($A211, "SP_NET_INC", J$3)</f>
        <v>-4420</v>
      </c>
    </row>
    <row r="212" spans="1:10" x14ac:dyDescent="0.3">
      <c r="A212" s="11" t="s">
        <v>211</v>
      </c>
      <c r="B212" s="9" cm="1">
        <f t="array" ref="B212">_xll.SNL.Clients.Office.Excel.Functions.SPG($A212, "SP_NET_INC", B$3)</f>
        <v>254563</v>
      </c>
      <c r="C212" s="9" cm="1">
        <f t="array" ref="C212">_xll.SNL.Clients.Office.Excel.Functions.SPG($A212, "SP_NET_INC", C$3)</f>
        <v>255196</v>
      </c>
      <c r="D212" s="9" cm="1">
        <f t="array" ref="D212">_xll.SNL.Clients.Office.Excel.Functions.SPG($A212, "SP_NET_INC", D$3)</f>
        <v>302994</v>
      </c>
      <c r="E212" s="9" cm="1">
        <f t="array" ref="E212">_xll.SNL.Clients.Office.Excel.Functions.SPG($A212, "SP_NET_INC", E$3)</f>
        <v>258355</v>
      </c>
      <c r="F212" s="9" cm="1">
        <f t="array" ref="F212">_xll.SNL.Clients.Office.Excel.Functions.SPG($A212, "SP_NET_INC", F$3)</f>
        <v>254217</v>
      </c>
      <c r="G212" s="9" cm="1">
        <f t="array" ref="G212">_xll.SNL.Clients.Office.Excel.Functions.SPG($A212, "SP_NET_INC", G$3)</f>
        <v>274802</v>
      </c>
      <c r="H212" s="9" cm="1">
        <f t="array" ref="H212">_xll.SNL.Clients.Office.Excel.Functions.SPG($A212, "SP_NET_INC", H$3)</f>
        <v>257083</v>
      </c>
      <c r="I212" s="9" cm="1">
        <f t="array" ref="I212">_xll.SNL.Clients.Office.Excel.Functions.SPG($A212, "SP_NET_INC", I$3)</f>
        <v>215260</v>
      </c>
      <c r="J212" s="9" cm="1">
        <f t="array" ref="J212">_xll.SNL.Clients.Office.Excel.Functions.SPG($A212, "SP_NET_INC", J$3)</f>
        <v>223610</v>
      </c>
    </row>
    <row r="213" spans="1:10" x14ac:dyDescent="0.3">
      <c r="A213" s="11" t="s">
        <v>212</v>
      </c>
      <c r="B213" s="9" cm="1">
        <f t="array" ref="B213">_xll.SNL.Clients.Office.Excel.Functions.SPG($A213, "SP_NET_INC", B$3)</f>
        <v>219500</v>
      </c>
      <c r="C213" s="9" cm="1">
        <f t="array" ref="C213">_xll.SNL.Clients.Office.Excel.Functions.SPG($A213, "SP_NET_INC", C$3)</f>
        <v>198600</v>
      </c>
      <c r="D213" s="9" cm="1">
        <f t="array" ref="D213">_xll.SNL.Clients.Office.Excel.Functions.SPG($A213, "SP_NET_INC", D$3)</f>
        <v>190500</v>
      </c>
      <c r="E213" s="9" cm="1">
        <f t="array" ref="E213">_xll.SNL.Clients.Office.Excel.Functions.SPG($A213, "SP_NET_INC", E$3)</f>
        <v>146300</v>
      </c>
      <c r="F213" s="9" cm="1">
        <f t="array" ref="F213">_xll.SNL.Clients.Office.Excel.Functions.SPG($A213, "SP_NET_INC", F$3)</f>
        <v>401500</v>
      </c>
      <c r="G213" s="9" cm="1">
        <f t="array" ref="G213">_xll.SNL.Clients.Office.Excel.Functions.SPG($A213, "SP_NET_INC", G$3)</f>
        <v>1114100</v>
      </c>
      <c r="H213" s="9" cm="1">
        <f t="array" ref="H213">_xll.SNL.Clients.Office.Excel.Functions.SPG($A213, "SP_NET_INC", H$3)</f>
        <v>131000</v>
      </c>
      <c r="I213" s="9" cm="1">
        <f t="array" ref="I213">_xll.SNL.Clients.Office.Excel.Functions.SPG($A213, "SP_NET_INC", I$3)</f>
        <v>83100</v>
      </c>
      <c r="J213" s="9" cm="1">
        <f t="array" ref="J213">_xll.SNL.Clients.Office.Excel.Functions.SPG($A213, "SP_NET_INC", J$3)</f>
        <v>47400</v>
      </c>
    </row>
    <row r="214" spans="1:10" x14ac:dyDescent="0.3">
      <c r="A214" s="11" t="s">
        <v>213</v>
      </c>
      <c r="B214" s="9" cm="1">
        <f t="array" ref="B214">_xll.SNL.Clients.Office.Excel.Functions.SPG($A214, "SP_NET_INC", B$3)</f>
        <v>203000</v>
      </c>
      <c r="C214" s="9" cm="1">
        <f t="array" ref="C214">_xll.SNL.Clients.Office.Excel.Functions.SPG($A214, "SP_NET_INC", C$3)</f>
        <v>614000</v>
      </c>
      <c r="D214" s="9" cm="1">
        <f t="array" ref="D214">_xll.SNL.Clients.Office.Excel.Functions.SPG($A214, "SP_NET_INC", D$3)</f>
        <v>580000</v>
      </c>
      <c r="E214" s="9" cm="1">
        <f t="array" ref="E214">_xll.SNL.Clients.Office.Excel.Functions.SPG($A214, "SP_NET_INC", E$3)</f>
        <v>713000</v>
      </c>
      <c r="F214" s="9" cm="1">
        <f t="array" ref="F214">_xll.SNL.Clients.Office.Excel.Functions.SPG($A214, "SP_NET_INC", F$3)</f>
        <v>609000</v>
      </c>
      <c r="G214" s="9" cm="1">
        <f t="array" ref="G214">_xll.SNL.Clients.Office.Excel.Functions.SPG($A214, "SP_NET_INC", G$3)</f>
        <v>667000</v>
      </c>
      <c r="H214" s="9" cm="1">
        <f t="array" ref="H214">_xll.SNL.Clients.Office.Excel.Functions.SPG($A214, "SP_NET_INC", H$3)</f>
        <v>724000</v>
      </c>
      <c r="I214" s="9" cm="1">
        <f t="array" ref="I214">_xll.SNL.Clients.Office.Excel.Functions.SPG($A214, "SP_NET_INC", I$3)</f>
        <v>616000</v>
      </c>
      <c r="J214" s="9" cm="1">
        <f t="array" ref="J214">_xll.SNL.Clients.Office.Excel.Functions.SPG($A214, "SP_NET_INC", J$3)</f>
        <v>655000</v>
      </c>
    </row>
    <row r="215" spans="1:10" x14ac:dyDescent="0.3">
      <c r="A215" s="11" t="s">
        <v>214</v>
      </c>
      <c r="B215" s="9" cm="1">
        <f t="array" ref="B215">_xll.SNL.Clients.Office.Excel.Functions.SPG($A215, "SP_NET_INC", B$3)</f>
        <v>99500</v>
      </c>
      <c r="C215" s="9" cm="1">
        <f t="array" ref="C215">_xll.SNL.Clients.Office.Excel.Functions.SPG($A215, "SP_NET_INC", C$3)</f>
        <v>-26500</v>
      </c>
      <c r="D215" s="9" cm="1">
        <f t="array" ref="D215">_xll.SNL.Clients.Office.Excel.Functions.SPG($A215, "SP_NET_INC", D$3)</f>
        <v>223300</v>
      </c>
      <c r="E215" s="9" cm="1">
        <f t="array" ref="E215">_xll.SNL.Clients.Office.Excel.Functions.SPG($A215, "SP_NET_INC", E$3)</f>
        <v>138500</v>
      </c>
      <c r="F215" s="9" cm="1">
        <f t="array" ref="F215">_xll.SNL.Clients.Office.Excel.Functions.SPG($A215, "SP_NET_INC", F$3)</f>
        <v>59100</v>
      </c>
      <c r="G215" s="9" cm="1">
        <f t="array" ref="G215">_xll.SNL.Clients.Office.Excel.Functions.SPG($A215, "SP_NET_INC", G$3)</f>
        <v>-1060800</v>
      </c>
      <c r="H215" s="9" cm="1">
        <f t="array" ref="H215">_xll.SNL.Clients.Office.Excel.Functions.SPG($A215, "SP_NET_INC", H$3)</f>
        <v>-170400</v>
      </c>
      <c r="I215" s="9" cm="1">
        <f t="array" ref="I215">_xll.SNL.Clients.Office.Excel.Functions.SPG($A215, "SP_NET_INC", I$3)</f>
        <v>-234900</v>
      </c>
      <c r="J215" s="9" cm="1">
        <f t="array" ref="J215">_xll.SNL.Clients.Office.Excel.Functions.SPG($A215, "SP_NET_INC", J$3)</f>
        <v>-21700</v>
      </c>
    </row>
    <row r="216" spans="1:10" x14ac:dyDescent="0.3">
      <c r="A216" s="11" t="s">
        <v>215</v>
      </c>
      <c r="B216" s="9" cm="1">
        <f t="array" ref="B216">_xll.SNL.Clients.Office.Excel.Functions.SPG($A216, "SP_NET_INC", B$3)</f>
        <v>1825000</v>
      </c>
      <c r="C216" s="9" cm="1">
        <f t="array" ref="C216">_xll.SNL.Clients.Office.Excel.Functions.SPG($A216, "SP_NET_INC", C$3)</f>
        <v>1686000</v>
      </c>
      <c r="D216" s="9" cm="1">
        <f t="array" ref="D216">_xll.SNL.Clients.Office.Excel.Functions.SPG($A216, "SP_NET_INC", D$3)</f>
        <v>1482000</v>
      </c>
      <c r="E216" s="9" cm="1">
        <f t="array" ref="E216">_xll.SNL.Clients.Office.Excel.Functions.SPG($A216, "SP_NET_INC", E$3)</f>
        <v>1687000</v>
      </c>
      <c r="F216" s="9" cm="1">
        <f t="array" ref="F216">_xll.SNL.Clients.Office.Excel.Functions.SPG($A216, "SP_NET_INC", F$3)</f>
        <v>1802000</v>
      </c>
      <c r="G216" s="9" cm="1">
        <f t="array" ref="G216">_xll.SNL.Clients.Office.Excel.Functions.SPG($A216, "SP_NET_INC", G$3)</f>
        <v>1861000</v>
      </c>
      <c r="H216" s="9" cm="1">
        <f t="array" ref="H216">_xll.SNL.Clients.Office.Excel.Functions.SPG($A216, "SP_NET_INC", H$3)</f>
        <v>1275000</v>
      </c>
      <c r="I216" s="9" cm="1">
        <f t="array" ref="I216">_xll.SNL.Clients.Office.Excel.Functions.SPG($A216, "SP_NET_INC", I$3)</f>
        <v>1412000</v>
      </c>
      <c r="J216" s="9" cm="1">
        <f t="array" ref="J216">_xll.SNL.Clients.Office.Excel.Functions.SPG($A216, "SP_NET_INC", J$3)</f>
        <v>1543000</v>
      </c>
    </row>
    <row r="217" spans="1:10" x14ac:dyDescent="0.3">
      <c r="A217" s="11" t="s">
        <v>216</v>
      </c>
      <c r="B217" s="9" cm="1">
        <f t="array" ref="B217">_xll.SNL.Clients.Office.Excel.Functions.SPG($A217, "SP_NET_INC", B$3)</f>
        <v>50064</v>
      </c>
      <c r="C217" s="9" cm="1">
        <f t="array" ref="C217">_xll.SNL.Clients.Office.Excel.Functions.SPG($A217, "SP_NET_INC", C$3)</f>
        <v>10672</v>
      </c>
      <c r="D217" s="9" cm="1">
        <f t="array" ref="D217">_xll.SNL.Clients.Office.Excel.Functions.SPG($A217, "SP_NET_INC", D$3)</f>
        <v>92738</v>
      </c>
      <c r="E217" s="9" cm="1">
        <f t="array" ref="E217">_xll.SNL.Clients.Office.Excel.Functions.SPG($A217, "SP_NET_INC", E$3)</f>
        <v>152716</v>
      </c>
      <c r="F217" s="9" cm="1">
        <f t="array" ref="F217">_xll.SNL.Clients.Office.Excel.Functions.SPG($A217, "SP_NET_INC", F$3)</f>
        <v>11177</v>
      </c>
      <c r="G217" s="9" cm="1">
        <f t="array" ref="G217">_xll.SNL.Clients.Office.Excel.Functions.SPG($A217, "SP_NET_INC", G$3)</f>
        <v>75395</v>
      </c>
      <c r="H217" s="9" cm="1">
        <f t="array" ref="H217">_xll.SNL.Clients.Office.Excel.Functions.SPG($A217, "SP_NET_INC", H$3)</f>
        <v>68656</v>
      </c>
      <c r="I217" s="9" cm="1">
        <f t="array" ref="I217">_xll.SNL.Clients.Office.Excel.Functions.SPG($A217, "SP_NET_INC", I$3)</f>
        <v>56199</v>
      </c>
      <c r="J217" s="9" cm="1">
        <f t="array" ref="J217">_xll.SNL.Clients.Office.Excel.Functions.SPG($A217, "SP_NET_INC", J$3)</f>
        <v>134507</v>
      </c>
    </row>
    <row r="218" spans="1:10" x14ac:dyDescent="0.3">
      <c r="A218" s="11" t="s">
        <v>217</v>
      </c>
      <c r="B218" s="9" cm="1">
        <f t="array" ref="B218">_xll.SNL.Clients.Office.Excel.Functions.SPG($A218, "SP_NET_INC", B$3)</f>
        <v>113000</v>
      </c>
      <c r="C218" s="9" cm="1">
        <f t="array" ref="C218">_xll.SNL.Clients.Office.Excel.Functions.SPG($A218, "SP_NET_INC", C$3)</f>
        <v>96000</v>
      </c>
      <c r="D218" s="9" cm="1">
        <f t="array" ref="D218">_xll.SNL.Clients.Office.Excel.Functions.SPG($A218, "SP_NET_INC", D$3)</f>
        <v>99000</v>
      </c>
      <c r="E218" s="9" cm="1">
        <f t="array" ref="E218">_xll.SNL.Clients.Office.Excel.Functions.SPG($A218, "SP_NET_INC", E$3)</f>
        <v>105000</v>
      </c>
      <c r="F218" s="9" cm="1">
        <f t="array" ref="F218">_xll.SNL.Clients.Office.Excel.Functions.SPG($A218, "SP_NET_INC", F$3)</f>
        <v>98000</v>
      </c>
      <c r="G218" s="9" cm="1">
        <f t="array" ref="G218">_xll.SNL.Clients.Office.Excel.Functions.SPG($A218, "SP_NET_INC", G$3)</f>
        <v>17000</v>
      </c>
      <c r="H218" s="9" cm="1">
        <f t="array" ref="H218">_xll.SNL.Clients.Office.Excel.Functions.SPG($A218, "SP_NET_INC", H$3)</f>
        <v>143000</v>
      </c>
      <c r="I218" s="9" cm="1">
        <f t="array" ref="I218">_xll.SNL.Clients.Office.Excel.Functions.SPG($A218, "SP_NET_INC", I$3)</f>
        <v>148000</v>
      </c>
      <c r="J218" s="9" cm="1">
        <f t="array" ref="J218">_xll.SNL.Clients.Office.Excel.Functions.SPG($A218, "SP_NET_INC", J$3)</f>
        <v>128000</v>
      </c>
    </row>
    <row r="219" spans="1:10" x14ac:dyDescent="0.3">
      <c r="A219" s="11" t="s">
        <v>218</v>
      </c>
      <c r="B219" s="9" cm="1">
        <f t="array" ref="B219">_xll.SNL.Clients.Office.Excel.Functions.SPG($A219, "SP_NET_INC", B$3)</f>
        <v>522000</v>
      </c>
      <c r="C219" s="9" cm="1">
        <f t="array" ref="C219">_xll.SNL.Clients.Office.Excel.Functions.SPG($A219, "SP_NET_INC", C$3)</f>
        <v>640000</v>
      </c>
      <c r="D219" s="9" cm="1">
        <f t="array" ref="D219">_xll.SNL.Clients.Office.Excel.Functions.SPG($A219, "SP_NET_INC", D$3)</f>
        <v>594000</v>
      </c>
      <c r="E219" s="9" cm="1">
        <f t="array" ref="E219">_xll.SNL.Clients.Office.Excel.Functions.SPG($A219, "SP_NET_INC", E$3)</f>
        <v>851000</v>
      </c>
      <c r="F219" s="9" cm="1">
        <f t="array" ref="F219">_xll.SNL.Clients.Office.Excel.Functions.SPG($A219, "SP_NET_INC", F$3)</f>
        <v>1067000</v>
      </c>
      <c r="G219" s="9" cm="1">
        <f t="array" ref="G219">_xll.SNL.Clients.Office.Excel.Functions.SPG($A219, "SP_NET_INC", G$3)</f>
        <v>503000</v>
      </c>
      <c r="H219" s="9" cm="1">
        <f t="array" ref="H219">_xll.SNL.Clients.Office.Excel.Functions.SPG($A219, "SP_NET_INC", H$3)</f>
        <v>602000</v>
      </c>
      <c r="I219" s="9" cm="1">
        <f t="array" ref="I219">_xll.SNL.Clients.Office.Excel.Functions.SPG($A219, "SP_NET_INC", I$3)</f>
        <v>205000</v>
      </c>
      <c r="J219" s="9" cm="1">
        <f t="array" ref="J219">_xll.SNL.Clients.Office.Excel.Functions.SPG($A219, "SP_NET_INC", J$3)</f>
        <v>428000</v>
      </c>
    </row>
    <row r="220" spans="1:10" x14ac:dyDescent="0.3">
      <c r="A220" s="11" t="s">
        <v>219</v>
      </c>
      <c r="B220" s="9" t="str" cm="1">
        <f t="array" ref="B220">_xll.SNL.Clients.Office.Excel.Functions.SPG($A220, "SP_NET_INC", B$3)</f>
        <v>NA</v>
      </c>
      <c r="C220" s="9" cm="1">
        <f t="array" ref="C220">_xll.SNL.Clients.Office.Excel.Functions.SPG($A220, "SP_NET_INC", C$3)</f>
        <v>627000</v>
      </c>
      <c r="D220" s="9" cm="1">
        <f t="array" ref="D220">_xll.SNL.Clients.Office.Excel.Functions.SPG($A220, "SP_NET_INC", D$3)</f>
        <v>1366000</v>
      </c>
      <c r="E220" s="9" cm="1">
        <f t="array" ref="E220">_xll.SNL.Clients.Office.Excel.Functions.SPG($A220, "SP_NET_INC", E$3)</f>
        <v>512000</v>
      </c>
      <c r="F220" s="9" cm="1">
        <f t="array" ref="F220">_xll.SNL.Clients.Office.Excel.Functions.SPG($A220, "SP_NET_INC", F$3)</f>
        <v>314000</v>
      </c>
      <c r="G220" s="9" cm="1">
        <f t="array" ref="G220">_xll.SNL.Clients.Office.Excel.Functions.SPG($A220, "SP_NET_INC", G$3)</f>
        <v>387000</v>
      </c>
      <c r="H220" s="9" cm="1">
        <f t="array" ref="H220">_xll.SNL.Clients.Office.Excel.Functions.SPG($A220, "SP_NET_INC", H$3)</f>
        <v>642000</v>
      </c>
      <c r="I220" s="9" cm="1">
        <f t="array" ref="I220">_xll.SNL.Clients.Office.Excel.Functions.SPG($A220, "SP_NET_INC", I$3)</f>
        <v>464000</v>
      </c>
      <c r="J220" s="9" cm="1">
        <f t="array" ref="J220">_xll.SNL.Clients.Office.Excel.Functions.SPG($A220, "SP_NET_INC", J$3)</f>
        <v>418000</v>
      </c>
    </row>
    <row r="221" spans="1:10" x14ac:dyDescent="0.3">
      <c r="A221" s="11" t="s">
        <v>220</v>
      </c>
      <c r="B221" s="9" cm="1">
        <f t="array" ref="B221">_xll.SNL.Clients.Office.Excel.Functions.SPG($A221, "SP_NET_INC", B$3)</f>
        <v>300000</v>
      </c>
      <c r="C221" s="9" cm="1">
        <f t="array" ref="C221">_xll.SNL.Clients.Office.Excel.Functions.SPG($A221, "SP_NET_INC", C$3)</f>
        <v>505000</v>
      </c>
      <c r="D221" s="9" cm="1">
        <f t="array" ref="D221">_xll.SNL.Clients.Office.Excel.Functions.SPG($A221, "SP_NET_INC", D$3)</f>
        <v>344000</v>
      </c>
      <c r="E221" s="9" cm="1">
        <f t="array" ref="E221">_xll.SNL.Clients.Office.Excel.Functions.SPG($A221, "SP_NET_INC", E$3)</f>
        <v>422000</v>
      </c>
      <c r="F221" s="9" cm="1">
        <f t="array" ref="F221">_xll.SNL.Clients.Office.Excel.Functions.SPG($A221, "SP_NET_INC", F$3)</f>
        <v>268000</v>
      </c>
      <c r="G221" s="9" cm="1">
        <f t="array" ref="G221">_xll.SNL.Clients.Office.Excel.Functions.SPG($A221, "SP_NET_INC", G$3)</f>
        <v>150000</v>
      </c>
      <c r="H221" s="9" cm="1">
        <f t="array" ref="H221">_xll.SNL.Clients.Office.Excel.Functions.SPG($A221, "SP_NET_INC", H$3)</f>
        <v>379000</v>
      </c>
      <c r="I221" s="9" cm="1">
        <f t="array" ref="I221">_xll.SNL.Clients.Office.Excel.Functions.SPG($A221, "SP_NET_INC", I$3)</f>
        <v>413000</v>
      </c>
      <c r="J221" s="9" cm="1">
        <f t="array" ref="J221">_xll.SNL.Clients.Office.Excel.Functions.SPG($A221, "SP_NET_INC", J$3)</f>
        <v>209000</v>
      </c>
    </row>
    <row r="222" spans="1:10" x14ac:dyDescent="0.3">
      <c r="A222" s="11" t="s">
        <v>221</v>
      </c>
      <c r="B222" s="9" cm="1">
        <f t="array" ref="B222">_xll.SNL.Clients.Office.Excel.Functions.SPG($A222, "SP_NET_INC", B$3)</f>
        <v>-17400</v>
      </c>
      <c r="C222" s="9" cm="1">
        <f t="array" ref="C222">_xll.SNL.Clients.Office.Excel.Functions.SPG($A222, "SP_NET_INC", C$3)</f>
        <v>201000</v>
      </c>
      <c r="D222" s="9" cm="1">
        <f t="array" ref="D222">_xll.SNL.Clients.Office.Excel.Functions.SPG($A222, "SP_NET_INC", D$3)</f>
        <v>178600</v>
      </c>
      <c r="E222" s="9" cm="1">
        <f t="array" ref="E222">_xll.SNL.Clients.Office.Excel.Functions.SPG($A222, "SP_NET_INC", E$3)</f>
        <v>194500</v>
      </c>
      <c r="F222" s="9" cm="1">
        <f t="array" ref="F222">_xll.SNL.Clients.Office.Excel.Functions.SPG($A222, "SP_NET_INC", F$3)</f>
        <v>169900</v>
      </c>
      <c r="G222" s="9" cm="1">
        <f t="array" ref="G222">_xll.SNL.Clients.Office.Excel.Functions.SPG($A222, "SP_NET_INC", G$3)</f>
        <v>246500</v>
      </c>
      <c r="H222" s="9" cm="1">
        <f t="array" ref="H222">_xll.SNL.Clients.Office.Excel.Functions.SPG($A222, "SP_NET_INC", H$3)</f>
        <v>90600</v>
      </c>
      <c r="I222" s="9" cm="1">
        <f t="array" ref="I222">_xll.SNL.Clients.Office.Excel.Functions.SPG($A222, "SP_NET_INC", I$3)</f>
        <v>-40500</v>
      </c>
      <c r="J222" s="9" cm="1">
        <f t="array" ref="J222">_xll.SNL.Clients.Office.Excel.Functions.SPG($A222, "SP_NET_INC", J$3)</f>
        <v>218500</v>
      </c>
    </row>
    <row r="223" spans="1:10" x14ac:dyDescent="0.3">
      <c r="A223" s="11" t="s">
        <v>222</v>
      </c>
      <c r="B223" s="9" cm="1">
        <f t="array" ref="B223">_xll.SNL.Clients.Office.Excel.Functions.SPG($A223, "SP_NET_INC", B$3)</f>
        <v>1467000</v>
      </c>
      <c r="C223" s="9" cm="1">
        <f t="array" ref="C223">_xll.SNL.Clients.Office.Excel.Functions.SPG($A223, "SP_NET_INC", C$3)</f>
        <v>1290000</v>
      </c>
      <c r="D223" s="9" cm="1">
        <f t="array" ref="D223">_xll.SNL.Clients.Office.Excel.Functions.SPG($A223, "SP_NET_INC", D$3)</f>
        <v>1415000</v>
      </c>
      <c r="E223" s="9" cm="1">
        <f t="array" ref="E223">_xll.SNL.Clients.Office.Excel.Functions.SPG($A223, "SP_NET_INC", E$3)</f>
        <v>1560000</v>
      </c>
      <c r="F223" s="9" cm="1">
        <f t="array" ref="F223">_xll.SNL.Clients.Office.Excel.Functions.SPG($A223, "SP_NET_INC", F$3)</f>
        <v>1475000</v>
      </c>
      <c r="G223" s="9" cm="1">
        <f t="array" ref="G223">_xll.SNL.Clients.Office.Excel.Functions.SPG($A223, "SP_NET_INC", G$3)</f>
        <v>1248000</v>
      </c>
      <c r="H223" s="9" cm="1">
        <f t="array" ref="H223">_xll.SNL.Clients.Office.Excel.Functions.SPG($A223, "SP_NET_INC", H$3)</f>
        <v>1515000</v>
      </c>
      <c r="I223" s="9" cm="1">
        <f t="array" ref="I223">_xll.SNL.Clients.Office.Excel.Functions.SPG($A223, "SP_NET_INC", I$3)</f>
        <v>1501000</v>
      </c>
      <c r="J223" s="9" cm="1">
        <f t="array" ref="J223">_xll.SNL.Clients.Office.Excel.Functions.SPG($A223, "SP_NET_INC", J$3)</f>
        <v>1408000</v>
      </c>
    </row>
    <row r="224" spans="1:10" x14ac:dyDescent="0.3">
      <c r="A224" s="11" t="s">
        <v>223</v>
      </c>
      <c r="B224" s="9" t="str" cm="1">
        <f t="array" ref="B224">_xll.SNL.Clients.Office.Excel.Functions.SPG($A224, "SP_NET_INC", B$3)</f>
        <v>NA</v>
      </c>
      <c r="C224" s="9" cm="1">
        <f t="array" ref="C224">_xll.SNL.Clients.Office.Excel.Functions.SPG($A224, "SP_NET_INC", C$3)</f>
        <v>170530</v>
      </c>
      <c r="D224" s="9" cm="1">
        <f t="array" ref="D224">_xll.SNL.Clients.Office.Excel.Functions.SPG($A224, "SP_NET_INC", D$3)</f>
        <v>219959</v>
      </c>
      <c r="E224" s="9" cm="1">
        <f t="array" ref="E224">_xll.SNL.Clients.Office.Excel.Functions.SPG($A224, "SP_NET_INC", E$3)</f>
        <v>176735</v>
      </c>
      <c r="F224" s="9" cm="1">
        <f t="array" ref="F224">_xll.SNL.Clients.Office.Excel.Functions.SPG($A224, "SP_NET_INC", F$3)</f>
        <v>189208</v>
      </c>
      <c r="G224" s="9" cm="1">
        <f t="array" ref="G224">_xll.SNL.Clients.Office.Excel.Functions.SPG($A224, "SP_NET_INC", G$3)</f>
        <v>218729</v>
      </c>
      <c r="H224" s="9" cm="1">
        <f t="array" ref="H224">_xll.SNL.Clients.Office.Excel.Functions.SPG($A224, "SP_NET_INC", H$3)</f>
        <v>195482</v>
      </c>
      <c r="I224" s="9" cm="1">
        <f t="array" ref="I224">_xll.SNL.Clients.Office.Excel.Functions.SPG($A224, "SP_NET_INC", I$3)</f>
        <v>162571</v>
      </c>
      <c r="J224" s="9" cm="1">
        <f t="array" ref="J224">_xll.SNL.Clients.Office.Excel.Functions.SPG($A224, "SP_NET_INC", J$3)</f>
        <v>217215</v>
      </c>
    </row>
    <row r="225" spans="1:10" x14ac:dyDescent="0.3">
      <c r="A225" s="11" t="s">
        <v>224</v>
      </c>
      <c r="B225" s="9" cm="1">
        <f t="array" ref="B225">_xll.SNL.Clients.Office.Excel.Functions.SPG($A225, "SP_NET_INC", B$3)</f>
        <v>251000</v>
      </c>
      <c r="C225" s="9" cm="1">
        <f t="array" ref="C225">_xll.SNL.Clients.Office.Excel.Functions.SPG($A225, "SP_NET_INC", C$3)</f>
        <v>109000</v>
      </c>
      <c r="D225" s="9" cm="1">
        <f t="array" ref="D225">_xll.SNL.Clients.Office.Excel.Functions.SPG($A225, "SP_NET_INC", D$3)</f>
        <v>84000</v>
      </c>
      <c r="E225" s="9" cm="1">
        <f t="array" ref="E225">_xll.SNL.Clients.Office.Excel.Functions.SPG($A225, "SP_NET_INC", E$3)</f>
        <v>242000</v>
      </c>
      <c r="F225" s="9" cm="1">
        <f t="array" ref="F225">_xll.SNL.Clients.Office.Excel.Functions.SPG($A225, "SP_NET_INC", F$3)</f>
        <v>272000</v>
      </c>
      <c r="G225" s="9" cm="1">
        <f t="array" ref="G225">_xll.SNL.Clients.Office.Excel.Functions.SPG($A225, "SP_NET_INC", G$3)</f>
        <v>134000</v>
      </c>
      <c r="H225" s="9" cm="1">
        <f t="array" ref="H225">_xll.SNL.Clients.Office.Excel.Functions.SPG($A225, "SP_NET_INC", H$3)</f>
        <v>113000</v>
      </c>
      <c r="I225" s="9" cm="1">
        <f t="array" ref="I225">_xll.SNL.Clients.Office.Excel.Functions.SPG($A225, "SP_NET_INC", I$3)</f>
        <v>214000</v>
      </c>
      <c r="J225" s="9" cm="1">
        <f t="array" ref="J225">_xll.SNL.Clients.Office.Excel.Functions.SPG($A225, "SP_NET_INC", J$3)</f>
        <v>291000</v>
      </c>
    </row>
    <row r="226" spans="1:10" x14ac:dyDescent="0.3">
      <c r="A226" s="11" t="s">
        <v>225</v>
      </c>
      <c r="B226" s="9" cm="1">
        <f t="array" ref="B226">_xll.SNL.Clients.Office.Excel.Functions.SPG($A226, "SP_NET_INC", B$3)</f>
        <v>344000</v>
      </c>
      <c r="C226" s="9" cm="1">
        <f t="array" ref="C226">_xll.SNL.Clients.Office.Excel.Functions.SPG($A226, "SP_NET_INC", C$3)</f>
        <v>314000</v>
      </c>
      <c r="D226" s="9" cm="1">
        <f t="array" ref="D226">_xll.SNL.Clients.Office.Excel.Functions.SPG($A226, "SP_NET_INC", D$3)</f>
        <v>332000</v>
      </c>
      <c r="E226" s="9" cm="1">
        <f t="array" ref="E226">_xll.SNL.Clients.Office.Excel.Functions.SPG($A226, "SP_NET_INC", E$3)</f>
        <v>266000</v>
      </c>
      <c r="F226" s="9" cm="1">
        <f t="array" ref="F226">_xll.SNL.Clients.Office.Excel.Functions.SPG($A226, "SP_NET_INC", F$3)</f>
        <v>243000</v>
      </c>
      <c r="G226" s="9" cm="1">
        <f t="array" ref="G226">_xll.SNL.Clients.Office.Excel.Functions.SPG($A226, "SP_NET_INC", G$3)</f>
        <v>236000</v>
      </c>
      <c r="H226" s="9" cm="1">
        <f t="array" ref="H226">_xll.SNL.Clients.Office.Excel.Functions.SPG($A226, "SP_NET_INC", H$3)</f>
        <v>188000</v>
      </c>
      <c r="I226" s="9" cm="1">
        <f t="array" ref="I226">_xll.SNL.Clients.Office.Excel.Functions.SPG($A226, "SP_NET_INC", I$3)</f>
        <v>193000</v>
      </c>
      <c r="J226" s="9" cm="1">
        <f t="array" ref="J226">_xll.SNL.Clients.Office.Excel.Functions.SPG($A226, "SP_NET_INC", J$3)</f>
        <v>148000</v>
      </c>
    </row>
    <row r="227" spans="1:10" x14ac:dyDescent="0.3">
      <c r="A227" s="11" t="s">
        <v>226</v>
      </c>
      <c r="B227" s="9" t="str" cm="1">
        <f t="array" ref="B227">_xll.SNL.Clients.Office.Excel.Functions.SPG($A227, "SP_NET_INC", B$3)</f>
        <v>NA</v>
      </c>
      <c r="C227" s="9" cm="1">
        <f t="array" ref="C227">_xll.SNL.Clients.Office.Excel.Functions.SPG($A227, "SP_NET_INC", C$3)</f>
        <v>565000</v>
      </c>
      <c r="D227" s="9" cm="1">
        <f t="array" ref="D227">_xll.SNL.Clients.Office.Excel.Functions.SPG($A227, "SP_NET_INC", D$3)</f>
        <v>906000</v>
      </c>
      <c r="E227" s="9" cm="1">
        <f t="array" ref="E227">_xll.SNL.Clients.Office.Excel.Functions.SPG($A227, "SP_NET_INC", E$3)</f>
        <v>640000</v>
      </c>
      <c r="F227" s="9" cm="1">
        <f t="array" ref="F227">_xll.SNL.Clients.Office.Excel.Functions.SPG($A227, "SP_NET_INC", F$3)</f>
        <v>607000</v>
      </c>
      <c r="G227" s="9" cm="1">
        <f t="array" ref="G227">_xll.SNL.Clients.Office.Excel.Functions.SPG($A227, "SP_NET_INC", G$3)</f>
        <v>622000</v>
      </c>
      <c r="H227" s="9" cm="1">
        <f t="array" ref="H227">_xll.SNL.Clients.Office.Excel.Functions.SPG($A227, "SP_NET_INC", H$3)</f>
        <v>974000</v>
      </c>
      <c r="I227" s="9" cm="1">
        <f t="array" ref="I227">_xll.SNL.Clients.Office.Excel.Functions.SPG($A227, "SP_NET_INC", I$3)</f>
        <v>766000</v>
      </c>
      <c r="J227" s="9" cm="1">
        <f t="array" ref="J227">_xll.SNL.Clients.Office.Excel.Functions.SPG($A227, "SP_NET_INC", J$3)</f>
        <v>1054000</v>
      </c>
    </row>
    <row r="228" spans="1:10" x14ac:dyDescent="0.3">
      <c r="A228" s="11" t="s">
        <v>227</v>
      </c>
      <c r="B228" s="9" cm="1">
        <f t="array" ref="B228">_xll.SNL.Clients.Office.Excel.Functions.SPG($A228, "SP_NET_INC", B$3)</f>
        <v>171000</v>
      </c>
      <c r="C228" s="9" cm="1">
        <f t="array" ref="C228">_xll.SNL.Clients.Office.Excel.Functions.SPG($A228, "SP_NET_INC", C$3)</f>
        <v>198200</v>
      </c>
      <c r="D228" s="9" cm="1">
        <f t="array" ref="D228">_xll.SNL.Clients.Office.Excel.Functions.SPG($A228, "SP_NET_INC", D$3)</f>
        <v>221000</v>
      </c>
      <c r="E228" s="9" cm="1">
        <f t="array" ref="E228">_xll.SNL.Clients.Office.Excel.Functions.SPG($A228, "SP_NET_INC", E$3)</f>
        <v>215200</v>
      </c>
      <c r="F228" s="9" cm="1">
        <f t="array" ref="F228">_xll.SNL.Clients.Office.Excel.Functions.SPG($A228, "SP_NET_INC", F$3)</f>
        <v>149100</v>
      </c>
      <c r="G228" s="9" cm="1">
        <f t="array" ref="G228">_xll.SNL.Clients.Office.Excel.Functions.SPG($A228, "SP_NET_INC", G$3)</f>
        <v>172400</v>
      </c>
      <c r="H228" s="9" cm="1">
        <f t="array" ref="H228">_xll.SNL.Clients.Office.Excel.Functions.SPG($A228, "SP_NET_INC", H$3)</f>
        <v>202000</v>
      </c>
      <c r="I228" s="9" cm="1">
        <f t="array" ref="I228">_xll.SNL.Clients.Office.Excel.Functions.SPG($A228, "SP_NET_INC", I$3)</f>
        <v>208200</v>
      </c>
      <c r="J228" s="9" cm="1">
        <f t="array" ref="J228">_xll.SNL.Clients.Office.Excel.Functions.SPG($A228, "SP_NET_INC", J$3)</f>
        <v>183400</v>
      </c>
    </row>
    <row r="229" spans="1:10" x14ac:dyDescent="0.3">
      <c r="A229" s="11" t="s">
        <v>228</v>
      </c>
      <c r="B229" s="9" cm="1">
        <f t="array" ref="B229">_xll.SNL.Clients.Office.Excel.Functions.SPG($A229, "SP_NET_INC", B$3)</f>
        <v>1242000</v>
      </c>
      <c r="C229" s="9" cm="1">
        <f t="array" ref="C229">_xll.SNL.Clients.Office.Excel.Functions.SPG($A229, "SP_NET_INC", C$3)</f>
        <v>-683000</v>
      </c>
      <c r="D229" s="9" cm="1">
        <f t="array" ref="D229">_xll.SNL.Clients.Office.Excel.Functions.SPG($A229, "SP_NET_INC", D$3)</f>
        <v>480000</v>
      </c>
      <c r="E229" s="9" cm="1">
        <f t="array" ref="E229">_xll.SNL.Clients.Office.Excel.Functions.SPG($A229, "SP_NET_INC", E$3)</f>
        <v>678000</v>
      </c>
      <c r="F229" s="9" cm="1">
        <f t="array" ref="F229">_xll.SNL.Clients.Office.Excel.Functions.SPG($A229, "SP_NET_INC", F$3)</f>
        <v>739000</v>
      </c>
      <c r="G229" s="9" cm="1">
        <f t="array" ref="G229">_xll.SNL.Clients.Office.Excel.Functions.SPG($A229, "SP_NET_INC", G$3)</f>
        <v>-540000</v>
      </c>
      <c r="H229" s="9" cm="1">
        <f t="array" ref="H229">_xll.SNL.Clients.Office.Excel.Functions.SPG($A229, "SP_NET_INC", H$3)</f>
        <v>830000</v>
      </c>
      <c r="I229" s="9" cm="1">
        <f t="array" ref="I229">_xll.SNL.Clients.Office.Excel.Functions.SPG($A229, "SP_NET_INC", I$3)</f>
        <v>956000</v>
      </c>
      <c r="J229" s="9" cm="1">
        <f t="array" ref="J229">_xll.SNL.Clients.Office.Excel.Functions.SPG($A229, "SP_NET_INC", J$3)</f>
        <v>1238000</v>
      </c>
    </row>
    <row r="230" spans="1:10" x14ac:dyDescent="0.3">
      <c r="A230" s="11" t="s">
        <v>229</v>
      </c>
      <c r="B230" s="9" cm="1">
        <f t="array" ref="B230">_xll.SNL.Clients.Office.Excel.Functions.SPG($A230, "SP_NET_INC", B$3)</f>
        <v>531000</v>
      </c>
      <c r="C230" s="9" cm="1">
        <f t="array" ref="C230">_xll.SNL.Clients.Office.Excel.Functions.SPG($A230, "SP_NET_INC", C$3)</f>
        <v>534000</v>
      </c>
      <c r="D230" s="9" cm="1">
        <f t="array" ref="D230">_xll.SNL.Clients.Office.Excel.Functions.SPG($A230, "SP_NET_INC", D$3)</f>
        <v>522000</v>
      </c>
      <c r="E230" s="9" cm="1">
        <f t="array" ref="E230">_xll.SNL.Clients.Office.Excel.Functions.SPG($A230, "SP_NET_INC", E$3)</f>
        <v>480000</v>
      </c>
      <c r="F230" s="9" cm="1">
        <f t="array" ref="F230">_xll.SNL.Clients.Office.Excel.Functions.SPG($A230, "SP_NET_INC", F$3)</f>
        <v>424000</v>
      </c>
      <c r="G230" s="9" cm="1">
        <f t="array" ref="G230">_xll.SNL.Clients.Office.Excel.Functions.SPG($A230, "SP_NET_INC", G$3)</f>
        <v>248000</v>
      </c>
      <c r="H230" s="9" cm="1">
        <f t="array" ref="H230">_xll.SNL.Clients.Office.Excel.Functions.SPG($A230, "SP_NET_INC", H$3)</f>
        <v>552000</v>
      </c>
      <c r="I230" s="9" cm="1">
        <f t="array" ref="I230">_xll.SNL.Clients.Office.Excel.Functions.SPG($A230, "SP_NET_INC", I$3)</f>
        <v>565000</v>
      </c>
      <c r="J230" s="9" cm="1">
        <f t="array" ref="J230">_xll.SNL.Clients.Office.Excel.Functions.SPG($A230, "SP_NET_INC", J$3)</f>
        <v>606000</v>
      </c>
    </row>
    <row r="231" spans="1:10" x14ac:dyDescent="0.3">
      <c r="A231" s="11" t="s">
        <v>230</v>
      </c>
      <c r="B231" s="9" cm="1">
        <f t="array" ref="B231">_xll.SNL.Clients.Office.Excel.Functions.SPG($A231, "SP_NET_INC", B$3)</f>
        <v>149000</v>
      </c>
      <c r="C231" s="9" cm="1">
        <f t="array" ref="C231">_xll.SNL.Clients.Office.Excel.Functions.SPG($A231, "SP_NET_INC", C$3)</f>
        <v>123000</v>
      </c>
      <c r="D231" s="9" cm="1">
        <f t="array" ref="D231">_xll.SNL.Clients.Office.Excel.Functions.SPG($A231, "SP_NET_INC", D$3)</f>
        <v>101000</v>
      </c>
      <c r="E231" s="9" cm="1">
        <f t="array" ref="E231">_xll.SNL.Clients.Office.Excel.Functions.SPG($A231, "SP_NET_INC", E$3)</f>
        <v>173000</v>
      </c>
      <c r="F231" s="9" cm="1">
        <f t="array" ref="F231">_xll.SNL.Clients.Office.Excel.Functions.SPG($A231, "SP_NET_INC", F$3)</f>
        <v>153000</v>
      </c>
      <c r="G231" s="9" cm="1">
        <f t="array" ref="G231">_xll.SNL.Clients.Office.Excel.Functions.SPG($A231, "SP_NET_INC", G$3)</f>
        <v>274000</v>
      </c>
      <c r="H231" s="9" cm="1">
        <f t="array" ref="H231">_xll.SNL.Clients.Office.Excel.Functions.SPG($A231, "SP_NET_INC", H$3)</f>
        <v>148000</v>
      </c>
      <c r="I231" s="9" cm="1">
        <f t="array" ref="I231">_xll.SNL.Clients.Office.Excel.Functions.SPG($A231, "SP_NET_INC", I$3)</f>
        <v>130000</v>
      </c>
      <c r="J231" s="9" cm="1">
        <f t="array" ref="J231">_xll.SNL.Clients.Office.Excel.Functions.SPG($A231, "SP_NET_INC", J$3)</f>
        <v>129000</v>
      </c>
    </row>
    <row r="232" spans="1:10" x14ac:dyDescent="0.3">
      <c r="A232" s="11" t="s">
        <v>231</v>
      </c>
      <c r="B232" s="9" cm="1">
        <f t="array" ref="B232">_xll.SNL.Clients.Office.Excel.Functions.SPG($A232, "SP_NET_INC", B$3)</f>
        <v>95400</v>
      </c>
      <c r="C232" s="9" cm="1">
        <f t="array" ref="C232">_xll.SNL.Clients.Office.Excel.Functions.SPG($A232, "SP_NET_INC", C$3)</f>
        <v>123200</v>
      </c>
      <c r="D232" s="9" cm="1">
        <f t="array" ref="D232">_xll.SNL.Clients.Office.Excel.Functions.SPG($A232, "SP_NET_INC", D$3)</f>
        <v>118900</v>
      </c>
      <c r="E232" s="9" cm="1">
        <f t="array" ref="E232">_xll.SNL.Clients.Office.Excel.Functions.SPG($A232, "SP_NET_INC", E$3)</f>
        <v>141200</v>
      </c>
      <c r="F232" s="9" cm="1">
        <f t="array" ref="F232">_xll.SNL.Clients.Office.Excel.Functions.SPG($A232, "SP_NET_INC", F$3)</f>
        <v>121300</v>
      </c>
      <c r="G232" s="9" cm="1">
        <f t="array" ref="G232">_xll.SNL.Clients.Office.Excel.Functions.SPG($A232, "SP_NET_INC", G$3)</f>
        <v>108300</v>
      </c>
      <c r="H232" s="9" cm="1">
        <f t="array" ref="H232">_xll.SNL.Clients.Office.Excel.Functions.SPG($A232, "SP_NET_INC", H$3)</f>
        <v>209000</v>
      </c>
      <c r="I232" s="9" cm="1">
        <f t="array" ref="I232">_xll.SNL.Clients.Office.Excel.Functions.SPG($A232, "SP_NET_INC", I$3)</f>
        <v>138500</v>
      </c>
      <c r="J232" s="9" cm="1">
        <f t="array" ref="J232">_xll.SNL.Clients.Office.Excel.Functions.SPG($A232, "SP_NET_INC", J$3)</f>
        <v>139800</v>
      </c>
    </row>
    <row r="233" spans="1:10" x14ac:dyDescent="0.3">
      <c r="A233" s="11" t="s">
        <v>232</v>
      </c>
      <c r="B233" s="9" cm="1">
        <f t="array" ref="B233">_xll.SNL.Clients.Office.Excel.Functions.SPG($A233, "SP_NET_INC", B$3)</f>
        <v>242677</v>
      </c>
      <c r="C233" s="9" cm="1">
        <f t="array" ref="C233">_xll.SNL.Clients.Office.Excel.Functions.SPG($A233, "SP_NET_INC", C$3)</f>
        <v>216149</v>
      </c>
      <c r="D233" s="9" cm="1">
        <f t="array" ref="D233">_xll.SNL.Clients.Office.Excel.Functions.SPG($A233, "SP_NET_INC", D$3)</f>
        <v>232841</v>
      </c>
      <c r="E233" s="9" cm="1">
        <f t="array" ref="E233">_xll.SNL.Clients.Office.Excel.Functions.SPG($A233, "SP_NET_INC", E$3)</f>
        <v>203298</v>
      </c>
      <c r="F233" s="9" cm="1">
        <f t="array" ref="F233">_xll.SNL.Clients.Office.Excel.Functions.SPG($A233, "SP_NET_INC", F$3)</f>
        <v>235579</v>
      </c>
      <c r="G233" s="9" cm="1">
        <f t="array" ref="G233">_xll.SNL.Clients.Office.Excel.Functions.SPG($A233, "SP_NET_INC", G$3)</f>
        <v>194521</v>
      </c>
      <c r="H233" s="9" cm="1">
        <f t="array" ref="H233">_xll.SNL.Clients.Office.Excel.Functions.SPG($A233, "SP_NET_INC", H$3)</f>
        <v>212231</v>
      </c>
      <c r="I233" s="9" cm="1">
        <f t="array" ref="I233">_xll.SNL.Clients.Office.Excel.Functions.SPG($A233, "SP_NET_INC", I$3)</f>
        <v>224236</v>
      </c>
      <c r="J233" s="9" cm="1">
        <f t="array" ref="J233">_xll.SNL.Clients.Office.Excel.Functions.SPG($A233, "SP_NET_INC", J$3)</f>
        <v>214054</v>
      </c>
    </row>
    <row r="234" spans="1:10" x14ac:dyDescent="0.3">
      <c r="A234" s="11" t="s">
        <v>233</v>
      </c>
      <c r="B234" s="9" cm="1">
        <f t="array" ref="B234">_xll.SNL.Clients.Office.Excel.Functions.SPG($A234, "SP_NET_INC", B$3)</f>
        <v>700000</v>
      </c>
      <c r="C234" s="9" cm="1">
        <f t="array" ref="C234">_xll.SNL.Clients.Office.Excel.Functions.SPG($A234, "SP_NET_INC", C$3)</f>
        <v>750000</v>
      </c>
      <c r="D234" s="9" cm="1">
        <f t="array" ref="D234">_xll.SNL.Clients.Office.Excel.Functions.SPG($A234, "SP_NET_INC", D$3)</f>
        <v>1160000</v>
      </c>
      <c r="E234" s="9" cm="1">
        <f t="array" ref="E234">_xll.SNL.Clients.Office.Excel.Functions.SPG($A234, "SP_NET_INC", E$3)</f>
        <v>759000</v>
      </c>
      <c r="F234" s="9" cm="1">
        <f t="array" ref="F234">_xll.SNL.Clients.Office.Excel.Functions.SPG($A234, "SP_NET_INC", F$3)</f>
        <v>819000</v>
      </c>
      <c r="G234" s="9" cm="1">
        <f t="array" ref="G234">_xll.SNL.Clients.Office.Excel.Functions.SPG($A234, "SP_NET_INC", G$3)</f>
        <v>717000</v>
      </c>
      <c r="H234" s="9" cm="1">
        <f t="array" ref="H234">_xll.SNL.Clients.Office.Excel.Functions.SPG($A234, "SP_NET_INC", H$3)</f>
        <v>772000</v>
      </c>
      <c r="I234" s="9" cm="1">
        <f t="array" ref="I234">_xll.SNL.Clients.Office.Excel.Functions.SPG($A234, "SP_NET_INC", I$3)</f>
        <v>754000</v>
      </c>
      <c r="J234" s="9" cm="1">
        <f t="array" ref="J234">_xll.SNL.Clients.Office.Excel.Functions.SPG($A234, "SP_NET_INC", J$3)</f>
        <v>714000</v>
      </c>
    </row>
    <row r="235" spans="1:10" x14ac:dyDescent="0.3">
      <c r="A235" s="11" t="s">
        <v>234</v>
      </c>
      <c r="B235" s="9" cm="1">
        <f t="array" ref="B235">_xll.SNL.Clients.Office.Excel.Functions.SPG($A235, "SP_NET_INC", B$3)</f>
        <v>158203</v>
      </c>
      <c r="C235" s="9" cm="1">
        <f t="array" ref="C235">_xll.SNL.Clients.Office.Excel.Functions.SPG($A235, "SP_NET_INC", C$3)</f>
        <v>201212</v>
      </c>
      <c r="D235" s="9" cm="1">
        <f t="array" ref="D235">_xll.SNL.Clients.Office.Excel.Functions.SPG($A235, "SP_NET_INC", D$3)</f>
        <v>106456</v>
      </c>
      <c r="E235" s="9" cm="1">
        <f t="array" ref="E235">_xll.SNL.Clients.Office.Excel.Functions.SPG($A235, "SP_NET_INC", E$3)</f>
        <v>-444601</v>
      </c>
      <c r="F235" s="9" cm="1">
        <f t="array" ref="F235">_xll.SNL.Clients.Office.Excel.Functions.SPG($A235, "SP_NET_INC", F$3)</f>
        <v>169548</v>
      </c>
      <c r="G235" s="9" cm="1">
        <f t="array" ref="G235">_xll.SNL.Clients.Office.Excel.Functions.SPG($A235, "SP_NET_INC", G$3)</f>
        <v>201079</v>
      </c>
      <c r="H235" s="9" cm="1">
        <f t="array" ref="H235">_xll.SNL.Clients.Office.Excel.Functions.SPG($A235, "SP_NET_INC", H$3)</f>
        <v>171269</v>
      </c>
      <c r="I235" s="9" cm="1">
        <f t="array" ref="I235">_xll.SNL.Clients.Office.Excel.Functions.SPG($A235, "SP_NET_INC", I$3)</f>
        <v>203548</v>
      </c>
      <c r="J235" s="9" cm="1">
        <f t="array" ref="J235">_xll.SNL.Clients.Office.Excel.Functions.SPG($A235, "SP_NET_INC", J$3)</f>
        <v>21703</v>
      </c>
    </row>
    <row r="236" spans="1:10" x14ac:dyDescent="0.3">
      <c r="A236" s="11" t="s">
        <v>235</v>
      </c>
      <c r="B236" s="9" cm="1">
        <f t="array" ref="B236">_xll.SNL.Clients.Office.Excel.Functions.SPG($A236, "SP_NET_INC", B$3)</f>
        <v>188400</v>
      </c>
      <c r="C236" s="9" cm="1">
        <f t="array" ref="C236">_xll.SNL.Clients.Office.Excel.Functions.SPG($A236, "SP_NET_INC", C$3)</f>
        <v>231900</v>
      </c>
      <c r="D236" s="9" cm="1">
        <f t="array" ref="D236">_xll.SNL.Clients.Office.Excel.Functions.SPG($A236, "SP_NET_INC", D$3)</f>
        <v>223400</v>
      </c>
      <c r="E236" s="9" cm="1">
        <f t="array" ref="E236">_xll.SNL.Clients.Office.Excel.Functions.SPG($A236, "SP_NET_INC", E$3)</f>
        <v>186500</v>
      </c>
      <c r="F236" s="9" cm="1">
        <f t="array" ref="F236">_xll.SNL.Clients.Office.Excel.Functions.SPG($A236, "SP_NET_INC", F$3)</f>
        <v>204500</v>
      </c>
      <c r="G236" s="9" cm="1">
        <f t="array" ref="G236">_xll.SNL.Clients.Office.Excel.Functions.SPG($A236, "SP_NET_INC", G$3)</f>
        <v>231500</v>
      </c>
      <c r="H236" s="9" cm="1">
        <f t="array" ref="H236">_xll.SNL.Clients.Office.Excel.Functions.SPG($A236, "SP_NET_INC", H$3)</f>
        <v>209600</v>
      </c>
      <c r="I236" s="9" cm="1">
        <f t="array" ref="I236">_xll.SNL.Clients.Office.Excel.Functions.SPG($A236, "SP_NET_INC", I$3)</f>
        <v>180800</v>
      </c>
      <c r="J236" s="9" cm="1">
        <f t="array" ref="J236">_xll.SNL.Clients.Office.Excel.Functions.SPG($A236, "SP_NET_INC", J$3)</f>
        <v>163200</v>
      </c>
    </row>
    <row r="237" spans="1:10" x14ac:dyDescent="0.3">
      <c r="A237" s="11" t="s">
        <v>236</v>
      </c>
      <c r="B237" s="9" cm="1">
        <f t="array" ref="B237">_xll.SNL.Clients.Office.Excel.Functions.SPG($A237, "SP_NET_INC", B$3)</f>
        <v>35400</v>
      </c>
      <c r="C237" s="9" cm="1">
        <f t="array" ref="C237">_xll.SNL.Clients.Office.Excel.Functions.SPG($A237, "SP_NET_INC", C$3)</f>
        <v>100700</v>
      </c>
      <c r="D237" s="9" cm="1">
        <f t="array" ref="D237">_xll.SNL.Clients.Office.Excel.Functions.SPG($A237, "SP_NET_INC", D$3)</f>
        <v>77500</v>
      </c>
      <c r="E237" s="9" cm="1">
        <f t="array" ref="E237">_xll.SNL.Clients.Office.Excel.Functions.SPG($A237, "SP_NET_INC", E$3)</f>
        <v>188600</v>
      </c>
      <c r="F237" s="9" cm="1">
        <f t="array" ref="F237">_xll.SNL.Clients.Office.Excel.Functions.SPG($A237, "SP_NET_INC", F$3)</f>
        <v>51500</v>
      </c>
      <c r="G237" s="9" cm="1">
        <f t="array" ref="G237">_xll.SNL.Clients.Office.Excel.Functions.SPG($A237, "SP_NET_INC", G$3)</f>
        <v>103300</v>
      </c>
      <c r="H237" s="9" cm="1">
        <f t="array" ref="H237">_xll.SNL.Clients.Office.Excel.Functions.SPG($A237, "SP_NET_INC", H$3)</f>
        <v>51900</v>
      </c>
      <c r="I237" s="9" cm="1">
        <f t="array" ref="I237">_xll.SNL.Clients.Office.Excel.Functions.SPG($A237, "SP_NET_INC", I$3)</f>
        <v>27300</v>
      </c>
      <c r="J237" s="9" cm="1">
        <f t="array" ref="J237">_xll.SNL.Clients.Office.Excel.Functions.SPG($A237, "SP_NET_INC", J$3)</f>
        <v>23800</v>
      </c>
    </row>
    <row r="238" spans="1:10" x14ac:dyDescent="0.3">
      <c r="A238" s="11" t="s">
        <v>237</v>
      </c>
      <c r="B238" s="9" cm="1">
        <f t="array" ref="B238">_xll.SNL.Clients.Office.Excel.Functions.SPG($A238, "SP_NET_INC", B$3)</f>
        <v>-887000</v>
      </c>
      <c r="C238" s="9" cm="1">
        <f t="array" ref="C238">_xll.SNL.Clients.Office.Excel.Functions.SPG($A238, "SP_NET_INC", C$3)</f>
        <v>-153000</v>
      </c>
      <c r="D238" s="9" cm="1">
        <f t="array" ref="D238">_xll.SNL.Clients.Office.Excel.Functions.SPG($A238, "SP_NET_INC", D$3)</f>
        <v>-16989000</v>
      </c>
      <c r="E238" s="9" cm="1">
        <f t="array" ref="E238">_xll.SNL.Clients.Office.Excel.Functions.SPG($A238, "SP_NET_INC", E$3)</f>
        <v>-1654000</v>
      </c>
      <c r="F238" s="9" cm="1">
        <f t="array" ref="F238">_xll.SNL.Clients.Office.Excel.Functions.SPG($A238, "SP_NET_INC", F$3)</f>
        <v>-437000</v>
      </c>
      <c r="G238" s="9" cm="1">
        <f t="array" ref="G238">_xll.SNL.Clients.Office.Excel.Functions.SPG($A238, "SP_NET_INC", G$3)</f>
        <v>2660000</v>
      </c>
      <c r="H238" s="9" cm="1">
        <f t="array" ref="H238">_xll.SNL.Clients.Office.Excel.Functions.SPG($A238, "SP_NET_INC", H$3)</f>
        <v>310000</v>
      </c>
      <c r="I238" s="9" cm="1">
        <f t="array" ref="I238">_xll.SNL.Clients.Office.Excel.Functions.SPG($A238, "SP_NET_INC", I$3)</f>
        <v>1473000</v>
      </c>
      <c r="J238" s="9" cm="1">
        <f t="array" ref="J238">_xll.SNL.Clients.Office.Excel.Functions.SPG($A238, "SP_NET_INC", J$3)</f>
        <v>-2768000</v>
      </c>
    </row>
    <row r="239" spans="1:10" x14ac:dyDescent="0.3">
      <c r="A239" s="11" t="s">
        <v>238</v>
      </c>
      <c r="B239" s="9" cm="1">
        <f t="array" ref="B239">_xll.SNL.Clients.Office.Excel.Functions.SPG($A239, "SP_NET_INC", B$3)</f>
        <v>812000</v>
      </c>
      <c r="C239" s="9" cm="1">
        <f t="array" ref="C239">_xll.SNL.Clients.Office.Excel.Functions.SPG($A239, "SP_NET_INC", C$3)</f>
        <v>709000</v>
      </c>
      <c r="D239" s="9" cm="1">
        <f t="array" ref="D239">_xll.SNL.Clients.Office.Excel.Functions.SPG($A239, "SP_NET_INC", D$3)</f>
        <v>671000</v>
      </c>
      <c r="E239" s="9" cm="1">
        <f t="array" ref="E239">_xll.SNL.Clients.Office.Excel.Functions.SPG($A239, "SP_NET_INC", E$3)</f>
        <v>639000</v>
      </c>
      <c r="F239" s="9" cm="1">
        <f t="array" ref="F239">_xll.SNL.Clients.Office.Excel.Functions.SPG($A239, "SP_NET_INC", F$3)</f>
        <v>783000</v>
      </c>
      <c r="G239" s="9" cm="1">
        <f t="array" ref="G239">_xll.SNL.Clients.Office.Excel.Functions.SPG($A239, "SP_NET_INC", G$3)</f>
        <v>390000</v>
      </c>
      <c r="H239" s="9" cm="1">
        <f t="array" ref="H239">_xll.SNL.Clients.Office.Excel.Functions.SPG($A239, "SP_NET_INC", H$3)</f>
        <v>559000</v>
      </c>
      <c r="I239" s="9" cm="1">
        <f t="array" ref="I239">_xll.SNL.Clients.Office.Excel.Functions.SPG($A239, "SP_NET_INC", I$3)</f>
        <v>815000</v>
      </c>
      <c r="J239" s="9" cm="1">
        <f t="array" ref="J239">_xll.SNL.Clients.Office.Excel.Functions.SPG($A239, "SP_NET_INC", J$3)</f>
        <v>674000</v>
      </c>
    </row>
    <row r="240" spans="1:10" x14ac:dyDescent="0.3">
      <c r="A240" s="11" t="s">
        <v>239</v>
      </c>
      <c r="B240" s="9" cm="1">
        <f t="array" ref="B240">_xll.SNL.Clients.Office.Excel.Functions.SPG($A240, "SP_NET_INC", B$3)</f>
        <v>1055000</v>
      </c>
      <c r="C240" s="9" cm="1">
        <f t="array" ref="C240">_xll.SNL.Clients.Office.Excel.Functions.SPG($A240, "SP_NET_INC", C$3)</f>
        <v>2914000</v>
      </c>
      <c r="D240" s="9" cm="1">
        <f t="array" ref="D240">_xll.SNL.Clients.Office.Excel.Functions.SPG($A240, "SP_NET_INC", D$3)</f>
        <v>-330000</v>
      </c>
      <c r="E240" s="9" cm="1">
        <f t="array" ref="E240">_xll.SNL.Clients.Office.Excel.Functions.SPG($A240, "SP_NET_INC", E$3)</f>
        <v>1834000</v>
      </c>
      <c r="F240" s="9" cm="1">
        <f t="array" ref="F240">_xll.SNL.Clients.Office.Excel.Functions.SPG($A240, "SP_NET_INC", F$3)</f>
        <v>1605000</v>
      </c>
      <c r="G240" s="9" cm="1">
        <f t="array" ref="G240">_xll.SNL.Clients.Office.Excel.Functions.SPG($A240, "SP_NET_INC", G$3)</f>
        <v>3288000</v>
      </c>
      <c r="H240" s="9" cm="1">
        <f t="array" ref="H240">_xll.SNL.Clients.Office.Excel.Functions.SPG($A240, "SP_NET_INC", H$3)</f>
        <v>1704000</v>
      </c>
      <c r="I240" s="9" cm="1">
        <f t="array" ref="I240">_xll.SNL.Clients.Office.Excel.Functions.SPG($A240, "SP_NET_INC", I$3)</f>
        <v>1583000</v>
      </c>
      <c r="J240" s="9" cm="1">
        <f t="array" ref="J240">_xll.SNL.Clients.Office.Excel.Functions.SPG($A240, "SP_NET_INC", J$3)</f>
        <v>927000</v>
      </c>
    </row>
    <row r="241" spans="1:10" x14ac:dyDescent="0.3">
      <c r="A241" s="11" t="s">
        <v>240</v>
      </c>
      <c r="B241" s="9" cm="1">
        <f t="array" ref="B241">_xll.SNL.Clients.Office.Excel.Functions.SPG($A241, "SP_NET_INC", B$3)</f>
        <v>-1017000</v>
      </c>
      <c r="C241" s="9" cm="1">
        <f t="array" ref="C241">_xll.SNL.Clients.Office.Excel.Functions.SPG($A241, "SP_NET_INC", C$3)</f>
        <v>-46000</v>
      </c>
      <c r="D241" s="9" cm="1">
        <f t="array" ref="D241">_xll.SNL.Clients.Office.Excel.Functions.SPG($A241, "SP_NET_INC", D$3)</f>
        <v>60000</v>
      </c>
      <c r="E241" s="9" cm="1">
        <f t="array" ref="E241">_xll.SNL.Clients.Office.Excel.Functions.SPG($A241, "SP_NET_INC", E$3)</f>
        <v>172000</v>
      </c>
      <c r="F241" s="9" cm="1">
        <f t="array" ref="F241">_xll.SNL.Clients.Office.Excel.Functions.SPG($A241, "SP_NET_INC", F$3)</f>
        <v>61000</v>
      </c>
      <c r="G241" s="9" cm="1">
        <f t="array" ref="G241">_xll.SNL.Clients.Office.Excel.Functions.SPG($A241, "SP_NET_INC", G$3)</f>
        <v>-2609000</v>
      </c>
      <c r="H241" s="9" cm="1">
        <f t="array" ref="H241">_xll.SNL.Clients.Office.Excel.Functions.SPG($A241, "SP_NET_INC", H$3)</f>
        <v>27000</v>
      </c>
      <c r="I241" s="9" cm="1">
        <f t="array" ref="I241">_xll.SNL.Clients.Office.Excel.Functions.SPG($A241, "SP_NET_INC", I$3)</f>
        <v>27000</v>
      </c>
      <c r="J241" s="9" cm="1">
        <f t="array" ref="J241">_xll.SNL.Clients.Office.Excel.Functions.SPG($A241, "SP_NET_INC", J$3)</f>
        <v>-8000</v>
      </c>
    </row>
    <row r="242" spans="1:10" x14ac:dyDescent="0.3">
      <c r="A242" s="11" t="s">
        <v>241</v>
      </c>
      <c r="B242" s="9" cm="1">
        <f t="array" ref="B242">_xll.SNL.Clients.Office.Excel.Functions.SPG($A242, "SP_NET_INC", B$3)</f>
        <v>-105000</v>
      </c>
      <c r="C242" s="9" cm="1">
        <f t="array" ref="C242">_xll.SNL.Clients.Office.Excel.Functions.SPG($A242, "SP_NET_INC", C$3)</f>
        <v>-147000</v>
      </c>
      <c r="D242" s="9" cm="1">
        <f t="array" ref="D242">_xll.SNL.Clients.Office.Excel.Functions.SPG($A242, "SP_NET_INC", D$3)</f>
        <v>150000</v>
      </c>
      <c r="E242" s="9" cm="1">
        <f t="array" ref="E242">_xll.SNL.Clients.Office.Excel.Functions.SPG($A242, "SP_NET_INC", E$3)</f>
        <v>498000</v>
      </c>
      <c r="F242" s="9" cm="1">
        <f t="array" ref="F242">_xll.SNL.Clients.Office.Excel.Functions.SPG($A242, "SP_NET_INC", F$3)</f>
        <v>56000</v>
      </c>
      <c r="G242" s="9" cm="1">
        <f t="array" ref="G242">_xll.SNL.Clients.Office.Excel.Functions.SPG($A242, "SP_NET_INC", G$3)</f>
        <v>-284000</v>
      </c>
      <c r="H242" s="9" cm="1">
        <f t="array" ref="H242">_xll.SNL.Clients.Office.Excel.Functions.SPG($A242, "SP_NET_INC", H$3)</f>
        <v>165000</v>
      </c>
      <c r="I242" s="9" cm="1">
        <f t="array" ref="I242">_xll.SNL.Clients.Office.Excel.Functions.SPG($A242, "SP_NET_INC", I$3)</f>
        <v>235000</v>
      </c>
      <c r="J242" s="9" cm="1">
        <f t="array" ref="J242">_xll.SNL.Clients.Office.Excel.Functions.SPG($A242, "SP_NET_INC", J$3)</f>
        <v>172000</v>
      </c>
    </row>
    <row r="243" spans="1:10" x14ac:dyDescent="0.3">
      <c r="A243" s="11" t="s">
        <v>242</v>
      </c>
      <c r="B243" s="9" t="str" cm="1">
        <f t="array" ref="B243">_xll.SNL.Clients.Office.Excel.Functions.SPG($A243, "SP_NET_INC", B$3)</f>
        <v>NA</v>
      </c>
      <c r="C243" s="9" cm="1">
        <f t="array" ref="C243">_xll.SNL.Clients.Office.Excel.Functions.SPG($A243, "SP_NET_INC", C$3)</f>
        <v>471000</v>
      </c>
      <c r="D243" s="9" cm="1">
        <f t="array" ref="D243">_xll.SNL.Clients.Office.Excel.Functions.SPG($A243, "SP_NET_INC", D$3)</f>
        <v>197000</v>
      </c>
      <c r="E243" s="9" cm="1">
        <f t="array" ref="E243">_xll.SNL.Clients.Office.Excel.Functions.SPG($A243, "SP_NET_INC", E$3)</f>
        <v>-20000</v>
      </c>
      <c r="F243" s="9" cm="1">
        <f t="array" ref="F243">_xll.SNL.Clients.Office.Excel.Functions.SPG($A243, "SP_NET_INC", F$3)</f>
        <v>2389000</v>
      </c>
      <c r="G243" s="9" cm="1">
        <f t="array" ref="G243">_xll.SNL.Clients.Office.Excel.Functions.SPG($A243, "SP_NET_INC", G$3)</f>
        <v>353000</v>
      </c>
      <c r="H243" s="9" cm="1">
        <f t="array" ref="H243">_xll.SNL.Clients.Office.Excel.Functions.SPG($A243, "SP_NET_INC", H$3)</f>
        <v>241000</v>
      </c>
      <c r="I243" s="9" cm="1">
        <f t="array" ref="I243">_xll.SNL.Clients.Office.Excel.Functions.SPG($A243, "SP_NET_INC", I$3)</f>
        <v>89000</v>
      </c>
      <c r="J243" s="9" cm="1">
        <f t="array" ref="J243">_xll.SNL.Clients.Office.Excel.Functions.SPG($A243, "SP_NET_INC", J$3)</f>
        <v>2087000</v>
      </c>
    </row>
    <row r="244" spans="1:10" x14ac:dyDescent="0.3">
      <c r="A244" s="11" t="s">
        <v>243</v>
      </c>
      <c r="B244" s="9" cm="1">
        <f t="array" ref="B244">_xll.SNL.Clients.Office.Excel.Functions.SPG($A244, "SP_NET_INC", B$3)</f>
        <v>703700</v>
      </c>
      <c r="C244" s="9" cm="1">
        <f t="array" ref="C244">_xll.SNL.Clients.Office.Excel.Functions.SPG($A244, "SP_NET_INC", C$3)</f>
        <v>688000</v>
      </c>
      <c r="D244" s="9" cm="1">
        <f t="array" ref="D244">_xll.SNL.Clients.Office.Excel.Functions.SPG($A244, "SP_NET_INC", D$3)</f>
        <v>570600</v>
      </c>
      <c r="E244" s="9" cm="1">
        <f t="array" ref="E244">_xll.SNL.Clients.Office.Excel.Functions.SPG($A244, "SP_NET_INC", E$3)</f>
        <v>531500</v>
      </c>
      <c r="F244" s="9" cm="1">
        <f t="array" ref="F244">_xll.SNL.Clients.Office.Excel.Functions.SPG($A244, "SP_NET_INC", F$3)</f>
        <v>547400</v>
      </c>
      <c r="G244" s="9" cm="1">
        <f t="array" ref="G244">_xll.SNL.Clients.Office.Excel.Functions.SPG($A244, "SP_NET_INC", G$3)</f>
        <v>610700</v>
      </c>
      <c r="H244" s="9" cm="1">
        <f t="array" ref="H244">_xll.SNL.Clients.Office.Excel.Functions.SPG($A244, "SP_NET_INC", H$3)</f>
        <v>419800</v>
      </c>
      <c r="I244" s="9" cm="1">
        <f t="array" ref="I244">_xll.SNL.Clients.Office.Excel.Functions.SPG($A244, "SP_NET_INC", I$3)</f>
        <v>426000</v>
      </c>
      <c r="J244" s="9" cm="1">
        <f t="array" ref="J244">_xll.SNL.Clients.Office.Excel.Functions.SPG($A244, "SP_NET_INC", J$3)</f>
        <v>360800</v>
      </c>
    </row>
    <row r="245" spans="1:10" x14ac:dyDescent="0.3">
      <c r="A245" s="11" t="s">
        <v>244</v>
      </c>
      <c r="B245" s="9" cm="1">
        <f t="array" ref="B245">_xll.SNL.Clients.Office.Excel.Functions.SPG($A245, "SP_NET_INC", B$3)</f>
        <v>267300</v>
      </c>
      <c r="C245" s="9" cm="1">
        <f t="array" ref="C245">_xll.SNL.Clients.Office.Excel.Functions.SPG($A245, "SP_NET_INC", C$3)</f>
        <v>238700</v>
      </c>
      <c r="D245" s="9" cm="1">
        <f t="array" ref="D245">_xll.SNL.Clients.Office.Excel.Functions.SPG($A245, "SP_NET_INC", D$3)</f>
        <v>103600</v>
      </c>
      <c r="E245" s="9" cm="1">
        <f t="array" ref="E245">_xll.SNL.Clients.Office.Excel.Functions.SPG($A245, "SP_NET_INC", E$3)</f>
        <v>195900</v>
      </c>
      <c r="F245" s="9" cm="1">
        <f t="array" ref="F245">_xll.SNL.Clients.Office.Excel.Functions.SPG($A245, "SP_NET_INC", F$3)</f>
        <v>214200</v>
      </c>
      <c r="G245" s="9" cm="1">
        <f t="array" ref="G245">_xll.SNL.Clients.Office.Excel.Functions.SPG($A245, "SP_NET_INC", G$3)</f>
        <v>-667100</v>
      </c>
      <c r="H245" s="9" cm="1">
        <f t="array" ref="H245">_xll.SNL.Clients.Office.Excel.Functions.SPG($A245, "SP_NET_INC", H$3)</f>
        <v>168700</v>
      </c>
      <c r="I245" s="9" cm="1">
        <f t="array" ref="I245">_xll.SNL.Clients.Office.Excel.Functions.SPG($A245, "SP_NET_INC", I$3)</f>
        <v>164400</v>
      </c>
      <c r="J245" s="9" cm="1">
        <f t="array" ref="J245">_xll.SNL.Clients.Office.Excel.Functions.SPG($A245, "SP_NET_INC", J$3)</f>
        <v>165800</v>
      </c>
    </row>
    <row r="246" spans="1:10" x14ac:dyDescent="0.3">
      <c r="A246" s="11" t="s">
        <v>245</v>
      </c>
      <c r="B246" s="9" cm="1">
        <f t="array" ref="B246">_xll.SNL.Clients.Office.Excel.Functions.SPG($A246, "SP_NET_INC", B$3)</f>
        <v>166282</v>
      </c>
      <c r="C246" s="9" cm="1">
        <f t="array" ref="C246">_xll.SNL.Clients.Office.Excel.Functions.SPG($A246, "SP_NET_INC", C$3)</f>
        <v>143570</v>
      </c>
      <c r="D246" s="9" cm="1">
        <f t="array" ref="D246">_xll.SNL.Clients.Office.Excel.Functions.SPG($A246, "SP_NET_INC", D$3)</f>
        <v>95578</v>
      </c>
      <c r="E246" s="9" cm="1">
        <f t="array" ref="E246">_xll.SNL.Clients.Office.Excel.Functions.SPG($A246, "SP_NET_INC", E$3)</f>
        <v>73431</v>
      </c>
      <c r="F246" s="9" cm="1">
        <f t="array" ref="F246">_xll.SNL.Clients.Office.Excel.Functions.SPG($A246, "SP_NET_INC", F$3)</f>
        <v>142786</v>
      </c>
      <c r="G246" s="9" cm="1">
        <f t="array" ref="G246">_xll.SNL.Clients.Office.Excel.Functions.SPG($A246, "SP_NET_INC", G$3)</f>
        <v>129941</v>
      </c>
      <c r="H246" s="9" cm="1">
        <f t="array" ref="H246">_xll.SNL.Clients.Office.Excel.Functions.SPG($A246, "SP_NET_INC", H$3)</f>
        <v>132221</v>
      </c>
      <c r="I246" s="9" cm="1">
        <f t="array" ref="I246">_xll.SNL.Clients.Office.Excel.Functions.SPG($A246, "SP_NET_INC", I$3)</f>
        <v>138282</v>
      </c>
      <c r="J246" s="9" cm="1">
        <f t="array" ref="J246">_xll.SNL.Clients.Office.Excel.Functions.SPG($A246, "SP_NET_INC", J$3)</f>
        <v>120584</v>
      </c>
    </row>
    <row r="247" spans="1:10" x14ac:dyDescent="0.3">
      <c r="A247" s="11" t="s">
        <v>246</v>
      </c>
      <c r="B247" s="9" cm="1">
        <f t="array" ref="B247">_xll.SNL.Clients.Office.Excel.Functions.SPG($A247, "SP_NET_INC", B$3)</f>
        <v>249000</v>
      </c>
      <c r="C247" s="9" cm="1">
        <f t="array" ref="C247">_xll.SNL.Clients.Office.Excel.Functions.SPG($A247, "SP_NET_INC", C$3)</f>
        <v>437000</v>
      </c>
      <c r="D247" s="9" cm="1">
        <f t="array" ref="D247">_xll.SNL.Clients.Office.Excel.Functions.SPG($A247, "SP_NET_INC", D$3)</f>
        <v>285000</v>
      </c>
      <c r="E247" s="9" cm="1">
        <f t="array" ref="E247">_xll.SNL.Clients.Office.Excel.Functions.SPG($A247, "SP_NET_INC", E$3)</f>
        <v>363000</v>
      </c>
      <c r="F247" s="9" cm="1">
        <f t="array" ref="F247">_xll.SNL.Clients.Office.Excel.Functions.SPG($A247, "SP_NET_INC", F$3)</f>
        <v>288000</v>
      </c>
      <c r="G247" s="9" cm="1">
        <f t="array" ref="G247">_xll.SNL.Clients.Office.Excel.Functions.SPG($A247, "SP_NET_INC", G$3)</f>
        <v>469000</v>
      </c>
      <c r="H247" s="9" cm="1">
        <f t="array" ref="H247">_xll.SNL.Clients.Office.Excel.Functions.SPG($A247, "SP_NET_INC", H$3)</f>
        <v>303000</v>
      </c>
      <c r="I247" s="9" cm="1">
        <f t="array" ref="I247">_xll.SNL.Clients.Office.Excel.Functions.SPG($A247, "SP_NET_INC", I$3)</f>
        <v>297000</v>
      </c>
      <c r="J247" s="9" cm="1">
        <f t="array" ref="J247">_xll.SNL.Clients.Office.Excel.Functions.SPG($A247, "SP_NET_INC", J$3)</f>
        <v>289000</v>
      </c>
    </row>
    <row r="248" spans="1:10" x14ac:dyDescent="0.3">
      <c r="A248" s="11" t="s">
        <v>247</v>
      </c>
      <c r="B248" s="9" cm="1">
        <f t="array" ref="B248">_xll.SNL.Clients.Office.Excel.Functions.SPG($A248, "SP_NET_INC", B$3)</f>
        <v>16233</v>
      </c>
      <c r="C248" s="9" cm="1">
        <f t="array" ref="C248">_xll.SNL.Clients.Office.Excel.Functions.SPG($A248, "SP_NET_INC", C$3)</f>
        <v>105685</v>
      </c>
      <c r="D248" s="9" cm="1">
        <f t="array" ref="D248">_xll.SNL.Clients.Office.Excel.Functions.SPG($A248, "SP_NET_INC", D$3)</f>
        <v>-33665</v>
      </c>
      <c r="E248" s="9" cm="1">
        <f t="array" ref="E248">_xll.SNL.Clients.Office.Excel.Functions.SPG($A248, "SP_NET_INC", E$3)</f>
        <v>34621</v>
      </c>
      <c r="F248" s="9" cm="1">
        <f t="array" ref="F248">_xll.SNL.Clients.Office.Excel.Functions.SPG($A248, "SP_NET_INC", F$3)</f>
        <v>77025</v>
      </c>
      <c r="G248" s="9" cm="1">
        <f t="array" ref="G248">_xll.SNL.Clients.Office.Excel.Functions.SPG($A248, "SP_NET_INC", G$3)</f>
        <v>29194</v>
      </c>
      <c r="H248" s="9" cm="1">
        <f t="array" ref="H248">_xll.SNL.Clients.Office.Excel.Functions.SPG($A248, "SP_NET_INC", H$3)</f>
        <v>91391</v>
      </c>
      <c r="I248" s="9" cm="1">
        <f t="array" ref="I248">_xll.SNL.Clients.Office.Excel.Functions.SPG($A248, "SP_NET_INC", I$3)</f>
        <v>1143</v>
      </c>
      <c r="J248" s="9" cm="1">
        <f t="array" ref="J248">_xll.SNL.Clients.Office.Excel.Functions.SPG($A248, "SP_NET_INC", J$3)</f>
        <v>65535</v>
      </c>
    </row>
    <row r="249" spans="1:10" x14ac:dyDescent="0.3">
      <c r="A249" s="11" t="s">
        <v>248</v>
      </c>
      <c r="B249" s="9" cm="1">
        <f t="array" ref="B249">_xll.SNL.Clients.Office.Excel.Functions.SPG($A249, "SP_NET_INC", B$3)</f>
        <v>117740</v>
      </c>
      <c r="C249" s="9" cm="1">
        <f t="array" ref="C249">_xll.SNL.Clients.Office.Excel.Functions.SPG($A249, "SP_NET_INC", C$3)</f>
        <v>155454</v>
      </c>
      <c r="D249" s="9" cm="1">
        <f t="array" ref="D249">_xll.SNL.Clients.Office.Excel.Functions.SPG($A249, "SP_NET_INC", D$3)</f>
        <v>152066</v>
      </c>
      <c r="E249" s="9" cm="1">
        <f t="array" ref="E249">_xll.SNL.Clients.Office.Excel.Functions.SPG($A249, "SP_NET_INC", E$3)</f>
        <v>135873</v>
      </c>
      <c r="F249" s="9" cm="1">
        <f t="array" ref="F249">_xll.SNL.Clients.Office.Excel.Functions.SPG($A249, "SP_NET_INC", F$3)</f>
        <v>127493</v>
      </c>
      <c r="G249" s="9" cm="1">
        <f t="array" ref="G249">_xll.SNL.Clients.Office.Excel.Functions.SPG($A249, "SP_NET_INC", G$3)</f>
        <v>153535</v>
      </c>
      <c r="H249" s="9" cm="1">
        <f t="array" ref="H249">_xll.SNL.Clients.Office.Excel.Functions.SPG($A249, "SP_NET_INC", H$3)</f>
        <v>187431</v>
      </c>
      <c r="I249" s="9" cm="1">
        <f t="array" ref="I249">_xll.SNL.Clients.Office.Excel.Functions.SPG($A249, "SP_NET_INC", I$3)</f>
        <v>189552</v>
      </c>
      <c r="J249" s="9" cm="1">
        <f t="array" ref="J249">_xll.SNL.Clients.Office.Excel.Functions.SPG($A249, "SP_NET_INC", J$3)</f>
        <v>197768</v>
      </c>
    </row>
    <row r="250" spans="1:10" x14ac:dyDescent="0.3">
      <c r="A250" s="11" t="s">
        <v>249</v>
      </c>
      <c r="B250" s="9" cm="1">
        <f t="array" ref="B250">_xll.SNL.Clients.Office.Excel.Functions.SPG($A250, "SP_NET_INC", B$3)</f>
        <v>117000</v>
      </c>
      <c r="C250" s="9" cm="1">
        <f t="array" ref="C250">_xll.SNL.Clients.Office.Excel.Functions.SPG($A250, "SP_NET_INC", C$3)</f>
        <v>100000</v>
      </c>
      <c r="D250" s="9" cm="1">
        <f t="array" ref="D250">_xll.SNL.Clients.Office.Excel.Functions.SPG($A250, "SP_NET_INC", D$3)</f>
        <v>138000</v>
      </c>
      <c r="E250" s="9" cm="1">
        <f t="array" ref="E250">_xll.SNL.Clients.Office.Excel.Functions.SPG($A250, "SP_NET_INC", E$3)</f>
        <v>129000</v>
      </c>
      <c r="F250" s="9" cm="1">
        <f t="array" ref="F250">_xll.SNL.Clients.Office.Excel.Functions.SPG($A250, "SP_NET_INC", F$3)</f>
        <v>927000</v>
      </c>
      <c r="G250" s="9" cm="1">
        <f t="array" ref="G250">_xll.SNL.Clients.Office.Excel.Functions.SPG($A250, "SP_NET_INC", G$3)</f>
        <v>194000</v>
      </c>
      <c r="H250" s="9" cm="1">
        <f t="array" ref="H250">_xll.SNL.Clients.Office.Excel.Functions.SPG($A250, "SP_NET_INC", H$3)</f>
        <v>155000</v>
      </c>
      <c r="I250" s="9" cm="1">
        <f t="array" ref="I250">_xll.SNL.Clients.Office.Excel.Functions.SPG($A250, "SP_NET_INC", I$3)</f>
        <v>233000</v>
      </c>
      <c r="J250" s="9" cm="1">
        <f t="array" ref="J250">_xll.SNL.Clients.Office.Excel.Functions.SPG($A250, "SP_NET_INC", J$3)</f>
        <v>207000</v>
      </c>
    </row>
    <row r="251" spans="1:10" x14ac:dyDescent="0.3">
      <c r="A251" s="11" t="s">
        <v>250</v>
      </c>
      <c r="B251" s="9" cm="1">
        <f t="array" ref="B251">_xll.SNL.Clients.Office.Excel.Functions.SPG($A251, "SP_NET_INC", B$3)</f>
        <v>111108</v>
      </c>
      <c r="C251" s="9" cm="1">
        <f t="array" ref="C251">_xll.SNL.Clients.Office.Excel.Functions.SPG($A251, "SP_NET_INC", C$3)</f>
        <v>97845</v>
      </c>
      <c r="D251" s="9" cm="1">
        <f t="array" ref="D251">_xll.SNL.Clients.Office.Excel.Functions.SPG($A251, "SP_NET_INC", D$3)</f>
        <v>119191</v>
      </c>
      <c r="E251" s="9" cm="1">
        <f t="array" ref="E251">_xll.SNL.Clients.Office.Excel.Functions.SPG($A251, "SP_NET_INC", E$3)</f>
        <v>101073</v>
      </c>
      <c r="F251" s="9" cm="1">
        <f t="array" ref="F251">_xll.SNL.Clients.Office.Excel.Functions.SPG($A251, "SP_NET_INC", F$3)</f>
        <v>87099</v>
      </c>
      <c r="G251" s="9" cm="1">
        <f t="array" ref="G251">_xll.SNL.Clients.Office.Excel.Functions.SPG($A251, "SP_NET_INC", G$3)</f>
        <v>91965</v>
      </c>
      <c r="H251" s="9" cm="1">
        <f t="array" ref="H251">_xll.SNL.Clients.Office.Excel.Functions.SPG($A251, "SP_NET_INC", H$3)</f>
        <v>101679</v>
      </c>
      <c r="I251" s="9" cm="1">
        <f t="array" ref="I251">_xll.SNL.Clients.Office.Excel.Functions.SPG($A251, "SP_NET_INC", I$3)</f>
        <v>97773</v>
      </c>
      <c r="J251" s="9" cm="1">
        <f t="array" ref="J251">_xll.SNL.Clients.Office.Excel.Functions.SPG($A251, "SP_NET_INC", J$3)</f>
        <v>81549</v>
      </c>
    </row>
    <row r="252" spans="1:10" x14ac:dyDescent="0.3">
      <c r="A252" s="11" t="s">
        <v>251</v>
      </c>
      <c r="B252" s="9" cm="1">
        <f t="array" ref="B252">_xll.SNL.Clients.Office.Excel.Functions.SPG($A252, "SP_NET_INC", B$3)</f>
        <v>-303</v>
      </c>
      <c r="C252" s="9" cm="1">
        <f t="array" ref="C252">_xll.SNL.Clients.Office.Excel.Functions.SPG($A252, "SP_NET_INC", C$3)</f>
        <v>-5003</v>
      </c>
      <c r="D252" s="9" cm="1">
        <f t="array" ref="D252">_xll.SNL.Clients.Office.Excel.Functions.SPG($A252, "SP_NET_INC", D$3)</f>
        <v>325196</v>
      </c>
      <c r="E252" s="9" cm="1">
        <f t="array" ref="E252">_xll.SNL.Clients.Office.Excel.Functions.SPG($A252, "SP_NET_INC", E$3)</f>
        <v>158896</v>
      </c>
      <c r="F252" s="9" cm="1">
        <f t="array" ref="F252">_xll.SNL.Clients.Office.Excel.Functions.SPG($A252, "SP_NET_INC", F$3)</f>
        <v>170521</v>
      </c>
      <c r="G252" s="9" cm="1">
        <f t="array" ref="G252">_xll.SNL.Clients.Office.Excel.Functions.SPG($A252, "SP_NET_INC", G$3)</f>
        <v>178079</v>
      </c>
      <c r="H252" s="9" cm="1">
        <f t="array" ref="H252">_xll.SNL.Clients.Office.Excel.Functions.SPG($A252, "SP_NET_INC", H$3)</f>
        <v>153631</v>
      </c>
      <c r="I252" s="9" cm="1">
        <f t="array" ref="I252">_xll.SNL.Clients.Office.Excel.Functions.SPG($A252, "SP_NET_INC", I$3)</f>
        <v>172813</v>
      </c>
      <c r="J252" s="9" cm="1">
        <f t="array" ref="J252">_xll.SNL.Clients.Office.Excel.Functions.SPG($A252, "SP_NET_INC", J$3)</f>
        <v>233178</v>
      </c>
    </row>
    <row r="253" spans="1:10" x14ac:dyDescent="0.3">
      <c r="A253" s="11" t="s">
        <v>252</v>
      </c>
      <c r="B253" s="9" cm="1">
        <f t="array" ref="B253">_xll.SNL.Clients.Office.Excel.Functions.SPG($A253, "SP_NET_INC", B$3)</f>
        <v>10999000</v>
      </c>
      <c r="C253" s="9" cm="1">
        <f t="array" ref="C253">_xll.SNL.Clients.Office.Excel.Functions.SPG($A253, "SP_NET_INC", C$3)</f>
        <v>3431000</v>
      </c>
      <c r="D253" s="9" cm="1">
        <f t="array" ref="D253">_xll.SNL.Clients.Office.Excel.Functions.SPG($A253, "SP_NET_INC", D$3)</f>
        <v>2694000</v>
      </c>
      <c r="E253" s="9" cm="1">
        <f t="array" ref="E253">_xll.SNL.Clients.Office.Excel.Functions.SPG($A253, "SP_NET_INC", E$3)</f>
        <v>4686000</v>
      </c>
      <c r="F253" s="9" cm="1">
        <f t="array" ref="F253">_xll.SNL.Clients.Office.Excel.Functions.SPG($A253, "SP_NET_INC", F$3)</f>
        <v>3255000</v>
      </c>
      <c r="G253" s="9" cm="1">
        <f t="array" ref="G253">_xll.SNL.Clients.Office.Excel.Functions.SPG($A253, "SP_NET_INC", G$3)</f>
        <v>4049000</v>
      </c>
      <c r="H253" s="9" cm="1">
        <f t="array" ref="H253">_xll.SNL.Clients.Office.Excel.Functions.SPG($A253, "SP_NET_INC", H$3)</f>
        <v>26028000</v>
      </c>
      <c r="I253" s="9" cm="1">
        <f t="array" ref="I253">_xll.SNL.Clients.Office.Excel.Functions.SPG($A253, "SP_NET_INC", I$3)</f>
        <v>5144000</v>
      </c>
      <c r="J253" s="9" cm="1">
        <f t="array" ref="J253">_xll.SNL.Clients.Office.Excel.Functions.SPG($A253, "SP_NET_INC", J$3)</f>
        <v>-68000</v>
      </c>
    </row>
    <row r="254" spans="1:10" x14ac:dyDescent="0.3">
      <c r="A254" s="11" t="s">
        <v>253</v>
      </c>
      <c r="B254" s="9" cm="1">
        <f t="array" ref="B254">_xll.SNL.Clients.Office.Excel.Functions.SPG($A254, "SP_NET_INC", B$3)</f>
        <v>480000</v>
      </c>
      <c r="C254" s="9" cm="1">
        <f t="array" ref="C254">_xll.SNL.Clients.Office.Excel.Functions.SPG($A254, "SP_NET_INC", C$3)</f>
        <v>417000</v>
      </c>
      <c r="D254" s="9" cm="1">
        <f t="array" ref="D254">_xll.SNL.Clients.Office.Excel.Functions.SPG($A254, "SP_NET_INC", D$3)</f>
        <v>635000</v>
      </c>
      <c r="E254" s="9" cm="1">
        <f t="array" ref="E254">_xll.SNL.Clients.Office.Excel.Functions.SPG($A254, "SP_NET_INC", E$3)</f>
        <v>1052000</v>
      </c>
      <c r="F254" s="9" cm="1">
        <f t="array" ref="F254">_xll.SNL.Clients.Office.Excel.Functions.SPG($A254, "SP_NET_INC", F$3)</f>
        <v>-274000</v>
      </c>
      <c r="G254" s="9" cm="1">
        <f t="array" ref="G254">_xll.SNL.Clients.Office.Excel.Functions.SPG($A254, "SP_NET_INC", G$3)</f>
        <v>374000</v>
      </c>
      <c r="H254" s="9" t="str" cm="1">
        <f t="array" ref="H254">_xll.SNL.Clients.Office.Excel.Functions.SPG($A254, "SP_NET_INC", H$3)</f>
        <v>NA</v>
      </c>
      <c r="I254" s="9" cm="1">
        <f t="array" ref="I254">_xll.SNL.Clients.Office.Excel.Functions.SPG($A254, "SP_NET_INC", I$3)</f>
        <v>1122000</v>
      </c>
      <c r="J254" s="9" cm="1">
        <f t="array" ref="J254">_xll.SNL.Clients.Office.Excel.Functions.SPG($A254, "SP_NET_INC", J$3)</f>
        <v>174000</v>
      </c>
    </row>
    <row r="255" spans="1:10" x14ac:dyDescent="0.3">
      <c r="A255" s="11" t="s">
        <v>254</v>
      </c>
      <c r="B255" s="9" cm="1">
        <f t="array" ref="B255">_xll.SNL.Clients.Office.Excel.Functions.SPG($A255, "SP_NET_INC", B$3)</f>
        <v>14643000</v>
      </c>
      <c r="C255" s="9" cm="1">
        <f t="array" ref="C255">_xll.SNL.Clients.Office.Excel.Functions.SPG($A255, "SP_NET_INC", C$3)</f>
        <v>14005000</v>
      </c>
      <c r="D255" s="9" cm="1">
        <f t="array" ref="D255">_xll.SNL.Clients.Office.Excel.Functions.SPG($A255, "SP_NET_INC", D$3)</f>
        <v>12898000</v>
      </c>
      <c r="E255" s="9" cm="1">
        <f t="array" ref="E255">_xll.SNL.Clients.Office.Excel.Functions.SPG($A255, "SP_NET_INC", E$3)</f>
        <v>18149000</v>
      </c>
      <c r="F255" s="9" cm="1">
        <f t="array" ref="F255">_xll.SNL.Clients.Office.Excel.Functions.SPG($A255, "SP_NET_INC", F$3)</f>
        <v>13419000</v>
      </c>
      <c r="G255" s="9" cm="1">
        <f t="array" ref="G255">_xll.SNL.Clients.Office.Excel.Functions.SPG($A255, "SP_NET_INC", G$3)</f>
        <v>9307000</v>
      </c>
      <c r="H255" s="9" cm="1">
        <f t="array" ref="H255">_xll.SNL.Clients.Office.Excel.Functions.SPG($A255, "SP_NET_INC", H$3)</f>
        <v>13151000</v>
      </c>
      <c r="I255" s="9" cm="1">
        <f t="array" ref="I255">_xll.SNL.Clients.Office.Excel.Functions.SPG($A255, "SP_NET_INC", I$3)</f>
        <v>14472000</v>
      </c>
      <c r="J255" s="9" cm="1">
        <f t="array" ref="J255">_xll.SNL.Clients.Office.Excel.Functions.SPG($A255, "SP_NET_INC", J$3)</f>
        <v>12622000</v>
      </c>
    </row>
    <row r="256" spans="1:10" x14ac:dyDescent="0.3">
      <c r="A256" s="11" t="s">
        <v>255</v>
      </c>
      <c r="B256" s="9" cm="1">
        <f t="array" ref="B256">_xll.SNL.Clients.Office.Excel.Functions.SPG($A256, "SP_NET_INC", B$3)</f>
        <v>64100</v>
      </c>
      <c r="C256" s="9" cm="1">
        <f t="array" ref="C256">_xll.SNL.Clients.Office.Excel.Functions.SPG($A256, "SP_NET_INC", C$3)</f>
        <v>162000</v>
      </c>
      <c r="D256" s="9" cm="1">
        <f t="array" ref="D256">_xll.SNL.Clients.Office.Excel.Functions.SPG($A256, "SP_NET_INC", D$3)</f>
        <v>92600</v>
      </c>
      <c r="E256" s="9" cm="1">
        <f t="array" ref="E256">_xll.SNL.Clients.Office.Excel.Functions.SPG($A256, "SP_NET_INC", E$3)</f>
        <v>34100</v>
      </c>
      <c r="F256" s="9" cm="1">
        <f t="array" ref="F256">_xll.SNL.Clients.Office.Excel.Functions.SPG($A256, "SP_NET_INC", F$3)</f>
        <v>-800</v>
      </c>
      <c r="G256" s="9" cm="1">
        <f t="array" ref="G256">_xll.SNL.Clients.Office.Excel.Functions.SPG($A256, "SP_NET_INC", G$3)</f>
        <v>124300</v>
      </c>
      <c r="H256" s="9" cm="1">
        <f t="array" ref="H256">_xll.SNL.Clients.Office.Excel.Functions.SPG($A256, "SP_NET_INC", H$3)</f>
        <v>76100</v>
      </c>
      <c r="I256" s="9" cm="1">
        <f t="array" ref="I256">_xll.SNL.Clients.Office.Excel.Functions.SPG($A256, "SP_NET_INC", I$3)</f>
        <v>24400</v>
      </c>
      <c r="J256" s="9" cm="1">
        <f t="array" ref="J256">_xll.SNL.Clients.Office.Excel.Functions.SPG($A256, "SP_NET_INC", J$3)</f>
        <v>85400</v>
      </c>
    </row>
    <row r="257" spans="1:10" x14ac:dyDescent="0.3">
      <c r="A257" s="11" t="s">
        <v>256</v>
      </c>
      <c r="B257" s="9" cm="1">
        <f t="array" ref="B257">_xll.SNL.Clients.Office.Excel.Functions.SPG($A257, "SP_NET_INC", B$3)</f>
        <v>308000</v>
      </c>
      <c r="C257" s="9" cm="1">
        <f t="array" ref="C257">_xll.SNL.Clients.Office.Excel.Functions.SPG($A257, "SP_NET_INC", C$3)</f>
        <v>368000</v>
      </c>
      <c r="D257" s="9" cm="1">
        <f t="array" ref="D257">_xll.SNL.Clients.Office.Excel.Functions.SPG($A257, "SP_NET_INC", D$3)</f>
        <v>370000</v>
      </c>
      <c r="E257" s="9" cm="1">
        <f t="array" ref="E257">_xll.SNL.Clients.Office.Excel.Functions.SPG($A257, "SP_NET_INC", E$3)</f>
        <v>347000</v>
      </c>
      <c r="F257" s="9" cm="1">
        <f t="array" ref="F257">_xll.SNL.Clients.Office.Excel.Functions.SPG($A257, "SP_NET_INC", F$3)</f>
        <v>271000</v>
      </c>
      <c r="G257" s="9" t="str" cm="1">
        <f t="array" ref="G257">_xll.SNL.Clients.Office.Excel.Functions.SPG($A257, "SP_NET_INC", G$3)</f>
        <v>NA</v>
      </c>
      <c r="H257" s="9" cm="1">
        <f t="array" ref="H257">_xll.SNL.Clients.Office.Excel.Functions.SPG($A257, "SP_NET_INC", H$3)</f>
        <v>270000</v>
      </c>
      <c r="I257" s="9" cm="1">
        <f t="array" ref="I257">_xll.SNL.Clients.Office.Excel.Functions.SPG($A257, "SP_NET_INC", I$3)</f>
        <v>362000</v>
      </c>
      <c r="J257" s="9" cm="1">
        <f t="array" ref="J257">_xll.SNL.Clients.Office.Excel.Functions.SPG($A257, "SP_NET_INC", J$3)</f>
        <v>302000</v>
      </c>
    </row>
    <row r="258" spans="1:10" x14ac:dyDescent="0.3">
      <c r="A258" s="11" t="s">
        <v>257</v>
      </c>
      <c r="B258" s="9" cm="1">
        <f t="array" ref="B258">_xll.SNL.Clients.Office.Excel.Functions.SPG($A258, "SP_NET_INC", B$3)</f>
        <v>322000</v>
      </c>
      <c r="C258" s="9" cm="1">
        <f t="array" ref="C258">_xll.SNL.Clients.Office.Excel.Functions.SPG($A258, "SP_NET_INC", C$3)</f>
        <v>293000</v>
      </c>
      <c r="D258" s="9" cm="1">
        <f t="array" ref="D258">_xll.SNL.Clients.Office.Excel.Functions.SPG($A258, "SP_NET_INC", D$3)</f>
        <v>383000</v>
      </c>
      <c r="E258" s="9" cm="1">
        <f t="array" ref="E258">_xll.SNL.Clients.Office.Excel.Functions.SPG($A258, "SP_NET_INC", E$3)</f>
        <v>58000</v>
      </c>
      <c r="F258" s="9" cm="1">
        <f t="array" ref="F258">_xll.SNL.Clients.Office.Excel.Functions.SPG($A258, "SP_NET_INC", F$3)</f>
        <v>296000</v>
      </c>
      <c r="G258" s="9" cm="1">
        <f t="array" ref="G258">_xll.SNL.Clients.Office.Excel.Functions.SPG($A258, "SP_NET_INC", G$3)</f>
        <v>327000</v>
      </c>
      <c r="H258" s="9" cm="1">
        <f t="array" ref="H258">_xll.SNL.Clients.Office.Excel.Functions.SPG($A258, "SP_NET_INC", H$3)</f>
        <v>438000</v>
      </c>
      <c r="I258" s="9" cm="1">
        <f t="array" ref="I258">_xll.SNL.Clients.Office.Excel.Functions.SPG($A258, "SP_NET_INC", I$3)</f>
        <v>430000</v>
      </c>
      <c r="J258" s="9" cm="1">
        <f t="array" ref="J258">_xll.SNL.Clients.Office.Excel.Functions.SPG($A258, "SP_NET_INC", J$3)</f>
        <v>469000</v>
      </c>
    </row>
    <row r="259" spans="1:10" x14ac:dyDescent="0.3">
      <c r="A259" s="11" t="s">
        <v>258</v>
      </c>
      <c r="B259" s="9" cm="1">
        <f t="array" ref="B259">_xll.SNL.Clients.Office.Excel.Functions.SPG($A259, "SP_NET_INC", B$3)</f>
        <v>517000</v>
      </c>
      <c r="C259" s="9" cm="1">
        <f t="array" ref="C259">_xll.SNL.Clients.Office.Excel.Functions.SPG($A259, "SP_NET_INC", C$3)</f>
        <v>-144000</v>
      </c>
      <c r="D259" s="9" cm="1">
        <f t="array" ref="D259">_xll.SNL.Clients.Office.Excel.Functions.SPG($A259, "SP_NET_INC", D$3)</f>
        <v>616000</v>
      </c>
      <c r="E259" s="9" cm="1">
        <f t="array" ref="E259">_xll.SNL.Clients.Office.Excel.Functions.SPG($A259, "SP_NET_INC", E$3)</f>
        <v>515000</v>
      </c>
      <c r="F259" s="9" cm="1">
        <f t="array" ref="F259">_xll.SNL.Clients.Office.Excel.Functions.SPG($A259, "SP_NET_INC", F$3)</f>
        <v>454000</v>
      </c>
      <c r="G259" s="9" cm="1">
        <f t="array" ref="G259">_xll.SNL.Clients.Office.Excel.Functions.SPG($A259, "SP_NET_INC", G$3)</f>
        <v>693000</v>
      </c>
      <c r="H259" s="9" cm="1">
        <f t="array" ref="H259">_xll.SNL.Clients.Office.Excel.Functions.SPG($A259, "SP_NET_INC", H$3)</f>
        <v>518000</v>
      </c>
      <c r="I259" s="9" cm="1">
        <f t="array" ref="I259">_xll.SNL.Clients.Office.Excel.Functions.SPG($A259, "SP_NET_INC", I$3)</f>
        <v>503000</v>
      </c>
      <c r="J259" s="9" cm="1">
        <f t="array" ref="J259">_xll.SNL.Clients.Office.Excel.Functions.SPG($A259, "SP_NET_INC", J$3)</f>
        <v>467000</v>
      </c>
    </row>
    <row r="260" spans="1:10" x14ac:dyDescent="0.3">
      <c r="A260" s="11" t="s">
        <v>259</v>
      </c>
      <c r="B260" s="9" cm="1">
        <f t="array" ref="B260">_xll.SNL.Clients.Office.Excel.Functions.SPG($A260, "SP_NET_INC", B$3)</f>
        <v>405000</v>
      </c>
      <c r="C260" s="9" cm="1">
        <f t="array" ref="C260">_xll.SNL.Clients.Office.Excel.Functions.SPG($A260, "SP_NET_INC", C$3)</f>
        <v>-244000</v>
      </c>
      <c r="D260" s="9" cm="1">
        <f t="array" ref="D260">_xll.SNL.Clients.Office.Excel.Functions.SPG($A260, "SP_NET_INC", D$3)</f>
        <v>-410000</v>
      </c>
      <c r="E260" s="9" cm="1">
        <f t="array" ref="E260">_xll.SNL.Clients.Office.Excel.Functions.SPG($A260, "SP_NET_INC", E$3)</f>
        <v>274000</v>
      </c>
      <c r="F260" s="9" cm="1">
        <f t="array" ref="F260">_xll.SNL.Clients.Office.Excel.Functions.SPG($A260, "SP_NET_INC", F$3)</f>
        <v>219000</v>
      </c>
      <c r="G260" s="9" cm="1">
        <f t="array" ref="G260">_xll.SNL.Clients.Office.Excel.Functions.SPG($A260, "SP_NET_INC", G$3)</f>
        <v>65000</v>
      </c>
      <c r="H260" s="9" cm="1">
        <f t="array" ref="H260">_xll.SNL.Clients.Office.Excel.Functions.SPG($A260, "SP_NET_INC", H$3)</f>
        <v>303000</v>
      </c>
      <c r="I260" s="9" cm="1">
        <f t="array" ref="I260">_xll.SNL.Clients.Office.Excel.Functions.SPG($A260, "SP_NET_INC", I$3)</f>
        <v>287000</v>
      </c>
      <c r="J260" s="9" cm="1">
        <f t="array" ref="J260">_xll.SNL.Clients.Office.Excel.Functions.SPG($A260, "SP_NET_INC", J$3)</f>
        <v>312000</v>
      </c>
    </row>
    <row r="261" spans="1:10" x14ac:dyDescent="0.3">
      <c r="A261" s="11" t="s">
        <v>260</v>
      </c>
      <c r="B261" s="9" t="str" cm="1">
        <f t="array" ref="B261">_xll.SNL.Clients.Office.Excel.Functions.SPG($A261, "SP_NET_INC", B$3)</f>
        <v>NA</v>
      </c>
      <c r="C261" s="9" cm="1">
        <f t="array" ref="C261">_xll.SNL.Clients.Office.Excel.Functions.SPG($A261, "SP_NET_INC", C$3)</f>
        <v>169000</v>
      </c>
      <c r="D261" s="9" cm="1">
        <f t="array" ref="D261">_xll.SNL.Clients.Office.Excel.Functions.SPG($A261, "SP_NET_INC", D$3)</f>
        <v>-73000</v>
      </c>
      <c r="E261" s="9" cm="1">
        <f t="array" ref="E261">_xll.SNL.Clients.Office.Excel.Functions.SPG($A261, "SP_NET_INC", E$3)</f>
        <v>389000</v>
      </c>
      <c r="F261" s="9" cm="1">
        <f t="array" ref="F261">_xll.SNL.Clients.Office.Excel.Functions.SPG($A261, "SP_NET_INC", F$3)</f>
        <v>126000</v>
      </c>
      <c r="G261" s="9" cm="1">
        <f t="array" ref="G261">_xll.SNL.Clients.Office.Excel.Functions.SPG($A261, "SP_NET_INC", G$3)</f>
        <v>172000</v>
      </c>
      <c r="H261" s="9" cm="1">
        <f t="array" ref="H261">_xll.SNL.Clients.Office.Excel.Functions.SPG($A261, "SP_NET_INC", H$3)</f>
        <v>226000</v>
      </c>
      <c r="I261" s="9" cm="1">
        <f t="array" ref="I261">_xll.SNL.Clients.Office.Excel.Functions.SPG($A261, "SP_NET_INC", I$3)</f>
        <v>288000</v>
      </c>
      <c r="J261" s="9" cm="1">
        <f t="array" ref="J261">_xll.SNL.Clients.Office.Excel.Functions.SPG($A261, "SP_NET_INC", J$3)</f>
        <v>283000</v>
      </c>
    </row>
    <row r="262" spans="1:10" x14ac:dyDescent="0.3">
      <c r="A262" s="11" t="s">
        <v>261</v>
      </c>
      <c r="B262" s="9" cm="1">
        <f t="array" ref="B262">_xll.SNL.Clients.Office.Excel.Functions.SPG($A262, "SP_NET_INC", B$3)</f>
        <v>573000</v>
      </c>
      <c r="C262" s="9" cm="1">
        <f t="array" ref="C262">_xll.SNL.Clients.Office.Excel.Functions.SPG($A262, "SP_NET_INC", C$3)</f>
        <v>452000</v>
      </c>
      <c r="D262" s="9" cm="1">
        <f t="array" ref="D262">_xll.SNL.Clients.Office.Excel.Functions.SPG($A262, "SP_NET_INC", D$3)</f>
        <v>915000</v>
      </c>
      <c r="E262" s="9" cm="1">
        <f t="array" ref="E262">_xll.SNL.Clients.Office.Excel.Functions.SPG($A262, "SP_NET_INC", E$3)</f>
        <v>553000</v>
      </c>
      <c r="F262" s="9" cm="1">
        <f t="array" ref="F262">_xll.SNL.Clients.Office.Excel.Functions.SPG($A262, "SP_NET_INC", F$3)</f>
        <v>658000</v>
      </c>
      <c r="G262" s="9" cm="1">
        <f t="array" ref="G262">_xll.SNL.Clients.Office.Excel.Functions.SPG($A262, "SP_NET_INC", G$3)</f>
        <v>512000</v>
      </c>
      <c r="H262" s="9" cm="1">
        <f t="array" ref="H262">_xll.SNL.Clients.Office.Excel.Functions.SPG($A262, "SP_NET_INC", H$3)</f>
        <v>591000</v>
      </c>
      <c r="I262" s="9" cm="1">
        <f t="array" ref="I262">_xll.SNL.Clients.Office.Excel.Functions.SPG($A262, "SP_NET_INC", I$3)</f>
        <v>86000</v>
      </c>
      <c r="J262" s="9" cm="1">
        <f t="array" ref="J262">_xll.SNL.Clients.Office.Excel.Functions.SPG($A262, "SP_NET_INC", J$3)</f>
        <v>575000</v>
      </c>
    </row>
    <row r="263" spans="1:10" x14ac:dyDescent="0.3">
      <c r="A263" s="11" t="s">
        <v>262</v>
      </c>
      <c r="B263" s="9" cm="1">
        <f t="array" ref="B263">_xll.SNL.Clients.Office.Excel.Functions.SPG($A263, "SP_NET_INC", B$3)</f>
        <v>134503</v>
      </c>
      <c r="C263" s="9" cm="1">
        <f t="array" ref="C263">_xll.SNL.Clients.Office.Excel.Functions.SPG($A263, "SP_NET_INC", C$3)</f>
        <v>167999</v>
      </c>
      <c r="D263" s="9" cm="1">
        <f t="array" ref="D263">_xll.SNL.Clients.Office.Excel.Functions.SPG($A263, "SP_NET_INC", D$3)</f>
        <v>138426</v>
      </c>
      <c r="E263" s="9" cm="1">
        <f t="array" ref="E263">_xll.SNL.Clients.Office.Excel.Functions.SPG($A263, "SP_NET_INC", E$3)</f>
        <v>122052</v>
      </c>
      <c r="F263" s="9" cm="1">
        <f t="array" ref="F263">_xll.SNL.Clients.Office.Excel.Functions.SPG($A263, "SP_NET_INC", F$3)</f>
        <v>-9038</v>
      </c>
      <c r="G263" s="9" cm="1">
        <f t="array" ref="G263">_xll.SNL.Clients.Office.Excel.Functions.SPG($A263, "SP_NET_INC", G$3)</f>
        <v>142113</v>
      </c>
      <c r="H263" s="9" cm="1">
        <f t="array" ref="H263">_xll.SNL.Clients.Office.Excel.Functions.SPG($A263, "SP_NET_INC", H$3)</f>
        <v>120790</v>
      </c>
      <c r="I263" s="9" cm="1">
        <f t="array" ref="I263">_xll.SNL.Clients.Office.Excel.Functions.SPG($A263, "SP_NET_INC", I$3)</f>
        <v>109270</v>
      </c>
      <c r="J263" s="9" cm="1">
        <f t="array" ref="J263">_xll.SNL.Clients.Office.Excel.Functions.SPG($A263, "SP_NET_INC", J$3)</f>
        <v>293776</v>
      </c>
    </row>
    <row r="264" spans="1:10" x14ac:dyDescent="0.3">
      <c r="A264" s="11" t="s">
        <v>263</v>
      </c>
      <c r="B264" s="9" cm="1">
        <f t="array" ref="B264">_xll.SNL.Clients.Office.Excel.Functions.SPG($A264, "SP_NET_INC", B$3)</f>
        <v>743000</v>
      </c>
      <c r="C264" s="9" cm="1">
        <f t="array" ref="C264">_xll.SNL.Clients.Office.Excel.Functions.SPG($A264, "SP_NET_INC", C$3)</f>
        <v>694000</v>
      </c>
      <c r="D264" s="9" cm="1">
        <f t="array" ref="D264">_xll.SNL.Clients.Office.Excel.Functions.SPG($A264, "SP_NET_INC", D$3)</f>
        <v>651000</v>
      </c>
      <c r="E264" s="9" cm="1">
        <f t="array" ref="E264">_xll.SNL.Clients.Office.Excel.Functions.SPG($A264, "SP_NET_INC", E$3)</f>
        <v>602000</v>
      </c>
      <c r="F264" s="9" cm="1">
        <f t="array" ref="F264">_xll.SNL.Clients.Office.Excel.Functions.SPG($A264, "SP_NET_INC", F$3)</f>
        <v>773000</v>
      </c>
      <c r="G264" s="9" cm="1">
        <f t="array" ref="G264">_xll.SNL.Clients.Office.Excel.Functions.SPG($A264, "SP_NET_INC", G$3)</f>
        <v>618000</v>
      </c>
      <c r="H264" s="9" cm="1">
        <f t="array" ref="H264">_xll.SNL.Clients.Office.Excel.Functions.SPG($A264, "SP_NET_INC", H$3)</f>
        <v>555000</v>
      </c>
      <c r="I264" s="9" cm="1">
        <f t="array" ref="I264">_xll.SNL.Clients.Office.Excel.Functions.SPG($A264, "SP_NET_INC", I$3)</f>
        <v>610000</v>
      </c>
      <c r="J264" s="9" cm="1">
        <f t="array" ref="J264">_xll.SNL.Clients.Office.Excel.Functions.SPG($A264, "SP_NET_INC", J$3)</f>
        <v>703000</v>
      </c>
    </row>
    <row r="265" spans="1:10" x14ac:dyDescent="0.3">
      <c r="A265" s="11" t="s">
        <v>264</v>
      </c>
      <c r="B265" s="9" cm="1">
        <f t="array" ref="B265">_xll.SNL.Clients.Office.Excel.Functions.SPG($A265, "SP_NET_INC", B$3)</f>
        <v>684498</v>
      </c>
      <c r="C265" s="9" cm="1">
        <f t="array" ref="C265">_xll.SNL.Clients.Office.Excel.Functions.SPG($A265, "SP_NET_INC", C$3)</f>
        <v>1384283</v>
      </c>
      <c r="D265" s="9" cm="1">
        <f t="array" ref="D265">_xll.SNL.Clients.Office.Excel.Functions.SPG($A265, "SP_NET_INC", D$3)</f>
        <v>1434668</v>
      </c>
      <c r="E265" s="9" cm="1">
        <f t="array" ref="E265">_xll.SNL.Clients.Office.Excel.Functions.SPG($A265, "SP_NET_INC", E$3)</f>
        <v>993236</v>
      </c>
      <c r="F265" s="9" cm="1">
        <f t="array" ref="F265">_xll.SNL.Clients.Office.Excel.Functions.SPG($A265, "SP_NET_INC", F$3)</f>
        <v>1093850</v>
      </c>
      <c r="G265" s="9" cm="1">
        <f t="array" ref="G265">_xll.SNL.Clients.Office.Excel.Functions.SPG($A265, "SP_NET_INC", G$3)</f>
        <v>1589360</v>
      </c>
      <c r="H265" s="9" cm="1">
        <f t="array" ref="H265">_xll.SNL.Clients.Office.Excel.Functions.SPG($A265, "SP_NET_INC", H$3)</f>
        <v>2381980</v>
      </c>
      <c r="I265" s="9" cm="1">
        <f t="array" ref="I265">_xll.SNL.Clients.Office.Excel.Functions.SPG($A265, "SP_NET_INC", I$3)</f>
        <v>1126058</v>
      </c>
      <c r="J265" s="9" cm="1">
        <f t="array" ref="J265">_xll.SNL.Clients.Office.Excel.Functions.SPG($A265, "SP_NET_INC", J$3)</f>
        <v>259688</v>
      </c>
    </row>
    <row r="266" spans="1:10" x14ac:dyDescent="0.3">
      <c r="A266" s="11" t="s">
        <v>265</v>
      </c>
      <c r="B266" s="9" cm="1">
        <f t="array" ref="B266">_xll.SNL.Clients.Office.Excel.Functions.SPG($A266, "SP_NET_INC", B$3)</f>
        <v>1088416</v>
      </c>
      <c r="C266" s="9" cm="1">
        <f t="array" ref="C266">_xll.SNL.Clients.Office.Excel.Functions.SPG($A266, "SP_NET_INC", C$3)</f>
        <v>824527</v>
      </c>
      <c r="D266" s="9" cm="1">
        <f t="array" ref="D266">_xll.SNL.Clients.Office.Excel.Functions.SPG($A266, "SP_NET_INC", D$3)</f>
        <v>945851</v>
      </c>
      <c r="E266" s="9" cm="1">
        <f t="array" ref="E266">_xll.SNL.Clients.Office.Excel.Functions.SPG($A266, "SP_NET_INC", E$3)</f>
        <v>836446</v>
      </c>
      <c r="F266" s="9" cm="1">
        <f t="array" ref="F266">_xll.SNL.Clients.Office.Excel.Functions.SPG($A266, "SP_NET_INC", F$3)</f>
        <v>601541</v>
      </c>
      <c r="G266" s="9" cm="1">
        <f t="array" ref="G266">_xll.SNL.Clients.Office.Excel.Functions.SPG($A266, "SP_NET_INC", G$3)</f>
        <v>582534</v>
      </c>
      <c r="H266" s="9" cm="1">
        <f t="array" ref="H266">_xll.SNL.Clients.Office.Excel.Functions.SPG($A266, "SP_NET_INC", H$3)</f>
        <v>741375</v>
      </c>
      <c r="I266" s="9" cm="1">
        <f t="array" ref="I266">_xll.SNL.Clients.Office.Excel.Functions.SPG($A266, "SP_NET_INC", I$3)</f>
        <v>684654</v>
      </c>
      <c r="J266" s="9" cm="1">
        <f t="array" ref="J266">_xll.SNL.Clients.Office.Excel.Functions.SPG($A266, "SP_NET_INC", J$3)</f>
        <v>697837</v>
      </c>
    </row>
    <row r="267" spans="1:10" x14ac:dyDescent="0.3">
      <c r="A267" s="11" t="s">
        <v>266</v>
      </c>
      <c r="B267" s="9" cm="1">
        <f t="array" ref="B267">_xll.SNL.Clients.Office.Excel.Functions.SPG($A267, "SP_NET_INC", B$3)</f>
        <v>386000</v>
      </c>
      <c r="C267" s="9" cm="1">
        <f t="array" ref="C267">_xll.SNL.Clients.Office.Excel.Functions.SPG($A267, "SP_NET_INC", C$3)</f>
        <v>456000</v>
      </c>
      <c r="D267" s="9" cm="1">
        <f t="array" ref="D267">_xll.SNL.Clients.Office.Excel.Functions.SPG($A267, "SP_NET_INC", D$3)</f>
        <v>404000</v>
      </c>
      <c r="E267" s="9" cm="1">
        <f t="array" ref="E267">_xll.SNL.Clients.Office.Excel.Functions.SPG($A267, "SP_NET_INC", E$3)</f>
        <v>367000</v>
      </c>
      <c r="F267" s="9" cm="1">
        <f t="array" ref="F267">_xll.SNL.Clients.Office.Excel.Functions.SPG($A267, "SP_NET_INC", F$3)</f>
        <v>285000</v>
      </c>
      <c r="G267" s="9" cm="1">
        <f t="array" ref="G267">_xll.SNL.Clients.Office.Excel.Functions.SPG($A267, "SP_NET_INC", G$3)</f>
        <v>126000</v>
      </c>
      <c r="H267" s="9" cm="1">
        <f t="array" ref="H267">_xll.SNL.Clients.Office.Excel.Functions.SPG($A267, "SP_NET_INC", H$3)</f>
        <v>382000</v>
      </c>
      <c r="I267" s="9" cm="1">
        <f t="array" ref="I267">_xll.SNL.Clients.Office.Excel.Functions.SPG($A267, "SP_NET_INC", I$3)</f>
        <v>351000</v>
      </c>
      <c r="J267" s="9" cm="1">
        <f t="array" ref="J267">_xll.SNL.Clients.Office.Excel.Functions.SPG($A267, "SP_NET_INC", J$3)</f>
        <v>339000</v>
      </c>
    </row>
    <row r="268" spans="1:10" x14ac:dyDescent="0.3">
      <c r="A268" s="11" t="s">
        <v>267</v>
      </c>
      <c r="B268" s="9" cm="1">
        <f t="array" ref="B268">_xll.SNL.Clients.Office.Excel.Functions.SPG($A268, "SP_NET_INC", B$3)</f>
        <v>213000</v>
      </c>
      <c r="C268" s="9" cm="1">
        <f t="array" ref="C268">_xll.SNL.Clients.Office.Excel.Functions.SPG($A268, "SP_NET_INC", C$3)</f>
        <v>143600</v>
      </c>
      <c r="D268" s="9" cm="1">
        <f t="array" ref="D268">_xll.SNL.Clients.Office.Excel.Functions.SPG($A268, "SP_NET_INC", D$3)</f>
        <v>169600</v>
      </c>
      <c r="E268" s="9" cm="1">
        <f t="array" ref="E268">_xll.SNL.Clients.Office.Excel.Functions.SPG($A268, "SP_NET_INC", E$3)</f>
        <v>205600</v>
      </c>
      <c r="F268" s="9" cm="1">
        <f t="array" ref="F268">_xll.SNL.Clients.Office.Excel.Functions.SPG($A268, "SP_NET_INC", F$3)</f>
        <v>228300</v>
      </c>
      <c r="G268" s="9" cm="1">
        <f t="array" ref="G268">_xll.SNL.Clients.Office.Excel.Functions.SPG($A268, "SP_NET_INC", G$3)</f>
        <v>-166800</v>
      </c>
      <c r="H268" s="9" cm="1">
        <f t="array" ref="H268">_xll.SNL.Clients.Office.Excel.Functions.SPG($A268, "SP_NET_INC", H$3)</f>
        <v>183600</v>
      </c>
      <c r="I268" s="9" cm="1">
        <f t="array" ref="I268">_xll.SNL.Clients.Office.Excel.Functions.SPG($A268, "SP_NET_INC", I$3)</f>
        <v>189100</v>
      </c>
      <c r="J268" s="9" cm="1">
        <f t="array" ref="J268">_xll.SNL.Clients.Office.Excel.Functions.SPG($A268, "SP_NET_INC", J$3)</f>
        <v>213300</v>
      </c>
    </row>
    <row r="269" spans="1:10" x14ac:dyDescent="0.3">
      <c r="A269" s="11" t="s">
        <v>268</v>
      </c>
      <c r="B269" s="9" cm="1">
        <f t="array" ref="B269">_xll.SNL.Clients.Office.Excel.Functions.SPG($A269, "SP_NET_INC", B$3)</f>
        <v>1330667</v>
      </c>
      <c r="C269" s="9" cm="1">
        <f t="array" ref="C269">_xll.SNL.Clients.Office.Excel.Functions.SPG($A269, "SP_NET_INC", C$3)</f>
        <v>1191018</v>
      </c>
      <c r="D269" s="9" cm="1">
        <f t="array" ref="D269">_xll.SNL.Clients.Office.Excel.Functions.SPG($A269, "SP_NET_INC", D$3)</f>
        <v>1116444</v>
      </c>
      <c r="E269" s="9" cm="1">
        <f t="array" ref="E269">_xll.SNL.Clients.Office.Excel.Functions.SPG($A269, "SP_NET_INC", E$3)</f>
        <v>1020282</v>
      </c>
      <c r="F269" s="9" cm="1">
        <f t="array" ref="F269">_xll.SNL.Clients.Office.Excel.Functions.SPG($A269, "SP_NET_INC", F$3)</f>
        <v>965826</v>
      </c>
      <c r="G269" s="9" cm="1">
        <f t="array" ref="G269">_xll.SNL.Clients.Office.Excel.Functions.SPG($A269, "SP_NET_INC", G$3)</f>
        <v>954266</v>
      </c>
      <c r="H269" s="9" cm="1">
        <f t="array" ref="H269">_xll.SNL.Clients.Office.Excel.Functions.SPG($A269, "SP_NET_INC", H$3)</f>
        <v>887398</v>
      </c>
      <c r="I269" s="9" cm="1">
        <f t="array" ref="I269">_xll.SNL.Clients.Office.Excel.Functions.SPG($A269, "SP_NET_INC", I$3)</f>
        <v>802537</v>
      </c>
      <c r="J269" s="9" cm="1">
        <f t="array" ref="J269">_xll.SNL.Clients.Office.Excel.Functions.SPG($A269, "SP_NET_INC", J$3)</f>
        <v>814008</v>
      </c>
    </row>
    <row r="270" spans="1:10" x14ac:dyDescent="0.3">
      <c r="A270" s="11" t="s">
        <v>269</v>
      </c>
      <c r="B270" s="9" cm="1">
        <f t="array" ref="B270">_xll.SNL.Clients.Office.Excel.Functions.SPG($A270, "SP_NET_INC", B$3)</f>
        <v>146000</v>
      </c>
      <c r="C270" s="9" cm="1">
        <f t="array" ref="C270">_xll.SNL.Clients.Office.Excel.Functions.SPG($A270, "SP_NET_INC", C$3)</f>
        <v>-36100</v>
      </c>
      <c r="D270" s="9" cm="1">
        <f t="array" ref="D270">_xll.SNL.Clients.Office.Excel.Functions.SPG($A270, "SP_NET_INC", D$3)</f>
        <v>127400</v>
      </c>
      <c r="E270" s="9" cm="1">
        <f t="array" ref="E270">_xll.SNL.Clients.Office.Excel.Functions.SPG($A270, "SP_NET_INC", E$3)</f>
        <v>129700</v>
      </c>
      <c r="F270" s="9" cm="1">
        <f t="array" ref="F270">_xll.SNL.Clients.Office.Excel.Functions.SPG($A270, "SP_NET_INC", F$3)</f>
        <v>146100</v>
      </c>
      <c r="G270" s="9" cm="1">
        <f t="array" ref="G270">_xll.SNL.Clients.Office.Excel.Functions.SPG($A270, "SP_NET_INC", G$3)</f>
        <v>215000</v>
      </c>
      <c r="H270" s="9" cm="1">
        <f t="array" ref="H270">_xll.SNL.Clients.Office.Excel.Functions.SPG($A270, "SP_NET_INC", H$3)</f>
        <v>234800</v>
      </c>
      <c r="I270" s="9" cm="1">
        <f t="array" ref="I270">_xll.SNL.Clients.Office.Excel.Functions.SPG($A270, "SP_NET_INC", I$3)</f>
        <v>498800</v>
      </c>
      <c r="J270" s="9" cm="1">
        <f t="array" ref="J270">_xll.SNL.Clients.Office.Excel.Functions.SPG($A270, "SP_NET_INC", J$3)</f>
        <v>175100</v>
      </c>
    </row>
    <row r="271" spans="1:10" x14ac:dyDescent="0.3">
      <c r="A271" s="11" t="s">
        <v>270</v>
      </c>
      <c r="B271" s="9" cm="1">
        <f t="array" ref="B271">_xll.SNL.Clients.Office.Excel.Functions.SPG($A271, "SP_NET_INC", B$3)</f>
        <v>408000</v>
      </c>
      <c r="C271" s="9" cm="1">
        <f t="array" ref="C271">_xll.SNL.Clients.Office.Excel.Functions.SPG($A271, "SP_NET_INC", C$3)</f>
        <v>392000</v>
      </c>
      <c r="D271" s="9" cm="1">
        <f t="array" ref="D271">_xll.SNL.Clients.Office.Excel.Functions.SPG($A271, "SP_NET_INC", D$3)</f>
        <v>353000</v>
      </c>
      <c r="E271" s="9" cm="1">
        <f t="array" ref="E271">_xll.SNL.Clients.Office.Excel.Functions.SPG($A271, "SP_NET_INC", E$3)</f>
        <v>424000</v>
      </c>
      <c r="F271" s="9" cm="1">
        <f t="array" ref="F271">_xll.SNL.Clients.Office.Excel.Functions.SPG($A271, "SP_NET_INC", F$3)</f>
        <v>583000</v>
      </c>
      <c r="G271" s="9" cm="1">
        <f t="array" ref="G271">_xll.SNL.Clients.Office.Excel.Functions.SPG($A271, "SP_NET_INC", G$3)</f>
        <v>469000</v>
      </c>
      <c r="H271" s="9" cm="1">
        <f t="array" ref="H271">_xll.SNL.Clients.Office.Excel.Functions.SPG($A271, "SP_NET_INC", H$3)</f>
        <v>449000</v>
      </c>
      <c r="I271" s="9" cm="1">
        <f t="array" ref="I271">_xll.SNL.Clients.Office.Excel.Functions.SPG($A271, "SP_NET_INC", I$3)</f>
        <v>368000</v>
      </c>
      <c r="J271" s="9" cm="1">
        <f t="array" ref="J271">_xll.SNL.Clients.Office.Excel.Functions.SPG($A271, "SP_NET_INC", J$3)</f>
        <v>145000</v>
      </c>
    </row>
    <row r="272" spans="1:10" x14ac:dyDescent="0.3">
      <c r="A272" s="11" t="s">
        <v>271</v>
      </c>
      <c r="B272" s="9" cm="1">
        <f t="array" ref="B272">_xll.SNL.Clients.Office.Excel.Functions.SPG($A272, "SP_NET_INC", B$3)</f>
        <v>365000</v>
      </c>
      <c r="C272" s="9" cm="1">
        <f t="array" ref="C272">_xll.SNL.Clients.Office.Excel.Functions.SPG($A272, "SP_NET_INC", C$3)</f>
        <v>282000</v>
      </c>
      <c r="D272" s="9" cm="1">
        <f t="array" ref="D272">_xll.SNL.Clients.Office.Excel.Functions.SPG($A272, "SP_NET_INC", D$3)</f>
        <v>362000</v>
      </c>
      <c r="E272" s="9" cm="1">
        <f t="array" ref="E272">_xll.SNL.Clients.Office.Excel.Functions.SPG($A272, "SP_NET_INC", E$3)</f>
        <v>324000</v>
      </c>
      <c r="F272" s="9" cm="1">
        <f t="array" ref="F272">_xll.SNL.Clients.Office.Excel.Functions.SPG($A272, "SP_NET_INC", F$3)</f>
        <v>283000</v>
      </c>
      <c r="G272" s="9" cm="1">
        <f t="array" ref="G272">_xll.SNL.Clients.Office.Excel.Functions.SPG($A272, "SP_NET_INC", G$3)</f>
        <v>230000</v>
      </c>
      <c r="H272" s="9" cm="1">
        <f t="array" ref="H272">_xll.SNL.Clients.Office.Excel.Functions.SPG($A272, "SP_NET_INC", H$3)</f>
        <v>-396000</v>
      </c>
      <c r="I272" s="9" cm="1">
        <f t="array" ref="I272">_xll.SNL.Clients.Office.Excel.Functions.SPG($A272, "SP_NET_INC", I$3)</f>
        <v>210000</v>
      </c>
      <c r="J272" s="9" cm="1">
        <f t="array" ref="J272">_xll.SNL.Clients.Office.Excel.Functions.SPG($A272, "SP_NET_INC", J$3)</f>
        <v>164000</v>
      </c>
    </row>
    <row r="273" spans="1:10" x14ac:dyDescent="0.3">
      <c r="A273" s="11" t="s">
        <v>272</v>
      </c>
      <c r="B273" s="9" cm="1">
        <f t="array" ref="B273">_xll.SNL.Clients.Office.Excel.Functions.SPG($A273, "SP_NET_INC", B$3)</f>
        <v>528713</v>
      </c>
      <c r="C273" s="9" cm="1">
        <f t="array" ref="C273">_xll.SNL.Clients.Office.Excel.Functions.SPG($A273, "SP_NET_INC", C$3)</f>
        <v>1099874</v>
      </c>
      <c r="D273" s="9" cm="1">
        <f t="array" ref="D273">_xll.SNL.Clients.Office.Excel.Functions.SPG($A273, "SP_NET_INC", D$3)</f>
        <v>1187274</v>
      </c>
      <c r="E273" s="9" cm="1">
        <f t="array" ref="E273">_xll.SNL.Clients.Office.Excel.Functions.SPG($A273, "SP_NET_INC", E$3)</f>
        <v>960586</v>
      </c>
      <c r="F273" s="9" cm="1">
        <f t="array" ref="F273">_xll.SNL.Clients.Office.Excel.Functions.SPG($A273, "SP_NET_INC", F$3)</f>
        <v>719921</v>
      </c>
      <c r="G273" s="9" cm="1">
        <f t="array" ref="G273">_xll.SNL.Clients.Office.Excel.Functions.SPG($A273, "SP_NET_INC", G$3)</f>
        <v>1367289</v>
      </c>
      <c r="H273" s="9" cm="1">
        <f t="array" ref="H273">_xll.SNL.Clients.Office.Excel.Functions.SPG($A273, "SP_NET_INC", H$3)</f>
        <v>1116952</v>
      </c>
      <c r="I273" s="9" cm="1">
        <f t="array" ref="I273">_xll.SNL.Clients.Office.Excel.Functions.SPG($A273, "SP_NET_INC", I$3)</f>
        <v>877742</v>
      </c>
      <c r="J273" s="9" cm="1">
        <f t="array" ref="J273">_xll.SNL.Clients.Office.Excel.Functions.SPG($A273, "SP_NET_INC", J$3)</f>
        <v>599308</v>
      </c>
    </row>
    <row r="274" spans="1:10" x14ac:dyDescent="0.3">
      <c r="A274" s="11" t="s">
        <v>273</v>
      </c>
      <c r="B274" s="9" cm="1">
        <f t="array" ref="B274">_xll.SNL.Clients.Office.Excel.Functions.SPG($A274, "SP_NET_INC", B$3)</f>
        <v>120300</v>
      </c>
      <c r="C274" s="9" cm="1">
        <f t="array" ref="C274">_xll.SNL.Clients.Office.Excel.Functions.SPG($A274, "SP_NET_INC", C$3)</f>
        <v>197700</v>
      </c>
      <c r="D274" s="9" cm="1">
        <f t="array" ref="D274">_xll.SNL.Clients.Office.Excel.Functions.SPG($A274, "SP_NET_INC", D$3)</f>
        <v>239000</v>
      </c>
      <c r="E274" s="9" cm="1">
        <f t="array" ref="E274">_xll.SNL.Clients.Office.Excel.Functions.SPG($A274, "SP_NET_INC", E$3)</f>
        <v>245900</v>
      </c>
      <c r="F274" s="9" cm="1">
        <f t="array" ref="F274">_xll.SNL.Clients.Office.Excel.Functions.SPG($A274, "SP_NET_INC", F$3)</f>
        <v>124300</v>
      </c>
      <c r="G274" s="9" cm="1">
        <f t="array" ref="G274">_xll.SNL.Clients.Office.Excel.Functions.SPG($A274, "SP_NET_INC", G$3)</f>
        <v>144500</v>
      </c>
      <c r="H274" s="9" cm="1">
        <f t="array" ref="H274">_xll.SNL.Clients.Office.Excel.Functions.SPG($A274, "SP_NET_INC", H$3)</f>
        <v>130400</v>
      </c>
      <c r="I274" s="9" cm="1">
        <f t="array" ref="I274">_xll.SNL.Clients.Office.Excel.Functions.SPG($A274, "SP_NET_INC", I$3)</f>
        <v>217200</v>
      </c>
      <c r="J274" s="9" cm="1">
        <f t="array" ref="J274">_xll.SNL.Clients.Office.Excel.Functions.SPG($A274, "SP_NET_INC", J$3)</f>
        <v>98000</v>
      </c>
    </row>
    <row r="275" spans="1:10" x14ac:dyDescent="0.3">
      <c r="A275" s="11" t="s">
        <v>274</v>
      </c>
      <c r="B275" s="9" cm="1">
        <f t="array" ref="B275">_xll.SNL.Clients.Office.Excel.Functions.SPG($A275, "SP_NET_INC", B$3)</f>
        <v>1707000</v>
      </c>
      <c r="C275" s="9" cm="1">
        <f t="array" ref="C275">_xll.SNL.Clients.Office.Excel.Functions.SPG($A275, "SP_NET_INC", C$3)</f>
        <v>1769000</v>
      </c>
      <c r="D275" s="9" cm="1">
        <f t="array" ref="D275">_xll.SNL.Clients.Office.Excel.Functions.SPG($A275, "SP_NET_INC", D$3)</f>
        <v>1603000</v>
      </c>
      <c r="E275" s="9" cm="1">
        <f t="array" ref="E275">_xll.SNL.Clients.Office.Excel.Functions.SPG($A275, "SP_NET_INC", E$3)</f>
        <v>1700000</v>
      </c>
      <c r="F275" s="9" cm="1">
        <f t="array" ref="F275">_xll.SNL.Clients.Office.Excel.Functions.SPG($A275, "SP_NET_INC", F$3)</f>
        <v>1665000</v>
      </c>
      <c r="G275" s="9" cm="1">
        <f t="array" ref="G275">_xll.SNL.Clients.Office.Excel.Functions.SPG($A275, "SP_NET_INC", G$3)</f>
        <v>1576000</v>
      </c>
      <c r="H275" s="9" cm="1">
        <f t="array" ref="H275">_xll.SNL.Clients.Office.Excel.Functions.SPG($A275, "SP_NET_INC", H$3)</f>
        <v>1601000</v>
      </c>
      <c r="I275" s="9" cm="1">
        <f t="array" ref="I275">_xll.SNL.Clients.Office.Excel.Functions.SPG($A275, "SP_NET_INC", I$3)</f>
        <v>1612000</v>
      </c>
      <c r="J275" s="9" cm="1">
        <f t="array" ref="J275">_xll.SNL.Clients.Office.Excel.Functions.SPG($A275, "SP_NET_INC", J$3)</f>
        <v>1552000</v>
      </c>
    </row>
    <row r="276" spans="1:10" x14ac:dyDescent="0.3">
      <c r="A276" s="11" t="s">
        <v>275</v>
      </c>
      <c r="B276" s="9" cm="1">
        <f t="array" ref="B276">_xll.SNL.Clients.Office.Excel.Functions.SPG($A276, "SP_NET_INC", B$3)</f>
        <v>46302</v>
      </c>
      <c r="C276" s="9" cm="1">
        <f t="array" ref="C276">_xll.SNL.Clients.Office.Excel.Functions.SPG($A276, "SP_NET_INC", C$3)</f>
        <v>281918</v>
      </c>
      <c r="D276" s="9" cm="1">
        <f t="array" ref="D276">_xll.SNL.Clients.Office.Excel.Functions.SPG($A276, "SP_NET_INC", D$3)</f>
        <v>515683</v>
      </c>
      <c r="E276" s="9" cm="1">
        <f t="array" ref="E276">_xll.SNL.Clients.Office.Excel.Functions.SPG($A276, "SP_NET_INC", E$3)</f>
        <v>365740</v>
      </c>
      <c r="F276" s="9" cm="1">
        <f t="array" ref="F276">_xll.SNL.Clients.Office.Excel.Functions.SPG($A276, "SP_NET_INC", F$3)</f>
        <v>-42705</v>
      </c>
      <c r="G276" s="9" cm="1">
        <f t="array" ref="G276">_xll.SNL.Clients.Office.Excel.Functions.SPG($A276, "SP_NET_INC", G$3)</f>
        <v>-225434</v>
      </c>
      <c r="H276" s="9" cm="1">
        <f t="array" ref="H276">_xll.SNL.Clients.Office.Excel.Functions.SPG($A276, "SP_NET_INC", H$3)</f>
        <v>581412</v>
      </c>
      <c r="I276" s="9" cm="1">
        <f t="array" ref="I276">_xll.SNL.Clients.Office.Excel.Functions.SPG($A276, "SP_NET_INC", I$3)</f>
        <v>303628</v>
      </c>
      <c r="J276" s="9" cm="1">
        <f t="array" ref="J276">_xll.SNL.Clients.Office.Excel.Functions.SPG($A276, "SP_NET_INC", J$3)</f>
        <v>44192</v>
      </c>
    </row>
    <row r="277" spans="1:10" x14ac:dyDescent="0.3">
      <c r="A277" s="11" t="s">
        <v>276</v>
      </c>
      <c r="B277" s="9" cm="1">
        <f t="array" ref="B277">_xll.SNL.Clients.Office.Excel.Functions.SPG($A277, "SP_NET_INC", B$3)</f>
        <v>169000</v>
      </c>
      <c r="C277" s="9" cm="1">
        <f t="array" ref="C277">_xll.SNL.Clients.Office.Excel.Functions.SPG($A277, "SP_NET_INC", C$3)</f>
        <v>157000</v>
      </c>
      <c r="D277" s="9" cm="1">
        <f t="array" ref="D277">_xll.SNL.Clients.Office.Excel.Functions.SPG($A277, "SP_NET_INC", D$3)</f>
        <v>192000</v>
      </c>
      <c r="E277" s="9" cm="1">
        <f t="array" ref="E277">_xll.SNL.Clients.Office.Excel.Functions.SPG($A277, "SP_NET_INC", E$3)</f>
        <v>186000</v>
      </c>
      <c r="F277" s="9" cm="1">
        <f t="array" ref="F277">_xll.SNL.Clients.Office.Excel.Functions.SPG($A277, "SP_NET_INC", F$3)</f>
        <v>158000</v>
      </c>
      <c r="G277" s="9" cm="1">
        <f t="array" ref="G277">_xll.SNL.Clients.Office.Excel.Functions.SPG($A277, "SP_NET_INC", G$3)</f>
        <v>178000</v>
      </c>
      <c r="H277" s="9" cm="1">
        <f t="array" ref="H277">_xll.SNL.Clients.Office.Excel.Functions.SPG($A277, "SP_NET_INC", H$3)</f>
        <v>208000</v>
      </c>
      <c r="I277" s="9" cm="1">
        <f t="array" ref="I277">_xll.SNL.Clients.Office.Excel.Functions.SPG($A277, "SP_NET_INC", I$3)</f>
        <v>282000</v>
      </c>
      <c r="J277" s="9" cm="1">
        <f t="array" ref="J277">_xll.SNL.Clients.Office.Excel.Functions.SPG($A277, "SP_NET_INC", J$3)</f>
        <v>270000</v>
      </c>
    </row>
    <row r="278" spans="1:10" x14ac:dyDescent="0.3">
      <c r="A278" s="11" t="s">
        <v>277</v>
      </c>
      <c r="B278" s="9" cm="1">
        <f t="array" ref="B278">_xll.SNL.Clients.Office.Excel.Functions.SPG($A278, "SP_NET_INC", B$3)</f>
        <v>1712000</v>
      </c>
      <c r="C278" s="9" cm="1">
        <f t="array" ref="C278">_xll.SNL.Clients.Office.Excel.Functions.SPG($A278, "SP_NET_INC", C$3)</f>
        <v>527000</v>
      </c>
      <c r="D278" s="9" cm="1">
        <f t="array" ref="D278">_xll.SNL.Clients.Office.Excel.Functions.SPG($A278, "SP_NET_INC", D$3)</f>
        <v>1623000</v>
      </c>
      <c r="E278" s="9" cm="1">
        <f t="array" ref="E278">_xll.SNL.Clients.Office.Excel.Functions.SPG($A278, "SP_NET_INC", E$3)</f>
        <v>1641000</v>
      </c>
      <c r="F278" s="9" cm="1">
        <f t="array" ref="F278">_xll.SNL.Clients.Office.Excel.Functions.SPG($A278, "SP_NET_INC", F$3)</f>
        <v>1545000</v>
      </c>
      <c r="G278" s="9" cm="1">
        <f t="array" ref="G278">_xll.SNL.Clients.Office.Excel.Functions.SPG($A278, "SP_NET_INC", G$3)</f>
        <v>1866000</v>
      </c>
      <c r="H278" s="9" cm="1">
        <f t="array" ref="H278">_xll.SNL.Clients.Office.Excel.Functions.SPG($A278, "SP_NET_INC", H$3)</f>
        <v>1684000</v>
      </c>
      <c r="I278" s="9" cm="1">
        <f t="array" ref="I278">_xll.SNL.Clients.Office.Excel.Functions.SPG($A278, "SP_NET_INC", I$3)</f>
        <v>1681000</v>
      </c>
      <c r="J278" s="9" cm="1">
        <f t="array" ref="J278">_xll.SNL.Clients.Office.Excel.Functions.SPG($A278, "SP_NET_INC", J$3)</f>
        <v>1689000</v>
      </c>
    </row>
    <row r="279" spans="1:10" x14ac:dyDescent="0.3">
      <c r="A279" s="11" t="s">
        <v>278</v>
      </c>
      <c r="B279" s="9" cm="1">
        <f t="array" ref="B279">_xll.SNL.Clients.Office.Excel.Functions.SPG($A279, "SP_NET_INC", B$3)</f>
        <v>392000</v>
      </c>
      <c r="C279" s="9" cm="1">
        <f t="array" ref="C279">_xll.SNL.Clients.Office.Excel.Functions.SPG($A279, "SP_NET_INC", C$3)</f>
        <v>189000</v>
      </c>
      <c r="D279" s="9" cm="1">
        <f t="array" ref="D279">_xll.SNL.Clients.Office.Excel.Functions.SPG($A279, "SP_NET_INC", D$3)</f>
        <v>425000</v>
      </c>
      <c r="E279" s="9" cm="1">
        <f t="array" ref="E279">_xll.SNL.Clients.Office.Excel.Functions.SPG($A279, "SP_NET_INC", E$3)</f>
        <v>395000</v>
      </c>
      <c r="F279" s="9" cm="1">
        <f t="array" ref="F279">_xll.SNL.Clients.Office.Excel.Functions.SPG($A279, "SP_NET_INC", F$3)</f>
        <v>485000</v>
      </c>
      <c r="G279" s="9" cm="1">
        <f t="array" ref="G279">_xll.SNL.Clients.Office.Excel.Functions.SPG($A279, "SP_NET_INC", G$3)</f>
        <v>477000</v>
      </c>
      <c r="H279" s="9" cm="1">
        <f t="array" ref="H279">_xll.SNL.Clients.Office.Excel.Functions.SPG($A279, "SP_NET_INC", H$3)</f>
        <v>276000</v>
      </c>
      <c r="I279" s="9" cm="1">
        <f t="array" ref="I279">_xll.SNL.Clients.Office.Excel.Functions.SPG($A279, "SP_NET_INC", I$3)</f>
        <v>388000</v>
      </c>
      <c r="J279" s="9" cm="1">
        <f t="array" ref="J279">_xll.SNL.Clients.Office.Excel.Functions.SPG($A279, "SP_NET_INC", J$3)</f>
        <v>404000</v>
      </c>
    </row>
    <row r="280" spans="1:10" x14ac:dyDescent="0.3">
      <c r="A280" s="11" t="s">
        <v>279</v>
      </c>
      <c r="B280" s="9" t="str" cm="1">
        <f t="array" ref="B280">_xll.SNL.Clients.Office.Excel.Functions.SPG($A280, "SP_NET_INC", B$3)</f>
        <v>NA</v>
      </c>
      <c r="C280" s="9" cm="1">
        <f t="array" ref="C280">_xll.SNL.Clients.Office.Excel.Functions.SPG($A280, "SP_NET_INC", C$3)</f>
        <v>1124000</v>
      </c>
      <c r="D280" s="9" cm="1">
        <f t="array" ref="D280">_xll.SNL.Clients.Office.Excel.Functions.SPG($A280, "SP_NET_INC", D$3)</f>
        <v>1695000</v>
      </c>
      <c r="E280" s="9" cm="1">
        <f t="array" ref="E280">_xll.SNL.Clients.Office.Excel.Functions.SPG($A280, "SP_NET_INC", E$3)</f>
        <v>2383000</v>
      </c>
      <c r="F280" s="9" cm="1">
        <f t="array" ref="F280">_xll.SNL.Clients.Office.Excel.Functions.SPG($A280, "SP_NET_INC", F$3)</f>
        <v>1755000</v>
      </c>
      <c r="G280" s="9" cm="1">
        <f t="array" ref="G280">_xll.SNL.Clients.Office.Excel.Functions.SPG($A280, "SP_NET_INC", G$3)</f>
        <v>1020000</v>
      </c>
      <c r="H280" s="9" cm="1">
        <f t="array" ref="H280">_xll.SNL.Clients.Office.Excel.Functions.SPG($A280, "SP_NET_INC", H$3)</f>
        <v>1773000</v>
      </c>
      <c r="I280" s="9" cm="1">
        <f t="array" ref="I280">_xll.SNL.Clients.Office.Excel.Functions.SPG($A280, "SP_NET_INC", I$3)</f>
        <v>2673000</v>
      </c>
      <c r="J280" s="9" cm="1">
        <f t="array" ref="J280">_xll.SNL.Clients.Office.Excel.Functions.SPG($A280, "SP_NET_INC", J$3)</f>
        <v>2260000</v>
      </c>
    </row>
    <row r="281" spans="1:10" x14ac:dyDescent="0.3">
      <c r="A281" s="11" t="s">
        <v>280</v>
      </c>
      <c r="B281" s="9" t="str" cm="1">
        <f t="array" ref="B281">_xll.SNL.Clients.Office.Excel.Functions.SPG($A281, "SP_NET_INC", B$3)</f>
        <v>NA</v>
      </c>
      <c r="C281" s="9" cm="1">
        <f t="array" ref="C281">_xll.SNL.Clients.Office.Excel.Functions.SPG($A281, "SP_NET_INC", C$3)</f>
        <v>748403</v>
      </c>
      <c r="D281" s="9" cm="1">
        <f t="array" ref="D281">_xll.SNL.Clients.Office.Excel.Functions.SPG($A281, "SP_NET_INC", D$3)</f>
        <v>351870</v>
      </c>
      <c r="E281" s="9" cm="1">
        <f t="array" ref="E281">_xll.SNL.Clients.Office.Excel.Functions.SPG($A281, "SP_NET_INC", E$3)</f>
        <v>392922</v>
      </c>
      <c r="F281" s="9" cm="1">
        <f t="array" ref="F281">_xll.SNL.Clients.Office.Excel.Functions.SPG($A281, "SP_NET_INC", F$3)</f>
        <v>321421</v>
      </c>
      <c r="G281" s="9" cm="1">
        <f t="array" ref="G281">_xll.SNL.Clients.Office.Excel.Functions.SPG($A281, "SP_NET_INC", G$3)</f>
        <v>669468</v>
      </c>
      <c r="H281" s="9" cm="1">
        <f t="array" ref="H281">_xll.SNL.Clients.Office.Excel.Functions.SPG($A281, "SP_NET_INC", H$3)</f>
        <v>248714</v>
      </c>
      <c r="I281" s="9" cm="1">
        <f t="array" ref="I281">_xll.SNL.Clients.Office.Excel.Functions.SPG($A281, "SP_NET_INC", I$3)</f>
        <v>341603</v>
      </c>
      <c r="J281" s="9" cm="1">
        <f t="array" ref="J281">_xll.SNL.Clients.Office.Excel.Functions.SPG($A281, "SP_NET_INC", J$3)</f>
        <v>290405</v>
      </c>
    </row>
    <row r="282" spans="1:10" x14ac:dyDescent="0.3">
      <c r="A282" s="11" t="s">
        <v>281</v>
      </c>
      <c r="B282" s="9" cm="1">
        <f t="array" ref="B282">_xll.SNL.Clients.Office.Excel.Functions.SPG($A282, "SP_NET_INC", B$3)</f>
        <v>175000</v>
      </c>
      <c r="C282" s="9" cm="1">
        <f t="array" ref="C282">_xll.SNL.Clients.Office.Excel.Functions.SPG($A282, "SP_NET_INC", C$3)</f>
        <v>-605000</v>
      </c>
      <c r="D282" s="9" cm="1">
        <f t="array" ref="D282">_xll.SNL.Clients.Office.Excel.Functions.SPG($A282, "SP_NET_INC", D$3)</f>
        <v>571000</v>
      </c>
      <c r="E282" s="9" cm="1">
        <f t="array" ref="E282">_xll.SNL.Clients.Office.Excel.Functions.SPG($A282, "SP_NET_INC", E$3)</f>
        <v>923000</v>
      </c>
      <c r="F282" s="9" cm="1">
        <f t="array" ref="F282">_xll.SNL.Clients.Office.Excel.Functions.SPG($A282, "SP_NET_INC", F$3)</f>
        <v>471000</v>
      </c>
      <c r="G282" s="9" cm="1">
        <f t="array" ref="G282">_xll.SNL.Clients.Office.Excel.Functions.SPG($A282, "SP_NET_INC", G$3)</f>
        <v>183000</v>
      </c>
      <c r="H282" s="9" cm="1">
        <f t="array" ref="H282">_xll.SNL.Clients.Office.Excel.Functions.SPG($A282, "SP_NET_INC", H$3)</f>
        <v>745000</v>
      </c>
      <c r="I282" s="9" cm="1">
        <f t="array" ref="I282">_xll.SNL.Clients.Office.Excel.Functions.SPG($A282, "SP_NET_INC", I$3)</f>
        <v>714000</v>
      </c>
      <c r="J282" s="9" cm="1">
        <f t="array" ref="J282">_xll.SNL.Clients.Office.Excel.Functions.SPG($A282, "SP_NET_INC", J$3)</f>
        <v>472000</v>
      </c>
    </row>
    <row r="283" spans="1:10" x14ac:dyDescent="0.3">
      <c r="A283" s="11" t="s">
        <v>282</v>
      </c>
      <c r="B283" s="9" cm="1">
        <f t="array" ref="B283">_xll.SNL.Clients.Office.Excel.Functions.SPG($A283, "SP_NET_INC", B$3)</f>
        <v>584000</v>
      </c>
      <c r="C283" s="9" cm="1">
        <f t="array" ref="C283">_xll.SNL.Clients.Office.Excel.Functions.SPG($A283, "SP_NET_INC", C$3)</f>
        <v>681000</v>
      </c>
      <c r="D283" s="9" cm="1">
        <f t="array" ref="D283">_xll.SNL.Clients.Office.Excel.Functions.SPG($A283, "SP_NET_INC", D$3)</f>
        <v>721000</v>
      </c>
      <c r="E283" s="9" cm="1">
        <f t="array" ref="E283">_xll.SNL.Clients.Office.Excel.Functions.SPG($A283, "SP_NET_INC", E$3)</f>
        <v>655000</v>
      </c>
      <c r="F283" s="9" cm="1">
        <f t="array" ref="F283">_xll.SNL.Clients.Office.Excel.Functions.SPG($A283, "SP_NET_INC", F$3)</f>
        <v>531000</v>
      </c>
      <c r="G283" s="9" cm="1">
        <f t="array" ref="G283">_xll.SNL.Clients.Office.Excel.Functions.SPG($A283, "SP_NET_INC", G$3)</f>
        <v>482000</v>
      </c>
      <c r="H283" s="9" cm="1">
        <f t="array" ref="H283">_xll.SNL.Clients.Office.Excel.Functions.SPG($A283, "SP_NET_INC", H$3)</f>
        <v>689941</v>
      </c>
      <c r="I283" s="9" cm="1">
        <f t="array" ref="I283">_xll.SNL.Clients.Office.Excel.Functions.SPG($A283, "SP_NET_INC", I$3)</f>
        <v>867034</v>
      </c>
      <c r="J283" s="9" cm="1">
        <f t="array" ref="J283">_xll.SNL.Clients.Office.Excel.Functions.SPG($A283, "SP_NET_INC", J$3)</f>
        <v>701624</v>
      </c>
    </row>
    <row r="284" spans="1:10" x14ac:dyDescent="0.3">
      <c r="A284" s="11" t="s">
        <v>283</v>
      </c>
      <c r="B284" s="9" cm="1">
        <f t="array" ref="B284">_xll.SNL.Clients.Office.Excel.Functions.SPG($A284, "SP_NET_INC", B$3)</f>
        <v>346000</v>
      </c>
      <c r="C284" s="9" cm="1">
        <f t="array" ref="C284">_xll.SNL.Clients.Office.Excel.Functions.SPG($A284, "SP_NET_INC", C$3)</f>
        <v>785000</v>
      </c>
      <c r="D284" s="9" cm="1">
        <f t="array" ref="D284">_xll.SNL.Clients.Office.Excel.Functions.SPG($A284, "SP_NET_INC", D$3)</f>
        <v>1015000</v>
      </c>
      <c r="E284" s="9" cm="1">
        <f t="array" ref="E284">_xll.SNL.Clients.Office.Excel.Functions.SPG($A284, "SP_NET_INC", E$3)</f>
        <v>1955000</v>
      </c>
      <c r="F284" s="9" cm="1">
        <f t="array" ref="F284">_xll.SNL.Clients.Office.Excel.Functions.SPG($A284, "SP_NET_INC", F$3)</f>
        <v>1312000</v>
      </c>
      <c r="G284" s="9" cm="1">
        <f t="array" ref="G284">_xll.SNL.Clients.Office.Excel.Functions.SPG($A284, "SP_NET_INC", G$3)</f>
        <v>1877000</v>
      </c>
      <c r="H284" s="9" cm="1">
        <f t="array" ref="H284">_xll.SNL.Clients.Office.Excel.Functions.SPG($A284, "SP_NET_INC", H$3)</f>
        <v>3631000</v>
      </c>
      <c r="I284" s="9" cm="1">
        <f t="array" ref="I284">_xll.SNL.Clients.Office.Excel.Functions.SPG($A284, "SP_NET_INC", I$3)</f>
        <v>2580000</v>
      </c>
      <c r="J284" s="9" cm="1">
        <f t="array" ref="J284">_xll.SNL.Clients.Office.Excel.Functions.SPG($A284, "SP_NET_INC", J$3)</f>
        <v>3084000</v>
      </c>
    </row>
    <row r="285" spans="1:10" x14ac:dyDescent="0.3">
      <c r="A285" s="11" t="s">
        <v>284</v>
      </c>
      <c r="B285" s="9" cm="1">
        <f t="array" ref="B285">_xll.SNL.Clients.Office.Excel.Functions.SPG($A285, "SP_NET_INC", B$3)</f>
        <v>15065</v>
      </c>
      <c r="C285" s="9" cm="1">
        <f t="array" ref="C285">_xll.SNL.Clients.Office.Excel.Functions.SPG($A285, "SP_NET_INC", C$3)</f>
        <v>65139</v>
      </c>
      <c r="D285" s="9" cm="1">
        <f t="array" ref="D285">_xll.SNL.Clients.Office.Excel.Functions.SPG($A285, "SP_NET_INC", D$3)</f>
        <v>71489</v>
      </c>
      <c r="E285" s="9" cm="1">
        <f t="array" ref="E285">_xll.SNL.Clients.Office.Excel.Functions.SPG($A285, "SP_NET_INC", E$3)</f>
        <v>64938</v>
      </c>
      <c r="F285" s="9" cm="1">
        <f t="array" ref="F285">_xll.SNL.Clients.Office.Excel.Functions.SPG($A285, "SP_NET_INC", F$3)</f>
        <v>72615</v>
      </c>
      <c r="G285" s="9" cm="1">
        <f t="array" ref="G285">_xll.SNL.Clients.Office.Excel.Functions.SPG($A285, "SP_NET_INC", G$3)</f>
        <v>69627</v>
      </c>
      <c r="H285" s="9" cm="1">
        <f t="array" ref="H285">_xll.SNL.Clients.Office.Excel.Functions.SPG($A285, "SP_NET_INC", H$3)</f>
        <v>54941</v>
      </c>
      <c r="I285" s="9" cm="1">
        <f t="array" ref="I285">_xll.SNL.Clients.Office.Excel.Functions.SPG($A285, "SP_NET_INC", I$3)</f>
        <v>59859</v>
      </c>
      <c r="J285" s="9" cm="1">
        <f t="array" ref="J285">_xll.SNL.Clients.Office.Excel.Functions.SPG($A285, "SP_NET_INC", J$3)</f>
        <v>73628</v>
      </c>
    </row>
    <row r="286" spans="1:10" x14ac:dyDescent="0.3">
      <c r="A286" s="11" t="s">
        <v>285</v>
      </c>
      <c r="B286" s="9" cm="1">
        <f t="array" ref="B286">_xll.SNL.Clients.Office.Excel.Functions.SPG($A286, "SP_NET_INC", B$3)</f>
        <v>665000</v>
      </c>
      <c r="C286" s="9" cm="1">
        <f t="array" ref="C286">_xll.SNL.Clients.Office.Excel.Functions.SPG($A286, "SP_NET_INC", C$3)</f>
        <v>455000</v>
      </c>
      <c r="D286" s="9" cm="1">
        <f t="array" ref="D286">_xll.SNL.Clients.Office.Excel.Functions.SPG($A286, "SP_NET_INC", D$3)</f>
        <v>584000</v>
      </c>
      <c r="E286" s="9" cm="1">
        <f t="array" ref="E286">_xll.SNL.Clients.Office.Excel.Functions.SPG($A286, "SP_NET_INC", E$3)</f>
        <v>772000</v>
      </c>
      <c r="F286" s="9" cm="1">
        <f t="array" ref="F286">_xll.SNL.Clients.Office.Excel.Functions.SPG($A286, "SP_NET_INC", F$3)</f>
        <v>564000</v>
      </c>
      <c r="G286" s="9" cm="1">
        <f t="array" ref="G286">_xll.SNL.Clients.Office.Excel.Functions.SPG($A286, "SP_NET_INC", G$3)</f>
        <v>848000</v>
      </c>
      <c r="H286" s="9" cm="1">
        <f t="array" ref="H286">_xll.SNL.Clients.Office.Excel.Functions.SPG($A286, "SP_NET_INC", H$3)</f>
        <v>752000</v>
      </c>
      <c r="I286" s="9" cm="1">
        <f t="array" ref="I286">_xll.SNL.Clients.Office.Excel.Functions.SPG($A286, "SP_NET_INC", I$3)</f>
        <v>726000</v>
      </c>
      <c r="J286" s="9" cm="1">
        <f t="array" ref="J286">_xll.SNL.Clients.Office.Excel.Functions.SPG($A286, "SP_NET_INC", J$3)</f>
        <v>757000</v>
      </c>
    </row>
    <row r="287" spans="1:10" x14ac:dyDescent="0.3">
      <c r="A287" s="11" t="s">
        <v>286</v>
      </c>
      <c r="B287" s="9" cm="1">
        <f t="array" ref="B287">_xll.SNL.Clients.Office.Excel.Functions.SPG($A287, "SP_NET_INC", B$3)</f>
        <v>1412000</v>
      </c>
      <c r="C287" s="9" cm="1">
        <f t="array" ref="C287">_xll.SNL.Clients.Office.Excel.Functions.SPG($A287, "SP_NET_INC", C$3)</f>
        <v>801000</v>
      </c>
      <c r="D287" s="9" cm="1">
        <f t="array" ref="D287">_xll.SNL.Clients.Office.Excel.Functions.SPG($A287, "SP_NET_INC", D$3)</f>
        <v>752000</v>
      </c>
      <c r="E287" s="9" cm="1">
        <f t="array" ref="E287">_xll.SNL.Clients.Office.Excel.Functions.SPG($A287, "SP_NET_INC", E$3)</f>
        <v>1140000</v>
      </c>
      <c r="F287" s="9" cm="1">
        <f t="array" ref="F287">_xll.SNL.Clients.Office.Excel.Functions.SPG($A287, "SP_NET_INC", F$3)</f>
        <v>1424000</v>
      </c>
      <c r="G287" s="9" cm="1">
        <f t="array" ref="G287">_xll.SNL.Clients.Office.Excel.Functions.SPG($A287, "SP_NET_INC", G$3)</f>
        <v>765000</v>
      </c>
      <c r="H287" s="9" cm="1">
        <f t="array" ref="H287">_xll.SNL.Clients.Office.Excel.Functions.SPG($A287, "SP_NET_INC", H$3)</f>
        <v>738000</v>
      </c>
      <c r="I287" s="9" cm="1">
        <f t="array" ref="I287">_xll.SNL.Clients.Office.Excel.Functions.SPG($A287, "SP_NET_INC", I$3)</f>
        <v>1047000</v>
      </c>
      <c r="J287" s="9" cm="1">
        <f t="array" ref="J287">_xll.SNL.Clients.Office.Excel.Functions.SPG($A287, "SP_NET_INC", J$3)</f>
        <v>1252000</v>
      </c>
    </row>
    <row r="288" spans="1:10" x14ac:dyDescent="0.3">
      <c r="A288" s="11" t="s">
        <v>287</v>
      </c>
      <c r="B288" s="9" cm="1">
        <f t="array" ref="B288">_xll.SNL.Clients.Office.Excel.Functions.SPG($A288, "SP_NET_INC", B$3)</f>
        <v>116000</v>
      </c>
      <c r="C288" s="9" cm="1">
        <f t="array" ref="C288">_xll.SNL.Clients.Office.Excel.Functions.SPG($A288, "SP_NET_INC", C$3)</f>
        <v>294000</v>
      </c>
      <c r="D288" s="9" cm="1">
        <f t="array" ref="D288">_xll.SNL.Clients.Office.Excel.Functions.SPG($A288, "SP_NET_INC", D$3)</f>
        <v>363000</v>
      </c>
      <c r="E288" s="9" cm="1">
        <f t="array" ref="E288">_xll.SNL.Clients.Office.Excel.Functions.SPG($A288, "SP_NET_INC", E$3)</f>
        <v>294000</v>
      </c>
      <c r="F288" s="9" cm="1">
        <f t="array" ref="F288">_xll.SNL.Clients.Office.Excel.Functions.SPG($A288, "SP_NET_INC", F$3)</f>
        <v>1046000</v>
      </c>
      <c r="G288" s="9" cm="1">
        <f t="array" ref="G288">_xll.SNL.Clients.Office.Excel.Functions.SPG($A288, "SP_NET_INC", G$3)</f>
        <v>283000</v>
      </c>
      <c r="H288" s="9" cm="1">
        <f t="array" ref="H288">_xll.SNL.Clients.Office.Excel.Functions.SPG($A288, "SP_NET_INC", H$3)</f>
        <v>417000</v>
      </c>
      <c r="I288" s="9" cm="1">
        <f t="array" ref="I288">_xll.SNL.Clients.Office.Excel.Functions.SPG($A288, "SP_NET_INC", I$3)</f>
        <v>349000</v>
      </c>
      <c r="J288" s="9" cm="1">
        <f t="array" ref="J288">_xll.SNL.Clients.Office.Excel.Functions.SPG($A288, "SP_NET_INC", J$3)</f>
        <v>122000</v>
      </c>
    </row>
    <row r="289" spans="1:10" x14ac:dyDescent="0.3">
      <c r="A289" s="11" t="s">
        <v>288</v>
      </c>
      <c r="B289" s="9" cm="1">
        <f t="array" ref="B289">_xll.SNL.Clients.Office.Excel.Functions.SPG($A289, "SP_NET_INC", B$3)</f>
        <v>198000</v>
      </c>
      <c r="C289" s="9" cm="1">
        <f t="array" ref="C289">_xll.SNL.Clients.Office.Excel.Functions.SPG($A289, "SP_NET_INC", C$3)</f>
        <v>193000</v>
      </c>
      <c r="D289" s="9" cm="1">
        <f t="array" ref="D289">_xll.SNL.Clients.Office.Excel.Functions.SPG($A289, "SP_NET_INC", D$3)</f>
        <v>180000</v>
      </c>
      <c r="E289" s="9" cm="1">
        <f t="array" ref="E289">_xll.SNL.Clients.Office.Excel.Functions.SPG($A289, "SP_NET_INC", E$3)</f>
        <v>272000</v>
      </c>
      <c r="F289" s="9" cm="1">
        <f t="array" ref="F289">_xll.SNL.Clients.Office.Excel.Functions.SPG($A289, "SP_NET_INC", F$3)</f>
        <v>229000</v>
      </c>
      <c r="G289" s="9" cm="1">
        <f t="array" ref="G289">_xll.SNL.Clients.Office.Excel.Functions.SPG($A289, "SP_NET_INC", G$3)</f>
        <v>201000</v>
      </c>
      <c r="H289" s="9" cm="1">
        <f t="array" ref="H289">_xll.SNL.Clients.Office.Excel.Functions.SPG($A289, "SP_NET_INC", H$3)</f>
        <v>260000</v>
      </c>
      <c r="I289" s="9" cm="1">
        <f t="array" ref="I289">_xll.SNL.Clients.Office.Excel.Functions.SPG($A289, "SP_NET_INC", I$3)</f>
        <v>278000</v>
      </c>
      <c r="J289" s="9" cm="1">
        <f t="array" ref="J289">_xll.SNL.Clients.Office.Excel.Functions.SPG($A289, "SP_NET_INC", J$3)</f>
        <v>221000</v>
      </c>
    </row>
    <row r="290" spans="1:10" x14ac:dyDescent="0.3">
      <c r="A290" s="11" t="s">
        <v>289</v>
      </c>
      <c r="B290" s="9" cm="1">
        <f t="array" ref="B290">_xll.SNL.Clients.Office.Excel.Functions.SPG($A290, "SP_NET_INC", B$3)</f>
        <v>3280000</v>
      </c>
      <c r="C290" s="9" cm="1">
        <f t="array" ref="C290">_xll.SNL.Clients.Office.Excel.Functions.SPG($A290, "SP_NET_INC", C$3)</f>
        <v>3342000</v>
      </c>
      <c r="D290" s="9" cm="1">
        <f t="array" ref="D290">_xll.SNL.Clients.Office.Excel.Functions.SPG($A290, "SP_NET_INC", D$3)</f>
        <v>3263000</v>
      </c>
      <c r="E290" s="9" cm="1">
        <f t="array" ref="E290">_xll.SNL.Clients.Office.Excel.Functions.SPG($A290, "SP_NET_INC", E$3)</f>
        <v>3258000</v>
      </c>
      <c r="F290" s="9" cm="1">
        <f t="array" ref="F290">_xll.SNL.Clients.Office.Excel.Functions.SPG($A290, "SP_NET_INC", F$3)</f>
        <v>3011000</v>
      </c>
      <c r="G290" s="9" cm="1">
        <f t="array" ref="G290">_xll.SNL.Clients.Office.Excel.Functions.SPG($A290, "SP_NET_INC", G$3)</f>
        <v>2791000</v>
      </c>
      <c r="H290" s="9" cm="1">
        <f t="array" ref="H290">_xll.SNL.Clients.Office.Excel.Functions.SPG($A290, "SP_NET_INC", H$3)</f>
        <v>3198000</v>
      </c>
      <c r="I290" s="9" cm="1">
        <f t="array" ref="I290">_xll.SNL.Clients.Office.Excel.Functions.SPG($A290, "SP_NET_INC", I$3)</f>
        <v>2845000</v>
      </c>
      <c r="J290" s="9" cm="1">
        <f t="array" ref="J290">_xll.SNL.Clients.Office.Excel.Functions.SPG($A290, "SP_NET_INC", J$3)</f>
        <v>2361000</v>
      </c>
    </row>
    <row r="291" spans="1:10" x14ac:dyDescent="0.3">
      <c r="A291" s="11" t="s">
        <v>290</v>
      </c>
      <c r="B291" s="9" cm="1">
        <f t="array" ref="B291">_xll.SNL.Clients.Office.Excel.Functions.SPG($A291, "SP_NET_INC", B$3)</f>
        <v>117571</v>
      </c>
      <c r="C291" s="9" cm="1">
        <f t="array" ref="C291">_xll.SNL.Clients.Office.Excel.Functions.SPG($A291, "SP_NET_INC", C$3)</f>
        <v>158278</v>
      </c>
      <c r="D291" s="9" cm="1">
        <f t="array" ref="D291">_xll.SNL.Clients.Office.Excel.Functions.SPG($A291, "SP_NET_INC", D$3)</f>
        <v>136481</v>
      </c>
      <c r="E291" s="9" cm="1">
        <f t="array" ref="E291">_xll.SNL.Clients.Office.Excel.Functions.SPG($A291, "SP_NET_INC", E$3)</f>
        <v>133320</v>
      </c>
      <c r="F291" s="9" cm="1">
        <f t="array" ref="F291">_xll.SNL.Clients.Office.Excel.Functions.SPG($A291, "SP_NET_INC", F$3)</f>
        <v>123234</v>
      </c>
      <c r="G291" s="9" cm="1">
        <f t="array" ref="G291">_xll.SNL.Clients.Office.Excel.Functions.SPG($A291, "SP_NET_INC", G$3)</f>
        <v>229680</v>
      </c>
      <c r="H291" s="9" cm="1">
        <f t="array" ref="H291">_xll.SNL.Clients.Office.Excel.Functions.SPG($A291, "SP_NET_INC", H$3)</f>
        <v>163756</v>
      </c>
      <c r="I291" s="9" cm="1">
        <f t="array" ref="I291">_xll.SNL.Clients.Office.Excel.Functions.SPG($A291, "SP_NET_INC", I$3)</f>
        <v>137345</v>
      </c>
      <c r="J291" s="9" cm="1">
        <f t="array" ref="J291">_xll.SNL.Clients.Office.Excel.Functions.SPG($A291, "SP_NET_INC", J$3)</f>
        <v>120691</v>
      </c>
    </row>
    <row r="292" spans="1:10" x14ac:dyDescent="0.3">
      <c r="A292" s="11" t="s">
        <v>291</v>
      </c>
      <c r="B292" s="9" cm="1">
        <f t="array" ref="B292">_xll.SNL.Clients.Office.Excel.Functions.SPG($A292, "SP_NET_INC", B$3)</f>
        <v>162300</v>
      </c>
      <c r="C292" s="9" cm="1">
        <f t="array" ref="C292">_xll.SNL.Clients.Office.Excel.Functions.SPG($A292, "SP_NET_INC", C$3)</f>
        <v>215200</v>
      </c>
      <c r="D292" s="9" cm="1">
        <f t="array" ref="D292">_xll.SNL.Clients.Office.Excel.Functions.SPG($A292, "SP_NET_INC", D$3)</f>
        <v>223100</v>
      </c>
      <c r="E292" s="9" cm="1">
        <f t="array" ref="E292">_xll.SNL.Clients.Office.Excel.Functions.SPG($A292, "SP_NET_INC", E$3)</f>
        <v>184200</v>
      </c>
      <c r="F292" s="9" cm="1">
        <f t="array" ref="F292">_xll.SNL.Clients.Office.Excel.Functions.SPG($A292, "SP_NET_INC", F$3)</f>
        <v>166000</v>
      </c>
      <c r="G292" s="9" cm="1">
        <f t="array" ref="G292">_xll.SNL.Clients.Office.Excel.Functions.SPG($A292, "SP_NET_INC", G$3)</f>
        <v>219300</v>
      </c>
      <c r="H292" s="9" cm="1">
        <f t="array" ref="H292">_xll.SNL.Clients.Office.Excel.Functions.SPG($A292, "SP_NET_INC", H$3)</f>
        <v>170100</v>
      </c>
      <c r="I292" s="9" cm="1">
        <f t="array" ref="I292">_xll.SNL.Clients.Office.Excel.Functions.SPG($A292, "SP_NET_INC", I$3)</f>
        <v>152100</v>
      </c>
      <c r="J292" s="9" cm="1">
        <f t="array" ref="J292">_xll.SNL.Clients.Office.Excel.Functions.SPG($A292, "SP_NET_INC", J$3)</f>
        <v>139100</v>
      </c>
    </row>
    <row r="293" spans="1:10" x14ac:dyDescent="0.3">
      <c r="A293" s="11" t="s">
        <v>292</v>
      </c>
      <c r="B293" s="9" cm="1">
        <f t="array" ref="B293">_xll.SNL.Clients.Office.Excel.Functions.SPG($A293, "SP_NET_INC", B$3)</f>
        <v>1868000</v>
      </c>
      <c r="C293" s="9" cm="1">
        <f t="array" ref="C293">_xll.SNL.Clients.Office.Excel.Functions.SPG($A293, "SP_NET_INC", C$3)</f>
        <v>2016000</v>
      </c>
      <c r="D293" s="9" cm="1">
        <f t="array" ref="D293">_xll.SNL.Clients.Office.Excel.Functions.SPG($A293, "SP_NET_INC", D$3)</f>
        <v>2255000</v>
      </c>
      <c r="E293" s="9" cm="1">
        <f t="array" ref="E293">_xll.SNL.Clients.Office.Excel.Functions.SPG($A293, "SP_NET_INC", E$3)</f>
        <v>2022000</v>
      </c>
      <c r="F293" s="9" cm="1">
        <f t="array" ref="F293">_xll.SNL.Clients.Office.Excel.Functions.SPG($A293, "SP_NET_INC", F$3)</f>
        <v>1929000</v>
      </c>
      <c r="G293" s="9" cm="1">
        <f t="array" ref="G293">_xll.SNL.Clients.Office.Excel.Functions.SPG($A293, "SP_NET_INC", G$3)</f>
        <v>2039000</v>
      </c>
      <c r="H293" s="9" cm="1">
        <f t="array" ref="H293">_xll.SNL.Clients.Office.Excel.Functions.SPG($A293, "SP_NET_INC", H$3)</f>
        <v>2317000</v>
      </c>
      <c r="I293" s="9" cm="1">
        <f t="array" ref="I293">_xll.SNL.Clients.Office.Excel.Functions.SPG($A293, "SP_NET_INC", I$3)</f>
        <v>2310000</v>
      </c>
      <c r="J293" s="9" cm="1">
        <f t="array" ref="J293">_xll.SNL.Clients.Office.Excel.Functions.SPG($A293, "SP_NET_INC", J$3)</f>
        <v>1802000</v>
      </c>
    </row>
    <row r="294" spans="1:10" x14ac:dyDescent="0.3">
      <c r="A294" s="11" t="s">
        <v>293</v>
      </c>
      <c r="B294" s="9" cm="1">
        <f t="array" ref="B294">_xll.SNL.Clients.Office.Excel.Functions.SPG($A294, "SP_NET_INC", B$3)</f>
        <v>1306000</v>
      </c>
      <c r="C294" s="9" cm="1">
        <f t="array" ref="C294">_xll.SNL.Clients.Office.Excel.Functions.SPG($A294, "SP_NET_INC", C$3)</f>
        <v>928000</v>
      </c>
      <c r="D294" s="9" cm="1">
        <f t="array" ref="D294">_xll.SNL.Clients.Office.Excel.Functions.SPG($A294, "SP_NET_INC", D$3)</f>
        <v>287000</v>
      </c>
      <c r="E294" s="9" cm="1">
        <f t="array" ref="E294">_xll.SNL.Clients.Office.Excel.Functions.SPG($A294, "SP_NET_INC", E$3)</f>
        <v>960000</v>
      </c>
      <c r="F294" s="9" cm="1">
        <f t="array" ref="F294">_xll.SNL.Clients.Office.Excel.Functions.SPG($A294, "SP_NET_INC", F$3)</f>
        <v>830000</v>
      </c>
      <c r="G294" s="9" cm="1">
        <f t="array" ref="G294">_xll.SNL.Clients.Office.Excel.Functions.SPG($A294, "SP_NET_INC", G$3)</f>
        <v>630000</v>
      </c>
      <c r="H294" s="9" cm="1">
        <f t="array" ref="H294">_xll.SNL.Clients.Office.Excel.Functions.SPG($A294, "SP_NET_INC", H$3)</f>
        <v>703000</v>
      </c>
      <c r="I294" s="9" cm="1">
        <f t="array" ref="I294">_xll.SNL.Clients.Office.Excel.Functions.SPG($A294, "SP_NET_INC", I$3)</f>
        <v>997000</v>
      </c>
      <c r="J294" s="9" cm="1">
        <f t="array" ref="J294">_xll.SNL.Clients.Office.Excel.Functions.SPG($A294, "SP_NET_INC", J$3)</f>
        <v>826000</v>
      </c>
    </row>
    <row r="295" spans="1:10" x14ac:dyDescent="0.3">
      <c r="A295" s="11" t="s">
        <v>294</v>
      </c>
      <c r="B295" s="9" t="str" cm="1">
        <f t="array" ref="B295">_xll.SNL.Clients.Office.Excel.Functions.SPG($A295, "SP_NET_INC", B$3)</f>
        <v>NA</v>
      </c>
      <c r="C295" s="9" cm="1">
        <f t="array" ref="C295">_xll.SNL.Clients.Office.Excel.Functions.SPG($A295, "SP_NET_INC", C$3)</f>
        <v>1303000</v>
      </c>
      <c r="D295" s="9" cm="1">
        <f t="array" ref="D295">_xll.SNL.Clients.Office.Excel.Functions.SPG($A295, "SP_NET_INC", D$3)</f>
        <v>1279000</v>
      </c>
      <c r="E295" s="9" cm="1">
        <f t="array" ref="E295">_xll.SNL.Clients.Office.Excel.Functions.SPG($A295, "SP_NET_INC", E$3)</f>
        <v>1048000</v>
      </c>
      <c r="F295" s="9" cm="1">
        <f t="array" ref="F295">_xll.SNL.Clients.Office.Excel.Functions.SPG($A295, "SP_NET_INC", F$3)</f>
        <v>659000</v>
      </c>
      <c r="G295" s="9" cm="1">
        <f t="array" ref="G295">_xll.SNL.Clients.Office.Excel.Functions.SPG($A295, "SP_NET_INC", G$3)</f>
        <v>1337000</v>
      </c>
      <c r="H295" s="9" cm="1">
        <f t="array" ref="H295">_xll.SNL.Clients.Office.Excel.Functions.SPG($A295, "SP_NET_INC", H$3)</f>
        <v>911000</v>
      </c>
      <c r="I295" s="9" cm="1">
        <f t="array" ref="I295">_xll.SNL.Clients.Office.Excel.Functions.SPG($A295, "SP_NET_INC", I$3)</f>
        <v>797000</v>
      </c>
      <c r="J295" s="9" cm="1">
        <f t="array" ref="J295">_xll.SNL.Clients.Office.Excel.Functions.SPG($A295, "SP_NET_INC", J$3)</f>
        <v>1188000</v>
      </c>
    </row>
    <row r="296" spans="1:10" x14ac:dyDescent="0.3">
      <c r="A296" s="11" t="s">
        <v>295</v>
      </c>
      <c r="B296" s="9" cm="1">
        <f t="array" ref="B296">_xll.SNL.Clients.Office.Excel.Functions.SPG($A296, "SP_NET_INC", B$3)</f>
        <v>5085000</v>
      </c>
      <c r="C296" s="9" cm="1">
        <f t="array" ref="C296">_xll.SNL.Clients.Office.Excel.Functions.SPG($A296, "SP_NET_INC", C$3)</f>
        <v>3744000</v>
      </c>
      <c r="D296" s="9" cm="1">
        <f t="array" ref="D296">_xll.SNL.Clients.Office.Excel.Functions.SPG($A296, "SP_NET_INC", D$3)</f>
        <v>3161000</v>
      </c>
      <c r="E296" s="9" cm="1">
        <f t="array" ref="E296">_xll.SNL.Clients.Office.Excel.Functions.SPG($A296, "SP_NET_INC", E$3)</f>
        <v>5461000</v>
      </c>
      <c r="F296" s="9" cm="1">
        <f t="array" ref="F296">_xll.SNL.Clients.Office.Excel.Functions.SPG($A296, "SP_NET_INC", F$3)</f>
        <v>4767000</v>
      </c>
      <c r="G296" s="9" cm="1">
        <f t="array" ref="G296">_xll.SNL.Clients.Office.Excel.Functions.SPG($A296, "SP_NET_INC", G$3)</f>
        <v>-1226000</v>
      </c>
      <c r="H296" s="9" cm="1">
        <f t="array" ref="H296">_xll.SNL.Clients.Office.Excel.Functions.SPG($A296, "SP_NET_INC", H$3)</f>
        <v>4750000</v>
      </c>
      <c r="I296" s="9" cm="1">
        <f t="array" ref="I296">_xll.SNL.Clients.Office.Excel.Functions.SPG($A296, "SP_NET_INC", I$3)</f>
        <v>-5972000</v>
      </c>
      <c r="J296" s="9" cm="1">
        <f t="array" ref="J296">_xll.SNL.Clients.Office.Excel.Functions.SPG($A296, "SP_NET_INC", J$3)</f>
        <v>2825000</v>
      </c>
    </row>
    <row r="297" spans="1:10" x14ac:dyDescent="0.3">
      <c r="A297" s="11" t="s">
        <v>296</v>
      </c>
      <c r="B297" s="9" cm="1">
        <f t="array" ref="B297">_xll.SNL.Clients.Office.Excel.Functions.SPG($A297, "SP_NET_INC", B$3)</f>
        <v>16644000</v>
      </c>
      <c r="C297" s="9" cm="1">
        <f t="array" ref="C297">_xll.SNL.Clients.Office.Excel.Functions.SPG($A297, "SP_NET_INC", C$3)</f>
        <v>20838000</v>
      </c>
      <c r="D297" s="9" cm="1">
        <f t="array" ref="D297">_xll.SNL.Clients.Office.Excel.Functions.SPG($A297, "SP_NET_INC", D$3)</f>
        <v>15688000</v>
      </c>
      <c r="E297" s="9" cm="1">
        <f t="array" ref="E297">_xll.SNL.Clients.Office.Excel.Functions.SPG($A297, "SP_NET_INC", E$3)</f>
        <v>13465000</v>
      </c>
      <c r="F297" s="9" cm="1">
        <f t="array" ref="F297">_xll.SNL.Clients.Office.Excel.Functions.SPG($A297, "SP_NET_INC", F$3)</f>
        <v>12369000</v>
      </c>
      <c r="G297" s="9" cm="1">
        <f t="array" ref="G297">_xll.SNL.Clients.Office.Excel.Functions.SPG($A297, "SP_NET_INC", G$3)</f>
        <v>14017000</v>
      </c>
      <c r="H297" s="9" cm="1">
        <f t="array" ref="H297">_xll.SNL.Clients.Office.Excel.Functions.SPG($A297, "SP_NET_INC", H$3)</f>
        <v>11583000</v>
      </c>
      <c r="I297" s="9" cm="1">
        <f t="array" ref="I297">_xll.SNL.Clients.Office.Excel.Functions.SPG($A297, "SP_NET_INC", I$3)</f>
        <v>7788000</v>
      </c>
      <c r="J297" s="9" cm="1">
        <f t="array" ref="J297">_xll.SNL.Clients.Office.Excel.Functions.SPG($A297, "SP_NET_INC", J$3)</f>
        <v>5709000</v>
      </c>
    </row>
    <row r="298" spans="1:10" x14ac:dyDescent="0.3">
      <c r="A298" s="11" t="s">
        <v>297</v>
      </c>
      <c r="B298" s="9" cm="1">
        <f t="array" ref="B298">_xll.SNL.Clients.Office.Excel.Functions.SPG($A298, "SP_NET_INC", B$3)</f>
        <v>950000</v>
      </c>
      <c r="C298" s="9" cm="1">
        <f t="array" ref="C298">_xll.SNL.Clients.Office.Excel.Functions.SPG($A298, "SP_NET_INC", C$3)</f>
        <v>1275000</v>
      </c>
      <c r="D298" s="9" cm="1">
        <f t="array" ref="D298">_xll.SNL.Clients.Office.Excel.Functions.SPG($A298, "SP_NET_INC", D$3)</f>
        <v>1341000</v>
      </c>
      <c r="E298" s="9" cm="1">
        <f t="array" ref="E298">_xll.SNL.Clients.Office.Excel.Functions.SPG($A298, "SP_NET_INC", E$3)</f>
        <v>953000</v>
      </c>
      <c r="F298" s="9" cm="1">
        <f t="array" ref="F298">_xll.SNL.Clients.Office.Excel.Functions.SPG($A298, "SP_NET_INC", F$3)</f>
        <v>875000</v>
      </c>
      <c r="G298" s="9" cm="1">
        <f t="array" ref="G298">_xll.SNL.Clients.Office.Excel.Functions.SPG($A298, "SP_NET_INC", G$3)</f>
        <v>614000</v>
      </c>
      <c r="H298" s="9" cm="1">
        <f t="array" ref="H298">_xll.SNL.Clients.Office.Excel.Functions.SPG($A298, "SP_NET_INC", H$3)</f>
        <v>495000</v>
      </c>
      <c r="I298" s="9" cm="1">
        <f t="array" ref="I298">_xll.SNL.Clients.Office.Excel.Functions.SPG($A298, "SP_NET_INC", I$3)</f>
        <v>408000</v>
      </c>
      <c r="J298" s="9" cm="1">
        <f t="array" ref="J298">_xll.SNL.Clients.Office.Excel.Functions.SPG($A298, "SP_NET_INC", J$3)</f>
        <v>85000</v>
      </c>
    </row>
    <row r="299" spans="1:10" x14ac:dyDescent="0.3">
      <c r="A299" s="11" t="s">
        <v>298</v>
      </c>
      <c r="B299" s="9" cm="1">
        <f t="array" ref="B299">_xll.SNL.Clients.Office.Excel.Functions.SPG($A299, "SP_NET_INC", B$3)</f>
        <v>163587</v>
      </c>
      <c r="C299" s="9" cm="1">
        <f t="array" ref="C299">_xll.SNL.Clients.Office.Excel.Functions.SPG($A299, "SP_NET_INC", C$3)</f>
        <v>252301</v>
      </c>
      <c r="D299" s="9" cm="1">
        <f t="array" ref="D299">_xll.SNL.Clients.Office.Excel.Functions.SPG($A299, "SP_NET_INC", D$3)</f>
        <v>211516</v>
      </c>
      <c r="E299" s="9" cm="1">
        <f t="array" ref="E299">_xll.SNL.Clients.Office.Excel.Functions.SPG($A299, "SP_NET_INC", E$3)</f>
        <v>221814</v>
      </c>
      <c r="F299" s="9" cm="1">
        <f t="array" ref="F299">_xll.SNL.Clients.Office.Excel.Functions.SPG($A299, "SP_NET_INC", F$3)</f>
        <v>177509</v>
      </c>
      <c r="G299" s="9" cm="1">
        <f t="array" ref="G299">_xll.SNL.Clients.Office.Excel.Functions.SPG($A299, "SP_NET_INC", G$3)</f>
        <v>184794</v>
      </c>
      <c r="H299" s="9" cm="1">
        <f t="array" ref="H299">_xll.SNL.Clients.Office.Excel.Functions.SPG($A299, "SP_NET_INC", H$3)</f>
        <v>201631</v>
      </c>
      <c r="I299" s="9" cm="1">
        <f t="array" ref="I299">_xll.SNL.Clients.Office.Excel.Functions.SPG($A299, "SP_NET_INC", I$3)</f>
        <v>213927</v>
      </c>
      <c r="J299" s="9" cm="1">
        <f t="array" ref="J299">_xll.SNL.Clients.Office.Excel.Functions.SPG($A299, "SP_NET_INC", J$3)</f>
        <v>188426</v>
      </c>
    </row>
    <row r="300" spans="1:10" x14ac:dyDescent="0.3">
      <c r="A300" s="11" t="s">
        <v>299</v>
      </c>
      <c r="B300" s="9" cm="1">
        <f t="array" ref="B300">_xll.SNL.Clients.Office.Excel.Functions.SPG($A300, "SP_NET_INC", B$3)</f>
        <v>226731</v>
      </c>
      <c r="C300" s="9" cm="1">
        <f t="array" ref="C300">_xll.SNL.Clients.Office.Excel.Functions.SPG($A300, "SP_NET_INC", C$3)</f>
        <v>237916</v>
      </c>
      <c r="D300" s="9" cm="1">
        <f t="array" ref="D300">_xll.SNL.Clients.Office.Excel.Functions.SPG($A300, "SP_NET_INC", D$3)</f>
        <v>244164</v>
      </c>
      <c r="E300" s="9" cm="1">
        <f t="array" ref="E300">_xll.SNL.Clients.Office.Excel.Functions.SPG($A300, "SP_NET_INC", E$3)</f>
        <v>282802</v>
      </c>
      <c r="F300" s="9" cm="1">
        <f t="array" ref="F300">_xll.SNL.Clients.Office.Excel.Functions.SPG($A300, "SP_NET_INC", F$3)</f>
        <v>299726</v>
      </c>
      <c r="G300" s="9" cm="1">
        <f t="array" ref="G300">_xll.SNL.Clients.Office.Excel.Functions.SPG($A300, "SP_NET_INC", G$3)</f>
        <v>379612</v>
      </c>
      <c r="H300" s="9" cm="1">
        <f t="array" ref="H300">_xll.SNL.Clients.Office.Excel.Functions.SPG($A300, "SP_NET_INC", H$3)</f>
        <v>211885</v>
      </c>
      <c r="I300" s="9" cm="1">
        <f t="array" ref="I300">_xll.SNL.Clients.Office.Excel.Functions.SPG($A300, "SP_NET_INC", I$3)</f>
        <v>243544</v>
      </c>
      <c r="J300" s="9" cm="1">
        <f t="array" ref="J300">_xll.SNL.Clients.Office.Excel.Functions.SPG($A300, "SP_NET_INC", J$3)</f>
        <v>479883</v>
      </c>
    </row>
    <row r="301" spans="1:10" x14ac:dyDescent="0.3">
      <c r="A301" s="11" t="s">
        <v>300</v>
      </c>
      <c r="B301" s="9" cm="1">
        <f t="array" ref="B301">_xll.SNL.Clients.Office.Excel.Functions.SPG($A301, "SP_NET_INC", B$3)</f>
        <v>-154600</v>
      </c>
      <c r="C301" s="9" cm="1">
        <f t="array" ref="C301">_xll.SNL.Clients.Office.Excel.Functions.SPG($A301, "SP_NET_INC", C$3)</f>
        <v>-53600</v>
      </c>
      <c r="D301" s="9" cm="1">
        <f t="array" ref="D301">_xll.SNL.Clients.Office.Excel.Functions.SPG($A301, "SP_NET_INC", D$3)</f>
        <v>78400</v>
      </c>
      <c r="E301" s="9" cm="1">
        <f t="array" ref="E301">_xll.SNL.Clients.Office.Excel.Functions.SPG($A301, "SP_NET_INC", E$3)</f>
        <v>129300</v>
      </c>
      <c r="F301" s="9" cm="1">
        <f t="array" ref="F301">_xll.SNL.Clients.Office.Excel.Functions.SPG($A301, "SP_NET_INC", F$3)</f>
        <v>154700</v>
      </c>
      <c r="G301" s="9" cm="1">
        <f t="array" ref="G301">_xll.SNL.Clients.Office.Excel.Functions.SPG($A301, "SP_NET_INC", G$3)</f>
        <v>419200</v>
      </c>
      <c r="H301" s="9" cm="1">
        <f t="array" ref="H301">_xll.SNL.Clients.Office.Excel.Functions.SPG($A301, "SP_NET_INC", H$3)</f>
        <v>666600</v>
      </c>
      <c r="I301" s="9" cm="1">
        <f t="array" ref="I301">_xll.SNL.Clients.Office.Excel.Functions.SPG($A301, "SP_NET_INC", I$3)</f>
        <v>666400</v>
      </c>
      <c r="J301" s="9" cm="1">
        <f t="array" ref="J301">_xll.SNL.Clients.Office.Excel.Functions.SPG($A301, "SP_NET_INC", J$3)</f>
        <v>604000</v>
      </c>
    </row>
    <row r="302" spans="1:10" x14ac:dyDescent="0.3">
      <c r="A302" s="11" t="s">
        <v>301</v>
      </c>
      <c r="B302" s="9" cm="1">
        <f t="array" ref="B302">_xll.SNL.Clients.Office.Excel.Functions.SPG($A302, "SP_NET_INC", B$3)</f>
        <v>1583000</v>
      </c>
      <c r="C302" s="9" cm="1">
        <f t="array" ref="C302">_xll.SNL.Clients.Office.Excel.Functions.SPG($A302, "SP_NET_INC", C$3)</f>
        <v>1870000</v>
      </c>
      <c r="D302" s="9" cm="1">
        <f t="array" ref="D302">_xll.SNL.Clients.Office.Excel.Functions.SPG($A302, "SP_NET_INC", D$3)</f>
        <v>887000</v>
      </c>
      <c r="E302" s="9" cm="1">
        <f t="array" ref="E302">_xll.SNL.Clients.Office.Excel.Functions.SPG($A302, "SP_NET_INC", E$3)</f>
        <v>332000</v>
      </c>
      <c r="F302" s="9" cm="1">
        <f t="array" ref="F302">_xll.SNL.Clients.Office.Excel.Functions.SPG($A302, "SP_NET_INC", F$3)</f>
        <v>793000</v>
      </c>
      <c r="G302" s="9" cm="1">
        <f t="array" ref="G302">_xll.SNL.Clients.Office.Excel.Functions.SPG($A302, "SP_NET_INC", G$3)</f>
        <v>-1234000</v>
      </c>
      <c r="H302" s="9" cm="1">
        <f t="array" ref="H302">_xll.SNL.Clients.Office.Excel.Functions.SPG($A302, "SP_NET_INC", H$3)</f>
        <v>-1430000</v>
      </c>
      <c r="I302" s="9" cm="1">
        <f t="array" ref="I302">_xll.SNL.Clients.Office.Excel.Functions.SPG($A302, "SP_NET_INC", I$3)</f>
        <v>-1896000</v>
      </c>
      <c r="J302" s="9" cm="1">
        <f t="array" ref="J302">_xll.SNL.Clients.Office.Excel.Functions.SPG($A302, "SP_NET_INC", J$3)</f>
        <v>-2312000</v>
      </c>
    </row>
    <row r="303" spans="1:10" x14ac:dyDescent="0.3">
      <c r="A303" s="11" t="s">
        <v>302</v>
      </c>
      <c r="B303" s="9" cm="1">
        <f t="array" ref="B303">_xll.SNL.Clients.Office.Excel.Functions.SPG($A303, "SP_NET_INC", B$3)</f>
        <v>25824000</v>
      </c>
      <c r="C303" s="9" cm="1">
        <f t="array" ref="C303">_xll.SNL.Clients.Office.Excel.Functions.SPG($A303, "SP_NET_INC", C$3)</f>
        <v>24108000</v>
      </c>
      <c r="D303" s="9" cm="1">
        <f t="array" ref="D303">_xll.SNL.Clients.Office.Excel.Functions.SPG($A303, "SP_NET_INC", D$3)</f>
        <v>24667000</v>
      </c>
      <c r="E303" s="9" cm="1">
        <f t="array" ref="E303">_xll.SNL.Clients.Office.Excel.Functions.SPG($A303, "SP_NET_INC", E$3)</f>
        <v>22036000</v>
      </c>
      <c r="F303" s="9" cm="1">
        <f t="array" ref="F303">_xll.SNL.Clients.Office.Excel.Functions.SPG($A303, "SP_NET_INC", F$3)</f>
        <v>21939000</v>
      </c>
      <c r="G303" s="9" cm="1">
        <f t="array" ref="G303">_xll.SNL.Clients.Office.Excel.Functions.SPG($A303, "SP_NET_INC", G$3)</f>
        <v>21870000</v>
      </c>
      <c r="H303" s="9" cm="1">
        <f t="array" ref="H303">_xll.SNL.Clients.Office.Excel.Functions.SPG($A303, "SP_NET_INC", H$3)</f>
        <v>22291000</v>
      </c>
      <c r="I303" s="9" cm="1">
        <f t="array" ref="I303">_xll.SNL.Clients.Office.Excel.Functions.SPG($A303, "SP_NET_INC", I$3)</f>
        <v>20081000</v>
      </c>
      <c r="J303" s="9" cm="1">
        <f t="array" ref="J303">_xll.SNL.Clients.Office.Excel.Functions.SPG($A303, "SP_NET_INC", J$3)</f>
        <v>18299000</v>
      </c>
    </row>
    <row r="304" spans="1:10" x14ac:dyDescent="0.3">
      <c r="A304" s="11" t="s">
        <v>303</v>
      </c>
      <c r="B304" s="9" cm="1">
        <f t="array" ref="B304">_xll.SNL.Clients.Office.Excel.Functions.SPG($A304, "SP_NET_INC", B$3)</f>
        <v>186406</v>
      </c>
      <c r="C304" s="9" cm="1">
        <f t="array" ref="C304">_xll.SNL.Clients.Office.Excel.Functions.SPG($A304, "SP_NET_INC", C$3)</f>
        <v>171074</v>
      </c>
      <c r="D304" s="9" cm="1">
        <f t="array" ref="D304">_xll.SNL.Clients.Office.Excel.Functions.SPG($A304, "SP_NET_INC", D$3)</f>
        <v>118230</v>
      </c>
      <c r="E304" s="9" cm="1">
        <f t="array" ref="E304">_xll.SNL.Clients.Office.Excel.Functions.SPG($A304, "SP_NET_INC", E$3)</f>
        <v>104662</v>
      </c>
      <c r="F304" s="9" cm="1">
        <f t="array" ref="F304">_xll.SNL.Clients.Office.Excel.Functions.SPG($A304, "SP_NET_INC", F$3)</f>
        <v>147610</v>
      </c>
      <c r="G304" s="9" cm="1">
        <f t="array" ref="G304">_xll.SNL.Clients.Office.Excel.Functions.SPG($A304, "SP_NET_INC", G$3)</f>
        <v>164868</v>
      </c>
      <c r="H304" s="9" cm="1">
        <f t="array" ref="H304">_xll.SNL.Clients.Office.Excel.Functions.SPG($A304, "SP_NET_INC", H$3)</f>
        <v>113732</v>
      </c>
      <c r="I304" s="9" cm="1">
        <f t="array" ref="I304">_xll.SNL.Clients.Office.Excel.Functions.SPG($A304, "SP_NET_INC", I$3)</f>
        <v>149657</v>
      </c>
      <c r="J304" s="9" cm="1">
        <f t="array" ref="J304">_xll.SNL.Clients.Office.Excel.Functions.SPG($A304, "SP_NET_INC", J$3)</f>
        <v>139574</v>
      </c>
    </row>
    <row r="305" spans="1:10" x14ac:dyDescent="0.3">
      <c r="A305" s="11" t="s">
        <v>304</v>
      </c>
      <c r="B305" s="9" cm="1">
        <f t="array" ref="B305">_xll.SNL.Clients.Office.Excel.Functions.SPG($A305, "SP_NET_INC", B$3)</f>
        <v>-971000</v>
      </c>
      <c r="C305" s="9" cm="1">
        <f t="array" ref="C305">_xll.SNL.Clients.Office.Excel.Functions.SPG($A305, "SP_NET_INC", C$3)</f>
        <v>-1120000</v>
      </c>
      <c r="D305" s="9" cm="1">
        <f t="array" ref="D305">_xll.SNL.Clients.Office.Excel.Functions.SPG($A305, "SP_NET_INC", D$3)</f>
        <v>13000</v>
      </c>
      <c r="E305" s="9" cm="1">
        <f t="array" ref="E305">_xll.SNL.Clients.Office.Excel.Functions.SPG($A305, "SP_NET_INC", E$3)</f>
        <v>-1279000</v>
      </c>
      <c r="F305" s="9" cm="1">
        <f t="array" ref="F305">_xll.SNL.Clients.Office.Excel.Functions.SPG($A305, "SP_NET_INC", F$3)</f>
        <v>-1175000</v>
      </c>
      <c r="G305" s="9" cm="1">
        <f t="array" ref="G305">_xll.SNL.Clients.Office.Excel.Functions.SPG($A305, "SP_NET_INC", G$3)</f>
        <v>217000</v>
      </c>
      <c r="H305" s="9" cm="1">
        <f t="array" ref="H305">_xll.SNL.Clients.Office.Excel.Functions.SPG($A305, "SP_NET_INC", H$3)</f>
        <v>-3630000</v>
      </c>
      <c r="I305" s="9" cm="1">
        <f t="array" ref="I305">_xll.SNL.Clients.Office.Excel.Functions.SPG($A305, "SP_NET_INC", I$3)</f>
        <v>-1380000</v>
      </c>
      <c r="J305" s="9" cm="1">
        <f t="array" ref="J305">_xll.SNL.Clients.Office.Excel.Functions.SPG($A305, "SP_NET_INC", J$3)</f>
        <v>79000</v>
      </c>
    </row>
    <row r="306" spans="1:10" x14ac:dyDescent="0.3">
      <c r="A306" s="11" t="s">
        <v>305</v>
      </c>
      <c r="B306" s="9" cm="1">
        <f t="array" ref="B306">_xll.SNL.Clients.Office.Excel.Functions.SPG($A306, "SP_NET_INC", B$3)</f>
        <v>72600</v>
      </c>
      <c r="C306" s="9" cm="1">
        <f t="array" ref="C306">_xll.SNL.Clients.Office.Excel.Functions.SPG($A306, "SP_NET_INC", C$3)</f>
        <v>93200</v>
      </c>
      <c r="D306" s="9" cm="1">
        <f t="array" ref="D306">_xll.SNL.Clients.Office.Excel.Functions.SPG($A306, "SP_NET_INC", D$3)</f>
        <v>162000</v>
      </c>
      <c r="E306" s="9" cm="1">
        <f t="array" ref="E306">_xll.SNL.Clients.Office.Excel.Functions.SPG($A306, "SP_NET_INC", E$3)</f>
        <v>157500</v>
      </c>
      <c r="F306" s="9" cm="1">
        <f t="array" ref="F306">_xll.SNL.Clients.Office.Excel.Functions.SPG($A306, "SP_NET_INC", F$3)</f>
        <v>105000</v>
      </c>
      <c r="G306" s="9" cm="1">
        <f t="array" ref="G306">_xll.SNL.Clients.Office.Excel.Functions.SPG($A306, "SP_NET_INC", G$3)</f>
        <v>139400</v>
      </c>
      <c r="H306" s="9" cm="1">
        <f t="array" ref="H306">_xll.SNL.Clients.Office.Excel.Functions.SPG($A306, "SP_NET_INC", H$3)</f>
        <v>-760300</v>
      </c>
      <c r="I306" s="9" cm="1">
        <f t="array" ref="I306">_xll.SNL.Clients.Office.Excel.Functions.SPG($A306, "SP_NET_INC", I$3)</f>
        <v>101200</v>
      </c>
      <c r="J306" s="9" cm="1">
        <f t="array" ref="J306">_xll.SNL.Clients.Office.Excel.Functions.SPG($A306, "SP_NET_INC", J$3)</f>
        <v>80300</v>
      </c>
    </row>
    <row r="307" spans="1:10" x14ac:dyDescent="0.3">
      <c r="A307" s="11" t="s">
        <v>306</v>
      </c>
      <c r="B307" s="9" cm="1">
        <f t="array" ref="B307">_xll.SNL.Clients.Office.Excel.Functions.SPG($A307, "SP_NET_INC", B$3)</f>
        <v>298000</v>
      </c>
      <c r="C307" s="9" cm="1">
        <f t="array" ref="C307">_xll.SNL.Clients.Office.Excel.Functions.SPG($A307, "SP_NET_INC", C$3)</f>
        <v>251000</v>
      </c>
      <c r="D307" s="9" cm="1">
        <f t="array" ref="D307">_xll.SNL.Clients.Office.Excel.Functions.SPG($A307, "SP_NET_INC", D$3)</f>
        <v>326000</v>
      </c>
      <c r="E307" s="9" cm="1">
        <f t="array" ref="E307">_xll.SNL.Clients.Office.Excel.Functions.SPG($A307, "SP_NET_INC", E$3)</f>
        <v>301000</v>
      </c>
      <c r="F307" s="9" cm="1">
        <f t="array" ref="F307">_xll.SNL.Clients.Office.Excel.Functions.SPG($A307, "SP_NET_INC", F$3)</f>
        <v>301000</v>
      </c>
      <c r="G307" s="9" cm="1">
        <f t="array" ref="G307">_xll.SNL.Clients.Office.Excel.Functions.SPG($A307, "SP_NET_INC", G$3)</f>
        <v>216000</v>
      </c>
      <c r="H307" s="9" cm="1">
        <f t="array" ref="H307">_xll.SNL.Clients.Office.Excel.Functions.SPG($A307, "SP_NET_INC", H$3)</f>
        <v>245000</v>
      </c>
      <c r="I307" s="9" cm="1">
        <f t="array" ref="I307">_xll.SNL.Clients.Office.Excel.Functions.SPG($A307, "SP_NET_INC", I$3)</f>
        <v>309000</v>
      </c>
      <c r="J307" s="9" cm="1">
        <f t="array" ref="J307">_xll.SNL.Clients.Office.Excel.Functions.SPG($A307, "SP_NET_INC", J$3)</f>
        <v>321000</v>
      </c>
    </row>
    <row r="308" spans="1:10" x14ac:dyDescent="0.3">
      <c r="A308" s="11" t="s">
        <v>307</v>
      </c>
      <c r="B308" s="9" cm="1">
        <f t="array" ref="B308">_xll.SNL.Clients.Office.Excel.Functions.SPG($A308, "SP_NET_INC", B$3)</f>
        <v>123100</v>
      </c>
      <c r="C308" s="9" cm="1">
        <f t="array" ref="C308">_xll.SNL.Clients.Office.Excel.Functions.SPG($A308, "SP_NET_INC", C$3)</f>
        <v>293700</v>
      </c>
      <c r="D308" s="9" cm="1">
        <f t="array" ref="D308">_xll.SNL.Clients.Office.Excel.Functions.SPG($A308, "SP_NET_INC", D$3)</f>
        <v>228800</v>
      </c>
      <c r="E308" s="9" cm="1">
        <f t="array" ref="E308">_xll.SNL.Clients.Office.Excel.Functions.SPG($A308, "SP_NET_INC", E$3)</f>
        <v>425300</v>
      </c>
      <c r="F308" s="9" cm="1">
        <f t="array" ref="F308">_xll.SNL.Clients.Office.Excel.Functions.SPG($A308, "SP_NET_INC", F$3)</f>
        <v>209900</v>
      </c>
      <c r="G308" s="9" cm="1">
        <f t="array" ref="G308">_xll.SNL.Clients.Office.Excel.Functions.SPG($A308, "SP_NET_INC", G$3)</f>
        <v>105500</v>
      </c>
      <c r="H308" s="9" cm="1">
        <f t="array" ref="H308">_xll.SNL.Clients.Office.Excel.Functions.SPG($A308, "SP_NET_INC", H$3)</f>
        <v>431600</v>
      </c>
      <c r="I308" s="9" cm="1">
        <f t="array" ref="I308">_xll.SNL.Clients.Office.Excel.Functions.SPG($A308, "SP_NET_INC", I$3)</f>
        <v>346100</v>
      </c>
      <c r="J308" s="9" cm="1">
        <f t="array" ref="J308">_xll.SNL.Clients.Office.Excel.Functions.SPG($A308, "SP_NET_INC", J$3)</f>
        <v>73200</v>
      </c>
    </row>
    <row r="309" spans="1:10" x14ac:dyDescent="0.3">
      <c r="A309" s="11" t="s">
        <v>308</v>
      </c>
      <c r="B309" s="9" cm="1">
        <f t="array" ref="B309">_xll.SNL.Clients.Office.Excel.Functions.SPG($A309, "SP_NET_INC", B$3)</f>
        <v>407000</v>
      </c>
      <c r="C309" s="9" cm="1">
        <f t="array" ref="C309">_xll.SNL.Clients.Office.Excel.Functions.SPG($A309, "SP_NET_INC", C$3)</f>
        <v>1748000</v>
      </c>
      <c r="D309" s="9" cm="1">
        <f t="array" ref="D309">_xll.SNL.Clients.Office.Excel.Functions.SPG($A309, "SP_NET_INC", D$3)</f>
        <v>856000</v>
      </c>
      <c r="E309" s="9" cm="1">
        <f t="array" ref="E309">_xll.SNL.Clients.Office.Excel.Functions.SPG($A309, "SP_NET_INC", E$3)</f>
        <v>603000</v>
      </c>
      <c r="F309" s="9" cm="1">
        <f t="array" ref="F309">_xll.SNL.Clients.Office.Excel.Functions.SPG($A309, "SP_NET_INC", F$3)</f>
        <v>1416000</v>
      </c>
      <c r="G309" s="9" cm="1">
        <f t="array" ref="G309">_xll.SNL.Clients.Office.Excel.Functions.SPG($A309, "SP_NET_INC", G$3)</f>
        <v>950000</v>
      </c>
      <c r="H309" s="9" cm="1">
        <f t="array" ref="H309">_xll.SNL.Clients.Office.Excel.Functions.SPG($A309, "SP_NET_INC", H$3)</f>
        <v>988000</v>
      </c>
      <c r="I309" s="9" cm="1">
        <f t="array" ref="I309">_xll.SNL.Clients.Office.Excel.Functions.SPG($A309, "SP_NET_INC", I$3)</f>
        <v>941000</v>
      </c>
      <c r="J309" s="9" cm="1">
        <f t="array" ref="J309">_xll.SNL.Clients.Office.Excel.Functions.SPG($A309, "SP_NET_INC", J$3)</f>
        <v>2089000</v>
      </c>
    </row>
    <row r="310" spans="1:10" x14ac:dyDescent="0.3">
      <c r="A310" s="11" t="s">
        <v>309</v>
      </c>
      <c r="B310" s="9" cm="1">
        <f t="array" ref="B310">_xll.SNL.Clients.Office.Excel.Functions.SPG($A310, "SP_NET_INC", B$3)</f>
        <v>133791</v>
      </c>
      <c r="C310" s="9" cm="1">
        <f t="array" ref="C310">_xll.SNL.Clients.Office.Excel.Functions.SPG($A310, "SP_NET_INC", C$3)</f>
        <v>1449363</v>
      </c>
      <c r="D310" s="9" cm="1">
        <f t="array" ref="D310">_xll.SNL.Clients.Office.Excel.Functions.SPG($A310, "SP_NET_INC", D$3)</f>
        <v>144430</v>
      </c>
      <c r="E310" s="9" cm="1">
        <f t="array" ref="E310">_xll.SNL.Clients.Office.Excel.Functions.SPG($A310, "SP_NET_INC", E$3)</f>
        <v>100366</v>
      </c>
      <c r="F310" s="9" cm="1">
        <f t="array" ref="F310">_xll.SNL.Clients.Office.Excel.Functions.SPG($A310, "SP_NET_INC", F$3)</f>
        <v>92541</v>
      </c>
      <c r="G310" s="9" cm="1">
        <f t="array" ref="G310">_xll.SNL.Clients.Office.Excel.Functions.SPG($A310, "SP_NET_INC", G$3)</f>
        <v>96905</v>
      </c>
      <c r="H310" s="9" cm="1">
        <f t="array" ref="H310">_xll.SNL.Clients.Office.Excel.Functions.SPG($A310, "SP_NET_INC", H$3)</f>
        <v>121163</v>
      </c>
      <c r="I310" s="9" cm="1">
        <f t="array" ref="I310">_xll.SNL.Clients.Office.Excel.Functions.SPG($A310, "SP_NET_INC", I$3)</f>
        <v>99504</v>
      </c>
      <c r="J310" s="9" cm="1">
        <f t="array" ref="J310">_xll.SNL.Clients.Office.Excel.Functions.SPG($A310, "SP_NET_INC", J$3)</f>
        <v>109802</v>
      </c>
    </row>
    <row r="311" spans="1:10" x14ac:dyDescent="0.3">
      <c r="A311" s="11" t="s">
        <v>310</v>
      </c>
      <c r="B311" s="9" cm="1">
        <f t="array" ref="B311">_xll.SNL.Clients.Office.Excel.Functions.SPG($A311, "SP_NET_INC", B$3)</f>
        <v>442993</v>
      </c>
      <c r="C311" s="9" cm="1">
        <f t="array" ref="C311">_xll.SNL.Clients.Office.Excel.Functions.SPG($A311, "SP_NET_INC", C$3)</f>
        <v>270711</v>
      </c>
      <c r="D311" s="9" cm="1">
        <f t="array" ref="D311">_xll.SNL.Clients.Office.Excel.Functions.SPG($A311, "SP_NET_INC", D$3)</f>
        <v>370919</v>
      </c>
      <c r="E311" s="9" cm="1">
        <f t="array" ref="E311">_xll.SNL.Clients.Office.Excel.Functions.SPG($A311, "SP_NET_INC", E$3)</f>
        <v>425369</v>
      </c>
      <c r="F311" s="9" cm="1">
        <f t="array" ref="F311">_xll.SNL.Clients.Office.Excel.Functions.SPG($A311, "SP_NET_INC", F$3)</f>
        <v>442049</v>
      </c>
      <c r="G311" s="9" cm="1">
        <f t="array" ref="G311">_xll.SNL.Clients.Office.Excel.Functions.SPG($A311, "SP_NET_INC", G$3)</f>
        <v>366979</v>
      </c>
      <c r="H311" s="9" cm="1">
        <f t="array" ref="H311">_xll.SNL.Clients.Office.Excel.Functions.SPG($A311, "SP_NET_INC", H$3)</f>
        <v>452694</v>
      </c>
      <c r="I311" s="9" cm="1">
        <f t="array" ref="I311">_xll.SNL.Clients.Office.Excel.Functions.SPG($A311, "SP_NET_INC", I$3)</f>
        <v>413871</v>
      </c>
      <c r="J311" s="9" cm="1">
        <f t="array" ref="J311">_xll.SNL.Clients.Office.Excel.Functions.SPG($A311, "SP_NET_INC", J$3)</f>
        <v>397444</v>
      </c>
    </row>
    <row r="312" spans="1:10" x14ac:dyDescent="0.3">
      <c r="A312" s="11" t="s">
        <v>311</v>
      </c>
      <c r="B312" s="9" cm="1">
        <f t="array" ref="B312">_xll.SNL.Clients.Office.Excel.Functions.SPG($A312, "SP_NET_INC", B$3)</f>
        <v>625000</v>
      </c>
      <c r="C312" s="9" cm="1">
        <f t="array" ref="C312">_xll.SNL.Clients.Office.Excel.Functions.SPG($A312, "SP_NET_INC", C$3)</f>
        <v>395000</v>
      </c>
      <c r="D312" s="9" cm="1">
        <f t="array" ref="D312">_xll.SNL.Clients.Office.Excel.Functions.SPG($A312, "SP_NET_INC", D$3)</f>
        <v>534000</v>
      </c>
      <c r="E312" s="9" cm="1">
        <f t="array" ref="E312">_xll.SNL.Clients.Office.Excel.Functions.SPG($A312, "SP_NET_INC", E$3)</f>
        <v>553000</v>
      </c>
      <c r="F312" s="9" cm="1">
        <f t="array" ref="F312">_xll.SNL.Clients.Office.Excel.Functions.SPG($A312, "SP_NET_INC", F$3)</f>
        <v>577000</v>
      </c>
      <c r="G312" s="9" cm="1">
        <f t="array" ref="G312">_xll.SNL.Clients.Office.Excel.Functions.SPG($A312, "SP_NET_INC", G$3)</f>
        <v>340000</v>
      </c>
      <c r="H312" s="9" cm="1">
        <f t="array" ref="H312">_xll.SNL.Clients.Office.Excel.Functions.SPG($A312, "SP_NET_INC", H$3)</f>
        <v>390000</v>
      </c>
      <c r="I312" s="9" cm="1">
        <f t="array" ref="I312">_xll.SNL.Clients.Office.Excel.Functions.SPG($A312, "SP_NET_INC", I$3)</f>
        <v>377000</v>
      </c>
      <c r="J312" s="9" cm="1">
        <f t="array" ref="J312">_xll.SNL.Clients.Office.Excel.Functions.SPG($A312, "SP_NET_INC", J$3)</f>
        <v>501000</v>
      </c>
    </row>
    <row r="313" spans="1:10" x14ac:dyDescent="0.3">
      <c r="A313" s="11" t="s">
        <v>312</v>
      </c>
      <c r="B313" s="9" cm="1">
        <f t="array" ref="B313">_xll.SNL.Clients.Office.Excel.Functions.SPG($A313, "SP_NET_INC", B$3)</f>
        <v>4371000</v>
      </c>
      <c r="C313" s="9" cm="1">
        <f t="array" ref="C313">_xll.SNL.Clients.Office.Excel.Functions.SPG($A313, "SP_NET_INC", C$3)</f>
        <v>3724000</v>
      </c>
      <c r="D313" s="9" cm="1">
        <f t="array" ref="D313">_xll.SNL.Clients.Office.Excel.Functions.SPG($A313, "SP_NET_INC", D$3)</f>
        <v>3226000</v>
      </c>
      <c r="E313" s="9" cm="1">
        <f t="array" ref="E313">_xll.SNL.Clients.Office.Excel.Functions.SPG($A313, "SP_NET_INC", E$3)</f>
        <v>3117000</v>
      </c>
      <c r="F313" s="9" cm="1">
        <f t="array" ref="F313">_xll.SNL.Clients.Office.Excel.Functions.SPG($A313, "SP_NET_INC", F$3)</f>
        <v>3462000</v>
      </c>
      <c r="G313" s="9" cm="1">
        <f t="array" ref="G313">_xll.SNL.Clients.Office.Excel.Functions.SPG($A313, "SP_NET_INC", G$3)</f>
        <v>1541000</v>
      </c>
      <c r="H313" s="9" cm="1">
        <f t="array" ref="H313">_xll.SNL.Clients.Office.Excel.Functions.SPG($A313, "SP_NET_INC", H$3)</f>
        <v>2435000</v>
      </c>
      <c r="I313" s="9" cm="1">
        <f t="array" ref="I313">_xll.SNL.Clients.Office.Excel.Functions.SPG($A313, "SP_NET_INC", I$3)</f>
        <v>2221000</v>
      </c>
      <c r="J313" s="9" cm="1">
        <f t="array" ref="J313">_xll.SNL.Clients.Office.Excel.Functions.SPG($A313, "SP_NET_INC", J$3)</f>
        <v>3033000</v>
      </c>
    </row>
    <row r="314" spans="1:10" x14ac:dyDescent="0.3">
      <c r="A314" s="11" t="s">
        <v>313</v>
      </c>
      <c r="B314" s="9" cm="1">
        <f t="array" ref="B314">_xll.SNL.Clients.Office.Excel.Functions.SPG($A314, "SP_NET_INC", B$3)</f>
        <v>432000</v>
      </c>
      <c r="C314" s="9" cm="1">
        <f t="array" ref="C314">_xll.SNL.Clients.Office.Excel.Functions.SPG($A314, "SP_NET_INC", C$3)</f>
        <v>612000</v>
      </c>
      <c r="D314" s="9" cm="1">
        <f t="array" ref="D314">_xll.SNL.Clients.Office.Excel.Functions.SPG($A314, "SP_NET_INC", D$3)</f>
        <v>563000</v>
      </c>
      <c r="E314" s="9" cm="1">
        <f t="array" ref="E314">_xll.SNL.Clients.Office.Excel.Functions.SPG($A314, "SP_NET_INC", E$3)</f>
        <v>445000</v>
      </c>
      <c r="F314" s="9" cm="1">
        <f t="array" ref="F314">_xll.SNL.Clients.Office.Excel.Functions.SPG($A314, "SP_NET_INC", F$3)</f>
        <v>-38000</v>
      </c>
      <c r="G314" s="9" cm="1">
        <f t="array" ref="G314">_xll.SNL.Clients.Office.Excel.Functions.SPG($A314, "SP_NET_INC", G$3)</f>
        <v>597000</v>
      </c>
      <c r="H314" s="9" cm="1">
        <f t="array" ref="H314">_xll.SNL.Clients.Office.Excel.Functions.SPG($A314, "SP_NET_INC", H$3)</f>
        <v>465000</v>
      </c>
      <c r="I314" s="9" cm="1">
        <f t="array" ref="I314">_xll.SNL.Clients.Office.Excel.Functions.SPG($A314, "SP_NET_INC", I$3)</f>
        <v>373000</v>
      </c>
      <c r="J314" s="9" cm="1">
        <f t="array" ref="J314">_xll.SNL.Clients.Office.Excel.Functions.SPG($A314, "SP_NET_INC", J$3)</f>
        <v>279000</v>
      </c>
    </row>
    <row r="315" spans="1:10" x14ac:dyDescent="0.3">
      <c r="A315" s="11" t="s">
        <v>314</v>
      </c>
      <c r="B315" s="9" cm="1">
        <f t="array" ref="B315">_xll.SNL.Clients.Office.Excel.Functions.SPG($A315, "SP_NET_INC", B$3)</f>
        <v>288600</v>
      </c>
      <c r="C315" s="9" cm="1">
        <f t="array" ref="C315">_xll.SNL.Clients.Office.Excel.Functions.SPG($A315, "SP_NET_INC", C$3)</f>
        <v>305515</v>
      </c>
      <c r="D315" s="9" cm="1">
        <f t="array" ref="D315">_xll.SNL.Clients.Office.Excel.Functions.SPG($A315, "SP_NET_INC", D$3)</f>
        <v>280901</v>
      </c>
      <c r="E315" s="9" cm="1">
        <f t="array" ref="E315">_xll.SNL.Clients.Office.Excel.Functions.SPG($A315, "SP_NET_INC", E$3)</f>
        <v>266758</v>
      </c>
      <c r="F315" s="9" cm="1">
        <f t="array" ref="F315">_xll.SNL.Clients.Office.Excel.Functions.SPG($A315, "SP_NET_INC", F$3)</f>
        <v>255954</v>
      </c>
      <c r="G315" s="9" cm="1">
        <f t="array" ref="G315">_xll.SNL.Clients.Office.Excel.Functions.SPG($A315, "SP_NET_INC", G$3)</f>
        <v>403380</v>
      </c>
      <c r="H315" s="9" cm="1">
        <f t="array" ref="H315">_xll.SNL.Clients.Office.Excel.Functions.SPG($A315, "SP_NET_INC", H$3)</f>
        <v>259659</v>
      </c>
      <c r="I315" s="9" cm="1">
        <f t="array" ref="I315">_xll.SNL.Clients.Office.Excel.Functions.SPG($A315, "SP_NET_INC", I$3)</f>
        <v>246825</v>
      </c>
      <c r="J315" s="9" cm="1">
        <f t="array" ref="J315">_xll.SNL.Clients.Office.Excel.Functions.SPG($A315, "SP_NET_INC", J$3)</f>
        <v>238728</v>
      </c>
    </row>
    <row r="316" spans="1:10" x14ac:dyDescent="0.3">
      <c r="A316" s="11" t="s">
        <v>315</v>
      </c>
      <c r="B316" s="9" cm="1">
        <f t="array" ref="B316">_xll.SNL.Clients.Office.Excel.Functions.SPG($A316, "SP_NET_INC", B$3)</f>
        <v>395000</v>
      </c>
      <c r="C316" s="9" cm="1">
        <f t="array" ref="C316">_xll.SNL.Clients.Office.Excel.Functions.SPG($A316, "SP_NET_INC", C$3)</f>
        <v>355000</v>
      </c>
      <c r="D316" s="9" cm="1">
        <f t="array" ref="D316">_xll.SNL.Clients.Office.Excel.Functions.SPG($A316, "SP_NET_INC", D$3)</f>
        <v>305000</v>
      </c>
      <c r="E316" s="9" cm="1">
        <f t="array" ref="E316">_xll.SNL.Clients.Office.Excel.Functions.SPG($A316, "SP_NET_INC", E$3)</f>
        <v>222000</v>
      </c>
      <c r="F316" s="9" cm="1">
        <f t="array" ref="F316">_xll.SNL.Clients.Office.Excel.Functions.SPG($A316, "SP_NET_INC", F$3)</f>
        <v>233000</v>
      </c>
      <c r="G316" s="9" cm="1">
        <f t="array" ref="G316">_xll.SNL.Clients.Office.Excel.Functions.SPG($A316, "SP_NET_INC", G$3)</f>
        <v>196000</v>
      </c>
      <c r="H316" s="9" cm="1">
        <f t="array" ref="H316">_xll.SNL.Clients.Office.Excel.Functions.SPG($A316, "SP_NET_INC", H$3)</f>
        <v>294000</v>
      </c>
      <c r="I316" s="9" cm="1">
        <f t="array" ref="I316">_xll.SNL.Clients.Office.Excel.Functions.SPG($A316, "SP_NET_INC", I$3)</f>
        <v>267000</v>
      </c>
      <c r="J316" s="9" cm="1">
        <f t="array" ref="J316">_xll.SNL.Clients.Office.Excel.Functions.SPG($A316, "SP_NET_INC", J$3)</f>
        <v>301000</v>
      </c>
    </row>
    <row r="317" spans="1:10" x14ac:dyDescent="0.3">
      <c r="A317" s="11" t="s">
        <v>316</v>
      </c>
      <c r="B317" s="9" t="str" cm="1">
        <f t="array" ref="B317">_xll.SNL.Clients.Office.Excel.Functions.SPG($A317, "SP_NET_INC", B$3)</f>
        <v>NA</v>
      </c>
      <c r="C317" s="9" cm="1">
        <f t="array" ref="C317">_xll.SNL.Clients.Office.Excel.Functions.SPG($A317, "SP_NET_INC", C$3)</f>
        <v>299000</v>
      </c>
      <c r="D317" s="9" cm="1">
        <f t="array" ref="D317">_xll.SNL.Clients.Office.Excel.Functions.SPG($A317, "SP_NET_INC", D$3)</f>
        <v>299000</v>
      </c>
      <c r="E317" s="9" cm="1">
        <f t="array" ref="E317">_xll.SNL.Clients.Office.Excel.Functions.SPG($A317, "SP_NET_INC", E$3)</f>
        <v>248000</v>
      </c>
      <c r="F317" s="9" cm="1">
        <f t="array" ref="F317">_xll.SNL.Clients.Office.Excel.Functions.SPG($A317, "SP_NET_INC", F$3)</f>
        <v>291000</v>
      </c>
      <c r="G317" s="9" cm="1">
        <f t="array" ref="G317">_xll.SNL.Clients.Office.Excel.Functions.SPG($A317, "SP_NET_INC", G$3)</f>
        <v>313000</v>
      </c>
      <c r="H317" s="9" cm="1">
        <f t="array" ref="H317">_xll.SNL.Clients.Office.Excel.Functions.SPG($A317, "SP_NET_INC", H$3)</f>
        <v>233000</v>
      </c>
      <c r="I317" s="9" cm="1">
        <f t="array" ref="I317">_xll.SNL.Clients.Office.Excel.Functions.SPG($A317, "SP_NET_INC", I$3)</f>
        <v>149000</v>
      </c>
      <c r="J317" s="9" cm="1">
        <f t="array" ref="J317">_xll.SNL.Clients.Office.Excel.Functions.SPG($A317, "SP_NET_INC", J$3)</f>
        <v>245000</v>
      </c>
    </row>
    <row r="318" spans="1:10" x14ac:dyDescent="0.3">
      <c r="A318" s="11" t="s">
        <v>317</v>
      </c>
      <c r="B318" s="9" cm="1">
        <f t="array" ref="B318">_xll.SNL.Clients.Office.Excel.Functions.SPG($A318, "SP_NET_INC", B$3)</f>
        <v>2890351</v>
      </c>
      <c r="C318" s="9" cm="1">
        <f t="array" ref="C318">_xll.SNL.Clients.Office.Excel.Functions.SPG($A318, "SP_NET_INC", C$3)</f>
        <v>1868607</v>
      </c>
      <c r="D318" s="9" cm="1">
        <f t="array" ref="D318">_xll.SNL.Clients.Office.Excel.Functions.SPG($A318, "SP_NET_INC", D$3)</f>
        <v>2363509</v>
      </c>
      <c r="E318" s="9" cm="1">
        <f t="array" ref="E318">_xll.SNL.Clients.Office.Excel.Functions.SPG($A318, "SP_NET_INC", E$3)</f>
        <v>2147306</v>
      </c>
      <c r="F318" s="9" cm="1">
        <f t="array" ref="F318">_xll.SNL.Clients.Office.Excel.Functions.SPG($A318, "SP_NET_INC", F$3)</f>
        <v>2332209</v>
      </c>
      <c r="G318" s="9" cm="1">
        <f t="array" ref="G318">_xll.SNL.Clients.Office.Excel.Functions.SPG($A318, "SP_NET_INC", G$3)</f>
        <v>937838</v>
      </c>
      <c r="H318" s="9" cm="1">
        <f t="array" ref="H318">_xll.SNL.Clients.Office.Excel.Functions.SPG($A318, "SP_NET_INC", H$3)</f>
        <v>1677422</v>
      </c>
      <c r="I318" s="9" cm="1">
        <f t="array" ref="I318">_xll.SNL.Clients.Office.Excel.Functions.SPG($A318, "SP_NET_INC", I$3)</f>
        <v>1487610</v>
      </c>
      <c r="J318" s="9" cm="1">
        <f t="array" ref="J318">_xll.SNL.Clients.Office.Excel.Functions.SPG($A318, "SP_NET_INC", J$3)</f>
        <v>1305120</v>
      </c>
    </row>
    <row r="319" spans="1:10" x14ac:dyDescent="0.3">
      <c r="A319" s="11" t="s">
        <v>318</v>
      </c>
      <c r="B319" s="9" cm="1">
        <f t="array" ref="B319">_xll.SNL.Clients.Office.Excel.Functions.SPG($A319, "SP_NET_INC", B$3)</f>
        <v>1902000</v>
      </c>
      <c r="C319" s="9" cm="1">
        <f t="array" ref="C319">_xll.SNL.Clients.Office.Excel.Functions.SPG($A319, "SP_NET_INC", C$3)</f>
        <v>1421000</v>
      </c>
      <c r="D319" s="9" cm="1">
        <f t="array" ref="D319">_xll.SNL.Clients.Office.Excel.Functions.SPG($A319, "SP_NET_INC", D$3)</f>
        <v>924000</v>
      </c>
      <c r="E319" s="9" cm="1">
        <f t="array" ref="E319">_xll.SNL.Clients.Office.Excel.Functions.SPG($A319, "SP_NET_INC", E$3)</f>
        <v>857000</v>
      </c>
      <c r="F319" s="9" cm="1">
        <f t="array" ref="F319">_xll.SNL.Clients.Office.Excel.Functions.SPG($A319, "SP_NET_INC", F$3)</f>
        <v>179000</v>
      </c>
      <c r="G319" s="9" cm="1">
        <f t="array" ref="G319">_xll.SNL.Clients.Office.Excel.Functions.SPG($A319, "SP_NET_INC", G$3)</f>
        <v>-3148000</v>
      </c>
      <c r="H319" s="9" cm="1">
        <f t="array" ref="H319">_xll.SNL.Clients.Office.Excel.Functions.SPG($A319, "SP_NET_INC", H$3)</f>
        <v>163000</v>
      </c>
      <c r="I319" s="9" cm="1">
        <f t="array" ref="I319">_xll.SNL.Clients.Office.Excel.Functions.SPG($A319, "SP_NET_INC", I$3)</f>
        <v>155000</v>
      </c>
      <c r="J319" s="9" cm="1">
        <f t="array" ref="J319">_xll.SNL.Clients.Office.Excel.Functions.SPG($A319, "SP_NET_INC", J$3)</f>
        <v>363000</v>
      </c>
    </row>
    <row r="320" spans="1:10" x14ac:dyDescent="0.3">
      <c r="A320" s="11" t="s">
        <v>319</v>
      </c>
      <c r="B320" s="9" cm="1">
        <f t="array" ref="B320">_xll.SNL.Clients.Office.Excel.Functions.SPG($A320, "SP_NET_INC", B$3)</f>
        <v>129000</v>
      </c>
      <c r="C320" s="9" cm="1">
        <f t="array" ref="C320">_xll.SNL.Clients.Office.Excel.Functions.SPG($A320, "SP_NET_INC", C$3)</f>
        <v>293000</v>
      </c>
      <c r="D320" s="9" cm="1">
        <f t="array" ref="D320">_xll.SNL.Clients.Office.Excel.Functions.SPG($A320, "SP_NET_INC", D$3)</f>
        <v>150000</v>
      </c>
      <c r="E320" s="9" cm="1">
        <f t="array" ref="E320">_xll.SNL.Clients.Office.Excel.Functions.SPG($A320, "SP_NET_INC", E$3)</f>
        <v>71000</v>
      </c>
      <c r="F320" s="9" cm="1">
        <f t="array" ref="F320">_xll.SNL.Clients.Office.Excel.Functions.SPG($A320, "SP_NET_INC", F$3)</f>
        <v>52000</v>
      </c>
      <c r="G320" s="9" cm="1">
        <f t="array" ref="G320">_xll.SNL.Clients.Office.Excel.Functions.SPG($A320, "SP_NET_INC", G$3)</f>
        <v>190000</v>
      </c>
      <c r="H320" s="9" cm="1">
        <f t="array" ref="H320">_xll.SNL.Clients.Office.Excel.Functions.SPG($A320, "SP_NET_INC", H$3)</f>
        <v>60000</v>
      </c>
      <c r="I320" s="9" cm="1">
        <f t="array" ref="I320">_xll.SNL.Clients.Office.Excel.Functions.SPG($A320, "SP_NET_INC", I$3)</f>
        <v>-32000</v>
      </c>
      <c r="J320" s="9" cm="1">
        <f t="array" ref="J320">_xll.SNL.Clients.Office.Excel.Functions.SPG($A320, "SP_NET_INC", J$3)</f>
        <v>59000</v>
      </c>
    </row>
    <row r="321" spans="1:10" x14ac:dyDescent="0.3">
      <c r="A321" s="11" t="s">
        <v>320</v>
      </c>
      <c r="B321" s="9" cm="1">
        <f t="array" ref="B321">_xll.SNL.Clients.Office.Excel.Functions.SPG($A321, "SP_NET_INC", B$3)</f>
        <v>129000</v>
      </c>
      <c r="C321" s="9" cm="1">
        <f t="array" ref="C321">_xll.SNL.Clients.Office.Excel.Functions.SPG($A321, "SP_NET_INC", C$3)</f>
        <v>293000</v>
      </c>
      <c r="D321" s="9" cm="1">
        <f t="array" ref="D321">_xll.SNL.Clients.Office.Excel.Functions.SPG($A321, "SP_NET_INC", D$3)</f>
        <v>150000</v>
      </c>
      <c r="E321" s="9" cm="1">
        <f t="array" ref="E321">_xll.SNL.Clients.Office.Excel.Functions.SPG($A321, "SP_NET_INC", E$3)</f>
        <v>71000</v>
      </c>
      <c r="F321" s="9" cm="1">
        <f t="array" ref="F321">_xll.SNL.Clients.Office.Excel.Functions.SPG($A321, "SP_NET_INC", F$3)</f>
        <v>52000</v>
      </c>
      <c r="G321" s="9" cm="1">
        <f t="array" ref="G321">_xll.SNL.Clients.Office.Excel.Functions.SPG($A321, "SP_NET_INC", G$3)</f>
        <v>190000</v>
      </c>
      <c r="H321" s="9" cm="1">
        <f t="array" ref="H321">_xll.SNL.Clients.Office.Excel.Functions.SPG($A321, "SP_NET_INC", H$3)</f>
        <v>60000</v>
      </c>
      <c r="I321" s="9" cm="1">
        <f t="array" ref="I321">_xll.SNL.Clients.Office.Excel.Functions.SPG($A321, "SP_NET_INC", I$3)</f>
        <v>-32000</v>
      </c>
      <c r="J321" s="9" cm="1">
        <f t="array" ref="J321">_xll.SNL.Clients.Office.Excel.Functions.SPG($A321, "SP_NET_INC", J$3)</f>
        <v>59000</v>
      </c>
    </row>
    <row r="322" spans="1:10" x14ac:dyDescent="0.3">
      <c r="A322" s="11" t="s">
        <v>321</v>
      </c>
      <c r="B322" s="9" cm="1">
        <f t="array" ref="B322">_xll.SNL.Clients.Office.Excel.Functions.SPG($A322, "SP_NET_INC", B$3)</f>
        <v>464000</v>
      </c>
      <c r="C322" s="9" cm="1">
        <f t="array" ref="C322">_xll.SNL.Clients.Office.Excel.Functions.SPG($A322, "SP_NET_INC", C$3)</f>
        <v>873000</v>
      </c>
      <c r="D322" s="9" cm="1">
        <f t="array" ref="D322">_xll.SNL.Clients.Office.Excel.Functions.SPG($A322, "SP_NET_INC", D$3)</f>
        <v>1591000</v>
      </c>
      <c r="E322" s="9" cm="1">
        <f t="array" ref="E322">_xll.SNL.Clients.Office.Excel.Functions.SPG($A322, "SP_NET_INC", E$3)</f>
        <v>1296000</v>
      </c>
      <c r="F322" s="9" cm="1">
        <f t="array" ref="F322">_xll.SNL.Clients.Office.Excel.Functions.SPG($A322, "SP_NET_INC", F$3)</f>
        <v>1937000</v>
      </c>
      <c r="G322" s="9" cm="1">
        <f t="array" ref="G322">_xll.SNL.Clients.Office.Excel.Functions.SPG($A322, "SP_NET_INC", G$3)</f>
        <v>915000</v>
      </c>
      <c r="H322" s="9" cm="1">
        <f t="array" ref="H322">_xll.SNL.Clients.Office.Excel.Functions.SPG($A322, "SP_NET_INC", H$3)</f>
        <v>1019000</v>
      </c>
      <c r="I322" s="9" cm="1">
        <f t="array" ref="I322">_xll.SNL.Clients.Office.Excel.Functions.SPG($A322, "SP_NET_INC", I$3)</f>
        <v>2564000</v>
      </c>
      <c r="J322" s="9" cm="1">
        <f t="array" ref="J322">_xll.SNL.Clients.Office.Excel.Functions.SPG($A322, "SP_NET_INC", J$3)</f>
        <v>1785000</v>
      </c>
    </row>
    <row r="323" spans="1:10" x14ac:dyDescent="0.3">
      <c r="A323" s="11" t="s">
        <v>322</v>
      </c>
      <c r="B323" s="9" cm="1">
        <f t="array" ref="B323">_xll.SNL.Clients.Office.Excel.Functions.SPG($A323, "SP_NET_INC", B$3)</f>
        <v>794000</v>
      </c>
      <c r="C323" s="9" cm="1">
        <f t="array" ref="C323">_xll.SNL.Clients.Office.Excel.Functions.SPG($A323, "SP_NET_INC", C$3)</f>
        <v>1163000</v>
      </c>
      <c r="D323" s="9" cm="1">
        <f t="array" ref="D323">_xll.SNL.Clients.Office.Excel.Functions.SPG($A323, "SP_NET_INC", D$3)</f>
        <v>1051000</v>
      </c>
      <c r="E323" s="9" cm="1">
        <f t="array" ref="E323">_xll.SNL.Clients.Office.Excel.Functions.SPG($A323, "SP_NET_INC", E$3)</f>
        <v>1500000</v>
      </c>
      <c r="F323" s="9" cm="1">
        <f t="array" ref="F323">_xll.SNL.Clients.Office.Excel.Functions.SPG($A323, "SP_NET_INC", F$3)</f>
        <v>1172000</v>
      </c>
      <c r="G323" s="9" cm="1">
        <f t="array" ref="G323">_xll.SNL.Clients.Office.Excel.Functions.SPG($A323, "SP_NET_INC", G$3)</f>
        <v>1578000</v>
      </c>
      <c r="H323" s="9" cm="1">
        <f t="array" ref="H323">_xll.SNL.Clients.Office.Excel.Functions.SPG($A323, "SP_NET_INC", H$3)</f>
        <v>1450000</v>
      </c>
      <c r="I323" s="9" cm="1">
        <f t="array" ref="I323">_xll.SNL.Clients.Office.Excel.Functions.SPG($A323, "SP_NET_INC", I$3)</f>
        <v>1031000</v>
      </c>
      <c r="J323" s="9" cm="1">
        <f t="array" ref="J323">_xll.SNL.Clients.Office.Excel.Functions.SPG($A323, "SP_NET_INC", J$3)</f>
        <v>1240000</v>
      </c>
    </row>
    <row r="324" spans="1:10" x14ac:dyDescent="0.3">
      <c r="A324" s="11" t="s">
        <v>323</v>
      </c>
      <c r="B324" s="9" cm="1">
        <f t="array" ref="B324">_xll.SNL.Clients.Office.Excel.Functions.SPG($A324, "SP_NET_INC", B$3)</f>
        <v>526700</v>
      </c>
      <c r="C324" s="9" cm="1">
        <f t="array" ref="C324">_xll.SNL.Clients.Office.Excel.Functions.SPG($A324, "SP_NET_INC", C$3)</f>
        <v>244300</v>
      </c>
      <c r="D324" s="9" cm="1">
        <f t="array" ref="D324">_xll.SNL.Clients.Office.Excel.Functions.SPG($A324, "SP_NET_INC", D$3)</f>
        <v>97000</v>
      </c>
      <c r="E324" s="9" cm="1">
        <f t="array" ref="E324">_xll.SNL.Clients.Office.Excel.Functions.SPG($A324, "SP_NET_INC", E$3)</f>
        <v>103100</v>
      </c>
      <c r="F324" s="9" cm="1">
        <f t="array" ref="F324">_xll.SNL.Clients.Office.Excel.Functions.SPG($A324, "SP_NET_INC", F$3)</f>
        <v>400300</v>
      </c>
      <c r="G324" s="9" cm="1">
        <f t="array" ref="G324">_xll.SNL.Clients.Office.Excel.Functions.SPG($A324, "SP_NET_INC", G$3)</f>
        <v>191900</v>
      </c>
      <c r="H324" s="9" cm="1">
        <f t="array" ref="H324">_xll.SNL.Clients.Office.Excel.Functions.SPG($A324, "SP_NET_INC", H$3)</f>
        <v>98400</v>
      </c>
      <c r="I324" s="9" cm="1">
        <f t="array" ref="I324">_xll.SNL.Clients.Office.Excel.Functions.SPG($A324, "SP_NET_INC", I$3)</f>
        <v>46300</v>
      </c>
      <c r="J324" s="9" cm="1">
        <f t="array" ref="J324">_xll.SNL.Clients.Office.Excel.Functions.SPG($A324, "SP_NET_INC", J$3)</f>
        <v>337800</v>
      </c>
    </row>
    <row r="325" spans="1:10" x14ac:dyDescent="0.3">
      <c r="A325" s="11" t="s">
        <v>324</v>
      </c>
      <c r="B325" s="9" t="str" cm="1">
        <f t="array" ref="B325">_xll.SNL.Clients.Office.Excel.Functions.SPG($A325, "SP_NET_INC", B$3)</f>
        <v>NA</v>
      </c>
      <c r="C325" s="9" cm="1">
        <f t="array" ref="C325">_xll.SNL.Clients.Office.Excel.Functions.SPG($A325, "SP_NET_INC", C$3)</f>
        <v>94652</v>
      </c>
      <c r="D325" s="9" cm="1">
        <f t="array" ref="D325">_xll.SNL.Clients.Office.Excel.Functions.SPG($A325, "SP_NET_INC", D$3)</f>
        <v>122168</v>
      </c>
      <c r="E325" s="9" cm="1">
        <f t="array" ref="E325">_xll.SNL.Clients.Office.Excel.Functions.SPG($A325, "SP_NET_INC", E$3)</f>
        <v>117327</v>
      </c>
      <c r="F325" s="9" cm="1">
        <f t="array" ref="F325">_xll.SNL.Clients.Office.Excel.Functions.SPG($A325, "SP_NET_INC", F$3)</f>
        <v>118217</v>
      </c>
      <c r="G325" s="9" cm="1">
        <f t="array" ref="G325">_xll.SNL.Clients.Office.Excel.Functions.SPG($A325, "SP_NET_INC", G$3)</f>
        <v>109572</v>
      </c>
      <c r="H325" s="9" cm="1">
        <f t="array" ref="H325">_xll.SNL.Clients.Office.Excel.Functions.SPG($A325, "SP_NET_INC", H$3)</f>
        <v>127778</v>
      </c>
      <c r="I325" s="9" cm="1">
        <f t="array" ref="I325">_xll.SNL.Clients.Office.Excel.Functions.SPG($A325, "SP_NET_INC", I$3)</f>
        <v>127891</v>
      </c>
      <c r="J325" s="9" cm="1">
        <f t="array" ref="J325">_xll.SNL.Clients.Office.Excel.Functions.SPG($A325, "SP_NET_INC", J$3)</f>
        <v>127563</v>
      </c>
    </row>
    <row r="326" spans="1:10" x14ac:dyDescent="0.3">
      <c r="A326" s="11" t="s">
        <v>325</v>
      </c>
      <c r="B326" s="9" cm="1">
        <f t="array" ref="B326">_xll.SNL.Clients.Office.Excel.Functions.SPG($A326, "SP_NET_INC", B$3)</f>
        <v>750000</v>
      </c>
      <c r="C326" s="9" cm="1">
        <f t="array" ref="C326">_xll.SNL.Clients.Office.Excel.Functions.SPG($A326, "SP_NET_INC", C$3)</f>
        <v>733000</v>
      </c>
      <c r="D326" s="9" cm="1">
        <f t="array" ref="D326">_xll.SNL.Clients.Office.Excel.Functions.SPG($A326, "SP_NET_INC", D$3)</f>
        <v>1099000</v>
      </c>
      <c r="E326" s="9" cm="1">
        <f t="array" ref="E326">_xll.SNL.Clients.Office.Excel.Functions.SPG($A326, "SP_NET_INC", E$3)</f>
        <v>737000</v>
      </c>
      <c r="F326" s="9" cm="1">
        <f t="array" ref="F326">_xll.SNL.Clients.Office.Excel.Functions.SPG($A326, "SP_NET_INC", F$3)</f>
        <v>53000</v>
      </c>
      <c r="G326" s="9" cm="1">
        <f t="array" ref="G326">_xll.SNL.Clients.Office.Excel.Functions.SPG($A326, "SP_NET_INC", G$3)</f>
        <v>527000</v>
      </c>
      <c r="H326" s="9" cm="1">
        <f t="array" ref="H326">_xll.SNL.Clients.Office.Excel.Functions.SPG($A326, "SP_NET_INC", H$3)</f>
        <v>478000</v>
      </c>
      <c r="I326" s="9" cm="1">
        <f t="array" ref="I326">_xll.SNL.Clients.Office.Excel.Functions.SPG($A326, "SP_NET_INC", I$3)</f>
        <v>356000</v>
      </c>
      <c r="J326" s="9" cm="1">
        <f t="array" ref="J326">_xll.SNL.Clients.Office.Excel.Functions.SPG($A326, "SP_NET_INC", J$3)</f>
        <v>466000</v>
      </c>
    </row>
    <row r="327" spans="1:10" x14ac:dyDescent="0.3">
      <c r="A327" s="11" t="s">
        <v>326</v>
      </c>
      <c r="B327" s="9" cm="1">
        <f t="array" ref="B327">_xll.SNL.Clients.Office.Excel.Functions.SPG($A327, "SP_NET_INC", B$3)</f>
        <v>392000</v>
      </c>
      <c r="C327" s="9" cm="1">
        <f t="array" ref="C327">_xll.SNL.Clients.Office.Excel.Functions.SPG($A327, "SP_NET_INC", C$3)</f>
        <v>455400</v>
      </c>
      <c r="D327" s="9" cm="1">
        <f t="array" ref="D327">_xll.SNL.Clients.Office.Excel.Functions.SPG($A327, "SP_NET_INC", D$3)</f>
        <v>464900</v>
      </c>
      <c r="E327" s="9" cm="1">
        <f t="array" ref="E327">_xll.SNL.Clients.Office.Excel.Functions.SPG($A327, "SP_NET_INC", E$3)</f>
        <v>896100</v>
      </c>
      <c r="F327" s="9" cm="1">
        <f t="array" ref="F327">_xll.SNL.Clients.Office.Excel.Functions.SPG($A327, "SP_NET_INC", F$3)</f>
        <v>214700</v>
      </c>
      <c r="G327" s="9" cm="1">
        <f t="array" ref="G327">_xll.SNL.Clients.Office.Excel.Functions.SPG($A327, "SP_NET_INC", G$3)</f>
        <v>113100</v>
      </c>
      <c r="H327" s="9" cm="1">
        <f t="array" ref="H327">_xll.SNL.Clients.Office.Excel.Functions.SPG($A327, "SP_NET_INC", H$3)</f>
        <v>327800</v>
      </c>
      <c r="I327" s="9" cm="1">
        <f t="array" ref="I327">_xll.SNL.Clients.Office.Excel.Functions.SPG($A327, "SP_NET_INC", I$3)</f>
        <v>331800</v>
      </c>
      <c r="J327" s="9" cm="1">
        <f t="array" ref="J327">_xll.SNL.Clients.Office.Excel.Functions.SPG($A327, "SP_NET_INC", J$3)</f>
        <v>334600</v>
      </c>
    </row>
    <row r="328" spans="1:10" x14ac:dyDescent="0.3">
      <c r="A328" s="11" t="s">
        <v>327</v>
      </c>
      <c r="B328" s="9" cm="1">
        <f t="array" ref="B328">_xll.SNL.Clients.Office.Excel.Functions.SPG($A328, "SP_NET_INC", B$3)</f>
        <v>481000</v>
      </c>
      <c r="C328" s="9" cm="1">
        <f t="array" ref="C328">_xll.SNL.Clients.Office.Excel.Functions.SPG($A328, "SP_NET_INC", C$3)</f>
        <v>1264000</v>
      </c>
      <c r="D328" s="9" cm="1">
        <f t="array" ref="D328">_xll.SNL.Clients.Office.Excel.Functions.SPG($A328, "SP_NET_INC", D$3)</f>
        <v>1026000</v>
      </c>
      <c r="E328" s="9" cm="1">
        <f t="array" ref="E328">_xll.SNL.Clients.Office.Excel.Functions.SPG($A328, "SP_NET_INC", E$3)</f>
        <v>940000</v>
      </c>
      <c r="F328" s="9" cm="1">
        <f t="array" ref="F328">_xll.SNL.Clients.Office.Excel.Functions.SPG($A328, "SP_NET_INC", F$3)</f>
        <v>944000</v>
      </c>
      <c r="G328" s="9" cm="1">
        <f t="array" ref="G328">_xll.SNL.Clients.Office.Excel.Functions.SPG($A328, "SP_NET_INC", G$3)</f>
        <v>-535000</v>
      </c>
      <c r="H328" s="9" cm="1">
        <f t="array" ref="H328">_xll.SNL.Clients.Office.Excel.Functions.SPG($A328, "SP_NET_INC", H$3)</f>
        <v>937000</v>
      </c>
      <c r="I328" s="9" cm="1">
        <f t="array" ref="I328">_xll.SNL.Clients.Office.Excel.Functions.SPG($A328, "SP_NET_INC", I$3)</f>
        <v>812000</v>
      </c>
      <c r="J328" s="9" cm="1">
        <f t="array" ref="J328">_xll.SNL.Clients.Office.Excel.Functions.SPG($A328, "SP_NET_INC", J$3)</f>
        <v>842000</v>
      </c>
    </row>
    <row r="329" spans="1:10" x14ac:dyDescent="0.3">
      <c r="A329" s="11" t="s">
        <v>328</v>
      </c>
      <c r="B329" s="9" cm="1">
        <f t="array" ref="B329">_xll.SNL.Clients.Office.Excel.Functions.SPG($A329, "SP_NET_INC", B$3)</f>
        <v>-40295</v>
      </c>
      <c r="C329" s="9" cm="1">
        <f t="array" ref="C329">_xll.SNL.Clients.Office.Excel.Functions.SPG($A329, "SP_NET_INC", C$3)</f>
        <v>254536</v>
      </c>
      <c r="D329" s="9" cm="1">
        <f t="array" ref="D329">_xll.SNL.Clients.Office.Excel.Functions.SPG($A329, "SP_NET_INC", D$3)</f>
        <v>474932</v>
      </c>
      <c r="E329" s="9" cm="1">
        <f t="array" ref="E329">_xll.SNL.Clients.Office.Excel.Functions.SPG($A329, "SP_NET_INC", E$3)</f>
        <v>163436</v>
      </c>
      <c r="F329" s="9" cm="1">
        <f t="array" ref="F329">_xll.SNL.Clients.Office.Excel.Functions.SPG($A329, "SP_NET_INC", F$3)</f>
        <v>17353</v>
      </c>
      <c r="G329" s="9" cm="1">
        <f t="array" ref="G329">_xll.SNL.Clients.Office.Excel.Functions.SPG($A329, "SP_NET_INC", G$3)</f>
        <v>-106485</v>
      </c>
      <c r="H329" s="9" cm="1">
        <f t="array" ref="H329">_xll.SNL.Clients.Office.Excel.Functions.SPG($A329, "SP_NET_INC", H$3)</f>
        <v>345868</v>
      </c>
      <c r="I329" s="9" cm="1">
        <f t="array" ref="I329">_xll.SNL.Clients.Office.Excel.Functions.SPG($A329, "SP_NET_INC", I$3)</f>
        <v>86116</v>
      </c>
      <c r="J329" s="9" cm="1">
        <f t="array" ref="J329">_xll.SNL.Clients.Office.Excel.Functions.SPG($A329, "SP_NET_INC", J$3)</f>
        <v>-159321</v>
      </c>
    </row>
    <row r="330" spans="1:10" x14ac:dyDescent="0.3">
      <c r="A330" s="11" t="s">
        <v>329</v>
      </c>
      <c r="B330" s="9" cm="1">
        <f t="array" ref="B330">_xll.SNL.Clients.Office.Excel.Functions.SPG($A330, "SP_NET_INC", B$3)</f>
        <v>750000</v>
      </c>
      <c r="C330" s="9" cm="1">
        <f t="array" ref="C330">_xll.SNL.Clients.Office.Excel.Functions.SPG($A330, "SP_NET_INC", C$3)</f>
        <v>643000</v>
      </c>
      <c r="D330" s="9" cm="1">
        <f t="array" ref="D330">_xll.SNL.Clients.Office.Excel.Functions.SPG($A330, "SP_NET_INC", D$3)</f>
        <v>-767000</v>
      </c>
      <c r="E330" s="9" cm="1">
        <f t="array" ref="E330">_xll.SNL.Clients.Office.Excel.Functions.SPG($A330, "SP_NET_INC", E$3)</f>
        <v>738000</v>
      </c>
      <c r="F330" s="9" cm="1">
        <f t="array" ref="F330">_xll.SNL.Clients.Office.Excel.Functions.SPG($A330, "SP_NET_INC", F$3)</f>
        <v>511000</v>
      </c>
      <c r="G330" s="9" cm="1">
        <f t="array" ref="G330">_xll.SNL.Clients.Office.Excel.Functions.SPG($A330, "SP_NET_INC", G$3)</f>
        <v>482000</v>
      </c>
      <c r="H330" s="9" cm="1">
        <f t="array" ref="H330">_xll.SNL.Clients.Office.Excel.Functions.SPG($A330, "SP_NET_INC", H$3)</f>
        <v>343000</v>
      </c>
      <c r="I330" s="9" cm="1">
        <f t="array" ref="I330">_xll.SNL.Clients.Office.Excel.Functions.SPG($A330, "SP_NET_INC", I$3)</f>
        <v>308000</v>
      </c>
      <c r="J330" s="9" cm="1">
        <f t="array" ref="J330">_xll.SNL.Clients.Office.Excel.Functions.SPG($A330, "SP_NET_INC", J$3)</f>
        <v>-1335000</v>
      </c>
    </row>
    <row r="331" spans="1:10" x14ac:dyDescent="0.3">
      <c r="A331" s="11" t="s">
        <v>330</v>
      </c>
      <c r="B331" s="9" cm="1">
        <f t="array" ref="B331">_xll.SNL.Clients.Office.Excel.Functions.SPG($A331, "SP_NET_INC", B$3)</f>
        <v>226000</v>
      </c>
      <c r="C331" s="9" cm="1">
        <f t="array" ref="C331">_xll.SNL.Clients.Office.Excel.Functions.SPG($A331, "SP_NET_INC", C$3)</f>
        <v>345070</v>
      </c>
      <c r="D331" s="9" cm="1">
        <f t="array" ref="D331">_xll.SNL.Clients.Office.Excel.Functions.SPG($A331, "SP_NET_INC", D$3)</f>
        <v>302825</v>
      </c>
      <c r="E331" s="9" cm="1">
        <f t="array" ref="E331">_xll.SNL.Clients.Office.Excel.Functions.SPG($A331, "SP_NET_INC", E$3)</f>
        <v>712143</v>
      </c>
      <c r="F331" s="9" cm="1">
        <f t="array" ref="F331">_xll.SNL.Clients.Office.Excel.Functions.SPG($A331, "SP_NET_INC", F$3)</f>
        <v>959000</v>
      </c>
      <c r="G331" s="9" cm="1">
        <f t="array" ref="G331">_xll.SNL.Clients.Office.Excel.Functions.SPG($A331, "SP_NET_INC", G$3)</f>
        <v>873041</v>
      </c>
      <c r="H331" s="9" cm="1">
        <f t="array" ref="H331">_xll.SNL.Clients.Office.Excel.Functions.SPG($A331, "SP_NET_INC", H$3)</f>
        <v>1221255</v>
      </c>
      <c r="I331" s="9" cm="1">
        <f t="array" ref="I331">_xll.SNL.Clients.Office.Excel.Functions.SPG($A331, "SP_NET_INC", I$3)</f>
        <v>1587075</v>
      </c>
      <c r="J331" s="9" cm="1">
        <f t="array" ref="J331">_xll.SNL.Clients.Office.Excel.Functions.SPG($A331, "SP_NET_INC", J$3)</f>
        <v>1231629</v>
      </c>
    </row>
    <row r="332" spans="1:10" x14ac:dyDescent="0.3">
      <c r="A332" s="11" t="s">
        <v>331</v>
      </c>
      <c r="B332" s="9" t="str" cm="1">
        <f t="array" ref="B332">_xll.SNL.Clients.Office.Excel.Functions.SPG($A332, "SP_NET_INC", B$3)</f>
        <v>NA</v>
      </c>
      <c r="C332" s="9" cm="1">
        <f t="array" ref="C332">_xll.SNL.Clients.Office.Excel.Functions.SPG($A332, "SP_NET_INC", C$3)</f>
        <v>22091000</v>
      </c>
      <c r="D332" s="9" cm="1">
        <f t="array" ref="D332">_xll.SNL.Clients.Office.Excel.Functions.SPG($A332, "SP_NET_INC", D$3)</f>
        <v>19309000</v>
      </c>
      <c r="E332" s="9" cm="1">
        <f t="array" ref="E332">_xll.SNL.Clients.Office.Excel.Functions.SPG($A332, "SP_NET_INC", E$3)</f>
        <v>16599000</v>
      </c>
      <c r="F332" s="9" cm="1">
        <f t="array" ref="F332">_xll.SNL.Clients.Office.Excel.Functions.SPG($A332, "SP_NET_INC", F$3)</f>
        <v>14881000</v>
      </c>
      <c r="G332" s="9" cm="1">
        <f t="array" ref="G332">_xll.SNL.Clients.Office.Excel.Functions.SPG($A332, "SP_NET_INC", G$3)</f>
        <v>12285000</v>
      </c>
      <c r="H332" s="9" cm="1">
        <f t="array" ref="H332">_xll.SNL.Clients.Office.Excel.Functions.SPG($A332, "SP_NET_INC", H$3)</f>
        <v>9243000</v>
      </c>
      <c r="I332" s="9" cm="1">
        <f t="array" ref="I332">_xll.SNL.Clients.Office.Excel.Functions.SPG($A332, "SP_NET_INC", I$3)</f>
        <v>6188000</v>
      </c>
      <c r="J332" s="9" cm="1">
        <f t="array" ref="J332">_xll.SNL.Clients.Office.Excel.Functions.SPG($A332, "SP_NET_INC", J$3)</f>
        <v>2043000</v>
      </c>
    </row>
    <row r="333" spans="1:10" x14ac:dyDescent="0.3">
      <c r="A333" s="11" t="s">
        <v>332</v>
      </c>
      <c r="B333" s="9" cm="1">
        <f t="array" ref="B333">_xll.SNL.Clients.Office.Excel.Functions.SPG($A333, "SP_NET_INC", B$3)</f>
        <v>299576</v>
      </c>
      <c r="C333" s="9" cm="1">
        <f t="array" ref="C333">_xll.SNL.Clients.Office.Excel.Functions.SPG($A333, "SP_NET_INC", C$3)</f>
        <v>457432</v>
      </c>
      <c r="D333" s="9" cm="1">
        <f t="array" ref="D333">_xll.SNL.Clients.Office.Excel.Functions.SPG($A333, "SP_NET_INC", D$3)</f>
        <v>429323</v>
      </c>
      <c r="E333" s="9" cm="1">
        <f t="array" ref="E333">_xll.SNL.Clients.Office.Excel.Functions.SPG($A333, "SP_NET_INC", E$3)</f>
        <v>400904</v>
      </c>
      <c r="F333" s="9" cm="1">
        <f t="array" ref="F333">_xll.SNL.Clients.Office.Excel.Functions.SPG($A333, "SP_NET_INC", F$3)</f>
        <v>394269</v>
      </c>
      <c r="G333" s="9" cm="1">
        <f t="array" ref="G333">_xll.SNL.Clients.Office.Excel.Functions.SPG($A333, "SP_NET_INC", G$3)</f>
        <v>410075</v>
      </c>
      <c r="H333" s="9" cm="1">
        <f t="array" ref="H333">_xll.SNL.Clients.Office.Excel.Functions.SPG($A333, "SP_NET_INC", H$3)</f>
        <v>433157</v>
      </c>
      <c r="I333" s="9" cm="1">
        <f t="array" ref="I333">_xll.SNL.Clients.Office.Excel.Functions.SPG($A333, "SP_NET_INC", I$3)</f>
        <v>404027</v>
      </c>
      <c r="J333" s="9" cm="1">
        <f t="array" ref="J333">_xll.SNL.Clients.Office.Excel.Functions.SPG($A333, "SP_NET_INC", J$3)</f>
        <v>344352</v>
      </c>
    </row>
    <row r="334" spans="1:10" x14ac:dyDescent="0.3">
      <c r="A334" s="11" t="s">
        <v>333</v>
      </c>
      <c r="B334" s="9" cm="1">
        <f t="array" ref="B334">_xll.SNL.Clients.Office.Excel.Functions.SPG($A334, "SP_NET_INC", B$3)</f>
        <v>497000</v>
      </c>
      <c r="C334" s="9" cm="1">
        <f t="array" ref="C334">_xll.SNL.Clients.Office.Excel.Functions.SPG($A334, "SP_NET_INC", C$3)</f>
        <v>505000</v>
      </c>
      <c r="D334" s="9" cm="1">
        <f t="array" ref="D334">_xll.SNL.Clients.Office.Excel.Functions.SPG($A334, "SP_NET_INC", D$3)</f>
        <v>729000</v>
      </c>
      <c r="E334" s="9" cm="1">
        <f t="array" ref="E334">_xll.SNL.Clients.Office.Excel.Functions.SPG($A334, "SP_NET_INC", E$3)</f>
        <v>664000</v>
      </c>
      <c r="F334" s="9" cm="1">
        <f t="array" ref="F334">_xll.SNL.Clients.Office.Excel.Functions.SPG($A334, "SP_NET_INC", F$3)</f>
        <v>644000</v>
      </c>
      <c r="G334" s="9" cm="1">
        <f t="array" ref="G334">_xll.SNL.Clients.Office.Excel.Functions.SPG($A334, "SP_NET_INC", G$3)</f>
        <v>703000</v>
      </c>
      <c r="H334" s="9" cm="1">
        <f t="array" ref="H334">_xll.SNL.Clients.Office.Excel.Functions.SPG($A334, "SP_NET_INC", H$3)</f>
        <v>792000</v>
      </c>
      <c r="I334" s="9" cm="1">
        <f t="array" ref="I334">_xll.SNL.Clients.Office.Excel.Functions.SPG($A334, "SP_NET_INC", I$3)</f>
        <v>704000</v>
      </c>
      <c r="J334" s="9" cm="1">
        <f t="array" ref="J334">_xll.SNL.Clients.Office.Excel.Functions.SPG($A334, "SP_NET_INC", J$3)</f>
        <v>623000</v>
      </c>
    </row>
    <row r="335" spans="1:10" x14ac:dyDescent="0.3">
      <c r="A335" s="11" t="s">
        <v>334</v>
      </c>
      <c r="B335" s="9" cm="1">
        <f t="array" ref="B335">_xll.SNL.Clients.Office.Excel.Functions.SPG($A335, "SP_NET_INC", B$3)</f>
        <v>538485</v>
      </c>
      <c r="C335" s="9" cm="1">
        <f t="array" ref="C335">_xll.SNL.Clients.Office.Excel.Functions.SPG($A335, "SP_NET_INC", C$3)</f>
        <v>551130</v>
      </c>
      <c r="D335" s="9" cm="1">
        <f t="array" ref="D335">_xll.SNL.Clients.Office.Excel.Functions.SPG($A335, "SP_NET_INC", D$3)</f>
        <v>665464</v>
      </c>
      <c r="E335" s="9" cm="1">
        <f t="array" ref="E335">_xll.SNL.Clients.Office.Excel.Functions.SPG($A335, "SP_NET_INC", E$3)</f>
        <v>622848</v>
      </c>
      <c r="F335" s="9" cm="1">
        <f t="array" ref="F335">_xll.SNL.Clients.Office.Excel.Functions.SPG($A335, "SP_NET_INC", F$3)</f>
        <v>547238</v>
      </c>
      <c r="G335" s="9" cm="1">
        <f t="array" ref="G335">_xll.SNL.Clients.Office.Excel.Functions.SPG($A335, "SP_NET_INC", G$3)</f>
        <v>552504</v>
      </c>
      <c r="H335" s="9" cm="1">
        <f t="array" ref="H335">_xll.SNL.Clients.Office.Excel.Functions.SPG($A335, "SP_NET_INC", H$3)</f>
        <v>649827</v>
      </c>
      <c r="I335" s="9" cm="1">
        <f t="array" ref="I335">_xll.SNL.Clients.Office.Excel.Functions.SPG($A335, "SP_NET_INC", I$3)</f>
        <v>627365</v>
      </c>
      <c r="J335" s="9" cm="1">
        <f t="array" ref="J335">_xll.SNL.Clients.Office.Excel.Functions.SPG($A335, "SP_NET_INC", J$3)</f>
        <v>516885</v>
      </c>
    </row>
    <row r="336" spans="1:10" x14ac:dyDescent="0.3">
      <c r="A336" s="11" t="s">
        <v>335</v>
      </c>
      <c r="B336" s="9" cm="1">
        <f t="array" ref="B336">_xll.SNL.Clients.Office.Excel.Functions.SPG($A336, "SP_NET_INC", B$3)</f>
        <v>945000</v>
      </c>
      <c r="C336" s="9" cm="1">
        <f t="array" ref="C336">_xll.SNL.Clients.Office.Excel.Functions.SPG($A336, "SP_NET_INC", C$3)</f>
        <v>-120000</v>
      </c>
      <c r="D336" s="9" cm="1">
        <f t="array" ref="D336">_xll.SNL.Clients.Office.Excel.Functions.SPG($A336, "SP_NET_INC", D$3)</f>
        <v>1140000</v>
      </c>
      <c r="E336" s="9" cm="1">
        <f t="array" ref="E336">_xll.SNL.Clients.Office.Excel.Functions.SPG($A336, "SP_NET_INC", E$3)</f>
        <v>1170000</v>
      </c>
      <c r="F336" s="9" cm="1">
        <f t="array" ref="F336">_xll.SNL.Clients.Office.Excel.Functions.SPG($A336, "SP_NET_INC", F$3)</f>
        <v>888000</v>
      </c>
      <c r="G336" s="9" cm="1">
        <f t="array" ref="G336">_xll.SNL.Clients.Office.Excel.Functions.SPG($A336, "SP_NET_INC", G$3)</f>
        <v>1198000</v>
      </c>
      <c r="H336" s="9" cm="1">
        <f t="array" ref="H336">_xll.SNL.Clients.Office.Excel.Functions.SPG($A336, "SP_NET_INC", H$3)</f>
        <v>1375000</v>
      </c>
      <c r="I336" s="9" cm="1">
        <f t="array" ref="I336">_xll.SNL.Clients.Office.Excel.Functions.SPG($A336, "SP_NET_INC", I$3)</f>
        <v>860000</v>
      </c>
      <c r="J336" s="9" cm="1">
        <f t="array" ref="J336">_xll.SNL.Clients.Office.Excel.Functions.SPG($A336, "SP_NET_INC", J$3)</f>
        <v>1263000</v>
      </c>
    </row>
    <row r="337" spans="1:10" x14ac:dyDescent="0.3">
      <c r="A337" s="11" t="s">
        <v>336</v>
      </c>
      <c r="B337" s="9" cm="1">
        <f t="array" ref="B337">_xll.SNL.Clients.Office.Excel.Functions.SPG($A337, "SP_NET_INC", B$3)</f>
        <v>254660</v>
      </c>
      <c r="C337" s="9" cm="1">
        <f t="array" ref="C337">_xll.SNL.Clients.Office.Excel.Functions.SPG($A337, "SP_NET_INC", C$3)</f>
        <v>263144</v>
      </c>
      <c r="D337" s="9" cm="1">
        <f t="array" ref="D337">_xll.SNL.Clients.Office.Excel.Functions.SPG($A337, "SP_NET_INC", D$3)</f>
        <v>308580</v>
      </c>
      <c r="E337" s="9" cm="1">
        <f t="array" ref="E337">_xll.SNL.Clients.Office.Excel.Functions.SPG($A337, "SP_NET_INC", E$3)</f>
        <v>322045</v>
      </c>
      <c r="F337" s="9" cm="1">
        <f t="array" ref="F337">_xll.SNL.Clients.Office.Excel.Functions.SPG($A337, "SP_NET_INC", F$3)</f>
        <v>292304</v>
      </c>
      <c r="G337" s="9" cm="1">
        <f t="array" ref="G337">_xll.SNL.Clients.Office.Excel.Functions.SPG($A337, "SP_NET_INC", G$3)</f>
        <v>322815</v>
      </c>
      <c r="H337" s="9" cm="1">
        <f t="array" ref="H337">_xll.SNL.Clients.Office.Excel.Functions.SPG($A337, "SP_NET_INC", H$3)</f>
        <v>339287</v>
      </c>
      <c r="I337" s="9" cm="1">
        <f t="array" ref="I337">_xll.SNL.Clients.Office.Excel.Functions.SPG($A337, "SP_NET_INC", I$3)</f>
        <v>292362</v>
      </c>
      <c r="J337" s="9" cm="1">
        <f t="array" ref="J337">_xll.SNL.Clients.Office.Excel.Functions.SPG($A337, "SP_NET_INC", J$3)</f>
        <v>285038</v>
      </c>
    </row>
    <row r="338" spans="1:10" x14ac:dyDescent="0.3">
      <c r="A338" s="11" t="s">
        <v>337</v>
      </c>
      <c r="B338" s="9" cm="1">
        <f t="array" ref="B338">_xll.SNL.Clients.Office.Excel.Functions.SPG($A338, "SP_NET_INC", B$3)</f>
        <v>303400</v>
      </c>
      <c r="C338" s="9" cm="1">
        <f t="array" ref="C338">_xll.SNL.Clients.Office.Excel.Functions.SPG($A338, "SP_NET_INC", C$3)</f>
        <v>478900</v>
      </c>
      <c r="D338" s="9" cm="1">
        <f t="array" ref="D338">_xll.SNL.Clients.Office.Excel.Functions.SPG($A338, "SP_NET_INC", D$3)</f>
        <v>409900</v>
      </c>
      <c r="E338" s="9" cm="1">
        <f t="array" ref="E338">_xll.SNL.Clients.Office.Excel.Functions.SPG($A338, "SP_NET_INC", E$3)</f>
        <v>348200</v>
      </c>
      <c r="F338" s="9" cm="1">
        <f t="array" ref="F338">_xll.SNL.Clients.Office.Excel.Functions.SPG($A338, "SP_NET_INC", F$3)</f>
        <v>337000</v>
      </c>
      <c r="G338" s="9" cm="1">
        <f t="array" ref="G338">_xll.SNL.Clients.Office.Excel.Functions.SPG($A338, "SP_NET_INC", G$3)</f>
        <v>457800</v>
      </c>
      <c r="H338" s="9" cm="1">
        <f t="array" ref="H338">_xll.SNL.Clients.Office.Excel.Functions.SPG($A338, "SP_NET_INC", H$3)</f>
        <v>388300</v>
      </c>
      <c r="I338" s="9" cm="1">
        <f t="array" ref="I338">_xll.SNL.Clients.Office.Excel.Functions.SPG($A338, "SP_NET_INC", I$3)</f>
        <v>383200</v>
      </c>
      <c r="J338" s="9" cm="1">
        <f t="array" ref="J338">_xll.SNL.Clients.Office.Excel.Functions.SPG($A338, "SP_NET_INC", J$3)</f>
        <v>243900</v>
      </c>
    </row>
    <row r="339" spans="1:10" x14ac:dyDescent="0.3">
      <c r="A339" s="11" t="s">
        <v>338</v>
      </c>
      <c r="B339" s="9" cm="1">
        <f t="array" ref="B339">_xll.SNL.Clients.Office.Excel.Functions.SPG($A339, "SP_NET_INC", B$3)</f>
        <v>-485200</v>
      </c>
      <c r="C339" s="9" cm="1">
        <f t="array" ref="C339">_xll.SNL.Clients.Office.Excel.Functions.SPG($A339, "SP_NET_INC", C$3)</f>
        <v>379800</v>
      </c>
      <c r="D339" s="9" cm="1">
        <f t="array" ref="D339">_xll.SNL.Clients.Office.Excel.Functions.SPG($A339, "SP_NET_INC", D$3)</f>
        <v>402700</v>
      </c>
      <c r="E339" s="9" cm="1">
        <f t="array" ref="E339">_xll.SNL.Clients.Office.Excel.Functions.SPG($A339, "SP_NET_INC", E$3)</f>
        <v>338400</v>
      </c>
      <c r="F339" s="9" cm="1">
        <f t="array" ref="F339">_xll.SNL.Clients.Office.Excel.Functions.SPG($A339, "SP_NET_INC", F$3)</f>
        <v>453700</v>
      </c>
      <c r="G339" s="9" cm="1">
        <f t="array" ref="G339">_xll.SNL.Clients.Office.Excel.Functions.SPG($A339, "SP_NET_INC", G$3)</f>
        <v>563400</v>
      </c>
      <c r="H339" s="9" cm="1">
        <f t="array" ref="H339">_xll.SNL.Clients.Office.Excel.Functions.SPG($A339, "SP_NET_INC", H$3)</f>
        <v>582900</v>
      </c>
      <c r="I339" s="9" cm="1">
        <f t="array" ref="I339">_xll.SNL.Clients.Office.Excel.Functions.SPG($A339, "SP_NET_INC", I$3)</f>
        <v>577100</v>
      </c>
      <c r="J339" s="9" cm="1">
        <f t="array" ref="J339">_xll.SNL.Clients.Office.Excel.Functions.SPG($A339, "SP_NET_INC", J$3)</f>
        <v>462200</v>
      </c>
    </row>
    <row r="340" spans="1:10" x14ac:dyDescent="0.3">
      <c r="A340" s="11" t="s">
        <v>339</v>
      </c>
      <c r="B340" s="9" cm="1">
        <f t="array" ref="B340">_xll.SNL.Clients.Office.Excel.Functions.SPG($A340, "SP_NET_INC", B$3)</f>
        <v>691000</v>
      </c>
      <c r="C340" s="9" cm="1">
        <f t="array" ref="C340">_xll.SNL.Clients.Office.Excel.Functions.SPG($A340, "SP_NET_INC", C$3)</f>
        <v>1000000</v>
      </c>
      <c r="D340" s="9" cm="1">
        <f t="array" ref="D340">_xll.SNL.Clients.Office.Excel.Functions.SPG($A340, "SP_NET_INC", D$3)</f>
        <v>693000</v>
      </c>
      <c r="E340" s="9" cm="1">
        <f t="array" ref="E340">_xll.SNL.Clients.Office.Excel.Functions.SPG($A340, "SP_NET_INC", E$3)</f>
        <v>780000</v>
      </c>
      <c r="F340" s="9" cm="1">
        <f t="array" ref="F340">_xll.SNL.Clients.Office.Excel.Functions.SPG($A340, "SP_NET_INC", F$3)</f>
        <v>639000</v>
      </c>
      <c r="G340" s="9" cm="1">
        <f t="array" ref="G340">_xll.SNL.Clients.Office.Excel.Functions.SPG($A340, "SP_NET_INC", G$3)</f>
        <v>688000</v>
      </c>
      <c r="H340" s="9" cm="1">
        <f t="array" ref="H340">_xll.SNL.Clients.Office.Excel.Functions.SPG($A340, "SP_NET_INC", H$3)</f>
        <v>454000</v>
      </c>
      <c r="I340" s="9" cm="1">
        <f t="array" ref="I340">_xll.SNL.Clients.Office.Excel.Functions.SPG($A340, "SP_NET_INC", I$3)</f>
        <v>468000</v>
      </c>
      <c r="J340" s="9" cm="1">
        <f t="array" ref="J340">_xll.SNL.Clients.Office.Excel.Functions.SPG($A340, "SP_NET_INC", J$3)</f>
        <v>1049000</v>
      </c>
    </row>
    <row r="341" spans="1:10" x14ac:dyDescent="0.3">
      <c r="A341" s="11" t="s">
        <v>340</v>
      </c>
      <c r="B341" s="9" cm="1">
        <f t="array" ref="B341">_xll.SNL.Clients.Office.Excel.Functions.SPG($A341, "SP_NET_INC", B$3)</f>
        <v>2936000</v>
      </c>
      <c r="C341" s="9" cm="1">
        <f t="array" ref="C341">_xll.SNL.Clients.Office.Excel.Functions.SPG($A341, "SP_NET_INC", C$3)</f>
        <v>3151000</v>
      </c>
      <c r="D341" s="9" cm="1">
        <f t="array" ref="D341">_xll.SNL.Clients.Office.Excel.Functions.SPG($A341, "SP_NET_INC", D$3)</f>
        <v>2929000</v>
      </c>
      <c r="E341" s="9" cm="1">
        <f t="array" ref="E341">_xll.SNL.Clients.Office.Excel.Functions.SPG($A341, "SP_NET_INC", E$3)</f>
        <v>3144000</v>
      </c>
      <c r="F341" s="9" cm="1">
        <f t="array" ref="F341">_xll.SNL.Clients.Office.Excel.Functions.SPG($A341, "SP_NET_INC", F$3)</f>
        <v>2401000</v>
      </c>
      <c r="G341" s="9" cm="1">
        <f t="array" ref="G341">_xll.SNL.Clients.Office.Excel.Functions.SPG($A341, "SP_NET_INC", G$3)</f>
        <v>2503000</v>
      </c>
      <c r="H341" s="9" cm="1">
        <f t="array" ref="H341">_xll.SNL.Clients.Office.Excel.Functions.SPG($A341, "SP_NET_INC", H$3)</f>
        <v>2420000</v>
      </c>
      <c r="I341" s="9" cm="1">
        <f t="array" ref="I341">_xll.SNL.Clients.Office.Excel.Functions.SPG($A341, "SP_NET_INC", I$3)</f>
        <v>3319000</v>
      </c>
      <c r="J341" s="9" cm="1">
        <f t="array" ref="J341">_xll.SNL.Clients.Office.Excel.Functions.SPG($A341, "SP_NET_INC", J$3)</f>
        <v>1896000</v>
      </c>
    </row>
    <row r="342" spans="1:10" x14ac:dyDescent="0.3">
      <c r="A342" s="11" t="s">
        <v>341</v>
      </c>
      <c r="B342" s="9" cm="1">
        <f t="array" ref="B342">_xll.SNL.Clients.Office.Excel.Functions.SPG($A342, "SP_NET_INC", B$3)</f>
        <v>256000</v>
      </c>
      <c r="C342" s="9" cm="1">
        <f t="array" ref="C342">_xll.SNL.Clients.Office.Excel.Functions.SPG($A342, "SP_NET_INC", C$3)</f>
        <v>353000</v>
      </c>
      <c r="D342" s="9" cm="1">
        <f t="array" ref="D342">_xll.SNL.Clients.Office.Excel.Functions.SPG($A342, "SP_NET_INC", D$3)</f>
        <v>557000</v>
      </c>
      <c r="E342" s="9" cm="1">
        <f t="array" ref="E342">_xll.SNL.Clients.Office.Excel.Functions.SPG($A342, "SP_NET_INC", E$3)</f>
        <v>450000</v>
      </c>
      <c r="F342" s="9" cm="1">
        <f t="array" ref="F342">_xll.SNL.Clients.Office.Excel.Functions.SPG($A342, "SP_NET_INC", F$3)</f>
        <v>374000</v>
      </c>
      <c r="G342" s="9" cm="1">
        <f t="array" ref="G342">_xll.SNL.Clients.Office.Excel.Functions.SPG($A342, "SP_NET_INC", G$3)</f>
        <v>344000</v>
      </c>
      <c r="H342" s="9" cm="1">
        <f t="array" ref="H342">_xll.SNL.Clients.Office.Excel.Functions.SPG($A342, "SP_NET_INC", H$3)</f>
        <v>395000</v>
      </c>
      <c r="I342" s="9" cm="1">
        <f t="array" ref="I342">_xll.SNL.Clients.Office.Excel.Functions.SPG($A342, "SP_NET_INC", I$3)</f>
        <v>407000</v>
      </c>
      <c r="J342" s="9" cm="1">
        <f t="array" ref="J342">_xll.SNL.Clients.Office.Excel.Functions.SPG($A342, "SP_NET_INC", J$3)</f>
        <v>352000</v>
      </c>
    </row>
    <row r="343" spans="1:10" x14ac:dyDescent="0.3">
      <c r="A343" s="11" t="s">
        <v>342</v>
      </c>
      <c r="B343" s="9" cm="1">
        <f t="array" ref="B343">_xll.SNL.Clients.Office.Excel.Functions.SPG($A343, "SP_NET_INC", B$3)</f>
        <v>505100</v>
      </c>
      <c r="C343" s="9" cm="1">
        <f t="array" ref="C343">_xll.SNL.Clients.Office.Excel.Functions.SPG($A343, "SP_NET_INC", C$3)</f>
        <v>872000</v>
      </c>
      <c r="D343" s="9" cm="1">
        <f t="array" ref="D343">_xll.SNL.Clients.Office.Excel.Functions.SPG($A343, "SP_NET_INC", D$3)</f>
        <v>972100</v>
      </c>
      <c r="E343" s="9" cm="1">
        <f t="array" ref="E343">_xll.SNL.Clients.Office.Excel.Functions.SPG($A343, "SP_NET_INC", E$3)</f>
        <v>1122600</v>
      </c>
      <c r="F343" s="9" cm="1">
        <f t="array" ref="F343">_xll.SNL.Clients.Office.Excel.Functions.SPG($A343, "SP_NET_INC", F$3)</f>
        <v>1195300</v>
      </c>
      <c r="G343" s="9" cm="1">
        <f t="array" ref="G343">_xll.SNL.Clients.Office.Excel.Functions.SPG($A343, "SP_NET_INC", G$3)</f>
        <v>1417300</v>
      </c>
      <c r="H343" s="9" cm="1">
        <f t="array" ref="H343">_xll.SNL.Clients.Office.Excel.Functions.SPG($A343, "SP_NET_INC", H$3)</f>
        <v>1228500</v>
      </c>
      <c r="I343" s="9" cm="1">
        <f t="array" ref="I343">_xll.SNL.Clients.Office.Excel.Functions.SPG($A343, "SP_NET_INC", I$3)</f>
        <v>1221100</v>
      </c>
      <c r="J343" s="9" cm="1">
        <f t="array" ref="J343">_xll.SNL.Clients.Office.Excel.Functions.SPG($A343, "SP_NET_INC", J$3)</f>
        <v>733900</v>
      </c>
    </row>
    <row r="344" spans="1:10" x14ac:dyDescent="0.3">
      <c r="A344" s="11" t="s">
        <v>343</v>
      </c>
      <c r="B344" s="9" cm="1">
        <f t="array" ref="B344">_xll.SNL.Clients.Office.Excel.Functions.SPG($A344, "SP_NET_INC", B$3)</f>
        <v>203800</v>
      </c>
      <c r="C344" s="9" cm="1">
        <f t="array" ref="C344">_xll.SNL.Clients.Office.Excel.Functions.SPG($A344, "SP_NET_INC", C$3)</f>
        <v>221100</v>
      </c>
      <c r="D344" s="9" cm="1">
        <f t="array" ref="D344">_xll.SNL.Clients.Office.Excel.Functions.SPG($A344, "SP_NET_INC", D$3)</f>
        <v>238100</v>
      </c>
      <c r="E344" s="9" cm="1">
        <f t="array" ref="E344">_xll.SNL.Clients.Office.Excel.Functions.SPG($A344, "SP_NET_INC", E$3)</f>
        <v>198900</v>
      </c>
      <c r="F344" s="9" cm="1">
        <f t="array" ref="F344">_xll.SNL.Clients.Office.Excel.Functions.SPG($A344, "SP_NET_INC", F$3)</f>
        <v>146900</v>
      </c>
      <c r="G344" s="9" cm="1">
        <f t="array" ref="G344">_xll.SNL.Clients.Office.Excel.Functions.SPG($A344, "SP_NET_INC", G$3)</f>
        <v>189200</v>
      </c>
      <c r="H344" s="9" cm="1">
        <f t="array" ref="H344">_xll.SNL.Clients.Office.Excel.Functions.SPG($A344, "SP_NET_INC", H$3)</f>
        <v>183200</v>
      </c>
      <c r="I344" s="9" cm="1">
        <f t="array" ref="I344">_xll.SNL.Clients.Office.Excel.Functions.SPG($A344, "SP_NET_INC", I$3)</f>
        <v>202700</v>
      </c>
      <c r="J344" s="9" cm="1">
        <f t="array" ref="J344">_xll.SNL.Clients.Office.Excel.Functions.SPG($A344, "SP_NET_INC", J$3)</f>
        <v>190100</v>
      </c>
    </row>
    <row r="345" spans="1:10" x14ac:dyDescent="0.3">
      <c r="A345" s="11" t="s">
        <v>344</v>
      </c>
      <c r="B345" s="9" cm="1">
        <f t="array" ref="B345">_xll.SNL.Clients.Office.Excel.Functions.SPG($A345, "SP_NET_INC", B$3)</f>
        <v>217717</v>
      </c>
      <c r="C345" s="9" cm="1">
        <f t="array" ref="C345">_xll.SNL.Clients.Office.Excel.Functions.SPG($A345, "SP_NET_INC", C$3)</f>
        <v>76936</v>
      </c>
      <c r="D345" s="9" cm="1">
        <f t="array" ref="D345">_xll.SNL.Clients.Office.Excel.Functions.SPG($A345, "SP_NET_INC", D$3)</f>
        <v>149341</v>
      </c>
      <c r="E345" s="9" cm="1">
        <f t="array" ref="E345">_xll.SNL.Clients.Office.Excel.Functions.SPG($A345, "SP_NET_INC", E$3)</f>
        <v>135570</v>
      </c>
      <c r="F345" s="9" cm="1">
        <f t="array" ref="F345">_xll.SNL.Clients.Office.Excel.Functions.SPG($A345, "SP_NET_INC", F$3)</f>
        <v>106071</v>
      </c>
      <c r="G345" s="9" cm="1">
        <f t="array" ref="G345">_xll.SNL.Clients.Office.Excel.Functions.SPG($A345, "SP_NET_INC", G$3)</f>
        <v>96913</v>
      </c>
      <c r="H345" s="9" cm="1">
        <f t="array" ref="H345">_xll.SNL.Clients.Office.Excel.Functions.SPG($A345, "SP_NET_INC", H$3)</f>
        <v>73439</v>
      </c>
      <c r="I345" s="9" cm="1">
        <f t="array" ref="I345">_xll.SNL.Clients.Office.Excel.Functions.SPG($A345, "SP_NET_INC", I$3)</f>
        <v>27872</v>
      </c>
      <c r="J345" s="9" cm="1">
        <f t="array" ref="J345">_xll.SNL.Clients.Office.Excel.Functions.SPG($A345, "SP_NET_INC", J$3)</f>
        <v>19151</v>
      </c>
    </row>
    <row r="346" spans="1:10" x14ac:dyDescent="0.3">
      <c r="A346" s="11" t="s">
        <v>345</v>
      </c>
      <c r="B346" s="9" t="str" cm="1">
        <f t="array" ref="B346">_xll.SNL.Clients.Office.Excel.Functions.SPG($A346, "SP_NET_INC", B$3)</f>
        <v>NA</v>
      </c>
      <c r="C346" s="9" cm="1">
        <f t="array" ref="C346">_xll.SNL.Clients.Office.Excel.Functions.SPG($A346, "SP_NET_INC", C$3)</f>
        <v>267300</v>
      </c>
      <c r="D346" s="9" cm="1">
        <f t="array" ref="D346">_xll.SNL.Clients.Office.Excel.Functions.SPG($A346, "SP_NET_INC", D$3)</f>
        <v>350700</v>
      </c>
      <c r="E346" s="9" cm="1">
        <f t="array" ref="E346">_xll.SNL.Clients.Office.Excel.Functions.SPG($A346, "SP_NET_INC", E$3)</f>
        <v>357700</v>
      </c>
      <c r="F346" s="9" cm="1">
        <f t="array" ref="F346">_xll.SNL.Clients.Office.Excel.Functions.SPG($A346, "SP_NET_INC", F$3)</f>
        <v>278800</v>
      </c>
      <c r="G346" s="9" cm="1">
        <f t="array" ref="G346">_xll.SNL.Clients.Office.Excel.Functions.SPG($A346, "SP_NET_INC", G$3)</f>
        <v>1746900</v>
      </c>
      <c r="H346" s="9" cm="1">
        <f t="array" ref="H346">_xll.SNL.Clients.Office.Excel.Functions.SPG($A346, "SP_NET_INC", H$3)</f>
        <v>194200</v>
      </c>
      <c r="I346" s="9" cm="1">
        <f t="array" ref="I346">_xll.SNL.Clients.Office.Excel.Functions.SPG($A346, "SP_NET_INC", I$3)</f>
        <v>227700</v>
      </c>
      <c r="J346" s="9" cm="1">
        <f t="array" ref="J346">_xll.SNL.Clients.Office.Excel.Functions.SPG($A346, "SP_NET_INC", J$3)</f>
        <v>107800</v>
      </c>
    </row>
    <row r="347" spans="1:10" x14ac:dyDescent="0.3">
      <c r="A347" s="11" t="s">
        <v>346</v>
      </c>
      <c r="B347" s="9" cm="1">
        <f t="array" ref="B347">_xll.SNL.Clients.Office.Excel.Functions.SPG($A347, "SP_NET_INC", B$3)</f>
        <v>161000</v>
      </c>
      <c r="C347" s="9" cm="1">
        <f t="array" ref="C347">_xll.SNL.Clients.Office.Excel.Functions.SPG($A347, "SP_NET_INC", C$3)</f>
        <v>-222000</v>
      </c>
      <c r="D347" s="9" cm="1">
        <f t="array" ref="D347">_xll.SNL.Clients.Office.Excel.Functions.SPG($A347, "SP_NET_INC", D$3)</f>
        <v>21000</v>
      </c>
      <c r="E347" s="9" cm="1">
        <f t="array" ref="E347">_xll.SNL.Clients.Office.Excel.Functions.SPG($A347, "SP_NET_INC", E$3)</f>
        <v>-5404000</v>
      </c>
      <c r="F347" s="9" cm="1">
        <f t="array" ref="F347">_xll.SNL.Clients.Office.Excel.Functions.SPG($A347, "SP_NET_INC", F$3)</f>
        <v>-544000</v>
      </c>
      <c r="G347" s="9" cm="1">
        <f t="array" ref="G347">_xll.SNL.Clients.Office.Excel.Functions.SPG($A347, "SP_NET_INC", G$3)</f>
        <v>517000</v>
      </c>
      <c r="H347" s="9" cm="1">
        <f t="array" ref="H347">_xll.SNL.Clients.Office.Excel.Functions.SPG($A347, "SP_NET_INC", H$3)</f>
        <v>309000</v>
      </c>
      <c r="I347" s="9" cm="1">
        <f t="array" ref="I347">_xll.SNL.Clients.Office.Excel.Functions.SPG($A347, "SP_NET_INC", I$3)</f>
        <v>-290000</v>
      </c>
      <c r="J347" s="9" cm="1">
        <f t="array" ref="J347">_xll.SNL.Clients.Office.Excel.Functions.SPG($A347, "SP_NET_INC", J$3)</f>
        <v>-1112000</v>
      </c>
    </row>
    <row r="348" spans="1:10" x14ac:dyDescent="0.3">
      <c r="A348" s="11" t="s">
        <v>347</v>
      </c>
      <c r="B348" s="9" cm="1">
        <f t="array" ref="B348">_xll.SNL.Clients.Office.Excel.Functions.SPG($A348, "SP_NET_INC", B$3)</f>
        <v>961186</v>
      </c>
      <c r="C348" s="9" cm="1">
        <f t="array" ref="C348">_xll.SNL.Clients.Office.Excel.Functions.SPG($A348, "SP_NET_INC", C$3)</f>
        <v>948649</v>
      </c>
      <c r="D348" s="9" cm="1">
        <f t="array" ref="D348">_xll.SNL.Clients.Office.Excel.Functions.SPG($A348, "SP_NET_INC", D$3)</f>
        <v>698528</v>
      </c>
      <c r="E348" s="9" cm="1">
        <f t="array" ref="E348">_xll.SNL.Clients.Office.Excel.Functions.SPG($A348, "SP_NET_INC", E$3)</f>
        <v>785073</v>
      </c>
      <c r="F348" s="9" cm="1">
        <f t="array" ref="F348">_xll.SNL.Clients.Office.Excel.Functions.SPG($A348, "SP_NET_INC", F$3)</f>
        <v>726734</v>
      </c>
      <c r="G348" s="9" cm="1">
        <f t="array" ref="G348">_xll.SNL.Clients.Office.Excel.Functions.SPG($A348, "SP_NET_INC", G$3)</f>
        <v>682057</v>
      </c>
      <c r="H348" s="9" cm="1">
        <f t="array" ref="H348">_xll.SNL.Clients.Office.Excel.Functions.SPG($A348, "SP_NET_INC", H$3)</f>
        <v>651072</v>
      </c>
      <c r="I348" s="9" cm="1">
        <f t="array" ref="I348">_xll.SNL.Clients.Office.Excel.Functions.SPG($A348, "SP_NET_INC", I$3)</f>
        <v>709078</v>
      </c>
      <c r="J348" s="9" cm="1">
        <f t="array" ref="J348">_xll.SNL.Clients.Office.Excel.Functions.SPG($A348, "SP_NET_INC", J$3)</f>
        <v>590960</v>
      </c>
    </row>
    <row r="349" spans="1:10" x14ac:dyDescent="0.3">
      <c r="A349" s="11" t="s">
        <v>348</v>
      </c>
      <c r="B349" s="9" cm="1">
        <f t="array" ref="B349">_xll.SNL.Clients.Office.Excel.Functions.SPG($A349, "SP_NET_INC", B$3)</f>
        <v>519300</v>
      </c>
      <c r="C349" s="9" cm="1">
        <f t="array" ref="C349">_xll.SNL.Clients.Office.Excel.Functions.SPG($A349, "SP_NET_INC", C$3)</f>
        <v>413400</v>
      </c>
      <c r="D349" s="9" cm="1">
        <f t="array" ref="D349">_xll.SNL.Clients.Office.Excel.Functions.SPG($A349, "SP_NET_INC", D$3)</f>
        <v>427400</v>
      </c>
      <c r="E349" s="9" cm="1">
        <f t="array" ref="E349">_xll.SNL.Clients.Office.Excel.Functions.SPG($A349, "SP_NET_INC", E$3)</f>
        <v>379900</v>
      </c>
      <c r="F349" s="9" cm="1">
        <f t="array" ref="F349">_xll.SNL.Clients.Office.Excel.Functions.SPG($A349, "SP_NET_INC", F$3)</f>
        <v>498600</v>
      </c>
      <c r="G349" s="9" cm="1">
        <f t="array" ref="G349">_xll.SNL.Clients.Office.Excel.Functions.SPG($A349, "SP_NET_INC", G$3)</f>
        <v>392700</v>
      </c>
      <c r="H349" s="9" cm="1">
        <f t="array" ref="H349">_xll.SNL.Clients.Office.Excel.Functions.SPG($A349, "SP_NET_INC", H$3)</f>
        <v>419200</v>
      </c>
      <c r="I349" s="9" cm="1">
        <f t="array" ref="I349">_xll.SNL.Clients.Office.Excel.Functions.SPG($A349, "SP_NET_INC", I$3)</f>
        <v>350400</v>
      </c>
      <c r="J349" s="9" cm="1">
        <f t="array" ref="J349">_xll.SNL.Clients.Office.Excel.Functions.SPG($A349, "SP_NET_INC", J$3)</f>
        <v>467400</v>
      </c>
    </row>
    <row r="350" spans="1:10" x14ac:dyDescent="0.3">
      <c r="A350" s="11" t="s">
        <v>349</v>
      </c>
      <c r="B350" s="9" cm="1">
        <f t="array" ref="B350">_xll.SNL.Clients.Office.Excel.Functions.SPG($A350, "SP_NET_INC", B$3)</f>
        <v>139400</v>
      </c>
      <c r="C350" s="9" cm="1">
        <f t="array" ref="C350">_xll.SNL.Clients.Office.Excel.Functions.SPG($A350, "SP_NET_INC", C$3)</f>
        <v>113565</v>
      </c>
      <c r="D350" s="9" cm="1">
        <f t="array" ref="D350">_xll.SNL.Clients.Office.Excel.Functions.SPG($A350, "SP_NET_INC", D$3)</f>
        <v>73278</v>
      </c>
      <c r="E350" s="9" cm="1">
        <f t="array" ref="E350">_xll.SNL.Clients.Office.Excel.Functions.SPG($A350, "SP_NET_INC", E$3)</f>
        <v>67970</v>
      </c>
      <c r="F350" s="9" cm="1">
        <f t="array" ref="F350">_xll.SNL.Clients.Office.Excel.Functions.SPG($A350, "SP_NET_INC", F$3)</f>
        <v>247200</v>
      </c>
      <c r="G350" s="9" cm="1">
        <f t="array" ref="G350">_xll.SNL.Clients.Office.Excel.Functions.SPG($A350, "SP_NET_INC", G$3)</f>
        <v>81769</v>
      </c>
      <c r="H350" s="9" cm="1">
        <f t="array" ref="H350">_xll.SNL.Clients.Office.Excel.Functions.SPG($A350, "SP_NET_INC", H$3)</f>
        <v>75219</v>
      </c>
      <c r="I350" s="9" cm="1">
        <f t="array" ref="I350">_xll.SNL.Clients.Office.Excel.Functions.SPG($A350, "SP_NET_INC", I$3)</f>
        <v>64516</v>
      </c>
      <c r="J350" s="9" cm="1">
        <f t="array" ref="J350">_xll.SNL.Clients.Office.Excel.Functions.SPG($A350, "SP_NET_INC", J$3)</f>
        <v>119296</v>
      </c>
    </row>
    <row r="351" spans="1:10" x14ac:dyDescent="0.3">
      <c r="A351" s="11" t="s">
        <v>350</v>
      </c>
      <c r="B351" s="9" cm="1">
        <f t="array" ref="B351">_xll.SNL.Clients.Office.Excel.Functions.SPG($A351, "SP_NET_INC", B$3)</f>
        <v>1287000</v>
      </c>
      <c r="C351" s="9" cm="1">
        <f t="array" ref="C351">_xll.SNL.Clients.Office.Excel.Functions.SPG($A351, "SP_NET_INC", C$3)</f>
        <v>1121000</v>
      </c>
      <c r="D351" s="9" cm="1">
        <f t="array" ref="D351">_xll.SNL.Clients.Office.Excel.Functions.SPG($A351, "SP_NET_INC", D$3)</f>
        <v>1010000</v>
      </c>
      <c r="E351" s="9" cm="1">
        <f t="array" ref="E351">_xll.SNL.Clients.Office.Excel.Functions.SPG($A351, "SP_NET_INC", E$3)</f>
        <v>1128000</v>
      </c>
      <c r="F351" s="9" cm="1">
        <f t="array" ref="F351">_xll.SNL.Clients.Office.Excel.Functions.SPG($A351, "SP_NET_INC", F$3)</f>
        <v>888000</v>
      </c>
      <c r="G351" s="9" cm="1">
        <f t="array" ref="G351">_xll.SNL.Clients.Office.Excel.Functions.SPG($A351, "SP_NET_INC", G$3)</f>
        <v>1402000</v>
      </c>
      <c r="H351" s="9" cm="1">
        <f t="array" ref="H351">_xll.SNL.Clients.Office.Excel.Functions.SPG($A351, "SP_NET_INC", H$3)</f>
        <v>1020000</v>
      </c>
      <c r="I351" s="9" cm="1">
        <f t="array" ref="I351">_xll.SNL.Clients.Office.Excel.Functions.SPG($A351, "SP_NET_INC", I$3)</f>
        <v>1029000</v>
      </c>
      <c r="J351" s="9" cm="1">
        <f t="array" ref="J351">_xll.SNL.Clients.Office.Excel.Functions.SPG($A351, "SP_NET_INC", J$3)</f>
        <v>795000</v>
      </c>
    </row>
    <row r="352" spans="1:10" x14ac:dyDescent="0.3">
      <c r="A352" s="11" t="s">
        <v>351</v>
      </c>
      <c r="B352" s="9" cm="1">
        <f t="array" ref="B352">_xll.SNL.Clients.Office.Excel.Functions.SPG($A352, "SP_NET_INC", B$3)</f>
        <v>154900</v>
      </c>
      <c r="C352" s="9" cm="1">
        <f t="array" ref="C352">_xll.SNL.Clients.Office.Excel.Functions.SPG($A352, "SP_NET_INC", C$3)</f>
        <v>166400</v>
      </c>
      <c r="D352" s="9" cm="1">
        <f t="array" ref="D352">_xll.SNL.Clients.Office.Excel.Functions.SPG($A352, "SP_NET_INC", D$3)</f>
        <v>139600</v>
      </c>
      <c r="E352" s="9" cm="1">
        <f t="array" ref="E352">_xll.SNL.Clients.Office.Excel.Functions.SPG($A352, "SP_NET_INC", E$3)</f>
        <v>186100</v>
      </c>
      <c r="F352" s="9" cm="1">
        <f t="array" ref="F352">_xll.SNL.Clients.Office.Excel.Functions.SPG($A352, "SP_NET_INC", F$3)</f>
        <v>133300</v>
      </c>
      <c r="G352" s="9" cm="1">
        <f t="array" ref="G352">_xll.SNL.Clients.Office.Excel.Functions.SPG($A352, "SP_NET_INC", G$3)</f>
        <v>208000</v>
      </c>
      <c r="H352" s="9" cm="1">
        <f t="array" ref="H352">_xll.SNL.Clients.Office.Excel.Functions.SPG($A352, "SP_NET_INC", H$3)</f>
        <v>132100</v>
      </c>
      <c r="I352" s="9" cm="1">
        <f t="array" ref="I352">_xll.SNL.Clients.Office.Excel.Functions.SPG($A352, "SP_NET_INC", I$3)</f>
        <v>152900</v>
      </c>
      <c r="J352" s="9" cm="1">
        <f t="array" ref="J352">_xll.SNL.Clients.Office.Excel.Functions.SPG($A352, "SP_NET_INC", J$3)</f>
        <v>129700</v>
      </c>
    </row>
    <row r="353" spans="1:10" x14ac:dyDescent="0.3">
      <c r="A353" s="11" t="s">
        <v>352</v>
      </c>
      <c r="B353" s="9" cm="1">
        <f t="array" ref="B353">_xll.SNL.Clients.Office.Excel.Functions.SPG($A353, "SP_NET_INC", B$3)</f>
        <v>1843000</v>
      </c>
      <c r="C353" s="9" cm="1">
        <f t="array" ref="C353">_xll.SNL.Clients.Office.Excel.Functions.SPG($A353, "SP_NET_INC", C$3)</f>
        <v>1534000</v>
      </c>
      <c r="D353" s="9" cm="1">
        <f t="array" ref="D353">_xll.SNL.Clients.Office.Excel.Functions.SPG($A353, "SP_NET_INC", D$3)</f>
        <v>2945000</v>
      </c>
      <c r="E353" s="9" cm="1">
        <f t="array" ref="E353">_xll.SNL.Clients.Office.Excel.Functions.SPG($A353, "SP_NET_INC", E$3)</f>
        <v>3094000</v>
      </c>
      <c r="F353" s="9" cm="1">
        <f t="array" ref="F353">_xll.SNL.Clients.Office.Excel.Functions.SPG($A353, "SP_NET_INC", F$3)</f>
        <v>2053000</v>
      </c>
      <c r="G353" s="9" cm="1">
        <f t="array" ref="G353">_xll.SNL.Clients.Office.Excel.Functions.SPG($A353, "SP_NET_INC", G$3)</f>
        <v>1324000</v>
      </c>
      <c r="H353" s="9" cm="1">
        <f t="array" ref="H353">_xll.SNL.Clients.Office.Excel.Functions.SPG($A353, "SP_NET_INC", H$3)</f>
        <v>3116000</v>
      </c>
      <c r="I353" s="9" cm="1">
        <f t="array" ref="I353">_xll.SNL.Clients.Office.Excel.Functions.SPG($A353, "SP_NET_INC", I$3)</f>
        <v>2771000</v>
      </c>
      <c r="J353" s="9" cm="1">
        <f t="array" ref="J353">_xll.SNL.Clients.Office.Excel.Functions.SPG($A353, "SP_NET_INC", J$3)</f>
        <v>1944000</v>
      </c>
    </row>
    <row r="354" spans="1:10" x14ac:dyDescent="0.3">
      <c r="A354" s="11" t="s">
        <v>353</v>
      </c>
      <c r="B354" s="9" cm="1">
        <f t="array" ref="B354">_xll.SNL.Clients.Office.Excel.Functions.SPG($A354, "SP_NET_INC", B$3)</f>
        <v>2973000</v>
      </c>
      <c r="C354" s="9" cm="1">
        <f t="array" ref="C354">_xll.SNL.Clients.Office.Excel.Functions.SPG($A354, "SP_NET_INC", C$3)</f>
        <v>418000</v>
      </c>
      <c r="D354" s="9" cm="1">
        <f t="array" ref="D354">_xll.SNL.Clients.Office.Excel.Functions.SPG($A354, "SP_NET_INC", D$3)</f>
        <v>4473000</v>
      </c>
      <c r="E354" s="9" cm="1">
        <f t="array" ref="E354">_xll.SNL.Clients.Office.Excel.Functions.SPG($A354, "SP_NET_INC", E$3)</f>
        <v>48000</v>
      </c>
      <c r="F354" s="9" cm="1">
        <f t="array" ref="F354">_xll.SNL.Clients.Office.Excel.Functions.SPG($A354, "SP_NET_INC", F$3)</f>
        <v>3123000</v>
      </c>
      <c r="G354" s="9" cm="1">
        <f t="array" ref="G354">_xll.SNL.Clients.Office.Excel.Functions.SPG($A354, "SP_NET_INC", G$3)</f>
        <v>-3360000</v>
      </c>
      <c r="H354" s="9" cm="1">
        <f t="array" ref="H354">_xll.SNL.Clients.Office.Excel.Functions.SPG($A354, "SP_NET_INC", H$3)</f>
        <v>-2376000</v>
      </c>
      <c r="I354" s="9" cm="1">
        <f t="array" ref="I354">_xll.SNL.Clients.Office.Excel.Functions.SPG($A354, "SP_NET_INC", I$3)</f>
        <v>2338000</v>
      </c>
      <c r="J354" s="9" cm="1">
        <f t="array" ref="J354">_xll.SNL.Clients.Office.Excel.Functions.SPG($A354, "SP_NET_INC", J$3)</f>
        <v>5556000</v>
      </c>
    </row>
    <row r="355" spans="1:10" x14ac:dyDescent="0.3">
      <c r="A355" s="11" t="s">
        <v>354</v>
      </c>
      <c r="B355" s="9" cm="1">
        <f t="array" ref="B355">_xll.SNL.Clients.Office.Excel.Functions.SPG($A355, "SP_NET_INC", B$3)</f>
        <v>607000</v>
      </c>
      <c r="C355" s="9" cm="1">
        <f t="array" ref="C355">_xll.SNL.Clients.Office.Excel.Functions.SPG($A355, "SP_NET_INC", C$3)</f>
        <v>647000</v>
      </c>
      <c r="D355" s="9" cm="1">
        <f t="array" ref="D355">_xll.SNL.Clients.Office.Excel.Functions.SPG($A355, "SP_NET_INC", D$3)</f>
        <v>576000</v>
      </c>
      <c r="E355" s="9" cm="1">
        <f t="array" ref="E355">_xll.SNL.Clients.Office.Excel.Functions.SPG($A355, "SP_NET_INC", E$3)</f>
        <v>520000</v>
      </c>
      <c r="F355" s="9" cm="1">
        <f t="array" ref="F355">_xll.SNL.Clients.Office.Excel.Functions.SPG($A355, "SP_NET_INC", F$3)</f>
        <v>732000</v>
      </c>
      <c r="G355" s="9" cm="1">
        <f t="array" ref="G355">_xll.SNL.Clients.Office.Excel.Functions.SPG($A355, "SP_NET_INC", G$3)</f>
        <v>919000</v>
      </c>
      <c r="H355" s="9" cm="1">
        <f t="array" ref="H355">_xll.SNL.Clients.Office.Excel.Functions.SPG($A355, "SP_NET_INC", H$3)</f>
        <v>348000</v>
      </c>
      <c r="I355" s="9" cm="1">
        <f t="array" ref="I355">_xll.SNL.Clients.Office.Excel.Functions.SPG($A355, "SP_NET_INC", I$3)</f>
        <v>406000</v>
      </c>
      <c r="J355" s="9" cm="1">
        <f t="array" ref="J355">_xll.SNL.Clients.Office.Excel.Functions.SPG($A355, "SP_NET_INC", J$3)</f>
        <v>569000</v>
      </c>
    </row>
    <row r="356" spans="1:10" x14ac:dyDescent="0.3">
      <c r="A356" s="11" t="s">
        <v>355</v>
      </c>
      <c r="B356" s="9" cm="1">
        <f t="array" ref="B356">_xll.SNL.Clients.Office.Excel.Functions.SPG($A356, "SP_NET_INC", B$3)</f>
        <v>2837000</v>
      </c>
      <c r="C356" s="9" cm="1">
        <f t="array" ref="C356">_xll.SNL.Clients.Office.Excel.Functions.SPG($A356, "SP_NET_INC", C$3)</f>
        <v>-486000</v>
      </c>
      <c r="D356" s="9" cm="1">
        <f t="array" ref="D356">_xll.SNL.Clients.Office.Excel.Functions.SPG($A356, "SP_NET_INC", D$3)</f>
        <v>3215000</v>
      </c>
      <c r="E356" s="9" cm="1">
        <f t="array" ref="E356">_xll.SNL.Clients.Office.Excel.Functions.SPG($A356, "SP_NET_INC", E$3)</f>
        <v>2528000</v>
      </c>
      <c r="F356" s="9" cm="1">
        <f t="array" ref="F356">_xll.SNL.Clients.Office.Excel.Functions.SPG($A356, "SP_NET_INC", F$3)</f>
        <v>2246000</v>
      </c>
      <c r="G356" s="9" cm="1">
        <f t="array" ref="G356">_xll.SNL.Clients.Office.Excel.Functions.SPG($A356, "SP_NET_INC", G$3)</f>
        <v>2313000</v>
      </c>
      <c r="H356" s="9" cm="1">
        <f t="array" ref="H356">_xll.SNL.Clients.Office.Excel.Functions.SPG($A356, "SP_NET_INC", H$3)</f>
        <v>2171000</v>
      </c>
      <c r="I356" s="9" cm="1">
        <f t="array" ref="I356">_xll.SNL.Clients.Office.Excel.Functions.SPG($A356, "SP_NET_INC", I$3)</f>
        <v>1682000</v>
      </c>
      <c r="J356" s="9" cm="1">
        <f t="array" ref="J356">_xll.SNL.Clients.Office.Excel.Functions.SPG($A356, "SP_NET_INC", J$3)</f>
        <v>2102000</v>
      </c>
    </row>
    <row r="357" spans="1:10" x14ac:dyDescent="0.3">
      <c r="A357" s="11" t="s">
        <v>356</v>
      </c>
      <c r="B357" s="9" cm="1">
        <f t="array" ref="B357">_xll.SNL.Clients.Office.Excel.Functions.SPG($A357, "SP_NET_INC", B$3)</f>
        <v>526000</v>
      </c>
      <c r="C357" s="9" cm="1">
        <f t="array" ref="C357">_xll.SNL.Clients.Office.Excel.Functions.SPG($A357, "SP_NET_INC", C$3)</f>
        <v>25000</v>
      </c>
      <c r="D357" s="9" cm="1">
        <f t="array" ref="D357">_xll.SNL.Clients.Office.Excel.Functions.SPG($A357, "SP_NET_INC", D$3)</f>
        <v>369000</v>
      </c>
      <c r="E357" s="9" cm="1">
        <f t="array" ref="E357">_xll.SNL.Clients.Office.Excel.Functions.SPG($A357, "SP_NET_INC", E$3)</f>
        <v>1020000</v>
      </c>
      <c r="F357" s="9" cm="1">
        <f t="array" ref="F357">_xll.SNL.Clients.Office.Excel.Functions.SPG($A357, "SP_NET_INC", F$3)</f>
        <v>761000</v>
      </c>
      <c r="G357" s="9" cm="1">
        <f t="array" ref="G357">_xll.SNL.Clients.Office.Excel.Functions.SPG($A357, "SP_NET_INC", G$3)</f>
        <v>1285000</v>
      </c>
      <c r="H357" s="9" cm="1">
        <f t="array" ref="H357">_xll.SNL.Clients.Office.Excel.Functions.SPG($A357, "SP_NET_INC", H$3)</f>
        <v>2143000</v>
      </c>
      <c r="I357" s="9" cm="1">
        <f t="array" ref="I357">_xll.SNL.Clients.Office.Excel.Functions.SPG($A357, "SP_NET_INC", I$3)</f>
        <v>1734000</v>
      </c>
      <c r="J357" s="9" cm="1">
        <f t="array" ref="J357">_xll.SNL.Clients.Office.Excel.Functions.SPG($A357, "SP_NET_INC", J$3)</f>
        <v>2077000</v>
      </c>
    </row>
    <row r="358" spans="1:10" x14ac:dyDescent="0.3">
      <c r="A358" s="11" t="s">
        <v>357</v>
      </c>
      <c r="B358" s="9" cm="1">
        <f t="array" ref="B358">_xll.SNL.Clients.Office.Excel.Functions.SPG($A358, "SP_NET_INC", B$3)</f>
        <v>-338</v>
      </c>
      <c r="C358" s="9" cm="1">
        <f t="array" ref="C358">_xll.SNL.Clients.Office.Excel.Functions.SPG($A358, "SP_NET_INC", C$3)</f>
        <v>-2521</v>
      </c>
      <c r="D358" s="9" cm="1">
        <f t="array" ref="D358">_xll.SNL.Clients.Office.Excel.Functions.SPG($A358, "SP_NET_INC", D$3)</f>
        <v>399272</v>
      </c>
      <c r="E358" s="9" cm="1">
        <f t="array" ref="E358">_xll.SNL.Clients.Office.Excel.Functions.SPG($A358, "SP_NET_INC", E$3)</f>
        <v>208111</v>
      </c>
      <c r="F358" s="9" cm="1">
        <f t="array" ref="F358">_xll.SNL.Clients.Office.Excel.Functions.SPG($A358, "SP_NET_INC", F$3)</f>
        <v>21168</v>
      </c>
      <c r="G358" s="9" cm="1">
        <f t="array" ref="G358">_xll.SNL.Clients.Office.Excel.Functions.SPG($A358, "SP_NET_INC", G$3)</f>
        <v>4283</v>
      </c>
      <c r="H358" s="9" cm="1">
        <f t="array" ref="H358">_xll.SNL.Clients.Office.Excel.Functions.SPG($A358, "SP_NET_INC", H$3)</f>
        <v>402520</v>
      </c>
      <c r="I358" s="9" cm="1">
        <f t="array" ref="I358">_xll.SNL.Clients.Office.Excel.Functions.SPG($A358, "SP_NET_INC", I$3)</f>
        <v>110969</v>
      </c>
      <c r="J358" s="9" cm="1">
        <f t="array" ref="J358">_xll.SNL.Clients.Office.Excel.Functions.SPG($A358, "SP_NET_INC", J$3)</f>
        <v>1009</v>
      </c>
    </row>
    <row r="359" spans="1:10" x14ac:dyDescent="0.3">
      <c r="A359" s="11" t="s">
        <v>358</v>
      </c>
      <c r="B359" s="9" cm="1">
        <f t="array" ref="B359">_xll.SNL.Clients.Office.Excel.Functions.SPG($A359, "SP_NET_INC", B$3)</f>
        <v>53545</v>
      </c>
      <c r="C359" s="9" cm="1">
        <f t="array" ref="C359">_xll.SNL.Clients.Office.Excel.Functions.SPG($A359, "SP_NET_INC", C$3)</f>
        <v>37300</v>
      </c>
      <c r="D359" s="9" cm="1">
        <f t="array" ref="D359">_xll.SNL.Clients.Office.Excel.Functions.SPG($A359, "SP_NET_INC", D$3)</f>
        <v>125701</v>
      </c>
      <c r="E359" s="9" cm="1">
        <f t="array" ref="E359">_xll.SNL.Clients.Office.Excel.Functions.SPG($A359, "SP_NET_INC", E$3)</f>
        <v>192439</v>
      </c>
      <c r="F359" s="9" cm="1">
        <f t="array" ref="F359">_xll.SNL.Clients.Office.Excel.Functions.SPG($A359, "SP_NET_INC", F$3)</f>
        <v>78885</v>
      </c>
      <c r="G359" s="9" cm="1">
        <f t="array" ref="G359">_xll.SNL.Clients.Office.Excel.Functions.SPG($A359, "SP_NET_INC", G$3)</f>
        <v>51437</v>
      </c>
      <c r="H359" s="9" cm="1">
        <f t="array" ref="H359">_xll.SNL.Clients.Office.Excel.Functions.SPG($A359, "SP_NET_INC", H$3)</f>
        <v>137843</v>
      </c>
      <c r="I359" s="9" cm="1">
        <f t="array" ref="I359">_xll.SNL.Clients.Office.Excel.Functions.SPG($A359, "SP_NET_INC", I$3)</f>
        <v>232250</v>
      </c>
      <c r="J359" s="9" cm="1">
        <f t="array" ref="J359">_xll.SNL.Clients.Office.Excel.Functions.SPG($A359, "SP_NET_INC", J$3)</f>
        <v>101699</v>
      </c>
    </row>
    <row r="360" spans="1:10" x14ac:dyDescent="0.3">
      <c r="A360" s="11" t="s">
        <v>359</v>
      </c>
      <c r="B360" s="9" cm="1">
        <f t="array" ref="B360">_xll.SNL.Clients.Office.Excel.Functions.SPG($A360, "SP_NET_INC", B$3)</f>
        <v>378000</v>
      </c>
      <c r="C360" s="9" cm="1">
        <f t="array" ref="C360">_xll.SNL.Clients.Office.Excel.Functions.SPG($A360, "SP_NET_INC", C$3)</f>
        <v>-271000</v>
      </c>
      <c r="D360" s="9" cm="1">
        <f t="array" ref="D360">_xll.SNL.Clients.Office.Excel.Functions.SPG($A360, "SP_NET_INC", D$3)</f>
        <v>474000</v>
      </c>
      <c r="E360" s="9" cm="1">
        <f t="array" ref="E360">_xll.SNL.Clients.Office.Excel.Functions.SPG($A360, "SP_NET_INC", E$3)</f>
        <v>537000</v>
      </c>
      <c r="F360" s="9" cm="1">
        <f t="array" ref="F360">_xll.SNL.Clients.Office.Excel.Functions.SPG($A360, "SP_NET_INC", F$3)</f>
        <v>409000</v>
      </c>
      <c r="G360" s="9" t="str" cm="1">
        <f t="array" ref="G360">_xll.SNL.Clients.Office.Excel.Functions.SPG($A360, "SP_NET_INC", G$3)</f>
        <v>NA</v>
      </c>
      <c r="H360" s="9" cm="1">
        <f t="array" ref="H360">_xll.SNL.Clients.Office.Excel.Functions.SPG($A360, "SP_NET_INC", H$3)</f>
        <v>436000</v>
      </c>
      <c r="I360" s="9" cm="1">
        <f t="array" ref="I360">_xll.SNL.Clients.Office.Excel.Functions.SPG($A360, "SP_NET_INC", I$3)</f>
        <v>497000</v>
      </c>
      <c r="J360" s="9" cm="1">
        <f t="array" ref="J360">_xll.SNL.Clients.Office.Excel.Functions.SPG($A360, "SP_NET_INC", J$3)</f>
        <v>273000</v>
      </c>
    </row>
    <row r="361" spans="1:10" x14ac:dyDescent="0.3">
      <c r="A361" s="11" t="s">
        <v>360</v>
      </c>
      <c r="B361" s="9" cm="1">
        <f t="array" ref="B361">_xll.SNL.Clients.Office.Excel.Functions.SPG($A361, "SP_NET_INC", B$3)</f>
        <v>414000</v>
      </c>
      <c r="C361" s="9" cm="1">
        <f t="array" ref="C361">_xll.SNL.Clients.Office.Excel.Functions.SPG($A361, "SP_NET_INC", C$3)</f>
        <v>177000</v>
      </c>
      <c r="D361" s="9" cm="1">
        <f t="array" ref="D361">_xll.SNL.Clients.Office.Excel.Functions.SPG($A361, "SP_NET_INC", D$3)</f>
        <v>214000</v>
      </c>
      <c r="E361" s="9" cm="1">
        <f t="array" ref="E361">_xll.SNL.Clients.Office.Excel.Functions.SPG($A361, "SP_NET_INC", E$3)</f>
        <v>190000</v>
      </c>
      <c r="F361" s="9" cm="1">
        <f t="array" ref="F361">_xll.SNL.Clients.Office.Excel.Functions.SPG($A361, "SP_NET_INC", F$3)</f>
        <v>307000</v>
      </c>
      <c r="G361" s="9" cm="1">
        <f t="array" ref="G361">_xll.SNL.Clients.Office.Excel.Functions.SPG($A361, "SP_NET_INC", G$3)</f>
        <v>113000</v>
      </c>
      <c r="H361" s="9" cm="1">
        <f t="array" ref="H361">_xll.SNL.Clients.Office.Excel.Functions.SPG($A361, "SP_NET_INC", H$3)</f>
        <v>230000</v>
      </c>
      <c r="I361" s="9" cm="1">
        <f t="array" ref="I361">_xll.SNL.Clients.Office.Excel.Functions.SPG($A361, "SP_NET_INC", I$3)</f>
        <v>112000</v>
      </c>
      <c r="J361" s="9" cm="1">
        <f t="array" ref="J361">_xll.SNL.Clients.Office.Excel.Functions.SPG($A361, "SP_NET_INC", J$3)</f>
        <v>285000</v>
      </c>
    </row>
    <row r="362" spans="1:10" x14ac:dyDescent="0.3">
      <c r="A362" s="11" t="s">
        <v>361</v>
      </c>
      <c r="B362" s="9" cm="1">
        <f t="array" ref="B362">_xll.SNL.Clients.Office.Excel.Functions.SPG($A362, "SP_NET_INC", B$3)</f>
        <v>62900</v>
      </c>
      <c r="C362" s="9" cm="1">
        <f t="array" ref="C362">_xll.SNL.Clients.Office.Excel.Functions.SPG($A362, "SP_NET_INC", C$3)</f>
        <v>902500</v>
      </c>
      <c r="D362" s="9" cm="1">
        <f t="array" ref="D362">_xll.SNL.Clients.Office.Excel.Functions.SPG($A362, "SP_NET_INC", D$3)</f>
        <v>-193400</v>
      </c>
      <c r="E362" s="9" cm="1">
        <f t="array" ref="E362">_xll.SNL.Clients.Office.Excel.Functions.SPG($A362, "SP_NET_INC", E$3)</f>
        <v>356800</v>
      </c>
      <c r="F362" s="9" cm="1">
        <f t="array" ref="F362">_xll.SNL.Clients.Office.Excel.Functions.SPG($A362, "SP_NET_INC", F$3)</f>
        <v>532000</v>
      </c>
      <c r="G362" s="9" cm="1">
        <f t="array" ref="G362">_xll.SNL.Clients.Office.Excel.Functions.SPG($A362, "SP_NET_INC", G$3)</f>
        <v>-839200</v>
      </c>
      <c r="H362" s="9" cm="1">
        <f t="array" ref="H362">_xll.SNL.Clients.Office.Excel.Functions.SPG($A362, "SP_NET_INC", H$3)</f>
        <v>1250100</v>
      </c>
      <c r="I362" s="9" cm="1">
        <f t="array" ref="I362">_xll.SNL.Clients.Office.Excel.Functions.SPG($A362, "SP_NET_INC", I$3)</f>
        <v>393700</v>
      </c>
      <c r="J362" s="9" cm="1">
        <f t="array" ref="J362">_xll.SNL.Clients.Office.Excel.Functions.SPG($A362, "SP_NET_INC", J$3)</f>
        <v>-134500</v>
      </c>
    </row>
    <row r="363" spans="1:10" x14ac:dyDescent="0.3">
      <c r="A363" s="11" t="s">
        <v>362</v>
      </c>
      <c r="B363" s="9" cm="1">
        <f t="array" ref="B363">_xll.SNL.Clients.Office.Excel.Functions.SPG($A363, "SP_NET_INC", B$3)</f>
        <v>639520</v>
      </c>
      <c r="C363" s="9" cm="1">
        <f t="array" ref="C363">_xll.SNL.Clients.Office.Excel.Functions.SPG($A363, "SP_NET_INC", C$3)</f>
        <v>1342176</v>
      </c>
      <c r="D363" s="9" cm="1">
        <f t="array" ref="D363">_xll.SNL.Clients.Office.Excel.Functions.SPG($A363, "SP_NET_INC", D$3)</f>
        <v>1063451</v>
      </c>
      <c r="E363" s="9" cm="1">
        <f t="array" ref="E363">_xll.SNL.Clients.Office.Excel.Functions.SPG($A363, "SP_NET_INC", E$3)</f>
        <v>911501</v>
      </c>
      <c r="F363" s="9" cm="1">
        <f t="array" ref="F363">_xll.SNL.Clients.Office.Excel.Functions.SPG($A363, "SP_NET_INC", F$3)</f>
        <v>630807</v>
      </c>
      <c r="G363" s="9" cm="1">
        <f t="array" ref="G363">_xll.SNL.Clients.Office.Excel.Functions.SPG($A363, "SP_NET_INC", G$3)</f>
        <v>675884</v>
      </c>
      <c r="H363" s="9" cm="1">
        <f t="array" ref="H363">_xll.SNL.Clients.Office.Excel.Functions.SPG($A363, "SP_NET_INC", H$3)</f>
        <v>799141</v>
      </c>
      <c r="I363" s="9" cm="1">
        <f t="array" ref="I363">_xll.SNL.Clients.Office.Excel.Functions.SPG($A363, "SP_NET_INC", I$3)</f>
        <v>1279491</v>
      </c>
      <c r="J363" s="9" cm="1">
        <f t="array" ref="J363">_xll.SNL.Clients.Office.Excel.Functions.SPG($A363, "SP_NET_INC", J$3)</f>
        <v>498629</v>
      </c>
    </row>
    <row r="364" spans="1:10" x14ac:dyDescent="0.3">
      <c r="A364" s="11" t="s">
        <v>363</v>
      </c>
      <c r="B364" s="9" cm="1">
        <f t="array" ref="B364">_xll.SNL.Clients.Office.Excel.Functions.SPG($A364, "SP_NET_INC", B$3)</f>
        <v>742000</v>
      </c>
      <c r="C364" s="9" cm="1">
        <f t="array" ref="C364">_xll.SNL.Clients.Office.Excel.Functions.SPG($A364, "SP_NET_INC", C$3)</f>
        <v>73000</v>
      </c>
      <c r="D364" s="9" cm="1">
        <f t="array" ref="D364">_xll.SNL.Clients.Office.Excel.Functions.SPG($A364, "SP_NET_INC", D$3)</f>
        <v>451000</v>
      </c>
      <c r="E364" s="9" cm="1">
        <f t="array" ref="E364">_xll.SNL.Clients.Office.Excel.Functions.SPG($A364, "SP_NET_INC", E$3)</f>
        <v>1171000</v>
      </c>
      <c r="F364" s="9" cm="1">
        <f t="array" ref="F364">_xll.SNL.Clients.Office.Excel.Functions.SPG($A364, "SP_NET_INC", F$3)</f>
        <v>1151000</v>
      </c>
      <c r="G364" s="9" cm="1">
        <f t="array" ref="G364">_xll.SNL.Clients.Office.Excel.Functions.SPG($A364, "SP_NET_INC", G$3)</f>
        <v>1326000</v>
      </c>
      <c r="H364" s="9" cm="1">
        <f t="array" ref="H364">_xll.SNL.Clients.Office.Excel.Functions.SPG($A364, "SP_NET_INC", H$3)</f>
        <v>-791000</v>
      </c>
      <c r="I364" s="9" cm="1">
        <f t="array" ref="I364">_xll.SNL.Clients.Office.Excel.Functions.SPG($A364, "SP_NET_INC", I$3)</f>
        <v>496000</v>
      </c>
      <c r="J364" s="9" cm="1">
        <f t="array" ref="J364">_xll.SNL.Clients.Office.Excel.Functions.SPG($A364, "SP_NET_INC", J$3)</f>
        <v>1477000</v>
      </c>
    </row>
    <row r="365" spans="1:10" x14ac:dyDescent="0.3">
      <c r="A365" s="11" t="s">
        <v>364</v>
      </c>
      <c r="B365" s="9" cm="1">
        <f t="array" ref="B365">_xll.SNL.Clients.Office.Excel.Functions.SPG($A365, "SP_NET_INC", B$3)</f>
        <v>162644</v>
      </c>
      <c r="C365" s="9" cm="1">
        <f t="array" ref="C365">_xll.SNL.Clients.Office.Excel.Functions.SPG($A365, "SP_NET_INC", C$3)</f>
        <v>82232</v>
      </c>
      <c r="D365" s="9" cm="1">
        <f t="array" ref="D365">_xll.SNL.Clients.Office.Excel.Functions.SPG($A365, "SP_NET_INC", D$3)</f>
        <v>126523</v>
      </c>
      <c r="E365" s="9" cm="1">
        <f t="array" ref="E365">_xll.SNL.Clients.Office.Excel.Functions.SPG($A365, "SP_NET_INC", E$3)</f>
        <v>68978</v>
      </c>
      <c r="F365" s="9" cm="1">
        <f t="array" ref="F365">_xll.SNL.Clients.Office.Excel.Functions.SPG($A365, "SP_NET_INC", F$3)</f>
        <v>114445</v>
      </c>
      <c r="G365" s="9" cm="1">
        <f t="array" ref="G365">_xll.SNL.Clients.Office.Excel.Functions.SPG($A365, "SP_NET_INC", G$3)</f>
        <v>66387</v>
      </c>
      <c r="H365" s="9" cm="1">
        <f t="array" ref="H365">_xll.SNL.Clients.Office.Excel.Functions.SPG($A365, "SP_NET_INC", H$3)</f>
        <v>45603</v>
      </c>
      <c r="I365" s="9" cm="1">
        <f t="array" ref="I365">_xll.SNL.Clients.Office.Excel.Functions.SPG($A365, "SP_NET_INC", I$3)</f>
        <v>61398</v>
      </c>
      <c r="J365" s="9" cm="1">
        <f t="array" ref="J365">_xll.SNL.Clients.Office.Excel.Functions.SPG($A365, "SP_NET_INC", J$3)</f>
        <v>63504</v>
      </c>
    </row>
    <row r="366" spans="1:10" x14ac:dyDescent="0.3">
      <c r="A366" s="11" t="s">
        <v>365</v>
      </c>
      <c r="B366" s="9" cm="1">
        <f t="array" ref="B366">_xll.SNL.Clients.Office.Excel.Functions.SPG($A366, "SP_NET_INC", B$3)</f>
        <v>589000</v>
      </c>
      <c r="C366" s="9" cm="1">
        <f t="array" ref="C366">_xll.SNL.Clients.Office.Excel.Functions.SPG($A366, "SP_NET_INC", C$3)</f>
        <v>286000</v>
      </c>
      <c r="D366" s="9" cm="1">
        <f t="array" ref="D366">_xll.SNL.Clients.Office.Excel.Functions.SPG($A366, "SP_NET_INC", D$3)</f>
        <v>520000</v>
      </c>
      <c r="E366" s="9" cm="1">
        <f t="array" ref="E366">_xll.SNL.Clients.Office.Excel.Functions.SPG($A366, "SP_NET_INC", E$3)</f>
        <v>434000</v>
      </c>
      <c r="F366" s="9" cm="1">
        <f t="array" ref="F366">_xll.SNL.Clients.Office.Excel.Functions.SPG($A366, "SP_NET_INC", F$3)</f>
        <v>532000</v>
      </c>
      <c r="G366" s="9" cm="1">
        <f t="array" ref="G366">_xll.SNL.Clients.Office.Excel.Functions.SPG($A366, "SP_NET_INC", G$3)</f>
        <v>546000</v>
      </c>
      <c r="H366" s="9" cm="1">
        <f t="array" ref="H366">_xll.SNL.Clients.Office.Excel.Functions.SPG($A366, "SP_NET_INC", H$3)</f>
        <v>139000</v>
      </c>
      <c r="I366" s="9" cm="1">
        <f t="array" ref="I366">_xll.SNL.Clients.Office.Excel.Functions.SPG($A366, "SP_NET_INC", I$3)</f>
        <v>591000</v>
      </c>
      <c r="J366" s="9" cm="1">
        <f t="array" ref="J366">_xll.SNL.Clients.Office.Excel.Functions.SPG($A366, "SP_NET_INC", J$3)</f>
        <v>1287000</v>
      </c>
    </row>
    <row r="367" spans="1:10" x14ac:dyDescent="0.3">
      <c r="A367" s="11" t="s">
        <v>366</v>
      </c>
      <c r="B367" s="9" cm="1">
        <f t="array" ref="B367">_xll.SNL.Clients.Office.Excel.Functions.SPG($A367, "SP_NET_INC", B$3)</f>
        <v>410791</v>
      </c>
      <c r="C367" s="9" cm="1">
        <f t="array" ref="C367">_xll.SNL.Clients.Office.Excel.Functions.SPG($A367, "SP_NET_INC", C$3)</f>
        <v>618361</v>
      </c>
      <c r="D367" s="9" cm="1">
        <f t="array" ref="D367">_xll.SNL.Clients.Office.Excel.Functions.SPG($A367, "SP_NET_INC", D$3)</f>
        <v>433143</v>
      </c>
      <c r="E367" s="9" cm="1">
        <f t="array" ref="E367">_xll.SNL.Clients.Office.Excel.Functions.SPG($A367, "SP_NET_INC", E$3)</f>
        <v>521209</v>
      </c>
      <c r="F367" s="9" cm="1">
        <f t="array" ref="F367">_xll.SNL.Clients.Office.Excel.Functions.SPG($A367, "SP_NET_INC", F$3)</f>
        <v>511697</v>
      </c>
      <c r="G367" s="9" cm="1">
        <f t="array" ref="G367">_xll.SNL.Clients.Office.Excel.Functions.SPG($A367, "SP_NET_INC", G$3)</f>
        <v>441897</v>
      </c>
      <c r="H367" s="9" cm="1">
        <f t="array" ref="H367">_xll.SNL.Clients.Office.Excel.Functions.SPG($A367, "SP_NET_INC", H$3)</f>
        <v>616643</v>
      </c>
      <c r="I367" s="9" cm="1">
        <f t="array" ref="I367">_xll.SNL.Clients.Office.Excel.Functions.SPG($A367, "SP_NET_INC", I$3)</f>
        <v>581165</v>
      </c>
      <c r="J367" s="9" cm="1">
        <f t="array" ref="J367">_xll.SNL.Clients.Office.Excel.Functions.SPG($A367, "SP_NET_INC", J$3)</f>
        <v>520415</v>
      </c>
    </row>
    <row r="368" spans="1:10" x14ac:dyDescent="0.3">
      <c r="A368" s="11" t="s">
        <v>367</v>
      </c>
      <c r="B368" s="9" cm="1">
        <f t="array" ref="B368">_xll.SNL.Clients.Office.Excel.Functions.SPG($A368, "SP_NET_INC", B$3)</f>
        <v>522799</v>
      </c>
      <c r="C368" s="9" cm="1">
        <f t="array" ref="C368">_xll.SNL.Clients.Office.Excel.Functions.SPG($A368, "SP_NET_INC", C$3)</f>
        <v>913239</v>
      </c>
      <c r="D368" s="9" cm="1">
        <f t="array" ref="D368">_xll.SNL.Clients.Office.Excel.Functions.SPG($A368, "SP_NET_INC", D$3)</f>
        <v>697914</v>
      </c>
      <c r="E368" s="9" cm="1">
        <f t="array" ref="E368">_xll.SNL.Clients.Office.Excel.Functions.SPG($A368, "SP_NET_INC", E$3)</f>
        <v>809133</v>
      </c>
      <c r="F368" s="9" cm="1">
        <f t="array" ref="F368">_xll.SNL.Clients.Office.Excel.Functions.SPG($A368, "SP_NET_INC", F$3)</f>
        <v>662976</v>
      </c>
      <c r="G368" s="9" cm="1">
        <f t="array" ref="G368">_xll.SNL.Clients.Office.Excel.Functions.SPG($A368, "SP_NET_INC", G$3)</f>
        <v>710993</v>
      </c>
      <c r="H368" s="9" cm="1">
        <f t="array" ref="H368">_xll.SNL.Clients.Office.Excel.Functions.SPG($A368, "SP_NET_INC", H$3)</f>
        <v>638775</v>
      </c>
      <c r="I368" s="9" cm="1">
        <f t="array" ref="I368">_xll.SNL.Clients.Office.Excel.Functions.SPG($A368, "SP_NET_INC", I$3)</f>
        <v>720345</v>
      </c>
      <c r="J368" s="9" cm="1">
        <f t="array" ref="J368">_xll.SNL.Clients.Office.Excel.Functions.SPG($A368, "SP_NET_INC", J$3)</f>
        <v>532259</v>
      </c>
    </row>
    <row r="369" spans="1:10" x14ac:dyDescent="0.3">
      <c r="A369" s="11" t="s">
        <v>368</v>
      </c>
      <c r="B369" s="9" cm="1">
        <f t="array" ref="B369">_xll.SNL.Clients.Office.Excel.Functions.SPG($A369, "SP_NET_INC", B$3)</f>
        <v>2812000</v>
      </c>
      <c r="C369" s="9" cm="1">
        <f t="array" ref="C369">_xll.SNL.Clients.Office.Excel.Functions.SPG($A369, "SP_NET_INC", C$3)</f>
        <v>3180000</v>
      </c>
      <c r="D369" s="9" cm="1">
        <f t="array" ref="D369">_xll.SNL.Clients.Office.Excel.Functions.SPG($A369, "SP_NET_INC", D$3)</f>
        <v>2920000</v>
      </c>
      <c r="E369" s="9" cm="1">
        <f t="array" ref="E369">_xll.SNL.Clients.Office.Excel.Functions.SPG($A369, "SP_NET_INC", E$3)</f>
        <v>2129000</v>
      </c>
      <c r="F369" s="9" cm="1">
        <f t="array" ref="F369">_xll.SNL.Clients.Office.Excel.Functions.SPG($A369, "SP_NET_INC", F$3)</f>
        <v>2326000</v>
      </c>
      <c r="G369" s="9" cm="1">
        <f t="array" ref="G369">_xll.SNL.Clients.Office.Excel.Functions.SPG($A369, "SP_NET_INC", G$3)</f>
        <v>2767000</v>
      </c>
      <c r="H369" s="9" cm="1">
        <f t="array" ref="H369">_xll.SNL.Clients.Office.Excel.Functions.SPG($A369, "SP_NET_INC", H$3)</f>
        <v>1490000</v>
      </c>
      <c r="I369" s="9" cm="1">
        <f t="array" ref="I369">_xll.SNL.Clients.Office.Excel.Functions.SPG($A369, "SP_NET_INC", I$3)</f>
        <v>1803000</v>
      </c>
      <c r="J369" s="9" cm="1">
        <f t="array" ref="J369">_xll.SNL.Clients.Office.Excel.Functions.SPG($A369, "SP_NET_INC", J$3)</f>
        <v>1704000</v>
      </c>
    </row>
    <row r="370" spans="1:10" x14ac:dyDescent="0.3">
      <c r="A370" s="11" t="s">
        <v>369</v>
      </c>
      <c r="B370" s="9" cm="1">
        <f t="array" ref="B370">_xll.SNL.Clients.Office.Excel.Functions.SPG($A370, "SP_NET_INC", B$3)</f>
        <v>148969</v>
      </c>
      <c r="C370" s="9" cm="1">
        <f t="array" ref="C370">_xll.SNL.Clients.Office.Excel.Functions.SPG($A370, "SP_NET_INC", C$3)</f>
        <v>310287</v>
      </c>
      <c r="D370" s="9" cm="1">
        <f t="array" ref="D370">_xll.SNL.Clients.Office.Excel.Functions.SPG($A370, "SP_NET_INC", D$3)</f>
        <v>299021</v>
      </c>
      <c r="E370" s="9" cm="1">
        <f t="array" ref="E370">_xll.SNL.Clients.Office.Excel.Functions.SPG($A370, "SP_NET_INC", E$3)</f>
        <v>191884</v>
      </c>
      <c r="F370" s="9" cm="1">
        <f t="array" ref="F370">_xll.SNL.Clients.Office.Excel.Functions.SPG($A370, "SP_NET_INC", F$3)</f>
        <v>126091</v>
      </c>
      <c r="G370" s="9" cm="1">
        <f t="array" ref="G370">_xll.SNL.Clients.Office.Excel.Functions.SPG($A370, "SP_NET_INC", G$3)</f>
        <v>213610</v>
      </c>
      <c r="H370" s="9" cm="1">
        <f t="array" ref="H370">_xll.SNL.Clients.Office.Excel.Functions.SPG($A370, "SP_NET_INC", H$3)</f>
        <v>273525</v>
      </c>
      <c r="I370" s="9" cm="1">
        <f t="array" ref="I370">_xll.SNL.Clients.Office.Excel.Functions.SPG($A370, "SP_NET_INC", I$3)</f>
        <v>166584</v>
      </c>
      <c r="J370" s="9" cm="1">
        <f t="array" ref="J370">_xll.SNL.Clients.Office.Excel.Functions.SPG($A370, "SP_NET_INC", J$3)</f>
        <v>96970</v>
      </c>
    </row>
    <row r="371" spans="1:10" x14ac:dyDescent="0.3">
      <c r="A371" s="11" t="s">
        <v>370</v>
      </c>
      <c r="B371" s="9" cm="1">
        <f t="array" ref="B371">_xll.SNL.Clients.Office.Excel.Functions.SPG($A371, "SP_NET_INC", B$3)</f>
        <v>235000</v>
      </c>
      <c r="C371" s="9" cm="1">
        <f t="array" ref="C371">_xll.SNL.Clients.Office.Excel.Functions.SPG($A371, "SP_NET_INC", C$3)</f>
        <v>236000</v>
      </c>
      <c r="D371" s="9" cm="1">
        <f t="array" ref="D371">_xll.SNL.Clients.Office.Excel.Functions.SPG($A371, "SP_NET_INC", D$3)</f>
        <v>237000</v>
      </c>
      <c r="E371" s="9" cm="1">
        <f t="array" ref="E371">_xll.SNL.Clients.Office.Excel.Functions.SPG($A371, "SP_NET_INC", E$3)</f>
        <v>240000</v>
      </c>
      <c r="F371" s="9" cm="1">
        <f t="array" ref="F371">_xll.SNL.Clients.Office.Excel.Functions.SPG($A371, "SP_NET_INC", F$3)</f>
        <v>208000</v>
      </c>
      <c r="G371" s="9" cm="1">
        <f t="array" ref="G371">_xll.SNL.Clients.Office.Excel.Functions.SPG($A371, "SP_NET_INC", G$3)</f>
        <v>205000</v>
      </c>
      <c r="H371" s="9" cm="1">
        <f t="array" ref="H371">_xll.SNL.Clients.Office.Excel.Functions.SPG($A371, "SP_NET_INC", H$3)</f>
        <v>237000</v>
      </c>
      <c r="I371" s="9" cm="1">
        <f t="array" ref="I371">_xll.SNL.Clients.Office.Excel.Functions.SPG($A371, "SP_NET_INC", I$3)</f>
        <v>249000</v>
      </c>
      <c r="J371" s="9" cm="1">
        <f t="array" ref="J371">_xll.SNL.Clients.Office.Excel.Functions.SPG($A371, "SP_NET_INC", J$3)</f>
        <v>217000</v>
      </c>
    </row>
    <row r="372" spans="1:10" x14ac:dyDescent="0.3">
      <c r="A372" s="11" t="s">
        <v>371</v>
      </c>
      <c r="B372" s="9" t="str" cm="1">
        <f t="array" ref="B372">_xll.SNL.Clients.Office.Excel.Functions.SPG($A372, "SP_NET_INC", B$3)</f>
        <v>NA</v>
      </c>
      <c r="C372" s="9" cm="1">
        <f t="array" ref="C372">_xll.SNL.Clients.Office.Excel.Functions.SPG($A372, "SP_NET_INC", C$3)</f>
        <v>297400</v>
      </c>
      <c r="D372" s="9" cm="1">
        <f t="array" ref="D372">_xll.SNL.Clients.Office.Excel.Functions.SPG($A372, "SP_NET_INC", D$3)</f>
        <v>147900</v>
      </c>
      <c r="E372" s="9" cm="1">
        <f t="array" ref="E372">_xll.SNL.Clients.Office.Excel.Functions.SPG($A372, "SP_NET_INC", E$3)</f>
        <v>168600</v>
      </c>
      <c r="F372" s="9" cm="1">
        <f t="array" ref="F372">_xll.SNL.Clients.Office.Excel.Functions.SPG($A372, "SP_NET_INC", F$3)</f>
        <v>90700</v>
      </c>
      <c r="G372" s="9" cm="1">
        <f t="array" ref="G372">_xll.SNL.Clients.Office.Excel.Functions.SPG($A372, "SP_NET_INC", G$3)</f>
        <v>276600</v>
      </c>
      <c r="H372" s="9" cm="1">
        <f t="array" ref="H372">_xll.SNL.Clients.Office.Excel.Functions.SPG($A372, "SP_NET_INC", H$3)</f>
        <v>146900</v>
      </c>
      <c r="I372" s="9" cm="1">
        <f t="array" ref="I372">_xll.SNL.Clients.Office.Excel.Functions.SPG($A372, "SP_NET_INC", I$3)</f>
        <v>132100</v>
      </c>
      <c r="J372" s="9" cm="1">
        <f t="array" ref="J372">_xll.SNL.Clients.Office.Excel.Functions.SPG($A372, "SP_NET_INC", J$3)</f>
        <v>32300</v>
      </c>
    </row>
    <row r="373" spans="1:10" x14ac:dyDescent="0.3">
      <c r="A373" s="11" t="s">
        <v>372</v>
      </c>
      <c r="B373" s="9" cm="1">
        <f t="array" ref="B373">_xll.SNL.Clients.Office.Excel.Functions.SPG($A373, "SP_NET_INC", B$3)</f>
        <v>495000</v>
      </c>
      <c r="C373" s="9" cm="1">
        <f t="array" ref="C373">_xll.SNL.Clients.Office.Excel.Functions.SPG($A373, "SP_NET_INC", C$3)</f>
        <v>600000</v>
      </c>
      <c r="D373" s="9" cm="1">
        <f t="array" ref="D373">_xll.SNL.Clients.Office.Excel.Functions.SPG($A373, "SP_NET_INC", D$3)</f>
        <v>602000</v>
      </c>
      <c r="E373" s="9" cm="1">
        <f t="array" ref="E373">_xll.SNL.Clients.Office.Excel.Functions.SPG($A373, "SP_NET_INC", E$3)</f>
        <v>492000</v>
      </c>
      <c r="F373" s="9" cm="1">
        <f t="array" ref="F373">_xll.SNL.Clients.Office.Excel.Functions.SPG($A373, "SP_NET_INC", F$3)</f>
        <v>476000</v>
      </c>
      <c r="G373" s="9" cm="1">
        <f t="array" ref="G373">_xll.SNL.Clients.Office.Excel.Functions.SPG($A373, "SP_NET_INC", G$3)</f>
        <v>498000</v>
      </c>
      <c r="H373" s="9" cm="1">
        <f t="array" ref="H373">_xll.SNL.Clients.Office.Excel.Functions.SPG($A373, "SP_NET_INC", H$3)</f>
        <v>434000</v>
      </c>
      <c r="I373" s="9" cm="1">
        <f t="array" ref="I373">_xll.SNL.Clients.Office.Excel.Functions.SPG($A373, "SP_NET_INC", I$3)</f>
        <v>369000</v>
      </c>
      <c r="J373" s="9" cm="1">
        <f t="array" ref="J373">_xll.SNL.Clients.Office.Excel.Functions.SPG($A373, "SP_NET_INC", J$3)</f>
        <v>427000</v>
      </c>
    </row>
    <row r="374" spans="1:10" x14ac:dyDescent="0.3">
      <c r="A374" s="11" t="s">
        <v>373</v>
      </c>
      <c r="B374" s="9" cm="1">
        <f t="array" ref="B374">_xll.SNL.Clients.Office.Excel.Functions.SPG($A374, "SP_NET_INC", B$3)</f>
        <v>251462</v>
      </c>
      <c r="C374" s="9" cm="1">
        <f t="array" ref="C374">_xll.SNL.Clients.Office.Excel.Functions.SPG($A374, "SP_NET_INC", C$3)</f>
        <v>201350</v>
      </c>
      <c r="D374" s="9" cm="1">
        <f t="array" ref="D374">_xll.SNL.Clients.Office.Excel.Functions.SPG($A374, "SP_NET_INC", D$3)</f>
        <v>271124</v>
      </c>
      <c r="E374" s="9" cm="1">
        <f t="array" ref="E374">_xll.SNL.Clients.Office.Excel.Functions.SPG($A374, "SP_NET_INC", E$3)</f>
        <v>260968</v>
      </c>
      <c r="F374" s="9" cm="1">
        <f t="array" ref="F374">_xll.SNL.Clients.Office.Excel.Functions.SPG($A374, "SP_NET_INC", F$3)</f>
        <v>133899</v>
      </c>
      <c r="G374" s="9" cm="1">
        <f t="array" ref="G374">_xll.SNL.Clients.Office.Excel.Functions.SPG($A374, "SP_NET_INC", G$3)</f>
        <v>219762</v>
      </c>
      <c r="H374" s="9" cm="1">
        <f t="array" ref="H374">_xll.SNL.Clients.Office.Excel.Functions.SPG($A374, "SP_NET_INC", H$3)</f>
        <v>233877</v>
      </c>
      <c r="I374" s="9" cm="1">
        <f t="array" ref="I374">_xll.SNL.Clients.Office.Excel.Functions.SPG($A374, "SP_NET_INC", I$3)</f>
        <v>197153</v>
      </c>
      <c r="J374" s="9" cm="1">
        <f t="array" ref="J374">_xll.SNL.Clients.Office.Excel.Functions.SPG($A374, "SP_NET_INC", J$3)</f>
        <v>226122</v>
      </c>
    </row>
    <row r="375" spans="1:10" x14ac:dyDescent="0.3">
      <c r="A375" s="11" t="s">
        <v>374</v>
      </c>
      <c r="B375" s="9" cm="1">
        <f t="array" ref="B375">_xll.SNL.Clients.Office.Excel.Functions.SPG($A375, "SP_NET_INC", B$3)</f>
        <v>111853</v>
      </c>
      <c r="C375" s="9" cm="1">
        <f t="array" ref="C375">_xll.SNL.Clients.Office.Excel.Functions.SPG($A375, "SP_NET_INC", C$3)</f>
        <v>88677</v>
      </c>
      <c r="D375" s="9" cm="1">
        <f t="array" ref="D375">_xll.SNL.Clients.Office.Excel.Functions.SPG($A375, "SP_NET_INC", D$3)</f>
        <v>103576</v>
      </c>
      <c r="E375" s="9" cm="1">
        <f t="array" ref="E375">_xll.SNL.Clients.Office.Excel.Functions.SPG($A375, "SP_NET_INC", E$3)</f>
        <v>104929</v>
      </c>
      <c r="F375" s="9" cm="1">
        <f t="array" ref="F375">_xll.SNL.Clients.Office.Excel.Functions.SPG($A375, "SP_NET_INC", F$3)</f>
        <v>112658</v>
      </c>
      <c r="G375" s="9" cm="1">
        <f t="array" ref="G375">_xll.SNL.Clients.Office.Excel.Functions.SPG($A375, "SP_NET_INC", G$3)</f>
        <v>92034</v>
      </c>
      <c r="H375" s="9" cm="1">
        <f t="array" ref="H375">_xll.SNL.Clients.Office.Excel.Functions.SPG($A375, "SP_NET_INC", H$3)</f>
        <v>92173</v>
      </c>
      <c r="I375" s="9" cm="1">
        <f t="array" ref="I375">_xll.SNL.Clients.Office.Excel.Functions.SPG($A375, "SP_NET_INC", I$3)</f>
        <v>88172</v>
      </c>
      <c r="J375" s="9" cm="1">
        <f t="array" ref="J375">_xll.SNL.Clients.Office.Excel.Functions.SPG($A375, "SP_NET_INC", J$3)</f>
        <v>98488</v>
      </c>
    </row>
    <row r="376" spans="1:10" x14ac:dyDescent="0.3">
      <c r="A376" s="11" t="s">
        <v>375</v>
      </c>
      <c r="B376" s="9" cm="1">
        <f t="array" ref="B376">_xll.SNL.Clients.Office.Excel.Functions.SPG($A376, "SP_NET_INC", B$3)</f>
        <v>808700</v>
      </c>
      <c r="C376" s="9" cm="1">
        <f t="array" ref="C376">_xll.SNL.Clients.Office.Excel.Functions.SPG($A376, "SP_NET_INC", C$3)</f>
        <v>917700</v>
      </c>
      <c r="D376" s="9" cm="1">
        <f t="array" ref="D376">_xll.SNL.Clients.Office.Excel.Functions.SPG($A376, "SP_NET_INC", D$3)</f>
        <v>1340600</v>
      </c>
      <c r="E376" s="9" cm="1">
        <f t="array" ref="E376">_xll.SNL.Clients.Office.Excel.Functions.SPG($A376, "SP_NET_INC", E$3)</f>
        <v>1432300</v>
      </c>
      <c r="F376" s="9" cm="1">
        <f t="array" ref="F376">_xll.SNL.Clients.Office.Excel.Functions.SPG($A376, "SP_NET_INC", F$3)</f>
        <v>722000</v>
      </c>
      <c r="G376" s="9" cm="1">
        <f t="array" ref="G376">_xll.SNL.Clients.Office.Excel.Functions.SPG($A376, "SP_NET_INC", G$3)</f>
        <v>1159600</v>
      </c>
      <c r="H376" s="9" cm="1">
        <f t="array" ref="H376">_xll.SNL.Clients.Office.Excel.Functions.SPG($A376, "SP_NET_INC", H$3)</f>
        <v>1007800</v>
      </c>
      <c r="I376" s="9" cm="1">
        <f t="array" ref="I376">_xll.SNL.Clients.Office.Excel.Functions.SPG($A376, "SP_NET_INC", I$3)</f>
        <v>968400</v>
      </c>
      <c r="J376" s="9" cm="1">
        <f t="array" ref="J376">_xll.SNL.Clients.Office.Excel.Functions.SPG($A376, "SP_NET_INC", J$3)</f>
        <v>817800</v>
      </c>
    </row>
    <row r="377" spans="1:10" x14ac:dyDescent="0.3">
      <c r="A377" s="11" t="s">
        <v>376</v>
      </c>
      <c r="B377" s="9" cm="1">
        <f t="array" ref="B377">_xll.SNL.Clients.Office.Excel.Functions.SPG($A377, "SP_NET_INC", B$3)</f>
        <v>490000</v>
      </c>
      <c r="C377" s="9" cm="1">
        <f t="array" ref="C377">_xll.SNL.Clients.Office.Excel.Functions.SPG($A377, "SP_NET_INC", C$3)</f>
        <v>534000</v>
      </c>
      <c r="D377" s="9" cm="1">
        <f t="array" ref="D377">_xll.SNL.Clients.Office.Excel.Functions.SPG($A377, "SP_NET_INC", D$3)</f>
        <v>490000</v>
      </c>
      <c r="E377" s="9" cm="1">
        <f t="array" ref="E377">_xll.SNL.Clients.Office.Excel.Functions.SPG($A377, "SP_NET_INC", E$3)</f>
        <v>501000</v>
      </c>
      <c r="F377" s="9" cm="1">
        <f t="array" ref="F377">_xll.SNL.Clients.Office.Excel.Functions.SPG($A377, "SP_NET_INC", F$3)</f>
        <v>368000</v>
      </c>
      <c r="G377" s="9" cm="1">
        <f t="array" ref="G377">_xll.SNL.Clients.Office.Excel.Functions.SPG($A377, "SP_NET_INC", G$3)</f>
        <v>391000</v>
      </c>
      <c r="H377" s="9" cm="1">
        <f t="array" ref="H377">_xll.SNL.Clients.Office.Excel.Functions.SPG($A377, "SP_NET_INC", H$3)</f>
        <v>490000</v>
      </c>
      <c r="I377" s="9" cm="1">
        <f t="array" ref="I377">_xll.SNL.Clients.Office.Excel.Functions.SPG($A377, "SP_NET_INC", I$3)</f>
        <v>581000</v>
      </c>
      <c r="J377" s="9" cm="1">
        <f t="array" ref="J377">_xll.SNL.Clients.Office.Excel.Functions.SPG($A377, "SP_NET_INC", J$3)</f>
        <v>612000</v>
      </c>
    </row>
    <row r="378" spans="1:10" x14ac:dyDescent="0.3">
      <c r="A378" s="11" t="s">
        <v>377</v>
      </c>
      <c r="B378" s="9" cm="1">
        <f t="array" ref="B378">_xll.SNL.Clients.Office.Excel.Functions.SPG($A378, "SP_NET_INC", B$3)</f>
        <v>495000</v>
      </c>
      <c r="C378" s="9" cm="1">
        <f t="array" ref="C378">_xll.SNL.Clients.Office.Excel.Functions.SPG($A378, "SP_NET_INC", C$3)</f>
        <v>512500</v>
      </c>
      <c r="D378" s="9" cm="1">
        <f t="array" ref="D378">_xll.SNL.Clients.Office.Excel.Functions.SPG($A378, "SP_NET_INC", D$3)</f>
        <v>565900</v>
      </c>
      <c r="E378" s="9" cm="1">
        <f t="array" ref="E378">_xll.SNL.Clients.Office.Excel.Functions.SPG($A378, "SP_NET_INC", E$3)</f>
        <v>511900</v>
      </c>
      <c r="F378" s="9" cm="1">
        <f t="array" ref="F378">_xll.SNL.Clients.Office.Excel.Functions.SPG($A378, "SP_NET_INC", F$3)</f>
        <v>454000</v>
      </c>
      <c r="G378" s="9" cm="1">
        <f t="array" ref="G378">_xll.SNL.Clients.Office.Excel.Functions.SPG($A378, "SP_NET_INC", G$3)</f>
        <v>439300</v>
      </c>
      <c r="H378" s="9" cm="1">
        <f t="array" ref="H378">_xll.SNL.Clients.Office.Excel.Functions.SPG($A378, "SP_NET_INC", H$3)</f>
        <v>480300</v>
      </c>
      <c r="I378" s="9" cm="1">
        <f t="array" ref="I378">_xll.SNL.Clients.Office.Excel.Functions.SPG($A378, "SP_NET_INC", I$3)</f>
        <v>427600</v>
      </c>
      <c r="J378" s="9" cm="1">
        <f t="array" ref="J378">_xll.SNL.Clients.Office.Excel.Functions.SPG($A378, "SP_NET_INC", J$3)</f>
        <v>383900</v>
      </c>
    </row>
    <row r="379" spans="1:10" x14ac:dyDescent="0.3">
      <c r="A379" s="11" t="s">
        <v>378</v>
      </c>
      <c r="B379" s="9" cm="1">
        <f t="array" ref="B379">_xll.SNL.Clients.Office.Excel.Functions.SPG($A379, "SP_NET_INC", B$3)</f>
        <v>365041</v>
      </c>
      <c r="C379" s="9" cm="1">
        <f t="array" ref="C379">_xll.SNL.Clients.Office.Excel.Functions.SPG($A379, "SP_NET_INC", C$3)</f>
        <v>344622</v>
      </c>
      <c r="D379" s="9" cm="1">
        <f t="array" ref="D379">_xll.SNL.Clients.Office.Excel.Functions.SPG($A379, "SP_NET_INC", D$3)</f>
        <v>311355</v>
      </c>
      <c r="E379" s="9" cm="1">
        <f t="array" ref="E379">_xll.SNL.Clients.Office.Excel.Functions.SPG($A379, "SP_NET_INC", E$3)</f>
        <v>292236</v>
      </c>
      <c r="F379" s="9" cm="1">
        <f t="array" ref="F379">_xll.SNL.Clients.Office.Excel.Functions.SPG($A379, "SP_NET_INC", F$3)</f>
        <v>300492</v>
      </c>
      <c r="G379" s="9" cm="1">
        <f t="array" ref="G379">_xll.SNL.Clients.Office.Excel.Functions.SPG($A379, "SP_NET_INC", G$3)</f>
        <v>208800</v>
      </c>
      <c r="H379" s="9" cm="1">
        <f t="array" ref="H379">_xll.SNL.Clients.Office.Excel.Functions.SPG($A379, "SP_NET_INC", H$3)</f>
        <v>219422</v>
      </c>
      <c r="I379" s="9" cm="1">
        <f t="array" ref="I379">_xll.SNL.Clients.Office.Excel.Functions.SPG($A379, "SP_NET_INC", I$3)</f>
        <v>229664</v>
      </c>
      <c r="J379" s="9" cm="1">
        <f t="array" ref="J379">_xll.SNL.Clients.Office.Excel.Functions.SPG($A379, "SP_NET_INC", J$3)</f>
        <v>232500</v>
      </c>
    </row>
    <row r="380" spans="1:10" x14ac:dyDescent="0.3">
      <c r="A380" s="11" t="s">
        <v>379</v>
      </c>
      <c r="B380" s="9" cm="1">
        <f t="array" ref="B380">_xll.SNL.Clients.Office.Excel.Functions.SPG($A380, "SP_NET_INC", B$3)</f>
        <v>42237</v>
      </c>
      <c r="C380" s="9" cm="1">
        <f t="array" ref="C380">_xll.SNL.Clients.Office.Excel.Functions.SPG($A380, "SP_NET_INC", C$3)</f>
        <v>94645</v>
      </c>
      <c r="D380" s="9" cm="1">
        <f t="array" ref="D380">_xll.SNL.Clients.Office.Excel.Functions.SPG($A380, "SP_NET_INC", D$3)</f>
        <v>94367</v>
      </c>
      <c r="E380" s="9" cm="1">
        <f t="array" ref="E380">_xll.SNL.Clients.Office.Excel.Functions.SPG($A380, "SP_NET_INC", E$3)</f>
        <v>55360</v>
      </c>
      <c r="F380" s="9" cm="1">
        <f t="array" ref="F380">_xll.SNL.Clients.Office.Excel.Functions.SPG($A380, "SP_NET_INC", F$3)</f>
        <v>26013</v>
      </c>
      <c r="G380" s="9" cm="1">
        <f t="array" ref="G380">_xll.SNL.Clients.Office.Excel.Functions.SPG($A380, "SP_NET_INC", G$3)</f>
        <v>78563</v>
      </c>
      <c r="H380" s="9" cm="1">
        <f t="array" ref="H380">_xll.SNL.Clients.Office.Excel.Functions.SPG($A380, "SP_NET_INC", H$3)</f>
        <v>9497</v>
      </c>
      <c r="I380" s="9" cm="1">
        <f t="array" ref="I380">_xll.SNL.Clients.Office.Excel.Functions.SPG($A380, "SP_NET_INC", I$3)</f>
        <v>35559</v>
      </c>
      <c r="J380" s="9" cm="1">
        <f t="array" ref="J380">_xll.SNL.Clients.Office.Excel.Functions.SPG($A380, "SP_NET_INC", J$3)</f>
        <v>569475</v>
      </c>
    </row>
    <row r="381" spans="1:10" x14ac:dyDescent="0.3">
      <c r="A381" s="11" t="s">
        <v>380</v>
      </c>
      <c r="B381" s="9" cm="1">
        <f t="array" ref="B381">_xll.SNL.Clients.Office.Excel.Functions.SPG($A381, "SP_NET_INC", B$3)</f>
        <v>248000</v>
      </c>
      <c r="C381" s="9" cm="1">
        <f t="array" ref="C381">_xll.SNL.Clients.Office.Excel.Functions.SPG($A381, "SP_NET_INC", C$3)</f>
        <v>178000</v>
      </c>
      <c r="D381" s="9" cm="1">
        <f t="array" ref="D381">_xll.SNL.Clients.Office.Excel.Functions.SPG($A381, "SP_NET_INC", D$3)</f>
        <v>238200</v>
      </c>
      <c r="E381" s="9" cm="1">
        <f t="array" ref="E381">_xll.SNL.Clients.Office.Excel.Functions.SPG($A381, "SP_NET_INC", E$3)</f>
        <v>231100</v>
      </c>
      <c r="F381" s="9" cm="1">
        <f t="array" ref="F381">_xll.SNL.Clients.Office.Excel.Functions.SPG($A381, "SP_NET_INC", F$3)</f>
        <v>265000</v>
      </c>
      <c r="G381" s="9" cm="1">
        <f t="array" ref="G381">_xll.SNL.Clients.Office.Excel.Functions.SPG($A381, "SP_NET_INC", G$3)</f>
        <v>213000</v>
      </c>
      <c r="H381" s="9" cm="1">
        <f t="array" ref="H381">_xll.SNL.Clients.Office.Excel.Functions.SPG($A381, "SP_NET_INC", H$3)</f>
        <v>205700</v>
      </c>
      <c r="I381" s="9" cm="1">
        <f t="array" ref="I381">_xll.SNL.Clients.Office.Excel.Functions.SPG($A381, "SP_NET_INC", I$3)</f>
        <v>398700</v>
      </c>
      <c r="J381" s="9" cm="1">
        <f t="array" ref="J381">_xll.SNL.Clients.Office.Excel.Functions.SPG($A381, "SP_NET_INC", J$3)</f>
        <v>294900</v>
      </c>
    </row>
    <row r="382" spans="1:10" x14ac:dyDescent="0.3">
      <c r="A382" s="11" t="s">
        <v>381</v>
      </c>
      <c r="B382" s="9" cm="1">
        <f t="array" ref="B382">_xll.SNL.Clients.Office.Excel.Functions.SPG($A382, "SP_NET_INC", B$3)</f>
        <v>105248</v>
      </c>
      <c r="C382" s="9" cm="1">
        <f t="array" ref="C382">_xll.SNL.Clients.Office.Excel.Functions.SPG($A382, "SP_NET_INC", C$3)</f>
        <v>105675</v>
      </c>
      <c r="D382" s="9" cm="1">
        <f t="array" ref="D382">_xll.SNL.Clients.Office.Excel.Functions.SPG($A382, "SP_NET_INC", D$3)</f>
        <v>136913</v>
      </c>
      <c r="E382" s="9" cm="1">
        <f t="array" ref="E382">_xll.SNL.Clients.Office.Excel.Functions.SPG($A382, "SP_NET_INC", E$3)</f>
        <v>129397</v>
      </c>
      <c r="F382" s="9" cm="1">
        <f t="array" ref="F382">_xll.SNL.Clients.Office.Excel.Functions.SPG($A382, "SP_NET_INC", F$3)</f>
        <v>94394</v>
      </c>
      <c r="G382" s="9" cm="1">
        <f t="array" ref="G382">_xll.SNL.Clients.Office.Excel.Functions.SPG($A382, "SP_NET_INC", G$3)</f>
        <v>108803</v>
      </c>
      <c r="H382" s="9" cm="1">
        <f t="array" ref="H382">_xll.SNL.Clients.Office.Excel.Functions.SPG($A382, "SP_NET_INC", H$3)</f>
        <v>127777</v>
      </c>
      <c r="I382" s="9" cm="1">
        <f t="array" ref="I382">_xll.SNL.Clients.Office.Excel.Functions.SPG($A382, "SP_NET_INC", I$3)</f>
        <v>110143</v>
      </c>
      <c r="J382" s="9" cm="1">
        <f t="array" ref="J382">_xll.SNL.Clients.Office.Excel.Functions.SPG($A382, "SP_NET_INC", J$3)</f>
        <v>88234</v>
      </c>
    </row>
    <row r="383" spans="1:10" x14ac:dyDescent="0.3">
      <c r="A383" s="11" t="s">
        <v>382</v>
      </c>
      <c r="B383" s="9" cm="1">
        <f t="array" ref="B383">_xll.SNL.Clients.Office.Excel.Functions.SPG($A383, "SP_NET_INC", B$3)</f>
        <v>331100</v>
      </c>
      <c r="C383" s="9" cm="1">
        <f t="array" ref="C383">_xll.SNL.Clients.Office.Excel.Functions.SPG($A383, "SP_NET_INC", C$3)</f>
        <v>462300</v>
      </c>
      <c r="D383" s="9" cm="1">
        <f t="array" ref="D383">_xll.SNL.Clients.Office.Excel.Functions.SPG($A383, "SP_NET_INC", D$3)</f>
        <v>367900</v>
      </c>
      <c r="E383" s="9" cm="1">
        <f t="array" ref="E383">_xll.SNL.Clients.Office.Excel.Functions.SPG($A383, "SP_NET_INC", E$3)</f>
        <v>337100</v>
      </c>
      <c r="F383" s="9" cm="1">
        <f t="array" ref="F383">_xll.SNL.Clients.Office.Excel.Functions.SPG($A383, "SP_NET_INC", F$3)</f>
        <v>382000</v>
      </c>
      <c r="G383" s="9" cm="1">
        <f t="array" ref="G383">_xll.SNL.Clients.Office.Excel.Functions.SPG($A383, "SP_NET_INC", G$3)</f>
        <v>389000</v>
      </c>
      <c r="H383" s="9" cm="1">
        <f t="array" ref="H383">_xll.SNL.Clients.Office.Excel.Functions.SPG($A383, "SP_NET_INC", H$3)</f>
        <v>347200</v>
      </c>
      <c r="I383" s="9" cm="1">
        <f t="array" ref="I383">_xll.SNL.Clients.Office.Excel.Functions.SPG($A383, "SP_NET_INC", I$3)</f>
        <v>364900</v>
      </c>
      <c r="J383" s="9" cm="1">
        <f t="array" ref="J383">_xll.SNL.Clients.Office.Excel.Functions.SPG($A383, "SP_NET_INC", J$3)</f>
        <v>283100</v>
      </c>
    </row>
    <row r="384" spans="1:10" x14ac:dyDescent="0.3">
      <c r="A384" s="11" t="s">
        <v>383</v>
      </c>
      <c r="B384" s="9" t="str" cm="1">
        <f t="array" ref="B384">_xll.SNL.Clients.Office.Excel.Functions.SPG($A384, "SP_NET_INC", B$3)</f>
        <v>NA</v>
      </c>
      <c r="C384" s="9" cm="1">
        <f t="array" ref="C384">_xll.SNL.Clients.Office.Excel.Functions.SPG($A384, "SP_NET_INC", C$3)</f>
        <v>586784</v>
      </c>
      <c r="D384" s="9" cm="1">
        <f t="array" ref="D384">_xll.SNL.Clients.Office.Excel.Functions.SPG($A384, "SP_NET_INC", D$3)</f>
        <v>488808</v>
      </c>
      <c r="E384" s="9" cm="1">
        <f t="array" ref="E384">_xll.SNL.Clients.Office.Excel.Functions.SPG($A384, "SP_NET_INC", E$3)</f>
        <v>527148</v>
      </c>
      <c r="F384" s="9" cm="1">
        <f t="array" ref="F384">_xll.SNL.Clients.Office.Excel.Functions.SPG($A384, "SP_NET_INC", F$3)</f>
        <v>487990</v>
      </c>
      <c r="G384" s="9" cm="1">
        <f t="array" ref="G384">_xll.SNL.Clients.Office.Excel.Functions.SPG($A384, "SP_NET_INC", G$3)</f>
        <v>609683</v>
      </c>
      <c r="H384" s="9" cm="1">
        <f t="array" ref="H384">_xll.SNL.Clients.Office.Excel.Functions.SPG($A384, "SP_NET_INC", H$3)</f>
        <v>447327</v>
      </c>
      <c r="I384" s="9" cm="1">
        <f t="array" ref="I384">_xll.SNL.Clients.Office.Excel.Functions.SPG($A384, "SP_NET_INC", I$3)</f>
        <v>446319</v>
      </c>
      <c r="J384" s="9" cm="1">
        <f t="array" ref="J384">_xll.SNL.Clients.Office.Excel.Functions.SPG($A384, "SP_NET_INC", J$3)</f>
        <v>371191</v>
      </c>
    </row>
    <row r="385" spans="1:10" x14ac:dyDescent="0.3">
      <c r="A385" s="11" t="s">
        <v>384</v>
      </c>
      <c r="B385" s="9" cm="1">
        <f t="array" ref="B385">_xll.SNL.Clients.Office.Excel.Functions.SPG($A385, "SP_NET_INC", B$3)</f>
        <v>736000</v>
      </c>
      <c r="C385" s="9" cm="1">
        <f t="array" ref="C385">_xll.SNL.Clients.Office.Excel.Functions.SPG($A385, "SP_NET_INC", C$3)</f>
        <v>558000</v>
      </c>
      <c r="D385" s="9" cm="1">
        <f t="array" ref="D385">_xll.SNL.Clients.Office.Excel.Functions.SPG($A385, "SP_NET_INC", D$3)</f>
        <v>1115000</v>
      </c>
      <c r="E385" s="9" cm="1">
        <f t="array" ref="E385">_xll.SNL.Clients.Office.Excel.Functions.SPG($A385, "SP_NET_INC", E$3)</f>
        <v>858000</v>
      </c>
      <c r="F385" s="9" cm="1">
        <f t="array" ref="F385">_xll.SNL.Clients.Office.Excel.Functions.SPG($A385, "SP_NET_INC", F$3)</f>
        <v>364000</v>
      </c>
      <c r="G385" s="9" cm="1">
        <f t="array" ref="G385">_xll.SNL.Clients.Office.Excel.Functions.SPG($A385, "SP_NET_INC", G$3)</f>
        <v>279000</v>
      </c>
      <c r="H385" s="9" cm="1">
        <f t="array" ref="H385">_xll.SNL.Clients.Office.Excel.Functions.SPG($A385, "SP_NET_INC", H$3)</f>
        <v>1011000</v>
      </c>
      <c r="I385" s="9" cm="1">
        <f t="array" ref="I385">_xll.SNL.Clients.Office.Excel.Functions.SPG($A385, "SP_NET_INC", I$3)</f>
        <v>463000</v>
      </c>
      <c r="J385" s="9" cm="1">
        <f t="array" ref="J385">_xll.SNL.Clients.Office.Excel.Functions.SPG($A385, "SP_NET_INC", J$3)</f>
        <v>-48000</v>
      </c>
    </row>
    <row r="386" spans="1:10" x14ac:dyDescent="0.3">
      <c r="A386" s="11" t="s">
        <v>385</v>
      </c>
      <c r="B386" s="9" cm="1">
        <f t="array" ref="B386">_xll.SNL.Clients.Office.Excel.Functions.SPG($A386, "SP_NET_INC", B$3)</f>
        <v>1625000</v>
      </c>
      <c r="C386" s="9" cm="1">
        <f t="array" ref="C386">_xll.SNL.Clients.Office.Excel.Functions.SPG($A386, "SP_NET_INC", C$3)</f>
        <v>1560000</v>
      </c>
      <c r="D386" s="9" cm="1">
        <f t="array" ref="D386">_xll.SNL.Clients.Office.Excel.Functions.SPG($A386, "SP_NET_INC", D$3)</f>
        <v>1535000</v>
      </c>
      <c r="E386" s="9" cm="1">
        <f t="array" ref="E386">_xll.SNL.Clients.Office.Excel.Functions.SPG($A386, "SP_NET_INC", E$3)</f>
        <v>175000</v>
      </c>
      <c r="F386" s="9" cm="1">
        <f t="array" ref="F386">_xll.SNL.Clients.Office.Excel.Functions.SPG($A386, "SP_NET_INC", F$3)</f>
        <v>1743000</v>
      </c>
      <c r="G386" s="9" cm="1">
        <f t="array" ref="G386">_xll.SNL.Clients.Office.Excel.Functions.SPG($A386, "SP_NET_INC", G$3)</f>
        <v>1473000</v>
      </c>
      <c r="H386" s="9" cm="1">
        <f t="array" ref="H386">_xll.SNL.Clients.Office.Excel.Functions.SPG($A386, "SP_NET_INC", H$3)</f>
        <v>-933000</v>
      </c>
      <c r="I386" s="9" cm="1">
        <f t="array" ref="I386">_xll.SNL.Clients.Office.Excel.Functions.SPG($A386, "SP_NET_INC", I$3)</f>
        <v>1359000</v>
      </c>
      <c r="J386" s="9" cm="1">
        <f t="array" ref="J386">_xll.SNL.Clients.Office.Excel.Functions.SPG($A386, "SP_NET_INC", J$3)</f>
        <v>1481000</v>
      </c>
    </row>
    <row r="387" spans="1:10" x14ac:dyDescent="0.3">
      <c r="A387" s="11" t="s">
        <v>386</v>
      </c>
      <c r="B387" s="9" cm="1">
        <f t="array" ref="B387">_xll.SNL.Clients.Office.Excel.Functions.SPG($A387, "SP_NET_INC", B$3)</f>
        <v>1171000</v>
      </c>
      <c r="C387" s="9" cm="1">
        <f t="array" ref="C387">_xll.SNL.Clients.Office.Excel.Functions.SPG($A387, "SP_NET_INC", C$3)</f>
        <v>967000</v>
      </c>
      <c r="D387" s="9" cm="1">
        <f t="array" ref="D387">_xll.SNL.Clients.Office.Excel.Functions.SPG($A387, "SP_NET_INC", D$3)</f>
        <v>1047000</v>
      </c>
      <c r="E387" s="9" cm="1">
        <f t="array" ref="E387">_xll.SNL.Clients.Office.Excel.Functions.SPG($A387, "SP_NET_INC", E$3)</f>
        <v>1085000</v>
      </c>
      <c r="F387" s="9" cm="1">
        <f t="array" ref="F387">_xll.SNL.Clients.Office.Excel.Functions.SPG($A387, "SP_NET_INC", F$3)</f>
        <v>1068000</v>
      </c>
      <c r="G387" s="9" cm="1">
        <f t="array" ref="G387">_xll.SNL.Clients.Office.Excel.Functions.SPG($A387, "SP_NET_INC", G$3)</f>
        <v>644000</v>
      </c>
      <c r="H387" s="9" cm="1">
        <f t="array" ref="H387">_xll.SNL.Clients.Office.Excel.Functions.SPG($A387, "SP_NET_INC", H$3)</f>
        <v>814000</v>
      </c>
      <c r="I387" s="9" cm="1">
        <f t="array" ref="I387">_xll.SNL.Clients.Office.Excel.Functions.SPG($A387, "SP_NET_INC", I$3)</f>
        <v>575000</v>
      </c>
      <c r="J387" s="9" cm="1">
        <f t="array" ref="J387">_xll.SNL.Clients.Office.Excel.Functions.SPG($A387, "SP_NET_INC", J$3)</f>
        <v>860000</v>
      </c>
    </row>
    <row r="388" spans="1:10" x14ac:dyDescent="0.3">
      <c r="A388" s="11" t="s">
        <v>387</v>
      </c>
      <c r="B388" s="9" t="str" cm="1">
        <f t="array" ref="B388">_xll.SNL.Clients.Office.Excel.Functions.SPG($A388, "SP_NET_INC", B$3)</f>
        <v>NA</v>
      </c>
      <c r="C388" s="9" cm="1">
        <f t="array" ref="C388">_xll.SNL.Clients.Office.Excel.Functions.SPG($A388, "SP_NET_INC", C$3)</f>
        <v>1708000</v>
      </c>
      <c r="D388" s="9" cm="1">
        <f t="array" ref="D388">_xll.SNL.Clients.Office.Excel.Functions.SPG($A388, "SP_NET_INC", D$3)</f>
        <v>1527000</v>
      </c>
      <c r="E388" s="9" cm="1">
        <f t="array" ref="E388">_xll.SNL.Clients.Office.Excel.Functions.SPG($A388, "SP_NET_INC", E$3)</f>
        <v>1429000</v>
      </c>
      <c r="F388" s="9" cm="1">
        <f t="array" ref="F388">_xll.SNL.Clients.Office.Excel.Functions.SPG($A388, "SP_NET_INC", F$3)</f>
        <v>1533000</v>
      </c>
      <c r="G388" s="9" cm="1">
        <f t="array" ref="G388">_xll.SNL.Clients.Office.Excel.Functions.SPG($A388, "SP_NET_INC", G$3)</f>
        <v>1446000</v>
      </c>
      <c r="H388" s="9" cm="1">
        <f t="array" ref="H388">_xll.SNL.Clients.Office.Excel.Functions.SPG($A388, "SP_NET_INC", H$3)</f>
        <v>1224000</v>
      </c>
      <c r="I388" s="9" cm="1">
        <f t="array" ref="I388">_xll.SNL.Clients.Office.Excel.Functions.SPG($A388, "SP_NET_INC", I$3)</f>
        <v>1267000</v>
      </c>
      <c r="J388" s="9" cm="1">
        <f t="array" ref="J388">_xll.SNL.Clients.Office.Excel.Functions.SPG($A388, "SP_NET_INC", J$3)</f>
        <v>199000</v>
      </c>
    </row>
    <row r="389" spans="1:10" x14ac:dyDescent="0.3">
      <c r="A389" s="11" t="s">
        <v>388</v>
      </c>
      <c r="B389" s="9" cm="1">
        <f t="array" ref="B389">_xll.SNL.Clients.Office.Excel.Functions.SPG($A389, "SP_NET_INC", B$3)</f>
        <v>217906</v>
      </c>
      <c r="C389" s="9" cm="1">
        <f t="array" ref="C389">_xll.SNL.Clients.Office.Excel.Functions.SPG($A389, "SP_NET_INC", C$3)</f>
        <v>178791</v>
      </c>
      <c r="D389" s="9" cm="1">
        <f t="array" ref="D389">_xll.SNL.Clients.Office.Excel.Functions.SPG($A389, "SP_NET_INC", D$3)</f>
        <v>255891</v>
      </c>
      <c r="E389" s="9" cm="1">
        <f t="array" ref="E389">_xll.SNL.Clients.Office.Excel.Functions.SPG($A389, "SP_NET_INC", E$3)</f>
        <v>159452</v>
      </c>
      <c r="F389" s="9" cm="1">
        <f t="array" ref="F389">_xll.SNL.Clients.Office.Excel.Functions.SPG($A389, "SP_NET_INC", F$3)</f>
        <v>154543</v>
      </c>
      <c r="G389" s="9" cm="1">
        <f t="array" ref="G389">_xll.SNL.Clients.Office.Excel.Functions.SPG($A389, "SP_NET_INC", G$3)</f>
        <v>109528</v>
      </c>
      <c r="H389" s="9" cm="1">
        <f t="array" ref="H389">_xll.SNL.Clients.Office.Excel.Functions.SPG($A389, "SP_NET_INC", H$3)</f>
        <v>85362</v>
      </c>
      <c r="I389" s="9" cm="1">
        <f t="array" ref="I389">_xll.SNL.Clients.Office.Excel.Functions.SPG($A389, "SP_NET_INC", I$3)</f>
        <v>201970</v>
      </c>
      <c r="J389" s="9" cm="1">
        <f t="array" ref="J389">_xll.SNL.Clients.Office.Excel.Functions.SPG($A389, "SP_NET_INC", J$3)</f>
        <v>100554</v>
      </c>
    </row>
    <row r="390" spans="1:10" x14ac:dyDescent="0.3">
      <c r="A390" s="11" t="s">
        <v>389</v>
      </c>
      <c r="B390" s="9" cm="1">
        <f t="array" ref="B390">_xll.SNL.Clients.Office.Excel.Functions.SPG($A390, "SP_NET_INC", B$3)</f>
        <v>829000</v>
      </c>
      <c r="C390" s="9" cm="1">
        <f t="array" ref="C390">_xll.SNL.Clients.Office.Excel.Functions.SPG($A390, "SP_NET_INC", C$3)</f>
        <v>1118000</v>
      </c>
      <c r="D390" s="9" cm="1">
        <f t="array" ref="D390">_xll.SNL.Clients.Office.Excel.Functions.SPG($A390, "SP_NET_INC", D$3)</f>
        <v>1218000</v>
      </c>
      <c r="E390" s="9" cm="1">
        <f t="array" ref="E390">_xll.SNL.Clients.Office.Excel.Functions.SPG($A390, "SP_NET_INC", E$3)</f>
        <v>1145000</v>
      </c>
      <c r="F390" s="9" cm="1">
        <f t="array" ref="F390">_xll.SNL.Clients.Office.Excel.Functions.SPG($A390, "SP_NET_INC", F$3)</f>
        <v>1098000</v>
      </c>
      <c r="G390" s="9" cm="1">
        <f t="array" ref="G390">_xll.SNL.Clients.Office.Excel.Functions.SPG($A390, "SP_NET_INC", G$3)</f>
        <v>1148000</v>
      </c>
      <c r="H390" s="9" cm="1">
        <f t="array" ref="H390">_xll.SNL.Clients.Office.Excel.Functions.SPG($A390, "SP_NET_INC", H$3)</f>
        <v>1136000</v>
      </c>
      <c r="I390" s="9" cm="1">
        <f t="array" ref="I390">_xll.SNL.Clients.Office.Excel.Functions.SPG($A390, "SP_NET_INC", I$3)</f>
        <v>1047000</v>
      </c>
      <c r="J390" s="9" cm="1">
        <f t="array" ref="J390">_xll.SNL.Clients.Office.Excel.Functions.SPG($A390, "SP_NET_INC", J$3)</f>
        <v>944000</v>
      </c>
    </row>
    <row r="391" spans="1:10" x14ac:dyDescent="0.3">
      <c r="A391" s="11" t="s">
        <v>390</v>
      </c>
      <c r="B391" s="9" cm="1">
        <f t="array" ref="B391">_xll.SNL.Clients.Office.Excel.Functions.SPG($A391, "SP_NET_INC", B$3)</f>
        <v>340000</v>
      </c>
      <c r="C391" s="9" cm="1">
        <f t="array" ref="C391">_xll.SNL.Clients.Office.Excel.Functions.SPG($A391, "SP_NET_INC", C$3)</f>
        <v>336000</v>
      </c>
      <c r="D391" s="9" cm="1">
        <f t="array" ref="D391">_xll.SNL.Clients.Office.Excel.Functions.SPG($A391, "SP_NET_INC", D$3)</f>
        <v>305000</v>
      </c>
      <c r="E391" s="9" cm="1">
        <f t="array" ref="E391">_xll.SNL.Clients.Office.Excel.Functions.SPG($A391, "SP_NET_INC", E$3)</f>
        <v>513000</v>
      </c>
      <c r="F391" s="9" cm="1">
        <f t="array" ref="F391">_xll.SNL.Clients.Office.Excel.Functions.SPG($A391, "SP_NET_INC", F$3)</f>
        <v>25000</v>
      </c>
      <c r="G391" s="9" cm="1">
        <f t="array" ref="G391">_xll.SNL.Clients.Office.Excel.Functions.SPG($A391, "SP_NET_INC", G$3)</f>
        <v>-19000</v>
      </c>
      <c r="H391" s="9" cm="1">
        <f t="array" ref="H391">_xll.SNL.Clients.Office.Excel.Functions.SPG($A391, "SP_NET_INC", H$3)</f>
        <v>-184000</v>
      </c>
      <c r="I391" s="9" cm="1">
        <f t="array" ref="I391">_xll.SNL.Clients.Office.Excel.Functions.SPG($A391, "SP_NET_INC", I$3)</f>
        <v>-92000</v>
      </c>
      <c r="J391" s="9" cm="1">
        <f t="array" ref="J391">_xll.SNL.Clients.Office.Excel.Functions.SPG($A391, "SP_NET_INC", J$3)</f>
        <v>-433000</v>
      </c>
    </row>
    <row r="392" spans="1:10" x14ac:dyDescent="0.3">
      <c r="A392" s="11" t="s">
        <v>391</v>
      </c>
      <c r="B392" s="9" cm="1">
        <f t="array" ref="B392">_xll.SNL.Clients.Office.Excel.Functions.SPG($A392, "SP_NET_INC", B$3)</f>
        <v>919000</v>
      </c>
      <c r="C392" s="9" cm="1">
        <f t="array" ref="C392">_xll.SNL.Clients.Office.Excel.Functions.SPG($A392, "SP_NET_INC", C$3)</f>
        <v>989000</v>
      </c>
      <c r="D392" s="9" cm="1">
        <f t="array" ref="D392">_xll.SNL.Clients.Office.Excel.Functions.SPG($A392, "SP_NET_INC", D$3)</f>
        <v>759000</v>
      </c>
      <c r="E392" s="9" cm="1">
        <f t="array" ref="E392">_xll.SNL.Clients.Office.Excel.Functions.SPG($A392, "SP_NET_INC", E$3)</f>
        <v>870000</v>
      </c>
      <c r="F392" s="9" cm="1">
        <f t="array" ref="F392">_xll.SNL.Clients.Office.Excel.Functions.SPG($A392, "SP_NET_INC", F$3)</f>
        <v>881000</v>
      </c>
      <c r="G392" s="9" cm="1">
        <f t="array" ref="G392">_xll.SNL.Clients.Office.Excel.Functions.SPG($A392, "SP_NET_INC", G$3)</f>
        <v>855000</v>
      </c>
      <c r="H392" s="9" cm="1">
        <f t="array" ref="H392">_xll.SNL.Clients.Office.Excel.Functions.SPG($A392, "SP_NET_INC", H$3)</f>
        <v>854000</v>
      </c>
      <c r="I392" s="9" cm="1">
        <f t="array" ref="I392">_xll.SNL.Clients.Office.Excel.Functions.SPG($A392, "SP_NET_INC", I$3)</f>
        <v>735000</v>
      </c>
      <c r="J392" s="9" cm="1">
        <f t="array" ref="J392">_xll.SNL.Clients.Office.Excel.Functions.SPG($A392, "SP_NET_INC", J$3)</f>
        <v>1172000</v>
      </c>
    </row>
    <row r="393" spans="1:10" x14ac:dyDescent="0.3">
      <c r="A393" s="11" t="s">
        <v>392</v>
      </c>
      <c r="B393" s="9" cm="1">
        <f t="array" ref="B393">_xll.SNL.Clients.Office.Excel.Functions.SPG($A393, "SP_NET_INC", B$3)</f>
        <v>460000</v>
      </c>
      <c r="C393" s="9" cm="1">
        <f t="array" ref="C393">_xll.SNL.Clients.Office.Excel.Functions.SPG($A393, "SP_NET_INC", C$3)</f>
        <v>384000</v>
      </c>
      <c r="D393" s="9" cm="1">
        <f t="array" ref="D393">_xll.SNL.Clients.Office.Excel.Functions.SPG($A393, "SP_NET_INC", D$3)</f>
        <v>432000</v>
      </c>
      <c r="E393" s="9" cm="1">
        <f t="array" ref="E393">_xll.SNL.Clients.Office.Excel.Functions.SPG($A393, "SP_NET_INC", E$3)</f>
        <v>262000</v>
      </c>
      <c r="F393" s="9" cm="1">
        <f t="array" ref="F393">_xll.SNL.Clients.Office.Excel.Functions.SPG($A393, "SP_NET_INC", F$3)</f>
        <v>347000</v>
      </c>
      <c r="G393" s="9" cm="1">
        <f t="array" ref="G393">_xll.SNL.Clients.Office.Excel.Functions.SPG($A393, "SP_NET_INC", G$3)</f>
        <v>295000</v>
      </c>
      <c r="H393" s="9" cm="1">
        <f t="array" ref="H393">_xll.SNL.Clients.Office.Excel.Functions.SPG($A393, "SP_NET_INC", H$3)</f>
        <v>242000</v>
      </c>
      <c r="I393" s="9" cm="1">
        <f t="array" ref="I393">_xll.SNL.Clients.Office.Excel.Functions.SPG($A393, "SP_NET_INC", I$3)</f>
        <v>1044000</v>
      </c>
      <c r="J393" s="9" cm="1">
        <f t="array" ref="J393">_xll.SNL.Clients.Office.Excel.Functions.SPG($A393, "SP_NET_INC", J$3)</f>
        <v>150000</v>
      </c>
    </row>
    <row r="394" spans="1:10" x14ac:dyDescent="0.3">
      <c r="A394" s="11" t="s">
        <v>393</v>
      </c>
      <c r="B394" s="9" cm="1">
        <f t="array" ref="B394">_xll.SNL.Clients.Office.Excel.Functions.SPG($A394, "SP_NET_INC", B$3)</f>
        <v>477860</v>
      </c>
      <c r="C394" s="9" cm="1">
        <f t="array" ref="C394">_xll.SNL.Clients.Office.Excel.Functions.SPG($A394, "SP_NET_INC", C$3)</f>
        <v>771760</v>
      </c>
      <c r="D394" s="9" cm="1">
        <f t="array" ref="D394">_xll.SNL.Clients.Office.Excel.Functions.SPG($A394, "SP_NET_INC", D$3)</f>
        <v>546671</v>
      </c>
      <c r="E394" s="9" cm="1">
        <f t="array" ref="E394">_xll.SNL.Clients.Office.Excel.Functions.SPG($A394, "SP_NET_INC", E$3)</f>
        <v>569435</v>
      </c>
      <c r="F394" s="9" cm="1">
        <f t="array" ref="F394">_xll.SNL.Clients.Office.Excel.Functions.SPG($A394, "SP_NET_INC", F$3)</f>
        <v>841155</v>
      </c>
      <c r="G394" s="9" cm="1">
        <f t="array" ref="G394">_xll.SNL.Clients.Office.Excel.Functions.SPG($A394, "SP_NET_INC", G$3)</f>
        <v>859496</v>
      </c>
      <c r="H394" s="9" cm="1">
        <f t="array" ref="H394">_xll.SNL.Clients.Office.Excel.Functions.SPG($A394, "SP_NET_INC", H$3)</f>
        <v>680762</v>
      </c>
      <c r="I394" s="9" cm="1">
        <f t="array" ref="I394">_xll.SNL.Clients.Office.Excel.Functions.SPG($A394, "SP_NET_INC", I$3)</f>
        <v>557505</v>
      </c>
      <c r="J394" s="9" cm="1">
        <f t="array" ref="J394">_xll.SNL.Clients.Office.Excel.Functions.SPG($A394, "SP_NET_INC", J$3)</f>
        <v>519255</v>
      </c>
    </row>
    <row r="395" spans="1:10" x14ac:dyDescent="0.3">
      <c r="A395" s="11" t="s">
        <v>394</v>
      </c>
      <c r="B395" s="9" cm="1">
        <f t="array" ref="B395">_xll.SNL.Clients.Office.Excel.Functions.SPG($A395, "SP_NET_INC", B$3)</f>
        <v>68700</v>
      </c>
      <c r="C395" s="9" cm="1">
        <f t="array" ref="C395">_xll.SNL.Clients.Office.Excel.Functions.SPG($A395, "SP_NET_INC", C$3)</f>
        <v>162000</v>
      </c>
      <c r="D395" s="9" cm="1">
        <f t="array" ref="D395">_xll.SNL.Clients.Office.Excel.Functions.SPG($A395, "SP_NET_INC", D$3)</f>
        <v>60500</v>
      </c>
      <c r="E395" s="9" cm="1">
        <f t="array" ref="E395">_xll.SNL.Clients.Office.Excel.Functions.SPG($A395, "SP_NET_INC", E$3)</f>
        <v>120900</v>
      </c>
      <c r="F395" s="9" cm="1">
        <f t="array" ref="F395">_xll.SNL.Clients.Office.Excel.Functions.SPG($A395, "SP_NET_INC", F$3)</f>
        <v>183300</v>
      </c>
      <c r="G395" s="9" cm="1">
        <f t="array" ref="G395">_xll.SNL.Clients.Office.Excel.Functions.SPG($A395, "SP_NET_INC", G$3)</f>
        <v>231300</v>
      </c>
      <c r="H395" s="9" cm="1">
        <f t="array" ref="H395">_xll.SNL.Clients.Office.Excel.Functions.SPG($A395, "SP_NET_INC", H$3)</f>
        <v>244800</v>
      </c>
      <c r="I395" s="9" cm="1">
        <f t="array" ref="I395">_xll.SNL.Clients.Office.Excel.Functions.SPG($A395, "SP_NET_INC", I$3)</f>
        <v>195800</v>
      </c>
      <c r="J395" s="9" cm="1">
        <f t="array" ref="J395">_xll.SNL.Clients.Office.Excel.Functions.SPG($A395, "SP_NET_INC", J$3)</f>
        <v>232800</v>
      </c>
    </row>
    <row r="396" spans="1:10" x14ac:dyDescent="0.3">
      <c r="A396" s="11" t="s">
        <v>395</v>
      </c>
      <c r="B396" s="9" cm="1">
        <f t="array" ref="B396">_xll.SNL.Clients.Office.Excel.Functions.SPG($A396, "SP_NET_INC", B$3)</f>
        <v>382000</v>
      </c>
      <c r="C396" s="9" cm="1">
        <f t="array" ref="C396">_xll.SNL.Clients.Office.Excel.Functions.SPG($A396, "SP_NET_INC", C$3)</f>
        <v>146000</v>
      </c>
      <c r="D396" s="9" cm="1">
        <f t="array" ref="D396">_xll.SNL.Clients.Office.Excel.Functions.SPG($A396, "SP_NET_INC", D$3)</f>
        <v>-150000</v>
      </c>
      <c r="E396" s="9" cm="1">
        <f t="array" ref="E396">_xll.SNL.Clients.Office.Excel.Functions.SPG($A396, "SP_NET_INC", E$3)</f>
        <v>132000</v>
      </c>
      <c r="F396" s="9" cm="1">
        <f t="array" ref="F396">_xll.SNL.Clients.Office.Excel.Functions.SPG($A396, "SP_NET_INC", F$3)</f>
        <v>191000</v>
      </c>
      <c r="G396" s="9" cm="1">
        <f t="array" ref="G396">_xll.SNL.Clients.Office.Excel.Functions.SPG($A396, "SP_NET_INC", G$3)</f>
        <v>49000</v>
      </c>
      <c r="H396" s="9" cm="1">
        <f t="array" ref="H396">_xll.SNL.Clients.Office.Excel.Functions.SPG($A396, "SP_NET_INC", H$3)</f>
        <v>229000</v>
      </c>
      <c r="I396" s="9" cm="1">
        <f t="array" ref="I396">_xll.SNL.Clients.Office.Excel.Functions.SPG($A396, "SP_NET_INC", I$3)</f>
        <v>267000</v>
      </c>
      <c r="J396" s="9" cm="1">
        <f t="array" ref="J396">_xll.SNL.Clients.Office.Excel.Functions.SPG($A396, "SP_NET_INC", J$3)</f>
        <v>281000</v>
      </c>
    </row>
    <row r="397" spans="1:10" x14ac:dyDescent="0.3">
      <c r="A397" s="11" t="s">
        <v>396</v>
      </c>
      <c r="B397" s="9" cm="1">
        <f t="array" ref="B397">_xll.SNL.Clients.Office.Excel.Functions.SPG($A397, "SP_NET_INC", B$3)</f>
        <v>246700</v>
      </c>
      <c r="C397" s="9" cm="1">
        <f t="array" ref="C397">_xll.SNL.Clients.Office.Excel.Functions.SPG($A397, "SP_NET_INC", C$3)</f>
        <v>264200</v>
      </c>
      <c r="D397" s="9" cm="1">
        <f t="array" ref="D397">_xll.SNL.Clients.Office.Excel.Functions.SPG($A397, "SP_NET_INC", D$3)</f>
        <v>257500</v>
      </c>
      <c r="E397" s="9" cm="1">
        <f t="array" ref="E397">_xll.SNL.Clients.Office.Excel.Functions.SPG($A397, "SP_NET_INC", E$3)</f>
        <v>277600</v>
      </c>
      <c r="F397" s="9" cm="1">
        <f t="array" ref="F397">_xll.SNL.Clients.Office.Excel.Functions.SPG($A397, "SP_NET_INC", F$3)</f>
        <v>269600</v>
      </c>
      <c r="G397" s="9" cm="1">
        <f t="array" ref="G397">_xll.SNL.Clients.Office.Excel.Functions.SPG($A397, "SP_NET_INC", G$3)</f>
        <v>261300</v>
      </c>
      <c r="H397" s="9" cm="1">
        <f t="array" ref="H397">_xll.SNL.Clients.Office.Excel.Functions.SPG($A397, "SP_NET_INC", H$3)</f>
        <v>249100</v>
      </c>
      <c r="I397" s="9" cm="1">
        <f t="array" ref="I397">_xll.SNL.Clients.Office.Excel.Functions.SPG($A397, "SP_NET_INC", I$3)</f>
        <v>269900</v>
      </c>
      <c r="J397" s="9" cm="1">
        <f t="array" ref="J397">_xll.SNL.Clients.Office.Excel.Functions.SPG($A397, "SP_NET_INC", J$3)</f>
        <v>254300</v>
      </c>
    </row>
    <row r="398" spans="1:10" x14ac:dyDescent="0.3">
      <c r="A398" s="11" t="s">
        <v>397</v>
      </c>
      <c r="B398" s="9" cm="1">
        <f t="array" ref="B398">_xll.SNL.Clients.Office.Excel.Functions.SPG($A398, "SP_NET_INC", B$3)</f>
        <v>137000</v>
      </c>
      <c r="C398" s="9" cm="1">
        <f t="array" ref="C398">_xll.SNL.Clients.Office.Excel.Functions.SPG($A398, "SP_NET_INC", C$3)</f>
        <v>31000</v>
      </c>
      <c r="D398" s="9" cm="1">
        <f t="array" ref="D398">_xll.SNL.Clients.Office.Excel.Functions.SPG($A398, "SP_NET_INC", D$3)</f>
        <v>122000</v>
      </c>
      <c r="E398" s="9" cm="1">
        <f t="array" ref="E398">_xll.SNL.Clients.Office.Excel.Functions.SPG($A398, "SP_NET_INC", E$3)</f>
        <v>89000</v>
      </c>
      <c r="F398" s="9" cm="1">
        <f t="array" ref="F398">_xll.SNL.Clients.Office.Excel.Functions.SPG($A398, "SP_NET_INC", F$3)</f>
        <v>237000</v>
      </c>
      <c r="G398" s="9" cm="1">
        <f t="array" ref="G398">_xll.SNL.Clients.Office.Excel.Functions.SPG($A398, "SP_NET_INC", G$3)</f>
        <v>272000</v>
      </c>
      <c r="H398" s="9" cm="1">
        <f t="array" ref="H398">_xll.SNL.Clients.Office.Excel.Functions.SPG($A398, "SP_NET_INC", H$3)</f>
        <v>460000</v>
      </c>
      <c r="I398" s="9" cm="1">
        <f t="array" ref="I398">_xll.SNL.Clients.Office.Excel.Functions.SPG($A398, "SP_NET_INC", I$3)</f>
        <v>321000</v>
      </c>
      <c r="J398" s="9" cm="1">
        <f t="array" ref="J398">_xll.SNL.Clients.Office.Excel.Functions.SPG($A398, "SP_NET_INC", J$3)</f>
        <v>293000</v>
      </c>
    </row>
    <row r="399" spans="1:10" x14ac:dyDescent="0.3">
      <c r="A399" s="11" t="s">
        <v>398</v>
      </c>
      <c r="B399" s="9" cm="1">
        <f t="array" ref="B399">_xll.SNL.Clients.Office.Excel.Functions.SPG($A399, "SP_NET_INC", B$3)</f>
        <v>-149000</v>
      </c>
      <c r="C399" s="9" cm="1">
        <f t="array" ref="C399">_xll.SNL.Clients.Office.Excel.Functions.SPG($A399, "SP_NET_INC", C$3)</f>
        <v>261000</v>
      </c>
      <c r="D399" s="9" cm="1">
        <f t="array" ref="D399">_xll.SNL.Clients.Office.Excel.Functions.SPG($A399, "SP_NET_INC", D$3)</f>
        <v>67000</v>
      </c>
      <c r="E399" s="9" cm="1">
        <f t="array" ref="E399">_xll.SNL.Clients.Office.Excel.Functions.SPG($A399, "SP_NET_INC", E$3)</f>
        <v>367000</v>
      </c>
      <c r="F399" s="9" cm="1">
        <f t="array" ref="F399">_xll.SNL.Clients.Office.Excel.Functions.SPG($A399, "SP_NET_INC", F$3)</f>
        <v>-231000</v>
      </c>
      <c r="G399" s="9" cm="1">
        <f t="array" ref="G399">_xll.SNL.Clients.Office.Excel.Functions.SPG($A399, "SP_NET_INC", G$3)</f>
        <v>-252000</v>
      </c>
      <c r="H399" s="9" cm="1">
        <f t="array" ref="H399">_xll.SNL.Clients.Office.Excel.Functions.SPG($A399, "SP_NET_INC", H$3)</f>
        <v>193000</v>
      </c>
      <c r="I399" s="9" cm="1">
        <f t="array" ref="I399">_xll.SNL.Clients.Office.Excel.Functions.SPG($A399, "SP_NET_INC", I$3)</f>
        <v>683000</v>
      </c>
      <c r="J399" s="9" cm="1">
        <f t="array" ref="J399">_xll.SNL.Clients.Office.Excel.Functions.SPG($A399, "SP_NET_INC", J$3)</f>
        <v>-159000</v>
      </c>
    </row>
    <row r="400" spans="1:10" x14ac:dyDescent="0.3">
      <c r="A400" s="11" t="s">
        <v>399</v>
      </c>
      <c r="B400" s="9" cm="1">
        <f t="array" ref="B400">_xll.SNL.Clients.Office.Excel.Functions.SPG($A400, "SP_NET_INC", B$3)</f>
        <v>90400</v>
      </c>
      <c r="C400" s="9" cm="1">
        <f t="array" ref="C400">_xll.SNL.Clients.Office.Excel.Functions.SPG($A400, "SP_NET_INC", C$3)</f>
        <v>194900</v>
      </c>
      <c r="D400" s="9" cm="1">
        <f t="array" ref="D400">_xll.SNL.Clients.Office.Excel.Functions.SPG($A400, "SP_NET_INC", D$3)</f>
        <v>91100</v>
      </c>
      <c r="E400" s="9" cm="1">
        <f t="array" ref="E400">_xll.SNL.Clients.Office.Excel.Functions.SPG($A400, "SP_NET_INC", E$3)</f>
        <v>-11200</v>
      </c>
      <c r="F400" s="9" cm="1">
        <f t="array" ref="F400">_xll.SNL.Clients.Office.Excel.Functions.SPG($A400, "SP_NET_INC", F$3)</f>
        <v>19500</v>
      </c>
      <c r="G400" s="9" cm="1">
        <f t="array" ref="G400">_xll.SNL.Clients.Office.Excel.Functions.SPG($A400, "SP_NET_INC", G$3)</f>
        <v>-304400</v>
      </c>
      <c r="H400" s="9" cm="1">
        <f t="array" ref="H400">_xll.SNL.Clients.Office.Excel.Functions.SPG($A400, "SP_NET_INC", H$3)</f>
        <v>4700</v>
      </c>
      <c r="I400" s="9" cm="1">
        <f t="array" ref="I400">_xll.SNL.Clients.Office.Excel.Functions.SPG($A400, "SP_NET_INC", I$3)</f>
        <v>177000</v>
      </c>
      <c r="J400" s="9" cm="1">
        <f t="array" ref="J400">_xll.SNL.Clients.Office.Excel.Functions.SPG($A400, "SP_NET_INC", J$3)</f>
        <v>-187800</v>
      </c>
    </row>
    <row r="401" spans="1:10" x14ac:dyDescent="0.3">
      <c r="A401" s="11" t="s">
        <v>400</v>
      </c>
      <c r="B401" s="9" cm="1">
        <f t="array" ref="B401">_xll.SNL.Clients.Office.Excel.Functions.SPG($A401, "SP_NET_INC", B$3)</f>
        <v>384100</v>
      </c>
      <c r="C401" s="9" cm="1">
        <f t="array" ref="C401">_xll.SNL.Clients.Office.Excel.Functions.SPG($A401, "SP_NET_INC", C$3)</f>
        <v>780900</v>
      </c>
      <c r="D401" s="9" cm="1">
        <f t="array" ref="D401">_xll.SNL.Clients.Office.Excel.Functions.SPG($A401, "SP_NET_INC", D$3)</f>
        <v>909600</v>
      </c>
      <c r="E401" s="9" cm="1">
        <f t="array" ref="E401">_xll.SNL.Clients.Office.Excel.Functions.SPG($A401, "SP_NET_INC", E$3)</f>
        <v>1055700</v>
      </c>
      <c r="F401" s="9" cm="1">
        <f t="array" ref="F401">_xll.SNL.Clients.Office.Excel.Functions.SPG($A401, "SP_NET_INC", F$3)</f>
        <v>772500</v>
      </c>
      <c r="G401" s="9" cm="1">
        <f t="array" ref="G401">_xll.SNL.Clients.Office.Excel.Functions.SPG($A401, "SP_NET_INC", G$3)</f>
        <v>1024400</v>
      </c>
      <c r="H401" s="9" cm="1">
        <f t="array" ref="H401">_xll.SNL.Clients.Office.Excel.Functions.SPG($A401, "SP_NET_INC", H$3)</f>
        <v>1219300</v>
      </c>
      <c r="I401" s="9" cm="1">
        <f t="array" ref="I401">_xll.SNL.Clients.Office.Excel.Functions.SPG($A401, "SP_NET_INC", I$3)</f>
        <v>1141900</v>
      </c>
      <c r="J401" s="9" cm="1">
        <f t="array" ref="J401">_xll.SNL.Clients.Office.Excel.Functions.SPG($A401, "SP_NET_INC", J$3)</f>
        <v>908300</v>
      </c>
    </row>
    <row r="402" spans="1:10" x14ac:dyDescent="0.3">
      <c r="A402" s="11" t="s">
        <v>401</v>
      </c>
      <c r="B402" s="9" cm="1">
        <f t="array" ref="B402">_xll.SNL.Clients.Office.Excel.Functions.SPG($A402, "SP_NET_INC", B$3)</f>
        <v>644000</v>
      </c>
      <c r="C402" s="9" cm="1">
        <f t="array" ref="C402">_xll.SNL.Clients.Office.Excel.Functions.SPG($A402, "SP_NET_INC", C$3)</f>
        <v>783000</v>
      </c>
      <c r="D402" s="9" cm="1">
        <f t="array" ref="D402">_xll.SNL.Clients.Office.Excel.Functions.SPG($A402, "SP_NET_INC", D$3)</f>
        <v>730000</v>
      </c>
      <c r="E402" s="9" cm="1">
        <f t="array" ref="E402">_xll.SNL.Clients.Office.Excel.Functions.SPG($A402, "SP_NET_INC", E$3)</f>
        <v>711000</v>
      </c>
      <c r="F402" s="9" cm="1">
        <f t="array" ref="F402">_xll.SNL.Clients.Office.Excel.Functions.SPG($A402, "SP_NET_INC", F$3)</f>
        <v>463000</v>
      </c>
      <c r="G402" s="9" cm="1">
        <f t="array" ref="G402">_xll.SNL.Clients.Office.Excel.Functions.SPG($A402, "SP_NET_INC", G$3)</f>
        <v>210000</v>
      </c>
      <c r="H402" s="9" cm="1">
        <f t="array" ref="H402">_xll.SNL.Clients.Office.Excel.Functions.SPG($A402, "SP_NET_INC", H$3)</f>
        <v>422000</v>
      </c>
      <c r="I402" s="9" cm="1">
        <f t="array" ref="I402">_xll.SNL.Clients.Office.Excel.Functions.SPG($A402, "SP_NET_INC", I$3)</f>
        <v>763000</v>
      </c>
      <c r="J402" s="9" cm="1">
        <f t="array" ref="J402">_xll.SNL.Clients.Office.Excel.Functions.SPG($A402, "SP_NET_INC", J$3)</f>
        <v>549000</v>
      </c>
    </row>
    <row r="403" spans="1:10" x14ac:dyDescent="0.3">
      <c r="A403" s="11" t="s">
        <v>402</v>
      </c>
      <c r="B403" s="9" cm="1">
        <f t="array" ref="B403">_xll.SNL.Clients.Office.Excel.Functions.SPG($A403, "SP_NET_INC", B$3)</f>
        <v>217679</v>
      </c>
      <c r="C403" s="9" cm="1">
        <f t="array" ref="C403">_xll.SNL.Clients.Office.Excel.Functions.SPG($A403, "SP_NET_INC", C$3)</f>
        <v>209872</v>
      </c>
      <c r="D403" s="9" cm="1">
        <f t="array" ref="D403">_xll.SNL.Clients.Office.Excel.Functions.SPG($A403, "SP_NET_INC", D$3)</f>
        <v>320894</v>
      </c>
      <c r="E403" s="9" cm="1">
        <f t="array" ref="E403">_xll.SNL.Clients.Office.Excel.Functions.SPG($A403, "SP_NET_INC", E$3)</f>
        <v>431690</v>
      </c>
      <c r="F403" s="9" cm="1">
        <f t="array" ref="F403">_xll.SNL.Clients.Office.Excel.Functions.SPG($A403, "SP_NET_INC", F$3)</f>
        <v>587500</v>
      </c>
      <c r="G403" s="9" cm="1">
        <f t="array" ref="G403">_xll.SNL.Clients.Office.Excel.Functions.SPG($A403, "SP_NET_INC", G$3)</f>
        <v>427040</v>
      </c>
      <c r="H403" s="9" cm="1">
        <f t="array" ref="H403">_xll.SNL.Clients.Office.Excel.Functions.SPG($A403, "SP_NET_INC", H$3)</f>
        <v>579782</v>
      </c>
      <c r="I403" s="9" cm="1">
        <f t="array" ref="I403">_xll.SNL.Clients.Office.Excel.Functions.SPG($A403, "SP_NET_INC", I$3)</f>
        <v>816177</v>
      </c>
      <c r="J403" s="9" cm="1">
        <f t="array" ref="J403">_xll.SNL.Clients.Office.Excel.Functions.SPG($A403, "SP_NET_INC", J$3)</f>
        <v>644333</v>
      </c>
    </row>
    <row r="404" spans="1:10" x14ac:dyDescent="0.3">
      <c r="A404" s="11" t="s">
        <v>403</v>
      </c>
      <c r="B404" s="9" cm="1">
        <f t="array" ref="B404">_xll.SNL.Clients.Office.Excel.Functions.SPG($A404, "SP_NET_INC", B$3)</f>
        <v>146073</v>
      </c>
      <c r="C404" s="9" cm="1">
        <f t="array" ref="C404">_xll.SNL.Clients.Office.Excel.Functions.SPG($A404, "SP_NET_INC", C$3)</f>
        <v>173285</v>
      </c>
      <c r="D404" s="9" cm="1">
        <f t="array" ref="D404">_xll.SNL.Clients.Office.Excel.Functions.SPG($A404, "SP_NET_INC", D$3)</f>
        <v>151173</v>
      </c>
      <c r="E404" s="9" cm="1">
        <f t="array" ref="E404">_xll.SNL.Clients.Office.Excel.Functions.SPG($A404, "SP_NET_INC", E$3)</f>
        <v>145541</v>
      </c>
      <c r="F404" s="9" cm="1">
        <f t="array" ref="F404">_xll.SNL.Clients.Office.Excel.Functions.SPG($A404, "SP_NET_INC", F$3)</f>
        <v>-1002</v>
      </c>
      <c r="G404" s="9" cm="1">
        <f t="array" ref="G404">_xll.SNL.Clients.Office.Excel.Functions.SPG($A404, "SP_NET_INC", G$3)</f>
        <v>140945</v>
      </c>
      <c r="H404" s="9" cm="1">
        <f t="array" ref="H404">_xll.SNL.Clients.Office.Excel.Functions.SPG($A404, "SP_NET_INC", H$3)</f>
        <v>116346</v>
      </c>
      <c r="I404" s="9" cm="1">
        <f t="array" ref="I404">_xll.SNL.Clients.Office.Excel.Functions.SPG($A404, "SP_NET_INC", I$3)</f>
        <v>123790</v>
      </c>
      <c r="J404" s="9" t="str" cm="1">
        <f t="array" ref="J404">_xll.SNL.Clients.Office.Excel.Functions.SPG($A404, "SP_NET_INC", J$3)</f>
        <v>NA</v>
      </c>
    </row>
    <row r="405" spans="1:10" x14ac:dyDescent="0.3">
      <c r="A405" s="11" t="s">
        <v>404</v>
      </c>
      <c r="B405" s="9" cm="1">
        <f t="array" ref="B405">_xll.SNL.Clients.Office.Excel.Functions.SPG($A405, "SP_NET_INC", B$3)</f>
        <v>654000</v>
      </c>
      <c r="C405" s="9" cm="1">
        <f t="array" ref="C405">_xll.SNL.Clients.Office.Excel.Functions.SPG($A405, "SP_NET_INC", C$3)</f>
        <v>546000</v>
      </c>
      <c r="D405" s="9" cm="1">
        <f t="array" ref="D405">_xll.SNL.Clients.Office.Excel.Functions.SPG($A405, "SP_NET_INC", D$3)</f>
        <v>834000</v>
      </c>
      <c r="E405" s="9" cm="1">
        <f t="array" ref="E405">_xll.SNL.Clients.Office.Excel.Functions.SPG($A405, "SP_NET_INC", E$3)</f>
        <v>825000</v>
      </c>
      <c r="F405" s="9" cm="1">
        <f t="array" ref="F405">_xll.SNL.Clients.Office.Excel.Functions.SPG($A405, "SP_NET_INC", F$3)</f>
        <v>788000</v>
      </c>
      <c r="G405" s="9" cm="1">
        <f t="array" ref="G405">_xll.SNL.Clients.Office.Excel.Functions.SPG($A405, "SP_NET_INC", G$3)</f>
        <v>1143000</v>
      </c>
      <c r="H405" s="9" cm="1">
        <f t="array" ref="H405">_xll.SNL.Clients.Office.Excel.Functions.SPG($A405, "SP_NET_INC", H$3)</f>
        <v>692000</v>
      </c>
      <c r="I405" s="9" cm="1">
        <f t="array" ref="I405">_xll.SNL.Clients.Office.Excel.Functions.SPG($A405, "SP_NET_INC", I$3)</f>
        <v>738000</v>
      </c>
      <c r="J405" s="9" cm="1">
        <f t="array" ref="J405">_xll.SNL.Clients.Office.Excel.Functions.SPG($A405, "SP_NET_INC", J$3)</f>
        <v>592000</v>
      </c>
    </row>
    <row r="406" spans="1:10" x14ac:dyDescent="0.3">
      <c r="A406" s="11" t="s">
        <v>405</v>
      </c>
      <c r="B406" s="9" cm="1">
        <f t="array" ref="B406">_xll.SNL.Clients.Office.Excel.Functions.SPG($A406, "SP_NET_INC", B$3)</f>
        <v>108777</v>
      </c>
      <c r="C406" s="9" cm="1">
        <f t="array" ref="C406">_xll.SNL.Clients.Office.Excel.Functions.SPG($A406, "SP_NET_INC", C$3)</f>
        <v>320596</v>
      </c>
      <c r="D406" s="9" cm="1">
        <f t="array" ref="D406">_xll.SNL.Clients.Office.Excel.Functions.SPG($A406, "SP_NET_INC", D$3)</f>
        <v>424327</v>
      </c>
      <c r="E406" s="9" cm="1">
        <f t="array" ref="E406">_xll.SNL.Clients.Office.Excel.Functions.SPG($A406, "SP_NET_INC", E$3)</f>
        <v>297244</v>
      </c>
      <c r="F406" s="9" cm="1">
        <f t="array" ref="F406">_xll.SNL.Clients.Office.Excel.Functions.SPG($A406, "SP_NET_INC", F$3)</f>
        <v>402459</v>
      </c>
      <c r="G406" s="9" cm="1">
        <f t="array" ref="G406">_xll.SNL.Clients.Office.Excel.Functions.SPG($A406, "SP_NET_INC", G$3)</f>
        <v>295968</v>
      </c>
      <c r="H406" s="9" cm="1">
        <f t="array" ref="H406">_xll.SNL.Clients.Office.Excel.Functions.SPG($A406, "SP_NET_INC", H$3)</f>
        <v>156995</v>
      </c>
      <c r="I406" s="9" cm="1">
        <f t="array" ref="I406">_xll.SNL.Clients.Office.Excel.Functions.SPG($A406, "SP_NET_INC", I$3)</f>
        <v>193569</v>
      </c>
      <c r="J406" s="9" cm="1">
        <f t="array" ref="J406">_xll.SNL.Clients.Office.Excel.Functions.SPG($A406, "SP_NET_INC", J$3)</f>
        <v>85846</v>
      </c>
    </row>
    <row r="407" spans="1:10" x14ac:dyDescent="0.3">
      <c r="A407" s="11" t="s">
        <v>406</v>
      </c>
      <c r="B407" s="9" cm="1">
        <f t="array" ref="B407">_xll.SNL.Clients.Office.Excel.Functions.SPG($A407, "SP_NET_INC", B$3)</f>
        <v>757000</v>
      </c>
      <c r="C407" s="9" cm="1">
        <f t="array" ref="C407">_xll.SNL.Clients.Office.Excel.Functions.SPG($A407, "SP_NET_INC", C$3)</f>
        <v>774000</v>
      </c>
      <c r="D407" s="9" cm="1">
        <f t="array" ref="D407">_xll.SNL.Clients.Office.Excel.Functions.SPG($A407, "SP_NET_INC", D$3)</f>
        <v>789000</v>
      </c>
      <c r="E407" s="9" cm="1">
        <f t="array" ref="E407">_xll.SNL.Clients.Office.Excel.Functions.SPG($A407, "SP_NET_INC", E$3)</f>
        <v>643000</v>
      </c>
      <c r="F407" s="9" cm="1">
        <f t="array" ref="F407">_xll.SNL.Clients.Office.Excel.Functions.SPG($A407, "SP_NET_INC", F$3)</f>
        <v>1293000</v>
      </c>
      <c r="G407" s="9" cm="1">
        <f t="array" ref="G407">_xll.SNL.Clients.Office.Excel.Functions.SPG($A407, "SP_NET_INC", G$3)</f>
        <v>440000</v>
      </c>
      <c r="H407" s="9" cm="1">
        <f t="array" ref="H407">_xll.SNL.Clients.Office.Excel.Functions.SPG($A407, "SP_NET_INC", H$3)</f>
        <v>628000</v>
      </c>
      <c r="I407" s="9" cm="1">
        <f t="array" ref="I407">_xll.SNL.Clients.Office.Excel.Functions.SPG($A407, "SP_NET_INC", I$3)</f>
        <v>569000</v>
      </c>
      <c r="J407" s="9" cm="1">
        <f t="array" ref="J407">_xll.SNL.Clients.Office.Excel.Functions.SPG($A407, "SP_NET_INC", J$3)</f>
        <v>601000</v>
      </c>
    </row>
    <row r="408" spans="1:10" x14ac:dyDescent="0.3">
      <c r="A408" s="11" t="s">
        <v>407</v>
      </c>
      <c r="B408" s="9" t="str" cm="1">
        <f t="array" ref="B408">_xll.SNL.Clients.Office.Excel.Functions.SPG($A408, "SP_NET_INC", B$3)</f>
        <v>NA</v>
      </c>
      <c r="C408" s="9" cm="1">
        <f t="array" ref="C408">_xll.SNL.Clients.Office.Excel.Functions.SPG($A408, "SP_NET_INC", C$3)</f>
        <v>297411</v>
      </c>
      <c r="D408" s="9" cm="1">
        <f t="array" ref="D408">_xll.SNL.Clients.Office.Excel.Functions.SPG($A408, "SP_NET_INC", D$3)</f>
        <v>1095620</v>
      </c>
      <c r="E408" s="9" cm="1">
        <f t="array" ref="E408">_xll.SNL.Clients.Office.Excel.Functions.SPG($A408, "SP_NET_INC", E$3)</f>
        <v>404894</v>
      </c>
      <c r="F408" s="9" cm="1">
        <f t="array" ref="F408">_xll.SNL.Clients.Office.Excel.Functions.SPG($A408, "SP_NET_INC", F$3)</f>
        <v>289089</v>
      </c>
      <c r="G408" s="9" cm="1">
        <f t="array" ref="G408">_xll.SNL.Clients.Office.Excel.Functions.SPG($A408, "SP_NET_INC", G$3)</f>
        <v>446207</v>
      </c>
      <c r="H408" s="9" cm="1">
        <f t="array" ref="H408">_xll.SNL.Clients.Office.Excel.Functions.SPG($A408, "SP_NET_INC", H$3)</f>
        <v>346495</v>
      </c>
      <c r="I408" s="9" cm="1">
        <f t="array" ref="I408">_xll.SNL.Clients.Office.Excel.Functions.SPG($A408, "SP_NET_INC", I$3)</f>
        <v>333055</v>
      </c>
      <c r="J408" s="9" cm="1">
        <f t="array" ref="J408">_xll.SNL.Clients.Office.Excel.Functions.SPG($A408, "SP_NET_INC", J$3)</f>
        <v>269948</v>
      </c>
    </row>
    <row r="409" spans="1:10" x14ac:dyDescent="0.3">
      <c r="A409" s="11" t="s">
        <v>408</v>
      </c>
      <c r="B409" s="9" cm="1">
        <f t="array" ref="B409">_xll.SNL.Clients.Office.Excel.Functions.SPG($A409, "SP_NET_INC", B$3)</f>
        <v>401000</v>
      </c>
      <c r="C409" s="9" cm="1">
        <f t="array" ref="C409">_xll.SNL.Clients.Office.Excel.Functions.SPG($A409, "SP_NET_INC", C$3)</f>
        <v>406000</v>
      </c>
      <c r="D409" s="9" cm="1">
        <f t="array" ref="D409">_xll.SNL.Clients.Office.Excel.Functions.SPG($A409, "SP_NET_INC", D$3)</f>
        <v>490000</v>
      </c>
      <c r="E409" s="9" cm="1">
        <f t="array" ref="E409">_xll.SNL.Clients.Office.Excel.Functions.SPG($A409, "SP_NET_INC", E$3)</f>
        <v>611678</v>
      </c>
      <c r="F409" s="9" cm="1">
        <f t="array" ref="F409">_xll.SNL.Clients.Office.Excel.Functions.SPG($A409, "SP_NET_INC", F$3)</f>
        <v>425000</v>
      </c>
      <c r="G409" s="9" cm="1">
        <f t="array" ref="G409">_xll.SNL.Clients.Office.Excel.Functions.SPG($A409, "SP_NET_INC", G$3)</f>
        <v>415000</v>
      </c>
      <c r="H409" s="9" cm="1">
        <f t="array" ref="H409">_xll.SNL.Clients.Office.Excel.Functions.SPG($A409, "SP_NET_INC", H$3)</f>
        <v>503000</v>
      </c>
      <c r="I409" s="9" cm="1">
        <f t="array" ref="I409">_xll.SNL.Clients.Office.Excel.Functions.SPG($A409, "SP_NET_INC", I$3)</f>
        <v>733612</v>
      </c>
      <c r="J409" s="9" cm="1">
        <f t="array" ref="J409">_xll.SNL.Clients.Office.Excel.Functions.SPG($A409, "SP_NET_INC", J$3)</f>
        <v>429604</v>
      </c>
    </row>
    <row r="410" spans="1:10" x14ac:dyDescent="0.3">
      <c r="A410" s="11" t="s">
        <v>409</v>
      </c>
      <c r="B410" s="9" cm="1">
        <f t="array" ref="B410">_xll.SNL.Clients.Office.Excel.Functions.SPG($A410, "SP_NET_INC", B$3)</f>
        <v>2953000</v>
      </c>
      <c r="C410" s="9" cm="1">
        <f t="array" ref="C410">_xll.SNL.Clients.Office.Excel.Functions.SPG($A410, "SP_NET_INC", C$3)</f>
        <v>2981000</v>
      </c>
      <c r="D410" s="9" cm="1">
        <f t="array" ref="D410">_xll.SNL.Clients.Office.Excel.Functions.SPG($A410, "SP_NET_INC", D$3)</f>
        <v>3059000</v>
      </c>
      <c r="E410" s="9" cm="1">
        <f t="array" ref="E410">_xll.SNL.Clients.Office.Excel.Functions.SPG($A410, "SP_NET_INC", E$3)</f>
        <v>2925000</v>
      </c>
      <c r="F410" s="9" cm="1">
        <f t="array" ref="F410">_xll.SNL.Clients.Office.Excel.Functions.SPG($A410, "SP_NET_INC", F$3)</f>
        <v>2374000</v>
      </c>
      <c r="G410" s="9" cm="1">
        <f t="array" ref="G410">_xll.SNL.Clients.Office.Excel.Functions.SPG($A410, "SP_NET_INC", G$3)</f>
        <v>2014000</v>
      </c>
      <c r="H410" s="9" cm="1">
        <f t="array" ref="H410">_xll.SNL.Clients.Office.Excel.Functions.SPG($A410, "SP_NET_INC", H$3)</f>
        <v>2142000</v>
      </c>
      <c r="I410" s="9" cm="1">
        <f t="array" ref="I410">_xll.SNL.Clients.Office.Excel.Functions.SPG($A410, "SP_NET_INC", I$3)</f>
        <v>2221000</v>
      </c>
      <c r="J410" s="9" cm="1">
        <f t="array" ref="J410">_xll.SNL.Clients.Office.Excel.Functions.SPG($A410, "SP_NET_INC", J$3)</f>
        <v>1940000</v>
      </c>
    </row>
    <row r="411" spans="1:10" x14ac:dyDescent="0.3">
      <c r="A411" s="11" t="s">
        <v>410</v>
      </c>
      <c r="B411" s="9" cm="1">
        <f t="array" ref="B411">_xll.SNL.Clients.Office.Excel.Functions.SPG($A411, "SP_NET_INC", B$3)</f>
        <v>505100</v>
      </c>
      <c r="C411" s="9" cm="1">
        <f t="array" ref="C411">_xll.SNL.Clients.Office.Excel.Functions.SPG($A411, "SP_NET_INC", C$3)</f>
        <v>416700</v>
      </c>
      <c r="D411" s="9" cm="1">
        <f t="array" ref="D411">_xll.SNL.Clients.Office.Excel.Functions.SPG($A411, "SP_NET_INC", D$3)</f>
        <v>640400</v>
      </c>
      <c r="E411" s="9" cm="1">
        <f t="array" ref="E411">_xll.SNL.Clients.Office.Excel.Functions.SPG($A411, "SP_NET_INC", E$3)</f>
        <v>485300</v>
      </c>
      <c r="F411" s="9" cm="1">
        <f t="array" ref="F411">_xll.SNL.Clients.Office.Excel.Functions.SPG($A411, "SP_NET_INC", F$3)</f>
        <v>593400</v>
      </c>
      <c r="G411" s="9" cm="1">
        <f t="array" ref="G411">_xll.SNL.Clients.Office.Excel.Functions.SPG($A411, "SP_NET_INC", G$3)</f>
        <v>473600</v>
      </c>
      <c r="H411" s="9" cm="1">
        <f t="array" ref="H411">_xll.SNL.Clients.Office.Excel.Functions.SPG($A411, "SP_NET_INC", H$3)</f>
        <v>439200</v>
      </c>
      <c r="I411" s="9" cm="1">
        <f t="array" ref="I411">_xll.SNL.Clients.Office.Excel.Functions.SPG($A411, "SP_NET_INC", I$3)</f>
        <v>481200</v>
      </c>
      <c r="J411" s="9" cm="1">
        <f t="array" ref="J411">_xll.SNL.Clients.Office.Excel.Functions.SPG($A411, "SP_NET_INC", J$3)</f>
        <v>441700</v>
      </c>
    </row>
    <row r="412" spans="1:10" x14ac:dyDescent="0.3">
      <c r="A412" s="11" t="s">
        <v>411</v>
      </c>
      <c r="B412" s="9" cm="1">
        <f t="array" ref="B412">_xll.SNL.Clients.Office.Excel.Functions.SPG($A412, "SP_NET_INC", B$3)</f>
        <v>-3726200</v>
      </c>
      <c r="C412" s="9" cm="1">
        <f t="array" ref="C412">_xll.SNL.Clients.Office.Excel.Functions.SPG($A412, "SP_NET_INC", C$3)</f>
        <v>-125200</v>
      </c>
      <c r="D412" s="9" cm="1">
        <f t="array" ref="D412">_xll.SNL.Clients.Office.Excel.Functions.SPG($A412, "SP_NET_INC", D$3)</f>
        <v>-365500</v>
      </c>
      <c r="E412" s="9" cm="1">
        <f t="array" ref="E412">_xll.SNL.Clients.Office.Excel.Functions.SPG($A412, "SP_NET_INC", E$3)</f>
        <v>-262000</v>
      </c>
      <c r="F412" s="9" cm="1">
        <f t="array" ref="F412">_xll.SNL.Clients.Office.Excel.Functions.SPG($A412, "SP_NET_INC", F$3)</f>
        <v>-2903000</v>
      </c>
      <c r="G412" s="9" cm="1">
        <f t="array" ref="G412">_xll.SNL.Clients.Office.Excel.Functions.SPG($A412, "SP_NET_INC", G$3)</f>
        <v>-91600</v>
      </c>
      <c r="H412" s="9" cm="1">
        <f t="array" ref="H412">_xll.SNL.Clients.Office.Excel.Functions.SPG($A412, "SP_NET_INC", H$3)</f>
        <v>-543600</v>
      </c>
      <c r="I412" s="9" cm="1">
        <f t="array" ref="I412">_xll.SNL.Clients.Office.Excel.Functions.SPG($A412, "SP_NET_INC", I$3)</f>
        <v>-206000</v>
      </c>
      <c r="J412" s="9" cm="1">
        <f t="array" ref="J412">_xll.SNL.Clients.Office.Excel.Functions.SPG($A412, "SP_NET_INC", J$3)</f>
        <v>-610300</v>
      </c>
    </row>
    <row r="413" spans="1:10" x14ac:dyDescent="0.3">
      <c r="A413" s="11" t="s">
        <v>412</v>
      </c>
      <c r="B413" s="9" cm="1">
        <f t="array" ref="B413">_xll.SNL.Clients.Office.Excel.Functions.SPG($A413, "SP_NET_INC", B$3)</f>
        <v>203300</v>
      </c>
      <c r="C413" s="9" cm="1">
        <f t="array" ref="C413">_xll.SNL.Clients.Office.Excel.Functions.SPG($A413, "SP_NET_INC", C$3)</f>
        <v>310400</v>
      </c>
      <c r="D413" s="9" cm="1">
        <f t="array" ref="D413">_xll.SNL.Clients.Office.Excel.Functions.SPG($A413, "SP_NET_INC", D$3)</f>
        <v>186600</v>
      </c>
      <c r="E413" s="9" cm="1">
        <f t="array" ref="E413">_xll.SNL.Clients.Office.Excel.Functions.SPG($A413, "SP_NET_INC", E$3)</f>
        <v>159300</v>
      </c>
      <c r="F413" s="9" cm="1">
        <f t="array" ref="F413">_xll.SNL.Clients.Office.Excel.Functions.SPG($A413, "SP_NET_INC", F$3)</f>
        <v>139400</v>
      </c>
      <c r="G413" s="9" cm="1">
        <f t="array" ref="G413">_xll.SNL.Clients.Office.Excel.Functions.SPG($A413, "SP_NET_INC", G$3)</f>
        <v>322300</v>
      </c>
      <c r="H413" s="9" cm="1">
        <f t="array" ref="H413">_xll.SNL.Clients.Office.Excel.Functions.SPG($A413, "SP_NET_INC", H$3)</f>
        <v>195000</v>
      </c>
      <c r="I413" s="9" cm="1">
        <f t="array" ref="I413">_xll.SNL.Clients.Office.Excel.Functions.SPG($A413, "SP_NET_INC", I$3)</f>
        <v>224100</v>
      </c>
      <c r="J413" s="9" cm="1">
        <f t="array" ref="J413">_xll.SNL.Clients.Office.Excel.Functions.SPG($A413, "SP_NET_INC", J$3)</f>
        <v>186700</v>
      </c>
    </row>
    <row r="414" spans="1:10" x14ac:dyDescent="0.3">
      <c r="A414" s="11" t="s">
        <v>413</v>
      </c>
      <c r="B414" s="9" cm="1">
        <f t="array" ref="B414">_xll.SNL.Clients.Office.Excel.Functions.SPG($A414, "SP_NET_INC", B$3)</f>
        <v>279800</v>
      </c>
      <c r="C414" s="9" cm="1">
        <f t="array" ref="C414">_xll.SNL.Clients.Office.Excel.Functions.SPG($A414, "SP_NET_INC", C$3)</f>
        <v>414000</v>
      </c>
      <c r="D414" s="9" cm="1">
        <f t="array" ref="D414">_xll.SNL.Clients.Office.Excel.Functions.SPG($A414, "SP_NET_INC", D$3)</f>
        <v>448100</v>
      </c>
      <c r="E414" s="9" cm="1">
        <f t="array" ref="E414">_xll.SNL.Clients.Office.Excel.Functions.SPG($A414, "SP_NET_INC", E$3)</f>
        <v>358900</v>
      </c>
      <c r="F414" s="9" cm="1">
        <f t="array" ref="F414">_xll.SNL.Clients.Office.Excel.Functions.SPG($A414, "SP_NET_INC", F$3)</f>
        <v>332600</v>
      </c>
      <c r="G414" s="9" cm="1">
        <f t="array" ref="G414">_xll.SNL.Clients.Office.Excel.Functions.SPG($A414, "SP_NET_INC", G$3)</f>
        <v>357600</v>
      </c>
      <c r="H414" s="9" cm="1">
        <f t="array" ref="H414">_xll.SNL.Clients.Office.Excel.Functions.SPG($A414, "SP_NET_INC", H$3)</f>
        <v>279000</v>
      </c>
      <c r="I414" s="9" cm="1">
        <f t="array" ref="I414">_xll.SNL.Clients.Office.Excel.Functions.SPG($A414, "SP_NET_INC", I$3)</f>
        <v>387500</v>
      </c>
      <c r="J414" s="9" cm="1">
        <f t="array" ref="J414">_xll.SNL.Clients.Office.Excel.Functions.SPG($A414, "SP_NET_INC", J$3)</f>
        <v>555200</v>
      </c>
    </row>
    <row r="415" spans="1:10" x14ac:dyDescent="0.3">
      <c r="A415" s="11" t="s">
        <v>414</v>
      </c>
      <c r="B415" s="9" t="str" cm="1">
        <f t="array" ref="B415">_xll.SNL.Clients.Office.Excel.Functions.SPG($A415, "SP_NET_INC", B$3)</f>
        <v>NA</v>
      </c>
      <c r="C415" s="9" cm="1">
        <f t="array" ref="C415">_xll.SNL.Clients.Office.Excel.Functions.SPG($A415, "SP_NET_INC", C$3)</f>
        <v>1103000</v>
      </c>
      <c r="D415" s="9" cm="1">
        <f t="array" ref="D415">_xll.SNL.Clients.Office.Excel.Functions.SPG($A415, "SP_NET_INC", D$3)</f>
        <v>854000</v>
      </c>
      <c r="E415" s="9" cm="1">
        <f t="array" ref="E415">_xll.SNL.Clients.Office.Excel.Functions.SPG($A415, "SP_NET_INC", E$3)</f>
        <v>1192000</v>
      </c>
      <c r="F415" s="9" cm="1">
        <f t="array" ref="F415">_xll.SNL.Clients.Office.Excel.Functions.SPG($A415, "SP_NET_INC", F$3)</f>
        <v>942000</v>
      </c>
      <c r="G415" s="9" cm="1">
        <f t="array" ref="G415">_xll.SNL.Clients.Office.Excel.Functions.SPG($A415, "SP_NET_INC", G$3)</f>
        <v>1382000</v>
      </c>
      <c r="H415" s="9" cm="1">
        <f t="array" ref="H415">_xll.SNL.Clients.Office.Excel.Functions.SPG($A415, "SP_NET_INC", H$3)</f>
        <v>971000</v>
      </c>
      <c r="I415" s="9" cm="1">
        <f t="array" ref="I415">_xll.SNL.Clients.Office.Excel.Functions.SPG($A415, "SP_NET_INC", I$3)</f>
        <v>835000</v>
      </c>
      <c r="J415" s="9" cm="1">
        <f t="array" ref="J415">_xll.SNL.Clients.Office.Excel.Functions.SPG($A415, "SP_NET_INC", J$3)</f>
        <v>950000</v>
      </c>
    </row>
    <row r="416" spans="1:10" x14ac:dyDescent="0.3">
      <c r="A416" s="11" t="s">
        <v>415</v>
      </c>
      <c r="B416" s="9" cm="1">
        <f t="array" ref="B416">_xll.SNL.Clients.Office.Excel.Functions.SPG($A416, "SP_NET_INC", B$3)</f>
        <v>13000</v>
      </c>
      <c r="C416" s="9" cm="1">
        <f t="array" ref="C416">_xll.SNL.Clients.Office.Excel.Functions.SPG($A416, "SP_NET_INC", C$3)</f>
        <v>528000</v>
      </c>
      <c r="D416" s="9" cm="1">
        <f t="array" ref="D416">_xll.SNL.Clients.Office.Excel.Functions.SPG($A416, "SP_NET_INC", D$3)</f>
        <v>276000</v>
      </c>
      <c r="E416" s="9" cm="1">
        <f t="array" ref="E416">_xll.SNL.Clients.Office.Excel.Functions.SPG($A416, "SP_NET_INC", E$3)</f>
        <v>573000</v>
      </c>
      <c r="F416" s="9" cm="1">
        <f t="array" ref="F416">_xll.SNL.Clients.Office.Excel.Functions.SPG($A416, "SP_NET_INC", F$3)</f>
        <v>541000</v>
      </c>
      <c r="G416" s="9" cm="1">
        <f t="array" ref="G416">_xll.SNL.Clients.Office.Excel.Functions.SPG($A416, "SP_NET_INC", G$3)</f>
        <v>1803000</v>
      </c>
      <c r="H416" s="9" cm="1">
        <f t="array" ref="H416">_xll.SNL.Clients.Office.Excel.Functions.SPG($A416, "SP_NET_INC", H$3)</f>
        <v>552000</v>
      </c>
      <c r="I416" s="9" cm="1">
        <f t="array" ref="I416">_xll.SNL.Clients.Office.Excel.Functions.SPG($A416, "SP_NET_INC", I$3)</f>
        <v>528000</v>
      </c>
      <c r="J416" s="9" cm="1">
        <f t="array" ref="J416">_xll.SNL.Clients.Office.Excel.Functions.SPG($A416, "SP_NET_INC", J$3)</f>
        <v>433000</v>
      </c>
    </row>
    <row r="417" spans="1:10" x14ac:dyDescent="0.3">
      <c r="A417" s="11" t="s">
        <v>416</v>
      </c>
      <c r="B417" s="9" cm="1">
        <f t="array" ref="B417">_xll.SNL.Clients.Office.Excel.Functions.SPG($A417, "SP_NET_INC", B$3)</f>
        <v>188800</v>
      </c>
      <c r="C417" s="9" cm="1">
        <f t="array" ref="C417">_xll.SNL.Clients.Office.Excel.Functions.SPG($A417, "SP_NET_INC", C$3)</f>
        <v>199100</v>
      </c>
      <c r="D417" s="9" cm="1">
        <f t="array" ref="D417">_xll.SNL.Clients.Office.Excel.Functions.SPG($A417, "SP_NET_INC", D$3)</f>
        <v>262200</v>
      </c>
      <c r="E417" s="9" cm="1">
        <f t="array" ref="E417">_xll.SNL.Clients.Office.Excel.Functions.SPG($A417, "SP_NET_INC", E$3)</f>
        <v>180300</v>
      </c>
      <c r="F417" s="9" cm="1">
        <f t="array" ref="F417">_xll.SNL.Clients.Office.Excel.Functions.SPG($A417, "SP_NET_INC", F$3)</f>
        <v>179100</v>
      </c>
      <c r="G417" s="9" cm="1">
        <f t="array" ref="G417">_xll.SNL.Clients.Office.Excel.Functions.SPG($A417, "SP_NET_INC", G$3)</f>
        <v>323500</v>
      </c>
      <c r="H417" s="9" cm="1">
        <f t="array" ref="H417">_xll.SNL.Clients.Office.Excel.Functions.SPG($A417, "SP_NET_INC", H$3)</f>
        <v>198800</v>
      </c>
      <c r="I417" s="9" cm="1">
        <f t="array" ref="I417">_xll.SNL.Clients.Office.Excel.Functions.SPG($A417, "SP_NET_INC", I$3)</f>
        <v>185500</v>
      </c>
      <c r="J417" s="9" cm="1">
        <f t="array" ref="J417">_xll.SNL.Clients.Office.Excel.Functions.SPG($A417, "SP_NET_INC", J$3)</f>
        <v>178800</v>
      </c>
    </row>
    <row r="418" spans="1:10" x14ac:dyDescent="0.3">
      <c r="A418" s="11" t="s">
        <v>417</v>
      </c>
      <c r="B418" s="9" cm="1">
        <f t="array" ref="B418">_xll.SNL.Clients.Office.Excel.Functions.SPG($A418, "SP_NET_INC", B$3)</f>
        <v>98896</v>
      </c>
      <c r="C418" s="9" cm="1">
        <f t="array" ref="C418">_xll.SNL.Clients.Office.Excel.Functions.SPG($A418, "SP_NET_INC", C$3)</f>
        <v>146253</v>
      </c>
      <c r="D418" s="9" cm="1">
        <f t="array" ref="D418">_xll.SNL.Clients.Office.Excel.Functions.SPG($A418, "SP_NET_INC", D$3)</f>
        <v>145649</v>
      </c>
      <c r="E418" s="9" cm="1">
        <f t="array" ref="E418">_xll.SNL.Clients.Office.Excel.Functions.SPG($A418, "SP_NET_INC", E$3)</f>
        <v>186273</v>
      </c>
      <c r="F418" s="9" cm="1">
        <f t="array" ref="F418">_xll.SNL.Clients.Office.Excel.Functions.SPG($A418, "SP_NET_INC", F$3)</f>
        <v>64197</v>
      </c>
      <c r="G418" s="9" cm="1">
        <f t="array" ref="G418">_xll.SNL.Clients.Office.Excel.Functions.SPG($A418, "SP_NET_INC", G$3)</f>
        <v>117054</v>
      </c>
      <c r="H418" s="9" cm="1">
        <f t="array" ref="H418">_xll.SNL.Clients.Office.Excel.Functions.SPG($A418, "SP_NET_INC", H$3)</f>
        <v>128116</v>
      </c>
      <c r="I418" s="9" cm="1">
        <f t="array" ref="I418">_xll.SNL.Clients.Office.Excel.Functions.SPG($A418, "SP_NET_INC", I$3)</f>
        <v>120050</v>
      </c>
      <c r="J418" s="9" cm="1">
        <f t="array" ref="J418">_xll.SNL.Clients.Office.Excel.Functions.SPG($A418, "SP_NET_INC", J$3)</f>
        <v>83531</v>
      </c>
    </row>
    <row r="419" spans="1:10" x14ac:dyDescent="0.3">
      <c r="A419" s="11" t="s">
        <v>418</v>
      </c>
      <c r="B419" s="9" cm="1">
        <f t="array" ref="B419">_xll.SNL.Clients.Office.Excel.Functions.SPG($A419, "SP_NET_INC", B$3)</f>
        <v>420000</v>
      </c>
      <c r="C419" s="9" cm="1">
        <f t="array" ref="C419">_xll.SNL.Clients.Office.Excel.Functions.SPG($A419, "SP_NET_INC", C$3)</f>
        <v>2332000</v>
      </c>
      <c r="D419" s="9" cm="1">
        <f t="array" ref="D419">_xll.SNL.Clients.Office.Excel.Functions.SPG($A419, "SP_NET_INC", D$3)</f>
        <v>2183000</v>
      </c>
      <c r="E419" s="9" cm="1">
        <f t="array" ref="E419">_xll.SNL.Clients.Office.Excel.Functions.SPG($A419, "SP_NET_INC", E$3)</f>
        <v>1494000</v>
      </c>
      <c r="F419" s="9" cm="1">
        <f t="array" ref="F419">_xll.SNL.Clients.Office.Excel.Functions.SPG($A419, "SP_NET_INC", F$3)</f>
        <v>1405000</v>
      </c>
      <c r="G419" s="9" cm="1">
        <f t="array" ref="G419">_xll.SNL.Clients.Office.Excel.Functions.SPG($A419, "SP_NET_INC", G$3)</f>
        <v>7943000</v>
      </c>
      <c r="H419" s="9" cm="1">
        <f t="array" ref="H419">_xll.SNL.Clients.Office.Excel.Functions.SPG($A419, "SP_NET_INC", H$3)</f>
        <v>1878000</v>
      </c>
      <c r="I419" s="9" cm="1">
        <f t="array" ref="I419">_xll.SNL.Clients.Office.Excel.Functions.SPG($A419, "SP_NET_INC", I$3)</f>
        <v>2614000</v>
      </c>
      <c r="J419" s="9" cm="1">
        <f t="array" ref="J419">_xll.SNL.Clients.Office.Excel.Functions.SPG($A419, "SP_NET_INC", J$3)</f>
        <v>2539000</v>
      </c>
    </row>
    <row r="420" spans="1:10" x14ac:dyDescent="0.3">
      <c r="A420" s="11" t="s">
        <v>419</v>
      </c>
      <c r="B420" s="9" cm="1">
        <f t="array" ref="B420">_xll.SNL.Clients.Office.Excel.Functions.SPG($A420, "SP_NET_INC", B$3)</f>
        <v>1179000</v>
      </c>
      <c r="C420" s="9" cm="1">
        <f t="array" ref="C420">_xll.SNL.Clients.Office.Excel.Functions.SPG($A420, "SP_NET_INC", C$3)</f>
        <v>1205000</v>
      </c>
      <c r="D420" s="9" cm="1">
        <f t="array" ref="D420">_xll.SNL.Clients.Office.Excel.Functions.SPG($A420, "SP_NET_INC", D$3)</f>
        <v>1362000</v>
      </c>
      <c r="E420" s="9" cm="1">
        <f t="array" ref="E420">_xll.SNL.Clients.Office.Excel.Functions.SPG($A420, "SP_NET_INC", E$3)</f>
        <v>1127000</v>
      </c>
      <c r="F420" s="9" cm="1">
        <f t="array" ref="F420">_xll.SNL.Clients.Office.Excel.Functions.SPG($A420, "SP_NET_INC", F$3)</f>
        <v>1105000</v>
      </c>
      <c r="G420" s="9" cm="1">
        <f t="array" ref="G420">_xll.SNL.Clients.Office.Excel.Functions.SPG($A420, "SP_NET_INC", G$3)</f>
        <v>1371000</v>
      </c>
      <c r="H420" s="9" cm="1">
        <f t="array" ref="H420">_xll.SNL.Clients.Office.Excel.Functions.SPG($A420, "SP_NET_INC", H$3)</f>
        <v>1709000</v>
      </c>
      <c r="I420" s="9" cm="1">
        <f t="array" ref="I420">_xll.SNL.Clients.Office.Excel.Functions.SPG($A420, "SP_NET_INC", I$3)</f>
        <v>1722000</v>
      </c>
      <c r="J420" s="9" cm="1">
        <f t="array" ref="J420">_xll.SNL.Clients.Office.Excel.Functions.SPG($A420, "SP_NET_INC", J$3)</f>
        <v>1708000</v>
      </c>
    </row>
    <row r="421" spans="1:10" x14ac:dyDescent="0.3">
      <c r="A421" s="11" t="s">
        <v>420</v>
      </c>
      <c r="B421" s="9" cm="1">
        <f t="array" ref="B421">_xll.SNL.Clients.Office.Excel.Functions.SPG($A421, "SP_NET_INC", B$3)</f>
        <v>120652</v>
      </c>
      <c r="C421" s="9" cm="1">
        <f t="array" ref="C421">_xll.SNL.Clients.Office.Excel.Functions.SPG($A421, "SP_NET_INC", C$3)</f>
        <v>118360</v>
      </c>
      <c r="D421" s="9" cm="1">
        <f t="array" ref="D421">_xll.SNL.Clients.Office.Excel.Functions.SPG($A421, "SP_NET_INC", D$3)</f>
        <v>106594</v>
      </c>
      <c r="E421" s="9" cm="1">
        <f t="array" ref="E421">_xll.SNL.Clients.Office.Excel.Functions.SPG($A421, "SP_NET_INC", E$3)</f>
        <v>114589</v>
      </c>
      <c r="F421" s="9" cm="1">
        <f t="array" ref="F421">_xll.SNL.Clients.Office.Excel.Functions.SPG($A421, "SP_NET_INC", F$3)</f>
        <v>114417</v>
      </c>
      <c r="G421" s="9" cm="1">
        <f t="array" ref="G421">_xll.SNL.Clients.Office.Excel.Functions.SPG($A421, "SP_NET_INC", G$3)</f>
        <v>113110</v>
      </c>
      <c r="H421" s="9" cm="1">
        <f t="array" ref="H421">_xll.SNL.Clients.Office.Excel.Functions.SPG($A421, "SP_NET_INC", H$3)</f>
        <v>105574</v>
      </c>
      <c r="I421" s="9" cm="1">
        <f t="array" ref="I421">_xll.SNL.Clients.Office.Excel.Functions.SPG($A421, "SP_NET_INC", I$3)</f>
        <v>100393</v>
      </c>
      <c r="J421" s="9" cm="1">
        <f t="array" ref="J421">_xll.SNL.Clients.Office.Excel.Functions.SPG($A421, "SP_NET_INC", J$3)</f>
        <v>86568</v>
      </c>
    </row>
    <row r="422" spans="1:10" x14ac:dyDescent="0.3">
      <c r="A422" s="11" t="s">
        <v>421</v>
      </c>
      <c r="B422" s="9" cm="1">
        <f t="array" ref="B422">_xll.SNL.Clients.Office.Excel.Functions.SPG($A422, "SP_NET_INC", B$3)</f>
        <v>207000</v>
      </c>
      <c r="C422" s="9" cm="1">
        <f t="array" ref="C422">_xll.SNL.Clients.Office.Excel.Functions.SPG($A422, "SP_NET_INC", C$3)</f>
        <v>141000</v>
      </c>
      <c r="D422" s="9" cm="1">
        <f t="array" ref="D422">_xll.SNL.Clients.Office.Excel.Functions.SPG($A422, "SP_NET_INC", D$3)</f>
        <v>223000</v>
      </c>
      <c r="E422" s="9" cm="1">
        <f t="array" ref="E422">_xll.SNL.Clients.Office.Excel.Functions.SPG($A422, "SP_NET_INC", E$3)</f>
        <v>259000</v>
      </c>
      <c r="F422" s="9" cm="1">
        <f t="array" ref="F422">_xll.SNL.Clients.Office.Excel.Functions.SPG($A422, "SP_NET_INC", F$3)</f>
        <v>201000</v>
      </c>
      <c r="G422" s="9" t="str" cm="1">
        <f t="array" ref="G422">_xll.SNL.Clients.Office.Excel.Functions.SPG($A422, "SP_NET_INC", G$3)</f>
        <v>NA</v>
      </c>
      <c r="H422" s="9" cm="1">
        <f t="array" ref="H422">_xll.SNL.Clients.Office.Excel.Functions.SPG($A422, "SP_NET_INC", H$3)</f>
        <v>269000</v>
      </c>
      <c r="I422" s="9" cm="1">
        <f t="array" ref="I422">_xll.SNL.Clients.Office.Excel.Functions.SPG($A422, "SP_NET_INC", I$3)</f>
        <v>263000</v>
      </c>
      <c r="J422" s="9" cm="1">
        <f t="array" ref="J422">_xll.SNL.Clients.Office.Excel.Functions.SPG($A422, "SP_NET_INC", J$3)</f>
        <v>191000</v>
      </c>
    </row>
    <row r="423" spans="1:10" x14ac:dyDescent="0.3">
      <c r="A423" s="11" t="s">
        <v>422</v>
      </c>
      <c r="B423" s="9" cm="1">
        <f t="array" ref="B423">_xll.SNL.Clients.Office.Excel.Functions.SPG($A423, "SP_NET_INC", B$3)</f>
        <v>-73000</v>
      </c>
      <c r="C423" s="9" cm="1">
        <f t="array" ref="C423">_xll.SNL.Clients.Office.Excel.Functions.SPG($A423, "SP_NET_INC", C$3)</f>
        <v>353000</v>
      </c>
      <c r="D423" s="9" cm="1">
        <f t="array" ref="D423">_xll.SNL.Clients.Office.Excel.Functions.SPG($A423, "SP_NET_INC", D$3)</f>
        <v>210000</v>
      </c>
      <c r="E423" s="9" cm="1">
        <f t="array" ref="E423">_xll.SNL.Clients.Office.Excel.Functions.SPG($A423, "SP_NET_INC", E$3)</f>
        <v>-39000</v>
      </c>
      <c r="F423" s="9" cm="1">
        <f t="array" ref="F423">_xll.SNL.Clients.Office.Excel.Functions.SPG($A423, "SP_NET_INC", F$3)</f>
        <v>278000</v>
      </c>
      <c r="G423" s="9" t="str" cm="1">
        <f t="array" ref="G423">_xll.SNL.Clients.Office.Excel.Functions.SPG($A423, "SP_NET_INC", G$3)</f>
        <v>NA</v>
      </c>
      <c r="H423" s="9" cm="1">
        <f t="array" ref="H423">_xll.SNL.Clients.Office.Excel.Functions.SPG($A423, "SP_NET_INC", H$3)</f>
        <v>291000</v>
      </c>
      <c r="I423" s="9" cm="1">
        <f t="array" ref="I423">_xll.SNL.Clients.Office.Excel.Functions.SPG($A423, "SP_NET_INC", I$3)</f>
        <v>-19000</v>
      </c>
      <c r="J423" s="9" cm="1">
        <f t="array" ref="J423">_xll.SNL.Clients.Office.Excel.Functions.SPG($A423, "SP_NET_INC", J$3)</f>
        <v>189000</v>
      </c>
    </row>
    <row r="424" spans="1:10" x14ac:dyDescent="0.3">
      <c r="A424" s="11" t="s">
        <v>423</v>
      </c>
      <c r="B424" s="9" cm="1">
        <f t="array" ref="B424">_xll.SNL.Clients.Office.Excel.Functions.SPG($A424, "SP_NET_INC", B$3)</f>
        <v>596000</v>
      </c>
      <c r="C424" s="9" cm="1">
        <f t="array" ref="C424">_xll.SNL.Clients.Office.Excel.Functions.SPG($A424, "SP_NET_INC", C$3)</f>
        <v>1890000</v>
      </c>
      <c r="D424" s="9" cm="1">
        <f t="array" ref="D424">_xll.SNL.Clients.Office.Excel.Functions.SPG($A424, "SP_NET_INC", D$3)</f>
        <v>1164000</v>
      </c>
      <c r="E424" s="9" cm="1">
        <f t="array" ref="E424">_xll.SNL.Clients.Office.Excel.Functions.SPG($A424, "SP_NET_INC", E$3)</f>
        <v>347000</v>
      </c>
      <c r="F424" s="9" cm="1">
        <f t="array" ref="F424">_xll.SNL.Clients.Office.Excel.Functions.SPG($A424, "SP_NET_INC", F$3)</f>
        <v>1198000</v>
      </c>
      <c r="G424" s="9" cm="1">
        <f t="array" ref="G424">_xll.SNL.Clients.Office.Excel.Functions.SPG($A424, "SP_NET_INC", G$3)</f>
        <v>1487000</v>
      </c>
      <c r="H424" s="9" cm="1">
        <f t="array" ref="H424">_xll.SNL.Clients.Office.Excel.Functions.SPG($A424, "SP_NET_INC", H$3)</f>
        <v>-4000</v>
      </c>
      <c r="I424" s="9" cm="1">
        <f t="array" ref="I424">_xll.SNL.Clients.Office.Excel.Functions.SPG($A424, "SP_NET_INC", I$3)</f>
        <v>-1375000</v>
      </c>
      <c r="J424" s="9" cm="1">
        <f t="array" ref="J424">_xll.SNL.Clients.Office.Excel.Functions.SPG($A424, "SP_NET_INC", J$3)</f>
        <v>-321000</v>
      </c>
    </row>
    <row r="425" spans="1:10" x14ac:dyDescent="0.3">
      <c r="A425" s="11" t="s">
        <v>424</v>
      </c>
      <c r="B425" s="9" cm="1">
        <f t="array" ref="B425">_xll.SNL.Clients.Office.Excel.Functions.SPG($A425, "SP_NET_INC", B$3)</f>
        <v>1222000</v>
      </c>
      <c r="C425" s="9" cm="1">
        <f t="array" ref="C425">_xll.SNL.Clients.Office.Excel.Functions.SPG($A425, "SP_NET_INC", C$3)</f>
        <v>1157000</v>
      </c>
      <c r="D425" s="9" cm="1">
        <f t="array" ref="D425">_xll.SNL.Clients.Office.Excel.Functions.SPG($A425, "SP_NET_INC", D$3)</f>
        <v>1189000</v>
      </c>
      <c r="E425" s="9" cm="1">
        <f t="array" ref="E425">_xll.SNL.Clients.Office.Excel.Functions.SPG($A425, "SP_NET_INC", E$3)</f>
        <v>1170000</v>
      </c>
      <c r="F425" s="9" cm="1">
        <f t="array" ref="F425">_xll.SNL.Clients.Office.Excel.Functions.SPG($A425, "SP_NET_INC", F$3)</f>
        <v>1027000</v>
      </c>
      <c r="G425" s="9" cm="1">
        <f t="array" ref="G425">_xll.SNL.Clients.Office.Excel.Functions.SPG($A425, "SP_NET_INC", G$3)</f>
        <v>206000</v>
      </c>
      <c r="H425" s="9" cm="1">
        <f t="array" ref="H425">_xll.SNL.Clients.Office.Excel.Functions.SPG($A425, "SP_NET_INC", H$3)</f>
        <v>1043000</v>
      </c>
      <c r="I425" s="9" cm="1">
        <f t="array" ref="I425">_xll.SNL.Clients.Office.Excel.Functions.SPG($A425, "SP_NET_INC", I$3)</f>
        <v>1073000</v>
      </c>
      <c r="J425" s="9" cm="1">
        <f t="array" ref="J425">_xll.SNL.Clients.Office.Excel.Functions.SPG($A425, "SP_NET_INC", J$3)</f>
        <v>982000</v>
      </c>
    </row>
    <row r="426" spans="1:10" x14ac:dyDescent="0.3">
      <c r="A426" s="11" t="s">
        <v>425</v>
      </c>
      <c r="B426" s="9" cm="1">
        <f t="array" ref="B426">_xll.SNL.Clients.Office.Excel.Functions.SPG($A426, "SP_NET_INC", B$3)</f>
        <v>-31000</v>
      </c>
      <c r="C426" s="9" cm="1">
        <f t="array" ref="C426">_xll.SNL.Clients.Office.Excel.Functions.SPG($A426, "SP_NET_INC", C$3)</f>
        <v>-3861000</v>
      </c>
      <c r="D426" s="9" cm="1">
        <f t="array" ref="D426">_xll.SNL.Clients.Office.Excel.Functions.SPG($A426, "SP_NET_INC", D$3)</f>
        <v>-6174000</v>
      </c>
      <c r="E426" s="9" cm="1">
        <f t="array" ref="E426">_xll.SNL.Clients.Office.Excel.Functions.SPG($A426, "SP_NET_INC", E$3)</f>
        <v>-1439000</v>
      </c>
      <c r="F426" s="9" cm="1">
        <f t="array" ref="F426">_xll.SNL.Clients.Office.Excel.Functions.SPG($A426, "SP_NET_INC", F$3)</f>
        <v>-355000</v>
      </c>
      <c r="G426" s="9" cm="1">
        <f t="array" ref="G426">_xll.SNL.Clients.Office.Excel.Functions.SPG($A426, "SP_NET_INC", G$3)</f>
        <v>-30000</v>
      </c>
      <c r="H426" s="9" cm="1">
        <f t="array" ref="H426">_xll.SNL.Clients.Office.Excel.Functions.SPG($A426, "SP_NET_INC", H$3)</f>
        <v>-1638000</v>
      </c>
      <c r="I426" s="9" cm="1">
        <f t="array" ref="I426">_xll.SNL.Clients.Office.Excel.Functions.SPG($A426, "SP_NET_INC", I$3)</f>
        <v>-149000</v>
      </c>
      <c r="J426" s="9" cm="1">
        <f t="array" ref="J426">_xll.SNL.Clients.Office.Excel.Functions.SPG($A426, "SP_NET_INC", J$3)</f>
        <v>-425000</v>
      </c>
    </row>
    <row r="427" spans="1:10" x14ac:dyDescent="0.3">
      <c r="A427" s="11" t="s">
        <v>426</v>
      </c>
      <c r="B427" s="9" t="str" cm="1">
        <f t="array" ref="B427">_xll.SNL.Clients.Office.Excel.Functions.SPG($A427, "SP_NET_INC", B$3)</f>
        <v>NA</v>
      </c>
      <c r="C427" s="9" cm="1">
        <f t="array" ref="C427">_xll.SNL.Clients.Office.Excel.Functions.SPG($A427, "SP_NET_INC", C$3)</f>
        <v>173000</v>
      </c>
      <c r="D427" s="9" cm="1">
        <f t="array" ref="D427">_xll.SNL.Clients.Office.Excel.Functions.SPG($A427, "SP_NET_INC", D$3)</f>
        <v>218000</v>
      </c>
      <c r="E427" s="9" cm="1">
        <f t="array" ref="E427">_xll.SNL.Clients.Office.Excel.Functions.SPG($A427, "SP_NET_INC", E$3)</f>
        <v>-3000</v>
      </c>
      <c r="F427" s="9" cm="1">
        <f t="array" ref="F427">_xll.SNL.Clients.Office.Excel.Functions.SPG($A427, "SP_NET_INC", F$3)</f>
        <v>133000</v>
      </c>
      <c r="G427" s="9" cm="1">
        <f t="array" ref="G427">_xll.SNL.Clients.Office.Excel.Functions.SPG($A427, "SP_NET_INC", G$3)</f>
        <v>203000</v>
      </c>
      <c r="H427" s="9" cm="1">
        <f t="array" ref="H427">_xll.SNL.Clients.Office.Excel.Functions.SPG($A427, "SP_NET_INC", H$3)</f>
        <v>234000</v>
      </c>
      <c r="I427" s="9" cm="1">
        <f t="array" ref="I427">_xll.SNL.Clients.Office.Excel.Functions.SPG($A427, "SP_NET_INC", I$3)</f>
        <v>169000</v>
      </c>
      <c r="J427" s="9" cm="1">
        <f t="array" ref="J427">_xll.SNL.Clients.Office.Excel.Functions.SPG($A427, "SP_NET_INC", J$3)</f>
        <v>160000</v>
      </c>
    </row>
    <row r="428" spans="1:10" x14ac:dyDescent="0.3">
      <c r="A428" s="11" t="s">
        <v>427</v>
      </c>
      <c r="B428" s="9" cm="1">
        <f t="array" ref="B428">_xll.SNL.Clients.Office.Excel.Functions.SPG($A428, "SP_NET_INC", B$3)</f>
        <v>1909000</v>
      </c>
      <c r="C428" s="9" cm="1">
        <f t="array" ref="C428">_xll.SNL.Clients.Office.Excel.Functions.SPG($A428, "SP_NET_INC", C$3)</f>
        <v>1840000</v>
      </c>
      <c r="D428" s="9" cm="1">
        <f t="array" ref="D428">_xll.SNL.Clients.Office.Excel.Functions.SPG($A428, "SP_NET_INC", D$3)</f>
        <v>1408000</v>
      </c>
      <c r="E428" s="9" cm="1">
        <f t="array" ref="E428">_xll.SNL.Clients.Office.Excel.Functions.SPG($A428, "SP_NET_INC", E$3)</f>
        <v>1332000</v>
      </c>
      <c r="F428" s="9" cm="1">
        <f t="array" ref="F428">_xll.SNL.Clients.Office.Excel.Functions.SPG($A428, "SP_NET_INC", F$3)</f>
        <v>1362000</v>
      </c>
      <c r="G428" s="9" cm="1">
        <f t="array" ref="G428">_xll.SNL.Clients.Office.Excel.Functions.SPG($A428, "SP_NET_INC", G$3)</f>
        <v>1045000</v>
      </c>
      <c r="H428" s="9" cm="1">
        <f t="array" ref="H428">_xll.SNL.Clients.Office.Excel.Functions.SPG($A428, "SP_NET_INC", H$3)</f>
        <v>1125000</v>
      </c>
      <c r="I428" s="9" cm="1">
        <f t="array" ref="I428">_xll.SNL.Clients.Office.Excel.Functions.SPG($A428, "SP_NET_INC", I$3)</f>
        <v>1294000</v>
      </c>
      <c r="J428" s="9" cm="1">
        <f t="array" ref="J428">_xll.SNL.Clients.Office.Excel.Functions.SPG($A428, "SP_NET_INC", J$3)</f>
        <v>1603000</v>
      </c>
    </row>
    <row r="429" spans="1:10" x14ac:dyDescent="0.3">
      <c r="A429" s="11" t="s">
        <v>428</v>
      </c>
      <c r="B429" s="9" cm="1">
        <f t="array" ref="B429">_xll.SNL.Clients.Office.Excel.Functions.SPG($A429, "SP_NET_INC", B$3)</f>
        <v>1409000</v>
      </c>
      <c r="C429" s="9" cm="1">
        <f t="array" ref="C429">_xll.SNL.Clients.Office.Excel.Functions.SPG($A429, "SP_NET_INC", C$3)</f>
        <v>1536000</v>
      </c>
      <c r="D429" s="9" cm="1">
        <f t="array" ref="D429">_xll.SNL.Clients.Office.Excel.Functions.SPG($A429, "SP_NET_INC", D$3)</f>
        <v>825000</v>
      </c>
      <c r="E429" s="9" cm="1">
        <f t="array" ref="E429">_xll.SNL.Clients.Office.Excel.Functions.SPG($A429, "SP_NET_INC", E$3)</f>
        <v>1629000</v>
      </c>
      <c r="F429" s="9" cm="1">
        <f t="array" ref="F429">_xll.SNL.Clients.Office.Excel.Functions.SPG($A429, "SP_NET_INC", F$3)</f>
        <v>-212000</v>
      </c>
      <c r="G429" s="9" cm="1">
        <f t="array" ref="G429">_xll.SNL.Clients.Office.Excel.Functions.SPG($A429, "SP_NET_INC", G$3)</f>
        <v>1107000</v>
      </c>
      <c r="H429" s="9" cm="1">
        <f t="array" ref="H429">_xll.SNL.Clients.Office.Excel.Functions.SPG($A429, "SP_NET_INC", H$3)</f>
        <v>1449000</v>
      </c>
      <c r="I429" s="9" cm="1">
        <f t="array" ref="I429">_xll.SNL.Clients.Office.Excel.Functions.SPG($A429, "SP_NET_INC", I$3)</f>
        <v>1510000</v>
      </c>
      <c r="J429" s="9" cm="1">
        <f t="array" ref="J429">_xll.SNL.Clients.Office.Excel.Functions.SPG($A429, "SP_NET_INC", J$3)</f>
        <v>1306000</v>
      </c>
    </row>
    <row r="430" spans="1:10" x14ac:dyDescent="0.3">
      <c r="A430" s="11" t="s">
        <v>429</v>
      </c>
      <c r="B430" s="9" cm="1">
        <f t="array" ref="B430">_xll.SNL.Clients.Office.Excel.Functions.SPG($A430, "SP_NET_INC", B$3)</f>
        <v>191000</v>
      </c>
      <c r="C430" s="9" cm="1">
        <f t="array" ref="C430">_xll.SNL.Clients.Office.Excel.Functions.SPG($A430, "SP_NET_INC", C$3)</f>
        <v>194000</v>
      </c>
      <c r="D430" s="9" cm="1">
        <f t="array" ref="D430">_xll.SNL.Clients.Office.Excel.Functions.SPG($A430, "SP_NET_INC", D$3)</f>
        <v>103000</v>
      </c>
      <c r="E430" s="9" cm="1">
        <f t="array" ref="E430">_xll.SNL.Clients.Office.Excel.Functions.SPG($A430, "SP_NET_INC", E$3)</f>
        <v>221000</v>
      </c>
      <c r="F430" s="9" cm="1">
        <f t="array" ref="F430">_xll.SNL.Clients.Office.Excel.Functions.SPG($A430, "SP_NET_INC", F$3)</f>
        <v>-50000</v>
      </c>
      <c r="G430" s="9" cm="1">
        <f t="array" ref="G430">_xll.SNL.Clients.Office.Excel.Functions.SPG($A430, "SP_NET_INC", G$3)</f>
        <v>96000</v>
      </c>
      <c r="H430" s="9" cm="1">
        <f t="array" ref="H430">_xll.SNL.Clients.Office.Excel.Functions.SPG($A430, "SP_NET_INC", H$3)</f>
        <v>25000</v>
      </c>
      <c r="I430" s="9" cm="1">
        <f t="array" ref="I430">_xll.SNL.Clients.Office.Excel.Functions.SPG($A430, "SP_NET_INC", I$3)</f>
        <v>181000</v>
      </c>
      <c r="J430" s="9" cm="1">
        <f t="array" ref="J430">_xll.SNL.Clients.Office.Excel.Functions.SPG($A430, "SP_NET_INC", J$3)</f>
        <v>-209000</v>
      </c>
    </row>
    <row r="431" spans="1:10" x14ac:dyDescent="0.3">
      <c r="A431" s="11" t="s">
        <v>430</v>
      </c>
      <c r="B431" s="9" cm="1">
        <f t="array" ref="B431">_xll.SNL.Clients.Office.Excel.Functions.SPG($A431, "SP_NET_INC", B$3)</f>
        <v>3335000</v>
      </c>
      <c r="C431" s="9" cm="1">
        <f t="array" ref="C431">_xll.SNL.Clients.Office.Excel.Functions.SPG($A431, "SP_NET_INC", C$3)</f>
        <v>2213000</v>
      </c>
      <c r="D431" s="9" cm="1">
        <f t="array" ref="D431">_xll.SNL.Clients.Office.Excel.Functions.SPG($A431, "SP_NET_INC", D$3)</f>
        <v>2850000</v>
      </c>
      <c r="E431" s="9" cm="1">
        <f t="array" ref="E431">_xll.SNL.Clients.Office.Excel.Functions.SPG($A431, "SP_NET_INC", E$3)</f>
        <v>2401000</v>
      </c>
      <c r="F431" s="9" cm="1">
        <f t="array" ref="F431">_xll.SNL.Clients.Office.Excel.Functions.SPG($A431, "SP_NET_INC", F$3)</f>
        <v>3185000</v>
      </c>
      <c r="G431" s="9" cm="1">
        <f t="array" ref="G431">_xll.SNL.Clients.Office.Excel.Functions.SPG($A431, "SP_NET_INC", G$3)</f>
        <v>1986000</v>
      </c>
      <c r="H431" s="9" cm="1">
        <f t="array" ref="H431">_xll.SNL.Clients.Office.Excel.Functions.SPG($A431, "SP_NET_INC", H$3)</f>
        <v>3083000</v>
      </c>
      <c r="I431" s="9" cm="1">
        <f t="array" ref="I431">_xll.SNL.Clients.Office.Excel.Functions.SPG($A431, "SP_NET_INC", I$3)</f>
        <v>2521000</v>
      </c>
      <c r="J431" s="9" cm="1">
        <f t="array" ref="J431">_xll.SNL.Clients.Office.Excel.Functions.SPG($A431, "SP_NET_INC", J$3)</f>
        <v>3113000</v>
      </c>
    </row>
    <row r="432" spans="1:10" x14ac:dyDescent="0.3">
      <c r="A432" s="11" t="s">
        <v>431</v>
      </c>
      <c r="B432" s="9" t="str" cm="1">
        <f t="array" ref="B432">_xll.SNL.Clients.Office.Excel.Functions.SPG($A432, "SP_NET_INC", B$3)</f>
        <v>NA</v>
      </c>
      <c r="C432" s="9" cm="1">
        <f t="array" ref="C432">_xll.SNL.Clients.Office.Excel.Functions.SPG($A432, "SP_NET_INC", C$3)</f>
        <v>104300</v>
      </c>
      <c r="D432" s="9" cm="1">
        <f t="array" ref="D432">_xll.SNL.Clients.Office.Excel.Functions.SPG($A432, "SP_NET_INC", D$3)</f>
        <v>117500</v>
      </c>
      <c r="E432" s="9" cm="1">
        <f t="array" ref="E432">_xll.SNL.Clients.Office.Excel.Functions.SPG($A432, "SP_NET_INC", E$3)</f>
        <v>104700</v>
      </c>
      <c r="F432" s="9" cm="1">
        <f t="array" ref="F432">_xll.SNL.Clients.Office.Excel.Functions.SPG($A432, "SP_NET_INC", F$3)</f>
        <v>88900</v>
      </c>
      <c r="G432" s="9" cm="1">
        <f t="array" ref="G432">_xll.SNL.Clients.Office.Excel.Functions.SPG($A432, "SP_NET_INC", G$3)</f>
        <v>81200</v>
      </c>
      <c r="H432" s="9" cm="1">
        <f t="array" ref="H432">_xll.SNL.Clients.Office.Excel.Functions.SPG($A432, "SP_NET_INC", H$3)</f>
        <v>84500</v>
      </c>
      <c r="I432" s="9" cm="1">
        <f t="array" ref="I432">_xll.SNL.Clients.Office.Excel.Functions.SPG($A432, "SP_NET_INC", I$3)</f>
        <v>85300</v>
      </c>
      <c r="J432" s="9" cm="1">
        <f t="array" ref="J432">_xll.SNL.Clients.Office.Excel.Functions.SPG($A432, "SP_NET_INC", J$3)</f>
        <v>39800</v>
      </c>
    </row>
    <row r="433" spans="1:10" x14ac:dyDescent="0.3">
      <c r="A433" s="11" t="s">
        <v>432</v>
      </c>
      <c r="B433" s="9" cm="1">
        <f t="array" ref="B433">_xll.SNL.Clients.Office.Excel.Functions.SPG($A433, "SP_NET_INC", B$3)</f>
        <v>159000</v>
      </c>
      <c r="C433" s="9" cm="1">
        <f t="array" ref="C433">_xll.SNL.Clients.Office.Excel.Functions.SPG($A433, "SP_NET_INC", C$3)</f>
        <v>-590000</v>
      </c>
      <c r="D433" s="9" cm="1">
        <f t="array" ref="D433">_xll.SNL.Clients.Office.Excel.Functions.SPG($A433, "SP_NET_INC", D$3)</f>
        <v>-156000</v>
      </c>
      <c r="E433" s="9" cm="1">
        <f t="array" ref="E433">_xll.SNL.Clients.Office.Excel.Functions.SPG($A433, "SP_NET_INC", E$3)</f>
        <v>-286000</v>
      </c>
      <c r="F433" s="9" cm="1">
        <f t="array" ref="F433">_xll.SNL.Clients.Office.Excel.Functions.SPG($A433, "SP_NET_INC", F$3)</f>
        <v>335000</v>
      </c>
      <c r="G433" s="9" cm="1">
        <f t="array" ref="G433">_xll.SNL.Clients.Office.Excel.Functions.SPG($A433, "SP_NET_INC", G$3)</f>
        <v>324000</v>
      </c>
      <c r="H433" s="9" cm="1">
        <f t="array" ref="H433">_xll.SNL.Clients.Office.Excel.Functions.SPG($A433, "SP_NET_INC", H$3)</f>
        <v>36000</v>
      </c>
      <c r="I433" s="9" cm="1">
        <f t="array" ref="I433">_xll.SNL.Clients.Office.Excel.Functions.SPG($A433, "SP_NET_INC", I$3)</f>
        <v>-32000</v>
      </c>
      <c r="J433" s="9" cm="1">
        <f t="array" ref="J433">_xll.SNL.Clients.Office.Excel.Functions.SPG($A433, "SP_NET_INC", J$3)</f>
        <v>155000</v>
      </c>
    </row>
    <row r="434" spans="1:10" x14ac:dyDescent="0.3">
      <c r="A434" s="11" t="s">
        <v>433</v>
      </c>
      <c r="B434" s="9" cm="1">
        <f t="array" ref="B434">_xll.SNL.Clients.Office.Excel.Functions.SPG($A434, "SP_NET_INC", B$3)</f>
        <v>4738000</v>
      </c>
      <c r="C434" s="9" cm="1">
        <f t="array" ref="C434">_xll.SNL.Clients.Office.Excel.Functions.SPG($A434, "SP_NET_INC", C$3)</f>
        <v>4111000</v>
      </c>
      <c r="D434" s="9" cm="1">
        <f t="array" ref="D434">_xll.SNL.Clients.Office.Excel.Functions.SPG($A434, "SP_NET_INC", D$3)</f>
        <v>2990000</v>
      </c>
      <c r="E434" s="9" cm="1">
        <f t="array" ref="E434">_xll.SNL.Clients.Office.Excel.Functions.SPG($A434, "SP_NET_INC", E$3)</f>
        <v>3043000</v>
      </c>
      <c r="F434" s="9" cm="1">
        <f t="array" ref="F434">_xll.SNL.Clients.Office.Excel.Functions.SPG($A434, "SP_NET_INC", F$3)</f>
        <v>4132000</v>
      </c>
      <c r="G434" s="9" cm="1">
        <f t="array" ref="G434">_xll.SNL.Clients.Office.Excel.Functions.SPG($A434, "SP_NET_INC", G$3)</f>
        <v>2008000</v>
      </c>
      <c r="H434" s="9" cm="1">
        <f t="array" ref="H434">_xll.SNL.Clients.Office.Excel.Functions.SPG($A434, "SP_NET_INC", H$3)</f>
        <v>2058000</v>
      </c>
      <c r="I434" s="9" cm="1">
        <f t="array" ref="I434">_xll.SNL.Clients.Office.Excel.Functions.SPG($A434, "SP_NET_INC", I$3)</f>
        <v>1216000</v>
      </c>
      <c r="J434" s="9" cm="1">
        <f t="array" ref="J434">_xll.SNL.Clients.Office.Excel.Functions.SPG($A434, "SP_NET_INC", J$3)</f>
        <v>3234000</v>
      </c>
    </row>
    <row r="435" spans="1:10" x14ac:dyDescent="0.3">
      <c r="A435" s="11" t="s">
        <v>434</v>
      </c>
      <c r="B435" s="9" cm="1">
        <f t="array" ref="B435">_xll.SNL.Clients.Office.Excel.Functions.SPG($A435, "SP_NET_INC", B$3)</f>
        <v>630000</v>
      </c>
      <c r="C435" s="9" cm="1">
        <f t="array" ref="C435">_xll.SNL.Clients.Office.Excel.Functions.SPG($A435, "SP_NET_INC", C$3)</f>
        <v>853000</v>
      </c>
      <c r="D435" s="9" cm="1">
        <f t="array" ref="D435">_xll.SNL.Clients.Office.Excel.Functions.SPG($A435, "SP_NET_INC", D$3)</f>
        <v>767000</v>
      </c>
      <c r="E435" s="9" cm="1">
        <f t="array" ref="E435">_xll.SNL.Clients.Office.Excel.Functions.SPG($A435, "SP_NET_INC", E$3)</f>
        <v>738000</v>
      </c>
      <c r="F435" s="9" cm="1">
        <f t="array" ref="F435">_xll.SNL.Clients.Office.Excel.Functions.SPG($A435, "SP_NET_INC", F$3)</f>
        <v>753000</v>
      </c>
      <c r="G435" s="9" cm="1">
        <f t="array" ref="G435">_xll.SNL.Clients.Office.Excel.Functions.SPG($A435, "SP_NET_INC", G$3)</f>
        <v>771000</v>
      </c>
      <c r="H435" s="9" cm="1">
        <f t="array" ref="H435">_xll.SNL.Clients.Office.Excel.Functions.SPG($A435, "SP_NET_INC", H$3)</f>
        <v>651000</v>
      </c>
      <c r="I435" s="9" cm="1">
        <f t="array" ref="I435">_xll.SNL.Clients.Office.Excel.Functions.SPG($A435, "SP_NET_INC", I$3)</f>
        <v>547000</v>
      </c>
      <c r="J435" s="9" cm="1">
        <f t="array" ref="J435">_xll.SNL.Clients.Office.Excel.Functions.SPG($A435, "SP_NET_INC", J$3)</f>
        <v>535000</v>
      </c>
    </row>
    <row r="436" spans="1:10" x14ac:dyDescent="0.3">
      <c r="A436" s="11" t="s">
        <v>435</v>
      </c>
      <c r="B436" s="9" cm="1">
        <f t="array" ref="B436">_xll.SNL.Clients.Office.Excel.Functions.SPG($A436, "SP_NET_INC", B$3)</f>
        <v>224203</v>
      </c>
      <c r="C436" s="9" cm="1">
        <f t="array" ref="C436">_xll.SNL.Clients.Office.Excel.Functions.SPG($A436, "SP_NET_INC", C$3)</f>
        <v>796591</v>
      </c>
      <c r="D436" s="9" cm="1">
        <f t="array" ref="D436">_xll.SNL.Clients.Office.Excel.Functions.SPG($A436, "SP_NET_INC", D$3)</f>
        <v>446301</v>
      </c>
      <c r="E436" s="9" cm="1">
        <f t="array" ref="E436">_xll.SNL.Clients.Office.Excel.Functions.SPG($A436, "SP_NET_INC", E$3)</f>
        <v>180894</v>
      </c>
      <c r="F436" s="9" cm="1">
        <f t="array" ref="F436">_xll.SNL.Clients.Office.Excel.Functions.SPG($A436, "SP_NET_INC", F$3)</f>
        <v>797453</v>
      </c>
      <c r="G436" s="9" cm="1">
        <f t="array" ref="G436">_xll.SNL.Clients.Office.Excel.Functions.SPG($A436, "SP_NET_INC", G$3)</f>
        <v>349042</v>
      </c>
      <c r="H436" s="9" cm="1">
        <f t="array" ref="H436">_xll.SNL.Clients.Office.Excel.Functions.SPG($A436, "SP_NET_INC", H$3)</f>
        <v>518577</v>
      </c>
      <c r="I436" s="9" cm="1">
        <f t="array" ref="I436">_xll.SNL.Clients.Office.Excel.Functions.SPG($A436, "SP_NET_INC", I$3)</f>
        <v>406983</v>
      </c>
      <c r="J436" s="9" cm="1">
        <f t="array" ref="J436">_xll.SNL.Clients.Office.Excel.Functions.SPG($A436, "SP_NET_INC", J$3)</f>
        <v>587185</v>
      </c>
    </row>
    <row r="437" spans="1:10" x14ac:dyDescent="0.3">
      <c r="A437" s="11" t="s">
        <v>436</v>
      </c>
      <c r="B437" s="9" t="str" cm="1">
        <f t="array" ref="B437">_xll.SNL.Clients.Office.Excel.Functions.SPG($A437, "SP_NET_INC", B$3)</f>
        <v>NA</v>
      </c>
      <c r="C437" s="9" cm="1">
        <f t="array" ref="C437">_xll.SNL.Clients.Office.Excel.Functions.SPG($A437, "SP_NET_INC", C$3)</f>
        <v>2997000</v>
      </c>
      <c r="D437" s="9" cm="1">
        <f t="array" ref="D437">_xll.SNL.Clients.Office.Excel.Functions.SPG($A437, "SP_NET_INC", D$3)</f>
        <v>3648000</v>
      </c>
      <c r="E437" s="9" cm="1">
        <f t="array" ref="E437">_xll.SNL.Clients.Office.Excel.Functions.SPG($A437, "SP_NET_INC", E$3)</f>
        <v>4561000</v>
      </c>
      <c r="F437" s="9" cm="1">
        <f t="array" ref="F437">_xll.SNL.Clients.Office.Excel.Functions.SPG($A437, "SP_NET_INC", F$3)</f>
        <v>3600000</v>
      </c>
      <c r="G437" s="9" cm="1">
        <f t="array" ref="G437">_xll.SNL.Clients.Office.Excel.Functions.SPG($A437, "SP_NET_INC", G$3)</f>
        <v>2801000</v>
      </c>
      <c r="H437" s="9" cm="1">
        <f t="array" ref="H437">_xll.SNL.Clients.Office.Excel.Functions.SPG($A437, "SP_NET_INC", H$3)</f>
        <v>3810000</v>
      </c>
      <c r="I437" s="9" cm="1">
        <f t="array" ref="I437">_xll.SNL.Clients.Office.Excel.Functions.SPG($A437, "SP_NET_INC", I$3)</f>
        <v>4659000</v>
      </c>
      <c r="J437" s="9" cm="1">
        <f t="array" ref="J437">_xll.SNL.Clients.Office.Excel.Functions.SPG($A437, "SP_NET_INC", J$3)</f>
        <v>3873000</v>
      </c>
    </row>
    <row r="438" spans="1:10" x14ac:dyDescent="0.3">
      <c r="A438" s="11" t="s">
        <v>437</v>
      </c>
      <c r="B438" s="9" cm="1">
        <f t="array" ref="B438">_xll.SNL.Clients.Office.Excel.Functions.SPG($A438, "SP_NET_INC", B$3)</f>
        <v>-85300</v>
      </c>
      <c r="C438" s="9" cm="1">
        <f t="array" ref="C438">_xll.SNL.Clients.Office.Excel.Functions.SPG($A438, "SP_NET_INC", C$3)</f>
        <v>358300</v>
      </c>
      <c r="D438" s="9" cm="1">
        <f t="array" ref="D438">_xll.SNL.Clients.Office.Excel.Functions.SPG($A438, "SP_NET_INC", D$3)</f>
        <v>24200</v>
      </c>
      <c r="E438" s="9" cm="1">
        <f t="array" ref="E438">_xll.SNL.Clients.Office.Excel.Functions.SPG($A438, "SP_NET_INC", E$3)</f>
        <v>219600</v>
      </c>
      <c r="F438" s="9" cm="1">
        <f t="array" ref="F438">_xll.SNL.Clients.Office.Excel.Functions.SPG($A438, "SP_NET_INC", F$3)</f>
        <v>113600</v>
      </c>
      <c r="G438" s="9" cm="1">
        <f t="array" ref="G438">_xll.SNL.Clients.Office.Excel.Functions.SPG($A438, "SP_NET_INC", G$3)</f>
        <v>471600</v>
      </c>
      <c r="H438" s="9" cm="1">
        <f t="array" ref="H438">_xll.SNL.Clients.Office.Excel.Functions.SPG($A438, "SP_NET_INC", H$3)</f>
        <v>245700</v>
      </c>
      <c r="I438" s="9" cm="1">
        <f t="array" ref="I438">_xll.SNL.Clients.Office.Excel.Functions.SPG($A438, "SP_NET_INC", I$3)</f>
        <v>268700</v>
      </c>
      <c r="J438" s="9" cm="1">
        <f t="array" ref="J438">_xll.SNL.Clients.Office.Excel.Functions.SPG($A438, "SP_NET_INC", J$3)</f>
        <v>132100</v>
      </c>
    </row>
    <row r="439" spans="1:10" x14ac:dyDescent="0.3">
      <c r="A439" s="11" t="s">
        <v>438</v>
      </c>
      <c r="B439" s="9" t="str" cm="1">
        <f t="array" ref="B439">_xll.SNL.Clients.Office.Excel.Functions.SPG($A439, "SP_NET_INC", B$3)</f>
        <v>NA</v>
      </c>
      <c r="C439" s="9" cm="1">
        <f t="array" ref="C439">_xll.SNL.Clients.Office.Excel.Functions.SPG($A439, "SP_NET_INC", C$3)</f>
        <v>-662300</v>
      </c>
      <c r="D439" s="9" cm="1">
        <f t="array" ref="D439">_xll.SNL.Clients.Office.Excel.Functions.SPG($A439, "SP_NET_INC", D$3)</f>
        <v>-24500</v>
      </c>
      <c r="E439" s="9" cm="1">
        <f t="array" ref="E439">_xll.SNL.Clients.Office.Excel.Functions.SPG($A439, "SP_NET_INC", E$3)</f>
        <v>185000</v>
      </c>
      <c r="F439" s="9" cm="1">
        <f t="array" ref="F439">_xll.SNL.Clients.Office.Excel.Functions.SPG($A439, "SP_NET_INC", F$3)</f>
        <v>245100</v>
      </c>
      <c r="G439" s="9" cm="1">
        <f t="array" ref="G439">_xll.SNL.Clients.Office.Excel.Functions.SPG($A439, "SP_NET_INC", G$3)</f>
        <v>120400</v>
      </c>
      <c r="H439" s="9" cm="1">
        <f t="array" ref="H439">_xll.SNL.Clients.Office.Excel.Functions.SPG($A439, "SP_NET_INC", H$3)</f>
        <v>194900</v>
      </c>
      <c r="I439" s="9" cm="1">
        <f t="array" ref="I439">_xll.SNL.Clients.Office.Excel.Functions.SPG($A439, "SP_NET_INC", I$3)</f>
        <v>183600</v>
      </c>
      <c r="J439" s="9" cm="1">
        <f t="array" ref="J439">_xll.SNL.Clients.Office.Excel.Functions.SPG($A439, "SP_NET_INC", J$3)</f>
        <v>-600700</v>
      </c>
    </row>
    <row r="440" spans="1:10" x14ac:dyDescent="0.3">
      <c r="A440" s="11" t="s">
        <v>439</v>
      </c>
      <c r="B440" s="9" cm="1">
        <f t="array" ref="B440">_xll.SNL.Clients.Office.Excel.Functions.SPG($A440, "SP_NET_INC", B$3)</f>
        <v>714000</v>
      </c>
      <c r="C440" s="9" cm="1">
        <f t="array" ref="C440">_xll.SNL.Clients.Office.Excel.Functions.SPG($A440, "SP_NET_INC", C$3)</f>
        <v>2132000</v>
      </c>
      <c r="D440" s="9" cm="1">
        <f t="array" ref="D440">_xll.SNL.Clients.Office.Excel.Functions.SPG($A440, "SP_NET_INC", D$3)</f>
        <v>-290000</v>
      </c>
      <c r="E440" s="9" cm="1">
        <f t="array" ref="E440">_xll.SNL.Clients.Office.Excel.Functions.SPG($A440, "SP_NET_INC", E$3)</f>
        <v>100000</v>
      </c>
      <c r="F440" s="9" cm="1">
        <f t="array" ref="F440">_xll.SNL.Clients.Office.Excel.Functions.SPG($A440, "SP_NET_INC", F$3)</f>
        <v>804000</v>
      </c>
      <c r="G440" s="9" cm="1">
        <f t="array" ref="G440">_xll.SNL.Clients.Office.Excel.Functions.SPG($A440, "SP_NET_INC", G$3)</f>
        <v>757000</v>
      </c>
      <c r="H440" s="9" cm="1">
        <f t="array" ref="H440">_xll.SNL.Clients.Office.Excel.Functions.SPG($A440, "SP_NET_INC", H$3)</f>
        <v>254000</v>
      </c>
      <c r="I440" s="9" cm="1">
        <f t="array" ref="I440">_xll.SNL.Clients.Office.Excel.Functions.SPG($A440, "SP_NET_INC", I$3)</f>
        <v>998000</v>
      </c>
      <c r="J440" s="9" cm="1">
        <f t="array" ref="J440">_xll.SNL.Clients.Office.Excel.Functions.SPG($A440, "SP_NET_INC", J$3)</f>
        <v>837000</v>
      </c>
    </row>
    <row r="441" spans="1:10" x14ac:dyDescent="0.3">
      <c r="A441" s="11" t="s">
        <v>440</v>
      </c>
      <c r="B441" s="9" t="str" cm="1">
        <f t="array" ref="B441">_xll.SNL.Clients.Office.Excel.Functions.SPG($A441, "SP_NET_INC", B$3)</f>
        <v>NA</v>
      </c>
      <c r="C441" s="9" cm="1">
        <f t="array" ref="C441">_xll.SNL.Clients.Office.Excel.Functions.SPG($A441, "SP_NET_INC", C$3)</f>
        <v>634000</v>
      </c>
      <c r="D441" s="9" cm="1">
        <f t="array" ref="D441">_xll.SNL.Clients.Office.Excel.Functions.SPG($A441, "SP_NET_INC", D$3)</f>
        <v>617000</v>
      </c>
      <c r="E441" s="9" cm="1">
        <f t="array" ref="E441">_xll.SNL.Clients.Office.Excel.Functions.SPG($A441, "SP_NET_INC", E$3)</f>
        <v>465000</v>
      </c>
      <c r="F441" s="9" cm="1">
        <f t="array" ref="F441">_xll.SNL.Clients.Office.Excel.Functions.SPG($A441, "SP_NET_INC", F$3)</f>
        <v>956000</v>
      </c>
      <c r="G441" s="9" cm="1">
        <f t="array" ref="G441">_xll.SNL.Clients.Office.Excel.Functions.SPG($A441, "SP_NET_INC", G$3)</f>
        <v>739000</v>
      </c>
      <c r="H441" s="9" cm="1">
        <f t="array" ref="H441">_xll.SNL.Clients.Office.Excel.Functions.SPG($A441, "SP_NET_INC", H$3)</f>
        <v>647000</v>
      </c>
      <c r="I441" s="9" cm="1">
        <f t="array" ref="I441">_xll.SNL.Clients.Office.Excel.Functions.SPG($A441, "SP_NET_INC", I$3)</f>
        <v>-179000</v>
      </c>
      <c r="J441" s="9" cm="1">
        <f t="array" ref="J441">_xll.SNL.Clients.Office.Excel.Functions.SPG($A441, "SP_NET_INC", J$3)</f>
        <v>962000</v>
      </c>
    </row>
    <row r="442" spans="1:10" x14ac:dyDescent="0.3">
      <c r="A442" s="11" t="s">
        <v>441</v>
      </c>
      <c r="B442" s="9" cm="1">
        <f t="array" ref="B442">_xll.SNL.Clients.Office.Excel.Functions.SPG($A442, "SP_NET_INC", B$3)</f>
        <v>250000</v>
      </c>
      <c r="C442" s="9" cm="1">
        <f t="array" ref="C442">_xll.SNL.Clients.Office.Excel.Functions.SPG($A442, "SP_NET_INC", C$3)</f>
        <v>165700</v>
      </c>
      <c r="D442" s="9" cm="1">
        <f t="array" ref="D442">_xll.SNL.Clients.Office.Excel.Functions.SPG($A442, "SP_NET_INC", D$3)</f>
        <v>130700</v>
      </c>
      <c r="E442" s="9" cm="1">
        <f t="array" ref="E442">_xll.SNL.Clients.Office.Excel.Functions.SPG($A442, "SP_NET_INC", E$3)</f>
        <v>-150900</v>
      </c>
      <c r="F442" s="9" cm="1">
        <f t="array" ref="F442">_xll.SNL.Clients.Office.Excel.Functions.SPG($A442, "SP_NET_INC", F$3)</f>
        <v>56500</v>
      </c>
      <c r="G442" s="9" cm="1">
        <f t="array" ref="G442">_xll.SNL.Clients.Office.Excel.Functions.SPG($A442, "SP_NET_INC", G$3)</f>
        <v>368000</v>
      </c>
      <c r="H442" s="9" cm="1">
        <f t="array" ref="H442">_xll.SNL.Clients.Office.Excel.Functions.SPG($A442, "SP_NET_INC", H$3)</f>
        <v>3100</v>
      </c>
      <c r="I442" s="9" cm="1">
        <f t="array" ref="I442">_xll.SNL.Clients.Office.Excel.Functions.SPG($A442, "SP_NET_INC", I$3)</f>
        <v>379100</v>
      </c>
      <c r="J442" s="9" cm="1">
        <f t="array" ref="J442">_xll.SNL.Clients.Office.Excel.Functions.SPG($A442, "SP_NET_INC", J$3)</f>
        <v>459000</v>
      </c>
    </row>
    <row r="443" spans="1:10" x14ac:dyDescent="0.3">
      <c r="A443" s="11" t="s">
        <v>442</v>
      </c>
      <c r="B443" s="9" cm="1">
        <f t="array" ref="B443">_xll.SNL.Clients.Office.Excel.Functions.SPG($A443, "SP_NET_INC", B$3)</f>
        <v>1499000</v>
      </c>
      <c r="C443" s="9" cm="1">
        <f t="array" ref="C443">_xll.SNL.Clients.Office.Excel.Functions.SPG($A443, "SP_NET_INC", C$3)</f>
        <v>1627000</v>
      </c>
      <c r="D443" s="9" cm="1">
        <f t="array" ref="D443">_xll.SNL.Clients.Office.Excel.Functions.SPG($A443, "SP_NET_INC", D$3)</f>
        <v>1505000</v>
      </c>
      <c r="E443" s="9" cm="1">
        <f t="array" ref="E443">_xll.SNL.Clients.Office.Excel.Functions.SPG($A443, "SP_NET_INC", E$3)</f>
        <v>1477000</v>
      </c>
      <c r="F443" s="9" cm="1">
        <f t="array" ref="F443">_xll.SNL.Clients.Office.Excel.Functions.SPG($A443, "SP_NET_INC", F$3)</f>
        <v>1344000</v>
      </c>
      <c r="G443" s="9" cm="1">
        <f t="array" ref="G443">_xll.SNL.Clients.Office.Excel.Functions.SPG($A443, "SP_NET_INC", G$3)</f>
        <v>883000</v>
      </c>
      <c r="H443" s="9" cm="1">
        <f t="array" ref="H443">_xll.SNL.Clients.Office.Excel.Functions.SPG($A443, "SP_NET_INC", H$3)</f>
        <v>1570000</v>
      </c>
      <c r="I443" s="9" cm="1">
        <f t="array" ref="I443">_xll.SNL.Clients.Office.Excel.Functions.SPG($A443, "SP_NET_INC", I$3)</f>
        <v>1500000</v>
      </c>
      <c r="J443" s="9" cm="1">
        <f t="array" ref="J443">_xll.SNL.Clients.Office.Excel.Functions.SPG($A443, "SP_NET_INC", J$3)</f>
        <v>1694000</v>
      </c>
    </row>
    <row r="444" spans="1:10" x14ac:dyDescent="0.3">
      <c r="A444" s="11" t="s">
        <v>443</v>
      </c>
      <c r="B444" s="9" cm="1">
        <f t="array" ref="B444">_xll.SNL.Clients.Office.Excel.Functions.SPG($A444, "SP_NET_INC", B$3)</f>
        <v>3792000</v>
      </c>
      <c r="C444" s="9" cm="1">
        <f t="array" ref="C444">_xll.SNL.Clients.Office.Excel.Functions.SPG($A444, "SP_NET_INC", C$3)</f>
        <v>4659000</v>
      </c>
      <c r="D444" s="9" cm="1">
        <f t="array" ref="D444">_xll.SNL.Clients.Office.Excel.Functions.SPG($A444, "SP_NET_INC", D$3)</f>
        <v>3987000</v>
      </c>
      <c r="E444" s="9" cm="1">
        <f t="array" ref="E444">_xll.SNL.Clients.Office.Excel.Functions.SPG($A444, "SP_NET_INC", E$3)</f>
        <v>3144000</v>
      </c>
      <c r="F444" s="9" cm="1">
        <f t="array" ref="F444">_xll.SNL.Clients.Office.Excel.Functions.SPG($A444, "SP_NET_INC", F$3)</f>
        <v>3781000</v>
      </c>
      <c r="G444" s="9" cm="1">
        <f t="array" ref="G444">_xll.SNL.Clients.Office.Excel.Functions.SPG($A444, "SP_NET_INC", G$3)</f>
        <v>3493000</v>
      </c>
      <c r="H444" s="9" cm="1">
        <f t="array" ref="H444">_xll.SNL.Clients.Office.Excel.Functions.SPG($A444, "SP_NET_INC", H$3)</f>
        <v>4556000</v>
      </c>
      <c r="I444" s="9" cm="1">
        <f t="array" ref="I444">_xll.SNL.Clients.Office.Excel.Functions.SPG($A444, "SP_NET_INC", I$3)</f>
        <v>3392000</v>
      </c>
      <c r="J444" s="9" cm="1">
        <f t="array" ref="J444">_xll.SNL.Clients.Office.Excel.Functions.SPG($A444, "SP_NET_INC", J$3)</f>
        <v>3424000</v>
      </c>
    </row>
    <row r="445" spans="1:10" x14ac:dyDescent="0.3">
      <c r="A445" s="11" t="s">
        <v>444</v>
      </c>
      <c r="B445" s="9" cm="1">
        <f t="array" ref="B445">_xll.SNL.Clients.Office.Excel.Functions.SPG($A445, "SP_NET_INC", B$3)</f>
        <v>2567000</v>
      </c>
      <c r="C445" s="9" cm="1">
        <f t="array" ref="C445">_xll.SNL.Clients.Office.Excel.Functions.SPG($A445, "SP_NET_INC", C$3)</f>
        <v>2356000</v>
      </c>
      <c r="D445" s="9" cm="1">
        <f t="array" ref="D445">_xll.SNL.Clients.Office.Excel.Functions.SPG($A445, "SP_NET_INC", D$3)</f>
        <v>2333400</v>
      </c>
      <c r="E445" s="9" cm="1">
        <f t="array" ref="E445">_xll.SNL.Clients.Office.Excel.Functions.SPG($A445, "SP_NET_INC", E$3)</f>
        <v>1458700</v>
      </c>
      <c r="F445" s="9" cm="1">
        <f t="array" ref="F445">_xll.SNL.Clients.Office.Excel.Functions.SPG($A445, "SP_NET_INC", F$3)</f>
        <v>2331400</v>
      </c>
      <c r="G445" s="9" cm="1">
        <f t="array" ref="G445">_xll.SNL.Clients.Office.Excel.Functions.SPG($A445, "SP_NET_INC", G$3)</f>
        <v>1987800</v>
      </c>
      <c r="H445" s="9" cm="1">
        <f t="array" ref="H445">_xll.SNL.Clients.Office.Excel.Functions.SPG($A445, "SP_NET_INC", H$3)</f>
        <v>1121300</v>
      </c>
      <c r="I445" s="9" cm="1">
        <f t="array" ref="I445">_xll.SNL.Clients.Office.Excel.Functions.SPG($A445, "SP_NET_INC", I$3)</f>
        <v>345400</v>
      </c>
      <c r="J445" s="9" cm="1">
        <f t="array" ref="J445">_xll.SNL.Clients.Office.Excel.Functions.SPG($A445, "SP_NET_INC", J$3)</f>
        <v>447900</v>
      </c>
    </row>
    <row r="446" spans="1:10" x14ac:dyDescent="0.3">
      <c r="A446" s="11" t="s">
        <v>445</v>
      </c>
      <c r="B446" s="9" cm="1">
        <f t="array" ref="B446">_xll.SNL.Clients.Office.Excel.Functions.SPG($A446, "SP_NET_INC", B$3)</f>
        <v>503900</v>
      </c>
      <c r="C446" s="9" cm="1">
        <f t="array" ref="C446">_xll.SNL.Clients.Office.Excel.Functions.SPG($A446, "SP_NET_INC", C$3)</f>
        <v>480100</v>
      </c>
      <c r="D446" s="9" cm="1">
        <f t="array" ref="D446">_xll.SNL.Clients.Office.Excel.Functions.SPG($A446, "SP_NET_INC", D$3)</f>
        <v>806200</v>
      </c>
      <c r="E446" s="9" cm="1">
        <f t="array" ref="E446">_xll.SNL.Clients.Office.Excel.Functions.SPG($A446, "SP_NET_INC", E$3)</f>
        <v>889900</v>
      </c>
      <c r="F446" s="9" cm="1">
        <f t="array" ref="F446">_xll.SNL.Clients.Office.Excel.Functions.SPG($A446, "SP_NET_INC", F$3)</f>
        <v>505200</v>
      </c>
      <c r="G446" s="9" cm="1">
        <f t="array" ref="G446">_xll.SNL.Clients.Office.Excel.Functions.SPG($A446, "SP_NET_INC", G$3)</f>
        <v>356200</v>
      </c>
      <c r="H446" s="9" cm="1">
        <f t="array" ref="H446">_xll.SNL.Clients.Office.Excel.Functions.SPG($A446, "SP_NET_INC", H$3)</f>
        <v>761500</v>
      </c>
      <c r="I446" s="9" cm="1">
        <f t="array" ref="I446">_xll.SNL.Clients.Office.Excel.Functions.SPG($A446, "SP_NET_INC", I$3)</f>
        <v>793700</v>
      </c>
      <c r="J446" s="9" cm="1">
        <f t="array" ref="J446">_xll.SNL.Clients.Office.Excel.Functions.SPG($A446, "SP_NET_INC", J$3)</f>
        <v>477400</v>
      </c>
    </row>
    <row r="447" spans="1:10" x14ac:dyDescent="0.3">
      <c r="A447" s="11" t="s">
        <v>446</v>
      </c>
      <c r="B447" s="9" cm="1">
        <f t="array" ref="B447">_xll.SNL.Clients.Office.Excel.Functions.SPG($A447, "SP_NET_INC", B$3)</f>
        <v>1270000</v>
      </c>
      <c r="C447" s="9" cm="1">
        <f t="array" ref="C447">_xll.SNL.Clients.Office.Excel.Functions.SPG($A447, "SP_NET_INC", C$3)</f>
        <v>466000</v>
      </c>
      <c r="D447" s="9" cm="1">
        <f t="array" ref="D447">_xll.SNL.Clients.Office.Excel.Functions.SPG($A447, "SP_NET_INC", D$3)</f>
        <v>1535000</v>
      </c>
      <c r="E447" s="9" cm="1">
        <f t="array" ref="E447">_xll.SNL.Clients.Office.Excel.Functions.SPG($A447, "SP_NET_INC", E$3)</f>
        <v>1188000</v>
      </c>
      <c r="F447" s="9" cm="1">
        <f t="array" ref="F447">_xll.SNL.Clients.Office.Excel.Functions.SPG($A447, "SP_NET_INC", F$3)</f>
        <v>1071000</v>
      </c>
      <c r="G447" s="9" cm="1">
        <f t="array" ref="G447">_xll.SNL.Clients.Office.Excel.Functions.SPG($A447, "SP_NET_INC", G$3)</f>
        <v>796000</v>
      </c>
      <c r="H447" s="9" cm="1">
        <f t="array" ref="H447">_xll.SNL.Clients.Office.Excel.Functions.SPG($A447, "SP_NET_INC", H$3)</f>
        <v>1432000</v>
      </c>
      <c r="I447" s="9" cm="1">
        <f t="array" ref="I447">_xll.SNL.Clients.Office.Excel.Functions.SPG($A447, "SP_NET_INC", I$3)</f>
        <v>823000</v>
      </c>
      <c r="J447" s="9" cm="1">
        <f t="array" ref="J447">_xll.SNL.Clients.Office.Excel.Functions.SPG($A447, "SP_NET_INC", J$3)</f>
        <v>799000</v>
      </c>
    </row>
    <row r="448" spans="1:10" x14ac:dyDescent="0.3">
      <c r="A448" s="11" t="s">
        <v>447</v>
      </c>
      <c r="B448" s="9" t="str" cm="1">
        <f t="array" ref="B448">_xll.SNL.Clients.Office.Excel.Functions.SPG($A448, "SP_NET_INC", B$3)</f>
        <v>NA</v>
      </c>
      <c r="C448" s="9" cm="1">
        <f t="array" ref="C448">_xll.SNL.Clients.Office.Excel.Functions.SPG($A448, "SP_NET_INC", C$3)</f>
        <v>1398000</v>
      </c>
      <c r="D448" s="9" cm="1">
        <f t="array" ref="D448">_xll.SNL.Clients.Office.Excel.Functions.SPG($A448, "SP_NET_INC", D$3)</f>
        <v>1297000</v>
      </c>
      <c r="E448" s="9" cm="1">
        <f t="array" ref="E448">_xll.SNL.Clients.Office.Excel.Functions.SPG($A448, "SP_NET_INC", E$3)</f>
        <v>1099000</v>
      </c>
      <c r="F448" s="9" cm="1">
        <f t="array" ref="F448">_xll.SNL.Clients.Office.Excel.Functions.SPG($A448, "SP_NET_INC", F$3)</f>
        <v>1070000</v>
      </c>
      <c r="G448" s="9" cm="1">
        <f t="array" ref="G448">_xll.SNL.Clients.Office.Excel.Functions.SPG($A448, "SP_NET_INC", G$3)</f>
        <v>1403000</v>
      </c>
      <c r="H448" s="9" cm="1">
        <f t="array" ref="H448">_xll.SNL.Clients.Office.Excel.Functions.SPG($A448, "SP_NET_INC", H$3)</f>
        <v>1191000</v>
      </c>
      <c r="I448" s="9" cm="1">
        <f t="array" ref="I448">_xll.SNL.Clients.Office.Excel.Functions.SPG($A448, "SP_NET_INC", I$3)</f>
        <v>989000</v>
      </c>
      <c r="J448" s="9" cm="1">
        <f t="array" ref="J448">_xll.SNL.Clients.Office.Excel.Functions.SPG($A448, "SP_NET_INC", J$3)</f>
        <v>891000</v>
      </c>
    </row>
    <row r="449" spans="1:10" x14ac:dyDescent="0.3">
      <c r="A449" s="11" t="s">
        <v>448</v>
      </c>
      <c r="B449" s="9" cm="1">
        <f t="array" ref="B449">_xll.SNL.Clients.Office.Excel.Functions.SPG($A449, "SP_NET_INC", B$3)</f>
        <v>395000</v>
      </c>
      <c r="C449" s="9" cm="1">
        <f t="array" ref="C449">_xll.SNL.Clients.Office.Excel.Functions.SPG($A449, "SP_NET_INC", C$3)</f>
        <v>2082000</v>
      </c>
      <c r="D449" s="9" cm="1">
        <f t="array" ref="D449">_xll.SNL.Clients.Office.Excel.Functions.SPG($A449, "SP_NET_INC", D$3)</f>
        <v>1260000</v>
      </c>
      <c r="E449" s="9" cm="1">
        <f t="array" ref="E449">_xll.SNL.Clients.Office.Excel.Functions.SPG($A449, "SP_NET_INC", E$3)</f>
        <v>534000</v>
      </c>
      <c r="F449" s="9" cm="1">
        <f t="array" ref="F449">_xll.SNL.Clients.Office.Excel.Functions.SPG($A449, "SP_NET_INC", F$3)</f>
        <v>1123000</v>
      </c>
      <c r="G449" s="9" cm="1">
        <f t="array" ref="G449">_xll.SNL.Clients.Office.Excel.Functions.SPG($A449, "SP_NET_INC", G$3)</f>
        <v>1626000</v>
      </c>
      <c r="H449" s="9" cm="1">
        <f t="array" ref="H449">_xll.SNL.Clients.Office.Excel.Functions.SPG($A449, "SP_NET_INC", H$3)</f>
        <v>404000</v>
      </c>
      <c r="I449" s="9" cm="1">
        <f t="array" ref="I449">_xll.SNL.Clients.Office.Excel.Functions.SPG($A449, "SP_NET_INC", I$3)</f>
        <v>-14000</v>
      </c>
      <c r="J449" s="9" cm="1">
        <f t="array" ref="J449">_xll.SNL.Clients.Office.Excel.Functions.SPG($A449, "SP_NET_INC", J$3)</f>
        <v>975000</v>
      </c>
    </row>
    <row r="450" spans="1:10" x14ac:dyDescent="0.3">
      <c r="A450" s="11" t="s">
        <v>449</v>
      </c>
      <c r="B450" s="9" cm="1">
        <f t="array" ref="B450">_xll.SNL.Clients.Office.Excel.Functions.SPG($A450, "SP_NET_INC", B$3)</f>
        <v>3401000</v>
      </c>
      <c r="C450" s="9" cm="1">
        <f t="array" ref="C450">_xll.SNL.Clients.Office.Excel.Functions.SPG($A450, "SP_NET_INC", C$3)</f>
        <v>2644000</v>
      </c>
      <c r="D450" s="9" cm="1">
        <f t="array" ref="D450">_xll.SNL.Clients.Office.Excel.Functions.SPG($A450, "SP_NET_INC", D$3)</f>
        <v>564000</v>
      </c>
      <c r="E450" s="9" cm="1">
        <f t="array" ref="E450">_xll.SNL.Clients.Office.Excel.Functions.SPG($A450, "SP_NET_INC", E$3)</f>
        <v>2842000</v>
      </c>
      <c r="F450" s="9" cm="1">
        <f t="array" ref="F450">_xll.SNL.Clients.Office.Excel.Functions.SPG($A450, "SP_NET_INC", F$3)</f>
        <v>216000</v>
      </c>
      <c r="G450" s="9" cm="1">
        <f t="array" ref="G450">_xll.SNL.Clients.Office.Excel.Functions.SPG($A450, "SP_NET_INC", G$3)</f>
        <v>2151000</v>
      </c>
      <c r="H450" s="9" cm="1">
        <f t="array" ref="H450">_xll.SNL.Clients.Office.Excel.Functions.SPG($A450, "SP_NET_INC", H$3)</f>
        <v>694000</v>
      </c>
      <c r="I450" s="9" cm="1">
        <f t="array" ref="I450">_xll.SNL.Clients.Office.Excel.Functions.SPG($A450, "SP_NET_INC", I$3)</f>
        <v>-153000</v>
      </c>
      <c r="J450" s="9" cm="1">
        <f t="array" ref="J450">_xll.SNL.Clients.Office.Excel.Functions.SPG($A450, "SP_NET_INC", J$3)</f>
        <v>1488000</v>
      </c>
    </row>
    <row r="451" spans="1:10" x14ac:dyDescent="0.3">
      <c r="A451" s="11" t="s">
        <v>450</v>
      </c>
      <c r="B451" s="9" cm="1">
        <f t="array" ref="B451">_xll.SNL.Clients.Office.Excel.Functions.SPG($A451, "SP_NET_INC", B$3)</f>
        <v>729000</v>
      </c>
      <c r="C451" s="9" cm="1">
        <f t="array" ref="C451">_xll.SNL.Clients.Office.Excel.Functions.SPG($A451, "SP_NET_INC", C$3)</f>
        <v>517000</v>
      </c>
      <c r="D451" s="9" cm="1">
        <f t="array" ref="D451">_xll.SNL.Clients.Office.Excel.Functions.SPG($A451, "SP_NET_INC", D$3)</f>
        <v>741000</v>
      </c>
      <c r="E451" s="9" cm="1">
        <f t="array" ref="E451">_xll.SNL.Clients.Office.Excel.Functions.SPG($A451, "SP_NET_INC", E$3)</f>
        <v>426000</v>
      </c>
      <c r="F451" s="9" cm="1">
        <f t="array" ref="F451">_xll.SNL.Clients.Office.Excel.Functions.SPG($A451, "SP_NET_INC", F$3)</f>
        <v>662000</v>
      </c>
      <c r="G451" s="9" cm="1">
        <f t="array" ref="G451">_xll.SNL.Clients.Office.Excel.Functions.SPG($A451, "SP_NET_INC", G$3)</f>
        <v>1168000</v>
      </c>
      <c r="H451" s="9" cm="1">
        <f t="array" ref="H451">_xll.SNL.Clients.Office.Excel.Functions.SPG($A451, "SP_NET_INC", H$3)</f>
        <v>684000</v>
      </c>
      <c r="I451" s="9" cm="1">
        <f t="array" ref="I451">_xll.SNL.Clients.Office.Excel.Functions.SPG($A451, "SP_NET_INC", I$3)</f>
        <v>494000</v>
      </c>
      <c r="J451" s="9" cm="1">
        <f t="array" ref="J451">_xll.SNL.Clients.Office.Excel.Functions.SPG($A451, "SP_NET_INC", J$3)</f>
        <v>957000</v>
      </c>
    </row>
    <row r="452" spans="1:10" x14ac:dyDescent="0.3">
      <c r="A452" s="11" t="s">
        <v>451</v>
      </c>
      <c r="B452" s="9" cm="1">
        <f t="array" ref="B452">_xll.SNL.Clients.Office.Excel.Functions.SPG($A452, "SP_NET_INC", B$3)</f>
        <v>1511000</v>
      </c>
      <c r="C452" s="9" cm="1">
        <f t="array" ref="C452">_xll.SNL.Clients.Office.Excel.Functions.SPG($A452, "SP_NET_INC", C$3)</f>
        <v>1824000</v>
      </c>
      <c r="D452" s="9" cm="1">
        <f t="array" ref="D452">_xll.SNL.Clients.Office.Excel.Functions.SPG($A452, "SP_NET_INC", D$3)</f>
        <v>1630000</v>
      </c>
      <c r="E452" s="9" cm="1">
        <f t="array" ref="E452">_xll.SNL.Clients.Office.Excel.Functions.SPG($A452, "SP_NET_INC", E$3)</f>
        <v>1554000</v>
      </c>
      <c r="F452" s="9" cm="1">
        <f t="array" ref="F452">_xll.SNL.Clients.Office.Excel.Functions.SPG($A452, "SP_NET_INC", F$3)</f>
        <v>1332000</v>
      </c>
      <c r="G452" s="9" cm="1">
        <f t="array" ref="G452">_xll.SNL.Clients.Office.Excel.Functions.SPG($A452, "SP_NET_INC", G$3)</f>
        <v>1606000</v>
      </c>
      <c r="H452" s="9" cm="1">
        <f t="array" ref="H452">_xll.SNL.Clients.Office.Excel.Functions.SPG($A452, "SP_NET_INC", H$3)</f>
        <v>1695000</v>
      </c>
      <c r="I452" s="9" cm="1">
        <f t="array" ref="I452">_xll.SNL.Clients.Office.Excel.Functions.SPG($A452, "SP_NET_INC", I$3)</f>
        <v>1362000</v>
      </c>
      <c r="J452" s="9" cm="1">
        <f t="array" ref="J452">_xll.SNL.Clients.Office.Excel.Functions.SPG($A452, "SP_NET_INC", J$3)</f>
        <v>1292000</v>
      </c>
    </row>
    <row r="453" spans="1:10" x14ac:dyDescent="0.3">
      <c r="A453" s="11" t="s">
        <v>1034</v>
      </c>
      <c r="B453" s="9" cm="1">
        <f t="array" ref="B453">_xll.SNL.Clients.Office.Excel.Functions.SPG($A453, "SP_NET_INC", B$3)</f>
        <v>165556</v>
      </c>
      <c r="C453" s="9" cm="1">
        <f t="array" ref="C453">_xll.SNL.Clients.Office.Excel.Functions.SPG($A453, "SP_NET_INC", C$3)</f>
        <v>47501</v>
      </c>
      <c r="D453" s="9" cm="1">
        <f t="array" ref="D453">_xll.SNL.Clients.Office.Excel.Functions.SPG($A453, "SP_NET_INC", D$3)</f>
        <v>57722</v>
      </c>
      <c r="E453" s="9" cm="1">
        <f t="array" ref="E453">_xll.SNL.Clients.Office.Excel.Functions.SPG($A453, "SP_NET_INC", E$3)</f>
        <v>150664</v>
      </c>
      <c r="F453" s="9" cm="1">
        <f t="array" ref="F453">_xll.SNL.Clients.Office.Excel.Functions.SPG($A453, "SP_NET_INC", F$3)</f>
        <v>-234453</v>
      </c>
      <c r="G453" s="9" cm="1">
        <f t="array" ref="G453">_xll.SNL.Clients.Office.Excel.Functions.SPG($A453, "SP_NET_INC", G$3)</f>
        <v>-16101</v>
      </c>
      <c r="H453" s="9" cm="1">
        <f t="array" ref="H453">_xll.SNL.Clients.Office.Excel.Functions.SPG($A453, "SP_NET_INC", H$3)</f>
        <v>22020</v>
      </c>
      <c r="I453" s="9" cm="1">
        <f t="array" ref="I453">_xll.SNL.Clients.Office.Excel.Functions.SPG($A453, "SP_NET_INC", I$3)</f>
        <v>81854</v>
      </c>
      <c r="J453" s="9" cm="1">
        <f t="array" ref="J453">_xll.SNL.Clients.Office.Excel.Functions.SPG($A453, "SP_NET_INC", J$3)</f>
        <v>87950</v>
      </c>
    </row>
    <row r="454" spans="1:10" x14ac:dyDescent="0.3">
      <c r="A454" s="11" t="s">
        <v>452</v>
      </c>
      <c r="B454" s="9" cm="1">
        <f t="array" ref="B454">_xll.SNL.Clients.Office.Excel.Functions.SPG($A454, "SP_NET_INC", B$3)</f>
        <v>179369</v>
      </c>
      <c r="C454" s="9" cm="1">
        <f t="array" ref="C454">_xll.SNL.Clients.Office.Excel.Functions.SPG($A454, "SP_NET_INC", C$3)</f>
        <v>236406</v>
      </c>
      <c r="D454" s="9" cm="1">
        <f t="array" ref="D454">_xll.SNL.Clients.Office.Excel.Functions.SPG($A454, "SP_NET_INC", D$3)</f>
        <v>241470</v>
      </c>
      <c r="E454" s="9" cm="1">
        <f t="array" ref="E454">_xll.SNL.Clients.Office.Excel.Functions.SPG($A454, "SP_NET_INC", E$3)</f>
        <v>425196</v>
      </c>
      <c r="F454" s="9" cm="1">
        <f t="array" ref="F454">_xll.SNL.Clients.Office.Excel.Functions.SPG($A454, "SP_NET_INC", F$3)</f>
        <v>198167</v>
      </c>
      <c r="G454" s="9" cm="1">
        <f t="array" ref="G454">_xll.SNL.Clients.Office.Excel.Functions.SPG($A454, "SP_NET_INC", G$3)</f>
        <v>247903</v>
      </c>
      <c r="H454" s="9" cm="1">
        <f t="array" ref="H454">_xll.SNL.Clients.Office.Excel.Functions.SPG($A454, "SP_NET_INC", H$3)</f>
        <v>255001</v>
      </c>
      <c r="I454" s="9" cm="1">
        <f t="array" ref="I454">_xll.SNL.Clients.Office.Excel.Functions.SPG($A454, "SP_NET_INC", I$3)</f>
        <v>421234</v>
      </c>
      <c r="J454" s="9" cm="1">
        <f t="array" ref="J454">_xll.SNL.Clients.Office.Excel.Functions.SPG($A454, "SP_NET_INC", J$3)</f>
        <v>183088</v>
      </c>
    </row>
    <row r="455" spans="1:10" x14ac:dyDescent="0.3">
      <c r="A455" s="11" t="s">
        <v>453</v>
      </c>
      <c r="B455" s="9" cm="1">
        <f t="array" ref="B455">_xll.SNL.Clients.Office.Excel.Functions.SPG($A455, "SP_NET_INC", B$3)</f>
        <v>609100</v>
      </c>
      <c r="C455" s="9" cm="1">
        <f t="array" ref="C455">_xll.SNL.Clients.Office.Excel.Functions.SPG($A455, "SP_NET_INC", C$3)</f>
        <v>611900</v>
      </c>
      <c r="D455" s="9" cm="1">
        <f t="array" ref="D455">_xll.SNL.Clients.Office.Excel.Functions.SPG($A455, "SP_NET_INC", D$3)</f>
        <v>777900</v>
      </c>
      <c r="E455" s="9" cm="1">
        <f t="array" ref="E455">_xll.SNL.Clients.Office.Excel.Functions.SPG($A455, "SP_NET_INC", E$3)</f>
        <v>759900</v>
      </c>
      <c r="F455" s="9" cm="1">
        <f t="array" ref="F455">_xll.SNL.Clients.Office.Excel.Functions.SPG($A455, "SP_NET_INC", F$3)</f>
        <v>439800</v>
      </c>
      <c r="G455" s="9" cm="1">
        <f t="array" ref="G455">_xll.SNL.Clients.Office.Excel.Functions.SPG($A455, "SP_NET_INC", G$3)</f>
        <v>507600</v>
      </c>
      <c r="H455" s="9" cm="1">
        <f t="array" ref="H455">_xll.SNL.Clients.Office.Excel.Functions.SPG($A455, "SP_NET_INC", H$3)</f>
        <v>632300</v>
      </c>
      <c r="I455" s="9" cm="1">
        <f t="array" ref="I455">_xll.SNL.Clients.Office.Excel.Functions.SPG($A455, "SP_NET_INC", I$3)</f>
        <v>590700</v>
      </c>
      <c r="J455" s="9" cm="1">
        <f t="array" ref="J455">_xll.SNL.Clients.Office.Excel.Functions.SPG($A455, "SP_NET_INC", J$3)</f>
        <v>311100</v>
      </c>
    </row>
    <row r="456" spans="1:10" x14ac:dyDescent="0.3">
      <c r="A456" s="11" t="s">
        <v>454</v>
      </c>
      <c r="B456" s="9" cm="1">
        <f t="array" ref="B456">_xll.SNL.Clients.Office.Excel.Functions.SPG($A456, "SP_NET_INC", B$3)</f>
        <v>479000</v>
      </c>
      <c r="C456" s="9" cm="1">
        <f t="array" ref="C456">_xll.SNL.Clients.Office.Excel.Functions.SPG($A456, "SP_NET_INC", C$3)</f>
        <v>493000</v>
      </c>
      <c r="D456" s="9" cm="1">
        <f t="array" ref="D456">_xll.SNL.Clients.Office.Excel.Functions.SPG($A456, "SP_NET_INC", D$3)</f>
        <v>467000</v>
      </c>
      <c r="E456" s="9" cm="1">
        <f t="array" ref="E456">_xll.SNL.Clients.Office.Excel.Functions.SPG($A456, "SP_NET_INC", E$3)</f>
        <v>461000</v>
      </c>
      <c r="F456" s="9" cm="1">
        <f t="array" ref="F456">_xll.SNL.Clients.Office.Excel.Functions.SPG($A456, "SP_NET_INC", F$3)</f>
        <v>404000</v>
      </c>
      <c r="G456" s="9" cm="1">
        <f t="array" ref="G456">_xll.SNL.Clients.Office.Excel.Functions.SPG($A456, "SP_NET_INC", G$3)</f>
        <v>382000</v>
      </c>
      <c r="H456" s="9" cm="1">
        <f t="array" ref="H456">_xll.SNL.Clients.Office.Excel.Functions.SPG($A456, "SP_NET_INC", H$3)</f>
        <v>414000</v>
      </c>
      <c r="I456" s="9" cm="1">
        <f t="array" ref="I456">_xll.SNL.Clients.Office.Excel.Functions.SPG($A456, "SP_NET_INC", I$3)</f>
        <v>352000</v>
      </c>
      <c r="J456" s="9" cm="1">
        <f t="array" ref="J456">_xll.SNL.Clients.Office.Excel.Functions.SPG($A456, "SP_NET_INC", J$3)</f>
        <v>304000</v>
      </c>
    </row>
    <row r="457" spans="1:10" x14ac:dyDescent="0.3">
      <c r="A457" s="11" t="s">
        <v>455</v>
      </c>
      <c r="B457" s="9" cm="1">
        <f t="array" ref="B457">_xll.SNL.Clients.Office.Excel.Functions.SPG($A457, "SP_NET_INC", B$3)</f>
        <v>66700</v>
      </c>
      <c r="C457" s="9" cm="1">
        <f t="array" ref="C457">_xll.SNL.Clients.Office.Excel.Functions.SPG($A457, "SP_NET_INC", C$3)</f>
        <v>90200</v>
      </c>
      <c r="D457" s="9" cm="1">
        <f t="array" ref="D457">_xll.SNL.Clients.Office.Excel.Functions.SPG($A457, "SP_NET_INC", D$3)</f>
        <v>40600</v>
      </c>
      <c r="E457" s="9" cm="1">
        <f t="array" ref="E457">_xll.SNL.Clients.Office.Excel.Functions.SPG($A457, "SP_NET_INC", E$3)</f>
        <v>1316400</v>
      </c>
      <c r="F457" s="9" cm="1">
        <f t="array" ref="F457">_xll.SNL.Clients.Office.Excel.Functions.SPG($A457, "SP_NET_INC", F$3)</f>
        <v>57200</v>
      </c>
      <c r="G457" s="9" cm="1">
        <f t="array" ref="G457">_xll.SNL.Clients.Office.Excel.Functions.SPG($A457, "SP_NET_INC", G$3)</f>
        <v>63000</v>
      </c>
      <c r="H457" s="9" cm="1">
        <f t="array" ref="H457">_xll.SNL.Clients.Office.Excel.Functions.SPG($A457, "SP_NET_INC", H$3)</f>
        <v>74900</v>
      </c>
      <c r="I457" s="9" cm="1">
        <f t="array" ref="I457">_xll.SNL.Clients.Office.Excel.Functions.SPG($A457, "SP_NET_INC", I$3)</f>
        <v>44600</v>
      </c>
      <c r="J457" s="9" cm="1">
        <f t="array" ref="J457">_xll.SNL.Clients.Office.Excel.Functions.SPG($A457, "SP_NET_INC", J$3)</f>
        <v>128800</v>
      </c>
    </row>
    <row r="458" spans="1:10" x14ac:dyDescent="0.3">
      <c r="A458" s="11" t="s">
        <v>456</v>
      </c>
      <c r="B458" s="9" cm="1">
        <f t="array" ref="B458">_xll.SNL.Clients.Office.Excel.Functions.SPG($A458, "SP_NET_INC", B$3)</f>
        <v>1261000</v>
      </c>
      <c r="C458" s="9" cm="1">
        <f t="array" ref="C458">_xll.SNL.Clients.Office.Excel.Functions.SPG($A458, "SP_NET_INC", C$3)</f>
        <v>1276000</v>
      </c>
      <c r="D458" s="9" cm="1">
        <f t="array" ref="D458">_xll.SNL.Clients.Office.Excel.Functions.SPG($A458, "SP_NET_INC", D$3)</f>
        <v>1442000</v>
      </c>
      <c r="E458" s="9" cm="1">
        <f t="array" ref="E458">_xll.SNL.Clients.Office.Excel.Functions.SPG($A458, "SP_NET_INC", E$3)</f>
        <v>922000</v>
      </c>
      <c r="F458" s="9" cm="1">
        <f t="array" ref="F458">_xll.SNL.Clients.Office.Excel.Functions.SPG($A458, "SP_NET_INC", F$3)</f>
        <v>1200000</v>
      </c>
      <c r="G458" s="9" cm="1">
        <f t="array" ref="G458">_xll.SNL.Clients.Office.Excel.Functions.SPG($A458, "SP_NET_INC", G$3)</f>
        <v>-5090000</v>
      </c>
      <c r="H458" s="9" cm="1">
        <f t="array" ref="H458">_xll.SNL.Clients.Office.Excel.Functions.SPG($A458, "SP_NET_INC", H$3)</f>
        <v>1183000</v>
      </c>
      <c r="I458" s="9" cm="1">
        <f t="array" ref="I458">_xll.SNL.Clients.Office.Excel.Functions.SPG($A458, "SP_NET_INC", I$3)</f>
        <v>1345000</v>
      </c>
      <c r="J458" s="9" cm="1">
        <f t="array" ref="J458">_xll.SNL.Clients.Office.Excel.Functions.SPG($A458, "SP_NET_INC", J$3)</f>
        <v>1515000</v>
      </c>
    </row>
    <row r="459" spans="1:10" x14ac:dyDescent="0.3">
      <c r="A459" s="11" t="s">
        <v>457</v>
      </c>
      <c r="B459" s="9" cm="1">
        <f t="array" ref="B459">_xll.SNL.Clients.Office.Excel.Functions.SPG($A459, "SP_NET_INC", B$3)</f>
        <v>81052</v>
      </c>
      <c r="C459" s="9" cm="1">
        <f t="array" ref="C459">_xll.SNL.Clients.Office.Excel.Functions.SPG($A459, "SP_NET_INC", C$3)</f>
        <v>65221</v>
      </c>
      <c r="D459" s="9" cm="1">
        <f t="array" ref="D459">_xll.SNL.Clients.Office.Excel.Functions.SPG($A459, "SP_NET_INC", D$3)</f>
        <v>75897</v>
      </c>
      <c r="E459" s="9" cm="1">
        <f t="array" ref="E459">_xll.SNL.Clients.Office.Excel.Functions.SPG($A459, "SP_NET_INC", E$3)</f>
        <v>67738</v>
      </c>
      <c r="F459" s="9" cm="1">
        <f t="array" ref="F459">_xll.SNL.Clients.Office.Excel.Functions.SPG($A459, "SP_NET_INC", F$3)</f>
        <v>54170</v>
      </c>
      <c r="G459" s="9" cm="1">
        <f t="array" ref="G459">_xll.SNL.Clients.Office.Excel.Functions.SPG($A459, "SP_NET_INC", G$3)</f>
        <v>38903</v>
      </c>
      <c r="H459" s="9" cm="1">
        <f t="array" ref="H459">_xll.SNL.Clients.Office.Excel.Functions.SPG($A459, "SP_NET_INC", H$3)</f>
        <v>47011</v>
      </c>
      <c r="I459" s="9" cm="1">
        <f t="array" ref="I459">_xll.SNL.Clients.Office.Excel.Functions.SPG($A459, "SP_NET_INC", I$3)</f>
        <v>49130</v>
      </c>
      <c r="J459" s="9" cm="1">
        <f t="array" ref="J459">_xll.SNL.Clients.Office.Excel.Functions.SPG($A459, "SP_NET_INC", J$3)</f>
        <v>30875</v>
      </c>
    </row>
    <row r="460" spans="1:10" x14ac:dyDescent="0.3">
      <c r="A460" s="11" t="s">
        <v>458</v>
      </c>
      <c r="B460" s="9" cm="1">
        <f t="array" ref="B460">_xll.SNL.Clients.Office.Excel.Functions.SPG($A460, "SP_NET_INC", B$3)</f>
        <v>14000</v>
      </c>
      <c r="C460" s="9" cm="1">
        <f t="array" ref="C460">_xll.SNL.Clients.Office.Excel.Functions.SPG($A460, "SP_NET_INC", C$3)</f>
        <v>366000</v>
      </c>
      <c r="D460" s="9" cm="1">
        <f t="array" ref="D460">_xll.SNL.Clients.Office.Excel.Functions.SPG($A460, "SP_NET_INC", D$3)</f>
        <v>364000</v>
      </c>
      <c r="E460" s="9" cm="1">
        <f t="array" ref="E460">_xll.SNL.Clients.Office.Excel.Functions.SPG($A460, "SP_NET_INC", E$3)</f>
        <v>196000</v>
      </c>
      <c r="F460" s="9" cm="1">
        <f t="array" ref="F460">_xll.SNL.Clients.Office.Excel.Functions.SPG($A460, "SP_NET_INC", F$3)</f>
        <v>148000</v>
      </c>
      <c r="G460" s="9" cm="1">
        <f t="array" ref="G460">_xll.SNL.Clients.Office.Excel.Functions.SPG($A460, "SP_NET_INC", G$3)</f>
        <v>114000</v>
      </c>
      <c r="H460" s="9" cm="1">
        <f t="array" ref="H460">_xll.SNL.Clients.Office.Excel.Functions.SPG($A460, "SP_NET_INC", H$3)</f>
        <v>-443000</v>
      </c>
      <c r="I460" s="9" cm="1">
        <f t="array" ref="I460">_xll.SNL.Clients.Office.Excel.Functions.SPG($A460, "SP_NET_INC", I$3)</f>
        <v>-435000</v>
      </c>
      <c r="J460" s="9" cm="1">
        <f t="array" ref="J460">_xll.SNL.Clients.Office.Excel.Functions.SPG($A460, "SP_NET_INC", J$3)</f>
        <v>-91000</v>
      </c>
    </row>
    <row r="461" spans="1:10" x14ac:dyDescent="0.3">
      <c r="A461" s="11" t="s">
        <v>459</v>
      </c>
      <c r="B461" s="9" cm="1">
        <f t="array" ref="B461">_xll.SNL.Clients.Office.Excel.Functions.SPG($A461, "SP_NET_INC", B$3)</f>
        <v>1716000</v>
      </c>
      <c r="C461" s="9" cm="1">
        <f t="array" ref="C461">_xll.SNL.Clients.Office.Excel.Functions.SPG($A461, "SP_NET_INC", C$3)</f>
        <v>1670000</v>
      </c>
      <c r="D461" s="9" cm="1">
        <f t="array" ref="D461">_xll.SNL.Clients.Office.Excel.Functions.SPG($A461, "SP_NET_INC", D$3)</f>
        <v>1722000</v>
      </c>
      <c r="E461" s="9" cm="1">
        <f t="array" ref="E461">_xll.SNL.Clients.Office.Excel.Functions.SPG($A461, "SP_NET_INC", E$3)</f>
        <v>1611000</v>
      </c>
      <c r="F461" s="9" cm="1">
        <f t="array" ref="F461">_xll.SNL.Clients.Office.Excel.Functions.SPG($A461, "SP_NET_INC", F$3)</f>
        <v>1326000</v>
      </c>
      <c r="G461" s="9" cm="1">
        <f t="array" ref="G461">_xll.SNL.Clients.Office.Excel.Functions.SPG($A461, "SP_NET_INC", G$3)</f>
        <v>861000</v>
      </c>
      <c r="H461" s="9" cm="1">
        <f t="array" ref="H461">_xll.SNL.Clients.Office.Excel.Functions.SPG($A461, "SP_NET_INC", H$3)</f>
        <v>1524000</v>
      </c>
      <c r="I461" s="9" cm="1">
        <f t="array" ref="I461">_xll.SNL.Clients.Office.Excel.Functions.SPG($A461, "SP_NET_INC", I$3)</f>
        <v>1369000</v>
      </c>
      <c r="J461" s="9" cm="1">
        <f t="array" ref="J461">_xll.SNL.Clients.Office.Excel.Functions.SPG($A461, "SP_NET_INC", J$3)</f>
        <v>1704000</v>
      </c>
    </row>
    <row r="462" spans="1:10" x14ac:dyDescent="0.3">
      <c r="A462" s="11" t="s">
        <v>460</v>
      </c>
      <c r="B462" s="9" cm="1">
        <f t="array" ref="B462">_xll.SNL.Clients.Office.Excel.Functions.SPG($A462, "SP_NET_INC", B$3)</f>
        <v>1774000</v>
      </c>
      <c r="C462" s="9" cm="1">
        <f t="array" ref="C462">_xll.SNL.Clients.Office.Excel.Functions.SPG($A462, "SP_NET_INC", C$3)</f>
        <v>6901000</v>
      </c>
      <c r="D462" s="9" cm="1">
        <f t="array" ref="D462">_xll.SNL.Clients.Office.Excel.Functions.SPG($A462, "SP_NET_INC", D$3)</f>
        <v>2599000</v>
      </c>
      <c r="E462" s="9" cm="1">
        <f t="array" ref="E462">_xll.SNL.Clients.Office.Excel.Functions.SPG($A462, "SP_NET_INC", E$3)</f>
        <v>1008000</v>
      </c>
      <c r="F462" s="9" cm="1">
        <f t="array" ref="F462">_xll.SNL.Clients.Office.Excel.Functions.SPG($A462, "SP_NET_INC", F$3)</f>
        <v>-663000</v>
      </c>
      <c r="G462" s="9" cm="1">
        <f t="array" ref="G462">_xll.SNL.Clients.Office.Excel.Functions.SPG($A462, "SP_NET_INC", G$3)</f>
        <v>1700000</v>
      </c>
      <c r="H462" s="9" cm="1">
        <f t="array" ref="H462">_xll.SNL.Clients.Office.Excel.Functions.SPG($A462, "SP_NET_INC", H$3)</f>
        <v>219000</v>
      </c>
      <c r="I462" s="9" cm="1">
        <f t="array" ref="I462">_xll.SNL.Clients.Office.Excel.Functions.SPG($A462, "SP_NET_INC", I$3)</f>
        <v>394000</v>
      </c>
      <c r="J462" s="9" cm="1">
        <f t="array" ref="J462">_xll.SNL.Clients.Office.Excel.Functions.SPG($A462, "SP_NET_INC", J$3)</f>
        <v>-157000</v>
      </c>
    </row>
    <row r="463" spans="1:10" x14ac:dyDescent="0.3">
      <c r="A463" s="11" t="s">
        <v>461</v>
      </c>
      <c r="B463" s="9" cm="1">
        <f t="array" ref="B463">_xll.SNL.Clients.Office.Excel.Functions.SPG($A463, "SP_NET_INC", B$3)</f>
        <v>82071</v>
      </c>
      <c r="C463" s="9" cm="1">
        <f t="array" ref="C463">_xll.SNL.Clients.Office.Excel.Functions.SPG($A463, "SP_NET_INC", C$3)</f>
        <v>-5523</v>
      </c>
      <c r="D463" s="9" cm="1">
        <f t="array" ref="D463">_xll.SNL.Clients.Office.Excel.Functions.SPG($A463, "SP_NET_INC", D$3)</f>
        <v>24077</v>
      </c>
      <c r="E463" s="9" cm="1">
        <f t="array" ref="E463">_xll.SNL.Clients.Office.Excel.Functions.SPG($A463, "SP_NET_INC", E$3)</f>
        <v>31013</v>
      </c>
      <c r="F463" s="9" cm="1">
        <f t="array" ref="F463">_xll.SNL.Clients.Office.Excel.Functions.SPG($A463, "SP_NET_INC", F$3)</f>
        <v>46310</v>
      </c>
      <c r="G463" s="9" cm="1">
        <f t="array" ref="G463">_xll.SNL.Clients.Office.Excel.Functions.SPG($A463, "SP_NET_INC", G$3)</f>
        <v>35961</v>
      </c>
      <c r="H463" s="9" cm="1">
        <f t="array" ref="H463">_xll.SNL.Clients.Office.Excel.Functions.SPG($A463, "SP_NET_INC", H$3)</f>
        <v>35419</v>
      </c>
      <c r="I463" s="9" cm="1">
        <f t="array" ref="I463">_xll.SNL.Clients.Office.Excel.Functions.SPG($A463, "SP_NET_INC", I$3)</f>
        <v>370183</v>
      </c>
      <c r="J463" s="9" cm="1">
        <f t="array" ref="J463">_xll.SNL.Clients.Office.Excel.Functions.SPG($A463, "SP_NET_INC", J$3)</f>
        <v>32925</v>
      </c>
    </row>
    <row r="464" spans="1:10" x14ac:dyDescent="0.3">
      <c r="A464" s="11" t="s">
        <v>462</v>
      </c>
      <c r="B464" s="9" t="str" cm="1">
        <f t="array" ref="B464">_xll.SNL.Clients.Office.Excel.Functions.SPG($A464, "SP_NET_INC", B$3)</f>
        <v>NA</v>
      </c>
      <c r="C464" s="9" cm="1">
        <f t="array" ref="C464">_xll.SNL.Clients.Office.Excel.Functions.SPG($A464, "SP_NET_INC", C$3)</f>
        <v>393270</v>
      </c>
      <c r="D464" s="9" cm="1">
        <f t="array" ref="D464">_xll.SNL.Clients.Office.Excel.Functions.SPG($A464, "SP_NET_INC", D$3)</f>
        <v>242179</v>
      </c>
      <c r="E464" s="9" cm="1">
        <f t="array" ref="E464">_xll.SNL.Clients.Office.Excel.Functions.SPG($A464, "SP_NET_INC", E$3)</f>
        <v>252556</v>
      </c>
      <c r="F464" s="9" cm="1">
        <f t="array" ref="F464">_xll.SNL.Clients.Office.Excel.Functions.SPG($A464, "SP_NET_INC", F$3)</f>
        <v>313113</v>
      </c>
      <c r="G464" s="9" cm="1">
        <f t="array" ref="G464">_xll.SNL.Clients.Office.Excel.Functions.SPG($A464, "SP_NET_INC", G$3)</f>
        <v>394369</v>
      </c>
      <c r="H464" s="9" cm="1">
        <f t="array" ref="H464">_xll.SNL.Clients.Office.Excel.Functions.SPG($A464, "SP_NET_INC", H$3)</f>
        <v>249483</v>
      </c>
      <c r="I464" s="9" cm="1">
        <f t="array" ref="I464">_xll.SNL.Clients.Office.Excel.Functions.SPG($A464, "SP_NET_INC", I$3)</f>
        <v>300102</v>
      </c>
      <c r="J464" s="9" cm="1">
        <f t="array" ref="J464">_xll.SNL.Clients.Office.Excel.Functions.SPG($A464, "SP_NET_INC", J$3)</f>
        <v>347051</v>
      </c>
    </row>
    <row r="465" spans="1:10" x14ac:dyDescent="0.3">
      <c r="A465" s="11" t="s">
        <v>463</v>
      </c>
      <c r="B465" s="9" cm="1">
        <f t="array" ref="B465">_xll.SNL.Clients.Office.Excel.Functions.SPG($A465, "SP_NET_INC", B$3)</f>
        <v>1626000</v>
      </c>
      <c r="C465" s="9" cm="1">
        <f t="array" ref="C465">_xll.SNL.Clients.Office.Excel.Functions.SPG($A465, "SP_NET_INC", C$3)</f>
        <v>1762000</v>
      </c>
      <c r="D465" s="9" cm="1">
        <f t="array" ref="D465">_xll.SNL.Clients.Office.Excel.Functions.SPG($A465, "SP_NET_INC", D$3)</f>
        <v>1671000</v>
      </c>
      <c r="E465" s="9" cm="1">
        <f t="array" ref="E465">_xll.SNL.Clients.Office.Excel.Functions.SPG($A465, "SP_NET_INC", E$3)</f>
        <v>1673000</v>
      </c>
      <c r="F465" s="9" cm="1">
        <f t="array" ref="F465">_xll.SNL.Clients.Office.Excel.Functions.SPG($A465, "SP_NET_INC", F$3)</f>
        <v>1641000</v>
      </c>
      <c r="G465" s="9" cm="1">
        <f t="array" ref="G465">_xll.SNL.Clients.Office.Excel.Functions.SPG($A465, "SP_NET_INC", G$3)</f>
        <v>1652000</v>
      </c>
      <c r="H465" s="9" cm="1">
        <f t="array" ref="H465">_xll.SNL.Clients.Office.Excel.Functions.SPG($A465, "SP_NET_INC", H$3)</f>
        <v>1528000</v>
      </c>
      <c r="I465" s="9" cm="1">
        <f t="array" ref="I465">_xll.SNL.Clients.Office.Excel.Functions.SPG($A465, "SP_NET_INC", I$3)</f>
        <v>1569000</v>
      </c>
      <c r="J465" s="9" cm="1">
        <f t="array" ref="J465">_xll.SNL.Clients.Office.Excel.Functions.SPG($A465, "SP_NET_INC", J$3)</f>
        <v>1630000</v>
      </c>
    </row>
    <row r="466" spans="1:10" x14ac:dyDescent="0.3">
      <c r="A466" s="11" t="s">
        <v>464</v>
      </c>
      <c r="B466" s="9" cm="1">
        <f t="array" ref="B466">_xll.SNL.Clients.Office.Excel.Functions.SPG($A466, "SP_NET_INC", B$3)</f>
        <v>387000</v>
      </c>
      <c r="C466" s="9" cm="1">
        <f t="array" ref="C466">_xll.SNL.Clients.Office.Excel.Functions.SPG($A466, "SP_NET_INC", C$3)</f>
        <v>985000</v>
      </c>
      <c r="D466" s="9" cm="1">
        <f t="array" ref="D466">_xll.SNL.Clients.Office.Excel.Functions.SPG($A466, "SP_NET_INC", D$3)</f>
        <v>965000</v>
      </c>
      <c r="E466" s="9" cm="1">
        <f t="array" ref="E466">_xll.SNL.Clients.Office.Excel.Functions.SPG($A466, "SP_NET_INC", E$3)</f>
        <v>1323000</v>
      </c>
      <c r="F466" s="9" cm="1">
        <f t="array" ref="F466">_xll.SNL.Clients.Office.Excel.Functions.SPG($A466, "SP_NET_INC", F$3)</f>
        <v>-124000</v>
      </c>
      <c r="G466" s="9" cm="1">
        <f t="array" ref="G466">_xll.SNL.Clients.Office.Excel.Functions.SPG($A466, "SP_NET_INC", G$3)</f>
        <v>600000</v>
      </c>
      <c r="H466" s="9" cm="1">
        <f t="array" ref="H466">_xll.SNL.Clients.Office.Excel.Functions.SPG($A466, "SP_NET_INC", H$3)</f>
        <v>1137000</v>
      </c>
      <c r="I466" s="9" cm="1">
        <f t="array" ref="I466">_xll.SNL.Clients.Office.Excel.Functions.SPG($A466, "SP_NET_INC", I$3)</f>
        <v>1075000</v>
      </c>
      <c r="J466" s="9" cm="1">
        <f t="array" ref="J466">_xll.SNL.Clients.Office.Excel.Functions.SPG($A466, "SP_NET_INC", J$3)</f>
        <v>-194000</v>
      </c>
    </row>
    <row r="467" spans="1:10" x14ac:dyDescent="0.3">
      <c r="A467" s="11" t="s">
        <v>465</v>
      </c>
      <c r="B467" s="9" cm="1">
        <f t="array" ref="B467">_xll.SNL.Clients.Office.Excel.Functions.SPG($A467, "SP_NET_INC", B$3)</f>
        <v>1187000</v>
      </c>
      <c r="C467" s="9" cm="1">
        <f t="array" ref="C467">_xll.SNL.Clients.Office.Excel.Functions.SPG($A467, "SP_NET_INC", C$3)</f>
        <v>1721000</v>
      </c>
      <c r="D467" s="9" cm="1">
        <f t="array" ref="D467">_xll.SNL.Clients.Office.Excel.Functions.SPG($A467, "SP_NET_INC", D$3)</f>
        <v>1539000</v>
      </c>
      <c r="E467" s="9" cm="1">
        <f t="array" ref="E467">_xll.SNL.Clients.Office.Excel.Functions.SPG($A467, "SP_NET_INC", E$3)</f>
        <v>1409000</v>
      </c>
      <c r="F467" s="9" cm="1">
        <f t="array" ref="F467">_xll.SNL.Clients.Office.Excel.Functions.SPG($A467, "SP_NET_INC", F$3)</f>
        <v>1113000</v>
      </c>
      <c r="G467" s="9" cm="1">
        <f t="array" ref="G467">_xll.SNL.Clients.Office.Excel.Functions.SPG($A467, "SP_NET_INC", G$3)</f>
        <v>1605000</v>
      </c>
      <c r="H467" s="9" cm="1">
        <f t="array" ref="H467">_xll.SNL.Clients.Office.Excel.Functions.SPG($A467, "SP_NET_INC", H$3)</f>
        <v>1127000</v>
      </c>
      <c r="I467" s="9" cm="1">
        <f t="array" ref="I467">_xll.SNL.Clients.Office.Excel.Functions.SPG($A467, "SP_NET_INC", I$3)</f>
        <v>2081000</v>
      </c>
      <c r="J467" s="9" cm="1">
        <f t="array" ref="J467">_xll.SNL.Clients.Office.Excel.Functions.SPG($A467, "SP_NET_INC", J$3)</f>
        <v>1895000</v>
      </c>
    </row>
    <row r="468" spans="1:10" x14ac:dyDescent="0.3">
      <c r="A468" s="11" t="s">
        <v>466</v>
      </c>
      <c r="B468" s="9" cm="1">
        <f t="array" ref="B468">_xll.SNL.Clients.Office.Excel.Functions.SPG($A468, "SP_NET_INC", B$3)</f>
        <v>518000</v>
      </c>
      <c r="C468" s="9" cm="1">
        <f t="array" ref="C468">_xll.SNL.Clients.Office.Excel.Functions.SPG($A468, "SP_NET_INC", C$3)</f>
        <v>689000</v>
      </c>
      <c r="D468" s="9" cm="1">
        <f t="array" ref="D468">_xll.SNL.Clients.Office.Excel.Functions.SPG($A468, "SP_NET_INC", D$3)</f>
        <v>708000</v>
      </c>
      <c r="E468" s="9" cm="1">
        <f t="array" ref="E468">_xll.SNL.Clients.Office.Excel.Functions.SPG($A468, "SP_NET_INC", E$3)</f>
        <v>636000</v>
      </c>
      <c r="F468" s="9" cm="1">
        <f t="array" ref="F468">_xll.SNL.Clients.Office.Excel.Functions.SPG($A468, "SP_NET_INC", F$3)</f>
        <v>542000</v>
      </c>
      <c r="G468" s="9" cm="1">
        <f t="array" ref="G468">_xll.SNL.Clients.Office.Excel.Functions.SPG($A468, "SP_NET_INC", G$3)</f>
        <v>679000</v>
      </c>
      <c r="H468" s="9" cm="1">
        <f t="array" ref="H468">_xll.SNL.Clients.Office.Excel.Functions.SPG($A468, "SP_NET_INC", H$3)</f>
        <v>703000</v>
      </c>
      <c r="I468" s="9" cm="1">
        <f t="array" ref="I468">_xll.SNL.Clients.Office.Excel.Functions.SPG($A468, "SP_NET_INC", I$3)</f>
        <v>591000</v>
      </c>
      <c r="J468" s="9" cm="1">
        <f t="array" ref="J468">_xll.SNL.Clients.Office.Excel.Functions.SPG($A468, "SP_NET_INC", J$3)</f>
        <v>451000</v>
      </c>
    </row>
    <row r="469" spans="1:10" x14ac:dyDescent="0.3">
      <c r="A469" s="11" t="s">
        <v>467</v>
      </c>
      <c r="B469" s="9" cm="1">
        <f t="array" ref="B469">_xll.SNL.Clients.Office.Excel.Functions.SPG($A469, "SP_NET_INC", B$3)</f>
        <v>6474000</v>
      </c>
      <c r="C469" s="9" cm="1">
        <f t="array" ref="C469">_xll.SNL.Clients.Office.Excel.Functions.SPG($A469, "SP_NET_INC", C$3)</f>
        <v>5784000</v>
      </c>
      <c r="D469" s="9" cm="1">
        <f t="array" ref="D469">_xll.SNL.Clients.Office.Excel.Functions.SPG($A469, "SP_NET_INC", D$3)</f>
        <v>6258000</v>
      </c>
      <c r="E469" s="9" cm="1">
        <f t="array" ref="E469">_xll.SNL.Clients.Office.Excel.Functions.SPG($A469, "SP_NET_INC", E$3)</f>
        <v>4421000</v>
      </c>
      <c r="F469" s="9" cm="1">
        <f t="array" ref="F469">_xll.SNL.Clients.Office.Excel.Functions.SPG($A469, "SP_NET_INC", F$3)</f>
        <v>-1221000</v>
      </c>
      <c r="G469" s="9" cm="1">
        <f t="array" ref="G469">_xll.SNL.Clients.Office.Excel.Functions.SPG($A469, "SP_NET_INC", G$3)</f>
        <v>5675000</v>
      </c>
      <c r="H469" s="9" cm="1">
        <f t="array" ref="H469">_xll.SNL.Clients.Office.Excel.Functions.SPG($A469, "SP_NET_INC", H$3)</f>
        <v>6038000</v>
      </c>
      <c r="I469" s="9" cm="1">
        <f t="array" ref="I469">_xll.SNL.Clients.Office.Excel.Functions.SPG($A469, "SP_NET_INC", I$3)</f>
        <v>5657000</v>
      </c>
      <c r="J469" s="9" cm="1">
        <f t="array" ref="J469">_xll.SNL.Clients.Office.Excel.Functions.SPG($A469, "SP_NET_INC", J$3)</f>
        <v>5774000</v>
      </c>
    </row>
    <row r="470" spans="1:10" x14ac:dyDescent="0.3">
      <c r="A470" s="11" t="s">
        <v>468</v>
      </c>
      <c r="B470" s="9" cm="1">
        <f t="array" ref="B470">_xll.SNL.Clients.Office.Excel.Functions.SPG($A470, "SP_NET_INC", B$3)</f>
        <v>321628</v>
      </c>
      <c r="C470" s="9" cm="1">
        <f t="array" ref="C470">_xll.SNL.Clients.Office.Excel.Functions.SPG($A470, "SP_NET_INC", C$3)</f>
        <v>337047</v>
      </c>
      <c r="D470" s="9" cm="1">
        <f t="array" ref="D470">_xll.SNL.Clients.Office.Excel.Functions.SPG($A470, "SP_NET_INC", D$3)</f>
        <v>265910</v>
      </c>
      <c r="E470" s="9" cm="1">
        <f t="array" ref="E470">_xll.SNL.Clients.Office.Excel.Functions.SPG($A470, "SP_NET_INC", E$3)</f>
        <v>294330</v>
      </c>
      <c r="F470" s="9" cm="1">
        <f t="array" ref="F470">_xll.SNL.Clients.Office.Excel.Functions.SPG($A470, "SP_NET_INC", F$3)</f>
        <v>265822</v>
      </c>
      <c r="G470" s="9" cm="1">
        <f t="array" ref="G470">_xll.SNL.Clients.Office.Excel.Functions.SPG($A470, "SP_NET_INC", G$3)</f>
        <v>219622</v>
      </c>
      <c r="H470" s="9" cm="1">
        <f t="array" ref="H470">_xll.SNL.Clients.Office.Excel.Functions.SPG($A470, "SP_NET_INC", H$3)</f>
        <v>168008</v>
      </c>
      <c r="I470" s="9" cm="1">
        <f t="array" ref="I470">_xll.SNL.Clients.Office.Excel.Functions.SPG($A470, "SP_NET_INC", I$3)</f>
        <v>169302</v>
      </c>
      <c r="J470" s="9" cm="1">
        <f t="array" ref="J470">_xll.SNL.Clients.Office.Excel.Functions.SPG($A470, "SP_NET_INC", J$3)</f>
        <v>162375</v>
      </c>
    </row>
    <row r="471" spans="1:10" x14ac:dyDescent="0.3">
      <c r="A471" s="11" t="s">
        <v>469</v>
      </c>
      <c r="B471" s="9" cm="1">
        <f t="array" ref="B471">_xll.SNL.Clients.Office.Excel.Functions.SPG($A471, "SP_NET_INC", B$3)</f>
        <v>-652000</v>
      </c>
      <c r="C471" s="9" cm="1">
        <f t="array" ref="C471">_xll.SNL.Clients.Office.Excel.Functions.SPG($A471, "SP_NET_INC", C$3)</f>
        <v>357000</v>
      </c>
      <c r="D471" s="9" cm="1">
        <f t="array" ref="D471">_xll.SNL.Clients.Office.Excel.Functions.SPG($A471, "SP_NET_INC", D$3)</f>
        <v>393000</v>
      </c>
      <c r="E471" s="9" cm="1">
        <f t="array" ref="E471">_xll.SNL.Clients.Office.Excel.Functions.SPG($A471, "SP_NET_INC", E$3)</f>
        <v>926000</v>
      </c>
      <c r="F471" s="9" cm="1">
        <f t="array" ref="F471">_xll.SNL.Clients.Office.Excel.Functions.SPG($A471, "SP_NET_INC", F$3)</f>
        <v>1330000</v>
      </c>
      <c r="G471" s="9" cm="1">
        <f t="array" ref="G471">_xll.SNL.Clients.Office.Excel.Functions.SPG($A471, "SP_NET_INC", G$3)</f>
        <v>1218000</v>
      </c>
      <c r="H471" s="9" cm="1">
        <f t="array" ref="H471">_xll.SNL.Clients.Office.Excel.Functions.SPG($A471, "SP_NET_INC", H$3)</f>
        <v>2663000</v>
      </c>
      <c r="I471" s="9" cm="1">
        <f t="array" ref="I471">_xll.SNL.Clients.Office.Excel.Functions.SPG($A471, "SP_NET_INC", I$3)</f>
        <v>2122000</v>
      </c>
      <c r="J471" s="9" cm="1">
        <f t="array" ref="J471">_xll.SNL.Clients.Office.Excel.Functions.SPG($A471, "SP_NET_INC", J$3)</f>
        <v>3146000</v>
      </c>
    </row>
    <row r="472" spans="1:10" x14ac:dyDescent="0.3">
      <c r="A472" s="11" t="s">
        <v>470</v>
      </c>
      <c r="B472" s="9" cm="1">
        <f t="array" ref="B472">_xll.SNL.Clients.Office.Excel.Functions.SPG($A472, "SP_NET_INC", B$3)</f>
        <v>48356</v>
      </c>
      <c r="C472" s="9" cm="1">
        <f t="array" ref="C472">_xll.SNL.Clients.Office.Excel.Functions.SPG($A472, "SP_NET_INC", C$3)</f>
        <v>58727</v>
      </c>
      <c r="D472" s="9" cm="1">
        <f t="array" ref="D472">_xll.SNL.Clients.Office.Excel.Functions.SPG($A472, "SP_NET_INC", D$3)</f>
        <v>20996</v>
      </c>
      <c r="E472" s="9" cm="1">
        <f t="array" ref="E472">_xll.SNL.Clients.Office.Excel.Functions.SPG($A472, "SP_NET_INC", E$3)</f>
        <v>21168</v>
      </c>
      <c r="F472" s="9" cm="1">
        <f t="array" ref="F472">_xll.SNL.Clients.Office.Excel.Functions.SPG($A472, "SP_NET_INC", F$3)</f>
        <v>-12540</v>
      </c>
      <c r="G472" s="9" cm="1">
        <f t="array" ref="G472">_xll.SNL.Clients.Office.Excel.Functions.SPG($A472, "SP_NET_INC", G$3)</f>
        <v>-84716</v>
      </c>
      <c r="H472" s="9" cm="1">
        <f t="array" ref="H472">_xll.SNL.Clients.Office.Excel.Functions.SPG($A472, "SP_NET_INC", H$3)</f>
        <v>-69559</v>
      </c>
      <c r="I472" s="9" cm="1">
        <f t="array" ref="I472">_xll.SNL.Clients.Office.Excel.Functions.SPG($A472, "SP_NET_INC", I$3)</f>
        <v>105066</v>
      </c>
      <c r="J472" s="9" cm="1">
        <f t="array" ref="J472">_xll.SNL.Clients.Office.Excel.Functions.SPG($A472, "SP_NET_INC", J$3)</f>
        <v>18912</v>
      </c>
    </row>
    <row r="473" spans="1:10" x14ac:dyDescent="0.3">
      <c r="A473" s="11" t="s">
        <v>471</v>
      </c>
      <c r="B473" s="9" cm="1">
        <f t="array" ref="B473">_xll.SNL.Clients.Office.Excel.Functions.SPG($A473, "SP_NET_INC", B$3)</f>
        <v>225000</v>
      </c>
      <c r="C473" s="9" cm="1">
        <f t="array" ref="C473">_xll.SNL.Clients.Office.Excel.Functions.SPG($A473, "SP_NET_INC", C$3)</f>
        <v>227000</v>
      </c>
      <c r="D473" s="9" cm="1">
        <f t="array" ref="D473">_xll.SNL.Clients.Office.Excel.Functions.SPG($A473, "SP_NET_INC", D$3)</f>
        <v>219000</v>
      </c>
      <c r="E473" s="9" cm="1">
        <f t="array" ref="E473">_xll.SNL.Clients.Office.Excel.Functions.SPG($A473, "SP_NET_INC", E$3)</f>
        <v>203000</v>
      </c>
      <c r="F473" s="9" cm="1">
        <f t="array" ref="F473">_xll.SNL.Clients.Office.Excel.Functions.SPG($A473, "SP_NET_INC", F$3)</f>
        <v>184000</v>
      </c>
      <c r="G473" s="9" cm="1">
        <f t="array" ref="G473">_xll.SNL.Clients.Office.Excel.Functions.SPG($A473, "SP_NET_INC", G$3)</f>
        <v>200000</v>
      </c>
      <c r="H473" s="9" cm="1">
        <f t="array" ref="H473">_xll.SNL.Clients.Office.Excel.Functions.SPG($A473, "SP_NET_INC", H$3)</f>
        <v>205000</v>
      </c>
      <c r="I473" s="9" cm="1">
        <f t="array" ref="I473">_xll.SNL.Clients.Office.Excel.Functions.SPG($A473, "SP_NET_INC", I$3)</f>
        <v>209000</v>
      </c>
      <c r="J473" s="9" cm="1">
        <f t="array" ref="J473">_xll.SNL.Clients.Office.Excel.Functions.SPG($A473, "SP_NET_INC", J$3)</f>
        <v>225000</v>
      </c>
    </row>
    <row r="474" spans="1:10" x14ac:dyDescent="0.3">
      <c r="A474" s="11" t="s">
        <v>472</v>
      </c>
      <c r="B474" s="9" cm="1">
        <f t="array" ref="B474">_xll.SNL.Clients.Office.Excel.Functions.SPG($A474, "SP_NET_INC", B$3)</f>
        <v>199300</v>
      </c>
      <c r="C474" s="9" cm="1">
        <f t="array" ref="C474">_xll.SNL.Clients.Office.Excel.Functions.SPG($A474, "SP_NET_INC", C$3)</f>
        <v>191500</v>
      </c>
      <c r="D474" s="9" cm="1">
        <f t="array" ref="D474">_xll.SNL.Clients.Office.Excel.Functions.SPG($A474, "SP_NET_INC", D$3)</f>
        <v>201300</v>
      </c>
      <c r="E474" s="9" cm="1">
        <f t="array" ref="E474">_xll.SNL.Clients.Office.Excel.Functions.SPG($A474, "SP_NET_INC", E$3)</f>
        <v>198800</v>
      </c>
      <c r="F474" s="9" cm="1">
        <f t="array" ref="F474">_xll.SNL.Clients.Office.Excel.Functions.SPG($A474, "SP_NET_INC", F$3)</f>
        <v>194100</v>
      </c>
      <c r="G474" s="9" cm="1">
        <f t="array" ref="G474">_xll.SNL.Clients.Office.Excel.Functions.SPG($A474, "SP_NET_INC", G$3)</f>
        <v>264700</v>
      </c>
      <c r="H474" s="9" cm="1">
        <f t="array" ref="H474">_xll.SNL.Clients.Office.Excel.Functions.SPG($A474, "SP_NET_INC", H$3)</f>
        <v>188500</v>
      </c>
      <c r="I474" s="9" cm="1">
        <f t="array" ref="I474">_xll.SNL.Clients.Office.Excel.Functions.SPG($A474, "SP_NET_INC", I$3)</f>
        <v>185700</v>
      </c>
      <c r="J474" s="9" cm="1">
        <f t="array" ref="J474">_xll.SNL.Clients.Office.Excel.Functions.SPG($A474, "SP_NET_INC", J$3)</f>
        <v>178700</v>
      </c>
    </row>
    <row r="475" spans="1:10" x14ac:dyDescent="0.3">
      <c r="A475" s="11" t="s">
        <v>473</v>
      </c>
      <c r="B475" s="9" cm="1">
        <f t="array" ref="B475">_xll.SNL.Clients.Office.Excel.Functions.SPG($A475, "SP_NET_INC", B$3)</f>
        <v>232300</v>
      </c>
      <c r="C475" s="9" cm="1">
        <f t="array" ref="C475">_xll.SNL.Clients.Office.Excel.Functions.SPG($A475, "SP_NET_INC", C$3)</f>
        <v>210300</v>
      </c>
      <c r="D475" s="9" cm="1">
        <f t="array" ref="D475">_xll.SNL.Clients.Office.Excel.Functions.SPG($A475, "SP_NET_INC", D$3)</f>
        <v>220000</v>
      </c>
      <c r="E475" s="9" cm="1">
        <f t="array" ref="E475">_xll.SNL.Clients.Office.Excel.Functions.SPG($A475, "SP_NET_INC", E$3)</f>
        <v>307800</v>
      </c>
      <c r="F475" s="9" cm="1">
        <f t="array" ref="F475">_xll.SNL.Clients.Office.Excel.Functions.SPG($A475, "SP_NET_INC", F$3)</f>
        <v>219400</v>
      </c>
      <c r="G475" s="9" cm="1">
        <f t="array" ref="G475">_xll.SNL.Clients.Office.Excel.Functions.SPG($A475, "SP_NET_INC", G$3)</f>
        <v>173800</v>
      </c>
      <c r="H475" s="9" cm="1">
        <f t="array" ref="H475">_xll.SNL.Clients.Office.Excel.Functions.SPG($A475, "SP_NET_INC", H$3)</f>
        <v>187400</v>
      </c>
      <c r="I475" s="9" cm="1">
        <f t="array" ref="I475">_xll.SNL.Clients.Office.Excel.Functions.SPG($A475, "SP_NET_INC", I$3)</f>
        <v>196800</v>
      </c>
      <c r="J475" s="9" cm="1">
        <f t="array" ref="J475">_xll.SNL.Clients.Office.Excel.Functions.SPG($A475, "SP_NET_INC", J$3)</f>
        <v>56400</v>
      </c>
    </row>
    <row r="476" spans="1:10" x14ac:dyDescent="0.3">
      <c r="A476" s="11" t="s">
        <v>474</v>
      </c>
      <c r="B476" s="9" cm="1">
        <f t="array" ref="B476">_xll.SNL.Clients.Office.Excel.Functions.SPG($A476, "SP_NET_INC", B$3)</f>
        <v>4983000</v>
      </c>
      <c r="C476" s="9" cm="1">
        <f t="array" ref="C476">_xll.SNL.Clients.Office.Excel.Functions.SPG($A476, "SP_NET_INC", C$3)</f>
        <v>5114000</v>
      </c>
      <c r="D476" s="9" cm="1">
        <f t="array" ref="D476">_xll.SNL.Clients.Office.Excel.Functions.SPG($A476, "SP_NET_INC", D$3)</f>
        <v>3411000</v>
      </c>
      <c r="E476" s="9" cm="1">
        <f t="array" ref="E476">_xll.SNL.Clients.Office.Excel.Functions.SPG($A476, "SP_NET_INC", E$3)</f>
        <v>4702000</v>
      </c>
      <c r="F476" s="9" cm="1">
        <f t="array" ref="F476">_xll.SNL.Clients.Office.Excel.Functions.SPG($A476, "SP_NET_INC", F$3)</f>
        <v>4722000</v>
      </c>
      <c r="G476" s="9" cm="1">
        <f t="array" ref="G476">_xll.SNL.Clients.Office.Excel.Functions.SPG($A476, "SP_NET_INC", G$3)</f>
        <v>-2573000</v>
      </c>
      <c r="H476" s="9" cm="1">
        <f t="array" ref="H476">_xll.SNL.Clients.Office.Excel.Functions.SPG($A476, "SP_NET_INC", H$3)</f>
        <v>4884000</v>
      </c>
      <c r="I476" s="9" cm="1">
        <f t="array" ref="I476">_xll.SNL.Clients.Office.Excel.Functions.SPG($A476, "SP_NET_INC", I$3)</f>
        <v>4766000</v>
      </c>
      <c r="J476" s="9" cm="1">
        <f t="array" ref="J476">_xll.SNL.Clients.Office.Excel.Functions.SPG($A476, "SP_NET_INC", J$3)</f>
        <v>5018000</v>
      </c>
    </row>
    <row r="477" spans="1:10" x14ac:dyDescent="0.3">
      <c r="A477" s="11" t="s">
        <v>475</v>
      </c>
      <c r="B477" s="9" cm="1">
        <f t="array" ref="B477">_xll.SNL.Clients.Office.Excel.Functions.SPG($A477, "SP_NET_INC", B$3)</f>
        <v>646300</v>
      </c>
      <c r="C477" s="9" cm="1">
        <f t="array" ref="C477">_xll.SNL.Clients.Office.Excel.Functions.SPG($A477, "SP_NET_INC", C$3)</f>
        <v>913000</v>
      </c>
      <c r="D477" s="9" cm="1">
        <f t="array" ref="D477">_xll.SNL.Clients.Office.Excel.Functions.SPG($A477, "SP_NET_INC", D$3)</f>
        <v>1045400</v>
      </c>
      <c r="E477" s="9" cm="1">
        <f t="array" ref="E477">_xll.SNL.Clients.Office.Excel.Functions.SPG($A477, "SP_NET_INC", E$3)</f>
        <v>-3593600</v>
      </c>
      <c r="F477" s="9" cm="1">
        <f t="array" ref="F477">_xll.SNL.Clients.Office.Excel.Functions.SPG($A477, "SP_NET_INC", F$3)</f>
        <v>1099600</v>
      </c>
      <c r="G477" s="9" cm="1">
        <f t="array" ref="G477">_xll.SNL.Clients.Office.Excel.Functions.SPG($A477, "SP_NET_INC", G$3)</f>
        <v>968800</v>
      </c>
      <c r="H477" s="9" cm="1">
        <f t="array" ref="H477">_xll.SNL.Clients.Office.Excel.Functions.SPG($A477, "SP_NET_INC", H$3)</f>
        <v>1035300</v>
      </c>
      <c r="I477" s="9" cm="1">
        <f t="array" ref="I477">_xll.SNL.Clients.Office.Excel.Functions.SPG($A477, "SP_NET_INC", I$3)</f>
        <v>915700</v>
      </c>
      <c r="J477" s="9" cm="1">
        <f t="array" ref="J477">_xll.SNL.Clients.Office.Excel.Functions.SPG($A477, "SP_NET_INC", J$3)</f>
        <v>699800</v>
      </c>
    </row>
    <row r="478" spans="1:10" x14ac:dyDescent="0.3">
      <c r="A478" s="11" t="s">
        <v>476</v>
      </c>
      <c r="B478" s="9" cm="1">
        <f t="array" ref="B478">_xll.SNL.Clients.Office.Excel.Functions.SPG($A478, "SP_NET_INC", B$3)</f>
        <v>-3042000</v>
      </c>
      <c r="C478" s="9" cm="1">
        <f t="array" ref="C478">_xll.SNL.Clients.Office.Excel.Functions.SPG($A478, "SP_NET_INC", C$3)</f>
        <v>-516500</v>
      </c>
      <c r="D478" s="9" cm="1">
        <f t="array" ref="D478">_xll.SNL.Clients.Office.Excel.Functions.SPG($A478, "SP_NET_INC", D$3)</f>
        <v>94800</v>
      </c>
      <c r="E478" s="9" cm="1">
        <f t="array" ref="E478">_xll.SNL.Clients.Office.Excel.Functions.SPG($A478, "SP_NET_INC", E$3)</f>
        <v>-326400</v>
      </c>
      <c r="F478" s="9" cm="1">
        <f t="array" ref="F478">_xll.SNL.Clients.Office.Excel.Functions.SPG($A478, "SP_NET_INC", F$3)</f>
        <v>113900</v>
      </c>
      <c r="G478" s="9" cm="1">
        <f t="array" ref="G478">_xll.SNL.Clients.Office.Excel.Functions.SPG($A478, "SP_NET_INC", G$3)</f>
        <v>-765600</v>
      </c>
      <c r="H478" s="9" cm="1">
        <f t="array" ref="H478">_xll.SNL.Clients.Office.Excel.Functions.SPG($A478, "SP_NET_INC", H$3)</f>
        <v>331600</v>
      </c>
      <c r="I478" s="9" cm="1">
        <f t="array" ref="I478">_xll.SNL.Clients.Office.Excel.Functions.SPG($A478, "SP_NET_INC", I$3)</f>
        <v>264000</v>
      </c>
      <c r="J478" s="9" cm="1">
        <f t="array" ref="J478">_xll.SNL.Clients.Office.Excel.Functions.SPG($A478, "SP_NET_INC", J$3)</f>
        <v>224700</v>
      </c>
    </row>
    <row r="479" spans="1:10" x14ac:dyDescent="0.3">
      <c r="A479" s="11" t="s">
        <v>477</v>
      </c>
      <c r="B479" s="9" cm="1">
        <f t="array" ref="B479">_xll.SNL.Clients.Office.Excel.Functions.SPG($A479, "SP_NET_INC", B$3)</f>
        <v>552265</v>
      </c>
      <c r="C479" s="9" cm="1">
        <f t="array" ref="C479">_xll.SNL.Clients.Office.Excel.Functions.SPG($A479, "SP_NET_INC", C$3)</f>
        <v>624205</v>
      </c>
      <c r="D479" s="9" cm="1">
        <f t="array" ref="D479">_xll.SNL.Clients.Office.Excel.Functions.SPG($A479, "SP_NET_INC", D$3)</f>
        <v>744481</v>
      </c>
      <c r="E479" s="9" cm="1">
        <f t="array" ref="E479">_xll.SNL.Clients.Office.Excel.Functions.SPG($A479, "SP_NET_INC", E$3)</f>
        <v>752753</v>
      </c>
      <c r="F479" s="9" cm="1">
        <f t="array" ref="F479">_xll.SNL.Clients.Office.Excel.Functions.SPG($A479, "SP_NET_INC", F$3)</f>
        <v>599803</v>
      </c>
      <c r="G479" s="9" cm="1">
        <f t="array" ref="G479">_xll.SNL.Clients.Office.Excel.Functions.SPG($A479, "SP_NET_INC", G$3)</f>
        <v>759721</v>
      </c>
      <c r="H479" s="9" cm="1">
        <f t="array" ref="H479">_xll.SNL.Clients.Office.Excel.Functions.SPG($A479, "SP_NET_INC", H$3)</f>
        <v>565459</v>
      </c>
      <c r="I479" s="9" cm="1">
        <f t="array" ref="I479">_xll.SNL.Clients.Office.Excel.Functions.SPG($A479, "SP_NET_INC", I$3)</f>
        <v>701581</v>
      </c>
      <c r="J479" s="9" cm="1">
        <f t="array" ref="J479">_xll.SNL.Clients.Office.Excel.Functions.SPG($A479, "SP_NET_INC", J$3)</f>
        <v>527861</v>
      </c>
    </row>
    <row r="480" spans="1:10" x14ac:dyDescent="0.3">
      <c r="A480" s="11" t="s">
        <v>478</v>
      </c>
      <c r="B480" s="9" cm="1">
        <f t="array" ref="B480">_xll.SNL.Clients.Office.Excel.Functions.SPG($A480, "SP_NET_INC", B$3)</f>
        <v>4577000</v>
      </c>
      <c r="C480" s="9" cm="1">
        <f t="array" ref="C480">_xll.SNL.Clients.Office.Excel.Functions.SPG($A480, "SP_NET_INC", C$3)</f>
        <v>5119000</v>
      </c>
      <c r="D480" s="9" cm="1">
        <f t="array" ref="D480">_xll.SNL.Clients.Office.Excel.Functions.SPG($A480, "SP_NET_INC", D$3)</f>
        <v>5318000</v>
      </c>
      <c r="E480" s="9" cm="1">
        <f t="array" ref="E480">_xll.SNL.Clients.Office.Excel.Functions.SPG($A480, "SP_NET_INC", E$3)</f>
        <v>4872000</v>
      </c>
      <c r="F480" s="9" cm="1">
        <f t="array" ref="F480">_xll.SNL.Clients.Office.Excel.Functions.SPG($A480, "SP_NET_INC", F$3)</f>
        <v>4663000</v>
      </c>
      <c r="G480" s="9" cm="1">
        <f t="array" ref="G480">_xll.SNL.Clients.Office.Excel.Functions.SPG($A480, "SP_NET_INC", G$3)</f>
        <v>4890000</v>
      </c>
      <c r="H480" s="9" cm="1">
        <f t="array" ref="H480">_xll.SNL.Clients.Office.Excel.Functions.SPG($A480, "SP_NET_INC", H$3)</f>
        <v>4681000</v>
      </c>
      <c r="I480" s="9" cm="1">
        <f t="array" ref="I480">_xll.SNL.Clients.Office.Excel.Functions.SPG($A480, "SP_NET_INC", I$3)</f>
        <v>4156000</v>
      </c>
      <c r="J480" s="9" cm="1">
        <f t="array" ref="J480">_xll.SNL.Clients.Office.Excel.Functions.SPG($A480, "SP_NET_INC", J$3)</f>
        <v>4257000</v>
      </c>
    </row>
    <row r="481" spans="1:10" x14ac:dyDescent="0.3">
      <c r="A481" s="11" t="s">
        <v>479</v>
      </c>
      <c r="B481" s="9" cm="1">
        <f t="array" ref="B481">_xll.SNL.Clients.Office.Excel.Functions.SPG($A481, "SP_NET_INC", B$3)</f>
        <v>-268000</v>
      </c>
      <c r="C481" s="9" cm="1">
        <f t="array" ref="C481">_xll.SNL.Clients.Office.Excel.Functions.SPG($A481, "SP_NET_INC", C$3)</f>
        <v>490000</v>
      </c>
      <c r="D481" s="9" cm="1">
        <f t="array" ref="D481">_xll.SNL.Clients.Office.Excel.Functions.SPG($A481, "SP_NET_INC", D$3)</f>
        <v>1837000</v>
      </c>
      <c r="E481" s="9" cm="1">
        <f t="array" ref="E481">_xll.SNL.Clients.Office.Excel.Functions.SPG($A481, "SP_NET_INC", E$3)</f>
        <v>467000</v>
      </c>
      <c r="F481" s="9" cm="1">
        <f t="array" ref="F481">_xll.SNL.Clients.Office.Excel.Functions.SPG($A481, "SP_NET_INC", F$3)</f>
        <v>18000</v>
      </c>
      <c r="G481" s="9" cm="1">
        <f t="array" ref="G481">_xll.SNL.Clients.Office.Excel.Functions.SPG($A481, "SP_NET_INC", G$3)</f>
        <v>-184000</v>
      </c>
      <c r="H481" s="9" cm="1">
        <f t="array" ref="H481">_xll.SNL.Clients.Office.Excel.Functions.SPG($A481, "SP_NET_INC", H$3)</f>
        <v>502000</v>
      </c>
      <c r="I481" s="9" cm="1">
        <f t="array" ref="I481">_xll.SNL.Clients.Office.Excel.Functions.SPG($A481, "SP_NET_INC", I$3)</f>
        <v>476000</v>
      </c>
      <c r="J481" s="9" cm="1">
        <f t="array" ref="J481">_xll.SNL.Clients.Office.Excel.Functions.SPG($A481, "SP_NET_INC", J$3)</f>
        <v>698000</v>
      </c>
    </row>
    <row r="482" spans="1:10" x14ac:dyDescent="0.3">
      <c r="A482" s="11" t="s">
        <v>480</v>
      </c>
      <c r="B482" s="9" cm="1">
        <f t="array" ref="B482">_xll.SNL.Clients.Office.Excel.Functions.SPG($A482, "SP_NET_INC", B$3)</f>
        <v>129400</v>
      </c>
      <c r="C482" s="9" cm="1">
        <f t="array" ref="C482">_xll.SNL.Clients.Office.Excel.Functions.SPG($A482, "SP_NET_INC", C$3)</f>
        <v>293500</v>
      </c>
      <c r="D482" s="9" cm="1">
        <f t="array" ref="D482">_xll.SNL.Clients.Office.Excel.Functions.SPG($A482, "SP_NET_INC", D$3)</f>
        <v>208400</v>
      </c>
      <c r="E482" s="9" cm="1">
        <f t="array" ref="E482">_xll.SNL.Clients.Office.Excel.Functions.SPG($A482, "SP_NET_INC", E$3)</f>
        <v>308300</v>
      </c>
      <c r="F482" s="9" cm="1">
        <f t="array" ref="F482">_xll.SNL.Clients.Office.Excel.Functions.SPG($A482, "SP_NET_INC", F$3)</f>
        <v>102900</v>
      </c>
      <c r="G482" s="9" cm="1">
        <f t="array" ref="G482">_xll.SNL.Clients.Office.Excel.Functions.SPG($A482, "SP_NET_INC", G$3)</f>
        <v>228100</v>
      </c>
      <c r="H482" s="9" cm="1">
        <f t="array" ref="H482">_xll.SNL.Clients.Office.Excel.Functions.SPG($A482, "SP_NET_INC", H$3)</f>
        <v>277300</v>
      </c>
      <c r="I482" s="9" cm="1">
        <f t="array" ref="I482">_xll.SNL.Clients.Office.Excel.Functions.SPG($A482, "SP_NET_INC", I$3)</f>
        <v>308600</v>
      </c>
      <c r="J482" s="9" cm="1">
        <f t="array" ref="J482">_xll.SNL.Clients.Office.Excel.Functions.SPG($A482, "SP_NET_INC", J$3)</f>
        <v>120900</v>
      </c>
    </row>
    <row r="483" spans="1:10" x14ac:dyDescent="0.3">
      <c r="A483" s="11" t="s">
        <v>481</v>
      </c>
      <c r="B483" s="9" cm="1">
        <f t="array" ref="B483">_xll.SNL.Clients.Office.Excel.Functions.SPG($A483, "SP_NET_INC", B$3)</f>
        <v>417349</v>
      </c>
      <c r="C483" s="9" cm="1">
        <f t="array" ref="C483">_xll.SNL.Clients.Office.Excel.Functions.SPG($A483, "SP_NET_INC", C$3)</f>
        <v>575343</v>
      </c>
      <c r="D483" s="9" cm="1">
        <f t="array" ref="D483">_xll.SNL.Clients.Office.Excel.Functions.SPG($A483, "SP_NET_INC", D$3)</f>
        <v>365314</v>
      </c>
      <c r="E483" s="9" cm="1">
        <f t="array" ref="E483">_xll.SNL.Clients.Office.Excel.Functions.SPG($A483, "SP_NET_INC", E$3)</f>
        <v>371885</v>
      </c>
      <c r="F483" s="9" cm="1">
        <f t="array" ref="F483">_xll.SNL.Clients.Office.Excel.Functions.SPG($A483, "SP_NET_INC", F$3)</f>
        <v>442035</v>
      </c>
      <c r="G483" s="9" cm="1">
        <f t="array" ref="G483">_xll.SNL.Clients.Office.Excel.Functions.SPG($A483, "SP_NET_INC", G$3)</f>
        <v>398964</v>
      </c>
      <c r="H483" s="9" cm="1">
        <f t="array" ref="H483">_xll.SNL.Clients.Office.Excel.Functions.SPG($A483, "SP_NET_INC", H$3)</f>
        <v>333430</v>
      </c>
      <c r="I483" s="9" cm="1">
        <f t="array" ref="I483">_xll.SNL.Clients.Office.Excel.Functions.SPG($A483, "SP_NET_INC", I$3)</f>
        <v>355724</v>
      </c>
      <c r="J483" s="9" cm="1">
        <f t="array" ref="J483">_xll.SNL.Clients.Office.Excel.Functions.SPG($A483, "SP_NET_INC", J$3)</f>
        <v>295729</v>
      </c>
    </row>
    <row r="484" spans="1:10" x14ac:dyDescent="0.3">
      <c r="A484" s="11" t="s">
        <v>482</v>
      </c>
      <c r="B484" s="9" cm="1">
        <f t="array" ref="B484">_xll.SNL.Clients.Office.Excel.Functions.SPG($A484, "SP_NET_INC", B$3)</f>
        <v>500000</v>
      </c>
      <c r="C484" s="9" cm="1">
        <f t="array" ref="C484">_xll.SNL.Clients.Office.Excel.Functions.SPG($A484, "SP_NET_INC", C$3)</f>
        <v>497000</v>
      </c>
      <c r="D484" s="9" cm="1">
        <f t="array" ref="D484">_xll.SNL.Clients.Office.Excel.Functions.SPG($A484, "SP_NET_INC", D$3)</f>
        <v>505000</v>
      </c>
      <c r="E484" s="9" cm="1">
        <f t="array" ref="E484">_xll.SNL.Clients.Office.Excel.Functions.SPG($A484, "SP_NET_INC", E$3)</f>
        <v>490000</v>
      </c>
      <c r="F484" s="9" cm="1">
        <f t="array" ref="F484">_xll.SNL.Clients.Office.Excel.Functions.SPG($A484, "SP_NET_INC", F$3)</f>
        <v>497000</v>
      </c>
      <c r="G484" s="9" cm="1">
        <f t="array" ref="G484">_xll.SNL.Clients.Office.Excel.Functions.SPG($A484, "SP_NET_INC", G$3)</f>
        <v>412000</v>
      </c>
      <c r="H484" s="9" cm="1">
        <f t="array" ref="H484">_xll.SNL.Clients.Office.Excel.Functions.SPG($A484, "SP_NET_INC", H$3)</f>
        <v>493000</v>
      </c>
      <c r="I484" s="9" cm="1">
        <f t="array" ref="I484">_xll.SNL.Clients.Office.Excel.Functions.SPG($A484, "SP_NET_INC", I$3)</f>
        <v>490000</v>
      </c>
      <c r="J484" s="9" cm="1">
        <f t="array" ref="J484">_xll.SNL.Clients.Office.Excel.Functions.SPG($A484, "SP_NET_INC", J$3)</f>
        <v>508000</v>
      </c>
    </row>
    <row r="485" spans="1:10" x14ac:dyDescent="0.3">
      <c r="A485" s="11" t="s">
        <v>483</v>
      </c>
      <c r="B485" s="9" cm="1">
        <f t="array" ref="B485">_xll.SNL.Clients.Office.Excel.Functions.SPG($A485, "SP_NET_INC", B$3)</f>
        <v>-4035000</v>
      </c>
      <c r="C485" s="9" cm="1">
        <f t="array" ref="C485">_xll.SNL.Clients.Office.Excel.Functions.SPG($A485, "SP_NET_INC", C$3)</f>
        <v>-605000</v>
      </c>
      <c r="D485" s="9" cm="1">
        <f t="array" ref="D485">_xll.SNL.Clients.Office.Excel.Functions.SPG($A485, "SP_NET_INC", D$3)</f>
        <v>-3078000</v>
      </c>
      <c r="E485" s="9" cm="1">
        <f t="array" ref="E485">_xll.SNL.Clients.Office.Excel.Functions.SPG($A485, "SP_NET_INC", E$3)</f>
        <v>230000</v>
      </c>
      <c r="F485" s="9" cm="1">
        <f t="array" ref="F485">_xll.SNL.Clients.Office.Excel.Functions.SPG($A485, "SP_NET_INC", F$3)</f>
        <v>-12323000</v>
      </c>
      <c r="G485" s="9" cm="1">
        <f t="array" ref="G485">_xll.SNL.Clients.Office.Excel.Functions.SPG($A485, "SP_NET_INC", G$3)</f>
        <v>-277000</v>
      </c>
      <c r="H485" s="9" cm="1">
        <f t="array" ref="H485">_xll.SNL.Clients.Office.Excel.Functions.SPG($A485, "SP_NET_INC", H$3)</f>
        <v>-208000</v>
      </c>
      <c r="I485" s="9" cm="1">
        <f t="array" ref="I485">_xll.SNL.Clients.Office.Excel.Functions.SPG($A485, "SP_NET_INC", I$3)</f>
        <v>-48000</v>
      </c>
      <c r="J485" s="9" cm="1">
        <f t="array" ref="J485">_xll.SNL.Clients.Office.Excel.Functions.SPG($A485, "SP_NET_INC", J$3)</f>
        <v>544000</v>
      </c>
    </row>
    <row r="486" spans="1:10" x14ac:dyDescent="0.3">
      <c r="A486" s="11" t="s">
        <v>484</v>
      </c>
      <c r="B486" s="9" cm="1">
        <f t="array" ref="B486">_xll.SNL.Clients.Office.Excel.Functions.SPG($A486, "SP_NET_INC", B$3)</f>
        <v>4639000</v>
      </c>
      <c r="C486" s="9" cm="1">
        <f t="array" ref="C486">_xll.SNL.Clients.Office.Excel.Functions.SPG($A486, "SP_NET_INC", C$3)</f>
        <v>5425000</v>
      </c>
      <c r="D486" s="9" cm="1">
        <f t="array" ref="D486">_xll.SNL.Clients.Office.Excel.Functions.SPG($A486, "SP_NET_INC", D$3)</f>
        <v>4714000</v>
      </c>
      <c r="E486" s="9" cm="1">
        <f t="array" ref="E486">_xll.SNL.Clients.Office.Excel.Functions.SPG($A486, "SP_NET_INC", E$3)</f>
        <v>4711000</v>
      </c>
      <c r="F486" s="9" cm="1">
        <f t="array" ref="F486">_xll.SNL.Clients.Office.Excel.Functions.SPG($A486, "SP_NET_INC", F$3)</f>
        <v>5307000</v>
      </c>
      <c r="G486" s="9" cm="1">
        <f t="array" ref="G486">_xll.SNL.Clients.Office.Excel.Functions.SPG($A486, "SP_NET_INC", G$3)</f>
        <v>5678000</v>
      </c>
      <c r="H486" s="9" cm="1">
        <f t="array" ref="H486">_xll.SNL.Clients.Office.Excel.Functions.SPG($A486, "SP_NET_INC", H$3)</f>
        <v>643000</v>
      </c>
      <c r="I486" s="9" cm="1">
        <f t="array" ref="I486">_xll.SNL.Clients.Office.Excel.Functions.SPG($A486, "SP_NET_INC", I$3)</f>
        <v>8053000</v>
      </c>
      <c r="J486" s="9" cm="1">
        <f t="array" ref="J486">_xll.SNL.Clients.Office.Excel.Functions.SPG($A486, "SP_NET_INC", J$3)</f>
        <v>1896000</v>
      </c>
    </row>
    <row r="487" spans="1:10" x14ac:dyDescent="0.3">
      <c r="A487" s="11" t="s">
        <v>485</v>
      </c>
      <c r="B487" s="9" cm="1">
        <f t="array" ref="B487">_xll.SNL.Clients.Office.Excel.Functions.SPG($A487, "SP_NET_INC", B$3)</f>
        <v>-449000</v>
      </c>
      <c r="C487" s="9" cm="1">
        <f t="array" ref="C487">_xll.SNL.Clients.Office.Excel.Functions.SPG($A487, "SP_NET_INC", C$3)</f>
        <v>-640000</v>
      </c>
      <c r="D487" s="9" cm="1">
        <f t="array" ref="D487">_xll.SNL.Clients.Office.Excel.Functions.SPG($A487, "SP_NET_INC", D$3)</f>
        <v>141000</v>
      </c>
      <c r="E487" s="9" cm="1">
        <f t="array" ref="E487">_xll.SNL.Clients.Office.Excel.Functions.SPG($A487, "SP_NET_INC", E$3)</f>
        <v>-10028000</v>
      </c>
      <c r="F487" s="9" cm="1">
        <f t="array" ref="F487">_xll.SNL.Clients.Office.Excel.Functions.SPG($A487, "SP_NET_INC", F$3)</f>
        <v>-955000</v>
      </c>
      <c r="G487" s="9" cm="1">
        <f t="array" ref="G487">_xll.SNL.Clients.Office.Excel.Functions.SPG($A487, "SP_NET_INC", G$3)</f>
        <v>-392000</v>
      </c>
      <c r="H487" s="9" cm="1">
        <f t="array" ref="H487">_xll.SNL.Clients.Office.Excel.Functions.SPG($A487, "SP_NET_INC", H$3)</f>
        <v>-407000</v>
      </c>
      <c r="I487" s="9" cm="1">
        <f t="array" ref="I487">_xll.SNL.Clients.Office.Excel.Functions.SPG($A487, "SP_NET_INC", I$3)</f>
        <v>-1220000</v>
      </c>
      <c r="J487" s="9" cm="1">
        <f t="array" ref="J487">_xll.SNL.Clients.Office.Excel.Functions.SPG($A487, "SP_NET_INC", J$3)</f>
        <v>-1060000</v>
      </c>
    </row>
    <row r="488" spans="1:10" x14ac:dyDescent="0.3">
      <c r="A488" s="11" t="s">
        <v>486</v>
      </c>
      <c r="B488" s="9" cm="1">
        <f t="array" ref="B488">_xll.SNL.Clients.Office.Excel.Functions.SPG($A488, "SP_NET_INC", B$3)</f>
        <v>637000</v>
      </c>
      <c r="C488" s="9" cm="1">
        <f t="array" ref="C488">_xll.SNL.Clients.Office.Excel.Functions.SPG($A488, "SP_NET_INC", C$3)</f>
        <v>598000</v>
      </c>
      <c r="D488" s="9" cm="1">
        <f t="array" ref="D488">_xll.SNL.Clients.Office.Excel.Functions.SPG($A488, "SP_NET_INC", D$3)</f>
        <v>760000</v>
      </c>
      <c r="E488" s="9" cm="1">
        <f t="array" ref="E488">_xll.SNL.Clients.Office.Excel.Functions.SPG($A488, "SP_NET_INC", E$3)</f>
        <v>680000</v>
      </c>
      <c r="F488" s="9" cm="1">
        <f t="array" ref="F488">_xll.SNL.Clients.Office.Excel.Functions.SPG($A488, "SP_NET_INC", F$3)</f>
        <v>707000</v>
      </c>
      <c r="G488" s="9" cm="1">
        <f t="array" ref="G488">_xll.SNL.Clients.Office.Excel.Functions.SPG($A488, "SP_NET_INC", G$3)</f>
        <v>469000</v>
      </c>
      <c r="H488" s="9" cm="1">
        <f t="array" ref="H488">_xll.SNL.Clients.Office.Excel.Functions.SPG($A488, "SP_NET_INC", H$3)</f>
        <v>662000</v>
      </c>
      <c r="I488" s="9" cm="1">
        <f t="array" ref="I488">_xll.SNL.Clients.Office.Excel.Functions.SPG($A488, "SP_NET_INC", I$3)</f>
        <v>613000</v>
      </c>
      <c r="J488" s="9" cm="1">
        <f t="array" ref="J488">_xll.SNL.Clients.Office.Excel.Functions.SPG($A488, "SP_NET_INC", J$3)</f>
        <v>532000</v>
      </c>
    </row>
    <row r="489" spans="1:10" x14ac:dyDescent="0.3">
      <c r="A489" s="11" t="s">
        <v>487</v>
      </c>
      <c r="B489" s="9" cm="1">
        <f t="array" ref="B489">_xll.SNL.Clients.Office.Excel.Functions.SPG($A489, "SP_NET_INC", B$3)</f>
        <v>121381</v>
      </c>
      <c r="C489" s="9" cm="1">
        <f t="array" ref="C489">_xll.SNL.Clients.Office.Excel.Functions.SPG($A489, "SP_NET_INC", C$3)</f>
        <v>231398</v>
      </c>
      <c r="D489" s="9" cm="1">
        <f t="array" ref="D489">_xll.SNL.Clients.Office.Excel.Functions.SPG($A489, "SP_NET_INC", D$3)</f>
        <v>161503</v>
      </c>
      <c r="E489" s="9" cm="1">
        <f t="array" ref="E489">_xll.SNL.Clients.Office.Excel.Functions.SPG($A489, "SP_NET_INC", E$3)</f>
        <v>142737</v>
      </c>
      <c r="F489" s="9" cm="1">
        <f t="array" ref="F489">_xll.SNL.Clients.Office.Excel.Functions.SPG($A489, "SP_NET_INC", F$3)</f>
        <v>102196</v>
      </c>
      <c r="G489" s="9" cm="1">
        <f t="array" ref="G489">_xll.SNL.Clients.Office.Excel.Functions.SPG($A489, "SP_NET_INC", G$3)</f>
        <v>216205</v>
      </c>
      <c r="H489" s="9" cm="1">
        <f t="array" ref="H489">_xll.SNL.Clients.Office.Excel.Functions.SPG($A489, "SP_NET_INC", H$3)</f>
        <v>134552</v>
      </c>
      <c r="I489" s="9" cm="1">
        <f t="array" ref="I489">_xll.SNL.Clients.Office.Excel.Functions.SPG($A489, "SP_NET_INC", I$3)</f>
        <v>150554</v>
      </c>
      <c r="J489" s="9" cm="1">
        <f t="array" ref="J489">_xll.SNL.Clients.Office.Excel.Functions.SPG($A489, "SP_NET_INC", J$3)</f>
        <v>140923</v>
      </c>
    </row>
    <row r="490" spans="1:10" x14ac:dyDescent="0.3">
      <c r="A490" s="11" t="s">
        <v>488</v>
      </c>
      <c r="B490" s="9" cm="1">
        <f t="array" ref="B490">_xll.SNL.Clients.Office.Excel.Functions.SPG($A490, "SP_NET_INC", B$3)</f>
        <v>725200</v>
      </c>
      <c r="C490" s="9" cm="1">
        <f t="array" ref="C490">_xll.SNL.Clients.Office.Excel.Functions.SPG($A490, "SP_NET_INC", C$3)</f>
        <v>452800</v>
      </c>
      <c r="D490" s="9" cm="1">
        <f t="array" ref="D490">_xll.SNL.Clients.Office.Excel.Functions.SPG($A490, "SP_NET_INC", D$3)</f>
        <v>238300</v>
      </c>
      <c r="E490" s="9" cm="1">
        <f t="array" ref="E490">_xll.SNL.Clients.Office.Excel.Functions.SPG($A490, "SP_NET_INC", E$3)</f>
        <v>209700</v>
      </c>
      <c r="F490" s="9" cm="1">
        <f t="array" ref="F490">_xll.SNL.Clients.Office.Excel.Functions.SPG($A490, "SP_NET_INC", F$3)</f>
        <v>622300</v>
      </c>
      <c r="G490" s="9" cm="1">
        <f t="array" ref="G490">_xll.SNL.Clients.Office.Excel.Functions.SPG($A490, "SP_NET_INC", G$3)</f>
        <v>218200</v>
      </c>
      <c r="H490" s="9" cm="1">
        <f t="array" ref="H490">_xll.SNL.Clients.Office.Excel.Functions.SPG($A490, "SP_NET_INC", H$3)</f>
        <v>315300</v>
      </c>
      <c r="I490" s="9" cm="1">
        <f t="array" ref="I490">_xll.SNL.Clients.Office.Excel.Functions.SPG($A490, "SP_NET_INC", I$3)</f>
        <v>289700</v>
      </c>
      <c r="J490" s="9" cm="1">
        <f t="array" ref="J490">_xll.SNL.Clients.Office.Excel.Functions.SPG($A490, "SP_NET_INC", J$3)</f>
        <v>507300</v>
      </c>
    </row>
    <row r="491" spans="1:10" x14ac:dyDescent="0.3">
      <c r="A491" s="11" t="s">
        <v>489</v>
      </c>
      <c r="B491" s="9" cm="1">
        <f t="array" ref="B491">_xll.SNL.Clients.Office.Excel.Functions.SPG($A491, "SP_NET_INC", B$3)</f>
        <v>4804000</v>
      </c>
      <c r="C491" s="9" cm="1">
        <f t="array" ref="C491">_xll.SNL.Clients.Office.Excel.Functions.SPG($A491, "SP_NET_INC", C$3)</f>
        <v>5263000</v>
      </c>
      <c r="D491" s="9" cm="1">
        <f t="array" ref="D491">_xll.SNL.Clients.Office.Excel.Functions.SPG($A491, "SP_NET_INC", D$3)</f>
        <v>5170000</v>
      </c>
      <c r="E491" s="9" cm="1">
        <f t="array" ref="E491">_xll.SNL.Clients.Office.Excel.Functions.SPG($A491, "SP_NET_INC", E$3)</f>
        <v>4909000</v>
      </c>
      <c r="F491" s="9" cm="1">
        <f t="array" ref="F491">_xll.SNL.Clients.Office.Excel.Functions.SPG($A491, "SP_NET_INC", F$3)</f>
        <v>4623000</v>
      </c>
      <c r="G491" s="9" cm="1">
        <f t="array" ref="G491">_xll.SNL.Clients.Office.Excel.Functions.SPG($A491, "SP_NET_INC", G$3)</f>
        <v>3510000</v>
      </c>
      <c r="H491" s="9" cm="1">
        <f t="array" ref="H491">_xll.SNL.Clients.Office.Excel.Functions.SPG($A491, "SP_NET_INC", H$3)</f>
        <v>5736000</v>
      </c>
      <c r="I491" s="9" cm="1">
        <f t="array" ref="I491">_xll.SNL.Clients.Office.Excel.Functions.SPG($A491, "SP_NET_INC", I$3)</f>
        <v>4903000</v>
      </c>
      <c r="J491" s="9" cm="1">
        <f t="array" ref="J491">_xll.SNL.Clients.Office.Excel.Functions.SPG($A491, "SP_NET_INC", J$3)</f>
        <v>4880000</v>
      </c>
    </row>
    <row r="492" spans="1:10" x14ac:dyDescent="0.3">
      <c r="A492" s="11" t="s">
        <v>490</v>
      </c>
      <c r="B492" s="9" cm="1">
        <f t="array" ref="B492">_xll.SNL.Clients.Office.Excel.Functions.SPG($A492, "SP_NET_INC", B$3)</f>
        <v>257266</v>
      </c>
      <c r="C492" s="9" cm="1">
        <f t="array" ref="C492">_xll.SNL.Clients.Office.Excel.Functions.SPG($A492, "SP_NET_INC", C$3)</f>
        <v>123753</v>
      </c>
      <c r="D492" s="9" cm="1">
        <f t="array" ref="D492">_xll.SNL.Clients.Office.Excel.Functions.SPG($A492, "SP_NET_INC", D$3)</f>
        <v>456800</v>
      </c>
      <c r="E492" s="9" cm="1">
        <f t="array" ref="E492">_xll.SNL.Clients.Office.Excel.Functions.SPG($A492, "SP_NET_INC", E$3)</f>
        <v>260670</v>
      </c>
      <c r="F492" s="9" cm="1">
        <f t="array" ref="F492">_xll.SNL.Clients.Office.Excel.Functions.SPG($A492, "SP_NET_INC", F$3)</f>
        <v>131634</v>
      </c>
      <c r="G492" s="9" cm="1">
        <f t="array" ref="G492">_xll.SNL.Clients.Office.Excel.Functions.SPG($A492, "SP_NET_INC", G$3)</f>
        <v>88440</v>
      </c>
      <c r="H492" s="9" cm="1">
        <f t="array" ref="H492">_xll.SNL.Clients.Office.Excel.Functions.SPG($A492, "SP_NET_INC", H$3)</f>
        <v>134722</v>
      </c>
      <c r="I492" s="9" cm="1">
        <f t="array" ref="I492">_xll.SNL.Clients.Office.Excel.Functions.SPG($A492, "SP_NET_INC", I$3)</f>
        <v>106342</v>
      </c>
      <c r="J492" s="9" cm="1">
        <f t="array" ref="J492">_xll.SNL.Clients.Office.Excel.Functions.SPG($A492, "SP_NET_INC", J$3)</f>
        <v>28635</v>
      </c>
    </row>
    <row r="493" spans="1:10" x14ac:dyDescent="0.3">
      <c r="A493" s="11" t="s">
        <v>491</v>
      </c>
      <c r="B493" s="9" cm="1">
        <f t="array" ref="B493">_xll.SNL.Clients.Office.Excel.Functions.SPG($A493, "SP_NET_INC", B$3)</f>
        <v>89800</v>
      </c>
      <c r="C493" s="9" cm="1">
        <f t="array" ref="C493">_xll.SNL.Clients.Office.Excel.Functions.SPG($A493, "SP_NET_INC", C$3)</f>
        <v>130100</v>
      </c>
      <c r="D493" s="9" cm="1">
        <f t="array" ref="D493">_xll.SNL.Clients.Office.Excel.Functions.SPG($A493, "SP_NET_INC", D$3)</f>
        <v>136000</v>
      </c>
      <c r="E493" s="9" cm="1">
        <f t="array" ref="E493">_xll.SNL.Clients.Office.Excel.Functions.SPG($A493, "SP_NET_INC", E$3)</f>
        <v>111300</v>
      </c>
      <c r="F493" s="9" cm="1">
        <f t="array" ref="F493">_xll.SNL.Clients.Office.Excel.Functions.SPG($A493, "SP_NET_INC", F$3)</f>
        <v>115300</v>
      </c>
      <c r="G493" s="9" cm="1">
        <f t="array" ref="G493">_xll.SNL.Clients.Office.Excel.Functions.SPG($A493, "SP_NET_INC", G$3)</f>
        <v>137000</v>
      </c>
      <c r="H493" s="9" cm="1">
        <f t="array" ref="H493">_xll.SNL.Clients.Office.Excel.Functions.SPG($A493, "SP_NET_INC", H$3)</f>
        <v>161300</v>
      </c>
      <c r="I493" s="9" cm="1">
        <f t="array" ref="I493">_xll.SNL.Clients.Office.Excel.Functions.SPG($A493, "SP_NET_INC", I$3)</f>
        <v>155100</v>
      </c>
      <c r="J493" s="9" cm="1">
        <f t="array" ref="J493">_xll.SNL.Clients.Office.Excel.Functions.SPG($A493, "SP_NET_INC", J$3)</f>
        <v>140000</v>
      </c>
    </row>
    <row r="494" spans="1:10" x14ac:dyDescent="0.3">
      <c r="A494" s="11" t="s">
        <v>492</v>
      </c>
      <c r="B494" s="9" cm="1">
        <f t="array" ref="B494">_xll.SNL.Clients.Office.Excel.Functions.SPG($A494, "SP_NET_INC", B$3)</f>
        <v>520000</v>
      </c>
      <c r="C494" s="9" cm="1">
        <f t="array" ref="C494">_xll.SNL.Clients.Office.Excel.Functions.SPG($A494, "SP_NET_INC", C$3)</f>
        <v>594000</v>
      </c>
      <c r="D494" s="9" cm="1">
        <f t="array" ref="D494">_xll.SNL.Clients.Office.Excel.Functions.SPG($A494, "SP_NET_INC", D$3)</f>
        <v>493000</v>
      </c>
      <c r="E494" s="9" cm="1">
        <f t="array" ref="E494">_xll.SNL.Clients.Office.Excel.Functions.SPG($A494, "SP_NET_INC", E$3)</f>
        <v>39000</v>
      </c>
      <c r="F494" s="9" cm="1">
        <f t="array" ref="F494">_xll.SNL.Clients.Office.Excel.Functions.SPG($A494, "SP_NET_INC", F$3)</f>
        <v>135000</v>
      </c>
      <c r="G494" s="9" cm="1">
        <f t="array" ref="G494">_xll.SNL.Clients.Office.Excel.Functions.SPG($A494, "SP_NET_INC", G$3)</f>
        <v>-287000</v>
      </c>
      <c r="H494" s="9" cm="1">
        <f t="array" ref="H494">_xll.SNL.Clients.Office.Excel.Functions.SPG($A494, "SP_NET_INC", H$3)</f>
        <v>-685000</v>
      </c>
      <c r="I494" s="9" cm="1">
        <f t="array" ref="I494">_xll.SNL.Clients.Office.Excel.Functions.SPG($A494, "SP_NET_INC", I$3)</f>
        <v>-709000</v>
      </c>
      <c r="J494" s="9" cm="1">
        <f t="array" ref="J494">_xll.SNL.Clients.Office.Excel.Functions.SPG($A494, "SP_NET_INC", J$3)</f>
        <v>-571000</v>
      </c>
    </row>
    <row r="495" spans="1:10" x14ac:dyDescent="0.3">
      <c r="A495" s="11" t="s">
        <v>493</v>
      </c>
      <c r="B495" s="9" cm="1">
        <f t="array" ref="B495">_xll.SNL.Clients.Office.Excel.Functions.SPG($A495, "SP_NET_INC", B$3)</f>
        <v>327000</v>
      </c>
      <c r="C495" s="9" cm="1">
        <f t="array" ref="C495">_xll.SNL.Clients.Office.Excel.Functions.SPG($A495, "SP_NET_INC", C$3)</f>
        <v>213000</v>
      </c>
      <c r="D495" s="9" cm="1">
        <f t="array" ref="D495">_xll.SNL.Clients.Office.Excel.Functions.SPG($A495, "SP_NET_INC", D$3)</f>
        <v>286000</v>
      </c>
      <c r="E495" s="9" cm="1">
        <f t="array" ref="E495">_xll.SNL.Clients.Office.Excel.Functions.SPG($A495, "SP_NET_INC", E$3)</f>
        <v>291000</v>
      </c>
      <c r="F495" s="9" cm="1">
        <f t="array" ref="F495">_xll.SNL.Clients.Office.Excel.Functions.SPG($A495, "SP_NET_INC", F$3)</f>
        <v>277000</v>
      </c>
      <c r="G495" s="9" cm="1">
        <f t="array" ref="G495">_xll.SNL.Clients.Office.Excel.Functions.SPG($A495, "SP_NET_INC", G$3)</f>
        <v>217000</v>
      </c>
      <c r="H495" s="9" cm="1">
        <f t="array" ref="H495">_xll.SNL.Clients.Office.Excel.Functions.SPG($A495, "SP_NET_INC", H$3)</f>
        <v>242000</v>
      </c>
      <c r="I495" s="9" cm="1">
        <f t="array" ref="I495">_xll.SNL.Clients.Office.Excel.Functions.SPG($A495, "SP_NET_INC", I$3)</f>
        <v>193000</v>
      </c>
      <c r="J495" s="9" cm="1">
        <f t="array" ref="J495">_xll.SNL.Clients.Office.Excel.Functions.SPG($A495, "SP_NET_INC", J$3)</f>
        <v>173000</v>
      </c>
    </row>
    <row r="496" spans="1:10" x14ac:dyDescent="0.3">
      <c r="A496" s="11" t="s">
        <v>494</v>
      </c>
      <c r="B496" s="9" cm="1">
        <f t="array" ref="B496">_xll.SNL.Clients.Office.Excel.Functions.SPG($A496, "SP_NET_INC", B$3)</f>
        <v>83000</v>
      </c>
      <c r="C496" s="9" cm="1">
        <f t="array" ref="C496">_xll.SNL.Clients.Office.Excel.Functions.SPG($A496, "SP_NET_INC", C$3)</f>
        <v>81000</v>
      </c>
      <c r="D496" s="9" cm="1">
        <f t="array" ref="D496">_xll.SNL.Clients.Office.Excel.Functions.SPG($A496, "SP_NET_INC", D$3)</f>
        <v>28000</v>
      </c>
      <c r="E496" s="9" cm="1">
        <f t="array" ref="E496">_xll.SNL.Clients.Office.Excel.Functions.SPG($A496, "SP_NET_INC", E$3)</f>
        <v>173000</v>
      </c>
      <c r="F496" s="9" cm="1">
        <f t="array" ref="F496">_xll.SNL.Clients.Office.Excel.Functions.SPG($A496, "SP_NET_INC", F$3)</f>
        <v>114000</v>
      </c>
      <c r="G496" s="9" cm="1">
        <f t="array" ref="G496">_xll.SNL.Clients.Office.Excel.Functions.SPG($A496, "SP_NET_INC", G$3)</f>
        <v>219000</v>
      </c>
      <c r="H496" s="9" cm="1">
        <f t="array" ref="H496">_xll.SNL.Clients.Office.Excel.Functions.SPG($A496, "SP_NET_INC", H$3)</f>
        <v>239000</v>
      </c>
      <c r="I496" s="9" cm="1">
        <f t="array" ref="I496">_xll.SNL.Clients.Office.Excel.Functions.SPG($A496, "SP_NET_INC", I$3)</f>
        <v>230000</v>
      </c>
      <c r="J496" s="9" cm="1">
        <f t="array" ref="J496">_xll.SNL.Clients.Office.Excel.Functions.SPG($A496, "SP_NET_INC", J$3)</f>
        <v>151000</v>
      </c>
    </row>
    <row r="497" spans="1:10" x14ac:dyDescent="0.3">
      <c r="A497" s="11" t="s">
        <v>1035</v>
      </c>
      <c r="B497" s="9" t="str" cm="1">
        <f t="array" ref="B497">_xll.SNL.Clients.Office.Excel.Functions.SPG($A497, "SP_NET_INC", B$3)</f>
        <v>NA</v>
      </c>
      <c r="C497" s="9" cm="1">
        <f t="array" ref="C497">_xll.SNL.Clients.Office.Excel.Functions.SPG($A497, "SP_NET_INC", C$3)</f>
        <v>384887</v>
      </c>
      <c r="D497" s="9" cm="1">
        <f t="array" ref="D497">_xll.SNL.Clients.Office.Excel.Functions.SPG($A497, "SP_NET_INC", D$3)</f>
        <v>248953</v>
      </c>
      <c r="E497" s="9" cm="1">
        <f t="array" ref="E497">_xll.SNL.Clients.Office.Excel.Functions.SPG($A497, "SP_NET_INC", E$3)</f>
        <v>225745</v>
      </c>
      <c r="F497" s="9" cm="1">
        <f t="array" ref="F497">_xll.SNL.Clients.Office.Excel.Functions.SPG($A497, "SP_NET_INC", F$3)</f>
        <v>265666</v>
      </c>
      <c r="G497" s="9" cm="1">
        <f t="array" ref="G497">_xll.SNL.Clients.Office.Excel.Functions.SPG($A497, "SP_NET_INC", G$3)</f>
        <v>354439</v>
      </c>
      <c r="H497" s="9" cm="1">
        <f t="array" ref="H497">_xll.SNL.Clients.Office.Excel.Functions.SPG($A497, "SP_NET_INC", H$3)</f>
        <v>237285</v>
      </c>
      <c r="I497" s="9" cm="1">
        <f t="array" ref="I497">_xll.SNL.Clients.Office.Excel.Functions.SPG($A497, "SP_NET_INC", I$3)</f>
        <v>201507</v>
      </c>
      <c r="J497" s="9" cm="1">
        <f t="array" ref="J497">_xll.SNL.Clients.Office.Excel.Functions.SPG($A497, "SP_NET_INC", J$3)</f>
        <v>156531</v>
      </c>
    </row>
    <row r="498" spans="1:10" x14ac:dyDescent="0.3">
      <c r="A498" s="11" t="s">
        <v>495</v>
      </c>
      <c r="B498" s="9" cm="1">
        <f t="array" ref="B498">_xll.SNL.Clients.Office.Excel.Functions.SPG($A498, "SP_NET_INC", B$3)</f>
        <v>239000</v>
      </c>
      <c r="C498" s="9" cm="1">
        <f t="array" ref="C498">_xll.SNL.Clients.Office.Excel.Functions.SPG($A498, "SP_NET_INC", C$3)</f>
        <v>1248000</v>
      </c>
      <c r="D498" s="9" cm="1">
        <f t="array" ref="D498">_xll.SNL.Clients.Office.Excel.Functions.SPG($A498, "SP_NET_INC", D$3)</f>
        <v>-1672000</v>
      </c>
      <c r="E498" s="9" cm="1">
        <f t="array" ref="E498">_xll.SNL.Clients.Office.Excel.Functions.SPG($A498, "SP_NET_INC", E$3)</f>
        <v>142000</v>
      </c>
      <c r="F498" s="9" cm="1">
        <f t="array" ref="F498">_xll.SNL.Clients.Office.Excel.Functions.SPG($A498, "SP_NET_INC", F$3)</f>
        <v>194000</v>
      </c>
      <c r="G498" s="9" cm="1">
        <f t="array" ref="G498">_xll.SNL.Clients.Office.Excel.Functions.SPG($A498, "SP_NET_INC", G$3)</f>
        <v>623000</v>
      </c>
      <c r="H498" s="9" cm="1">
        <f t="array" ref="H498">_xll.SNL.Clients.Office.Excel.Functions.SPG($A498, "SP_NET_INC", H$3)</f>
        <v>139000</v>
      </c>
      <c r="I498" s="9" cm="1">
        <f t="array" ref="I498">_xll.SNL.Clients.Office.Excel.Functions.SPG($A498, "SP_NET_INC", I$3)</f>
        <v>96000</v>
      </c>
      <c r="J498" s="9" cm="1">
        <f t="array" ref="J498">_xll.SNL.Clients.Office.Excel.Functions.SPG($A498, "SP_NET_INC", J$3)</f>
        <v>206000</v>
      </c>
    </row>
    <row r="499" spans="1:10" x14ac:dyDescent="0.3">
      <c r="A499" s="11" t="s">
        <v>496</v>
      </c>
      <c r="B499" s="9" t="str" cm="1">
        <f t="array" ref="B499">_xll.SNL.Clients.Office.Excel.Functions.SPG($A499, "SP_NET_INC", B$3)</f>
        <v>NA</v>
      </c>
      <c r="C499" s="9" cm="1">
        <f t="array" ref="C499">_xll.SNL.Clients.Office.Excel.Functions.SPG($A499, "SP_NET_INC", C$3)</f>
        <v>94000</v>
      </c>
      <c r="D499" s="9" cm="1">
        <f t="array" ref="D499">_xll.SNL.Clients.Office.Excel.Functions.SPG($A499, "SP_NET_INC", D$3)</f>
        <v>193000</v>
      </c>
      <c r="E499" s="9" cm="1">
        <f t="array" ref="E499">_xll.SNL.Clients.Office.Excel.Functions.SPG($A499, "SP_NET_INC", E$3)</f>
        <v>132000</v>
      </c>
      <c r="F499" s="9" cm="1">
        <f t="array" ref="F499">_xll.SNL.Clients.Office.Excel.Functions.SPG($A499, "SP_NET_INC", F$3)</f>
        <v>107000</v>
      </c>
      <c r="G499" s="9" cm="1">
        <f t="array" ref="G499">_xll.SNL.Clients.Office.Excel.Functions.SPG($A499, "SP_NET_INC", G$3)</f>
        <v>1188000</v>
      </c>
      <c r="H499" s="9" cm="1">
        <f t="array" ref="H499">_xll.SNL.Clients.Office.Excel.Functions.SPG($A499, "SP_NET_INC", H$3)</f>
        <v>114000</v>
      </c>
      <c r="I499" s="9" cm="1">
        <f t="array" ref="I499">_xll.SNL.Clients.Office.Excel.Functions.SPG($A499, "SP_NET_INC", I$3)</f>
        <v>79000</v>
      </c>
      <c r="J499" s="9" cm="1">
        <f t="array" ref="J499">_xll.SNL.Clients.Office.Excel.Functions.SPG($A499, "SP_NET_INC", J$3)</f>
        <v>0</v>
      </c>
    </row>
    <row r="500" spans="1:10" x14ac:dyDescent="0.3">
      <c r="A500" s="11" t="s">
        <v>497</v>
      </c>
      <c r="B500" s="9" cm="1">
        <f t="array" ref="B500">_xll.SNL.Clients.Office.Excel.Functions.SPG($A500, "SP_NET_INC", B$3)</f>
        <v>81405</v>
      </c>
      <c r="C500" s="9" cm="1">
        <f t="array" ref="C500">_xll.SNL.Clients.Office.Excel.Functions.SPG($A500, "SP_NET_INC", C$3)</f>
        <v>322360</v>
      </c>
      <c r="D500" s="9" cm="1">
        <f t="array" ref="D500">_xll.SNL.Clients.Office.Excel.Functions.SPG($A500, "SP_NET_INC", D$3)</f>
        <v>-5415</v>
      </c>
      <c r="E500" s="9" cm="1">
        <f t="array" ref="E500">_xll.SNL.Clients.Office.Excel.Functions.SPG($A500, "SP_NET_INC", E$3)</f>
        <v>146273</v>
      </c>
      <c r="F500" s="9" cm="1">
        <f t="array" ref="F500">_xll.SNL.Clients.Office.Excel.Functions.SPG($A500, "SP_NET_INC", F$3)</f>
        <v>176498</v>
      </c>
      <c r="G500" s="9" cm="1">
        <f t="array" ref="G500">_xll.SNL.Clients.Office.Excel.Functions.SPG($A500, "SP_NET_INC", G$3)</f>
        <v>773777</v>
      </c>
      <c r="H500" s="9" cm="1">
        <f t="array" ref="H500">_xll.SNL.Clients.Office.Excel.Functions.SPG($A500, "SP_NET_INC", H$3)</f>
        <v>-120541</v>
      </c>
      <c r="I500" s="9" cm="1">
        <f t="array" ref="I500">_xll.SNL.Clients.Office.Excel.Functions.SPG($A500, "SP_NET_INC", I$3)</f>
        <v>127835</v>
      </c>
      <c r="J500" s="9" cm="1">
        <f t="array" ref="J500">_xll.SNL.Clients.Office.Excel.Functions.SPG($A500, "SP_NET_INC", J$3)</f>
        <v>1146</v>
      </c>
    </row>
    <row r="501" spans="1:10" x14ac:dyDescent="0.3">
      <c r="A501" s="11" t="s">
        <v>498</v>
      </c>
      <c r="B501" s="9" cm="1">
        <f t="array" ref="B501">_xll.SNL.Clients.Office.Excel.Functions.SPG($A501, "SP_NET_INC", B$3)</f>
        <v>483000</v>
      </c>
      <c r="C501" s="9" cm="1">
        <f t="array" ref="C501">_xll.SNL.Clients.Office.Excel.Functions.SPG($A501, "SP_NET_INC", C$3)</f>
        <v>464000</v>
      </c>
      <c r="D501" s="9" cm="1">
        <f t="array" ref="D501">_xll.SNL.Clients.Office.Excel.Functions.SPG($A501, "SP_NET_INC", D$3)</f>
        <v>682000</v>
      </c>
      <c r="E501" s="9" cm="1">
        <f t="array" ref="E501">_xll.SNL.Clients.Office.Excel.Functions.SPG($A501, "SP_NET_INC", E$3)</f>
        <v>302000</v>
      </c>
      <c r="F501" s="9" cm="1">
        <f t="array" ref="F501">_xll.SNL.Clients.Office.Excel.Functions.SPG($A501, "SP_NET_INC", F$3)</f>
        <v>488000</v>
      </c>
      <c r="G501" s="9" cm="1">
        <f t="array" ref="G501">_xll.SNL.Clients.Office.Excel.Functions.SPG($A501, "SP_NET_INC", G$3)</f>
        <v>409000</v>
      </c>
      <c r="H501" s="9" cm="1">
        <f t="array" ref="H501">_xll.SNL.Clients.Office.Excel.Functions.SPG($A501, "SP_NET_INC", H$3)</f>
        <v>656000</v>
      </c>
      <c r="I501" s="9" cm="1">
        <f t="array" ref="I501">_xll.SNL.Clients.Office.Excel.Functions.SPG($A501, "SP_NET_INC", I$3)</f>
        <v>288000</v>
      </c>
      <c r="J501" s="9" cm="1">
        <f t="array" ref="J501">_xll.SNL.Clients.Office.Excel.Functions.SPG($A501, "SP_NET_INC", J$3)</f>
        <v>418000</v>
      </c>
    </row>
    <row r="502" spans="1:10" x14ac:dyDescent="0.3">
      <c r="A502" s="11" t="s">
        <v>499</v>
      </c>
      <c r="B502" s="9" cm="1">
        <f t="array" ref="B502">_xll.SNL.Clients.Office.Excel.Functions.SPG($A502, "SP_NET_INC", B$3)</f>
        <v>167000</v>
      </c>
      <c r="C502" s="9" cm="1">
        <f t="array" ref="C502">_xll.SNL.Clients.Office.Excel.Functions.SPG($A502, "SP_NET_INC", C$3)</f>
        <v>326000</v>
      </c>
      <c r="D502" s="9" cm="1">
        <f t="array" ref="D502">_xll.SNL.Clients.Office.Excel.Functions.SPG($A502, "SP_NET_INC", D$3)</f>
        <v>217000</v>
      </c>
      <c r="E502" s="9" cm="1">
        <f t="array" ref="E502">_xll.SNL.Clients.Office.Excel.Functions.SPG($A502, "SP_NET_INC", E$3)</f>
        <v>194000</v>
      </c>
      <c r="F502" s="9" cm="1">
        <f t="array" ref="F502">_xll.SNL.Clients.Office.Excel.Functions.SPG($A502, "SP_NET_INC", F$3)</f>
        <v>153000</v>
      </c>
      <c r="G502" s="9" cm="1">
        <f t="array" ref="G502">_xll.SNL.Clients.Office.Excel.Functions.SPG($A502, "SP_NET_INC", G$3)</f>
        <v>266000</v>
      </c>
      <c r="H502" s="9" cm="1">
        <f t="array" ref="H502">_xll.SNL.Clients.Office.Excel.Functions.SPG($A502, "SP_NET_INC", H$3)</f>
        <v>152000</v>
      </c>
      <c r="I502" s="9" cm="1">
        <f t="array" ref="I502">_xll.SNL.Clients.Office.Excel.Functions.SPG($A502, "SP_NET_INC", I$3)</f>
        <v>92000</v>
      </c>
      <c r="J502" s="9" cm="1">
        <f t="array" ref="J502">_xll.SNL.Clients.Office.Excel.Functions.SPG($A502, "SP_NET_INC", J$3)</f>
        <v>99000</v>
      </c>
    </row>
    <row r="503" spans="1:10" x14ac:dyDescent="0.3">
      <c r="A503" s="11" t="s">
        <v>500</v>
      </c>
      <c r="B503" s="9" cm="1">
        <f t="array" ref="B503">_xll.SNL.Clients.Office.Excel.Functions.SPG($A503, "SP_NET_INC", B$3)</f>
        <v>253000</v>
      </c>
      <c r="C503" s="9" cm="1">
        <f t="array" ref="C503">_xll.SNL.Clients.Office.Excel.Functions.SPG($A503, "SP_NET_INC", C$3)</f>
        <v>423000</v>
      </c>
      <c r="D503" s="9" cm="1">
        <f t="array" ref="D503">_xll.SNL.Clients.Office.Excel.Functions.SPG($A503, "SP_NET_INC", D$3)</f>
        <v>382000</v>
      </c>
      <c r="E503" s="9" cm="1">
        <f t="array" ref="E503">_xll.SNL.Clients.Office.Excel.Functions.SPG($A503, "SP_NET_INC", E$3)</f>
        <v>367000</v>
      </c>
      <c r="F503" s="9" cm="1">
        <f t="array" ref="F503">_xll.SNL.Clients.Office.Excel.Functions.SPG($A503, "SP_NET_INC", F$3)</f>
        <v>314000</v>
      </c>
      <c r="G503" s="9" cm="1">
        <f t="array" ref="G503">_xll.SNL.Clients.Office.Excel.Functions.SPG($A503, "SP_NET_INC", G$3)</f>
        <v>463000</v>
      </c>
      <c r="H503" s="9" cm="1">
        <f t="array" ref="H503">_xll.SNL.Clients.Office.Excel.Functions.SPG($A503, "SP_NET_INC", H$3)</f>
        <v>416000</v>
      </c>
      <c r="I503" s="9" cm="1">
        <f t="array" ref="I503">_xll.SNL.Clients.Office.Excel.Functions.SPG($A503, "SP_NET_INC", I$3)</f>
        <v>418000</v>
      </c>
      <c r="J503" s="9" cm="1">
        <f t="array" ref="J503">_xll.SNL.Clients.Office.Excel.Functions.SPG($A503, "SP_NET_INC", J$3)</f>
        <v>300000</v>
      </c>
    </row>
    <row r="504" spans="1:10" x14ac:dyDescent="0.3">
      <c r="A504" s="11" t="s">
        <v>501</v>
      </c>
      <c r="B504" s="9" cm="1">
        <f t="array" ref="B504">_xll.SNL.Clients.Office.Excel.Functions.SPG($A504, "SP_NET_INC", B$3)</f>
        <v>136000</v>
      </c>
      <c r="C504" s="9" cm="1">
        <f t="array" ref="C504">_xll.SNL.Clients.Office.Excel.Functions.SPG($A504, "SP_NET_INC", C$3)</f>
        <v>163000</v>
      </c>
      <c r="D504" s="9" cm="1">
        <f t="array" ref="D504">_xll.SNL.Clients.Office.Excel.Functions.SPG($A504, "SP_NET_INC", D$3)</f>
        <v>137000</v>
      </c>
      <c r="E504" s="9" cm="1">
        <f t="array" ref="E504">_xll.SNL.Clients.Office.Excel.Functions.SPG($A504, "SP_NET_INC", E$3)</f>
        <v>113000</v>
      </c>
      <c r="F504" s="9" cm="1">
        <f t="array" ref="F504">_xll.SNL.Clients.Office.Excel.Functions.SPG($A504, "SP_NET_INC", F$3)</f>
        <v>115000</v>
      </c>
      <c r="G504" s="9" cm="1">
        <f t="array" ref="G504">_xll.SNL.Clients.Office.Excel.Functions.SPG($A504, "SP_NET_INC", G$3)</f>
        <v>17000</v>
      </c>
      <c r="H504" s="9" cm="1">
        <f t="array" ref="H504">_xll.SNL.Clients.Office.Excel.Functions.SPG($A504, "SP_NET_INC", H$3)</f>
        <v>-15000</v>
      </c>
      <c r="I504" s="9" cm="1">
        <f t="array" ref="I504">_xll.SNL.Clients.Office.Excel.Functions.SPG($A504, "SP_NET_INC", I$3)</f>
        <v>144000</v>
      </c>
      <c r="J504" s="9" cm="1">
        <f t="array" ref="J504">_xll.SNL.Clients.Office.Excel.Functions.SPG($A504, "SP_NET_INC", J$3)</f>
        <v>150000</v>
      </c>
    </row>
    <row r="505" spans="1:10" x14ac:dyDescent="0.3">
      <c r="A505" s="11" t="s">
        <v>502</v>
      </c>
      <c r="B505" s="9" cm="1">
        <f t="array" ref="B505">_xll.SNL.Clients.Office.Excel.Functions.SPG($A505, "SP_NET_INC", B$3)</f>
        <v>182600</v>
      </c>
      <c r="C505" s="9" cm="1">
        <f t="array" ref="C505">_xll.SNL.Clients.Office.Excel.Functions.SPG($A505, "SP_NET_INC", C$3)</f>
        <v>240200</v>
      </c>
      <c r="D505" s="9" cm="1">
        <f t="array" ref="D505">_xll.SNL.Clients.Office.Excel.Functions.SPG($A505, "SP_NET_INC", D$3)</f>
        <v>249300</v>
      </c>
      <c r="E505" s="9" cm="1">
        <f t="array" ref="E505">_xll.SNL.Clients.Office.Excel.Functions.SPG($A505, "SP_NET_INC", E$3)</f>
        <v>243100</v>
      </c>
      <c r="F505" s="9" cm="1">
        <f t="array" ref="F505">_xll.SNL.Clients.Office.Excel.Functions.SPG($A505, "SP_NET_INC", F$3)</f>
        <v>172800</v>
      </c>
      <c r="G505" s="9" cm="1">
        <f t="array" ref="G505">_xll.SNL.Clients.Office.Excel.Functions.SPG($A505, "SP_NET_INC", G$3)</f>
        <v>419700</v>
      </c>
      <c r="H505" s="9" cm="1">
        <f t="array" ref="H505">_xll.SNL.Clients.Office.Excel.Functions.SPG($A505, "SP_NET_INC", H$3)</f>
        <v>162900</v>
      </c>
      <c r="I505" s="9" cm="1">
        <f t="array" ref="I505">_xll.SNL.Clients.Office.Excel.Functions.SPG($A505, "SP_NET_INC", I$3)</f>
        <v>209800</v>
      </c>
      <c r="J505" s="9" cm="1">
        <f t="array" ref="J505">_xll.SNL.Clients.Office.Excel.Functions.SPG($A505, "SP_NET_INC", J$3)</f>
        <v>232700</v>
      </c>
    </row>
    <row r="506" spans="1:10" x14ac:dyDescent="0.3">
      <c r="A506" s="11" t="s">
        <v>503</v>
      </c>
      <c r="B506" s="9" cm="1">
        <f t="array" ref="B506">_xll.SNL.Clients.Office.Excel.Functions.SPG($A506, "SP_NET_INC", B$3)</f>
        <v>631000</v>
      </c>
      <c r="C506" s="9" cm="1">
        <f t="array" ref="C506">_xll.SNL.Clients.Office.Excel.Functions.SPG($A506, "SP_NET_INC", C$3)</f>
        <v>581000</v>
      </c>
      <c r="D506" s="9" cm="1">
        <f t="array" ref="D506">_xll.SNL.Clients.Office.Excel.Functions.SPG($A506, "SP_NET_INC", D$3)</f>
        <v>692000</v>
      </c>
      <c r="E506" s="9" cm="1">
        <f t="array" ref="E506">_xll.SNL.Clients.Office.Excel.Functions.SPG($A506, "SP_NET_INC", E$3)</f>
        <v>624000</v>
      </c>
      <c r="F506" s="9" cm="1">
        <f t="array" ref="F506">_xll.SNL.Clients.Office.Excel.Functions.SPG($A506, "SP_NET_INC", F$3)</f>
        <v>599000</v>
      </c>
      <c r="G506" s="9" cm="1">
        <f t="array" ref="G506">_xll.SNL.Clients.Office.Excel.Functions.SPG($A506, "SP_NET_INC", G$3)</f>
        <v>523000</v>
      </c>
      <c r="H506" s="9" cm="1">
        <f t="array" ref="H506">_xll.SNL.Clients.Office.Excel.Functions.SPG($A506, "SP_NET_INC", H$3)</f>
        <v>596000</v>
      </c>
      <c r="I506" s="9" cm="1">
        <f t="array" ref="I506">_xll.SNL.Clients.Office.Excel.Functions.SPG($A506, "SP_NET_INC", I$3)</f>
        <v>670000</v>
      </c>
      <c r="J506" s="9" cm="1">
        <f t="array" ref="J506">_xll.SNL.Clients.Office.Excel.Functions.SPG($A506, "SP_NET_INC", J$3)</f>
        <v>551000</v>
      </c>
    </row>
    <row r="507" spans="1:10" x14ac:dyDescent="0.3">
      <c r="B507" s="9" t="str" cm="1">
        <f t="array" ref="B507">_xll.SNL.Clients.Office.Excel.Functions.SPG($A507, "SP_NET_INC", B$3)</f>
        <v>#INVALID COMPANY ID</v>
      </c>
      <c r="C507" s="9" t="str" cm="1">
        <f t="array" ref="C507">_xll.SNL.Clients.Office.Excel.Functions.SPG($A507, "SP_NET_INC", C$3)</f>
        <v>#INVALID COMPANY ID</v>
      </c>
      <c r="D507" s="9" t="str" cm="1">
        <f t="array" ref="D507">_xll.SNL.Clients.Office.Excel.Functions.SPG($A507, "SP_NET_INC", D$3)</f>
        <v>#INVALID COMPANY ID</v>
      </c>
      <c r="E507" s="9" t="str" cm="1">
        <f t="array" ref="E507">_xll.SNL.Clients.Office.Excel.Functions.SPG($A507, "SP_NET_INC", E$3)</f>
        <v>#INVALID COMPANY ID</v>
      </c>
      <c r="F507" s="9" t="str" cm="1">
        <f t="array" ref="F507">_xll.SNL.Clients.Office.Excel.Functions.SPG($A507, "SP_NET_INC", F$3)</f>
        <v>#INVALID COMPANY ID</v>
      </c>
      <c r="G507" s="9" t="str" cm="1">
        <f t="array" ref="G507">_xll.SNL.Clients.Office.Excel.Functions.SPG($A507, "SP_NET_INC", G$3)</f>
        <v>#INVALID COMPANY ID</v>
      </c>
      <c r="H507" s="9" t="str" cm="1">
        <f t="array" ref="H507">_xll.SNL.Clients.Office.Excel.Functions.SPG($A507, "SP_NET_INC", H$3)</f>
        <v>#INVALID COMPANY ID</v>
      </c>
      <c r="I507" s="9" t="str" cm="1">
        <f t="array" ref="I507">_xll.SNL.Clients.Office.Excel.Functions.SPG($A507, "SP_NET_INC", I$3)</f>
        <v>#INVALID COMPANY ID</v>
      </c>
      <c r="J507" s="9" t="str" cm="1">
        <f t="array" ref="J507">_xll.SNL.Clients.Office.Excel.Functions.SPG($A507, "SP_NET_INC", J$3)</f>
        <v>#INVALID COMPANY ID</v>
      </c>
    </row>
    <row r="508" spans="1:10" x14ac:dyDescent="0.3">
      <c r="B508" s="9" t="str" cm="1">
        <f t="array" ref="B508">_xll.SNL.Clients.Office.Excel.Functions.SPG($A508, "SP_NET_INC", B$3)</f>
        <v>#INVALID COMPANY ID</v>
      </c>
      <c r="C508" s="9" t="str" cm="1">
        <f t="array" ref="C508">_xll.SNL.Clients.Office.Excel.Functions.SPG($A508, "SP_NET_INC", C$3)</f>
        <v>#INVALID COMPANY ID</v>
      </c>
      <c r="D508" s="9" t="str" cm="1">
        <f t="array" ref="D508">_xll.SNL.Clients.Office.Excel.Functions.SPG($A508, "SP_NET_INC", D$3)</f>
        <v>#INVALID COMPANY ID</v>
      </c>
      <c r="E508" s="9" t="str" cm="1">
        <f t="array" ref="E508">_xll.SNL.Clients.Office.Excel.Functions.SPG($A508, "SP_NET_INC", E$3)</f>
        <v>#INVALID COMPANY ID</v>
      </c>
      <c r="F508" s="9" t="str" cm="1">
        <f t="array" ref="F508">_xll.SNL.Clients.Office.Excel.Functions.SPG($A508, "SP_NET_INC", F$3)</f>
        <v>#INVALID COMPANY ID</v>
      </c>
      <c r="G508" s="9" t="str" cm="1">
        <f t="array" ref="G508">_xll.SNL.Clients.Office.Excel.Functions.SPG($A508, "SP_NET_INC", G$3)</f>
        <v>#INVALID COMPANY ID</v>
      </c>
      <c r="H508" s="9" t="str" cm="1">
        <f t="array" ref="H508">_xll.SNL.Clients.Office.Excel.Functions.SPG($A508, "SP_NET_INC", H$3)</f>
        <v>#INVALID COMPANY ID</v>
      </c>
      <c r="I508" s="9" t="str" cm="1">
        <f t="array" ref="I508">_xll.SNL.Clients.Office.Excel.Functions.SPG($A508, "SP_NET_INC", I$3)</f>
        <v>#INVALID COMPANY ID</v>
      </c>
      <c r="J508" s="9" t="str" cm="1">
        <f t="array" ref="J508">_xll.SNL.Clients.Office.Excel.Functions.SPG($A508, "SP_NET_INC", J$3)</f>
        <v>#INVALID COMPANY ID</v>
      </c>
    </row>
    <row r="509" spans="1:10" x14ac:dyDescent="0.3">
      <c r="B509" s="9" t="str" cm="1">
        <f t="array" ref="B509">_xll.SNL.Clients.Office.Excel.Functions.SPG($A509, "SP_NET_INC", B$3)</f>
        <v>#INVALID COMPANY ID</v>
      </c>
      <c r="C509" s="9" t="str" cm="1">
        <f t="array" ref="C509">_xll.SNL.Clients.Office.Excel.Functions.SPG($A509, "SP_NET_INC", C$3)</f>
        <v>#INVALID COMPANY ID</v>
      </c>
      <c r="D509" s="9" t="str" cm="1">
        <f t="array" ref="D509">_xll.SNL.Clients.Office.Excel.Functions.SPG($A509, "SP_NET_INC", D$3)</f>
        <v>#INVALID COMPANY ID</v>
      </c>
      <c r="E509" s="9" t="str" cm="1">
        <f t="array" ref="E509">_xll.SNL.Clients.Office.Excel.Functions.SPG($A509, "SP_NET_INC", E$3)</f>
        <v>#INVALID COMPANY ID</v>
      </c>
      <c r="F509" s="9" t="str" cm="1">
        <f t="array" ref="F509">_xll.SNL.Clients.Office.Excel.Functions.SPG($A509, "SP_NET_INC", F$3)</f>
        <v>#INVALID COMPANY ID</v>
      </c>
      <c r="G509" s="9" t="str" cm="1">
        <f t="array" ref="G509">_xll.SNL.Clients.Office.Excel.Functions.SPG($A509, "SP_NET_INC", G$3)</f>
        <v>#INVALID COMPANY ID</v>
      </c>
      <c r="H509" s="9" t="str" cm="1">
        <f t="array" ref="H509">_xll.SNL.Clients.Office.Excel.Functions.SPG($A509, "SP_NET_INC", H$3)</f>
        <v>#INVALID COMPANY ID</v>
      </c>
      <c r="I509" s="9" t="str" cm="1">
        <f t="array" ref="I509">_xll.SNL.Clients.Office.Excel.Functions.SPG($A509, "SP_NET_INC", I$3)</f>
        <v>#INVALID COMPANY ID</v>
      </c>
      <c r="J509" s="9" t="str" cm="1">
        <f t="array" ref="J509">_xll.SNL.Clients.Office.Excel.Functions.SPG($A509, "SP_NET_INC", J$3)</f>
        <v>#INVALID COMPANY ID</v>
      </c>
    </row>
    <row r="510" spans="1:10" x14ac:dyDescent="0.3">
      <c r="B510" s="9" t="str" cm="1">
        <f t="array" ref="B510">_xll.SNL.Clients.Office.Excel.Functions.SPG($A510, "SP_NET_INC", B$3)</f>
        <v>#INVALID COMPANY ID</v>
      </c>
      <c r="C510" s="9" t="str" cm="1">
        <f t="array" ref="C510">_xll.SNL.Clients.Office.Excel.Functions.SPG($A510, "SP_NET_INC", C$3)</f>
        <v>#INVALID COMPANY ID</v>
      </c>
      <c r="D510" s="9" t="str" cm="1">
        <f t="array" ref="D510">_xll.SNL.Clients.Office.Excel.Functions.SPG($A510, "SP_NET_INC", D$3)</f>
        <v>#INVALID COMPANY ID</v>
      </c>
      <c r="E510" s="9" t="str" cm="1">
        <f t="array" ref="E510">_xll.SNL.Clients.Office.Excel.Functions.SPG($A510, "SP_NET_INC", E$3)</f>
        <v>#INVALID COMPANY ID</v>
      </c>
      <c r="F510" s="9" t="str" cm="1">
        <f t="array" ref="F510">_xll.SNL.Clients.Office.Excel.Functions.SPG($A510, "SP_NET_INC", F$3)</f>
        <v>#INVALID COMPANY ID</v>
      </c>
      <c r="G510" s="9" t="str" cm="1">
        <f t="array" ref="G510">_xll.SNL.Clients.Office.Excel.Functions.SPG($A510, "SP_NET_INC", G$3)</f>
        <v>#INVALID COMPANY ID</v>
      </c>
      <c r="H510" s="9" t="str" cm="1">
        <f t="array" ref="H510">_xll.SNL.Clients.Office.Excel.Functions.SPG($A510, "SP_NET_INC", H$3)</f>
        <v>#INVALID COMPANY ID</v>
      </c>
      <c r="I510" s="9" t="str" cm="1">
        <f t="array" ref="I510">_xll.SNL.Clients.Office.Excel.Functions.SPG($A510, "SP_NET_INC", I$3)</f>
        <v>#INVALID COMPANY ID</v>
      </c>
      <c r="J510" s="9" t="str" cm="1">
        <f t="array" ref="J510">_xll.SNL.Clients.Office.Excel.Functions.SPG($A510, "SP_NET_INC", J$3)</f>
        <v>#INVALID COMPANY ID</v>
      </c>
    </row>
    <row r="511" spans="1:10" x14ac:dyDescent="0.3">
      <c r="B511" s="9" t="str" cm="1">
        <f t="array" ref="B511">_xll.SNL.Clients.Office.Excel.Functions.SPG($A511, "SP_NET_INC", B$3)</f>
        <v>#INVALID COMPANY ID</v>
      </c>
      <c r="C511" s="9" t="str" cm="1">
        <f t="array" ref="C511">_xll.SNL.Clients.Office.Excel.Functions.SPG($A511, "SP_NET_INC", C$3)</f>
        <v>#INVALID COMPANY ID</v>
      </c>
      <c r="D511" s="9" t="str" cm="1">
        <f t="array" ref="D511">_xll.SNL.Clients.Office.Excel.Functions.SPG($A511, "SP_NET_INC", D$3)</f>
        <v>#INVALID COMPANY ID</v>
      </c>
      <c r="E511" s="9" t="str" cm="1">
        <f t="array" ref="E511">_xll.SNL.Clients.Office.Excel.Functions.SPG($A511, "SP_NET_INC", E$3)</f>
        <v>#INVALID COMPANY ID</v>
      </c>
      <c r="F511" s="9" t="str" cm="1">
        <f t="array" ref="F511">_xll.SNL.Clients.Office.Excel.Functions.SPG($A511, "SP_NET_INC", F$3)</f>
        <v>#INVALID COMPANY ID</v>
      </c>
      <c r="G511" s="9" t="str" cm="1">
        <f t="array" ref="G511">_xll.SNL.Clients.Office.Excel.Functions.SPG($A511, "SP_NET_INC", G$3)</f>
        <v>#INVALID COMPANY ID</v>
      </c>
      <c r="H511" s="9" t="str" cm="1">
        <f t="array" ref="H511">_xll.SNL.Clients.Office.Excel.Functions.SPG($A511, "SP_NET_INC", H$3)</f>
        <v>#INVALID COMPANY ID</v>
      </c>
      <c r="I511" s="9" t="str" cm="1">
        <f t="array" ref="I511">_xll.SNL.Clients.Office.Excel.Functions.SPG($A511, "SP_NET_INC", I$3)</f>
        <v>#INVALID COMPANY ID</v>
      </c>
      <c r="J511" s="9" t="str" cm="1">
        <f t="array" ref="J511">_xll.SNL.Clients.Office.Excel.Functions.SPG($A511, "SP_NET_INC", J$3)</f>
        <v>#INVALID COMPANY ID</v>
      </c>
    </row>
    <row r="512" spans="1:10" x14ac:dyDescent="0.3">
      <c r="B512" s="9" t="str" cm="1">
        <f t="array" ref="B512">_xll.SNL.Clients.Office.Excel.Functions.SPG($A512, "SP_NET_INC", B$3)</f>
        <v>#INVALID COMPANY ID</v>
      </c>
      <c r="C512" s="9" t="str" cm="1">
        <f t="array" ref="C512">_xll.SNL.Clients.Office.Excel.Functions.SPG($A512, "SP_NET_INC", C$3)</f>
        <v>#INVALID COMPANY ID</v>
      </c>
      <c r="D512" s="9" t="str" cm="1">
        <f t="array" ref="D512">_xll.SNL.Clients.Office.Excel.Functions.SPG($A512, "SP_NET_INC", D$3)</f>
        <v>#INVALID COMPANY ID</v>
      </c>
      <c r="E512" s="9" t="str" cm="1">
        <f t="array" ref="E512">_xll.SNL.Clients.Office.Excel.Functions.SPG($A512, "SP_NET_INC", E$3)</f>
        <v>#INVALID COMPANY ID</v>
      </c>
      <c r="F512" s="9" t="str" cm="1">
        <f t="array" ref="F512">_xll.SNL.Clients.Office.Excel.Functions.SPG($A512, "SP_NET_INC", F$3)</f>
        <v>#INVALID COMPANY ID</v>
      </c>
      <c r="G512" s="9" t="str" cm="1">
        <f t="array" ref="G512">_xll.SNL.Clients.Office.Excel.Functions.SPG($A512, "SP_NET_INC", G$3)</f>
        <v>#INVALID COMPANY ID</v>
      </c>
      <c r="H512" s="9" t="str" cm="1">
        <f t="array" ref="H512">_xll.SNL.Clients.Office.Excel.Functions.SPG($A512, "SP_NET_INC", H$3)</f>
        <v>#INVALID COMPANY ID</v>
      </c>
      <c r="I512" s="9" t="str" cm="1">
        <f t="array" ref="I512">_xll.SNL.Clients.Office.Excel.Functions.SPG($A512, "SP_NET_INC", I$3)</f>
        <v>#INVALID COMPANY ID</v>
      </c>
      <c r="J512" s="9" t="str" cm="1">
        <f t="array" ref="J512">_xll.SNL.Clients.Office.Excel.Functions.SPG($A512, "SP_NET_INC", J$3)</f>
        <v>#INVALID COMPANY ID</v>
      </c>
    </row>
    <row r="513" spans="2:10" x14ac:dyDescent="0.3">
      <c r="B513" s="9" t="str" cm="1">
        <f t="array" ref="B513">_xll.SNL.Clients.Office.Excel.Functions.SPG($A513, "SP_NET_INC", B$3)</f>
        <v>#INVALID COMPANY ID</v>
      </c>
      <c r="C513" s="9" t="str" cm="1">
        <f t="array" ref="C513">_xll.SNL.Clients.Office.Excel.Functions.SPG($A513, "SP_NET_INC", C$3)</f>
        <v>#INVALID COMPANY ID</v>
      </c>
      <c r="D513" s="9" t="str" cm="1">
        <f t="array" ref="D513">_xll.SNL.Clients.Office.Excel.Functions.SPG($A513, "SP_NET_INC", D$3)</f>
        <v>#INVALID COMPANY ID</v>
      </c>
      <c r="E513" s="9" t="str" cm="1">
        <f t="array" ref="E513">_xll.SNL.Clients.Office.Excel.Functions.SPG($A513, "SP_NET_INC", E$3)</f>
        <v>#INVALID COMPANY ID</v>
      </c>
      <c r="F513" s="9" t="str" cm="1">
        <f t="array" ref="F513">_xll.SNL.Clients.Office.Excel.Functions.SPG($A513, "SP_NET_INC", F$3)</f>
        <v>#INVALID COMPANY ID</v>
      </c>
      <c r="G513" s="9" t="str" cm="1">
        <f t="array" ref="G513">_xll.SNL.Clients.Office.Excel.Functions.SPG($A513, "SP_NET_INC", G$3)</f>
        <v>#INVALID COMPANY ID</v>
      </c>
      <c r="H513" s="9" t="str" cm="1">
        <f t="array" ref="H513">_xll.SNL.Clients.Office.Excel.Functions.SPG($A513, "SP_NET_INC", H$3)</f>
        <v>#INVALID COMPANY ID</v>
      </c>
      <c r="I513" s="9" t="str" cm="1">
        <f t="array" ref="I513">_xll.SNL.Clients.Office.Excel.Functions.SPG($A513, "SP_NET_INC", I$3)</f>
        <v>#INVALID COMPANY ID</v>
      </c>
      <c r="J513" s="9" t="str" cm="1">
        <f t="array" ref="J513">_xll.SNL.Clients.Office.Excel.Functions.SPG($A513, "SP_NET_INC", J$3)</f>
        <v>#INVALID COMPANY ID</v>
      </c>
    </row>
    <row r="514" spans="2:10" x14ac:dyDescent="0.3">
      <c r="B514" s="9" t="str" cm="1">
        <f t="array" ref="B514">_xll.SNL.Clients.Office.Excel.Functions.SPG($A514, "SP_NET_INC", B$3)</f>
        <v>#INVALID COMPANY ID</v>
      </c>
      <c r="C514" s="9" t="str" cm="1">
        <f t="array" ref="C514">_xll.SNL.Clients.Office.Excel.Functions.SPG($A514, "SP_NET_INC", C$3)</f>
        <v>#INVALID COMPANY ID</v>
      </c>
      <c r="D514" s="9" t="str" cm="1">
        <f t="array" ref="D514">_xll.SNL.Clients.Office.Excel.Functions.SPG($A514, "SP_NET_INC", D$3)</f>
        <v>#INVALID COMPANY ID</v>
      </c>
      <c r="E514" s="9" t="str" cm="1">
        <f t="array" ref="E514">_xll.SNL.Clients.Office.Excel.Functions.SPG($A514, "SP_NET_INC", E$3)</f>
        <v>#INVALID COMPANY ID</v>
      </c>
      <c r="F514" s="9" t="str" cm="1">
        <f t="array" ref="F514">_xll.SNL.Clients.Office.Excel.Functions.SPG($A514, "SP_NET_INC", F$3)</f>
        <v>#INVALID COMPANY ID</v>
      </c>
      <c r="G514" s="9" t="str" cm="1">
        <f t="array" ref="G514">_xll.SNL.Clients.Office.Excel.Functions.SPG($A514, "SP_NET_INC", G$3)</f>
        <v>#INVALID COMPANY ID</v>
      </c>
      <c r="H514" s="9" t="str" cm="1">
        <f t="array" ref="H514">_xll.SNL.Clients.Office.Excel.Functions.SPG($A514, "SP_NET_INC", H$3)</f>
        <v>#INVALID COMPANY ID</v>
      </c>
      <c r="I514" s="9" t="str" cm="1">
        <f t="array" ref="I514">_xll.SNL.Clients.Office.Excel.Functions.SPG($A514, "SP_NET_INC", I$3)</f>
        <v>#INVALID COMPANY ID</v>
      </c>
      <c r="J514" s="9" t="str" cm="1">
        <f t="array" ref="J514">_xll.SNL.Clients.Office.Excel.Functions.SPG($A514, "SP_NET_INC", J$3)</f>
        <v>#INVALID COMPANY ID</v>
      </c>
    </row>
    <row r="515" spans="2:10" x14ac:dyDescent="0.3">
      <c r="B515" s="9"/>
      <c r="C515" s="9"/>
      <c r="D515" s="9"/>
      <c r="E515" s="9"/>
      <c r="F515" s="9"/>
      <c r="G515" s="9"/>
      <c r="H515" s="9"/>
      <c r="I515" s="9"/>
      <c r="J515" s="9"/>
    </row>
    <row r="516" spans="2:10" x14ac:dyDescent="0.3">
      <c r="B516" s="9"/>
      <c r="C516" s="9"/>
      <c r="D516" s="9"/>
      <c r="E516" s="9"/>
      <c r="F516" s="9"/>
      <c r="G516" s="9"/>
      <c r="H516" s="9"/>
      <c r="I516" s="9"/>
      <c r="J516" s="9"/>
    </row>
    <row r="517" spans="2:10" x14ac:dyDescent="0.3">
      <c r="B517" s="9"/>
      <c r="C517" s="9"/>
      <c r="D517" s="9"/>
      <c r="E517" s="9"/>
      <c r="F517" s="9"/>
      <c r="G517" s="9"/>
      <c r="H517" s="9"/>
      <c r="I517" s="9"/>
      <c r="J517" s="9"/>
    </row>
    <row r="518" spans="2:10" x14ac:dyDescent="0.3">
      <c r="B518" s="9"/>
      <c r="C518" s="9"/>
      <c r="D518" s="9"/>
      <c r="E518" s="9"/>
      <c r="F518" s="9"/>
      <c r="G518" s="9"/>
      <c r="H518" s="9"/>
      <c r="I518" s="9"/>
      <c r="J518" s="9"/>
    </row>
    <row r="519" spans="2:10" x14ac:dyDescent="0.3">
      <c r="B519" s="9"/>
      <c r="C519" s="9"/>
      <c r="D519" s="9"/>
      <c r="E519" s="9"/>
      <c r="F519" s="9"/>
      <c r="G519" s="9"/>
      <c r="H519" s="9"/>
      <c r="I519" s="9"/>
      <c r="J519" s="9"/>
    </row>
    <row r="520" spans="2:10" x14ac:dyDescent="0.3">
      <c r="B520" s="9"/>
      <c r="C520" s="9"/>
      <c r="D520" s="9"/>
      <c r="E520" s="9"/>
      <c r="F520" s="9"/>
      <c r="G520" s="9"/>
      <c r="H520" s="9"/>
      <c r="I520" s="9"/>
      <c r="J520" s="9"/>
    </row>
    <row r="521" spans="2:10" x14ac:dyDescent="0.3">
      <c r="B521" s="9"/>
      <c r="C521" s="9"/>
      <c r="D521" s="9"/>
      <c r="E521" s="9"/>
      <c r="F521" s="9"/>
      <c r="G521" s="9"/>
      <c r="H521" s="9"/>
      <c r="I521" s="9"/>
      <c r="J521" s="9"/>
    </row>
    <row r="522" spans="2:10" x14ac:dyDescent="0.3">
      <c r="B522" s="9"/>
      <c r="C522" s="9"/>
      <c r="D522" s="9"/>
      <c r="E522" s="9"/>
      <c r="F522" s="9"/>
      <c r="G522" s="9"/>
      <c r="H522" s="9"/>
      <c r="I522" s="9"/>
      <c r="J522" s="9"/>
    </row>
    <row r="523" spans="2:10" x14ac:dyDescent="0.3">
      <c r="B523" s="9"/>
      <c r="C523" s="9"/>
      <c r="D523" s="9"/>
      <c r="E523" s="9"/>
      <c r="F523" s="9"/>
      <c r="G523" s="9"/>
      <c r="H523" s="9"/>
      <c r="I523" s="9"/>
      <c r="J523" s="9"/>
    </row>
    <row r="524" spans="2:10" x14ac:dyDescent="0.3">
      <c r="B524" s="9"/>
      <c r="C524" s="9"/>
      <c r="D524" s="9"/>
      <c r="E524" s="9"/>
      <c r="F524" s="9"/>
      <c r="G524" s="9"/>
      <c r="H524" s="9"/>
      <c r="I524" s="9"/>
      <c r="J524" s="9"/>
    </row>
    <row r="525" spans="2:10" x14ac:dyDescent="0.3">
      <c r="B525" s="9"/>
      <c r="C525" s="9"/>
      <c r="D525" s="9"/>
      <c r="E525" s="9"/>
      <c r="F525" s="9"/>
      <c r="G525" s="9"/>
      <c r="H525" s="9"/>
      <c r="I525" s="9"/>
      <c r="J525" s="9"/>
    </row>
    <row r="526" spans="2:10" x14ac:dyDescent="0.3">
      <c r="B526" s="9"/>
      <c r="C526" s="9"/>
      <c r="D526" s="9"/>
      <c r="E526" s="9"/>
      <c r="F526" s="9"/>
      <c r="G526" s="9"/>
      <c r="H526" s="9"/>
      <c r="I526" s="9"/>
      <c r="J526" s="9"/>
    </row>
    <row r="527" spans="2:10" x14ac:dyDescent="0.3">
      <c r="B527" s="9"/>
      <c r="C527" s="9"/>
      <c r="D527" s="9"/>
      <c r="E527" s="9"/>
      <c r="F527" s="9"/>
      <c r="G527" s="9"/>
      <c r="H527" s="9"/>
      <c r="I527" s="9"/>
      <c r="J527" s="9"/>
    </row>
    <row r="528" spans="2:10" x14ac:dyDescent="0.3">
      <c r="B528" s="9"/>
      <c r="C528" s="9"/>
      <c r="D528" s="9"/>
      <c r="E528" s="9"/>
      <c r="F528" s="9"/>
      <c r="G528" s="9"/>
      <c r="H528" s="9"/>
      <c r="I528" s="9"/>
      <c r="J528" s="9"/>
    </row>
    <row r="529" spans="2:10" x14ac:dyDescent="0.3">
      <c r="B529" s="9"/>
      <c r="C529" s="9"/>
      <c r="D529" s="9"/>
      <c r="E529" s="9"/>
      <c r="F529" s="9"/>
      <c r="G529" s="9"/>
      <c r="H529" s="9"/>
      <c r="I529" s="9"/>
      <c r="J529" s="9"/>
    </row>
    <row r="530" spans="2:10" x14ac:dyDescent="0.3">
      <c r="B530" s="9"/>
      <c r="C530" s="9"/>
      <c r="D530" s="9"/>
      <c r="E530" s="9"/>
      <c r="F530" s="9"/>
      <c r="G530" s="9"/>
      <c r="H530" s="9"/>
      <c r="I530" s="9"/>
      <c r="J530" s="9"/>
    </row>
    <row r="531" spans="2:10" x14ac:dyDescent="0.3">
      <c r="B531" s="9"/>
      <c r="C531" s="9"/>
      <c r="D531" s="9"/>
      <c r="E531" s="9"/>
      <c r="F531" s="9"/>
      <c r="G531" s="9"/>
      <c r="H531" s="9"/>
      <c r="I531" s="9"/>
      <c r="J531" s="9"/>
    </row>
    <row r="532" spans="2:10" x14ac:dyDescent="0.3">
      <c r="B532" s="9"/>
      <c r="C532" s="9"/>
      <c r="D532" s="9"/>
      <c r="E532" s="9"/>
      <c r="F532" s="9"/>
      <c r="G532" s="9"/>
      <c r="H532" s="9"/>
      <c r="I532" s="9"/>
      <c r="J532" s="9"/>
    </row>
    <row r="533" spans="2:10" x14ac:dyDescent="0.3">
      <c r="B533" s="9"/>
      <c r="C533" s="9"/>
      <c r="D533" s="9"/>
      <c r="E533" s="9"/>
      <c r="F533" s="9"/>
      <c r="G533" s="9"/>
      <c r="H533" s="9"/>
      <c r="I533" s="9"/>
      <c r="J533" s="9"/>
    </row>
    <row r="534" spans="2:10" x14ac:dyDescent="0.3">
      <c r="B534" s="9"/>
      <c r="C534" s="9"/>
      <c r="D534" s="9"/>
      <c r="E534" s="9"/>
      <c r="F534" s="9"/>
      <c r="G534" s="9"/>
      <c r="H534" s="9"/>
      <c r="I534" s="9"/>
      <c r="J534" s="9"/>
    </row>
    <row r="535" spans="2:10" x14ac:dyDescent="0.3">
      <c r="B535" s="9"/>
      <c r="C535" s="9"/>
      <c r="D535" s="9"/>
      <c r="E535" s="9"/>
      <c r="F535" s="9"/>
      <c r="G535" s="9"/>
      <c r="H535" s="9"/>
      <c r="I535" s="9"/>
      <c r="J535" s="9"/>
    </row>
    <row r="536" spans="2:10" x14ac:dyDescent="0.3">
      <c r="B536" s="9"/>
      <c r="C536" s="9"/>
      <c r="D536" s="9"/>
      <c r="E536" s="9"/>
      <c r="F536" s="9"/>
      <c r="G536" s="9"/>
      <c r="H536" s="9"/>
      <c r="I536" s="9"/>
      <c r="J536" s="9"/>
    </row>
    <row r="537" spans="2:10" x14ac:dyDescent="0.3">
      <c r="B537" s="9"/>
      <c r="C537" s="9"/>
      <c r="D537" s="9"/>
      <c r="E537" s="9"/>
      <c r="F537" s="9"/>
      <c r="G537" s="9"/>
      <c r="H537" s="9"/>
      <c r="I537" s="9"/>
      <c r="J537" s="9"/>
    </row>
    <row r="538" spans="2:10" x14ac:dyDescent="0.3">
      <c r="B538" s="9"/>
      <c r="C538" s="9"/>
      <c r="D538" s="9"/>
      <c r="E538" s="9"/>
      <c r="F538" s="9"/>
      <c r="G538" s="9"/>
      <c r="H538" s="9"/>
      <c r="I538" s="9"/>
      <c r="J538" s="9"/>
    </row>
    <row r="539" spans="2:10" x14ac:dyDescent="0.3">
      <c r="B539" s="9"/>
      <c r="C539" s="9"/>
      <c r="D539" s="9"/>
      <c r="E539" s="9"/>
      <c r="F539" s="9"/>
      <c r="G539" s="9"/>
      <c r="H539" s="9"/>
      <c r="I539" s="9"/>
      <c r="J539" s="9"/>
    </row>
    <row r="540" spans="2:10" x14ac:dyDescent="0.3">
      <c r="B540" s="9"/>
      <c r="C540" s="9"/>
      <c r="D540" s="9"/>
      <c r="E540" s="9"/>
      <c r="F540" s="9"/>
      <c r="G540" s="9"/>
      <c r="H540" s="9"/>
      <c r="I540" s="9"/>
      <c r="J540" s="9"/>
    </row>
    <row r="541" spans="2:10" x14ac:dyDescent="0.3">
      <c r="B541" s="9"/>
      <c r="C541" s="9"/>
      <c r="D541" s="9"/>
      <c r="E541" s="9"/>
      <c r="F541" s="9"/>
      <c r="G541" s="9"/>
      <c r="H541" s="9"/>
      <c r="I541" s="9"/>
      <c r="J541" s="9"/>
    </row>
    <row r="542" spans="2:10" x14ac:dyDescent="0.3">
      <c r="B542" s="9"/>
      <c r="C542" s="9"/>
      <c r="D542" s="9"/>
      <c r="E542" s="9"/>
      <c r="F542" s="9"/>
      <c r="G542" s="9"/>
      <c r="H542" s="9"/>
      <c r="I542" s="9"/>
      <c r="J542" s="9"/>
    </row>
    <row r="543" spans="2:10" x14ac:dyDescent="0.3">
      <c r="B543" s="9"/>
      <c r="C543" s="9"/>
      <c r="D543" s="9"/>
      <c r="E543" s="9"/>
      <c r="F543" s="9"/>
      <c r="G543" s="9"/>
      <c r="H543" s="9"/>
      <c r="I543" s="9"/>
      <c r="J543" s="9"/>
    </row>
    <row r="544" spans="2:10" x14ac:dyDescent="0.3">
      <c r="B544" s="9"/>
      <c r="C544" s="9"/>
      <c r="D544" s="9"/>
      <c r="E544" s="9"/>
      <c r="F544" s="9"/>
      <c r="G544" s="9"/>
      <c r="H544" s="9"/>
      <c r="I544" s="9"/>
      <c r="J544" s="9"/>
    </row>
    <row r="545" spans="2:10" x14ac:dyDescent="0.3">
      <c r="B545" s="9"/>
      <c r="C545" s="9"/>
      <c r="D545" s="9"/>
      <c r="E545" s="9"/>
      <c r="F545" s="9"/>
      <c r="G545" s="9"/>
      <c r="H545" s="9"/>
      <c r="I545" s="9"/>
      <c r="J545" s="9"/>
    </row>
    <row r="546" spans="2:10" x14ac:dyDescent="0.3">
      <c r="B546" s="9"/>
      <c r="C546" s="9"/>
      <c r="D546" s="9"/>
      <c r="E546" s="9"/>
      <c r="F546" s="9"/>
      <c r="G546" s="9"/>
      <c r="H546" s="9"/>
      <c r="I546" s="9"/>
      <c r="J546" s="9"/>
    </row>
    <row r="547" spans="2:10" x14ac:dyDescent="0.3">
      <c r="B547" s="9"/>
      <c r="C547" s="9"/>
      <c r="D547" s="9"/>
      <c r="E547" s="9"/>
      <c r="F547" s="9"/>
      <c r="G547" s="9"/>
      <c r="H547" s="9"/>
      <c r="I547" s="9"/>
      <c r="J547" s="9"/>
    </row>
    <row r="548" spans="2:10" x14ac:dyDescent="0.3">
      <c r="B548" s="9"/>
      <c r="C548" s="9"/>
      <c r="D548" s="9"/>
      <c r="E548" s="9"/>
      <c r="F548" s="9"/>
      <c r="G548" s="9"/>
      <c r="H548" s="9"/>
      <c r="I548" s="9"/>
      <c r="J548" s="9"/>
    </row>
    <row r="549" spans="2:10" x14ac:dyDescent="0.3">
      <c r="B549" s="9"/>
      <c r="C549" s="9"/>
      <c r="D549" s="9"/>
      <c r="E549" s="9"/>
      <c r="F549" s="9"/>
      <c r="G549" s="9"/>
      <c r="H549" s="9"/>
      <c r="I549" s="9"/>
      <c r="J549" s="9"/>
    </row>
    <row r="550" spans="2:10" x14ac:dyDescent="0.3">
      <c r="B550" s="9"/>
      <c r="C550" s="9"/>
      <c r="D550" s="9"/>
      <c r="E550" s="9"/>
      <c r="F550" s="9"/>
      <c r="G550" s="9"/>
      <c r="H550" s="9"/>
      <c r="I550" s="9"/>
      <c r="J550" s="9"/>
    </row>
    <row r="551" spans="2:10" x14ac:dyDescent="0.3">
      <c r="B551" s="9"/>
      <c r="C551" s="9"/>
      <c r="D551" s="9"/>
      <c r="E551" s="9"/>
      <c r="F551" s="9"/>
      <c r="G551" s="9"/>
      <c r="H551" s="9"/>
      <c r="I551" s="9"/>
      <c r="J551" s="9"/>
    </row>
    <row r="552" spans="2:10" x14ac:dyDescent="0.3">
      <c r="B552" s="9"/>
      <c r="C552" s="9"/>
      <c r="D552" s="9"/>
      <c r="E552" s="9"/>
      <c r="F552" s="9"/>
      <c r="G552" s="9"/>
      <c r="H552" s="9"/>
      <c r="I552" s="9"/>
      <c r="J552" s="9"/>
    </row>
    <row r="553" spans="2:10" x14ac:dyDescent="0.3">
      <c r="B553" s="9"/>
      <c r="C553" s="9"/>
      <c r="D553" s="9"/>
      <c r="E553" s="9"/>
      <c r="F553" s="9"/>
      <c r="G553" s="9"/>
      <c r="H553" s="9"/>
      <c r="I553" s="9"/>
      <c r="J553" s="9"/>
    </row>
    <row r="554" spans="2:10" x14ac:dyDescent="0.3">
      <c r="B554" s="9"/>
      <c r="C554" s="9"/>
      <c r="D554" s="9"/>
      <c r="E554" s="9"/>
      <c r="F554" s="9"/>
      <c r="G554" s="9"/>
      <c r="H554" s="9"/>
      <c r="I554" s="9"/>
      <c r="J554" s="9"/>
    </row>
    <row r="555" spans="2:10" x14ac:dyDescent="0.3">
      <c r="B555" s="9"/>
      <c r="C555" s="9"/>
      <c r="D555" s="9"/>
      <c r="E555" s="9"/>
      <c r="F555" s="9"/>
      <c r="G555" s="9"/>
      <c r="H555" s="9"/>
      <c r="I555" s="9"/>
      <c r="J555" s="9"/>
    </row>
    <row r="556" spans="2:10" x14ac:dyDescent="0.3">
      <c r="B556" s="9"/>
      <c r="C556" s="9"/>
      <c r="D556" s="9"/>
      <c r="E556" s="9"/>
      <c r="F556" s="9"/>
      <c r="G556" s="9"/>
      <c r="H556" s="9"/>
      <c r="I556" s="9"/>
      <c r="J556" s="9"/>
    </row>
    <row r="557" spans="2:10" x14ac:dyDescent="0.3">
      <c r="B557" s="9"/>
      <c r="C557" s="9"/>
      <c r="D557" s="9"/>
      <c r="E557" s="9"/>
      <c r="F557" s="9"/>
      <c r="G557" s="9"/>
      <c r="H557" s="9"/>
      <c r="I557" s="9"/>
      <c r="J557" s="9"/>
    </row>
    <row r="558" spans="2:10" x14ac:dyDescent="0.3">
      <c r="B558" s="9"/>
      <c r="C558" s="9"/>
      <c r="D558" s="9"/>
      <c r="E558" s="9"/>
      <c r="F558" s="9"/>
      <c r="G558" s="9"/>
      <c r="H558" s="9"/>
      <c r="I558" s="9"/>
      <c r="J558" s="9"/>
    </row>
    <row r="559" spans="2:10" x14ac:dyDescent="0.3">
      <c r="B559" s="9"/>
      <c r="C559" s="9"/>
      <c r="D559" s="9"/>
      <c r="E559" s="9"/>
      <c r="F559" s="9"/>
      <c r="G559" s="9"/>
      <c r="H559" s="9"/>
      <c r="I559" s="9"/>
      <c r="J559" s="9"/>
    </row>
    <row r="560" spans="2:10" x14ac:dyDescent="0.3">
      <c r="B560" s="9"/>
      <c r="C560" s="9"/>
      <c r="D560" s="9"/>
      <c r="E560" s="9"/>
      <c r="F560" s="9"/>
      <c r="G560" s="9"/>
      <c r="H560" s="9"/>
      <c r="I560" s="9"/>
      <c r="J560" s="9"/>
    </row>
    <row r="561" spans="2:10" x14ac:dyDescent="0.3">
      <c r="B561" s="9"/>
      <c r="C561" s="9"/>
      <c r="D561" s="9"/>
      <c r="E561" s="9"/>
      <c r="F561" s="9"/>
      <c r="G561" s="9"/>
      <c r="H561" s="9"/>
      <c r="I561" s="9"/>
      <c r="J561" s="9"/>
    </row>
    <row r="562" spans="2:10" x14ac:dyDescent="0.3">
      <c r="B562" s="9"/>
      <c r="C562" s="9"/>
      <c r="D562" s="9"/>
      <c r="E562" s="9"/>
      <c r="F562" s="9"/>
      <c r="G562" s="9"/>
      <c r="H562" s="9"/>
      <c r="I562" s="9"/>
      <c r="J562" s="9"/>
    </row>
    <row r="563" spans="2:10" x14ac:dyDescent="0.3">
      <c r="B563" s="9"/>
      <c r="C563" s="9"/>
      <c r="D563" s="9"/>
      <c r="E563" s="9"/>
      <c r="F563" s="9"/>
      <c r="G563" s="9"/>
      <c r="H563" s="9"/>
      <c r="I563" s="9"/>
      <c r="J563" s="9"/>
    </row>
    <row r="564" spans="2:10" x14ac:dyDescent="0.3">
      <c r="B564" s="9"/>
      <c r="C564" s="9"/>
      <c r="D564" s="9"/>
      <c r="E564" s="9"/>
      <c r="F564" s="9"/>
      <c r="G564" s="9"/>
      <c r="H564" s="9"/>
      <c r="I564" s="9"/>
      <c r="J564" s="9"/>
    </row>
    <row r="565" spans="2:10" x14ac:dyDescent="0.3">
      <c r="B565" s="9"/>
      <c r="C565" s="9"/>
      <c r="D565" s="9"/>
      <c r="E565" s="9"/>
      <c r="F565" s="9"/>
      <c r="G565" s="9"/>
      <c r="H565" s="9"/>
      <c r="I565" s="9"/>
      <c r="J565" s="9"/>
    </row>
    <row r="566" spans="2:10" x14ac:dyDescent="0.3">
      <c r="B566" s="9"/>
      <c r="C566" s="9"/>
      <c r="D566" s="9"/>
      <c r="E566" s="9"/>
      <c r="F566" s="9"/>
      <c r="G566" s="9"/>
      <c r="H566" s="9"/>
      <c r="I566" s="9"/>
      <c r="J566" s="9"/>
    </row>
    <row r="567" spans="2:10" x14ac:dyDescent="0.3">
      <c r="B567" s="9"/>
      <c r="C567" s="9"/>
      <c r="D567" s="9"/>
      <c r="E567" s="9"/>
      <c r="F567" s="9"/>
      <c r="G567" s="9"/>
      <c r="H567" s="9"/>
      <c r="I567" s="9"/>
      <c r="J567" s="9"/>
    </row>
    <row r="568" spans="2:10" x14ac:dyDescent="0.3">
      <c r="B568" s="9"/>
      <c r="C568" s="9"/>
      <c r="D568" s="9"/>
      <c r="E568" s="9"/>
      <c r="F568" s="9"/>
      <c r="G568" s="9"/>
      <c r="H568" s="9"/>
      <c r="I568" s="9"/>
      <c r="J568" s="9"/>
    </row>
    <row r="569" spans="2:10" x14ac:dyDescent="0.3">
      <c r="B569" s="9"/>
      <c r="C569" s="9"/>
      <c r="D569" s="9"/>
      <c r="E569" s="9"/>
      <c r="F569" s="9"/>
      <c r="G569" s="9"/>
      <c r="H569" s="9"/>
      <c r="I569" s="9"/>
      <c r="J569" s="9"/>
    </row>
    <row r="570" spans="2:10" x14ac:dyDescent="0.3">
      <c r="B570" s="9"/>
      <c r="C570" s="9"/>
      <c r="D570" s="9"/>
      <c r="E570" s="9"/>
      <c r="F570" s="9"/>
      <c r="G570" s="9"/>
      <c r="H570" s="9"/>
      <c r="I570" s="9"/>
      <c r="J570" s="9"/>
    </row>
    <row r="571" spans="2:10" x14ac:dyDescent="0.3">
      <c r="B571" s="9"/>
      <c r="C571" s="9"/>
      <c r="D571" s="9"/>
      <c r="E571" s="9"/>
      <c r="F571" s="9"/>
      <c r="G571" s="9"/>
      <c r="H571" s="9"/>
      <c r="I571" s="9"/>
      <c r="J571" s="9"/>
    </row>
    <row r="572" spans="2:10" x14ac:dyDescent="0.3">
      <c r="B572" s="9"/>
      <c r="C572" s="9"/>
      <c r="D572" s="9"/>
      <c r="E572" s="9"/>
      <c r="F572" s="9"/>
      <c r="G572" s="9"/>
      <c r="H572" s="9"/>
      <c r="I572" s="9"/>
      <c r="J572" s="9"/>
    </row>
    <row r="573" spans="2:10" x14ac:dyDescent="0.3">
      <c r="B573" s="9"/>
      <c r="C573" s="9"/>
      <c r="D573" s="9"/>
      <c r="E573" s="9"/>
      <c r="F573" s="9"/>
      <c r="G573" s="9"/>
      <c r="H573" s="9"/>
      <c r="I573" s="9"/>
      <c r="J573" s="9"/>
    </row>
    <row r="574" spans="2:10" x14ac:dyDescent="0.3">
      <c r="B574" s="9"/>
      <c r="C574" s="9"/>
      <c r="D574" s="9"/>
      <c r="E574" s="9"/>
      <c r="F574" s="9"/>
      <c r="G574" s="9"/>
      <c r="H574" s="9"/>
      <c r="I574" s="9"/>
      <c r="J574" s="9"/>
    </row>
    <row r="575" spans="2:10" x14ac:dyDescent="0.3">
      <c r="B575" s="9"/>
      <c r="C575" s="9"/>
      <c r="D575" s="9"/>
      <c r="E575" s="9"/>
      <c r="F575" s="9"/>
      <c r="G575" s="9"/>
      <c r="H575" s="9"/>
      <c r="I575" s="9"/>
      <c r="J575" s="9"/>
    </row>
    <row r="576" spans="2:10" x14ac:dyDescent="0.3">
      <c r="B576" s="9"/>
      <c r="C576" s="9"/>
      <c r="D576" s="9"/>
      <c r="E576" s="9"/>
      <c r="F576" s="9"/>
      <c r="G576" s="9"/>
      <c r="H576" s="9"/>
      <c r="I576" s="9"/>
      <c r="J576" s="9"/>
    </row>
    <row r="577" spans="2:10" x14ac:dyDescent="0.3">
      <c r="B577" s="9"/>
      <c r="C577" s="9"/>
      <c r="D577" s="9"/>
      <c r="E577" s="9"/>
      <c r="F577" s="9"/>
      <c r="G577" s="9"/>
      <c r="H577" s="9"/>
      <c r="I577" s="9"/>
      <c r="J577" s="9"/>
    </row>
    <row r="578" spans="2:10" x14ac:dyDescent="0.3">
      <c r="B578" s="9"/>
      <c r="C578" s="9"/>
      <c r="D578" s="9"/>
      <c r="E578" s="9"/>
      <c r="F578" s="9"/>
      <c r="G578" s="9"/>
      <c r="H578" s="9"/>
      <c r="I578" s="9"/>
      <c r="J578" s="9"/>
    </row>
    <row r="579" spans="2:10" x14ac:dyDescent="0.3">
      <c r="B579" s="9"/>
      <c r="C579" s="9"/>
      <c r="D579" s="9"/>
      <c r="E579" s="9"/>
      <c r="F579" s="9"/>
      <c r="G579" s="9"/>
      <c r="H579" s="9"/>
      <c r="I579" s="9"/>
      <c r="J579" s="9"/>
    </row>
    <row r="580" spans="2:10" x14ac:dyDescent="0.3">
      <c r="B580" s="9"/>
      <c r="C580" s="9"/>
      <c r="D580" s="9"/>
      <c r="E580" s="9"/>
      <c r="F580" s="9"/>
      <c r="G580" s="9"/>
      <c r="H580" s="9"/>
      <c r="I580" s="9"/>
      <c r="J580" s="9"/>
    </row>
    <row r="581" spans="2:10" x14ac:dyDescent="0.3">
      <c r="B581" s="9"/>
      <c r="C581" s="9"/>
      <c r="D581" s="9"/>
      <c r="E581" s="9"/>
      <c r="F581" s="9"/>
      <c r="G581" s="9"/>
      <c r="H581" s="9"/>
      <c r="I581" s="9"/>
      <c r="J581" s="9"/>
    </row>
    <row r="582" spans="2:10" x14ac:dyDescent="0.3">
      <c r="B582" s="9"/>
      <c r="C582" s="9"/>
      <c r="D582" s="9"/>
      <c r="E582" s="9"/>
      <c r="F582" s="9"/>
      <c r="G582" s="9"/>
      <c r="H582" s="9"/>
      <c r="I582" s="9"/>
      <c r="J582" s="9"/>
    </row>
    <row r="583" spans="2:10" x14ac:dyDescent="0.3">
      <c r="B583" s="9"/>
      <c r="C583" s="9"/>
      <c r="D583" s="9"/>
      <c r="E583" s="9"/>
      <c r="F583" s="9"/>
      <c r="G583" s="9"/>
      <c r="H583" s="9"/>
      <c r="I583" s="9"/>
      <c r="J583" s="9"/>
    </row>
    <row r="584" spans="2:10" x14ac:dyDescent="0.3">
      <c r="B584" s="9"/>
      <c r="C584" s="9"/>
      <c r="D584" s="9"/>
      <c r="E584" s="9"/>
      <c r="F584" s="9"/>
      <c r="G584" s="9"/>
      <c r="H584" s="9"/>
      <c r="I584" s="9"/>
      <c r="J584" s="9"/>
    </row>
    <row r="585" spans="2:10" x14ac:dyDescent="0.3">
      <c r="B585" s="9"/>
      <c r="C585" s="9"/>
      <c r="D585" s="9"/>
      <c r="E585" s="9"/>
      <c r="F585" s="9"/>
      <c r="G585" s="9"/>
      <c r="H585" s="9"/>
      <c r="I585" s="9"/>
      <c r="J585" s="9"/>
    </row>
    <row r="586" spans="2:10" x14ac:dyDescent="0.3">
      <c r="B586" s="9"/>
      <c r="C586" s="9"/>
      <c r="D586" s="9"/>
      <c r="E586" s="9"/>
      <c r="F586" s="9"/>
      <c r="G586" s="9"/>
      <c r="H586" s="9"/>
      <c r="I586" s="9"/>
      <c r="J586" s="9"/>
    </row>
    <row r="587" spans="2:10" x14ac:dyDescent="0.3">
      <c r="B587" s="9"/>
      <c r="C587" s="9"/>
      <c r="D587" s="9"/>
      <c r="E587" s="9"/>
      <c r="F587" s="9"/>
      <c r="G587" s="9"/>
      <c r="H587" s="9"/>
      <c r="I587" s="9"/>
      <c r="J587" s="9"/>
    </row>
    <row r="588" spans="2:10" x14ac:dyDescent="0.3">
      <c r="B588" s="9"/>
      <c r="C588" s="9"/>
      <c r="D588" s="9"/>
      <c r="E588" s="9"/>
      <c r="F588" s="9"/>
      <c r="G588" s="9"/>
      <c r="H588" s="9"/>
      <c r="I588" s="9"/>
      <c r="J588" s="9"/>
    </row>
    <row r="589" spans="2:10" x14ac:dyDescent="0.3">
      <c r="B589" s="9"/>
      <c r="C589" s="9"/>
      <c r="D589" s="9"/>
      <c r="E589" s="9"/>
      <c r="F589" s="9"/>
      <c r="G589" s="9"/>
      <c r="H589" s="9"/>
      <c r="I589" s="9"/>
      <c r="J589" s="9"/>
    </row>
    <row r="590" spans="2:10" x14ac:dyDescent="0.3">
      <c r="B590" s="9"/>
      <c r="C590" s="9"/>
      <c r="D590" s="9"/>
      <c r="E590" s="9"/>
      <c r="F590" s="9"/>
      <c r="G590" s="9"/>
      <c r="H590" s="9"/>
      <c r="I590" s="9"/>
      <c r="J590" s="9"/>
    </row>
    <row r="591" spans="2:10" x14ac:dyDescent="0.3">
      <c r="B591" s="9"/>
      <c r="C591" s="9"/>
      <c r="D591" s="9"/>
      <c r="E591" s="9"/>
      <c r="F591" s="9"/>
      <c r="G591" s="9"/>
      <c r="H591" s="9"/>
      <c r="I591" s="9"/>
      <c r="J591" s="9"/>
    </row>
    <row r="592" spans="2:10" x14ac:dyDescent="0.3">
      <c r="B592" s="9"/>
      <c r="C592" s="9"/>
      <c r="D592" s="9"/>
      <c r="E592" s="9"/>
      <c r="F592" s="9"/>
      <c r="G592" s="9"/>
      <c r="H592" s="9"/>
      <c r="I592" s="9"/>
      <c r="J592" s="9"/>
    </row>
    <row r="593" spans="2:10" x14ac:dyDescent="0.3">
      <c r="B593" s="9"/>
      <c r="C593" s="9"/>
      <c r="D593" s="9"/>
      <c r="E593" s="9"/>
      <c r="F593" s="9"/>
      <c r="G593" s="9"/>
      <c r="H593" s="9"/>
      <c r="I593" s="9"/>
      <c r="J593" s="9"/>
    </row>
    <row r="594" spans="2:10" x14ac:dyDescent="0.3">
      <c r="B594" s="9"/>
      <c r="C594" s="9"/>
      <c r="D594" s="9"/>
      <c r="E594" s="9"/>
      <c r="F594" s="9"/>
      <c r="G594" s="9"/>
      <c r="H594" s="9"/>
      <c r="I594" s="9"/>
      <c r="J594" s="9"/>
    </row>
    <row r="595" spans="2:10" x14ac:dyDescent="0.3">
      <c r="B595" s="9"/>
      <c r="C595" s="9"/>
      <c r="D595" s="9"/>
      <c r="E595" s="9"/>
      <c r="F595" s="9"/>
      <c r="G595" s="9"/>
      <c r="H595" s="9"/>
      <c r="I595" s="9"/>
      <c r="J595" s="9"/>
    </row>
    <row r="596" spans="2:10" x14ac:dyDescent="0.3">
      <c r="B596" s="9"/>
      <c r="C596" s="9"/>
      <c r="D596" s="9"/>
      <c r="E596" s="9"/>
      <c r="F596" s="9"/>
      <c r="G596" s="9"/>
      <c r="H596" s="9"/>
      <c r="I596" s="9"/>
      <c r="J596" s="9"/>
    </row>
    <row r="597" spans="2:10" x14ac:dyDescent="0.3">
      <c r="B597" s="9"/>
      <c r="C597" s="9"/>
      <c r="D597" s="9"/>
      <c r="E597" s="9"/>
      <c r="F597" s="9"/>
      <c r="G597" s="9"/>
      <c r="H597" s="9"/>
      <c r="I597" s="9"/>
      <c r="J597" s="9"/>
    </row>
    <row r="598" spans="2:10" x14ac:dyDescent="0.3">
      <c r="B598" s="9"/>
      <c r="C598" s="9"/>
      <c r="D598" s="9"/>
      <c r="E598" s="9"/>
      <c r="F598" s="9"/>
      <c r="G598" s="9"/>
      <c r="H598" s="9"/>
      <c r="I598" s="9"/>
      <c r="J598" s="9"/>
    </row>
    <row r="599" spans="2:10" x14ac:dyDescent="0.3">
      <c r="B599" s="9"/>
      <c r="C599" s="9"/>
      <c r="D599" s="9"/>
      <c r="E599" s="9"/>
      <c r="F599" s="9"/>
      <c r="G599" s="9"/>
      <c r="H599" s="9"/>
      <c r="I599" s="9"/>
      <c r="J599" s="9"/>
    </row>
    <row r="600" spans="2:10" x14ac:dyDescent="0.3">
      <c r="B600" s="9"/>
      <c r="C600" s="9"/>
      <c r="D600" s="9"/>
      <c r="E600" s="9"/>
      <c r="F600" s="9"/>
      <c r="G600" s="9"/>
      <c r="H600" s="9"/>
      <c r="I600" s="9"/>
      <c r="J600" s="9"/>
    </row>
    <row r="601" spans="2:10" x14ac:dyDescent="0.3">
      <c r="B601" s="9"/>
      <c r="C601" s="9"/>
      <c r="D601" s="9"/>
      <c r="E601" s="9"/>
      <c r="F601" s="9"/>
      <c r="G601" s="9"/>
      <c r="H601" s="9"/>
      <c r="I601" s="9"/>
      <c r="J601" s="9"/>
    </row>
    <row r="602" spans="2:10" x14ac:dyDescent="0.3">
      <c r="B602" s="9"/>
      <c r="C602" s="9"/>
      <c r="D602" s="9"/>
      <c r="E602" s="9"/>
      <c r="F602" s="9"/>
      <c r="G602" s="9"/>
      <c r="H602" s="9"/>
      <c r="I602" s="9"/>
      <c r="J602" s="9"/>
    </row>
    <row r="603" spans="2:10" x14ac:dyDescent="0.3">
      <c r="B603" s="9"/>
      <c r="C603" s="9"/>
      <c r="D603" s="9"/>
      <c r="E603" s="9"/>
      <c r="F603" s="9"/>
      <c r="G603" s="9"/>
      <c r="H603" s="9"/>
      <c r="I603" s="9"/>
      <c r="J603" s="9"/>
    </row>
    <row r="604" spans="2:10" x14ac:dyDescent="0.3">
      <c r="B604" s="9"/>
      <c r="C604" s="9"/>
      <c r="D604" s="9"/>
      <c r="E604" s="9"/>
      <c r="F604" s="9"/>
      <c r="G604" s="9"/>
      <c r="H604" s="9"/>
      <c r="I604" s="9"/>
      <c r="J604" s="9"/>
    </row>
    <row r="605" spans="2:10" x14ac:dyDescent="0.3">
      <c r="B605" s="9"/>
      <c r="C605" s="9"/>
      <c r="D605" s="9"/>
      <c r="E605" s="9"/>
      <c r="F605" s="9"/>
      <c r="G605" s="9"/>
      <c r="H605" s="9"/>
      <c r="I605" s="9"/>
      <c r="J605" s="9"/>
    </row>
    <row r="606" spans="2:10" x14ac:dyDescent="0.3">
      <c r="B606" s="9"/>
      <c r="C606" s="9"/>
      <c r="D606" s="9"/>
      <c r="E606" s="9"/>
      <c r="F606" s="9"/>
      <c r="G606" s="9"/>
      <c r="H606" s="9"/>
      <c r="I606" s="9"/>
      <c r="J606" s="9"/>
    </row>
    <row r="607" spans="2:10" x14ac:dyDescent="0.3">
      <c r="B607" s="9"/>
      <c r="C607" s="9"/>
      <c r="D607" s="9"/>
      <c r="E607" s="9"/>
      <c r="F607" s="9"/>
      <c r="G607" s="9"/>
      <c r="H607" s="9"/>
      <c r="I607" s="9"/>
      <c r="J607" s="9"/>
    </row>
    <row r="608" spans="2:10" x14ac:dyDescent="0.3">
      <c r="B608" s="9"/>
      <c r="C608" s="9"/>
      <c r="D608" s="9"/>
      <c r="E608" s="9"/>
      <c r="F608" s="9"/>
      <c r="G608" s="9"/>
      <c r="H608" s="9"/>
      <c r="I608" s="9"/>
      <c r="J608"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504</v>
      </c>
      <c r="N2" t="s">
        <v>504</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511</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511</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c r="M4" t="s">
        <v>511</v>
      </c>
      <c r="N4" s="4" cm="1">
        <f t="array" ref="N4">_xll.SNL.Clients.Office.Excel.Functions.SPG(M4, "SP_TOTAL_REV", "CY2022")</f>
        <v>26161000</v>
      </c>
      <c r="O4" s="4">
        <f>_xll.SNL.Clients.Office.Excel.Functions.SPG(M4,"IQ_AVG_DILUT_SHARES_OUT","CY2022")</f>
        <v>567600000</v>
      </c>
      <c r="P4" s="5">
        <f>_xll.SNL.Clients.Office.Excel.Functions.SPG(M4, "IQ_DILUT_EPS_NORM", "CY2022")</f>
        <v>3.3479999999999999</v>
      </c>
      <c r="Q4">
        <f>O4*P4/1000</f>
        <v>1900324.8</v>
      </c>
      <c r="R4">
        <f>Q4/N4</f>
        <v>7.2639608577653766E-2</v>
      </c>
    </row>
    <row r="5" spans="1:18" x14ac:dyDescent="0.3">
      <c r="A5" t="s">
        <v>512</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512</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512</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513</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513</v>
      </c>
      <c r="H6" s="4" cm="1">
        <f t="array" ref="H6">_xll.SNL.Clients.Office.Excel.Functions.SPG(G6, "SP_TOTAL_REV", "CY2022")</f>
        <v>43653000</v>
      </c>
      <c r="I6" s="4">
        <f>_xll.SNL.Clients.Office.Excel.Functions.SPG(G6,"IQ_AVG_DILUT_SHARES_OUT","CY2022")</f>
        <v>1764000000</v>
      </c>
      <c r="J6" s="5">
        <f>_xll.SNL.Clients.Office.Excel.Functions.SPG(G6, "IQ_DILUT_EPS_NORM", "CY2022")</f>
        <v>3.0649999999999999</v>
      </c>
      <c r="K6">
        <f t="shared" si="2"/>
        <v>5406660</v>
      </c>
      <c r="L6">
        <f t="shared" si="3"/>
        <v>0.12385540512679541</v>
      </c>
      <c r="M6" t="s">
        <v>513</v>
      </c>
      <c r="N6" s="4" cm="1">
        <f t="array" ref="N6">_xll.SNL.Clients.Office.Excel.Functions.SPG(M6, "SP_TOTAL_REV", "CY2022")</f>
        <v>43653000</v>
      </c>
      <c r="O6" s="4">
        <f>_xll.SNL.Clients.Office.Excel.Functions.SPG(M6,"IQ_AVG_DILUT_SHARES_OUT","CY2022")</f>
        <v>1764000000</v>
      </c>
      <c r="P6" s="5">
        <f>_xll.SNL.Clients.Office.Excel.Functions.SPG(M6, "IQ_DILUT_EPS_NORM", "CY2022")</f>
        <v>3.0649999999999999</v>
      </c>
      <c r="Q6">
        <f t="shared" si="4"/>
        <v>5406660</v>
      </c>
      <c r="R6">
        <f t="shared" si="5"/>
        <v>0.12385540512679541</v>
      </c>
    </row>
    <row r="7" spans="1:18" x14ac:dyDescent="0.3">
      <c r="A7" t="s">
        <v>514</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514</v>
      </c>
      <c r="H7" s="4" cm="1">
        <f t="array" ref="H7">_xll.SNL.Clients.Office.Excel.Functions.SPG(G7, "SP_TOTAL_REV", "CY2022")</f>
        <v>58054000</v>
      </c>
      <c r="I7" s="4">
        <f>_xll.SNL.Clients.Office.Excel.Functions.SPG(G7,"IQ_AVG_DILUT_SHARES_OUT","CY2022")</f>
        <v>1778000000</v>
      </c>
      <c r="J7" s="5">
        <f>_xll.SNL.Clients.Office.Excel.Functions.SPG(G7, "IQ_DILUT_EPS_NORM", "CY2022")</f>
        <v>6.3849999999999998</v>
      </c>
      <c r="K7">
        <f t="shared" si="2"/>
        <v>11352530</v>
      </c>
      <c r="L7">
        <f t="shared" si="3"/>
        <v>0.19555121094153718</v>
      </c>
      <c r="M7" t="s">
        <v>514</v>
      </c>
      <c r="N7" s="4" cm="1">
        <f t="array" ref="N7">_xll.SNL.Clients.Office.Excel.Functions.SPG(M7, "SP_TOTAL_REV", "CY2022")</f>
        <v>58054000</v>
      </c>
      <c r="O7" s="4">
        <f>_xll.SNL.Clients.Office.Excel.Functions.SPG(M7,"IQ_AVG_DILUT_SHARES_OUT","CY2022")</f>
        <v>1778000000</v>
      </c>
      <c r="P7" s="5">
        <f>_xll.SNL.Clients.Office.Excel.Functions.SPG(M7, "IQ_DILUT_EPS_NORM", "CY2022")</f>
        <v>6.3849999999999998</v>
      </c>
      <c r="Q7">
        <f t="shared" si="4"/>
        <v>11352530</v>
      </c>
      <c r="R7">
        <f t="shared" si="5"/>
        <v>0.19555121094153718</v>
      </c>
    </row>
    <row r="8" spans="1:18" x14ac:dyDescent="0.3">
      <c r="A8" t="s">
        <v>515</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515</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515</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516</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516</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516</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517</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517</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517</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518</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518</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518</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519</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519</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519</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520</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2.9129999999999998</v>
      </c>
      <c r="E13">
        <f t="shared" si="0"/>
        <v>860063.25</v>
      </c>
      <c r="F13">
        <f t="shared" si="1"/>
        <v>0.12770055679287304</v>
      </c>
      <c r="G13" t="s">
        <v>520</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520</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521</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521</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521</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522</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1.9850000000000001</v>
      </c>
      <c r="E15">
        <f t="shared" si="0"/>
        <v>1314070</v>
      </c>
      <c r="F15">
        <f t="shared" si="1"/>
        <v>0.13250680649389937</v>
      </c>
      <c r="G15" t="s">
        <v>522</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1.9119999999999999</v>
      </c>
      <c r="K15">
        <f t="shared" si="2"/>
        <v>1300160</v>
      </c>
      <c r="L15">
        <f t="shared" si="3"/>
        <v>0.15479938087867604</v>
      </c>
      <c r="M15" t="s">
        <v>523</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523</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2.9119999999999999</v>
      </c>
      <c r="E16">
        <f t="shared" si="0"/>
        <v>452516.06400000001</v>
      </c>
      <c r="F16">
        <f t="shared" si="1"/>
        <v>0.11871079770824151</v>
      </c>
      <c r="G16" t="s">
        <v>523</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524</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524</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524</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525</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525</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525</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526</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4.8659999999999997</v>
      </c>
      <c r="Q18">
        <f t="shared" si="4"/>
        <v>381591.72</v>
      </c>
      <c r="R18">
        <f t="shared" si="5"/>
        <v>0.10217644294556227</v>
      </c>
    </row>
    <row r="19" spans="1:18" x14ac:dyDescent="0.3">
      <c r="A19" t="s">
        <v>526</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5.3890000000000002</v>
      </c>
      <c r="E19">
        <f t="shared" si="0"/>
        <v>412624.95199999999</v>
      </c>
      <c r="F19">
        <f t="shared" si="1"/>
        <v>0.10683510483499298</v>
      </c>
      <c r="G19" t="s">
        <v>526</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4.8659999999999997</v>
      </c>
      <c r="K19">
        <f t="shared" si="2"/>
        <v>381591.72</v>
      </c>
      <c r="L19">
        <f t="shared" si="3"/>
        <v>0.10217644294556227</v>
      </c>
      <c r="M19" t="s">
        <v>527</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527</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527</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528</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528</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528</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529</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529</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529</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530</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x14ac:dyDescent="0.3">
      <c r="A23" t="s">
        <v>530</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530</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531</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531</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531</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532</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2.5830000000000002</v>
      </c>
      <c r="Q24">
        <f t="shared" si="4"/>
        <v>4659732</v>
      </c>
      <c r="R24">
        <f t="shared" si="5"/>
        <v>0.22523839907192575</v>
      </c>
    </row>
    <row r="25" spans="1:18" x14ac:dyDescent="0.3">
      <c r="A25" t="s">
        <v>532</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532</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2.5830000000000002</v>
      </c>
      <c r="K25">
        <f t="shared" si="2"/>
        <v>4659732</v>
      </c>
      <c r="L25">
        <f t="shared" si="3"/>
        <v>0.22523839907192575</v>
      </c>
      <c r="M25" t="s">
        <v>533</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533</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533</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534</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534</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534</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535</v>
      </c>
      <c r="N27" s="4" cm="1">
        <f t="array" ref="N27">_xll.SNL.Clients.Office.Excel.Functions.SPG(M27, "SP_TOTAL_REV", "CY2022")</f>
        <v>7662000</v>
      </c>
      <c r="O27" s="4">
        <f>_xll.SNL.Clients.Office.Excel.Functions.SPG(M27,"IQ_AVG_DILUT_SHARES_OUT","CY2022")</f>
        <v>259500000</v>
      </c>
      <c r="P27" s="5">
        <f>_xll.SNL.Clients.Office.Excel.Functions.SPG(M27, "IQ_DILUT_EPS_NORM", "CY2022")</f>
        <v>3.0030000000000001</v>
      </c>
      <c r="Q27">
        <f t="shared" si="4"/>
        <v>779278.5</v>
      </c>
      <c r="R27">
        <f t="shared" si="5"/>
        <v>0.10170693030540329</v>
      </c>
    </row>
    <row r="28" spans="1:18" x14ac:dyDescent="0.3">
      <c r="A28" t="s">
        <v>535</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t="s">
        <v>535</v>
      </c>
      <c r="H28" s="4" cm="1">
        <f t="array" ref="H28">_xll.SNL.Clients.Office.Excel.Functions.SPG(G28, "SP_TOTAL_REV", "CY2022")</f>
        <v>7662000</v>
      </c>
      <c r="I28" s="4">
        <f>_xll.SNL.Clients.Office.Excel.Functions.SPG(G28,"IQ_AVG_DILUT_SHARES_OUT","CY2022")</f>
        <v>259500000</v>
      </c>
      <c r="J28" s="5">
        <f>_xll.SNL.Clients.Office.Excel.Functions.SPG(G28, "IQ_DILUT_EPS_NORM", "CY2022")</f>
        <v>3.0030000000000001</v>
      </c>
      <c r="K28">
        <f t="shared" si="2"/>
        <v>779278.5</v>
      </c>
      <c r="L28">
        <f t="shared" si="3"/>
        <v>0.10170693030540329</v>
      </c>
      <c r="M28" t="s">
        <v>536</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536</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536</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537</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537</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537</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538</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8.3290000000000006</v>
      </c>
      <c r="Q30">
        <f t="shared" si="4"/>
        <v>6263408</v>
      </c>
      <c r="R30">
        <f t="shared" si="5"/>
        <v>0.12358737174427782</v>
      </c>
    </row>
    <row r="31" spans="1:18" x14ac:dyDescent="0.3">
      <c r="A31" t="s">
        <v>538</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9.1850000000000005</v>
      </c>
      <c r="E31">
        <f t="shared" si="0"/>
        <v>6760160</v>
      </c>
      <c r="F31">
        <f t="shared" si="1"/>
        <v>0.12160310836091524</v>
      </c>
      <c r="G31" t="s">
        <v>538</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8.3290000000000006</v>
      </c>
      <c r="K31">
        <f t="shared" si="2"/>
        <v>6263408</v>
      </c>
      <c r="L31">
        <f t="shared" si="3"/>
        <v>0.12358737174427782</v>
      </c>
      <c r="M31" t="s">
        <v>539</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2.3620000000000001</v>
      </c>
      <c r="Q31">
        <f t="shared" si="4"/>
        <v>1861118.4135</v>
      </c>
      <c r="R31">
        <f t="shared" si="5"/>
        <v>3.4180319807162532E-2</v>
      </c>
    </row>
    <row r="32" spans="1:18" x14ac:dyDescent="0.3">
      <c r="A32" t="s">
        <v>539</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2.4470000000000001</v>
      </c>
      <c r="E32">
        <f t="shared" si="0"/>
        <v>1774645.3173960003</v>
      </c>
      <c r="F32">
        <f t="shared" si="1"/>
        <v>6.3520843202663047E-2</v>
      </c>
      <c r="G32" t="s">
        <v>539</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2.3620000000000001</v>
      </c>
      <c r="K32">
        <f t="shared" si="2"/>
        <v>1861118.4135</v>
      </c>
      <c r="L32">
        <f t="shared" si="3"/>
        <v>3.4180319807162532E-2</v>
      </c>
      <c r="M32" t="s">
        <v>540</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3.2</v>
      </c>
      <c r="Q32">
        <f t="shared" si="4"/>
        <v>1480800</v>
      </c>
      <c r="R32">
        <f t="shared" si="5"/>
        <v>0.15274640259941205</v>
      </c>
    </row>
    <row r="33" spans="1:18" x14ac:dyDescent="0.3">
      <c r="A33" t="s">
        <v>540</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2.8679999999999999</v>
      </c>
      <c r="E33">
        <f t="shared" si="0"/>
        <v>1339820.6159999999</v>
      </c>
      <c r="F33">
        <f t="shared" si="1"/>
        <v>0.13225220278753899</v>
      </c>
      <c r="G33" t="s">
        <v>540</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3.2</v>
      </c>
      <c r="K33">
        <f t="shared" si="2"/>
        <v>1480800</v>
      </c>
      <c r="L33">
        <f t="shared" si="3"/>
        <v>0.15274640259941205</v>
      </c>
      <c r="M33" t="s">
        <v>541</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541</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541</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542</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542</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542</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543</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543</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543</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544</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9.5640000000000001</v>
      </c>
      <c r="Q36">
        <f t="shared" si="4"/>
        <v>5174124</v>
      </c>
      <c r="R36">
        <f t="shared" si="5"/>
        <v>0.19656285377806482</v>
      </c>
    </row>
    <row r="37" spans="1:18" x14ac:dyDescent="0.3">
      <c r="A37" t="s">
        <v>544</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9.2390000000000008</v>
      </c>
      <c r="E37">
        <f t="shared" si="0"/>
        <v>4970582</v>
      </c>
      <c r="F37">
        <f t="shared" si="1"/>
        <v>0.17632429939694927</v>
      </c>
      <c r="G37" t="s">
        <v>544</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9.5640000000000001</v>
      </c>
      <c r="K37">
        <f t="shared" si="2"/>
        <v>5174124</v>
      </c>
      <c r="L37">
        <f t="shared" si="3"/>
        <v>0.19656285377806482</v>
      </c>
      <c r="M37" t="s">
        <v>545</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545</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545</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546</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546</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546</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547</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4.1100000000000003</v>
      </c>
      <c r="Q39">
        <f t="shared" si="4"/>
        <v>359583.9</v>
      </c>
      <c r="R39">
        <f t="shared" si="5"/>
        <v>0.17408601957926037</v>
      </c>
    </row>
    <row r="40" spans="1:18" x14ac:dyDescent="0.3">
      <c r="A40" t="s">
        <v>547</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547</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4.1100000000000003</v>
      </c>
      <c r="K40">
        <f t="shared" si="2"/>
        <v>359583.9</v>
      </c>
      <c r="L40">
        <f t="shared" si="3"/>
        <v>0.17408601957926037</v>
      </c>
      <c r="M40" t="s">
        <v>548</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548</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9.7490000000000006</v>
      </c>
      <c r="E41">
        <f t="shared" si="0"/>
        <v>1998545</v>
      </c>
      <c r="F41">
        <f t="shared" si="1"/>
        <v>0.14906727828746177</v>
      </c>
      <c r="G41" t="s">
        <v>548</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549</v>
      </c>
      <c r="N41" s="4" cm="1">
        <f t="array" ref="N41">_xll.SNL.Clients.Office.Excel.Functions.SPG(M41, "SP_TOTAL_REV", "CY2022")</f>
        <v>11032000</v>
      </c>
      <c r="O41" s="4">
        <f>_xll.SNL.Clients.Office.Excel.Functions.SPG(M41,"IQ_AVG_DILUT_SHARES_OUT","CY2022")</f>
        <v>333000000</v>
      </c>
      <c r="P41" s="5">
        <f>_xll.SNL.Clients.Office.Excel.Functions.SPG(M41, "IQ_DILUT_EPS_NORM", "CY2022")</f>
        <v>7.9260000000000002</v>
      </c>
      <c r="Q41">
        <f t="shared" si="4"/>
        <v>2639358</v>
      </c>
      <c r="R41">
        <f t="shared" si="5"/>
        <v>0.23924564902102974</v>
      </c>
    </row>
    <row r="42" spans="1:18" x14ac:dyDescent="0.3">
      <c r="A42" t="s">
        <v>549</v>
      </c>
      <c r="B42" s="4" cm="1">
        <f t="array" ref="B42">_xll.SNL.Clients.Office.Excel.Functions.SPG(A42, "SP_TOTAL_REV", "CY2023")</f>
        <v>8134000</v>
      </c>
      <c r="C42" s="4">
        <f>_xll.SNL.Clients.Office.Excel.Functions.SPG(A42,"IQ_AVG_DILUT_SHARES_OUT","CY2023")</f>
        <v>309000000</v>
      </c>
      <c r="D42" s="5">
        <f>_xll.SNL.Clients.Office.Excel.Functions.SPG(A42, "IQ_DILUT_EPS_NORM", "CY2023")</f>
        <v>5.2220000000000004</v>
      </c>
      <c r="E42">
        <f t="shared" si="0"/>
        <v>1613598.0000000002</v>
      </c>
      <c r="F42">
        <f t="shared" si="1"/>
        <v>0.19837693631669537</v>
      </c>
      <c r="G42" t="s">
        <v>549</v>
      </c>
      <c r="H42" s="4" cm="1">
        <f t="array" ref="H42">_xll.SNL.Clients.Office.Excel.Functions.SPG(G42, "SP_TOTAL_REV", "CY2022")</f>
        <v>11032000</v>
      </c>
      <c r="I42" s="4">
        <f>_xll.SNL.Clients.Office.Excel.Functions.SPG(G42,"IQ_AVG_DILUT_SHARES_OUT","CY2022")</f>
        <v>333000000</v>
      </c>
      <c r="J42" s="5">
        <f>_xll.SNL.Clients.Office.Excel.Functions.SPG(G42, "IQ_DILUT_EPS_NORM", "CY2022")</f>
        <v>7.9260000000000002</v>
      </c>
      <c r="K42">
        <f t="shared" si="2"/>
        <v>2639358</v>
      </c>
      <c r="L42">
        <f t="shared" si="3"/>
        <v>0.23924564902102974</v>
      </c>
      <c r="M42" t="s">
        <v>550</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550</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550</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551</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551</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t="s">
        <v>551</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552</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v>
      </c>
      <c r="Q44">
        <f t="shared" si="4"/>
        <v>593884.19999999995</v>
      </c>
      <c r="R44">
        <f t="shared" si="5"/>
        <v>3.3957584767568182E-2</v>
      </c>
    </row>
    <row r="45" spans="1:18" x14ac:dyDescent="0.3">
      <c r="A45" t="s">
        <v>552</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552</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v>
      </c>
      <c r="K45">
        <f t="shared" si="2"/>
        <v>593884.19999999995</v>
      </c>
      <c r="L45">
        <f t="shared" si="3"/>
        <v>3.3957584767568182E-2</v>
      </c>
      <c r="M45" t="s">
        <v>553</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553</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553</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554</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5.694</v>
      </c>
      <c r="Q46">
        <f t="shared" si="4"/>
        <v>3205722</v>
      </c>
      <c r="R46">
        <f t="shared" si="5"/>
        <v>3.1566052227342552E-2</v>
      </c>
    </row>
    <row r="47" spans="1:18" x14ac:dyDescent="0.3">
      <c r="A47" t="s">
        <v>554</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t="s">
        <v>554</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5.694</v>
      </c>
      <c r="K47">
        <f t="shared" si="2"/>
        <v>3205722</v>
      </c>
      <c r="L47">
        <f t="shared" si="3"/>
        <v>3.1566052227342552E-2</v>
      </c>
      <c r="M47" t="s">
        <v>555</v>
      </c>
      <c r="N47" s="4" cm="1">
        <f t="array" ref="N47">_xll.SNL.Clients.Office.Excel.Functions.SPG(M47, "SP_TOTAL_REV", "CY2022")</f>
        <v>4381310</v>
      </c>
      <c r="O47" s="4">
        <f>_xll.SNL.Clients.Office.Excel.Functions.SPG(M47,"IQ_AVG_DILUT_SHARES_OUT","CY2022")</f>
        <v>1265835000</v>
      </c>
      <c r="P47" s="5">
        <f>_xll.SNL.Clients.Office.Excel.Functions.SPG(M47, "IQ_DILUT_EPS_NORM", "CY2022")</f>
        <v>0.78100000000000003</v>
      </c>
      <c r="Q47">
        <f t="shared" si="4"/>
        <v>988617.13500000001</v>
      </c>
      <c r="R47">
        <f t="shared" si="5"/>
        <v>0.22564418746904466</v>
      </c>
    </row>
    <row r="48" spans="1:18" x14ac:dyDescent="0.3">
      <c r="A48" t="s">
        <v>555</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t="s">
        <v>555</v>
      </c>
      <c r="H48" s="4" cm="1">
        <f t="array" ref="H48">_xll.SNL.Clients.Office.Excel.Functions.SPG(G48, "SP_TOTAL_REV", "CY2022")</f>
        <v>4381310</v>
      </c>
      <c r="I48" s="4">
        <f>_xll.SNL.Clients.Office.Excel.Functions.SPG(G48,"IQ_AVG_DILUT_SHARES_OUT","CY2022")</f>
        <v>1265835000</v>
      </c>
      <c r="J48" s="5">
        <f>_xll.SNL.Clients.Office.Excel.Functions.SPG(G48, "IQ_DILUT_EPS_NORM", "CY2022")</f>
        <v>0.78100000000000003</v>
      </c>
      <c r="K48">
        <f t="shared" si="2"/>
        <v>988617.13500000001</v>
      </c>
      <c r="L48">
        <f t="shared" si="3"/>
        <v>0.22564418746904466</v>
      </c>
      <c r="M48" t="s">
        <v>556</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4.1020000000000003</v>
      </c>
      <c r="Q48">
        <f t="shared" si="4"/>
        <v>880699.40000000014</v>
      </c>
      <c r="R48">
        <f t="shared" si="5"/>
        <v>0.10327513866575984</v>
      </c>
    </row>
    <row r="49" spans="1:18" x14ac:dyDescent="0.3">
      <c r="A49" t="s">
        <v>556</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556</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4.1020000000000003</v>
      </c>
      <c r="K49">
        <f t="shared" si="2"/>
        <v>880699.40000000014</v>
      </c>
      <c r="L49">
        <f t="shared" si="3"/>
        <v>0.10327513866575984</v>
      </c>
      <c r="M49" t="s">
        <v>557</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557</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557</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558</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558</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558</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559</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559</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559</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560</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560</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560</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561</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561</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561</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562</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562</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562</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563</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563</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563</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564</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564</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564</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566</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0.96199999999999997</v>
      </c>
      <c r="Q57">
        <f t="shared" si="4"/>
        <v>949494</v>
      </c>
      <c r="R57">
        <f t="shared" si="5"/>
        <v>4.4880601247872944E-2</v>
      </c>
    </row>
    <row r="58" spans="1:18" x14ac:dyDescent="0.3">
      <c r="A58" t="s">
        <v>565</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t="s">
        <v>565</v>
      </c>
      <c r="H58" s="4" cm="1">
        <f t="array" ref="H58">_xll.SNL.Clients.Office.Excel.Functions.SPG(G58, "SP_TOTAL_REV", "CY2022")</f>
        <v>1187143</v>
      </c>
      <c r="I58" s="4">
        <f>_xll.SNL.Clients.Office.Excel.Functions.SPG(G58,"IQ_AVG_DILUT_SHARES_OUT","CY2022")</f>
        <v>72534000</v>
      </c>
      <c r="J58" s="5">
        <f>_xll.SNL.Clients.Office.Excel.Functions.SPG(G58, "IQ_DILUT_EPS_NORM", "CY2022")</f>
        <v>1.6910000000000001</v>
      </c>
      <c r="K58">
        <f t="shared" si="2"/>
        <v>122654.99400000001</v>
      </c>
      <c r="L58">
        <f t="shared" si="3"/>
        <v>0.10331947709753585</v>
      </c>
      <c r="M58" t="s">
        <v>567</v>
      </c>
      <c r="N58" s="4" cm="1">
        <f t="array" ref="N58">_xll.SNL.Clients.Office.Excel.Functions.SPG(M58, "SP_TOTAL_REV", "CY2022")</f>
        <v>13372000</v>
      </c>
      <c r="O58" s="4">
        <f>_xll.SNL.Clients.Office.Excel.Functions.SPG(M58,"IQ_AVG_DILUT_SHARES_OUT","CY2022")</f>
        <v>320008000</v>
      </c>
      <c r="P58" s="5">
        <f>_xll.SNL.Clients.Office.Excel.Functions.SPG(M58, "IQ_DILUT_EPS_NORM", "CY2022")</f>
        <v>1.369</v>
      </c>
      <c r="Q58">
        <f t="shared" si="4"/>
        <v>438090.95199999999</v>
      </c>
      <c r="R58">
        <f t="shared" si="5"/>
        <v>3.2761812144780134E-2</v>
      </c>
    </row>
    <row r="59" spans="1:18" x14ac:dyDescent="0.3">
      <c r="A59" t="s">
        <v>566</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t="s">
        <v>566</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0.96199999999999997</v>
      </c>
      <c r="K59">
        <f t="shared" si="2"/>
        <v>949494</v>
      </c>
      <c r="L59">
        <f t="shared" si="3"/>
        <v>4.4880601247872944E-2</v>
      </c>
      <c r="M59" t="s">
        <v>568</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567</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t="s">
        <v>567</v>
      </c>
      <c r="H60" s="4" cm="1">
        <f t="array" ref="H60">_xll.SNL.Clients.Office.Excel.Functions.SPG(G60, "SP_TOTAL_REV", "CY2022")</f>
        <v>13372000</v>
      </c>
      <c r="I60" s="4">
        <f>_xll.SNL.Clients.Office.Excel.Functions.SPG(G60,"IQ_AVG_DILUT_SHARES_OUT","CY2022")</f>
        <v>320008000</v>
      </c>
      <c r="J60" s="5">
        <f>_xll.SNL.Clients.Office.Excel.Functions.SPG(G60, "IQ_DILUT_EPS_NORM", "CY2022")</f>
        <v>1.369</v>
      </c>
      <c r="K60">
        <f t="shared" si="2"/>
        <v>438090.95199999999</v>
      </c>
      <c r="L60">
        <f t="shared" si="3"/>
        <v>3.2761812144780134E-2</v>
      </c>
      <c r="M60" t="s">
        <v>569</v>
      </c>
      <c r="N60" s="4" cm="1">
        <f t="array" ref="N60">_xll.SNL.Clients.Office.Excel.Functions.SPG(M60, "SP_TOTAL_REV", "CY2022")</f>
        <v>16490000</v>
      </c>
      <c r="O60" s="4">
        <f>_xll.SNL.Clients.Office.Excel.Functions.SPG(M60,"IQ_AVG_DILUT_SHARES_OUT","CY2022")</f>
        <v>814795000</v>
      </c>
      <c r="P60" s="5">
        <f>_xll.SNL.Clients.Office.Excel.Functions.SPG(M60, "IQ_DILUT_EPS_NORM", "CY2022")</f>
        <v>3.2069999999999999</v>
      </c>
      <c r="Q60">
        <f t="shared" si="4"/>
        <v>2613047.5649999999</v>
      </c>
      <c r="R60">
        <f t="shared" si="5"/>
        <v>0.158462557004245</v>
      </c>
    </row>
    <row r="61" spans="1:18" x14ac:dyDescent="0.3">
      <c r="A61" t="s">
        <v>568</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568</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570</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569</v>
      </c>
      <c r="B62" s="4" cm="1">
        <f t="array" ref="B62">_xll.SNL.Clients.Office.Excel.Functions.SPG(A62, "SP_TOTAL_REV", "CY2023")</f>
        <v>17578000</v>
      </c>
      <c r="C62" s="4">
        <f>_xll.SNL.Clients.Office.Excel.Functions.SPG(A62,"IQ_AVG_DILUT_SHARES_OUT","CY2023")</f>
        <v>787798000</v>
      </c>
      <c r="D62" s="5">
        <f>_xll.SNL.Clients.Office.Excel.Functions.SPG(A62, "IQ_DILUT_EPS_NORM", "CY2023")</f>
        <v>4.1829999999999998</v>
      </c>
      <c r="E62">
        <f t="shared" si="0"/>
        <v>3295359.034</v>
      </c>
      <c r="F62">
        <f t="shared" si="1"/>
        <v>0.18747064705882352</v>
      </c>
      <c r="G62" t="s">
        <v>569</v>
      </c>
      <c r="H62" s="4" cm="1">
        <f t="array" ref="H62">_xll.SNL.Clients.Office.Excel.Functions.SPG(G62, "SP_TOTAL_REV", "CY2022")</f>
        <v>16490000</v>
      </c>
      <c r="I62" s="4">
        <f>_xll.SNL.Clients.Office.Excel.Functions.SPG(G62,"IQ_AVG_DILUT_SHARES_OUT","CY2022")</f>
        <v>814795000</v>
      </c>
      <c r="J62" s="5">
        <f>_xll.SNL.Clients.Office.Excel.Functions.SPG(G62, "IQ_DILUT_EPS_NORM", "CY2022")</f>
        <v>3.2069999999999999</v>
      </c>
      <c r="K62">
        <f t="shared" si="2"/>
        <v>2613047.5649999999</v>
      </c>
      <c r="L62">
        <f t="shared" si="3"/>
        <v>0.158462557004245</v>
      </c>
      <c r="M62" t="s">
        <v>571</v>
      </c>
      <c r="N62" s="4" cm="1">
        <f t="array" ref="N62">_xll.SNL.Clients.Office.Excel.Functions.SPG(M62, "SP_TOTAL_REV", "CY2022")</f>
        <v>10057000</v>
      </c>
      <c r="O62" s="4">
        <f>_xll.SNL.Clients.Office.Excel.Functions.SPG(M62,"IQ_AVG_DILUT_SHARES_OUT","CY2022")</f>
        <v>504000000</v>
      </c>
      <c r="P62" s="5">
        <f>_xll.SNL.Clients.Office.Excel.Functions.SPG(M62, "IQ_DILUT_EPS_NORM", "CY2022")</f>
        <v>0.61699999999999999</v>
      </c>
      <c r="Q62">
        <f t="shared" si="4"/>
        <v>310968</v>
      </c>
      <c r="R62">
        <f t="shared" si="5"/>
        <v>3.0920552848762058E-2</v>
      </c>
    </row>
    <row r="63" spans="1:18" x14ac:dyDescent="0.3">
      <c r="A63" t="s">
        <v>570</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570</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572</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571</v>
      </c>
      <c r="B64" s="4" cm="1">
        <f t="array" ref="B64">_xll.SNL.Clients.Office.Excel.Functions.SPG(A64, "SP_TOTAL_REV", "CY2023")</f>
        <v>10360000</v>
      </c>
      <c r="C64" s="4">
        <f>_xll.SNL.Clients.Office.Excel.Functions.SPG(A64,"IQ_AVG_DILUT_SHARES_OUT","CY2023")</f>
        <v>508000000</v>
      </c>
      <c r="D64" s="5">
        <f>_xll.SNL.Clients.Office.Excel.Functions.SPG(A64, "IQ_DILUT_EPS_NORM", "CY2023")</f>
        <v>0.59</v>
      </c>
      <c r="E64">
        <f t="shared" si="0"/>
        <v>299720</v>
      </c>
      <c r="F64">
        <f t="shared" si="1"/>
        <v>2.893050193050193E-2</v>
      </c>
      <c r="G64" t="s">
        <v>571</v>
      </c>
      <c r="H64" s="4" cm="1">
        <f t="array" ref="H64">_xll.SNL.Clients.Office.Excel.Functions.SPG(G64, "SP_TOTAL_REV", "CY2022")</f>
        <v>10057000</v>
      </c>
      <c r="I64" s="4">
        <f>_xll.SNL.Clients.Office.Excel.Functions.SPG(G64,"IQ_AVG_DILUT_SHARES_OUT","CY2022")</f>
        <v>504000000</v>
      </c>
      <c r="J64" s="5">
        <f>_xll.SNL.Clients.Office.Excel.Functions.SPG(G64, "IQ_DILUT_EPS_NORM", "CY2022")</f>
        <v>0.61699999999999999</v>
      </c>
      <c r="K64">
        <f t="shared" si="2"/>
        <v>310968</v>
      </c>
      <c r="L64">
        <f t="shared" si="3"/>
        <v>3.0920552848762058E-2</v>
      </c>
      <c r="M64" t="s">
        <v>573</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572</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572</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574</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573</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573</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575</v>
      </c>
      <c r="N66" s="4" cm="1">
        <f t="array" ref="N66">_xll.SNL.Clients.Office.Excel.Functions.SPG(M66, "SP_TOTAL_REV", "CY2022")</f>
        <v>2802200</v>
      </c>
      <c r="O66" s="4">
        <f>_xll.SNL.Clients.Office.Excel.Functions.SPG(M66,"IQ_AVG_DILUT_SHARES_OUT","CY2022")</f>
        <v>29785000</v>
      </c>
      <c r="P66" s="5">
        <f>_xll.SNL.Clients.Office.Excel.Functions.SPG(M66, "IQ_DILUT_EPS_NORM", "CY2022")</f>
        <v>10.441000000000001</v>
      </c>
      <c r="Q66">
        <f t="shared" si="4"/>
        <v>310985.185</v>
      </c>
      <c r="R66">
        <f t="shared" si="5"/>
        <v>0.11097893976161587</v>
      </c>
    </row>
    <row r="67" spans="1:18" x14ac:dyDescent="0.3">
      <c r="A67" t="s">
        <v>574</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574</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576</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575</v>
      </c>
      <c r="B68" s="4" cm="1">
        <f t="array" ref="B68">_xll.SNL.Clients.Office.Excel.Functions.SPG(A68, "SP_TOTAL_REV", "CY2023")</f>
        <v>2671200</v>
      </c>
      <c r="C68" s="4">
        <f>_xll.SNL.Clients.Office.Excel.Functions.SPG(A68,"IQ_AVG_DILUT_SHARES_OUT","CY2023")</f>
        <v>29209000</v>
      </c>
      <c r="D68" s="5">
        <f>_xll.SNL.Clients.Office.Excel.Functions.SPG(A68, "IQ_DILUT_EPS_NORM", "CY2023")</f>
        <v>8.5909999999999993</v>
      </c>
      <c r="E68">
        <f t="shared" si="0"/>
        <v>250934.51899999997</v>
      </c>
      <c r="F68">
        <f t="shared" si="1"/>
        <v>9.394074535789157E-2</v>
      </c>
      <c r="G68" t="s">
        <v>575</v>
      </c>
      <c r="H68" s="4" cm="1">
        <f t="array" ref="H68">_xll.SNL.Clients.Office.Excel.Functions.SPG(G68, "SP_TOTAL_REV", "CY2022")</f>
        <v>2802200</v>
      </c>
      <c r="I68" s="4">
        <f>_xll.SNL.Clients.Office.Excel.Functions.SPG(G68,"IQ_AVG_DILUT_SHARES_OUT","CY2022")</f>
        <v>29785000</v>
      </c>
      <c r="J68" s="5">
        <f>_xll.SNL.Clients.Office.Excel.Functions.SPG(G68, "IQ_DILUT_EPS_NORM", "CY2022")</f>
        <v>10.441000000000001</v>
      </c>
      <c r="K68">
        <f t="shared" si="2"/>
        <v>310985.185</v>
      </c>
      <c r="L68">
        <f t="shared" si="3"/>
        <v>0.11097893976161587</v>
      </c>
      <c r="M68" t="s">
        <v>577</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576</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576</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578</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577</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577</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580</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578</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25.914000000000001</v>
      </c>
      <c r="E71">
        <f t="shared" si="6"/>
        <v>3905406.9712140001</v>
      </c>
      <c r="F71">
        <f t="shared" si="7"/>
        <v>0.21868004766302707</v>
      </c>
      <c r="G71" t="s">
        <v>578</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581</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579</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579</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582</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580</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580</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583</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581</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581</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584</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582</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582</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585</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2.8959999999999999</v>
      </c>
      <c r="Q75">
        <f t="shared" si="10"/>
        <v>6214816</v>
      </c>
      <c r="R75">
        <f t="shared" si="11"/>
        <v>0.13463931194349965</v>
      </c>
    </row>
    <row r="76" spans="1:18" x14ac:dyDescent="0.3">
      <c r="A76" t="s">
        <v>583</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583</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586</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584</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584</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587</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585</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3.0550000000000002</v>
      </c>
      <c r="E78">
        <f t="shared" si="6"/>
        <v>6348290</v>
      </c>
      <c r="F78">
        <f t="shared" si="7"/>
        <v>0.14105430387059503</v>
      </c>
      <c r="G78" t="s">
        <v>585</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2.8959999999999999</v>
      </c>
      <c r="K78">
        <f t="shared" si="8"/>
        <v>6214816</v>
      </c>
      <c r="L78">
        <f t="shared" si="9"/>
        <v>0.13463931194349965</v>
      </c>
      <c r="M78" t="s">
        <v>588</v>
      </c>
      <c r="N78" s="4" cm="1">
        <f t="array" ref="N78">_xll.SNL.Clients.Office.Excel.Functions.SPG(M78, "SP_TOTAL_REV", "CY2022")</f>
        <v>3573400</v>
      </c>
      <c r="O78" s="4">
        <f>_xll.SNL.Clients.Office.Excel.Functions.SPG(M78,"IQ_AVG_DILUT_SHARES_OUT","CY2022")</f>
        <v>279000000</v>
      </c>
      <c r="P78" s="5">
        <f>_xll.SNL.Clients.Office.Excel.Functions.SPG(M78, "IQ_DILUT_EPS_NORM", "CY2022")</f>
        <v>1.8640000000000001</v>
      </c>
      <c r="Q78">
        <f t="shared" si="10"/>
        <v>520056</v>
      </c>
      <c r="R78">
        <f t="shared" si="11"/>
        <v>0.14553534448984159</v>
      </c>
    </row>
    <row r="79" spans="1:18" x14ac:dyDescent="0.3">
      <c r="A79" t="s">
        <v>586</v>
      </c>
      <c r="B79" s="4" cm="1">
        <f t="array" ref="B79">_xll.SNL.Clients.Office.Excel.Functions.SPG(A79, "SP_TOTAL_REV", "CY2023")</f>
        <v>38865000</v>
      </c>
      <c r="C79" s="4">
        <f>_xll.SNL.Clients.Office.Excel.Functions.SPG(A79,"IQ_AVG_DILUT_SHARES_OUT","CY2023")</f>
        <v>4366000000</v>
      </c>
      <c r="D79" s="5">
        <f>_xll.SNL.Clients.Office.Excel.Functions.SPG(A79, "IQ_DILUT_EPS_NORM", "CY2023")</f>
        <v>1.9379999999999999</v>
      </c>
      <c r="E79">
        <f t="shared" si="6"/>
        <v>8461308</v>
      </c>
      <c r="F79">
        <f t="shared" si="7"/>
        <v>0.21771022771130838</v>
      </c>
      <c r="G79" t="s">
        <v>586</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589</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587</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587</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591</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2.431</v>
      </c>
      <c r="Q80">
        <f t="shared" si="10"/>
        <v>668551.74100000004</v>
      </c>
      <c r="R80">
        <f t="shared" si="11"/>
        <v>0.18770484945748092</v>
      </c>
    </row>
    <row r="81" spans="1:18" x14ac:dyDescent="0.3">
      <c r="A81" t="s">
        <v>588</v>
      </c>
      <c r="B81" s="4" cm="1">
        <f t="array" ref="B81">_xll.SNL.Clients.Office.Excel.Functions.SPG(A81, "SP_TOTAL_REV", "CY2023")</f>
        <v>4257100</v>
      </c>
      <c r="C81" s="4">
        <f>_xll.SNL.Clients.Office.Excel.Functions.SPG(A81,"IQ_AVG_DILUT_SHARES_OUT","CY2023")</f>
        <v>281000000</v>
      </c>
      <c r="D81" s="5">
        <f>_xll.SNL.Clients.Office.Excel.Functions.SPG(A81, "IQ_DILUT_EPS_NORM", "CY2023")</f>
        <v>2.278</v>
      </c>
      <c r="E81">
        <f t="shared" si="6"/>
        <v>640118</v>
      </c>
      <c r="F81">
        <f t="shared" si="7"/>
        <v>0.15036480233022481</v>
      </c>
      <c r="G81" t="s">
        <v>588</v>
      </c>
      <c r="H81" s="4" cm="1">
        <f t="array" ref="H81">_xll.SNL.Clients.Office.Excel.Functions.SPG(G81, "SP_TOTAL_REV", "CY2022")</f>
        <v>3573400</v>
      </c>
      <c r="I81" s="4">
        <f>_xll.SNL.Clients.Office.Excel.Functions.SPG(G81,"IQ_AVG_DILUT_SHARES_OUT","CY2022")</f>
        <v>279000000</v>
      </c>
      <c r="J81" s="5">
        <f>_xll.SNL.Clients.Office.Excel.Functions.SPG(G81, "IQ_DILUT_EPS_NORM", "CY2022")</f>
        <v>1.8640000000000001</v>
      </c>
      <c r="K81">
        <f t="shared" si="8"/>
        <v>520056</v>
      </c>
      <c r="L81">
        <f t="shared" si="9"/>
        <v>0.14553534448984159</v>
      </c>
      <c r="M81" t="s">
        <v>592</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589</v>
      </c>
      <c r="B82" s="4" cm="1">
        <f t="array" ref="B82">_xll.SNL.Clients.Office.Excel.Functions.SPG(A82, "SP_TOTAL_REV", "CY2023")</f>
        <v>4260000</v>
      </c>
      <c r="C82" s="4">
        <f>_xll.SNL.Clients.Office.Excel.Functions.SPG(A82,"IQ_AVG_DILUT_SHARES_OUT","CY2023")</f>
        <v>478936500</v>
      </c>
      <c r="D82" s="5">
        <f>_xll.SNL.Clients.Office.Excel.Functions.SPG(A82, "IQ_DILUT_EPS_NORM", "CY2023")</f>
        <v>1.472</v>
      </c>
      <c r="E82">
        <f t="shared" si="6"/>
        <v>704994.52800000005</v>
      </c>
      <c r="F82">
        <f t="shared" si="7"/>
        <v>0.16549167323943664</v>
      </c>
      <c r="G82" t="s">
        <v>589</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593</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590</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590</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8.7189999999999994</v>
      </c>
      <c r="K83">
        <f t="shared" si="8"/>
        <v>1335181.920126</v>
      </c>
      <c r="L83">
        <f t="shared" si="9"/>
        <v>1.9859321753420988E-2</v>
      </c>
      <c r="M83" t="s">
        <v>594</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591</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2.8860000000000001</v>
      </c>
      <c r="E84">
        <f t="shared" si="6"/>
        <v>787150.728</v>
      </c>
      <c r="F84">
        <f t="shared" si="7"/>
        <v>0.19245804948965595</v>
      </c>
      <c r="G84" t="s">
        <v>591</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2.431</v>
      </c>
      <c r="K84">
        <f t="shared" si="8"/>
        <v>668551.74100000004</v>
      </c>
      <c r="L84">
        <f t="shared" si="9"/>
        <v>0.18770484945748092</v>
      </c>
      <c r="M84" t="s">
        <v>595</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14.702999999999999</v>
      </c>
      <c r="Q84">
        <f t="shared" si="10"/>
        <v>5781219.5999999996</v>
      </c>
      <c r="R84">
        <f t="shared" si="11"/>
        <v>0.20354256944688939</v>
      </c>
    </row>
    <row r="85" spans="1:18" x14ac:dyDescent="0.3">
      <c r="A85" t="s">
        <v>592</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592</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596</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593</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593</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597</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594</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594</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598</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595</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595</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14.702999999999999</v>
      </c>
      <c r="K88">
        <f t="shared" si="8"/>
        <v>5781219.5999999996</v>
      </c>
      <c r="L88">
        <f t="shared" si="9"/>
        <v>0.20354256944688939</v>
      </c>
      <c r="M88" t="s">
        <v>599</v>
      </c>
      <c r="N88" s="4" cm="1">
        <f t="array" ref="N88">_xll.SNL.Clients.Office.Excel.Functions.SPG(M88, "SP_TOTAL_REV", "CY2022")</f>
        <v>17288000</v>
      </c>
      <c r="O88" s="4">
        <f>_xll.SNL.Clients.Office.Excel.Functions.SPG(M88,"IQ_AVG_DILUT_SHARES_OUT","CY2022")</f>
        <v>861200000</v>
      </c>
      <c r="P88" s="5">
        <f>_xll.SNL.Clients.Office.Excel.Functions.SPG(M88, "IQ_DILUT_EPS_NORM", "CY2022")</f>
        <v>1.4379999999999999</v>
      </c>
      <c r="Q88">
        <f t="shared" si="10"/>
        <v>1238405.6000000001</v>
      </c>
      <c r="R88">
        <f t="shared" si="11"/>
        <v>7.1633826931975939E-2</v>
      </c>
    </row>
    <row r="89" spans="1:18" x14ac:dyDescent="0.3">
      <c r="A89" t="s">
        <v>596</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596</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600</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597</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597</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601</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598</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598</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602</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599</v>
      </c>
      <c r="B92" s="4" cm="1">
        <f t="array" ref="B92">_xll.SNL.Clients.Office.Excel.Functions.SPG(A92, "SP_TOTAL_REV", "CY2023")</f>
        <v>18951000</v>
      </c>
      <c r="C92" s="4">
        <f>_xll.SNL.Clients.Office.Excel.Functions.SPG(A92,"IQ_AVG_DILUT_SHARES_OUT","CY2023")</f>
        <v>853000000</v>
      </c>
      <c r="D92" s="5">
        <f>_xll.SNL.Clients.Office.Excel.Functions.SPG(A92, "IQ_DILUT_EPS_NORM", "CY2023")</f>
        <v>1.548</v>
      </c>
      <c r="E92">
        <f t="shared" si="6"/>
        <v>1320444</v>
      </c>
      <c r="F92">
        <f t="shared" si="7"/>
        <v>6.9676745290485995E-2</v>
      </c>
      <c r="G92" t="s">
        <v>599</v>
      </c>
      <c r="H92" s="4" cm="1">
        <f t="array" ref="H92">_xll.SNL.Clients.Office.Excel.Functions.SPG(G92, "SP_TOTAL_REV", "CY2022")</f>
        <v>17288000</v>
      </c>
      <c r="I92" s="4">
        <f>_xll.SNL.Clients.Office.Excel.Functions.SPG(G92,"IQ_AVG_DILUT_SHARES_OUT","CY2022")</f>
        <v>861200000</v>
      </c>
      <c r="J92" s="5">
        <f>_xll.SNL.Clients.Office.Excel.Functions.SPG(G92, "IQ_DILUT_EPS_NORM", "CY2022")</f>
        <v>1.4379999999999999</v>
      </c>
      <c r="K92">
        <f t="shared" si="8"/>
        <v>1238405.6000000001</v>
      </c>
      <c r="L92">
        <f t="shared" si="9"/>
        <v>7.1633826931975939E-2</v>
      </c>
      <c r="M92" t="s">
        <v>603</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2.9329999999999998</v>
      </c>
      <c r="Q92">
        <f t="shared" si="10"/>
        <v>961132.70529499999</v>
      </c>
      <c r="R92">
        <f t="shared" si="11"/>
        <v>3.0928593559045925E-2</v>
      </c>
    </row>
    <row r="93" spans="1:18" x14ac:dyDescent="0.3">
      <c r="A93" t="s">
        <v>600</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600</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604</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6.7869999999999999</v>
      </c>
      <c r="Q93">
        <f t="shared" si="10"/>
        <v>929819</v>
      </c>
      <c r="R93">
        <f t="shared" si="11"/>
        <v>3.9152416763864967E-2</v>
      </c>
    </row>
    <row r="94" spans="1:18" x14ac:dyDescent="0.3">
      <c r="A94" t="s">
        <v>601</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601</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605</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602</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602</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606</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603</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2.4820000000000002</v>
      </c>
      <c r="E96">
        <f t="shared" si="6"/>
        <v>775751.43804400007</v>
      </c>
      <c r="F96">
        <f t="shared" si="7"/>
        <v>2.4052816508867668E-2</v>
      </c>
      <c r="G96" t="s">
        <v>603</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2.9329999999999998</v>
      </c>
      <c r="K96">
        <f t="shared" si="8"/>
        <v>961132.70529499999</v>
      </c>
      <c r="L96">
        <f t="shared" si="9"/>
        <v>3.0928593559045925E-2</v>
      </c>
      <c r="M96" t="s">
        <v>607</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604</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6.8689999999999998</v>
      </c>
      <c r="E97">
        <f t="shared" si="6"/>
        <v>936244.7</v>
      </c>
      <c r="F97">
        <f t="shared" si="7"/>
        <v>4.3798872567365268E-2</v>
      </c>
      <c r="G97" t="s">
        <v>604</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6.7869999999999999</v>
      </c>
      <c r="K97">
        <f t="shared" si="8"/>
        <v>929819</v>
      </c>
      <c r="L97">
        <f t="shared" si="9"/>
        <v>3.9152416763864967E-2</v>
      </c>
      <c r="M97" t="s">
        <v>608</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605</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605</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609</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606</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606</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610</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607</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4.8019999999999996</v>
      </c>
      <c r="E100">
        <f t="shared" si="6"/>
        <v>2620470.608</v>
      </c>
      <c r="F100">
        <f t="shared" si="7"/>
        <v>1.686361336490939E-2</v>
      </c>
      <c r="G100" t="s">
        <v>607</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611</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6.1529999999999996</v>
      </c>
      <c r="Q100">
        <f t="shared" si="10"/>
        <v>315655.05300000001</v>
      </c>
      <c r="R100">
        <f t="shared" si="11"/>
        <v>7.9388905851521363E-2</v>
      </c>
    </row>
    <row r="101" spans="1:18" x14ac:dyDescent="0.3">
      <c r="A101" t="s">
        <v>608</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608</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612</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609</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609</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613</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610</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610</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614</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611</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6.2220000000000004</v>
      </c>
      <c r="E104">
        <f t="shared" si="6"/>
        <v>320128.12199999997</v>
      </c>
      <c r="F104">
        <f t="shared" si="7"/>
        <v>7.7523956091537546E-2</v>
      </c>
      <c r="G104" t="s">
        <v>611</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6.1529999999999996</v>
      </c>
      <c r="K104">
        <f t="shared" si="8"/>
        <v>315655.05300000001</v>
      </c>
      <c r="L104">
        <f t="shared" si="9"/>
        <v>7.9388905851521363E-2</v>
      </c>
      <c r="M104" t="s">
        <v>615</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x14ac:dyDescent="0.3">
      <c r="A105" t="s">
        <v>612</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2.5649999999999999</v>
      </c>
      <c r="E105">
        <f t="shared" si="6"/>
        <v>4696515</v>
      </c>
      <c r="F105">
        <f t="shared" si="7"/>
        <v>0.24932393693263258</v>
      </c>
      <c r="G105" t="s">
        <v>612</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616</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613</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613</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617</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614</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614</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618</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x14ac:dyDescent="0.3">
      <c r="A108" t="s">
        <v>615</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615</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619</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616</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616</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620</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617</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617</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621</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618</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618</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622</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5.9269999999999996</v>
      </c>
      <c r="Q111">
        <f t="shared" si="10"/>
        <v>11642406.1</v>
      </c>
      <c r="R111">
        <f t="shared" si="11"/>
        <v>0.15630747677353526</v>
      </c>
    </row>
    <row r="112" spans="1:18" x14ac:dyDescent="0.3">
      <c r="A112" t="s">
        <v>619</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619</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623</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620</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620</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624</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621</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621</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625</v>
      </c>
      <c r="N114" s="4" cm="1">
        <f t="array" ref="N114">_xll.SNL.Clients.Office.Excel.Functions.SPG(M114, "SP_TOTAL_REV", "CY2022")</f>
        <v>5019400</v>
      </c>
      <c r="O114" s="4">
        <f>_xll.SNL.Clients.Office.Excel.Functions.SPG(M114,"IQ_AVG_DILUT_SHARES_OUT","CY2022")</f>
        <v>359181000</v>
      </c>
      <c r="P114" s="5">
        <f>_xll.SNL.Clients.Office.Excel.Functions.SPG(M114, "IQ_DILUT_EPS_NORM", "CY2022")</f>
        <v>6.0730000000000004</v>
      </c>
      <c r="Q114">
        <f t="shared" si="10"/>
        <v>2181306.213</v>
      </c>
      <c r="R114">
        <f t="shared" si="11"/>
        <v>0.43457509124596566</v>
      </c>
    </row>
    <row r="115" spans="1:18" x14ac:dyDescent="0.3">
      <c r="A115" t="s">
        <v>622</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4.84</v>
      </c>
      <c r="E115">
        <f t="shared" si="6"/>
        <v>9466072</v>
      </c>
      <c r="F115">
        <f t="shared" si="7"/>
        <v>0.122751076300638</v>
      </c>
      <c r="G115" t="s">
        <v>622</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5.9269999999999996</v>
      </c>
      <c r="K115">
        <f t="shared" si="8"/>
        <v>11642406.1</v>
      </c>
      <c r="L115">
        <f t="shared" si="9"/>
        <v>0.15630747677353526</v>
      </c>
      <c r="M115" t="s">
        <v>626</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623</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623</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627</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1.895</v>
      </c>
      <c r="Q116">
        <f t="shared" si="10"/>
        <v>8243250</v>
      </c>
      <c r="R116">
        <f t="shared" si="11"/>
        <v>0.19168565714817226</v>
      </c>
    </row>
    <row r="117" spans="1:18" x14ac:dyDescent="0.3">
      <c r="A117" t="s">
        <v>624</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3.7749999999999999</v>
      </c>
      <c r="E117">
        <f t="shared" si="6"/>
        <v>470074.32500000001</v>
      </c>
      <c r="F117">
        <f t="shared" si="7"/>
        <v>6.4305653214774286E-2</v>
      </c>
      <c r="G117" t="s">
        <v>624</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628</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3.637</v>
      </c>
      <c r="Q117">
        <f t="shared" si="10"/>
        <v>1887603</v>
      </c>
      <c r="R117">
        <f t="shared" si="11"/>
        <v>9.7158894379246449E-2</v>
      </c>
    </row>
    <row r="118" spans="1:18" x14ac:dyDescent="0.3">
      <c r="A118" t="s">
        <v>625</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625</v>
      </c>
      <c r="H118" s="4" cm="1">
        <f t="array" ref="H118">_xll.SNL.Clients.Office.Excel.Functions.SPG(G118, "SP_TOTAL_REV", "CY2022")</f>
        <v>5019400</v>
      </c>
      <c r="I118" s="4">
        <f>_xll.SNL.Clients.Office.Excel.Functions.SPG(G118,"IQ_AVG_DILUT_SHARES_OUT","CY2022")</f>
        <v>359181000</v>
      </c>
      <c r="J118" s="5">
        <f>_xll.SNL.Clients.Office.Excel.Functions.SPG(G118, "IQ_DILUT_EPS_NORM", "CY2022")</f>
        <v>6.0730000000000004</v>
      </c>
      <c r="K118">
        <f t="shared" si="8"/>
        <v>2181306.213</v>
      </c>
      <c r="L118">
        <f t="shared" si="9"/>
        <v>0.43457509124596566</v>
      </c>
      <c r="M118" t="s">
        <v>629</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2.3319999999999999</v>
      </c>
      <c r="Q118">
        <f t="shared" si="10"/>
        <v>1956081.5999999999</v>
      </c>
      <c r="R118">
        <f t="shared" si="11"/>
        <v>0.10887079646017699</v>
      </c>
    </row>
    <row r="119" spans="1:18" x14ac:dyDescent="0.3">
      <c r="A119" t="s">
        <v>626</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626</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630</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627</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2.0409999999999999</v>
      </c>
      <c r="E120">
        <f t="shared" si="6"/>
        <v>8855899</v>
      </c>
      <c r="F120">
        <f t="shared" si="7"/>
        <v>0.19355464003147266</v>
      </c>
      <c r="G120" t="s">
        <v>627</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1.895</v>
      </c>
      <c r="K120">
        <f t="shared" si="8"/>
        <v>8243250</v>
      </c>
      <c r="L120">
        <f t="shared" si="9"/>
        <v>0.19168565714817226</v>
      </c>
      <c r="M120" t="s">
        <v>631</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628</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628</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3.637</v>
      </c>
      <c r="K121">
        <f t="shared" si="8"/>
        <v>1887603</v>
      </c>
      <c r="L121">
        <f t="shared" si="9"/>
        <v>9.7158894379246449E-2</v>
      </c>
      <c r="M121" t="s">
        <v>632</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629</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629</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2.3319999999999999</v>
      </c>
      <c r="K122">
        <f t="shared" si="8"/>
        <v>1956081.5999999999</v>
      </c>
      <c r="L122">
        <f t="shared" si="9"/>
        <v>0.10887079646017699</v>
      </c>
      <c r="M122" t="s">
        <v>633</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630</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630</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634</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631</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631</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635</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632</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632</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636</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2.2610000000000001</v>
      </c>
      <c r="Q125">
        <f t="shared" si="10"/>
        <v>743869</v>
      </c>
      <c r="R125">
        <f t="shared" si="11"/>
        <v>3.0436538461538463E-2</v>
      </c>
    </row>
    <row r="126" spans="1:18" x14ac:dyDescent="0.3">
      <c r="A126" t="s">
        <v>633</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8.3219999999999992</v>
      </c>
      <c r="E126">
        <f t="shared" si="6"/>
        <v>10033627.349999998</v>
      </c>
      <c r="F126">
        <f t="shared" si="7"/>
        <v>0.17340915901902831</v>
      </c>
      <c r="G126" t="s">
        <v>633</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637</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634</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634</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638</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635</v>
      </c>
      <c r="B128" s="4" cm="1">
        <f t="array" ref="B128">_xll.SNL.Clients.Office.Excel.Functions.SPG(A128, "SP_TOTAL_REV", "CY2023")</f>
        <v>9820400</v>
      </c>
      <c r="C128" s="4">
        <f>_xll.SNL.Clients.Office.Excel.Functions.SPG(A128,"IQ_AVG_DILUT_SHARES_OUT","CY2023")</f>
        <v>189780750</v>
      </c>
      <c r="D128" s="5">
        <f>_xll.SNL.Clients.Office.Excel.Functions.SPG(A128, "IQ_DILUT_EPS_NORM", "CY2023")</f>
        <v>6.8849999999999998</v>
      </c>
      <c r="E128">
        <f t="shared" si="6"/>
        <v>1306640.4637500001</v>
      </c>
      <c r="F128">
        <f t="shared" si="7"/>
        <v>0.13305369065923997</v>
      </c>
      <c r="G128" t="s">
        <v>635</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639</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1.478</v>
      </c>
      <c r="Q128">
        <f t="shared" si="10"/>
        <v>1266646</v>
      </c>
      <c r="R128">
        <f t="shared" si="11"/>
        <v>8.9269575022905071E-2</v>
      </c>
    </row>
    <row r="129" spans="1:18" x14ac:dyDescent="0.3">
      <c r="A129" t="s">
        <v>636</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1.155</v>
      </c>
      <c r="E129">
        <f t="shared" si="6"/>
        <v>374220</v>
      </c>
      <c r="F129">
        <f t="shared" si="7"/>
        <v>1.5018059234288466E-2</v>
      </c>
      <c r="G129" t="s">
        <v>636</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2.2610000000000001</v>
      </c>
      <c r="K129">
        <f t="shared" si="8"/>
        <v>743869</v>
      </c>
      <c r="L129">
        <f t="shared" si="9"/>
        <v>3.0436538461538463E-2</v>
      </c>
      <c r="M129" t="s">
        <v>640</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637</v>
      </c>
      <c r="B130" s="4" cm="1">
        <f t="array" ref="B130">_xll.SNL.Clients.Office.Excel.Functions.SPG(A130, "SP_TOTAL_REV", "CY2023")</f>
        <v>3666300</v>
      </c>
      <c r="C130" s="4">
        <f>_xll.SNL.Clients.Office.Excel.Functions.SPG(A130,"IQ_AVG_DILUT_SHARES_OUT","CY2023")</f>
        <v>199600000</v>
      </c>
      <c r="D130" s="5">
        <f>_xll.SNL.Clients.Office.Excel.Functions.SPG(A130, "IQ_DILUT_EPS_NORM", "CY2023")</f>
        <v>1.1870000000000001</v>
      </c>
      <c r="E130">
        <f t="shared" si="6"/>
        <v>236925.2</v>
      </c>
      <c r="F130">
        <f t="shared" si="7"/>
        <v>6.4622425878951534E-2</v>
      </c>
      <c r="G130" t="s">
        <v>637</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641</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1.5840000000000001</v>
      </c>
      <c r="Q130">
        <f t="shared" si="10"/>
        <v>1147608</v>
      </c>
      <c r="R130">
        <f t="shared" si="11"/>
        <v>6.5746662847321682E-2</v>
      </c>
    </row>
    <row r="131" spans="1:18" x14ac:dyDescent="0.3">
      <c r="A131" t="s">
        <v>638</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638</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642</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0.77900000000000003</v>
      </c>
      <c r="Q131">
        <f t="shared" si="10"/>
        <v>309886.2</v>
      </c>
      <c r="R131">
        <f t="shared" si="11"/>
        <v>0.14199331011730207</v>
      </c>
    </row>
    <row r="132" spans="1:18" x14ac:dyDescent="0.3">
      <c r="A132" t="s">
        <v>639</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0.73499999999999999</v>
      </c>
      <c r="E132">
        <f t="shared" si="6"/>
        <v>631365</v>
      </c>
      <c r="F132">
        <f t="shared" si="7"/>
        <v>5.0156101048617729E-2</v>
      </c>
      <c r="G132" t="s">
        <v>639</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1.478</v>
      </c>
      <c r="K132">
        <f t="shared" si="8"/>
        <v>1266646</v>
      </c>
      <c r="L132">
        <f t="shared" si="9"/>
        <v>8.9269575022905071E-2</v>
      </c>
      <c r="M132" t="s">
        <v>643</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640</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640</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644</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4.0220000000000002</v>
      </c>
      <c r="Q133">
        <f t="shared" ref="Q133:Q196" si="16">O133*P133/1000</f>
        <v>3213578</v>
      </c>
      <c r="R133">
        <f t="shared" ref="R133:R196" si="17">Q133/N133</f>
        <v>0.33777359680470886</v>
      </c>
    </row>
    <row r="134" spans="1:18" x14ac:dyDescent="0.3">
      <c r="A134" t="s">
        <v>641</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1.39</v>
      </c>
      <c r="E134">
        <f t="shared" si="12"/>
        <v>989540.99999999988</v>
      </c>
      <c r="F134">
        <f t="shared" si="13"/>
        <v>5.7444618599791004E-2</v>
      </c>
      <c r="G134" t="s">
        <v>641</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1.5840000000000001</v>
      </c>
      <c r="K134">
        <f t="shared" si="14"/>
        <v>1147608</v>
      </c>
      <c r="L134">
        <f t="shared" si="15"/>
        <v>6.5746662847321682E-2</v>
      </c>
      <c r="M134" t="s">
        <v>645</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642</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642</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0.77900000000000003</v>
      </c>
      <c r="K135">
        <f t="shared" si="14"/>
        <v>309886.2</v>
      </c>
      <c r="L135">
        <f t="shared" si="15"/>
        <v>0.14199331011730207</v>
      </c>
      <c r="M135" t="s">
        <v>646</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1.498</v>
      </c>
      <c r="Q135">
        <f t="shared" si="16"/>
        <v>3207218</v>
      </c>
      <c r="R135">
        <f t="shared" si="17"/>
        <v>0.21593065373998518</v>
      </c>
    </row>
    <row r="136" spans="1:18" x14ac:dyDescent="0.3">
      <c r="A136" t="s">
        <v>643</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643</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647</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12.64</v>
      </c>
      <c r="Q136">
        <f t="shared" si="16"/>
        <v>1798672</v>
      </c>
      <c r="R136">
        <f t="shared" si="17"/>
        <v>6.4068960604117695E-2</v>
      </c>
    </row>
    <row r="137" spans="1:18" x14ac:dyDescent="0.3">
      <c r="A137" t="s">
        <v>644</v>
      </c>
      <c r="B137" s="4" cm="1">
        <f t="array" ref="B137">_xll.SNL.Clients.Office.Excel.Functions.SPG(A137, "SP_TOTAL_REV", "CY2023")</f>
        <v>5479000</v>
      </c>
      <c r="C137" s="4">
        <f>_xll.SNL.Clients.Office.Excel.Functions.SPG(A137,"IQ_AVG_DILUT_SHARES_OUT","CY2023")</f>
        <v>760000000</v>
      </c>
      <c r="D137" s="5">
        <f>_xll.SNL.Clients.Office.Excel.Functions.SPG(A137, "IQ_DILUT_EPS_NORM", "CY2023")</f>
        <v>1.75</v>
      </c>
      <c r="E137">
        <f t="shared" si="12"/>
        <v>1330000</v>
      </c>
      <c r="F137">
        <f t="shared" si="13"/>
        <v>0.24274502646468335</v>
      </c>
      <c r="G137" t="s">
        <v>644</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4.0220000000000002</v>
      </c>
      <c r="K137">
        <f t="shared" si="14"/>
        <v>3213578</v>
      </c>
      <c r="L137">
        <f t="shared" si="15"/>
        <v>0.33777359680470886</v>
      </c>
      <c r="M137" t="s">
        <v>648</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645</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645</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649</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646</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1.4890000000000001</v>
      </c>
      <c r="E139">
        <f t="shared" si="12"/>
        <v>2997357</v>
      </c>
      <c r="F139">
        <f t="shared" si="13"/>
        <v>0.20450003411339293</v>
      </c>
      <c r="G139" t="s">
        <v>646</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1.498</v>
      </c>
      <c r="K139">
        <f t="shared" si="14"/>
        <v>3207218</v>
      </c>
      <c r="L139">
        <f t="shared" si="15"/>
        <v>0.21593065373998518</v>
      </c>
      <c r="M139" t="s">
        <v>650</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647</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647</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12.64</v>
      </c>
      <c r="K140">
        <f t="shared" si="14"/>
        <v>1798672</v>
      </c>
      <c r="L140">
        <f t="shared" si="15"/>
        <v>6.4068960604117695E-2</v>
      </c>
      <c r="M140" t="s">
        <v>651</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4.1550000000000002</v>
      </c>
      <c r="Q140">
        <f t="shared" si="16"/>
        <v>398190.27</v>
      </c>
      <c r="R140">
        <f t="shared" si="17"/>
        <v>3.4297494016741238E-2</v>
      </c>
    </row>
    <row r="141" spans="1:18" x14ac:dyDescent="0.3">
      <c r="A141" t="s">
        <v>648</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648</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652</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-0.25700000000000001</v>
      </c>
      <c r="Q141">
        <f t="shared" si="16"/>
        <v>-39295.300000000003</v>
      </c>
      <c r="R141">
        <f t="shared" si="17"/>
        <v>-3.1532097576632966E-2</v>
      </c>
    </row>
    <row r="142" spans="1:18" x14ac:dyDescent="0.3">
      <c r="A142" t="s">
        <v>649</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649</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653</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650</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650</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654</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2.7269999999999999</v>
      </c>
      <c r="Q143">
        <f t="shared" si="16"/>
        <v>1748007</v>
      </c>
      <c r="R143">
        <f t="shared" si="17"/>
        <v>3.4557886204578704E-2</v>
      </c>
    </row>
    <row r="144" spans="1:18" x14ac:dyDescent="0.3">
      <c r="A144" t="s">
        <v>651</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5.6740000000000004</v>
      </c>
      <c r="E144">
        <f t="shared" si="12"/>
        <v>528714.66800000006</v>
      </c>
      <c r="F144">
        <f t="shared" si="13"/>
        <v>4.3550928007708642E-2</v>
      </c>
      <c r="G144" t="s">
        <v>651</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4.1550000000000002</v>
      </c>
      <c r="K144">
        <f t="shared" si="14"/>
        <v>398190.27</v>
      </c>
      <c r="L144">
        <f t="shared" si="15"/>
        <v>3.4297494016741238E-2</v>
      </c>
      <c r="M144" t="s">
        <v>655</v>
      </c>
      <c r="N144" s="4" cm="1">
        <f t="array" ref="N144">_xll.SNL.Clients.Office.Excel.Functions.SPG(M144, "SP_TOTAL_REV", "CY2022")</f>
        <v>19827000</v>
      </c>
      <c r="O144" s="4">
        <f>_xll.SNL.Clients.Office.Excel.Functions.SPG(M144,"IQ_AVG_DILUT_SHARES_OUT","CY2022")</f>
        <v>653000000</v>
      </c>
      <c r="P144" s="5">
        <f>_xll.SNL.Clients.Office.Excel.Functions.SPG(M144, "IQ_DILUT_EPS_NORM", "CY2022")</f>
        <v>7.3659999999999997</v>
      </c>
      <c r="Q144">
        <f t="shared" si="16"/>
        <v>4809998</v>
      </c>
      <c r="R144">
        <f t="shared" si="17"/>
        <v>0.24259837595198466</v>
      </c>
    </row>
    <row r="145" spans="1:18" x14ac:dyDescent="0.3">
      <c r="A145" t="s">
        <v>652</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652</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-0.25700000000000001</v>
      </c>
      <c r="K145">
        <f t="shared" si="14"/>
        <v>-39295.300000000003</v>
      </c>
      <c r="L145">
        <f t="shared" si="15"/>
        <v>-3.1532097576632966E-2</v>
      </c>
      <c r="M145" t="s">
        <v>656</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653</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28.015999999999998</v>
      </c>
      <c r="E146">
        <f t="shared" si="12"/>
        <v>8099425.5999999987</v>
      </c>
      <c r="F146">
        <f t="shared" si="13"/>
        <v>0.13331290593366799</v>
      </c>
      <c r="G146" t="s">
        <v>653</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657</v>
      </c>
      <c r="N146" s="4" cm="1">
        <f t="array" ref="N146">_xll.SNL.Clients.Office.Excel.Functions.SPG(M146, "SP_TOTAL_REV", "CY2022")</f>
        <v>9566000</v>
      </c>
      <c r="O146" s="4">
        <f>_xll.SNL.Clients.Office.Excel.Functions.SPG(M146,"IQ_AVG_DILUT_SHARES_OUT","CY2022")</f>
        <v>176539000</v>
      </c>
      <c r="P146" s="5">
        <f>_xll.SNL.Clients.Office.Excel.Functions.SPG(M146, "IQ_DILUT_EPS_NORM", "CY2022")</f>
        <v>19.71</v>
      </c>
      <c r="Q146">
        <f t="shared" si="16"/>
        <v>3479583.69</v>
      </c>
      <c r="R146">
        <f t="shared" si="17"/>
        <v>0.36374489755383649</v>
      </c>
    </row>
    <row r="147" spans="1:18" x14ac:dyDescent="0.3">
      <c r="A147" t="s">
        <v>654</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654</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2.7269999999999999</v>
      </c>
      <c r="K147">
        <f t="shared" si="14"/>
        <v>1748007</v>
      </c>
      <c r="L147">
        <f t="shared" si="15"/>
        <v>3.4557886204578704E-2</v>
      </c>
      <c r="M147" t="s">
        <v>658</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655</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655</v>
      </c>
      <c r="H148" s="4" cm="1">
        <f t="array" ref="H148">_xll.SNL.Clients.Office.Excel.Functions.SPG(G148, "SP_TOTAL_REV", "CY2022")</f>
        <v>19827000</v>
      </c>
      <c r="I148" s="4">
        <f>_xll.SNL.Clients.Office.Excel.Functions.SPG(G148,"IQ_AVG_DILUT_SHARES_OUT","CY2022")</f>
        <v>653000000</v>
      </c>
      <c r="J148" s="5">
        <f>_xll.SNL.Clients.Office.Excel.Functions.SPG(G148, "IQ_DILUT_EPS_NORM", "CY2022")</f>
        <v>7.3659999999999997</v>
      </c>
      <c r="K148">
        <f t="shared" si="14"/>
        <v>4809998</v>
      </c>
      <c r="L148">
        <f t="shared" si="15"/>
        <v>0.24259837595198466</v>
      </c>
      <c r="M148" t="s">
        <v>659</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656</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1.0429999999999999</v>
      </c>
      <c r="E149">
        <f t="shared" si="12"/>
        <v>443796.49999999994</v>
      </c>
      <c r="F149">
        <f t="shared" si="13"/>
        <v>0.1225178753830439</v>
      </c>
      <c r="G149" t="s">
        <v>656</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660</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657</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657</v>
      </c>
      <c r="H150" s="4" cm="1">
        <f t="array" ref="H150">_xll.SNL.Clients.Office.Excel.Functions.SPG(G150, "SP_TOTAL_REV", "CY2022")</f>
        <v>9566000</v>
      </c>
      <c r="I150" s="4">
        <f>_xll.SNL.Clients.Office.Excel.Functions.SPG(G150,"IQ_AVG_DILUT_SHARES_OUT","CY2022")</f>
        <v>176539000</v>
      </c>
      <c r="J150" s="5">
        <f>_xll.SNL.Clients.Office.Excel.Functions.SPG(G150, "IQ_DILUT_EPS_NORM", "CY2022")</f>
        <v>19.71</v>
      </c>
      <c r="K150">
        <f t="shared" si="14"/>
        <v>3479583.69</v>
      </c>
      <c r="L150">
        <f t="shared" si="15"/>
        <v>0.36374489755383649</v>
      </c>
      <c r="M150" t="s">
        <v>661</v>
      </c>
      <c r="N150" s="4" cm="1">
        <f t="array" ref="N150">_xll.SNL.Clients.Office.Excel.Functions.SPG(M150, "SP_TOTAL_REV", "CY2022")</f>
        <v>15411500</v>
      </c>
      <c r="O150" s="4">
        <f>_xll.SNL.Clients.Office.Excel.Functions.SPG(M150,"IQ_AVG_DILUT_SHARES_OUT","CY2022")</f>
        <v>224100000</v>
      </c>
      <c r="P150" s="5">
        <f>_xll.SNL.Clients.Office.Excel.Functions.SPG(M150, "IQ_DILUT_EPS_NORM", "CY2022")</f>
        <v>5.5030000000000001</v>
      </c>
      <c r="Q150">
        <f t="shared" si="16"/>
        <v>1233222.3</v>
      </c>
      <c r="R150">
        <f t="shared" si="17"/>
        <v>8.0019615222398865E-2</v>
      </c>
    </row>
    <row r="151" spans="1:18" x14ac:dyDescent="0.3">
      <c r="A151" t="s">
        <v>658</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658</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662</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1.8180000000000001</v>
      </c>
      <c r="Q151">
        <f t="shared" si="16"/>
        <v>1499486.4</v>
      </c>
      <c r="R151">
        <f t="shared" si="17"/>
        <v>0.10758260869565217</v>
      </c>
    </row>
    <row r="152" spans="1:18" x14ac:dyDescent="0.3">
      <c r="A152" t="s">
        <v>659</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659</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663</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660</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660</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664</v>
      </c>
      <c r="N153" s="4" cm="1">
        <f t="array" ref="N153">_xll.SNL.Clients.Office.Excel.Functions.SPG(M153, "SP_TOTAL_REV", "CY2022")</f>
        <v>7844174</v>
      </c>
      <c r="O153" s="4">
        <f>_xll.SNL.Clients.Office.Excel.Functions.SPG(M153,"IQ_AVG_DILUT_SHARES_OUT","CY2022")</f>
        <v>143595000</v>
      </c>
      <c r="P153" s="5">
        <f>_xll.SNL.Clients.Office.Excel.Functions.SPG(M153, "IQ_DILUT_EPS_NORM", "CY2022")</f>
        <v>5.3129999999999997</v>
      </c>
      <c r="Q153">
        <f t="shared" si="16"/>
        <v>762920.23499999999</v>
      </c>
      <c r="R153">
        <f t="shared" si="17"/>
        <v>9.7259473718966455E-2</v>
      </c>
    </row>
    <row r="154" spans="1:18" x14ac:dyDescent="0.3">
      <c r="A154" t="s">
        <v>661</v>
      </c>
      <c r="B154" s="4" cm="1">
        <f t="array" ref="B154">_xll.SNL.Clients.Office.Excel.Functions.SPG(A154, "SP_TOTAL_REV", "CY2023")</f>
        <v>16781100</v>
      </c>
      <c r="C154" s="4">
        <f>_xll.SNL.Clients.Office.Excel.Functions.SPG(A154,"IQ_AVG_DILUT_SHARES_OUT","CY2023")</f>
        <v>219900000</v>
      </c>
      <c r="D154" s="5">
        <f>_xll.SNL.Clients.Office.Excel.Functions.SPG(A154, "IQ_DILUT_EPS_NORM", "CY2023")</f>
        <v>4.7539999999999996</v>
      </c>
      <c r="E154">
        <f t="shared" si="12"/>
        <v>1045404.5999999999</v>
      </c>
      <c r="F154">
        <f t="shared" si="13"/>
        <v>6.2296547902104142E-2</v>
      </c>
      <c r="G154" t="s">
        <v>661</v>
      </c>
      <c r="H154" s="4" cm="1">
        <f t="array" ref="H154">_xll.SNL.Clients.Office.Excel.Functions.SPG(G154, "SP_TOTAL_REV", "CY2022")</f>
        <v>15411500</v>
      </c>
      <c r="I154" s="4">
        <f>_xll.SNL.Clients.Office.Excel.Functions.SPG(G154,"IQ_AVG_DILUT_SHARES_OUT","CY2022")</f>
        <v>224100000</v>
      </c>
      <c r="J154" s="5">
        <f>_xll.SNL.Clients.Office.Excel.Functions.SPG(G154, "IQ_DILUT_EPS_NORM", "CY2022")</f>
        <v>5.5030000000000001</v>
      </c>
      <c r="K154">
        <f t="shared" si="14"/>
        <v>1233222.3</v>
      </c>
      <c r="L154">
        <f t="shared" si="15"/>
        <v>8.0019615222398865E-2</v>
      </c>
      <c r="M154" t="s">
        <v>665</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x14ac:dyDescent="0.3">
      <c r="A155" t="s">
        <v>662</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1.802</v>
      </c>
      <c r="E155">
        <f t="shared" si="12"/>
        <v>1507373</v>
      </c>
      <c r="F155">
        <f t="shared" si="13"/>
        <v>0.10472959077329257</v>
      </c>
      <c r="G155" t="s">
        <v>662</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1.8180000000000001</v>
      </c>
      <c r="K155">
        <f t="shared" si="14"/>
        <v>1499486.4</v>
      </c>
      <c r="L155">
        <f t="shared" si="15"/>
        <v>0.10758260869565217</v>
      </c>
      <c r="M155" t="s">
        <v>666</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663</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663</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667</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664</v>
      </c>
      <c r="B157" s="4" cm="1">
        <f t="array" ref="B157">_xll.SNL.Clients.Office.Excel.Functions.SPG(A157, "SP_TOTAL_REV", "CY2023")</f>
        <v>7684476</v>
      </c>
      <c r="C157" s="4">
        <f>_xll.SNL.Clients.Office.Excel.Functions.SPG(A157,"IQ_AVG_DILUT_SHARES_OUT","CY2023")</f>
        <v>140599000</v>
      </c>
      <c r="D157" s="5">
        <f>_xll.SNL.Clients.Office.Excel.Functions.SPG(A157, "IQ_DILUT_EPS_NORM", "CY2023")</f>
        <v>5.2140000000000004</v>
      </c>
      <c r="E157">
        <f t="shared" si="12"/>
        <v>733083.18599999999</v>
      </c>
      <c r="F157">
        <f t="shared" si="13"/>
        <v>9.5397940731417469E-2</v>
      </c>
      <c r="G157" t="s">
        <v>664</v>
      </c>
      <c r="H157" s="4" cm="1">
        <f t="array" ref="H157">_xll.SNL.Clients.Office.Excel.Functions.SPG(G157, "SP_TOTAL_REV", "CY2022")</f>
        <v>7844174</v>
      </c>
      <c r="I157" s="4">
        <f>_xll.SNL.Clients.Office.Excel.Functions.SPG(G157,"IQ_AVG_DILUT_SHARES_OUT","CY2022")</f>
        <v>143595000</v>
      </c>
      <c r="J157" s="5">
        <f>_xll.SNL.Clients.Office.Excel.Functions.SPG(G157, "IQ_DILUT_EPS_NORM", "CY2022")</f>
        <v>5.3129999999999997</v>
      </c>
      <c r="K157">
        <f t="shared" si="14"/>
        <v>762920.23499999999</v>
      </c>
      <c r="L157">
        <f t="shared" si="15"/>
        <v>9.7259473718966455E-2</v>
      </c>
      <c r="M157" t="s">
        <v>668</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3.899</v>
      </c>
      <c r="Q157">
        <f t="shared" si="16"/>
        <v>3002230</v>
      </c>
      <c r="R157">
        <f t="shared" si="17"/>
        <v>0.10601468978424379</v>
      </c>
    </row>
    <row r="158" spans="1:18" x14ac:dyDescent="0.3">
      <c r="A158" t="s">
        <v>665</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665</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669</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666</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666</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670</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5.31</v>
      </c>
      <c r="Q159">
        <f t="shared" si="16"/>
        <v>663219</v>
      </c>
      <c r="R159">
        <f t="shared" si="17"/>
        <v>6.2686105860113417E-2</v>
      </c>
    </row>
    <row r="160" spans="1:18" x14ac:dyDescent="0.3">
      <c r="A160" t="s">
        <v>667</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667</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671</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4.4189999999999996</v>
      </c>
      <c r="Q160">
        <f t="shared" si="16"/>
        <v>1771135.1999999997</v>
      </c>
      <c r="R160">
        <f t="shared" si="17"/>
        <v>8.53476869699306E-2</v>
      </c>
    </row>
    <row r="161" spans="1:18" x14ac:dyDescent="0.3">
      <c r="A161" t="s">
        <v>668</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4.0270000000000001</v>
      </c>
      <c r="E161">
        <f t="shared" si="12"/>
        <v>3104817</v>
      </c>
      <c r="F161">
        <f t="shared" si="13"/>
        <v>0.10855244388504301</v>
      </c>
      <c r="G161" t="s">
        <v>668</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3.899</v>
      </c>
      <c r="K161">
        <f t="shared" si="14"/>
        <v>3002230</v>
      </c>
      <c r="L161">
        <f t="shared" si="15"/>
        <v>0.10601468978424379</v>
      </c>
      <c r="M161" t="s">
        <v>672</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669</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1.9279999999999999</v>
      </c>
      <c r="E162">
        <f t="shared" si="12"/>
        <v>869913.59999999998</v>
      </c>
      <c r="F162">
        <f t="shared" si="13"/>
        <v>7.2084322174345378E-2</v>
      </c>
      <c r="G162" t="s">
        <v>669</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673</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670</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670</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5.31</v>
      </c>
      <c r="K163">
        <f t="shared" si="14"/>
        <v>663219</v>
      </c>
      <c r="L163">
        <f t="shared" si="15"/>
        <v>6.2686105860113417E-2</v>
      </c>
      <c r="M163" t="s">
        <v>674</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3.3050000000000002</v>
      </c>
      <c r="Q163">
        <f t="shared" si="16"/>
        <v>1265815</v>
      </c>
      <c r="R163">
        <f t="shared" si="17"/>
        <v>7.3508420441347269E-2</v>
      </c>
    </row>
    <row r="164" spans="1:18" x14ac:dyDescent="0.3">
      <c r="A164" t="s">
        <v>671</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5.8369999999999997</v>
      </c>
      <c r="E164">
        <f t="shared" si="12"/>
        <v>2341220.7000000002</v>
      </c>
      <c r="F164">
        <f t="shared" si="13"/>
        <v>0.10093208742886706</v>
      </c>
      <c r="G164" t="s">
        <v>671</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4.4189999999999996</v>
      </c>
      <c r="K164">
        <f t="shared" si="14"/>
        <v>1771135.1999999997</v>
      </c>
      <c r="L164">
        <f t="shared" si="15"/>
        <v>8.53476869699306E-2</v>
      </c>
      <c r="M164" t="s">
        <v>675</v>
      </c>
      <c r="N164" s="4" cm="1">
        <f t="array" ref="N164">_xll.SNL.Clients.Office.Excel.Functions.SPG(M164, "SP_TOTAL_REV", "CY2022")</f>
        <v>4464000</v>
      </c>
      <c r="O164" s="4">
        <f>_xll.SNL.Clients.Office.Excel.Functions.SPG(M164,"IQ_AVG_DILUT_SHARES_OUT","CY2022")</f>
        <v>624200000</v>
      </c>
      <c r="P164" s="5">
        <f>_xll.SNL.Clients.Office.Excel.Functions.SPG(M164, "IQ_DILUT_EPS_NORM", "CY2022")</f>
        <v>1.5609999999999999</v>
      </c>
      <c r="Q164">
        <f t="shared" si="16"/>
        <v>974376.2</v>
      </c>
      <c r="R164">
        <f t="shared" si="17"/>
        <v>0.21827423835125448</v>
      </c>
    </row>
    <row r="165" spans="1:18" x14ac:dyDescent="0.3">
      <c r="A165" t="s">
        <v>672</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2.44</v>
      </c>
      <c r="E165">
        <f t="shared" si="12"/>
        <v>1300520</v>
      </c>
      <c r="F165">
        <f t="shared" si="13"/>
        <v>0.12861155063291138</v>
      </c>
      <c r="G165" t="s">
        <v>672</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676</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673</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673</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677</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19.606000000000002</v>
      </c>
      <c r="Q166">
        <f t="shared" si="16"/>
        <v>4760336.8</v>
      </c>
      <c r="R166">
        <f t="shared" si="17"/>
        <v>3.0399034451930138E-2</v>
      </c>
    </row>
    <row r="167" spans="1:18" x14ac:dyDescent="0.3">
      <c r="A167" t="s">
        <v>674</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3.5539999999999998</v>
      </c>
      <c r="E167">
        <f t="shared" si="12"/>
        <v>1368290</v>
      </c>
      <c r="F167">
        <f t="shared" si="13"/>
        <v>8.3748928877463588E-2</v>
      </c>
      <c r="G167" t="s">
        <v>674</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3.3050000000000002</v>
      </c>
      <c r="K167">
        <f t="shared" si="14"/>
        <v>1265815</v>
      </c>
      <c r="L167">
        <f t="shared" si="15"/>
        <v>7.3508420441347269E-2</v>
      </c>
      <c r="M167" t="s">
        <v>678</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675</v>
      </c>
      <c r="B168" s="4" cm="1">
        <f t="array" ref="B168">_xll.SNL.Clients.Office.Excel.Functions.SPG(A168, "SP_TOTAL_REV", "CY2023")</f>
        <v>5010000</v>
      </c>
      <c r="C168" s="4">
        <f>_xll.SNL.Clients.Office.Excel.Functions.SPG(A168,"IQ_AVG_DILUT_SHARES_OUT","CY2023")</f>
        <v>609400000</v>
      </c>
      <c r="D168" s="5">
        <f>_xll.SNL.Clients.Office.Excel.Functions.SPG(A168, "IQ_DILUT_EPS_NORM", "CY2023")</f>
        <v>1.595</v>
      </c>
      <c r="E168">
        <f t="shared" si="12"/>
        <v>971993</v>
      </c>
      <c r="F168">
        <f t="shared" si="13"/>
        <v>0.19401057884231537</v>
      </c>
      <c r="G168" t="s">
        <v>675</v>
      </c>
      <c r="H168" s="4" cm="1">
        <f t="array" ref="H168">_xll.SNL.Clients.Office.Excel.Functions.SPG(G168, "SP_TOTAL_REV", "CY2022")</f>
        <v>4464000</v>
      </c>
      <c r="I168" s="4">
        <f>_xll.SNL.Clients.Office.Excel.Functions.SPG(G168,"IQ_AVG_DILUT_SHARES_OUT","CY2022")</f>
        <v>624200000</v>
      </c>
      <c r="J168" s="5">
        <f>_xll.SNL.Clients.Office.Excel.Functions.SPG(G168, "IQ_DILUT_EPS_NORM", "CY2022")</f>
        <v>1.5609999999999999</v>
      </c>
      <c r="K168">
        <f t="shared" si="14"/>
        <v>974376.2</v>
      </c>
      <c r="L168">
        <f t="shared" si="15"/>
        <v>0.21827423835125448</v>
      </c>
      <c r="M168" t="s">
        <v>679</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676</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676</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680</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1.9770000000000001</v>
      </c>
      <c r="Q169">
        <f t="shared" si="16"/>
        <v>285459.03000000003</v>
      </c>
      <c r="R169">
        <f t="shared" si="17"/>
        <v>0.12246976965085316</v>
      </c>
    </row>
    <row r="170" spans="1:18" x14ac:dyDescent="0.3">
      <c r="A170" t="s">
        <v>677</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677</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19.606000000000002</v>
      </c>
      <c r="K170">
        <f t="shared" si="14"/>
        <v>4760336.8</v>
      </c>
      <c r="L170">
        <f t="shared" si="15"/>
        <v>3.0399034451930138E-2</v>
      </c>
      <c r="M170" t="s">
        <v>681</v>
      </c>
      <c r="N170" s="4" cm="1">
        <f t="array" ref="N170">_xll.SNL.Clients.Office.Excel.Functions.SPG(M170, "SP_TOTAL_REV", "CY2022")</f>
        <v>13764237</v>
      </c>
      <c r="O170" s="4">
        <f>_xll.SNL.Clients.Office.Excel.Functions.SPG(M170,"IQ_AVG_DILUT_SHARES_OUT","CY2022")</f>
        <v>411095156</v>
      </c>
      <c r="P170" s="5">
        <f>_xll.SNL.Clients.Office.Excel.Functions.SPG(M170, "IQ_DILUT_EPS_NORM", "CY2022")</f>
        <v>1.835</v>
      </c>
      <c r="Q170">
        <f t="shared" si="16"/>
        <v>754359.61126000003</v>
      </c>
      <c r="R170">
        <f t="shared" si="17"/>
        <v>5.4805770291517071E-2</v>
      </c>
    </row>
    <row r="171" spans="1:18" x14ac:dyDescent="0.3">
      <c r="A171" t="s">
        <v>678</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678</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682</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679</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679</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683</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6.9139999999999997</v>
      </c>
      <c r="Q172">
        <f t="shared" si="16"/>
        <v>409094.46600000001</v>
      </c>
      <c r="R172">
        <f t="shared" si="17"/>
        <v>8.4791724995015236E-2</v>
      </c>
    </row>
    <row r="173" spans="1:18" x14ac:dyDescent="0.3">
      <c r="A173" t="s">
        <v>680</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2.2690000000000001</v>
      </c>
      <c r="E173">
        <f t="shared" si="12"/>
        <v>325125.01</v>
      </c>
      <c r="F173">
        <f t="shared" si="13"/>
        <v>0.14192727299712851</v>
      </c>
      <c r="G173" t="s">
        <v>680</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1.9770000000000001</v>
      </c>
      <c r="K173">
        <f t="shared" si="14"/>
        <v>285459.03000000003</v>
      </c>
      <c r="L173">
        <f t="shared" si="15"/>
        <v>0.12246976965085316</v>
      </c>
      <c r="M173" t="s">
        <v>684</v>
      </c>
      <c r="N173" s="4" cm="1">
        <f t="array" ref="N173">_xll.SNL.Clients.Office.Excel.Functions.SPG(M173, "SP_TOTAL_REV", "CY2022")</f>
        <v>12140621</v>
      </c>
      <c r="O173" s="4">
        <f>_xll.SNL.Clients.Office.Excel.Functions.SPG(M173,"IQ_AVG_DILUT_SHARES_OUT","CY2022")</f>
        <v>406495000</v>
      </c>
      <c r="P173" s="5">
        <f>_xll.SNL.Clients.Office.Excel.Functions.SPG(M173, "IQ_DILUT_EPS_NORM", "CY2022")</f>
        <v>4.1150000000000002</v>
      </c>
      <c r="Q173">
        <f t="shared" si="16"/>
        <v>1672726.925</v>
      </c>
      <c r="R173">
        <f t="shared" si="17"/>
        <v>0.13777935453219403</v>
      </c>
    </row>
    <row r="174" spans="1:18" x14ac:dyDescent="0.3">
      <c r="A174" t="s">
        <v>681</v>
      </c>
      <c r="B174" s="4" cm="1">
        <f t="array" ref="B174">_xll.SNL.Clients.Office.Excel.Functions.SPG(A174, "SP_TOTAL_REV", "CY2023")</f>
        <v>12147412</v>
      </c>
      <c r="C174" s="4">
        <f>_xll.SNL.Clients.Office.Excel.Functions.SPG(A174,"IQ_AVG_DILUT_SHARES_OUT","CY2023")</f>
        <v>424752990</v>
      </c>
      <c r="D174" s="5">
        <f>_xll.SNL.Clients.Office.Excel.Functions.SPG(A174, "IQ_DILUT_EPS_NORM", "CY2023")</f>
        <v>2.75</v>
      </c>
      <c r="E174">
        <f t="shared" si="12"/>
        <v>1168070.7224999999</v>
      </c>
      <c r="F174">
        <f t="shared" si="13"/>
        <v>9.6157990072288646E-2</v>
      </c>
      <c r="G174" t="s">
        <v>681</v>
      </c>
      <c r="H174" s="4" cm="1">
        <f t="array" ref="H174">_xll.SNL.Clients.Office.Excel.Functions.SPG(G174, "SP_TOTAL_REV", "CY2022")</f>
        <v>13764237</v>
      </c>
      <c r="I174" s="4">
        <f>_xll.SNL.Clients.Office.Excel.Functions.SPG(G174,"IQ_AVG_DILUT_SHARES_OUT","CY2022")</f>
        <v>411095156</v>
      </c>
      <c r="J174" s="5">
        <f>_xll.SNL.Clients.Office.Excel.Functions.SPG(G174, "IQ_DILUT_EPS_NORM", "CY2022")</f>
        <v>1.835</v>
      </c>
      <c r="K174">
        <f t="shared" si="14"/>
        <v>754359.61126000003</v>
      </c>
      <c r="L174">
        <f t="shared" si="15"/>
        <v>5.4805770291517071E-2</v>
      </c>
      <c r="M174" t="s">
        <v>685</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4.6139999999999999</v>
      </c>
      <c r="Q174">
        <f t="shared" si="16"/>
        <v>568906.19999999995</v>
      </c>
      <c r="R174">
        <f t="shared" si="17"/>
        <v>0.11106676818554527</v>
      </c>
    </row>
    <row r="175" spans="1:18" x14ac:dyDescent="0.3">
      <c r="A175" t="s">
        <v>682</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682</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686</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5.7169999999999996</v>
      </c>
      <c r="Q175">
        <f t="shared" si="16"/>
        <v>524980.67599999998</v>
      </c>
      <c r="R175">
        <f t="shared" si="17"/>
        <v>7.2413414989245861E-2</v>
      </c>
    </row>
    <row r="176" spans="1:18" x14ac:dyDescent="0.3">
      <c r="A176" t="s">
        <v>683</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6.6529999999999996</v>
      </c>
      <c r="E176">
        <f t="shared" si="12"/>
        <v>393092.505</v>
      </c>
      <c r="F176">
        <f t="shared" si="13"/>
        <v>8.3805383815083123E-2</v>
      </c>
      <c r="G176" t="s">
        <v>683</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6.9139999999999997</v>
      </c>
      <c r="K176">
        <f t="shared" si="14"/>
        <v>409094.46600000001</v>
      </c>
      <c r="L176">
        <f t="shared" si="15"/>
        <v>8.4791724995015236E-2</v>
      </c>
      <c r="M176" t="s">
        <v>687</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684</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3.4740000000000002</v>
      </c>
      <c r="E177">
        <f t="shared" si="12"/>
        <v>1435540.176</v>
      </c>
      <c r="F177">
        <f t="shared" si="13"/>
        <v>0.28859400573553223</v>
      </c>
      <c r="G177" t="s">
        <v>684</v>
      </c>
      <c r="H177" s="4" cm="1">
        <f t="array" ref="H177">_xll.SNL.Clients.Office.Excel.Functions.SPG(G177, "SP_TOTAL_REV", "CY2022")</f>
        <v>12140621</v>
      </c>
      <c r="I177" s="4">
        <f>_xll.SNL.Clients.Office.Excel.Functions.SPG(G177,"IQ_AVG_DILUT_SHARES_OUT","CY2022")</f>
        <v>406495000</v>
      </c>
      <c r="J177" s="5">
        <f>_xll.SNL.Clients.Office.Excel.Functions.SPG(G177, "IQ_DILUT_EPS_NORM", "CY2022")</f>
        <v>4.1150000000000002</v>
      </c>
      <c r="K177">
        <f t="shared" si="14"/>
        <v>1672726.925</v>
      </c>
      <c r="L177">
        <f t="shared" si="15"/>
        <v>0.13777935453219403</v>
      </c>
      <c r="M177" t="s">
        <v>688</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2.9950000000000001</v>
      </c>
      <c r="Q177">
        <f t="shared" si="16"/>
        <v>194969.06706999999</v>
      </c>
      <c r="R177">
        <f t="shared" si="17"/>
        <v>0.11725494913635545</v>
      </c>
    </row>
    <row r="178" spans="1:18" x14ac:dyDescent="0.3">
      <c r="A178" t="s">
        <v>685</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3.7090000000000001</v>
      </c>
      <c r="E178">
        <f t="shared" si="12"/>
        <v>459545.1</v>
      </c>
      <c r="F178">
        <f t="shared" si="13"/>
        <v>8.7279704474663822E-2</v>
      </c>
      <c r="G178" t="s">
        <v>685</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4.6139999999999999</v>
      </c>
      <c r="K178">
        <f t="shared" si="14"/>
        <v>568906.19999999995</v>
      </c>
      <c r="L178">
        <f t="shared" si="15"/>
        <v>0.11106676818554527</v>
      </c>
      <c r="M178" t="s">
        <v>689</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686</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7.4390000000000001</v>
      </c>
      <c r="E179">
        <f t="shared" si="12"/>
        <v>699332.951</v>
      </c>
      <c r="F179">
        <f t="shared" si="13"/>
        <v>8.4535368219221196E-2</v>
      </c>
      <c r="G179" t="s">
        <v>686</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5.7169999999999996</v>
      </c>
      <c r="K179">
        <f t="shared" si="14"/>
        <v>524980.67599999998</v>
      </c>
      <c r="L179">
        <f t="shared" si="15"/>
        <v>7.2413414989245861E-2</v>
      </c>
      <c r="M179" t="s">
        <v>690</v>
      </c>
      <c r="N179" s="4" cm="1">
        <f t="array" ref="N179">_xll.SNL.Clients.Office.Excel.Functions.SPG(M179, "SP_TOTAL_REV", "CY2022")</f>
        <v>2566111</v>
      </c>
      <c r="O179" s="4">
        <f>_xll.SNL.Clients.Office.Excel.Functions.SPG(M179,"IQ_AVG_DILUT_SHARES_OUT","CY2022")</f>
        <v>126779000</v>
      </c>
      <c r="P179" s="5">
        <f>_xll.SNL.Clients.Office.Excel.Functions.SPG(M179, "IQ_DILUT_EPS_NORM", "CY2022")</f>
        <v>1.8879999999999999</v>
      </c>
      <c r="Q179">
        <f t="shared" si="16"/>
        <v>239358.75200000001</v>
      </c>
      <c r="R179">
        <f t="shared" si="17"/>
        <v>9.327685045580647E-2</v>
      </c>
    </row>
    <row r="180" spans="1:18" x14ac:dyDescent="0.3">
      <c r="A180" t="s">
        <v>687</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687</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691</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688</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3.0649999999999999</v>
      </c>
      <c r="E181">
        <f t="shared" si="12"/>
        <v>196936.62502500002</v>
      </c>
      <c r="F181">
        <f t="shared" si="13"/>
        <v>0.11290813373599662</v>
      </c>
      <c r="G181" t="s">
        <v>688</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2.9950000000000001</v>
      </c>
      <c r="K181">
        <f t="shared" si="14"/>
        <v>194969.06706999999</v>
      </c>
      <c r="L181">
        <f t="shared" si="15"/>
        <v>0.11725494913635545</v>
      </c>
      <c r="M181" t="s">
        <v>692</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2.246</v>
      </c>
      <c r="Q181">
        <f t="shared" si="16"/>
        <v>517253.8</v>
      </c>
      <c r="R181">
        <f t="shared" si="17"/>
        <v>8.828212524107798E-2</v>
      </c>
    </row>
    <row r="182" spans="1:18" x14ac:dyDescent="0.3">
      <c r="A182" t="s">
        <v>689</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689</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693</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690</v>
      </c>
      <c r="B183" s="4" cm="1">
        <f t="array" ref="B183">_xll.SNL.Clients.Office.Excel.Functions.SPG(A183, "SP_TOTAL_REV", "CY2023")</f>
        <v>2748377</v>
      </c>
      <c r="C183" s="4">
        <f>_xll.SNL.Clients.Office.Excel.Functions.SPG(A183,"IQ_AVG_DILUT_SHARES_OUT","CY2023")</f>
        <v>140145000</v>
      </c>
      <c r="D183" s="5">
        <f>_xll.SNL.Clients.Office.Excel.Functions.SPG(A183, "IQ_DILUT_EPS_NORM", "CY2023")</f>
        <v>1.74</v>
      </c>
      <c r="E183">
        <f t="shared" si="12"/>
        <v>243852.3</v>
      </c>
      <c r="F183">
        <f t="shared" si="13"/>
        <v>8.872592806590944E-2</v>
      </c>
      <c r="G183" t="s">
        <v>690</v>
      </c>
      <c r="H183" s="4" cm="1">
        <f t="array" ref="H183">_xll.SNL.Clients.Office.Excel.Functions.SPG(G183, "SP_TOTAL_REV", "CY2022")</f>
        <v>2566111</v>
      </c>
      <c r="I183" s="4">
        <f>_xll.SNL.Clients.Office.Excel.Functions.SPG(G183,"IQ_AVG_DILUT_SHARES_OUT","CY2022")</f>
        <v>126779000</v>
      </c>
      <c r="J183" s="5">
        <f>_xll.SNL.Clients.Office.Excel.Functions.SPG(G183, "IQ_DILUT_EPS_NORM", "CY2022")</f>
        <v>1.8879999999999999</v>
      </c>
      <c r="K183">
        <f t="shared" si="14"/>
        <v>239358.75200000001</v>
      </c>
      <c r="L183">
        <f t="shared" si="15"/>
        <v>9.327685045580647E-2</v>
      </c>
      <c r="M183" t="s">
        <v>694</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1.552</v>
      </c>
      <c r="Q183">
        <f t="shared" si="16"/>
        <v>1531824</v>
      </c>
      <c r="R183">
        <f t="shared" si="17"/>
        <v>8.0292693154418698E-2</v>
      </c>
    </row>
    <row r="184" spans="1:18" x14ac:dyDescent="0.3">
      <c r="A184" t="s">
        <v>691</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691</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695</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692</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692</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2.246</v>
      </c>
      <c r="K185">
        <f t="shared" si="14"/>
        <v>517253.8</v>
      </c>
      <c r="L185">
        <f t="shared" si="15"/>
        <v>8.828212524107798E-2</v>
      </c>
      <c r="M185" t="s">
        <v>696</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693</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693</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697</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694</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694</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1.552</v>
      </c>
      <c r="K187">
        <f t="shared" si="14"/>
        <v>1531824</v>
      </c>
      <c r="L187">
        <f t="shared" si="15"/>
        <v>8.0292693154418698E-2</v>
      </c>
      <c r="M187" t="s">
        <v>698</v>
      </c>
      <c r="N187" s="4" cm="1">
        <f t="array" ref="N187">_xll.SNL.Clients.Office.Excel.Functions.SPG(M187, "SP_TOTAL_REV", "CY2022")</f>
        <v>400737000</v>
      </c>
      <c r="O187" s="4">
        <f>_xll.SNL.Clients.Office.Excel.Functions.SPG(M187,"IQ_AVG_DILUT_SHARES_OUT","CY2022")</f>
        <v>4205000000</v>
      </c>
      <c r="P187" s="5">
        <f>_xll.SNL.Clients.Office.Excel.Functions.SPG(M187, "IQ_DILUT_EPS_NORM", "CY2022")</f>
        <v>11.65</v>
      </c>
      <c r="Q187">
        <f t="shared" si="16"/>
        <v>48988250</v>
      </c>
      <c r="R187">
        <f t="shared" si="17"/>
        <v>0.12224538787284428</v>
      </c>
    </row>
    <row r="188" spans="1:18" x14ac:dyDescent="0.3">
      <c r="A188" t="s">
        <v>695</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695</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699</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696</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696</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700</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697</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697</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702</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698</v>
      </c>
      <c r="B191" s="4" cm="1">
        <f t="array" ref="B191">_xll.SNL.Clients.Office.Excel.Functions.SPG(A191, "SP_TOTAL_REV", "CY2023")</f>
        <v>336665000</v>
      </c>
      <c r="C191" s="4">
        <f>_xll.SNL.Clients.Office.Excel.Functions.SPG(A191,"IQ_AVG_DILUT_SHARES_OUT","CY2023")</f>
        <v>4052000000</v>
      </c>
      <c r="D191" s="5">
        <f>_xll.SNL.Clients.Office.Excel.Functions.SPG(A191, "IQ_DILUT_EPS_NORM", "CY2023")</f>
        <v>8.24</v>
      </c>
      <c r="E191">
        <f t="shared" si="12"/>
        <v>33388480</v>
      </c>
      <c r="F191">
        <f t="shared" si="13"/>
        <v>9.9174193931653123E-2</v>
      </c>
      <c r="G191" t="s">
        <v>698</v>
      </c>
      <c r="H191" s="4" cm="1">
        <f t="array" ref="H191">_xll.SNL.Clients.Office.Excel.Functions.SPG(G191, "SP_TOTAL_REV", "CY2022")</f>
        <v>400737000</v>
      </c>
      <c r="I191" s="4">
        <f>_xll.SNL.Clients.Office.Excel.Functions.SPG(G191,"IQ_AVG_DILUT_SHARES_OUT","CY2022")</f>
        <v>4205000000</v>
      </c>
      <c r="J191" s="5">
        <f>_xll.SNL.Clients.Office.Excel.Functions.SPG(G191, "IQ_DILUT_EPS_NORM", "CY2022")</f>
        <v>11.65</v>
      </c>
      <c r="K191">
        <f t="shared" si="14"/>
        <v>48988250</v>
      </c>
      <c r="L191">
        <f t="shared" si="15"/>
        <v>0.12224538787284428</v>
      </c>
      <c r="M191" t="s">
        <v>703</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699</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699</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704</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700</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700</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705</v>
      </c>
      <c r="N193" s="4" cm="1">
        <f t="array" ref="N193">_xll.SNL.Clients.Office.Excel.Functions.SPG(M193, "SP_TOTAL_REV", "CY2022")</f>
        <v>9720000</v>
      </c>
      <c r="O193" s="4">
        <f>_xll.SNL.Clients.Office.Excel.Functions.SPG(M193,"IQ_AVG_DILUT_SHARES_OUT","CY2022")</f>
        <v>604000000</v>
      </c>
      <c r="P193" s="5">
        <f>_xll.SNL.Clients.Office.Excel.Functions.SPG(M193, "IQ_DILUT_EPS_NORM", "CY2022")</f>
        <v>1.1870000000000001</v>
      </c>
      <c r="Q193">
        <f t="shared" si="16"/>
        <v>716948</v>
      </c>
      <c r="R193">
        <f t="shared" si="17"/>
        <v>7.3760082304526756E-2</v>
      </c>
    </row>
    <row r="194" spans="1:18" x14ac:dyDescent="0.3">
      <c r="A194" t="s">
        <v>701</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701</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706</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702</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702</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708</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703</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703</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709</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2.89</v>
      </c>
      <c r="Q196">
        <f t="shared" si="16"/>
        <v>1872431</v>
      </c>
      <c r="R196">
        <f t="shared" si="17"/>
        <v>0.10556638664937701</v>
      </c>
    </row>
    <row r="197" spans="1:18" x14ac:dyDescent="0.3">
      <c r="A197" t="s">
        <v>704</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704</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710</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705</v>
      </c>
      <c r="B198" s="4" cm="1">
        <f t="array" ref="B198">_xll.SNL.Clients.Office.Excel.Functions.SPG(A198, "SP_TOTAL_REV", "CY2023")</f>
        <v>9831000</v>
      </c>
      <c r="C198" s="4">
        <f>_xll.SNL.Clients.Office.Excel.Functions.SPG(A198,"IQ_AVG_DILUT_SHARES_OUT","CY2023")</f>
        <v>591000000</v>
      </c>
      <c r="D198" s="5">
        <f>_xll.SNL.Clients.Office.Excel.Functions.SPG(A198, "IQ_DILUT_EPS_NORM", "CY2023")</f>
        <v>0.93400000000000005</v>
      </c>
      <c r="E198">
        <f t="shared" si="18"/>
        <v>551994</v>
      </c>
      <c r="F198">
        <f t="shared" si="19"/>
        <v>5.6148306377784556E-2</v>
      </c>
      <c r="G198" t="s">
        <v>705</v>
      </c>
      <c r="H198" s="4" cm="1">
        <f t="array" ref="H198">_xll.SNL.Clients.Office.Excel.Functions.SPG(G198, "SP_TOTAL_REV", "CY2022")</f>
        <v>9720000</v>
      </c>
      <c r="I198" s="4">
        <f>_xll.SNL.Clients.Office.Excel.Functions.SPG(G198,"IQ_AVG_DILUT_SHARES_OUT","CY2022")</f>
        <v>604000000</v>
      </c>
      <c r="J198" s="5">
        <f>_xll.SNL.Clients.Office.Excel.Functions.SPG(G198, "IQ_DILUT_EPS_NORM", "CY2022")</f>
        <v>1.1870000000000001</v>
      </c>
      <c r="K198">
        <f t="shared" si="20"/>
        <v>716948</v>
      </c>
      <c r="L198">
        <f t="shared" si="21"/>
        <v>7.3760082304526756E-2</v>
      </c>
      <c r="M198" t="s">
        <v>711</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x14ac:dyDescent="0.3">
      <c r="A199" t="s">
        <v>706</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706</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712</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707</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707</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-1.4370000000000001</v>
      </c>
      <c r="K200">
        <f t="shared" si="20"/>
        <v>-153113.78700000001</v>
      </c>
      <c r="L200">
        <f t="shared" si="21"/>
        <v>-5.8455570703682909E-2</v>
      </c>
      <c r="M200" t="s">
        <v>713</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708</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708</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714</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709</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709</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2.89</v>
      </c>
      <c r="K202">
        <f t="shared" si="20"/>
        <v>1872431</v>
      </c>
      <c r="L202">
        <f t="shared" si="21"/>
        <v>0.10556638664937701</v>
      </c>
      <c r="M202" t="s">
        <v>715</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710</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710</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716</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711</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711</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717</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2.1949999999999998</v>
      </c>
      <c r="Q204">
        <f t="shared" si="22"/>
        <v>3184945</v>
      </c>
      <c r="R204">
        <f t="shared" si="23"/>
        <v>0.13981321334503952</v>
      </c>
    </row>
    <row r="205" spans="1:18" x14ac:dyDescent="0.3">
      <c r="A205" t="s">
        <v>712</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712</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718</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713</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713</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719</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714</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2.6269999999999998</v>
      </c>
      <c r="E207">
        <f t="shared" si="18"/>
        <v>1317440.5</v>
      </c>
      <c r="F207">
        <f t="shared" si="19"/>
        <v>9.0502198255134989E-2</v>
      </c>
      <c r="G207" t="s">
        <v>714</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720</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x14ac:dyDescent="0.3">
      <c r="A208" t="s">
        <v>715</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715</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722</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716</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716</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723</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4.8049999999999997</v>
      </c>
      <c r="Q209">
        <f t="shared" si="22"/>
        <v>310793.920385</v>
      </c>
      <c r="R209">
        <f t="shared" si="23"/>
        <v>6.8085832849734823E-2</v>
      </c>
    </row>
    <row r="210" spans="1:18" x14ac:dyDescent="0.3">
      <c r="A210" t="s">
        <v>717</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1.369</v>
      </c>
      <c r="E210">
        <f t="shared" si="18"/>
        <v>1975467</v>
      </c>
      <c r="F210">
        <f t="shared" si="19"/>
        <v>8.6434784511047913E-2</v>
      </c>
      <c r="G210" t="s">
        <v>717</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2.1949999999999998</v>
      </c>
      <c r="K210">
        <f t="shared" si="20"/>
        <v>3184945</v>
      </c>
      <c r="L210">
        <f t="shared" si="21"/>
        <v>0.13981321334503952</v>
      </c>
      <c r="M210" t="s">
        <v>724</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718</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718</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725</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719</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719</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726</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720</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720</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727</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721</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2.6989999999999998</v>
      </c>
      <c r="E214">
        <f t="shared" si="18"/>
        <v>1236142</v>
      </c>
      <c r="F214">
        <f t="shared" si="19"/>
        <v>6.322330196399345E-2</v>
      </c>
      <c r="G214" t="s">
        <v>721</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3.2559999999999998</v>
      </c>
      <c r="K214">
        <f t="shared" si="20"/>
        <v>1478224</v>
      </c>
      <c r="L214">
        <f t="shared" si="21"/>
        <v>8.0596695927157735E-2</v>
      </c>
      <c r="M214" t="s">
        <v>728</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5.03</v>
      </c>
      <c r="Q214">
        <f t="shared" si="22"/>
        <v>6347860</v>
      </c>
      <c r="R214">
        <f t="shared" si="23"/>
        <v>0.23268428576665079</v>
      </c>
    </row>
    <row r="215" spans="1:18" x14ac:dyDescent="0.3">
      <c r="A215" t="s">
        <v>722</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722</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729</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3.593</v>
      </c>
      <c r="Q215">
        <f t="shared" si="22"/>
        <v>990144.56799999997</v>
      </c>
      <c r="R215">
        <f t="shared" si="23"/>
        <v>0.11031618441950128</v>
      </c>
    </row>
    <row r="216" spans="1:18" x14ac:dyDescent="0.3">
      <c r="A216" t="s">
        <v>723</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2.883</v>
      </c>
      <c r="E216">
        <f t="shared" si="18"/>
        <v>178914.32972099999</v>
      </c>
      <c r="F216">
        <f t="shared" si="19"/>
        <v>4.4476544969046648E-2</v>
      </c>
      <c r="G216" t="s">
        <v>723</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4.8049999999999997</v>
      </c>
      <c r="K216">
        <f t="shared" si="20"/>
        <v>310793.920385</v>
      </c>
      <c r="L216">
        <f t="shared" si="21"/>
        <v>6.8085832849734823E-2</v>
      </c>
      <c r="M216" t="s">
        <v>730</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724</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724</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731</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24.085000000000001</v>
      </c>
      <c r="Q217">
        <f t="shared" si="22"/>
        <v>8624838.5</v>
      </c>
      <c r="R217">
        <f t="shared" si="23"/>
        <v>0.18209307505542066</v>
      </c>
    </row>
    <row r="218" spans="1:18" x14ac:dyDescent="0.3">
      <c r="A218" t="s">
        <v>725</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725</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732</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726</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726</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733</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4.3150000000000004</v>
      </c>
      <c r="Q219">
        <f t="shared" si="22"/>
        <v>1421792.5000000002</v>
      </c>
      <c r="R219">
        <f t="shared" si="23"/>
        <v>6.3580739647616499E-2</v>
      </c>
    </row>
    <row r="220" spans="1:18" x14ac:dyDescent="0.3">
      <c r="A220" t="s">
        <v>727</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727</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734</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1.28</v>
      </c>
      <c r="Q220">
        <f t="shared" si="22"/>
        <v>177792</v>
      </c>
      <c r="R220">
        <f t="shared" si="23"/>
        <v>3.0357026994723993E-2</v>
      </c>
    </row>
    <row r="221" spans="1:18" x14ac:dyDescent="0.3">
      <c r="A221" t="s">
        <v>728</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4.3630000000000004</v>
      </c>
      <c r="E221">
        <f t="shared" si="18"/>
        <v>5488654.0000000009</v>
      </c>
      <c r="F221">
        <f t="shared" si="19"/>
        <v>0.20241385160053108</v>
      </c>
      <c r="G221" t="s">
        <v>728</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5.03</v>
      </c>
      <c r="K221">
        <f t="shared" si="20"/>
        <v>6347860</v>
      </c>
      <c r="L221">
        <f t="shared" si="21"/>
        <v>0.23268428576665079</v>
      </c>
      <c r="M221" t="s">
        <v>735</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11.565</v>
      </c>
      <c r="Q221">
        <f t="shared" si="22"/>
        <v>3407812.29</v>
      </c>
      <c r="R221">
        <f t="shared" si="23"/>
        <v>5.6577163515016689E-2</v>
      </c>
    </row>
    <row r="222" spans="1:18" x14ac:dyDescent="0.3">
      <c r="A222" t="s">
        <v>729</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3.9809999999999999</v>
      </c>
      <c r="E222">
        <f t="shared" si="18"/>
        <v>1041819.738</v>
      </c>
      <c r="F222">
        <f t="shared" si="19"/>
        <v>0.10791117911911634</v>
      </c>
      <c r="G222" t="s">
        <v>729</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3.593</v>
      </c>
      <c r="K222">
        <f t="shared" si="20"/>
        <v>990144.56799999997</v>
      </c>
      <c r="L222">
        <f t="shared" si="21"/>
        <v>0.11031618441950128</v>
      </c>
      <c r="M222" t="s">
        <v>736</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0.20899999999999999</v>
      </c>
      <c r="Q222">
        <f t="shared" si="22"/>
        <v>112681.723</v>
      </c>
      <c r="R222">
        <f t="shared" si="23"/>
        <v>5.4186201388007275E-2</v>
      </c>
    </row>
    <row r="223" spans="1:18" x14ac:dyDescent="0.3">
      <c r="A223" t="s">
        <v>730</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730</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737</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3.7709999999999999</v>
      </c>
      <c r="Q223">
        <f t="shared" si="22"/>
        <v>519476.63156999997</v>
      </c>
      <c r="R223">
        <f t="shared" si="23"/>
        <v>4.1075087496639517E-2</v>
      </c>
    </row>
    <row r="224" spans="1:18" x14ac:dyDescent="0.3">
      <c r="A224" t="s">
        <v>731</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23.218</v>
      </c>
      <c r="E224">
        <f t="shared" si="18"/>
        <v>8028784.4000000004</v>
      </c>
      <c r="F224">
        <f t="shared" si="19"/>
        <v>0.17358032602585724</v>
      </c>
      <c r="G224" t="s">
        <v>731</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24.085000000000001</v>
      </c>
      <c r="K224">
        <f t="shared" si="20"/>
        <v>8624838.5</v>
      </c>
      <c r="L224">
        <f t="shared" si="21"/>
        <v>0.18209307505542066</v>
      </c>
      <c r="M224" t="s">
        <v>738</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732</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732</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739</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5.8209999999999997</v>
      </c>
      <c r="Q225">
        <f t="shared" si="22"/>
        <v>1802181.6</v>
      </c>
      <c r="R225">
        <f t="shared" si="23"/>
        <v>0.1628134068118168</v>
      </c>
    </row>
    <row r="226" spans="1:18" x14ac:dyDescent="0.3">
      <c r="A226" t="s">
        <v>733</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6.2080000000000002</v>
      </c>
      <c r="E226">
        <f t="shared" si="18"/>
        <v>1933792</v>
      </c>
      <c r="F226">
        <f t="shared" si="19"/>
        <v>7.8843397072613855E-2</v>
      </c>
      <c r="G226" t="s">
        <v>733</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4.3150000000000004</v>
      </c>
      <c r="K226">
        <f t="shared" si="20"/>
        <v>1421792.5000000002</v>
      </c>
      <c r="L226">
        <f t="shared" si="21"/>
        <v>6.3580739647616499E-2</v>
      </c>
      <c r="M226" t="s">
        <v>740</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734</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0.71699999999999997</v>
      </c>
      <c r="E227">
        <f t="shared" si="18"/>
        <v>99519.6</v>
      </c>
      <c r="F227">
        <f t="shared" si="19"/>
        <v>1.989079207722903E-2</v>
      </c>
      <c r="G227" t="s">
        <v>734</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1.28</v>
      </c>
      <c r="K227">
        <f t="shared" si="20"/>
        <v>177792</v>
      </c>
      <c r="L227">
        <f t="shared" si="21"/>
        <v>3.0357026994723993E-2</v>
      </c>
      <c r="M227" t="s">
        <v>741</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735</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14.362</v>
      </c>
      <c r="E228">
        <f t="shared" si="18"/>
        <v>3969829.1439999999</v>
      </c>
      <c r="F228">
        <f t="shared" si="19"/>
        <v>6.1104376677749046E-2</v>
      </c>
      <c r="G228" t="s">
        <v>735</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11.565</v>
      </c>
      <c r="K228">
        <f t="shared" si="20"/>
        <v>3407812.29</v>
      </c>
      <c r="L228">
        <f t="shared" si="21"/>
        <v>5.6577163515016689E-2</v>
      </c>
      <c r="M228" t="s">
        <v>742</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736</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0.223</v>
      </c>
      <c r="E229">
        <f t="shared" si="18"/>
        <v>122042.325</v>
      </c>
      <c r="F229">
        <f t="shared" si="19"/>
        <v>5.5733502211213343E-2</v>
      </c>
      <c r="G229" t="s">
        <v>736</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0.20899999999999999</v>
      </c>
      <c r="K229">
        <f t="shared" si="20"/>
        <v>112681.723</v>
      </c>
      <c r="L229">
        <f t="shared" si="21"/>
        <v>5.4186201388007275E-2</v>
      </c>
      <c r="M229" t="s">
        <v>743</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737</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3.0219999999999998</v>
      </c>
      <c r="E230">
        <f t="shared" si="18"/>
        <v>398142.97276199999</v>
      </c>
      <c r="F230">
        <f t="shared" si="19"/>
        <v>3.2267037260880135E-2</v>
      </c>
      <c r="G230" t="s">
        <v>737</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3.7709999999999999</v>
      </c>
      <c r="K230">
        <f t="shared" si="20"/>
        <v>519476.63156999997</v>
      </c>
      <c r="L230">
        <f t="shared" si="21"/>
        <v>4.1075087496639517E-2</v>
      </c>
      <c r="M230" t="s">
        <v>744</v>
      </c>
      <c r="N230" s="4" cm="1">
        <f t="array" ref="N230">_xll.SNL.Clients.Office.Excel.Functions.SPG(M230, "SP_TOTAL_REV", "CY2022")</f>
        <v>35466000</v>
      </c>
      <c r="O230" s="4">
        <f>_xll.SNL.Clients.Office.Excel.Functions.SPG(M230,"IQ_AVG_DILUT_SHARES_OUT","CY2022")</f>
        <v>683100000</v>
      </c>
      <c r="P230" s="5">
        <f>_xll.SNL.Clients.Office.Excel.Functions.SPG(M230, "IQ_DILUT_EPS_NORM", "CY2022")</f>
        <v>6.21</v>
      </c>
      <c r="Q230">
        <f t="shared" si="22"/>
        <v>4242051</v>
      </c>
      <c r="R230">
        <f t="shared" si="23"/>
        <v>0.11960894941634241</v>
      </c>
    </row>
    <row r="231" spans="1:18" x14ac:dyDescent="0.3">
      <c r="A231" t="s">
        <v>738</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738</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745</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739</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3.859</v>
      </c>
      <c r="E232">
        <f t="shared" si="18"/>
        <v>1187028.3999999999</v>
      </c>
      <c r="F232">
        <f t="shared" si="19"/>
        <v>0.11530144730451675</v>
      </c>
      <c r="G232" t="s">
        <v>739</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5.8209999999999997</v>
      </c>
      <c r="K232">
        <f t="shared" si="20"/>
        <v>1802181.6</v>
      </c>
      <c r="L232">
        <f t="shared" si="21"/>
        <v>0.1628134068118168</v>
      </c>
      <c r="M232" t="s">
        <v>746</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0.55400000000000005</v>
      </c>
      <c r="Q232">
        <f t="shared" si="22"/>
        <v>397495.00000000006</v>
      </c>
      <c r="R232">
        <f t="shared" si="23"/>
        <v>8.0464574898785432E-2</v>
      </c>
    </row>
    <row r="233" spans="1:18" x14ac:dyDescent="0.3">
      <c r="A233" t="s">
        <v>740</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1.1679999999999999</v>
      </c>
      <c r="E233">
        <f t="shared" si="18"/>
        <v>1537380</v>
      </c>
      <c r="F233">
        <f t="shared" si="19"/>
        <v>5.4748050283109577E-2</v>
      </c>
      <c r="G233" t="s">
        <v>740</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747</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1.1359999999999999</v>
      </c>
      <c r="Q233">
        <f t="shared" si="22"/>
        <v>478255.99999999994</v>
      </c>
      <c r="R233">
        <f t="shared" si="23"/>
        <v>8.4452763552887153E-2</v>
      </c>
    </row>
    <row r="234" spans="1:18" x14ac:dyDescent="0.3">
      <c r="A234" t="s">
        <v>741</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741</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748</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742</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742</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750</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743</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743</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751</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1.171</v>
      </c>
      <c r="Q236">
        <f t="shared" si="22"/>
        <v>1715772.62</v>
      </c>
      <c r="R236">
        <f t="shared" si="23"/>
        <v>0.23652779432037499</v>
      </c>
    </row>
    <row r="237" spans="1:18" x14ac:dyDescent="0.3">
      <c r="A237" t="s">
        <v>744</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744</v>
      </c>
      <c r="H237" s="4" cm="1">
        <f t="array" ref="H237">_xll.SNL.Clients.Office.Excel.Functions.SPG(G237, "SP_TOTAL_REV", "CY2022")</f>
        <v>35466000</v>
      </c>
      <c r="I237" s="4">
        <f>_xll.SNL.Clients.Office.Excel.Functions.SPG(G237,"IQ_AVG_DILUT_SHARES_OUT","CY2022")</f>
        <v>683100000</v>
      </c>
      <c r="J237" s="5">
        <f>_xll.SNL.Clients.Office.Excel.Functions.SPG(G237, "IQ_DILUT_EPS_NORM", "CY2022")</f>
        <v>6.21</v>
      </c>
      <c r="K237">
        <f t="shared" si="20"/>
        <v>4242051</v>
      </c>
      <c r="L237">
        <f t="shared" si="21"/>
        <v>0.11960894941634241</v>
      </c>
      <c r="M237" t="s">
        <v>752</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x14ac:dyDescent="0.3">
      <c r="A238" t="s">
        <v>745</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1.216</v>
      </c>
      <c r="E238">
        <f t="shared" si="18"/>
        <v>666920.36800000002</v>
      </c>
      <c r="F238">
        <f t="shared" si="19"/>
        <v>5.4954208120367221E-2</v>
      </c>
      <c r="G238" t="s">
        <v>745</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753</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4.8440000000000003</v>
      </c>
      <c r="Q238">
        <f t="shared" si="22"/>
        <v>4419031.3363279998</v>
      </c>
      <c r="R238">
        <f t="shared" si="23"/>
        <v>7.3005639126515781E-2</v>
      </c>
    </row>
    <row r="239" spans="1:18" x14ac:dyDescent="0.3">
      <c r="A239" t="s">
        <v>746</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0.55300000000000005</v>
      </c>
      <c r="E239">
        <f t="shared" si="18"/>
        <v>394178.40000000008</v>
      </c>
      <c r="F239">
        <f t="shared" si="19"/>
        <v>7.3104302670623164E-2</v>
      </c>
      <c r="G239" t="s">
        <v>746</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0.55400000000000005</v>
      </c>
      <c r="K239">
        <f t="shared" si="20"/>
        <v>397495.00000000006</v>
      </c>
      <c r="L239">
        <f t="shared" si="21"/>
        <v>8.0464574898785432E-2</v>
      </c>
      <c r="M239" t="s">
        <v>754</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6.1929999999999996</v>
      </c>
      <c r="Q239">
        <f t="shared" si="22"/>
        <v>470668</v>
      </c>
      <c r="R239">
        <f t="shared" si="23"/>
        <v>0.14792042490335963</v>
      </c>
    </row>
    <row r="240" spans="1:18" x14ac:dyDescent="0.3">
      <c r="A240" t="s">
        <v>747</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1.4470000000000001</v>
      </c>
      <c r="E240">
        <f t="shared" si="18"/>
        <v>601952</v>
      </c>
      <c r="F240">
        <f t="shared" si="19"/>
        <v>9.0655421686746993E-2</v>
      </c>
      <c r="G240" t="s">
        <v>747</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1.1359999999999999</v>
      </c>
      <c r="K240">
        <f t="shared" si="20"/>
        <v>478255.99999999994</v>
      </c>
      <c r="L240">
        <f t="shared" si="21"/>
        <v>8.4452763552887153E-2</v>
      </c>
      <c r="M240" t="s">
        <v>755</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748</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748</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756</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749</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749</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757</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750</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19.713000000000001</v>
      </c>
      <c r="E243">
        <f t="shared" si="18"/>
        <v>2453105.4330000002</v>
      </c>
      <c r="F243">
        <f t="shared" si="19"/>
        <v>2.3061137430199111E-2</v>
      </c>
      <c r="G243" t="s">
        <v>750</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758</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751</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751</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1.171</v>
      </c>
      <c r="K244">
        <f t="shared" si="20"/>
        <v>1715772.62</v>
      </c>
      <c r="L244">
        <f t="shared" si="21"/>
        <v>0.23652779432037499</v>
      </c>
      <c r="M244" t="s">
        <v>759</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1.228</v>
      </c>
      <c r="Q244">
        <f t="shared" si="22"/>
        <v>503725.6</v>
      </c>
      <c r="R244">
        <f t="shared" si="23"/>
        <v>8.5141997532241429E-2</v>
      </c>
    </row>
    <row r="245" spans="1:18" x14ac:dyDescent="0.3">
      <c r="A245" t="s">
        <v>752</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752</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761</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x14ac:dyDescent="0.3">
      <c r="A246" t="s">
        <v>753</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6.1529999999999996</v>
      </c>
      <c r="E246">
        <f t="shared" si="18"/>
        <v>5673520.2636839999</v>
      </c>
      <c r="F246">
        <f t="shared" si="19"/>
        <v>9.1715490845198838E-2</v>
      </c>
      <c r="G246" t="s">
        <v>753</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4.8440000000000003</v>
      </c>
      <c r="K246">
        <f t="shared" si="20"/>
        <v>4419031.3363279998</v>
      </c>
      <c r="L246">
        <f t="shared" si="21"/>
        <v>7.3005639126515781E-2</v>
      </c>
      <c r="M246" t="s">
        <v>762</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x14ac:dyDescent="0.3">
      <c r="A247" t="s">
        <v>754</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754</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6.1929999999999996</v>
      </c>
      <c r="K247">
        <f t="shared" si="20"/>
        <v>470668</v>
      </c>
      <c r="L247">
        <f t="shared" si="21"/>
        <v>0.14792042490335963</v>
      </c>
      <c r="M247" t="s">
        <v>763</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755</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755</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764</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2.75</v>
      </c>
      <c r="Q248">
        <f t="shared" si="22"/>
        <v>1009250</v>
      </c>
      <c r="R248">
        <f t="shared" si="23"/>
        <v>4.7693870800056708E-2</v>
      </c>
    </row>
    <row r="249" spans="1:18" x14ac:dyDescent="0.3">
      <c r="A249" t="s">
        <v>756</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756</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765</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757</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-0.376</v>
      </c>
      <c r="E250">
        <f t="shared" si="18"/>
        <v>-59408</v>
      </c>
      <c r="F250">
        <f t="shared" si="19"/>
        <v>-1.3190053285968029E-2</v>
      </c>
      <c r="G250" t="s">
        <v>757</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766</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758</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758</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767</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759</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759</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1.228</v>
      </c>
      <c r="K252">
        <f t="shared" si="20"/>
        <v>503725.6</v>
      </c>
      <c r="L252">
        <f t="shared" si="21"/>
        <v>8.5141997532241429E-2</v>
      </c>
      <c r="M252" t="s">
        <v>768</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1.62</v>
      </c>
      <c r="Q252">
        <f t="shared" si="22"/>
        <v>744390</v>
      </c>
      <c r="R252">
        <f t="shared" si="23"/>
        <v>0.12306204433864008</v>
      </c>
    </row>
    <row r="253" spans="1:18" x14ac:dyDescent="0.3">
      <c r="A253" t="s">
        <v>760</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1.7090000000000001</v>
      </c>
      <c r="E253">
        <f t="shared" si="18"/>
        <v>125838.79700000001</v>
      </c>
      <c r="F253">
        <f t="shared" si="19"/>
        <v>7.4149311767132173E-2</v>
      </c>
      <c r="G253" t="s">
        <v>760</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0.26600000000000001</v>
      </c>
      <c r="K253">
        <f t="shared" si="20"/>
        <v>18596.060000000001</v>
      </c>
      <c r="L253">
        <f t="shared" si="21"/>
        <v>1.4246579330422126E-2</v>
      </c>
      <c r="M253" t="s">
        <v>769</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761</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761</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770</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762</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762</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771</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763</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763</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772</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764</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1.6439999999999999</v>
      </c>
      <c r="E257">
        <f t="shared" si="18"/>
        <v>573920.4</v>
      </c>
      <c r="F257">
        <f t="shared" si="19"/>
        <v>3.034047367308099E-2</v>
      </c>
      <c r="G257" t="s">
        <v>764</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2.75</v>
      </c>
      <c r="K257">
        <f t="shared" si="20"/>
        <v>1009250</v>
      </c>
      <c r="L257">
        <f t="shared" si="21"/>
        <v>4.7693870800056708E-2</v>
      </c>
      <c r="M257" t="s">
        <v>773</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765</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765</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774</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766</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7.3789999999999996</v>
      </c>
      <c r="E259">
        <f t="shared" si="18"/>
        <v>2091946.4999999998</v>
      </c>
      <c r="F259">
        <f t="shared" si="19"/>
        <v>0.13859457400291506</v>
      </c>
      <c r="G259" t="s">
        <v>766</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775</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5.0570000000000004</v>
      </c>
      <c r="Q259">
        <f t="shared" si="22"/>
        <v>13471342.300000003</v>
      </c>
      <c r="R259">
        <f t="shared" si="23"/>
        <v>0.16841283035379426</v>
      </c>
    </row>
    <row r="260" spans="1:18" x14ac:dyDescent="0.3">
      <c r="A260" t="s">
        <v>767</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3.3719999999999999</v>
      </c>
      <c r="E260">
        <f t="shared" si="18"/>
        <v>1205152.8</v>
      </c>
      <c r="F260">
        <f t="shared" si="19"/>
        <v>0.16916562092053733</v>
      </c>
      <c r="G260" t="s">
        <v>767</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776</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768</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768</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1.62</v>
      </c>
      <c r="K261">
        <f t="shared" ref="K261:K324" si="26">I261*J261/1000</f>
        <v>744390</v>
      </c>
      <c r="L261">
        <f t="shared" ref="L261:L324" si="27">K261/H261</f>
        <v>0.12306204433864008</v>
      </c>
      <c r="M261" t="s">
        <v>777</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769</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769</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778</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770</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770</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779</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1.6759999999999999</v>
      </c>
      <c r="Q263">
        <f t="shared" si="28"/>
        <v>576688.17119599995</v>
      </c>
      <c r="R263">
        <f t="shared" si="29"/>
        <v>4.557718890350114E-2</v>
      </c>
    </row>
    <row r="264" spans="1:18" x14ac:dyDescent="0.3">
      <c r="A264" t="s">
        <v>771</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771</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781</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772</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772</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782</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1.5629999999999999</v>
      </c>
      <c r="Q265">
        <f t="shared" si="28"/>
        <v>1458371.2169999999</v>
      </c>
      <c r="R265">
        <f t="shared" si="29"/>
        <v>0.20129347370600414</v>
      </c>
    </row>
    <row r="266" spans="1:18" x14ac:dyDescent="0.3">
      <c r="A266" t="s">
        <v>773</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773</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783</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774</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774</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784</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4.4580000000000002</v>
      </c>
      <c r="Q267">
        <f t="shared" si="28"/>
        <v>1508141.4</v>
      </c>
      <c r="R267">
        <f t="shared" si="29"/>
        <v>7.4752981412639405E-2</v>
      </c>
    </row>
    <row r="268" spans="1:18" x14ac:dyDescent="0.3">
      <c r="A268" t="s">
        <v>775</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6.2859999999999996</v>
      </c>
      <c r="E268">
        <f t="shared" si="24"/>
        <v>16094674.399999999</v>
      </c>
      <c r="F268">
        <f t="shared" si="25"/>
        <v>0.18899557768409678</v>
      </c>
      <c r="G268" t="s">
        <v>775</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5.0570000000000004</v>
      </c>
      <c r="K268">
        <f t="shared" si="26"/>
        <v>13471342.300000003</v>
      </c>
      <c r="L268">
        <f t="shared" si="27"/>
        <v>0.16841283035379426</v>
      </c>
      <c r="M268" t="s">
        <v>785</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776</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776</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786</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0.91</v>
      </c>
      <c r="Q269">
        <f t="shared" si="28"/>
        <v>2054780</v>
      </c>
      <c r="R269">
        <f t="shared" si="29"/>
        <v>0.10701979166666667</v>
      </c>
    </row>
    <row r="270" spans="1:18" x14ac:dyDescent="0.3">
      <c r="A270" t="s">
        <v>777</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777</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787</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778</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1.0169999999999999</v>
      </c>
      <c r="E271">
        <f t="shared" si="24"/>
        <v>331440.29999999993</v>
      </c>
      <c r="F271">
        <f t="shared" si="25"/>
        <v>5.9563356995237654E-2</v>
      </c>
      <c r="G271" t="s">
        <v>778</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788</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779</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2.0390000000000001</v>
      </c>
      <c r="E272">
        <f t="shared" si="24"/>
        <v>702568.4774630001</v>
      </c>
      <c r="F272">
        <f t="shared" si="25"/>
        <v>5.3541264857719865E-2</v>
      </c>
      <c r="G272" t="s">
        <v>779</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1.6759999999999999</v>
      </c>
      <c r="K272">
        <f t="shared" si="26"/>
        <v>576688.17119599995</v>
      </c>
      <c r="L272">
        <f t="shared" si="27"/>
        <v>4.557718890350114E-2</v>
      </c>
      <c r="M272" t="s">
        <v>789</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780</v>
      </c>
      <c r="B273" s="4" cm="1">
        <f t="array" ref="B273">_xll.SNL.Clients.Office.Excel.Functions.SPG(A273, "SP_TOTAL_REV", "CY2023")</f>
        <v>15444000</v>
      </c>
      <c r="C273" s="4">
        <f>_xll.SNL.Clients.Office.Excel.Functions.SPG(A273,"IQ_AVG_DILUT_SHARES_OUT","CY2023")</f>
        <v>1850000000</v>
      </c>
      <c r="D273" s="5">
        <f>_xll.SNL.Clients.Office.Excel.Functions.SPG(A273, "IQ_DILUT_EPS_NORM", "CY2023")</f>
        <v>0.89100000000000001</v>
      </c>
      <c r="E273">
        <f t="shared" si="24"/>
        <v>1648350</v>
      </c>
      <c r="F273">
        <f t="shared" si="25"/>
        <v>0.10673076923076923</v>
      </c>
      <c r="G273" t="s">
        <v>780</v>
      </c>
      <c r="H273" s="4" cm="1">
        <f t="array" ref="H273">_xll.SNL.Clients.Office.Excel.Functions.SPG(G273, "SP_TOTAL_REV", "CY2022")</f>
        <v>14950000</v>
      </c>
      <c r="I273" s="4">
        <f>_xll.SNL.Clients.Office.Excel.Functions.SPG(G273,"IQ_AVG_DILUT_SHARES_OUT","CY2022")</f>
        <v>1716000000</v>
      </c>
      <c r="J273" s="5">
        <f>_xll.SNL.Clients.Office.Excel.Functions.SPG(G273, "IQ_DILUT_EPS_NORM", "CY2022")</f>
        <v>1.042</v>
      </c>
      <c r="K273">
        <f t="shared" si="26"/>
        <v>1788072</v>
      </c>
      <c r="L273">
        <f t="shared" si="27"/>
        <v>0.11960347826086956</v>
      </c>
      <c r="M273" t="s">
        <v>790</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6.7069999999999999</v>
      </c>
      <c r="Q273">
        <f t="shared" si="28"/>
        <v>1297804.5</v>
      </c>
      <c r="R273">
        <f t="shared" si="29"/>
        <v>7.6064031180400893E-2</v>
      </c>
    </row>
    <row r="274" spans="1:18" x14ac:dyDescent="0.3">
      <c r="A274" t="s">
        <v>781</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781</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791</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10.581</v>
      </c>
      <c r="Q274">
        <f t="shared" si="28"/>
        <v>969219.6</v>
      </c>
      <c r="R274">
        <f t="shared" si="29"/>
        <v>8.1694855823127299E-2</v>
      </c>
    </row>
    <row r="275" spans="1:18" x14ac:dyDescent="0.3">
      <c r="A275" t="s">
        <v>782</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782</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1.5629999999999999</v>
      </c>
      <c r="K275">
        <f t="shared" si="26"/>
        <v>1458371.2169999999</v>
      </c>
      <c r="L275">
        <f t="shared" si="27"/>
        <v>0.20129347370600414</v>
      </c>
      <c r="M275" t="s">
        <v>792</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783</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783</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793</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784</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5.1669999999999998</v>
      </c>
      <c r="E277">
        <f t="shared" si="24"/>
        <v>1750579.6</v>
      </c>
      <c r="F277">
        <f t="shared" si="25"/>
        <v>8.5682521658264413E-2</v>
      </c>
      <c r="G277" t="s">
        <v>784</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4.4580000000000002</v>
      </c>
      <c r="K277">
        <f t="shared" si="26"/>
        <v>1508141.4</v>
      </c>
      <c r="L277">
        <f t="shared" si="27"/>
        <v>7.4752981412639405E-2</v>
      </c>
      <c r="M277" t="s">
        <v>794</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785</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785</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795</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786</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0.871</v>
      </c>
      <c r="E279">
        <f t="shared" si="24"/>
        <v>1945814</v>
      </c>
      <c r="F279">
        <f t="shared" si="25"/>
        <v>0.12689539585235424</v>
      </c>
      <c r="G279" t="s">
        <v>786</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0.91</v>
      </c>
      <c r="K279">
        <f t="shared" si="26"/>
        <v>2054780</v>
      </c>
      <c r="L279">
        <f t="shared" si="27"/>
        <v>0.10701979166666667</v>
      </c>
      <c r="M279" t="s">
        <v>796</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787</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787</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797</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8.1210000000000004</v>
      </c>
      <c r="Q280">
        <f t="shared" si="28"/>
        <v>4093292.5980000002</v>
      </c>
      <c r="R280">
        <f t="shared" si="29"/>
        <v>0.12268590690564682</v>
      </c>
    </row>
    <row r="281" spans="1:18" x14ac:dyDescent="0.3">
      <c r="A281" t="s">
        <v>788</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788</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798</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0.92300000000000004</v>
      </c>
      <c r="Q281">
        <f t="shared" si="28"/>
        <v>213726.98731800003</v>
      </c>
      <c r="R281">
        <f t="shared" si="29"/>
        <v>1.2812405309456952E-2</v>
      </c>
    </row>
    <row r="282" spans="1:18" x14ac:dyDescent="0.3">
      <c r="A282" t="s">
        <v>789</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789</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799</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790</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6.1989999999999998</v>
      </c>
      <c r="E283">
        <f t="shared" si="24"/>
        <v>1181529.3999999999</v>
      </c>
      <c r="F283">
        <f t="shared" si="25"/>
        <v>6.0843987846954009E-2</v>
      </c>
      <c r="G283" t="s">
        <v>790</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6.7069999999999999</v>
      </c>
      <c r="K283">
        <f t="shared" si="26"/>
        <v>1297804.5</v>
      </c>
      <c r="L283">
        <f t="shared" si="27"/>
        <v>7.6064031180400893E-2</v>
      </c>
      <c r="M283" t="s">
        <v>800</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791</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7.2489999999999997</v>
      </c>
      <c r="E284">
        <f t="shared" si="24"/>
        <v>635012.4</v>
      </c>
      <c r="F284">
        <f t="shared" si="25"/>
        <v>5.2214544138929092E-2</v>
      </c>
      <c r="G284" t="s">
        <v>791</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10.581</v>
      </c>
      <c r="K284">
        <f t="shared" si="26"/>
        <v>969219.6</v>
      </c>
      <c r="L284">
        <f t="shared" si="27"/>
        <v>8.1694855823127299E-2</v>
      </c>
      <c r="M284" t="s">
        <v>801</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792</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792</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802</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793</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793</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804</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794</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794</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805</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795</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795</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806</v>
      </c>
      <c r="N288" s="4" cm="1">
        <f t="array" ref="N288">_xll.SNL.Clients.Office.Excel.Functions.SPG(M288, "SP_TOTAL_REV", "CY2022")</f>
        <v>3652938.8148622597</v>
      </c>
      <c r="O288" s="4">
        <f>_xll.SNL.Clients.Office.Excel.Functions.SPG(M288,"IQ_AVG_DILUT_SHARES_OUT","CY2022")</f>
        <v>1406000000</v>
      </c>
      <c r="P288" s="5">
        <f>_xll.SNL.Clients.Office.Excel.Functions.SPG(M288, "IQ_DILUT_EPS_NORM", "CY2022")</f>
        <v>-0.19785721407513934</v>
      </c>
      <c r="Q288">
        <f t="shared" si="28"/>
        <v>-278187.24298964592</v>
      </c>
      <c r="R288">
        <f t="shared" si="29"/>
        <v>-7.6154366960054176E-2</v>
      </c>
    </row>
    <row r="289" spans="1:18" x14ac:dyDescent="0.3">
      <c r="A289" t="s">
        <v>796</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796</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807</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797</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10.111000000000001</v>
      </c>
      <c r="E290">
        <f t="shared" si="24"/>
        <v>4977544.1900000004</v>
      </c>
      <c r="F290">
        <f t="shared" si="25"/>
        <v>0.15150496712729045</v>
      </c>
      <c r="G290" t="s">
        <v>797</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8.1210000000000004</v>
      </c>
      <c r="K290">
        <f t="shared" si="26"/>
        <v>4093292.5980000002</v>
      </c>
      <c r="L290">
        <f t="shared" si="27"/>
        <v>0.12268590690564682</v>
      </c>
      <c r="M290" t="s">
        <v>808</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798</v>
      </c>
      <c r="B291" s="4" cm="1">
        <f t="array" ref="B291">_xll.SNL.Clients.Office.Excel.Functions.SPG(A291, "SP_TOTAL_REV", "CY2023")</f>
        <v>22726317</v>
      </c>
      <c r="C291" s="4">
        <f>_xll.SNL.Clients.Office.Excel.Functions.SPG(A291,"IQ_AVG_DILUT_SHARES_OUT","CY2023")</f>
        <v>230977326</v>
      </c>
      <c r="D291" s="5">
        <f>_xll.SNL.Clients.Office.Excel.Functions.SPG(A291, "IQ_DILUT_EPS_NORM", "CY2023")</f>
        <v>1.83</v>
      </c>
      <c r="E291">
        <f t="shared" si="24"/>
        <v>422688.50658000004</v>
      </c>
      <c r="F291">
        <f t="shared" si="25"/>
        <v>1.8599076417881527E-2</v>
      </c>
      <c r="G291" t="s">
        <v>798</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0.92300000000000004</v>
      </c>
      <c r="K291">
        <f t="shared" si="26"/>
        <v>213726.98731800003</v>
      </c>
      <c r="L291">
        <f t="shared" si="27"/>
        <v>1.2812405309456952E-2</v>
      </c>
      <c r="M291" t="s">
        <v>809</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799</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2.9510000000000001</v>
      </c>
      <c r="E292">
        <f t="shared" si="24"/>
        <v>791753.3</v>
      </c>
      <c r="F292">
        <f t="shared" si="25"/>
        <v>5.710033895860378E-2</v>
      </c>
      <c r="G292" t="s">
        <v>799</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810</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5.5069999999999997</v>
      </c>
      <c r="Q292">
        <f t="shared" si="28"/>
        <v>2781035</v>
      </c>
      <c r="R292">
        <f t="shared" si="29"/>
        <v>0.13398703989207941</v>
      </c>
    </row>
    <row r="293" spans="1:18" x14ac:dyDescent="0.3">
      <c r="A293" t="s">
        <v>800</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800</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811</v>
      </c>
      <c r="N293" s="4" cm="1">
        <f t="array" ref="N293">_xll.SNL.Clients.Office.Excel.Functions.SPG(M293, "SP_TOTAL_REV", "CY2022")</f>
        <v>6161000</v>
      </c>
      <c r="O293" s="4">
        <f>_xll.SNL.Clients.Office.Excel.Functions.SPG(M293,"IQ_AVG_DILUT_SHARES_OUT","CY2022")</f>
        <v>62500000</v>
      </c>
      <c r="P293" s="5">
        <f>_xll.SNL.Clients.Office.Excel.Functions.SPG(M293, "IQ_DILUT_EPS_NORM", "CY2022")</f>
        <v>9.36</v>
      </c>
      <c r="Q293">
        <f t="shared" si="28"/>
        <v>585000</v>
      </c>
      <c r="R293">
        <f t="shared" si="29"/>
        <v>9.4952118162635935E-2</v>
      </c>
    </row>
    <row r="294" spans="1:18" x14ac:dyDescent="0.3">
      <c r="A294" t="s">
        <v>801</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801</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812</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3.0209999999999999</v>
      </c>
      <c r="Q294">
        <f t="shared" si="28"/>
        <v>700872</v>
      </c>
      <c r="R294">
        <f t="shared" si="29"/>
        <v>8.0745622119815674E-2</v>
      </c>
    </row>
    <row r="295" spans="1:18" x14ac:dyDescent="0.3">
      <c r="A295" t="s">
        <v>802</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10.999000000000001</v>
      </c>
      <c r="E295">
        <f t="shared" si="24"/>
        <v>6423416</v>
      </c>
      <c r="F295">
        <f t="shared" si="25"/>
        <v>7.4364888801417048E-2</v>
      </c>
      <c r="G295" t="s">
        <v>802</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813</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7.9169999999999998</v>
      </c>
      <c r="Q295">
        <f t="shared" si="28"/>
        <v>7687407</v>
      </c>
      <c r="R295">
        <f t="shared" si="29"/>
        <v>0.3457034222242209</v>
      </c>
    </row>
    <row r="296" spans="1:18" x14ac:dyDescent="0.3">
      <c r="A296" t="s">
        <v>803</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11.086</v>
      </c>
      <c r="E296">
        <f t="shared" si="24"/>
        <v>1408587.16</v>
      </c>
      <c r="F296">
        <f t="shared" si="25"/>
        <v>0.14643377184857323</v>
      </c>
      <c r="G296" t="s">
        <v>803</v>
      </c>
      <c r="H296" s="4" cm="1">
        <f t="array" ref="H296">_xll.SNL.Clients.Office.Excel.Functions.SPG(G296, "SP_TOTAL_REV", "CY2022")</f>
        <v>8110518</v>
      </c>
      <c r="I296" s="4">
        <f>_xll.SNL.Clients.Office.Excel.Functions.SPG(G296,"IQ_AVG_DILUT_SHARES_OUT","CY2022")</f>
        <v>128017000</v>
      </c>
      <c r="J296" s="5">
        <f>_xll.SNL.Clients.Office.Excel.Functions.SPG(G296, "IQ_DILUT_EPS_NORM", "CY2022")</f>
        <v>8.4480000000000004</v>
      </c>
      <c r="K296">
        <f t="shared" si="26"/>
        <v>1081487.6159999999</v>
      </c>
      <c r="L296">
        <f t="shared" si="27"/>
        <v>0.13334384018382056</v>
      </c>
      <c r="M296" t="s">
        <v>814</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1.4279999999999999</v>
      </c>
      <c r="Q296">
        <f t="shared" si="28"/>
        <v>421567.02</v>
      </c>
      <c r="R296">
        <f t="shared" si="29"/>
        <v>0.132200619472329</v>
      </c>
    </row>
    <row r="297" spans="1:18" x14ac:dyDescent="0.3">
      <c r="A297" t="s">
        <v>804</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804</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815</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805</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805</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816</v>
      </c>
      <c r="N298" s="4" cm="1">
        <f t="array" ref="N298">_xll.SNL.Clients.Office.Excel.Functions.SPG(M298, "SP_TOTAL_REV", "CY2022")</f>
        <v>23183000</v>
      </c>
      <c r="O298" s="4">
        <f>_xll.SNL.Clients.Office.Excel.Functions.SPG(M298,"IQ_AVG_DILUT_SHARES_OUT","CY2022")</f>
        <v>741300000</v>
      </c>
      <c r="P298" s="5">
        <f>_xll.SNL.Clients.Office.Excel.Functions.SPG(M298, "IQ_DILUT_EPS_NORM", "CY2022")</f>
        <v>7.53</v>
      </c>
      <c r="Q298">
        <f t="shared" si="28"/>
        <v>5581989</v>
      </c>
      <c r="R298">
        <f t="shared" si="29"/>
        <v>0.24077940732433248</v>
      </c>
    </row>
    <row r="299" spans="1:18" x14ac:dyDescent="0.3">
      <c r="A299" t="s">
        <v>806</v>
      </c>
      <c r="B299" s="4" cm="1">
        <f t="array" ref="B299">_xll.SNL.Clients.Office.Excel.Functions.SPG(A299, "SP_TOTAL_REV", "CY2023")</f>
        <v>4166208.3439333411</v>
      </c>
      <c r="C299" s="4">
        <f>_xll.SNL.Clients.Office.Excel.Functions.SPG(A299,"IQ_AVG_DILUT_SHARES_OUT","CY2023")</f>
        <v>1405000000</v>
      </c>
      <c r="D299" s="5">
        <f>_xll.SNL.Clients.Office.Excel.Functions.SPG(A299, "IQ_DILUT_EPS_NORM", "CY2023")</f>
        <v>-1.2436442817711467E-3</v>
      </c>
      <c r="E299">
        <f t="shared" si="24"/>
        <v>-1747.320215888461</v>
      </c>
      <c r="F299">
        <f t="shared" si="25"/>
        <v>-4.1940298507462688E-4</v>
      </c>
      <c r="G299" t="s">
        <v>806</v>
      </c>
      <c r="H299" s="4" cm="1">
        <f t="array" ref="H299">_xll.SNL.Clients.Office.Excel.Functions.SPG(G299, "SP_TOTAL_REV", "CY2022")</f>
        <v>3652938.8148622597</v>
      </c>
      <c r="I299" s="4">
        <f>_xll.SNL.Clients.Office.Excel.Functions.SPG(G299,"IQ_AVG_DILUT_SHARES_OUT","CY2022")</f>
        <v>1406000000</v>
      </c>
      <c r="J299" s="5">
        <f>_xll.SNL.Clients.Office.Excel.Functions.SPG(G299, "IQ_DILUT_EPS_NORM", "CY2022")</f>
        <v>-0.19785721407513934</v>
      </c>
      <c r="K299">
        <f t="shared" si="26"/>
        <v>-278187.24298964592</v>
      </c>
      <c r="L299">
        <f t="shared" si="27"/>
        <v>-7.6154366960054176E-2</v>
      </c>
      <c r="M299" t="s">
        <v>817</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807</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807</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818</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808</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5.5220000000000002</v>
      </c>
      <c r="E301">
        <f t="shared" si="24"/>
        <v>207925.38800000001</v>
      </c>
      <c r="F301">
        <f t="shared" si="25"/>
        <v>0.27629555097555369</v>
      </c>
      <c r="G301" t="s">
        <v>808</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819</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809</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7.0439999999999996</v>
      </c>
      <c r="E302">
        <f t="shared" si="24"/>
        <v>2133627.5999999996</v>
      </c>
      <c r="F302">
        <f t="shared" si="25"/>
        <v>0.33867104761904754</v>
      </c>
      <c r="G302" t="s">
        <v>809</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820</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810</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810</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5.5069999999999997</v>
      </c>
      <c r="K303">
        <f t="shared" si="26"/>
        <v>2781035</v>
      </c>
      <c r="L303">
        <f t="shared" si="27"/>
        <v>0.13398703989207941</v>
      </c>
      <c r="M303" t="s">
        <v>821</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811</v>
      </c>
      <c r="B304" s="4" cm="1">
        <f t="array" ref="B304">_xll.SNL.Clients.Office.Excel.Functions.SPG(A304, "SP_TOTAL_REV", "CY2023")</f>
        <v>6777000</v>
      </c>
      <c r="C304" s="4">
        <f>_xll.SNL.Clients.Office.Excel.Functions.SPG(A304,"IQ_AVG_DILUT_SHARES_OUT","CY2023")</f>
        <v>62100000</v>
      </c>
      <c r="D304" s="5">
        <f>_xll.SNL.Clients.Office.Excel.Functions.SPG(A304, "IQ_DILUT_EPS_NORM", "CY2023")</f>
        <v>14.93</v>
      </c>
      <c r="E304">
        <f t="shared" si="24"/>
        <v>927153</v>
      </c>
      <c r="F304">
        <f t="shared" si="25"/>
        <v>0.13680876494023905</v>
      </c>
      <c r="G304" t="s">
        <v>811</v>
      </c>
      <c r="H304" s="4" cm="1">
        <f t="array" ref="H304">_xll.SNL.Clients.Office.Excel.Functions.SPG(G304, "SP_TOTAL_REV", "CY2022")</f>
        <v>6161000</v>
      </c>
      <c r="I304" s="4">
        <f>_xll.SNL.Clients.Office.Excel.Functions.SPG(G304,"IQ_AVG_DILUT_SHARES_OUT","CY2022")</f>
        <v>62500000</v>
      </c>
      <c r="J304" s="5">
        <f>_xll.SNL.Clients.Office.Excel.Functions.SPG(G304, "IQ_DILUT_EPS_NORM", "CY2022")</f>
        <v>9.36</v>
      </c>
      <c r="K304">
        <f t="shared" si="26"/>
        <v>585000</v>
      </c>
      <c r="L304">
        <f t="shared" si="27"/>
        <v>9.4952118162635935E-2</v>
      </c>
      <c r="M304" t="s">
        <v>822</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812</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3.2709999999999999</v>
      </c>
      <c r="E305">
        <f t="shared" si="24"/>
        <v>739246</v>
      </c>
      <c r="F305">
        <f t="shared" si="25"/>
        <v>9.2788502573114093E-2</v>
      </c>
      <c r="G305" t="s">
        <v>812</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3.0209999999999999</v>
      </c>
      <c r="K305">
        <f t="shared" si="26"/>
        <v>700872</v>
      </c>
      <c r="L305">
        <f t="shared" si="27"/>
        <v>8.0745622119815674E-2</v>
      </c>
      <c r="M305" t="s">
        <v>823</v>
      </c>
      <c r="N305" s="4" cm="1">
        <f t="array" ref="N305">_xll.SNL.Clients.Office.Excel.Functions.SPG(M305, "SP_TOTAL_REV", "CY2022")</f>
        <v>13127485</v>
      </c>
      <c r="O305" s="4">
        <f>_xll.SNL.Clients.Office.Excel.Functions.SPG(M305,"IQ_AVG_DILUT_SHARES_OUT","CY2022")</f>
        <v>412993000</v>
      </c>
      <c r="P305" s="5">
        <f>_xll.SNL.Clients.Office.Excel.Functions.SPG(M305, "IQ_DILUT_EPS_NORM", "CY2022")</f>
        <v>-0.64200000000000002</v>
      </c>
      <c r="Q305">
        <f t="shared" si="28"/>
        <v>-265141.50599999999</v>
      </c>
      <c r="R305">
        <f t="shared" si="29"/>
        <v>-2.0197433552580711E-2</v>
      </c>
    </row>
    <row r="306" spans="1:18" x14ac:dyDescent="0.3">
      <c r="A306" t="s">
        <v>813</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813</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7.9169999999999998</v>
      </c>
      <c r="K306">
        <f t="shared" si="26"/>
        <v>7687407</v>
      </c>
      <c r="L306">
        <f t="shared" si="27"/>
        <v>0.3457034222242209</v>
      </c>
      <c r="M306" t="s">
        <v>824</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814</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814</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1.4279999999999999</v>
      </c>
      <c r="K307">
        <f t="shared" si="26"/>
        <v>421567.02</v>
      </c>
      <c r="L307">
        <f t="shared" si="27"/>
        <v>0.132200619472329</v>
      </c>
      <c r="M307" t="s">
        <v>825</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815</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815</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826</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816</v>
      </c>
      <c r="B309" s="4" cm="1">
        <f t="array" ref="B309">_xll.SNL.Clients.Office.Excel.Functions.SPG(A309, "SP_TOTAL_REV", "CY2023")</f>
        <v>25494000</v>
      </c>
      <c r="C309" s="4">
        <f>_xll.SNL.Clients.Office.Excel.Functions.SPG(A309,"IQ_AVG_DILUT_SHARES_OUT","CY2023")</f>
        <v>732300000</v>
      </c>
      <c r="D309" s="5">
        <f>_xll.SNL.Clients.Office.Excel.Functions.SPG(A309, "IQ_DILUT_EPS_NORM", "CY2023")</f>
        <v>9.1950000000000003</v>
      </c>
      <c r="E309">
        <f t="shared" si="24"/>
        <v>6733498.5</v>
      </c>
      <c r="F309">
        <f t="shared" si="25"/>
        <v>0.2641209108025418</v>
      </c>
      <c r="G309" t="s">
        <v>816</v>
      </c>
      <c r="H309" s="4" cm="1">
        <f t="array" ref="H309">_xll.SNL.Clients.Office.Excel.Functions.SPG(G309, "SP_TOTAL_REV", "CY2022")</f>
        <v>23183000</v>
      </c>
      <c r="I309" s="4">
        <f>_xll.SNL.Clients.Office.Excel.Functions.SPG(G309,"IQ_AVG_DILUT_SHARES_OUT","CY2022")</f>
        <v>741300000</v>
      </c>
      <c r="J309" s="5">
        <f>_xll.SNL.Clients.Office.Excel.Functions.SPG(G309, "IQ_DILUT_EPS_NORM", "CY2022")</f>
        <v>7.53</v>
      </c>
      <c r="K309">
        <f t="shared" si="26"/>
        <v>5581989</v>
      </c>
      <c r="L309">
        <f t="shared" si="27"/>
        <v>0.24077940732433248</v>
      </c>
      <c r="M309" t="s">
        <v>827</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2.137</v>
      </c>
      <c r="Q309">
        <f t="shared" si="28"/>
        <v>247000.87100000001</v>
      </c>
      <c r="R309">
        <f t="shared" si="29"/>
        <v>0.12551118747900744</v>
      </c>
    </row>
    <row r="310" spans="1:18" x14ac:dyDescent="0.3">
      <c r="A310" t="s">
        <v>817</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15.755000000000001</v>
      </c>
      <c r="E310">
        <f t="shared" si="24"/>
        <v>2136378</v>
      </c>
      <c r="F310">
        <f t="shared" si="25"/>
        <v>7.0856898370181684E-3</v>
      </c>
      <c r="G310" t="s">
        <v>817</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828</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14.385999999999999</v>
      </c>
      <c r="Q310">
        <f t="shared" si="28"/>
        <v>5984576</v>
      </c>
      <c r="R310">
        <f t="shared" si="29"/>
        <v>0.31067725691740644</v>
      </c>
    </row>
    <row r="311" spans="1:18" x14ac:dyDescent="0.3">
      <c r="A311" t="s">
        <v>818</v>
      </c>
      <c r="B311" s="4" cm="1">
        <f t="array" ref="B311">_xll.SNL.Clients.Office.Excel.Functions.SPG(A311, "SP_TOTAL_REV", "CY2023")</f>
        <v>32320000</v>
      </c>
      <c r="C311" s="4">
        <f>_xll.SNL.Clients.Office.Excel.Functions.SPG(A311,"IQ_AVG_DILUT_SHARES_OUT","CY2023")</f>
        <v>1332500000</v>
      </c>
      <c r="D311" s="5">
        <f>_xll.SNL.Clients.Office.Excel.Functions.SPG(A311, "IQ_DILUT_EPS_NORM", "CY2023")</f>
        <v>3.129</v>
      </c>
      <c r="E311">
        <f t="shared" si="24"/>
        <v>4169392.5</v>
      </c>
      <c r="F311">
        <f t="shared" si="25"/>
        <v>0.12900348081683169</v>
      </c>
      <c r="G311" t="s">
        <v>818</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829</v>
      </c>
      <c r="N311" s="4" cm="1">
        <f t="array" ref="N311">_xll.SNL.Clients.Office.Excel.Functions.SPG(M311, "SP_TOTAL_REV", "CY2022")</f>
        <v>11737100</v>
      </c>
      <c r="O311" s="4">
        <f>_xll.SNL.Clients.Office.Excel.Functions.SPG(M311,"IQ_AVG_DILUT_SHARES_OUT","CY2022")</f>
        <v>64100000</v>
      </c>
      <c r="P311" s="5">
        <f>_xll.SNL.Clients.Office.Excel.Functions.SPG(M311, "IQ_DILUT_EPS_NORM", "CY2022")</f>
        <v>9.4359999999999999</v>
      </c>
      <c r="Q311">
        <f t="shared" si="28"/>
        <v>604847.6</v>
      </c>
      <c r="R311">
        <f t="shared" si="29"/>
        <v>5.1532968109669335E-2</v>
      </c>
    </row>
    <row r="312" spans="1:18" x14ac:dyDescent="0.3">
      <c r="A312" t="s">
        <v>819</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819</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830</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13.579000000000001</v>
      </c>
      <c r="Q312">
        <f t="shared" si="28"/>
        <v>794371.5</v>
      </c>
      <c r="R312">
        <f t="shared" si="29"/>
        <v>2.4844295364984049E-2</v>
      </c>
    </row>
    <row r="313" spans="1:18" x14ac:dyDescent="0.3">
      <c r="A313" t="s">
        <v>820</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820</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831</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2.5790000000000002</v>
      </c>
      <c r="Q313">
        <f t="shared" si="28"/>
        <v>559385.1</v>
      </c>
      <c r="R313">
        <f t="shared" si="29"/>
        <v>5.2274095878889822E-2</v>
      </c>
    </row>
    <row r="314" spans="1:18" x14ac:dyDescent="0.3">
      <c r="A314" t="s">
        <v>821</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821</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832</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822</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822</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833</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6.8410000000000002</v>
      </c>
      <c r="Q315">
        <f t="shared" si="28"/>
        <v>330817.07799999998</v>
      </c>
      <c r="R315">
        <f t="shared" si="29"/>
        <v>0.18438672729340053</v>
      </c>
    </row>
    <row r="316" spans="1:18" x14ac:dyDescent="0.3">
      <c r="A316" t="s">
        <v>823</v>
      </c>
      <c r="B316" s="4" cm="1">
        <f t="array" ref="B316">_xll.SNL.Clients.Office.Excel.Functions.SPG(A316, "SP_TOTAL_REV", "CY2023")</f>
        <v>16164249</v>
      </c>
      <c r="C316" s="4">
        <f>_xll.SNL.Clients.Office.Excel.Functions.SPG(A316,"IQ_AVG_DILUT_SHARES_OUT","CY2023")</f>
        <v>358627000</v>
      </c>
      <c r="D316" s="5">
        <f>_xll.SNL.Clients.Office.Excel.Functions.SPG(A316, "IQ_DILUT_EPS_NORM", "CY2023")</f>
        <v>1.4350000000000001</v>
      </c>
      <c r="E316">
        <f t="shared" si="24"/>
        <v>514629.745</v>
      </c>
      <c r="F316">
        <f t="shared" si="25"/>
        <v>3.1837528919530997E-2</v>
      </c>
      <c r="G316" t="s">
        <v>823</v>
      </c>
      <c r="H316" s="4" cm="1">
        <f t="array" ref="H316">_xll.SNL.Clients.Office.Excel.Functions.SPG(G316, "SP_TOTAL_REV", "CY2022")</f>
        <v>13127485</v>
      </c>
      <c r="I316" s="4">
        <f>_xll.SNL.Clients.Office.Excel.Functions.SPG(G316,"IQ_AVG_DILUT_SHARES_OUT","CY2022")</f>
        <v>412993000</v>
      </c>
      <c r="J316" s="5">
        <f>_xll.SNL.Clients.Office.Excel.Functions.SPG(G316, "IQ_DILUT_EPS_NORM", "CY2022")</f>
        <v>-0.64200000000000002</v>
      </c>
      <c r="K316">
        <f t="shared" si="26"/>
        <v>-265141.50599999999</v>
      </c>
      <c r="L316">
        <f t="shared" si="27"/>
        <v>-2.0197433552580711E-2</v>
      </c>
      <c r="M316" t="s">
        <v>834</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0.92300000000000004</v>
      </c>
      <c r="Q316">
        <f t="shared" si="28"/>
        <v>984325.96600000001</v>
      </c>
      <c r="R316">
        <f t="shared" si="29"/>
        <v>0.15596865275984187</v>
      </c>
    </row>
    <row r="317" spans="1:18" x14ac:dyDescent="0.3">
      <c r="A317" t="s">
        <v>824</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824</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835</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6.22</v>
      </c>
      <c r="Q317">
        <f t="shared" si="28"/>
        <v>1148834</v>
      </c>
      <c r="R317">
        <f t="shared" si="29"/>
        <v>0.21010131675201171</v>
      </c>
    </row>
    <row r="318" spans="1:18" x14ac:dyDescent="0.3">
      <c r="A318" t="s">
        <v>825</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825</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836</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5.1079999999999997</v>
      </c>
      <c r="Q318">
        <f t="shared" si="28"/>
        <v>8750004</v>
      </c>
      <c r="R318">
        <f t="shared" si="29"/>
        <v>0.16303950212417082</v>
      </c>
    </row>
    <row r="319" spans="1:18" x14ac:dyDescent="0.3">
      <c r="A319" t="s">
        <v>826</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826</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837</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8.4060000000000006</v>
      </c>
      <c r="Q319">
        <f t="shared" si="28"/>
        <v>2992536</v>
      </c>
      <c r="R319">
        <f t="shared" si="29"/>
        <v>0.15647083429192898</v>
      </c>
    </row>
    <row r="320" spans="1:18" x14ac:dyDescent="0.3">
      <c r="A320" t="s">
        <v>827</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2.9119999999999999</v>
      </c>
      <c r="E320">
        <f t="shared" si="24"/>
        <v>339670.24</v>
      </c>
      <c r="F320">
        <f t="shared" si="25"/>
        <v>0.15617367187873571</v>
      </c>
      <c r="G320" t="s">
        <v>827</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2.137</v>
      </c>
      <c r="K320">
        <f t="shared" si="26"/>
        <v>247000.87100000001</v>
      </c>
      <c r="L320">
        <f t="shared" si="27"/>
        <v>0.12551118747900744</v>
      </c>
      <c r="M320" t="s">
        <v>838</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828</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828</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14.385999999999999</v>
      </c>
      <c r="K321">
        <f t="shared" si="26"/>
        <v>5984576</v>
      </c>
      <c r="L321">
        <f t="shared" si="27"/>
        <v>0.31067725691740644</v>
      </c>
      <c r="M321" t="s">
        <v>839</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829</v>
      </c>
      <c r="B322" s="4" cm="1">
        <f t="array" ref="B322">_xll.SNL.Clients.Office.Excel.Functions.SPG(A322, "SP_TOTAL_REV", "CY2023")</f>
        <v>11135100</v>
      </c>
      <c r="C322" s="4">
        <f>_xll.SNL.Clients.Office.Excel.Functions.SPG(A322,"IQ_AVG_DILUT_SHARES_OUT","CY2023")</f>
        <v>63700000</v>
      </c>
      <c r="D322" s="5">
        <f>_xll.SNL.Clients.Office.Excel.Functions.SPG(A322, "IQ_DILUT_EPS_NORM", "CY2023")</f>
        <v>7.3289999999999997</v>
      </c>
      <c r="E322">
        <f t="shared" si="24"/>
        <v>466857.3</v>
      </c>
      <c r="F322">
        <f t="shared" si="25"/>
        <v>4.192663738987526E-2</v>
      </c>
      <c r="G322" t="s">
        <v>829</v>
      </c>
      <c r="H322" s="4" cm="1">
        <f t="array" ref="H322">_xll.SNL.Clients.Office.Excel.Functions.SPG(G322, "SP_TOTAL_REV", "CY2022")</f>
        <v>11737100</v>
      </c>
      <c r="I322" s="4">
        <f>_xll.SNL.Clients.Office.Excel.Functions.SPG(G322,"IQ_AVG_DILUT_SHARES_OUT","CY2022")</f>
        <v>64100000</v>
      </c>
      <c r="J322" s="5">
        <f>_xll.SNL.Clients.Office.Excel.Functions.SPG(G322, "IQ_DILUT_EPS_NORM", "CY2022")</f>
        <v>9.4359999999999999</v>
      </c>
      <c r="K322">
        <f t="shared" si="26"/>
        <v>604847.6</v>
      </c>
      <c r="L322">
        <f t="shared" si="27"/>
        <v>5.1532968109669335E-2</v>
      </c>
      <c r="M322" t="s">
        <v>840</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830</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16.190000000000001</v>
      </c>
      <c r="E323">
        <f t="shared" si="24"/>
        <v>940639.00000000012</v>
      </c>
      <c r="F323">
        <f t="shared" si="25"/>
        <v>2.7607390232448934E-2</v>
      </c>
      <c r="G323" t="s">
        <v>830</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13.579000000000001</v>
      </c>
      <c r="K323">
        <f t="shared" si="26"/>
        <v>794371.5</v>
      </c>
      <c r="L323">
        <f t="shared" si="27"/>
        <v>2.4844295364984049E-2</v>
      </c>
      <c r="M323" t="s">
        <v>841</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831</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831</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2.5790000000000002</v>
      </c>
      <c r="K324">
        <f t="shared" si="26"/>
        <v>559385.1</v>
      </c>
      <c r="L324">
        <f t="shared" si="27"/>
        <v>5.2274095878889822E-2</v>
      </c>
      <c r="M324" t="s">
        <v>842</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832</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832</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843</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833</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833</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6.8410000000000002</v>
      </c>
      <c r="K326">
        <f t="shared" si="32"/>
        <v>330817.07799999998</v>
      </c>
      <c r="L326">
        <f t="shared" si="33"/>
        <v>0.18438672729340053</v>
      </c>
      <c r="M326" t="s">
        <v>844</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834</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1.218</v>
      </c>
      <c r="E327">
        <f t="shared" si="30"/>
        <v>1288620.858</v>
      </c>
      <c r="F327">
        <f t="shared" si="31"/>
        <v>0.18047842928325061</v>
      </c>
      <c r="G327" t="s">
        <v>834</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0.92300000000000004</v>
      </c>
      <c r="K327">
        <f t="shared" si="32"/>
        <v>984325.96600000001</v>
      </c>
      <c r="L327">
        <f t="shared" si="33"/>
        <v>0.15596865275984187</v>
      </c>
      <c r="M327" t="s">
        <v>845</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835</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835</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6.22</v>
      </c>
      <c r="K328">
        <f t="shared" si="32"/>
        <v>1148834</v>
      </c>
      <c r="L328">
        <f t="shared" si="33"/>
        <v>0.21010131675201171</v>
      </c>
      <c r="M328" t="s">
        <v>846</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836</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836</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5.1079999999999997</v>
      </c>
      <c r="K329">
        <f t="shared" si="32"/>
        <v>8750004</v>
      </c>
      <c r="L329">
        <f t="shared" si="33"/>
        <v>0.16303950212417082</v>
      </c>
      <c r="M329" t="s">
        <v>847</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837</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837</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8.4060000000000006</v>
      </c>
      <c r="K330">
        <f t="shared" si="32"/>
        <v>2992536</v>
      </c>
      <c r="L330">
        <f t="shared" si="33"/>
        <v>0.15647083429192898</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838</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838</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848</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839</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839</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849</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11.29</v>
      </c>
      <c r="Q332">
        <f t="shared" si="34"/>
        <v>2659924</v>
      </c>
      <c r="R332">
        <f t="shared" si="35"/>
        <v>0.20870333464103569</v>
      </c>
    </row>
    <row r="333" spans="1:18" x14ac:dyDescent="0.3">
      <c r="A333" t="s">
        <v>840</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840</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850</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5.2850000000000001</v>
      </c>
      <c r="Q333">
        <f t="shared" si="34"/>
        <v>1103863.49024</v>
      </c>
      <c r="R333">
        <f t="shared" si="35"/>
        <v>0.16355471615006223</v>
      </c>
    </row>
    <row r="334" spans="1:18" x14ac:dyDescent="0.3">
      <c r="A334" t="s">
        <v>841</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841</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851</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842</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842</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852</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-3.39</v>
      </c>
      <c r="Q335">
        <f t="shared" si="34"/>
        <v>-1423031.13105</v>
      </c>
      <c r="R335">
        <f t="shared" si="35"/>
        <v>-0.29378646568987726</v>
      </c>
    </row>
    <row r="336" spans="1:18" x14ac:dyDescent="0.3">
      <c r="A336" t="s">
        <v>843</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843</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853</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844</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844</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854</v>
      </c>
      <c r="N337" s="4" cm="1">
        <f t="array" ref="N337">_xll.SNL.Clients.Office.Excel.Functions.SPG(M337, "SP_TOTAL_REV", "CY2022")</f>
        <v>41512000</v>
      </c>
      <c r="O337" s="4">
        <f>_xll.SNL.Clients.Office.Excel.Functions.SPG(M337,"IQ_AVG_DILUT_SHARES_OUT","CY2022")</f>
        <v>263200000</v>
      </c>
      <c r="P337" s="5">
        <f>_xll.SNL.Clients.Office.Excel.Functions.SPG(M337, "IQ_DILUT_EPS_NORM", "CY2022")</f>
        <v>22.548999999999999</v>
      </c>
      <c r="Q337">
        <f t="shared" si="34"/>
        <v>5934896.7999999998</v>
      </c>
      <c r="R337">
        <f t="shared" si="35"/>
        <v>0.1429682212372326</v>
      </c>
    </row>
    <row r="338" spans="1:18" x14ac:dyDescent="0.3">
      <c r="A338" t="s">
        <v>845</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845</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855</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846</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846</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856</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847</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847</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857</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858</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26.998999999999999</v>
      </c>
      <c r="Q341">
        <f t="shared" si="34"/>
        <v>1753909.0379999999</v>
      </c>
      <c r="R341">
        <f t="shared" si="35"/>
        <v>0.1217158971704097</v>
      </c>
    </row>
    <row r="342" spans="1:18" x14ac:dyDescent="0.3">
      <c r="A342" t="s">
        <v>848</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848</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859</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849</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9.7650000000000006</v>
      </c>
      <c r="E343">
        <f t="shared" si="30"/>
        <v>2220561</v>
      </c>
      <c r="F343">
        <f t="shared" si="31"/>
        <v>0.18267201382033563</v>
      </c>
      <c r="G343" t="s">
        <v>849</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11.29</v>
      </c>
      <c r="K343">
        <f t="shared" si="32"/>
        <v>2659924</v>
      </c>
      <c r="L343">
        <f t="shared" si="33"/>
        <v>0.20870333464103569</v>
      </c>
      <c r="M343" t="s">
        <v>860</v>
      </c>
      <c r="N343" s="4" cm="1">
        <f t="array" ref="N343">_xll.SNL.Clients.Office.Excel.Functions.SPG(M343, "SP_TOTAL_REV", "CY2022")</f>
        <v>6260077</v>
      </c>
      <c r="O343" s="4">
        <f>_xll.SNL.Clients.Office.Excel.Functions.SPG(M343,"IQ_AVG_DILUT_SHARES_OUT","CY2022")</f>
        <v>226156000</v>
      </c>
      <c r="P343" s="5">
        <f>_xll.SNL.Clients.Office.Excel.Functions.SPG(M343, "IQ_DILUT_EPS_NORM", "CY2022")</f>
        <v>5.0890000000000004</v>
      </c>
      <c r="Q343">
        <f t="shared" si="34"/>
        <v>1150907.8840000001</v>
      </c>
      <c r="R343">
        <f t="shared" si="35"/>
        <v>0.18384883828106269</v>
      </c>
    </row>
    <row r="344" spans="1:18" x14ac:dyDescent="0.3">
      <c r="A344" t="s">
        <v>850</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4.7759999999999998</v>
      </c>
      <c r="E344">
        <f t="shared" si="30"/>
        <v>991324.45089599991</v>
      </c>
      <c r="F344">
        <f t="shared" si="31"/>
        <v>0.14688464230197065</v>
      </c>
      <c r="G344" t="s">
        <v>850</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5.2850000000000001</v>
      </c>
      <c r="K344">
        <f t="shared" si="32"/>
        <v>1103863.49024</v>
      </c>
      <c r="L344">
        <f t="shared" si="33"/>
        <v>0.16355471615006223</v>
      </c>
      <c r="M344" t="s">
        <v>861</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851</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851</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862</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3.8050000000000002</v>
      </c>
      <c r="Q345">
        <f t="shared" si="34"/>
        <v>1705401</v>
      </c>
      <c r="R345">
        <f t="shared" si="35"/>
        <v>0.20482344887223464</v>
      </c>
    </row>
    <row r="346" spans="1:18" x14ac:dyDescent="0.3">
      <c r="A346" t="s">
        <v>852</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852</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-3.39</v>
      </c>
      <c r="K346">
        <f t="shared" si="32"/>
        <v>-1423031.13105</v>
      </c>
      <c r="L346">
        <f t="shared" si="33"/>
        <v>-0.29378646568987726</v>
      </c>
      <c r="M346" t="s">
        <v>863</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853</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853</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864</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854</v>
      </c>
      <c r="B348" s="4" cm="1">
        <f t="array" ref="B348">_xll.SNL.Clients.Office.Excel.Functions.SPG(A348, "SP_TOTAL_REV", "CY2023")</f>
        <v>34714000</v>
      </c>
      <c r="C348" s="4">
        <f>_xll.SNL.Clients.Office.Excel.Functions.SPG(A348,"IQ_AVG_DILUT_SHARES_OUT","CY2023")</f>
        <v>250400000</v>
      </c>
      <c r="D348" s="5">
        <f>_xll.SNL.Clients.Office.Excel.Functions.SPG(A348, "IQ_DILUT_EPS_NORM", "CY2023")</f>
        <v>14.108000000000001</v>
      </c>
      <c r="E348">
        <f t="shared" si="30"/>
        <v>3532643.2</v>
      </c>
      <c r="F348">
        <f t="shared" si="31"/>
        <v>0.1017642219277525</v>
      </c>
      <c r="G348" t="s">
        <v>854</v>
      </c>
      <c r="H348" s="4" cm="1">
        <f t="array" ref="H348">_xll.SNL.Clients.Office.Excel.Functions.SPG(G348, "SP_TOTAL_REV", "CY2022")</f>
        <v>41512000</v>
      </c>
      <c r="I348" s="4">
        <f>_xll.SNL.Clients.Office.Excel.Functions.SPG(G348,"IQ_AVG_DILUT_SHARES_OUT","CY2022")</f>
        <v>263200000</v>
      </c>
      <c r="J348" s="5">
        <f>_xll.SNL.Clients.Office.Excel.Functions.SPG(G348, "IQ_DILUT_EPS_NORM", "CY2022")</f>
        <v>22.548999999999999</v>
      </c>
      <c r="K348">
        <f t="shared" si="32"/>
        <v>5934896.7999999998</v>
      </c>
      <c r="L348">
        <f t="shared" si="33"/>
        <v>0.1429682212372326</v>
      </c>
      <c r="M348" t="s">
        <v>865</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855</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855</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866</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856</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856</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867</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9.548</v>
      </c>
      <c r="Q350">
        <f t="shared" si="34"/>
        <v>885099.6</v>
      </c>
      <c r="R350">
        <f t="shared" si="35"/>
        <v>0.1043995753715499</v>
      </c>
    </row>
    <row r="351" spans="1:18" x14ac:dyDescent="0.3">
      <c r="A351" t="s">
        <v>857</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857</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869</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858</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858</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26.998999999999999</v>
      </c>
      <c r="K352">
        <f t="shared" si="32"/>
        <v>1753909.0379999999</v>
      </c>
      <c r="L352">
        <f t="shared" si="33"/>
        <v>0.1217158971704097</v>
      </c>
      <c r="M352" t="s">
        <v>870</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859</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859</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871</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860</v>
      </c>
      <c r="B354" s="4" cm="1">
        <f t="array" ref="B354">_xll.SNL.Clients.Office.Excel.Functions.SPG(A354, "SP_TOTAL_REV", "CY2023")</f>
        <v>5866152</v>
      </c>
      <c r="C354" s="4">
        <f>_xll.SNL.Clients.Office.Excel.Functions.SPG(A354,"IQ_AVG_DILUT_SHARES_OUT","CY2023")</f>
        <v>220180000</v>
      </c>
      <c r="D354" s="5">
        <f>_xll.SNL.Clients.Office.Excel.Functions.SPG(A354, "IQ_DILUT_EPS_NORM", "CY2023")</f>
        <v>4.6769999999999996</v>
      </c>
      <c r="E354">
        <f t="shared" si="30"/>
        <v>1029781.8599999999</v>
      </c>
      <c r="F354">
        <f t="shared" si="31"/>
        <v>0.17554639907046388</v>
      </c>
      <c r="G354" t="s">
        <v>860</v>
      </c>
      <c r="H354" s="4" cm="1">
        <f t="array" ref="H354">_xll.SNL.Clients.Office.Excel.Functions.SPG(G354, "SP_TOTAL_REV", "CY2022")</f>
        <v>6260077</v>
      </c>
      <c r="I354" s="4">
        <f>_xll.SNL.Clients.Office.Excel.Functions.SPG(G354,"IQ_AVG_DILUT_SHARES_OUT","CY2022")</f>
        <v>226156000</v>
      </c>
      <c r="J354" s="5">
        <f>_xll.SNL.Clients.Office.Excel.Functions.SPG(G354, "IQ_DILUT_EPS_NORM", "CY2022")</f>
        <v>5.0890000000000004</v>
      </c>
      <c r="K354">
        <f t="shared" si="32"/>
        <v>1150907.8840000001</v>
      </c>
      <c r="L354">
        <f t="shared" si="33"/>
        <v>0.18384883828106269</v>
      </c>
      <c r="M354" t="s">
        <v>872</v>
      </c>
      <c r="N354" s="4" cm="1">
        <f t="array" ref="N354">_xll.SNL.Clients.Office.Excel.Functions.SPG(M354, "SP_TOTAL_REV", "CY2022")</f>
        <v>1375200</v>
      </c>
      <c r="O354" s="4">
        <f>_xll.SNL.Clients.Office.Excel.Functions.SPG(M354,"IQ_AVG_DILUT_SHARES_OUT","CY2022")</f>
        <v>58200000</v>
      </c>
      <c r="P354" s="5">
        <f>_xll.SNL.Clients.Office.Excel.Functions.SPG(M354, "IQ_DILUT_EPS_NORM", "CY2022")</f>
        <v>4.1820000000000004</v>
      </c>
      <c r="Q354">
        <f t="shared" si="34"/>
        <v>243392.40000000002</v>
      </c>
      <c r="R354">
        <f t="shared" si="35"/>
        <v>0.17698691099476441</v>
      </c>
    </row>
    <row r="355" spans="1:18" x14ac:dyDescent="0.3">
      <c r="A355" t="s">
        <v>861</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861</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873</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x14ac:dyDescent="0.3">
      <c r="A356" t="s">
        <v>862</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3.6659999999999999</v>
      </c>
      <c r="E356">
        <f t="shared" si="30"/>
        <v>1637968.8</v>
      </c>
      <c r="F356">
        <f t="shared" si="31"/>
        <v>0.19846950199927299</v>
      </c>
      <c r="G356" t="s">
        <v>862</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3.8050000000000002</v>
      </c>
      <c r="K356">
        <f t="shared" si="32"/>
        <v>1705401</v>
      </c>
      <c r="L356">
        <f t="shared" si="33"/>
        <v>0.20482344887223464</v>
      </c>
      <c r="M356" t="s">
        <v>874</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2.2090000000000001</v>
      </c>
      <c r="Q356">
        <f t="shared" si="34"/>
        <v>365810.4</v>
      </c>
      <c r="R356">
        <f t="shared" si="35"/>
        <v>8.8750157698093066E-2</v>
      </c>
    </row>
    <row r="357" spans="1:18" x14ac:dyDescent="0.3">
      <c r="A357" t="s">
        <v>863</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863</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875</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864</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864</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876</v>
      </c>
      <c r="N358" s="4" cm="1">
        <f t="array" ref="N358">_xll.SNL.Clients.Office.Excel.Functions.SPG(M358, "SP_TOTAL_REV", "CY2022")</f>
        <v>101175000</v>
      </c>
      <c r="O358" s="4">
        <f>_xll.SNL.Clients.Office.Excel.Functions.SPG(M358,"IQ_AVG_DILUT_SHARES_OUT","CY2022")</f>
        <v>5733000000</v>
      </c>
      <c r="P358" s="5">
        <f>_xll.SNL.Clients.Office.Excel.Functions.SPG(M358, "IQ_DILUT_EPS_NORM", "CY2022")</f>
        <v>4.3789999999999996</v>
      </c>
      <c r="Q358">
        <f t="shared" si="34"/>
        <v>25104806.999999996</v>
      </c>
      <c r="R358">
        <f t="shared" si="35"/>
        <v>0.24813251297257224</v>
      </c>
    </row>
    <row r="359" spans="1:18" x14ac:dyDescent="0.3">
      <c r="A359" t="s">
        <v>865</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865</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877</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0.34499999999999997</v>
      </c>
      <c r="Q359">
        <f t="shared" si="34"/>
        <v>735540</v>
      </c>
      <c r="R359">
        <f t="shared" si="35"/>
        <v>3.3927121771217712E-2</v>
      </c>
    </row>
    <row r="360" spans="1:18" x14ac:dyDescent="0.3">
      <c r="A360" t="s">
        <v>866</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866</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878</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4.6120000000000001</v>
      </c>
      <c r="Q360">
        <f t="shared" si="34"/>
        <v>7157824</v>
      </c>
      <c r="R360">
        <f t="shared" si="35"/>
        <v>0.22535810087525973</v>
      </c>
    </row>
    <row r="361" spans="1:18" x14ac:dyDescent="0.3">
      <c r="A361" t="s">
        <v>867</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867</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9.548</v>
      </c>
      <c r="K361">
        <f t="shared" si="32"/>
        <v>885099.6</v>
      </c>
      <c r="L361">
        <f t="shared" si="33"/>
        <v>0.1043995753715499</v>
      </c>
      <c r="M361" t="s">
        <v>879</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15.44</v>
      </c>
      <c r="Q361">
        <f t="shared" si="34"/>
        <v>7314406.6399999997</v>
      </c>
      <c r="R361">
        <f t="shared" si="35"/>
        <v>4.3028452497205716E-2</v>
      </c>
    </row>
    <row r="362" spans="1:18" x14ac:dyDescent="0.3">
      <c r="A362" t="s">
        <v>868</v>
      </c>
      <c r="B362" s="4" cm="1">
        <f t="array" ref="B362">_xll.SNL.Clients.Office.Excel.Functions.SPG(A362, "SP_TOTAL_REV", "CY2023")</f>
        <v>7527400</v>
      </c>
      <c r="C362" s="4">
        <f>_xll.SNL.Clients.Office.Excel.Functions.SPG(A362,"IQ_AVG_DILUT_SHARES_OUT","CY2023")</f>
        <v>703250000</v>
      </c>
      <c r="D362" s="5">
        <f>_xll.SNL.Clients.Office.Excel.Functions.SPG(A362, "IQ_DILUT_EPS_NORM", "CY2023")</f>
        <v>0.76900000000000002</v>
      </c>
      <c r="E362">
        <f t="shared" si="30"/>
        <v>540799.25</v>
      </c>
      <c r="F362">
        <f t="shared" si="31"/>
        <v>7.1844096235087807E-2</v>
      </c>
      <c r="G362" t="s">
        <v>868</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880</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869</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869</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881</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870</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870</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882</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871</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871</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883</v>
      </c>
      <c r="N365" s="4" cm="1">
        <f t="array" ref="N365">_xll.SNL.Clients.Office.Excel.Functions.SPG(M365, "SP_TOTAL_REV", "CY2022")</f>
        <v>15614000</v>
      </c>
      <c r="O365" s="4">
        <f>_xll.SNL.Clients.Office.Excel.Functions.SPG(M365,"IQ_AVG_DILUT_SHARES_OUT","CY2022")</f>
        <v>237300000</v>
      </c>
      <c r="P365" s="5">
        <f>_xll.SNL.Clients.Office.Excel.Functions.SPG(M365, "IQ_DILUT_EPS_NORM", "CY2022")</f>
        <v>4.1360000000000001</v>
      </c>
      <c r="Q365">
        <f t="shared" si="34"/>
        <v>981472.8</v>
      </c>
      <c r="R365">
        <f t="shared" si="35"/>
        <v>6.2858511592160882E-2</v>
      </c>
    </row>
    <row r="366" spans="1:18" x14ac:dyDescent="0.3">
      <c r="A366" t="s">
        <v>872</v>
      </c>
      <c r="B366" s="4" cm="1">
        <f t="array" ref="B366">_xll.SNL.Clients.Office.Excel.Functions.SPG(A366, "SP_TOTAL_REV", "CY2023")</f>
        <v>1693700</v>
      </c>
      <c r="C366" s="4">
        <f>_xll.SNL.Clients.Office.Excel.Functions.SPG(A366,"IQ_AVG_DILUT_SHARES_OUT","CY2023")</f>
        <v>58000000</v>
      </c>
      <c r="D366" s="5">
        <f>_xll.SNL.Clients.Office.Excel.Functions.SPG(A366, "IQ_DILUT_EPS_NORM", "CY2023")</f>
        <v>5.1029999999999998</v>
      </c>
      <c r="E366">
        <f t="shared" si="30"/>
        <v>295974</v>
      </c>
      <c r="F366">
        <f t="shared" si="31"/>
        <v>0.17474995571824997</v>
      </c>
      <c r="G366" t="s">
        <v>872</v>
      </c>
      <c r="H366" s="4" cm="1">
        <f t="array" ref="H366">_xll.SNL.Clients.Office.Excel.Functions.SPG(G366, "SP_TOTAL_REV", "CY2022")</f>
        <v>1375200</v>
      </c>
      <c r="I366" s="4">
        <f>_xll.SNL.Clients.Office.Excel.Functions.SPG(G366,"IQ_AVG_DILUT_SHARES_OUT","CY2022")</f>
        <v>58200000</v>
      </c>
      <c r="J366" s="5">
        <f>_xll.SNL.Clients.Office.Excel.Functions.SPG(G366, "IQ_DILUT_EPS_NORM", "CY2022")</f>
        <v>4.1820000000000004</v>
      </c>
      <c r="K366">
        <f t="shared" si="32"/>
        <v>243392.40000000002</v>
      </c>
      <c r="L366">
        <f t="shared" si="33"/>
        <v>0.17698691099476441</v>
      </c>
      <c r="M366" t="s">
        <v>884</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0.77500000000000002</v>
      </c>
      <c r="Q366">
        <f t="shared" si="34"/>
        <v>571099.05000000005</v>
      </c>
      <c r="R366">
        <f t="shared" si="35"/>
        <v>7.2272722095671982E-2</v>
      </c>
    </row>
    <row r="367" spans="1:18" x14ac:dyDescent="0.3">
      <c r="A367" t="s">
        <v>873</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873</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885</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874</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2.5299999999999998</v>
      </c>
      <c r="E368">
        <f t="shared" si="30"/>
        <v>420738.99999999994</v>
      </c>
      <c r="F368">
        <f t="shared" si="31"/>
        <v>0.10250676087221341</v>
      </c>
      <c r="G368" t="s">
        <v>874</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2.2090000000000001</v>
      </c>
      <c r="K368">
        <f t="shared" si="32"/>
        <v>365810.4</v>
      </c>
      <c r="L368">
        <f t="shared" si="33"/>
        <v>8.8750157698093066E-2</v>
      </c>
      <c r="M368" t="s">
        <v>886</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875</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875</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887</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876</v>
      </c>
      <c r="B370" s="4" cm="1">
        <f t="array" ref="B370">_xll.SNL.Clients.Office.Excel.Functions.SPG(A370, "SP_TOTAL_REV", "CY2023")</f>
        <v>59554000</v>
      </c>
      <c r="C370" s="4">
        <f>_xll.SNL.Clients.Office.Excel.Functions.SPG(A370,"IQ_AVG_DILUT_SHARES_OUT","CY2023")</f>
        <v>5709000000</v>
      </c>
      <c r="D370" s="5">
        <f>_xll.SNL.Clients.Office.Excel.Functions.SPG(A370, "IQ_DILUT_EPS_NORM", "CY2023")</f>
        <v>1.4490000000000001</v>
      </c>
      <c r="E370">
        <f t="shared" si="30"/>
        <v>8272341</v>
      </c>
      <c r="F370">
        <f t="shared" si="31"/>
        <v>0.13890487624676764</v>
      </c>
      <c r="G370" t="s">
        <v>876</v>
      </c>
      <c r="H370" s="4" cm="1">
        <f t="array" ref="H370">_xll.SNL.Clients.Office.Excel.Functions.SPG(G370, "SP_TOTAL_REV", "CY2022")</f>
        <v>101175000</v>
      </c>
      <c r="I370" s="4">
        <f>_xll.SNL.Clients.Office.Excel.Functions.SPG(G370,"IQ_AVG_DILUT_SHARES_OUT","CY2022")</f>
        <v>5733000000</v>
      </c>
      <c r="J370" s="5">
        <f>_xll.SNL.Clients.Office.Excel.Functions.SPG(G370, "IQ_DILUT_EPS_NORM", "CY2022")</f>
        <v>4.3789999999999996</v>
      </c>
      <c r="K370">
        <f t="shared" si="32"/>
        <v>25104806.999999996</v>
      </c>
      <c r="L370">
        <f t="shared" si="33"/>
        <v>0.24813251297257224</v>
      </c>
      <c r="M370" t="s">
        <v>888</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877</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877</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0.34499999999999997</v>
      </c>
      <c r="K371">
        <f t="shared" si="32"/>
        <v>735540</v>
      </c>
      <c r="L371">
        <f t="shared" si="33"/>
        <v>3.3927121771217712E-2</v>
      </c>
      <c r="M371" t="s">
        <v>889</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878</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4.4690000000000003</v>
      </c>
      <c r="E372">
        <f t="shared" si="30"/>
        <v>6940357</v>
      </c>
      <c r="F372">
        <f t="shared" si="31"/>
        <v>0.19731497697162678</v>
      </c>
      <c r="G372" t="s">
        <v>878</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4.6120000000000001</v>
      </c>
      <c r="K372">
        <f t="shared" si="32"/>
        <v>7157824</v>
      </c>
      <c r="L372">
        <f t="shared" si="33"/>
        <v>0.22535810087525973</v>
      </c>
      <c r="M372" t="s">
        <v>890</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879</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12.787000000000001</v>
      </c>
      <c r="E373">
        <f t="shared" si="30"/>
        <v>5795196.2699999996</v>
      </c>
      <c r="F373">
        <f t="shared" si="31"/>
        <v>3.9316387967353914E-2</v>
      </c>
      <c r="G373" t="s">
        <v>879</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15.44</v>
      </c>
      <c r="K373">
        <f t="shared" si="32"/>
        <v>7314406.6399999997</v>
      </c>
      <c r="L373">
        <f t="shared" si="33"/>
        <v>4.3028452497205716E-2</v>
      </c>
      <c r="M373" t="s">
        <v>891</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880</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880</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892</v>
      </c>
      <c r="N374" s="4" cm="1">
        <f t="array" ref="N374">_xll.SNL.Clients.Office.Excel.Functions.SPG(M374, "SP_TOTAL_REV", "CY2022")</f>
        <v>4258056</v>
      </c>
      <c r="O374" s="4">
        <f>_xll.SNL.Clients.Office.Excel.Functions.SPG(M374,"IQ_AVG_DILUT_SHARES_OUT","CY2022")</f>
        <v>176280000</v>
      </c>
      <c r="P374" s="5">
        <f>_xll.SNL.Clients.Office.Excel.Functions.SPG(M374, "IQ_DILUT_EPS_NORM", "CY2022")</f>
        <v>7.9059999999999997</v>
      </c>
      <c r="Q374">
        <f t="shared" si="34"/>
        <v>1393669.68</v>
      </c>
      <c r="R374">
        <f t="shared" si="35"/>
        <v>0.32730186733100736</v>
      </c>
    </row>
    <row r="375" spans="1:18" x14ac:dyDescent="0.3">
      <c r="A375" t="s">
        <v>881</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881</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893</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x14ac:dyDescent="0.3">
      <c r="A376" t="s">
        <v>882</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882</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894</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883</v>
      </c>
      <c r="B377" s="4" cm="1">
        <f t="array" ref="B377">_xll.SNL.Clients.Office.Excel.Functions.SPG(A377, "SP_TOTAL_REV", "CY2023")</f>
        <v>16242000</v>
      </c>
      <c r="C377" s="4">
        <f>_xll.SNL.Clients.Office.Excel.Functions.SPG(A377,"IQ_AVG_DILUT_SHARES_OUT","CY2023")</f>
        <v>237200000</v>
      </c>
      <c r="D377" s="5">
        <f>_xll.SNL.Clients.Office.Excel.Functions.SPG(A377, "IQ_DILUT_EPS_NORM", "CY2023")</f>
        <v>5.2770000000000001</v>
      </c>
      <c r="E377">
        <f t="shared" si="30"/>
        <v>1251704.3999999999</v>
      </c>
      <c r="F377">
        <f t="shared" si="31"/>
        <v>7.7065903213889911E-2</v>
      </c>
      <c r="G377" t="s">
        <v>883</v>
      </c>
      <c r="H377" s="4" cm="1">
        <f t="array" ref="H377">_xll.SNL.Clients.Office.Excel.Functions.SPG(G377, "SP_TOTAL_REV", "CY2022")</f>
        <v>15614000</v>
      </c>
      <c r="I377" s="4">
        <f>_xll.SNL.Clients.Office.Excel.Functions.SPG(G377,"IQ_AVG_DILUT_SHARES_OUT","CY2022")</f>
        <v>237300000</v>
      </c>
      <c r="J377" s="5">
        <f>_xll.SNL.Clients.Office.Excel.Functions.SPG(G377, "IQ_DILUT_EPS_NORM", "CY2022")</f>
        <v>4.1360000000000001</v>
      </c>
      <c r="K377">
        <f t="shared" si="32"/>
        <v>981472.8</v>
      </c>
      <c r="L377">
        <f t="shared" si="33"/>
        <v>6.2858511592160882E-2</v>
      </c>
      <c r="M377" t="s">
        <v>895</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2.9140000000000001</v>
      </c>
      <c r="Q377">
        <f t="shared" si="34"/>
        <v>431248.68800000002</v>
      </c>
      <c r="R377">
        <f t="shared" si="35"/>
        <v>2.5257768420026753E-2</v>
      </c>
    </row>
    <row r="378" spans="1:18" x14ac:dyDescent="0.3">
      <c r="A378" t="s">
        <v>884</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0.996</v>
      </c>
      <c r="E378">
        <f t="shared" si="30"/>
        <v>735213.33600000001</v>
      </c>
      <c r="F378">
        <f t="shared" si="31"/>
        <v>8.8452037536092404E-2</v>
      </c>
      <c r="G378" t="s">
        <v>884</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0.77500000000000002</v>
      </c>
      <c r="K378">
        <f t="shared" si="32"/>
        <v>571099.05000000005</v>
      </c>
      <c r="L378">
        <f t="shared" si="33"/>
        <v>7.2272722095671982E-2</v>
      </c>
      <c r="M378" t="s">
        <v>896</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885</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885</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897</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6.5549999999999997</v>
      </c>
      <c r="Q379">
        <f t="shared" si="34"/>
        <v>773490</v>
      </c>
      <c r="R379">
        <f t="shared" si="35"/>
        <v>7.8264696954366081E-2</v>
      </c>
    </row>
    <row r="380" spans="1:18" x14ac:dyDescent="0.3">
      <c r="A380" t="s">
        <v>886</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886</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898</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887</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887</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899</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888</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888</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900</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x14ac:dyDescent="0.3">
      <c r="A383" t="s">
        <v>889</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5.9930000000000003</v>
      </c>
      <c r="E383">
        <f t="shared" si="30"/>
        <v>2185047.7999999998</v>
      </c>
      <c r="F383">
        <f t="shared" si="31"/>
        <v>4.0479590211007978E-2</v>
      </c>
      <c r="G383" t="s">
        <v>889</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901</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890</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890</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902</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891</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891</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903</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892</v>
      </c>
      <c r="B386" s="4" cm="1">
        <f t="array" ref="B386">_xll.SNL.Clients.Office.Excel.Functions.SPG(A386, "SP_TOTAL_REV", "CY2023")</f>
        <v>4604572</v>
      </c>
      <c r="C386" s="4">
        <f>_xll.SNL.Clients.Office.Excel.Functions.SPG(A386,"IQ_AVG_DILUT_SHARES_OUT","CY2023")</f>
        <v>176143000</v>
      </c>
      <c r="D386" s="5">
        <f>_xll.SNL.Clients.Office.Excel.Functions.SPG(A386, "IQ_DILUT_EPS_NORM", "CY2023")</f>
        <v>7.6070000000000002</v>
      </c>
      <c r="E386">
        <f t="shared" si="30"/>
        <v>1339919.801</v>
      </c>
      <c r="F386">
        <f t="shared" si="31"/>
        <v>0.29099768686427313</v>
      </c>
      <c r="G386" t="s">
        <v>892</v>
      </c>
      <c r="H386" s="4" cm="1">
        <f t="array" ref="H386">_xll.SNL.Clients.Office.Excel.Functions.SPG(G386, "SP_TOTAL_REV", "CY2022")</f>
        <v>4258056</v>
      </c>
      <c r="I386" s="4">
        <f>_xll.SNL.Clients.Office.Excel.Functions.SPG(G386,"IQ_AVG_DILUT_SHARES_OUT","CY2022")</f>
        <v>176280000</v>
      </c>
      <c r="J386" s="5">
        <f>_xll.SNL.Clients.Office.Excel.Functions.SPG(G386, "IQ_DILUT_EPS_NORM", "CY2022")</f>
        <v>7.9059999999999997</v>
      </c>
      <c r="K386">
        <f t="shared" si="32"/>
        <v>1393669.68</v>
      </c>
      <c r="L386">
        <f t="shared" si="33"/>
        <v>0.32730186733100736</v>
      </c>
      <c r="M386" t="s">
        <v>904</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1.877</v>
      </c>
      <c r="Q386">
        <f t="shared" si="34"/>
        <v>1768134</v>
      </c>
      <c r="R386">
        <f t="shared" si="35"/>
        <v>0.24680820770519263</v>
      </c>
    </row>
    <row r="387" spans="1:18" x14ac:dyDescent="0.3">
      <c r="A387" t="s">
        <v>893</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893</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905</v>
      </c>
      <c r="N387" s="4" cm="1">
        <f t="array" ref="N387">_xll.SNL.Clients.Office.Excel.Functions.SPG(M387, "SP_TOTAL_REV", "CY2022")</f>
        <v>13511000</v>
      </c>
      <c r="O387" s="4">
        <f>_xll.SNL.Clients.Office.Excel.Functions.SPG(M387,"IQ_AVG_DILUT_SHARES_OUT","CY2022")</f>
        <v>317080000</v>
      </c>
      <c r="P387" s="5">
        <f>_xll.SNL.Clients.Office.Excel.Functions.SPG(M387, "IQ_DILUT_EPS_NORM", "CY2022")</f>
        <v>3.6520000000000001</v>
      </c>
      <c r="Q387">
        <f t="shared" si="34"/>
        <v>1157976.1599999999</v>
      </c>
      <c r="R387">
        <f t="shared" si="35"/>
        <v>8.5706177188957136E-2</v>
      </c>
    </row>
    <row r="388" spans="1:18" x14ac:dyDescent="0.3">
      <c r="A388" t="s">
        <v>894</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894</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906</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895</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895</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2.9140000000000001</v>
      </c>
      <c r="K389">
        <f t="shared" ref="K389:K452" si="38">I389*J389/1000</f>
        <v>431248.68800000002</v>
      </c>
      <c r="L389">
        <f t="shared" ref="L389:L452" si="39">K389/H389</f>
        <v>2.5257768420026753E-2</v>
      </c>
      <c r="M389" t="s">
        <v>907</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3.5579999999999998</v>
      </c>
      <c r="Q389">
        <f t="shared" ref="Q389:Q452" si="40">O389*P389/1000</f>
        <v>449823.70799999998</v>
      </c>
      <c r="R389">
        <f t="shared" ref="R389:R452" si="41">Q389/N389</f>
        <v>0.135823636656801</v>
      </c>
    </row>
    <row r="390" spans="1:18" x14ac:dyDescent="0.3">
      <c r="A390" t="s">
        <v>896</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896</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908</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897</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6.375</v>
      </c>
      <c r="E391">
        <f t="shared" si="36"/>
        <v>720375</v>
      </c>
      <c r="F391">
        <f t="shared" si="37"/>
        <v>7.7861543450064852E-2</v>
      </c>
      <c r="G391" t="s">
        <v>897</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6.5549999999999997</v>
      </c>
      <c r="K391">
        <f t="shared" si="38"/>
        <v>773490</v>
      </c>
      <c r="L391">
        <f t="shared" si="39"/>
        <v>7.8264696954366081E-2</v>
      </c>
      <c r="M391" t="s">
        <v>909</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898</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898</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910</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899</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899</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911</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7.5019999999999998</v>
      </c>
      <c r="Q393">
        <f t="shared" si="40"/>
        <v>801213.6</v>
      </c>
      <c r="R393">
        <f t="shared" si="41"/>
        <v>0.14915179269518597</v>
      </c>
    </row>
    <row r="394" spans="1:18" x14ac:dyDescent="0.3">
      <c r="A394" t="s">
        <v>900</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900</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912</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901</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901</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913</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-4.6959999999999997</v>
      </c>
      <c r="Q395">
        <f t="shared" si="40"/>
        <v>-1197480</v>
      </c>
      <c r="R395">
        <f t="shared" si="41"/>
        <v>-0.13546153846153847</v>
      </c>
    </row>
    <row r="396" spans="1:18" x14ac:dyDescent="0.3">
      <c r="A396" t="s">
        <v>902</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902</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914</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6.3380000000000001</v>
      </c>
      <c r="Q396">
        <f t="shared" si="40"/>
        <v>2018653</v>
      </c>
      <c r="R396">
        <f t="shared" si="41"/>
        <v>0.18054315356408193</v>
      </c>
    </row>
    <row r="397" spans="1:18" x14ac:dyDescent="0.3">
      <c r="A397" t="s">
        <v>903</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903</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915</v>
      </c>
      <c r="N397" s="4" cm="1">
        <f t="array" ref="N397">_xll.SNL.Clients.Office.Excel.Functions.SPG(M397, "SP_TOTAL_REV", "CY2022")</f>
        <v>31352000</v>
      </c>
      <c r="O397" s="4">
        <f>_xll.SNL.Clients.Office.Excel.Functions.SPG(M397,"IQ_AVG_DILUT_SHARES_OUT","CY2022")</f>
        <v>997000000</v>
      </c>
      <c r="P397" s="5">
        <f>_xll.SNL.Clients.Office.Excel.Functions.SPG(M397, "IQ_DILUT_EPS_NORM", "CY2022")</f>
        <v>1.083</v>
      </c>
      <c r="Q397">
        <f t="shared" si="40"/>
        <v>1079751</v>
      </c>
      <c r="R397">
        <f t="shared" si="41"/>
        <v>3.4439621076805309E-2</v>
      </c>
    </row>
    <row r="398" spans="1:18" x14ac:dyDescent="0.3">
      <c r="A398" t="s">
        <v>904</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1.7390000000000001</v>
      </c>
      <c r="E398">
        <f t="shared" si="36"/>
        <v>1631182</v>
      </c>
      <c r="F398">
        <f t="shared" si="37"/>
        <v>0.21536598890942699</v>
      </c>
      <c r="G398" t="s">
        <v>904</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1.877</v>
      </c>
      <c r="K398">
        <f t="shared" si="38"/>
        <v>1768134</v>
      </c>
      <c r="L398">
        <f t="shared" si="39"/>
        <v>0.24680820770519263</v>
      </c>
      <c r="M398" t="s">
        <v>916</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905</v>
      </c>
      <c r="B399" s="4" cm="1">
        <f t="array" ref="B399">_xll.SNL.Clients.Office.Excel.Functions.SPG(A399, "SP_TOTAL_REV", "CY2023")</f>
        <v>14965000</v>
      </c>
      <c r="C399" s="4">
        <f>_xll.SNL.Clients.Office.Excel.Functions.SPG(A399,"IQ_AVG_DILUT_SHARES_OUT","CY2023")</f>
        <v>316665000</v>
      </c>
      <c r="D399" s="5">
        <f>_xll.SNL.Clients.Office.Excel.Functions.SPG(A399, "IQ_DILUT_EPS_NORM", "CY2023")</f>
        <v>4.4489999999999998</v>
      </c>
      <c r="E399">
        <f t="shared" si="36"/>
        <v>1408842.585</v>
      </c>
      <c r="F399">
        <f t="shared" si="37"/>
        <v>9.4142504844637487E-2</v>
      </c>
      <c r="G399" t="s">
        <v>905</v>
      </c>
      <c r="H399" s="4" cm="1">
        <f t="array" ref="H399">_xll.SNL.Clients.Office.Excel.Functions.SPG(G399, "SP_TOTAL_REV", "CY2022")</f>
        <v>13511000</v>
      </c>
      <c r="I399" s="4">
        <f>_xll.SNL.Clients.Office.Excel.Functions.SPG(G399,"IQ_AVG_DILUT_SHARES_OUT","CY2022")</f>
        <v>317080000</v>
      </c>
      <c r="J399" s="5">
        <f>_xll.SNL.Clients.Office.Excel.Functions.SPG(G399, "IQ_DILUT_EPS_NORM", "CY2022")</f>
        <v>3.6520000000000001</v>
      </c>
      <c r="K399">
        <f t="shared" si="38"/>
        <v>1157976.1599999999</v>
      </c>
      <c r="L399">
        <f t="shared" si="39"/>
        <v>8.5706177188957136E-2</v>
      </c>
      <c r="M399" t="s">
        <v>917</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906</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906</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918</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907</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907</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3.5579999999999998</v>
      </c>
      <c r="K401">
        <f t="shared" si="38"/>
        <v>449823.70799999998</v>
      </c>
      <c r="L401">
        <f t="shared" si="39"/>
        <v>0.135823636656801</v>
      </c>
      <c r="M401" t="s">
        <v>919</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908</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908</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920</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x14ac:dyDescent="0.3">
      <c r="A403" t="s">
        <v>909</v>
      </c>
      <c r="B403" s="4" cm="1">
        <f t="array" ref="B403">_xll.SNL.Clients.Office.Excel.Functions.SPG(A403, "SP_TOTAL_REV", "CY2023")</f>
        <v>9129000</v>
      </c>
      <c r="C403" s="4">
        <f>_xll.SNL.Clients.Office.Excel.Functions.SPG(A403,"IQ_AVG_DILUT_SHARES_OUT","CY2023")</f>
        <v>115525000</v>
      </c>
      <c r="D403" s="5">
        <f>_xll.SNL.Clients.Office.Excel.Functions.SPG(A403, "IQ_DILUT_EPS_NORM", "CY2023")</f>
        <v>8.5809999999999995</v>
      </c>
      <c r="E403">
        <f t="shared" si="36"/>
        <v>991320.02500000002</v>
      </c>
      <c r="F403">
        <f t="shared" si="37"/>
        <v>0.10859020977105927</v>
      </c>
      <c r="G403" t="s">
        <v>909</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921</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910</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0.72599999999999998</v>
      </c>
      <c r="E404">
        <f t="shared" si="36"/>
        <v>355834.38</v>
      </c>
      <c r="F404">
        <f t="shared" si="37"/>
        <v>0.115783336229264</v>
      </c>
      <c r="G404" t="s">
        <v>910</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922</v>
      </c>
      <c r="N404" s="4" cm="1">
        <f t="array" ref="N404">_xll.SNL.Clients.Office.Excel.Functions.SPG(M404, "SP_TOTAL_REV", "CY2022")</f>
        <v>5925746</v>
      </c>
      <c r="O404" s="4">
        <f>_xll.SNL.Clients.Office.Excel.Functions.SPG(M404,"IQ_AVG_DILUT_SHARES_OUT","CY2022")</f>
        <v>327816695</v>
      </c>
      <c r="P404" s="5">
        <f>_xll.SNL.Clients.Office.Excel.Functions.SPG(M404, "IQ_DILUT_EPS_NORM", "CY2022")</f>
        <v>3.7549999999999999</v>
      </c>
      <c r="Q404">
        <f t="shared" si="40"/>
        <v>1230951.6897249999</v>
      </c>
      <c r="R404">
        <f t="shared" si="41"/>
        <v>0.20772940482514773</v>
      </c>
    </row>
    <row r="405" spans="1:18" x14ac:dyDescent="0.3">
      <c r="A405" t="s">
        <v>911</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911</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7.5019999999999998</v>
      </c>
      <c r="K405">
        <f t="shared" si="38"/>
        <v>801213.6</v>
      </c>
      <c r="L405">
        <f t="shared" si="39"/>
        <v>0.14915179269518597</v>
      </c>
      <c r="M405" t="s">
        <v>923</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912</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912</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924</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913</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4.0540000000000003</v>
      </c>
      <c r="E407">
        <f t="shared" si="36"/>
        <v>1147282</v>
      </c>
      <c r="F407">
        <f t="shared" si="37"/>
        <v>8.2538273381294963E-2</v>
      </c>
      <c r="G407" t="s">
        <v>913</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-4.6959999999999997</v>
      </c>
      <c r="K407">
        <f t="shared" si="38"/>
        <v>-1197480</v>
      </c>
      <c r="L407">
        <f t="shared" si="39"/>
        <v>-0.13546153846153847</v>
      </c>
      <c r="M407" t="s">
        <v>925</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914</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914</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6.3380000000000001</v>
      </c>
      <c r="K408">
        <f t="shared" si="38"/>
        <v>2018653</v>
      </c>
      <c r="L408">
        <f t="shared" si="39"/>
        <v>0.18054315356408193</v>
      </c>
      <c r="M408" t="s">
        <v>926</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2.5339999999999998</v>
      </c>
      <c r="Q408">
        <f t="shared" si="40"/>
        <v>2739254</v>
      </c>
      <c r="R408">
        <f t="shared" si="41"/>
        <v>9.3556952081696773E-2</v>
      </c>
    </row>
    <row r="409" spans="1:18" x14ac:dyDescent="0.3">
      <c r="A409" t="s">
        <v>915</v>
      </c>
      <c r="B409" s="4" cm="1">
        <f t="array" ref="B409">_xll.SNL.Clients.Office.Excel.Functions.SPG(A409, "SP_TOTAL_REV", "CY2023")</f>
        <v>34857000</v>
      </c>
      <c r="C409" s="4">
        <f>_xll.SNL.Clients.Office.Excel.Functions.SPG(A409,"IQ_AVG_DILUT_SHARES_OUT","CY2023")</f>
        <v>984000000</v>
      </c>
      <c r="D409" s="5">
        <f>_xll.SNL.Clients.Office.Excel.Functions.SPG(A409, "IQ_DILUT_EPS_NORM", "CY2023")</f>
        <v>3.948</v>
      </c>
      <c r="E409">
        <f t="shared" si="36"/>
        <v>3884832</v>
      </c>
      <c r="F409">
        <f t="shared" si="37"/>
        <v>0.11145055512522592</v>
      </c>
      <c r="G409" t="s">
        <v>915</v>
      </c>
      <c r="H409" s="4" cm="1">
        <f t="array" ref="H409">_xll.SNL.Clients.Office.Excel.Functions.SPG(G409, "SP_TOTAL_REV", "CY2022")</f>
        <v>31352000</v>
      </c>
      <c r="I409" s="4">
        <f>_xll.SNL.Clients.Office.Excel.Functions.SPG(G409,"IQ_AVG_DILUT_SHARES_OUT","CY2022")</f>
        <v>997000000</v>
      </c>
      <c r="J409" s="5">
        <f>_xll.SNL.Clients.Office.Excel.Functions.SPG(G409, "IQ_DILUT_EPS_NORM", "CY2022")</f>
        <v>1.083</v>
      </c>
      <c r="K409">
        <f t="shared" si="38"/>
        <v>1079751</v>
      </c>
      <c r="L409">
        <f t="shared" si="39"/>
        <v>3.4439621076805309E-2</v>
      </c>
      <c r="M409" t="s">
        <v>927</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0.89700000000000002</v>
      </c>
      <c r="Q409">
        <f t="shared" si="40"/>
        <v>575874</v>
      </c>
      <c r="R409">
        <f t="shared" si="41"/>
        <v>2.4182161753590326E-2</v>
      </c>
    </row>
    <row r="410" spans="1:18" x14ac:dyDescent="0.3">
      <c r="A410" t="s">
        <v>916</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916</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928</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2.5249999999999999</v>
      </c>
      <c r="Q410">
        <f t="shared" si="40"/>
        <v>395296.32500000001</v>
      </c>
      <c r="R410">
        <f t="shared" si="41"/>
        <v>2.3324894969139809E-2</v>
      </c>
    </row>
    <row r="411" spans="1:18" x14ac:dyDescent="0.3">
      <c r="A411" t="s">
        <v>917</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917</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929</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918</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918</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930</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919</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3.1989999999999998</v>
      </c>
      <c r="E413">
        <f t="shared" si="36"/>
        <v>2024112.8670000001</v>
      </c>
      <c r="F413">
        <f t="shared" si="37"/>
        <v>0.12105938199760766</v>
      </c>
      <c r="G413" t="s">
        <v>919</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932</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920</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920</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933</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5.5570000000000004</v>
      </c>
      <c r="Q414">
        <f t="shared" si="40"/>
        <v>2123885.4000000004</v>
      </c>
      <c r="R414">
        <f t="shared" si="41"/>
        <v>0.11512197951108463</v>
      </c>
    </row>
    <row r="415" spans="1:18" x14ac:dyDescent="0.3">
      <c r="A415" t="s">
        <v>921</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921</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934</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922</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922</v>
      </c>
      <c r="H416" s="4" cm="1">
        <f t="array" ref="H416">_xll.SNL.Clients.Office.Excel.Functions.SPG(G416, "SP_TOTAL_REV", "CY2022")</f>
        <v>5925746</v>
      </c>
      <c r="I416" s="4">
        <f>_xll.SNL.Clients.Office.Excel.Functions.SPG(G416,"IQ_AVG_DILUT_SHARES_OUT","CY2022")</f>
        <v>327816695</v>
      </c>
      <c r="J416" s="5">
        <f>_xll.SNL.Clients.Office.Excel.Functions.SPG(G416, "IQ_DILUT_EPS_NORM", "CY2022")</f>
        <v>3.7549999999999999</v>
      </c>
      <c r="K416">
        <f t="shared" si="38"/>
        <v>1230951.6897249999</v>
      </c>
      <c r="L416">
        <f t="shared" si="39"/>
        <v>0.20772940482514773</v>
      </c>
      <c r="M416" t="s">
        <v>935</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923</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923</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936</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924</v>
      </c>
      <c r="B418" s="4" cm="1">
        <f t="array" ref="B418">_xll.SNL.Clients.Office.Excel.Functions.SPG(A418, "SP_TOTAL_REV", "CY2023")</f>
        <v>8207800</v>
      </c>
      <c r="C418" s="4">
        <f>_xll.SNL.Clients.Office.Excel.Functions.SPG(A418,"IQ_AVG_DILUT_SHARES_OUT","CY2023")</f>
        <v>104025000</v>
      </c>
      <c r="D418" s="5">
        <f>_xll.SNL.Clients.Office.Excel.Functions.SPG(A418, "IQ_DILUT_EPS_NORM", "CY2023")</f>
        <v>6.9710000000000001</v>
      </c>
      <c r="E418">
        <f t="shared" si="36"/>
        <v>725158.27500000002</v>
      </c>
      <c r="F418">
        <f t="shared" si="37"/>
        <v>8.8349895830795097E-2</v>
      </c>
      <c r="G418" t="s">
        <v>924</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937</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4.7690000000000001</v>
      </c>
      <c r="Q418">
        <f t="shared" si="40"/>
        <v>5986891.8113609999</v>
      </c>
      <c r="R418">
        <f t="shared" si="41"/>
        <v>7.5239620104824614E-2</v>
      </c>
    </row>
    <row r="419" spans="1:18" x14ac:dyDescent="0.3">
      <c r="A419" t="s">
        <v>925</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925</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938</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7.0030000000000001</v>
      </c>
      <c r="Q419">
        <f t="shared" si="40"/>
        <v>1590381.3</v>
      </c>
      <c r="R419">
        <f t="shared" si="41"/>
        <v>0.24511147586461995</v>
      </c>
    </row>
    <row r="420" spans="1:18" x14ac:dyDescent="0.3">
      <c r="A420" t="s">
        <v>926</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926</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2.5339999999999998</v>
      </c>
      <c r="K420">
        <f t="shared" si="38"/>
        <v>2739254</v>
      </c>
      <c r="L420">
        <f t="shared" si="39"/>
        <v>9.3556952081696773E-2</v>
      </c>
      <c r="M420" t="s">
        <v>939</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927</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927</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0.89700000000000002</v>
      </c>
      <c r="K421">
        <f t="shared" si="38"/>
        <v>575874</v>
      </c>
      <c r="L421">
        <f t="shared" si="39"/>
        <v>2.4182161753590326E-2</v>
      </c>
      <c r="M421" t="s">
        <v>940</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928</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0.88600000000000001</v>
      </c>
      <c r="E422">
        <f t="shared" si="36"/>
        <v>132679.386</v>
      </c>
      <c r="F422">
        <f t="shared" si="37"/>
        <v>8.4074865503672106E-3</v>
      </c>
      <c r="G422" t="s">
        <v>928</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2.5249999999999999</v>
      </c>
      <c r="K422">
        <f t="shared" si="38"/>
        <v>395296.32500000001</v>
      </c>
      <c r="L422">
        <f t="shared" si="39"/>
        <v>2.3324894969139809E-2</v>
      </c>
      <c r="M422" t="s">
        <v>941</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1.8660000000000001</v>
      </c>
      <c r="Q422">
        <f t="shared" si="40"/>
        <v>431232.6</v>
      </c>
      <c r="R422">
        <f t="shared" si="41"/>
        <v>2.0603761144396982E-2</v>
      </c>
    </row>
    <row r="423" spans="1:18" x14ac:dyDescent="0.3">
      <c r="A423" t="s">
        <v>929</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929</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942</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930</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930</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943</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931</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931</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944</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11.759</v>
      </c>
      <c r="Q425">
        <f t="shared" si="40"/>
        <v>560904.30000000005</v>
      </c>
      <c r="R425">
        <f t="shared" si="41"/>
        <v>0.10275607298574727</v>
      </c>
    </row>
    <row r="426" spans="1:18" x14ac:dyDescent="0.3">
      <c r="A426" t="s">
        <v>932</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932</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945</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933</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6.351</v>
      </c>
      <c r="E427">
        <f t="shared" si="36"/>
        <v>2436878.7000000002</v>
      </c>
      <c r="F427">
        <f t="shared" si="37"/>
        <v>0.11888373012001172</v>
      </c>
      <c r="G427" t="s">
        <v>933</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5.5570000000000004</v>
      </c>
      <c r="K427">
        <f t="shared" si="38"/>
        <v>2123885.4000000004</v>
      </c>
      <c r="L427">
        <f t="shared" si="39"/>
        <v>0.11512197951108463</v>
      </c>
      <c r="M427" t="s">
        <v>946</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3.2879999999999998</v>
      </c>
      <c r="Q427">
        <f t="shared" si="40"/>
        <v>558085.39199999999</v>
      </c>
      <c r="R427">
        <f t="shared" si="41"/>
        <v>0.17688666627575836</v>
      </c>
    </row>
    <row r="428" spans="1:18" x14ac:dyDescent="0.3">
      <c r="A428" t="s">
        <v>934</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934</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947</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x14ac:dyDescent="0.3">
      <c r="A429" t="s">
        <v>935</v>
      </c>
      <c r="B429" s="4" cm="1">
        <f t="array" ref="B429">_xll.SNL.Clients.Office.Excel.Functions.SPG(A429, "SP_TOTAL_REV", "CY2023")</f>
        <v>5595506</v>
      </c>
      <c r="C429" s="4">
        <f>_xll.SNL.Clients.Office.Excel.Functions.SPG(A429,"IQ_AVG_DILUT_SHARES_OUT","CY2023")</f>
        <v>155189000</v>
      </c>
      <c r="D429" s="5">
        <f>_xll.SNL.Clients.Office.Excel.Functions.SPG(A429, "IQ_DILUT_EPS_NORM", "CY2023")</f>
        <v>5.8879999999999999</v>
      </c>
      <c r="E429">
        <f t="shared" si="36"/>
        <v>913752.83200000005</v>
      </c>
      <c r="F429">
        <f t="shared" si="37"/>
        <v>0.16330119778264915</v>
      </c>
      <c r="G429" t="s">
        <v>935</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948</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936</v>
      </c>
      <c r="B430" s="4" cm="1">
        <f t="array" ref="B430">_xll.SNL.Clients.Office.Excel.Functions.SPG(A430, "SP_TOTAL_REV", "CY2023")</f>
        <v>77512217</v>
      </c>
      <c r="C430" s="4">
        <f>_xll.SNL.Clients.Office.Excel.Functions.SPG(A430,"IQ_AVG_DILUT_SHARES_OUT","CY2023")</f>
        <v>507837215</v>
      </c>
      <c r="D430" s="5">
        <f>_xll.SNL.Clients.Office.Excel.Functions.SPG(A430, "IQ_DILUT_EPS_NORM", "CY2023")</f>
        <v>3.8149999999999999</v>
      </c>
      <c r="E430">
        <f t="shared" si="36"/>
        <v>1937398.9752249999</v>
      </c>
      <c r="F430">
        <f t="shared" si="37"/>
        <v>2.4994756313382185E-2</v>
      </c>
      <c r="G430" t="s">
        <v>936</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949</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2.96</v>
      </c>
      <c r="Q430">
        <f t="shared" si="40"/>
        <v>636320.07999999996</v>
      </c>
      <c r="R430">
        <f t="shared" si="41"/>
        <v>4.9445961613178956E-2</v>
      </c>
    </row>
    <row r="431" spans="1:18" x14ac:dyDescent="0.3">
      <c r="A431" t="s">
        <v>937</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6.4669999999999996</v>
      </c>
      <c r="E431">
        <f t="shared" si="36"/>
        <v>7762251.2692879988</v>
      </c>
      <c r="F431">
        <f t="shared" si="37"/>
        <v>9.8809176268336754E-2</v>
      </c>
      <c r="G431" t="s">
        <v>937</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4.7690000000000001</v>
      </c>
      <c r="K431">
        <f t="shared" si="38"/>
        <v>5986891.8113609999</v>
      </c>
      <c r="L431">
        <f t="shared" si="39"/>
        <v>7.5239620104824614E-2</v>
      </c>
      <c r="M431" t="s">
        <v>950</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938</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6.4279999999999999</v>
      </c>
      <c r="E432">
        <f t="shared" si="36"/>
        <v>1445014.4</v>
      </c>
      <c r="F432">
        <f t="shared" si="37"/>
        <v>0.22366912777648787</v>
      </c>
      <c r="G432" t="s">
        <v>938</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7.0030000000000001</v>
      </c>
      <c r="K432">
        <f t="shared" si="38"/>
        <v>1590381.3</v>
      </c>
      <c r="L432">
        <f t="shared" si="39"/>
        <v>0.24511147586461995</v>
      </c>
      <c r="M432" t="s">
        <v>951</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939</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939</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952</v>
      </c>
      <c r="N433" s="4" cm="1">
        <f t="array" ref="N433">_xll.SNL.Clients.Office.Excel.Functions.SPG(M433, "SP_TOTAL_REV", "CY2022")</f>
        <v>14204717</v>
      </c>
      <c r="O433" s="4">
        <f>_xll.SNL.Clients.Office.Excel.Functions.SPG(M433,"IQ_AVG_DILUT_SHARES_OUT","CY2022")</f>
        <v>560743000</v>
      </c>
      <c r="P433" s="5">
        <f>_xll.SNL.Clients.Office.Excel.Functions.SPG(M433, "IQ_DILUT_EPS_NORM", "CY2022")</f>
        <v>1.5649999999999999</v>
      </c>
      <c r="Q433">
        <f t="shared" si="40"/>
        <v>877562.79500000004</v>
      </c>
      <c r="R433">
        <f t="shared" si="41"/>
        <v>6.1779674667224983E-2</v>
      </c>
    </row>
    <row r="434" spans="1:18" x14ac:dyDescent="0.3">
      <c r="A434" t="s">
        <v>940</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940</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953</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941</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4.3390000000000004</v>
      </c>
      <c r="E435">
        <f t="shared" si="36"/>
        <v>980614.00000000012</v>
      </c>
      <c r="F435">
        <f t="shared" si="37"/>
        <v>6.1058261676307422E-2</v>
      </c>
      <c r="G435" t="s">
        <v>941</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1.8660000000000001</v>
      </c>
      <c r="K435">
        <f t="shared" si="38"/>
        <v>431232.6</v>
      </c>
      <c r="L435">
        <f t="shared" si="39"/>
        <v>2.0603761144396982E-2</v>
      </c>
      <c r="M435" t="s">
        <v>954</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942</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942</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955</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943</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943</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956</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1.25</v>
      </c>
      <c r="Q437">
        <f t="shared" si="40"/>
        <v>312750</v>
      </c>
      <c r="R437">
        <f t="shared" si="41"/>
        <v>8.5071947338356504E-2</v>
      </c>
    </row>
    <row r="438" spans="1:18" x14ac:dyDescent="0.3">
      <c r="A438" t="s">
        <v>944</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944</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11.759</v>
      </c>
      <c r="K438">
        <f t="shared" si="38"/>
        <v>560904.30000000005</v>
      </c>
      <c r="L438">
        <f t="shared" si="39"/>
        <v>0.10275607298574727</v>
      </c>
      <c r="M438" t="s">
        <v>957</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3.5</v>
      </c>
      <c r="Q438">
        <f t="shared" si="40"/>
        <v>4684617</v>
      </c>
      <c r="R438">
        <f t="shared" si="41"/>
        <v>0.23541971958389868</v>
      </c>
    </row>
    <row r="439" spans="1:18" x14ac:dyDescent="0.3">
      <c r="A439" t="s">
        <v>945</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5.5220000000000002</v>
      </c>
      <c r="E439">
        <f t="shared" si="36"/>
        <v>261212.68799999999</v>
      </c>
      <c r="F439">
        <f t="shared" si="37"/>
        <v>8.7817668177626471E-2</v>
      </c>
      <c r="G439" t="s">
        <v>945</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958</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946</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2.048</v>
      </c>
      <c r="E440">
        <f t="shared" si="36"/>
        <v>336494.592</v>
      </c>
      <c r="F440">
        <f t="shared" si="37"/>
        <v>0.12573136175418434</v>
      </c>
      <c r="G440" t="s">
        <v>946</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3.2879999999999998</v>
      </c>
      <c r="K440">
        <f t="shared" si="38"/>
        <v>558085.39199999999</v>
      </c>
      <c r="L440">
        <f t="shared" si="39"/>
        <v>0.17688666627575836</v>
      </c>
      <c r="M440" t="s">
        <v>959</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x14ac:dyDescent="0.3">
      <c r="A441" t="s">
        <v>947</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947</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960</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948</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948</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961</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0.13200000000000001</v>
      </c>
      <c r="Q442">
        <f t="shared" si="40"/>
        <v>42596.4</v>
      </c>
      <c r="R442">
        <f t="shared" si="41"/>
        <v>2.8107159353348732E-2</v>
      </c>
    </row>
    <row r="443" spans="1:18" x14ac:dyDescent="0.3">
      <c r="A443" t="s">
        <v>949</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3.76</v>
      </c>
      <c r="E443">
        <f t="shared" si="36"/>
        <v>758670.24</v>
      </c>
      <c r="F443">
        <f t="shared" si="37"/>
        <v>5.5446191624643718E-2</v>
      </c>
      <c r="G443" t="s">
        <v>949</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2.96</v>
      </c>
      <c r="K443">
        <f t="shared" si="38"/>
        <v>636320.07999999996</v>
      </c>
      <c r="L443">
        <f t="shared" si="39"/>
        <v>4.9445961613178956E-2</v>
      </c>
      <c r="M443" t="s">
        <v>962</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950</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11.212999999999999</v>
      </c>
      <c r="E444">
        <f t="shared" si="36"/>
        <v>4350644</v>
      </c>
      <c r="F444">
        <f t="shared" si="37"/>
        <v>0.10151536505121683</v>
      </c>
      <c r="G444" t="s">
        <v>950</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963</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951</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951</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964</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952</v>
      </c>
      <c r="B446" s="4" cm="1">
        <f t="array" ref="B446">_xll.SNL.Clients.Office.Excel.Functions.SPG(A446, "SP_TOTAL_REV", "CY2023")</f>
        <v>14555741</v>
      </c>
      <c r="C446" s="4">
        <f>_xll.SNL.Clients.Office.Excel.Functions.SPG(A446,"IQ_AVG_DILUT_SHARES_OUT","CY2023")</f>
        <v>548729000</v>
      </c>
      <c r="D446" s="5">
        <f>_xll.SNL.Clients.Office.Excel.Functions.SPG(A446, "IQ_DILUT_EPS_NORM", "CY2023")</f>
        <v>1.631</v>
      </c>
      <c r="E446">
        <f t="shared" si="36"/>
        <v>894976.99899999995</v>
      </c>
      <c r="F446">
        <f t="shared" si="37"/>
        <v>6.1486186034774869E-2</v>
      </c>
      <c r="G446" t="s">
        <v>952</v>
      </c>
      <c r="H446" s="4" cm="1">
        <f t="array" ref="H446">_xll.SNL.Clients.Office.Excel.Functions.SPG(G446, "SP_TOTAL_REV", "CY2022")</f>
        <v>14204717</v>
      </c>
      <c r="I446" s="4">
        <f>_xll.SNL.Clients.Office.Excel.Functions.SPG(G446,"IQ_AVG_DILUT_SHARES_OUT","CY2022")</f>
        <v>560743000</v>
      </c>
      <c r="J446" s="5">
        <f>_xll.SNL.Clients.Office.Excel.Functions.SPG(G446, "IQ_DILUT_EPS_NORM", "CY2022")</f>
        <v>1.5649999999999999</v>
      </c>
      <c r="K446">
        <f t="shared" si="38"/>
        <v>877562.79500000004</v>
      </c>
      <c r="L446">
        <f t="shared" si="39"/>
        <v>6.1779674667224983E-2</v>
      </c>
      <c r="M446" t="s">
        <v>965</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10.772</v>
      </c>
      <c r="Q446">
        <f t="shared" si="40"/>
        <v>9425500</v>
      </c>
      <c r="R446">
        <f t="shared" si="41"/>
        <v>9.3937491279475371E-2</v>
      </c>
    </row>
    <row r="447" spans="1:18" x14ac:dyDescent="0.3">
      <c r="A447" t="s">
        <v>953</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953</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966</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954</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954</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967</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955</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955</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968</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956</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0.98799999999999999</v>
      </c>
      <c r="E450">
        <f t="shared" si="36"/>
        <v>246110.8</v>
      </c>
      <c r="F450">
        <f t="shared" si="37"/>
        <v>6.4788164372022006E-2</v>
      </c>
      <c r="G450" t="s">
        <v>956</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1.25</v>
      </c>
      <c r="K450">
        <f t="shared" si="38"/>
        <v>312750</v>
      </c>
      <c r="L450">
        <f t="shared" si="39"/>
        <v>8.5071947338356504E-2</v>
      </c>
      <c r="M450" t="s">
        <v>969</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23.369</v>
      </c>
      <c r="Q450">
        <f t="shared" si="40"/>
        <v>9254124</v>
      </c>
      <c r="R450">
        <f t="shared" si="41"/>
        <v>5.4057935965511804E-2</v>
      </c>
    </row>
    <row r="451" spans="1:18" x14ac:dyDescent="0.3">
      <c r="A451" t="s">
        <v>957</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2.6429999999999998</v>
      </c>
      <c r="E451">
        <f t="shared" si="36"/>
        <v>3520378.2089999993</v>
      </c>
      <c r="F451">
        <f t="shared" si="37"/>
        <v>0.17582550239736286</v>
      </c>
      <c r="G451" t="s">
        <v>957</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3.5</v>
      </c>
      <c r="K451">
        <f t="shared" si="38"/>
        <v>4684617</v>
      </c>
      <c r="L451">
        <f t="shared" si="39"/>
        <v>0.23541971958389868</v>
      </c>
      <c r="M451" t="s">
        <v>970</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0.11700000000000001</v>
      </c>
      <c r="Q451">
        <f t="shared" si="40"/>
        <v>47204.118000000002</v>
      </c>
      <c r="R451">
        <f t="shared" si="41"/>
        <v>1.1597333926907791E-2</v>
      </c>
    </row>
    <row r="452" spans="1:18" x14ac:dyDescent="0.3">
      <c r="A452" t="s">
        <v>958</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2.8969999999999998</v>
      </c>
      <c r="E452">
        <f t="shared" si="36"/>
        <v>123901.79299999999</v>
      </c>
      <c r="F452">
        <f t="shared" si="37"/>
        <v>6.3482377106505894E-2</v>
      </c>
      <c r="G452" t="s">
        <v>958</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972</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959</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959</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973</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4.9690000000000003</v>
      </c>
      <c r="Q453">
        <f t="shared" ref="Q453:Q506" si="46">O453*P453/1000</f>
        <v>789717.91279800015</v>
      </c>
      <c r="R453">
        <f t="shared" ref="R453:R506" si="47">Q453/N453</f>
        <v>0.31626668514136969</v>
      </c>
    </row>
    <row r="454" spans="1:18" x14ac:dyDescent="0.3">
      <c r="A454" t="s">
        <v>960</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960</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974</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4.2910000000000004</v>
      </c>
      <c r="Q454">
        <f t="shared" si="46"/>
        <v>18039364</v>
      </c>
      <c r="R454">
        <f t="shared" si="47"/>
        <v>0.13183296671173311</v>
      </c>
    </row>
    <row r="455" spans="1:18" x14ac:dyDescent="0.3">
      <c r="A455" t="s">
        <v>961</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0.19900000000000001</v>
      </c>
      <c r="E455">
        <f t="shared" si="42"/>
        <v>65491.696000000004</v>
      </c>
      <c r="F455">
        <f t="shared" si="43"/>
        <v>3.967623479919765E-2</v>
      </c>
      <c r="G455" t="s">
        <v>961</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0.13200000000000001</v>
      </c>
      <c r="K455">
        <f t="shared" si="44"/>
        <v>42596.4</v>
      </c>
      <c r="L455">
        <f t="shared" si="45"/>
        <v>2.8107159353348732E-2</v>
      </c>
      <c r="M455" t="s">
        <v>975</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962</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962</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976</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1.127</v>
      </c>
      <c r="Q456">
        <f t="shared" si="46"/>
        <v>1372009.8</v>
      </c>
      <c r="R456">
        <f t="shared" si="47"/>
        <v>8.4365437473482269E-2</v>
      </c>
    </row>
    <row r="457" spans="1:18" x14ac:dyDescent="0.3">
      <c r="A457" t="s">
        <v>963</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963</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977</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964</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964</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978</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965</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6.7789999999999999</v>
      </c>
      <c r="E459">
        <f t="shared" si="42"/>
        <v>5829940</v>
      </c>
      <c r="F459">
        <f t="shared" si="43"/>
        <v>6.4094856966951774E-2</v>
      </c>
      <c r="G459" t="s">
        <v>965</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10.772</v>
      </c>
      <c r="K459">
        <f t="shared" si="44"/>
        <v>9425500</v>
      </c>
      <c r="L459">
        <f t="shared" si="45"/>
        <v>9.3937491279475371E-2</v>
      </c>
      <c r="M459" t="s">
        <v>979</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3.9649999999999999</v>
      </c>
      <c r="Q459">
        <f t="shared" si="46"/>
        <v>529724</v>
      </c>
      <c r="R459">
        <f t="shared" si="47"/>
        <v>7.2414151356080494E-2</v>
      </c>
    </row>
    <row r="460" spans="1:18" x14ac:dyDescent="0.3">
      <c r="A460" t="s">
        <v>966</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966</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980</v>
      </c>
      <c r="N460" s="4" cm="1">
        <f t="array" ref="N460">_xll.SNL.Clients.Office.Excel.Functions.SPG(M460, "SP_TOTAL_REV", "CY2022")</f>
        <v>11166499</v>
      </c>
      <c r="O460" s="4">
        <f>_xll.SNL.Clients.Office.Excel.Functions.SPG(M460,"IQ_AVG_DILUT_SHARES_OUT","CY2022")</f>
        <v>419192000</v>
      </c>
      <c r="P460" s="5">
        <f>_xll.SNL.Clients.Office.Excel.Functions.SPG(M460, "IQ_DILUT_EPS_NORM", "CY2022")</f>
        <v>2.5550000000000002</v>
      </c>
      <c r="Q460">
        <f t="shared" si="46"/>
        <v>1071035.56</v>
      </c>
      <c r="R460">
        <f t="shared" si="47"/>
        <v>9.591507239646016E-2</v>
      </c>
    </row>
    <row r="461" spans="1:18" x14ac:dyDescent="0.3">
      <c r="A461" t="s">
        <v>967</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967</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981</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24.956</v>
      </c>
      <c r="Q461">
        <f t="shared" si="46"/>
        <v>1275251.6000000001</v>
      </c>
      <c r="R461">
        <f t="shared" si="47"/>
        <v>8.3743866561597061E-2</v>
      </c>
    </row>
    <row r="462" spans="1:18" x14ac:dyDescent="0.3">
      <c r="A462" t="s">
        <v>968</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968</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982</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3.0329999999999999</v>
      </c>
      <c r="Q462">
        <f t="shared" si="46"/>
        <v>554432.4</v>
      </c>
      <c r="R462">
        <f t="shared" si="47"/>
        <v>6.6303802917962215E-2</v>
      </c>
    </row>
    <row r="463" spans="1:18" x14ac:dyDescent="0.3">
      <c r="A463" t="s">
        <v>969</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19.946000000000002</v>
      </c>
      <c r="E463">
        <f t="shared" si="42"/>
        <v>7040938.0000000009</v>
      </c>
      <c r="F463">
        <f t="shared" si="43"/>
        <v>5.0653865799526632E-2</v>
      </c>
      <c r="G463" t="s">
        <v>969</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23.369</v>
      </c>
      <c r="K463">
        <f t="shared" si="44"/>
        <v>9254124</v>
      </c>
      <c r="L463">
        <f t="shared" si="45"/>
        <v>5.4057935965511804E-2</v>
      </c>
      <c r="M463" t="s">
        <v>983</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970</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9.1999999999999998E-2</v>
      </c>
      <c r="E464">
        <f t="shared" si="42"/>
        <v>37321.64</v>
      </c>
      <c r="F464">
        <f t="shared" si="43"/>
        <v>8.3293808453191245E-3</v>
      </c>
      <c r="G464" t="s">
        <v>970</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0.11700000000000001</v>
      </c>
      <c r="K464">
        <f t="shared" si="44"/>
        <v>47204.118000000002</v>
      </c>
      <c r="L464">
        <f t="shared" si="45"/>
        <v>1.1597333926907791E-2</v>
      </c>
      <c r="M464" t="s">
        <v>984</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1.7849999999999999</v>
      </c>
      <c r="Q464">
        <f t="shared" si="46"/>
        <v>14640570</v>
      </c>
      <c r="R464">
        <f t="shared" si="47"/>
        <v>2.3950324641863342E-2</v>
      </c>
    </row>
    <row r="465" spans="1:18" x14ac:dyDescent="0.3">
      <c r="A465" t="s">
        <v>971</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971</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985</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972</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972</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986</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973</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973</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4.9690000000000003</v>
      </c>
      <c r="K467">
        <f t="shared" si="44"/>
        <v>789717.91279800015</v>
      </c>
      <c r="L467">
        <f t="shared" si="45"/>
        <v>0.31626668514136969</v>
      </c>
      <c r="M467" t="s">
        <v>987</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974</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974</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4.2910000000000004</v>
      </c>
      <c r="K468">
        <f t="shared" si="44"/>
        <v>18039364</v>
      </c>
      <c r="L468">
        <f t="shared" si="45"/>
        <v>0.13183296671173311</v>
      </c>
      <c r="M468" t="s">
        <v>988</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975</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975</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989</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976</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0.96099999999999997</v>
      </c>
      <c r="E470">
        <f t="shared" si="42"/>
        <v>1159830.8999999999</v>
      </c>
      <c r="F470">
        <f t="shared" si="43"/>
        <v>7.5182369756723641E-2</v>
      </c>
      <c r="G470" t="s">
        <v>976</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1.127</v>
      </c>
      <c r="K470">
        <f t="shared" si="44"/>
        <v>1372009.8</v>
      </c>
      <c r="L470">
        <f t="shared" si="45"/>
        <v>8.4365437473482269E-2</v>
      </c>
      <c r="M470" t="s">
        <v>990</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977</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977</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991</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0.108</v>
      </c>
      <c r="Q471">
        <f t="shared" si="46"/>
        <v>50237.063999999998</v>
      </c>
      <c r="R471">
        <f t="shared" si="47"/>
        <v>8.603231366639123E-3</v>
      </c>
    </row>
    <row r="472" spans="1:18" x14ac:dyDescent="0.3">
      <c r="A472" t="s">
        <v>978</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978</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992</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6.4790000000000001</v>
      </c>
      <c r="Q472">
        <f t="shared" si="46"/>
        <v>491108.2</v>
      </c>
      <c r="R472">
        <f t="shared" si="47"/>
        <v>0.17011611070698673</v>
      </c>
    </row>
    <row r="473" spans="1:18" x14ac:dyDescent="0.3">
      <c r="A473" t="s">
        <v>979</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979</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3.9649999999999999</v>
      </c>
      <c r="K473">
        <f t="shared" si="44"/>
        <v>529724</v>
      </c>
      <c r="L473">
        <f t="shared" si="45"/>
        <v>7.2414151356080494E-2</v>
      </c>
      <c r="M473" t="s">
        <v>993</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980</v>
      </c>
      <c r="B474" s="4" cm="1">
        <f t="array" ref="B474">_xll.SNL.Clients.Office.Excel.Functions.SPG(A474, "SP_TOTAL_REV", "CY2023")</f>
        <v>12142938</v>
      </c>
      <c r="C474" s="4">
        <f>_xll.SNL.Clients.Office.Excel.Functions.SPG(A474,"IQ_AVG_DILUT_SHARES_OUT","CY2023")</f>
        <v>409948000</v>
      </c>
      <c r="D474" s="5">
        <f>_xll.SNL.Clients.Office.Excel.Functions.SPG(A474, "IQ_DILUT_EPS_NORM", "CY2023")</f>
        <v>2.669</v>
      </c>
      <c r="E474">
        <f t="shared" si="42"/>
        <v>1094151.2120000001</v>
      </c>
      <c r="F474">
        <f t="shared" si="43"/>
        <v>9.0105970400244165E-2</v>
      </c>
      <c r="G474" t="s">
        <v>980</v>
      </c>
      <c r="H474" s="4" cm="1">
        <f t="array" ref="H474">_xll.SNL.Clients.Office.Excel.Functions.SPG(G474, "SP_TOTAL_REV", "CY2022")</f>
        <v>11166499</v>
      </c>
      <c r="I474" s="4">
        <f>_xll.SNL.Clients.Office.Excel.Functions.SPG(G474,"IQ_AVG_DILUT_SHARES_OUT","CY2022")</f>
        <v>419192000</v>
      </c>
      <c r="J474" s="5">
        <f>_xll.SNL.Clients.Office.Excel.Functions.SPG(G474, "IQ_DILUT_EPS_NORM", "CY2022")</f>
        <v>2.5550000000000002</v>
      </c>
      <c r="K474">
        <f t="shared" si="44"/>
        <v>1071035.56</v>
      </c>
      <c r="L474">
        <f t="shared" si="45"/>
        <v>9.591507239646016E-2</v>
      </c>
      <c r="M474" t="s">
        <v>994</v>
      </c>
      <c r="N474" s="4" cm="1">
        <f t="array" ref="N474">_xll.SNL.Clients.Office.Excel.Functions.SPG(M474, "SP_TOTAL_REV", "CY2022")</f>
        <v>3838.371530757669</v>
      </c>
      <c r="O474" s="4">
        <f>_xll.SNL.Clients.Office.Excel.Functions.SPG(M474,"IQ_AVG_DILUT_SHARES_OUT","CY2022")</f>
        <v>1232469274</v>
      </c>
      <c r="P474" s="5">
        <f>_xll.SNL.Clients.Office.Excel.Functions.SPG(M474, "IQ_DILUT_EPS_NORM", "CY2022")</f>
        <v>-1.3895178773630854E-3</v>
      </c>
      <c r="Q474">
        <f t="shared" si="46"/>
        <v>-1712.5380895237029</v>
      </c>
      <c r="R474">
        <f t="shared" si="47"/>
        <v>-0.4461626697157321</v>
      </c>
    </row>
    <row r="475" spans="1:18" x14ac:dyDescent="0.3">
      <c r="A475" t="s">
        <v>981</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981</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24.956</v>
      </c>
      <c r="K475">
        <f t="shared" si="44"/>
        <v>1275251.6000000001</v>
      </c>
      <c r="L475">
        <f t="shared" si="45"/>
        <v>8.3743866561597061E-2</v>
      </c>
      <c r="M475" t="s">
        <v>995</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982</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982</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3.0329999999999999</v>
      </c>
      <c r="K476">
        <f t="shared" si="44"/>
        <v>554432.4</v>
      </c>
      <c r="L476">
        <f t="shared" si="45"/>
        <v>6.6303802917962215E-2</v>
      </c>
      <c r="M476" t="s">
        <v>996</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983</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983</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997</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984</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1.883</v>
      </c>
      <c r="E478">
        <f t="shared" si="42"/>
        <v>15267364</v>
      </c>
      <c r="F478">
        <f t="shared" si="43"/>
        <v>2.3556202892960464E-2</v>
      </c>
      <c r="G478" t="s">
        <v>984</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1.7849999999999999</v>
      </c>
      <c r="K478">
        <f t="shared" si="44"/>
        <v>14640570</v>
      </c>
      <c r="L478">
        <f t="shared" si="45"/>
        <v>2.3950324641863342E-2</v>
      </c>
      <c r="M478" t="s">
        <v>998</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-2.0750000000000002</v>
      </c>
      <c r="Q478">
        <f t="shared" si="46"/>
        <v>-235767.72500000003</v>
      </c>
      <c r="R478">
        <f t="shared" si="47"/>
        <v>-6.2757175274334054E-2</v>
      </c>
    </row>
    <row r="479" spans="1:18" x14ac:dyDescent="0.3">
      <c r="A479" t="s">
        <v>985</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985</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999</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986</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986</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1000</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987</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987</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1001</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3.5710000000000002</v>
      </c>
      <c r="Q481">
        <f t="shared" si="46"/>
        <v>1035590</v>
      </c>
      <c r="R481">
        <f t="shared" si="47"/>
        <v>0.15135779011984798</v>
      </c>
    </row>
    <row r="482" spans="1:18" x14ac:dyDescent="0.3">
      <c r="A482" t="s">
        <v>988</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8.375</v>
      </c>
      <c r="E482">
        <f t="shared" si="42"/>
        <v>496386.25</v>
      </c>
      <c r="F482">
        <f t="shared" si="43"/>
        <v>0.16790135420725635</v>
      </c>
      <c r="G482" t="s">
        <v>988</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1002</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989</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3.3940000000000001</v>
      </c>
      <c r="E483">
        <f t="shared" si="42"/>
        <v>1072164.6000000001</v>
      </c>
      <c r="F483">
        <f t="shared" si="43"/>
        <v>0.12056275722478355</v>
      </c>
      <c r="G483" t="s">
        <v>989</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1003</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3.2679999999999998</v>
      </c>
      <c r="Q483">
        <f t="shared" si="46"/>
        <v>687260.4</v>
      </c>
      <c r="R483">
        <f t="shared" si="47"/>
        <v>9.9030303030303038E-2</v>
      </c>
    </row>
    <row r="484" spans="1:18" x14ac:dyDescent="0.3">
      <c r="A484" t="s">
        <v>990</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990</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1004</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991</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0.28699999999999998</v>
      </c>
      <c r="E485">
        <f t="shared" si="42"/>
        <v>148867.18700000001</v>
      </c>
      <c r="F485">
        <f t="shared" si="43"/>
        <v>2.2712692663708942E-2</v>
      </c>
      <c r="G485" t="s">
        <v>991</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0.108</v>
      </c>
      <c r="K485">
        <f t="shared" si="44"/>
        <v>50237.063999999998</v>
      </c>
      <c r="L485">
        <f t="shared" si="45"/>
        <v>8.603231366639123E-3</v>
      </c>
      <c r="M485" t="s">
        <v>1005</v>
      </c>
      <c r="N485" s="4" t="str" cm="1">
        <f t="array" ref="N485">_xll.SNL.Clients.Office.Excel.Functions.SPG(M485, "SP_TOTAL_REV", "CY2022")</f>
        <v>#INVALID COMPANY ID</v>
      </c>
      <c r="O485" s="4" t="str">
        <f>_xll.SNL.Clients.Office.Excel.Functions.SPG(M485,"IQ_AVG_DILUT_SHARES_OUT","CY2022")</f>
        <v>#INVALID COMPANY ID</v>
      </c>
      <c r="P485" s="5" t="str">
        <f>_xll.SNL.Clients.Office.Excel.Functions.SPG(M485, "IQ_DILUT_EPS_NORM", "CY2022")</f>
        <v>#INVALID COMPANY ID</v>
      </c>
      <c r="Q485" t="e">
        <f t="shared" si="46"/>
        <v>#VALUE!</v>
      </c>
      <c r="R485" t="e">
        <f t="shared" si="47"/>
        <v>#VALUE!</v>
      </c>
    </row>
    <row r="486" spans="1:18" x14ac:dyDescent="0.3">
      <c r="A486" t="s">
        <v>992</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6.0880000000000001</v>
      </c>
      <c r="E486">
        <f t="shared" si="42"/>
        <v>458426.4</v>
      </c>
      <c r="F486">
        <f t="shared" si="43"/>
        <v>0.15540931588582277</v>
      </c>
      <c r="G486" t="s">
        <v>992</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6.4790000000000001</v>
      </c>
      <c r="K486">
        <f t="shared" si="44"/>
        <v>491108.2</v>
      </c>
      <c r="L486">
        <f t="shared" si="45"/>
        <v>0.17011611070698673</v>
      </c>
      <c r="M486" t="s">
        <v>1006</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0.71299999999999997</v>
      </c>
      <c r="Q486">
        <f t="shared" si="46"/>
        <v>153651.5</v>
      </c>
      <c r="R486">
        <f t="shared" si="47"/>
        <v>3.9176823049464557E-2</v>
      </c>
    </row>
    <row r="487" spans="1:18" x14ac:dyDescent="0.3">
      <c r="A487" t="s">
        <v>993</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-3.01</v>
      </c>
      <c r="E487">
        <f t="shared" si="42"/>
        <v>-966209.99999999988</v>
      </c>
      <c r="F487">
        <f t="shared" si="43"/>
        <v>-8.5831926801101521E-2</v>
      </c>
      <c r="G487" t="s">
        <v>993</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1007</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994</v>
      </c>
      <c r="B488" s="4" cm="1">
        <f t="array" ref="B488">_xll.SNL.Clients.Office.Excel.Functions.SPG(A488, "SP_TOTAL_REV", "CY2023")</f>
        <v>3725.542704043452</v>
      </c>
      <c r="C488" s="4">
        <f>_xll.SNL.Clients.Office.Excel.Functions.SPG(A488,"IQ_AVG_DILUT_SHARES_OUT","CY2023")</f>
        <v>1271289569</v>
      </c>
      <c r="D488" s="5">
        <f>_xll.SNL.Clients.Office.Excel.Functions.SPG(A488, "IQ_DILUT_EPS_NORM", "CY2023")</f>
        <v>-1.3288118831776955E-3</v>
      </c>
      <c r="E488">
        <f t="shared" si="42"/>
        <v>-1689.304686247051</v>
      </c>
      <c r="F488">
        <f t="shared" si="43"/>
        <v>-0.45343855122465621</v>
      </c>
      <c r="G488" t="s">
        <v>994</v>
      </c>
      <c r="H488" s="4" cm="1">
        <f t="array" ref="H488">_xll.SNL.Clients.Office.Excel.Functions.SPG(G488, "SP_TOTAL_REV", "CY2022")</f>
        <v>3838.371530757669</v>
      </c>
      <c r="I488" s="4">
        <f>_xll.SNL.Clients.Office.Excel.Functions.SPG(G488,"IQ_AVG_DILUT_SHARES_OUT","CY2022")</f>
        <v>1232469274</v>
      </c>
      <c r="J488" s="5">
        <f>_xll.SNL.Clients.Office.Excel.Functions.SPG(G488, "IQ_DILUT_EPS_NORM", "CY2022")</f>
        <v>-1.3895178773630854E-3</v>
      </c>
      <c r="K488">
        <f t="shared" si="44"/>
        <v>-1712.5380895237029</v>
      </c>
      <c r="L488">
        <f t="shared" si="45"/>
        <v>-0.4461626697157321</v>
      </c>
      <c r="M488" t="s">
        <v>1008</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995</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995</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1009</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996</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996</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1010</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997</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997</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1011</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3.22</v>
      </c>
      <c r="Q491">
        <f t="shared" si="46"/>
        <v>411834.78</v>
      </c>
      <c r="R491">
        <f t="shared" si="47"/>
        <v>4.2694876632801165E-2</v>
      </c>
    </row>
    <row r="492" spans="1:18" x14ac:dyDescent="0.3">
      <c r="A492" t="s">
        <v>998</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998</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-2.0750000000000002</v>
      </c>
      <c r="K492">
        <f t="shared" si="44"/>
        <v>-235767.72500000003</v>
      </c>
      <c r="L492">
        <f t="shared" si="45"/>
        <v>-6.2757175274334054E-2</v>
      </c>
      <c r="M492" t="s">
        <v>1012</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3.1920000000000002</v>
      </c>
      <c r="Q492">
        <f t="shared" si="46"/>
        <v>185457.27160800001</v>
      </c>
      <c r="R492">
        <f t="shared" si="47"/>
        <v>5.9627214024208119E-2</v>
      </c>
    </row>
    <row r="493" spans="1:18" x14ac:dyDescent="0.3">
      <c r="A493" t="s">
        <v>999</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999</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1013</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3.0910000000000002</v>
      </c>
      <c r="Q493">
        <f t="shared" si="46"/>
        <v>788727.37899999996</v>
      </c>
      <c r="R493">
        <f t="shared" si="47"/>
        <v>0.12774981843213476</v>
      </c>
    </row>
    <row r="494" spans="1:18" x14ac:dyDescent="0.3">
      <c r="A494" t="s">
        <v>1000</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2.423</v>
      </c>
      <c r="E494">
        <f t="shared" si="42"/>
        <v>528650.14</v>
      </c>
      <c r="F494">
        <f t="shared" si="43"/>
        <v>7.1788449212384572E-2</v>
      </c>
      <c r="G494" t="s">
        <v>1000</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1001</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4.0720000000000001</v>
      </c>
      <c r="E495">
        <f t="shared" si="42"/>
        <v>1160520</v>
      </c>
      <c r="F495">
        <f t="shared" si="43"/>
        <v>0.16400791407574902</v>
      </c>
      <c r="G495" t="s">
        <v>1001</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3.5710000000000002</v>
      </c>
      <c r="K495">
        <f t="shared" si="44"/>
        <v>1035590</v>
      </c>
      <c r="L495">
        <f t="shared" si="45"/>
        <v>0.15135779011984798</v>
      </c>
      <c r="M495" t="s">
        <v>1014</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1002</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1002</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1015</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8.5370000000000008</v>
      </c>
      <c r="Q496">
        <f t="shared" si="46"/>
        <v>1474341.2232350002</v>
      </c>
      <c r="R496">
        <f t="shared" si="47"/>
        <v>7.8380713622275389E-2</v>
      </c>
    </row>
    <row r="497" spans="1:18" x14ac:dyDescent="0.3">
      <c r="A497" t="s">
        <v>1003</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3.83</v>
      </c>
      <c r="E497">
        <f t="shared" si="42"/>
        <v>803151</v>
      </c>
      <c r="F497">
        <f t="shared" si="43"/>
        <v>0.10861905277109085</v>
      </c>
      <c r="G497" t="s">
        <v>1003</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3.2679999999999998</v>
      </c>
      <c r="K497">
        <f t="shared" si="44"/>
        <v>687260.4</v>
      </c>
      <c r="L497">
        <f t="shared" si="45"/>
        <v>9.9030303030303038E-2</v>
      </c>
      <c r="M497" t="s">
        <v>1016</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1004</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1004</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1017</v>
      </c>
      <c r="N498" s="4" cm="1">
        <f t="array" ref="N498">_xll.SNL.Clients.Office.Excel.Functions.SPG(M498, "SP_TOTAL_REV", "CY2022")</f>
        <v>9148874</v>
      </c>
      <c r="O498" s="4">
        <f>_xll.SNL.Clients.Office.Excel.Functions.SPG(M498,"IQ_AVG_DILUT_SHARES_OUT","CY2022")</f>
        <v>60717000</v>
      </c>
      <c r="P498" s="5">
        <f>_xll.SNL.Clients.Office.Excel.Functions.SPG(M498, "IQ_DILUT_EPS_NORM", "CY2022")</f>
        <v>4.8129999999999997</v>
      </c>
      <c r="Q498">
        <f t="shared" si="46"/>
        <v>292230.92099999997</v>
      </c>
      <c r="R498">
        <f t="shared" si="47"/>
        <v>3.1941736327333832E-2</v>
      </c>
    </row>
    <row r="499" spans="1:18" x14ac:dyDescent="0.3">
      <c r="A499" t="s">
        <v>1005</v>
      </c>
      <c r="B499" s="4" t="str" cm="1">
        <f t="array" ref="B499">_xll.SNL.Clients.Office.Excel.Functions.SPG(A499, "SP_TOTAL_REV", "CY2023")</f>
        <v>#INVALID COMPANY ID</v>
      </c>
      <c r="C499" s="4" t="str">
        <f>_xll.SNL.Clients.Office.Excel.Functions.SPG(A499,"IQ_AVG_DILUT_SHARES_OUT","CY2023")</f>
        <v>#INVALID COMPANY ID</v>
      </c>
      <c r="D499" s="5" t="str">
        <f>_xll.SNL.Clients.Office.Excel.Functions.SPG(A499, "IQ_DILUT_EPS_NORM", "CY2023")</f>
        <v>#INVALID COMPANY ID</v>
      </c>
      <c r="E499" t="e">
        <f t="shared" si="42"/>
        <v>#VALUE!</v>
      </c>
      <c r="F499" t="e">
        <f t="shared" si="43"/>
        <v>#VALUE!</v>
      </c>
      <c r="G499" t="s">
        <v>1005</v>
      </c>
      <c r="H499" s="4" t="str" cm="1">
        <f t="array" ref="H499">_xll.SNL.Clients.Office.Excel.Functions.SPG(G499, "SP_TOTAL_REV", "CY2022")</f>
        <v>#INVALID COMPANY ID</v>
      </c>
      <c r="I499" s="4" t="str">
        <f>_xll.SNL.Clients.Office.Excel.Functions.SPG(G499,"IQ_AVG_DILUT_SHARES_OUT","CY2022")</f>
        <v>#INVALID COMPANY ID</v>
      </c>
      <c r="J499" s="5" t="str">
        <f>_xll.SNL.Clients.Office.Excel.Functions.SPG(G499, "IQ_DILUT_EPS_NORM", "CY2022")</f>
        <v>#INVALID COMPANY ID</v>
      </c>
      <c r="K499" t="e">
        <f t="shared" si="44"/>
        <v>#VALUE!</v>
      </c>
      <c r="L499" t="e">
        <f t="shared" si="45"/>
        <v>#VALUE!</v>
      </c>
      <c r="M499" t="s">
        <v>1018</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1006</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1006</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0.71299999999999997</v>
      </c>
      <c r="K500">
        <f t="shared" si="44"/>
        <v>153651.5</v>
      </c>
      <c r="L500">
        <f t="shared" si="45"/>
        <v>3.9176823049464557E-2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1007</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1007</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1019</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1.236</v>
      </c>
      <c r="Q501">
        <f t="shared" si="46"/>
        <v>1245291.0120000001</v>
      </c>
      <c r="R501">
        <f t="shared" si="47"/>
        <v>7.1249056642636463E-2</v>
      </c>
    </row>
    <row r="502" spans="1:18" x14ac:dyDescent="0.3">
      <c r="A502" t="s">
        <v>1008</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9.5649999999999995</v>
      </c>
      <c r="E502">
        <f t="shared" si="42"/>
        <v>527988</v>
      </c>
      <c r="F502">
        <f t="shared" si="43"/>
        <v>2.7138936006168079E-2</v>
      </c>
      <c r="G502" t="s">
        <v>1008</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1009</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1009</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1010</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1010</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1020</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1011</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1011</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3.22</v>
      </c>
      <c r="K505">
        <f t="shared" si="44"/>
        <v>411834.78</v>
      </c>
      <c r="L505">
        <f t="shared" si="45"/>
        <v>4.2694876632801165E-2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1012</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1.877</v>
      </c>
      <c r="E506">
        <f t="shared" si="42"/>
        <v>107434.82128599999</v>
      </c>
      <c r="F506">
        <f t="shared" si="43"/>
        <v>3.6094006602995166E-2</v>
      </c>
      <c r="G506" t="s">
        <v>1012</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3.1920000000000002</v>
      </c>
      <c r="K506">
        <f t="shared" si="44"/>
        <v>185457.27160800001</v>
      </c>
      <c r="L506">
        <f t="shared" si="45"/>
        <v>5.9627214024208119E-2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15597712059.886637</v>
      </c>
      <c r="C507">
        <f>SUM(C4:C506)</f>
        <v>377303704541</v>
      </c>
      <c r="D507">
        <f>E507/C507*1000</f>
        <v>3.6295549920656724</v>
      </c>
      <c r="E507">
        <f>SUMIF(E4:E506, "&lt;&gt;#VALUE!")</f>
        <v>1369444544.3416581</v>
      </c>
      <c r="F507">
        <f>E507/B507</f>
        <v>8.7797783359748152E-2</v>
      </c>
      <c r="H507">
        <f>SUM(H4:H506)</f>
        <v>15234065869.186394</v>
      </c>
      <c r="I507">
        <f>SUM(I4:I506)</f>
        <v>380112136221</v>
      </c>
      <c r="J507">
        <f>K507/I507*1000</f>
        <v>3.5744674384571722</v>
      </c>
      <c r="K507">
        <f>SUMIF(K4:K506, "&lt;&gt;#VALUE!")</f>
        <v>1358698453.8843615</v>
      </c>
      <c r="L507">
        <f>K507/H507</f>
        <v>8.9188169826190045E-2</v>
      </c>
      <c r="M507" t="s">
        <v>1021</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1.425</v>
      </c>
      <c r="Q507">
        <f>O507*P507/1000</f>
        <v>183967.5</v>
      </c>
      <c r="R507">
        <f>Q507/N507</f>
        <v>5.6164707678217067E-2</v>
      </c>
    </row>
    <row r="508" spans="1:18" x14ac:dyDescent="0.3">
      <c r="N508">
        <f>SUM(N5:N507)</f>
        <v>15146259537.186394</v>
      </c>
      <c r="O508">
        <f>SUM(O5:O507)</f>
        <v>378414752262</v>
      </c>
      <c r="P508">
        <f>Q508/O508*1000</f>
        <v>3.58035000703534</v>
      </c>
      <c r="Q508">
        <f>SUMIF(Q5:Q507, "&lt;&gt;#VALUE!")</f>
        <v>1354857260.9235282</v>
      </c>
      <c r="R508">
        <f>Q508/N508</f>
        <v>8.9451607348807499E-2</v>
      </c>
    </row>
    <row r="509" spans="1:18" x14ac:dyDescent="0.3">
      <c r="E509" t="s">
        <v>3</v>
      </c>
      <c r="F509" s="7">
        <f>D507/J507-1</f>
        <v>1.541140171423061E-2</v>
      </c>
      <c r="G509" s="7">
        <f>D507/P508-1</f>
        <v>1.3743065603543103E-2</v>
      </c>
    </row>
    <row r="510" spans="1:18" x14ac:dyDescent="0.3">
      <c r="E510" t="s">
        <v>1022</v>
      </c>
      <c r="F510" s="7">
        <f>B507/H507-1</f>
        <v>2.3870593302066645E-2</v>
      </c>
      <c r="G510" s="7">
        <f>B507/N508-1</f>
        <v>2.9806205392945984E-2</v>
      </c>
    </row>
    <row r="511" spans="1:18" x14ac:dyDescent="0.3">
      <c r="E511" t="s">
        <v>1023</v>
      </c>
      <c r="F511" s="7">
        <f>F507/L507-1</f>
        <v>-1.5589359767685274E-2</v>
      </c>
      <c r="G511" s="7">
        <f>F507/R508-1</f>
        <v>-1.8488477044469764E-2</v>
      </c>
    </row>
    <row r="512" spans="1:18" x14ac:dyDescent="0.3">
      <c r="E512" t="s">
        <v>2</v>
      </c>
      <c r="F512" s="7">
        <f>C507/I507-1</f>
        <v>-7.3884293932861E-3</v>
      </c>
      <c r="G512" s="7">
        <f>C507/O508-1</f>
        <v>-2.9360581593572688E-3</v>
      </c>
    </row>
  </sheetData>
  <autoFilter ref="A2:R507" xr:uid="{2FDBA3EB-8725-4938-9DC7-83087053DF4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507</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508</v>
      </c>
      <c r="D2" s="6">
        <f>AVERAGE(D6:D508)</f>
        <v>108.09050695825054</v>
      </c>
      <c r="F2" s="6">
        <f>AVERAGEIF(F6:F495,  "&lt;&gt;#VALUE!")</f>
        <v>0.11210901201020103</v>
      </c>
      <c r="K2" s="7">
        <f>D2/N2-1</f>
        <v>1.2764666579068162E-5</v>
      </c>
      <c r="N2" s="6">
        <f>AVERAGE(N6:N508)</f>
        <v>108.08912723658055</v>
      </c>
      <c r="P2" s="6">
        <f>AVERAGEIF(P6:P495,  "&lt;&gt;#VALUE!")</f>
        <v>0.11207159541060206</v>
      </c>
      <c r="U2" s="7">
        <f>N2/X2-1</f>
        <v>0.1151225398208644</v>
      </c>
      <c r="X2" s="6">
        <f>AVERAGE(X6:X508)</f>
        <v>96.930268537074156</v>
      </c>
    </row>
    <row r="3" spans="1:29" x14ac:dyDescent="0.3">
      <c r="A3" t="s">
        <v>509</v>
      </c>
      <c r="D3" s="6">
        <v>5.4630900000000002</v>
      </c>
      <c r="K3" s="7">
        <f>D3/N3-1</f>
        <v>-7.1158808484534486E-2</v>
      </c>
      <c r="N3" s="6">
        <v>5.8816189999999997</v>
      </c>
      <c r="U3" s="7">
        <f>N3/X3-1</f>
        <v>0.25830810991676034</v>
      </c>
      <c r="X3" s="6">
        <v>4.6742280000000003</v>
      </c>
    </row>
    <row r="4" spans="1:29" x14ac:dyDescent="0.3">
      <c r="B4" t="s">
        <v>0</v>
      </c>
      <c r="L4" t="s">
        <v>504</v>
      </c>
      <c r="V4" t="s">
        <v>510</v>
      </c>
    </row>
    <row r="5" spans="1:29" x14ac:dyDescent="0.3">
      <c r="A5" t="str" cm="1">
        <f t="array" ref="A5">_xll.ciqfunctions.udf.CIQRANGE("^SPX", "IQ_CONSTITUENTS", 1, 600, , , , , "Constituents")</f>
        <v>Constituents</v>
      </c>
      <c r="B5" s="1" t="s">
        <v>1</v>
      </c>
      <c r="C5" s="2" t="s">
        <v>2</v>
      </c>
      <c r="D5" s="2" t="s">
        <v>3</v>
      </c>
      <c r="E5" s="2" t="s">
        <v>4</v>
      </c>
      <c r="F5" s="3" t="s">
        <v>5</v>
      </c>
      <c r="G5" s="3" t="s">
        <v>505</v>
      </c>
      <c r="H5" s="3" t="s">
        <v>506</v>
      </c>
      <c r="I5" s="3"/>
      <c r="J5" s="3"/>
      <c r="K5" t="str" cm="1">
        <f t="array" ref="K5">_xll.ciqfunctions.udf.CIQRANGE("^SPX", "IQ_CONSTITUENTS", 1, 600, , , , , "Constituents")</f>
        <v>Constituents</v>
      </c>
      <c r="L5" s="1" t="s">
        <v>1</v>
      </c>
      <c r="M5" s="2" t="s">
        <v>2</v>
      </c>
      <c r="N5" s="2" t="s">
        <v>3</v>
      </c>
      <c r="O5" s="2" t="s">
        <v>4</v>
      </c>
      <c r="P5" s="3" t="s">
        <v>5</v>
      </c>
      <c r="Q5" s="3" t="s">
        <v>505</v>
      </c>
      <c r="R5" s="3" t="s">
        <v>506</v>
      </c>
      <c r="U5" t="str" cm="1">
        <f t="array" ref="U5">_xll.ciqfunctions.udf.CIQRANGE("^SPX", "IQ_CONSTITUENTS", 1, 600, , , , , "Constituents")</f>
        <v>Constituents</v>
      </c>
      <c r="V5" s="1" t="s">
        <v>1</v>
      </c>
      <c r="W5" s="2" t="s">
        <v>2</v>
      </c>
      <c r="X5" s="2" t="s">
        <v>3</v>
      </c>
      <c r="Y5" s="2" t="s">
        <v>4</v>
      </c>
      <c r="Z5" s="3" t="s">
        <v>5</v>
      </c>
      <c r="AA5" s="3" t="s">
        <v>505</v>
      </c>
      <c r="AB5" s="3" t="s">
        <v>506</v>
      </c>
    </row>
    <row r="6" spans="1:29" x14ac:dyDescent="0.3">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1.4369744244159893E-3</v>
      </c>
      <c r="I6">
        <f>D6*H6</f>
        <v>5.8082506234894285E-3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3.3479999999999999</v>
      </c>
      <c r="O6">
        <f t="shared" ref="O6:O69" si="2">M6*N6/1000</f>
        <v>1900324.8</v>
      </c>
      <c r="P6">
        <f t="shared" ref="P6:P69" si="3">O6/L6</f>
        <v>7.2639608577653766E-2</v>
      </c>
      <c r="Q6" s="5">
        <f>_xll.SNL.Clients.Office.Excel.Functions.SPG(K6, "SP_MARKETCAP", "12/31/2022")</f>
        <v>69104.236135760002</v>
      </c>
      <c r="R6">
        <f>Q6/$Q$509</f>
        <v>2.0543105560402197E-3</v>
      </c>
      <c r="S6">
        <f>N6*R6</f>
        <v>6.8778317416226548E-3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2.4121987206889399E-3</v>
      </c>
      <c r="AC6">
        <f>X6*AB6</f>
        <v>1.8776554841842708E-2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2.9178944945735201E-4</v>
      </c>
      <c r="I7">
        <f t="shared" ref="I7:I70" si="6">D7*H7</f>
        <v>9.0746518781236471E-4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2.5996497683824273E-4</v>
      </c>
      <c r="S7">
        <f t="shared" ref="S7:S70" si="8">N7*R7</f>
        <v>8.0849107796693482E-4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3.220057906379885E-4</v>
      </c>
      <c r="AC7">
        <f t="shared" ref="AC7:AC70" si="11">X7*AB7</f>
        <v>7.805420365064841E-4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4.5477261598060757E-3</v>
      </c>
      <c r="I8">
        <f t="shared" si="6"/>
        <v>1.121924043624159E-2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5.6906849254519786E-3</v>
      </c>
      <c r="S8">
        <f t="shared" si="8"/>
        <v>1.4038919711090031E-2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5.6879706094049801E-3</v>
      </c>
      <c r="AC8">
        <f t="shared" si="11"/>
        <v>1.7325558476247567E-2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6.5115673200290278E-3</v>
      </c>
      <c r="I9">
        <f t="shared" si="6"/>
        <v>3.6738262819603774E-2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8.4934190948053861E-3</v>
      </c>
      <c r="S9">
        <f t="shared" si="8"/>
        <v>4.7919870532891991E-2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5.6409893184133303E-3</v>
      </c>
      <c r="AC9">
        <f t="shared" si="11"/>
        <v>3.4460803746187034E-2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5.2362288348300852E-3</v>
      </c>
      <c r="I10">
        <f t="shared" si="6"/>
        <v>5.0686695121155222E-2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4.9954398817211561E-3</v>
      </c>
      <c r="S10">
        <f t="shared" si="8"/>
        <v>4.8355858055060791E-2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6.1741648312247229E-3</v>
      </c>
      <c r="AC10">
        <f t="shared" si="11"/>
        <v>4.7139748486400755E-2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6.4646032200054203E-3</v>
      </c>
      <c r="I11">
        <f t="shared" si="6"/>
        <v>5.9758792165730101E-2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4.6509830709610929E-3</v>
      </c>
      <c r="S11">
        <f t="shared" si="8"/>
        <v>4.299368750796434E-2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6.358243666834666E-3</v>
      </c>
      <c r="AC11">
        <f t="shared" si="11"/>
        <v>4.7000137185241854E-2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5.6675398869803287E-3</v>
      </c>
      <c r="I12">
        <f t="shared" si="6"/>
        <v>1.1108378178481444E-3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3.1045331801849356E-3</v>
      </c>
      <c r="S12">
        <f t="shared" si="8"/>
        <v>6.0848850331624742E-4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4.0951647130129734E-3</v>
      </c>
      <c r="AC12">
        <f t="shared" si="11"/>
        <v>7.5514837307959232E-3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1.1473876870138943E-3</v>
      </c>
      <c r="I13">
        <f t="shared" si="6"/>
        <v>6.3026005647673217E-3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1.3297640507378547E-3</v>
      </c>
      <c r="S13">
        <f t="shared" si="8"/>
        <v>7.3043939307030365E-3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9.102707048481844E-4</v>
      </c>
      <c r="AC13">
        <f t="shared" si="11"/>
        <v>4.3784020903197664E-3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2.9129999999999998</v>
      </c>
      <c r="E14">
        <f t="shared" si="0"/>
        <v>860063.25</v>
      </c>
      <c r="F14">
        <f t="shared" si="1"/>
        <v>0.12770055679287304</v>
      </c>
      <c r="G14" s="5">
        <f>_xll.SNL.Clients.Office.Excel.Functions.SPG(A14, "SP_MARKETCAP", "12/30/2023")</f>
        <v>40736.360301059998</v>
      </c>
      <c r="H14">
        <f t="shared" si="5"/>
        <v>9.6948969695517253E-4</v>
      </c>
      <c r="I14">
        <f t="shared" si="6"/>
        <v>2.8241234872304175E-3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2.9129999999999998</v>
      </c>
      <c r="O14">
        <f t="shared" si="2"/>
        <v>860063.25</v>
      </c>
      <c r="P14">
        <f t="shared" si="3"/>
        <v>0.12770055679287304</v>
      </c>
      <c r="Q14" s="5">
        <f>_xll.SNL.Clients.Office.Excel.Functions.SPG(K14, "SP_MARKETCAP", "12/31/2022")</f>
        <v>44307.180785999997</v>
      </c>
      <c r="R14">
        <f t="shared" si="7"/>
        <v>1.3171509343977955E-3</v>
      </c>
      <c r="S14">
        <f t="shared" si="8"/>
        <v>3.8368606719007782E-3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1.1362155485052864E-3</v>
      </c>
      <c r="AC14">
        <f t="shared" si="11"/>
        <v>3.2098089245274344E-3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1.4480828346532303E-3</v>
      </c>
      <c r="I15">
        <f t="shared" si="6"/>
        <v>1.259252833014449E-2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2.0342649967502084E-3</v>
      </c>
      <c r="S15">
        <f t="shared" si="8"/>
        <v>1.7689968411739813E-2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1.5895112855339249E-3</v>
      </c>
      <c r="AC15">
        <f t="shared" si="11"/>
        <v>1.14651449025562E-2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1.9850000000000001</v>
      </c>
      <c r="E16">
        <f t="shared" si="0"/>
        <v>1314070</v>
      </c>
      <c r="F16">
        <f t="shared" si="1"/>
        <v>0.13250680649389937</v>
      </c>
      <c r="G16" s="5">
        <f>_xll.SNL.Clients.Office.Excel.Functions.SPG(A16, "SP_MARKETCAP", "12/30/2023")</f>
        <v>87255.682112940005</v>
      </c>
      <c r="H16">
        <f t="shared" si="5"/>
        <v>2.0766088129648115E-3</v>
      </c>
      <c r="I16">
        <f t="shared" si="6"/>
        <v>4.1220684937351513E-3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1.9850000000000001</v>
      </c>
      <c r="O16">
        <f t="shared" si="2"/>
        <v>1314070</v>
      </c>
      <c r="P16">
        <f t="shared" si="3"/>
        <v>0.13250680649389937</v>
      </c>
      <c r="Q16" s="5">
        <f>_xll.SNL.Clients.Office.Excel.Functions.SPG(K16, "SP_MARKETCAP", "12/31/2022")</f>
        <v>54136.6491465</v>
      </c>
      <c r="R16">
        <f t="shared" si="7"/>
        <v>1.6093584999885419E-3</v>
      </c>
      <c r="S16">
        <f t="shared" si="8"/>
        <v>3.1945766224772557E-3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2.4568421428266766E-3</v>
      </c>
      <c r="AC16">
        <f t="shared" si="11"/>
        <v>-4.2257684856618832E-4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2.9119999999999999</v>
      </c>
      <c r="E17">
        <f t="shared" si="0"/>
        <v>452516.06400000001</v>
      </c>
      <c r="F17">
        <f t="shared" si="1"/>
        <v>0.11871079770824151</v>
      </c>
      <c r="G17" s="5">
        <f>_xll.SNL.Clients.Office.Excel.Functions.SPG(A17, "SP_MARKETCAP", "12/30/2023")</f>
        <v>17850.916072799999</v>
      </c>
      <c r="H17">
        <f t="shared" si="5"/>
        <v>4.248361681281762E-4</v>
      </c>
      <c r="I17">
        <f t="shared" si="6"/>
        <v>1.2371229215892491E-3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2.9119999999999999</v>
      </c>
      <c r="O17">
        <f t="shared" si="2"/>
        <v>452516.06400000001</v>
      </c>
      <c r="P17">
        <f t="shared" si="3"/>
        <v>0.11871079770824151</v>
      </c>
      <c r="Q17" s="5">
        <f>_xll.SNL.Clients.Office.Excel.Functions.SPG(K17, "SP_MARKETCAP", "12/31/2022")</f>
        <v>13255.525215600001</v>
      </c>
      <c r="R17">
        <f t="shared" si="7"/>
        <v>3.9405638350111123E-4</v>
      </c>
      <c r="S17">
        <f t="shared" si="8"/>
        <v>1.1474921887552358E-3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4.4814413298112745E-4</v>
      </c>
      <c r="AC17">
        <f t="shared" si="11"/>
        <v>1.240911104224742E-3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4.0351892766946393E-4</v>
      </c>
      <c r="I18">
        <f t="shared" si="6"/>
        <v>4.6884864205915013E-3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7.5525486435822282E-4</v>
      </c>
      <c r="S18">
        <f t="shared" si="8"/>
        <v>8.7753062689781905E-3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6.4442212123743607E-4</v>
      </c>
      <c r="AC18">
        <f t="shared" si="11"/>
        <v>1.9944864652298648E-3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5.2428315230450501E-4</v>
      </c>
      <c r="I19">
        <f t="shared" si="6"/>
        <v>7.2246218387560788E-4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7.1056932077051755E-4</v>
      </c>
      <c r="S19">
        <f t="shared" si="8"/>
        <v>9.7916452402177306E-4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8.1422130568653485E-4</v>
      </c>
      <c r="AC19">
        <f t="shared" si="11"/>
        <v>1.7766308890080191E-3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5.3890000000000002</v>
      </c>
      <c r="E20">
        <f t="shared" si="0"/>
        <v>412624.95199999999</v>
      </c>
      <c r="F20">
        <f t="shared" si="1"/>
        <v>0.10683510483499298</v>
      </c>
      <c r="G20" s="5">
        <f>_xll.SNL.Clients.Office.Excel.Functions.SPG(A20, "SP_MARKETCAP", "12/30/2023")</f>
        <v>20985.417236000001</v>
      </c>
      <c r="H20">
        <f t="shared" si="5"/>
        <v>4.9943455051574886E-4</v>
      </c>
      <c r="I20">
        <f t="shared" si="6"/>
        <v>2.6914527927293709E-3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5.3890000000000002</v>
      </c>
      <c r="O20">
        <f t="shared" si="2"/>
        <v>412624.95199999999</v>
      </c>
      <c r="P20">
        <f t="shared" si="3"/>
        <v>0.10683510483499298</v>
      </c>
      <c r="Q20" s="5">
        <f>_xll.SNL.Clients.Office.Excel.Functions.SPG(K20, "SP_MARKETCAP", "12/31/2022")</f>
        <v>16473.894825899999</v>
      </c>
      <c r="R20">
        <f t="shared" si="7"/>
        <v>4.8973113563482312E-4</v>
      </c>
      <c r="S20">
        <f t="shared" si="8"/>
        <v>2.6391610899360617E-3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1.2211996048661579E-3</v>
      </c>
      <c r="AC20">
        <f t="shared" si="11"/>
        <v>9.2835593961925322E-3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2.6468925949483E-4</v>
      </c>
      <c r="I21">
        <f t="shared" si="6"/>
        <v>1.2091005373723834E-3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2.7487861877039727E-4</v>
      </c>
      <c r="S21">
        <f t="shared" si="8"/>
        <v>1.2556455305431746E-3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2.7994666369190367E-4</v>
      </c>
      <c r="AC21">
        <f t="shared" si="11"/>
        <v>1.0206855358206807E-3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3.1154688923837277E-4</v>
      </c>
      <c r="I22">
        <f t="shared" si="6"/>
        <v>5.4333777483172208E-4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4.1199378581013223E-4</v>
      </c>
      <c r="S22">
        <f t="shared" si="8"/>
        <v>7.1851716245287061E-4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3.6267134030077038E-4</v>
      </c>
      <c r="AC22">
        <f t="shared" si="11"/>
        <v>5.2877481415852324E-4</v>
      </c>
    </row>
    <row r="23" spans="1:29" x14ac:dyDescent="0.3">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4.1778387664705846E-2</v>
      </c>
      <c r="I24">
        <f t="shared" si="6"/>
        <v>0.17759992596266458</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3.4038341344415836E-2</v>
      </c>
      <c r="S24">
        <f t="shared" si="8"/>
        <v>0.14469698905511172</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4.5290201616571817E-2</v>
      </c>
      <c r="AC24">
        <f t="shared" si="11"/>
        <v>0.16385994944875681</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1.6980010343634079E-3</v>
      </c>
      <c r="I25">
        <f t="shared" si="6"/>
        <v>6.8446421695188969E-3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2.4353000962633298E-3</v>
      </c>
      <c r="S25">
        <f t="shared" si="8"/>
        <v>9.816694688037482E-3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2.0515255894472139E-3</v>
      </c>
      <c r="AC25">
        <f t="shared" si="11"/>
        <v>3.3275745060833812E-3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3.7368256862255998E-2</v>
      </c>
      <c r="I26">
        <f t="shared" si="6"/>
        <v>8.1238590418544532E-2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2.5474830935387788E-2</v>
      </c>
      <c r="S26">
        <f t="shared" si="8"/>
        <v>5.5382282453533049E-2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3.9849969215721252E-2</v>
      </c>
      <c r="AC26">
        <f t="shared" si="11"/>
        <v>5.6706506193971343E-2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3.3136635719553339E-4</v>
      </c>
      <c r="I27">
        <f t="shared" si="6"/>
        <v>1.3453474102138657E-4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5.1807516827699976E-4</v>
      </c>
      <c r="S27">
        <f t="shared" si="8"/>
        <v>2.1033851832046193E-4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4.2909935615660861E-4</v>
      </c>
      <c r="AC27">
        <f t="shared" si="11"/>
        <v>2.2356076455759308E-4</v>
      </c>
    </row>
    <row r="28" spans="1:29" x14ac:dyDescent="0.3">
      <c r="A28" s="11" t="s">
        <v>28</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s="5">
        <f>_xll.SNL.Clients.Office.Excel.Functions.SPG(A28, "SP_MARKETCAP", "12/30/2023")</f>
        <v>19021.444772319999</v>
      </c>
      <c r="H28">
        <f t="shared" si="5"/>
        <v>4.5269372599019878E-4</v>
      </c>
      <c r="I28">
        <f t="shared" si="6"/>
        <v>1.4309648678550184E-3</v>
      </c>
      <c r="K28" s="11" t="s">
        <v>28</v>
      </c>
      <c r="L28" s="4" cm="1">
        <f t="array" ref="L28">_xll.SNL.Clients.Office.Excel.Functions.SPG(K28, "SP_TOTAL_REV", "CY2023")</f>
        <v>7213000</v>
      </c>
      <c r="M28" s="4">
        <f>_xll.SNL.Clients.Office.Excel.Functions.SPG(K28,"IQ_AVG_DILUT_SHARES_OUT","CY2023")</f>
        <v>263400000</v>
      </c>
      <c r="N28" s="5">
        <f>_xll.SNL.Clients.Office.Excel.Functions.SPG(K28, "IQ_DILUT_EPS_NORM", "CY2023")</f>
        <v>3.161</v>
      </c>
      <c r="O28">
        <f t="shared" si="2"/>
        <v>832607.4</v>
      </c>
      <c r="P28">
        <f t="shared" si="3"/>
        <v>0.11543149868293359</v>
      </c>
      <c r="Q28" s="5">
        <f>_xll.SNL.Clients.Office.Excel.Functions.SPG(K28, "SP_MARKETCAP", "12/31/2022")</f>
        <v>22987.791267479999</v>
      </c>
      <c r="R28">
        <f t="shared" si="7"/>
        <v>6.8337434724057206E-4</v>
      </c>
      <c r="S28">
        <f t="shared" si="8"/>
        <v>2.1601463116274482E-3</v>
      </c>
      <c r="U28" s="11" t="s">
        <v>28</v>
      </c>
      <c r="V28" s="4" cm="1">
        <f t="array" ref="V28">_xll.SNL.Clients.Office.Excel.Functions.SPG(U28, "SP_TOTAL_REV", "CY2021")</f>
        <v>6119000</v>
      </c>
      <c r="W28" s="4">
        <f>_xll.SNL.Clients.Office.Excel.Functions.SPG(U28,"IQ_AVG_DILUT_SHARES_OUT","CY2021")</f>
        <v>257600000</v>
      </c>
      <c r="X28" s="5">
        <f>_xll.SNL.Clients.Office.Excel.Functions.SPG(U28, "IQ_DILUT_EPS_NORM", "CY2021")</f>
        <v>2.7759999999999998</v>
      </c>
      <c r="Y28">
        <f t="shared" si="9"/>
        <v>715097.59999999998</v>
      </c>
      <c r="Z28">
        <f t="shared" si="10"/>
        <v>0.11686510867788855</v>
      </c>
      <c r="AA28" s="5">
        <f>_xll.SNL.Clients.Office.Excel.Functions.SPG(U28, "SP_MARKETCAP", "12/31/2021")</f>
        <v>22929.527060910001</v>
      </c>
      <c r="AB28">
        <f t="shared" si="4"/>
        <v>5.4035455064572688E-4</v>
      </c>
      <c r="AC28">
        <f t="shared" si="11"/>
        <v>1.5000242325925377E-3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1.0164991219069287E-3</v>
      </c>
      <c r="I29">
        <f t="shared" si="6"/>
        <v>2.9773259280653939E-3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1.4504551926727346E-3</v>
      </c>
      <c r="S29">
        <f t="shared" si="8"/>
        <v>4.2483832593384393E-3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1.0559846154027345E-3</v>
      </c>
      <c r="AC29">
        <f t="shared" si="11"/>
        <v>3.4393418923667064E-3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9.1850000000000005</v>
      </c>
      <c r="E30">
        <f t="shared" si="0"/>
        <v>6760160</v>
      </c>
      <c r="F30">
        <f t="shared" si="1"/>
        <v>0.12160310836091524</v>
      </c>
      <c r="G30" s="5">
        <f>_xll.SNL.Clients.Office.Excel.Functions.SPG(A30, "SP_MARKETCAP", "12/30/2023")</f>
        <v>136523.19639518001</v>
      </c>
      <c r="H30">
        <f t="shared" si="5"/>
        <v>3.2491325028139663E-3</v>
      </c>
      <c r="I30">
        <f t="shared" si="6"/>
        <v>2.9843282038346283E-2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9.1850000000000005</v>
      </c>
      <c r="O30">
        <f t="shared" si="2"/>
        <v>6760160</v>
      </c>
      <c r="P30">
        <f t="shared" si="3"/>
        <v>0.12160310836091524</v>
      </c>
      <c r="Q30" s="5">
        <f>_xll.SNL.Clients.Office.Excel.Functions.SPG(K30, "SP_MARKETCAP", "12/31/2022")</f>
        <v>110403.630834</v>
      </c>
      <c r="R30">
        <f t="shared" si="7"/>
        <v>3.2820469037800086E-3</v>
      </c>
      <c r="S30">
        <f t="shared" si="8"/>
        <v>3.0145600811219381E-2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2.9862055888205292E-3</v>
      </c>
      <c r="AC30">
        <f t="shared" si="11"/>
        <v>2.3417824227530588E-2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2.4470000000000001</v>
      </c>
      <c r="E31">
        <f t="shared" si="0"/>
        <v>1774645.3173960003</v>
      </c>
      <c r="F31">
        <f t="shared" si="1"/>
        <v>6.3520843202663047E-2</v>
      </c>
      <c r="G31" s="5">
        <f>_xll.SNL.Clients.Office.Excel.Functions.SPG(A31, "SP_MARKETCAP", "12/30/2023")</f>
        <v>47563.233238250003</v>
      </c>
      <c r="H31">
        <f t="shared" si="5"/>
        <v>1.1319632936661575E-3</v>
      </c>
      <c r="I31">
        <f t="shared" si="6"/>
        <v>2.7699141796010875E-3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2.4470000000000001</v>
      </c>
      <c r="O31">
        <f t="shared" si="2"/>
        <v>1774645.3173960003</v>
      </c>
      <c r="P31">
        <f t="shared" si="3"/>
        <v>6.3520843202663047E-2</v>
      </c>
      <c r="Q31" s="5">
        <f>_xll.SNL.Clients.Office.Excel.Functions.SPG(K31, "SP_MARKETCAP", "12/31/2022")</f>
        <v>46986.055832400001</v>
      </c>
      <c r="R31">
        <f t="shared" si="7"/>
        <v>1.396787749647743E-3</v>
      </c>
      <c r="S31">
        <f t="shared" si="8"/>
        <v>3.417939623388027E-3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1.1125623480709448E-3</v>
      </c>
      <c r="AC31">
        <f t="shared" si="11"/>
        <v>8.2529874979902686E-3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2.8679999999999999</v>
      </c>
      <c r="E32">
        <f t="shared" si="0"/>
        <v>1339820.6159999999</v>
      </c>
      <c r="F32">
        <f t="shared" si="1"/>
        <v>0.13225220278753899</v>
      </c>
      <c r="G32" s="5">
        <f>_xll.SNL.Clients.Office.Excel.Functions.SPG(A32, "SP_MARKETCAP", "12/30/2023")</f>
        <v>100635.72567384</v>
      </c>
      <c r="H32">
        <f t="shared" si="5"/>
        <v>2.3950421310432162E-3</v>
      </c>
      <c r="I32">
        <f t="shared" si="6"/>
        <v>6.8689808318319438E-3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2.8679999999999999</v>
      </c>
      <c r="O32">
        <f t="shared" si="2"/>
        <v>1339820.6159999999</v>
      </c>
      <c r="P32">
        <f t="shared" si="3"/>
        <v>0.13225220278753899</v>
      </c>
      <c r="Q32" s="5">
        <f>_xll.SNL.Clients.Office.Excel.Functions.SPG(K32, "SP_MARKETCAP", "12/31/2022")</f>
        <v>98643.20305158</v>
      </c>
      <c r="R32">
        <f t="shared" si="7"/>
        <v>2.9324363402609944E-3</v>
      </c>
      <c r="S32">
        <f t="shared" si="8"/>
        <v>8.4102274238685316E-3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3.1391760681279413E-3</v>
      </c>
      <c r="AC32">
        <f t="shared" si="11"/>
        <v>1.4245580997164598E-2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6.1161637067941744E-4</v>
      </c>
      <c r="I33">
        <f t="shared" si="6"/>
        <v>2.3687902036413837E-3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8.2387978152177049E-4</v>
      </c>
      <c r="S33">
        <f t="shared" si="8"/>
        <v>3.1908863938338171E-3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8.0796145967095381E-4</v>
      </c>
      <c r="AC33">
        <f t="shared" si="11"/>
        <v>2.4780177968108156E-3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9.1477525599236733E-4</v>
      </c>
      <c r="I34">
        <f t="shared" si="6"/>
        <v>1.7480440366758148E-2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9.8503126986084779E-4</v>
      </c>
      <c r="S34">
        <f t="shared" si="8"/>
        <v>1.8822962535770944E-2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7.9541175763363768E-4</v>
      </c>
      <c r="AC34">
        <f t="shared" si="11"/>
        <v>1.7470423844665219E-2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9.0570876414832401E-4</v>
      </c>
      <c r="I35">
        <f t="shared" si="6"/>
        <v>3.9280589101112814E-3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9.5388225323383448E-4</v>
      </c>
      <c r="S35">
        <f t="shared" si="8"/>
        <v>4.1369873322751397E-3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8.0157117746420007E-4</v>
      </c>
      <c r="AC35">
        <f t="shared" si="11"/>
        <v>2.6187330367755416E-3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9.2390000000000008</v>
      </c>
      <c r="E36">
        <f t="shared" si="0"/>
        <v>4970582</v>
      </c>
      <c r="F36">
        <f t="shared" si="1"/>
        <v>0.17632429939694927</v>
      </c>
      <c r="G36" s="5">
        <f>_xll.SNL.Clients.Office.Excel.Functions.SPG(A36, "SP_MARKETCAP", "12/30/2023")</f>
        <v>154141.97533654</v>
      </c>
      <c r="H36">
        <f t="shared" si="5"/>
        <v>3.6684440105270106E-3</v>
      </c>
      <c r="I36">
        <f t="shared" si="6"/>
        <v>3.3892754213259053E-2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9.2390000000000008</v>
      </c>
      <c r="O36">
        <f t="shared" si="2"/>
        <v>4970582</v>
      </c>
      <c r="P36">
        <f t="shared" si="3"/>
        <v>0.17632429939694927</v>
      </c>
      <c r="Q36" s="5">
        <f>_xll.SNL.Clients.Office.Excel.Functions.SPG(K36, "SP_MARKETCAP", "12/31/2022")</f>
        <v>140139.24266384001</v>
      </c>
      <c r="R36">
        <f t="shared" si="7"/>
        <v>4.1660184905919486E-3</v>
      </c>
      <c r="S36">
        <f t="shared" si="8"/>
        <v>3.8489844834579019E-2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9.4749999999999996</v>
      </c>
      <c r="Y36">
        <f t="shared" si="9"/>
        <v>5429175</v>
      </c>
      <c r="Z36">
        <f t="shared" si="10"/>
        <v>0.20898321721390353</v>
      </c>
      <c r="AA36" s="5">
        <f>_xll.SNL.Clients.Office.Excel.Functions.SPG(U36, "SP_MARKETCAP", "12/31/2021")</f>
        <v>126717.92997293999</v>
      </c>
      <c r="AB36">
        <f t="shared" si="4"/>
        <v>2.9862199044661504E-3</v>
      </c>
      <c r="AC36">
        <f t="shared" si="11"/>
        <v>2.8294433594816773E-2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1.4115377921059184E-3</v>
      </c>
      <c r="I37">
        <f t="shared" si="6"/>
        <v>1.7460722488350212E-3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1.3469772637981501E-3</v>
      </c>
      <c r="S37">
        <f t="shared" si="8"/>
        <v>1.6662108753183118E-3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1.2325783897553003E-3</v>
      </c>
      <c r="AC37">
        <f t="shared" si="11"/>
        <v>1.2572299575504063E-3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2.3451114045590889E-3</v>
      </c>
      <c r="I38">
        <f t="shared" si="6"/>
        <v>9.3992065094728287E-3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2.4834471764338209E-3</v>
      </c>
      <c r="S38">
        <f t="shared" si="8"/>
        <v>9.9536562831467543E-3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2.1760117049000245E-3</v>
      </c>
      <c r="AC38">
        <f t="shared" si="11"/>
        <v>6.7217001564361754E-3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7.5025317543046409E-4</v>
      </c>
      <c r="I39">
        <f t="shared" si="6"/>
        <v>3.1893262487549031E-3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6.2563284014137128E-4</v>
      </c>
      <c r="S39">
        <f t="shared" si="8"/>
        <v>2.6595652034409694E-3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8.2478005838013189E-4</v>
      </c>
      <c r="AC39">
        <f t="shared" si="11"/>
        <v>3.0153958934377623E-3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9.7490000000000006</v>
      </c>
      <c r="E40">
        <f t="shared" si="0"/>
        <v>1998545</v>
      </c>
      <c r="F40">
        <f t="shared" si="1"/>
        <v>0.14906727828746177</v>
      </c>
      <c r="G40" s="5">
        <f>_xll.SNL.Clients.Office.Excel.Functions.SPG(A40, "SP_MARKETCAP", "12/30/2023")</f>
        <v>58266.960721900003</v>
      </c>
      <c r="H40">
        <f t="shared" si="5"/>
        <v>1.3867026331094157E-3</v>
      </c>
      <c r="I40">
        <f t="shared" si="6"/>
        <v>1.3518963970183694E-2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9.7490000000000006</v>
      </c>
      <c r="O40">
        <f t="shared" si="2"/>
        <v>1998545</v>
      </c>
      <c r="P40">
        <f t="shared" si="3"/>
        <v>0.14906727828746177</v>
      </c>
      <c r="Q40" s="5">
        <f>_xll.SNL.Clients.Office.Excel.Functions.SPG(K40, "SP_MARKETCAP", "12/31/2022")</f>
        <v>62084.840211039998</v>
      </c>
      <c r="R40">
        <f t="shared" si="7"/>
        <v>1.8456400033862713E-3</v>
      </c>
      <c r="S40">
        <f t="shared" si="8"/>
        <v>1.799314439301276E-2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1.5606060099801736E-3</v>
      </c>
      <c r="AC40">
        <f t="shared" si="11"/>
        <v>7.3520149130165977E-3</v>
      </c>
    </row>
    <row r="41" spans="1:29" x14ac:dyDescent="0.3">
      <c r="A41" s="11" t="s">
        <v>41</v>
      </c>
      <c r="B41" s="4" cm="1">
        <f t="array" ref="B41">_xll.SNL.Clients.Office.Excel.Functions.SPG(A41, "SP_TOTAL_REV", "CY2023")</f>
        <v>8134000</v>
      </c>
      <c r="C41" s="4">
        <f>_xll.SNL.Clients.Office.Excel.Functions.SPG(A41,"IQ_AVG_DILUT_SHARES_OUT","CY2023")</f>
        <v>309000000</v>
      </c>
      <c r="D41" s="5">
        <f>_xll.SNL.Clients.Office.Excel.Functions.SPG(A41, "IQ_DILUT_EPS_NORM", "CY2023")</f>
        <v>5.2220000000000004</v>
      </c>
      <c r="E41">
        <f t="shared" si="0"/>
        <v>1613598.0000000002</v>
      </c>
      <c r="F41">
        <f t="shared" si="1"/>
        <v>0.19837693631669537</v>
      </c>
      <c r="G41" s="5">
        <f>_xll.SNL.Clients.Office.Excel.Functions.SPG(A41, "SP_MARKETCAP", "12/30/2023")</f>
        <v>11005.09282548</v>
      </c>
      <c r="H41">
        <f t="shared" si="5"/>
        <v>2.6191157063338628E-4</v>
      </c>
      <c r="I41">
        <f t="shared" si="6"/>
        <v>1.3677022218475433E-3</v>
      </c>
      <c r="K41" s="11" t="s">
        <v>41</v>
      </c>
      <c r="L41" s="4" cm="1">
        <f t="array" ref="L41">_xll.SNL.Clients.Office.Excel.Functions.SPG(K41, "SP_TOTAL_REV", "CY2023")</f>
        <v>8134000</v>
      </c>
      <c r="M41" s="4">
        <f>_xll.SNL.Clients.Office.Excel.Functions.SPG(K41,"IQ_AVG_DILUT_SHARES_OUT","CY2023")</f>
        <v>309000000</v>
      </c>
      <c r="N41" s="5">
        <f>_xll.SNL.Clients.Office.Excel.Functions.SPG(K41, "IQ_DILUT_EPS_NORM", "CY2023")</f>
        <v>5.2220000000000004</v>
      </c>
      <c r="O41">
        <f t="shared" si="2"/>
        <v>1613598.0000000002</v>
      </c>
      <c r="P41">
        <f t="shared" si="3"/>
        <v>0.19837693631669537</v>
      </c>
      <c r="Q41" s="5">
        <f>_xll.SNL.Clients.Office.Excel.Functions.SPG(K41, "SP_MARKETCAP", "12/31/2022")</f>
        <v>15008.17087068</v>
      </c>
      <c r="R41">
        <f t="shared" si="7"/>
        <v>4.461585218295848E-4</v>
      </c>
      <c r="S41">
        <f t="shared" si="8"/>
        <v>2.329839800994092E-3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2.3020202726528423E-4</v>
      </c>
      <c r="AC41">
        <f t="shared" si="11"/>
        <v>7.7186739742049807E-4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1.2587470274248909E-3</v>
      </c>
      <c r="I42">
        <f t="shared" si="6"/>
        <v>4.2998798456834273E-3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1.085238890306311E-3</v>
      </c>
      <c r="S42">
        <f t="shared" si="8"/>
        <v>3.7071760492863584E-3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4.2088082221698557E-4</v>
      </c>
      <c r="AC42">
        <f t="shared" si="11"/>
        <v>-7.6263604985717787E-4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7.1263415386528972E-2</v>
      </c>
      <c r="I43">
        <f t="shared" si="6"/>
        <v>0.33557942305516492</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6.1445441522052613E-2</v>
      </c>
      <c r="S43">
        <f t="shared" si="8"/>
        <v>0.28934658412734571</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6.865410772617464E-2</v>
      </c>
      <c r="AC43">
        <f t="shared" si="11"/>
        <v>0.30001845076338318</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s="5">
        <f>_xll.SNL.Clients.Office.Excel.Functions.SPG(A44, "SP_MARKETCAP", "12/30/2023")</f>
        <v>134691.04570734999</v>
      </c>
      <c r="H44">
        <f t="shared" si="5"/>
        <v>3.205528921099909E-3</v>
      </c>
      <c r="I44">
        <f t="shared" si="6"/>
        <v>1.8460641056614376E-2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5.7590000000000003</v>
      </c>
      <c r="O44">
        <f t="shared" si="2"/>
        <v>4849078</v>
      </c>
      <c r="P44">
        <f t="shared" si="3"/>
        <v>0.18308771002454219</v>
      </c>
      <c r="Q44" s="5">
        <f>_xll.SNL.Clients.Office.Excel.Functions.SPG(K44, "SP_MARKETCAP", "12/31/2022")</f>
        <v>82202.32612836</v>
      </c>
      <c r="R44">
        <f t="shared" si="7"/>
        <v>2.4436867511970729E-3</v>
      </c>
      <c r="S44">
        <f t="shared" si="8"/>
        <v>1.4073192000143944E-2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3.294897969369907E-3</v>
      </c>
      <c r="AC44">
        <f t="shared" si="11"/>
        <v>1.7021442909764942E-2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6.0398350258790119E-4</v>
      </c>
      <c r="I45">
        <f t="shared" si="6"/>
        <v>1.7763154811110172E-3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7.5013514021014273E-4</v>
      </c>
      <c r="S45">
        <f t="shared" si="8"/>
        <v>2.2061474473580298E-3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1.0515405067675419E-3</v>
      </c>
      <c r="AC45">
        <f t="shared" si="11"/>
        <v>2.0315762590748907E-3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6.5577634602458253E-4</v>
      </c>
      <c r="I46">
        <f t="shared" si="6"/>
        <v>3.8697362178910615E-3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6.8643125401963024E-4</v>
      </c>
      <c r="S46">
        <f t="shared" si="8"/>
        <v>4.050630829969838E-3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4.0276289266606095E-4</v>
      </c>
      <c r="AC46">
        <f t="shared" si="11"/>
        <v>1.4060452582972188E-3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s="5">
        <f>_xll.SNL.Clients.Office.Excel.Functions.SPG(A47, "SP_MARKETCAP", "12/30/2023")</f>
        <v>38520.794236100002</v>
      </c>
      <c r="H47">
        <f t="shared" si="5"/>
        <v>9.167611650728988E-4</v>
      </c>
      <c r="I47">
        <f t="shared" si="6"/>
        <v>4.9495935302285811E-3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5.399</v>
      </c>
      <c r="O47">
        <f t="shared" si="2"/>
        <v>2926258</v>
      </c>
      <c r="P47">
        <f t="shared" si="3"/>
        <v>3.1151945494224731E-2</v>
      </c>
      <c r="Q47" s="5">
        <f>_xll.SNL.Clients.Office.Excel.Functions.SPG(K47, "SP_MARKETCAP", "12/31/2022")</f>
        <v>51005.682976949996</v>
      </c>
      <c r="R47">
        <f t="shared" si="7"/>
        <v>1.5162820518229718E-3</v>
      </c>
      <c r="S47">
        <f t="shared" si="8"/>
        <v>8.1864067977922249E-3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8.9108812458415815E-4</v>
      </c>
      <c r="AC47">
        <f t="shared" si="11"/>
        <v>3.2694023290992763E-3</v>
      </c>
    </row>
    <row r="48" spans="1:29" x14ac:dyDescent="0.3">
      <c r="A48" s="11" t="s">
        <v>48</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s="5">
        <f>_xll.SNL.Clients.Office.Excel.Functions.SPG(A48, "SP_MARKETCAP", "12/30/2023")</f>
        <v>73267.194442420005</v>
      </c>
      <c r="H48">
        <f t="shared" si="5"/>
        <v>1.7436950579723038E-3</v>
      </c>
      <c r="I48">
        <f t="shared" si="6"/>
        <v>2.0802282041609585E-3</v>
      </c>
      <c r="K48" s="11" t="s">
        <v>48</v>
      </c>
      <c r="L48" s="4" cm="1">
        <f t="array" ref="L48">_xll.SNL.Clients.Office.Excel.Functions.SPG(K48, "SP_TOTAL_REV", "CY2023")</f>
        <v>5860168</v>
      </c>
      <c r="M48" s="4">
        <f>_xll.SNL.Clients.Office.Excel.Functions.SPG(K48,"IQ_AVG_DILUT_SHARES_OUT","CY2023")</f>
        <v>1268538000</v>
      </c>
      <c r="N48" s="5">
        <f>_xll.SNL.Clients.Office.Excel.Functions.SPG(K48, "IQ_DILUT_EPS_NORM", "CY2023")</f>
        <v>1.1930000000000001</v>
      </c>
      <c r="O48">
        <f t="shared" si="2"/>
        <v>1513365.834</v>
      </c>
      <c r="P48">
        <f t="shared" si="3"/>
        <v>0.25824615164616443</v>
      </c>
      <c r="Q48" s="5">
        <f>_xll.SNL.Clients.Office.Excel.Functions.SPG(K48, "SP_MARKETCAP", "12/31/2022")</f>
        <v>37081.236951600004</v>
      </c>
      <c r="R48">
        <f t="shared" si="7"/>
        <v>1.102340185788999E-3</v>
      </c>
      <c r="S48">
        <f t="shared" si="8"/>
        <v>1.3150918416462759E-3</v>
      </c>
      <c r="U48" s="11" t="s">
        <v>48</v>
      </c>
      <c r="V48" s="4" cm="1">
        <f t="array" ref="V48">_xll.SNL.Clients.Office.Excel.Functions.SPG(U48, "SP_TOTAL_REV", "CY2021")</f>
        <v>2948037</v>
      </c>
      <c r="W48" s="4">
        <f>_xll.SNL.Clients.Office.Excel.Functions.SPG(U48,"IQ_AVG_DILUT_SHARES_OUT","CY2021")</f>
        <v>1276952000</v>
      </c>
      <c r="X48" s="5">
        <f>_xll.SNL.Clients.Office.Excel.Functions.SPG(U48, "IQ_DILUT_EPS_NORM", "CY2021")</f>
        <v>0.45600000000000002</v>
      </c>
      <c r="Y48">
        <f t="shared" si="9"/>
        <v>582290.11199999996</v>
      </c>
      <c r="Z48">
        <f t="shared" si="10"/>
        <v>0.19751791174941155</v>
      </c>
      <c r="AA48" s="5">
        <f>_xll.SNL.Clients.Office.Excel.Functions.SPG(U48, "SP_MARKETCAP", "12/31/2021")</f>
        <v>44172.014625000003</v>
      </c>
      <c r="AB48">
        <f t="shared" si="4"/>
        <v>1.0409525259899139E-3</v>
      </c>
      <c r="AC48">
        <f t="shared" si="11"/>
        <v>4.7467435185140073E-4</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1.1555442379769963E-3</v>
      </c>
      <c r="I49">
        <f t="shared" si="6"/>
        <v>6.5426914754257532E-3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1.1817291195776968E-3</v>
      </c>
      <c r="S49">
        <f t="shared" si="8"/>
        <v>6.6909502750489187E-3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8.2878519697873634E-4</v>
      </c>
      <c r="AC49">
        <f t="shared" si="11"/>
        <v>2.6272490744225943E-3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2.1088388607625949E-4</v>
      </c>
      <c r="I50">
        <f t="shared" si="6"/>
        <v>2.0609682186232838E-3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1.9641389550628484E-4</v>
      </c>
      <c r="S50">
        <f t="shared" si="8"/>
        <v>1.9195530007829217E-3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2.0927422803678229E-4</v>
      </c>
      <c r="AC50">
        <f t="shared" si="11"/>
        <v>1.752253111351978E-3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2.8553555544071209E-3</v>
      </c>
      <c r="I51">
        <f t="shared" si="6"/>
        <v>4.8027080425127773E-3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3.9000709790370362E-3</v>
      </c>
      <c r="S51">
        <f t="shared" si="8"/>
        <v>6.5599193867402943E-3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4.1397856642838545E-3</v>
      </c>
      <c r="AC51">
        <f t="shared" si="11"/>
        <v>9.1199478184173302E-3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4.1604693693817206E-4</v>
      </c>
      <c r="I52">
        <f t="shared" si="6"/>
        <v>1.8726272631587127E-3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4.6980659654275586E-4</v>
      </c>
      <c r="S52">
        <f t="shared" si="8"/>
        <v>2.1145994910389443E-3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3.2764890580710645E-4</v>
      </c>
      <c r="AC52">
        <f t="shared" si="11"/>
        <v>1.2489976289366898E-3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1.2395560423506748E-3</v>
      </c>
      <c r="I53">
        <f t="shared" si="6"/>
        <v>4.3582790449049726E-3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1.1986352077959226E-3</v>
      </c>
      <c r="S53">
        <f t="shared" si="8"/>
        <v>4.2144013906104637E-3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1.4576517854159455E-3</v>
      </c>
      <c r="AC53">
        <f t="shared" si="11"/>
        <v>2.839505677990262E-3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2.2804719427941041E-3</v>
      </c>
      <c r="I54">
        <f t="shared" si="6"/>
        <v>1.5817353395219905E-2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2.9455925708680867E-3</v>
      </c>
      <c r="S54">
        <f t="shared" si="8"/>
        <v>2.0430630071541049E-2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2.4486101703428574E-3</v>
      </c>
      <c r="AC54">
        <f t="shared" si="11"/>
        <v>1.2784193699360059E-2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1.0640616950981893E-3</v>
      </c>
      <c r="I55">
        <f t="shared" si="6"/>
        <v>0.11560923911072317</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1.3757841332245194E-3</v>
      </c>
      <c r="S55">
        <f t="shared" si="8"/>
        <v>0.14947757029071082</v>
      </c>
      <c r="U55" s="11"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87.278999999999996</v>
      </c>
      <c r="Y55">
        <f t="shared" si="9"/>
        <v>1898667.3659999999</v>
      </c>
      <c r="Z55">
        <f t="shared" si="10"/>
        <v>0.12168479756664675</v>
      </c>
      <c r="AA55" s="5">
        <f>_xll.SNL.Clients.Office.Excel.Functions.SPG(U55, "SP_MARKETCAP", "12/31/2021")</f>
        <v>43257.741430440001</v>
      </c>
      <c r="AB55">
        <f t="shared" si="4"/>
        <v>1.01940687090939E-3</v>
      </c>
      <c r="AC55">
        <f t="shared" si="11"/>
        <v>8.8972812286100642E-2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6.3199391489575222E-4</v>
      </c>
      <c r="I56">
        <f t="shared" si="6"/>
        <v>1.9370613491554805E-3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6.708378094990125E-4</v>
      </c>
      <c r="S56">
        <f t="shared" si="8"/>
        <v>2.0561178861144731E-3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8.3043128300907404E-4</v>
      </c>
      <c r="AC56">
        <f t="shared" si="11"/>
        <v>1.6043932387735311E-3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3.8745457649567419E-4</v>
      </c>
      <c r="I57">
        <f t="shared" si="6"/>
        <v>2.509155837385986E-3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4.3567120070688497E-4</v>
      </c>
      <c r="S57">
        <f t="shared" si="8"/>
        <v>2.8214066957777872E-3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4.225607757818424E-4</v>
      </c>
      <c r="AC57">
        <f t="shared" si="11"/>
        <v>3.0728619614855579E-3</v>
      </c>
    </row>
    <row r="58" spans="1:29" x14ac:dyDescent="0.3">
      <c r="A58" s="11" t="s">
        <v>58</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s="5">
        <f>_xll.SNL.Clients.Office.Excel.Functions.SPG(A58, "SP_MARKETCAP", "12/30/2023")</f>
        <v>19357.65656223</v>
      </c>
      <c r="H58">
        <f t="shared" si="5"/>
        <v>4.6069527212499474E-4</v>
      </c>
      <c r="I58">
        <f t="shared" si="6"/>
        <v>7.689004091766163E-4</v>
      </c>
      <c r="K58" s="11" t="s">
        <v>58</v>
      </c>
      <c r="L58" s="4" cm="1">
        <f t="array" ref="L58">_xll.SNL.Clients.Office.Excel.Functions.SPG(K58, "SP_TOTAL_REV", "CY2023")</f>
        <v>1560699</v>
      </c>
      <c r="M58" s="4">
        <f>_xll.SNL.Clients.Office.Excel.Functions.SPG(K58,"IQ_AVG_DILUT_SHARES_OUT","CY2023")</f>
        <v>75456000</v>
      </c>
      <c r="N58" s="5">
        <f>_xll.SNL.Clients.Office.Excel.Functions.SPG(K58, "IQ_DILUT_EPS_NORM", "CY2023")</f>
        <v>1.669</v>
      </c>
      <c r="O58">
        <f t="shared" si="2"/>
        <v>125936.064</v>
      </c>
      <c r="P58">
        <f t="shared" si="3"/>
        <v>8.069208989049137E-2</v>
      </c>
      <c r="Q58" s="5">
        <f>_xll.SNL.Clients.Office.Excel.Functions.SPG(K58, "SP_MARKETCAP", "12/31/2022")</f>
        <v>11808.46718922</v>
      </c>
      <c r="R58">
        <f t="shared" si="7"/>
        <v>3.5103866497868846E-4</v>
      </c>
      <c r="S58">
        <f t="shared" si="8"/>
        <v>5.8588353184943107E-4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2.5331930587697236E-4</v>
      </c>
      <c r="AC58">
        <f t="shared" si="11"/>
        <v>-3.3818127334575809E-4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s="5">
        <f>_xll.SNL.Clients.Office.Excel.Functions.SPG(A59, "SP_MARKETCAP", "12/30/2023")</f>
        <v>34393.074462739998</v>
      </c>
      <c r="H59">
        <f t="shared" si="5"/>
        <v>8.1852504965621215E-4</v>
      </c>
      <c r="I59">
        <f t="shared" si="6"/>
        <v>1.2122355985408502E-3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1.4810000000000001</v>
      </c>
      <c r="O59">
        <f t="shared" si="2"/>
        <v>1503215</v>
      </c>
      <c r="P59">
        <f t="shared" si="3"/>
        <v>5.8935740610052537E-2</v>
      </c>
      <c r="Q59" s="5">
        <f>_xll.SNL.Clients.Office.Excel.Functions.SPG(K59, "SP_MARKETCAP", "12/31/2022")</f>
        <v>29573.336721970001</v>
      </c>
      <c r="R59">
        <f t="shared" si="7"/>
        <v>8.7914751978332808E-4</v>
      </c>
      <c r="S59">
        <f t="shared" si="8"/>
        <v>1.302017476799109E-3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4.9326765943547121E-4</v>
      </c>
      <c r="AC59">
        <f t="shared" si="11"/>
        <v>5.9636060025748477E-4</v>
      </c>
    </row>
    <row r="60" spans="1:29" x14ac:dyDescent="0.3">
      <c r="A60" s="11" t="s">
        <v>60</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s="5">
        <f>_xll.SNL.Clients.Office.Excel.Functions.SPG(A60, "SP_MARKETCAP", "12/30/2023")</f>
        <v>18136.125829280001</v>
      </c>
      <c r="H60">
        <f t="shared" si="5"/>
        <v>4.3162391053655383E-4</v>
      </c>
      <c r="I60">
        <f t="shared" si="6"/>
        <v>6.521837288207328E-4</v>
      </c>
      <c r="K60" s="11" t="s">
        <v>60</v>
      </c>
      <c r="L60" s="4" cm="1">
        <f t="array" ref="L60">_xll.SNL.Clients.Office.Excel.Functions.SPG(K60, "SP_TOTAL_REV", "CY2023")</f>
        <v>12062000</v>
      </c>
      <c r="M60" s="4">
        <f>_xll.SNL.Clients.Office.Excel.Functions.SPG(K60,"IQ_AVG_DILUT_SHARES_OUT","CY2023")</f>
        <v>317022000</v>
      </c>
      <c r="N60" s="5">
        <f>_xll.SNL.Clients.Office.Excel.Functions.SPG(K60, "IQ_DILUT_EPS_NORM", "CY2023")</f>
        <v>1.5109999999999999</v>
      </c>
      <c r="O60">
        <f t="shared" si="2"/>
        <v>479020.24199999997</v>
      </c>
      <c r="P60">
        <f t="shared" si="3"/>
        <v>3.9713168794561431E-2</v>
      </c>
      <c r="Q60" s="5">
        <f>_xll.SNL.Clients.Office.Excel.Functions.SPG(K60, "SP_MARKETCAP", "12/31/2022")</f>
        <v>16053.876471</v>
      </c>
      <c r="R60">
        <f t="shared" si="7"/>
        <v>4.7724495260971028E-4</v>
      </c>
      <c r="S60">
        <f t="shared" si="8"/>
        <v>7.2111712339327223E-4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7.3481469850602383E-4</v>
      </c>
      <c r="AC60">
        <f t="shared" si="11"/>
        <v>1.6371671482714213E-3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6.3414041243486903E-3</v>
      </c>
      <c r="I61">
        <f t="shared" si="6"/>
        <v>1.5713999420136057E-2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7.8987398935666964E-3</v>
      </c>
      <c r="S61">
        <f t="shared" si="8"/>
        <v>1.9573077456258275E-2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8.5805712482513469E-3</v>
      </c>
      <c r="AC61">
        <f t="shared" si="11"/>
        <v>2.1288397266911591E-2</v>
      </c>
    </row>
    <row r="62" spans="1:29" x14ac:dyDescent="0.3">
      <c r="A62" s="11" t="s">
        <v>62</v>
      </c>
      <c r="B62" s="4" cm="1">
        <f t="array" ref="B62">_xll.SNL.Clients.Office.Excel.Functions.SPG(A62, "SP_TOTAL_REV", "CY2023")</f>
        <v>10360000</v>
      </c>
      <c r="C62" s="4">
        <f>_xll.SNL.Clients.Office.Excel.Functions.SPG(A62,"IQ_AVG_DILUT_SHARES_OUT","CY2023")</f>
        <v>508000000</v>
      </c>
      <c r="D62" s="5">
        <f>_xll.SNL.Clients.Office.Excel.Functions.SPG(A62, "IQ_DILUT_EPS_NORM", "CY2023")</f>
        <v>0.59</v>
      </c>
      <c r="E62">
        <f t="shared" si="0"/>
        <v>299720</v>
      </c>
      <c r="F62">
        <f t="shared" si="1"/>
        <v>2.893050193050193E-2</v>
      </c>
      <c r="G62" s="5">
        <f>_xll.SNL.Clients.Office.Excel.Functions.SPG(A62, "SP_MARKETCAP", "12/30/2023")</f>
        <v>19613.126857939998</v>
      </c>
      <c r="H62">
        <f t="shared" si="5"/>
        <v>4.6677524141381928E-4</v>
      </c>
      <c r="I62">
        <f t="shared" si="6"/>
        <v>2.7539739243415335E-4</v>
      </c>
      <c r="K62" s="11" t="s">
        <v>62</v>
      </c>
      <c r="L62" s="4" cm="1">
        <f t="array" ref="L62">_xll.SNL.Clients.Office.Excel.Functions.SPG(K62, "SP_TOTAL_REV", "CY2023")</f>
        <v>10360000</v>
      </c>
      <c r="M62" s="4">
        <f>_xll.SNL.Clients.Office.Excel.Functions.SPG(K62,"IQ_AVG_DILUT_SHARES_OUT","CY2023")</f>
        <v>508000000</v>
      </c>
      <c r="N62" s="5">
        <f>_xll.SNL.Clients.Office.Excel.Functions.SPG(K62, "IQ_DILUT_EPS_NORM", "CY2023")</f>
        <v>0.59</v>
      </c>
      <c r="O62">
        <f t="shared" si="2"/>
        <v>299720</v>
      </c>
      <c r="P62">
        <f t="shared" si="3"/>
        <v>2.893050193050193E-2</v>
      </c>
      <c r="Q62" s="5">
        <f>_xll.SNL.Clients.Office.Excel.Functions.SPG(K62, "SP_MARKETCAP", "12/31/2022")</f>
        <v>25695.03508623</v>
      </c>
      <c r="R62">
        <f t="shared" si="7"/>
        <v>7.6385450107233977E-4</v>
      </c>
      <c r="S62">
        <f t="shared" si="8"/>
        <v>4.5067415563268044E-4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1.0128504544981653E-3</v>
      </c>
      <c r="AC62">
        <f t="shared" si="11"/>
        <v>1.9294801158190049E-3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1.6801963694810401E-3</v>
      </c>
      <c r="I63">
        <f t="shared" si="6"/>
        <v>8.1422316065051202E-3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2.1489965658573096E-3</v>
      </c>
      <c r="S63">
        <f t="shared" si="8"/>
        <v>1.0414037358144522E-2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1.6892662748060319E-3</v>
      </c>
      <c r="AC63">
        <f t="shared" si="11"/>
        <v>6.4580649685834603E-3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4.0128170987571341E-4</v>
      </c>
      <c r="I65">
        <f t="shared" si="6"/>
        <v>2.0132303384464544E-3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5.2759612088625974E-4</v>
      </c>
      <c r="S65">
        <f t="shared" si="8"/>
        <v>2.6469497384863654E-3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5.7597344422309561E-4</v>
      </c>
      <c r="AC65">
        <f t="shared" si="11"/>
        <v>4.3307443271134562E-3</v>
      </c>
    </row>
    <row r="66" spans="1:29" x14ac:dyDescent="0.3">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2.9041793352235383E-4</v>
      </c>
      <c r="I66">
        <f t="shared" si="6"/>
        <v>2.6369948363829727E-4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3.8674663523360453E-4</v>
      </c>
      <c r="S66">
        <f t="shared" si="8"/>
        <v>3.5116594479211294E-4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4.7907141903860413E-4</v>
      </c>
      <c r="AC66">
        <f t="shared" si="11"/>
        <v>4.9488077586687807E-4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8.9235493015337841E-4</v>
      </c>
      <c r="I67">
        <f t="shared" si="6"/>
        <v>7.1209923426239601E-3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1.1854479130318416E-3</v>
      </c>
      <c r="S67">
        <f t="shared" si="8"/>
        <v>9.4598743459940963E-3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8.3052061694932643E-4</v>
      </c>
      <c r="AC67">
        <f t="shared" si="11"/>
        <v>1.0168063913310604E-2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25.914000000000001</v>
      </c>
      <c r="E68">
        <f t="shared" si="0"/>
        <v>3905406.9712140001</v>
      </c>
      <c r="F68">
        <f t="shared" si="1"/>
        <v>0.21868004766302707</v>
      </c>
      <c r="G68" s="5">
        <f>_xll.SNL.Clients.Office.Excel.Functions.SPG(A68, "SP_MARKETCAP", "12/30/2023")</f>
        <v>120765.37395779999</v>
      </c>
      <c r="H68">
        <f t="shared" si="5"/>
        <v>2.8741101300102908E-3</v>
      </c>
      <c r="I68">
        <f t="shared" si="6"/>
        <v>7.4479689909086683E-2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25.914000000000001</v>
      </c>
      <c r="O68">
        <f t="shared" si="2"/>
        <v>3905406.9712140001</v>
      </c>
      <c r="P68">
        <f t="shared" si="3"/>
        <v>0.21868004766302707</v>
      </c>
      <c r="Q68" s="5">
        <f>_xll.SNL.Clients.Office.Excel.Functions.SPG(K68, "SP_MARKETCAP", "12/31/2022")</f>
        <v>106433.09172950999</v>
      </c>
      <c r="R68">
        <f t="shared" si="7"/>
        <v>3.164011876527846E-3</v>
      </c>
      <c r="S68">
        <f t="shared" si="8"/>
        <v>8.1992203768342611E-2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3.2777619402337894E-3</v>
      </c>
      <c r="AC68">
        <f t="shared" si="11"/>
        <v>9.1275836749690337E-2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2.3610802424784321E-3</v>
      </c>
      <c r="I69">
        <f t="shared" si="6"/>
        <v>2.5971882667262755E-3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1.6355930418947031E-3</v>
      </c>
      <c r="S69">
        <f t="shared" si="8"/>
        <v>1.7991523460841735E-3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2.1882525708488716E-3</v>
      </c>
      <c r="AC69">
        <f t="shared" si="11"/>
        <v>5.9476704875672326E-3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2.9454285214379054E-3</v>
      </c>
      <c r="I70">
        <f t="shared" si="6"/>
        <v>0.28734717026591772</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2.323858870391654E-3</v>
      </c>
      <c r="S70">
        <f t="shared" si="8"/>
        <v>0.2267086998187986</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2.3217283468306643E-3</v>
      </c>
      <c r="AC70">
        <f t="shared" si="11"/>
        <v>8.4617711328590389E-2</v>
      </c>
    </row>
    <row r="71" spans="1:29" x14ac:dyDescent="0.3">
      <c r="A71" s="11" t="s">
        <v>71</v>
      </c>
      <c r="B71" s="4" cm="1">
        <f t="array" ref="B71">_xll.SNL.Clients.Office.Excel.Functions.SPG(A71, "SP_TOTAL_REV", "CY2023")</f>
        <v>14240000</v>
      </c>
      <c r="C71" s="4">
        <f>_xll.SNL.Clients.Office.Excel.Functions.SPG(A71,"IQ_AVG_DILUT_SHARES_OUT","CY2023")</f>
        <v>1463500000</v>
      </c>
      <c r="D71" s="5">
        <f>_xll.SNL.Clients.Office.Excel.Functions.SPG(A71, "IQ_DILUT_EPS_NORM", "CY2023")</f>
        <v>0.90500000000000003</v>
      </c>
      <c r="E71">
        <f t="shared" si="12"/>
        <v>1324467.5</v>
      </c>
      <c r="F71">
        <f t="shared" si="13"/>
        <v>9.3010358146067409E-2</v>
      </c>
      <c r="G71" s="5">
        <f>_xll.SNL.Clients.Office.Excel.Functions.SPG(A71, "SP_MARKETCAP", "12/30/2023")</f>
        <v>84690.654338370005</v>
      </c>
      <c r="H71">
        <f t="shared" ref="H71:H134" si="17">G71/$G$509</f>
        <v>2.0155633984635861E-3</v>
      </c>
      <c r="I71">
        <f t="shared" ref="I71:I134" si="18">D71*H71</f>
        <v>1.8240848756095455E-3</v>
      </c>
      <c r="K71" s="11" t="s">
        <v>71</v>
      </c>
      <c r="L71" s="4" cm="1">
        <f t="array" ref="L71">_xll.SNL.Clients.Office.Excel.Functions.SPG(K71, "SP_TOTAL_REV", "CY2023")</f>
        <v>14240000</v>
      </c>
      <c r="M71" s="4">
        <f>_xll.SNL.Clients.Office.Excel.Functions.SPG(K71,"IQ_AVG_DILUT_SHARES_OUT","CY2023")</f>
        <v>1463500000</v>
      </c>
      <c r="N71" s="5">
        <f>_xll.SNL.Clients.Office.Excel.Functions.SPG(K71, "IQ_DILUT_EPS_NORM", "CY2023")</f>
        <v>0.90500000000000003</v>
      </c>
      <c r="O71">
        <f t="shared" si="14"/>
        <v>1324467.5</v>
      </c>
      <c r="P71">
        <f t="shared" si="15"/>
        <v>9.3010358146067409E-2</v>
      </c>
      <c r="Q71" s="5">
        <f>_xll.SNL.Clients.Office.Excel.Functions.SPG(K71, "SP_MARKETCAP", "12/31/2022")</f>
        <v>66273.043018140001</v>
      </c>
      <c r="R71">
        <f t="shared" ref="R71:R134" si="19">Q71/$Q$509</f>
        <v>1.9701456736401167E-3</v>
      </c>
      <c r="S71">
        <f t="shared" ref="S71:S134" si="20">N71*R71</f>
        <v>1.7829818346443058E-3</v>
      </c>
      <c r="U71" s="11" t="s">
        <v>71</v>
      </c>
      <c r="V71" s="4" cm="1">
        <f t="array" ref="V71">_xll.SNL.Clients.Office.Excel.Functions.SPG(U71, "SP_TOTAL_REV", "CY2021")</f>
        <v>11888000</v>
      </c>
      <c r="W71" s="4">
        <f>_xll.SNL.Clients.Office.Excel.Functions.SPG(U71,"IQ_AVG_DILUT_SHARES_OUT","CY2021")</f>
        <v>1433800000</v>
      </c>
      <c r="X71" s="5">
        <f>_xll.SNL.Clients.Office.Excel.Functions.SPG(U71, "IQ_DILUT_EPS_NORM", "CY2021")</f>
        <v>0.63300000000000001</v>
      </c>
      <c r="Y71">
        <f t="shared" ref="Y71:Y134" si="21">W71*X71/1000</f>
        <v>907595.4</v>
      </c>
      <c r="Z71">
        <f t="shared" ref="Z71:Z134" si="22">Y71/V71</f>
        <v>7.6345508075370119E-2</v>
      </c>
      <c r="AA71" s="5">
        <f>_xll.SNL.Clients.Office.Excel.Functions.SPG(U71, "SP_MARKETCAP", "12/31/2021")</f>
        <v>60533.680422960002</v>
      </c>
      <c r="AB71">
        <f t="shared" si="16"/>
        <v>1.4265296269299695E-3</v>
      </c>
      <c r="AC71">
        <f t="shared" ref="AC71:AC134" si="23">X71*AB71</f>
        <v>9.0299325384667073E-4</v>
      </c>
    </row>
    <row r="72" spans="1:29" x14ac:dyDescent="0.3">
      <c r="A72" s="11" t="s">
        <v>72</v>
      </c>
      <c r="B72" s="4" cm="1">
        <f t="array" ref="B72">_xll.SNL.Clients.Office.Excel.Functions.SPG(A72, "SP_TOTAL_REV", "CY2023")</f>
        <v>45006000</v>
      </c>
      <c r="C72" s="4">
        <f>_xll.SNL.Clients.Office.Excel.Functions.SPG(A72,"IQ_AVG_DILUT_SHARES_OUT","CY2023")</f>
        <v>2078000000</v>
      </c>
      <c r="D72" s="5">
        <f>_xll.SNL.Clients.Office.Excel.Functions.SPG(A72, "IQ_DILUT_EPS_NORM", "CY2023")</f>
        <v>3.0550000000000002</v>
      </c>
      <c r="E72">
        <f t="shared" si="12"/>
        <v>6348290</v>
      </c>
      <c r="F72">
        <f t="shared" si="13"/>
        <v>0.14105430387059503</v>
      </c>
      <c r="G72" s="5">
        <f>_xll.SNL.Clients.Office.Excel.Functions.SPG(A72, "SP_MARKETCAP", "12/30/2023")</f>
        <v>104403.41974202001</v>
      </c>
      <c r="H72">
        <f t="shared" si="17"/>
        <v>2.4847099499986712E-3</v>
      </c>
      <c r="I72">
        <f t="shared" si="18"/>
        <v>7.590788897245941E-3</v>
      </c>
      <c r="K72" s="11" t="s">
        <v>72</v>
      </c>
      <c r="L72" s="4" cm="1">
        <f t="array" ref="L72">_xll.SNL.Clients.Office.Excel.Functions.SPG(K72, "SP_TOTAL_REV", "CY2023")</f>
        <v>45006000</v>
      </c>
      <c r="M72" s="4">
        <f>_xll.SNL.Clients.Office.Excel.Functions.SPG(K72,"IQ_AVG_DILUT_SHARES_OUT","CY2023")</f>
        <v>2078000000</v>
      </c>
      <c r="N72" s="5">
        <f>_xll.SNL.Clients.Office.Excel.Functions.SPG(K72, "IQ_DILUT_EPS_NORM", "CY2023")</f>
        <v>3.0550000000000002</v>
      </c>
      <c r="O72">
        <f t="shared" si="14"/>
        <v>6348290</v>
      </c>
      <c r="P72">
        <f t="shared" si="15"/>
        <v>0.14105430387059503</v>
      </c>
      <c r="Q72" s="5">
        <f>_xll.SNL.Clients.Office.Excel.Functions.SPG(K72, "SP_MARKETCAP", "12/31/2022")</f>
        <v>159703.45307325001</v>
      </c>
      <c r="R72">
        <f t="shared" si="19"/>
        <v>4.7476176256389668E-3</v>
      </c>
      <c r="S72">
        <f t="shared" si="20"/>
        <v>1.4503971846327044E-2</v>
      </c>
      <c r="U72" s="11" t="s">
        <v>72</v>
      </c>
      <c r="V72" s="4" cm="1">
        <f t="array" ref="V72">_xll.SNL.Clients.Office.Excel.Functions.SPG(U72, "SP_TOTAL_REV", "CY2021")</f>
        <v>46385000</v>
      </c>
      <c r="W72" s="4">
        <f>_xll.SNL.Clients.Office.Excel.Functions.SPG(U72,"IQ_AVG_DILUT_SHARES_OUT","CY2021")</f>
        <v>2245000000</v>
      </c>
      <c r="X72" s="5">
        <f>_xll.SNL.Clients.Office.Excel.Functions.SPG(U72, "IQ_DILUT_EPS_NORM", "CY2021")</f>
        <v>2.5739999999999998</v>
      </c>
      <c r="Y72">
        <f t="shared" si="21"/>
        <v>5778630</v>
      </c>
      <c r="Z72">
        <f t="shared" si="22"/>
        <v>0.12457971326937588</v>
      </c>
      <c r="AA72" s="5">
        <f>_xll.SNL.Clients.Office.Excel.Functions.SPG(U72, "SP_MARKETCAP", "12/31/2021")</f>
        <v>138394.86169724999</v>
      </c>
      <c r="AB72">
        <f t="shared" si="16"/>
        <v>3.2613971106095355E-3</v>
      </c>
      <c r="AC72">
        <f t="shared" si="23"/>
        <v>8.3948361627089445E-3</v>
      </c>
    </row>
    <row r="73" spans="1:29" x14ac:dyDescent="0.3">
      <c r="A73" s="11" t="s">
        <v>73</v>
      </c>
      <c r="B73" s="4" cm="1">
        <f t="array" ref="B73">_xll.SNL.Clients.Office.Excel.Functions.SPG(A73, "SP_TOTAL_REV", "CY2023")</f>
        <v>38865000</v>
      </c>
      <c r="C73" s="4">
        <f>_xll.SNL.Clients.Office.Excel.Functions.SPG(A73,"IQ_AVG_DILUT_SHARES_OUT","CY2023")</f>
        <v>4366000000</v>
      </c>
      <c r="D73" s="5">
        <f>_xll.SNL.Clients.Office.Excel.Functions.SPG(A73, "IQ_DILUT_EPS_NORM", "CY2023")</f>
        <v>1.9379999999999999</v>
      </c>
      <c r="E73">
        <f t="shared" si="12"/>
        <v>8461308</v>
      </c>
      <c r="F73">
        <f t="shared" si="13"/>
        <v>0.21771022771130838</v>
      </c>
      <c r="G73" s="5">
        <f>_xll.SNL.Clients.Office.Excel.Functions.SPG(A73, "SP_MARKETCAP", "12/30/2023")</f>
        <v>522561.91014624998</v>
      </c>
      <c r="H73">
        <f t="shared" si="17"/>
        <v>1.2436515785010408E-2</v>
      </c>
      <c r="I73">
        <f t="shared" si="18"/>
        <v>2.4101967591350169E-2</v>
      </c>
      <c r="K73" s="11" t="s">
        <v>73</v>
      </c>
      <c r="L73" s="4" cm="1">
        <f t="array" ref="L73">_xll.SNL.Clients.Office.Excel.Functions.SPG(K73, "SP_TOTAL_REV", "CY2023")</f>
        <v>38865000</v>
      </c>
      <c r="M73" s="4">
        <f>_xll.SNL.Clients.Office.Excel.Functions.SPG(K73,"IQ_AVG_DILUT_SHARES_OUT","CY2023")</f>
        <v>4366000000</v>
      </c>
      <c r="N73" s="5">
        <f>_xll.SNL.Clients.Office.Excel.Functions.SPG(K73, "IQ_DILUT_EPS_NORM", "CY2023")</f>
        <v>1.9379999999999999</v>
      </c>
      <c r="O73">
        <f t="shared" si="14"/>
        <v>8461308</v>
      </c>
      <c r="P73">
        <f t="shared" si="15"/>
        <v>0.21771022771130838</v>
      </c>
      <c r="Q73" s="5">
        <f>_xll.SNL.Clients.Office.Excel.Functions.SPG(K73, "SP_MARKETCAP", "12/31/2022")</f>
        <v>233652.67745819999</v>
      </c>
      <c r="R73">
        <f t="shared" si="19"/>
        <v>6.9459585777991613E-3</v>
      </c>
      <c r="S73">
        <f t="shared" si="20"/>
        <v>1.3461267723774773E-2</v>
      </c>
      <c r="U73" s="11" t="s">
        <v>73</v>
      </c>
      <c r="V73" s="4" cm="1">
        <f t="array" ref="V73">_xll.SNL.Clients.Office.Excel.Functions.SPG(U73, "SP_TOTAL_REV", "CY2021")</f>
        <v>28501000</v>
      </c>
      <c r="W73" s="4">
        <f>_xll.SNL.Clients.Office.Excel.Functions.SPG(U73,"IQ_AVG_DILUT_SHARES_OUT","CY2021")</f>
        <v>4292500000</v>
      </c>
      <c r="X73" s="5">
        <f>_xll.SNL.Clients.Office.Excel.Functions.SPG(U73, "IQ_DILUT_EPS_NORM", "CY2021")</f>
        <v>1.1919999999999999</v>
      </c>
      <c r="Y73">
        <f t="shared" si="21"/>
        <v>5116660</v>
      </c>
      <c r="Z73">
        <f t="shared" si="22"/>
        <v>0.17952563067962526</v>
      </c>
      <c r="AA73" s="5">
        <f>_xll.SNL.Clients.Office.Excel.Functions.SPG(U73, "SP_MARKETCAP", "12/31/2021")</f>
        <v>274730.46704687999</v>
      </c>
      <c r="AB73">
        <f t="shared" si="16"/>
        <v>6.4742660271823295E-3</v>
      </c>
      <c r="AC73">
        <f t="shared" si="23"/>
        <v>7.7173251044013362E-3</v>
      </c>
    </row>
    <row r="74" spans="1:29" x14ac:dyDescent="0.3">
      <c r="A74" s="11" t="s">
        <v>74</v>
      </c>
      <c r="B74" s="4" cm="1">
        <f t="array" ref="B74">_xll.SNL.Clients.Office.Excel.Functions.SPG(A74, "SP_TOTAL_REV", "CY2023")</f>
        <v>6320700</v>
      </c>
      <c r="C74" s="4">
        <f>_xll.SNL.Clients.Office.Excel.Functions.SPG(A74,"IQ_AVG_DILUT_SHARES_OUT","CY2023")</f>
        <v>119100000</v>
      </c>
      <c r="D74" s="5">
        <f>_xll.SNL.Clients.Office.Excel.Functions.SPG(A74, "IQ_DILUT_EPS_NORM", "CY2023")</f>
        <v>4.556</v>
      </c>
      <c r="E74">
        <f t="shared" si="12"/>
        <v>542619.6</v>
      </c>
      <c r="F74">
        <f t="shared" si="13"/>
        <v>8.5848023161991555E-2</v>
      </c>
      <c r="G74" s="5">
        <f>_xll.SNL.Clients.Office.Excel.Functions.SPG(A74, "SP_MARKETCAP", "12/30/2023")</f>
        <v>24205.878068499998</v>
      </c>
      <c r="H74">
        <f t="shared" si="17"/>
        <v>5.7607869774642774E-4</v>
      </c>
      <c r="I74">
        <f t="shared" si="18"/>
        <v>2.6246145469327247E-3</v>
      </c>
      <c r="K74" s="11" t="s">
        <v>74</v>
      </c>
      <c r="L74" s="4" cm="1">
        <f t="array" ref="L74">_xll.SNL.Clients.Office.Excel.Functions.SPG(K74, "SP_TOTAL_REV", "CY2023")</f>
        <v>6320700</v>
      </c>
      <c r="M74" s="4">
        <f>_xll.SNL.Clients.Office.Excel.Functions.SPG(K74,"IQ_AVG_DILUT_SHARES_OUT","CY2023")</f>
        <v>119100000</v>
      </c>
      <c r="N74" s="5">
        <f>_xll.SNL.Clients.Office.Excel.Functions.SPG(K74, "IQ_DILUT_EPS_NORM", "CY2023")</f>
        <v>4.556</v>
      </c>
      <c r="O74">
        <f t="shared" si="14"/>
        <v>542619.6</v>
      </c>
      <c r="P74">
        <f t="shared" si="15"/>
        <v>8.5848023161991555E-2</v>
      </c>
      <c r="Q74" s="5">
        <f>_xll.SNL.Clients.Office.Excel.Functions.SPG(K74, "SP_MARKETCAP", "12/31/2022")</f>
        <v>15781.10847399</v>
      </c>
      <c r="R74">
        <f t="shared" si="19"/>
        <v>4.69136185232458E-4</v>
      </c>
      <c r="S74">
        <f t="shared" si="20"/>
        <v>2.1373844599190785E-3</v>
      </c>
      <c r="U74" s="11" t="s">
        <v>74</v>
      </c>
      <c r="V74" s="4" cm="1">
        <f t="array" ref="V74">_xll.SNL.Clients.Office.Excel.Functions.SPG(U74, "SP_TOTAL_REV", "CY2021")</f>
        <v>5373900</v>
      </c>
      <c r="W74" s="4">
        <f>_xll.SNL.Clients.Office.Excel.Functions.SPG(U74,"IQ_AVG_DILUT_SHARES_OUT","CY2021")</f>
        <v>118250000</v>
      </c>
      <c r="X74" s="5">
        <f>_xll.SNL.Clients.Office.Excel.Functions.SPG(U74, "IQ_DILUT_EPS_NORM", "CY2021")</f>
        <v>3.2189999999999999</v>
      </c>
      <c r="Y74">
        <f t="shared" si="21"/>
        <v>380646.75</v>
      </c>
      <c r="Z74">
        <f t="shared" si="22"/>
        <v>7.0832495952660085E-2</v>
      </c>
      <c r="AA74" s="5">
        <f>_xll.SNL.Clients.Office.Excel.Functions.SPG(U74, "SP_MARKETCAP", "12/31/2021")</f>
        <v>21861.262391759999</v>
      </c>
      <c r="AB74">
        <f t="shared" si="16"/>
        <v>5.1517995050086253E-4</v>
      </c>
      <c r="AC74">
        <f t="shared" si="23"/>
        <v>1.6583642606622763E-3</v>
      </c>
    </row>
    <row r="75" spans="1:29" x14ac:dyDescent="0.3">
      <c r="A75" s="11" t="s">
        <v>75</v>
      </c>
      <c r="B75" s="4" cm="1">
        <f t="array" ref="B75">_xll.SNL.Clients.Office.Excel.Functions.SPG(A75, "SP_TOTAL_REV", "CY2023")</f>
        <v>4257100</v>
      </c>
      <c r="C75" s="4">
        <f>_xll.SNL.Clients.Office.Excel.Functions.SPG(A75,"IQ_AVG_DILUT_SHARES_OUT","CY2023")</f>
        <v>281000000</v>
      </c>
      <c r="D75" s="5">
        <f>_xll.SNL.Clients.Office.Excel.Functions.SPG(A75, "IQ_DILUT_EPS_NORM", "CY2023")</f>
        <v>2.278</v>
      </c>
      <c r="E75">
        <f t="shared" si="12"/>
        <v>640118</v>
      </c>
      <c r="F75">
        <f t="shared" si="13"/>
        <v>0.15036480233022481</v>
      </c>
      <c r="G75" s="5">
        <f>_xll.SNL.Clients.Office.Excel.Functions.SPG(A75, "SP_MARKETCAP", "12/30/2023")</f>
        <v>20237.75176241</v>
      </c>
      <c r="H75">
        <f t="shared" si="17"/>
        <v>4.8164076707369311E-4</v>
      </c>
      <c r="I75">
        <f t="shared" si="18"/>
        <v>1.097177667393873E-3</v>
      </c>
      <c r="K75" s="11" t="s">
        <v>75</v>
      </c>
      <c r="L75" s="4" cm="1">
        <f t="array" ref="L75">_xll.SNL.Clients.Office.Excel.Functions.SPG(K75, "SP_TOTAL_REV", "CY2023")</f>
        <v>4257100</v>
      </c>
      <c r="M75" s="4">
        <f>_xll.SNL.Clients.Office.Excel.Functions.SPG(K75,"IQ_AVG_DILUT_SHARES_OUT","CY2023")</f>
        <v>281000000</v>
      </c>
      <c r="N75" s="5">
        <f>_xll.SNL.Clients.Office.Excel.Functions.SPG(K75, "IQ_DILUT_EPS_NORM", "CY2023")</f>
        <v>2.278</v>
      </c>
      <c r="O75">
        <f t="shared" si="14"/>
        <v>640118</v>
      </c>
      <c r="P75">
        <f t="shared" si="15"/>
        <v>0.15036480233022481</v>
      </c>
      <c r="Q75" s="5">
        <f>_xll.SNL.Clients.Office.Excel.Functions.SPG(K75, "SP_MARKETCAP", "12/31/2022")</f>
        <v>16135.178247989999</v>
      </c>
      <c r="R75">
        <f t="shared" si="19"/>
        <v>4.796618680990482E-4</v>
      </c>
      <c r="S75">
        <f t="shared" si="20"/>
        <v>1.0926697355296319E-3</v>
      </c>
      <c r="U75" s="11" t="s">
        <v>75</v>
      </c>
      <c r="V75" s="4" cm="1">
        <f t="array" ref="V75">_xll.SNL.Clients.Office.Excel.Functions.SPG(U75, "SP_TOTAL_REV", "CY2021")</f>
        <v>3051398</v>
      </c>
      <c r="W75" s="4">
        <f>_xll.SNL.Clients.Office.Excel.Functions.SPG(U75,"IQ_AVG_DILUT_SHARES_OUT","CY2021")</f>
        <v>277400000</v>
      </c>
      <c r="X75" s="5">
        <f>_xll.SNL.Clients.Office.Excel.Functions.SPG(U75, "IQ_DILUT_EPS_NORM", "CY2021")</f>
        <v>1.788</v>
      </c>
      <c r="Y75">
        <f t="shared" si="21"/>
        <v>495991.2</v>
      </c>
      <c r="Z75">
        <f t="shared" si="22"/>
        <v>0.16254556108380486</v>
      </c>
      <c r="AA75" s="5">
        <f>_xll.SNL.Clients.Office.Excel.Functions.SPG(U75, "SP_MARKETCAP", "12/31/2021")</f>
        <v>19848.958244919999</v>
      </c>
      <c r="AB75">
        <f t="shared" si="16"/>
        <v>4.6775822653159776E-4</v>
      </c>
      <c r="AC75">
        <f t="shared" si="23"/>
        <v>8.363517090384968E-4</v>
      </c>
    </row>
    <row r="76" spans="1:29" x14ac:dyDescent="0.3">
      <c r="A76" s="11" t="s">
        <v>76</v>
      </c>
      <c r="B76" s="4" cm="1">
        <f t="array" ref="B76">_xll.SNL.Clients.Office.Excel.Functions.SPG(A76, "SP_TOTAL_REV", "CY2023")</f>
        <v>4260000</v>
      </c>
      <c r="C76" s="4">
        <f>_xll.SNL.Clients.Office.Excel.Functions.SPG(A76,"IQ_AVG_DILUT_SHARES_OUT","CY2023")</f>
        <v>478936500</v>
      </c>
      <c r="D76" s="5">
        <f>_xll.SNL.Clients.Office.Excel.Functions.SPG(A76, "IQ_DILUT_EPS_NORM", "CY2023")</f>
        <v>1.472</v>
      </c>
      <c r="E76">
        <f t="shared" si="12"/>
        <v>704994.52800000005</v>
      </c>
      <c r="F76">
        <f t="shared" si="13"/>
        <v>0.16549167323943664</v>
      </c>
      <c r="G76" s="5">
        <f>_xll.SNL.Clients.Office.Excel.Functions.SPG(A76, "SP_MARKETCAP", "12/30/2023")</f>
        <v>27579.091669410001</v>
      </c>
      <c r="H76">
        <f t="shared" si="17"/>
        <v>6.56358227079494E-4</v>
      </c>
      <c r="I76">
        <f t="shared" si="18"/>
        <v>9.6615931026101519E-4</v>
      </c>
      <c r="K76" s="11" t="s">
        <v>76</v>
      </c>
      <c r="L76" s="4" cm="1">
        <f t="array" ref="L76">_xll.SNL.Clients.Office.Excel.Functions.SPG(K76, "SP_TOTAL_REV", "CY2023")</f>
        <v>4260000</v>
      </c>
      <c r="M76" s="4">
        <f>_xll.SNL.Clients.Office.Excel.Functions.SPG(K76,"IQ_AVG_DILUT_SHARES_OUT","CY2023")</f>
        <v>478936500</v>
      </c>
      <c r="N76" s="5">
        <f>_xll.SNL.Clients.Office.Excel.Functions.SPG(K76, "IQ_DILUT_EPS_NORM", "CY2023")</f>
        <v>1.472</v>
      </c>
      <c r="O76">
        <f t="shared" si="14"/>
        <v>704994.52800000005</v>
      </c>
      <c r="P76">
        <f t="shared" si="15"/>
        <v>0.16549167323943664</v>
      </c>
      <c r="Q76" s="5">
        <f>_xll.SNL.Clients.Office.Excel.Functions.SPG(K76, "SP_MARKETCAP", "12/31/2022")</f>
        <v>31484.117578000001</v>
      </c>
      <c r="R76">
        <f t="shared" si="19"/>
        <v>9.3595065519619055E-4</v>
      </c>
      <c r="S76">
        <f t="shared" si="20"/>
        <v>1.3777193644487924E-3</v>
      </c>
      <c r="U76" s="11" t="s">
        <v>76</v>
      </c>
      <c r="V76" s="4" cm="1">
        <f t="array" ref="V76">_xll.SNL.Clients.Office.Excel.Functions.SPG(U76, "SP_TOTAL_REV", "CY2021")</f>
        <v>3749000</v>
      </c>
      <c r="W76" s="4">
        <f>_xll.SNL.Clients.Office.Excel.Functions.SPG(U76,"IQ_AVG_DILUT_SHARES_OUT","CY2021")</f>
        <v>480627500</v>
      </c>
      <c r="X76" s="5">
        <f>_xll.SNL.Clients.Office.Excel.Functions.SPG(U76, "IQ_DILUT_EPS_NORM", "CY2021")</f>
        <v>1.359</v>
      </c>
      <c r="Y76">
        <f t="shared" si="21"/>
        <v>653172.77249999996</v>
      </c>
      <c r="Z76">
        <f t="shared" si="22"/>
        <v>0.17422586623099492</v>
      </c>
      <c r="AA76" s="5">
        <f>_xll.SNL.Clients.Office.Excel.Functions.SPG(U76, "SP_MARKETCAP", "12/31/2021")</f>
        <v>34033.643811460002</v>
      </c>
      <c r="AB76">
        <f t="shared" si="16"/>
        <v>8.020328661697369E-4</v>
      </c>
      <c r="AC76">
        <f t="shared" si="23"/>
        <v>1.0899626651246724E-3</v>
      </c>
    </row>
    <row r="77" spans="1:29" x14ac:dyDescent="0.3">
      <c r="A77" s="11" t="s">
        <v>77</v>
      </c>
      <c r="B77" s="4" cm="1">
        <f t="array" ref="B77">_xll.SNL.Clients.Office.Excel.Functions.SPG(A77, "SP_TOTAL_REV", "CY2023")</f>
        <v>17097330</v>
      </c>
      <c r="C77" s="4">
        <f>_xll.SNL.Clients.Office.Excel.Functions.SPG(A77,"IQ_AVG_DILUT_SHARES_OUT","CY2023")</f>
        <v>128998000</v>
      </c>
      <c r="D77" s="5">
        <f>_xll.SNL.Clients.Office.Excel.Functions.SPG(A77, "IQ_DILUT_EPS_NORM", "CY2023")</f>
        <v>9.6140000000000008</v>
      </c>
      <c r="E77">
        <f t="shared" si="12"/>
        <v>1240186.7720000001</v>
      </c>
      <c r="F77">
        <f t="shared" si="13"/>
        <v>7.2536868154267367E-2</v>
      </c>
      <c r="G77" s="5">
        <f>_xll.SNL.Clients.Office.Excel.Functions.SPG(A77, "SP_MARKETCAP", "12/30/2023")</f>
        <v>20591.5106185</v>
      </c>
      <c r="H77">
        <f t="shared" si="17"/>
        <v>4.9005991801529013E-4</v>
      </c>
      <c r="I77">
        <f t="shared" si="18"/>
        <v>4.7114360517989994E-3</v>
      </c>
      <c r="K77" s="11" t="s">
        <v>77</v>
      </c>
      <c r="L77" s="4" cm="1">
        <f t="array" ref="L77">_xll.SNL.Clients.Office.Excel.Functions.SPG(K77, "SP_TOTAL_REV", "CY2023")</f>
        <v>17097330</v>
      </c>
      <c r="M77" s="4">
        <f>_xll.SNL.Clients.Office.Excel.Functions.SPG(K77,"IQ_AVG_DILUT_SHARES_OUT","CY2023")</f>
        <v>128998000</v>
      </c>
      <c r="N77" s="5">
        <f>_xll.SNL.Clients.Office.Excel.Functions.SPG(K77, "IQ_DILUT_EPS_NORM", "CY2023")</f>
        <v>9.6140000000000008</v>
      </c>
      <c r="O77">
        <f t="shared" si="14"/>
        <v>1240186.7720000001</v>
      </c>
      <c r="P77">
        <f t="shared" si="15"/>
        <v>7.2536868154267367E-2</v>
      </c>
      <c r="Q77" s="5">
        <f>_xll.SNL.Clients.Office.Excel.Functions.SPG(K77, "SP_MARKETCAP", "12/31/2022")</f>
        <v>9548.7596755199993</v>
      </c>
      <c r="R77">
        <f t="shared" si="19"/>
        <v>2.838627397599E-4</v>
      </c>
      <c r="S77">
        <f t="shared" si="20"/>
        <v>2.7290563800516786E-3</v>
      </c>
      <c r="U77" s="11" t="s">
        <v>77</v>
      </c>
      <c r="V77" s="4" cm="1">
        <f t="array" ref="V77">_xll.SNL.Clients.Office.Excel.Functions.SPG(U77, "SP_TOTAL_REV", "CY2021")</f>
        <v>19893856</v>
      </c>
      <c r="W77" s="4">
        <f>_xll.SNL.Clients.Office.Excel.Functions.SPG(U77,"IQ_AVG_DILUT_SHARES_OUT","CY2021")</f>
        <v>203470000</v>
      </c>
      <c r="X77" s="5">
        <f>_xll.SNL.Clients.Office.Excel.Functions.SPG(U77, "IQ_DILUT_EPS_NORM", "CY2021")</f>
        <v>6.992</v>
      </c>
      <c r="Y77">
        <f t="shared" si="21"/>
        <v>1422662.24</v>
      </c>
      <c r="Z77">
        <f t="shared" si="22"/>
        <v>7.1512643903725859E-2</v>
      </c>
      <c r="AA77" s="5">
        <f>_xll.SNL.Clients.Office.Excel.Functions.SPG(U77, "SP_MARKETCAP", "12/31/2021")</f>
        <v>16413.558252480001</v>
      </c>
      <c r="AB77">
        <f t="shared" si="16"/>
        <v>3.8679999244887629E-4</v>
      </c>
      <c r="AC77">
        <f t="shared" si="23"/>
        <v>2.7045055472025431E-3</v>
      </c>
    </row>
    <row r="78" spans="1:29" x14ac:dyDescent="0.3">
      <c r="A78" s="11" t="s">
        <v>78</v>
      </c>
      <c r="B78" s="4" cm="1">
        <f t="array" ref="B78">_xll.SNL.Clients.Office.Excel.Functions.SPG(A78, "SP_TOTAL_REV", "CY2023")</f>
        <v>59540000</v>
      </c>
      <c r="C78" s="4">
        <f>_xll.SNL.Clients.Office.Excel.Functions.SPG(A78,"IQ_AVG_DILUT_SHARES_OUT","CY2023")</f>
        <v>150787917</v>
      </c>
      <c r="D78" s="5">
        <f>_xll.SNL.Clients.Office.Excel.Functions.SPG(A78, "IQ_DILUT_EPS_NORM", "CY2023")</f>
        <v>12.698</v>
      </c>
      <c r="E78">
        <f t="shared" si="12"/>
        <v>1914704.970066</v>
      </c>
      <c r="F78">
        <f t="shared" si="13"/>
        <v>3.2158296440476991E-2</v>
      </c>
      <c r="G78" s="5">
        <f>_xll.SNL.Clients.Office.Excel.Functions.SPG(A78, "SP_MARKETCAP", "12/30/2023")</f>
        <v>14666.8213791</v>
      </c>
      <c r="H78">
        <f t="shared" si="17"/>
        <v>3.4905750315030728E-4</v>
      </c>
      <c r="I78">
        <f t="shared" si="18"/>
        <v>4.4323321750026016E-3</v>
      </c>
      <c r="K78" s="11" t="s">
        <v>78</v>
      </c>
      <c r="L78" s="4" cm="1">
        <f t="array" ref="L78">_xll.SNL.Clients.Office.Excel.Functions.SPG(K78, "SP_TOTAL_REV", "CY2023")</f>
        <v>59540000</v>
      </c>
      <c r="M78" s="4">
        <f>_xll.SNL.Clients.Office.Excel.Functions.SPG(K78,"IQ_AVG_DILUT_SHARES_OUT","CY2023")</f>
        <v>150787917</v>
      </c>
      <c r="N78" s="5">
        <f>_xll.SNL.Clients.Office.Excel.Functions.SPG(K78, "IQ_DILUT_EPS_NORM", "CY2023")</f>
        <v>12.698</v>
      </c>
      <c r="O78">
        <f t="shared" si="14"/>
        <v>1914704.970066</v>
      </c>
      <c r="P78">
        <f t="shared" si="15"/>
        <v>3.2158296440476991E-2</v>
      </c>
      <c r="Q78" s="5">
        <f>_xll.SNL.Clients.Office.Excel.Functions.SPG(K78, "SP_MARKETCAP", "12/31/2022")</f>
        <v>14945.56226251</v>
      </c>
      <c r="R78">
        <f t="shared" si="19"/>
        <v>4.4429731140523484E-4</v>
      </c>
      <c r="S78">
        <f t="shared" si="20"/>
        <v>5.6416872602236719E-3</v>
      </c>
      <c r="U78" s="11" t="s">
        <v>78</v>
      </c>
      <c r="V78" s="4" cm="1">
        <f t="array" ref="V78">_xll.SNL.Clients.Office.Excel.Functions.SPG(U78, "SP_TOTAL_REV", "CY2021")</f>
        <v>59152000</v>
      </c>
      <c r="W78" s="4">
        <f>_xll.SNL.Clients.Office.Excel.Functions.SPG(U78,"IQ_AVG_DILUT_SHARES_OUT","CY2021")</f>
        <v>152366712</v>
      </c>
      <c r="X78" s="5">
        <f>_xll.SNL.Clients.Office.Excel.Functions.SPG(U78, "IQ_DILUT_EPS_NORM", "CY2021")</f>
        <v>9.3019999999999996</v>
      </c>
      <c r="Y78">
        <f t="shared" si="21"/>
        <v>1417315.155024</v>
      </c>
      <c r="Z78">
        <f t="shared" si="22"/>
        <v>2.3960561857992967E-2</v>
      </c>
      <c r="AA78" s="5">
        <f>_xll.SNL.Clients.Office.Excel.Functions.SPG(U78, "SP_MARKETCAP", "12/31/2021")</f>
        <v>13118.96577864</v>
      </c>
      <c r="AB78">
        <f t="shared" si="16"/>
        <v>3.0916001186691506E-4</v>
      </c>
      <c r="AC78">
        <f t="shared" si="23"/>
        <v>2.8758064303860439E-3</v>
      </c>
    </row>
    <row r="79" spans="1:29" x14ac:dyDescent="0.3">
      <c r="A79" s="11" t="s">
        <v>79</v>
      </c>
      <c r="B79" s="4" cm="1">
        <f t="array" ref="B79">_xll.SNL.Clients.Office.Excel.Functions.SPG(A79, "SP_TOTAL_REV", "CY2023")</f>
        <v>3373491</v>
      </c>
      <c r="C79" s="4">
        <f>_xll.SNL.Clients.Office.Excel.Functions.SPG(A79,"IQ_AVG_DILUT_SHARES_OUT","CY2023")</f>
        <v>157201000</v>
      </c>
      <c r="D79" s="5">
        <f>_xll.SNL.Clients.Office.Excel.Functions.SPG(A79, "IQ_DILUT_EPS_NORM", "CY2023")</f>
        <v>1.389</v>
      </c>
      <c r="E79">
        <f t="shared" si="12"/>
        <v>218352.18900000001</v>
      </c>
      <c r="F79">
        <f t="shared" si="13"/>
        <v>6.4725884551048163E-2</v>
      </c>
      <c r="G79" s="5">
        <f>_xll.SNL.Clients.Office.Excel.Functions.SPG(A79, "SP_MARKETCAP", "12/30/2023")</f>
        <v>11012.492430599999</v>
      </c>
      <c r="H79">
        <f t="shared" si="17"/>
        <v>2.6208767475443092E-4</v>
      </c>
      <c r="I79">
        <f t="shared" si="18"/>
        <v>3.6403978023390453E-4</v>
      </c>
      <c r="K79" s="11" t="s">
        <v>79</v>
      </c>
      <c r="L79" s="4" cm="1">
        <f t="array" ref="L79">_xll.SNL.Clients.Office.Excel.Functions.SPG(K79, "SP_TOTAL_REV", "CY2023")</f>
        <v>3373491</v>
      </c>
      <c r="M79" s="4">
        <f>_xll.SNL.Clients.Office.Excel.Functions.SPG(K79,"IQ_AVG_DILUT_SHARES_OUT","CY2023")</f>
        <v>157201000</v>
      </c>
      <c r="N79" s="5">
        <f>_xll.SNL.Clients.Office.Excel.Functions.SPG(K79, "IQ_DILUT_EPS_NORM", "CY2023")</f>
        <v>1.389</v>
      </c>
      <c r="O79">
        <f t="shared" si="14"/>
        <v>218352.18900000001</v>
      </c>
      <c r="P79">
        <f t="shared" si="15"/>
        <v>6.4725884551048163E-2</v>
      </c>
      <c r="Q79" s="5">
        <f>_xll.SNL.Clients.Office.Excel.Functions.SPG(K79, "SP_MARKETCAP", "12/31/2022")</f>
        <v>10593.483436959999</v>
      </c>
      <c r="R79">
        <f t="shared" si="19"/>
        <v>3.1491998272046038E-4</v>
      </c>
      <c r="S79">
        <f t="shared" si="20"/>
        <v>4.3742385599871949E-4</v>
      </c>
      <c r="U79" s="11" t="s">
        <v>79</v>
      </c>
      <c r="V79" s="4" cm="1">
        <f t="array" ref="V79">_xll.SNL.Clients.Office.Excel.Functions.SPG(U79, "SP_TOTAL_REV", "CY2021")</f>
        <v>2875041</v>
      </c>
      <c r="W79" s="4">
        <f>_xll.SNL.Clients.Office.Excel.Functions.SPG(U79,"IQ_AVG_DILUT_SHARES_OUT","CY2021")</f>
        <v>156376000</v>
      </c>
      <c r="X79" s="5">
        <f>_xll.SNL.Clients.Office.Excel.Functions.SPG(U79, "IQ_DILUT_EPS_NORM", "CY2021")</f>
        <v>1.371</v>
      </c>
      <c r="Y79">
        <f t="shared" si="21"/>
        <v>214391.49600000001</v>
      </c>
      <c r="Z79">
        <f t="shared" si="22"/>
        <v>7.456989169893577E-2</v>
      </c>
      <c r="AA79" s="5">
        <f>_xll.SNL.Clients.Office.Excel.Functions.SPG(U79, "SP_MARKETCAP", "12/31/2021")</f>
        <v>17991.915809919999</v>
      </c>
      <c r="AB79">
        <f t="shared" si="16"/>
        <v>4.2399538188901632E-4</v>
      </c>
      <c r="AC79">
        <f t="shared" si="23"/>
        <v>5.8129766856984135E-4</v>
      </c>
    </row>
    <row r="80" spans="1:29" x14ac:dyDescent="0.3">
      <c r="A80" s="11" t="s">
        <v>80</v>
      </c>
      <c r="B80" s="4" cm="1">
        <f t="array" ref="B80">_xll.SNL.Clients.Office.Excel.Functions.SPG(A80, "SP_TOTAL_REV", "CY2023")</f>
        <v>17596443</v>
      </c>
      <c r="C80" s="4">
        <f>_xll.SNL.Clients.Office.Excel.Functions.SPG(A80,"IQ_AVG_DILUT_SHARES_OUT","CY2023")</f>
        <v>119677000</v>
      </c>
      <c r="D80" s="5">
        <f>_xll.SNL.Clients.Office.Excel.Functions.SPG(A80, "IQ_DILUT_EPS_NORM", "CY2023")</f>
        <v>2.2280000000000002</v>
      </c>
      <c r="E80">
        <f t="shared" si="12"/>
        <v>266640.35600000003</v>
      </c>
      <c r="F80">
        <f t="shared" si="13"/>
        <v>1.5153082699725168E-2</v>
      </c>
      <c r="G80" s="5">
        <f>_xll.SNL.Clients.Office.Excel.Functions.SPG(A80, "SP_MARKETCAP", "12/30/2023")</f>
        <v>10077.48308643</v>
      </c>
      <c r="H80">
        <f t="shared" si="17"/>
        <v>2.3983527127433799E-4</v>
      </c>
      <c r="I80">
        <f t="shared" si="18"/>
        <v>5.3435298439922509E-4</v>
      </c>
      <c r="K80" s="11" t="s">
        <v>80</v>
      </c>
      <c r="L80" s="4" cm="1">
        <f t="array" ref="L80">_xll.SNL.Clients.Office.Excel.Functions.SPG(K80, "SP_TOTAL_REV", "CY2023")</f>
        <v>17596443</v>
      </c>
      <c r="M80" s="4">
        <f>_xll.SNL.Clients.Office.Excel.Functions.SPG(K80,"IQ_AVG_DILUT_SHARES_OUT","CY2023")</f>
        <v>119677000</v>
      </c>
      <c r="N80" s="5">
        <f>_xll.SNL.Clients.Office.Excel.Functions.SPG(K80, "IQ_DILUT_EPS_NORM", "CY2023")</f>
        <v>2.2280000000000002</v>
      </c>
      <c r="O80">
        <f t="shared" si="14"/>
        <v>266640.35600000003</v>
      </c>
      <c r="P80">
        <f t="shared" si="15"/>
        <v>1.5153082699725168E-2</v>
      </c>
      <c r="Q80" s="5">
        <f>_xll.SNL.Clients.Office.Excel.Functions.SPG(K80, "SP_MARKETCAP", "12/31/2022")</f>
        <v>10777.478890079999</v>
      </c>
      <c r="R80">
        <f t="shared" si="19"/>
        <v>3.2038974583115082E-4</v>
      </c>
      <c r="S80">
        <f t="shared" si="20"/>
        <v>7.1382835371180411E-4</v>
      </c>
      <c r="U80" s="11" t="s">
        <v>80</v>
      </c>
      <c r="V80" s="4" cm="1">
        <f t="array" ref="V80">_xll.SNL.Clients.Office.Excel.Functions.SPG(U80, "SP_TOTAL_REV", "CY2021")</f>
        <v>23102138</v>
      </c>
      <c r="W80" s="4">
        <f>_xll.SNL.Clients.Office.Excel.Functions.SPG(U80,"IQ_AVG_DILUT_SHARES_OUT","CY2021")</f>
        <v>133834000</v>
      </c>
      <c r="X80" s="5">
        <f>_xll.SNL.Clients.Office.Excel.Functions.SPG(U80, "IQ_DILUT_EPS_NORM", "CY2021")</f>
        <v>4.774</v>
      </c>
      <c r="Y80">
        <f t="shared" si="21"/>
        <v>638923.51599999995</v>
      </c>
      <c r="Z80">
        <f t="shared" si="22"/>
        <v>2.7656466946912012E-2</v>
      </c>
      <c r="AA80" s="5">
        <f>_xll.SNL.Clients.Office.Excel.Functions.SPG(U80, "SP_MARKETCAP", "12/31/2021")</f>
        <v>13934.986332300001</v>
      </c>
      <c r="AB80">
        <f t="shared" si="16"/>
        <v>3.2839025671319174E-4</v>
      </c>
      <c r="AC80">
        <f t="shared" si="23"/>
        <v>1.5677350855487773E-3</v>
      </c>
    </row>
    <row r="81" spans="1:29" x14ac:dyDescent="0.3">
      <c r="A81" s="11" t="s">
        <v>81</v>
      </c>
      <c r="B81" s="4" cm="1">
        <f t="array" ref="B81">_xll.SNL.Clients.Office.Excel.Functions.SPG(A81, "SP_TOTAL_REV", "CY2023")</f>
        <v>4089986</v>
      </c>
      <c r="C81" s="4">
        <f>_xll.SNL.Clients.Office.Excel.Functions.SPG(A81,"IQ_AVG_DILUT_SHARES_OUT","CY2023")</f>
        <v>272748000</v>
      </c>
      <c r="D81" s="5">
        <f>_xll.SNL.Clients.Office.Excel.Functions.SPG(A81, "IQ_DILUT_EPS_NORM", "CY2023")</f>
        <v>2.8860000000000001</v>
      </c>
      <c r="E81">
        <f t="shared" si="12"/>
        <v>787150.728</v>
      </c>
      <c r="F81">
        <f t="shared" si="13"/>
        <v>0.19245804948965595</v>
      </c>
      <c r="G81" s="5">
        <f>_xll.SNL.Clients.Office.Excel.Functions.SPG(A81, "SP_MARKETCAP", "12/30/2023")</f>
        <v>74101.526939999996</v>
      </c>
      <c r="H81">
        <f t="shared" si="17"/>
        <v>1.7635514406795637E-3</v>
      </c>
      <c r="I81">
        <f t="shared" si="18"/>
        <v>5.0896094578012207E-3</v>
      </c>
      <c r="K81" s="11" t="s">
        <v>81</v>
      </c>
      <c r="L81" s="4" cm="1">
        <f t="array" ref="L81">_xll.SNL.Clients.Office.Excel.Functions.SPG(K81, "SP_TOTAL_REV", "CY2023")</f>
        <v>4089986</v>
      </c>
      <c r="M81" s="4">
        <f>_xll.SNL.Clients.Office.Excel.Functions.SPG(K81,"IQ_AVG_DILUT_SHARES_OUT","CY2023")</f>
        <v>272748000</v>
      </c>
      <c r="N81" s="5">
        <f>_xll.SNL.Clients.Office.Excel.Functions.SPG(K81, "IQ_DILUT_EPS_NORM", "CY2023")</f>
        <v>2.8860000000000001</v>
      </c>
      <c r="O81">
        <f t="shared" si="14"/>
        <v>787150.728</v>
      </c>
      <c r="P81">
        <f t="shared" si="15"/>
        <v>0.19245804948965595</v>
      </c>
      <c r="Q81" s="5">
        <f>_xll.SNL.Clients.Office.Excel.Functions.SPG(K81, "SP_MARKETCAP", "12/31/2022")</f>
        <v>44066.122239999997</v>
      </c>
      <c r="R81">
        <f t="shared" si="19"/>
        <v>1.3099848163222172E-3</v>
      </c>
      <c r="S81">
        <f t="shared" si="20"/>
        <v>3.7806161799059193E-3</v>
      </c>
      <c r="U81" s="11" t="s">
        <v>81</v>
      </c>
      <c r="V81" s="4" cm="1">
        <f t="array" ref="V81">_xll.SNL.Clients.Office.Excel.Functions.SPG(U81, "SP_TOTAL_REV", "CY2021")</f>
        <v>2988244</v>
      </c>
      <c r="W81" s="4">
        <f>_xll.SNL.Clients.Office.Excel.Functions.SPG(U81,"IQ_AVG_DILUT_SHARES_OUT","CY2021")</f>
        <v>278858000</v>
      </c>
      <c r="X81" s="5">
        <f>_xll.SNL.Clients.Office.Excel.Functions.SPG(U81, "IQ_DILUT_EPS_NORM", "CY2021")</f>
        <v>1.724</v>
      </c>
      <c r="Y81">
        <f t="shared" si="21"/>
        <v>480751.19199999998</v>
      </c>
      <c r="Z81">
        <f t="shared" si="22"/>
        <v>0.16088083570150227</v>
      </c>
      <c r="AA81" s="5">
        <f>_xll.SNL.Clients.Office.Excel.Functions.SPG(U81, "SP_MARKETCAP", "12/31/2021")</f>
        <v>51645.225350000001</v>
      </c>
      <c r="AB81">
        <f t="shared" si="16"/>
        <v>1.2170653351403673E-3</v>
      </c>
      <c r="AC81">
        <f t="shared" si="23"/>
        <v>2.098220637781993E-3</v>
      </c>
    </row>
    <row r="82" spans="1:29" x14ac:dyDescent="0.3">
      <c r="A82" s="11" t="s">
        <v>82</v>
      </c>
      <c r="B82" s="4" cm="1">
        <f t="array" ref="B82">_xll.SNL.Clients.Office.Excel.Functions.SPG(A82, "SP_TOTAL_REV", "CY2023")</f>
        <v>11528000</v>
      </c>
      <c r="C82" s="4">
        <f>_xll.SNL.Clients.Office.Excel.Functions.SPG(A82,"IQ_AVG_DILUT_SHARES_OUT","CY2023")</f>
        <v>216000000</v>
      </c>
      <c r="D82" s="5">
        <f>_xll.SNL.Clients.Office.Excel.Functions.SPG(A82, "IQ_DILUT_EPS_NORM", "CY2023")</f>
        <v>0.44800000000000001</v>
      </c>
      <c r="E82">
        <f t="shared" si="12"/>
        <v>96768</v>
      </c>
      <c r="F82">
        <f t="shared" si="13"/>
        <v>8.3941707147814019E-3</v>
      </c>
      <c r="G82" s="5">
        <f>_xll.SNL.Clients.Office.Excel.Functions.SPG(A82, "SP_MARKETCAP", "12/30/2023")</f>
        <v>10112.516959680001</v>
      </c>
      <c r="H82">
        <f t="shared" si="17"/>
        <v>2.4066904677389888E-4</v>
      </c>
      <c r="I82">
        <f t="shared" si="18"/>
        <v>1.078197329547067E-4</v>
      </c>
      <c r="K82" s="11" t="s">
        <v>82</v>
      </c>
      <c r="L82" s="4" cm="1">
        <f t="array" ref="L82">_xll.SNL.Clients.Office.Excel.Functions.SPG(K82, "SP_TOTAL_REV", "CY2023")</f>
        <v>11528000</v>
      </c>
      <c r="M82" s="4">
        <f>_xll.SNL.Clients.Office.Excel.Functions.SPG(K82,"IQ_AVG_DILUT_SHARES_OUT","CY2023")</f>
        <v>216000000</v>
      </c>
      <c r="N82" s="5">
        <f>_xll.SNL.Clients.Office.Excel.Functions.SPG(K82, "IQ_DILUT_EPS_NORM", "CY2023")</f>
        <v>0.44800000000000001</v>
      </c>
      <c r="O82">
        <f t="shared" si="14"/>
        <v>96768</v>
      </c>
      <c r="P82">
        <f t="shared" si="15"/>
        <v>8.3941707147814019E-3</v>
      </c>
      <c r="Q82" s="5">
        <f>_xll.SNL.Clients.Office.Excel.Functions.SPG(K82, "SP_MARKETCAP", "12/31/2022")</f>
        <v>8925.9499680000008</v>
      </c>
      <c r="R82">
        <f t="shared" si="19"/>
        <v>2.6534803461144717E-4</v>
      </c>
      <c r="S82">
        <f t="shared" si="20"/>
        <v>1.1887591950592834E-4</v>
      </c>
      <c r="U82" s="11" t="s">
        <v>82</v>
      </c>
      <c r="V82" s="4" cm="1">
        <f t="array" ref="V82">_xll.SNL.Clients.Office.Excel.Functions.SPG(U82, "SP_TOTAL_REV", "CY2021")</f>
        <v>9570000</v>
      </c>
      <c r="W82" s="4">
        <f>_xll.SNL.Clients.Office.Excel.Functions.SPG(U82,"IQ_AVG_DILUT_SHARES_OUT","CY2021")</f>
        <v>211000000</v>
      </c>
      <c r="X82" s="5">
        <f>_xll.SNL.Clients.Office.Excel.Functions.SPG(U82, "IQ_DILUT_EPS_NORM", "CY2021")</f>
        <v>-2.1819999999999999</v>
      </c>
      <c r="Y82">
        <f t="shared" si="21"/>
        <v>-460402</v>
      </c>
      <c r="Z82">
        <f t="shared" si="22"/>
        <v>-4.8108881922675026E-2</v>
      </c>
      <c r="AA82" s="5">
        <f>_xll.SNL.Clients.Office.Excel.Functions.SPG(U82, "SP_MARKETCAP", "12/31/2021")</f>
        <v>19994.287083560001</v>
      </c>
      <c r="AB82">
        <f t="shared" si="16"/>
        <v>4.7118302893116662E-4</v>
      </c>
      <c r="AC82">
        <f t="shared" si="23"/>
        <v>-1.0281213691278055E-3</v>
      </c>
    </row>
    <row r="83" spans="1:29" x14ac:dyDescent="0.3">
      <c r="A83" s="11" t="s">
        <v>83</v>
      </c>
      <c r="B83" s="4" cm="1">
        <f t="array" ref="B83">_xll.SNL.Clients.Office.Excel.Functions.SPG(A83, "SP_TOTAL_REV", "CY2023")</f>
        <v>1561755</v>
      </c>
      <c r="C83" s="4">
        <f>_xll.SNL.Clients.Office.Excel.Functions.SPG(A83,"IQ_AVG_DILUT_SHARES_OUT","CY2023")</f>
        <v>109399000</v>
      </c>
      <c r="D83" s="5">
        <f>_xll.SNL.Clients.Office.Excel.Functions.SPG(A83, "IQ_DILUT_EPS_NORM", "CY2023")</f>
        <v>1.0269999999999999</v>
      </c>
      <c r="E83">
        <f t="shared" si="12"/>
        <v>112352.77299999999</v>
      </c>
      <c r="F83">
        <f t="shared" si="13"/>
        <v>7.19400757481167E-2</v>
      </c>
      <c r="G83" s="5">
        <f>_xll.SNL.Clients.Office.Excel.Functions.SPG(A83, "SP_MARKETCAP", "12/30/2023")</f>
        <v>10601.31304374</v>
      </c>
      <c r="H83">
        <f t="shared" si="17"/>
        <v>2.5230196547124925E-4</v>
      </c>
      <c r="I83">
        <f t="shared" si="18"/>
        <v>2.5911411853897298E-4</v>
      </c>
      <c r="K83" s="11" t="s">
        <v>83</v>
      </c>
      <c r="L83" s="4" cm="1">
        <f t="array" ref="L83">_xll.SNL.Clients.Office.Excel.Functions.SPG(K83, "SP_TOTAL_REV", "CY2023")</f>
        <v>1561755</v>
      </c>
      <c r="M83" s="4">
        <f>_xll.SNL.Clients.Office.Excel.Functions.SPG(K83,"IQ_AVG_DILUT_SHARES_OUT","CY2023")</f>
        <v>109399000</v>
      </c>
      <c r="N83" s="5">
        <f>_xll.SNL.Clients.Office.Excel.Functions.SPG(K83, "IQ_DILUT_EPS_NORM", "CY2023")</f>
        <v>1.0269999999999999</v>
      </c>
      <c r="O83">
        <f t="shared" si="14"/>
        <v>112352.77299999999</v>
      </c>
      <c r="P83">
        <f t="shared" si="15"/>
        <v>7.19400757481167E-2</v>
      </c>
      <c r="Q83" s="5">
        <f>_xll.SNL.Clients.Office.Excel.Functions.SPG(K83, "SP_MARKETCAP", "12/31/2022")</f>
        <v>11918.356555799999</v>
      </c>
      <c r="R83">
        <f t="shared" si="19"/>
        <v>3.5430542398487105E-4</v>
      </c>
      <c r="S83">
        <f t="shared" si="20"/>
        <v>3.6387167043246252E-4</v>
      </c>
      <c r="U83" s="11" t="s">
        <v>83</v>
      </c>
      <c r="V83" s="4" cm="1">
        <f t="array" ref="V83">_xll.SNL.Clients.Office.Excel.Functions.SPG(U83, "SP_TOTAL_REV", "CY2021")</f>
        <v>1179486</v>
      </c>
      <c r="W83" s="4">
        <f>_xll.SNL.Clients.Office.Excel.Functions.SPG(U83,"IQ_AVG_DILUT_SHARES_OUT","CY2021")</f>
        <v>102829000</v>
      </c>
      <c r="X83" s="5">
        <f>_xll.SNL.Clients.Office.Excel.Functions.SPG(U83, "IQ_DILUT_EPS_NORM", "CY2021")</f>
        <v>0.76800000000000002</v>
      </c>
      <c r="Y83">
        <f t="shared" si="21"/>
        <v>78972.672000000006</v>
      </c>
      <c r="Z83">
        <f t="shared" si="22"/>
        <v>6.6955158433419301E-2</v>
      </c>
      <c r="AA83" s="5">
        <f>_xll.SNL.Clients.Office.Excel.Functions.SPG(U83, "SP_MARKETCAP", "12/31/2021")</f>
        <v>18260.610526439999</v>
      </c>
      <c r="AB83">
        <f t="shared" si="16"/>
        <v>4.3032741012581166E-4</v>
      </c>
      <c r="AC83">
        <f t="shared" si="23"/>
        <v>3.3049145097662337E-4</v>
      </c>
    </row>
    <row r="84" spans="1:29" x14ac:dyDescent="0.3">
      <c r="A84" s="11" t="s">
        <v>84</v>
      </c>
      <c r="B84" s="4" cm="1">
        <f t="array" ref="B84">_xll.SNL.Clients.Office.Excel.Functions.SPG(A84, "SP_TOTAL_REV", "CY2023")</f>
        <v>26361000</v>
      </c>
      <c r="C84" s="4">
        <f>_xll.SNL.Clients.Office.Excel.Functions.SPG(A84,"IQ_AVG_DILUT_SHARES_OUT","CY2023")</f>
        <v>383400000</v>
      </c>
      <c r="D84" s="5">
        <f>_xll.SNL.Clients.Office.Excel.Functions.SPG(A84, "IQ_DILUT_EPS_NORM", "CY2023")</f>
        <v>9.8539999999999992</v>
      </c>
      <c r="E84">
        <f t="shared" si="12"/>
        <v>3778023.5999999996</v>
      </c>
      <c r="F84">
        <f t="shared" si="13"/>
        <v>0.14331867531580744</v>
      </c>
      <c r="G84" s="5">
        <f>_xll.SNL.Clients.Office.Excel.Functions.SPG(A84, "SP_MARKETCAP", "12/30/2023")</f>
        <v>49936.628613519999</v>
      </c>
      <c r="H84">
        <f t="shared" si="17"/>
        <v>1.1884480249018405E-3</v>
      </c>
      <c r="I84">
        <f t="shared" si="18"/>
        <v>1.1710966837382736E-2</v>
      </c>
      <c r="K84" s="11" t="s">
        <v>84</v>
      </c>
      <c r="L84" s="4" cm="1">
        <f t="array" ref="L84">_xll.SNL.Clients.Office.Excel.Functions.SPG(K84, "SP_TOTAL_REV", "CY2023")</f>
        <v>26361000</v>
      </c>
      <c r="M84" s="4">
        <f>_xll.SNL.Clients.Office.Excel.Functions.SPG(K84,"IQ_AVG_DILUT_SHARES_OUT","CY2023")</f>
        <v>383400000</v>
      </c>
      <c r="N84" s="5">
        <f>_xll.SNL.Clients.Office.Excel.Functions.SPG(K84, "IQ_DILUT_EPS_NORM", "CY2023")</f>
        <v>9.8539999999999992</v>
      </c>
      <c r="O84">
        <f t="shared" si="14"/>
        <v>3778023.5999999996</v>
      </c>
      <c r="P84">
        <f t="shared" si="15"/>
        <v>0.14331867531580744</v>
      </c>
      <c r="Q84" s="5">
        <f>_xll.SNL.Clients.Office.Excel.Functions.SPG(K84, "SP_MARKETCAP", "12/31/2022")</f>
        <v>35482.699253120001</v>
      </c>
      <c r="R84">
        <f t="shared" si="19"/>
        <v>1.0548193238006794E-3</v>
      </c>
      <c r="S84">
        <f t="shared" si="20"/>
        <v>1.0394189616731895E-2</v>
      </c>
      <c r="U84" s="11" t="s">
        <v>84</v>
      </c>
      <c r="V84" s="4" cm="1">
        <f t="array" ref="V84">_xll.SNL.Clients.Office.Excel.Functions.SPG(U84, "SP_TOTAL_REV", "CY2021")</f>
        <v>32379000</v>
      </c>
      <c r="W84" s="4">
        <f>_xll.SNL.Clients.Office.Excel.Functions.SPG(U84,"IQ_AVG_DILUT_SHARES_OUT","CY2021")</f>
        <v>444200000</v>
      </c>
      <c r="X84" s="5">
        <f>_xll.SNL.Clients.Office.Excel.Functions.SPG(U84, "IQ_DILUT_EPS_NORM", "CY2021")</f>
        <v>22.244</v>
      </c>
      <c r="Y84">
        <f t="shared" si="21"/>
        <v>9880784.8000000007</v>
      </c>
      <c r="Z84">
        <f t="shared" si="22"/>
        <v>0.30516028289941011</v>
      </c>
      <c r="AA84" s="5">
        <f>_xll.SNL.Clients.Office.Excel.Functions.SPG(U84, "SP_MARKETCAP", "12/31/2021")</f>
        <v>61753.504395219999</v>
      </c>
      <c r="AB84">
        <f t="shared" si="16"/>
        <v>1.4552758558707803E-3</v>
      </c>
      <c r="AC84">
        <f t="shared" si="23"/>
        <v>3.2371156137989639E-2</v>
      </c>
    </row>
    <row r="85" spans="1:29" x14ac:dyDescent="0.3">
      <c r="A85" s="11" t="s">
        <v>85</v>
      </c>
      <c r="B85" s="4" cm="1">
        <f t="array" ref="B85">_xll.SNL.Clients.Office.Excel.Functions.SPG(A85, "SP_TOTAL_REV", "CY2023")</f>
        <v>215999000</v>
      </c>
      <c r="C85" s="4">
        <f>_xll.SNL.Clients.Office.Excel.Functions.SPG(A85,"IQ_AVG_DILUT_SHARES_OUT","CY2023")</f>
        <v>253000000</v>
      </c>
      <c r="D85" s="5">
        <f>_xll.SNL.Clients.Office.Excel.Functions.SPG(A85, "IQ_DILUT_EPS_NORM", "CY2023")</f>
        <v>4.9550000000000001</v>
      </c>
      <c r="E85">
        <f t="shared" si="12"/>
        <v>1253615</v>
      </c>
      <c r="F85">
        <f t="shared" si="13"/>
        <v>5.8038000175926743E-3</v>
      </c>
      <c r="G85" s="5">
        <f>_xll.SNL.Clients.Office.Excel.Functions.SPG(A85, "SP_MARKETCAP", "12/30/2023")</f>
        <v>24843.9878064</v>
      </c>
      <c r="H85">
        <f t="shared" si="17"/>
        <v>5.9126515063148623E-4</v>
      </c>
      <c r="I85">
        <f t="shared" si="18"/>
        <v>2.9297188213790143E-3</v>
      </c>
      <c r="K85" s="11" t="s">
        <v>85</v>
      </c>
      <c r="L85" s="4" cm="1">
        <f t="array" ref="L85">_xll.SNL.Clients.Office.Excel.Functions.SPG(K85, "SP_TOTAL_REV", "CY2023")</f>
        <v>215999000</v>
      </c>
      <c r="M85" s="4">
        <f>_xll.SNL.Clients.Office.Excel.Functions.SPG(K85,"IQ_AVG_DILUT_SHARES_OUT","CY2023")</f>
        <v>253000000</v>
      </c>
      <c r="N85" s="5">
        <f>_xll.SNL.Clients.Office.Excel.Functions.SPG(K85, "IQ_DILUT_EPS_NORM", "CY2023")</f>
        <v>4.9550000000000001</v>
      </c>
      <c r="O85">
        <f t="shared" si="14"/>
        <v>1253615</v>
      </c>
      <c r="P85">
        <f t="shared" si="15"/>
        <v>5.8038000175926743E-3</v>
      </c>
      <c r="Q85" s="5">
        <f>_xll.SNL.Clients.Office.Excel.Functions.SPG(K85, "SP_MARKETCAP", "12/31/2022")</f>
        <v>20150.24465411</v>
      </c>
      <c r="R85">
        <f t="shared" si="19"/>
        <v>5.9902058997379185E-4</v>
      </c>
      <c r="S85">
        <f t="shared" si="20"/>
        <v>2.9681470233201388E-3</v>
      </c>
      <c r="U85" s="11" t="s">
        <v>85</v>
      </c>
      <c r="V85" s="4" cm="1">
        <f t="array" ref="V85">_xll.SNL.Clients.Office.Excel.Functions.SPG(U85, "SP_TOTAL_REV", "CY2021")</f>
        <v>171286000</v>
      </c>
      <c r="W85" s="4">
        <f>_xll.SNL.Clients.Office.Excel.Functions.SPG(U85,"IQ_AVG_DILUT_SHARES_OUT","CY2021")</f>
        <v>289000000</v>
      </c>
      <c r="X85" s="5">
        <f>_xll.SNL.Clients.Office.Excel.Functions.SPG(U85, "IQ_DILUT_EPS_NORM", "CY2021")</f>
        <v>3.3159999999999998</v>
      </c>
      <c r="Y85">
        <f t="shared" si="21"/>
        <v>958324</v>
      </c>
      <c r="Z85">
        <f t="shared" si="22"/>
        <v>5.5948764055439443E-3</v>
      </c>
      <c r="AA85" s="5">
        <f>_xll.SNL.Clients.Office.Excel.Functions.SPG(U85, "SP_MARKETCAP", "12/31/2021")</f>
        <v>14509.26422298</v>
      </c>
      <c r="AB85">
        <f t="shared" si="16"/>
        <v>3.419236222614584E-4</v>
      </c>
      <c r="AC85">
        <f t="shared" si="23"/>
        <v>1.1338187314189961E-3</v>
      </c>
    </row>
    <row r="86" spans="1:29" x14ac:dyDescent="0.3">
      <c r="A86" s="11" t="s">
        <v>86</v>
      </c>
      <c r="B86" s="4" cm="1">
        <f t="array" ref="B86">_xll.SNL.Clients.Office.Excel.Functions.SPG(A86, "SP_TOTAL_REV", "CY2023")</f>
        <v>28248430</v>
      </c>
      <c r="C86" s="4">
        <f>_xll.SNL.Clients.Office.Excel.Functions.SPG(A86,"IQ_AVG_DILUT_SHARES_OUT","CY2023")</f>
        <v>158774250</v>
      </c>
      <c r="D86" s="5">
        <f>_xll.SNL.Clients.Office.Excel.Functions.SPG(A86, "IQ_DILUT_EPS_NORM", "CY2023")</f>
        <v>2.593</v>
      </c>
      <c r="E86">
        <f t="shared" si="12"/>
        <v>411701.63024999999</v>
      </c>
      <c r="F86">
        <f t="shared" si="13"/>
        <v>1.4574319006401418E-2</v>
      </c>
      <c r="G86" s="5">
        <f>_xll.SNL.Clients.Office.Excel.Functions.SPG(A86, "SP_MARKETCAP", "12/30/2023")</f>
        <v>12126.56277318</v>
      </c>
      <c r="H86">
        <f t="shared" si="17"/>
        <v>2.8860157316932009E-4</v>
      </c>
      <c r="I86">
        <f t="shared" si="18"/>
        <v>7.4834387922804698E-4</v>
      </c>
      <c r="K86" s="11" t="s">
        <v>86</v>
      </c>
      <c r="L86" s="4" cm="1">
        <f t="array" ref="L86">_xll.SNL.Clients.Office.Excel.Functions.SPG(K86, "SP_TOTAL_REV", "CY2023")</f>
        <v>28248430</v>
      </c>
      <c r="M86" s="4">
        <f>_xll.SNL.Clients.Office.Excel.Functions.SPG(K86,"IQ_AVG_DILUT_SHARES_OUT","CY2023")</f>
        <v>158774250</v>
      </c>
      <c r="N86" s="5">
        <f>_xll.SNL.Clients.Office.Excel.Functions.SPG(K86, "IQ_DILUT_EPS_NORM", "CY2023")</f>
        <v>2.593</v>
      </c>
      <c r="O86">
        <f t="shared" si="14"/>
        <v>411701.63024999999</v>
      </c>
      <c r="P86">
        <f t="shared" si="15"/>
        <v>1.4574319006401418E-2</v>
      </c>
      <c r="Q86" s="5">
        <f>_xll.SNL.Clients.Office.Excel.Functions.SPG(K86, "SP_MARKETCAP", "12/31/2022")</f>
        <v>9621.8011442200004</v>
      </c>
      <c r="R86">
        <f t="shared" si="19"/>
        <v>2.8603409521608811E-4</v>
      </c>
      <c r="S86">
        <f t="shared" si="20"/>
        <v>7.4168640889531645E-4</v>
      </c>
      <c r="U86" s="11" t="s">
        <v>86</v>
      </c>
      <c r="V86" s="4" cm="1">
        <f t="array" ref="V86">_xll.SNL.Clients.Office.Excel.Functions.SPG(U86, "SP_TOTAL_REV", "CY2021")</f>
        <v>30633274</v>
      </c>
      <c r="W86" s="4">
        <f>_xll.SNL.Clients.Office.Excel.Functions.SPG(U86,"IQ_AVG_DILUT_SHARES_OUT","CY2021")</f>
        <v>165605500</v>
      </c>
      <c r="X86" s="5">
        <f>_xll.SNL.Clients.Office.Excel.Functions.SPG(U86, "IQ_DILUT_EPS_NORM", "CY2021")</f>
        <v>5.774</v>
      </c>
      <c r="Y86">
        <f t="shared" si="21"/>
        <v>956206.15700000001</v>
      </c>
      <c r="Z86">
        <f t="shared" si="22"/>
        <v>3.1214624887956802E-2</v>
      </c>
      <c r="AA86" s="5">
        <f>_xll.SNL.Clients.Office.Excel.Functions.SPG(U86, "SP_MARKETCAP", "12/31/2021")</f>
        <v>21080.580532290001</v>
      </c>
      <c r="AB86">
        <f t="shared" si="16"/>
        <v>4.9678249318521042E-4</v>
      </c>
      <c r="AC86">
        <f t="shared" si="23"/>
        <v>2.8684221156514049E-3</v>
      </c>
    </row>
    <row r="87" spans="1:29" x14ac:dyDescent="0.3">
      <c r="A87" s="11" t="s">
        <v>87</v>
      </c>
      <c r="B87" s="4" cm="1">
        <f t="array" ref="B87">_xll.SNL.Clients.Office.Excel.Functions.SPG(A87, "SP_TOTAL_REV", "CY2023")</f>
        <v>21593000</v>
      </c>
      <c r="C87" s="4">
        <f>_xll.SNL.Clients.Office.Excel.Functions.SPG(A87,"IQ_AVG_DILUT_SHARES_OUT","CY2023")</f>
        <v>1262000000</v>
      </c>
      <c r="D87" s="5">
        <f>_xll.SNL.Clients.Office.Excel.Functions.SPG(A87, "IQ_DILUT_EPS_NORM", "CY2023")</f>
        <v>-8.0000000000000002E-3</v>
      </c>
      <c r="E87">
        <f t="shared" si="12"/>
        <v>-10096</v>
      </c>
      <c r="F87">
        <f t="shared" si="13"/>
        <v>-4.6755893113509006E-4</v>
      </c>
      <c r="G87" s="5">
        <f>_xll.SNL.Clients.Office.Excel.Functions.SPG(A87, "SP_MARKETCAP", "12/30/2023")</f>
        <v>23200.625966697924</v>
      </c>
      <c r="H87">
        <f t="shared" si="17"/>
        <v>5.5215457815554992E-4</v>
      </c>
      <c r="I87">
        <f t="shared" si="18"/>
        <v>-4.4172366252443995E-6</v>
      </c>
      <c r="K87" s="11" t="s">
        <v>87</v>
      </c>
      <c r="L87" s="4" cm="1">
        <f t="array" ref="L87">_xll.SNL.Clients.Office.Excel.Functions.SPG(K87, "SP_TOTAL_REV", "CY2023")</f>
        <v>21593000</v>
      </c>
      <c r="M87" s="4">
        <f>_xll.SNL.Clients.Office.Excel.Functions.SPG(K87,"IQ_AVG_DILUT_SHARES_OUT","CY2023")</f>
        <v>1262000000</v>
      </c>
      <c r="N87" s="5">
        <f>_xll.SNL.Clients.Office.Excel.Functions.SPG(K87, "IQ_DILUT_EPS_NORM", "CY2023")</f>
        <v>-8.0000000000000002E-3</v>
      </c>
      <c r="O87">
        <f t="shared" si="14"/>
        <v>-10096</v>
      </c>
      <c r="P87">
        <f t="shared" si="15"/>
        <v>-4.6755893113509006E-4</v>
      </c>
      <c r="Q87" s="5">
        <f>_xll.SNL.Clients.Office.Excel.Functions.SPG(K87, "SP_MARKETCAP", "12/31/2022")</f>
        <v>9995.1425752093674</v>
      </c>
      <c r="R87">
        <f t="shared" si="19"/>
        <v>2.9713268027506878E-4</v>
      </c>
      <c r="S87">
        <f t="shared" si="20"/>
        <v>-2.3770614422005505E-6</v>
      </c>
      <c r="U87" s="11" t="s">
        <v>87</v>
      </c>
      <c r="V87" s="4" cm="1">
        <f t="array" ref="V87">_xll.SNL.Clients.Office.Excel.Functions.SPG(U87, "SP_TOTAL_REV", "CY2021")</f>
        <v>1908000</v>
      </c>
      <c r="W87" s="4">
        <f>_xll.SNL.Clients.Office.Excel.Functions.SPG(U87,"IQ_AVG_DILUT_SHARES_OUT","CY2021")</f>
        <v>1123000000</v>
      </c>
      <c r="X87" s="5">
        <f>_xll.SNL.Clients.Office.Excel.Functions.SPG(U87, "IQ_DILUT_EPS_NORM", "CY2021")</f>
        <v>-4.4619999999999997</v>
      </c>
      <c r="Y87">
        <f t="shared" si="21"/>
        <v>-5010826</v>
      </c>
      <c r="Z87">
        <f t="shared" si="22"/>
        <v>-2.626219077568134</v>
      </c>
      <c r="AA87" s="5">
        <f>_xll.SNL.Clients.Office.Excel.Functions.SPG(U87, "SP_MARKETCAP", "12/31/2021")</f>
        <v>22555.155599275789</v>
      </c>
      <c r="AB87">
        <f t="shared" si="16"/>
        <v>5.3153215660381892E-4</v>
      </c>
      <c r="AC87">
        <f t="shared" si="23"/>
        <v>-2.3716964827662397E-3</v>
      </c>
    </row>
    <row r="88" spans="1:29" x14ac:dyDescent="0.3">
      <c r="A88" s="11" t="s">
        <v>88</v>
      </c>
      <c r="B88" s="4" cm="1">
        <f t="array" ref="B88">_xll.SNL.Clients.Office.Excel.Functions.SPG(A88, "SP_TOTAL_REV", "CY2023")</f>
        <v>18951000</v>
      </c>
      <c r="C88" s="4">
        <f>_xll.SNL.Clients.Office.Excel.Functions.SPG(A88,"IQ_AVG_DILUT_SHARES_OUT","CY2023")</f>
        <v>853000000</v>
      </c>
      <c r="D88" s="5">
        <f>_xll.SNL.Clients.Office.Excel.Functions.SPG(A88, "IQ_DILUT_EPS_NORM", "CY2023")</f>
        <v>1.548</v>
      </c>
      <c r="E88">
        <f t="shared" si="12"/>
        <v>1320444</v>
      </c>
      <c r="F88">
        <f t="shared" si="13"/>
        <v>6.9676745290485995E-2</v>
      </c>
      <c r="G88" s="5">
        <f>_xll.SNL.Clients.Office.Excel.Functions.SPG(A88, "SP_MARKETCAP", "12/30/2023")</f>
        <v>48203.225963550001</v>
      </c>
      <c r="H88">
        <f t="shared" si="17"/>
        <v>1.1471945600021554E-3</v>
      </c>
      <c r="I88">
        <f t="shared" si="18"/>
        <v>1.7758571788833366E-3</v>
      </c>
      <c r="K88" s="11" t="s">
        <v>88</v>
      </c>
      <c r="L88" s="4" cm="1">
        <f t="array" ref="L88">_xll.SNL.Clients.Office.Excel.Functions.SPG(K88, "SP_TOTAL_REV", "CY2023")</f>
        <v>18951000</v>
      </c>
      <c r="M88" s="4">
        <f>_xll.SNL.Clients.Office.Excel.Functions.SPG(K88,"IQ_AVG_DILUT_SHARES_OUT","CY2023")</f>
        <v>853000000</v>
      </c>
      <c r="N88" s="5">
        <f>_xll.SNL.Clients.Office.Excel.Functions.SPG(K88, "IQ_DILUT_EPS_NORM", "CY2023")</f>
        <v>1.548</v>
      </c>
      <c r="O88">
        <f t="shared" si="14"/>
        <v>1320444</v>
      </c>
      <c r="P88">
        <f t="shared" si="15"/>
        <v>6.9676745290485995E-2</v>
      </c>
      <c r="Q88" s="5">
        <f>_xll.SNL.Clients.Office.Excel.Functions.SPG(K88, "SP_MARKETCAP", "12/31/2022")</f>
        <v>34495.787493750002</v>
      </c>
      <c r="R88">
        <f t="shared" si="19"/>
        <v>1.0254806991587544E-3</v>
      </c>
      <c r="S88">
        <f t="shared" si="20"/>
        <v>1.5874441222977519E-3</v>
      </c>
      <c r="U88" s="11" t="s">
        <v>88</v>
      </c>
      <c r="V88" s="4" cm="1">
        <f t="array" ref="V88">_xll.SNL.Clients.Office.Excel.Functions.SPG(U88, "SP_TOTAL_REV", "CY2021")</f>
        <v>20613000</v>
      </c>
      <c r="W88" s="4">
        <f>_xll.SNL.Clients.Office.Excel.Functions.SPG(U88,"IQ_AVG_DILUT_SHARES_OUT","CY2021")</f>
        <v>890300000</v>
      </c>
      <c r="X88" s="5">
        <f>_xll.SNL.Clients.Office.Excel.Functions.SPG(U88, "IQ_DILUT_EPS_NORM", "CY2021")</f>
        <v>1.7210000000000001</v>
      </c>
      <c r="Y88">
        <f t="shared" si="21"/>
        <v>1532206.3</v>
      </c>
      <c r="Z88">
        <f t="shared" si="22"/>
        <v>7.4332038034250231E-2</v>
      </c>
      <c r="AA88" s="5">
        <f>_xll.SNL.Clients.Office.Excel.Functions.SPG(U88, "SP_MARKETCAP", "12/31/2021")</f>
        <v>47003.566711680003</v>
      </c>
      <c r="AB88">
        <f t="shared" si="16"/>
        <v>1.1076805510103836E-3</v>
      </c>
      <c r="AC88">
        <f t="shared" si="23"/>
        <v>1.9063182282888702E-3</v>
      </c>
    </row>
    <row r="89" spans="1:29" x14ac:dyDescent="0.3">
      <c r="A89" s="11" t="s">
        <v>89</v>
      </c>
      <c r="B89" s="4" cm="1">
        <f t="array" ref="B89">_xll.SNL.Clients.Office.Excel.Functions.SPG(A89, "SP_TOTAL_REV", "CY2023")</f>
        <v>67060000</v>
      </c>
      <c r="C89" s="4">
        <f>_xll.SNL.Clients.Office.Excel.Functions.SPG(A89,"IQ_AVG_DILUT_SHARES_OUT","CY2023")</f>
        <v>513600000</v>
      </c>
      <c r="D89" s="5">
        <f>_xll.SNL.Clients.Office.Excel.Functions.SPG(A89, "IQ_DILUT_EPS_NORM", "CY2023")</f>
        <v>16.765999999999998</v>
      </c>
      <c r="E89">
        <f t="shared" si="12"/>
        <v>8611017.5999999996</v>
      </c>
      <c r="F89">
        <f t="shared" si="13"/>
        <v>0.12840765881300328</v>
      </c>
      <c r="G89" s="5">
        <f>_xll.SNL.Clients.Office.Excel.Functions.SPG(A89, "SP_MARKETCAP", "12/30/2023")</f>
        <v>150521.08596281</v>
      </c>
      <c r="H89">
        <f t="shared" si="17"/>
        <v>3.5822700147232086E-3</v>
      </c>
      <c r="I89">
        <f t="shared" si="18"/>
        <v>6.0060339066849308E-2</v>
      </c>
      <c r="K89" s="11" t="s">
        <v>89</v>
      </c>
      <c r="L89" s="4" cm="1">
        <f t="array" ref="L89">_xll.SNL.Clients.Office.Excel.Functions.SPG(K89, "SP_TOTAL_REV", "CY2023")</f>
        <v>67060000</v>
      </c>
      <c r="M89" s="4">
        <f>_xll.SNL.Clients.Office.Excel.Functions.SPG(K89,"IQ_AVG_DILUT_SHARES_OUT","CY2023")</f>
        <v>513600000</v>
      </c>
      <c r="N89" s="5">
        <f>_xll.SNL.Clients.Office.Excel.Functions.SPG(K89, "IQ_DILUT_EPS_NORM", "CY2023")</f>
        <v>16.765999999999998</v>
      </c>
      <c r="O89">
        <f t="shared" si="14"/>
        <v>8611017.5999999996</v>
      </c>
      <c r="P89">
        <f t="shared" si="15"/>
        <v>0.12840765881300328</v>
      </c>
      <c r="Q89" s="5">
        <f>_xll.SNL.Clients.Office.Excel.Functions.SPG(K89, "SP_MARKETCAP", "12/31/2022")</f>
        <v>124669.2650838</v>
      </c>
      <c r="R89">
        <f t="shared" si="19"/>
        <v>3.7061315137364706E-3</v>
      </c>
      <c r="S89">
        <f t="shared" si="20"/>
        <v>6.213700095930566E-2</v>
      </c>
      <c r="U89" s="11" t="s">
        <v>89</v>
      </c>
      <c r="V89" s="4" cm="1">
        <f t="array" ref="V89">_xll.SNL.Clients.Office.Excel.Functions.SPG(U89, "SP_TOTAL_REV", "CY2021")</f>
        <v>50971000</v>
      </c>
      <c r="W89" s="4">
        <f>_xll.SNL.Clients.Office.Excel.Functions.SPG(U89,"IQ_AVG_DILUT_SHARES_OUT","CY2021")</f>
        <v>548500000</v>
      </c>
      <c r="X89" s="5">
        <f>_xll.SNL.Clients.Office.Excel.Functions.SPG(U89, "IQ_DILUT_EPS_NORM", "CY2021")</f>
        <v>9.2579999999999991</v>
      </c>
      <c r="Y89">
        <f t="shared" si="21"/>
        <v>5078012.9999999991</v>
      </c>
      <c r="Z89">
        <f t="shared" si="22"/>
        <v>9.9625532165348904E-2</v>
      </c>
      <c r="AA89" s="5">
        <f>_xll.SNL.Clients.Office.Excel.Functions.SPG(U89, "SP_MARKETCAP", "12/31/2021")</f>
        <v>111834.266384</v>
      </c>
      <c r="AB89">
        <f t="shared" si="16"/>
        <v>2.6354732305727091E-3</v>
      </c>
      <c r="AC89">
        <f t="shared" si="23"/>
        <v>2.4399211168642139E-2</v>
      </c>
    </row>
    <row r="90" spans="1:29" x14ac:dyDescent="0.3">
      <c r="A90" s="11" t="s">
        <v>90</v>
      </c>
      <c r="B90" s="4" cm="1">
        <f t="array" ref="B90">_xll.SNL.Clients.Office.Excel.Functions.SPG(A90, "SP_TOTAL_REV", "CY2023")</f>
        <v>3773500</v>
      </c>
      <c r="C90" s="4">
        <f>_xll.SNL.Clients.Office.Excel.Functions.SPG(A90,"IQ_AVG_DILUT_SHARES_OUT","CY2023")</f>
        <v>106200000</v>
      </c>
      <c r="D90" s="5">
        <f>_xll.SNL.Clients.Office.Excel.Functions.SPG(A90, "IQ_DILUT_EPS_NORM", "CY2023")</f>
        <v>6.1349999999999998</v>
      </c>
      <c r="E90">
        <f t="shared" si="12"/>
        <v>651537</v>
      </c>
      <c r="F90">
        <f t="shared" si="13"/>
        <v>0.17266118987677223</v>
      </c>
      <c r="G90" s="5">
        <f>_xll.SNL.Clients.Office.Excel.Functions.SPG(A90, "SP_MARKETCAP", "12/30/2023")</f>
        <v>18848.077395839999</v>
      </c>
      <c r="H90">
        <f t="shared" si="17"/>
        <v>4.4856773427067993E-4</v>
      </c>
      <c r="I90">
        <f t="shared" si="18"/>
        <v>2.7519630497506212E-3</v>
      </c>
      <c r="K90" s="11" t="s">
        <v>90</v>
      </c>
      <c r="L90" s="4" cm="1">
        <f t="array" ref="L90">_xll.SNL.Clients.Office.Excel.Functions.SPG(K90, "SP_TOTAL_REV", "CY2023")</f>
        <v>3773500</v>
      </c>
      <c r="M90" s="4">
        <f>_xll.SNL.Clients.Office.Excel.Functions.SPG(K90,"IQ_AVG_DILUT_SHARES_OUT","CY2023")</f>
        <v>106200000</v>
      </c>
      <c r="N90" s="5">
        <f>_xll.SNL.Clients.Office.Excel.Functions.SPG(K90, "IQ_DILUT_EPS_NORM", "CY2023")</f>
        <v>6.1349999999999998</v>
      </c>
      <c r="O90">
        <f t="shared" si="14"/>
        <v>651537</v>
      </c>
      <c r="P90">
        <f t="shared" si="15"/>
        <v>0.17266118987677223</v>
      </c>
      <c r="Q90" s="5">
        <f>_xll.SNL.Clients.Office.Excel.Functions.SPG(K90, "SP_MARKETCAP", "12/31/2022")</f>
        <v>13310.13049725</v>
      </c>
      <c r="R90">
        <f t="shared" si="19"/>
        <v>3.9567967337134096E-4</v>
      </c>
      <c r="S90">
        <f t="shared" si="20"/>
        <v>2.4274947961331768E-3</v>
      </c>
      <c r="U90" s="11" t="s">
        <v>90</v>
      </c>
      <c r="V90" s="4" cm="1">
        <f t="array" ref="V90">_xll.SNL.Clients.Office.Excel.Functions.SPG(U90, "SP_TOTAL_REV", "CY2021")</f>
        <v>3494800</v>
      </c>
      <c r="W90" s="4">
        <f>_xll.SNL.Clients.Office.Excel.Functions.SPG(U90,"IQ_AVG_DILUT_SHARES_OUT","CY2021")</f>
        <v>107200000</v>
      </c>
      <c r="X90" s="5">
        <f>_xll.SNL.Clients.Office.Excel.Functions.SPG(U90, "IQ_DILUT_EPS_NORM", "CY2021")</f>
        <v>4.516</v>
      </c>
      <c r="Y90">
        <f t="shared" si="21"/>
        <v>484115.20000000001</v>
      </c>
      <c r="Z90">
        <f t="shared" si="22"/>
        <v>0.13852443630536798</v>
      </c>
      <c r="AA90" s="5">
        <f>_xll.SNL.Clients.Office.Excel.Functions.SPG(U90, "SP_MARKETCAP", "12/31/2021")</f>
        <v>13906.2442008</v>
      </c>
      <c r="AB90">
        <f t="shared" si="16"/>
        <v>3.27712923006743E-4</v>
      </c>
      <c r="AC90">
        <f t="shared" si="23"/>
        <v>1.4799515602984515E-3</v>
      </c>
    </row>
    <row r="91" spans="1:29" x14ac:dyDescent="0.3">
      <c r="A91" s="11" t="s">
        <v>91</v>
      </c>
      <c r="B91" s="4" cm="1">
        <f t="array" ref="B91">_xll.SNL.Clients.Office.Excel.Functions.SPG(A91, "SP_TOTAL_REV", "CY2023")</f>
        <v>32252000</v>
      </c>
      <c r="C91" s="4">
        <f>_xll.SNL.Clients.Office.Excel.Functions.SPG(A91,"IQ_AVG_DILUT_SHARES_OUT","CY2023")</f>
        <v>312550942</v>
      </c>
      <c r="D91" s="5">
        <f>_xll.SNL.Clients.Office.Excel.Functions.SPG(A91, "IQ_DILUT_EPS_NORM", "CY2023")</f>
        <v>2.4820000000000002</v>
      </c>
      <c r="E91">
        <f t="shared" si="12"/>
        <v>775751.43804400007</v>
      </c>
      <c r="F91">
        <f t="shared" si="13"/>
        <v>2.4052816508867668E-2</v>
      </c>
      <c r="G91" s="5">
        <f>_xll.SNL.Clients.Office.Excel.Functions.SPG(A91, "SP_MARKETCAP", "12/30/2023")</f>
        <v>27683.078320979999</v>
      </c>
      <c r="H91">
        <f t="shared" si="17"/>
        <v>6.5883301831201754E-4</v>
      </c>
      <c r="I91">
        <f t="shared" si="18"/>
        <v>1.6352235514504277E-3</v>
      </c>
      <c r="K91" s="11" t="s">
        <v>91</v>
      </c>
      <c r="L91" s="4" cm="1">
        <f t="array" ref="L91">_xll.SNL.Clients.Office.Excel.Functions.SPG(K91, "SP_TOTAL_REV", "CY2023")</f>
        <v>32252000</v>
      </c>
      <c r="M91" s="4">
        <f>_xll.SNL.Clients.Office.Excel.Functions.SPG(K91,"IQ_AVG_DILUT_SHARES_OUT","CY2023")</f>
        <v>312550942</v>
      </c>
      <c r="N91" s="5">
        <f>_xll.SNL.Clients.Office.Excel.Functions.SPG(K91, "IQ_DILUT_EPS_NORM", "CY2023")</f>
        <v>2.4820000000000002</v>
      </c>
      <c r="O91">
        <f t="shared" si="14"/>
        <v>775751.43804400007</v>
      </c>
      <c r="P91">
        <f t="shared" si="15"/>
        <v>2.4052816508867668E-2</v>
      </c>
      <c r="Q91" s="5">
        <f>_xll.SNL.Clients.Office.Excel.Functions.SPG(K91, "SP_MARKETCAP", "12/31/2022")</f>
        <v>23788.316529119998</v>
      </c>
      <c r="R91">
        <f t="shared" si="19"/>
        <v>7.071721284957345E-4</v>
      </c>
      <c r="S91">
        <f t="shared" si="20"/>
        <v>1.7552012229264133E-3</v>
      </c>
      <c r="U91" s="11" t="s">
        <v>91</v>
      </c>
      <c r="V91" s="4" cm="1">
        <f t="array" ref="V91">_xll.SNL.Clients.Office.Excel.Functions.SPG(U91, "SP_TOTAL_REV", "CY2021")</f>
        <v>28338904</v>
      </c>
      <c r="W91" s="4">
        <f>_xll.SNL.Clients.Office.Excel.Functions.SPG(U91,"IQ_AVG_DILUT_SHARES_OUT","CY2021")</f>
        <v>339717401</v>
      </c>
      <c r="X91" s="5">
        <f>_xll.SNL.Clients.Office.Excel.Functions.SPG(U91, "IQ_DILUT_EPS_NORM", "CY2021")</f>
        <v>3.867</v>
      </c>
      <c r="Y91">
        <f t="shared" si="21"/>
        <v>1313687.189667</v>
      </c>
      <c r="Z91">
        <f t="shared" si="22"/>
        <v>4.6356316026441954E-2</v>
      </c>
      <c r="AA91" s="5">
        <f>_xll.SNL.Clients.Office.Excel.Functions.SPG(U91, "SP_MARKETCAP", "12/31/2021")</f>
        <v>35589.376083540003</v>
      </c>
      <c r="AB91">
        <f t="shared" si="16"/>
        <v>8.3869507078354122E-4</v>
      </c>
      <c r="AC91">
        <f t="shared" si="23"/>
        <v>3.243233838719954E-3</v>
      </c>
    </row>
    <row r="92" spans="1:29" x14ac:dyDescent="0.3">
      <c r="A92" s="11" t="s">
        <v>92</v>
      </c>
      <c r="B92" s="4" cm="1">
        <f t="array" ref="B92">_xll.SNL.Clients.Office.Excel.Functions.SPG(A92, "SP_TOTAL_REV", "CY2023")</f>
        <v>21376000</v>
      </c>
      <c r="C92" s="4">
        <f>_xll.SNL.Clients.Office.Excel.Functions.SPG(A92,"IQ_AVG_DILUT_SHARES_OUT","CY2023")</f>
        <v>136300000</v>
      </c>
      <c r="D92" s="5">
        <f>_xll.SNL.Clients.Office.Excel.Functions.SPG(A92, "IQ_DILUT_EPS_NORM", "CY2023")</f>
        <v>6.8689999999999998</v>
      </c>
      <c r="E92">
        <f t="shared" si="12"/>
        <v>936244.7</v>
      </c>
      <c r="F92">
        <f t="shared" si="13"/>
        <v>4.3798872567365268E-2</v>
      </c>
      <c r="G92" s="5">
        <f>_xll.SNL.Clients.Office.Excel.Functions.SPG(A92, "SP_MARKETCAP", "12/30/2023")</f>
        <v>30451.87108108</v>
      </c>
      <c r="H92">
        <f t="shared" si="17"/>
        <v>7.2472786100495135E-4</v>
      </c>
      <c r="I92">
        <f t="shared" si="18"/>
        <v>4.9781556772430105E-3</v>
      </c>
      <c r="K92" s="11" t="s">
        <v>92</v>
      </c>
      <c r="L92" s="4" cm="1">
        <f t="array" ref="L92">_xll.SNL.Clients.Office.Excel.Functions.SPG(K92, "SP_TOTAL_REV", "CY2023")</f>
        <v>21376000</v>
      </c>
      <c r="M92" s="4">
        <f>_xll.SNL.Clients.Office.Excel.Functions.SPG(K92,"IQ_AVG_DILUT_SHARES_OUT","CY2023")</f>
        <v>136300000</v>
      </c>
      <c r="N92" s="5">
        <f>_xll.SNL.Clients.Office.Excel.Functions.SPG(K92, "IQ_DILUT_EPS_NORM", "CY2023")</f>
        <v>6.8689999999999998</v>
      </c>
      <c r="O92">
        <f t="shared" si="14"/>
        <v>936244.7</v>
      </c>
      <c r="P92">
        <f t="shared" si="15"/>
        <v>4.3798872567365268E-2</v>
      </c>
      <c r="Q92" s="5">
        <f>_xll.SNL.Clients.Office.Excel.Functions.SPG(K92, "SP_MARKETCAP", "12/31/2022")</f>
        <v>24178.121565559999</v>
      </c>
      <c r="R92">
        <f t="shared" si="19"/>
        <v>7.187601388108062E-4</v>
      </c>
      <c r="S92">
        <f t="shared" si="20"/>
        <v>4.9371633934914274E-3</v>
      </c>
      <c r="U92" s="11" t="s">
        <v>92</v>
      </c>
      <c r="V92" s="4" cm="1">
        <f t="array" ref="V92">_xll.SNL.Clients.Office.Excel.Functions.SPG(U92, "SP_TOTAL_REV", "CY2021")</f>
        <v>20820800</v>
      </c>
      <c r="W92" s="4">
        <f>_xll.SNL.Clients.Office.Excel.Functions.SPG(U92,"IQ_AVG_DILUT_SHARES_OUT","CY2021")</f>
        <v>140500000</v>
      </c>
      <c r="X92" s="5">
        <f>_xll.SNL.Clients.Office.Excel.Functions.SPG(U92, "IQ_DILUT_EPS_NORM", "CY2021")</f>
        <v>5.9290000000000003</v>
      </c>
      <c r="Y92">
        <f t="shared" si="21"/>
        <v>833024.5</v>
      </c>
      <c r="Z92">
        <f t="shared" si="22"/>
        <v>4.0009245562130175E-2</v>
      </c>
      <c r="AA92" s="5">
        <f>_xll.SNL.Clients.Office.Excel.Functions.SPG(U92, "SP_MARKETCAP", "12/31/2021")</f>
        <v>27793.361673840001</v>
      </c>
      <c r="AB92">
        <f t="shared" si="16"/>
        <v>6.5497510778601961E-4</v>
      </c>
      <c r="AC92">
        <f t="shared" si="23"/>
        <v>3.8833474140633102E-3</v>
      </c>
    </row>
    <row r="93" spans="1:29" x14ac:dyDescent="0.3">
      <c r="A93" s="11" t="s">
        <v>93</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12"/>
        <v>1536390.6435</v>
      </c>
      <c r="F93">
        <f t="shared" si="13"/>
        <v>5.657242690767738E-3</v>
      </c>
      <c r="G93" s="5">
        <f>_xll.SNL.Clients.Office.Excel.Functions.SPG(A93, "SP_MARKETCAP", "12/30/2023")</f>
        <v>40873.153978440001</v>
      </c>
      <c r="H93">
        <f t="shared" si="17"/>
        <v>9.7274526666852928E-4</v>
      </c>
      <c r="I93">
        <f t="shared" si="18"/>
        <v>7.3451995086140651E-3</v>
      </c>
      <c r="K93" s="11" t="s">
        <v>93</v>
      </c>
      <c r="L93" s="4" cm="1">
        <f t="array" ref="L93">_xll.SNL.Clients.Office.Excel.Functions.SPG(K93, "SP_TOTAL_REV", "CY2023")</f>
        <v>271579412</v>
      </c>
      <c r="M93" s="4">
        <f>_xll.SNL.Clients.Office.Excel.Functions.SPG(K93,"IQ_AVG_DILUT_SHARES_OUT","CY2023")</f>
        <v>203468500</v>
      </c>
      <c r="N93" s="5">
        <f>_xll.SNL.Clients.Office.Excel.Functions.SPG(K93, "IQ_DILUT_EPS_NORM", "CY2023")</f>
        <v>7.5510000000000002</v>
      </c>
      <c r="O93">
        <f t="shared" si="14"/>
        <v>1536390.6435</v>
      </c>
      <c r="P93">
        <f t="shared" si="15"/>
        <v>5.657242690767738E-3</v>
      </c>
      <c r="Q93" s="5">
        <f>_xll.SNL.Clients.Office.Excel.Functions.SPG(K93, "SP_MARKETCAP", "12/31/2022")</f>
        <v>33486.417629559997</v>
      </c>
      <c r="R93">
        <f t="shared" si="19"/>
        <v>9.9547444653365108E-4</v>
      </c>
      <c r="S93">
        <f t="shared" si="20"/>
        <v>7.5168275457755994E-3</v>
      </c>
      <c r="U93" s="11" t="s">
        <v>93</v>
      </c>
      <c r="V93" s="4" cm="1">
        <f t="array" ref="V93">_xll.SNL.Clients.Office.Excel.Functions.SPG(U93, "SP_TOTAL_REV", "CY2021")</f>
        <v>221101097</v>
      </c>
      <c r="W93" s="4">
        <f>_xll.SNL.Clients.Office.Excel.Functions.SPG(U93,"IQ_AVG_DILUT_SHARES_OUT","CY2021")</f>
        <v>209556750</v>
      </c>
      <c r="X93" s="5">
        <f>_xll.SNL.Clients.Office.Excel.Functions.SPG(U93, "IQ_DILUT_EPS_NORM", "CY2021")</f>
        <v>7.6289999999999996</v>
      </c>
      <c r="Y93">
        <f t="shared" si="21"/>
        <v>1598708.44575</v>
      </c>
      <c r="Z93">
        <f t="shared" si="22"/>
        <v>7.2306671809502596E-3</v>
      </c>
      <c r="AA93" s="5">
        <f>_xll.SNL.Clients.Office.Excel.Functions.SPG(U93, "SP_MARKETCAP", "12/31/2021")</f>
        <v>27658.842343290002</v>
      </c>
      <c r="AB93">
        <f t="shared" si="16"/>
        <v>6.518050409887664E-4</v>
      </c>
      <c r="AC93">
        <f t="shared" si="23"/>
        <v>4.9726206577032986E-3</v>
      </c>
    </row>
    <row r="94" spans="1:29" x14ac:dyDescent="0.3">
      <c r="A94" s="11" t="s">
        <v>94</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4.8019999999999996</v>
      </c>
      <c r="E94">
        <f t="shared" si="12"/>
        <v>2620470.608</v>
      </c>
      <c r="F94">
        <f t="shared" si="13"/>
        <v>1.686361336490939E-2</v>
      </c>
      <c r="G94" s="5">
        <f>_xll.SNL.Clients.Office.Excel.Functions.SPG(A94, "SP_MARKETCAP", "12/30/2023")</f>
        <v>39643.056210000002</v>
      </c>
      <c r="H94">
        <f t="shared" si="17"/>
        <v>9.4347001713871066E-4</v>
      </c>
      <c r="I94">
        <f t="shared" si="18"/>
        <v>4.5305430223000886E-3</v>
      </c>
      <c r="K94" s="11" t="s">
        <v>94</v>
      </c>
      <c r="L94" s="4" cm="1">
        <f t="array" ref="L94">_xll.SNL.Clients.Office.Excel.Functions.SPG(K94, "SP_TOTAL_REV", "CY2023")</f>
        <v>155392000</v>
      </c>
      <c r="M94" s="4">
        <f>_xll.SNL.Clients.Office.Excel.Functions.SPG(K94,"IQ_AVG_DILUT_SHARES_OUT","CY2023")</f>
        <v>545704000</v>
      </c>
      <c r="N94" s="5">
        <f>_xll.SNL.Clients.Office.Excel.Functions.SPG(K94, "IQ_DILUT_EPS_NORM", "CY2023")</f>
        <v>4.8019999999999996</v>
      </c>
      <c r="O94">
        <f t="shared" si="14"/>
        <v>2620470.608</v>
      </c>
      <c r="P94">
        <f t="shared" si="15"/>
        <v>1.686361336490939E-2</v>
      </c>
      <c r="Q94" s="5">
        <f>_xll.SNL.Clients.Office.Excel.Functions.SPG(K94, "SP_MARKETCAP", "12/31/2022")</f>
        <v>46438.957422929998</v>
      </c>
      <c r="R94">
        <f t="shared" si="19"/>
        <v>1.3805237678629065E-3</v>
      </c>
      <c r="S94">
        <f t="shared" si="20"/>
        <v>6.6292751332776767E-3</v>
      </c>
      <c r="U94" s="11" t="s">
        <v>94</v>
      </c>
      <c r="V94" s="4" cm="1">
        <f t="array" ref="V94">_xll.SNL.Clients.Office.Excel.Functions.SPG(U94, "SP_TOTAL_REV", "CY2021")</f>
        <v>126801000</v>
      </c>
      <c r="W94" s="4">
        <f>_xll.SNL.Clients.Office.Excel.Functions.SPG(U94,"IQ_AVG_DILUT_SHARES_OUT","CY2021")</f>
        <v>590516000</v>
      </c>
      <c r="X94" s="5">
        <f>_xll.SNL.Clients.Office.Excel.Functions.SPG(U94, "IQ_DILUT_EPS_NORM", "CY2021")</f>
        <v>3.6309999999999998</v>
      </c>
      <c r="Y94">
        <f t="shared" si="21"/>
        <v>2144163.5959999999</v>
      </c>
      <c r="Z94">
        <f t="shared" si="22"/>
        <v>1.6909674182380263E-2</v>
      </c>
      <c r="AA94" s="5">
        <f>_xll.SNL.Clients.Office.Excel.Functions.SPG(U94, "SP_MARKETCAP", "12/31/2021")</f>
        <v>48080.6415968</v>
      </c>
      <c r="AB94">
        <f t="shared" si="16"/>
        <v>1.1330627716734955E-3</v>
      </c>
      <c r="AC94">
        <f t="shared" si="23"/>
        <v>4.1141509239464623E-3</v>
      </c>
    </row>
    <row r="95" spans="1:29" x14ac:dyDescent="0.3">
      <c r="A95" s="11" t="s">
        <v>95</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12"/>
        <v>685099.67799999996</v>
      </c>
      <c r="F95">
        <f t="shared" si="13"/>
        <v>7.8783311637534492E-2</v>
      </c>
      <c r="G95" s="5">
        <f>_xll.SNL.Clients.Office.Excel.Functions.SPG(A95, "SP_MARKETCAP", "12/30/2023")</f>
        <v>18034.057109199999</v>
      </c>
      <c r="H95">
        <f t="shared" si="17"/>
        <v>4.2919476439370641E-4</v>
      </c>
      <c r="I95">
        <f t="shared" si="18"/>
        <v>4.6438873507399038E-4</v>
      </c>
      <c r="K95" s="11" t="s">
        <v>95</v>
      </c>
      <c r="L95" s="4" cm="1">
        <f t="array" ref="L95">_xll.SNL.Clients.Office.Excel.Functions.SPG(K95, "SP_TOTAL_REV", "CY2023")</f>
        <v>8696000</v>
      </c>
      <c r="M95" s="4">
        <f>_xll.SNL.Clients.Office.Excel.Functions.SPG(K95,"IQ_AVG_DILUT_SHARES_OUT","CY2023")</f>
        <v>633179000</v>
      </c>
      <c r="N95" s="5">
        <f>_xll.SNL.Clients.Office.Excel.Functions.SPG(K95, "IQ_DILUT_EPS_NORM", "CY2023")</f>
        <v>1.0820000000000001</v>
      </c>
      <c r="O95">
        <f t="shared" si="14"/>
        <v>685099.67799999996</v>
      </c>
      <c r="P95">
        <f t="shared" si="15"/>
        <v>7.8783311637534492E-2</v>
      </c>
      <c r="Q95" s="5">
        <f>_xll.SNL.Clients.Office.Excel.Functions.SPG(K95, "SP_MARKETCAP", "12/31/2022")</f>
        <v>18879.773573689999</v>
      </c>
      <c r="R95">
        <f t="shared" si="19"/>
        <v>5.6125239662420878E-4</v>
      </c>
      <c r="S95">
        <f t="shared" si="20"/>
        <v>6.0727509314739399E-4</v>
      </c>
      <c r="U95" s="11" t="s">
        <v>95</v>
      </c>
      <c r="V95" s="4" cm="1">
        <f t="array" ref="V95">_xll.SNL.Clients.Office.Excel.Functions.SPG(U95, "SP_TOTAL_REV", "CY2021")</f>
        <v>8352000</v>
      </c>
      <c r="W95" s="4">
        <f>_xll.SNL.Clients.Office.Excel.Functions.SPG(U95,"IQ_AVG_DILUT_SHARES_OUT","CY2021")</f>
        <v>609938000</v>
      </c>
      <c r="X95" s="5">
        <f>_xll.SNL.Clients.Office.Excel.Functions.SPG(U95, "IQ_DILUT_EPS_NORM", "CY2021")</f>
        <v>0.95299999999999996</v>
      </c>
      <c r="Y95">
        <f t="shared" si="21"/>
        <v>581270.91399999999</v>
      </c>
      <c r="Z95">
        <f t="shared" si="22"/>
        <v>6.9596613266283525E-2</v>
      </c>
      <c r="AA95" s="5">
        <f>_xll.SNL.Clients.Office.Excel.Functions.SPG(U95, "SP_MARKETCAP", "12/31/2021")</f>
        <v>17551.642635939999</v>
      </c>
      <c r="AB95">
        <f t="shared" si="16"/>
        <v>4.1361995580825313E-4</v>
      </c>
      <c r="AC95">
        <f t="shared" si="23"/>
        <v>3.9417981788526519E-4</v>
      </c>
    </row>
    <row r="96" spans="1:29" x14ac:dyDescent="0.3">
      <c r="A96" s="11" t="s">
        <v>96</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12"/>
        <v>1100784</v>
      </c>
      <c r="F96">
        <f t="shared" si="13"/>
        <v>0.1660057306590258</v>
      </c>
      <c r="G96" s="5">
        <f>_xll.SNL.Clients.Office.Excel.Functions.SPG(A96, "SP_MARKETCAP", "12/30/2023")</f>
        <v>15188.991829500001</v>
      </c>
      <c r="H96">
        <f t="shared" si="17"/>
        <v>3.6148470253621E-4</v>
      </c>
      <c r="I96">
        <f t="shared" si="18"/>
        <v>2.0532331104056727E-3</v>
      </c>
      <c r="K96" s="11" t="s">
        <v>96</v>
      </c>
      <c r="L96" s="4" cm="1">
        <f t="array" ref="L96">_xll.SNL.Clients.Office.Excel.Functions.SPG(K96, "SP_TOTAL_REV", "CY2023")</f>
        <v>6631000</v>
      </c>
      <c r="M96" s="4">
        <f>_xll.SNL.Clients.Office.Excel.Functions.SPG(K96,"IQ_AVG_DILUT_SHARES_OUT","CY2023")</f>
        <v>193800000</v>
      </c>
      <c r="N96" s="5">
        <f>_xll.SNL.Clients.Office.Excel.Functions.SPG(K96, "IQ_DILUT_EPS_NORM", "CY2023")</f>
        <v>5.68</v>
      </c>
      <c r="O96">
        <f t="shared" si="14"/>
        <v>1100784</v>
      </c>
      <c r="P96">
        <f t="shared" si="15"/>
        <v>0.1660057306590258</v>
      </c>
      <c r="Q96" s="5">
        <f>_xll.SNL.Clients.Office.Excel.Functions.SPG(K96, "SP_MARKETCAP", "12/31/2022")</f>
        <v>16715.342247600001</v>
      </c>
      <c r="R96">
        <f t="shared" si="19"/>
        <v>4.9690881409367432E-4</v>
      </c>
      <c r="S96">
        <f t="shared" si="20"/>
        <v>2.8224420640520702E-3</v>
      </c>
      <c r="U96" s="11" t="s">
        <v>96</v>
      </c>
      <c r="V96" s="4" cm="1">
        <f t="array" ref="V96">_xll.SNL.Clients.Office.Excel.Functions.SPG(U96, "SP_TOTAL_REV", "CY2021")</f>
        <v>6538000</v>
      </c>
      <c r="W96" s="4">
        <f>_xll.SNL.Clients.Office.Excel.Functions.SPG(U96,"IQ_AVG_DILUT_SHARES_OUT","CY2021")</f>
        <v>216200000</v>
      </c>
      <c r="X96" s="5">
        <f>_xll.SNL.Clients.Office.Excel.Functions.SPG(U96, "IQ_DILUT_EPS_NORM", "CY2021")</f>
        <v>4.3600000000000003</v>
      </c>
      <c r="Y96">
        <f t="shared" si="21"/>
        <v>942632.00000000012</v>
      </c>
      <c r="Z96">
        <f t="shared" si="22"/>
        <v>0.14417742428877334</v>
      </c>
      <c r="AA96" s="5">
        <f>_xll.SNL.Clients.Office.Excel.Functions.SPG(U96, "SP_MARKETCAP", "12/31/2021")</f>
        <v>15180.571643200001</v>
      </c>
      <c r="AB96">
        <f t="shared" si="16"/>
        <v>3.577435743448366E-4</v>
      </c>
      <c r="AC96">
        <f t="shared" si="23"/>
        <v>1.5597619841434876E-3</v>
      </c>
    </row>
    <row r="97" spans="1:29" x14ac:dyDescent="0.3">
      <c r="A97" s="11" t="s">
        <v>97</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6.2220000000000004</v>
      </c>
      <c r="E97">
        <f t="shared" si="12"/>
        <v>320128.12199999997</v>
      </c>
      <c r="F97">
        <f t="shared" si="13"/>
        <v>7.7523956091537546E-2</v>
      </c>
      <c r="G97" s="5">
        <f>_xll.SNL.Clients.Office.Excel.Functions.SPG(A97, "SP_MARKETCAP", "12/30/2023")</f>
        <v>12126.5644656</v>
      </c>
      <c r="H97">
        <f t="shared" si="17"/>
        <v>2.8860161344743384E-4</v>
      </c>
      <c r="I97">
        <f t="shared" si="18"/>
        <v>1.7956792388699335E-3</v>
      </c>
      <c r="K97" s="11" t="s">
        <v>97</v>
      </c>
      <c r="L97" s="4" cm="1">
        <f t="array" ref="L97">_xll.SNL.Clients.Office.Excel.Functions.SPG(K97, "SP_TOTAL_REV", "CY2023")</f>
        <v>4129409</v>
      </c>
      <c r="M97" s="4">
        <f>_xll.SNL.Clients.Office.Excel.Functions.SPG(K97,"IQ_AVG_DILUT_SHARES_OUT","CY2023")</f>
        <v>51451000</v>
      </c>
      <c r="N97" s="5">
        <f>_xll.SNL.Clients.Office.Excel.Functions.SPG(K97, "IQ_DILUT_EPS_NORM", "CY2023")</f>
        <v>6.2220000000000004</v>
      </c>
      <c r="O97">
        <f t="shared" si="14"/>
        <v>320128.12199999997</v>
      </c>
      <c r="P97">
        <f t="shared" si="15"/>
        <v>7.7523956091537546E-2</v>
      </c>
      <c r="Q97" s="5">
        <f>_xll.SNL.Clients.Office.Excel.Functions.SPG(K97, "SP_MARKETCAP", "12/31/2022")</f>
        <v>11086.459142399999</v>
      </c>
      <c r="R97">
        <f t="shared" si="19"/>
        <v>3.2957502056166015E-4</v>
      </c>
      <c r="S97">
        <f t="shared" si="20"/>
        <v>2.0506157779346494E-3</v>
      </c>
      <c r="U97" s="11" t="s">
        <v>97</v>
      </c>
      <c r="V97" s="4" cm="1">
        <f t="array" ref="V97">_xll.SNL.Clients.Office.Excel.Functions.SPG(U97, "SP_TOTAL_REV", "CY2021")</f>
        <v>3540160</v>
      </c>
      <c r="W97" s="4">
        <f>_xll.SNL.Clients.Office.Excel.Functions.SPG(U97,"IQ_AVG_DILUT_SHARES_OUT","CY2021")</f>
        <v>51425000</v>
      </c>
      <c r="X97" s="5">
        <f>_xll.SNL.Clients.Office.Excel.Functions.SPG(U97, "IQ_DILUT_EPS_NORM", "CY2021")</f>
        <v>6.0049999999999999</v>
      </c>
      <c r="Y97">
        <f t="shared" si="21"/>
        <v>308807.125</v>
      </c>
      <c r="Z97">
        <f t="shared" si="22"/>
        <v>8.7229708544246581E-2</v>
      </c>
      <c r="AA97" s="5">
        <f>_xll.SNL.Clients.Office.Excel.Functions.SPG(U97, "SP_MARKETCAP", "12/31/2021")</f>
        <v>19013.976255220001</v>
      </c>
      <c r="AB97">
        <f t="shared" si="16"/>
        <v>4.4808113870317955E-4</v>
      </c>
      <c r="AC97">
        <f t="shared" si="23"/>
        <v>2.6907272379125932E-3</v>
      </c>
    </row>
    <row r="98" spans="1:29" x14ac:dyDescent="0.3">
      <c r="A98" s="11" t="s">
        <v>98</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12"/>
        <v>3548565.3748630001</v>
      </c>
      <c r="F98">
        <f t="shared" si="13"/>
        <v>6.4983708587964914E-2</v>
      </c>
      <c r="G98" s="5">
        <f>_xll.SNL.Clients.Office.Excel.Functions.SPG(A98, "SP_MARKETCAP", "12/30/2023")</f>
        <v>57493.656762480001</v>
      </c>
      <c r="H98">
        <f t="shared" si="17"/>
        <v>1.3682986761596138E-3</v>
      </c>
      <c r="I98">
        <f t="shared" si="18"/>
        <v>3.195114238700314E-2</v>
      </c>
      <c r="K98" s="11" t="s">
        <v>98</v>
      </c>
      <c r="L98" s="4" cm="1">
        <f t="array" ref="L98">_xll.SNL.Clients.Office.Excel.Functions.SPG(K98, "SP_TOTAL_REV", "CY2023")</f>
        <v>54607000</v>
      </c>
      <c r="M98" s="4">
        <f>_xll.SNL.Clients.Office.Excel.Functions.SPG(K98,"IQ_AVG_DILUT_SHARES_OUT","CY2023")</f>
        <v>151966313</v>
      </c>
      <c r="N98" s="5">
        <f>_xll.SNL.Clients.Office.Excel.Functions.SPG(K98, "IQ_DILUT_EPS_NORM", "CY2023")</f>
        <v>23.350999999999999</v>
      </c>
      <c r="O98">
        <f t="shared" si="14"/>
        <v>3548565.3748630001</v>
      </c>
      <c r="P98">
        <f t="shared" si="15"/>
        <v>6.4983708587964914E-2</v>
      </c>
      <c r="Q98" s="5">
        <f>_xll.SNL.Clients.Office.Excel.Functions.SPG(K98, "SP_MARKETCAP", "12/31/2022")</f>
        <v>52618.920826200003</v>
      </c>
      <c r="R98">
        <f t="shared" si="19"/>
        <v>1.5642399156014983E-3</v>
      </c>
      <c r="S98">
        <f t="shared" si="20"/>
        <v>3.6526566269210588E-2</v>
      </c>
      <c r="U98" s="11" t="s">
        <v>98</v>
      </c>
      <c r="V98" s="4" cm="1">
        <f t="array" ref="V98">_xll.SNL.Clients.Office.Excel.Functions.SPG(U98, "SP_TOTAL_REV", "CY2021")</f>
        <v>51682000</v>
      </c>
      <c r="W98" s="4">
        <f>_xll.SNL.Clients.Office.Excel.Functions.SPG(U98,"IQ_AVG_DILUT_SHARES_OUT","CY2021")</f>
        <v>193042948</v>
      </c>
      <c r="X98" s="5">
        <f>_xll.SNL.Clients.Office.Excel.Functions.SPG(U98, "IQ_DILUT_EPS_NORM", "CY2021")</f>
        <v>18.763000000000002</v>
      </c>
      <c r="Y98">
        <f t="shared" si="21"/>
        <v>3622064.8333240002</v>
      </c>
      <c r="Z98">
        <f t="shared" si="22"/>
        <v>7.0083681616887897E-2</v>
      </c>
      <c r="AA98" s="5">
        <f>_xll.SNL.Clients.Office.Excel.Functions.SPG(U98, "SP_MARKETCAP", "12/31/2021")</f>
        <v>116892.40151578</v>
      </c>
      <c r="AB98">
        <f t="shared" si="16"/>
        <v>2.7546726509959001E-3</v>
      </c>
      <c r="AC98">
        <f t="shared" si="23"/>
        <v>5.1685922950636079E-2</v>
      </c>
    </row>
    <row r="99" spans="1:29" x14ac:dyDescent="0.3">
      <c r="A99" s="11" t="s">
        <v>99</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12"/>
        <v>19724960</v>
      </c>
      <c r="F99">
        <f t="shared" si="13"/>
        <v>0.10125801467153323</v>
      </c>
      <c r="G99" s="5">
        <f>_xll.SNL.Clients.Office.Excel.Functions.SPG(A99, "SP_MARKETCAP", "12/30/2023")</f>
        <v>280726.34277468</v>
      </c>
      <c r="H99">
        <f t="shared" si="17"/>
        <v>6.6810410889083897E-3</v>
      </c>
      <c r="I99">
        <f t="shared" si="18"/>
        <v>7.009748310482683E-2</v>
      </c>
      <c r="K99" s="11" t="s">
        <v>99</v>
      </c>
      <c r="L99" s="4" cm="1">
        <f t="array" ref="L99">_xll.SNL.Clients.Office.Excel.Functions.SPG(K99, "SP_TOTAL_REV", "CY2023")</f>
        <v>194799000</v>
      </c>
      <c r="M99" s="4">
        <f>_xll.SNL.Clients.Office.Excel.Functions.SPG(K99,"IQ_AVG_DILUT_SHARES_OUT","CY2023")</f>
        <v>1880000000</v>
      </c>
      <c r="N99" s="5">
        <f>_xll.SNL.Clients.Office.Excel.Functions.SPG(K99, "IQ_DILUT_EPS_NORM", "CY2023")</f>
        <v>10.492000000000001</v>
      </c>
      <c r="O99">
        <f t="shared" si="14"/>
        <v>19724960</v>
      </c>
      <c r="P99">
        <f t="shared" si="15"/>
        <v>0.10125801467153323</v>
      </c>
      <c r="Q99" s="5">
        <f>_xll.SNL.Clients.Office.Excel.Functions.SPG(K99, "SP_MARKETCAP", "12/31/2022")</f>
        <v>347068.78262154001</v>
      </c>
      <c r="R99">
        <f t="shared" si="19"/>
        <v>1.0317559438914079E-2</v>
      </c>
      <c r="S99">
        <f t="shared" si="20"/>
        <v>0.10825183363308653</v>
      </c>
      <c r="U99" s="11" t="s">
        <v>99</v>
      </c>
      <c r="V99" s="4" cm="1">
        <f t="array" ref="V99">_xll.SNL.Clients.Office.Excel.Functions.SPG(U99, "SP_TOTAL_REV", "CY2021")</f>
        <v>155067000</v>
      </c>
      <c r="W99" s="4">
        <f>_xll.SNL.Clients.Office.Excel.Functions.SPG(U99,"IQ_AVG_DILUT_SHARES_OUT","CY2021")</f>
        <v>1920000000</v>
      </c>
      <c r="X99" s="5">
        <f>_xll.SNL.Clients.Office.Excel.Functions.SPG(U99, "IQ_DILUT_EPS_NORM", "CY2021")</f>
        <v>6.8129999999999997</v>
      </c>
      <c r="Y99">
        <f t="shared" si="21"/>
        <v>13080960</v>
      </c>
      <c r="Z99">
        <f t="shared" si="22"/>
        <v>8.4356826404070495E-2</v>
      </c>
      <c r="AA99" s="5">
        <f>_xll.SNL.Clients.Office.Excel.Functions.SPG(U99, "SP_MARKETCAP", "12/31/2021")</f>
        <v>226213.94259465</v>
      </c>
      <c r="AB99">
        <f t="shared" si="16"/>
        <v>5.330931291161101E-3</v>
      </c>
      <c r="AC99">
        <f t="shared" si="23"/>
        <v>3.631963488668058E-2</v>
      </c>
    </row>
    <row r="100" spans="1:29" x14ac:dyDescent="0.3">
      <c r="A100" s="11" t="s">
        <v>100</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12"/>
        <v>1036354</v>
      </c>
      <c r="F100">
        <f t="shared" si="13"/>
        <v>0.10498286557797994</v>
      </c>
      <c r="G100" s="5">
        <f>_xll.SNL.Clients.Office.Excel.Functions.SPG(A100, "SP_MARKETCAP", "12/30/2023")</f>
        <v>62764.839633600001</v>
      </c>
      <c r="H100">
        <f t="shared" si="17"/>
        <v>1.4937482118213565E-3</v>
      </c>
      <c r="I100">
        <f t="shared" si="18"/>
        <v>1.1173236624423748E-3</v>
      </c>
      <c r="K100" s="11" t="s">
        <v>100</v>
      </c>
      <c r="L100" s="4" cm="1">
        <f t="array" ref="L100">_xll.SNL.Clients.Office.Excel.Functions.SPG(K100, "SP_TOTAL_REV", "CY2023")</f>
        <v>9871649</v>
      </c>
      <c r="M100" s="4">
        <f>_xll.SNL.Clients.Office.Excel.Functions.SPG(K100,"IQ_AVG_DILUT_SHARES_OUT","CY2023")</f>
        <v>1385500000</v>
      </c>
      <c r="N100" s="5">
        <f>_xll.SNL.Clients.Office.Excel.Functions.SPG(K100, "IQ_DILUT_EPS_NORM", "CY2023")</f>
        <v>0.748</v>
      </c>
      <c r="O100">
        <f t="shared" si="14"/>
        <v>1036354</v>
      </c>
      <c r="P100">
        <f t="shared" si="15"/>
        <v>0.10498286557797994</v>
      </c>
      <c r="Q100" s="5">
        <f>_xll.SNL.Clients.Office.Excel.Functions.SPG(K100, "SP_MARKETCAP", "12/31/2022")</f>
        <v>38462.765688879997</v>
      </c>
      <c r="R100">
        <f t="shared" si="19"/>
        <v>1.1434098687371124E-3</v>
      </c>
      <c r="S100">
        <f t="shared" si="20"/>
        <v>8.5527058181536009E-4</v>
      </c>
      <c r="U100" s="11" t="s">
        <v>100</v>
      </c>
      <c r="V100" s="4" cm="1">
        <f t="array" ref="V100">_xll.SNL.Clients.Office.Excel.Functions.SPG(U100, "SP_TOTAL_REV", "CY2021")</f>
        <v>7547061</v>
      </c>
      <c r="W100" s="4">
        <f>_xll.SNL.Clients.Office.Excel.Functions.SPG(U100,"IQ_AVG_DILUT_SHARES_OUT","CY2021")</f>
        <v>1425550000</v>
      </c>
      <c r="X100" s="5">
        <f>_xll.SNL.Clients.Office.Excel.Functions.SPG(U100, "IQ_DILUT_EPS_NORM", "CY2021")</f>
        <v>0.36499999999999999</v>
      </c>
      <c r="Y100">
        <f t="shared" si="21"/>
        <v>520325.75</v>
      </c>
      <c r="Z100">
        <f t="shared" si="22"/>
        <v>6.8944155877367366E-2</v>
      </c>
      <c r="AA100" s="5">
        <f>_xll.SNL.Clients.Office.Excel.Functions.SPG(U100, "SP_MARKETCAP", "12/31/2021")</f>
        <v>49187.723539500003</v>
      </c>
      <c r="AB100">
        <f t="shared" si="16"/>
        <v>1.1591521351429887E-3</v>
      </c>
      <c r="AC100">
        <f t="shared" si="23"/>
        <v>4.2309052932719085E-4</v>
      </c>
    </row>
    <row r="101" spans="1:29" x14ac:dyDescent="0.3">
      <c r="A101" s="11" t="s">
        <v>101</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12"/>
        <v>5925581.9378079996</v>
      </c>
      <c r="F101">
        <f t="shared" si="13"/>
        <v>0.11618788113349018</v>
      </c>
      <c r="G101" s="5">
        <f>_xll.SNL.Clients.Office.Excel.Functions.SPG(A101, "SP_MARKETCAP", "12/30/2023")</f>
        <v>92205.716948000001</v>
      </c>
      <c r="H101">
        <f t="shared" si="17"/>
        <v>2.1944153066400696E-3</v>
      </c>
      <c r="I101">
        <f t="shared" si="18"/>
        <v>3.1393305376792836E-2</v>
      </c>
      <c r="K101" s="11" t="s">
        <v>101</v>
      </c>
      <c r="L101" s="4" cm="1">
        <f t="array" ref="L101">_xll.SNL.Clients.Office.Excel.Functions.SPG(K101, "SP_TOTAL_REV", "CY2023")</f>
        <v>51000000</v>
      </c>
      <c r="M101" s="4">
        <f>_xll.SNL.Clients.Office.Excel.Functions.SPG(K101,"IQ_AVG_DILUT_SHARES_OUT","CY2023")</f>
        <v>414202568</v>
      </c>
      <c r="N101" s="5">
        <f>_xll.SNL.Clients.Office.Excel.Functions.SPG(K101, "IQ_DILUT_EPS_NORM", "CY2023")</f>
        <v>14.305999999999999</v>
      </c>
      <c r="O101">
        <f t="shared" si="14"/>
        <v>5925581.9378079996</v>
      </c>
      <c r="P101">
        <f t="shared" si="15"/>
        <v>0.11618788113349018</v>
      </c>
      <c r="Q101" s="5">
        <f>_xll.SNL.Clients.Office.Excel.Functions.SPG(K101, "SP_MARKETCAP", "12/31/2022")</f>
        <v>91560.090444400004</v>
      </c>
      <c r="R101">
        <f t="shared" si="19"/>
        <v>2.7218716366737184E-3</v>
      </c>
      <c r="S101">
        <f t="shared" si="20"/>
        <v>3.8939095634254212E-2</v>
      </c>
      <c r="U101" s="11" t="s">
        <v>101</v>
      </c>
      <c r="V101" s="4" cm="1">
        <f t="array" ref="V101">_xll.SNL.Clients.Office.Excel.Functions.SPG(U101, "SP_TOTAL_REV", "CY2021")</f>
        <v>43388000</v>
      </c>
      <c r="W101" s="4">
        <f>_xll.SNL.Clients.Office.Excel.Functions.SPG(U101,"IQ_AVG_DILUT_SHARES_OUT","CY2021")</f>
        <v>443197278</v>
      </c>
      <c r="X101" s="5">
        <f>_xll.SNL.Clients.Office.Excel.Functions.SPG(U101, "IQ_DILUT_EPS_NORM", "CY2021")</f>
        <v>13.811999999999999</v>
      </c>
      <c r="Y101">
        <f t="shared" si="21"/>
        <v>6121440.8037360003</v>
      </c>
      <c r="Z101">
        <f t="shared" si="22"/>
        <v>0.14108603309062415</v>
      </c>
      <c r="AA101" s="5">
        <f>_xll.SNL.Clients.Office.Excel.Functions.SPG(U101, "SP_MARKETCAP", "12/31/2021")</f>
        <v>83266.596836800003</v>
      </c>
      <c r="AB101">
        <f t="shared" si="16"/>
        <v>1.9622508740815832E-3</v>
      </c>
      <c r="AC101">
        <f t="shared" si="23"/>
        <v>2.7102609072814827E-2</v>
      </c>
    </row>
    <row r="102" spans="1:29" x14ac:dyDescent="0.3">
      <c r="A102" s="11" t="s">
        <v>102</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12"/>
        <v>604639.19999999995</v>
      </c>
      <c r="F102">
        <f t="shared" si="13"/>
        <v>0.10304183779546344</v>
      </c>
      <c r="G102" s="5">
        <f>_xll.SNL.Clients.Office.Excel.Functions.SPG(A102, "SP_MARKETCAP", "12/30/2023")</f>
        <v>23297.85657792</v>
      </c>
      <c r="H102">
        <f t="shared" si="17"/>
        <v>5.5446858154494958E-4</v>
      </c>
      <c r="I102">
        <f t="shared" si="18"/>
        <v>1.354012276132767E-3</v>
      </c>
      <c r="K102" s="11" t="s">
        <v>102</v>
      </c>
      <c r="L102" s="4" cm="1">
        <f t="array" ref="L102">_xll.SNL.Clients.Office.Excel.Functions.SPG(K102, "SP_TOTAL_REV", "CY2023")</f>
        <v>5867900</v>
      </c>
      <c r="M102" s="4">
        <f>_xll.SNL.Clients.Office.Excel.Functions.SPG(K102,"IQ_AVG_DILUT_SHARES_OUT","CY2023")</f>
        <v>247600000</v>
      </c>
      <c r="N102" s="5">
        <f>_xll.SNL.Clients.Office.Excel.Functions.SPG(K102, "IQ_DILUT_EPS_NORM", "CY2023")</f>
        <v>2.4420000000000002</v>
      </c>
      <c r="O102">
        <f t="shared" si="14"/>
        <v>604639.19999999995</v>
      </c>
      <c r="P102">
        <f t="shared" si="15"/>
        <v>0.10304183779546344</v>
      </c>
      <c r="Q102" s="5">
        <f>_xll.SNL.Clients.Office.Excel.Functions.SPG(K102, "SP_MARKETCAP", "12/31/2022")</f>
        <v>19658.227451670002</v>
      </c>
      <c r="R102">
        <f t="shared" si="19"/>
        <v>5.8439404622992973E-4</v>
      </c>
      <c r="S102">
        <f t="shared" si="20"/>
        <v>1.4270902608934885E-3</v>
      </c>
      <c r="U102" s="11" t="s">
        <v>102</v>
      </c>
      <c r="V102" s="4" cm="1">
        <f t="array" ref="V102">_xll.SNL.Clients.Office.Excel.Functions.SPG(U102, "SP_TOTAL_REV", "CY2021")</f>
        <v>5190100</v>
      </c>
      <c r="W102" s="4">
        <f>_xll.SNL.Clients.Office.Excel.Functions.SPG(U102,"IQ_AVG_DILUT_SHARES_OUT","CY2021")</f>
        <v>249600000</v>
      </c>
      <c r="X102" s="5">
        <f>_xll.SNL.Clients.Office.Excel.Functions.SPG(U102, "IQ_DILUT_EPS_NORM", "CY2021")</f>
        <v>2.3660000000000001</v>
      </c>
      <c r="Y102">
        <f t="shared" si="21"/>
        <v>590553.59999999998</v>
      </c>
      <c r="Z102">
        <f t="shared" si="22"/>
        <v>0.11378462842719793</v>
      </c>
      <c r="AA102" s="5">
        <f>_xll.SNL.Clients.Office.Excel.Functions.SPG(U102, "SP_MARKETCAP", "12/31/2021")</f>
        <v>25025.207514999998</v>
      </c>
      <c r="AB102">
        <f t="shared" si="16"/>
        <v>5.8974111091182819E-4</v>
      </c>
      <c r="AC102">
        <f t="shared" si="23"/>
        <v>1.3953274684173856E-3</v>
      </c>
    </row>
    <row r="103" spans="1:29" x14ac:dyDescent="0.3">
      <c r="A103" s="11" t="s">
        <v>103</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12"/>
        <v>1422425.7</v>
      </c>
      <c r="F103">
        <f t="shared" si="13"/>
        <v>0.14205789473684211</v>
      </c>
      <c r="G103" s="5">
        <f>_xll.SNL.Clients.Office.Excel.Functions.SPG(A103, "SP_MARKETCAP", "12/30/2023")</f>
        <v>16233.672711200001</v>
      </c>
      <c r="H103">
        <f t="shared" si="17"/>
        <v>3.863471925556691E-4</v>
      </c>
      <c r="I103">
        <f t="shared" si="18"/>
        <v>3.4759656914233549E-3</v>
      </c>
      <c r="K103" s="11" t="s">
        <v>103</v>
      </c>
      <c r="L103" s="4" cm="1">
        <f t="array" ref="L103">_xll.SNL.Clients.Office.Excel.Functions.SPG(K103, "SP_TOTAL_REV", "CY2023")</f>
        <v>10013000</v>
      </c>
      <c r="M103" s="4">
        <f>_xll.SNL.Clients.Office.Excel.Functions.SPG(K103,"IQ_AVG_DILUT_SHARES_OUT","CY2023")</f>
        <v>158100000</v>
      </c>
      <c r="N103" s="5">
        <f>_xll.SNL.Clients.Office.Excel.Functions.SPG(K103, "IQ_DILUT_EPS_NORM", "CY2023")</f>
        <v>8.9969999999999999</v>
      </c>
      <c r="O103">
        <f t="shared" si="14"/>
        <v>1422425.7</v>
      </c>
      <c r="P103">
        <f t="shared" si="15"/>
        <v>0.14205789473684211</v>
      </c>
      <c r="Q103" s="5">
        <f>_xll.SNL.Clients.Office.Excel.Functions.SPG(K103, "SP_MARKETCAP", "12/31/2022")</f>
        <v>16094.101296119999</v>
      </c>
      <c r="R103">
        <f t="shared" si="19"/>
        <v>4.7844074446676152E-4</v>
      </c>
      <c r="S103">
        <f t="shared" si="20"/>
        <v>4.3045313779674537E-3</v>
      </c>
      <c r="U103" s="11" t="s">
        <v>103</v>
      </c>
      <c r="V103" s="4" cm="1">
        <f t="array" ref="V103">_xll.SNL.Clients.Office.Excel.Functions.SPG(U103, "SP_TOTAL_REV", "CY2021")</f>
        <v>9630000</v>
      </c>
      <c r="W103" s="4">
        <f>_xll.SNL.Clients.Office.Excel.Functions.SPG(U103,"IQ_AVG_DILUT_SHARES_OUT","CY2021")</f>
        <v>162700000</v>
      </c>
      <c r="X103" s="5">
        <f>_xll.SNL.Clients.Office.Excel.Functions.SPG(U103, "IQ_DILUT_EPS_NORM", "CY2021")</f>
        <v>14.206</v>
      </c>
      <c r="Y103">
        <f t="shared" si="21"/>
        <v>2311316.2000000002</v>
      </c>
      <c r="Z103">
        <f t="shared" si="22"/>
        <v>0.24001206645898238</v>
      </c>
      <c r="AA103" s="5">
        <f>_xll.SNL.Clients.Office.Excel.Functions.SPG(U103, "SP_MARKETCAP", "12/31/2021")</f>
        <v>18358.793902140002</v>
      </c>
      <c r="AB103">
        <f t="shared" si="16"/>
        <v>4.3264118806446357E-4</v>
      </c>
      <c r="AC103">
        <f t="shared" si="23"/>
        <v>6.1461007176437689E-3</v>
      </c>
    </row>
    <row r="104" spans="1:29" x14ac:dyDescent="0.3">
      <c r="A104" s="11" t="s">
        <v>104</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12"/>
        <v>1134251.6070000001</v>
      </c>
      <c r="F104">
        <f t="shared" si="13"/>
        <v>0.12336915904826254</v>
      </c>
      <c r="G104" s="5">
        <f>_xll.SNL.Clients.Office.Excel.Functions.SPG(A104, "SP_MARKETCAP", "12/30/2023")</f>
        <v>61078.146423979997</v>
      </c>
      <c r="H104">
        <f t="shared" si="17"/>
        <v>1.4536063906923761E-3</v>
      </c>
      <c r="I104">
        <f t="shared" si="18"/>
        <v>3.9857887232784949E-3</v>
      </c>
      <c r="K104" s="11" t="s">
        <v>104</v>
      </c>
      <c r="L104" s="4" cm="1">
        <f t="array" ref="L104">_xll.SNL.Clients.Office.Excel.Functions.SPG(K104, "SP_TOTAL_REV", "CY2023")</f>
        <v>9193964</v>
      </c>
      <c r="M104" s="4">
        <f>_xll.SNL.Clients.Office.Excel.Functions.SPG(K104,"IQ_AVG_DILUT_SHARES_OUT","CY2023")</f>
        <v>413658500</v>
      </c>
      <c r="N104" s="5">
        <f>_xll.SNL.Clients.Office.Excel.Functions.SPG(K104, "IQ_DILUT_EPS_NORM", "CY2023")</f>
        <v>2.742</v>
      </c>
      <c r="O104">
        <f t="shared" si="14"/>
        <v>1134251.6070000001</v>
      </c>
      <c r="P104">
        <f t="shared" si="15"/>
        <v>0.12336915904826254</v>
      </c>
      <c r="Q104" s="5">
        <f>_xll.SNL.Clients.Office.Excel.Functions.SPG(K104, "SP_MARKETCAP", "12/31/2022")</f>
        <v>45885.058071840002</v>
      </c>
      <c r="R104">
        <f t="shared" si="19"/>
        <v>1.3640576096712066E-3</v>
      </c>
      <c r="S104">
        <f t="shared" si="20"/>
        <v>3.7402459657184485E-3</v>
      </c>
      <c r="U104" s="11" t="s">
        <v>104</v>
      </c>
      <c r="V104" s="4" cm="1">
        <f t="array" ref="V104">_xll.SNL.Clients.Office.Excel.Functions.SPG(U104, "SP_TOTAL_REV", "CY2021")</f>
        <v>7431949</v>
      </c>
      <c r="W104" s="4">
        <f>_xll.SNL.Clients.Office.Excel.Functions.SPG(U104,"IQ_AVG_DILUT_SHARES_OUT","CY2021")</f>
        <v>427768000</v>
      </c>
      <c r="X104" s="5">
        <f>_xll.SNL.Clients.Office.Excel.Functions.SPG(U104, "IQ_DILUT_EPS_NORM", "CY2021")</f>
        <v>2.0030000000000001</v>
      </c>
      <c r="Y104">
        <f t="shared" si="21"/>
        <v>856819.304</v>
      </c>
      <c r="Z104">
        <f t="shared" si="22"/>
        <v>0.11528864151247539</v>
      </c>
      <c r="AA104" s="5">
        <f>_xll.SNL.Clients.Office.Excel.Functions.SPG(U104, "SP_MARKETCAP", "12/31/2021")</f>
        <v>45940.969431630001</v>
      </c>
      <c r="AB104">
        <f t="shared" si="16"/>
        <v>1.0826395078936399E-3</v>
      </c>
      <c r="AC104">
        <f t="shared" si="23"/>
        <v>2.1685269343109611E-3</v>
      </c>
    </row>
    <row r="105" spans="1:29" x14ac:dyDescent="0.3">
      <c r="A105" s="11" t="s">
        <v>105</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12"/>
        <v>10495416</v>
      </c>
      <c r="F105">
        <f t="shared" si="13"/>
        <v>0.18338049726556357</v>
      </c>
      <c r="G105" s="5">
        <f>_xll.SNL.Clients.Office.Excel.Functions.SPG(A105, "SP_MARKETCAP", "12/30/2023")</f>
        <v>205286.79115152001</v>
      </c>
      <c r="H105">
        <f t="shared" si="17"/>
        <v>4.8856458326545227E-3</v>
      </c>
      <c r="I105">
        <f t="shared" si="18"/>
        <v>1.2546338498256815E-2</v>
      </c>
      <c r="K105" s="11" t="s">
        <v>105</v>
      </c>
      <c r="L105" s="4" cm="1">
        <f t="array" ref="L105">_xll.SNL.Clients.Office.Excel.Functions.SPG(K105, "SP_TOTAL_REV", "CY2023")</f>
        <v>57233000</v>
      </c>
      <c r="M105" s="4">
        <f>_xll.SNL.Clients.Office.Excel.Functions.SPG(K105,"IQ_AVG_DILUT_SHARES_OUT","CY2023")</f>
        <v>4087000000</v>
      </c>
      <c r="N105" s="5">
        <f>_xll.SNL.Clients.Office.Excel.Functions.SPG(K105, "IQ_DILUT_EPS_NORM", "CY2023")</f>
        <v>2.5680000000000001</v>
      </c>
      <c r="O105">
        <f t="shared" si="14"/>
        <v>10495416</v>
      </c>
      <c r="P105">
        <f t="shared" si="15"/>
        <v>0.18338049726556357</v>
      </c>
      <c r="Q105" s="5">
        <f>_xll.SNL.Clients.Office.Excel.Functions.SPG(K105, "SP_MARKETCAP", "12/31/2022")</f>
        <v>195710.02992132001</v>
      </c>
      <c r="R105">
        <f t="shared" si="19"/>
        <v>5.8180106296300245E-3</v>
      </c>
      <c r="S105">
        <f t="shared" si="20"/>
        <v>1.4940651296889903E-2</v>
      </c>
      <c r="U105" s="11" t="s">
        <v>105</v>
      </c>
      <c r="V105" s="4" cm="1">
        <f t="array" ref="V105">_xll.SNL.Clients.Office.Excel.Functions.SPG(U105, "SP_TOTAL_REV", "CY2021")</f>
        <v>51549000</v>
      </c>
      <c r="W105" s="4">
        <f>_xll.SNL.Clients.Office.Excel.Functions.SPG(U105,"IQ_AVG_DILUT_SHARES_OUT","CY2021")</f>
        <v>4227500000</v>
      </c>
      <c r="X105" s="5">
        <f>_xll.SNL.Clients.Office.Excel.Functions.SPG(U105, "IQ_DILUT_EPS_NORM", "CY2021")</f>
        <v>2.085</v>
      </c>
      <c r="Y105">
        <f t="shared" si="21"/>
        <v>8814337.5</v>
      </c>
      <c r="Z105">
        <f t="shared" si="22"/>
        <v>0.17098949543153116</v>
      </c>
      <c r="AA105" s="5">
        <f>_xll.SNL.Clients.Office.Excel.Functions.SPG(U105, "SP_MARKETCAP", "12/31/2021")</f>
        <v>267269.72739035002</v>
      </c>
      <c r="AB105">
        <f t="shared" si="16"/>
        <v>6.2984471097716089E-3</v>
      </c>
      <c r="AC105">
        <f t="shared" si="23"/>
        <v>1.3132262223873804E-2</v>
      </c>
    </row>
    <row r="106" spans="1:29" x14ac:dyDescent="0.3">
      <c r="A106" s="11" t="s">
        <v>106</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4.84</v>
      </c>
      <c r="E106">
        <f t="shared" si="12"/>
        <v>9466072</v>
      </c>
      <c r="F106">
        <f t="shared" si="13"/>
        <v>0.122751076300638</v>
      </c>
      <c r="G106" s="5">
        <f>_xll.SNL.Clients.Office.Excel.Functions.SPG(A106, "SP_MARKETCAP", "12/30/2023")</f>
        <v>98450.086633519997</v>
      </c>
      <c r="H106">
        <f t="shared" si="17"/>
        <v>2.3430258361363272E-3</v>
      </c>
      <c r="I106">
        <f t="shared" si="18"/>
        <v>1.1340245046899823E-2</v>
      </c>
      <c r="K106" s="11" t="s">
        <v>106</v>
      </c>
      <c r="L106" s="4" cm="1">
        <f t="array" ref="L106">_xll.SNL.Clients.Office.Excel.Functions.SPG(K106, "SP_TOTAL_REV", "CY2023")</f>
        <v>77116000</v>
      </c>
      <c r="M106" s="4">
        <f>_xll.SNL.Clients.Office.Excel.Functions.SPG(K106,"IQ_AVG_DILUT_SHARES_OUT","CY2023")</f>
        <v>1955800000</v>
      </c>
      <c r="N106" s="5">
        <f>_xll.SNL.Clients.Office.Excel.Functions.SPG(K106, "IQ_DILUT_EPS_NORM", "CY2023")</f>
        <v>4.84</v>
      </c>
      <c r="O106">
        <f t="shared" si="14"/>
        <v>9466072</v>
      </c>
      <c r="P106">
        <f t="shared" si="15"/>
        <v>0.122751076300638</v>
      </c>
      <c r="Q106" s="5">
        <f>_xll.SNL.Clients.Office.Excel.Functions.SPG(K106, "SP_MARKETCAP", "12/31/2022")</f>
        <v>87603.855038719994</v>
      </c>
      <c r="R106">
        <f t="shared" si="19"/>
        <v>2.6042618256036446E-3</v>
      </c>
      <c r="S106">
        <f t="shared" si="20"/>
        <v>1.260462723592164E-2</v>
      </c>
      <c r="U106" s="11" t="s">
        <v>106</v>
      </c>
      <c r="V106" s="4" cm="1">
        <f t="array" ref="V106">_xll.SNL.Clients.Office.Excel.Functions.SPG(U106, "SP_TOTAL_REV", "CY2021")</f>
        <v>72564000</v>
      </c>
      <c r="W106" s="4">
        <f>_xll.SNL.Clients.Office.Excel.Functions.SPG(U106,"IQ_AVG_DILUT_SHARES_OUT","CY2021")</f>
        <v>2049400000</v>
      </c>
      <c r="X106" s="5">
        <f>_xll.SNL.Clients.Office.Excel.Functions.SPG(U106, "IQ_DILUT_EPS_NORM", "CY2021")</f>
        <v>8.3420000000000005</v>
      </c>
      <c r="Y106">
        <f t="shared" si="21"/>
        <v>17096094.800000001</v>
      </c>
      <c r="Z106">
        <f t="shared" si="22"/>
        <v>0.23560022600738659</v>
      </c>
      <c r="AA106" s="5">
        <f>_xll.SNL.Clients.Office.Excel.Functions.SPG(U106, "SP_MARKETCAP", "12/31/2021")</f>
        <v>119829.89856320999</v>
      </c>
      <c r="AB106">
        <f t="shared" si="16"/>
        <v>2.8238973625597588E-3</v>
      </c>
      <c r="AC106">
        <f t="shared" si="23"/>
        <v>2.3556951798473509E-2</v>
      </c>
    </row>
    <row r="107" spans="1:29" x14ac:dyDescent="0.3">
      <c r="A107" s="11" t="s">
        <v>107</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12"/>
        <v>1268957.159976</v>
      </c>
      <c r="F107">
        <f t="shared" si="13"/>
        <v>0.15429926556128404</v>
      </c>
      <c r="G107" s="5">
        <f>_xll.SNL.Clients.Office.Excel.Functions.SPG(A107, "SP_MARKETCAP", "12/30/2023")</f>
        <v>15450.629126379999</v>
      </c>
      <c r="H107">
        <f t="shared" si="17"/>
        <v>3.6771144105162318E-4</v>
      </c>
      <c r="I107">
        <f t="shared" si="18"/>
        <v>9.7884785607942081E-4</v>
      </c>
      <c r="K107" s="11" t="s">
        <v>107</v>
      </c>
      <c r="L107" s="4" cm="1">
        <f t="array" ref="L107">_xll.SNL.Clients.Office.Excel.Functions.SPG(K107, "SP_TOTAL_REV", "CY2023")</f>
        <v>8224000</v>
      </c>
      <c r="M107" s="4">
        <f>_xll.SNL.Clients.Office.Excel.Functions.SPG(K107,"IQ_AVG_DILUT_SHARES_OUT","CY2023")</f>
        <v>476693148</v>
      </c>
      <c r="N107" s="5">
        <f>_xll.SNL.Clients.Office.Excel.Functions.SPG(K107, "IQ_DILUT_EPS_NORM", "CY2023")</f>
        <v>2.6619999999999999</v>
      </c>
      <c r="O107">
        <f t="shared" si="14"/>
        <v>1268957.159976</v>
      </c>
      <c r="P107">
        <f t="shared" si="15"/>
        <v>0.15429926556128404</v>
      </c>
      <c r="Q107" s="5">
        <f>_xll.SNL.Clients.Office.Excel.Functions.SPG(K107, "SP_MARKETCAP", "12/31/2022")</f>
        <v>19389.369331419999</v>
      </c>
      <c r="R107">
        <f t="shared" si="19"/>
        <v>5.7640151052746366E-4</v>
      </c>
      <c r="S107">
        <f t="shared" si="20"/>
        <v>1.5343808210241082E-3</v>
      </c>
      <c r="U107" s="11" t="s">
        <v>107</v>
      </c>
      <c r="V107" s="4" cm="1">
        <f t="array" ref="V107">_xll.SNL.Clients.Office.Excel.Functions.SPG(U107, "SP_TOTAL_REV", "CY2021")</f>
        <v>6647000</v>
      </c>
      <c r="W107" s="4">
        <f>_xll.SNL.Clients.Office.Excel.Functions.SPG(U107,"IQ_AVG_DILUT_SHARES_OUT","CY2021")</f>
        <v>427435818</v>
      </c>
      <c r="X107" s="5">
        <f>_xll.SNL.Clients.Office.Excel.Functions.SPG(U107, "IQ_DILUT_EPS_NORM", "CY2021")</f>
        <v>4.3529999999999998</v>
      </c>
      <c r="Y107">
        <f t="shared" si="21"/>
        <v>1860628.1157539999</v>
      </c>
      <c r="Z107">
        <f t="shared" si="22"/>
        <v>0.27991998130795848</v>
      </c>
      <c r="AA107" s="5">
        <f>_xll.SNL.Clients.Office.Excel.Functions.SPG(U107, "SP_MARKETCAP", "12/31/2021")</f>
        <v>20137.929966</v>
      </c>
      <c r="AB107">
        <f t="shared" si="16"/>
        <v>4.7456810028427988E-4</v>
      </c>
      <c r="AC107">
        <f t="shared" si="23"/>
        <v>2.0657949405374701E-3</v>
      </c>
    </row>
    <row r="108" spans="1:29" x14ac:dyDescent="0.3">
      <c r="A108" s="11" t="s">
        <v>108</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12"/>
        <v>2595949.5</v>
      </c>
      <c r="F108">
        <f t="shared" si="13"/>
        <v>0.46613447415201736</v>
      </c>
      <c r="G108" s="5">
        <f>_xll.SNL.Clients.Office.Excel.Functions.SPG(A108, "SP_MARKETCAP", "12/30/2023")</f>
        <v>75814.520745600006</v>
      </c>
      <c r="H108">
        <f t="shared" si="17"/>
        <v>1.8043191929579632E-3</v>
      </c>
      <c r="I108">
        <f t="shared" si="18"/>
        <v>1.3028988892349453E-2</v>
      </c>
      <c r="K108" s="11" t="s">
        <v>108</v>
      </c>
      <c r="L108" s="4" cm="1">
        <f t="array" ref="L108">_xll.SNL.Clients.Office.Excel.Functions.SPG(K108, "SP_TOTAL_REV", "CY2023")</f>
        <v>5569100</v>
      </c>
      <c r="M108" s="4">
        <f>_xll.SNL.Clients.Office.Excel.Functions.SPG(K108,"IQ_AVG_DILUT_SHARES_OUT","CY2023")</f>
        <v>359500000</v>
      </c>
      <c r="N108" s="5">
        <f>_xll.SNL.Clients.Office.Excel.Functions.SPG(K108, "IQ_DILUT_EPS_NORM", "CY2023")</f>
        <v>7.2210000000000001</v>
      </c>
      <c r="O108">
        <f t="shared" si="14"/>
        <v>2595949.5</v>
      </c>
      <c r="P108">
        <f t="shared" si="15"/>
        <v>0.46613447415201736</v>
      </c>
      <c r="Q108" s="5">
        <f>_xll.SNL.Clients.Office.Excel.Functions.SPG(K108, "SP_MARKETCAP", "12/31/2022")</f>
        <v>60491.880154719998</v>
      </c>
      <c r="R108">
        <f t="shared" si="19"/>
        <v>1.7982849519156251E-3</v>
      </c>
      <c r="S108">
        <f t="shared" si="20"/>
        <v>1.298541563778273E-2</v>
      </c>
      <c r="U108" s="11" t="s">
        <v>108</v>
      </c>
      <c r="V108" s="4" cm="1">
        <f t="array" ref="V108">_xll.SNL.Clients.Office.Excel.Functions.SPG(U108, "SP_TOTAL_REV", "CY2021")</f>
        <v>4689700</v>
      </c>
      <c r="W108" s="4">
        <f>_xll.SNL.Clients.Office.Excel.Functions.SPG(U108,"IQ_AVG_DILUT_SHARES_OUT","CY2021")</f>
        <v>358929000</v>
      </c>
      <c r="X108" s="5">
        <f>_xll.SNL.Clients.Office.Excel.Functions.SPG(U108, "IQ_DILUT_EPS_NORM", "CY2021")</f>
        <v>5.1749999999999998</v>
      </c>
      <c r="Y108">
        <f t="shared" si="21"/>
        <v>1857457.575</v>
      </c>
      <c r="Z108">
        <f t="shared" si="22"/>
        <v>0.39607172633643944</v>
      </c>
      <c r="AA108" s="5">
        <f>_xll.SNL.Clients.Office.Excel.Functions.SPG(U108, "SP_MARKETCAP", "12/31/2021")</f>
        <v>82108.365677220005</v>
      </c>
      <c r="AB108">
        <f t="shared" si="16"/>
        <v>1.9349561341544925E-3</v>
      </c>
      <c r="AC108">
        <f t="shared" si="23"/>
        <v>1.0013397994249499E-2</v>
      </c>
    </row>
    <row r="109" spans="1:29" x14ac:dyDescent="0.3">
      <c r="A109" s="11" t="s">
        <v>109</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12"/>
        <v>593317.80000000005</v>
      </c>
      <c r="F109">
        <f t="shared" si="13"/>
        <v>7.9511900294827131E-2</v>
      </c>
      <c r="G109" s="5">
        <f>_xll.SNL.Clients.Office.Excel.Functions.SPG(A109, "SP_MARKETCAP", "12/30/2023")</f>
        <v>16942.710335690001</v>
      </c>
      <c r="H109">
        <f t="shared" si="17"/>
        <v>4.0322166702065311E-4</v>
      </c>
      <c r="I109">
        <f t="shared" si="18"/>
        <v>8.2015287072000835E-4</v>
      </c>
      <c r="K109" s="11" t="s">
        <v>109</v>
      </c>
      <c r="L109" s="4" cm="1">
        <f t="array" ref="L109">_xll.SNL.Clients.Office.Excel.Functions.SPG(K109, "SP_TOTAL_REV", "CY2023")</f>
        <v>7462000</v>
      </c>
      <c r="M109" s="4">
        <f>_xll.SNL.Clients.Office.Excel.Functions.SPG(K109,"IQ_AVG_DILUT_SHARES_OUT","CY2023")</f>
        <v>291700000</v>
      </c>
      <c r="N109" s="5">
        <f>_xll.SNL.Clients.Office.Excel.Functions.SPG(K109, "IQ_DILUT_EPS_NORM", "CY2023")</f>
        <v>2.0339999999999998</v>
      </c>
      <c r="O109">
        <f t="shared" si="14"/>
        <v>593317.80000000005</v>
      </c>
      <c r="P109">
        <f t="shared" si="15"/>
        <v>7.9511900294827131E-2</v>
      </c>
      <c r="Q109" s="5">
        <f>_xll.SNL.Clients.Office.Excel.Functions.SPG(K109, "SP_MARKETCAP", "12/31/2022")</f>
        <v>18381.633954659999</v>
      </c>
      <c r="R109">
        <f t="shared" si="19"/>
        <v>5.464438474674715E-4</v>
      </c>
      <c r="S109">
        <f t="shared" si="20"/>
        <v>1.1114667857488368E-3</v>
      </c>
      <c r="U109" s="11" t="s">
        <v>109</v>
      </c>
      <c r="V109" s="4" cm="1">
        <f t="array" ref="V109">_xll.SNL.Clients.Office.Excel.Functions.SPG(U109, "SP_TOTAL_REV", "CY2021")</f>
        <v>7329000</v>
      </c>
      <c r="W109" s="4">
        <f>_xll.SNL.Clients.Office.Excel.Functions.SPG(U109,"IQ_AVG_DILUT_SHARES_OUT","CY2021")</f>
        <v>289500000</v>
      </c>
      <c r="X109" s="5">
        <f>_xll.SNL.Clients.Office.Excel.Functions.SPG(U109, "IQ_DILUT_EPS_NORM", "CY2021")</f>
        <v>1.8560000000000001</v>
      </c>
      <c r="Y109">
        <f t="shared" si="21"/>
        <v>537312</v>
      </c>
      <c r="Z109">
        <f t="shared" si="22"/>
        <v>7.3313139582480563E-2</v>
      </c>
      <c r="AA109" s="5">
        <f>_xll.SNL.Clients.Office.Excel.Functions.SPG(U109, "SP_MARKETCAP", "12/31/2021")</f>
        <v>18844.81515445</v>
      </c>
      <c r="AB109">
        <f t="shared" si="16"/>
        <v>4.4409470800399871E-4</v>
      </c>
      <c r="AC109">
        <f t="shared" si="23"/>
        <v>8.2423977805542168E-4</v>
      </c>
    </row>
    <row r="110" spans="1:29" x14ac:dyDescent="0.3">
      <c r="A110" s="11" t="s">
        <v>110</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12"/>
        <v>1899810</v>
      </c>
      <c r="F110">
        <f t="shared" si="13"/>
        <v>9.8166175786699741E-2</v>
      </c>
      <c r="G110" s="5">
        <f>_xll.SNL.Clients.Office.Excel.Functions.SPG(A110, "SP_MARKETCAP", "12/30/2023")</f>
        <v>37871.689599379999</v>
      </c>
      <c r="H110">
        <f t="shared" si="17"/>
        <v>9.0131304322560901E-4</v>
      </c>
      <c r="I110">
        <f t="shared" si="18"/>
        <v>3.3907396686147411E-3</v>
      </c>
      <c r="K110" s="11" t="s">
        <v>110</v>
      </c>
      <c r="L110" s="4" cm="1">
        <f t="array" ref="L110">_xll.SNL.Clients.Office.Excel.Functions.SPG(K110, "SP_TOTAL_REV", "CY2023")</f>
        <v>19353000</v>
      </c>
      <c r="M110" s="4">
        <f>_xll.SNL.Clients.Office.Excel.Functions.SPG(K110,"IQ_AVG_DILUT_SHARES_OUT","CY2023")</f>
        <v>505000000</v>
      </c>
      <c r="N110" s="5">
        <f>_xll.SNL.Clients.Office.Excel.Functions.SPG(K110, "IQ_DILUT_EPS_NORM", "CY2023")</f>
        <v>3.762</v>
      </c>
      <c r="O110">
        <f t="shared" si="14"/>
        <v>1899810</v>
      </c>
      <c r="P110">
        <f t="shared" si="15"/>
        <v>9.8166175786699741E-2</v>
      </c>
      <c r="Q110" s="5">
        <f>_xll.SNL.Clients.Office.Excel.Functions.SPG(K110, "SP_MARKETCAP", "12/31/2022")</f>
        <v>29391.166696079999</v>
      </c>
      <c r="R110">
        <f t="shared" si="19"/>
        <v>8.7373202244037595E-4</v>
      </c>
      <c r="S110">
        <f t="shared" si="20"/>
        <v>3.2869798684206945E-3</v>
      </c>
      <c r="U110" s="11" t="s">
        <v>110</v>
      </c>
      <c r="V110" s="4" cm="1">
        <f t="array" ref="V110">_xll.SNL.Clients.Office.Excel.Functions.SPG(U110, "SP_TOTAL_REV", "CY2021")</f>
        <v>18507000</v>
      </c>
      <c r="W110" s="4">
        <f>_xll.SNL.Clients.Office.Excel.Functions.SPG(U110,"IQ_AVG_DILUT_SHARES_OUT","CY2021")</f>
        <v>528000000</v>
      </c>
      <c r="X110" s="5">
        <f>_xll.SNL.Clients.Office.Excel.Functions.SPG(U110, "IQ_DILUT_EPS_NORM", "CY2021")</f>
        <v>3.35</v>
      </c>
      <c r="Y110">
        <f t="shared" si="21"/>
        <v>1768800</v>
      </c>
      <c r="Z110">
        <f t="shared" si="22"/>
        <v>9.5574647430701903E-2</v>
      </c>
      <c r="AA110" s="5">
        <f>_xll.SNL.Clients.Office.Excel.Functions.SPG(U110, "SP_MARKETCAP", "12/31/2021")</f>
        <v>46600.333840480002</v>
      </c>
      <c r="AB110">
        <f t="shared" si="16"/>
        <v>1.098178012369091E-3</v>
      </c>
      <c r="AC110">
        <f t="shared" si="23"/>
        <v>3.6788963414364551E-3</v>
      </c>
    </row>
    <row r="111" spans="1:29" x14ac:dyDescent="0.3">
      <c r="A111" s="11" t="s">
        <v>1031</v>
      </c>
      <c r="B111" s="4" cm="1">
        <f t="array" ref="B111">_xll.SNL.Clients.Office.Excel.Functions.SPG(A111, "SP_TOTAL_REV", "CY2023")</f>
        <v>2926540</v>
      </c>
      <c r="C111" s="4">
        <f>_xll.SNL.Clients.Office.Excel.Functions.SPG(A111,"IQ_AVG_DILUT_SHARES_OUT","CY2023")</f>
        <v>254391000</v>
      </c>
      <c r="D111" s="5">
        <f>_xll.SNL.Clients.Office.Excel.Functions.SPG(A111, "IQ_DILUT_EPS_NORM", "CY2023")</f>
        <v>-0.125</v>
      </c>
      <c r="E111">
        <f t="shared" si="12"/>
        <v>-31798.875</v>
      </c>
      <c r="F111">
        <f t="shared" si="13"/>
        <v>-1.0865689517313962E-2</v>
      </c>
      <c r="G111" s="5">
        <f>_xll.SNL.Clients.Office.Excel.Functions.SPG(A111, "SP_MARKETCAP", "12/30/2023")</f>
        <v>41609.586230000001</v>
      </c>
      <c r="H111">
        <f t="shared" si="17"/>
        <v>9.9027170926468695E-4</v>
      </c>
      <c r="I111">
        <f t="shared" si="18"/>
        <v>-1.2378396365808587E-4</v>
      </c>
      <c r="K111" s="11" t="s">
        <v>1031</v>
      </c>
      <c r="L111" s="4" cm="1">
        <f t="array" ref="L111">_xll.SNL.Clients.Office.Excel.Functions.SPG(K111, "SP_TOTAL_REV", "CY2023")</f>
        <v>2926540</v>
      </c>
      <c r="M111" s="4">
        <f>_xll.SNL.Clients.Office.Excel.Functions.SPG(K111,"IQ_AVG_DILUT_SHARES_OUT","CY2023")</f>
        <v>254391000</v>
      </c>
      <c r="N111" s="5">
        <f>_xll.SNL.Clients.Office.Excel.Functions.SPG(K111, "IQ_DILUT_EPS_NORM", "CY2023")</f>
        <v>-0.125</v>
      </c>
      <c r="O111">
        <f t="shared" si="14"/>
        <v>-31798.875</v>
      </c>
      <c r="P111">
        <f t="shared" si="15"/>
        <v>-1.0865689517313962E-2</v>
      </c>
      <c r="Q111" s="5">
        <f>_xll.SNL.Clients.Office.Excel.Functions.SPG(K111, "SP_MARKETCAP", "12/31/2022")</f>
        <v>8032.3132560000004</v>
      </c>
      <c r="R111">
        <f t="shared" si="19"/>
        <v>2.3878226334497798E-4</v>
      </c>
      <c r="S111">
        <f t="shared" si="20"/>
        <v>-2.9847782918122247E-5</v>
      </c>
      <c r="U111" s="11" t="s">
        <v>1031</v>
      </c>
      <c r="V111" s="4" cm="1">
        <f t="array" ref="V111">_xll.SNL.Clients.Office.Excel.Functions.SPG(U111, "SP_TOTAL_REV", "CY2021")</f>
        <v>7837303</v>
      </c>
      <c r="W111" s="4">
        <f>_xll.SNL.Clients.Office.Excel.Functions.SPG(U111,"IQ_AVG_DILUT_SHARES_OUT","CY2021")</f>
        <v>219965000</v>
      </c>
      <c r="X111" s="5">
        <f>_xll.SNL.Clients.Office.Excel.Functions.SPG(U111, "IQ_DILUT_EPS_NORM", "CY2021")</f>
        <v>8.5980000000000008</v>
      </c>
      <c r="Y111">
        <f t="shared" si="21"/>
        <v>1891259.0700000003</v>
      </c>
      <c r="Z111">
        <f t="shared" si="22"/>
        <v>0.24131503783890967</v>
      </c>
      <c r="AA111" s="5">
        <f>_xll.SNL.Clients.Office.Excel.Functions.SPG(U111, "SP_MARKETCAP", "12/31/2021")</f>
        <v>54311.189697000002</v>
      </c>
      <c r="AB111">
        <f t="shared" si="16"/>
        <v>1.2798911388708146E-3</v>
      </c>
      <c r="AC111">
        <f t="shared" si="23"/>
        <v>1.1004504012011265E-2</v>
      </c>
    </row>
    <row r="112" spans="1:29" x14ac:dyDescent="0.3">
      <c r="A112" s="11" t="s">
        <v>111</v>
      </c>
      <c r="B112" s="4" cm="1">
        <f t="array" ref="B112">_xll.SNL.Clients.Office.Excel.Functions.SPG(A112, "SP_TOTAL_REV", "CY2023")</f>
        <v>19457000</v>
      </c>
      <c r="C112" s="4">
        <f>_xll.SNL.Clients.Office.Excel.Functions.SPG(A112,"IQ_AVG_DILUT_SHARES_OUT","CY2023")</f>
        <v>829200000</v>
      </c>
      <c r="D112" s="5">
        <f>_xll.SNL.Clients.Office.Excel.Functions.SPG(A112, "IQ_DILUT_EPS_NORM", "CY2023")</f>
        <v>2.6219999999999999</v>
      </c>
      <c r="E112">
        <f t="shared" si="12"/>
        <v>2174162.4</v>
      </c>
      <c r="F112">
        <f t="shared" si="13"/>
        <v>0.11174191293621832</v>
      </c>
      <c r="G112" s="5">
        <f>_xll.SNL.Clients.Office.Excel.Functions.SPG(A112, "SP_MARKETCAP", "12/30/2023")</f>
        <v>65631.00276489</v>
      </c>
      <c r="H112">
        <f t="shared" si="17"/>
        <v>1.5619603840685201E-3</v>
      </c>
      <c r="I112">
        <f t="shared" si="18"/>
        <v>4.0954601270276596E-3</v>
      </c>
      <c r="K112" s="11" t="s">
        <v>111</v>
      </c>
      <c r="L112" s="4" cm="1">
        <f t="array" ref="L112">_xll.SNL.Clients.Office.Excel.Functions.SPG(K112, "SP_TOTAL_REV", "CY2023")</f>
        <v>19457000</v>
      </c>
      <c r="M112" s="4">
        <f>_xll.SNL.Clients.Office.Excel.Functions.SPG(K112,"IQ_AVG_DILUT_SHARES_OUT","CY2023")</f>
        <v>829200000</v>
      </c>
      <c r="N112" s="5">
        <f>_xll.SNL.Clients.Office.Excel.Functions.SPG(K112, "IQ_DILUT_EPS_NORM", "CY2023")</f>
        <v>2.6219999999999999</v>
      </c>
      <c r="O112">
        <f t="shared" si="14"/>
        <v>2174162.4</v>
      </c>
      <c r="P112">
        <f t="shared" si="15"/>
        <v>0.11174191293621832</v>
      </c>
      <c r="Q112" s="5">
        <f>_xll.SNL.Clients.Office.Excel.Functions.SPG(K112, "SP_MARKETCAP", "12/31/2022")</f>
        <v>65806.527605900003</v>
      </c>
      <c r="R112">
        <f t="shared" si="19"/>
        <v>1.9562772396697695E-3</v>
      </c>
      <c r="S112">
        <f t="shared" si="20"/>
        <v>5.1293589224141352E-3</v>
      </c>
      <c r="U112" s="11" t="s">
        <v>111</v>
      </c>
      <c r="V112" s="4" cm="1">
        <f t="array" ref="V112">_xll.SNL.Clients.Office.Excel.Functions.SPG(U112, "SP_TOTAL_REV", "CY2021")</f>
        <v>17421000</v>
      </c>
      <c r="W112" s="4">
        <f>_xll.SNL.Clients.Office.Excel.Functions.SPG(U112,"IQ_AVG_DILUT_SHARES_OUT","CY2021")</f>
        <v>848300000</v>
      </c>
      <c r="X112" s="5">
        <f>_xll.SNL.Clients.Office.Excel.Functions.SPG(U112, "IQ_DILUT_EPS_NORM", "CY2021")</f>
        <v>2.5419999999999998</v>
      </c>
      <c r="Y112">
        <f t="shared" si="21"/>
        <v>2156378.6</v>
      </c>
      <c r="Z112">
        <f t="shared" si="22"/>
        <v>0.12378041444233971</v>
      </c>
      <c r="AA112" s="5">
        <f>_xll.SNL.Clients.Office.Excel.Functions.SPG(U112, "SP_MARKETCAP", "12/31/2021")</f>
        <v>71928.707289939994</v>
      </c>
      <c r="AB112">
        <f t="shared" si="16"/>
        <v>1.695063496204576E-3</v>
      </c>
      <c r="AC112">
        <f t="shared" si="23"/>
        <v>4.3088514073520321E-3</v>
      </c>
    </row>
    <row r="113" spans="1:29" x14ac:dyDescent="0.3">
      <c r="A113" s="11" t="s">
        <v>112</v>
      </c>
      <c r="B113" s="4" cm="1">
        <f t="array" ref="B113">_xll.SNL.Clients.Office.Excel.Functions.SPG(A113, "SP_TOTAL_REV", "CY2023")</f>
        <v>121572000</v>
      </c>
      <c r="C113" s="4">
        <f>_xll.SNL.Clients.Office.Excel.Functions.SPG(A113,"IQ_AVG_DILUT_SHARES_OUT","CY2023")</f>
        <v>4148000000</v>
      </c>
      <c r="D113" s="5">
        <f>_xll.SNL.Clients.Office.Excel.Functions.SPG(A113, "IQ_DILUT_EPS_NORM", "CY2023")</f>
        <v>3.173</v>
      </c>
      <c r="E113">
        <f t="shared" si="12"/>
        <v>13161604</v>
      </c>
      <c r="F113">
        <f t="shared" si="13"/>
        <v>0.10826180370480044</v>
      </c>
      <c r="G113" s="5">
        <f>_xll.SNL.Clients.Office.Excel.Functions.SPG(A113, "SP_MARKETCAP", "12/30/2023")</f>
        <v>176499.74699365001</v>
      </c>
      <c r="H113">
        <f t="shared" si="17"/>
        <v>4.2005393943131885E-3</v>
      </c>
      <c r="I113">
        <f t="shared" si="18"/>
        <v>1.3328311498155748E-2</v>
      </c>
      <c r="K113" s="11" t="s">
        <v>112</v>
      </c>
      <c r="L113" s="4" cm="1">
        <f t="array" ref="L113">_xll.SNL.Clients.Office.Excel.Functions.SPG(K113, "SP_TOTAL_REV", "CY2023")</f>
        <v>121572000</v>
      </c>
      <c r="M113" s="4">
        <f>_xll.SNL.Clients.Office.Excel.Functions.SPG(K113,"IQ_AVG_DILUT_SHARES_OUT","CY2023")</f>
        <v>4148000000</v>
      </c>
      <c r="N113" s="5">
        <f>_xll.SNL.Clients.Office.Excel.Functions.SPG(K113, "IQ_DILUT_EPS_NORM", "CY2023")</f>
        <v>3.173</v>
      </c>
      <c r="O113">
        <f t="shared" si="14"/>
        <v>13161604</v>
      </c>
      <c r="P113">
        <f t="shared" si="15"/>
        <v>0.10826180370480044</v>
      </c>
      <c r="Q113" s="5">
        <f>_xll.SNL.Clients.Office.Excel.Functions.SPG(K113, "SP_MARKETCAP", "12/31/2022")</f>
        <v>151189.60202918001</v>
      </c>
      <c r="R113">
        <f t="shared" si="19"/>
        <v>4.4945203475209279E-3</v>
      </c>
      <c r="S113">
        <f t="shared" si="20"/>
        <v>1.4261113062683904E-2</v>
      </c>
      <c r="U113" s="11" t="s">
        <v>112</v>
      </c>
      <c r="V113" s="4" cm="1">
        <f t="array" ref="V113">_xll.SNL.Clients.Office.Excel.Functions.SPG(U113, "SP_TOTAL_REV", "CY2021")</f>
        <v>116385000</v>
      </c>
      <c r="W113" s="4">
        <f>_xll.SNL.Clients.Office.Excel.Functions.SPG(U113,"IQ_AVG_DILUT_SHARES_OUT","CY2021")</f>
        <v>4654000000</v>
      </c>
      <c r="X113" s="5">
        <f>_xll.SNL.Clients.Office.Excel.Functions.SPG(U113, "IQ_DILUT_EPS_NORM", "CY2021")</f>
        <v>2.5880000000000001</v>
      </c>
      <c r="Y113">
        <f t="shared" si="21"/>
        <v>12044552</v>
      </c>
      <c r="Z113">
        <f t="shared" si="22"/>
        <v>0.10348886884048632</v>
      </c>
      <c r="AA113" s="5">
        <f>_xll.SNL.Clients.Office.Excel.Functions.SPG(U113, "SP_MARKETCAP", "12/31/2021")</f>
        <v>229953.89685485</v>
      </c>
      <c r="AB113">
        <f t="shared" si="16"/>
        <v>5.4190666154675122E-3</v>
      </c>
      <c r="AC113">
        <f t="shared" si="23"/>
        <v>1.4024544400829921E-2</v>
      </c>
    </row>
    <row r="114" spans="1:29" x14ac:dyDescent="0.3">
      <c r="A114" s="11" t="s">
        <v>113</v>
      </c>
      <c r="B114" s="4" cm="1">
        <f t="array" ref="B114">_xll.SNL.Clients.Office.Excel.Functions.SPG(A114, "SP_TOTAL_REV", "CY2023")</f>
        <v>12171900</v>
      </c>
      <c r="C114" s="4">
        <f>_xll.SNL.Clients.Office.Excel.Functions.SPG(A114,"IQ_AVG_DILUT_SHARES_OUT","CY2023")</f>
        <v>479800000</v>
      </c>
      <c r="D114" s="5">
        <f>_xll.SNL.Clients.Office.Excel.Functions.SPG(A114, "IQ_DILUT_EPS_NORM", "CY2023")</f>
        <v>2.1760000000000002</v>
      </c>
      <c r="E114">
        <f t="shared" si="12"/>
        <v>1044044.8000000002</v>
      </c>
      <c r="F114">
        <f t="shared" si="13"/>
        <v>8.577500636712429E-2</v>
      </c>
      <c r="G114" s="5">
        <f>_xll.SNL.Clients.Office.Excel.Functions.SPG(A114, "SP_MARKETCAP", "12/30/2023")</f>
        <v>13698.55946946</v>
      </c>
      <c r="H114">
        <f t="shared" si="17"/>
        <v>3.2601371773569103E-4</v>
      </c>
      <c r="I114">
        <f t="shared" si="18"/>
        <v>7.0940584979286376E-4</v>
      </c>
      <c r="K114" s="11" t="s">
        <v>113</v>
      </c>
      <c r="L114" s="4" cm="1">
        <f t="array" ref="L114">_xll.SNL.Clients.Office.Excel.Functions.SPG(K114, "SP_TOTAL_REV", "CY2023")</f>
        <v>12171900</v>
      </c>
      <c r="M114" s="4">
        <f>_xll.SNL.Clients.Office.Excel.Functions.SPG(K114,"IQ_AVG_DILUT_SHARES_OUT","CY2023")</f>
        <v>479800000</v>
      </c>
      <c r="N114" s="5">
        <f>_xll.SNL.Clients.Office.Excel.Functions.SPG(K114, "IQ_DILUT_EPS_NORM", "CY2023")</f>
        <v>2.1760000000000002</v>
      </c>
      <c r="O114">
        <f t="shared" si="14"/>
        <v>1044044.8000000002</v>
      </c>
      <c r="P114">
        <f t="shared" si="15"/>
        <v>8.577500636712429E-2</v>
      </c>
      <c r="Q114" s="5">
        <f>_xll.SNL.Clients.Office.Excel.Functions.SPG(K114, "SP_MARKETCAP", "12/31/2022")</f>
        <v>18547.1687709</v>
      </c>
      <c r="R114">
        <f t="shared" si="19"/>
        <v>5.5136481815479569E-4</v>
      </c>
      <c r="S114">
        <f t="shared" si="20"/>
        <v>1.1997698443048355E-3</v>
      </c>
      <c r="U114" s="11" t="s">
        <v>113</v>
      </c>
      <c r="V114" s="4" cm="1">
        <f t="array" ref="V114">_xll.SNL.Clients.Office.Excel.Functions.SPG(U114, "SP_TOTAL_REV", "CY2021")</f>
        <v>11222800</v>
      </c>
      <c r="W114" s="4">
        <f>_xll.SNL.Clients.Office.Excel.Functions.SPG(U114,"IQ_AVG_DILUT_SHARES_OUT","CY2021")</f>
        <v>483700000</v>
      </c>
      <c r="X114" s="5">
        <f>_xll.SNL.Clients.Office.Excel.Functions.SPG(U114, "IQ_DILUT_EPS_NORM", "CY2021")</f>
        <v>1.833</v>
      </c>
      <c r="Y114">
        <f t="shared" si="21"/>
        <v>886622.1</v>
      </c>
      <c r="Z114">
        <f t="shared" si="22"/>
        <v>7.900186228035784E-2</v>
      </c>
      <c r="AA114" s="5">
        <f>_xll.SNL.Clients.Office.Excel.Functions.SPG(U114, "SP_MARKETCAP", "12/31/2021")</f>
        <v>16381.40602115</v>
      </c>
      <c r="AB114">
        <f t="shared" si="16"/>
        <v>3.8604229672901128E-4</v>
      </c>
      <c r="AC114">
        <f t="shared" si="23"/>
        <v>7.0761552990427766E-4</v>
      </c>
    </row>
    <row r="115" spans="1:29" x14ac:dyDescent="0.3">
      <c r="A115" s="11" t="s">
        <v>114</v>
      </c>
      <c r="B115" s="4" cm="1">
        <f t="array" ref="B115">_xll.SNL.Clients.Office.Excel.Functions.SPG(A115, "SP_TOTAL_REV", "CY2023")</f>
        <v>57861000</v>
      </c>
      <c r="C115" s="4">
        <f>_xll.SNL.Clients.Office.Excel.Functions.SPG(A115,"IQ_AVG_DILUT_SHARES_OUT","CY2023")</f>
        <v>1205675000</v>
      </c>
      <c r="D115" s="5">
        <f>_xll.SNL.Clients.Office.Excel.Functions.SPG(A115, "IQ_DILUT_EPS_NORM", "CY2023")</f>
        <v>8.3219999999999992</v>
      </c>
      <c r="E115">
        <f t="shared" si="12"/>
        <v>10033627.349999998</v>
      </c>
      <c r="F115">
        <f t="shared" si="13"/>
        <v>0.17340915901902831</v>
      </c>
      <c r="G115" s="5">
        <f>_xll.SNL.Clients.Office.Excel.Functions.SPG(A115, "SP_MARKETCAP", "12/30/2023")</f>
        <v>137822.43982793999</v>
      </c>
      <c r="H115">
        <f t="shared" si="17"/>
        <v>3.2800533585946113E-3</v>
      </c>
      <c r="I115">
        <f t="shared" si="18"/>
        <v>2.7296604050224351E-2</v>
      </c>
      <c r="K115" s="11" t="s">
        <v>114</v>
      </c>
      <c r="L115" s="4" cm="1">
        <f t="array" ref="L115">_xll.SNL.Clients.Office.Excel.Functions.SPG(K115, "SP_TOTAL_REV", "CY2023")</f>
        <v>57861000</v>
      </c>
      <c r="M115" s="4">
        <f>_xll.SNL.Clients.Office.Excel.Functions.SPG(K115,"IQ_AVG_DILUT_SHARES_OUT","CY2023")</f>
        <v>1205675000</v>
      </c>
      <c r="N115" s="5">
        <f>_xll.SNL.Clients.Office.Excel.Functions.SPG(K115, "IQ_DILUT_EPS_NORM", "CY2023")</f>
        <v>8.3219999999999992</v>
      </c>
      <c r="O115">
        <f t="shared" si="14"/>
        <v>10033627.349999998</v>
      </c>
      <c r="P115">
        <f t="shared" si="15"/>
        <v>0.17340915901902831</v>
      </c>
      <c r="Q115" s="5">
        <f>_xll.SNL.Clients.Office.Excel.Functions.SPG(K115, "SP_MARKETCAP", "12/31/2022")</f>
        <v>147036.38578800001</v>
      </c>
      <c r="R115">
        <f t="shared" si="19"/>
        <v>4.3710547476840085E-3</v>
      </c>
      <c r="S115">
        <f t="shared" si="20"/>
        <v>3.6375917610226315E-2</v>
      </c>
      <c r="U115" s="11" t="s">
        <v>114</v>
      </c>
      <c r="V115" s="4" cm="1">
        <f t="array" ref="V115">_xll.SNL.Clients.Office.Excel.Functions.SPG(U115, "SP_TOTAL_REV", "CY2021")</f>
        <v>46660000</v>
      </c>
      <c r="W115" s="4">
        <f>_xll.SNL.Clients.Office.Excel.Functions.SPG(U115,"IQ_AVG_DILUT_SHARES_OUT","CY2021")</f>
        <v>1328151000</v>
      </c>
      <c r="X115" s="5">
        <f>_xll.SNL.Clients.Office.Excel.Functions.SPG(U115, "IQ_DILUT_EPS_NORM", "CY2021")</f>
        <v>5.81</v>
      </c>
      <c r="Y115">
        <f t="shared" si="21"/>
        <v>7716557.3099999987</v>
      </c>
      <c r="Z115">
        <f t="shared" si="22"/>
        <v>0.16537842498928415</v>
      </c>
      <c r="AA115" s="5">
        <f>_xll.SNL.Clients.Office.Excel.Functions.SPG(U115, "SP_MARKETCAP", "12/31/2021")</f>
        <v>95201.58486006</v>
      </c>
      <c r="AB115">
        <f t="shared" si="16"/>
        <v>2.2435094047586149E-3</v>
      </c>
      <c r="AC115">
        <f t="shared" si="23"/>
        <v>1.3034789641647553E-2</v>
      </c>
    </row>
    <row r="116" spans="1:29" x14ac:dyDescent="0.3">
      <c r="A116" s="11" t="s">
        <v>115</v>
      </c>
      <c r="B116" s="4" cm="1">
        <f t="array" ref="B116">_xll.SNL.Clients.Office.Excel.Functions.SPG(A116, "SP_TOTAL_REV", "CY2023")</f>
        <v>14663000</v>
      </c>
      <c r="C116" s="4">
        <f>_xll.SNL.Clients.Office.Excel.Functions.SPG(A116,"IQ_AVG_DILUT_SHARES_OUT","CY2023")</f>
        <v>349300000</v>
      </c>
      <c r="D116" s="5">
        <f>_xll.SNL.Clients.Office.Excel.Functions.SPG(A116, "IQ_DILUT_EPS_NORM", "CY2023")</f>
        <v>3.8340000000000001</v>
      </c>
      <c r="E116">
        <f t="shared" si="12"/>
        <v>1339216.2</v>
      </c>
      <c r="F116">
        <f t="shared" si="13"/>
        <v>9.1333028711723385E-2</v>
      </c>
      <c r="G116" s="5">
        <f>_xll.SNL.Clients.Office.Excel.Functions.SPG(A116, "SP_MARKETCAP", "12/30/2023")</f>
        <v>31404.643295630001</v>
      </c>
      <c r="H116">
        <f t="shared" si="17"/>
        <v>7.4740300524279719E-4</v>
      </c>
      <c r="I116">
        <f t="shared" si="18"/>
        <v>2.8655431221008844E-3</v>
      </c>
      <c r="K116" s="11" t="s">
        <v>115</v>
      </c>
      <c r="L116" s="4" cm="1">
        <f t="array" ref="L116">_xll.SNL.Clients.Office.Excel.Functions.SPG(K116, "SP_TOTAL_REV", "CY2023")</f>
        <v>14663000</v>
      </c>
      <c r="M116" s="4">
        <f>_xll.SNL.Clients.Office.Excel.Functions.SPG(K116,"IQ_AVG_DILUT_SHARES_OUT","CY2023")</f>
        <v>349300000</v>
      </c>
      <c r="N116" s="5">
        <f>_xll.SNL.Clients.Office.Excel.Functions.SPG(K116, "IQ_DILUT_EPS_NORM", "CY2023")</f>
        <v>3.8340000000000001</v>
      </c>
      <c r="O116">
        <f t="shared" si="14"/>
        <v>1339216.2</v>
      </c>
      <c r="P116">
        <f t="shared" si="15"/>
        <v>9.1333028711723385E-2</v>
      </c>
      <c r="Q116" s="5">
        <f>_xll.SNL.Clients.Office.Excel.Functions.SPG(K116, "SP_MARKETCAP", "12/31/2022")</f>
        <v>33821.97804288</v>
      </c>
      <c r="R116">
        <f t="shared" si="19"/>
        <v>1.0054498885299743E-3</v>
      </c>
      <c r="S116">
        <f t="shared" si="20"/>
        <v>3.8548948726239212E-3</v>
      </c>
      <c r="U116" s="11" t="s">
        <v>115</v>
      </c>
      <c r="V116" s="4" cm="1">
        <f t="array" ref="V116">_xll.SNL.Clients.Office.Excel.Functions.SPG(U116, "SP_TOTAL_REV", "CY2021")</f>
        <v>13676000</v>
      </c>
      <c r="W116" s="4">
        <f>_xll.SNL.Clients.Office.Excel.Functions.SPG(U116,"IQ_AVG_DILUT_SHARES_OUT","CY2021")</f>
        <v>349400000</v>
      </c>
      <c r="X116" s="5">
        <f>_xll.SNL.Clients.Office.Excel.Functions.SPG(U116, "IQ_DILUT_EPS_NORM", "CY2021")</f>
        <v>3.6629999999999998</v>
      </c>
      <c r="Y116">
        <f t="shared" si="21"/>
        <v>1279852.2</v>
      </c>
      <c r="Z116">
        <f t="shared" si="22"/>
        <v>9.3583811055864288E-2</v>
      </c>
      <c r="AA116" s="5">
        <f>_xll.SNL.Clients.Office.Excel.Functions.SPG(U116, "SP_MARKETCAP", "12/31/2021")</f>
        <v>30181.84215552</v>
      </c>
      <c r="AB116">
        <f t="shared" si="16"/>
        <v>7.11261759227886E-4</v>
      </c>
      <c r="AC116">
        <f t="shared" si="23"/>
        <v>2.6053518240517462E-3</v>
      </c>
    </row>
    <row r="117" spans="1:29" x14ac:dyDescent="0.3">
      <c r="A117" s="11" t="s">
        <v>116</v>
      </c>
      <c r="B117" s="4" cm="1">
        <f t="array" ref="B117">_xll.SNL.Clients.Office.Excel.Functions.SPG(A117, "SP_TOTAL_REV", "CY2023")</f>
        <v>9820400</v>
      </c>
      <c r="C117" s="4">
        <f>_xll.SNL.Clients.Office.Excel.Functions.SPG(A117,"IQ_AVG_DILUT_SHARES_OUT","CY2023")</f>
        <v>189780750</v>
      </c>
      <c r="D117" s="5">
        <f>_xll.SNL.Clients.Office.Excel.Functions.SPG(A117, "IQ_DILUT_EPS_NORM", "CY2023")</f>
        <v>6.8849999999999998</v>
      </c>
      <c r="E117">
        <f t="shared" si="12"/>
        <v>1306640.4637500001</v>
      </c>
      <c r="F117">
        <f t="shared" si="13"/>
        <v>0.13305369065923997</v>
      </c>
      <c r="G117" s="5">
        <f>_xll.SNL.Clients.Office.Excel.Functions.SPG(A117, "SP_MARKETCAP", "12/30/2023")</f>
        <v>44400.45313175</v>
      </c>
      <c r="H117">
        <f t="shared" si="17"/>
        <v>1.05669189719565E-3</v>
      </c>
      <c r="I117">
        <f t="shared" si="18"/>
        <v>7.2753237121920503E-3</v>
      </c>
      <c r="K117" s="11" t="s">
        <v>116</v>
      </c>
      <c r="L117" s="4" cm="1">
        <f t="array" ref="L117">_xll.SNL.Clients.Office.Excel.Functions.SPG(K117, "SP_TOTAL_REV", "CY2023")</f>
        <v>9820400</v>
      </c>
      <c r="M117" s="4">
        <f>_xll.SNL.Clients.Office.Excel.Functions.SPG(K117,"IQ_AVG_DILUT_SHARES_OUT","CY2023")</f>
        <v>189780750</v>
      </c>
      <c r="N117" s="5">
        <f>_xll.SNL.Clients.Office.Excel.Functions.SPG(K117, "IQ_DILUT_EPS_NORM", "CY2023")</f>
        <v>6.8849999999999998</v>
      </c>
      <c r="O117">
        <f t="shared" si="14"/>
        <v>1306640.4637500001</v>
      </c>
      <c r="P117">
        <f t="shared" si="15"/>
        <v>0.13305369065923997</v>
      </c>
      <c r="Q117" s="5">
        <f>_xll.SNL.Clients.Office.Excel.Functions.SPG(K117, "SP_MARKETCAP", "12/31/2022")</f>
        <v>42749.920181250003</v>
      </c>
      <c r="R117">
        <f t="shared" si="19"/>
        <v>1.2708571458005431E-3</v>
      </c>
      <c r="S117">
        <f t="shared" si="20"/>
        <v>8.7498514488367398E-3</v>
      </c>
      <c r="U117" s="11" t="s">
        <v>116</v>
      </c>
      <c r="V117" s="4" cm="1">
        <f t="array" ref="V117">_xll.SNL.Clients.Office.Excel.Functions.SPG(U117, "SP_TOTAL_REV", "CY2021")</f>
        <v>8671200</v>
      </c>
      <c r="W117" s="4">
        <f>_xll.SNL.Clients.Office.Excel.Functions.SPG(U117,"IQ_AVG_DILUT_SHARES_OUT","CY2021")</f>
        <v>191685250</v>
      </c>
      <c r="X117" s="5">
        <f>_xll.SNL.Clients.Office.Excel.Functions.SPG(U117, "IQ_DILUT_EPS_NORM", "CY2021")</f>
        <v>3.1269999999999998</v>
      </c>
      <c r="Y117">
        <f t="shared" si="21"/>
        <v>599399.77674999996</v>
      </c>
      <c r="Z117">
        <f t="shared" si="22"/>
        <v>6.912535482401512E-2</v>
      </c>
      <c r="AA117" s="5">
        <f>_xll.SNL.Clients.Office.Excel.Functions.SPG(U117, "SP_MARKETCAP", "12/31/2021")</f>
        <v>47030.765367829998</v>
      </c>
      <c r="AB117">
        <f t="shared" si="16"/>
        <v>1.1083215113574093E-3</v>
      </c>
      <c r="AC117">
        <f t="shared" si="23"/>
        <v>3.4657213660146185E-3</v>
      </c>
    </row>
    <row r="118" spans="1:29" x14ac:dyDescent="0.3">
      <c r="A118" s="11" t="s">
        <v>117</v>
      </c>
      <c r="B118" s="4" cm="1">
        <f t="array" ref="B118">_xll.SNL.Clients.Office.Excel.Functions.SPG(A118, "SP_TOTAL_REV", "CY2023")</f>
        <v>24918000</v>
      </c>
      <c r="C118" s="4">
        <f>_xll.SNL.Clients.Office.Excel.Functions.SPG(A118,"IQ_AVG_DILUT_SHARES_OUT","CY2023")</f>
        <v>324000000</v>
      </c>
      <c r="D118" s="5">
        <f>_xll.SNL.Clients.Office.Excel.Functions.SPG(A118, "IQ_DILUT_EPS_NORM", "CY2023")</f>
        <v>1.155</v>
      </c>
      <c r="E118">
        <f t="shared" si="12"/>
        <v>374220</v>
      </c>
      <c r="F118">
        <f t="shared" si="13"/>
        <v>1.5018059234288466E-2</v>
      </c>
      <c r="G118" s="5">
        <f>_xll.SNL.Clients.Office.Excel.Functions.SPG(A118, "SP_MARKETCAP", "12/30/2023")</f>
        <v>37332.525042759997</v>
      </c>
      <c r="H118">
        <f t="shared" si="17"/>
        <v>8.8848139899565324E-4</v>
      </c>
      <c r="I118">
        <f t="shared" si="18"/>
        <v>1.0261960158399796E-3</v>
      </c>
      <c r="K118" s="11" t="s">
        <v>117</v>
      </c>
      <c r="L118" s="4" cm="1">
        <f t="array" ref="L118">_xll.SNL.Clients.Office.Excel.Functions.SPG(K118, "SP_TOTAL_REV", "CY2023")</f>
        <v>24918000</v>
      </c>
      <c r="M118" s="4">
        <f>_xll.SNL.Clients.Office.Excel.Functions.SPG(K118,"IQ_AVG_DILUT_SHARES_OUT","CY2023")</f>
        <v>324000000</v>
      </c>
      <c r="N118" s="5">
        <f>_xll.SNL.Clients.Office.Excel.Functions.SPG(K118, "IQ_DILUT_EPS_NORM", "CY2023")</f>
        <v>1.155</v>
      </c>
      <c r="O118">
        <f t="shared" si="14"/>
        <v>374220</v>
      </c>
      <c r="P118">
        <f t="shared" si="15"/>
        <v>1.5018059234288466E-2</v>
      </c>
      <c r="Q118" s="5">
        <f>_xll.SNL.Clients.Office.Excel.Functions.SPG(K118, "SP_MARKETCAP", "12/31/2022")</f>
        <v>28192.212727949998</v>
      </c>
      <c r="R118">
        <f t="shared" si="19"/>
        <v>8.3808986892467839E-4</v>
      </c>
      <c r="S118">
        <f t="shared" si="20"/>
        <v>9.6799379860800351E-4</v>
      </c>
      <c r="U118" s="11" t="s">
        <v>117</v>
      </c>
      <c r="V118" s="4" cm="1">
        <f t="array" ref="V118">_xll.SNL.Clients.Office.Excel.Functions.SPG(U118, "SP_TOTAL_REV", "CY2021")</f>
        <v>19649000</v>
      </c>
      <c r="W118" s="4" t="str">
        <f>_xll.SNL.Clients.Office.Excel.Functions.SPG(U118,"IQ_AVG_DILUT_SHARES_OUT","CY2021")</f>
        <v>NA</v>
      </c>
      <c r="X118" s="5" t="str">
        <f>_xll.SNL.Clients.Office.Excel.Functions.SPG(U118, "IQ_DILUT_EPS_NORM", "CY2021")</f>
        <v>NA</v>
      </c>
      <c r="Y118" t="e">
        <f t="shared" si="21"/>
        <v>#VALUE!</v>
      </c>
      <c r="Z118" t="e">
        <f t="shared" si="22"/>
        <v>#VALUE!</v>
      </c>
      <c r="AA118" s="5" t="str">
        <f>_xll.SNL.Clients.Office.Excel.Functions.SPG(U118, "SP_MARKETCAP", "12/31/2021")</f>
        <v>NA</v>
      </c>
      <c r="AB118" t="e">
        <f t="shared" si="16"/>
        <v>#VALUE!</v>
      </c>
      <c r="AC118" t="e">
        <f t="shared" si="23"/>
        <v>#VALUE!</v>
      </c>
    </row>
    <row r="119" spans="1:29" x14ac:dyDescent="0.3">
      <c r="A119" s="11" t="s">
        <v>118</v>
      </c>
      <c r="B119" s="4" cm="1">
        <f t="array" ref="B119">_xll.SNL.Clients.Office.Excel.Functions.SPG(A119, "SP_TOTAL_REV", "CY2023")</f>
        <v>4059987</v>
      </c>
      <c r="C119" s="4">
        <f>_xll.SNL.Clients.Office.Excel.Functions.SPG(A119,"IQ_AVG_DILUT_SHARES_OUT","CY2023")</f>
        <v>970976500</v>
      </c>
      <c r="D119" s="5">
        <f>_xll.SNL.Clients.Office.Excel.Functions.SPG(A119, "IQ_DILUT_EPS_NORM", "CY2023")</f>
        <v>1.093</v>
      </c>
      <c r="E119">
        <f t="shared" si="12"/>
        <v>1061277.3145000001</v>
      </c>
      <c r="F119">
        <f t="shared" si="13"/>
        <v>0.2613991903176045</v>
      </c>
      <c r="G119" s="5">
        <f>_xll.SNL.Clients.Office.Excel.Functions.SPG(A119, "SP_MARKETCAP", "12/30/2023")</f>
        <v>47051.340658000001</v>
      </c>
      <c r="H119">
        <f t="shared" si="17"/>
        <v>1.1197806985881367E-3</v>
      </c>
      <c r="I119">
        <f t="shared" si="18"/>
        <v>1.2239203035568334E-3</v>
      </c>
      <c r="K119" s="11" t="s">
        <v>118</v>
      </c>
      <c r="L119" s="4" cm="1">
        <f t="array" ref="L119">_xll.SNL.Clients.Office.Excel.Functions.SPG(K119, "SP_TOTAL_REV", "CY2023")</f>
        <v>4059987</v>
      </c>
      <c r="M119" s="4">
        <f>_xll.SNL.Clients.Office.Excel.Functions.SPG(K119,"IQ_AVG_DILUT_SHARES_OUT","CY2023")</f>
        <v>970976500</v>
      </c>
      <c r="N119" s="5">
        <f>_xll.SNL.Clients.Office.Excel.Functions.SPG(K119, "IQ_DILUT_EPS_NORM", "CY2023")</f>
        <v>1.093</v>
      </c>
      <c r="O119">
        <f t="shared" si="14"/>
        <v>1061277.3145000001</v>
      </c>
      <c r="P119">
        <f t="shared" si="15"/>
        <v>0.2613991903176045</v>
      </c>
      <c r="Q119" s="5">
        <f>_xll.SNL.Clients.Office.Excel.Functions.SPG(K119, "SP_MARKETCAP", "12/31/2022")</f>
        <v>29001.907669790002</v>
      </c>
      <c r="R119">
        <f t="shared" si="19"/>
        <v>8.6216024375562934E-4</v>
      </c>
      <c r="S119">
        <f t="shared" si="20"/>
        <v>9.4234114642490288E-4</v>
      </c>
      <c r="U119" s="11" t="s">
        <v>118</v>
      </c>
      <c r="V119" s="4" cm="1">
        <f t="array" ref="V119">_xll.SNL.Clients.Office.Excel.Functions.SPG(U119, "SP_TOTAL_REV", "CY2021")</f>
        <v>3160132</v>
      </c>
      <c r="W119" s="4">
        <f>_xll.SNL.Clients.Office.Excel.Functions.SPG(U119,"IQ_AVG_DILUT_SHARES_OUT","CY2021")</f>
        <v>963400000</v>
      </c>
      <c r="X119" s="5">
        <f>_xll.SNL.Clients.Office.Excel.Functions.SPG(U119, "IQ_DILUT_EPS_NORM", "CY2021")</f>
        <v>0.83599999999999997</v>
      </c>
      <c r="Y119">
        <f t="shared" si="21"/>
        <v>805402.4</v>
      </c>
      <c r="Z119">
        <f t="shared" si="22"/>
        <v>0.25486353101705878</v>
      </c>
      <c r="AA119" s="5">
        <f>_xll.SNL.Clients.Office.Excel.Functions.SPG(U119, "SP_MARKETCAP", "12/31/2021")</f>
        <v>35962.514456819998</v>
      </c>
      <c r="AB119">
        <f t="shared" si="16"/>
        <v>8.4748840600963572E-4</v>
      </c>
      <c r="AC119">
        <f t="shared" si="23"/>
        <v>7.0850030742405543E-4</v>
      </c>
    </row>
    <row r="120" spans="1:29" x14ac:dyDescent="0.3">
      <c r="A120" s="11" t="s">
        <v>119</v>
      </c>
      <c r="B120" s="4" cm="1">
        <f t="array" ref="B120">_xll.SNL.Clients.Office.Excel.Functions.SPG(A120, "SP_TOTAL_REV", "CY2023")</f>
        <v>12588000</v>
      </c>
      <c r="C120" s="4">
        <f>_xll.SNL.Clients.Office.Excel.Functions.SPG(A120,"IQ_AVG_DILUT_SHARES_OUT","CY2023")</f>
        <v>859000000</v>
      </c>
      <c r="D120" s="5">
        <f>_xll.SNL.Clients.Office.Excel.Functions.SPG(A120, "IQ_DILUT_EPS_NORM", "CY2023")</f>
        <v>0.73499999999999999</v>
      </c>
      <c r="E120">
        <f t="shared" si="12"/>
        <v>631365</v>
      </c>
      <c r="F120">
        <f t="shared" si="13"/>
        <v>5.0156101048617729E-2</v>
      </c>
      <c r="G120" s="5">
        <f>_xll.SNL.Clients.Office.Excel.Functions.SPG(A120, "SP_MARKETCAP", "12/30/2023")</f>
        <v>25979.395797599998</v>
      </c>
      <c r="H120">
        <f t="shared" si="17"/>
        <v>6.1828686639533482E-4</v>
      </c>
      <c r="I120">
        <f t="shared" si="18"/>
        <v>4.5444084680057109E-4</v>
      </c>
      <c r="K120" s="11" t="s">
        <v>119</v>
      </c>
      <c r="L120" s="4" cm="1">
        <f t="array" ref="L120">_xll.SNL.Clients.Office.Excel.Functions.SPG(K120, "SP_TOTAL_REV", "CY2023")</f>
        <v>12588000</v>
      </c>
      <c r="M120" s="4">
        <f>_xll.SNL.Clients.Office.Excel.Functions.SPG(K120,"IQ_AVG_DILUT_SHARES_OUT","CY2023")</f>
        <v>859000000</v>
      </c>
      <c r="N120" s="5">
        <f>_xll.SNL.Clients.Office.Excel.Functions.SPG(K120, "IQ_DILUT_EPS_NORM", "CY2023")</f>
        <v>0.73499999999999999</v>
      </c>
      <c r="O120">
        <f t="shared" si="14"/>
        <v>631365</v>
      </c>
      <c r="P120">
        <f t="shared" si="15"/>
        <v>5.0156101048617729E-2</v>
      </c>
      <c r="Q120" s="5">
        <f>_xll.SNL.Clients.Office.Excel.Functions.SPG(K120, "SP_MARKETCAP", "12/31/2022")</f>
        <v>27015.215349440001</v>
      </c>
      <c r="R120">
        <f t="shared" si="19"/>
        <v>8.0310043449471685E-4</v>
      </c>
      <c r="S120">
        <f t="shared" si="20"/>
        <v>5.9027881935361693E-4</v>
      </c>
      <c r="U120" s="11" t="s">
        <v>119</v>
      </c>
      <c r="V120" s="4" cm="1">
        <f t="array" ref="V120">_xll.SNL.Clients.Office.Excel.Functions.SPG(U120, "SP_TOTAL_REV", "CY2021")</f>
        <v>14082000</v>
      </c>
      <c r="W120" s="4">
        <f>_xll.SNL.Clients.Office.Excel.Functions.SPG(U120,"IQ_AVG_DILUT_SHARES_OUT","CY2021")</f>
        <v>844000000</v>
      </c>
      <c r="X120" s="5">
        <f>_xll.SNL.Clients.Office.Excel.Functions.SPG(U120, "IQ_DILUT_EPS_NORM", "CY2021")</f>
        <v>1.867</v>
      </c>
      <c r="Y120">
        <f t="shared" si="21"/>
        <v>1575748</v>
      </c>
      <c r="Z120">
        <f t="shared" si="22"/>
        <v>0.11189802584860105</v>
      </c>
      <c r="AA120" s="5">
        <f>_xll.SNL.Clients.Office.Excel.Functions.SPG(U120, "SP_MARKETCAP", "12/31/2021")</f>
        <v>31772.39692857</v>
      </c>
      <c r="AB120">
        <f t="shared" si="16"/>
        <v>7.4874458682331658E-4</v>
      </c>
      <c r="AC120">
        <f t="shared" si="23"/>
        <v>1.3979061435991321E-3</v>
      </c>
    </row>
    <row r="121" spans="1:29" x14ac:dyDescent="0.3">
      <c r="A121" s="11" t="s">
        <v>120</v>
      </c>
      <c r="B121" s="4" cm="1">
        <f t="array" ref="B121">_xll.SNL.Clients.Office.Excel.Functions.SPG(A121, "SP_TOTAL_REV", "CY2023")</f>
        <v>3757719</v>
      </c>
      <c r="C121" s="4">
        <f>_xll.SNL.Clients.Office.Excel.Functions.SPG(A121,"IQ_AVG_DILUT_SHARES_OUT","CY2023")</f>
        <v>74387000</v>
      </c>
      <c r="D121" s="5">
        <f>_xll.SNL.Clients.Office.Excel.Functions.SPG(A121, "IQ_DILUT_EPS_NORM", "CY2023")</f>
        <v>11.016999999999999</v>
      </c>
      <c r="E121">
        <f t="shared" si="12"/>
        <v>819521.57900000003</v>
      </c>
      <c r="F121">
        <f t="shared" si="13"/>
        <v>0.21809017092550029</v>
      </c>
      <c r="G121" s="5">
        <f>_xll.SNL.Clients.Office.Excel.Functions.SPG(A121, "SP_MARKETCAP", "12/30/2023")</f>
        <v>20405.608331470001</v>
      </c>
      <c r="H121">
        <f t="shared" si="17"/>
        <v>4.8563560640315777E-4</v>
      </c>
      <c r="I121">
        <f t="shared" si="18"/>
        <v>5.3502474757435893E-3</v>
      </c>
      <c r="K121" s="11" t="s">
        <v>120</v>
      </c>
      <c r="L121" s="4" cm="1">
        <f t="array" ref="L121">_xll.SNL.Clients.Office.Excel.Functions.SPG(K121, "SP_TOTAL_REV", "CY2023")</f>
        <v>3757719</v>
      </c>
      <c r="M121" s="4">
        <f>_xll.SNL.Clients.Office.Excel.Functions.SPG(K121,"IQ_AVG_DILUT_SHARES_OUT","CY2023")</f>
        <v>74387000</v>
      </c>
      <c r="N121" s="5">
        <f>_xll.SNL.Clients.Office.Excel.Functions.SPG(K121, "IQ_DILUT_EPS_NORM", "CY2023")</f>
        <v>11.016999999999999</v>
      </c>
      <c r="O121">
        <f t="shared" si="14"/>
        <v>819521.57900000003</v>
      </c>
      <c r="P121">
        <f t="shared" si="15"/>
        <v>0.21809017092550029</v>
      </c>
      <c r="Q121" s="5">
        <f>_xll.SNL.Clients.Office.Excel.Functions.SPG(K121, "SP_MARKETCAP", "12/31/2022")</f>
        <v>13546.83385216</v>
      </c>
      <c r="R121">
        <f t="shared" si="19"/>
        <v>4.0271632159774568E-4</v>
      </c>
      <c r="S121">
        <f t="shared" si="20"/>
        <v>4.4367257150423637E-3</v>
      </c>
      <c r="U121" s="11" t="s">
        <v>120</v>
      </c>
      <c r="V121" s="4" cm="1">
        <f t="array" ref="V121">_xll.SNL.Clients.Office.Excel.Functions.SPG(U121, "SP_TOTAL_REV", "CY2021")</f>
        <v>2833736</v>
      </c>
      <c r="W121" s="4">
        <f>_xll.SNL.Clients.Office.Excel.Functions.SPG(U121,"IQ_AVG_DILUT_SHARES_OUT","CY2021")</f>
        <v>84061000</v>
      </c>
      <c r="X121" s="5">
        <f>_xll.SNL.Clients.Office.Excel.Functions.SPG(U121, "IQ_DILUT_EPS_NORM", "CY2021")</f>
        <v>8.3640000000000008</v>
      </c>
      <c r="Y121">
        <f t="shared" si="21"/>
        <v>703086.20400000014</v>
      </c>
      <c r="Z121">
        <f t="shared" si="22"/>
        <v>0.24811281079112527</v>
      </c>
      <c r="AA121" s="5">
        <f>_xll.SNL.Clients.Office.Excel.Functions.SPG(U121, "SP_MARKETCAP", "12/31/2021")</f>
        <v>18175.493952479999</v>
      </c>
      <c r="AB121">
        <f t="shared" si="16"/>
        <v>4.2832156290739833E-4</v>
      </c>
      <c r="AC121">
        <f t="shared" si="23"/>
        <v>3.5824815521574801E-3</v>
      </c>
    </row>
    <row r="122" spans="1:29" x14ac:dyDescent="0.3">
      <c r="A122" s="11" t="s">
        <v>121</v>
      </c>
      <c r="B122" s="4" cm="1">
        <f t="array" ref="B122">_xll.SNL.Clients.Office.Excel.Functions.SPG(A122, "SP_TOTAL_REV", "CY2023")</f>
        <v>17226000</v>
      </c>
      <c r="C122" s="4">
        <f>_xll.SNL.Clients.Office.Excel.Functions.SPG(A122,"IQ_AVG_DILUT_SHARES_OUT","CY2023")</f>
        <v>711900000</v>
      </c>
      <c r="D122" s="5">
        <f>_xll.SNL.Clients.Office.Excel.Functions.SPG(A122, "IQ_DILUT_EPS_NORM", "CY2023")</f>
        <v>1.39</v>
      </c>
      <c r="E122">
        <f t="shared" si="12"/>
        <v>989540.99999999988</v>
      </c>
      <c r="F122">
        <f t="shared" si="13"/>
        <v>5.7444618599791004E-2</v>
      </c>
      <c r="G122" s="5">
        <f>_xll.SNL.Clients.Office.Excel.Functions.SPG(A122, "SP_MARKETCAP", "12/30/2023")</f>
        <v>33770.613680000002</v>
      </c>
      <c r="H122">
        <f t="shared" si="17"/>
        <v>8.0371102819810512E-4</v>
      </c>
      <c r="I122">
        <f t="shared" si="18"/>
        <v>1.1171583291953661E-3</v>
      </c>
      <c r="K122" s="11" t="s">
        <v>121</v>
      </c>
      <c r="L122" s="4" cm="1">
        <f t="array" ref="L122">_xll.SNL.Clients.Office.Excel.Functions.SPG(K122, "SP_TOTAL_REV", "CY2023")</f>
        <v>17226000</v>
      </c>
      <c r="M122" s="4">
        <f>_xll.SNL.Clients.Office.Excel.Functions.SPG(K122,"IQ_AVG_DILUT_SHARES_OUT","CY2023")</f>
        <v>711900000</v>
      </c>
      <c r="N122" s="5">
        <f>_xll.SNL.Clients.Office.Excel.Functions.SPG(K122, "IQ_DILUT_EPS_NORM", "CY2023")</f>
        <v>1.39</v>
      </c>
      <c r="O122">
        <f t="shared" si="14"/>
        <v>989540.99999999988</v>
      </c>
      <c r="P122">
        <f t="shared" si="15"/>
        <v>5.7444618599791004E-2</v>
      </c>
      <c r="Q122" s="5">
        <f>_xll.SNL.Clients.Office.Excel.Functions.SPG(K122, "SP_MARKETCAP", "12/31/2022")</f>
        <v>41997.839760000003</v>
      </c>
      <c r="R122">
        <f t="shared" si="19"/>
        <v>1.2484995186164472E-3</v>
      </c>
      <c r="S122">
        <f t="shared" si="20"/>
        <v>1.7354143308768615E-3</v>
      </c>
      <c r="U122" s="11" t="s">
        <v>121</v>
      </c>
      <c r="V122" s="4" cm="1">
        <f t="array" ref="V122">_xll.SNL.Clients.Office.Excel.Functions.SPG(U122, "SP_TOTAL_REV", "CY2021")</f>
        <v>15655000</v>
      </c>
      <c r="W122" s="4">
        <f>_xll.SNL.Clients.Office.Excel.Functions.SPG(U122,"IQ_AVG_DILUT_SHARES_OUT","CY2021")</f>
        <v>741600000</v>
      </c>
      <c r="X122" s="5">
        <f>_xll.SNL.Clients.Office.Excel.Functions.SPG(U122, "IQ_DILUT_EPS_NORM", "CY2021")</f>
        <v>2.1509999999999998</v>
      </c>
      <c r="Y122">
        <f t="shared" si="21"/>
        <v>1595181.5999999999</v>
      </c>
      <c r="Z122">
        <f t="shared" si="22"/>
        <v>0.10189598211434046</v>
      </c>
      <c r="AA122" s="5">
        <f>_xll.SNL.Clients.Office.Excel.Functions.SPG(U122, "SP_MARKETCAP", "12/31/2021")</f>
        <v>34462.817519999997</v>
      </c>
      <c r="AB122">
        <f t="shared" si="16"/>
        <v>8.1214672354721588E-4</v>
      </c>
      <c r="AC122">
        <f t="shared" si="23"/>
        <v>1.7469276023500612E-3</v>
      </c>
    </row>
    <row r="123" spans="1:29" x14ac:dyDescent="0.3">
      <c r="A123" s="11" t="s">
        <v>122</v>
      </c>
      <c r="B123" s="4" cm="1">
        <f t="array" ref="B123">_xll.SNL.Clients.Office.Excel.Functions.SPG(A123, "SP_TOTAL_REV", "CY2023")</f>
        <v>2455000</v>
      </c>
      <c r="C123" s="4">
        <f>_xll.SNL.Clients.Office.Excel.Functions.SPG(A123,"IQ_AVG_DILUT_SHARES_OUT","CY2023")</f>
        <v>406900000</v>
      </c>
      <c r="D123" s="5">
        <f>_xll.SNL.Clients.Office.Excel.Functions.SPG(A123, "IQ_DILUT_EPS_NORM", "CY2023")</f>
        <v>0.77</v>
      </c>
      <c r="E123">
        <f t="shared" si="12"/>
        <v>313313</v>
      </c>
      <c r="F123">
        <f t="shared" si="13"/>
        <v>0.12762240325865581</v>
      </c>
      <c r="G123" s="5">
        <f>_xll.SNL.Clients.Office.Excel.Functions.SPG(A123, "SP_MARKETCAP", "12/30/2023")</f>
        <v>35686.874729520001</v>
      </c>
      <c r="H123">
        <f t="shared" si="17"/>
        <v>8.4931636285383294E-4</v>
      </c>
      <c r="I123">
        <f t="shared" si="18"/>
        <v>6.5397359939745135E-4</v>
      </c>
      <c r="K123" s="11" t="s">
        <v>122</v>
      </c>
      <c r="L123" s="4" cm="1">
        <f t="array" ref="L123">_xll.SNL.Clients.Office.Excel.Functions.SPG(K123, "SP_TOTAL_REV", "CY2023")</f>
        <v>2455000</v>
      </c>
      <c r="M123" s="4">
        <f>_xll.SNL.Clients.Office.Excel.Functions.SPG(K123,"IQ_AVG_DILUT_SHARES_OUT","CY2023")</f>
        <v>406900000</v>
      </c>
      <c r="N123" s="5">
        <f>_xll.SNL.Clients.Office.Excel.Functions.SPG(K123, "IQ_DILUT_EPS_NORM", "CY2023")</f>
        <v>0.77</v>
      </c>
      <c r="O123">
        <f t="shared" si="14"/>
        <v>313313</v>
      </c>
      <c r="P123">
        <f t="shared" si="15"/>
        <v>0.12762240325865581</v>
      </c>
      <c r="Q123" s="5">
        <f>_xll.SNL.Clients.Office.Excel.Functions.SPG(K123, "SP_MARKETCAP", "12/31/2022")</f>
        <v>31429.007836799999</v>
      </c>
      <c r="R123">
        <f t="shared" si="19"/>
        <v>9.3431236889974134E-4</v>
      </c>
      <c r="S123">
        <f t="shared" si="20"/>
        <v>7.1942052405280085E-4</v>
      </c>
      <c r="U123" s="11" t="s">
        <v>122</v>
      </c>
      <c r="V123" s="4" cm="1">
        <f t="array" ref="V123">_xll.SNL.Clients.Office.Excel.Functions.SPG(U123, "SP_TOTAL_REV", "CY2021")</f>
        <v>1944100</v>
      </c>
      <c r="W123" s="4">
        <f>_xll.SNL.Clients.Office.Excel.Functions.SPG(U123,"IQ_AVG_DILUT_SHARES_OUT","CY2021")</f>
        <v>394200000</v>
      </c>
      <c r="X123" s="5">
        <f>_xll.SNL.Clients.Office.Excel.Functions.SPG(U123, "IQ_DILUT_EPS_NORM", "CY2021")</f>
        <v>0.64100000000000001</v>
      </c>
      <c r="Y123">
        <f t="shared" si="21"/>
        <v>252682.2</v>
      </c>
      <c r="Z123">
        <f t="shared" si="22"/>
        <v>0.12997386965691066</v>
      </c>
      <c r="AA123" s="5">
        <f>_xll.SNL.Clients.Office.Excel.Functions.SPG(U123, "SP_MARKETCAP", "12/31/2021")</f>
        <v>31211.773824069998</v>
      </c>
      <c r="AB123">
        <f t="shared" si="16"/>
        <v>7.355330083677734E-4</v>
      </c>
      <c r="AC123">
        <f t="shared" si="23"/>
        <v>4.7147665836374278E-4</v>
      </c>
    </row>
    <row r="124" spans="1:29" x14ac:dyDescent="0.3">
      <c r="A124" s="11" t="s">
        <v>123</v>
      </c>
      <c r="B124" s="4" cm="1">
        <f t="array" ref="B124">_xll.SNL.Clients.Office.Excel.Functions.SPG(A124, "SP_TOTAL_REV", "CY2023")</f>
        <v>245652000</v>
      </c>
      <c r="C124" s="4">
        <f>_xll.SNL.Clients.Office.Excel.Functions.SPG(A124,"IQ_AVG_DILUT_SHARES_OUT","CY2023")</f>
        <v>444420000</v>
      </c>
      <c r="D124" s="5">
        <f>_xll.SNL.Clients.Office.Excel.Functions.SPG(A124, "IQ_DILUT_EPS_NORM", "CY2023")</f>
        <v>12.958</v>
      </c>
      <c r="E124">
        <f t="shared" si="12"/>
        <v>5758794.3600000003</v>
      </c>
      <c r="F124">
        <f t="shared" si="13"/>
        <v>2.3442896292315961E-2</v>
      </c>
      <c r="G124" s="5">
        <f>_xll.SNL.Clients.Office.Excel.Functions.SPG(A124, "SP_MARKETCAP", "12/30/2023")</f>
        <v>292896.25283328001</v>
      </c>
      <c r="H124">
        <f t="shared" si="17"/>
        <v>6.9706742895057645E-3</v>
      </c>
      <c r="I124">
        <f t="shared" si="18"/>
        <v>9.0325997443415698E-2</v>
      </c>
      <c r="K124" s="11" t="s">
        <v>123</v>
      </c>
      <c r="L124" s="4" cm="1">
        <f t="array" ref="L124">_xll.SNL.Clients.Office.Excel.Functions.SPG(K124, "SP_TOTAL_REV", "CY2023")</f>
        <v>245652000</v>
      </c>
      <c r="M124" s="4">
        <f>_xll.SNL.Clients.Office.Excel.Functions.SPG(K124,"IQ_AVG_DILUT_SHARES_OUT","CY2023")</f>
        <v>444420000</v>
      </c>
      <c r="N124" s="5">
        <f>_xll.SNL.Clients.Office.Excel.Functions.SPG(K124, "IQ_DILUT_EPS_NORM", "CY2023")</f>
        <v>12.958</v>
      </c>
      <c r="O124">
        <f t="shared" si="14"/>
        <v>5758794.3600000003</v>
      </c>
      <c r="P124">
        <f t="shared" si="15"/>
        <v>2.3442896292315961E-2</v>
      </c>
      <c r="Q124" s="5">
        <f>_xll.SNL.Clients.Office.Excel.Functions.SPG(K124, "SP_MARKETCAP", "12/31/2022")</f>
        <v>202562.30493400001</v>
      </c>
      <c r="R124">
        <f t="shared" si="19"/>
        <v>6.0217130606037865E-3</v>
      </c>
      <c r="S124">
        <f t="shared" si="20"/>
        <v>7.802935783930387E-2</v>
      </c>
      <c r="U124" s="11" t="s">
        <v>123</v>
      </c>
      <c r="V124" s="4" cm="1">
        <f t="array" ref="V124">_xll.SNL.Clients.Office.Excel.Functions.SPG(U124, "SP_TOTAL_REV", "CY2021")</f>
        <v>210219000</v>
      </c>
      <c r="W124" s="4">
        <f>_xll.SNL.Clients.Office.Excel.Functions.SPG(U124,"IQ_AVG_DILUT_SHARES_OUT","CY2021")</f>
        <v>444506000</v>
      </c>
      <c r="X124" s="5">
        <f>_xll.SNL.Clients.Office.Excel.Functions.SPG(U124, "IQ_DILUT_EPS_NORM", "CY2021")</f>
        <v>11.005000000000001</v>
      </c>
      <c r="Y124">
        <f t="shared" si="21"/>
        <v>4891788.53</v>
      </c>
      <c r="Z124">
        <f t="shared" si="22"/>
        <v>2.3269963847225988E-2</v>
      </c>
      <c r="AA124" s="5">
        <f>_xll.SNL.Clients.Office.Excel.Functions.SPG(U124, "SP_MARKETCAP", "12/31/2021")</f>
        <v>251736.6223022</v>
      </c>
      <c r="AB124">
        <f t="shared" si="16"/>
        <v>5.932395773529742E-3</v>
      </c>
      <c r="AC124">
        <f t="shared" si="23"/>
        <v>6.5286015487694818E-2</v>
      </c>
    </row>
    <row r="125" spans="1:29" x14ac:dyDescent="0.3">
      <c r="A125" s="11" t="s">
        <v>124</v>
      </c>
      <c r="B125" s="4" cm="1">
        <f t="array" ref="B125">_xll.SNL.Clients.Office.Excel.Functions.SPG(A125, "SP_TOTAL_REV", "CY2023")</f>
        <v>5479000</v>
      </c>
      <c r="C125" s="4">
        <f>_xll.SNL.Clients.Office.Excel.Functions.SPG(A125,"IQ_AVG_DILUT_SHARES_OUT","CY2023")</f>
        <v>760000000</v>
      </c>
      <c r="D125" s="5">
        <f>_xll.SNL.Clients.Office.Excel.Functions.SPG(A125, "IQ_DILUT_EPS_NORM", "CY2023")</f>
        <v>1.75</v>
      </c>
      <c r="E125">
        <f t="shared" si="12"/>
        <v>1330000</v>
      </c>
      <c r="F125">
        <f t="shared" si="13"/>
        <v>0.24274502646468335</v>
      </c>
      <c r="G125" s="5">
        <f>_xll.SNL.Clients.Office.Excel.Functions.SPG(A125, "SP_MARKETCAP", "12/30/2023")</f>
        <v>19195.931928800001</v>
      </c>
      <c r="H125">
        <f t="shared" si="17"/>
        <v>4.5684636749297839E-4</v>
      </c>
      <c r="I125">
        <f t="shared" si="18"/>
        <v>7.9948114311271222E-4</v>
      </c>
      <c r="K125" s="11" t="s">
        <v>124</v>
      </c>
      <c r="L125" s="4" cm="1">
        <f t="array" ref="L125">_xll.SNL.Clients.Office.Excel.Functions.SPG(K125, "SP_TOTAL_REV", "CY2023")</f>
        <v>5479000</v>
      </c>
      <c r="M125" s="4">
        <f>_xll.SNL.Clients.Office.Excel.Functions.SPG(K125,"IQ_AVG_DILUT_SHARES_OUT","CY2023")</f>
        <v>760000000</v>
      </c>
      <c r="N125" s="5">
        <f>_xll.SNL.Clients.Office.Excel.Functions.SPG(K125, "IQ_DILUT_EPS_NORM", "CY2023")</f>
        <v>1.75</v>
      </c>
      <c r="O125">
        <f t="shared" si="14"/>
        <v>1330000</v>
      </c>
      <c r="P125">
        <f t="shared" si="15"/>
        <v>0.24274502646468335</v>
      </c>
      <c r="Q125" s="5">
        <f>_xll.SNL.Clients.Office.Excel.Functions.SPG(K125, "SP_MARKETCAP", "12/31/2022")</f>
        <v>19372.642814070001</v>
      </c>
      <c r="R125">
        <f t="shared" si="19"/>
        <v>5.7590426950318856E-4</v>
      </c>
      <c r="S125">
        <f t="shared" si="20"/>
        <v>1.00783247163058E-3</v>
      </c>
      <c r="U125" s="11" t="s">
        <v>124</v>
      </c>
      <c r="V125" s="4" cm="1">
        <f t="array" ref="V125">_xll.SNL.Clients.Office.Excel.Functions.SPG(U125, "SP_TOTAL_REV", "CY2021")</f>
        <v>3670000</v>
      </c>
      <c r="W125" s="4">
        <f>_xll.SNL.Clients.Office.Excel.Functions.SPG(U125,"IQ_AVG_DILUT_SHARES_OUT","CY2021")</f>
        <v>504000000</v>
      </c>
      <c r="X125" s="5">
        <f>_xll.SNL.Clients.Office.Excel.Functions.SPG(U125, "IQ_DILUT_EPS_NORM", "CY2021")</f>
        <v>1.865</v>
      </c>
      <c r="Y125">
        <f t="shared" si="21"/>
        <v>939960</v>
      </c>
      <c r="Z125">
        <f t="shared" si="22"/>
        <v>0.25611989100817439</v>
      </c>
      <c r="AA125" s="5">
        <f>_xll.SNL.Clients.Office.Excel.Functions.SPG(U125, "SP_MARKETCAP", "12/31/2021")</f>
        <v>15457.975141000001</v>
      </c>
      <c r="AB125">
        <f t="shared" si="16"/>
        <v>3.642808327018488E-4</v>
      </c>
      <c r="AC125">
        <f t="shared" si="23"/>
        <v>6.7938375298894798E-4</v>
      </c>
    </row>
    <row r="126" spans="1:29" x14ac:dyDescent="0.3">
      <c r="A126" s="11" t="s">
        <v>125</v>
      </c>
      <c r="B126" s="4" cm="1">
        <f t="array" ref="B126">_xll.SNL.Clients.Office.Excel.Functions.SPG(A126, "SP_TOTAL_REV", "CY2023")</f>
        <v>3055555</v>
      </c>
      <c r="C126" s="4">
        <f>_xll.SNL.Clients.Office.Excel.Functions.SPG(A126,"IQ_AVG_DILUT_SHARES_OUT","CY2023")</f>
        <v>243635000</v>
      </c>
      <c r="D126" s="5">
        <f>_xll.SNL.Clients.Office.Excel.Functions.SPG(A126, "IQ_DILUT_EPS_NORM", "CY2023")</f>
        <v>0.30399999999999999</v>
      </c>
      <c r="E126">
        <f t="shared" si="12"/>
        <v>74065.039999999994</v>
      </c>
      <c r="F126">
        <f t="shared" si="13"/>
        <v>2.4239472043540371E-2</v>
      </c>
      <c r="G126" s="5">
        <f>_xll.SNL.Clients.Office.Excel.Functions.SPG(A126, "SP_MARKETCAP", "12/30/2023")</f>
        <v>61313.772379000002</v>
      </c>
      <c r="H126">
        <f t="shared" si="17"/>
        <v>1.4592140820530884E-3</v>
      </c>
      <c r="I126">
        <f t="shared" si="18"/>
        <v>4.4360108094413888E-4</v>
      </c>
      <c r="K126" s="11" t="s">
        <v>125</v>
      </c>
      <c r="L126" s="4" cm="1">
        <f t="array" ref="L126">_xll.SNL.Clients.Office.Excel.Functions.SPG(K126, "SP_TOTAL_REV", "CY2023")</f>
        <v>3055555</v>
      </c>
      <c r="M126" s="4">
        <f>_xll.SNL.Clients.Office.Excel.Functions.SPG(K126,"IQ_AVG_DILUT_SHARES_OUT","CY2023")</f>
        <v>243635000</v>
      </c>
      <c r="N126" s="5">
        <f>_xll.SNL.Clients.Office.Excel.Functions.SPG(K126, "IQ_DILUT_EPS_NORM", "CY2023")</f>
        <v>0.30399999999999999</v>
      </c>
      <c r="O126">
        <f t="shared" si="14"/>
        <v>74065.039999999994</v>
      </c>
      <c r="P126">
        <f t="shared" si="15"/>
        <v>2.4239472043540371E-2</v>
      </c>
      <c r="Q126" s="5">
        <f>_xll.SNL.Clients.Office.Excel.Functions.SPG(K126, "SP_MARKETCAP", "12/31/2022")</f>
        <v>24679.323202</v>
      </c>
      <c r="R126">
        <f t="shared" si="19"/>
        <v>7.336597147271156E-4</v>
      </c>
      <c r="S126">
        <f t="shared" si="20"/>
        <v>2.2303255327704315E-4</v>
      </c>
      <c r="U126" s="11" t="s">
        <v>125</v>
      </c>
      <c r="V126" s="4" cm="1">
        <f t="array" ref="V126">_xll.SNL.Clients.Office.Excel.Functions.SPG(U126, "SP_TOTAL_REV", "CY2021")</f>
        <v>1451594</v>
      </c>
      <c r="W126" s="4">
        <f>_xll.SNL.Clients.Office.Excel.Functions.SPG(U126,"IQ_AVG_DILUT_SHARES_OUT","CY2021")</f>
        <v>227142000</v>
      </c>
      <c r="X126" s="5">
        <f>_xll.SNL.Clients.Office.Excel.Functions.SPG(U126, "IQ_DILUT_EPS_NORM", "CY2021")</f>
        <v>-0.46400000000000002</v>
      </c>
      <c r="Y126">
        <f t="shared" si="21"/>
        <v>-105393.88800000001</v>
      </c>
      <c r="Z126">
        <f t="shared" si="22"/>
        <v>-7.260562388656884E-2</v>
      </c>
      <c r="AA126" s="5">
        <f>_xll.SNL.Clients.Office.Excel.Functions.SPG(U126, "SP_MARKETCAP", "12/31/2021")</f>
        <v>46957.224542000004</v>
      </c>
      <c r="AB126">
        <f t="shared" si="16"/>
        <v>1.1065884568644004E-3</v>
      </c>
      <c r="AC126">
        <f t="shared" si="23"/>
        <v>-5.1345704398508179E-4</v>
      </c>
    </row>
    <row r="127" spans="1:29" x14ac:dyDescent="0.3">
      <c r="A127" s="11" t="s">
        <v>126</v>
      </c>
      <c r="B127" s="4" cm="1">
        <f t="array" ref="B127">_xll.SNL.Clients.Office.Excel.Functions.SPG(A127, "SP_TOTAL_REV", "CY2023")</f>
        <v>6996000</v>
      </c>
      <c r="C127" s="4">
        <f>_xll.SNL.Clients.Office.Excel.Functions.SPG(A127,"IQ_AVG_DILUT_SHARES_OUT","CY2023")</f>
        <v>434000000</v>
      </c>
      <c r="D127" s="5">
        <f>_xll.SNL.Clients.Office.Excel.Functions.SPG(A127, "IQ_DILUT_EPS_NORM", "CY2023")</f>
        <v>2.3719999999999999</v>
      </c>
      <c r="E127">
        <f t="shared" si="12"/>
        <v>1029448</v>
      </c>
      <c r="F127">
        <f t="shared" si="13"/>
        <v>0.14714808461978274</v>
      </c>
      <c r="G127" s="5">
        <f>_xll.SNL.Clients.Office.Excel.Functions.SPG(A127, "SP_MARKETCAP", "12/30/2023")</f>
        <v>49956.620128969997</v>
      </c>
      <c r="H127">
        <f t="shared" si="17"/>
        <v>1.1889238054603405E-3</v>
      </c>
      <c r="I127">
        <f t="shared" si="18"/>
        <v>2.8201272665519276E-3</v>
      </c>
      <c r="K127" s="11" t="s">
        <v>126</v>
      </c>
      <c r="L127" s="4" cm="1">
        <f t="array" ref="L127">_xll.SNL.Clients.Office.Excel.Functions.SPG(K127, "SP_TOTAL_REV", "CY2023")</f>
        <v>6996000</v>
      </c>
      <c r="M127" s="4">
        <f>_xll.SNL.Clients.Office.Excel.Functions.SPG(K127,"IQ_AVG_DILUT_SHARES_OUT","CY2023")</f>
        <v>434000000</v>
      </c>
      <c r="N127" s="5">
        <f>_xll.SNL.Clients.Office.Excel.Functions.SPG(K127, "IQ_DILUT_EPS_NORM", "CY2023")</f>
        <v>2.3719999999999999</v>
      </c>
      <c r="O127">
        <f t="shared" si="14"/>
        <v>1029448</v>
      </c>
      <c r="P127">
        <f t="shared" si="15"/>
        <v>0.14714808461978274</v>
      </c>
      <c r="Q127" s="5">
        <f>_xll.SNL.Clients.Office.Excel.Functions.SPG(K127, "SP_MARKETCAP", "12/31/2022")</f>
        <v>58738.630855640004</v>
      </c>
      <c r="R127">
        <f t="shared" si="19"/>
        <v>1.7461648686345607E-3</v>
      </c>
      <c r="S127">
        <f t="shared" si="20"/>
        <v>4.1419030684011777E-3</v>
      </c>
      <c r="U127" s="11" t="s">
        <v>126</v>
      </c>
      <c r="V127" s="4" cm="1">
        <f t="array" ref="V127">_xll.SNL.Clients.Office.Excel.Functions.SPG(U127, "SP_TOTAL_REV", "CY2021")</f>
        <v>6341000</v>
      </c>
      <c r="W127" s="4">
        <f>_xll.SNL.Clients.Office.Excel.Functions.SPG(U127,"IQ_AVG_DILUT_SHARES_OUT","CY2021")</f>
        <v>434000000</v>
      </c>
      <c r="X127" s="5">
        <f>_xll.SNL.Clients.Office.Excel.Functions.SPG(U127, "IQ_DILUT_EPS_NORM", "CY2021")</f>
        <v>1.9379999999999999</v>
      </c>
      <c r="Y127">
        <f t="shared" si="21"/>
        <v>841092</v>
      </c>
      <c r="Z127">
        <f t="shared" si="22"/>
        <v>0.13264343163538875</v>
      </c>
      <c r="AA127" s="5">
        <f>_xll.SNL.Clients.Office.Excel.Functions.SPG(U127, "SP_MARKETCAP", "12/31/2021")</f>
        <v>90218.105987520001</v>
      </c>
      <c r="AB127">
        <f t="shared" si="16"/>
        <v>2.1260693250016037E-3</v>
      </c>
      <c r="AC127">
        <f t="shared" si="23"/>
        <v>4.1203223518531075E-3</v>
      </c>
    </row>
    <row r="128" spans="1:29" x14ac:dyDescent="0.3">
      <c r="A128" s="11" t="s">
        <v>127</v>
      </c>
      <c r="B128" s="4" cm="1">
        <f t="array" ref="B128">_xll.SNL.Clients.Office.Excel.Functions.SPG(A128, "SP_TOTAL_REV", "CY2023")</f>
        <v>14657000</v>
      </c>
      <c r="C128" s="4">
        <f>_xll.SNL.Clients.Office.Excel.Functions.SPG(A128,"IQ_AVG_DILUT_SHARES_OUT","CY2023")</f>
        <v>2013000000</v>
      </c>
      <c r="D128" s="5">
        <f>_xll.SNL.Clients.Office.Excel.Functions.SPG(A128, "IQ_DILUT_EPS_NORM", "CY2023")</f>
        <v>1.4890000000000001</v>
      </c>
      <c r="E128">
        <f t="shared" si="12"/>
        <v>2997357</v>
      </c>
      <c r="F128">
        <f t="shared" si="13"/>
        <v>0.20450003411339293</v>
      </c>
      <c r="G128" s="5">
        <f>_xll.SNL.Clients.Office.Excel.Functions.SPG(A128, "SP_MARKETCAP", "12/30/2023")</f>
        <v>68512.462983449994</v>
      </c>
      <c r="H128">
        <f t="shared" si="17"/>
        <v>1.6305366135950306E-3</v>
      </c>
      <c r="I128">
        <f t="shared" si="18"/>
        <v>2.4278690176430008E-3</v>
      </c>
      <c r="K128" s="11" t="s">
        <v>127</v>
      </c>
      <c r="L128" s="4" cm="1">
        <f t="array" ref="L128">_xll.SNL.Clients.Office.Excel.Functions.SPG(K128, "SP_TOTAL_REV", "CY2023")</f>
        <v>14657000</v>
      </c>
      <c r="M128" s="4">
        <f>_xll.SNL.Clients.Office.Excel.Functions.SPG(K128,"IQ_AVG_DILUT_SHARES_OUT","CY2023")</f>
        <v>2013000000</v>
      </c>
      <c r="N128" s="5">
        <f>_xll.SNL.Clients.Office.Excel.Functions.SPG(K128, "IQ_DILUT_EPS_NORM", "CY2023")</f>
        <v>1.4890000000000001</v>
      </c>
      <c r="O128">
        <f t="shared" si="14"/>
        <v>2997357</v>
      </c>
      <c r="P128">
        <f t="shared" si="15"/>
        <v>0.20450003411339293</v>
      </c>
      <c r="Q128" s="5">
        <f>_xll.SNL.Clients.Office.Excel.Functions.SPG(K128, "SP_MARKETCAP", "12/31/2022")</f>
        <v>65132.622424419998</v>
      </c>
      <c r="R128">
        <f t="shared" si="19"/>
        <v>1.9362435831893649E-3</v>
      </c>
      <c r="S128">
        <f t="shared" si="20"/>
        <v>2.8830666953689643E-3</v>
      </c>
      <c r="U128" s="11" t="s">
        <v>127</v>
      </c>
      <c r="V128" s="4" cm="1">
        <f t="array" ref="V128">_xll.SNL.Clients.Office.Excel.Functions.SPG(U128, "SP_TOTAL_REV", "CY2021")</f>
        <v>12522000</v>
      </c>
      <c r="W128" s="4">
        <f>_xll.SNL.Clients.Office.Excel.Functions.SPG(U128,"IQ_AVG_DILUT_SHARES_OUT","CY2021")</f>
        <v>2255000000</v>
      </c>
      <c r="X128" s="5">
        <f>_xll.SNL.Clients.Office.Excel.Functions.SPG(U128, "IQ_DILUT_EPS_NORM", "CY2021")</f>
        <v>1.254</v>
      </c>
      <c r="Y128">
        <f t="shared" si="21"/>
        <v>2827770</v>
      </c>
      <c r="Z128">
        <f t="shared" si="22"/>
        <v>0.22582414949688548</v>
      </c>
      <c r="AA128" s="5">
        <f>_xll.SNL.Clients.Office.Excel.Functions.SPG(U128, "SP_MARKETCAP", "12/31/2021")</f>
        <v>83396.176253600002</v>
      </c>
      <c r="AB128">
        <f t="shared" si="16"/>
        <v>1.9653045274496575E-3</v>
      </c>
      <c r="AC128">
        <f t="shared" si="23"/>
        <v>2.4644918774218705E-3</v>
      </c>
    </row>
    <row r="129" spans="1:29" x14ac:dyDescent="0.3">
      <c r="A129" s="11" t="s">
        <v>128</v>
      </c>
      <c r="B129" s="4" cm="1">
        <f t="array" ref="B129">_xll.SNL.Clients.Office.Excel.Functions.SPG(A129, "SP_TOTAL_REV", "CY2023")</f>
        <v>34065000</v>
      </c>
      <c r="C129" s="4">
        <f>_xll.SNL.Clients.Office.Excel.Functions.SPG(A129,"IQ_AVG_DILUT_SHARES_OUT","CY2023")</f>
        <v>142700000</v>
      </c>
      <c r="D129" s="5">
        <f>_xll.SNL.Clients.Office.Excel.Functions.SPG(A129, "IQ_DILUT_EPS_NORM", "CY2023")</f>
        <v>15.276999999999999</v>
      </c>
      <c r="E129">
        <f t="shared" si="12"/>
        <v>2180027.9</v>
      </c>
      <c r="F129">
        <f t="shared" si="13"/>
        <v>6.3996122119477472E-2</v>
      </c>
      <c r="G129" s="5">
        <f>_xll.SNL.Clients.Office.Excel.Functions.SPG(A129, "SP_MARKETCAP", "12/30/2023")</f>
        <v>33957.816828909999</v>
      </c>
      <c r="H129">
        <f t="shared" si="17"/>
        <v>8.0816629918364501E-4</v>
      </c>
      <c r="I129">
        <f t="shared" si="18"/>
        <v>1.2346356552628545E-2</v>
      </c>
      <c r="K129" s="11" t="s">
        <v>128</v>
      </c>
      <c r="L129" s="4" cm="1">
        <f t="array" ref="L129">_xll.SNL.Clients.Office.Excel.Functions.SPG(K129, "SP_TOTAL_REV", "CY2023")</f>
        <v>34065000</v>
      </c>
      <c r="M129" s="4">
        <f>_xll.SNL.Clients.Office.Excel.Functions.SPG(K129,"IQ_AVG_DILUT_SHARES_OUT","CY2023")</f>
        <v>142700000</v>
      </c>
      <c r="N129" s="5">
        <f>_xll.SNL.Clients.Office.Excel.Functions.SPG(K129, "IQ_DILUT_EPS_NORM", "CY2023")</f>
        <v>15.276999999999999</v>
      </c>
      <c r="O129">
        <f t="shared" si="14"/>
        <v>2180027.9</v>
      </c>
      <c r="P129">
        <f t="shared" si="15"/>
        <v>6.3996122119477472E-2</v>
      </c>
      <c r="Q129" s="5">
        <f>_xll.SNL.Clients.Office.Excel.Functions.SPG(K129, "SP_MARKETCAP", "12/31/2022")</f>
        <v>34168.332317979999</v>
      </c>
      <c r="R129">
        <f t="shared" si="19"/>
        <v>1.015746207297897E-3</v>
      </c>
      <c r="S129">
        <f t="shared" si="20"/>
        <v>1.5517554808889972E-2</v>
      </c>
      <c r="U129" s="11" t="s">
        <v>128</v>
      </c>
      <c r="V129" s="4" cm="1">
        <f t="array" ref="V129">_xll.SNL.Clients.Office.Excel.Functions.SPG(U129, "SP_TOTAL_REV", "CY2021")</f>
        <v>24021000</v>
      </c>
      <c r="W129" s="4">
        <f>_xll.SNL.Clients.Office.Excel.Functions.SPG(U129,"IQ_AVG_DILUT_SHARES_OUT","CY2021")</f>
        <v>145900000</v>
      </c>
      <c r="X129" s="5">
        <f>_xll.SNL.Clients.Office.Excel.Functions.SPG(U129, "IQ_DILUT_EPS_NORM", "CY2021")</f>
        <v>11.558</v>
      </c>
      <c r="Y129">
        <f t="shared" si="21"/>
        <v>1686312.2</v>
      </c>
      <c r="Z129">
        <f t="shared" si="22"/>
        <v>7.0201581949127845E-2</v>
      </c>
      <c r="AA129" s="5">
        <f>_xll.SNL.Clients.Office.Excel.Functions.SPG(U129, "SP_MARKETCAP", "12/31/2021")</f>
        <v>31200.96732272</v>
      </c>
      <c r="AB129">
        <f t="shared" si="16"/>
        <v>7.3527834362194071E-4</v>
      </c>
      <c r="AC129">
        <f t="shared" si="23"/>
        <v>8.4983470955823908E-3</v>
      </c>
    </row>
    <row r="130" spans="1:29" x14ac:dyDescent="0.3">
      <c r="A130" s="11" t="s">
        <v>129</v>
      </c>
      <c r="B130" s="4" cm="1">
        <f t="array" ref="B130">_xll.SNL.Clients.Office.Excel.Functions.SPG(A130, "SP_TOTAL_REV", "CY2023")</f>
        <v>356623000</v>
      </c>
      <c r="C130" s="4">
        <f>_xll.SNL.Clients.Office.Excel.Functions.SPG(A130,"IQ_AVG_DILUT_SHARES_OUT","CY2023")</f>
        <v>1290000000</v>
      </c>
      <c r="D130" s="5">
        <f>_xll.SNL.Clients.Office.Excel.Functions.SPG(A130, "IQ_DILUT_EPS_NORM", "CY2023")</f>
        <v>6.0679999999999996</v>
      </c>
      <c r="E130">
        <f t="shared" si="12"/>
        <v>7827719.9999999991</v>
      </c>
      <c r="F130">
        <f t="shared" si="13"/>
        <v>2.1949565787960954E-2</v>
      </c>
      <c r="G130" s="5">
        <f>_xll.SNL.Clients.Office.Excel.Functions.SPG(A130, "SP_MARKETCAP", "12/30/2023")</f>
        <v>101613.35411472</v>
      </c>
      <c r="H130">
        <f t="shared" si="17"/>
        <v>2.4183088316978361E-3</v>
      </c>
      <c r="I130">
        <f t="shared" si="18"/>
        <v>1.4674297990742468E-2</v>
      </c>
      <c r="K130" s="11" t="s">
        <v>129</v>
      </c>
      <c r="L130" s="4" cm="1">
        <f t="array" ref="L130">_xll.SNL.Clients.Office.Excel.Functions.SPG(K130, "SP_TOTAL_REV", "CY2023")</f>
        <v>356623000</v>
      </c>
      <c r="M130" s="4">
        <f>_xll.SNL.Clients.Office.Excel.Functions.SPG(K130,"IQ_AVG_DILUT_SHARES_OUT","CY2023")</f>
        <v>1290000000</v>
      </c>
      <c r="N130" s="5">
        <f>_xll.SNL.Clients.Office.Excel.Functions.SPG(K130, "IQ_DILUT_EPS_NORM", "CY2023")</f>
        <v>6.0679999999999996</v>
      </c>
      <c r="O130">
        <f t="shared" si="14"/>
        <v>7827719.9999999991</v>
      </c>
      <c r="P130">
        <f t="shared" si="15"/>
        <v>2.1949565787960954E-2</v>
      </c>
      <c r="Q130" s="5">
        <f>_xll.SNL.Clients.Office.Excel.Functions.SPG(K130, "SP_MARKETCAP", "12/31/2022")</f>
        <v>122448.57652928001</v>
      </c>
      <c r="R130">
        <f t="shared" si="19"/>
        <v>3.6401155327441363E-3</v>
      </c>
      <c r="S130">
        <f t="shared" si="20"/>
        <v>2.2088221052691419E-2</v>
      </c>
      <c r="U130" s="11" t="s">
        <v>129</v>
      </c>
      <c r="V130" s="4" cm="1">
        <f t="array" ref="V130">_xll.SNL.Clients.Office.Excel.Functions.SPG(U130, "SP_TOTAL_REV", "CY2021")</f>
        <v>290912000</v>
      </c>
      <c r="W130" s="4">
        <f>_xll.SNL.Clients.Office.Excel.Functions.SPG(U130,"IQ_AVG_DILUT_SHARES_OUT","CY2021")</f>
        <v>1329000000</v>
      </c>
      <c r="X130" s="5">
        <f>_xll.SNL.Clients.Office.Excel.Functions.SPG(U130, "IQ_DILUT_EPS_NORM", "CY2021")</f>
        <v>6.0519999999999996</v>
      </c>
      <c r="Y130">
        <f t="shared" si="21"/>
        <v>8043107.9999999991</v>
      </c>
      <c r="Z130">
        <f t="shared" si="22"/>
        <v>2.7647907270927287E-2</v>
      </c>
      <c r="AA130" s="5">
        <f>_xll.SNL.Clients.Office.Excel.Functions.SPG(U130, "SP_MARKETCAP", "12/31/2021")</f>
        <v>136274.35999999999</v>
      </c>
      <c r="AB130">
        <f t="shared" si="16"/>
        <v>3.2114256158326366E-3</v>
      </c>
      <c r="AC130">
        <f t="shared" si="23"/>
        <v>1.9435547827019114E-2</v>
      </c>
    </row>
    <row r="131" spans="1:29" x14ac:dyDescent="0.3">
      <c r="A131" s="11" t="s">
        <v>130</v>
      </c>
      <c r="B131" s="4" cm="1">
        <f t="array" ref="B131">_xll.SNL.Clients.Office.Excel.Functions.SPG(A131, "SP_TOTAL_REV", "CY2023")</f>
        <v>35928600</v>
      </c>
      <c r="C131" s="4">
        <f>_xll.SNL.Clients.Office.Excel.Functions.SPG(A131,"IQ_AVG_DILUT_SHARES_OUT","CY2023")</f>
        <v>340500000</v>
      </c>
      <c r="D131" s="5">
        <f>_xll.SNL.Clients.Office.Excel.Functions.SPG(A131, "IQ_DILUT_EPS_NORM", "CY2023")</f>
        <v>11.53</v>
      </c>
      <c r="E131">
        <f t="shared" si="12"/>
        <v>3925965</v>
      </c>
      <c r="F131">
        <f t="shared" si="13"/>
        <v>0.10927130475442962</v>
      </c>
      <c r="G131" s="5">
        <f>_xll.SNL.Clients.Office.Excel.Functions.SPG(A131, "SP_MARKETCAP", "12/30/2023")</f>
        <v>50609.293038180003</v>
      </c>
      <c r="H131">
        <f t="shared" si="17"/>
        <v>1.2044568490676849E-3</v>
      </c>
      <c r="I131">
        <f t="shared" si="18"/>
        <v>1.3887387469750406E-2</v>
      </c>
      <c r="K131" s="11" t="s">
        <v>130</v>
      </c>
      <c r="L131" s="4" cm="1">
        <f t="array" ref="L131">_xll.SNL.Clients.Office.Excel.Functions.SPG(K131, "SP_TOTAL_REV", "CY2023")</f>
        <v>35928600</v>
      </c>
      <c r="M131" s="4">
        <f>_xll.SNL.Clients.Office.Excel.Functions.SPG(K131,"IQ_AVG_DILUT_SHARES_OUT","CY2023")</f>
        <v>340500000</v>
      </c>
      <c r="N131" s="5">
        <f>_xll.SNL.Clients.Office.Excel.Functions.SPG(K131, "IQ_DILUT_EPS_NORM", "CY2023")</f>
        <v>11.53</v>
      </c>
      <c r="O131">
        <f t="shared" si="14"/>
        <v>3925965</v>
      </c>
      <c r="P131">
        <f t="shared" si="15"/>
        <v>0.10927130475442962</v>
      </c>
      <c r="Q131" s="5">
        <f>_xll.SNL.Clients.Office.Excel.Functions.SPG(K131, "SP_MARKETCAP", "12/31/2022")</f>
        <v>30713.00363902</v>
      </c>
      <c r="R131">
        <f t="shared" si="19"/>
        <v>9.1302720515407901E-4</v>
      </c>
      <c r="S131">
        <f t="shared" si="20"/>
        <v>1.0527203675426531E-2</v>
      </c>
      <c r="U131" s="11" t="s">
        <v>130</v>
      </c>
      <c r="V131" s="4" cm="1">
        <f t="array" ref="V131">_xll.SNL.Clients.Office.Excel.Functions.SPG(U131, "SP_TOTAL_REV", "CY2021")</f>
        <v>28894200</v>
      </c>
      <c r="W131" s="4">
        <f>_xll.SNL.Clients.Office.Excel.Functions.SPG(U131,"IQ_AVG_DILUT_SHARES_OUT","CY2021")</f>
        <v>363325000</v>
      </c>
      <c r="X131" s="5">
        <f>_xll.SNL.Clients.Office.Excel.Functions.SPG(U131, "IQ_DILUT_EPS_NORM", "CY2021")</f>
        <v>10.045</v>
      </c>
      <c r="Y131">
        <f t="shared" si="21"/>
        <v>3649599.625</v>
      </c>
      <c r="Z131">
        <f t="shared" si="22"/>
        <v>0.12630907327422111</v>
      </c>
      <c r="AA131" s="5">
        <f>_xll.SNL.Clients.Office.Excel.Functions.SPG(U131, "SP_MARKETCAP", "12/31/2021")</f>
        <v>38627.8719624</v>
      </c>
      <c r="AB131">
        <f t="shared" si="16"/>
        <v>9.102999089862148E-4</v>
      </c>
      <c r="AC131">
        <f t="shared" si="23"/>
        <v>9.1439625857665276E-3</v>
      </c>
    </row>
    <row r="132" spans="1:29" x14ac:dyDescent="0.3">
      <c r="A132" s="11" t="s">
        <v>131</v>
      </c>
      <c r="B132" s="4" cm="1">
        <f t="array" ref="B132">_xll.SNL.Clients.Office.Excel.Functions.SPG(A132, "SP_TOTAL_REV", "CY2023")</f>
        <v>23890000</v>
      </c>
      <c r="C132" s="4">
        <f>_xll.SNL.Clients.Office.Excel.Functions.SPG(A132,"IQ_AVG_DILUT_SHARES_OUT","CY2023")</f>
        <v>743100000</v>
      </c>
      <c r="D132" s="5">
        <f>_xll.SNL.Clients.Office.Excel.Functions.SPG(A132, "IQ_DILUT_EPS_NORM", "CY2023")</f>
        <v>4.54</v>
      </c>
      <c r="E132">
        <f t="shared" si="12"/>
        <v>3373674</v>
      </c>
      <c r="F132">
        <f t="shared" si="13"/>
        <v>0.14121699455839262</v>
      </c>
      <c r="G132" s="5">
        <f>_xll.SNL.Clients.Office.Excel.Functions.SPG(A132, "SP_MARKETCAP", "12/30/2023")</f>
        <v>170943.39693337999</v>
      </c>
      <c r="H132">
        <f t="shared" si="17"/>
        <v>4.0683031293082391E-3</v>
      </c>
      <c r="I132">
        <f t="shared" si="18"/>
        <v>1.8470096207059406E-2</v>
      </c>
      <c r="K132" s="11" t="s">
        <v>131</v>
      </c>
      <c r="L132" s="4" cm="1">
        <f t="array" ref="L132">_xll.SNL.Clients.Office.Excel.Functions.SPG(K132, "SP_TOTAL_REV", "CY2023")</f>
        <v>23890000</v>
      </c>
      <c r="M132" s="4">
        <f>_xll.SNL.Clients.Office.Excel.Functions.SPG(K132,"IQ_AVG_DILUT_SHARES_OUT","CY2023")</f>
        <v>743100000</v>
      </c>
      <c r="N132" s="5">
        <f>_xll.SNL.Clients.Office.Excel.Functions.SPG(K132, "IQ_DILUT_EPS_NORM", "CY2023")</f>
        <v>4.54</v>
      </c>
      <c r="O132">
        <f t="shared" si="14"/>
        <v>3373674</v>
      </c>
      <c r="P132">
        <f t="shared" si="15"/>
        <v>0.14121699455839262</v>
      </c>
      <c r="Q132" s="5">
        <f>_xll.SNL.Clients.Office.Excel.Functions.SPG(K132, "SP_MARKETCAP", "12/31/2022")</f>
        <v>193215.86036483999</v>
      </c>
      <c r="R132">
        <f t="shared" si="19"/>
        <v>5.7438646852574536E-3</v>
      </c>
      <c r="S132">
        <f t="shared" si="20"/>
        <v>2.6077145671068839E-2</v>
      </c>
      <c r="U132" s="11" t="s">
        <v>131</v>
      </c>
      <c r="V132" s="4" cm="1">
        <f t="array" ref="V132">_xll.SNL.Clients.Office.Excel.Functions.SPG(U132, "SP_TOTAL_REV", "CY2021")</f>
        <v>24802000</v>
      </c>
      <c r="W132" s="4">
        <f>_xll.SNL.Clients.Office.Excel.Functions.SPG(U132,"IQ_AVG_DILUT_SHARES_OUT","CY2021")</f>
        <v>736800000</v>
      </c>
      <c r="X132" s="5">
        <f>_xll.SNL.Clients.Office.Excel.Functions.SPG(U132, "IQ_DILUT_EPS_NORM", "CY2021")</f>
        <v>5.8209999999999997</v>
      </c>
      <c r="Y132">
        <f t="shared" si="21"/>
        <v>4288912.8</v>
      </c>
      <c r="Z132">
        <f t="shared" si="22"/>
        <v>0.17292608660591888</v>
      </c>
      <c r="AA132" s="5">
        <f>_xll.SNL.Clients.Office.Excel.Functions.SPG(U132, "SP_MARKETCAP", "12/31/2021")</f>
        <v>235102.93534068001</v>
      </c>
      <c r="AB132">
        <f t="shared" si="16"/>
        <v>5.540408253691332E-3</v>
      </c>
      <c r="AC132">
        <f t="shared" si="23"/>
        <v>3.2250716444737239E-2</v>
      </c>
    </row>
    <row r="133" spans="1:29" x14ac:dyDescent="0.3">
      <c r="A133" s="11" t="s">
        <v>132</v>
      </c>
      <c r="B133" s="4" cm="1">
        <f t="array" ref="B133">_xll.SNL.Clients.Office.Excel.Functions.SPG(A133, "SP_TOTAL_REV", "CY2023")</f>
        <v>11013100</v>
      </c>
      <c r="C133" s="4">
        <f>_xll.SNL.Clients.Office.Excel.Functions.SPG(A133,"IQ_AVG_DILUT_SHARES_OUT","CY2023")</f>
        <v>121850000</v>
      </c>
      <c r="D133" s="5">
        <f>_xll.SNL.Clients.Office.Excel.Functions.SPG(A133, "IQ_DILUT_EPS_NORM", "CY2023")</f>
        <v>5.9550000000000001</v>
      </c>
      <c r="E133">
        <f t="shared" si="12"/>
        <v>725616.75</v>
      </c>
      <c r="F133">
        <f t="shared" si="13"/>
        <v>6.5886694028021178E-2</v>
      </c>
      <c r="G133" s="5">
        <f>_xll.SNL.Clients.Office.Excel.Functions.SPG(A133, "SP_MARKETCAP", "12/30/2023")</f>
        <v>19767.704717100001</v>
      </c>
      <c r="H133">
        <f t="shared" si="17"/>
        <v>4.7045405907758368E-4</v>
      </c>
      <c r="I133">
        <f t="shared" si="18"/>
        <v>2.801553921807011E-3</v>
      </c>
      <c r="K133" s="11" t="s">
        <v>132</v>
      </c>
      <c r="L133" s="4" cm="1">
        <f t="array" ref="L133">_xll.SNL.Clients.Office.Excel.Functions.SPG(K133, "SP_TOTAL_REV", "CY2023")</f>
        <v>11013100</v>
      </c>
      <c r="M133" s="4">
        <f>_xll.SNL.Clients.Office.Excel.Functions.SPG(K133,"IQ_AVG_DILUT_SHARES_OUT","CY2023")</f>
        <v>121850000</v>
      </c>
      <c r="N133" s="5">
        <f>_xll.SNL.Clients.Office.Excel.Functions.SPG(K133, "IQ_DILUT_EPS_NORM", "CY2023")</f>
        <v>5.9550000000000001</v>
      </c>
      <c r="O133">
        <f t="shared" si="14"/>
        <v>725616.75</v>
      </c>
      <c r="P133">
        <f t="shared" si="15"/>
        <v>6.5886694028021178E-2</v>
      </c>
      <c r="Q133" s="5">
        <f>_xll.SNL.Clients.Office.Excel.Functions.SPG(K133, "SP_MARKETCAP", "12/31/2022")</f>
        <v>16929.801871470001</v>
      </c>
      <c r="R133">
        <f t="shared" si="19"/>
        <v>5.0328420717804371E-4</v>
      </c>
      <c r="S133">
        <f t="shared" si="20"/>
        <v>2.9970574537452502E-3</v>
      </c>
      <c r="U133" s="11" t="s">
        <v>132</v>
      </c>
      <c r="V133" s="4" cm="1">
        <f t="array" ref="V133">_xll.SNL.Clients.Office.Excel.Functions.SPG(U133, "SP_TOTAL_REV", "CY2021")</f>
        <v>8590400</v>
      </c>
      <c r="W133" s="4">
        <f>_xll.SNL.Clients.Office.Excel.Functions.SPG(U133,"IQ_AVG_DILUT_SHARES_OUT","CY2021")</f>
        <v>131750000</v>
      </c>
      <c r="X133" s="5">
        <f>_xll.SNL.Clients.Office.Excel.Functions.SPG(U133, "IQ_DILUT_EPS_NORM", "CY2021")</f>
        <v>4.4390000000000001</v>
      </c>
      <c r="Y133">
        <f t="shared" si="21"/>
        <v>584838.25</v>
      </c>
      <c r="Z133">
        <f t="shared" si="22"/>
        <v>6.808044444961818E-2</v>
      </c>
      <c r="AA133" s="5">
        <f>_xll.SNL.Clients.Office.Excel.Functions.SPG(U133, "SP_MARKETCAP", "12/31/2021")</f>
        <v>19550.81285192</v>
      </c>
      <c r="AB133">
        <f t="shared" si="16"/>
        <v>4.6073216710029545E-4</v>
      </c>
      <c r="AC133">
        <f t="shared" si="23"/>
        <v>2.0451900897582114E-3</v>
      </c>
    </row>
    <row r="134" spans="1:29" x14ac:dyDescent="0.3">
      <c r="A134" s="11" t="s">
        <v>133</v>
      </c>
      <c r="B134" s="4" cm="1">
        <f t="array" ref="B134">_xll.SNL.Clients.Office.Excel.Functions.SPG(A134, "SP_TOTAL_REV", "CY2023")</f>
        <v>12140147</v>
      </c>
      <c r="C134" s="4">
        <f>_xll.SNL.Clients.Office.Excel.Functions.SPG(A134,"IQ_AVG_DILUT_SHARES_OUT","CY2023")</f>
        <v>93182000</v>
      </c>
      <c r="D134" s="5">
        <f>_xll.SNL.Clients.Office.Excel.Functions.SPG(A134, "IQ_DILUT_EPS_NORM", "CY2023")</f>
        <v>5.6740000000000004</v>
      </c>
      <c r="E134">
        <f t="shared" ref="E134:E197" si="24">C134*D134/1000</f>
        <v>528714.66800000006</v>
      </c>
      <c r="F134">
        <f t="shared" ref="F134:F197" si="25">E134/B134</f>
        <v>4.3550928007708642E-2</v>
      </c>
      <c r="G134" s="5">
        <f>_xll.SNL.Clients.Office.Excel.Functions.SPG(A134, "SP_MARKETCAP", "12/30/2023")</f>
        <v>9569.6164800000006</v>
      </c>
      <c r="H134">
        <f t="shared" si="17"/>
        <v>2.2774849084715633E-4</v>
      </c>
      <c r="I134">
        <f t="shared" si="18"/>
        <v>1.292244937066765E-3</v>
      </c>
      <c r="K134" s="11" t="s">
        <v>133</v>
      </c>
      <c r="L134" s="4" cm="1">
        <f t="array" ref="L134">_xll.SNL.Clients.Office.Excel.Functions.SPG(K134, "SP_TOTAL_REV", "CY2023")</f>
        <v>12140147</v>
      </c>
      <c r="M134" s="4">
        <f>_xll.SNL.Clients.Office.Excel.Functions.SPG(K134,"IQ_AVG_DILUT_SHARES_OUT","CY2023")</f>
        <v>93182000</v>
      </c>
      <c r="N134" s="5">
        <f>_xll.SNL.Clients.Office.Excel.Functions.SPG(K134, "IQ_DILUT_EPS_NORM", "CY2023")</f>
        <v>5.6740000000000004</v>
      </c>
      <c r="O134">
        <f t="shared" ref="O134:O197" si="26">M134*N134/1000</f>
        <v>528714.66800000006</v>
      </c>
      <c r="P134">
        <f t="shared" ref="P134:P197" si="27">O134/L134</f>
        <v>4.3550928007708642E-2</v>
      </c>
      <c r="Q134" s="5">
        <f>_xll.SNL.Clients.Office.Excel.Functions.SPG(K134, "SP_MARKETCAP", "12/31/2022")</f>
        <v>6728.0656799999997</v>
      </c>
      <c r="R134">
        <f t="shared" si="19"/>
        <v>2.0000997219624228E-4</v>
      </c>
      <c r="S134">
        <f t="shared" si="20"/>
        <v>1.1348565822414788E-3</v>
      </c>
      <c r="U134" s="11" t="s">
        <v>133</v>
      </c>
      <c r="V134" s="4" cm="1">
        <f t="array" ref="V134">_xll.SNL.Clients.Office.Excel.Functions.SPG(U134, "SP_TOTAL_REV", "CY2021")</f>
        <v>11618797</v>
      </c>
      <c r="W134" s="4">
        <f>_xll.SNL.Clients.Office.Excel.Functions.SPG(U134,"IQ_AVG_DILUT_SHARES_OUT","CY2021")</f>
        <v>109948000</v>
      </c>
      <c r="X134" s="5">
        <f>_xll.SNL.Clients.Office.Excel.Functions.SPG(U134, "IQ_DILUT_EPS_NORM", "CY2021")</f>
        <v>6.51</v>
      </c>
      <c r="Y134">
        <f t="shared" si="21"/>
        <v>715761.48</v>
      </c>
      <c r="Z134">
        <f t="shared" si="22"/>
        <v>6.1603751231732506E-2</v>
      </c>
      <c r="AA134" s="5">
        <f>_xll.SNL.Clients.Office.Excel.Functions.SPG(U134, "SP_MARKETCAP", "12/31/2021")</f>
        <v>11592.144</v>
      </c>
      <c r="AB134">
        <f t="shared" ref="AB134:AB197" si="28">AA134/$AA$509</f>
        <v>2.7317910855732954E-4</v>
      </c>
      <c r="AC134">
        <f t="shared" si="23"/>
        <v>1.7783959967082152E-3</v>
      </c>
    </row>
    <row r="135" spans="1:29" x14ac:dyDescent="0.3">
      <c r="A135" s="11" t="s">
        <v>134</v>
      </c>
      <c r="B135" s="4" cm="1">
        <f t="array" ref="B135">_xll.SNL.Clients.Office.Excel.Functions.SPG(A135, "SP_TOTAL_REV", "CY2023")</f>
        <v>1513700</v>
      </c>
      <c r="C135" s="4">
        <f>_xll.SNL.Clients.Office.Excel.Functions.SPG(A135,"IQ_AVG_DILUT_SHARES_OUT","CY2023")</f>
        <v>158500000</v>
      </c>
      <c r="D135" s="5">
        <f>_xll.SNL.Clients.Office.Excel.Functions.SPG(A135, "IQ_DILUT_EPS_NORM", "CY2023")</f>
        <v>0.39600000000000002</v>
      </c>
      <c r="E135">
        <f t="shared" si="24"/>
        <v>62766</v>
      </c>
      <c r="F135">
        <f t="shared" si="25"/>
        <v>4.146528374182467E-2</v>
      </c>
      <c r="G135" s="5">
        <f>_xll.SNL.Clients.Office.Excel.Functions.SPG(A135, "SP_MARKETCAP", "12/30/2023")</f>
        <v>10353.505189359999</v>
      </c>
      <c r="H135">
        <f t="shared" ref="H135:H198" si="29">G135/$G$509</f>
        <v>2.4640435557506698E-4</v>
      </c>
      <c r="I135">
        <f t="shared" ref="I135:I198" si="30">D135*H135</f>
        <v>9.7576124807726534E-5</v>
      </c>
      <c r="K135" s="11" t="s">
        <v>134</v>
      </c>
      <c r="L135" s="4" cm="1">
        <f t="array" ref="L135">_xll.SNL.Clients.Office.Excel.Functions.SPG(K135, "SP_TOTAL_REV", "CY2023")</f>
        <v>1513700</v>
      </c>
      <c r="M135" s="4">
        <f>_xll.SNL.Clients.Office.Excel.Functions.SPG(K135,"IQ_AVG_DILUT_SHARES_OUT","CY2023")</f>
        <v>158500000</v>
      </c>
      <c r="N135" s="5">
        <f>_xll.SNL.Clients.Office.Excel.Functions.SPG(K135, "IQ_DILUT_EPS_NORM", "CY2023")</f>
        <v>0.39600000000000002</v>
      </c>
      <c r="O135">
        <f t="shared" si="26"/>
        <v>62766</v>
      </c>
      <c r="P135">
        <f t="shared" si="27"/>
        <v>4.146528374182467E-2</v>
      </c>
      <c r="Q135" s="5">
        <f>_xll.SNL.Clients.Office.Excel.Functions.SPG(K135, "SP_MARKETCAP", "12/31/2022")</f>
        <v>9853.1107180500003</v>
      </c>
      <c r="R135">
        <f t="shared" ref="R135:R198" si="31">Q135/$Q$509</f>
        <v>2.9291039869332511E-4</v>
      </c>
      <c r="S135">
        <f t="shared" ref="S135:S198" si="32">N135*R135</f>
        <v>1.1599251788255675E-4</v>
      </c>
      <c r="U135" s="11" t="s">
        <v>134</v>
      </c>
      <c r="V135" s="4" cm="1">
        <f t="array" ref="V135">_xll.SNL.Clients.Office.Excel.Functions.SPG(U135, "SP_TOTAL_REV", "CY2021")</f>
        <v>1024200</v>
      </c>
      <c r="W135" s="4">
        <f>_xll.SNL.Clients.Office.Excel.Functions.SPG(U135,"IQ_AVG_DILUT_SHARES_OUT","CY2021")</f>
        <v>150400000</v>
      </c>
      <c r="X135" s="5">
        <f>_xll.SNL.Clients.Office.Excel.Functions.SPG(U135, "IQ_DILUT_EPS_NORM", "CY2021")</f>
        <v>-0.45500000000000002</v>
      </c>
      <c r="Y135">
        <f t="shared" ref="Y135:Y198" si="33">W135*X135/1000</f>
        <v>-68432</v>
      </c>
      <c r="Z135">
        <f t="shared" ref="Z135:Z198" si="34">Y135/V135</f>
        <v>-6.6815075180628777E-2</v>
      </c>
      <c r="AA135" s="5">
        <f>_xll.SNL.Clients.Office.Excel.Functions.SPG(U135, "SP_MARKETCAP", "12/31/2021")</f>
        <v>15808.06561326</v>
      </c>
      <c r="AB135">
        <f t="shared" si="28"/>
        <v>3.7253102379043441E-4</v>
      </c>
      <c r="AC135">
        <f t="shared" ref="AC135:AC198" si="35">X135*AB135</f>
        <v>-1.6950161582464767E-4</v>
      </c>
    </row>
    <row r="136" spans="1:29" x14ac:dyDescent="0.3">
      <c r="A136" s="11" t="s">
        <v>135</v>
      </c>
      <c r="B136" s="4" cm="1">
        <f t="array" ref="B136">_xll.SNL.Clients.Office.Excel.Functions.SPG(A136, "SP_TOTAL_REV", "CY2023")</f>
        <v>4119576</v>
      </c>
      <c r="C136" s="4">
        <f>_xll.SNL.Clients.Office.Excel.Functions.SPG(A136,"IQ_AVG_DILUT_SHARES_OUT","CY2023")</f>
        <v>157288500</v>
      </c>
      <c r="D136" s="5">
        <f>_xll.SNL.Clients.Office.Excel.Functions.SPG(A136, "IQ_DILUT_EPS_NORM", "CY2023")</f>
        <v>3.7050000000000001</v>
      </c>
      <c r="E136">
        <f t="shared" si="24"/>
        <v>582753.89249999996</v>
      </c>
      <c r="F136">
        <f t="shared" si="25"/>
        <v>0.14145967752506566</v>
      </c>
      <c r="G136" s="5">
        <f>_xll.SNL.Clients.Office.Excel.Functions.SPG(A136, "SP_MARKETCAP", "12/30/2023")</f>
        <v>17199.288107820001</v>
      </c>
      <c r="H136">
        <f t="shared" si="29"/>
        <v>4.0932799327831032E-4</v>
      </c>
      <c r="I136">
        <f t="shared" si="30"/>
        <v>1.5165602150961398E-3</v>
      </c>
      <c r="K136" s="11" t="s">
        <v>135</v>
      </c>
      <c r="L136" s="4" cm="1">
        <f t="array" ref="L136">_xll.SNL.Clients.Office.Excel.Functions.SPG(K136, "SP_TOTAL_REV", "CY2023")</f>
        <v>4119576</v>
      </c>
      <c r="M136" s="4">
        <f>_xll.SNL.Clients.Office.Excel.Functions.SPG(K136,"IQ_AVG_DILUT_SHARES_OUT","CY2023")</f>
        <v>157288500</v>
      </c>
      <c r="N136" s="5">
        <f>_xll.SNL.Clients.Office.Excel.Functions.SPG(K136, "IQ_DILUT_EPS_NORM", "CY2023")</f>
        <v>3.7050000000000001</v>
      </c>
      <c r="O136">
        <f t="shared" si="26"/>
        <v>582753.89249999996</v>
      </c>
      <c r="P136">
        <f t="shared" si="27"/>
        <v>0.14145967752506566</v>
      </c>
      <c r="Q136" s="5">
        <f>_xll.SNL.Clients.Office.Excel.Functions.SPG(K136, "SP_MARKETCAP", "12/31/2022")</f>
        <v>10564.486185492817</v>
      </c>
      <c r="R136">
        <f t="shared" si="31"/>
        <v>3.1405796089493645E-4</v>
      </c>
      <c r="S136">
        <f t="shared" si="32"/>
        <v>1.1635847451157396E-3</v>
      </c>
      <c r="U136" s="11" t="s">
        <v>135</v>
      </c>
      <c r="V136" s="4" cm="1">
        <f t="array" ref="V136">_xll.SNL.Clients.Office.Excel.Functions.SPG(U136, "SP_TOTAL_REV", "CY2021")</f>
        <v>2975520</v>
      </c>
      <c r="W136" s="4">
        <f>_xll.SNL.Clients.Office.Excel.Functions.SPG(U136,"IQ_AVG_DILUT_SHARES_OUT","CY2021")</f>
        <v>168316500</v>
      </c>
      <c r="X136" s="5">
        <f>_xll.SNL.Clients.Office.Excel.Functions.SPG(U136, "IQ_DILUT_EPS_NORM", "CY2021")</f>
        <v>2.0499999999999998</v>
      </c>
      <c r="Y136">
        <f t="shared" si="33"/>
        <v>345048.82499999995</v>
      </c>
      <c r="Z136">
        <f t="shared" si="34"/>
        <v>0.11596252923858685</v>
      </c>
      <c r="AA136" s="5">
        <f>_xll.SNL.Clients.Office.Excel.Functions.SPG(U136, "SP_MARKETCAP", "12/31/2021")</f>
        <v>10054.52072740752</v>
      </c>
      <c r="AB136">
        <f t="shared" si="28"/>
        <v>2.3694365850565513E-4</v>
      </c>
      <c r="AC136">
        <f t="shared" si="35"/>
        <v>4.8573449993659297E-4</v>
      </c>
    </row>
    <row r="137" spans="1:29" x14ac:dyDescent="0.3">
      <c r="A137" s="11" t="s">
        <v>136</v>
      </c>
      <c r="B137" s="4" cm="1">
        <f t="array" ref="B137">_xll.SNL.Clients.Office.Excel.Functions.SPG(A137, "SP_TOTAL_REV", "CY2023")</f>
        <v>60755000</v>
      </c>
      <c r="C137" s="4">
        <f>_xll.SNL.Clients.Office.Excel.Functions.SPG(A137,"IQ_AVG_DILUT_SHARES_OUT","CY2023")</f>
        <v>289100000</v>
      </c>
      <c r="D137" s="5">
        <f>_xll.SNL.Clients.Office.Excel.Functions.SPG(A137, "IQ_DILUT_EPS_NORM", "CY2023")</f>
        <v>28.015999999999998</v>
      </c>
      <c r="E137">
        <f t="shared" si="24"/>
        <v>8099425.5999999987</v>
      </c>
      <c r="F137">
        <f t="shared" si="25"/>
        <v>0.13331290593366799</v>
      </c>
      <c r="G137" s="5">
        <f>_xll.SNL.Clients.Office.Excel.Functions.SPG(A137, "SP_MARKETCAP", "12/30/2023")</f>
        <v>112065.74359254001</v>
      </c>
      <c r="H137">
        <f t="shared" si="29"/>
        <v>2.6670665467322221E-3</v>
      </c>
      <c r="I137">
        <f t="shared" si="30"/>
        <v>7.4720536373249935E-2</v>
      </c>
      <c r="K137" s="11" t="s">
        <v>136</v>
      </c>
      <c r="L137" s="4" cm="1">
        <f t="array" ref="L137">_xll.SNL.Clients.Office.Excel.Functions.SPG(K137, "SP_TOTAL_REV", "CY2023")</f>
        <v>60755000</v>
      </c>
      <c r="M137" s="4">
        <f>_xll.SNL.Clients.Office.Excel.Functions.SPG(K137,"IQ_AVG_DILUT_SHARES_OUT","CY2023")</f>
        <v>289100000</v>
      </c>
      <c r="N137" s="5">
        <f>_xll.SNL.Clients.Office.Excel.Functions.SPG(K137, "IQ_DILUT_EPS_NORM", "CY2023")</f>
        <v>28.015999999999998</v>
      </c>
      <c r="O137">
        <f t="shared" si="26"/>
        <v>8099425.5999999987</v>
      </c>
      <c r="P137">
        <f t="shared" si="27"/>
        <v>0.13331290593366799</v>
      </c>
      <c r="Q137" s="5">
        <f>_xll.SNL.Clients.Office.Excel.Functions.SPG(K137, "SP_MARKETCAP", "12/31/2022")</f>
        <v>127872.20631132</v>
      </c>
      <c r="R137">
        <f t="shared" si="31"/>
        <v>3.8013476154113985E-3</v>
      </c>
      <c r="S137">
        <f t="shared" si="32"/>
        <v>0.10649855479336573</v>
      </c>
      <c r="U137" s="11" t="s">
        <v>136</v>
      </c>
      <c r="V137" s="4" cm="1">
        <f t="array" ref="V137">_xll.SNL.Clients.Office.Excel.Functions.SPG(U137, "SP_TOTAL_REV", "CY2021")</f>
        <v>44440000</v>
      </c>
      <c r="W137" s="4">
        <f>_xll.SNL.Clients.Office.Excel.Functions.SPG(U137,"IQ_AVG_DILUT_SHARES_OUT","CY2021")</f>
        <v>312325000</v>
      </c>
      <c r="X137" s="5">
        <f>_xll.SNL.Clients.Office.Excel.Functions.SPG(U137, "IQ_DILUT_EPS_NORM", "CY2021")</f>
        <v>14.372</v>
      </c>
      <c r="Y137">
        <f t="shared" si="33"/>
        <v>4488734.9000000004</v>
      </c>
      <c r="Z137">
        <f t="shared" si="34"/>
        <v>0.10100663591359137</v>
      </c>
      <c r="AA137" s="5">
        <f>_xll.SNL.Clients.Office.Excel.Functions.SPG(U137, "SP_MARKETCAP", "12/31/2021")</f>
        <v>105406.88292498</v>
      </c>
      <c r="AB137">
        <f t="shared" si="28"/>
        <v>2.4840062643504807E-3</v>
      </c>
      <c r="AC137">
        <f t="shared" si="35"/>
        <v>3.570013803124511E-2</v>
      </c>
    </row>
    <row r="138" spans="1:29" x14ac:dyDescent="0.3">
      <c r="A138" s="11" t="s">
        <v>137</v>
      </c>
      <c r="B138" s="4" cm="1">
        <f t="array" ref="B138">_xll.SNL.Clients.Office.Excel.Functions.SPG(A138, "SP_TOTAL_REV", "CY2023")</f>
        <v>88425000</v>
      </c>
      <c r="C138" s="4">
        <f>_xll.SNL.Clients.Office.Excel.Functions.SPG(A138,"IQ_AVG_DILUT_SHARES_OUT","CY2023")</f>
        <v>736000000</v>
      </c>
      <c r="D138" s="5">
        <f>_xll.SNL.Clients.Office.Excel.Functions.SPG(A138, "IQ_DILUT_EPS_NORM", "CY2023")</f>
        <v>4.0030000000000001</v>
      </c>
      <c r="E138">
        <f t="shared" si="24"/>
        <v>2946208</v>
      </c>
      <c r="F138">
        <f t="shared" si="25"/>
        <v>3.3318722080859488E-2</v>
      </c>
      <c r="G138" s="5">
        <f>_xll.SNL.Clients.Office.Excel.Functions.SPG(A138, "SP_MARKETCAP", "12/30/2023")</f>
        <v>54437.484991999998</v>
      </c>
      <c r="H138">
        <f t="shared" si="29"/>
        <v>1.2955644647153844E-3</v>
      </c>
      <c r="I138">
        <f t="shared" si="30"/>
        <v>5.1861445522556841E-3</v>
      </c>
      <c r="K138" s="11" t="s">
        <v>137</v>
      </c>
      <c r="L138" s="4" cm="1">
        <f t="array" ref="L138">_xll.SNL.Clients.Office.Excel.Functions.SPG(K138, "SP_TOTAL_REV", "CY2023")</f>
        <v>88425000</v>
      </c>
      <c r="M138" s="4">
        <f>_xll.SNL.Clients.Office.Excel.Functions.SPG(K138,"IQ_AVG_DILUT_SHARES_OUT","CY2023")</f>
        <v>736000000</v>
      </c>
      <c r="N138" s="5">
        <f>_xll.SNL.Clients.Office.Excel.Functions.SPG(K138, "IQ_DILUT_EPS_NORM", "CY2023")</f>
        <v>4.0030000000000001</v>
      </c>
      <c r="O138">
        <f t="shared" si="26"/>
        <v>2946208</v>
      </c>
      <c r="P138">
        <f t="shared" si="27"/>
        <v>3.3318722080859488E-2</v>
      </c>
      <c r="Q138" s="5">
        <f>_xll.SNL.Clients.Office.Excel.Functions.SPG(K138, "SP_MARKETCAP", "12/31/2022")</f>
        <v>28802.680065</v>
      </c>
      <c r="R138">
        <f t="shared" si="31"/>
        <v>8.5623766368730101E-4</v>
      </c>
      <c r="S138">
        <f t="shared" si="32"/>
        <v>3.4275193677402662E-3</v>
      </c>
      <c r="U138" s="11" t="s">
        <v>137</v>
      </c>
      <c r="V138" s="4" cm="1">
        <f t="array" ref="V138">_xll.SNL.Clients.Office.Excel.Functions.SPG(U138, "SP_TOTAL_REV", "CY2021")</f>
        <v>101197000</v>
      </c>
      <c r="W138" s="4">
        <f>_xll.SNL.Clients.Office.Excel.Functions.SPG(U138,"IQ_AVG_DILUT_SHARES_OUT","CY2021")</f>
        <v>791000000</v>
      </c>
      <c r="X138" s="5">
        <f>_xll.SNL.Clients.Office.Excel.Functions.SPG(U138, "IQ_DILUT_EPS_NORM", "CY2021")</f>
        <v>2.4510000000000001</v>
      </c>
      <c r="Y138">
        <f t="shared" si="33"/>
        <v>1938741</v>
      </c>
      <c r="Z138">
        <f t="shared" si="34"/>
        <v>1.9158087690346551E-2</v>
      </c>
      <c r="AA138" s="5">
        <f>_xll.SNL.Clients.Office.Excel.Functions.SPG(U138, "SP_MARKETCAP", "12/31/2021")</f>
        <v>42907.416125000003</v>
      </c>
      <c r="AB138">
        <f t="shared" si="28"/>
        <v>1.0111511457695736E-3</v>
      </c>
      <c r="AC138">
        <f t="shared" si="35"/>
        <v>2.4783314582812249E-3</v>
      </c>
    </row>
    <row r="139" spans="1:29" x14ac:dyDescent="0.3">
      <c r="A139" s="11" t="s">
        <v>138</v>
      </c>
      <c r="B139" s="4" cm="1">
        <f t="array" ref="B139">_xll.SNL.Clients.Office.Excel.Functions.SPG(A139, "SP_TOTAL_REV", "CY2023")</f>
        <v>58048000</v>
      </c>
      <c r="C139" s="4">
        <f>_xll.SNL.Clients.Office.Excel.Functions.SPG(A139,"IQ_AVG_DILUT_SHARES_OUT","CY2023")</f>
        <v>643000000</v>
      </c>
      <c r="D139" s="5">
        <f>_xll.SNL.Clients.Office.Excel.Functions.SPG(A139, "IQ_DILUT_EPS_NORM", "CY2023")</f>
        <v>5.0739999999999998</v>
      </c>
      <c r="E139">
        <f t="shared" si="24"/>
        <v>3262582</v>
      </c>
      <c r="F139">
        <f t="shared" si="25"/>
        <v>5.620489939360529E-2</v>
      </c>
      <c r="G139" s="5">
        <f>_xll.SNL.Clients.Office.Excel.Functions.SPG(A139, "SP_MARKETCAP", "12/30/2023")</f>
        <v>25761.513834000001</v>
      </c>
      <c r="H139">
        <f t="shared" si="29"/>
        <v>6.1310146648966223E-4</v>
      </c>
      <c r="I139">
        <f t="shared" si="30"/>
        <v>3.1108768409685459E-3</v>
      </c>
      <c r="K139" s="11" t="s">
        <v>138</v>
      </c>
      <c r="L139" s="4" cm="1">
        <f t="array" ref="L139">_xll.SNL.Clients.Office.Excel.Functions.SPG(K139, "SP_TOTAL_REV", "CY2023")</f>
        <v>58048000</v>
      </c>
      <c r="M139" s="4">
        <f>_xll.SNL.Clients.Office.Excel.Functions.SPG(K139,"IQ_AVG_DILUT_SHARES_OUT","CY2023")</f>
        <v>643000000</v>
      </c>
      <c r="N139" s="5">
        <f>_xll.SNL.Clients.Office.Excel.Functions.SPG(K139, "IQ_DILUT_EPS_NORM", "CY2023")</f>
        <v>5.0739999999999998</v>
      </c>
      <c r="O139">
        <f t="shared" si="26"/>
        <v>3262582</v>
      </c>
      <c r="P139">
        <f t="shared" si="27"/>
        <v>5.620489939360529E-2</v>
      </c>
      <c r="Q139" s="5">
        <f>_xll.SNL.Clients.Office.Excel.Functions.SPG(K139, "SP_MARKETCAP", "12/31/2022")</f>
        <v>21030.85405948</v>
      </c>
      <c r="R139">
        <f t="shared" si="31"/>
        <v>6.2519908927224151E-4</v>
      </c>
      <c r="S139">
        <f t="shared" si="32"/>
        <v>3.1722601789673532E-3</v>
      </c>
      <c r="U139" s="11" t="s">
        <v>138</v>
      </c>
      <c r="V139" s="4" cm="1">
        <f t="array" ref="V139">_xll.SNL.Clients.Office.Excel.Functions.SPG(U139, "SP_TOTAL_REV", "CY2021")</f>
        <v>29899000</v>
      </c>
      <c r="W139" s="4">
        <f>_xll.SNL.Clients.Office.Excel.Functions.SPG(U139,"IQ_AVG_DILUT_SHARES_OUT","CY2021")</f>
        <v>641000000</v>
      </c>
      <c r="X139" s="5">
        <f>_xll.SNL.Clients.Office.Excel.Functions.SPG(U139, "IQ_DILUT_EPS_NORM", "CY2021")</f>
        <v>-3.7549999999999999</v>
      </c>
      <c r="Y139">
        <f t="shared" si="33"/>
        <v>-2406955</v>
      </c>
      <c r="Z139">
        <f t="shared" si="34"/>
        <v>-8.0502859627412285E-2</v>
      </c>
      <c r="AA139" s="5">
        <f>_xll.SNL.Clients.Office.Excel.Functions.SPG(U139, "SP_MARKETCAP", "12/31/2021")</f>
        <v>24925.108245039999</v>
      </c>
      <c r="AB139">
        <f t="shared" si="28"/>
        <v>5.8738218323331481E-4</v>
      </c>
      <c r="AC139">
        <f t="shared" si="35"/>
        <v>-2.2056200980410971E-3</v>
      </c>
    </row>
    <row r="140" spans="1:29" x14ac:dyDescent="0.3">
      <c r="A140" s="11" t="s">
        <v>139</v>
      </c>
      <c r="B140" s="4" cm="1">
        <f t="array" ref="B140">_xll.SNL.Clients.Office.Excel.Functions.SPG(A140, "SP_TOTAL_REV", "CY2023")</f>
        <v>14427000</v>
      </c>
      <c r="C140" s="4">
        <f>_xll.SNL.Clients.Office.Excel.Functions.SPG(A140,"IQ_AVG_DILUT_SHARES_OUT","CY2023")</f>
        <v>642000000</v>
      </c>
      <c r="D140" s="5">
        <f>_xll.SNL.Clients.Office.Excel.Functions.SPG(A140, "IQ_DILUT_EPS_NORM", "CY2023")</f>
        <v>4.4169999999999998</v>
      </c>
      <c r="E140">
        <f t="shared" si="24"/>
        <v>2835714</v>
      </c>
      <c r="F140">
        <f t="shared" si="25"/>
        <v>0.19655604075691413</v>
      </c>
      <c r="G140" s="5">
        <f>_xll.SNL.Clients.Office.Excel.Functions.SPG(A140, "SP_MARKETCAP", "12/30/2023")</f>
        <v>29023.574100000002</v>
      </c>
      <c r="H140">
        <f t="shared" si="29"/>
        <v>6.9073564380352399E-4</v>
      </c>
      <c r="I140">
        <f t="shared" si="30"/>
        <v>3.0509793386801652E-3</v>
      </c>
      <c r="K140" s="11" t="s">
        <v>139</v>
      </c>
      <c r="L140" s="4" cm="1">
        <f t="array" ref="L140">_xll.SNL.Clients.Office.Excel.Functions.SPG(K140, "SP_TOTAL_REV", "CY2023")</f>
        <v>14427000</v>
      </c>
      <c r="M140" s="4">
        <f>_xll.SNL.Clients.Office.Excel.Functions.SPG(K140,"IQ_AVG_DILUT_SHARES_OUT","CY2023")</f>
        <v>642000000</v>
      </c>
      <c r="N140" s="5">
        <f>_xll.SNL.Clients.Office.Excel.Functions.SPG(K140, "IQ_DILUT_EPS_NORM", "CY2023")</f>
        <v>4.4169999999999998</v>
      </c>
      <c r="O140">
        <f t="shared" si="26"/>
        <v>2835714</v>
      </c>
      <c r="P140">
        <f t="shared" si="27"/>
        <v>0.19655604075691413</v>
      </c>
      <c r="Q140" s="5">
        <f>_xll.SNL.Clients.Office.Excel.Functions.SPG(K140, "SP_MARKETCAP", "12/31/2022")</f>
        <v>40209.087</v>
      </c>
      <c r="R140">
        <f t="shared" si="31"/>
        <v>1.1953239988148105E-3</v>
      </c>
      <c r="S140">
        <f t="shared" si="32"/>
        <v>5.2797461027650179E-3</v>
      </c>
      <c r="U140" s="11" t="s">
        <v>139</v>
      </c>
      <c r="V140" s="4" cm="1">
        <f t="array" ref="V140">_xll.SNL.Clients.Office.Excel.Functions.SPG(U140, "SP_TOTAL_REV", "CY2021")</f>
        <v>13750000</v>
      </c>
      <c r="W140" s="4">
        <f>_xll.SNL.Clients.Office.Excel.Functions.SPG(U140,"IQ_AVG_DILUT_SHARES_OUT","CY2021")</f>
        <v>665000000</v>
      </c>
      <c r="X140" s="5">
        <f>_xll.SNL.Clients.Office.Excel.Functions.SPG(U140, "IQ_DILUT_EPS_NORM", "CY2021")</f>
        <v>2.75</v>
      </c>
      <c r="Y140">
        <f t="shared" si="33"/>
        <v>1828750</v>
      </c>
      <c r="Z140">
        <f t="shared" si="34"/>
        <v>0.13300000000000001</v>
      </c>
      <c r="AA140" s="5">
        <f>_xll.SNL.Clients.Office.Excel.Functions.SPG(U140, "SP_MARKETCAP", "12/31/2021")</f>
        <v>29811.317997400001</v>
      </c>
      <c r="AB140">
        <f t="shared" si="28"/>
        <v>7.0253003029023856E-4</v>
      </c>
      <c r="AC140">
        <f t="shared" si="35"/>
        <v>1.9319575832981561E-3</v>
      </c>
    </row>
    <row r="141" spans="1:29" x14ac:dyDescent="0.3">
      <c r="A141" s="11" t="s">
        <v>140</v>
      </c>
      <c r="B141" s="4" cm="1">
        <f t="array" ref="B141">_xll.SNL.Clients.Office.Excel.Functions.SPG(A141, "SP_TOTAL_REV", "CY2023")</f>
        <v>3622300</v>
      </c>
      <c r="C141" s="4">
        <f>_xll.SNL.Clients.Office.Excel.Functions.SPG(A141,"IQ_AVG_DILUT_SHARES_OUT","CY2023")</f>
        <v>425500000</v>
      </c>
      <c r="D141" s="5">
        <f>_xll.SNL.Clients.Office.Excel.Functions.SPG(A141, "IQ_DILUT_EPS_NORM", "CY2023")</f>
        <v>1.0429999999999999</v>
      </c>
      <c r="E141">
        <f t="shared" si="24"/>
        <v>443796.49999999994</v>
      </c>
      <c r="F141">
        <f t="shared" si="25"/>
        <v>0.1225178753830439</v>
      </c>
      <c r="G141" s="5">
        <f>_xll.SNL.Clients.Office.Excel.Functions.SPG(A141, "SP_MARKETCAP", "12/30/2023")</f>
        <v>47945.141594150002</v>
      </c>
      <c r="H141">
        <f t="shared" si="29"/>
        <v>1.1410523780489984E-3</v>
      </c>
      <c r="I141">
        <f t="shared" si="30"/>
        <v>1.1901176303051053E-3</v>
      </c>
      <c r="K141" s="11" t="s">
        <v>140</v>
      </c>
      <c r="L141" s="4" cm="1">
        <f t="array" ref="L141">_xll.SNL.Clients.Office.Excel.Functions.SPG(K141, "SP_TOTAL_REV", "CY2023")</f>
        <v>3622300</v>
      </c>
      <c r="M141" s="4">
        <f>_xll.SNL.Clients.Office.Excel.Functions.SPG(K141,"IQ_AVG_DILUT_SHARES_OUT","CY2023")</f>
        <v>425500000</v>
      </c>
      <c r="N141" s="5">
        <f>_xll.SNL.Clients.Office.Excel.Functions.SPG(K141, "IQ_DILUT_EPS_NORM", "CY2023")</f>
        <v>1.0429999999999999</v>
      </c>
      <c r="O141">
        <f t="shared" si="26"/>
        <v>443796.49999999994</v>
      </c>
      <c r="P141">
        <f t="shared" si="27"/>
        <v>0.1225178753830439</v>
      </c>
      <c r="Q141" s="5">
        <f>_xll.SNL.Clients.Office.Excel.Functions.SPG(K141, "SP_MARKETCAP", "12/31/2022")</f>
        <v>43739.870074999999</v>
      </c>
      <c r="R141">
        <f t="shared" si="31"/>
        <v>1.3002860872142971E-3</v>
      </c>
      <c r="S141">
        <f t="shared" si="32"/>
        <v>1.3561983889645117E-3</v>
      </c>
      <c r="U141" s="11" t="s">
        <v>140</v>
      </c>
      <c r="V141" s="4" cm="1">
        <f t="array" ref="V141">_xll.SNL.Clients.Office.Excel.Functions.SPG(U141, "SP_TOTAL_REV", "CY2021")</f>
        <v>2448500</v>
      </c>
      <c r="W141" s="4">
        <f>_xll.SNL.Clients.Office.Excel.Functions.SPG(U141,"IQ_AVG_DILUT_SHARES_OUT","CY2021")</f>
        <v>428800000</v>
      </c>
      <c r="X141" s="5">
        <f>_xll.SNL.Clients.Office.Excel.Functions.SPG(U141, "IQ_DILUT_EPS_NORM", "CY2021")</f>
        <v>0.35799999999999998</v>
      </c>
      <c r="Y141">
        <f t="shared" si="33"/>
        <v>153510.39999999999</v>
      </c>
      <c r="Z141">
        <f t="shared" si="34"/>
        <v>6.2695691239534404E-2</v>
      </c>
      <c r="AA141" s="5">
        <f>_xll.SNL.Clients.Office.Excel.Functions.SPG(U141, "SP_MARKETCAP", "12/31/2021")</f>
        <v>52042.286156299997</v>
      </c>
      <c r="AB141">
        <f t="shared" si="28"/>
        <v>1.2264224236227124E-3</v>
      </c>
      <c r="AC141">
        <f t="shared" si="35"/>
        <v>4.3905922765693101E-4</v>
      </c>
    </row>
    <row r="142" spans="1:29" x14ac:dyDescent="0.3">
      <c r="A142" s="11" t="s">
        <v>141</v>
      </c>
      <c r="B142" s="4" cm="1">
        <f t="array" ref="B142">_xll.SNL.Clients.Office.Excel.Functions.SPG(A142, "SP_TOTAL_REV", "CY2023")</f>
        <v>7959000</v>
      </c>
      <c r="C142" s="4">
        <f>_xll.SNL.Clients.Office.Excel.Functions.SPG(A142,"IQ_AVG_DILUT_SHARES_OUT","CY2023")</f>
        <v>179999000</v>
      </c>
      <c r="D142" s="5">
        <f>_xll.SNL.Clients.Office.Excel.Functions.SPG(A142, "IQ_DILUT_EPS_NORM", "CY2023")</f>
        <v>13.423999999999999</v>
      </c>
      <c r="E142">
        <f t="shared" si="24"/>
        <v>2416306.5759999999</v>
      </c>
      <c r="F142">
        <f t="shared" si="25"/>
        <v>0.30359424249277545</v>
      </c>
      <c r="G142" s="5">
        <f>_xll.SNL.Clients.Office.Excel.Functions.SPG(A142, "SP_MARKETCAP", "12/30/2023")</f>
        <v>27756.97999788</v>
      </c>
      <c r="H142">
        <f t="shared" si="29"/>
        <v>6.6059181349678012E-4</v>
      </c>
      <c r="I142">
        <f t="shared" si="30"/>
        <v>8.8677845043807751E-3</v>
      </c>
      <c r="K142" s="11" t="s">
        <v>141</v>
      </c>
      <c r="L142" s="4" cm="1">
        <f t="array" ref="L142">_xll.SNL.Clients.Office.Excel.Functions.SPG(K142, "SP_TOTAL_REV", "CY2023")</f>
        <v>7959000</v>
      </c>
      <c r="M142" s="4">
        <f>_xll.SNL.Clients.Office.Excel.Functions.SPG(K142,"IQ_AVG_DILUT_SHARES_OUT","CY2023")</f>
        <v>179999000</v>
      </c>
      <c r="N142" s="5">
        <f>_xll.SNL.Clients.Office.Excel.Functions.SPG(K142, "IQ_DILUT_EPS_NORM", "CY2023")</f>
        <v>13.423999999999999</v>
      </c>
      <c r="O142">
        <f t="shared" si="26"/>
        <v>2416306.5759999999</v>
      </c>
      <c r="P142">
        <f t="shared" si="27"/>
        <v>0.30359424249277545</v>
      </c>
      <c r="Q142" s="5">
        <f>_xll.SNL.Clients.Office.Excel.Functions.SPG(K142, "SP_MARKETCAP", "12/31/2022")</f>
        <v>24073.085362059999</v>
      </c>
      <c r="R142">
        <f t="shared" si="31"/>
        <v>7.1563765321972709E-4</v>
      </c>
      <c r="S142">
        <f t="shared" si="32"/>
        <v>9.6067198568216168E-3</v>
      </c>
      <c r="U142" s="11" t="s">
        <v>141</v>
      </c>
      <c r="V142" s="4" cm="1">
        <f t="array" ref="V142">_xll.SNL.Clients.Office.Excel.Functions.SPG(U142, "SP_TOTAL_REV", "CY2021")</f>
        <v>6747000</v>
      </c>
      <c r="W142" s="4">
        <f>_xll.SNL.Clients.Office.Excel.Functions.SPG(U142,"IQ_AVG_DILUT_SHARES_OUT","CY2021")</f>
        <v>176643000</v>
      </c>
      <c r="X142" s="5">
        <f>_xll.SNL.Clients.Office.Excel.Functions.SPG(U142, "IQ_DILUT_EPS_NORM", "CY2021")</f>
        <v>10.295</v>
      </c>
      <c r="Y142">
        <f t="shared" si="33"/>
        <v>1818539.6850000001</v>
      </c>
      <c r="Z142">
        <f t="shared" si="34"/>
        <v>0.26953307914628727</v>
      </c>
      <c r="AA142" s="5">
        <f>_xll.SNL.Clients.Office.Excel.Functions.SPG(U142, "SP_MARKETCAP", "12/31/2021")</f>
        <v>19539.675109650001</v>
      </c>
      <c r="AB142">
        <f t="shared" si="28"/>
        <v>4.604696963697162E-4</v>
      </c>
      <c r="AC142">
        <f t="shared" si="35"/>
        <v>4.7405355241262282E-3</v>
      </c>
    </row>
    <row r="143" spans="1:29" x14ac:dyDescent="0.3">
      <c r="A143" s="11" t="s">
        <v>142</v>
      </c>
      <c r="B143" s="4" cm="1">
        <f t="array" ref="B143">_xll.SNL.Clients.Office.Excel.Functions.SPG(A143, "SP_TOTAL_REV", "CY2023")</f>
        <v>5515702</v>
      </c>
      <c r="C143" s="4">
        <f>_xll.SNL.Clients.Office.Excel.Functions.SPG(A143,"IQ_AVG_DILUT_SHARES_OUT","CY2023")</f>
        <v>309065000</v>
      </c>
      <c r="D143" s="5">
        <f>_xll.SNL.Clients.Office.Excel.Functions.SPG(A143, "IQ_DILUT_EPS_NORM", "CY2023")</f>
        <v>0.65900000000000003</v>
      </c>
      <c r="E143">
        <f t="shared" si="24"/>
        <v>203673.83499999999</v>
      </c>
      <c r="F143">
        <f t="shared" si="25"/>
        <v>3.6926185461070953E-2</v>
      </c>
      <c r="G143" s="5">
        <f>_xll.SNL.Clients.Office.Excel.Functions.SPG(A143, "SP_MARKETCAP", "12/30/2023")</f>
        <v>40757.834272200002</v>
      </c>
      <c r="H143">
        <f t="shared" si="29"/>
        <v>9.7000075866071232E-4</v>
      </c>
      <c r="I143">
        <f t="shared" si="30"/>
        <v>6.3923049995740942E-4</v>
      </c>
      <c r="K143" s="11" t="s">
        <v>142</v>
      </c>
      <c r="L143" s="4" cm="1">
        <f t="array" ref="L143">_xll.SNL.Clients.Office.Excel.Functions.SPG(K143, "SP_TOTAL_REV", "CY2023")</f>
        <v>5515702</v>
      </c>
      <c r="M143" s="4">
        <f>_xll.SNL.Clients.Office.Excel.Functions.SPG(K143,"IQ_AVG_DILUT_SHARES_OUT","CY2023")</f>
        <v>309065000</v>
      </c>
      <c r="N143" s="5">
        <f>_xll.SNL.Clients.Office.Excel.Functions.SPG(K143, "IQ_DILUT_EPS_NORM", "CY2023")</f>
        <v>0.65900000000000003</v>
      </c>
      <c r="O143">
        <f t="shared" si="26"/>
        <v>203673.83499999999</v>
      </c>
      <c r="P143">
        <f t="shared" si="27"/>
        <v>3.6926185461070953E-2</v>
      </c>
      <c r="Q143" s="5">
        <f>_xll.SNL.Clients.Office.Excel.Functions.SPG(K143, "SP_MARKETCAP", "12/31/2022")</f>
        <v>28829.858514250001</v>
      </c>
      <c r="R143">
        <f t="shared" si="31"/>
        <v>8.5704561669153352E-4</v>
      </c>
      <c r="S143">
        <f t="shared" si="32"/>
        <v>5.6479306139972066E-4</v>
      </c>
      <c r="U143" s="11" t="s">
        <v>142</v>
      </c>
      <c r="V143" s="4" cm="1">
        <f t="array" ref="V143">_xll.SNL.Clients.Office.Excel.Functions.SPG(U143, "SP_TOTAL_REV", "CY2021")</f>
        <v>4421373</v>
      </c>
      <c r="W143" s="4">
        <f>_xll.SNL.Clients.Office.Excel.Functions.SPG(U143,"IQ_AVG_DILUT_SHARES_OUT","CY2021")</f>
        <v>283222000</v>
      </c>
      <c r="X143" s="5">
        <f>_xll.SNL.Clients.Office.Excel.Functions.SPG(U143, "IQ_DILUT_EPS_NORM", "CY2021")</f>
        <v>1.0209999999999999</v>
      </c>
      <c r="Y143">
        <f t="shared" si="33"/>
        <v>289169.66200000001</v>
      </c>
      <c r="Z143">
        <f t="shared" si="34"/>
        <v>6.5402684188825513E-2</v>
      </c>
      <c r="AA143" s="5">
        <f>_xll.SNL.Clients.Office.Excel.Functions.SPG(U143, "SP_MARKETCAP", "12/31/2021")</f>
        <v>50193.48734272</v>
      </c>
      <c r="AB143">
        <f t="shared" si="28"/>
        <v>1.1828538471975376E-3</v>
      </c>
      <c r="AC143">
        <f t="shared" si="35"/>
        <v>1.2076937779886858E-3</v>
      </c>
    </row>
    <row r="144" spans="1:29" x14ac:dyDescent="0.3">
      <c r="A144" s="11" t="s">
        <v>143</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24"/>
        <v>1328865.3959999999</v>
      </c>
      <c r="F144">
        <f t="shared" si="25"/>
        <v>3.434505388493924E-2</v>
      </c>
      <c r="G144" s="5">
        <f>_xll.SNL.Clients.Office.Excel.Functions.SPG(A144, "SP_MARKETCAP", "12/30/2023")</f>
        <v>29840.651681300002</v>
      </c>
      <c r="H144">
        <f t="shared" si="29"/>
        <v>7.101813746157289E-4</v>
      </c>
      <c r="I144">
        <f t="shared" si="30"/>
        <v>4.2909158654282336E-3</v>
      </c>
      <c r="K144" s="11" t="s">
        <v>143</v>
      </c>
      <c r="L144" s="4" cm="1">
        <f t="array" ref="L144">_xll.SNL.Clients.Office.Excel.Functions.SPG(K144, "SP_TOTAL_REV", "CY2023")</f>
        <v>38691609</v>
      </c>
      <c r="M144" s="4">
        <f>_xll.SNL.Clients.Office.Excel.Functions.SPG(K144,"IQ_AVG_DILUT_SHARES_OUT","CY2023")</f>
        <v>219938000</v>
      </c>
      <c r="N144" s="5">
        <f>_xll.SNL.Clients.Office.Excel.Functions.SPG(K144, "IQ_DILUT_EPS_NORM", "CY2023")</f>
        <v>6.0419999999999998</v>
      </c>
      <c r="O144">
        <f t="shared" si="26"/>
        <v>1328865.3959999999</v>
      </c>
      <c r="P144">
        <f t="shared" si="27"/>
        <v>3.434505388493924E-2</v>
      </c>
      <c r="Q144" s="5">
        <f>_xll.SNL.Clients.Office.Excel.Functions.SPG(K144, "SP_MARKETCAP", "12/31/2022")</f>
        <v>55055.294253749998</v>
      </c>
      <c r="R144">
        <f t="shared" si="31"/>
        <v>1.6366677135275045E-3</v>
      </c>
      <c r="S144">
        <f t="shared" si="32"/>
        <v>9.8887463251331811E-3</v>
      </c>
      <c r="U144" s="11" t="s">
        <v>143</v>
      </c>
      <c r="V144" s="4" cm="1">
        <f t="array" ref="V144">_xll.SNL.Clients.Office.Excel.Functions.SPG(U144, "SP_TOTAL_REV", "CY2021")</f>
        <v>34220449</v>
      </c>
      <c r="W144" s="4">
        <f>_xll.SNL.Clients.Office.Excel.Functions.SPG(U144,"IQ_AVG_DILUT_SHARES_OUT","CY2021")</f>
        <v>235812000</v>
      </c>
      <c r="X144" s="5">
        <f>_xll.SNL.Clients.Office.Excel.Functions.SPG(U144, "IQ_DILUT_EPS_NORM", "CY2021")</f>
        <v>8.1259999999999994</v>
      </c>
      <c r="Y144">
        <f t="shared" si="33"/>
        <v>1916208.3119999997</v>
      </c>
      <c r="Z144">
        <f t="shared" si="34"/>
        <v>5.5996001455153314E-2</v>
      </c>
      <c r="AA144" s="5">
        <f>_xll.SNL.Clients.Office.Excel.Functions.SPG(U144, "SP_MARKETCAP", "12/31/2021")</f>
        <v>54643.344838320001</v>
      </c>
      <c r="AB144">
        <f t="shared" si="28"/>
        <v>1.2877186680499322E-3</v>
      </c>
      <c r="AC144">
        <f t="shared" si="35"/>
        <v>1.0464001896573748E-2</v>
      </c>
    </row>
    <row r="145" spans="1:29" x14ac:dyDescent="0.3">
      <c r="A145" s="11" t="s">
        <v>144</v>
      </c>
      <c r="B145" s="4" cm="1">
        <f t="array" ref="B145">_xll.SNL.Clients.Office.Excel.Functions.SPG(A145, "SP_TOTAL_REV", "CY2023")</f>
        <v>16781100</v>
      </c>
      <c r="C145" s="4">
        <f>_xll.SNL.Clients.Office.Excel.Functions.SPG(A145,"IQ_AVG_DILUT_SHARES_OUT","CY2023")</f>
        <v>219900000</v>
      </c>
      <c r="D145" s="5">
        <f>_xll.SNL.Clients.Office.Excel.Functions.SPG(A145, "IQ_DILUT_EPS_NORM", "CY2023")</f>
        <v>4.7539999999999996</v>
      </c>
      <c r="E145">
        <f t="shared" si="24"/>
        <v>1045404.5999999999</v>
      </c>
      <c r="F145">
        <f t="shared" si="25"/>
        <v>6.2296547902104142E-2</v>
      </c>
      <c r="G145" s="5">
        <f>_xll.SNL.Clients.Office.Excel.Functions.SPG(A145, "SP_MARKETCAP", "12/30/2023")</f>
        <v>30948.70865085</v>
      </c>
      <c r="H145">
        <f t="shared" si="29"/>
        <v>7.3655216001920884E-4</v>
      </c>
      <c r="I145">
        <f t="shared" si="30"/>
        <v>3.5015689687313183E-3</v>
      </c>
      <c r="K145" s="11" t="s">
        <v>144</v>
      </c>
      <c r="L145" s="4" cm="1">
        <f t="array" ref="L145">_xll.SNL.Clients.Office.Excel.Functions.SPG(K145, "SP_TOTAL_REV", "CY2023")</f>
        <v>16781100</v>
      </c>
      <c r="M145" s="4">
        <f>_xll.SNL.Clients.Office.Excel.Functions.SPG(K145,"IQ_AVG_DILUT_SHARES_OUT","CY2023")</f>
        <v>219900000</v>
      </c>
      <c r="N145" s="5">
        <f>_xll.SNL.Clients.Office.Excel.Functions.SPG(K145, "IQ_DILUT_EPS_NORM", "CY2023")</f>
        <v>4.7539999999999996</v>
      </c>
      <c r="O145">
        <f t="shared" si="26"/>
        <v>1045404.5999999999</v>
      </c>
      <c r="P145">
        <f t="shared" si="27"/>
        <v>6.2296547902104142E-2</v>
      </c>
      <c r="Q145" s="5">
        <f>_xll.SNL.Clients.Office.Excel.Functions.SPG(K145, "SP_MARKETCAP", "12/31/2022")</f>
        <v>31284.332709760001</v>
      </c>
      <c r="R145">
        <f t="shared" si="31"/>
        <v>9.3001150896272029E-4</v>
      </c>
      <c r="S145">
        <f t="shared" si="32"/>
        <v>4.4212747136087721E-3</v>
      </c>
      <c r="U145" s="11" t="s">
        <v>144</v>
      </c>
      <c r="V145" s="4" cm="1">
        <f t="array" ref="V145">_xll.SNL.Clients.Office.Excel.Functions.SPG(U145, "SP_TOTAL_REV", "CY2021")</f>
        <v>26321200</v>
      </c>
      <c r="W145" s="4">
        <f>_xll.SNL.Clients.Office.Excel.Functions.SPG(U145,"IQ_AVG_DILUT_SHARES_OUT","CY2021")</f>
        <v>229000000</v>
      </c>
      <c r="X145" s="5">
        <f>_xll.SNL.Clients.Office.Excel.Functions.SPG(U145, "IQ_DILUT_EPS_NORM", "CY2021")</f>
        <v>4.5940000000000003</v>
      </c>
      <c r="Y145">
        <f t="shared" si="33"/>
        <v>1052026.0000000002</v>
      </c>
      <c r="Z145">
        <f t="shared" si="34"/>
        <v>3.9968770420801492E-2</v>
      </c>
      <c r="AA145" s="5">
        <f>_xll.SNL.Clients.Office.Excel.Functions.SPG(U145, "SP_MARKETCAP", "12/31/2021")</f>
        <v>31610.825410680001</v>
      </c>
      <c r="AB145">
        <f t="shared" si="28"/>
        <v>7.4493701134586868E-4</v>
      </c>
      <c r="AC145">
        <f t="shared" si="35"/>
        <v>3.4222406301229209E-3</v>
      </c>
    </row>
    <row r="146" spans="1:29" x14ac:dyDescent="0.3">
      <c r="A146" s="11" t="s">
        <v>145</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1.802</v>
      </c>
      <c r="E146">
        <f t="shared" si="24"/>
        <v>1507373</v>
      </c>
      <c r="F146">
        <f t="shared" si="25"/>
        <v>0.10472959077329257</v>
      </c>
      <c r="G146" s="5">
        <f>_xll.SNL.Clients.Office.Excel.Functions.SPG(A146, "SP_MARKETCAP", "12/30/2023")</f>
        <v>39329.448236999997</v>
      </c>
      <c r="H146">
        <f t="shared" si="29"/>
        <v>9.3600642204922529E-4</v>
      </c>
      <c r="I146">
        <f t="shared" si="30"/>
        <v>1.686683572532704E-3</v>
      </c>
      <c r="K146" s="11" t="s">
        <v>145</v>
      </c>
      <c r="L146" s="4" cm="1">
        <f t="array" ref="L146">_xll.SNL.Clients.Office.Excel.Functions.SPG(K146, "SP_TOTAL_REV", "CY2023")</f>
        <v>14393000</v>
      </c>
      <c r="M146" s="4">
        <f>_xll.SNL.Clients.Office.Excel.Functions.SPG(K146,"IQ_AVG_DILUT_SHARES_OUT","CY2023")</f>
        <v>836500000</v>
      </c>
      <c r="N146" s="5">
        <f>_xll.SNL.Clients.Office.Excel.Functions.SPG(K146, "IQ_DILUT_EPS_NORM", "CY2023")</f>
        <v>1.802</v>
      </c>
      <c r="O146">
        <f t="shared" si="26"/>
        <v>1507373</v>
      </c>
      <c r="P146">
        <f t="shared" si="27"/>
        <v>0.10472959077329257</v>
      </c>
      <c r="Q146" s="5">
        <f>_xll.SNL.Clients.Office.Excel.Functions.SPG(K146, "SP_MARKETCAP", "12/31/2022")</f>
        <v>51096.435570599999</v>
      </c>
      <c r="R146">
        <f t="shared" si="31"/>
        <v>1.5189799184306999E-3</v>
      </c>
      <c r="S146">
        <f t="shared" si="32"/>
        <v>2.7372018130121215E-3</v>
      </c>
      <c r="U146" s="11" t="s">
        <v>145</v>
      </c>
      <c r="V146" s="4" cm="1">
        <f t="array" ref="V146">_xll.SNL.Clients.Office.Excel.Functions.SPG(U146, "SP_TOTAL_REV", "CY2021")</f>
        <v>11419000</v>
      </c>
      <c r="W146" s="4">
        <f>_xll.SNL.Clients.Office.Excel.Functions.SPG(U146,"IQ_AVG_DILUT_SHARES_OUT","CY2021")</f>
        <v>808500000</v>
      </c>
      <c r="X146" s="5">
        <f>_xll.SNL.Clients.Office.Excel.Functions.SPG(U146, "IQ_DILUT_EPS_NORM", "CY2021")</f>
        <v>1.458</v>
      </c>
      <c r="Y146">
        <f t="shared" si="33"/>
        <v>1178793</v>
      </c>
      <c r="Z146">
        <f t="shared" si="34"/>
        <v>0.10323084333128996</v>
      </c>
      <c r="AA146" s="5">
        <f>_xll.SNL.Clients.Office.Excel.Functions.SPG(U146, "SP_MARKETCAP", "12/31/2021")</f>
        <v>63626.404532480003</v>
      </c>
      <c r="AB146">
        <f t="shared" si="28"/>
        <v>1.4994124012685591E-3</v>
      </c>
      <c r="AC146">
        <f t="shared" si="35"/>
        <v>2.1861432810495593E-3</v>
      </c>
    </row>
    <row r="147" spans="1:29" x14ac:dyDescent="0.3">
      <c r="A147" s="11" t="s">
        <v>146</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24"/>
        <v>396813.31741700001</v>
      </c>
      <c r="F147">
        <f t="shared" si="25"/>
        <v>8.8587096056399153E-2</v>
      </c>
      <c r="G147" s="5">
        <f>_xll.SNL.Clients.Office.Excel.Functions.SPG(A147, "SP_MARKETCAP", "12/30/2023")</f>
        <v>14378.987622090001</v>
      </c>
      <c r="H147">
        <f t="shared" si="29"/>
        <v>3.422073118274995E-4</v>
      </c>
      <c r="I147">
        <f t="shared" si="30"/>
        <v>3.8358017582744417E-3</v>
      </c>
      <c r="K147" s="11" t="s">
        <v>146</v>
      </c>
      <c r="L147" s="4" cm="1">
        <f t="array" ref="L147">_xll.SNL.Clients.Office.Excel.Functions.SPG(K147, "SP_TOTAL_REV", "CY2023")</f>
        <v>4479358</v>
      </c>
      <c r="M147" s="4">
        <f>_xll.SNL.Clients.Office.Excel.Functions.SPG(K147,"IQ_AVG_DILUT_SHARES_OUT","CY2023")</f>
        <v>35401313</v>
      </c>
      <c r="N147" s="5">
        <f>_xll.SNL.Clients.Office.Excel.Functions.SPG(K147, "IQ_DILUT_EPS_NORM", "CY2023")</f>
        <v>11.209</v>
      </c>
      <c r="O147">
        <f t="shared" si="26"/>
        <v>396813.31741700001</v>
      </c>
      <c r="P147">
        <f t="shared" si="27"/>
        <v>8.8587096056399153E-2</v>
      </c>
      <c r="Q147" s="5">
        <f>_xll.SNL.Clients.Office.Excel.Functions.SPG(K147, "SP_MARKETCAP", "12/31/2022")</f>
        <v>12604.379552799999</v>
      </c>
      <c r="R147">
        <f t="shared" si="31"/>
        <v>3.7469931534711364E-4</v>
      </c>
      <c r="S147">
        <f t="shared" si="32"/>
        <v>4.2000046257257969E-3</v>
      </c>
      <c r="U147" s="11" t="s">
        <v>146</v>
      </c>
      <c r="V147" s="4" cm="1">
        <f t="array" ref="V147">_xll.SNL.Clients.Office.Excel.Functions.SPG(U147, "SP_TOTAL_REV", "CY2021")</f>
        <v>4357373</v>
      </c>
      <c r="W147" s="4">
        <f>_xll.SNL.Clients.Office.Excel.Functions.SPG(U147,"IQ_AVG_DILUT_SHARES_OUT","CY2021")</f>
        <v>37691351</v>
      </c>
      <c r="X147" s="5">
        <f>_xll.SNL.Clients.Office.Excel.Functions.SPG(U147, "IQ_DILUT_EPS_NORM", "CY2021")</f>
        <v>10.375</v>
      </c>
      <c r="Y147">
        <f t="shared" si="33"/>
        <v>391047.76662499999</v>
      </c>
      <c r="Z147">
        <f t="shared" si="34"/>
        <v>8.9743927505173418E-2</v>
      </c>
      <c r="AA147" s="5">
        <f>_xll.SNL.Clients.Office.Excel.Functions.SPG(U147, "SP_MARKETCAP", "12/31/2021")</f>
        <v>20534.149864409999</v>
      </c>
      <c r="AB147">
        <f t="shared" si="28"/>
        <v>4.83905372029724E-4</v>
      </c>
      <c r="AC147">
        <f t="shared" si="35"/>
        <v>5.0205182348083861E-3</v>
      </c>
    </row>
    <row r="148" spans="1:29" x14ac:dyDescent="0.3">
      <c r="A148" s="11" t="s">
        <v>1032</v>
      </c>
      <c r="B148" s="4" cm="1">
        <f t="array" ref="B148">_xll.SNL.Clients.Office.Excel.Functions.SPG(A148, "SP_TOTAL_REV", "CY2023")</f>
        <v>8635000</v>
      </c>
      <c r="C148" s="4">
        <f>_xll.SNL.Clients.Office.Excel.Functions.SPG(A148,"IQ_AVG_DILUT_SHARES_OUT","CY2023")</f>
        <v>392948000</v>
      </c>
      <c r="D148" s="5">
        <f>_xll.SNL.Clients.Office.Excel.Functions.SPG(A148, "IQ_DILUT_EPS_NORM", "CY2023")</f>
        <v>-0.66500000000000004</v>
      </c>
      <c r="E148">
        <f t="shared" si="24"/>
        <v>-261310.42</v>
      </c>
      <c r="F148">
        <f t="shared" si="25"/>
        <v>-3.0261774174869718E-2</v>
      </c>
      <c r="G148" s="5">
        <f>_xll.SNL.Clients.Office.Excel.Functions.SPG(A148, "SP_MARKETCAP", "12/30/2023")</f>
        <v>39378.859332</v>
      </c>
      <c r="H148">
        <f t="shared" si="29"/>
        <v>9.3718236283440461E-4</v>
      </c>
      <c r="I148">
        <f t="shared" si="30"/>
        <v>-6.2322627128487905E-4</v>
      </c>
      <c r="K148" s="11" t="s">
        <v>1032</v>
      </c>
      <c r="L148" s="4" cm="1">
        <f t="array" ref="L148">_xll.SNL.Clients.Office.Excel.Functions.SPG(K148, "SP_TOTAL_REV", "CY2023")</f>
        <v>8635000</v>
      </c>
      <c r="M148" s="4">
        <f>_xll.SNL.Clients.Office.Excel.Functions.SPG(K148,"IQ_AVG_DILUT_SHARES_OUT","CY2023")</f>
        <v>392948000</v>
      </c>
      <c r="N148" s="5">
        <f>_xll.SNL.Clients.Office.Excel.Functions.SPG(K148, "IQ_DILUT_EPS_NORM", "CY2023")</f>
        <v>-0.66500000000000004</v>
      </c>
      <c r="O148">
        <f t="shared" si="26"/>
        <v>-261310.42</v>
      </c>
      <c r="P148">
        <f t="shared" si="27"/>
        <v>-3.0261774174869718E-2</v>
      </c>
      <c r="Q148" s="5">
        <f>_xll.SNL.Clients.Office.Excel.Functions.SPG(K148, "SP_MARKETCAP", "12/31/2022")</f>
        <v>18952.771271000001</v>
      </c>
      <c r="R148">
        <f t="shared" si="31"/>
        <v>5.6342245085729448E-4</v>
      </c>
      <c r="S148">
        <f t="shared" si="32"/>
        <v>-3.7467592982010084E-4</v>
      </c>
      <c r="U148" s="11" t="s">
        <v>1032</v>
      </c>
      <c r="V148" s="4" cm="1">
        <f t="array" ref="V148">_xll.SNL.Clients.Office.Excel.Functions.SPG(U148, "SP_TOTAL_REV", "CY2021")</f>
        <v>4888000</v>
      </c>
      <c r="W148" s="4">
        <f>_xll.SNL.Clients.Office.Excel.Functions.SPG(U148,"IQ_AVG_DILUT_SHARES_OUT","CY2021")</f>
        <v>336847000</v>
      </c>
      <c r="X148" s="5">
        <f>_xll.SNL.Clients.Office.Excel.Functions.SPG(U148, "IQ_DILUT_EPS_NORM", "CY2021")</f>
        <v>-0.83899999999999997</v>
      </c>
      <c r="Y148">
        <f t="shared" si="33"/>
        <v>-282614.63299999997</v>
      </c>
      <c r="Z148">
        <f t="shared" si="34"/>
        <v>-5.7818050941080189E-2</v>
      </c>
      <c r="AA148" s="5">
        <f>_xll.SNL.Clients.Office.Excel.Functions.SPG(U148, "SP_MARKETCAP", "12/31/2021")</f>
        <v>51081.169283000003</v>
      </c>
      <c r="AB148">
        <f t="shared" si="28"/>
        <v>1.203772855892403E-3</v>
      </c>
      <c r="AC148">
        <f t="shared" si="35"/>
        <v>-1.0099654260937261E-3</v>
      </c>
    </row>
    <row r="149" spans="1:29" x14ac:dyDescent="0.3">
      <c r="A149" s="11" t="s">
        <v>147</v>
      </c>
      <c r="B149" s="4" cm="1">
        <f t="array" ref="B149">_xll.SNL.Clients.Office.Excel.Functions.SPG(A149, "SP_TOTAL_REV", "CY2023")</f>
        <v>7684476</v>
      </c>
      <c r="C149" s="4">
        <f>_xll.SNL.Clients.Office.Excel.Functions.SPG(A149,"IQ_AVG_DILUT_SHARES_OUT","CY2023")</f>
        <v>140599000</v>
      </c>
      <c r="D149" s="5">
        <f>_xll.SNL.Clients.Office.Excel.Functions.SPG(A149, "IQ_DILUT_EPS_NORM", "CY2023")</f>
        <v>5.2140000000000004</v>
      </c>
      <c r="E149">
        <f t="shared" si="24"/>
        <v>733083.18599999999</v>
      </c>
      <c r="F149">
        <f t="shared" si="25"/>
        <v>9.5397940731417469E-2</v>
      </c>
      <c r="G149" s="5">
        <f>_xll.SNL.Clients.Office.Excel.Functions.SPG(A149, "SP_MARKETCAP", "12/30/2023")</f>
        <v>21516.503048639999</v>
      </c>
      <c r="H149">
        <f t="shared" si="29"/>
        <v>5.1207392771460342E-4</v>
      </c>
      <c r="I149">
        <f t="shared" si="30"/>
        <v>2.6699534591039424E-3</v>
      </c>
      <c r="K149" s="11" t="s">
        <v>147</v>
      </c>
      <c r="L149" s="4" cm="1">
        <f t="array" ref="L149">_xll.SNL.Clients.Office.Excel.Functions.SPG(K149, "SP_TOTAL_REV", "CY2023")</f>
        <v>7684476</v>
      </c>
      <c r="M149" s="4">
        <f>_xll.SNL.Clients.Office.Excel.Functions.SPG(K149,"IQ_AVG_DILUT_SHARES_OUT","CY2023")</f>
        <v>140599000</v>
      </c>
      <c r="N149" s="5">
        <f>_xll.SNL.Clients.Office.Excel.Functions.SPG(K149, "IQ_DILUT_EPS_NORM", "CY2023")</f>
        <v>5.2140000000000004</v>
      </c>
      <c r="O149">
        <f t="shared" si="26"/>
        <v>733083.18599999999</v>
      </c>
      <c r="P149">
        <f t="shared" si="27"/>
        <v>9.5397940731417469E-2</v>
      </c>
      <c r="Q149" s="5">
        <f>_xll.SNL.Clients.Office.Excel.Functions.SPG(K149, "SP_MARKETCAP", "12/31/2022")</f>
        <v>19005.328369499999</v>
      </c>
      <c r="R149">
        <f t="shared" si="31"/>
        <v>5.6498485293683242E-4</v>
      </c>
      <c r="S149">
        <f t="shared" si="32"/>
        <v>2.9458310232126444E-3</v>
      </c>
      <c r="U149" s="11" t="s">
        <v>147</v>
      </c>
      <c r="V149" s="4" cm="1">
        <f t="array" ref="V149">_xll.SNL.Clients.Office.Excel.Functions.SPG(U149, "SP_TOTAL_REV", "CY2021")</f>
        <v>7907081</v>
      </c>
      <c r="W149" s="4">
        <f>_xll.SNL.Clients.Office.Excel.Functions.SPG(U149,"IQ_AVG_DILUT_SHARES_OUT","CY2021")</f>
        <v>145273000</v>
      </c>
      <c r="X149" s="5">
        <f>_xll.SNL.Clients.Office.Excel.Functions.SPG(U149, "IQ_DILUT_EPS_NORM", "CY2021")</f>
        <v>5.2539999999999996</v>
      </c>
      <c r="Y149">
        <f t="shared" si="33"/>
        <v>763264.34199999983</v>
      </c>
      <c r="Z149">
        <f t="shared" si="34"/>
        <v>9.6529217545640394E-2</v>
      </c>
      <c r="AA149" s="5">
        <f>_xll.SNL.Clients.Office.Excel.Functions.SPG(U149, "SP_MARKETCAP", "12/31/2021")</f>
        <v>26147.612984799998</v>
      </c>
      <c r="AB149">
        <f t="shared" si="28"/>
        <v>6.1619158682722699E-4</v>
      </c>
      <c r="AC149">
        <f t="shared" si="35"/>
        <v>3.2374705971902505E-3</v>
      </c>
    </row>
    <row r="150" spans="1:29" x14ac:dyDescent="0.3">
      <c r="A150" s="11" t="s">
        <v>148</v>
      </c>
      <c r="B150" s="4" cm="1">
        <f t="array" ref="B150">_xll.SNL.Clients.Office.Excel.Functions.SPG(A150, "SP_TOTAL_REV", "CY2023")</f>
        <v>44622000</v>
      </c>
      <c r="C150" s="4">
        <f>_xll.SNL.Clients.Office.Excel.Functions.SPG(A150,"IQ_AVG_DILUT_SHARES_OUT","CY2023")</f>
        <v>709000000</v>
      </c>
      <c r="D150" s="5">
        <f>_xll.SNL.Clients.Office.Excel.Functions.SPG(A150, "IQ_DILUT_EPS_NORM", "CY2023")</f>
        <v>1.476</v>
      </c>
      <c r="E150">
        <f t="shared" si="24"/>
        <v>1046484</v>
      </c>
      <c r="F150">
        <f t="shared" si="25"/>
        <v>2.345219846712384E-2</v>
      </c>
      <c r="G150" s="5">
        <f>_xll.SNL.Clients.Office.Excel.Functions.SPG(A150, "SP_MARKETCAP", "12/30/2023")</f>
        <v>38464.611809039998</v>
      </c>
      <c r="H150">
        <f t="shared" si="29"/>
        <v>9.1542407251524107E-4</v>
      </c>
      <c r="I150">
        <f t="shared" si="30"/>
        <v>1.3511659310324958E-3</v>
      </c>
      <c r="K150" s="11" t="s">
        <v>148</v>
      </c>
      <c r="L150" s="4" cm="1">
        <f t="array" ref="L150">_xll.SNL.Clients.Office.Excel.Functions.SPG(K150, "SP_TOTAL_REV", "CY2023")</f>
        <v>44622000</v>
      </c>
      <c r="M150" s="4">
        <f>_xll.SNL.Clients.Office.Excel.Functions.SPG(K150,"IQ_AVG_DILUT_SHARES_OUT","CY2023")</f>
        <v>709000000</v>
      </c>
      <c r="N150" s="5">
        <f>_xll.SNL.Clients.Office.Excel.Functions.SPG(K150, "IQ_DILUT_EPS_NORM", "CY2023")</f>
        <v>1.476</v>
      </c>
      <c r="O150">
        <f t="shared" si="26"/>
        <v>1046484</v>
      </c>
      <c r="P150">
        <f t="shared" si="27"/>
        <v>2.345219846712384E-2</v>
      </c>
      <c r="Q150" s="5">
        <f>_xll.SNL.Clients.Office.Excel.Functions.SPG(K150, "SP_MARKETCAP", "12/31/2022")</f>
        <v>35462.429564910002</v>
      </c>
      <c r="R150">
        <f t="shared" si="31"/>
        <v>1.054216752427549E-3</v>
      </c>
      <c r="S150">
        <f t="shared" si="32"/>
        <v>1.5560239265830624E-3</v>
      </c>
      <c r="U150" s="11" t="s">
        <v>148</v>
      </c>
      <c r="V150" s="4" cm="1">
        <f t="array" ref="V150">_xll.SNL.Clients.Office.Excel.Functions.SPG(U150, "SP_TOTAL_REV", "CY2021")</f>
        <v>54968000</v>
      </c>
      <c r="W150" s="4">
        <f>_xll.SNL.Clients.Office.Excel.Functions.SPG(U150,"IQ_AVG_DILUT_SHARES_OUT","CY2021")</f>
        <v>749000000</v>
      </c>
      <c r="X150" s="5">
        <f>_xll.SNL.Clients.Office.Excel.Functions.SPG(U150, "IQ_DILUT_EPS_NORM", "CY2021")</f>
        <v>6.9279999999999999</v>
      </c>
      <c r="Y150">
        <f t="shared" si="33"/>
        <v>5189072</v>
      </c>
      <c r="Z150">
        <f t="shared" si="34"/>
        <v>9.4401688254984725E-2</v>
      </c>
      <c r="AA150" s="5">
        <f>_xll.SNL.Clients.Office.Excel.Functions.SPG(U150, "SP_MARKETCAP", "12/31/2021")</f>
        <v>41950.929448640003</v>
      </c>
      <c r="AB150">
        <f t="shared" si="28"/>
        <v>9.8861069271835317E-4</v>
      </c>
      <c r="AC150">
        <f t="shared" si="35"/>
        <v>6.8490948791527506E-3</v>
      </c>
    </row>
    <row r="151" spans="1:29" x14ac:dyDescent="0.3">
      <c r="A151" s="11" t="s">
        <v>149</v>
      </c>
      <c r="B151" s="4" cm="1">
        <f t="array" ref="B151">_xll.SNL.Clients.Office.Excel.Functions.SPG(A151, "SP_TOTAL_REV", "CY2023")</f>
        <v>12745000</v>
      </c>
      <c r="C151" s="4">
        <f>_xll.SNL.Clients.Office.Excel.Functions.SPG(A151,"IQ_AVG_DILUT_SHARES_OUT","CY2023")</f>
        <v>206000000</v>
      </c>
      <c r="D151" s="5">
        <f>_xll.SNL.Clients.Office.Excel.Functions.SPG(A151, "IQ_DILUT_EPS_NORM", "CY2023")</f>
        <v>4.8</v>
      </c>
      <c r="E151">
        <f t="shared" si="24"/>
        <v>988800</v>
      </c>
      <c r="F151">
        <f t="shared" si="25"/>
        <v>7.7583366025892511E-2</v>
      </c>
      <c r="G151" s="5">
        <f>_xll.SNL.Clients.Office.Excel.Functions.SPG(A151, "SP_MARKETCAP", "12/30/2023")</f>
        <v>22742.087239019998</v>
      </c>
      <c r="H151">
        <f t="shared" si="29"/>
        <v>5.4124175803973041E-4</v>
      </c>
      <c r="I151">
        <f t="shared" si="30"/>
        <v>2.5979604385907057E-3</v>
      </c>
      <c r="K151" s="11" t="s">
        <v>149</v>
      </c>
      <c r="L151" s="4" cm="1">
        <f t="array" ref="L151">_xll.SNL.Clients.Office.Excel.Functions.SPG(K151, "SP_TOTAL_REV", "CY2023")</f>
        <v>12745000</v>
      </c>
      <c r="M151" s="4">
        <f>_xll.SNL.Clients.Office.Excel.Functions.SPG(K151,"IQ_AVG_DILUT_SHARES_OUT","CY2023")</f>
        <v>206000000</v>
      </c>
      <c r="N151" s="5">
        <f>_xll.SNL.Clients.Office.Excel.Functions.SPG(K151, "IQ_DILUT_EPS_NORM", "CY2023")</f>
        <v>4.8</v>
      </c>
      <c r="O151">
        <f t="shared" si="26"/>
        <v>988800</v>
      </c>
      <c r="P151">
        <f t="shared" si="27"/>
        <v>7.7583366025892511E-2</v>
      </c>
      <c r="Q151" s="5">
        <f>_xll.SNL.Clients.Office.Excel.Functions.SPG(K151, "SP_MARKETCAP", "12/31/2022")</f>
        <v>22770.496202229999</v>
      </c>
      <c r="R151">
        <f t="shared" si="31"/>
        <v>6.7691466298269883E-4</v>
      </c>
      <c r="S151">
        <f t="shared" si="32"/>
        <v>3.2491903823169545E-3</v>
      </c>
      <c r="U151" s="11" t="s">
        <v>149</v>
      </c>
      <c r="V151" s="4" cm="1">
        <f t="array" ref="V151">_xll.SNL.Clients.Office.Excel.Functions.SPG(U151, "SP_TOTAL_REV", "CY2021")</f>
        <v>14964000</v>
      </c>
      <c r="W151" s="4">
        <f>_xll.SNL.Clients.Office.Excel.Functions.SPG(U151,"IQ_AVG_DILUT_SHARES_OUT","CY2021")</f>
        <v>194000000</v>
      </c>
      <c r="X151" s="5">
        <f>_xll.SNL.Clients.Office.Excel.Functions.SPG(U151, "IQ_DILUT_EPS_NORM", "CY2021")</f>
        <v>3.5369999999999999</v>
      </c>
      <c r="Y151">
        <f t="shared" si="33"/>
        <v>686178</v>
      </c>
      <c r="Z151">
        <f t="shared" si="34"/>
        <v>4.5855252606255011E-2</v>
      </c>
      <c r="AA151" s="5">
        <f>_xll.SNL.Clients.Office.Excel.Functions.SPG(U151, "SP_MARKETCAP", "12/31/2021")</f>
        <v>23158.15881212</v>
      </c>
      <c r="AB151">
        <f t="shared" si="28"/>
        <v>5.4574245973169476E-4</v>
      </c>
      <c r="AC151">
        <f t="shared" si="35"/>
        <v>1.9302910800710043E-3</v>
      </c>
    </row>
    <row r="152" spans="1:29" x14ac:dyDescent="0.3">
      <c r="A152" s="11" t="s">
        <v>150</v>
      </c>
      <c r="B152" s="4" cm="1">
        <f t="array" ref="B152">_xll.SNL.Clients.Office.Excel.Functions.SPG(A152, "SP_TOTAL_REV", "CY2023")</f>
        <v>28602000</v>
      </c>
      <c r="C152" s="4">
        <f>_xll.SNL.Clients.Office.Excel.Functions.SPG(A152,"IQ_AVG_DILUT_SHARES_OUT","CY2023")</f>
        <v>771000000</v>
      </c>
      <c r="D152" s="5">
        <f>_xll.SNL.Clients.Office.Excel.Functions.SPG(A152, "IQ_DILUT_EPS_NORM", "CY2023")</f>
        <v>4.0270000000000001</v>
      </c>
      <c r="E152">
        <f t="shared" si="24"/>
        <v>3104817</v>
      </c>
      <c r="F152">
        <f t="shared" si="25"/>
        <v>0.10855244388504301</v>
      </c>
      <c r="G152" s="5">
        <f>_xll.SNL.Clients.Office.Excel.Functions.SPG(A152, "SP_MARKETCAP", "12/30/2023")</f>
        <v>74789.866085119997</v>
      </c>
      <c r="H152">
        <f t="shared" si="29"/>
        <v>1.7799333094639335E-3</v>
      </c>
      <c r="I152">
        <f t="shared" si="30"/>
        <v>7.16779143721126E-3</v>
      </c>
      <c r="K152" s="11" t="s">
        <v>150</v>
      </c>
      <c r="L152" s="4" cm="1">
        <f t="array" ref="L152">_xll.SNL.Clients.Office.Excel.Functions.SPG(K152, "SP_TOTAL_REV", "CY2023")</f>
        <v>28602000</v>
      </c>
      <c r="M152" s="4">
        <f>_xll.SNL.Clients.Office.Excel.Functions.SPG(K152,"IQ_AVG_DILUT_SHARES_OUT","CY2023")</f>
        <v>771000000</v>
      </c>
      <c r="N152" s="5">
        <f>_xll.SNL.Clients.Office.Excel.Functions.SPG(K152, "IQ_DILUT_EPS_NORM", "CY2023")</f>
        <v>4.0270000000000001</v>
      </c>
      <c r="O152">
        <f t="shared" si="26"/>
        <v>3104817</v>
      </c>
      <c r="P152">
        <f t="shared" si="27"/>
        <v>0.10855244388504301</v>
      </c>
      <c r="Q152" s="5">
        <f>_xll.SNL.Clients.Office.Excel.Functions.SPG(K152, "SP_MARKETCAP", "12/31/2022")</f>
        <v>79308.764888279999</v>
      </c>
      <c r="R152">
        <f t="shared" si="31"/>
        <v>2.357667807461594E-3</v>
      </c>
      <c r="S152">
        <f t="shared" si="32"/>
        <v>9.4943282606478399E-3</v>
      </c>
      <c r="U152" s="11" t="s">
        <v>150</v>
      </c>
      <c r="V152" s="4" cm="1">
        <f t="array" ref="V152">_xll.SNL.Clients.Office.Excel.Functions.SPG(U152, "SP_TOTAL_REV", "CY2021")</f>
        <v>24201000</v>
      </c>
      <c r="W152" s="4">
        <f>_xll.SNL.Clients.Office.Excel.Functions.SPG(U152,"IQ_AVG_DILUT_SHARES_OUT","CY2021")</f>
        <v>769000000</v>
      </c>
      <c r="X152" s="5">
        <f>_xll.SNL.Clients.Office.Excel.Functions.SPG(U152, "IQ_DILUT_EPS_NORM", "CY2021")</f>
        <v>4.0529999999999999</v>
      </c>
      <c r="Y152">
        <f t="shared" si="33"/>
        <v>3116757</v>
      </c>
      <c r="Z152">
        <f t="shared" si="34"/>
        <v>0.1287862898227346</v>
      </c>
      <c r="AA152" s="5">
        <f>_xll.SNL.Clients.Office.Excel.Functions.SPG(U152, "SP_MARKETCAP", "12/31/2021")</f>
        <v>80704.119722799995</v>
      </c>
      <c r="AB152">
        <f t="shared" si="28"/>
        <v>1.9018638383700634E-3</v>
      </c>
      <c r="AC152">
        <f t="shared" si="35"/>
        <v>7.7082541369138668E-3</v>
      </c>
    </row>
    <row r="153" spans="1:29" x14ac:dyDescent="0.3">
      <c r="A153" s="11" t="s">
        <v>151</v>
      </c>
      <c r="B153" s="4" cm="1">
        <f t="array" ref="B153">_xll.SNL.Clients.Office.Excel.Functions.SPG(A153, "SP_TOTAL_REV", "CY2023")</f>
        <v>12068000</v>
      </c>
      <c r="C153" s="4">
        <f>_xll.SNL.Clients.Office.Excel.Functions.SPG(A153,"IQ_AVG_DILUT_SHARES_OUT","CY2023")</f>
        <v>451200000</v>
      </c>
      <c r="D153" s="5">
        <f>_xll.SNL.Clients.Office.Excel.Functions.SPG(A153, "IQ_DILUT_EPS_NORM", "CY2023")</f>
        <v>1.9279999999999999</v>
      </c>
      <c r="E153">
        <f t="shared" si="24"/>
        <v>869913.59999999998</v>
      </c>
      <c r="F153">
        <f t="shared" si="25"/>
        <v>7.2084322174345378E-2</v>
      </c>
      <c r="G153" s="5">
        <f>_xll.SNL.Clients.Office.Excel.Functions.SPG(A153, "SP_MARKETCAP", "12/30/2023")</f>
        <v>33083.168909560001</v>
      </c>
      <c r="H153">
        <f t="shared" si="29"/>
        <v>7.8735044474779743E-4</v>
      </c>
      <c r="I153">
        <f t="shared" si="30"/>
        <v>1.5180116574737535E-3</v>
      </c>
      <c r="K153" s="11" t="s">
        <v>151</v>
      </c>
      <c r="L153" s="4" cm="1">
        <f t="array" ref="L153">_xll.SNL.Clients.Office.Excel.Functions.SPG(K153, "SP_TOTAL_REV", "CY2023")</f>
        <v>12068000</v>
      </c>
      <c r="M153" s="4">
        <f>_xll.SNL.Clients.Office.Excel.Functions.SPG(K153,"IQ_AVG_DILUT_SHARES_OUT","CY2023")</f>
        <v>451200000</v>
      </c>
      <c r="N153" s="5">
        <f>_xll.SNL.Clients.Office.Excel.Functions.SPG(K153, "IQ_DILUT_EPS_NORM", "CY2023")</f>
        <v>1.9279999999999999</v>
      </c>
      <c r="O153">
        <f t="shared" si="26"/>
        <v>869913.59999999998</v>
      </c>
      <c r="P153">
        <f t="shared" si="27"/>
        <v>7.2084322174345378E-2</v>
      </c>
      <c r="Q153" s="5">
        <f>_xll.SNL.Clients.Office.Excel.Functions.SPG(K153, "SP_MARKETCAP", "12/31/2022")</f>
        <v>34094.62550124</v>
      </c>
      <c r="R153">
        <f t="shared" si="31"/>
        <v>1.0135550725694322E-3</v>
      </c>
      <c r="S153">
        <f t="shared" si="32"/>
        <v>1.9541341799138652E-3</v>
      </c>
      <c r="U153" s="11" t="s">
        <v>151</v>
      </c>
      <c r="V153" s="4" cm="1">
        <f t="array" ref="V153">_xll.SNL.Clients.Office.Excel.Functions.SPG(U153, "SP_TOTAL_REV", "CY2021")</f>
        <v>12566000</v>
      </c>
      <c r="W153" s="4">
        <f>_xll.SNL.Clients.Office.Excel.Functions.SPG(U153,"IQ_AVG_DILUT_SHARES_OUT","CY2021")</f>
        <v>544200000</v>
      </c>
      <c r="X153" s="5">
        <f>_xll.SNL.Clients.Office.Excel.Functions.SPG(U153, "IQ_DILUT_EPS_NORM", "CY2021")</f>
        <v>1.5409999999999999</v>
      </c>
      <c r="Y153">
        <f t="shared" si="33"/>
        <v>838612.2</v>
      </c>
      <c r="Z153">
        <f t="shared" si="34"/>
        <v>6.6736606716536681E-2</v>
      </c>
      <c r="AA153" s="5">
        <f>_xll.SNL.Clients.Office.Excel.Functions.SPG(U153, "SP_MARKETCAP", "12/31/2021")</f>
        <v>41852.42835676</v>
      </c>
      <c r="AB153">
        <f t="shared" si="28"/>
        <v>9.8628942751739432E-4</v>
      </c>
      <c r="AC153">
        <f t="shared" si="35"/>
        <v>1.5198720078043045E-3</v>
      </c>
    </row>
    <row r="154" spans="1:29" x14ac:dyDescent="0.3">
      <c r="A154" s="11" t="s">
        <v>152</v>
      </c>
      <c r="B154" s="4" cm="1">
        <f t="array" ref="B154">_xll.SNL.Clients.Office.Excel.Functions.SPG(A154, "SP_TOTAL_REV", "CY2023")</f>
        <v>9210000</v>
      </c>
      <c r="C154" s="4">
        <f>_xll.SNL.Clients.Office.Excel.Functions.SPG(A154,"IQ_AVG_DILUT_SHARES_OUT","CY2023")</f>
        <v>119400000</v>
      </c>
      <c r="D154" s="5">
        <f>_xll.SNL.Clients.Office.Excel.Functions.SPG(A154, "IQ_DILUT_EPS_NORM", "CY2023")</f>
        <v>4.2549999999999999</v>
      </c>
      <c r="E154">
        <f t="shared" si="24"/>
        <v>508047</v>
      </c>
      <c r="F154">
        <f t="shared" si="25"/>
        <v>5.5162540716612377E-2</v>
      </c>
      <c r="G154" s="5">
        <f>_xll.SNL.Clients.Office.Excel.Functions.SPG(A154, "SP_MARKETCAP", "12/30/2023")</f>
        <v>10644.8569713</v>
      </c>
      <c r="H154">
        <f t="shared" si="29"/>
        <v>2.533382728100098E-4</v>
      </c>
      <c r="I154">
        <f t="shared" si="30"/>
        <v>1.0779543508065918E-3</v>
      </c>
      <c r="K154" s="11" t="s">
        <v>152</v>
      </c>
      <c r="L154" s="4" cm="1">
        <f t="array" ref="L154">_xll.SNL.Clients.Office.Excel.Functions.SPG(K154, "SP_TOTAL_REV", "CY2023")</f>
        <v>9210000</v>
      </c>
      <c r="M154" s="4">
        <f>_xll.SNL.Clients.Office.Excel.Functions.SPG(K154,"IQ_AVG_DILUT_SHARES_OUT","CY2023")</f>
        <v>119400000</v>
      </c>
      <c r="N154" s="5">
        <f>_xll.SNL.Clients.Office.Excel.Functions.SPG(K154, "IQ_DILUT_EPS_NORM", "CY2023")</f>
        <v>4.2549999999999999</v>
      </c>
      <c r="O154">
        <f t="shared" si="26"/>
        <v>508047</v>
      </c>
      <c r="P154">
        <f t="shared" si="27"/>
        <v>5.5162540716612377E-2</v>
      </c>
      <c r="Q154" s="5">
        <f>_xll.SNL.Clients.Office.Excel.Functions.SPG(K154, "SP_MARKETCAP", "12/31/2022")</f>
        <v>9767.8782550399992</v>
      </c>
      <c r="R154">
        <f t="shared" si="31"/>
        <v>2.9037663291759508E-4</v>
      </c>
      <c r="S154">
        <f t="shared" si="32"/>
        <v>1.235552573064367E-3</v>
      </c>
      <c r="U154" s="11" t="s">
        <v>152</v>
      </c>
      <c r="V154" s="4" cm="1">
        <f t="array" ref="V154">_xll.SNL.Clients.Office.Excel.Functions.SPG(U154, "SP_TOTAL_REV", "CY2021")</f>
        <v>10476000</v>
      </c>
      <c r="W154" s="4">
        <f>_xll.SNL.Clients.Office.Excel.Functions.SPG(U154,"IQ_AVG_DILUT_SHARES_OUT","CY2021")</f>
        <v>137100000</v>
      </c>
      <c r="X154" s="5">
        <f>_xll.SNL.Clients.Office.Excel.Functions.SPG(U154, "IQ_DILUT_EPS_NORM", "CY2021")</f>
        <v>7.6130000000000004</v>
      </c>
      <c r="Y154">
        <f t="shared" si="33"/>
        <v>1043742.3</v>
      </c>
      <c r="Z154">
        <f t="shared" si="34"/>
        <v>9.9631758304696449E-2</v>
      </c>
      <c r="AA154" s="5">
        <f>_xll.SNL.Clients.Office.Excel.Functions.SPG(U154, "SP_MARKETCAP", "12/31/2021")</f>
        <v>16255.174133889999</v>
      </c>
      <c r="AB154">
        <f t="shared" si="28"/>
        <v>3.8306753085022333E-4</v>
      </c>
      <c r="AC154">
        <f t="shared" si="35"/>
        <v>2.9162931123627505E-3</v>
      </c>
    </row>
    <row r="155" spans="1:29" x14ac:dyDescent="0.3">
      <c r="A155" s="11" t="s">
        <v>153</v>
      </c>
      <c r="B155" s="4" cm="1">
        <f t="array" ref="B155">_xll.SNL.Clients.Office.Excel.Functions.SPG(A155, "SP_TOTAL_REV", "CY2023")</f>
        <v>23196000</v>
      </c>
      <c r="C155" s="4">
        <f>_xll.SNL.Clients.Office.Excel.Functions.SPG(A155,"IQ_AVG_DILUT_SHARES_OUT","CY2023")</f>
        <v>401100000</v>
      </c>
      <c r="D155" s="5">
        <f>_xll.SNL.Clients.Office.Excel.Functions.SPG(A155, "IQ_DILUT_EPS_NORM", "CY2023")</f>
        <v>5.8369999999999997</v>
      </c>
      <c r="E155">
        <f t="shared" si="24"/>
        <v>2341220.7000000002</v>
      </c>
      <c r="F155">
        <f t="shared" si="25"/>
        <v>0.10093208742886706</v>
      </c>
      <c r="G155" s="5">
        <f>_xll.SNL.Clients.Office.Excel.Functions.SPG(A155, "SP_MARKETCAP", "12/30/2023")</f>
        <v>96159.426000000007</v>
      </c>
      <c r="H155">
        <f t="shared" si="29"/>
        <v>2.2885101192925555E-3</v>
      </c>
      <c r="I155">
        <f t="shared" si="30"/>
        <v>1.3358033566310646E-2</v>
      </c>
      <c r="K155" s="11" t="s">
        <v>153</v>
      </c>
      <c r="L155" s="4" cm="1">
        <f t="array" ref="L155">_xll.SNL.Clients.Office.Excel.Functions.SPG(K155, "SP_TOTAL_REV", "CY2023")</f>
        <v>23196000</v>
      </c>
      <c r="M155" s="4">
        <f>_xll.SNL.Clients.Office.Excel.Functions.SPG(K155,"IQ_AVG_DILUT_SHARES_OUT","CY2023")</f>
        <v>401100000</v>
      </c>
      <c r="N155" s="5">
        <f>_xll.SNL.Clients.Office.Excel.Functions.SPG(K155, "IQ_DILUT_EPS_NORM", "CY2023")</f>
        <v>5.8369999999999997</v>
      </c>
      <c r="O155">
        <f t="shared" si="26"/>
        <v>2341220.7000000002</v>
      </c>
      <c r="P155">
        <f t="shared" si="27"/>
        <v>0.10093208742886706</v>
      </c>
      <c r="Q155" s="5">
        <f>_xll.SNL.Clients.Office.Excel.Functions.SPG(K155, "SP_MARKETCAP", "12/31/2022")</f>
        <v>62419.014999999999</v>
      </c>
      <c r="R155">
        <f t="shared" si="31"/>
        <v>1.8555742539461699E-3</v>
      </c>
      <c r="S155">
        <f t="shared" si="32"/>
        <v>1.0830986920283793E-2</v>
      </c>
      <c r="U155" s="11" t="s">
        <v>153</v>
      </c>
      <c r="V155" s="4" cm="1">
        <f t="array" ref="V155">_xll.SNL.Clients.Office.Excel.Functions.SPG(U155, "SP_TOTAL_REV", "CY2021")</f>
        <v>19628000</v>
      </c>
      <c r="W155" s="4">
        <f>_xll.SNL.Clients.Office.Excel.Functions.SPG(U155,"IQ_AVG_DILUT_SHARES_OUT","CY2021")</f>
        <v>401600000</v>
      </c>
      <c r="X155" s="5">
        <f>_xll.SNL.Clients.Office.Excel.Functions.SPG(U155, "IQ_DILUT_EPS_NORM", "CY2021")</f>
        <v>3.5419999999999998</v>
      </c>
      <c r="Y155">
        <f t="shared" si="33"/>
        <v>1422467.2</v>
      </c>
      <c r="Z155">
        <f t="shared" si="34"/>
        <v>7.2471326676176881E-2</v>
      </c>
      <c r="AA155" s="5">
        <f>_xll.SNL.Clients.Office.Excel.Functions.SPG(U155, "SP_MARKETCAP", "12/31/2021")</f>
        <v>68886.051999999996</v>
      </c>
      <c r="AB155">
        <f t="shared" si="28"/>
        <v>1.6233606378072811E-3</v>
      </c>
      <c r="AC155">
        <f t="shared" si="35"/>
        <v>5.7499433791133895E-3</v>
      </c>
    </row>
    <row r="156" spans="1:29" x14ac:dyDescent="0.3">
      <c r="A156" s="11" t="s">
        <v>154</v>
      </c>
      <c r="B156" s="4" cm="1">
        <f t="array" ref="B156">_xll.SNL.Clients.Office.Excel.Functions.SPG(A156, "SP_TOTAL_REV", "CY2023")</f>
        <v>10112000</v>
      </c>
      <c r="C156" s="4">
        <f>_xll.SNL.Clients.Office.Excel.Functions.SPG(A156,"IQ_AVG_DILUT_SHARES_OUT","CY2023")</f>
        <v>533000000</v>
      </c>
      <c r="D156" s="5">
        <f>_xll.SNL.Clients.Office.Excel.Functions.SPG(A156, "IQ_DILUT_EPS_NORM", "CY2023")</f>
        <v>2.44</v>
      </c>
      <c r="E156">
        <f t="shared" si="24"/>
        <v>1300520</v>
      </c>
      <c r="F156">
        <f t="shared" si="25"/>
        <v>0.12861155063291138</v>
      </c>
      <c r="G156" s="5">
        <f>_xll.SNL.Clients.Office.Excel.Functions.SPG(A156, "SP_MARKETCAP", "12/30/2023")</f>
        <v>22638.78</v>
      </c>
      <c r="H156">
        <f t="shared" si="29"/>
        <v>5.3878313623084554E-4</v>
      </c>
      <c r="I156">
        <f t="shared" si="30"/>
        <v>1.314630852403263E-3</v>
      </c>
      <c r="K156" s="11" t="s">
        <v>154</v>
      </c>
      <c r="L156" s="4" cm="1">
        <f t="array" ref="L156">_xll.SNL.Clients.Office.Excel.Functions.SPG(K156, "SP_TOTAL_REV", "CY2023")</f>
        <v>10112000</v>
      </c>
      <c r="M156" s="4">
        <f>_xll.SNL.Clients.Office.Excel.Functions.SPG(K156,"IQ_AVG_DILUT_SHARES_OUT","CY2023")</f>
        <v>533000000</v>
      </c>
      <c r="N156" s="5">
        <f>_xll.SNL.Clients.Office.Excel.Functions.SPG(K156, "IQ_DILUT_EPS_NORM", "CY2023")</f>
        <v>2.44</v>
      </c>
      <c r="O156">
        <f t="shared" si="26"/>
        <v>1300520</v>
      </c>
      <c r="P156">
        <f t="shared" si="27"/>
        <v>0.12861155063291138</v>
      </c>
      <c r="Q156" s="5">
        <f>_xll.SNL.Clients.Office.Excel.Functions.SPG(K156, "SP_MARKETCAP", "12/31/2022")</f>
        <v>22504.07233789</v>
      </c>
      <c r="R156">
        <f t="shared" si="31"/>
        <v>6.6899449212921532E-4</v>
      </c>
      <c r="S156">
        <f t="shared" si="32"/>
        <v>1.6323465607952854E-3</v>
      </c>
      <c r="U156" s="11" t="s">
        <v>154</v>
      </c>
      <c r="V156" s="4" cm="1">
        <f t="array" ref="V156">_xll.SNL.Clients.Office.Excel.Functions.SPG(U156, "SP_TOTAL_REV", "CY2021")</f>
        <v>10420000</v>
      </c>
      <c r="W156" s="4">
        <f>_xll.SNL.Clients.Office.Excel.Functions.SPG(U156,"IQ_AVG_DILUT_SHARES_OUT","CY2021")</f>
        <v>663000000</v>
      </c>
      <c r="X156" s="5">
        <f>_xll.SNL.Clients.Office.Excel.Functions.SPG(U156, "IQ_DILUT_EPS_NORM", "CY2021")</f>
        <v>2.6379999999999999</v>
      </c>
      <c r="Y156">
        <f t="shared" si="33"/>
        <v>1748994</v>
      </c>
      <c r="Z156">
        <f t="shared" si="34"/>
        <v>0.16784971209213051</v>
      </c>
      <c r="AA156" s="5">
        <f>_xll.SNL.Clients.Office.Excel.Functions.SPG(U156, "SP_MARKETCAP", "12/31/2021")</f>
        <v>41629.251436500002</v>
      </c>
      <c r="AB156">
        <f t="shared" si="28"/>
        <v>9.8103006633906567E-4</v>
      </c>
      <c r="AC156">
        <f t="shared" si="35"/>
        <v>2.5879573150024552E-3</v>
      </c>
    </row>
    <row r="157" spans="1:29" x14ac:dyDescent="0.3">
      <c r="A157" s="11" t="s">
        <v>155</v>
      </c>
      <c r="B157" s="4" cm="1">
        <f t="array" ref="B157">_xll.SNL.Clients.Office.Excel.Functions.SPG(A157, "SP_TOTAL_REV", "CY2023")</f>
        <v>15320200</v>
      </c>
      <c r="C157" s="4">
        <f>_xll.SNL.Clients.Office.Excel.Functions.SPG(A157,"IQ_AVG_DILUT_SHARES_OUT","CY2023")</f>
        <v>286500000</v>
      </c>
      <c r="D157" s="5">
        <f>_xll.SNL.Clients.Office.Excel.Functions.SPG(A157, "IQ_DILUT_EPS_NORM", "CY2023")</f>
        <v>4.0490000000000004</v>
      </c>
      <c r="E157">
        <f t="shared" si="24"/>
        <v>1160038.5</v>
      </c>
      <c r="F157">
        <f t="shared" si="25"/>
        <v>7.5719540214879699E-2</v>
      </c>
      <c r="G157" s="5">
        <f>_xll.SNL.Clients.Office.Excel.Functions.SPG(A157, "SP_MARKETCAP", "12/30/2023")</f>
        <v>56557.483296999999</v>
      </c>
      <c r="H157">
        <f t="shared" si="29"/>
        <v>1.3460185676119176E-3</v>
      </c>
      <c r="I157">
        <f t="shared" si="30"/>
        <v>5.4500291802606548E-3</v>
      </c>
      <c r="K157" s="11" t="s">
        <v>155</v>
      </c>
      <c r="L157" s="4" cm="1">
        <f t="array" ref="L157">_xll.SNL.Clients.Office.Excel.Functions.SPG(K157, "SP_TOTAL_REV", "CY2023")</f>
        <v>15320200</v>
      </c>
      <c r="M157" s="4">
        <f>_xll.SNL.Clients.Office.Excel.Functions.SPG(K157,"IQ_AVG_DILUT_SHARES_OUT","CY2023")</f>
        <v>286500000</v>
      </c>
      <c r="N157" s="5">
        <f>_xll.SNL.Clients.Office.Excel.Functions.SPG(K157, "IQ_DILUT_EPS_NORM", "CY2023")</f>
        <v>4.0490000000000004</v>
      </c>
      <c r="O157">
        <f t="shared" si="26"/>
        <v>1160038.5</v>
      </c>
      <c r="P157">
        <f t="shared" si="27"/>
        <v>7.5719540214879699E-2</v>
      </c>
      <c r="Q157" s="5">
        <f>_xll.SNL.Clients.Office.Excel.Functions.SPG(K157, "SP_MARKETCAP", "12/31/2022")</f>
        <v>41459.572413599999</v>
      </c>
      <c r="R157">
        <f t="shared" si="31"/>
        <v>1.2324980640962217E-3</v>
      </c>
      <c r="S157">
        <f t="shared" si="32"/>
        <v>4.9903846615256021E-3</v>
      </c>
      <c r="U157" s="11" t="s">
        <v>155</v>
      </c>
      <c r="V157" s="4" cm="1">
        <f t="array" ref="V157">_xll.SNL.Clients.Office.Excel.Functions.SPG(U157, "SP_TOTAL_REV", "CY2021")</f>
        <v>12733100</v>
      </c>
      <c r="W157" s="4">
        <f>_xll.SNL.Clients.Office.Excel.Functions.SPG(U157,"IQ_AVG_DILUT_SHARES_OUT","CY2021")</f>
        <v>289100000</v>
      </c>
      <c r="X157" s="5">
        <f>_xll.SNL.Clients.Office.Excel.Functions.SPG(U157, "IQ_DILUT_EPS_NORM", "CY2021")</f>
        <v>3.585</v>
      </c>
      <c r="Y157">
        <f t="shared" si="33"/>
        <v>1036423.5</v>
      </c>
      <c r="Z157">
        <f t="shared" si="34"/>
        <v>8.1396007256677477E-2</v>
      </c>
      <c r="AA157" s="5">
        <f>_xll.SNL.Clients.Office.Excel.Functions.SPG(U157, "SP_MARKETCAP", "12/31/2021")</f>
        <v>67225.824549130004</v>
      </c>
      <c r="AB157">
        <f t="shared" si="28"/>
        <v>1.5842359120420498E-3</v>
      </c>
      <c r="AC157">
        <f t="shared" si="35"/>
        <v>5.6794857446707484E-3</v>
      </c>
    </row>
    <row r="158" spans="1:29" x14ac:dyDescent="0.3">
      <c r="A158" s="11" t="s">
        <v>156</v>
      </c>
      <c r="B158" s="4" cm="1">
        <f t="array" ref="B158">_xll.SNL.Clients.Office.Excel.Functions.SPG(A158, "SP_TOTAL_REV", "CY2023")</f>
        <v>16338000</v>
      </c>
      <c r="C158" s="4">
        <f>_xll.SNL.Clients.Office.Excel.Functions.SPG(A158,"IQ_AVG_DILUT_SHARES_OUT","CY2023")</f>
        <v>385000000</v>
      </c>
      <c r="D158" s="5">
        <f>_xll.SNL.Clients.Office.Excel.Functions.SPG(A158, "IQ_DILUT_EPS_NORM", "CY2023")</f>
        <v>3.5539999999999998</v>
      </c>
      <c r="E158">
        <f t="shared" si="24"/>
        <v>1368290</v>
      </c>
      <c r="F158">
        <f t="shared" si="25"/>
        <v>8.3748928877463588E-2</v>
      </c>
      <c r="G158" s="5">
        <f>_xll.SNL.Clients.Office.Excel.Functions.SPG(A158, "SP_MARKETCAP", "12/30/2023")</f>
        <v>27421.327292369999</v>
      </c>
      <c r="H158">
        <f t="shared" si="29"/>
        <v>6.5260357308104017E-4</v>
      </c>
      <c r="I158">
        <f t="shared" si="30"/>
        <v>2.3193530987300165E-3</v>
      </c>
      <c r="K158" s="11" t="s">
        <v>156</v>
      </c>
      <c r="L158" s="4" cm="1">
        <f t="array" ref="L158">_xll.SNL.Clients.Office.Excel.Functions.SPG(K158, "SP_TOTAL_REV", "CY2023")</f>
        <v>16338000</v>
      </c>
      <c r="M158" s="4">
        <f>_xll.SNL.Clients.Office.Excel.Functions.SPG(K158,"IQ_AVG_DILUT_SHARES_OUT","CY2023")</f>
        <v>385000000</v>
      </c>
      <c r="N158" s="5">
        <f>_xll.SNL.Clients.Office.Excel.Functions.SPG(K158, "IQ_DILUT_EPS_NORM", "CY2023")</f>
        <v>3.5539999999999998</v>
      </c>
      <c r="O158">
        <f t="shared" si="26"/>
        <v>1368290</v>
      </c>
      <c r="P158">
        <f t="shared" si="27"/>
        <v>8.3748928877463588E-2</v>
      </c>
      <c r="Q158" s="5">
        <f>_xll.SNL.Clients.Office.Excel.Functions.SPG(K158, "SP_MARKETCAP", "12/31/2022")</f>
        <v>24294.866759879998</v>
      </c>
      <c r="R158">
        <f t="shared" si="31"/>
        <v>7.2223070586240317E-4</v>
      </c>
      <c r="S158">
        <f t="shared" si="32"/>
        <v>2.5668079286349809E-3</v>
      </c>
      <c r="U158" s="11" t="s">
        <v>156</v>
      </c>
      <c r="V158" s="4" cm="1">
        <f t="array" ref="V158">_xll.SNL.Clients.Office.Excel.Functions.SPG(U158, "SP_TOTAL_REV", "CY2021")</f>
        <v>14905000</v>
      </c>
      <c r="W158" s="4">
        <f>_xll.SNL.Clients.Office.Excel.Functions.SPG(U158,"IQ_AVG_DILUT_SHARES_OUT","CY2021")</f>
        <v>380000000</v>
      </c>
      <c r="X158" s="5">
        <f>_xll.SNL.Clients.Office.Excel.Functions.SPG(U158, "IQ_DILUT_EPS_NORM", "CY2021")</f>
        <v>3.6070000000000002</v>
      </c>
      <c r="Y158">
        <f t="shared" si="33"/>
        <v>1370660</v>
      </c>
      <c r="Z158">
        <f t="shared" si="34"/>
        <v>9.1959745051995972E-2</v>
      </c>
      <c r="AA158" s="5">
        <f>_xll.SNL.Clients.Office.Excel.Functions.SPG(U158, "SP_MARKETCAP", "12/31/2021")</f>
        <v>25928.738472000001</v>
      </c>
      <c r="AB158">
        <f t="shared" si="28"/>
        <v>6.1103361567947179E-4</v>
      </c>
      <c r="AC158">
        <f t="shared" si="35"/>
        <v>2.2039982517558549E-3</v>
      </c>
    </row>
    <row r="159" spans="1:29" x14ac:dyDescent="0.3">
      <c r="A159" s="11" t="s">
        <v>157</v>
      </c>
      <c r="B159" s="4" cm="1">
        <f t="array" ref="B159">_xll.SNL.Clients.Office.Excel.Functions.SPG(A159, "SP_TOTAL_REV", "CY2023")</f>
        <v>5010000</v>
      </c>
      <c r="C159" s="4">
        <f>_xll.SNL.Clients.Office.Excel.Functions.SPG(A159,"IQ_AVG_DILUT_SHARES_OUT","CY2023")</f>
        <v>609400000</v>
      </c>
      <c r="D159" s="5">
        <f>_xll.SNL.Clients.Office.Excel.Functions.SPG(A159, "IQ_DILUT_EPS_NORM", "CY2023")</f>
        <v>1.595</v>
      </c>
      <c r="E159">
        <f t="shared" si="24"/>
        <v>971993</v>
      </c>
      <c r="F159">
        <f t="shared" si="25"/>
        <v>0.19401057884231537</v>
      </c>
      <c r="G159" s="5">
        <f>_xll.SNL.Clients.Office.Excel.Functions.SPG(A159, "SP_MARKETCAP", "12/30/2023")</f>
        <v>46245.625</v>
      </c>
      <c r="H159">
        <f t="shared" si="29"/>
        <v>1.1006053715993352E-3</v>
      </c>
      <c r="I159">
        <f t="shared" si="30"/>
        <v>1.7554655677009397E-3</v>
      </c>
      <c r="K159" s="11" t="s">
        <v>157</v>
      </c>
      <c r="L159" s="4" cm="1">
        <f t="array" ref="L159">_xll.SNL.Clients.Office.Excel.Functions.SPG(K159, "SP_TOTAL_REV", "CY2023")</f>
        <v>5010000</v>
      </c>
      <c r="M159" s="4">
        <f>_xll.SNL.Clients.Office.Excel.Functions.SPG(K159,"IQ_AVG_DILUT_SHARES_OUT","CY2023")</f>
        <v>609400000</v>
      </c>
      <c r="N159" s="5">
        <f>_xll.SNL.Clients.Office.Excel.Functions.SPG(K159, "IQ_DILUT_EPS_NORM", "CY2023")</f>
        <v>1.595</v>
      </c>
      <c r="O159">
        <f t="shared" si="26"/>
        <v>971993</v>
      </c>
      <c r="P159">
        <f t="shared" si="27"/>
        <v>0.19401057884231537</v>
      </c>
      <c r="Q159" s="5">
        <f>_xll.SNL.Clients.Office.Excel.Functions.SPG(K159, "SP_MARKETCAP", "12/31/2022")</f>
        <v>46128.415830389997</v>
      </c>
      <c r="R159">
        <f t="shared" si="31"/>
        <v>1.3712920780661888E-3</v>
      </c>
      <c r="S159">
        <f t="shared" si="32"/>
        <v>2.1872108645155713E-3</v>
      </c>
      <c r="U159" s="11" t="s">
        <v>157</v>
      </c>
      <c r="V159" s="4" cm="1">
        <f t="array" ref="V159">_xll.SNL.Clients.Office.Excel.Functions.SPG(U159, "SP_TOTAL_REV", "CY2021")</f>
        <v>5232500</v>
      </c>
      <c r="W159" s="4">
        <f>_xll.SNL.Clients.Office.Excel.Functions.SPG(U159,"IQ_AVG_DILUT_SHARES_OUT","CY2021")</f>
        <v>631200000</v>
      </c>
      <c r="X159" s="5">
        <f>_xll.SNL.Clients.Office.Excel.Functions.SPG(U159, "IQ_DILUT_EPS_NORM", "CY2021")</f>
        <v>1.5860000000000001</v>
      </c>
      <c r="Y159">
        <f t="shared" si="33"/>
        <v>1001083.2</v>
      </c>
      <c r="Z159">
        <f t="shared" si="34"/>
        <v>0.19132024844720497</v>
      </c>
      <c r="AA159" s="5">
        <f>_xll.SNL.Clients.Office.Excel.Functions.SPG(U159, "SP_MARKETCAP", "12/31/2021")</f>
        <v>80882.533956800005</v>
      </c>
      <c r="AB159">
        <f t="shared" si="28"/>
        <v>1.9060683273237945E-3</v>
      </c>
      <c r="AC159">
        <f t="shared" si="35"/>
        <v>3.0230243671355381E-3</v>
      </c>
    </row>
    <row r="160" spans="1:29" x14ac:dyDescent="0.3">
      <c r="A160" s="11" t="s">
        <v>158</v>
      </c>
      <c r="B160" s="4" cm="1">
        <f t="array" ref="B160">_xll.SNL.Clients.Office.Excel.Functions.SPG(A160, "SP_TOTAL_REV", "CY2023")</f>
        <v>7657000</v>
      </c>
      <c r="C160" s="4">
        <f>_xll.SNL.Clients.Office.Excel.Functions.SPG(A160,"IQ_AVG_DILUT_SHARES_OUT","CY2023")</f>
        <v>272750000</v>
      </c>
      <c r="D160" s="5">
        <f>_xll.SNL.Clients.Office.Excel.Functions.SPG(A160, "IQ_DILUT_EPS_NORM", "CY2023")</f>
        <v>3.8220000000000001</v>
      </c>
      <c r="E160">
        <f t="shared" si="24"/>
        <v>1042450.5</v>
      </c>
      <c r="F160">
        <f t="shared" si="25"/>
        <v>0.13614346349745332</v>
      </c>
      <c r="G160" s="5">
        <f>_xll.SNL.Clients.Office.Excel.Functions.SPG(A160, "SP_MARKETCAP", "12/30/2023")</f>
        <v>36819.617429370002</v>
      </c>
      <c r="H160">
        <f t="shared" si="29"/>
        <v>8.7627464701789913E-4</v>
      </c>
      <c r="I160">
        <f t="shared" si="30"/>
        <v>3.3491217009024104E-3</v>
      </c>
      <c r="K160" s="11" t="s">
        <v>158</v>
      </c>
      <c r="L160" s="4" cm="1">
        <f t="array" ref="L160">_xll.SNL.Clients.Office.Excel.Functions.SPG(K160, "SP_TOTAL_REV", "CY2023")</f>
        <v>7657000</v>
      </c>
      <c r="M160" s="4">
        <f>_xll.SNL.Clients.Office.Excel.Functions.SPG(K160,"IQ_AVG_DILUT_SHARES_OUT","CY2023")</f>
        <v>272750000</v>
      </c>
      <c r="N160" s="5">
        <f>_xll.SNL.Clients.Office.Excel.Functions.SPG(K160, "IQ_DILUT_EPS_NORM", "CY2023")</f>
        <v>3.8220000000000001</v>
      </c>
      <c r="O160">
        <f t="shared" si="26"/>
        <v>1042450.5</v>
      </c>
      <c r="P160">
        <f t="shared" si="27"/>
        <v>0.13614346349745332</v>
      </c>
      <c r="Q160" s="5">
        <f>_xll.SNL.Clients.Office.Excel.Functions.SPG(K160, "SP_MARKETCAP", "12/31/2022")</f>
        <v>33731.482990119999</v>
      </c>
      <c r="R160">
        <f t="shared" si="31"/>
        <v>1.0027596780226319E-3</v>
      </c>
      <c r="S160">
        <f t="shared" si="32"/>
        <v>3.8325474894024994E-3</v>
      </c>
      <c r="U160" s="11" t="s">
        <v>158</v>
      </c>
      <c r="V160" s="4" cm="1">
        <f t="array" ref="V160">_xll.SNL.Clients.Office.Excel.Functions.SPG(U160, "SP_TOTAL_REV", "CY2021")</f>
        <v>6512000</v>
      </c>
      <c r="W160" s="4">
        <f>_xll.SNL.Clients.Office.Excel.Functions.SPG(U160,"IQ_AVG_DILUT_SHARES_OUT","CY2021")</f>
        <v>288250000</v>
      </c>
      <c r="X160" s="5">
        <f>_xll.SNL.Clients.Office.Excel.Functions.SPG(U160, "IQ_DILUT_EPS_NORM", "CY2021")</f>
        <v>1.986</v>
      </c>
      <c r="Y160">
        <f t="shared" si="33"/>
        <v>572464.5</v>
      </c>
      <c r="Z160">
        <f t="shared" si="34"/>
        <v>8.7909167690417692E-2</v>
      </c>
      <c r="AA160" s="5">
        <f>_xll.SNL.Clients.Office.Excel.Functions.SPG(U160, "SP_MARKETCAP", "12/31/2021")</f>
        <v>37302.394061699997</v>
      </c>
      <c r="AB160">
        <f t="shared" si="28"/>
        <v>8.7906385193536483E-4</v>
      </c>
      <c r="AC160">
        <f t="shared" si="35"/>
        <v>1.7458208099436347E-3</v>
      </c>
    </row>
    <row r="161" spans="1:29" x14ac:dyDescent="0.3">
      <c r="A161" s="11" t="s">
        <v>159</v>
      </c>
      <c r="B161" s="4" cm="1">
        <f t="array" ref="B161">_xll.SNL.Clients.Office.Excel.Functions.SPG(A161, "SP_TOTAL_REV", "CY2023")</f>
        <v>171340000</v>
      </c>
      <c r="C161" s="4">
        <f>_xll.SNL.Clients.Office.Excel.Functions.SPG(A161,"IQ_AVG_DILUT_SHARES_OUT","CY2023")</f>
        <v>237400000</v>
      </c>
      <c r="D161" s="5">
        <f>_xll.SNL.Clients.Office.Excel.Functions.SPG(A161, "IQ_DILUT_EPS_NORM", "CY2023")</f>
        <v>23.306000000000001</v>
      </c>
      <c r="E161">
        <f t="shared" si="24"/>
        <v>5532844.4000000004</v>
      </c>
      <c r="F161">
        <f t="shared" si="25"/>
        <v>3.229160966499358E-2</v>
      </c>
      <c r="G161" s="5">
        <f>_xll.SNL.Clients.Office.Excel.Functions.SPG(A161, "SP_MARKETCAP", "12/30/2023")</f>
        <v>110797.32970060001</v>
      </c>
      <c r="H161">
        <f t="shared" si="29"/>
        <v>2.6368794070215926E-3</v>
      </c>
      <c r="I161">
        <f t="shared" si="30"/>
        <v>6.1455111460045238E-2</v>
      </c>
      <c r="K161" s="11" t="s">
        <v>159</v>
      </c>
      <c r="L161" s="4" cm="1">
        <f t="array" ref="L161">_xll.SNL.Clients.Office.Excel.Functions.SPG(K161, "SP_TOTAL_REV", "CY2023")</f>
        <v>171340000</v>
      </c>
      <c r="M161" s="4">
        <f>_xll.SNL.Clients.Office.Excel.Functions.SPG(K161,"IQ_AVG_DILUT_SHARES_OUT","CY2023")</f>
        <v>237400000</v>
      </c>
      <c r="N161" s="5">
        <f>_xll.SNL.Clients.Office.Excel.Functions.SPG(K161, "IQ_DILUT_EPS_NORM", "CY2023")</f>
        <v>23.306000000000001</v>
      </c>
      <c r="O161">
        <f t="shared" si="26"/>
        <v>5532844.4000000004</v>
      </c>
      <c r="P161">
        <f t="shared" si="27"/>
        <v>3.229160966499358E-2</v>
      </c>
      <c r="Q161" s="5">
        <f>_xll.SNL.Clients.Office.Excel.Functions.SPG(K161, "SP_MARKETCAP", "12/31/2022")</f>
        <v>122511.38473854</v>
      </c>
      <c r="R161">
        <f t="shared" si="31"/>
        <v>3.6419826768514137E-3</v>
      </c>
      <c r="S161">
        <f t="shared" si="32"/>
        <v>8.4880048266699051E-2</v>
      </c>
      <c r="U161" s="11" t="s">
        <v>159</v>
      </c>
      <c r="V161" s="4" cm="1">
        <f t="array" ref="V161">_xll.SNL.Clients.Office.Excel.Functions.SPG(U161, "SP_TOTAL_REV", "CY2021")</f>
        <v>138639000</v>
      </c>
      <c r="W161" s="4">
        <f>_xll.SNL.Clients.Office.Excel.Functions.SPG(U161,"IQ_AVG_DILUT_SHARES_OUT","CY2021")</f>
        <v>246800000</v>
      </c>
      <c r="X161" s="5">
        <f>_xll.SNL.Clients.Office.Excel.Functions.SPG(U161, "IQ_DILUT_EPS_NORM", "CY2021")</f>
        <v>20.866</v>
      </c>
      <c r="Y161">
        <f t="shared" si="33"/>
        <v>5149728.8</v>
      </c>
      <c r="Z161">
        <f t="shared" si="34"/>
        <v>3.7144878425262734E-2</v>
      </c>
      <c r="AA161" s="5">
        <f>_xll.SNL.Clients.Office.Excel.Functions.SPG(U161, "SP_MARKETCAP", "12/31/2021")</f>
        <v>112507.96091304001</v>
      </c>
      <c r="AB161">
        <f t="shared" si="28"/>
        <v>2.6513494369831106E-3</v>
      </c>
      <c r="AC161">
        <f t="shared" si="35"/>
        <v>5.5323057352089589E-2</v>
      </c>
    </row>
    <row r="162" spans="1:29" x14ac:dyDescent="0.3">
      <c r="A162" s="11" t="s">
        <v>160</v>
      </c>
      <c r="B162" s="4" cm="1">
        <f t="array" ref="B162">_xll.SNL.Clients.Office.Excel.Functions.SPG(A162, "SP_TOTAL_REV", "CY2023")</f>
        <v>34124100</v>
      </c>
      <c r="C162" s="4">
        <f>_xll.SNL.Clients.Office.Excel.Functions.SPG(A162,"IQ_AVG_DILUT_SHARES_OUT","CY2023")</f>
        <v>903284000</v>
      </c>
      <c r="D162" s="5">
        <f>_xll.SNL.Clients.Office.Excel.Functions.SPG(A162, "IQ_DILUT_EPS_NORM", "CY2023")</f>
        <v>7.2249999999999996</v>
      </c>
      <c r="E162">
        <f t="shared" si="24"/>
        <v>6526226.9000000004</v>
      </c>
      <c r="F162">
        <f t="shared" si="25"/>
        <v>0.19124978827280428</v>
      </c>
      <c r="G162" s="5">
        <f>_xll.SNL.Clients.Office.Excel.Functions.SPG(A162, "SP_MARKETCAP", "12/30/2023")</f>
        <v>524224.17459204001</v>
      </c>
      <c r="H162">
        <f t="shared" si="29"/>
        <v>1.2476076222955728E-2</v>
      </c>
      <c r="I162">
        <f t="shared" si="30"/>
        <v>9.0139650710855126E-2</v>
      </c>
      <c r="K162" s="11" t="s">
        <v>160</v>
      </c>
      <c r="L162" s="4" cm="1">
        <f t="array" ref="L162">_xll.SNL.Clients.Office.Excel.Functions.SPG(K162, "SP_TOTAL_REV", "CY2023")</f>
        <v>34124100</v>
      </c>
      <c r="M162" s="4">
        <f>_xll.SNL.Clients.Office.Excel.Functions.SPG(K162,"IQ_AVG_DILUT_SHARES_OUT","CY2023")</f>
        <v>903284000</v>
      </c>
      <c r="N162" s="5">
        <f>_xll.SNL.Clients.Office.Excel.Functions.SPG(K162, "IQ_DILUT_EPS_NORM", "CY2023")</f>
        <v>7.2249999999999996</v>
      </c>
      <c r="O162">
        <f t="shared" si="26"/>
        <v>6526226.9000000004</v>
      </c>
      <c r="P162">
        <f t="shared" si="27"/>
        <v>0.19124978827280428</v>
      </c>
      <c r="Q162" s="5">
        <f>_xll.SNL.Clients.Office.Excel.Functions.SPG(K162, "SP_MARKETCAP", "12/31/2022")</f>
        <v>347613.08293600002</v>
      </c>
      <c r="R162">
        <f t="shared" si="31"/>
        <v>1.0333740239747397E-2</v>
      </c>
      <c r="S162">
        <f t="shared" si="32"/>
        <v>7.4661273232174932E-2</v>
      </c>
      <c r="U162" s="11" t="s">
        <v>160</v>
      </c>
      <c r="V162" s="4" cm="1">
        <f t="array" ref="V162">_xll.SNL.Clients.Office.Excel.Functions.SPG(U162, "SP_TOTAL_REV", "CY2021")</f>
        <v>28318400</v>
      </c>
      <c r="W162" s="4">
        <f>_xll.SNL.Clients.Office.Excel.Functions.SPG(U162,"IQ_AVG_DILUT_SHARES_OUT","CY2021")</f>
        <v>911681000</v>
      </c>
      <c r="X162" s="5">
        <f>_xll.SNL.Clients.Office.Excel.Functions.SPG(U162, "IQ_DILUT_EPS_NORM", "CY2021")</f>
        <v>5.4909999999999997</v>
      </c>
      <c r="Y162">
        <f t="shared" si="33"/>
        <v>5006040.3710000003</v>
      </c>
      <c r="Z162">
        <f t="shared" si="34"/>
        <v>0.17677694965111024</v>
      </c>
      <c r="AA162" s="5">
        <f>_xll.SNL.Clients.Office.Excel.Functions.SPG(U162, "SP_MARKETCAP", "12/31/2021")</f>
        <v>250418.95079445999</v>
      </c>
      <c r="AB162">
        <f t="shared" si="28"/>
        <v>5.9013436810215914E-3</v>
      </c>
      <c r="AC162">
        <f t="shared" si="35"/>
        <v>3.2404278152489557E-2</v>
      </c>
    </row>
    <row r="163" spans="1:29" x14ac:dyDescent="0.3">
      <c r="A163" s="11" t="s">
        <v>161</v>
      </c>
      <c r="B163" s="4" cm="1">
        <f t="array" ref="B163">_xll.SNL.Clients.Office.Excel.Functions.SPG(A163, "SP_TOTAL_REV", "CY2023")</f>
        <v>15909000</v>
      </c>
      <c r="C163" s="4">
        <f>_xll.SNL.Clients.Office.Excel.Functions.SPG(A163,"IQ_AVG_DILUT_SHARES_OUT","CY2023")</f>
        <v>573950000</v>
      </c>
      <c r="D163" s="5">
        <f>_xll.SNL.Clients.Office.Excel.Functions.SPG(A163, "IQ_DILUT_EPS_NORM", "CY2023")</f>
        <v>3.2589999999999999</v>
      </c>
      <c r="E163">
        <f t="shared" si="24"/>
        <v>1870503.05</v>
      </c>
      <c r="F163">
        <f t="shared" si="25"/>
        <v>0.11757514928656736</v>
      </c>
      <c r="G163" s="5">
        <f>_xll.SNL.Clients.Office.Excel.Functions.SPG(A163, "SP_MARKETCAP", "12/30/2023")</f>
        <v>55626.398606440001</v>
      </c>
      <c r="H163">
        <f t="shared" si="29"/>
        <v>1.3238595674504052E-3</v>
      </c>
      <c r="I163">
        <f t="shared" si="30"/>
        <v>4.3144583303208707E-3</v>
      </c>
      <c r="K163" s="11" t="s">
        <v>161</v>
      </c>
      <c r="L163" s="4" cm="1">
        <f t="array" ref="L163">_xll.SNL.Clients.Office.Excel.Functions.SPG(K163, "SP_TOTAL_REV", "CY2023")</f>
        <v>15909000</v>
      </c>
      <c r="M163" s="4">
        <f>_xll.SNL.Clients.Office.Excel.Functions.SPG(K163,"IQ_AVG_DILUT_SHARES_OUT","CY2023")</f>
        <v>573950000</v>
      </c>
      <c r="N163" s="5">
        <f>_xll.SNL.Clients.Office.Excel.Functions.SPG(K163, "IQ_DILUT_EPS_NORM", "CY2023")</f>
        <v>3.2589999999999999</v>
      </c>
      <c r="O163">
        <f t="shared" si="26"/>
        <v>1870503.05</v>
      </c>
      <c r="P163">
        <f t="shared" si="27"/>
        <v>0.11757514928656736</v>
      </c>
      <c r="Q163" s="5">
        <f>_xll.SNL.Clients.Office.Excel.Functions.SPG(K163, "SP_MARKETCAP", "12/31/2022")</f>
        <v>56809.883999999998</v>
      </c>
      <c r="R163">
        <f t="shared" si="31"/>
        <v>1.6888276452306794E-3</v>
      </c>
      <c r="S163">
        <f t="shared" si="32"/>
        <v>5.5038892958067841E-3</v>
      </c>
      <c r="U163" s="11" t="s">
        <v>161</v>
      </c>
      <c r="V163" s="4" cm="1">
        <f t="array" ref="V163">_xll.SNL.Clients.Office.Excel.Functions.SPG(U163, "SP_TOTAL_REV", "CY2021")</f>
        <v>17231000</v>
      </c>
      <c r="W163" s="4">
        <f>_xll.SNL.Clients.Office.Excel.Functions.SPG(U163,"IQ_AVG_DILUT_SHARES_OUT","CY2021")</f>
        <v>600850000</v>
      </c>
      <c r="X163" s="5">
        <f>_xll.SNL.Clients.Office.Excel.Functions.SPG(U163, "IQ_DILUT_EPS_NORM", "CY2021")</f>
        <v>2.9729999999999999</v>
      </c>
      <c r="Y163">
        <f t="shared" si="33"/>
        <v>1786327.05</v>
      </c>
      <c r="Z163">
        <f t="shared" si="34"/>
        <v>0.10366937786547502</v>
      </c>
      <c r="AA163" s="5">
        <f>_xll.SNL.Clients.Office.Excel.Functions.SPG(U163, "SP_MARKETCAP", "12/31/2021")</f>
        <v>55307.853000000003</v>
      </c>
      <c r="AB163">
        <f t="shared" si="28"/>
        <v>1.3033783896024605E-3</v>
      </c>
      <c r="AC163">
        <f t="shared" si="35"/>
        <v>3.8749439522881152E-3</v>
      </c>
    </row>
    <row r="164" spans="1:29" x14ac:dyDescent="0.3">
      <c r="A164" s="11" t="s">
        <v>162</v>
      </c>
      <c r="B164" s="4" cm="1">
        <f t="array" ref="B164">_xll.SNL.Clients.Office.Excel.Functions.SPG(A164, "SP_TOTAL_REV", "CY2023")</f>
        <v>2290786</v>
      </c>
      <c r="C164" s="4">
        <f>_xll.SNL.Clients.Office.Excel.Functions.SPG(A164,"IQ_AVG_DILUT_SHARES_OUT","CY2023")</f>
        <v>143290000</v>
      </c>
      <c r="D164" s="5">
        <f>_xll.SNL.Clients.Office.Excel.Functions.SPG(A164, "IQ_DILUT_EPS_NORM", "CY2023")</f>
        <v>2.2690000000000001</v>
      </c>
      <c r="E164">
        <f t="shared" si="24"/>
        <v>325125.01</v>
      </c>
      <c r="F164">
        <f t="shared" si="25"/>
        <v>0.14192727299712851</v>
      </c>
      <c r="G164" s="5">
        <f>_xll.SNL.Clients.Office.Excel.Functions.SPG(A164, "SP_MARKETCAP", "12/30/2023")</f>
        <v>17988.252424260001</v>
      </c>
      <c r="H164">
        <f t="shared" si="29"/>
        <v>4.2810465300934566E-4</v>
      </c>
      <c r="I164">
        <f t="shared" si="30"/>
        <v>9.7136945767820537E-4</v>
      </c>
      <c r="K164" s="11" t="s">
        <v>162</v>
      </c>
      <c r="L164" s="4" cm="1">
        <f t="array" ref="L164">_xll.SNL.Clients.Office.Excel.Functions.SPG(K164, "SP_TOTAL_REV", "CY2023")</f>
        <v>2290786</v>
      </c>
      <c r="M164" s="4">
        <f>_xll.SNL.Clients.Office.Excel.Functions.SPG(K164,"IQ_AVG_DILUT_SHARES_OUT","CY2023")</f>
        <v>143290000</v>
      </c>
      <c r="N164" s="5">
        <f>_xll.SNL.Clients.Office.Excel.Functions.SPG(K164, "IQ_DILUT_EPS_NORM", "CY2023")</f>
        <v>2.2690000000000001</v>
      </c>
      <c r="O164">
        <f t="shared" si="26"/>
        <v>325125.01</v>
      </c>
      <c r="P164">
        <f t="shared" si="27"/>
        <v>0.14192727299712851</v>
      </c>
      <c r="Q164" s="5">
        <f>_xll.SNL.Clients.Office.Excel.Functions.SPG(K164, "SP_MARKETCAP", "12/31/2022")</f>
        <v>36014.309637120001</v>
      </c>
      <c r="R164">
        <f t="shared" si="31"/>
        <v>1.0706228820862569E-3</v>
      </c>
      <c r="S164">
        <f t="shared" si="32"/>
        <v>2.4292433194537172E-3</v>
      </c>
      <c r="U164" s="11" t="s">
        <v>162</v>
      </c>
      <c r="V164" s="4" cm="1">
        <f t="array" ref="V164">_xll.SNL.Clients.Office.Excel.Functions.SPG(U164, "SP_TOTAL_REV", "CY2021")</f>
        <v>1382049</v>
      </c>
      <c r="W164" s="4">
        <f>_xll.SNL.Clients.Office.Excel.Functions.SPG(U164,"IQ_AVG_DILUT_SHARES_OUT","CY2021")</f>
        <v>142878000</v>
      </c>
      <c r="X164" s="5">
        <f>_xll.SNL.Clients.Office.Excel.Functions.SPG(U164, "IQ_DILUT_EPS_NORM", "CY2021")</f>
        <v>0.79800000000000004</v>
      </c>
      <c r="Y164">
        <f t="shared" si="33"/>
        <v>114016.644</v>
      </c>
      <c r="Z164">
        <f t="shared" si="34"/>
        <v>8.2498264533312493E-2</v>
      </c>
      <c r="AA164" s="5">
        <f>_xll.SNL.Clients.Office.Excel.Functions.SPG(U164, "SP_MARKETCAP", "12/31/2021")</f>
        <v>24680.883237120001</v>
      </c>
      <c r="AB164">
        <f t="shared" si="28"/>
        <v>5.8162680528502575E-4</v>
      </c>
      <c r="AC164">
        <f t="shared" si="35"/>
        <v>4.641381906174506E-4</v>
      </c>
    </row>
    <row r="165" spans="1:29" x14ac:dyDescent="0.3">
      <c r="A165" s="11" t="s">
        <v>163</v>
      </c>
      <c r="B165" s="4" cm="1">
        <f t="array" ref="B165">_xll.SNL.Clients.Office.Excel.Functions.SPG(A165, "SP_TOTAL_REV", "CY2023")</f>
        <v>12147412</v>
      </c>
      <c r="C165" s="4">
        <f>_xll.SNL.Clients.Office.Excel.Functions.SPG(A165,"IQ_AVG_DILUT_SHARES_OUT","CY2023")</f>
        <v>424752990</v>
      </c>
      <c r="D165" s="5">
        <f>_xll.SNL.Clients.Office.Excel.Functions.SPG(A165, "IQ_DILUT_EPS_NORM", "CY2023")</f>
        <v>2.75</v>
      </c>
      <c r="E165">
        <f t="shared" si="24"/>
        <v>1168070.7224999999</v>
      </c>
      <c r="F165">
        <f t="shared" si="25"/>
        <v>9.6157990072288646E-2</v>
      </c>
      <c r="G165" s="5">
        <f>_xll.SNL.Clients.Office.Excel.Functions.SPG(A165, "SP_MARKETCAP", "12/30/2023")</f>
        <v>21398.960358060001</v>
      </c>
      <c r="H165">
        <f t="shared" si="29"/>
        <v>5.092765146264554E-4</v>
      </c>
      <c r="I165">
        <f t="shared" si="30"/>
        <v>1.4005104152227524E-3</v>
      </c>
      <c r="K165" s="11" t="s">
        <v>163</v>
      </c>
      <c r="L165" s="4" cm="1">
        <f t="array" ref="L165">_xll.SNL.Clients.Office.Excel.Functions.SPG(K165, "SP_TOTAL_REV", "CY2023")</f>
        <v>12147412</v>
      </c>
      <c r="M165" s="4">
        <f>_xll.SNL.Clients.Office.Excel.Functions.SPG(K165,"IQ_AVG_DILUT_SHARES_OUT","CY2023")</f>
        <v>424752990</v>
      </c>
      <c r="N165" s="5">
        <f>_xll.SNL.Clients.Office.Excel.Functions.SPG(K165, "IQ_DILUT_EPS_NORM", "CY2023")</f>
        <v>2.75</v>
      </c>
      <c r="O165">
        <f t="shared" si="26"/>
        <v>1168070.7224999999</v>
      </c>
      <c r="P165">
        <f t="shared" si="27"/>
        <v>9.6157990072288646E-2</v>
      </c>
      <c r="Q165" s="5">
        <f>_xll.SNL.Clients.Office.Excel.Functions.SPG(K165, "SP_MARKETCAP", "12/31/2022")</f>
        <v>22891.911749999999</v>
      </c>
      <c r="R165">
        <f t="shared" si="31"/>
        <v>6.8052406893809216E-4</v>
      </c>
      <c r="S165">
        <f t="shared" si="32"/>
        <v>1.8714411895797535E-3</v>
      </c>
      <c r="U165" s="11" t="s">
        <v>163</v>
      </c>
      <c r="V165" s="4" cm="1">
        <f t="array" ref="V165">_xll.SNL.Clients.Office.Excel.Functions.SPG(U165, "SP_TOTAL_REV", "CY2021")</f>
        <v>11742896</v>
      </c>
      <c r="W165" s="4">
        <f>_xll.SNL.Clients.Office.Excel.Functions.SPG(U165,"IQ_AVG_DILUT_SHARES_OUT","CY2021")</f>
        <v>403746048</v>
      </c>
      <c r="X165" s="5">
        <f>_xll.SNL.Clients.Office.Excel.Functions.SPG(U165, "IQ_DILUT_EPS_NORM", "CY2021")</f>
        <v>2.7589999999999999</v>
      </c>
      <c r="Y165">
        <f t="shared" si="33"/>
        <v>1113935.3464319999</v>
      </c>
      <c r="Z165">
        <f t="shared" si="34"/>
        <v>9.4860360377201663E-2</v>
      </c>
      <c r="AA165" s="5">
        <f>_xll.SNL.Clients.Office.Excel.Functions.SPG(U165, "SP_MARKETCAP", "12/31/2021")</f>
        <v>22640.543219700001</v>
      </c>
      <c r="AB165">
        <f t="shared" si="28"/>
        <v>5.335443912714799E-4</v>
      </c>
      <c r="AC165">
        <f t="shared" si="35"/>
        <v>1.472048975518013E-3</v>
      </c>
    </row>
    <row r="166" spans="1:29" x14ac:dyDescent="0.3">
      <c r="A166" s="11" t="s">
        <v>164</v>
      </c>
      <c r="B166" s="4" cm="1">
        <f t="array" ref="B166">_xll.SNL.Clients.Office.Excel.Functions.SPG(A166, "SP_TOTAL_REV", "CY2023")</f>
        <v>23273000</v>
      </c>
      <c r="C166" s="4">
        <f>_xll.SNL.Clients.Office.Excel.Functions.SPG(A166,"IQ_AVG_DILUT_SHARES_OUT","CY2023")</f>
        <v>584000000</v>
      </c>
      <c r="D166" s="5">
        <f>_xll.SNL.Clients.Office.Excel.Functions.SPG(A166, "IQ_DILUT_EPS_NORM", "CY2023")</f>
        <v>10.303000000000001</v>
      </c>
      <c r="E166">
        <f t="shared" si="24"/>
        <v>6016952.0000000009</v>
      </c>
      <c r="F166">
        <f t="shared" si="25"/>
        <v>0.25853787650925969</v>
      </c>
      <c r="G166" s="5">
        <f>_xll.SNL.Clients.Office.Excel.Functions.SPG(A166, "SP_MARKETCAP", "12/30/2023")</f>
        <v>70531.944361899994</v>
      </c>
      <c r="H166">
        <f t="shared" si="29"/>
        <v>1.6785985016756198E-3</v>
      </c>
      <c r="I166">
        <f t="shared" si="30"/>
        <v>1.7294600362763913E-2</v>
      </c>
      <c r="K166" s="11" t="s">
        <v>164</v>
      </c>
      <c r="L166" s="4" cm="1">
        <f t="array" ref="L166">_xll.SNL.Clients.Office.Excel.Functions.SPG(K166, "SP_TOTAL_REV", "CY2023")</f>
        <v>23273000</v>
      </c>
      <c r="M166" s="4">
        <f>_xll.SNL.Clients.Office.Excel.Functions.SPG(K166,"IQ_AVG_DILUT_SHARES_OUT","CY2023")</f>
        <v>584000000</v>
      </c>
      <c r="N166" s="5">
        <f>_xll.SNL.Clients.Office.Excel.Functions.SPG(K166, "IQ_DILUT_EPS_NORM", "CY2023")</f>
        <v>10.303000000000001</v>
      </c>
      <c r="O166">
        <f t="shared" si="26"/>
        <v>6016952.0000000009</v>
      </c>
      <c r="P166">
        <f t="shared" si="27"/>
        <v>0.25853787650925969</v>
      </c>
      <c r="Q166" s="5">
        <f>_xll.SNL.Clients.Office.Excel.Functions.SPG(K166, "SP_MARKETCAP", "12/31/2022")</f>
        <v>76078.687521920001</v>
      </c>
      <c r="R166">
        <f t="shared" si="31"/>
        <v>2.2616450105739493E-3</v>
      </c>
      <c r="S166">
        <f t="shared" si="32"/>
        <v>2.3301728543943401E-2</v>
      </c>
      <c r="U166" s="11" t="s">
        <v>164</v>
      </c>
      <c r="V166" s="4" cm="1">
        <f t="array" ref="V166">_xll.SNL.Clients.Office.Excel.Functions.SPG(U166, "SP_TOTAL_REV", "CY2021")</f>
        <v>19777000</v>
      </c>
      <c r="W166" s="4">
        <f>_xll.SNL.Clients.Office.Excel.Functions.SPG(U166,"IQ_AVG_DILUT_SHARES_OUT","CY2021")</f>
        <v>584000000</v>
      </c>
      <c r="X166" s="5">
        <f>_xll.SNL.Clients.Office.Excel.Functions.SPG(U166, "IQ_DILUT_EPS_NORM", "CY2021")</f>
        <v>6.3659999999999997</v>
      </c>
      <c r="Y166">
        <f t="shared" si="33"/>
        <v>3717744</v>
      </c>
      <c r="Z166">
        <f t="shared" si="34"/>
        <v>0.1879832128229762</v>
      </c>
      <c r="AA166" s="5">
        <f>_xll.SNL.Clients.Office.Excel.Functions.SPG(U166, "SP_MARKETCAP", "12/31/2021")</f>
        <v>51976.965454470002</v>
      </c>
      <c r="AB166">
        <f t="shared" si="28"/>
        <v>1.2248830836096608E-3</v>
      </c>
      <c r="AC166">
        <f t="shared" si="35"/>
        <v>7.7976057102591007E-3</v>
      </c>
    </row>
    <row r="167" spans="1:29" x14ac:dyDescent="0.3">
      <c r="A167" s="11" t="s">
        <v>165</v>
      </c>
      <c r="B167" s="4" cm="1">
        <f t="array" ref="B167">_xll.SNL.Clients.Office.Excel.Functions.SPG(A167, "SP_TOTAL_REV", "CY2023")</f>
        <v>4690540</v>
      </c>
      <c r="C167" s="4">
        <f>_xll.SNL.Clients.Office.Excel.Functions.SPG(A167,"IQ_AVG_DILUT_SHARES_OUT","CY2023")</f>
        <v>59085000</v>
      </c>
      <c r="D167" s="5">
        <f>_xll.SNL.Clients.Office.Excel.Functions.SPG(A167, "IQ_DILUT_EPS_NORM", "CY2023")</f>
        <v>6.6529999999999996</v>
      </c>
      <c r="E167">
        <f t="shared" si="24"/>
        <v>393092.505</v>
      </c>
      <c r="F167">
        <f t="shared" si="25"/>
        <v>8.3805383815083123E-2</v>
      </c>
      <c r="G167" s="5">
        <f>_xll.SNL.Clients.Office.Excel.Functions.SPG(A167, "SP_MARKETCAP", "12/30/2023")</f>
        <v>17156.65953384</v>
      </c>
      <c r="H167">
        <f t="shared" si="29"/>
        <v>4.0831347055305777E-4</v>
      </c>
      <c r="I167">
        <f t="shared" si="30"/>
        <v>2.7165095195894932E-3</v>
      </c>
      <c r="K167" s="11" t="s">
        <v>165</v>
      </c>
      <c r="L167" s="4" cm="1">
        <f t="array" ref="L167">_xll.SNL.Clients.Office.Excel.Functions.SPG(K167, "SP_TOTAL_REV", "CY2023")</f>
        <v>4690540</v>
      </c>
      <c r="M167" s="4">
        <f>_xll.SNL.Clients.Office.Excel.Functions.SPG(K167,"IQ_AVG_DILUT_SHARES_OUT","CY2023")</f>
        <v>59085000</v>
      </c>
      <c r="N167" s="5">
        <f>_xll.SNL.Clients.Office.Excel.Functions.SPG(K167, "IQ_DILUT_EPS_NORM", "CY2023")</f>
        <v>6.6529999999999996</v>
      </c>
      <c r="O167">
        <f t="shared" si="26"/>
        <v>393092.505</v>
      </c>
      <c r="P167">
        <f t="shared" si="27"/>
        <v>8.3805383815083123E-2</v>
      </c>
      <c r="Q167" s="5">
        <f>_xll.SNL.Clients.Office.Excel.Functions.SPG(K167, "SP_MARKETCAP", "12/31/2022")</f>
        <v>18849.470557119999</v>
      </c>
      <c r="R167">
        <f t="shared" si="31"/>
        <v>5.6035155739494189E-4</v>
      </c>
      <c r="S167">
        <f t="shared" si="32"/>
        <v>3.7280189113485483E-3</v>
      </c>
      <c r="U167" s="11" t="s">
        <v>165</v>
      </c>
      <c r="V167" s="4" cm="1">
        <f t="array" ref="V167">_xll.SNL.Clients.Office.Excel.Functions.SPG(U167, "SP_TOTAL_REV", "CY2021")</f>
        <v>3758144</v>
      </c>
      <c r="W167" s="4">
        <f>_xll.SNL.Clients.Office.Excel.Functions.SPG(U167,"IQ_AVG_DILUT_SHARES_OUT","CY2021")</f>
        <v>59064000</v>
      </c>
      <c r="X167" s="5">
        <f>_xll.SNL.Clients.Office.Excel.Functions.SPG(U167, "IQ_DILUT_EPS_NORM", "CY2021")</f>
        <v>5.7750000000000004</v>
      </c>
      <c r="Y167">
        <f t="shared" si="33"/>
        <v>341094.6</v>
      </c>
      <c r="Z167">
        <f t="shared" si="34"/>
        <v>9.0761450332930288E-2</v>
      </c>
      <c r="AA167" s="5">
        <f>_xll.SNL.Clients.Office.Excel.Functions.SPG(U167, "SP_MARKETCAP", "12/31/2021")</f>
        <v>37914.189213550002</v>
      </c>
      <c r="AB167">
        <f t="shared" si="28"/>
        <v>8.9348134486868938E-4</v>
      </c>
      <c r="AC167">
        <f t="shared" si="35"/>
        <v>5.1598547666166818E-3</v>
      </c>
    </row>
    <row r="168" spans="1:29" x14ac:dyDescent="0.3">
      <c r="A168" s="11" t="s">
        <v>166</v>
      </c>
      <c r="B168" s="4" cm="1">
        <f t="array" ref="B168">_xll.SNL.Clients.Office.Excel.Functions.SPG(A168, "SP_TOTAL_REV", "CY2023")</f>
        <v>4974255</v>
      </c>
      <c r="C168" s="4">
        <f>_xll.SNL.Clients.Office.Excel.Functions.SPG(A168,"IQ_AVG_DILUT_SHARES_OUT","CY2023")</f>
        <v>413224000</v>
      </c>
      <c r="D168" s="5">
        <f>_xll.SNL.Clients.Office.Excel.Functions.SPG(A168, "IQ_DILUT_EPS_NORM", "CY2023")</f>
        <v>3.4740000000000002</v>
      </c>
      <c r="E168">
        <f t="shared" si="24"/>
        <v>1435540.176</v>
      </c>
      <c r="F168">
        <f t="shared" si="25"/>
        <v>0.28859400573553223</v>
      </c>
      <c r="G168" s="5">
        <f>_xll.SNL.Clients.Office.Excel.Functions.SPG(A168, "SP_MARKETCAP", "12/30/2023")</f>
        <v>15902.09512</v>
      </c>
      <c r="H168">
        <f t="shared" si="29"/>
        <v>3.7845593629139135E-4</v>
      </c>
      <c r="I168">
        <f t="shared" si="30"/>
        <v>1.3147559226762936E-3</v>
      </c>
      <c r="K168" s="11" t="s">
        <v>166</v>
      </c>
      <c r="L168" s="4" cm="1">
        <f t="array" ref="L168">_xll.SNL.Clients.Office.Excel.Functions.SPG(K168, "SP_TOTAL_REV", "CY2023")</f>
        <v>4974255</v>
      </c>
      <c r="M168" s="4">
        <f>_xll.SNL.Clients.Office.Excel.Functions.SPG(K168,"IQ_AVG_DILUT_SHARES_OUT","CY2023")</f>
        <v>413224000</v>
      </c>
      <c r="N168" s="5">
        <f>_xll.SNL.Clients.Office.Excel.Functions.SPG(K168, "IQ_DILUT_EPS_NORM", "CY2023")</f>
        <v>3.4740000000000002</v>
      </c>
      <c r="O168">
        <f t="shared" si="26"/>
        <v>1435540.176</v>
      </c>
      <c r="P168">
        <f t="shared" si="27"/>
        <v>0.28859400573553223</v>
      </c>
      <c r="Q168" s="5">
        <f>_xll.SNL.Clients.Office.Excel.Functions.SPG(K168, "SP_MARKETCAP", "12/31/2022")</f>
        <v>12417.16634915</v>
      </c>
      <c r="R168">
        <f t="shared" si="31"/>
        <v>3.6913389588812796E-4</v>
      </c>
      <c r="S168">
        <f t="shared" si="32"/>
        <v>1.2823711543153565E-3</v>
      </c>
      <c r="U168" s="11" t="s">
        <v>166</v>
      </c>
      <c r="V168" s="4" cm="1">
        <f t="array" ref="V168">_xll.SNL.Clients.Office.Excel.Functions.SPG(U168, "SP_TOTAL_REV", "CY2021")</f>
        <v>6839705</v>
      </c>
      <c r="W168" s="4">
        <f>_xll.SNL.Clients.Office.Excel.Functions.SPG(U168,"IQ_AVG_DILUT_SHARES_OUT","CY2021")</f>
        <v>323196000</v>
      </c>
      <c r="X168" s="5">
        <f>_xll.SNL.Clients.Office.Excel.Functions.SPG(U168, "IQ_DILUT_EPS_NORM", "CY2021")</f>
        <v>-2.3370000000000002</v>
      </c>
      <c r="Y168">
        <f t="shared" si="33"/>
        <v>-755309.05200000014</v>
      </c>
      <c r="Z168">
        <f t="shared" si="34"/>
        <v>-0.11043006270007261</v>
      </c>
      <c r="AA168" s="5">
        <f>_xll.SNL.Clients.Office.Excel.Functions.SPG(U168, "SP_MARKETCAP", "12/31/2021")</f>
        <v>8243.0602309799997</v>
      </c>
      <c r="AB168">
        <f t="shared" si="28"/>
        <v>1.9425499249176782E-4</v>
      </c>
      <c r="AC168">
        <f t="shared" si="35"/>
        <v>-4.5397391745326146E-4</v>
      </c>
    </row>
    <row r="169" spans="1:29" x14ac:dyDescent="0.3">
      <c r="A169" s="11" t="s">
        <v>167</v>
      </c>
      <c r="B169" s="4" cm="1">
        <f t="array" ref="B169">_xll.SNL.Clients.Office.Excel.Functions.SPG(A169, "SP_TOTAL_REV", "CY2023")</f>
        <v>5265200</v>
      </c>
      <c r="C169" s="4">
        <f>_xll.SNL.Clients.Office.Excel.Functions.SPG(A169,"IQ_AVG_DILUT_SHARES_OUT","CY2023")</f>
        <v>123900000</v>
      </c>
      <c r="D169" s="5">
        <f>_xll.SNL.Clients.Office.Excel.Functions.SPG(A169, "IQ_DILUT_EPS_NORM", "CY2023")</f>
        <v>3.7090000000000001</v>
      </c>
      <c r="E169">
        <f t="shared" si="24"/>
        <v>459545.1</v>
      </c>
      <c r="F169">
        <f t="shared" si="25"/>
        <v>8.7279704474663822E-2</v>
      </c>
      <c r="G169" s="5">
        <f>_xll.SNL.Clients.Office.Excel.Functions.SPG(A169, "SP_MARKETCAP", "12/30/2023")</f>
        <v>30470.276537040001</v>
      </c>
      <c r="H169">
        <f t="shared" si="29"/>
        <v>7.251658947367111E-4</v>
      </c>
      <c r="I169">
        <f t="shared" si="30"/>
        <v>2.6896403035784615E-3</v>
      </c>
      <c r="K169" s="11" t="s">
        <v>167</v>
      </c>
      <c r="L169" s="4" cm="1">
        <f t="array" ref="L169">_xll.SNL.Clients.Office.Excel.Functions.SPG(K169, "SP_TOTAL_REV", "CY2023")</f>
        <v>5265200</v>
      </c>
      <c r="M169" s="4">
        <f>_xll.SNL.Clients.Office.Excel.Functions.SPG(K169,"IQ_AVG_DILUT_SHARES_OUT","CY2023")</f>
        <v>123900000</v>
      </c>
      <c r="N169" s="5">
        <f>_xll.SNL.Clients.Office.Excel.Functions.SPG(K169, "IQ_DILUT_EPS_NORM", "CY2023")</f>
        <v>3.7090000000000001</v>
      </c>
      <c r="O169">
        <f t="shared" si="26"/>
        <v>459545.1</v>
      </c>
      <c r="P169">
        <f t="shared" si="27"/>
        <v>8.7279704474663822E-2</v>
      </c>
      <c r="Q169" s="5">
        <f>_xll.SNL.Clients.Office.Excel.Functions.SPG(K169, "SP_MARKETCAP", "12/31/2022")</f>
        <v>23798.104860439998</v>
      </c>
      <c r="R169">
        <f t="shared" si="31"/>
        <v>7.0746311315139578E-4</v>
      </c>
      <c r="S169">
        <f t="shared" si="32"/>
        <v>2.6239806866785271E-3</v>
      </c>
      <c r="U169" s="11" t="s">
        <v>167</v>
      </c>
      <c r="V169" s="4" cm="1">
        <f t="array" ref="V169">_xll.SNL.Clients.Office.Excel.Functions.SPG(U169, "SP_TOTAL_REV", "CY2021")</f>
        <v>4923900</v>
      </c>
      <c r="W169" s="4">
        <f>_xll.SNL.Clients.Office.Excel.Functions.SPG(U169,"IQ_AVG_DILUT_SHARES_OUT","CY2021")</f>
        <v>123600000</v>
      </c>
      <c r="X169" s="5">
        <f>_xll.SNL.Clients.Office.Excel.Functions.SPG(U169, "IQ_DILUT_EPS_NORM", "CY2021")</f>
        <v>5.1280000000000001</v>
      </c>
      <c r="Y169">
        <f t="shared" si="33"/>
        <v>633820.80000000005</v>
      </c>
      <c r="Z169">
        <f t="shared" si="34"/>
        <v>0.12872332906842138</v>
      </c>
      <c r="AA169" s="5">
        <f>_xll.SNL.Clients.Office.Excel.Functions.SPG(U169, "SP_MARKETCAP", "12/31/2021")</f>
        <v>35720.824748010004</v>
      </c>
      <c r="AB169">
        <f t="shared" si="28"/>
        <v>8.4179277462339739E-4</v>
      </c>
      <c r="AC169">
        <f t="shared" si="35"/>
        <v>4.3167133482687817E-3</v>
      </c>
    </row>
    <row r="170" spans="1:29" x14ac:dyDescent="0.3">
      <c r="A170" s="11" t="s">
        <v>168</v>
      </c>
      <c r="B170" s="4" cm="1">
        <f t="array" ref="B170">_xll.SNL.Clients.Office.Excel.Functions.SPG(A170, "SP_TOTAL_REV", "CY2023")</f>
        <v>8272667</v>
      </c>
      <c r="C170" s="4">
        <f>_xll.SNL.Clients.Office.Excel.Functions.SPG(A170,"IQ_AVG_DILUT_SHARES_OUT","CY2023")</f>
        <v>94009000</v>
      </c>
      <c r="D170" s="5">
        <f>_xll.SNL.Clients.Office.Excel.Functions.SPG(A170, "IQ_DILUT_EPS_NORM", "CY2023")</f>
        <v>7.4390000000000001</v>
      </c>
      <c r="E170">
        <f t="shared" si="24"/>
        <v>699332.951</v>
      </c>
      <c r="F170">
        <f t="shared" si="25"/>
        <v>8.4535368219221196E-2</v>
      </c>
      <c r="G170" s="5">
        <f>_xll.SNL.Clients.Office.Excel.Functions.SPG(A170, "SP_MARKETCAP", "12/30/2023")</f>
        <v>75612.770855359995</v>
      </c>
      <c r="H170">
        <f t="shared" si="29"/>
        <v>1.7995177222692713E-3</v>
      </c>
      <c r="I170">
        <f t="shared" si="30"/>
        <v>1.338661233596111E-2</v>
      </c>
      <c r="K170" s="11" t="s">
        <v>168</v>
      </c>
      <c r="L170" s="4" cm="1">
        <f t="array" ref="L170">_xll.SNL.Clients.Office.Excel.Functions.SPG(K170, "SP_TOTAL_REV", "CY2023")</f>
        <v>8272667</v>
      </c>
      <c r="M170" s="4">
        <f>_xll.SNL.Clients.Office.Excel.Functions.SPG(K170,"IQ_AVG_DILUT_SHARES_OUT","CY2023")</f>
        <v>94009000</v>
      </c>
      <c r="N170" s="5">
        <f>_xll.SNL.Clients.Office.Excel.Functions.SPG(K170, "IQ_DILUT_EPS_NORM", "CY2023")</f>
        <v>7.4390000000000001</v>
      </c>
      <c r="O170">
        <f t="shared" si="26"/>
        <v>699332.951</v>
      </c>
      <c r="P170">
        <f t="shared" si="27"/>
        <v>8.4535368219221196E-2</v>
      </c>
      <c r="Q170" s="5">
        <f>_xll.SNL.Clients.Office.Excel.Functions.SPG(K170, "SP_MARKETCAP", "12/31/2022")</f>
        <v>60615.241468450004</v>
      </c>
      <c r="R170">
        <f t="shared" si="31"/>
        <v>1.801952201033388E-3</v>
      </c>
      <c r="S170">
        <f t="shared" si="32"/>
        <v>1.3404722423487373E-2</v>
      </c>
      <c r="U170" s="11" t="s">
        <v>168</v>
      </c>
      <c r="V170" s="4" cm="1">
        <f t="array" ref="V170">_xll.SNL.Clients.Office.Excel.Functions.SPG(U170, "SP_TOTAL_REV", "CY2021")</f>
        <v>6619381</v>
      </c>
      <c r="W170" s="4">
        <f>_xll.SNL.Clients.Office.Excel.Functions.SPG(U170,"IQ_AVG_DILUT_SHARES_OUT","CY2021")</f>
        <v>90409000</v>
      </c>
      <c r="X170" s="5">
        <f>_xll.SNL.Clients.Office.Excel.Functions.SPG(U170, "IQ_DILUT_EPS_NORM", "CY2021")</f>
        <v>2.2240000000000002</v>
      </c>
      <c r="Y170">
        <f t="shared" si="33"/>
        <v>201069.61600000004</v>
      </c>
      <c r="Z170">
        <f t="shared" si="34"/>
        <v>3.0375894060184788E-2</v>
      </c>
      <c r="AA170" s="5">
        <f>_xll.SNL.Clients.Office.Excel.Functions.SPG(U170, "SP_MARKETCAP", "12/31/2021")</f>
        <v>76160.448608000006</v>
      </c>
      <c r="AB170">
        <f t="shared" si="28"/>
        <v>1.7947882167491838E-3</v>
      </c>
      <c r="AC170">
        <f t="shared" si="35"/>
        <v>3.9916089940501848E-3</v>
      </c>
    </row>
    <row r="171" spans="1:29" x14ac:dyDescent="0.3">
      <c r="A171" s="11" t="s">
        <v>169</v>
      </c>
      <c r="B171" s="4" cm="1">
        <f t="array" ref="B171">_xll.SNL.Clients.Office.Excel.Functions.SPG(A171, "SP_TOTAL_REV", "CY2023")</f>
        <v>2874906</v>
      </c>
      <c r="C171" s="4">
        <f>_xll.SNL.Clients.Office.Excel.Functions.SPG(A171,"IQ_AVG_DILUT_SHARES_OUT","CY2023")</f>
        <v>390897000</v>
      </c>
      <c r="D171" s="5">
        <f>_xll.SNL.Clients.Office.Excel.Functions.SPG(A171, "IQ_DILUT_EPS_NORM", "CY2023")</f>
        <v>0.83</v>
      </c>
      <c r="E171">
        <f t="shared" si="24"/>
        <v>324444.51</v>
      </c>
      <c r="F171">
        <f t="shared" si="25"/>
        <v>0.11285395418145845</v>
      </c>
      <c r="G171" s="5">
        <f>_xll.SNL.Clients.Office.Excel.Functions.SPG(A171, "SP_MARKETCAP", "12/30/2023")</f>
        <v>23223.97696344</v>
      </c>
      <c r="H171">
        <f t="shared" si="29"/>
        <v>5.5271031142646002E-4</v>
      </c>
      <c r="I171">
        <f t="shared" si="30"/>
        <v>4.5874955848396182E-4</v>
      </c>
      <c r="K171" s="11" t="s">
        <v>169</v>
      </c>
      <c r="L171" s="4" cm="1">
        <f t="array" ref="L171">_xll.SNL.Clients.Office.Excel.Functions.SPG(K171, "SP_TOTAL_REV", "CY2023")</f>
        <v>2874906</v>
      </c>
      <c r="M171" s="4">
        <f>_xll.SNL.Clients.Office.Excel.Functions.SPG(K171,"IQ_AVG_DILUT_SHARES_OUT","CY2023")</f>
        <v>390897000</v>
      </c>
      <c r="N171" s="5">
        <f>_xll.SNL.Clients.Office.Excel.Functions.SPG(K171, "IQ_DILUT_EPS_NORM", "CY2023")</f>
        <v>0.83</v>
      </c>
      <c r="O171">
        <f t="shared" si="26"/>
        <v>324444.51</v>
      </c>
      <c r="P171">
        <f t="shared" si="27"/>
        <v>0.11285395418145845</v>
      </c>
      <c r="Q171" s="5">
        <f>_xll.SNL.Clients.Office.Excel.Functions.SPG(K171, "SP_MARKETCAP", "12/31/2022")</f>
        <v>22297.216280000001</v>
      </c>
      <c r="R171">
        <f t="shared" si="31"/>
        <v>6.6284513563434784E-4</v>
      </c>
      <c r="S171">
        <f t="shared" si="32"/>
        <v>5.5016146257650864E-4</v>
      </c>
      <c r="U171" s="11" t="s">
        <v>169</v>
      </c>
      <c r="V171" s="4" cm="1">
        <f t="array" ref="V171">_xll.SNL.Clients.Office.Excel.Functions.SPG(U171, "SP_TOTAL_REV", "CY2021")</f>
        <v>2460439</v>
      </c>
      <c r="W171" s="4">
        <f>_xll.SNL.Clients.Office.Excel.Functions.SPG(U171,"IQ_AVG_DILUT_SHARES_OUT","CY2021")</f>
        <v>388089000</v>
      </c>
      <c r="X171" s="5">
        <f>_xll.SNL.Clients.Office.Excel.Functions.SPG(U171, "IQ_DILUT_EPS_NORM", "CY2021")</f>
        <v>0.34899999999999998</v>
      </c>
      <c r="Y171">
        <f t="shared" si="33"/>
        <v>135443.06099999999</v>
      </c>
      <c r="Z171">
        <f t="shared" si="34"/>
        <v>5.5048331212438101E-2</v>
      </c>
      <c r="AA171" s="5">
        <f>_xll.SNL.Clients.Office.Excel.Functions.SPG(U171, "SP_MARKETCAP", "12/31/2021")</f>
        <v>33938.968091000002</v>
      </c>
      <c r="AB171">
        <f t="shared" si="28"/>
        <v>7.9980174922387375E-4</v>
      </c>
      <c r="AC171">
        <f t="shared" si="35"/>
        <v>2.7913081047913193E-4</v>
      </c>
    </row>
    <row r="172" spans="1:29" x14ac:dyDescent="0.3">
      <c r="A172" s="11" t="s">
        <v>170</v>
      </c>
      <c r="B172" s="4" cm="1">
        <f t="array" ref="B172">_xll.SNL.Clients.Office.Excel.Functions.SPG(A172, "SP_TOTAL_REV", "CY2023")</f>
        <v>3310620</v>
      </c>
      <c r="C172" s="4">
        <f>_xll.SNL.Clients.Office.Excel.Functions.SPG(A172,"IQ_AVG_DILUT_SHARES_OUT","CY2023")</f>
        <v>52299411</v>
      </c>
      <c r="D172" s="5">
        <f>_xll.SNL.Clients.Office.Excel.Functions.SPG(A172, "IQ_DILUT_EPS_NORM", "CY2023")</f>
        <v>6.9020000000000001</v>
      </c>
      <c r="E172">
        <f t="shared" si="24"/>
        <v>360970.53472200001</v>
      </c>
      <c r="F172">
        <f t="shared" si="25"/>
        <v>0.10903411890280371</v>
      </c>
      <c r="G172" s="5">
        <f>_xll.SNL.Clients.Office.Excel.Functions.SPG(A172, "SP_MARKETCAP", "12/30/2023")</f>
        <v>17512.92259056</v>
      </c>
      <c r="H172">
        <f t="shared" si="29"/>
        <v>4.1679221927638956E-4</v>
      </c>
      <c r="I172">
        <f t="shared" si="30"/>
        <v>2.8766998974456407E-3</v>
      </c>
      <c r="K172" s="11" t="s">
        <v>170</v>
      </c>
      <c r="L172" s="4" cm="1">
        <f t="array" ref="L172">_xll.SNL.Clients.Office.Excel.Functions.SPG(K172, "SP_TOTAL_REV", "CY2023")</f>
        <v>3310620</v>
      </c>
      <c r="M172" s="4">
        <f>_xll.SNL.Clients.Office.Excel.Functions.SPG(K172,"IQ_AVG_DILUT_SHARES_OUT","CY2023")</f>
        <v>52299411</v>
      </c>
      <c r="N172" s="5">
        <f>_xll.SNL.Clients.Office.Excel.Functions.SPG(K172, "IQ_DILUT_EPS_NORM", "CY2023")</f>
        <v>6.9020000000000001</v>
      </c>
      <c r="O172">
        <f t="shared" si="26"/>
        <v>360970.53472200001</v>
      </c>
      <c r="P172">
        <f t="shared" si="27"/>
        <v>0.10903411890280371</v>
      </c>
      <c r="Q172" s="5">
        <f>_xll.SNL.Clients.Office.Excel.Functions.SPG(K172, "SP_MARKETCAP", "12/31/2022")</f>
        <v>13005.535968960001</v>
      </c>
      <c r="R172">
        <f t="shared" si="31"/>
        <v>3.8662477616433117E-4</v>
      </c>
      <c r="S172">
        <f t="shared" si="32"/>
        <v>2.6684842050862137E-3</v>
      </c>
      <c r="U172" s="11" t="s">
        <v>170</v>
      </c>
      <c r="V172" s="4" cm="1">
        <f t="array" ref="V172">_xll.SNL.Clients.Office.Excel.Functions.SPG(U172, "SP_TOTAL_REV", "CY2021")</f>
        <v>2696416</v>
      </c>
      <c r="W172" s="4">
        <f>_xll.SNL.Clients.Office.Excel.Functions.SPG(U172,"IQ_AVG_DILUT_SHARES_OUT","CY2021")</f>
        <v>52307302</v>
      </c>
      <c r="X172" s="5">
        <f>_xll.SNL.Clients.Office.Excel.Functions.SPG(U172, "IQ_DILUT_EPS_NORM", "CY2021")</f>
        <v>4.4359999999999999</v>
      </c>
      <c r="Y172">
        <f t="shared" si="33"/>
        <v>232035.19167199999</v>
      </c>
      <c r="Z172">
        <f t="shared" si="34"/>
        <v>8.6053187517059676E-2</v>
      </c>
      <c r="AA172" s="5">
        <f>_xll.SNL.Clients.Office.Excel.Functions.SPG(U172, "SP_MARKETCAP", "12/31/2021")</f>
        <v>10074.165968879999</v>
      </c>
      <c r="AB172">
        <f t="shared" si="28"/>
        <v>2.3740661596657393E-4</v>
      </c>
      <c r="AC172">
        <f t="shared" si="35"/>
        <v>1.0531357484277219E-3</v>
      </c>
    </row>
    <row r="173" spans="1:29" x14ac:dyDescent="0.3">
      <c r="A173" s="11" t="s">
        <v>171</v>
      </c>
      <c r="B173" s="4" cm="1">
        <f t="array" ref="B173">_xll.SNL.Clients.Office.Excel.Functions.SPG(A173, "SP_TOTAL_REV", "CY2023")</f>
        <v>1744220</v>
      </c>
      <c r="C173" s="4">
        <f>_xll.SNL.Clients.Office.Excel.Functions.SPG(A173,"IQ_AVG_DILUT_SHARES_OUT","CY2023")</f>
        <v>64253385</v>
      </c>
      <c r="D173" s="5">
        <f>_xll.SNL.Clients.Office.Excel.Functions.SPG(A173, "IQ_DILUT_EPS_NORM", "CY2023")</f>
        <v>3.0649999999999999</v>
      </c>
      <c r="E173">
        <f t="shared" si="24"/>
        <v>196936.62502500002</v>
      </c>
      <c r="F173">
        <f t="shared" si="25"/>
        <v>0.11290813373599662</v>
      </c>
      <c r="G173" s="5">
        <f>_xll.SNL.Clients.Office.Excel.Functions.SPG(A173, "SP_MARKETCAP", "12/30/2023")</f>
        <v>15913.93071576</v>
      </c>
      <c r="H173">
        <f t="shared" si="29"/>
        <v>3.7873761310448523E-4</v>
      </c>
      <c r="I173">
        <f t="shared" si="30"/>
        <v>1.1608307841652471E-3</v>
      </c>
      <c r="K173" s="11" t="s">
        <v>171</v>
      </c>
      <c r="L173" s="4" cm="1">
        <f t="array" ref="L173">_xll.SNL.Clients.Office.Excel.Functions.SPG(K173, "SP_TOTAL_REV", "CY2023")</f>
        <v>1744220</v>
      </c>
      <c r="M173" s="4">
        <f>_xll.SNL.Clients.Office.Excel.Functions.SPG(K173,"IQ_AVG_DILUT_SHARES_OUT","CY2023")</f>
        <v>64253385</v>
      </c>
      <c r="N173" s="5">
        <f>_xll.SNL.Clients.Office.Excel.Functions.SPG(K173, "IQ_DILUT_EPS_NORM", "CY2023")</f>
        <v>3.0649999999999999</v>
      </c>
      <c r="O173">
        <f t="shared" si="26"/>
        <v>196936.62502500002</v>
      </c>
      <c r="P173">
        <f t="shared" si="27"/>
        <v>0.11290813373599662</v>
      </c>
      <c r="Q173" s="5">
        <f>_xll.SNL.Clients.Office.Excel.Functions.SPG(K173, "SP_MARKETCAP", "12/31/2022")</f>
        <v>13722.62783904</v>
      </c>
      <c r="R173">
        <f t="shared" si="31"/>
        <v>4.0794227391456898E-4</v>
      </c>
      <c r="S173">
        <f t="shared" si="32"/>
        <v>1.2503430695481538E-3</v>
      </c>
      <c r="U173" s="11" t="s">
        <v>171</v>
      </c>
      <c r="V173" s="4" cm="1">
        <f t="array" ref="V173">_xll.SNL.Clients.Office.Excel.Functions.SPG(U173, "SP_TOTAL_REV", "CY2021")</f>
        <v>1586116</v>
      </c>
      <c r="W173" s="4">
        <f>_xll.SNL.Clients.Office.Excel.Functions.SPG(U173,"IQ_AVG_DILUT_SHARES_OUT","CY2021")</f>
        <v>65088874</v>
      </c>
      <c r="X173" s="5">
        <f>_xll.SNL.Clients.Office.Excel.Functions.SPG(U173, "IQ_DILUT_EPS_NORM", "CY2021")</f>
        <v>3.0750000000000002</v>
      </c>
      <c r="Y173">
        <f t="shared" si="33"/>
        <v>200148.28755000001</v>
      </c>
      <c r="Z173">
        <f t="shared" si="34"/>
        <v>0.12618767325340643</v>
      </c>
      <c r="AA173" s="5">
        <f>_xll.SNL.Clients.Office.Excel.Functions.SPG(U173, "SP_MARKETCAP", "12/31/2021")</f>
        <v>22925.886713129999</v>
      </c>
      <c r="AB173">
        <f t="shared" si="28"/>
        <v>5.4026876263607311E-4</v>
      </c>
      <c r="AC173">
        <f t="shared" si="35"/>
        <v>1.6613264451059249E-3</v>
      </c>
    </row>
    <row r="174" spans="1:29" x14ac:dyDescent="0.3">
      <c r="A174" s="11" t="s">
        <v>172</v>
      </c>
      <c r="B174" s="4" cm="1">
        <f t="array" ref="B174">_xll.SNL.Clients.Office.Excel.Functions.SPG(A174, "SP_TOTAL_REV", "CY2023")</f>
        <v>14586000</v>
      </c>
      <c r="C174" s="4">
        <f>_xll.SNL.Clients.Office.Excel.Functions.SPG(A174,"IQ_AVG_DILUT_SHARES_OUT","CY2023")</f>
        <v>41300000</v>
      </c>
      <c r="D174" s="5">
        <f>_xll.SNL.Clients.Office.Excel.Functions.SPG(A174, "IQ_DILUT_EPS_NORM", "CY2023")</f>
        <v>32.597000000000001</v>
      </c>
      <c r="E174">
        <f t="shared" si="24"/>
        <v>1346256.1</v>
      </c>
      <c r="F174">
        <f t="shared" si="25"/>
        <v>9.2297826683120809E-2</v>
      </c>
      <c r="G174" s="5">
        <f>_xll.SNL.Clients.Office.Excel.Functions.SPG(A174, "SP_MARKETCAP", "12/30/2023")</f>
        <v>15341.98611792</v>
      </c>
      <c r="H174">
        <f t="shared" si="29"/>
        <v>3.6512583260330428E-4</v>
      </c>
      <c r="I174">
        <f t="shared" si="30"/>
        <v>1.190200676536991E-2</v>
      </c>
      <c r="K174" s="11" t="s">
        <v>172</v>
      </c>
      <c r="L174" s="4" cm="1">
        <f t="array" ref="L174">_xll.SNL.Clients.Office.Excel.Functions.SPG(K174, "SP_TOTAL_REV", "CY2023")</f>
        <v>14586000</v>
      </c>
      <c r="M174" s="4">
        <f>_xll.SNL.Clients.Office.Excel.Functions.SPG(K174,"IQ_AVG_DILUT_SHARES_OUT","CY2023")</f>
        <v>41300000</v>
      </c>
      <c r="N174" s="5">
        <f>_xll.SNL.Clients.Office.Excel.Functions.SPG(K174, "IQ_DILUT_EPS_NORM", "CY2023")</f>
        <v>32.597000000000001</v>
      </c>
      <c r="O174">
        <f t="shared" si="26"/>
        <v>1346256.1</v>
      </c>
      <c r="P174">
        <f t="shared" si="27"/>
        <v>9.2297826683120809E-2</v>
      </c>
      <c r="Q174" s="5">
        <f>_xll.SNL.Clients.Office.Excel.Functions.SPG(K174, "SP_MARKETCAP", "12/31/2022")</f>
        <v>12974.200813179999</v>
      </c>
      <c r="R174">
        <f t="shared" si="31"/>
        <v>3.8569325380197471E-4</v>
      </c>
      <c r="S174">
        <f t="shared" si="32"/>
        <v>1.257244299418297E-2</v>
      </c>
      <c r="U174" s="11" t="s">
        <v>172</v>
      </c>
      <c r="V174" s="4" cm="1">
        <f t="array" ref="V174">_xll.SNL.Clients.Office.Excel.Functions.SPG(U174, "SP_TOTAL_REV", "CY2021")</f>
        <v>11866263</v>
      </c>
      <c r="W174" s="4">
        <f>_xll.SNL.Clients.Office.Excel.Functions.SPG(U174,"IQ_AVG_DILUT_SHARES_OUT","CY2021")</f>
        <v>39300000</v>
      </c>
      <c r="X174" s="5">
        <f>_xll.SNL.Clients.Office.Excel.Functions.SPG(U174, "IQ_DILUT_EPS_NORM", "CY2021")</f>
        <v>24.587</v>
      </c>
      <c r="Y174">
        <f t="shared" si="33"/>
        <v>966269.1</v>
      </c>
      <c r="Z174">
        <f t="shared" si="34"/>
        <v>8.1429941338734865E-2</v>
      </c>
      <c r="AA174" s="5">
        <f>_xll.SNL.Clients.Office.Excel.Functions.SPG(U174, "SP_MARKETCAP", "12/31/2021")</f>
        <v>10783.963601920001</v>
      </c>
      <c r="AB174">
        <f t="shared" si="28"/>
        <v>2.541336238997026E-4</v>
      </c>
      <c r="AC174">
        <f t="shared" si="35"/>
        <v>6.2483834108219881E-3</v>
      </c>
    </row>
    <row r="175" spans="1:29" x14ac:dyDescent="0.3">
      <c r="A175" s="11" t="s">
        <v>173</v>
      </c>
      <c r="B175" s="4" cm="1">
        <f t="array" ref="B175">_xll.SNL.Clients.Office.Excel.Functions.SPG(A175, "SP_TOTAL_REV", "CY2023")</f>
        <v>5508200</v>
      </c>
      <c r="C175" s="4">
        <f>_xll.SNL.Clients.Office.Excel.Functions.SPG(A175,"IQ_AVG_DILUT_SHARES_OUT","CY2023")</f>
        <v>230500000</v>
      </c>
      <c r="D175" s="5">
        <f>_xll.SNL.Clients.Office.Excel.Functions.SPG(A175, "IQ_DILUT_EPS_NORM", "CY2023")</f>
        <v>2.0049999999999999</v>
      </c>
      <c r="E175">
        <f t="shared" si="24"/>
        <v>462152.5</v>
      </c>
      <c r="F175">
        <f t="shared" si="25"/>
        <v>8.3902636069859482E-2</v>
      </c>
      <c r="G175" s="5">
        <f>_xll.SNL.Clients.Office.Excel.Functions.SPG(A175, "SP_MARKETCAP", "12/30/2023")</f>
        <v>11991.4235154</v>
      </c>
      <c r="H175">
        <f t="shared" si="29"/>
        <v>2.8538537719344963E-4</v>
      </c>
      <c r="I175">
        <f t="shared" si="30"/>
        <v>5.7219768127286645E-4</v>
      </c>
      <c r="K175" s="11" t="s">
        <v>173</v>
      </c>
      <c r="L175" s="4" cm="1">
        <f t="array" ref="L175">_xll.SNL.Clients.Office.Excel.Functions.SPG(K175, "SP_TOTAL_REV", "CY2023")</f>
        <v>5508200</v>
      </c>
      <c r="M175" s="4">
        <f>_xll.SNL.Clients.Office.Excel.Functions.SPG(K175,"IQ_AVG_DILUT_SHARES_OUT","CY2023")</f>
        <v>230500000</v>
      </c>
      <c r="N175" s="5">
        <f>_xll.SNL.Clients.Office.Excel.Functions.SPG(K175, "IQ_DILUT_EPS_NORM", "CY2023")</f>
        <v>2.0049999999999999</v>
      </c>
      <c r="O175">
        <f t="shared" si="26"/>
        <v>462152.5</v>
      </c>
      <c r="P175">
        <f t="shared" si="27"/>
        <v>8.3902636069859482E-2</v>
      </c>
      <c r="Q175" s="5">
        <f>_xll.SNL.Clients.Office.Excel.Functions.SPG(K175, "SP_MARKETCAP", "12/31/2022")</f>
        <v>14444.72470805</v>
      </c>
      <c r="R175">
        <f t="shared" si="31"/>
        <v>4.2940855881172887E-4</v>
      </c>
      <c r="S175">
        <f t="shared" si="32"/>
        <v>8.6096416041751638E-4</v>
      </c>
      <c r="U175" s="11" t="s">
        <v>173</v>
      </c>
      <c r="V175" s="4" cm="1">
        <f t="array" ref="V175">_xll.SNL.Clients.Office.Excel.Functions.SPG(U175, "SP_TOTAL_REV", "CY2021")</f>
        <v>5586700</v>
      </c>
      <c r="W175" s="4">
        <f>_xll.SNL.Clients.Office.Excel.Functions.SPG(U175,"IQ_AVG_DILUT_SHARES_OUT","CY2021")</f>
        <v>229600000</v>
      </c>
      <c r="X175" s="5">
        <f>_xll.SNL.Clients.Office.Excel.Functions.SPG(U175, "IQ_DILUT_EPS_NORM", "CY2021")</f>
        <v>2.694</v>
      </c>
      <c r="Y175">
        <f t="shared" si="33"/>
        <v>618542.4</v>
      </c>
      <c r="Z175">
        <f t="shared" si="34"/>
        <v>0.11071695276281168</v>
      </c>
      <c r="AA175" s="5">
        <f>_xll.SNL.Clients.Office.Excel.Functions.SPG(U175, "SP_MARKETCAP", "12/31/2021")</f>
        <v>15732.458247</v>
      </c>
      <c r="AB175">
        <f t="shared" si="28"/>
        <v>3.7074926944755582E-4</v>
      </c>
      <c r="AC175">
        <f t="shared" si="35"/>
        <v>9.9879853189171531E-4</v>
      </c>
    </row>
    <row r="176" spans="1:29" x14ac:dyDescent="0.3">
      <c r="A176" s="11" t="s">
        <v>174</v>
      </c>
      <c r="B176" s="4" cm="1">
        <f t="array" ref="B176">_xll.SNL.Clients.Office.Excel.Functions.SPG(A176, "SP_TOTAL_REV", "CY2023")</f>
        <v>11910705</v>
      </c>
      <c r="C176" s="4">
        <f>_xll.SNL.Clients.Office.Excel.Functions.SPG(A176,"IQ_AVG_DILUT_SHARES_OUT","CY2023")</f>
        <v>349580638</v>
      </c>
      <c r="D176" s="5">
        <f>_xll.SNL.Clients.Office.Excel.Functions.SPG(A176, "IQ_DILUT_EPS_NORM", "CY2023")</f>
        <v>3.37</v>
      </c>
      <c r="E176">
        <f t="shared" si="24"/>
        <v>1178086.75006</v>
      </c>
      <c r="F176">
        <f t="shared" si="25"/>
        <v>9.8909909200169094E-2</v>
      </c>
      <c r="G176" s="5">
        <f>_xll.SNL.Clients.Office.Excel.Functions.SPG(A176, "SP_MARKETCAP", "12/30/2023")</f>
        <v>21560.413619480001</v>
      </c>
      <c r="H176">
        <f t="shared" si="29"/>
        <v>5.1311896084231003E-4</v>
      </c>
      <c r="I176">
        <f t="shared" si="30"/>
        <v>1.7292108980385848E-3</v>
      </c>
      <c r="K176" s="11" t="s">
        <v>174</v>
      </c>
      <c r="L176" s="4" cm="1">
        <f t="array" ref="L176">_xll.SNL.Clients.Office.Excel.Functions.SPG(K176, "SP_TOTAL_REV", "CY2023")</f>
        <v>11910705</v>
      </c>
      <c r="M176" s="4">
        <f>_xll.SNL.Clients.Office.Excel.Functions.SPG(K176,"IQ_AVG_DILUT_SHARES_OUT","CY2023")</f>
        <v>349580638</v>
      </c>
      <c r="N176" s="5">
        <f>_xll.SNL.Clients.Office.Excel.Functions.SPG(K176, "IQ_DILUT_EPS_NORM", "CY2023")</f>
        <v>3.37</v>
      </c>
      <c r="O176">
        <f t="shared" si="26"/>
        <v>1178086.75006</v>
      </c>
      <c r="P176">
        <f t="shared" si="27"/>
        <v>9.8909909200169094E-2</v>
      </c>
      <c r="Q176" s="5">
        <f>_xll.SNL.Clients.Office.Excel.Functions.SPG(K176, "SP_MARKETCAP", "12/31/2022")</f>
        <v>29202.093757440001</v>
      </c>
      <c r="R176">
        <f t="shared" si="31"/>
        <v>8.6811131732257932E-4</v>
      </c>
      <c r="S176">
        <f t="shared" si="32"/>
        <v>2.9255351393770923E-3</v>
      </c>
      <c r="U176" s="11" t="s">
        <v>174</v>
      </c>
      <c r="V176" s="4" cm="1">
        <f t="array" ref="V176">_xll.SNL.Clients.Office.Excel.Functions.SPG(U176, "SP_TOTAL_REV", "CY2021")</f>
        <v>9863085</v>
      </c>
      <c r="W176" s="4">
        <f>_xll.SNL.Clients.Office.Excel.Functions.SPG(U176,"IQ_AVG_DILUT_SHARES_OUT","CY2021")</f>
        <v>344631056</v>
      </c>
      <c r="X176" s="5">
        <f>_xll.SNL.Clients.Office.Excel.Functions.SPG(U176, "IQ_DILUT_EPS_NORM", "CY2021")</f>
        <v>2.83</v>
      </c>
      <c r="Y176">
        <f t="shared" si="33"/>
        <v>975305.88847999997</v>
      </c>
      <c r="Z176">
        <f t="shared" si="34"/>
        <v>9.8884465507495869E-2</v>
      </c>
      <c r="AA176" s="5">
        <f>_xll.SNL.Clients.Office.Excel.Functions.SPG(U176, "SP_MARKETCAP", "12/31/2021")</f>
        <v>31279.452775760001</v>
      </c>
      <c r="AB176">
        <f t="shared" si="28"/>
        <v>7.3712792262097535E-4</v>
      </c>
      <c r="AC176">
        <f t="shared" si="35"/>
        <v>2.0860720210173602E-3</v>
      </c>
    </row>
    <row r="177" spans="1:29" x14ac:dyDescent="0.3">
      <c r="A177" s="11" t="s">
        <v>175</v>
      </c>
      <c r="B177" s="4" cm="1">
        <f t="array" ref="B177">_xll.SNL.Clients.Office.Excel.Functions.SPG(A177, "SP_TOTAL_REV", "CY2023")</f>
        <v>21727000</v>
      </c>
      <c r="C177" s="4">
        <f>_xll.SNL.Clients.Office.Excel.Functions.SPG(A177,"IQ_AVG_DILUT_SHARES_OUT","CY2023")</f>
        <v>997000000</v>
      </c>
      <c r="D177" s="5">
        <f>_xll.SNL.Clients.Office.Excel.Functions.SPG(A177, "IQ_DILUT_EPS_NORM", "CY2023")</f>
        <v>1.706</v>
      </c>
      <c r="E177">
        <f t="shared" si="24"/>
        <v>1700882</v>
      </c>
      <c r="F177">
        <f t="shared" si="25"/>
        <v>7.828425461407465E-2</v>
      </c>
      <c r="G177" s="5">
        <f>_xll.SNL.Clients.Office.Excel.Functions.SPG(A177, "SP_MARKETCAP", "12/30/2023")</f>
        <v>35736.203234400004</v>
      </c>
      <c r="H177">
        <f t="shared" si="29"/>
        <v>8.5049033806649133E-4</v>
      </c>
      <c r="I177">
        <f t="shared" si="30"/>
        <v>1.4509365167414343E-3</v>
      </c>
      <c r="K177" s="11" t="s">
        <v>175</v>
      </c>
      <c r="L177" s="4" cm="1">
        <f t="array" ref="L177">_xll.SNL.Clients.Office.Excel.Functions.SPG(K177, "SP_TOTAL_REV", "CY2023")</f>
        <v>21727000</v>
      </c>
      <c r="M177" s="4">
        <f>_xll.SNL.Clients.Office.Excel.Functions.SPG(K177,"IQ_AVG_DILUT_SHARES_OUT","CY2023")</f>
        <v>997000000</v>
      </c>
      <c r="N177" s="5">
        <f>_xll.SNL.Clients.Office.Excel.Functions.SPG(K177, "IQ_DILUT_EPS_NORM", "CY2023")</f>
        <v>1.706</v>
      </c>
      <c r="O177">
        <f t="shared" si="26"/>
        <v>1700882</v>
      </c>
      <c r="P177">
        <f t="shared" si="27"/>
        <v>7.828425461407465E-2</v>
      </c>
      <c r="Q177" s="5">
        <f>_xll.SNL.Clients.Office.Excel.Functions.SPG(K177, "SP_MARKETCAP", "12/31/2022")</f>
        <v>42959.4679569</v>
      </c>
      <c r="R177">
        <f t="shared" si="31"/>
        <v>1.2770865208951007E-3</v>
      </c>
      <c r="S177">
        <f t="shared" si="32"/>
        <v>2.1787096046470417E-3</v>
      </c>
      <c r="U177" s="11" t="s">
        <v>175</v>
      </c>
      <c r="V177" s="4" cm="1">
        <f t="array" ref="V177">_xll.SNL.Clients.Office.Excel.Functions.SPG(U177, "SP_TOTAL_REV", "CY2021")</f>
        <v>17938000</v>
      </c>
      <c r="W177" s="4">
        <f>_xll.SNL.Clients.Office.Excel.Functions.SPG(U177,"IQ_AVG_DILUT_SHARES_OUT","CY2021")</f>
        <v>980000000</v>
      </c>
      <c r="X177" s="5">
        <f>_xll.SNL.Clients.Office.Excel.Functions.SPG(U177, "IQ_DILUT_EPS_NORM", "CY2021")</f>
        <v>0.92900000000000005</v>
      </c>
      <c r="Y177">
        <f t="shared" si="33"/>
        <v>910420</v>
      </c>
      <c r="Z177">
        <f t="shared" si="34"/>
        <v>5.0753707213736204E-2</v>
      </c>
      <c r="AA177" s="5">
        <f>_xll.SNL.Clients.Office.Excel.Functions.SPG(U177, "SP_MARKETCAP", "12/31/2021")</f>
        <v>56507.635377120001</v>
      </c>
      <c r="AB177">
        <f t="shared" si="28"/>
        <v>1.3316523206582198E-3</v>
      </c>
      <c r="AC177">
        <f t="shared" si="35"/>
        <v>1.2371050058914864E-3</v>
      </c>
    </row>
    <row r="178" spans="1:29" x14ac:dyDescent="0.3">
      <c r="A178" s="11" t="s">
        <v>1033</v>
      </c>
      <c r="B178" s="4" cm="1">
        <f t="array" ref="B178">_xll.SNL.Clients.Office.Excel.Functions.SPG(A178, "SP_TOTAL_REV", "CY2023")</f>
        <v>6047000</v>
      </c>
      <c r="C178" s="4">
        <f>_xll.SNL.Clients.Office.Excel.Functions.SPG(A178,"IQ_AVG_DILUT_SHARES_OUT","CY2023")</f>
        <v>142976000</v>
      </c>
      <c r="D178" s="5">
        <f>_xll.SNL.Clients.Office.Excel.Functions.SPG(A178, "IQ_DILUT_EPS_NORM", "CY2023")</f>
        <v>9.5120000000000005</v>
      </c>
      <c r="E178">
        <f t="shared" si="24"/>
        <v>1359987.7120000001</v>
      </c>
      <c r="F178">
        <f t="shared" si="25"/>
        <v>0.22490287944435258</v>
      </c>
      <c r="G178" s="5">
        <f>_xll.SNL.Clients.Office.Excel.Functions.SPG(A178, "SP_MARKETCAP", "12/30/2023")</f>
        <v>10084.697145</v>
      </c>
      <c r="H178">
        <f t="shared" si="29"/>
        <v>2.4000695955000027E-4</v>
      </c>
      <c r="I178">
        <f t="shared" si="30"/>
        <v>2.2829461992396028E-3</v>
      </c>
      <c r="K178" s="11" t="s">
        <v>1033</v>
      </c>
      <c r="L178" s="4" cm="1">
        <f t="array" ref="L178">_xll.SNL.Clients.Office.Excel.Functions.SPG(K178, "SP_TOTAL_REV", "CY2023")</f>
        <v>6047000</v>
      </c>
      <c r="M178" s="4">
        <f>_xll.SNL.Clients.Office.Excel.Functions.SPG(K178,"IQ_AVG_DILUT_SHARES_OUT","CY2023")</f>
        <v>142976000</v>
      </c>
      <c r="N178" s="5">
        <f>_xll.SNL.Clients.Office.Excel.Functions.SPG(K178, "IQ_DILUT_EPS_NORM", "CY2023")</f>
        <v>9.5120000000000005</v>
      </c>
      <c r="O178">
        <f t="shared" si="26"/>
        <v>1359987.7120000001</v>
      </c>
      <c r="P178">
        <f t="shared" si="27"/>
        <v>0.22490287944435258</v>
      </c>
      <c r="Q178" s="5">
        <f>_xll.SNL.Clients.Office.Excel.Functions.SPG(K178, "SP_MARKETCAP", "12/31/2022")</f>
        <v>12642.856104</v>
      </c>
      <c r="R178">
        <f t="shared" si="31"/>
        <v>3.7584313502750052E-4</v>
      </c>
      <c r="S178">
        <f t="shared" si="32"/>
        <v>3.5750199003815853E-3</v>
      </c>
      <c r="U178" s="11" t="s">
        <v>1033</v>
      </c>
      <c r="V178" s="4" cm="1">
        <f t="array" ref="V178">_xll.SNL.Clients.Office.Excel.Functions.SPG(U178, "SP_TOTAL_REV", "CY2021")</f>
        <v>7301000</v>
      </c>
      <c r="W178" s="4">
        <f>_xll.SNL.Clients.Office.Excel.Functions.SPG(U178,"IQ_AVG_DILUT_SHARES_OUT","CY2021")</f>
        <v>104694973</v>
      </c>
      <c r="X178" s="5">
        <f>_xll.SNL.Clients.Office.Excel.Functions.SPG(U178, "IQ_DILUT_EPS_NORM", "CY2021")</f>
        <v>4.5670000000000002</v>
      </c>
      <c r="Y178">
        <f t="shared" si="33"/>
        <v>478141.94169100007</v>
      </c>
      <c r="Z178">
        <f t="shared" si="34"/>
        <v>6.548992489946584E-2</v>
      </c>
      <c r="AA178" s="5">
        <f>_xll.SNL.Clients.Office.Excel.Functions.SPG(U178, "SP_MARKETCAP", "12/31/2021")</f>
        <v>7555.6691190000001</v>
      </c>
      <c r="AB178">
        <f t="shared" si="28"/>
        <v>1.780560140110892E-4</v>
      </c>
      <c r="AC178">
        <f t="shared" si="35"/>
        <v>8.1318181598864434E-4</v>
      </c>
    </row>
    <row r="179" spans="1:29" x14ac:dyDescent="0.3">
      <c r="A179" s="11" t="s">
        <v>176</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5.0158494178202011E-4</v>
      </c>
      <c r="I179">
        <f t="shared" si="30"/>
        <v>3.3084542759942047E-3</v>
      </c>
      <c r="K179" s="11" t="s">
        <v>176</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4.0648362144868452E-4</v>
      </c>
      <c r="S179">
        <f t="shared" si="32"/>
        <v>2.6811659670755231E-3</v>
      </c>
      <c r="U179" s="11" t="s">
        <v>176</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6.4532989979814359E-4</v>
      </c>
      <c r="AC179">
        <f t="shared" si="35"/>
        <v>-3.0653170240411818E-4</v>
      </c>
    </row>
    <row r="180" spans="1:29" x14ac:dyDescent="0.3">
      <c r="A180" s="11" t="s">
        <v>177</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4.4012976896598078E-4</v>
      </c>
      <c r="I180">
        <f t="shared" si="30"/>
        <v>1.8621890524950647E-3</v>
      </c>
      <c r="K180" s="11" t="s">
        <v>177</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4.9162057522941956E-4</v>
      </c>
      <c r="S180">
        <f t="shared" si="32"/>
        <v>2.0800466537956742E-3</v>
      </c>
      <c r="U180" s="11" t="s">
        <v>177</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5.3610590934820117E-4</v>
      </c>
      <c r="AC180">
        <f t="shared" si="35"/>
        <v>3.755421894984149E-3</v>
      </c>
    </row>
    <row r="181" spans="1:29" x14ac:dyDescent="0.3">
      <c r="A181" s="11" t="s">
        <v>178</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8.0617565410334496E-4</v>
      </c>
      <c r="I181">
        <f t="shared" si="30"/>
        <v>2.570087985281464E-3</v>
      </c>
      <c r="K181" s="11" t="s">
        <v>178</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5.8595008482214823E-4</v>
      </c>
      <c r="S181">
        <f t="shared" si="32"/>
        <v>1.8680088704130086E-3</v>
      </c>
      <c r="U181" s="11" t="s">
        <v>178</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7.1539631245077704E-4</v>
      </c>
      <c r="AC181">
        <f t="shared" si="35"/>
        <v>2.1426119557900773E-3</v>
      </c>
    </row>
    <row r="182" spans="1:29" x14ac:dyDescent="0.3">
      <c r="A182" s="11" t="s">
        <v>179</v>
      </c>
      <c r="B182" s="4" cm="1">
        <f t="array" ref="B182">_xll.SNL.Clients.Office.Excel.Functions.SPG(A182, "SP_TOTAL_REV", "CY2023")</f>
        <v>336665000</v>
      </c>
      <c r="C182" s="4">
        <f>_xll.SNL.Clients.Office.Excel.Functions.SPG(A182,"IQ_AVG_DILUT_SHARES_OUT","CY2023")</f>
        <v>4052000000</v>
      </c>
      <c r="D182" s="5">
        <f>_xll.SNL.Clients.Office.Excel.Functions.SPG(A182, "IQ_DILUT_EPS_NORM", "CY2023")</f>
        <v>8.24</v>
      </c>
      <c r="E182">
        <f t="shared" si="24"/>
        <v>33388480</v>
      </c>
      <c r="F182">
        <f t="shared" si="25"/>
        <v>9.9174193931653123E-2</v>
      </c>
      <c r="G182" s="5">
        <f>_xll.SNL.Clients.Office.Excel.Functions.SPG(A182, "SP_MARKETCAP", "12/30/2023")</f>
        <v>399597.51191052003</v>
      </c>
      <c r="H182">
        <f t="shared" si="29"/>
        <v>9.5100708031613298E-3</v>
      </c>
      <c r="I182">
        <f t="shared" si="30"/>
        <v>7.8362983418049356E-2</v>
      </c>
      <c r="K182" s="11" t="s">
        <v>179</v>
      </c>
      <c r="L182" s="4" cm="1">
        <f t="array" ref="L182">_xll.SNL.Clients.Office.Excel.Functions.SPG(K182, "SP_TOTAL_REV", "CY2023")</f>
        <v>336665000</v>
      </c>
      <c r="M182" s="4">
        <f>_xll.SNL.Clients.Office.Excel.Functions.SPG(K182,"IQ_AVG_DILUT_SHARES_OUT","CY2023")</f>
        <v>4052000000</v>
      </c>
      <c r="N182" s="5">
        <f>_xll.SNL.Clients.Office.Excel.Functions.SPG(K182, "IQ_DILUT_EPS_NORM", "CY2023")</f>
        <v>8.24</v>
      </c>
      <c r="O182">
        <f t="shared" si="26"/>
        <v>33388480</v>
      </c>
      <c r="P182">
        <f t="shared" si="27"/>
        <v>9.9174193931653123E-2</v>
      </c>
      <c r="Q182" s="5">
        <f>_xll.SNL.Clients.Office.Excel.Functions.SPG(K182, "SP_MARKETCAP", "12/31/2022")</f>
        <v>454247.76433630002</v>
      </c>
      <c r="R182">
        <f t="shared" si="31"/>
        <v>1.3503744915151985E-2</v>
      </c>
      <c r="S182">
        <f t="shared" si="32"/>
        <v>0.11127085810085235</v>
      </c>
      <c r="U182" s="11" t="s">
        <v>179</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6.104788044706622E-3</v>
      </c>
      <c r="AC182">
        <f t="shared" si="35"/>
        <v>2.650698969011615E-2</v>
      </c>
    </row>
    <row r="183" spans="1:29" x14ac:dyDescent="0.3">
      <c r="A183" s="11" t="s">
        <v>180</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2.5432688018107389E-4</v>
      </c>
      <c r="I183">
        <f t="shared" si="30"/>
        <v>1.665586738305853E-3</v>
      </c>
      <c r="K183" s="11" t="s">
        <v>180</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2.5754597543322109E-4</v>
      </c>
      <c r="S183">
        <f t="shared" si="32"/>
        <v>1.686668593112165E-3</v>
      </c>
      <c r="U183" s="11" t="s">
        <v>180</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3.5309807648074994E-4</v>
      </c>
      <c r="AC183">
        <f t="shared" si="35"/>
        <v>1.5635182826567607E-3</v>
      </c>
    </row>
    <row r="184" spans="1:29" x14ac:dyDescent="0.3">
      <c r="A184" s="11" t="s">
        <v>181</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4.3129707967563894E-4</v>
      </c>
      <c r="I184">
        <f t="shared" si="30"/>
        <v>4.3112456084376874E-3</v>
      </c>
      <c r="K184" s="11" t="s">
        <v>181</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4.5439949355923463E-4</v>
      </c>
      <c r="S184">
        <f t="shared" si="32"/>
        <v>4.5421773376181094E-3</v>
      </c>
      <c r="U184" s="11" t="s">
        <v>181</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4.3112464150975321E-4</v>
      </c>
      <c r="AC184">
        <f t="shared" si="35"/>
        <v>3.2916366379269657E-3</v>
      </c>
    </row>
    <row r="185" spans="1:29" x14ac:dyDescent="0.3">
      <c r="A185" s="11" t="s">
        <v>182</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6.8462529919940604E-4</v>
      </c>
      <c r="I185">
        <f t="shared" si="30"/>
        <v>9.4697371385261842E-3</v>
      </c>
      <c r="K185" s="11" t="s">
        <v>182</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4.4442642359559669E-4</v>
      </c>
      <c r="S185">
        <f t="shared" si="32"/>
        <v>6.1473062911742938E-3</v>
      </c>
      <c r="U185" s="11" t="s">
        <v>182</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2.7959734619028035E-4</v>
      </c>
      <c r="AC185">
        <f t="shared" si="35"/>
        <v>2.4540259075120905E-3</v>
      </c>
    </row>
    <row r="186" spans="1:29" x14ac:dyDescent="0.3">
      <c r="A186" s="11" t="s">
        <v>183</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8.8110383607980819E-4</v>
      </c>
      <c r="I186">
        <f t="shared" si="30"/>
        <v>1.4626323678924816E-3</v>
      </c>
      <c r="K186" s="11" t="s">
        <v>183</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8.0570999727963999E-4</v>
      </c>
      <c r="S186">
        <f t="shared" si="32"/>
        <v>1.3374785954842023E-3</v>
      </c>
      <c r="U186" s="11" t="s">
        <v>183</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8.6828411942219781E-4</v>
      </c>
      <c r="AC186">
        <f t="shared" si="35"/>
        <v>1.1357156282042348E-3</v>
      </c>
    </row>
    <row r="187" spans="1:29" x14ac:dyDescent="0.3">
      <c r="A187" s="11" t="s">
        <v>184</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2.0018078648497521E-4</v>
      </c>
      <c r="I187">
        <f t="shared" si="30"/>
        <v>3.3990697545148787E-4</v>
      </c>
      <c r="K187" s="11" t="s">
        <v>184</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2.439279067127757E-4</v>
      </c>
      <c r="S187">
        <f t="shared" si="32"/>
        <v>4.1418958559829314E-4</v>
      </c>
      <c r="U187" s="11" t="s">
        <v>184</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2.4989883028568539E-4</v>
      </c>
      <c r="AC187">
        <f t="shared" si="35"/>
        <v>3.3711352205538958E-4</v>
      </c>
    </row>
    <row r="188" spans="1:29" x14ac:dyDescent="0.3">
      <c r="A188" s="11" t="s">
        <v>185</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1.504469199246328E-3</v>
      </c>
      <c r="I188">
        <f t="shared" si="30"/>
        <v>2.3784153570885199E-2</v>
      </c>
      <c r="K188" s="11" t="s">
        <v>185</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1.2995522460476454E-3</v>
      </c>
      <c r="S188">
        <f t="shared" si="32"/>
        <v>2.0544621457767226E-2</v>
      </c>
      <c r="U188" s="11" t="s">
        <v>185</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1.61500932756852E-3</v>
      </c>
      <c r="AC188">
        <f t="shared" si="35"/>
        <v>2.661373870900164E-2</v>
      </c>
    </row>
    <row r="189" spans="1:29" x14ac:dyDescent="0.3">
      <c r="A189" s="11" t="s">
        <v>186</v>
      </c>
      <c r="B189" s="4" cm="1">
        <f t="array" ref="B189">_xll.SNL.Clients.Office.Excel.Functions.SPG(A189, "SP_TOTAL_REV", "CY2023")</f>
        <v>9831000</v>
      </c>
      <c r="C189" s="4">
        <f>_xll.SNL.Clients.Office.Excel.Functions.SPG(A189,"IQ_AVG_DILUT_SHARES_OUT","CY2023")</f>
        <v>591000000</v>
      </c>
      <c r="D189" s="5">
        <f>_xll.SNL.Clients.Office.Excel.Functions.SPG(A189, "IQ_DILUT_EPS_NORM", "CY2023")</f>
        <v>0.93400000000000005</v>
      </c>
      <c r="E189">
        <f t="shared" si="24"/>
        <v>551994</v>
      </c>
      <c r="F189">
        <f t="shared" si="25"/>
        <v>5.6148306377784556E-2</v>
      </c>
      <c r="G189" s="5">
        <f>_xll.SNL.Clients.Office.Excel.Functions.SPG(A189, "SP_MARKETCAP", "12/30/2023")</f>
        <v>35590.489912069999</v>
      </c>
      <c r="H189">
        <f t="shared" si="29"/>
        <v>8.4702248861543545E-4</v>
      </c>
      <c r="I189">
        <f t="shared" si="30"/>
        <v>7.9111900436681676E-4</v>
      </c>
      <c r="K189" s="11" t="s">
        <v>186</v>
      </c>
      <c r="L189" s="4" cm="1">
        <f t="array" ref="L189">_xll.SNL.Clients.Office.Excel.Functions.SPG(K189, "SP_TOTAL_REV", "CY2023")</f>
        <v>9831000</v>
      </c>
      <c r="M189" s="4">
        <f>_xll.SNL.Clients.Office.Excel.Functions.SPG(K189,"IQ_AVG_DILUT_SHARES_OUT","CY2023")</f>
        <v>591000000</v>
      </c>
      <c r="N189" s="5">
        <f>_xll.SNL.Clients.Office.Excel.Functions.SPG(K189, "IQ_DILUT_EPS_NORM", "CY2023")</f>
        <v>0.93400000000000005</v>
      </c>
      <c r="O189">
        <f t="shared" si="26"/>
        <v>551994</v>
      </c>
      <c r="P189">
        <f t="shared" si="27"/>
        <v>5.6148306377784556E-2</v>
      </c>
      <c r="Q189" s="5">
        <f>_xll.SNL.Clients.Office.Excel.Functions.SPG(K189, "SP_MARKETCAP", "12/31/2022")</f>
        <v>40260.7960896</v>
      </c>
      <c r="R189">
        <f t="shared" si="31"/>
        <v>1.1968611915333556E-3</v>
      </c>
      <c r="S189">
        <f t="shared" si="32"/>
        <v>1.1178683528921542E-3</v>
      </c>
      <c r="U189" s="11" t="s">
        <v>186</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1.5663179835280873E-3</v>
      </c>
      <c r="AC189">
        <f t="shared" si="35"/>
        <v>1.7903014551726038E-3</v>
      </c>
    </row>
    <row r="190" spans="1:29" x14ac:dyDescent="0.3">
      <c r="A190" s="11" t="s">
        <v>187</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5.59000089669323E-4</v>
      </c>
      <c r="I190">
        <f t="shared" si="30"/>
        <v>1.5199212438108893E-3</v>
      </c>
      <c r="K190" s="11" t="s">
        <v>187</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6.6948755198762279E-4</v>
      </c>
      <c r="S190">
        <f t="shared" si="32"/>
        <v>1.8203366538543462E-3</v>
      </c>
      <c r="U190" s="11" t="s">
        <v>187</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7.0173613829866332E-4</v>
      </c>
      <c r="AC190">
        <f t="shared" si="35"/>
        <v>2.1901184876301281E-3</v>
      </c>
    </row>
    <row r="191" spans="1:29" x14ac:dyDescent="0.3">
      <c r="A191" s="11" t="s">
        <v>188</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4.3807335452553841E-4</v>
      </c>
      <c r="I191">
        <f t="shared" si="30"/>
        <v>2.3458828134842583E-3</v>
      </c>
      <c r="K191" s="11" t="s">
        <v>188</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4.7470554790127791E-4</v>
      </c>
      <c r="S191">
        <f t="shared" si="32"/>
        <v>2.5420482090113433E-3</v>
      </c>
      <c r="U191" s="11" t="s">
        <v>188</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2.1839529244113961E-4</v>
      </c>
      <c r="AC191">
        <f t="shared" si="35"/>
        <v>5.2742463124535218E-4</v>
      </c>
    </row>
    <row r="192" spans="1:29" x14ac:dyDescent="0.3">
      <c r="A192" s="11" t="s">
        <v>189</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5.006395995379992E-4</v>
      </c>
      <c r="I192">
        <f t="shared" si="30"/>
        <v>7.5296195770515077E-4</v>
      </c>
      <c r="K192" s="11" t="s">
        <v>189</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7.1285049141115537E-4</v>
      </c>
      <c r="S192">
        <f t="shared" si="32"/>
        <v>1.0721271390823778E-3</v>
      </c>
      <c r="U192" s="11" t="s">
        <v>189</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5.5884438087942117E-4</v>
      </c>
      <c r="AC192">
        <f t="shared" si="35"/>
        <v>1.0757754331928858E-3</v>
      </c>
    </row>
    <row r="193" spans="1:29" x14ac:dyDescent="0.3">
      <c r="A193" s="11" t="s">
        <v>190</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1.8974725292947299E-3</v>
      </c>
      <c r="I193">
        <f t="shared" si="30"/>
        <v>6.9675191275702488E-3</v>
      </c>
      <c r="K193" s="11" t="s">
        <v>190</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1.9079923082189112E-3</v>
      </c>
      <c r="S193">
        <f t="shared" si="32"/>
        <v>7.0061477557798423E-3</v>
      </c>
      <c r="U193" s="11" t="s">
        <v>190</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1.6148632471904645E-3</v>
      </c>
      <c r="AC193">
        <f t="shared" si="35"/>
        <v>2.4933488536620771E-3</v>
      </c>
    </row>
    <row r="194" spans="1:29" x14ac:dyDescent="0.3">
      <c r="A194" s="11" t="s">
        <v>191</v>
      </c>
      <c r="B194" s="4" cm="1">
        <f t="array" ref="B194">_xll.SNL.Clients.Office.Excel.Functions.SPG(A194, "SP_TOTAL_REV", "CY2023")</f>
        <v>176191000</v>
      </c>
      <c r="C194" s="4">
        <f>_xll.SNL.Clients.Office.Excel.Functions.SPG(A194,"IQ_AVG_DILUT_SHARES_OUT","CY2023")</f>
        <v>4041000000</v>
      </c>
      <c r="D194" s="5">
        <f>_xll.SNL.Clients.Office.Excel.Functions.SPG(A194, "IQ_DILUT_EPS_NORM", "CY2023")</f>
        <v>1.0189999999999999</v>
      </c>
      <c r="E194">
        <f t="shared" si="24"/>
        <v>4117778.9999999995</v>
      </c>
      <c r="F194">
        <f t="shared" si="25"/>
        <v>2.3371108626433809E-2</v>
      </c>
      <c r="G194" s="5">
        <f>_xll.SNL.Clients.Office.Excel.Functions.SPG(A194, "SP_MARKETCAP", "12/30/2023")</f>
        <v>48796.014587029997</v>
      </c>
      <c r="H194">
        <f t="shared" si="29"/>
        <v>1.1613024100577023E-3</v>
      </c>
      <c r="I194">
        <f t="shared" si="30"/>
        <v>1.1833671558487985E-3</v>
      </c>
      <c r="K194" s="11" t="s">
        <v>191</v>
      </c>
      <c r="L194" s="4" cm="1">
        <f t="array" ref="L194">_xll.SNL.Clients.Office.Excel.Functions.SPG(K194, "SP_TOTAL_REV", "CY2023")</f>
        <v>176191000</v>
      </c>
      <c r="M194" s="4">
        <f>_xll.SNL.Clients.Office.Excel.Functions.SPG(K194,"IQ_AVG_DILUT_SHARES_OUT","CY2023")</f>
        <v>4041000000</v>
      </c>
      <c r="N194" s="5">
        <f>_xll.SNL.Clients.Office.Excel.Functions.SPG(K194, "IQ_DILUT_EPS_NORM", "CY2023")</f>
        <v>1.0189999999999999</v>
      </c>
      <c r="O194">
        <f t="shared" si="26"/>
        <v>4117778.9999999995</v>
      </c>
      <c r="P194">
        <f t="shared" si="27"/>
        <v>2.3371108626433809E-2</v>
      </c>
      <c r="Q194" s="5">
        <f>_xll.SNL.Clients.Office.Excel.Functions.SPG(K194, "SP_MARKETCAP", "12/31/2022")</f>
        <v>46758.346371369997</v>
      </c>
      <c r="R194">
        <f t="shared" si="31"/>
        <v>1.3900184692727286E-3</v>
      </c>
      <c r="S194">
        <f t="shared" si="32"/>
        <v>1.4164288201889102E-3</v>
      </c>
      <c r="U194" s="11" t="s">
        <v>191</v>
      </c>
      <c r="V194" s="4" cm="1">
        <f t="array" ref="V194">_xll.SNL.Clients.Office.Excel.Functions.SPG(U194, "SP_TOTAL_REV", "CY2021")</f>
        <v>136341000</v>
      </c>
      <c r="W194" s="4">
        <f>_xll.SNL.Clients.Office.Excel.Functions.SPG(U194,"IQ_AVG_DILUT_SHARES_OUT","CY2021")</f>
        <v>4034000000</v>
      </c>
      <c r="X194" s="5">
        <f>_xll.SNL.Clients.Office.Excel.Functions.SPG(U194, "IQ_DILUT_EPS_NORM", "CY2021")</f>
        <v>0.96</v>
      </c>
      <c r="Y194">
        <f t="shared" si="33"/>
        <v>3872640</v>
      </c>
      <c r="Z194">
        <f t="shared" si="34"/>
        <v>2.8404075076462691E-2</v>
      </c>
      <c r="AA194" s="5">
        <f>_xll.SNL.Clients.Office.Excel.Functions.SPG(U194, "SP_MARKETCAP", "12/31/2021")</f>
        <v>83001.936017309999</v>
      </c>
      <c r="AB194">
        <f t="shared" si="28"/>
        <v>1.9560139081899993E-3</v>
      </c>
      <c r="AC194">
        <f t="shared" si="35"/>
        <v>1.8777733518623991E-3</v>
      </c>
    </row>
    <row r="195" spans="1:29" x14ac:dyDescent="0.3">
      <c r="A195" s="11" t="s">
        <v>192</v>
      </c>
      <c r="B195" s="4" cm="1">
        <f t="array" ref="B195">_xll.SNL.Clients.Office.Excel.Functions.SPG(A195, "SP_TOTAL_REV", "CY2023")</f>
        <v>5304800</v>
      </c>
      <c r="C195" s="4">
        <f>_xll.SNL.Clients.Office.Excel.Functions.SPG(A195,"IQ_AVG_DILUT_SHARES_OUT","CY2023")</f>
        <v>788200000</v>
      </c>
      <c r="D195" s="5">
        <f>_xll.SNL.Clients.Office.Excel.Functions.SPG(A195, "IQ_DILUT_EPS_NORM", "CY2023")</f>
        <v>1.024</v>
      </c>
      <c r="E195">
        <f t="shared" si="24"/>
        <v>807116.80000000005</v>
      </c>
      <c r="F195">
        <f t="shared" si="25"/>
        <v>0.15214839390740462</v>
      </c>
      <c r="G195" s="5">
        <f>_xll.SNL.Clients.Office.Excel.Functions.SPG(A195, "SP_MARKETCAP", "12/30/2023")</f>
        <v>44945.749063590003</v>
      </c>
      <c r="H195">
        <f t="shared" si="29"/>
        <v>1.0696694627857868E-3</v>
      </c>
      <c r="I195">
        <f t="shared" si="30"/>
        <v>1.0953415298926457E-3</v>
      </c>
      <c r="K195" s="11" t="s">
        <v>192</v>
      </c>
      <c r="L195" s="4" cm="1">
        <f t="array" ref="L195">_xll.SNL.Clients.Office.Excel.Functions.SPG(K195, "SP_TOTAL_REV", "CY2023")</f>
        <v>5304800</v>
      </c>
      <c r="M195" s="4">
        <f>_xll.SNL.Clients.Office.Excel.Functions.SPG(K195,"IQ_AVG_DILUT_SHARES_OUT","CY2023")</f>
        <v>788200000</v>
      </c>
      <c r="N195" s="5">
        <f>_xll.SNL.Clients.Office.Excel.Functions.SPG(K195, "IQ_DILUT_EPS_NORM", "CY2023")</f>
        <v>1.024</v>
      </c>
      <c r="O195">
        <f t="shared" si="26"/>
        <v>807116.80000000005</v>
      </c>
      <c r="P195">
        <f t="shared" si="27"/>
        <v>0.15214839390740462</v>
      </c>
      <c r="Q195" s="5">
        <f>_xll.SNL.Clients.Office.Excel.Functions.SPG(K195, "SP_MARKETCAP", "12/31/2022")</f>
        <v>38194.628577789998</v>
      </c>
      <c r="R195">
        <f t="shared" si="31"/>
        <v>1.1354387669844474E-3</v>
      </c>
      <c r="S195">
        <f t="shared" si="32"/>
        <v>1.1626892973920742E-3</v>
      </c>
      <c r="U195" s="11" t="s">
        <v>192</v>
      </c>
      <c r="V195" s="4" cm="1">
        <f t="array" ref="V195">_xll.SNL.Clients.Office.Excel.Functions.SPG(U195, "SP_TOTAL_REV", "CY2021")</f>
        <v>3342200</v>
      </c>
      <c r="W195" s="4">
        <f>_xll.SNL.Clients.Office.Excel.Functions.SPG(U195,"IQ_AVG_DILUT_SHARES_OUT","CY2021")</f>
        <v>835300000</v>
      </c>
      <c r="X195" s="5">
        <f>_xll.SNL.Clients.Office.Excel.Functions.SPG(U195, "IQ_DILUT_EPS_NORM", "CY2021")</f>
        <v>0.46100000000000002</v>
      </c>
      <c r="Y195">
        <f t="shared" si="33"/>
        <v>385073.3</v>
      </c>
      <c r="Z195">
        <f t="shared" si="34"/>
        <v>0.11521551672551014</v>
      </c>
      <c r="AA195" s="5">
        <f>_xll.SNL.Clients.Office.Excel.Functions.SPG(U195, "SP_MARKETCAP", "12/31/2021")</f>
        <v>58761.824525999997</v>
      </c>
      <c r="AB195">
        <f t="shared" si="28"/>
        <v>1.3847742782711208E-3</v>
      </c>
      <c r="AC195">
        <f t="shared" si="35"/>
        <v>6.3838094228298669E-4</v>
      </c>
    </row>
    <row r="196" spans="1:29" x14ac:dyDescent="0.3">
      <c r="A196" s="11" t="s">
        <v>193</v>
      </c>
      <c r="B196" s="4" cm="1">
        <f t="array" ref="B196">_xll.SNL.Clients.Office.Excel.Functions.SPG(A196, "SP_TOTAL_REV", "CY2023")</f>
        <v>6065300</v>
      </c>
      <c r="C196" s="4">
        <f>_xll.SNL.Clients.Office.Excel.Functions.SPG(A196,"IQ_AVG_DILUT_SHARES_OUT","CY2023")</f>
        <v>355600000</v>
      </c>
      <c r="D196" s="5">
        <f>_xll.SNL.Clients.Office.Excel.Functions.SPG(A196, "IQ_DILUT_EPS_NORM", "CY2023")</f>
        <v>1.7410000000000001</v>
      </c>
      <c r="E196">
        <f t="shared" si="24"/>
        <v>619099.6</v>
      </c>
      <c r="F196">
        <f t="shared" si="25"/>
        <v>0.10207237894250902</v>
      </c>
      <c r="G196" s="5">
        <f>_xll.SNL.Clients.Office.Excel.Functions.SPG(A196, "SP_MARKETCAP", "12/30/2023")</f>
        <v>25876.05368547</v>
      </c>
      <c r="H196">
        <f t="shared" si="29"/>
        <v>6.1582741463697503E-4</v>
      </c>
      <c r="I196">
        <f t="shared" si="30"/>
        <v>1.0721555288829736E-3</v>
      </c>
      <c r="K196" s="11" t="s">
        <v>193</v>
      </c>
      <c r="L196" s="4" cm="1">
        <f t="array" ref="L196">_xll.SNL.Clients.Office.Excel.Functions.SPG(K196, "SP_TOTAL_REV", "CY2023")</f>
        <v>6065300</v>
      </c>
      <c r="M196" s="4">
        <f>_xll.SNL.Clients.Office.Excel.Functions.SPG(K196,"IQ_AVG_DILUT_SHARES_OUT","CY2023")</f>
        <v>355600000</v>
      </c>
      <c r="N196" s="5">
        <f>_xll.SNL.Clients.Office.Excel.Functions.SPG(K196, "IQ_DILUT_EPS_NORM", "CY2023")</f>
        <v>1.7410000000000001</v>
      </c>
      <c r="O196">
        <f t="shared" si="26"/>
        <v>619099.6</v>
      </c>
      <c r="P196">
        <f t="shared" si="27"/>
        <v>0.10207237894250902</v>
      </c>
      <c r="Q196" s="5">
        <f>_xll.SNL.Clients.Office.Excel.Functions.SPG(K196, "SP_MARKETCAP", "12/31/2022")</f>
        <v>22732.180255250001</v>
      </c>
      <c r="R196">
        <f t="shared" si="31"/>
        <v>6.7577561769767392E-4</v>
      </c>
      <c r="S196">
        <f t="shared" si="32"/>
        <v>1.1765253504116503E-3</v>
      </c>
      <c r="U196" s="11" t="s">
        <v>193</v>
      </c>
      <c r="V196" s="4" cm="1">
        <f t="array" ref="V196">_xll.SNL.Clients.Office.Excel.Functions.SPG(U196, "SP_TOTAL_REV", "CY2021")</f>
        <v>5254700</v>
      </c>
      <c r="W196" s="4">
        <f>_xll.SNL.Clients.Office.Excel.Functions.SPG(U196,"IQ_AVG_DILUT_SHARES_OUT","CY2021")</f>
        <v>352300000</v>
      </c>
      <c r="X196" s="5">
        <f>_xll.SNL.Clients.Office.Excel.Functions.SPG(U196, "IQ_DILUT_EPS_NORM", "CY2021")</f>
        <v>1.234</v>
      </c>
      <c r="Y196">
        <f t="shared" si="33"/>
        <v>434738.2</v>
      </c>
      <c r="Z196">
        <f t="shared" si="34"/>
        <v>8.2733210268902124E-2</v>
      </c>
      <c r="AA196" s="5">
        <f>_xll.SNL.Clients.Office.Excel.Functions.SPG(U196, "SP_MARKETCAP", "12/31/2021")</f>
        <v>27355.889071080001</v>
      </c>
      <c r="AB196">
        <f t="shared" si="28"/>
        <v>6.4466567963879923E-4</v>
      </c>
      <c r="AC196">
        <f t="shared" si="35"/>
        <v>7.9551744867427821E-4</v>
      </c>
    </row>
    <row r="197" spans="1:29" x14ac:dyDescent="0.3">
      <c r="A197" s="11" t="s">
        <v>194</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2.6269999999999998</v>
      </c>
      <c r="E197">
        <f t="shared" si="24"/>
        <v>1317440.5</v>
      </c>
      <c r="F197">
        <f t="shared" si="25"/>
        <v>9.0502198255134989E-2</v>
      </c>
      <c r="G197" s="5" t="str">
        <f>_xll.SNL.Clients.Office.Excel.Functions.SPG(A197, "SP_MARKETCAP", "12/30/2023")</f>
        <v>NA</v>
      </c>
      <c r="H197" t="e">
        <f t="shared" si="29"/>
        <v>#VALUE!</v>
      </c>
      <c r="I197" t="e">
        <f t="shared" si="30"/>
        <v>#VALUE!</v>
      </c>
      <c r="K197" s="11" t="s">
        <v>194</v>
      </c>
      <c r="L197" s="4" cm="1">
        <f t="array" ref="L197">_xll.SNL.Clients.Office.Excel.Functions.SPG(K197, "SP_TOTAL_REV", "CY2023")</f>
        <v>14557000</v>
      </c>
      <c r="M197" s="4">
        <f>_xll.SNL.Clients.Office.Excel.Functions.SPG(K197,"IQ_AVG_DILUT_SHARES_OUT","CY2023")</f>
        <v>501500000</v>
      </c>
      <c r="N197" s="5">
        <f>_xll.SNL.Clients.Office.Excel.Functions.SPG(K197, "IQ_DILUT_EPS_NORM", "CY2023")</f>
        <v>2.6269999999999998</v>
      </c>
      <c r="O197">
        <f t="shared" si="26"/>
        <v>1317440.5</v>
      </c>
      <c r="P197">
        <f t="shared" si="27"/>
        <v>9.0502198255134989E-2</v>
      </c>
      <c r="Q197" s="5" t="str">
        <f>_xll.SNL.Clients.Office.Excel.Functions.SPG(K197, "SP_MARKETCAP", "12/31/2022")</f>
        <v>NA</v>
      </c>
      <c r="R197" t="e">
        <f t="shared" si="31"/>
        <v>#VALUE!</v>
      </c>
      <c r="S197" t="e">
        <f t="shared" si="32"/>
        <v>#VALUE!</v>
      </c>
      <c r="U197" s="11" t="s">
        <v>194</v>
      </c>
      <c r="V197" s="4" cm="1">
        <f t="array" ref="V197">_xll.SNL.Clients.Office.Excel.Functions.SPG(U197, "SP_TOTAL_REV", "CY2021")</f>
        <v>13591000</v>
      </c>
      <c r="W197" s="4">
        <f>_xll.SNL.Clients.Office.Excel.Functions.SPG(U197,"IQ_AVG_DILUT_SHARES_OUT","CY2021")</f>
        <v>582000000</v>
      </c>
      <c r="X197" s="5">
        <f>_xll.SNL.Clients.Office.Excel.Functions.SPG(U197, "IQ_DILUT_EPS_NORM", "CY2021")</f>
        <v>2.3380000000000001</v>
      </c>
      <c r="Y197">
        <f t="shared" si="33"/>
        <v>1360716</v>
      </c>
      <c r="Z197">
        <f t="shared" si="34"/>
        <v>0.10011890221470091</v>
      </c>
      <c r="AA197" s="5" t="str">
        <f>_xll.SNL.Clients.Office.Excel.Functions.SPG(U197, "SP_MARKETCAP", "12/31/2021")</f>
        <v>NA</v>
      </c>
      <c r="AB197" t="e">
        <f t="shared" si="28"/>
        <v>#VALUE!</v>
      </c>
      <c r="AC197" t="e">
        <f t="shared" si="35"/>
        <v>#VALUE!</v>
      </c>
    </row>
    <row r="198" spans="1:29" x14ac:dyDescent="0.3">
      <c r="A198" s="11" t="s">
        <v>195</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2.6269999999999998</v>
      </c>
      <c r="E198">
        <f t="shared" ref="E198:E261" si="36">C198*D198/1000</f>
        <v>1317440.5</v>
      </c>
      <c r="F198">
        <f t="shared" ref="F198:F261" si="37">E198/B198</f>
        <v>9.0502198255134989E-2</v>
      </c>
      <c r="G198" s="5">
        <f>_xll.SNL.Clients.Office.Excel.Functions.SPG(A198, "SP_MARKETCAP", "12/30/2023")</f>
        <v>13849.02681272</v>
      </c>
      <c r="H198">
        <f t="shared" si="29"/>
        <v>3.295947087211569E-4</v>
      </c>
      <c r="I198">
        <f t="shared" si="30"/>
        <v>8.6584529981047914E-4</v>
      </c>
      <c r="K198" s="11" t="s">
        <v>195</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2.6269999999999998</v>
      </c>
      <c r="O198">
        <f t="shared" ref="O198:O261" si="38">M198*N198/1000</f>
        <v>1317440.5</v>
      </c>
      <c r="P198">
        <f t="shared" ref="P198:P261" si="39">O198/L198</f>
        <v>9.0502198255134989E-2</v>
      </c>
      <c r="Q198" s="5">
        <f>_xll.SNL.Clients.Office.Excel.Functions.SPG(K198, "SP_MARKETCAP", "12/31/2022")</f>
        <v>16020.383676380001</v>
      </c>
      <c r="R198">
        <f t="shared" si="31"/>
        <v>4.7624928858986673E-4</v>
      </c>
      <c r="S198">
        <f t="shared" si="32"/>
        <v>1.2511068811255797E-3</v>
      </c>
      <c r="U198" s="11" t="s">
        <v>195</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f>_xll.SNL.Clients.Office.Excel.Functions.SPG(U198, "SP_MARKETCAP", "12/31/2021")</f>
        <v>20362.2284702</v>
      </c>
      <c r="AB198">
        <f t="shared" ref="AB198:AB261" si="40">AA198/$AA$509</f>
        <v>4.7985389257844901E-4</v>
      </c>
      <c r="AC198">
        <f t="shared" si="35"/>
        <v>1.1218984008484138E-3</v>
      </c>
    </row>
    <row r="199" spans="1:29" x14ac:dyDescent="0.3">
      <c r="A199" s="11" t="s">
        <v>196</v>
      </c>
      <c r="B199" s="4" cm="1">
        <f t="array" ref="B199">_xll.SNL.Clients.Office.Excel.Functions.SPG(A199, "SP_TOTAL_REV", "CY2023")</f>
        <v>7873400</v>
      </c>
      <c r="C199" s="4">
        <f>_xll.SNL.Clients.Office.Excel.Functions.SPG(A199,"IQ_AVG_DILUT_SHARES_OUT","CY2023")</f>
        <v>490225000</v>
      </c>
      <c r="D199" s="5">
        <f>_xll.SNL.Clients.Office.Excel.Functions.SPG(A199, "IQ_DILUT_EPS_NORM", "CY2023")</f>
        <v>1.919</v>
      </c>
      <c r="E199">
        <f t="shared" si="36"/>
        <v>940741.77500000002</v>
      </c>
      <c r="F199">
        <f t="shared" si="37"/>
        <v>0.11948354903853482</v>
      </c>
      <c r="G199" s="5">
        <f>_xll.SNL.Clients.Office.Excel.Functions.SPG(A199, "SP_MARKETCAP", "12/30/2023")</f>
        <v>14761.7478405</v>
      </c>
      <c r="H199">
        <f t="shared" ref="H199:H262" si="41">G199/$G$509</f>
        <v>3.5131666979198978E-4</v>
      </c>
      <c r="I199">
        <f t="shared" ref="I199:I262" si="42">D199*H199</f>
        <v>6.7417668933082838E-4</v>
      </c>
      <c r="K199" s="11" t="s">
        <v>196</v>
      </c>
      <c r="L199" s="4" cm="1">
        <f t="array" ref="L199">_xll.SNL.Clients.Office.Excel.Functions.SPG(K199, "SP_TOTAL_REV", "CY2023")</f>
        <v>7873400</v>
      </c>
      <c r="M199" s="4">
        <f>_xll.SNL.Clients.Office.Excel.Functions.SPG(K199,"IQ_AVG_DILUT_SHARES_OUT","CY2023")</f>
        <v>490225000</v>
      </c>
      <c r="N199" s="5">
        <f>_xll.SNL.Clients.Office.Excel.Functions.SPG(K199, "IQ_DILUT_EPS_NORM", "CY2023")</f>
        <v>1.919</v>
      </c>
      <c r="O199">
        <f t="shared" si="38"/>
        <v>940741.77500000002</v>
      </c>
      <c r="P199">
        <f t="shared" si="39"/>
        <v>0.11948354903853482</v>
      </c>
      <c r="Q199" s="5">
        <f>_xll.SNL.Clients.Office.Excel.Functions.SPG(K199, "SP_MARKETCAP", "12/31/2022")</f>
        <v>13196.807411760001</v>
      </c>
      <c r="R199">
        <f t="shared" ref="R199:R262" si="43">Q199/$Q$509</f>
        <v>3.9231083777191693E-4</v>
      </c>
      <c r="S199">
        <f t="shared" ref="S199:S262" si="44">N199*R199</f>
        <v>7.528444976843086E-4</v>
      </c>
      <c r="U199" s="11" t="s">
        <v>196</v>
      </c>
      <c r="V199" s="4" cm="1">
        <f t="array" ref="V199">_xll.SNL.Clients.Office.Excel.Functions.SPG(U199, "SP_TOTAL_REV", "CY2021")</f>
        <v>8654400</v>
      </c>
      <c r="W199" s="4">
        <f>_xll.SNL.Clients.Office.Excel.Functions.SPG(U199,"IQ_AVG_DILUT_SHARES_OUT","CY2021")</f>
        <v>490325000</v>
      </c>
      <c r="X199" s="5">
        <f>_xll.SNL.Clients.Office.Excel.Functions.SPG(U199, "IQ_DILUT_EPS_NORM", "CY2021")</f>
        <v>2.9489999999999998</v>
      </c>
      <c r="Y199">
        <f t="shared" ref="Y199:Y262" si="45">W199*X199/1000</f>
        <v>1445968.425</v>
      </c>
      <c r="Z199">
        <f t="shared" ref="Z199:Z262" si="46">Y199/V199</f>
        <v>0.16707899161120354</v>
      </c>
      <c r="AA199" s="5">
        <f>_xll.SNL.Clients.Office.Excel.Functions.SPG(U199, "SP_MARKETCAP", "12/31/2021")</f>
        <v>16805.117865510001</v>
      </c>
      <c r="AB199">
        <f t="shared" si="40"/>
        <v>3.9602744045457637E-4</v>
      </c>
      <c r="AC199">
        <f t="shared" ref="AC199:AC262" si="47">X199*AB199</f>
        <v>1.1678849219005456E-3</v>
      </c>
    </row>
    <row r="200" spans="1:29" x14ac:dyDescent="0.3">
      <c r="A200" s="11" t="s">
        <v>197</v>
      </c>
      <c r="B200" s="4" cm="1">
        <f t="array" ref="B200">_xll.SNL.Clients.Office.Excel.Functions.SPG(A200, "SP_TOTAL_REV", "CY2023")</f>
        <v>22855000</v>
      </c>
      <c r="C200" s="4">
        <f>_xll.SNL.Clients.Office.Excel.Functions.SPG(A200,"IQ_AVG_DILUT_SHARES_OUT","CY2023")</f>
        <v>1443000000</v>
      </c>
      <c r="D200" s="5">
        <f>_xll.SNL.Clients.Office.Excel.Functions.SPG(A200, "IQ_DILUT_EPS_NORM", "CY2023")</f>
        <v>1.369</v>
      </c>
      <c r="E200">
        <f t="shared" si="36"/>
        <v>1975467</v>
      </c>
      <c r="F200">
        <f t="shared" si="37"/>
        <v>8.6434784511047913E-2</v>
      </c>
      <c r="G200" s="5">
        <f>_xll.SNL.Clients.Office.Excel.Functions.SPG(A200, "SP_MARKETCAP", "12/30/2023")</f>
        <v>61044.411277079998</v>
      </c>
      <c r="H200">
        <f t="shared" si="41"/>
        <v>1.452803523742479E-3</v>
      </c>
      <c r="I200">
        <f t="shared" si="42"/>
        <v>1.9888880240034536E-3</v>
      </c>
      <c r="K200" s="11" t="s">
        <v>197</v>
      </c>
      <c r="L200" s="4" cm="1">
        <f t="array" ref="L200">_xll.SNL.Clients.Office.Excel.Functions.SPG(K200, "SP_TOTAL_REV", "CY2023")</f>
        <v>22855000</v>
      </c>
      <c r="M200" s="4">
        <f>_xll.SNL.Clients.Office.Excel.Functions.SPG(K200,"IQ_AVG_DILUT_SHARES_OUT","CY2023")</f>
        <v>1443000000</v>
      </c>
      <c r="N200" s="5">
        <f>_xll.SNL.Clients.Office.Excel.Functions.SPG(K200, "IQ_DILUT_EPS_NORM", "CY2023")</f>
        <v>1.369</v>
      </c>
      <c r="O200">
        <f t="shared" si="38"/>
        <v>1975467</v>
      </c>
      <c r="P200">
        <f t="shared" si="39"/>
        <v>8.6434784511047913E-2</v>
      </c>
      <c r="Q200" s="5">
        <f>_xll.SNL.Clients.Office.Excel.Functions.SPG(K200, "SP_MARKETCAP", "12/31/2022")</f>
        <v>54314.433257999997</v>
      </c>
      <c r="R200">
        <f t="shared" si="43"/>
        <v>1.6146436141490279E-3</v>
      </c>
      <c r="S200">
        <f t="shared" si="44"/>
        <v>2.210447107770019E-3</v>
      </c>
      <c r="U200" s="11" t="s">
        <v>197</v>
      </c>
      <c r="V200" s="4" cm="1">
        <f t="array" ref="V200">_xll.SNL.Clients.Office.Excel.Functions.SPG(U200, "SP_TOTAL_REV", "CY2021")</f>
        <v>22845000</v>
      </c>
      <c r="W200" s="4">
        <f>_xll.SNL.Clients.Office.Excel.Functions.SPG(U200,"IQ_AVG_DILUT_SHARES_OUT","CY2021")</f>
        <v>1482000000</v>
      </c>
      <c r="X200" s="5">
        <f>_xll.SNL.Clients.Office.Excel.Functions.SPG(U200, "IQ_DILUT_EPS_NORM", "CY2021")</f>
        <v>2.5409999999999999</v>
      </c>
      <c r="Y200">
        <f t="shared" si="45"/>
        <v>3765762</v>
      </c>
      <c r="Z200">
        <f t="shared" si="46"/>
        <v>0.16483965856861457</v>
      </c>
      <c r="AA200" s="5">
        <f>_xll.SNL.Clients.Office.Excel.Functions.SPG(U200, "SP_MARKETCAP", "12/31/2021")</f>
        <v>61279.399822680003</v>
      </c>
      <c r="AB200">
        <f t="shared" si="40"/>
        <v>1.4441031630117692E-3</v>
      </c>
      <c r="AC200">
        <f t="shared" si="47"/>
        <v>3.6694661372129052E-3</v>
      </c>
    </row>
    <row r="201" spans="1:29" x14ac:dyDescent="0.3">
      <c r="A201" s="11" t="s">
        <v>198</v>
      </c>
      <c r="B201" s="4" cm="1">
        <f t="array" ref="B201">_xll.SNL.Clients.Office.Excel.Functions.SPG(A201, "SP_TOTAL_REV", "CY2023")</f>
        <v>5228252</v>
      </c>
      <c r="C201" s="4">
        <f>_xll.SNL.Clients.Office.Excel.Functions.SPG(A201,"IQ_AVG_DILUT_SHARES_OUT","CY2023")</f>
        <v>192058000</v>
      </c>
      <c r="D201" s="5">
        <f>_xll.SNL.Clients.Office.Excel.Functions.SPG(A201, "IQ_DILUT_EPS_NORM", "CY2023")</f>
        <v>3.9060000000000001</v>
      </c>
      <c r="E201">
        <f t="shared" si="36"/>
        <v>750178.54799999995</v>
      </c>
      <c r="F201">
        <f t="shared" si="37"/>
        <v>0.14348553742245018</v>
      </c>
      <c r="G201" s="5">
        <f>_xll.SNL.Clients.Office.Excel.Functions.SPG(A201, "SP_MARKETCAP", "12/30/2023")</f>
        <v>24593.69663758</v>
      </c>
      <c r="H201">
        <f t="shared" si="41"/>
        <v>5.8530844002659837E-4</v>
      </c>
      <c r="I201">
        <f t="shared" si="42"/>
        <v>2.2862147667438932E-3</v>
      </c>
      <c r="K201" s="11" t="s">
        <v>198</v>
      </c>
      <c r="L201" s="4" cm="1">
        <f t="array" ref="L201">_xll.SNL.Clients.Office.Excel.Functions.SPG(K201, "SP_TOTAL_REV", "CY2023")</f>
        <v>5228252</v>
      </c>
      <c r="M201" s="4">
        <f>_xll.SNL.Clients.Office.Excel.Functions.SPG(K201,"IQ_AVG_DILUT_SHARES_OUT","CY2023")</f>
        <v>192058000</v>
      </c>
      <c r="N201" s="5">
        <f>_xll.SNL.Clients.Office.Excel.Functions.SPG(K201, "IQ_DILUT_EPS_NORM", "CY2023")</f>
        <v>3.9060000000000001</v>
      </c>
      <c r="O201">
        <f t="shared" si="38"/>
        <v>750178.54799999995</v>
      </c>
      <c r="P201">
        <f t="shared" si="39"/>
        <v>0.14348553742245018</v>
      </c>
      <c r="Q201" s="5">
        <f>_xll.SNL.Clients.Office.Excel.Functions.SPG(K201, "SP_MARKETCAP", "12/31/2022")</f>
        <v>17688.664376569999</v>
      </c>
      <c r="R201">
        <f t="shared" si="43"/>
        <v>5.2584345017072233E-4</v>
      </c>
      <c r="S201">
        <f t="shared" si="44"/>
        <v>2.0539445163668415E-3</v>
      </c>
      <c r="U201" s="11" t="s">
        <v>198</v>
      </c>
      <c r="V201" s="4" cm="1">
        <f t="array" ref="V201">_xll.SNL.Clients.Office.Excel.Functions.SPG(U201, "SP_TOTAL_REV", "CY2021")</f>
        <v>4982795</v>
      </c>
      <c r="W201" s="4">
        <f>_xll.SNL.Clients.Office.Excel.Functions.SPG(U201,"IQ_AVG_DILUT_SHARES_OUT","CY2021")</f>
        <v>193043000</v>
      </c>
      <c r="X201" s="5">
        <f>_xll.SNL.Clients.Office.Excel.Functions.SPG(U201, "IQ_DILUT_EPS_NORM", "CY2021")</f>
        <v>3.9049999999999998</v>
      </c>
      <c r="Y201">
        <f t="shared" si="45"/>
        <v>753832.91500000004</v>
      </c>
      <c r="Z201">
        <f t="shared" si="46"/>
        <v>0.1512871621248717</v>
      </c>
      <c r="AA201" s="5">
        <f>_xll.SNL.Clients.Office.Excel.Functions.SPG(U201, "SP_MARKETCAP", "12/31/2021")</f>
        <v>26188.493412330001</v>
      </c>
      <c r="AB201">
        <f t="shared" si="40"/>
        <v>6.1715497019704094E-4</v>
      </c>
      <c r="AC201">
        <f t="shared" si="47"/>
        <v>2.4099901586194447E-3</v>
      </c>
    </row>
    <row r="202" spans="1:29" x14ac:dyDescent="0.3">
      <c r="A202" s="11" t="s">
        <v>199</v>
      </c>
      <c r="B202" s="4" cm="1">
        <f t="array" ref="B202">_xll.SNL.Clients.Office.Excel.Functions.SPG(A202, "SP_TOTAL_REV", "CY2023")</f>
        <v>5906956</v>
      </c>
      <c r="C202" s="4">
        <f>_xll.SNL.Clients.Office.Excel.Functions.SPG(A202,"IQ_AVG_DILUT_SHARES_OUT","CY2023")</f>
        <v>79680000</v>
      </c>
      <c r="D202" s="5">
        <f>_xll.SNL.Clients.Office.Excel.Functions.SPG(A202, "IQ_DILUT_EPS_NORM", "CY2023")</f>
        <v>8.1470000000000002</v>
      </c>
      <c r="E202">
        <f t="shared" si="36"/>
        <v>649152.96</v>
      </c>
      <c r="F202">
        <f t="shared" si="37"/>
        <v>0.10989635947855375</v>
      </c>
      <c r="G202" s="5">
        <f>_xll.SNL.Clients.Office.Excel.Functions.SPG(A202, "SP_MARKETCAP", "12/30/2023")</f>
        <v>35163.398359320003</v>
      </c>
      <c r="H202">
        <f t="shared" si="41"/>
        <v>8.3685808372045679E-4</v>
      </c>
      <c r="I202">
        <f t="shared" si="42"/>
        <v>6.8178828080705618E-3</v>
      </c>
      <c r="K202" s="11" t="s">
        <v>199</v>
      </c>
      <c r="L202" s="4" cm="1">
        <f t="array" ref="L202">_xll.SNL.Clients.Office.Excel.Functions.SPG(K202, "SP_TOTAL_REV", "CY2023")</f>
        <v>5906956</v>
      </c>
      <c r="M202" s="4">
        <f>_xll.SNL.Clients.Office.Excel.Functions.SPG(K202,"IQ_AVG_DILUT_SHARES_OUT","CY2023")</f>
        <v>79680000</v>
      </c>
      <c r="N202" s="5">
        <f>_xll.SNL.Clients.Office.Excel.Functions.SPG(K202, "IQ_DILUT_EPS_NORM", "CY2023")</f>
        <v>8.1470000000000002</v>
      </c>
      <c r="O202">
        <f t="shared" si="38"/>
        <v>649152.96</v>
      </c>
      <c r="P202">
        <f t="shared" si="39"/>
        <v>0.10989635947855375</v>
      </c>
      <c r="Q202" s="5">
        <f>_xll.SNL.Clients.Office.Excel.Functions.SPG(K202, "SP_MARKETCAP", "12/31/2022")</f>
        <v>26563.255093200001</v>
      </c>
      <c r="R202">
        <f t="shared" si="43"/>
        <v>7.8966469195238648E-4</v>
      </c>
      <c r="S202">
        <f t="shared" si="44"/>
        <v>6.4333982453360925E-3</v>
      </c>
      <c r="U202" s="11" t="s">
        <v>199</v>
      </c>
      <c r="V202" s="4" cm="1">
        <f t="array" ref="V202">_xll.SNL.Clients.Office.Excel.Functions.SPG(U202, "SP_TOTAL_REV", "CY2021")</f>
        <v>4733962</v>
      </c>
      <c r="W202" s="4">
        <f>_xll.SNL.Clients.Office.Excel.Functions.SPG(U202,"IQ_AVG_DILUT_SHARES_OUT","CY2021")</f>
        <v>86177000</v>
      </c>
      <c r="X202" s="5">
        <f>_xll.SNL.Clients.Office.Excel.Functions.SPG(U202, "IQ_DILUT_EPS_NORM", "CY2021")</f>
        <v>6.3330000000000002</v>
      </c>
      <c r="Y202">
        <f t="shared" si="45"/>
        <v>545758.94099999999</v>
      </c>
      <c r="Z202">
        <f t="shared" si="46"/>
        <v>0.1152858728059076</v>
      </c>
      <c r="AA202" s="5">
        <f>_xll.SNL.Clients.Office.Excel.Functions.SPG(U202, "SP_MARKETCAP", "12/31/2021")</f>
        <v>27494.1458232</v>
      </c>
      <c r="AB202">
        <f t="shared" si="40"/>
        <v>6.4792382207527798E-4</v>
      </c>
      <c r="AC202">
        <f t="shared" si="47"/>
        <v>4.1033015652027355E-3</v>
      </c>
    </row>
    <row r="203" spans="1:29" x14ac:dyDescent="0.3">
      <c r="A203" s="11" t="s">
        <v>200</v>
      </c>
      <c r="B203" s="4" cm="1">
        <f t="array" ref="B203">_xll.SNL.Clients.Office.Excel.Functions.SPG(A203, "SP_TOTAL_REV", "CY2023")</f>
        <v>19552000</v>
      </c>
      <c r="C203" s="4">
        <f>_xll.SNL.Clients.Office.Excel.Functions.SPG(A203,"IQ_AVG_DILUT_SHARES_OUT","CY2023")</f>
        <v>458000000</v>
      </c>
      <c r="D203" s="5">
        <f>_xll.SNL.Clients.Office.Excel.Functions.SPG(A203, "IQ_DILUT_EPS_NORM", "CY2023")</f>
        <v>2.6989999999999998</v>
      </c>
      <c r="E203">
        <f t="shared" si="36"/>
        <v>1236142</v>
      </c>
      <c r="F203">
        <f t="shared" si="37"/>
        <v>6.322330196399345E-2</v>
      </c>
      <c r="G203" s="5">
        <f>_xll.SNL.Clients.Office.Excel.Functions.SPG(A203, "SP_MARKETCAP", "12/30/2023")</f>
        <v>35199.386749680001</v>
      </c>
      <c r="H203">
        <f t="shared" si="41"/>
        <v>8.3771457589123892E-4</v>
      </c>
      <c r="I203">
        <f t="shared" si="42"/>
        <v>2.2609916403304535E-3</v>
      </c>
      <c r="K203" s="11" t="s">
        <v>200</v>
      </c>
      <c r="L203" s="4" cm="1">
        <f t="array" ref="L203">_xll.SNL.Clients.Office.Excel.Functions.SPG(K203, "SP_TOTAL_REV", "CY2023")</f>
        <v>19552000</v>
      </c>
      <c r="M203" s="4">
        <f>_xll.SNL.Clients.Office.Excel.Functions.SPG(K203,"IQ_AVG_DILUT_SHARES_OUT","CY2023")</f>
        <v>458000000</v>
      </c>
      <c r="N203" s="5">
        <f>_xll.SNL.Clients.Office.Excel.Functions.SPG(K203, "IQ_DILUT_EPS_NORM", "CY2023")</f>
        <v>2.6989999999999998</v>
      </c>
      <c r="O203">
        <f t="shared" si="38"/>
        <v>1236142</v>
      </c>
      <c r="P203">
        <f t="shared" si="39"/>
        <v>6.322330196399345E-2</v>
      </c>
      <c r="Q203" s="5">
        <f>_xll.SNL.Clients.Office.Excel.Functions.SPG(K203, "SP_MARKETCAP", "12/31/2022")</f>
        <v>26545.97003352</v>
      </c>
      <c r="R203">
        <f t="shared" si="43"/>
        <v>7.8915084674479816E-4</v>
      </c>
      <c r="S203">
        <f t="shared" si="44"/>
        <v>2.12991813536421E-3</v>
      </c>
      <c r="U203" s="11" t="s">
        <v>200</v>
      </c>
      <c r="V203" s="4" cm="1">
        <f t="array" ref="V203">_xll.SNL.Clients.Office.Excel.Functions.SPG(U203, "SP_TOTAL_REV", "CY2021")</f>
        <v>17585000</v>
      </c>
      <c r="W203" s="4">
        <f>_xll.SNL.Clients.Office.Excel.Functions.SPG(U203,"IQ_AVG_DILUT_SHARES_OUT","CY2021")</f>
        <v>454000000</v>
      </c>
      <c r="X203" s="5">
        <f>_xll.SNL.Clients.Office.Excel.Functions.SPG(U203, "IQ_DILUT_EPS_NORM", "CY2021")</f>
        <v>3.8570000000000002</v>
      </c>
      <c r="Y203">
        <f t="shared" si="45"/>
        <v>1751078</v>
      </c>
      <c r="Z203">
        <f t="shared" si="46"/>
        <v>9.9577935740688087E-2</v>
      </c>
      <c r="AA203" s="5" t="str">
        <f>_xll.SNL.Clients.Office.Excel.Functions.SPG(U203, "SP_MARKETCAP", "12/31/2021")</f>
        <v>NA</v>
      </c>
      <c r="AB203" t="e">
        <f t="shared" si="40"/>
        <v>#VALUE!</v>
      </c>
      <c r="AC203" t="e">
        <f t="shared" si="47"/>
        <v>#VALUE!</v>
      </c>
    </row>
    <row r="204" spans="1:29" x14ac:dyDescent="0.3">
      <c r="A204" s="11" t="s">
        <v>201</v>
      </c>
      <c r="B204" s="4" cm="1">
        <f t="array" ref="B204">_xll.SNL.Clients.Office.Excel.Functions.SPG(A204, "SP_TOTAL_REV", "CY2023")</f>
        <v>33239000</v>
      </c>
      <c r="C204" s="4">
        <f>_xll.SNL.Clients.Office.Excel.Functions.SPG(A204,"IQ_AVG_DILUT_SHARES_OUT","CY2023")</f>
        <v>274000000</v>
      </c>
      <c r="D204" s="5">
        <f>_xll.SNL.Clients.Office.Excel.Functions.SPG(A204, "IQ_DILUT_EPS_NORM", "CY2023")</f>
        <v>0.36899999999999999</v>
      </c>
      <c r="E204">
        <f t="shared" si="36"/>
        <v>101106</v>
      </c>
      <c r="F204">
        <f t="shared" si="37"/>
        <v>3.0417882607780018E-3</v>
      </c>
      <c r="G204" s="5" t="str">
        <f>_xll.SNL.Clients.Office.Excel.Functions.SPG(A204, "SP_MARKETCAP", "12/30/2023")</f>
        <v>NA</v>
      </c>
      <c r="H204" t="e">
        <f t="shared" si="41"/>
        <v>#VALUE!</v>
      </c>
      <c r="I204" t="e">
        <f t="shared" si="42"/>
        <v>#VALUE!</v>
      </c>
      <c r="K204" s="11" t="s">
        <v>201</v>
      </c>
      <c r="L204" s="4" cm="1">
        <f t="array" ref="L204">_xll.SNL.Clients.Office.Excel.Functions.SPG(K204, "SP_TOTAL_REV", "CY2023")</f>
        <v>33239000</v>
      </c>
      <c r="M204" s="4">
        <f>_xll.SNL.Clients.Office.Excel.Functions.SPG(K204,"IQ_AVG_DILUT_SHARES_OUT","CY2023")</f>
        <v>274000000</v>
      </c>
      <c r="N204" s="5">
        <f>_xll.SNL.Clients.Office.Excel.Functions.SPG(K204, "IQ_DILUT_EPS_NORM", "CY2023")</f>
        <v>0.36899999999999999</v>
      </c>
      <c r="O204">
        <f t="shared" si="38"/>
        <v>101106</v>
      </c>
      <c r="P204">
        <f t="shared" si="39"/>
        <v>3.0417882607780018E-3</v>
      </c>
      <c r="Q204" s="5" t="str">
        <f>_xll.SNL.Clients.Office.Excel.Functions.SPG(K204, "SP_MARKETCAP", "12/31/2022")</f>
        <v>NA</v>
      </c>
      <c r="R204" t="e">
        <f t="shared" si="43"/>
        <v>#VALUE!</v>
      </c>
      <c r="S204" t="e">
        <f t="shared" si="44"/>
        <v>#VALUE!</v>
      </c>
      <c r="U204" s="11" t="s">
        <v>201</v>
      </c>
      <c r="V204" s="4" cm="1">
        <f t="array" ref="V204">_xll.SNL.Clients.Office.Excel.Functions.SPG(U204, "SP_TOTAL_REV", "CY2021")</f>
        <v>33006000</v>
      </c>
      <c r="W204" s="4" t="str">
        <f>_xll.SNL.Clients.Office.Excel.Functions.SPG(U204,"IQ_AVG_DILUT_SHARES_OUT","CY2021")</f>
        <v>NA</v>
      </c>
      <c r="X204" s="5" t="str">
        <f>_xll.SNL.Clients.Office.Excel.Functions.SPG(U204, "IQ_DILUT_EPS_NORM", "CY2021")</f>
        <v>NA</v>
      </c>
      <c r="Y204" t="e">
        <f t="shared" si="45"/>
        <v>#VALUE!</v>
      </c>
      <c r="Z204" t="e">
        <f t="shared" si="46"/>
        <v>#VALUE!</v>
      </c>
      <c r="AA204" s="5" t="str">
        <f>_xll.SNL.Clients.Office.Excel.Functions.SPG(U204, "SP_MARKETCAP", "12/31/2021")</f>
        <v>NA</v>
      </c>
      <c r="AB204" t="e">
        <f t="shared" si="40"/>
        <v>#VALUE!</v>
      </c>
      <c r="AC204" t="e">
        <f t="shared" si="47"/>
        <v>#VALUE!</v>
      </c>
    </row>
    <row r="205" spans="1:29" x14ac:dyDescent="0.3">
      <c r="A205" s="11" t="s">
        <v>202</v>
      </c>
      <c r="B205" s="4" cm="1">
        <f t="array" ref="B205">_xll.SNL.Clients.Office.Excel.Functions.SPG(A205, "SP_TOTAL_REV", "CY2023")</f>
        <v>3783000</v>
      </c>
      <c r="C205" s="4">
        <f>_xll.SNL.Clients.Office.Excel.Functions.SPG(A205,"IQ_AVG_DILUT_SHARES_OUT","CY2023")</f>
        <v>644250000</v>
      </c>
      <c r="D205" s="5">
        <f>_xll.SNL.Clients.Office.Excel.Functions.SPG(A205, "IQ_DILUT_EPS_NORM", "CY2023")</f>
        <v>0.434</v>
      </c>
      <c r="E205">
        <f t="shared" si="36"/>
        <v>279604.5</v>
      </c>
      <c r="F205">
        <f t="shared" si="37"/>
        <v>7.3910785091197459E-2</v>
      </c>
      <c r="G205" s="5">
        <f>_xll.SNL.Clients.Office.Excel.Functions.SPG(A205, "SP_MARKETCAP", "12/30/2023")</f>
        <v>14621.1224614</v>
      </c>
      <c r="H205">
        <f t="shared" si="41"/>
        <v>3.4796990893362422E-4</v>
      </c>
      <c r="I205">
        <f t="shared" si="42"/>
        <v>1.5101894047719292E-4</v>
      </c>
      <c r="K205" s="11" t="s">
        <v>202</v>
      </c>
      <c r="L205" s="4" cm="1">
        <f t="array" ref="L205">_xll.SNL.Clients.Office.Excel.Functions.SPG(K205, "SP_TOTAL_REV", "CY2023")</f>
        <v>3783000</v>
      </c>
      <c r="M205" s="4">
        <f>_xll.SNL.Clients.Office.Excel.Functions.SPG(K205,"IQ_AVG_DILUT_SHARES_OUT","CY2023")</f>
        <v>644250000</v>
      </c>
      <c r="N205" s="5">
        <f>_xll.SNL.Clients.Office.Excel.Functions.SPG(K205, "IQ_DILUT_EPS_NORM", "CY2023")</f>
        <v>0.434</v>
      </c>
      <c r="O205">
        <f t="shared" si="38"/>
        <v>279604.5</v>
      </c>
      <c r="P205">
        <f t="shared" si="39"/>
        <v>7.3910785091197459E-2</v>
      </c>
      <c r="Q205" s="5">
        <f>_xll.SNL.Clients.Office.Excel.Functions.SPG(K205, "SP_MARKETCAP", "12/31/2022")</f>
        <v>14263.165271440001</v>
      </c>
      <c r="R205">
        <f t="shared" si="43"/>
        <v>4.2401121288862374E-4</v>
      </c>
      <c r="S205">
        <f t="shared" si="44"/>
        <v>1.8402086639366269E-4</v>
      </c>
      <c r="U205" s="11" t="s">
        <v>202</v>
      </c>
      <c r="V205" s="4" cm="1">
        <f t="array" ref="V205">_xll.SNL.Clients.Office.Excel.Functions.SPG(U205, "SP_TOTAL_REV", "CY2021")</f>
        <v>2752000</v>
      </c>
      <c r="W205" s="4">
        <f>_xll.SNL.Clients.Office.Excel.Functions.SPG(U205,"IQ_AVG_DILUT_SHARES_OUT","CY2021")</f>
        <v>590250000</v>
      </c>
      <c r="X205" s="5">
        <f>_xll.SNL.Clients.Office.Excel.Functions.SPG(U205, "IQ_DILUT_EPS_NORM", "CY2021")</f>
        <v>1.1359999999999999</v>
      </c>
      <c r="Y205">
        <f t="shared" si="45"/>
        <v>670523.99999999988</v>
      </c>
      <c r="Z205">
        <f t="shared" si="46"/>
        <v>0.24364970930232555</v>
      </c>
      <c r="AA205" s="5">
        <f>_xll.SNL.Clients.Office.Excel.Functions.SPG(U205, "SP_MARKETCAP", "12/31/2021")</f>
        <v>15116.73555618</v>
      </c>
      <c r="AB205">
        <f t="shared" si="40"/>
        <v>3.5623922059061202E-4</v>
      </c>
      <c r="AC205">
        <f t="shared" si="47"/>
        <v>4.0468775459093524E-4</v>
      </c>
    </row>
    <row r="206" spans="1:29" x14ac:dyDescent="0.3">
      <c r="A206" s="11" t="s">
        <v>203</v>
      </c>
      <c r="B206" s="4" cm="1">
        <f t="array" ref="B206">_xll.SNL.Clients.Office.Excel.Functions.SPG(A206, "SP_TOTAL_REV", "CY2023")</f>
        <v>4022667</v>
      </c>
      <c r="C206" s="4">
        <f>_xll.SNL.Clients.Office.Excel.Functions.SPG(A206,"IQ_AVG_DILUT_SHARES_OUT","CY2023")</f>
        <v>62058387</v>
      </c>
      <c r="D206" s="5">
        <f>_xll.SNL.Clients.Office.Excel.Functions.SPG(A206, "IQ_DILUT_EPS_NORM", "CY2023")</f>
        <v>2.883</v>
      </c>
      <c r="E206">
        <f t="shared" si="36"/>
        <v>178914.32972099999</v>
      </c>
      <c r="F206">
        <f t="shared" si="37"/>
        <v>4.4476544969046648E-2</v>
      </c>
      <c r="G206" s="5">
        <f>_xll.SNL.Clients.Office.Excel.Functions.SPG(A206, "SP_MARKETCAP", "12/30/2023")</f>
        <v>7939.4170114799999</v>
      </c>
      <c r="H206">
        <f t="shared" si="41"/>
        <v>1.8895117127732688E-4</v>
      </c>
      <c r="I206">
        <f t="shared" si="42"/>
        <v>5.4474622679253335E-4</v>
      </c>
      <c r="K206" s="11" t="s">
        <v>203</v>
      </c>
      <c r="L206" s="4" cm="1">
        <f t="array" ref="L206">_xll.SNL.Clients.Office.Excel.Functions.SPG(K206, "SP_TOTAL_REV", "CY2023")</f>
        <v>4022667</v>
      </c>
      <c r="M206" s="4">
        <f>_xll.SNL.Clients.Office.Excel.Functions.SPG(K206,"IQ_AVG_DILUT_SHARES_OUT","CY2023")</f>
        <v>62058387</v>
      </c>
      <c r="N206" s="5">
        <f>_xll.SNL.Clients.Office.Excel.Functions.SPG(K206, "IQ_DILUT_EPS_NORM", "CY2023")</f>
        <v>2.883</v>
      </c>
      <c r="O206">
        <f t="shared" si="38"/>
        <v>178914.32972099999</v>
      </c>
      <c r="P206">
        <f t="shared" si="39"/>
        <v>4.4476544969046648E-2</v>
      </c>
      <c r="Q206" s="5">
        <f>_xll.SNL.Clients.Office.Excel.Functions.SPG(K206, "SP_MARKETCAP", "12/31/2022")</f>
        <v>6377.4554253200004</v>
      </c>
      <c r="R206">
        <f t="shared" si="43"/>
        <v>1.895871329099492E-4</v>
      </c>
      <c r="S206">
        <f t="shared" si="44"/>
        <v>5.4657970417938359E-4</v>
      </c>
      <c r="U206" s="11" t="s">
        <v>203</v>
      </c>
      <c r="V206" s="4" cm="1">
        <f t="array" ref="V206">_xll.SNL.Clients.Office.Excel.Functions.SPG(U206, "SP_TOTAL_REV", "CY2021")</f>
        <v>3737184</v>
      </c>
      <c r="W206" s="4">
        <f>_xll.SNL.Clients.Office.Excel.Functions.SPG(U206,"IQ_AVG_DILUT_SHARES_OUT","CY2021")</f>
        <v>64253408</v>
      </c>
      <c r="X206" s="5">
        <f>_xll.SNL.Clients.Office.Excel.Functions.SPG(U206, "IQ_DILUT_EPS_NORM", "CY2021")</f>
        <v>6.8490000000000002</v>
      </c>
      <c r="Y206">
        <f t="shared" si="45"/>
        <v>440071.59139200003</v>
      </c>
      <c r="Z206">
        <f t="shared" si="46"/>
        <v>0.11775486339232963</v>
      </c>
      <c r="AA206" s="5">
        <f>_xll.SNL.Clients.Office.Excel.Functions.SPG(U206, "SP_MARKETCAP", "12/31/2021")</f>
        <v>22202.623298160001</v>
      </c>
      <c r="AB206">
        <f t="shared" si="40"/>
        <v>5.2322442166225207E-4</v>
      </c>
      <c r="AC206">
        <f t="shared" si="47"/>
        <v>3.5835640639647645E-3</v>
      </c>
    </row>
    <row r="207" spans="1:29" x14ac:dyDescent="0.3">
      <c r="A207" s="11" t="s">
        <v>204</v>
      </c>
      <c r="B207" s="4" cm="1">
        <f t="array" ref="B207">_xll.SNL.Clients.Office.Excel.Functions.SPG(A207, "SP_TOTAL_REV", "CY2023")</f>
        <v>42272000</v>
      </c>
      <c r="C207" s="4">
        <f>_xll.SNL.Clients.Office.Excel.Functions.SPG(A207,"IQ_AVG_DILUT_SHARES_OUT","CY2023")</f>
        <v>275725000</v>
      </c>
      <c r="D207" s="5">
        <f>_xll.SNL.Clients.Office.Excel.Functions.SPG(A207, "IQ_DILUT_EPS_NORM", "CY2023")</f>
        <v>9.0310000000000006</v>
      </c>
      <c r="E207">
        <f t="shared" si="36"/>
        <v>2490072.4750000001</v>
      </c>
      <c r="F207">
        <f t="shared" si="37"/>
        <v>5.8905953704579864E-2</v>
      </c>
      <c r="G207" s="5">
        <f>_xll.SNL.Clients.Office.Excel.Functions.SPG(A207, "SP_MARKETCAP", "12/30/2023")</f>
        <v>70736.177569899999</v>
      </c>
      <c r="H207">
        <f t="shared" si="41"/>
        <v>1.6834590731520302E-3</v>
      </c>
      <c r="I207">
        <f t="shared" si="42"/>
        <v>1.5203318889635985E-2</v>
      </c>
      <c r="K207" s="11" t="s">
        <v>204</v>
      </c>
      <c r="L207" s="4" cm="1">
        <f t="array" ref="L207">_xll.SNL.Clients.Office.Excel.Functions.SPG(K207, "SP_TOTAL_REV", "CY2023")</f>
        <v>42272000</v>
      </c>
      <c r="M207" s="4">
        <f>_xll.SNL.Clients.Office.Excel.Functions.SPG(K207,"IQ_AVG_DILUT_SHARES_OUT","CY2023")</f>
        <v>275725000</v>
      </c>
      <c r="N207" s="5">
        <f>_xll.SNL.Clients.Office.Excel.Functions.SPG(K207, "IQ_DILUT_EPS_NORM", "CY2023")</f>
        <v>9.0310000000000006</v>
      </c>
      <c r="O207">
        <f t="shared" si="38"/>
        <v>2490072.4750000001</v>
      </c>
      <c r="P207">
        <f t="shared" si="39"/>
        <v>5.8905953704579864E-2</v>
      </c>
      <c r="Q207" s="5">
        <f>_xll.SNL.Clients.Office.Excel.Functions.SPG(K207, "SP_MARKETCAP", "12/31/2022")</f>
        <v>67986.31296209</v>
      </c>
      <c r="R207">
        <f t="shared" si="43"/>
        <v>2.0210772623243251E-3</v>
      </c>
      <c r="S207">
        <f t="shared" si="44"/>
        <v>1.825234875605098E-2</v>
      </c>
      <c r="U207" s="11" t="s">
        <v>204</v>
      </c>
      <c r="V207" s="4" cm="1">
        <f t="array" ref="V207">_xll.SNL.Clients.Office.Excel.Functions.SPG(U207, "SP_TOTAL_REV", "CY2021")</f>
        <v>38469000</v>
      </c>
      <c r="W207" s="4">
        <f>_xll.SNL.Clients.Office.Excel.Functions.SPG(U207,"IQ_AVG_DILUT_SHARES_OUT","CY2021")</f>
        <v>282017000</v>
      </c>
      <c r="X207" s="5">
        <f>_xll.SNL.Clients.Office.Excel.Functions.SPG(U207, "IQ_DILUT_EPS_NORM", "CY2021")</f>
        <v>8.5830000000000002</v>
      </c>
      <c r="Y207">
        <f t="shared" si="45"/>
        <v>2420551.9109999998</v>
      </c>
      <c r="Z207">
        <f t="shared" si="46"/>
        <v>6.2922142790298674E-2</v>
      </c>
      <c r="AA207" s="5">
        <f>_xll.SNL.Clients.Office.Excel.Functions.SPG(U207, "SP_MARKETCAP", "12/31/2021")</f>
        <v>58107.759325649997</v>
      </c>
      <c r="AB207">
        <f t="shared" si="40"/>
        <v>1.3693606543228689E-3</v>
      </c>
      <c r="AC207">
        <f t="shared" si="47"/>
        <v>1.1753222496053184E-2</v>
      </c>
    </row>
    <row r="208" spans="1:29" x14ac:dyDescent="0.3">
      <c r="A208" s="11" t="s">
        <v>205</v>
      </c>
      <c r="B208" s="4" cm="1">
        <f t="array" ref="B208">_xll.SNL.Clients.Office.Excel.Functions.SPG(A208, "SP_TOTAL_REV", "CY2023")</f>
        <v>35348000</v>
      </c>
      <c r="C208" s="4">
        <f>_xll.SNL.Clients.Office.Excel.Functions.SPG(A208,"IQ_AVG_DILUT_SHARES_OUT","CY2023")</f>
        <v>1099000000</v>
      </c>
      <c r="D208" s="5">
        <f>_xll.SNL.Clients.Office.Excel.Functions.SPG(A208, "IQ_DILUT_EPS_NORM", "CY2023")</f>
        <v>3.2869999999999999</v>
      </c>
      <c r="E208">
        <f t="shared" si="36"/>
        <v>3612413</v>
      </c>
      <c r="F208">
        <f t="shared" si="37"/>
        <v>0.10219568292406925</v>
      </c>
      <c r="G208" s="5">
        <f>_xll.SNL.Clients.Office.Excel.Functions.SPG(A208, "SP_MARKETCAP", "12/30/2023")</f>
        <v>138910.71066809</v>
      </c>
      <c r="H208">
        <f t="shared" si="41"/>
        <v>3.3059532514476981E-3</v>
      </c>
      <c r="I208">
        <f t="shared" si="42"/>
        <v>1.0866668337508583E-2</v>
      </c>
      <c r="K208" s="11" t="s">
        <v>205</v>
      </c>
      <c r="L208" s="4" cm="1">
        <f t="array" ref="L208">_xll.SNL.Clients.Office.Excel.Functions.SPG(K208, "SP_TOTAL_REV", "CY2023")</f>
        <v>35348000</v>
      </c>
      <c r="M208" s="4">
        <f>_xll.SNL.Clients.Office.Excel.Functions.SPG(K208,"IQ_AVG_DILUT_SHARES_OUT","CY2023")</f>
        <v>1099000000</v>
      </c>
      <c r="N208" s="5">
        <f>_xll.SNL.Clients.Office.Excel.Functions.SPG(K208, "IQ_DILUT_EPS_NORM", "CY2023")</f>
        <v>3.2869999999999999</v>
      </c>
      <c r="O208">
        <f t="shared" si="38"/>
        <v>3612413</v>
      </c>
      <c r="P208">
        <f t="shared" si="39"/>
        <v>0.10219568292406925</v>
      </c>
      <c r="Q208" s="5">
        <f>_xll.SNL.Clients.Office.Excel.Functions.SPG(K208, "SP_MARKETCAP", "12/31/2022")</f>
        <v>91554.663450599997</v>
      </c>
      <c r="R208">
        <f t="shared" si="43"/>
        <v>2.7217103045865071E-3</v>
      </c>
      <c r="S208">
        <f t="shared" si="44"/>
        <v>8.9462617711758494E-3</v>
      </c>
      <c r="U208" s="11" t="s">
        <v>205</v>
      </c>
      <c r="V208" s="4" cm="1">
        <f t="array" ref="V208">_xll.SNL.Clients.Office.Excel.Functions.SPG(U208, "SP_TOTAL_REV", "CY2021")</f>
        <v>56469000</v>
      </c>
      <c r="W208" s="4">
        <f>_xll.SNL.Clients.Office.Excel.Functions.SPG(U208,"IQ_AVG_DILUT_SHARES_OUT","CY2021")</f>
        <v>1098000000</v>
      </c>
      <c r="X208" s="5">
        <f>_xll.SNL.Clients.Office.Excel.Functions.SPG(U208, "IQ_DILUT_EPS_NORM", "CY2021")</f>
        <v>4.0000000000000001E-3</v>
      </c>
      <c r="Y208">
        <f t="shared" si="45"/>
        <v>4392</v>
      </c>
      <c r="Z208">
        <f t="shared" si="46"/>
        <v>7.7777187483397972E-5</v>
      </c>
      <c r="AA208" s="5">
        <f>_xll.SNL.Clients.Office.Excel.Functions.SPG(U208, "SP_MARKETCAP", "12/31/2021")</f>
        <v>103696.21454088</v>
      </c>
      <c r="AB208">
        <f t="shared" si="40"/>
        <v>2.4436928534572371E-3</v>
      </c>
      <c r="AC208">
        <f t="shared" si="47"/>
        <v>9.7747714138289483E-6</v>
      </c>
    </row>
    <row r="209" spans="1:29" x14ac:dyDescent="0.3">
      <c r="A209" s="11" t="s">
        <v>206</v>
      </c>
      <c r="B209" s="4" cm="1">
        <f t="array" ref="B209">_xll.SNL.Clients.Office.Excel.Functions.SPG(A209, "SP_TOTAL_REV", "CY2023")</f>
        <v>20200000</v>
      </c>
      <c r="C209" s="4">
        <f>_xll.SNL.Clients.Office.Excel.Functions.SPG(A209,"IQ_AVG_DILUT_SHARES_OUT","CY2023")</f>
        <v>592900000</v>
      </c>
      <c r="D209" s="5">
        <f>_xll.SNL.Clients.Office.Excel.Functions.SPG(A209, "IQ_DILUT_EPS_NORM", "CY2023")</f>
        <v>3.3319999999999999</v>
      </c>
      <c r="E209">
        <f t="shared" si="36"/>
        <v>1975542.8</v>
      </c>
      <c r="F209">
        <f t="shared" si="37"/>
        <v>9.7799148514851483E-2</v>
      </c>
      <c r="G209" s="5">
        <f>_xll.SNL.Clients.Office.Excel.Functions.SPG(A209, "SP_MARKETCAP", "12/30/2023")</f>
        <v>36992.361113999999</v>
      </c>
      <c r="H209">
        <f t="shared" si="41"/>
        <v>8.8038579541763727E-4</v>
      </c>
      <c r="I209">
        <f t="shared" si="42"/>
        <v>2.9334454703315673E-3</v>
      </c>
      <c r="K209" s="11" t="s">
        <v>206</v>
      </c>
      <c r="L209" s="4" cm="1">
        <f t="array" ref="L209">_xll.SNL.Clients.Office.Excel.Functions.SPG(K209, "SP_TOTAL_REV", "CY2023")</f>
        <v>20200000</v>
      </c>
      <c r="M209" s="4">
        <f>_xll.SNL.Clients.Office.Excel.Functions.SPG(K209,"IQ_AVG_DILUT_SHARES_OUT","CY2023")</f>
        <v>592900000</v>
      </c>
      <c r="N209" s="5">
        <f>_xll.SNL.Clients.Office.Excel.Functions.SPG(K209, "IQ_DILUT_EPS_NORM", "CY2023")</f>
        <v>3.3319999999999999</v>
      </c>
      <c r="O209">
        <f t="shared" si="38"/>
        <v>1975542.8</v>
      </c>
      <c r="P209">
        <f t="shared" si="39"/>
        <v>9.7799148514851483E-2</v>
      </c>
      <c r="Q209" s="5">
        <f>_xll.SNL.Clients.Office.Excel.Functions.SPG(K209, "SP_MARKETCAP", "12/31/2022")</f>
        <v>49438.858620450002</v>
      </c>
      <c r="R209">
        <f t="shared" si="43"/>
        <v>1.4697039548059463E-3</v>
      </c>
      <c r="S209">
        <f t="shared" si="44"/>
        <v>4.8970535774134124E-3</v>
      </c>
      <c r="U209" s="11" t="s">
        <v>206</v>
      </c>
      <c r="V209" s="4" cm="1">
        <f t="array" ref="V209">_xll.SNL.Clients.Office.Excel.Functions.SPG(U209, "SP_TOTAL_REV", "CY2021")</f>
        <v>18607500</v>
      </c>
      <c r="W209" s="4">
        <f>_xll.SNL.Clients.Office.Excel.Functions.SPG(U209,"IQ_AVG_DILUT_SHARES_OUT","CY2021")</f>
        <v>616150000</v>
      </c>
      <c r="X209" s="5">
        <f>_xll.SNL.Clients.Office.Excel.Functions.SPG(U209, "IQ_DILUT_EPS_NORM", "CY2021")</f>
        <v>3.0920000000000001</v>
      </c>
      <c r="Y209">
        <f t="shared" si="45"/>
        <v>1905135.8</v>
      </c>
      <c r="Z209">
        <f t="shared" si="46"/>
        <v>0.10238537148999059</v>
      </c>
      <c r="AA209" s="5">
        <f>_xll.SNL.Clients.Office.Excel.Functions.SPG(U209, "SP_MARKETCAP", "12/31/2021")</f>
        <v>40644.067446000001</v>
      </c>
      <c r="AB209">
        <f t="shared" si="40"/>
        <v>9.5781333574205586E-4</v>
      </c>
      <c r="AC209">
        <f t="shared" si="47"/>
        <v>2.9615588341144368E-3</v>
      </c>
    </row>
    <row r="210" spans="1:29" x14ac:dyDescent="0.3">
      <c r="A210" s="11" t="s">
        <v>207</v>
      </c>
      <c r="B210" s="4" cm="1">
        <f t="array" ref="B210">_xll.SNL.Clients.Office.Excel.Functions.SPG(A210, "SP_TOTAL_REV", "CY2023")</f>
        <v>171842000</v>
      </c>
      <c r="C210" s="4">
        <f>_xll.SNL.Clients.Office.Excel.Functions.SPG(A210,"IQ_AVG_DILUT_SHARES_OUT","CY2023")</f>
        <v>1369000000</v>
      </c>
      <c r="D210" s="5">
        <f>_xll.SNL.Clients.Office.Excel.Functions.SPG(A210, "IQ_DILUT_EPS_NORM", "CY2023")</f>
        <v>4.9939999999999998</v>
      </c>
      <c r="E210">
        <f t="shared" si="36"/>
        <v>6836786</v>
      </c>
      <c r="F210">
        <f t="shared" si="37"/>
        <v>3.97853027781334E-2</v>
      </c>
      <c r="G210" s="5">
        <f>_xll.SNL.Clients.Office.Excel.Functions.SPG(A210, "SP_MARKETCAP", "12/30/2023")</f>
        <v>49191.764919519999</v>
      </c>
      <c r="H210">
        <f t="shared" si="41"/>
        <v>1.1707209213601385E-3</v>
      </c>
      <c r="I210">
        <f t="shared" si="42"/>
        <v>5.846580281272531E-3</v>
      </c>
      <c r="K210" s="11" t="s">
        <v>207</v>
      </c>
      <c r="L210" s="4" cm="1">
        <f t="array" ref="L210">_xll.SNL.Clients.Office.Excel.Functions.SPG(K210, "SP_TOTAL_REV", "CY2023")</f>
        <v>171842000</v>
      </c>
      <c r="M210" s="4">
        <f>_xll.SNL.Clients.Office.Excel.Functions.SPG(K210,"IQ_AVG_DILUT_SHARES_OUT","CY2023")</f>
        <v>1369000000</v>
      </c>
      <c r="N210" s="5">
        <f>_xll.SNL.Clients.Office.Excel.Functions.SPG(K210, "IQ_DILUT_EPS_NORM", "CY2023")</f>
        <v>4.9939999999999998</v>
      </c>
      <c r="O210">
        <f t="shared" si="38"/>
        <v>6836786</v>
      </c>
      <c r="P210">
        <f t="shared" si="39"/>
        <v>3.97853027781334E-2</v>
      </c>
      <c r="Q210" s="5">
        <f>_xll.SNL.Clients.Office.Excel.Functions.SPG(K210, "SP_MARKETCAP", "12/31/2022")</f>
        <v>47792.239914680002</v>
      </c>
      <c r="R210">
        <f t="shared" si="43"/>
        <v>1.4207537546707314E-3</v>
      </c>
      <c r="S210">
        <f t="shared" si="44"/>
        <v>7.0952442508256325E-3</v>
      </c>
      <c r="U210" s="11" t="s">
        <v>207</v>
      </c>
      <c r="V210" s="4" cm="1">
        <f t="array" ref="V210">_xll.SNL.Clients.Office.Excel.Functions.SPG(U210, "SP_TOTAL_REV", "CY2021")</f>
        <v>127004000</v>
      </c>
      <c r="W210" s="4">
        <f>_xll.SNL.Clients.Office.Excel.Functions.SPG(U210,"IQ_AVG_DILUT_SHARES_OUT","CY2021")</f>
        <v>1468000000</v>
      </c>
      <c r="X210" s="5">
        <f>_xll.SNL.Clients.Office.Excel.Functions.SPG(U210, "IQ_DILUT_EPS_NORM", "CY2021")</f>
        <v>5.2210000000000001</v>
      </c>
      <c r="Y210">
        <f t="shared" si="45"/>
        <v>7664428</v>
      </c>
      <c r="Z210">
        <f t="shared" si="46"/>
        <v>6.0347926049573244E-2</v>
      </c>
      <c r="AA210" s="5">
        <f>_xll.SNL.Clients.Office.Excel.Functions.SPG(U210, "SP_MARKETCAP", "12/31/2021")</f>
        <v>85122.569037220004</v>
      </c>
      <c r="AB210">
        <f t="shared" si="40"/>
        <v>2.0059884977013313E-3</v>
      </c>
      <c r="AC210">
        <f t="shared" si="47"/>
        <v>1.0473265946498651E-2</v>
      </c>
    </row>
    <row r="211" spans="1:29" x14ac:dyDescent="0.3">
      <c r="A211" s="11" t="s">
        <v>208</v>
      </c>
      <c r="B211" s="4" cm="1">
        <f t="array" ref="B211">_xll.SNL.Clients.Office.Excel.Functions.SPG(A211, "SP_TOTAL_REV", "CY2023")</f>
        <v>23090610</v>
      </c>
      <c r="C211" s="4">
        <f>_xll.SNL.Clients.Office.Excel.Functions.SPG(A211,"IQ_AVG_DILUT_SHARES_OUT","CY2023")</f>
        <v>141034000</v>
      </c>
      <c r="D211" s="5">
        <f>_xll.SNL.Clients.Office.Excel.Functions.SPG(A211, "IQ_DILUT_EPS_NORM", "CY2023")</f>
        <v>7.7210000000000001</v>
      </c>
      <c r="E211">
        <f t="shared" si="36"/>
        <v>1088923.514</v>
      </c>
      <c r="F211">
        <f t="shared" si="37"/>
        <v>4.715871577234209E-2</v>
      </c>
      <c r="G211" s="5">
        <f>_xll.SNL.Clients.Office.Excel.Functions.SPG(A211, "SP_MARKETCAP", "12/30/2023")</f>
        <v>19417.233393499999</v>
      </c>
      <c r="H211">
        <f t="shared" si="41"/>
        <v>4.621131485299223E-4</v>
      </c>
      <c r="I211">
        <f t="shared" si="42"/>
        <v>3.56797561979953E-3</v>
      </c>
      <c r="K211" s="11" t="s">
        <v>208</v>
      </c>
      <c r="L211" s="4" cm="1">
        <f t="array" ref="L211">_xll.SNL.Clients.Office.Excel.Functions.SPG(K211, "SP_TOTAL_REV", "CY2023")</f>
        <v>23090610</v>
      </c>
      <c r="M211" s="4">
        <f>_xll.SNL.Clients.Office.Excel.Functions.SPG(K211,"IQ_AVG_DILUT_SHARES_OUT","CY2023")</f>
        <v>141034000</v>
      </c>
      <c r="N211" s="5">
        <f>_xll.SNL.Clients.Office.Excel.Functions.SPG(K211, "IQ_DILUT_EPS_NORM", "CY2023")</f>
        <v>7.7210000000000001</v>
      </c>
      <c r="O211">
        <f t="shared" si="38"/>
        <v>1088923.514</v>
      </c>
      <c r="P211">
        <f t="shared" si="39"/>
        <v>4.715871577234209E-2</v>
      </c>
      <c r="Q211" s="5">
        <f>_xll.SNL.Clients.Office.Excel.Functions.SPG(K211, "SP_MARKETCAP", "12/31/2022")</f>
        <v>24492.905664990001</v>
      </c>
      <c r="R211">
        <f t="shared" si="43"/>
        <v>7.2811794861369955E-4</v>
      </c>
      <c r="S211">
        <f t="shared" si="44"/>
        <v>5.6217986812463743E-3</v>
      </c>
      <c r="U211" s="11" t="s">
        <v>208</v>
      </c>
      <c r="V211" s="4" cm="1">
        <f t="array" ref="V211">_xll.SNL.Clients.Office.Excel.Functions.SPG(U211, "SP_TOTAL_REV", "CY2021")</f>
        <v>18870510</v>
      </c>
      <c r="W211" s="4">
        <f>_xll.SNL.Clients.Office.Excel.Functions.SPG(U211,"IQ_AVG_DILUT_SHARES_OUT","CY2021")</f>
        <v>144221000</v>
      </c>
      <c r="X211" s="5">
        <f>_xll.SNL.Clients.Office.Excel.Functions.SPG(U211, "IQ_DILUT_EPS_NORM", "CY2021")</f>
        <v>5.4770000000000003</v>
      </c>
      <c r="Y211">
        <f t="shared" si="45"/>
        <v>789898.41700000002</v>
      </c>
      <c r="Z211">
        <f t="shared" si="46"/>
        <v>4.1858880178649117E-2</v>
      </c>
      <c r="AA211" s="5">
        <f>_xll.SNL.Clients.Office.Excel.Functions.SPG(U211, "SP_MARKETCAP", "12/31/2021")</f>
        <v>19967.529069600001</v>
      </c>
      <c r="AB211">
        <f t="shared" si="40"/>
        <v>4.705524527064098E-4</v>
      </c>
      <c r="AC211">
        <f t="shared" si="47"/>
        <v>2.5772157834730064E-3</v>
      </c>
    </row>
    <row r="212" spans="1:29" x14ac:dyDescent="0.3">
      <c r="A212" s="11" t="s">
        <v>209</v>
      </c>
      <c r="B212" s="4" cm="1">
        <f t="array" ref="B212">_xll.SNL.Clients.Office.Excel.Functions.SPG(A212, "SP_TOTAL_REV", "CY2023")</f>
        <v>27116000</v>
      </c>
      <c r="C212" s="4">
        <f>_xll.SNL.Clients.Office.Excel.Functions.SPG(A212,"IQ_AVG_DILUT_SHARES_OUT","CY2023")</f>
        <v>1258000000</v>
      </c>
      <c r="D212" s="5">
        <f>_xll.SNL.Clients.Office.Excel.Functions.SPG(A212, "IQ_DILUT_EPS_NORM", "CY2023")</f>
        <v>4.3630000000000004</v>
      </c>
      <c r="E212">
        <f t="shared" si="36"/>
        <v>5488654.0000000009</v>
      </c>
      <c r="F212">
        <f t="shared" si="37"/>
        <v>0.20241385160053108</v>
      </c>
      <c r="G212" s="5">
        <f>_xll.SNL.Clients.Office.Excel.Functions.SPG(A212, "SP_MARKETCAP", "12/30/2023")</f>
        <v>100941.85391395001</v>
      </c>
      <c r="H212">
        <f t="shared" si="41"/>
        <v>2.4023277150409094E-3</v>
      </c>
      <c r="I212">
        <f t="shared" si="42"/>
        <v>1.0481355820723489E-2</v>
      </c>
      <c r="K212" s="11" t="s">
        <v>209</v>
      </c>
      <c r="L212" s="4" cm="1">
        <f t="array" ref="L212">_xll.SNL.Clients.Office.Excel.Functions.SPG(K212, "SP_TOTAL_REV", "CY2023")</f>
        <v>27116000</v>
      </c>
      <c r="M212" s="4">
        <f>_xll.SNL.Clients.Office.Excel.Functions.SPG(K212,"IQ_AVG_DILUT_SHARES_OUT","CY2023")</f>
        <v>1258000000</v>
      </c>
      <c r="N212" s="5">
        <f>_xll.SNL.Clients.Office.Excel.Functions.SPG(K212, "IQ_DILUT_EPS_NORM", "CY2023")</f>
        <v>4.3630000000000004</v>
      </c>
      <c r="O212">
        <f t="shared" si="38"/>
        <v>5488654.0000000009</v>
      </c>
      <c r="P212">
        <f t="shared" si="39"/>
        <v>0.20241385160053108</v>
      </c>
      <c r="Q212" s="5">
        <f>_xll.SNL.Clients.Office.Excel.Functions.SPG(K212, "SP_MARKETCAP", "12/31/2022")</f>
        <v>107676.83409325</v>
      </c>
      <c r="R212">
        <f t="shared" si="43"/>
        <v>3.2009854863917328E-3</v>
      </c>
      <c r="S212">
        <f t="shared" si="44"/>
        <v>1.3965899677127133E-2</v>
      </c>
      <c r="U212" s="11" t="s">
        <v>209</v>
      </c>
      <c r="V212" s="4" cm="1">
        <f t="array" ref="V212">_xll.SNL.Clients.Office.Excel.Functions.SPG(U212, "SP_TOTAL_REV", "CY2021")</f>
        <v>27305000</v>
      </c>
      <c r="W212" s="4">
        <f>_xll.SNL.Clients.Office.Excel.Functions.SPG(U212,"IQ_AVG_DILUT_SHARES_OUT","CY2021")</f>
        <v>1262000000</v>
      </c>
      <c r="X212" s="5">
        <f>_xll.SNL.Clients.Office.Excel.Functions.SPG(U212, "IQ_DILUT_EPS_NORM", "CY2021")</f>
        <v>5.4180000000000001</v>
      </c>
      <c r="Y212">
        <f t="shared" si="45"/>
        <v>6837516</v>
      </c>
      <c r="Z212">
        <f t="shared" si="46"/>
        <v>0.25041259842519686</v>
      </c>
      <c r="AA212" s="5">
        <f>_xll.SNL.Clients.Office.Excel.Functions.SPG(U212, "SP_MARKETCAP", "12/31/2021")</f>
        <v>91080.787532419999</v>
      </c>
      <c r="AB212">
        <f t="shared" si="40"/>
        <v>2.1463991773054262E-3</v>
      </c>
      <c r="AC212">
        <f t="shared" si="47"/>
        <v>1.1629190742640799E-2</v>
      </c>
    </row>
    <row r="213" spans="1:29" x14ac:dyDescent="0.3">
      <c r="A213" s="11" t="s">
        <v>210</v>
      </c>
      <c r="B213" s="4" cm="1">
        <f t="array" ref="B213">_xll.SNL.Clients.Office.Excel.Functions.SPG(A213, "SP_TOTAL_REV", "CY2023")</f>
        <v>9654419</v>
      </c>
      <c r="C213" s="4">
        <f>_xll.SNL.Clients.Office.Excel.Functions.SPG(A213,"IQ_AVG_DILUT_SHARES_OUT","CY2023")</f>
        <v>261698000</v>
      </c>
      <c r="D213" s="5">
        <f>_xll.SNL.Clients.Office.Excel.Functions.SPG(A213, "IQ_DILUT_EPS_NORM", "CY2023")</f>
        <v>3.9809999999999999</v>
      </c>
      <c r="E213">
        <f t="shared" si="36"/>
        <v>1041819.738</v>
      </c>
      <c r="F213">
        <f t="shared" si="37"/>
        <v>0.10791117911911634</v>
      </c>
      <c r="G213" s="5">
        <f>_xll.SNL.Clients.Office.Excel.Functions.SPG(A213, "SP_MARKETCAP", "12/30/2023")</f>
        <v>33069.345342000001</v>
      </c>
      <c r="H213">
        <f t="shared" si="41"/>
        <v>7.87021455946993E-4</v>
      </c>
      <c r="I213">
        <f t="shared" si="42"/>
        <v>3.1331324161249789E-3</v>
      </c>
      <c r="K213" s="11" t="s">
        <v>210</v>
      </c>
      <c r="L213" s="4" cm="1">
        <f t="array" ref="L213">_xll.SNL.Clients.Office.Excel.Functions.SPG(K213, "SP_TOTAL_REV", "CY2023")</f>
        <v>9654419</v>
      </c>
      <c r="M213" s="4">
        <f>_xll.SNL.Clients.Office.Excel.Functions.SPG(K213,"IQ_AVG_DILUT_SHARES_OUT","CY2023")</f>
        <v>261698000</v>
      </c>
      <c r="N213" s="5">
        <f>_xll.SNL.Clients.Office.Excel.Functions.SPG(K213, "IQ_DILUT_EPS_NORM", "CY2023")</f>
        <v>3.9809999999999999</v>
      </c>
      <c r="O213">
        <f t="shared" si="38"/>
        <v>1041819.738</v>
      </c>
      <c r="P213">
        <f t="shared" si="39"/>
        <v>0.10791117911911634</v>
      </c>
      <c r="Q213" s="5">
        <f>_xll.SNL.Clients.Office.Excel.Functions.SPG(K213, "SP_MARKETCAP", "12/31/2022")</f>
        <v>26856.241820719999</v>
      </c>
      <c r="R213">
        <f t="shared" si="43"/>
        <v>7.9837451584714107E-4</v>
      </c>
      <c r="S213">
        <f t="shared" si="44"/>
        <v>3.1783289475874684E-3</v>
      </c>
      <c r="U213" s="11" t="s">
        <v>210</v>
      </c>
      <c r="V213" s="4" cm="1">
        <f t="array" ref="V213">_xll.SNL.Clients.Office.Excel.Functions.SPG(U213, "SP_TOTAL_REV", "CY2021")</f>
        <v>8523762</v>
      </c>
      <c r="W213" s="4">
        <f>_xll.SNL.Clients.Office.Excel.Functions.SPG(U213,"IQ_AVG_DILUT_SHARES_OUT","CY2021")</f>
        <v>293669000</v>
      </c>
      <c r="X213" s="5">
        <f>_xll.SNL.Clients.Office.Excel.Functions.SPG(U213, "IQ_DILUT_EPS_NORM", "CY2021")</f>
        <v>2.3860000000000001</v>
      </c>
      <c r="Y213">
        <f t="shared" si="45"/>
        <v>700694.23400000005</v>
      </c>
      <c r="Z213">
        <f t="shared" si="46"/>
        <v>8.2204809801118342E-2</v>
      </c>
      <c r="AA213" s="5">
        <f>_xll.SNL.Clients.Office.Excel.Functions.SPG(U213, "SP_MARKETCAP", "12/31/2021")</f>
        <v>39222.612315179998</v>
      </c>
      <c r="AB213">
        <f t="shared" si="40"/>
        <v>9.2431549052104662E-4</v>
      </c>
      <c r="AC213">
        <f t="shared" si="47"/>
        <v>2.2054167603832173E-3</v>
      </c>
    </row>
    <row r="214" spans="1:29" x14ac:dyDescent="0.3">
      <c r="A214" s="11" t="s">
        <v>211</v>
      </c>
      <c r="B214" s="4" cm="1">
        <f t="array" ref="B214">_xll.SNL.Clients.Office.Excel.Functions.SPG(A214, "SP_TOTAL_REV", "CY2023")</f>
        <v>5447533</v>
      </c>
      <c r="C214" s="4">
        <f>_xll.SNL.Clients.Office.Excel.Functions.SPG(A214,"IQ_AVG_DILUT_SHARES_OUT","CY2023")</f>
        <v>96363841</v>
      </c>
      <c r="D214" s="5">
        <f>_xll.SNL.Clients.Office.Excel.Functions.SPG(A214, "IQ_DILUT_EPS_NORM", "CY2023")</f>
        <v>7.7519999999999998</v>
      </c>
      <c r="E214">
        <f t="shared" si="36"/>
        <v>747012.49543199991</v>
      </c>
      <c r="F214">
        <f t="shared" si="37"/>
        <v>0.13712858562435509</v>
      </c>
      <c r="G214" s="5">
        <f>_xll.SNL.Clients.Office.Excel.Functions.SPG(A214, "SP_MARKETCAP", "12/30/2023")</f>
        <v>11456.1330328</v>
      </c>
      <c r="H214">
        <f t="shared" si="41"/>
        <v>2.7264593253213172E-4</v>
      </c>
      <c r="I214">
        <f t="shared" si="42"/>
        <v>2.1135512689890849E-3</v>
      </c>
      <c r="K214" s="11" t="s">
        <v>211</v>
      </c>
      <c r="L214" s="4" cm="1">
        <f t="array" ref="L214">_xll.SNL.Clients.Office.Excel.Functions.SPG(K214, "SP_TOTAL_REV", "CY2023")</f>
        <v>5447533</v>
      </c>
      <c r="M214" s="4">
        <f>_xll.SNL.Clients.Office.Excel.Functions.SPG(K214,"IQ_AVG_DILUT_SHARES_OUT","CY2023")</f>
        <v>96363841</v>
      </c>
      <c r="N214" s="5">
        <f>_xll.SNL.Clients.Office.Excel.Functions.SPG(K214, "IQ_DILUT_EPS_NORM", "CY2023")</f>
        <v>7.7519999999999998</v>
      </c>
      <c r="O214">
        <f t="shared" si="38"/>
        <v>747012.49543199991</v>
      </c>
      <c r="P214">
        <f t="shared" si="39"/>
        <v>0.13712858562435509</v>
      </c>
      <c r="Q214" s="5">
        <f>_xll.SNL.Clients.Office.Excel.Functions.SPG(K214, "SP_MARKETCAP", "12/31/2022")</f>
        <v>11725.92610595</v>
      </c>
      <c r="R214">
        <f t="shared" si="43"/>
        <v>3.4858490775408884E-4</v>
      </c>
      <c r="S214">
        <f t="shared" si="44"/>
        <v>2.7022302049096968E-3</v>
      </c>
      <c r="U214" s="11" t="s">
        <v>211</v>
      </c>
      <c r="V214" s="4" cm="1">
        <f t="array" ref="V214">_xll.SNL.Clients.Office.Excel.Functions.SPG(U214, "SP_TOTAL_REV", "CY2021")</f>
        <v>5112869</v>
      </c>
      <c r="W214" s="4">
        <f>_xll.SNL.Clients.Office.Excel.Functions.SPG(U214,"IQ_AVG_DILUT_SHARES_OUT","CY2021")</f>
        <v>103170132</v>
      </c>
      <c r="X214" s="5">
        <f>_xll.SNL.Clients.Office.Excel.Functions.SPG(U214, "IQ_DILUT_EPS_NORM", "CY2021")</f>
        <v>7.7709999999999999</v>
      </c>
      <c r="Y214">
        <f t="shared" si="45"/>
        <v>801735.09577199991</v>
      </c>
      <c r="Z214">
        <f t="shared" si="46"/>
        <v>0.1568072829114143</v>
      </c>
      <c r="AA214" s="5">
        <f>_xll.SNL.Clients.Office.Excel.Functions.SPG(U214, "SP_MARKETCAP", "12/31/2021")</f>
        <v>9463.7729670000008</v>
      </c>
      <c r="AB214">
        <f t="shared" si="40"/>
        <v>2.2302216593531049E-4</v>
      </c>
      <c r="AC214">
        <f t="shared" si="47"/>
        <v>1.7331052514832977E-3</v>
      </c>
    </row>
    <row r="215" spans="1:29" x14ac:dyDescent="0.3">
      <c r="A215" s="11" t="s">
        <v>212</v>
      </c>
      <c r="B215" s="4" cm="1">
        <f t="array" ref="B215">_xll.SNL.Clients.Office.Excel.Functions.SPG(A215, "SP_TOTAL_REV", "CY2023")</f>
        <v>4254100</v>
      </c>
      <c r="C215" s="4">
        <f>_xll.SNL.Clients.Office.Excel.Functions.SPG(A215,"IQ_AVG_DILUT_SHARES_OUT","CY2023")</f>
        <v>151452000</v>
      </c>
      <c r="D215" s="5">
        <f>_xll.SNL.Clients.Office.Excel.Functions.SPG(A215, "IQ_DILUT_EPS_NORM", "CY2023")</f>
        <v>2.0419999999999998</v>
      </c>
      <c r="E215">
        <f t="shared" si="36"/>
        <v>309264.984</v>
      </c>
      <c r="F215">
        <f t="shared" si="37"/>
        <v>7.2698099245433814E-2</v>
      </c>
      <c r="G215" s="5">
        <f>_xll.SNL.Clients.Office.Excel.Functions.SPG(A215, "SP_MARKETCAP", "12/30/2023")</f>
        <v>14949.957689360001</v>
      </c>
      <c r="H215">
        <f t="shared" si="41"/>
        <v>3.5579589935463954E-4</v>
      </c>
      <c r="I215">
        <f t="shared" si="42"/>
        <v>7.2653522648217389E-4</v>
      </c>
      <c r="K215" s="11" t="s">
        <v>212</v>
      </c>
      <c r="L215" s="4" cm="1">
        <f t="array" ref="L215">_xll.SNL.Clients.Office.Excel.Functions.SPG(K215, "SP_TOTAL_REV", "CY2023")</f>
        <v>4254100</v>
      </c>
      <c r="M215" s="4">
        <f>_xll.SNL.Clients.Office.Excel.Functions.SPG(K215,"IQ_AVG_DILUT_SHARES_OUT","CY2023")</f>
        <v>151452000</v>
      </c>
      <c r="N215" s="5">
        <f>_xll.SNL.Clients.Office.Excel.Functions.SPG(K215, "IQ_DILUT_EPS_NORM", "CY2023")</f>
        <v>2.0419999999999998</v>
      </c>
      <c r="O215">
        <f t="shared" si="38"/>
        <v>309264.984</v>
      </c>
      <c r="P215">
        <f t="shared" si="39"/>
        <v>7.2698099245433814E-2</v>
      </c>
      <c r="Q215" s="5">
        <f>_xll.SNL.Clients.Office.Excel.Functions.SPG(K215, "SP_MARKETCAP", "12/31/2022")</f>
        <v>11602.022557439999</v>
      </c>
      <c r="R215">
        <f t="shared" si="43"/>
        <v>3.4490153923909819E-4</v>
      </c>
      <c r="S215">
        <f t="shared" si="44"/>
        <v>7.0428894312623842E-4</v>
      </c>
      <c r="U215" s="11" t="s">
        <v>212</v>
      </c>
      <c r="V215" s="4" cm="1">
        <f t="array" ref="V215">_xll.SNL.Clients.Office.Excel.Functions.SPG(U215, "SP_TOTAL_REV", "CY2021")</f>
        <v>3815700</v>
      </c>
      <c r="W215" s="4">
        <f>_xll.SNL.Clients.Office.Excel.Functions.SPG(U215,"IQ_AVG_DILUT_SHARES_OUT","CY2021")</f>
        <v>171105000</v>
      </c>
      <c r="X215" s="5">
        <f>_xll.SNL.Clients.Office.Excel.Functions.SPG(U215, "IQ_DILUT_EPS_NORM", "CY2021")</f>
        <v>1.208</v>
      </c>
      <c r="Y215">
        <f t="shared" si="45"/>
        <v>206694.84</v>
      </c>
      <c r="Z215">
        <f t="shared" si="46"/>
        <v>5.4169573079644623E-2</v>
      </c>
      <c r="AA215" s="5">
        <f>_xll.SNL.Clients.Office.Excel.Functions.SPG(U215, "SP_MARKETCAP", "12/31/2021")</f>
        <v>14104.32101326</v>
      </c>
      <c r="AB215">
        <f t="shared" si="40"/>
        <v>3.3238077798281127E-4</v>
      </c>
      <c r="AC215">
        <f t="shared" si="47"/>
        <v>4.0151597980323602E-4</v>
      </c>
    </row>
    <row r="216" spans="1:29" x14ac:dyDescent="0.3">
      <c r="A216" s="11" t="s">
        <v>213</v>
      </c>
      <c r="B216" s="4" cm="1">
        <f t="array" ref="B216">_xll.SNL.Clients.Office.Excel.Functions.SPG(A216, "SP_TOTAL_REV", "CY2023")</f>
        <v>23018000</v>
      </c>
      <c r="C216" s="4">
        <f>_xll.SNL.Clients.Office.Excel.Functions.SPG(A216,"IQ_AVG_DILUT_SHARES_OUT","CY2023")</f>
        <v>902000000</v>
      </c>
      <c r="D216" s="5">
        <f>_xll.SNL.Clients.Office.Excel.Functions.SPG(A216, "IQ_DILUT_EPS_NORM", "CY2023")</f>
        <v>2.38</v>
      </c>
      <c r="E216">
        <f t="shared" si="36"/>
        <v>2146760</v>
      </c>
      <c r="F216">
        <f t="shared" si="37"/>
        <v>9.3264401772525846E-2</v>
      </c>
      <c r="G216" s="5">
        <f>_xll.SNL.Clients.Office.Excel.Functions.SPG(A216, "SP_MARKETCAP", "12/30/2023")</f>
        <v>32356.120473300001</v>
      </c>
      <c r="H216">
        <f t="shared" si="41"/>
        <v>7.700473287371337E-4</v>
      </c>
      <c r="I216">
        <f t="shared" si="42"/>
        <v>1.8327126423943782E-3</v>
      </c>
      <c r="K216" s="11" t="s">
        <v>213</v>
      </c>
      <c r="L216" s="4" cm="1">
        <f t="array" ref="L216">_xll.SNL.Clients.Office.Excel.Functions.SPG(K216, "SP_TOTAL_REV", "CY2023")</f>
        <v>23018000</v>
      </c>
      <c r="M216" s="4">
        <f>_xll.SNL.Clients.Office.Excel.Functions.SPG(K216,"IQ_AVG_DILUT_SHARES_OUT","CY2023")</f>
        <v>902000000</v>
      </c>
      <c r="N216" s="5">
        <f>_xll.SNL.Clients.Office.Excel.Functions.SPG(K216, "IQ_DILUT_EPS_NORM", "CY2023")</f>
        <v>2.38</v>
      </c>
      <c r="O216">
        <f t="shared" si="38"/>
        <v>2146760</v>
      </c>
      <c r="P216">
        <f t="shared" si="39"/>
        <v>9.3264401772525846E-2</v>
      </c>
      <c r="Q216" s="5">
        <f>_xll.SNL.Clients.Office.Excel.Functions.SPG(K216, "SP_MARKETCAP", "12/31/2022")</f>
        <v>35731.640674950002</v>
      </c>
      <c r="R216">
        <f t="shared" si="43"/>
        <v>1.0622197817074326E-3</v>
      </c>
      <c r="S216">
        <f t="shared" si="44"/>
        <v>2.5280830804636895E-3</v>
      </c>
      <c r="U216" s="11" t="s">
        <v>213</v>
      </c>
      <c r="V216" s="4" cm="1">
        <f t="array" ref="V216">_xll.SNL.Clients.Office.Excel.Functions.SPG(U216, "SP_TOTAL_REV", "CY2021")</f>
        <v>15295000</v>
      </c>
      <c r="W216" s="4">
        <f>_xll.SNL.Clients.Office.Excel.Functions.SPG(U216,"IQ_AVG_DILUT_SHARES_OUT","CY2021")</f>
        <v>892000000</v>
      </c>
      <c r="X216" s="5">
        <f>_xll.SNL.Clients.Office.Excel.Functions.SPG(U216, "IQ_DILUT_EPS_NORM", "CY2021")</f>
        <v>0.82399999999999995</v>
      </c>
      <c r="Y216">
        <f t="shared" si="45"/>
        <v>735008</v>
      </c>
      <c r="Z216">
        <f t="shared" si="46"/>
        <v>4.805544295521412E-2</v>
      </c>
      <c r="AA216" s="5">
        <f>_xll.SNL.Clients.Office.Excel.Functions.SPG(U216, "SP_MARKETCAP", "12/31/2021")</f>
        <v>20471.30603032</v>
      </c>
      <c r="AB216">
        <f t="shared" si="40"/>
        <v>4.8242440159189723E-4</v>
      </c>
      <c r="AC216">
        <f t="shared" si="47"/>
        <v>3.9751770691172329E-4</v>
      </c>
    </row>
    <row r="217" spans="1:29" x14ac:dyDescent="0.3">
      <c r="A217" s="11" t="s">
        <v>214</v>
      </c>
      <c r="B217" s="4" cm="1">
        <f t="array" ref="B217">_xll.SNL.Clients.Office.Excel.Functions.SPG(A217, "SP_TOTAL_REV", "CY2023")</f>
        <v>5003300</v>
      </c>
      <c r="C217" s="4">
        <f>_xll.SNL.Clients.Office.Excel.Functions.SPG(A217,"IQ_AVG_DILUT_SHARES_OUT","CY2023")</f>
        <v>138800000</v>
      </c>
      <c r="D217" s="5">
        <f>_xll.SNL.Clients.Office.Excel.Functions.SPG(A217, "IQ_DILUT_EPS_NORM", "CY2023")</f>
        <v>0.71699999999999997</v>
      </c>
      <c r="E217">
        <f t="shared" si="36"/>
        <v>99519.6</v>
      </c>
      <c r="F217">
        <f t="shared" si="37"/>
        <v>1.989079207722903E-2</v>
      </c>
      <c r="G217" s="5">
        <f>_xll.SNL.Clients.Office.Excel.Functions.SPG(A217, "SP_MARKETCAP", "12/30/2023")</f>
        <v>7085.2972947600001</v>
      </c>
      <c r="H217">
        <f t="shared" si="41"/>
        <v>1.6862387008481549E-4</v>
      </c>
      <c r="I217">
        <f t="shared" si="42"/>
        <v>1.209033148508127E-4</v>
      </c>
      <c r="K217" s="11" t="s">
        <v>214</v>
      </c>
      <c r="L217" s="4" cm="1">
        <f t="array" ref="L217">_xll.SNL.Clients.Office.Excel.Functions.SPG(K217, "SP_TOTAL_REV", "CY2023")</f>
        <v>5003300</v>
      </c>
      <c r="M217" s="4">
        <f>_xll.SNL.Clients.Office.Excel.Functions.SPG(K217,"IQ_AVG_DILUT_SHARES_OUT","CY2023")</f>
        <v>138800000</v>
      </c>
      <c r="N217" s="5">
        <f>_xll.SNL.Clients.Office.Excel.Functions.SPG(K217, "IQ_DILUT_EPS_NORM", "CY2023")</f>
        <v>0.71699999999999997</v>
      </c>
      <c r="O217">
        <f t="shared" si="38"/>
        <v>99519.6</v>
      </c>
      <c r="P217">
        <f t="shared" si="39"/>
        <v>1.989079207722903E-2</v>
      </c>
      <c r="Q217" s="5">
        <f>_xll.SNL.Clients.Office.Excel.Functions.SPG(K217, "SP_MARKETCAP", "12/31/2022")</f>
        <v>8426.3181792199994</v>
      </c>
      <c r="R217">
        <f t="shared" si="43"/>
        <v>2.5049512666803857E-4</v>
      </c>
      <c r="S217">
        <f t="shared" si="44"/>
        <v>1.7960500582098364E-4</v>
      </c>
      <c r="U217" s="11" t="s">
        <v>214</v>
      </c>
      <c r="V217" s="4" cm="1">
        <f t="array" ref="V217">_xll.SNL.Clients.Office.Excel.Functions.SPG(U217, "SP_TOTAL_REV", "CY2021")</f>
        <v>6420400</v>
      </c>
      <c r="W217" s="4">
        <f>_xll.SNL.Clients.Office.Excel.Functions.SPG(U217,"IQ_AVG_DILUT_SHARES_OUT","CY2021")</f>
        <v>138400000</v>
      </c>
      <c r="X217" s="5">
        <f>_xll.SNL.Clients.Office.Excel.Functions.SPG(U217, "IQ_DILUT_EPS_NORM", "CY2021")</f>
        <v>3.3239999999999998</v>
      </c>
      <c r="Y217">
        <f t="shared" si="45"/>
        <v>460041.6</v>
      </c>
      <c r="Z217">
        <f t="shared" si="46"/>
        <v>7.165310572549996E-2</v>
      </c>
      <c r="AA217" s="5">
        <f>_xll.SNL.Clients.Office.Excel.Functions.SPG(U217, "SP_MARKETCAP", "12/31/2021")</f>
        <v>14040.236092679999</v>
      </c>
      <c r="AB217">
        <f t="shared" si="40"/>
        <v>3.3087056024603954E-4</v>
      </c>
      <c r="AC217">
        <f t="shared" si="47"/>
        <v>1.0998137422578353E-3</v>
      </c>
    </row>
    <row r="218" spans="1:29" x14ac:dyDescent="0.3">
      <c r="A218" s="11" t="s">
        <v>215</v>
      </c>
      <c r="B218" s="4" cm="1">
        <f t="array" ref="B218">_xll.SNL.Clients.Office.Excel.Functions.SPG(A218, "SP_TOTAL_REV", "CY2023")</f>
        <v>64968000</v>
      </c>
      <c r="C218" s="4">
        <f>_xll.SNL.Clients.Office.Excel.Functions.SPG(A218,"IQ_AVG_DILUT_SHARES_OUT","CY2023")</f>
        <v>276412000</v>
      </c>
      <c r="D218" s="5">
        <f>_xll.SNL.Clients.Office.Excel.Functions.SPG(A218, "IQ_DILUT_EPS_NORM", "CY2023")</f>
        <v>14.362</v>
      </c>
      <c r="E218">
        <f t="shared" si="36"/>
        <v>3969829.1439999999</v>
      </c>
      <c r="F218">
        <f t="shared" si="37"/>
        <v>6.1104376677749046E-2</v>
      </c>
      <c r="G218" s="5">
        <f>_xll.SNL.Clients.Office.Excel.Functions.SPG(A218, "SP_MARKETCAP", "12/30/2023")</f>
        <v>72450.425344000003</v>
      </c>
      <c r="H218">
        <f t="shared" si="41"/>
        <v>1.7242566687824636E-3</v>
      </c>
      <c r="I218">
        <f t="shared" si="42"/>
        <v>2.4763774277053743E-2</v>
      </c>
      <c r="K218" s="11" t="s">
        <v>215</v>
      </c>
      <c r="L218" s="4" cm="1">
        <f t="array" ref="L218">_xll.SNL.Clients.Office.Excel.Functions.SPG(K218, "SP_TOTAL_REV", "CY2023")</f>
        <v>64968000</v>
      </c>
      <c r="M218" s="4">
        <f>_xll.SNL.Clients.Office.Excel.Functions.SPG(K218,"IQ_AVG_DILUT_SHARES_OUT","CY2023")</f>
        <v>276412000</v>
      </c>
      <c r="N218" s="5">
        <f>_xll.SNL.Clients.Office.Excel.Functions.SPG(K218, "IQ_DILUT_EPS_NORM", "CY2023")</f>
        <v>14.362</v>
      </c>
      <c r="O218">
        <f t="shared" si="38"/>
        <v>3969829.1439999999</v>
      </c>
      <c r="P218">
        <f t="shared" si="39"/>
        <v>6.1104376677749046E-2</v>
      </c>
      <c r="Q218" s="5">
        <f>_xll.SNL.Clients.Office.Excel.Functions.SPG(K218, "SP_MARKETCAP", "12/31/2022")</f>
        <v>67840.699332000004</v>
      </c>
      <c r="R218">
        <f t="shared" si="43"/>
        <v>2.0167485028426409E-3</v>
      </c>
      <c r="S218">
        <f t="shared" si="44"/>
        <v>2.8964541997826009E-2</v>
      </c>
      <c r="U218" s="11" t="s">
        <v>215</v>
      </c>
      <c r="V218" s="4" cm="1">
        <f t="array" ref="V218">_xll.SNL.Clients.Office.Excel.Functions.SPG(U218, "SP_TOTAL_REV", "CY2021")</f>
        <v>58752000</v>
      </c>
      <c r="W218" s="4">
        <f>_xll.SNL.Clients.Office.Excel.Functions.SPG(U218,"IQ_AVG_DILUT_SHARES_OUT","CY2021")</f>
        <v>328752000</v>
      </c>
      <c r="X218" s="5">
        <f>_xll.SNL.Clients.Office.Excel.Functions.SPG(U218, "IQ_DILUT_EPS_NORM", "CY2021")</f>
        <v>13.31</v>
      </c>
      <c r="Y218">
        <f t="shared" si="45"/>
        <v>4375689.12</v>
      </c>
      <c r="Z218">
        <f t="shared" si="46"/>
        <v>7.4477279411764713E-2</v>
      </c>
      <c r="AA218" s="5">
        <f>_xll.SNL.Clients.Office.Excel.Functions.SPG(U218, "SP_MARKETCAP", "12/31/2021")</f>
        <v>79907.977776</v>
      </c>
      <c r="AB218">
        <f t="shared" si="40"/>
        <v>1.8831020504461108E-3</v>
      </c>
      <c r="AC218">
        <f t="shared" si="47"/>
        <v>2.5064088291437737E-2</v>
      </c>
    </row>
    <row r="219" spans="1:29" x14ac:dyDescent="0.3">
      <c r="A219" s="11" t="s">
        <v>216</v>
      </c>
      <c r="B219" s="4" cm="1">
        <f t="array" ref="B219">_xll.SNL.Clients.Office.Excel.Functions.SPG(A219, "SP_TOTAL_REV", "CY2023")</f>
        <v>2189748</v>
      </c>
      <c r="C219" s="4">
        <f>_xll.SNL.Clients.Office.Excel.Functions.SPG(A219,"IQ_AVG_DILUT_SHARES_OUT","CY2023")</f>
        <v>547275000</v>
      </c>
      <c r="D219" s="5">
        <f>_xll.SNL.Clients.Office.Excel.Functions.SPG(A219, "IQ_DILUT_EPS_NORM", "CY2023")</f>
        <v>0.223</v>
      </c>
      <c r="E219">
        <f t="shared" si="36"/>
        <v>122042.325</v>
      </c>
      <c r="F219">
        <f t="shared" si="37"/>
        <v>5.5733502211213343E-2</v>
      </c>
      <c r="G219" s="5">
        <f>_xll.SNL.Clients.Office.Excel.Functions.SPG(A219, "SP_MARKETCAP", "12/30/2023")</f>
        <v>10832.0722092</v>
      </c>
      <c r="H219">
        <f t="shared" si="41"/>
        <v>2.5779383150292373E-4</v>
      </c>
      <c r="I219">
        <f t="shared" si="42"/>
        <v>5.7488024425151994E-5</v>
      </c>
      <c r="K219" s="11" t="s">
        <v>216</v>
      </c>
      <c r="L219" s="4" cm="1">
        <f t="array" ref="L219">_xll.SNL.Clients.Office.Excel.Functions.SPG(K219, "SP_TOTAL_REV", "CY2023")</f>
        <v>2189748</v>
      </c>
      <c r="M219" s="4">
        <f>_xll.SNL.Clients.Office.Excel.Functions.SPG(K219,"IQ_AVG_DILUT_SHARES_OUT","CY2023")</f>
        <v>547275000</v>
      </c>
      <c r="N219" s="5">
        <f>_xll.SNL.Clients.Office.Excel.Functions.SPG(K219, "IQ_DILUT_EPS_NORM", "CY2023")</f>
        <v>0.223</v>
      </c>
      <c r="O219">
        <f t="shared" si="38"/>
        <v>122042.325</v>
      </c>
      <c r="P219">
        <f t="shared" si="39"/>
        <v>5.5733502211213343E-2</v>
      </c>
      <c r="Q219" s="5">
        <f>_xll.SNL.Clients.Office.Excel.Functions.SPG(K219, "SP_MARKETCAP", "12/31/2022")</f>
        <v>13476.131410079999</v>
      </c>
      <c r="R219">
        <f t="shared" si="43"/>
        <v>4.0061450004201028E-4</v>
      </c>
      <c r="S219">
        <f t="shared" si="44"/>
        <v>8.9337033509368297E-5</v>
      </c>
      <c r="U219" s="11" t="s">
        <v>216</v>
      </c>
      <c r="V219" s="4" cm="1">
        <f t="array" ref="V219">_xll.SNL.Clients.Office.Excel.Functions.SPG(U219, "SP_TOTAL_REV", "CY2021")</f>
        <v>1905974</v>
      </c>
      <c r="W219" s="4">
        <f>_xll.SNL.Clients.Office.Excel.Functions.SPG(U219,"IQ_AVG_DILUT_SHARES_OUT","CY2021")</f>
        <v>539241000</v>
      </c>
      <c r="X219" s="5">
        <f>_xll.SNL.Clients.Office.Excel.Functions.SPG(U219, "IQ_DILUT_EPS_NORM", "CY2021")</f>
        <v>0.193</v>
      </c>
      <c r="Y219">
        <f t="shared" si="45"/>
        <v>104073.51300000001</v>
      </c>
      <c r="Z219">
        <f t="shared" si="46"/>
        <v>5.4603847166855374E-2</v>
      </c>
      <c r="AA219" s="5">
        <f>_xll.SNL.Clients.Office.Excel.Functions.SPG(U219, "SP_MARKETCAP", "12/31/2021")</f>
        <v>19455.116528070001</v>
      </c>
      <c r="AB219">
        <f t="shared" si="40"/>
        <v>4.584769987344128E-4</v>
      </c>
      <c r="AC219">
        <f t="shared" si="47"/>
        <v>8.8486060755741671E-5</v>
      </c>
    </row>
    <row r="220" spans="1:29" x14ac:dyDescent="0.3">
      <c r="A220" s="11" t="s">
        <v>217</v>
      </c>
      <c r="B220" s="4" cm="1">
        <f t="array" ref="B220">_xll.SNL.Clients.Office.Excel.Functions.SPG(A220, "SP_TOTAL_REV", "CY2023")</f>
        <v>12339000</v>
      </c>
      <c r="C220" s="4">
        <f>_xll.SNL.Clients.Office.Excel.Functions.SPG(A220,"IQ_AVG_DILUT_SHARES_OUT","CY2023")</f>
        <v>131748171</v>
      </c>
      <c r="D220" s="5">
        <f>_xll.SNL.Clients.Office.Excel.Functions.SPG(A220, "IQ_DILUT_EPS_NORM", "CY2023")</f>
        <v>3.0219999999999998</v>
      </c>
      <c r="E220">
        <f t="shared" si="36"/>
        <v>398142.97276199999</v>
      </c>
      <c r="F220">
        <f t="shared" si="37"/>
        <v>3.2267037260880135E-2</v>
      </c>
      <c r="G220" s="5">
        <f>_xll.SNL.Clients.Office.Excel.Functions.SPG(A220, "SP_MARKETCAP", "12/30/2023")</f>
        <v>9837.6317971099998</v>
      </c>
      <c r="H220">
        <f t="shared" si="41"/>
        <v>2.34127020657969E-4</v>
      </c>
      <c r="I220">
        <f t="shared" si="42"/>
        <v>7.0753185642838227E-4</v>
      </c>
      <c r="K220" s="11" t="s">
        <v>217</v>
      </c>
      <c r="L220" s="4" cm="1">
        <f t="array" ref="L220">_xll.SNL.Clients.Office.Excel.Functions.SPG(K220, "SP_TOTAL_REV", "CY2023")</f>
        <v>12339000</v>
      </c>
      <c r="M220" s="4">
        <f>_xll.SNL.Clients.Office.Excel.Functions.SPG(K220,"IQ_AVG_DILUT_SHARES_OUT","CY2023")</f>
        <v>131748171</v>
      </c>
      <c r="N220" s="5">
        <f>_xll.SNL.Clients.Office.Excel.Functions.SPG(K220, "IQ_DILUT_EPS_NORM", "CY2023")</f>
        <v>3.0219999999999998</v>
      </c>
      <c r="O220">
        <f t="shared" si="38"/>
        <v>398142.97276199999</v>
      </c>
      <c r="P220">
        <f t="shared" si="39"/>
        <v>3.2267037260880135E-2</v>
      </c>
      <c r="Q220" s="5">
        <f>_xll.SNL.Clients.Office.Excel.Functions.SPG(K220, "SP_MARKETCAP", "12/31/2022")</f>
        <v>10826.184815250001</v>
      </c>
      <c r="R220">
        <f t="shared" si="43"/>
        <v>3.2183766135433046E-4</v>
      </c>
      <c r="S220">
        <f t="shared" si="44"/>
        <v>9.7259341261278661E-4</v>
      </c>
      <c r="U220" s="11" t="s">
        <v>217</v>
      </c>
      <c r="V220" s="4" cm="1">
        <f t="array" ref="V220">_xll.SNL.Clients.Office.Excel.Functions.SPG(U220, "SP_TOTAL_REV", "CY2021")</f>
        <v>12401000</v>
      </c>
      <c r="W220" s="4">
        <f>_xll.SNL.Clients.Office.Excel.Functions.SPG(U220,"IQ_AVG_DILUT_SHARES_OUT","CY2021")</f>
        <v>141772781</v>
      </c>
      <c r="X220" s="5">
        <f>_xll.SNL.Clients.Office.Excel.Functions.SPG(U220, "IQ_DILUT_EPS_NORM", "CY2021")</f>
        <v>3.5819999999999999</v>
      </c>
      <c r="Y220">
        <f t="shared" si="45"/>
        <v>507830.10154200002</v>
      </c>
      <c r="Z220">
        <f t="shared" si="46"/>
        <v>4.0950737968067093E-2</v>
      </c>
      <c r="AA220" s="5">
        <f>_xll.SNL.Clients.Office.Excel.Functions.SPG(U220, "SP_MARKETCAP", "12/31/2021")</f>
        <v>10751.42716236</v>
      </c>
      <c r="AB220">
        <f t="shared" si="40"/>
        <v>2.5336687397366388E-4</v>
      </c>
      <c r="AC220">
        <f t="shared" si="47"/>
        <v>9.0756014257366399E-4</v>
      </c>
    </row>
    <row r="221" spans="1:29" x14ac:dyDescent="0.3">
      <c r="A221" s="11" t="s">
        <v>218</v>
      </c>
      <c r="B221" s="4" cm="1">
        <f t="array" ref="B221">_xll.SNL.Clients.Office.Excel.Functions.SPG(A221, "SP_TOTAL_REV", "CY2023")</f>
        <v>10295000</v>
      </c>
      <c r="C221" s="4">
        <f>_xll.SNL.Clients.Office.Excel.Functions.SPG(A221,"IQ_AVG_DILUT_SHARES_OUT","CY2023")</f>
        <v>307600000</v>
      </c>
      <c r="D221" s="5">
        <f>_xll.SNL.Clients.Office.Excel.Functions.SPG(A221, "IQ_DILUT_EPS_NORM", "CY2023")</f>
        <v>3.859</v>
      </c>
      <c r="E221">
        <f t="shared" si="36"/>
        <v>1187028.3999999999</v>
      </c>
      <c r="F221">
        <f t="shared" si="37"/>
        <v>0.11530144730451675</v>
      </c>
      <c r="G221" s="5">
        <f>_xll.SNL.Clients.Office.Excel.Functions.SPG(A221, "SP_MARKETCAP", "12/30/2023")</f>
        <v>44090.876850400004</v>
      </c>
      <c r="H221">
        <f t="shared" si="41"/>
        <v>1.0493242528363499E-3</v>
      </c>
      <c r="I221">
        <f t="shared" si="42"/>
        <v>4.0493422916954742E-3</v>
      </c>
      <c r="K221" s="11" t="s">
        <v>218</v>
      </c>
      <c r="L221" s="4" cm="1">
        <f t="array" ref="L221">_xll.SNL.Clients.Office.Excel.Functions.SPG(K221, "SP_TOTAL_REV", "CY2023")</f>
        <v>10295000</v>
      </c>
      <c r="M221" s="4">
        <f>_xll.SNL.Clients.Office.Excel.Functions.SPG(K221,"IQ_AVG_DILUT_SHARES_OUT","CY2023")</f>
        <v>307600000</v>
      </c>
      <c r="N221" s="5">
        <f>_xll.SNL.Clients.Office.Excel.Functions.SPG(K221, "IQ_DILUT_EPS_NORM", "CY2023")</f>
        <v>3.859</v>
      </c>
      <c r="O221">
        <f t="shared" si="38"/>
        <v>1187028.3999999999</v>
      </c>
      <c r="P221">
        <f t="shared" si="39"/>
        <v>0.11530144730451675</v>
      </c>
      <c r="Q221" s="5">
        <f>_xll.SNL.Clients.Office.Excel.Functions.SPG(K221, "SP_MARKETCAP", "12/31/2022")</f>
        <v>43495.125528119999</v>
      </c>
      <c r="R221">
        <f t="shared" si="43"/>
        <v>1.2930103927807301E-3</v>
      </c>
      <c r="S221">
        <f t="shared" si="44"/>
        <v>4.9897271057408373E-3</v>
      </c>
      <c r="U221" s="11" t="s">
        <v>218</v>
      </c>
      <c r="V221" s="4" cm="1">
        <f t="array" ref="V221">_xll.SNL.Clients.Office.Excel.Functions.SPG(U221, "SP_TOTAL_REV", "CY2021")</f>
        <v>7301000</v>
      </c>
      <c r="W221" s="4">
        <f>_xll.SNL.Clients.Office.Excel.Functions.SPG(U221,"IQ_AVG_DILUT_SHARES_OUT","CY2021")</f>
        <v>309300000</v>
      </c>
      <c r="X221" s="5">
        <f>_xll.SNL.Clients.Office.Excel.Functions.SPG(U221, "IQ_DILUT_EPS_NORM", "CY2021")</f>
        <v>2.1789999999999998</v>
      </c>
      <c r="Y221">
        <f t="shared" si="45"/>
        <v>673964.7</v>
      </c>
      <c r="Z221">
        <f t="shared" si="46"/>
        <v>9.2311286125188324E-2</v>
      </c>
      <c r="AA221" s="5">
        <f>_xll.SNL.Clients.Office.Excel.Functions.SPG(U221, "SP_MARKETCAP", "12/31/2021")</f>
        <v>22787.166452820002</v>
      </c>
      <c r="AB221">
        <f t="shared" si="40"/>
        <v>5.369996972198459E-4</v>
      </c>
      <c r="AC221">
        <f t="shared" si="47"/>
        <v>1.1701223402420442E-3</v>
      </c>
    </row>
    <row r="222" spans="1:29" x14ac:dyDescent="0.3">
      <c r="A222" s="11" t="s">
        <v>219</v>
      </c>
      <c r="B222" s="4" cm="1">
        <f t="array" ref="B222">_xll.SNL.Clients.Office.Excel.Functions.SPG(A222, "SP_TOTAL_REV", "CY2023")</f>
        <v>28081000</v>
      </c>
      <c r="C222" s="4">
        <f>_xll.SNL.Clients.Office.Excel.Functions.SPG(A222,"IQ_AVG_DILUT_SHARES_OUT","CY2023")</f>
        <v>1316250000</v>
      </c>
      <c r="D222" s="5">
        <f>_xll.SNL.Clients.Office.Excel.Functions.SPG(A222, "IQ_DILUT_EPS_NORM", "CY2023")</f>
        <v>1.1679999999999999</v>
      </c>
      <c r="E222">
        <f t="shared" si="36"/>
        <v>1537380</v>
      </c>
      <c r="F222">
        <f t="shared" si="37"/>
        <v>5.4748050283109577E-2</v>
      </c>
      <c r="G222" s="5">
        <f>_xll.SNL.Clients.Office.Excel.Functions.SPG(A222, "SP_MARKETCAP", "12/30/2023")</f>
        <v>22067.688415140001</v>
      </c>
      <c r="H222">
        <f t="shared" si="41"/>
        <v>5.2519165669149257E-4</v>
      </c>
      <c r="I222">
        <f t="shared" si="42"/>
        <v>6.1342385501566329E-4</v>
      </c>
      <c r="K222" s="11" t="s">
        <v>219</v>
      </c>
      <c r="L222" s="4" cm="1">
        <f t="array" ref="L222">_xll.SNL.Clients.Office.Excel.Functions.SPG(K222, "SP_TOTAL_REV", "CY2023")</f>
        <v>28081000</v>
      </c>
      <c r="M222" s="4">
        <f>_xll.SNL.Clients.Office.Excel.Functions.SPG(K222,"IQ_AVG_DILUT_SHARES_OUT","CY2023")</f>
        <v>1316250000</v>
      </c>
      <c r="N222" s="5">
        <f>_xll.SNL.Clients.Office.Excel.Functions.SPG(K222, "IQ_DILUT_EPS_NORM", "CY2023")</f>
        <v>1.1679999999999999</v>
      </c>
      <c r="O222">
        <f t="shared" si="38"/>
        <v>1537380</v>
      </c>
      <c r="P222">
        <f t="shared" si="39"/>
        <v>5.4748050283109577E-2</v>
      </c>
      <c r="Q222" s="5">
        <f>_xll.SNL.Clients.Office.Excel.Functions.SPG(K222, "SP_MARKETCAP", "12/31/2022")</f>
        <v>20457.796941960001</v>
      </c>
      <c r="R222">
        <f t="shared" si="43"/>
        <v>6.0816341459344822E-4</v>
      </c>
      <c r="S222">
        <f t="shared" si="44"/>
        <v>7.1033486824514751E-4</v>
      </c>
      <c r="U222" s="11" t="s">
        <v>219</v>
      </c>
      <c r="V222" s="4" cm="1">
        <f t="array" ref="V222">_xll.SNL.Clients.Office.Excel.Functions.SPG(U222, "SP_TOTAL_REV", "CY2021")</f>
        <v>27912000</v>
      </c>
      <c r="W222" s="4">
        <f>_xll.SNL.Clients.Office.Excel.Functions.SPG(U222,"IQ_AVG_DILUT_SHARES_OUT","CY2021")</f>
        <v>1332500000</v>
      </c>
      <c r="X222" s="5">
        <f>_xll.SNL.Clients.Office.Excel.Functions.SPG(U222, "IQ_DILUT_EPS_NORM", "CY2021")</f>
        <v>1.0609999999999999</v>
      </c>
      <c r="Y222">
        <f t="shared" si="45"/>
        <v>1413782.5</v>
      </c>
      <c r="Z222">
        <f t="shared" si="46"/>
        <v>5.065142232731442E-2</v>
      </c>
      <c r="AA222" s="5">
        <f>_xll.SNL.Clients.Office.Excel.Functions.SPG(U222, "SP_MARKETCAP", "12/31/2021")</f>
        <v>20397.547333390001</v>
      </c>
      <c r="AB222">
        <f t="shared" si="40"/>
        <v>4.8068621277404895E-4</v>
      </c>
      <c r="AC222">
        <f t="shared" si="47"/>
        <v>5.1000807175326593E-4</v>
      </c>
    </row>
    <row r="223" spans="1:29" x14ac:dyDescent="0.3">
      <c r="A223" s="11" t="s">
        <v>220</v>
      </c>
      <c r="B223" s="4" cm="1">
        <f t="array" ref="B223">_xll.SNL.Clients.Office.Excel.Functions.SPG(A223, "SP_TOTAL_REV", "CY2023")</f>
        <v>4408000</v>
      </c>
      <c r="C223" s="4">
        <f>_xll.SNL.Clients.Office.Excel.Functions.SPG(A223,"IQ_AVG_DILUT_SHARES_OUT","CY2023")</f>
        <v>264000000</v>
      </c>
      <c r="D223" s="5">
        <f>_xll.SNL.Clients.Office.Excel.Functions.SPG(A223, "IQ_DILUT_EPS_NORM", "CY2023")</f>
        <v>4.2759999999999998</v>
      </c>
      <c r="E223">
        <f t="shared" si="36"/>
        <v>1128864</v>
      </c>
      <c r="F223">
        <f t="shared" si="37"/>
        <v>0.25609437386569872</v>
      </c>
      <c r="G223" s="5">
        <f>_xll.SNL.Clients.Office.Excel.Functions.SPG(A223, "SP_MARKETCAP", "12/30/2023")</f>
        <v>46695.215137450003</v>
      </c>
      <c r="H223">
        <f t="shared" si="41"/>
        <v>1.1113052231051925E-3</v>
      </c>
      <c r="I223">
        <f t="shared" si="42"/>
        <v>4.7519411339978024E-3</v>
      </c>
      <c r="K223" s="11" t="s">
        <v>220</v>
      </c>
      <c r="L223" s="4" cm="1">
        <f t="array" ref="L223">_xll.SNL.Clients.Office.Excel.Functions.SPG(K223, "SP_TOTAL_REV", "CY2023")</f>
        <v>4408000</v>
      </c>
      <c r="M223" s="4">
        <f>_xll.SNL.Clients.Office.Excel.Functions.SPG(K223,"IQ_AVG_DILUT_SHARES_OUT","CY2023")</f>
        <v>264000000</v>
      </c>
      <c r="N223" s="5">
        <f>_xll.SNL.Clients.Office.Excel.Functions.SPG(K223, "IQ_DILUT_EPS_NORM", "CY2023")</f>
        <v>4.2759999999999998</v>
      </c>
      <c r="O223">
        <f t="shared" si="38"/>
        <v>1128864</v>
      </c>
      <c r="P223">
        <f t="shared" si="39"/>
        <v>0.25609437386569872</v>
      </c>
      <c r="Q223" s="5">
        <f>_xll.SNL.Clients.Office.Excel.Functions.SPG(K223, "SP_MARKETCAP", "12/31/2022")</f>
        <v>34174.822308119998</v>
      </c>
      <c r="R223">
        <f t="shared" si="43"/>
        <v>1.015939139829949E-3</v>
      </c>
      <c r="S223">
        <f t="shared" si="44"/>
        <v>4.3441557619128615E-3</v>
      </c>
      <c r="U223" s="11" t="s">
        <v>220</v>
      </c>
      <c r="V223" s="4" cm="1">
        <f t="array" ref="V223">_xll.SNL.Clients.Office.Excel.Functions.SPG(U223, "SP_TOTAL_REV", "CY2021")</f>
        <v>2444000</v>
      </c>
      <c r="W223" s="4">
        <f>_xll.SNL.Clients.Office.Excel.Functions.SPG(U223,"IQ_AVG_DILUT_SHARES_OUT","CY2021")</f>
        <v>281000000</v>
      </c>
      <c r="X223" s="5">
        <f>_xll.SNL.Clients.Office.Excel.Functions.SPG(U223, "IQ_DILUT_EPS_NORM", "CY2021")</f>
        <v>1.425</v>
      </c>
      <c r="Y223">
        <f t="shared" si="45"/>
        <v>400425</v>
      </c>
      <c r="Z223">
        <f t="shared" si="46"/>
        <v>0.16384001636661211</v>
      </c>
      <c r="AA223" s="5">
        <f>_xll.SNL.Clients.Office.Excel.Functions.SPG(U223, "SP_MARKETCAP", "12/31/2021")</f>
        <v>43477.795175179999</v>
      </c>
      <c r="AB223">
        <f t="shared" si="40"/>
        <v>1.0245926316990053E-3</v>
      </c>
      <c r="AC223">
        <f t="shared" si="47"/>
        <v>1.4600445001710827E-3</v>
      </c>
    </row>
    <row r="224" spans="1:29" x14ac:dyDescent="0.3">
      <c r="A224" s="11" t="s">
        <v>221</v>
      </c>
      <c r="B224" s="4" cm="1">
        <f t="array" ref="B224">_xll.SNL.Clients.Office.Excel.Functions.SPG(A224, "SP_TOTAL_REV", "CY2023")</f>
        <v>3969300</v>
      </c>
      <c r="C224" s="4">
        <f>_xll.SNL.Clients.Office.Excel.Functions.SPG(A224,"IQ_AVG_DILUT_SHARES_OUT","CY2023")</f>
        <v>246564250</v>
      </c>
      <c r="D224" s="5">
        <f>_xll.SNL.Clients.Office.Excel.Functions.SPG(A224, "IQ_DILUT_EPS_NORM", "CY2023")</f>
        <v>2.3340000000000001</v>
      </c>
      <c r="E224">
        <f t="shared" si="36"/>
        <v>575480.9595</v>
      </c>
      <c r="F224">
        <f t="shared" si="37"/>
        <v>0.14498298427934397</v>
      </c>
      <c r="G224" s="5">
        <f>_xll.SNL.Clients.Office.Excel.Functions.SPG(A224, "SP_MARKETCAP", "12/30/2023")</f>
        <v>17148.2002029</v>
      </c>
      <c r="H224">
        <f t="shared" si="41"/>
        <v>4.0811214588563894E-4</v>
      </c>
      <c r="I224">
        <f t="shared" si="42"/>
        <v>9.5253374849708135E-4</v>
      </c>
      <c r="K224" s="11" t="s">
        <v>221</v>
      </c>
      <c r="L224" s="4" cm="1">
        <f t="array" ref="L224">_xll.SNL.Clients.Office.Excel.Functions.SPG(K224, "SP_TOTAL_REV", "CY2023")</f>
        <v>3969300</v>
      </c>
      <c r="M224" s="4">
        <f>_xll.SNL.Clients.Office.Excel.Functions.SPG(K224,"IQ_AVG_DILUT_SHARES_OUT","CY2023")</f>
        <v>246564250</v>
      </c>
      <c r="N224" s="5">
        <f>_xll.SNL.Clients.Office.Excel.Functions.SPG(K224, "IQ_DILUT_EPS_NORM", "CY2023")</f>
        <v>2.3340000000000001</v>
      </c>
      <c r="O224">
        <f t="shared" si="38"/>
        <v>575480.9595</v>
      </c>
      <c r="P224">
        <f t="shared" si="39"/>
        <v>0.14498298427934397</v>
      </c>
      <c r="Q224" s="5">
        <f>_xll.SNL.Clients.Office.Excel.Functions.SPG(K224, "SP_MARKETCAP", "12/31/2022")</f>
        <v>18390.82351079</v>
      </c>
      <c r="R224">
        <f t="shared" si="43"/>
        <v>5.4671703190910389E-4</v>
      </c>
      <c r="S224">
        <f t="shared" si="44"/>
        <v>1.2760375524758485E-3</v>
      </c>
      <c r="U224" s="11" t="s">
        <v>221</v>
      </c>
      <c r="V224" s="4" cm="1">
        <f t="array" ref="V224">_xll.SNL.Clients.Office.Excel.Functions.SPG(U224, "SP_TOTAL_REV", "CY2021")</f>
        <v>5493600</v>
      </c>
      <c r="W224" s="4">
        <f>_xll.SNL.Clients.Office.Excel.Functions.SPG(U224,"IQ_AVG_DILUT_SHARES_OUT","CY2021")</f>
        <v>258277250</v>
      </c>
      <c r="X224" s="5">
        <f>_xll.SNL.Clients.Office.Excel.Functions.SPG(U224, "IQ_DILUT_EPS_NORM", "CY2021")</f>
        <v>5.2060000000000004</v>
      </c>
      <c r="Y224">
        <f t="shared" si="45"/>
        <v>1344591.3635</v>
      </c>
      <c r="Z224">
        <f t="shared" si="46"/>
        <v>0.2447559639398573</v>
      </c>
      <c r="AA224" s="5">
        <f>_xll.SNL.Clients.Office.Excel.Functions.SPG(U224, "SP_MARKETCAP", "12/31/2021")</f>
        <v>19248.755700239999</v>
      </c>
      <c r="AB224">
        <f t="shared" si="40"/>
        <v>4.5361392362184064E-4</v>
      </c>
      <c r="AC224">
        <f t="shared" si="47"/>
        <v>2.3615140863753026E-3</v>
      </c>
    </row>
    <row r="225" spans="1:29" x14ac:dyDescent="0.3">
      <c r="A225" s="11" t="s">
        <v>222</v>
      </c>
      <c r="B225" s="4" cm="1">
        <f t="array" ref="B225">_xll.SNL.Clients.Office.Excel.Functions.SPG(A225, "SP_TOTAL_REV", "CY2023")</f>
        <v>36662000</v>
      </c>
      <c r="C225" s="4">
        <f>_xll.SNL.Clients.Office.Excel.Functions.SPG(A225,"IQ_AVG_DILUT_SHARES_OUT","CY2023")</f>
        <v>668200000</v>
      </c>
      <c r="D225" s="5">
        <f>_xll.SNL.Clients.Office.Excel.Functions.SPG(A225, "IQ_DILUT_EPS_NORM", "CY2023")</f>
        <v>6.6779999999999999</v>
      </c>
      <c r="E225">
        <f t="shared" si="36"/>
        <v>4462239.5999999996</v>
      </c>
      <c r="F225">
        <f t="shared" si="37"/>
        <v>0.1217129343734657</v>
      </c>
      <c r="G225" s="5">
        <f>_xll.SNL.Clients.Office.Excel.Functions.SPG(A225, "SP_MARKETCAP", "12/30/2023")</f>
        <v>138251.45255324</v>
      </c>
      <c r="H225">
        <f t="shared" si="41"/>
        <v>3.2902634857136558E-3</v>
      </c>
      <c r="I225">
        <f t="shared" si="42"/>
        <v>2.1972379557595793E-2</v>
      </c>
      <c r="K225" s="11" t="s">
        <v>222</v>
      </c>
      <c r="L225" s="4" cm="1">
        <f t="array" ref="L225">_xll.SNL.Clients.Office.Excel.Functions.SPG(K225, "SP_TOTAL_REV", "CY2023")</f>
        <v>36662000</v>
      </c>
      <c r="M225" s="4">
        <f>_xll.SNL.Clients.Office.Excel.Functions.SPG(K225,"IQ_AVG_DILUT_SHARES_OUT","CY2023")</f>
        <v>668200000</v>
      </c>
      <c r="N225" s="5">
        <f>_xll.SNL.Clients.Office.Excel.Functions.SPG(K225, "IQ_DILUT_EPS_NORM", "CY2023")</f>
        <v>6.6779999999999999</v>
      </c>
      <c r="O225">
        <f t="shared" si="38"/>
        <v>4462239.5999999996</v>
      </c>
      <c r="P225">
        <f t="shared" si="39"/>
        <v>0.1217129343734657</v>
      </c>
      <c r="Q225" s="5">
        <f>_xll.SNL.Clients.Office.Excel.Functions.SPG(K225, "SP_MARKETCAP", "12/31/2022")</f>
        <v>144078.65431760001</v>
      </c>
      <c r="R225">
        <f t="shared" si="43"/>
        <v>4.2831281700768387E-3</v>
      </c>
      <c r="S225">
        <f t="shared" si="44"/>
        <v>2.860272991977313E-2</v>
      </c>
      <c r="U225" s="11" t="s">
        <v>222</v>
      </c>
      <c r="V225" s="4" cm="1">
        <f t="array" ref="V225">_xll.SNL.Clients.Office.Excel.Functions.SPG(U225, "SP_TOTAL_REV", "CY2021")</f>
        <v>34392000</v>
      </c>
      <c r="W225" s="4">
        <f>_xll.SNL.Clients.Office.Excel.Functions.SPG(U225,"IQ_AVG_DILUT_SHARES_OUT","CY2021")</f>
        <v>700400000</v>
      </c>
      <c r="X225" s="5">
        <f>_xll.SNL.Clients.Office.Excel.Functions.SPG(U225, "IQ_DILUT_EPS_NORM", "CY2021")</f>
        <v>6.4109999999999996</v>
      </c>
      <c r="Y225">
        <f t="shared" si="45"/>
        <v>4490264.4000000004</v>
      </c>
      <c r="Z225">
        <f t="shared" si="46"/>
        <v>0.13056130495464063</v>
      </c>
      <c r="AA225" s="5">
        <f>_xll.SNL.Clients.Office.Excel.Functions.SPG(U225, "SP_MARKETCAP", "12/31/2021")</f>
        <v>143543.07451725</v>
      </c>
      <c r="AB225">
        <f t="shared" si="40"/>
        <v>3.382719291289056E-3</v>
      </c>
      <c r="AC225">
        <f t="shared" si="47"/>
        <v>2.1686613376454136E-2</v>
      </c>
    </row>
    <row r="226" spans="1:29" x14ac:dyDescent="0.3">
      <c r="A226" s="11" t="s">
        <v>223</v>
      </c>
      <c r="B226" s="4" cm="1">
        <f t="array" ref="B226">_xll.SNL.Clients.Office.Excel.Functions.SPG(A226, "SP_TOTAL_REV", "CY2023")</f>
        <v>12135929</v>
      </c>
      <c r="C226" s="4">
        <f>_xll.SNL.Clients.Office.Excel.Functions.SPG(A226,"IQ_AVG_DILUT_SHARES_OUT","CY2023")</f>
        <v>548454250</v>
      </c>
      <c r="D226" s="5">
        <f>_xll.SNL.Clients.Office.Excel.Functions.SPG(A226, "IQ_DILUT_EPS_NORM", "CY2023")</f>
        <v>1.216</v>
      </c>
      <c r="E226">
        <f t="shared" si="36"/>
        <v>666920.36800000002</v>
      </c>
      <c r="F226">
        <f t="shared" si="37"/>
        <v>5.4954208120367221E-2</v>
      </c>
      <c r="G226" s="5">
        <f>_xll.SNL.Clients.Office.Excel.Functions.SPG(A226, "SP_MARKETCAP", "12/30/2023")</f>
        <v>17559.03419816</v>
      </c>
      <c r="H226">
        <f t="shared" si="41"/>
        <v>4.1788963515124557E-4</v>
      </c>
      <c r="I226">
        <f t="shared" si="42"/>
        <v>5.0815379634391465E-4</v>
      </c>
      <c r="K226" s="11" t="s">
        <v>223</v>
      </c>
      <c r="L226" s="4" cm="1">
        <f t="array" ref="L226">_xll.SNL.Clients.Office.Excel.Functions.SPG(K226, "SP_TOTAL_REV", "CY2023")</f>
        <v>12135929</v>
      </c>
      <c r="M226" s="4">
        <f>_xll.SNL.Clients.Office.Excel.Functions.SPG(K226,"IQ_AVG_DILUT_SHARES_OUT","CY2023")</f>
        <v>548454250</v>
      </c>
      <c r="N226" s="5">
        <f>_xll.SNL.Clients.Office.Excel.Functions.SPG(K226, "IQ_DILUT_EPS_NORM", "CY2023")</f>
        <v>1.216</v>
      </c>
      <c r="O226">
        <f t="shared" si="38"/>
        <v>666920.36800000002</v>
      </c>
      <c r="P226">
        <f t="shared" si="39"/>
        <v>5.4954208120367221E-2</v>
      </c>
      <c r="Q226" s="5">
        <f>_xll.SNL.Clients.Office.Excel.Functions.SPG(K226, "SP_MARKETCAP", "12/31/2022")</f>
        <v>24889.622036699999</v>
      </c>
      <c r="R226">
        <f t="shared" si="43"/>
        <v>7.3991141708583115E-4</v>
      </c>
      <c r="S226">
        <f t="shared" si="44"/>
        <v>8.9973228317637068E-4</v>
      </c>
      <c r="U226" s="11" t="s">
        <v>223</v>
      </c>
      <c r="V226" s="4" cm="1">
        <f t="array" ref="V226">_xll.SNL.Clients.Office.Excel.Functions.SPG(U226, "SP_TOTAL_REV", "CY2021")</f>
        <v>11969400</v>
      </c>
      <c r="W226" s="4">
        <f>_xll.SNL.Clients.Office.Excel.Functions.SPG(U226,"IQ_AVG_DILUT_SHARES_OUT","CY2021")</f>
        <v>547701000</v>
      </c>
      <c r="X226" s="5">
        <f>_xll.SNL.Clients.Office.Excel.Functions.SPG(U226, "IQ_DILUT_EPS_NORM", "CY2021")</f>
        <v>1.37</v>
      </c>
      <c r="Y226">
        <f t="shared" si="45"/>
        <v>750350.37</v>
      </c>
      <c r="Z226">
        <f t="shared" si="46"/>
        <v>6.2689054589202473E-2</v>
      </c>
      <c r="AA226" s="5">
        <f>_xll.SNL.Clients.Office.Excel.Functions.SPG(U226, "SP_MARKETCAP", "12/31/2021")</f>
        <v>26482.839210689999</v>
      </c>
      <c r="AB226">
        <f t="shared" si="40"/>
        <v>6.2409148882582781E-4</v>
      </c>
      <c r="AC226">
        <f t="shared" si="47"/>
        <v>8.5500533969138412E-4</v>
      </c>
    </row>
    <row r="227" spans="1:29" x14ac:dyDescent="0.3">
      <c r="A227" s="11" t="s">
        <v>224</v>
      </c>
      <c r="B227" s="4" cm="1">
        <f t="array" ref="B227">_xll.SNL.Clients.Office.Excel.Functions.SPG(A227, "SP_TOTAL_REV", "CY2023")</f>
        <v>5392000</v>
      </c>
      <c r="C227" s="4">
        <f>_xll.SNL.Clients.Office.Excel.Functions.SPG(A227,"IQ_AVG_DILUT_SHARES_OUT","CY2023")</f>
        <v>712800000</v>
      </c>
      <c r="D227" s="5">
        <f>_xll.SNL.Clients.Office.Excel.Functions.SPG(A227, "IQ_DILUT_EPS_NORM", "CY2023")</f>
        <v>0.55300000000000005</v>
      </c>
      <c r="E227">
        <f t="shared" si="36"/>
        <v>394178.40000000008</v>
      </c>
      <c r="F227">
        <f t="shared" si="37"/>
        <v>7.3104302670623164E-2</v>
      </c>
      <c r="G227" s="5">
        <f>_xll.SNL.Clients.Office.Excel.Functions.SPG(A227, "SP_MARKETCAP", "12/30/2023")</f>
        <v>13734.858623640001</v>
      </c>
      <c r="H227">
        <f t="shared" si="41"/>
        <v>3.2687760581321231E-4</v>
      </c>
      <c r="I227">
        <f t="shared" si="42"/>
        <v>1.8076331601470642E-4</v>
      </c>
      <c r="K227" s="11" t="s">
        <v>224</v>
      </c>
      <c r="L227" s="4" cm="1">
        <f t="array" ref="L227">_xll.SNL.Clients.Office.Excel.Functions.SPG(K227, "SP_TOTAL_REV", "CY2023")</f>
        <v>5392000</v>
      </c>
      <c r="M227" s="4">
        <f>_xll.SNL.Clients.Office.Excel.Functions.SPG(K227,"IQ_AVG_DILUT_SHARES_OUT","CY2023")</f>
        <v>712800000</v>
      </c>
      <c r="N227" s="5">
        <f>_xll.SNL.Clients.Office.Excel.Functions.SPG(K227, "IQ_DILUT_EPS_NORM", "CY2023")</f>
        <v>0.55300000000000005</v>
      </c>
      <c r="O227">
        <f t="shared" si="38"/>
        <v>394178.40000000008</v>
      </c>
      <c r="P227">
        <f t="shared" si="39"/>
        <v>7.3104302670623164E-2</v>
      </c>
      <c r="Q227" s="5">
        <f>_xll.SNL.Clients.Office.Excel.Functions.SPG(K227, "SP_MARKETCAP", "12/31/2022")</f>
        <v>11476.19556405</v>
      </c>
      <c r="R227">
        <f t="shared" si="43"/>
        <v>3.4116099111628759E-4</v>
      </c>
      <c r="S227">
        <f t="shared" si="44"/>
        <v>1.8866202808730706E-4</v>
      </c>
      <c r="U227" s="11" t="s">
        <v>224</v>
      </c>
      <c r="V227" s="4" cm="1">
        <f t="array" ref="V227">_xll.SNL.Clients.Office.Excel.Functions.SPG(U227, "SP_TOTAL_REV", "CY2021")</f>
        <v>2923000</v>
      </c>
      <c r="W227" s="4">
        <f>_xll.SNL.Clients.Office.Excel.Functions.SPG(U227,"IQ_AVG_DILUT_SHARES_OUT","CY2021")</f>
        <v>710300000</v>
      </c>
      <c r="X227" s="5">
        <f>_xll.SNL.Clients.Office.Excel.Functions.SPG(U227, "IQ_DILUT_EPS_NORM", "CY2021")</f>
        <v>-1.6E-2</v>
      </c>
      <c r="Y227">
        <f t="shared" si="45"/>
        <v>-11364.8</v>
      </c>
      <c r="Z227">
        <f t="shared" si="46"/>
        <v>-3.888060212110845E-3</v>
      </c>
      <c r="AA227" s="5">
        <f>_xll.SNL.Clients.Office.Excel.Functions.SPG(U227, "SP_MARKETCAP", "12/31/2021")</f>
        <v>12417.074180019999</v>
      </c>
      <c r="AB227">
        <f t="shared" si="40"/>
        <v>2.9261931661546793E-4</v>
      </c>
      <c r="AC227">
        <f t="shared" si="47"/>
        <v>-4.6819090658474871E-6</v>
      </c>
    </row>
    <row r="228" spans="1:29" x14ac:dyDescent="0.3">
      <c r="A228" s="11" t="s">
        <v>225</v>
      </c>
      <c r="B228" s="4" cm="1">
        <f t="array" ref="B228">_xll.SNL.Clients.Office.Excel.Functions.SPG(A228, "SP_TOTAL_REV", "CY2023")</f>
        <v>6640000</v>
      </c>
      <c r="C228" s="4">
        <f>_xll.SNL.Clients.Office.Excel.Functions.SPG(A228,"IQ_AVG_DILUT_SHARES_OUT","CY2023")</f>
        <v>416000000</v>
      </c>
      <c r="D228" s="5">
        <f>_xll.SNL.Clients.Office.Excel.Functions.SPG(A228, "IQ_DILUT_EPS_NORM", "CY2023")</f>
        <v>1.4470000000000001</v>
      </c>
      <c r="E228">
        <f t="shared" si="36"/>
        <v>601952</v>
      </c>
      <c r="F228">
        <f t="shared" si="37"/>
        <v>9.0655421686746993E-2</v>
      </c>
      <c r="G228" s="5">
        <f>_xll.SNL.Clients.Office.Excel.Functions.SPG(A228, "SP_MARKETCAP", "12/30/2023")</f>
        <v>22283.604438480001</v>
      </c>
      <c r="H228">
        <f t="shared" si="41"/>
        <v>5.3033026894081067E-4</v>
      </c>
      <c r="I228">
        <f t="shared" si="42"/>
        <v>7.6738789915735308E-4</v>
      </c>
      <c r="K228" s="11" t="s">
        <v>225</v>
      </c>
      <c r="L228" s="4" cm="1">
        <f t="array" ref="L228">_xll.SNL.Clients.Office.Excel.Functions.SPG(K228, "SP_TOTAL_REV", "CY2023")</f>
        <v>6640000</v>
      </c>
      <c r="M228" s="4">
        <f>_xll.SNL.Clients.Office.Excel.Functions.SPG(K228,"IQ_AVG_DILUT_SHARES_OUT","CY2023")</f>
        <v>416000000</v>
      </c>
      <c r="N228" s="5">
        <f>_xll.SNL.Clients.Office.Excel.Functions.SPG(K228, "IQ_DILUT_EPS_NORM", "CY2023")</f>
        <v>1.4470000000000001</v>
      </c>
      <c r="O228">
        <f t="shared" si="38"/>
        <v>601952</v>
      </c>
      <c r="P228">
        <f t="shared" si="39"/>
        <v>9.0655421686746993E-2</v>
      </c>
      <c r="Q228" s="5">
        <f>_xll.SNL.Clients.Office.Excel.Functions.SPG(K228, "SP_MARKETCAP", "12/31/2022")</f>
        <v>16304.391378169999</v>
      </c>
      <c r="R228">
        <f t="shared" si="43"/>
        <v>4.8469218662925328E-4</v>
      </c>
      <c r="S228">
        <f t="shared" si="44"/>
        <v>7.0134959405252948E-4</v>
      </c>
      <c r="U228" s="11" t="s">
        <v>225</v>
      </c>
      <c r="V228" s="4" cm="1">
        <f t="array" ref="V228">_xll.SNL.Clients.Office.Excel.Functions.SPG(U228, "SP_TOTAL_REV", "CY2021")</f>
        <v>4972000</v>
      </c>
      <c r="W228" s="4">
        <f>_xll.SNL.Clients.Office.Excel.Functions.SPG(U228,"IQ_AVG_DILUT_SHARES_OUT","CY2021")</f>
        <v>435000000</v>
      </c>
      <c r="X228" s="5">
        <f>_xll.SNL.Clients.Office.Excel.Functions.SPG(U228, "IQ_DILUT_EPS_NORM", "CY2021")</f>
        <v>0.81200000000000006</v>
      </c>
      <c r="Y228">
        <f t="shared" si="45"/>
        <v>353220</v>
      </c>
      <c r="Z228">
        <f t="shared" si="46"/>
        <v>7.1041834271922774E-2</v>
      </c>
      <c r="AA228" s="5">
        <f>_xll.SNL.Clients.Office.Excel.Functions.SPG(U228, "SP_MARKETCAP", "12/31/2021")</f>
        <v>13598.34836706</v>
      </c>
      <c r="AB228">
        <f t="shared" si="40"/>
        <v>3.2045708583032344E-4</v>
      </c>
      <c r="AC228">
        <f t="shared" si="47"/>
        <v>2.6021115369422265E-4</v>
      </c>
    </row>
    <row r="229" spans="1:29" x14ac:dyDescent="0.3">
      <c r="A229" s="11" t="s">
        <v>226</v>
      </c>
      <c r="B229" s="4" cm="1">
        <f t="array" ref="B229">_xll.SNL.Clients.Office.Excel.Functions.SPG(A229, "SP_TOTAL_REV", "CY2023")</f>
        <v>53105000</v>
      </c>
      <c r="C229" s="4">
        <f>_xll.SNL.Clients.Office.Excel.Functions.SPG(A229,"IQ_AVG_DILUT_SHARES_OUT","CY2023")</f>
        <v>1001500000</v>
      </c>
      <c r="D229" s="5">
        <f>_xll.SNL.Clients.Office.Excel.Functions.SPG(A229, "IQ_DILUT_EPS_NORM", "CY2023")</f>
        <v>2.3860000000000001</v>
      </c>
      <c r="E229">
        <f t="shared" si="36"/>
        <v>2389579</v>
      </c>
      <c r="F229">
        <f t="shared" si="37"/>
        <v>4.4997250729686473E-2</v>
      </c>
      <c r="G229" s="5">
        <f>_xll.SNL.Clients.Office.Excel.Functions.SPG(A229, "SP_MARKETCAP", "12/30/2023")</f>
        <v>29816.254690410002</v>
      </c>
      <c r="H229">
        <f t="shared" si="41"/>
        <v>7.0960074760021352E-4</v>
      </c>
      <c r="I229">
        <f t="shared" si="42"/>
        <v>1.6931073837741096E-3</v>
      </c>
      <c r="K229" s="11" t="s">
        <v>226</v>
      </c>
      <c r="L229" s="4" cm="1">
        <f t="array" ref="L229">_xll.SNL.Clients.Office.Excel.Functions.SPG(K229, "SP_TOTAL_REV", "CY2023")</f>
        <v>53105000</v>
      </c>
      <c r="M229" s="4">
        <f>_xll.SNL.Clients.Office.Excel.Functions.SPG(K229,"IQ_AVG_DILUT_SHARES_OUT","CY2023")</f>
        <v>1001500000</v>
      </c>
      <c r="N229" s="5">
        <f>_xll.SNL.Clients.Office.Excel.Functions.SPG(K229, "IQ_DILUT_EPS_NORM", "CY2023")</f>
        <v>2.3860000000000001</v>
      </c>
      <c r="O229">
        <f t="shared" si="38"/>
        <v>2389579</v>
      </c>
      <c r="P229">
        <f t="shared" si="39"/>
        <v>4.4997250729686473E-2</v>
      </c>
      <c r="Q229" s="5">
        <f>_xll.SNL.Clients.Office.Excel.Functions.SPG(K229, "SP_MARKETCAP", "12/31/2022")</f>
        <v>26390.25753852</v>
      </c>
      <c r="R229">
        <f t="shared" si="43"/>
        <v>7.8452187115555301E-4</v>
      </c>
      <c r="S229">
        <f t="shared" si="44"/>
        <v>1.8718691845771495E-3</v>
      </c>
      <c r="U229" s="11" t="s">
        <v>226</v>
      </c>
      <c r="V229" s="4" cm="1">
        <f t="array" ref="V229">_xll.SNL.Clients.Office.Excel.Functions.SPG(U229, "SP_TOTAL_REV", "CY2021")</f>
        <v>64869000</v>
      </c>
      <c r="W229" s="4">
        <f>_xll.SNL.Clients.Office.Excel.Functions.SPG(U229,"IQ_AVG_DILUT_SHARES_OUT","CY2021")</f>
        <v>1170250000</v>
      </c>
      <c r="X229" s="5">
        <f>_xll.SNL.Clients.Office.Excel.Functions.SPG(U229, "IQ_DILUT_EPS_NORM", "CY2021")</f>
        <v>2.952</v>
      </c>
      <c r="Y229">
        <f t="shared" si="45"/>
        <v>3454578</v>
      </c>
      <c r="Z229">
        <f t="shared" si="46"/>
        <v>5.325468251398973E-2</v>
      </c>
      <c r="AA229" s="5">
        <f>_xll.SNL.Clients.Office.Excel.Functions.SPG(U229, "SP_MARKETCAP", "12/31/2021")</f>
        <v>40786.158797529999</v>
      </c>
      <c r="AB229">
        <f t="shared" si="40"/>
        <v>9.6116184389936226E-4</v>
      </c>
      <c r="AC229">
        <f t="shared" si="47"/>
        <v>2.8373497631909174E-3</v>
      </c>
    </row>
    <row r="230" spans="1:29" x14ac:dyDescent="0.3">
      <c r="A230" s="11" t="s">
        <v>227</v>
      </c>
      <c r="B230" s="4" cm="1">
        <f t="array" ref="B230">_xll.SNL.Clients.Office.Excel.Functions.SPG(A230, "SP_TOTAL_REV", "CY2023")</f>
        <v>5372900</v>
      </c>
      <c r="C230" s="4">
        <f>_xll.SNL.Clients.Office.Excel.Functions.SPG(A230,"IQ_AVG_DILUT_SHARES_OUT","CY2023")</f>
        <v>54000000</v>
      </c>
      <c r="D230" s="5">
        <f>_xll.SNL.Clients.Office.Excel.Functions.SPG(A230, "IQ_DILUT_EPS_NORM", "CY2023")</f>
        <v>11.327999999999999</v>
      </c>
      <c r="E230">
        <f t="shared" si="36"/>
        <v>611712</v>
      </c>
      <c r="F230">
        <f t="shared" si="37"/>
        <v>0.11385136518453721</v>
      </c>
      <c r="G230" s="5">
        <f>_xll.SNL.Clients.Office.Excel.Functions.SPG(A230, "SP_MARKETCAP", "12/30/2023")</f>
        <v>17637.900906499999</v>
      </c>
      <c r="H230">
        <f t="shared" si="41"/>
        <v>4.1976659373574657E-4</v>
      </c>
      <c r="I230">
        <f t="shared" si="42"/>
        <v>4.7551159738385366E-3</v>
      </c>
      <c r="K230" s="11" t="s">
        <v>227</v>
      </c>
      <c r="L230" s="4" cm="1">
        <f t="array" ref="L230">_xll.SNL.Clients.Office.Excel.Functions.SPG(K230, "SP_TOTAL_REV", "CY2023")</f>
        <v>5372900</v>
      </c>
      <c r="M230" s="4">
        <f>_xll.SNL.Clients.Office.Excel.Functions.SPG(K230,"IQ_AVG_DILUT_SHARES_OUT","CY2023")</f>
        <v>54000000</v>
      </c>
      <c r="N230" s="5">
        <f>_xll.SNL.Clients.Office.Excel.Functions.SPG(K230, "IQ_DILUT_EPS_NORM", "CY2023")</f>
        <v>11.327999999999999</v>
      </c>
      <c r="O230">
        <f t="shared" si="38"/>
        <v>611712</v>
      </c>
      <c r="P230">
        <f t="shared" si="39"/>
        <v>0.11385136518453721</v>
      </c>
      <c r="Q230" s="5">
        <f>_xll.SNL.Clients.Office.Excel.Functions.SPG(K230, "SP_MARKETCAP", "12/31/2022")</f>
        <v>12603.68394972</v>
      </c>
      <c r="R230">
        <f t="shared" si="43"/>
        <v>3.7467863666184101E-4</v>
      </c>
      <c r="S230">
        <f t="shared" si="44"/>
        <v>4.2443595961053349E-3</v>
      </c>
      <c r="U230" s="11" t="s">
        <v>227</v>
      </c>
      <c r="V230" s="4" cm="1">
        <f t="array" ref="V230">_xll.SNL.Clients.Office.Excel.Functions.SPG(U230, "SP_TOTAL_REV", "CY2021")</f>
        <v>4194100</v>
      </c>
      <c r="W230" s="4">
        <f>_xll.SNL.Clients.Office.Excel.Functions.SPG(U230,"IQ_AVG_DILUT_SHARES_OUT","CY2021")</f>
        <v>54700000</v>
      </c>
      <c r="X230" s="5">
        <f>_xll.SNL.Clients.Office.Excel.Functions.SPG(U230, "IQ_DILUT_EPS_NORM", "CY2021")</f>
        <v>5.452</v>
      </c>
      <c r="Y230">
        <f t="shared" si="45"/>
        <v>298224.40000000002</v>
      </c>
      <c r="Z230">
        <f t="shared" si="46"/>
        <v>7.1105696096898027E-2</v>
      </c>
      <c r="AA230" s="5">
        <f>_xll.SNL.Clients.Office.Excel.Functions.SPG(U230, "SP_MARKETCAP", "12/31/2021")</f>
        <v>11332.154602410001</v>
      </c>
      <c r="AB230">
        <f t="shared" si="40"/>
        <v>2.6705222884741627E-4</v>
      </c>
      <c r="AC230">
        <f t="shared" si="47"/>
        <v>1.4559687516761135E-3</v>
      </c>
    </row>
    <row r="231" spans="1:29" x14ac:dyDescent="0.3">
      <c r="A231" s="11" t="s">
        <v>228</v>
      </c>
      <c r="B231" s="4" cm="1">
        <f t="array" ref="B231">_xll.SNL.Clients.Office.Excel.Functions.SPG(A231, "SP_TOTAL_REV", "CY2023")</f>
        <v>106374000</v>
      </c>
      <c r="C231" s="4">
        <f>_xll.SNL.Clients.Office.Excel.Functions.SPG(A231,"IQ_AVG_DILUT_SHARES_OUT","CY2023")</f>
        <v>124441000</v>
      </c>
      <c r="D231" s="5">
        <f>_xll.SNL.Clients.Office.Excel.Functions.SPG(A231, "IQ_DILUT_EPS_NORM", "CY2023")</f>
        <v>19.713000000000001</v>
      </c>
      <c r="E231">
        <f t="shared" si="36"/>
        <v>2453105.4330000002</v>
      </c>
      <c r="F231">
        <f t="shared" si="37"/>
        <v>2.3061137430199111E-2</v>
      </c>
      <c r="G231" s="5">
        <f>_xll.SNL.Clients.Office.Excel.Functions.SPG(A231, "SP_MARKETCAP", "12/30/2023")</f>
        <v>56361.318723199998</v>
      </c>
      <c r="H231">
        <f t="shared" si="41"/>
        <v>1.3413500225626987E-3</v>
      </c>
      <c r="I231">
        <f t="shared" si="42"/>
        <v>2.6442032994778483E-2</v>
      </c>
      <c r="K231" s="11" t="s">
        <v>228</v>
      </c>
      <c r="L231" s="4" cm="1">
        <f t="array" ref="L231">_xll.SNL.Clients.Office.Excel.Functions.SPG(K231, "SP_TOTAL_REV", "CY2023")</f>
        <v>106374000</v>
      </c>
      <c r="M231" s="4">
        <f>_xll.SNL.Clients.Office.Excel.Functions.SPG(K231,"IQ_AVG_DILUT_SHARES_OUT","CY2023")</f>
        <v>124441000</v>
      </c>
      <c r="N231" s="5">
        <f>_xll.SNL.Clients.Office.Excel.Functions.SPG(K231, "IQ_DILUT_EPS_NORM", "CY2023")</f>
        <v>19.713000000000001</v>
      </c>
      <c r="O231">
        <f t="shared" si="38"/>
        <v>2453105.4330000002</v>
      </c>
      <c r="P231">
        <f t="shared" si="39"/>
        <v>2.3061137430199111E-2</v>
      </c>
      <c r="Q231" s="5">
        <f>_xll.SNL.Clients.Office.Excel.Functions.SPG(K231, "SP_MARKETCAP", "12/31/2022")</f>
        <v>64843.41687642</v>
      </c>
      <c r="R231">
        <f t="shared" si="43"/>
        <v>1.9276461650954205E-3</v>
      </c>
      <c r="S231">
        <f t="shared" si="44"/>
        <v>3.7999688852526026E-2</v>
      </c>
      <c r="U231" s="11" t="s">
        <v>228</v>
      </c>
      <c r="V231" s="4" cm="1">
        <f t="array" ref="V231">_xll.SNL.Clients.Office.Excel.Functions.SPG(U231, "SP_TOTAL_REV", "CY2021")</f>
        <v>83064000</v>
      </c>
      <c r="W231" s="4">
        <f>_xll.SNL.Clients.Office.Excel.Functions.SPG(U231,"IQ_AVG_DILUT_SHARES_OUT","CY2021")</f>
        <v>129396000</v>
      </c>
      <c r="X231" s="5">
        <f>_xll.SNL.Clients.Office.Excel.Functions.SPG(U231, "IQ_DILUT_EPS_NORM", "CY2021")</f>
        <v>16.506</v>
      </c>
      <c r="Y231">
        <f t="shared" si="45"/>
        <v>2135810.3760000002</v>
      </c>
      <c r="Z231">
        <f t="shared" si="46"/>
        <v>2.5712828373302514E-2</v>
      </c>
      <c r="AA231" s="5">
        <f>_xll.SNL.Clients.Office.Excel.Functions.SPG(U231, "SP_MARKETCAP", "12/31/2021")</f>
        <v>59621.916223259999</v>
      </c>
      <c r="AB231">
        <f t="shared" si="40"/>
        <v>1.4050430985286199E-3</v>
      </c>
      <c r="AC231">
        <f t="shared" si="47"/>
        <v>2.3191641384313399E-2</v>
      </c>
    </row>
    <row r="232" spans="1:29" x14ac:dyDescent="0.3">
      <c r="A232" s="11" t="s">
        <v>229</v>
      </c>
      <c r="B232" s="4" cm="1">
        <f t="array" ref="B232">_xll.SNL.Clients.Office.Excel.Functions.SPG(A232, "SP_TOTAL_REV", "CY2023")</f>
        <v>7303000</v>
      </c>
      <c r="C232" s="4">
        <f>_xll.SNL.Clients.Office.Excel.Functions.SPG(A232,"IQ_AVG_DILUT_SHARES_OUT","CY2023")</f>
        <v>1468016000</v>
      </c>
      <c r="D232" s="5">
        <f>_xll.SNL.Clients.Office.Excel.Functions.SPG(A232, "IQ_DILUT_EPS_NORM", "CY2023")</f>
        <v>1.0009999999999999</v>
      </c>
      <c r="E232">
        <f t="shared" si="36"/>
        <v>1469484.0159999998</v>
      </c>
      <c r="F232">
        <f t="shared" si="37"/>
        <v>0.20121648856634258</v>
      </c>
      <c r="G232" s="5">
        <f>_xll.SNL.Clients.Office.Excel.Functions.SPG(A232, "SP_MARKETCAP", "12/30/2023")</f>
        <v>18419.51518296</v>
      </c>
      <c r="H232">
        <f t="shared" si="41"/>
        <v>4.3836832895265853E-4</v>
      </c>
      <c r="I232">
        <f t="shared" si="42"/>
        <v>4.3880669728161117E-4</v>
      </c>
      <c r="K232" s="11" t="s">
        <v>229</v>
      </c>
      <c r="L232" s="4" cm="1">
        <f t="array" ref="L232">_xll.SNL.Clients.Office.Excel.Functions.SPG(K232, "SP_TOTAL_REV", "CY2023")</f>
        <v>7303000</v>
      </c>
      <c r="M232" s="4">
        <f>_xll.SNL.Clients.Office.Excel.Functions.SPG(K232,"IQ_AVG_DILUT_SHARES_OUT","CY2023")</f>
        <v>1468016000</v>
      </c>
      <c r="N232" s="5">
        <f>_xll.SNL.Clients.Office.Excel.Functions.SPG(K232, "IQ_DILUT_EPS_NORM", "CY2023")</f>
        <v>1.0009999999999999</v>
      </c>
      <c r="O232">
        <f t="shared" si="38"/>
        <v>1469484.0159999998</v>
      </c>
      <c r="P232">
        <f t="shared" si="39"/>
        <v>0.20121648856634258</v>
      </c>
      <c r="Q232" s="5">
        <f>_xll.SNL.Clients.Office.Excel.Functions.SPG(K232, "SP_MARKETCAP", "12/31/2022")</f>
        <v>20342.552995499998</v>
      </c>
      <c r="R232">
        <f t="shared" si="43"/>
        <v>6.0473747619992611E-4</v>
      </c>
      <c r="S232">
        <f t="shared" si="44"/>
        <v>6.0534221367612598E-4</v>
      </c>
      <c r="U232" s="11" t="s">
        <v>229</v>
      </c>
      <c r="V232" s="4" cm="1">
        <f t="array" ref="V232">_xll.SNL.Clients.Office.Excel.Functions.SPG(U232, "SP_TOTAL_REV", "CY2021")</f>
        <v>5985000</v>
      </c>
      <c r="W232" s="4">
        <f>_xll.SNL.Clients.Office.Excel.Functions.SPG(U232,"IQ_AVG_DILUT_SHARES_OUT","CY2021")</f>
        <v>1286733000</v>
      </c>
      <c r="X232" s="5">
        <f>_xll.SNL.Clients.Office.Excel.Functions.SPG(U232, "IQ_DILUT_EPS_NORM", "CY2021")</f>
        <v>0.77100000000000002</v>
      </c>
      <c r="Y232">
        <f t="shared" si="45"/>
        <v>992071.14300000004</v>
      </c>
      <c r="Z232">
        <f t="shared" si="46"/>
        <v>0.16575958947368422</v>
      </c>
      <c r="AA232" s="5">
        <f>_xll.SNL.Clients.Office.Excel.Functions.SPG(U232, "SP_MARKETCAP", "12/31/2021")</f>
        <v>22304.432459579999</v>
      </c>
      <c r="AB232">
        <f t="shared" si="40"/>
        <v>5.2562364444275612E-4</v>
      </c>
      <c r="AC232">
        <f t="shared" si="47"/>
        <v>4.0525582986536499E-4</v>
      </c>
    </row>
    <row r="233" spans="1:29" x14ac:dyDescent="0.3">
      <c r="A233" s="11" t="s">
        <v>230</v>
      </c>
      <c r="B233" s="4" cm="1">
        <f t="array" ref="B233">_xll.SNL.Clients.Office.Excel.Functions.SPG(A233, "SP_TOTAL_REV", "CY2023")</f>
        <v>11454000</v>
      </c>
      <c r="C233" s="4">
        <f>_xll.SNL.Clients.Office.Excel.Functions.SPG(A233,"IQ_AVG_DILUT_SHARES_OUT","CY2023")</f>
        <v>39900000</v>
      </c>
      <c r="D233" s="5">
        <f>_xll.SNL.Clients.Office.Excel.Functions.SPG(A233, "IQ_DILUT_EPS_NORM", "CY2023")</f>
        <v>11.481999999999999</v>
      </c>
      <c r="E233">
        <f t="shared" si="36"/>
        <v>458131.8</v>
      </c>
      <c r="F233">
        <f t="shared" si="37"/>
        <v>3.9997537977998952E-2</v>
      </c>
      <c r="G233" s="5">
        <f>_xll.SNL.Clients.Office.Excel.Functions.SPG(A233, "SP_MARKETCAP", "12/30/2023")</f>
        <v>10313.79811584</v>
      </c>
      <c r="H233">
        <f t="shared" si="41"/>
        <v>2.454593620020187E-4</v>
      </c>
      <c r="I233">
        <f t="shared" si="42"/>
        <v>2.8183643945071785E-3</v>
      </c>
      <c r="K233" s="11" t="s">
        <v>230</v>
      </c>
      <c r="L233" s="4" cm="1">
        <f t="array" ref="L233">_xll.SNL.Clients.Office.Excel.Functions.SPG(K233, "SP_TOTAL_REV", "CY2023")</f>
        <v>11454000</v>
      </c>
      <c r="M233" s="4">
        <f>_xll.SNL.Clients.Office.Excel.Functions.SPG(K233,"IQ_AVG_DILUT_SHARES_OUT","CY2023")</f>
        <v>39900000</v>
      </c>
      <c r="N233" s="5">
        <f>_xll.SNL.Clients.Office.Excel.Functions.SPG(K233, "IQ_DILUT_EPS_NORM", "CY2023")</f>
        <v>11.481999999999999</v>
      </c>
      <c r="O233">
        <f t="shared" si="38"/>
        <v>458131.8</v>
      </c>
      <c r="P233">
        <f t="shared" si="39"/>
        <v>3.9997537977998952E-2</v>
      </c>
      <c r="Q233" s="5">
        <f>_xll.SNL.Clients.Office.Excel.Functions.SPG(K233, "SP_MARKETCAP", "12/31/2022")</f>
        <v>9204.9476844799992</v>
      </c>
      <c r="R233">
        <f t="shared" si="43"/>
        <v>2.7364199727026288E-4</v>
      </c>
      <c r="S233">
        <f t="shared" si="44"/>
        <v>3.1419574126571584E-3</v>
      </c>
      <c r="U233" s="11" t="s">
        <v>230</v>
      </c>
      <c r="V233" s="4" cm="1">
        <f t="array" ref="V233">_xll.SNL.Clients.Office.Excel.Functions.SPG(U233, "SP_TOTAL_REV", "CY2021")</f>
        <v>9524000</v>
      </c>
      <c r="W233" s="4">
        <f>_xll.SNL.Clients.Office.Excel.Functions.SPG(U233,"IQ_AVG_DILUT_SHARES_OUT","CY2021")</f>
        <v>40300000</v>
      </c>
      <c r="X233" s="5">
        <f>_xll.SNL.Clients.Office.Excel.Functions.SPG(U233, "IQ_DILUT_EPS_NORM", "CY2021")</f>
        <v>9.3520000000000003</v>
      </c>
      <c r="Y233">
        <f t="shared" si="45"/>
        <v>376885.6</v>
      </c>
      <c r="Z233">
        <f t="shared" si="46"/>
        <v>3.9572196556068875E-2</v>
      </c>
      <c r="AA233" s="5">
        <f>_xll.SNL.Clients.Office.Excel.Functions.SPG(U233, "SP_MARKETCAP", "12/31/2021")</f>
        <v>7480.9907665199999</v>
      </c>
      <c r="AB233">
        <f t="shared" si="40"/>
        <v>1.7629615269820209E-4</v>
      </c>
      <c r="AC233">
        <f t="shared" si="47"/>
        <v>1.648721620033586E-3</v>
      </c>
    </row>
    <row r="234" spans="1:29" x14ac:dyDescent="0.3">
      <c r="A234" s="11" t="s">
        <v>231</v>
      </c>
      <c r="B234" s="4" cm="1">
        <f t="array" ref="B234">_xll.SNL.Clients.Office.Excel.Functions.SPG(A234, "SP_TOTAL_REV", "CY2023")</f>
        <v>3273900</v>
      </c>
      <c r="C234" s="4">
        <f>_xll.SNL.Clients.Office.Excel.Functions.SPG(A234,"IQ_AVG_DILUT_SHARES_OUT","CY2023")</f>
        <v>75900000</v>
      </c>
      <c r="D234" s="5">
        <f>_xll.SNL.Clients.Office.Excel.Functions.SPG(A234, "IQ_DILUT_EPS_NORM", "CY2023")</f>
        <v>5.7329999999999997</v>
      </c>
      <c r="E234">
        <f t="shared" si="36"/>
        <v>435134.7</v>
      </c>
      <c r="F234">
        <f t="shared" si="37"/>
        <v>0.13291019884541372</v>
      </c>
      <c r="G234" s="5">
        <f>_xll.SNL.Clients.Office.Excel.Functions.SPG(A234, "SP_MARKETCAP", "12/30/2023")</f>
        <v>16419.060772289999</v>
      </c>
      <c r="H234">
        <f t="shared" si="41"/>
        <v>3.9075926604080502E-4</v>
      </c>
      <c r="I234">
        <f t="shared" si="42"/>
        <v>2.2402228722119351E-3</v>
      </c>
      <c r="K234" s="11" t="s">
        <v>231</v>
      </c>
      <c r="L234" s="4" cm="1">
        <f t="array" ref="L234">_xll.SNL.Clients.Office.Excel.Functions.SPG(K234, "SP_TOTAL_REV", "CY2023")</f>
        <v>3273900</v>
      </c>
      <c r="M234" s="4">
        <f>_xll.SNL.Clients.Office.Excel.Functions.SPG(K234,"IQ_AVG_DILUT_SHARES_OUT","CY2023")</f>
        <v>75900000</v>
      </c>
      <c r="N234" s="5">
        <f>_xll.SNL.Clients.Office.Excel.Functions.SPG(K234, "IQ_DILUT_EPS_NORM", "CY2023")</f>
        <v>5.7329999999999997</v>
      </c>
      <c r="O234">
        <f t="shared" si="38"/>
        <v>435134.7</v>
      </c>
      <c r="P234">
        <f t="shared" si="39"/>
        <v>0.13291019884541372</v>
      </c>
      <c r="Q234" s="5">
        <f>_xll.SNL.Clients.Office.Excel.Functions.SPG(K234, "SP_MARKETCAP", "12/31/2022")</f>
        <v>17220.90181797</v>
      </c>
      <c r="R234">
        <f t="shared" si="43"/>
        <v>5.1193794139750397E-4</v>
      </c>
      <c r="S234">
        <f t="shared" si="44"/>
        <v>2.9349402180318899E-3</v>
      </c>
      <c r="U234" s="11" t="s">
        <v>231</v>
      </c>
      <c r="V234" s="4" cm="1">
        <f t="array" ref="V234">_xll.SNL.Clients.Office.Excel.Functions.SPG(U234, "SP_TOTAL_REV", "CY2021")</f>
        <v>2764800</v>
      </c>
      <c r="W234" s="4">
        <f>_xll.SNL.Clients.Office.Excel.Functions.SPG(U234,"IQ_AVG_DILUT_SHARES_OUT","CY2021")</f>
        <v>76400000</v>
      </c>
      <c r="X234" s="5">
        <f>_xll.SNL.Clients.Office.Excel.Functions.SPG(U234, "IQ_DILUT_EPS_NORM", "CY2021")</f>
        <v>5.1180000000000003</v>
      </c>
      <c r="Y234">
        <f t="shared" si="45"/>
        <v>391015.2</v>
      </c>
      <c r="Z234">
        <f t="shared" si="46"/>
        <v>0.14142621527777779</v>
      </c>
      <c r="AA234" s="5">
        <f>_xll.SNL.Clients.Office.Excel.Functions.SPG(U234, "SP_MARKETCAP", "12/31/2021")</f>
        <v>17967.7628984</v>
      </c>
      <c r="AB234">
        <f t="shared" si="40"/>
        <v>4.2342619720341394E-4</v>
      </c>
      <c r="AC234">
        <f t="shared" si="47"/>
        <v>2.1670952772870726E-3</v>
      </c>
    </row>
    <row r="235" spans="1:29" x14ac:dyDescent="0.3">
      <c r="A235" s="11" t="s">
        <v>232</v>
      </c>
      <c r="B235" s="4" cm="1">
        <f t="array" ref="B235">_xll.SNL.Clients.Office.Excel.Functions.SPG(A235, "SP_TOTAL_REV", "CY2023")</f>
        <v>3660953</v>
      </c>
      <c r="C235" s="4">
        <f>_xll.SNL.Clients.Office.Excel.Functions.SPG(A235,"IQ_AVG_DILUT_SHARES_OUT","CY2023")</f>
        <v>83978000</v>
      </c>
      <c r="D235" s="5">
        <f>_xll.SNL.Clients.Office.Excel.Functions.SPG(A235, "IQ_DILUT_EPS_NORM", "CY2023")</f>
        <v>7.8979999999999997</v>
      </c>
      <c r="E235">
        <f t="shared" si="36"/>
        <v>663258.24399999995</v>
      </c>
      <c r="F235">
        <f t="shared" si="37"/>
        <v>0.18117092571251256</v>
      </c>
      <c r="G235" s="5">
        <f>_xll.SNL.Clients.Office.Excel.Functions.SPG(A235, "SP_MARKETCAP", "12/30/2023")</f>
        <v>46097.847195100003</v>
      </c>
      <c r="H235">
        <f t="shared" si="41"/>
        <v>1.0970883892712534E-3</v>
      </c>
      <c r="I235">
        <f t="shared" si="42"/>
        <v>8.6648040984643598E-3</v>
      </c>
      <c r="K235" s="11" t="s">
        <v>232</v>
      </c>
      <c r="L235" s="4" cm="1">
        <f t="array" ref="L235">_xll.SNL.Clients.Office.Excel.Functions.SPG(K235, "SP_TOTAL_REV", "CY2023")</f>
        <v>3660953</v>
      </c>
      <c r="M235" s="4">
        <f>_xll.SNL.Clients.Office.Excel.Functions.SPG(K235,"IQ_AVG_DILUT_SHARES_OUT","CY2023")</f>
        <v>83978000</v>
      </c>
      <c r="N235" s="5">
        <f>_xll.SNL.Clients.Office.Excel.Functions.SPG(K235, "IQ_DILUT_EPS_NORM", "CY2023")</f>
        <v>7.8979999999999997</v>
      </c>
      <c r="O235">
        <f t="shared" si="38"/>
        <v>663258.24399999995</v>
      </c>
      <c r="P235">
        <f t="shared" si="39"/>
        <v>0.18117092571251256</v>
      </c>
      <c r="Q235" s="5">
        <f>_xll.SNL.Clients.Office.Excel.Functions.SPG(K235, "SP_MARKETCAP", "12/31/2022")</f>
        <v>33786.005777719998</v>
      </c>
      <c r="R235">
        <f t="shared" si="43"/>
        <v>1.0043805155338285E-3</v>
      </c>
      <c r="S235">
        <f t="shared" si="44"/>
        <v>7.9325973116861782E-3</v>
      </c>
      <c r="U235" s="11" t="s">
        <v>232</v>
      </c>
      <c r="V235" s="4" cm="1">
        <f t="array" ref="V235">_xll.SNL.Clients.Office.Excel.Functions.SPG(U235, "SP_TOTAL_REV", "CY2021")</f>
        <v>3215360</v>
      </c>
      <c r="W235" s="4">
        <f>_xll.SNL.Clients.Office.Excel.Functions.SPG(U235,"IQ_AVG_DILUT_SHARES_OUT","CY2021")</f>
        <v>86572000</v>
      </c>
      <c r="X235" s="5">
        <f>_xll.SNL.Clients.Office.Excel.Functions.SPG(U235, "IQ_DILUT_EPS_NORM", "CY2021")</f>
        <v>6.5170000000000003</v>
      </c>
      <c r="Y235">
        <f t="shared" si="45"/>
        <v>564189.72400000005</v>
      </c>
      <c r="Z235">
        <f t="shared" si="46"/>
        <v>0.17546704692476117</v>
      </c>
      <c r="AA235" s="5">
        <f>_xll.SNL.Clients.Office.Excel.Functions.SPG(U235, "SP_MARKETCAP", "12/31/2021")</f>
        <v>55833.199123680002</v>
      </c>
      <c r="AB235">
        <f t="shared" si="40"/>
        <v>1.3157586348574325E-3</v>
      </c>
      <c r="AC235">
        <f t="shared" si="47"/>
        <v>8.5747990233658884E-3</v>
      </c>
    </row>
    <row r="236" spans="1:29" x14ac:dyDescent="0.3">
      <c r="A236" s="11" t="s">
        <v>233</v>
      </c>
      <c r="B236" s="4" cm="1">
        <f t="array" ref="B236">_xll.SNL.Clients.Office.Excel.Functions.SPG(A236, "SP_TOTAL_REV", "CY2023")</f>
        <v>16107000</v>
      </c>
      <c r="C236" s="4">
        <f>_xll.SNL.Clients.Office.Excel.Functions.SPG(A236,"IQ_AVG_DILUT_SHARES_OUT","CY2023")</f>
        <v>303600000</v>
      </c>
      <c r="D236" s="5">
        <f>_xll.SNL.Clients.Office.Excel.Functions.SPG(A236, "IQ_DILUT_EPS_NORM", "CY2023")</f>
        <v>7.8639999999999999</v>
      </c>
      <c r="E236">
        <f t="shared" si="36"/>
        <v>2387510.4</v>
      </c>
      <c r="F236">
        <f t="shared" si="37"/>
        <v>0.14822812441795491</v>
      </c>
      <c r="G236" s="5">
        <f>_xll.SNL.Clients.Office.Excel.Functions.SPG(A236, "SP_MARKETCAP", "12/30/2023")</f>
        <v>78814.047407200007</v>
      </c>
      <c r="H236">
        <f t="shared" si="41"/>
        <v>1.8757053004224505E-3</v>
      </c>
      <c r="I236">
        <f t="shared" si="42"/>
        <v>1.4750546482522151E-2</v>
      </c>
      <c r="K236" s="11" t="s">
        <v>233</v>
      </c>
      <c r="L236" s="4" cm="1">
        <f t="array" ref="L236">_xll.SNL.Clients.Office.Excel.Functions.SPG(K236, "SP_TOTAL_REV", "CY2023")</f>
        <v>16107000</v>
      </c>
      <c r="M236" s="4">
        <f>_xll.SNL.Clients.Office.Excel.Functions.SPG(K236,"IQ_AVG_DILUT_SHARES_OUT","CY2023")</f>
        <v>303600000</v>
      </c>
      <c r="N236" s="5">
        <f>_xll.SNL.Clients.Office.Excel.Functions.SPG(K236, "IQ_DILUT_EPS_NORM", "CY2023")</f>
        <v>7.8639999999999999</v>
      </c>
      <c r="O236">
        <f t="shared" si="38"/>
        <v>2387510.4</v>
      </c>
      <c r="P236">
        <f t="shared" si="39"/>
        <v>0.14822812441795491</v>
      </c>
      <c r="Q236" s="5">
        <f>_xll.SNL.Clients.Office.Excel.Functions.SPG(K236, "SP_MARKETCAP", "12/31/2022")</f>
        <v>67673.159293699995</v>
      </c>
      <c r="R236">
        <f t="shared" si="43"/>
        <v>2.0117679214993649E-3</v>
      </c>
      <c r="S236">
        <f t="shared" si="44"/>
        <v>1.5820542934671004E-2</v>
      </c>
      <c r="U236" s="11" t="s">
        <v>233</v>
      </c>
      <c r="V236" s="4" cm="1">
        <f t="array" ref="V236">_xll.SNL.Clients.Office.Excel.Functions.SPG(U236, "SP_TOTAL_REV", "CY2021")</f>
        <v>14455000</v>
      </c>
      <c r="W236" s="4">
        <f>_xll.SNL.Clients.Office.Excel.Functions.SPG(U236,"IQ_AVG_DILUT_SHARES_OUT","CY2021")</f>
        <v>316400000</v>
      </c>
      <c r="X236" s="5">
        <f>_xll.SNL.Clients.Office.Excel.Functions.SPG(U236, "IQ_DILUT_EPS_NORM", "CY2021")</f>
        <v>6.5129999999999999</v>
      </c>
      <c r="Y236">
        <f t="shared" si="45"/>
        <v>2060713.2</v>
      </c>
      <c r="Z236">
        <f t="shared" si="46"/>
        <v>0.14256058111380146</v>
      </c>
      <c r="AA236" s="5">
        <f>_xll.SNL.Clients.Office.Excel.Functions.SPG(U236, "SP_MARKETCAP", "12/31/2021")</f>
        <v>77465.762929999997</v>
      </c>
      <c r="AB236">
        <f t="shared" si="40"/>
        <v>1.8255491012646862E-3</v>
      </c>
      <c r="AC236">
        <f t="shared" si="47"/>
        <v>1.1889801296536901E-2</v>
      </c>
    </row>
    <row r="237" spans="1:29" x14ac:dyDescent="0.3">
      <c r="A237" s="11" t="s">
        <v>234</v>
      </c>
      <c r="B237" s="4" cm="1">
        <f t="array" ref="B237">_xll.SNL.Clients.Office.Excel.Functions.SPG(A237, "SP_TOTAL_REV", "CY2023")</f>
        <v>3695649</v>
      </c>
      <c r="C237" s="4">
        <f>_xll.SNL.Clients.Office.Excel.Functions.SPG(A237,"IQ_AVG_DILUT_SHARES_OUT","CY2023")</f>
        <v>225928000</v>
      </c>
      <c r="D237" s="5">
        <f>_xll.SNL.Clients.Office.Excel.Functions.SPG(A237, "IQ_DILUT_EPS_NORM", "CY2023")</f>
        <v>2.2669999999999999</v>
      </c>
      <c r="E237">
        <f t="shared" si="36"/>
        <v>512178.77600000001</v>
      </c>
      <c r="F237">
        <f t="shared" si="37"/>
        <v>0.13858967017701085</v>
      </c>
      <c r="G237" s="5">
        <f>_xll.SNL.Clients.Office.Excel.Functions.SPG(A237, "SP_MARKETCAP", "12/30/2023")</f>
        <v>14071.819054019999</v>
      </c>
      <c r="H237">
        <f t="shared" si="41"/>
        <v>3.3489696893551093E-4</v>
      </c>
      <c r="I237">
        <f t="shared" si="42"/>
        <v>7.5921142857680326E-4</v>
      </c>
      <c r="K237" s="11" t="s">
        <v>234</v>
      </c>
      <c r="L237" s="4" cm="1">
        <f t="array" ref="L237">_xll.SNL.Clients.Office.Excel.Functions.SPG(K237, "SP_TOTAL_REV", "CY2023")</f>
        <v>3695649</v>
      </c>
      <c r="M237" s="4">
        <f>_xll.SNL.Clients.Office.Excel.Functions.SPG(K237,"IQ_AVG_DILUT_SHARES_OUT","CY2023")</f>
        <v>225928000</v>
      </c>
      <c r="N237" s="5">
        <f>_xll.SNL.Clients.Office.Excel.Functions.SPG(K237, "IQ_DILUT_EPS_NORM", "CY2023")</f>
        <v>2.2669999999999999</v>
      </c>
      <c r="O237">
        <f t="shared" si="38"/>
        <v>512178.77600000001</v>
      </c>
      <c r="P237">
        <f t="shared" si="39"/>
        <v>0.13858967017701085</v>
      </c>
      <c r="Q237" s="5">
        <f>_xll.SNL.Clients.Office.Excel.Functions.SPG(K237, "SP_MARKETCAP", "12/31/2022")</f>
        <v>17869.229589760002</v>
      </c>
      <c r="R237">
        <f t="shared" si="43"/>
        <v>5.312112401102731E-4</v>
      </c>
      <c r="S237">
        <f t="shared" si="44"/>
        <v>1.204255881329989E-3</v>
      </c>
      <c r="U237" s="11" t="s">
        <v>234</v>
      </c>
      <c r="V237" s="4" cm="1">
        <f t="array" ref="V237">_xll.SNL.Clients.Office.Excel.Functions.SPG(U237, "SP_TOTAL_REV", "CY2021")</f>
        <v>2986267</v>
      </c>
      <c r="W237" s="4">
        <f>_xll.SNL.Clients.Office.Excel.Functions.SPG(U237,"IQ_AVG_DILUT_SHARES_OUT","CY2021")</f>
        <v>222074000</v>
      </c>
      <c r="X237" s="5">
        <f>_xll.SNL.Clients.Office.Excel.Functions.SPG(U237, "IQ_DILUT_EPS_NORM", "CY2021")</f>
        <v>1.7150000000000001</v>
      </c>
      <c r="Y237">
        <f t="shared" si="45"/>
        <v>380856.91</v>
      </c>
      <c r="Z237">
        <f t="shared" si="46"/>
        <v>0.12753612118407362</v>
      </c>
      <c r="AA237" s="5">
        <f>_xll.SNL.Clients.Office.Excel.Functions.SPG(U237, "SP_MARKETCAP", "12/31/2021")</f>
        <v>16213.371361199999</v>
      </c>
      <c r="AB237">
        <f t="shared" si="40"/>
        <v>3.8208241160233626E-4</v>
      </c>
      <c r="AC237">
        <f t="shared" si="47"/>
        <v>6.552713358980067E-4</v>
      </c>
    </row>
    <row r="238" spans="1:29" x14ac:dyDescent="0.3">
      <c r="A238" s="11" t="s">
        <v>235</v>
      </c>
      <c r="B238" s="4" cm="1">
        <f t="array" ref="B238">_xll.SNL.Clients.Office.Excel.Functions.SPG(A238, "SP_TOTAL_REV", "CY2023")</f>
        <v>6876100</v>
      </c>
      <c r="C238" s="4">
        <f>_xll.SNL.Clients.Office.Excel.Functions.SPG(A238,"IQ_AVG_DILUT_SHARES_OUT","CY2023")</f>
        <v>409000000</v>
      </c>
      <c r="D238" s="5">
        <f>_xll.SNL.Clients.Office.Excel.Functions.SPG(A238, "IQ_DILUT_EPS_NORM", "CY2023")</f>
        <v>1.6819999999999999</v>
      </c>
      <c r="E238">
        <f t="shared" si="36"/>
        <v>687938</v>
      </c>
      <c r="F238">
        <f t="shared" si="37"/>
        <v>0.1000477014586757</v>
      </c>
      <c r="G238" s="5">
        <f>_xll.SNL.Clients.Office.Excel.Functions.SPG(A238, "SP_MARKETCAP", "12/30/2023")</f>
        <v>31306.99812384</v>
      </c>
      <c r="H238">
        <f t="shared" si="41"/>
        <v>7.4507913567496632E-4</v>
      </c>
      <c r="I238">
        <f t="shared" si="42"/>
        <v>1.2532231062052934E-3</v>
      </c>
      <c r="K238" s="11" t="s">
        <v>235</v>
      </c>
      <c r="L238" s="4" cm="1">
        <f t="array" ref="L238">_xll.SNL.Clients.Office.Excel.Functions.SPG(K238, "SP_TOTAL_REV", "CY2023")</f>
        <v>6876100</v>
      </c>
      <c r="M238" s="4">
        <f>_xll.SNL.Clients.Office.Excel.Functions.SPG(K238,"IQ_AVG_DILUT_SHARES_OUT","CY2023")</f>
        <v>409000000</v>
      </c>
      <c r="N238" s="5">
        <f>_xll.SNL.Clients.Office.Excel.Functions.SPG(K238, "IQ_DILUT_EPS_NORM", "CY2023")</f>
        <v>1.6819999999999999</v>
      </c>
      <c r="O238">
        <f t="shared" si="38"/>
        <v>687938</v>
      </c>
      <c r="P238">
        <f t="shared" si="39"/>
        <v>0.1000477014586757</v>
      </c>
      <c r="Q238" s="5">
        <f>_xll.SNL.Clients.Office.Excel.Functions.SPG(K238, "SP_MARKETCAP", "12/31/2022")</f>
        <v>21157.37007175</v>
      </c>
      <c r="R238">
        <f t="shared" si="43"/>
        <v>6.2896012034714948E-4</v>
      </c>
      <c r="S238">
        <f t="shared" si="44"/>
        <v>1.0579109224239053E-3</v>
      </c>
      <c r="U238" s="11" t="s">
        <v>235</v>
      </c>
      <c r="V238" s="4" cm="1">
        <f t="array" ref="V238">_xll.SNL.Clients.Office.Excel.Functions.SPG(U238, "SP_TOTAL_REV", "CY2021")</f>
        <v>5152400</v>
      </c>
      <c r="W238" s="4">
        <f>_xll.SNL.Clients.Office.Excel.Functions.SPG(U238,"IQ_AVG_DILUT_SHARES_OUT","CY2021")</f>
        <v>421200000</v>
      </c>
      <c r="X238" s="5">
        <f>_xll.SNL.Clients.Office.Excel.Functions.SPG(U238, "IQ_DILUT_EPS_NORM", "CY2021")</f>
        <v>0.80900000000000005</v>
      </c>
      <c r="Y238">
        <f t="shared" si="45"/>
        <v>340750.8</v>
      </c>
      <c r="Z238">
        <f t="shared" si="46"/>
        <v>6.6134383976399341E-2</v>
      </c>
      <c r="AA238" s="5">
        <f>_xll.SNL.Clients.Office.Excel.Functions.SPG(U238, "SP_MARKETCAP", "12/31/2021")</f>
        <v>25217.260748749999</v>
      </c>
      <c r="AB238">
        <f t="shared" si="40"/>
        <v>5.942670149371213E-4</v>
      </c>
      <c r="AC238">
        <f t="shared" si="47"/>
        <v>4.8076201508413119E-4</v>
      </c>
    </row>
    <row r="239" spans="1:29" x14ac:dyDescent="0.3">
      <c r="A239" s="11" t="s">
        <v>236</v>
      </c>
      <c r="B239" s="4" cm="1">
        <f t="array" ref="B239">_xll.SNL.Clients.Office.Excel.Functions.SPG(A239, "SP_TOTAL_REV", "CY2023")</f>
        <v>1697100</v>
      </c>
      <c r="C239" s="4">
        <f>_xll.SNL.Clients.Office.Excel.Functions.SPG(A239,"IQ_AVG_DILUT_SHARES_OUT","CY2023")</f>
        <v>73633000</v>
      </c>
      <c r="D239" s="5">
        <f>_xll.SNL.Clients.Office.Excel.Functions.SPG(A239, "IQ_DILUT_EPS_NORM", "CY2023")</f>
        <v>1.7090000000000001</v>
      </c>
      <c r="E239">
        <f t="shared" si="36"/>
        <v>125838.79700000001</v>
      </c>
      <c r="F239">
        <f t="shared" si="37"/>
        <v>7.4149311767132173E-2</v>
      </c>
      <c r="G239" s="5">
        <f>_xll.SNL.Clients.Office.Excel.Functions.SPG(A239, "SP_MARKETCAP", "12/30/2023")</f>
        <v>15151.196770619999</v>
      </c>
      <c r="H239">
        <f t="shared" si="41"/>
        <v>3.6058521323698993E-4</v>
      </c>
      <c r="I239">
        <f t="shared" si="42"/>
        <v>6.1624012942201585E-4</v>
      </c>
      <c r="K239" s="11" t="s">
        <v>236</v>
      </c>
      <c r="L239" s="4" cm="1">
        <f t="array" ref="L239">_xll.SNL.Clients.Office.Excel.Functions.SPG(K239, "SP_TOTAL_REV", "CY2023")</f>
        <v>1697100</v>
      </c>
      <c r="M239" s="4">
        <f>_xll.SNL.Clients.Office.Excel.Functions.SPG(K239,"IQ_AVG_DILUT_SHARES_OUT","CY2023")</f>
        <v>73633000</v>
      </c>
      <c r="N239" s="5">
        <f>_xll.SNL.Clients.Office.Excel.Functions.SPG(K239, "IQ_DILUT_EPS_NORM", "CY2023")</f>
        <v>1.7090000000000001</v>
      </c>
      <c r="O239">
        <f t="shared" si="38"/>
        <v>125838.79700000001</v>
      </c>
      <c r="P239">
        <f t="shared" si="39"/>
        <v>7.4149311767132173E-2</v>
      </c>
      <c r="Q239" s="5">
        <f>_xll.SNL.Clients.Office.Excel.Functions.SPG(K239, "SP_MARKETCAP", "12/31/2022")</f>
        <v>20445.003676169999</v>
      </c>
      <c r="R239">
        <f t="shared" si="43"/>
        <v>6.0778310012318923E-4</v>
      </c>
      <c r="S239">
        <f t="shared" si="44"/>
        <v>1.0387013181105305E-3</v>
      </c>
      <c r="U239" s="11" t="s">
        <v>236</v>
      </c>
      <c r="V239" s="4" cm="1">
        <f t="array" ref="V239">_xll.SNL.Clients.Office.Excel.Functions.SPG(U239, "SP_TOTAL_REV", "CY2021")</f>
        <v>1098800</v>
      </c>
      <c r="W239" s="4">
        <f>_xll.SNL.Clients.Office.Excel.Functions.SPG(U239,"IQ_AVG_DILUT_SHARES_OUT","CY2021")</f>
        <v>68579000</v>
      </c>
      <c r="X239" s="5">
        <f>_xll.SNL.Clients.Office.Excel.Functions.SPG(U239, "IQ_DILUT_EPS_NORM", "CY2021")</f>
        <v>0.57299999999999995</v>
      </c>
      <c r="Y239">
        <f t="shared" si="45"/>
        <v>39295.767</v>
      </c>
      <c r="Z239">
        <f t="shared" si="46"/>
        <v>3.5762438114306516E-2</v>
      </c>
      <c r="AA239" s="5">
        <f>_xll.SNL.Clients.Office.Excel.Functions.SPG(U239, "SP_MARKETCAP", "12/31/2021")</f>
        <v>18350.125786019998</v>
      </c>
      <c r="AB239">
        <f t="shared" si="40"/>
        <v>4.3243691625464704E-4</v>
      </c>
      <c r="AC239">
        <f t="shared" si="47"/>
        <v>2.4778635301391275E-4</v>
      </c>
    </row>
    <row r="240" spans="1:29" x14ac:dyDescent="0.3">
      <c r="A240" s="11" t="s">
        <v>237</v>
      </c>
      <c r="B240" s="4" cm="1">
        <f t="array" ref="B240">_xll.SNL.Clients.Office.Excel.Functions.SPG(A240, "SP_TOTAL_REV", "CY2023")</f>
        <v>54228000</v>
      </c>
      <c r="C240" s="4">
        <f>_xll.SNL.Clients.Office.Excel.Functions.SPG(A240,"IQ_AVG_DILUT_SHARES_OUT","CY2023")</f>
        <v>4212000000</v>
      </c>
      <c r="D240" s="5">
        <f>_xll.SNL.Clients.Office.Excel.Functions.SPG(A240, "IQ_DILUT_EPS_NORM", "CY2023")</f>
        <v>0.28499999999999998</v>
      </c>
      <c r="E240">
        <f t="shared" si="36"/>
        <v>1200420</v>
      </c>
      <c r="F240">
        <f t="shared" si="37"/>
        <v>2.2136534631555654E-2</v>
      </c>
      <c r="G240" s="5">
        <f>_xll.SNL.Clients.Office.Excel.Functions.SPG(A240, "SP_MARKETCAP", "12/30/2023")</f>
        <v>211854</v>
      </c>
      <c r="H240">
        <f t="shared" si="41"/>
        <v>5.0419396514763412E-3</v>
      </c>
      <c r="I240">
        <f t="shared" si="42"/>
        <v>1.4369528006707571E-3</v>
      </c>
      <c r="K240" s="11" t="s">
        <v>237</v>
      </c>
      <c r="L240" s="4" cm="1">
        <f t="array" ref="L240">_xll.SNL.Clients.Office.Excel.Functions.SPG(K240, "SP_TOTAL_REV", "CY2023")</f>
        <v>54228000</v>
      </c>
      <c r="M240" s="4">
        <f>_xll.SNL.Clients.Office.Excel.Functions.SPG(K240,"IQ_AVG_DILUT_SHARES_OUT","CY2023")</f>
        <v>4212000000</v>
      </c>
      <c r="N240" s="5">
        <f>_xll.SNL.Clients.Office.Excel.Functions.SPG(K240, "IQ_DILUT_EPS_NORM", "CY2023")</f>
        <v>0.28499999999999998</v>
      </c>
      <c r="O240">
        <f t="shared" si="38"/>
        <v>1200420</v>
      </c>
      <c r="P240">
        <f t="shared" si="39"/>
        <v>2.2136534631555654E-2</v>
      </c>
      <c r="Q240" s="5">
        <f>_xll.SNL.Clients.Office.Excel.Functions.SPG(K240, "SP_MARKETCAP", "12/31/2022")</f>
        <v>109076.61</v>
      </c>
      <c r="R240">
        <f t="shared" si="43"/>
        <v>3.2425976158663725E-3</v>
      </c>
      <c r="S240">
        <f t="shared" si="44"/>
        <v>9.2414032052191614E-4</v>
      </c>
      <c r="U240" s="11" t="s">
        <v>237</v>
      </c>
      <c r="V240" s="4" cm="1">
        <f t="array" ref="V240">_xll.SNL.Clients.Office.Excel.Functions.SPG(U240, "SP_TOTAL_REV", "CY2021")</f>
        <v>79024000</v>
      </c>
      <c r="W240" s="4">
        <f>_xll.SNL.Clients.Office.Excel.Functions.SPG(U240,"IQ_AVG_DILUT_SHARES_OUT","CY2021")</f>
        <v>4090000000</v>
      </c>
      <c r="X240" s="5">
        <f>_xll.SNL.Clients.Office.Excel.Functions.SPG(U240, "IQ_DILUT_EPS_NORM", "CY2021")</f>
        <v>3.3010000000000002</v>
      </c>
      <c r="Y240">
        <f t="shared" si="45"/>
        <v>13501090</v>
      </c>
      <c r="Z240">
        <f t="shared" si="46"/>
        <v>0.17084797023689005</v>
      </c>
      <c r="AA240" s="5">
        <f>_xll.SNL.Clients.Office.Excel.Functions.SPG(U240, "SP_MARKETCAP", "12/31/2021")</f>
        <v>209450.5</v>
      </c>
      <c r="AB240">
        <f t="shared" si="40"/>
        <v>4.9358859652612105E-3</v>
      </c>
      <c r="AC240">
        <f t="shared" si="47"/>
        <v>1.6293359571327257E-2</v>
      </c>
    </row>
    <row r="241" spans="1:29" x14ac:dyDescent="0.3">
      <c r="A241" s="11" t="s">
        <v>238</v>
      </c>
      <c r="B241" s="4" cm="1">
        <f t="array" ref="B241">_xll.SNL.Clients.Office.Excel.Functions.SPG(A241, "SP_TOTAL_REV", "CY2023")</f>
        <v>7988000</v>
      </c>
      <c r="C241" s="4">
        <f>_xll.SNL.Clients.Office.Excel.Functions.SPG(A241,"IQ_AVG_DILUT_SHARES_OUT","CY2023")</f>
        <v>565000000</v>
      </c>
      <c r="D241" s="5">
        <f>_xll.SNL.Clients.Office.Excel.Functions.SPG(A241, "IQ_DILUT_EPS_NORM", "CY2023")</f>
        <v>3.5630000000000002</v>
      </c>
      <c r="E241">
        <f t="shared" si="36"/>
        <v>2013095</v>
      </c>
      <c r="F241">
        <f t="shared" si="37"/>
        <v>0.25201489734601901</v>
      </c>
      <c r="G241" s="5">
        <f>_xll.SNL.Clients.Office.Excel.Functions.SPG(A241, "SP_MARKETCAP", "12/30/2023")</f>
        <v>73508.696447580005</v>
      </c>
      <c r="H241">
        <f t="shared" si="41"/>
        <v>1.7494425941799148E-3</v>
      </c>
      <c r="I241">
        <f t="shared" si="42"/>
        <v>6.2332639630630366E-3</v>
      </c>
      <c r="K241" s="11" t="s">
        <v>238</v>
      </c>
      <c r="L241" s="4" cm="1">
        <f t="array" ref="L241">_xll.SNL.Clients.Office.Excel.Functions.SPG(K241, "SP_TOTAL_REV", "CY2023")</f>
        <v>7988000</v>
      </c>
      <c r="M241" s="4">
        <f>_xll.SNL.Clients.Office.Excel.Functions.SPG(K241,"IQ_AVG_DILUT_SHARES_OUT","CY2023")</f>
        <v>565000000</v>
      </c>
      <c r="N241" s="5">
        <f>_xll.SNL.Clients.Office.Excel.Functions.SPG(K241, "IQ_DILUT_EPS_NORM", "CY2023")</f>
        <v>3.5630000000000002</v>
      </c>
      <c r="O241">
        <f t="shared" si="38"/>
        <v>2013095</v>
      </c>
      <c r="P241">
        <f t="shared" si="39"/>
        <v>0.25201489734601901</v>
      </c>
      <c r="Q241" s="5">
        <f>_xll.SNL.Clients.Office.Excel.Functions.SPG(K241, "SP_MARKETCAP", "12/31/2022")</f>
        <v>57301.811208749998</v>
      </c>
      <c r="R241">
        <f t="shared" si="43"/>
        <v>1.7034515136683998E-3</v>
      </c>
      <c r="S241">
        <f t="shared" si="44"/>
        <v>6.0693977432005088E-3</v>
      </c>
      <c r="U241" s="11" t="s">
        <v>238</v>
      </c>
      <c r="V241" s="4" cm="1">
        <f t="array" ref="V241">_xll.SNL.Clients.Office.Excel.Functions.SPG(U241, "SP_TOTAL_REV", "CY2021")</f>
        <v>7146000</v>
      </c>
      <c r="W241" s="4">
        <f>_xll.SNL.Clients.Office.Excel.Functions.SPG(U241,"IQ_AVG_DILUT_SHARES_OUT","CY2021")</f>
        <v>565000000</v>
      </c>
      <c r="X241" s="5">
        <f>_xll.SNL.Clients.Office.Excel.Functions.SPG(U241, "IQ_DILUT_EPS_NORM", "CY2021")</f>
        <v>6.3959999999999999</v>
      </c>
      <c r="Y241">
        <f t="shared" si="45"/>
        <v>3613740</v>
      </c>
      <c r="Z241">
        <f t="shared" si="46"/>
        <v>0.50570109151973131</v>
      </c>
      <c r="AA241" s="5">
        <f>_xll.SNL.Clients.Office.Excel.Functions.SPG(U241, "SP_MARKETCAP", "12/31/2021")</f>
        <v>77056.811034719998</v>
      </c>
      <c r="AB241">
        <f t="shared" si="40"/>
        <v>1.8159117887713786E-3</v>
      </c>
      <c r="AC241">
        <f t="shared" si="47"/>
        <v>1.1614571800981738E-2</v>
      </c>
    </row>
    <row r="242" spans="1:29" x14ac:dyDescent="0.3">
      <c r="A242" s="11" t="s">
        <v>239</v>
      </c>
      <c r="B242" s="4" cm="1">
        <f t="array" ref="B242">_xll.SNL.Clients.Office.Excel.Functions.SPG(A242, "SP_TOTAL_REV", "CY2023")</f>
        <v>61860000</v>
      </c>
      <c r="C242" s="4">
        <f>_xll.SNL.Clients.Office.Excel.Functions.SPG(A242,"IQ_AVG_DILUT_SHARES_OUT","CY2023")</f>
        <v>922073828</v>
      </c>
      <c r="D242" s="5">
        <f>_xll.SNL.Clients.Office.Excel.Functions.SPG(A242, "IQ_DILUT_EPS_NORM", "CY2023")</f>
        <v>6.1529999999999996</v>
      </c>
      <c r="E242">
        <f t="shared" si="36"/>
        <v>5673520.2636839999</v>
      </c>
      <c r="F242">
        <f t="shared" si="37"/>
        <v>9.1715490845198838E-2</v>
      </c>
      <c r="G242" s="5">
        <f>_xll.SNL.Clients.Office.Excel.Functions.SPG(A242, "SP_MARKETCAP", "12/30/2023")</f>
        <v>149340.54392254999</v>
      </c>
      <c r="H242">
        <f t="shared" si="41"/>
        <v>3.5541741481215786E-3</v>
      </c>
      <c r="I242">
        <f t="shared" si="42"/>
        <v>2.1868833533392071E-2</v>
      </c>
      <c r="K242" s="11" t="s">
        <v>239</v>
      </c>
      <c r="L242" s="4" cm="1">
        <f t="array" ref="L242">_xll.SNL.Clients.Office.Excel.Functions.SPG(K242, "SP_TOTAL_REV", "CY2023")</f>
        <v>61860000</v>
      </c>
      <c r="M242" s="4">
        <f>_xll.SNL.Clients.Office.Excel.Functions.SPG(K242,"IQ_AVG_DILUT_SHARES_OUT","CY2023")</f>
        <v>922073828</v>
      </c>
      <c r="N242" s="5">
        <f>_xll.SNL.Clients.Office.Excel.Functions.SPG(K242, "IQ_DILUT_EPS_NORM", "CY2023")</f>
        <v>6.1529999999999996</v>
      </c>
      <c r="O242">
        <f t="shared" si="38"/>
        <v>5673520.2636839999</v>
      </c>
      <c r="P242">
        <f t="shared" si="39"/>
        <v>9.1715490845198838E-2</v>
      </c>
      <c r="Q242" s="5">
        <f>_xll.SNL.Clients.Office.Excel.Functions.SPG(K242, "SP_MARKETCAP", "12/31/2022")</f>
        <v>127382.36328306999</v>
      </c>
      <c r="R242">
        <f t="shared" si="43"/>
        <v>3.7867857048830807E-3</v>
      </c>
      <c r="S242">
        <f t="shared" si="44"/>
        <v>2.3300092442145592E-2</v>
      </c>
      <c r="U242" s="11" t="s">
        <v>239</v>
      </c>
      <c r="V242" s="4" cm="1">
        <f t="array" ref="V242">_xll.SNL.Clients.Office.Excel.Functions.SPG(U242, "SP_TOTAL_REV", "CY2021")</f>
        <v>57351000</v>
      </c>
      <c r="W242" s="4">
        <f>_xll.SNL.Clients.Office.Excel.Functions.SPG(U242,"IQ_AVG_DILUT_SHARES_OUT","CY2021")</f>
        <v>904641001</v>
      </c>
      <c r="X242" s="5">
        <f>_xll.SNL.Clients.Office.Excel.Functions.SPG(U242, "IQ_DILUT_EPS_NORM", "CY2021")</f>
        <v>3.25</v>
      </c>
      <c r="Y242">
        <f t="shared" si="45"/>
        <v>2940083.2532500001</v>
      </c>
      <c r="Z242">
        <f t="shared" si="46"/>
        <v>5.1264725170441665E-2</v>
      </c>
      <c r="AA242" s="5">
        <f>_xll.SNL.Clients.Office.Excel.Functions.SPG(U242, "SP_MARKETCAP", "12/31/2021")</f>
        <v>119866.334781</v>
      </c>
      <c r="AB242">
        <f t="shared" si="40"/>
        <v>2.8247560142030674E-3</v>
      </c>
      <c r="AC242">
        <f t="shared" si="47"/>
        <v>9.1804570461599695E-3</v>
      </c>
    </row>
    <row r="243" spans="1:29" x14ac:dyDescent="0.3">
      <c r="A243" s="11" t="s">
        <v>240</v>
      </c>
      <c r="B243" s="4" cm="1">
        <f t="array" ref="B243">_xll.SNL.Clients.Office.Excel.Functions.SPG(A243, "SP_TOTAL_REV", "CY2023")</f>
        <v>11479000</v>
      </c>
      <c r="C243" s="4">
        <f>_xll.SNL.Clients.Office.Excel.Functions.SPG(A243,"IQ_AVG_DILUT_SHARES_OUT","CY2023")</f>
        <v>255000000</v>
      </c>
      <c r="D243" s="5">
        <f>_xll.SNL.Clients.Office.Excel.Functions.SPG(A243, "IQ_DILUT_EPS_NORM", "CY2023")</f>
        <v>0.41799999999999998</v>
      </c>
      <c r="E243">
        <f t="shared" si="36"/>
        <v>106590</v>
      </c>
      <c r="F243">
        <f t="shared" si="37"/>
        <v>9.2856520602839967E-3</v>
      </c>
      <c r="G243" s="5">
        <f>_xll.SNL.Clients.Office.Excel.Functions.SPG(A243, "SP_MARKETCAP", "12/30/2023")</f>
        <v>20669.951479980002</v>
      </c>
      <c r="H243">
        <f t="shared" si="41"/>
        <v>4.9192674181749345E-4</v>
      </c>
      <c r="I243">
        <f t="shared" si="42"/>
        <v>2.0562537807971226E-4</v>
      </c>
      <c r="K243" s="11" t="s">
        <v>240</v>
      </c>
      <c r="L243" s="4" cm="1">
        <f t="array" ref="L243">_xll.SNL.Clients.Office.Excel.Functions.SPG(K243, "SP_TOTAL_REV", "CY2023")</f>
        <v>11479000</v>
      </c>
      <c r="M243" s="4">
        <f>_xll.SNL.Clients.Office.Excel.Functions.SPG(K243,"IQ_AVG_DILUT_SHARES_OUT","CY2023")</f>
        <v>255000000</v>
      </c>
      <c r="N243" s="5">
        <f>_xll.SNL.Clients.Office.Excel.Functions.SPG(K243, "IQ_DILUT_EPS_NORM", "CY2023")</f>
        <v>0.41799999999999998</v>
      </c>
      <c r="O243">
        <f t="shared" si="38"/>
        <v>106590</v>
      </c>
      <c r="P243">
        <f t="shared" si="39"/>
        <v>9.2856520602839967E-3</v>
      </c>
      <c r="Q243" s="5">
        <f>_xll.SNL.Clients.Office.Excel.Functions.SPG(K243, "SP_MARKETCAP", "12/31/2022")</f>
        <v>26730.242604520001</v>
      </c>
      <c r="R243">
        <f t="shared" si="43"/>
        <v>7.946288479349174E-4</v>
      </c>
      <c r="S243">
        <f t="shared" si="44"/>
        <v>3.3215485843679548E-4</v>
      </c>
      <c r="U243" s="11" t="s">
        <v>240</v>
      </c>
      <c r="V243" s="4" cm="1">
        <f t="array" ref="V243">_xll.SNL.Clients.Office.Excel.Functions.SPG(U243, "SP_TOTAL_REV", "CY2021")</f>
        <v>11656000</v>
      </c>
      <c r="W243" s="4">
        <f>_xll.SNL.Clients.Office.Excel.Functions.SPG(U243,"IQ_AVG_DILUT_SHARES_OUT","CY2021")</f>
        <v>243000000</v>
      </c>
      <c r="X243" s="5">
        <f>_xll.SNL.Clients.Office.Excel.Functions.SPG(U243, "IQ_DILUT_EPS_NORM", "CY2021")</f>
        <v>0.94299999999999995</v>
      </c>
      <c r="Y243">
        <f t="shared" si="45"/>
        <v>229149</v>
      </c>
      <c r="Z243">
        <f t="shared" si="46"/>
        <v>1.9659317089910776E-2</v>
      </c>
      <c r="AA243" s="5">
        <f>_xll.SNL.Clients.Office.Excel.Functions.SPG(U243, "SP_MARKETCAP", "12/31/2021")</f>
        <v>38347.504646100002</v>
      </c>
      <c r="AB243">
        <f t="shared" si="40"/>
        <v>9.0369280562936855E-4</v>
      </c>
      <c r="AC243">
        <f t="shared" si="47"/>
        <v>8.5218231570849444E-4</v>
      </c>
    </row>
    <row r="244" spans="1:29" x14ac:dyDescent="0.3">
      <c r="A244" s="11" t="s">
        <v>241</v>
      </c>
      <c r="B244" s="4" cm="1">
        <f t="array" ref="B244">_xll.SNL.Clients.Office.Excel.Functions.SPG(A244, "SP_TOTAL_REV", "CY2023")</f>
        <v>18916000</v>
      </c>
      <c r="C244" s="4">
        <f>_xll.SNL.Clients.Office.Excel.Functions.SPG(A244,"IQ_AVG_DILUT_SHARES_OUT","CY2023")</f>
        <v>349100000</v>
      </c>
      <c r="D244" s="5">
        <f>_xll.SNL.Clients.Office.Excel.Functions.SPG(A244, "IQ_DILUT_EPS_NORM", "CY2023")</f>
        <v>1.6439999999999999</v>
      </c>
      <c r="E244">
        <f t="shared" si="36"/>
        <v>573920.4</v>
      </c>
      <c r="F244">
        <f t="shared" si="37"/>
        <v>3.034047367308099E-2</v>
      </c>
      <c r="G244" s="5">
        <f>_xll.SNL.Clients.Office.Excel.Functions.SPG(A244, "SP_MARKETCAP", "12/30/2023")</f>
        <v>12508.525864949999</v>
      </c>
      <c r="H244">
        <f t="shared" si="41"/>
        <v>2.9769196021792746E-4</v>
      </c>
      <c r="I244">
        <f t="shared" si="42"/>
        <v>4.8940558259827273E-4</v>
      </c>
      <c r="K244" s="11" t="s">
        <v>241</v>
      </c>
      <c r="L244" s="4" cm="1">
        <f t="array" ref="L244">_xll.SNL.Clients.Office.Excel.Functions.SPG(K244, "SP_TOTAL_REV", "CY2023")</f>
        <v>18916000</v>
      </c>
      <c r="M244" s="4">
        <f>_xll.SNL.Clients.Office.Excel.Functions.SPG(K244,"IQ_AVG_DILUT_SHARES_OUT","CY2023")</f>
        <v>349100000</v>
      </c>
      <c r="N244" s="5">
        <f>_xll.SNL.Clients.Office.Excel.Functions.SPG(K244, "IQ_DILUT_EPS_NORM", "CY2023")</f>
        <v>1.6439999999999999</v>
      </c>
      <c r="O244">
        <f t="shared" si="38"/>
        <v>573920.4</v>
      </c>
      <c r="P244">
        <f t="shared" si="39"/>
        <v>3.034047367308099E-2</v>
      </c>
      <c r="Q244" s="5">
        <f>_xll.SNL.Clients.Office.Excel.Functions.SPG(K244, "SP_MARKETCAP", "12/31/2022")</f>
        <v>12316.852411669999</v>
      </c>
      <c r="R244">
        <f t="shared" si="43"/>
        <v>3.6615179244256968E-4</v>
      </c>
      <c r="S244">
        <f t="shared" si="44"/>
        <v>6.0195354677558457E-4</v>
      </c>
      <c r="U244" s="11" t="s">
        <v>241</v>
      </c>
      <c r="V244" s="4" cm="1">
        <f t="array" ref="V244">_xll.SNL.Clients.Office.Excel.Functions.SPG(U244, "SP_TOTAL_REV", "CY2021")</f>
        <v>19363000</v>
      </c>
      <c r="W244" s="4">
        <f>_xll.SNL.Clients.Office.Excel.Functions.SPG(U244,"IQ_AVG_DILUT_SHARES_OUT","CY2021")</f>
        <v>392400000</v>
      </c>
      <c r="X244" s="5">
        <f>_xll.SNL.Clients.Office.Excel.Functions.SPG(U244, "IQ_DILUT_EPS_NORM", "CY2021")</f>
        <v>2.1150000000000002</v>
      </c>
      <c r="Y244">
        <f t="shared" si="45"/>
        <v>829926.00000000012</v>
      </c>
      <c r="Z244">
        <f t="shared" si="46"/>
        <v>4.2861436760832525E-2</v>
      </c>
      <c r="AA244" s="5">
        <f>_xll.SNL.Clients.Office.Excel.Functions.SPG(U244, "SP_MARKETCAP", "12/31/2021")</f>
        <v>18193.623679619999</v>
      </c>
      <c r="AB244">
        <f t="shared" si="40"/>
        <v>4.2874880593496016E-4</v>
      </c>
      <c r="AC244">
        <f t="shared" si="47"/>
        <v>9.068037245524408E-4</v>
      </c>
    </row>
    <row r="245" spans="1:29" x14ac:dyDescent="0.3">
      <c r="A245" s="11" t="s">
        <v>242</v>
      </c>
      <c r="B245" s="4" cm="1">
        <f t="array" ref="B245">_xll.SNL.Clients.Office.Excel.Functions.SPG(A245, "SP_TOTAL_REV", "CY2023")</f>
        <v>15094000</v>
      </c>
      <c r="C245" s="4">
        <f>_xll.SNL.Clients.Office.Excel.Functions.SPG(A245,"IQ_AVG_DILUT_SHARES_OUT","CY2023")</f>
        <v>283500000</v>
      </c>
      <c r="D245" s="5">
        <f>_xll.SNL.Clients.Office.Excel.Functions.SPG(A245, "IQ_DILUT_EPS_NORM", "CY2023")</f>
        <v>7.3789999999999996</v>
      </c>
      <c r="E245">
        <f t="shared" si="36"/>
        <v>2091946.4999999998</v>
      </c>
      <c r="F245">
        <f t="shared" si="37"/>
        <v>0.13859457400291506</v>
      </c>
      <c r="G245" s="5">
        <f>_xll.SNL.Clients.Office.Excel.Functions.SPG(A245, "SP_MARKETCAP", "12/30/2023")</f>
        <v>174968.39808000001</v>
      </c>
      <c r="H245">
        <f t="shared" si="41"/>
        <v>4.1640946313727806E-3</v>
      </c>
      <c r="I245">
        <f t="shared" si="42"/>
        <v>3.0726854284899748E-2</v>
      </c>
      <c r="K245" s="11" t="s">
        <v>242</v>
      </c>
      <c r="L245" s="4" cm="1">
        <f t="array" ref="L245">_xll.SNL.Clients.Office.Excel.Functions.SPG(K245, "SP_TOTAL_REV", "CY2023")</f>
        <v>15094000</v>
      </c>
      <c r="M245" s="4">
        <f>_xll.SNL.Clients.Office.Excel.Functions.SPG(K245,"IQ_AVG_DILUT_SHARES_OUT","CY2023")</f>
        <v>283500000</v>
      </c>
      <c r="N245" s="5">
        <f>_xll.SNL.Clients.Office.Excel.Functions.SPG(K245, "IQ_DILUT_EPS_NORM", "CY2023")</f>
        <v>7.3789999999999996</v>
      </c>
      <c r="O245">
        <f t="shared" si="38"/>
        <v>2091946.4999999998</v>
      </c>
      <c r="P245">
        <f t="shared" si="39"/>
        <v>0.13859457400291506</v>
      </c>
      <c r="Q245" s="5">
        <f>_xll.SNL.Clients.Office.Excel.Functions.SPG(K245, "SP_MARKETCAP", "12/31/2022")</f>
        <v>109341.764727</v>
      </c>
      <c r="R245">
        <f t="shared" si="43"/>
        <v>3.2504800581755521E-3</v>
      </c>
      <c r="S245">
        <f t="shared" si="44"/>
        <v>2.3985292349277397E-2</v>
      </c>
      <c r="U245" s="11" t="s">
        <v>242</v>
      </c>
      <c r="V245" s="4" cm="1">
        <f t="array" ref="V245">_xll.SNL.Clients.Office.Excel.Functions.SPG(U245, "SP_TOTAL_REV", "CY2021")</f>
        <v>11414000</v>
      </c>
      <c r="W245" s="4">
        <f>_xll.SNL.Clients.Office.Excel.Functions.SPG(U245,"IQ_AVG_DILUT_SHARES_OUT","CY2021")</f>
        <v>279500000</v>
      </c>
      <c r="X245" s="5">
        <f>_xll.SNL.Clients.Office.Excel.Functions.SPG(U245, "IQ_DILUT_EPS_NORM", "CY2021")</f>
        <v>5.8159999999999998</v>
      </c>
      <c r="Y245">
        <f t="shared" si="45"/>
        <v>1625572</v>
      </c>
      <c r="Z245">
        <f t="shared" si="46"/>
        <v>0.14241913439635534</v>
      </c>
      <c r="AA245" s="5">
        <f>_xll.SNL.Clients.Office.Excel.Functions.SPG(U245, "SP_MARKETCAP", "12/31/2021")</f>
        <v>182138.61341799999</v>
      </c>
      <c r="AB245">
        <f t="shared" si="40"/>
        <v>4.2922572431292518E-3</v>
      </c>
      <c r="AC245">
        <f t="shared" si="47"/>
        <v>2.4963768126039728E-2</v>
      </c>
    </row>
    <row r="246" spans="1:29" x14ac:dyDescent="0.3">
      <c r="A246" s="11" t="s">
        <v>243</v>
      </c>
      <c r="B246" s="4" cm="1">
        <f t="array" ref="B246">_xll.SNL.Clients.Office.Excel.Functions.SPG(A246, "SP_TOTAL_REV", "CY2023")</f>
        <v>7124100</v>
      </c>
      <c r="C246" s="4">
        <f>_xll.SNL.Clients.Office.Excel.Functions.SPG(A246,"IQ_AVG_DILUT_SHARES_OUT","CY2023")</f>
        <v>357400000</v>
      </c>
      <c r="D246" s="5">
        <f>_xll.SNL.Clients.Office.Excel.Functions.SPG(A246, "IQ_DILUT_EPS_NORM", "CY2023")</f>
        <v>3.3719999999999999</v>
      </c>
      <c r="E246">
        <f t="shared" si="36"/>
        <v>1205152.8</v>
      </c>
      <c r="F246">
        <f t="shared" si="37"/>
        <v>0.16916562092053733</v>
      </c>
      <c r="G246" s="5">
        <f>_xll.SNL.Clients.Office.Excel.Functions.SPG(A246, "SP_MARKETCAP", "12/30/2023")</f>
        <v>118774.87227712</v>
      </c>
      <c r="H246">
        <f t="shared" si="41"/>
        <v>2.8267379333552795E-3</v>
      </c>
      <c r="I246">
        <f t="shared" si="42"/>
        <v>9.5317603112740016E-3</v>
      </c>
      <c r="K246" s="11" t="s">
        <v>243</v>
      </c>
      <c r="L246" s="4" cm="1">
        <f t="array" ref="L246">_xll.SNL.Clients.Office.Excel.Functions.SPG(K246, "SP_TOTAL_REV", "CY2023")</f>
        <v>7124100</v>
      </c>
      <c r="M246" s="4">
        <f>_xll.SNL.Clients.Office.Excel.Functions.SPG(K246,"IQ_AVG_DILUT_SHARES_OUT","CY2023")</f>
        <v>357400000</v>
      </c>
      <c r="N246" s="5">
        <f>_xll.SNL.Clients.Office.Excel.Functions.SPG(K246, "IQ_DILUT_EPS_NORM", "CY2023")</f>
        <v>3.3719999999999999</v>
      </c>
      <c r="O246">
        <f t="shared" si="38"/>
        <v>1205152.8</v>
      </c>
      <c r="P246">
        <f t="shared" si="39"/>
        <v>0.16916562092053733</v>
      </c>
      <c r="Q246" s="5">
        <f>_xll.SNL.Clients.Office.Excel.Functions.SPG(K246, "SP_MARKETCAP", "12/31/2022")</f>
        <v>93770.595649499999</v>
      </c>
      <c r="R246">
        <f t="shared" si="43"/>
        <v>2.787584890027645E-3</v>
      </c>
      <c r="S246">
        <f t="shared" si="44"/>
        <v>9.3997362491732191E-3</v>
      </c>
      <c r="U246" s="11" t="s">
        <v>243</v>
      </c>
      <c r="V246" s="4" cm="1">
        <f t="array" ref="V246">_xll.SNL.Clients.Office.Excel.Functions.SPG(U246, "SP_TOTAL_REV", "CY2021")</f>
        <v>5710100</v>
      </c>
      <c r="W246" s="4">
        <f>_xll.SNL.Clients.Office.Excel.Functions.SPG(U246,"IQ_AVG_DILUT_SHARES_OUT","CY2021")</f>
        <v>365800000</v>
      </c>
      <c r="X246" s="5">
        <f>_xll.SNL.Clients.Office.Excel.Functions.SPG(U246, "IQ_DILUT_EPS_NORM", "CY2021")</f>
        <v>3.1840000000000002</v>
      </c>
      <c r="Y246">
        <f t="shared" si="45"/>
        <v>1164707.2</v>
      </c>
      <c r="Z246">
        <f t="shared" si="46"/>
        <v>0.20397317034727938</v>
      </c>
      <c r="AA246" s="5">
        <f>_xll.SNL.Clients.Office.Excel.Functions.SPG(U246, "SP_MARKETCAP", "12/31/2021")</f>
        <v>128355.2041573</v>
      </c>
      <c r="AB246">
        <f t="shared" si="40"/>
        <v>3.0248037162396578E-3</v>
      </c>
      <c r="AC246">
        <f t="shared" si="47"/>
        <v>9.6309750325070716E-3</v>
      </c>
    </row>
    <row r="247" spans="1:29" x14ac:dyDescent="0.3">
      <c r="A247" s="11" t="s">
        <v>244</v>
      </c>
      <c r="B247" s="4" cm="1">
        <f t="array" ref="B247">_xll.SNL.Clients.Office.Excel.Functions.SPG(A247, "SP_TOTAL_REV", "CY2023")</f>
        <v>5716400</v>
      </c>
      <c r="C247" s="4">
        <f>_xll.SNL.Clients.Office.Excel.Functions.SPG(A247,"IQ_AVG_DILUT_SHARES_OUT","CY2023")</f>
        <v>456200000</v>
      </c>
      <c r="D247" s="5">
        <f>_xll.SNL.Clients.Office.Excel.Functions.SPG(A247, "IQ_DILUT_EPS_NORM", "CY2023")</f>
        <v>1.7509999999999999</v>
      </c>
      <c r="E247">
        <f t="shared" si="36"/>
        <v>798806.2</v>
      </c>
      <c r="F247">
        <f t="shared" si="37"/>
        <v>0.13973938142887132</v>
      </c>
      <c r="G247" s="5">
        <f>_xll.SNL.Clients.Office.Excel.Functions.SPG(A247, "SP_MARKETCAP", "12/30/2023")</f>
        <v>8020.0504781600002</v>
      </c>
      <c r="H247">
        <f t="shared" si="41"/>
        <v>1.9087017716293625E-4</v>
      </c>
      <c r="I247">
        <f t="shared" si="42"/>
        <v>3.3421368021230134E-4</v>
      </c>
      <c r="K247" s="11" t="s">
        <v>244</v>
      </c>
      <c r="L247" s="4" cm="1">
        <f t="array" ref="L247">_xll.SNL.Clients.Office.Excel.Functions.SPG(K247, "SP_TOTAL_REV", "CY2023")</f>
        <v>5716400</v>
      </c>
      <c r="M247" s="4">
        <f>_xll.SNL.Clients.Office.Excel.Functions.SPG(K247,"IQ_AVG_DILUT_SHARES_OUT","CY2023")</f>
        <v>456200000</v>
      </c>
      <c r="N247" s="5">
        <f>_xll.SNL.Clients.Office.Excel.Functions.SPG(K247, "IQ_DILUT_EPS_NORM", "CY2023")</f>
        <v>1.7509999999999999</v>
      </c>
      <c r="O247">
        <f t="shared" si="38"/>
        <v>798806.2</v>
      </c>
      <c r="P247">
        <f t="shared" si="39"/>
        <v>0.13973938142887132</v>
      </c>
      <c r="Q247" s="5">
        <f>_xll.SNL.Clients.Office.Excel.Functions.SPG(K247, "SP_MARKETCAP", "12/31/2022")</f>
        <v>8181.5750979200002</v>
      </c>
      <c r="R247">
        <f t="shared" si="43"/>
        <v>2.4321947580280571E-4</v>
      </c>
      <c r="S247">
        <f t="shared" si="44"/>
        <v>4.2587730213071277E-4</v>
      </c>
      <c r="U247" s="11" t="s">
        <v>244</v>
      </c>
      <c r="V247" s="4" cm="1">
        <f t="array" ref="V247">_xll.SNL.Clients.Office.Excel.Functions.SPG(U247, "SP_TOTAL_REV", "CY2021")</f>
        <v>6894500</v>
      </c>
      <c r="W247" s="4">
        <f>_xll.SNL.Clients.Office.Excel.Functions.SPG(U247,"IQ_AVG_DILUT_SHARES_OUT","CY2021")</f>
        <v>465400000</v>
      </c>
      <c r="X247" s="5">
        <f>_xll.SNL.Clients.Office.Excel.Functions.SPG(U247, "IQ_DILUT_EPS_NORM", "CY2021")</f>
        <v>2.54</v>
      </c>
      <c r="Y247">
        <f t="shared" si="45"/>
        <v>1182116</v>
      </c>
      <c r="Z247">
        <f t="shared" si="46"/>
        <v>0.17145782870403944</v>
      </c>
      <c r="AA247" s="5">
        <f>_xll.SNL.Clients.Office.Excel.Functions.SPG(U247, "SP_MARKETCAP", "12/31/2021")</f>
        <v>10616.97402134</v>
      </c>
      <c r="AB247">
        <f t="shared" si="40"/>
        <v>2.501983669911267E-4</v>
      </c>
      <c r="AC247">
        <f t="shared" si="47"/>
        <v>6.3550385215746183E-4</v>
      </c>
    </row>
    <row r="248" spans="1:29" x14ac:dyDescent="0.3">
      <c r="A248" s="11" t="s">
        <v>245</v>
      </c>
      <c r="B248" s="4" cm="1">
        <f t="array" ref="B248">_xll.SNL.Clients.Office.Excel.Functions.SPG(A248, "SP_TOTAL_REV", "CY2023")</f>
        <v>2412733</v>
      </c>
      <c r="C248" s="4">
        <f>_xll.SNL.Clients.Office.Excel.Functions.SPG(A248,"IQ_AVG_DILUT_SHARES_OUT","CY2023")</f>
        <v>613288708</v>
      </c>
      <c r="D248" s="5">
        <f>_xll.SNL.Clients.Office.Excel.Functions.SPG(A248, "IQ_DILUT_EPS_NORM", "CY2023")</f>
        <v>0.35099999999999998</v>
      </c>
      <c r="E248">
        <f t="shared" si="36"/>
        <v>215264.33650799998</v>
      </c>
      <c r="F248">
        <f t="shared" si="37"/>
        <v>8.9220123614175278E-2</v>
      </c>
      <c r="G248" s="5">
        <f>_xll.SNL.Clients.Office.Excel.Functions.SPG(A248, "SP_MARKETCAP", "12/30/2023")</f>
        <v>20873.89553229</v>
      </c>
      <c r="H248">
        <f t="shared" si="41"/>
        <v>4.9678043164173348E-4</v>
      </c>
      <c r="I248">
        <f t="shared" si="42"/>
        <v>1.7436993150624845E-4</v>
      </c>
      <c r="K248" s="11" t="s">
        <v>245</v>
      </c>
      <c r="L248" s="4" cm="1">
        <f t="array" ref="L248">_xll.SNL.Clients.Office.Excel.Functions.SPG(K248, "SP_TOTAL_REV", "CY2023")</f>
        <v>2412733</v>
      </c>
      <c r="M248" s="4">
        <f>_xll.SNL.Clients.Office.Excel.Functions.SPG(K248,"IQ_AVG_DILUT_SHARES_OUT","CY2023")</f>
        <v>613288708</v>
      </c>
      <c r="N248" s="5">
        <f>_xll.SNL.Clients.Office.Excel.Functions.SPG(K248, "IQ_DILUT_EPS_NORM", "CY2023")</f>
        <v>0.35099999999999998</v>
      </c>
      <c r="O248">
        <f t="shared" si="38"/>
        <v>215264.33650799998</v>
      </c>
      <c r="P248">
        <f t="shared" si="39"/>
        <v>8.9220123614175278E-2</v>
      </c>
      <c r="Q248" s="5">
        <f>_xll.SNL.Clients.Office.Excel.Functions.SPG(K248, "SP_MARKETCAP", "12/31/2022")</f>
        <v>18122.189702759999</v>
      </c>
      <c r="R248">
        <f t="shared" si="43"/>
        <v>5.3873116449482334E-4</v>
      </c>
      <c r="S248">
        <f t="shared" si="44"/>
        <v>1.8909463873768297E-4</v>
      </c>
      <c r="U248" s="11" t="s">
        <v>245</v>
      </c>
      <c r="V248" s="4" cm="1">
        <f t="array" ref="V248">_xll.SNL.Clients.Office.Excel.Functions.SPG(U248, "SP_TOTAL_REV", "CY2021")</f>
        <v>1994019</v>
      </c>
      <c r="W248" s="4">
        <f>_xll.SNL.Clients.Office.Excel.Functions.SPG(U248,"IQ_AVG_DILUT_SHARES_OUT","CY2021")</f>
        <v>579209523</v>
      </c>
      <c r="X248" s="5">
        <f>_xll.SNL.Clients.Office.Excel.Functions.SPG(U248, "IQ_DILUT_EPS_NORM", "CY2021")</f>
        <v>0.23699999999999999</v>
      </c>
      <c r="Y248">
        <f t="shared" si="45"/>
        <v>137272.65695100001</v>
      </c>
      <c r="Z248">
        <f t="shared" si="46"/>
        <v>6.884220107782324E-2</v>
      </c>
      <c r="AA248" s="5">
        <f>_xll.SNL.Clients.Office.Excel.Functions.SPG(U248, "SP_MARKETCAP", "12/31/2021")</f>
        <v>27057.491679160001</v>
      </c>
      <c r="AB248">
        <f t="shared" si="40"/>
        <v>6.376336816304465E-4</v>
      </c>
      <c r="AC248">
        <f t="shared" si="47"/>
        <v>1.5111918254641582E-4</v>
      </c>
    </row>
    <row r="249" spans="1:29" x14ac:dyDescent="0.3">
      <c r="A249" s="11" t="s">
        <v>246</v>
      </c>
      <c r="B249" s="4" cm="1">
        <f t="array" ref="B249">_xll.SNL.Clients.Office.Excel.Functions.SPG(A249, "SP_TOTAL_REV", "CY2023")</f>
        <v>14984000</v>
      </c>
      <c r="C249" s="4">
        <f>_xll.SNL.Clients.Office.Excel.Functions.SPG(A249,"IQ_AVG_DILUT_SHARES_OUT","CY2023")</f>
        <v>186300000</v>
      </c>
      <c r="D249" s="5">
        <f>_xll.SNL.Clients.Office.Excel.Functions.SPG(A249, "IQ_DILUT_EPS_NORM", "CY2023")</f>
        <v>4.9349999999999996</v>
      </c>
      <c r="E249">
        <f t="shared" si="36"/>
        <v>919390.49999999988</v>
      </c>
      <c r="F249">
        <f t="shared" si="37"/>
        <v>6.1358148691938057E-2</v>
      </c>
      <c r="G249" s="5">
        <f>_xll.SNL.Clients.Office.Excel.Functions.SPG(A249, "SP_MARKETCAP", "12/30/2023")</f>
        <v>42226.85</v>
      </c>
      <c r="H249">
        <f t="shared" si="41"/>
        <v>1.0049620463712921E-3</v>
      </c>
      <c r="I249">
        <f t="shared" si="42"/>
        <v>4.9594876988423263E-3</v>
      </c>
      <c r="K249" s="11" t="s">
        <v>246</v>
      </c>
      <c r="L249" s="4" cm="1">
        <f t="array" ref="L249">_xll.SNL.Clients.Office.Excel.Functions.SPG(K249, "SP_TOTAL_REV", "CY2023")</f>
        <v>14984000</v>
      </c>
      <c r="M249" s="4">
        <f>_xll.SNL.Clients.Office.Excel.Functions.SPG(K249,"IQ_AVG_DILUT_SHARES_OUT","CY2023")</f>
        <v>186300000</v>
      </c>
      <c r="N249" s="5">
        <f>_xll.SNL.Clients.Office.Excel.Functions.SPG(K249, "IQ_DILUT_EPS_NORM", "CY2023")</f>
        <v>4.9349999999999996</v>
      </c>
      <c r="O249">
        <f t="shared" si="38"/>
        <v>919390.49999999988</v>
      </c>
      <c r="P249">
        <f t="shared" si="39"/>
        <v>6.1358148691938057E-2</v>
      </c>
      <c r="Q249" s="5">
        <f>_xll.SNL.Clients.Office.Excel.Functions.SPG(K249, "SP_MARKETCAP", "12/31/2022")</f>
        <v>38056.273312470003</v>
      </c>
      <c r="R249">
        <f t="shared" si="43"/>
        <v>1.1313257820514801E-3</v>
      </c>
      <c r="S249">
        <f t="shared" si="44"/>
        <v>5.5830927344240541E-3</v>
      </c>
      <c r="U249" s="11" t="s">
        <v>246</v>
      </c>
      <c r="V249" s="4" cm="1">
        <f t="array" ref="V249">_xll.SNL.Clients.Office.Excel.Functions.SPG(U249, "SP_TOTAL_REV", "CY2021")</f>
        <v>13874000</v>
      </c>
      <c r="W249" s="4">
        <f>_xll.SNL.Clients.Office.Excel.Functions.SPG(U249,"IQ_AVG_DILUT_SHARES_OUT","CY2021")</f>
        <v>195000000</v>
      </c>
      <c r="X249" s="5">
        <f>_xll.SNL.Clients.Office.Excel.Functions.SPG(U249, "IQ_DILUT_EPS_NORM", "CY2021")</f>
        <v>3.5670000000000002</v>
      </c>
      <c r="Y249">
        <f t="shared" si="45"/>
        <v>695565</v>
      </c>
      <c r="Z249">
        <f t="shared" si="46"/>
        <v>5.0134424102638027E-2</v>
      </c>
      <c r="AA249" s="5">
        <f>_xll.SNL.Clients.Office.Excel.Functions.SPG(U249, "SP_MARKETCAP", "12/31/2021")</f>
        <v>53899.884812140001</v>
      </c>
      <c r="AB249">
        <f t="shared" si="40"/>
        <v>1.2701983761004996E-3</v>
      </c>
      <c r="AC249">
        <f t="shared" si="47"/>
        <v>4.5307976075504826E-3</v>
      </c>
    </row>
    <row r="250" spans="1:29" x14ac:dyDescent="0.3">
      <c r="A250" s="11" t="s">
        <v>247</v>
      </c>
      <c r="B250" s="4" cm="1">
        <f t="array" ref="B250">_xll.SNL.Clients.Office.Excel.Functions.SPG(A250, "SP_TOTAL_REV", "CY2023")</f>
        <v>5492760</v>
      </c>
      <c r="C250" s="4">
        <f>_xll.SNL.Clients.Office.Excel.Functions.SPG(A250,"IQ_AVG_DILUT_SHARES_OUT","CY2023")</f>
        <v>293965000</v>
      </c>
      <c r="D250" s="5">
        <f>_xll.SNL.Clients.Office.Excel.Functions.SPG(A250, "IQ_DILUT_EPS_NORM", "CY2023")</f>
        <v>0.95399999999999996</v>
      </c>
      <c r="E250">
        <f t="shared" si="36"/>
        <v>280442.61</v>
      </c>
      <c r="F250">
        <f t="shared" si="37"/>
        <v>5.1056774736198192E-2</v>
      </c>
      <c r="G250" s="5">
        <f>_xll.SNL.Clients.Office.Excel.Functions.SPG(A250, "SP_MARKETCAP", "12/30/2023")</f>
        <v>20433.429968640001</v>
      </c>
      <c r="H250">
        <f t="shared" si="41"/>
        <v>4.8629773700072218E-4</v>
      </c>
      <c r="I250">
        <f t="shared" si="42"/>
        <v>4.6392804109868891E-4</v>
      </c>
      <c r="K250" s="11" t="s">
        <v>247</v>
      </c>
      <c r="L250" s="4" cm="1">
        <f t="array" ref="L250">_xll.SNL.Clients.Office.Excel.Functions.SPG(K250, "SP_TOTAL_REV", "CY2023")</f>
        <v>5492760</v>
      </c>
      <c r="M250" s="4">
        <f>_xll.SNL.Clients.Office.Excel.Functions.SPG(K250,"IQ_AVG_DILUT_SHARES_OUT","CY2023")</f>
        <v>293965000</v>
      </c>
      <c r="N250" s="5">
        <f>_xll.SNL.Clients.Office.Excel.Functions.SPG(K250, "IQ_DILUT_EPS_NORM", "CY2023")</f>
        <v>0.95399999999999996</v>
      </c>
      <c r="O250">
        <f t="shared" si="38"/>
        <v>280442.61</v>
      </c>
      <c r="P250">
        <f t="shared" si="39"/>
        <v>5.1056774736198192E-2</v>
      </c>
      <c r="Q250" s="5">
        <f>_xll.SNL.Clients.Office.Excel.Functions.SPG(K250, "SP_MARKETCAP", "12/31/2022")</f>
        <v>14492.09474445</v>
      </c>
      <c r="R250">
        <f t="shared" si="43"/>
        <v>4.3081676142358249E-4</v>
      </c>
      <c r="S250">
        <f t="shared" si="44"/>
        <v>4.1099919039809768E-4</v>
      </c>
      <c r="U250" s="11" t="s">
        <v>247</v>
      </c>
      <c r="V250" s="4" cm="1">
        <f t="array" ref="V250">_xll.SNL.Clients.Office.Excel.Functions.SPG(U250, "SP_TOTAL_REV", "CY2021")</f>
        <v>4498872</v>
      </c>
      <c r="W250" s="4">
        <f>_xll.SNL.Clients.Office.Excel.Functions.SPG(U250,"IQ_AVG_DILUT_SHARES_OUT","CY2021")</f>
        <v>290975090</v>
      </c>
      <c r="X250" s="5">
        <f>_xll.SNL.Clients.Office.Excel.Functions.SPG(U250, "IQ_DILUT_EPS_NORM", "CY2021")</f>
        <v>1.016</v>
      </c>
      <c r="Y250">
        <f t="shared" si="45"/>
        <v>295630.69144000002</v>
      </c>
      <c r="Z250">
        <f t="shared" si="46"/>
        <v>6.5712181062275166E-2</v>
      </c>
      <c r="AA250" s="5">
        <f>_xll.SNL.Clients.Office.Excel.Functions.SPG(U250, "SP_MARKETCAP", "12/31/2021")</f>
        <v>15152.12523034</v>
      </c>
      <c r="AB250">
        <f t="shared" si="40"/>
        <v>3.57073209509242E-4</v>
      </c>
      <c r="AC250">
        <f t="shared" si="47"/>
        <v>3.6278638086138988E-4</v>
      </c>
    </row>
    <row r="251" spans="1:29" x14ac:dyDescent="0.3">
      <c r="A251" s="11" t="s">
        <v>248</v>
      </c>
      <c r="B251" s="4" cm="1">
        <f t="array" ref="B251">_xll.SNL.Clients.Office.Excel.Functions.SPG(A251, "SP_TOTAL_REV", "CY2023")</f>
        <v>12829665</v>
      </c>
      <c r="C251" s="4">
        <f>_xll.SNL.Clients.Office.Excel.Functions.SPG(A251,"IQ_AVG_DILUT_SHARES_OUT","CY2023")</f>
        <v>104451000</v>
      </c>
      <c r="D251" s="5">
        <f>_xll.SNL.Clients.Office.Excel.Functions.SPG(A251, "IQ_DILUT_EPS_NORM", "CY2023")</f>
        <v>5.5940000000000003</v>
      </c>
      <c r="E251">
        <f t="shared" si="36"/>
        <v>584298.89399999997</v>
      </c>
      <c r="F251">
        <f t="shared" si="37"/>
        <v>4.5542802091870671E-2</v>
      </c>
      <c r="G251" s="5">
        <f>_xll.SNL.Clients.Office.Excel.Functions.SPG(A251, "SP_MARKETCAP", "12/30/2023")</f>
        <v>20601.7438707</v>
      </c>
      <c r="H251">
        <f t="shared" si="41"/>
        <v>4.9030346045503986E-4</v>
      </c>
      <c r="I251">
        <f t="shared" si="42"/>
        <v>2.7427575577854933E-3</v>
      </c>
      <c r="K251" s="11" t="s">
        <v>248</v>
      </c>
      <c r="L251" s="4" cm="1">
        <f t="array" ref="L251">_xll.SNL.Clients.Office.Excel.Functions.SPG(K251, "SP_TOTAL_REV", "CY2023")</f>
        <v>12829665</v>
      </c>
      <c r="M251" s="4">
        <f>_xll.SNL.Clients.Office.Excel.Functions.SPG(K251,"IQ_AVG_DILUT_SHARES_OUT","CY2023")</f>
        <v>104451000</v>
      </c>
      <c r="N251" s="5">
        <f>_xll.SNL.Clients.Office.Excel.Functions.SPG(K251, "IQ_DILUT_EPS_NORM", "CY2023")</f>
        <v>5.5940000000000003</v>
      </c>
      <c r="O251">
        <f t="shared" si="38"/>
        <v>584298.89399999997</v>
      </c>
      <c r="P251">
        <f t="shared" si="39"/>
        <v>4.5542802091870671E-2</v>
      </c>
      <c r="Q251" s="5">
        <f>_xll.SNL.Clients.Office.Excel.Functions.SPG(K251, "SP_MARKETCAP", "12/31/2022")</f>
        <v>18052.78507428</v>
      </c>
      <c r="R251">
        <f t="shared" si="43"/>
        <v>5.366679239628767E-4</v>
      </c>
      <c r="S251">
        <f t="shared" si="44"/>
        <v>3.0021203666483324E-3</v>
      </c>
      <c r="U251" s="11" t="s">
        <v>248</v>
      </c>
      <c r="V251" s="4" cm="1">
        <f t="array" ref="V251">_xll.SNL.Clients.Office.Excel.Functions.SPG(U251, "SP_TOTAL_REV", "CY2021")</f>
        <v>12168302</v>
      </c>
      <c r="W251" s="4">
        <f>_xll.SNL.Clients.Office.Excel.Functions.SPG(U251,"IQ_AVG_DILUT_SHARES_OUT","CY2021")</f>
        <v>106593000</v>
      </c>
      <c r="X251" s="5">
        <f>_xll.SNL.Clients.Office.Excel.Functions.SPG(U251, "IQ_DILUT_EPS_NORM", "CY2021")</f>
        <v>5.8620000000000001</v>
      </c>
      <c r="Y251">
        <f t="shared" si="45"/>
        <v>624848.16599999997</v>
      </c>
      <c r="Z251">
        <f t="shared" si="46"/>
        <v>5.1350481439398854E-2</v>
      </c>
      <c r="AA251" s="5">
        <f>_xll.SNL.Clients.Office.Excel.Functions.SPG(U251, "SP_MARKETCAP", "12/31/2021")</f>
        <v>21464.839729200001</v>
      </c>
      <c r="AB251">
        <f t="shared" si="40"/>
        <v>5.0583790043919464E-4</v>
      </c>
      <c r="AC251">
        <f t="shared" si="47"/>
        <v>2.9652217723745589E-3</v>
      </c>
    </row>
    <row r="252" spans="1:29" x14ac:dyDescent="0.3">
      <c r="A252" s="11" t="s">
        <v>249</v>
      </c>
      <c r="B252" s="4" cm="1">
        <f t="array" ref="B252">_xll.SNL.Clients.Office.Excel.Functions.SPG(A252, "SP_TOTAL_REV", "CY2023")</f>
        <v>33454000</v>
      </c>
      <c r="C252" s="4">
        <f>_xll.SNL.Clients.Office.Excel.Functions.SPG(A252,"IQ_AVG_DILUT_SHARES_OUT","CY2023")</f>
        <v>134425000</v>
      </c>
      <c r="D252" s="5">
        <f>_xll.SNL.Clients.Office.Excel.Functions.SPG(A252, "IQ_DILUT_EPS_NORM", "CY2023")</f>
        <v>6.2859999999999996</v>
      </c>
      <c r="E252">
        <f t="shared" si="36"/>
        <v>844995.55</v>
      </c>
      <c r="F252">
        <f t="shared" si="37"/>
        <v>2.5258430979852933E-2</v>
      </c>
      <c r="G252" s="5">
        <f>_xll.SNL.Clients.Office.Excel.Functions.SPG(A252, "SP_MARKETCAP", "12/30/2023")</f>
        <v>16389.6827094</v>
      </c>
      <c r="H252">
        <f t="shared" si="41"/>
        <v>3.9006009387427214E-4</v>
      </c>
      <c r="I252">
        <f t="shared" si="42"/>
        <v>2.4519177500936743E-3</v>
      </c>
      <c r="K252" s="11" t="s">
        <v>249</v>
      </c>
      <c r="L252" s="4" cm="1">
        <f t="array" ref="L252">_xll.SNL.Clients.Office.Excel.Functions.SPG(K252, "SP_TOTAL_REV", "CY2023")</f>
        <v>33454000</v>
      </c>
      <c r="M252" s="4">
        <f>_xll.SNL.Clients.Office.Excel.Functions.SPG(K252,"IQ_AVG_DILUT_SHARES_OUT","CY2023")</f>
        <v>134425000</v>
      </c>
      <c r="N252" s="5">
        <f>_xll.SNL.Clients.Office.Excel.Functions.SPG(K252, "IQ_DILUT_EPS_NORM", "CY2023")</f>
        <v>6.2859999999999996</v>
      </c>
      <c r="O252">
        <f t="shared" si="38"/>
        <v>844995.55</v>
      </c>
      <c r="P252">
        <f t="shared" si="39"/>
        <v>2.5258430979852933E-2</v>
      </c>
      <c r="Q252" s="5">
        <f>_xll.SNL.Clients.Office.Excel.Functions.SPG(K252, "SP_MARKETCAP", "12/31/2022")</f>
        <v>9154.5746600000002</v>
      </c>
      <c r="R252">
        <f t="shared" si="43"/>
        <v>2.7214452270552512E-4</v>
      </c>
      <c r="S252">
        <f t="shared" si="44"/>
        <v>1.7107004697269309E-3</v>
      </c>
      <c r="U252" s="11" t="s">
        <v>249</v>
      </c>
      <c r="V252" s="4" cm="1">
        <f t="array" ref="V252">_xll.SNL.Clients.Office.Excel.Functions.SPG(U252, "SP_TOTAL_REV", "CY2021")</f>
        <v>30019000</v>
      </c>
      <c r="W252" s="4">
        <f>_xll.SNL.Clients.Office.Excel.Functions.SPG(U252,"IQ_AVG_DILUT_SHARES_OUT","CY2021")</f>
        <v>150800000</v>
      </c>
      <c r="X252" s="5">
        <f>_xll.SNL.Clients.Office.Excel.Functions.SPG(U252, "IQ_DILUT_EPS_NORM", "CY2021")</f>
        <v>4.0759999999999996</v>
      </c>
      <c r="Y252">
        <f t="shared" si="45"/>
        <v>614660.80000000005</v>
      </c>
      <c r="Z252">
        <f t="shared" si="46"/>
        <v>2.0475725373929846E-2</v>
      </c>
      <c r="AA252" s="5">
        <f>_xll.SNL.Clients.Office.Excel.Functions.SPG(U252, "SP_MARKETCAP", "12/31/2021")</f>
        <v>10142.07873315</v>
      </c>
      <c r="AB252">
        <f t="shared" si="40"/>
        <v>2.3900704021966661E-4</v>
      </c>
      <c r="AC252">
        <f t="shared" si="47"/>
        <v>9.7419269593536102E-4</v>
      </c>
    </row>
    <row r="253" spans="1:29" x14ac:dyDescent="0.3">
      <c r="A253" s="11" t="s">
        <v>250</v>
      </c>
      <c r="B253" s="4" cm="1">
        <f t="array" ref="B253">_xll.SNL.Clients.Office.Excel.Functions.SPG(A253, "SP_TOTAL_REV", "CY2023")</f>
        <v>2160255</v>
      </c>
      <c r="C253" s="4">
        <f>_xll.SNL.Clients.Office.Excel.Functions.SPG(A253,"IQ_AVG_DILUT_SHARES_OUT","CY2023")</f>
        <v>73025000</v>
      </c>
      <c r="D253" s="5">
        <f>_xll.SNL.Clients.Office.Excel.Functions.SPG(A253, "IQ_DILUT_EPS_NORM", "CY2023")</f>
        <v>4.1379999999999999</v>
      </c>
      <c r="E253">
        <f t="shared" si="36"/>
        <v>302177.45</v>
      </c>
      <c r="F253">
        <f t="shared" si="37"/>
        <v>0.13988045392789278</v>
      </c>
      <c r="G253" s="5">
        <f>_xll.SNL.Clients.Office.Excel.Functions.SPG(A253, "SP_MARKETCAP", "12/30/2023")</f>
        <v>11900.85648882</v>
      </c>
      <c r="H253">
        <f t="shared" si="41"/>
        <v>2.832299612823504E-4</v>
      </c>
      <c r="I253">
        <f t="shared" si="42"/>
        <v>1.1720055797863659E-3</v>
      </c>
      <c r="K253" s="11" t="s">
        <v>250</v>
      </c>
      <c r="L253" s="4" cm="1">
        <f t="array" ref="L253">_xll.SNL.Clients.Office.Excel.Functions.SPG(K253, "SP_TOTAL_REV", "CY2023")</f>
        <v>2160255</v>
      </c>
      <c r="M253" s="4">
        <f>_xll.SNL.Clients.Office.Excel.Functions.SPG(K253,"IQ_AVG_DILUT_SHARES_OUT","CY2023")</f>
        <v>73025000</v>
      </c>
      <c r="N253" s="5">
        <f>_xll.SNL.Clients.Office.Excel.Functions.SPG(K253, "IQ_DILUT_EPS_NORM", "CY2023")</f>
        <v>4.1379999999999999</v>
      </c>
      <c r="O253">
        <f t="shared" si="38"/>
        <v>302177.45</v>
      </c>
      <c r="P253">
        <f t="shared" si="39"/>
        <v>0.13988045392789278</v>
      </c>
      <c r="Q253" s="5">
        <f>_xll.SNL.Clients.Office.Excel.Functions.SPG(K253, "SP_MARKETCAP", "12/31/2022")</f>
        <v>12807.002457480001</v>
      </c>
      <c r="R253">
        <f t="shared" si="43"/>
        <v>3.8072282989927376E-4</v>
      </c>
      <c r="S253">
        <f t="shared" si="44"/>
        <v>1.5754310701231948E-3</v>
      </c>
      <c r="U253" s="11" t="s">
        <v>250</v>
      </c>
      <c r="V253" s="4" cm="1">
        <f t="array" ref="V253">_xll.SNL.Clients.Office.Excel.Functions.SPG(U253, "SP_TOTAL_REV", "CY2021")</f>
        <v>1866016</v>
      </c>
      <c r="W253" s="4">
        <f>_xll.SNL.Clients.Office.Excel.Functions.SPG(U253,"IQ_AVG_DILUT_SHARES_OUT","CY2021")</f>
        <v>74370000</v>
      </c>
      <c r="X253" s="5">
        <f>_xll.SNL.Clients.Office.Excel.Functions.SPG(U253, "IQ_DILUT_EPS_NORM", "CY2021")</f>
        <v>3.7410000000000001</v>
      </c>
      <c r="Y253">
        <f t="shared" si="45"/>
        <v>278218.17</v>
      </c>
      <c r="Z253">
        <f t="shared" si="46"/>
        <v>0.14909741931473255</v>
      </c>
      <c r="AA253" s="5">
        <f>_xll.SNL.Clients.Office.Excel.Functions.SPG(U253, "SP_MARKETCAP", "12/31/2021")</f>
        <v>12364.11193368</v>
      </c>
      <c r="AB253">
        <f t="shared" si="40"/>
        <v>2.9137121451784436E-4</v>
      </c>
      <c r="AC253">
        <f t="shared" si="47"/>
        <v>1.0900197135112557E-3</v>
      </c>
    </row>
    <row r="254" spans="1:29" x14ac:dyDescent="0.3">
      <c r="A254" s="11" t="s">
        <v>251</v>
      </c>
      <c r="B254" s="4" cm="1">
        <f t="array" ref="B254">_xll.SNL.Clients.Office.Excel.Functions.SPG(A254, "SP_TOTAL_REV", "CY2023")</f>
        <v>9862979</v>
      </c>
      <c r="C254" s="4">
        <f>_xll.SNL.Clients.Office.Excel.Functions.SPG(A254,"IQ_AVG_DILUT_SHARES_OUT","CY2023")</f>
        <v>127043250</v>
      </c>
      <c r="D254" s="5">
        <f>_xll.SNL.Clients.Office.Excel.Functions.SPG(A254, "IQ_DILUT_EPS_NORM", "CY2023")</f>
        <v>2.9620000000000002</v>
      </c>
      <c r="E254">
        <f t="shared" si="36"/>
        <v>376302.10649999999</v>
      </c>
      <c r="F254">
        <f t="shared" si="37"/>
        <v>3.8152986688910116E-2</v>
      </c>
      <c r="G254" s="5">
        <f>_xll.SNL.Clients.Office.Excel.Functions.SPG(A254, "SP_MARKETCAP", "12/30/2023")</f>
        <v>16395.878844399998</v>
      </c>
      <c r="H254">
        <f t="shared" si="41"/>
        <v>3.902075564604985E-4</v>
      </c>
      <c r="I254">
        <f t="shared" si="42"/>
        <v>1.1557947822359966E-3</v>
      </c>
      <c r="K254" s="11" t="s">
        <v>251</v>
      </c>
      <c r="L254" s="4" cm="1">
        <f t="array" ref="L254">_xll.SNL.Clients.Office.Excel.Functions.SPG(K254, "SP_TOTAL_REV", "CY2023")</f>
        <v>9862979</v>
      </c>
      <c r="M254" s="4">
        <f>_xll.SNL.Clients.Office.Excel.Functions.SPG(K254,"IQ_AVG_DILUT_SHARES_OUT","CY2023")</f>
        <v>127043250</v>
      </c>
      <c r="N254" s="5">
        <f>_xll.SNL.Clients.Office.Excel.Functions.SPG(K254, "IQ_DILUT_EPS_NORM", "CY2023")</f>
        <v>2.9620000000000002</v>
      </c>
      <c r="O254">
        <f t="shared" si="38"/>
        <v>376302.10649999999</v>
      </c>
      <c r="P254">
        <f t="shared" si="39"/>
        <v>3.8152986688910116E-2</v>
      </c>
      <c r="Q254" s="5">
        <f>_xll.SNL.Clients.Office.Excel.Functions.SPG(K254, "SP_MARKETCAP", "12/31/2022")</f>
        <v>15202.21410827</v>
      </c>
      <c r="R254">
        <f t="shared" si="43"/>
        <v>4.5192698254342917E-4</v>
      </c>
      <c r="S254">
        <f t="shared" si="44"/>
        <v>1.3386077222936373E-3</v>
      </c>
      <c r="U254" s="11" t="s">
        <v>251</v>
      </c>
      <c r="V254" s="4" cm="1">
        <f t="array" ref="V254">_xll.SNL.Clients.Office.Excel.Functions.SPG(U254, "SP_TOTAL_REV", "CY2021")</f>
        <v>14091421</v>
      </c>
      <c r="W254" s="4">
        <f>_xll.SNL.Clients.Office.Excel.Functions.SPG(U254,"IQ_AVG_DILUT_SHARES_OUT","CY2021")</f>
        <v>131060000</v>
      </c>
      <c r="X254" s="5">
        <f>_xll.SNL.Clients.Office.Excel.Functions.SPG(U254, "IQ_DILUT_EPS_NORM", "CY2021")</f>
        <v>5.1820000000000004</v>
      </c>
      <c r="Y254">
        <f t="shared" si="45"/>
        <v>679152.92</v>
      </c>
      <c r="Z254">
        <f t="shared" si="46"/>
        <v>4.8196198240049747E-2</v>
      </c>
      <c r="AA254" s="5">
        <f>_xll.SNL.Clients.Office.Excel.Functions.SPG(U254, "SP_MARKETCAP", "12/31/2021")</f>
        <v>18023.793262020001</v>
      </c>
      <c r="AB254">
        <f t="shared" si="40"/>
        <v>4.2474660219371209E-4</v>
      </c>
      <c r="AC254">
        <f t="shared" si="47"/>
        <v>2.2010368925678161E-3</v>
      </c>
    </row>
    <row r="255" spans="1:29" x14ac:dyDescent="0.3">
      <c r="A255" s="11" t="s">
        <v>252</v>
      </c>
      <c r="B255" s="4" cm="1">
        <f t="array" ref="B255">_xll.SNL.Clients.Office.Excel.Functions.SPG(A255, "SP_TOTAL_REV", "CY2023")</f>
        <v>85159000</v>
      </c>
      <c r="C255" s="4">
        <f>_xll.SNL.Clients.Office.Excel.Functions.SPG(A255,"IQ_AVG_DILUT_SHARES_OUT","CY2023")</f>
        <v>2560400000</v>
      </c>
      <c r="D255" s="5">
        <f>_xll.SNL.Clients.Office.Excel.Functions.SPG(A255, "IQ_DILUT_EPS_NORM", "CY2023")</f>
        <v>6.2859999999999996</v>
      </c>
      <c r="E255">
        <f t="shared" si="36"/>
        <v>16094674.399999999</v>
      </c>
      <c r="F255">
        <f t="shared" si="37"/>
        <v>0.18899557768409678</v>
      </c>
      <c r="G255" s="5">
        <f>_xll.SNL.Clients.Office.Excel.Functions.SPG(A255, "SP_MARKETCAP", "12/30/2023")</f>
        <v>377316.85089880001</v>
      </c>
      <c r="H255">
        <f t="shared" si="41"/>
        <v>8.9798105851994596E-3</v>
      </c>
      <c r="I255">
        <f t="shared" si="42"/>
        <v>5.6447089338563801E-2</v>
      </c>
      <c r="K255" s="11" t="s">
        <v>252</v>
      </c>
      <c r="L255" s="4" cm="1">
        <f t="array" ref="L255">_xll.SNL.Clients.Office.Excel.Functions.SPG(K255, "SP_TOTAL_REV", "CY2023")</f>
        <v>85159000</v>
      </c>
      <c r="M255" s="4">
        <f>_xll.SNL.Clients.Office.Excel.Functions.SPG(K255,"IQ_AVG_DILUT_SHARES_OUT","CY2023")</f>
        <v>2560400000</v>
      </c>
      <c r="N255" s="5">
        <f>_xll.SNL.Clients.Office.Excel.Functions.SPG(K255, "IQ_DILUT_EPS_NORM", "CY2023")</f>
        <v>6.2859999999999996</v>
      </c>
      <c r="O255">
        <f t="shared" si="38"/>
        <v>16094674.399999999</v>
      </c>
      <c r="P255">
        <f t="shared" si="39"/>
        <v>0.18899557768409678</v>
      </c>
      <c r="Q255" s="5">
        <f>_xll.SNL.Clients.Office.Excel.Functions.SPG(K255, "SP_MARKETCAP", "12/31/2022")</f>
        <v>461848.52917654999</v>
      </c>
      <c r="R255">
        <f t="shared" si="43"/>
        <v>1.3729698233189239E-2</v>
      </c>
      <c r="S255">
        <f t="shared" si="44"/>
        <v>8.6304883093827556E-2</v>
      </c>
      <c r="U255" s="11" t="s">
        <v>252</v>
      </c>
      <c r="V255" s="4" cm="1">
        <f t="array" ref="V255">_xll.SNL.Clients.Office.Excel.Functions.SPG(U255, "SP_TOTAL_REV", "CY2021")</f>
        <v>78740000</v>
      </c>
      <c r="W255" s="4">
        <f>_xll.SNL.Clients.Office.Excel.Functions.SPG(U255,"IQ_AVG_DILUT_SHARES_OUT","CY2021")</f>
        <v>2674000000</v>
      </c>
      <c r="X255" s="5">
        <f>_xll.SNL.Clients.Office.Excel.Functions.SPG(U255, "IQ_DILUT_EPS_NORM", "CY2021")</f>
        <v>4.8289999999999997</v>
      </c>
      <c r="Y255">
        <f t="shared" si="45"/>
        <v>12912746</v>
      </c>
      <c r="Z255">
        <f t="shared" si="46"/>
        <v>0.16399220218440436</v>
      </c>
      <c r="AA255" s="5">
        <f>_xll.SNL.Clients.Office.Excel.Functions.SPG(U255, "SP_MARKETCAP", "12/31/2021")</f>
        <v>450358.36348683003</v>
      </c>
      <c r="AB255">
        <f t="shared" si="40"/>
        <v>1.06130924761347E-2</v>
      </c>
      <c r="AC255">
        <f t="shared" si="47"/>
        <v>5.1250623567254468E-2</v>
      </c>
    </row>
    <row r="256" spans="1:29" x14ac:dyDescent="0.3">
      <c r="A256" s="11" t="s">
        <v>253</v>
      </c>
      <c r="B256" s="4" cm="1">
        <f t="array" ref="B256">_xll.SNL.Clients.Office.Excel.Functions.SPG(A256, "SP_TOTAL_REV", "CY2023")</f>
        <v>21472000</v>
      </c>
      <c r="C256" s="4">
        <f>_xll.SNL.Clients.Office.Excel.Functions.SPG(A256,"IQ_AVG_DILUT_SHARES_OUT","CY2023")</f>
        <v>685425000</v>
      </c>
      <c r="D256" s="5">
        <f>_xll.SNL.Clients.Office.Excel.Functions.SPG(A256, "IQ_DILUT_EPS_NORM", "CY2023")</f>
        <v>1.867</v>
      </c>
      <c r="E256">
        <f t="shared" si="36"/>
        <v>1279688.4750000001</v>
      </c>
      <c r="F256">
        <f t="shared" si="37"/>
        <v>5.9598010199329365E-2</v>
      </c>
      <c r="G256" s="5">
        <f>_xll.SNL.Clients.Office.Excel.Functions.SPG(A256, "SP_MARKETCAP", "12/30/2023")</f>
        <v>39234.040079960003</v>
      </c>
      <c r="H256">
        <f t="shared" si="41"/>
        <v>9.3373579147319546E-4</v>
      </c>
      <c r="I256">
        <f t="shared" si="42"/>
        <v>1.743284722680456E-3</v>
      </c>
      <c r="K256" s="11" t="s">
        <v>253</v>
      </c>
      <c r="L256" s="4" cm="1">
        <f t="array" ref="L256">_xll.SNL.Clients.Office.Excel.Functions.SPG(K256, "SP_TOTAL_REV", "CY2023")</f>
        <v>21472000</v>
      </c>
      <c r="M256" s="4">
        <f>_xll.SNL.Clients.Office.Excel.Functions.SPG(K256,"IQ_AVG_DILUT_SHARES_OUT","CY2023")</f>
        <v>685425000</v>
      </c>
      <c r="N256" s="5">
        <f>_xll.SNL.Clients.Office.Excel.Functions.SPG(K256, "IQ_DILUT_EPS_NORM", "CY2023")</f>
        <v>1.867</v>
      </c>
      <c r="O256">
        <f t="shared" si="38"/>
        <v>1279688.4750000001</v>
      </c>
      <c r="P256">
        <f t="shared" si="39"/>
        <v>5.9598010199329365E-2</v>
      </c>
      <c r="Q256" s="5">
        <f>_xll.SNL.Clients.Office.Excel.Functions.SPG(K256, "SP_MARKETCAP", "12/31/2022")</f>
        <v>43949.048896</v>
      </c>
      <c r="R256">
        <f t="shared" si="43"/>
        <v>1.3065044941327406E-3</v>
      </c>
      <c r="S256">
        <f t="shared" si="44"/>
        <v>2.4392438905458265E-3</v>
      </c>
      <c r="U256" s="11" t="s">
        <v>253</v>
      </c>
      <c r="V256" s="4" cm="1">
        <f t="array" ref="V256">_xll.SNL.Clients.Office.Excel.Functions.SPG(U256, "SP_TOTAL_REV", "CY2021")</f>
        <v>24189000</v>
      </c>
      <c r="W256" s="4">
        <f>_xll.SNL.Clients.Office.Excel.Functions.SPG(U256,"IQ_AVG_DILUT_SHARES_OUT","CY2021")</f>
        <v>716850000</v>
      </c>
      <c r="X256" s="5">
        <f>_xll.SNL.Clients.Office.Excel.Functions.SPG(U256, "IQ_DILUT_EPS_NORM", "CY2021")</f>
        <v>2.2669999999999999</v>
      </c>
      <c r="Y256">
        <f t="shared" si="45"/>
        <v>1625098.95</v>
      </c>
      <c r="Z256">
        <f t="shared" si="46"/>
        <v>6.7183387076770434E-2</v>
      </c>
      <c r="AA256" s="5">
        <f>_xll.SNL.Clients.Office.Excel.Functions.SPG(U256, "SP_MARKETCAP", "12/31/2021")</f>
        <v>57269.267037450001</v>
      </c>
      <c r="AB256">
        <f t="shared" si="40"/>
        <v>1.3496008432109063E-3</v>
      </c>
      <c r="AC256">
        <f t="shared" si="47"/>
        <v>3.0595451115591247E-3</v>
      </c>
    </row>
    <row r="257" spans="1:29" x14ac:dyDescent="0.3">
      <c r="A257" s="11" t="s">
        <v>254</v>
      </c>
      <c r="B257" s="4" cm="1">
        <f t="array" ref="B257">_xll.SNL.Clients.Office.Excel.Functions.SPG(A257, "SP_TOTAL_REV", "CY2023")</f>
        <v>154990000</v>
      </c>
      <c r="C257" s="4">
        <f>_xll.SNL.Clients.Office.Excel.Functions.SPG(A257,"IQ_AVG_DILUT_SHARES_OUT","CY2023")</f>
        <v>2943100000</v>
      </c>
      <c r="D257" s="5">
        <f>_xll.SNL.Clients.Office.Excel.Functions.SPG(A257, "IQ_DILUT_EPS_NORM", "CY2023")</f>
        <v>13.263999999999999</v>
      </c>
      <c r="E257">
        <f t="shared" si="36"/>
        <v>39037278.399999999</v>
      </c>
      <c r="F257">
        <f t="shared" si="37"/>
        <v>0.25186965868765726</v>
      </c>
      <c r="G257" s="5">
        <f>_xll.SNL.Clients.Office.Excel.Functions.SPG(A257, "SP_MARKETCAP", "12/30/2023")</f>
        <v>491760.51880409999</v>
      </c>
      <c r="H257">
        <f t="shared" si="41"/>
        <v>1.1703469647913037E-2</v>
      </c>
      <c r="I257">
        <f t="shared" si="42"/>
        <v>0.15523482140991851</v>
      </c>
      <c r="K257" s="11" t="s">
        <v>254</v>
      </c>
      <c r="L257" s="4" cm="1">
        <f t="array" ref="L257">_xll.SNL.Clients.Office.Excel.Functions.SPG(K257, "SP_TOTAL_REV", "CY2023")</f>
        <v>154990000</v>
      </c>
      <c r="M257" s="4">
        <f>_xll.SNL.Clients.Office.Excel.Functions.SPG(K257,"IQ_AVG_DILUT_SHARES_OUT","CY2023")</f>
        <v>2943100000</v>
      </c>
      <c r="N257" s="5">
        <f>_xll.SNL.Clients.Office.Excel.Functions.SPG(K257, "IQ_DILUT_EPS_NORM", "CY2023")</f>
        <v>13.263999999999999</v>
      </c>
      <c r="O257">
        <f t="shared" si="38"/>
        <v>39037278.399999999</v>
      </c>
      <c r="P257">
        <f t="shared" si="39"/>
        <v>0.25186965868765726</v>
      </c>
      <c r="Q257" s="5">
        <f>_xll.SNL.Clients.Office.Excel.Functions.SPG(K257, "SP_MARKETCAP", "12/31/2022")</f>
        <v>393342.77548080002</v>
      </c>
      <c r="R257">
        <f t="shared" si="43"/>
        <v>1.1693179188391571E-2</v>
      </c>
      <c r="S257">
        <f t="shared" si="44"/>
        <v>0.15509832875482579</v>
      </c>
      <c r="U257" s="11" t="s">
        <v>254</v>
      </c>
      <c r="V257" s="4" cm="1">
        <f t="array" ref="V257">_xll.SNL.Clients.Office.Excel.Functions.SPG(U257, "SP_TOTAL_REV", "CY2021")</f>
        <v>121649000</v>
      </c>
      <c r="W257" s="4">
        <f>_xll.SNL.Clients.Office.Excel.Functions.SPG(U257,"IQ_AVG_DILUT_SHARES_OUT","CY2021")</f>
        <v>3026600000</v>
      </c>
      <c r="X257" s="5">
        <f>_xll.SNL.Clients.Office.Excel.Functions.SPG(U257, "IQ_DILUT_EPS_NORM", "CY2021")</f>
        <v>12.3</v>
      </c>
      <c r="Y257">
        <f t="shared" si="45"/>
        <v>37227180</v>
      </c>
      <c r="Z257">
        <f t="shared" si="46"/>
        <v>0.30602125788128137</v>
      </c>
      <c r="AA257" s="5">
        <f>_xll.SNL.Clients.Office.Excel.Functions.SPG(U257, "SP_MARKETCAP", "12/31/2021")</f>
        <v>467966.38075935002</v>
      </c>
      <c r="AB257">
        <f t="shared" si="40"/>
        <v>1.1028040950029528E-2</v>
      </c>
      <c r="AC257">
        <f t="shared" si="47"/>
        <v>0.13564490368536319</v>
      </c>
    </row>
    <row r="258" spans="1:29" x14ac:dyDescent="0.3">
      <c r="A258" s="11" t="s">
        <v>255</v>
      </c>
      <c r="B258" s="4" cm="1">
        <f t="array" ref="B258">_xll.SNL.Clients.Office.Excel.Functions.SPG(A258, "SP_TOTAL_REV", "CY2023")</f>
        <v>5564500</v>
      </c>
      <c r="C258" s="4">
        <f>_xll.SNL.Clients.Office.Excel.Functions.SPG(A258,"IQ_AVG_DILUT_SHARES_OUT","CY2023")</f>
        <v>325900000</v>
      </c>
      <c r="D258" s="5">
        <f>_xll.SNL.Clients.Office.Excel.Functions.SPG(A258, "IQ_DILUT_EPS_NORM", "CY2023")</f>
        <v>1.0169999999999999</v>
      </c>
      <c r="E258">
        <f t="shared" si="36"/>
        <v>331440.29999999993</v>
      </c>
      <c r="F258">
        <f t="shared" si="37"/>
        <v>5.9563356995237654E-2</v>
      </c>
      <c r="G258" s="5">
        <f>_xll.SNL.Clients.Office.Excel.Functions.SPG(A258, "SP_MARKETCAP", "12/30/2023")</f>
        <v>9400.2427609200004</v>
      </c>
      <c r="H258">
        <f t="shared" si="41"/>
        <v>2.2371754467598434E-4</v>
      </c>
      <c r="I258">
        <f t="shared" si="42"/>
        <v>2.2752074293547604E-4</v>
      </c>
      <c r="K258" s="11" t="s">
        <v>255</v>
      </c>
      <c r="L258" s="4" cm="1">
        <f t="array" ref="L258">_xll.SNL.Clients.Office.Excel.Functions.SPG(K258, "SP_TOTAL_REV", "CY2023")</f>
        <v>5564500</v>
      </c>
      <c r="M258" s="4">
        <f>_xll.SNL.Clients.Office.Excel.Functions.SPG(K258,"IQ_AVG_DILUT_SHARES_OUT","CY2023")</f>
        <v>325900000</v>
      </c>
      <c r="N258" s="5">
        <f>_xll.SNL.Clients.Office.Excel.Functions.SPG(K258, "IQ_DILUT_EPS_NORM", "CY2023")</f>
        <v>1.0169999999999999</v>
      </c>
      <c r="O258">
        <f t="shared" si="38"/>
        <v>331440.29999999993</v>
      </c>
      <c r="P258">
        <f t="shared" si="39"/>
        <v>5.9563356995237654E-2</v>
      </c>
      <c r="Q258" s="5">
        <f>_xll.SNL.Clients.Office.Excel.Functions.SPG(K258, "SP_MARKETCAP", "12/31/2022")</f>
        <v>10372.794515080001</v>
      </c>
      <c r="R258">
        <f t="shared" si="43"/>
        <v>3.0835940688356739E-4</v>
      </c>
      <c r="S258">
        <f t="shared" si="44"/>
        <v>3.13601516800588E-4</v>
      </c>
      <c r="U258" s="11" t="s">
        <v>255</v>
      </c>
      <c r="V258" s="4" cm="1">
        <f t="array" ref="V258">_xll.SNL.Clients.Office.Excel.Functions.SPG(U258, "SP_TOTAL_REV", "CY2021")</f>
        <v>4735400</v>
      </c>
      <c r="W258" s="4">
        <f>_xll.SNL.Clients.Office.Excel.Functions.SPG(U258,"IQ_AVG_DILUT_SHARES_OUT","CY2021")</f>
        <v>331600000</v>
      </c>
      <c r="X258" s="5">
        <f>_xll.SNL.Clients.Office.Excel.Functions.SPG(U258, "IQ_DILUT_EPS_NORM", "CY2021")</f>
        <v>0.746</v>
      </c>
      <c r="Y258">
        <f t="shared" si="45"/>
        <v>247373.6</v>
      </c>
      <c r="Z258">
        <f t="shared" si="46"/>
        <v>5.2239219495713141E-2</v>
      </c>
      <c r="AA258" s="5">
        <f>_xll.SNL.Clients.Office.Excel.Functions.SPG(U258, "SP_MARKETCAP", "12/31/2021")</f>
        <v>11612.21754523</v>
      </c>
      <c r="AB258">
        <f t="shared" si="40"/>
        <v>2.7365215937446197E-4</v>
      </c>
      <c r="AC258">
        <f t="shared" si="47"/>
        <v>2.0414451089334864E-4</v>
      </c>
    </row>
    <row r="259" spans="1:29" x14ac:dyDescent="0.3">
      <c r="A259" s="11" t="s">
        <v>256</v>
      </c>
      <c r="B259" s="4" cm="1">
        <f t="array" ref="B259">_xll.SNL.Clients.Office.Excel.Functions.SPG(A259, "SP_TOTAL_REV", "CY2023")</f>
        <v>13122000</v>
      </c>
      <c r="C259" s="4">
        <f>_xll.SNL.Clients.Office.Excel.Functions.SPG(A259,"IQ_AVG_DILUT_SHARES_OUT","CY2023")</f>
        <v>344565217</v>
      </c>
      <c r="D259" s="5">
        <f>_xll.SNL.Clients.Office.Excel.Functions.SPG(A259, "IQ_DILUT_EPS_NORM", "CY2023")</f>
        <v>2.0390000000000001</v>
      </c>
      <c r="E259">
        <f t="shared" si="36"/>
        <v>702568.4774630001</v>
      </c>
      <c r="F259">
        <f t="shared" si="37"/>
        <v>5.3541264857719865E-2</v>
      </c>
      <c r="G259" s="5">
        <f>_xll.SNL.Clients.Office.Excel.Functions.SPG(A259, "SP_MARKETCAP", "12/30/2023")</f>
        <v>19150.278831129999</v>
      </c>
      <c r="H259">
        <f t="shared" si="41"/>
        <v>4.557598637528786E-4</v>
      </c>
      <c r="I259">
        <f t="shared" si="42"/>
        <v>9.292943621921195E-4</v>
      </c>
      <c r="K259" s="11" t="s">
        <v>256</v>
      </c>
      <c r="L259" s="4" cm="1">
        <f t="array" ref="L259">_xll.SNL.Clients.Office.Excel.Functions.SPG(K259, "SP_TOTAL_REV", "CY2023")</f>
        <v>13122000</v>
      </c>
      <c r="M259" s="4">
        <f>_xll.SNL.Clients.Office.Excel.Functions.SPG(K259,"IQ_AVG_DILUT_SHARES_OUT","CY2023")</f>
        <v>344565217</v>
      </c>
      <c r="N259" s="5">
        <f>_xll.SNL.Clients.Office.Excel.Functions.SPG(K259, "IQ_DILUT_EPS_NORM", "CY2023")</f>
        <v>2.0390000000000001</v>
      </c>
      <c r="O259">
        <f t="shared" si="38"/>
        <v>702568.4774630001</v>
      </c>
      <c r="P259">
        <f t="shared" si="39"/>
        <v>5.3541264857719865E-2</v>
      </c>
      <c r="Q259" s="5">
        <f>_xll.SNL.Clients.Office.Excel.Functions.SPG(K259, "SP_MARKETCAP", "12/31/2022")</f>
        <v>24312.868769799999</v>
      </c>
      <c r="R259">
        <f t="shared" si="43"/>
        <v>7.2276586435740401E-4</v>
      </c>
      <c r="S259">
        <f t="shared" si="44"/>
        <v>1.4737195974247469E-3</v>
      </c>
      <c r="U259" s="11" t="s">
        <v>256</v>
      </c>
      <c r="V259" s="4" cm="1">
        <f t="array" ref="V259">_xll.SNL.Clients.Office.Excel.Functions.SPG(U259, "SP_TOTAL_REV", "CY2021")</f>
        <v>11747000</v>
      </c>
      <c r="W259" s="4">
        <f>_xll.SNL.Clients.Office.Excel.Functions.SPG(U259,"IQ_AVG_DILUT_SHARES_OUT","CY2021")</f>
        <v>343648960</v>
      </c>
      <c r="X259" s="5">
        <f>_xll.SNL.Clients.Office.Excel.Functions.SPG(U259, "IQ_DILUT_EPS_NORM", "CY2021")</f>
        <v>2.653</v>
      </c>
      <c r="Y259">
        <f t="shared" si="45"/>
        <v>911700.69088000001</v>
      </c>
      <c r="Z259">
        <f t="shared" si="46"/>
        <v>7.7611363827360183E-2</v>
      </c>
      <c r="AA259" s="5">
        <f>_xll.SNL.Clients.Office.Excel.Functions.SPG(U259, "SP_MARKETCAP", "12/31/2021")</f>
        <v>21959.422216679999</v>
      </c>
      <c r="AB259">
        <f t="shared" si="40"/>
        <v>5.1749317344458969E-4</v>
      </c>
      <c r="AC259">
        <f t="shared" si="47"/>
        <v>1.3729093891484965E-3</v>
      </c>
    </row>
    <row r="260" spans="1:29" x14ac:dyDescent="0.3">
      <c r="A260" s="11" t="s">
        <v>257</v>
      </c>
      <c r="B260" s="4" cm="1">
        <f t="array" ref="B260">_xll.SNL.Clients.Office.Excel.Functions.SPG(A260, "SP_TOTAL_REV", "CY2023")</f>
        <v>15444000</v>
      </c>
      <c r="C260" s="4">
        <f>_xll.SNL.Clients.Office.Excel.Functions.SPG(A260,"IQ_AVG_DILUT_SHARES_OUT","CY2023")</f>
        <v>1850000000</v>
      </c>
      <c r="D260" s="5">
        <f>_xll.SNL.Clients.Office.Excel.Functions.SPG(A260, "IQ_DILUT_EPS_NORM", "CY2023")</f>
        <v>0.89100000000000001</v>
      </c>
      <c r="E260">
        <f t="shared" si="36"/>
        <v>1648350</v>
      </c>
      <c r="F260">
        <f t="shared" si="37"/>
        <v>0.10673076923076923</v>
      </c>
      <c r="G260" s="5">
        <f>_xll.SNL.Clients.Office.Excel.Functions.SPG(A260, "SP_MARKETCAP", "12/30/2023")</f>
        <v>41229.84418005</v>
      </c>
      <c r="H260">
        <f t="shared" si="41"/>
        <v>9.8123418106613593E-4</v>
      </c>
      <c r="I260">
        <f t="shared" si="42"/>
        <v>8.7427965532992709E-4</v>
      </c>
      <c r="K260" s="11" t="s">
        <v>257</v>
      </c>
      <c r="L260" s="4" cm="1">
        <f t="array" ref="L260">_xll.SNL.Clients.Office.Excel.Functions.SPG(K260, "SP_TOTAL_REV", "CY2023")</f>
        <v>15444000</v>
      </c>
      <c r="M260" s="4">
        <f>_xll.SNL.Clients.Office.Excel.Functions.SPG(K260,"IQ_AVG_DILUT_SHARES_OUT","CY2023")</f>
        <v>1850000000</v>
      </c>
      <c r="N260" s="5">
        <f>_xll.SNL.Clients.Office.Excel.Functions.SPG(K260, "IQ_DILUT_EPS_NORM", "CY2023")</f>
        <v>0.89100000000000001</v>
      </c>
      <c r="O260">
        <f t="shared" si="38"/>
        <v>1648350</v>
      </c>
      <c r="P260">
        <f t="shared" si="39"/>
        <v>0.10673076923076923</v>
      </c>
      <c r="Q260" s="5" t="str">
        <f>_xll.SNL.Clients.Office.Excel.Functions.SPG(K260, "SP_MARKETCAP", "12/31/2022")</f>
        <v>NA</v>
      </c>
      <c r="R260" t="e">
        <f t="shared" si="43"/>
        <v>#VALUE!</v>
      </c>
      <c r="S260" t="e">
        <f t="shared" si="44"/>
        <v>#VALUE!</v>
      </c>
      <c r="U260" s="11" t="s">
        <v>257</v>
      </c>
      <c r="V260" s="4" cm="1">
        <f t="array" ref="V260">_xll.SNL.Clients.Office.Excel.Functions.SPG(U260, "SP_TOTAL_REV", "CY2021")</f>
        <v>15054000</v>
      </c>
      <c r="W260" s="4">
        <f>_xll.SNL.Clients.Office.Excel.Functions.SPG(U260,"IQ_AVG_DILUT_SHARES_OUT","CY2021")</f>
        <v>1716160000</v>
      </c>
      <c r="X260" s="5">
        <f>_xll.SNL.Clients.Office.Excel.Functions.SPG(U260, "IQ_DILUT_EPS_NORM", "CY2021")</f>
        <v>1.149</v>
      </c>
      <c r="Y260">
        <f t="shared" si="45"/>
        <v>1971867.84</v>
      </c>
      <c r="Z260">
        <f t="shared" si="46"/>
        <v>0.13098630530091671</v>
      </c>
      <c r="AA260" s="5" t="str">
        <f>_xll.SNL.Clients.Office.Excel.Functions.SPG(U260, "SP_MARKETCAP", "12/31/2021")</f>
        <v>NA</v>
      </c>
      <c r="AB260" t="e">
        <f t="shared" si="40"/>
        <v>#VALUE!</v>
      </c>
      <c r="AC260" t="e">
        <f t="shared" si="47"/>
        <v>#VALUE!</v>
      </c>
    </row>
    <row r="261" spans="1:29" x14ac:dyDescent="0.3">
      <c r="A261" s="11" t="s">
        <v>258</v>
      </c>
      <c r="B261" s="4" cm="1">
        <f t="array" ref="B261">_xll.SNL.Clients.Office.Excel.Functions.SPG(A261, "SP_TOTAL_REV", "CY2023")</f>
        <v>14814000</v>
      </c>
      <c r="C261" s="4">
        <f>_xll.SNL.Clients.Office.Excel.Functions.SPG(A261,"IQ_AVG_DILUT_SHARES_OUT","CY2023")</f>
        <v>1408400000</v>
      </c>
      <c r="D261" s="5">
        <f>_xll.SNL.Clients.Office.Excel.Functions.SPG(A261, "IQ_DILUT_EPS_NORM", "CY2023")</f>
        <v>1.2370000000000001</v>
      </c>
      <c r="E261">
        <f t="shared" si="36"/>
        <v>1742190.8000000003</v>
      </c>
      <c r="F261">
        <f t="shared" si="37"/>
        <v>0.11760434723909817</v>
      </c>
      <c r="G261" s="5">
        <f>_xll.SNL.Clients.Office.Excel.Functions.SPG(A261, "SP_MARKETCAP", "12/30/2023")</f>
        <v>46592.558951960003</v>
      </c>
      <c r="H261">
        <f t="shared" si="41"/>
        <v>1.108862095800108E-3</v>
      </c>
      <c r="I261">
        <f t="shared" si="42"/>
        <v>1.3716624125047338E-3</v>
      </c>
      <c r="K261" s="11" t="s">
        <v>258</v>
      </c>
      <c r="L261" s="4" cm="1">
        <f t="array" ref="L261">_xll.SNL.Clients.Office.Excel.Functions.SPG(K261, "SP_TOTAL_REV", "CY2023")</f>
        <v>14814000</v>
      </c>
      <c r="M261" s="4">
        <f>_xll.SNL.Clients.Office.Excel.Functions.SPG(K261,"IQ_AVG_DILUT_SHARES_OUT","CY2023")</f>
        <v>1408400000</v>
      </c>
      <c r="N261" s="5">
        <f>_xll.SNL.Clients.Office.Excel.Functions.SPG(K261, "IQ_DILUT_EPS_NORM", "CY2023")</f>
        <v>1.2370000000000001</v>
      </c>
      <c r="O261">
        <f t="shared" si="38"/>
        <v>1742190.8000000003</v>
      </c>
      <c r="P261">
        <f t="shared" si="39"/>
        <v>0.11760434723909817</v>
      </c>
      <c r="Q261" s="5">
        <f>_xll.SNL.Clients.Office.Excel.Functions.SPG(K261, "SP_MARKETCAP", "12/31/2022")</f>
        <v>50564.510442040002</v>
      </c>
      <c r="R261">
        <f t="shared" si="43"/>
        <v>1.5031670035107361E-3</v>
      </c>
      <c r="S261">
        <f t="shared" si="44"/>
        <v>1.8594175833427807E-3</v>
      </c>
      <c r="U261" s="11" t="s">
        <v>258</v>
      </c>
      <c r="V261" s="4" cm="1">
        <f t="array" ref="V261">_xll.SNL.Clients.Office.Excel.Functions.SPG(U261, "SP_TOTAL_REV", "CY2021")</f>
        <v>12683000</v>
      </c>
      <c r="W261" s="4">
        <f>_xll.SNL.Clients.Office.Excel.Functions.SPG(U261,"IQ_AVG_DILUT_SHARES_OUT","CY2021")</f>
        <v>1427900000</v>
      </c>
      <c r="X261" s="5">
        <f>_xll.SNL.Clients.Office.Excel.Functions.SPG(U261, "IQ_DILUT_EPS_NORM", "CY2021")</f>
        <v>1.107</v>
      </c>
      <c r="Y261">
        <f t="shared" si="45"/>
        <v>1580685.3</v>
      </c>
      <c r="Z261">
        <f t="shared" si="46"/>
        <v>0.12463023732555389</v>
      </c>
      <c r="AA261" s="5">
        <f>_xll.SNL.Clients.Office.Excel.Functions.SPG(U261, "SP_MARKETCAP", "12/31/2021")</f>
        <v>52266.064354839997</v>
      </c>
      <c r="AB261">
        <f t="shared" si="40"/>
        <v>1.2316959544546038E-3</v>
      </c>
      <c r="AC261">
        <f t="shared" si="47"/>
        <v>1.3634874215812463E-3</v>
      </c>
    </row>
    <row r="262" spans="1:29" x14ac:dyDescent="0.3">
      <c r="A262" s="11" t="s">
        <v>259</v>
      </c>
      <c r="B262" s="4" cm="1">
        <f t="array" ref="B262">_xll.SNL.Clients.Office.Excel.Functions.SPG(A262, "SP_TOTAL_REV", "CY2023")</f>
        <v>6383000</v>
      </c>
      <c r="C262" s="4">
        <f>_xll.SNL.Clients.Office.Excel.Functions.SPG(A262,"IQ_AVG_DILUT_SHARES_OUT","CY2023")</f>
        <v>932759000</v>
      </c>
      <c r="D262" s="5">
        <f>_xll.SNL.Clients.Office.Excel.Functions.SPG(A262, "IQ_DILUT_EPS_NORM", "CY2023")</f>
        <v>0.95899999999999996</v>
      </c>
      <c r="E262">
        <f t="shared" ref="E262:E325" si="48">C262*D262/1000</f>
        <v>894515.88100000005</v>
      </c>
      <c r="F262">
        <f t="shared" ref="F262:F325" si="49">E262/B262</f>
        <v>0.1401403542221526</v>
      </c>
      <c r="G262" s="5">
        <f>_xll.SNL.Clients.Office.Excel.Functions.SPG(A262, "SP_MARKETCAP", "12/30/2023")</f>
        <v>13482.1477584</v>
      </c>
      <c r="H262">
        <f t="shared" si="41"/>
        <v>3.2086330855277611E-4</v>
      </c>
      <c r="I262">
        <f t="shared" si="42"/>
        <v>3.077079129021123E-4</v>
      </c>
      <c r="K262" s="11" t="s">
        <v>259</v>
      </c>
      <c r="L262" s="4" cm="1">
        <f t="array" ref="L262">_xll.SNL.Clients.Office.Excel.Functions.SPG(K262, "SP_TOTAL_REV", "CY2023")</f>
        <v>6383000</v>
      </c>
      <c r="M262" s="4">
        <f>_xll.SNL.Clients.Office.Excel.Functions.SPG(K262,"IQ_AVG_DILUT_SHARES_OUT","CY2023")</f>
        <v>932759000</v>
      </c>
      <c r="N262" s="5">
        <f>_xll.SNL.Clients.Office.Excel.Functions.SPG(K262, "IQ_DILUT_EPS_NORM", "CY2023")</f>
        <v>0.95899999999999996</v>
      </c>
      <c r="O262">
        <f t="shared" ref="O262:O325" si="50">M262*N262/1000</f>
        <v>894515.88100000005</v>
      </c>
      <c r="P262">
        <f t="shared" ref="P262:P325" si="51">O262/L262</f>
        <v>0.1401403542221526</v>
      </c>
      <c r="Q262" s="5">
        <f>_xll.SNL.Clients.Office.Excel.Functions.SPG(K262, "SP_MARKETCAP", "12/31/2022")</f>
        <v>16252.330310060001</v>
      </c>
      <c r="R262">
        <f t="shared" si="43"/>
        <v>4.831445303963273E-4</v>
      </c>
      <c r="S262">
        <f t="shared" si="44"/>
        <v>4.6333560465007789E-4</v>
      </c>
      <c r="U262" s="11" t="s">
        <v>259</v>
      </c>
      <c r="V262" s="4" cm="1">
        <f t="array" ref="V262">_xll.SNL.Clients.Office.Excel.Functions.SPG(U262, "SP_TOTAL_REV", "CY2021")</f>
        <v>7265000</v>
      </c>
      <c r="W262" s="4">
        <f>_xll.SNL.Clients.Office.Excel.Functions.SPG(U262,"IQ_AVG_DILUT_SHARES_OUT","CY2021")</f>
        <v>957414000</v>
      </c>
      <c r="X262" s="5">
        <f>_xll.SNL.Clients.Office.Excel.Functions.SPG(U262, "IQ_DILUT_EPS_NORM", "CY2021")</f>
        <v>2.1240000000000001</v>
      </c>
      <c r="Y262">
        <f t="shared" si="45"/>
        <v>2033547.3359999999</v>
      </c>
      <c r="Z262">
        <f t="shared" si="46"/>
        <v>0.27991016324845147</v>
      </c>
      <c r="AA262" s="5">
        <f>_xll.SNL.Clients.Office.Excel.Functions.SPG(U262, "SP_MARKETCAP", "12/31/2021")</f>
        <v>21535.378132049998</v>
      </c>
      <c r="AB262">
        <f t="shared" ref="AB262:AB325" si="52">AA262/$AA$509</f>
        <v>5.0750020018371295E-4</v>
      </c>
      <c r="AC262">
        <f t="shared" si="47"/>
        <v>1.0779304251902063E-3</v>
      </c>
    </row>
    <row r="263" spans="1:29" x14ac:dyDescent="0.3">
      <c r="A263" s="11" t="s">
        <v>260</v>
      </c>
      <c r="B263" s="4" cm="1">
        <f t="array" ref="B263">_xll.SNL.Clients.Office.Excel.Functions.SPG(A263, "SP_TOTAL_REV", "CY2023")</f>
        <v>5342000</v>
      </c>
      <c r="C263" s="4">
        <f>_xll.SNL.Clients.Office.Excel.Functions.SPG(A263,"IQ_AVG_DILUT_SHARES_OUT","CY2023")</f>
        <v>178000000</v>
      </c>
      <c r="D263" s="5">
        <f>_xll.SNL.Clients.Office.Excel.Functions.SPG(A263, "IQ_DILUT_EPS_NORM", "CY2023")</f>
        <v>4.3860000000000001</v>
      </c>
      <c r="E263">
        <f t="shared" si="48"/>
        <v>780708</v>
      </c>
      <c r="F263">
        <f t="shared" si="49"/>
        <v>0.14614526394608759</v>
      </c>
      <c r="G263" s="5">
        <f>_xll.SNL.Clients.Office.Excel.Functions.SPG(A263, "SP_MARKETCAP", "12/30/2023")</f>
        <v>27847.84605036</v>
      </c>
      <c r="H263">
        <f t="shared" ref="H263:H326" si="53">G263/$G$509</f>
        <v>6.6275434596240292E-4</v>
      </c>
      <c r="I263">
        <f t="shared" ref="I263:I326" si="54">D263*H263</f>
        <v>2.9068405613910994E-3</v>
      </c>
      <c r="K263" s="11" t="s">
        <v>260</v>
      </c>
      <c r="L263" s="4" cm="1">
        <f t="array" ref="L263">_xll.SNL.Clients.Office.Excel.Functions.SPG(K263, "SP_TOTAL_REV", "CY2023")</f>
        <v>5342000</v>
      </c>
      <c r="M263" s="4">
        <f>_xll.SNL.Clients.Office.Excel.Functions.SPG(K263,"IQ_AVG_DILUT_SHARES_OUT","CY2023")</f>
        <v>178000000</v>
      </c>
      <c r="N263" s="5">
        <f>_xll.SNL.Clients.Office.Excel.Functions.SPG(K263, "IQ_DILUT_EPS_NORM", "CY2023")</f>
        <v>4.3860000000000001</v>
      </c>
      <c r="O263">
        <f t="shared" si="50"/>
        <v>780708</v>
      </c>
      <c r="P263">
        <f t="shared" si="51"/>
        <v>0.14614526394608759</v>
      </c>
      <c r="Q263" s="5">
        <f>_xll.SNL.Clients.Office.Excel.Functions.SPG(K263, "SP_MARKETCAP", "12/31/2022")</f>
        <v>30586.539342200002</v>
      </c>
      <c r="R263">
        <f t="shared" ref="R263:R326" si="55">Q263/$Q$509</f>
        <v>9.0926771146096973E-4</v>
      </c>
      <c r="S263">
        <f t="shared" ref="S263:S326" si="56">N263*R263</f>
        <v>3.9880481824678135E-3</v>
      </c>
      <c r="U263" s="11" t="s">
        <v>260</v>
      </c>
      <c r="V263" s="4" cm="1">
        <f t="array" ref="V263">_xll.SNL.Clients.Office.Excel.Functions.SPG(U263, "SP_TOTAL_REV", "CY2021")</f>
        <v>5011000</v>
      </c>
      <c r="W263" s="4">
        <f>_xll.SNL.Clients.Office.Excel.Functions.SPG(U263,"IQ_AVG_DILUT_SHARES_OUT","CY2021")</f>
        <v>186000000</v>
      </c>
      <c r="X263" s="5">
        <f>_xll.SNL.Clients.Office.Excel.Functions.SPG(U263, "IQ_DILUT_EPS_NORM", "CY2021")</f>
        <v>3.6190000000000002</v>
      </c>
      <c r="Y263">
        <f t="shared" ref="Y263:Y326" si="57">W263*X263/1000</f>
        <v>673134</v>
      </c>
      <c r="Z263">
        <f t="shared" ref="Z263:Z326" si="58">Y263/V263</f>
        <v>0.13433127120335261</v>
      </c>
      <c r="AA263" s="5">
        <f>_xll.SNL.Clients.Office.Excel.Functions.SPG(U263, "SP_MARKETCAP", "12/31/2021")</f>
        <v>37800.102131779997</v>
      </c>
      <c r="AB263">
        <f t="shared" si="52"/>
        <v>8.9079278205443895E-4</v>
      </c>
      <c r="AC263">
        <f t="shared" ref="AC263:AC326" si="59">X263*AB263</f>
        <v>3.2237790782550148E-3</v>
      </c>
    </row>
    <row r="264" spans="1:29" x14ac:dyDescent="0.3">
      <c r="A264" s="11" t="s">
        <v>261</v>
      </c>
      <c r="B264" s="4" cm="1">
        <f t="array" ref="B264">_xll.SNL.Clients.Office.Excel.Functions.SPG(A264, "SP_TOTAL_REV", "CY2023")</f>
        <v>20431000</v>
      </c>
      <c r="C264" s="4">
        <f>_xll.SNL.Clients.Office.Excel.Functions.SPG(A264,"IQ_AVG_DILUT_SHARES_OUT","CY2023")</f>
        <v>338800000</v>
      </c>
      <c r="D264" s="5">
        <f>_xll.SNL.Clients.Office.Excel.Functions.SPG(A264, "IQ_DILUT_EPS_NORM", "CY2023")</f>
        <v>5.1669999999999998</v>
      </c>
      <c r="E264">
        <f t="shared" si="48"/>
        <v>1750579.6</v>
      </c>
      <c r="F264">
        <f t="shared" si="49"/>
        <v>8.5682521658264413E-2</v>
      </c>
      <c r="G264" s="5">
        <f>_xll.SNL.Clients.Office.Excel.Functions.SPG(A264, "SP_MARKETCAP", "12/30/2023")</f>
        <v>41063.213461710002</v>
      </c>
      <c r="H264">
        <f t="shared" si="53"/>
        <v>9.7726851591016799E-4</v>
      </c>
      <c r="I264">
        <f t="shared" si="54"/>
        <v>5.0495464217078382E-3</v>
      </c>
      <c r="K264" s="11" t="s">
        <v>261</v>
      </c>
      <c r="L264" s="4" cm="1">
        <f t="array" ref="L264">_xll.SNL.Clients.Office.Excel.Functions.SPG(K264, "SP_TOTAL_REV", "CY2023")</f>
        <v>20431000</v>
      </c>
      <c r="M264" s="4">
        <f>_xll.SNL.Clients.Office.Excel.Functions.SPG(K264,"IQ_AVG_DILUT_SHARES_OUT","CY2023")</f>
        <v>338800000</v>
      </c>
      <c r="N264" s="5">
        <f>_xll.SNL.Clients.Office.Excel.Functions.SPG(K264, "IQ_DILUT_EPS_NORM", "CY2023")</f>
        <v>5.1669999999999998</v>
      </c>
      <c r="O264">
        <f t="shared" si="50"/>
        <v>1750579.6</v>
      </c>
      <c r="P264">
        <f t="shared" si="51"/>
        <v>8.5682521658264413E-2</v>
      </c>
      <c r="Q264" s="5">
        <f>_xll.SNL.Clients.Office.Excel.Functions.SPG(K264, "SP_MARKETCAP", "12/31/2022")</f>
        <v>45814.551760499999</v>
      </c>
      <c r="R264">
        <f t="shared" si="55"/>
        <v>1.3619616186328473E-3</v>
      </c>
      <c r="S264">
        <f t="shared" si="56"/>
        <v>7.0372556834759218E-3</v>
      </c>
      <c r="U264" s="11" t="s">
        <v>261</v>
      </c>
      <c r="V264" s="4" cm="1">
        <f t="array" ref="V264">_xll.SNL.Clients.Office.Excel.Functions.SPG(U264, "SP_TOTAL_REV", "CY2021")</f>
        <v>19440000</v>
      </c>
      <c r="W264" s="4">
        <f>_xll.SNL.Clients.Office.Excel.Functions.SPG(U264,"IQ_AVG_DILUT_SHARES_OUT","CY2021")</f>
        <v>338800000</v>
      </c>
      <c r="X264" s="5">
        <f>_xll.SNL.Clients.Office.Excel.Functions.SPG(U264, "IQ_DILUT_EPS_NORM", "CY2021")</f>
        <v>4.8499999999999996</v>
      </c>
      <c r="Y264">
        <f t="shared" si="57"/>
        <v>1643179.9999999998</v>
      </c>
      <c r="Z264">
        <f t="shared" si="58"/>
        <v>8.4525720164609047E-2</v>
      </c>
      <c r="AA264" s="5">
        <f>_xll.SNL.Clients.Office.Excel.Functions.SPG(U264, "SP_MARKETCAP", "12/31/2021")</f>
        <v>48123.553908239999</v>
      </c>
      <c r="AB264">
        <f t="shared" si="52"/>
        <v>1.1340740381816854E-3</v>
      </c>
      <c r="AC264">
        <f t="shared" si="59"/>
        <v>5.5002590851811733E-3</v>
      </c>
    </row>
    <row r="265" spans="1:29" x14ac:dyDescent="0.3">
      <c r="A265" s="11" t="s">
        <v>262</v>
      </c>
      <c r="B265" s="4" cm="1">
        <f t="array" ref="B265">_xll.SNL.Clients.Office.Excel.Functions.SPG(A265, "SP_TOTAL_REV", "CY2023")</f>
        <v>2087463</v>
      </c>
      <c r="C265" s="4">
        <f>_xll.SNL.Clients.Office.Excel.Functions.SPG(A265,"IQ_AVG_DILUT_SHARES_OUT","CY2023")</f>
        <v>618199000</v>
      </c>
      <c r="D265" s="5">
        <f>_xll.SNL.Clients.Office.Excel.Functions.SPG(A265, "IQ_DILUT_EPS_NORM", "CY2023")</f>
        <v>0.63800000000000001</v>
      </c>
      <c r="E265">
        <f t="shared" si="48"/>
        <v>394410.962</v>
      </c>
      <c r="F265">
        <f t="shared" si="49"/>
        <v>0.18894273191908073</v>
      </c>
      <c r="G265" s="5">
        <f>_xll.SNL.Clients.Office.Excel.Functions.SPG(A265, "SP_MARKETCAP", "12/30/2023")</f>
        <v>13209.51860532</v>
      </c>
      <c r="H265">
        <f t="shared" si="53"/>
        <v>3.1437497348682281E-4</v>
      </c>
      <c r="I265">
        <f t="shared" si="54"/>
        <v>2.0057123308459294E-4</v>
      </c>
      <c r="K265" s="11" t="s">
        <v>262</v>
      </c>
      <c r="L265" s="4" cm="1">
        <f t="array" ref="L265">_xll.SNL.Clients.Office.Excel.Functions.SPG(K265, "SP_TOTAL_REV", "CY2023")</f>
        <v>2087463</v>
      </c>
      <c r="M265" s="4">
        <f>_xll.SNL.Clients.Office.Excel.Functions.SPG(K265,"IQ_AVG_DILUT_SHARES_OUT","CY2023")</f>
        <v>618199000</v>
      </c>
      <c r="N265" s="5">
        <f>_xll.SNL.Clients.Office.Excel.Functions.SPG(K265, "IQ_DILUT_EPS_NORM", "CY2023")</f>
        <v>0.63800000000000001</v>
      </c>
      <c r="O265">
        <f t="shared" si="50"/>
        <v>394410.962</v>
      </c>
      <c r="P265">
        <f t="shared" si="51"/>
        <v>0.18894273191908073</v>
      </c>
      <c r="Q265" s="5">
        <f>_xll.SNL.Clients.Office.Excel.Functions.SPG(K265, "SP_MARKETCAP", "12/31/2022")</f>
        <v>13099.000358220001</v>
      </c>
      <c r="R265">
        <f t="shared" si="55"/>
        <v>3.8940325824021239E-4</v>
      </c>
      <c r="S265">
        <f t="shared" si="56"/>
        <v>2.4843927875725549E-4</v>
      </c>
      <c r="U265" s="11" t="s">
        <v>262</v>
      </c>
      <c r="V265" s="4" cm="1">
        <f t="array" ref="V265">_xll.SNL.Clients.Office.Excel.Functions.SPG(U265, "SP_TOTAL_REV", "CY2021")</f>
        <v>1475391</v>
      </c>
      <c r="W265" s="4">
        <f>_xll.SNL.Clients.Office.Excel.Functions.SPG(U265,"IQ_AVG_DILUT_SHARES_OUT","CY2021")</f>
        <v>511385000</v>
      </c>
      <c r="X265" s="5">
        <f>_xll.SNL.Clients.Office.Excel.Functions.SPG(U265, "IQ_DILUT_EPS_NORM", "CY2021")</f>
        <v>0.442</v>
      </c>
      <c r="Y265">
        <f t="shared" si="57"/>
        <v>226032.17</v>
      </c>
      <c r="Z265">
        <f t="shared" si="58"/>
        <v>0.15320153776185433</v>
      </c>
      <c r="AA265" s="5">
        <f>_xll.SNL.Clients.Office.Excel.Functions.SPG(U265, "SP_MARKETCAP", "12/31/2021")</f>
        <v>15194.951629699999</v>
      </c>
      <c r="AB265">
        <f t="shared" si="52"/>
        <v>3.580824514234112E-4</v>
      </c>
      <c r="AC265">
        <f t="shared" si="59"/>
        <v>1.5827244352914775E-4</v>
      </c>
    </row>
    <row r="266" spans="1:29" x14ac:dyDescent="0.3">
      <c r="A266" s="11" t="s">
        <v>263</v>
      </c>
      <c r="B266" s="4" cm="1">
        <f t="array" ref="B266">_xll.SNL.Clients.Office.Excel.Functions.SPG(A266, "SP_TOTAL_REV", "CY2023")</f>
        <v>15334000</v>
      </c>
      <c r="C266" s="4">
        <f>_xll.SNL.Clients.Office.Excel.Functions.SPG(A266,"IQ_AVG_DILUT_SHARES_OUT","CY2023")</f>
        <v>2234000000</v>
      </c>
      <c r="D266" s="5">
        <f>_xll.SNL.Clients.Office.Excel.Functions.SPG(A266, "IQ_DILUT_EPS_NORM", "CY2023")</f>
        <v>0.871</v>
      </c>
      <c r="E266">
        <f t="shared" si="48"/>
        <v>1945814</v>
      </c>
      <c r="F266">
        <f t="shared" si="49"/>
        <v>0.12689539585235424</v>
      </c>
      <c r="G266" s="5">
        <f>_xll.SNL.Clients.Office.Excel.Functions.SPG(A266, "SP_MARKETCAP", "12/30/2023")</f>
        <v>39209.732178120001</v>
      </c>
      <c r="H266">
        <f t="shared" si="53"/>
        <v>9.3315728469904287E-4</v>
      </c>
      <c r="I266">
        <f t="shared" si="54"/>
        <v>8.1277999497286638E-4</v>
      </c>
      <c r="K266" s="11" t="s">
        <v>263</v>
      </c>
      <c r="L266" s="4" cm="1">
        <f t="array" ref="L266">_xll.SNL.Clients.Office.Excel.Functions.SPG(K266, "SP_TOTAL_REV", "CY2023")</f>
        <v>15334000</v>
      </c>
      <c r="M266" s="4">
        <f>_xll.SNL.Clients.Office.Excel.Functions.SPG(K266,"IQ_AVG_DILUT_SHARES_OUT","CY2023")</f>
        <v>2234000000</v>
      </c>
      <c r="N266" s="5">
        <f>_xll.SNL.Clients.Office.Excel.Functions.SPG(K266, "IQ_DILUT_EPS_NORM", "CY2023")</f>
        <v>0.871</v>
      </c>
      <c r="O266">
        <f t="shared" si="50"/>
        <v>1945814</v>
      </c>
      <c r="P266">
        <f t="shared" si="51"/>
        <v>0.12689539585235424</v>
      </c>
      <c r="Q266" s="5">
        <f>_xll.SNL.Clients.Office.Excel.Functions.SPG(K266, "SP_MARKETCAP", "12/31/2022")</f>
        <v>40639.176643680003</v>
      </c>
      <c r="R266">
        <f t="shared" si="55"/>
        <v>1.2081095781723426E-3</v>
      </c>
      <c r="S266">
        <f t="shared" si="56"/>
        <v>1.0522634425881104E-3</v>
      </c>
      <c r="U266" s="11" t="s">
        <v>263</v>
      </c>
      <c r="V266" s="4" cm="1">
        <f t="array" ref="V266">_xll.SNL.Clients.Office.Excel.Functions.SPG(U266, "SP_TOTAL_REV", "CY2021")</f>
        <v>16610000</v>
      </c>
      <c r="W266" s="4">
        <f>_xll.SNL.Clients.Office.Excel.Functions.SPG(U266,"IQ_AVG_DILUT_SHARES_OUT","CY2021")</f>
        <v>2266000000</v>
      </c>
      <c r="X266" s="5">
        <f>_xll.SNL.Clients.Office.Excel.Functions.SPG(U266, "IQ_DILUT_EPS_NORM", "CY2021")</f>
        <v>0.996</v>
      </c>
      <c r="Y266">
        <f t="shared" si="57"/>
        <v>2256936</v>
      </c>
      <c r="Z266">
        <f t="shared" si="58"/>
        <v>0.13587814569536424</v>
      </c>
      <c r="AA266" s="5">
        <f>_xll.SNL.Clients.Office.Excel.Functions.SPG(U266, "SP_MARKETCAP", "12/31/2021")</f>
        <v>35961.368541019998</v>
      </c>
      <c r="AB266">
        <f t="shared" si="52"/>
        <v>8.474614014920309E-4</v>
      </c>
      <c r="AC266">
        <f t="shared" si="59"/>
        <v>8.4407155588606282E-4</v>
      </c>
    </row>
    <row r="267" spans="1:29" x14ac:dyDescent="0.3">
      <c r="A267" s="11" t="s">
        <v>264</v>
      </c>
      <c r="B267" s="4" cm="1">
        <f t="array" ref="B267">_xll.SNL.Clients.Office.Excel.Functions.SPG(A267, "SP_TOTAL_REV", "CY2023")</f>
        <v>18663644</v>
      </c>
      <c r="C267" s="4">
        <f>_xll.SNL.Clients.Office.Excel.Functions.SPG(A267,"IQ_AVG_DILUT_SHARES_OUT","CY2023")</f>
        <v>911787433</v>
      </c>
      <c r="D267" s="5">
        <f>_xll.SNL.Clients.Office.Excel.Functions.SPG(A267, "IQ_DILUT_EPS_NORM", "CY2023")</f>
        <v>2.7109999999999999</v>
      </c>
      <c r="E267">
        <f t="shared" si="48"/>
        <v>2471855.7308629998</v>
      </c>
      <c r="F267">
        <f t="shared" si="49"/>
        <v>0.13244228891544438</v>
      </c>
      <c r="G267" s="5">
        <f>_xll.SNL.Clients.Office.Excel.Functions.SPG(A267, "SP_MARKETCAP", "12/30/2023")</f>
        <v>73322.968806599994</v>
      </c>
      <c r="H267">
        <f t="shared" si="53"/>
        <v>1.7450224389908117E-3</v>
      </c>
      <c r="I267">
        <f t="shared" si="54"/>
        <v>4.7307558321040902E-3</v>
      </c>
      <c r="K267" s="11" t="s">
        <v>264</v>
      </c>
      <c r="L267" s="4" cm="1">
        <f t="array" ref="L267">_xll.SNL.Clients.Office.Excel.Functions.SPG(K267, "SP_TOTAL_REV", "CY2023")</f>
        <v>18663644</v>
      </c>
      <c r="M267" s="4">
        <f>_xll.SNL.Clients.Office.Excel.Functions.SPG(K267,"IQ_AVG_DILUT_SHARES_OUT","CY2023")</f>
        <v>911787433</v>
      </c>
      <c r="N267" s="5">
        <f>_xll.SNL.Clients.Office.Excel.Functions.SPG(K267, "IQ_DILUT_EPS_NORM", "CY2023")</f>
        <v>2.7109999999999999</v>
      </c>
      <c r="O267">
        <f t="shared" si="50"/>
        <v>2471855.7308629998</v>
      </c>
      <c r="P267">
        <f t="shared" si="51"/>
        <v>0.13244228891544438</v>
      </c>
      <c r="Q267" s="5">
        <f>_xll.SNL.Clients.Office.Excel.Functions.SPG(K267, "SP_MARKETCAP", "12/31/2022")</f>
        <v>39972.812680460003</v>
      </c>
      <c r="R267">
        <f t="shared" si="55"/>
        <v>1.1883001048266233E-3</v>
      </c>
      <c r="S267">
        <f t="shared" si="56"/>
        <v>3.2214815841849756E-3</v>
      </c>
      <c r="U267" s="11" t="s">
        <v>264</v>
      </c>
      <c r="V267" s="4" cm="1">
        <f t="array" ref="V267">_xll.SNL.Clients.Office.Excel.Functions.SPG(U267, "SP_TOTAL_REV", "CY2021")</f>
        <v>24820632</v>
      </c>
      <c r="W267" s="4">
        <f>_xll.SNL.Clients.Office.Excel.Functions.SPG(U267,"IQ_AVG_DILUT_SHARES_OUT","CY2021")</f>
        <v>633092865</v>
      </c>
      <c r="X267" s="5">
        <f>_xll.SNL.Clients.Office.Excel.Functions.SPG(U267, "IQ_DILUT_EPS_NORM", "CY2021")</f>
        <v>1.4770000000000001</v>
      </c>
      <c r="Y267">
        <f t="shared" si="57"/>
        <v>935078.16160500003</v>
      </c>
      <c r="Z267">
        <f t="shared" si="58"/>
        <v>3.7673422723684069E-2</v>
      </c>
      <c r="AA267" s="5">
        <f>_xll.SNL.Clients.Office.Excel.Functions.SPG(U267, "SP_MARKETCAP", "12/31/2021")</f>
        <v>43583.187486000003</v>
      </c>
      <c r="AB267">
        <f t="shared" si="52"/>
        <v>1.0270762945588359E-3</v>
      </c>
      <c r="AC267">
        <f t="shared" si="59"/>
        <v>1.5169916870634006E-3</v>
      </c>
    </row>
    <row r="268" spans="1:29" x14ac:dyDescent="0.3">
      <c r="A268" s="11" t="s">
        <v>265</v>
      </c>
      <c r="B268" s="4" cm="1">
        <f t="array" ref="B268">_xll.SNL.Clients.Office.Excel.Functions.SPG(A268, "SP_TOTAL_REV", "CY2023")</f>
        <v>9671427</v>
      </c>
      <c r="C268" s="4">
        <f>_xll.SNL.Clients.Office.Excel.Functions.SPG(A268,"IQ_AVG_DILUT_SHARES_OUT","CY2023")</f>
        <v>137443000</v>
      </c>
      <c r="D268" s="5">
        <f>_xll.SNL.Clients.Office.Excel.Functions.SPG(A268, "IQ_DILUT_EPS_NORM", "CY2023")</f>
        <v>15.047000000000001</v>
      </c>
      <c r="E268">
        <f t="shared" si="48"/>
        <v>2068104.821</v>
      </c>
      <c r="F268">
        <f t="shared" si="49"/>
        <v>0.21383657458201361</v>
      </c>
      <c r="G268" s="5">
        <f>_xll.SNL.Clients.Office.Excel.Functions.SPG(A268, "SP_MARKETCAP", "12/30/2023")</f>
        <v>79244.176242000001</v>
      </c>
      <c r="H268">
        <f t="shared" si="53"/>
        <v>1.8859419899700702E-3</v>
      </c>
      <c r="I268">
        <f t="shared" si="54"/>
        <v>2.8377769123079648E-2</v>
      </c>
      <c r="K268" s="11" t="s">
        <v>265</v>
      </c>
      <c r="L268" s="4" cm="1">
        <f t="array" ref="L268">_xll.SNL.Clients.Office.Excel.Functions.SPG(K268, "SP_TOTAL_REV", "CY2023")</f>
        <v>9671427</v>
      </c>
      <c r="M268" s="4">
        <f>_xll.SNL.Clients.Office.Excel.Functions.SPG(K268,"IQ_AVG_DILUT_SHARES_OUT","CY2023")</f>
        <v>137443000</v>
      </c>
      <c r="N268" s="5">
        <f>_xll.SNL.Clients.Office.Excel.Functions.SPG(K268, "IQ_DILUT_EPS_NORM", "CY2023")</f>
        <v>15.047000000000001</v>
      </c>
      <c r="O268">
        <f t="shared" si="50"/>
        <v>2068104.821</v>
      </c>
      <c r="P268">
        <f t="shared" si="51"/>
        <v>0.21383657458201361</v>
      </c>
      <c r="Q268" s="5">
        <f>_xll.SNL.Clients.Office.Excel.Functions.SPG(K268, "SP_MARKETCAP", "12/31/2022")</f>
        <v>53432.060828809997</v>
      </c>
      <c r="R268">
        <f t="shared" si="55"/>
        <v>1.5884127041931931E-3</v>
      </c>
      <c r="S268">
        <f t="shared" si="56"/>
        <v>2.3900845959994976E-2</v>
      </c>
      <c r="U268" s="11" t="s">
        <v>265</v>
      </c>
      <c r="V268" s="4" cm="1">
        <f t="array" ref="V268">_xll.SNL.Clients.Office.Excel.Functions.SPG(U268, "SP_TOTAL_REV", "CY2021")</f>
        <v>8165712</v>
      </c>
      <c r="W268" s="4">
        <f>_xll.SNL.Clients.Office.Excel.Functions.SPG(U268,"IQ_AVG_DILUT_SHARES_OUT","CY2021")</f>
        <v>153851500</v>
      </c>
      <c r="X268" s="5">
        <f>_xll.SNL.Clients.Office.Excel.Functions.SPG(U268, "IQ_DILUT_EPS_NORM", "CY2021")</f>
        <v>12.234</v>
      </c>
      <c r="Y268">
        <f t="shared" si="57"/>
        <v>1882219.2509999999</v>
      </c>
      <c r="Z268">
        <f t="shared" si="58"/>
        <v>0.23050277195668914</v>
      </c>
      <c r="AA268" s="5">
        <f>_xll.SNL.Clients.Office.Excel.Functions.SPG(U268, "SP_MARKETCAP", "12/31/2021")</f>
        <v>65214.209388149997</v>
      </c>
      <c r="AB268">
        <f t="shared" si="52"/>
        <v>1.5368304246329107E-3</v>
      </c>
      <c r="AC268">
        <f t="shared" si="59"/>
        <v>1.8801583414959029E-2</v>
      </c>
    </row>
    <row r="269" spans="1:29" x14ac:dyDescent="0.3">
      <c r="A269" s="11" t="s">
        <v>266</v>
      </c>
      <c r="B269" s="4" cm="1">
        <f t="array" ref="B269">_xll.SNL.Clients.Office.Excel.Functions.SPG(A269, "SP_TOTAL_REV", "CY2023")</f>
        <v>19419000</v>
      </c>
      <c r="C269" s="4">
        <f>_xll.SNL.Clients.Office.Excel.Functions.SPG(A269,"IQ_AVG_DILUT_SHARES_OUT","CY2023")</f>
        <v>190600000</v>
      </c>
      <c r="D269" s="5">
        <f>_xll.SNL.Clients.Office.Excel.Functions.SPG(A269, "IQ_DILUT_EPS_NORM", "CY2023")</f>
        <v>6.1989999999999998</v>
      </c>
      <c r="E269">
        <f t="shared" si="48"/>
        <v>1181529.3999999999</v>
      </c>
      <c r="F269">
        <f t="shared" si="49"/>
        <v>6.0843987846954009E-2</v>
      </c>
      <c r="G269" s="5">
        <f>_xll.SNL.Clients.Office.Excel.Functions.SPG(A269, "SP_MARKETCAP", "12/30/2023")</f>
        <v>39920.967244380001</v>
      </c>
      <c r="H269">
        <f t="shared" si="53"/>
        <v>9.50084056353563E-4</v>
      </c>
      <c r="I269">
        <f t="shared" si="54"/>
        <v>5.8895710653357365E-3</v>
      </c>
      <c r="K269" s="11" t="s">
        <v>266</v>
      </c>
      <c r="L269" s="4" cm="1">
        <f t="array" ref="L269">_xll.SNL.Clients.Office.Excel.Functions.SPG(K269, "SP_TOTAL_REV", "CY2023")</f>
        <v>19419000</v>
      </c>
      <c r="M269" s="4">
        <f>_xll.SNL.Clients.Office.Excel.Functions.SPG(K269,"IQ_AVG_DILUT_SHARES_OUT","CY2023")</f>
        <v>190600000</v>
      </c>
      <c r="N269" s="5">
        <f>_xll.SNL.Clients.Office.Excel.Functions.SPG(K269, "IQ_DILUT_EPS_NORM", "CY2023")</f>
        <v>6.1989999999999998</v>
      </c>
      <c r="O269">
        <f t="shared" si="50"/>
        <v>1181529.3999999999</v>
      </c>
      <c r="P269">
        <f t="shared" si="51"/>
        <v>6.0843987846954009E-2</v>
      </c>
      <c r="Q269" s="5">
        <f>_xll.SNL.Clients.Office.Excel.Functions.SPG(K269, "SP_MARKETCAP", "12/31/2022")</f>
        <v>39643.765946949999</v>
      </c>
      <c r="R269">
        <f t="shared" si="55"/>
        <v>1.1785182996019454E-3</v>
      </c>
      <c r="S269">
        <f t="shared" si="56"/>
        <v>7.3056349392324593E-3</v>
      </c>
      <c r="U269" s="11" t="s">
        <v>266</v>
      </c>
      <c r="V269" s="4" cm="1">
        <f t="array" ref="V269">_xll.SNL.Clients.Office.Excel.Functions.SPG(U269, "SP_TOTAL_REV", "CY2021")</f>
        <v>17814000</v>
      </c>
      <c r="W269" s="4">
        <f>_xll.SNL.Clients.Office.Excel.Functions.SPG(U269,"IQ_AVG_DILUT_SHARES_OUT","CY2021")</f>
        <v>203200000</v>
      </c>
      <c r="X269" s="5">
        <f>_xll.SNL.Clients.Office.Excel.Functions.SPG(U269, "IQ_DILUT_EPS_NORM", "CY2021")</f>
        <v>8.4930000000000003</v>
      </c>
      <c r="Y269">
        <f t="shared" si="57"/>
        <v>1725777.6</v>
      </c>
      <c r="Z269">
        <f t="shared" si="58"/>
        <v>9.6877601886156961E-2</v>
      </c>
      <c r="AA269" s="5">
        <f>_xll.SNL.Clients.Office.Excel.Functions.SPG(U269, "SP_MARKETCAP", "12/31/2021")</f>
        <v>41843.119009560003</v>
      </c>
      <c r="AB269">
        <f t="shared" si="52"/>
        <v>9.8607004453100749E-4</v>
      </c>
      <c r="AC269">
        <f t="shared" si="59"/>
        <v>8.3746928882018467E-3</v>
      </c>
    </row>
    <row r="270" spans="1:29" x14ac:dyDescent="0.3">
      <c r="A270" s="11" t="s">
        <v>267</v>
      </c>
      <c r="B270" s="4" cm="1">
        <f t="array" ref="B270">_xll.SNL.Clients.Office.Excel.Functions.SPG(A270, "SP_TOTAL_REV", "CY2023")</f>
        <v>12161600</v>
      </c>
      <c r="C270" s="4">
        <f>_xll.SNL.Clients.Office.Excel.Functions.SPG(A270,"IQ_AVG_DILUT_SHARES_OUT","CY2023")</f>
        <v>87600000</v>
      </c>
      <c r="D270" s="5">
        <f>_xll.SNL.Clients.Office.Excel.Functions.SPG(A270, "IQ_DILUT_EPS_NORM", "CY2023")</f>
        <v>7.2489999999999997</v>
      </c>
      <c r="E270">
        <f t="shared" si="48"/>
        <v>635012.4</v>
      </c>
      <c r="F270">
        <f t="shared" si="49"/>
        <v>5.2214544138929092E-2</v>
      </c>
      <c r="G270" s="5">
        <f>_xll.SNL.Clients.Office.Excel.Functions.SPG(A270, "SP_MARKETCAP", "12/30/2023")</f>
        <v>19296.920999999998</v>
      </c>
      <c r="H270">
        <f t="shared" si="53"/>
        <v>4.5924981893807285E-4</v>
      </c>
      <c r="I270">
        <f t="shared" si="54"/>
        <v>3.3291019374820899E-3</v>
      </c>
      <c r="K270" s="11" t="s">
        <v>267</v>
      </c>
      <c r="L270" s="4" cm="1">
        <f t="array" ref="L270">_xll.SNL.Clients.Office.Excel.Functions.SPG(K270, "SP_TOTAL_REV", "CY2023")</f>
        <v>12161600</v>
      </c>
      <c r="M270" s="4">
        <f>_xll.SNL.Clients.Office.Excel.Functions.SPG(K270,"IQ_AVG_DILUT_SHARES_OUT","CY2023")</f>
        <v>87600000</v>
      </c>
      <c r="N270" s="5">
        <f>_xll.SNL.Clients.Office.Excel.Functions.SPG(K270, "IQ_DILUT_EPS_NORM", "CY2023")</f>
        <v>7.2489999999999997</v>
      </c>
      <c r="O270">
        <f t="shared" si="50"/>
        <v>635012.4</v>
      </c>
      <c r="P270">
        <f t="shared" si="51"/>
        <v>5.2214544138929092E-2</v>
      </c>
      <c r="Q270" s="5">
        <f>_xll.SNL.Clients.Office.Excel.Functions.SPG(K270, "SP_MARKETCAP", "12/31/2022")</f>
        <v>20863.527999999998</v>
      </c>
      <c r="R270">
        <f t="shared" si="55"/>
        <v>6.2022486902885317E-4</v>
      </c>
      <c r="S270">
        <f t="shared" si="56"/>
        <v>4.4960100755901565E-3</v>
      </c>
      <c r="U270" s="11" t="s">
        <v>267</v>
      </c>
      <c r="V270" s="4" cm="1">
        <f t="array" ref="V270">_xll.SNL.Clients.Office.Excel.Functions.SPG(U270, "SP_TOTAL_REV", "CY2021")</f>
        <v>13136100</v>
      </c>
      <c r="W270" s="4">
        <f>_xll.SNL.Clients.Office.Excel.Functions.SPG(U270,"IQ_AVG_DILUT_SHARES_OUT","CY2021")</f>
        <v>97500000</v>
      </c>
      <c r="X270" s="5">
        <f>_xll.SNL.Clients.Office.Excel.Functions.SPG(U270, "IQ_DILUT_EPS_NORM", "CY2021")</f>
        <v>18.812000000000001</v>
      </c>
      <c r="Y270">
        <f t="shared" si="57"/>
        <v>1834170</v>
      </c>
      <c r="Z270">
        <f t="shared" si="58"/>
        <v>0.13962820015072966</v>
      </c>
      <c r="AA270" s="5">
        <f>_xll.SNL.Clients.Office.Excel.Functions.SPG(U270, "SP_MARKETCAP", "12/31/2021")</f>
        <v>30069.897000000001</v>
      </c>
      <c r="AB270">
        <f t="shared" si="52"/>
        <v>7.0862367279691477E-4</v>
      </c>
      <c r="AC270">
        <f t="shared" si="59"/>
        <v>1.3330628532655561E-2</v>
      </c>
    </row>
    <row r="271" spans="1:29" x14ac:dyDescent="0.3">
      <c r="A271" s="11" t="s">
        <v>268</v>
      </c>
      <c r="B271" s="4" cm="1">
        <f t="array" ref="B271">_xll.SNL.Clients.Office.Excel.Functions.SPG(A271, "SP_TOTAL_REV", "CY2023")</f>
        <v>14317147</v>
      </c>
      <c r="C271" s="4">
        <f>_xll.SNL.Clients.Office.Excel.Functions.SPG(A271,"IQ_AVG_DILUT_SHARES_OUT","CY2023")</f>
        <v>1337936500</v>
      </c>
      <c r="D271" s="5">
        <f>_xll.SNL.Clients.Office.Excel.Functions.SPG(A271, "IQ_DILUT_EPS_NORM", "CY2023")</f>
        <v>1.8979999999999999</v>
      </c>
      <c r="E271">
        <f t="shared" si="48"/>
        <v>2539403.477</v>
      </c>
      <c r="F271">
        <f t="shared" si="49"/>
        <v>0.17736798239202264</v>
      </c>
      <c r="G271" s="5">
        <f>_xll.SNL.Clients.Office.Excel.Functions.SPG(A271, "SP_MARKETCAP", "12/30/2023")</f>
        <v>103227.40192</v>
      </c>
      <c r="H271">
        <f t="shared" si="53"/>
        <v>2.4567217558286981E-3</v>
      </c>
      <c r="I271">
        <f t="shared" si="54"/>
        <v>4.6628578925628685E-3</v>
      </c>
      <c r="K271" s="11" t="s">
        <v>268</v>
      </c>
      <c r="L271" s="4" cm="1">
        <f t="array" ref="L271">_xll.SNL.Clients.Office.Excel.Functions.SPG(K271, "SP_TOTAL_REV", "CY2023")</f>
        <v>14317147</v>
      </c>
      <c r="M271" s="4">
        <f>_xll.SNL.Clients.Office.Excel.Functions.SPG(K271,"IQ_AVG_DILUT_SHARES_OUT","CY2023")</f>
        <v>1337936500</v>
      </c>
      <c r="N271" s="5">
        <f>_xll.SNL.Clients.Office.Excel.Functions.SPG(K271, "IQ_DILUT_EPS_NORM", "CY2023")</f>
        <v>1.8979999999999999</v>
      </c>
      <c r="O271">
        <f t="shared" si="50"/>
        <v>2539403.477</v>
      </c>
      <c r="P271">
        <f t="shared" si="51"/>
        <v>0.17736798239202264</v>
      </c>
      <c r="Q271" s="5">
        <f>_xll.SNL.Clients.Office.Excel.Functions.SPG(K271, "SP_MARKETCAP", "12/31/2022")</f>
        <v>57320.234920800001</v>
      </c>
      <c r="R271">
        <f t="shared" si="55"/>
        <v>1.7039992084012005E-3</v>
      </c>
      <c r="S271">
        <f t="shared" si="56"/>
        <v>3.2341904975454784E-3</v>
      </c>
      <c r="U271" s="11" t="s">
        <v>268</v>
      </c>
      <c r="V271" s="4" cm="1">
        <f t="array" ref="V271">_xll.SNL.Clients.Office.Excel.Functions.SPG(U271, "SP_TOTAL_REV", "CY2021")</f>
        <v>16523902</v>
      </c>
      <c r="W271" s="4">
        <f>_xll.SNL.Clients.Office.Excel.Functions.SPG(U271,"IQ_AVG_DILUT_SHARES_OUT","CY2021")</f>
        <v>1430660000</v>
      </c>
      <c r="X271" s="5">
        <f>_xll.SNL.Clients.Office.Excel.Functions.SPG(U271, "IQ_DILUT_EPS_NORM", "CY2021")</f>
        <v>2.2370000000000001</v>
      </c>
      <c r="Y271">
        <f t="shared" si="57"/>
        <v>3200386.42</v>
      </c>
      <c r="Z271">
        <f t="shared" si="58"/>
        <v>0.19368224406075513</v>
      </c>
      <c r="AA271" s="5">
        <f>_xll.SNL.Clients.Office.Excel.Functions.SPG(U271, "SP_MARKETCAP", "12/31/2021")</f>
        <v>101255.38294755</v>
      </c>
      <c r="AB271">
        <f t="shared" si="52"/>
        <v>2.3861725018463138E-3</v>
      </c>
      <c r="AC271">
        <f t="shared" si="59"/>
        <v>5.3378678866302046E-3</v>
      </c>
    </row>
    <row r="272" spans="1:29" x14ac:dyDescent="0.3">
      <c r="A272" s="11" t="s">
        <v>269</v>
      </c>
      <c r="B272" s="4" cm="1">
        <f t="array" ref="B272">_xll.SNL.Clients.Office.Excel.Functions.SPG(A272, "SP_TOTAL_REV", "CY2023")</f>
        <v>6345900</v>
      </c>
      <c r="C272" s="4">
        <f>_xll.SNL.Clients.Office.Excel.Functions.SPG(A272,"IQ_AVG_DILUT_SHARES_OUT","CY2023")</f>
        <v>145900000</v>
      </c>
      <c r="D272" s="5">
        <f>_xll.SNL.Clients.Office.Excel.Functions.SPG(A272, "IQ_DILUT_EPS_NORM", "CY2023")</f>
        <v>6.1479999999999997</v>
      </c>
      <c r="E272">
        <f t="shared" si="48"/>
        <v>896993.2</v>
      </c>
      <c r="F272">
        <f t="shared" si="49"/>
        <v>0.14135003703178428</v>
      </c>
      <c r="G272" s="5">
        <f>_xll.SNL.Clients.Office.Excel.Functions.SPG(A272, "SP_MARKETCAP", "12/30/2023")</f>
        <v>15665.16494259</v>
      </c>
      <c r="H272">
        <f t="shared" si="53"/>
        <v>3.7281720558007695E-4</v>
      </c>
      <c r="I272">
        <f t="shared" si="54"/>
        <v>2.2920801799063131E-3</v>
      </c>
      <c r="K272" s="11" t="s">
        <v>269</v>
      </c>
      <c r="L272" s="4" cm="1">
        <f t="array" ref="L272">_xll.SNL.Clients.Office.Excel.Functions.SPG(K272, "SP_TOTAL_REV", "CY2023")</f>
        <v>6345900</v>
      </c>
      <c r="M272" s="4">
        <f>_xll.SNL.Clients.Office.Excel.Functions.SPG(K272,"IQ_AVG_DILUT_SHARES_OUT","CY2023")</f>
        <v>145900000</v>
      </c>
      <c r="N272" s="5">
        <f>_xll.SNL.Clients.Office.Excel.Functions.SPG(K272, "IQ_DILUT_EPS_NORM", "CY2023")</f>
        <v>6.1479999999999997</v>
      </c>
      <c r="O272">
        <f t="shared" si="50"/>
        <v>896993.2</v>
      </c>
      <c r="P272">
        <f t="shared" si="51"/>
        <v>0.14135003703178428</v>
      </c>
      <c r="Q272" s="5">
        <f>_xll.SNL.Clients.Office.Excel.Functions.SPG(K272, "SP_MARKETCAP", "12/31/2022")</f>
        <v>12852.756389439999</v>
      </c>
      <c r="R272">
        <f t="shared" si="55"/>
        <v>3.8208298943017598E-4</v>
      </c>
      <c r="S272">
        <f t="shared" si="56"/>
        <v>2.3490462190167219E-3</v>
      </c>
      <c r="U272" s="11" t="s">
        <v>269</v>
      </c>
      <c r="V272" s="4" cm="1">
        <f t="array" ref="V272">_xll.SNL.Clients.Office.Excel.Functions.SPG(U272, "SP_TOTAL_REV", "CY2021")</f>
        <v>3894100</v>
      </c>
      <c r="W272" s="4">
        <f>_xll.SNL.Clients.Office.Excel.Functions.SPG(U272,"IQ_AVG_DILUT_SHARES_OUT","CY2021")</f>
        <v>146850000</v>
      </c>
      <c r="X272" s="5">
        <f>_xll.SNL.Clients.Office.Excel.Functions.SPG(U272, "IQ_DILUT_EPS_NORM", "CY2021")</f>
        <v>1.26</v>
      </c>
      <c r="Y272">
        <f t="shared" si="57"/>
        <v>185031</v>
      </c>
      <c r="Z272">
        <f t="shared" si="58"/>
        <v>4.7515728923242857E-2</v>
      </c>
      <c r="AA272" s="5">
        <f>_xll.SNL.Clients.Office.Excel.Functions.SPG(U272, "SP_MARKETCAP", "12/31/2021")</f>
        <v>9257.8152553799991</v>
      </c>
      <c r="AB272">
        <f t="shared" si="52"/>
        <v>2.1816859061215546E-4</v>
      </c>
      <c r="AC272">
        <f t="shared" si="59"/>
        <v>2.7489242417131585E-4</v>
      </c>
    </row>
    <row r="273" spans="1:29" x14ac:dyDescent="0.3">
      <c r="A273" s="11" t="s">
        <v>270</v>
      </c>
      <c r="B273" s="4" cm="1">
        <f t="array" ref="B273">_xll.SNL.Clients.Office.Excel.Functions.SPG(A273, "SP_TOTAL_REV", "CY2023")</f>
        <v>10372000</v>
      </c>
      <c r="C273" s="4">
        <f>_xll.SNL.Clients.Office.Excel.Functions.SPG(A273,"IQ_AVG_DILUT_SHARES_OUT","CY2023")</f>
        <v>765000000</v>
      </c>
      <c r="D273" s="5">
        <f>_xll.SNL.Clients.Office.Excel.Functions.SPG(A273, "IQ_DILUT_EPS_NORM", "CY2023")</f>
        <v>1.198</v>
      </c>
      <c r="E273">
        <f t="shared" si="48"/>
        <v>916470</v>
      </c>
      <c r="F273">
        <f t="shared" si="49"/>
        <v>8.836000771307366E-2</v>
      </c>
      <c r="G273" s="5">
        <f>_xll.SNL.Clients.Office.Excel.Functions.SPG(A273, "SP_MARKETCAP", "12/30/2023")</f>
        <v>37071.307049349998</v>
      </c>
      <c r="H273">
        <f t="shared" si="53"/>
        <v>8.8226463953558661E-4</v>
      </c>
      <c r="I273">
        <f t="shared" si="54"/>
        <v>1.0569530381636326E-3</v>
      </c>
      <c r="K273" s="11" t="s">
        <v>270</v>
      </c>
      <c r="L273" s="4" cm="1">
        <f t="array" ref="L273">_xll.SNL.Clients.Office.Excel.Functions.SPG(K273, "SP_TOTAL_REV", "CY2023")</f>
        <v>10372000</v>
      </c>
      <c r="M273" s="4">
        <f>_xll.SNL.Clients.Office.Excel.Functions.SPG(K273,"IQ_AVG_DILUT_SHARES_OUT","CY2023")</f>
        <v>765000000</v>
      </c>
      <c r="N273" s="5">
        <f>_xll.SNL.Clients.Office.Excel.Functions.SPG(K273, "IQ_DILUT_EPS_NORM", "CY2023")</f>
        <v>1.198</v>
      </c>
      <c r="O273">
        <f t="shared" si="50"/>
        <v>916470</v>
      </c>
      <c r="P273">
        <f t="shared" si="51"/>
        <v>8.836000771307366E-2</v>
      </c>
      <c r="Q273" s="5">
        <f>_xll.SNL.Clients.Office.Excel.Functions.SPG(K273, "SP_MARKETCAP", "12/31/2022")</f>
        <v>36732.265368920001</v>
      </c>
      <c r="R273">
        <f t="shared" si="55"/>
        <v>1.0919660604654922E-3</v>
      </c>
      <c r="S273">
        <f t="shared" si="56"/>
        <v>1.3081753404376596E-3</v>
      </c>
      <c r="U273" s="11" t="s">
        <v>270</v>
      </c>
      <c r="V273" s="4" cm="1">
        <f t="array" ref="V273">_xll.SNL.Clients.Office.Excel.Functions.SPG(U273, "SP_TOTAL_REV", "CY2021")</f>
        <v>4234000</v>
      </c>
      <c r="W273" s="4">
        <f>_xll.SNL.Clients.Office.Excel.Functions.SPG(U273,"IQ_AVG_DILUT_SHARES_OUT","CY2021")</f>
        <v>764000000</v>
      </c>
      <c r="X273" s="5">
        <f>_xll.SNL.Clients.Office.Excel.Functions.SPG(U273, "IQ_DILUT_EPS_NORM", "CY2021")</f>
        <v>-0.65900000000000003</v>
      </c>
      <c r="Y273">
        <f t="shared" si="57"/>
        <v>-503476</v>
      </c>
      <c r="Z273">
        <f t="shared" si="58"/>
        <v>-0.11891261218705716</v>
      </c>
      <c r="AA273" s="5">
        <f>_xll.SNL.Clients.Office.Excel.Functions.SPG(U273, "SP_MARKETCAP", "12/31/2021")</f>
        <v>28755.997507560001</v>
      </c>
      <c r="AB273">
        <f t="shared" si="52"/>
        <v>6.7766047115978129E-4</v>
      </c>
      <c r="AC273">
        <f t="shared" si="59"/>
        <v>-4.4657825049429587E-4</v>
      </c>
    </row>
    <row r="274" spans="1:29" x14ac:dyDescent="0.3">
      <c r="A274" s="11" t="s">
        <v>271</v>
      </c>
      <c r="B274" s="4" cm="1">
        <f t="array" ref="B274">_xll.SNL.Clients.Office.Excel.Functions.SPG(A274, "SP_TOTAL_REV", "CY2023")</f>
        <v>15438000</v>
      </c>
      <c r="C274" s="4">
        <f>_xll.SNL.Clients.Office.Excel.Functions.SPG(A274,"IQ_AVG_DILUT_SHARES_OUT","CY2023")</f>
        <v>138000000</v>
      </c>
      <c r="D274" s="5">
        <f>_xll.SNL.Clients.Office.Excel.Functions.SPG(A274, "IQ_DILUT_EPS_NORM", "CY2023")</f>
        <v>4.9800000000000004</v>
      </c>
      <c r="E274">
        <f t="shared" si="48"/>
        <v>687240</v>
      </c>
      <c r="F274">
        <f t="shared" si="49"/>
        <v>4.4516129032258066E-2</v>
      </c>
      <c r="G274" s="5">
        <f>_xll.SNL.Clients.Office.Excel.Functions.SPG(A274, "SP_MARKETCAP", "12/30/2023")</f>
        <v>14883.69576672</v>
      </c>
      <c r="H274">
        <f t="shared" si="53"/>
        <v>3.5421892363012329E-4</v>
      </c>
      <c r="I274">
        <f t="shared" si="54"/>
        <v>1.7640102396780141E-3</v>
      </c>
      <c r="K274" s="11" t="s">
        <v>271</v>
      </c>
      <c r="L274" s="4" cm="1">
        <f t="array" ref="L274">_xll.SNL.Clients.Office.Excel.Functions.SPG(K274, "SP_TOTAL_REV", "CY2023")</f>
        <v>15438000</v>
      </c>
      <c r="M274" s="4">
        <f>_xll.SNL.Clients.Office.Excel.Functions.SPG(K274,"IQ_AVG_DILUT_SHARES_OUT","CY2023")</f>
        <v>138000000</v>
      </c>
      <c r="N274" s="5">
        <f>_xll.SNL.Clients.Office.Excel.Functions.SPG(K274, "IQ_DILUT_EPS_NORM", "CY2023")</f>
        <v>4.9800000000000004</v>
      </c>
      <c r="O274">
        <f t="shared" si="50"/>
        <v>687240</v>
      </c>
      <c r="P274">
        <f t="shared" si="51"/>
        <v>4.4516129032258066E-2</v>
      </c>
      <c r="Q274" s="5">
        <f>_xll.SNL.Clients.Office.Excel.Functions.SPG(K274, "SP_MARKETCAP", "12/31/2022")</f>
        <v>14378.374500829999</v>
      </c>
      <c r="R274">
        <f t="shared" si="55"/>
        <v>4.2743611922322483E-4</v>
      </c>
      <c r="S274">
        <f t="shared" si="56"/>
        <v>2.1286318737316597E-3</v>
      </c>
      <c r="U274" s="11" t="s">
        <v>271</v>
      </c>
      <c r="V274" s="4" cm="1">
        <f t="array" ref="V274">_xll.SNL.Clients.Office.Excel.Functions.SPG(U274, "SP_TOTAL_REV", "CY2021")</f>
        <v>13737000</v>
      </c>
      <c r="W274" s="4">
        <f>_xll.SNL.Clients.Office.Excel.Functions.SPG(U274,"IQ_AVG_DILUT_SHARES_OUT","CY2021")</f>
        <v>143000000</v>
      </c>
      <c r="X274" s="5">
        <f>_xll.SNL.Clients.Office.Excel.Functions.SPG(U274, "IQ_DILUT_EPS_NORM", "CY2021")</f>
        <v>4.32</v>
      </c>
      <c r="Y274">
        <f t="shared" si="57"/>
        <v>617760</v>
      </c>
      <c r="Z274">
        <f t="shared" si="58"/>
        <v>4.4970517580257698E-2</v>
      </c>
      <c r="AA274" s="5">
        <f>_xll.SNL.Clients.Office.Excel.Functions.SPG(U274, "SP_MARKETCAP", "12/31/2021")</f>
        <v>12476.168748399999</v>
      </c>
      <c r="AB274">
        <f t="shared" si="52"/>
        <v>2.9401193229645228E-4</v>
      </c>
      <c r="AC274">
        <f t="shared" si="59"/>
        <v>1.2701315475206738E-3</v>
      </c>
    </row>
    <row r="275" spans="1:29" x14ac:dyDescent="0.3">
      <c r="A275" s="11" t="s">
        <v>272</v>
      </c>
      <c r="B275" s="4" cm="1">
        <f t="array" ref="B275">_xll.SNL.Clients.Office.Excel.Functions.SPG(A275, "SP_TOTAL_REV", "CY2023")</f>
        <v>34233366</v>
      </c>
      <c r="C275" s="4">
        <f>_xll.SNL.Clients.Office.Excel.Functions.SPG(A275,"IQ_AVG_DILUT_SHARES_OUT","CY2023")</f>
        <v>283319000</v>
      </c>
      <c r="D275" s="5">
        <f>_xll.SNL.Clients.Office.Excel.Functions.SPG(A275, "IQ_DILUT_EPS_NORM", "CY2023")</f>
        <v>11.507</v>
      </c>
      <c r="E275">
        <f t="shared" si="48"/>
        <v>3260151.733</v>
      </c>
      <c r="F275">
        <f t="shared" si="49"/>
        <v>9.5233163253651429E-2</v>
      </c>
      <c r="G275" s="5">
        <f>_xll.SNL.Clients.Office.Excel.Functions.SPG(A275, "SP_MARKETCAP", "12/30/2023")</f>
        <v>41867.558057369999</v>
      </c>
      <c r="H275">
        <f t="shared" si="53"/>
        <v>9.9641121281609786E-4</v>
      </c>
      <c r="I275">
        <f t="shared" si="54"/>
        <v>1.1465703825874838E-2</v>
      </c>
      <c r="K275" s="11" t="s">
        <v>272</v>
      </c>
      <c r="L275" s="4" cm="1">
        <f t="array" ref="L275">_xll.SNL.Clients.Office.Excel.Functions.SPG(K275, "SP_TOTAL_REV", "CY2023")</f>
        <v>34233366</v>
      </c>
      <c r="M275" s="4">
        <f>_xll.SNL.Clients.Office.Excel.Functions.SPG(K275,"IQ_AVG_DILUT_SHARES_OUT","CY2023")</f>
        <v>283319000</v>
      </c>
      <c r="N275" s="5">
        <f>_xll.SNL.Clients.Office.Excel.Functions.SPG(K275, "IQ_DILUT_EPS_NORM", "CY2023")</f>
        <v>11.507</v>
      </c>
      <c r="O275">
        <f t="shared" si="50"/>
        <v>3260151.733</v>
      </c>
      <c r="P275">
        <f t="shared" si="51"/>
        <v>9.5233163253651429E-2</v>
      </c>
      <c r="Q275" s="5">
        <f>_xll.SNL.Clients.Office.Excel.Functions.SPG(K275, "SP_MARKETCAP", "12/31/2022")</f>
        <v>25778.381363560002</v>
      </c>
      <c r="R275">
        <f t="shared" si="55"/>
        <v>7.6633219487086911E-4</v>
      </c>
      <c r="S275">
        <f t="shared" si="56"/>
        <v>8.8181845663790909E-3</v>
      </c>
      <c r="U275" s="11" t="s">
        <v>272</v>
      </c>
      <c r="V275" s="4" cm="1">
        <f t="array" ref="V275">_xll.SNL.Clients.Office.Excel.Functions.SPG(U275, "SP_TOTAL_REV", "CY2021")</f>
        <v>27130676</v>
      </c>
      <c r="W275" s="4">
        <f>_xll.SNL.Clients.Office.Excel.Functions.SPG(U275,"IQ_AVG_DILUT_SHARES_OUT","CY2021")</f>
        <v>306612000</v>
      </c>
      <c r="X275" s="5">
        <f>_xll.SNL.Clients.Office.Excel.Functions.SPG(U275, "IQ_DILUT_EPS_NORM", "CY2021")</f>
        <v>10.734</v>
      </c>
      <c r="Y275">
        <f t="shared" si="57"/>
        <v>3291173.2080000001</v>
      </c>
      <c r="Z275">
        <f t="shared" si="58"/>
        <v>0.12130819033038469</v>
      </c>
      <c r="AA275" s="5">
        <f>_xll.SNL.Clients.Office.Excel.Functions.SPG(U275, "SP_MARKETCAP", "12/31/2021")</f>
        <v>35175.680995199997</v>
      </c>
      <c r="AB275">
        <f t="shared" si="52"/>
        <v>8.2894598075780753E-4</v>
      </c>
      <c r="AC275">
        <f t="shared" si="59"/>
        <v>8.8979061574543054E-3</v>
      </c>
    </row>
    <row r="276" spans="1:29" x14ac:dyDescent="0.3">
      <c r="A276" s="11" t="s">
        <v>273</v>
      </c>
      <c r="B276" s="4" cm="1">
        <f t="array" ref="B276">_xll.SNL.Clients.Office.Excel.Functions.SPG(A276, "SP_TOTAL_REV", "CY2023")</f>
        <v>4981900</v>
      </c>
      <c r="C276" s="4">
        <f>_xll.SNL.Clients.Office.Excel.Functions.SPG(A276,"IQ_AVG_DILUT_SHARES_OUT","CY2023")</f>
        <v>35700000</v>
      </c>
      <c r="D276" s="5">
        <f>_xll.SNL.Clients.Office.Excel.Functions.SPG(A276, "IQ_DILUT_EPS_NORM", "CY2023")</f>
        <v>13.831</v>
      </c>
      <c r="E276">
        <f t="shared" si="48"/>
        <v>493766.7</v>
      </c>
      <c r="F276">
        <f t="shared" si="49"/>
        <v>9.9112125895742587E-2</v>
      </c>
      <c r="G276" s="5">
        <f>_xll.SNL.Clients.Office.Excel.Functions.SPG(A276, "SP_MARKETCAP", "12/30/2023")</f>
        <v>15904.737732</v>
      </c>
      <c r="H276">
        <f t="shared" si="53"/>
        <v>3.7851882814250704E-4</v>
      </c>
      <c r="I276">
        <f t="shared" si="54"/>
        <v>5.2352939120390149E-3</v>
      </c>
      <c r="K276" s="11" t="s">
        <v>273</v>
      </c>
      <c r="L276" s="4" cm="1">
        <f t="array" ref="L276">_xll.SNL.Clients.Office.Excel.Functions.SPG(K276, "SP_TOTAL_REV", "CY2023")</f>
        <v>4981900</v>
      </c>
      <c r="M276" s="4">
        <f>_xll.SNL.Clients.Office.Excel.Functions.SPG(K276,"IQ_AVG_DILUT_SHARES_OUT","CY2023")</f>
        <v>35700000</v>
      </c>
      <c r="N276" s="5">
        <f>_xll.SNL.Clients.Office.Excel.Functions.SPG(K276, "IQ_DILUT_EPS_NORM", "CY2023")</f>
        <v>13.831</v>
      </c>
      <c r="O276">
        <f t="shared" si="50"/>
        <v>493766.7</v>
      </c>
      <c r="P276">
        <f t="shared" si="51"/>
        <v>9.9112125895742587E-2</v>
      </c>
      <c r="Q276" s="5">
        <f>_xll.SNL.Clients.Office.Excel.Functions.SPG(K276, "SP_MARKETCAP", "12/31/2022")</f>
        <v>8478.0143155700007</v>
      </c>
      <c r="R276">
        <f t="shared" si="55"/>
        <v>2.5203193431614951E-4</v>
      </c>
      <c r="S276">
        <f t="shared" si="56"/>
        <v>3.4858536835266638E-3</v>
      </c>
      <c r="U276" s="11" t="s">
        <v>273</v>
      </c>
      <c r="V276" s="4" cm="1">
        <f t="array" ref="V276">_xll.SNL.Clients.Office.Excel.Functions.SPG(U276, "SP_TOTAL_REV", "CY2021")</f>
        <v>4194100</v>
      </c>
      <c r="W276" s="4">
        <f>_xll.SNL.Clients.Office.Excel.Functions.SPG(U276,"IQ_AVG_DILUT_SHARES_OUT","CY2021")</f>
        <v>37500000</v>
      </c>
      <c r="X276" s="5">
        <f>_xll.SNL.Clients.Office.Excel.Functions.SPG(U276, "IQ_DILUT_EPS_NORM", "CY2021")</f>
        <v>9.4179999999999993</v>
      </c>
      <c r="Y276">
        <f t="shared" si="57"/>
        <v>353175</v>
      </c>
      <c r="Z276">
        <f t="shared" si="58"/>
        <v>8.420757731098448E-2</v>
      </c>
      <c r="AA276" s="5">
        <f>_xll.SNL.Clients.Office.Excel.Functions.SPG(U276, "SP_MARKETCAP", "12/31/2021")</f>
        <v>11870.4942594</v>
      </c>
      <c r="AB276">
        <f t="shared" si="52"/>
        <v>2.7973867818738187E-4</v>
      </c>
      <c r="AC276">
        <f t="shared" si="59"/>
        <v>2.6345788711687624E-3</v>
      </c>
    </row>
    <row r="277" spans="1:29" x14ac:dyDescent="0.3">
      <c r="A277" s="11" t="s">
        <v>274</v>
      </c>
      <c r="B277" s="4" cm="1">
        <f t="array" ref="B277">_xll.SNL.Clients.Office.Excel.Functions.SPG(A277, "SP_TOTAL_REV", "CY2023")</f>
        <v>32854000</v>
      </c>
      <c r="C277" s="4">
        <f>_xll.SNL.Clients.Office.Excel.Functions.SPG(A277,"IQ_AVG_DILUT_SHARES_OUT","CY2023")</f>
        <v>492290000</v>
      </c>
      <c r="D277" s="5">
        <f>_xll.SNL.Clients.Office.Excel.Functions.SPG(A277, "IQ_DILUT_EPS_NORM", "CY2023")</f>
        <v>10.111000000000001</v>
      </c>
      <c r="E277">
        <f t="shared" si="48"/>
        <v>4977544.1900000004</v>
      </c>
      <c r="F277">
        <f t="shared" si="49"/>
        <v>0.15150496712729045</v>
      </c>
      <c r="G277" s="5">
        <f>_xll.SNL.Clients.Office.Excel.Functions.SPG(A277, "SP_MARKETCAP", "12/30/2023")</f>
        <v>199149.37150506</v>
      </c>
      <c r="H277">
        <f t="shared" si="53"/>
        <v>4.7395806204176211E-3</v>
      </c>
      <c r="I277">
        <f t="shared" si="54"/>
        <v>4.7921899653042568E-2</v>
      </c>
      <c r="K277" s="11" t="s">
        <v>274</v>
      </c>
      <c r="L277" s="4" cm="1">
        <f t="array" ref="L277">_xll.SNL.Clients.Office.Excel.Functions.SPG(K277, "SP_TOTAL_REV", "CY2023")</f>
        <v>32854000</v>
      </c>
      <c r="M277" s="4">
        <f>_xll.SNL.Clients.Office.Excel.Functions.SPG(K277,"IQ_AVG_DILUT_SHARES_OUT","CY2023")</f>
        <v>492290000</v>
      </c>
      <c r="N277" s="5">
        <f>_xll.SNL.Clients.Office.Excel.Functions.SPG(K277, "IQ_DILUT_EPS_NORM", "CY2023")</f>
        <v>10.111000000000001</v>
      </c>
      <c r="O277">
        <f t="shared" si="50"/>
        <v>4977544.1900000004</v>
      </c>
      <c r="P277">
        <f t="shared" si="51"/>
        <v>0.15150496712729045</v>
      </c>
      <c r="Q277" s="5">
        <f>_xll.SNL.Clients.Office.Excel.Functions.SPG(K277, "SP_MARKETCAP", "12/31/2022")</f>
        <v>160663.46184701999</v>
      </c>
      <c r="R277">
        <f t="shared" si="55"/>
        <v>4.776156486179621E-3</v>
      </c>
      <c r="S277">
        <f t="shared" si="56"/>
        <v>4.8291718231762149E-2</v>
      </c>
      <c r="U277" s="11" t="s">
        <v>274</v>
      </c>
      <c r="V277" s="4" cm="1">
        <f t="array" ref="V277">_xll.SNL.Clients.Office.Excel.Functions.SPG(U277, "SP_TOTAL_REV", "CY2021")</f>
        <v>30793000</v>
      </c>
      <c r="W277" s="4">
        <f>_xll.SNL.Clients.Office.Excel.Functions.SPG(U277,"IQ_AVG_DILUT_SHARES_OUT","CY2021")</f>
        <v>521875000</v>
      </c>
      <c r="X277" s="5">
        <f>_xll.SNL.Clients.Office.Excel.Functions.SPG(U277, "IQ_DILUT_EPS_NORM", "CY2021")</f>
        <v>6.36</v>
      </c>
      <c r="Y277">
        <f t="shared" si="57"/>
        <v>3319125</v>
      </c>
      <c r="Z277">
        <f t="shared" si="58"/>
        <v>0.10778829604130809</v>
      </c>
      <c r="AA277" s="5">
        <f>_xll.SNL.Clients.Office.Excel.Functions.SPG(U277, "SP_MARKETCAP", "12/31/2021")</f>
        <v>176328.25035595</v>
      </c>
      <c r="AB277">
        <f t="shared" si="52"/>
        <v>4.1553309073551923E-3</v>
      </c>
      <c r="AC277">
        <f t="shared" si="59"/>
        <v>2.6427904570779023E-2</v>
      </c>
    </row>
    <row r="278" spans="1:29" x14ac:dyDescent="0.3">
      <c r="A278" s="11" t="s">
        <v>275</v>
      </c>
      <c r="B278" s="4" cm="1">
        <f t="array" ref="B278">_xll.SNL.Clients.Office.Excel.Functions.SPG(A278, "SP_TOTAL_REV", "CY2023")</f>
        <v>22726317</v>
      </c>
      <c r="C278" s="4">
        <f>_xll.SNL.Clients.Office.Excel.Functions.SPG(A278,"IQ_AVG_DILUT_SHARES_OUT","CY2023")</f>
        <v>230977326</v>
      </c>
      <c r="D278" s="5">
        <f>_xll.SNL.Clients.Office.Excel.Functions.SPG(A278, "IQ_DILUT_EPS_NORM", "CY2023")</f>
        <v>1.83</v>
      </c>
      <c r="E278">
        <f t="shared" si="48"/>
        <v>422688.50658000004</v>
      </c>
      <c r="F278">
        <f t="shared" si="49"/>
        <v>1.8599076417881527E-2</v>
      </c>
      <c r="G278" s="5">
        <f>_xll.SNL.Clients.Office.Excel.Functions.SPG(A278, "SP_MARKETCAP", "12/30/2023")</f>
        <v>21365.294277600002</v>
      </c>
      <c r="H278">
        <f t="shared" si="53"/>
        <v>5.0847529139733973E-4</v>
      </c>
      <c r="I278">
        <f t="shared" si="54"/>
        <v>9.3050978325713172E-4</v>
      </c>
      <c r="K278" s="11" t="s">
        <v>275</v>
      </c>
      <c r="L278" s="4" cm="1">
        <f t="array" ref="L278">_xll.SNL.Clients.Office.Excel.Functions.SPG(K278, "SP_TOTAL_REV", "CY2023")</f>
        <v>22726317</v>
      </c>
      <c r="M278" s="4">
        <f>_xll.SNL.Clients.Office.Excel.Functions.SPG(K278,"IQ_AVG_DILUT_SHARES_OUT","CY2023")</f>
        <v>230977326</v>
      </c>
      <c r="N278" s="5">
        <f>_xll.SNL.Clients.Office.Excel.Functions.SPG(K278, "IQ_DILUT_EPS_NORM", "CY2023")</f>
        <v>1.83</v>
      </c>
      <c r="O278">
        <f t="shared" si="50"/>
        <v>422688.50658000004</v>
      </c>
      <c r="P278">
        <f t="shared" si="51"/>
        <v>1.8599076417881527E-2</v>
      </c>
      <c r="Q278" s="5">
        <f>_xll.SNL.Clients.Office.Excel.Functions.SPG(K278, "SP_MARKETCAP", "12/31/2022")</f>
        <v>15780.581482379999</v>
      </c>
      <c r="R278">
        <f t="shared" si="55"/>
        <v>4.6912051897973734E-4</v>
      </c>
      <c r="S278">
        <f t="shared" si="56"/>
        <v>8.584905497329194E-4</v>
      </c>
      <c r="U278" s="11" t="s">
        <v>275</v>
      </c>
      <c r="V278" s="4" cm="1">
        <f t="array" ref="V278">_xll.SNL.Clients.Office.Excel.Functions.SPG(U278, "SP_TOTAL_REV", "CY2021")</f>
        <v>6268447</v>
      </c>
      <c r="W278" s="4">
        <f>_xll.SNL.Clients.Office.Excel.Functions.SPG(U278,"IQ_AVG_DILUT_SHARES_OUT","CY2021")</f>
        <v>217190862</v>
      </c>
      <c r="X278" s="5">
        <f>_xll.SNL.Clients.Office.Excel.Functions.SPG(U278, "IQ_DILUT_EPS_NORM", "CY2021")</f>
        <v>-2.2589999999999999</v>
      </c>
      <c r="Y278">
        <f t="shared" si="57"/>
        <v>-490634.15725799993</v>
      </c>
      <c r="Z278">
        <f t="shared" si="58"/>
        <v>-7.8270448367514303E-2</v>
      </c>
      <c r="AA278" s="5">
        <f>_xll.SNL.Clients.Office.Excel.Functions.SPG(U278, "SP_MARKETCAP", "12/31/2021")</f>
        <v>26362.91389426</v>
      </c>
      <c r="AB278">
        <f t="shared" si="52"/>
        <v>6.2126534285698864E-4</v>
      </c>
      <c r="AC278">
        <f t="shared" si="59"/>
        <v>-1.4034384095139372E-3</v>
      </c>
    </row>
    <row r="279" spans="1:29" x14ac:dyDescent="0.3">
      <c r="A279" s="11" t="s">
        <v>276</v>
      </c>
      <c r="B279" s="4" cm="1">
        <f t="array" ref="B279">_xll.SNL.Clients.Office.Excel.Functions.SPG(A279, "SP_TOTAL_REV", "CY2023")</f>
        <v>13866000</v>
      </c>
      <c r="C279" s="4">
        <f>_xll.SNL.Clients.Office.Excel.Functions.SPG(A279,"IQ_AVG_DILUT_SHARES_OUT","CY2023")</f>
        <v>268300000</v>
      </c>
      <c r="D279" s="5">
        <f>_xll.SNL.Clients.Office.Excel.Functions.SPG(A279, "IQ_DILUT_EPS_NORM", "CY2023")</f>
        <v>2.9510000000000001</v>
      </c>
      <c r="E279">
        <f t="shared" si="48"/>
        <v>791753.3</v>
      </c>
      <c r="F279">
        <f t="shared" si="49"/>
        <v>5.710033895860378E-2</v>
      </c>
      <c r="G279" s="5">
        <f>_xll.SNL.Clients.Office.Excel.Functions.SPG(A279, "SP_MARKETCAP", "12/30/2023")</f>
        <v>12788.52366501</v>
      </c>
      <c r="H279">
        <f t="shared" si="53"/>
        <v>3.043556626283075E-4</v>
      </c>
      <c r="I279">
        <f t="shared" si="54"/>
        <v>8.9815356041613543E-4</v>
      </c>
      <c r="K279" s="11" t="s">
        <v>276</v>
      </c>
      <c r="L279" s="4" cm="1">
        <f t="array" ref="L279">_xll.SNL.Clients.Office.Excel.Functions.SPG(K279, "SP_TOTAL_REV", "CY2023")</f>
        <v>13866000</v>
      </c>
      <c r="M279" s="4">
        <f>_xll.SNL.Clients.Office.Excel.Functions.SPG(K279,"IQ_AVG_DILUT_SHARES_OUT","CY2023")</f>
        <v>268300000</v>
      </c>
      <c r="N279" s="5">
        <f>_xll.SNL.Clients.Office.Excel.Functions.SPG(K279, "IQ_DILUT_EPS_NORM", "CY2023")</f>
        <v>2.9510000000000001</v>
      </c>
      <c r="O279">
        <f t="shared" si="50"/>
        <v>791753.3</v>
      </c>
      <c r="P279">
        <f t="shared" si="51"/>
        <v>5.710033895860378E-2</v>
      </c>
      <c r="Q279" s="5">
        <f>_xll.SNL.Clients.Office.Excel.Functions.SPG(K279, "SP_MARKETCAP", "12/31/2022")</f>
        <v>14269.81594885</v>
      </c>
      <c r="R279">
        <f t="shared" si="55"/>
        <v>4.2420892228492386E-4</v>
      </c>
      <c r="S279">
        <f t="shared" si="56"/>
        <v>1.2518405296628103E-3</v>
      </c>
      <c r="U279" s="11" t="s">
        <v>276</v>
      </c>
      <c r="V279" s="4" cm="1">
        <f t="array" ref="V279">_xll.SNL.Clients.Office.Excel.Functions.SPG(U279, "SP_TOTAL_REV", "CY2021")</f>
        <v>13089000</v>
      </c>
      <c r="W279" s="4">
        <f>_xll.SNL.Clients.Office.Excel.Functions.SPG(U279,"IQ_AVG_DILUT_SHARES_OUT","CY2021")</f>
        <v>297700000</v>
      </c>
      <c r="X279" s="5">
        <f>_xll.SNL.Clients.Office.Excel.Functions.SPG(U279, "IQ_DILUT_EPS_NORM", "CY2021")</f>
        <v>3.0739999999999998</v>
      </c>
      <c r="Y279">
        <f t="shared" si="57"/>
        <v>915129.8</v>
      </c>
      <c r="Z279">
        <f t="shared" si="58"/>
        <v>6.9915944686377879E-2</v>
      </c>
      <c r="AA279" s="5">
        <f>_xll.SNL.Clients.Office.Excel.Functions.SPG(U279, "SP_MARKETCAP", "12/31/2021")</f>
        <v>17498.215715490001</v>
      </c>
      <c r="AB279">
        <f t="shared" si="52"/>
        <v>4.1236090325494687E-4</v>
      </c>
      <c r="AC279">
        <f t="shared" si="59"/>
        <v>1.2675974166057066E-3</v>
      </c>
    </row>
    <row r="280" spans="1:29" x14ac:dyDescent="0.3">
      <c r="A280" s="11" t="s">
        <v>277</v>
      </c>
      <c r="B280" s="4" cm="1">
        <f t="array" ref="B280">_xll.SNL.Clients.Office.Excel.Functions.SPG(A280, "SP_TOTAL_REV", "CY2023")</f>
        <v>67571000</v>
      </c>
      <c r="C280" s="4">
        <f>_xll.SNL.Clients.Office.Excel.Functions.SPG(A280,"IQ_AVG_DILUT_SHARES_OUT","CY2023")</f>
        <v>251200000</v>
      </c>
      <c r="D280" s="5">
        <f>_xll.SNL.Clients.Office.Excel.Functions.SPG(A280, "IQ_DILUT_EPS_NORM", "CY2023")</f>
        <v>20.536000000000001</v>
      </c>
      <c r="E280">
        <f t="shared" si="48"/>
        <v>5158643.2</v>
      </c>
      <c r="F280">
        <f t="shared" si="49"/>
        <v>7.6344041082713004E-2</v>
      </c>
      <c r="G280" s="5">
        <f>_xll.SNL.Clients.Office.Excel.Functions.SPG(A280, "SP_MARKETCAP", "12/30/2023")</f>
        <v>112448.2615866</v>
      </c>
      <c r="H280">
        <f t="shared" si="53"/>
        <v>2.6761701399693302E-3</v>
      </c>
      <c r="I280">
        <f t="shared" si="54"/>
        <v>5.4957829994410172E-2</v>
      </c>
      <c r="K280" s="11" t="s">
        <v>277</v>
      </c>
      <c r="L280" s="4" cm="1">
        <f t="array" ref="L280">_xll.SNL.Clients.Office.Excel.Functions.SPG(K280, "SP_TOTAL_REV", "CY2023")</f>
        <v>67571000</v>
      </c>
      <c r="M280" s="4">
        <f>_xll.SNL.Clients.Office.Excel.Functions.SPG(K280,"IQ_AVG_DILUT_SHARES_OUT","CY2023")</f>
        <v>251200000</v>
      </c>
      <c r="N280" s="5">
        <f>_xll.SNL.Clients.Office.Excel.Functions.SPG(K280, "IQ_DILUT_EPS_NORM", "CY2023")</f>
        <v>20.536000000000001</v>
      </c>
      <c r="O280">
        <f t="shared" si="50"/>
        <v>5158643.2</v>
      </c>
      <c r="P280">
        <f t="shared" si="51"/>
        <v>7.6344041082713004E-2</v>
      </c>
      <c r="Q280" s="5">
        <f>_xll.SNL.Clients.Office.Excel.Functions.SPG(K280, "SP_MARKETCAP", "12/31/2022")</f>
        <v>127496.36225987</v>
      </c>
      <c r="R280">
        <f t="shared" si="55"/>
        <v>3.790174633182034E-3</v>
      </c>
      <c r="S280">
        <f t="shared" si="56"/>
        <v>7.783502626702625E-2</v>
      </c>
      <c r="U280" s="11" t="s">
        <v>277</v>
      </c>
      <c r="V280" s="4" cm="1">
        <f t="array" ref="V280">_xll.SNL.Clients.Office.Excel.Functions.SPG(U280, "SP_TOTAL_REV", "CY2021")</f>
        <v>67044000</v>
      </c>
      <c r="W280" s="4">
        <f>_xll.SNL.Clients.Office.Excel.Functions.SPG(U280,"IQ_AVG_DILUT_SHARES_OUT","CY2021")</f>
        <v>277400000</v>
      </c>
      <c r="X280" s="5">
        <f>_xll.SNL.Clients.Office.Excel.Functions.SPG(U280, "IQ_DILUT_EPS_NORM", "CY2021")</f>
        <v>16.495000000000001</v>
      </c>
      <c r="Y280">
        <f t="shared" si="57"/>
        <v>4575713</v>
      </c>
      <c r="Z280">
        <f t="shared" si="58"/>
        <v>6.8249403376886827E-2</v>
      </c>
      <c r="AA280" s="5">
        <f>_xll.SNL.Clients.Office.Excel.Functions.SPG(U280, "SP_MARKETCAP", "12/31/2021")</f>
        <v>98017.258640400003</v>
      </c>
      <c r="AB280">
        <f t="shared" si="52"/>
        <v>2.3098632434705503E-3</v>
      </c>
      <c r="AC280">
        <f t="shared" si="59"/>
        <v>3.8101194201046726E-2</v>
      </c>
    </row>
    <row r="281" spans="1:29" x14ac:dyDescent="0.3">
      <c r="A281" s="11" t="s">
        <v>278</v>
      </c>
      <c r="B281" s="4" cm="1">
        <f t="array" ref="B281">_xll.SNL.Clients.Office.Excel.Functions.SPG(A281, "SP_TOTAL_REV", "CY2023")</f>
        <v>15855000</v>
      </c>
      <c r="C281" s="4">
        <f>_xll.SNL.Clients.Office.Excel.Functions.SPG(A281,"IQ_AVG_DILUT_SHARES_OUT","CY2023")</f>
        <v>227810000</v>
      </c>
      <c r="D281" s="5">
        <f>_xll.SNL.Clients.Office.Excel.Functions.SPG(A281, "IQ_DILUT_EPS_NORM", "CY2023")</f>
        <v>5.0220000000000002</v>
      </c>
      <c r="E281">
        <f t="shared" si="48"/>
        <v>1144061.82</v>
      </c>
      <c r="F281">
        <f t="shared" si="49"/>
        <v>7.2157793755912969E-2</v>
      </c>
      <c r="G281" s="5">
        <f>_xll.SNL.Clients.Office.Excel.Functions.SPG(A281, "SP_MARKETCAP", "12/30/2023")</f>
        <v>15536.012176779999</v>
      </c>
      <c r="H281">
        <f t="shared" si="53"/>
        <v>3.697434828699309E-4</v>
      </c>
      <c r="I281">
        <f t="shared" si="54"/>
        <v>1.8568517709727931E-3</v>
      </c>
      <c r="K281" s="11" t="s">
        <v>278</v>
      </c>
      <c r="L281" s="4" cm="1">
        <f t="array" ref="L281">_xll.SNL.Clients.Office.Excel.Functions.SPG(K281, "SP_TOTAL_REV", "CY2023")</f>
        <v>15855000</v>
      </c>
      <c r="M281" s="4">
        <f>_xll.SNL.Clients.Office.Excel.Functions.SPG(K281,"IQ_AVG_DILUT_SHARES_OUT","CY2023")</f>
        <v>227810000</v>
      </c>
      <c r="N281" s="5">
        <f>_xll.SNL.Clients.Office.Excel.Functions.SPG(K281, "IQ_DILUT_EPS_NORM", "CY2023")</f>
        <v>5.0220000000000002</v>
      </c>
      <c r="O281">
        <f t="shared" si="50"/>
        <v>1144061.82</v>
      </c>
      <c r="P281">
        <f t="shared" si="51"/>
        <v>7.2157793755912969E-2</v>
      </c>
      <c r="Q281" s="5">
        <f>_xll.SNL.Clients.Office.Excel.Functions.SPG(K281, "SP_MARKETCAP", "12/31/2022")</f>
        <v>13849.11994316</v>
      </c>
      <c r="R281">
        <f t="shared" si="55"/>
        <v>4.1170259425497407E-4</v>
      </c>
      <c r="S281">
        <f t="shared" si="56"/>
        <v>2.0675704283484799E-3</v>
      </c>
      <c r="U281" s="11" t="s">
        <v>278</v>
      </c>
      <c r="V281" s="4" cm="1">
        <f t="array" ref="V281">_xll.SNL.Clients.Office.Excel.Functions.SPG(U281, "SP_TOTAL_REV", "CY2021")</f>
        <v>14102000</v>
      </c>
      <c r="W281" s="4">
        <f>_xll.SNL.Clients.Office.Excel.Functions.SPG(U281,"IQ_AVG_DILUT_SHARES_OUT","CY2021")</f>
        <v>260200000</v>
      </c>
      <c r="X281" s="5">
        <f>_xll.SNL.Clients.Office.Excel.Functions.SPG(U281, "IQ_DILUT_EPS_NORM", "CY2021")</f>
        <v>4.7160000000000002</v>
      </c>
      <c r="Y281">
        <f t="shared" si="57"/>
        <v>1227103.2</v>
      </c>
      <c r="Z281">
        <f t="shared" si="58"/>
        <v>8.7016253013756914E-2</v>
      </c>
      <c r="AA281" s="5">
        <f>_xll.SNL.Clients.Office.Excel.Functions.SPG(U281, "SP_MARKETCAP", "12/31/2021")</f>
        <v>14652.811637119999</v>
      </c>
      <c r="AB281">
        <f t="shared" si="52"/>
        <v>3.4530644381978916E-4</v>
      </c>
      <c r="AC281">
        <f t="shared" si="59"/>
        <v>1.6284651890541258E-3</v>
      </c>
    </row>
    <row r="282" spans="1:29" x14ac:dyDescent="0.3">
      <c r="A282" s="11" t="s">
        <v>279</v>
      </c>
      <c r="B282" s="4" cm="1">
        <f t="array" ref="B282">_xll.SNL.Clients.Office.Excel.Functions.SPG(A282, "SP_TOTAL_REV", "CY2023")</f>
        <v>86377000</v>
      </c>
      <c r="C282" s="4">
        <f>_xll.SNL.Clients.Office.Excel.Functions.SPG(A282,"IQ_AVG_DILUT_SHARES_OUT","CY2023")</f>
        <v>584000000</v>
      </c>
      <c r="D282" s="5">
        <f>_xll.SNL.Clients.Office.Excel.Functions.SPG(A282, "IQ_DILUT_EPS_NORM", "CY2023")</f>
        <v>10.999000000000001</v>
      </c>
      <c r="E282">
        <f t="shared" si="48"/>
        <v>6423416</v>
      </c>
      <c r="F282">
        <f t="shared" si="49"/>
        <v>7.4364888801417048E-2</v>
      </c>
      <c r="G282" s="5">
        <f>_xll.SNL.Clients.Office.Excel.Functions.SPG(A282, "SP_MARKETCAP", "12/30/2023")</f>
        <v>127991.30912999999</v>
      </c>
      <c r="H282">
        <f t="shared" si="53"/>
        <v>3.0460810584030172E-3</v>
      </c>
      <c r="I282">
        <f t="shared" si="54"/>
        <v>3.3503845561374791E-2</v>
      </c>
      <c r="K282" s="11" t="s">
        <v>279</v>
      </c>
      <c r="L282" s="4" cm="1">
        <f t="array" ref="L282">_xll.SNL.Clients.Office.Excel.Functions.SPG(K282, "SP_TOTAL_REV", "CY2023")</f>
        <v>86377000</v>
      </c>
      <c r="M282" s="4">
        <f>_xll.SNL.Clients.Office.Excel.Functions.SPG(K282,"IQ_AVG_DILUT_SHARES_OUT","CY2023")</f>
        <v>584000000</v>
      </c>
      <c r="N282" s="5">
        <f>_xll.SNL.Clients.Office.Excel.Functions.SPG(K282, "IQ_DILUT_EPS_NORM", "CY2023")</f>
        <v>10.999000000000001</v>
      </c>
      <c r="O282">
        <f t="shared" si="50"/>
        <v>6423416</v>
      </c>
      <c r="P282">
        <f t="shared" si="51"/>
        <v>7.4364888801417048E-2</v>
      </c>
      <c r="Q282" s="5">
        <f>_xll.SNL.Clients.Office.Excel.Functions.SPG(K282, "SP_MARKETCAP", "12/31/2022")</f>
        <v>120480.941043</v>
      </c>
      <c r="R282">
        <f t="shared" si="55"/>
        <v>3.581622239482587E-3</v>
      </c>
      <c r="S282">
        <f t="shared" si="56"/>
        <v>3.9394263012068977E-2</v>
      </c>
      <c r="U282" s="11" t="s">
        <v>279</v>
      </c>
      <c r="V282" s="4" cm="1">
        <f t="array" ref="V282">_xll.SNL.Clients.Office.Excel.Functions.SPG(U282, "SP_TOTAL_REV", "CY2021")</f>
        <v>96250000</v>
      </c>
      <c r="W282" s="4">
        <f>_xll.SNL.Clients.Office.Excel.Functions.SPG(U282,"IQ_AVG_DILUT_SHARES_OUT","CY2021")</f>
        <v>699000000</v>
      </c>
      <c r="X282" s="5">
        <f>_xll.SNL.Clients.Office.Excel.Functions.SPG(U282, "IQ_DILUT_EPS_NORM", "CY2021")</f>
        <v>10.021000000000001</v>
      </c>
      <c r="Y282">
        <f t="shared" si="57"/>
        <v>7004679.0000000009</v>
      </c>
      <c r="Z282">
        <f t="shared" si="58"/>
        <v>7.2775885714285726E-2</v>
      </c>
      <c r="AA282" s="5">
        <f>_xll.SNL.Clients.Office.Excel.Functions.SPG(U282, "SP_MARKETCAP", "12/31/2021")</f>
        <v>174150.17341272</v>
      </c>
      <c r="AB282">
        <f t="shared" si="52"/>
        <v>4.1040026010711397E-3</v>
      </c>
      <c r="AC282">
        <f t="shared" si="59"/>
        <v>4.1126210065333894E-2</v>
      </c>
    </row>
    <row r="283" spans="1:29" x14ac:dyDescent="0.3">
      <c r="A283" s="11" t="s">
        <v>280</v>
      </c>
      <c r="B283" s="4" cm="1">
        <f t="array" ref="B283">_xll.SNL.Clients.Office.Excel.Functions.SPG(A283, "SP_TOTAL_REV", "CY2023")</f>
        <v>9619278</v>
      </c>
      <c r="C283" s="4">
        <f>_xll.SNL.Clients.Office.Excel.Functions.SPG(A283,"IQ_AVG_DILUT_SHARES_OUT","CY2023")</f>
        <v>127060000</v>
      </c>
      <c r="D283" s="5">
        <f>_xll.SNL.Clients.Office.Excel.Functions.SPG(A283, "IQ_DILUT_EPS_NORM", "CY2023")</f>
        <v>11.086</v>
      </c>
      <c r="E283">
        <f t="shared" si="48"/>
        <v>1408587.16</v>
      </c>
      <c r="F283">
        <f t="shared" si="49"/>
        <v>0.14643377184857323</v>
      </c>
      <c r="G283" s="5">
        <f>_xll.SNL.Clients.Office.Excel.Functions.SPG(A283, "SP_MARKETCAP", "12/30/2023")</f>
        <v>64520.067033630003</v>
      </c>
      <c r="H283">
        <f t="shared" si="53"/>
        <v>1.5355210866576539E-3</v>
      </c>
      <c r="I283">
        <f t="shared" si="54"/>
        <v>1.702278676668675E-2</v>
      </c>
      <c r="K283" s="11" t="s">
        <v>280</v>
      </c>
      <c r="L283" s="4" cm="1">
        <f t="array" ref="L283">_xll.SNL.Clients.Office.Excel.Functions.SPG(K283, "SP_TOTAL_REV", "CY2023")</f>
        <v>9619278</v>
      </c>
      <c r="M283" s="4">
        <f>_xll.SNL.Clients.Office.Excel.Functions.SPG(K283,"IQ_AVG_DILUT_SHARES_OUT","CY2023")</f>
        <v>127060000</v>
      </c>
      <c r="N283" s="5">
        <f>_xll.SNL.Clients.Office.Excel.Functions.SPG(K283, "IQ_DILUT_EPS_NORM", "CY2023")</f>
        <v>11.086</v>
      </c>
      <c r="O283">
        <f t="shared" si="50"/>
        <v>1408587.16</v>
      </c>
      <c r="P283">
        <f t="shared" si="51"/>
        <v>0.14643377184857323</v>
      </c>
      <c r="Q283" s="5">
        <f>_xll.SNL.Clients.Office.Excel.Functions.SPG(K283, "SP_MARKETCAP", "12/31/2022")</f>
        <v>40853.171440060003</v>
      </c>
      <c r="R283">
        <f t="shared" si="55"/>
        <v>1.2144711530008014E-3</v>
      </c>
      <c r="S283">
        <f t="shared" si="56"/>
        <v>1.3463627202166885E-2</v>
      </c>
      <c r="U283" s="11" t="s">
        <v>280</v>
      </c>
      <c r="V283" s="4" cm="1">
        <f t="array" ref="V283">_xll.SNL.Clients.Office.Excel.Functions.SPG(U283, "SP_TOTAL_REV", "CY2021")</f>
        <v>6256617</v>
      </c>
      <c r="W283" s="4">
        <f>_xll.SNL.Clients.Office.Excel.Functions.SPG(U283,"IQ_AVG_DILUT_SHARES_OUT","CY2021")</f>
        <v>130295000</v>
      </c>
      <c r="X283" s="5">
        <f>_xll.SNL.Clients.Office.Excel.Functions.SPG(U283, "IQ_DILUT_EPS_NORM", "CY2021")</f>
        <v>6.5970000000000004</v>
      </c>
      <c r="Y283">
        <f t="shared" si="57"/>
        <v>859556.11499999999</v>
      </c>
      <c r="Z283">
        <f t="shared" si="58"/>
        <v>0.13738352771154125</v>
      </c>
      <c r="AA283" s="5">
        <f>_xll.SNL.Clients.Office.Excel.Functions.SPG(U283, "SP_MARKETCAP", "12/31/2021")</f>
        <v>50612.103026750003</v>
      </c>
      <c r="AB283">
        <f t="shared" si="52"/>
        <v>1.1927188954053095E-3</v>
      </c>
      <c r="AC283">
        <f t="shared" si="59"/>
        <v>7.8683665529888282E-3</v>
      </c>
    </row>
    <row r="284" spans="1:29" x14ac:dyDescent="0.3">
      <c r="A284" s="11" t="s">
        <v>281</v>
      </c>
      <c r="B284" s="4" cm="1">
        <f t="array" ref="B284">_xll.SNL.Clients.Office.Excel.Functions.SPG(A284, "SP_TOTAL_REV", "CY2023")</f>
        <v>41107000</v>
      </c>
      <c r="C284" s="4">
        <f>_xll.SNL.Clients.Office.Excel.Functions.SPG(A284,"IQ_AVG_DILUT_SHARES_OUT","CY2023")</f>
        <v>326000000</v>
      </c>
      <c r="D284" s="5">
        <f>_xll.SNL.Clients.Office.Excel.Functions.SPG(A284, "IQ_DILUT_EPS_NORM", "CY2023")</f>
        <v>6.016</v>
      </c>
      <c r="E284">
        <f t="shared" si="48"/>
        <v>1961216</v>
      </c>
      <c r="F284">
        <f t="shared" si="49"/>
        <v>4.7710025056559711E-2</v>
      </c>
      <c r="G284" s="5">
        <f>_xll.SNL.Clients.Office.Excel.Functions.SPG(A284, "SP_MARKETCAP", "12/30/2023")</f>
        <v>30840.317376840001</v>
      </c>
      <c r="H284">
        <f t="shared" si="53"/>
        <v>7.3397254263032289E-4</v>
      </c>
      <c r="I284">
        <f t="shared" si="54"/>
        <v>4.4155788164640221E-3</v>
      </c>
      <c r="K284" s="11" t="s">
        <v>281</v>
      </c>
      <c r="L284" s="4" cm="1">
        <f t="array" ref="L284">_xll.SNL.Clients.Office.Excel.Functions.SPG(K284, "SP_TOTAL_REV", "CY2023")</f>
        <v>41107000</v>
      </c>
      <c r="M284" s="4">
        <f>_xll.SNL.Clients.Office.Excel.Functions.SPG(K284,"IQ_AVG_DILUT_SHARES_OUT","CY2023")</f>
        <v>326000000</v>
      </c>
      <c r="N284" s="5">
        <f>_xll.SNL.Clients.Office.Excel.Functions.SPG(K284, "IQ_DILUT_EPS_NORM", "CY2023")</f>
        <v>6.016</v>
      </c>
      <c r="O284">
        <f t="shared" si="50"/>
        <v>1961216</v>
      </c>
      <c r="P284">
        <f t="shared" si="51"/>
        <v>4.7710025056559711E-2</v>
      </c>
      <c r="Q284" s="5">
        <f>_xll.SNL.Clients.Office.Excel.Functions.SPG(K284, "SP_MARKETCAP", "12/31/2022")</f>
        <v>27036.596671989999</v>
      </c>
      <c r="R284">
        <f t="shared" si="55"/>
        <v>8.0373605220895178E-4</v>
      </c>
      <c r="S284">
        <f t="shared" si="56"/>
        <v>4.8352760900890537E-3</v>
      </c>
      <c r="U284" s="11" t="s">
        <v>281</v>
      </c>
      <c r="V284" s="4" cm="1">
        <f t="array" ref="V284">_xll.SNL.Clients.Office.Excel.Functions.SPG(U284, "SP_TOTAL_REV", "CY2021")</f>
        <v>46173000</v>
      </c>
      <c r="W284" s="4">
        <f>_xll.SNL.Clients.Office.Excel.Functions.SPG(U284,"IQ_AVG_DILUT_SHARES_OUT","CY2021")</f>
        <v>334000000</v>
      </c>
      <c r="X284" s="5">
        <f>_xll.SNL.Clients.Office.Excel.Functions.SPG(U284, "IQ_DILUT_EPS_NORM", "CY2021")</f>
        <v>13.853</v>
      </c>
      <c r="Y284">
        <f t="shared" si="57"/>
        <v>4626902</v>
      </c>
      <c r="Z284">
        <f t="shared" si="58"/>
        <v>0.1002079570311654</v>
      </c>
      <c r="AA284" s="5">
        <f>_xll.SNL.Clients.Office.Excel.Functions.SPG(U284, "SP_MARKETCAP", "12/31/2021")</f>
        <v>30476.577211430002</v>
      </c>
      <c r="AB284">
        <f t="shared" si="52"/>
        <v>7.1820745105453075E-4</v>
      </c>
      <c r="AC284">
        <f t="shared" si="59"/>
        <v>9.9493278194584152E-3</v>
      </c>
    </row>
    <row r="285" spans="1:29" x14ac:dyDescent="0.3">
      <c r="A285" s="11" t="s">
        <v>282</v>
      </c>
      <c r="B285" s="4" cm="1">
        <f t="array" ref="B285">_xll.SNL.Clients.Office.Excel.Functions.SPG(A285, "SP_TOTAL_REV", "CY2023")</f>
        <v>9418362</v>
      </c>
      <c r="C285" s="4">
        <f>_xll.SNL.Clients.Office.Excel.Functions.SPG(A285,"IQ_AVG_DILUT_SHARES_OUT","CY2023")</f>
        <v>167002000</v>
      </c>
      <c r="D285" s="5">
        <f>_xll.SNL.Clients.Office.Excel.Functions.SPG(A285, "IQ_DILUT_EPS_NORM", "CY2023")</f>
        <v>13.544</v>
      </c>
      <c r="E285">
        <f t="shared" si="48"/>
        <v>2261875.088</v>
      </c>
      <c r="F285">
        <f t="shared" si="49"/>
        <v>0.24015588782847802</v>
      </c>
      <c r="G285" s="5">
        <f>_xll.SNL.Clients.Office.Excel.Functions.SPG(A285, "SP_MARKETCAP", "12/30/2023")</f>
        <v>22749.84244764</v>
      </c>
      <c r="H285">
        <f t="shared" si="53"/>
        <v>5.4142632521262616E-4</v>
      </c>
      <c r="I285">
        <f t="shared" si="54"/>
        <v>7.3330781486798087E-3</v>
      </c>
      <c r="K285" s="11" t="s">
        <v>282</v>
      </c>
      <c r="L285" s="4" cm="1">
        <f t="array" ref="L285">_xll.SNL.Clients.Office.Excel.Functions.SPG(K285, "SP_TOTAL_REV", "CY2023")</f>
        <v>9418362</v>
      </c>
      <c r="M285" s="4">
        <f>_xll.SNL.Clients.Office.Excel.Functions.SPG(K285,"IQ_AVG_DILUT_SHARES_OUT","CY2023")</f>
        <v>167002000</v>
      </c>
      <c r="N285" s="5">
        <f>_xll.SNL.Clients.Office.Excel.Functions.SPG(K285, "IQ_DILUT_EPS_NORM", "CY2023")</f>
        <v>13.544</v>
      </c>
      <c r="O285">
        <f t="shared" si="50"/>
        <v>2261875.088</v>
      </c>
      <c r="P285">
        <f t="shared" si="51"/>
        <v>0.24015588782847802</v>
      </c>
      <c r="Q285" s="5">
        <f>_xll.SNL.Clients.Office.Excel.Functions.SPG(K285, "SP_MARKETCAP", "12/31/2022")</f>
        <v>25039.29153558</v>
      </c>
      <c r="R285">
        <f t="shared" si="55"/>
        <v>7.4436074825074544E-4</v>
      </c>
      <c r="S285">
        <f t="shared" si="56"/>
        <v>1.0081621974308097E-2</v>
      </c>
      <c r="U285" s="11" t="s">
        <v>282</v>
      </c>
      <c r="V285" s="4" cm="1">
        <f t="array" ref="V285">_xll.SNL.Clients.Office.Excel.Functions.SPG(U285, "SP_TOTAL_REV", "CY2021")</f>
        <v>5991772</v>
      </c>
      <c r="W285" s="4">
        <f>_xll.SNL.Clients.Office.Excel.Functions.SPG(U285,"IQ_AVG_DILUT_SHARES_OUT","CY2021")</f>
        <v>128812000</v>
      </c>
      <c r="X285" s="5">
        <f>_xll.SNL.Clients.Office.Excel.Functions.SPG(U285, "IQ_DILUT_EPS_NORM", "CY2021")</f>
        <v>12.125</v>
      </c>
      <c r="Y285">
        <f t="shared" si="57"/>
        <v>1561845.5</v>
      </c>
      <c r="Z285">
        <f t="shared" si="58"/>
        <v>0.26066504199425478</v>
      </c>
      <c r="AA285" s="5">
        <f>_xll.SNL.Clients.Office.Excel.Functions.SPG(U285, "SP_MARKETCAP", "12/31/2021")</f>
        <v>19763.375799860001</v>
      </c>
      <c r="AB285">
        <f t="shared" si="52"/>
        <v>4.6574140064937553E-4</v>
      </c>
      <c r="AC285">
        <f t="shared" si="59"/>
        <v>5.6471144828736785E-3</v>
      </c>
    </row>
    <row r="286" spans="1:29" x14ac:dyDescent="0.3">
      <c r="A286" s="11" t="s">
        <v>283</v>
      </c>
      <c r="B286" s="4" cm="1">
        <f t="array" ref="B286">_xll.SNL.Clients.Office.Excel.Functions.SPG(A286, "SP_TOTAL_REV", "CY2023")</f>
        <v>149348000</v>
      </c>
      <c r="C286" s="4">
        <f>_xll.SNL.Clients.Office.Excel.Functions.SPG(A286,"IQ_AVG_DILUT_SHARES_OUT","CY2023")</f>
        <v>409000000</v>
      </c>
      <c r="D286" s="5">
        <f>_xll.SNL.Clients.Office.Excel.Functions.SPG(A286, "IQ_DILUT_EPS_NORM", "CY2023")</f>
        <v>17.196999999999999</v>
      </c>
      <c r="E286">
        <f t="shared" si="48"/>
        <v>7033573</v>
      </c>
      <c r="F286">
        <f t="shared" si="49"/>
        <v>4.7095193775611326E-2</v>
      </c>
      <c r="G286" s="5">
        <f>_xll.SNL.Clients.Office.Excel.Functions.SPG(A286, "SP_MARKETCAP", "12/30/2023")</f>
        <v>56331.888015719996</v>
      </c>
      <c r="H286">
        <f t="shared" si="53"/>
        <v>1.3406495975010317E-3</v>
      </c>
      <c r="I286">
        <f t="shared" si="54"/>
        <v>2.3055151128225242E-2</v>
      </c>
      <c r="K286" s="11" t="s">
        <v>283</v>
      </c>
      <c r="L286" s="4" cm="1">
        <f t="array" ref="L286">_xll.SNL.Clients.Office.Excel.Functions.SPG(K286, "SP_TOTAL_REV", "CY2023")</f>
        <v>149348000</v>
      </c>
      <c r="M286" s="4">
        <f>_xll.SNL.Clients.Office.Excel.Functions.SPG(K286,"IQ_AVG_DILUT_SHARES_OUT","CY2023")</f>
        <v>409000000</v>
      </c>
      <c r="N286" s="5">
        <f>_xll.SNL.Clients.Office.Excel.Functions.SPG(K286, "IQ_DILUT_EPS_NORM", "CY2023")</f>
        <v>17.196999999999999</v>
      </c>
      <c r="O286">
        <f t="shared" si="50"/>
        <v>7033573</v>
      </c>
      <c r="P286">
        <f t="shared" si="51"/>
        <v>4.7095193775611326E-2</v>
      </c>
      <c r="Q286" s="5">
        <f>_xll.SNL.Clients.Office.Excel.Functions.SPG(K286, "SP_MARKETCAP", "12/31/2022")</f>
        <v>54547.434352869997</v>
      </c>
      <c r="R286">
        <f t="shared" si="55"/>
        <v>1.6215702026698823E-3</v>
      </c>
      <c r="S286">
        <f t="shared" si="56"/>
        <v>2.7886142775313965E-2</v>
      </c>
      <c r="U286" s="11" t="s">
        <v>283</v>
      </c>
      <c r="V286" s="4" cm="1">
        <f t="array" ref="V286">_xll.SNL.Clients.Office.Excel.Functions.SPG(U286, "SP_TOTAL_REV", "CY2021")</f>
        <v>120451000</v>
      </c>
      <c r="W286" s="4">
        <f>_xll.SNL.Clients.Office.Excel.Functions.SPG(U286,"IQ_AVG_DILUT_SHARES_OUT","CY2021")</f>
        <v>638000000</v>
      </c>
      <c r="X286" s="5">
        <f>_xll.SNL.Clients.Office.Excel.Functions.SPG(U286, "IQ_DILUT_EPS_NORM", "CY2021")</f>
        <v>0.88900000000000001</v>
      </c>
      <c r="Y286">
        <f t="shared" si="57"/>
        <v>567182</v>
      </c>
      <c r="Z286">
        <f t="shared" si="58"/>
        <v>4.7088193539281537E-3</v>
      </c>
      <c r="AA286" s="5">
        <f>_xll.SNL.Clients.Office.Excel.Functions.SPG(U286, "SP_MARKETCAP", "12/31/2021")</f>
        <v>39391.455707189998</v>
      </c>
      <c r="AB286">
        <f t="shared" si="52"/>
        <v>9.282944341327795E-4</v>
      </c>
      <c r="AC286">
        <f t="shared" si="59"/>
        <v>8.2525375194404096E-4</v>
      </c>
    </row>
    <row r="287" spans="1:29" x14ac:dyDescent="0.3">
      <c r="A287" s="11" t="s">
        <v>284</v>
      </c>
      <c r="B287" s="4" cm="1">
        <f t="array" ref="B287">_xll.SNL.Clients.Office.Excel.Functions.SPG(A287, "SP_TOTAL_REV", "CY2023")</f>
        <v>752547</v>
      </c>
      <c r="C287" s="4">
        <f>_xll.SNL.Clients.Office.Excel.Functions.SPG(A287,"IQ_AVG_DILUT_SHARES_OUT","CY2023")</f>
        <v>37654000</v>
      </c>
      <c r="D287" s="5">
        <f>_xll.SNL.Clients.Office.Excel.Functions.SPG(A287, "IQ_DILUT_EPS_NORM", "CY2023")</f>
        <v>5.5220000000000002</v>
      </c>
      <c r="E287">
        <f t="shared" si="48"/>
        <v>207925.38800000001</v>
      </c>
      <c r="F287">
        <f t="shared" si="49"/>
        <v>0.27629555097555369</v>
      </c>
      <c r="G287" s="5">
        <f>_xll.SNL.Clients.Office.Excel.Functions.SPG(A287, "SP_MARKETCAP", "12/30/2023")</f>
        <v>11100.610446799999</v>
      </c>
      <c r="H287">
        <f t="shared" si="53"/>
        <v>2.6418480636340795E-4</v>
      </c>
      <c r="I287">
        <f t="shared" si="54"/>
        <v>1.4588285007387388E-3</v>
      </c>
      <c r="K287" s="11" t="s">
        <v>284</v>
      </c>
      <c r="L287" s="4" cm="1">
        <f t="array" ref="L287">_xll.SNL.Clients.Office.Excel.Functions.SPG(K287, "SP_TOTAL_REV", "CY2023")</f>
        <v>752547</v>
      </c>
      <c r="M287" s="4">
        <f>_xll.SNL.Clients.Office.Excel.Functions.SPG(K287,"IQ_AVG_DILUT_SHARES_OUT","CY2023")</f>
        <v>37654000</v>
      </c>
      <c r="N287" s="5">
        <f>_xll.SNL.Clients.Office.Excel.Functions.SPG(K287, "IQ_DILUT_EPS_NORM", "CY2023")</f>
        <v>5.5220000000000002</v>
      </c>
      <c r="O287">
        <f t="shared" si="50"/>
        <v>207925.38800000001</v>
      </c>
      <c r="P287">
        <f t="shared" si="51"/>
        <v>0.27629555097555369</v>
      </c>
      <c r="Q287" s="5">
        <f>_xll.SNL.Clients.Office.Excel.Functions.SPG(K287, "SP_MARKETCAP", "12/31/2022")</f>
        <v>10496.53356647</v>
      </c>
      <c r="R287">
        <f t="shared" si="55"/>
        <v>3.120378852762015E-4</v>
      </c>
      <c r="S287">
        <f t="shared" si="56"/>
        <v>1.7230732024951848E-3</v>
      </c>
      <c r="U287" s="11" t="s">
        <v>284</v>
      </c>
      <c r="V287" s="4" cm="1">
        <f t="array" ref="V287">_xll.SNL.Clients.Office.Excel.Functions.SPG(U287, "SP_TOTAL_REV", "CY2021")</f>
        <v>698951</v>
      </c>
      <c r="W287" s="4">
        <f>_xll.SNL.Clients.Office.Excel.Functions.SPG(U287,"IQ_AVG_DILUT_SHARES_OUT","CY2021")</f>
        <v>38097000</v>
      </c>
      <c r="X287" s="5">
        <f>_xll.SNL.Clients.Office.Excel.Functions.SPG(U287, "IQ_DILUT_EPS_NORM", "CY2021")</f>
        <v>5.4779999999999998</v>
      </c>
      <c r="Y287">
        <f t="shared" si="57"/>
        <v>208695.36600000001</v>
      </c>
      <c r="Z287">
        <f t="shared" si="58"/>
        <v>0.29858368612392</v>
      </c>
      <c r="AA287" s="5">
        <f>_xll.SNL.Clients.Office.Excel.Functions.SPG(U287, "SP_MARKETCAP", "12/31/2021")</f>
        <v>15639.151663410001</v>
      </c>
      <c r="AB287">
        <f t="shared" si="52"/>
        <v>3.6855041742090344E-4</v>
      </c>
      <c r="AC287">
        <f t="shared" si="59"/>
        <v>2.0189191866317089E-3</v>
      </c>
    </row>
    <row r="288" spans="1:29" x14ac:dyDescent="0.3">
      <c r="A288" s="11" t="s">
        <v>285</v>
      </c>
      <c r="B288" s="4" cm="1">
        <f t="array" ref="B288">_xll.SNL.Clients.Office.Excel.Functions.SPG(A288, "SP_TOTAL_REV", "CY2023")</f>
        <v>6300000</v>
      </c>
      <c r="C288" s="4">
        <f>_xll.SNL.Clients.Office.Excel.Functions.SPG(A288,"IQ_AVG_DILUT_SHARES_OUT","CY2023")</f>
        <v>302900000</v>
      </c>
      <c r="D288" s="5">
        <f>_xll.SNL.Clients.Office.Excel.Functions.SPG(A288, "IQ_DILUT_EPS_NORM", "CY2023")</f>
        <v>7.0439999999999996</v>
      </c>
      <c r="E288">
        <f t="shared" si="48"/>
        <v>2133627.5999999996</v>
      </c>
      <c r="F288">
        <f t="shared" si="49"/>
        <v>0.33867104761904754</v>
      </c>
      <c r="G288" s="5">
        <f>_xll.SNL.Clients.Office.Excel.Functions.SPG(A288, "SP_MARKETCAP", "12/30/2023")</f>
        <v>66230.335887480003</v>
      </c>
      <c r="H288">
        <f t="shared" si="53"/>
        <v>1.5762239874710033E-3</v>
      </c>
      <c r="I288">
        <f t="shared" si="54"/>
        <v>1.1102921767745747E-2</v>
      </c>
      <c r="K288" s="11" t="s">
        <v>285</v>
      </c>
      <c r="L288" s="4" cm="1">
        <f t="array" ref="L288">_xll.SNL.Clients.Office.Excel.Functions.SPG(K288, "SP_TOTAL_REV", "CY2023")</f>
        <v>6300000</v>
      </c>
      <c r="M288" s="4">
        <f>_xll.SNL.Clients.Office.Excel.Functions.SPG(K288,"IQ_AVG_DILUT_SHARES_OUT","CY2023")</f>
        <v>302900000</v>
      </c>
      <c r="N288" s="5">
        <f>_xll.SNL.Clients.Office.Excel.Functions.SPG(K288, "IQ_DILUT_EPS_NORM", "CY2023")</f>
        <v>7.0439999999999996</v>
      </c>
      <c r="O288">
        <f t="shared" si="50"/>
        <v>2133627.5999999996</v>
      </c>
      <c r="P288">
        <f t="shared" si="51"/>
        <v>0.33867104761904754</v>
      </c>
      <c r="Q288" s="5">
        <f>_xll.SNL.Clients.Office.Excel.Functions.SPG(K288, "SP_MARKETCAP", "12/31/2022")</f>
        <v>47129.582979569997</v>
      </c>
      <c r="R288">
        <f t="shared" si="55"/>
        <v>1.4010544827743549E-3</v>
      </c>
      <c r="S288">
        <f t="shared" si="56"/>
        <v>9.8690277766625544E-3</v>
      </c>
      <c r="U288" s="11" t="s">
        <v>285</v>
      </c>
      <c r="V288" s="4" cm="1">
        <f t="array" ref="V288">_xll.SNL.Clients.Office.Excel.Functions.SPG(U288, "SP_TOTAL_REV", "CY2021")</f>
        <v>3415000</v>
      </c>
      <c r="W288" s="4">
        <f>_xll.SNL.Clients.Office.Excel.Functions.SPG(U288,"IQ_AVG_DILUT_SHARES_OUT","CY2021")</f>
        <v>329300000</v>
      </c>
      <c r="X288" s="5">
        <f>_xll.SNL.Clients.Office.Excel.Functions.SPG(U288, "IQ_DILUT_EPS_NORM", "CY2021")</f>
        <v>2.5659999999999998</v>
      </c>
      <c r="Y288">
        <f t="shared" si="57"/>
        <v>844983.8</v>
      </c>
      <c r="Z288">
        <f t="shared" si="58"/>
        <v>0.24743303074670572</v>
      </c>
      <c r="AA288" s="5">
        <f>_xll.SNL.Clients.Office.Excel.Functions.SPG(U288, "SP_MARKETCAP", "12/31/2021")</f>
        <v>53815.875443999998</v>
      </c>
      <c r="AB288">
        <f t="shared" si="52"/>
        <v>1.2682186211648338E-3</v>
      </c>
      <c r="AC288">
        <f t="shared" si="59"/>
        <v>3.2542489819089634E-3</v>
      </c>
    </row>
    <row r="289" spans="1:29" x14ac:dyDescent="0.3">
      <c r="A289" s="11" t="s">
        <v>286</v>
      </c>
      <c r="B289" s="4" cm="1">
        <f t="array" ref="B289">_xll.SNL.Clients.Office.Excel.Functions.SPG(A289, "SP_TOTAL_REV", "CY2023")</f>
        <v>22819000</v>
      </c>
      <c r="C289" s="4">
        <f>_xll.SNL.Clients.Office.Excel.Functions.SPG(A289,"IQ_AVG_DILUT_SHARES_OUT","CY2023")</f>
        <v>499000000</v>
      </c>
      <c r="D289" s="5">
        <f>_xll.SNL.Clients.Office.Excel.Functions.SPG(A289, "IQ_DILUT_EPS_NORM", "CY2023")</f>
        <v>6.6360000000000001</v>
      </c>
      <c r="E289">
        <f t="shared" si="48"/>
        <v>3311364</v>
      </c>
      <c r="F289">
        <f t="shared" si="49"/>
        <v>0.14511433454577327</v>
      </c>
      <c r="G289" s="5">
        <f>_xll.SNL.Clients.Office.Excel.Functions.SPG(A289, "SP_MARKETCAP", "12/30/2023")</f>
        <v>93422.435017330004</v>
      </c>
      <c r="H289">
        <f t="shared" si="53"/>
        <v>2.2233721310494395E-3</v>
      </c>
      <c r="I289">
        <f t="shared" si="54"/>
        <v>1.475429746164408E-2</v>
      </c>
      <c r="K289" s="11" t="s">
        <v>286</v>
      </c>
      <c r="L289" s="4" cm="1">
        <f t="array" ref="L289">_xll.SNL.Clients.Office.Excel.Functions.SPG(K289, "SP_TOTAL_REV", "CY2023")</f>
        <v>22819000</v>
      </c>
      <c r="M289" s="4">
        <f>_xll.SNL.Clients.Office.Excel.Functions.SPG(K289,"IQ_AVG_DILUT_SHARES_OUT","CY2023")</f>
        <v>499000000</v>
      </c>
      <c r="N289" s="5">
        <f>_xll.SNL.Clients.Office.Excel.Functions.SPG(K289, "IQ_DILUT_EPS_NORM", "CY2023")</f>
        <v>6.6360000000000001</v>
      </c>
      <c r="O289">
        <f t="shared" si="50"/>
        <v>3311364</v>
      </c>
      <c r="P289">
        <f t="shared" si="51"/>
        <v>0.14511433454577327</v>
      </c>
      <c r="Q289" s="5">
        <f>_xll.SNL.Clients.Office.Excel.Functions.SPG(K289, "SP_MARKETCAP", "12/31/2022")</f>
        <v>82079.653052880007</v>
      </c>
      <c r="R289">
        <f t="shared" si="55"/>
        <v>2.4400399618250668E-3</v>
      </c>
      <c r="S289">
        <f t="shared" si="56"/>
        <v>1.6192105186671142E-2</v>
      </c>
      <c r="U289" s="11" t="s">
        <v>286</v>
      </c>
      <c r="V289" s="4" cm="1">
        <f t="array" ref="V289">_xll.SNL.Clients.Office.Excel.Functions.SPG(U289, "SP_TOTAL_REV", "CY2021")</f>
        <v>19883000</v>
      </c>
      <c r="W289" s="4">
        <f>_xll.SNL.Clients.Office.Excel.Functions.SPG(U289,"IQ_AVG_DILUT_SHARES_OUT","CY2021")</f>
        <v>513000000</v>
      </c>
      <c r="X289" s="5">
        <f>_xll.SNL.Clients.Office.Excel.Functions.SPG(U289, "IQ_DILUT_EPS_NORM", "CY2021")</f>
        <v>5.2649999999999997</v>
      </c>
      <c r="Y289">
        <f t="shared" si="57"/>
        <v>2700945</v>
      </c>
      <c r="Z289">
        <f t="shared" si="58"/>
        <v>0.13584192526278729</v>
      </c>
      <c r="AA289" s="5">
        <f>_xll.SNL.Clients.Office.Excel.Functions.SPG(U289, "SP_MARKETCAP", "12/31/2021")</f>
        <v>87760.912691940001</v>
      </c>
      <c r="AB289">
        <f t="shared" si="52"/>
        <v>2.0681633954307155E-3</v>
      </c>
      <c r="AC289">
        <f t="shared" si="59"/>
        <v>1.0888880276942717E-2</v>
      </c>
    </row>
    <row r="290" spans="1:29" x14ac:dyDescent="0.3">
      <c r="A290" s="11" t="s">
        <v>287</v>
      </c>
      <c r="B290" s="4" cm="1">
        <f t="array" ref="B290">_xll.SNL.Clients.Office.Excel.Functions.SPG(A290, "SP_TOTAL_REV", "CY2023")</f>
        <v>6777000</v>
      </c>
      <c r="C290" s="4">
        <f>_xll.SNL.Clients.Office.Excel.Functions.SPG(A290,"IQ_AVG_DILUT_SHARES_OUT","CY2023")</f>
        <v>62100000</v>
      </c>
      <c r="D290" s="5">
        <f>_xll.SNL.Clients.Office.Excel.Functions.SPG(A290, "IQ_DILUT_EPS_NORM", "CY2023")</f>
        <v>14.93</v>
      </c>
      <c r="E290">
        <f t="shared" si="48"/>
        <v>927153</v>
      </c>
      <c r="F290">
        <f t="shared" si="49"/>
        <v>0.13680876494023905</v>
      </c>
      <c r="G290" s="5">
        <f>_xll.SNL.Clients.Office.Excel.Functions.SPG(A290, "SP_MARKETCAP", "12/30/2023")</f>
        <v>30836.210694509999</v>
      </c>
      <c r="H290">
        <f t="shared" si="53"/>
        <v>7.3387480718763284E-4</v>
      </c>
      <c r="I290">
        <f t="shared" si="54"/>
        <v>1.0956750871311358E-2</v>
      </c>
      <c r="K290" s="11" t="s">
        <v>287</v>
      </c>
      <c r="L290" s="4" cm="1">
        <f t="array" ref="L290">_xll.SNL.Clients.Office.Excel.Functions.SPG(K290, "SP_TOTAL_REV", "CY2023")</f>
        <v>6777000</v>
      </c>
      <c r="M290" s="4">
        <f>_xll.SNL.Clients.Office.Excel.Functions.SPG(K290,"IQ_AVG_DILUT_SHARES_OUT","CY2023")</f>
        <v>62100000</v>
      </c>
      <c r="N290" s="5">
        <f>_xll.SNL.Clients.Office.Excel.Functions.SPG(K290, "IQ_DILUT_EPS_NORM", "CY2023")</f>
        <v>14.93</v>
      </c>
      <c r="O290">
        <f t="shared" si="50"/>
        <v>927153</v>
      </c>
      <c r="P290">
        <f t="shared" si="51"/>
        <v>0.13680876494023905</v>
      </c>
      <c r="Q290" s="5">
        <f>_xll.SNL.Clients.Office.Excel.Functions.SPG(K290, "SP_MARKETCAP", "12/31/2022")</f>
        <v>20984.791851180002</v>
      </c>
      <c r="R290">
        <f t="shared" si="55"/>
        <v>6.2382976539230868E-4</v>
      </c>
      <c r="S290">
        <f t="shared" si="56"/>
        <v>9.3137783973071681E-3</v>
      </c>
      <c r="U290" s="11" t="s">
        <v>287</v>
      </c>
      <c r="V290" s="4" cm="1">
        <f t="array" ref="V290">_xll.SNL.Clients.Office.Excel.Functions.SPG(U290, "SP_TOTAL_REV", "CY2021")</f>
        <v>5414000</v>
      </c>
      <c r="W290" s="4">
        <f>_xll.SNL.Clients.Office.Excel.Functions.SPG(U290,"IQ_AVG_DILUT_SHARES_OUT","CY2021")</f>
        <v>62600000</v>
      </c>
      <c r="X290" s="5">
        <f>_xll.SNL.Clients.Office.Excel.Functions.SPG(U290, "IQ_DILUT_EPS_NORM", "CY2021")</f>
        <v>8.8989999999999991</v>
      </c>
      <c r="Y290">
        <f t="shared" si="57"/>
        <v>557077.4</v>
      </c>
      <c r="Z290">
        <f t="shared" si="58"/>
        <v>0.10289571481344663</v>
      </c>
      <c r="AA290" s="5">
        <f>_xll.SNL.Clients.Office.Excel.Functions.SPG(U290, "SP_MARKETCAP", "12/31/2021")</f>
        <v>27480.470623320001</v>
      </c>
      <c r="AB290">
        <f t="shared" si="52"/>
        <v>6.4760155391568983E-4</v>
      </c>
      <c r="AC290">
        <f t="shared" si="59"/>
        <v>5.7630062282957228E-3</v>
      </c>
    </row>
    <row r="291" spans="1:29" x14ac:dyDescent="0.3">
      <c r="A291" s="11" t="s">
        <v>288</v>
      </c>
      <c r="B291" s="4" cm="1">
        <f t="array" ref="B291">_xll.SNL.Clients.Office.Excel.Functions.SPG(A291, "SP_TOTAL_REV", "CY2023")</f>
        <v>7967000</v>
      </c>
      <c r="C291" s="4">
        <f>_xll.SNL.Clients.Office.Excel.Functions.SPG(A291,"IQ_AVG_DILUT_SHARES_OUT","CY2023")</f>
        <v>226000000</v>
      </c>
      <c r="D291" s="5">
        <f>_xll.SNL.Clients.Office.Excel.Functions.SPG(A291, "IQ_DILUT_EPS_NORM", "CY2023")</f>
        <v>3.2709999999999999</v>
      </c>
      <c r="E291">
        <f t="shared" si="48"/>
        <v>739246</v>
      </c>
      <c r="F291">
        <f t="shared" si="49"/>
        <v>9.2788502573114093E-2</v>
      </c>
      <c r="G291" s="5">
        <f>_xll.SNL.Clients.Office.Excel.Functions.SPG(A291, "SP_MARKETCAP", "12/30/2023")</f>
        <v>15030.312</v>
      </c>
      <c r="H291">
        <f t="shared" si="53"/>
        <v>3.5770826157099071E-4</v>
      </c>
      <c r="I291">
        <f t="shared" si="54"/>
        <v>1.1700637235987105E-3</v>
      </c>
      <c r="K291" s="11" t="s">
        <v>288</v>
      </c>
      <c r="L291" s="4" cm="1">
        <f t="array" ref="L291">_xll.SNL.Clients.Office.Excel.Functions.SPG(K291, "SP_TOTAL_REV", "CY2023")</f>
        <v>7967000</v>
      </c>
      <c r="M291" s="4">
        <f>_xll.SNL.Clients.Office.Excel.Functions.SPG(K291,"IQ_AVG_DILUT_SHARES_OUT","CY2023")</f>
        <v>226000000</v>
      </c>
      <c r="N291" s="5">
        <f>_xll.SNL.Clients.Office.Excel.Functions.SPG(K291, "IQ_DILUT_EPS_NORM", "CY2023")</f>
        <v>3.2709999999999999</v>
      </c>
      <c r="O291">
        <f t="shared" si="50"/>
        <v>739246</v>
      </c>
      <c r="P291">
        <f t="shared" si="51"/>
        <v>9.2788502573114093E-2</v>
      </c>
      <c r="Q291" s="5">
        <f>_xll.SNL.Clients.Office.Excel.Functions.SPG(K291, "SP_MARKETCAP", "12/31/2022")</f>
        <v>10525.444170410001</v>
      </c>
      <c r="R291">
        <f t="shared" si="55"/>
        <v>3.1289733126933517E-4</v>
      </c>
      <c r="S291">
        <f t="shared" si="56"/>
        <v>1.0234871705819954E-3</v>
      </c>
      <c r="U291" s="11" t="s">
        <v>288</v>
      </c>
      <c r="V291" s="4" cm="1">
        <f t="array" ref="V291">_xll.SNL.Clients.Office.Excel.Functions.SPG(U291, "SP_TOTAL_REV", "CY2021")</f>
        <v>8375000</v>
      </c>
      <c r="W291" s="4">
        <f>_xll.SNL.Clients.Office.Excel.Functions.SPG(U291,"IQ_AVG_DILUT_SHARES_OUT","CY2021")</f>
        <v>251000000</v>
      </c>
      <c r="X291" s="5">
        <f>_xll.SNL.Clients.Office.Excel.Functions.SPG(U291, "IQ_DILUT_EPS_NORM", "CY2021")</f>
        <v>1.639</v>
      </c>
      <c r="Y291">
        <f t="shared" si="57"/>
        <v>411389</v>
      </c>
      <c r="Z291">
        <f t="shared" si="58"/>
        <v>4.9121074626865671E-2</v>
      </c>
      <c r="AA291" s="5">
        <f>_xll.SNL.Clients.Office.Excel.Functions.SPG(U291, "SP_MARKETCAP", "12/31/2021")</f>
        <v>17139.823758459999</v>
      </c>
      <c r="AB291">
        <f t="shared" si="52"/>
        <v>4.0391508034802193E-4</v>
      </c>
      <c r="AC291">
        <f t="shared" si="59"/>
        <v>6.6201681669040798E-4</v>
      </c>
    </row>
    <row r="292" spans="1:29" x14ac:dyDescent="0.3">
      <c r="A292" s="11" t="s">
        <v>289</v>
      </c>
      <c r="B292" s="4" cm="1">
        <f t="array" ref="B292">_xll.SNL.Clients.Office.Excel.Functions.SPG(A292, "SP_TOTAL_REV", "CY2023")</f>
        <v>25098000</v>
      </c>
      <c r="C292" s="4">
        <f>_xll.SNL.Clients.Office.Excel.Functions.SPG(A292,"IQ_AVG_DILUT_SHARES_OUT","CY2023")</f>
        <v>946000000</v>
      </c>
      <c r="D292" s="5">
        <f>_xll.SNL.Clients.Office.Excel.Functions.SPG(A292, "IQ_DILUT_EPS_NORM", "CY2023")</f>
        <v>9.407</v>
      </c>
      <c r="E292">
        <f t="shared" si="48"/>
        <v>8899022</v>
      </c>
      <c r="F292">
        <f t="shared" si="49"/>
        <v>0.35457096182962788</v>
      </c>
      <c r="G292" s="5">
        <f>_xll.SNL.Clients.Office.Excel.Functions.SPG(A292, "SP_MARKETCAP", "12/30/2023")</f>
        <v>399970.86777711002</v>
      </c>
      <c r="H292">
        <f t="shared" si="53"/>
        <v>9.5189563457891372E-3</v>
      </c>
      <c r="I292">
        <f t="shared" si="54"/>
        <v>8.9544822344838418E-2</v>
      </c>
      <c r="K292" s="11" t="s">
        <v>289</v>
      </c>
      <c r="L292" s="4" cm="1">
        <f t="array" ref="L292">_xll.SNL.Clients.Office.Excel.Functions.SPG(K292, "SP_TOTAL_REV", "CY2023")</f>
        <v>25098000</v>
      </c>
      <c r="M292" s="4">
        <f>_xll.SNL.Clients.Office.Excel.Functions.SPG(K292,"IQ_AVG_DILUT_SHARES_OUT","CY2023")</f>
        <v>946000000</v>
      </c>
      <c r="N292" s="5">
        <f>_xll.SNL.Clients.Office.Excel.Functions.SPG(K292, "IQ_DILUT_EPS_NORM", "CY2023")</f>
        <v>9.407</v>
      </c>
      <c r="O292">
        <f t="shared" si="50"/>
        <v>8899022</v>
      </c>
      <c r="P292">
        <f t="shared" si="51"/>
        <v>0.35457096182962788</v>
      </c>
      <c r="Q292" s="5">
        <f>_xll.SNL.Clients.Office.Excel.Functions.SPG(K292, "SP_MARKETCAP", "12/31/2022")</f>
        <v>334328.40756075003</v>
      </c>
      <c r="R292">
        <f t="shared" si="55"/>
        <v>9.9388172888109465E-3</v>
      </c>
      <c r="S292">
        <f t="shared" si="56"/>
        <v>9.3494454235844571E-2</v>
      </c>
      <c r="U292" s="11" t="s">
        <v>289</v>
      </c>
      <c r="V292" s="4" cm="1">
        <f t="array" ref="V292">_xll.SNL.Clients.Office.Excel.Functions.SPG(U292, "SP_TOTAL_REV", "CY2021")</f>
        <v>18884000</v>
      </c>
      <c r="W292" s="4">
        <f>_xll.SNL.Clients.Office.Excel.Functions.SPG(U292,"IQ_AVG_DILUT_SHARES_OUT","CY2021")</f>
        <v>992000000</v>
      </c>
      <c r="X292" s="5">
        <f>_xll.SNL.Clients.Office.Excel.Functions.SPG(U292, "IQ_DILUT_EPS_NORM", "CY2021")</f>
        <v>6.1980000000000004</v>
      </c>
      <c r="Y292">
        <f t="shared" si="57"/>
        <v>6148416</v>
      </c>
      <c r="Z292">
        <f t="shared" si="58"/>
        <v>0.32558864647320485</v>
      </c>
      <c r="AA292" s="5">
        <f>_xll.SNL.Clients.Office.Excel.Functions.SPG(U292, "SP_MARKETCAP", "12/31/2021")</f>
        <v>353052.52317140001</v>
      </c>
      <c r="AB292">
        <f t="shared" si="52"/>
        <v>8.3199944336335881E-3</v>
      </c>
      <c r="AC292">
        <f t="shared" si="59"/>
        <v>5.1567325499660983E-2</v>
      </c>
    </row>
    <row r="293" spans="1:29" x14ac:dyDescent="0.3">
      <c r="A293" s="11" t="s">
        <v>290</v>
      </c>
      <c r="B293" s="4" cm="1">
        <f t="array" ref="B293">_xll.SNL.Clients.Office.Excel.Functions.SPG(A293, "SP_TOTAL_REV", "CY2023")</f>
        <v>3364504</v>
      </c>
      <c r="C293" s="4">
        <f>_xll.SNL.Clients.Office.Excel.Functions.SPG(A293,"IQ_AVG_DILUT_SHARES_OUT","CY2023")</f>
        <v>293284000</v>
      </c>
      <c r="D293" s="5">
        <f>_xll.SNL.Clients.Office.Excel.Functions.SPG(A293, "IQ_DILUT_EPS_NORM", "CY2023")</f>
        <v>1.6559999999999999</v>
      </c>
      <c r="E293">
        <f t="shared" si="48"/>
        <v>485678.304</v>
      </c>
      <c r="F293">
        <f t="shared" si="49"/>
        <v>0.14435361170621286</v>
      </c>
      <c r="G293" s="5">
        <f>_xll.SNL.Clients.Office.Excel.Functions.SPG(A293, "SP_MARKETCAP", "12/30/2023")</f>
        <v>9921.1221225000008</v>
      </c>
      <c r="H293">
        <f t="shared" si="53"/>
        <v>2.3611401727874798E-4</v>
      </c>
      <c r="I293">
        <f t="shared" si="54"/>
        <v>3.9100481261360664E-4</v>
      </c>
      <c r="K293" s="11" t="s">
        <v>290</v>
      </c>
      <c r="L293" s="4" cm="1">
        <f t="array" ref="L293">_xll.SNL.Clients.Office.Excel.Functions.SPG(K293, "SP_TOTAL_REV", "CY2023")</f>
        <v>3364504</v>
      </c>
      <c r="M293" s="4">
        <f>_xll.SNL.Clients.Office.Excel.Functions.SPG(K293,"IQ_AVG_DILUT_SHARES_OUT","CY2023")</f>
        <v>293284000</v>
      </c>
      <c r="N293" s="5">
        <f>_xll.SNL.Clients.Office.Excel.Functions.SPG(K293, "IQ_DILUT_EPS_NORM", "CY2023")</f>
        <v>1.6559999999999999</v>
      </c>
      <c r="O293">
        <f t="shared" si="50"/>
        <v>485678.304</v>
      </c>
      <c r="P293">
        <f t="shared" si="51"/>
        <v>0.14435361170621286</v>
      </c>
      <c r="Q293" s="5">
        <f>_xll.SNL.Clients.Office.Excel.Functions.SPG(K293, "SP_MARKETCAP", "12/31/2022")</f>
        <v>11588.41033794</v>
      </c>
      <c r="R293">
        <f t="shared" si="55"/>
        <v>3.4449687915205163E-4</v>
      </c>
      <c r="S293">
        <f t="shared" si="56"/>
        <v>5.7048683187579745E-4</v>
      </c>
      <c r="U293" s="11" t="s">
        <v>290</v>
      </c>
      <c r="V293" s="4" cm="1">
        <f t="array" ref="V293">_xll.SNL.Clients.Office.Excel.Functions.SPG(U293, "SP_TOTAL_REV", "CY2021")</f>
        <v>2983277</v>
      </c>
      <c r="W293" s="4">
        <f>_xll.SNL.Clients.Office.Excel.Functions.SPG(U293,"IQ_AVG_DILUT_SHARES_OUT","CY2021")</f>
        <v>304840000</v>
      </c>
      <c r="X293" s="5">
        <f>_xll.SNL.Clients.Office.Excel.Functions.SPG(U293, "IQ_DILUT_EPS_NORM", "CY2021")</f>
        <v>1.4330000000000001</v>
      </c>
      <c r="Y293">
        <f t="shared" si="57"/>
        <v>436835.72</v>
      </c>
      <c r="Z293">
        <f t="shared" si="58"/>
        <v>0.14642814596163881</v>
      </c>
      <c r="AA293" s="5">
        <f>_xll.SNL.Clients.Office.Excel.Functions.SPG(U293, "SP_MARKETCAP", "12/31/2021")</f>
        <v>37438.032511999998</v>
      </c>
      <c r="AB293">
        <f t="shared" si="52"/>
        <v>8.8226029177764528E-4</v>
      </c>
      <c r="AC293">
        <f t="shared" si="59"/>
        <v>1.2642789981173656E-3</v>
      </c>
    </row>
    <row r="294" spans="1:29" x14ac:dyDescent="0.3">
      <c r="A294" s="11" t="s">
        <v>291</v>
      </c>
      <c r="B294" s="4" cm="1">
        <f t="array" ref="B294">_xll.SNL.Clients.Office.Excel.Functions.SPG(A294, "SP_TOTAL_REV", "CY2023")</f>
        <v>6662200</v>
      </c>
      <c r="C294" s="4">
        <f>_xll.SNL.Clients.Office.Excel.Functions.SPG(A294,"IQ_AVG_DILUT_SHARES_OUT","CY2023")</f>
        <v>269800000</v>
      </c>
      <c r="D294" s="5">
        <f>_xll.SNL.Clients.Office.Excel.Functions.SPG(A294, "IQ_DILUT_EPS_NORM", "CY2023")</f>
        <v>2.125</v>
      </c>
      <c r="E294">
        <f t="shared" si="48"/>
        <v>573325</v>
      </c>
      <c r="F294">
        <f t="shared" si="49"/>
        <v>8.6056407793221462E-2</v>
      </c>
      <c r="G294" s="5">
        <f>_xll.SNL.Clients.Office.Excel.Functions.SPG(A294, "SP_MARKETCAP", "12/30/2023")</f>
        <v>18352.106654073999</v>
      </c>
      <c r="H294">
        <f t="shared" si="53"/>
        <v>4.3676406500372194E-4</v>
      </c>
      <c r="I294">
        <f t="shared" si="54"/>
        <v>9.2812363813290914E-4</v>
      </c>
      <c r="K294" s="11" t="s">
        <v>291</v>
      </c>
      <c r="L294" s="4" cm="1">
        <f t="array" ref="L294">_xll.SNL.Clients.Office.Excel.Functions.SPG(K294, "SP_TOTAL_REV", "CY2023")</f>
        <v>6662200</v>
      </c>
      <c r="M294" s="4">
        <f>_xll.SNL.Clients.Office.Excel.Functions.SPG(K294,"IQ_AVG_DILUT_SHARES_OUT","CY2023")</f>
        <v>269800000</v>
      </c>
      <c r="N294" s="5">
        <f>_xll.SNL.Clients.Office.Excel.Functions.SPG(K294, "IQ_DILUT_EPS_NORM", "CY2023")</f>
        <v>2.125</v>
      </c>
      <c r="O294">
        <f t="shared" si="50"/>
        <v>573325</v>
      </c>
      <c r="P294">
        <f t="shared" si="51"/>
        <v>8.6056407793221462E-2</v>
      </c>
      <c r="Q294" s="5">
        <f>_xll.SNL.Clients.Office.Excel.Functions.SPG(K294, "SP_MARKETCAP", "12/31/2022")</f>
        <v>22219.003598939998</v>
      </c>
      <c r="R294">
        <f t="shared" si="55"/>
        <v>6.6052005188691864E-4</v>
      </c>
      <c r="S294">
        <f t="shared" si="56"/>
        <v>1.403605110259702E-3</v>
      </c>
      <c r="U294" s="11" t="s">
        <v>291</v>
      </c>
      <c r="V294" s="4" cm="1">
        <f t="array" ref="V294">_xll.SNL.Clients.Office.Excel.Functions.SPG(U294, "SP_TOTAL_REV", "CY2021")</f>
        <v>6317900</v>
      </c>
      <c r="W294" s="4">
        <f>_xll.SNL.Clients.Office.Excel.Functions.SPG(U294,"IQ_AVG_DILUT_SHARES_OUT","CY2021")</f>
        <v>269900000</v>
      </c>
      <c r="X294" s="5">
        <f>_xll.SNL.Clients.Office.Excel.Functions.SPG(U294, "IQ_DILUT_EPS_NORM", "CY2021")</f>
        <v>2.395</v>
      </c>
      <c r="Y294">
        <f t="shared" si="57"/>
        <v>646410.5</v>
      </c>
      <c r="Z294">
        <f t="shared" si="58"/>
        <v>0.10231413919182007</v>
      </c>
      <c r="AA294" s="5">
        <f>_xll.SNL.Clients.Office.Excel.Functions.SPG(U294, "SP_MARKETCAP", "12/31/2021")</f>
        <v>25803.6366538691</v>
      </c>
      <c r="AB294">
        <f t="shared" si="52"/>
        <v>6.0808548087749729E-4</v>
      </c>
      <c r="AC294">
        <f t="shared" si="59"/>
        <v>1.4563647267016059E-3</v>
      </c>
    </row>
    <row r="295" spans="1:29" x14ac:dyDescent="0.3">
      <c r="A295" s="11" t="s">
        <v>292</v>
      </c>
      <c r="B295" s="4" cm="1">
        <f t="array" ref="B295">_xll.SNL.Clients.Office.Excel.Functions.SPG(A295, "SP_TOTAL_REV", "CY2023")</f>
        <v>25494000</v>
      </c>
      <c r="C295" s="4">
        <f>_xll.SNL.Clients.Office.Excel.Functions.SPG(A295,"IQ_AVG_DILUT_SHARES_OUT","CY2023")</f>
        <v>732300000</v>
      </c>
      <c r="D295" s="5">
        <f>_xll.SNL.Clients.Office.Excel.Functions.SPG(A295, "IQ_DILUT_EPS_NORM", "CY2023")</f>
        <v>9.1950000000000003</v>
      </c>
      <c r="E295">
        <f t="shared" si="48"/>
        <v>6733498.5</v>
      </c>
      <c r="F295">
        <f t="shared" si="49"/>
        <v>0.2641209108025418</v>
      </c>
      <c r="G295" s="5">
        <f>_xll.SNL.Clients.Office.Excel.Functions.SPG(A295, "SP_MARKETCAP", "12/30/2023")</f>
        <v>215071.16531529999</v>
      </c>
      <c r="H295">
        <f t="shared" si="53"/>
        <v>5.1185053682839795E-3</v>
      </c>
      <c r="I295">
        <f t="shared" si="54"/>
        <v>4.7064656861371193E-2</v>
      </c>
      <c r="K295" s="11" t="s">
        <v>292</v>
      </c>
      <c r="L295" s="4" cm="1">
        <f t="array" ref="L295">_xll.SNL.Clients.Office.Excel.Functions.SPG(K295, "SP_TOTAL_REV", "CY2023")</f>
        <v>25494000</v>
      </c>
      <c r="M295" s="4">
        <f>_xll.SNL.Clients.Office.Excel.Functions.SPG(K295,"IQ_AVG_DILUT_SHARES_OUT","CY2023")</f>
        <v>732300000</v>
      </c>
      <c r="N295" s="5">
        <f>_xll.SNL.Clients.Office.Excel.Functions.SPG(K295, "IQ_DILUT_EPS_NORM", "CY2023")</f>
        <v>9.1950000000000003</v>
      </c>
      <c r="O295">
        <f t="shared" si="50"/>
        <v>6733498.5</v>
      </c>
      <c r="P295">
        <f t="shared" si="51"/>
        <v>0.2641209108025418</v>
      </c>
      <c r="Q295" s="5">
        <f>_xll.SNL.Clients.Office.Excel.Functions.SPG(K295, "SP_MARKETCAP", "12/31/2022")</f>
        <v>193015.66825876001</v>
      </c>
      <c r="R295">
        <f t="shared" si="55"/>
        <v>5.7379134327763745E-3</v>
      </c>
      <c r="S295">
        <f t="shared" si="56"/>
        <v>5.2760114014378766E-2</v>
      </c>
      <c r="U295" s="11" t="s">
        <v>292</v>
      </c>
      <c r="V295" s="4" cm="1">
        <f t="array" ref="V295">_xll.SNL.Clients.Office.Excel.Functions.SPG(U295, "SP_TOTAL_REV", "CY2021")</f>
        <v>23222900</v>
      </c>
      <c r="W295" s="4">
        <f>_xll.SNL.Clients.Office.Excel.Functions.SPG(U295,"IQ_AVG_DILUT_SHARES_OUT","CY2021")</f>
        <v>751800000</v>
      </c>
      <c r="X295" s="5">
        <f>_xll.SNL.Clients.Office.Excel.Functions.SPG(U295, "IQ_DILUT_EPS_NORM", "CY2021")</f>
        <v>7.5709999999999997</v>
      </c>
      <c r="Y295">
        <f t="shared" si="57"/>
        <v>5691877.7999999998</v>
      </c>
      <c r="Z295">
        <f t="shared" si="58"/>
        <v>0.24509763207868096</v>
      </c>
      <c r="AA295" s="5">
        <f>_xll.SNL.Clients.Office.Excel.Functions.SPG(U295, "SP_MARKETCAP", "12/31/2021")</f>
        <v>200314.08161589</v>
      </c>
      <c r="AB295">
        <f t="shared" si="52"/>
        <v>4.720578199106997E-3</v>
      </c>
      <c r="AC295">
        <f t="shared" si="59"/>
        <v>3.5739497545439071E-2</v>
      </c>
    </row>
    <row r="296" spans="1:29" x14ac:dyDescent="0.3">
      <c r="A296" s="11" t="s">
        <v>293</v>
      </c>
      <c r="B296" s="4" cm="1">
        <f t="array" ref="B296">_xll.SNL.Clients.Office.Excel.Functions.SPG(A296, "SP_TOTAL_REV", "CY2023")</f>
        <v>301506000</v>
      </c>
      <c r="C296" s="4">
        <f>_xll.SNL.Clients.Office.Excel.Functions.SPG(A296,"IQ_AVG_DILUT_SHARES_OUT","CY2023")</f>
        <v>135600000</v>
      </c>
      <c r="D296" s="5">
        <f>_xll.SNL.Clients.Office.Excel.Functions.SPG(A296, "IQ_DILUT_EPS_NORM", "CY2023")</f>
        <v>15.755000000000001</v>
      </c>
      <c r="E296">
        <f t="shared" si="48"/>
        <v>2136378</v>
      </c>
      <c r="F296">
        <f t="shared" si="49"/>
        <v>7.0856898370181684E-3</v>
      </c>
      <c r="G296" s="5">
        <f>_xll.SNL.Clients.Office.Excel.Functions.SPG(A296, "SP_MARKETCAP", "12/30/2023")</f>
        <v>61605.269305299997</v>
      </c>
      <c r="H296">
        <f t="shared" si="53"/>
        <v>1.4661514535966771E-3</v>
      </c>
      <c r="I296">
        <f t="shared" si="54"/>
        <v>2.309921615141565E-2</v>
      </c>
      <c r="K296" s="11" t="s">
        <v>293</v>
      </c>
      <c r="L296" s="4" cm="1">
        <f t="array" ref="L296">_xll.SNL.Clients.Office.Excel.Functions.SPG(K296, "SP_TOTAL_REV", "CY2023")</f>
        <v>301506000</v>
      </c>
      <c r="M296" s="4">
        <f>_xll.SNL.Clients.Office.Excel.Functions.SPG(K296,"IQ_AVG_DILUT_SHARES_OUT","CY2023")</f>
        <v>135600000</v>
      </c>
      <c r="N296" s="5">
        <f>_xll.SNL.Clients.Office.Excel.Functions.SPG(K296, "IQ_DILUT_EPS_NORM", "CY2023")</f>
        <v>15.755000000000001</v>
      </c>
      <c r="O296">
        <f t="shared" si="50"/>
        <v>2136378</v>
      </c>
      <c r="P296">
        <f t="shared" si="51"/>
        <v>7.0856898370181684E-3</v>
      </c>
      <c r="Q296" s="5">
        <f>_xll.SNL.Clients.Office.Excel.Functions.SPG(K296, "SP_MARKETCAP", "12/31/2022")</f>
        <v>53189.570217599998</v>
      </c>
      <c r="R296">
        <f t="shared" si="55"/>
        <v>1.5812040141011602E-3</v>
      </c>
      <c r="S296">
        <f t="shared" si="56"/>
        <v>2.4911869242163782E-2</v>
      </c>
      <c r="U296" s="11" t="s">
        <v>293</v>
      </c>
      <c r="V296" s="4" cm="1">
        <f t="array" ref="V296">_xll.SNL.Clients.Office.Excel.Functions.SPG(U296, "SP_TOTAL_REV", "CY2021")</f>
        <v>257006000</v>
      </c>
      <c r="W296" s="4">
        <f>_xll.SNL.Clients.Office.Excel.Functions.SPG(U296,"IQ_AVG_DILUT_SHARES_OUT","CY2021")</f>
        <v>156550000</v>
      </c>
      <c r="X296" s="5">
        <f>_xll.SNL.Clients.Office.Excel.Functions.SPG(U296, "IQ_DILUT_EPS_NORM", "CY2021")</f>
        <v>14.593</v>
      </c>
      <c r="Y296">
        <f t="shared" si="57"/>
        <v>2284534.15</v>
      </c>
      <c r="Z296">
        <f t="shared" si="58"/>
        <v>8.8890304117413589E-3</v>
      </c>
      <c r="AA296" s="5">
        <f>_xll.SNL.Clients.Office.Excel.Functions.SPG(U296, "SP_MARKETCAP", "12/31/2021")</f>
        <v>37952.206002619998</v>
      </c>
      <c r="AB296">
        <f t="shared" si="52"/>
        <v>8.9437724406976507E-4</v>
      </c>
      <c r="AC296">
        <f t="shared" si="59"/>
        <v>1.3051647122710081E-2</v>
      </c>
    </row>
    <row r="297" spans="1:29" x14ac:dyDescent="0.3">
      <c r="A297" s="11" t="s">
        <v>294</v>
      </c>
      <c r="B297" s="4" cm="1">
        <f t="array" ref="B297">_xll.SNL.Clients.Office.Excel.Functions.SPG(A297, "SP_TOTAL_REV", "CY2023")</f>
        <v>32320000</v>
      </c>
      <c r="C297" s="4">
        <f>_xll.SNL.Clients.Office.Excel.Functions.SPG(A297,"IQ_AVG_DILUT_SHARES_OUT","CY2023")</f>
        <v>1332500000</v>
      </c>
      <c r="D297" s="5">
        <f>_xll.SNL.Clients.Office.Excel.Functions.SPG(A297, "IQ_DILUT_EPS_NORM", "CY2023")</f>
        <v>3.129</v>
      </c>
      <c r="E297">
        <f t="shared" si="48"/>
        <v>4169392.5</v>
      </c>
      <c r="F297">
        <f t="shared" si="49"/>
        <v>0.12900348081683169</v>
      </c>
      <c r="G297" s="5">
        <f>_xll.SNL.Clients.Office.Excel.Functions.SPG(A297, "SP_MARKETCAP", "12/30/2023")</f>
        <v>109536.92214018</v>
      </c>
      <c r="H297">
        <f t="shared" si="53"/>
        <v>2.6068828109889371E-3</v>
      </c>
      <c r="I297">
        <f t="shared" si="54"/>
        <v>8.1569363155843833E-3</v>
      </c>
      <c r="K297" s="11" t="s">
        <v>294</v>
      </c>
      <c r="L297" s="4" cm="1">
        <f t="array" ref="L297">_xll.SNL.Clients.Office.Excel.Functions.SPG(K297, "SP_TOTAL_REV", "CY2023")</f>
        <v>32320000</v>
      </c>
      <c r="M297" s="4">
        <f>_xll.SNL.Clients.Office.Excel.Functions.SPG(K297,"IQ_AVG_DILUT_SHARES_OUT","CY2023")</f>
        <v>1332500000</v>
      </c>
      <c r="N297" s="5">
        <f>_xll.SNL.Clients.Office.Excel.Functions.SPG(K297, "IQ_DILUT_EPS_NORM", "CY2023")</f>
        <v>3.129</v>
      </c>
      <c r="O297">
        <f t="shared" si="50"/>
        <v>4169392.5</v>
      </c>
      <c r="P297">
        <f t="shared" si="51"/>
        <v>0.12900348081683169</v>
      </c>
      <c r="Q297" s="5">
        <f>_xll.SNL.Clients.Office.Excel.Functions.SPG(K297, "SP_MARKETCAP", "12/31/2022")</f>
        <v>103381.58789015999</v>
      </c>
      <c r="R297">
        <f t="shared" si="55"/>
        <v>3.0732976613144893E-3</v>
      </c>
      <c r="S297">
        <f t="shared" si="56"/>
        <v>9.6163483822530368E-3</v>
      </c>
      <c r="U297" s="11" t="s">
        <v>294</v>
      </c>
      <c r="V297" s="4" cm="1">
        <f t="array" ref="V297">_xll.SNL.Clients.Office.Excel.Functions.SPG(U297, "SP_TOTAL_REV", "CY2021")</f>
        <v>31785000</v>
      </c>
      <c r="W297" s="4">
        <f>_xll.SNL.Clients.Office.Excel.Functions.SPG(U297,"IQ_AVG_DILUT_SHARES_OUT","CY2021")</f>
        <v>1354900000</v>
      </c>
      <c r="X297" s="5">
        <f>_xll.SNL.Clients.Office.Excel.Functions.SPG(U297, "IQ_DILUT_EPS_NORM", "CY2021")</f>
        <v>2.9740000000000002</v>
      </c>
      <c r="Y297">
        <f t="shared" si="57"/>
        <v>4029472.6000000006</v>
      </c>
      <c r="Z297">
        <f t="shared" si="58"/>
        <v>0.12677277332074879</v>
      </c>
      <c r="AA297" s="5">
        <f>_xll.SNL.Clients.Office.Excel.Functions.SPG(U297, "SP_MARKETCAP", "12/31/2021")</f>
        <v>139094.50275479999</v>
      </c>
      <c r="AB297">
        <f t="shared" si="52"/>
        <v>3.2778847698735694E-3</v>
      </c>
      <c r="AC297">
        <f t="shared" si="59"/>
        <v>9.7484293056039964E-3</v>
      </c>
    </row>
    <row r="298" spans="1:29" x14ac:dyDescent="0.3">
      <c r="A298" s="11" t="s">
        <v>295</v>
      </c>
      <c r="B298" s="4" cm="1">
        <f t="array" ref="B298">_xll.SNL.Clients.Office.Excel.Functions.SPG(A298, "SP_TOTAL_REV", "CY2023")</f>
        <v>60115000</v>
      </c>
      <c r="C298" s="4">
        <f>_xll.SNL.Clients.Office.Excel.Functions.SPG(A298,"IQ_AVG_DILUT_SHARES_OUT","CY2023")</f>
        <v>2547000000</v>
      </c>
      <c r="D298" s="5">
        <f>_xll.SNL.Clients.Office.Excel.Functions.SPG(A298, "IQ_DILUT_EPS_NORM", "CY2023")</f>
        <v>3.7360000000000002</v>
      </c>
      <c r="E298">
        <f t="shared" si="48"/>
        <v>9515592</v>
      </c>
      <c r="F298">
        <f t="shared" si="49"/>
        <v>0.15828981119520918</v>
      </c>
      <c r="G298" s="5">
        <f>_xll.SNL.Clients.Office.Excel.Functions.SPG(A298, "SP_MARKETCAP", "12/30/2023")</f>
        <v>276259.19661768002</v>
      </c>
      <c r="H298">
        <f t="shared" si="53"/>
        <v>6.5747269228415778E-3</v>
      </c>
      <c r="I298">
        <f t="shared" si="54"/>
        <v>2.4563179783736136E-2</v>
      </c>
      <c r="K298" s="11" t="s">
        <v>295</v>
      </c>
      <c r="L298" s="4" cm="1">
        <f t="array" ref="L298">_xll.SNL.Clients.Office.Excel.Functions.SPG(K298, "SP_TOTAL_REV", "CY2023")</f>
        <v>60115000</v>
      </c>
      <c r="M298" s="4">
        <f>_xll.SNL.Clients.Office.Excel.Functions.SPG(K298,"IQ_AVG_DILUT_SHARES_OUT","CY2023")</f>
        <v>2547000000</v>
      </c>
      <c r="N298" s="5">
        <f>_xll.SNL.Clients.Office.Excel.Functions.SPG(K298, "IQ_DILUT_EPS_NORM", "CY2023")</f>
        <v>3.7360000000000002</v>
      </c>
      <c r="O298">
        <f t="shared" si="50"/>
        <v>9515592</v>
      </c>
      <c r="P298">
        <f t="shared" si="51"/>
        <v>0.15828981119520918</v>
      </c>
      <c r="Q298" s="5">
        <f>_xll.SNL.Clients.Office.Excel.Functions.SPG(K298, "SP_MARKETCAP", "12/31/2022")</f>
        <v>281302.18331529998</v>
      </c>
      <c r="R298">
        <f t="shared" si="55"/>
        <v>8.3624691760790602E-3</v>
      </c>
      <c r="S298">
        <f t="shared" si="56"/>
        <v>3.1242184841831371E-2</v>
      </c>
      <c r="U298" s="11" t="s">
        <v>295</v>
      </c>
      <c r="V298" s="4" cm="1">
        <f t="array" ref="V298">_xll.SNL.Clients.Office.Excel.Functions.SPG(U298, "SP_TOTAL_REV", "CY2021")</f>
        <v>48704000</v>
      </c>
      <c r="W298" s="4">
        <f>_xll.SNL.Clients.Office.Excel.Functions.SPG(U298,"IQ_AVG_DILUT_SHARES_OUT","CY2021")</f>
        <v>2538000000</v>
      </c>
      <c r="X298" s="5">
        <f>_xll.SNL.Clients.Office.Excel.Functions.SPG(U298, "IQ_DILUT_EPS_NORM", "CY2021")</f>
        <v>3.2160000000000002</v>
      </c>
      <c r="Y298">
        <f t="shared" si="57"/>
        <v>8162208.0000000009</v>
      </c>
      <c r="Z298">
        <f t="shared" si="58"/>
        <v>0.16758804204993433</v>
      </c>
      <c r="AA298" s="5">
        <f>_xll.SNL.Clients.Office.Excel.Functions.SPG(U298, "SP_MARKETCAP", "12/31/2021")</f>
        <v>193588.34325504</v>
      </c>
      <c r="AB298">
        <f t="shared" si="52"/>
        <v>4.5620802361929034E-3</v>
      </c>
      <c r="AC298">
        <f t="shared" si="59"/>
        <v>1.4671650039596378E-2</v>
      </c>
    </row>
    <row r="299" spans="1:29" x14ac:dyDescent="0.3">
      <c r="A299" s="11" t="s">
        <v>296</v>
      </c>
      <c r="B299" s="4" cm="1">
        <f t="array" ref="B299">_xll.SNL.Clients.Office.Excel.Functions.SPG(A299, "SP_TOTAL_REV", "CY2023")</f>
        <v>134902000</v>
      </c>
      <c r="C299" s="4">
        <f>_xll.SNL.Clients.Office.Excel.Functions.SPG(A299,"IQ_AVG_DILUT_SHARES_OUT","CY2023")</f>
        <v>2629000000</v>
      </c>
      <c r="D299" s="5">
        <f>_xll.SNL.Clients.Office.Excel.Functions.SPG(A299, "IQ_DILUT_EPS_NORM", "CY2023")</f>
        <v>11.835000000000001</v>
      </c>
      <c r="E299">
        <f t="shared" si="48"/>
        <v>31114215.000000004</v>
      </c>
      <c r="F299">
        <f t="shared" si="49"/>
        <v>0.23064309647003012</v>
      </c>
      <c r="G299" s="5">
        <f>_xll.SNL.Clients.Office.Excel.Functions.SPG(A299, "SP_MARKETCAP", "12/30/2023")</f>
        <v>910121.66969576001</v>
      </c>
      <c r="H299">
        <f t="shared" si="53"/>
        <v>2.1660098625029059E-2</v>
      </c>
      <c r="I299">
        <f t="shared" si="54"/>
        <v>0.25634726722721896</v>
      </c>
      <c r="K299" s="11" t="s">
        <v>296</v>
      </c>
      <c r="L299" s="4" cm="1">
        <f t="array" ref="L299">_xll.SNL.Clients.Office.Excel.Functions.SPG(K299, "SP_TOTAL_REV", "CY2023")</f>
        <v>134902000</v>
      </c>
      <c r="M299" s="4">
        <f>_xll.SNL.Clients.Office.Excel.Functions.SPG(K299,"IQ_AVG_DILUT_SHARES_OUT","CY2023")</f>
        <v>2629000000</v>
      </c>
      <c r="N299" s="5">
        <f>_xll.SNL.Clients.Office.Excel.Functions.SPG(K299, "IQ_DILUT_EPS_NORM", "CY2023")</f>
        <v>11.835000000000001</v>
      </c>
      <c r="O299">
        <f t="shared" si="50"/>
        <v>31114215.000000004</v>
      </c>
      <c r="P299">
        <f t="shared" si="51"/>
        <v>0.23064309647003012</v>
      </c>
      <c r="Q299" s="5">
        <f>_xll.SNL.Clients.Office.Excel.Functions.SPG(K299, "SP_MARKETCAP", "12/31/2022")</f>
        <v>315555.18842408003</v>
      </c>
      <c r="R299">
        <f t="shared" si="55"/>
        <v>9.3807325113806315E-3</v>
      </c>
      <c r="S299">
        <f t="shared" si="56"/>
        <v>0.11102096927218978</v>
      </c>
      <c r="U299" s="11" t="s">
        <v>296</v>
      </c>
      <c r="V299" s="4" cm="1">
        <f t="array" ref="V299">_xll.SNL.Clients.Office.Excel.Functions.SPG(U299, "SP_TOTAL_REV", "CY2021")</f>
        <v>117929000</v>
      </c>
      <c r="W299" s="4">
        <f>_xll.SNL.Clients.Office.Excel.Functions.SPG(U299,"IQ_AVG_DILUT_SHARES_OUT","CY2021")</f>
        <v>2859000000</v>
      </c>
      <c r="X299" s="5">
        <f>_xll.SNL.Clients.Office.Excel.Functions.SPG(U299, "IQ_DILUT_EPS_NORM", "CY2021")</f>
        <v>10.337</v>
      </c>
      <c r="Y299">
        <f t="shared" si="57"/>
        <v>29553483</v>
      </c>
      <c r="Z299">
        <f t="shared" si="58"/>
        <v>0.25060403293507111</v>
      </c>
      <c r="AA299" s="5">
        <f>_xll.SNL.Clients.Office.Excel.Functions.SPG(U299, "SP_MARKETCAP", "12/31/2021")</f>
        <v>935644.81320660003</v>
      </c>
      <c r="AB299">
        <f t="shared" si="52"/>
        <v>2.2049296143842597E-2</v>
      </c>
      <c r="AC299">
        <f t="shared" si="59"/>
        <v>0.22792357423890092</v>
      </c>
    </row>
    <row r="300" spans="1:29" x14ac:dyDescent="0.3">
      <c r="A300" s="11" t="s">
        <v>297</v>
      </c>
      <c r="B300" s="4" cm="1">
        <f t="array" ref="B300">_xll.SNL.Clients.Office.Excel.Functions.SPG(A300, "SP_TOTAL_REV", "CY2023")</f>
        <v>66905000</v>
      </c>
      <c r="C300" s="4">
        <f>_xll.SNL.Clients.Office.Excel.Functions.SPG(A300,"IQ_AVG_DILUT_SHARES_OUT","CY2023")</f>
        <v>762300000</v>
      </c>
      <c r="D300" s="5">
        <f>_xll.SNL.Clients.Office.Excel.Functions.SPG(A300, "IQ_DILUT_EPS_NORM", "CY2023")</f>
        <v>1.7410000000000001</v>
      </c>
      <c r="E300">
        <f t="shared" si="48"/>
        <v>1327164.3</v>
      </c>
      <c r="F300">
        <f t="shared" si="49"/>
        <v>1.9836548837904491E-2</v>
      </c>
      <c r="G300" s="5">
        <f>_xll.SNL.Clients.Office.Excel.Functions.SPG(A300, "SP_MARKETCAP", "12/30/2023")</f>
        <v>48948.779843769997</v>
      </c>
      <c r="H300">
        <f t="shared" si="53"/>
        <v>1.164938089371406E-3</v>
      </c>
      <c r="I300">
        <f t="shared" si="54"/>
        <v>2.0281572135956178E-3</v>
      </c>
      <c r="K300" s="11" t="s">
        <v>297</v>
      </c>
      <c r="L300" s="4" cm="1">
        <f t="array" ref="L300">_xll.SNL.Clients.Office.Excel.Functions.SPG(K300, "SP_TOTAL_REV", "CY2023")</f>
        <v>66905000</v>
      </c>
      <c r="M300" s="4">
        <f>_xll.SNL.Clients.Office.Excel.Functions.SPG(K300,"IQ_AVG_DILUT_SHARES_OUT","CY2023")</f>
        <v>762300000</v>
      </c>
      <c r="N300" s="5">
        <f>_xll.SNL.Clients.Office.Excel.Functions.SPG(K300, "IQ_DILUT_EPS_NORM", "CY2023")</f>
        <v>1.7410000000000001</v>
      </c>
      <c r="O300">
        <f t="shared" si="50"/>
        <v>1327164.3</v>
      </c>
      <c r="P300">
        <f t="shared" si="51"/>
        <v>1.9836548837904491E-2</v>
      </c>
      <c r="Q300" s="5">
        <f>_xll.SNL.Clients.Office.Excel.Functions.SPG(K300, "SP_MARKETCAP", "12/31/2022")</f>
        <v>56781.951055849997</v>
      </c>
      <c r="R300">
        <f t="shared" si="55"/>
        <v>1.6879972628223434E-3</v>
      </c>
      <c r="S300">
        <f t="shared" si="56"/>
        <v>2.9388032345737001E-3</v>
      </c>
      <c r="U300" s="11" t="s">
        <v>297</v>
      </c>
      <c r="V300" s="4" cm="1">
        <f t="array" ref="V300">_xll.SNL.Clients.Office.Excel.Functions.SPG(U300, "SP_TOTAL_REV", "CY2021")</f>
        <v>69680000</v>
      </c>
      <c r="W300" s="4">
        <f>_xll.SNL.Clients.Office.Excel.Functions.SPG(U300,"IQ_AVG_DILUT_SHARES_OUT","CY2021")</f>
        <v>869400000</v>
      </c>
      <c r="X300" s="5">
        <f>_xll.SNL.Clients.Office.Excel.Functions.SPG(U300, "IQ_DILUT_EPS_NORM", "CY2021")</f>
        <v>6.0990000000000002</v>
      </c>
      <c r="Y300">
        <f t="shared" si="57"/>
        <v>5302470.5999999996</v>
      </c>
      <c r="Z300">
        <f t="shared" si="58"/>
        <v>7.6097454075774965E-2</v>
      </c>
      <c r="AA300" s="5">
        <f>_xll.SNL.Clients.Office.Excel.Functions.SPG(U300, "SP_MARKETCAP", "12/31/2021")</f>
        <v>52564.10046057</v>
      </c>
      <c r="AB300">
        <f t="shared" si="52"/>
        <v>1.2387194384348942E-3</v>
      </c>
      <c r="AC300">
        <f t="shared" si="59"/>
        <v>7.5549498550144195E-3</v>
      </c>
    </row>
    <row r="301" spans="1:29" x14ac:dyDescent="0.3">
      <c r="A301" s="11" t="s">
        <v>298</v>
      </c>
      <c r="B301" s="4" cm="1">
        <f t="array" ref="B301">_xll.SNL.Clients.Office.Excel.Functions.SPG(A301, "SP_TOTAL_REV", "CY2023")</f>
        <v>3788309</v>
      </c>
      <c r="C301" s="4">
        <f>_xll.SNL.Clients.Office.Excel.Functions.SPG(A301,"IQ_AVG_DILUT_SHARES_OUT","CY2023")</f>
        <v>21971528</v>
      </c>
      <c r="D301" s="5">
        <f>_xll.SNL.Clients.Office.Excel.Functions.SPG(A301, "IQ_DILUT_EPS_NORM", "CY2023")</f>
        <v>28.63</v>
      </c>
      <c r="E301">
        <f t="shared" si="48"/>
        <v>629044.84664</v>
      </c>
      <c r="F301">
        <f t="shared" si="49"/>
        <v>0.16604898033396959</v>
      </c>
      <c r="G301" s="5">
        <f>_xll.SNL.Clients.Office.Excel.Functions.SPG(A301, "SP_MARKETCAP", "12/30/2023")</f>
        <v>26301.58447392</v>
      </c>
      <c r="H301">
        <f t="shared" si="53"/>
        <v>6.2595467470858118E-4</v>
      </c>
      <c r="I301">
        <f t="shared" si="54"/>
        <v>1.7921082336906678E-2</v>
      </c>
      <c r="K301" s="11" t="s">
        <v>298</v>
      </c>
      <c r="L301" s="4" cm="1">
        <f t="array" ref="L301">_xll.SNL.Clients.Office.Excel.Functions.SPG(K301, "SP_TOTAL_REV", "CY2023")</f>
        <v>3788309</v>
      </c>
      <c r="M301" s="4">
        <f>_xll.SNL.Clients.Office.Excel.Functions.SPG(K301,"IQ_AVG_DILUT_SHARES_OUT","CY2023")</f>
        <v>21971528</v>
      </c>
      <c r="N301" s="5">
        <f>_xll.SNL.Clients.Office.Excel.Functions.SPG(K301, "IQ_DILUT_EPS_NORM", "CY2023")</f>
        <v>28.63</v>
      </c>
      <c r="O301">
        <f t="shared" si="50"/>
        <v>629044.84664</v>
      </c>
      <c r="P301">
        <f t="shared" si="51"/>
        <v>0.16604898033396959</v>
      </c>
      <c r="Q301" s="5">
        <f>_xll.SNL.Clients.Office.Excel.Functions.SPG(K301, "SP_MARKETCAP", "12/31/2022")</f>
        <v>32225.135490050001</v>
      </c>
      <c r="R301">
        <f t="shared" si="55"/>
        <v>9.5797941933661998E-4</v>
      </c>
      <c r="S301">
        <f t="shared" si="56"/>
        <v>2.7426950775607428E-2</v>
      </c>
      <c r="U301" s="11" t="s">
        <v>298</v>
      </c>
      <c r="V301" s="4" cm="1">
        <f t="array" ref="V301">_xll.SNL.Clients.Office.Excel.Functions.SPG(U301, "SP_TOTAL_REV", "CY2021")</f>
        <v>3717930</v>
      </c>
      <c r="W301" s="4">
        <f>_xll.SNL.Clients.Office.Excel.Functions.SPG(U301,"IQ_AVG_DILUT_SHARES_OUT","CY2021")</f>
        <v>23457630</v>
      </c>
      <c r="X301" s="5">
        <f>_xll.SNL.Clients.Office.Excel.Functions.SPG(U301, "IQ_DILUT_EPS_NORM", "CY2021")</f>
        <v>25.707000000000001</v>
      </c>
      <c r="Y301">
        <f t="shared" si="57"/>
        <v>603025.29440999997</v>
      </c>
      <c r="Z301">
        <f t="shared" si="58"/>
        <v>0.16219382678264518</v>
      </c>
      <c r="AA301" s="5">
        <f>_xll.SNL.Clients.Office.Excel.Functions.SPG(U301, "SP_MARKETCAP", "12/31/2021")</f>
        <v>39011.483522549999</v>
      </c>
      <c r="AB301">
        <f t="shared" si="52"/>
        <v>9.1934005410812352E-4</v>
      </c>
      <c r="AC301">
        <f t="shared" si="59"/>
        <v>2.3633474770957532E-2</v>
      </c>
    </row>
    <row r="302" spans="1:29" x14ac:dyDescent="0.3">
      <c r="A302" s="11" t="s">
        <v>299</v>
      </c>
      <c r="B302" s="4" cm="1">
        <f t="array" ref="B302">_xll.SNL.Clients.Office.Excel.Functions.SPG(A302, "SP_TOTAL_REV", "CY2023")</f>
        <v>16164249</v>
      </c>
      <c r="C302" s="4">
        <f>_xll.SNL.Clients.Office.Excel.Functions.SPG(A302,"IQ_AVG_DILUT_SHARES_OUT","CY2023")</f>
        <v>358627000</v>
      </c>
      <c r="D302" s="5">
        <f>_xll.SNL.Clients.Office.Excel.Functions.SPG(A302, "IQ_DILUT_EPS_NORM", "CY2023")</f>
        <v>1.4350000000000001</v>
      </c>
      <c r="E302">
        <f t="shared" si="48"/>
        <v>514629.745</v>
      </c>
      <c r="F302">
        <f t="shared" si="49"/>
        <v>3.1837528919530997E-2</v>
      </c>
      <c r="G302" s="5">
        <f>_xll.SNL.Clients.Office.Excel.Functions.SPG(A302, "SP_MARKETCAP", "12/30/2023")</f>
        <v>15261.945463079999</v>
      </c>
      <c r="H302">
        <f t="shared" si="53"/>
        <v>3.6322093512028333E-4</v>
      </c>
      <c r="I302">
        <f t="shared" si="54"/>
        <v>5.2122204189760659E-4</v>
      </c>
      <c r="K302" s="11" t="s">
        <v>299</v>
      </c>
      <c r="L302" s="4" cm="1">
        <f t="array" ref="L302">_xll.SNL.Clients.Office.Excel.Functions.SPG(K302, "SP_TOTAL_REV", "CY2023")</f>
        <v>16164249</v>
      </c>
      <c r="M302" s="4">
        <f>_xll.SNL.Clients.Office.Excel.Functions.SPG(K302,"IQ_AVG_DILUT_SHARES_OUT","CY2023")</f>
        <v>358627000</v>
      </c>
      <c r="N302" s="5">
        <f>_xll.SNL.Clients.Office.Excel.Functions.SPG(K302, "IQ_DILUT_EPS_NORM", "CY2023")</f>
        <v>1.4350000000000001</v>
      </c>
      <c r="O302">
        <f t="shared" si="50"/>
        <v>514629.745</v>
      </c>
      <c r="P302">
        <f t="shared" si="51"/>
        <v>3.1837528919530997E-2</v>
      </c>
      <c r="Q302" s="5">
        <f>_xll.SNL.Clients.Office.Excel.Functions.SPG(K302, "SP_MARKETCAP", "12/31/2022")</f>
        <v>12876.20052488</v>
      </c>
      <c r="R302">
        <f t="shared" si="55"/>
        <v>3.8277992984374213E-4</v>
      </c>
      <c r="S302">
        <f t="shared" si="56"/>
        <v>5.4928919932576998E-4</v>
      </c>
      <c r="U302" s="11" t="s">
        <v>299</v>
      </c>
      <c r="V302" s="4" cm="1">
        <f t="array" ref="V302">_xll.SNL.Clients.Office.Excel.Functions.SPG(U302, "SP_TOTAL_REV", "CY2021")</f>
        <v>9454057</v>
      </c>
      <c r="W302" s="4">
        <f>_xll.SNL.Clients.Office.Excel.Functions.SPG(U302,"IQ_AVG_DILUT_SHARES_OUT","CY2021")</f>
        <v>487356000</v>
      </c>
      <c r="X302" s="5">
        <f>_xll.SNL.Clients.Office.Excel.Functions.SPG(U302, "IQ_DILUT_EPS_NORM", "CY2021")</f>
        <v>-7.0000000000000007E-2</v>
      </c>
      <c r="Y302">
        <f t="shared" si="57"/>
        <v>-34114.92</v>
      </c>
      <c r="Z302">
        <f t="shared" si="58"/>
        <v>-3.6084952735106206E-3</v>
      </c>
      <c r="AA302" s="5">
        <f>_xll.SNL.Clients.Office.Excel.Functions.SPG(U302, "SP_MARKETCAP", "12/31/2021")</f>
        <v>21046.91775384</v>
      </c>
      <c r="AB302">
        <f t="shared" si="52"/>
        <v>4.9598920008873633E-4</v>
      </c>
      <c r="AC302">
        <f t="shared" si="59"/>
        <v>-3.4719244006211548E-5</v>
      </c>
    </row>
    <row r="303" spans="1:29" x14ac:dyDescent="0.3">
      <c r="A303" s="11" t="s">
        <v>300</v>
      </c>
      <c r="B303" s="4" cm="1">
        <f t="array" ref="B303">_xll.SNL.Clients.Office.Excel.Functions.SPG(A303, "SP_TOTAL_REV", "CY2023")</f>
        <v>8541300</v>
      </c>
      <c r="C303" s="4">
        <f>_xll.SNL.Clients.Office.Excel.Functions.SPG(A303,"IQ_AVG_DILUT_SHARES_OUT","CY2023")</f>
        <v>550250000</v>
      </c>
      <c r="D303" s="5">
        <f>_xll.SNL.Clients.Office.Excel.Functions.SPG(A303, "IQ_DILUT_EPS_NORM", "CY2023")</f>
        <v>3.3929999999999998</v>
      </c>
      <c r="E303">
        <f t="shared" si="48"/>
        <v>1866998.25</v>
      </c>
      <c r="F303">
        <f t="shared" si="49"/>
        <v>0.21858478802992518</v>
      </c>
      <c r="G303" s="5">
        <f>_xll.SNL.Clients.Office.Excel.Functions.SPG(A303, "SP_MARKETCAP", "12/30/2023")</f>
        <v>48791.464973640002</v>
      </c>
      <c r="H303">
        <f t="shared" si="53"/>
        <v>1.1611941332437179E-3</v>
      </c>
      <c r="I303">
        <f t="shared" si="54"/>
        <v>3.9399316940959342E-3</v>
      </c>
      <c r="K303" s="11" t="s">
        <v>300</v>
      </c>
      <c r="L303" s="4" cm="1">
        <f t="array" ref="L303">_xll.SNL.Clients.Office.Excel.Functions.SPG(K303, "SP_TOTAL_REV", "CY2023")</f>
        <v>8541300</v>
      </c>
      <c r="M303" s="4">
        <f>_xll.SNL.Clients.Office.Excel.Functions.SPG(K303,"IQ_AVG_DILUT_SHARES_OUT","CY2023")</f>
        <v>550250000</v>
      </c>
      <c r="N303" s="5">
        <f>_xll.SNL.Clients.Office.Excel.Functions.SPG(K303, "IQ_DILUT_EPS_NORM", "CY2023")</f>
        <v>3.3929999999999998</v>
      </c>
      <c r="O303">
        <f t="shared" si="50"/>
        <v>1866998.25</v>
      </c>
      <c r="P303">
        <f t="shared" si="51"/>
        <v>0.21858478802992518</v>
      </c>
      <c r="Q303" s="5">
        <f>_xll.SNL.Clients.Office.Excel.Functions.SPG(K303, "SP_MARKETCAP", "12/31/2022")</f>
        <v>38638.1118775</v>
      </c>
      <c r="R303">
        <f t="shared" si="55"/>
        <v>1.1486225090380025E-3</v>
      </c>
      <c r="S303">
        <f t="shared" si="56"/>
        <v>3.897276173165942E-3</v>
      </c>
      <c r="U303" s="11" t="s">
        <v>300</v>
      </c>
      <c r="V303" s="4" cm="1">
        <f t="array" ref="V303">_xll.SNL.Clients.Office.Excel.Functions.SPG(U303, "SP_TOTAL_REV", "CY2021")</f>
        <v>6443800</v>
      </c>
      <c r="W303" s="4">
        <f>_xll.SNL.Clients.Office.Excel.Functions.SPG(U303,"IQ_AVG_DILUT_SHARES_OUT","CY2021")</f>
        <v>565350000</v>
      </c>
      <c r="X303" s="5">
        <f>_xll.SNL.Clients.Office.Excel.Functions.SPG(U303, "IQ_DILUT_EPS_NORM", "CY2021")</f>
        <v>1.49</v>
      </c>
      <c r="Y303">
        <f t="shared" si="57"/>
        <v>842371.5</v>
      </c>
      <c r="Z303">
        <f t="shared" si="58"/>
        <v>0.13072589155467271</v>
      </c>
      <c r="AA303" s="5">
        <f>_xll.SNL.Clients.Office.Excel.Functions.SPG(U303, "SP_MARKETCAP", "12/31/2021")</f>
        <v>48307.044186719999</v>
      </c>
      <c r="AB303">
        <f t="shared" si="52"/>
        <v>1.1383981486054434E-3</v>
      </c>
      <c r="AC303">
        <f t="shared" si="59"/>
        <v>1.6962132414221106E-3</v>
      </c>
    </row>
    <row r="304" spans="1:29" x14ac:dyDescent="0.3">
      <c r="A304" s="11" t="s">
        <v>301</v>
      </c>
      <c r="B304" s="4" cm="1">
        <f t="array" ref="B304">_xll.SNL.Clients.Office.Excel.Functions.SPG(A304, "SP_TOTAL_REV", "CY2023")</f>
        <v>16181000</v>
      </c>
      <c r="C304" s="4">
        <f>_xll.SNL.Clients.Office.Excel.Functions.SPG(A304,"IQ_AVG_DILUT_SHARES_OUT","CY2023")</f>
        <v>1095500000</v>
      </c>
      <c r="D304" s="5">
        <f>_xll.SNL.Clients.Office.Excel.Functions.SPG(A304, "IQ_DILUT_EPS_NORM", "CY2023")</f>
        <v>-3.609</v>
      </c>
      <c r="E304">
        <f t="shared" si="48"/>
        <v>-3953659.5</v>
      </c>
      <c r="F304">
        <f t="shared" si="49"/>
        <v>-0.24433962672269946</v>
      </c>
      <c r="G304" s="5">
        <f>_xll.SNL.Clients.Office.Excel.Functions.SPG(A304, "SP_MARKETCAP", "12/30/2023")</f>
        <v>94207.583819199994</v>
      </c>
      <c r="H304">
        <f t="shared" si="53"/>
        <v>2.2420579848754585E-3</v>
      </c>
      <c r="I304">
        <f t="shared" si="54"/>
        <v>-8.0915872674155297E-3</v>
      </c>
      <c r="K304" s="11" t="s">
        <v>301</v>
      </c>
      <c r="L304" s="4" cm="1">
        <f t="array" ref="L304">_xll.SNL.Clients.Office.Excel.Functions.SPG(K304, "SP_TOTAL_REV", "CY2023")</f>
        <v>16181000</v>
      </c>
      <c r="M304" s="4">
        <f>_xll.SNL.Clients.Office.Excel.Functions.SPG(K304,"IQ_AVG_DILUT_SHARES_OUT","CY2023")</f>
        <v>1095500000</v>
      </c>
      <c r="N304" s="5">
        <f>_xll.SNL.Clients.Office.Excel.Functions.SPG(K304, "IQ_DILUT_EPS_NORM", "CY2023")</f>
        <v>-3.609</v>
      </c>
      <c r="O304">
        <f t="shared" si="50"/>
        <v>-3953659.5</v>
      </c>
      <c r="P304">
        <f t="shared" si="51"/>
        <v>-0.24433962672269946</v>
      </c>
      <c r="Q304" s="5">
        <f>_xll.SNL.Clients.Office.Excel.Functions.SPG(K304, "SP_MARKETCAP", "12/31/2022")</f>
        <v>54537.004068959999</v>
      </c>
      <c r="R304">
        <f t="shared" si="55"/>
        <v>1.6212601342350513E-3</v>
      </c>
      <c r="S304">
        <f t="shared" si="56"/>
        <v>-5.8511278244543002E-3</v>
      </c>
      <c r="U304" s="11" t="s">
        <v>301</v>
      </c>
      <c r="V304" s="4" cm="1">
        <f t="array" ref="V304">_xll.SNL.Clients.Office.Excel.Functions.SPG(U304, "SP_TOTAL_REV", "CY2021")</f>
        <v>29619000</v>
      </c>
      <c r="W304" s="4">
        <f>_xll.SNL.Clients.Office.Excel.Functions.SPG(U304,"IQ_AVG_DILUT_SHARES_OUT","CY2021")</f>
        <v>1139750000</v>
      </c>
      <c r="X304" s="5">
        <f>_xll.SNL.Clients.Office.Excel.Functions.SPG(U304, "IQ_DILUT_EPS_NORM", "CY2021")</f>
        <v>4.6500000000000004</v>
      </c>
      <c r="Y304">
        <f t="shared" si="57"/>
        <v>5299837.5</v>
      </c>
      <c r="Z304">
        <f t="shared" si="58"/>
        <v>0.17893370809277828</v>
      </c>
      <c r="AA304" s="5">
        <f>_xll.SNL.Clients.Office.Excel.Functions.SPG(U304, "SP_MARKETCAP", "12/31/2021")</f>
        <v>104343.81211935</v>
      </c>
      <c r="AB304">
        <f t="shared" si="52"/>
        <v>2.4589540621853482E-3</v>
      </c>
      <c r="AC304">
        <f t="shared" si="59"/>
        <v>1.143413638916187E-2</v>
      </c>
    </row>
    <row r="305" spans="1:29" x14ac:dyDescent="0.3">
      <c r="A305" s="11" t="s">
        <v>302</v>
      </c>
      <c r="B305" s="4" cm="1">
        <f t="array" ref="B305">_xll.SNL.Clients.Office.Excel.Functions.SPG(A305, "SP_TOTAL_REV", "CY2023")</f>
        <v>227583000</v>
      </c>
      <c r="C305" s="4">
        <f>_xll.SNL.Clients.Office.Excel.Functions.SPG(A305,"IQ_AVG_DILUT_SHARES_OUT","CY2023")</f>
        <v>7465000000</v>
      </c>
      <c r="D305" s="5">
        <f>_xll.SNL.Clients.Office.Excel.Functions.SPG(A305, "IQ_DILUT_EPS_NORM", "CY2023")</f>
        <v>8.49</v>
      </c>
      <c r="E305">
        <f t="shared" si="48"/>
        <v>63377850</v>
      </c>
      <c r="F305">
        <f t="shared" si="49"/>
        <v>0.27848235588774206</v>
      </c>
      <c r="G305" s="5">
        <f>_xll.SNL.Clients.Office.Excel.Functions.SPG(A305, "SP_MARKETCAP", "12/30/2023")</f>
        <v>2794827.92619716</v>
      </c>
      <c r="H305">
        <f t="shared" si="53"/>
        <v>6.6514456843613318E-2</v>
      </c>
      <c r="I305">
        <f t="shared" si="54"/>
        <v>0.56470773860227708</v>
      </c>
      <c r="K305" s="11" t="s">
        <v>302</v>
      </c>
      <c r="L305" s="4" cm="1">
        <f t="array" ref="L305">_xll.SNL.Clients.Office.Excel.Functions.SPG(K305, "SP_TOTAL_REV", "CY2023")</f>
        <v>227583000</v>
      </c>
      <c r="M305" s="4">
        <f>_xll.SNL.Clients.Office.Excel.Functions.SPG(K305,"IQ_AVG_DILUT_SHARES_OUT","CY2023")</f>
        <v>7465000000</v>
      </c>
      <c r="N305" s="5">
        <f>_xll.SNL.Clients.Office.Excel.Functions.SPG(K305, "IQ_DILUT_EPS_NORM", "CY2023")</f>
        <v>8.49</v>
      </c>
      <c r="O305">
        <f t="shared" si="50"/>
        <v>63377850</v>
      </c>
      <c r="P305">
        <f t="shared" si="51"/>
        <v>0.27848235588774206</v>
      </c>
      <c r="Q305" s="5">
        <f>_xll.SNL.Clients.Office.Excel.Functions.SPG(K305, "SP_MARKETCAP", "12/31/2022")</f>
        <v>1788218.42571288</v>
      </c>
      <c r="R305">
        <f t="shared" si="55"/>
        <v>5.315963526795435E-2</v>
      </c>
      <c r="S305">
        <f t="shared" si="56"/>
        <v>0.45132530342493243</v>
      </c>
      <c r="U305" s="11" t="s">
        <v>302</v>
      </c>
      <c r="V305" s="4" cm="1">
        <f t="array" ref="V305">_xll.SNL.Clients.Office.Excel.Functions.SPG(U305, "SP_TOTAL_REV", "CY2021")</f>
        <v>184903000</v>
      </c>
      <c r="W305" s="4">
        <f>_xll.SNL.Clients.Office.Excel.Functions.SPG(U305,"IQ_AVG_DILUT_SHARES_OUT","CY2021")</f>
        <v>7575000000</v>
      </c>
      <c r="X305" s="5">
        <f>_xll.SNL.Clients.Office.Excel.Functions.SPG(U305, "IQ_DILUT_EPS_NORM", "CY2021")</f>
        <v>6.4569999999999999</v>
      </c>
      <c r="Y305">
        <f t="shared" si="57"/>
        <v>48911775</v>
      </c>
      <c r="Z305">
        <f t="shared" si="58"/>
        <v>0.26452667074087494</v>
      </c>
      <c r="AA305" s="5">
        <f>_xll.SNL.Clients.Office.Excel.Functions.SPG(U305, "SP_MARKETCAP", "12/31/2021")</f>
        <v>2525083.98292608</v>
      </c>
      <c r="AB305">
        <f t="shared" si="52"/>
        <v>5.9505833561775773E-2</v>
      </c>
      <c r="AC305">
        <f t="shared" si="59"/>
        <v>0.38422916730838613</v>
      </c>
    </row>
    <row r="306" spans="1:29" x14ac:dyDescent="0.3">
      <c r="A306" s="11" t="s">
        <v>303</v>
      </c>
      <c r="B306" s="4" cm="1">
        <f t="array" ref="B306">_xll.SNL.Clients.Office.Excel.Functions.SPG(A306, "SP_TOTAL_REV", "CY2023")</f>
        <v>2174952</v>
      </c>
      <c r="C306" s="4">
        <f>_xll.SNL.Clients.Office.Excel.Functions.SPG(A306,"IQ_AVG_DILUT_SHARES_OUT","CY2023")</f>
        <v>116645000</v>
      </c>
      <c r="D306" s="5">
        <f>_xll.SNL.Clients.Office.Excel.Functions.SPG(A306, "IQ_DILUT_EPS_NORM", "CY2023")</f>
        <v>2.9119999999999999</v>
      </c>
      <c r="E306">
        <f t="shared" si="48"/>
        <v>339670.24</v>
      </c>
      <c r="F306">
        <f t="shared" si="49"/>
        <v>0.15617367187873571</v>
      </c>
      <c r="G306" s="5">
        <f>_xll.SNL.Clients.Office.Excel.Functions.SPG(A306, "SP_MARKETCAP", "12/30/2023")</f>
        <v>15689.801384459999</v>
      </c>
      <c r="H306">
        <f t="shared" si="53"/>
        <v>3.7340353131919748E-4</v>
      </c>
      <c r="I306">
        <f t="shared" si="54"/>
        <v>1.0873510832015031E-3</v>
      </c>
      <c r="K306" s="11" t="s">
        <v>303</v>
      </c>
      <c r="L306" s="4" cm="1">
        <f t="array" ref="L306">_xll.SNL.Clients.Office.Excel.Functions.SPG(K306, "SP_TOTAL_REV", "CY2023")</f>
        <v>2174952</v>
      </c>
      <c r="M306" s="4">
        <f>_xll.SNL.Clients.Office.Excel.Functions.SPG(K306,"IQ_AVG_DILUT_SHARES_OUT","CY2023")</f>
        <v>116645000</v>
      </c>
      <c r="N306" s="5">
        <f>_xll.SNL.Clients.Office.Excel.Functions.SPG(K306, "IQ_DILUT_EPS_NORM", "CY2023")</f>
        <v>2.9119999999999999</v>
      </c>
      <c r="O306">
        <f t="shared" si="50"/>
        <v>339670.24</v>
      </c>
      <c r="P306">
        <f t="shared" si="51"/>
        <v>0.15617367187873571</v>
      </c>
      <c r="Q306" s="5">
        <f>_xll.SNL.Clients.Office.Excel.Functions.SPG(K306, "SP_MARKETCAP", "12/31/2022")</f>
        <v>18128.737055819998</v>
      </c>
      <c r="R306">
        <f t="shared" si="55"/>
        <v>5.389258022950134E-4</v>
      </c>
      <c r="S306">
        <f t="shared" si="56"/>
        <v>1.5693519362830789E-3</v>
      </c>
      <c r="U306" s="11" t="s">
        <v>303</v>
      </c>
      <c r="V306" s="4" cm="1">
        <f t="array" ref="V306">_xll.SNL.Clients.Office.Excel.Functions.SPG(U306, "SP_TOTAL_REV", "CY2021")</f>
        <v>1827244</v>
      </c>
      <c r="W306" s="4">
        <f>_xll.SNL.Clients.Office.Excel.Functions.SPG(U306,"IQ_AVG_DILUT_SHARES_OUT","CY2021")</f>
        <v>115039000</v>
      </c>
      <c r="X306" s="5">
        <f>_xll.SNL.Clients.Office.Excel.Functions.SPG(U306, "IQ_DILUT_EPS_NORM", "CY2021")</f>
        <v>1.4359999999999999</v>
      </c>
      <c r="Y306">
        <f t="shared" si="57"/>
        <v>165196.00399999999</v>
      </c>
      <c r="Z306">
        <f t="shared" si="58"/>
        <v>9.0407194660373752E-2</v>
      </c>
      <c r="AA306" s="5">
        <f>_xll.SNL.Clients.Office.Excel.Functions.SPG(U306, "SP_MARKETCAP", "12/31/2021")</f>
        <v>26417.336829119999</v>
      </c>
      <c r="AB306">
        <f t="shared" si="52"/>
        <v>6.2254786736929009E-4</v>
      </c>
      <c r="AC306">
        <f t="shared" si="59"/>
        <v>8.9397873754230059E-4</v>
      </c>
    </row>
    <row r="307" spans="1:29" x14ac:dyDescent="0.3">
      <c r="A307" s="11" t="s">
        <v>304</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48"/>
        <v>-2418824</v>
      </c>
      <c r="F307">
        <f t="shared" si="49"/>
        <v>-0.35321612149532711</v>
      </c>
      <c r="G307" s="5">
        <f>_xll.SNL.Clients.Office.Excel.Functions.SPG(A307, "SP_MARKETCAP", "12/30/2023")</f>
        <v>37918.693402199999</v>
      </c>
      <c r="H307">
        <f t="shared" si="53"/>
        <v>9.0243169256528787E-4</v>
      </c>
      <c r="I307">
        <f t="shared" si="54"/>
        <v>-5.7141974773234029E-3</v>
      </c>
      <c r="K307" s="11" t="s">
        <v>304</v>
      </c>
      <c r="L307" s="4" cm="1">
        <f t="array" ref="L307">_xll.SNL.Clients.Office.Excel.Functions.SPG(K307, "SP_TOTAL_REV", "CY2023")</f>
        <v>6848000</v>
      </c>
      <c r="M307" s="4">
        <f>_xll.SNL.Clients.Office.Excel.Functions.SPG(K307,"IQ_AVG_DILUT_SHARES_OUT","CY2023")</f>
        <v>382000000</v>
      </c>
      <c r="N307" s="5">
        <f>_xll.SNL.Clients.Office.Excel.Functions.SPG(K307, "IQ_DILUT_EPS_NORM", "CY2023")</f>
        <v>-6.3319999999999999</v>
      </c>
      <c r="O307">
        <f t="shared" si="50"/>
        <v>-2418824</v>
      </c>
      <c r="P307">
        <f t="shared" si="51"/>
        <v>-0.35321612149532711</v>
      </c>
      <c r="Q307" s="5">
        <f>_xll.SNL.Clients.Office.Excel.Functions.SPG(K307, "SP_MARKETCAP", "12/31/2022")</f>
        <v>69006.495841779993</v>
      </c>
      <c r="R307">
        <f t="shared" si="55"/>
        <v>2.0514049611172233E-3</v>
      </c>
      <c r="S307">
        <f t="shared" si="56"/>
        <v>-1.2989496213794258E-2</v>
      </c>
      <c r="U307" s="11" t="s">
        <v>304</v>
      </c>
      <c r="V307" s="4" cm="1">
        <f t="array" ref="V307">_xll.SNL.Clients.Office.Excel.Functions.SPG(U307, "SP_TOTAL_REV", "CY2021")</f>
        <v>18471000</v>
      </c>
      <c r="W307" s="4">
        <f>_xll.SNL.Clients.Office.Excel.Functions.SPG(U307,"IQ_AVG_DILUT_SHARES_OUT","CY2021")</f>
        <v>431000000</v>
      </c>
      <c r="X307" s="5">
        <f>_xll.SNL.Clients.Office.Excel.Functions.SPG(U307, "IQ_DILUT_EPS_NORM", "CY2021")</f>
        <v>19.265000000000001</v>
      </c>
      <c r="Y307">
        <f t="shared" si="57"/>
        <v>8303215</v>
      </c>
      <c r="Z307">
        <f t="shared" si="58"/>
        <v>0.44952709652969519</v>
      </c>
      <c r="AA307" s="5">
        <f>_xll.SNL.Clients.Office.Excel.Functions.SPG(U307, "SP_MARKETCAP", "12/31/2021")</f>
        <v>102976.07086746</v>
      </c>
      <c r="AB307">
        <f t="shared" si="52"/>
        <v>2.4267220319475944E-3</v>
      </c>
      <c r="AC307">
        <f t="shared" si="59"/>
        <v>4.6750799945470406E-2</v>
      </c>
    </row>
    <row r="308" spans="1:29" x14ac:dyDescent="0.3">
      <c r="A308" s="11" t="s">
        <v>305</v>
      </c>
      <c r="B308" s="4" cm="1">
        <f t="array" ref="B308">_xll.SNL.Clients.Office.Excel.Functions.SPG(A308, "SP_TOTAL_REV", "CY2023")</f>
        <v>11135100</v>
      </c>
      <c r="C308" s="4">
        <f>_xll.SNL.Clients.Office.Excel.Functions.SPG(A308,"IQ_AVG_DILUT_SHARES_OUT","CY2023")</f>
        <v>63700000</v>
      </c>
      <c r="D308" s="5">
        <f>_xll.SNL.Clients.Office.Excel.Functions.SPG(A308, "IQ_DILUT_EPS_NORM", "CY2023")</f>
        <v>7.3289999999999997</v>
      </c>
      <c r="E308">
        <f t="shared" si="48"/>
        <v>466857.3</v>
      </c>
      <c r="F308">
        <f t="shared" si="49"/>
        <v>4.192663738987526E-2</v>
      </c>
      <c r="G308" s="5">
        <f>_xll.SNL.Clients.Office.Excel.Functions.SPG(A308, "SP_MARKETCAP", "12/30/2023")</f>
        <v>6591.1031460000004</v>
      </c>
      <c r="H308">
        <f t="shared" si="53"/>
        <v>1.5686248217540314E-4</v>
      </c>
      <c r="I308">
        <f t="shared" si="54"/>
        <v>1.1496451318635296E-3</v>
      </c>
      <c r="K308" s="11" t="s">
        <v>305</v>
      </c>
      <c r="L308" s="4" cm="1">
        <f t="array" ref="L308">_xll.SNL.Clients.Office.Excel.Functions.SPG(K308, "SP_TOTAL_REV", "CY2023")</f>
        <v>11135100</v>
      </c>
      <c r="M308" s="4">
        <f>_xll.SNL.Clients.Office.Excel.Functions.SPG(K308,"IQ_AVG_DILUT_SHARES_OUT","CY2023")</f>
        <v>63700000</v>
      </c>
      <c r="N308" s="5">
        <f>_xll.SNL.Clients.Office.Excel.Functions.SPG(K308, "IQ_DILUT_EPS_NORM", "CY2023")</f>
        <v>7.3289999999999997</v>
      </c>
      <c r="O308">
        <f t="shared" si="50"/>
        <v>466857.3</v>
      </c>
      <c r="P308">
        <f t="shared" si="51"/>
        <v>4.192663738987526E-2</v>
      </c>
      <c r="Q308" s="5">
        <f>_xll.SNL.Clients.Office.Excel.Functions.SPG(K308, "SP_MARKETCAP", "12/31/2022")</f>
        <v>6494.4487510400004</v>
      </c>
      <c r="R308">
        <f t="shared" si="55"/>
        <v>1.9306507633936042E-4</v>
      </c>
      <c r="S308">
        <f t="shared" si="56"/>
        <v>1.4149739444911725E-3</v>
      </c>
      <c r="U308" s="11" t="s">
        <v>305</v>
      </c>
      <c r="V308" s="4" cm="1">
        <f t="array" ref="V308">_xll.SNL.Clients.Office.Excel.Functions.SPG(U308, "SP_TOTAL_REV", "CY2021")</f>
        <v>11200613</v>
      </c>
      <c r="W308" s="4">
        <f>_xll.SNL.Clients.Office.Excel.Functions.SPG(U308,"IQ_AVG_DILUT_SHARES_OUT","CY2021")</f>
        <v>69145000</v>
      </c>
      <c r="X308" s="5">
        <f>_xll.SNL.Clients.Office.Excel.Functions.SPG(U308, "IQ_DILUT_EPS_NORM", "CY2021")</f>
        <v>11.868</v>
      </c>
      <c r="Y308">
        <f t="shared" si="57"/>
        <v>820612.86</v>
      </c>
      <c r="Z308">
        <f t="shared" si="58"/>
        <v>7.3264995406947808E-2</v>
      </c>
      <c r="AA308" s="5">
        <f>_xll.SNL.Clients.Office.Excel.Functions.SPG(U308, "SP_MARKETCAP", "12/31/2021")</f>
        <v>12339.48371314</v>
      </c>
      <c r="AB308">
        <f t="shared" si="52"/>
        <v>2.9079082875551509E-4</v>
      </c>
      <c r="AC308">
        <f t="shared" si="59"/>
        <v>3.4511055556704531E-3</v>
      </c>
    </row>
    <row r="309" spans="1:29" x14ac:dyDescent="0.3">
      <c r="A309" s="11" t="s">
        <v>306</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16.190000000000001</v>
      </c>
      <c r="E309">
        <f t="shared" si="48"/>
        <v>940639.00000000012</v>
      </c>
      <c r="F309">
        <f t="shared" si="49"/>
        <v>2.7607390232448934E-2</v>
      </c>
      <c r="G309" s="5">
        <f>_xll.SNL.Clients.Office.Excel.Functions.SPG(A309, "SP_MARKETCAP", "12/30/2023")</f>
        <v>21064.373</v>
      </c>
      <c r="H309">
        <f t="shared" si="53"/>
        <v>5.013136285469599E-4</v>
      </c>
      <c r="I309">
        <f t="shared" si="54"/>
        <v>8.1162676461752816E-3</v>
      </c>
      <c r="K309" s="11" t="s">
        <v>306</v>
      </c>
      <c r="L309" s="4" cm="1">
        <f t="array" ref="L309">_xll.SNL.Clients.Office.Excel.Functions.SPG(K309, "SP_TOTAL_REV", "CY2023")</f>
        <v>34072000</v>
      </c>
      <c r="M309" s="4">
        <f>_xll.SNL.Clients.Office.Excel.Functions.SPG(K309,"IQ_AVG_DILUT_SHARES_OUT","CY2023")</f>
        <v>58100000</v>
      </c>
      <c r="N309" s="5">
        <f>_xll.SNL.Clients.Office.Excel.Functions.SPG(K309, "IQ_DILUT_EPS_NORM", "CY2023")</f>
        <v>16.190000000000001</v>
      </c>
      <c r="O309">
        <f t="shared" si="50"/>
        <v>940639.00000000012</v>
      </c>
      <c r="P309">
        <f t="shared" si="51"/>
        <v>2.7607390232448934E-2</v>
      </c>
      <c r="Q309" s="5">
        <f>_xll.SNL.Clients.Office.Excel.Functions.SPG(K309, "SP_MARKETCAP", "12/31/2022")</f>
        <v>19284.848000000002</v>
      </c>
      <c r="R309">
        <f t="shared" si="55"/>
        <v>5.7329433090325588E-4</v>
      </c>
      <c r="S309">
        <f t="shared" si="56"/>
        <v>9.2816352173237127E-3</v>
      </c>
      <c r="U309" s="11" t="s">
        <v>306</v>
      </c>
      <c r="V309" s="4" cm="1">
        <f t="array" ref="V309">_xll.SNL.Clients.Office.Excel.Functions.SPG(U309, "SP_TOTAL_REV", "CY2021")</f>
        <v>27771000</v>
      </c>
      <c r="W309" s="4">
        <f>_xll.SNL.Clients.Office.Excel.Functions.SPG(U309,"IQ_AVG_DILUT_SHARES_OUT","CY2021")</f>
        <v>58600000</v>
      </c>
      <c r="X309" s="5">
        <f>_xll.SNL.Clients.Office.Excel.Functions.SPG(U309, "IQ_DILUT_EPS_NORM", "CY2021")</f>
        <v>9.3320000000000007</v>
      </c>
      <c r="Y309">
        <f t="shared" si="57"/>
        <v>546855.19999999995</v>
      </c>
      <c r="Z309">
        <f t="shared" si="58"/>
        <v>1.9691591948435415E-2</v>
      </c>
      <c r="AA309" s="5">
        <f>_xll.SNL.Clients.Office.Excel.Functions.SPG(U309, "SP_MARKETCAP", "12/31/2021")</f>
        <v>18575.871999999999</v>
      </c>
      <c r="AB309">
        <f t="shared" si="52"/>
        <v>4.3775682510802642E-4</v>
      </c>
      <c r="AC309">
        <f t="shared" si="59"/>
        <v>4.0851466919081033E-3</v>
      </c>
    </row>
    <row r="310" spans="1:29" x14ac:dyDescent="0.3">
      <c r="A310" s="11" t="s">
        <v>307</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48"/>
        <v>877022.79999999993</v>
      </c>
      <c r="F310">
        <f t="shared" si="49"/>
        <v>7.4945761871800784E-2</v>
      </c>
      <c r="G310" s="5">
        <f>_xll.SNL.Clients.Office.Excel.Functions.SPG(A310, "SP_MARKETCAP", "12/30/2023")</f>
        <v>13209.697468390001</v>
      </c>
      <c r="H310">
        <f t="shared" si="53"/>
        <v>3.1437923027123485E-4</v>
      </c>
      <c r="I310">
        <f t="shared" si="54"/>
        <v>1.2688345733747038E-3</v>
      </c>
      <c r="K310" s="11" t="s">
        <v>307</v>
      </c>
      <c r="L310" s="4" cm="1">
        <f t="array" ref="L310">_xll.SNL.Clients.Office.Excel.Functions.SPG(K310, "SP_TOTAL_REV", "CY2023")</f>
        <v>11702100</v>
      </c>
      <c r="M310" s="4">
        <f>_xll.SNL.Clients.Office.Excel.Functions.SPG(K310,"IQ_AVG_DILUT_SHARES_OUT","CY2023")</f>
        <v>217300000</v>
      </c>
      <c r="N310" s="5">
        <f>_xll.SNL.Clients.Office.Excel.Functions.SPG(K310, "IQ_DILUT_EPS_NORM", "CY2023")</f>
        <v>4.0359999999999996</v>
      </c>
      <c r="O310">
        <f t="shared" si="50"/>
        <v>877022.79999999993</v>
      </c>
      <c r="P310">
        <f t="shared" si="51"/>
        <v>7.4945761871800784E-2</v>
      </c>
      <c r="Q310" s="5">
        <f>_xll.SNL.Clients.Office.Excel.Functions.SPG(K310, "SP_MARKETCAP", "12/31/2022")</f>
        <v>11219.82268008</v>
      </c>
      <c r="R310">
        <f t="shared" si="55"/>
        <v>3.3353961287274018E-4</v>
      </c>
      <c r="S310">
        <f t="shared" si="56"/>
        <v>1.3461658775543793E-3</v>
      </c>
      <c r="U310" s="11" t="s">
        <v>307</v>
      </c>
      <c r="V310" s="4" cm="1">
        <f t="array" ref="V310">_xll.SNL.Clients.Office.Excel.Functions.SPG(U310, "SP_TOTAL_REV", "CY2021")</f>
        <v>10279700</v>
      </c>
      <c r="W310" s="4">
        <f>_xll.SNL.Clients.Office.Excel.Functions.SPG(U310,"IQ_AVG_DILUT_SHARES_OUT","CY2021")</f>
        <v>217600000</v>
      </c>
      <c r="X310" s="5">
        <f>_xll.SNL.Clients.Office.Excel.Functions.SPG(U310, "IQ_DILUT_EPS_NORM", "CY2021")</f>
        <v>3.6749999999999998</v>
      </c>
      <c r="Y310">
        <f t="shared" si="57"/>
        <v>799680</v>
      </c>
      <c r="Z310">
        <f t="shared" si="58"/>
        <v>7.7792153467513642E-2</v>
      </c>
      <c r="AA310" s="5">
        <f>_xll.SNL.Clients.Office.Excel.Functions.SPG(U310, "SP_MARKETCAP", "12/31/2021")</f>
        <v>10086.40513985</v>
      </c>
      <c r="AB310">
        <f t="shared" si="52"/>
        <v>2.3769504283696697E-4</v>
      </c>
      <c r="AC310">
        <f t="shared" si="59"/>
        <v>8.735292824258536E-4</v>
      </c>
    </row>
    <row r="311" spans="1:29" x14ac:dyDescent="0.3">
      <c r="A311" s="11" t="s">
        <v>308</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48"/>
        <v>3635980</v>
      </c>
      <c r="F311">
        <f t="shared" si="49"/>
        <v>0.10095457574411373</v>
      </c>
      <c r="G311" s="5">
        <f>_xll.SNL.Clients.Office.Excel.Functions.SPG(A311, "SP_MARKETCAP", "12/30/2023")</f>
        <v>98569.66722155</v>
      </c>
      <c r="H311">
        <f t="shared" si="53"/>
        <v>2.345871749398929E-3</v>
      </c>
      <c r="I311">
        <f t="shared" si="54"/>
        <v>6.2259436229047576E-3</v>
      </c>
      <c r="K311" s="11" t="s">
        <v>308</v>
      </c>
      <c r="L311" s="4" cm="1">
        <f t="array" ref="L311">_xll.SNL.Clients.Office.Excel.Functions.SPG(K311, "SP_TOTAL_REV", "CY2023")</f>
        <v>36016000</v>
      </c>
      <c r="M311" s="4">
        <f>_xll.SNL.Clients.Office.Excel.Functions.SPG(K311,"IQ_AVG_DILUT_SHARES_OUT","CY2023")</f>
        <v>1370000000</v>
      </c>
      <c r="N311" s="5">
        <f>_xll.SNL.Clients.Office.Excel.Functions.SPG(K311, "IQ_DILUT_EPS_NORM", "CY2023")</f>
        <v>2.6539999999999999</v>
      </c>
      <c r="O311">
        <f t="shared" si="50"/>
        <v>3635980</v>
      </c>
      <c r="P311">
        <f t="shared" si="51"/>
        <v>0.10095457574411373</v>
      </c>
      <c r="Q311" s="5">
        <f>_xll.SNL.Clients.Office.Excel.Functions.SPG(K311, "SP_MARKETCAP", "12/31/2022")</f>
        <v>91018.473558199999</v>
      </c>
      <c r="R311">
        <f t="shared" si="55"/>
        <v>2.7057706080122566E-3</v>
      </c>
      <c r="S311">
        <f t="shared" si="56"/>
        <v>7.1811151936645289E-3</v>
      </c>
      <c r="U311" s="11" t="s">
        <v>308</v>
      </c>
      <c r="V311" s="4" cm="1">
        <f t="array" ref="V311">_xll.SNL.Clients.Office.Excel.Functions.SPG(U311, "SP_TOTAL_REV", "CY2021")</f>
        <v>28720000</v>
      </c>
      <c r="W311" s="4">
        <f>_xll.SNL.Clients.Office.Excel.Functions.SPG(U311,"IQ_AVG_DILUT_SHARES_OUT","CY2021")</f>
        <v>1413000000</v>
      </c>
      <c r="X311" s="5">
        <f>_xll.SNL.Clients.Office.Excel.Functions.SPG(U311, "IQ_DILUT_EPS_NORM", "CY2021")</f>
        <v>2.2410000000000001</v>
      </c>
      <c r="Y311">
        <f t="shared" si="57"/>
        <v>3166533</v>
      </c>
      <c r="Z311">
        <f t="shared" si="58"/>
        <v>0.11025532729805014</v>
      </c>
      <c r="AA311" s="5">
        <f>_xll.SNL.Clients.Office.Excel.Functions.SPG(U311, "SP_MARKETCAP", "12/31/2021")</f>
        <v>92500.602072919995</v>
      </c>
      <c r="AB311">
        <f t="shared" si="52"/>
        <v>2.1798583605669971E-3</v>
      </c>
      <c r="AC311">
        <f t="shared" si="59"/>
        <v>4.8850625860306406E-3</v>
      </c>
    </row>
    <row r="312" spans="1:29" x14ac:dyDescent="0.3">
      <c r="A312" s="11" t="s">
        <v>309</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48"/>
        <v>311939.31599999999</v>
      </c>
      <c r="F312">
        <f t="shared" si="49"/>
        <v>0.17129433432615515</v>
      </c>
      <c r="G312" s="5">
        <f>_xll.SNL.Clients.Office.Excel.Functions.SPG(A312, "SP_MARKETCAP", "12/30/2023")</f>
        <v>30221.931359999999</v>
      </c>
      <c r="H312">
        <f t="shared" si="53"/>
        <v>7.1925549703182523E-4</v>
      </c>
      <c r="I312">
        <f t="shared" si="54"/>
        <v>4.6003581590155539E-3</v>
      </c>
      <c r="K312" s="11" t="s">
        <v>309</v>
      </c>
      <c r="L312" s="4" cm="1">
        <f t="array" ref="L312">_xll.SNL.Clients.Office.Excel.Functions.SPG(K312, "SP_TOTAL_REV", "CY2023")</f>
        <v>1821072</v>
      </c>
      <c r="M312" s="4">
        <f>_xll.SNL.Clients.Office.Excel.Functions.SPG(K312,"IQ_AVG_DILUT_SHARES_OUT","CY2023")</f>
        <v>48771000</v>
      </c>
      <c r="N312" s="5">
        <f>_xll.SNL.Clients.Office.Excel.Functions.SPG(K312, "IQ_DILUT_EPS_NORM", "CY2023")</f>
        <v>6.3959999999999999</v>
      </c>
      <c r="O312">
        <f t="shared" si="50"/>
        <v>311939.31599999999</v>
      </c>
      <c r="P312">
        <f t="shared" si="51"/>
        <v>0.17129433432615515</v>
      </c>
      <c r="Q312" s="5">
        <f>_xll.SNL.Clients.Office.Excel.Functions.SPG(K312, "SP_MARKETCAP", "12/31/2022")</f>
        <v>16599.160619999999</v>
      </c>
      <c r="R312">
        <f t="shared" si="55"/>
        <v>4.9345500058898943E-4</v>
      </c>
      <c r="S312">
        <f t="shared" si="56"/>
        <v>3.1561381837671761E-3</v>
      </c>
      <c r="U312" s="11" t="s">
        <v>309</v>
      </c>
      <c r="V312" s="4" cm="1">
        <f t="array" ref="V312">_xll.SNL.Clients.Office.Excel.Functions.SPG(U312, "SP_TOTAL_REV", "CY2021")</f>
        <v>1207798</v>
      </c>
      <c r="W312" s="4">
        <f>_xll.SNL.Clients.Office.Excel.Functions.SPG(U312,"IQ_AVG_DILUT_SHARES_OUT","CY2021")</f>
        <v>47889000</v>
      </c>
      <c r="X312" s="5">
        <f>_xll.SNL.Clients.Office.Excel.Functions.SPG(U312, "IQ_DILUT_EPS_NORM", "CY2021")</f>
        <v>3.6139999999999999</v>
      </c>
      <c r="Y312">
        <f t="shared" si="57"/>
        <v>173070.84599999999</v>
      </c>
      <c r="Z312">
        <f t="shared" si="58"/>
        <v>0.14329452938322468</v>
      </c>
      <c r="AA312" s="5">
        <f>_xll.SNL.Clients.Office.Excel.Functions.SPG(U312, "SP_MARKETCAP", "12/31/2021")</f>
        <v>22739.059689999998</v>
      </c>
      <c r="AB312">
        <f t="shared" si="52"/>
        <v>5.3586601887848403E-4</v>
      </c>
      <c r="AC312">
        <f t="shared" si="59"/>
        <v>1.9366197922268413E-3</v>
      </c>
    </row>
    <row r="313" spans="1:29" x14ac:dyDescent="0.3">
      <c r="A313" s="11" t="s">
        <v>310</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1.218</v>
      </c>
      <c r="E313">
        <f t="shared" si="48"/>
        <v>1288620.858</v>
      </c>
      <c r="F313">
        <f t="shared" si="49"/>
        <v>0.18047842928325061</v>
      </c>
      <c r="G313" s="5">
        <f>_xll.SNL.Clients.Office.Excel.Functions.SPG(A313, "SP_MARKETCAP", "12/30/2023")</f>
        <v>59939.826058279999</v>
      </c>
      <c r="H313">
        <f t="shared" si="53"/>
        <v>1.4265153629661785E-3</v>
      </c>
      <c r="I313">
        <f t="shared" si="54"/>
        <v>1.7374957120928054E-3</v>
      </c>
      <c r="K313" s="11" t="s">
        <v>310</v>
      </c>
      <c r="L313" s="4" cm="1">
        <f t="array" ref="L313">_xll.SNL.Clients.Office.Excel.Functions.SPG(K313, "SP_TOTAL_REV", "CY2023")</f>
        <v>7140027</v>
      </c>
      <c r="M313" s="4">
        <f>_xll.SNL.Clients.Office.Excel.Functions.SPG(K313,"IQ_AVG_DILUT_SHARES_OUT","CY2023")</f>
        <v>1057981000</v>
      </c>
      <c r="N313" s="5">
        <f>_xll.SNL.Clients.Office.Excel.Functions.SPG(K313, "IQ_DILUT_EPS_NORM", "CY2023")</f>
        <v>1.218</v>
      </c>
      <c r="O313">
        <f t="shared" si="50"/>
        <v>1288620.858</v>
      </c>
      <c r="P313">
        <f t="shared" si="51"/>
        <v>0.18047842928325061</v>
      </c>
      <c r="Q313" s="5">
        <f>_xll.SNL.Clients.Office.Excel.Functions.SPG(K313, "SP_MARKETCAP", "12/31/2022")</f>
        <v>53011.377241679998</v>
      </c>
      <c r="R313">
        <f t="shared" si="55"/>
        <v>1.5759067453385693E-3</v>
      </c>
      <c r="S313">
        <f t="shared" si="56"/>
        <v>1.9194544158223773E-3</v>
      </c>
      <c r="U313" s="11" t="s">
        <v>310</v>
      </c>
      <c r="V313" s="4" cm="1">
        <f t="array" ref="V313">_xll.SNL.Clients.Office.Excel.Functions.SPG(U313, "SP_TOTAL_REV", "CY2021")</f>
        <v>5541352</v>
      </c>
      <c r="W313" s="4">
        <f>_xll.SNL.Clients.Office.Excel.Functions.SPG(U313,"IQ_AVG_DILUT_SHARES_OUT","CY2021")</f>
        <v>1071278000</v>
      </c>
      <c r="X313" s="5">
        <f>_xll.SNL.Clients.Office.Excel.Functions.SPG(U313, "IQ_DILUT_EPS_NORM", "CY2021")</f>
        <v>1.054</v>
      </c>
      <c r="Y313">
        <f t="shared" si="57"/>
        <v>1129127.0120000001</v>
      </c>
      <c r="Z313">
        <f t="shared" si="58"/>
        <v>0.20376381287454759</v>
      </c>
      <c r="AA313" s="5">
        <f>_xll.SNL.Clients.Office.Excel.Functions.SPG(U313, "SP_MARKETCAP", "12/31/2021")</f>
        <v>50818.520604600002</v>
      </c>
      <c r="AB313">
        <f t="shared" si="52"/>
        <v>1.1975833078822099E-3</v>
      </c>
      <c r="AC313">
        <f t="shared" si="59"/>
        <v>1.2622528065078492E-3</v>
      </c>
    </row>
    <row r="314" spans="1:29" x14ac:dyDescent="0.3">
      <c r="A314" s="11" t="s">
        <v>311</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48"/>
        <v>1253960</v>
      </c>
      <c r="F314">
        <f t="shared" si="49"/>
        <v>0.2119607843137255</v>
      </c>
      <c r="G314" s="5">
        <f>_xll.SNL.Clients.Office.Excel.Functions.SPG(A314, "SP_MARKETCAP", "12/30/2023")</f>
        <v>71475.089331359995</v>
      </c>
      <c r="H314">
        <f t="shared" si="53"/>
        <v>1.7010445259121733E-3</v>
      </c>
      <c r="I314">
        <f t="shared" si="54"/>
        <v>1.1592618444091462E-2</v>
      </c>
      <c r="K314" s="11" t="s">
        <v>311</v>
      </c>
      <c r="L314" s="4" cm="1">
        <f t="array" ref="L314">_xll.SNL.Clients.Office.Excel.Functions.SPG(K314, "SP_TOTAL_REV", "CY2023")</f>
        <v>5916000</v>
      </c>
      <c r="M314" s="4">
        <f>_xll.SNL.Clients.Office.Excel.Functions.SPG(K314,"IQ_AVG_DILUT_SHARES_OUT","CY2023")</f>
        <v>184000000</v>
      </c>
      <c r="N314" s="5">
        <f>_xll.SNL.Clients.Office.Excel.Functions.SPG(K314, "IQ_DILUT_EPS_NORM", "CY2023")</f>
        <v>6.8150000000000004</v>
      </c>
      <c r="O314">
        <f t="shared" si="50"/>
        <v>1253960</v>
      </c>
      <c r="P314">
        <f t="shared" si="51"/>
        <v>0.2119607843137255</v>
      </c>
      <c r="Q314" s="5">
        <f>_xll.SNL.Clients.Office.Excel.Functions.SPG(K314, "SP_MARKETCAP", "12/31/2022")</f>
        <v>51032.703430080001</v>
      </c>
      <c r="R314">
        <f t="shared" si="55"/>
        <v>1.5170853079646777E-3</v>
      </c>
      <c r="S314">
        <f t="shared" si="56"/>
        <v>1.0338936373779278E-2</v>
      </c>
      <c r="U314" s="11" t="s">
        <v>311</v>
      </c>
      <c r="V314" s="4" cm="1">
        <f t="array" ref="V314">_xll.SNL.Clients.Office.Excel.Functions.SPG(U314, "SP_TOTAL_REV", "CY2021")</f>
        <v>6218000</v>
      </c>
      <c r="W314" s="4">
        <f>_xll.SNL.Clients.Office.Excel.Functions.SPG(U314,"IQ_AVG_DILUT_SHARES_OUT","CY2021")</f>
        <v>187900000</v>
      </c>
      <c r="X314" s="5">
        <f>_xll.SNL.Clients.Office.Excel.Functions.SPG(U314, "IQ_DILUT_EPS_NORM", "CY2021")</f>
        <v>9.1639999999999997</v>
      </c>
      <c r="Y314">
        <f t="shared" si="57"/>
        <v>1721915.6</v>
      </c>
      <c r="Z314">
        <f t="shared" si="58"/>
        <v>0.27692434866516569</v>
      </c>
      <c r="AA314" s="5">
        <f>_xll.SNL.Clients.Office.Excel.Functions.SPG(U314, "SP_MARKETCAP", "12/31/2021")</f>
        <v>72608.732166600006</v>
      </c>
      <c r="AB314">
        <f t="shared" si="52"/>
        <v>1.7110888828459764E-3</v>
      </c>
      <c r="AC314">
        <f t="shared" si="59"/>
        <v>1.5680418522400527E-2</v>
      </c>
    </row>
    <row r="315" spans="1:29" x14ac:dyDescent="0.3">
      <c r="A315" s="11" t="s">
        <v>312</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48"/>
        <v>7644024</v>
      </c>
      <c r="F315">
        <f t="shared" si="49"/>
        <v>0.141182128807048</v>
      </c>
      <c r="G315" s="5">
        <f>_xll.SNL.Clients.Office.Excel.Functions.SPG(A315, "SP_MARKETCAP", "12/30/2023")</f>
        <v>153052.30483499999</v>
      </c>
      <c r="H315">
        <f t="shared" si="53"/>
        <v>3.6425108069587102E-3</v>
      </c>
      <c r="I315">
        <f t="shared" si="54"/>
        <v>1.6915820187516251E-2</v>
      </c>
      <c r="K315" s="11" t="s">
        <v>312</v>
      </c>
      <c r="L315" s="4" cm="1">
        <f t="array" ref="L315">_xll.SNL.Clients.Office.Excel.Functions.SPG(K315, "SP_TOTAL_REV", "CY2023")</f>
        <v>54143000</v>
      </c>
      <c r="M315" s="4">
        <f>_xll.SNL.Clients.Office.Excel.Functions.SPG(K315,"IQ_AVG_DILUT_SHARES_OUT","CY2023")</f>
        <v>1646000000</v>
      </c>
      <c r="N315" s="5">
        <f>_xll.SNL.Clients.Office.Excel.Functions.SPG(K315, "IQ_DILUT_EPS_NORM", "CY2023")</f>
        <v>4.6440000000000001</v>
      </c>
      <c r="O315">
        <f t="shared" si="50"/>
        <v>7644024</v>
      </c>
      <c r="P315">
        <f t="shared" si="51"/>
        <v>0.141182128807048</v>
      </c>
      <c r="Q315" s="5">
        <f>_xll.SNL.Clients.Office.Excel.Functions.SPG(K315, "SP_MARKETCAP", "12/31/2022")</f>
        <v>143693.10280338</v>
      </c>
      <c r="R315">
        <f t="shared" si="55"/>
        <v>4.2716666072284562E-3</v>
      </c>
      <c r="S315">
        <f t="shared" si="56"/>
        <v>1.9837619723968952E-2</v>
      </c>
      <c r="U315" s="11" t="s">
        <v>312</v>
      </c>
      <c r="V315" s="4" cm="1">
        <f t="array" ref="V315">_xll.SNL.Clients.Office.Excel.Functions.SPG(U315, "SP_TOTAL_REV", "CY2021")</f>
        <v>59755000</v>
      </c>
      <c r="W315" s="4">
        <f>_xll.SNL.Clients.Office.Excel.Functions.SPG(U315,"IQ_AVG_DILUT_SHARES_OUT","CY2021")</f>
        <v>1814000000</v>
      </c>
      <c r="X315" s="5">
        <f>_xll.SNL.Clients.Office.Excel.Functions.SPG(U315, "IQ_DILUT_EPS_NORM", "CY2021")</f>
        <v>6.7460000000000004</v>
      </c>
      <c r="Y315">
        <f t="shared" si="57"/>
        <v>12237244</v>
      </c>
      <c r="Z315">
        <f t="shared" si="58"/>
        <v>0.20479029369927204</v>
      </c>
      <c r="AA315" s="5">
        <f>_xll.SNL.Clients.Office.Excel.Functions.SPG(U315, "SP_MARKETCAP", "12/31/2021")</f>
        <v>176139.47740464</v>
      </c>
      <c r="AB315">
        <f t="shared" si="52"/>
        <v>4.1508823060818984E-3</v>
      </c>
      <c r="AC315">
        <f t="shared" si="59"/>
        <v>2.8001852036828489E-2</v>
      </c>
    </row>
    <row r="316" spans="1:29" x14ac:dyDescent="0.3">
      <c r="A316" s="11" t="s">
        <v>313</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48"/>
        <v>1383683.9999999998</v>
      </c>
      <c r="F316">
        <f t="shared" si="49"/>
        <v>0.13867348165965121</v>
      </c>
      <c r="G316" s="5">
        <f>_xll.SNL.Clients.Office.Excel.Functions.SPG(A316, "SP_MARKETCAP", "12/30/2023")</f>
        <v>51963.073281739998</v>
      </c>
      <c r="H316">
        <f t="shared" si="53"/>
        <v>1.2366756331802834E-3</v>
      </c>
      <c r="I316">
        <f t="shared" si="54"/>
        <v>9.9428720907694772E-3</v>
      </c>
      <c r="K316" s="11" t="s">
        <v>313</v>
      </c>
      <c r="L316" s="4" cm="1">
        <f t="array" ref="L316">_xll.SNL.Clients.Office.Excel.Functions.SPG(K316, "SP_TOTAL_REV", "CY2023")</f>
        <v>9978000</v>
      </c>
      <c r="M316" s="4">
        <f>_xll.SNL.Clients.Office.Excel.Functions.SPG(K316,"IQ_AVG_DILUT_SHARES_OUT","CY2023")</f>
        <v>172100000</v>
      </c>
      <c r="N316" s="5">
        <f>_xll.SNL.Clients.Office.Excel.Functions.SPG(K316, "IQ_DILUT_EPS_NORM", "CY2023")</f>
        <v>8.0399999999999991</v>
      </c>
      <c r="O316">
        <f t="shared" si="50"/>
        <v>1383683.9999999998</v>
      </c>
      <c r="P316">
        <f t="shared" si="51"/>
        <v>0.13867348165965121</v>
      </c>
      <c r="Q316" s="5">
        <f>_xll.SNL.Clients.Office.Excel.Functions.SPG(K316, "SP_MARKETCAP", "12/31/2022")</f>
        <v>43089.938991390001</v>
      </c>
      <c r="R316">
        <f t="shared" si="55"/>
        <v>1.2809651257158492E-3</v>
      </c>
      <c r="S316">
        <f t="shared" si="56"/>
        <v>1.0298959610755427E-2</v>
      </c>
      <c r="U316" s="11" t="s">
        <v>313</v>
      </c>
      <c r="V316" s="4" cm="1">
        <f t="array" ref="V316">_xll.SNL.Clients.Office.Excel.Functions.SPG(U316, "SP_TOTAL_REV", "CY2021")</f>
        <v>8171000</v>
      </c>
      <c r="W316" s="4">
        <f>_xll.SNL.Clients.Office.Excel.Functions.SPG(U316,"IQ_AVG_DILUT_SHARES_OUT","CY2021")</f>
        <v>173600000</v>
      </c>
      <c r="X316" s="5">
        <f>_xll.SNL.Clients.Office.Excel.Functions.SPG(U316, "IQ_DILUT_EPS_NORM", "CY2021")</f>
        <v>5.8650000000000002</v>
      </c>
      <c r="Y316">
        <f t="shared" si="57"/>
        <v>1018164</v>
      </c>
      <c r="Z316">
        <f t="shared" si="58"/>
        <v>0.12460702484396034</v>
      </c>
      <c r="AA316" s="5">
        <f>_xll.SNL.Clients.Office.Excel.Functions.SPG(U316, "SP_MARKETCAP", "12/31/2021")</f>
        <v>45889.447489600003</v>
      </c>
      <c r="AB316">
        <f t="shared" si="52"/>
        <v>1.0814253478387875E-3</v>
      </c>
      <c r="AC316">
        <f t="shared" si="59"/>
        <v>6.3425596650744888E-3</v>
      </c>
    </row>
    <row r="317" spans="1:29" x14ac:dyDescent="0.3">
      <c r="A317" s="11" t="s">
        <v>314</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48"/>
        <v>768089.65999999992</v>
      </c>
      <c r="F317">
        <f t="shared" si="49"/>
        <v>0.30372240323932742</v>
      </c>
      <c r="G317" s="5">
        <f>_xll.SNL.Clients.Office.Excel.Functions.SPG(A317, "SP_MARKETCAP", "12/30/2023")</f>
        <v>44737.931623500001</v>
      </c>
      <c r="H317">
        <f t="shared" si="53"/>
        <v>1.0647235897248198E-3</v>
      </c>
      <c r="I317">
        <f t="shared" si="54"/>
        <v>1.0242640933152766E-2</v>
      </c>
      <c r="K317" s="11" t="s">
        <v>314</v>
      </c>
      <c r="L317" s="4" cm="1">
        <f t="array" ref="L317">_xll.SNL.Clients.Office.Excel.Functions.SPG(K317, "SP_TOTAL_REV", "CY2023")</f>
        <v>2528920</v>
      </c>
      <c r="M317" s="4">
        <f>_xll.SNL.Clients.Office.Excel.Functions.SPG(K317,"IQ_AVG_DILUT_SHARES_OUT","CY2023")</f>
        <v>79843000</v>
      </c>
      <c r="N317" s="5">
        <f>_xll.SNL.Clients.Office.Excel.Functions.SPG(K317, "IQ_DILUT_EPS_NORM", "CY2023")</f>
        <v>9.6199999999999992</v>
      </c>
      <c r="O317">
        <f t="shared" si="50"/>
        <v>768089.65999999992</v>
      </c>
      <c r="P317">
        <f t="shared" si="51"/>
        <v>0.30372240323932742</v>
      </c>
      <c r="Q317" s="5">
        <f>_xll.SNL.Clients.Office.Excel.Functions.SPG(K317, "SP_MARKETCAP", "12/31/2022")</f>
        <v>37194.14007822</v>
      </c>
      <c r="R317">
        <f t="shared" si="55"/>
        <v>1.1056965369737478E-3</v>
      </c>
      <c r="S317">
        <f t="shared" si="56"/>
        <v>1.0636800685687453E-2</v>
      </c>
      <c r="U317" s="11" t="s">
        <v>314</v>
      </c>
      <c r="V317" s="4" cm="1">
        <f t="array" ref="V317">_xll.SNL.Clients.Office.Excel.Functions.SPG(U317, "SP_TOTAL_REV", "CY2021")</f>
        <v>2043544</v>
      </c>
      <c r="W317" s="4">
        <f>_xll.SNL.Clients.Office.Excel.Functions.SPG(U317,"IQ_AVG_DILUT_SHARES_OUT","CY2021")</f>
        <v>83479000</v>
      </c>
      <c r="X317" s="5">
        <f>_xll.SNL.Clients.Office.Excel.Functions.SPG(U317, "IQ_DILUT_EPS_NORM", "CY2021")</f>
        <v>7.101</v>
      </c>
      <c r="Y317">
        <f t="shared" si="57"/>
        <v>592784.37899999996</v>
      </c>
      <c r="Z317">
        <f t="shared" si="58"/>
        <v>0.29007664087487228</v>
      </c>
      <c r="AA317" s="5">
        <f>_xll.SNL.Clients.Office.Excel.Functions.SPG(U317, "SP_MARKETCAP", "12/31/2021")</f>
        <v>50514.277200659999</v>
      </c>
      <c r="AB317">
        <f t="shared" si="52"/>
        <v>1.190413543438913E-3</v>
      </c>
      <c r="AC317">
        <f t="shared" si="59"/>
        <v>8.4531265719597209E-3</v>
      </c>
    </row>
    <row r="318" spans="1:29" x14ac:dyDescent="0.3">
      <c r="A318" s="11" t="s">
        <v>315</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48"/>
        <v>1020853.107856</v>
      </c>
      <c r="F318">
        <f t="shared" si="49"/>
        <v>0.16834648876253297</v>
      </c>
      <c r="G318" s="5">
        <f>_xll.SNL.Clients.Office.Excel.Functions.SPG(A318, "SP_MARKETCAP", "12/30/2023")</f>
        <v>33544.720099799997</v>
      </c>
      <c r="H318">
        <f t="shared" si="53"/>
        <v>7.983349588341831E-4</v>
      </c>
      <c r="I318">
        <f t="shared" si="54"/>
        <v>1.6030565973390396E-3</v>
      </c>
      <c r="K318" s="11" t="s">
        <v>315</v>
      </c>
      <c r="L318" s="4" cm="1">
        <f t="array" ref="L318">_xll.SNL.Clients.Office.Excel.Functions.SPG(K318, "SP_TOTAL_REV", "CY2023")</f>
        <v>6064000</v>
      </c>
      <c r="M318" s="4">
        <f>_xll.SNL.Clients.Office.Excel.Functions.SPG(K318,"IQ_AVG_DILUT_SHARES_OUT","CY2023")</f>
        <v>508392982</v>
      </c>
      <c r="N318" s="5">
        <f>_xll.SNL.Clients.Office.Excel.Functions.SPG(K318, "IQ_DILUT_EPS_NORM", "CY2023")</f>
        <v>2.008</v>
      </c>
      <c r="O318">
        <f t="shared" si="50"/>
        <v>1020853.107856</v>
      </c>
      <c r="P318">
        <f t="shared" si="51"/>
        <v>0.16834648876253297</v>
      </c>
      <c r="Q318" s="5">
        <f>_xll.SNL.Clients.Office.Excel.Functions.SPG(K318, "SP_MARKETCAP", "12/31/2022")</f>
        <v>30139.998920099999</v>
      </c>
      <c r="R318">
        <f t="shared" si="55"/>
        <v>8.9599308816556815E-4</v>
      </c>
      <c r="S318">
        <f t="shared" si="56"/>
        <v>1.7991541210364609E-3</v>
      </c>
      <c r="U318" s="11" t="s">
        <v>315</v>
      </c>
      <c r="V318" s="4" cm="1">
        <f t="array" ref="V318">_xll.SNL.Clients.Office.Excel.Functions.SPG(U318, "SP_TOTAL_REV", "CY2021")</f>
        <v>5886000</v>
      </c>
      <c r="W318" s="4">
        <f>_xll.SNL.Clients.Office.Excel.Functions.SPG(U318,"IQ_AVG_DILUT_SHARES_OUT","CY2021")</f>
        <v>505087566</v>
      </c>
      <c r="X318" s="5">
        <f>_xll.SNL.Clients.Office.Excel.Functions.SPG(U318, "IQ_DILUT_EPS_NORM", "CY2021")</f>
        <v>1.84</v>
      </c>
      <c r="Y318">
        <f t="shared" si="57"/>
        <v>929361.12144000002</v>
      </c>
      <c r="Z318">
        <f t="shared" si="58"/>
        <v>0.15789349667686034</v>
      </c>
      <c r="AA318" s="5">
        <f>_xll.SNL.Clients.Office.Excel.Functions.SPG(U318, "SP_MARKETCAP", "12/31/2021")</f>
        <v>35118.293102827993</v>
      </c>
      <c r="AB318">
        <f t="shared" si="52"/>
        <v>8.275935844038485E-4</v>
      </c>
      <c r="AC318">
        <f t="shared" si="59"/>
        <v>1.5227721953030814E-3</v>
      </c>
    </row>
    <row r="319" spans="1:29" x14ac:dyDescent="0.3">
      <c r="A319" s="11" t="s">
        <v>316</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48"/>
        <v>776820</v>
      </c>
      <c r="F319">
        <f t="shared" si="49"/>
        <v>0.12567869276816049</v>
      </c>
      <c r="G319" s="5">
        <f>_xll.SNL.Clients.Office.Excel.Functions.SPG(A319, "SP_MARKETCAP", "12/30/2023")</f>
        <v>18163.69710352</v>
      </c>
      <c r="H319">
        <f t="shared" si="53"/>
        <v>4.3228008271566011E-4</v>
      </c>
      <c r="I319">
        <f t="shared" si="54"/>
        <v>1.5691767002578461E-3</v>
      </c>
      <c r="K319" s="11" t="s">
        <v>316</v>
      </c>
      <c r="L319" s="4" cm="1">
        <f t="array" ref="L319">_xll.SNL.Clients.Office.Excel.Functions.SPG(K319, "SP_TOTAL_REV", "CY2023")</f>
        <v>6181000</v>
      </c>
      <c r="M319" s="4">
        <f>_xll.SNL.Clients.Office.Excel.Functions.SPG(K319,"IQ_AVG_DILUT_SHARES_OUT","CY2023")</f>
        <v>214000000</v>
      </c>
      <c r="N319" s="5">
        <f>_xll.SNL.Clients.Office.Excel.Functions.SPG(K319, "IQ_DILUT_EPS_NORM", "CY2023")</f>
        <v>3.63</v>
      </c>
      <c r="O319">
        <f t="shared" si="50"/>
        <v>776820</v>
      </c>
      <c r="P319">
        <f t="shared" si="51"/>
        <v>0.12567869276816049</v>
      </c>
      <c r="Q319" s="5">
        <f>_xll.SNL.Clients.Office.Excel.Functions.SPG(K319, "SP_MARKETCAP", "12/31/2022")</f>
        <v>12947.33582142</v>
      </c>
      <c r="R319">
        <f t="shared" si="55"/>
        <v>3.8489461917048733E-4</v>
      </c>
      <c r="S319">
        <f t="shared" si="56"/>
        <v>1.397167467588869E-3</v>
      </c>
      <c r="U319" s="11" t="s">
        <v>316</v>
      </c>
      <c r="V319" s="4" cm="1">
        <f t="array" ref="V319">_xll.SNL.Clients.Office.Excel.Functions.SPG(U319, "SP_TOTAL_REV", "CY2021")</f>
        <v>6193000</v>
      </c>
      <c r="W319" s="4">
        <f>_xll.SNL.Clients.Office.Excel.Functions.SPG(U319,"IQ_AVG_DILUT_SHARES_OUT","CY2021")</f>
        <v>229000000</v>
      </c>
      <c r="X319" s="5">
        <f>_xll.SNL.Clients.Office.Excel.Functions.SPG(U319, "IQ_DILUT_EPS_NORM", "CY2021")</f>
        <v>3.117</v>
      </c>
      <c r="Y319">
        <f t="shared" si="57"/>
        <v>713793</v>
      </c>
      <c r="Z319">
        <f t="shared" si="58"/>
        <v>0.11525803326336186</v>
      </c>
      <c r="AA319" s="5">
        <f>_xll.SNL.Clients.Office.Excel.Functions.SPG(U319, "SP_MARKETCAP", "12/31/2021")</f>
        <v>20447.32939459</v>
      </c>
      <c r="AB319">
        <f t="shared" si="52"/>
        <v>4.8185937100092763E-4</v>
      </c>
      <c r="AC319">
        <f t="shared" si="59"/>
        <v>1.5019556594098914E-3</v>
      </c>
    </row>
    <row r="320" spans="1:29" x14ac:dyDescent="0.3">
      <c r="A320" s="11" t="s">
        <v>317</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48"/>
        <v>3878268.7439999999</v>
      </c>
      <c r="F320">
        <f t="shared" si="49"/>
        <v>0.11500265659078351</v>
      </c>
      <c r="G320" s="5">
        <f>_xll.SNL.Clients.Office.Excel.Functions.SPG(A320, "SP_MARKETCAP", "12/30/2023")</f>
        <v>213097.47724271999</v>
      </c>
      <c r="H320">
        <f t="shared" si="53"/>
        <v>5.0715333207758517E-3</v>
      </c>
      <c r="I320">
        <f t="shared" si="54"/>
        <v>4.3757189491654046E-2</v>
      </c>
      <c r="K320" s="11" t="s">
        <v>317</v>
      </c>
      <c r="L320" s="4" cm="1">
        <f t="array" ref="L320">_xll.SNL.Clients.Office.Excel.Functions.SPG(K320, "SP_TOTAL_REV", "CY2023")</f>
        <v>33723297</v>
      </c>
      <c r="M320" s="4">
        <f>_xll.SNL.Clients.Office.Excel.Functions.SPG(K320,"IQ_AVG_DILUT_SHARES_OUT","CY2023")</f>
        <v>449498000</v>
      </c>
      <c r="N320" s="5">
        <f>_xll.SNL.Clients.Office.Excel.Functions.SPG(K320, "IQ_DILUT_EPS_NORM", "CY2023")</f>
        <v>8.6280000000000001</v>
      </c>
      <c r="O320">
        <f t="shared" si="50"/>
        <v>3878268.7439999999</v>
      </c>
      <c r="P320">
        <f t="shared" si="51"/>
        <v>0.11500265659078351</v>
      </c>
      <c r="Q320" s="5">
        <f>_xll.SNL.Clients.Office.Excel.Functions.SPG(K320, "SP_MARKETCAP", "12/31/2022")</f>
        <v>131227.64327072</v>
      </c>
      <c r="R320">
        <f t="shared" si="55"/>
        <v>3.9010970656807127E-3</v>
      </c>
      <c r="S320">
        <f t="shared" si="56"/>
        <v>3.3658665482693188E-2</v>
      </c>
      <c r="U320" s="11" t="s">
        <v>317</v>
      </c>
      <c r="V320" s="4" cm="1">
        <f t="array" ref="V320">_xll.SNL.Clients.Office.Excel.Functions.SPG(U320, "SP_TOTAL_REV", "CY2021")</f>
        <v>29697844</v>
      </c>
      <c r="W320" s="4">
        <f>_xll.SNL.Clients.Office.Excel.Functions.SPG(U320,"IQ_AVG_DILUT_SHARES_OUT","CY2021")</f>
        <v>455372000</v>
      </c>
      <c r="X320" s="5">
        <f>_xll.SNL.Clients.Office.Excel.Functions.SPG(U320, "IQ_DILUT_EPS_NORM", "CY2021")</f>
        <v>8.016</v>
      </c>
      <c r="Y320">
        <f t="shared" si="57"/>
        <v>3650261.952</v>
      </c>
      <c r="Z320">
        <f t="shared" si="58"/>
        <v>0.12291336542814355</v>
      </c>
      <c r="AA320" s="5">
        <f>_xll.SNL.Clients.Office.Excel.Functions.SPG(U320, "SP_MARKETCAP", "12/31/2021")</f>
        <v>266852.11975335999</v>
      </c>
      <c r="AB320">
        <f t="shared" si="52"/>
        <v>6.2886058170823819E-3</v>
      </c>
      <c r="AC320">
        <f t="shared" si="59"/>
        <v>5.0409464229732373E-2</v>
      </c>
    </row>
    <row r="321" spans="1:29" x14ac:dyDescent="0.3">
      <c r="A321" s="11" t="s">
        <v>318</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48"/>
        <v>370040</v>
      </c>
      <c r="F321">
        <f t="shared" si="49"/>
        <v>3.1327463596342704E-2</v>
      </c>
      <c r="G321" s="5">
        <f>_xll.SNL.Clients.Office.Excel.Functions.SPG(A321, "SP_MARKETCAP", "12/30/2023")</f>
        <v>47703.784694970003</v>
      </c>
      <c r="H321">
        <f t="shared" si="53"/>
        <v>1.1353082952366227E-3</v>
      </c>
      <c r="I321">
        <f t="shared" si="54"/>
        <v>4.9953564990411399E-4</v>
      </c>
      <c r="K321" s="11" t="s">
        <v>318</v>
      </c>
      <c r="L321" s="4" cm="1">
        <f t="array" ref="L321">_xll.SNL.Clients.Office.Excel.Functions.SPG(K321, "SP_TOTAL_REV", "CY2023")</f>
        <v>11812000</v>
      </c>
      <c r="M321" s="4">
        <f>_xll.SNL.Clients.Office.Excel.Functions.SPG(K321,"IQ_AVG_DILUT_SHARES_OUT","CY2023")</f>
        <v>841000000</v>
      </c>
      <c r="N321" s="5">
        <f>_xll.SNL.Clients.Office.Excel.Functions.SPG(K321, "IQ_DILUT_EPS_NORM", "CY2023")</f>
        <v>0.44</v>
      </c>
      <c r="O321">
        <f t="shared" si="50"/>
        <v>370040</v>
      </c>
      <c r="P321">
        <f t="shared" si="51"/>
        <v>3.1327463596342704E-2</v>
      </c>
      <c r="Q321" s="5">
        <f>_xll.SNL.Clients.Office.Excel.Functions.SPG(K321, "SP_MARKETCAP", "12/31/2022")</f>
        <v>37464.468103200001</v>
      </c>
      <c r="R321">
        <f t="shared" si="55"/>
        <v>1.1137327695748711E-3</v>
      </c>
      <c r="S321">
        <f t="shared" si="56"/>
        <v>4.9004241861294335E-4</v>
      </c>
      <c r="U321" s="11" t="s">
        <v>318</v>
      </c>
      <c r="V321" s="4" cm="1">
        <f t="array" ref="V321">_xll.SNL.Clients.Office.Excel.Functions.SPG(U321, "SP_TOTAL_REV", "CY2021")</f>
        <v>12222000</v>
      </c>
      <c r="W321" s="4">
        <f>_xll.SNL.Clients.Office.Excel.Functions.SPG(U321,"IQ_AVG_DILUT_SHARES_OUT","CY2021")</f>
        <v>801000000</v>
      </c>
      <c r="X321" s="5">
        <f>_xll.SNL.Clients.Office.Excel.Functions.SPG(U321, "IQ_DILUT_EPS_NORM", "CY2021")</f>
        <v>2.661</v>
      </c>
      <c r="Y321">
        <f t="shared" si="57"/>
        <v>2131461</v>
      </c>
      <c r="Z321">
        <f t="shared" si="58"/>
        <v>0.17439543446244476</v>
      </c>
      <c r="AA321" s="5">
        <f>_xll.SNL.Clients.Office.Excel.Functions.SPG(U321, "SP_MARKETCAP", "12/31/2021")</f>
        <v>49555.575712580001</v>
      </c>
      <c r="AB321">
        <f t="shared" si="52"/>
        <v>1.1678208963939592E-3</v>
      </c>
      <c r="AC321">
        <f t="shared" si="59"/>
        <v>3.1075714053043256E-3</v>
      </c>
    </row>
    <row r="322" spans="1:29" x14ac:dyDescent="0.3">
      <c r="A322" s="11" t="s">
        <v>319</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48"/>
        <v>358349.6</v>
      </c>
      <c r="F322">
        <f t="shared" si="49"/>
        <v>3.9614149900508509E-2</v>
      </c>
      <c r="G322" s="5" t="str">
        <f>_xll.SNL.Clients.Office.Excel.Functions.SPG(A322, "SP_MARKETCAP", "12/30/2023")</f>
        <v>NA</v>
      </c>
      <c r="H322" t="e">
        <f t="shared" si="53"/>
        <v>#VALUE!</v>
      </c>
      <c r="I322" t="e">
        <f t="shared" si="54"/>
        <v>#VALUE!</v>
      </c>
      <c r="K322" s="11" t="s">
        <v>319</v>
      </c>
      <c r="L322" s="4" cm="1">
        <f t="array" ref="L322">_xll.SNL.Clients.Office.Excel.Functions.SPG(K322, "SP_TOTAL_REV", "CY2023")</f>
        <v>9046000</v>
      </c>
      <c r="M322" s="4">
        <f>_xll.SNL.Clients.Office.Excel.Functions.SPG(K322,"IQ_AVG_DILUT_SHARES_OUT","CY2023")</f>
        <v>575200000</v>
      </c>
      <c r="N322" s="5">
        <f>_xll.SNL.Clients.Office.Excel.Functions.SPG(K322, "IQ_DILUT_EPS_NORM", "CY2023")</f>
        <v>0.623</v>
      </c>
      <c r="O322">
        <f t="shared" si="50"/>
        <v>358349.6</v>
      </c>
      <c r="P322">
        <f t="shared" si="51"/>
        <v>3.9614149900508509E-2</v>
      </c>
      <c r="Q322" s="5" t="str">
        <f>_xll.SNL.Clients.Office.Excel.Functions.SPG(K322, "SP_MARKETCAP", "12/31/2022")</f>
        <v>NA</v>
      </c>
      <c r="R322" t="e">
        <f t="shared" si="55"/>
        <v>#VALUE!</v>
      </c>
      <c r="S322" t="e">
        <f t="shared" si="56"/>
        <v>#VALUE!</v>
      </c>
      <c r="U322" s="11" t="s">
        <v>319</v>
      </c>
      <c r="V322" s="4" cm="1">
        <f t="array" ref="V322">_xll.SNL.Clients.Office.Excel.Functions.SPG(U322, "SP_TOTAL_REV", "CY2021")</f>
        <v>10046000</v>
      </c>
      <c r="W322" s="4">
        <f>_xll.SNL.Clients.Office.Excel.Functions.SPG(U322,"IQ_AVG_DILUT_SHARES_OUT","CY2021")</f>
        <v>594850000</v>
      </c>
      <c r="X322" s="5">
        <f>_xll.SNL.Clients.Office.Excel.Functions.SPG(U322, "IQ_DILUT_EPS_NORM", "CY2021")</f>
        <v>0.56399999999999995</v>
      </c>
      <c r="Y322">
        <f t="shared" si="57"/>
        <v>335495.39999999997</v>
      </c>
      <c r="Z322">
        <f t="shared" si="58"/>
        <v>3.3395918773641245E-2</v>
      </c>
      <c r="AA322" s="5" t="str">
        <f>_xll.SNL.Clients.Office.Excel.Functions.SPG(U322, "SP_MARKETCAP", "12/31/2021")</f>
        <v>NA</v>
      </c>
      <c r="AB322" t="e">
        <f t="shared" si="52"/>
        <v>#VALUE!</v>
      </c>
      <c r="AC322" t="e">
        <f t="shared" si="59"/>
        <v>#VALUE!</v>
      </c>
    </row>
    <row r="323" spans="1:29" x14ac:dyDescent="0.3">
      <c r="A323" s="11" t="s">
        <v>320</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48"/>
        <v>358349.6</v>
      </c>
      <c r="F323">
        <f t="shared" si="49"/>
        <v>3.9614149900508509E-2</v>
      </c>
      <c r="G323" s="5">
        <f>_xll.SNL.Clients.Office.Excel.Functions.SPG(A323, "SP_MARKETCAP", "12/30/2023")</f>
        <v>14252.10786147</v>
      </c>
      <c r="H323">
        <f t="shared" si="53"/>
        <v>3.3918768465010469E-4</v>
      </c>
      <c r="I323">
        <f t="shared" si="54"/>
        <v>2.1131392753701521E-4</v>
      </c>
      <c r="K323" s="11" t="s">
        <v>320</v>
      </c>
      <c r="L323" s="4" cm="1">
        <f t="array" ref="L323">_xll.SNL.Clients.Office.Excel.Functions.SPG(K323, "SP_TOTAL_REV", "CY2023")</f>
        <v>9046000</v>
      </c>
      <c r="M323" s="4">
        <f>_xll.SNL.Clients.Office.Excel.Functions.SPG(K323,"IQ_AVG_DILUT_SHARES_OUT","CY2023")</f>
        <v>575200000</v>
      </c>
      <c r="N323" s="5">
        <f>_xll.SNL.Clients.Office.Excel.Functions.SPG(K323, "IQ_DILUT_EPS_NORM", "CY2023")</f>
        <v>0.623</v>
      </c>
      <c r="O323">
        <f t="shared" si="50"/>
        <v>358349.6</v>
      </c>
      <c r="P323">
        <f t="shared" si="51"/>
        <v>3.9614149900508509E-2</v>
      </c>
      <c r="Q323" s="5">
        <f>_xll.SNL.Clients.Office.Excel.Functions.SPG(K323, "SP_MARKETCAP", "12/31/2022")</f>
        <v>10525.24225164</v>
      </c>
      <c r="R323">
        <f t="shared" si="55"/>
        <v>3.1289132868709315E-4</v>
      </c>
      <c r="S323">
        <f t="shared" si="56"/>
        <v>1.9493129777205904E-4</v>
      </c>
      <c r="U323" s="11" t="s">
        <v>320</v>
      </c>
      <c r="V323" s="4" cm="1">
        <f t="array" ref="V323">_xll.SNL.Clients.Office.Excel.Functions.SPG(U323, "SP_TOTAL_REV", "CY2021")</f>
        <v>10046000</v>
      </c>
      <c r="W323" s="4">
        <f>_xll.SNL.Clients.Office.Excel.Functions.SPG(U323,"IQ_AVG_DILUT_SHARES_OUT","CY2021")</f>
        <v>594850000</v>
      </c>
      <c r="X323" s="5">
        <f>_xll.SNL.Clients.Office.Excel.Functions.SPG(U323, "IQ_DILUT_EPS_NORM", "CY2021")</f>
        <v>0.56399999999999995</v>
      </c>
      <c r="Y323">
        <f t="shared" si="57"/>
        <v>335495.39999999997</v>
      </c>
      <c r="Z323">
        <f t="shared" si="58"/>
        <v>3.3395918773641245E-2</v>
      </c>
      <c r="AA323" s="5">
        <f>_xll.SNL.Clients.Office.Excel.Functions.SPG(U323, "SP_MARKETCAP", "12/31/2021")</f>
        <v>13031.075952040001</v>
      </c>
      <c r="AB323">
        <f t="shared" si="52"/>
        <v>3.0708881050141729E-4</v>
      </c>
      <c r="AC323">
        <f t="shared" si="59"/>
        <v>1.7319808912279934E-4</v>
      </c>
    </row>
    <row r="324" spans="1:29" x14ac:dyDescent="0.3">
      <c r="A324" s="11" t="s">
        <v>321</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48"/>
        <v>5152139.5999999996</v>
      </c>
      <c r="F324">
        <f t="shared" si="49"/>
        <v>0.18325886035427189</v>
      </c>
      <c r="G324" s="5">
        <f>_xll.SNL.Clients.Office.Excel.Functions.SPG(A324, "SP_MARKETCAP", "12/30/2023")</f>
        <v>124620.72818834</v>
      </c>
      <c r="H324">
        <f t="shared" si="53"/>
        <v>2.9658641840543338E-3</v>
      </c>
      <c r="I324">
        <f t="shared" si="54"/>
        <v>7.5243974349458445E-3</v>
      </c>
      <c r="K324" s="11" t="s">
        <v>321</v>
      </c>
      <c r="L324" s="4" cm="1">
        <f t="array" ref="L324">_xll.SNL.Clients.Office.Excel.Functions.SPG(K324, "SP_TOTAL_REV", "CY2023")</f>
        <v>28114000</v>
      </c>
      <c r="M324" s="4">
        <f>_xll.SNL.Clients.Office.Excel.Functions.SPG(K324,"IQ_AVG_DILUT_SHARES_OUT","CY2023")</f>
        <v>2030800000</v>
      </c>
      <c r="N324" s="5">
        <f>_xll.SNL.Clients.Office.Excel.Functions.SPG(K324, "IQ_DILUT_EPS_NORM", "CY2023")</f>
        <v>2.5369999999999999</v>
      </c>
      <c r="O324">
        <f t="shared" si="50"/>
        <v>5152139.5999999996</v>
      </c>
      <c r="P324">
        <f t="shared" si="51"/>
        <v>0.18325886035427189</v>
      </c>
      <c r="Q324" s="5">
        <f>_xll.SNL.Clients.Office.Excel.Functions.SPG(K324, "SP_MARKETCAP", "12/31/2022")</f>
        <v>166126.8813072</v>
      </c>
      <c r="R324">
        <f t="shared" si="55"/>
        <v>4.9385714247815599E-3</v>
      </c>
      <c r="S324">
        <f t="shared" si="56"/>
        <v>1.2529155704670817E-2</v>
      </c>
      <c r="U324" s="11" t="s">
        <v>321</v>
      </c>
      <c r="V324" s="4" cm="1">
        <f t="array" ref="V324">_xll.SNL.Clients.Office.Excel.Functions.SPG(U324, "SP_TOTAL_REV", "CY2021")</f>
        <v>17069000</v>
      </c>
      <c r="W324" s="4">
        <f>_xll.SNL.Clients.Office.Excel.Functions.SPG(U324,"IQ_AVG_DILUT_SHARES_OUT","CY2021")</f>
        <v>1972200000</v>
      </c>
      <c r="X324" s="5">
        <f>_xll.SNL.Clients.Office.Excel.Functions.SPG(U324, "IQ_DILUT_EPS_NORM", "CY2021")</f>
        <v>1.2529999999999999</v>
      </c>
      <c r="Y324">
        <f t="shared" si="57"/>
        <v>2471166.6</v>
      </c>
      <c r="Z324">
        <f t="shared" si="58"/>
        <v>0.14477512449469801</v>
      </c>
      <c r="AA324" s="5">
        <f>_xll.SNL.Clients.Office.Excel.Functions.SPG(U324, "SP_MARKETCAP", "12/31/2021")</f>
        <v>183185.11909584</v>
      </c>
      <c r="AB324">
        <f t="shared" si="52"/>
        <v>4.3169190734319565E-3</v>
      </c>
      <c r="AC324">
        <f t="shared" si="59"/>
        <v>5.4090995990102413E-3</v>
      </c>
    </row>
    <row r="325" spans="1:29" x14ac:dyDescent="0.3">
      <c r="A325" s="11" t="s">
        <v>322</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si="48"/>
        <v>3933164.9</v>
      </c>
      <c r="F325">
        <f t="shared" si="49"/>
        <v>7.6309900663536531E-2</v>
      </c>
      <c r="G325" s="5">
        <f>_xll.SNL.Clients.Office.Excel.Functions.SPG(A325, "SP_MARKETCAP", "12/30/2023")</f>
        <v>165233.78227125001</v>
      </c>
      <c r="H325">
        <f t="shared" si="53"/>
        <v>3.9324193010130742E-3</v>
      </c>
      <c r="I325">
        <f t="shared" si="54"/>
        <v>9.9844126052721967E-3</v>
      </c>
      <c r="K325" s="11" t="s">
        <v>322</v>
      </c>
      <c r="L325" s="4" cm="1">
        <f t="array" ref="L325">_xll.SNL.Clients.Office.Excel.Functions.SPG(K325, "SP_TOTAL_REV", "CY2023")</f>
        <v>51542000</v>
      </c>
      <c r="M325" s="4">
        <f>_xll.SNL.Clients.Office.Excel.Functions.SPG(K325,"IQ_AVG_DILUT_SHARES_OUT","CY2023")</f>
        <v>1549100000</v>
      </c>
      <c r="N325" s="5">
        <f>_xll.SNL.Clients.Office.Excel.Functions.SPG(K325, "IQ_DILUT_EPS_NORM", "CY2023")</f>
        <v>2.5390000000000001</v>
      </c>
      <c r="O325">
        <f t="shared" si="50"/>
        <v>3933164.9</v>
      </c>
      <c r="P325">
        <f t="shared" si="51"/>
        <v>7.6309900663536531E-2</v>
      </c>
      <c r="Q325" s="5">
        <f>_xll.SNL.Clients.Office.Excel.Functions.SPG(K325, "SP_MARKETCAP", "12/31/2022")</f>
        <v>183072.78600641</v>
      </c>
      <c r="R325">
        <f t="shared" si="55"/>
        <v>5.4423343321212464E-3</v>
      </c>
      <c r="S325">
        <f t="shared" si="56"/>
        <v>1.3818086869255845E-2</v>
      </c>
      <c r="U325" s="11" t="s">
        <v>322</v>
      </c>
      <c r="V325" s="4" cm="1">
        <f t="array" ref="V325">_xll.SNL.Clients.Office.Excel.Functions.SPG(U325, "SP_TOTAL_REV", "CY2021")</f>
        <v>46306000</v>
      </c>
      <c r="W325" s="4">
        <f>_xll.SNL.Clients.Office.Excel.Functions.SPG(U325,"IQ_AVG_DILUT_SHARES_OUT","CY2021")</f>
        <v>1617700000</v>
      </c>
      <c r="X325" s="5">
        <f>_xll.SNL.Clients.Office.Excel.Functions.SPG(U325, "IQ_DILUT_EPS_NORM", "CY2021")</f>
        <v>2.7879999999999998</v>
      </c>
      <c r="Y325">
        <f t="shared" si="57"/>
        <v>4510147.5999999996</v>
      </c>
      <c r="Z325">
        <f t="shared" si="58"/>
        <v>9.7398773377100151E-2</v>
      </c>
      <c r="AA325" s="5">
        <f>_xll.SNL.Clients.Office.Excel.Functions.SPG(U325, "SP_MARKETCAP", "12/31/2021")</f>
        <v>263808.22889238998</v>
      </c>
      <c r="AB325">
        <f t="shared" si="52"/>
        <v>6.2168738413628261E-3</v>
      </c>
      <c r="AC325">
        <f t="shared" si="59"/>
        <v>1.7332644269719557E-2</v>
      </c>
    </row>
    <row r="326" spans="1:29" x14ac:dyDescent="0.3">
      <c r="A326" s="11" t="s">
        <v>323</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ref="E326:E389" si="60">C326*D326/1000</f>
        <v>550469.1</v>
      </c>
      <c r="F326">
        <f t="shared" ref="F326:F389" si="61">E326/B326</f>
        <v>9.998712173502379E-2</v>
      </c>
      <c r="G326" s="5">
        <f>_xll.SNL.Clients.Office.Excel.Functions.SPG(A326, "SP_MARKETCAP", "12/30/2023")</f>
        <v>10976.179958549999</v>
      </c>
      <c r="H326">
        <f t="shared" si="53"/>
        <v>2.6122346972326787E-4</v>
      </c>
      <c r="I326">
        <f t="shared" si="54"/>
        <v>3.2104364428989625E-4</v>
      </c>
      <c r="K326" s="11" t="s">
        <v>323</v>
      </c>
      <c r="L326" s="4" cm="1">
        <f t="array" ref="L326">_xll.SNL.Clients.Office.Excel.Functions.SPG(K326, "SP_TOTAL_REV", "CY2023")</f>
        <v>5505400</v>
      </c>
      <c r="M326" s="4">
        <f>_xll.SNL.Clients.Office.Excel.Functions.SPG(K326,"IQ_AVG_DILUT_SHARES_OUT","CY2023")</f>
        <v>447900000</v>
      </c>
      <c r="N326" s="5">
        <f>_xll.SNL.Clients.Office.Excel.Functions.SPG(K326, "IQ_DILUT_EPS_NORM", "CY2023")</f>
        <v>1.2290000000000001</v>
      </c>
      <c r="O326">
        <f t="shared" ref="O326:O389" si="62">M326*N326/1000</f>
        <v>550469.1</v>
      </c>
      <c r="P326">
        <f t="shared" ref="P326:P389" si="63">O326/L326</f>
        <v>9.998712173502379E-2</v>
      </c>
      <c r="Q326" s="5">
        <f>_xll.SNL.Clients.Office.Excel.Functions.SPG(K326, "SP_MARKETCAP", "12/31/2022")</f>
        <v>11136.203657640001</v>
      </c>
      <c r="R326">
        <f t="shared" si="55"/>
        <v>3.31053810987212E-4</v>
      </c>
      <c r="S326">
        <f t="shared" si="56"/>
        <v>4.0686513370328359E-4</v>
      </c>
      <c r="U326" s="11" t="s">
        <v>323</v>
      </c>
      <c r="V326" s="4" cm="1">
        <f t="array" ref="V326">_xll.SNL.Clients.Office.Excel.Functions.SPG(U326, "SP_TOTAL_REV", "CY2021")</f>
        <v>4899600</v>
      </c>
      <c r="W326" s="4">
        <f>_xll.SNL.Clients.Office.Excel.Functions.SPG(U326,"IQ_AVG_DILUT_SHARES_OUT","CY2021")</f>
        <v>417300000</v>
      </c>
      <c r="X326" s="5">
        <f>_xll.SNL.Clients.Office.Excel.Functions.SPG(U326, "IQ_DILUT_EPS_NORM", "CY2021")</f>
        <v>1.06</v>
      </c>
      <c r="Y326">
        <f t="shared" si="57"/>
        <v>442338</v>
      </c>
      <c r="Z326">
        <f t="shared" si="58"/>
        <v>9.0280431055596369E-2</v>
      </c>
      <c r="AA326" s="5">
        <f>_xll.SNL.Clients.Office.Excel.Functions.SPG(U326, "SP_MARKETCAP", "12/31/2021")</f>
        <v>10842.576187189999</v>
      </c>
      <c r="AB326">
        <f t="shared" ref="AB326:AB389" si="64">AA326/$AA$509</f>
        <v>2.5551488122313638E-4</v>
      </c>
      <c r="AC326">
        <f t="shared" si="59"/>
        <v>2.7084577409652459E-4</v>
      </c>
    </row>
    <row r="327" spans="1:29" x14ac:dyDescent="0.3">
      <c r="A327" s="11" t="s">
        <v>324</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60"/>
        <v>389350.8885</v>
      </c>
      <c r="F327">
        <f t="shared" si="61"/>
        <v>0.14685016395433567</v>
      </c>
      <c r="G327" s="5">
        <f>_xll.SNL.Clients.Office.Excel.Functions.SPG(A327, "SP_MARKETCAP", "12/30/2023")</f>
        <v>15061.35342816</v>
      </c>
      <c r="H327">
        <f t="shared" ref="H327:H390" si="65">G327/$G$509</f>
        <v>3.5844702037412097E-4</v>
      </c>
      <c r="I327">
        <f t="shared" ref="I327:I390" si="66">D327*H327</f>
        <v>2.423818751769806E-3</v>
      </c>
      <c r="K327" s="11" t="s">
        <v>324</v>
      </c>
      <c r="L327" s="4" cm="1">
        <f t="array" ref="L327">_xll.SNL.Clients.Office.Excel.Functions.SPG(K327, "SP_TOTAL_REV", "CY2023")</f>
        <v>2651348</v>
      </c>
      <c r="M327" s="4">
        <f>_xll.SNL.Clients.Office.Excel.Functions.SPG(K327,"IQ_AVG_DILUT_SHARES_OUT","CY2023")</f>
        <v>57579250</v>
      </c>
      <c r="N327" s="5">
        <f>_xll.SNL.Clients.Office.Excel.Functions.SPG(K327, "IQ_DILUT_EPS_NORM", "CY2023")</f>
        <v>6.7619999999999996</v>
      </c>
      <c r="O327">
        <f t="shared" si="62"/>
        <v>389350.8885</v>
      </c>
      <c r="P327">
        <f t="shared" si="63"/>
        <v>0.14685016395433567</v>
      </c>
      <c r="Q327" s="5">
        <f>_xll.SNL.Clients.Office.Excel.Functions.SPG(K327, "SP_MARKETCAP", "12/31/2022")</f>
        <v>13587.320201279999</v>
      </c>
      <c r="R327">
        <f t="shared" ref="R327:R390" si="67">Q327/$Q$509</f>
        <v>4.0391988796391386E-4</v>
      </c>
      <c r="S327">
        <f t="shared" ref="S327:S390" si="68">N327*R327</f>
        <v>2.7313062824119855E-3</v>
      </c>
      <c r="U327" s="11" t="s">
        <v>324</v>
      </c>
      <c r="V327" s="4" cm="1">
        <f t="array" ref="V327">_xll.SNL.Clients.Office.Excel.Functions.SPG(U327, "SP_TOTAL_REV", "CY2021")</f>
        <v>2444809</v>
      </c>
      <c r="W327" s="4">
        <f>_xll.SNL.Clients.Office.Excel.Functions.SPG(U327,"IQ_AVG_DILUT_SHARES_OUT","CY2021")</f>
        <v>58750000</v>
      </c>
      <c r="X327" s="5">
        <f>_xll.SNL.Clients.Office.Excel.Functions.SPG(U327, "IQ_DILUT_EPS_NORM", "CY2021")</f>
        <v>6.6840000000000002</v>
      </c>
      <c r="Y327">
        <f t="shared" ref="Y327:Y390" si="69">W327*X327/1000</f>
        <v>392685</v>
      </c>
      <c r="Z327">
        <f t="shared" ref="Z327:Z390" si="70">Y327/V327</f>
        <v>0.16061990936715301</v>
      </c>
      <c r="AA327" s="5">
        <f>_xll.SNL.Clients.Office.Excel.Functions.SPG(U327, "SP_MARKETCAP", "12/31/2021")</f>
        <v>14850.74221362</v>
      </c>
      <c r="AB327">
        <f t="shared" si="64"/>
        <v>3.4997085261634212E-4</v>
      </c>
      <c r="AC327">
        <f t="shared" ref="AC327:AC390" si="71">X327*AB327</f>
        <v>2.3392051788876309E-3</v>
      </c>
    </row>
    <row r="328" spans="1:29" x14ac:dyDescent="0.3">
      <c r="A328" s="11" t="s">
        <v>325</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9.7650000000000006</v>
      </c>
      <c r="E328">
        <f t="shared" si="60"/>
        <v>2220561</v>
      </c>
      <c r="F328">
        <f t="shared" si="61"/>
        <v>0.18267201382033563</v>
      </c>
      <c r="G328" s="5">
        <f>_xll.SNL.Clients.Office.Excel.Functions.SPG(A328, "SP_MARKETCAP", "12/30/2023")</f>
        <v>53360.982129739998</v>
      </c>
      <c r="H328">
        <f t="shared" si="65"/>
        <v>1.2699446394293077E-3</v>
      </c>
      <c r="I328">
        <f t="shared" si="66"/>
        <v>1.2401009404027191E-2</v>
      </c>
      <c r="K328" s="11" t="s">
        <v>325</v>
      </c>
      <c r="L328" s="4" cm="1">
        <f t="array" ref="L328">_xll.SNL.Clients.Office.Excel.Functions.SPG(K328, "SP_TOTAL_REV", "CY2023")</f>
        <v>12156000</v>
      </c>
      <c r="M328" s="4">
        <f>_xll.SNL.Clients.Office.Excel.Functions.SPG(K328,"IQ_AVG_DILUT_SHARES_OUT","CY2023")</f>
        <v>227400000</v>
      </c>
      <c r="N328" s="5">
        <f>_xll.SNL.Clients.Office.Excel.Functions.SPG(K328, "IQ_DILUT_EPS_NORM", "CY2023")</f>
        <v>9.7650000000000006</v>
      </c>
      <c r="O328">
        <f t="shared" si="62"/>
        <v>2220561</v>
      </c>
      <c r="P328">
        <f t="shared" si="63"/>
        <v>0.18267201382033563</v>
      </c>
      <c r="Q328" s="5">
        <f>_xll.SNL.Clients.Office.Excel.Functions.SPG(K328, "SP_MARKETCAP", "12/31/2022")</f>
        <v>59964.95390778</v>
      </c>
      <c r="R328">
        <f t="shared" si="67"/>
        <v>1.7826206422889778E-3</v>
      </c>
      <c r="S328">
        <f t="shared" si="68"/>
        <v>1.740729057195187E-2</v>
      </c>
      <c r="U328" s="11" t="s">
        <v>325</v>
      </c>
      <c r="V328" s="4" cm="1">
        <f t="array" ref="V328">_xll.SNL.Clients.Office.Excel.Functions.SPG(U328, "SP_TOTAL_REV", "CY2021")</f>
        <v>11142000</v>
      </c>
      <c r="W328" s="4">
        <f>_xll.SNL.Clients.Office.Excel.Functions.SPG(U328,"IQ_AVG_DILUT_SHARES_OUT","CY2021")</f>
        <v>248100000</v>
      </c>
      <c r="X328" s="5">
        <f>_xll.SNL.Clients.Office.Excel.Functions.SPG(U328, "IQ_DILUT_EPS_NORM", "CY2021")</f>
        <v>9.7690000000000001</v>
      </c>
      <c r="Y328">
        <f t="shared" si="69"/>
        <v>2423688.9</v>
      </c>
      <c r="Z328">
        <f t="shared" si="70"/>
        <v>0.21752727517501344</v>
      </c>
      <c r="AA328" s="5">
        <f>_xll.SNL.Clients.Office.Excel.Functions.SPG(U328, "SP_MARKETCAP", "12/31/2021")</f>
        <v>72446.093774389999</v>
      </c>
      <c r="AB328">
        <f t="shared" si="64"/>
        <v>1.7072561655331888E-3</v>
      </c>
      <c r="AC328">
        <f t="shared" si="71"/>
        <v>1.6678185481093722E-2</v>
      </c>
    </row>
    <row r="329" spans="1:29" x14ac:dyDescent="0.3">
      <c r="A329" s="11" t="s">
        <v>326</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4.7759999999999998</v>
      </c>
      <c r="E329">
        <f t="shared" si="60"/>
        <v>991324.45089599991</v>
      </c>
      <c r="F329">
        <f t="shared" si="61"/>
        <v>0.14688464230197065</v>
      </c>
      <c r="G329" s="5">
        <f>_xll.SNL.Clients.Office.Excel.Functions.SPG(A329, "SP_MARKETCAP", "12/30/2023")</f>
        <v>17469.728900599999</v>
      </c>
      <c r="H329">
        <f t="shared" si="65"/>
        <v>4.1576424728575963E-4</v>
      </c>
      <c r="I329">
        <f t="shared" si="66"/>
        <v>1.9856900450367881E-3</v>
      </c>
      <c r="K329" s="11" t="s">
        <v>326</v>
      </c>
      <c r="L329" s="4" cm="1">
        <f t="array" ref="L329">_xll.SNL.Clients.Office.Excel.Functions.SPG(K329, "SP_TOTAL_REV", "CY2023")</f>
        <v>6749000</v>
      </c>
      <c r="M329" s="4">
        <f>_xll.SNL.Clients.Office.Excel.Functions.SPG(K329,"IQ_AVG_DILUT_SHARES_OUT","CY2023")</f>
        <v>207563746</v>
      </c>
      <c r="N329" s="5">
        <f>_xll.SNL.Clients.Office.Excel.Functions.SPG(K329, "IQ_DILUT_EPS_NORM", "CY2023")</f>
        <v>4.7759999999999998</v>
      </c>
      <c r="O329">
        <f t="shared" si="62"/>
        <v>991324.45089599991</v>
      </c>
      <c r="P329">
        <f t="shared" si="63"/>
        <v>0.14688464230197065</v>
      </c>
      <c r="Q329" s="5">
        <f>_xll.SNL.Clients.Office.Excel.Functions.SPG(K329, "SP_MARKETCAP", "12/31/2022")</f>
        <v>18442.702903770001</v>
      </c>
      <c r="R329">
        <f t="shared" si="67"/>
        <v>5.4825928735680756E-4</v>
      </c>
      <c r="S329">
        <f t="shared" si="68"/>
        <v>2.6184863564161129E-3</v>
      </c>
      <c r="U329" s="11" t="s">
        <v>326</v>
      </c>
      <c r="V329" s="4" cm="1">
        <f t="array" ref="V329">_xll.SNL.Clients.Office.Excel.Functions.SPG(U329, "SP_TOTAL_REV", "CY2021")</f>
        <v>6546000</v>
      </c>
      <c r="W329" s="4">
        <f>_xll.SNL.Clients.Office.Excel.Functions.SPG(U329,"IQ_AVG_DILUT_SHARES_OUT","CY2021")</f>
        <v>208899230</v>
      </c>
      <c r="X329" s="5">
        <f>_xll.SNL.Clients.Office.Excel.Functions.SPG(U329, "IQ_DILUT_EPS_NORM", "CY2021")</f>
        <v>6.0140000000000002</v>
      </c>
      <c r="Y329">
        <f t="shared" si="69"/>
        <v>1256319.9692200001</v>
      </c>
      <c r="Z329">
        <f t="shared" si="70"/>
        <v>0.19192177959364498</v>
      </c>
      <c r="AA329" s="5">
        <f>_xll.SNL.Clients.Office.Excel.Functions.SPG(U329, "SP_MARKETCAP", "12/31/2021")</f>
        <v>24838.36175367</v>
      </c>
      <c r="AB329">
        <f t="shared" si="64"/>
        <v>5.8533792557201151E-4</v>
      </c>
      <c r="AC329">
        <f t="shared" si="71"/>
        <v>3.5202222843900774E-3</v>
      </c>
    </row>
    <row r="330" spans="1:29" x14ac:dyDescent="0.3">
      <c r="A330" s="11" t="s">
        <v>327</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60"/>
        <v>1405696</v>
      </c>
      <c r="F330">
        <f t="shared" si="61"/>
        <v>3.5777449732756428E-2</v>
      </c>
      <c r="G330" s="5">
        <f>_xll.SNL.Clients.Office.Excel.Functions.SPG(A330, "SP_MARKETCAP", "12/30/2023")</f>
        <v>70592.0501047</v>
      </c>
      <c r="H330">
        <f t="shared" si="65"/>
        <v>1.6800289657117238E-3</v>
      </c>
      <c r="I330">
        <f t="shared" si="66"/>
        <v>1.553690787490202E-2</v>
      </c>
      <c r="K330" s="11" t="s">
        <v>327</v>
      </c>
      <c r="L330" s="4" cm="1">
        <f t="array" ref="L330">_xll.SNL.Clients.Office.Excel.Functions.SPG(K330, "SP_TOTAL_REV", "CY2023")</f>
        <v>39290000</v>
      </c>
      <c r="M330" s="4">
        <f>_xll.SNL.Clients.Office.Excel.Functions.SPG(K330,"IQ_AVG_DILUT_SHARES_OUT","CY2023")</f>
        <v>152000000</v>
      </c>
      <c r="N330" s="5">
        <f>_xll.SNL.Clients.Office.Excel.Functions.SPG(K330, "IQ_DILUT_EPS_NORM", "CY2023")</f>
        <v>9.2479999999999993</v>
      </c>
      <c r="O330">
        <f t="shared" si="62"/>
        <v>1405696</v>
      </c>
      <c r="P330">
        <f t="shared" si="63"/>
        <v>3.5777449732756428E-2</v>
      </c>
      <c r="Q330" s="5">
        <f>_xll.SNL.Clients.Office.Excel.Functions.SPG(K330, "SP_MARKETCAP", "12/31/2022")</f>
        <v>83976.011435160006</v>
      </c>
      <c r="R330">
        <f t="shared" si="67"/>
        <v>2.4964143501491022E-3</v>
      </c>
      <c r="S330">
        <f t="shared" si="68"/>
        <v>2.3086839910178895E-2</v>
      </c>
      <c r="U330" s="11" t="s">
        <v>327</v>
      </c>
      <c r="V330" s="4" cm="1">
        <f t="array" ref="V330">_xll.SNL.Clients.Office.Excel.Functions.SPG(U330, "SP_TOTAL_REV", "CY2021")</f>
        <v>35667000</v>
      </c>
      <c r="W330" s="4">
        <f>_xll.SNL.Clients.Office.Excel.Functions.SPG(U330,"IQ_AVG_DILUT_SHARES_OUT","CY2021")</f>
        <v>160900000</v>
      </c>
      <c r="X330" s="5">
        <f>_xll.SNL.Clients.Office.Excel.Functions.SPG(U330, "IQ_DILUT_EPS_NORM", "CY2021")</f>
        <v>27.236999999999998</v>
      </c>
      <c r="Y330">
        <f t="shared" si="69"/>
        <v>4382433.3</v>
      </c>
      <c r="Z330">
        <f t="shared" si="70"/>
        <v>0.1228708133568845</v>
      </c>
      <c r="AA330" s="5">
        <f>_xll.SNL.Clients.Office.Excel.Functions.SPG(U330, "SP_MARKETCAP", "12/31/2021")</f>
        <v>61365.165476009999</v>
      </c>
      <c r="AB330">
        <f t="shared" si="64"/>
        <v>1.4461243063586362E-3</v>
      </c>
      <c r="AC330">
        <f t="shared" si="71"/>
        <v>3.9388087732290168E-2</v>
      </c>
    </row>
    <row r="331" spans="1:29" x14ac:dyDescent="0.3">
      <c r="A331" s="11" t="s">
        <v>328</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60"/>
        <v>107705.01394799999</v>
      </c>
      <c r="F331">
        <f t="shared" si="61"/>
        <v>1.2597189629755772E-2</v>
      </c>
      <c r="G331" s="5">
        <f>_xll.SNL.Clients.Office.Excel.Functions.SPG(A331, "SP_MARKETCAP", "12/30/2023")</f>
        <v>8525.5156773599992</v>
      </c>
      <c r="H331">
        <f t="shared" si="65"/>
        <v>2.0289980620127331E-4</v>
      </c>
      <c r="I331">
        <f t="shared" si="66"/>
        <v>5.1130751162720878E-5</v>
      </c>
      <c r="K331" s="11" t="s">
        <v>328</v>
      </c>
      <c r="L331" s="4" cm="1">
        <f t="array" ref="L331">_xll.SNL.Clients.Office.Excel.Functions.SPG(K331, "SP_TOTAL_REV", "CY2023")</f>
        <v>8549924</v>
      </c>
      <c r="M331" s="4">
        <f>_xll.SNL.Clients.Office.Excel.Functions.SPG(K331,"IQ_AVG_DILUT_SHARES_OUT","CY2023")</f>
        <v>427400849</v>
      </c>
      <c r="N331" s="5">
        <f>_xll.SNL.Clients.Office.Excel.Functions.SPG(K331, "IQ_DILUT_EPS_NORM", "CY2023")</f>
        <v>0.252</v>
      </c>
      <c r="O331">
        <f t="shared" si="62"/>
        <v>107705.01394799999</v>
      </c>
      <c r="P331">
        <f t="shared" si="63"/>
        <v>1.2597189629755772E-2</v>
      </c>
      <c r="Q331" s="5">
        <f>_xll.SNL.Clients.Office.Excel.Functions.SPG(K331, "SP_MARKETCAP", "12/31/2022")</f>
        <v>5157.8882640000002</v>
      </c>
      <c r="R331">
        <f t="shared" si="67"/>
        <v>1.5333219640536631E-4</v>
      </c>
      <c r="S331">
        <f t="shared" si="68"/>
        <v>3.863971349415231E-5</v>
      </c>
      <c r="U331" s="11" t="s">
        <v>328</v>
      </c>
      <c r="V331" s="4" cm="1">
        <f t="array" ref="V331">_xll.SNL.Clients.Office.Excel.Functions.SPG(U331, "SP_TOTAL_REV", "CY2021")</f>
        <v>647986</v>
      </c>
      <c r="W331" s="4">
        <f>_xll.SNL.Clients.Office.Excel.Functions.SPG(U331,"IQ_AVG_DILUT_SHARES_OUT","CY2021")</f>
        <v>365449967</v>
      </c>
      <c r="X331" s="5">
        <f>_xll.SNL.Clients.Office.Excel.Functions.SPG(U331, "IQ_DILUT_EPS_NORM", "CY2021")</f>
        <v>-7.6980000000000004</v>
      </c>
      <c r="Y331">
        <f t="shared" si="69"/>
        <v>-2813233.8459660001</v>
      </c>
      <c r="Z331">
        <f t="shared" si="70"/>
        <v>-4.3415040540474639</v>
      </c>
      <c r="AA331" s="5">
        <f>_xll.SNL.Clients.Office.Excel.Functions.SPG(U331, "SP_MARKETCAP", "12/31/2021")</f>
        <v>8646.3383171000005</v>
      </c>
      <c r="AB331">
        <f t="shared" si="64"/>
        <v>2.0375859666257244E-4</v>
      </c>
      <c r="AC331">
        <f t="shared" si="71"/>
        <v>-1.5685336771084828E-3</v>
      </c>
    </row>
    <row r="332" spans="1:29" x14ac:dyDescent="0.3">
      <c r="A332" s="11" t="s">
        <v>329</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60"/>
        <v>-1037400</v>
      </c>
      <c r="F332">
        <f t="shared" si="61"/>
        <v>-3.5992089650626238E-2</v>
      </c>
      <c r="G332" s="5">
        <f>_xll.SNL.Clients.Office.Excel.Functions.SPG(A332, "SP_MARKETCAP", "12/30/2023")</f>
        <v>11672.021341199999</v>
      </c>
      <c r="H332">
        <f t="shared" si="65"/>
        <v>2.7778388519015141E-4</v>
      </c>
      <c r="I332">
        <f t="shared" si="66"/>
        <v>-1.2639166776151889E-3</v>
      </c>
      <c r="K332" s="11" t="s">
        <v>329</v>
      </c>
      <c r="L332" s="4" cm="1">
        <f t="array" ref="L332">_xll.SNL.Clients.Office.Excel.Functions.SPG(K332, "SP_TOTAL_REV", "CY2023")</f>
        <v>28823000</v>
      </c>
      <c r="M332" s="4">
        <f>_xll.SNL.Clients.Office.Excel.Functions.SPG(K332,"IQ_AVG_DILUT_SHARES_OUT","CY2023")</f>
        <v>228000000</v>
      </c>
      <c r="N332" s="5">
        <f>_xll.SNL.Clients.Office.Excel.Functions.SPG(K332, "IQ_DILUT_EPS_NORM", "CY2023")</f>
        <v>-4.55</v>
      </c>
      <c r="O332">
        <f t="shared" si="62"/>
        <v>-1037400</v>
      </c>
      <c r="P332">
        <f t="shared" si="63"/>
        <v>-3.5992089650626238E-2</v>
      </c>
      <c r="Q332" s="5">
        <f>_xll.SNL.Clients.Office.Excel.Functions.SPG(K332, "SP_MARKETCAP", "12/31/2022")</f>
        <v>7330.8254030999997</v>
      </c>
      <c r="R332">
        <f t="shared" si="67"/>
        <v>2.179286372616888E-4</v>
      </c>
      <c r="S332">
        <f t="shared" si="68"/>
        <v>-9.9157529954068411E-4</v>
      </c>
      <c r="U332" s="11" t="s">
        <v>329</v>
      </c>
      <c r="V332" s="4" cm="1">
        <f t="array" ref="V332">_xll.SNL.Clients.Office.Excel.Functions.SPG(U332, "SP_TOTAL_REV", "CY2021")</f>
        <v>26989000</v>
      </c>
      <c r="W332" s="4">
        <f>_xll.SNL.Clients.Office.Excel.Functions.SPG(U332,"IQ_AVG_DILUT_SHARES_OUT","CY2021")</f>
        <v>245000000</v>
      </c>
      <c r="X332" s="5">
        <f>_xll.SNL.Clients.Office.Excel.Functions.SPG(U332, "IQ_DILUT_EPS_NORM", "CY2021")</f>
        <v>8.4849999999999994</v>
      </c>
      <c r="Y332">
        <f t="shared" si="69"/>
        <v>2078824.9999999998</v>
      </c>
      <c r="Z332">
        <f t="shared" si="70"/>
        <v>7.702489903293934E-2</v>
      </c>
      <c r="AA332" s="5">
        <f>_xll.SNL.Clients.Office.Excel.Functions.SPG(U332, "SP_MARKETCAP", "12/31/2021")</f>
        <v>10547.64908508</v>
      </c>
      <c r="AB332">
        <f t="shared" si="64"/>
        <v>2.4856466365822294E-4</v>
      </c>
      <c r="AC332">
        <f t="shared" si="71"/>
        <v>2.1090711711400215E-3</v>
      </c>
    </row>
    <row r="333" spans="1:29" x14ac:dyDescent="0.3">
      <c r="A333" s="11" t="s">
        <v>330</v>
      </c>
      <c r="B333" s="4" cm="1">
        <f t="array" ref="B333">_xll.SNL.Clients.Office.Excel.Functions.SPG(A333, "SP_TOTAL_REV", "CY2023")</f>
        <v>34714000</v>
      </c>
      <c r="C333" s="4">
        <f>_xll.SNL.Clients.Office.Excel.Functions.SPG(A333,"IQ_AVG_DILUT_SHARES_OUT","CY2023")</f>
        <v>250400000</v>
      </c>
      <c r="D333" s="5">
        <f>_xll.SNL.Clients.Office.Excel.Functions.SPG(A333, "IQ_DILUT_EPS_NORM", "CY2023")</f>
        <v>14.108000000000001</v>
      </c>
      <c r="E333">
        <f t="shared" si="60"/>
        <v>3532643.2</v>
      </c>
      <c r="F333">
        <f t="shared" si="61"/>
        <v>0.1017642219277525</v>
      </c>
      <c r="G333" s="5">
        <f>_xll.SNL.Clients.Office.Excel.Functions.SPG(A333, "SP_MARKETCAP", "12/30/2023")</f>
        <v>42785.81938596</v>
      </c>
      <c r="H333">
        <f t="shared" si="65"/>
        <v>1.0182650281938357E-3</v>
      </c>
      <c r="I333">
        <f t="shared" si="66"/>
        <v>1.4365683017758634E-2</v>
      </c>
      <c r="K333" s="11" t="s">
        <v>330</v>
      </c>
      <c r="L333" s="4" cm="1">
        <f t="array" ref="L333">_xll.SNL.Clients.Office.Excel.Functions.SPG(K333, "SP_TOTAL_REV", "CY2023")</f>
        <v>34714000</v>
      </c>
      <c r="M333" s="4">
        <f>_xll.SNL.Clients.Office.Excel.Functions.SPG(K333,"IQ_AVG_DILUT_SHARES_OUT","CY2023")</f>
        <v>250400000</v>
      </c>
      <c r="N333" s="5">
        <f>_xll.SNL.Clients.Office.Excel.Functions.SPG(K333, "IQ_DILUT_EPS_NORM", "CY2023")</f>
        <v>14.108000000000001</v>
      </c>
      <c r="O333">
        <f t="shared" si="62"/>
        <v>3532643.2</v>
      </c>
      <c r="P333">
        <f t="shared" si="63"/>
        <v>0.1017642219277525</v>
      </c>
      <c r="Q333" s="5">
        <f>_xll.SNL.Clients.Office.Excel.Functions.SPG(K333, "SP_MARKETCAP", "12/31/2022")</f>
        <v>33815.026415100001</v>
      </c>
      <c r="R333">
        <f t="shared" si="67"/>
        <v>1.005243232568941E-3</v>
      </c>
      <c r="S333">
        <f t="shared" si="68"/>
        <v>1.418197152508262E-2</v>
      </c>
      <c r="U333" s="11" t="s">
        <v>330</v>
      </c>
      <c r="V333" s="4" cm="1">
        <f t="array" ref="V333">_xll.SNL.Clients.Office.Excel.Functions.SPG(U333, "SP_TOTAL_REV", "CY2021")</f>
        <v>36483939</v>
      </c>
      <c r="W333" s="4">
        <f>_xll.SNL.Clients.Office.Excel.Functions.SPG(U333,"IQ_AVG_DILUT_SHARES_OUT","CY2021")</f>
        <v>293390000</v>
      </c>
      <c r="X333" s="5">
        <f>_xll.SNL.Clients.Office.Excel.Functions.SPG(U333, "IQ_DILUT_EPS_NORM", "CY2021")</f>
        <v>18.638000000000002</v>
      </c>
      <c r="Y333">
        <f t="shared" si="69"/>
        <v>5468202.8200000012</v>
      </c>
      <c r="Z333">
        <f t="shared" si="70"/>
        <v>0.14987972707661859</v>
      </c>
      <c r="AA333" s="5">
        <f>_xll.SNL.Clients.Office.Excel.Functions.SPG(U333, "SP_MARKETCAP", "12/31/2021")</f>
        <v>31082.9164671</v>
      </c>
      <c r="AB333">
        <f t="shared" si="64"/>
        <v>7.3249637097713043E-4</v>
      </c>
      <c r="AC333">
        <f t="shared" si="71"/>
        <v>1.3652267362271759E-2</v>
      </c>
    </row>
    <row r="334" spans="1:29" x14ac:dyDescent="0.3">
      <c r="A334" s="11" t="s">
        <v>331</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60"/>
        <v>20999480</v>
      </c>
      <c r="F334">
        <f t="shared" si="61"/>
        <v>0.34469452742851514</v>
      </c>
      <c r="G334" s="5">
        <f>_xll.SNL.Clients.Office.Excel.Functions.SPG(A334, "SP_MARKETCAP", "12/30/2023")</f>
        <v>1223193.3999999999</v>
      </c>
      <c r="H334">
        <f t="shared" si="65"/>
        <v>2.9110931608013823E-2</v>
      </c>
      <c r="I334">
        <f t="shared" si="66"/>
        <v>2.4511404413947637E-2</v>
      </c>
      <c r="K334" s="11" t="s">
        <v>331</v>
      </c>
      <c r="L334" s="4" cm="1">
        <f t="array" ref="L334">_xll.SNL.Clients.Office.Excel.Functions.SPG(K334, "SP_TOTAL_REV", "CY2023")</f>
        <v>60922000</v>
      </c>
      <c r="M334" s="4">
        <f>_xll.SNL.Clients.Office.Excel.Functions.SPG(K334,"IQ_AVG_DILUT_SHARES_OUT","CY2023")</f>
        <v>24940000000</v>
      </c>
      <c r="N334" s="5">
        <f>_xll.SNL.Clients.Office.Excel.Functions.SPG(K334, "IQ_DILUT_EPS_NORM", "CY2023")</f>
        <v>0.84199999999999997</v>
      </c>
      <c r="O334">
        <f t="shared" si="62"/>
        <v>20999480</v>
      </c>
      <c r="P334">
        <f t="shared" si="63"/>
        <v>0.34469452742851514</v>
      </c>
      <c r="Q334" s="5">
        <f>_xll.SNL.Clients.Office.Excel.Functions.SPG(K334, "SP_MARKETCAP", "12/31/2022")</f>
        <v>359650.54</v>
      </c>
      <c r="R334">
        <f t="shared" si="67"/>
        <v>1.0691586248867225E-2</v>
      </c>
      <c r="S334">
        <f t="shared" si="68"/>
        <v>9.0023156215462037E-3</v>
      </c>
      <c r="U334" s="11" t="s">
        <v>331</v>
      </c>
      <c r="V334" s="4" cm="1">
        <f t="array" ref="V334">_xll.SNL.Clients.Office.Excel.Functions.SPG(U334, "SP_TOTAL_REV", "CY2021")</f>
        <v>26914000</v>
      </c>
      <c r="W334" s="4">
        <f>_xll.SNL.Clients.Office.Excel.Functions.SPG(U334,"IQ_AVG_DILUT_SHARES_OUT","CY2021")</f>
        <v>25350000000</v>
      </c>
      <c r="X334" s="5">
        <f>_xll.SNL.Clients.Office.Excel.Functions.SPG(U334, "IQ_DILUT_EPS_NORM", "CY2021")</f>
        <v>0.24299999999999999</v>
      </c>
      <c r="Y334">
        <f t="shared" si="69"/>
        <v>6160050</v>
      </c>
      <c r="Z334">
        <f t="shared" si="70"/>
        <v>0.22887902207029798</v>
      </c>
      <c r="AA334" s="5">
        <f>_xll.SNL.Clients.Office.Excel.Functions.SPG(U334, "SP_MARKETCAP", "12/31/2021")</f>
        <v>735275</v>
      </c>
      <c r="AB334">
        <f t="shared" si="64"/>
        <v>1.7327404580592724E-2</v>
      </c>
      <c r="AC334">
        <f t="shared" si="71"/>
        <v>4.2105593130840318E-3</v>
      </c>
    </row>
    <row r="335" spans="1:29" x14ac:dyDescent="0.3">
      <c r="A335" s="11" t="s">
        <v>332</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60"/>
        <v>1205231.676372</v>
      </c>
      <c r="F335">
        <f t="shared" si="61"/>
        <v>0.12447012783795432</v>
      </c>
      <c r="G335" s="5">
        <f>_xll.SNL.Clients.Office.Excel.Functions.SPG(A335, "SP_MARKETCAP", "12/30/2023")</f>
        <v>22296.132230650001</v>
      </c>
      <c r="H335">
        <f t="shared" si="65"/>
        <v>5.3062841942221474E-4</v>
      </c>
      <c r="I335">
        <f t="shared" si="66"/>
        <v>0.186164613413251</v>
      </c>
      <c r="K335" s="11" t="s">
        <v>332</v>
      </c>
      <c r="L335" s="4" cm="1">
        <f t="array" ref="L335">_xll.SNL.Clients.Office.Excel.Functions.SPG(K335, "SP_TOTAL_REV", "CY2023")</f>
        <v>9682899</v>
      </c>
      <c r="M335" s="4">
        <f>_xll.SNL.Clients.Office.Excel.Functions.SPG(K335,"IQ_AVG_DILUT_SHARES_OUT","CY2023")</f>
        <v>3435294</v>
      </c>
      <c r="N335" s="5">
        <f>_xll.SNL.Clients.Office.Excel.Functions.SPG(K335, "IQ_DILUT_EPS_NORM", "CY2023")</f>
        <v>350.83800000000002</v>
      </c>
      <c r="O335">
        <f t="shared" si="62"/>
        <v>1205231.676372</v>
      </c>
      <c r="P335">
        <f t="shared" si="63"/>
        <v>0.12447012783795432</v>
      </c>
      <c r="Q335" s="5">
        <f>_xll.SNL.Clients.Office.Excel.Functions.SPG(K335, "SP_MARKETCAP", "12/31/2022")</f>
        <v>14741.284458460001</v>
      </c>
      <c r="R335">
        <f t="shared" si="67"/>
        <v>4.3822460048777097E-4</v>
      </c>
      <c r="S335">
        <f t="shared" si="68"/>
        <v>0.15374584238592859</v>
      </c>
      <c r="U335" s="11" t="s">
        <v>332</v>
      </c>
      <c r="V335" s="4" cm="1">
        <f t="array" ref="V335">_xll.SNL.Clients.Office.Excel.Functions.SPG(U335, "SP_TOTAL_REV", "CY2021")</f>
        <v>8966309</v>
      </c>
      <c r="W335" s="4">
        <f>_xll.SNL.Clients.Office.Excel.Functions.SPG(U335,"IQ_AVG_DILUT_SHARES_OUT","CY2021")</f>
        <v>3858912</v>
      </c>
      <c r="X335" s="5">
        <f>_xll.SNL.Clients.Office.Excel.Functions.SPG(U335, "IQ_DILUT_EPS_NORM", "CY2021")</f>
        <v>257.58600000000001</v>
      </c>
      <c r="Y335">
        <f t="shared" si="69"/>
        <v>994001.70643200004</v>
      </c>
      <c r="Z335">
        <f t="shared" si="70"/>
        <v>0.11085963091747117</v>
      </c>
      <c r="AA335" s="5">
        <f>_xll.SNL.Clients.Office.Excel.Functions.SPG(U335, "SP_MARKETCAP", "12/31/2021")</f>
        <v>20555.570145549998</v>
      </c>
      <c r="AB335">
        <f t="shared" si="64"/>
        <v>4.8441015986766599E-4</v>
      </c>
      <c r="AC335">
        <f t="shared" si="71"/>
        <v>0.12477727543967261</v>
      </c>
    </row>
    <row r="336" spans="1:29" x14ac:dyDescent="0.3">
      <c r="A336" s="11" t="s">
        <v>333</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60"/>
        <v>2126244.9500000002</v>
      </c>
      <c r="F336">
        <f t="shared" si="61"/>
        <v>0.16015704655016572</v>
      </c>
      <c r="G336" s="5">
        <f>_xll.SNL.Clients.Office.Excel.Functions.SPG(A336, "SP_MARKETCAP", "12/30/2023")</f>
        <v>59203.074973679999</v>
      </c>
      <c r="H336">
        <f t="shared" si="65"/>
        <v>1.4089813324229131E-3</v>
      </c>
      <c r="I336">
        <f t="shared" si="66"/>
        <v>1.1462063139260398E-2</v>
      </c>
      <c r="K336" s="11" t="s">
        <v>333</v>
      </c>
      <c r="L336" s="4" cm="1">
        <f t="array" ref="L336">_xll.SNL.Clients.Office.Excel.Functions.SPG(K336, "SP_TOTAL_REV", "CY2023")</f>
        <v>13276000</v>
      </c>
      <c r="M336" s="4">
        <f>_xll.SNL.Clients.Office.Excel.Functions.SPG(K336,"IQ_AVG_DILUT_SHARES_OUT","CY2023")</f>
        <v>261370000</v>
      </c>
      <c r="N336" s="5">
        <f>_xll.SNL.Clients.Office.Excel.Functions.SPG(K336, "IQ_DILUT_EPS_NORM", "CY2023")</f>
        <v>8.1349999999999998</v>
      </c>
      <c r="O336">
        <f t="shared" si="62"/>
        <v>2126244.9500000002</v>
      </c>
      <c r="P336">
        <f t="shared" si="63"/>
        <v>0.16015704655016572</v>
      </c>
      <c r="Q336" s="5">
        <f>_xll.SNL.Clients.Office.Excel.Functions.SPG(K336, "SP_MARKETCAP", "12/31/2022")</f>
        <v>40951.08224186</v>
      </c>
      <c r="R336">
        <f t="shared" si="67"/>
        <v>1.2173818167304886E-3</v>
      </c>
      <c r="S336">
        <f t="shared" si="68"/>
        <v>9.9034010791025241E-3</v>
      </c>
      <c r="U336" s="11" t="s">
        <v>333</v>
      </c>
      <c r="V336" s="4" cm="1">
        <f t="array" ref="V336">_xll.SNL.Clients.Office.Excel.Functions.SPG(U336, "SP_TOTAL_REV", "CY2021")</f>
        <v>11063000</v>
      </c>
      <c r="W336" s="4">
        <f>_xll.SNL.Clients.Office.Excel.Functions.SPG(U336,"IQ_AVG_DILUT_SHARES_OUT","CY2021")</f>
        <v>275646000</v>
      </c>
      <c r="X336" s="5">
        <f>_xll.SNL.Clients.Office.Excel.Functions.SPG(U336, "IQ_DILUT_EPS_NORM", "CY2021")</f>
        <v>4.9429999999999996</v>
      </c>
      <c r="Y336">
        <f t="shared" si="69"/>
        <v>1362518.1780000001</v>
      </c>
      <c r="Z336">
        <f t="shared" si="70"/>
        <v>0.12315991846696195</v>
      </c>
      <c r="AA336" s="5">
        <f>_xll.SNL.Clients.Office.Excel.Functions.SPG(U336, "SP_MARKETCAP", "12/31/2021")</f>
        <v>60574.275457219999</v>
      </c>
      <c r="AB336">
        <f t="shared" si="64"/>
        <v>1.42748628475539E-3</v>
      </c>
      <c r="AC336">
        <f t="shared" si="71"/>
        <v>7.0560647055458925E-3</v>
      </c>
    </row>
    <row r="337" spans="1:29" x14ac:dyDescent="0.3">
      <c r="A337" s="11" t="s">
        <v>334</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60"/>
        <v>1874102.5519999999</v>
      </c>
      <c r="F337">
        <f t="shared" si="61"/>
        <v>0.1185221933627409</v>
      </c>
      <c r="G337" s="5">
        <f>_xll.SNL.Clients.Office.Excel.Functions.SPG(A337, "SP_MARKETCAP", "12/30/2023")</f>
        <v>56208.799224000002</v>
      </c>
      <c r="H337">
        <f t="shared" si="65"/>
        <v>1.3377201920632049E-3</v>
      </c>
      <c r="I337">
        <f t="shared" si="66"/>
        <v>4.1100115180949907E-2</v>
      </c>
      <c r="K337" s="11" t="s">
        <v>334</v>
      </c>
      <c r="L337" s="4" cm="1">
        <f t="array" ref="L337">_xll.SNL.Clients.Office.Excel.Functions.SPG(K337, "SP_TOTAL_REV", "CY2023")</f>
        <v>15812250</v>
      </c>
      <c r="M337" s="4">
        <f>_xll.SNL.Clients.Office.Excel.Functions.SPG(K337,"IQ_AVG_DILUT_SHARES_OUT","CY2023")</f>
        <v>60998000</v>
      </c>
      <c r="N337" s="5">
        <f>_xll.SNL.Clients.Office.Excel.Functions.SPG(K337, "IQ_DILUT_EPS_NORM", "CY2023")</f>
        <v>30.724</v>
      </c>
      <c r="O337">
        <f t="shared" si="62"/>
        <v>1874102.5519999999</v>
      </c>
      <c r="P337">
        <f t="shared" si="63"/>
        <v>0.1185221933627409</v>
      </c>
      <c r="Q337" s="5">
        <f>_xll.SNL.Clients.Office.Excel.Functions.SPG(K337, "SP_MARKETCAP", "12/31/2022")</f>
        <v>52815.946161330001</v>
      </c>
      <c r="R337">
        <f t="shared" si="67"/>
        <v>1.5700970272403529E-3</v>
      </c>
      <c r="S337">
        <f t="shared" si="68"/>
        <v>4.8239661064932604E-2</v>
      </c>
      <c r="U337" s="11" t="s">
        <v>334</v>
      </c>
      <c r="V337" s="4" cm="1">
        <f t="array" ref="V337">_xll.SNL.Clients.Office.Excel.Functions.SPG(U337, "SP_TOTAL_REV", "CY2021")</f>
        <v>13327563</v>
      </c>
      <c r="W337" s="4">
        <f>_xll.SNL.Clients.Office.Excel.Functions.SPG(U337,"IQ_AVG_DILUT_SHARES_OUT","CY2021")</f>
        <v>69611000</v>
      </c>
      <c r="X337" s="5">
        <f>_xll.SNL.Clients.Office.Excel.Functions.SPG(U337, "IQ_DILUT_EPS_NORM", "CY2021")</f>
        <v>25.09</v>
      </c>
      <c r="Y337">
        <f t="shared" si="69"/>
        <v>1746539.99</v>
      </c>
      <c r="Z337">
        <f t="shared" si="70"/>
        <v>0.13104721320769597</v>
      </c>
      <c r="AA337" s="5">
        <f>_xll.SNL.Clients.Office.Excel.Functions.SPG(U337, "SP_MARKETCAP", "12/31/2021")</f>
        <v>47584.644607080001</v>
      </c>
      <c r="AB337">
        <f t="shared" si="64"/>
        <v>1.1213741646738907E-3</v>
      </c>
      <c r="AC337">
        <f t="shared" si="71"/>
        <v>2.8135277791667919E-2</v>
      </c>
    </row>
    <row r="338" spans="1:29" x14ac:dyDescent="0.3">
      <c r="A338" s="11" t="s">
        <v>335</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60"/>
        <v>3563978.1</v>
      </c>
      <c r="F338">
        <f t="shared" si="61"/>
        <v>0.12612726404076866</v>
      </c>
      <c r="G338" s="5">
        <f>_xll.SNL.Clients.Office.Excel.Functions.SPG(A338, "SP_MARKETCAP", "12/30/2023")</f>
        <v>52400.364973180003</v>
      </c>
      <c r="H338">
        <f t="shared" si="65"/>
        <v>1.2470827924424758E-3</v>
      </c>
      <c r="I338">
        <f t="shared" si="66"/>
        <v>4.6254300771691433E-3</v>
      </c>
      <c r="K338" s="11" t="s">
        <v>335</v>
      </c>
      <c r="L338" s="4" cm="1">
        <f t="array" ref="L338">_xll.SNL.Clients.Office.Excel.Functions.SPG(K338, "SP_TOTAL_REV", "CY2023")</f>
        <v>28257000</v>
      </c>
      <c r="M338" s="4">
        <f>_xll.SNL.Clients.Office.Excel.Functions.SPG(K338,"IQ_AVG_DILUT_SHARES_OUT","CY2023")</f>
        <v>960900000</v>
      </c>
      <c r="N338" s="5">
        <f>_xll.SNL.Clients.Office.Excel.Functions.SPG(K338, "IQ_DILUT_EPS_NORM", "CY2023")</f>
        <v>3.7090000000000001</v>
      </c>
      <c r="O338">
        <f t="shared" si="62"/>
        <v>3563978.1</v>
      </c>
      <c r="P338">
        <f t="shared" si="63"/>
        <v>0.12612726404076866</v>
      </c>
      <c r="Q338" s="5">
        <f>_xll.SNL.Clients.Office.Excel.Functions.SPG(K338, "SP_MARKETCAP", "12/31/2022")</f>
        <v>57061.240165390001</v>
      </c>
      <c r="R338">
        <f t="shared" si="67"/>
        <v>1.6962998879289713E-3</v>
      </c>
      <c r="S338">
        <f t="shared" si="68"/>
        <v>6.2915762843285547E-3</v>
      </c>
      <c r="U338" s="11" t="s">
        <v>335</v>
      </c>
      <c r="V338" s="4" cm="1">
        <f t="array" ref="V338">_xll.SNL.Clients.Office.Excel.Functions.SPG(U338, "SP_TOTAL_REV", "CY2021")</f>
        <v>25956000</v>
      </c>
      <c r="W338" s="4">
        <f>_xll.SNL.Clients.Office.Excel.Functions.SPG(U338,"IQ_AVG_DILUT_SHARES_OUT","CY2021")</f>
        <v>958800000</v>
      </c>
      <c r="X338" s="5">
        <f>_xll.SNL.Clients.Office.Excel.Functions.SPG(U338, "IQ_DILUT_EPS_NORM", "CY2021")</f>
        <v>2.4039999999999999</v>
      </c>
      <c r="Y338">
        <f t="shared" si="69"/>
        <v>2304955.2000000002</v>
      </c>
      <c r="Z338">
        <f t="shared" si="70"/>
        <v>8.8802404068423491E-2</v>
      </c>
      <c r="AA338" s="5">
        <f>_xll.SNL.Clients.Office.Excel.Functions.SPG(U338, "SP_MARKETCAP", "12/31/2021")</f>
        <v>27076.108639189999</v>
      </c>
      <c r="AB338">
        <f t="shared" si="64"/>
        <v>6.3807240673125984E-4</v>
      </c>
      <c r="AC338">
        <f t="shared" si="71"/>
        <v>1.5339260657819486E-3</v>
      </c>
    </row>
    <row r="339" spans="1:29" x14ac:dyDescent="0.3">
      <c r="A339" s="11" t="s">
        <v>336</v>
      </c>
      <c r="B339" s="4" cm="1">
        <f t="array" ref="B339">_xll.SNL.Clients.Office.Excel.Functions.SPG(A339, "SP_TOTAL_REV", "CY2023")</f>
        <v>5866152</v>
      </c>
      <c r="C339" s="4">
        <f>_xll.SNL.Clients.Office.Excel.Functions.SPG(A339,"IQ_AVG_DILUT_SHARES_OUT","CY2023")</f>
        <v>220180000</v>
      </c>
      <c r="D339" s="5">
        <f>_xll.SNL.Clients.Office.Excel.Functions.SPG(A339, "IQ_DILUT_EPS_NORM", "CY2023")</f>
        <v>4.6769999999999996</v>
      </c>
      <c r="E339">
        <f t="shared" si="60"/>
        <v>1029781.8599999999</v>
      </c>
      <c r="F339">
        <f t="shared" si="61"/>
        <v>0.17554639907046388</v>
      </c>
      <c r="G339" s="5">
        <f>_xll.SNL.Clients.Office.Excel.Functions.SPG(A339, "SP_MARKETCAP", "12/30/2023")</f>
        <v>44227.03737582</v>
      </c>
      <c r="H339">
        <f t="shared" si="65"/>
        <v>1.0525647540875933E-3</v>
      </c>
      <c r="I339">
        <f t="shared" si="66"/>
        <v>4.9228453548676738E-3</v>
      </c>
      <c r="K339" s="11" t="s">
        <v>336</v>
      </c>
      <c r="L339" s="4" cm="1">
        <f t="array" ref="L339">_xll.SNL.Clients.Office.Excel.Functions.SPG(K339, "SP_TOTAL_REV", "CY2023")</f>
        <v>5866152</v>
      </c>
      <c r="M339" s="4">
        <f>_xll.SNL.Clients.Office.Excel.Functions.SPG(K339,"IQ_AVG_DILUT_SHARES_OUT","CY2023")</f>
        <v>220180000</v>
      </c>
      <c r="N339" s="5">
        <f>_xll.SNL.Clients.Office.Excel.Functions.SPG(K339, "IQ_DILUT_EPS_NORM", "CY2023")</f>
        <v>4.6769999999999996</v>
      </c>
      <c r="O339">
        <f t="shared" si="62"/>
        <v>1029781.8599999999</v>
      </c>
      <c r="P339">
        <f t="shared" si="63"/>
        <v>0.17554639907046388</v>
      </c>
      <c r="Q339" s="5">
        <f>_xll.SNL.Clients.Office.Excel.Functions.SPG(K339, "SP_MARKETCAP", "12/31/2022")</f>
        <v>31352.474691160001</v>
      </c>
      <c r="R339">
        <f t="shared" si="67"/>
        <v>9.320372138909176E-4</v>
      </c>
      <c r="S339">
        <f t="shared" si="68"/>
        <v>4.3591380493678208E-3</v>
      </c>
      <c r="U339" s="11" t="s">
        <v>336</v>
      </c>
      <c r="V339" s="4" cm="1">
        <f t="array" ref="V339">_xll.SNL.Clients.Office.Excel.Functions.SPG(U339, "SP_TOTAL_REV", "CY2021")</f>
        <v>5256328</v>
      </c>
      <c r="W339" s="4">
        <f>_xll.SNL.Clients.Office.Excel.Functions.SPG(U339,"IQ_AVG_DILUT_SHARES_OUT","CY2021")</f>
        <v>232819978</v>
      </c>
      <c r="X339" s="5">
        <f>_xll.SNL.Clients.Office.Excel.Functions.SPG(U339, "IQ_DILUT_EPS_NORM", "CY2021")</f>
        <v>3.7269999999999999</v>
      </c>
      <c r="Y339">
        <f t="shared" si="69"/>
        <v>867720.05800599989</v>
      </c>
      <c r="Z339">
        <f t="shared" si="70"/>
        <v>0.16508103337653204</v>
      </c>
      <c r="AA339" s="5">
        <f>_xll.SNL.Clients.Office.Excel.Functions.SPG(U339, "SP_MARKETCAP", "12/31/2021")</f>
        <v>41217.703821360003</v>
      </c>
      <c r="AB339">
        <f t="shared" si="64"/>
        <v>9.7133158341538553E-4</v>
      </c>
      <c r="AC339">
        <f t="shared" si="71"/>
        <v>3.6201528113891418E-3</v>
      </c>
    </row>
    <row r="340" spans="1:29" x14ac:dyDescent="0.3">
      <c r="A340" s="11" t="s">
        <v>337</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60"/>
        <v>1201351</v>
      </c>
      <c r="F340">
        <f t="shared" si="61"/>
        <v>8.1767944895931172E-2</v>
      </c>
      <c r="G340" s="5">
        <f>_xll.SNL.Clients.Office.Excel.Functions.SPG(A340, "SP_MARKETCAP", "12/30/2023")</f>
        <v>17123.285046699999</v>
      </c>
      <c r="H340">
        <f t="shared" si="65"/>
        <v>4.075191869895713E-4</v>
      </c>
      <c r="I340">
        <f t="shared" si="66"/>
        <v>2.4308519503927926E-3</v>
      </c>
      <c r="K340" s="11" t="s">
        <v>337</v>
      </c>
      <c r="L340" s="4" cm="1">
        <f t="array" ref="L340">_xll.SNL.Clients.Office.Excel.Functions.SPG(K340, "SP_TOTAL_REV", "CY2023")</f>
        <v>14692200</v>
      </c>
      <c r="M340" s="4">
        <f>_xll.SNL.Clients.Office.Excel.Functions.SPG(K340,"IQ_AVG_DILUT_SHARES_OUT","CY2023")</f>
        <v>201400000</v>
      </c>
      <c r="N340" s="5">
        <f>_xll.SNL.Clients.Office.Excel.Functions.SPG(K340, "IQ_DILUT_EPS_NORM", "CY2023")</f>
        <v>5.9649999999999999</v>
      </c>
      <c r="O340">
        <f t="shared" si="62"/>
        <v>1201351</v>
      </c>
      <c r="P340">
        <f t="shared" si="63"/>
        <v>8.1767944895931172E-2</v>
      </c>
      <c r="Q340" s="5">
        <f>_xll.SNL.Clients.Office.Excel.Functions.SPG(K340, "SP_MARKETCAP", "12/31/2022")</f>
        <v>16633.438560959999</v>
      </c>
      <c r="R340">
        <f t="shared" si="67"/>
        <v>4.944740052099958E-4</v>
      </c>
      <c r="S340">
        <f t="shared" si="68"/>
        <v>2.9495374410776249E-3</v>
      </c>
      <c r="U340" s="11" t="s">
        <v>337</v>
      </c>
      <c r="V340" s="4" cm="1">
        <f t="array" ref="V340">_xll.SNL.Clients.Office.Excel.Functions.SPG(U340, "SP_TOTAL_REV", "CY2021")</f>
        <v>14289400</v>
      </c>
      <c r="W340" s="4">
        <f>_xll.SNL.Clients.Office.Excel.Functions.SPG(U340,"IQ_AVG_DILUT_SHARES_OUT","CY2021")</f>
        <v>215600000</v>
      </c>
      <c r="X340" s="5">
        <f>_xll.SNL.Clients.Office.Excel.Functions.SPG(U340, "IQ_DILUT_EPS_NORM", "CY2021")</f>
        <v>5.1779999999999999</v>
      </c>
      <c r="Y340">
        <f t="shared" si="69"/>
        <v>1116376.8</v>
      </c>
      <c r="Z340">
        <f t="shared" si="70"/>
        <v>7.8126219435385669E-2</v>
      </c>
      <c r="AA340" s="5">
        <f>_xll.SNL.Clients.Office.Excel.Functions.SPG(U340, "SP_MARKETCAP", "12/31/2021")</f>
        <v>15574.162906940001</v>
      </c>
      <c r="AB340">
        <f t="shared" si="64"/>
        <v>3.6701889999334871E-4</v>
      </c>
      <c r="AC340">
        <f t="shared" si="71"/>
        <v>1.9004238641655597E-3</v>
      </c>
    </row>
    <row r="341" spans="1:29" x14ac:dyDescent="0.3">
      <c r="A341" s="11" t="s">
        <v>338</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3.6659999999999999</v>
      </c>
      <c r="E341">
        <f t="shared" si="60"/>
        <v>1637968.8</v>
      </c>
      <c r="F341">
        <f t="shared" si="61"/>
        <v>0.19846950199927299</v>
      </c>
      <c r="G341" s="5">
        <f>_xll.SNL.Clients.Office.Excel.Functions.SPG(A341, "SP_MARKETCAP", "12/30/2023")</f>
        <v>35976.169442109996</v>
      </c>
      <c r="H341">
        <f t="shared" si="65"/>
        <v>8.5620132363989289E-4</v>
      </c>
      <c r="I341">
        <f t="shared" si="66"/>
        <v>3.1388340524638471E-3</v>
      </c>
      <c r="K341" s="11" t="s">
        <v>338</v>
      </c>
      <c r="L341" s="4" cm="1">
        <f t="array" ref="L341">_xll.SNL.Clients.Office.Excel.Functions.SPG(K341, "SP_TOTAL_REV", "CY2023")</f>
        <v>8253000</v>
      </c>
      <c r="M341" s="4">
        <f>_xll.SNL.Clients.Office.Excel.Functions.SPG(K341,"IQ_AVG_DILUT_SHARES_OUT","CY2023")</f>
        <v>446800000</v>
      </c>
      <c r="N341" s="5">
        <f>_xll.SNL.Clients.Office.Excel.Functions.SPG(K341, "IQ_DILUT_EPS_NORM", "CY2023")</f>
        <v>3.6659999999999999</v>
      </c>
      <c r="O341">
        <f t="shared" si="62"/>
        <v>1637968.8</v>
      </c>
      <c r="P341">
        <f t="shared" si="63"/>
        <v>0.19846950199927299</v>
      </c>
      <c r="Q341" s="5">
        <f>_xll.SNL.Clients.Office.Excel.Functions.SPG(K341, "SP_MARKETCAP", "12/31/2022")</f>
        <v>26970.258248009999</v>
      </c>
      <c r="R341">
        <f t="shared" si="67"/>
        <v>8.0176396290916618E-4</v>
      </c>
      <c r="S341">
        <f t="shared" si="68"/>
        <v>2.9392666880250031E-3</v>
      </c>
      <c r="U341" s="11" t="s">
        <v>338</v>
      </c>
      <c r="V341" s="4" cm="1">
        <f t="array" ref="V341">_xll.SNL.Clients.Office.Excel.Functions.SPG(U341, "SP_TOTAL_REV", "CY2021")</f>
        <v>6739800</v>
      </c>
      <c r="W341" s="4">
        <f>_xll.SNL.Clients.Office.Excel.Functions.SPG(U341,"IQ_AVG_DILUT_SHARES_OUT","CY2021")</f>
        <v>443800000</v>
      </c>
      <c r="X341" s="5">
        <f>_xll.SNL.Clients.Office.Excel.Functions.SPG(U341, "IQ_DILUT_EPS_NORM", "CY2021")</f>
        <v>1.7569999999999999</v>
      </c>
      <c r="Y341">
        <f t="shared" si="69"/>
        <v>779756.6</v>
      </c>
      <c r="Z341">
        <f t="shared" si="70"/>
        <v>0.11569432327368764</v>
      </c>
      <c r="AA341" s="5">
        <f>_xll.SNL.Clients.Office.Excel.Functions.SPG(U341, "SP_MARKETCAP", "12/31/2021")</f>
        <v>29262.22191552</v>
      </c>
      <c r="AB341">
        <f t="shared" si="64"/>
        <v>6.8959009630043466E-4</v>
      </c>
      <c r="AC341">
        <f t="shared" si="71"/>
        <v>1.2116097991998636E-3</v>
      </c>
    </row>
    <row r="342" spans="1:29" x14ac:dyDescent="0.3">
      <c r="A342" s="11" t="s">
        <v>339</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60"/>
        <v>1797436.2</v>
      </c>
      <c r="F342">
        <f t="shared" si="61"/>
        <v>0.10168219720540815</v>
      </c>
      <c r="G342" s="5">
        <f>_xll.SNL.Clients.Office.Excel.Functions.SPG(A342, "SP_MARKETCAP", "12/30/2023")</f>
        <v>40906.712541480003</v>
      </c>
      <c r="H342">
        <f t="shared" si="65"/>
        <v>9.7354393107721619E-4</v>
      </c>
      <c r="I342">
        <f t="shared" si="66"/>
        <v>3.6050331767789314E-3</v>
      </c>
      <c r="K342" s="11" t="s">
        <v>339</v>
      </c>
      <c r="L342" s="4" cm="1">
        <f t="array" ref="L342">_xll.SNL.Clients.Office.Excel.Functions.SPG(K342, "SP_TOTAL_REV", "CY2023")</f>
        <v>17677000</v>
      </c>
      <c r="M342" s="4">
        <f>_xll.SNL.Clients.Office.Excel.Functions.SPG(K342,"IQ_AVG_DILUT_SHARES_OUT","CY2023")</f>
        <v>485400000</v>
      </c>
      <c r="N342" s="5">
        <f>_xll.SNL.Clients.Office.Excel.Functions.SPG(K342, "IQ_DILUT_EPS_NORM", "CY2023")</f>
        <v>3.7029999999999998</v>
      </c>
      <c r="O342">
        <f t="shared" si="62"/>
        <v>1797436.2</v>
      </c>
      <c r="P342">
        <f t="shared" si="63"/>
        <v>0.10168219720540815</v>
      </c>
      <c r="Q342" s="5">
        <f>_xll.SNL.Clients.Office.Excel.Functions.SPG(K342, "SP_MARKETCAP", "12/31/2022")</f>
        <v>29364.867419400001</v>
      </c>
      <c r="R342">
        <f t="shared" si="67"/>
        <v>8.7295020522161959E-4</v>
      </c>
      <c r="S342">
        <f t="shared" si="68"/>
        <v>3.2325346099356571E-3</v>
      </c>
      <c r="U342" s="11" t="s">
        <v>339</v>
      </c>
      <c r="V342" s="4" cm="1">
        <f t="array" ref="V342">_xll.SNL.Clients.Office.Excel.Functions.SPG(U342, "SP_TOTAL_REV", "CY2021")</f>
        <v>16540000</v>
      </c>
      <c r="W342" s="4">
        <f>_xll.SNL.Clients.Office.Excel.Functions.SPG(U342,"IQ_AVG_DILUT_SHARES_OUT","CY2021")</f>
        <v>447400000</v>
      </c>
      <c r="X342" s="5">
        <f>_xll.SNL.Clients.Office.Excel.Functions.SPG(U342, "IQ_DILUT_EPS_NORM", "CY2021")</f>
        <v>2.7719999999999998</v>
      </c>
      <c r="Y342">
        <f t="shared" si="69"/>
        <v>1240192.8</v>
      </c>
      <c r="Z342">
        <f t="shared" si="70"/>
        <v>7.4981426844014515E-2</v>
      </c>
      <c r="AA342" s="5">
        <f>_xll.SNL.Clients.Office.Excel.Functions.SPG(U342, "SP_MARKETCAP", "12/31/2021")</f>
        <v>26203.240668279999</v>
      </c>
      <c r="AB342">
        <f t="shared" si="64"/>
        <v>6.1750250230448265E-4</v>
      </c>
      <c r="AC342">
        <f t="shared" si="71"/>
        <v>1.7117169363880258E-3</v>
      </c>
    </row>
    <row r="343" spans="1:29" x14ac:dyDescent="0.3">
      <c r="A343" s="11" t="s">
        <v>340</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60"/>
        <v>7073510</v>
      </c>
      <c r="F343">
        <f t="shared" si="61"/>
        <v>0.13700918106453863</v>
      </c>
      <c r="G343" s="5">
        <f>_xll.SNL.Clients.Office.Excel.Functions.SPG(A343, "SP_MARKETCAP", "12/30/2023")</f>
        <v>289818.84645999997</v>
      </c>
      <c r="H343">
        <f t="shared" si="65"/>
        <v>6.8974347131128396E-3</v>
      </c>
      <c r="I343">
        <f t="shared" si="66"/>
        <v>1.7409125215896808E-2</v>
      </c>
      <c r="K343" s="11" t="s">
        <v>340</v>
      </c>
      <c r="L343" s="4" cm="1">
        <f t="array" ref="L343">_xll.SNL.Clients.Office.Excel.Functions.SPG(K343, "SP_TOTAL_REV", "CY2023")</f>
        <v>51628000</v>
      </c>
      <c r="M343" s="4">
        <f>_xll.SNL.Clients.Office.Excel.Functions.SPG(K343,"IQ_AVG_DILUT_SHARES_OUT","CY2023")</f>
        <v>2802500000</v>
      </c>
      <c r="N343" s="5">
        <f>_xll.SNL.Clients.Office.Excel.Functions.SPG(K343, "IQ_DILUT_EPS_NORM", "CY2023")</f>
        <v>2.524</v>
      </c>
      <c r="O343">
        <f t="shared" si="62"/>
        <v>7073510</v>
      </c>
      <c r="P343">
        <f t="shared" si="63"/>
        <v>0.13700918106453863</v>
      </c>
      <c r="Q343" s="5">
        <f>_xll.SNL.Clients.Office.Excel.Functions.SPG(K343, "SP_MARKETCAP", "12/31/2022")</f>
        <v>220391.72021999999</v>
      </c>
      <c r="R343">
        <f t="shared" si="67"/>
        <v>6.5517407127161408E-3</v>
      </c>
      <c r="S343">
        <f t="shared" si="68"/>
        <v>1.653659355889554E-2</v>
      </c>
      <c r="U343" s="11" t="s">
        <v>340</v>
      </c>
      <c r="V343" s="4" cm="1">
        <f t="array" ref="V343">_xll.SNL.Clients.Office.Excel.Functions.SPG(U343, "SP_TOTAL_REV", "CY2021")</f>
        <v>41399000</v>
      </c>
      <c r="W343" s="4">
        <f>_xll.SNL.Clients.Office.Excel.Functions.SPG(U343,"IQ_AVG_DILUT_SHARES_OUT","CY2021")</f>
        <v>2895500000</v>
      </c>
      <c r="X343" s="5">
        <f>_xll.SNL.Clients.Office.Excel.Functions.SPG(U343, "IQ_DILUT_EPS_NORM", "CY2021")</f>
        <v>2.85</v>
      </c>
      <c r="Y343">
        <f t="shared" si="69"/>
        <v>8252175</v>
      </c>
      <c r="Z343">
        <f t="shared" si="70"/>
        <v>0.19933271335056402</v>
      </c>
      <c r="AA343" s="5">
        <f>_xll.SNL.Clients.Office.Excel.Functions.SPG(U343, "SP_MARKETCAP", "12/31/2021")</f>
        <v>232889.68286999999</v>
      </c>
      <c r="AB343">
        <f t="shared" si="64"/>
        <v>5.4882510050449492E-3</v>
      </c>
      <c r="AC343">
        <f t="shared" si="71"/>
        <v>1.5641515364378106E-2</v>
      </c>
    </row>
    <row r="344" spans="1:29" x14ac:dyDescent="0.3">
      <c r="A344" s="11" t="s">
        <v>341</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60"/>
        <v>1229289</v>
      </c>
      <c r="F344">
        <f t="shared" si="61"/>
        <v>8.6514814554155814E-2</v>
      </c>
      <c r="G344" s="5">
        <f>_xll.SNL.Clients.Office.Excel.Functions.SPG(A344, "SP_MARKETCAP", "12/30/2023")</f>
        <v>36616.386893809999</v>
      </c>
      <c r="H344">
        <f t="shared" si="65"/>
        <v>8.7143793826738813E-4</v>
      </c>
      <c r="I344">
        <f t="shared" si="66"/>
        <v>2.5838134869628055E-3</v>
      </c>
      <c r="K344" s="11" t="s">
        <v>341</v>
      </c>
      <c r="L344" s="4" cm="1">
        <f t="array" ref="L344">_xll.SNL.Clients.Office.Excel.Functions.SPG(K344, "SP_TOTAL_REV", "CY2023")</f>
        <v>14209000</v>
      </c>
      <c r="M344" s="4">
        <f>_xll.SNL.Clients.Office.Excel.Functions.SPG(K344,"IQ_AVG_DILUT_SHARES_OUT","CY2023")</f>
        <v>414600000</v>
      </c>
      <c r="N344" s="5">
        <f>_xll.SNL.Clients.Office.Excel.Functions.SPG(K344, "IQ_DILUT_EPS_NORM", "CY2023")</f>
        <v>2.9649999999999999</v>
      </c>
      <c r="O344">
        <f t="shared" si="62"/>
        <v>1229289</v>
      </c>
      <c r="P344">
        <f t="shared" si="63"/>
        <v>8.6514814554155814E-2</v>
      </c>
      <c r="Q344" s="5">
        <f>_xll.SNL.Clients.Office.Excel.Functions.SPG(K344, "SP_MARKETCAP", "12/31/2022")</f>
        <v>32622.855689870001</v>
      </c>
      <c r="R344">
        <f t="shared" si="67"/>
        <v>9.6980272931772619E-4</v>
      </c>
      <c r="S344">
        <f t="shared" si="68"/>
        <v>2.875465092427058E-3</v>
      </c>
      <c r="U344" s="11" t="s">
        <v>341</v>
      </c>
      <c r="V344" s="4" cm="1">
        <f t="array" ref="V344">_xll.SNL.Clients.Office.Excel.Functions.SPG(U344, "SP_TOTAL_REV", "CY2021")</f>
        <v>14298000</v>
      </c>
      <c r="W344" s="4">
        <f>_xll.SNL.Clients.Office.Excel.Functions.SPG(U344,"IQ_AVG_DILUT_SHARES_OUT","CY2021")</f>
        <v>431400000</v>
      </c>
      <c r="X344" s="5">
        <f>_xll.SNL.Clients.Office.Excel.Functions.SPG(U344, "IQ_DILUT_EPS_NORM", "CY2021")</f>
        <v>2.5579999999999998</v>
      </c>
      <c r="Y344">
        <f t="shared" si="69"/>
        <v>1103521.2</v>
      </c>
      <c r="Z344">
        <f t="shared" si="70"/>
        <v>7.7180109106168696E-2</v>
      </c>
      <c r="AA344" s="5">
        <f>_xll.SNL.Clients.Office.Excel.Functions.SPG(U344, "SP_MARKETCAP", "12/31/2021")</f>
        <v>36984.633782550001</v>
      </c>
      <c r="AB344">
        <f t="shared" si="64"/>
        <v>8.7157555039312005E-4</v>
      </c>
      <c r="AC344">
        <f t="shared" si="71"/>
        <v>2.2294902579056012E-3</v>
      </c>
    </row>
    <row r="345" spans="1:29" x14ac:dyDescent="0.3">
      <c r="A345" s="11" t="s">
        <v>342</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60"/>
        <v>3949050</v>
      </c>
      <c r="F345">
        <f t="shared" si="61"/>
        <v>0.11242078833047707</v>
      </c>
      <c r="G345" s="5">
        <f>_xll.SNL.Clients.Office.Excel.Functions.SPG(A345, "SP_MARKETCAP", "12/30/2023")</f>
        <v>51078.3559713</v>
      </c>
      <c r="H345">
        <f t="shared" si="65"/>
        <v>1.2156201360555893E-3</v>
      </c>
      <c r="I345">
        <f t="shared" si="66"/>
        <v>9.1438946634101424E-3</v>
      </c>
      <c r="K345" s="11" t="s">
        <v>342</v>
      </c>
      <c r="L345" s="4" cm="1">
        <f t="array" ref="L345">_xll.SNL.Clients.Office.Excel.Functions.SPG(K345, "SP_TOTAL_REV", "CY2023")</f>
        <v>35127400</v>
      </c>
      <c r="M345" s="4">
        <f>_xll.SNL.Clients.Office.Excel.Functions.SPG(K345,"IQ_AVG_DILUT_SHARES_OUT","CY2023")</f>
        <v>525000000</v>
      </c>
      <c r="N345" s="5">
        <f>_xll.SNL.Clients.Office.Excel.Functions.SPG(K345, "IQ_DILUT_EPS_NORM", "CY2023")</f>
        <v>7.5220000000000002</v>
      </c>
      <c r="O345">
        <f t="shared" si="62"/>
        <v>3949050</v>
      </c>
      <c r="P345">
        <f t="shared" si="63"/>
        <v>0.11242078833047707</v>
      </c>
      <c r="Q345" s="5">
        <f>_xll.SNL.Clients.Office.Excel.Functions.SPG(K345, "SP_MARKETCAP", "12/31/2022")</f>
        <v>34418.556864760001</v>
      </c>
      <c r="R345">
        <f t="shared" si="67"/>
        <v>1.0231848095685404E-3</v>
      </c>
      <c r="S345">
        <f t="shared" si="68"/>
        <v>7.6963961375745606E-3</v>
      </c>
      <c r="U345" s="11" t="s">
        <v>342</v>
      </c>
      <c r="V345" s="4" cm="1">
        <f t="array" ref="V345">_xll.SNL.Clients.Office.Excel.Functions.SPG(U345, "SP_TOTAL_REV", "CY2021")</f>
        <v>23522300</v>
      </c>
      <c r="W345" s="4">
        <f>_xll.SNL.Clients.Office.Excel.Functions.SPG(U345,"IQ_AVG_DILUT_SHARES_OUT","CY2021")</f>
        <v>522700000</v>
      </c>
      <c r="X345" s="5">
        <f>_xll.SNL.Clients.Office.Excel.Functions.SPG(U345, "IQ_DILUT_EPS_NORM", "CY2021")</f>
        <v>2.8650000000000002</v>
      </c>
      <c r="Y345">
        <f t="shared" si="69"/>
        <v>1497535.5</v>
      </c>
      <c r="Z345">
        <f t="shared" si="70"/>
        <v>6.3664501345531685E-2</v>
      </c>
      <c r="AA345" s="5">
        <f>_xll.SNL.Clients.Office.Excel.Functions.SPG(U345, "SP_MARKETCAP", "12/31/2021")</f>
        <v>30641.870498560002</v>
      </c>
      <c r="AB345">
        <f t="shared" si="64"/>
        <v>7.2210273331022772E-4</v>
      </c>
      <c r="AC345">
        <f t="shared" si="71"/>
        <v>2.0688243309338024E-3</v>
      </c>
    </row>
    <row r="346" spans="1:29" x14ac:dyDescent="0.3">
      <c r="A346" s="11" t="s">
        <v>343</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60"/>
        <v>669102</v>
      </c>
      <c r="F346">
        <f t="shared" si="61"/>
        <v>8.5755921254998466E-2</v>
      </c>
      <c r="G346" s="5">
        <f>_xll.SNL.Clients.Office.Excel.Functions.SPG(A346, "SP_MARKETCAP", "12/30/2023")</f>
        <v>14491.26024632</v>
      </c>
      <c r="H346">
        <f t="shared" si="65"/>
        <v>3.4487930195221061E-4</v>
      </c>
      <c r="I346">
        <f t="shared" si="66"/>
        <v>2.5783176613947264E-3</v>
      </c>
      <c r="K346" s="11" t="s">
        <v>343</v>
      </c>
      <c r="L346" s="4" cm="1">
        <f t="array" ref="L346">_xll.SNL.Clients.Office.Excel.Functions.SPG(K346, "SP_TOTAL_REV", "CY2023")</f>
        <v>7802400</v>
      </c>
      <c r="M346" s="4">
        <f>_xll.SNL.Clients.Office.Excel.Functions.SPG(K346,"IQ_AVG_DILUT_SHARES_OUT","CY2023")</f>
        <v>89500000</v>
      </c>
      <c r="N346" s="5">
        <f>_xll.SNL.Clients.Office.Excel.Functions.SPG(K346, "IQ_DILUT_EPS_NORM", "CY2023")</f>
        <v>7.476</v>
      </c>
      <c r="O346">
        <f t="shared" si="62"/>
        <v>669102</v>
      </c>
      <c r="P346">
        <f t="shared" si="63"/>
        <v>8.5755921254998466E-2</v>
      </c>
      <c r="Q346" s="5">
        <f>_xll.SNL.Clients.Office.Excel.Functions.SPG(K346, "SP_MARKETCAP", "12/31/2022")</f>
        <v>11751.515977470001</v>
      </c>
      <c r="R346">
        <f t="shared" si="67"/>
        <v>3.4934563598336806E-4</v>
      </c>
      <c r="S346">
        <f t="shared" si="68"/>
        <v>2.6117079746116596E-3</v>
      </c>
      <c r="U346" s="11" t="s">
        <v>343</v>
      </c>
      <c r="V346" s="4" cm="1">
        <f t="array" ref="V346">_xll.SNL.Clients.Office.Excel.Functions.SPG(U346, "SP_TOTAL_REV", "CY2021")</f>
        <v>7730300</v>
      </c>
      <c r="W346" s="4">
        <f>_xll.SNL.Clients.Office.Excel.Functions.SPG(U346,"IQ_AVG_DILUT_SHARES_OUT","CY2021")</f>
        <v>94500000</v>
      </c>
      <c r="X346" s="5">
        <f>_xll.SNL.Clients.Office.Excel.Functions.SPG(U346, "IQ_DILUT_EPS_NORM", "CY2021")</f>
        <v>7.9989999999999997</v>
      </c>
      <c r="Y346">
        <f t="shared" si="69"/>
        <v>755905.5</v>
      </c>
      <c r="Z346">
        <f t="shared" si="70"/>
        <v>9.7784756089673103E-2</v>
      </c>
      <c r="AA346" s="5">
        <f>_xll.SNL.Clients.Office.Excel.Functions.SPG(U346, "SP_MARKETCAP", "12/31/2021")</f>
        <v>12841.514014349999</v>
      </c>
      <c r="AB346">
        <f t="shared" si="64"/>
        <v>3.0262161606744938E-4</v>
      </c>
      <c r="AC346">
        <f t="shared" si="71"/>
        <v>2.4206703069235276E-3</v>
      </c>
    </row>
    <row r="347" spans="1:29" x14ac:dyDescent="0.3">
      <c r="A347" s="11" t="s">
        <v>344</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6.5000000000000002E-2</v>
      </c>
      <c r="E347">
        <f t="shared" si="60"/>
        <v>149365.255</v>
      </c>
      <c r="F347">
        <f t="shared" si="61"/>
        <v>6.7130089635471638E-2</v>
      </c>
      <c r="G347" s="5">
        <f>_xll.SNL.Clients.Office.Excel.Functions.SPG(A347, "SP_MARKETCAP", "12/30/2023")</f>
        <v>37361.737465730002</v>
      </c>
      <c r="H347">
        <f t="shared" si="65"/>
        <v>8.8917662907716296E-4</v>
      </c>
      <c r="I347">
        <f t="shared" si="66"/>
        <v>5.7796480890015593E-5</v>
      </c>
      <c r="K347" s="11" t="s">
        <v>344</v>
      </c>
      <c r="L347" s="4" cm="1">
        <f t="array" ref="L347">_xll.SNL.Clients.Office.Excel.Functions.SPG(K347, "SP_TOTAL_REV", "CY2023")</f>
        <v>2225012</v>
      </c>
      <c r="M347" s="4">
        <f>_xll.SNL.Clients.Office.Excel.Functions.SPG(K347,"IQ_AVG_DILUT_SHARES_OUT","CY2023")</f>
        <v>2297927000</v>
      </c>
      <c r="N347" s="5">
        <f>_xll.SNL.Clients.Office.Excel.Functions.SPG(K347, "IQ_DILUT_EPS_NORM", "CY2023")</f>
        <v>6.5000000000000002E-2</v>
      </c>
      <c r="O347">
        <f t="shared" si="62"/>
        <v>149365.255</v>
      </c>
      <c r="P347">
        <f t="shared" si="63"/>
        <v>6.7130089635471638E-2</v>
      </c>
      <c r="Q347" s="5">
        <f>_xll.SNL.Clients.Office.Excel.Functions.SPG(K347, "SP_MARKETCAP", "12/31/2022")</f>
        <v>13354.851546899999</v>
      </c>
      <c r="R347">
        <f t="shared" si="67"/>
        <v>3.9700912767849379E-4</v>
      </c>
      <c r="S347">
        <f t="shared" si="68"/>
        <v>2.5805593299102096E-5</v>
      </c>
      <c r="U347" s="11" t="s">
        <v>344</v>
      </c>
      <c r="V347" s="4" cm="1">
        <f t="array" ref="V347">_xll.SNL.Clients.Office.Excel.Functions.SPG(U347, "SP_TOTAL_REV", "CY2021")</f>
        <v>1541889</v>
      </c>
      <c r="W347" s="4">
        <f>_xll.SNL.Clients.Office.Excel.Functions.SPG(U347,"IQ_AVG_DILUT_SHARES_OUT","CY2021")</f>
        <v>1923617000</v>
      </c>
      <c r="X347" s="5">
        <f>_xll.SNL.Clients.Office.Excel.Functions.SPG(U347, "IQ_DILUT_EPS_NORM", "CY2021")</f>
        <v>-0.13500000000000001</v>
      </c>
      <c r="Y347">
        <f t="shared" si="69"/>
        <v>-259688.29500000004</v>
      </c>
      <c r="Z347">
        <f t="shared" si="70"/>
        <v>-0.1684221724131893</v>
      </c>
      <c r="AA347" s="5">
        <f>_xll.SNL.Clients.Office.Excel.Functions.SPG(U347, "SP_MARKETCAP", "12/31/2021")</f>
        <v>36507.789135300001</v>
      </c>
      <c r="AB347">
        <f t="shared" si="64"/>
        <v>8.6033828525423905E-4</v>
      </c>
      <c r="AC347">
        <f t="shared" si="71"/>
        <v>-1.1614566850932227E-4</v>
      </c>
    </row>
    <row r="348" spans="1:29" x14ac:dyDescent="0.3">
      <c r="A348" s="11" t="s">
        <v>345</v>
      </c>
      <c r="B348" s="4" cm="1">
        <f t="array" ref="B348">_xll.SNL.Clients.Office.Excel.Functions.SPG(A348, "SP_TOTAL_REV", "CY2023")</f>
        <v>7527400</v>
      </c>
      <c r="C348" s="4">
        <f>_xll.SNL.Clients.Office.Excel.Functions.SPG(A348,"IQ_AVG_DILUT_SHARES_OUT","CY2023")</f>
        <v>703250000</v>
      </c>
      <c r="D348" s="5">
        <f>_xll.SNL.Clients.Office.Excel.Functions.SPG(A348, "IQ_DILUT_EPS_NORM", "CY2023")</f>
        <v>0.76900000000000002</v>
      </c>
      <c r="E348">
        <f t="shared" si="60"/>
        <v>540799.25</v>
      </c>
      <c r="F348">
        <f t="shared" si="61"/>
        <v>7.1844096235087807E-2</v>
      </c>
      <c r="G348" s="5">
        <f>_xll.SNL.Clients.Office.Excel.Functions.SPG(A348, "SP_MARKETCAP", "12/30/2023")</f>
        <v>92975.664000000004</v>
      </c>
      <c r="H348">
        <f t="shared" si="65"/>
        <v>2.2127393721333628E-3</v>
      </c>
      <c r="I348">
        <f t="shared" si="66"/>
        <v>1.701596577170556E-3</v>
      </c>
      <c r="K348" s="11" t="s">
        <v>345</v>
      </c>
      <c r="L348" s="4" cm="1">
        <f t="array" ref="L348">_xll.SNL.Clients.Office.Excel.Functions.SPG(K348, "SP_TOTAL_REV", "CY2023")</f>
        <v>7527400</v>
      </c>
      <c r="M348" s="4">
        <f>_xll.SNL.Clients.Office.Excel.Functions.SPG(K348,"IQ_AVG_DILUT_SHARES_OUT","CY2023")</f>
        <v>703250000</v>
      </c>
      <c r="N348" s="5">
        <f>_xll.SNL.Clients.Office.Excel.Functions.SPG(K348, "IQ_DILUT_EPS_NORM", "CY2023")</f>
        <v>0.76900000000000002</v>
      </c>
      <c r="O348">
        <f t="shared" si="62"/>
        <v>540799.25</v>
      </c>
      <c r="P348">
        <f t="shared" si="63"/>
        <v>7.1844096235087807E-2</v>
      </c>
      <c r="Q348" s="5">
        <f>_xll.SNL.Clients.Office.Excel.Functions.SPG(K348, "SP_MARKETCAP", "12/31/2022")</f>
        <v>42190.885593580002</v>
      </c>
      <c r="R348">
        <f t="shared" si="67"/>
        <v>1.2542383287950862E-3</v>
      </c>
      <c r="S348">
        <f t="shared" si="68"/>
        <v>9.6450927484342125E-4</v>
      </c>
      <c r="U348" s="11" t="s">
        <v>345</v>
      </c>
      <c r="V348" s="4" cm="1">
        <f t="array" ref="V348">_xll.SNL.Clients.Office.Excel.Functions.SPG(U348, "SP_TOTAL_REV", "CY2021")</f>
        <v>4857500</v>
      </c>
      <c r="W348" s="4">
        <f>_xll.SNL.Clients.Office.Excel.Functions.SPG(U348,"IQ_AVG_DILUT_SHARES_OUT","CY2021")</f>
        <v>585000000</v>
      </c>
      <c r="X348" s="5">
        <f>_xll.SNL.Clients.Office.Excel.Functions.SPG(U348, "IQ_DILUT_EPS_NORM", "CY2021")</f>
        <v>-0.45400000000000001</v>
      </c>
      <c r="Y348">
        <f t="shared" si="69"/>
        <v>-265590</v>
      </c>
      <c r="Z348">
        <f t="shared" si="70"/>
        <v>-5.4676273803396812E-2</v>
      </c>
      <c r="AA348" s="5">
        <f>_xll.SNL.Clients.Office.Excel.Functions.SPG(U348, "SP_MARKETCAP", "12/31/2021")</f>
        <v>54933.505223427201</v>
      </c>
      <c r="AB348">
        <f t="shared" si="64"/>
        <v>1.2945565537199374E-3</v>
      </c>
      <c r="AC348">
        <f t="shared" si="71"/>
        <v>-5.8772867538885165E-4</v>
      </c>
    </row>
    <row r="349" spans="1:29" x14ac:dyDescent="0.3">
      <c r="A349" s="11" t="s">
        <v>346</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60"/>
        <v>373595.99999999994</v>
      </c>
      <c r="F349">
        <f t="shared" si="61"/>
        <v>1.25993524888709E-2</v>
      </c>
      <c r="G349" s="5">
        <f>_xll.SNL.Clients.Office.Excel.Functions.SPG(A349, "SP_MARKETCAP", "12/30/2023")</f>
        <v>9832.5234797699995</v>
      </c>
      <c r="H349">
        <f t="shared" si="65"/>
        <v>2.3400544717930505E-4</v>
      </c>
      <c r="I349">
        <f t="shared" si="66"/>
        <v>1.3408512123374178E-4</v>
      </c>
      <c r="K349" s="11" t="s">
        <v>346</v>
      </c>
      <c r="L349" s="4" cm="1">
        <f t="array" ref="L349">_xll.SNL.Clients.Office.Excel.Functions.SPG(K349, "SP_TOTAL_REV", "CY2023")</f>
        <v>29652000</v>
      </c>
      <c r="M349" s="4">
        <f>_xll.SNL.Clients.Office.Excel.Functions.SPG(K349,"IQ_AVG_DILUT_SHARES_OUT","CY2023")</f>
        <v>652000000</v>
      </c>
      <c r="N349" s="5">
        <f>_xll.SNL.Clients.Office.Excel.Functions.SPG(K349, "IQ_DILUT_EPS_NORM", "CY2023")</f>
        <v>0.57299999999999995</v>
      </c>
      <c r="O349">
        <f t="shared" si="62"/>
        <v>373595.99999999994</v>
      </c>
      <c r="P349">
        <f t="shared" si="63"/>
        <v>1.25993524888709E-2</v>
      </c>
      <c r="Q349" s="5">
        <f>_xll.SNL.Clients.Office.Excel.Functions.SPG(K349, "SP_MARKETCAP", "12/31/2022")</f>
        <v>11069.187790399999</v>
      </c>
      <c r="R349">
        <f t="shared" si="67"/>
        <v>3.2906158285198078E-4</v>
      </c>
      <c r="S349">
        <f t="shared" si="68"/>
        <v>1.8855228697418498E-4</v>
      </c>
      <c r="U349" s="11" t="s">
        <v>346</v>
      </c>
      <c r="V349" s="4" cm="1">
        <f t="array" ref="V349">_xll.SNL.Clients.Office.Excel.Functions.SPG(U349, "SP_TOTAL_REV", "CY2021")</f>
        <v>28586000</v>
      </c>
      <c r="W349" s="4">
        <f>_xll.SNL.Clients.Office.Excel.Functions.SPG(U349,"IQ_AVG_DILUT_SHARES_OUT","CY2021")</f>
        <v>655000000</v>
      </c>
      <c r="X349" s="5">
        <f>_xll.SNL.Clients.Office.Excel.Functions.SPG(U349, "IQ_DILUT_EPS_NORM", "CY2021")</f>
        <v>2.6829999999999998</v>
      </c>
      <c r="Y349">
        <f t="shared" si="69"/>
        <v>1757365</v>
      </c>
      <c r="Z349">
        <f t="shared" si="70"/>
        <v>6.1476422024767371E-2</v>
      </c>
      <c r="AA349" s="5">
        <f>_xll.SNL.Clients.Office.Excel.Functions.SPG(U349, "SP_MARKETCAP", "12/31/2021")</f>
        <v>19668.806851509999</v>
      </c>
      <c r="AB349">
        <f t="shared" si="64"/>
        <v>4.6351279988255816E-4</v>
      </c>
      <c r="AC349">
        <f t="shared" si="71"/>
        <v>1.2436048420849035E-3</v>
      </c>
    </row>
    <row r="350" spans="1:29" x14ac:dyDescent="0.3">
      <c r="A350" s="11" t="s">
        <v>347</v>
      </c>
      <c r="B350" s="4" cm="1">
        <f t="array" ref="B350">_xll.SNL.Clients.Office.Excel.Functions.SPG(A350, "SP_TOTAL_REV", "CY2023")</f>
        <v>19826043</v>
      </c>
      <c r="C350" s="4">
        <f>_xll.SNL.Clients.Office.Excel.Functions.SPG(A350,"IQ_AVG_DILUT_SHARES_OUT","CY2023")</f>
        <v>129998400</v>
      </c>
      <c r="D350" s="5">
        <f>_xll.SNL.Clients.Office.Excel.Functions.SPG(A350, "IQ_DILUT_EPS_NORM", "CY2023")</f>
        <v>17.701000000000001</v>
      </c>
      <c r="E350">
        <f t="shared" si="60"/>
        <v>2301101.6784000001</v>
      </c>
      <c r="F350">
        <f t="shared" si="61"/>
        <v>0.11606459636953274</v>
      </c>
      <c r="G350" s="5">
        <f>_xll.SNL.Clients.Office.Excel.Functions.SPG(A350, "SP_MARKETCAP", "12/30/2023")</f>
        <v>59188.8121168</v>
      </c>
      <c r="H350">
        <f t="shared" si="65"/>
        <v>1.4086418889210364E-3</v>
      </c>
      <c r="I350">
        <f t="shared" si="66"/>
        <v>2.4934370075791266E-2</v>
      </c>
      <c r="K350" s="11" t="s">
        <v>347</v>
      </c>
      <c r="L350" s="4" cm="1">
        <f t="array" ref="L350">_xll.SNL.Clients.Office.Excel.Functions.SPG(K350, "SP_TOTAL_REV", "CY2023")</f>
        <v>19826043</v>
      </c>
      <c r="M350" s="4">
        <f>_xll.SNL.Clients.Office.Excel.Functions.SPG(K350,"IQ_AVG_DILUT_SHARES_OUT","CY2023")</f>
        <v>129998400</v>
      </c>
      <c r="N350" s="5">
        <f>_xll.SNL.Clients.Office.Excel.Functions.SPG(K350, "IQ_DILUT_EPS_NORM", "CY2023")</f>
        <v>17.701000000000001</v>
      </c>
      <c r="O350">
        <f t="shared" si="62"/>
        <v>2301101.6784000001</v>
      </c>
      <c r="P350">
        <f t="shared" si="63"/>
        <v>0.11606459636953274</v>
      </c>
      <c r="Q350" s="5">
        <f>_xll.SNL.Clients.Office.Excel.Functions.SPG(K350, "SP_MARKETCAP", "12/31/2022")</f>
        <v>37366.067720999999</v>
      </c>
      <c r="R350">
        <f t="shared" si="67"/>
        <v>1.1108075517419914E-3</v>
      </c>
      <c r="S350">
        <f t="shared" si="68"/>
        <v>1.9662404473384989E-2</v>
      </c>
      <c r="U350" s="11" t="s">
        <v>347</v>
      </c>
      <c r="V350" s="4" cm="1">
        <f t="array" ref="V350">_xll.SNL.Clients.Office.Excel.Functions.SPG(U350, "SP_TOTAL_REV", "CY2021")</f>
        <v>15292584</v>
      </c>
      <c r="W350" s="4">
        <f>_xll.SNL.Clients.Office.Excel.Functions.SPG(U350,"IQ_AVG_DILUT_SHARES_OUT","CY2021")</f>
        <v>130885802</v>
      </c>
      <c r="X350" s="5">
        <f>_xll.SNL.Clients.Office.Excel.Functions.SPG(U350, "IQ_DILUT_EPS_NORM", "CY2021")</f>
        <v>11.439</v>
      </c>
      <c r="Y350">
        <f t="shared" si="69"/>
        <v>1497202.6890780001</v>
      </c>
      <c r="Z350">
        <f t="shared" si="70"/>
        <v>9.7903839473956797E-2</v>
      </c>
      <c r="AA350" s="5">
        <f>_xll.SNL.Clients.Office.Excel.Functions.SPG(U350, "SP_MARKETCAP", "12/31/2021")</f>
        <v>40883.176848360003</v>
      </c>
      <c r="AB350">
        <f t="shared" si="64"/>
        <v>9.6344815992853775E-4</v>
      </c>
      <c r="AC350">
        <f t="shared" si="71"/>
        <v>1.1020883501422543E-2</v>
      </c>
    </row>
    <row r="351" spans="1:29" x14ac:dyDescent="0.3">
      <c r="A351" s="11" t="s">
        <v>348</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60"/>
        <v>1348666.7</v>
      </c>
      <c r="F351">
        <f t="shared" si="61"/>
        <v>0.26164840430691627</v>
      </c>
      <c r="G351" s="5">
        <f>_xll.SNL.Clients.Office.Excel.Functions.SPG(A351, "SP_MARKETCAP", "12/30/2023")</f>
        <v>42858.377694859999</v>
      </c>
      <c r="H351">
        <f t="shared" si="65"/>
        <v>1.019991852396763E-3</v>
      </c>
      <c r="I351">
        <f t="shared" si="66"/>
        <v>3.7964096746207518E-3</v>
      </c>
      <c r="K351" s="11" t="s">
        <v>348</v>
      </c>
      <c r="L351" s="4" cm="1">
        <f t="array" ref="L351">_xll.SNL.Clients.Office.Excel.Functions.SPG(K351, "SP_TOTAL_REV", "CY2023")</f>
        <v>5154500</v>
      </c>
      <c r="M351" s="4">
        <f>_xll.SNL.Clients.Office.Excel.Functions.SPG(K351,"IQ_AVG_DILUT_SHARES_OUT","CY2023")</f>
        <v>362350000</v>
      </c>
      <c r="N351" s="5">
        <f>_xll.SNL.Clients.Office.Excel.Functions.SPG(K351, "IQ_DILUT_EPS_NORM", "CY2023")</f>
        <v>3.722</v>
      </c>
      <c r="O351">
        <f t="shared" si="62"/>
        <v>1348666.7</v>
      </c>
      <c r="P351">
        <f t="shared" si="63"/>
        <v>0.26164840430691627</v>
      </c>
      <c r="Q351" s="5">
        <f>_xll.SNL.Clients.Office.Excel.Functions.SPG(K351, "SP_MARKETCAP", "12/31/2022")</f>
        <v>41655.514286880003</v>
      </c>
      <c r="R351">
        <f t="shared" si="67"/>
        <v>1.2383229668975293E-3</v>
      </c>
      <c r="S351">
        <f t="shared" si="68"/>
        <v>4.6090380827926037E-3</v>
      </c>
      <c r="U351" s="11" t="s">
        <v>348</v>
      </c>
      <c r="V351" s="4" cm="1">
        <f t="array" ref="V351">_xll.SNL.Clients.Office.Excel.Functions.SPG(U351, "SP_TOTAL_REV", "CY2021")</f>
        <v>4332300</v>
      </c>
      <c r="W351" s="4">
        <f>_xll.SNL.Clients.Office.Excel.Functions.SPG(U351,"IQ_AVG_DILUT_SHARES_OUT","CY2021")</f>
        <v>362750000</v>
      </c>
      <c r="X351" s="5">
        <f>_xll.SNL.Clients.Office.Excel.Functions.SPG(U351, "IQ_DILUT_EPS_NORM", "CY2021")</f>
        <v>2.8690000000000002</v>
      </c>
      <c r="Y351">
        <f t="shared" si="69"/>
        <v>1040729.7500000001</v>
      </c>
      <c r="Z351">
        <f t="shared" si="70"/>
        <v>0.24022568843339567</v>
      </c>
      <c r="AA351" s="5">
        <f>_xll.SNL.Clients.Office.Excel.Functions.SPG(U351, "SP_MARKETCAP", "12/31/2021")</f>
        <v>49249.2</v>
      </c>
      <c r="AB351">
        <f t="shared" si="64"/>
        <v>1.1606008822148547E-3</v>
      </c>
      <c r="AC351">
        <f t="shared" si="71"/>
        <v>3.3297639310744184E-3</v>
      </c>
    </row>
    <row r="352" spans="1:29" x14ac:dyDescent="0.3">
      <c r="A352" s="11" t="s">
        <v>349</v>
      </c>
      <c r="B352" s="4" cm="1">
        <f t="array" ref="B352">_xll.SNL.Clients.Office.Excel.Functions.SPG(A352, "SP_TOTAL_REV", "CY2023")</f>
        <v>1693700</v>
      </c>
      <c r="C352" s="4">
        <f>_xll.SNL.Clients.Office.Excel.Functions.SPG(A352,"IQ_AVG_DILUT_SHARES_OUT","CY2023")</f>
        <v>58000000</v>
      </c>
      <c r="D352" s="5">
        <f>_xll.SNL.Clients.Office.Excel.Functions.SPG(A352, "IQ_DILUT_EPS_NORM", "CY2023")</f>
        <v>5.1029999999999998</v>
      </c>
      <c r="E352">
        <f t="shared" si="60"/>
        <v>295974</v>
      </c>
      <c r="F352">
        <f t="shared" si="61"/>
        <v>0.17474995571824997</v>
      </c>
      <c r="G352" s="5">
        <f>_xll.SNL.Clients.Office.Excel.Functions.SPG(A352, "SP_MARKETCAP", "12/30/2023")</f>
        <v>11927.9135104</v>
      </c>
      <c r="H352">
        <f t="shared" si="65"/>
        <v>2.8387389469854764E-4</v>
      </c>
      <c r="I352">
        <f t="shared" si="66"/>
        <v>1.4486084846466885E-3</v>
      </c>
      <c r="K352" s="11" t="s">
        <v>349</v>
      </c>
      <c r="L352" s="4" cm="1">
        <f t="array" ref="L352">_xll.SNL.Clients.Office.Excel.Functions.SPG(K352, "SP_TOTAL_REV", "CY2023")</f>
        <v>1693700</v>
      </c>
      <c r="M352" s="4">
        <f>_xll.SNL.Clients.Office.Excel.Functions.SPG(K352,"IQ_AVG_DILUT_SHARES_OUT","CY2023")</f>
        <v>58000000</v>
      </c>
      <c r="N352" s="5">
        <f>_xll.SNL.Clients.Office.Excel.Functions.SPG(K352, "IQ_DILUT_EPS_NORM", "CY2023")</f>
        <v>5.1029999999999998</v>
      </c>
      <c r="O352">
        <f t="shared" si="62"/>
        <v>295974</v>
      </c>
      <c r="P352">
        <f t="shared" si="63"/>
        <v>0.17474995571824997</v>
      </c>
      <c r="Q352" s="5">
        <f>_xll.SNL.Clients.Office.Excel.Functions.SPG(K352, "SP_MARKETCAP", "12/31/2022")</f>
        <v>17956.542754149999</v>
      </c>
      <c r="R352">
        <f t="shared" si="67"/>
        <v>5.3380686036914209E-4</v>
      </c>
      <c r="S352">
        <f t="shared" si="68"/>
        <v>2.7240164084637321E-3</v>
      </c>
      <c r="U352" s="11" t="s">
        <v>349</v>
      </c>
      <c r="V352" s="4" cm="1">
        <f t="array" ref="V352">_xll.SNL.Clients.Office.Excel.Functions.SPG(U352, "SP_TOTAL_REV", "CY2021")</f>
        <v>1055524</v>
      </c>
      <c r="W352" s="4">
        <f>_xll.SNL.Clients.Office.Excel.Functions.SPG(U352,"IQ_AVG_DILUT_SHARES_OUT","CY2021")</f>
        <v>58191000</v>
      </c>
      <c r="X352" s="5">
        <f>_xll.SNL.Clients.Office.Excel.Functions.SPG(U352, "IQ_DILUT_EPS_NORM", "CY2021")</f>
        <v>2.7509999999999999</v>
      </c>
      <c r="Y352">
        <f t="shared" si="69"/>
        <v>160083.44099999999</v>
      </c>
      <c r="Z352">
        <f t="shared" si="70"/>
        <v>0.15166253064828464</v>
      </c>
      <c r="AA352" s="5">
        <f>_xll.SNL.Clients.Office.Excel.Functions.SPG(U352, "SP_MARKETCAP", "12/31/2021")</f>
        <v>24079.614581850001</v>
      </c>
      <c r="AB352">
        <f t="shared" si="64"/>
        <v>5.6745737853790095E-4</v>
      </c>
      <c r="AC352">
        <f t="shared" si="71"/>
        <v>1.5610752483577654E-3</v>
      </c>
    </row>
    <row r="353" spans="1:29" x14ac:dyDescent="0.3">
      <c r="A353" s="11" t="s">
        <v>350</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60"/>
        <v>3112884</v>
      </c>
      <c r="F353">
        <f t="shared" si="61"/>
        <v>0.10456094857411576</v>
      </c>
      <c r="G353" s="5">
        <f>_xll.SNL.Clients.Office.Excel.Functions.SPG(A353, "SP_MARKETCAP", "12/30/2023")</f>
        <v>66208.591155839997</v>
      </c>
      <c r="H353">
        <f t="shared" si="65"/>
        <v>1.5757064819027042E-3</v>
      </c>
      <c r="I353">
        <f t="shared" si="66"/>
        <v>4.4308866271104037E-3</v>
      </c>
      <c r="K353" s="11" t="s">
        <v>350</v>
      </c>
      <c r="L353" s="4" cm="1">
        <f t="array" ref="L353">_xll.SNL.Clients.Office.Excel.Functions.SPG(K353, "SP_TOTAL_REV", "CY2023")</f>
        <v>29771000</v>
      </c>
      <c r="M353" s="4">
        <f>_xll.SNL.Clients.Office.Excel.Functions.SPG(K353,"IQ_AVG_DILUT_SHARES_OUT","CY2023")</f>
        <v>1107000000</v>
      </c>
      <c r="N353" s="5">
        <f>_xll.SNL.Clients.Office.Excel.Functions.SPG(K353, "IQ_DILUT_EPS_NORM", "CY2023")</f>
        <v>2.8119999999999998</v>
      </c>
      <c r="O353">
        <f t="shared" si="62"/>
        <v>3112884</v>
      </c>
      <c r="P353">
        <f t="shared" si="63"/>
        <v>0.10456094857411576</v>
      </c>
      <c r="Q353" s="5">
        <f>_xll.SNL.Clients.Office.Excel.Functions.SPG(K353, "SP_MARKETCAP", "12/31/2022")</f>
        <v>81192.77507304</v>
      </c>
      <c r="R353">
        <f t="shared" si="67"/>
        <v>2.4136751121749578E-3</v>
      </c>
      <c r="S353">
        <f t="shared" si="68"/>
        <v>6.7872544154359811E-3</v>
      </c>
      <c r="U353" s="11" t="s">
        <v>350</v>
      </c>
      <c r="V353" s="4" cm="1">
        <f t="array" ref="V353">_xll.SNL.Clients.Office.Excel.Functions.SPG(U353, "SP_TOTAL_REV", "CY2021")</f>
        <v>25371000</v>
      </c>
      <c r="W353" s="4">
        <f>_xll.SNL.Clients.Office.Excel.Functions.SPG(U353,"IQ_AVG_DILUT_SHARES_OUT","CY2021")</f>
        <v>1186000000</v>
      </c>
      <c r="X353" s="5">
        <f>_xll.SNL.Clients.Office.Excel.Functions.SPG(U353, "IQ_DILUT_EPS_NORM", "CY2021")</f>
        <v>2.145</v>
      </c>
      <c r="Y353">
        <f t="shared" si="69"/>
        <v>2543970</v>
      </c>
      <c r="Z353">
        <f t="shared" si="70"/>
        <v>0.10027078160104055</v>
      </c>
      <c r="AA353" s="5">
        <f>_xll.SNL.Clients.Office.Excel.Functions.SPG(U353, "SP_MARKETCAP", "12/31/2021")</f>
        <v>221568.33183576001</v>
      </c>
      <c r="AB353">
        <f t="shared" si="64"/>
        <v>5.2214533718203896E-3</v>
      </c>
      <c r="AC353">
        <f t="shared" si="71"/>
        <v>1.1200017482554735E-2</v>
      </c>
    </row>
    <row r="354" spans="1:29" x14ac:dyDescent="0.3">
      <c r="A354" s="11" t="s">
        <v>351</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2.5299999999999998</v>
      </c>
      <c r="E354">
        <f t="shared" si="60"/>
        <v>420738.99999999994</v>
      </c>
      <c r="F354">
        <f t="shared" si="61"/>
        <v>0.10250676087221341</v>
      </c>
      <c r="G354" s="5">
        <f>_xll.SNL.Clients.Office.Excel.Functions.SPG(A354, "SP_MARKETCAP", "12/30/2023")</f>
        <v>12018.88730889</v>
      </c>
      <c r="H354">
        <f t="shared" si="65"/>
        <v>2.86038991424841E-4</v>
      </c>
      <c r="I354">
        <f t="shared" si="66"/>
        <v>7.2367864830484769E-4</v>
      </c>
      <c r="K354" s="11" t="s">
        <v>351</v>
      </c>
      <c r="L354" s="4" cm="1">
        <f t="array" ref="L354">_xll.SNL.Clients.Office.Excel.Functions.SPG(K354, "SP_TOTAL_REV", "CY2023")</f>
        <v>4104500</v>
      </c>
      <c r="M354" s="4">
        <f>_xll.SNL.Clients.Office.Excel.Functions.SPG(K354,"IQ_AVG_DILUT_SHARES_OUT","CY2023")</f>
        <v>166300000</v>
      </c>
      <c r="N354" s="5">
        <f>_xll.SNL.Clients.Office.Excel.Functions.SPG(K354, "IQ_DILUT_EPS_NORM", "CY2023")</f>
        <v>2.5299999999999998</v>
      </c>
      <c r="O354">
        <f t="shared" si="62"/>
        <v>420738.99999999994</v>
      </c>
      <c r="P354">
        <f t="shared" si="63"/>
        <v>0.10250676087221341</v>
      </c>
      <c r="Q354" s="5">
        <f>_xll.SNL.Clients.Office.Excel.Functions.SPG(K354, "SP_MARKETCAP", "12/31/2022")</f>
        <v>7399.1359629199997</v>
      </c>
      <c r="R354">
        <f t="shared" si="67"/>
        <v>2.1995935363993733E-4</v>
      </c>
      <c r="S354">
        <f t="shared" si="68"/>
        <v>5.5649716470904142E-4</v>
      </c>
      <c r="U354" s="11" t="s">
        <v>351</v>
      </c>
      <c r="V354" s="4" cm="1">
        <f t="array" ref="V354">_xll.SNL.Clients.Office.Excel.Functions.SPG(U354, "SP_TOTAL_REV", "CY2021")</f>
        <v>3764800</v>
      </c>
      <c r="W354" s="4">
        <f>_xll.SNL.Clients.Office.Excel.Functions.SPG(U354,"IQ_AVG_DILUT_SHARES_OUT","CY2021")</f>
        <v>167500000</v>
      </c>
      <c r="X354" s="5">
        <f>_xll.SNL.Clients.Office.Excel.Functions.SPG(U354, "IQ_DILUT_EPS_NORM", "CY2021")</f>
        <v>2.3340000000000001</v>
      </c>
      <c r="Y354">
        <f t="shared" si="69"/>
        <v>390945</v>
      </c>
      <c r="Z354">
        <f t="shared" si="70"/>
        <v>0.10384216957076073</v>
      </c>
      <c r="AA354" s="5">
        <f>_xll.SNL.Clients.Office.Excel.Functions.SPG(U354, "SP_MARKETCAP", "12/31/2021")</f>
        <v>12084.87433357</v>
      </c>
      <c r="AB354">
        <f t="shared" si="64"/>
        <v>2.8479073392049002E-4</v>
      </c>
      <c r="AC354">
        <f t="shared" si="71"/>
        <v>6.6470157297042367E-4</v>
      </c>
    </row>
    <row r="355" spans="1:29" x14ac:dyDescent="0.3">
      <c r="A355" s="11" t="s">
        <v>352</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5.9039999999999999</v>
      </c>
      <c r="E355">
        <f t="shared" si="60"/>
        <v>8165232</v>
      </c>
      <c r="F355">
        <f t="shared" si="61"/>
        <v>8.9265800089645894E-2</v>
      </c>
      <c r="G355" s="5">
        <f>_xll.SNL.Clients.Office.Excel.Functions.SPG(A355, "SP_MARKETCAP", "12/30/2023")</f>
        <v>236277.67084064</v>
      </c>
      <c r="H355">
        <f t="shared" si="65"/>
        <v>5.62320162644981E-3</v>
      </c>
      <c r="I355">
        <f t="shared" si="66"/>
        <v>3.319938240255968E-2</v>
      </c>
      <c r="K355" s="11" t="s">
        <v>352</v>
      </c>
      <c r="L355" s="4" cm="1">
        <f t="array" ref="L355">_xll.SNL.Clients.Office.Excel.Functions.SPG(K355, "SP_TOTAL_REV", "CY2023")</f>
        <v>91471000</v>
      </c>
      <c r="M355" s="4">
        <f>_xll.SNL.Clients.Office.Excel.Functions.SPG(K355,"IQ_AVG_DILUT_SHARES_OUT","CY2023")</f>
        <v>1383000000</v>
      </c>
      <c r="N355" s="5">
        <f>_xll.SNL.Clients.Office.Excel.Functions.SPG(K355, "IQ_DILUT_EPS_NORM", "CY2023")</f>
        <v>5.9039999999999999</v>
      </c>
      <c r="O355">
        <f t="shared" si="62"/>
        <v>8165232</v>
      </c>
      <c r="P355">
        <f t="shared" si="63"/>
        <v>8.9265800089645894E-2</v>
      </c>
      <c r="Q355" s="5">
        <f>_xll.SNL.Clients.Office.Excel.Functions.SPG(K355, "SP_MARKETCAP", "12/31/2022")</f>
        <v>251832.01544412001</v>
      </c>
      <c r="R355">
        <f t="shared" si="67"/>
        <v>7.4863886297706446E-3</v>
      </c>
      <c r="S355">
        <f t="shared" si="68"/>
        <v>4.4199638470165885E-2</v>
      </c>
      <c r="U355" s="11" t="s">
        <v>352</v>
      </c>
      <c r="V355" s="4" cm="1">
        <f t="array" ref="V355">_xll.SNL.Clients.Office.Excel.Functions.SPG(U355, "SP_TOTAL_REV", "CY2021")</f>
        <v>79474000</v>
      </c>
      <c r="W355" s="4">
        <f>_xll.SNL.Clients.Office.Excel.Functions.SPG(U355,"IQ_AVG_DILUT_SHARES_OUT","CY2021")</f>
        <v>1389000000</v>
      </c>
      <c r="X355" s="5">
        <f>_xll.SNL.Clients.Office.Excel.Functions.SPG(U355, "IQ_DILUT_EPS_NORM", "CY2021")</f>
        <v>4.4820000000000002</v>
      </c>
      <c r="Y355">
        <f t="shared" si="69"/>
        <v>6225498</v>
      </c>
      <c r="Z355">
        <f t="shared" si="70"/>
        <v>7.8333769534690595E-2</v>
      </c>
      <c r="AA355" s="5">
        <f>_xll.SNL.Clients.Office.Excel.Functions.SPG(U355, "SP_MARKETCAP", "12/31/2021")</f>
        <v>242976.00367775999</v>
      </c>
      <c r="AB355">
        <f t="shared" si="64"/>
        <v>5.7259440605217553E-3</v>
      </c>
      <c r="AC355">
        <f t="shared" si="71"/>
        <v>2.5663681279258509E-2</v>
      </c>
    </row>
    <row r="356" spans="1:29" x14ac:dyDescent="0.3">
      <c r="A356" s="11" t="s">
        <v>353</v>
      </c>
      <c r="B356" s="4" cm="1">
        <f t="array" ref="B356">_xll.SNL.Clients.Office.Excel.Functions.SPG(A356, "SP_TOTAL_REV", "CY2023")</f>
        <v>59554000</v>
      </c>
      <c r="C356" s="4">
        <f>_xll.SNL.Clients.Office.Excel.Functions.SPG(A356,"IQ_AVG_DILUT_SHARES_OUT","CY2023")</f>
        <v>5709000000</v>
      </c>
      <c r="D356" s="5">
        <f>_xll.SNL.Clients.Office.Excel.Functions.SPG(A356, "IQ_DILUT_EPS_NORM", "CY2023")</f>
        <v>1.4490000000000001</v>
      </c>
      <c r="E356">
        <f t="shared" si="60"/>
        <v>8272341</v>
      </c>
      <c r="F356">
        <f t="shared" si="61"/>
        <v>0.13890487624676764</v>
      </c>
      <c r="G356" s="5">
        <f>_xll.SNL.Clients.Office.Excel.Functions.SPG(A356, "SP_MARKETCAP", "12/30/2023")</f>
        <v>162560.23867667999</v>
      </c>
      <c r="H356">
        <f t="shared" si="65"/>
        <v>3.8687913050374821E-3</v>
      </c>
      <c r="I356">
        <f t="shared" si="66"/>
        <v>5.6058786009993119E-3</v>
      </c>
      <c r="K356" s="11" t="s">
        <v>353</v>
      </c>
      <c r="L356" s="4" cm="1">
        <f t="array" ref="L356">_xll.SNL.Clients.Office.Excel.Functions.SPG(K356, "SP_TOTAL_REV", "CY2023")</f>
        <v>59554000</v>
      </c>
      <c r="M356" s="4">
        <f>_xll.SNL.Clients.Office.Excel.Functions.SPG(K356,"IQ_AVG_DILUT_SHARES_OUT","CY2023")</f>
        <v>5709000000</v>
      </c>
      <c r="N356" s="5">
        <f>_xll.SNL.Clients.Office.Excel.Functions.SPG(K356, "IQ_DILUT_EPS_NORM", "CY2023")</f>
        <v>1.4490000000000001</v>
      </c>
      <c r="O356">
        <f t="shared" si="62"/>
        <v>8272341</v>
      </c>
      <c r="P356">
        <f t="shared" si="63"/>
        <v>0.13890487624676764</v>
      </c>
      <c r="Q356" s="5">
        <f>_xll.SNL.Clients.Office.Excel.Functions.SPG(K356, "SP_MARKETCAP", "12/31/2022")</f>
        <v>287626.23687587999</v>
      </c>
      <c r="R356">
        <f t="shared" si="67"/>
        <v>8.5504687939453282E-3</v>
      </c>
      <c r="S356">
        <f t="shared" si="68"/>
        <v>1.2389629282426781E-2</v>
      </c>
      <c r="U356" s="11" t="s">
        <v>353</v>
      </c>
      <c r="V356" s="4" cm="1">
        <f t="array" ref="V356">_xll.SNL.Clients.Office.Excel.Functions.SPG(U356, "SP_TOTAL_REV", "CY2021")</f>
        <v>81288000</v>
      </c>
      <c r="W356" s="4">
        <f>_xll.SNL.Clients.Office.Excel.Functions.SPG(U356,"IQ_AVG_DILUT_SHARES_OUT","CY2021")</f>
        <v>5708000000</v>
      </c>
      <c r="X356" s="5">
        <f>_xll.SNL.Clients.Office.Excel.Functions.SPG(U356, "IQ_DILUT_EPS_NORM", "CY2021")</f>
        <v>3.0870000000000002</v>
      </c>
      <c r="Y356">
        <f t="shared" si="69"/>
        <v>17620596</v>
      </c>
      <c r="Z356">
        <f t="shared" si="70"/>
        <v>0.21676749335695306</v>
      </c>
      <c r="AA356" s="5">
        <f>_xll.SNL.Clients.Office.Excel.Functions.SPG(U356, "SP_MARKETCAP", "12/31/2021")</f>
        <v>331439.7726119</v>
      </c>
      <c r="AB356">
        <f t="shared" si="64"/>
        <v>7.8106708838816055E-3</v>
      </c>
      <c r="AC356">
        <f t="shared" si="71"/>
        <v>2.4111541018542518E-2</v>
      </c>
    </row>
    <row r="357" spans="1:29" x14ac:dyDescent="0.3">
      <c r="A357" s="11" t="s">
        <v>354</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60"/>
        <v>823130</v>
      </c>
      <c r="F357">
        <f t="shared" si="61"/>
        <v>3.3696168331422957E-2</v>
      </c>
      <c r="G357" s="5">
        <f>_xll.SNL.Clients.Office.Excel.Functions.SPG(A357, "SP_MARKETCAP", "12/30/2023")</f>
        <v>38467.152503429999</v>
      </c>
      <c r="H357">
        <f t="shared" si="65"/>
        <v>9.1548453881650155E-4</v>
      </c>
      <c r="I357">
        <f t="shared" si="66"/>
        <v>3.5246154744435313E-4</v>
      </c>
      <c r="K357" s="11" t="s">
        <v>354</v>
      </c>
      <c r="L357" s="4" cm="1">
        <f t="array" ref="L357">_xll.SNL.Clients.Office.Excel.Functions.SPG(K357, "SP_TOTAL_REV", "CY2023")</f>
        <v>24428000</v>
      </c>
      <c r="M357" s="4">
        <f>_xll.SNL.Clients.Office.Excel.Functions.SPG(K357,"IQ_AVG_DILUT_SHARES_OUT","CY2023")</f>
        <v>2138000000</v>
      </c>
      <c r="N357" s="5">
        <f>_xll.SNL.Clients.Office.Excel.Functions.SPG(K357, "IQ_DILUT_EPS_NORM", "CY2023")</f>
        <v>0.38500000000000001</v>
      </c>
      <c r="O357">
        <f t="shared" si="62"/>
        <v>823130</v>
      </c>
      <c r="P357">
        <f t="shared" si="63"/>
        <v>3.3696168331422957E-2</v>
      </c>
      <c r="Q357" s="5">
        <f>_xll.SNL.Clients.Office.Excel.Functions.SPG(K357, "SP_MARKETCAP", "12/31/2022")</f>
        <v>32320.0033821</v>
      </c>
      <c r="R357">
        <f t="shared" si="67"/>
        <v>9.607996243336729E-4</v>
      </c>
      <c r="S357">
        <f t="shared" si="68"/>
        <v>3.699078553684641E-4</v>
      </c>
      <c r="U357" s="11" t="s">
        <v>354</v>
      </c>
      <c r="V357" s="4" cm="1">
        <f t="array" ref="V357">_xll.SNL.Clients.Office.Excel.Functions.SPG(U357, "SP_TOTAL_REV", "CY2021")</f>
        <v>20642000</v>
      </c>
      <c r="W357" s="4">
        <f>_xll.SNL.Clients.Office.Excel.Functions.SPG(U357,"IQ_AVG_DILUT_SHARES_OUT","CY2021")</f>
        <v>1985000000</v>
      </c>
      <c r="X357" s="5">
        <f>_xll.SNL.Clients.Office.Excel.Functions.SPG(U357, "IQ_DILUT_EPS_NORM", "CY2021")</f>
        <v>0.47899999999999998</v>
      </c>
      <c r="Y357">
        <f t="shared" si="69"/>
        <v>950815</v>
      </c>
      <c r="Z357">
        <f t="shared" si="70"/>
        <v>4.6062154829958339E-2</v>
      </c>
      <c r="AA357" s="5">
        <f>_xll.SNL.Clients.Office.Excel.Functions.SPG(U357, "SP_MARKETCAP", "12/31/2021")</f>
        <v>24102.382100139999</v>
      </c>
      <c r="AB357">
        <f t="shared" si="64"/>
        <v>5.6799391520881567E-4</v>
      </c>
      <c r="AC357">
        <f t="shared" si="71"/>
        <v>2.7206908538502267E-4</v>
      </c>
    </row>
    <row r="358" spans="1:29" x14ac:dyDescent="0.3">
      <c r="A358" s="11" t="s">
        <v>355</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4.4690000000000003</v>
      </c>
      <c r="E358">
        <f t="shared" si="60"/>
        <v>6940357</v>
      </c>
      <c r="F358">
        <f t="shared" si="61"/>
        <v>0.19731497697162678</v>
      </c>
      <c r="G358" s="5">
        <f>_xll.SNL.Clients.Office.Excel.Functions.SPG(A358, "SP_MARKETCAP", "12/30/2023")</f>
        <v>146050.35563328001</v>
      </c>
      <c r="H358">
        <f t="shared" si="65"/>
        <v>3.4758705484893159E-3</v>
      </c>
      <c r="I358">
        <f t="shared" si="66"/>
        <v>1.5533665481198753E-2</v>
      </c>
      <c r="K358" s="11" t="s">
        <v>355</v>
      </c>
      <c r="L358" s="4" cm="1">
        <f t="array" ref="L358">_xll.SNL.Clients.Office.Excel.Functions.SPG(K358, "SP_TOTAL_REV", "CY2023")</f>
        <v>35174000</v>
      </c>
      <c r="M358" s="4">
        <f>_xll.SNL.Clients.Office.Excel.Functions.SPG(K358,"IQ_AVG_DILUT_SHARES_OUT","CY2023")</f>
        <v>1553000000</v>
      </c>
      <c r="N358" s="5">
        <f>_xll.SNL.Clients.Office.Excel.Functions.SPG(K358, "IQ_DILUT_EPS_NORM", "CY2023")</f>
        <v>4.4690000000000003</v>
      </c>
      <c r="O358">
        <f t="shared" si="62"/>
        <v>6940357</v>
      </c>
      <c r="P358">
        <f t="shared" si="63"/>
        <v>0.19731497697162678</v>
      </c>
      <c r="Q358" s="5">
        <f>_xll.SNL.Clients.Office.Excel.Functions.SPG(K358, "SP_MARKETCAP", "12/31/2022")</f>
        <v>156895.97528904999</v>
      </c>
      <c r="R358">
        <f t="shared" si="67"/>
        <v>4.6641577457467989E-3</v>
      </c>
      <c r="S358">
        <f t="shared" si="68"/>
        <v>2.0844120965742445E-2</v>
      </c>
      <c r="U358" s="11" t="s">
        <v>355</v>
      </c>
      <c r="V358" s="4" cm="1">
        <f t="array" ref="V358">_xll.SNL.Clients.Office.Excel.Functions.SPG(U358, "SP_TOTAL_REV", "CY2021")</f>
        <v>31405000</v>
      </c>
      <c r="W358" s="4">
        <f>_xll.SNL.Clients.Office.Excel.Functions.SPG(U358,"IQ_AVG_DILUT_SHARES_OUT","CY2021")</f>
        <v>1559000000</v>
      </c>
      <c r="X358" s="5">
        <f>_xll.SNL.Clients.Office.Excel.Functions.SPG(U358, "IQ_DILUT_EPS_NORM", "CY2021")</f>
        <v>4.665</v>
      </c>
      <c r="Y358">
        <f t="shared" si="69"/>
        <v>7272735</v>
      </c>
      <c r="Z358">
        <f t="shared" si="70"/>
        <v>0.23157888871198853</v>
      </c>
      <c r="AA358" s="5">
        <f>_xll.SNL.Clients.Office.Excel.Functions.SPG(U358, "SP_MARKETCAP", "12/31/2021")</f>
        <v>147898.62959999999</v>
      </c>
      <c r="AB358">
        <f t="shared" si="64"/>
        <v>3.4853617925190259E-3</v>
      </c>
      <c r="AC358">
        <f t="shared" si="71"/>
        <v>1.6259212762101256E-2</v>
      </c>
    </row>
    <row r="359" spans="1:29" x14ac:dyDescent="0.3">
      <c r="A359" s="11" t="s">
        <v>356</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12.787000000000001</v>
      </c>
      <c r="E359">
        <f t="shared" si="60"/>
        <v>5795196.2699999996</v>
      </c>
      <c r="F359">
        <f t="shared" si="61"/>
        <v>3.9316387967353914E-2</v>
      </c>
      <c r="G359" s="5">
        <f>_xll.SNL.Clients.Office.Excel.Functions.SPG(A359, "SP_MARKETCAP", "12/30/2023")</f>
        <v>58575.6852555</v>
      </c>
      <c r="H359">
        <f t="shared" si="65"/>
        <v>1.3940500066182537E-3</v>
      </c>
      <c r="I359">
        <f t="shared" si="66"/>
        <v>1.782571743462761E-2</v>
      </c>
      <c r="K359" s="11" t="s">
        <v>356</v>
      </c>
      <c r="L359" s="4" cm="1">
        <f t="array" ref="L359">_xll.SNL.Clients.Office.Excel.Functions.SPG(K359, "SP_TOTAL_REV", "CY2023")</f>
        <v>147399000</v>
      </c>
      <c r="M359" s="4">
        <f>_xll.SNL.Clients.Office.Excel.Functions.SPG(K359,"IQ_AVG_DILUT_SHARES_OUT","CY2023")</f>
        <v>453210000</v>
      </c>
      <c r="N359" s="5">
        <f>_xll.SNL.Clients.Office.Excel.Functions.SPG(K359, "IQ_DILUT_EPS_NORM", "CY2023")</f>
        <v>12.787000000000001</v>
      </c>
      <c r="O359">
        <f t="shared" si="62"/>
        <v>5795196.2699999996</v>
      </c>
      <c r="P359">
        <f t="shared" si="63"/>
        <v>3.9316387967353914E-2</v>
      </c>
      <c r="Q359" s="5">
        <f>_xll.SNL.Clients.Office.Excel.Functions.SPG(K359, "SP_MARKETCAP", "12/31/2022")</f>
        <v>49191.56072904</v>
      </c>
      <c r="R359">
        <f t="shared" si="67"/>
        <v>1.4623523552916705E-3</v>
      </c>
      <c r="S359">
        <f t="shared" si="68"/>
        <v>1.8699099567114592E-2</v>
      </c>
      <c r="U359" s="11" t="s">
        <v>356</v>
      </c>
      <c r="V359" s="4" cm="1">
        <f t="array" ref="V359">_xll.SNL.Clients.Office.Excel.Functions.SPG(U359, "SP_TOTAL_REV", "CY2021")</f>
        <v>111476000</v>
      </c>
      <c r="W359" s="4">
        <f>_xll.SNL.Clients.Office.Excel.Functions.SPG(U359,"IQ_AVG_DILUT_SHARES_OUT","CY2021")</f>
        <v>440364000</v>
      </c>
      <c r="X359" s="5">
        <f>_xll.SNL.Clients.Office.Excel.Functions.SPG(U359, "IQ_DILUT_EPS_NORM", "CY2021")</f>
        <v>3.423</v>
      </c>
      <c r="Y359">
        <f t="shared" si="69"/>
        <v>1507365.9720000001</v>
      </c>
      <c r="Z359">
        <f t="shared" si="70"/>
        <v>1.3521887868240698E-2</v>
      </c>
      <c r="AA359" s="5">
        <f>_xll.SNL.Clients.Office.Excel.Functions.SPG(U359, "SP_MARKETCAP", "12/31/2021")</f>
        <v>31752.119890860002</v>
      </c>
      <c r="AB359">
        <f t="shared" si="64"/>
        <v>7.4826674052622078E-4</v>
      </c>
      <c r="AC359">
        <f t="shared" si="71"/>
        <v>2.5613170528212539E-3</v>
      </c>
    </row>
    <row r="360" spans="1:29" x14ac:dyDescent="0.3">
      <c r="A360" s="11" t="s">
        <v>357</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60"/>
        <v>353361.42</v>
      </c>
      <c r="F360">
        <f t="shared" si="61"/>
        <v>7.5247465337987235E-2</v>
      </c>
      <c r="G360" s="5">
        <f>_xll.SNL.Clients.Office.Excel.Functions.SPG(A360, "SP_MARKETCAP", "12/30/2023")</f>
        <v>8146.5371766400003</v>
      </c>
      <c r="H360">
        <f t="shared" si="65"/>
        <v>1.9388044980565551E-4</v>
      </c>
      <c r="I360">
        <f t="shared" si="66"/>
        <v>6.0199879664656032E-4</v>
      </c>
      <c r="K360" s="11" t="s">
        <v>357</v>
      </c>
      <c r="L360" s="4" cm="1">
        <f t="array" ref="L360">_xll.SNL.Clients.Office.Excel.Functions.SPG(K360, "SP_TOTAL_REV", "CY2023")</f>
        <v>4695991</v>
      </c>
      <c r="M360" s="4">
        <f>_xll.SNL.Clients.Office.Excel.Functions.SPG(K360,"IQ_AVG_DILUT_SHARES_OUT","CY2023")</f>
        <v>113804000</v>
      </c>
      <c r="N360" s="5">
        <f>_xll.SNL.Clients.Office.Excel.Functions.SPG(K360, "IQ_DILUT_EPS_NORM", "CY2023")</f>
        <v>3.105</v>
      </c>
      <c r="O360">
        <f t="shared" si="62"/>
        <v>353361.42</v>
      </c>
      <c r="P360">
        <f t="shared" si="63"/>
        <v>7.5247465337987235E-2</v>
      </c>
      <c r="Q360" s="5">
        <f>_xll.SNL.Clients.Office.Excel.Functions.SPG(K360, "SP_MARKETCAP", "12/31/2022")</f>
        <v>8603.1810361200005</v>
      </c>
      <c r="R360">
        <f t="shared" si="67"/>
        <v>2.5575285404074713E-4</v>
      </c>
      <c r="S360">
        <f t="shared" si="68"/>
        <v>7.9411261179651983E-4</v>
      </c>
      <c r="U360" s="11" t="s">
        <v>357</v>
      </c>
      <c r="V360" s="4" cm="1">
        <f t="array" ref="V360">_xll.SNL.Clients.Office.Excel.Functions.SPG(U360, "SP_TOTAL_REV", "CY2021")</f>
        <v>3803835</v>
      </c>
      <c r="W360" s="4">
        <f>_xll.SNL.Clients.Office.Excel.Functions.SPG(U360,"IQ_AVG_DILUT_SHARES_OUT","CY2021")</f>
        <v>113192000</v>
      </c>
      <c r="X360" s="5">
        <f>_xll.SNL.Clients.Office.Excel.Functions.SPG(U360, "IQ_DILUT_EPS_NORM", "CY2021")</f>
        <v>3.9750000000000001</v>
      </c>
      <c r="Y360">
        <f t="shared" si="69"/>
        <v>449938.2</v>
      </c>
      <c r="Z360">
        <f t="shared" si="70"/>
        <v>0.1182854145881722</v>
      </c>
      <c r="AA360" s="5">
        <f>_xll.SNL.Clients.Office.Excel.Functions.SPG(U360, "SP_MARKETCAP", "12/31/2021")</f>
        <v>7963.8807155699997</v>
      </c>
      <c r="AB360">
        <f t="shared" si="64"/>
        <v>1.876758807116544E-4</v>
      </c>
      <c r="AC360">
        <f t="shared" si="71"/>
        <v>7.4601162582882624E-4</v>
      </c>
    </row>
    <row r="361" spans="1:29" x14ac:dyDescent="0.3">
      <c r="A361" s="11" t="s">
        <v>358</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60"/>
        <v>430526.87999999995</v>
      </c>
      <c r="F361">
        <f t="shared" si="61"/>
        <v>7.7690065766264041E-2</v>
      </c>
      <c r="G361" s="5">
        <f>_xll.SNL.Clients.Office.Excel.Functions.SPG(A361, "SP_MARKETCAP", "12/30/2023")</f>
        <v>15421.77147199</v>
      </c>
      <c r="H361">
        <f t="shared" si="65"/>
        <v>3.6702465415159989E-4</v>
      </c>
      <c r="I361">
        <f t="shared" si="66"/>
        <v>4.0519521818336629E-3</v>
      </c>
      <c r="K361" s="11" t="s">
        <v>358</v>
      </c>
      <c r="L361" s="4" cm="1">
        <f t="array" ref="L361">_xll.SNL.Clients.Office.Excel.Functions.SPG(K361, "SP_TOTAL_REV", "CY2023")</f>
        <v>5541595</v>
      </c>
      <c r="M361" s="4">
        <f>_xll.SNL.Clients.Office.Excel.Functions.SPG(K361,"IQ_AVG_DILUT_SHARES_OUT","CY2023")</f>
        <v>38997000</v>
      </c>
      <c r="N361" s="5">
        <f>_xll.SNL.Clients.Office.Excel.Functions.SPG(K361, "IQ_DILUT_EPS_NORM", "CY2023")</f>
        <v>11.04</v>
      </c>
      <c r="O361">
        <f t="shared" si="62"/>
        <v>430526.87999999995</v>
      </c>
      <c r="P361">
        <f t="shared" si="63"/>
        <v>7.7690065766264041E-2</v>
      </c>
      <c r="Q361" s="5">
        <f>_xll.SNL.Clients.Office.Excel.Functions.SPG(K361, "SP_MARKETCAP", "12/31/2022")</f>
        <v>11806.17333994</v>
      </c>
      <c r="R361">
        <f t="shared" si="67"/>
        <v>3.5097047409700914E-4</v>
      </c>
      <c r="S361">
        <f t="shared" si="68"/>
        <v>3.8747140340309807E-3</v>
      </c>
      <c r="U361" s="11" t="s">
        <v>358</v>
      </c>
      <c r="V361" s="4" cm="1">
        <f t="array" ref="V361">_xll.SNL.Clients.Office.Excel.Functions.SPG(U361, "SP_TOTAL_REV", "CY2021")</f>
        <v>5295584</v>
      </c>
      <c r="W361" s="4">
        <f>_xll.SNL.Clients.Office.Excel.Functions.SPG(U361,"IQ_AVG_DILUT_SHARES_OUT","CY2021")</f>
        <v>40480000</v>
      </c>
      <c r="X361" s="5">
        <f>_xll.SNL.Clients.Office.Excel.Functions.SPG(U361, "IQ_DILUT_EPS_NORM", "CY2021")</f>
        <v>12.728999999999999</v>
      </c>
      <c r="Y361">
        <f t="shared" si="69"/>
        <v>515269.91999999993</v>
      </c>
      <c r="Z361">
        <f t="shared" si="70"/>
        <v>9.7301812226942286E-2</v>
      </c>
      <c r="AA361" s="5">
        <f>_xll.SNL.Clients.Office.Excel.Functions.SPG(U361, "SP_MARKETCAP", "12/31/2021")</f>
        <v>22689.791585999999</v>
      </c>
      <c r="AB361">
        <f t="shared" si="64"/>
        <v>5.3470497250681813E-4</v>
      </c>
      <c r="AC361">
        <f t="shared" si="71"/>
        <v>6.8062595950392872E-3</v>
      </c>
    </row>
    <row r="362" spans="1:29" x14ac:dyDescent="0.3">
      <c r="A362" s="11" t="s">
        <v>359</v>
      </c>
      <c r="B362" s="4" cm="1">
        <f t="array" ref="B362">_xll.SNL.Clients.Office.Excel.Functions.SPG(A362, "SP_TOTAL_REV", "CY2023")</f>
        <v>16242000</v>
      </c>
      <c r="C362" s="4">
        <f>_xll.SNL.Clients.Office.Excel.Functions.SPG(A362,"IQ_AVG_DILUT_SHARES_OUT","CY2023")</f>
        <v>237200000</v>
      </c>
      <c r="D362" s="5">
        <f>_xll.SNL.Clients.Office.Excel.Functions.SPG(A362, "IQ_DILUT_EPS_NORM", "CY2023")</f>
        <v>5.2770000000000001</v>
      </c>
      <c r="E362">
        <f t="shared" si="60"/>
        <v>1251704.3999999999</v>
      </c>
      <c r="F362">
        <f t="shared" si="61"/>
        <v>7.7065903213889911E-2</v>
      </c>
      <c r="G362" s="5">
        <f>_xll.SNL.Clients.Office.Excel.Functions.SPG(A362, "SP_MARKETCAP", "12/30/2023")</f>
        <v>35263.89</v>
      </c>
      <c r="H362">
        <f t="shared" si="65"/>
        <v>8.392496967548407E-4</v>
      </c>
      <c r="I362">
        <f t="shared" si="66"/>
        <v>4.4287206497752949E-3</v>
      </c>
      <c r="K362" s="11" t="s">
        <v>359</v>
      </c>
      <c r="L362" s="4" cm="1">
        <f t="array" ref="L362">_xll.SNL.Clients.Office.Excel.Functions.SPG(K362, "SP_TOTAL_REV", "CY2023")</f>
        <v>16242000</v>
      </c>
      <c r="M362" s="4">
        <f>_xll.SNL.Clients.Office.Excel.Functions.SPG(K362,"IQ_AVG_DILUT_SHARES_OUT","CY2023")</f>
        <v>237200000</v>
      </c>
      <c r="N362" s="5">
        <f>_xll.SNL.Clients.Office.Excel.Functions.SPG(K362, "IQ_DILUT_EPS_NORM", "CY2023")</f>
        <v>5.2770000000000001</v>
      </c>
      <c r="O362">
        <f t="shared" si="62"/>
        <v>1251704.3999999999</v>
      </c>
      <c r="P362">
        <f t="shared" si="63"/>
        <v>7.7065903213889911E-2</v>
      </c>
      <c r="Q362" s="5">
        <f>_xll.SNL.Clients.Office.Excel.Functions.SPG(K362, "SP_MARKETCAP", "12/31/2022")</f>
        <v>29552.34452156</v>
      </c>
      <c r="R362">
        <f t="shared" si="67"/>
        <v>8.785234697784622E-4</v>
      </c>
      <c r="S362">
        <f t="shared" si="68"/>
        <v>4.6359683500209452E-3</v>
      </c>
      <c r="U362" s="11" t="s">
        <v>359</v>
      </c>
      <c r="V362" s="4" cm="1">
        <f t="array" ref="V362">_xll.SNL.Clients.Office.Excel.Functions.SPG(U362, "SP_TOTAL_REV", "CY2021")</f>
        <v>16802000</v>
      </c>
      <c r="W362" s="4">
        <f>_xll.SNL.Clients.Office.Excel.Functions.SPG(U362,"IQ_AVG_DILUT_SHARES_OUT","CY2021")</f>
        <v>239400000</v>
      </c>
      <c r="X362" s="5">
        <f>_xll.SNL.Clients.Office.Excel.Functions.SPG(U362, "IQ_DILUT_EPS_NORM", "CY2021")</f>
        <v>4.3970000000000002</v>
      </c>
      <c r="Y362">
        <f t="shared" si="69"/>
        <v>1052641.8</v>
      </c>
      <c r="Z362">
        <f t="shared" si="70"/>
        <v>6.2649791691465298E-2</v>
      </c>
      <c r="AA362" s="5">
        <f>_xll.SNL.Clients.Office.Excel.Functions.SPG(U362, "SP_MARKETCAP", "12/31/2021")</f>
        <v>40937.403091319997</v>
      </c>
      <c r="AB362">
        <f t="shared" si="64"/>
        <v>9.6472604922254786E-4</v>
      </c>
      <c r="AC362">
        <f t="shared" si="71"/>
        <v>4.2419004384315435E-3</v>
      </c>
    </row>
    <row r="363" spans="1:29" x14ac:dyDescent="0.3">
      <c r="A363" s="11" t="s">
        <v>360</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0.996</v>
      </c>
      <c r="E363">
        <f t="shared" si="60"/>
        <v>735213.33600000001</v>
      </c>
      <c r="F363">
        <f t="shared" si="61"/>
        <v>8.8452037536092404E-2</v>
      </c>
      <c r="G363" s="5">
        <f>_xll.SNL.Clients.Office.Excel.Functions.SPG(A363, "SP_MARKETCAP", "12/30/2023")</f>
        <v>19976.070941900001</v>
      </c>
      <c r="H363">
        <f t="shared" si="65"/>
        <v>4.7541299273400533E-4</v>
      </c>
      <c r="I363">
        <f t="shared" si="66"/>
        <v>4.7351134076306932E-4</v>
      </c>
      <c r="K363" s="11" t="s">
        <v>360</v>
      </c>
      <c r="L363" s="4" cm="1">
        <f t="array" ref="L363">_xll.SNL.Clients.Office.Excel.Functions.SPG(K363, "SP_TOTAL_REV", "CY2023")</f>
        <v>8312000</v>
      </c>
      <c r="M363" s="4">
        <f>_xll.SNL.Clients.Office.Excel.Functions.SPG(K363,"IQ_AVG_DILUT_SHARES_OUT","CY2023")</f>
        <v>738166000</v>
      </c>
      <c r="N363" s="5">
        <f>_xll.SNL.Clients.Office.Excel.Functions.SPG(K363, "IQ_DILUT_EPS_NORM", "CY2023")</f>
        <v>0.996</v>
      </c>
      <c r="O363">
        <f t="shared" si="62"/>
        <v>735213.33600000001</v>
      </c>
      <c r="P363">
        <f t="shared" si="63"/>
        <v>8.8452037536092404E-2</v>
      </c>
      <c r="Q363" s="5">
        <f>_xll.SNL.Clients.Office.Excel.Functions.SPG(K363, "SP_MARKETCAP", "12/31/2022")</f>
        <v>21515.22025848</v>
      </c>
      <c r="R363">
        <f t="shared" si="67"/>
        <v>6.3959818621964074E-4</v>
      </c>
      <c r="S363">
        <f t="shared" si="68"/>
        <v>6.3703979347476218E-4</v>
      </c>
      <c r="U363" s="11" t="s">
        <v>360</v>
      </c>
      <c r="V363" s="4" cm="1">
        <f t="array" ref="V363">_xll.SNL.Clients.Office.Excel.Functions.SPG(U363, "SP_TOTAL_REV", "CY2021")</f>
        <v>5783000</v>
      </c>
      <c r="W363" s="4">
        <f>_xll.SNL.Clients.Office.Excel.Functions.SPG(U363,"IQ_AVG_DILUT_SHARES_OUT","CY2021")</f>
        <v>764819000</v>
      </c>
      <c r="X363" s="5">
        <f>_xll.SNL.Clients.Office.Excel.Functions.SPG(U363, "IQ_DILUT_EPS_NORM", "CY2021")</f>
        <v>0.48899999999999999</v>
      </c>
      <c r="Y363">
        <f t="shared" si="69"/>
        <v>373996.49099999998</v>
      </c>
      <c r="Z363">
        <f t="shared" si="70"/>
        <v>6.4671708628739402E-2</v>
      </c>
      <c r="AA363" s="5">
        <f>_xll.SNL.Clients.Office.Excel.Functions.SPG(U363, "SP_MARKETCAP", "12/31/2021")</f>
        <v>22566.52001412</v>
      </c>
      <c r="AB363">
        <f t="shared" si="64"/>
        <v>5.3179996907374834E-4</v>
      </c>
      <c r="AC363">
        <f t="shared" si="71"/>
        <v>2.6005018487706294E-4</v>
      </c>
    </row>
    <row r="364" spans="1:29" x14ac:dyDescent="0.3">
      <c r="A364" s="11" t="s">
        <v>361</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60"/>
        <v>414841.59999999998</v>
      </c>
      <c r="F364">
        <f t="shared" si="61"/>
        <v>3.0356188441218221E-2</v>
      </c>
      <c r="G364" s="5">
        <f>_xll.SNL.Clients.Office.Excel.Functions.SPG(A364, "SP_MARKETCAP", "12/30/2023")</f>
        <v>18755.880929710002</v>
      </c>
      <c r="H364">
        <f t="shared" si="65"/>
        <v>4.4637353912540617E-4</v>
      </c>
      <c r="I364">
        <f t="shared" si="66"/>
        <v>7.5704952235668881E-4</v>
      </c>
      <c r="K364" s="11" t="s">
        <v>361</v>
      </c>
      <c r="L364" s="4" cm="1">
        <f t="array" ref="L364">_xll.SNL.Clients.Office.Excel.Functions.SPG(K364, "SP_TOTAL_REV", "CY2023")</f>
        <v>13665800</v>
      </c>
      <c r="M364" s="4">
        <f>_xll.SNL.Clients.Office.Excel.Functions.SPG(K364,"IQ_AVG_DILUT_SHARES_OUT","CY2023")</f>
        <v>244600000</v>
      </c>
      <c r="N364" s="5">
        <f>_xll.SNL.Clients.Office.Excel.Functions.SPG(K364, "IQ_DILUT_EPS_NORM", "CY2023")</f>
        <v>1.696</v>
      </c>
      <c r="O364">
        <f t="shared" si="62"/>
        <v>414841.59999999998</v>
      </c>
      <c r="P364">
        <f t="shared" si="63"/>
        <v>3.0356188441218221E-2</v>
      </c>
      <c r="Q364" s="5">
        <f>_xll.SNL.Clients.Office.Excel.Functions.SPG(K364, "SP_MARKETCAP", "12/31/2022")</f>
        <v>20533.779736799999</v>
      </c>
      <c r="R364">
        <f t="shared" si="67"/>
        <v>6.10422208934371E-4</v>
      </c>
      <c r="S364">
        <f t="shared" si="68"/>
        <v>1.0352760663526932E-3</v>
      </c>
      <c r="U364" s="11" t="s">
        <v>361</v>
      </c>
      <c r="V364" s="4" cm="1">
        <f t="array" ref="V364">_xll.SNL.Clients.Office.Excel.Functions.SPG(U364, "SP_TOTAL_REV", "CY2021")</f>
        <v>14262700</v>
      </c>
      <c r="W364" s="4">
        <f>_xll.SNL.Clients.Office.Excel.Functions.SPG(U364,"IQ_AVG_DILUT_SHARES_OUT","CY2021")</f>
        <v>272900000</v>
      </c>
      <c r="X364" s="5">
        <f>_xll.SNL.Clients.Office.Excel.Functions.SPG(U364, "IQ_DILUT_EPS_NORM", "CY2021")</f>
        <v>4.2050000000000001</v>
      </c>
      <c r="Y364">
        <f t="shared" si="69"/>
        <v>1147544.5</v>
      </c>
      <c r="Z364">
        <f t="shared" si="70"/>
        <v>8.0457732406907526E-2</v>
      </c>
      <c r="AA364" s="5">
        <f>_xll.SNL.Clients.Office.Excel.Functions.SPG(U364, "SP_MARKETCAP", "12/31/2021")</f>
        <v>19172.471293260001</v>
      </c>
      <c r="AB364">
        <f t="shared" si="64"/>
        <v>4.5181621421660725E-4</v>
      </c>
      <c r="AC364">
        <f t="shared" si="71"/>
        <v>1.8998871807808335E-3</v>
      </c>
    </row>
    <row r="365" spans="1:29" x14ac:dyDescent="0.3">
      <c r="A365" s="11" t="s">
        <v>362</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60"/>
        <v>1579973.06</v>
      </c>
      <c r="F365">
        <f t="shared" si="61"/>
        <v>0.19679711714710063</v>
      </c>
      <c r="G365" s="5">
        <f>_xll.SNL.Clients.Office.Excel.Functions.SPG(A365, "SP_MARKETCAP", "12/30/2023")</f>
        <v>123165.3343</v>
      </c>
      <c r="H365">
        <f t="shared" si="65"/>
        <v>2.9312270841924584E-3</v>
      </c>
      <c r="I365">
        <f t="shared" si="66"/>
        <v>4.8658369597594803E-3</v>
      </c>
      <c r="K365" s="11" t="s">
        <v>362</v>
      </c>
      <c r="L365" s="4" cm="1">
        <f t="array" ref="L365">_xll.SNL.Clients.Office.Excel.Functions.SPG(K365, "SP_TOTAL_REV", "CY2023")</f>
        <v>8028436</v>
      </c>
      <c r="M365" s="4">
        <f>_xll.SNL.Clients.Office.Excel.Functions.SPG(K365,"IQ_AVG_DILUT_SHARES_OUT","CY2023")</f>
        <v>951791000</v>
      </c>
      <c r="N365" s="5">
        <f>_xll.SNL.Clients.Office.Excel.Functions.SPG(K365, "IQ_DILUT_EPS_NORM", "CY2023")</f>
        <v>1.66</v>
      </c>
      <c r="O365">
        <f t="shared" si="62"/>
        <v>1579973.06</v>
      </c>
      <c r="P365">
        <f t="shared" si="63"/>
        <v>0.19679711714710063</v>
      </c>
      <c r="Q365" s="5">
        <f>_xll.SNL.Clients.Office.Excel.Functions.SPG(K365, "SP_MARKETCAP", "12/31/2022")</f>
        <v>104058.64798521</v>
      </c>
      <c r="R365">
        <f t="shared" si="67"/>
        <v>3.0934251061443883E-3</v>
      </c>
      <c r="S365">
        <f t="shared" si="68"/>
        <v>5.1350856761996841E-3</v>
      </c>
      <c r="U365" s="11" t="s">
        <v>362</v>
      </c>
      <c r="V365" s="4" cm="1">
        <f t="array" ref="V365">_xll.SNL.Clients.Office.Excel.Functions.SPG(U365, "SP_TOTAL_REV", "CY2021")</f>
        <v>4970972</v>
      </c>
      <c r="W365" s="4">
        <f>_xll.SNL.Clients.Office.Excel.Functions.SPG(U365,"IQ_AVG_DILUT_SHARES_OUT","CY2021")</f>
        <v>764762000</v>
      </c>
      <c r="X365" s="5">
        <f>_xll.SNL.Clients.Office.Excel.Functions.SPG(U365, "IQ_DILUT_EPS_NORM", "CY2021")</f>
        <v>1.2969999999999999</v>
      </c>
      <c r="Y365">
        <f t="shared" si="69"/>
        <v>991896.31400000001</v>
      </c>
      <c r="Z365">
        <f t="shared" si="70"/>
        <v>0.19953769886452791</v>
      </c>
      <c r="AA365" s="5">
        <f>_xll.SNL.Clients.Office.Excel.Functions.SPG(U365, "SP_MARKETCAP", "12/31/2021")</f>
        <v>124473.09372</v>
      </c>
      <c r="AB365">
        <f t="shared" si="64"/>
        <v>2.9333183561041456E-3</v>
      </c>
      <c r="AC365">
        <f t="shared" si="71"/>
        <v>3.8045139078670765E-3</v>
      </c>
    </row>
    <row r="366" spans="1:29" x14ac:dyDescent="0.3">
      <c r="A366" s="11" t="s">
        <v>363</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5.9930000000000003</v>
      </c>
      <c r="E366">
        <f t="shared" si="60"/>
        <v>2185047.7999999998</v>
      </c>
      <c r="F366">
        <f t="shared" si="61"/>
        <v>4.0479590211007978E-2</v>
      </c>
      <c r="G366" s="5">
        <f>_xll.SNL.Clients.Office.Excel.Functions.SPG(A366, "SP_MARKETCAP", "12/30/2023")</f>
        <v>37470.423000000003</v>
      </c>
      <c r="H366">
        <f t="shared" si="65"/>
        <v>8.9176324960251439E-4</v>
      </c>
      <c r="I366">
        <f t="shared" si="66"/>
        <v>5.3443371548678687E-3</v>
      </c>
      <c r="K366" s="11" t="s">
        <v>363</v>
      </c>
      <c r="L366" s="4" cm="1">
        <f t="array" ref="L366">_xll.SNL.Clients.Office.Excel.Functions.SPG(K366, "SP_TOTAL_REV", "CY2023")</f>
        <v>53979000</v>
      </c>
      <c r="M366" s="4">
        <f>_xll.SNL.Clients.Office.Excel.Functions.SPG(K366,"IQ_AVG_DILUT_SHARES_OUT","CY2023")</f>
        <v>364600000</v>
      </c>
      <c r="N366" s="5">
        <f>_xll.SNL.Clients.Office.Excel.Functions.SPG(K366, "IQ_DILUT_EPS_NORM", "CY2023")</f>
        <v>5.9930000000000003</v>
      </c>
      <c r="O366">
        <f t="shared" si="62"/>
        <v>2185047.7999999998</v>
      </c>
      <c r="P366">
        <f t="shared" si="63"/>
        <v>4.0479590211007978E-2</v>
      </c>
      <c r="Q366" s="5">
        <f>_xll.SNL.Clients.Office.Excel.Functions.SPG(K366, "SP_MARKETCAP", "12/31/2022")</f>
        <v>36601.279999999999</v>
      </c>
      <c r="R366">
        <f t="shared" si="67"/>
        <v>1.0880721656609748E-3</v>
      </c>
      <c r="S366">
        <f t="shared" si="68"/>
        <v>6.5208164888062225E-3</v>
      </c>
      <c r="U366" s="11" t="s">
        <v>363</v>
      </c>
      <c r="V366" s="4" cm="1">
        <f t="array" ref="V366">_xll.SNL.Clients.Office.Excel.Functions.SPG(U366, "SP_TOTAL_REV", "CY2021")</f>
        <v>71247000</v>
      </c>
      <c r="W366" s="4">
        <f>_xll.SNL.Clients.Office.Excel.Functions.SPG(U366,"IQ_AVG_DILUT_SHARES_OUT","CY2021")</f>
        <v>390100000</v>
      </c>
      <c r="X366" s="5">
        <f>_xll.SNL.Clients.Office.Excel.Functions.SPG(U366, "IQ_DILUT_EPS_NORM", "CY2021")</f>
        <v>19.036999999999999</v>
      </c>
      <c r="Y366">
        <f t="shared" si="69"/>
        <v>7426333.7000000002</v>
      </c>
      <c r="Z366">
        <f t="shared" si="70"/>
        <v>0.10423363369685741</v>
      </c>
      <c r="AA366" s="5">
        <f>_xll.SNL.Clients.Office.Excel.Functions.SPG(U366, "SP_MARKETCAP", "12/31/2021")</f>
        <v>40914.720000000001</v>
      </c>
      <c r="AB366">
        <f t="shared" si="64"/>
        <v>9.641915021477254E-4</v>
      </c>
      <c r="AC366">
        <f t="shared" si="71"/>
        <v>1.8355313626386247E-2</v>
      </c>
    </row>
    <row r="367" spans="1:29" x14ac:dyDescent="0.3">
      <c r="A367" s="11" t="s">
        <v>364</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1.83</v>
      </c>
      <c r="E367">
        <f t="shared" si="60"/>
        <v>219050.08499999999</v>
      </c>
      <c r="F367">
        <f t="shared" si="61"/>
        <v>0.10041918172953808</v>
      </c>
      <c r="G367" s="5">
        <f>_xll.SNL.Clients.Office.Excel.Functions.SPG(A367, "SP_MARKETCAP", "12/30/2023")</f>
        <v>20863.062159839999</v>
      </c>
      <c r="H367">
        <f t="shared" si="65"/>
        <v>4.9652260686563825E-4</v>
      </c>
      <c r="I367">
        <f t="shared" si="66"/>
        <v>9.0863637056411801E-4</v>
      </c>
      <c r="K367" s="11" t="s">
        <v>364</v>
      </c>
      <c r="L367" s="4" cm="1">
        <f t="array" ref="L367">_xll.SNL.Clients.Office.Excel.Functions.SPG(K367, "SP_TOTAL_REV", "CY2023")</f>
        <v>2181357</v>
      </c>
      <c r="M367" s="4">
        <f>_xll.SNL.Clients.Office.Excel.Functions.SPG(K367,"IQ_AVG_DILUT_SHARES_OUT","CY2023")</f>
        <v>119699500</v>
      </c>
      <c r="N367" s="5">
        <f>_xll.SNL.Clients.Office.Excel.Functions.SPG(K367, "IQ_DILUT_EPS_NORM", "CY2023")</f>
        <v>1.83</v>
      </c>
      <c r="O367">
        <f t="shared" si="62"/>
        <v>219050.08499999999</v>
      </c>
      <c r="P367">
        <f t="shared" si="63"/>
        <v>0.10041918172953808</v>
      </c>
      <c r="Q367" s="5">
        <f>_xll.SNL.Clients.Office.Excel.Functions.SPG(K367, "SP_MARKETCAP", "12/31/2022")</f>
        <v>14183.22080488</v>
      </c>
      <c r="R367">
        <f t="shared" si="67"/>
        <v>4.2163464712746592E-4</v>
      </c>
      <c r="S367">
        <f t="shared" si="68"/>
        <v>7.7159140424326264E-4</v>
      </c>
      <c r="U367" s="11" t="s">
        <v>364</v>
      </c>
      <c r="V367" s="4" cm="1">
        <f t="array" ref="V367">_xll.SNL.Clients.Office.Excel.Functions.SPG(U367, "SP_TOTAL_REV", "CY2021")</f>
        <v>1835830</v>
      </c>
      <c r="W367" s="4">
        <f>_xll.SNL.Clients.Office.Excel.Functions.SPG(U367,"IQ_AVG_DILUT_SHARES_OUT","CY2021")</f>
        <v>118615250</v>
      </c>
      <c r="X367" s="5">
        <f>_xll.SNL.Clients.Office.Excel.Functions.SPG(U367, "IQ_DILUT_EPS_NORM", "CY2021")</f>
        <v>1.788</v>
      </c>
      <c r="Y367">
        <f t="shared" si="69"/>
        <v>212084.06700000001</v>
      </c>
      <c r="Z367">
        <f t="shared" si="70"/>
        <v>0.11552489446190552</v>
      </c>
      <c r="AA367" s="5">
        <f>_xll.SNL.Clients.Office.Excel.Functions.SPG(U367, "SP_MARKETCAP", "12/31/2021")</f>
        <v>14280.18104845</v>
      </c>
      <c r="AB367">
        <f t="shared" si="64"/>
        <v>3.3652507498637378E-4</v>
      </c>
      <c r="AC367">
        <f t="shared" si="71"/>
        <v>6.0170683407563628E-4</v>
      </c>
    </row>
    <row r="368" spans="1:29" x14ac:dyDescent="0.3">
      <c r="A368" s="11" t="s">
        <v>365</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60"/>
        <v>1812000</v>
      </c>
      <c r="F368">
        <f t="shared" si="61"/>
        <v>0.16125300347067723</v>
      </c>
      <c r="G368" s="5">
        <f>_xll.SNL.Clients.Office.Excel.Functions.SPG(A368, "SP_MARKETCAP", "12/30/2023")</f>
        <v>30471.919567299999</v>
      </c>
      <c r="H368">
        <f t="shared" si="65"/>
        <v>7.2520499741788051E-4</v>
      </c>
      <c r="I368">
        <f t="shared" si="66"/>
        <v>2.6281429106423991E-3</v>
      </c>
      <c r="K368" s="11" t="s">
        <v>365</v>
      </c>
      <c r="L368" s="4" cm="1">
        <f t="array" ref="L368">_xll.SNL.Clients.Office.Excel.Functions.SPG(K368, "SP_TOTAL_REV", "CY2023")</f>
        <v>11237000</v>
      </c>
      <c r="M368" s="4">
        <f>_xll.SNL.Clients.Office.Excel.Functions.SPG(K368,"IQ_AVG_DILUT_SHARES_OUT","CY2023")</f>
        <v>500000000</v>
      </c>
      <c r="N368" s="5">
        <f>_xll.SNL.Clients.Office.Excel.Functions.SPG(K368, "IQ_DILUT_EPS_NORM", "CY2023")</f>
        <v>3.6240000000000001</v>
      </c>
      <c r="O368">
        <f t="shared" si="62"/>
        <v>1812000</v>
      </c>
      <c r="P368">
        <f t="shared" si="63"/>
        <v>0.16125300347067723</v>
      </c>
      <c r="Q368" s="5">
        <f>_xll.SNL.Clients.Office.Excel.Functions.SPG(K368, "SP_MARKETCAP", "12/31/2022")</f>
        <v>30570.650814879999</v>
      </c>
      <c r="R368">
        <f t="shared" si="67"/>
        <v>9.0879538195964523E-4</v>
      </c>
      <c r="S368">
        <f t="shared" si="68"/>
        <v>3.2934744642217546E-3</v>
      </c>
      <c r="U368" s="11" t="s">
        <v>365</v>
      </c>
      <c r="V368" s="4" cm="1">
        <f t="array" ref="V368">_xll.SNL.Clients.Office.Excel.Functions.SPG(U368, "SP_TOTAL_REV", "CY2021")</f>
        <v>9722000</v>
      </c>
      <c r="W368" s="4">
        <f>_xll.SNL.Clients.Office.Excel.Functions.SPG(U368,"IQ_AVG_DILUT_SHARES_OUT","CY2021")</f>
        <v>504000000</v>
      </c>
      <c r="X368" s="5">
        <f>_xll.SNL.Clients.Office.Excel.Functions.SPG(U368, "IQ_DILUT_EPS_NORM", "CY2021")</f>
        <v>2.0649999999999999</v>
      </c>
      <c r="Y368">
        <f t="shared" si="69"/>
        <v>1040760</v>
      </c>
      <c r="Z368">
        <f t="shared" si="70"/>
        <v>0.10705204690392923</v>
      </c>
      <c r="AA368" s="5">
        <f>_xll.SNL.Clients.Office.Excel.Functions.SPG(U368, "SP_MARKETCAP", "12/31/2021")</f>
        <v>33742.936832560001</v>
      </c>
      <c r="AB368">
        <f t="shared" si="64"/>
        <v>7.9518209953439349E-4</v>
      </c>
      <c r="AC368">
        <f t="shared" si="71"/>
        <v>1.6420510355385225E-3</v>
      </c>
    </row>
    <row r="369" spans="1:29" x14ac:dyDescent="0.3">
      <c r="A369" s="11" t="s">
        <v>366</v>
      </c>
      <c r="B369" s="4" cm="1">
        <f t="array" ref="B369">_xll.SNL.Clients.Office.Excel.Functions.SPG(A369, "SP_TOTAL_REV", "CY2023")</f>
        <v>4604572</v>
      </c>
      <c r="C369" s="4">
        <f>_xll.SNL.Clients.Office.Excel.Functions.SPG(A369,"IQ_AVG_DILUT_SHARES_OUT","CY2023")</f>
        <v>176143000</v>
      </c>
      <c r="D369" s="5">
        <f>_xll.SNL.Clients.Office.Excel.Functions.SPG(A369, "IQ_DILUT_EPS_NORM", "CY2023")</f>
        <v>7.6070000000000002</v>
      </c>
      <c r="E369">
        <f t="shared" si="60"/>
        <v>1339919.801</v>
      </c>
      <c r="F369">
        <f t="shared" si="61"/>
        <v>0.29099768686427313</v>
      </c>
      <c r="G369" s="5">
        <f>_xll.SNL.Clients.Office.Excel.Functions.SPG(A369, "SP_MARKETCAP", "12/30/2023")</f>
        <v>53630.029410000003</v>
      </c>
      <c r="H369">
        <f t="shared" si="65"/>
        <v>1.2763477290592641E-3</v>
      </c>
      <c r="I369">
        <f t="shared" si="66"/>
        <v>9.7091771749538217E-3</v>
      </c>
      <c r="K369" s="11" t="s">
        <v>366</v>
      </c>
      <c r="L369" s="4" cm="1">
        <f t="array" ref="L369">_xll.SNL.Clients.Office.Excel.Functions.SPG(K369, "SP_TOTAL_REV", "CY2023")</f>
        <v>4604572</v>
      </c>
      <c r="M369" s="4">
        <f>_xll.SNL.Clients.Office.Excel.Functions.SPG(K369,"IQ_AVG_DILUT_SHARES_OUT","CY2023")</f>
        <v>176143000</v>
      </c>
      <c r="N369" s="5">
        <f>_xll.SNL.Clients.Office.Excel.Functions.SPG(K369, "IQ_DILUT_EPS_NORM", "CY2023")</f>
        <v>7.6070000000000002</v>
      </c>
      <c r="O369">
        <f t="shared" si="62"/>
        <v>1339919.801</v>
      </c>
      <c r="P369">
        <f t="shared" si="63"/>
        <v>0.29099768686427313</v>
      </c>
      <c r="Q369" s="5">
        <f>_xll.SNL.Clients.Office.Excel.Functions.SPG(K369, "SP_MARKETCAP", "12/31/2022")</f>
        <v>49212.119933720001</v>
      </c>
      <c r="R369">
        <f t="shared" si="67"/>
        <v>1.4629635333258933E-3</v>
      </c>
      <c r="S369">
        <f t="shared" si="68"/>
        <v>1.112876359801007E-2</v>
      </c>
      <c r="U369" s="11" t="s">
        <v>366</v>
      </c>
      <c r="V369" s="4" cm="1">
        <f t="array" ref="V369">_xll.SNL.Clients.Office.Excel.Functions.SPG(U369, "SP_TOTAL_REV", "CY2021")</f>
        <v>3491272</v>
      </c>
      <c r="W369" s="4">
        <f>_xll.SNL.Clients.Office.Excel.Functions.SPG(U369,"IQ_AVG_DILUT_SHARES_OUT","CY2021")</f>
        <v>175568000</v>
      </c>
      <c r="X369" s="5">
        <f>_xll.SNL.Clients.Office.Excel.Functions.SPG(U369, "IQ_DILUT_EPS_NORM", "CY2021")</f>
        <v>6.9349999999999996</v>
      </c>
      <c r="Y369">
        <f t="shared" si="69"/>
        <v>1217564.08</v>
      </c>
      <c r="Z369">
        <f t="shared" si="70"/>
        <v>0.34874512212167946</v>
      </c>
      <c r="AA369" s="5">
        <f>_xll.SNL.Clients.Office.Excel.Functions.SPG(U369, "SP_MARKETCAP", "12/31/2021")</f>
        <v>65680.803993599999</v>
      </c>
      <c r="AB369">
        <f t="shared" si="64"/>
        <v>1.5478261384865766E-3</v>
      </c>
      <c r="AC369">
        <f t="shared" si="71"/>
        <v>1.0734174270404408E-2</v>
      </c>
    </row>
    <row r="370" spans="1:29" x14ac:dyDescent="0.3">
      <c r="A370" s="11" t="s">
        <v>367</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9.7460000000000004</v>
      </c>
      <c r="E370">
        <f t="shared" si="60"/>
        <v>2155454.5980000002</v>
      </c>
      <c r="F370">
        <f t="shared" si="61"/>
        <v>0.13419942909719085</v>
      </c>
      <c r="G370" s="5">
        <f>_xll.SNL.Clients.Office.Excel.Functions.SPG(A370, "SP_MARKETCAP", "12/30/2023")</f>
        <v>22253.7138356</v>
      </c>
      <c r="H370">
        <f t="shared" si="65"/>
        <v>5.2961889877141475E-4</v>
      </c>
      <c r="I370">
        <f t="shared" si="66"/>
        <v>5.1616657874262086E-3</v>
      </c>
      <c r="K370" s="11" t="s">
        <v>367</v>
      </c>
      <c r="L370" s="4" cm="1">
        <f t="array" ref="L370">_xll.SNL.Clients.Office.Excel.Functions.SPG(K370, "SP_TOTAL_REV", "CY2023")</f>
        <v>16061578</v>
      </c>
      <c r="M370" s="4">
        <f>_xll.SNL.Clients.Office.Excel.Functions.SPG(K370,"IQ_AVG_DILUT_SHARES_OUT","CY2023")</f>
        <v>221163000</v>
      </c>
      <c r="N370" s="5">
        <f>_xll.SNL.Clients.Office.Excel.Functions.SPG(K370, "IQ_DILUT_EPS_NORM", "CY2023")</f>
        <v>9.7460000000000004</v>
      </c>
      <c r="O370">
        <f t="shared" si="62"/>
        <v>2155454.5980000002</v>
      </c>
      <c r="P370">
        <f t="shared" si="63"/>
        <v>0.13419942909719085</v>
      </c>
      <c r="Q370" s="5">
        <f>_xll.SNL.Clients.Office.Excel.Functions.SPG(K370, "SP_MARKETCAP", "12/31/2022")</f>
        <v>10372.63203372</v>
      </c>
      <c r="R370">
        <f t="shared" si="67"/>
        <v>3.0835457668513562E-4</v>
      </c>
      <c r="S370">
        <f t="shared" si="68"/>
        <v>3.0052237043733318E-3</v>
      </c>
      <c r="U370" s="11" t="s">
        <v>367</v>
      </c>
      <c r="V370" s="4" cm="1">
        <f t="array" ref="V370">_xll.SNL.Clients.Office.Excel.Functions.SPG(U370, "SP_TOTAL_REV", "CY2021")</f>
        <v>13736995</v>
      </c>
      <c r="W370" s="4">
        <f>_xll.SNL.Clients.Office.Excel.Functions.SPG(U370,"IQ_AVG_DILUT_SHARES_OUT","CY2021")</f>
        <v>259928000</v>
      </c>
      <c r="X370" s="5">
        <f>_xll.SNL.Clients.Office.Excel.Functions.SPG(U370, "IQ_DILUT_EPS_NORM", "CY2021")</f>
        <v>6.1829999999999998</v>
      </c>
      <c r="Y370">
        <f t="shared" si="69"/>
        <v>1607134.824</v>
      </c>
      <c r="Z370">
        <f t="shared" si="70"/>
        <v>0.11699318693790017</v>
      </c>
      <c r="AA370" s="5">
        <f>_xll.SNL.Clients.Office.Excel.Functions.SPG(U370, "SP_MARKETCAP", "12/31/2021")</f>
        <v>14472.09272572</v>
      </c>
      <c r="AB370">
        <f t="shared" si="64"/>
        <v>3.4104764310822941E-4</v>
      </c>
      <c r="AC370">
        <f t="shared" si="71"/>
        <v>2.1086975773381826E-3</v>
      </c>
    </row>
    <row r="371" spans="1:29" x14ac:dyDescent="0.3">
      <c r="A371" s="11" t="s">
        <v>368</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4.9139999999999997</v>
      </c>
      <c r="E371">
        <f t="shared" si="60"/>
        <v>5528250</v>
      </c>
      <c r="F371">
        <f t="shared" si="61"/>
        <v>0.1523269591094456</v>
      </c>
      <c r="G371" s="5">
        <f>_xll.SNL.Clients.Office.Excel.Functions.SPG(A371, "SP_MARKETCAP", "12/30/2023")</f>
        <v>160973.19</v>
      </c>
      <c r="H371">
        <f t="shared" si="65"/>
        <v>3.8310209365205986E-3</v>
      </c>
      <c r="I371">
        <f t="shared" si="66"/>
        <v>1.8825636882062222E-2</v>
      </c>
      <c r="K371" s="11" t="s">
        <v>368</v>
      </c>
      <c r="L371" s="4" cm="1">
        <f t="array" ref="L371">_xll.SNL.Clients.Office.Excel.Functions.SPG(K371, "SP_TOTAL_REV", "CY2023")</f>
        <v>36292000</v>
      </c>
      <c r="M371" s="4">
        <f>_xll.SNL.Clients.Office.Excel.Functions.SPG(K371,"IQ_AVG_DILUT_SHARES_OUT","CY2023")</f>
        <v>1125000000</v>
      </c>
      <c r="N371" s="5">
        <f>_xll.SNL.Clients.Office.Excel.Functions.SPG(K371, "IQ_DILUT_EPS_NORM", "CY2023")</f>
        <v>4.9139999999999997</v>
      </c>
      <c r="O371">
        <f t="shared" si="62"/>
        <v>5528250</v>
      </c>
      <c r="P371">
        <f t="shared" si="63"/>
        <v>0.1523269591094456</v>
      </c>
      <c r="Q371" s="5">
        <f>_xll.SNL.Clients.Office.Excel.Functions.SPG(K371, "SP_MARKETCAP", "12/31/2022")</f>
        <v>123242.74</v>
      </c>
      <c r="R371">
        <f t="shared" si="67"/>
        <v>3.6637241925362297E-3</v>
      </c>
      <c r="S371">
        <f t="shared" si="68"/>
        <v>1.800354068212303E-2</v>
      </c>
      <c r="U371" s="11" t="s">
        <v>368</v>
      </c>
      <c r="V371" s="4" cm="1">
        <f t="array" ref="V371">_xll.SNL.Clients.Office.Excel.Functions.SPG(U371, "SP_TOTAL_REV", "CY2021")</f>
        <v>36036000</v>
      </c>
      <c r="W371" s="4">
        <f>_xll.SNL.Clients.Office.Excel.Functions.SPG(U371,"IQ_AVG_DILUT_SHARES_OUT","CY2021")</f>
        <v>1145500000</v>
      </c>
      <c r="X371" s="5">
        <f>_xll.SNL.Clients.Office.Excel.Functions.SPG(U371, "IQ_DILUT_EPS_NORM", "CY2021")</f>
        <v>5.8449999999999998</v>
      </c>
      <c r="Y371">
        <f t="shared" si="69"/>
        <v>6695447.5</v>
      </c>
      <c r="Z371">
        <f t="shared" si="70"/>
        <v>0.18579885392385392</v>
      </c>
      <c r="AA371" s="5">
        <f>_xll.SNL.Clients.Office.Excel.Functions.SPG(U371, "SP_MARKETCAP", "12/31/2021")</f>
        <v>204741.25200000001</v>
      </c>
      <c r="AB371">
        <f t="shared" si="64"/>
        <v>4.8249083781457137E-3</v>
      </c>
      <c r="AC371">
        <f t="shared" si="71"/>
        <v>2.8201589470261697E-2</v>
      </c>
    </row>
    <row r="372" spans="1:29" x14ac:dyDescent="0.3">
      <c r="A372" s="11" t="s">
        <v>369</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60"/>
        <v>603328.44200000004</v>
      </c>
      <c r="F372">
        <f t="shared" si="61"/>
        <v>2.889198784841027E-2</v>
      </c>
      <c r="G372" s="5">
        <f>_xll.SNL.Clients.Office.Excel.Functions.SPG(A372, "SP_MARKETCAP", "12/30/2023")</f>
        <v>31352.479262000001</v>
      </c>
      <c r="H372">
        <f t="shared" si="65"/>
        <v>7.4616154692933576E-4</v>
      </c>
      <c r="I372">
        <f t="shared" si="66"/>
        <v>3.0249389112515274E-3</v>
      </c>
      <c r="K372" s="11" t="s">
        <v>369</v>
      </c>
      <c r="L372" s="4" cm="1">
        <f t="array" ref="L372">_xll.SNL.Clients.Office.Excel.Functions.SPG(K372, "SP_TOTAL_REV", "CY2023")</f>
        <v>20882206</v>
      </c>
      <c r="M372" s="4">
        <f>_xll.SNL.Clients.Office.Excel.Functions.SPG(K372,"IQ_AVG_DILUT_SHARES_OUT","CY2023")</f>
        <v>148823000</v>
      </c>
      <c r="N372" s="5">
        <f>_xll.SNL.Clients.Office.Excel.Functions.SPG(K372, "IQ_DILUT_EPS_NORM", "CY2023")</f>
        <v>4.0540000000000003</v>
      </c>
      <c r="O372">
        <f t="shared" si="62"/>
        <v>603328.44200000004</v>
      </c>
      <c r="P372">
        <f t="shared" si="63"/>
        <v>2.889198784841027E-2</v>
      </c>
      <c r="Q372" s="5">
        <f>_xll.SNL.Clients.Office.Excel.Functions.SPG(K372, "SP_MARKETCAP", "12/31/2022")</f>
        <v>20363.41473</v>
      </c>
      <c r="R372">
        <f t="shared" si="67"/>
        <v>6.0535764775231072E-4</v>
      </c>
      <c r="S372">
        <f t="shared" si="68"/>
        <v>2.4541199039878679E-3</v>
      </c>
      <c r="U372" s="11" t="s">
        <v>369</v>
      </c>
      <c r="V372" s="4" cm="1">
        <f t="array" ref="V372">_xll.SNL.Clients.Office.Excel.Functions.SPG(U372, "SP_TOTAL_REV", "CY2021")</f>
        <v>12980213</v>
      </c>
      <c r="W372" s="4">
        <f>_xll.SNL.Clients.Office.Excel.Functions.SPG(U372,"IQ_AVG_DILUT_SHARES_OUT","CY2021")</f>
        <v>145373000</v>
      </c>
      <c r="X372" s="5">
        <f>_xll.SNL.Clients.Office.Excel.Functions.SPG(U372, "IQ_DILUT_EPS_NORM", "CY2021")</f>
        <v>2.69</v>
      </c>
      <c r="Y372">
        <f t="shared" si="69"/>
        <v>391053.37</v>
      </c>
      <c r="Z372">
        <f t="shared" si="70"/>
        <v>3.0126883896281209E-2</v>
      </c>
      <c r="AA372" s="5">
        <f>_xll.SNL.Clients.Office.Excel.Functions.SPG(U372, "SP_MARKETCAP", "12/31/2021")</f>
        <v>16338.967444800001</v>
      </c>
      <c r="AB372">
        <f t="shared" si="64"/>
        <v>3.850421942064982E-4</v>
      </c>
      <c r="AC372">
        <f t="shared" si="71"/>
        <v>1.0357635024154802E-3</v>
      </c>
    </row>
    <row r="373" spans="1:29" x14ac:dyDescent="0.3">
      <c r="A373" s="11" t="s">
        <v>370</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6.375</v>
      </c>
      <c r="E373">
        <f t="shared" si="60"/>
        <v>720375</v>
      </c>
      <c r="F373">
        <f t="shared" si="61"/>
        <v>7.7861543450064852E-2</v>
      </c>
      <c r="G373" s="5">
        <f>_xll.SNL.Clients.Office.Excel.Functions.SPG(A373, "SP_MARKETCAP", "12/30/2023")</f>
        <v>15502.53738636</v>
      </c>
      <c r="H373">
        <f t="shared" si="65"/>
        <v>3.6894681217622931E-4</v>
      </c>
      <c r="I373">
        <f t="shared" si="66"/>
        <v>2.3520359276234617E-3</v>
      </c>
      <c r="K373" s="11" t="s">
        <v>370</v>
      </c>
      <c r="L373" s="4" cm="1">
        <f t="array" ref="L373">_xll.SNL.Clients.Office.Excel.Functions.SPG(K373, "SP_TOTAL_REV", "CY2023")</f>
        <v>9252000</v>
      </c>
      <c r="M373" s="4">
        <f>_xll.SNL.Clients.Office.Excel.Functions.SPG(K373,"IQ_AVG_DILUT_SHARES_OUT","CY2023")</f>
        <v>113000000</v>
      </c>
      <c r="N373" s="5">
        <f>_xll.SNL.Clients.Office.Excel.Functions.SPG(K373, "IQ_DILUT_EPS_NORM", "CY2023")</f>
        <v>6.375</v>
      </c>
      <c r="O373">
        <f t="shared" si="62"/>
        <v>720375</v>
      </c>
      <c r="P373">
        <f t="shared" si="63"/>
        <v>7.7861543450064852E-2</v>
      </c>
      <c r="Q373" s="5">
        <f>_xll.SNL.Clients.Office.Excel.Functions.SPG(K373, "SP_MARKETCAP", "12/31/2022")</f>
        <v>17816.555181039999</v>
      </c>
      <c r="R373">
        <f t="shared" si="67"/>
        <v>5.2964535066676497E-4</v>
      </c>
      <c r="S373">
        <f t="shared" si="68"/>
        <v>3.3764891105006268E-3</v>
      </c>
      <c r="U373" s="11" t="s">
        <v>370</v>
      </c>
      <c r="V373" s="4" cm="1">
        <f t="array" ref="V373">_xll.SNL.Clients.Office.Excel.Functions.SPG(U373, "SP_TOTAL_REV", "CY2021")</f>
        <v>10788000</v>
      </c>
      <c r="W373" s="4">
        <f>_xll.SNL.Clients.Office.Excel.Functions.SPG(U373,"IQ_AVG_DILUT_SHARES_OUT","CY2021")</f>
        <v>128000000</v>
      </c>
      <c r="X373" s="5">
        <f>_xll.SNL.Clients.Office.Excel.Functions.SPG(U373, "IQ_DILUT_EPS_NORM", "CY2021")</f>
        <v>10.933</v>
      </c>
      <c r="Y373">
        <f t="shared" si="69"/>
        <v>1399424</v>
      </c>
      <c r="Z373">
        <f t="shared" si="70"/>
        <v>0.12972043010752687</v>
      </c>
      <c r="AA373" s="5">
        <f>_xll.SNL.Clients.Office.Excel.Functions.SPG(U373, "SP_MARKETCAP", "12/31/2021")</f>
        <v>21223.962130709999</v>
      </c>
      <c r="AB373">
        <f t="shared" si="64"/>
        <v>5.0016140714969357E-4</v>
      </c>
      <c r="AC373">
        <f t="shared" si="71"/>
        <v>5.4682646643675996E-3</v>
      </c>
    </row>
    <row r="374" spans="1:29" x14ac:dyDescent="0.3">
      <c r="A374" s="11" t="s">
        <v>371</v>
      </c>
      <c r="B374" s="4" cm="1">
        <f t="array" ref="B374">_xll.SNL.Clients.Office.Excel.Functions.SPG(A374, "SP_TOTAL_REV", "CY2023")</f>
        <v>6604300</v>
      </c>
      <c r="C374" s="4">
        <f>_xll.SNL.Clients.Office.Excel.Functions.SPG(A374,"IQ_AVG_DILUT_SHARES_OUT","CY2023")</f>
        <v>67125000</v>
      </c>
      <c r="D374" s="5">
        <f>_xll.SNL.Clients.Office.Excel.Functions.SPG(A374, "IQ_DILUT_EPS_NORM", "CY2023")</f>
        <v>7.1719999999999997</v>
      </c>
      <c r="E374">
        <f t="shared" si="60"/>
        <v>481420.5</v>
      </c>
      <c r="F374">
        <f t="shared" si="61"/>
        <v>7.2895007797949815E-2</v>
      </c>
      <c r="G374" s="5">
        <f>_xll.SNL.Clients.Office.Excel.Functions.SPG(A374, "SP_MARKETCAP", "12/30/2023")</f>
        <v>9320.0902802000001</v>
      </c>
      <c r="H374">
        <f t="shared" si="65"/>
        <v>2.2180998583496003E-4</v>
      </c>
      <c r="I374">
        <f t="shared" si="66"/>
        <v>1.5908212184083332E-3</v>
      </c>
      <c r="K374" s="11" t="s">
        <v>371</v>
      </c>
      <c r="L374" s="4" cm="1">
        <f t="array" ref="L374">_xll.SNL.Clients.Office.Excel.Functions.SPG(K374, "SP_TOTAL_REV", "CY2023")</f>
        <v>6604300</v>
      </c>
      <c r="M374" s="4">
        <f>_xll.SNL.Clients.Office.Excel.Functions.SPG(K374,"IQ_AVG_DILUT_SHARES_OUT","CY2023")</f>
        <v>67125000</v>
      </c>
      <c r="N374" s="5">
        <f>_xll.SNL.Clients.Office.Excel.Functions.SPG(K374, "IQ_DILUT_EPS_NORM", "CY2023")</f>
        <v>7.1719999999999997</v>
      </c>
      <c r="O374">
        <f t="shared" si="62"/>
        <v>481420.5</v>
      </c>
      <c r="P374">
        <f t="shared" si="63"/>
        <v>7.2895007797949815E-2</v>
      </c>
      <c r="Q374" s="5">
        <f>_xll.SNL.Clients.Office.Excel.Functions.SPG(K374, "SP_MARKETCAP", "12/31/2022")</f>
        <v>6971.3131239699997</v>
      </c>
      <c r="R374">
        <f t="shared" si="67"/>
        <v>2.0724116119159804E-4</v>
      </c>
      <c r="S374">
        <f t="shared" si="68"/>
        <v>1.4863336080661411E-3</v>
      </c>
      <c r="U374" s="11" t="s">
        <v>371</v>
      </c>
      <c r="V374" s="4" cm="1">
        <f t="array" ref="V374">_xll.SNL.Clients.Office.Excel.Functions.SPG(U374, "SP_TOTAL_REV", "CY2021")</f>
        <v>5982800</v>
      </c>
      <c r="W374" s="4">
        <f>_xll.SNL.Clients.Office.Excel.Functions.SPG(U374,"IQ_AVG_DILUT_SHARES_OUT","CY2021")</f>
        <v>74700000</v>
      </c>
      <c r="X374" s="5">
        <f>_xll.SNL.Clients.Office.Excel.Functions.SPG(U374, "IQ_DILUT_EPS_NORM", "CY2021")</f>
        <v>6.3280000000000003</v>
      </c>
      <c r="Y374">
        <f t="shared" si="69"/>
        <v>472701.6</v>
      </c>
      <c r="Z374">
        <f t="shared" si="70"/>
        <v>7.9010095607407904E-2</v>
      </c>
      <c r="AA374" s="5">
        <f>_xll.SNL.Clients.Office.Excel.Functions.SPG(U374, "SP_MARKETCAP", "12/31/2021")</f>
        <v>8750.1210178199999</v>
      </c>
      <c r="AB374">
        <f t="shared" si="64"/>
        <v>2.0620432763920294E-4</v>
      </c>
      <c r="AC374">
        <f t="shared" si="71"/>
        <v>1.3048609853008762E-3</v>
      </c>
    </row>
    <row r="375" spans="1:29" x14ac:dyDescent="0.3">
      <c r="A375" s="11" t="s">
        <v>372</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60"/>
        <v>1460686.5</v>
      </c>
      <c r="F375">
        <f t="shared" si="61"/>
        <v>0.12330630592605099</v>
      </c>
      <c r="G375" s="5">
        <f>_xll.SNL.Clients.Office.Excel.Functions.SPG(A375, "SP_MARKETCAP", "12/30/2023")</f>
        <v>23259.6536285</v>
      </c>
      <c r="H375">
        <f t="shared" si="65"/>
        <v>5.5355938480812115E-4</v>
      </c>
      <c r="I375">
        <f t="shared" si="66"/>
        <v>3.7564539853079098E-3</v>
      </c>
      <c r="K375" s="11" t="s">
        <v>372</v>
      </c>
      <c r="L375" s="4" cm="1">
        <f t="array" ref="L375">_xll.SNL.Clients.Office.Excel.Functions.SPG(K375, "SP_TOTAL_REV", "CY2023")</f>
        <v>11846000</v>
      </c>
      <c r="M375" s="4">
        <f>_xll.SNL.Clients.Office.Excel.Functions.SPG(K375,"IQ_AVG_DILUT_SHARES_OUT","CY2023")</f>
        <v>215250000</v>
      </c>
      <c r="N375" s="5">
        <f>_xll.SNL.Clients.Office.Excel.Functions.SPG(K375, "IQ_DILUT_EPS_NORM", "CY2023")</f>
        <v>6.7859999999999996</v>
      </c>
      <c r="O375">
        <f t="shared" si="62"/>
        <v>1460686.5</v>
      </c>
      <c r="P375">
        <f t="shared" si="63"/>
        <v>0.12330630592605099</v>
      </c>
      <c r="Q375" s="5">
        <f>_xll.SNL.Clients.Office.Excel.Functions.SPG(K375, "SP_MARKETCAP", "12/31/2022")</f>
        <v>22979.544591499998</v>
      </c>
      <c r="R375">
        <f t="shared" si="67"/>
        <v>6.8312919246475375E-4</v>
      </c>
      <c r="S375">
        <f t="shared" si="68"/>
        <v>4.6357147000658187E-3</v>
      </c>
      <c r="U375" s="11" t="s">
        <v>372</v>
      </c>
      <c r="V375" s="4" cm="1">
        <f t="array" ref="V375">_xll.SNL.Clients.Office.Excel.Functions.SPG(U375, "SP_TOTAL_REV", "CY2021")</f>
        <v>10319000</v>
      </c>
      <c r="W375" s="4">
        <f>_xll.SNL.Clients.Office.Excel.Functions.SPG(U375,"IQ_AVG_DILUT_SHARES_OUT","CY2021")</f>
        <v>211900000</v>
      </c>
      <c r="X375" s="5">
        <f>_xll.SNL.Clients.Office.Excel.Functions.SPG(U375, "IQ_DILUT_EPS_NORM", "CY2021")</f>
        <v>5.931</v>
      </c>
      <c r="Y375">
        <f t="shared" si="69"/>
        <v>1256778.8999999999</v>
      </c>
      <c r="Z375">
        <f t="shared" si="70"/>
        <v>0.12179270278127724</v>
      </c>
      <c r="AA375" s="5">
        <f>_xll.SNL.Clients.Office.Excel.Functions.SPG(U375, "SP_MARKETCAP", "12/31/2021")</f>
        <v>20686.9401884</v>
      </c>
      <c r="AB375">
        <f t="shared" si="64"/>
        <v>4.8750601091962855E-4</v>
      </c>
      <c r="AC375">
        <f t="shared" si="71"/>
        <v>2.8913981507643171E-3</v>
      </c>
    </row>
    <row r="376" spans="1:29" x14ac:dyDescent="0.3">
      <c r="A376" s="11" t="s">
        <v>373</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60"/>
        <v>623721.6</v>
      </c>
      <c r="F376">
        <f t="shared" si="61"/>
        <v>0.15242783694867487</v>
      </c>
      <c r="G376" s="5">
        <f>_xll.SNL.Clients.Office.Excel.Functions.SPG(A376, "SP_MARKETCAP", "12/30/2023")</f>
        <v>41569.177074480001</v>
      </c>
      <c r="H376">
        <f t="shared" si="65"/>
        <v>9.8931000675494445E-4</v>
      </c>
      <c r="I376">
        <f t="shared" si="66"/>
        <v>8.9037900607945005E-4</v>
      </c>
      <c r="K376" s="11" t="s">
        <v>373</v>
      </c>
      <c r="L376" s="4" cm="1">
        <f t="array" ref="L376">_xll.SNL.Clients.Office.Excel.Functions.SPG(K376, "SP_TOTAL_REV", "CY2023")</f>
        <v>4091914</v>
      </c>
      <c r="M376" s="4">
        <f>_xll.SNL.Clients.Office.Excel.Functions.SPG(K376,"IQ_AVG_DILUT_SHARES_OUT","CY2023")</f>
        <v>693024000</v>
      </c>
      <c r="N376" s="5">
        <f>_xll.SNL.Clients.Office.Excel.Functions.SPG(K376, "IQ_DILUT_EPS_NORM", "CY2023")</f>
        <v>0.9</v>
      </c>
      <c r="O376">
        <f t="shared" si="62"/>
        <v>623721.6</v>
      </c>
      <c r="P376">
        <f t="shared" si="63"/>
        <v>0.15242783694867487</v>
      </c>
      <c r="Q376" s="5">
        <f>_xll.SNL.Clients.Office.Excel.Functions.SPG(K376, "SP_MARKETCAP", "12/31/2022")</f>
        <v>39780.369403229997</v>
      </c>
      <c r="R376">
        <f t="shared" si="67"/>
        <v>1.1825792072672333E-3</v>
      </c>
      <c r="S376">
        <f t="shared" si="68"/>
        <v>1.0643212865405101E-3</v>
      </c>
      <c r="U376" s="11" t="s">
        <v>373</v>
      </c>
      <c r="V376" s="4" cm="1">
        <f t="array" ref="V376">_xll.SNL.Clients.Office.Excel.Functions.SPG(U376, "SP_TOTAL_REV", "CY2021")</f>
        <v>2092228</v>
      </c>
      <c r="W376" s="4">
        <f>_xll.SNL.Clients.Office.Excel.Functions.SPG(U376,"IQ_AVG_DILUT_SHARES_OUT","CY2021")</f>
        <v>414770000</v>
      </c>
      <c r="X376" s="5">
        <f>_xll.SNL.Clients.Office.Excel.Functions.SPG(U376, "IQ_DILUT_EPS_NORM", "CY2021")</f>
        <v>0.96199999999999997</v>
      </c>
      <c r="Y376">
        <f t="shared" si="69"/>
        <v>399008.74</v>
      </c>
      <c r="Z376">
        <f t="shared" si="70"/>
        <v>0.1907099704238735</v>
      </c>
      <c r="AA376" s="5">
        <f>_xll.SNL.Clients.Office.Excel.Functions.SPG(U376, "SP_MARKETCAP", "12/31/2021")</f>
        <v>40506.544365560003</v>
      </c>
      <c r="AB376">
        <f t="shared" si="64"/>
        <v>9.5457248292650618E-4</v>
      </c>
      <c r="AC376">
        <f t="shared" si="71"/>
        <v>9.1829872857529895E-4</v>
      </c>
    </row>
    <row r="377" spans="1:29" x14ac:dyDescent="0.3">
      <c r="A377" s="11" t="s">
        <v>374</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60"/>
        <v>223638.42800000001</v>
      </c>
      <c r="F377">
        <f t="shared" si="61"/>
        <v>0.16302422709833936</v>
      </c>
      <c r="G377" s="5">
        <f>_xll.SNL.Clients.Office.Excel.Functions.SPG(A377, "SP_MARKETCAP", "12/30/2023")</f>
        <v>12337.190524</v>
      </c>
      <c r="H377">
        <f t="shared" si="65"/>
        <v>2.9361432916430078E-4</v>
      </c>
      <c r="I377">
        <f t="shared" si="66"/>
        <v>3.7230296938033341E-4</v>
      </c>
      <c r="K377" s="11" t="s">
        <v>374</v>
      </c>
      <c r="L377" s="4" cm="1">
        <f t="array" ref="L377">_xll.SNL.Clients.Office.Excel.Functions.SPG(K377, "SP_TOTAL_REV", "CY2023")</f>
        <v>1371811</v>
      </c>
      <c r="M377" s="4">
        <f>_xll.SNL.Clients.Office.Excel.Functions.SPG(K377,"IQ_AVG_DILUT_SHARES_OUT","CY2023")</f>
        <v>176371000</v>
      </c>
      <c r="N377" s="5">
        <f>_xll.SNL.Clients.Office.Excel.Functions.SPG(K377, "IQ_DILUT_EPS_NORM", "CY2023")</f>
        <v>1.268</v>
      </c>
      <c r="O377">
        <f t="shared" si="62"/>
        <v>223638.42800000001</v>
      </c>
      <c r="P377">
        <f t="shared" si="63"/>
        <v>0.16302422709833936</v>
      </c>
      <c r="Q377" s="5">
        <f>_xll.SNL.Clients.Office.Excel.Functions.SPG(K377, "SP_MARKETCAP", "12/31/2022")</f>
        <v>10695.17</v>
      </c>
      <c r="R377">
        <f t="shared" si="67"/>
        <v>3.17942891177912E-4</v>
      </c>
      <c r="S377">
        <f t="shared" si="68"/>
        <v>4.0315158601359239E-4</v>
      </c>
      <c r="U377" s="11" t="s">
        <v>374</v>
      </c>
      <c r="V377" s="4" cm="1">
        <f t="array" ref="V377">_xll.SNL.Clients.Office.Excel.Functions.SPG(U377, "SP_TOTAL_REV", "CY2021")</f>
        <v>1215917</v>
      </c>
      <c r="W377" s="4">
        <f>_xll.SNL.Clients.Office.Excel.Functions.SPG(U377,"IQ_AVG_DILUT_SHARES_OUT","CY2021")</f>
        <v>170694000</v>
      </c>
      <c r="X377" s="5">
        <f>_xll.SNL.Clients.Office.Excel.Functions.SPG(U377, "IQ_DILUT_EPS_NORM", "CY2021")</f>
        <v>1.2569999999999999</v>
      </c>
      <c r="Y377">
        <f t="shared" si="69"/>
        <v>214562.35799999998</v>
      </c>
      <c r="Z377">
        <f t="shared" si="70"/>
        <v>0.17646135221400802</v>
      </c>
      <c r="AA377" s="5">
        <f>_xll.SNL.Clients.Office.Excel.Functions.SPG(U377, "SP_MARKETCAP", "12/31/2021")</f>
        <v>12864.92949445</v>
      </c>
      <c r="AB377">
        <f t="shared" si="64"/>
        <v>3.0317342253052994E-4</v>
      </c>
      <c r="AC377">
        <f t="shared" si="71"/>
        <v>3.8108899212087609E-4</v>
      </c>
    </row>
    <row r="378" spans="1:29" x14ac:dyDescent="0.3">
      <c r="A378" s="11" t="s">
        <v>375</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60"/>
        <v>2889458.1</v>
      </c>
      <c r="F378">
        <f t="shared" si="61"/>
        <v>0.22028009788674413</v>
      </c>
      <c r="G378" s="5">
        <f>_xll.SNL.Clients.Office.Excel.Functions.SPG(A378, "SP_MARKETCAP", "12/30/2023")</f>
        <v>93403.492577359997</v>
      </c>
      <c r="H378">
        <f t="shared" si="65"/>
        <v>2.2229213175685497E-3</v>
      </c>
      <c r="I378">
        <f t="shared" si="66"/>
        <v>5.6491099443369552E-2</v>
      </c>
      <c r="K378" s="11" t="s">
        <v>375</v>
      </c>
      <c r="L378" s="4" cm="1">
        <f t="array" ref="L378">_xll.SNL.Clients.Office.Excel.Functions.SPG(K378, "SP_TOTAL_REV", "CY2023")</f>
        <v>13117200</v>
      </c>
      <c r="M378" s="4">
        <f>_xll.SNL.Clients.Office.Excel.Functions.SPG(K378,"IQ_AVG_DILUT_SHARES_OUT","CY2023")</f>
        <v>113700000</v>
      </c>
      <c r="N378" s="5">
        <f>_xll.SNL.Clients.Office.Excel.Functions.SPG(K378, "IQ_DILUT_EPS_NORM", "CY2023")</f>
        <v>25.413</v>
      </c>
      <c r="O378">
        <f t="shared" si="62"/>
        <v>2889458.1</v>
      </c>
      <c r="P378">
        <f t="shared" si="63"/>
        <v>0.22028009788674413</v>
      </c>
      <c r="Q378" s="5">
        <f>_xll.SNL.Clients.Office.Excel.Functions.SPG(K378, "SP_MARKETCAP", "12/31/2022")</f>
        <v>77056.528083149999</v>
      </c>
      <c r="R378">
        <f t="shared" si="67"/>
        <v>2.2907139692860123E-3</v>
      </c>
      <c r="S378">
        <f t="shared" si="68"/>
        <v>5.8213914101465432E-2</v>
      </c>
      <c r="U378" s="11" t="s">
        <v>375</v>
      </c>
      <c r="V378" s="4" cm="1">
        <f t="array" ref="V378">_xll.SNL.Clients.Office.Excel.Functions.SPG(U378, "SP_TOTAL_REV", "CY2021")</f>
        <v>16071700</v>
      </c>
      <c r="W378" s="4">
        <f>_xll.SNL.Clients.Office.Excel.Functions.SPG(U378,"IQ_AVG_DILUT_SHARES_OUT","CY2021")</f>
        <v>112200000</v>
      </c>
      <c r="X378" s="5">
        <f>_xll.SNL.Clients.Office.Excel.Functions.SPG(U378, "IQ_DILUT_EPS_NORM", "CY2021")</f>
        <v>50.064999999999998</v>
      </c>
      <c r="Y378">
        <f t="shared" si="69"/>
        <v>5617293</v>
      </c>
      <c r="Z378">
        <f t="shared" si="70"/>
        <v>0.34951455042092622</v>
      </c>
      <c r="AA378" s="5">
        <f>_xll.SNL.Clients.Office.Excel.Functions.SPG(U378, "SP_MARKETCAP", "12/31/2021")</f>
        <v>66028.913989280001</v>
      </c>
      <c r="AB378">
        <f t="shared" si="64"/>
        <v>1.5560296578959075E-3</v>
      </c>
      <c r="AC378">
        <f t="shared" si="71"/>
        <v>7.7902624822558608E-2</v>
      </c>
    </row>
    <row r="379" spans="1:29" x14ac:dyDescent="0.3">
      <c r="A379" s="11" t="s">
        <v>376</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1.7390000000000001</v>
      </c>
      <c r="E379">
        <f t="shared" si="60"/>
        <v>1631182</v>
      </c>
      <c r="F379">
        <f t="shared" si="61"/>
        <v>0.21536598890942699</v>
      </c>
      <c r="G379" s="5">
        <f>_xll.SNL.Clients.Office.Excel.Functions.SPG(A379, "SP_MARKETCAP", "12/30/2023")</f>
        <v>18024.65849844</v>
      </c>
      <c r="H379">
        <f t="shared" si="65"/>
        <v>4.2897108568922297E-4</v>
      </c>
      <c r="I379">
        <f t="shared" si="66"/>
        <v>7.459807180135588E-4</v>
      </c>
      <c r="K379" s="11" t="s">
        <v>376</v>
      </c>
      <c r="L379" s="4" cm="1">
        <f t="array" ref="L379">_xll.SNL.Clients.Office.Excel.Functions.SPG(K379, "SP_TOTAL_REV", "CY2023")</f>
        <v>7574000</v>
      </c>
      <c r="M379" s="4">
        <f>_xll.SNL.Clients.Office.Excel.Functions.SPG(K379,"IQ_AVG_DILUT_SHARES_OUT","CY2023")</f>
        <v>938000000</v>
      </c>
      <c r="N379" s="5">
        <f>_xll.SNL.Clients.Office.Excel.Functions.SPG(K379, "IQ_DILUT_EPS_NORM", "CY2023")</f>
        <v>1.7390000000000001</v>
      </c>
      <c r="O379">
        <f t="shared" si="62"/>
        <v>1631182</v>
      </c>
      <c r="P379">
        <f t="shared" si="63"/>
        <v>0.21536598890942699</v>
      </c>
      <c r="Q379" s="5">
        <f>_xll.SNL.Clients.Office.Excel.Functions.SPG(K379, "SP_MARKETCAP", "12/31/2022")</f>
        <v>20146.647265359999</v>
      </c>
      <c r="R379">
        <f t="shared" si="67"/>
        <v>5.9891364785133222E-4</v>
      </c>
      <c r="S379">
        <f t="shared" si="68"/>
        <v>1.0415108336134667E-3</v>
      </c>
      <c r="U379" s="11" t="s">
        <v>376</v>
      </c>
      <c r="V379" s="4" cm="1">
        <f t="array" ref="V379">_xll.SNL.Clients.Office.Excel.Functions.SPG(U379, "SP_TOTAL_REV", "CY2021")</f>
        <v>6418000</v>
      </c>
      <c r="W379" s="4">
        <f>_xll.SNL.Clients.Office.Excel.Functions.SPG(U379,"IQ_AVG_DILUT_SHARES_OUT","CY2021")</f>
        <v>963000000</v>
      </c>
      <c r="X379" s="5">
        <f>_xll.SNL.Clients.Office.Excel.Functions.SPG(U379, "IQ_DILUT_EPS_NORM", "CY2021")</f>
        <v>2.1150000000000002</v>
      </c>
      <c r="Y379">
        <f t="shared" si="69"/>
        <v>2036745.0000000002</v>
      </c>
      <c r="Z379">
        <f t="shared" si="70"/>
        <v>0.31734886257401063</v>
      </c>
      <c r="AA379" s="5">
        <f>_xll.SNL.Clients.Office.Excel.Functions.SPG(U379, "SP_MARKETCAP", "12/31/2021")</f>
        <v>20781.5611814</v>
      </c>
      <c r="AB379">
        <f t="shared" si="64"/>
        <v>4.8973583816457565E-4</v>
      </c>
      <c r="AC379">
        <f t="shared" si="71"/>
        <v>1.0357912977180777E-3</v>
      </c>
    </row>
    <row r="380" spans="1:29" x14ac:dyDescent="0.3">
      <c r="A380" s="11" t="s">
        <v>377</v>
      </c>
      <c r="B380" s="4" cm="1">
        <f t="array" ref="B380">_xll.SNL.Clients.Office.Excel.Functions.SPG(A380, "SP_TOTAL_REV", "CY2023")</f>
        <v>14965000</v>
      </c>
      <c r="C380" s="4">
        <f>_xll.SNL.Clients.Office.Excel.Functions.SPG(A380,"IQ_AVG_DILUT_SHARES_OUT","CY2023")</f>
        <v>316665000</v>
      </c>
      <c r="D380" s="5">
        <f>_xll.SNL.Clients.Office.Excel.Functions.SPG(A380, "IQ_DILUT_EPS_NORM", "CY2023")</f>
        <v>4.4489999999999998</v>
      </c>
      <c r="E380">
        <f t="shared" si="60"/>
        <v>1408842.585</v>
      </c>
      <c r="F380">
        <f t="shared" si="61"/>
        <v>9.4142504844637487E-2</v>
      </c>
      <c r="G380" s="5">
        <f>_xll.SNL.Clients.Office.Excel.Functions.SPG(A380, "SP_MARKETCAP", "12/30/2023")</f>
        <v>51886.705709729998</v>
      </c>
      <c r="H380">
        <f t="shared" si="65"/>
        <v>1.2348581518516126E-3</v>
      </c>
      <c r="I380">
        <f t="shared" si="66"/>
        <v>5.4938839175878241E-3</v>
      </c>
      <c r="K380" s="11" t="s">
        <v>377</v>
      </c>
      <c r="L380" s="4" cm="1">
        <f t="array" ref="L380">_xll.SNL.Clients.Office.Excel.Functions.SPG(K380, "SP_TOTAL_REV", "CY2023")</f>
        <v>14965000</v>
      </c>
      <c r="M380" s="4">
        <f>_xll.SNL.Clients.Office.Excel.Functions.SPG(K380,"IQ_AVG_DILUT_SHARES_OUT","CY2023")</f>
        <v>316665000</v>
      </c>
      <c r="N380" s="5">
        <f>_xll.SNL.Clients.Office.Excel.Functions.SPG(K380, "IQ_DILUT_EPS_NORM", "CY2023")</f>
        <v>4.4489999999999998</v>
      </c>
      <c r="O380">
        <f t="shared" si="62"/>
        <v>1408842.585</v>
      </c>
      <c r="P380">
        <f t="shared" si="63"/>
        <v>9.4142504844637487E-2</v>
      </c>
      <c r="Q380" s="5">
        <f>_xll.SNL.Clients.Office.Excel.Functions.SPG(K380, "SP_MARKETCAP", "12/31/2022")</f>
        <v>40760.960734640001</v>
      </c>
      <c r="R380">
        <f t="shared" si="67"/>
        <v>1.2117299400720878E-3</v>
      </c>
      <c r="S380">
        <f t="shared" si="68"/>
        <v>5.3909865033807186E-3</v>
      </c>
      <c r="U380" s="11" t="s">
        <v>377</v>
      </c>
      <c r="V380" s="4" cm="1">
        <f t="array" ref="V380">_xll.SNL.Clients.Office.Excel.Functions.SPG(U380, "SP_TOTAL_REV", "CY2021")</f>
        <v>11295000</v>
      </c>
      <c r="W380" s="4">
        <f>_xll.SNL.Clients.Office.Excel.Functions.SPG(U380,"IQ_AVG_DILUT_SHARES_OUT","CY2021")</f>
        <v>319425000</v>
      </c>
      <c r="X380" s="5">
        <f>_xll.SNL.Clients.Office.Excel.Functions.SPG(U380, "IQ_DILUT_EPS_NORM", "CY2021")</f>
        <v>3.1520000000000001</v>
      </c>
      <c r="Y380">
        <f t="shared" si="69"/>
        <v>1006827.6</v>
      </c>
      <c r="Z380">
        <f t="shared" si="70"/>
        <v>8.9139229747675963E-2</v>
      </c>
      <c r="AA380" s="5">
        <f>_xll.SNL.Clients.Office.Excel.Functions.SPG(U380, "SP_MARKETCAP", "12/31/2021")</f>
        <v>44218.869162750001</v>
      </c>
      <c r="AB380">
        <f t="shared" si="64"/>
        <v>1.0420566945418582E-3</v>
      </c>
      <c r="AC380">
        <f t="shared" si="71"/>
        <v>3.2845627011959372E-3</v>
      </c>
    </row>
    <row r="381" spans="1:29" x14ac:dyDescent="0.3">
      <c r="A381" s="11" t="s">
        <v>378</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60"/>
        <v>719047.69750000001</v>
      </c>
      <c r="F381">
        <f t="shared" si="61"/>
        <v>0.15964373999378786</v>
      </c>
      <c r="G381" s="5">
        <f>_xll.SNL.Clients.Office.Excel.Functions.SPG(A381, "SP_MARKETCAP", "12/30/2023")</f>
        <v>25301.03566284</v>
      </c>
      <c r="H381">
        <f t="shared" si="65"/>
        <v>6.0214248931759605E-4</v>
      </c>
      <c r="I381">
        <f t="shared" si="66"/>
        <v>2.9342403504446458E-3</v>
      </c>
      <c r="K381" s="11" t="s">
        <v>378</v>
      </c>
      <c r="L381" s="4" cm="1">
        <f t="array" ref="L381">_xll.SNL.Clients.Office.Excel.Functions.SPG(K381, "SP_TOTAL_REV", "CY2023")</f>
        <v>4504077</v>
      </c>
      <c r="M381" s="4">
        <f>_xll.SNL.Clients.Office.Excel.Functions.SPG(K381,"IQ_AVG_DILUT_SHARES_OUT","CY2023")</f>
        <v>147557500</v>
      </c>
      <c r="N381" s="5">
        <f>_xll.SNL.Clients.Office.Excel.Functions.SPG(K381, "IQ_DILUT_EPS_NORM", "CY2023")</f>
        <v>4.8730000000000002</v>
      </c>
      <c r="O381">
        <f t="shared" si="62"/>
        <v>719047.69750000001</v>
      </c>
      <c r="P381">
        <f t="shared" si="63"/>
        <v>0.15964373999378786</v>
      </c>
      <c r="Q381" s="5">
        <f>_xll.SNL.Clients.Office.Excel.Functions.SPG(K381, "SP_MARKETCAP", "12/31/2022")</f>
        <v>30573.201195549998</v>
      </c>
      <c r="R381">
        <f t="shared" si="67"/>
        <v>9.0887119893158898E-4</v>
      </c>
      <c r="S381">
        <f t="shared" si="68"/>
        <v>4.4289293523936332E-3</v>
      </c>
      <c r="U381" s="11" t="s">
        <v>378</v>
      </c>
      <c r="V381" s="4" cm="1">
        <f t="array" ref="V381">_xll.SNL.Clients.Office.Excel.Functions.SPG(U381, "SP_TOTAL_REV", "CY2021")</f>
        <v>3443760</v>
      </c>
      <c r="W381" s="4">
        <f>_xll.SNL.Clients.Office.Excel.Functions.SPG(U381,"IQ_AVG_DILUT_SHARES_OUT","CY2021")</f>
        <v>146798000</v>
      </c>
      <c r="X381" s="5">
        <f>_xll.SNL.Clients.Office.Excel.Functions.SPG(U381, "IQ_DILUT_EPS_NORM", "CY2021")</f>
        <v>4.0119999999999996</v>
      </c>
      <c r="Y381">
        <f t="shared" si="69"/>
        <v>588953.57599999988</v>
      </c>
      <c r="Z381">
        <f t="shared" si="70"/>
        <v>0.17102050549399489</v>
      </c>
      <c r="AA381" s="5">
        <f>_xll.SNL.Clients.Office.Excel.Functions.SPG(U381, "SP_MARKETCAP", "12/31/2021")</f>
        <v>38081.517767040001</v>
      </c>
      <c r="AB381">
        <f t="shared" si="64"/>
        <v>8.9742458997318301E-4</v>
      </c>
      <c r="AC381">
        <f t="shared" si="71"/>
        <v>3.60046745497241E-3</v>
      </c>
    </row>
    <row r="382" spans="1:29" x14ac:dyDescent="0.3">
      <c r="A382" s="11" t="s">
        <v>379</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60"/>
        <v>213054.084</v>
      </c>
      <c r="F382">
        <f t="shared" si="61"/>
        <v>7.7458129239347029E-2</v>
      </c>
      <c r="G382" s="5">
        <f>_xll.SNL.Clients.Office.Excel.Functions.SPG(A382, "SP_MARKETCAP", "12/30/2023")</f>
        <v>13489.650651280001</v>
      </c>
      <c r="H382">
        <f t="shared" si="65"/>
        <v>3.2104187083204606E-4</v>
      </c>
      <c r="I382">
        <f t="shared" si="66"/>
        <v>5.4801847351030263E-4</v>
      </c>
      <c r="K382" s="11" t="s">
        <v>379</v>
      </c>
      <c r="L382" s="4" cm="1">
        <f t="array" ref="L382">_xll.SNL.Clients.Office.Excel.Functions.SPG(K382, "SP_TOTAL_REV", "CY2023")</f>
        <v>2750571</v>
      </c>
      <c r="M382" s="4">
        <f>_xll.SNL.Clients.Office.Excel.Functions.SPG(K382,"IQ_AVG_DILUT_SHARES_OUT","CY2023")</f>
        <v>124812000</v>
      </c>
      <c r="N382" s="5">
        <f>_xll.SNL.Clients.Office.Excel.Functions.SPG(K382, "IQ_DILUT_EPS_NORM", "CY2023")</f>
        <v>1.7070000000000001</v>
      </c>
      <c r="O382">
        <f t="shared" si="62"/>
        <v>213054.084</v>
      </c>
      <c r="P382">
        <f t="shared" si="63"/>
        <v>7.7458129239347029E-2</v>
      </c>
      <c r="Q382" s="5">
        <f>_xll.SNL.Clients.Office.Excel.Functions.SPG(K382, "SP_MARKETCAP", "12/31/2022")</f>
        <v>17712.0183024</v>
      </c>
      <c r="R382">
        <f t="shared" si="67"/>
        <v>5.2653770885934014E-4</v>
      </c>
      <c r="S382">
        <f t="shared" si="68"/>
        <v>8.9879986902289362E-4</v>
      </c>
      <c r="U382" s="11" t="s">
        <v>379</v>
      </c>
      <c r="V382" s="4" cm="1">
        <f t="array" ref="V382">_xll.SNL.Clients.Office.Excel.Functions.SPG(U382, "SP_TOTAL_REV", "CY2021")</f>
        <v>3827808</v>
      </c>
      <c r="W382" s="4">
        <f>_xll.SNL.Clients.Office.Excel.Functions.SPG(U382,"IQ_AVG_DILUT_SHARES_OUT","CY2021")</f>
        <v>116674000</v>
      </c>
      <c r="X382" s="5">
        <f>_xll.SNL.Clients.Office.Excel.Functions.SPG(U382, "IQ_DILUT_EPS_NORM", "CY2021")</f>
        <v>7.1239999999999997</v>
      </c>
      <c r="Y382">
        <f t="shared" si="69"/>
        <v>831185.576</v>
      </c>
      <c r="Z382">
        <f t="shared" si="70"/>
        <v>0.21714400931290179</v>
      </c>
      <c r="AA382" s="5">
        <f>_xll.SNL.Clients.Office.Excel.Functions.SPG(U382, "SP_MARKETCAP", "12/31/2021")</f>
        <v>25373.81060352</v>
      </c>
      <c r="AB382">
        <f t="shared" si="64"/>
        <v>5.9795625048930635E-4</v>
      </c>
      <c r="AC382">
        <f t="shared" si="71"/>
        <v>4.2598403284858184E-3</v>
      </c>
    </row>
    <row r="383" spans="1:29" x14ac:dyDescent="0.3">
      <c r="A383" s="11" t="s">
        <v>380</v>
      </c>
      <c r="B383" s="4" cm="1">
        <f t="array" ref="B383">_xll.SNL.Clients.Office.Excel.Functions.SPG(A383, "SP_TOTAL_REV", "CY2023")</f>
        <v>9129000</v>
      </c>
      <c r="C383" s="4">
        <f>_xll.SNL.Clients.Office.Excel.Functions.SPG(A383,"IQ_AVG_DILUT_SHARES_OUT","CY2023")</f>
        <v>115525000</v>
      </c>
      <c r="D383" s="5">
        <f>_xll.SNL.Clients.Office.Excel.Functions.SPG(A383, "IQ_DILUT_EPS_NORM", "CY2023")</f>
        <v>8.5809999999999995</v>
      </c>
      <c r="E383">
        <f t="shared" si="60"/>
        <v>991320.02500000002</v>
      </c>
      <c r="F383">
        <f t="shared" si="61"/>
        <v>0.10859020977105927</v>
      </c>
      <c r="G383" s="5">
        <f>_xll.SNL.Clients.Office.Excel.Functions.SPG(A383, "SP_MARKETCAP", "12/30/2023")</f>
        <v>35575.33894568</v>
      </c>
      <c r="H383">
        <f t="shared" si="65"/>
        <v>8.466619088850554E-4</v>
      </c>
      <c r="I383">
        <f t="shared" si="66"/>
        <v>7.2652058401426597E-3</v>
      </c>
      <c r="K383" s="11" t="s">
        <v>380</v>
      </c>
      <c r="L383" s="4" cm="1">
        <f t="array" ref="L383">_xll.SNL.Clients.Office.Excel.Functions.SPG(K383, "SP_TOTAL_REV", "CY2023")</f>
        <v>9129000</v>
      </c>
      <c r="M383" s="4">
        <f>_xll.SNL.Clients.Office.Excel.Functions.SPG(K383,"IQ_AVG_DILUT_SHARES_OUT","CY2023")</f>
        <v>115525000</v>
      </c>
      <c r="N383" s="5">
        <f>_xll.SNL.Clients.Office.Excel.Functions.SPG(K383, "IQ_DILUT_EPS_NORM", "CY2023")</f>
        <v>8.5809999999999995</v>
      </c>
      <c r="O383">
        <f t="shared" si="62"/>
        <v>991320.02500000002</v>
      </c>
      <c r="P383">
        <f t="shared" si="63"/>
        <v>0.10859020977105927</v>
      </c>
      <c r="Q383" s="5">
        <f>_xll.SNL.Clients.Office.Excel.Functions.SPG(K383, "SP_MARKETCAP", "12/31/2022")</f>
        <v>29555.144219620001</v>
      </c>
      <c r="R383">
        <f t="shared" si="67"/>
        <v>8.786066983849847E-4</v>
      </c>
      <c r="S383">
        <f t="shared" si="68"/>
        <v>7.5393240788415531E-3</v>
      </c>
      <c r="U383" s="11" t="s">
        <v>380</v>
      </c>
      <c r="V383" s="4" cm="1">
        <f t="array" ref="V383">_xll.SNL.Clients.Office.Excel.Functions.SPG(U383, "SP_TOTAL_REV", "CY2021")</f>
        <v>7289400</v>
      </c>
      <c r="W383" s="4">
        <f>_xll.SNL.Clients.Office.Excel.Functions.SPG(U383,"IQ_AVG_DILUT_SHARES_OUT","CY2021")</f>
        <v>117150000</v>
      </c>
      <c r="X383" s="5">
        <f>_xll.SNL.Clients.Office.Excel.Functions.SPG(U383, "IQ_DILUT_EPS_NORM", "CY2021")</f>
        <v>5.9489999999999998</v>
      </c>
      <c r="Y383">
        <f t="shared" si="69"/>
        <v>696925.35</v>
      </c>
      <c r="Z383">
        <f t="shared" si="70"/>
        <v>9.5608054160836273E-2</v>
      </c>
      <c r="AA383" s="5">
        <f>_xll.SNL.Clients.Office.Excel.Functions.SPG(U383, "SP_MARKETCAP", "12/31/2021")</f>
        <v>40471.223657900002</v>
      </c>
      <c r="AB383">
        <f t="shared" si="64"/>
        <v>9.5374011926434212E-4</v>
      </c>
      <c r="AC383">
        <f t="shared" si="71"/>
        <v>5.6737999695035714E-3</v>
      </c>
    </row>
    <row r="384" spans="1:29" x14ac:dyDescent="0.3">
      <c r="A384" s="11" t="s">
        <v>381</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0.72599999999999998</v>
      </c>
      <c r="E384">
        <f t="shared" si="60"/>
        <v>355834.38</v>
      </c>
      <c r="F384">
        <f t="shared" si="61"/>
        <v>0.115783336229264</v>
      </c>
      <c r="G384" s="5">
        <f>_xll.SNL.Clients.Office.Excel.Functions.SPG(A384, "SP_MARKETCAP", "12/30/2023")</f>
        <v>21137.933258860001</v>
      </c>
      <c r="H384">
        <f t="shared" si="65"/>
        <v>5.0306429828139547E-4</v>
      </c>
      <c r="I384">
        <f t="shared" si="66"/>
        <v>3.6522468055229311E-4</v>
      </c>
      <c r="K384" s="11" t="s">
        <v>381</v>
      </c>
      <c r="L384" s="4" cm="1">
        <f t="array" ref="L384">_xll.SNL.Clients.Office.Excel.Functions.SPG(K384, "SP_TOTAL_REV", "CY2023")</f>
        <v>3073278</v>
      </c>
      <c r="M384" s="4">
        <f>_xll.SNL.Clients.Office.Excel.Functions.SPG(K384,"IQ_AVG_DILUT_SHARES_OUT","CY2023")</f>
        <v>490130000</v>
      </c>
      <c r="N384" s="5">
        <f>_xll.SNL.Clients.Office.Excel.Functions.SPG(K384, "IQ_DILUT_EPS_NORM", "CY2023")</f>
        <v>0.72599999999999998</v>
      </c>
      <c r="O384">
        <f t="shared" si="62"/>
        <v>355834.38</v>
      </c>
      <c r="P384">
        <f t="shared" si="63"/>
        <v>0.115783336229264</v>
      </c>
      <c r="Q384" s="5">
        <f>_xll.SNL.Clients.Office.Excel.Functions.SPG(K384, "SP_MARKETCAP", "12/31/2022")</f>
        <v>17994.94281144</v>
      </c>
      <c r="R384">
        <f t="shared" si="67"/>
        <v>5.3494840606090575E-4</v>
      </c>
      <c r="S384">
        <f t="shared" si="68"/>
        <v>3.8837254280021759E-4</v>
      </c>
      <c r="U384" s="11" t="s">
        <v>381</v>
      </c>
      <c r="V384" s="4" cm="1">
        <f t="array" ref="V384">_xll.SNL.Clients.Office.Excel.Functions.SPG(U384, "SP_TOTAL_REV", "CY2021")</f>
        <v>2424300</v>
      </c>
      <c r="W384" s="4">
        <f>_xll.SNL.Clients.Office.Excel.Functions.SPG(U384,"IQ_AVG_DILUT_SHARES_OUT","CY2021")</f>
        <v>492054000</v>
      </c>
      <c r="X384" s="5">
        <f>_xll.SNL.Clients.Office.Excel.Functions.SPG(U384, "IQ_DILUT_EPS_NORM", "CY2021")</f>
        <v>0.56799999999999995</v>
      </c>
      <c r="Y384">
        <f t="shared" si="69"/>
        <v>279486.67200000002</v>
      </c>
      <c r="Z384">
        <f t="shared" si="70"/>
        <v>0.1152855141690385</v>
      </c>
      <c r="AA384" s="5">
        <f>_xll.SNL.Clients.Office.Excel.Functions.SPG(U384, "SP_MARKETCAP", "12/31/2021")</f>
        <v>16832.985513849999</v>
      </c>
      <c r="AB384">
        <f t="shared" si="64"/>
        <v>3.9668416619324126E-4</v>
      </c>
      <c r="AC384">
        <f t="shared" si="71"/>
        <v>2.2531660639776101E-4</v>
      </c>
    </row>
    <row r="385" spans="1:29" x14ac:dyDescent="0.3">
      <c r="A385" s="11" t="s">
        <v>382</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60"/>
        <v>986039.39999999991</v>
      </c>
      <c r="F385">
        <f t="shared" si="61"/>
        <v>0.1596101201074816</v>
      </c>
      <c r="G385" s="5">
        <f>_xll.SNL.Clients.Office.Excel.Functions.SPG(A385, "SP_MARKETCAP", "12/30/2023")</f>
        <v>58236.213524890001</v>
      </c>
      <c r="H385">
        <f t="shared" si="65"/>
        <v>1.3859708767499585E-3</v>
      </c>
      <c r="I385">
        <f t="shared" si="66"/>
        <v>1.2724598619441368E-2</v>
      </c>
      <c r="K385" s="11" t="s">
        <v>382</v>
      </c>
      <c r="L385" s="4" cm="1">
        <f t="array" ref="L385">_xll.SNL.Clients.Office.Excel.Functions.SPG(K385, "SP_TOTAL_REV", "CY2023")</f>
        <v>6177800</v>
      </c>
      <c r="M385" s="4">
        <f>_xll.SNL.Clients.Office.Excel.Functions.SPG(K385,"IQ_AVG_DILUT_SHARES_OUT","CY2023")</f>
        <v>107400000</v>
      </c>
      <c r="N385" s="5">
        <f>_xll.SNL.Clients.Office.Excel.Functions.SPG(K385, "IQ_DILUT_EPS_NORM", "CY2023")</f>
        <v>9.1809999999999992</v>
      </c>
      <c r="O385">
        <f t="shared" si="62"/>
        <v>986039.39999999991</v>
      </c>
      <c r="P385">
        <f t="shared" si="63"/>
        <v>0.1596101201074816</v>
      </c>
      <c r="Q385" s="5">
        <f>_xll.SNL.Clients.Office.Excel.Functions.SPG(K385, "SP_MARKETCAP", "12/31/2022")</f>
        <v>45824.03201286</v>
      </c>
      <c r="R385">
        <f t="shared" si="67"/>
        <v>1.3622434448071329E-3</v>
      </c>
      <c r="S385">
        <f t="shared" si="68"/>
        <v>1.2506757066774286E-2</v>
      </c>
      <c r="U385" s="11" t="s">
        <v>382</v>
      </c>
      <c r="V385" s="4" cm="1">
        <f t="array" ref="V385">_xll.SNL.Clients.Office.Excel.Functions.SPG(U385, "SP_TOTAL_REV", "CY2021")</f>
        <v>4833800</v>
      </c>
      <c r="W385" s="4">
        <f>_xll.SNL.Clients.Office.Excel.Functions.SPG(U385,"IQ_AVG_DILUT_SHARES_OUT","CY2021")</f>
        <v>106500000</v>
      </c>
      <c r="X385" s="5">
        <f>_xll.SNL.Clients.Office.Excel.Functions.SPG(U385, "IQ_DILUT_EPS_NORM", "CY2021")</f>
        <v>6.4509999999999996</v>
      </c>
      <c r="Y385">
        <f t="shared" si="69"/>
        <v>687031.5</v>
      </c>
      <c r="Z385">
        <f t="shared" si="70"/>
        <v>0.14213072530928048</v>
      </c>
      <c r="AA385" s="5">
        <f>_xll.SNL.Clients.Office.Excel.Functions.SPG(U385, "SP_MARKETCAP", "12/31/2021")</f>
        <v>51883.802914</v>
      </c>
      <c r="AB385">
        <f t="shared" si="64"/>
        <v>1.2226876260863131E-3</v>
      </c>
      <c r="AC385">
        <f t="shared" si="71"/>
        <v>7.8875578758828054E-3</v>
      </c>
    </row>
    <row r="386" spans="1:29" x14ac:dyDescent="0.3">
      <c r="A386" s="11" t="s">
        <v>383</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60"/>
        <v>1544768.274</v>
      </c>
      <c r="F386">
        <f t="shared" si="61"/>
        <v>7.5809625890363039E-2</v>
      </c>
      <c r="G386" s="5">
        <f>_xll.SNL.Clients.Office.Excel.Functions.SPG(A386, "SP_MARKETCAP", "12/30/2023")</f>
        <v>46591.244551739997</v>
      </c>
      <c r="H386">
        <f t="shared" si="65"/>
        <v>1.1088308142260658E-3</v>
      </c>
      <c r="I386">
        <f t="shared" si="66"/>
        <v>5.0762274675269295E-3</v>
      </c>
      <c r="K386" s="11" t="s">
        <v>383</v>
      </c>
      <c r="L386" s="4" cm="1">
        <f t="array" ref="L386">_xll.SNL.Clients.Office.Excel.Functions.SPG(K386, "SP_TOTAL_REV", "CY2023")</f>
        <v>20376941</v>
      </c>
      <c r="M386" s="4">
        <f>_xll.SNL.Clients.Office.Excel.Functions.SPG(K386,"IQ_AVG_DILUT_SHARES_OUT","CY2023")</f>
        <v>337433000</v>
      </c>
      <c r="N386" s="5">
        <f>_xll.SNL.Clients.Office.Excel.Functions.SPG(K386, "IQ_DILUT_EPS_NORM", "CY2023")</f>
        <v>4.5780000000000003</v>
      </c>
      <c r="O386">
        <f t="shared" si="62"/>
        <v>1544768.274</v>
      </c>
      <c r="P386">
        <f t="shared" si="63"/>
        <v>7.5809625890363039E-2</v>
      </c>
      <c r="Q386" s="5">
        <f>_xll.SNL.Clients.Office.Excel.Functions.SPG(K386, "SP_MARKETCAP", "12/31/2022")</f>
        <v>39971.143014629997</v>
      </c>
      <c r="R386">
        <f t="shared" si="67"/>
        <v>1.1882504694883077E-3</v>
      </c>
      <c r="S386">
        <f t="shared" si="68"/>
        <v>5.4398106493174728E-3</v>
      </c>
      <c r="U386" s="11" t="s">
        <v>383</v>
      </c>
      <c r="V386" s="4" cm="1">
        <f t="array" ref="V386">_xll.SNL.Clients.Office.Excel.Functions.SPG(U386, "SP_TOTAL_REV", "CY2021")</f>
        <v>18916244</v>
      </c>
      <c r="W386" s="4">
        <f>_xll.SNL.Clients.Office.Excel.Functions.SPG(U386,"IQ_AVG_DILUT_SHARES_OUT","CY2021")</f>
        <v>353734000</v>
      </c>
      <c r="X386" s="5">
        <f>_xll.SNL.Clients.Office.Excel.Functions.SPG(U386, "IQ_DILUT_EPS_NORM", "CY2021")</f>
        <v>3.9910000000000001</v>
      </c>
      <c r="Y386">
        <f t="shared" si="69"/>
        <v>1411752.3940000001</v>
      </c>
      <c r="Z386">
        <f t="shared" si="70"/>
        <v>7.4631750045093523E-2</v>
      </c>
      <c r="AA386" s="5">
        <f>_xll.SNL.Clients.Office.Excel.Functions.SPG(U386, "SP_MARKETCAP", "12/31/2021")</f>
        <v>40378.522115799999</v>
      </c>
      <c r="AB386">
        <f t="shared" si="64"/>
        <v>9.5155552557461842E-4</v>
      </c>
      <c r="AC386">
        <f t="shared" si="71"/>
        <v>3.7976581025683021E-3</v>
      </c>
    </row>
    <row r="387" spans="1:29" x14ac:dyDescent="0.3">
      <c r="A387" s="11" t="s">
        <v>384</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4.0540000000000003</v>
      </c>
      <c r="E387">
        <f t="shared" si="60"/>
        <v>1147282</v>
      </c>
      <c r="F387">
        <f t="shared" si="61"/>
        <v>8.2538273381294963E-2</v>
      </c>
      <c r="G387" s="5">
        <f>_xll.SNL.Clients.Office.Excel.Functions.SPG(A387, "SP_MARKETCAP", "12/30/2023")</f>
        <v>33179.883616960004</v>
      </c>
      <c r="H387">
        <f t="shared" si="65"/>
        <v>7.8965217007807679E-4</v>
      </c>
      <c r="I387">
        <f t="shared" si="66"/>
        <v>3.2012498974965235E-3</v>
      </c>
      <c r="K387" s="11" t="s">
        <v>384</v>
      </c>
      <c r="L387" s="4" cm="1">
        <f t="array" ref="L387">_xll.SNL.Clients.Office.Excel.Functions.SPG(K387, "SP_TOTAL_REV", "CY2023")</f>
        <v>13900000</v>
      </c>
      <c r="M387" s="4">
        <f>_xll.SNL.Clients.Office.Excel.Functions.SPG(K387,"IQ_AVG_DILUT_SHARES_OUT","CY2023")</f>
        <v>283000000</v>
      </c>
      <c r="N387" s="5">
        <f>_xll.SNL.Clients.Office.Excel.Functions.SPG(K387, "IQ_DILUT_EPS_NORM", "CY2023")</f>
        <v>4.0540000000000003</v>
      </c>
      <c r="O387">
        <f t="shared" si="62"/>
        <v>1147282</v>
      </c>
      <c r="P387">
        <f t="shared" si="63"/>
        <v>8.2538273381294963E-2</v>
      </c>
      <c r="Q387" s="5">
        <f>_xll.SNL.Clients.Office.Excel.Functions.SPG(K387, "SP_MARKETCAP", "12/31/2022")</f>
        <v>12613.647001449999</v>
      </c>
      <c r="R387">
        <f t="shared" si="67"/>
        <v>3.7497481535483896E-4</v>
      </c>
      <c r="S387">
        <f t="shared" si="68"/>
        <v>1.5201479014485173E-3</v>
      </c>
      <c r="U387" s="11" t="s">
        <v>384</v>
      </c>
      <c r="V387" s="4" cm="1">
        <f t="array" ref="V387">_xll.SNL.Clients.Office.Excel.Functions.SPG(U387, "SP_TOTAL_REV", "CY2021")</f>
        <v>1532000</v>
      </c>
      <c r="W387" s="4">
        <f>_xll.SNL.Clients.Office.Excel.Functions.SPG(U387,"IQ_AVG_DILUT_SHARES_OUT","CY2021")</f>
        <v>252000000</v>
      </c>
      <c r="X387" s="5">
        <f>_xll.SNL.Clients.Office.Excel.Functions.SPG(U387, "IQ_DILUT_EPS_NORM", "CY2021")</f>
        <v>-12.996</v>
      </c>
      <c r="Y387">
        <f t="shared" si="69"/>
        <v>-3274992</v>
      </c>
      <c r="Z387">
        <f t="shared" si="70"/>
        <v>-2.1377232375979114</v>
      </c>
      <c r="AA387" s="5">
        <f>_xll.SNL.Clients.Office.Excel.Functions.SPG(U387, "SP_MARKETCAP", "12/31/2021")</f>
        <v>19593.339234300001</v>
      </c>
      <c r="AB387">
        <f t="shared" si="64"/>
        <v>4.6173433884943321E-4</v>
      </c>
      <c r="AC387">
        <f t="shared" si="71"/>
        <v>-6.0006994676872344E-3</v>
      </c>
    </row>
    <row r="388" spans="1:29" x14ac:dyDescent="0.3">
      <c r="A388" s="11" t="s">
        <v>385</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1.5409999999999999</v>
      </c>
      <c r="E388">
        <f t="shared" si="60"/>
        <v>2211951.4</v>
      </c>
      <c r="F388">
        <f t="shared" si="61"/>
        <v>3.2094477655252467E-2</v>
      </c>
      <c r="G388" s="5">
        <f>_xll.SNL.Clients.Office.Excel.Functions.SPG(A388, "SP_MARKETCAP", "12/30/2023")</f>
        <v>120713.94246953999</v>
      </c>
      <c r="H388">
        <f t="shared" si="65"/>
        <v>2.8728861056350487E-3</v>
      </c>
      <c r="I388">
        <f t="shared" si="66"/>
        <v>4.4271174887836095E-3</v>
      </c>
      <c r="K388" s="11" t="s">
        <v>385</v>
      </c>
      <c r="L388" s="4" cm="1">
        <f t="array" ref="L388">_xll.SNL.Clients.Office.Excel.Functions.SPG(K388, "SP_TOTAL_REV", "CY2023")</f>
        <v>68920000</v>
      </c>
      <c r="M388" s="4">
        <f>_xll.SNL.Clients.Office.Excel.Functions.SPG(K388,"IQ_AVG_DILUT_SHARES_OUT","CY2023")</f>
        <v>1435400000</v>
      </c>
      <c r="N388" s="5">
        <f>_xll.SNL.Clients.Office.Excel.Functions.SPG(K388, "IQ_DILUT_EPS_NORM", "CY2023")</f>
        <v>1.5409999999999999</v>
      </c>
      <c r="O388">
        <f t="shared" si="62"/>
        <v>2211951.4</v>
      </c>
      <c r="P388">
        <f t="shared" si="63"/>
        <v>3.2094477655252467E-2</v>
      </c>
      <c r="Q388" s="5">
        <f>_xll.SNL.Clients.Office.Excel.Functions.SPG(K388, "SP_MARKETCAP", "12/31/2022")</f>
        <v>148529.83915871999</v>
      </c>
      <c r="R388">
        <f t="shared" si="67"/>
        <v>4.4154516934572976E-3</v>
      </c>
      <c r="S388">
        <f t="shared" si="68"/>
        <v>6.8042110596176954E-3</v>
      </c>
      <c r="U388" s="11" t="s">
        <v>385</v>
      </c>
      <c r="V388" s="4" cm="1">
        <f t="array" ref="V388">_xll.SNL.Clients.Office.Excel.Functions.SPG(U388, "SP_TOTAL_REV", "CY2021")</f>
        <v>64388000</v>
      </c>
      <c r="W388" s="4">
        <f>_xll.SNL.Clients.Office.Excel.Functions.SPG(U388,"IQ_AVG_DILUT_SHARES_OUT","CY2021")</f>
        <v>1508500000</v>
      </c>
      <c r="X388" s="5">
        <f>_xll.SNL.Clients.Office.Excel.Functions.SPG(U388, "IQ_DILUT_EPS_NORM", "CY2021")</f>
        <v>2.0489999999999999</v>
      </c>
      <c r="Y388">
        <f t="shared" si="69"/>
        <v>3090916.5</v>
      </c>
      <c r="Z388">
        <f t="shared" si="70"/>
        <v>4.8004542771945082E-2</v>
      </c>
      <c r="AA388" s="5">
        <f>_xll.SNL.Clients.Office.Excel.Functions.SPG(U388, "SP_MARKETCAP", "12/31/2021")</f>
        <v>129019.12029552</v>
      </c>
      <c r="AB388">
        <f t="shared" si="64"/>
        <v>3.0404494862366284E-3</v>
      </c>
      <c r="AC388">
        <f t="shared" si="71"/>
        <v>6.2298809972988513E-3</v>
      </c>
    </row>
    <row r="389" spans="1:29" x14ac:dyDescent="0.3">
      <c r="A389" s="11" t="s">
        <v>386</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si="60"/>
        <v>2404824.9</v>
      </c>
      <c r="F389">
        <f t="shared" si="61"/>
        <v>0.1924321757221733</v>
      </c>
      <c r="G389" s="5">
        <f>_xll.SNL.Clients.Office.Excel.Functions.SPG(A389, "SP_MARKETCAP", "12/30/2023")</f>
        <v>139556.736</v>
      </c>
      <c r="H389">
        <f t="shared" si="65"/>
        <v>3.3213280885374635E-3</v>
      </c>
      <c r="I389">
        <f t="shared" si="66"/>
        <v>2.5046135115661013E-2</v>
      </c>
      <c r="K389" s="11" t="s">
        <v>386</v>
      </c>
      <c r="L389" s="4" cm="1">
        <f t="array" ref="L389">_xll.SNL.Clients.Office.Excel.Functions.SPG(K389, "SP_TOTAL_REV", "CY2023")</f>
        <v>12497000</v>
      </c>
      <c r="M389" s="4">
        <f>_xll.SNL.Clients.Office.Excel.Functions.SPG(K389,"IQ_AVG_DILUT_SHARES_OUT","CY2023")</f>
        <v>318900000</v>
      </c>
      <c r="N389" s="5">
        <f>_xll.SNL.Clients.Office.Excel.Functions.SPG(K389, "IQ_DILUT_EPS_NORM", "CY2023")</f>
        <v>7.5410000000000004</v>
      </c>
      <c r="O389">
        <f t="shared" si="62"/>
        <v>2404824.9</v>
      </c>
      <c r="P389">
        <f t="shared" si="63"/>
        <v>0.1924321757221733</v>
      </c>
      <c r="Q389" s="5">
        <f>_xll.SNL.Clients.Office.Excel.Functions.SPG(K389, "SP_MARKETCAP", "12/31/2022")</f>
        <v>109123.452</v>
      </c>
      <c r="R389">
        <f t="shared" si="67"/>
        <v>3.2439901211662936E-3</v>
      </c>
      <c r="S389">
        <f t="shared" si="68"/>
        <v>2.4462929503715022E-2</v>
      </c>
      <c r="U389" s="11" t="s">
        <v>386</v>
      </c>
      <c r="V389" s="4" cm="1">
        <f t="array" ref="V389">_xll.SNL.Clients.Office.Excel.Functions.SPG(U389, "SP_TOTAL_REV", "CY2021")</f>
        <v>8297000</v>
      </c>
      <c r="W389" s="4">
        <f>_xll.SNL.Clients.Office.Excel.Functions.SPG(U389,"IQ_AVG_DILUT_SHARES_OUT","CY2021")</f>
        <v>241800000</v>
      </c>
      <c r="X389" s="5">
        <f>_xll.SNL.Clients.Office.Excel.Functions.SPG(U389, "IQ_DILUT_EPS_NORM", "CY2021")</f>
        <v>10.417999999999999</v>
      </c>
      <c r="Y389">
        <f t="shared" si="69"/>
        <v>2519072.4</v>
      </c>
      <c r="Z389">
        <f t="shared" si="70"/>
        <v>0.30361243823068579</v>
      </c>
      <c r="AA389" s="5">
        <f>_xll.SNL.Clients.Office.Excel.Functions.SPG(U389, "SP_MARKETCAP", "12/31/2021")</f>
        <v>113676.10005174</v>
      </c>
      <c r="AB389">
        <f t="shared" si="64"/>
        <v>2.6788776671863405E-3</v>
      </c>
      <c r="AC389">
        <f t="shared" si="71"/>
        <v>2.7908547536747295E-2</v>
      </c>
    </row>
    <row r="390" spans="1:29" x14ac:dyDescent="0.3">
      <c r="A390" s="11" t="s">
        <v>387</v>
      </c>
      <c r="B390" s="4" cm="1">
        <f t="array" ref="B390">_xll.SNL.Clients.Office.Excel.Functions.SPG(A390, "SP_TOTAL_REV", "CY2023")</f>
        <v>34857000</v>
      </c>
      <c r="C390" s="4">
        <f>_xll.SNL.Clients.Office.Excel.Functions.SPG(A390,"IQ_AVG_DILUT_SHARES_OUT","CY2023")</f>
        <v>984000000</v>
      </c>
      <c r="D390" s="5">
        <f>_xll.SNL.Clients.Office.Excel.Functions.SPG(A390, "IQ_DILUT_EPS_NORM", "CY2023")</f>
        <v>3.948</v>
      </c>
      <c r="E390">
        <f t="shared" ref="E390:E453" si="72">C390*D390/1000</f>
        <v>3884832</v>
      </c>
      <c r="F390">
        <f t="shared" ref="F390:F453" si="73">E390/B390</f>
        <v>0.11145055512522592</v>
      </c>
      <c r="G390" s="5">
        <f>_xll.SNL.Clients.Office.Excel.Functions.SPG(A390, "SP_MARKETCAP", "12/30/2023")</f>
        <v>254719.52</v>
      </c>
      <c r="H390">
        <f t="shared" si="65"/>
        <v>6.0621014844799764E-3</v>
      </c>
      <c r="I390">
        <f t="shared" si="66"/>
        <v>2.3933176660726946E-2</v>
      </c>
      <c r="K390" s="11" t="s">
        <v>387</v>
      </c>
      <c r="L390" s="4" cm="1">
        <f t="array" ref="L390">_xll.SNL.Clients.Office.Excel.Functions.SPG(K390, "SP_TOTAL_REV", "CY2023")</f>
        <v>34857000</v>
      </c>
      <c r="M390" s="4">
        <f>_xll.SNL.Clients.Office.Excel.Functions.SPG(K390,"IQ_AVG_DILUT_SHARES_OUT","CY2023")</f>
        <v>984000000</v>
      </c>
      <c r="N390" s="5">
        <f>_xll.SNL.Clients.Office.Excel.Functions.SPG(K390, "IQ_DILUT_EPS_NORM", "CY2023")</f>
        <v>3.948</v>
      </c>
      <c r="O390">
        <f t="shared" ref="O390:O453" si="74">M390*N390/1000</f>
        <v>3884832</v>
      </c>
      <c r="P390">
        <f t="shared" ref="P390:P453" si="75">O390/L390</f>
        <v>0.11145055512522592</v>
      </c>
      <c r="Q390" s="5">
        <f>_xll.SNL.Clients.Office.Excel.Functions.SPG(K390, "SP_MARKETCAP", "12/31/2022")</f>
        <v>131396.69</v>
      </c>
      <c r="R390">
        <f t="shared" si="67"/>
        <v>3.9061224374935455E-3</v>
      </c>
      <c r="S390">
        <f t="shared" si="68"/>
        <v>1.5421371383224518E-2</v>
      </c>
      <c r="U390" s="11" t="s">
        <v>387</v>
      </c>
      <c r="V390" s="4" cm="1">
        <f t="array" ref="V390">_xll.SNL.Clients.Office.Excel.Functions.SPG(U390, "SP_TOTAL_REV", "CY2021")</f>
        <v>26492000</v>
      </c>
      <c r="W390" s="4">
        <f>_xll.SNL.Clients.Office.Excel.Functions.SPG(U390,"IQ_AVG_DILUT_SHARES_OUT","CY2021")</f>
        <v>974000000</v>
      </c>
      <c r="X390" s="5">
        <f>_xll.SNL.Clients.Office.Excel.Functions.SPG(U390, "IQ_DILUT_EPS_NORM", "CY2021")</f>
        <v>0.20599999999999999</v>
      </c>
      <c r="Y390">
        <f t="shared" si="69"/>
        <v>200644</v>
      </c>
      <c r="Z390">
        <f t="shared" si="70"/>
        <v>7.5737581156575572E-3</v>
      </c>
      <c r="AA390" s="5">
        <f>_xll.SNL.Clients.Office.Excel.Functions.SPG(U390, "SP_MARKETCAP", "12/31/2021")</f>
        <v>250318.05</v>
      </c>
      <c r="AB390">
        <f t="shared" ref="AB390:AB453" si="76">AA390/$AA$509</f>
        <v>5.8989658647105349E-3</v>
      </c>
      <c r="AC390">
        <f t="shared" si="71"/>
        <v>1.2151869681303702E-3</v>
      </c>
    </row>
    <row r="391" spans="1:29" x14ac:dyDescent="0.3">
      <c r="A391" s="11" t="s">
        <v>388</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72"/>
        <v>446627.60700000002</v>
      </c>
      <c r="F391">
        <f t="shared" si="73"/>
        <v>0.16360650817670611</v>
      </c>
      <c r="G391" s="5">
        <f>_xll.SNL.Clients.Office.Excel.Functions.SPG(A391, "SP_MARKETCAP", "12/30/2023")</f>
        <v>27369.86089439</v>
      </c>
      <c r="H391">
        <f t="shared" ref="H391:H454" si="77">G391/$G$509</f>
        <v>6.513787178850371E-4</v>
      </c>
      <c r="I391">
        <f t="shared" ref="I391:I454" si="78">D391*H391</f>
        <v>2.6713041220465372E-3</v>
      </c>
      <c r="K391" s="11" t="s">
        <v>388</v>
      </c>
      <c r="L391" s="4" cm="1">
        <f t="array" ref="L391">_xll.SNL.Clients.Office.Excel.Functions.SPG(K391, "SP_TOTAL_REV", "CY2023")</f>
        <v>2729889</v>
      </c>
      <c r="M391" s="4">
        <f>_xll.SNL.Clients.Office.Excel.Functions.SPG(K391,"IQ_AVG_DILUT_SHARES_OUT","CY2023")</f>
        <v>108907000</v>
      </c>
      <c r="N391" s="5">
        <f>_xll.SNL.Clients.Office.Excel.Functions.SPG(K391, "IQ_DILUT_EPS_NORM", "CY2023")</f>
        <v>4.101</v>
      </c>
      <c r="O391">
        <f t="shared" si="74"/>
        <v>446627.60700000002</v>
      </c>
      <c r="P391">
        <f t="shared" si="75"/>
        <v>0.16360650817670611</v>
      </c>
      <c r="Q391" s="5">
        <f>_xll.SNL.Clients.Office.Excel.Functions.SPG(K391, "SP_MARKETCAP", "12/31/2022")</f>
        <v>30263.81995678</v>
      </c>
      <c r="R391">
        <f t="shared" ref="R391:R454" si="79">Q391/$Q$509</f>
        <v>8.9967400379296686E-4</v>
      </c>
      <c r="S391">
        <f t="shared" ref="S391:S454" si="80">N391*R391</f>
        <v>3.6895630895549571E-3</v>
      </c>
      <c r="U391" s="11" t="s">
        <v>388</v>
      </c>
      <c r="V391" s="4" cm="1">
        <f t="array" ref="V391">_xll.SNL.Clients.Office.Excel.Functions.SPG(U391, "SP_TOTAL_REV", "CY2021")</f>
        <v>2312282</v>
      </c>
      <c r="W391" s="4">
        <f>_xll.SNL.Clients.Office.Excel.Functions.SPG(U391,"IQ_AVG_DILUT_SHARES_OUT","CY2021")</f>
        <v>111177000</v>
      </c>
      <c r="X391" s="5">
        <f>_xll.SNL.Clients.Office.Excel.Functions.SPG(U391, "IQ_DILUT_EPS_NORM", "CY2021")</f>
        <v>1.8169999999999999</v>
      </c>
      <c r="Y391">
        <f t="shared" ref="Y391:Y454" si="81">W391*X391/1000</f>
        <v>202008.609</v>
      </c>
      <c r="Z391">
        <f t="shared" ref="Z391:Z454" si="82">Y391/V391</f>
        <v>8.7363309925000493E-2</v>
      </c>
      <c r="AA391" s="5">
        <f>_xll.SNL.Clients.Office.Excel.Functions.SPG(U391, "SP_MARKETCAP", "12/31/2021")</f>
        <v>42318.124278180003</v>
      </c>
      <c r="AB391">
        <f t="shared" si="76"/>
        <v>9.9726396308840695E-4</v>
      </c>
      <c r="AC391">
        <f t="shared" ref="AC391:AC454" si="83">X391*AB391</f>
        <v>1.8120286209316354E-3</v>
      </c>
    </row>
    <row r="392" spans="1:29" x14ac:dyDescent="0.3">
      <c r="A392" s="11" t="s">
        <v>389</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72"/>
        <v>3298698</v>
      </c>
      <c r="F392">
        <f t="shared" si="73"/>
        <v>9.9553282028067E-2</v>
      </c>
      <c r="G392" s="5">
        <f>_xll.SNL.Clients.Office.Excel.Functions.SPG(A392, "SP_MARKETCAP", "12/30/2023")</f>
        <v>74327.164034799993</v>
      </c>
      <c r="H392">
        <f t="shared" si="77"/>
        <v>1.7689214059156038E-3</v>
      </c>
      <c r="I392">
        <f t="shared" si="78"/>
        <v>4.0437543339230698E-3</v>
      </c>
      <c r="K392" s="11" t="s">
        <v>389</v>
      </c>
      <c r="L392" s="4" cm="1">
        <f t="array" ref="L392">_xll.SNL.Clients.Office.Excel.Functions.SPG(K392, "SP_TOTAL_REV", "CY2023")</f>
        <v>33135000</v>
      </c>
      <c r="M392" s="4">
        <f>_xll.SNL.Clients.Office.Excel.Functions.SPG(K392,"IQ_AVG_DILUT_SHARES_OUT","CY2023")</f>
        <v>1443000000</v>
      </c>
      <c r="N392" s="5">
        <f>_xll.SNL.Clients.Office.Excel.Functions.SPG(K392, "IQ_DILUT_EPS_NORM", "CY2023")</f>
        <v>2.286</v>
      </c>
      <c r="O392">
        <f t="shared" si="74"/>
        <v>3298698</v>
      </c>
      <c r="P392">
        <f t="shared" si="75"/>
        <v>9.9553282028067E-2</v>
      </c>
      <c r="Q392" s="5">
        <f>_xll.SNL.Clients.Office.Excel.Functions.SPG(K392, "SP_MARKETCAP", "12/31/2022")</f>
        <v>75805.947211499995</v>
      </c>
      <c r="R392">
        <f t="shared" si="79"/>
        <v>2.2535370662555608E-3</v>
      </c>
      <c r="S392">
        <f t="shared" si="80"/>
        <v>5.151585733460212E-3</v>
      </c>
      <c r="U392" s="11" t="s">
        <v>389</v>
      </c>
      <c r="V392" s="4" cm="1">
        <f t="array" ref="V392">_xll.SNL.Clients.Office.Excel.Functions.SPG(U392, "SP_TOTAL_REV", "CY2021")</f>
        <v>22929000</v>
      </c>
      <c r="W392" s="4">
        <f>_xll.SNL.Clients.Office.Excel.Functions.SPG(U392,"IQ_AVG_DILUT_SHARES_OUT","CY2021")</f>
        <v>1427000000</v>
      </c>
      <c r="X392" s="5">
        <f>_xll.SNL.Clients.Office.Excel.Functions.SPG(U392, "IQ_DILUT_EPS_NORM", "CY2021")</f>
        <v>0.97399999999999998</v>
      </c>
      <c r="Y392">
        <f t="shared" si="81"/>
        <v>1389898</v>
      </c>
      <c r="Z392">
        <f t="shared" si="82"/>
        <v>6.0617471324523532E-2</v>
      </c>
      <c r="AA392" s="5">
        <f>_xll.SNL.Clients.Office.Excel.Functions.SPG(U392, "SP_MARKETCAP", "12/31/2021")</f>
        <v>42008.845950700001</v>
      </c>
      <c r="AB392">
        <f t="shared" si="76"/>
        <v>9.8997554622634164E-4</v>
      </c>
      <c r="AC392">
        <f t="shared" si="83"/>
        <v>9.6423618202445675E-4</v>
      </c>
    </row>
    <row r="393" spans="1:29" x14ac:dyDescent="0.3">
      <c r="A393" s="11" t="s">
        <v>390</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72"/>
        <v>-229424</v>
      </c>
      <c r="F393">
        <f t="shared" si="73"/>
        <v>-3.5454180188533455E-2</v>
      </c>
      <c r="G393" s="5">
        <f>_xll.SNL.Clients.Office.Excel.Functions.SPG(A393, "SP_MARKETCAP", "12/30/2023")</f>
        <v>17858.036884820001</v>
      </c>
      <c r="H393">
        <f t="shared" si="77"/>
        <v>4.2500563721761689E-4</v>
      </c>
      <c r="I393">
        <f t="shared" si="78"/>
        <v>-4.6878121785103141E-4</v>
      </c>
      <c r="K393" s="11" t="s">
        <v>390</v>
      </c>
      <c r="L393" s="4" cm="1">
        <f t="array" ref="L393">_xll.SNL.Clients.Office.Excel.Functions.SPG(K393, "SP_TOTAL_REV", "CY2023")</f>
        <v>6471000</v>
      </c>
      <c r="M393" s="4">
        <f>_xll.SNL.Clients.Office.Excel.Functions.SPG(K393,"IQ_AVG_DILUT_SHARES_OUT","CY2023")</f>
        <v>208000000</v>
      </c>
      <c r="N393" s="5">
        <f>_xll.SNL.Clients.Office.Excel.Functions.SPG(K393, "IQ_DILUT_EPS_NORM", "CY2023")</f>
        <v>-1.103</v>
      </c>
      <c r="O393">
        <f t="shared" si="74"/>
        <v>-229424</v>
      </c>
      <c r="P393">
        <f t="shared" si="75"/>
        <v>-3.5454180188533455E-2</v>
      </c>
      <c r="Q393" s="5">
        <f>_xll.SNL.Clients.Office.Excel.Functions.SPG(K393, "SP_MARKETCAP", "12/31/2022")</f>
        <v>10861.56403743</v>
      </c>
      <c r="R393">
        <f t="shared" si="79"/>
        <v>3.2288940454191275E-4</v>
      </c>
      <c r="S393">
        <f t="shared" si="80"/>
        <v>-3.5614701320972977E-4</v>
      </c>
      <c r="U393" s="11" t="s">
        <v>390</v>
      </c>
      <c r="V393" s="4" cm="1">
        <f t="array" ref="V393">_xll.SNL.Clients.Office.Excel.Functions.SPG(U393, "SP_TOTAL_REV", "CY2021")</f>
        <v>11975000</v>
      </c>
      <c r="W393" s="4">
        <f>_xll.SNL.Clients.Office.Excel.Functions.SPG(U393,"IQ_AVG_DILUT_SHARES_OUT","CY2021")</f>
        <v>231500000</v>
      </c>
      <c r="X393" s="5">
        <f>_xll.SNL.Clients.Office.Excel.Functions.SPG(U393, "IQ_DILUT_EPS_NORM", "CY2021")</f>
        <v>4.83</v>
      </c>
      <c r="Y393">
        <f t="shared" si="81"/>
        <v>1118145</v>
      </c>
      <c r="Z393">
        <f t="shared" si="82"/>
        <v>9.3373277661795401E-2</v>
      </c>
      <c r="AA393" s="5">
        <f>_xll.SNL.Clients.Office.Excel.Functions.SPG(U393, "SP_MARKETCAP", "12/31/2021")</f>
        <v>25153.409066100001</v>
      </c>
      <c r="AB393">
        <f t="shared" si="76"/>
        <v>5.9276229365810579E-4</v>
      </c>
      <c r="AC393">
        <f t="shared" si="83"/>
        <v>2.863041878368651E-3</v>
      </c>
    </row>
    <row r="394" spans="1:29" x14ac:dyDescent="0.3">
      <c r="A394" s="11" t="s">
        <v>391</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3.1989999999999998</v>
      </c>
      <c r="E394">
        <f t="shared" si="72"/>
        <v>2024112.8670000001</v>
      </c>
      <c r="F394">
        <f t="shared" si="73"/>
        <v>0.12105938199760766</v>
      </c>
      <c r="G394" s="5">
        <f>_xll.SNL.Clients.Office.Excel.Functions.SPG(A394, "SP_MARKETCAP", "12/30/2023")</f>
        <v>47029.685774340003</v>
      </c>
      <c r="H394">
        <f t="shared" si="77"/>
        <v>1.11926533132307E-3</v>
      </c>
      <c r="I394">
        <f t="shared" si="78"/>
        <v>3.5805297949025009E-3</v>
      </c>
      <c r="K394" s="11" t="s">
        <v>391</v>
      </c>
      <c r="L394" s="4" cm="1">
        <f t="array" ref="L394">_xll.SNL.Clients.Office.Excel.Functions.SPG(K394, "SP_TOTAL_REV", "CY2023")</f>
        <v>16720000</v>
      </c>
      <c r="M394" s="4">
        <f>_xll.SNL.Clients.Office.Excel.Functions.SPG(K394,"IQ_AVG_DILUT_SHARES_OUT","CY2023")</f>
        <v>632733000</v>
      </c>
      <c r="N394" s="5">
        <f>_xll.SNL.Clients.Office.Excel.Functions.SPG(K394, "IQ_DILUT_EPS_NORM", "CY2023")</f>
        <v>3.1989999999999998</v>
      </c>
      <c r="O394">
        <f t="shared" si="74"/>
        <v>2024112.8670000001</v>
      </c>
      <c r="P394">
        <f t="shared" si="75"/>
        <v>0.12105938199760766</v>
      </c>
      <c r="Q394" s="5">
        <f>_xll.SNL.Clients.Office.Excel.Functions.SPG(K394, "SP_MARKETCAP", "12/31/2022")</f>
        <v>48577.077918019997</v>
      </c>
      <c r="R394">
        <f t="shared" si="79"/>
        <v>1.4440851896912331E-3</v>
      </c>
      <c r="S394">
        <f t="shared" si="80"/>
        <v>4.6196285218222544E-3</v>
      </c>
      <c r="U394" s="11" t="s">
        <v>391</v>
      </c>
      <c r="V394" s="4" cm="1">
        <f t="array" ref="V394">_xll.SNL.Clients.Office.Excel.Functions.SPG(U394, "SP_TOTAL_REV", "CY2021")</f>
        <v>12857000</v>
      </c>
      <c r="W394" s="4">
        <f>_xll.SNL.Clients.Office.Excel.Functions.SPG(U394,"IQ_AVG_DILUT_SHARES_OUT","CY2021")</f>
        <v>626073000</v>
      </c>
      <c r="X394" s="5">
        <f>_xll.SNL.Clients.Office.Excel.Functions.SPG(U394, "IQ_DILUT_EPS_NORM", "CY2021")</f>
        <v>2.8809999999999998</v>
      </c>
      <c r="Y394">
        <f t="shared" si="81"/>
        <v>1803716.3129999998</v>
      </c>
      <c r="Z394">
        <f t="shared" si="82"/>
        <v>0.14029060535117055</v>
      </c>
      <c r="AA394" s="5">
        <f>_xll.SNL.Clients.Office.Excel.Functions.SPG(U394, "SP_MARKETCAP", "12/31/2021")</f>
        <v>42241.959473360002</v>
      </c>
      <c r="AB394">
        <f t="shared" si="76"/>
        <v>9.9546907221367571E-4</v>
      </c>
      <c r="AC394">
        <f t="shared" si="83"/>
        <v>2.8679463970475993E-3</v>
      </c>
    </row>
    <row r="395" spans="1:29" x14ac:dyDescent="0.3">
      <c r="A395" s="11" t="s">
        <v>392</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3.18</v>
      </c>
      <c r="E395">
        <f t="shared" si="72"/>
        <v>653779.38</v>
      </c>
      <c r="F395">
        <f t="shared" si="73"/>
        <v>7.2876979155055172E-2</v>
      </c>
      <c r="G395" s="5">
        <f>_xll.SNL.Clients.Office.Excel.Functions.SPG(A395, "SP_MARKETCAP", "12/30/2023")</f>
        <v>144516.06195</v>
      </c>
      <c r="H395">
        <f t="shared" si="77"/>
        <v>3.4393557026108374E-3</v>
      </c>
      <c r="I395">
        <f t="shared" si="78"/>
        <v>1.0937151134302464E-2</v>
      </c>
      <c r="K395" s="11" t="s">
        <v>392</v>
      </c>
      <c r="L395" s="4" cm="1">
        <f t="array" ref="L395">_xll.SNL.Clients.Office.Excel.Functions.SPG(K395, "SP_TOTAL_REV", "CY2023")</f>
        <v>8971000</v>
      </c>
      <c r="M395" s="4">
        <f>_xll.SNL.Clients.Office.Excel.Functions.SPG(K395,"IQ_AVG_DILUT_SHARES_OUT","CY2023")</f>
        <v>205591000</v>
      </c>
      <c r="N395" s="5">
        <f>_xll.SNL.Clients.Office.Excel.Functions.SPG(K395, "IQ_DILUT_EPS_NORM", "CY2023")</f>
        <v>3.18</v>
      </c>
      <c r="O395">
        <f t="shared" si="74"/>
        <v>653779.38</v>
      </c>
      <c r="P395">
        <f t="shared" si="75"/>
        <v>7.2876979155055172E-2</v>
      </c>
      <c r="Q395" s="5">
        <f>_xll.SNL.Clients.Office.Excel.Functions.SPG(K395, "SP_MARKETCAP", "12/31/2022")</f>
        <v>78280.667780000003</v>
      </c>
      <c r="R395">
        <f t="shared" si="79"/>
        <v>2.327104836791825E-3</v>
      </c>
      <c r="S395">
        <f t="shared" si="80"/>
        <v>7.4001933809980042E-3</v>
      </c>
      <c r="U395" s="11" t="s">
        <v>392</v>
      </c>
      <c r="V395" s="4" cm="1">
        <f t="array" ref="V395">_xll.SNL.Clients.Office.Excel.Functions.SPG(U395, "SP_TOTAL_REV", "CY2021")</f>
        <v>5896000</v>
      </c>
      <c r="W395" s="4">
        <f>_xll.SNL.Clients.Office.Excel.Functions.SPG(U395,"IQ_AVG_DILUT_SHARES_OUT","CY2021")</f>
        <v>203167000</v>
      </c>
      <c r="X395" s="5">
        <f>_xll.SNL.Clients.Office.Excel.Functions.SPG(U395, "IQ_DILUT_EPS_NORM", "CY2021")</f>
        <v>0.76600000000000001</v>
      </c>
      <c r="Y395">
        <f t="shared" si="81"/>
        <v>155625.92199999999</v>
      </c>
      <c r="Z395">
        <f t="shared" si="82"/>
        <v>2.6395169945725914E-2</v>
      </c>
      <c r="AA395" s="5">
        <f>_xll.SNL.Clients.Office.Excel.Functions.SPG(U395, "SP_MARKETCAP", "12/31/2021")</f>
        <v>129169.64445000001</v>
      </c>
      <c r="AB395">
        <f t="shared" si="76"/>
        <v>3.0439967208411326E-3</v>
      </c>
      <c r="AC395">
        <f t="shared" si="83"/>
        <v>2.3317014881643078E-3</v>
      </c>
    </row>
    <row r="396" spans="1:29" x14ac:dyDescent="0.3">
      <c r="A396" s="11" t="s">
        <v>393</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72"/>
        <v>1121275.935506</v>
      </c>
      <c r="F396">
        <f t="shared" si="73"/>
        <v>0.18601592964687735</v>
      </c>
      <c r="G396" s="5">
        <f>_xll.SNL.Clients.Office.Excel.Functions.SPG(A396, "SP_MARKETCAP", "12/30/2023")</f>
        <v>46535.930990319997</v>
      </c>
      <c r="H396">
        <f t="shared" si="77"/>
        <v>1.1075143999096598E-3</v>
      </c>
      <c r="I396">
        <f t="shared" si="78"/>
        <v>3.799881906090043E-3</v>
      </c>
      <c r="K396" s="11" t="s">
        <v>393</v>
      </c>
      <c r="L396" s="4" cm="1">
        <f t="array" ref="L396">_xll.SNL.Clients.Office.Excel.Functions.SPG(K396, "SP_TOTAL_REV", "CY2023")</f>
        <v>6027849</v>
      </c>
      <c r="M396" s="4">
        <f>_xll.SNL.Clients.Office.Excel.Functions.SPG(K396,"IQ_AVG_DILUT_SHARES_OUT","CY2023")</f>
        <v>326807326</v>
      </c>
      <c r="N396" s="5">
        <f>_xll.SNL.Clients.Office.Excel.Functions.SPG(K396, "IQ_DILUT_EPS_NORM", "CY2023")</f>
        <v>3.431</v>
      </c>
      <c r="O396">
        <f t="shared" si="74"/>
        <v>1121275.935506</v>
      </c>
      <c r="P396">
        <f t="shared" si="75"/>
        <v>0.18601592964687735</v>
      </c>
      <c r="Q396" s="5">
        <f>_xll.SNL.Clients.Office.Excel.Functions.SPG(K396, "SP_MARKETCAP", "12/31/2022")</f>
        <v>38606.179269239998</v>
      </c>
      <c r="R396">
        <f t="shared" si="79"/>
        <v>1.1476732257827539E-3</v>
      </c>
      <c r="S396">
        <f t="shared" si="80"/>
        <v>3.9376668376606286E-3</v>
      </c>
      <c r="U396" s="11" t="s">
        <v>393</v>
      </c>
      <c r="V396" s="4" cm="1">
        <f t="array" ref="V396">_xll.SNL.Clients.Office.Excel.Functions.SPG(U396, "SP_TOTAL_REV", "CY2021")</f>
        <v>5891109</v>
      </c>
      <c r="W396" s="4">
        <f>_xll.SNL.Clients.Office.Excel.Functions.SPG(U396,"IQ_AVG_DILUT_SHARES_OUT","CY2021")</f>
        <v>328587137</v>
      </c>
      <c r="X396" s="5">
        <f>_xll.SNL.Clients.Office.Excel.Functions.SPG(U396, "IQ_DILUT_EPS_NORM", "CY2021")</f>
        <v>3.5910000000000002</v>
      </c>
      <c r="Y396">
        <f t="shared" si="81"/>
        <v>1179956.408967</v>
      </c>
      <c r="Z396">
        <f t="shared" si="82"/>
        <v>0.20029444523382609</v>
      </c>
      <c r="AA396" s="5">
        <f>_xll.SNL.Clients.Office.Excel.Functions.SPG(U396, "SP_MARKETCAP", "12/31/2021")</f>
        <v>52503.483672510003</v>
      </c>
      <c r="AB396">
        <f t="shared" si="76"/>
        <v>1.2372909503031181E-3</v>
      </c>
      <c r="AC396">
        <f t="shared" si="83"/>
        <v>4.4431118025384979E-3</v>
      </c>
    </row>
    <row r="397" spans="1:29" x14ac:dyDescent="0.3">
      <c r="A397" s="11" t="s">
        <v>394</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72"/>
        <v>639913.5</v>
      </c>
      <c r="F397">
        <f t="shared" si="73"/>
        <v>0.13777580415966928</v>
      </c>
      <c r="G397" s="5">
        <f>_xll.SNL.Clients.Office.Excel.Functions.SPG(A397, "SP_MARKETCAP", "12/30/2023")</f>
        <v>17982.12614814</v>
      </c>
      <c r="H397">
        <f t="shared" si="77"/>
        <v>4.2795885300327862E-4</v>
      </c>
      <c r="I397">
        <f t="shared" si="78"/>
        <v>1.7062719469240718E-3</v>
      </c>
      <c r="K397" s="11" t="s">
        <v>394</v>
      </c>
      <c r="L397" s="4" cm="1">
        <f t="array" ref="L397">_xll.SNL.Clients.Office.Excel.Functions.SPG(K397, "SP_TOTAL_REV", "CY2023")</f>
        <v>4644600</v>
      </c>
      <c r="M397" s="4">
        <f>_xll.SNL.Clients.Office.Excel.Functions.SPG(K397,"IQ_AVG_DILUT_SHARES_OUT","CY2023")</f>
        <v>160500000</v>
      </c>
      <c r="N397" s="5">
        <f>_xll.SNL.Clients.Office.Excel.Functions.SPG(K397, "IQ_DILUT_EPS_NORM", "CY2023")</f>
        <v>3.9870000000000001</v>
      </c>
      <c r="O397">
        <f t="shared" si="74"/>
        <v>639913.5</v>
      </c>
      <c r="P397">
        <f t="shared" si="75"/>
        <v>0.13777580415966928</v>
      </c>
      <c r="Q397" s="5">
        <f>_xll.SNL.Clients.Office.Excel.Functions.SPG(K397, "SP_MARKETCAP", "12/31/2022")</f>
        <v>14595.477762320001</v>
      </c>
      <c r="R397">
        <f t="shared" si="79"/>
        <v>4.3389010159492023E-4</v>
      </c>
      <c r="S397">
        <f t="shared" si="80"/>
        <v>1.729919835058947E-3</v>
      </c>
      <c r="U397" s="11" t="s">
        <v>394</v>
      </c>
      <c r="V397" s="4" cm="1">
        <f t="array" ref="V397">_xll.SNL.Clients.Office.Excel.Functions.SPG(U397, "SP_TOTAL_REV", "CY2021")</f>
        <v>5109500</v>
      </c>
      <c r="W397" s="4">
        <f>_xll.SNL.Clients.Office.Excel.Functions.SPG(U397,"IQ_AVG_DILUT_SHARES_OUT","CY2021")</f>
        <v>166850000</v>
      </c>
      <c r="X397" s="5">
        <f>_xll.SNL.Clients.Office.Excel.Functions.SPG(U397, "IQ_DILUT_EPS_NORM", "CY2021")</f>
        <v>5.6779999999999999</v>
      </c>
      <c r="Y397">
        <f t="shared" si="81"/>
        <v>947374.3</v>
      </c>
      <c r="Z397">
        <f t="shared" si="82"/>
        <v>0.18541428711224192</v>
      </c>
      <c r="AA397" s="5">
        <f>_xll.SNL.Clients.Office.Excel.Functions.SPG(U397, "SP_MARKETCAP", "12/31/2021")</f>
        <v>25658.178430420001</v>
      </c>
      <c r="AB397">
        <f t="shared" si="76"/>
        <v>6.0465762941066268E-4</v>
      </c>
      <c r="AC397">
        <f t="shared" si="83"/>
        <v>3.4332460197937426E-3</v>
      </c>
    </row>
    <row r="398" spans="1:29" x14ac:dyDescent="0.3">
      <c r="A398" s="11" t="s">
        <v>395</v>
      </c>
      <c r="B398" s="4" cm="1">
        <f t="array" ref="B398">_xll.SNL.Clients.Office.Excel.Functions.SPG(A398, "SP_TOTAL_REV", "CY2023")</f>
        <v>12093000</v>
      </c>
      <c r="C398" s="4">
        <f>_xll.SNL.Clients.Office.Excel.Functions.SPG(A398,"IQ_AVG_DILUT_SHARES_OUT","CY2023")</f>
        <v>260000000</v>
      </c>
      <c r="D398" s="5">
        <f>_xll.SNL.Clients.Office.Excel.Functions.SPG(A398, "IQ_DILUT_EPS_NORM", "CY2023")</f>
        <v>2.9430000000000001</v>
      </c>
      <c r="E398">
        <f t="shared" si="72"/>
        <v>765180</v>
      </c>
      <c r="F398">
        <f t="shared" si="73"/>
        <v>6.3274621681964779E-2</v>
      </c>
      <c r="G398" s="5">
        <f>_xll.SNL.Clients.Office.Excel.Functions.SPG(A398, "SP_MARKETCAP", "12/30/2023")</f>
        <v>10558.388502199999</v>
      </c>
      <c r="H398">
        <f t="shared" si="77"/>
        <v>2.5128039897728659E-4</v>
      </c>
      <c r="I398">
        <f t="shared" si="78"/>
        <v>7.3951821419015443E-4</v>
      </c>
      <c r="K398" s="11" t="s">
        <v>395</v>
      </c>
      <c r="L398" s="4" cm="1">
        <f t="array" ref="L398">_xll.SNL.Clients.Office.Excel.Functions.SPG(K398, "SP_TOTAL_REV", "CY2023")</f>
        <v>12093000</v>
      </c>
      <c r="M398" s="4">
        <f>_xll.SNL.Clients.Office.Excel.Functions.SPG(K398,"IQ_AVG_DILUT_SHARES_OUT","CY2023")</f>
        <v>260000000</v>
      </c>
      <c r="N398" s="5">
        <f>_xll.SNL.Clients.Office.Excel.Functions.SPG(K398, "IQ_DILUT_EPS_NORM", "CY2023")</f>
        <v>2.9430000000000001</v>
      </c>
      <c r="O398">
        <f t="shared" si="74"/>
        <v>765180</v>
      </c>
      <c r="P398">
        <f t="shared" si="75"/>
        <v>6.3274621681964779E-2</v>
      </c>
      <c r="Q398" s="5">
        <f>_xll.SNL.Clients.Office.Excel.Functions.SPG(K398, "SP_MARKETCAP", "12/31/2022")</f>
        <v>9597.0373903207183</v>
      </c>
      <c r="R398">
        <f t="shared" si="79"/>
        <v>2.8529792557024274E-4</v>
      </c>
      <c r="S398">
        <f t="shared" si="80"/>
        <v>8.3963179495322442E-4</v>
      </c>
      <c r="U398" s="11" t="s">
        <v>395</v>
      </c>
      <c r="V398" s="4" cm="1">
        <f t="array" ref="V398">_xll.SNL.Clients.Office.Excel.Functions.SPG(U398, "SP_TOTAL_REV", "CY2021")</f>
        <v>11933000</v>
      </c>
      <c r="W398" s="4">
        <f>_xll.SNL.Clients.Office.Excel.Functions.SPG(U398,"IQ_AVG_DILUT_SHARES_OUT","CY2021")</f>
        <v>259874082</v>
      </c>
      <c r="X398" s="5">
        <f>_xll.SNL.Clients.Office.Excel.Functions.SPG(U398, "IQ_DILUT_EPS_NORM", "CY2021")</f>
        <v>2.5779999999999998</v>
      </c>
      <c r="Y398">
        <f t="shared" si="81"/>
        <v>669955.3833959999</v>
      </c>
      <c r="Z398">
        <f t="shared" si="82"/>
        <v>5.6143080817564729E-2</v>
      </c>
      <c r="AA398" s="5">
        <f>_xll.SNL.Clients.Office.Excel.Functions.SPG(U398, "SP_MARKETCAP", "12/31/2021")</f>
        <v>13829.8469425</v>
      </c>
      <c r="AB398">
        <f t="shared" si="76"/>
        <v>3.2591255416051249E-4</v>
      </c>
      <c r="AC398">
        <f t="shared" si="83"/>
        <v>8.4020256462580115E-4</v>
      </c>
    </row>
    <row r="399" spans="1:29" x14ac:dyDescent="0.3">
      <c r="A399" s="11" t="s">
        <v>396</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72"/>
        <v>806505.7</v>
      </c>
      <c r="F399">
        <f t="shared" si="73"/>
        <v>0.15788142826380597</v>
      </c>
      <c r="G399" s="5">
        <f>_xll.SNL.Clients.Office.Excel.Functions.SPG(A399, "SP_MARKETCAP", "12/30/2023")</f>
        <v>15244.96335756</v>
      </c>
      <c r="H399">
        <f t="shared" si="77"/>
        <v>3.6281677588237968E-4</v>
      </c>
      <c r="I399">
        <f t="shared" si="78"/>
        <v>5.4288274175280466E-3</v>
      </c>
      <c r="K399" s="11" t="s">
        <v>396</v>
      </c>
      <c r="L399" s="4" cm="1">
        <f t="array" ref="L399">_xll.SNL.Clients.Office.Excel.Functions.SPG(K399, "SP_TOTAL_REV", "CY2023")</f>
        <v>5108300</v>
      </c>
      <c r="M399" s="4">
        <f>_xll.SNL.Clients.Office.Excel.Functions.SPG(K399,"IQ_AVG_DILUT_SHARES_OUT","CY2023")</f>
        <v>53900000</v>
      </c>
      <c r="N399" s="5">
        <f>_xll.SNL.Clients.Office.Excel.Functions.SPG(K399, "IQ_DILUT_EPS_NORM", "CY2023")</f>
        <v>14.962999999999999</v>
      </c>
      <c r="O399">
        <f t="shared" si="74"/>
        <v>806505.7</v>
      </c>
      <c r="P399">
        <f t="shared" si="75"/>
        <v>0.15788142826380597</v>
      </c>
      <c r="Q399" s="5">
        <f>_xll.SNL.Clients.Office.Excel.Functions.SPG(K399, "SP_MARKETCAP", "12/31/2022")</f>
        <v>12145.303465110001</v>
      </c>
      <c r="R399">
        <f t="shared" si="79"/>
        <v>3.6105203544498934E-4</v>
      </c>
      <c r="S399">
        <f t="shared" si="80"/>
        <v>5.4024216063633754E-3</v>
      </c>
      <c r="U399" s="11" t="s">
        <v>396</v>
      </c>
      <c r="V399" s="4" cm="1">
        <f t="array" ref="V399">_xll.SNL.Clients.Office.Excel.Functions.SPG(U399, "SP_TOTAL_REV", "CY2021")</f>
        <v>4601700</v>
      </c>
      <c r="W399" s="4">
        <f>_xll.SNL.Clients.Office.Excel.Functions.SPG(U399,"IQ_AVG_DILUT_SHARES_OUT","CY2021")</f>
        <v>55000000</v>
      </c>
      <c r="X399" s="5">
        <f>_xll.SNL.Clients.Office.Excel.Functions.SPG(U399, "IQ_DILUT_EPS_NORM", "CY2021")</f>
        <v>11.988</v>
      </c>
      <c r="Y399">
        <f t="shared" si="81"/>
        <v>659340</v>
      </c>
      <c r="Z399">
        <f t="shared" si="82"/>
        <v>0.14328183062781147</v>
      </c>
      <c r="AA399" s="5">
        <f>_xll.SNL.Clients.Office.Excel.Functions.SPG(U399, "SP_MARKETCAP", "12/31/2021")</f>
        <v>11530.363346259999</v>
      </c>
      <c r="AB399">
        <f t="shared" si="76"/>
        <v>2.7172319290317767E-4</v>
      </c>
      <c r="AC399">
        <f t="shared" si="83"/>
        <v>3.257417636523294E-3</v>
      </c>
    </row>
    <row r="400" spans="1:29" x14ac:dyDescent="0.3">
      <c r="A400" s="11" t="s">
        <v>397</v>
      </c>
      <c r="B400" s="4" cm="1">
        <f t="array" ref="B400">_xll.SNL.Clients.Office.Excel.Functions.SPG(A400, "SP_TOTAL_REV", "CY2023")</f>
        <v>8197000</v>
      </c>
      <c r="C400" s="4">
        <f>_xll.SNL.Clients.Office.Excel.Functions.SPG(A400,"IQ_AVG_DILUT_SHARES_OUT","CY2023")</f>
        <v>172700000</v>
      </c>
      <c r="D400" s="5">
        <f>_xll.SNL.Clients.Office.Excel.Functions.SPG(A400, "IQ_DILUT_EPS_NORM", "CY2023")</f>
        <v>6.0330000000000004</v>
      </c>
      <c r="E400">
        <f t="shared" si="72"/>
        <v>1041899.1000000001</v>
      </c>
      <c r="F400">
        <f t="shared" si="73"/>
        <v>0.12710736854946933</v>
      </c>
      <c r="G400" s="5" t="str">
        <f>_xll.SNL.Clients.Office.Excel.Functions.SPG(A400, "SP_MARKETCAP", "12/30/2023")</f>
        <v>NA</v>
      </c>
      <c r="H400" t="e">
        <f t="shared" si="77"/>
        <v>#VALUE!</v>
      </c>
      <c r="I400" t="e">
        <f t="shared" si="78"/>
        <v>#VALUE!</v>
      </c>
      <c r="K400" s="11" t="s">
        <v>397</v>
      </c>
      <c r="L400" s="4" cm="1">
        <f t="array" ref="L400">_xll.SNL.Clients.Office.Excel.Functions.SPG(K400, "SP_TOTAL_REV", "CY2023")</f>
        <v>8197000</v>
      </c>
      <c r="M400" s="4">
        <f>_xll.SNL.Clients.Office.Excel.Functions.SPG(K400,"IQ_AVG_DILUT_SHARES_OUT","CY2023")</f>
        <v>172700000</v>
      </c>
      <c r="N400" s="5">
        <f>_xll.SNL.Clients.Office.Excel.Functions.SPG(K400, "IQ_DILUT_EPS_NORM", "CY2023")</f>
        <v>6.0330000000000004</v>
      </c>
      <c r="O400">
        <f t="shared" si="74"/>
        <v>1041899.1000000001</v>
      </c>
      <c r="P400">
        <f t="shared" si="75"/>
        <v>0.12710736854946933</v>
      </c>
      <c r="Q400" s="5" t="str">
        <f>_xll.SNL.Clients.Office.Excel.Functions.SPG(K400, "SP_MARKETCAP", "12/31/2022")</f>
        <v>NA</v>
      </c>
      <c r="R400" t="e">
        <f t="shared" si="79"/>
        <v>#VALUE!</v>
      </c>
      <c r="S400" t="e">
        <f t="shared" si="80"/>
        <v>#VALUE!</v>
      </c>
      <c r="U400" s="11" t="s">
        <v>397</v>
      </c>
      <c r="V400" s="4" cm="1">
        <f t="array" ref="V400">_xll.SNL.Clients.Office.Excel.Functions.SPG(U400, "SP_TOTAL_REV", "CY2021")</f>
        <v>8171000</v>
      </c>
      <c r="W400" s="4" t="str">
        <f>_xll.SNL.Clients.Office.Excel.Functions.SPG(U400,"IQ_AVG_DILUT_SHARES_OUT","CY2021")</f>
        <v>NA</v>
      </c>
      <c r="X400" s="5" t="str">
        <f>_xll.SNL.Clients.Office.Excel.Functions.SPG(U400, "IQ_DILUT_EPS_NORM", "CY2021")</f>
        <v>NA</v>
      </c>
      <c r="Y400" t="e">
        <f t="shared" si="81"/>
        <v>#VALUE!</v>
      </c>
      <c r="Z400" t="e">
        <f t="shared" si="82"/>
        <v>#VALUE!</v>
      </c>
      <c r="AA400" s="5" t="str">
        <f>_xll.SNL.Clients.Office.Excel.Functions.SPG(U400, "SP_MARKETCAP", "12/31/2021")</f>
        <v>NA</v>
      </c>
      <c r="AB400" t="e">
        <f t="shared" si="76"/>
        <v>#VALUE!</v>
      </c>
      <c r="AC400" t="e">
        <f t="shared" si="83"/>
        <v>#VALUE!</v>
      </c>
    </row>
    <row r="401" spans="1:29" x14ac:dyDescent="0.3">
      <c r="A401" s="11" t="s">
        <v>398</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72"/>
        <v>792960.00000000012</v>
      </c>
      <c r="F401">
        <f t="shared" si="73"/>
        <v>3.0392089226169948E-2</v>
      </c>
      <c r="G401" s="5">
        <f>_xll.SNL.Clients.Office.Excel.Functions.SPG(A401, "SP_MARKETCAP", "12/30/2023")</f>
        <v>17215.812174399998</v>
      </c>
      <c r="H401">
        <f t="shared" si="77"/>
        <v>4.0972125159060712E-4</v>
      </c>
      <c r="I401">
        <f t="shared" si="78"/>
        <v>5.0764463072076221E-4</v>
      </c>
      <c r="K401" s="11" t="s">
        <v>398</v>
      </c>
      <c r="L401" s="4" cm="1">
        <f t="array" ref="L401">_xll.SNL.Clients.Office.Excel.Functions.SPG(K401, "SP_TOTAL_REV", "CY2023")</f>
        <v>26091000</v>
      </c>
      <c r="M401" s="4">
        <f>_xll.SNL.Clients.Office.Excel.Functions.SPG(K401,"IQ_AVG_DILUT_SHARES_OUT","CY2023")</f>
        <v>640000000</v>
      </c>
      <c r="N401" s="5">
        <f>_xll.SNL.Clients.Office.Excel.Functions.SPG(K401, "IQ_DILUT_EPS_NORM", "CY2023")</f>
        <v>1.2390000000000001</v>
      </c>
      <c r="O401">
        <f t="shared" si="74"/>
        <v>792960.00000000012</v>
      </c>
      <c r="P401">
        <f t="shared" si="75"/>
        <v>3.0392089226169948E-2</v>
      </c>
      <c r="Q401" s="5">
        <f>_xll.SNL.Clients.Office.Excel.Functions.SPG(K401, "SP_MARKETCAP", "12/31/2022")</f>
        <v>19991.62997468</v>
      </c>
      <c r="R401">
        <f t="shared" si="79"/>
        <v>5.9430533909313893E-4</v>
      </c>
      <c r="S401">
        <f t="shared" si="80"/>
        <v>7.3634431513639918E-4</v>
      </c>
      <c r="U401" s="11" t="s">
        <v>398</v>
      </c>
      <c r="V401" s="4" cm="1">
        <f t="array" ref="V401">_xll.SNL.Clients.Office.Excel.Functions.SPG(U401, "SP_TOTAL_REV", "CY2021")</f>
        <v>15790000</v>
      </c>
      <c r="W401" s="4">
        <f>_xll.SNL.Clients.Office.Excel.Functions.SPG(U401,"IQ_AVG_DILUT_SHARES_OUT","CY2021")</f>
        <v>609000000</v>
      </c>
      <c r="X401" s="5">
        <f>_xll.SNL.Clients.Office.Excel.Functions.SPG(U401, "IQ_DILUT_EPS_NORM", "CY2021")</f>
        <v>-1.526</v>
      </c>
      <c r="Y401">
        <f t="shared" si="81"/>
        <v>-929334</v>
      </c>
      <c r="Z401">
        <f t="shared" si="82"/>
        <v>-5.8855858138062066E-2</v>
      </c>
      <c r="AA401" s="5">
        <f>_xll.SNL.Clients.Office.Excel.Functions.SPG(U401, "SP_MARKETCAP", "12/31/2021")</f>
        <v>25357.848815879999</v>
      </c>
      <c r="AB401">
        <f t="shared" si="76"/>
        <v>5.9758009687022799E-4</v>
      </c>
      <c r="AC401">
        <f t="shared" si="83"/>
        <v>-9.1190722782396791E-4</v>
      </c>
    </row>
    <row r="402" spans="1:29" x14ac:dyDescent="0.3">
      <c r="A402" s="11" t="s">
        <v>399</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0.88600000000000001</v>
      </c>
      <c r="E402">
        <f t="shared" si="72"/>
        <v>132679.386</v>
      </c>
      <c r="F402">
        <f t="shared" si="73"/>
        <v>8.4074865503672106E-3</v>
      </c>
      <c r="G402" s="5">
        <f>_xll.SNL.Clients.Office.Excel.Functions.SPG(A402, "SP_MARKETCAP", "12/30/2023")</f>
        <v>15039.8495172</v>
      </c>
      <c r="H402">
        <f t="shared" si="77"/>
        <v>3.579352461270875E-4</v>
      </c>
      <c r="I402">
        <f t="shared" si="78"/>
        <v>3.1713062806859951E-4</v>
      </c>
      <c r="K402" s="11" t="s">
        <v>399</v>
      </c>
      <c r="L402" s="4" cm="1">
        <f t="array" ref="L402">_xll.SNL.Clients.Office.Excel.Functions.SPG(K402, "SP_TOTAL_REV", "CY2023")</f>
        <v>15781100</v>
      </c>
      <c r="M402" s="4">
        <f>_xll.SNL.Clients.Office.Excel.Functions.SPG(K402,"IQ_AVG_DILUT_SHARES_OUT","CY2023")</f>
        <v>149751000</v>
      </c>
      <c r="N402" s="5">
        <f>_xll.SNL.Clients.Office.Excel.Functions.SPG(K402, "IQ_DILUT_EPS_NORM", "CY2023")</f>
        <v>0.88600000000000001</v>
      </c>
      <c r="O402">
        <f t="shared" si="74"/>
        <v>132679.386</v>
      </c>
      <c r="P402">
        <f t="shared" si="75"/>
        <v>8.4074865503672106E-3</v>
      </c>
      <c r="Q402" s="5">
        <f>_xll.SNL.Clients.Office.Excel.Functions.SPG(K402, "SP_MARKETCAP", "12/31/2022")</f>
        <v>11113.38696432</v>
      </c>
      <c r="R402">
        <f t="shared" si="79"/>
        <v>3.3037552298980001E-4</v>
      </c>
      <c r="S402">
        <f t="shared" si="80"/>
        <v>2.9271271336896279E-4</v>
      </c>
      <c r="U402" s="11" t="s">
        <v>399</v>
      </c>
      <c r="V402" s="4" cm="1">
        <f t="array" ref="V402">_xll.SNL.Clients.Office.Excel.Functions.SPG(U402, "SP_TOTAL_REV", "CY2021")</f>
        <v>15281300</v>
      </c>
      <c r="W402" s="4">
        <f>_xll.SNL.Clients.Office.Excel.Functions.SPG(U402,"IQ_AVG_DILUT_SHARES_OUT","CY2021")</f>
        <v>165024000</v>
      </c>
      <c r="X402" s="5">
        <f>_xll.SNL.Clients.Office.Excel.Functions.SPG(U402, "IQ_DILUT_EPS_NORM", "CY2021")</f>
        <v>6.8849999999999998</v>
      </c>
      <c r="Y402">
        <f t="shared" si="81"/>
        <v>1136190.24</v>
      </c>
      <c r="Z402">
        <f t="shared" si="82"/>
        <v>7.4351674268550452E-2</v>
      </c>
      <c r="AA402" s="5">
        <f>_xll.SNL.Clients.Office.Excel.Functions.SPG(U402, "SP_MARKETCAP", "12/31/2021")</f>
        <v>30751.324258820001</v>
      </c>
      <c r="AB402">
        <f t="shared" si="76"/>
        <v>7.2468210781213816E-4</v>
      </c>
      <c r="AC402">
        <f t="shared" si="83"/>
        <v>4.9894363122865715E-3</v>
      </c>
    </row>
    <row r="403" spans="1:29" x14ac:dyDescent="0.3">
      <c r="A403" s="11" t="s">
        <v>400</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72"/>
        <v>3497493.35</v>
      </c>
      <c r="F403">
        <f t="shared" si="73"/>
        <v>9.5333315615885733E-2</v>
      </c>
      <c r="G403" s="5">
        <f>_xll.SNL.Clients.Office.Excel.Functions.SPG(A403, "SP_MARKETCAP", "12/30/2023")</f>
        <v>109134.567</v>
      </c>
      <c r="H403">
        <f t="shared" si="77"/>
        <v>2.5973071110481812E-3</v>
      </c>
      <c r="I403">
        <f t="shared" si="78"/>
        <v>7.9113974602527601E-3</v>
      </c>
      <c r="K403" s="11" t="s">
        <v>400</v>
      </c>
      <c r="L403" s="4" cm="1">
        <f t="array" ref="L403">_xll.SNL.Clients.Office.Excel.Functions.SPG(K403, "SP_TOTAL_REV", "CY2023")</f>
        <v>36687000</v>
      </c>
      <c r="M403" s="4">
        <f>_xll.SNL.Clients.Office.Excel.Functions.SPG(K403,"IQ_AVG_DILUT_SHARES_OUT","CY2023")</f>
        <v>1148225000</v>
      </c>
      <c r="N403" s="5">
        <f>_xll.SNL.Clients.Office.Excel.Functions.SPG(K403, "IQ_DILUT_EPS_NORM", "CY2023")</f>
        <v>3.0459999999999998</v>
      </c>
      <c r="O403">
        <f t="shared" si="74"/>
        <v>3497493.35</v>
      </c>
      <c r="P403">
        <f t="shared" si="75"/>
        <v>9.5333315615885733E-2</v>
      </c>
      <c r="Q403" s="5">
        <f>_xll.SNL.Clients.Office.Excel.Functions.SPG(K403, "SP_MARKETCAP", "12/31/2022")</f>
        <v>113861.75999999999</v>
      </c>
      <c r="R403">
        <f t="shared" si="79"/>
        <v>3.3848491579849161E-3</v>
      </c>
      <c r="S403">
        <f t="shared" si="80"/>
        <v>1.0310250535222054E-2</v>
      </c>
      <c r="U403" s="11" t="s">
        <v>400</v>
      </c>
      <c r="V403" s="4" cm="1">
        <f t="array" ref="V403">_xll.SNL.Clients.Office.Excel.Functions.SPG(U403, "SP_TOTAL_REV", "CY2021")</f>
        <v>30361600</v>
      </c>
      <c r="W403" s="4">
        <f>_xll.SNL.Clients.Office.Excel.Functions.SPG(U403,"IQ_AVG_DILUT_SHARES_OUT","CY2021")</f>
        <v>1183900000</v>
      </c>
      <c r="X403" s="5">
        <f>_xll.SNL.Clients.Office.Excel.Functions.SPG(U403, "IQ_DILUT_EPS_NORM", "CY2021")</f>
        <v>2.5760000000000001</v>
      </c>
      <c r="Y403">
        <f t="shared" si="81"/>
        <v>3049726.4</v>
      </c>
      <c r="Z403">
        <f t="shared" si="82"/>
        <v>0.10044682757166948</v>
      </c>
      <c r="AA403" s="5">
        <f>_xll.SNL.Clients.Office.Excel.Functions.SPG(U403, "SP_MARKETCAP", "12/31/2021")</f>
        <v>137229.204</v>
      </c>
      <c r="AB403">
        <f t="shared" si="76"/>
        <v>3.2339273577650452E-3</v>
      </c>
      <c r="AC403">
        <f t="shared" si="83"/>
        <v>8.330596873602757E-3</v>
      </c>
    </row>
    <row r="404" spans="1:29" x14ac:dyDescent="0.3">
      <c r="A404" s="11" t="s">
        <v>401</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72"/>
        <v>1564913.8559999999</v>
      </c>
      <c r="F404">
        <f t="shared" si="73"/>
        <v>0.13151641785023951</v>
      </c>
      <c r="G404" s="5">
        <f>_xll.SNL.Clients.Office.Excel.Functions.SPG(A404, "SP_MARKETCAP", "12/30/2023")</f>
        <v>23902.878762060001</v>
      </c>
      <c r="H404">
        <f t="shared" si="77"/>
        <v>5.6886757962966027E-4</v>
      </c>
      <c r="I404">
        <f t="shared" si="78"/>
        <v>2.7260134415853319E-3</v>
      </c>
      <c r="K404" s="11" t="s">
        <v>401</v>
      </c>
      <c r="L404" s="4" cm="1">
        <f t="array" ref="L404">_xll.SNL.Clients.Office.Excel.Functions.SPG(K404, "SP_TOTAL_REV", "CY2023")</f>
        <v>11899000</v>
      </c>
      <c r="M404" s="4">
        <f>_xll.SNL.Clients.Office.Excel.Functions.SPG(K404,"IQ_AVG_DILUT_SHARES_OUT","CY2023")</f>
        <v>326568000</v>
      </c>
      <c r="N404" s="5">
        <f>_xll.SNL.Clients.Office.Excel.Functions.SPG(K404, "IQ_DILUT_EPS_NORM", "CY2023")</f>
        <v>4.7919999999999998</v>
      </c>
      <c r="O404">
        <f t="shared" si="74"/>
        <v>1564913.8559999999</v>
      </c>
      <c r="P404">
        <f t="shared" si="75"/>
        <v>0.13151641785023951</v>
      </c>
      <c r="Q404" s="5">
        <f>_xll.SNL.Clients.Office.Excel.Functions.SPG(K404, "SP_MARKETCAP", "12/31/2022")</f>
        <v>28463.54720279</v>
      </c>
      <c r="R404">
        <f t="shared" si="79"/>
        <v>8.4615602097339482E-4</v>
      </c>
      <c r="S404">
        <f t="shared" si="80"/>
        <v>4.0547796525045076E-3</v>
      </c>
      <c r="U404" s="11" t="s">
        <v>401</v>
      </c>
      <c r="V404" s="4" cm="1">
        <f t="array" ref="V404">_xll.SNL.Clients.Office.Excel.Functions.SPG(U404, "SP_TOTAL_REV", "CY2021")</f>
        <v>12060000</v>
      </c>
      <c r="W404" s="4">
        <f>_xll.SNL.Clients.Office.Excel.Functions.SPG(U404,"IQ_AVG_DILUT_SHARES_OUT","CY2021")</f>
        <v>357962000</v>
      </c>
      <c r="X404" s="5">
        <f>_xll.SNL.Clients.Office.Excel.Functions.SPG(U404, "IQ_DILUT_EPS_NORM", "CY2021")</f>
        <v>5.6449999999999996</v>
      </c>
      <c r="Y404">
        <f t="shared" si="81"/>
        <v>2020695.4899999998</v>
      </c>
      <c r="Z404">
        <f t="shared" si="82"/>
        <v>0.16755352321724709</v>
      </c>
      <c r="AA404" s="5">
        <f>_xll.SNL.Clients.Office.Excel.Functions.SPG(U404, "SP_MARKETCAP", "12/31/2021")</f>
        <v>34003.513089</v>
      </c>
      <c r="AB404">
        <f t="shared" si="76"/>
        <v>8.0132280909126971E-4</v>
      </c>
      <c r="AC404">
        <f t="shared" si="83"/>
        <v>4.523467257320217E-3</v>
      </c>
    </row>
    <row r="405" spans="1:29" x14ac:dyDescent="0.3">
      <c r="A405" s="11" t="s">
        <v>402</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72"/>
        <v>1995442.6579999998</v>
      </c>
      <c r="F405">
        <f t="shared" si="73"/>
        <v>0.10616701831456304</v>
      </c>
      <c r="G405" s="5">
        <f>_xll.SNL.Clients.Office.Excel.Functions.SPG(A405, "SP_MARKETCAP", "12/30/2023")</f>
        <v>19110.525107000001</v>
      </c>
      <c r="H405">
        <f t="shared" si="77"/>
        <v>4.5481375993617045E-4</v>
      </c>
      <c r="I405">
        <f t="shared" si="78"/>
        <v>5.4204703909192789E-3</v>
      </c>
      <c r="K405" s="11" t="s">
        <v>402</v>
      </c>
      <c r="L405" s="4" cm="1">
        <f t="array" ref="L405">_xll.SNL.Clients.Office.Excel.Functions.SPG(K405, "SP_TOTAL_REV", "CY2023")</f>
        <v>18795316</v>
      </c>
      <c r="M405" s="4">
        <f>_xll.SNL.Clients.Office.Excel.Functions.SPG(K405,"IQ_AVG_DILUT_SHARES_OUT","CY2023")</f>
        <v>167431000</v>
      </c>
      <c r="N405" s="5">
        <f>_xll.SNL.Clients.Office.Excel.Functions.SPG(K405, "IQ_DILUT_EPS_NORM", "CY2023")</f>
        <v>11.917999999999999</v>
      </c>
      <c r="O405">
        <f t="shared" si="74"/>
        <v>1995442.6579999998</v>
      </c>
      <c r="P405">
        <f t="shared" si="75"/>
        <v>0.10616701831456304</v>
      </c>
      <c r="Q405" s="5">
        <f>_xll.SNL.Clients.Office.Excel.Functions.SPG(K405, "SP_MARKETCAP", "12/31/2022")</f>
        <v>17153.326659300001</v>
      </c>
      <c r="R405">
        <f t="shared" si="79"/>
        <v>5.0992908680993359E-4</v>
      </c>
      <c r="S405">
        <f t="shared" si="80"/>
        <v>6.0773348566007879E-3</v>
      </c>
      <c r="U405" s="11" t="s">
        <v>402</v>
      </c>
      <c r="V405" s="4" cm="1">
        <f t="array" ref="V405">_xll.SNL.Clients.Office.Excel.Functions.SPG(U405, "SP_TOTAL_REV", "CY2021")</f>
        <v>18408850</v>
      </c>
      <c r="W405" s="4">
        <f>_xll.SNL.Clients.Office.Excel.Functions.SPG(U405,"IQ_AVG_DILUT_SHARES_OUT","CY2021")</f>
        <v>206615000</v>
      </c>
      <c r="X405" s="5">
        <f>_xll.SNL.Clients.Office.Excel.Functions.SPG(U405, "IQ_DILUT_EPS_NORM", "CY2021")</f>
        <v>12.574</v>
      </c>
      <c r="Y405">
        <f t="shared" si="81"/>
        <v>2597977.0099999998</v>
      </c>
      <c r="Z405">
        <f t="shared" si="82"/>
        <v>0.14112652392735014</v>
      </c>
      <c r="AA405" s="5">
        <f>_xll.SNL.Clients.Office.Excel.Functions.SPG(U405, "SP_MARKETCAP", "12/31/2021")</f>
        <v>12317.867597820001</v>
      </c>
      <c r="AB405">
        <f t="shared" si="76"/>
        <v>2.9028142591221108E-4</v>
      </c>
      <c r="AC405">
        <f t="shared" si="83"/>
        <v>3.649998649420142E-3</v>
      </c>
    </row>
    <row r="406" spans="1:29" x14ac:dyDescent="0.3">
      <c r="A406" s="11" t="s">
        <v>403</v>
      </c>
      <c r="B406" s="4" cm="1">
        <f t="array" ref="B406">_xll.SNL.Clients.Office.Excel.Functions.SPG(A406, "SP_TOTAL_REV", "CY2023")</f>
        <v>4682578</v>
      </c>
      <c r="C406" s="4">
        <f>_xll.SNL.Clients.Office.Excel.Functions.SPG(A406,"IQ_AVG_DILUT_SHARES_OUT","CY2023")</f>
        <v>99804250</v>
      </c>
      <c r="D406" s="5">
        <f>_xll.SNL.Clients.Office.Excel.Functions.SPG(A406, "IQ_DILUT_EPS_NORM", "CY2023")</f>
        <v>4.7809999999999997</v>
      </c>
      <c r="E406">
        <f t="shared" si="72"/>
        <v>477164.11924999993</v>
      </c>
      <c r="F406">
        <f t="shared" si="73"/>
        <v>0.10190201193658706</v>
      </c>
      <c r="G406" s="5">
        <f>_xll.SNL.Clients.Office.Excel.Functions.SPG(A406, "SP_MARKETCAP", "12/30/2023")</f>
        <v>21721.215395849998</v>
      </c>
      <c r="H406">
        <f t="shared" si="77"/>
        <v>5.1694590228456617E-4</v>
      </c>
      <c r="I406">
        <f t="shared" si="78"/>
        <v>2.4715183588225106E-3</v>
      </c>
      <c r="K406" s="11" t="s">
        <v>403</v>
      </c>
      <c r="L406" s="4" cm="1">
        <f t="array" ref="L406">_xll.SNL.Clients.Office.Excel.Functions.SPG(K406, "SP_TOTAL_REV", "CY2023")</f>
        <v>4682578</v>
      </c>
      <c r="M406" s="4">
        <f>_xll.SNL.Clients.Office.Excel.Functions.SPG(K406,"IQ_AVG_DILUT_SHARES_OUT","CY2023")</f>
        <v>99804250</v>
      </c>
      <c r="N406" s="5">
        <f>_xll.SNL.Clients.Office.Excel.Functions.SPG(K406, "IQ_DILUT_EPS_NORM", "CY2023")</f>
        <v>4.7809999999999997</v>
      </c>
      <c r="O406">
        <f t="shared" si="74"/>
        <v>477164.11924999993</v>
      </c>
      <c r="P406">
        <f t="shared" si="75"/>
        <v>0.10190201193658706</v>
      </c>
      <c r="Q406" s="5">
        <f>_xll.SNL.Clients.Office.Excel.Functions.SPG(K406, "SP_MARKETCAP", "12/31/2022")</f>
        <v>18436.30118957</v>
      </c>
      <c r="R406">
        <f t="shared" si="79"/>
        <v>5.4806897906612654E-4</v>
      </c>
      <c r="S406">
        <f t="shared" si="80"/>
        <v>2.6203177889151507E-3</v>
      </c>
      <c r="U406" s="11" t="s">
        <v>403</v>
      </c>
      <c r="V406" s="4" cm="1">
        <f t="array" ref="V406">_xll.SNL.Clients.Office.Excel.Functions.SPG(U406, "SP_TOTAL_REV", "CY2021")</f>
        <v>4247909</v>
      </c>
      <c r="W406" s="4">
        <f>_xll.SNL.Clients.Office.Excel.Functions.SPG(U406,"IQ_AVG_DILUT_SHARES_OUT","CY2021")</f>
        <v>94636250</v>
      </c>
      <c r="X406" s="5">
        <f>_xll.SNL.Clients.Office.Excel.Functions.SPG(U406, "IQ_DILUT_EPS_NORM", "CY2021")</f>
        <v>3.93</v>
      </c>
      <c r="Y406">
        <f t="shared" si="81"/>
        <v>371920.46250000002</v>
      </c>
      <c r="Z406">
        <f t="shared" si="82"/>
        <v>8.7553773515393105E-2</v>
      </c>
      <c r="AA406" s="5">
        <f>_xll.SNL.Clients.Office.Excel.Functions.SPG(U406, "SP_MARKETCAP", "12/31/2021")</f>
        <v>24346.598916819999</v>
      </c>
      <c r="AB406">
        <f t="shared" si="76"/>
        <v>5.7374910012330182E-4</v>
      </c>
      <c r="AC406">
        <f t="shared" si="83"/>
        <v>2.2548339634845763E-3</v>
      </c>
    </row>
    <row r="407" spans="1:29" x14ac:dyDescent="0.3">
      <c r="A407" s="11" t="s">
        <v>404</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6.351</v>
      </c>
      <c r="E407">
        <f t="shared" si="72"/>
        <v>2436878.7000000002</v>
      </c>
      <c r="F407">
        <f t="shared" si="73"/>
        <v>0.11888373012001172</v>
      </c>
      <c r="G407" s="5">
        <f>_xll.SNL.Clients.Office.Excel.Functions.SPG(A407, "SP_MARKETCAP", "12/30/2023")</f>
        <v>113776.28199252</v>
      </c>
      <c r="H407">
        <f t="shared" si="77"/>
        <v>2.7077758625073884E-3</v>
      </c>
      <c r="I407">
        <f t="shared" si="78"/>
        <v>1.7197084502784423E-2</v>
      </c>
      <c r="K407" s="11" t="s">
        <v>404</v>
      </c>
      <c r="L407" s="4" cm="1">
        <f t="array" ref="L407">_xll.SNL.Clients.Office.Excel.Functions.SPG(K407, "SP_TOTAL_REV", "CY2023")</f>
        <v>20498000</v>
      </c>
      <c r="M407" s="4">
        <f>_xll.SNL.Clients.Office.Excel.Functions.SPG(K407,"IQ_AVG_DILUT_SHARES_OUT","CY2023")</f>
        <v>383700000</v>
      </c>
      <c r="N407" s="5">
        <f>_xll.SNL.Clients.Office.Excel.Functions.SPG(K407, "IQ_DILUT_EPS_NORM", "CY2023")</f>
        <v>6.351</v>
      </c>
      <c r="O407">
        <f t="shared" si="74"/>
        <v>2436878.7000000002</v>
      </c>
      <c r="P407">
        <f t="shared" si="75"/>
        <v>0.11888373012001172</v>
      </c>
      <c r="Q407" s="5">
        <f>_xll.SNL.Clients.Office.Excel.Functions.SPG(K407, "SP_MARKETCAP", "12/31/2022")</f>
        <v>92522.333341210004</v>
      </c>
      <c r="R407">
        <f t="shared" si="79"/>
        <v>2.7504769125718275E-3</v>
      </c>
      <c r="S407">
        <f t="shared" si="80"/>
        <v>1.7468278871743678E-2</v>
      </c>
      <c r="U407" s="11" t="s">
        <v>404</v>
      </c>
      <c r="V407" s="4" cm="1">
        <f t="array" ref="V407">_xll.SNL.Clients.Office.Excel.Functions.SPG(U407, "SP_TOTAL_REV", "CY2021")</f>
        <v>17108000</v>
      </c>
      <c r="W407" s="4">
        <f>_xll.SNL.Clients.Office.Excel.Functions.SPG(U407,"IQ_AVG_DILUT_SHARES_OUT","CY2021")</f>
        <v>382300000</v>
      </c>
      <c r="X407" s="5">
        <f>_xll.SNL.Clients.Office.Excel.Functions.SPG(U407, "IQ_DILUT_EPS_NORM", "CY2021")</f>
        <v>5.5030000000000001</v>
      </c>
      <c r="Y407">
        <f t="shared" si="81"/>
        <v>2103796.9</v>
      </c>
      <c r="Z407">
        <f t="shared" si="82"/>
        <v>0.12297152794014496</v>
      </c>
      <c r="AA407" s="5">
        <f>_xll.SNL.Clients.Office.Excel.Functions.SPG(U407, "SP_MARKETCAP", "12/31/2021")</f>
        <v>100881.50956835999</v>
      </c>
      <c r="AB407">
        <f t="shared" si="76"/>
        <v>2.3773618455569818E-3</v>
      </c>
      <c r="AC407">
        <f t="shared" si="83"/>
        <v>1.308262223610007E-2</v>
      </c>
    </row>
    <row r="408" spans="1:29" x14ac:dyDescent="0.3">
      <c r="A408" s="11" t="s">
        <v>405</v>
      </c>
      <c r="B408" s="4" cm="1">
        <f t="array" ref="B408">_xll.SNL.Clients.Office.Excel.Functions.SPG(A408, "SP_TOTAL_REV", "CY2023")</f>
        <v>9252753</v>
      </c>
      <c r="C408" s="4">
        <f>_xll.SNL.Clients.Office.Excel.Functions.SPG(A408,"IQ_AVG_DILUT_SHARES_OUT","CY2023")</f>
        <v>570726500</v>
      </c>
      <c r="D408" s="5">
        <f>_xll.SNL.Clients.Office.Excel.Functions.SPG(A408, "IQ_DILUT_EPS_NORM", "CY2023")</f>
        <v>0.94099999999999995</v>
      </c>
      <c r="E408">
        <f t="shared" si="72"/>
        <v>537053.63650000002</v>
      </c>
      <c r="F408">
        <f t="shared" si="73"/>
        <v>5.8042577868446292E-2</v>
      </c>
      <c r="G408" s="5">
        <f>_xll.SNL.Clients.Office.Excel.Functions.SPG(A408, "SP_MARKETCAP", "12/30/2023")</f>
        <v>15876.83660146</v>
      </c>
      <c r="H408">
        <f t="shared" si="77"/>
        <v>3.7785480567235951E-4</v>
      </c>
      <c r="I408">
        <f t="shared" si="78"/>
        <v>3.555613721376903E-4</v>
      </c>
      <c r="K408" s="11" t="s">
        <v>405</v>
      </c>
      <c r="L408" s="4" cm="1">
        <f t="array" ref="L408">_xll.SNL.Clients.Office.Excel.Functions.SPG(K408, "SP_TOTAL_REV", "CY2023")</f>
        <v>9252753</v>
      </c>
      <c r="M408" s="4">
        <f>_xll.SNL.Clients.Office.Excel.Functions.SPG(K408,"IQ_AVG_DILUT_SHARES_OUT","CY2023")</f>
        <v>570726500</v>
      </c>
      <c r="N408" s="5">
        <f>_xll.SNL.Clients.Office.Excel.Functions.SPG(K408, "IQ_DILUT_EPS_NORM", "CY2023")</f>
        <v>0.94099999999999995</v>
      </c>
      <c r="O408">
        <f t="shared" si="74"/>
        <v>537053.63650000002</v>
      </c>
      <c r="P408">
        <f t="shared" si="75"/>
        <v>5.8042577868446292E-2</v>
      </c>
      <c r="Q408" s="5">
        <f>_xll.SNL.Clients.Office.Excel.Functions.SPG(K408, "SP_MARKETCAP", "12/31/2022")</f>
        <v>4344.9689405999998</v>
      </c>
      <c r="R408">
        <f t="shared" si="79"/>
        <v>1.2916596810079629E-4</v>
      </c>
      <c r="S408">
        <f t="shared" si="80"/>
        <v>1.2154517598284931E-4</v>
      </c>
      <c r="U408" s="11" t="s">
        <v>405</v>
      </c>
      <c r="V408" s="4" cm="1">
        <f t="array" ref="V408">_xll.SNL.Clients.Office.Excel.Functions.SPG(U408, "SP_TOTAL_REV", "CY2021")</f>
        <v>4170015</v>
      </c>
      <c r="W408" s="4">
        <f>_xll.SNL.Clients.Office.Excel.Functions.SPG(U408,"IQ_AVG_DILUT_SHARES_OUT","CY2021")</f>
        <v>531110000</v>
      </c>
      <c r="X408" s="5">
        <f>_xll.SNL.Clients.Office.Excel.Functions.SPG(U408, "IQ_DILUT_EPS_NORM", "CY2021")</f>
        <v>0.158</v>
      </c>
      <c r="Y408">
        <f t="shared" si="81"/>
        <v>83915.38</v>
      </c>
      <c r="Z408">
        <f t="shared" si="82"/>
        <v>2.0123519939376718E-2</v>
      </c>
      <c r="AA408" s="5">
        <f>_xll.SNL.Clients.Office.Excel.Functions.SPG(U408, "SP_MARKETCAP", "12/31/2021")</f>
        <v>2244.7822010999998</v>
      </c>
      <c r="AB408">
        <f t="shared" si="76"/>
        <v>5.2900274582670645E-5</v>
      </c>
      <c r="AC408">
        <f t="shared" si="83"/>
        <v>8.3582433840619618E-6</v>
      </c>
    </row>
    <row r="409" spans="1:29" x14ac:dyDescent="0.3">
      <c r="A409" s="11" t="s">
        <v>406</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72"/>
        <v>2021789</v>
      </c>
      <c r="F409">
        <f t="shared" si="73"/>
        <v>0.26387222657269643</v>
      </c>
      <c r="G409" s="5">
        <f>_xll.SNL.Clients.Office.Excel.Functions.SPG(A409, "SP_MARKETCAP", "12/30/2023")</f>
        <v>15803.188508400001</v>
      </c>
      <c r="H409">
        <f t="shared" si="77"/>
        <v>3.7610204556089204E-4</v>
      </c>
      <c r="I409">
        <f t="shared" si="78"/>
        <v>1.7955111655076985E-3</v>
      </c>
      <c r="K409" s="11" t="s">
        <v>406</v>
      </c>
      <c r="L409" s="4" cm="1">
        <f t="array" ref="L409">_xll.SNL.Clients.Office.Excel.Functions.SPG(K409, "SP_TOTAL_REV", "CY2023")</f>
        <v>7662000</v>
      </c>
      <c r="M409" s="4">
        <f>_xll.SNL.Clients.Office.Excel.Functions.SPG(K409,"IQ_AVG_DILUT_SHARES_OUT","CY2023")</f>
        <v>423500000</v>
      </c>
      <c r="N409" s="5">
        <f>_xll.SNL.Clients.Office.Excel.Functions.SPG(K409, "IQ_DILUT_EPS_NORM", "CY2023")</f>
        <v>4.774</v>
      </c>
      <c r="O409">
        <f t="shared" si="74"/>
        <v>2021789</v>
      </c>
      <c r="P409">
        <f t="shared" si="75"/>
        <v>0.26387222657269643</v>
      </c>
      <c r="Q409" s="5">
        <f>_xll.SNL.Clients.Office.Excel.Functions.SPG(K409, "SP_MARKETCAP", "12/31/2022")</f>
        <v>14804.791324080001</v>
      </c>
      <c r="R409">
        <f t="shared" si="79"/>
        <v>4.4011251404733762E-4</v>
      </c>
      <c r="S409">
        <f t="shared" si="80"/>
        <v>2.1010971420619899E-3</v>
      </c>
      <c r="U409" s="11" t="s">
        <v>406</v>
      </c>
      <c r="V409" s="4" cm="1">
        <f t="array" ref="V409">_xll.SNL.Clients.Office.Excel.Functions.SPG(U409, "SP_TOTAL_REV", "CY2021")</f>
        <v>9466000</v>
      </c>
      <c r="W409" s="4">
        <f>_xll.SNL.Clients.Office.Excel.Functions.SPG(U409,"IQ_AVG_DILUT_SHARES_OUT","CY2021")</f>
        <v>569300000</v>
      </c>
      <c r="X409" s="5">
        <f>_xll.SNL.Clients.Office.Excel.Functions.SPG(U409, "IQ_DILUT_EPS_NORM", "CY2021")</f>
        <v>6.1559999999999997</v>
      </c>
      <c r="Y409">
        <f t="shared" si="81"/>
        <v>3504610.8</v>
      </c>
      <c r="Z409">
        <f t="shared" si="82"/>
        <v>0.37023143883372067</v>
      </c>
      <c r="AA409" s="5">
        <f>_xll.SNL.Clients.Office.Excel.Functions.SPG(U409, "SP_MARKETCAP", "12/31/2021")</f>
        <v>25387.35322103</v>
      </c>
      <c r="AB409">
        <f t="shared" si="76"/>
        <v>5.9827539422828294E-4</v>
      </c>
      <c r="AC409">
        <f t="shared" si="83"/>
        <v>3.6829833268693097E-3</v>
      </c>
    </row>
    <row r="410" spans="1:29" x14ac:dyDescent="0.3">
      <c r="A410" s="11" t="s">
        <v>407</v>
      </c>
      <c r="B410" s="4" cm="1">
        <f t="array" ref="B410">_xll.SNL.Clients.Office.Excel.Functions.SPG(A410, "SP_TOTAL_REV", "CY2023")</f>
        <v>5595506</v>
      </c>
      <c r="C410" s="4">
        <f>_xll.SNL.Clients.Office.Excel.Functions.SPG(A410,"IQ_AVG_DILUT_SHARES_OUT","CY2023")</f>
        <v>155189000</v>
      </c>
      <c r="D410" s="5">
        <f>_xll.SNL.Clients.Office.Excel.Functions.SPG(A410, "IQ_DILUT_EPS_NORM", "CY2023")</f>
        <v>5.8879999999999999</v>
      </c>
      <c r="E410">
        <f t="shared" si="72"/>
        <v>913752.83200000005</v>
      </c>
      <c r="F410">
        <f t="shared" si="73"/>
        <v>0.16330119778264915</v>
      </c>
      <c r="G410" s="5">
        <f>_xll.SNL.Clients.Office.Excel.Functions.SPG(A410, "SP_MARKETCAP", "12/30/2023")</f>
        <v>78259.563350979995</v>
      </c>
      <c r="H410">
        <f t="shared" si="77"/>
        <v>1.8625090655193233E-3</v>
      </c>
      <c r="I410">
        <f t="shared" si="78"/>
        <v>1.0966453377777775E-2</v>
      </c>
      <c r="K410" s="11" t="s">
        <v>407</v>
      </c>
      <c r="L410" s="4" cm="1">
        <f t="array" ref="L410">_xll.SNL.Clients.Office.Excel.Functions.SPG(K410, "SP_TOTAL_REV", "CY2023")</f>
        <v>5595506</v>
      </c>
      <c r="M410" s="4">
        <f>_xll.SNL.Clients.Office.Excel.Functions.SPG(K410,"IQ_AVG_DILUT_SHARES_OUT","CY2023")</f>
        <v>155189000</v>
      </c>
      <c r="N410" s="5">
        <f>_xll.SNL.Clients.Office.Excel.Functions.SPG(K410, "IQ_DILUT_EPS_NORM", "CY2023")</f>
        <v>5.8879999999999999</v>
      </c>
      <c r="O410">
        <f t="shared" si="74"/>
        <v>913752.83200000005</v>
      </c>
      <c r="P410">
        <f t="shared" si="75"/>
        <v>0.16330119778264915</v>
      </c>
      <c r="Q410" s="5">
        <f>_xll.SNL.Clients.Office.Excel.Functions.SPG(K410, "SP_MARKETCAP", "12/31/2022")</f>
        <v>48665.285872259999</v>
      </c>
      <c r="R410">
        <f t="shared" si="79"/>
        <v>1.4467074100015184E-3</v>
      </c>
      <c r="S410">
        <f t="shared" si="80"/>
        <v>8.5182132300889394E-3</v>
      </c>
      <c r="U410" s="11" t="s">
        <v>407</v>
      </c>
      <c r="V410" s="4" cm="1">
        <f t="array" ref="V410">_xll.SNL.Clients.Office.Excel.Functions.SPG(U410, "SP_TOTAL_REV", "CY2021")</f>
        <v>4504127</v>
      </c>
      <c r="W410" s="4">
        <f>_xll.SNL.Clients.Office.Excel.Functions.SPG(U410,"IQ_AVG_DILUT_SHARES_OUT","CY2021")</f>
        <v>157339000</v>
      </c>
      <c r="X410" s="5">
        <f>_xll.SNL.Clients.Office.Excel.Functions.SPG(U410, "IQ_DILUT_EPS_NORM", "CY2021")</f>
        <v>3.9830000000000001</v>
      </c>
      <c r="Y410">
        <f t="shared" si="81"/>
        <v>626681.23699999996</v>
      </c>
      <c r="Z410">
        <f t="shared" si="82"/>
        <v>0.13913489495300643</v>
      </c>
      <c r="AA410" s="5">
        <f>_xll.SNL.Clients.Office.Excel.Functions.SPG(U410, "SP_MARKETCAP", "12/31/2021")</f>
        <v>56542.026815999998</v>
      </c>
      <c r="AB410">
        <f t="shared" si="76"/>
        <v>1.3324627852810923E-3</v>
      </c>
      <c r="AC410">
        <f t="shared" si="83"/>
        <v>5.307199273774591E-3</v>
      </c>
    </row>
    <row r="411" spans="1:29" x14ac:dyDescent="0.3">
      <c r="A411" s="11" t="s">
        <v>408</v>
      </c>
      <c r="B411" s="4" cm="1">
        <f t="array" ref="B411">_xll.SNL.Clients.Office.Excel.Functions.SPG(A411, "SP_TOTAL_REV", "CY2023")</f>
        <v>77512217</v>
      </c>
      <c r="C411" s="4">
        <f>_xll.SNL.Clients.Office.Excel.Functions.SPG(A411,"IQ_AVG_DILUT_SHARES_OUT","CY2023")</f>
        <v>507837215</v>
      </c>
      <c r="D411" s="5">
        <f>_xll.SNL.Clients.Office.Excel.Functions.SPG(A411, "IQ_DILUT_EPS_NORM", "CY2023")</f>
        <v>3.8149999999999999</v>
      </c>
      <c r="E411">
        <f t="shared" si="72"/>
        <v>1937398.9752249999</v>
      </c>
      <c r="F411">
        <f t="shared" si="73"/>
        <v>2.4994756313382185E-2</v>
      </c>
      <c r="G411" s="5">
        <f>_xll.SNL.Clients.Office.Excel.Functions.SPG(A411, "SP_MARKETCAP", "12/30/2023")</f>
        <v>36884.7221661</v>
      </c>
      <c r="H411">
        <f t="shared" si="77"/>
        <v>8.7782408273125796E-4</v>
      </c>
      <c r="I411">
        <f t="shared" si="78"/>
        <v>3.3488988756197489E-3</v>
      </c>
      <c r="K411" s="11" t="s">
        <v>408</v>
      </c>
      <c r="L411" s="4" cm="1">
        <f t="array" ref="L411">_xll.SNL.Clients.Office.Excel.Functions.SPG(K411, "SP_TOTAL_REV", "CY2023")</f>
        <v>77512217</v>
      </c>
      <c r="M411" s="4">
        <f>_xll.SNL.Clients.Office.Excel.Functions.SPG(K411,"IQ_AVG_DILUT_SHARES_OUT","CY2023")</f>
        <v>507837215</v>
      </c>
      <c r="N411" s="5">
        <f>_xll.SNL.Clients.Office.Excel.Functions.SPG(K411, "IQ_DILUT_EPS_NORM", "CY2023")</f>
        <v>3.8149999999999999</v>
      </c>
      <c r="O411">
        <f t="shared" si="74"/>
        <v>1937398.9752249999</v>
      </c>
      <c r="P411">
        <f t="shared" si="75"/>
        <v>2.4994756313382185E-2</v>
      </c>
      <c r="Q411" s="5">
        <f>_xll.SNL.Clients.Office.Excel.Functions.SPG(K411, "SP_MARKETCAP", "12/31/2022")</f>
        <v>38742.377362699997</v>
      </c>
      <c r="R411">
        <f t="shared" si="79"/>
        <v>1.1517220829404793E-3</v>
      </c>
      <c r="S411">
        <f t="shared" si="80"/>
        <v>4.3938197464179285E-3</v>
      </c>
      <c r="U411" s="11" t="s">
        <v>408</v>
      </c>
      <c r="V411" s="4" cm="1">
        <f t="array" ref="V411">_xll.SNL.Clients.Office.Excel.Functions.SPG(U411, "SP_TOTAL_REV", "CY2021")</f>
        <v>60738231</v>
      </c>
      <c r="W411" s="4">
        <f>_xll.SNL.Clients.Office.Excel.Functions.SPG(U411,"IQ_AVG_DILUT_SHARES_OUT","CY2021")</f>
        <v>515274154</v>
      </c>
      <c r="X411" s="5">
        <f>_xll.SNL.Clients.Office.Excel.Functions.SPG(U411, "IQ_DILUT_EPS_NORM", "CY2021")</f>
        <v>1.454</v>
      </c>
      <c r="Y411">
        <f t="shared" si="81"/>
        <v>749208.61991600005</v>
      </c>
      <c r="Z411">
        <f t="shared" si="82"/>
        <v>1.2335041827543513E-2</v>
      </c>
      <c r="AA411" s="5">
        <f>_xll.SNL.Clients.Office.Excel.Functions.SPG(U411, "SP_MARKETCAP", "12/31/2021")</f>
        <v>40269.15574265</v>
      </c>
      <c r="AB411">
        <f t="shared" si="76"/>
        <v>9.4897821042711297E-4</v>
      </c>
      <c r="AC411">
        <f t="shared" si="83"/>
        <v>1.3798143179610221E-3</v>
      </c>
    </row>
    <row r="412" spans="1:29" x14ac:dyDescent="0.3">
      <c r="A412" s="11" t="s">
        <v>409</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6.4669999999999996</v>
      </c>
      <c r="E412">
        <f t="shared" si="72"/>
        <v>7762251.2692879988</v>
      </c>
      <c r="F412">
        <f t="shared" si="73"/>
        <v>9.8809176268336754E-2</v>
      </c>
      <c r="G412" s="5">
        <f>_xll.SNL.Clients.Office.Excel.Functions.SPG(A412, "SP_MARKETCAP", "12/30/2023")</f>
        <v>185417.6463698</v>
      </c>
      <c r="H412">
        <f t="shared" si="77"/>
        <v>4.4127775888834425E-3</v>
      </c>
      <c r="I412">
        <f t="shared" si="78"/>
        <v>2.853743266730922E-2</v>
      </c>
      <c r="K412" s="11" t="s">
        <v>409</v>
      </c>
      <c r="L412" s="4" cm="1">
        <f t="array" ref="L412">_xll.SNL.Clients.Office.Excel.Functions.SPG(K412, "SP_TOTAL_REV", "CY2023")</f>
        <v>78558000</v>
      </c>
      <c r="M412" s="4">
        <f>_xll.SNL.Clients.Office.Excel.Functions.SPG(K412,"IQ_AVG_DILUT_SHARES_OUT","CY2023")</f>
        <v>1200286264</v>
      </c>
      <c r="N412" s="5">
        <f>_xll.SNL.Clients.Office.Excel.Functions.SPG(K412, "IQ_DILUT_EPS_NORM", "CY2023")</f>
        <v>6.4669999999999996</v>
      </c>
      <c r="O412">
        <f t="shared" si="74"/>
        <v>7762251.2692879988</v>
      </c>
      <c r="P412">
        <f t="shared" si="75"/>
        <v>9.8809176268336754E-2</v>
      </c>
      <c r="Q412" s="5">
        <f>_xll.SNL.Clients.Office.Excel.Functions.SPG(K412, "SP_MARKETCAP", "12/31/2022")</f>
        <v>174181.57876</v>
      </c>
      <c r="R412">
        <f t="shared" si="79"/>
        <v>5.1780191189936759E-3</v>
      </c>
      <c r="S412">
        <f t="shared" si="80"/>
        <v>3.34862496425321E-2</v>
      </c>
      <c r="U412" s="11" t="s">
        <v>409</v>
      </c>
      <c r="V412" s="4" cm="1">
        <f t="array" ref="V412">_xll.SNL.Clients.Office.Excel.Functions.SPG(U412, "SP_TOTAL_REV", "CY2021")</f>
        <v>80118000</v>
      </c>
      <c r="W412" s="4">
        <f>_xll.SNL.Clients.Office.Excel.Functions.SPG(U412,"IQ_AVG_DILUT_SHARES_OUT","CY2021")</f>
        <v>1254769926</v>
      </c>
      <c r="X412" s="5">
        <f>_xll.SNL.Clients.Office.Excel.Functions.SPG(U412, "IQ_DILUT_EPS_NORM", "CY2021")</f>
        <v>3.3079999999999998</v>
      </c>
      <c r="Y412">
        <f t="shared" si="81"/>
        <v>4150778.9152079998</v>
      </c>
      <c r="Z412">
        <f t="shared" si="82"/>
        <v>5.180831916932524E-2</v>
      </c>
      <c r="AA412" s="5">
        <f>_xll.SNL.Clients.Office.Excel.Functions.SPG(U412, "SP_MARKETCAP", "12/31/2021")</f>
        <v>144865.22829341999</v>
      </c>
      <c r="AB412">
        <f t="shared" si="76"/>
        <v>3.4138770124103449E-3</v>
      </c>
      <c r="AC412">
        <f t="shared" si="83"/>
        <v>1.129310515705342E-2</v>
      </c>
    </row>
    <row r="413" spans="1:29" x14ac:dyDescent="0.3">
      <c r="A413" s="11" t="s">
        <v>410</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6.4279999999999999</v>
      </c>
      <c r="E413">
        <f t="shared" si="72"/>
        <v>1445014.4</v>
      </c>
      <c r="F413">
        <f t="shared" si="73"/>
        <v>0.22366912777648787</v>
      </c>
      <c r="G413" s="5">
        <f>_xll.SNL.Clients.Office.Excel.Functions.SPG(A413, "SP_MARKETCAP", "12/30/2023")</f>
        <v>24065.519191560001</v>
      </c>
      <c r="H413">
        <f t="shared" si="77"/>
        <v>5.7273827940605899E-4</v>
      </c>
      <c r="I413">
        <f t="shared" si="78"/>
        <v>3.681561660022147E-3</v>
      </c>
      <c r="K413" s="11" t="s">
        <v>410</v>
      </c>
      <c r="L413" s="4" cm="1">
        <f t="array" ref="L413">_xll.SNL.Clients.Office.Excel.Functions.SPG(K413, "SP_TOTAL_REV", "CY2023")</f>
        <v>6460500</v>
      </c>
      <c r="M413" s="4">
        <f>_xll.SNL.Clients.Office.Excel.Functions.SPG(K413,"IQ_AVG_DILUT_SHARES_OUT","CY2023")</f>
        <v>224800000</v>
      </c>
      <c r="N413" s="5">
        <f>_xll.SNL.Clients.Office.Excel.Functions.SPG(K413, "IQ_DILUT_EPS_NORM", "CY2023")</f>
        <v>6.4279999999999999</v>
      </c>
      <c r="O413">
        <f t="shared" si="74"/>
        <v>1445014.4</v>
      </c>
      <c r="P413">
        <f t="shared" si="75"/>
        <v>0.22366912777648787</v>
      </c>
      <c r="Q413" s="5">
        <f>_xll.SNL.Clients.Office.Excel.Functions.SPG(K413, "SP_MARKETCAP", "12/31/2022")</f>
        <v>24371.072396719999</v>
      </c>
      <c r="R413">
        <f t="shared" si="79"/>
        <v>7.2449612478524066E-4</v>
      </c>
      <c r="S413">
        <f t="shared" si="80"/>
        <v>4.657061090119527E-3</v>
      </c>
      <c r="U413" s="11" t="s">
        <v>410</v>
      </c>
      <c r="V413" s="4" cm="1">
        <f t="array" ref="V413">_xll.SNL.Clients.Office.Excel.Functions.SPG(U413, "SP_TOTAL_REV", "CY2021")</f>
        <v>7671900</v>
      </c>
      <c r="W413" s="4">
        <f>_xll.SNL.Clients.Office.Excel.Functions.SPG(U413,"IQ_AVG_DILUT_SHARES_OUT","CY2021")</f>
        <v>228800000</v>
      </c>
      <c r="X413" s="5">
        <f>_xll.SNL.Clients.Office.Excel.Functions.SPG(U413, "IQ_DILUT_EPS_NORM", "CY2021")</f>
        <v>10.930999999999999</v>
      </c>
      <c r="Y413">
        <f t="shared" si="81"/>
        <v>2501012.7999999998</v>
      </c>
      <c r="Z413">
        <f t="shared" si="82"/>
        <v>0.32599653280152241</v>
      </c>
      <c r="AA413" s="5">
        <f>_xll.SNL.Clients.Office.Excel.Functions.SPG(U413, "SP_MARKETCAP", "12/31/2021")</f>
        <v>45069.579668480001</v>
      </c>
      <c r="AB413">
        <f t="shared" si="76"/>
        <v>1.0621044387378997E-3</v>
      </c>
      <c r="AC413">
        <f t="shared" si="83"/>
        <v>1.160986361984398E-2</v>
      </c>
    </row>
    <row r="414" spans="1:29" x14ac:dyDescent="0.3">
      <c r="A414" s="11" t="s">
        <v>411</v>
      </c>
      <c r="B414" s="4" cm="1">
        <f t="array" ref="B414">_xll.SNL.Clients.Office.Excel.Functions.SPG(A414, "SP_TOTAL_REV", "CY2023")</f>
        <v>5396400</v>
      </c>
      <c r="C414" s="4">
        <f>_xll.SNL.Clients.Office.Excel.Functions.SPG(A414,"IQ_AVG_DILUT_SHARES_OUT","CY2023")</f>
        <v>169425000</v>
      </c>
      <c r="D414" s="5">
        <f>_xll.SNL.Clients.Office.Excel.Functions.SPG(A414, "IQ_DILUT_EPS_NORM", "CY2023")</f>
        <v>-2.3410000000000002</v>
      </c>
      <c r="E414">
        <f t="shared" si="72"/>
        <v>-396623.92500000005</v>
      </c>
      <c r="F414">
        <f t="shared" si="73"/>
        <v>-7.3497873582388268E-2</v>
      </c>
      <c r="G414" s="5">
        <f>_xll.SNL.Clients.Office.Excel.Functions.SPG(A414, "SP_MARKETCAP", "12/30/2023")</f>
        <v>27372.383439000001</v>
      </c>
      <c r="H414">
        <f t="shared" si="77"/>
        <v>6.5143875223742974E-4</v>
      </c>
      <c r="I414">
        <f t="shared" si="78"/>
        <v>-1.5250181189878232E-3</v>
      </c>
      <c r="K414" s="11" t="s">
        <v>411</v>
      </c>
      <c r="L414" s="4" cm="1">
        <f t="array" ref="L414">_xll.SNL.Clients.Office.Excel.Functions.SPG(K414, "SP_TOTAL_REV", "CY2023")</f>
        <v>5396400</v>
      </c>
      <c r="M414" s="4">
        <f>_xll.SNL.Clients.Office.Excel.Functions.SPG(K414,"IQ_AVG_DILUT_SHARES_OUT","CY2023")</f>
        <v>169425000</v>
      </c>
      <c r="N414" s="5">
        <f>_xll.SNL.Clients.Office.Excel.Functions.SPG(K414, "IQ_DILUT_EPS_NORM", "CY2023")</f>
        <v>-2.3410000000000002</v>
      </c>
      <c r="O414">
        <f t="shared" si="74"/>
        <v>-396623.92500000005</v>
      </c>
      <c r="P414">
        <f t="shared" si="75"/>
        <v>-7.3497873582388268E-2</v>
      </c>
      <c r="Q414" s="5">
        <f>_xll.SNL.Clients.Office.Excel.Functions.SPG(K414, "SP_MARKETCAP", "12/31/2022")</f>
        <v>17475.005590379998</v>
      </c>
      <c r="R414">
        <f t="shared" si="79"/>
        <v>5.1949186415508979E-4</v>
      </c>
      <c r="S414">
        <f t="shared" si="80"/>
        <v>-1.2161304539870653E-3</v>
      </c>
      <c r="U414" s="11" t="s">
        <v>411</v>
      </c>
      <c r="V414" s="4" cm="1">
        <f t="array" ref="V414">_xll.SNL.Clients.Office.Excel.Functions.SPG(U414, "SP_TOTAL_REV", "CY2021")</f>
        <v>3414231</v>
      </c>
      <c r="W414" s="4">
        <f>_xll.SNL.Clients.Office.Excel.Functions.SPG(U414,"IQ_AVG_DILUT_SHARES_OUT","CY2021")</f>
        <v>116664250</v>
      </c>
      <c r="X414" s="5">
        <f>_xll.SNL.Clients.Office.Excel.Functions.SPG(U414, "IQ_DILUT_EPS_NORM", "CY2021")</f>
        <v>3.5870000000000002</v>
      </c>
      <c r="Y414">
        <f t="shared" si="81"/>
        <v>418474.66475</v>
      </c>
      <c r="Z414">
        <f t="shared" si="82"/>
        <v>0.12256776555247727</v>
      </c>
      <c r="AA414" s="5">
        <f>_xll.SNL.Clients.Office.Excel.Functions.SPG(U414, "SP_MARKETCAP", "12/31/2021")</f>
        <v>20491.077967919999</v>
      </c>
      <c r="AB414">
        <f t="shared" si="76"/>
        <v>4.8289034475892646E-4</v>
      </c>
      <c r="AC414">
        <f t="shared" si="83"/>
        <v>1.7321276666502692E-3</v>
      </c>
    </row>
    <row r="415" spans="1:29" x14ac:dyDescent="0.3">
      <c r="A415" s="11" t="s">
        <v>412</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3.294</v>
      </c>
      <c r="E415">
        <f t="shared" si="72"/>
        <v>773431.2</v>
      </c>
      <c r="F415">
        <f t="shared" si="73"/>
        <v>0.11497929148022061</v>
      </c>
      <c r="G415" s="5">
        <f>_xll.SNL.Clients.Office.Excel.Functions.SPG(A415, "SP_MARKETCAP", "12/30/2023")</f>
        <v>8436.3522306300001</v>
      </c>
      <c r="H415">
        <f t="shared" si="77"/>
        <v>2.0077779426130391E-4</v>
      </c>
      <c r="I415">
        <f t="shared" si="78"/>
        <v>6.6136205429673505E-4</v>
      </c>
      <c r="K415" s="11" t="s">
        <v>412</v>
      </c>
      <c r="L415" s="4" cm="1">
        <f t="array" ref="L415">_xll.SNL.Clients.Office.Excel.Functions.SPG(K415, "SP_TOTAL_REV", "CY2023")</f>
        <v>6726700</v>
      </c>
      <c r="M415" s="4">
        <f>_xll.SNL.Clients.Office.Excel.Functions.SPG(K415,"IQ_AVG_DILUT_SHARES_OUT","CY2023")</f>
        <v>234800000</v>
      </c>
      <c r="N415" s="5">
        <f>_xll.SNL.Clients.Office.Excel.Functions.SPG(K415, "IQ_DILUT_EPS_NORM", "CY2023")</f>
        <v>3.294</v>
      </c>
      <c r="O415">
        <f t="shared" si="74"/>
        <v>773431.2</v>
      </c>
      <c r="P415">
        <f t="shared" si="75"/>
        <v>0.11497929148022061</v>
      </c>
      <c r="Q415" s="5">
        <f>_xll.SNL.Clients.Office.Excel.Functions.SPG(K415, "SP_MARKETCAP", "12/31/2022")</f>
        <v>9175.8063420800008</v>
      </c>
      <c r="R415">
        <f t="shared" si="79"/>
        <v>2.7277569195155725E-4</v>
      </c>
      <c r="S415">
        <f t="shared" si="80"/>
        <v>8.985231292884296E-4</v>
      </c>
      <c r="U415" s="11" t="s">
        <v>412</v>
      </c>
      <c r="V415" s="4" cm="1">
        <f t="array" ref="V415">_xll.SNL.Clients.Office.Excel.Functions.SPG(U415, "SP_TOTAL_REV", "CY2021")</f>
        <v>6510800</v>
      </c>
      <c r="W415" s="4">
        <f>_xll.SNL.Clients.Office.Excel.Functions.SPG(U415,"IQ_AVG_DILUT_SHARES_OUT","CY2021")</f>
        <v>283800000</v>
      </c>
      <c r="X415" s="5">
        <f>_xll.SNL.Clients.Office.Excel.Functions.SPG(U415, "IQ_DILUT_EPS_NORM", "CY2021")</f>
        <v>2.5329999999999999</v>
      </c>
      <c r="Y415">
        <f t="shared" si="81"/>
        <v>718865.4</v>
      </c>
      <c r="Z415">
        <f t="shared" si="82"/>
        <v>0.11041122442710574</v>
      </c>
      <c r="AA415" s="5">
        <f>_xll.SNL.Clients.Office.Excel.Functions.SPG(U415, "SP_MARKETCAP", "12/31/2021")</f>
        <v>11170.7918742</v>
      </c>
      <c r="AB415">
        <f t="shared" si="76"/>
        <v>2.6324957368312684E-4</v>
      </c>
      <c r="AC415">
        <f t="shared" si="83"/>
        <v>6.6681117013936029E-4</v>
      </c>
    </row>
    <row r="416" spans="1:29" x14ac:dyDescent="0.3">
      <c r="A416" s="11" t="s">
        <v>413</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4.3390000000000004</v>
      </c>
      <c r="E416">
        <f t="shared" si="72"/>
        <v>980614.00000000012</v>
      </c>
      <c r="F416">
        <f t="shared" si="73"/>
        <v>6.1058261676307422E-2</v>
      </c>
      <c r="G416" s="5">
        <f>_xll.SNL.Clients.Office.Excel.Functions.SPG(A416, "SP_MARKETCAP", "12/30/2023")</f>
        <v>19369.890372000002</v>
      </c>
      <c r="H416">
        <f t="shared" si="77"/>
        <v>4.6098642608275809E-4</v>
      </c>
      <c r="I416">
        <f t="shared" si="78"/>
        <v>2.0002201027730874E-3</v>
      </c>
      <c r="K416" s="11" t="s">
        <v>413</v>
      </c>
      <c r="L416" s="4" cm="1">
        <f t="array" ref="L416">_xll.SNL.Clients.Office.Excel.Functions.SPG(K416, "SP_TOTAL_REV", "CY2023")</f>
        <v>16060300</v>
      </c>
      <c r="M416" s="4">
        <f>_xll.SNL.Clients.Office.Excel.Functions.SPG(K416,"IQ_AVG_DILUT_SHARES_OUT","CY2023")</f>
        <v>226000000</v>
      </c>
      <c r="N416" s="5">
        <f>_xll.SNL.Clients.Office.Excel.Functions.SPG(K416, "IQ_DILUT_EPS_NORM", "CY2023")</f>
        <v>4.3390000000000004</v>
      </c>
      <c r="O416">
        <f t="shared" si="74"/>
        <v>980614.00000000012</v>
      </c>
      <c r="P416">
        <f t="shared" si="75"/>
        <v>6.1058261676307422E-2</v>
      </c>
      <c r="Q416" s="5">
        <f>_xll.SNL.Clients.Office.Excel.Functions.SPG(K416, "SP_MARKETCAP", "12/31/2022")</f>
        <v>16638.5909445</v>
      </c>
      <c r="R416">
        <f t="shared" si="79"/>
        <v>4.9462717376357328E-4</v>
      </c>
      <c r="S416">
        <f t="shared" si="80"/>
        <v>2.1461873069601447E-3</v>
      </c>
      <c r="U416" s="11" t="s">
        <v>413</v>
      </c>
      <c r="V416" s="4" cm="1">
        <f t="array" ref="V416">_xll.SNL.Clients.Office.Excel.Functions.SPG(U416, "SP_TOTAL_REV", "CY2021")</f>
        <v>16949800</v>
      </c>
      <c r="W416" s="4">
        <f>_xll.SNL.Clients.Office.Excel.Functions.SPG(U416,"IQ_AVG_DILUT_SHARES_OUT","CY2021")</f>
        <v>228600000</v>
      </c>
      <c r="X416" s="5">
        <f>_xll.SNL.Clients.Office.Excel.Functions.SPG(U416, "IQ_DILUT_EPS_NORM", "CY2021")</f>
        <v>0.94099999999999995</v>
      </c>
      <c r="Y416">
        <f t="shared" si="81"/>
        <v>215112.6</v>
      </c>
      <c r="Z416">
        <f t="shared" si="82"/>
        <v>1.2691158597741567E-2</v>
      </c>
      <c r="AA416" s="5">
        <f>_xll.SNL.Clients.Office.Excel.Functions.SPG(U416, "SP_MARKETCAP", "12/31/2021")</f>
        <v>11961.483175199999</v>
      </c>
      <c r="AB416">
        <f t="shared" si="76"/>
        <v>2.8188291232619534E-4</v>
      </c>
      <c r="AC416">
        <f t="shared" si="83"/>
        <v>2.652518204989498E-4</v>
      </c>
    </row>
    <row r="417" spans="1:29" x14ac:dyDescent="0.3">
      <c r="A417" s="11" t="s">
        <v>414</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72"/>
        <v>3374274.8</v>
      </c>
      <c r="F417">
        <f t="shared" si="73"/>
        <v>3.1414318698097042E-2</v>
      </c>
      <c r="G417" s="5">
        <f>_xll.SNL.Clients.Office.Excel.Functions.SPG(A417, "SP_MARKETCAP", "12/30/2023")</f>
        <v>65749.873556000006</v>
      </c>
      <c r="H417">
        <f t="shared" si="77"/>
        <v>1.5647894047860894E-3</v>
      </c>
      <c r="I417">
        <f t="shared" si="78"/>
        <v>1.1408879550295379E-2</v>
      </c>
      <c r="K417" s="11" t="s">
        <v>414</v>
      </c>
      <c r="L417" s="4" cm="1">
        <f t="array" ref="L417">_xll.SNL.Clients.Office.Excel.Functions.SPG(K417, "SP_TOTAL_REV", "CY2023")</f>
        <v>107412000</v>
      </c>
      <c r="M417" s="4">
        <f>_xll.SNL.Clients.Office.Excel.Functions.SPG(K417,"IQ_AVG_DILUT_SHARES_OUT","CY2023")</f>
        <v>462800000</v>
      </c>
      <c r="N417" s="5">
        <f>_xll.SNL.Clients.Office.Excel.Functions.SPG(K417, "IQ_DILUT_EPS_NORM", "CY2023")</f>
        <v>7.2910000000000004</v>
      </c>
      <c r="O417">
        <f t="shared" si="74"/>
        <v>3374274.8</v>
      </c>
      <c r="P417">
        <f t="shared" si="75"/>
        <v>3.1414318698097042E-2</v>
      </c>
      <c r="Q417" s="5">
        <f>_xll.SNL.Clients.Office.Excel.Functions.SPG(K417, "SP_MARKETCAP", "12/31/2022")</f>
        <v>68604.615515519996</v>
      </c>
      <c r="R417">
        <f t="shared" si="79"/>
        <v>2.0394579801119072E-3</v>
      </c>
      <c r="S417">
        <f t="shared" si="80"/>
        <v>1.4869688132995915E-2</v>
      </c>
      <c r="U417" s="11" t="s">
        <v>414</v>
      </c>
      <c r="V417" s="4" cm="1">
        <f t="array" ref="V417">_xll.SNL.Clients.Office.Excel.Functions.SPG(U417, "SP_TOTAL_REV", "CY2021")</f>
        <v>106005000</v>
      </c>
      <c r="W417" s="4">
        <f>_xll.SNL.Clients.Office.Excel.Functions.SPG(U417,"IQ_AVG_DILUT_SHARES_OUT","CY2021")</f>
        <v>492700000</v>
      </c>
      <c r="X417" s="5">
        <f>_xll.SNL.Clients.Office.Excel.Functions.SPG(U417, "IQ_DILUT_EPS_NORM", "CY2021")</f>
        <v>10.984</v>
      </c>
      <c r="Y417">
        <f t="shared" si="81"/>
        <v>5411816.7999999998</v>
      </c>
      <c r="Z417">
        <f t="shared" si="82"/>
        <v>5.1052467336446396E-2</v>
      </c>
      <c r="AA417" s="5">
        <f>_xll.SNL.Clients.Office.Excel.Functions.SPG(U417, "SP_MARKETCAP", "12/31/2021")</f>
        <v>110888.43958192</v>
      </c>
      <c r="AB417">
        <f t="shared" si="76"/>
        <v>2.6131839868709533E-3</v>
      </c>
      <c r="AC417">
        <f t="shared" si="83"/>
        <v>2.8703212911790552E-2</v>
      </c>
    </row>
    <row r="418" spans="1:29" x14ac:dyDescent="0.3">
      <c r="A418" s="11" t="s">
        <v>415</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72"/>
        <v>1725469.5</v>
      </c>
      <c r="F418">
        <f t="shared" si="73"/>
        <v>0.10768032326510235</v>
      </c>
      <c r="G418" s="5">
        <f>_xll.SNL.Clients.Office.Excel.Functions.SPG(A418, "SP_MARKETCAP", "12/30/2023")</f>
        <v>43664.488137499997</v>
      </c>
      <c r="H418">
        <f t="shared" si="77"/>
        <v>1.0391765749142314E-3</v>
      </c>
      <c r="I418">
        <f t="shared" si="78"/>
        <v>5.6832566882059317E-3</v>
      </c>
      <c r="K418" s="11" t="s">
        <v>415</v>
      </c>
      <c r="L418" s="4" cm="1">
        <f t="array" ref="L418">_xll.SNL.Clients.Office.Excel.Functions.SPG(K418, "SP_TOTAL_REV", "CY2023")</f>
        <v>16024000</v>
      </c>
      <c r="M418" s="4">
        <f>_xll.SNL.Clients.Office.Excel.Functions.SPG(K418,"IQ_AVG_DILUT_SHARES_OUT","CY2023")</f>
        <v>315500000</v>
      </c>
      <c r="N418" s="5">
        <f>_xll.SNL.Clients.Office.Excel.Functions.SPG(K418, "IQ_DILUT_EPS_NORM", "CY2023")</f>
        <v>5.4690000000000003</v>
      </c>
      <c r="O418">
        <f t="shared" si="74"/>
        <v>1725469.5</v>
      </c>
      <c r="P418">
        <f t="shared" si="75"/>
        <v>0.10768032326510235</v>
      </c>
      <c r="Q418" s="5">
        <f>_xll.SNL.Clients.Office.Excel.Functions.SPG(K418, "SP_MARKETCAP", "12/31/2022")</f>
        <v>36418.068632399998</v>
      </c>
      <c r="R418">
        <f t="shared" si="79"/>
        <v>1.0826257116156998E-3</v>
      </c>
      <c r="S418">
        <f t="shared" si="80"/>
        <v>5.9208800168262625E-3</v>
      </c>
      <c r="U418" s="11" t="s">
        <v>415</v>
      </c>
      <c r="V418" s="4" cm="1">
        <f t="array" ref="V418">_xll.SNL.Clients.Office.Excel.Functions.SPG(U418, "SP_TOTAL_REV", "CY2021")</f>
        <v>15219000</v>
      </c>
      <c r="W418" s="4">
        <f>_xll.SNL.Clients.Office.Excel.Functions.SPG(U418,"IQ_AVG_DILUT_SHARES_OUT","CY2021")</f>
        <v>332250000</v>
      </c>
      <c r="X418" s="5">
        <f>_xll.SNL.Clients.Office.Excel.Functions.SPG(U418, "IQ_DILUT_EPS_NORM", "CY2021")</f>
        <v>5.2030000000000003</v>
      </c>
      <c r="Y418">
        <f t="shared" si="81"/>
        <v>1728696.75</v>
      </c>
      <c r="Z418">
        <f t="shared" si="82"/>
        <v>0.11358806426177805</v>
      </c>
      <c r="AA418" s="5">
        <f>_xll.SNL.Clients.Office.Excel.Functions.SPG(U418, "SP_MARKETCAP", "12/31/2021")</f>
        <v>52764.46612908</v>
      </c>
      <c r="AB418">
        <f t="shared" si="76"/>
        <v>1.243441232324709E-3</v>
      </c>
      <c r="AC418">
        <f t="shared" si="83"/>
        <v>6.4696247317854614E-3</v>
      </c>
    </row>
    <row r="419" spans="1:29" x14ac:dyDescent="0.3">
      <c r="A419" s="11" t="s">
        <v>416</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72"/>
        <v>597408.80000000005</v>
      </c>
      <c r="F419">
        <f t="shared" si="73"/>
        <v>0.10600812705172567</v>
      </c>
      <c r="G419" s="5">
        <f>_xll.SNL.Clients.Office.Excel.Functions.SPG(A419, "SP_MARKETCAP", "12/30/2023")</f>
        <v>21058.058424129998</v>
      </c>
      <c r="H419">
        <f t="shared" si="77"/>
        <v>5.0116334717176182E-4</v>
      </c>
      <c r="I419">
        <f t="shared" si="78"/>
        <v>6.2505092659262129E-3</v>
      </c>
      <c r="K419" s="11" t="s">
        <v>416</v>
      </c>
      <c r="L419" s="4" cm="1">
        <f t="array" ref="L419">_xll.SNL.Clients.Office.Excel.Functions.SPG(K419, "SP_TOTAL_REV", "CY2023")</f>
        <v>5635500</v>
      </c>
      <c r="M419" s="4">
        <f>_xll.SNL.Clients.Office.Excel.Functions.SPG(K419,"IQ_AVG_DILUT_SHARES_OUT","CY2023")</f>
        <v>47900000</v>
      </c>
      <c r="N419" s="5">
        <f>_xll.SNL.Clients.Office.Excel.Functions.SPG(K419, "IQ_DILUT_EPS_NORM", "CY2023")</f>
        <v>12.472</v>
      </c>
      <c r="O419">
        <f t="shared" si="74"/>
        <v>597408.80000000005</v>
      </c>
      <c r="P419">
        <f t="shared" si="75"/>
        <v>0.10600812705172567</v>
      </c>
      <c r="Q419" s="5">
        <f>_xll.SNL.Clients.Office.Excel.Functions.SPG(K419, "SP_MARKETCAP", "12/31/2022")</f>
        <v>18744.218801629999</v>
      </c>
      <c r="R419">
        <f t="shared" si="79"/>
        <v>5.5722266393723702E-4</v>
      </c>
      <c r="S419">
        <f t="shared" si="80"/>
        <v>6.9496810646252202E-3</v>
      </c>
      <c r="U419" s="11" t="s">
        <v>416</v>
      </c>
      <c r="V419" s="4" cm="1">
        <f t="array" ref="V419">_xll.SNL.Clients.Office.Excel.Functions.SPG(U419, "SP_TOTAL_REV", "CY2021")</f>
        <v>4614300</v>
      </c>
      <c r="W419" s="4">
        <f>_xll.SNL.Clients.Office.Excel.Functions.SPG(U419,"IQ_AVG_DILUT_SHARES_OUT","CY2021")</f>
        <v>44300000</v>
      </c>
      <c r="X419" s="5">
        <f>_xll.SNL.Clients.Office.Excel.Functions.SPG(U419, "IQ_DILUT_EPS_NORM", "CY2021")</f>
        <v>9.2210000000000001</v>
      </c>
      <c r="Y419">
        <f t="shared" si="81"/>
        <v>408490.3</v>
      </c>
      <c r="Z419">
        <f t="shared" si="82"/>
        <v>8.8527035520013869E-2</v>
      </c>
      <c r="AA419" s="5">
        <f>_xll.SNL.Clients.Office.Excel.Functions.SPG(U419, "SP_MARKETCAP", "12/31/2021")</f>
        <v>20383.179842639998</v>
      </c>
      <c r="AB419">
        <f t="shared" si="76"/>
        <v>4.8034763016885601E-4</v>
      </c>
      <c r="AC419">
        <f t="shared" si="83"/>
        <v>4.4292854977870215E-3</v>
      </c>
    </row>
    <row r="420" spans="1:29" x14ac:dyDescent="0.3">
      <c r="A420" s="11" t="s">
        <v>417</v>
      </c>
      <c r="B420" s="4" cm="1">
        <f t="array" ref="B420">_xll.SNL.Clients.Office.Excel.Functions.SPG(A420, "SP_TOTAL_REV", "CY2023")</f>
        <v>2676298</v>
      </c>
      <c r="C420" s="4">
        <f>_xll.SNL.Clients.Office.Excel.Functions.SPG(A420,"IQ_AVG_DILUT_SHARES_OUT","CY2023")</f>
        <v>164304000</v>
      </c>
      <c r="D420" s="5">
        <f>_xll.SNL.Clients.Office.Excel.Functions.SPG(A420, "IQ_DILUT_EPS_NORM", "CY2023")</f>
        <v>2.048</v>
      </c>
      <c r="E420">
        <f t="shared" si="72"/>
        <v>336494.592</v>
      </c>
      <c r="F420">
        <f t="shared" si="73"/>
        <v>0.12573136175418434</v>
      </c>
      <c r="G420" s="5">
        <f>_xll.SNL.Clients.Office.Excel.Functions.SPG(A420, "SP_MARKETCAP", "12/30/2023")</f>
        <v>16590.39956256</v>
      </c>
      <c r="H420">
        <f t="shared" si="77"/>
        <v>3.9483697918522669E-4</v>
      </c>
      <c r="I420">
        <f t="shared" si="78"/>
        <v>8.0862613337134425E-4</v>
      </c>
      <c r="K420" s="11" t="s">
        <v>417</v>
      </c>
      <c r="L420" s="4" cm="1">
        <f t="array" ref="L420">_xll.SNL.Clients.Office.Excel.Functions.SPG(K420, "SP_TOTAL_REV", "CY2023")</f>
        <v>2676298</v>
      </c>
      <c r="M420" s="4">
        <f>_xll.SNL.Clients.Office.Excel.Functions.SPG(K420,"IQ_AVG_DILUT_SHARES_OUT","CY2023")</f>
        <v>164304000</v>
      </c>
      <c r="N420" s="5">
        <f>_xll.SNL.Clients.Office.Excel.Functions.SPG(K420, "IQ_DILUT_EPS_NORM", "CY2023")</f>
        <v>2.048</v>
      </c>
      <c r="O420">
        <f t="shared" si="74"/>
        <v>336494.592</v>
      </c>
      <c r="P420">
        <f t="shared" si="75"/>
        <v>0.12573136175418434</v>
      </c>
      <c r="Q420" s="5">
        <f>_xll.SNL.Clients.Office.Excel.Functions.SPG(K420, "SP_MARKETCAP", "12/31/2022")</f>
        <v>13605.299353099999</v>
      </c>
      <c r="R420">
        <f t="shared" si="79"/>
        <v>4.0445436693999158E-4</v>
      </c>
      <c r="S420">
        <f t="shared" si="80"/>
        <v>8.2832254349310278E-4</v>
      </c>
      <c r="U420" s="11" t="s">
        <v>417</v>
      </c>
      <c r="V420" s="4" cm="1">
        <f t="array" ref="V420">_xll.SNL.Clients.Office.Excel.Functions.SPG(U420, "SP_TOTAL_REV", "CY2021")</f>
        <v>3702881</v>
      </c>
      <c r="W420" s="4">
        <f>_xll.SNL.Clients.Office.Excel.Functions.SPG(U420,"IQ_AVG_DILUT_SHARES_OUT","CY2021")</f>
        <v>183625000</v>
      </c>
      <c r="X420" s="5">
        <f>_xll.SNL.Clients.Office.Excel.Functions.SPG(U420, "IQ_DILUT_EPS_NORM", "CY2021")</f>
        <v>4.0519999999999996</v>
      </c>
      <c r="Y420">
        <f t="shared" si="81"/>
        <v>744048.49999999988</v>
      </c>
      <c r="Z420">
        <f t="shared" si="82"/>
        <v>0.2009377292978089</v>
      </c>
      <c r="AA420" s="5">
        <f>_xll.SNL.Clients.Office.Excel.Functions.SPG(U420, "SP_MARKETCAP", "12/31/2021")</f>
        <v>26656.0997202</v>
      </c>
      <c r="AB420">
        <f t="shared" si="76"/>
        <v>6.2817452571150927E-4</v>
      </c>
      <c r="AC420">
        <f t="shared" si="83"/>
        <v>2.5453631781830353E-3</v>
      </c>
    </row>
    <row r="421" spans="1:29" x14ac:dyDescent="0.3">
      <c r="A421" s="11" t="s">
        <v>418</v>
      </c>
      <c r="B421" s="4" cm="1">
        <f t="array" ref="B421">_xll.SNL.Clients.Office.Excel.Functions.SPG(A421, "SP_TOTAL_REV", "CY2023")</f>
        <v>96773000</v>
      </c>
      <c r="C421" s="4">
        <f>_xll.SNL.Clients.Office.Excel.Functions.SPG(A421,"IQ_AVG_DILUT_SHARES_OUT","CY2023")</f>
        <v>3485000000</v>
      </c>
      <c r="D421" s="5">
        <f>_xll.SNL.Clients.Office.Excel.Functions.SPG(A421, "IQ_DILUT_EPS_NORM", "CY2023")</f>
        <v>1.7949999999999999</v>
      </c>
      <c r="E421">
        <f t="shared" si="72"/>
        <v>6255575</v>
      </c>
      <c r="F421">
        <f t="shared" si="73"/>
        <v>6.464173891477995E-2</v>
      </c>
      <c r="G421" s="5">
        <f>_xll.SNL.Clients.Office.Excel.Functions.SPG(A421, "SP_MARKETCAP", "12/30/2023")</f>
        <v>789898.38723568001</v>
      </c>
      <c r="H421">
        <f t="shared" si="77"/>
        <v>1.8798889797883394E-2</v>
      </c>
      <c r="I421">
        <f t="shared" si="78"/>
        <v>3.3744007187200692E-2</v>
      </c>
      <c r="K421" s="11" t="s">
        <v>418</v>
      </c>
      <c r="L421" s="4" cm="1">
        <f t="array" ref="L421">_xll.SNL.Clients.Office.Excel.Functions.SPG(K421, "SP_TOTAL_REV", "CY2023")</f>
        <v>96773000</v>
      </c>
      <c r="M421" s="4">
        <f>_xll.SNL.Clients.Office.Excel.Functions.SPG(K421,"IQ_AVG_DILUT_SHARES_OUT","CY2023")</f>
        <v>3485000000</v>
      </c>
      <c r="N421" s="5">
        <f>_xll.SNL.Clients.Office.Excel.Functions.SPG(K421, "IQ_DILUT_EPS_NORM", "CY2023")</f>
        <v>1.7949999999999999</v>
      </c>
      <c r="O421">
        <f t="shared" si="74"/>
        <v>6255575</v>
      </c>
      <c r="P421">
        <f t="shared" si="75"/>
        <v>6.464173891477995E-2</v>
      </c>
      <c r="Q421" s="5">
        <f>_xll.SNL.Clients.Office.Excel.Functions.SPG(K421, "SP_MARKETCAP", "12/31/2022")</f>
        <v>388971.94666781998</v>
      </c>
      <c r="R421">
        <f t="shared" si="79"/>
        <v>1.1563244465554758E-2</v>
      </c>
      <c r="S421">
        <f t="shared" si="80"/>
        <v>2.075602381567079E-2</v>
      </c>
      <c r="U421" s="11" t="s">
        <v>418</v>
      </c>
      <c r="V421" s="4" cm="1">
        <f t="array" ref="V421">_xll.SNL.Clients.Office.Excel.Functions.SPG(U421, "SP_TOTAL_REV", "CY2021")</f>
        <v>53823000</v>
      </c>
      <c r="W421" s="4">
        <f>_xll.SNL.Clients.Office.Excel.Functions.SPG(U421,"IQ_AVG_DILUT_SHARES_OUT","CY2021")</f>
        <v>3386000000</v>
      </c>
      <c r="X421" s="5">
        <f>_xll.SNL.Clients.Office.Excel.Functions.SPG(U421, "IQ_DILUT_EPS_NORM", "CY2021")</f>
        <v>1.1339999999999999</v>
      </c>
      <c r="Y421">
        <f t="shared" si="81"/>
        <v>3839723.9999999995</v>
      </c>
      <c r="Z421">
        <f t="shared" si="82"/>
        <v>7.1339836129535691E-2</v>
      </c>
      <c r="AA421" s="5">
        <f>_xll.SNL.Clients.Office.Excel.Functions.SPG(U421, "SP_MARKETCAP", "12/31/2021")</f>
        <v>1063563.91889472</v>
      </c>
      <c r="AB421">
        <f t="shared" si="76"/>
        <v>2.5063822814606129E-2</v>
      </c>
      <c r="AC421">
        <f t="shared" si="83"/>
        <v>2.8422375071763348E-2</v>
      </c>
    </row>
    <row r="422" spans="1:29" x14ac:dyDescent="0.3">
      <c r="A422" s="11" t="s">
        <v>419</v>
      </c>
      <c r="B422" s="4" cm="1">
        <f t="array" ref="B422">_xll.SNL.Clients.Office.Excel.Functions.SPG(A422, "SP_TOTAL_REV", "CY2023")</f>
        <v>17519000</v>
      </c>
      <c r="C422" s="4">
        <f>_xll.SNL.Clients.Office.Excel.Functions.SPG(A422,"IQ_AVG_DILUT_SHARES_OUT","CY2023")</f>
        <v>916000000</v>
      </c>
      <c r="D422" s="5">
        <f>_xll.SNL.Clients.Office.Excel.Functions.SPG(A422, "IQ_DILUT_EPS_NORM", "CY2023")</f>
        <v>5.0609999999999999</v>
      </c>
      <c r="E422">
        <f t="shared" si="72"/>
        <v>4635876</v>
      </c>
      <c r="F422">
        <f t="shared" si="73"/>
        <v>0.26461989839602718</v>
      </c>
      <c r="G422" s="5">
        <f>_xll.SNL.Clients.Office.Excel.Functions.SPG(A422, "SP_MARKETCAP", "12/30/2023")</f>
        <v>154812.46969278</v>
      </c>
      <c r="H422">
        <f t="shared" si="77"/>
        <v>3.684401188965074E-3</v>
      </c>
      <c r="I422">
        <f t="shared" si="78"/>
        <v>1.8646754417352238E-2</v>
      </c>
      <c r="K422" s="11" t="s">
        <v>419</v>
      </c>
      <c r="L422" s="4" cm="1">
        <f t="array" ref="L422">_xll.SNL.Clients.Office.Excel.Functions.SPG(K422, "SP_TOTAL_REV", "CY2023")</f>
        <v>17519000</v>
      </c>
      <c r="M422" s="4">
        <f>_xll.SNL.Clients.Office.Excel.Functions.SPG(K422,"IQ_AVG_DILUT_SHARES_OUT","CY2023")</f>
        <v>916000000</v>
      </c>
      <c r="N422" s="5">
        <f>_xll.SNL.Clients.Office.Excel.Functions.SPG(K422, "IQ_DILUT_EPS_NORM", "CY2023")</f>
        <v>5.0609999999999999</v>
      </c>
      <c r="O422">
        <f t="shared" si="74"/>
        <v>4635876</v>
      </c>
      <c r="P422">
        <f t="shared" si="75"/>
        <v>0.26461989839602718</v>
      </c>
      <c r="Q422" s="5">
        <f>_xll.SNL.Clients.Office.Excel.Functions.SPG(K422, "SP_MARKETCAP", "12/31/2022")</f>
        <v>149948.99825664001</v>
      </c>
      <c r="R422">
        <f t="shared" si="79"/>
        <v>4.4576400407798861E-3</v>
      </c>
      <c r="S422">
        <f t="shared" si="80"/>
        <v>2.2560116246387003E-2</v>
      </c>
      <c r="U422" s="11" t="s">
        <v>419</v>
      </c>
      <c r="V422" s="4" cm="1">
        <f t="array" ref="V422">_xll.SNL.Clients.Office.Excel.Functions.SPG(U422, "SP_TOTAL_REV", "CY2021")</f>
        <v>18344000</v>
      </c>
      <c r="W422" s="4">
        <f>_xll.SNL.Clients.Office.Excel.Functions.SPG(U422,"IQ_AVG_DILUT_SHARES_OUT","CY2021")</f>
        <v>936000000</v>
      </c>
      <c r="X422" s="5">
        <f>_xll.SNL.Clients.Office.Excel.Functions.SPG(U422, "IQ_DILUT_EPS_NORM", "CY2021")</f>
        <v>5.992</v>
      </c>
      <c r="Y422">
        <f t="shared" si="81"/>
        <v>5608512</v>
      </c>
      <c r="Z422">
        <f t="shared" si="82"/>
        <v>0.30574095071958135</v>
      </c>
      <c r="AA422" s="5">
        <f>_xll.SNL.Clients.Office.Excel.Functions.SPG(U422, "SP_MARKETCAP", "12/31/2021")</f>
        <v>174056.95407809</v>
      </c>
      <c r="AB422">
        <f t="shared" si="76"/>
        <v>4.1018058051432655E-3</v>
      </c>
      <c r="AC422">
        <f t="shared" si="83"/>
        <v>2.4578020384418447E-2</v>
      </c>
    </row>
    <row r="423" spans="1:29" x14ac:dyDescent="0.3">
      <c r="A423" s="11" t="s">
        <v>420</v>
      </c>
      <c r="B423" s="4" cm="1">
        <f t="array" ref="B423">_xll.SNL.Clients.Office.Excel.Functions.SPG(A423, "SP_TOTAL_REV", "CY2023")</f>
        <v>631595</v>
      </c>
      <c r="C423" s="4">
        <f>_xll.SNL.Clients.Office.Excel.Functions.SPG(A423,"IQ_AVG_DILUT_SHARES_OUT","CY2023")</f>
        <v>23059845</v>
      </c>
      <c r="D423" s="5">
        <f>_xll.SNL.Clients.Office.Excel.Functions.SPG(A423, "IQ_DILUT_EPS_NORM", "CY2023")</f>
        <v>13.99</v>
      </c>
      <c r="E423">
        <f t="shared" si="72"/>
        <v>322607.23155000003</v>
      </c>
      <c r="F423">
        <f t="shared" si="73"/>
        <v>0.51078180091672676</v>
      </c>
      <c r="G423" s="5">
        <f>_xll.SNL.Clients.Office.Excel.Functions.SPG(A423, "SP_MARKETCAP", "12/30/2023")</f>
        <v>12068.344614150001</v>
      </c>
      <c r="H423">
        <f t="shared" si="77"/>
        <v>2.8721603197373586E-4</v>
      </c>
      <c r="I423">
        <f t="shared" si="78"/>
        <v>4.0181522873125649E-3</v>
      </c>
      <c r="K423" s="11" t="s">
        <v>420</v>
      </c>
      <c r="L423" s="4" cm="1">
        <f t="array" ref="L423">_xll.SNL.Clients.Office.Excel.Functions.SPG(K423, "SP_TOTAL_REV", "CY2023")</f>
        <v>631595</v>
      </c>
      <c r="M423" s="4">
        <f>_xll.SNL.Clients.Office.Excel.Functions.SPG(K423,"IQ_AVG_DILUT_SHARES_OUT","CY2023")</f>
        <v>23059845</v>
      </c>
      <c r="N423" s="5">
        <f>_xll.SNL.Clients.Office.Excel.Functions.SPG(K423, "IQ_DILUT_EPS_NORM", "CY2023")</f>
        <v>13.99</v>
      </c>
      <c r="O423">
        <f t="shared" si="74"/>
        <v>322607.23155000003</v>
      </c>
      <c r="P423">
        <f t="shared" si="75"/>
        <v>0.51078180091672676</v>
      </c>
      <c r="Q423" s="5">
        <f>_xll.SNL.Clients.Office.Excel.Functions.SPG(K423, "SP_MARKETCAP", "12/31/2022")</f>
        <v>18061.110658080001</v>
      </c>
      <c r="R423">
        <f t="shared" si="79"/>
        <v>5.3691542448732995E-4</v>
      </c>
      <c r="S423">
        <f t="shared" si="80"/>
        <v>7.5114467885777463E-3</v>
      </c>
      <c r="U423" s="11" t="s">
        <v>420</v>
      </c>
      <c r="V423" s="4" cm="1">
        <f t="array" ref="V423">_xll.SNL.Clients.Office.Excel.Functions.SPG(U423, "SP_TOTAL_REV", "CY2021")</f>
        <v>450958</v>
      </c>
      <c r="W423" s="4">
        <f>_xll.SNL.Clients.Office.Excel.Functions.SPG(U423,"IQ_AVG_DILUT_SHARES_OUT","CY2021")</f>
        <v>23256162</v>
      </c>
      <c r="X423" s="5">
        <f>_xll.SNL.Clients.Office.Excel.Functions.SPG(U423, "IQ_DILUT_EPS_NORM", "CY2021")</f>
        <v>9.7560000000000002</v>
      </c>
      <c r="Y423">
        <f t="shared" si="81"/>
        <v>226887.11647199999</v>
      </c>
      <c r="Z423">
        <f t="shared" si="82"/>
        <v>0.5031225002594476</v>
      </c>
      <c r="AA423" s="5">
        <f>_xll.SNL.Clients.Office.Excel.Functions.SPG(U423, "SP_MARKETCAP", "12/31/2021")</f>
        <v>9674.1916177200001</v>
      </c>
      <c r="AB423">
        <f t="shared" si="76"/>
        <v>2.2798086722710997E-4</v>
      </c>
      <c r="AC423">
        <f t="shared" si="83"/>
        <v>2.224181340667685E-3</v>
      </c>
    </row>
    <row r="424" spans="1:29" x14ac:dyDescent="0.3">
      <c r="A424" s="11" t="s">
        <v>421</v>
      </c>
      <c r="B424" s="4" cm="1">
        <f t="array" ref="B424">_xll.SNL.Clients.Office.Excel.Functions.SPG(A424, "SP_TOTAL_REV", "CY2023")</f>
        <v>13683000</v>
      </c>
      <c r="C424" s="4">
        <f>_xll.SNL.Clients.Office.Excel.Functions.SPG(A424,"IQ_AVG_DILUT_SHARES_OUT","CY2023")</f>
        <v>201774000</v>
      </c>
      <c r="D424" s="5">
        <f>_xll.SNL.Clients.Office.Excel.Functions.SPG(A424, "IQ_DILUT_EPS_NORM", "CY2023")</f>
        <v>3.76</v>
      </c>
      <c r="E424">
        <f t="shared" si="72"/>
        <v>758670.24</v>
      </c>
      <c r="F424">
        <f t="shared" si="73"/>
        <v>5.5446191624643718E-2</v>
      </c>
      <c r="G424" s="5">
        <f>_xll.SNL.Clients.Office.Excel.Functions.SPG(A424, "SP_MARKETCAP", "12/30/2023")</f>
        <v>15762.75885194</v>
      </c>
      <c r="H424">
        <f t="shared" si="77"/>
        <v>3.7513985514673302E-4</v>
      </c>
      <c r="I424">
        <f t="shared" si="78"/>
        <v>1.410525855351716E-3</v>
      </c>
      <c r="K424" s="11" t="s">
        <v>421</v>
      </c>
      <c r="L424" s="4" cm="1">
        <f t="array" ref="L424">_xll.SNL.Clients.Office.Excel.Functions.SPG(K424, "SP_TOTAL_REV", "CY2023")</f>
        <v>13683000</v>
      </c>
      <c r="M424" s="4">
        <f>_xll.SNL.Clients.Office.Excel.Functions.SPG(K424,"IQ_AVG_DILUT_SHARES_OUT","CY2023")</f>
        <v>201774000</v>
      </c>
      <c r="N424" s="5">
        <f>_xll.SNL.Clients.Office.Excel.Functions.SPG(K424, "IQ_DILUT_EPS_NORM", "CY2023")</f>
        <v>3.76</v>
      </c>
      <c r="O424">
        <f t="shared" si="74"/>
        <v>758670.24</v>
      </c>
      <c r="P424">
        <f t="shared" si="75"/>
        <v>5.5446191624643718E-2</v>
      </c>
      <c r="Q424" s="5">
        <f>_xll.SNL.Clients.Office.Excel.Functions.SPG(K424, "SP_MARKETCAP", "12/31/2022")</f>
        <v>14781.0202176</v>
      </c>
      <c r="R424">
        <f t="shared" si="79"/>
        <v>4.3940585353415739E-4</v>
      </c>
      <c r="S424">
        <f t="shared" si="80"/>
        <v>1.6521660092884316E-3</v>
      </c>
      <c r="U424" s="11" t="s">
        <v>421</v>
      </c>
      <c r="V424" s="4" cm="1">
        <f t="array" ref="V424">_xll.SNL.Clients.Office.Excel.Functions.SPG(U424, "SP_TOTAL_REV", "CY2021")</f>
        <v>12382000</v>
      </c>
      <c r="W424" s="4">
        <f>_xll.SNL.Clients.Office.Excel.Functions.SPG(U424,"IQ_AVG_DILUT_SHARES_OUT","CY2021")</f>
        <v>226520000</v>
      </c>
      <c r="X424" s="5">
        <f>_xll.SNL.Clients.Office.Excel.Functions.SPG(U424, "IQ_DILUT_EPS_NORM", "CY2021")</f>
        <v>2.431</v>
      </c>
      <c r="Y424">
        <f t="shared" si="81"/>
        <v>550670.12</v>
      </c>
      <c r="Z424">
        <f t="shared" si="82"/>
        <v>4.447343886286545E-2</v>
      </c>
      <c r="AA424" s="5">
        <f>_xll.SNL.Clients.Office.Excel.Functions.SPG(U424, "SP_MARKETCAP", "12/31/2021")</f>
        <v>17016.8267524</v>
      </c>
      <c r="AB424">
        <f t="shared" si="76"/>
        <v>4.0101654730092634E-4</v>
      </c>
      <c r="AC424">
        <f t="shared" si="83"/>
        <v>9.7487122648855196E-4</v>
      </c>
    </row>
    <row r="425" spans="1:29" x14ac:dyDescent="0.3">
      <c r="A425" s="11" t="s">
        <v>422</v>
      </c>
      <c r="B425" s="4" cm="1">
        <f t="array" ref="B425">_xll.SNL.Clients.Office.Excel.Functions.SPG(A425, "SP_TOTAL_REV", "CY2023")</f>
        <v>12668000</v>
      </c>
      <c r="C425" s="4">
        <f>_xll.SNL.Clients.Office.Excel.Functions.SPG(A425,"IQ_AVG_DILUT_SHARES_OUT","CY2023")</f>
        <v>712000000</v>
      </c>
      <c r="D425" s="5">
        <f>_xll.SNL.Clients.Office.Excel.Functions.SPG(A425, "IQ_DILUT_EPS_NORM", "CY2023")</f>
        <v>1.5589999999999999</v>
      </c>
      <c r="E425">
        <f t="shared" si="72"/>
        <v>1110008</v>
      </c>
      <c r="F425">
        <f t="shared" si="73"/>
        <v>8.7622987053994322E-2</v>
      </c>
      <c r="G425" s="5">
        <f>_xll.SNL.Clients.Office.Excel.Functions.SPG(A425, "SP_MARKETCAP", "12/30/2023")</f>
        <v>12890.35892375</v>
      </c>
      <c r="H425">
        <f t="shared" si="77"/>
        <v>3.0677925259573586E-4</v>
      </c>
      <c r="I425">
        <f t="shared" si="78"/>
        <v>4.7826885479675216E-4</v>
      </c>
      <c r="K425" s="11" t="s">
        <v>422</v>
      </c>
      <c r="L425" s="4" cm="1">
        <f t="array" ref="L425">_xll.SNL.Clients.Office.Excel.Functions.SPG(K425, "SP_TOTAL_REV", "CY2023")</f>
        <v>12668000</v>
      </c>
      <c r="M425" s="4">
        <f>_xll.SNL.Clients.Office.Excel.Functions.SPG(K425,"IQ_AVG_DILUT_SHARES_OUT","CY2023")</f>
        <v>712000000</v>
      </c>
      <c r="N425" s="5">
        <f>_xll.SNL.Clients.Office.Excel.Functions.SPG(K425, "IQ_DILUT_EPS_NORM", "CY2023")</f>
        <v>1.5589999999999999</v>
      </c>
      <c r="O425">
        <f t="shared" si="74"/>
        <v>1110008</v>
      </c>
      <c r="P425">
        <f t="shared" si="75"/>
        <v>8.7622987053994322E-2</v>
      </c>
      <c r="Q425" s="5">
        <f>_xll.SNL.Clients.Office.Excel.Functions.SPG(K425, "SP_MARKETCAP", "12/31/2022")</f>
        <v>19210.235615279998</v>
      </c>
      <c r="R425">
        <f t="shared" si="79"/>
        <v>5.7107627571427271E-4</v>
      </c>
      <c r="S425">
        <f t="shared" si="80"/>
        <v>8.9030791383855107E-4</v>
      </c>
      <c r="U425" s="11" t="s">
        <v>422</v>
      </c>
      <c r="V425" s="4" cm="1">
        <f t="array" ref="V425">_xll.SNL.Clients.Office.Excel.Functions.SPG(U425, "SP_TOTAL_REV", "CY2021")</f>
        <v>11141000</v>
      </c>
      <c r="W425" s="4">
        <f>_xll.SNL.Clients.Office.Excel.Functions.SPG(U425,"IQ_AVG_DILUT_SHARES_OUT","CY2021")</f>
        <v>666000000</v>
      </c>
      <c r="X425" s="5">
        <f>_xll.SNL.Clients.Office.Excel.Functions.SPG(U425, "IQ_DILUT_EPS_NORM", "CY2021")</f>
        <v>2.6019999999999999</v>
      </c>
      <c r="Y425">
        <f t="shared" si="81"/>
        <v>1732932</v>
      </c>
      <c r="Z425">
        <f t="shared" si="82"/>
        <v>0.15554546270532268</v>
      </c>
      <c r="AA425" s="5">
        <f>_xll.SNL.Clients.Office.Excel.Functions.SPG(U425, "SP_MARKETCAP", "12/31/2021")</f>
        <v>16201.146044700001</v>
      </c>
      <c r="AB425">
        <f t="shared" si="76"/>
        <v>3.8179431122476148E-4</v>
      </c>
      <c r="AC425">
        <f t="shared" si="83"/>
        <v>9.9342879780682926E-4</v>
      </c>
    </row>
    <row r="426" spans="1:29" x14ac:dyDescent="0.3">
      <c r="A426" s="11" t="s">
        <v>423</v>
      </c>
      <c r="B426" s="4" cm="1">
        <f t="array" ref="B426">_xll.SNL.Clients.Office.Excel.Functions.SPG(A426, "SP_TOTAL_REV", "CY2023")</f>
        <v>57094000</v>
      </c>
      <c r="C426" s="4">
        <f>_xll.SNL.Clients.Office.Excel.Functions.SPG(A426,"IQ_AVG_DILUT_SHARES_OUT","CY2023")</f>
        <v>262500000</v>
      </c>
      <c r="D426" s="5">
        <f>_xll.SNL.Clients.Office.Excel.Functions.SPG(A426, "IQ_DILUT_EPS_NORM", "CY2023")</f>
        <v>-0.33100000000000002</v>
      </c>
      <c r="E426">
        <f t="shared" si="72"/>
        <v>-86887.5</v>
      </c>
      <c r="F426">
        <f t="shared" si="73"/>
        <v>-1.5218324167162924E-3</v>
      </c>
      <c r="G426" s="5">
        <f>_xll.SNL.Clients.Office.Excel.Functions.SPG(A426, "SP_MARKETCAP", "12/30/2023")</f>
        <v>36630.955218720002</v>
      </c>
      <c r="H426">
        <f t="shared" si="77"/>
        <v>8.7178465164084037E-4</v>
      </c>
      <c r="I426">
        <f t="shared" si="78"/>
        <v>-2.8856071969311819E-4</v>
      </c>
      <c r="K426" s="11" t="s">
        <v>423</v>
      </c>
      <c r="L426" s="4" cm="1">
        <f t="array" ref="L426">_xll.SNL.Clients.Office.Excel.Functions.SPG(K426, "SP_TOTAL_REV", "CY2023")</f>
        <v>57094000</v>
      </c>
      <c r="M426" s="4">
        <f>_xll.SNL.Clients.Office.Excel.Functions.SPG(K426,"IQ_AVG_DILUT_SHARES_OUT","CY2023")</f>
        <v>262500000</v>
      </c>
      <c r="N426" s="5">
        <f>_xll.SNL.Clients.Office.Excel.Functions.SPG(K426, "IQ_DILUT_EPS_NORM", "CY2023")</f>
        <v>-0.33100000000000002</v>
      </c>
      <c r="O426">
        <f t="shared" si="74"/>
        <v>-86887.5</v>
      </c>
      <c r="P426">
        <f t="shared" si="75"/>
        <v>-1.5218324167162924E-3</v>
      </c>
      <c r="Q426" s="5">
        <f>_xll.SNL.Clients.Office.Excel.Functions.SPG(K426, "SP_MARKETCAP", "12/31/2022")</f>
        <v>35962.4182344</v>
      </c>
      <c r="R426">
        <f t="shared" si="79"/>
        <v>1.0690802696165091E-3</v>
      </c>
      <c r="S426">
        <f t="shared" si="80"/>
        <v>-3.538655692430645E-4</v>
      </c>
      <c r="U426" s="11" t="s">
        <v>423</v>
      </c>
      <c r="V426" s="4" cm="1">
        <f t="array" ref="V426">_xll.SNL.Clients.Office.Excel.Functions.SPG(U426, "SP_TOTAL_REV", "CY2021")</f>
        <v>50588000</v>
      </c>
      <c r="W426" s="4">
        <f>_xll.SNL.Clients.Office.Excel.Functions.SPG(U426,"IQ_AVG_DILUT_SHARES_OUT","CY2021")</f>
        <v>299100000</v>
      </c>
      <c r="X426" s="5">
        <f>_xll.SNL.Clients.Office.Excel.Functions.SPG(U426, "IQ_DILUT_EPS_NORM", "CY2021")</f>
        <v>14.038</v>
      </c>
      <c r="Y426">
        <f t="shared" si="81"/>
        <v>4198765.8</v>
      </c>
      <c r="Z426">
        <f t="shared" si="82"/>
        <v>8.2999244880208739E-2</v>
      </c>
      <c r="AA426" s="5">
        <f>_xll.SNL.Clients.Office.Excel.Functions.SPG(U426, "SP_MARKETCAP", "12/31/2021")</f>
        <v>33727.436223650002</v>
      </c>
      <c r="AB426">
        <f t="shared" si="76"/>
        <v>7.9481681399928199E-4</v>
      </c>
      <c r="AC426">
        <f t="shared" si="83"/>
        <v>1.1157638434921921E-2</v>
      </c>
    </row>
    <row r="427" spans="1:29" x14ac:dyDescent="0.3">
      <c r="A427" s="11" t="s">
        <v>424</v>
      </c>
      <c r="B427" s="4" cm="1">
        <f t="array" ref="B427">_xll.SNL.Clients.Office.Excel.Functions.SPG(A427, "SP_TOTAL_REV", "CY2023")</f>
        <v>17578000</v>
      </c>
      <c r="C427" s="4">
        <f>_xll.SNL.Clients.Office.Excel.Functions.SPG(A427,"IQ_AVG_DILUT_SHARES_OUT","CY2023")</f>
        <v>787798000</v>
      </c>
      <c r="D427" s="5">
        <f>_xll.SNL.Clients.Office.Excel.Functions.SPG(A427, "IQ_DILUT_EPS_NORM", "CY2023")</f>
        <v>4.1829999999999998</v>
      </c>
      <c r="E427">
        <f t="shared" si="72"/>
        <v>3295359.034</v>
      </c>
      <c r="F427">
        <f t="shared" si="73"/>
        <v>0.18747064705882352</v>
      </c>
      <c r="G427" s="5">
        <f>_xll.SNL.Clients.Office.Excel.Functions.SPG(A427, "SP_MARKETCAP", "12/30/2023")</f>
        <v>40030.264119899999</v>
      </c>
      <c r="H427">
        <f t="shared" si="77"/>
        <v>9.5268522626523213E-4</v>
      </c>
      <c r="I427">
        <f t="shared" si="78"/>
        <v>3.9850823014674656E-3</v>
      </c>
      <c r="K427" s="11" t="s">
        <v>424</v>
      </c>
      <c r="L427" s="4" cm="1">
        <f t="array" ref="L427">_xll.SNL.Clients.Office.Excel.Functions.SPG(K427, "SP_TOTAL_REV", "CY2023")</f>
        <v>17578000</v>
      </c>
      <c r="M427" s="4">
        <f>_xll.SNL.Clients.Office.Excel.Functions.SPG(K427,"IQ_AVG_DILUT_SHARES_OUT","CY2023")</f>
        <v>787798000</v>
      </c>
      <c r="N427" s="5">
        <f>_xll.SNL.Clients.Office.Excel.Functions.SPG(K427, "IQ_DILUT_EPS_NORM", "CY2023")</f>
        <v>4.1829999999999998</v>
      </c>
      <c r="O427">
        <f t="shared" si="74"/>
        <v>3295359.034</v>
      </c>
      <c r="P427">
        <f t="shared" si="75"/>
        <v>0.18747064705882352</v>
      </c>
      <c r="Q427" s="5">
        <f>_xll.SNL.Clients.Office.Excel.Functions.SPG(K427, "SP_MARKETCAP", "12/31/2022")</f>
        <v>36792.90327848</v>
      </c>
      <c r="R427">
        <f t="shared" si="79"/>
        <v>1.0937686865369329E-3</v>
      </c>
      <c r="S427">
        <f t="shared" si="80"/>
        <v>4.5752344157839906E-3</v>
      </c>
      <c r="U427" s="11" t="s">
        <v>424</v>
      </c>
      <c r="V427" s="4" cm="1">
        <f t="array" ref="V427">_xll.SNL.Clients.Office.Excel.Functions.SPG(U427, "SP_TOTAL_REV", "CY2021")</f>
        <v>16162000</v>
      </c>
      <c r="W427" s="4">
        <f>_xll.SNL.Clients.Office.Excel.Functions.SPG(U427,"IQ_AVG_DILUT_SHARES_OUT","CY2021")</f>
        <v>856359000</v>
      </c>
      <c r="X427" s="5">
        <f>_xll.SNL.Clients.Office.Excel.Functions.SPG(U427, "IQ_DILUT_EPS_NORM", "CY2021")</f>
        <v>3.3780000000000001</v>
      </c>
      <c r="Y427">
        <f t="shared" si="81"/>
        <v>2892780.702</v>
      </c>
      <c r="Z427">
        <f t="shared" si="82"/>
        <v>0.17898655500556862</v>
      </c>
      <c r="AA427" s="5">
        <f>_xll.SNL.Clients.Office.Excel.Functions.SPG(U427, "SP_MARKETCAP", "12/31/2021")</f>
        <v>47963.68733904</v>
      </c>
      <c r="AB427">
        <f t="shared" si="76"/>
        <v>1.1303066413254892E-3</v>
      </c>
      <c r="AC427">
        <f t="shared" si="83"/>
        <v>3.8181758343975025E-3</v>
      </c>
    </row>
    <row r="428" spans="1:29" x14ac:dyDescent="0.3">
      <c r="A428" s="11" t="s">
        <v>425</v>
      </c>
      <c r="B428" s="4" cm="1">
        <f t="array" ref="B428">_xll.SNL.Clients.Office.Excel.Functions.SPG(A428, "SP_TOTAL_REV", "CY2023")</f>
        <v>77794000</v>
      </c>
      <c r="C428" s="4">
        <f>_xll.SNL.Clients.Office.Excel.Functions.SPG(A428,"IQ_AVG_DILUT_SHARES_OUT","CY2023")</f>
        <v>605800000</v>
      </c>
      <c r="D428" s="5">
        <f>_xll.SNL.Clients.Office.Excel.Functions.SPG(A428, "IQ_DILUT_EPS_NORM", "CY2023")</f>
        <v>-0.46200000000000002</v>
      </c>
      <c r="E428">
        <f t="shared" si="72"/>
        <v>-279879.59999999998</v>
      </c>
      <c r="F428">
        <f t="shared" si="73"/>
        <v>-3.5977016222330767E-3</v>
      </c>
      <c r="G428" s="5">
        <f>_xll.SNL.Clients.Office.Excel.Functions.SPG(A428, "SP_MARKETCAP", "12/30/2023")</f>
        <v>157693.25190602001</v>
      </c>
      <c r="H428">
        <f t="shared" si="77"/>
        <v>3.752961282558788E-3</v>
      </c>
      <c r="I428">
        <f t="shared" si="78"/>
        <v>-1.7338681125421602E-3</v>
      </c>
      <c r="K428" s="11" t="s">
        <v>425</v>
      </c>
      <c r="L428" s="4" cm="1">
        <f t="array" ref="L428">_xll.SNL.Clients.Office.Excel.Functions.SPG(K428, "SP_TOTAL_REV", "CY2023")</f>
        <v>77794000</v>
      </c>
      <c r="M428" s="4">
        <f>_xll.SNL.Clients.Office.Excel.Functions.SPG(K428,"IQ_AVG_DILUT_SHARES_OUT","CY2023")</f>
        <v>605800000</v>
      </c>
      <c r="N428" s="5">
        <f>_xll.SNL.Clients.Office.Excel.Functions.SPG(K428, "IQ_DILUT_EPS_NORM", "CY2023")</f>
        <v>-0.46200000000000002</v>
      </c>
      <c r="O428">
        <f t="shared" si="74"/>
        <v>-279879.59999999998</v>
      </c>
      <c r="P428">
        <f t="shared" si="75"/>
        <v>-3.5977016222330767E-3</v>
      </c>
      <c r="Q428" s="5">
        <f>_xll.SNL.Clients.Office.Excel.Functions.SPG(K428, "SP_MARKETCAP", "12/31/2022")</f>
        <v>113528.83824408001</v>
      </c>
      <c r="R428">
        <f t="shared" si="79"/>
        <v>3.3749521572253929E-3</v>
      </c>
      <c r="S428">
        <f t="shared" si="80"/>
        <v>-1.5592278966381316E-3</v>
      </c>
      <c r="U428" s="11" t="s">
        <v>425</v>
      </c>
      <c r="V428" s="4" cm="1">
        <f t="array" ref="V428">_xll.SNL.Clients.Office.Excel.Functions.SPG(U428, "SP_TOTAL_REV", "CY2021")</f>
        <v>62286000</v>
      </c>
      <c r="W428" s="4">
        <f>_xll.SNL.Clients.Office.Excel.Functions.SPG(U428,"IQ_AVG_DILUT_SHARES_OUT","CY2021")</f>
        <v>587600000</v>
      </c>
      <c r="X428" s="5">
        <f>_xll.SNL.Clients.Office.Excel.Functions.SPG(U428, "IQ_DILUT_EPS_NORM", "CY2021")</f>
        <v>-2.9929999999999999</v>
      </c>
      <c r="Y428">
        <f t="shared" si="81"/>
        <v>-1758686.8</v>
      </c>
      <c r="Z428">
        <f t="shared" si="82"/>
        <v>-2.8235667726294836E-2</v>
      </c>
      <c r="AA428" s="5">
        <f>_xll.SNL.Clients.Office.Excel.Functions.SPG(U428, "SP_MARKETCAP", "12/31/2021")</f>
        <v>118315.60777567999</v>
      </c>
      <c r="AB428">
        <f t="shared" si="76"/>
        <v>2.7882117631198257E-3</v>
      </c>
      <c r="AC428">
        <f t="shared" si="83"/>
        <v>-8.3451178070176376E-3</v>
      </c>
    </row>
    <row r="429" spans="1:29" x14ac:dyDescent="0.3">
      <c r="A429" s="11" t="s">
        <v>426</v>
      </c>
      <c r="B429" s="4" cm="1">
        <f t="array" ref="B429">_xll.SNL.Clients.Office.Excel.Functions.SPG(A429, "SP_TOTAL_REV", "CY2023")</f>
        <v>9271000</v>
      </c>
      <c r="C429" s="4">
        <f>_xll.SNL.Clients.Office.Excel.Functions.SPG(A429,"IQ_AVG_DILUT_SHARES_OUT","CY2023")</f>
        <v>300000000</v>
      </c>
      <c r="D429" s="5">
        <f>_xll.SNL.Clients.Office.Excel.Functions.SPG(A429, "IQ_DILUT_EPS_NORM", "CY2023")</f>
        <v>2.444</v>
      </c>
      <c r="E429">
        <f t="shared" si="72"/>
        <v>733200</v>
      </c>
      <c r="F429">
        <f t="shared" si="73"/>
        <v>7.9085319814475252E-2</v>
      </c>
      <c r="G429" s="5">
        <f>_xll.SNL.Clients.Office.Excel.Functions.SPG(A429, "SP_MARKETCAP", "12/30/2023")</f>
        <v>12886.855867050001</v>
      </c>
      <c r="H429">
        <f t="shared" si="77"/>
        <v>3.0669588291436521E-4</v>
      </c>
      <c r="I429">
        <f t="shared" si="78"/>
        <v>7.4956473784270857E-4</v>
      </c>
      <c r="K429" s="11" t="s">
        <v>426</v>
      </c>
      <c r="L429" s="4" cm="1">
        <f t="array" ref="L429">_xll.SNL.Clients.Office.Excel.Functions.SPG(K429, "SP_TOTAL_REV", "CY2023")</f>
        <v>9271000</v>
      </c>
      <c r="M429" s="4">
        <f>_xll.SNL.Clients.Office.Excel.Functions.SPG(K429,"IQ_AVG_DILUT_SHARES_OUT","CY2023")</f>
        <v>300000000</v>
      </c>
      <c r="N429" s="5">
        <f>_xll.SNL.Clients.Office.Excel.Functions.SPG(K429, "IQ_DILUT_EPS_NORM", "CY2023")</f>
        <v>2.444</v>
      </c>
      <c r="O429">
        <f t="shared" si="74"/>
        <v>733200</v>
      </c>
      <c r="P429">
        <f t="shared" si="75"/>
        <v>7.9085319814475252E-2</v>
      </c>
      <c r="Q429" s="5">
        <f>_xll.SNL.Clients.Office.Excel.Functions.SPG(K429, "SP_MARKETCAP", "12/31/2022")</f>
        <v>16994.784256999999</v>
      </c>
      <c r="R429">
        <f t="shared" si="79"/>
        <v>5.052159845626991E-4</v>
      </c>
      <c r="S429">
        <f t="shared" si="80"/>
        <v>1.2347478662712366E-3</v>
      </c>
      <c r="U429" s="11" t="s">
        <v>426</v>
      </c>
      <c r="V429" s="4" cm="1">
        <f t="array" ref="V429">_xll.SNL.Clients.Office.Excel.Functions.SPG(U429, "SP_TOTAL_REV", "CY2021")</f>
        <v>8302000</v>
      </c>
      <c r="W429" s="4">
        <f>_xll.SNL.Clients.Office.Excel.Functions.SPG(U429,"IQ_AVG_DILUT_SHARES_OUT","CY2021")</f>
        <v>304000000</v>
      </c>
      <c r="X429" s="5">
        <f>_xll.SNL.Clients.Office.Excel.Functions.SPG(U429, "IQ_DILUT_EPS_NORM", "CY2021")</f>
        <v>2.5369999999999999</v>
      </c>
      <c r="Y429">
        <f t="shared" si="81"/>
        <v>771248</v>
      </c>
      <c r="Z429">
        <f t="shared" si="82"/>
        <v>9.289906046735727E-2</v>
      </c>
      <c r="AA429" s="5">
        <f>_xll.SNL.Clients.Office.Excel.Functions.SPG(U429, "SP_MARKETCAP", "12/31/2021")</f>
        <v>13113.52817788</v>
      </c>
      <c r="AB429">
        <f t="shared" si="76"/>
        <v>3.0903187000391649E-4</v>
      </c>
      <c r="AC429">
        <f t="shared" si="83"/>
        <v>7.8401385419993612E-4</v>
      </c>
    </row>
    <row r="430" spans="1:29" x14ac:dyDescent="0.3">
      <c r="A430" s="11" t="s">
        <v>427</v>
      </c>
      <c r="B430" s="4" cm="1">
        <f t="array" ref="B430">_xll.SNL.Clients.Office.Excel.Functions.SPG(A430, "SP_TOTAL_REV", "CY2023")</f>
        <v>18837000</v>
      </c>
      <c r="C430" s="4">
        <f>_xll.SNL.Clients.Office.Excel.Functions.SPG(A430,"IQ_AVG_DILUT_SHARES_OUT","CY2023")</f>
        <v>1831000000</v>
      </c>
      <c r="D430" s="5">
        <f>_xll.SNL.Clients.Office.Excel.Functions.SPG(A430, "IQ_DILUT_EPS_NORM", "CY2023")</f>
        <v>2.5649999999999999</v>
      </c>
      <c r="E430">
        <f t="shared" si="72"/>
        <v>4696515</v>
      </c>
      <c r="F430">
        <f t="shared" si="73"/>
        <v>0.24932393693263258</v>
      </c>
      <c r="G430" s="5">
        <f>_xll.SNL.Clients.Office.Excel.Functions.SPG(A430, "SP_MARKETCAP", "12/30/2023")</f>
        <v>125446.0281904</v>
      </c>
      <c r="H430">
        <f t="shared" si="77"/>
        <v>2.9855056012791669E-3</v>
      </c>
      <c r="I430">
        <f t="shared" si="78"/>
        <v>7.6578218672810634E-3</v>
      </c>
      <c r="K430" s="11" t="s">
        <v>427</v>
      </c>
      <c r="L430" s="4" cm="1">
        <f t="array" ref="L430">_xll.SNL.Clients.Office.Excel.Functions.SPG(K430, "SP_TOTAL_REV", "CY2023")</f>
        <v>18837000</v>
      </c>
      <c r="M430" s="4">
        <f>_xll.SNL.Clients.Office.Excel.Functions.SPG(K430,"IQ_AVG_DILUT_SHARES_OUT","CY2023")</f>
        <v>1831000000</v>
      </c>
      <c r="N430" s="5">
        <f>_xll.SNL.Clients.Office.Excel.Functions.SPG(K430, "IQ_DILUT_EPS_NORM", "CY2023")</f>
        <v>2.5649999999999999</v>
      </c>
      <c r="O430">
        <f t="shared" si="74"/>
        <v>4696515</v>
      </c>
      <c r="P430">
        <f t="shared" si="75"/>
        <v>0.24932393693263258</v>
      </c>
      <c r="Q430" s="5">
        <f>_xll.SNL.Clients.Office.Excel.Functions.SPG(K430, "SP_MARKETCAP", "12/31/2022")</f>
        <v>155424.72011272001</v>
      </c>
      <c r="R430">
        <f t="shared" si="79"/>
        <v>4.6204207014153087E-3</v>
      </c>
      <c r="S430">
        <f t="shared" si="80"/>
        <v>1.1851379099130267E-2</v>
      </c>
      <c r="U430" s="11" t="s">
        <v>427</v>
      </c>
      <c r="V430" s="4" cm="1">
        <f t="array" ref="V430">_xll.SNL.Clients.Office.Excel.Functions.SPG(U430, "SP_TOTAL_REV", "CY2021")</f>
        <v>18520000</v>
      </c>
      <c r="W430" s="4">
        <f>_xll.SNL.Clients.Office.Excel.Functions.SPG(U430,"IQ_AVG_DILUT_SHARES_OUT","CY2021")</f>
        <v>1897000000</v>
      </c>
      <c r="X430" s="5">
        <f>_xll.SNL.Clients.Office.Excel.Functions.SPG(U430, "IQ_DILUT_EPS_NORM", "CY2021")</f>
        <v>2.6909999999999998</v>
      </c>
      <c r="Y430">
        <f t="shared" si="81"/>
        <v>5104827</v>
      </c>
      <c r="Z430">
        <f t="shared" si="82"/>
        <v>0.27563860691144709</v>
      </c>
      <c r="AA430" s="5">
        <f>_xll.SNL.Clients.Office.Excel.Functions.SPG(U430, "SP_MARKETCAP", "12/31/2021")</f>
        <v>158999.45579499999</v>
      </c>
      <c r="AB430">
        <f t="shared" si="76"/>
        <v>3.7469625631961286E-3</v>
      </c>
      <c r="AC430">
        <f t="shared" si="83"/>
        <v>1.0083076257560782E-2</v>
      </c>
    </row>
    <row r="431" spans="1:29" x14ac:dyDescent="0.3">
      <c r="A431" s="11" t="s">
        <v>428</v>
      </c>
      <c r="B431" s="4" cm="1">
        <f t="array" ref="B431">_xll.SNL.Clients.Office.Excel.Functions.SPG(A431, "SP_TOTAL_REV", "CY2023")</f>
        <v>195187000</v>
      </c>
      <c r="C431" s="4">
        <f>_xll.SNL.Clients.Office.Excel.Functions.SPG(A431,"IQ_AVG_DILUT_SHARES_OUT","CY2023")</f>
        <v>296882000</v>
      </c>
      <c r="D431" s="5">
        <f>_xll.SNL.Clients.Office.Excel.Functions.SPG(A431, "IQ_DILUT_EPS_NORM", "CY2023")</f>
        <v>15.273999999999999</v>
      </c>
      <c r="E431">
        <f t="shared" si="72"/>
        <v>4534575.6679999996</v>
      </c>
      <c r="F431">
        <f t="shared" si="73"/>
        <v>2.3231955345386728E-2</v>
      </c>
      <c r="G431" s="5">
        <f>_xll.SNL.Clients.Office.Excel.Functions.SPG(A431, "SP_MARKETCAP", "12/30/2023")</f>
        <v>87625.048818700001</v>
      </c>
      <c r="H431">
        <f t="shared" si="77"/>
        <v>2.0853994170586991E-3</v>
      </c>
      <c r="I431">
        <f t="shared" si="78"/>
        <v>3.1852390696154566E-2</v>
      </c>
      <c r="K431" s="11" t="s">
        <v>428</v>
      </c>
      <c r="L431" s="4" cm="1">
        <f t="array" ref="L431">_xll.SNL.Clients.Office.Excel.Functions.SPG(K431, "SP_TOTAL_REV", "CY2023")</f>
        <v>195187000</v>
      </c>
      <c r="M431" s="4">
        <f>_xll.SNL.Clients.Office.Excel.Functions.SPG(K431,"IQ_AVG_DILUT_SHARES_OUT","CY2023")</f>
        <v>296882000</v>
      </c>
      <c r="N431" s="5">
        <f>_xll.SNL.Clients.Office.Excel.Functions.SPG(K431, "IQ_DILUT_EPS_NORM", "CY2023")</f>
        <v>15.273999999999999</v>
      </c>
      <c r="O431">
        <f t="shared" si="74"/>
        <v>4534575.6679999996</v>
      </c>
      <c r="P431">
        <f t="shared" si="75"/>
        <v>2.3231955345386728E-2</v>
      </c>
      <c r="Q431" s="5">
        <f>_xll.SNL.Clients.Office.Excel.Functions.SPG(K431, "SP_MARKETCAP", "12/31/2022")</f>
        <v>101303.56158536</v>
      </c>
      <c r="R431">
        <f t="shared" si="79"/>
        <v>3.0115227020298904E-3</v>
      </c>
      <c r="S431">
        <f t="shared" si="80"/>
        <v>4.5997997750804542E-2</v>
      </c>
      <c r="U431" s="11" t="s">
        <v>428</v>
      </c>
      <c r="V431" s="4" cm="1">
        <f t="array" ref="V431">_xll.SNL.Clients.Office.Excel.Functions.SPG(U431, "SP_TOTAL_REV", "CY2021")</f>
        <v>174274000</v>
      </c>
      <c r="W431" s="4">
        <f>_xll.SNL.Clients.Office.Excel.Functions.SPG(U431,"IQ_AVG_DILUT_SHARES_OUT","CY2021")</f>
        <v>340966000</v>
      </c>
      <c r="X431" s="5">
        <f>_xll.SNL.Clients.Office.Excel.Functions.SPG(U431, "IQ_DILUT_EPS_NORM", "CY2021")</f>
        <v>12.763</v>
      </c>
      <c r="Y431">
        <f t="shared" si="81"/>
        <v>4351749.0580000002</v>
      </c>
      <c r="Z431">
        <f t="shared" si="82"/>
        <v>2.4970730332694493E-2</v>
      </c>
      <c r="AA431" s="5">
        <f>_xll.SNL.Clients.Office.Excel.Functions.SPG(U431, "SP_MARKETCAP", "12/31/2021")</f>
        <v>76105.759973249995</v>
      </c>
      <c r="AB431">
        <f t="shared" si="76"/>
        <v>1.7934994307843765E-3</v>
      </c>
      <c r="AC431">
        <f t="shared" si="83"/>
        <v>2.2890433235100996E-2</v>
      </c>
    </row>
    <row r="432" spans="1:29" x14ac:dyDescent="0.3">
      <c r="A432" s="11" t="s">
        <v>429</v>
      </c>
      <c r="B432" s="4" cm="1">
        <f t="array" ref="B432">_xll.SNL.Clients.Office.Excel.Functions.SPG(A432, "SP_TOTAL_REV", "CY2023")</f>
        <v>7310000</v>
      </c>
      <c r="C432" s="4">
        <f>_xll.SNL.Clients.Office.Excel.Functions.SPG(A432,"IQ_AVG_DILUT_SHARES_OUT","CY2023")</f>
        <v>124523000</v>
      </c>
      <c r="D432" s="5">
        <f>_xll.SNL.Clients.Office.Excel.Functions.SPG(A432, "IQ_DILUT_EPS_NORM", "CY2023")</f>
        <v>3.7749999999999999</v>
      </c>
      <c r="E432">
        <f t="shared" si="72"/>
        <v>470074.32500000001</v>
      </c>
      <c r="F432">
        <f t="shared" si="73"/>
        <v>6.4305653214774286E-2</v>
      </c>
      <c r="G432" s="5">
        <f>_xll.SNL.Clients.Office.Excel.Functions.SPG(A432, "SP_MARKETCAP", "12/30/2023")</f>
        <v>17689.586783819999</v>
      </c>
      <c r="H432">
        <f t="shared" si="77"/>
        <v>4.2099667234781455E-4</v>
      </c>
      <c r="I432">
        <f t="shared" si="78"/>
        <v>1.589262438113E-3</v>
      </c>
      <c r="K432" s="11" t="s">
        <v>429</v>
      </c>
      <c r="L432" s="4" cm="1">
        <f t="array" ref="L432">_xll.SNL.Clients.Office.Excel.Functions.SPG(K432, "SP_TOTAL_REV", "CY2023")</f>
        <v>7310000</v>
      </c>
      <c r="M432" s="4">
        <f>_xll.SNL.Clients.Office.Excel.Functions.SPG(K432,"IQ_AVG_DILUT_SHARES_OUT","CY2023")</f>
        <v>124523000</v>
      </c>
      <c r="N432" s="5">
        <f>_xll.SNL.Clients.Office.Excel.Functions.SPG(K432, "IQ_DILUT_EPS_NORM", "CY2023")</f>
        <v>3.7749999999999999</v>
      </c>
      <c r="O432">
        <f t="shared" si="74"/>
        <v>470074.32500000001</v>
      </c>
      <c r="P432">
        <f t="shared" si="75"/>
        <v>6.4305653214774286E-2</v>
      </c>
      <c r="Q432" s="5">
        <f>_xll.SNL.Clients.Office.Excel.Functions.SPG(K432, "SP_MARKETCAP", "12/31/2022")</f>
        <v>17314.588563009998</v>
      </c>
      <c r="R432">
        <f t="shared" si="79"/>
        <v>5.1472303360109361E-4</v>
      </c>
      <c r="S432">
        <f t="shared" si="80"/>
        <v>1.9430794518441284E-3</v>
      </c>
      <c r="U432" s="11" t="s">
        <v>429</v>
      </c>
      <c r="V432" s="4" cm="1">
        <f t="array" ref="V432">_xll.SNL.Clients.Office.Excel.Functions.SPG(U432, "SP_TOTAL_REV", "CY2021")</f>
        <v>7080000</v>
      </c>
      <c r="W432" s="4">
        <f>_xll.SNL.Clients.Office.Excel.Functions.SPG(U432,"IQ_AVG_DILUT_SHARES_OUT","CY2021")</f>
        <v>125058500</v>
      </c>
      <c r="X432" s="5">
        <f>_xll.SNL.Clients.Office.Excel.Functions.SPG(U432, "IQ_DILUT_EPS_NORM", "CY2021")</f>
        <v>3.0470000000000002</v>
      </c>
      <c r="Y432">
        <f t="shared" si="81"/>
        <v>381053.24949999998</v>
      </c>
      <c r="Z432">
        <f t="shared" si="82"/>
        <v>5.3821080437853101E-2</v>
      </c>
      <c r="AA432" s="5">
        <f>_xll.SNL.Clients.Office.Excel.Functions.SPG(U432, "SP_MARKETCAP", "12/31/2021")</f>
        <v>21422.351879760001</v>
      </c>
      <c r="AB432">
        <f t="shared" si="76"/>
        <v>5.0483663675281035E-4</v>
      </c>
      <c r="AC432">
        <f t="shared" si="83"/>
        <v>1.5382372321858131E-3</v>
      </c>
    </row>
    <row r="433" spans="1:29" x14ac:dyDescent="0.3">
      <c r="A433" s="11" t="s">
        <v>430</v>
      </c>
      <c r="B433" s="4" cm="1">
        <f t="array" ref="B433">_xll.SNL.Clients.Office.Excel.Functions.SPG(A433, "SP_TOTAL_REV", "CY2023")</f>
        <v>45754000</v>
      </c>
      <c r="C433" s="4">
        <f>_xll.SNL.Clients.Office.Excel.Functions.SPG(A433,"IQ_AVG_DILUT_SHARES_OUT","CY2023")</f>
        <v>4339000000</v>
      </c>
      <c r="D433" s="5">
        <f>_xll.SNL.Clients.Office.Excel.Functions.SPG(A433, "IQ_DILUT_EPS_NORM", "CY2023")</f>
        <v>2.0409999999999999</v>
      </c>
      <c r="E433">
        <f t="shared" si="72"/>
        <v>8855899</v>
      </c>
      <c r="F433">
        <f t="shared" si="73"/>
        <v>0.19355464003147266</v>
      </c>
      <c r="G433" s="5">
        <f>_xll.SNL.Clients.Office.Excel.Functions.SPG(A433, "SP_MARKETCAP", "12/30/2023")</f>
        <v>254778.77582330001</v>
      </c>
      <c r="H433">
        <f t="shared" si="77"/>
        <v>6.0635117211763675E-3</v>
      </c>
      <c r="I433">
        <f t="shared" si="78"/>
        <v>1.2375627422920966E-2</v>
      </c>
      <c r="K433" s="11" t="s">
        <v>430</v>
      </c>
      <c r="L433" s="4" cm="1">
        <f t="array" ref="L433">_xll.SNL.Clients.Office.Excel.Functions.SPG(K433, "SP_TOTAL_REV", "CY2023")</f>
        <v>45754000</v>
      </c>
      <c r="M433" s="4">
        <f>_xll.SNL.Clients.Office.Excel.Functions.SPG(K433,"IQ_AVG_DILUT_SHARES_OUT","CY2023")</f>
        <v>4339000000</v>
      </c>
      <c r="N433" s="5">
        <f>_xll.SNL.Clients.Office.Excel.Functions.SPG(K433, "IQ_DILUT_EPS_NORM", "CY2023")</f>
        <v>2.0409999999999999</v>
      </c>
      <c r="O433">
        <f t="shared" si="74"/>
        <v>8855899</v>
      </c>
      <c r="P433">
        <f t="shared" si="75"/>
        <v>0.19355464003147266</v>
      </c>
      <c r="Q433" s="5">
        <f>_xll.SNL.Clients.Office.Excel.Functions.SPG(K433, "SP_MARKETCAP", "12/31/2022")</f>
        <v>275082.28872304002</v>
      </c>
      <c r="R433">
        <f t="shared" si="79"/>
        <v>8.1775659656125599E-3</v>
      </c>
      <c r="S433">
        <f t="shared" si="80"/>
        <v>1.6690412135815236E-2</v>
      </c>
      <c r="U433" s="11" t="s">
        <v>430</v>
      </c>
      <c r="V433" s="4" cm="1">
        <f t="array" ref="V433">_xll.SNL.Clients.Office.Excel.Functions.SPG(U433, "SP_TOTAL_REV", "CY2021")</f>
        <v>38655000</v>
      </c>
      <c r="W433" s="4">
        <f>_xll.SNL.Clients.Office.Excel.Functions.SPG(U433,"IQ_AVG_DILUT_SHARES_OUT","CY2021")</f>
        <v>4340000000</v>
      </c>
      <c r="X433" s="5">
        <f>_xll.SNL.Clients.Office.Excel.Functions.SPG(U433, "IQ_DILUT_EPS_NORM", "CY2021")</f>
        <v>1.655</v>
      </c>
      <c r="Y433">
        <f t="shared" si="81"/>
        <v>7182700</v>
      </c>
      <c r="Z433">
        <f t="shared" si="82"/>
        <v>0.18581554779459319</v>
      </c>
      <c r="AA433" s="5">
        <f>_xll.SNL.Clients.Office.Excel.Functions.SPG(U433, "SP_MARKETCAP", "12/31/2021")</f>
        <v>255752.87217356</v>
      </c>
      <c r="AB433">
        <f t="shared" si="76"/>
        <v>6.0270422478662941E-3</v>
      </c>
      <c r="AC433">
        <f t="shared" si="83"/>
        <v>9.9747549202187178E-3</v>
      </c>
    </row>
    <row r="434" spans="1:29" x14ac:dyDescent="0.3">
      <c r="A434" s="11" t="s">
        <v>431</v>
      </c>
      <c r="B434" s="4" cm="1">
        <f t="array" ref="B434">_xll.SNL.Clients.Office.Excel.Functions.SPG(A434, "SP_TOTAL_REV", "CY2023")</f>
        <v>3666300</v>
      </c>
      <c r="C434" s="4">
        <f>_xll.SNL.Clients.Office.Excel.Functions.SPG(A434,"IQ_AVG_DILUT_SHARES_OUT","CY2023")</f>
        <v>199600000</v>
      </c>
      <c r="D434" s="5">
        <f>_xll.SNL.Clients.Office.Excel.Functions.SPG(A434, "IQ_DILUT_EPS_NORM", "CY2023")</f>
        <v>1.1870000000000001</v>
      </c>
      <c r="E434">
        <f t="shared" si="72"/>
        <v>236925.2</v>
      </c>
      <c r="F434">
        <f t="shared" si="73"/>
        <v>6.4622425878951534E-2</v>
      </c>
      <c r="G434" s="5">
        <f>_xll.SNL.Clients.Office.Excel.Functions.SPG(A434, "SP_MARKETCAP", "12/30/2023")</f>
        <v>18742.612628080002</v>
      </c>
      <c r="H434">
        <f t="shared" si="77"/>
        <v>4.4605776516741606E-4</v>
      </c>
      <c r="I434">
        <f t="shared" si="78"/>
        <v>5.2947056725372293E-4</v>
      </c>
      <c r="K434" s="11" t="s">
        <v>431</v>
      </c>
      <c r="L434" s="4" cm="1">
        <f t="array" ref="L434">_xll.SNL.Clients.Office.Excel.Functions.SPG(K434, "SP_TOTAL_REV", "CY2023")</f>
        <v>3666300</v>
      </c>
      <c r="M434" s="4">
        <f>_xll.SNL.Clients.Office.Excel.Functions.SPG(K434,"IQ_AVG_DILUT_SHARES_OUT","CY2023")</f>
        <v>199600000</v>
      </c>
      <c r="N434" s="5">
        <f>_xll.SNL.Clients.Office.Excel.Functions.SPG(K434, "IQ_DILUT_EPS_NORM", "CY2023")</f>
        <v>1.1870000000000001</v>
      </c>
      <c r="O434">
        <f t="shared" si="74"/>
        <v>236925.2</v>
      </c>
      <c r="P434">
        <f t="shared" si="75"/>
        <v>6.4622425878951534E-2</v>
      </c>
      <c r="Q434" s="5">
        <f>_xll.SNL.Clients.Office.Excel.Functions.SPG(K434, "SP_MARKETCAP", "12/31/2022")</f>
        <v>16320.01415728</v>
      </c>
      <c r="R434">
        <f t="shared" si="79"/>
        <v>4.8515661604537925E-4</v>
      </c>
      <c r="S434">
        <f t="shared" si="80"/>
        <v>5.7588090324586522E-4</v>
      </c>
      <c r="U434" s="11" t="s">
        <v>431</v>
      </c>
      <c r="V434" s="4" cm="1">
        <f t="array" ref="V434">_xll.SNL.Clients.Office.Excel.Functions.SPG(U434, "SP_TOTAL_REV", "CY2021")</f>
        <v>3029200</v>
      </c>
      <c r="W434" s="4">
        <f>_xll.SNL.Clients.Office.Excel.Functions.SPG(U434,"IQ_AVG_DILUT_SHARES_OUT","CY2021")</f>
        <v>199400000</v>
      </c>
      <c r="X434" s="5">
        <f>_xll.SNL.Clients.Office.Excel.Functions.SPG(U434, "IQ_DILUT_EPS_NORM", "CY2021")</f>
        <v>1.681</v>
      </c>
      <c r="Y434">
        <f t="shared" si="81"/>
        <v>335191.40000000002</v>
      </c>
      <c r="Z434">
        <f t="shared" si="82"/>
        <v>0.11065343985210617</v>
      </c>
      <c r="AA434" s="5">
        <f>_xll.SNL.Clients.Office.Excel.Functions.SPG(U434, "SP_MARKETCAP", "12/31/2021")</f>
        <v>20698.9958988</v>
      </c>
      <c r="AB434">
        <f t="shared" si="76"/>
        <v>4.8779011437970443E-4</v>
      </c>
      <c r="AC434">
        <f t="shared" si="83"/>
        <v>8.1997518227228312E-4</v>
      </c>
    </row>
    <row r="435" spans="1:29" x14ac:dyDescent="0.3">
      <c r="A435" s="11" t="s">
        <v>432</v>
      </c>
      <c r="B435" s="4" cm="1">
        <f t="array" ref="B435">_xll.SNL.Clients.Office.Excel.Functions.SPG(A435, "SP_TOTAL_REV", "CY2023")</f>
        <v>15157000</v>
      </c>
      <c r="C435" s="4">
        <f>_xll.SNL.Clients.Office.Excel.Functions.SPG(A435,"IQ_AVG_DILUT_SHARES_OUT","CY2023")</f>
        <v>360600000</v>
      </c>
      <c r="D435" s="5">
        <f>_xll.SNL.Clients.Office.Excel.Functions.SPG(A435, "IQ_DILUT_EPS_NORM", "CY2023")</f>
        <v>1.4339999999999999</v>
      </c>
      <c r="E435">
        <f t="shared" si="72"/>
        <v>517100.4</v>
      </c>
      <c r="F435">
        <f t="shared" si="73"/>
        <v>3.4116276307976513E-2</v>
      </c>
      <c r="G435" s="5">
        <f>_xll.SNL.Clients.Office.Excel.Functions.SPG(A435, "SP_MARKETCAP", "12/30/2023")</f>
        <v>52335.064226249997</v>
      </c>
      <c r="H435">
        <f t="shared" si="77"/>
        <v>1.2455286918580289E-3</v>
      </c>
      <c r="I435">
        <f t="shared" si="78"/>
        <v>1.7860881441244133E-3</v>
      </c>
      <c r="K435" s="11" t="s">
        <v>432</v>
      </c>
      <c r="L435" s="4" cm="1">
        <f t="array" ref="L435">_xll.SNL.Clients.Office.Excel.Functions.SPG(K435, "SP_TOTAL_REV", "CY2023")</f>
        <v>15157000</v>
      </c>
      <c r="M435" s="4">
        <f>_xll.SNL.Clients.Office.Excel.Functions.SPG(K435,"IQ_AVG_DILUT_SHARES_OUT","CY2023")</f>
        <v>360600000</v>
      </c>
      <c r="N435" s="5">
        <f>_xll.SNL.Clients.Office.Excel.Functions.SPG(K435, "IQ_DILUT_EPS_NORM", "CY2023")</f>
        <v>1.4339999999999999</v>
      </c>
      <c r="O435">
        <f t="shared" si="74"/>
        <v>517100.4</v>
      </c>
      <c r="P435">
        <f t="shared" si="75"/>
        <v>3.4116276307976513E-2</v>
      </c>
      <c r="Q435" s="5">
        <f>_xll.SNL.Clients.Office.Excel.Functions.SPG(K435, "SP_MARKETCAP", "12/31/2022")</f>
        <v>88528.706451970007</v>
      </c>
      <c r="R435">
        <f t="shared" si="79"/>
        <v>2.6317555383953708E-3</v>
      </c>
      <c r="S435">
        <f t="shared" si="80"/>
        <v>3.7739374420589617E-3</v>
      </c>
      <c r="U435" s="11" t="s">
        <v>432</v>
      </c>
      <c r="V435" s="4" cm="1">
        <f t="array" ref="V435">_xll.SNL.Clients.Office.Excel.Functions.SPG(U435, "SP_TOTAL_REV", "CY2021")</f>
        <v>17731000</v>
      </c>
      <c r="W435" s="4">
        <f>_xll.SNL.Clients.Office.Excel.Functions.SPG(U435,"IQ_AVG_DILUT_SHARES_OUT","CY2021")</f>
        <v>367450000</v>
      </c>
      <c r="X435" s="5">
        <f>_xll.SNL.Clients.Office.Excel.Functions.SPG(U435, "IQ_DILUT_EPS_NORM", "CY2021")</f>
        <v>5.6989999999999998</v>
      </c>
      <c r="Y435">
        <f t="shared" si="81"/>
        <v>2094097.55</v>
      </c>
      <c r="Z435">
        <f t="shared" si="82"/>
        <v>0.11810374767356607</v>
      </c>
      <c r="AA435" s="5">
        <f>_xll.SNL.Clients.Office.Excel.Functions.SPG(U435, "SP_MARKETCAP", "12/31/2021")</f>
        <v>133252.52525879999</v>
      </c>
      <c r="AB435">
        <f t="shared" si="76"/>
        <v>3.1402134120497483E-3</v>
      </c>
      <c r="AC435">
        <f t="shared" si="83"/>
        <v>1.7896076235271514E-2</v>
      </c>
    </row>
    <row r="436" spans="1:29" x14ac:dyDescent="0.3">
      <c r="A436" s="11" t="s">
        <v>433</v>
      </c>
      <c r="B436" s="4" cm="1">
        <f t="array" ref="B436">_xll.SNL.Clients.Office.Excel.Functions.SPG(A436, "SP_TOTAL_REV", "CY2023")</f>
        <v>46254000</v>
      </c>
      <c r="C436" s="4">
        <f>_xll.SNL.Clients.Office.Excel.Functions.SPG(A436,"IQ_AVG_DILUT_SHARES_OUT","CY2023")</f>
        <v>345800000</v>
      </c>
      <c r="D436" s="5">
        <f>_xll.SNL.Clients.Office.Excel.Functions.SPG(A436, "IQ_DILUT_EPS_NORM", "CY2023")</f>
        <v>23.218</v>
      </c>
      <c r="E436">
        <f t="shared" si="72"/>
        <v>8028784.4000000004</v>
      </c>
      <c r="F436">
        <f t="shared" si="73"/>
        <v>0.17358032602585724</v>
      </c>
      <c r="G436" s="5">
        <f>_xll.SNL.Clients.Office.Excel.Functions.SPG(A436, "SP_MARKETCAP", "12/30/2023")</f>
        <v>132488.56178712001</v>
      </c>
      <c r="H436">
        <f t="shared" si="77"/>
        <v>3.1531117328044483E-3</v>
      </c>
      <c r="I436">
        <f t="shared" si="78"/>
        <v>7.3208948212253683E-2</v>
      </c>
      <c r="K436" s="11" t="s">
        <v>433</v>
      </c>
      <c r="L436" s="4" cm="1">
        <f t="array" ref="L436">_xll.SNL.Clients.Office.Excel.Functions.SPG(K436, "SP_TOTAL_REV", "CY2023")</f>
        <v>46254000</v>
      </c>
      <c r="M436" s="4">
        <f>_xll.SNL.Clients.Office.Excel.Functions.SPG(K436,"IQ_AVG_DILUT_SHARES_OUT","CY2023")</f>
        <v>345800000</v>
      </c>
      <c r="N436" s="5">
        <f>_xll.SNL.Clients.Office.Excel.Functions.SPG(K436, "IQ_DILUT_EPS_NORM", "CY2023")</f>
        <v>23.218</v>
      </c>
      <c r="O436">
        <f t="shared" si="74"/>
        <v>8028784.4000000004</v>
      </c>
      <c r="P436">
        <f t="shared" si="75"/>
        <v>0.17358032602585724</v>
      </c>
      <c r="Q436" s="5">
        <f>_xll.SNL.Clients.Office.Excel.Functions.SPG(K436, "SP_MARKETCAP", "12/31/2022")</f>
        <v>121751.65735992001</v>
      </c>
      <c r="R436">
        <f t="shared" si="79"/>
        <v>3.6193977231512428E-3</v>
      </c>
      <c r="S436">
        <f t="shared" si="80"/>
        <v>8.4035176336125561E-2</v>
      </c>
      <c r="U436" s="11" t="s">
        <v>433</v>
      </c>
      <c r="V436" s="4" cm="1">
        <f t="array" ref="V436">_xll.SNL.Clients.Office.Excel.Functions.SPG(U436, "SP_TOTAL_REV", "CY2021")</f>
        <v>59339000</v>
      </c>
      <c r="W436" s="4">
        <f>_xll.SNL.Clients.Office.Excel.Functions.SPG(U436,"IQ_AVG_DILUT_SHARES_OUT","CY2021")</f>
        <v>355800000</v>
      </c>
      <c r="X436" s="5">
        <f>_xll.SNL.Clients.Office.Excel.Functions.SPG(U436, "IQ_DILUT_EPS_NORM", "CY2021")</f>
        <v>47.756999999999998</v>
      </c>
      <c r="Y436">
        <f t="shared" si="81"/>
        <v>16991940.600000001</v>
      </c>
      <c r="Z436">
        <f t="shared" si="82"/>
        <v>0.28635367296381808</v>
      </c>
      <c r="AA436" s="5">
        <f>_xll.SNL.Clients.Office.Excel.Functions.SPG(U436, "SP_MARKETCAP", "12/31/2021")</f>
        <v>127610.1583162</v>
      </c>
      <c r="AB436">
        <f t="shared" si="76"/>
        <v>3.0072460531614521E-3</v>
      </c>
      <c r="AC436">
        <f t="shared" si="83"/>
        <v>0.14361704976083145</v>
      </c>
    </row>
    <row r="437" spans="1:29" x14ac:dyDescent="0.3">
      <c r="A437" s="11" t="s">
        <v>434</v>
      </c>
      <c r="B437" s="4" cm="1">
        <f t="array" ref="B437">_xll.SNL.Clients.Office.Excel.Functions.SPG(A437, "SP_TOTAL_REV", "CY2023")</f>
        <v>24527000</v>
      </c>
      <c r="C437" s="4">
        <f>_xll.SNL.Clients.Office.Excel.Functions.SPG(A437,"IQ_AVG_DILUT_SHARES_OUT","CY2023")</f>
        <v>311500000</v>
      </c>
      <c r="D437" s="5">
        <f>_xll.SNL.Clients.Office.Excel.Functions.SPG(A437, "IQ_DILUT_EPS_NORM", "CY2023")</f>
        <v>6.2080000000000002</v>
      </c>
      <c r="E437">
        <f t="shared" si="72"/>
        <v>1933792</v>
      </c>
      <c r="F437">
        <f t="shared" si="73"/>
        <v>7.8843397072613855E-2</v>
      </c>
      <c r="G437" s="5">
        <f>_xll.SNL.Clients.Office.Excel.Functions.SPG(A437, "SP_MARKETCAP", "12/30/2023")</f>
        <v>24175.878774640001</v>
      </c>
      <c r="H437">
        <f t="shared" si="77"/>
        <v>5.7536474082690284E-4</v>
      </c>
      <c r="I437">
        <f t="shared" si="78"/>
        <v>3.5718643110534127E-3</v>
      </c>
      <c r="K437" s="11" t="s">
        <v>434</v>
      </c>
      <c r="L437" s="4" cm="1">
        <f t="array" ref="L437">_xll.SNL.Clients.Office.Excel.Functions.SPG(K437, "SP_TOTAL_REV", "CY2023")</f>
        <v>24527000</v>
      </c>
      <c r="M437" s="4">
        <f>_xll.SNL.Clients.Office.Excel.Functions.SPG(K437,"IQ_AVG_DILUT_SHARES_OUT","CY2023")</f>
        <v>311500000</v>
      </c>
      <c r="N437" s="5">
        <f>_xll.SNL.Clients.Office.Excel.Functions.SPG(K437, "IQ_DILUT_EPS_NORM", "CY2023")</f>
        <v>6.2080000000000002</v>
      </c>
      <c r="O437">
        <f t="shared" si="74"/>
        <v>1933792</v>
      </c>
      <c r="P437">
        <f t="shared" si="75"/>
        <v>7.8843397072613855E-2</v>
      </c>
      <c r="Q437" s="5">
        <f>_xll.SNL.Clients.Office.Excel.Functions.SPG(K437, "SP_MARKETCAP", "12/31/2022")</f>
        <v>24121.441786070001</v>
      </c>
      <c r="R437">
        <f t="shared" si="79"/>
        <v>7.1707517887446338E-4</v>
      </c>
      <c r="S437">
        <f t="shared" si="80"/>
        <v>4.4516027104526687E-3</v>
      </c>
      <c r="U437" s="11" t="s">
        <v>434</v>
      </c>
      <c r="V437" s="4" cm="1">
        <f t="array" ref="V437">_xll.SNL.Clients.Office.Excel.Functions.SPG(U437, "SP_TOTAL_REV", "CY2021")</f>
        <v>22390000</v>
      </c>
      <c r="W437" s="4">
        <f>_xll.SNL.Clients.Office.Excel.Functions.SPG(U437,"IQ_AVG_DILUT_SHARES_OUT","CY2021")</f>
        <v>354100000</v>
      </c>
      <c r="X437" s="5">
        <f>_xll.SNL.Clients.Office.Excel.Functions.SPG(U437, "IQ_DILUT_EPS_NORM", "CY2021")</f>
        <v>5.1289999999999996</v>
      </c>
      <c r="Y437">
        <f t="shared" si="81"/>
        <v>1816178.8999999997</v>
      </c>
      <c r="Z437">
        <f t="shared" si="82"/>
        <v>8.1115627512282254E-2</v>
      </c>
      <c r="AA437" s="5">
        <f>_xll.SNL.Clients.Office.Excel.Functions.SPG(U437, "SP_MARKETCAP", "12/31/2021")</f>
        <v>23497.99549112</v>
      </c>
      <c r="AB437">
        <f t="shared" si="76"/>
        <v>5.5375101112859805E-4</v>
      </c>
      <c r="AC437">
        <f t="shared" si="83"/>
        <v>2.8401889360785792E-3</v>
      </c>
    </row>
    <row r="438" spans="1:29" x14ac:dyDescent="0.3">
      <c r="A438" s="11" t="s">
        <v>435</v>
      </c>
      <c r="B438" s="4" cm="1">
        <f t="array" ref="B438">_xll.SNL.Clients.Office.Excel.Functions.SPG(A438, "SP_TOTAL_REV", "CY2023")</f>
        <v>11164992</v>
      </c>
      <c r="C438" s="4">
        <f>_xll.SNL.Clients.Office.Excel.Functions.SPG(A438,"IQ_AVG_DILUT_SHARES_OUT","CY2023")</f>
        <v>205547000</v>
      </c>
      <c r="D438" s="5">
        <f>_xll.SNL.Clients.Office.Excel.Functions.SPG(A438, "IQ_DILUT_EPS_NORM", "CY2023")</f>
        <v>7.2539999999999996</v>
      </c>
      <c r="E438">
        <f t="shared" si="72"/>
        <v>1491037.9380000001</v>
      </c>
      <c r="F438">
        <f t="shared" si="73"/>
        <v>0.13354581337810184</v>
      </c>
      <c r="G438" s="5">
        <f>_xll.SNL.Clients.Office.Excel.Functions.SPG(A438, "SP_MARKETCAP", "12/30/2023")</f>
        <v>38126.641424959998</v>
      </c>
      <c r="H438">
        <f t="shared" si="77"/>
        <v>9.0738067337943224E-4</v>
      </c>
      <c r="I438">
        <f t="shared" si="78"/>
        <v>6.5821394046944011E-3</v>
      </c>
      <c r="K438" s="11" t="s">
        <v>435</v>
      </c>
      <c r="L438" s="4" cm="1">
        <f t="array" ref="L438">_xll.SNL.Clients.Office.Excel.Functions.SPG(K438, "SP_TOTAL_REV", "CY2023")</f>
        <v>11164992</v>
      </c>
      <c r="M438" s="4">
        <f>_xll.SNL.Clients.Office.Excel.Functions.SPG(K438,"IQ_AVG_DILUT_SHARES_OUT","CY2023")</f>
        <v>205547000</v>
      </c>
      <c r="N438" s="5">
        <f>_xll.SNL.Clients.Office.Excel.Functions.SPG(K438, "IQ_DILUT_EPS_NORM", "CY2023")</f>
        <v>7.2539999999999996</v>
      </c>
      <c r="O438">
        <f t="shared" si="74"/>
        <v>1491037.9380000001</v>
      </c>
      <c r="P438">
        <f t="shared" si="75"/>
        <v>0.13354581337810184</v>
      </c>
      <c r="Q438" s="5">
        <f>_xll.SNL.Clients.Office.Excel.Functions.SPG(K438, "SP_MARKETCAP", "12/31/2022")</f>
        <v>47490.972124319997</v>
      </c>
      <c r="R438">
        <f t="shared" si="79"/>
        <v>1.4117977537576238E-3</v>
      </c>
      <c r="S438">
        <f t="shared" si="80"/>
        <v>1.0241180905757803E-2</v>
      </c>
      <c r="U438" s="11" t="s">
        <v>435</v>
      </c>
      <c r="V438" s="4" cm="1">
        <f t="array" ref="V438">_xll.SNL.Clients.Office.Excel.Functions.SPG(U438, "SP_TOTAL_REV", "CY2021")</f>
        <v>8971337</v>
      </c>
      <c r="W438" s="4">
        <f>_xll.SNL.Clients.Office.Excel.Functions.SPG(U438,"IQ_AVG_DILUT_SHARES_OUT","CY2021")</f>
        <v>207758000</v>
      </c>
      <c r="X438" s="5">
        <f>_xll.SNL.Clients.Office.Excel.Functions.SPG(U438, "IQ_DILUT_EPS_NORM", "CY2021")</f>
        <v>5.7729999999999997</v>
      </c>
      <c r="Y438">
        <f t="shared" si="81"/>
        <v>1199386.9339999999</v>
      </c>
      <c r="Z438">
        <f t="shared" si="82"/>
        <v>0.1336909909860704</v>
      </c>
      <c r="AA438" s="5">
        <f>_xll.SNL.Clients.Office.Excel.Functions.SPG(U438, "SP_MARKETCAP", "12/31/2021")</f>
        <v>39855.541256160002</v>
      </c>
      <c r="AB438">
        <f t="shared" si="76"/>
        <v>9.3923101985514152E-4</v>
      </c>
      <c r="AC438">
        <f t="shared" si="83"/>
        <v>5.4221806776237318E-3</v>
      </c>
    </row>
    <row r="439" spans="1:29" x14ac:dyDescent="0.3">
      <c r="A439" s="11" t="s">
        <v>436</v>
      </c>
      <c r="B439" s="4" cm="1">
        <f t="array" ref="B439">_xll.SNL.Clients.Office.Excel.Functions.SPG(A439, "SP_TOTAL_REV", "CY2023")</f>
        <v>152669000</v>
      </c>
      <c r="C439" s="4">
        <f>_xll.SNL.Clients.Office.Excel.Functions.SPG(A439,"IQ_AVG_DILUT_SHARES_OUT","CY2023")</f>
        <v>1002000000</v>
      </c>
      <c r="D439" s="5">
        <f>_xll.SNL.Clients.Office.Excel.Functions.SPG(A439, "IQ_DILUT_EPS_NORM", "CY2023")</f>
        <v>12.428000000000001</v>
      </c>
      <c r="E439">
        <f t="shared" si="72"/>
        <v>12452856</v>
      </c>
      <c r="F439">
        <f t="shared" si="73"/>
        <v>8.1567679096607698E-2</v>
      </c>
      <c r="G439" s="5">
        <f>_xll.SNL.Clients.Office.Excel.Functions.SPG(A439, "SP_MARKETCAP", "12/30/2023")</f>
        <v>344907.99203820003</v>
      </c>
      <c r="H439">
        <f t="shared" si="77"/>
        <v>8.2085081290345571E-3</v>
      </c>
      <c r="I439">
        <f t="shared" si="78"/>
        <v>0.10201533902764148</v>
      </c>
      <c r="K439" s="11" t="s">
        <v>436</v>
      </c>
      <c r="L439" s="4" cm="1">
        <f t="array" ref="L439">_xll.SNL.Clients.Office.Excel.Functions.SPG(K439, "SP_TOTAL_REV", "CY2023")</f>
        <v>152669000</v>
      </c>
      <c r="M439" s="4">
        <f>_xll.SNL.Clients.Office.Excel.Functions.SPG(K439,"IQ_AVG_DILUT_SHARES_OUT","CY2023")</f>
        <v>1002000000</v>
      </c>
      <c r="N439" s="5">
        <f>_xll.SNL.Clients.Office.Excel.Functions.SPG(K439, "IQ_DILUT_EPS_NORM", "CY2023")</f>
        <v>12.428000000000001</v>
      </c>
      <c r="O439">
        <f t="shared" si="74"/>
        <v>12452856</v>
      </c>
      <c r="P439">
        <f t="shared" si="75"/>
        <v>8.1567679096607698E-2</v>
      </c>
      <c r="Q439" s="5">
        <f>_xll.SNL.Clients.Office.Excel.Functions.SPG(K439, "SP_MARKETCAP", "12/31/2022")</f>
        <v>321920.09690891998</v>
      </c>
      <c r="R439">
        <f t="shared" si="79"/>
        <v>9.5699466525072194E-3</v>
      </c>
      <c r="S439">
        <f t="shared" si="80"/>
        <v>0.11893529699735973</v>
      </c>
      <c r="U439" s="11" t="s">
        <v>436</v>
      </c>
      <c r="V439" s="4" cm="1">
        <f t="array" ref="V439">_xll.SNL.Clients.Office.Excel.Functions.SPG(U439, "SP_TOTAL_REV", "CY2021")</f>
        <v>151157000</v>
      </c>
      <c r="W439" s="4">
        <f>_xll.SNL.Clients.Office.Excel.Functions.SPG(U439,"IQ_AVG_DILUT_SHARES_OUT","CY2021")</f>
        <v>1058000000</v>
      </c>
      <c r="X439" s="5">
        <f>_xll.SNL.Clients.Office.Excel.Functions.SPG(U439, "IQ_DILUT_EPS_NORM", "CY2021")</f>
        <v>12.840999999999999</v>
      </c>
      <c r="Y439">
        <f t="shared" si="81"/>
        <v>13585778</v>
      </c>
      <c r="Z439">
        <f t="shared" si="82"/>
        <v>8.9878589810594281E-2</v>
      </c>
      <c r="AA439" s="5">
        <f>_xll.SNL.Clients.Office.Excel.Functions.SPG(U439, "SP_MARKETCAP", "12/31/2021")</f>
        <v>433369.70084677002</v>
      </c>
      <c r="AB439">
        <f t="shared" si="76"/>
        <v>1.0212739641008359E-2</v>
      </c>
      <c r="AC439">
        <f t="shared" si="83"/>
        <v>0.13114178973018834</v>
      </c>
    </row>
    <row r="440" spans="1:29" x14ac:dyDescent="0.3">
      <c r="A440" s="11" t="s">
        <v>437</v>
      </c>
      <c r="B440" s="4" cm="1">
        <f t="array" ref="B440">_xll.SNL.Clients.Office.Excel.Functions.SPG(A440, "SP_TOTAL_REV", "CY2023")</f>
        <v>9400600</v>
      </c>
      <c r="C440" s="4">
        <f>_xll.SNL.Clients.Office.Excel.Functions.SPG(A440,"IQ_AVG_DILUT_SHARES_OUT","CY2023")</f>
        <v>385900000</v>
      </c>
      <c r="D440" s="5">
        <f>_xll.SNL.Clients.Office.Excel.Functions.SPG(A440, "IQ_DILUT_EPS_NORM", "CY2023")</f>
        <v>2.2069999999999999</v>
      </c>
      <c r="E440">
        <f t="shared" si="72"/>
        <v>851681.3</v>
      </c>
      <c r="F440">
        <f t="shared" si="73"/>
        <v>9.0598610726974879E-2</v>
      </c>
      <c r="G440" s="5">
        <f>_xll.SNL.Clients.Office.Excel.Functions.SPG(A440, "SP_MARKETCAP", "12/30/2023")</f>
        <v>12501.25483584</v>
      </c>
      <c r="H440">
        <f t="shared" si="77"/>
        <v>2.9751891609330981E-4</v>
      </c>
      <c r="I440">
        <f t="shared" si="78"/>
        <v>6.5662424781793465E-4</v>
      </c>
      <c r="K440" s="11" t="s">
        <v>437</v>
      </c>
      <c r="L440" s="4" cm="1">
        <f t="array" ref="L440">_xll.SNL.Clients.Office.Excel.Functions.SPG(K440, "SP_TOTAL_REV", "CY2023")</f>
        <v>9400600</v>
      </c>
      <c r="M440" s="4">
        <f>_xll.SNL.Clients.Office.Excel.Functions.SPG(K440,"IQ_AVG_DILUT_SHARES_OUT","CY2023")</f>
        <v>385900000</v>
      </c>
      <c r="N440" s="5">
        <f>_xll.SNL.Clients.Office.Excel.Functions.SPG(K440, "IQ_DILUT_EPS_NORM", "CY2023")</f>
        <v>2.2069999999999999</v>
      </c>
      <c r="O440">
        <f t="shared" si="74"/>
        <v>851681.3</v>
      </c>
      <c r="P440">
        <f t="shared" si="75"/>
        <v>9.0598610726974879E-2</v>
      </c>
      <c r="Q440" s="5">
        <f>_xll.SNL.Clients.Office.Excel.Functions.SPG(K440, "SP_MARKETCAP", "12/31/2022")</f>
        <v>12941.75835658</v>
      </c>
      <c r="R440">
        <f t="shared" si="79"/>
        <v>3.8472881392413104E-4</v>
      </c>
      <c r="S440">
        <f t="shared" si="80"/>
        <v>8.490964923305571E-4</v>
      </c>
      <c r="U440" s="11" t="s">
        <v>437</v>
      </c>
      <c r="V440" s="4" cm="1">
        <f t="array" ref="V440">_xll.SNL.Clients.Office.Excel.Functions.SPG(U440, "SP_TOTAL_REV", "CY2021")</f>
        <v>9107900</v>
      </c>
      <c r="W440" s="4">
        <f>_xll.SNL.Clients.Office.Excel.Functions.SPG(U440,"IQ_AVG_DILUT_SHARES_OUT","CY2021")</f>
        <v>398400000</v>
      </c>
      <c r="X440" s="5">
        <f>_xll.SNL.Clients.Office.Excel.Functions.SPG(U440, "IQ_DILUT_EPS_NORM", "CY2021")</f>
        <v>2.052</v>
      </c>
      <c r="Y440">
        <f t="shared" si="81"/>
        <v>817516.8</v>
      </c>
      <c r="Z440">
        <f t="shared" si="82"/>
        <v>8.9759088264034531E-2</v>
      </c>
      <c r="AA440" s="5">
        <f>_xll.SNL.Clients.Office.Excel.Functions.SPG(U440, "SP_MARKETCAP", "12/31/2021")</f>
        <v>14746.134486999999</v>
      </c>
      <c r="AB440">
        <f t="shared" si="76"/>
        <v>3.4750567917592759E-4</v>
      </c>
      <c r="AC440">
        <f t="shared" si="83"/>
        <v>7.1308165366900343E-4</v>
      </c>
    </row>
    <row r="441" spans="1:29" x14ac:dyDescent="0.3">
      <c r="A441" s="11" t="s">
        <v>438</v>
      </c>
      <c r="B441" s="4" cm="1">
        <f t="array" ref="B441">_xll.SNL.Clients.Office.Excel.Functions.SPG(A441, "SP_TOTAL_REV", "CY2023")</f>
        <v>8207800</v>
      </c>
      <c r="C441" s="4">
        <f>_xll.SNL.Clients.Office.Excel.Functions.SPG(A441,"IQ_AVG_DILUT_SHARES_OUT","CY2023")</f>
        <v>104025000</v>
      </c>
      <c r="D441" s="5">
        <f>_xll.SNL.Clients.Office.Excel.Functions.SPG(A441, "IQ_DILUT_EPS_NORM", "CY2023")</f>
        <v>6.9710000000000001</v>
      </c>
      <c r="E441">
        <f t="shared" si="72"/>
        <v>725158.27500000002</v>
      </c>
      <c r="F441">
        <f t="shared" si="73"/>
        <v>8.8349895830795097E-2</v>
      </c>
      <c r="G441" s="5">
        <f>_xll.SNL.Clients.Office.Excel.Functions.SPG(A441, "SP_MARKETCAP", "12/30/2023")</f>
        <v>13414.454455040001</v>
      </c>
      <c r="H441">
        <f t="shared" si="77"/>
        <v>3.1925226722077297E-4</v>
      </c>
      <c r="I441">
        <f t="shared" si="78"/>
        <v>2.2255075547960084E-3</v>
      </c>
      <c r="K441" s="11" t="s">
        <v>438</v>
      </c>
      <c r="L441" s="4" cm="1">
        <f t="array" ref="L441">_xll.SNL.Clients.Office.Excel.Functions.SPG(K441, "SP_TOTAL_REV", "CY2023")</f>
        <v>8207800</v>
      </c>
      <c r="M441" s="4">
        <f>_xll.SNL.Clients.Office.Excel.Functions.SPG(K441,"IQ_AVG_DILUT_SHARES_OUT","CY2023")</f>
        <v>104025000</v>
      </c>
      <c r="N441" s="5">
        <f>_xll.SNL.Clients.Office.Excel.Functions.SPG(K441, "IQ_DILUT_EPS_NORM", "CY2023")</f>
        <v>6.9710000000000001</v>
      </c>
      <c r="O441">
        <f t="shared" si="74"/>
        <v>725158.27500000002</v>
      </c>
      <c r="P441">
        <f t="shared" si="75"/>
        <v>8.8349895830795097E-2</v>
      </c>
      <c r="Q441" s="5">
        <f>_xll.SNL.Clients.Office.Excel.Functions.SPG(K441, "SP_MARKETCAP", "12/31/2022")</f>
        <v>16898.017683059999</v>
      </c>
      <c r="R441">
        <f t="shared" si="79"/>
        <v>5.0233933610476303E-4</v>
      </c>
      <c r="S441">
        <f t="shared" si="80"/>
        <v>3.5018075119863032E-3</v>
      </c>
      <c r="U441" s="11" t="s">
        <v>438</v>
      </c>
      <c r="V441" s="4" cm="1">
        <f t="array" ref="V441">_xll.SNL.Clients.Office.Excel.Functions.SPG(U441, "SP_TOTAL_REV", "CY2021")</f>
        <v>7885300</v>
      </c>
      <c r="W441" s="4">
        <f>_xll.SNL.Clients.Office.Excel.Functions.SPG(U441,"IQ_AVG_DILUT_SHARES_OUT","CY2021")</f>
        <v>107876403</v>
      </c>
      <c r="X441" s="5">
        <f>_xll.SNL.Clients.Office.Excel.Functions.SPG(U441, "IQ_DILUT_EPS_NORM", "CY2021")</f>
        <v>5.62</v>
      </c>
      <c r="Y441">
        <f t="shared" si="81"/>
        <v>606265.38485999999</v>
      </c>
      <c r="Z441">
        <f t="shared" si="82"/>
        <v>7.688551923959773E-2</v>
      </c>
      <c r="AA441" s="5">
        <f>_xll.SNL.Clients.Office.Excel.Functions.SPG(U441, "SP_MARKETCAP", "12/31/2021")</f>
        <v>14717.891997119999</v>
      </c>
      <c r="AB441">
        <f t="shared" si="76"/>
        <v>3.4684011996540898E-4</v>
      </c>
      <c r="AC441">
        <f t="shared" si="83"/>
        <v>1.9492414742055984E-3</v>
      </c>
    </row>
    <row r="442" spans="1:29" x14ac:dyDescent="0.3">
      <c r="A442" s="11" t="s">
        <v>439</v>
      </c>
      <c r="B442" s="4" cm="1">
        <f t="array" ref="B442">_xll.SNL.Clients.Office.Excel.Functions.SPG(A442, "SP_TOTAL_REV", "CY2023")</f>
        <v>26640000</v>
      </c>
      <c r="C442" s="4">
        <f>_xll.SNL.Clients.Office.Excel.Functions.SPG(A442,"IQ_AVG_DILUT_SHARES_OUT","CY2023")</f>
        <v>1235000000</v>
      </c>
      <c r="D442" s="5">
        <f>_xll.SNL.Clients.Office.Excel.Functions.SPG(A442, "IQ_DILUT_EPS_NORM", "CY2023")</f>
        <v>2.294</v>
      </c>
      <c r="E442">
        <f t="shared" si="72"/>
        <v>2833090</v>
      </c>
      <c r="F442">
        <f t="shared" si="73"/>
        <v>0.10634722222222222</v>
      </c>
      <c r="G442" s="5">
        <f>_xll.SNL.Clients.Office.Excel.Functions.SPG(A442, "SP_MARKETCAP", "12/30/2023")</f>
        <v>45357.400904119997</v>
      </c>
      <c r="H442">
        <f t="shared" si="77"/>
        <v>1.0794664160525243E-3</v>
      </c>
      <c r="I442">
        <f t="shared" si="78"/>
        <v>2.4762959584244907E-3</v>
      </c>
      <c r="K442" s="11" t="s">
        <v>439</v>
      </c>
      <c r="L442" s="4" cm="1">
        <f t="array" ref="L442">_xll.SNL.Clients.Office.Excel.Functions.SPG(K442, "SP_TOTAL_REV", "CY2023")</f>
        <v>26640000</v>
      </c>
      <c r="M442" s="4">
        <f>_xll.SNL.Clients.Office.Excel.Functions.SPG(K442,"IQ_AVG_DILUT_SHARES_OUT","CY2023")</f>
        <v>1235000000</v>
      </c>
      <c r="N442" s="5">
        <f>_xll.SNL.Clients.Office.Excel.Functions.SPG(K442, "IQ_DILUT_EPS_NORM", "CY2023")</f>
        <v>2.294</v>
      </c>
      <c r="O442">
        <f t="shared" si="74"/>
        <v>2833090</v>
      </c>
      <c r="P442">
        <f t="shared" si="75"/>
        <v>0.10634722222222222</v>
      </c>
      <c r="Q442" s="5">
        <f>_xll.SNL.Clients.Office.Excel.Functions.SPG(K442, "SP_MARKETCAP", "12/31/2022")</f>
        <v>49866.906976439997</v>
      </c>
      <c r="R442">
        <f t="shared" si="79"/>
        <v>1.4824288513590083E-3</v>
      </c>
      <c r="S442">
        <f t="shared" si="80"/>
        <v>3.4006917850175652E-3</v>
      </c>
      <c r="U442" s="11" t="s">
        <v>439</v>
      </c>
      <c r="V442" s="4" cm="1">
        <f t="array" ref="V442">_xll.SNL.Clients.Office.Excel.Functions.SPG(U442, "SP_TOTAL_REV", "CY2021")</f>
        <v>26042000</v>
      </c>
      <c r="W442" s="4">
        <f>_xll.SNL.Clients.Office.Excel.Functions.SPG(U442,"IQ_AVG_DILUT_SHARES_OUT","CY2021")</f>
        <v>1236000000</v>
      </c>
      <c r="X442" s="5">
        <f>_xll.SNL.Clients.Office.Excel.Functions.SPG(U442, "IQ_DILUT_EPS_NORM", "CY2021")</f>
        <v>1.732</v>
      </c>
      <c r="Y442">
        <f t="shared" si="81"/>
        <v>2140752</v>
      </c>
      <c r="Z442">
        <f t="shared" si="82"/>
        <v>8.2203824591045235E-2</v>
      </c>
      <c r="AA442" s="5">
        <f>_xll.SNL.Clients.Office.Excel.Functions.SPG(U442, "SP_MARKETCAP", "12/31/2021")</f>
        <v>43943.124349899997</v>
      </c>
      <c r="AB442">
        <f t="shared" si="76"/>
        <v>1.0355585245602162E-3</v>
      </c>
      <c r="AC442">
        <f t="shared" si="83"/>
        <v>1.7935873645382944E-3</v>
      </c>
    </row>
    <row r="443" spans="1:29" x14ac:dyDescent="0.3">
      <c r="A443" s="11" t="s">
        <v>440</v>
      </c>
      <c r="B443" s="4" cm="1">
        <f t="array" ref="B443">_xll.SNL.Clients.Office.Excel.Functions.SPG(A443, "SP_TOTAL_REV", "CY2023")</f>
        <v>150039000</v>
      </c>
      <c r="C443" s="4">
        <f>_xll.SNL.Clients.Office.Excel.Functions.SPG(A443,"IQ_AVG_DILUT_SHARES_OUT","CY2023")</f>
        <v>725000000</v>
      </c>
      <c r="D443" s="5">
        <f>_xll.SNL.Clients.Office.Excel.Functions.SPG(A443, "IQ_DILUT_EPS_NORM", "CY2023")</f>
        <v>3.911</v>
      </c>
      <c r="E443">
        <f t="shared" si="72"/>
        <v>2835475</v>
      </c>
      <c r="F443">
        <f t="shared" si="73"/>
        <v>1.8898253120855243E-2</v>
      </c>
      <c r="G443" s="5">
        <f>_xll.SNL.Clients.Office.Excel.Functions.SPG(A443, "SP_MARKETCAP", "12/30/2023")</f>
        <v>32884.845762370001</v>
      </c>
      <c r="H443">
        <f t="shared" si="77"/>
        <v>7.826305275424445E-4</v>
      </c>
      <c r="I443">
        <f t="shared" si="78"/>
        <v>3.0608679932185006E-3</v>
      </c>
      <c r="K443" s="11" t="s">
        <v>440</v>
      </c>
      <c r="L443" s="4" cm="1">
        <f t="array" ref="L443">_xll.SNL.Clients.Office.Excel.Functions.SPG(K443, "SP_TOTAL_REV", "CY2023")</f>
        <v>150039000</v>
      </c>
      <c r="M443" s="4">
        <f>_xll.SNL.Clients.Office.Excel.Functions.SPG(K443,"IQ_AVG_DILUT_SHARES_OUT","CY2023")</f>
        <v>725000000</v>
      </c>
      <c r="N443" s="5">
        <f>_xll.SNL.Clients.Office.Excel.Functions.SPG(K443, "IQ_DILUT_EPS_NORM", "CY2023")</f>
        <v>3.911</v>
      </c>
      <c r="O443">
        <f t="shared" si="74"/>
        <v>2835475</v>
      </c>
      <c r="P443">
        <f t="shared" si="75"/>
        <v>1.8898253120855243E-2</v>
      </c>
      <c r="Q443" s="5">
        <f>_xll.SNL.Clients.Office.Excel.Functions.SPG(K443, "SP_MARKETCAP", "12/31/2022")</f>
        <v>31911.339187500002</v>
      </c>
      <c r="R443">
        <f t="shared" si="79"/>
        <v>9.4865097447097634E-4</v>
      </c>
      <c r="S443">
        <f t="shared" si="80"/>
        <v>3.7101739611559883E-3</v>
      </c>
      <c r="U443" s="11" t="s">
        <v>440</v>
      </c>
      <c r="V443" s="4" cm="1">
        <f t="array" ref="V443">_xll.SNL.Clients.Office.Excel.Functions.SPG(U443, "SP_TOTAL_REV", "CY2021")</f>
        <v>137888000</v>
      </c>
      <c r="W443" s="4">
        <f>_xll.SNL.Clients.Office.Excel.Functions.SPG(U443,"IQ_AVG_DILUT_SHARES_OUT","CY2021")</f>
        <v>754000000</v>
      </c>
      <c r="X443" s="5">
        <f>_xll.SNL.Clients.Office.Excel.Functions.SPG(U443, "IQ_DILUT_EPS_NORM", "CY2021")</f>
        <v>2.5870000000000002</v>
      </c>
      <c r="Y443">
        <f t="shared" si="81"/>
        <v>1950598.0000000002</v>
      </c>
      <c r="Z443">
        <f t="shared" si="82"/>
        <v>1.4146249129728478E-2</v>
      </c>
      <c r="AA443" s="5">
        <f>_xll.SNL.Clients.Office.Excel.Functions.SPG(U443, "SP_MARKETCAP", "12/31/2021")</f>
        <v>33277.666826640001</v>
      </c>
      <c r="AB443">
        <f t="shared" si="76"/>
        <v>7.8421760103819732E-4</v>
      </c>
      <c r="AC443">
        <f t="shared" si="83"/>
        <v>2.0287709338858168E-3</v>
      </c>
    </row>
    <row r="444" spans="1:29" x14ac:dyDescent="0.3">
      <c r="A444" s="11" t="s">
        <v>441</v>
      </c>
      <c r="B444" s="4" cm="1">
        <f t="array" ref="B444">_xll.SNL.Clients.Office.Excel.Functions.SPG(A444, "SP_TOTAL_REV", "CY2023")</f>
        <v>13696100</v>
      </c>
      <c r="C444" s="4">
        <f>_xll.SNL.Clients.Office.Excel.Functions.SPG(A444,"IQ_AVG_DILUT_SHARES_OUT","CY2023")</f>
        <v>333200000</v>
      </c>
      <c r="D444" s="5">
        <f>_xll.SNL.Clients.Office.Excel.Functions.SPG(A444, "IQ_DILUT_EPS_NORM", "CY2023")</f>
        <v>2.4750000000000001</v>
      </c>
      <c r="E444">
        <f t="shared" si="72"/>
        <v>824670</v>
      </c>
      <c r="F444">
        <f t="shared" si="73"/>
        <v>6.0212031162155649E-2</v>
      </c>
      <c r="G444" s="5">
        <f>_xll.SNL.Clients.Office.Excel.Functions.SPG(A444, "SP_MARKETCAP", "12/30/2023")</f>
        <v>11677.83080715</v>
      </c>
      <c r="H444">
        <f t="shared" si="77"/>
        <v>2.7792214539164496E-4</v>
      </c>
      <c r="I444">
        <f t="shared" si="78"/>
        <v>6.8785730984432126E-4</v>
      </c>
      <c r="K444" s="11" t="s">
        <v>441</v>
      </c>
      <c r="L444" s="4" cm="1">
        <f t="array" ref="L444">_xll.SNL.Clients.Office.Excel.Functions.SPG(K444, "SP_TOTAL_REV", "CY2023")</f>
        <v>13696100</v>
      </c>
      <c r="M444" s="4">
        <f>_xll.SNL.Clients.Office.Excel.Functions.SPG(K444,"IQ_AVG_DILUT_SHARES_OUT","CY2023")</f>
        <v>333200000</v>
      </c>
      <c r="N444" s="5">
        <f>_xll.SNL.Clients.Office.Excel.Functions.SPG(K444, "IQ_DILUT_EPS_NORM", "CY2023")</f>
        <v>2.4750000000000001</v>
      </c>
      <c r="O444">
        <f t="shared" si="74"/>
        <v>824670</v>
      </c>
      <c r="P444">
        <f t="shared" si="75"/>
        <v>6.0212031162155649E-2</v>
      </c>
      <c r="Q444" s="5">
        <f>_xll.SNL.Clients.Office.Excel.Functions.SPG(K444, "SP_MARKETCAP", "12/31/2022")</f>
        <v>14936.902961579999</v>
      </c>
      <c r="R444">
        <f t="shared" si="79"/>
        <v>4.4403989023537367E-4</v>
      </c>
      <c r="S444">
        <f t="shared" si="80"/>
        <v>1.0989987283325498E-3</v>
      </c>
      <c r="U444" s="11" t="s">
        <v>441</v>
      </c>
      <c r="V444" s="4" cm="1">
        <f t="array" ref="V444">_xll.SNL.Clients.Office.Excel.Functions.SPG(U444, "SP_TOTAL_REV", "CY2021")</f>
        <v>12357400</v>
      </c>
      <c r="W444" s="4">
        <f>_xll.SNL.Clients.Office.Excel.Functions.SPG(U444,"IQ_AVG_DILUT_SHARES_OUT","CY2021")</f>
        <v>381600000</v>
      </c>
      <c r="X444" s="5">
        <f>_xll.SNL.Clients.Office.Excel.Functions.SPG(U444, "IQ_DILUT_EPS_NORM", "CY2021")</f>
        <v>3.9039999999999999</v>
      </c>
      <c r="Y444">
        <f t="shared" si="81"/>
        <v>1489766.3999999999</v>
      </c>
      <c r="Z444">
        <f t="shared" si="82"/>
        <v>0.12055662194312719</v>
      </c>
      <c r="AA444" s="5">
        <f>_xll.SNL.Clients.Office.Excel.Functions.SPG(U444, "SP_MARKETCAP", "12/31/2021")</f>
        <v>14889.125133879999</v>
      </c>
      <c r="AB444">
        <f t="shared" si="76"/>
        <v>3.5087538002218294E-4</v>
      </c>
      <c r="AC444">
        <f t="shared" si="83"/>
        <v>1.3698174836066022E-3</v>
      </c>
    </row>
    <row r="445" spans="1:29" x14ac:dyDescent="0.3">
      <c r="A445" s="11" t="s">
        <v>442</v>
      </c>
      <c r="B445" s="4" cm="1">
        <f t="array" ref="B445">_xll.SNL.Clients.Office.Excel.Functions.SPG(A445, "SP_TOTAL_REV", "CY2023")</f>
        <v>21490000</v>
      </c>
      <c r="C445" s="4">
        <f>_xll.SNL.Clients.Office.Excel.Functions.SPG(A445,"IQ_AVG_DILUT_SHARES_OUT","CY2023")</f>
        <v>401000000</v>
      </c>
      <c r="D445" s="5">
        <f>_xll.SNL.Clients.Office.Excel.Functions.SPG(A445, "IQ_DILUT_EPS_NORM", "CY2023")</f>
        <v>10.327</v>
      </c>
      <c r="E445">
        <f t="shared" si="72"/>
        <v>4141127</v>
      </c>
      <c r="F445">
        <f t="shared" si="73"/>
        <v>0.19270018613308515</v>
      </c>
      <c r="G445" s="5">
        <f>_xll.SNL.Clients.Office.Excel.Functions.SPG(A445, "SP_MARKETCAP", "12/30/2023")</f>
        <v>61683.1208835</v>
      </c>
      <c r="H445">
        <f t="shared" si="77"/>
        <v>1.4680042529729295E-3</v>
      </c>
      <c r="I445">
        <f t="shared" si="78"/>
        <v>1.5160079920451442E-2</v>
      </c>
      <c r="K445" s="11" t="s">
        <v>442</v>
      </c>
      <c r="L445" s="4" cm="1">
        <f t="array" ref="L445">_xll.SNL.Clients.Office.Excel.Functions.SPG(K445, "SP_TOTAL_REV", "CY2023")</f>
        <v>21490000</v>
      </c>
      <c r="M445" s="4">
        <f>_xll.SNL.Clients.Office.Excel.Functions.SPG(K445,"IQ_AVG_DILUT_SHARES_OUT","CY2023")</f>
        <v>401000000</v>
      </c>
      <c r="N445" s="5">
        <f>_xll.SNL.Clients.Office.Excel.Functions.SPG(K445, "IQ_DILUT_EPS_NORM", "CY2023")</f>
        <v>10.327</v>
      </c>
      <c r="O445">
        <f t="shared" si="74"/>
        <v>4141127</v>
      </c>
      <c r="P445">
        <f t="shared" si="75"/>
        <v>0.19270018613308515</v>
      </c>
      <c r="Q445" s="5">
        <f>_xll.SNL.Clients.Office.Excel.Functions.SPG(K445, "SP_MARKETCAP", "12/31/2022")</f>
        <v>63700.208072020003</v>
      </c>
      <c r="R445">
        <f t="shared" si="79"/>
        <v>1.8936611875316248E-3</v>
      </c>
      <c r="S445">
        <f t="shared" si="80"/>
        <v>1.9555839083639091E-2</v>
      </c>
      <c r="U445" s="11" t="s">
        <v>442</v>
      </c>
      <c r="V445" s="4" cm="1">
        <f t="array" ref="V445">_xll.SNL.Clients.Office.Excel.Functions.SPG(U445, "SP_TOTAL_REV", "CY2021")</f>
        <v>19276000</v>
      </c>
      <c r="W445" s="4">
        <f>_xll.SNL.Clients.Office.Excel.Functions.SPG(U445,"IQ_AVG_DILUT_SHARES_OUT","CY2021")</f>
        <v>426000000</v>
      </c>
      <c r="X445" s="5">
        <f>_xll.SNL.Clients.Office.Excel.Functions.SPG(U445, "IQ_DILUT_EPS_NORM", "CY2021")</f>
        <v>10.132999999999999</v>
      </c>
      <c r="Y445">
        <f t="shared" si="81"/>
        <v>4316658</v>
      </c>
      <c r="Z445">
        <f t="shared" si="82"/>
        <v>0.22393951027184064</v>
      </c>
      <c r="AA445" s="5">
        <f>_xll.SNL.Clients.Office.Excel.Functions.SPG(U445, "SP_MARKETCAP", "12/31/2021")</f>
        <v>84747.93461964</v>
      </c>
      <c r="AB445">
        <f t="shared" si="76"/>
        <v>1.9971599068703857E-3</v>
      </c>
      <c r="AC445">
        <f t="shared" si="83"/>
        <v>2.0237221336317616E-2</v>
      </c>
    </row>
    <row r="446" spans="1:29" x14ac:dyDescent="0.3">
      <c r="A446" s="11" t="s">
        <v>443</v>
      </c>
      <c r="B446" s="4" cm="1">
        <f t="array" ref="B446">_xll.SNL.Clients.Office.Excel.Functions.SPG(A446, "SP_TOTAL_REV", "CY2023")</f>
        <v>83933000</v>
      </c>
      <c r="C446" s="4">
        <f>_xll.SNL.Clients.Office.Excel.Functions.SPG(A446,"IQ_AVG_DILUT_SHARES_OUT","CY2023")</f>
        <v>2473600000</v>
      </c>
      <c r="D446" s="5">
        <f>_xll.SNL.Clients.Office.Excel.Functions.SPG(A446, "IQ_DILUT_EPS_NORM", "CY2023")</f>
        <v>5.141</v>
      </c>
      <c r="E446">
        <f t="shared" si="72"/>
        <v>12716777.6</v>
      </c>
      <c r="F446">
        <f t="shared" si="73"/>
        <v>0.15151105762929956</v>
      </c>
      <c r="G446" s="5">
        <f>_xll.SNL.Clients.Office.Excel.Functions.SPG(A446, "SP_MARKETCAP", "12/30/2023")</f>
        <v>345378.10535993997</v>
      </c>
      <c r="H446">
        <f t="shared" si="77"/>
        <v>8.2196964143516522E-3</v>
      </c>
      <c r="I446">
        <f t="shared" si="78"/>
        <v>4.2257459266181845E-2</v>
      </c>
      <c r="K446" s="11" t="s">
        <v>443</v>
      </c>
      <c r="L446" s="4" cm="1">
        <f t="array" ref="L446">_xll.SNL.Clients.Office.Excel.Functions.SPG(K446, "SP_TOTAL_REV", "CY2023")</f>
        <v>83933000</v>
      </c>
      <c r="M446" s="4">
        <f>_xll.SNL.Clients.Office.Excel.Functions.SPG(K446,"IQ_AVG_DILUT_SHARES_OUT","CY2023")</f>
        <v>2473600000</v>
      </c>
      <c r="N446" s="5">
        <f>_xll.SNL.Clients.Office.Excel.Functions.SPG(K446, "IQ_DILUT_EPS_NORM", "CY2023")</f>
        <v>5.141</v>
      </c>
      <c r="O446">
        <f t="shared" si="74"/>
        <v>12716777.6</v>
      </c>
      <c r="P446">
        <f t="shared" si="75"/>
        <v>0.15151105762929956</v>
      </c>
      <c r="Q446" s="5">
        <f>_xll.SNL.Clients.Office.Excel.Functions.SPG(K446, "SP_MARKETCAP", "12/31/2022")</f>
        <v>359151.25640472001</v>
      </c>
      <c r="R446">
        <f t="shared" si="79"/>
        <v>1.0676743691918527E-2</v>
      </c>
      <c r="S446">
        <f t="shared" si="80"/>
        <v>5.4889139320153144E-2</v>
      </c>
      <c r="U446" s="11" t="s">
        <v>443</v>
      </c>
      <c r="V446" s="4" cm="1">
        <f t="array" ref="V446">_xll.SNL.Clients.Office.Excel.Functions.SPG(U446, "SP_TOTAL_REV", "CY2021")</f>
        <v>78346000</v>
      </c>
      <c r="W446" s="4">
        <f>_xll.SNL.Clients.Office.Excel.Functions.SPG(U446,"IQ_AVG_DILUT_SHARES_OUT","CY2021")</f>
        <v>2566600000</v>
      </c>
      <c r="X446" s="5">
        <f>_xll.SNL.Clients.Office.Excel.Functions.SPG(U446, "IQ_DILUT_EPS_NORM", "CY2021")</f>
        <v>4.3869999999999996</v>
      </c>
      <c r="Y446">
        <f t="shared" si="81"/>
        <v>11259674.199999997</v>
      </c>
      <c r="Z446">
        <f t="shared" si="82"/>
        <v>0.14371728231179637</v>
      </c>
      <c r="AA446" s="5">
        <f>_xll.SNL.Clients.Office.Excel.Functions.SPG(U446, "SP_MARKETCAP", "12/31/2021")</f>
        <v>395855.06423202</v>
      </c>
      <c r="AB446">
        <f t="shared" si="76"/>
        <v>9.3286741059123886E-3</v>
      </c>
      <c r="AC446">
        <f t="shared" si="83"/>
        <v>4.0924893302637648E-2</v>
      </c>
    </row>
    <row r="447" spans="1:29" x14ac:dyDescent="0.3">
      <c r="A447" s="11" t="s">
        <v>444</v>
      </c>
      <c r="B447" s="4" cm="1">
        <f t="array" ref="B447">_xll.SNL.Clients.Office.Excel.Functions.SPG(A447, "SP_TOTAL_REV", "CY2023")</f>
        <v>62082300</v>
      </c>
      <c r="C447" s="4">
        <f>_xll.SNL.Clients.Office.Excel.Functions.SPG(A447,"IQ_AVG_DILUT_SHARES_OUT","CY2023")</f>
        <v>587500000</v>
      </c>
      <c r="D447" s="5">
        <f>_xll.SNL.Clients.Office.Excel.Functions.SPG(A447, "IQ_DILUT_EPS_NORM", "CY2023")</f>
        <v>5.2169999999999996</v>
      </c>
      <c r="E447">
        <f t="shared" si="72"/>
        <v>3064987.5</v>
      </c>
      <c r="F447">
        <f t="shared" si="73"/>
        <v>4.9369747899159662E-2</v>
      </c>
      <c r="G447" s="5">
        <f>_xll.SNL.Clients.Office.Excel.Functions.SPG(A447, "SP_MARKETCAP", "12/30/2023")</f>
        <v>93172.659755999994</v>
      </c>
      <c r="H447">
        <f t="shared" si="77"/>
        <v>2.2174276985909651E-3</v>
      </c>
      <c r="I447">
        <f t="shared" si="78"/>
        <v>1.1568320303549064E-2</v>
      </c>
      <c r="K447" s="11" t="s">
        <v>444</v>
      </c>
      <c r="L447" s="4" cm="1">
        <f t="array" ref="L447">_xll.SNL.Clients.Office.Excel.Functions.SPG(K447, "SP_TOTAL_REV", "CY2023")</f>
        <v>62082300</v>
      </c>
      <c r="M447" s="4">
        <f>_xll.SNL.Clients.Office.Excel.Functions.SPG(K447,"IQ_AVG_DILUT_SHARES_OUT","CY2023")</f>
        <v>587500000</v>
      </c>
      <c r="N447" s="5">
        <f>_xll.SNL.Clients.Office.Excel.Functions.SPG(K447, "IQ_DILUT_EPS_NORM", "CY2023")</f>
        <v>5.2169999999999996</v>
      </c>
      <c r="O447">
        <f t="shared" si="74"/>
        <v>3064987.5</v>
      </c>
      <c r="P447">
        <f t="shared" si="75"/>
        <v>4.9369747899159662E-2</v>
      </c>
      <c r="Q447" s="5">
        <f>_xll.SNL.Clients.Office.Excel.Functions.SPG(K447, "SP_MARKETCAP", "12/31/2022")</f>
        <v>75889.392343519998</v>
      </c>
      <c r="R447">
        <f t="shared" si="79"/>
        <v>2.2560176987774525E-3</v>
      </c>
      <c r="S447">
        <f t="shared" si="80"/>
        <v>1.1769644334521968E-2</v>
      </c>
      <c r="U447" s="11" t="s">
        <v>444</v>
      </c>
      <c r="V447" s="4" cm="1">
        <f t="array" ref="V447">_xll.SNL.Clients.Office.Excel.Functions.SPG(U447, "SP_TOTAL_REV", "CY2021")</f>
        <v>47676500</v>
      </c>
      <c r="W447" s="4">
        <f>_xll.SNL.Clients.Office.Excel.Functions.SPG(U447,"IQ_AVG_DILUT_SHARES_OUT","CY2021")</f>
        <v>587100000</v>
      </c>
      <c r="X447" s="5">
        <f>_xll.SNL.Clients.Office.Excel.Functions.SPG(U447, "IQ_DILUT_EPS_NORM", "CY2021")</f>
        <v>4.4820000000000002</v>
      </c>
      <c r="Y447">
        <f t="shared" si="81"/>
        <v>2631382.2000000002</v>
      </c>
      <c r="Z447">
        <f t="shared" si="82"/>
        <v>5.5192436525332192E-2</v>
      </c>
      <c r="AA447" s="5">
        <f>_xll.SNL.Clients.Office.Excel.Functions.SPG(U447, "SP_MARKETCAP", "12/31/2021")</f>
        <v>60056.782543349997</v>
      </c>
      <c r="AB447">
        <f t="shared" si="76"/>
        <v>1.4152911073235237E-3</v>
      </c>
      <c r="AC447">
        <f t="shared" si="83"/>
        <v>6.3433347430240337E-3</v>
      </c>
    </row>
    <row r="448" spans="1:29" x14ac:dyDescent="0.3">
      <c r="A448" s="11" t="s">
        <v>445</v>
      </c>
      <c r="B448" s="4" cm="1">
        <f t="array" ref="B448">_xll.SNL.Clients.Office.Excel.Functions.SPG(A448, "SP_TOTAL_REV", "CY2023")</f>
        <v>23051900</v>
      </c>
      <c r="C448" s="4">
        <f>_xll.SNL.Clients.Office.Excel.Functions.SPG(A448,"IQ_AVG_DILUT_SHARES_OUT","CY2023")</f>
        <v>258300000</v>
      </c>
      <c r="D448" s="5">
        <f>_xll.SNL.Clients.Office.Excel.Functions.SPG(A448, "IQ_DILUT_EPS_NORM", "CY2023")</f>
        <v>7.6950000000000003</v>
      </c>
      <c r="E448">
        <f t="shared" si="72"/>
        <v>1987618.5</v>
      </c>
      <c r="F448">
        <f t="shared" si="73"/>
        <v>8.6223630156299483E-2</v>
      </c>
      <c r="G448" s="5">
        <f>_xll.SNL.Clients.Office.Excel.Functions.SPG(A448, "SP_MARKETCAP", "12/30/2023")</f>
        <v>79835.823470999996</v>
      </c>
      <c r="H448">
        <f t="shared" si="77"/>
        <v>1.900022675836663E-3</v>
      </c>
      <c r="I448">
        <f t="shared" si="78"/>
        <v>1.4620674490563123E-2</v>
      </c>
      <c r="K448" s="11" t="s">
        <v>445</v>
      </c>
      <c r="L448" s="4" cm="1">
        <f t="array" ref="L448">_xll.SNL.Clients.Office.Excel.Functions.SPG(K448, "SP_TOTAL_REV", "CY2023")</f>
        <v>23051900</v>
      </c>
      <c r="M448" s="4">
        <f>_xll.SNL.Clients.Office.Excel.Functions.SPG(K448,"IQ_AVG_DILUT_SHARES_OUT","CY2023")</f>
        <v>258300000</v>
      </c>
      <c r="N448" s="5">
        <f>_xll.SNL.Clients.Office.Excel.Functions.SPG(K448, "IQ_DILUT_EPS_NORM", "CY2023")</f>
        <v>7.6950000000000003</v>
      </c>
      <c r="O448">
        <f t="shared" si="74"/>
        <v>1987618.5</v>
      </c>
      <c r="P448">
        <f t="shared" si="75"/>
        <v>8.6223630156299483E-2</v>
      </c>
      <c r="Q448" s="5">
        <f>_xll.SNL.Clients.Office.Excel.Functions.SPG(K448, "SP_MARKETCAP", "12/31/2022")</f>
        <v>61123.334034150001</v>
      </c>
      <c r="R448">
        <f t="shared" si="79"/>
        <v>1.8170566284828496E-3</v>
      </c>
      <c r="S448">
        <f t="shared" si="80"/>
        <v>1.3982250756175528E-2</v>
      </c>
      <c r="U448" s="11" t="s">
        <v>445</v>
      </c>
      <c r="V448" s="4" cm="1">
        <f t="array" ref="V448">_xll.SNL.Clients.Office.Excel.Functions.SPG(U448, "SP_TOTAL_REV", "CY2021")</f>
        <v>19944600</v>
      </c>
      <c r="W448" s="4">
        <f>_xll.SNL.Clients.Office.Excel.Functions.SPG(U448,"IQ_AVG_DILUT_SHARES_OUT","CY2021")</f>
        <v>267100000</v>
      </c>
      <c r="X448" s="5">
        <f>_xll.SNL.Clients.Office.Excel.Functions.SPG(U448, "IQ_DILUT_EPS_NORM", "CY2021")</f>
        <v>5.4349999999999996</v>
      </c>
      <c r="Y448">
        <f t="shared" si="81"/>
        <v>1451688.5</v>
      </c>
      <c r="Z448">
        <f t="shared" si="82"/>
        <v>7.2786042337274245E-2</v>
      </c>
      <c r="AA448" s="5">
        <f>_xll.SNL.Clients.Office.Excel.Functions.SPG(U448, "SP_MARKETCAP", "12/31/2021")</f>
        <v>92048.556635360001</v>
      </c>
      <c r="AB448">
        <f t="shared" si="76"/>
        <v>2.1692055107007391E-3</v>
      </c>
      <c r="AC448">
        <f t="shared" si="83"/>
        <v>1.1789631950658516E-2</v>
      </c>
    </row>
    <row r="449" spans="1:29" x14ac:dyDescent="0.3">
      <c r="A449" s="11" t="s">
        <v>446</v>
      </c>
      <c r="B449" s="4" cm="1">
        <f t="array" ref="B449">_xll.SNL.Clients.Office.Excel.Functions.SPG(A449, "SP_TOTAL_REV", "CY2023")</f>
        <v>25253000</v>
      </c>
      <c r="C449" s="4">
        <f>_xll.SNL.Clients.Office.Excel.Functions.SPG(A449,"IQ_AVG_DILUT_SHARES_OUT","CY2023")</f>
        <v>1098000000</v>
      </c>
      <c r="D449" s="5">
        <f>_xll.SNL.Clients.Office.Excel.Functions.SPG(A449, "IQ_DILUT_EPS_NORM", "CY2023")</f>
        <v>2.589</v>
      </c>
      <c r="E449">
        <f t="shared" si="72"/>
        <v>2842722</v>
      </c>
      <c r="F449">
        <f t="shared" si="73"/>
        <v>0.11256967489011206</v>
      </c>
      <c r="G449" s="5">
        <f>_xll.SNL.Clients.Office.Excel.Functions.SPG(A449, "SP_MARKETCAP", "12/30/2023")</f>
        <v>76474.22875188</v>
      </c>
      <c r="H449">
        <f t="shared" si="77"/>
        <v>1.8200196657140099E-3</v>
      </c>
      <c r="I449">
        <f t="shared" si="78"/>
        <v>4.712030914533572E-3</v>
      </c>
      <c r="K449" s="11" t="s">
        <v>446</v>
      </c>
      <c r="L449" s="4" cm="1">
        <f t="array" ref="L449">_xll.SNL.Clients.Office.Excel.Functions.SPG(K449, "SP_TOTAL_REV", "CY2023")</f>
        <v>25253000</v>
      </c>
      <c r="M449" s="4">
        <f>_xll.SNL.Clients.Office.Excel.Functions.SPG(K449,"IQ_AVG_DILUT_SHARES_OUT","CY2023")</f>
        <v>1098000000</v>
      </c>
      <c r="N449" s="5">
        <f>_xll.SNL.Clients.Office.Excel.Functions.SPG(K449, "IQ_DILUT_EPS_NORM", "CY2023")</f>
        <v>2.589</v>
      </c>
      <c r="O449">
        <f t="shared" si="74"/>
        <v>2842722</v>
      </c>
      <c r="P449">
        <f t="shared" si="75"/>
        <v>0.11256967489011206</v>
      </c>
      <c r="Q449" s="5">
        <f>_xll.SNL.Clients.Office.Excel.Functions.SPG(K449, "SP_MARKETCAP", "12/31/2022")</f>
        <v>77670.716647480003</v>
      </c>
      <c r="R449">
        <f t="shared" si="79"/>
        <v>2.3089723876067582E-3</v>
      </c>
      <c r="S449">
        <f t="shared" si="80"/>
        <v>5.9779295115138971E-3</v>
      </c>
      <c r="U449" s="11" t="s">
        <v>446</v>
      </c>
      <c r="V449" s="4" cm="1">
        <f t="array" ref="V449">_xll.SNL.Clients.Office.Excel.Functions.SPG(U449, "SP_TOTAL_REV", "CY2021")</f>
        <v>23113000</v>
      </c>
      <c r="W449" s="4">
        <f>_xll.SNL.Clients.Office.Excel.Functions.SPG(U449,"IQ_AVG_DILUT_SHARES_OUT","CY2021")</f>
        <v>1068000000</v>
      </c>
      <c r="X449" s="5">
        <f>_xll.SNL.Clients.Office.Excel.Functions.SPG(U449, "IQ_DILUT_EPS_NORM", "CY2021")</f>
        <v>1.593</v>
      </c>
      <c r="Y449">
        <f t="shared" si="81"/>
        <v>1701324</v>
      </c>
      <c r="Z449">
        <f t="shared" si="82"/>
        <v>7.3608964651927483E-2</v>
      </c>
      <c r="AA449" s="5">
        <f>_xll.SNL.Clients.Office.Excel.Functions.SPG(U449, "SP_MARKETCAP", "12/31/2021")</f>
        <v>72681.353587980004</v>
      </c>
      <c r="AB449">
        <f t="shared" si="76"/>
        <v>1.71280027076134E-3</v>
      </c>
      <c r="AC449">
        <f t="shared" si="83"/>
        <v>2.7284908313228145E-3</v>
      </c>
    </row>
    <row r="450" spans="1:29" x14ac:dyDescent="0.3">
      <c r="A450" s="11" t="s">
        <v>447</v>
      </c>
      <c r="B450" s="4" cm="1">
        <f t="array" ref="B450">_xll.SNL.Clients.Office.Excel.Functions.SPG(A450, "SP_TOTAL_REV", "CY2023")</f>
        <v>54217000</v>
      </c>
      <c r="C450" s="4">
        <f>_xll.SNL.Clients.Office.Excel.Functions.SPG(A450,"IQ_AVG_DILUT_SHARES_OUT","CY2023")</f>
        <v>1159000000</v>
      </c>
      <c r="D450" s="5">
        <f>_xll.SNL.Clients.Office.Excel.Functions.SPG(A450, "IQ_DILUT_EPS_NORM", "CY2023")</f>
        <v>3.218</v>
      </c>
      <c r="E450">
        <f t="shared" si="72"/>
        <v>3729662</v>
      </c>
      <c r="F450">
        <f t="shared" si="73"/>
        <v>6.8791375398860141E-2</v>
      </c>
      <c r="G450" s="5">
        <f>_xll.SNL.Clients.Office.Excel.Functions.SPG(A450, "SP_MARKETCAP", "12/30/2023")</f>
        <v>106913.08210896001</v>
      </c>
      <c r="H450">
        <f t="shared" si="77"/>
        <v>2.5444377162891015E-3</v>
      </c>
      <c r="I450">
        <f t="shared" si="78"/>
        <v>8.1880005710183289E-3</v>
      </c>
      <c r="K450" s="11" t="s">
        <v>447</v>
      </c>
      <c r="L450" s="4" cm="1">
        <f t="array" ref="L450">_xll.SNL.Clients.Office.Excel.Functions.SPG(K450, "SP_TOTAL_REV", "CY2023")</f>
        <v>54217000</v>
      </c>
      <c r="M450" s="4">
        <f>_xll.SNL.Clients.Office.Excel.Functions.SPG(K450,"IQ_AVG_DILUT_SHARES_OUT","CY2023")</f>
        <v>1159000000</v>
      </c>
      <c r="N450" s="5">
        <f>_xll.SNL.Clients.Office.Excel.Functions.SPG(K450, "IQ_DILUT_EPS_NORM", "CY2023")</f>
        <v>3.218</v>
      </c>
      <c r="O450">
        <f t="shared" si="74"/>
        <v>3729662</v>
      </c>
      <c r="P450">
        <f t="shared" si="75"/>
        <v>6.8791375398860141E-2</v>
      </c>
      <c r="Q450" s="5">
        <f>_xll.SNL.Clients.Office.Excel.Functions.SPG(K450, "SP_MARKETCAP", "12/31/2022")</f>
        <v>91978.130260399994</v>
      </c>
      <c r="R450">
        <f t="shared" si="79"/>
        <v>2.7342990022720696E-3</v>
      </c>
      <c r="S450">
        <f t="shared" si="80"/>
        <v>8.7989741893115207E-3</v>
      </c>
      <c r="U450" s="11" t="s">
        <v>447</v>
      </c>
      <c r="V450" s="4" cm="1">
        <f t="array" ref="V450">_xll.SNL.Clients.Office.Excel.Functions.SPG(U450, "SP_TOTAL_REV", "CY2021")</f>
        <v>48550000</v>
      </c>
      <c r="W450" s="4">
        <f>_xll.SNL.Clients.Office.Excel.Functions.SPG(U450,"IQ_AVG_DILUT_SHARES_OUT","CY2021")</f>
        <v>1216000000</v>
      </c>
      <c r="X450" s="5">
        <f>_xll.SNL.Clients.Office.Excel.Functions.SPG(U450, "IQ_DILUT_EPS_NORM", "CY2021")</f>
        <v>2.3849999999999998</v>
      </c>
      <c r="Y450">
        <f t="shared" si="81"/>
        <v>2900159.9999999995</v>
      </c>
      <c r="Z450">
        <f t="shared" si="82"/>
        <v>5.9735530381050457E-2</v>
      </c>
      <c r="AA450" s="5">
        <f>_xll.SNL.Clients.Office.Excel.Functions.SPG(U450, "SP_MARKETCAP", "12/31/2021")</f>
        <v>90563.327672479994</v>
      </c>
      <c r="AB450">
        <f t="shared" si="76"/>
        <v>2.1342047788186049E-3</v>
      </c>
      <c r="AC450">
        <f t="shared" si="83"/>
        <v>5.0900783974823722E-3</v>
      </c>
    </row>
    <row r="451" spans="1:29" x14ac:dyDescent="0.3">
      <c r="A451" s="11" t="s">
        <v>448</v>
      </c>
      <c r="B451" s="4" cm="1">
        <f t="array" ref="B451">_xll.SNL.Clients.Office.Excel.Functions.SPG(A451, "SP_TOTAL_REV", "CY2023")</f>
        <v>41364000</v>
      </c>
      <c r="C451" s="4">
        <f>_xll.SNL.Clients.Office.Excel.Functions.SPG(A451,"IQ_AVG_DILUT_SHARES_OUT","CY2023")</f>
        <v>232200000</v>
      </c>
      <c r="D451" s="5">
        <f>_xll.SNL.Clients.Office.Excel.Functions.SPG(A451, "IQ_DILUT_EPS_NORM", "CY2023")</f>
        <v>9.0739999999999998</v>
      </c>
      <c r="E451">
        <f t="shared" si="72"/>
        <v>2106982.7999999998</v>
      </c>
      <c r="F451">
        <f t="shared" si="73"/>
        <v>5.093759791122715E-2</v>
      </c>
      <c r="G451" s="5">
        <f>_xll.SNL.Clients.Office.Excel.Functions.SPG(A451, "SP_MARKETCAP", "12/30/2023")</f>
        <v>43507.810468540003</v>
      </c>
      <c r="H451">
        <f t="shared" si="77"/>
        <v>1.0354477836163078E-3</v>
      </c>
      <c r="I451">
        <f t="shared" si="78"/>
        <v>9.3956531885343759E-3</v>
      </c>
      <c r="K451" s="11" t="s">
        <v>448</v>
      </c>
      <c r="L451" s="4" cm="1">
        <f t="array" ref="L451">_xll.SNL.Clients.Office.Excel.Functions.SPG(K451, "SP_TOTAL_REV", "CY2023")</f>
        <v>41364000</v>
      </c>
      <c r="M451" s="4">
        <f>_xll.SNL.Clients.Office.Excel.Functions.SPG(K451,"IQ_AVG_DILUT_SHARES_OUT","CY2023")</f>
        <v>232200000</v>
      </c>
      <c r="N451" s="5">
        <f>_xll.SNL.Clients.Office.Excel.Functions.SPG(K451, "IQ_DILUT_EPS_NORM", "CY2023")</f>
        <v>9.0739999999999998</v>
      </c>
      <c r="O451">
        <f t="shared" si="74"/>
        <v>2106982.7999999998</v>
      </c>
      <c r="P451">
        <f t="shared" si="75"/>
        <v>5.093759791122715E-2</v>
      </c>
      <c r="Q451" s="5">
        <f>_xll.SNL.Clients.Office.Excel.Functions.SPG(K451, "SP_MARKETCAP", "12/31/2022")</f>
        <v>43937.817462250001</v>
      </c>
      <c r="R451">
        <f t="shared" si="79"/>
        <v>1.3061706093493713E-3</v>
      </c>
      <c r="S451">
        <f t="shared" si="80"/>
        <v>1.1852192109236194E-2</v>
      </c>
      <c r="U451" s="11" t="s">
        <v>448</v>
      </c>
      <c r="V451" s="4" cm="1">
        <f t="array" ref="V451">_xll.SNL.Clients.Office.Excel.Functions.SPG(U451, "SP_TOTAL_REV", "CY2021")</f>
        <v>34816000</v>
      </c>
      <c r="W451" s="4">
        <f>_xll.SNL.Clients.Office.Excel.Functions.SPG(U451,"IQ_AVG_DILUT_SHARES_OUT","CY2021")</f>
        <v>250800000</v>
      </c>
      <c r="X451" s="5">
        <f>_xll.SNL.Clients.Office.Excel.Functions.SPG(U451, "IQ_DILUT_EPS_NORM", "CY2021")</f>
        <v>11.109</v>
      </c>
      <c r="Y451">
        <f t="shared" si="81"/>
        <v>2786137.2</v>
      </c>
      <c r="Z451">
        <f t="shared" si="82"/>
        <v>8.0024620863970594E-2</v>
      </c>
      <c r="AA451" s="5">
        <f>_xll.SNL.Clients.Office.Excel.Functions.SPG(U451, "SP_MARKETCAP", "12/31/2021")</f>
        <v>38483.138907410001</v>
      </c>
      <c r="AB451">
        <f t="shared" si="76"/>
        <v>9.0688914675440097E-4</v>
      </c>
      <c r="AC451">
        <f t="shared" si="83"/>
        <v>1.0074631531294641E-2</v>
      </c>
    </row>
    <row r="452" spans="1:29" x14ac:dyDescent="0.3">
      <c r="A452" s="11" t="s">
        <v>449</v>
      </c>
      <c r="B452" s="4" cm="1">
        <f t="array" ref="B452">_xll.SNL.Clients.Office.Excel.Functions.SPG(A452, "SP_TOTAL_REV", "CY2023")</f>
        <v>88935000</v>
      </c>
      <c r="C452" s="4">
        <f>_xll.SNL.Clients.Office.Excel.Functions.SPG(A452,"IQ_AVG_DILUT_SHARES_OUT","CY2023")</f>
        <v>1832000000</v>
      </c>
      <c r="D452" s="5">
        <f>_xll.SNL.Clients.Office.Excel.Functions.SPG(A452, "IQ_DILUT_EPS_NORM", "CY2023")</f>
        <v>2.5819999999999999</v>
      </c>
      <c r="E452">
        <f t="shared" si="72"/>
        <v>4730224</v>
      </c>
      <c r="F452">
        <f t="shared" si="73"/>
        <v>5.3187429021195255E-2</v>
      </c>
      <c r="G452" s="5">
        <f>_xll.SNL.Clients.Office.Excel.Functions.SPG(A452, "SP_MARKETCAP", "12/30/2023")</f>
        <v>165259.22450709</v>
      </c>
      <c r="H452">
        <f t="shared" si="77"/>
        <v>3.9330248039429411E-3</v>
      </c>
      <c r="I452">
        <f t="shared" si="78"/>
        <v>1.0155070043780674E-2</v>
      </c>
      <c r="K452" s="11" t="s">
        <v>449</v>
      </c>
      <c r="L452" s="4" cm="1">
        <f t="array" ref="L452">_xll.SNL.Clients.Office.Excel.Functions.SPG(K452, "SP_TOTAL_REV", "CY2023")</f>
        <v>88935000</v>
      </c>
      <c r="M452" s="4">
        <f>_xll.SNL.Clients.Office.Excel.Functions.SPG(K452,"IQ_AVG_DILUT_SHARES_OUT","CY2023")</f>
        <v>1832000000</v>
      </c>
      <c r="N452" s="5">
        <f>_xll.SNL.Clients.Office.Excel.Functions.SPG(K452, "IQ_DILUT_EPS_NORM", "CY2023")</f>
        <v>2.5819999999999999</v>
      </c>
      <c r="O452">
        <f t="shared" si="74"/>
        <v>4730224</v>
      </c>
      <c r="P452">
        <f t="shared" si="75"/>
        <v>5.3187429021195255E-2</v>
      </c>
      <c r="Q452" s="5">
        <f>_xll.SNL.Clients.Office.Excel.Functions.SPG(K452, "SP_MARKETCAP", "12/31/2022")</f>
        <v>158433.67191743999</v>
      </c>
      <c r="R452">
        <f t="shared" si="79"/>
        <v>4.7098699421667571E-3</v>
      </c>
      <c r="S452">
        <f t="shared" si="80"/>
        <v>1.2160884190674567E-2</v>
      </c>
      <c r="U452" s="11" t="s">
        <v>449</v>
      </c>
      <c r="V452" s="4" cm="1">
        <f t="array" ref="V452">_xll.SNL.Clients.Office.Excel.Functions.SPG(U452, "SP_TOTAL_REV", "CY2021")</f>
        <v>72988000</v>
      </c>
      <c r="W452" s="4">
        <f>_xll.SNL.Clients.Office.Excel.Functions.SPG(U452,"IQ_AVG_DILUT_SHARES_OUT","CY2021")</f>
        <v>1829250000</v>
      </c>
      <c r="X452" s="5">
        <f>_xll.SNL.Clients.Office.Excel.Functions.SPG(U452, "IQ_DILUT_EPS_NORM", "CY2021")</f>
        <v>1.3959999999999999</v>
      </c>
      <c r="Y452">
        <f t="shared" si="81"/>
        <v>2553633</v>
      </c>
      <c r="Z452">
        <f t="shared" si="82"/>
        <v>3.4987025264427027E-2</v>
      </c>
      <c r="AA452" s="5">
        <f>_xll.SNL.Clients.Office.Excel.Functions.SPG(U452, "SP_MARKETCAP", "12/31/2021")</f>
        <v>281536.72978572</v>
      </c>
      <c r="AB452">
        <f t="shared" si="76"/>
        <v>6.6346616181621586E-3</v>
      </c>
      <c r="AC452">
        <f t="shared" si="83"/>
        <v>9.2619876189543732E-3</v>
      </c>
    </row>
    <row r="453" spans="1:29" x14ac:dyDescent="0.3">
      <c r="A453" s="11" t="s">
        <v>450</v>
      </c>
      <c r="B453" s="4" cm="1">
        <f t="array" ref="B453">_xll.SNL.Clients.Office.Excel.Functions.SPG(A453, "SP_TOTAL_REV", "CY2023")</f>
        <v>9951000</v>
      </c>
      <c r="C453" s="4">
        <f>_xll.SNL.Clients.Office.Excel.Functions.SPG(A453,"IQ_AVG_DILUT_SHARES_OUT","CY2023")</f>
        <v>1222715000</v>
      </c>
      <c r="D453" s="5">
        <f>_xll.SNL.Clients.Office.Excel.Functions.SPG(A453, "IQ_DILUT_EPS_NORM", "CY2023")</f>
        <v>1.823</v>
      </c>
      <c r="E453">
        <f t="shared" si="72"/>
        <v>2229009.4449999998</v>
      </c>
      <c r="F453">
        <f t="shared" si="73"/>
        <v>0.22399853733293135</v>
      </c>
      <c r="G453" s="5">
        <f>_xll.SNL.Clients.Office.Excel.Functions.SPG(A453, "SP_MARKETCAP", "12/30/2023")</f>
        <v>42370.648745760001</v>
      </c>
      <c r="H453">
        <f t="shared" si="77"/>
        <v>1.0083843305768296E-3</v>
      </c>
      <c r="I453">
        <f t="shared" si="78"/>
        <v>1.8382846346415601E-3</v>
      </c>
      <c r="K453" s="11" t="s">
        <v>450</v>
      </c>
      <c r="L453" s="4" cm="1">
        <f t="array" ref="L453">_xll.SNL.Clients.Office.Excel.Functions.SPG(K453, "SP_TOTAL_REV", "CY2023")</f>
        <v>9951000</v>
      </c>
      <c r="M453" s="4">
        <f>_xll.SNL.Clients.Office.Excel.Functions.SPG(K453,"IQ_AVG_DILUT_SHARES_OUT","CY2023")</f>
        <v>1222715000</v>
      </c>
      <c r="N453" s="5">
        <f>_xll.SNL.Clients.Office.Excel.Functions.SPG(K453, "IQ_DILUT_EPS_NORM", "CY2023")</f>
        <v>1.823</v>
      </c>
      <c r="O453">
        <f t="shared" si="74"/>
        <v>2229009.4449999998</v>
      </c>
      <c r="P453">
        <f t="shared" si="75"/>
        <v>0.22399853733293135</v>
      </c>
      <c r="Q453" s="5">
        <f>_xll.SNL.Clients.Office.Excel.Functions.SPG(K453, "SP_MARKETCAP", "12/31/2022")</f>
        <v>40083.380341199998</v>
      </c>
      <c r="R453">
        <f t="shared" si="79"/>
        <v>1.1915870279635581E-3</v>
      </c>
      <c r="S453">
        <f t="shared" si="80"/>
        <v>2.1722631519775666E-3</v>
      </c>
      <c r="U453" s="11" t="s">
        <v>450</v>
      </c>
      <c r="V453" s="4" cm="1">
        <f t="array" ref="V453">_xll.SNL.Clients.Office.Excel.Functions.SPG(U453, "SP_TOTAL_REV", "CY2021")</f>
        <v>10775000</v>
      </c>
      <c r="W453" s="4">
        <f>_xll.SNL.Clients.Office.Excel.Functions.SPG(U453,"IQ_AVG_DILUT_SHARES_OUT","CY2021")</f>
        <v>1218215000</v>
      </c>
      <c r="X453" s="5">
        <f>_xll.SNL.Clients.Office.Excel.Functions.SPG(U453, "IQ_DILUT_EPS_NORM", "CY2021")</f>
        <v>1.0289999999999999</v>
      </c>
      <c r="Y453">
        <f t="shared" si="81"/>
        <v>1253543.2350000001</v>
      </c>
      <c r="Z453">
        <f t="shared" si="82"/>
        <v>0.11633811925754062</v>
      </c>
      <c r="AA453" s="5">
        <f>_xll.SNL.Clients.Office.Excel.Functions.SPG(U453, "SP_MARKETCAP", "12/31/2021")</f>
        <v>31639.37596596</v>
      </c>
      <c r="AB453">
        <f t="shared" si="76"/>
        <v>7.4560983038954223E-4</v>
      </c>
      <c r="AC453">
        <f t="shared" si="83"/>
        <v>7.6723251547083894E-4</v>
      </c>
    </row>
    <row r="454" spans="1:29" x14ac:dyDescent="0.3">
      <c r="A454" s="11" t="s">
        <v>451</v>
      </c>
      <c r="B454" s="4" cm="1">
        <f t="array" ref="B454">_xll.SNL.Clients.Office.Excel.Functions.SPG(A454, "SP_TOTAL_REV", "CY2023")</f>
        <v>42857000</v>
      </c>
      <c r="C454" s="4">
        <f>_xll.SNL.Clients.Office.Excel.Functions.SPG(A454,"IQ_AVG_DILUT_SHARES_OUT","CY2023")</f>
        <v>388000000</v>
      </c>
      <c r="D454" s="5">
        <f>_xll.SNL.Clients.Office.Excel.Functions.SPG(A454, "IQ_DILUT_EPS_NORM", "CY2023")</f>
        <v>11.212999999999999</v>
      </c>
      <c r="E454">
        <f t="shared" ref="E454:E495" si="84">C454*D454/1000</f>
        <v>4350644</v>
      </c>
      <c r="F454">
        <f t="shared" ref="F454:F495" si="85">E454/B454</f>
        <v>0.10151536505121683</v>
      </c>
      <c r="G454" s="5">
        <f>_xll.SNL.Clients.Office.Excel.Functions.SPG(A454, "SP_MARKETCAP", "12/30/2023")</f>
        <v>205082.56426359</v>
      </c>
      <c r="H454">
        <f t="shared" si="77"/>
        <v>4.8807854115902431E-3</v>
      </c>
      <c r="I454">
        <f t="shared" si="78"/>
        <v>5.4728246820161391E-2</v>
      </c>
      <c r="K454" s="11" t="s">
        <v>451</v>
      </c>
      <c r="L454" s="4" cm="1">
        <f t="array" ref="L454">_xll.SNL.Clients.Office.Excel.Functions.SPG(K454, "SP_TOTAL_REV", "CY2023")</f>
        <v>42857000</v>
      </c>
      <c r="M454" s="4">
        <f>_xll.SNL.Clients.Office.Excel.Functions.SPG(K454,"IQ_AVG_DILUT_SHARES_OUT","CY2023")</f>
        <v>388000000</v>
      </c>
      <c r="N454" s="5">
        <f>_xll.SNL.Clients.Office.Excel.Functions.SPG(K454, "IQ_DILUT_EPS_NORM", "CY2023")</f>
        <v>11.212999999999999</v>
      </c>
      <c r="O454">
        <f t="shared" ref="O454:O495" si="86">M454*N454/1000</f>
        <v>4350644</v>
      </c>
      <c r="P454">
        <f t="shared" ref="P454:P495" si="87">O454/L454</f>
        <v>0.10151536505121683</v>
      </c>
      <c r="Q454" s="5">
        <f>_xll.SNL.Clients.Office.Excel.Functions.SPG(K454, "SP_MARKETCAP", "12/31/2022")</f>
        <v>216998.34103002999</v>
      </c>
      <c r="R454">
        <f t="shared" si="79"/>
        <v>6.4508633268941275E-3</v>
      </c>
      <c r="S454">
        <f t="shared" si="80"/>
        <v>7.2333530484463851E-2</v>
      </c>
      <c r="U454" s="11" t="s">
        <v>451</v>
      </c>
      <c r="V454" s="4" cm="1">
        <f t="array" ref="V454">_xll.SNL.Clients.Office.Excel.Functions.SPG(U454, "SP_TOTAL_REV", "CY2021")</f>
        <v>39211000</v>
      </c>
      <c r="W454" s="4">
        <f>_xll.SNL.Clients.Office.Excel.Functions.SPG(U454,"IQ_AVG_DILUT_SHARES_OUT","CY2021")</f>
        <v>397000000</v>
      </c>
      <c r="X454" s="5">
        <f>_xll.SNL.Clients.Office.Excel.Functions.SPG(U454, "IQ_DILUT_EPS_NORM", "CY2021")</f>
        <v>15.54</v>
      </c>
      <c r="Y454">
        <f t="shared" si="81"/>
        <v>6169380</v>
      </c>
      <c r="Z454">
        <f t="shared" si="82"/>
        <v>0.15733799189003086</v>
      </c>
      <c r="AA454" s="5">
        <f>_xll.SNL.Clients.Office.Excel.Functions.SPG(U454, "SP_MARKETCAP", "12/31/2021")</f>
        <v>262924.64556988003</v>
      </c>
      <c r="AB454">
        <f t="shared" ref="AB454:AB507" si="88">AA454/$AA$509</f>
        <v>6.1960514202145569E-3</v>
      </c>
      <c r="AC454">
        <f t="shared" si="83"/>
        <v>9.6286639070134211E-2</v>
      </c>
    </row>
    <row r="455" spans="1:29" x14ac:dyDescent="0.3">
      <c r="A455" s="11" t="s">
        <v>1034</v>
      </c>
      <c r="B455" s="4" cm="1">
        <f t="array" ref="B455">_xll.SNL.Clients.Office.Excel.Functions.SPG(A455, "SP_TOTAL_REV", "CY2023")</f>
        <v>1674968</v>
      </c>
      <c r="C455" s="4">
        <f>_xll.SNL.Clients.Office.Excel.Functions.SPG(A455,"IQ_AVG_DILUT_SHARES_OUT","CY2023")</f>
        <v>82808019</v>
      </c>
      <c r="D455" s="5">
        <f>_xll.SNL.Clients.Office.Excel.Functions.SPG(A455, "IQ_DILUT_EPS_NORM", "CY2023")</f>
        <v>1.956</v>
      </c>
      <c r="E455">
        <f t="shared" si="84"/>
        <v>161972.48516400001</v>
      </c>
      <c r="F455">
        <f t="shared" si="85"/>
        <v>9.670183858079677E-2</v>
      </c>
      <c r="G455" s="5">
        <f>_xll.SNL.Clients.Office.Excel.Functions.SPG(A455, "SP_MARKETCAP", "12/30/2023")</f>
        <v>6694.7786729999998</v>
      </c>
      <c r="H455">
        <f t="shared" ref="H455:H508" si="89">G455/$G$509</f>
        <v>1.5932986891565353E-4</v>
      </c>
      <c r="I455">
        <f t="shared" ref="I455:I495" si="90">D455*H455</f>
        <v>3.1164922359901831E-4</v>
      </c>
      <c r="K455" s="11" t="s">
        <v>1034</v>
      </c>
      <c r="L455" s="4" cm="1">
        <f t="array" ref="L455">_xll.SNL.Clients.Office.Excel.Functions.SPG(K455, "SP_TOTAL_REV", "CY2023")</f>
        <v>1674968</v>
      </c>
      <c r="M455" s="4">
        <f>_xll.SNL.Clients.Office.Excel.Functions.SPG(K455,"IQ_AVG_DILUT_SHARES_OUT","CY2023")</f>
        <v>82808019</v>
      </c>
      <c r="N455" s="5">
        <f>_xll.SNL.Clients.Office.Excel.Functions.SPG(K455, "IQ_DILUT_EPS_NORM", "CY2023")</f>
        <v>1.956</v>
      </c>
      <c r="O455">
        <f t="shared" si="86"/>
        <v>161972.48516400001</v>
      </c>
      <c r="P455">
        <f t="shared" si="87"/>
        <v>9.670183858079677E-2</v>
      </c>
      <c r="Q455" s="5" t="str">
        <f>_xll.SNL.Clients.Office.Excel.Functions.SPG(K455, "SP_MARKETCAP", "12/31/2022")</f>
        <v>NA</v>
      </c>
      <c r="R455" t="e">
        <f t="shared" ref="R455:R508" si="91">Q455/$Q$509</f>
        <v>#VALUE!</v>
      </c>
      <c r="S455" t="e">
        <f t="shared" ref="S455:S508" si="92">N455*R455</f>
        <v>#VALUE!</v>
      </c>
      <c r="U455" s="11" t="s">
        <v>1034</v>
      </c>
      <c r="V455" s="4" cm="1">
        <f t="array" ref="V455">_xll.SNL.Clients.Office.Excel.Functions.SPG(U455, "SP_TOTAL_REV", "CY2021")</f>
        <v>1031944</v>
      </c>
      <c r="W455" s="4" t="str">
        <f>_xll.SNL.Clients.Office.Excel.Functions.SPG(U455,"IQ_AVG_DILUT_SHARES_OUT","CY2021")</f>
        <v>NA</v>
      </c>
      <c r="X455" s="5" t="str">
        <f>_xll.SNL.Clients.Office.Excel.Functions.SPG(U455, "IQ_DILUT_EPS_NORM", "CY2021")</f>
        <v>NA</v>
      </c>
      <c r="Y455" t="e">
        <f t="shared" ref="Y455:Y508" si="93">W455*X455/1000</f>
        <v>#VALUE!</v>
      </c>
      <c r="Z455" t="e">
        <f t="shared" ref="Z455:Z508" si="94">Y455/V455</f>
        <v>#VALUE!</v>
      </c>
      <c r="AA455" s="5" t="str">
        <f>_xll.SNL.Clients.Office.Excel.Functions.SPG(U455, "SP_MARKETCAP", "12/31/2021")</f>
        <v>NA</v>
      </c>
      <c r="AB455" t="e">
        <f t="shared" si="88"/>
        <v>#VALUE!</v>
      </c>
      <c r="AC455" t="e">
        <f t="shared" ref="AC455:AC508" si="95">X455*AB455</f>
        <v>#VALUE!</v>
      </c>
    </row>
    <row r="456" spans="1:29" x14ac:dyDescent="0.3">
      <c r="A456" s="11" t="s">
        <v>452</v>
      </c>
      <c r="B456" s="4" cm="1">
        <f t="array" ref="B456">_xll.SNL.Clients.Office.Excel.Functions.SPG(A456, "SP_TOTAL_REV", "CY2023")</f>
        <v>14555741</v>
      </c>
      <c r="C456" s="4">
        <f>_xll.SNL.Clients.Office.Excel.Functions.SPG(A456,"IQ_AVG_DILUT_SHARES_OUT","CY2023")</f>
        <v>548729000</v>
      </c>
      <c r="D456" s="5">
        <f>_xll.SNL.Clients.Office.Excel.Functions.SPG(A456, "IQ_DILUT_EPS_NORM", "CY2023")</f>
        <v>1.631</v>
      </c>
      <c r="E456">
        <f t="shared" si="84"/>
        <v>894976.99899999995</v>
      </c>
      <c r="F456">
        <f t="shared" si="85"/>
        <v>6.1486186034774869E-2</v>
      </c>
      <c r="G456" s="5">
        <f>_xll.SNL.Clients.Office.Excel.Functions.SPG(A456, "SP_MARKETCAP", "12/30/2023")</f>
        <v>23247.79728612</v>
      </c>
      <c r="H456">
        <f t="shared" si="89"/>
        <v>5.5327721424364184E-4</v>
      </c>
      <c r="I456">
        <f t="shared" si="90"/>
        <v>9.0239513643137982E-4</v>
      </c>
      <c r="K456" s="11" t="s">
        <v>452</v>
      </c>
      <c r="L456" s="4" cm="1">
        <f t="array" ref="L456">_xll.SNL.Clients.Office.Excel.Functions.SPG(K456, "SP_TOTAL_REV", "CY2023")</f>
        <v>14555741</v>
      </c>
      <c r="M456" s="4">
        <f>_xll.SNL.Clients.Office.Excel.Functions.SPG(K456,"IQ_AVG_DILUT_SHARES_OUT","CY2023")</f>
        <v>548729000</v>
      </c>
      <c r="N456" s="5">
        <f>_xll.SNL.Clients.Office.Excel.Functions.SPG(K456, "IQ_DILUT_EPS_NORM", "CY2023")</f>
        <v>1.631</v>
      </c>
      <c r="O456">
        <f t="shared" si="86"/>
        <v>894976.99899999995</v>
      </c>
      <c r="P456">
        <f t="shared" si="87"/>
        <v>6.1486186034774869E-2</v>
      </c>
      <c r="Q456" s="5">
        <f>_xll.SNL.Clients.Office.Excel.Functions.SPG(K456, "SP_MARKETCAP", "12/31/2022")</f>
        <v>24850.916227649999</v>
      </c>
      <c r="R456">
        <f t="shared" si="91"/>
        <v>7.3876078209501406E-4</v>
      </c>
      <c r="S456">
        <f t="shared" si="92"/>
        <v>1.2049188355969678E-3</v>
      </c>
      <c r="U456" s="11" t="s">
        <v>452</v>
      </c>
      <c r="V456" s="4" cm="1">
        <f t="array" ref="V456">_xll.SNL.Clients.Office.Excel.Functions.SPG(U456, "SP_TOTAL_REV", "CY2021")</f>
        <v>12731105</v>
      </c>
      <c r="W456" s="4">
        <f>_xll.SNL.Clients.Office.Excel.Functions.SPG(U456,"IQ_AVG_DILUT_SHARES_OUT","CY2021")</f>
        <v>579120000</v>
      </c>
      <c r="X456" s="5">
        <f>_xll.SNL.Clients.Office.Excel.Functions.SPG(U456, "IQ_DILUT_EPS_NORM", "CY2021")</f>
        <v>1.3819999999999999</v>
      </c>
      <c r="Y456">
        <f t="shared" si="93"/>
        <v>800343.83999999985</v>
      </c>
      <c r="Z456">
        <f t="shared" si="94"/>
        <v>6.2865229687446594E-2</v>
      </c>
      <c r="AA456" s="5">
        <f>_xll.SNL.Clients.Office.Excel.Functions.SPG(U456, "SP_MARKETCAP", "12/31/2021")</f>
        <v>27156.2408664</v>
      </c>
      <c r="AB456">
        <f t="shared" si="88"/>
        <v>6.3996079341761749E-4</v>
      </c>
      <c r="AC456">
        <f t="shared" si="95"/>
        <v>8.8442581650314731E-4</v>
      </c>
    </row>
    <row r="457" spans="1:29" x14ac:dyDescent="0.3">
      <c r="A457" s="11" t="s">
        <v>453</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84"/>
        <v>1588600.2</v>
      </c>
      <c r="F457">
        <f t="shared" si="85"/>
        <v>8.986515137801511E-2</v>
      </c>
      <c r="G457" s="5">
        <f>_xll.SNL.Clients.Office.Excel.Functions.SPG(A457, "SP_MARKETCAP", "12/30/2023")</f>
        <v>55501.148885399998</v>
      </c>
      <c r="H457">
        <f t="shared" si="89"/>
        <v>1.3208787337873733E-3</v>
      </c>
      <c r="I457">
        <f t="shared" si="90"/>
        <v>9.0955709608598525E-3</v>
      </c>
      <c r="K457" s="11" t="s">
        <v>453</v>
      </c>
      <c r="L457" s="4" cm="1">
        <f t="array" ref="L457">_xll.SNL.Clients.Office.Excel.Functions.SPG(K457, "SP_TOTAL_REV", "CY2023")</f>
        <v>17677600</v>
      </c>
      <c r="M457" s="4">
        <f>_xll.SNL.Clients.Office.Excel.Functions.SPG(K457,"IQ_AVG_DILUT_SHARES_OUT","CY2023")</f>
        <v>230700000</v>
      </c>
      <c r="N457" s="5">
        <f>_xll.SNL.Clients.Office.Excel.Functions.SPG(K457, "IQ_DILUT_EPS_NORM", "CY2023")</f>
        <v>6.8860000000000001</v>
      </c>
      <c r="O457">
        <f t="shared" si="86"/>
        <v>1588600.2</v>
      </c>
      <c r="P457">
        <f t="shared" si="87"/>
        <v>8.986515137801511E-2</v>
      </c>
      <c r="Q457" s="5">
        <f>_xll.SNL.Clients.Office.Excel.Functions.SPG(K457, "SP_MARKETCAP", "12/31/2022")</f>
        <v>38712.353384640002</v>
      </c>
      <c r="R457">
        <f t="shared" si="91"/>
        <v>1.1508295388865694E-3</v>
      </c>
      <c r="S457">
        <f t="shared" si="92"/>
        <v>7.9246122047729167E-3</v>
      </c>
      <c r="U457" s="11" t="s">
        <v>453</v>
      </c>
      <c r="V457" s="4" cm="1">
        <f t="array" ref="V457">_xll.SNL.Clients.Office.Excel.Functions.SPG(U457, "SP_TOTAL_REV", "CY2021")</f>
        <v>14136400</v>
      </c>
      <c r="W457" s="4">
        <f>_xll.SNL.Clients.Office.Excel.Functions.SPG(U457,"IQ_AVG_DILUT_SHARES_OUT","CY2021")</f>
        <v>242300000</v>
      </c>
      <c r="X457" s="5">
        <f>_xll.SNL.Clients.Office.Excel.Functions.SPG(U457, "IQ_DILUT_EPS_NORM", "CY2021")</f>
        <v>4.55</v>
      </c>
      <c r="Y457">
        <f t="shared" si="93"/>
        <v>1102465</v>
      </c>
      <c r="Z457">
        <f t="shared" si="94"/>
        <v>7.7987677202116523E-2</v>
      </c>
      <c r="AA457" s="5">
        <f>_xll.SNL.Clients.Office.Excel.Functions.SPG(U457, "SP_MARKETCAP", "12/31/2021")</f>
        <v>47990.24216134</v>
      </c>
      <c r="AB457">
        <f t="shared" si="88"/>
        <v>1.1309324291593715E-3</v>
      </c>
      <c r="AC457">
        <f t="shared" si="95"/>
        <v>5.1457425526751401E-3</v>
      </c>
    </row>
    <row r="458" spans="1:29" x14ac:dyDescent="0.3">
      <c r="A458" s="11" t="s">
        <v>454</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21.577999999999999</v>
      </c>
      <c r="E458">
        <f t="shared" si="84"/>
        <v>1237498.3</v>
      </c>
      <c r="F458">
        <f t="shared" si="85"/>
        <v>0.17736825283072954</v>
      </c>
      <c r="G458" s="5">
        <f>_xll.SNL.Clients.Office.Excel.Functions.SPG(A458, "SP_MARKETCAP", "12/30/2023")</f>
        <v>55955.7476064</v>
      </c>
      <c r="H458">
        <f t="shared" si="89"/>
        <v>1.3316977851950424E-3</v>
      </c>
      <c r="I458">
        <f t="shared" si="90"/>
        <v>2.8735374808938625E-2</v>
      </c>
      <c r="K458" s="11" t="s">
        <v>454</v>
      </c>
      <c r="L458" s="4" cm="1">
        <f t="array" ref="L458">_xll.SNL.Clients.Office.Excel.Functions.SPG(K458, "SP_TOTAL_REV", "CY2023")</f>
        <v>6977000</v>
      </c>
      <c r="M458" s="4">
        <f>_xll.SNL.Clients.Office.Excel.Functions.SPG(K458,"IQ_AVG_DILUT_SHARES_OUT","CY2023")</f>
        <v>57350000</v>
      </c>
      <c r="N458" s="5">
        <f>_xll.SNL.Clients.Office.Excel.Functions.SPG(K458, "IQ_DILUT_EPS_NORM", "CY2023")</f>
        <v>21.577999999999999</v>
      </c>
      <c r="O458">
        <f t="shared" si="86"/>
        <v>1237498.3</v>
      </c>
      <c r="P458">
        <f t="shared" si="87"/>
        <v>0.17736825283072954</v>
      </c>
      <c r="Q458" s="5">
        <f>_xll.SNL.Clients.Office.Excel.Functions.SPG(K458, "SP_MARKETCAP", "12/31/2022")</f>
        <v>34236.964371399998</v>
      </c>
      <c r="R458">
        <f t="shared" si="91"/>
        <v>1.0177864809440224E-3</v>
      </c>
      <c r="S458">
        <f t="shared" si="92"/>
        <v>2.1961796685810112E-2</v>
      </c>
      <c r="U458" s="11" t="s">
        <v>454</v>
      </c>
      <c r="V458" s="4" cm="1">
        <f t="array" ref="V458">_xll.SNL.Clients.Office.Excel.Functions.SPG(U458, "SP_TOTAL_REV", "CY2021")</f>
        <v>4884000</v>
      </c>
      <c r="W458" s="4">
        <f>_xll.SNL.Clients.Office.Excel.Functions.SPG(U458,"IQ_AVG_DILUT_SHARES_OUT","CY2021")</f>
        <v>59525000</v>
      </c>
      <c r="X458" s="5">
        <f>_xll.SNL.Clients.Office.Excel.Functions.SPG(U458, "IQ_DILUT_EPS_NORM", "CY2021")</f>
        <v>8.8699999999999992</v>
      </c>
      <c r="Y458">
        <f t="shared" si="93"/>
        <v>527986.74999999988</v>
      </c>
      <c r="Z458">
        <f t="shared" si="94"/>
        <v>0.10810539516789515</v>
      </c>
      <c r="AA458" s="5">
        <f>_xll.SNL.Clients.Office.Excel.Functions.SPG(U458, "SP_MARKETCAP", "12/31/2021")</f>
        <v>35153.770728279997</v>
      </c>
      <c r="AB458">
        <f t="shared" si="88"/>
        <v>8.2842964597233042E-4</v>
      </c>
      <c r="AC458">
        <f t="shared" si="95"/>
        <v>7.3481709597745699E-3</v>
      </c>
    </row>
    <row r="459" spans="1:29" x14ac:dyDescent="0.3">
      <c r="A459" s="11" t="s">
        <v>455</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0.98799999999999999</v>
      </c>
      <c r="E459">
        <f t="shared" si="84"/>
        <v>246110.8</v>
      </c>
      <c r="F459">
        <f t="shared" si="85"/>
        <v>6.4788164372022006E-2</v>
      </c>
      <c r="G459" s="5">
        <f>_xll.SNL.Clients.Office.Excel.Functions.SPG(A459, "SP_MARKETCAP", "12/30/2023")</f>
        <v>13234.434458</v>
      </c>
      <c r="H459">
        <f t="shared" si="89"/>
        <v>3.1496794895850442E-4</v>
      </c>
      <c r="I459">
        <f t="shared" si="90"/>
        <v>3.1118833357100237E-4</v>
      </c>
      <c r="K459" s="11" t="s">
        <v>455</v>
      </c>
      <c r="L459" s="4" cm="1">
        <f t="array" ref="L459">_xll.SNL.Clients.Office.Excel.Functions.SPG(K459, "SP_TOTAL_REV", "CY2023")</f>
        <v>3798700</v>
      </c>
      <c r="M459" s="4">
        <f>_xll.SNL.Clients.Office.Excel.Functions.SPG(K459,"IQ_AVG_DILUT_SHARES_OUT","CY2023")</f>
        <v>249100000</v>
      </c>
      <c r="N459" s="5">
        <f>_xll.SNL.Clients.Office.Excel.Functions.SPG(K459, "IQ_DILUT_EPS_NORM", "CY2023")</f>
        <v>0.98799999999999999</v>
      </c>
      <c r="O459">
        <f t="shared" si="86"/>
        <v>246110.8</v>
      </c>
      <c r="P459">
        <f t="shared" si="87"/>
        <v>6.4788164372022006E-2</v>
      </c>
      <c r="Q459" s="5">
        <f>_xll.SNL.Clients.Office.Excel.Functions.SPG(K459, "SP_MARKETCAP", "12/31/2022")</f>
        <v>12469.34437696</v>
      </c>
      <c r="R459">
        <f t="shared" si="91"/>
        <v>3.706850290648678E-4</v>
      </c>
      <c r="S459">
        <f t="shared" si="92"/>
        <v>3.6623680871608936E-4</v>
      </c>
      <c r="U459" s="11" t="s">
        <v>455</v>
      </c>
      <c r="V459" s="4" cm="1">
        <f t="array" ref="V459">_xll.SNL.Clients.Office.Excel.Functions.SPG(U459, "SP_TOTAL_REV", "CY2021")</f>
        <v>3659100</v>
      </c>
      <c r="W459" s="4">
        <f>_xll.SNL.Clients.Office.Excel.Functions.SPG(U459,"IQ_AVG_DILUT_SHARES_OUT","CY2021")</f>
        <v>254300000</v>
      </c>
      <c r="X459" s="5">
        <f>_xll.SNL.Clients.Office.Excel.Functions.SPG(U459, "IQ_DILUT_EPS_NORM", "CY2021")</f>
        <v>1.335</v>
      </c>
      <c r="Y459">
        <f t="shared" si="93"/>
        <v>339490.5</v>
      </c>
      <c r="Z459">
        <f t="shared" si="94"/>
        <v>9.277978191358531E-2</v>
      </c>
      <c r="AA459" s="5">
        <f>_xll.SNL.Clients.Office.Excel.Functions.SPG(U459, "SP_MARKETCAP", "12/31/2021")</f>
        <v>21885.421436910001</v>
      </c>
      <c r="AB459">
        <f t="shared" si="88"/>
        <v>5.1574927973087152E-4</v>
      </c>
      <c r="AC459">
        <f t="shared" si="95"/>
        <v>6.8852528844071342E-4</v>
      </c>
    </row>
    <row r="460" spans="1:29" x14ac:dyDescent="0.3">
      <c r="A460" s="11" t="s">
        <v>456</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2.6429999999999998</v>
      </c>
      <c r="E460">
        <f t="shared" si="84"/>
        <v>3520378.2089999993</v>
      </c>
      <c r="F460">
        <f t="shared" si="85"/>
        <v>0.17582550239736286</v>
      </c>
      <c r="G460" s="5">
        <f>_xll.SNL.Clients.Office.Excel.Functions.SPG(A460, "SP_MARKETCAP", "12/30/2023")</f>
        <v>49239.025402840001</v>
      </c>
      <c r="H460">
        <f t="shared" si="89"/>
        <v>1.1718456794709085E-3</v>
      </c>
      <c r="I460">
        <f t="shared" si="90"/>
        <v>3.0971881308416108E-3</v>
      </c>
      <c r="K460" s="11" t="s">
        <v>456</v>
      </c>
      <c r="L460" s="4" cm="1">
        <f t="array" ref="L460">_xll.SNL.Clients.Office.Excel.Functions.SPG(K460, "SP_TOTAL_REV", "CY2023")</f>
        <v>20022000</v>
      </c>
      <c r="M460" s="4">
        <f>_xll.SNL.Clients.Office.Excel.Functions.SPG(K460,"IQ_AVG_DILUT_SHARES_OUT","CY2023")</f>
        <v>1331963000</v>
      </c>
      <c r="N460" s="5">
        <f>_xll.SNL.Clients.Office.Excel.Functions.SPG(K460, "IQ_DILUT_EPS_NORM", "CY2023")</f>
        <v>2.6429999999999998</v>
      </c>
      <c r="O460">
        <f t="shared" si="86"/>
        <v>3520378.2089999993</v>
      </c>
      <c r="P460">
        <f t="shared" si="87"/>
        <v>0.17582550239736286</v>
      </c>
      <c r="Q460" s="5">
        <f>_xll.SNL.Clients.Office.Excel.Functions.SPG(K460, "SP_MARKETCAP", "12/31/2022")</f>
        <v>57090.75337264</v>
      </c>
      <c r="R460">
        <f t="shared" si="91"/>
        <v>1.6971772479373673E-3</v>
      </c>
      <c r="S460">
        <f t="shared" si="92"/>
        <v>4.4856394662984612E-3</v>
      </c>
      <c r="U460" s="11" t="s">
        <v>456</v>
      </c>
      <c r="V460" s="4" cm="1">
        <f t="array" ref="V460">_xll.SNL.Clients.Office.Excel.Functions.SPG(U460, "SP_TOTAL_REV", "CY2021")</f>
        <v>19633000</v>
      </c>
      <c r="W460" s="4">
        <f>_xll.SNL.Clients.Office.Excel.Functions.SPG(U460,"IQ_AVG_DILUT_SHARES_OUT","CY2021")</f>
        <v>1349378000</v>
      </c>
      <c r="X460" s="5">
        <f>_xll.SNL.Clients.Office.Excel.Functions.SPG(U460, "IQ_DILUT_EPS_NORM", "CY2021")</f>
        <v>4.085</v>
      </c>
      <c r="Y460">
        <f t="shared" si="93"/>
        <v>5512209.1299999999</v>
      </c>
      <c r="Z460">
        <f t="shared" si="94"/>
        <v>0.28076244740997303</v>
      </c>
      <c r="AA460" s="5">
        <f>_xll.SNL.Clients.Office.Excel.Functions.SPG(U460, "SP_MARKETCAP", "12/31/2021")</f>
        <v>78157.898847300006</v>
      </c>
      <c r="AB460">
        <f t="shared" si="88"/>
        <v>1.8418598952721214E-3</v>
      </c>
      <c r="AC460">
        <f t="shared" si="95"/>
        <v>7.5239976721866155E-3</v>
      </c>
    </row>
    <row r="461" spans="1:29" x14ac:dyDescent="0.3">
      <c r="A461" s="11" t="s">
        <v>457</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2.8969999999999998</v>
      </c>
      <c r="E461">
        <f t="shared" si="84"/>
        <v>123901.79299999999</v>
      </c>
      <c r="F461">
        <f t="shared" si="85"/>
        <v>6.3482377106505894E-2</v>
      </c>
      <c r="G461" s="5">
        <f>_xll.SNL.Clients.Office.Excel.Functions.SPG(A461, "SP_MARKETCAP", "12/30/2023")</f>
        <v>17612.964650319998</v>
      </c>
      <c r="H461">
        <f t="shared" si="89"/>
        <v>4.1917313267863496E-4</v>
      </c>
      <c r="I461">
        <f t="shared" si="90"/>
        <v>1.2143445653700054E-3</v>
      </c>
      <c r="K461" s="11" t="s">
        <v>457</v>
      </c>
      <c r="L461" s="4" cm="1">
        <f t="array" ref="L461">_xll.SNL.Clients.Office.Excel.Functions.SPG(K461, "SP_TOTAL_REV", "CY2023")</f>
        <v>1951751</v>
      </c>
      <c r="M461" s="4">
        <f>_xll.SNL.Clients.Office.Excel.Functions.SPG(K461,"IQ_AVG_DILUT_SHARES_OUT","CY2023")</f>
        <v>42769000</v>
      </c>
      <c r="N461" s="5">
        <f>_xll.SNL.Clients.Office.Excel.Functions.SPG(K461, "IQ_DILUT_EPS_NORM", "CY2023")</f>
        <v>2.8969999999999998</v>
      </c>
      <c r="O461">
        <f t="shared" si="86"/>
        <v>123901.79299999999</v>
      </c>
      <c r="P461">
        <f t="shared" si="87"/>
        <v>6.3482377106505894E-2</v>
      </c>
      <c r="Q461" s="5">
        <f>_xll.SNL.Clients.Office.Excel.Functions.SPG(K461, "SP_MARKETCAP", "12/31/2022")</f>
        <v>13425.11951418</v>
      </c>
      <c r="R461">
        <f t="shared" si="91"/>
        <v>3.9909803329422482E-4</v>
      </c>
      <c r="S461">
        <f t="shared" si="92"/>
        <v>1.1561870024533692E-3</v>
      </c>
      <c r="U461" s="11" t="s">
        <v>457</v>
      </c>
      <c r="V461" s="4" cm="1">
        <f t="array" ref="V461">_xll.SNL.Clients.Office.Excel.Functions.SPG(U461, "SP_TOTAL_REV", "CY2021")</f>
        <v>1592287</v>
      </c>
      <c r="W461" s="4">
        <f>_xll.SNL.Clients.Office.Excel.Functions.SPG(U461,"IQ_AVG_DILUT_SHARES_OUT","CY2021")</f>
        <v>42244000</v>
      </c>
      <c r="X461" s="5">
        <f>_xll.SNL.Clients.Office.Excel.Functions.SPG(U461, "IQ_DILUT_EPS_NORM", "CY2021")</f>
        <v>2.3519999999999999</v>
      </c>
      <c r="Y461">
        <f t="shared" si="93"/>
        <v>99357.888000000006</v>
      </c>
      <c r="Z461">
        <f t="shared" si="94"/>
        <v>6.2399484515040321E-2</v>
      </c>
      <c r="AA461" s="5">
        <f>_xll.SNL.Clients.Office.Excel.Functions.SPG(U461, "SP_MARKETCAP", "12/31/2021")</f>
        <v>22043.216185550002</v>
      </c>
      <c r="AB461">
        <f t="shared" si="88"/>
        <v>5.1946785230627289E-4</v>
      </c>
      <c r="AC461">
        <f t="shared" si="95"/>
        <v>1.2217883886243537E-3</v>
      </c>
    </row>
    <row r="462" spans="1:29" x14ac:dyDescent="0.3">
      <c r="A462" s="11" t="s">
        <v>458</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0.63100000000000001</v>
      </c>
      <c r="E462">
        <f t="shared" si="84"/>
        <v>223058.5</v>
      </c>
      <c r="F462">
        <f t="shared" si="85"/>
        <v>4.213420853796751E-3</v>
      </c>
      <c r="G462" s="5">
        <f>_xll.SNL.Clients.Office.Excel.Functions.SPG(A462, "SP_MARKETCAP", "12/30/2023")</f>
        <v>19154.336562500001</v>
      </c>
      <c r="H462">
        <f t="shared" si="89"/>
        <v>4.5585643420559344E-4</v>
      </c>
      <c r="I462">
        <f t="shared" si="90"/>
        <v>2.8764540998372948E-4</v>
      </c>
      <c r="K462" s="11" t="s">
        <v>458</v>
      </c>
      <c r="L462" s="4" cm="1">
        <f t="array" ref="L462">_xll.SNL.Clients.Office.Excel.Functions.SPG(K462, "SP_TOTAL_REV", "CY2023")</f>
        <v>52940000</v>
      </c>
      <c r="M462" s="4">
        <f>_xll.SNL.Clients.Office.Excel.Functions.SPG(K462,"IQ_AVG_DILUT_SHARES_OUT","CY2023")</f>
        <v>353500000</v>
      </c>
      <c r="N462" s="5">
        <f>_xll.SNL.Clients.Office.Excel.Functions.SPG(K462, "IQ_DILUT_EPS_NORM", "CY2023")</f>
        <v>0.63100000000000001</v>
      </c>
      <c r="O462">
        <f t="shared" si="86"/>
        <v>223058.5</v>
      </c>
      <c r="P462">
        <f t="shared" si="87"/>
        <v>4.213420853796751E-3</v>
      </c>
      <c r="Q462" s="5">
        <f>_xll.SNL.Clients.Office.Excel.Functions.SPG(K462, "SP_MARKETCAP", "12/31/2022")</f>
        <v>22274.679456000002</v>
      </c>
      <c r="R462">
        <f t="shared" si="91"/>
        <v>6.6217516751036971E-4</v>
      </c>
      <c r="S462">
        <f t="shared" si="92"/>
        <v>4.1783253069904328E-4</v>
      </c>
      <c r="U462" s="11" t="s">
        <v>458</v>
      </c>
      <c r="V462" s="4" cm="1">
        <f t="array" ref="V462">_xll.SNL.Clients.Office.Excel.Functions.SPG(U462, "SP_TOTAL_REV", "CY2021")</f>
        <v>49522000</v>
      </c>
      <c r="W462" s="4">
        <f>_xll.SNL.Clients.Office.Excel.Functions.SPG(U462,"IQ_AVG_DILUT_SHARES_OUT","CY2021")</f>
        <v>365000000</v>
      </c>
      <c r="X462" s="5">
        <f>_xll.SNL.Clients.Office.Excel.Functions.SPG(U462, "IQ_DILUT_EPS_NORM", "CY2021")</f>
        <v>8.2539999999999996</v>
      </c>
      <c r="Y462">
        <f t="shared" si="93"/>
        <v>3012710</v>
      </c>
      <c r="Z462">
        <f t="shared" si="94"/>
        <v>6.0835790153871007E-2</v>
      </c>
      <c r="AA462" s="5">
        <f>_xll.SNL.Clients.Office.Excel.Functions.SPG(U462, "SP_MARKETCAP", "12/31/2021")</f>
        <v>31646.164103319999</v>
      </c>
      <c r="AB462">
        <f t="shared" si="88"/>
        <v>7.4576979883996604E-4</v>
      </c>
      <c r="AC462">
        <f t="shared" si="95"/>
        <v>6.1555839196250793E-3</v>
      </c>
    </row>
    <row r="463" spans="1:29" x14ac:dyDescent="0.3">
      <c r="A463" s="11" t="s">
        <v>459</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84"/>
        <v>4892853</v>
      </c>
      <c r="F463">
        <f t="shared" si="85"/>
        <v>0.17379508400525698</v>
      </c>
      <c r="G463" s="5">
        <f>_xll.SNL.Clients.Office.Excel.Functions.SPG(A463, "SP_MARKETCAP", "12/30/2023")</f>
        <v>67387.496931679998</v>
      </c>
      <c r="H463">
        <f t="shared" si="89"/>
        <v>1.6037634068442309E-3</v>
      </c>
      <c r="I463">
        <f t="shared" si="90"/>
        <v>5.0855337631030562E-3</v>
      </c>
      <c r="K463" s="11" t="s">
        <v>459</v>
      </c>
      <c r="L463" s="4" cm="1">
        <f t="array" ref="L463">_xll.SNL.Clients.Office.Excel.Functions.SPG(K463, "SP_TOTAL_REV", "CY2023")</f>
        <v>28153000</v>
      </c>
      <c r="M463" s="4">
        <f>_xll.SNL.Clients.Office.Excel.Functions.SPG(K463,"IQ_AVG_DILUT_SHARES_OUT","CY2023")</f>
        <v>1543000000</v>
      </c>
      <c r="N463" s="5">
        <f>_xll.SNL.Clients.Office.Excel.Functions.SPG(K463, "IQ_DILUT_EPS_NORM", "CY2023")</f>
        <v>3.1709999999999998</v>
      </c>
      <c r="O463">
        <f t="shared" si="86"/>
        <v>4892853</v>
      </c>
      <c r="P463">
        <f t="shared" si="87"/>
        <v>0.17379508400525698</v>
      </c>
      <c r="Q463" s="5">
        <f>_xll.SNL.Clients.Office.Excel.Functions.SPG(K463, "SP_MARKETCAP", "12/31/2022")</f>
        <v>66733.851701160005</v>
      </c>
      <c r="R463">
        <f t="shared" si="91"/>
        <v>1.9838444596303596E-3</v>
      </c>
      <c r="S463">
        <f t="shared" si="92"/>
        <v>6.2907707814878703E-3</v>
      </c>
      <c r="U463" s="11" t="s">
        <v>459</v>
      </c>
      <c r="V463" s="4" cm="1">
        <f t="array" ref="V463">_xll.SNL.Clients.Office.Excel.Functions.SPG(U463, "SP_TOTAL_REV", "CY2021")</f>
        <v>22721000</v>
      </c>
      <c r="W463" s="4">
        <f>_xll.SNL.Clients.Office.Excel.Functions.SPG(U463,"IQ_AVG_DILUT_SHARES_OUT","CY2021")</f>
        <v>1490000000</v>
      </c>
      <c r="X463" s="5">
        <f>_xll.SNL.Clients.Office.Excel.Functions.SPG(U463, "IQ_DILUT_EPS_NORM", "CY2021")</f>
        <v>4.2489999999999997</v>
      </c>
      <c r="Y463">
        <f t="shared" si="93"/>
        <v>6331009.9999999991</v>
      </c>
      <c r="Z463">
        <f t="shared" si="94"/>
        <v>0.27864134501122306</v>
      </c>
      <c r="AA463" s="5">
        <f>_xll.SNL.Clients.Office.Excel.Functions.SPG(U463, "SP_MARKETCAP", "12/31/2021")</f>
        <v>83288.745629430006</v>
      </c>
      <c r="AB463">
        <f t="shared" si="88"/>
        <v>1.9627728299360212E-3</v>
      </c>
      <c r="AC463">
        <f t="shared" si="95"/>
        <v>8.3398217543981541E-3</v>
      </c>
    </row>
    <row r="464" spans="1:29" x14ac:dyDescent="0.3">
      <c r="A464" s="11" t="s">
        <v>460</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84"/>
        <v>-148516.522</v>
      </c>
      <c r="F464">
        <f t="shared" si="85"/>
        <v>-3.9837054263565895E-3</v>
      </c>
      <c r="G464" s="5">
        <f>_xll.SNL.Clients.Office.Excel.Functions.SPG(A464, "SP_MARKETCAP", "12/30/2023")</f>
        <v>126702.3312211</v>
      </c>
      <c r="H464">
        <f t="shared" si="89"/>
        <v>3.0154045130993653E-3</v>
      </c>
      <c r="I464">
        <f t="shared" si="90"/>
        <v>-2.1409372043005491E-4</v>
      </c>
      <c r="K464" s="11" t="s">
        <v>460</v>
      </c>
      <c r="L464" s="4" cm="1">
        <f t="array" ref="L464">_xll.SNL.Clients.Office.Excel.Functions.SPG(K464, "SP_TOTAL_REV", "CY2023")</f>
        <v>37281000</v>
      </c>
      <c r="M464" s="4">
        <f>_xll.SNL.Clients.Office.Excel.Functions.SPG(K464,"IQ_AVG_DILUT_SHARES_OUT","CY2023")</f>
        <v>2091782000</v>
      </c>
      <c r="N464" s="5">
        <f>_xll.SNL.Clients.Office.Excel.Functions.SPG(K464, "IQ_DILUT_EPS_NORM", "CY2023")</f>
        <v>-7.0999999999999994E-2</v>
      </c>
      <c r="O464">
        <f t="shared" si="86"/>
        <v>-148516.522</v>
      </c>
      <c r="P464">
        <f t="shared" si="87"/>
        <v>-3.9837054263565895E-3</v>
      </c>
      <c r="Q464" s="5">
        <f>_xll.SNL.Clients.Office.Excel.Functions.SPG(K464, "SP_MARKETCAP", "12/31/2022")</f>
        <v>49321.693518200002</v>
      </c>
      <c r="R464">
        <f t="shared" si="91"/>
        <v>1.4662209048540034E-3</v>
      </c>
      <c r="S464">
        <f t="shared" si="92"/>
        <v>-1.0410168424463423E-4</v>
      </c>
      <c r="U464" s="11" t="s">
        <v>460</v>
      </c>
      <c r="V464" s="4" cm="1">
        <f t="array" ref="V464">_xll.SNL.Clients.Office.Excel.Functions.SPG(U464, "SP_TOTAL_REV", "CY2021")</f>
        <v>17455000</v>
      </c>
      <c r="W464" s="4">
        <f>_xll.SNL.Clients.Office.Excel.Functions.SPG(U464,"IQ_AVG_DILUT_SHARES_OUT","CY2021")</f>
        <v>1895519000</v>
      </c>
      <c r="X464" s="5">
        <f>_xll.SNL.Clients.Office.Excel.Functions.SPG(U464, "IQ_DILUT_EPS_NORM", "CY2021")</f>
        <v>-1.482</v>
      </c>
      <c r="Y464">
        <f t="shared" si="93"/>
        <v>-2809159.1579999998</v>
      </c>
      <c r="Z464">
        <f t="shared" si="94"/>
        <v>-0.160937219020338</v>
      </c>
      <c r="AA464" s="5">
        <f>_xll.SNL.Clients.Office.Excel.Functions.SPG(U464, "SP_MARKETCAP", "12/31/2021")</f>
        <v>81349.158138640007</v>
      </c>
      <c r="AB464">
        <f t="shared" si="88"/>
        <v>1.9170647381712052E-3</v>
      </c>
      <c r="AC464">
        <f t="shared" si="95"/>
        <v>-2.8410899419697259E-3</v>
      </c>
    </row>
    <row r="465" spans="1:29" x14ac:dyDescent="0.3">
      <c r="A465" s="11" t="s">
        <v>461</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0.19900000000000001</v>
      </c>
      <c r="E465">
        <f t="shared" si="84"/>
        <v>65491.696000000004</v>
      </c>
      <c r="F465">
        <f t="shared" si="85"/>
        <v>3.967623479919765E-2</v>
      </c>
      <c r="G465" s="5">
        <f>_xll.SNL.Clients.Office.Excel.Functions.SPG(A465, "SP_MARKETCAP", "12/30/2023")</f>
        <v>12594.65825086</v>
      </c>
      <c r="H465">
        <f t="shared" si="89"/>
        <v>2.9974183556508112E-4</v>
      </c>
      <c r="I465">
        <f t="shared" si="90"/>
        <v>5.9648625277451143E-5</v>
      </c>
      <c r="K465" s="11" t="s">
        <v>461</v>
      </c>
      <c r="L465" s="4" cm="1">
        <f t="array" ref="L465">_xll.SNL.Clients.Office.Excel.Functions.SPG(K465, "SP_TOTAL_REV", "CY2023")</f>
        <v>1650653</v>
      </c>
      <c r="M465" s="4">
        <f>_xll.SNL.Clients.Office.Excel.Functions.SPG(K465,"IQ_AVG_DILUT_SHARES_OUT","CY2023")</f>
        <v>329104000</v>
      </c>
      <c r="N465" s="5">
        <f>_xll.SNL.Clients.Office.Excel.Functions.SPG(K465, "IQ_DILUT_EPS_NORM", "CY2023")</f>
        <v>0.19900000000000001</v>
      </c>
      <c r="O465">
        <f t="shared" si="86"/>
        <v>65491.696000000004</v>
      </c>
      <c r="P465">
        <f t="shared" si="87"/>
        <v>3.967623479919765E-2</v>
      </c>
      <c r="Q465" s="5">
        <f>_xll.SNL.Clients.Office.Excel.Functions.SPG(K465, "SP_MARKETCAP", "12/31/2022")</f>
        <v>12608.233139399999</v>
      </c>
      <c r="R465">
        <f t="shared" si="91"/>
        <v>3.7481387364445798E-4</v>
      </c>
      <c r="S465">
        <f t="shared" si="92"/>
        <v>7.4587960855247143E-5</v>
      </c>
      <c r="U465" s="11" t="s">
        <v>461</v>
      </c>
      <c r="V465" s="4" cm="1">
        <f t="array" ref="V465">_xll.SNL.Clients.Office.Excel.Functions.SPG(U465, "SP_TOTAL_REV", "CY2021")</f>
        <v>1368438</v>
      </c>
      <c r="W465" s="4">
        <f>_xll.SNL.Clients.Office.Excel.Functions.SPG(U465,"IQ_AVG_DILUT_SHARES_OUT","CY2021")</f>
        <v>301703000</v>
      </c>
      <c r="X465" s="5">
        <f>_xll.SNL.Clients.Office.Excel.Functions.SPG(U465, "IQ_DILUT_EPS_NORM", "CY2021")</f>
        <v>-7.4999999999999997E-2</v>
      </c>
      <c r="Y465">
        <f t="shared" si="93"/>
        <v>-22627.724999999999</v>
      </c>
      <c r="Z465">
        <f t="shared" si="94"/>
        <v>-1.6535440407238033E-2</v>
      </c>
      <c r="AA465" s="5">
        <f>_xll.SNL.Clients.Office.Excel.Functions.SPG(U465, "SP_MARKETCAP", "12/31/2021")</f>
        <v>18548.090876210001</v>
      </c>
      <c r="AB465">
        <f t="shared" si="88"/>
        <v>4.371021383967785E-4</v>
      </c>
      <c r="AC465">
        <f t="shared" si="95"/>
        <v>-3.2782660379758383E-5</v>
      </c>
    </row>
    <row r="466" spans="1:29" x14ac:dyDescent="0.3">
      <c r="A466" s="11" t="s">
        <v>462</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84"/>
        <v>1059767.328</v>
      </c>
      <c r="F466">
        <f t="shared" si="85"/>
        <v>9.4560424394700485E-2</v>
      </c>
      <c r="G466" s="5">
        <f>_xll.SNL.Clients.Office.Excel.Functions.SPG(A466, "SP_MARKETCAP", "12/30/2023")</f>
        <v>23794.657714829998</v>
      </c>
      <c r="H466">
        <f t="shared" si="89"/>
        <v>5.6629201348904813E-4</v>
      </c>
      <c r="I466">
        <f t="shared" si="90"/>
        <v>1.210052774423398E-2</v>
      </c>
      <c r="K466" s="11" t="s">
        <v>462</v>
      </c>
      <c r="L466" s="4" cm="1">
        <f t="array" ref="L466">_xll.SNL.Clients.Office.Excel.Functions.SPG(K466, "SP_TOTAL_REV", "CY2023")</f>
        <v>11207303</v>
      </c>
      <c r="M466" s="4">
        <f>_xll.SNL.Clients.Office.Excel.Functions.SPG(K466,"IQ_AVG_DILUT_SHARES_OUT","CY2023")</f>
        <v>49596000</v>
      </c>
      <c r="N466" s="5">
        <f>_xll.SNL.Clients.Office.Excel.Functions.SPG(K466, "IQ_DILUT_EPS_NORM", "CY2023")</f>
        <v>21.367999999999999</v>
      </c>
      <c r="O466">
        <f t="shared" si="86"/>
        <v>1059767.328</v>
      </c>
      <c r="P466">
        <f t="shared" si="87"/>
        <v>9.4560424394700485E-2</v>
      </c>
      <c r="Q466" s="5">
        <f>_xll.SNL.Clients.Office.Excel.Functions.SPG(K466, "SP_MARKETCAP", "12/31/2022")</f>
        <v>23866.64325297</v>
      </c>
      <c r="R466">
        <f t="shared" si="91"/>
        <v>7.0950060247392877E-4</v>
      </c>
      <c r="S466">
        <f t="shared" si="92"/>
        <v>1.5160608873662908E-2</v>
      </c>
      <c r="U466" s="11" t="s">
        <v>462</v>
      </c>
      <c r="V466" s="4" cm="1">
        <f t="array" ref="V466">_xll.SNL.Clients.Office.Excel.Functions.SPG(U466, "SP_TOTAL_REV", "CY2021")</f>
        <v>8630889</v>
      </c>
      <c r="W466" s="4">
        <f>_xll.SNL.Clients.Office.Excel.Functions.SPG(U466,"IQ_AVG_DILUT_SHARES_OUT","CY2021")</f>
        <v>54841000</v>
      </c>
      <c r="X466" s="5">
        <f>_xll.SNL.Clients.Office.Excel.Functions.SPG(U466, "IQ_DILUT_EPS_NORM", "CY2021")</f>
        <v>14.768000000000001</v>
      </c>
      <c r="Y466">
        <f t="shared" si="93"/>
        <v>809891.88800000004</v>
      </c>
      <c r="Z466">
        <f t="shared" si="94"/>
        <v>9.3836438865104163E-2</v>
      </c>
      <c r="AA466" s="5">
        <f>_xll.SNL.Clients.Office.Excel.Functions.SPG(U466, "SP_MARKETCAP", "12/31/2021")</f>
        <v>22315.912134819999</v>
      </c>
      <c r="AB466">
        <f t="shared" si="88"/>
        <v>5.2589417312568062E-4</v>
      </c>
      <c r="AC466">
        <f t="shared" si="95"/>
        <v>7.7664051487200516E-3</v>
      </c>
    </row>
    <row r="467" spans="1:29" x14ac:dyDescent="0.3">
      <c r="A467" s="11" t="s">
        <v>463</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84"/>
        <v>5078694.5999999996</v>
      </c>
      <c r="F467">
        <f t="shared" si="85"/>
        <v>0.21056820763713255</v>
      </c>
      <c r="G467" s="5">
        <f>_xll.SNL.Clients.Office.Excel.Functions.SPG(A467, "SP_MARKETCAP", "12/30/2023")</f>
        <v>149729.33672190001</v>
      </c>
      <c r="H467">
        <f t="shared" si="89"/>
        <v>3.5634270762289135E-3</v>
      </c>
      <c r="I467">
        <f t="shared" si="90"/>
        <v>2.9658403555453249E-2</v>
      </c>
      <c r="K467" s="11" t="s">
        <v>463</v>
      </c>
      <c r="L467" s="4" cm="1">
        <f t="array" ref="L467">_xll.SNL.Clients.Office.Excel.Functions.SPG(K467, "SP_TOTAL_REV", "CY2023")</f>
        <v>24119000</v>
      </c>
      <c r="M467" s="4">
        <f>_xll.SNL.Clients.Office.Excel.Functions.SPG(K467,"IQ_AVG_DILUT_SHARES_OUT","CY2023")</f>
        <v>610200000</v>
      </c>
      <c r="N467" s="5">
        <f>_xll.SNL.Clients.Office.Excel.Functions.SPG(K467, "IQ_DILUT_EPS_NORM", "CY2023")</f>
        <v>8.3230000000000004</v>
      </c>
      <c r="O467">
        <f t="shared" si="86"/>
        <v>5078694.5999999996</v>
      </c>
      <c r="P467">
        <f t="shared" si="87"/>
        <v>0.21056820763713255</v>
      </c>
      <c r="Q467" s="5">
        <f>_xll.SNL.Clients.Office.Excel.Functions.SPG(K467, "SP_MARKETCAP", "12/31/2022")</f>
        <v>133120.27119900001</v>
      </c>
      <c r="R467">
        <f t="shared" si="91"/>
        <v>3.9573605561573867E-3</v>
      </c>
      <c r="S467">
        <f t="shared" si="92"/>
        <v>3.2937111908897934E-2</v>
      </c>
      <c r="U467" s="11" t="s">
        <v>463</v>
      </c>
      <c r="V467" s="4" cm="1">
        <f t="array" ref="V467">_xll.SNL.Clients.Office.Excel.Functions.SPG(U467, "SP_TOTAL_REV", "CY2021")</f>
        <v>21804000</v>
      </c>
      <c r="W467" s="4">
        <f>_xll.SNL.Clients.Office.Excel.Functions.SPG(U467,"IQ_AVG_DILUT_SHARES_OUT","CY2021")</f>
        <v>655400000</v>
      </c>
      <c r="X467" s="5">
        <f>_xll.SNL.Clients.Office.Excel.Functions.SPG(U467, "IQ_DILUT_EPS_NORM", "CY2021")</f>
        <v>8.0850000000000009</v>
      </c>
      <c r="Y467">
        <f t="shared" si="93"/>
        <v>5298909.0000000009</v>
      </c>
      <c r="Z467">
        <f t="shared" si="94"/>
        <v>0.2430246285085306</v>
      </c>
      <c r="AA467" s="5">
        <f>_xll.SNL.Clients.Office.Excel.Functions.SPG(U467, "SP_MARKETCAP", "12/31/2021")</f>
        <v>161959.675101</v>
      </c>
      <c r="AB467">
        <f t="shared" si="88"/>
        <v>3.8167227448456385E-3</v>
      </c>
      <c r="AC467">
        <f t="shared" si="95"/>
        <v>3.085820339207699E-2</v>
      </c>
    </row>
    <row r="468" spans="1:29" x14ac:dyDescent="0.3">
      <c r="A468" s="11" t="s">
        <v>464</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84"/>
        <v>2700006.5</v>
      </c>
      <c r="F468">
        <f t="shared" si="85"/>
        <v>5.0263538544594824E-2</v>
      </c>
      <c r="G468" s="5">
        <f>_xll.SNL.Clients.Office.Excel.Functions.SPG(A468, "SP_MARKETCAP", "12/30/2023")</f>
        <v>13533.9779129</v>
      </c>
      <c r="H468">
        <f t="shared" si="89"/>
        <v>3.2209682083536551E-4</v>
      </c>
      <c r="I468">
        <f t="shared" si="90"/>
        <v>2.6202576374956986E-3</v>
      </c>
      <c r="K468" s="11" t="s">
        <v>464</v>
      </c>
      <c r="L468" s="4" cm="1">
        <f t="array" ref="L468">_xll.SNL.Clients.Office.Excel.Functions.SPG(K468, "SP_TOTAL_REV", "CY2023")</f>
        <v>53717000</v>
      </c>
      <c r="M468" s="4">
        <f>_xll.SNL.Clients.Office.Excel.Functions.SPG(K468,"IQ_AVG_DILUT_SHARES_OUT","CY2023")</f>
        <v>331900000</v>
      </c>
      <c r="N468" s="5">
        <f>_xll.SNL.Clients.Office.Excel.Functions.SPG(K468, "IQ_DILUT_EPS_NORM", "CY2023")</f>
        <v>8.1349999999999998</v>
      </c>
      <c r="O468">
        <f t="shared" si="86"/>
        <v>2700006.5</v>
      </c>
      <c r="P468">
        <f t="shared" si="87"/>
        <v>5.0263538544594824E-2</v>
      </c>
      <c r="Q468" s="5">
        <f>_xll.SNL.Clients.Office.Excel.Functions.SPG(K468, "SP_MARKETCAP", "12/31/2022")</f>
        <v>12325.179228700001</v>
      </c>
      <c r="R468">
        <f t="shared" si="91"/>
        <v>3.6639932962812427E-4</v>
      </c>
      <c r="S468">
        <f t="shared" si="92"/>
        <v>2.9806585465247909E-3</v>
      </c>
      <c r="U468" s="11" t="s">
        <v>464</v>
      </c>
      <c r="V468" s="4" cm="1">
        <f t="array" ref="V468">_xll.SNL.Clients.Office.Excel.Functions.SPG(U468, "SP_TOTAL_REV", "CY2021")</f>
        <v>24634000</v>
      </c>
      <c r="W468" s="4">
        <f>_xll.SNL.Clients.Office.Excel.Functions.SPG(U468,"IQ_AVG_DILUT_SHARES_OUT","CY2021")</f>
        <v>321900000</v>
      </c>
      <c r="X468" s="5">
        <f>_xll.SNL.Clients.Office.Excel.Functions.SPG(U468, "IQ_DILUT_EPS_NORM", "CY2021")</f>
        <v>-11.279</v>
      </c>
      <c r="Y468">
        <f t="shared" si="93"/>
        <v>-3630710.1</v>
      </c>
      <c r="Z468">
        <f t="shared" si="94"/>
        <v>-0.1473861370463587</v>
      </c>
      <c r="AA468" s="5">
        <f>_xll.SNL.Clients.Office.Excel.Functions.SPG(U468, "SP_MARKETCAP", "12/31/2021")</f>
        <v>14176.24931426</v>
      </c>
      <c r="AB468">
        <f t="shared" si="88"/>
        <v>3.3407583190443469E-4</v>
      </c>
      <c r="AC468">
        <f t="shared" si="95"/>
        <v>-3.768041308050119E-3</v>
      </c>
    </row>
    <row r="469" spans="1:29" x14ac:dyDescent="0.3">
      <c r="A469" s="11" t="s">
        <v>465</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6.7789999999999999</v>
      </c>
      <c r="E469">
        <f t="shared" si="84"/>
        <v>5829940</v>
      </c>
      <c r="F469">
        <f t="shared" si="85"/>
        <v>6.4094856966951774E-2</v>
      </c>
      <c r="G469" s="5">
        <f>_xll.SNL.Clients.Office.Excel.Functions.SPG(A469, "SP_MARKETCAP", "12/30/2023")</f>
        <v>133948.26035847</v>
      </c>
      <c r="H469">
        <f t="shared" si="89"/>
        <v>3.1878512803517819E-3</v>
      </c>
      <c r="I469">
        <f t="shared" si="90"/>
        <v>2.1610443829504729E-2</v>
      </c>
      <c r="K469" s="11" t="s">
        <v>465</v>
      </c>
      <c r="L469" s="4" cm="1">
        <f t="array" ref="L469">_xll.SNL.Clients.Office.Excel.Functions.SPG(K469, "SP_TOTAL_REV", "CY2023")</f>
        <v>90958000</v>
      </c>
      <c r="M469" s="4">
        <f>_xll.SNL.Clients.Office.Excel.Functions.SPG(K469,"IQ_AVG_DILUT_SHARES_OUT","CY2023")</f>
        <v>860000000</v>
      </c>
      <c r="N469" s="5">
        <f>_xll.SNL.Clients.Office.Excel.Functions.SPG(K469, "IQ_DILUT_EPS_NORM", "CY2023")</f>
        <v>6.7789999999999999</v>
      </c>
      <c r="O469">
        <f t="shared" si="86"/>
        <v>5829940</v>
      </c>
      <c r="P469">
        <f t="shared" si="87"/>
        <v>6.4094856966951774E-2</v>
      </c>
      <c r="Q469" s="5">
        <f>_xll.SNL.Clients.Office.Excel.Functions.SPG(K469, "SP_MARKETCAP", "12/31/2022")</f>
        <v>150357.37258672001</v>
      </c>
      <c r="R469">
        <f t="shared" si="91"/>
        <v>4.4697800736347611E-3</v>
      </c>
      <c r="S469">
        <f t="shared" si="92"/>
        <v>3.0300639119170046E-2</v>
      </c>
      <c r="U469" s="11" t="s">
        <v>465</v>
      </c>
      <c r="V469" s="4" cm="1">
        <f t="array" ref="V469">_xll.SNL.Clients.Office.Excel.Functions.SPG(U469, "SP_TOTAL_REV", "CY2021")</f>
        <v>97287000</v>
      </c>
      <c r="W469" s="4">
        <f>_xll.SNL.Clients.Office.Excel.Functions.SPG(U469,"IQ_AVG_DILUT_SHARES_OUT","CY2021")</f>
        <v>878000000</v>
      </c>
      <c r="X469" s="5">
        <f>_xll.SNL.Clients.Office.Excel.Functions.SPG(U469, "IQ_DILUT_EPS_NORM", "CY2021")</f>
        <v>9.6270000000000007</v>
      </c>
      <c r="Y469">
        <f t="shared" si="93"/>
        <v>8452506.0000000019</v>
      </c>
      <c r="Z469">
        <f t="shared" si="94"/>
        <v>8.6882173363347637E-2</v>
      </c>
      <c r="AA469" s="5">
        <f>_xll.SNL.Clients.Office.Excel.Functions.SPG(U469, "SP_MARKETCAP", "12/31/2021")</f>
        <v>186291.92843100001</v>
      </c>
      <c r="AB469">
        <f t="shared" si="88"/>
        <v>4.3901337785491983E-3</v>
      </c>
      <c r="AC469">
        <f t="shared" si="95"/>
        <v>4.2263817886093132E-2</v>
      </c>
    </row>
    <row r="470" spans="1:29" x14ac:dyDescent="0.3">
      <c r="A470" s="11" t="s">
        <v>466</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84"/>
        <v>2091875.95</v>
      </c>
      <c r="F470">
        <f t="shared" si="85"/>
        <v>0.1459584112475579</v>
      </c>
      <c r="G470" s="5">
        <f>_xll.SNL.Clients.Office.Excel.Functions.SPG(A470, "SP_MARKETCAP", "12/30/2023")</f>
        <v>38867.239059</v>
      </c>
      <c r="H470">
        <f t="shared" si="89"/>
        <v>9.2500624843043836E-4</v>
      </c>
      <c r="I470">
        <f t="shared" si="90"/>
        <v>2.8161815233464695E-2</v>
      </c>
      <c r="K470" s="11" t="s">
        <v>466</v>
      </c>
      <c r="L470" s="4" cm="1">
        <f t="array" ref="L470">_xll.SNL.Clients.Office.Excel.Functions.SPG(K470, "SP_TOTAL_REV", "CY2023")</f>
        <v>14332000</v>
      </c>
      <c r="M470" s="4">
        <f>_xll.SNL.Clients.Office.Excel.Functions.SPG(K470,"IQ_AVG_DILUT_SHARES_OUT","CY2023")</f>
        <v>68710000</v>
      </c>
      <c r="N470" s="5">
        <f>_xll.SNL.Clients.Office.Excel.Functions.SPG(K470, "IQ_DILUT_EPS_NORM", "CY2023")</f>
        <v>30.445</v>
      </c>
      <c r="O470">
        <f t="shared" si="86"/>
        <v>2091875.95</v>
      </c>
      <c r="P470">
        <f t="shared" si="87"/>
        <v>0.1459584112475579</v>
      </c>
      <c r="Q470" s="5">
        <f>_xll.SNL.Clients.Office.Excel.Functions.SPG(K470, "SP_MARKETCAP", "12/31/2022")</f>
        <v>24633.620317019999</v>
      </c>
      <c r="R470">
        <f t="shared" si="91"/>
        <v>7.3230107270593099E-4</v>
      </c>
      <c r="S470">
        <f t="shared" si="92"/>
        <v>2.2294906158532069E-2</v>
      </c>
      <c r="U470" s="11" t="s">
        <v>466</v>
      </c>
      <c r="V470" s="4" cm="1">
        <f t="array" ref="V470">_xll.SNL.Clients.Office.Excel.Functions.SPG(U470, "SP_TOTAL_REV", "CY2021")</f>
        <v>9716000</v>
      </c>
      <c r="W470" s="4">
        <f>_xll.SNL.Clients.Office.Excel.Functions.SPG(U470,"IQ_AVG_DILUT_SHARES_OUT","CY2021")</f>
        <v>72817000</v>
      </c>
      <c r="X470" s="5">
        <f>_xll.SNL.Clients.Office.Excel.Functions.SPG(U470, "IQ_DILUT_EPS_NORM", "CY2021")</f>
        <v>16.463000000000001</v>
      </c>
      <c r="Y470">
        <f t="shared" si="93"/>
        <v>1198786.2709999999</v>
      </c>
      <c r="Z470">
        <f t="shared" si="94"/>
        <v>0.12338269565664882</v>
      </c>
      <c r="AA470" s="5">
        <f>_xll.SNL.Clients.Office.Excel.Functions.SPG(U470, "SP_MARKETCAP", "12/31/2021")</f>
        <v>24055.946806150001</v>
      </c>
      <c r="AB470">
        <f t="shared" si="88"/>
        <v>5.6689962650624385E-4</v>
      </c>
      <c r="AC470">
        <f t="shared" si="95"/>
        <v>9.3328685511722929E-3</v>
      </c>
    </row>
    <row r="471" spans="1:29" x14ac:dyDescent="0.3">
      <c r="A471" s="11" t="s">
        <v>467</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84"/>
        <v>17431792</v>
      </c>
      <c r="F471">
        <f t="shared" si="85"/>
        <v>4.69073198034562E-2</v>
      </c>
      <c r="G471" s="5">
        <f>_xll.SNL.Clients.Office.Excel.Functions.SPG(A471, "SP_MARKETCAP", "12/30/2023")</f>
        <v>486945.41900570999</v>
      </c>
      <c r="H471">
        <f t="shared" si="89"/>
        <v>1.1588874489930096E-2</v>
      </c>
      <c r="I471">
        <f t="shared" si="90"/>
        <v>0.21536764352086088</v>
      </c>
      <c r="K471" s="11" t="s">
        <v>467</v>
      </c>
      <c r="L471" s="4" cm="1">
        <f t="array" ref="L471">_xll.SNL.Clients.Office.Excel.Functions.SPG(K471, "SP_TOTAL_REV", "CY2023")</f>
        <v>371622000</v>
      </c>
      <c r="M471" s="4">
        <f>_xll.SNL.Clients.Office.Excel.Functions.SPG(K471,"IQ_AVG_DILUT_SHARES_OUT","CY2023")</f>
        <v>938000000</v>
      </c>
      <c r="N471" s="5">
        <f>_xll.SNL.Clients.Office.Excel.Functions.SPG(K471, "IQ_DILUT_EPS_NORM", "CY2023")</f>
        <v>18.584</v>
      </c>
      <c r="O471">
        <f t="shared" si="86"/>
        <v>17431792</v>
      </c>
      <c r="P471">
        <f t="shared" si="87"/>
        <v>4.69073198034562E-2</v>
      </c>
      <c r="Q471" s="5">
        <f>_xll.SNL.Clients.Office.Excel.Functions.SPG(K471, "SP_MARKETCAP", "12/31/2022")</f>
        <v>495373.19152314001</v>
      </c>
      <c r="R471">
        <f t="shared" si="91"/>
        <v>1.4726309607504758E-2</v>
      </c>
      <c r="S471">
        <f t="shared" si="92"/>
        <v>0.2736737377458684</v>
      </c>
      <c r="U471" s="11" t="s">
        <v>467</v>
      </c>
      <c r="V471" s="4" cm="1">
        <f t="array" ref="V471">_xll.SNL.Clients.Office.Excel.Functions.SPG(U471, "SP_TOTAL_REV", "CY2021")</f>
        <v>287597000</v>
      </c>
      <c r="W471" s="4">
        <f>_xll.SNL.Clients.Office.Excel.Functions.SPG(U471,"IQ_AVG_DILUT_SHARES_OUT","CY2021")</f>
        <v>956000000</v>
      </c>
      <c r="X471" s="5">
        <f>_xll.SNL.Clients.Office.Excel.Functions.SPG(U471, "IQ_DILUT_EPS_NORM", "CY2021")</f>
        <v>14.118</v>
      </c>
      <c r="Y471">
        <f t="shared" si="93"/>
        <v>13496808</v>
      </c>
      <c r="Z471">
        <f t="shared" si="94"/>
        <v>4.6929585496371662E-2</v>
      </c>
      <c r="AA471" s="5">
        <f>_xll.SNL.Clients.Office.Excel.Functions.SPG(U471, "SP_MARKETCAP", "12/31/2021")</f>
        <v>472941.186675</v>
      </c>
      <c r="AB471">
        <f t="shared" si="88"/>
        <v>1.1145276643899703E-2</v>
      </c>
      <c r="AC471">
        <f t="shared" si="95"/>
        <v>0.15734901565857601</v>
      </c>
    </row>
    <row r="472" spans="1:29" x14ac:dyDescent="0.3">
      <c r="A472" s="11" t="s">
        <v>468</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84"/>
        <v>586245</v>
      </c>
      <c r="F472">
        <f t="shared" si="85"/>
        <v>4.104789141222475E-2</v>
      </c>
      <c r="G472" s="5">
        <f>_xll.SNL.Clients.Office.Excel.Functions.SPG(A472, "SP_MARKETCAP", "12/30/2023")</f>
        <v>10405.35683776</v>
      </c>
      <c r="H472">
        <f t="shared" si="89"/>
        <v>2.4763837939365137E-4</v>
      </c>
      <c r="I472">
        <f t="shared" si="90"/>
        <v>2.0702568517309253E-3</v>
      </c>
      <c r="K472" s="11" t="s">
        <v>468</v>
      </c>
      <c r="L472" s="4" cm="1">
        <f t="array" ref="L472">_xll.SNL.Clients.Office.Excel.Functions.SPG(K472, "SP_TOTAL_REV", "CY2023")</f>
        <v>14281976</v>
      </c>
      <c r="M472" s="4">
        <f>_xll.SNL.Clients.Office.Excel.Functions.SPG(K472,"IQ_AVG_DILUT_SHARES_OUT","CY2023")</f>
        <v>70125000</v>
      </c>
      <c r="N472" s="5">
        <f>_xll.SNL.Clients.Office.Excel.Functions.SPG(K472, "IQ_DILUT_EPS_NORM", "CY2023")</f>
        <v>8.36</v>
      </c>
      <c r="O472">
        <f t="shared" si="86"/>
        <v>586245</v>
      </c>
      <c r="P472">
        <f t="shared" si="87"/>
        <v>4.104789141222475E-2</v>
      </c>
      <c r="Q472" s="5">
        <f>_xll.SNL.Clients.Office.Excel.Functions.SPG(K472, "SP_MARKETCAP", "12/31/2022")</f>
        <v>10060.436353180001</v>
      </c>
      <c r="R472">
        <f t="shared" si="91"/>
        <v>2.9907371464328467E-4</v>
      </c>
      <c r="S472">
        <f t="shared" si="92"/>
        <v>2.5002562544178598E-3</v>
      </c>
      <c r="U472" s="11" t="s">
        <v>468</v>
      </c>
      <c r="V472" s="4" cm="1">
        <f t="array" ref="V472">_xll.SNL.Clients.Office.Excel.Functions.SPG(U472, "SP_TOTAL_REV", "CY2021")</f>
        <v>12642117</v>
      </c>
      <c r="W472" s="4">
        <f>_xll.SNL.Clients.Office.Excel.Functions.SPG(U472,"IQ_AVG_DILUT_SHARES_OUT","CY2021")</f>
        <v>83692000</v>
      </c>
      <c r="X472" s="5">
        <f>_xll.SNL.Clients.Office.Excel.Functions.SPG(U472, "IQ_DILUT_EPS_NORM", "CY2021")</f>
        <v>9.9390000000000001</v>
      </c>
      <c r="Y472">
        <f t="shared" si="93"/>
        <v>831814.78799999994</v>
      </c>
      <c r="Z472">
        <f t="shared" si="94"/>
        <v>6.5797111986861057E-2</v>
      </c>
      <c r="AA472" s="5">
        <f>_xll.SNL.Clients.Office.Excel.Functions.SPG(U472, "SP_MARKETCAP", "12/31/2021")</f>
        <v>10421.21108522</v>
      </c>
      <c r="AB472">
        <f t="shared" si="88"/>
        <v>2.4558504055403044E-4</v>
      </c>
      <c r="AC472">
        <f t="shared" si="95"/>
        <v>2.4408697180665086E-3</v>
      </c>
    </row>
    <row r="473" spans="1:29" x14ac:dyDescent="0.3">
      <c r="A473" s="11" t="s">
        <v>469</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19.946000000000002</v>
      </c>
      <c r="E473">
        <f t="shared" si="84"/>
        <v>7040938.0000000009</v>
      </c>
      <c r="F473">
        <f t="shared" si="85"/>
        <v>5.0653865799526632E-2</v>
      </c>
      <c r="G473" s="5">
        <f>_xll.SNL.Clients.Office.Excel.Functions.SPG(A473, "SP_MARKETCAP", "12/30/2023")</f>
        <v>44258.882460000001</v>
      </c>
      <c r="H473">
        <f t="shared" si="89"/>
        <v>1.053322639200132E-3</v>
      </c>
      <c r="I473">
        <f t="shared" si="90"/>
        <v>2.1009573361485834E-2</v>
      </c>
      <c r="K473" s="11" t="s">
        <v>469</v>
      </c>
      <c r="L473" s="4" cm="1">
        <f t="array" ref="L473">_xll.SNL.Clients.Office.Excel.Functions.SPG(K473, "SP_TOTAL_REV", "CY2023")</f>
        <v>139001000</v>
      </c>
      <c r="M473" s="4">
        <f>_xll.SNL.Clients.Office.Excel.Functions.SPG(K473,"IQ_AVG_DILUT_SHARES_OUT","CY2023")</f>
        <v>353000000</v>
      </c>
      <c r="N473" s="5">
        <f>_xll.SNL.Clients.Office.Excel.Functions.SPG(K473, "IQ_DILUT_EPS_NORM", "CY2023")</f>
        <v>19.946000000000002</v>
      </c>
      <c r="O473">
        <f t="shared" si="86"/>
        <v>7040938.0000000009</v>
      </c>
      <c r="P473">
        <f t="shared" si="87"/>
        <v>5.0653865799526632E-2</v>
      </c>
      <c r="Q473" s="5">
        <f>_xll.SNL.Clients.Office.Excel.Functions.SPG(K473, "SP_MARKETCAP", "12/31/2022")</f>
        <v>48907.483047080001</v>
      </c>
      <c r="R473">
        <f t="shared" si="91"/>
        <v>1.4539073769022216E-3</v>
      </c>
      <c r="S473">
        <f t="shared" si="92"/>
        <v>2.8999636539691714E-2</v>
      </c>
      <c r="U473" s="11" t="s">
        <v>469</v>
      </c>
      <c r="V473" s="4" cm="1">
        <f t="array" ref="V473">_xll.SNL.Clients.Office.Excel.Functions.SPG(U473, "SP_TOTAL_REV", "CY2021")</f>
        <v>108332000</v>
      </c>
      <c r="W473" s="4">
        <f>_xll.SNL.Clients.Office.Excel.Functions.SPG(U473,"IQ_AVG_DILUT_SHARES_OUT","CY2021")</f>
        <v>407000000</v>
      </c>
      <c r="X473" s="5">
        <f>_xll.SNL.Clients.Office.Excel.Functions.SPG(U473, "IQ_DILUT_EPS_NORM", "CY2021")</f>
        <v>1.7649999999999999</v>
      </c>
      <c r="Y473">
        <f t="shared" si="93"/>
        <v>718355</v>
      </c>
      <c r="Z473">
        <f t="shared" si="94"/>
        <v>6.6310508437026914E-3</v>
      </c>
      <c r="AA473" s="5">
        <f>_xll.SNL.Clients.Office.Excel.Functions.SPG(U473, "SP_MARKETCAP", "12/31/2021")</f>
        <v>30707.643042650001</v>
      </c>
      <c r="AB473">
        <f t="shared" si="88"/>
        <v>7.2365272138508717E-4</v>
      </c>
      <c r="AC473">
        <f t="shared" si="95"/>
        <v>1.2772470532446789E-3</v>
      </c>
    </row>
    <row r="474" spans="1:29" x14ac:dyDescent="0.3">
      <c r="A474" s="11" t="s">
        <v>470</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9.1999999999999998E-2</v>
      </c>
      <c r="E474">
        <f t="shared" si="84"/>
        <v>37321.64</v>
      </c>
      <c r="F474">
        <f t="shared" si="85"/>
        <v>8.3293808453191245E-3</v>
      </c>
      <c r="G474" s="5">
        <f>_xll.SNL.Clients.Office.Excel.Functions.SPG(A474, "SP_MARKETCAP", "12/30/2023")</f>
        <v>20040.85075048</v>
      </c>
      <c r="H474">
        <f t="shared" si="89"/>
        <v>4.7695469544197655E-4</v>
      </c>
      <c r="I474">
        <f t="shared" si="90"/>
        <v>4.3879831980661838E-5</v>
      </c>
      <c r="K474" s="11" t="s">
        <v>470</v>
      </c>
      <c r="L474" s="4" cm="1">
        <f t="array" ref="L474">_xll.SNL.Clients.Office.Excel.Functions.SPG(K474, "SP_TOTAL_REV", "CY2023")</f>
        <v>4480722</v>
      </c>
      <c r="M474" s="4">
        <f>_xll.SNL.Clients.Office.Excel.Functions.SPG(K474,"IQ_AVG_DILUT_SHARES_OUT","CY2023")</f>
        <v>405670000</v>
      </c>
      <c r="N474" s="5">
        <f>_xll.SNL.Clients.Office.Excel.Functions.SPG(K474, "IQ_DILUT_EPS_NORM", "CY2023")</f>
        <v>9.1999999999999998E-2</v>
      </c>
      <c r="O474">
        <f t="shared" si="86"/>
        <v>37321.64</v>
      </c>
      <c r="P474">
        <f t="shared" si="87"/>
        <v>8.3293808453191245E-3</v>
      </c>
      <c r="Q474" s="5">
        <f>_xll.SNL.Clients.Office.Excel.Functions.SPG(K474, "SP_MARKETCAP", "12/31/2022")</f>
        <v>18007.29522425</v>
      </c>
      <c r="R474">
        <f t="shared" si="91"/>
        <v>5.3531561498248764E-4</v>
      </c>
      <c r="S474">
        <f t="shared" si="92"/>
        <v>4.9249036578388859E-5</v>
      </c>
      <c r="U474" s="11" t="s">
        <v>470</v>
      </c>
      <c r="V474" s="4" cm="1">
        <f t="array" ref="V474">_xll.SNL.Clients.Office.Excel.Functions.SPG(U474, "SP_TOTAL_REV", "CY2021")</f>
        <v>3799707</v>
      </c>
      <c r="W474" s="4">
        <f>_xll.SNL.Clients.Office.Excel.Functions.SPG(U474,"IQ_AVG_DILUT_SHARES_OUT","CY2021")</f>
        <v>386304000</v>
      </c>
      <c r="X474" s="5">
        <f>_xll.SNL.Clients.Office.Excel.Functions.SPG(U474, "IQ_DILUT_EPS_NORM", "CY2021")</f>
        <v>0.27</v>
      </c>
      <c r="Y474">
        <f t="shared" si="93"/>
        <v>104302.08</v>
      </c>
      <c r="Z474">
        <f t="shared" si="94"/>
        <v>2.7450032331440295E-2</v>
      </c>
      <c r="AA474" s="5">
        <f>_xll.SNL.Clients.Office.Excel.Functions.SPG(U474, "SP_MARKETCAP", "12/31/2021")</f>
        <v>20405.871599040001</v>
      </c>
      <c r="AB474">
        <f t="shared" si="88"/>
        <v>4.8088238144393966E-4</v>
      </c>
      <c r="AC474">
        <f t="shared" si="95"/>
        <v>1.2983824298986373E-4</v>
      </c>
    </row>
    <row r="475" spans="1:29" x14ac:dyDescent="0.3">
      <c r="A475" s="11" t="s">
        <v>471</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84"/>
        <v>701899.2</v>
      </c>
      <c r="F475">
        <f t="shared" si="85"/>
        <v>0.13979271061541523</v>
      </c>
      <c r="G475" s="5">
        <f>_xll.SNL.Clients.Office.Excel.Functions.SPG(A475, "SP_MARKETCAP", "12/30/2023")</f>
        <v>20261.300768820001</v>
      </c>
      <c r="H475">
        <f t="shared" si="89"/>
        <v>4.8220121280127657E-4</v>
      </c>
      <c r="I475">
        <f t="shared" si="90"/>
        <v>1.3713802492068305E-3</v>
      </c>
      <c r="K475" s="11" t="s">
        <v>471</v>
      </c>
      <c r="L475" s="4" cm="1">
        <f t="array" ref="L475">_xll.SNL.Clients.Office.Excel.Functions.SPG(K475, "SP_TOTAL_REV", "CY2023")</f>
        <v>5021000</v>
      </c>
      <c r="M475" s="4">
        <f>_xll.SNL.Clients.Office.Excel.Functions.SPG(K475,"IQ_AVG_DILUT_SHARES_OUT","CY2023")</f>
        <v>246800000</v>
      </c>
      <c r="N475" s="5">
        <f>_xll.SNL.Clients.Office.Excel.Functions.SPG(K475, "IQ_DILUT_EPS_NORM", "CY2023")</f>
        <v>2.8439999999999999</v>
      </c>
      <c r="O475">
        <f t="shared" si="86"/>
        <v>701899.2</v>
      </c>
      <c r="P475">
        <f t="shared" si="87"/>
        <v>0.13979271061541523</v>
      </c>
      <c r="Q475" s="5" t="str">
        <f>_xll.SNL.Clients.Office.Excel.Functions.SPG(K475, "SP_MARKETCAP", "12/31/2022")</f>
        <v>NA</v>
      </c>
      <c r="R475" t="e">
        <f t="shared" si="91"/>
        <v>#VALUE!</v>
      </c>
      <c r="S475" t="e">
        <f t="shared" si="92"/>
        <v>#VALUE!</v>
      </c>
      <c r="U475" s="11" t="s">
        <v>471</v>
      </c>
      <c r="V475" s="4" cm="1">
        <f t="array" ref="V475">_xll.SNL.Clients.Office.Excel.Functions.SPG(U475, "SP_TOTAL_REV", "CY2021")</f>
        <v>4700000</v>
      </c>
      <c r="W475" s="4">
        <f>_xll.SNL.Clients.Office.Excel.Functions.SPG(U475,"IQ_AVG_DILUT_SHARES_OUT","CY2021")</f>
        <v>246300000</v>
      </c>
      <c r="X475" s="5">
        <f>_xll.SNL.Clients.Office.Excel.Functions.SPG(U475, "IQ_DILUT_EPS_NORM", "CY2021")</f>
        <v>2.637</v>
      </c>
      <c r="Y475">
        <f t="shared" si="93"/>
        <v>649493.1</v>
      </c>
      <c r="Z475">
        <f t="shared" si="94"/>
        <v>0.13819002127659574</v>
      </c>
      <c r="AA475" s="5" t="str">
        <f>_xll.SNL.Clients.Office.Excel.Functions.SPG(U475, "SP_MARKETCAP", "12/31/2021")</f>
        <v>NA</v>
      </c>
      <c r="AB475" t="e">
        <f t="shared" si="88"/>
        <v>#VALUE!</v>
      </c>
      <c r="AC475" t="e">
        <f t="shared" si="95"/>
        <v>#VALUE!</v>
      </c>
    </row>
    <row r="476" spans="1:29" x14ac:dyDescent="0.3">
      <c r="A476" s="11" t="s">
        <v>472</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84"/>
        <v>610339.5</v>
      </c>
      <c r="F476">
        <f t="shared" si="85"/>
        <v>0.40877335744424353</v>
      </c>
      <c r="G476" s="5">
        <f>_xll.SNL.Clients.Office.Excel.Functions.SPG(A476, "SP_MARKETCAP", "12/30/2023")</f>
        <v>21028.516</v>
      </c>
      <c r="H476">
        <f t="shared" si="89"/>
        <v>5.0046026335166989E-4</v>
      </c>
      <c r="I476">
        <f t="shared" si="90"/>
        <v>2.9512141729847972E-3</v>
      </c>
      <c r="K476" s="11" t="s">
        <v>472</v>
      </c>
      <c r="L476" s="4" cm="1">
        <f t="array" ref="L476">_xll.SNL.Clients.Office.Excel.Functions.SPG(K476, "SP_TOTAL_REV", "CY2023")</f>
        <v>1493100</v>
      </c>
      <c r="M476" s="4">
        <f>_xll.SNL.Clients.Office.Excel.Functions.SPG(K476,"IQ_AVG_DILUT_SHARES_OUT","CY2023")</f>
        <v>103500000</v>
      </c>
      <c r="N476" s="5">
        <f>_xll.SNL.Clients.Office.Excel.Functions.SPG(K476, "IQ_DILUT_EPS_NORM", "CY2023")</f>
        <v>5.8970000000000002</v>
      </c>
      <c r="O476">
        <f t="shared" si="86"/>
        <v>610339.5</v>
      </c>
      <c r="P476">
        <f t="shared" si="87"/>
        <v>0.40877335744424353</v>
      </c>
      <c r="Q476" s="5">
        <f>_xll.SNL.Clients.Office.Excel.Functions.SPG(K476, "SP_MARKETCAP", "12/31/2022")</f>
        <v>21780.020720640001</v>
      </c>
      <c r="R476">
        <f t="shared" si="91"/>
        <v>6.4747009704708882E-4</v>
      </c>
      <c r="S476">
        <f t="shared" si="92"/>
        <v>3.818131162286683E-3</v>
      </c>
      <c r="U476" s="11" t="s">
        <v>472</v>
      </c>
      <c r="V476" s="4" cm="1">
        <f t="array" ref="V476">_xll.SNL.Clients.Office.Excel.Functions.SPG(U476, "SP_TOTAL_REV", "CY2021")</f>
        <v>1327600</v>
      </c>
      <c r="W476" s="4">
        <f>_xll.SNL.Clients.Office.Excel.Functions.SPG(U476,"IQ_AVG_DILUT_SHARES_OUT","CY2021")</f>
        <v>112200000</v>
      </c>
      <c r="X476" s="5">
        <f>_xll.SNL.Clients.Office.Excel.Functions.SPG(U476, "IQ_DILUT_EPS_NORM", "CY2021")</f>
        <v>4.3689999999999998</v>
      </c>
      <c r="Y476">
        <f t="shared" si="93"/>
        <v>490201.8</v>
      </c>
      <c r="Z476">
        <f t="shared" si="94"/>
        <v>0.36923907803555289</v>
      </c>
      <c r="AA476" s="5">
        <f>_xll.SNL.Clients.Office.Excel.Functions.SPG(U476, "SP_MARKETCAP", "12/31/2021")</f>
        <v>28193.928625519999</v>
      </c>
      <c r="AB476">
        <f t="shared" si="88"/>
        <v>6.6441482167996951E-4</v>
      </c>
      <c r="AC476">
        <f t="shared" si="95"/>
        <v>2.9028283559197868E-3</v>
      </c>
    </row>
    <row r="477" spans="1:29" x14ac:dyDescent="0.3">
      <c r="A477" s="11" t="s">
        <v>473</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84"/>
        <v>643711.67867100006</v>
      </c>
      <c r="F477">
        <f t="shared" si="85"/>
        <v>0.2400655175173417</v>
      </c>
      <c r="G477" s="5">
        <f>_xll.SNL.Clients.Office.Excel.Functions.SPG(A477, "SP_MARKETCAP", "12/30/2023")</f>
        <v>34631.489243880002</v>
      </c>
      <c r="H477">
        <f t="shared" si="89"/>
        <v>8.2419911263603707E-4</v>
      </c>
      <c r="I477">
        <f t="shared" si="90"/>
        <v>3.6009259231068458E-3</v>
      </c>
      <c r="K477" s="11" t="s">
        <v>473</v>
      </c>
      <c r="L477" s="4" cm="1">
        <f t="array" ref="L477">_xll.SNL.Clients.Office.Excel.Functions.SPG(K477, "SP_TOTAL_REV", "CY2023")</f>
        <v>2681400</v>
      </c>
      <c r="M477" s="4">
        <f>_xll.SNL.Clients.Office.Excel.Functions.SPG(K477,"IQ_AVG_DILUT_SHARES_OUT","CY2023")</f>
        <v>147336159</v>
      </c>
      <c r="N477" s="5">
        <f>_xll.SNL.Clients.Office.Excel.Functions.SPG(K477, "IQ_DILUT_EPS_NORM", "CY2023")</f>
        <v>4.3689999999999998</v>
      </c>
      <c r="O477">
        <f t="shared" si="86"/>
        <v>643711.67867100006</v>
      </c>
      <c r="P477">
        <f t="shared" si="87"/>
        <v>0.2400655175173417</v>
      </c>
      <c r="Q477" s="5">
        <f>_xll.SNL.Clients.Office.Excel.Functions.SPG(K477, "SP_MARKETCAP", "12/31/2022")</f>
        <v>27589.962138999999</v>
      </c>
      <c r="R477">
        <f t="shared" si="91"/>
        <v>8.2018633925059526E-4</v>
      </c>
      <c r="S477">
        <f t="shared" si="92"/>
        <v>3.5833941161858506E-3</v>
      </c>
      <c r="U477" s="11" t="s">
        <v>473</v>
      </c>
      <c r="V477" s="4" cm="1">
        <f t="array" ref="V477">_xll.SNL.Clients.Office.Excel.Functions.SPG(U477, "SP_TOTAL_REV", "CY2021")</f>
        <v>2462500</v>
      </c>
      <c r="W477" s="4">
        <f>_xll.SNL.Clients.Office.Excel.Functions.SPG(U477,"IQ_AVG_DILUT_SHARES_OUT","CY2021")</f>
        <v>163338909</v>
      </c>
      <c r="X477" s="5">
        <f>_xll.SNL.Clients.Office.Excel.Functions.SPG(U477, "IQ_DILUT_EPS_NORM", "CY2021")</f>
        <v>3.02</v>
      </c>
      <c r="Y477">
        <f t="shared" si="93"/>
        <v>493283.50517999998</v>
      </c>
      <c r="Z477">
        <f t="shared" si="94"/>
        <v>0.20031817469238578</v>
      </c>
      <c r="AA477" s="5">
        <f>_xll.SNL.Clients.Office.Excel.Functions.SPG(U477, "SP_MARKETCAP", "12/31/2021")</f>
        <v>36862.441303749998</v>
      </c>
      <c r="AB477">
        <f t="shared" si="88"/>
        <v>8.6869597674125759E-4</v>
      </c>
      <c r="AC477">
        <f t="shared" si="95"/>
        <v>2.6234618497585978E-3</v>
      </c>
    </row>
    <row r="478" spans="1:29" x14ac:dyDescent="0.3">
      <c r="A478" s="11" t="s">
        <v>474</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84"/>
        <v>15148710</v>
      </c>
      <c r="F478">
        <f t="shared" si="85"/>
        <v>0.1130720139728604</v>
      </c>
      <c r="G478" s="5">
        <f>_xll.SNL.Clients.Office.Excel.Functions.SPG(A478, "SP_MARKETCAP", "12/30/2023")</f>
        <v>158494.6325443</v>
      </c>
      <c r="H478">
        <f t="shared" si="89"/>
        <v>3.772033439875002E-3</v>
      </c>
      <c r="I478">
        <f t="shared" si="90"/>
        <v>1.3556688182910757E-2</v>
      </c>
      <c r="K478" s="11" t="s">
        <v>474</v>
      </c>
      <c r="L478" s="4" cm="1">
        <f t="array" ref="L478">_xll.SNL.Clients.Office.Excel.Functions.SPG(K478, "SP_TOTAL_REV", "CY2023")</f>
        <v>133974000</v>
      </c>
      <c r="M478" s="4">
        <f>_xll.SNL.Clients.Office.Excel.Functions.SPG(K478,"IQ_AVG_DILUT_SHARES_OUT","CY2023")</f>
        <v>4215000000</v>
      </c>
      <c r="N478" s="5">
        <f>_xll.SNL.Clients.Office.Excel.Functions.SPG(K478, "IQ_DILUT_EPS_NORM", "CY2023")</f>
        <v>3.5939999999999999</v>
      </c>
      <c r="O478">
        <f t="shared" si="86"/>
        <v>15148710</v>
      </c>
      <c r="P478">
        <f t="shared" si="87"/>
        <v>0.1130720139728604</v>
      </c>
      <c r="Q478" s="5">
        <f>_xll.SNL.Clients.Office.Excel.Functions.SPG(K478, "SP_MARKETCAP", "12/31/2022")</f>
        <v>165472.80741179999</v>
      </c>
      <c r="R478">
        <f t="shared" si="91"/>
        <v>4.9191273069837619E-3</v>
      </c>
      <c r="S478">
        <f t="shared" si="92"/>
        <v>1.7679343541299641E-2</v>
      </c>
      <c r="U478" s="11" t="s">
        <v>474</v>
      </c>
      <c r="V478" s="4" cm="1">
        <f t="array" ref="V478">_xll.SNL.Clients.Office.Excel.Functions.SPG(U478, "SP_TOTAL_REV", "CY2021")</f>
        <v>133613000</v>
      </c>
      <c r="W478" s="4">
        <f>_xll.SNL.Clients.Office.Excel.Functions.SPG(U478,"IQ_AVG_DILUT_SHARES_OUT","CY2021")</f>
        <v>4150000000</v>
      </c>
      <c r="X478" s="5">
        <f>_xll.SNL.Clients.Office.Excel.Functions.SPG(U478, "IQ_DILUT_EPS_NORM", "CY2021")</f>
        <v>4.8959999999999999</v>
      </c>
      <c r="Y478">
        <f t="shared" si="93"/>
        <v>20318400</v>
      </c>
      <c r="Z478">
        <f t="shared" si="94"/>
        <v>0.15206903519867079</v>
      </c>
      <c r="AA478" s="5">
        <f>_xll.SNL.Clients.Office.Excel.Functions.SPG(U478, "SP_MARKETCAP", "12/31/2021")</f>
        <v>218116.32971364001</v>
      </c>
      <c r="AB478">
        <f t="shared" si="88"/>
        <v>5.1401038938930317E-3</v>
      </c>
      <c r="AC478">
        <f t="shared" si="95"/>
        <v>2.5165948664500282E-2</v>
      </c>
    </row>
    <row r="479" spans="1:29" x14ac:dyDescent="0.3">
      <c r="A479" s="11" t="s">
        <v>475</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84"/>
        <v>3039253.5</v>
      </c>
      <c r="F479">
        <f t="shared" si="85"/>
        <v>0.30795338021318852</v>
      </c>
      <c r="G479" s="5">
        <f>_xll.SNL.Clients.Office.Excel.Functions.SPG(A479, "SP_MARKETCAP", "12/30/2023")</f>
        <v>104848.71073776</v>
      </c>
      <c r="H479">
        <f t="shared" si="89"/>
        <v>2.4953074856971565E-3</v>
      </c>
      <c r="I479">
        <f t="shared" si="90"/>
        <v>2.9112752435628726E-2</v>
      </c>
      <c r="K479" s="11" t="s">
        <v>475</v>
      </c>
      <c r="L479" s="4" cm="1">
        <f t="array" ref="L479">_xll.SNL.Clients.Office.Excel.Functions.SPG(K479, "SP_TOTAL_REV", "CY2023")</f>
        <v>9869200</v>
      </c>
      <c r="M479" s="4">
        <f>_xll.SNL.Clients.Office.Excel.Functions.SPG(K479,"IQ_AVG_DILUT_SHARES_OUT","CY2023")</f>
        <v>260500000</v>
      </c>
      <c r="N479" s="5">
        <f>_xll.SNL.Clients.Office.Excel.Functions.SPG(K479, "IQ_DILUT_EPS_NORM", "CY2023")</f>
        <v>11.667</v>
      </c>
      <c r="O479">
        <f t="shared" si="86"/>
        <v>3039253.5</v>
      </c>
      <c r="P479">
        <f t="shared" si="87"/>
        <v>0.30795338021318852</v>
      </c>
      <c r="Q479" s="5">
        <f>_xll.SNL.Clients.Office.Excel.Functions.SPG(K479, "SP_MARKETCAP", "12/31/2022")</f>
        <v>74127.357508560002</v>
      </c>
      <c r="R479">
        <f t="shared" si="91"/>
        <v>2.2036364416507894E-3</v>
      </c>
      <c r="S479">
        <f t="shared" si="92"/>
        <v>2.5709826364739761E-2</v>
      </c>
      <c r="U479" s="11" t="s">
        <v>475</v>
      </c>
      <c r="V479" s="4" cm="1">
        <f t="array" ref="V479">_xll.SNL.Clients.Office.Excel.Functions.SPG(U479, "SP_TOTAL_REV", "CY2021")</f>
        <v>7574400</v>
      </c>
      <c r="W479" s="4">
        <f>_xll.SNL.Clients.Office.Excel.Functions.SPG(U479,"IQ_AVG_DILUT_SHARES_OUT","CY2021")</f>
        <v>259900000</v>
      </c>
      <c r="X479" s="5">
        <f>_xll.SNL.Clients.Office.Excel.Functions.SPG(U479, "IQ_DILUT_EPS_NORM", "CY2021")</f>
        <v>9.1950000000000003</v>
      </c>
      <c r="Y479">
        <f t="shared" si="93"/>
        <v>2389780.5</v>
      </c>
      <c r="Z479">
        <f t="shared" si="94"/>
        <v>0.31550756495564003</v>
      </c>
      <c r="AA479" s="5">
        <f>_xll.SNL.Clients.Office.Excel.Functions.SPG(U479, "SP_MARKETCAP", "12/31/2021")</f>
        <v>55833.725584799999</v>
      </c>
      <c r="AB479">
        <f t="shared" si="88"/>
        <v>1.3157710413785602E-3</v>
      </c>
      <c r="AC479">
        <f t="shared" si="95"/>
        <v>1.2098514725475861E-2</v>
      </c>
    </row>
    <row r="480" spans="1:29" x14ac:dyDescent="0.3">
      <c r="A480" s="11" t="s">
        <v>476</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0.96099999999999997</v>
      </c>
      <c r="E480">
        <f t="shared" si="84"/>
        <v>1159830.8999999999</v>
      </c>
      <c r="F480">
        <f t="shared" si="85"/>
        <v>7.5182369756723641E-2</v>
      </c>
      <c r="G480" s="5">
        <f>_xll.SNL.Clients.Office.Excel.Functions.SPG(A480, "SP_MARKETCAP", "12/30/2023")</f>
        <v>12992.43693</v>
      </c>
      <c r="H480">
        <f t="shared" si="89"/>
        <v>3.0920861974129609E-4</v>
      </c>
      <c r="I480">
        <f t="shared" si="90"/>
        <v>2.9714948357138554E-4</v>
      </c>
      <c r="K480" s="11" t="s">
        <v>476</v>
      </c>
      <c r="L480" s="4" cm="1">
        <f t="array" ref="L480">_xll.SNL.Clients.Office.Excel.Functions.SPG(K480, "SP_TOTAL_REV", "CY2023")</f>
        <v>15426900</v>
      </c>
      <c r="M480" s="4">
        <f>_xll.SNL.Clients.Office.Excel.Functions.SPG(K480,"IQ_AVG_DILUT_SHARES_OUT","CY2023")</f>
        <v>1206900000</v>
      </c>
      <c r="N480" s="5">
        <f>_xll.SNL.Clients.Office.Excel.Functions.SPG(K480, "IQ_DILUT_EPS_NORM", "CY2023")</f>
        <v>0.96099999999999997</v>
      </c>
      <c r="O480">
        <f t="shared" si="86"/>
        <v>1159830.8999999999</v>
      </c>
      <c r="P480">
        <f t="shared" si="87"/>
        <v>7.5182369756723641E-2</v>
      </c>
      <c r="Q480" s="5">
        <f>_xll.SNL.Clients.Office.Excel.Functions.SPG(K480, "SP_MARKETCAP", "12/31/2022")</f>
        <v>13497.17957574</v>
      </c>
      <c r="R480">
        <f t="shared" si="91"/>
        <v>4.0124021376548847E-4</v>
      </c>
      <c r="S480">
        <f t="shared" si="92"/>
        <v>3.855918454286344E-4</v>
      </c>
      <c r="U480" s="11" t="s">
        <v>476</v>
      </c>
      <c r="V480" s="4" cm="1">
        <f t="array" ref="V480">_xll.SNL.Clients.Office.Excel.Functions.SPG(U480, "SP_TOTAL_REV", "CY2021")</f>
        <v>17886300</v>
      </c>
      <c r="W480" s="4">
        <f>_xll.SNL.Clients.Office.Excel.Functions.SPG(U480,"IQ_AVG_DILUT_SHARES_OUT","CY2021")</f>
        <v>1208800000</v>
      </c>
      <c r="X480" s="5">
        <f>_xll.SNL.Clients.Office.Excel.Functions.SPG(U480, "IQ_DILUT_EPS_NORM", "CY2021")</f>
        <v>0.23799999999999999</v>
      </c>
      <c r="Y480">
        <f t="shared" si="93"/>
        <v>287694.40000000002</v>
      </c>
      <c r="Z480">
        <f t="shared" si="94"/>
        <v>1.6084623426868609E-2</v>
      </c>
      <c r="AA480" s="5">
        <f>_xll.SNL.Clients.Office.Excel.Functions.SPG(U480, "SP_MARKETCAP", "12/31/2021")</f>
        <v>16363.092918480001</v>
      </c>
      <c r="AB480">
        <f t="shared" si="88"/>
        <v>3.8561073229517495E-4</v>
      </c>
      <c r="AC480">
        <f t="shared" si="95"/>
        <v>9.177535428625163E-5</v>
      </c>
    </row>
    <row r="481" spans="1:29" x14ac:dyDescent="0.3">
      <c r="A481" s="11" t="s">
        <v>477</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84"/>
        <v>1552106.793016</v>
      </c>
      <c r="F481">
        <f t="shared" si="85"/>
        <v>0.42620461604297338</v>
      </c>
      <c r="G481" s="5">
        <f>_xll.SNL.Clients.Office.Excel.Functions.SPG(A481, "SP_MARKETCAP", "12/30/2023")</f>
        <v>32980.883507400002</v>
      </c>
      <c r="H481">
        <f t="shared" si="89"/>
        <v>7.8491614176122318E-4</v>
      </c>
      <c r="I481">
        <f t="shared" si="90"/>
        <v>1.1993518646111491E-3</v>
      </c>
      <c r="K481" s="11" t="s">
        <v>477</v>
      </c>
      <c r="L481" s="4" cm="1">
        <f t="array" ref="L481">_xll.SNL.Clients.Office.Excel.Functions.SPG(K481, "SP_TOTAL_REV", "CY2023")</f>
        <v>3641694</v>
      </c>
      <c r="M481" s="4">
        <f>_xll.SNL.Clients.Office.Excel.Functions.SPG(K481,"IQ_AVG_DILUT_SHARES_OUT","CY2023")</f>
        <v>1015776697</v>
      </c>
      <c r="N481" s="5">
        <f>_xll.SNL.Clients.Office.Excel.Functions.SPG(K481, "IQ_DILUT_EPS_NORM", "CY2023")</f>
        <v>1.528</v>
      </c>
      <c r="O481">
        <f t="shared" si="86"/>
        <v>1552106.793016</v>
      </c>
      <c r="P481">
        <f t="shared" si="87"/>
        <v>0.42620461604297338</v>
      </c>
      <c r="Q481" s="5">
        <f>_xll.SNL.Clients.Office.Excel.Functions.SPG(K481, "SP_MARKETCAP", "12/31/2022")</f>
        <v>31204.370275199999</v>
      </c>
      <c r="R481">
        <f t="shared" si="91"/>
        <v>9.2763440905410438E-4</v>
      </c>
      <c r="S481">
        <f t="shared" si="92"/>
        <v>1.4174253770346714E-3</v>
      </c>
      <c r="U481" s="11" t="s">
        <v>477</v>
      </c>
      <c r="V481" s="4" cm="1">
        <f t="array" ref="V481">_xll.SNL.Clients.Office.Excel.Functions.SPG(U481, "SP_TOTAL_REV", "CY2021")</f>
        <v>1509688</v>
      </c>
      <c r="W481" s="4">
        <f>_xll.SNL.Clients.Office.Excel.Functions.SPG(U481,"IQ_AVG_DILUT_SHARES_OUT","CY2021")</f>
        <v>577066292</v>
      </c>
      <c r="X481" s="5">
        <f>_xll.SNL.Clients.Office.Excel.Functions.SPG(U481, "IQ_DILUT_EPS_NORM", "CY2021")</f>
        <v>1.1120000000000001</v>
      </c>
      <c r="Y481">
        <f t="shared" si="93"/>
        <v>641697.71670400014</v>
      </c>
      <c r="Z481">
        <f t="shared" si="94"/>
        <v>0.42505320086269488</v>
      </c>
      <c r="AA481" s="5">
        <f>_xll.SNL.Clients.Office.Excel.Functions.SPG(U481, "SP_MARKETCAP", "12/31/2021")</f>
        <v>18937.565053630002</v>
      </c>
      <c r="AB481">
        <f t="shared" si="88"/>
        <v>4.4628044127100912E-4</v>
      </c>
      <c r="AC481">
        <f t="shared" si="95"/>
        <v>4.9626385069336215E-4</v>
      </c>
    </row>
    <row r="482" spans="1:29" x14ac:dyDescent="0.3">
      <c r="A482" s="11" t="s">
        <v>478</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84"/>
        <v>14168071.5</v>
      </c>
      <c r="F482">
        <f t="shared" si="85"/>
        <v>0.42481699199424305</v>
      </c>
      <c r="G482" s="5">
        <f>_xll.SNL.Clients.Office.Excel.Functions.SPG(A482, "SP_MARKETCAP", "12/30/2023")</f>
        <v>485751.36867185001</v>
      </c>
      <c r="H482">
        <f t="shared" si="89"/>
        <v>1.1560457137771783E-2</v>
      </c>
      <c r="I482">
        <f t="shared" si="90"/>
        <v>7.9096647736634537E-2</v>
      </c>
      <c r="K482" s="11" t="s">
        <v>478</v>
      </c>
      <c r="L482" s="4" cm="1">
        <f t="array" ref="L482">_xll.SNL.Clients.Office.Excel.Functions.SPG(K482, "SP_TOTAL_REV", "CY2023")</f>
        <v>33351000</v>
      </c>
      <c r="M482" s="4">
        <f>_xll.SNL.Clients.Office.Excel.Functions.SPG(K482,"IQ_AVG_DILUT_SHARES_OUT","CY2023")</f>
        <v>2070750000</v>
      </c>
      <c r="N482" s="5">
        <f>_xll.SNL.Clients.Office.Excel.Functions.SPG(K482, "IQ_DILUT_EPS_NORM", "CY2023")</f>
        <v>6.8419999999999996</v>
      </c>
      <c r="O482">
        <f t="shared" si="86"/>
        <v>14168071.5</v>
      </c>
      <c r="P482">
        <f t="shared" si="87"/>
        <v>0.42481699199424305</v>
      </c>
      <c r="Q482" s="5">
        <f>_xll.SNL.Clients.Office.Excel.Functions.SPG(K482, "SP_MARKETCAP", "12/31/2022")</f>
        <v>397364.93104335997</v>
      </c>
      <c r="R482">
        <f t="shared" si="91"/>
        <v>1.1812748654639198E-2</v>
      </c>
      <c r="S482">
        <f t="shared" si="92"/>
        <v>8.0822826295041394E-2</v>
      </c>
      <c r="U482" s="11" t="s">
        <v>478</v>
      </c>
      <c r="V482" s="4" cm="1">
        <f t="array" ref="V482">_xll.SNL.Clients.Office.Excel.Functions.SPG(U482, "SP_TOTAL_REV", "CY2021")</f>
        <v>25477000</v>
      </c>
      <c r="W482" s="4">
        <f>_xll.SNL.Clients.Office.Excel.Functions.SPG(U482,"IQ_AVG_DILUT_SHARES_OUT","CY2021")</f>
        <v>2177750000</v>
      </c>
      <c r="X482" s="5">
        <f>_xll.SNL.Clients.Office.Excel.Functions.SPG(U482, "IQ_DILUT_EPS_NORM", "CY2021")</f>
        <v>4.7069999999999999</v>
      </c>
      <c r="Y482">
        <f t="shared" si="93"/>
        <v>10250669.25</v>
      </c>
      <c r="Z482">
        <f t="shared" si="94"/>
        <v>0.40234993327314833</v>
      </c>
      <c r="AA482" s="5">
        <f>_xll.SNL.Clients.Office.Excel.Functions.SPG(U482, "SP_MARKETCAP", "12/31/2021")</f>
        <v>423807.54947765003</v>
      </c>
      <c r="AB482">
        <f t="shared" si="88"/>
        <v>9.9873991011646141E-3</v>
      </c>
      <c r="AC482">
        <f t="shared" si="95"/>
        <v>4.7010687569181836E-2</v>
      </c>
    </row>
    <row r="483" spans="1:29" x14ac:dyDescent="0.3">
      <c r="A483" s="11" t="s">
        <v>479</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84"/>
        <v>1289913.91218</v>
      </c>
      <c r="F483">
        <f t="shared" si="85"/>
        <v>8.7280188928885574E-2</v>
      </c>
      <c r="G483" s="5">
        <f>_xll.SNL.Clients.Office.Excel.Functions.SPG(A483, "SP_MARKETCAP", "12/30/2023")</f>
        <v>13772.91602124</v>
      </c>
      <c r="H483">
        <f t="shared" si="89"/>
        <v>3.2778333854420369E-4</v>
      </c>
      <c r="I483">
        <f t="shared" si="90"/>
        <v>1.1269191179149724E-3</v>
      </c>
      <c r="K483" s="11" t="s">
        <v>479</v>
      </c>
      <c r="L483" s="4" cm="1">
        <f t="array" ref="L483">_xll.SNL.Clients.Office.Excel.Functions.SPG(K483, "SP_TOTAL_REV", "CY2023")</f>
        <v>14779000</v>
      </c>
      <c r="M483" s="4">
        <f>_xll.SNL.Clients.Office.Excel.Functions.SPG(K483,"IQ_AVG_DILUT_SHARES_OUT","CY2023")</f>
        <v>375193110</v>
      </c>
      <c r="N483" s="5">
        <f>_xll.SNL.Clients.Office.Excel.Functions.SPG(K483, "IQ_DILUT_EPS_NORM", "CY2023")</f>
        <v>3.4380000000000002</v>
      </c>
      <c r="O483">
        <f t="shared" si="86"/>
        <v>1289913.91218</v>
      </c>
      <c r="P483">
        <f t="shared" si="87"/>
        <v>8.7280188928885574E-2</v>
      </c>
      <c r="Q483" s="5">
        <f>_xll.SNL.Clients.Office.Excel.Functions.SPG(K483, "SP_MARKETCAP", "12/31/2022")</f>
        <v>9232.5215016000002</v>
      </c>
      <c r="R483">
        <f t="shared" si="91"/>
        <v>2.7446170365510243E-4</v>
      </c>
      <c r="S483">
        <f t="shared" si="92"/>
        <v>9.4359933716624224E-4</v>
      </c>
      <c r="U483" s="11" t="s">
        <v>479</v>
      </c>
      <c r="V483" s="4" cm="1">
        <f t="array" ref="V483">_xll.SNL.Clients.Office.Excel.Functions.SPG(U483, "SP_TOTAL_REV", "CY2021")</f>
        <v>12077000</v>
      </c>
      <c r="W483" s="4">
        <f>_xll.SNL.Clients.Office.Excel.Functions.SPG(U483,"IQ_AVG_DILUT_SHARES_OUT","CY2021")</f>
        <v>482214544</v>
      </c>
      <c r="X483" s="5">
        <f>_xll.SNL.Clients.Office.Excel.Functions.SPG(U483, "IQ_DILUT_EPS_NORM", "CY2021")</f>
        <v>-2.3730000000000002</v>
      </c>
      <c r="Y483">
        <f t="shared" si="93"/>
        <v>-1144295.1129120002</v>
      </c>
      <c r="Z483">
        <f t="shared" si="94"/>
        <v>-9.4749947247826455E-2</v>
      </c>
      <c r="AA483" s="5">
        <f>_xll.SNL.Clients.Office.Excel.Functions.SPG(U483, "SP_MARKETCAP", "12/31/2021")</f>
        <v>10989.4286304</v>
      </c>
      <c r="AB483">
        <f t="shared" si="88"/>
        <v>2.5897558870965258E-4</v>
      </c>
      <c r="AC483">
        <f t="shared" si="95"/>
        <v>-6.1454907200800561E-4</v>
      </c>
    </row>
    <row r="484" spans="1:29" x14ac:dyDescent="0.3">
      <c r="A484" s="11" t="s">
        <v>480</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84"/>
        <v>752329.9</v>
      </c>
      <c r="F484">
        <f t="shared" si="85"/>
        <v>9.6676891247638758E-2</v>
      </c>
      <c r="G484" s="5">
        <f>_xll.SNL.Clients.Office.Excel.Functions.SPG(A484, "SP_MARKETCAP", "12/30/2023")</f>
        <v>30163.587582870001</v>
      </c>
      <c r="H484">
        <f t="shared" si="89"/>
        <v>7.1786696623548133E-4</v>
      </c>
      <c r="I484">
        <f t="shared" si="90"/>
        <v>4.0394374190070529E-3</v>
      </c>
      <c r="K484" s="11" t="s">
        <v>480</v>
      </c>
      <c r="L484" s="4" cm="1">
        <f t="array" ref="L484">_xll.SNL.Clients.Office.Excel.Functions.SPG(K484, "SP_TOTAL_REV", "CY2023")</f>
        <v>7781900</v>
      </c>
      <c r="M484" s="4">
        <f>_xll.SNL.Clients.Office.Excel.Functions.SPG(K484,"IQ_AVG_DILUT_SHARES_OUT","CY2023")</f>
        <v>133700000</v>
      </c>
      <c r="N484" s="5">
        <f>_xll.SNL.Clients.Office.Excel.Functions.SPG(K484, "IQ_DILUT_EPS_NORM", "CY2023")</f>
        <v>5.6269999999999998</v>
      </c>
      <c r="O484">
        <f t="shared" si="86"/>
        <v>752329.9</v>
      </c>
      <c r="P484">
        <f t="shared" si="87"/>
        <v>9.6676891247638758E-2</v>
      </c>
      <c r="Q484" s="5">
        <f>_xll.SNL.Clients.Office.Excel.Functions.SPG(K484, "SP_MARKETCAP", "12/31/2022")</f>
        <v>23273.32130526</v>
      </c>
      <c r="R484">
        <f t="shared" si="91"/>
        <v>6.918625008398054E-4</v>
      </c>
      <c r="S484">
        <f t="shared" si="92"/>
        <v>3.8931102922255848E-3</v>
      </c>
      <c r="U484" s="11" t="s">
        <v>480</v>
      </c>
      <c r="V484" s="4" cm="1">
        <f t="array" ref="V484">_xll.SNL.Clients.Office.Excel.Functions.SPG(U484, "SP_TOTAL_REV", "CY2021")</f>
        <v>5552200</v>
      </c>
      <c r="W484" s="4">
        <f>_xll.SNL.Clients.Office.Excel.Functions.SPG(U484,"IQ_AVG_DILUT_SHARES_OUT","CY2021")</f>
        <v>133500000</v>
      </c>
      <c r="X484" s="5">
        <f>_xll.SNL.Clients.Office.Excel.Functions.SPG(U484, "IQ_DILUT_EPS_NORM", "CY2021")</f>
        <v>3.56</v>
      </c>
      <c r="Y484">
        <f t="shared" si="93"/>
        <v>475260</v>
      </c>
      <c r="Z484">
        <f t="shared" si="94"/>
        <v>8.5598501494902918E-2</v>
      </c>
      <c r="AA484" s="5">
        <f>_xll.SNL.Clients.Office.Excel.Functions.SPG(U484, "SP_MARKETCAP", "12/31/2021")</f>
        <v>27546.909712240002</v>
      </c>
      <c r="AB484">
        <f t="shared" si="88"/>
        <v>6.4916724970798907E-4</v>
      </c>
      <c r="AC484">
        <f t="shared" si="95"/>
        <v>2.3110354089604409E-3</v>
      </c>
    </row>
    <row r="485" spans="1:29" x14ac:dyDescent="0.3">
      <c r="A485" s="11" t="s">
        <v>481</v>
      </c>
      <c r="B485" s="4" cm="1">
        <f t="array" ref="B485">_xll.SNL.Clients.Office.Excel.Functions.SPG(A485, "SP_TOTAL_REV", "CY2023")</f>
        <v>12142938</v>
      </c>
      <c r="C485" s="4">
        <f>_xll.SNL.Clients.Office.Excel.Functions.SPG(A485,"IQ_AVG_DILUT_SHARES_OUT","CY2023")</f>
        <v>409948000</v>
      </c>
      <c r="D485" s="5">
        <f>_xll.SNL.Clients.Office.Excel.Functions.SPG(A485, "IQ_DILUT_EPS_NORM", "CY2023")</f>
        <v>2.669</v>
      </c>
      <c r="E485">
        <f t="shared" si="84"/>
        <v>1094151.2120000001</v>
      </c>
      <c r="F485">
        <f t="shared" si="85"/>
        <v>9.0105970400244165E-2</v>
      </c>
      <c r="G485" s="5">
        <f>_xll.SNL.Clients.Office.Excel.Functions.SPG(A485, "SP_MARKETCAP", "12/30/2023")</f>
        <v>18236.709986607966</v>
      </c>
      <c r="H485">
        <f t="shared" si="89"/>
        <v>4.3401772538613048E-4</v>
      </c>
      <c r="I485">
        <f t="shared" si="90"/>
        <v>1.1583933090555823E-3</v>
      </c>
      <c r="K485" s="11" t="s">
        <v>481</v>
      </c>
      <c r="L485" s="4" cm="1">
        <f t="array" ref="L485">_xll.SNL.Clients.Office.Excel.Functions.SPG(K485, "SP_TOTAL_REV", "CY2023")</f>
        <v>12142938</v>
      </c>
      <c r="M485" s="4">
        <f>_xll.SNL.Clients.Office.Excel.Functions.SPG(K485,"IQ_AVG_DILUT_SHARES_OUT","CY2023")</f>
        <v>409948000</v>
      </c>
      <c r="N485" s="5">
        <f>_xll.SNL.Clients.Office.Excel.Functions.SPG(K485, "IQ_DILUT_EPS_NORM", "CY2023")</f>
        <v>2.669</v>
      </c>
      <c r="O485">
        <f t="shared" si="86"/>
        <v>1094151.2120000001</v>
      </c>
      <c r="P485">
        <f t="shared" si="87"/>
        <v>9.0105970400244165E-2</v>
      </c>
      <c r="Q485" s="5">
        <f>_xll.SNL.Clients.Office.Excel.Functions.SPG(K485, "SP_MARKETCAP", "12/31/2022")</f>
        <v>19265.60207678</v>
      </c>
      <c r="R485">
        <f t="shared" si="91"/>
        <v>5.727221937168478E-4</v>
      </c>
      <c r="S485">
        <f t="shared" si="92"/>
        <v>1.5285955350302668E-3</v>
      </c>
      <c r="U485" s="11" t="s">
        <v>481</v>
      </c>
      <c r="V485" s="4" cm="1">
        <f t="array" ref="V485">_xll.SNL.Clients.Office.Excel.Functions.SPG(U485, "SP_TOTAL_REV", "CY2021")</f>
        <v>9455466</v>
      </c>
      <c r="W485" s="4">
        <f>_xll.SNL.Clients.Office.Excel.Functions.SPG(U485,"IQ_AVG_DILUT_SHARES_OUT","CY2021")</f>
        <v>419623500</v>
      </c>
      <c r="X485" s="5">
        <f>_xll.SNL.Clients.Office.Excel.Functions.SPG(U485, "IQ_DILUT_EPS_NORM", "CY2021")</f>
        <v>1.9079999999999999</v>
      </c>
      <c r="Y485">
        <f t="shared" si="93"/>
        <v>800641.63800000004</v>
      </c>
      <c r="Z485">
        <f t="shared" si="94"/>
        <v>8.4675005758573937E-2</v>
      </c>
      <c r="AA485" s="5">
        <f>_xll.SNL.Clients.Office.Excel.Functions.SPG(U485, "SP_MARKETCAP", "12/31/2021")</f>
        <v>14553.405432625899</v>
      </c>
      <c r="AB485">
        <f t="shared" si="88"/>
        <v>3.4296384884091678E-4</v>
      </c>
      <c r="AC485">
        <f t="shared" si="95"/>
        <v>6.5437502358846919E-4</v>
      </c>
    </row>
    <row r="486" spans="1:29" x14ac:dyDescent="0.3">
      <c r="A486" s="11" t="s">
        <v>482</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84"/>
        <v>1504753.5</v>
      </c>
      <c r="F486">
        <f t="shared" si="85"/>
        <v>9.1318940405389001E-2</v>
      </c>
      <c r="G486" s="5">
        <f>_xll.SNL.Clients.Office.Excel.Functions.SPG(A486, "SP_MARKETCAP", "12/30/2023")</f>
        <v>41131.323763499997</v>
      </c>
      <c r="H486">
        <f t="shared" si="89"/>
        <v>9.7888948143958453E-4</v>
      </c>
      <c r="I486">
        <f t="shared" si="90"/>
        <v>2.9400945575037921E-2</v>
      </c>
      <c r="K486" s="11" t="s">
        <v>482</v>
      </c>
      <c r="L486" s="4" cm="1">
        <f t="array" ref="L486">_xll.SNL.Clients.Office.Excel.Functions.SPG(K486, "SP_TOTAL_REV", "CY2023")</f>
        <v>16478000</v>
      </c>
      <c r="M486" s="4">
        <f>_xll.SNL.Clients.Office.Excel.Functions.SPG(K486,"IQ_AVG_DILUT_SHARES_OUT","CY2023")</f>
        <v>50100000</v>
      </c>
      <c r="N486" s="5">
        <f>_xll.SNL.Clients.Office.Excel.Functions.SPG(K486, "IQ_DILUT_EPS_NORM", "CY2023")</f>
        <v>30.035</v>
      </c>
      <c r="O486">
        <f t="shared" si="86"/>
        <v>1504753.5</v>
      </c>
      <c r="P486">
        <f t="shared" si="87"/>
        <v>9.1318940405389001E-2</v>
      </c>
      <c r="Q486" s="5">
        <f>_xll.SNL.Clients.Office.Excel.Functions.SPG(K486, "SP_MARKETCAP", "12/31/2022")</f>
        <v>28106.902543749999</v>
      </c>
      <c r="R486">
        <f t="shared" si="91"/>
        <v>8.3555379267610374E-4</v>
      </c>
      <c r="S486">
        <f t="shared" si="92"/>
        <v>2.5095858163026775E-2</v>
      </c>
      <c r="U486" s="11" t="s">
        <v>482</v>
      </c>
      <c r="V486" s="4" cm="1">
        <f t="array" ref="V486">_xll.SNL.Clients.Office.Excel.Functions.SPG(U486, "SP_TOTAL_REV", "CY2021")</f>
        <v>13022000</v>
      </c>
      <c r="W486" s="4">
        <f>_xll.SNL.Clients.Office.Excel.Functions.SPG(U486,"IQ_AVG_DILUT_SHARES_OUT","CY2021")</f>
        <v>52200000</v>
      </c>
      <c r="X486" s="5">
        <f>_xll.SNL.Clients.Office.Excel.Functions.SPG(U486, "IQ_DILUT_EPS_NORM", "CY2021")</f>
        <v>16.420000000000002</v>
      </c>
      <c r="Y486">
        <f t="shared" si="93"/>
        <v>857124.00000000012</v>
      </c>
      <c r="Z486">
        <f t="shared" si="94"/>
        <v>6.5821225618184626E-2</v>
      </c>
      <c r="AA486" s="5">
        <f>_xll.SNL.Clients.Office.Excel.Functions.SPG(U486, "SP_MARKETCAP", "12/31/2021")</f>
        <v>26699.749157279999</v>
      </c>
      <c r="AB486">
        <f t="shared" si="88"/>
        <v>6.2920316323624521E-4</v>
      </c>
      <c r="AC486">
        <f t="shared" si="95"/>
        <v>1.0331515940339148E-2</v>
      </c>
    </row>
    <row r="487" spans="1:29" x14ac:dyDescent="0.3">
      <c r="A487" s="11" t="s">
        <v>483</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84"/>
        <v>878584.9</v>
      </c>
      <c r="F487">
        <f t="shared" si="85"/>
        <v>6.1695778267769619E-3</v>
      </c>
      <c r="G487" s="5">
        <f>_xll.SNL.Clients.Office.Excel.Functions.SPG(A487, "SP_MARKETCAP", "12/30/2023")</f>
        <v>22556.810023229998</v>
      </c>
      <c r="H487">
        <f t="shared" si="89"/>
        <v>5.368323225756526E-4</v>
      </c>
      <c r="I487">
        <f t="shared" si="90"/>
        <v>5.4649530438201431E-4</v>
      </c>
      <c r="K487" s="11" t="s">
        <v>483</v>
      </c>
      <c r="L487" s="4" cm="1">
        <f t="array" ref="L487">_xll.SNL.Clients.Office.Excel.Functions.SPG(K487, "SP_TOTAL_REV", "CY2023")</f>
        <v>142406000</v>
      </c>
      <c r="M487" s="4">
        <f>_xll.SNL.Clients.Office.Excel.Functions.SPG(K487,"IQ_AVG_DILUT_SHARES_OUT","CY2023")</f>
        <v>863050000</v>
      </c>
      <c r="N487" s="5">
        <f>_xll.SNL.Clients.Office.Excel.Functions.SPG(K487, "IQ_DILUT_EPS_NORM", "CY2023")</f>
        <v>1.018</v>
      </c>
      <c r="O487">
        <f t="shared" si="86"/>
        <v>878584.9</v>
      </c>
      <c r="P487">
        <f t="shared" si="87"/>
        <v>6.1695778267769619E-3</v>
      </c>
      <c r="Q487" s="5">
        <f>_xll.SNL.Clients.Office.Excel.Functions.SPG(K487, "SP_MARKETCAP", "12/31/2022")</f>
        <v>32216.806832800001</v>
      </c>
      <c r="R487">
        <f t="shared" si="91"/>
        <v>9.577318274455425E-4</v>
      </c>
      <c r="S487">
        <f t="shared" si="92"/>
        <v>9.7497100033956229E-4</v>
      </c>
      <c r="U487" s="11" t="s">
        <v>483</v>
      </c>
      <c r="V487" s="4" cm="1">
        <f t="array" ref="V487">_xll.SNL.Clients.Office.Excel.Functions.SPG(U487, "SP_TOTAL_REV", "CY2021")</f>
        <v>134972000</v>
      </c>
      <c r="W487" s="4">
        <f>_xll.SNL.Clients.Office.Excel.Functions.SPG(U487,"IQ_AVG_DILUT_SHARES_OUT","CY2021")</f>
        <v>866975000</v>
      </c>
      <c r="X487" s="5">
        <f>_xll.SNL.Clients.Office.Excel.Functions.SPG(U487, "IQ_DILUT_EPS_NORM", "CY2021")</f>
        <v>3.286</v>
      </c>
      <c r="Y487">
        <f t="shared" si="93"/>
        <v>2848879.85</v>
      </c>
      <c r="Z487">
        <f t="shared" si="94"/>
        <v>2.1107191491568623E-2</v>
      </c>
      <c r="AA487" s="5">
        <f>_xll.SNL.Clients.Office.Excel.Functions.SPG(U487, "SP_MARKETCAP", "12/31/2021")</f>
        <v>45063.36473216</v>
      </c>
      <c r="AB487">
        <f t="shared" si="88"/>
        <v>1.061957978276087E-3</v>
      </c>
      <c r="AC487">
        <f t="shared" si="95"/>
        <v>3.4895939166152217E-3</v>
      </c>
    </row>
    <row r="488" spans="1:29" x14ac:dyDescent="0.3">
      <c r="A488" s="11" t="s">
        <v>484</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1.883</v>
      </c>
      <c r="E488">
        <f t="shared" si="84"/>
        <v>15267364</v>
      </c>
      <c r="F488">
        <f t="shared" si="85"/>
        <v>2.3556202892960464E-2</v>
      </c>
      <c r="G488" s="5">
        <f>_xll.SNL.Clients.Office.Excel.Functions.SPG(A488, "SP_MARKETCAP", "12/30/2023")</f>
        <v>424430.64327795</v>
      </c>
      <c r="H488">
        <f t="shared" si="89"/>
        <v>1.0101077580053746E-2</v>
      </c>
      <c r="I488">
        <f t="shared" si="90"/>
        <v>1.9020329083241205E-2</v>
      </c>
      <c r="K488" s="11" t="s">
        <v>484</v>
      </c>
      <c r="L488" s="4" cm="1">
        <f t="array" ref="L488">_xll.SNL.Clients.Office.Excel.Functions.SPG(K488, "SP_TOTAL_REV", "CY2023")</f>
        <v>648125000</v>
      </c>
      <c r="M488" s="4">
        <f>_xll.SNL.Clients.Office.Excel.Functions.SPG(K488,"IQ_AVG_DILUT_SHARES_OUT","CY2023")</f>
        <v>8108000000</v>
      </c>
      <c r="N488" s="5">
        <f>_xll.SNL.Clients.Office.Excel.Functions.SPG(K488, "IQ_DILUT_EPS_NORM", "CY2023")</f>
        <v>1.883</v>
      </c>
      <c r="O488">
        <f t="shared" si="86"/>
        <v>15267364</v>
      </c>
      <c r="P488">
        <f t="shared" si="87"/>
        <v>2.3556202892960464E-2</v>
      </c>
      <c r="Q488" s="5">
        <f>_xll.SNL.Clients.Office.Excel.Functions.SPG(K488, "SP_MARKETCAP", "12/31/2022")</f>
        <v>382379.27695985994</v>
      </c>
      <c r="R488">
        <f t="shared" si="91"/>
        <v>1.1367259505284855E-2</v>
      </c>
      <c r="S488">
        <f t="shared" si="92"/>
        <v>2.1404549648451381E-2</v>
      </c>
      <c r="U488" s="11" t="s">
        <v>484</v>
      </c>
      <c r="V488" s="4" cm="1">
        <f t="array" ref="V488">_xll.SNL.Clients.Office.Excel.Functions.SPG(U488, "SP_TOTAL_REV", "CY2021")</f>
        <v>572754000</v>
      </c>
      <c r="W488" s="4">
        <f>_xll.SNL.Clients.Office.Excel.Functions.SPG(U488,"IQ_AVG_DILUT_SHARES_OUT","CY2021")</f>
        <v>8415000000</v>
      </c>
      <c r="X488" s="5">
        <f>_xll.SNL.Clients.Office.Excel.Functions.SPG(U488, "IQ_DILUT_EPS_NORM", "CY2021")</f>
        <v>1.7490000000000001</v>
      </c>
      <c r="Y488">
        <f t="shared" si="93"/>
        <v>14717835</v>
      </c>
      <c r="Z488">
        <f t="shared" si="94"/>
        <v>2.5696607967818644E-2</v>
      </c>
      <c r="AA488" s="5">
        <f>_xll.SNL.Clients.Office.Excel.Functions.SPG(U488, "SP_MARKETCAP", "12/31/2021")</f>
        <v>401352.47408801998</v>
      </c>
      <c r="AB488">
        <f t="shared" si="88"/>
        <v>9.458225423066173E-3</v>
      </c>
      <c r="AC488">
        <f t="shared" si="95"/>
        <v>1.6542436264942739E-2</v>
      </c>
    </row>
    <row r="489" spans="1:29" x14ac:dyDescent="0.3">
      <c r="A489" s="11" t="s">
        <v>485</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84"/>
        <v>-1802640</v>
      </c>
      <c r="F489">
        <f t="shared" si="85"/>
        <v>-4.3625275283754025E-2</v>
      </c>
      <c r="G489" s="5">
        <f>_xll.SNL.Clients.Office.Excel.Functions.SPG(A489, "SP_MARKETCAP", "12/30/2023")</f>
        <v>27750.87696044</v>
      </c>
      <c r="H489">
        <f t="shared" si="89"/>
        <v>6.6044656655094393E-4</v>
      </c>
      <c r="I489">
        <f t="shared" si="90"/>
        <v>-4.8873045924769851E-4</v>
      </c>
      <c r="K489" s="11" t="s">
        <v>485</v>
      </c>
      <c r="L489" s="4" cm="1">
        <f t="array" ref="L489">_xll.SNL.Clients.Office.Excel.Functions.SPG(K489, "SP_TOTAL_REV", "CY2023")</f>
        <v>41321000</v>
      </c>
      <c r="M489" s="4">
        <f>_xll.SNL.Clients.Office.Excel.Functions.SPG(K489,"IQ_AVG_DILUT_SHARES_OUT","CY2023")</f>
        <v>2436000000</v>
      </c>
      <c r="N489" s="5">
        <f>_xll.SNL.Clients.Office.Excel.Functions.SPG(K489, "IQ_DILUT_EPS_NORM", "CY2023")</f>
        <v>-0.74</v>
      </c>
      <c r="O489">
        <f t="shared" si="86"/>
        <v>-1802640</v>
      </c>
      <c r="P489">
        <f t="shared" si="87"/>
        <v>-4.3625275283754025E-2</v>
      </c>
      <c r="Q489" s="5">
        <f>_xll.SNL.Clients.Office.Excel.Functions.SPG(K489, "SP_MARKETCAP", "12/31/2022")</f>
        <v>23021.1942222</v>
      </c>
      <c r="R489">
        <f t="shared" si="91"/>
        <v>6.8436734052609838E-4</v>
      </c>
      <c r="S489">
        <f t="shared" si="92"/>
        <v>-5.0643183198931284E-4</v>
      </c>
      <c r="U489" s="11" t="s">
        <v>485</v>
      </c>
      <c r="V489" s="4" cm="1">
        <f t="array" ref="V489">_xll.SNL.Clients.Office.Excel.Functions.SPG(U489, "SP_TOTAL_REV", "CY2021")</f>
        <v>12191000</v>
      </c>
      <c r="W489" s="4">
        <f>_xll.SNL.Clients.Office.Excel.Functions.SPG(U489,"IQ_AVG_DILUT_SHARES_OUT","CY2021")</f>
        <v>664000000</v>
      </c>
      <c r="X489" s="5">
        <f>_xll.SNL.Clients.Office.Excel.Functions.SPG(U489, "IQ_DILUT_EPS_NORM", "CY2021")</f>
        <v>1.1279999999999999</v>
      </c>
      <c r="Y489">
        <f t="shared" si="93"/>
        <v>748991.99999999988</v>
      </c>
      <c r="Z489">
        <f t="shared" si="94"/>
        <v>6.1438110081207441E-2</v>
      </c>
      <c r="AA489" s="5">
        <f>_xll.SNL.Clients.Office.Excel.Functions.SPG(U489, "SP_MARKETCAP", "12/31/2021")</f>
        <v>15331.902537059999</v>
      </c>
      <c r="AB489">
        <f t="shared" si="88"/>
        <v>3.613098204751347E-4</v>
      </c>
      <c r="AC489">
        <f t="shared" si="95"/>
        <v>4.0755747749595192E-4</v>
      </c>
    </row>
    <row r="490" spans="1:29" x14ac:dyDescent="0.3">
      <c r="A490" s="11" t="s">
        <v>486</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84"/>
        <v>2071121</v>
      </c>
      <c r="F490">
        <f t="shared" si="85"/>
        <v>0.10139630862626065</v>
      </c>
      <c r="G490" s="5">
        <f>_xll.SNL.Clients.Office.Excel.Functions.SPG(A490, "SP_MARKETCAP", "12/30/2023")</f>
        <v>72137.078975700002</v>
      </c>
      <c r="H490">
        <f t="shared" si="89"/>
        <v>1.7167992996557164E-3</v>
      </c>
      <c r="I490">
        <f t="shared" si="90"/>
        <v>8.7385084352475956E-3</v>
      </c>
      <c r="K490" s="11" t="s">
        <v>486</v>
      </c>
      <c r="L490" s="4" cm="1">
        <f t="array" ref="L490">_xll.SNL.Clients.Office.Excel.Functions.SPG(K490, "SP_TOTAL_REV", "CY2023")</f>
        <v>20426000</v>
      </c>
      <c r="M490" s="4">
        <f>_xll.SNL.Clients.Office.Excel.Functions.SPG(K490,"IQ_AVG_DILUT_SHARES_OUT","CY2023")</f>
        <v>406900000</v>
      </c>
      <c r="N490" s="5">
        <f>_xll.SNL.Clients.Office.Excel.Functions.SPG(K490, "IQ_DILUT_EPS_NORM", "CY2023")</f>
        <v>5.09</v>
      </c>
      <c r="O490">
        <f t="shared" si="86"/>
        <v>2071121</v>
      </c>
      <c r="P490">
        <f t="shared" si="87"/>
        <v>0.10139630862626065</v>
      </c>
      <c r="Q490" s="5">
        <f>_xll.SNL.Clients.Office.Excel.Functions.SPG(K490, "SP_MARKETCAP", "12/31/2022")</f>
        <v>64395.646820479997</v>
      </c>
      <c r="R490">
        <f t="shared" si="91"/>
        <v>1.9143349876042295E-3</v>
      </c>
      <c r="S490">
        <f t="shared" si="92"/>
        <v>9.7439650869055282E-3</v>
      </c>
      <c r="U490" s="11" t="s">
        <v>486</v>
      </c>
      <c r="V490" s="4" cm="1">
        <f t="array" ref="V490">_xll.SNL.Clients.Office.Excel.Functions.SPG(U490, "SP_TOTAL_REV", "CY2021")</f>
        <v>17931000</v>
      </c>
      <c r="W490" s="4">
        <f>_xll.SNL.Clients.Office.Excel.Functions.SPG(U490,"IQ_AVG_DILUT_SHARES_OUT","CY2021")</f>
        <v>422900000</v>
      </c>
      <c r="X490" s="5">
        <f>_xll.SNL.Clients.Office.Excel.Functions.SPG(U490, "IQ_DILUT_EPS_NORM", "CY2021")</f>
        <v>3.7829999999999999</v>
      </c>
      <c r="Y490">
        <f t="shared" si="93"/>
        <v>1599830.7</v>
      </c>
      <c r="Z490">
        <f t="shared" si="94"/>
        <v>8.9221499079805922E-2</v>
      </c>
      <c r="AA490" s="5">
        <f>_xll.SNL.Clients.Office.Excel.Functions.SPG(U490, "SP_MARKETCAP", "12/31/2021")</f>
        <v>69816.999983300004</v>
      </c>
      <c r="AB490">
        <f t="shared" si="88"/>
        <v>1.6452992490073438E-3</v>
      </c>
      <c r="AC490">
        <f t="shared" si="95"/>
        <v>6.2241670589947813E-3</v>
      </c>
    </row>
    <row r="491" spans="1:29" x14ac:dyDescent="0.3">
      <c r="A491" s="11" t="s">
        <v>487</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8.375</v>
      </c>
      <c r="E491">
        <f t="shared" si="84"/>
        <v>496386.25</v>
      </c>
      <c r="F491">
        <f t="shared" si="85"/>
        <v>0.16790135420725635</v>
      </c>
      <c r="G491" s="5">
        <f>_xll.SNL.Clients.Office.Excel.Functions.SPG(A491, "SP_MARKETCAP", "12/30/2023")</f>
        <v>19466.37463771</v>
      </c>
      <c r="H491">
        <f t="shared" si="89"/>
        <v>4.6328266710264355E-4</v>
      </c>
      <c r="I491">
        <f t="shared" si="90"/>
        <v>3.8799923369846399E-3</v>
      </c>
      <c r="K491" s="11" t="s">
        <v>487</v>
      </c>
      <c r="L491" s="4" cm="1">
        <f t="array" ref="L491">_xll.SNL.Clients.Office.Excel.Functions.SPG(K491, "SP_TOTAL_REV", "CY2023")</f>
        <v>2956416</v>
      </c>
      <c r="M491" s="4">
        <f>_xll.SNL.Clients.Office.Excel.Functions.SPG(K491,"IQ_AVG_DILUT_SHARES_OUT","CY2023")</f>
        <v>59270000</v>
      </c>
      <c r="N491" s="5">
        <f>_xll.SNL.Clients.Office.Excel.Functions.SPG(K491, "IQ_DILUT_EPS_NORM", "CY2023")</f>
        <v>8.375</v>
      </c>
      <c r="O491">
        <f t="shared" si="86"/>
        <v>496386.25</v>
      </c>
      <c r="P491">
        <f t="shared" si="87"/>
        <v>0.16790135420725635</v>
      </c>
      <c r="Q491" s="5">
        <f>_xll.SNL.Clients.Office.Excel.Functions.SPG(K491, "SP_MARKETCAP", "12/31/2022")</f>
        <v>20351.847043500002</v>
      </c>
      <c r="R491">
        <f t="shared" si="91"/>
        <v>6.0501376694536242E-4</v>
      </c>
      <c r="S491">
        <f t="shared" si="92"/>
        <v>5.0669902981674104E-3</v>
      </c>
      <c r="U491" s="11" t="s">
        <v>487</v>
      </c>
      <c r="V491" s="4" cm="1">
        <f t="array" ref="V491">_xll.SNL.Clients.Office.Excel.Functions.SPG(U491, "SP_TOTAL_REV", "CY2021")</f>
        <v>2785874</v>
      </c>
      <c r="W491" s="4">
        <f>_xll.SNL.Clients.Office.Excel.Functions.SPG(U491,"IQ_AVG_DILUT_SHARES_OUT","CY2021")</f>
        <v>62028000</v>
      </c>
      <c r="X491" s="5">
        <f>_xll.SNL.Clients.Office.Excel.Functions.SPG(U491, "IQ_DILUT_EPS_NORM", "CY2021")</f>
        <v>7.9740000000000002</v>
      </c>
      <c r="Y491">
        <f t="shared" si="93"/>
        <v>494611.272</v>
      </c>
      <c r="Z491">
        <f t="shared" si="94"/>
        <v>0.17754258519947419</v>
      </c>
      <c r="AA491" s="5">
        <f>_xll.SNL.Clients.Office.Excel.Functions.SPG(U491, "SP_MARKETCAP", "12/31/2021")</f>
        <v>22742.113829400001</v>
      </c>
      <c r="AB491">
        <f t="shared" si="88"/>
        <v>5.3593799237007479E-4</v>
      </c>
      <c r="AC491">
        <f t="shared" si="95"/>
        <v>4.2735695511589766E-3</v>
      </c>
    </row>
    <row r="492" spans="1:29" x14ac:dyDescent="0.3">
      <c r="A492" s="11" t="s">
        <v>488</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3.3940000000000001</v>
      </c>
      <c r="E492">
        <f t="shared" si="84"/>
        <v>1072164.6000000001</v>
      </c>
      <c r="F492">
        <f t="shared" si="85"/>
        <v>0.12056275722478355</v>
      </c>
      <c r="G492" s="5">
        <f>_xll.SNL.Clients.Office.Excel.Functions.SPG(A492, "SP_MARKETCAP", "12/30/2023")</f>
        <v>26550.12447427</v>
      </c>
      <c r="H492">
        <f t="shared" si="89"/>
        <v>6.3186970903761255E-4</v>
      </c>
      <c r="I492">
        <f t="shared" si="90"/>
        <v>2.1445657924736572E-3</v>
      </c>
      <c r="K492" s="11" t="s">
        <v>488</v>
      </c>
      <c r="L492" s="4" cm="1">
        <f t="array" ref="L492">_xll.SNL.Clients.Office.Excel.Functions.SPG(K492, "SP_TOTAL_REV", "CY2023")</f>
        <v>8893000</v>
      </c>
      <c r="M492" s="4">
        <f>_xll.SNL.Clients.Office.Excel.Functions.SPG(K492,"IQ_AVG_DILUT_SHARES_OUT","CY2023")</f>
        <v>315900000</v>
      </c>
      <c r="N492" s="5">
        <f>_xll.SNL.Clients.Office.Excel.Functions.SPG(K492, "IQ_DILUT_EPS_NORM", "CY2023")</f>
        <v>3.3940000000000001</v>
      </c>
      <c r="O492">
        <f t="shared" si="86"/>
        <v>1072164.6000000001</v>
      </c>
      <c r="P492">
        <f t="shared" si="87"/>
        <v>0.12056275722478355</v>
      </c>
      <c r="Q492" s="5">
        <f>_xll.SNL.Clients.Office.Excel.Functions.SPG(K492, "SP_MARKETCAP", "12/31/2022")</f>
        <v>29575.141626559998</v>
      </c>
      <c r="R492">
        <f t="shared" si="91"/>
        <v>8.7920117546001623E-4</v>
      </c>
      <c r="S492">
        <f t="shared" si="92"/>
        <v>2.9840087895112951E-3</v>
      </c>
      <c r="U492" s="11" t="s">
        <v>488</v>
      </c>
      <c r="V492" s="4" cm="1">
        <f t="array" ref="V492">_xll.SNL.Clients.Office.Excel.Functions.SPG(U492, "SP_TOTAL_REV", "CY2021")</f>
        <v>8316000</v>
      </c>
      <c r="W492" s="4">
        <f>_xll.SNL.Clients.Office.Excel.Functions.SPG(U492,"IQ_AVG_DILUT_SHARES_OUT","CY2021")</f>
        <v>316300000</v>
      </c>
      <c r="X492" s="5">
        <f>_xll.SNL.Clients.Office.Excel.Functions.SPG(U492, "IQ_DILUT_EPS_NORM", "CY2021")</f>
        <v>3.04</v>
      </c>
      <c r="Y492">
        <f t="shared" si="93"/>
        <v>961552</v>
      </c>
      <c r="Z492">
        <f t="shared" si="94"/>
        <v>0.11562674362674363</v>
      </c>
      <c r="AA492" s="5">
        <f>_xll.SNL.Clients.Office.Excel.Functions.SPG(U492, "SP_MARKETCAP", "12/31/2021")</f>
        <v>30619.229924169998</v>
      </c>
      <c r="AB492">
        <f t="shared" si="88"/>
        <v>7.2156918818440049E-4</v>
      </c>
      <c r="AC492">
        <f t="shared" si="95"/>
        <v>2.1935703320805776E-3</v>
      </c>
    </row>
    <row r="493" spans="1:29" x14ac:dyDescent="0.3">
      <c r="A493" s="11" t="s">
        <v>489</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84"/>
        <v>14933685.6</v>
      </c>
      <c r="F493">
        <f t="shared" si="85"/>
        <v>0.18080179183263315</v>
      </c>
      <c r="G493" s="5">
        <f>_xll.SNL.Clients.Office.Excel.Functions.SPG(A493, "SP_MARKETCAP", "12/30/2023")</f>
        <v>178749.30672307999</v>
      </c>
      <c r="H493">
        <f t="shared" si="89"/>
        <v>4.2540769456371067E-3</v>
      </c>
      <c r="I493">
        <f t="shared" si="90"/>
        <v>1.7075864859787349E-2</v>
      </c>
      <c r="K493" s="11" t="s">
        <v>489</v>
      </c>
      <c r="L493" s="4" cm="1">
        <f t="array" ref="L493">_xll.SNL.Clients.Office.Excel.Functions.SPG(K493, "SP_TOTAL_REV", "CY2023")</f>
        <v>82597000</v>
      </c>
      <c r="M493" s="4">
        <f>_xll.SNL.Clients.Office.Excel.Functions.SPG(K493,"IQ_AVG_DILUT_SHARES_OUT","CY2023")</f>
        <v>3720400000</v>
      </c>
      <c r="N493" s="5">
        <f>_xll.SNL.Clients.Office.Excel.Functions.SPG(K493, "IQ_DILUT_EPS_NORM", "CY2023")</f>
        <v>4.0140000000000002</v>
      </c>
      <c r="O493">
        <f t="shared" si="86"/>
        <v>14933685.6</v>
      </c>
      <c r="P493">
        <f t="shared" si="87"/>
        <v>0.18080179183263315</v>
      </c>
      <c r="Q493" s="5">
        <f>_xll.SNL.Clients.Office.Excel.Functions.SPG(K493, "SP_MARKETCAP", "12/31/2022")</f>
        <v>157335.16917842001</v>
      </c>
      <c r="R493">
        <f t="shared" si="91"/>
        <v>4.6772139734621116E-3</v>
      </c>
      <c r="S493">
        <f t="shared" si="92"/>
        <v>1.8774336889476918E-2</v>
      </c>
      <c r="U493" s="11" t="s">
        <v>489</v>
      </c>
      <c r="V493" s="4" cm="1">
        <f t="array" ref="V493">_xll.SNL.Clients.Office.Excel.Functions.SPG(U493, "SP_TOTAL_REV", "CY2021")</f>
        <v>77868000</v>
      </c>
      <c r="W493" s="4">
        <f>_xll.SNL.Clients.Office.Excel.Functions.SPG(U493,"IQ_AVG_DILUT_SHARES_OUT","CY2021")</f>
        <v>4096200000</v>
      </c>
      <c r="X493" s="5">
        <f>_xll.SNL.Clients.Office.Excel.Functions.SPG(U493, "IQ_DILUT_EPS_NORM", "CY2021")</f>
        <v>4.1619999999999999</v>
      </c>
      <c r="Y493">
        <f t="shared" si="93"/>
        <v>17048384.399999999</v>
      </c>
      <c r="Z493">
        <f t="shared" si="94"/>
        <v>0.21893954384342731</v>
      </c>
      <c r="AA493" s="5">
        <f>_xll.SNL.Clients.Office.Excel.Functions.SPG(U493, "SP_MARKETCAP", "12/31/2021")</f>
        <v>191307.41856466001</v>
      </c>
      <c r="AB493">
        <f t="shared" si="88"/>
        <v>4.5083282319386079E-3</v>
      </c>
      <c r="AC493">
        <f t="shared" si="95"/>
        <v>1.8763662101328484E-2</v>
      </c>
    </row>
    <row r="494" spans="1:29" x14ac:dyDescent="0.3">
      <c r="A494" s="11" t="s">
        <v>490</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0.28699999999999998</v>
      </c>
      <c r="E494">
        <f t="shared" si="84"/>
        <v>148867.18700000001</v>
      </c>
      <c r="F494">
        <f t="shared" si="85"/>
        <v>2.2712692663708942E-2</v>
      </c>
      <c r="G494" s="5">
        <f>_xll.SNL.Clients.Office.Excel.Functions.SPG(A494, "SP_MARKETCAP", "12/30/2023")</f>
        <v>49906.310640570002</v>
      </c>
      <c r="H494">
        <f t="shared" si="89"/>
        <v>1.187726483699083E-3</v>
      </c>
      <c r="I494">
        <f t="shared" si="90"/>
        <v>3.4087750082163678E-4</v>
      </c>
      <c r="K494" s="11" t="s">
        <v>490</v>
      </c>
      <c r="L494" s="4" cm="1">
        <f t="array" ref="L494">_xll.SNL.Clients.Office.Excel.Functions.SPG(K494, "SP_TOTAL_REV", "CY2023")</f>
        <v>6554361</v>
      </c>
      <c r="M494" s="4">
        <f>_xll.SNL.Clients.Office.Excel.Functions.SPG(K494,"IQ_AVG_DILUT_SHARES_OUT","CY2023")</f>
        <v>518701000</v>
      </c>
      <c r="N494" s="5">
        <f>_xll.SNL.Clients.Office.Excel.Functions.SPG(K494, "IQ_DILUT_EPS_NORM", "CY2023")</f>
        <v>0.28699999999999998</v>
      </c>
      <c r="O494">
        <f t="shared" si="86"/>
        <v>148867.18700000001</v>
      </c>
      <c r="P494">
        <f t="shared" si="87"/>
        <v>2.2712692663708942E-2</v>
      </c>
      <c r="Q494" s="5">
        <f>_xll.SNL.Clients.Office.Excel.Functions.SPG(K494, "SP_MARKETCAP", "12/31/2022")</f>
        <v>30973.780785300001</v>
      </c>
      <c r="R494">
        <f t="shared" si="91"/>
        <v>9.2077951202170145E-4</v>
      </c>
      <c r="S494">
        <f t="shared" si="92"/>
        <v>2.6426371995022827E-4</v>
      </c>
      <c r="U494" s="11" t="s">
        <v>490</v>
      </c>
      <c r="V494" s="4" cm="1">
        <f t="array" ref="V494">_xll.SNL.Clients.Office.Excel.Functions.SPG(U494, "SP_TOTAL_REV", "CY2021")</f>
        <v>4719182</v>
      </c>
      <c r="W494" s="4">
        <f>_xll.SNL.Clients.Office.Excel.Functions.SPG(U494,"IQ_AVG_DILUT_SHARES_OUT","CY2021")</f>
        <v>426841000</v>
      </c>
      <c r="X494" s="5">
        <f>_xll.SNL.Clients.Office.Excel.Functions.SPG(U494, "IQ_DILUT_EPS_NORM", "CY2021")</f>
        <v>0.41099999999999998</v>
      </c>
      <c r="Y494">
        <f t="shared" si="93"/>
        <v>175431.65100000001</v>
      </c>
      <c r="Z494">
        <f t="shared" si="94"/>
        <v>3.7174165141331698E-2</v>
      </c>
      <c r="AA494" s="5">
        <f>_xll.SNL.Clients.Office.Excel.Functions.SPG(U494, "SP_MARKETCAP", "12/31/2021")</f>
        <v>37333.496266560003</v>
      </c>
      <c r="AB494">
        <f t="shared" si="88"/>
        <v>8.7979680285435143E-4</v>
      </c>
      <c r="AC494">
        <f t="shared" si="95"/>
        <v>3.6159648597313841E-4</v>
      </c>
    </row>
    <row r="495" spans="1:29" x14ac:dyDescent="0.3">
      <c r="A495" s="11" t="s">
        <v>491</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6.0880000000000001</v>
      </c>
      <c r="E495">
        <f t="shared" si="84"/>
        <v>458426.4</v>
      </c>
      <c r="F495">
        <f t="shared" si="85"/>
        <v>0.15540931588582277</v>
      </c>
      <c r="G495" s="5">
        <f>_xll.SNL.Clients.Office.Excel.Functions.SPG(A495, "SP_MARKETCAP", "12/30/2023")</f>
        <v>26053.242600400001</v>
      </c>
      <c r="H495">
        <f t="shared" si="89"/>
        <v>6.20044355624578E-4</v>
      </c>
      <c r="I495">
        <f t="shared" si="90"/>
        <v>3.774830037042431E-3</v>
      </c>
      <c r="K495" s="11" t="s">
        <v>491</v>
      </c>
      <c r="L495" s="4" cm="1">
        <f t="array" ref="L495">_xll.SNL.Clients.Office.Excel.Functions.SPG(K495, "SP_TOTAL_REV", "CY2023")</f>
        <v>2949800</v>
      </c>
      <c r="M495" s="4">
        <f>_xll.SNL.Clients.Office.Excel.Functions.SPG(K495,"IQ_AVG_DILUT_SHARES_OUT","CY2023")</f>
        <v>75300000</v>
      </c>
      <c r="N495" s="5">
        <f>_xll.SNL.Clients.Office.Excel.Functions.SPG(K495, "IQ_DILUT_EPS_NORM", "CY2023")</f>
        <v>6.0880000000000001</v>
      </c>
      <c r="O495">
        <f t="shared" si="86"/>
        <v>458426.4</v>
      </c>
      <c r="P495">
        <f t="shared" si="87"/>
        <v>0.15540931588582277</v>
      </c>
      <c r="Q495" s="5">
        <f>_xll.SNL.Clients.Office.Excel.Functions.SPG(K495, "SP_MARKETCAP", "12/31/2022")</f>
        <v>17423.663490449999</v>
      </c>
      <c r="R495">
        <f t="shared" si="91"/>
        <v>5.1796558119830748E-4</v>
      </c>
      <c r="S495">
        <f t="shared" si="92"/>
        <v>3.153374458335296E-3</v>
      </c>
      <c r="U495" s="11" t="s">
        <v>491</v>
      </c>
      <c r="V495" s="4" cm="1">
        <f t="array" ref="V495">_xll.SNL.Clients.Office.Excel.Functions.SPG(U495, "SP_TOTAL_REV", "CY2021")</f>
        <v>2831600</v>
      </c>
      <c r="W495" s="4">
        <f>_xll.SNL.Clients.Office.Excel.Functions.SPG(U495,"IQ_AVG_DILUT_SHARES_OUT","CY2021")</f>
        <v>76300000</v>
      </c>
      <c r="X495" s="5">
        <f>_xll.SNL.Clients.Office.Excel.Functions.SPG(U495, "IQ_DILUT_EPS_NORM", "CY2021")</f>
        <v>6.4130000000000003</v>
      </c>
      <c r="Y495">
        <f t="shared" si="93"/>
        <v>489311.9</v>
      </c>
      <c r="Z495">
        <f t="shared" si="94"/>
        <v>0.17280403305551634</v>
      </c>
      <c r="AA495" s="5">
        <f>_xll.SNL.Clients.Office.Excel.Functions.SPG(U495, "SP_MARKETCAP", "12/31/2021")</f>
        <v>34744.127132150003</v>
      </c>
      <c r="AB495">
        <f t="shared" si="88"/>
        <v>8.187760329377606E-4</v>
      </c>
      <c r="AC495">
        <f t="shared" si="95"/>
        <v>5.2508106992298588E-3</v>
      </c>
    </row>
    <row r="496" spans="1:29" x14ac:dyDescent="0.3">
      <c r="A496" s="11" t="s">
        <v>492</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-3.01</v>
      </c>
      <c r="E496">
        <f t="shared" ref="E496:E508" si="96">C496*D496/1000</f>
        <v>-966209.99999999988</v>
      </c>
      <c r="F496">
        <f t="shared" ref="F496:F508" si="97">E496/B496</f>
        <v>-8.5831926801101521E-2</v>
      </c>
      <c r="G496" s="5">
        <f>_xll.SNL.Clients.Office.Excel.Functions.SPG(A496, "SP_MARKETCAP", "12/30/2023")</f>
        <v>16980.614498679999</v>
      </c>
      <c r="H496">
        <f t="shared" si="89"/>
        <v>4.0412375290213424E-4</v>
      </c>
      <c r="I496">
        <f t="shared" ref="I496:I508" si="98">D496*H496</f>
        <v>-1.2164124962354239E-3</v>
      </c>
      <c r="K496" s="11" t="s">
        <v>492</v>
      </c>
      <c r="L496" s="4" cm="1">
        <f t="array" ref="L496">_xll.SNL.Clients.Office.Excel.Functions.SPG(K496, "SP_TOTAL_REV", "CY2023")</f>
        <v>11257000</v>
      </c>
      <c r="M496" s="4">
        <f>_xll.SNL.Clients.Office.Excel.Functions.SPG(K496,"IQ_AVG_DILUT_SHARES_OUT","CY2023")</f>
        <v>321000000</v>
      </c>
      <c r="N496" s="5">
        <f>_xll.SNL.Clients.Office.Excel.Functions.SPG(K496, "IQ_DILUT_EPS_NORM", "CY2023")</f>
        <v>-3.01</v>
      </c>
      <c r="O496">
        <f t="shared" ref="O496:O508" si="99">M496*N496/1000</f>
        <v>-966209.99999999988</v>
      </c>
      <c r="P496">
        <f t="shared" ref="P496:P508" si="100">O496/L496</f>
        <v>-8.5831926801101521E-2</v>
      </c>
      <c r="Q496" s="5">
        <f>_xll.SNL.Clients.Office.Excel.Functions.SPG(K496, "SP_MARKETCAP", "12/31/2022")</f>
        <v>10021.86680725</v>
      </c>
      <c r="R496">
        <f t="shared" si="91"/>
        <v>2.979271304427153E-4</v>
      </c>
      <c r="S496">
        <f t="shared" si="92"/>
        <v>-8.9676066263257297E-4</v>
      </c>
      <c r="U496" s="11" t="s">
        <v>492</v>
      </c>
      <c r="V496" s="4" cm="1">
        <f t="array" ref="V496">_xll.SNL.Clients.Office.Excel.Functions.SPG(U496, "SP_TOTAL_REV", "CY2021")</f>
        <v>18941000</v>
      </c>
      <c r="W496" s="4">
        <f>_xll.SNL.Clients.Office.Excel.Functions.SPG(U496,"IQ_AVG_DILUT_SHARES_OUT","CY2021")</f>
        <v>314000000</v>
      </c>
      <c r="X496" s="5">
        <f>_xll.SNL.Clients.Office.Excel.Functions.SPG(U496, "IQ_DILUT_EPS_NORM", "CY2021")</f>
        <v>4.1440000000000001</v>
      </c>
      <c r="Y496">
        <f t="shared" si="93"/>
        <v>1301216</v>
      </c>
      <c r="Z496">
        <f t="shared" si="94"/>
        <v>6.8698379177445756E-2</v>
      </c>
      <c r="AA496" s="5">
        <f>_xll.SNL.Clients.Office.Excel.Functions.SPG(U496, "SP_MARKETCAP", "12/31/2021")</f>
        <v>20320.930678410001</v>
      </c>
      <c r="AB496">
        <f t="shared" si="88"/>
        <v>4.7888067365133957E-4</v>
      </c>
      <c r="AC496">
        <f t="shared" si="95"/>
        <v>1.9844815116111512E-3</v>
      </c>
    </row>
    <row r="497" spans="1:29" x14ac:dyDescent="0.3">
      <c r="A497" s="11" t="s">
        <v>493</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96"/>
        <v>686946.5</v>
      </c>
      <c r="F497">
        <f t="shared" si="97"/>
        <v>7.0987547793737726E-2</v>
      </c>
      <c r="G497" s="5">
        <f>_xll.SNL.Clients.Office.Excel.Functions.SPG(A497, "SP_MARKETCAP", "12/30/2023")</f>
        <v>22735.297404000001</v>
      </c>
      <c r="H497">
        <f t="shared" si="89"/>
        <v>5.4108016591300956E-4</v>
      </c>
      <c r="I497">
        <f t="shared" si="98"/>
        <v>2.0707137949490875E-3</v>
      </c>
      <c r="K497" s="11" t="s">
        <v>493</v>
      </c>
      <c r="L497" s="4" cm="1">
        <f t="array" ref="L497">_xll.SNL.Clients.Office.Excel.Functions.SPG(K497, "SP_TOTAL_REV", "CY2023")</f>
        <v>9677000</v>
      </c>
      <c r="M497" s="4">
        <f>_xll.SNL.Clients.Office.Excel.Functions.SPG(K497,"IQ_AVG_DILUT_SHARES_OUT","CY2023")</f>
        <v>179500000</v>
      </c>
      <c r="N497" s="5">
        <f>_xll.SNL.Clients.Office.Excel.Functions.SPG(K497, "IQ_DILUT_EPS_NORM", "CY2023")</f>
        <v>3.827</v>
      </c>
      <c r="O497">
        <f t="shared" si="99"/>
        <v>686946.5</v>
      </c>
      <c r="P497">
        <f t="shared" si="100"/>
        <v>7.0987547793737726E-2</v>
      </c>
      <c r="Q497" s="5">
        <f>_xll.SNL.Clients.Office.Excel.Functions.SPG(K497, "SP_MARKETCAP", "12/31/2022")</f>
        <v>18152.231505840002</v>
      </c>
      <c r="R497">
        <f t="shared" si="91"/>
        <v>5.3962423844572394E-4</v>
      </c>
      <c r="S497">
        <f t="shared" si="92"/>
        <v>2.0651419605317856E-3</v>
      </c>
      <c r="U497" s="11" t="s">
        <v>493</v>
      </c>
      <c r="V497" s="4" cm="1">
        <f t="array" ref="V497">_xll.SNL.Clients.Office.Excel.Functions.SPG(U497, "SP_TOTAL_REV", "CY2021")</f>
        <v>7822000</v>
      </c>
      <c r="W497" s="4">
        <f>_xll.SNL.Clients.Office.Excel.Functions.SPG(U497,"IQ_AVG_DILUT_SHARES_OUT","CY2021")</f>
        <v>188100000</v>
      </c>
      <c r="X497" s="5">
        <f>_xll.SNL.Clients.Office.Excel.Functions.SPG(U497, "IQ_DILUT_EPS_NORM", "CY2021")</f>
        <v>2.4119999999999999</v>
      </c>
      <c r="Y497">
        <f t="shared" si="93"/>
        <v>453697.2</v>
      </c>
      <c r="Z497">
        <f t="shared" si="94"/>
        <v>5.8002710304270011E-2</v>
      </c>
      <c r="AA497" s="5">
        <f>_xll.SNL.Clients.Office.Excel.Functions.SPG(U497, "SP_MARKETCAP", "12/31/2021")</f>
        <v>17208.083507430001</v>
      </c>
      <c r="AB497">
        <f t="shared" si="88"/>
        <v>4.0552368160193768E-4</v>
      </c>
      <c r="AC497">
        <f t="shared" si="95"/>
        <v>9.7812312002387367E-4</v>
      </c>
    </row>
    <row r="498" spans="1:29" x14ac:dyDescent="0.3">
      <c r="A498" s="11" t="s">
        <v>494</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96"/>
        <v>538915.39199999999</v>
      </c>
      <c r="F498">
        <f t="shared" si="97"/>
        <v>6.9798651988084451E-2</v>
      </c>
      <c r="G498" s="5">
        <f>_xll.SNL.Clients.Office.Excel.Functions.SPG(A498, "SP_MARKETCAP", "12/30/2023")</f>
        <v>25382.134770000001</v>
      </c>
      <c r="H498">
        <f t="shared" si="89"/>
        <v>6.0407257703880659E-4</v>
      </c>
      <c r="I498">
        <f t="shared" si="98"/>
        <v>4.4459741670056161E-4</v>
      </c>
      <c r="K498" s="11" t="s">
        <v>494</v>
      </c>
      <c r="L498" s="4" cm="1">
        <f t="array" ref="L498">_xll.SNL.Clients.Office.Excel.Functions.SPG(K498, "SP_TOTAL_REV", "CY2023")</f>
        <v>7721000</v>
      </c>
      <c r="M498" s="4">
        <f>_xll.SNL.Clients.Office.Excel.Functions.SPG(K498,"IQ_AVG_DILUT_SHARES_OUT","CY2023")</f>
        <v>732222000</v>
      </c>
      <c r="N498" s="5">
        <f>_xll.SNL.Clients.Office.Excel.Functions.SPG(K498, "IQ_DILUT_EPS_NORM", "CY2023")</f>
        <v>0.73599999999999999</v>
      </c>
      <c r="O498">
        <f t="shared" si="99"/>
        <v>538915.39199999999</v>
      </c>
      <c r="P498">
        <f t="shared" si="100"/>
        <v>6.9798651988084451E-2</v>
      </c>
      <c r="Q498" s="5">
        <f>_xll.SNL.Clients.Office.Excel.Functions.SPG(K498, "SP_MARKETCAP", "12/31/2022")</f>
        <v>22813.427</v>
      </c>
      <c r="R498">
        <f t="shared" si="91"/>
        <v>6.7819089720464842E-4</v>
      </c>
      <c r="S498">
        <f t="shared" si="92"/>
        <v>4.9914850034262122E-4</v>
      </c>
      <c r="U498" s="11" t="s">
        <v>494</v>
      </c>
      <c r="V498" s="4" cm="1">
        <f t="array" ref="V498">_xll.SNL.Clients.Office.Excel.Functions.SPG(U498, "SP_TOTAL_REV", "CY2021")</f>
        <v>10169000</v>
      </c>
      <c r="W498" s="4">
        <f>_xll.SNL.Clients.Office.Excel.Functions.SPG(U498,"IQ_AVG_DILUT_SHARES_OUT","CY2021")</f>
        <v>750983000</v>
      </c>
      <c r="X498" s="5">
        <f>_xll.SNL.Clients.Office.Excel.Functions.SPG(U498, "IQ_DILUT_EPS_NORM", "CY2021")</f>
        <v>2.6970000000000001</v>
      </c>
      <c r="Y498">
        <f t="shared" si="93"/>
        <v>2025401.1510000001</v>
      </c>
      <c r="Z498">
        <f t="shared" si="94"/>
        <v>0.19917407326187433</v>
      </c>
      <c r="AA498" s="5">
        <f>_xll.SNL.Clients.Office.Excel.Functions.SPG(U498, "SP_MARKETCAP", "12/31/2021")</f>
        <v>30845.6731</v>
      </c>
      <c r="AB498">
        <f t="shared" si="88"/>
        <v>7.2690552155915244E-4</v>
      </c>
      <c r="AC498">
        <f t="shared" si="95"/>
        <v>1.9604641916450343E-3</v>
      </c>
    </row>
    <row r="499" spans="1:29" x14ac:dyDescent="0.3">
      <c r="A499" s="11" t="s">
        <v>1035</v>
      </c>
      <c r="B499" s="4" cm="1">
        <f t="array" ref="B499">_xll.SNL.Clients.Office.Excel.Functions.SPG(A499, "SP_TOTAL_REV", "CY2023")</f>
        <v>7750652</v>
      </c>
      <c r="C499" s="4">
        <f>_xll.SNL.Clients.Office.Excel.Functions.SPG(A499,"IQ_AVG_DILUT_SHARES_OUT","CY2023")</f>
        <v>130543000</v>
      </c>
      <c r="D499" s="5">
        <f>_xll.SNL.Clients.Office.Excel.Functions.SPG(A499, "IQ_DILUT_EPS_NORM", "CY2023")</f>
        <v>6.1660000000000004</v>
      </c>
      <c r="E499">
        <f t="shared" si="96"/>
        <v>804928.13800000004</v>
      </c>
      <c r="F499">
        <f t="shared" si="97"/>
        <v>0.10385295817693789</v>
      </c>
      <c r="G499" s="5">
        <f>_xll.SNL.Clients.Office.Excel.Functions.SPG(A499, "SP_MARKETCAP", "12/30/2023")</f>
        <v>12943.081043820001</v>
      </c>
      <c r="H499">
        <f t="shared" si="89"/>
        <v>3.080339928776792E-4</v>
      </c>
      <c r="I499">
        <f t="shared" si="98"/>
        <v>1.8993376000837701E-3</v>
      </c>
      <c r="K499" s="11" t="s">
        <v>1035</v>
      </c>
      <c r="L499" s="4" cm="1">
        <f t="array" ref="L499">_xll.SNL.Clients.Office.Excel.Functions.SPG(K499, "SP_TOTAL_REV", "CY2023")</f>
        <v>7750652</v>
      </c>
      <c r="M499" s="4">
        <f>_xll.SNL.Clients.Office.Excel.Functions.SPG(K499,"IQ_AVG_DILUT_SHARES_OUT","CY2023")</f>
        <v>130543000</v>
      </c>
      <c r="N499" s="5">
        <f>_xll.SNL.Clients.Office.Excel.Functions.SPG(K499, "IQ_DILUT_EPS_NORM", "CY2023")</f>
        <v>6.1660000000000004</v>
      </c>
      <c r="O499">
        <f t="shared" si="99"/>
        <v>804928.13800000004</v>
      </c>
      <c r="P499">
        <f t="shared" si="100"/>
        <v>0.10385295817693789</v>
      </c>
      <c r="Q499" s="5">
        <f>_xll.SNL.Clients.Office.Excel.Functions.SPG(K499, "SP_MARKETCAP", "12/31/2022")</f>
        <v>7649.92974512</v>
      </c>
      <c r="R499">
        <f t="shared" si="91"/>
        <v>2.2741487797495134E-4</v>
      </c>
      <c r="S499">
        <f t="shared" si="92"/>
        <v>1.40224013759355E-3</v>
      </c>
      <c r="U499" s="11" t="s">
        <v>1035</v>
      </c>
      <c r="V499" s="4" cm="1">
        <f t="array" ref="V499">_xll.SNL.Clients.Office.Excel.Functions.SPG(U499, "SP_TOTAL_REV", "CY2021")</f>
        <v>8245936</v>
      </c>
      <c r="W499" s="4">
        <f>_xll.SNL.Clients.Office.Excel.Functions.SPG(U499,"IQ_AVG_DILUT_SHARES_OUT","CY2021")</f>
        <v>152708000</v>
      </c>
      <c r="X499" s="5">
        <f>_xll.SNL.Clients.Office.Excel.Functions.SPG(U499, "IQ_DILUT_EPS_NORM", "CY2021")</f>
        <v>5.94</v>
      </c>
      <c r="Y499">
        <f t="shared" si="93"/>
        <v>907085.52000000014</v>
      </c>
      <c r="Z499">
        <f t="shared" si="94"/>
        <v>0.11000394861177677</v>
      </c>
      <c r="AA499" s="5">
        <f>_xll.SNL.Clients.Office.Excel.Functions.SPG(U499, "SP_MARKETCAP", "12/31/2021")</f>
        <v>12338.797798469999</v>
      </c>
      <c r="AB499">
        <f t="shared" si="88"/>
        <v>2.9077466457069328E-4</v>
      </c>
      <c r="AC499">
        <f t="shared" si="95"/>
        <v>1.7272015075499181E-3</v>
      </c>
    </row>
    <row r="500" spans="1:29" x14ac:dyDescent="0.3">
      <c r="A500" s="11" t="s">
        <v>495</v>
      </c>
      <c r="B500" s="4" cm="1">
        <f t="array" ref="B500">_xll.SNL.Clients.Office.Excel.Functions.SPG(A500, "SP_TOTAL_REV", "CY2023")</f>
        <v>9632000</v>
      </c>
      <c r="C500" s="4">
        <f>_xll.SNL.Clients.Office.Excel.Functions.SPG(A500,"IQ_AVG_DILUT_SHARES_OUT","CY2023")</f>
        <v>106000000</v>
      </c>
      <c r="D500" s="5">
        <f>_xll.SNL.Clients.Office.Excel.Functions.SPG(A500, "IQ_DILUT_EPS_NORM", "CY2023")</f>
        <v>9.8800000000000008</v>
      </c>
      <c r="E500">
        <f t="shared" si="96"/>
        <v>1047280.0000000001</v>
      </c>
      <c r="F500">
        <f t="shared" si="97"/>
        <v>0.10872923588039868</v>
      </c>
      <c r="G500" s="5">
        <f>_xll.SNL.Clients.Office.Excel.Functions.SPG(A500, "SP_MARKETCAP", "12/30/2023")</f>
        <v>24906.410168400002</v>
      </c>
      <c r="H500">
        <f t="shared" si="89"/>
        <v>5.927507481755808E-4</v>
      </c>
      <c r="I500">
        <f t="shared" si="98"/>
        <v>5.8563773919747385E-3</v>
      </c>
      <c r="K500" s="11" t="s">
        <v>495</v>
      </c>
      <c r="L500" s="4" cm="1">
        <f t="array" ref="L500">_xll.SNL.Clients.Office.Excel.Functions.SPG(K500, "SP_TOTAL_REV", "CY2023")</f>
        <v>9632000</v>
      </c>
      <c r="M500" s="4">
        <f>_xll.SNL.Clients.Office.Excel.Functions.SPG(K500,"IQ_AVG_DILUT_SHARES_OUT","CY2023")</f>
        <v>106000000</v>
      </c>
      <c r="N500" s="5">
        <f>_xll.SNL.Clients.Office.Excel.Functions.SPG(K500, "IQ_DILUT_EPS_NORM", "CY2023")</f>
        <v>9.8800000000000008</v>
      </c>
      <c r="O500">
        <f t="shared" si="99"/>
        <v>1047280.0000000001</v>
      </c>
      <c r="P500">
        <f t="shared" si="100"/>
        <v>0.10872923588039868</v>
      </c>
      <c r="Q500" s="5">
        <f>_xll.SNL.Clients.Office.Excel.Functions.SPG(K500, "SP_MARKETCAP", "12/31/2022")</f>
        <v>26472.757344180001</v>
      </c>
      <c r="R500">
        <f t="shared" si="91"/>
        <v>7.8697440129141412E-4</v>
      </c>
      <c r="S500">
        <f t="shared" si="92"/>
        <v>7.7753070847591723E-3</v>
      </c>
      <c r="U500" s="11" t="s">
        <v>495</v>
      </c>
      <c r="V500" s="4" cm="1">
        <f t="array" ref="V500">_xll.SNL.Clients.Office.Excel.Functions.SPG(U500, "SP_TOTAL_REV", "CY2021")</f>
        <v>9699000</v>
      </c>
      <c r="W500" s="4">
        <f>_xll.SNL.Clients.Office.Excel.Functions.SPG(U500,"IQ_AVG_DILUT_SHARES_OUT","CY2021")</f>
        <v>129000000</v>
      </c>
      <c r="X500" s="5">
        <f>_xll.SNL.Clients.Office.Excel.Functions.SPG(U500, "IQ_DILUT_EPS_NORM", "CY2021")</f>
        <v>7.4349999999999996</v>
      </c>
      <c r="Y500">
        <f t="shared" si="93"/>
        <v>959115</v>
      </c>
      <c r="Z500">
        <f t="shared" si="94"/>
        <v>9.8888029693782867E-2</v>
      </c>
      <c r="AA500" s="5">
        <f>_xll.SNL.Clients.Office.Excel.Functions.SPG(U500, "SP_MARKETCAP", "12/31/2021")</f>
        <v>29592.701976529999</v>
      </c>
      <c r="AB500">
        <f t="shared" si="88"/>
        <v>6.9737815073304726E-4</v>
      </c>
      <c r="AC500">
        <f t="shared" si="95"/>
        <v>5.1850065507002057E-3</v>
      </c>
    </row>
    <row r="501" spans="1:29" x14ac:dyDescent="0.3">
      <c r="A501" s="11" t="s">
        <v>496</v>
      </c>
      <c r="B501" s="4" cm="1">
        <f t="array" ref="B501">_xll.SNL.Clients.Office.Excel.Functions.SPG(A501, "SP_TOTAL_REV", "CY2023")</f>
        <v>7259000</v>
      </c>
      <c r="C501" s="4">
        <f>_xll.SNL.Clients.Office.Excel.Functions.SPG(A501,"IQ_AVG_DILUT_SHARES_OUT","CY2023")</f>
        <v>265285000</v>
      </c>
      <c r="D501" s="5">
        <f>_xll.SNL.Clients.Office.Excel.Functions.SPG(A501, "IQ_DILUT_EPS_NORM", "CY2023")</f>
        <v>0.89500000000000002</v>
      </c>
      <c r="E501">
        <f t="shared" si="96"/>
        <v>237430.07500000001</v>
      </c>
      <c r="F501">
        <f t="shared" si="97"/>
        <v>3.2708372365339577E-2</v>
      </c>
      <c r="G501" s="5">
        <f>_xll.SNL.Clients.Office.Excel.Functions.SPG(A501, "SP_MARKETCAP", "12/30/2023")</f>
        <v>72603.78</v>
      </c>
      <c r="H501">
        <f t="shared" si="89"/>
        <v>1.7279063752823403E-3</v>
      </c>
      <c r="I501">
        <f t="shared" si="98"/>
        <v>1.5464762058776946E-3</v>
      </c>
      <c r="K501" s="11" t="s">
        <v>496</v>
      </c>
      <c r="L501" s="4" cm="1">
        <f t="array" ref="L501">_xll.SNL.Clients.Office.Excel.Functions.SPG(K501, "SP_TOTAL_REV", "CY2023")</f>
        <v>7259000</v>
      </c>
      <c r="M501" s="4">
        <f>_xll.SNL.Clients.Office.Excel.Functions.SPG(K501,"IQ_AVG_DILUT_SHARES_OUT","CY2023")</f>
        <v>265285000</v>
      </c>
      <c r="N501" s="5">
        <f>_xll.SNL.Clients.Office.Excel.Functions.SPG(K501, "IQ_DILUT_EPS_NORM", "CY2023")</f>
        <v>0.89500000000000002</v>
      </c>
      <c r="O501">
        <f t="shared" si="99"/>
        <v>237430.07500000001</v>
      </c>
      <c r="P501">
        <f t="shared" si="100"/>
        <v>3.2708372365339577E-2</v>
      </c>
      <c r="Q501" s="5">
        <f>_xll.SNL.Clients.Office.Excel.Functions.SPG(K501, "SP_MARKETCAP", "12/31/2022")</f>
        <v>43006.433734400001</v>
      </c>
      <c r="R501">
        <f t="shared" si="91"/>
        <v>1.2784827058164034E-3</v>
      </c>
      <c r="S501">
        <f t="shared" si="92"/>
        <v>1.144242021705681E-3</v>
      </c>
      <c r="U501" s="11" t="s">
        <v>496</v>
      </c>
      <c r="V501" s="4" cm="1">
        <f t="array" ref="V501">_xll.SNL.Clients.Office.Excel.Functions.SPG(U501, "SP_TOTAL_REV", "CY2021")</f>
        <v>5139000</v>
      </c>
      <c r="W501" s="4">
        <f>_xll.SNL.Clients.Office.Excel.Functions.SPG(U501,"IQ_AVG_DILUT_SHARES_OUT","CY2021")</f>
        <v>254032000</v>
      </c>
      <c r="X501" s="5">
        <f>_xll.SNL.Clients.Office.Excel.Functions.SPG(U501, "IQ_DILUT_EPS_NORM", "CY2021")</f>
        <v>-0.315</v>
      </c>
      <c r="Y501">
        <f t="shared" si="93"/>
        <v>-80020.08</v>
      </c>
      <c r="Z501">
        <f t="shared" si="94"/>
        <v>-1.5571138353765324E-2</v>
      </c>
      <c r="AA501" s="5">
        <f>_xll.SNL.Clients.Office.Excel.Functions.SPG(U501, "SP_MARKETCAP", "12/31/2021")</f>
        <v>68295</v>
      </c>
      <c r="AB501">
        <f t="shared" si="88"/>
        <v>1.6094319755623136E-3</v>
      </c>
      <c r="AC501">
        <f t="shared" si="95"/>
        <v>-5.0697107230212874E-4</v>
      </c>
    </row>
    <row r="502" spans="1:29" x14ac:dyDescent="0.3">
      <c r="A502" s="11" t="s">
        <v>497</v>
      </c>
      <c r="B502" s="4" cm="1">
        <f t="array" ref="B502">_xll.SNL.Clients.Office.Excel.Functions.SPG(A502, "SP_TOTAL_REV", "CY2023")</f>
        <v>6531897</v>
      </c>
      <c r="C502" s="4">
        <f>_xll.SNL.Clients.Office.Excel.Functions.SPG(A502,"IQ_AVG_DILUT_SHARES_OUT","CY2023")</f>
        <v>112855000</v>
      </c>
      <c r="D502" s="5">
        <f>_xll.SNL.Clients.Office.Excel.Functions.SPG(A502, "IQ_DILUT_EPS_NORM", "CY2023")</f>
        <v>2.3279999999999998</v>
      </c>
      <c r="E502">
        <f t="shared" si="96"/>
        <v>262726.43999999994</v>
      </c>
      <c r="F502">
        <f t="shared" si="97"/>
        <v>4.0222073311933719E-2</v>
      </c>
      <c r="G502" s="5">
        <f>_xll.SNL.Clients.Office.Excel.Functions.SPG(A502, "SP_MARKETCAP", "12/30/2023")</f>
        <v>10214.11632942</v>
      </c>
      <c r="H502">
        <f t="shared" si="89"/>
        <v>2.4308702278972631E-4</v>
      </c>
      <c r="I502">
        <f t="shared" si="98"/>
        <v>5.6590658905448284E-4</v>
      </c>
      <c r="K502" s="11" t="s">
        <v>497</v>
      </c>
      <c r="L502" s="4" cm="1">
        <f t="array" ref="L502">_xll.SNL.Clients.Office.Excel.Functions.SPG(K502, "SP_TOTAL_REV", "CY2023")</f>
        <v>6531897</v>
      </c>
      <c r="M502" s="4">
        <f>_xll.SNL.Clients.Office.Excel.Functions.SPG(K502,"IQ_AVG_DILUT_SHARES_OUT","CY2023")</f>
        <v>112855000</v>
      </c>
      <c r="N502" s="5">
        <f>_xll.SNL.Clients.Office.Excel.Functions.SPG(K502, "IQ_DILUT_EPS_NORM", "CY2023")</f>
        <v>2.3279999999999998</v>
      </c>
      <c r="O502">
        <f t="shared" si="99"/>
        <v>262726.43999999994</v>
      </c>
      <c r="P502">
        <f t="shared" si="100"/>
        <v>4.0222073311933719E-2</v>
      </c>
      <c r="Q502" s="5">
        <f>_xll.SNL.Clients.Office.Excel.Functions.SPG(K502, "SP_MARKETCAP", "12/31/2022")</f>
        <v>9270.6145886100003</v>
      </c>
      <c r="R502">
        <f t="shared" si="91"/>
        <v>2.7559412382400589E-4</v>
      </c>
      <c r="S502">
        <f t="shared" si="92"/>
        <v>6.4158312026228563E-4</v>
      </c>
      <c r="U502" s="11" t="s">
        <v>497</v>
      </c>
      <c r="V502" s="4" cm="1">
        <f t="array" ref="V502">_xll.SNL.Clients.Office.Excel.Functions.SPG(U502, "SP_TOTAL_REV", "CY2021")</f>
        <v>3763664</v>
      </c>
      <c r="W502" s="4">
        <f>_xll.SNL.Clients.Office.Excel.Functions.SPG(U502,"IQ_AVG_DILUT_SHARES_OUT","CY2021")</f>
        <v>113760000</v>
      </c>
      <c r="X502" s="5">
        <f>_xll.SNL.Clients.Office.Excel.Functions.SPG(U502, "IQ_DILUT_EPS_NORM", "CY2021")</f>
        <v>-3.2490000000000001</v>
      </c>
      <c r="Y502">
        <f t="shared" si="93"/>
        <v>-369606.24</v>
      </c>
      <c r="Z502">
        <f t="shared" si="94"/>
        <v>-9.8203835411450113E-2</v>
      </c>
      <c r="AA502" s="5">
        <f>_xll.SNL.Clients.Office.Excel.Functions.SPG(U502, "SP_MARKETCAP", "12/31/2021")</f>
        <v>9756.4913154400001</v>
      </c>
      <c r="AB502">
        <f t="shared" si="88"/>
        <v>2.2992033226978777E-4</v>
      </c>
      <c r="AC502">
        <f t="shared" si="95"/>
        <v>-7.4701115954454046E-4</v>
      </c>
    </row>
    <row r="503" spans="1:29" x14ac:dyDescent="0.3">
      <c r="A503" s="11" t="s">
        <v>498</v>
      </c>
      <c r="B503" s="4" cm="1">
        <f t="array" ref="B503">_xll.SNL.Clients.Office.Excel.Functions.SPG(A503, "SP_TOTAL_REV", "CY2023")</f>
        <v>14206000</v>
      </c>
      <c r="C503" s="4">
        <f>_xll.SNL.Clients.Office.Excel.Functions.SPG(A503,"IQ_AVG_DILUT_SHARES_OUT","CY2023")</f>
        <v>552000000</v>
      </c>
      <c r="D503" s="5">
        <f>_xll.SNL.Clients.Office.Excel.Functions.SPG(A503, "IQ_DILUT_EPS_NORM", "CY2023")</f>
        <v>1.9610000000000001</v>
      </c>
      <c r="E503">
        <f t="shared" si="96"/>
        <v>1082472</v>
      </c>
      <c r="F503">
        <f t="shared" si="97"/>
        <v>7.6198226101647185E-2</v>
      </c>
      <c r="G503" s="5">
        <f>_xll.SNL.Clients.Office.Excel.Functions.SPG(A503, "SP_MARKETCAP", "12/30/2023")</f>
        <v>34162.948309289997</v>
      </c>
      <c r="H503">
        <f t="shared" si="89"/>
        <v>8.1304824875596344E-4</v>
      </c>
      <c r="I503">
        <f t="shared" si="98"/>
        <v>1.5943876158104444E-3</v>
      </c>
      <c r="K503" s="11" t="s">
        <v>498</v>
      </c>
      <c r="L503" s="4" cm="1">
        <f t="array" ref="L503">_xll.SNL.Clients.Office.Excel.Functions.SPG(K503, "SP_TOTAL_REV", "CY2023")</f>
        <v>14206000</v>
      </c>
      <c r="M503" s="4">
        <f>_xll.SNL.Clients.Office.Excel.Functions.SPG(K503,"IQ_AVG_DILUT_SHARES_OUT","CY2023")</f>
        <v>552000000</v>
      </c>
      <c r="N503" s="5">
        <f>_xll.SNL.Clients.Office.Excel.Functions.SPG(K503, "IQ_DILUT_EPS_NORM", "CY2023")</f>
        <v>1.9610000000000001</v>
      </c>
      <c r="O503">
        <f t="shared" si="99"/>
        <v>1082472</v>
      </c>
      <c r="P503">
        <f t="shared" si="100"/>
        <v>7.6198226101647185E-2</v>
      </c>
      <c r="Q503" s="5">
        <f>_xll.SNL.Clients.Office.Excel.Functions.SPG(K503, "SP_MARKETCAP", "12/31/2022")</f>
        <v>38367.592054560002</v>
      </c>
      <c r="R503">
        <f t="shared" si="91"/>
        <v>1.1405805747231219E-3</v>
      </c>
      <c r="S503">
        <f t="shared" si="92"/>
        <v>2.2366785070320424E-3</v>
      </c>
      <c r="U503" s="11" t="s">
        <v>498</v>
      </c>
      <c r="V503" s="4" cm="1">
        <f t="array" ref="V503">_xll.SNL.Clients.Office.Excel.Functions.SPG(U503, "SP_TOTAL_REV", "CY2021")</f>
        <v>13431000</v>
      </c>
      <c r="W503" s="4">
        <f>_xll.SNL.Clients.Office.Excel.Functions.SPG(U503,"IQ_AVG_DILUT_SHARES_OUT","CY2021")</f>
        <v>540000000</v>
      </c>
      <c r="X503" s="5">
        <f>_xll.SNL.Clients.Office.Excel.Functions.SPG(U503, "IQ_DILUT_EPS_NORM", "CY2021")</f>
        <v>1.8360000000000001</v>
      </c>
      <c r="Y503">
        <f t="shared" si="93"/>
        <v>991440</v>
      </c>
      <c r="Z503">
        <f t="shared" si="94"/>
        <v>7.3817288362742914E-2</v>
      </c>
      <c r="AA503" s="5">
        <f>_xll.SNL.Clients.Office.Excel.Functions.SPG(U503, "SP_MARKETCAP", "12/31/2021")</f>
        <v>36468.336088999997</v>
      </c>
      <c r="AB503">
        <f t="shared" si="88"/>
        <v>8.5940853938340554E-4</v>
      </c>
      <c r="AC503">
        <f t="shared" si="95"/>
        <v>1.5778740783079326E-3</v>
      </c>
    </row>
    <row r="504" spans="1:29" x14ac:dyDescent="0.3">
      <c r="A504" s="11" t="s">
        <v>499</v>
      </c>
      <c r="B504" s="4" cm="1">
        <f t="array" ref="B504">_xll.SNL.Clients.Office.Excel.Functions.SPG(A504, "SP_TOTAL_REV", "CY2023")</f>
        <v>7364000</v>
      </c>
      <c r="C504" s="4">
        <f>_xll.SNL.Clients.Office.Excel.Functions.SPG(A504,"IQ_AVG_DILUT_SHARES_OUT","CY2023")</f>
        <v>218180000</v>
      </c>
      <c r="D504" s="5">
        <f>_xll.SNL.Clients.Office.Excel.Functions.SPG(A504, "IQ_DILUT_EPS_NORM", "CY2023")</f>
        <v>2.423</v>
      </c>
      <c r="E504">
        <f t="shared" si="96"/>
        <v>528650.14</v>
      </c>
      <c r="F504">
        <f t="shared" si="97"/>
        <v>7.1788449212384572E-2</v>
      </c>
      <c r="G504" s="5">
        <f>_xll.SNL.Clients.Office.Excel.Functions.SPG(A504, "SP_MARKETCAP", "12/30/2023")</f>
        <v>27569.6549208</v>
      </c>
      <c r="H504">
        <f t="shared" si="89"/>
        <v>6.561336407275829E-4</v>
      </c>
      <c r="I504">
        <f t="shared" si="98"/>
        <v>1.5898118114829334E-3</v>
      </c>
      <c r="K504" s="11" t="s">
        <v>499</v>
      </c>
      <c r="L504" s="4" cm="1">
        <f t="array" ref="L504">_xll.SNL.Clients.Office.Excel.Functions.SPG(K504, "SP_TOTAL_REV", "CY2023")</f>
        <v>7364000</v>
      </c>
      <c r="M504" s="4">
        <f>_xll.SNL.Clients.Office.Excel.Functions.SPG(K504,"IQ_AVG_DILUT_SHARES_OUT","CY2023")</f>
        <v>218180000</v>
      </c>
      <c r="N504" s="5">
        <f>_xll.SNL.Clients.Office.Excel.Functions.SPG(K504, "IQ_DILUT_EPS_NORM", "CY2023")</f>
        <v>2.423</v>
      </c>
      <c r="O504">
        <f t="shared" si="99"/>
        <v>528650.14</v>
      </c>
      <c r="P504">
        <f t="shared" si="100"/>
        <v>7.1788449212384572E-2</v>
      </c>
      <c r="Q504" s="5">
        <f>_xll.SNL.Clients.Office.Excel.Functions.SPG(K504, "SP_MARKETCAP", "12/31/2022")</f>
        <v>19927.094793240001</v>
      </c>
      <c r="R504">
        <f t="shared" si="91"/>
        <v>5.9238685606110447E-4</v>
      </c>
      <c r="S504">
        <f t="shared" si="92"/>
        <v>1.4353533522360562E-3</v>
      </c>
      <c r="U504" s="11" t="s">
        <v>499</v>
      </c>
      <c r="V504" s="4" cm="1">
        <f t="array" ref="V504">_xll.SNL.Clients.Office.Excel.Functions.SPG(U504, "SP_TOTAL_REV", "CY2021")</f>
        <v>5195000</v>
      </c>
      <c r="W504" s="4">
        <f>_xll.SNL.Clients.Office.Excel.Functions.SPG(U504,"IQ_AVG_DILUT_SHARES_OUT","CY2021")</f>
        <v>181526000</v>
      </c>
      <c r="X504" s="5">
        <f>_xll.SNL.Clients.Office.Excel.Functions.SPG(U504, "IQ_DILUT_EPS_NORM", "CY2021")</f>
        <v>1.7769999999999999</v>
      </c>
      <c r="Y504">
        <f t="shared" si="93"/>
        <v>322571.70199999999</v>
      </c>
      <c r="Z504">
        <f t="shared" si="94"/>
        <v>6.209272415784408E-2</v>
      </c>
      <c r="AA504" s="5">
        <f>_xll.SNL.Clients.Office.Excel.Functions.SPG(U504, "SP_MARKETCAP", "12/31/2021")</f>
        <v>21624.606618239999</v>
      </c>
      <c r="AB504">
        <f t="shared" si="88"/>
        <v>5.0960294824440862E-4</v>
      </c>
      <c r="AC504">
        <f t="shared" si="95"/>
        <v>9.0556443903031403E-4</v>
      </c>
    </row>
    <row r="505" spans="1:29" x14ac:dyDescent="0.3">
      <c r="A505" s="11" t="s">
        <v>500</v>
      </c>
      <c r="B505" s="4" cm="1">
        <f t="array" ref="B505">_xll.SNL.Clients.Office.Excel.Functions.SPG(A505, "SP_TOTAL_REV", "CY2023")</f>
        <v>7076000</v>
      </c>
      <c r="C505" s="4">
        <f>_xll.SNL.Clients.Office.Excel.Functions.SPG(A505,"IQ_AVG_DILUT_SHARES_OUT","CY2023")</f>
        <v>285000000</v>
      </c>
      <c r="D505" s="5">
        <f>_xll.SNL.Clients.Office.Excel.Functions.SPG(A505, "IQ_DILUT_EPS_NORM", "CY2023")</f>
        <v>4.0720000000000001</v>
      </c>
      <c r="E505">
        <f t="shared" si="96"/>
        <v>1160520</v>
      </c>
      <c r="F505">
        <f t="shared" si="97"/>
        <v>0.16400791407574902</v>
      </c>
      <c r="G505" s="5">
        <f>_xll.SNL.Clients.Office.Excel.Functions.SPG(A505, "SP_MARKETCAP", "12/30/2023")</f>
        <v>36625.07189454</v>
      </c>
      <c r="H505">
        <f t="shared" si="89"/>
        <v>8.7164463367816016E-4</v>
      </c>
      <c r="I505">
        <f t="shared" si="98"/>
        <v>3.5493369483374682E-3</v>
      </c>
      <c r="K505" s="11" t="s">
        <v>500</v>
      </c>
      <c r="L505" s="4" cm="1">
        <f t="array" ref="L505">_xll.SNL.Clients.Office.Excel.Functions.SPG(K505, "SP_TOTAL_REV", "CY2023")</f>
        <v>7076000</v>
      </c>
      <c r="M505" s="4">
        <f>_xll.SNL.Clients.Office.Excel.Functions.SPG(K505,"IQ_AVG_DILUT_SHARES_OUT","CY2023")</f>
        <v>285000000</v>
      </c>
      <c r="N505" s="5">
        <f>_xll.SNL.Clients.Office.Excel.Functions.SPG(K505, "IQ_DILUT_EPS_NORM", "CY2023")</f>
        <v>4.0720000000000001</v>
      </c>
      <c r="O505">
        <f t="shared" si="99"/>
        <v>1160520</v>
      </c>
      <c r="P505">
        <f t="shared" si="100"/>
        <v>0.16400791407574902</v>
      </c>
      <c r="Q505" s="5">
        <f>_xll.SNL.Clients.Office.Excel.Functions.SPG(K505, "SP_MARKETCAP", "12/31/2022")</f>
        <v>36078.581877279998</v>
      </c>
      <c r="R505">
        <f t="shared" si="91"/>
        <v>1.0725335484766884E-3</v>
      </c>
      <c r="S505">
        <f t="shared" si="92"/>
        <v>4.3673566093970755E-3</v>
      </c>
      <c r="U505" s="11" t="s">
        <v>500</v>
      </c>
      <c r="V505" s="4" cm="1">
        <f t="array" ref="V505">_xll.SNL.Clients.Office.Excel.Functions.SPG(U505, "SP_TOTAL_REV", "CY2021")</f>
        <v>6584000</v>
      </c>
      <c r="W505" s="4">
        <f>_xll.SNL.Clients.Office.Excel.Functions.SPG(U505,"IQ_AVG_DILUT_SHARES_OUT","CY2021")</f>
        <v>302000000</v>
      </c>
      <c r="X505" s="5">
        <f>_xll.SNL.Clients.Office.Excel.Functions.SPG(U505, "IQ_DILUT_EPS_NORM", "CY2021")</f>
        <v>3.5840000000000001</v>
      </c>
      <c r="Y505">
        <f t="shared" si="93"/>
        <v>1082368</v>
      </c>
      <c r="Z505">
        <f t="shared" si="94"/>
        <v>0.16439368165249088</v>
      </c>
      <c r="AA505" s="5">
        <f>_xll.SNL.Clients.Office.Excel.Functions.SPG(U505, "SP_MARKETCAP", "12/31/2021")</f>
        <v>40704.462682580001</v>
      </c>
      <c r="AB505">
        <f t="shared" si="88"/>
        <v>9.5923660281758852E-4</v>
      </c>
      <c r="AC505">
        <f t="shared" si="95"/>
        <v>3.4379039844982372E-3</v>
      </c>
    </row>
    <row r="506" spans="1:29" x14ac:dyDescent="0.3">
      <c r="A506" s="11" t="s">
        <v>501</v>
      </c>
      <c r="B506" s="4" cm="1">
        <f t="array" ref="B506">_xll.SNL.Clients.Office.Excel.Functions.SPG(A506, "SP_TOTAL_REV", "CY2023")</f>
        <v>4584000</v>
      </c>
      <c r="C506" s="4">
        <f>_xll.SNL.Clients.Office.Excel.Functions.SPG(A506,"IQ_AVG_DILUT_SHARES_OUT","CY2023")</f>
        <v>51710962</v>
      </c>
      <c r="D506" s="5">
        <f>_xll.SNL.Clients.Office.Excel.Functions.SPG(A506, "IQ_DILUT_EPS_NORM", "CY2023")</f>
        <v>5.2939999999999996</v>
      </c>
      <c r="E506">
        <f t="shared" si="96"/>
        <v>273757.83282799996</v>
      </c>
      <c r="F506">
        <f t="shared" si="97"/>
        <v>5.9720295119546241E-2</v>
      </c>
      <c r="G506" s="5">
        <f>_xll.SNL.Clients.Office.Excel.Functions.SPG(A506, "SP_MARKETCAP", "12/30/2023")</f>
        <v>14038.12056132</v>
      </c>
      <c r="H506">
        <f t="shared" si="89"/>
        <v>3.3409497432347097E-4</v>
      </c>
      <c r="I506">
        <f t="shared" si="98"/>
        <v>1.7686987940684553E-3</v>
      </c>
      <c r="K506" s="11" t="s">
        <v>501</v>
      </c>
      <c r="L506" s="4" cm="1">
        <f t="array" ref="L506">_xll.SNL.Clients.Office.Excel.Functions.SPG(K506, "SP_TOTAL_REV", "CY2023")</f>
        <v>4584000</v>
      </c>
      <c r="M506" s="4">
        <f>_xll.SNL.Clients.Office.Excel.Functions.SPG(K506,"IQ_AVG_DILUT_SHARES_OUT","CY2023")</f>
        <v>51710962</v>
      </c>
      <c r="N506" s="5">
        <f>_xll.SNL.Clients.Office.Excel.Functions.SPG(K506, "IQ_DILUT_EPS_NORM", "CY2023")</f>
        <v>5.2939999999999996</v>
      </c>
      <c r="O506">
        <f t="shared" si="99"/>
        <v>273757.83282799996</v>
      </c>
      <c r="P506">
        <f t="shared" si="100"/>
        <v>5.9720295119546241E-2</v>
      </c>
      <c r="Q506" s="5">
        <f>_xll.SNL.Clients.Office.Excel.Functions.SPG(K506, "SP_MARKETCAP", "12/31/2022")</f>
        <v>13238.396505180001</v>
      </c>
      <c r="R506">
        <f t="shared" si="91"/>
        <v>3.9354718619867617E-4</v>
      </c>
      <c r="S506">
        <f t="shared" si="92"/>
        <v>2.0834388037357914E-3</v>
      </c>
      <c r="U506" s="11" t="s">
        <v>501</v>
      </c>
      <c r="V506" s="4" cm="1">
        <f t="array" ref="V506">_xll.SNL.Clients.Office.Excel.Functions.SPG(U506, "SP_TOTAL_REV", "CY2021")</f>
        <v>5627000</v>
      </c>
      <c r="W506" s="4">
        <f>_xll.SNL.Clients.Office.Excel.Functions.SPG(U506,"IQ_AVG_DILUT_SHARES_OUT","CY2021")</f>
        <v>53902430</v>
      </c>
      <c r="X506" s="5">
        <f>_xll.SNL.Clients.Office.Excel.Functions.SPG(U506, "IQ_DILUT_EPS_NORM", "CY2021")</f>
        <v>11.595000000000001</v>
      </c>
      <c r="Y506">
        <f t="shared" si="93"/>
        <v>624998.67585</v>
      </c>
      <c r="Z506">
        <f t="shared" si="94"/>
        <v>0.11107138365914342</v>
      </c>
      <c r="AA506" s="5">
        <f>_xll.SNL.Clients.Office.Excel.Functions.SPG(U506, "SP_MARKETCAP", "12/31/2021")</f>
        <v>31808.375443199999</v>
      </c>
      <c r="AB506">
        <f t="shared" si="88"/>
        <v>7.4959245228753434E-4</v>
      </c>
      <c r="AC506">
        <f t="shared" si="95"/>
        <v>8.691524484273962E-3</v>
      </c>
    </row>
    <row r="507" spans="1:29" x14ac:dyDescent="0.3">
      <c r="A507" s="11" t="s">
        <v>502</v>
      </c>
      <c r="B507" s="4" cm="1">
        <f t="array" ref="B507">_xll.SNL.Clients.Office.Excel.Functions.SPG(A507, "SP_TOTAL_REV", "CY2023")</f>
        <v>7394200</v>
      </c>
      <c r="C507" s="4">
        <f>_xll.SNL.Clients.Office.Excel.Functions.SPG(A507,"IQ_AVG_DILUT_SHARES_OUT","CY2023")</f>
        <v>209700000</v>
      </c>
      <c r="D507" s="5">
        <f>_xll.SNL.Clients.Office.Excel.Functions.SPG(A507, "IQ_DILUT_EPS_NORM", "CY2023")</f>
        <v>3.83</v>
      </c>
      <c r="E507">
        <f t="shared" si="96"/>
        <v>803151</v>
      </c>
      <c r="F507">
        <f t="shared" si="97"/>
        <v>0.10861905277109085</v>
      </c>
      <c r="G507" s="5">
        <f>_xll.SNL.Clients.Office.Excel.Functions.SPG(A507, "SP_MARKETCAP", "12/30/2023")</f>
        <v>25432.9525287</v>
      </c>
      <c r="H507">
        <f t="shared" si="89"/>
        <v>6.0528199518804465E-4</v>
      </c>
      <c r="I507">
        <f t="shared" si="98"/>
        <v>2.3182300415702109E-3</v>
      </c>
      <c r="K507" s="11" t="s">
        <v>502</v>
      </c>
      <c r="L507" s="4" cm="1">
        <f t="array" ref="L507">_xll.SNL.Clients.Office.Excel.Functions.SPG(K507, "SP_TOTAL_REV", "CY2023")</f>
        <v>7394200</v>
      </c>
      <c r="M507" s="4">
        <f>_xll.SNL.Clients.Office.Excel.Functions.SPG(K507,"IQ_AVG_DILUT_SHARES_OUT","CY2023")</f>
        <v>209700000</v>
      </c>
      <c r="N507" s="5">
        <f>_xll.SNL.Clients.Office.Excel.Functions.SPG(K507, "IQ_DILUT_EPS_NORM", "CY2023")</f>
        <v>3.83</v>
      </c>
      <c r="O507">
        <f t="shared" si="99"/>
        <v>803151</v>
      </c>
      <c r="P507">
        <f t="shared" si="100"/>
        <v>0.10861905277109085</v>
      </c>
      <c r="Q507" s="5">
        <f>_xll.SNL.Clients.Office.Excel.Functions.SPG(K507, "SP_MARKETCAP", "12/31/2022")</f>
        <v>26756.179980000001</v>
      </c>
      <c r="R507">
        <f t="shared" si="91"/>
        <v>7.9539990666046157E-4</v>
      </c>
      <c r="S507">
        <f t="shared" si="92"/>
        <v>3.046381642509568E-3</v>
      </c>
      <c r="U507" s="11" t="s">
        <v>502</v>
      </c>
      <c r="V507" s="4" cm="1">
        <f t="array" ref="V507">_xll.SNL.Clients.Office.Excel.Functions.SPG(U507, "SP_TOTAL_REV", "CY2021")</f>
        <v>6827300</v>
      </c>
      <c r="W507" s="4">
        <f>_xll.SNL.Clients.Office.Excel.Functions.SPG(U507,"IQ_AVG_DILUT_SHARES_OUT","CY2021")</f>
        <v>210400000</v>
      </c>
      <c r="X507" s="5">
        <f>_xll.SNL.Clients.Office.Excel.Functions.SPG(U507, "IQ_DILUT_EPS_NORM", "CY2021")</f>
        <v>2.9980000000000002</v>
      </c>
      <c r="Y507">
        <f t="shared" si="93"/>
        <v>630779.19999999995</v>
      </c>
      <c r="Z507">
        <f t="shared" si="94"/>
        <v>9.2390725469805035E-2</v>
      </c>
      <c r="AA507" s="5">
        <f>_xll.SNL.Clients.Office.Excel.Functions.SPG(U507, "SP_MARKETCAP", "12/31/2021")</f>
        <v>26539.784750399998</v>
      </c>
      <c r="AB507">
        <f t="shared" si="88"/>
        <v>6.2543346074873474E-4</v>
      </c>
      <c r="AC507">
        <f t="shared" si="95"/>
        <v>1.8750495153247069E-3</v>
      </c>
    </row>
    <row r="508" spans="1:29" x14ac:dyDescent="0.3">
      <c r="A508" s="11" t="s">
        <v>503</v>
      </c>
      <c r="B508" s="4" cm="1">
        <f t="array" ref="B508">_xll.SNL.Clients.Office.Excel.Functions.SPG(A508, "SP_TOTAL_REV", "CY2023")</f>
        <v>8544000</v>
      </c>
      <c r="C508" s="4">
        <f>_xll.SNL.Clients.Office.Excel.Functions.SPG(A508,"IQ_AVG_DILUT_SHARES_OUT","CY2023")</f>
        <v>462269000</v>
      </c>
      <c r="D508" s="5">
        <f>_xll.SNL.Clients.Office.Excel.Functions.SPG(A508, "IQ_DILUT_EPS_NORM", "CY2023")</f>
        <v>3.9660000000000002</v>
      </c>
      <c r="E508">
        <f t="shared" si="96"/>
        <v>1833358.8540000001</v>
      </c>
      <c r="F508">
        <f t="shared" si="97"/>
        <v>0.21457851755617979</v>
      </c>
      <c r="G508" s="5">
        <f>_xll.SNL.Clients.Office.Excel.Functions.SPG(A508, "SP_MARKETCAP", "12/30/2023")</f>
        <v>90615.269192670006</v>
      </c>
      <c r="H508">
        <f t="shared" si="89"/>
        <v>2.1565640430283375E-3</v>
      </c>
      <c r="I508">
        <f t="shared" si="98"/>
        <v>8.5529329946503873E-3</v>
      </c>
      <c r="K508" s="11" t="s">
        <v>503</v>
      </c>
      <c r="L508" s="4" cm="1">
        <f t="array" ref="L508">_xll.SNL.Clients.Office.Excel.Functions.SPG(K508, "SP_TOTAL_REV", "CY2023")</f>
        <v>8544000</v>
      </c>
      <c r="M508" s="4">
        <f>_xll.SNL.Clients.Office.Excel.Functions.SPG(K508,"IQ_AVG_DILUT_SHARES_OUT","CY2023")</f>
        <v>462269000</v>
      </c>
      <c r="N508" s="5">
        <f>_xll.SNL.Clients.Office.Excel.Functions.SPG(K508, "IQ_DILUT_EPS_NORM", "CY2023")</f>
        <v>3.9660000000000002</v>
      </c>
      <c r="O508">
        <f t="shared" si="99"/>
        <v>1833358.8540000001</v>
      </c>
      <c r="P508">
        <f t="shared" si="100"/>
        <v>0.21457851755617979</v>
      </c>
      <c r="Q508" s="5">
        <f>_xll.SNL.Clients.Office.Excel.Functions.SPG(K508, "SP_MARKETCAP", "12/31/2022")</f>
        <v>68302.850867250003</v>
      </c>
      <c r="R508">
        <f t="shared" si="91"/>
        <v>2.0304872087519151E-3</v>
      </c>
      <c r="S508">
        <f t="shared" si="92"/>
        <v>8.0529122699100966E-3</v>
      </c>
      <c r="U508" s="11" t="s">
        <v>503</v>
      </c>
      <c r="V508" s="4" cm="1">
        <f t="array" ref="V508">_xll.SNL.Clients.Office.Excel.Functions.SPG(U508, "SP_TOTAL_REV", "CY2021")</f>
        <v>7776000</v>
      </c>
      <c r="W508" s="4">
        <f>_xll.SNL.Clients.Office.Excel.Functions.SPG(U508,"IQ_AVG_DILUT_SHARES_OUT","CY2021")</f>
        <v>476717000</v>
      </c>
      <c r="X508" s="5">
        <f>_xll.SNL.Clients.Office.Excel.Functions.SPG(U508, "IQ_DILUT_EPS_NORM", "CY2021")</f>
        <v>3.3780000000000001</v>
      </c>
      <c r="Y508">
        <f t="shared" si="93"/>
        <v>1610350.0260000001</v>
      </c>
      <c r="Z508">
        <f t="shared" si="94"/>
        <v>0.20709233873456792</v>
      </c>
      <c r="AA508" s="5">
        <f>_xll.SNL.Clients.Office.Excel.Functions.SPG(U508, "SP_MARKETCAP", "12/31/2021")</f>
        <v>115456.89434266</v>
      </c>
      <c r="AB508">
        <f>AA508/$AA$509</f>
        <v>2.7208436569909453E-3</v>
      </c>
      <c r="AC508">
        <f t="shared" si="95"/>
        <v>9.191009873315413E-3</v>
      </c>
    </row>
    <row r="509" spans="1:29" x14ac:dyDescent="0.3">
      <c r="B509">
        <f>SUMIF(B6:B508,"&lt;&gt;#VALUE!")</f>
        <v>16475965346</v>
      </c>
      <c r="C509">
        <f>SUMIF(C6:C508,"&lt;&gt;#VALUE!")</f>
        <v>395418478185</v>
      </c>
      <c r="D509">
        <f>E509/C509*1000</f>
        <v>3.8113463393400204</v>
      </c>
      <c r="E509">
        <f>SUMIF(E6:E508,"&lt;&gt;#VALUE!")</f>
        <v>1507076769.3378015</v>
      </c>
      <c r="F509" s="7">
        <f>E509/B509</f>
        <v>9.1471227189955595E-2</v>
      </c>
      <c r="G509">
        <f>SUMIF(G6:G508,"&lt;&gt;#VALUE!")</f>
        <v>42018352.98404783</v>
      </c>
      <c r="I509">
        <f>SUMIF(I6:I508,"&lt;&gt;#VALUE!")</f>
        <v>6.5283080706052479</v>
      </c>
      <c r="L509">
        <f>SUMIF(L6:L508,"&lt;&gt;#VALUE!")</f>
        <v>16477516346</v>
      </c>
      <c r="M509">
        <f>SUMIF(M6:M508,"&lt;&gt;#VALUE!")</f>
        <v>395432178185</v>
      </c>
      <c r="N509">
        <f>O509/M509*1000</f>
        <v>3.8103581687600676</v>
      </c>
      <c r="O509">
        <f>SUMIF(O6:O508,"&lt;&gt;#VALUE!")</f>
        <v>1506738230.3378015</v>
      </c>
      <c r="P509" s="7">
        <f>O509/L509</f>
        <v>9.1442071650778223E-2</v>
      </c>
      <c r="Q509">
        <f>SUMIF(Q6:Q508,"&lt;&gt;#VALUE!")</f>
        <v>33638651.143847339</v>
      </c>
      <c r="S509">
        <f>SUMIF(S6:S508,"&lt;&gt;#VALUE!")</f>
        <v>6.6503228501447316</v>
      </c>
      <c r="V509">
        <f>SUM(V6:V508)</f>
        <v>14493629747</v>
      </c>
      <c r="W509">
        <f>SUM(W6:W508)</f>
        <v>400259299347</v>
      </c>
      <c r="X509">
        <f>Y509/W509*1000</f>
        <v>3.5280152292861695</v>
      </c>
      <c r="Y509">
        <f>SUMIF(Y6:Y508, "&lt;&gt;#VALUE!")</f>
        <v>1412120903.7596278</v>
      </c>
      <c r="Z509">
        <f>Y509/V509</f>
        <v>9.7430452440798634E-2</v>
      </c>
      <c r="AA509">
        <f>SUMIF(AA6:AA508, "&lt;&gt;#VALUE!")</f>
        <v>42434225.886520401</v>
      </c>
      <c r="AC509">
        <f>SUMIF(AC6:AC508, "&lt;&gt;#VALUE!")</f>
        <v>5.5350866527635967</v>
      </c>
    </row>
    <row r="511" spans="1:29" x14ac:dyDescent="0.3">
      <c r="I511" t="s">
        <v>3</v>
      </c>
      <c r="J511" s="7">
        <f>D509/N509-1</f>
        <v>2.5933797721555685E-4</v>
      </c>
      <c r="S511" t="s">
        <v>3</v>
      </c>
      <c r="T511" s="7">
        <f>N509/X509-1</f>
        <v>8.0028832395665495E-2</v>
      </c>
    </row>
    <row r="512" spans="1:29" x14ac:dyDescent="0.3">
      <c r="I512" t="s">
        <v>1022</v>
      </c>
      <c r="J512" s="7">
        <f>B509/L509-1</f>
        <v>-9.4128263473214346E-5</v>
      </c>
      <c r="S512" t="s">
        <v>1022</v>
      </c>
      <c r="T512" s="7">
        <f>L509/V509-1</f>
        <v>0.13687990059292354</v>
      </c>
    </row>
    <row r="513" spans="9:20" x14ac:dyDescent="0.3">
      <c r="I513" t="s">
        <v>1023</v>
      </c>
      <c r="J513" s="7">
        <f>F509/P509-1</f>
        <v>3.188416300181629E-4</v>
      </c>
      <c r="S513" t="s">
        <v>1023</v>
      </c>
      <c r="T513" s="7">
        <f>P509/Z509-1</f>
        <v>-6.1463132316450175E-2</v>
      </c>
    </row>
    <row r="514" spans="9:20" x14ac:dyDescent="0.3">
      <c r="I514" t="s">
        <v>2</v>
      </c>
      <c r="J514" s="7">
        <f>C509/M509-1</f>
        <v>-3.4645637749797231E-5</v>
      </c>
      <c r="S514" t="s">
        <v>2</v>
      </c>
      <c r="T514" s="7">
        <f>M509/W509-1</f>
        <v>-1.2059985039386101E-2</v>
      </c>
    </row>
  </sheetData>
  <autoFilter ref="A5:R5" xr:uid="{58A51631-632C-44E1-A4BE-CF799F3919B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504</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2.9129999999999998</v>
      </c>
      <c r="E12">
        <f t="shared" si="0"/>
        <v>860063.25</v>
      </c>
      <c r="F12">
        <f t="shared" si="1"/>
        <v>0.12770055679287304</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2.9129999999999998</v>
      </c>
      <c r="K12">
        <f t="shared" si="2"/>
        <v>860063.25</v>
      </c>
      <c r="L12">
        <f t="shared" si="3"/>
        <v>0.12770055679287304</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1.9850000000000001</v>
      </c>
      <c r="E14">
        <f t="shared" si="0"/>
        <v>1314070</v>
      </c>
      <c r="F14">
        <f t="shared" si="1"/>
        <v>0.13250680649389937</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1.9850000000000001</v>
      </c>
      <c r="K14">
        <f t="shared" si="2"/>
        <v>1314070</v>
      </c>
      <c r="L14">
        <f t="shared" si="3"/>
        <v>0.13250680649389937</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2.9119999999999999</v>
      </c>
      <c r="E15">
        <f t="shared" si="0"/>
        <v>452516.06400000001</v>
      </c>
      <c r="F15">
        <f t="shared" si="1"/>
        <v>0.11871079770824151</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2.9119999999999999</v>
      </c>
      <c r="K15">
        <f t="shared" si="2"/>
        <v>452516.06400000001</v>
      </c>
      <c r="L15">
        <f t="shared" si="3"/>
        <v>0.11871079770824151</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5.3890000000000002</v>
      </c>
      <c r="E18">
        <f t="shared" si="0"/>
        <v>412624.95199999999</v>
      </c>
      <c r="F18">
        <f t="shared" si="1"/>
        <v>0.10683510483499298</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5.3890000000000002</v>
      </c>
      <c r="K18">
        <f t="shared" si="2"/>
        <v>412624.95199999999</v>
      </c>
      <c r="L18">
        <f t="shared" si="3"/>
        <v>0.10683510483499298</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x14ac:dyDescent="0.3">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x14ac:dyDescent="0.3">
      <c r="A26" s="11" t="s">
        <v>28</v>
      </c>
      <c r="B26" s="4" cm="1">
        <f t="array" ref="B26">_xll.SNL.Clients.Office.Excel.Functions.SPG(A26, "SP_TOTAL_REV", "CY2023")</f>
        <v>7213000</v>
      </c>
      <c r="C26" s="4">
        <f>_xll.SNL.Clients.Office.Excel.Functions.SPG(A26,"IQ_AVG_DILUT_SHARES_OUT","CY2023")</f>
        <v>263400000</v>
      </c>
      <c r="D26" s="5">
        <f>_xll.SNL.Clients.Office.Excel.Functions.SPG(A26, "IQ_DILUT_EPS_NORM", "CY2023")</f>
        <v>3.161</v>
      </c>
      <c r="E26">
        <f t="shared" si="0"/>
        <v>832607.4</v>
      </c>
      <c r="F26">
        <f t="shared" si="1"/>
        <v>0.11543149868293359</v>
      </c>
      <c r="G26" s="11" t="s">
        <v>28</v>
      </c>
      <c r="H26" s="4" cm="1">
        <f t="array" ref="H26">_xll.SNL.Clients.Office.Excel.Functions.SPG(G26, "SP_TOTAL_REV", "CY2023")</f>
        <v>7213000</v>
      </c>
      <c r="I26" s="4">
        <f>_xll.SNL.Clients.Office.Excel.Functions.SPG(G26,"IQ_AVG_DILUT_SHARES_OUT","CY2023")</f>
        <v>263400000</v>
      </c>
      <c r="J26" s="5">
        <f>_xll.SNL.Clients.Office.Excel.Functions.SPG(G26, "IQ_DILUT_EPS_NORM", "CY2023")</f>
        <v>3.161</v>
      </c>
      <c r="K26">
        <f t="shared" si="2"/>
        <v>832607.4</v>
      </c>
      <c r="L26">
        <f t="shared" si="3"/>
        <v>0.11543149868293359</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9.1850000000000005</v>
      </c>
      <c r="E28">
        <f t="shared" si="0"/>
        <v>6760160</v>
      </c>
      <c r="F28">
        <f t="shared" si="1"/>
        <v>0.12160310836091524</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9.1850000000000005</v>
      </c>
      <c r="K28">
        <f t="shared" si="2"/>
        <v>6760160</v>
      </c>
      <c r="L28">
        <f t="shared" si="3"/>
        <v>0.12160310836091524</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2.4470000000000001</v>
      </c>
      <c r="E29">
        <f t="shared" si="0"/>
        <v>1774645.3173960003</v>
      </c>
      <c r="F29">
        <f t="shared" si="1"/>
        <v>6.3520843202663047E-2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2.4470000000000001</v>
      </c>
      <c r="K29">
        <f t="shared" si="2"/>
        <v>1774645.3173960003</v>
      </c>
      <c r="L29">
        <f t="shared" si="3"/>
        <v>6.3520843202663047E-2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2.8679999999999999</v>
      </c>
      <c r="E30">
        <f t="shared" si="0"/>
        <v>1339820.6159999999</v>
      </c>
      <c r="F30">
        <f t="shared" si="1"/>
        <v>0.13225220278753899</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2.8679999999999999</v>
      </c>
      <c r="K30">
        <f t="shared" si="2"/>
        <v>1339820.6159999999</v>
      </c>
      <c r="L30">
        <f t="shared" si="3"/>
        <v>0.13225220278753899</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9.2390000000000008</v>
      </c>
      <c r="E34">
        <f t="shared" si="0"/>
        <v>4970582</v>
      </c>
      <c r="F34">
        <f t="shared" si="1"/>
        <v>0.17632429939694927</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9.2390000000000008</v>
      </c>
      <c r="K34">
        <f t="shared" si="2"/>
        <v>4970582</v>
      </c>
      <c r="L34">
        <f t="shared" si="3"/>
        <v>0.17632429939694927</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9.7490000000000006</v>
      </c>
      <c r="E38">
        <f t="shared" si="0"/>
        <v>1998545</v>
      </c>
      <c r="F38">
        <f t="shared" si="1"/>
        <v>0.14906727828746177</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9.7490000000000006</v>
      </c>
      <c r="K38">
        <f t="shared" si="2"/>
        <v>1998545</v>
      </c>
      <c r="L38">
        <f t="shared" si="3"/>
        <v>0.14906727828746177</v>
      </c>
    </row>
    <row r="39" spans="1:12" x14ac:dyDescent="0.3">
      <c r="A39" s="11" t="s">
        <v>41</v>
      </c>
      <c r="B39" s="4" cm="1">
        <f t="array" ref="B39">_xll.SNL.Clients.Office.Excel.Functions.SPG(A39, "SP_TOTAL_REV", "CY2023")</f>
        <v>8134000</v>
      </c>
      <c r="C39" s="4">
        <f>_xll.SNL.Clients.Office.Excel.Functions.SPG(A39,"IQ_AVG_DILUT_SHARES_OUT","CY2023")</f>
        <v>309000000</v>
      </c>
      <c r="D39" s="5">
        <f>_xll.SNL.Clients.Office.Excel.Functions.SPG(A39, "IQ_DILUT_EPS_NORM", "CY2023")</f>
        <v>5.2220000000000004</v>
      </c>
      <c r="E39">
        <f t="shared" si="0"/>
        <v>1613598.0000000002</v>
      </c>
      <c r="F39">
        <f t="shared" si="1"/>
        <v>0.19837693631669537</v>
      </c>
      <c r="G39" s="11" t="s">
        <v>41</v>
      </c>
      <c r="H39" s="4" cm="1">
        <f t="array" ref="H39">_xll.SNL.Clients.Office.Excel.Functions.SPG(G39, "SP_TOTAL_REV", "CY2023")</f>
        <v>8134000</v>
      </c>
      <c r="I39" s="4">
        <f>_xll.SNL.Clients.Office.Excel.Functions.SPG(G39,"IQ_AVG_DILUT_SHARES_OUT","CY2023")</f>
        <v>309000000</v>
      </c>
      <c r="J39" s="5">
        <f>_xll.SNL.Clients.Office.Excel.Functions.SPG(G39, "IQ_DILUT_EPS_NORM", "CY2023")</f>
        <v>5.2220000000000004</v>
      </c>
      <c r="K39">
        <f t="shared" si="2"/>
        <v>1613598.0000000002</v>
      </c>
      <c r="L39">
        <f t="shared" si="3"/>
        <v>0.19837693631669537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5.7590000000000003</v>
      </c>
      <c r="E42">
        <f t="shared" si="0"/>
        <v>4849078</v>
      </c>
      <c r="F42">
        <f t="shared" si="1"/>
        <v>0.18308771002454219</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5.7590000000000003</v>
      </c>
      <c r="K42">
        <f t="shared" si="2"/>
        <v>4849078</v>
      </c>
      <c r="L42">
        <f t="shared" si="3"/>
        <v>0.18308771002454219</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5.399</v>
      </c>
      <c r="E45">
        <f t="shared" si="0"/>
        <v>2926258</v>
      </c>
      <c r="F45">
        <f t="shared" si="1"/>
        <v>3.1151945494224731E-2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5.399</v>
      </c>
      <c r="K45">
        <f t="shared" si="2"/>
        <v>2926258</v>
      </c>
      <c r="L45">
        <f t="shared" si="3"/>
        <v>3.1151945494224731E-2</v>
      </c>
    </row>
    <row r="46" spans="1:12" x14ac:dyDescent="0.3">
      <c r="A46" s="11" t="s">
        <v>48</v>
      </c>
      <c r="B46" s="4" cm="1">
        <f t="array" ref="B46">_xll.SNL.Clients.Office.Excel.Functions.SPG(A46, "SP_TOTAL_REV", "CY2023")</f>
        <v>5860168</v>
      </c>
      <c r="C46" s="4">
        <f>_xll.SNL.Clients.Office.Excel.Functions.SPG(A46,"IQ_AVG_DILUT_SHARES_OUT","CY2023")</f>
        <v>1268538000</v>
      </c>
      <c r="D46" s="5">
        <f>_xll.SNL.Clients.Office.Excel.Functions.SPG(A46, "IQ_DILUT_EPS_NORM", "CY2023")</f>
        <v>1.1930000000000001</v>
      </c>
      <c r="E46">
        <f t="shared" si="0"/>
        <v>1513365.834</v>
      </c>
      <c r="F46">
        <f t="shared" si="1"/>
        <v>0.25824615164616443</v>
      </c>
      <c r="G46" s="11" t="s">
        <v>48</v>
      </c>
      <c r="H46" s="4" cm="1">
        <f t="array" ref="H46">_xll.SNL.Clients.Office.Excel.Functions.SPG(G46, "SP_TOTAL_REV", "CY2023")</f>
        <v>5860168</v>
      </c>
      <c r="I46" s="4">
        <f>_xll.SNL.Clients.Office.Excel.Functions.SPG(G46,"IQ_AVG_DILUT_SHARES_OUT","CY2023")</f>
        <v>1268538000</v>
      </c>
      <c r="J46" s="5">
        <f>_xll.SNL.Clients.Office.Excel.Functions.SPG(G46, "IQ_DILUT_EPS_NORM", "CY2023")</f>
        <v>1.1930000000000001</v>
      </c>
      <c r="K46">
        <f t="shared" si="2"/>
        <v>1513365.834</v>
      </c>
      <c r="L46">
        <f t="shared" si="3"/>
        <v>0.25824615164616443</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1560699</v>
      </c>
      <c r="C56" s="4">
        <f>_xll.SNL.Clients.Office.Excel.Functions.SPG(A56,"IQ_AVG_DILUT_SHARES_OUT","CY2023")</f>
        <v>75456000</v>
      </c>
      <c r="D56" s="5">
        <f>_xll.SNL.Clients.Office.Excel.Functions.SPG(A56, "IQ_DILUT_EPS_NORM", "CY2023")</f>
        <v>1.669</v>
      </c>
      <c r="E56">
        <f t="shared" si="0"/>
        <v>125936.064</v>
      </c>
      <c r="F56">
        <f t="shared" si="1"/>
        <v>8.069208989049137E-2</v>
      </c>
      <c r="G56" s="11" t="s">
        <v>58</v>
      </c>
      <c r="H56" s="4" cm="1">
        <f t="array" ref="H56">_xll.SNL.Clients.Office.Excel.Functions.SPG(G56, "SP_TOTAL_REV", "CY2023")</f>
        <v>1560699</v>
      </c>
      <c r="I56" s="4">
        <f>_xll.SNL.Clients.Office.Excel.Functions.SPG(G56,"IQ_AVG_DILUT_SHARES_OUT","CY2023")</f>
        <v>75456000</v>
      </c>
      <c r="J56" s="5">
        <f>_xll.SNL.Clients.Office.Excel.Functions.SPG(G56, "IQ_DILUT_EPS_NORM", "CY2023")</f>
        <v>1.669</v>
      </c>
      <c r="K56">
        <f t="shared" si="2"/>
        <v>125936.064</v>
      </c>
      <c r="L56">
        <f t="shared" si="3"/>
        <v>8.069208989049137E-2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1.4810000000000001</v>
      </c>
      <c r="E57">
        <f t="shared" si="0"/>
        <v>1503215</v>
      </c>
      <c r="F57">
        <f t="shared" si="1"/>
        <v>5.8935740610052537E-2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1.4810000000000001</v>
      </c>
      <c r="K57">
        <f t="shared" si="2"/>
        <v>1503215</v>
      </c>
      <c r="L57">
        <f t="shared" si="3"/>
        <v>5.8935740610052537E-2</v>
      </c>
    </row>
    <row r="58" spans="1:12" x14ac:dyDescent="0.3">
      <c r="A58" s="11" t="s">
        <v>60</v>
      </c>
      <c r="B58" s="4" cm="1">
        <f t="array" ref="B58">_xll.SNL.Clients.Office.Excel.Functions.SPG(A58, "SP_TOTAL_REV", "CY2023")</f>
        <v>12062000</v>
      </c>
      <c r="C58" s="4">
        <f>_xll.SNL.Clients.Office.Excel.Functions.SPG(A58,"IQ_AVG_DILUT_SHARES_OUT","CY2023")</f>
        <v>317022000</v>
      </c>
      <c r="D58" s="5">
        <f>_xll.SNL.Clients.Office.Excel.Functions.SPG(A58, "IQ_DILUT_EPS_NORM", "CY2023")</f>
        <v>1.5109999999999999</v>
      </c>
      <c r="E58">
        <f t="shared" si="0"/>
        <v>479020.24199999997</v>
      </c>
      <c r="F58">
        <f t="shared" si="1"/>
        <v>3.9713168794561431E-2</v>
      </c>
      <c r="G58" s="11" t="s">
        <v>60</v>
      </c>
      <c r="H58" s="4" cm="1">
        <f t="array" ref="H58">_xll.SNL.Clients.Office.Excel.Functions.SPG(G58, "SP_TOTAL_REV", "CY2023")</f>
        <v>12062000</v>
      </c>
      <c r="I58" s="4">
        <f>_xll.SNL.Clients.Office.Excel.Functions.SPG(G58,"IQ_AVG_DILUT_SHARES_OUT","CY2023")</f>
        <v>317022000</v>
      </c>
      <c r="J58" s="5">
        <f>_xll.SNL.Clients.Office.Excel.Functions.SPG(G58, "IQ_DILUT_EPS_NORM", "CY2023")</f>
        <v>1.5109999999999999</v>
      </c>
      <c r="K58">
        <f t="shared" si="2"/>
        <v>479020.24199999997</v>
      </c>
      <c r="L58">
        <f t="shared" si="3"/>
        <v>3.9713168794561431E-2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10360000</v>
      </c>
      <c r="C60" s="4">
        <f>_xll.SNL.Clients.Office.Excel.Functions.SPG(A60,"IQ_AVG_DILUT_SHARES_OUT","CY2023")</f>
        <v>508000000</v>
      </c>
      <c r="D60" s="5">
        <f>_xll.SNL.Clients.Office.Excel.Functions.SPG(A60, "IQ_DILUT_EPS_NORM", "CY2023")</f>
        <v>0.59</v>
      </c>
      <c r="E60">
        <f t="shared" si="0"/>
        <v>299720</v>
      </c>
      <c r="F60">
        <f t="shared" si="1"/>
        <v>2.893050193050193E-2</v>
      </c>
      <c r="G60" s="11" t="s">
        <v>62</v>
      </c>
      <c r="H60" s="4" cm="1">
        <f t="array" ref="H60">_xll.SNL.Clients.Office.Excel.Functions.SPG(G60, "SP_TOTAL_REV", "CY2023")</f>
        <v>10360000</v>
      </c>
      <c r="I60" s="4">
        <f>_xll.SNL.Clients.Office.Excel.Functions.SPG(G60,"IQ_AVG_DILUT_SHARES_OUT","CY2023")</f>
        <v>508000000</v>
      </c>
      <c r="J60" s="5">
        <f>_xll.SNL.Clients.Office.Excel.Functions.SPG(G60, "IQ_DILUT_EPS_NORM", "CY2023")</f>
        <v>0.59</v>
      </c>
      <c r="K60">
        <f t="shared" si="2"/>
        <v>299720</v>
      </c>
      <c r="L60">
        <f t="shared" si="3"/>
        <v>2.893050193050193E-2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25.914000000000001</v>
      </c>
      <c r="E66">
        <f t="shared" si="0"/>
        <v>3905406.9712140001</v>
      </c>
      <c r="F66">
        <f t="shared" si="1"/>
        <v>0.21868004766302707</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25.914000000000001</v>
      </c>
      <c r="K66">
        <f t="shared" si="2"/>
        <v>3905406.9712140001</v>
      </c>
      <c r="L66">
        <f t="shared" si="3"/>
        <v>0.21868004766302707</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71</v>
      </c>
      <c r="B69" s="4" cm="1">
        <f t="array" ref="B69">_xll.SNL.Clients.Office.Excel.Functions.SPG(A69, "SP_TOTAL_REV", "CY2023")</f>
        <v>14240000</v>
      </c>
      <c r="C69" s="4">
        <f>_xll.SNL.Clients.Office.Excel.Functions.SPG(A69,"IQ_AVG_DILUT_SHARES_OUT","CY2023")</f>
        <v>1463500000</v>
      </c>
      <c r="D69" s="5">
        <f>_xll.SNL.Clients.Office.Excel.Functions.SPG(A69, "IQ_DILUT_EPS_NORM", "CY2023")</f>
        <v>0.90500000000000003</v>
      </c>
      <c r="E69">
        <f t="shared" ref="E69:E132" si="4">C69*D69/1000</f>
        <v>1324467.5</v>
      </c>
      <c r="F69">
        <f t="shared" ref="F69:F132" si="5">E69/B69</f>
        <v>9.3010358146067409E-2</v>
      </c>
      <c r="G69" s="11" t="s">
        <v>71</v>
      </c>
      <c r="H69" s="4" cm="1">
        <f t="array" ref="H69">_xll.SNL.Clients.Office.Excel.Functions.SPG(G69, "SP_TOTAL_REV", "CY2023")</f>
        <v>14240000</v>
      </c>
      <c r="I69" s="4">
        <f>_xll.SNL.Clients.Office.Excel.Functions.SPG(G69,"IQ_AVG_DILUT_SHARES_OUT","CY2023")</f>
        <v>1463500000</v>
      </c>
      <c r="J69" s="5">
        <f>_xll.SNL.Clients.Office.Excel.Functions.SPG(G69, "IQ_DILUT_EPS_NORM", "CY2023")</f>
        <v>0.90500000000000003</v>
      </c>
      <c r="K69">
        <f t="shared" ref="K69:K132" si="6">I69*J69/1000</f>
        <v>1324467.5</v>
      </c>
      <c r="L69">
        <f t="shared" ref="L69:L132" si="7">K69/H69</f>
        <v>9.3010358146067409E-2</v>
      </c>
    </row>
    <row r="70" spans="1:12" x14ac:dyDescent="0.3">
      <c r="A70" s="11" t="s">
        <v>72</v>
      </c>
      <c r="B70" s="4" cm="1">
        <f t="array" ref="B70">_xll.SNL.Clients.Office.Excel.Functions.SPG(A70, "SP_TOTAL_REV", "CY2023")</f>
        <v>45006000</v>
      </c>
      <c r="C70" s="4">
        <f>_xll.SNL.Clients.Office.Excel.Functions.SPG(A70,"IQ_AVG_DILUT_SHARES_OUT","CY2023")</f>
        <v>2078000000</v>
      </c>
      <c r="D70" s="5">
        <f>_xll.SNL.Clients.Office.Excel.Functions.SPG(A70, "IQ_DILUT_EPS_NORM", "CY2023")</f>
        <v>3.0550000000000002</v>
      </c>
      <c r="E70">
        <f t="shared" si="4"/>
        <v>6348290</v>
      </c>
      <c r="F70">
        <f t="shared" si="5"/>
        <v>0.14105430387059503</v>
      </c>
      <c r="G70" s="11" t="s">
        <v>72</v>
      </c>
      <c r="H70" s="4" cm="1">
        <f t="array" ref="H70">_xll.SNL.Clients.Office.Excel.Functions.SPG(G70, "SP_TOTAL_REV", "CY2023")</f>
        <v>45006000</v>
      </c>
      <c r="I70" s="4">
        <f>_xll.SNL.Clients.Office.Excel.Functions.SPG(G70,"IQ_AVG_DILUT_SHARES_OUT","CY2023")</f>
        <v>2078000000</v>
      </c>
      <c r="J70" s="5">
        <f>_xll.SNL.Clients.Office.Excel.Functions.SPG(G70, "IQ_DILUT_EPS_NORM", "CY2023")</f>
        <v>3.0550000000000002</v>
      </c>
      <c r="K70">
        <f t="shared" si="6"/>
        <v>6348290</v>
      </c>
      <c r="L70">
        <f t="shared" si="7"/>
        <v>0.14105430387059503</v>
      </c>
    </row>
    <row r="71" spans="1:12" x14ac:dyDescent="0.3">
      <c r="A71" s="11" t="s">
        <v>73</v>
      </c>
      <c r="B71" s="4" cm="1">
        <f t="array" ref="B71">_xll.SNL.Clients.Office.Excel.Functions.SPG(A71, "SP_TOTAL_REV", "CY2023")</f>
        <v>38865000</v>
      </c>
      <c r="C71" s="4">
        <f>_xll.SNL.Clients.Office.Excel.Functions.SPG(A71,"IQ_AVG_DILUT_SHARES_OUT","CY2023")</f>
        <v>4366000000</v>
      </c>
      <c r="D71" s="5">
        <f>_xll.SNL.Clients.Office.Excel.Functions.SPG(A71, "IQ_DILUT_EPS_NORM", "CY2023")</f>
        <v>1.9379999999999999</v>
      </c>
      <c r="E71">
        <f t="shared" si="4"/>
        <v>8461308</v>
      </c>
      <c r="F71">
        <f t="shared" si="5"/>
        <v>0.21771022771130838</v>
      </c>
      <c r="G71" s="11" t="s">
        <v>73</v>
      </c>
      <c r="H71" s="4" cm="1">
        <f t="array" ref="H71">_xll.SNL.Clients.Office.Excel.Functions.SPG(G71, "SP_TOTAL_REV", "CY2023")</f>
        <v>38865000</v>
      </c>
      <c r="I71" s="4">
        <f>_xll.SNL.Clients.Office.Excel.Functions.SPG(G71,"IQ_AVG_DILUT_SHARES_OUT","CY2023")</f>
        <v>4366000000</v>
      </c>
      <c r="J71" s="5">
        <f>_xll.SNL.Clients.Office.Excel.Functions.SPG(G71, "IQ_DILUT_EPS_NORM", "CY2023")</f>
        <v>1.9379999999999999</v>
      </c>
      <c r="K71">
        <f t="shared" si="6"/>
        <v>8461308</v>
      </c>
      <c r="L71">
        <f t="shared" si="7"/>
        <v>0.21771022771130838</v>
      </c>
    </row>
    <row r="72" spans="1:12" x14ac:dyDescent="0.3">
      <c r="A72" s="11" t="s">
        <v>74</v>
      </c>
      <c r="B72" s="4" cm="1">
        <f t="array" ref="B72">_xll.SNL.Clients.Office.Excel.Functions.SPG(A72, "SP_TOTAL_REV", "CY2023")</f>
        <v>6320700</v>
      </c>
      <c r="C72" s="4">
        <f>_xll.SNL.Clients.Office.Excel.Functions.SPG(A72,"IQ_AVG_DILUT_SHARES_OUT","CY2023")</f>
        <v>119100000</v>
      </c>
      <c r="D72" s="5">
        <f>_xll.SNL.Clients.Office.Excel.Functions.SPG(A72, "IQ_DILUT_EPS_NORM", "CY2023")</f>
        <v>4.556</v>
      </c>
      <c r="E72">
        <f t="shared" si="4"/>
        <v>542619.6</v>
      </c>
      <c r="F72">
        <f t="shared" si="5"/>
        <v>8.5848023161991555E-2</v>
      </c>
      <c r="G72" s="11" t="s">
        <v>74</v>
      </c>
      <c r="H72" s="4" cm="1">
        <f t="array" ref="H72">_xll.SNL.Clients.Office.Excel.Functions.SPG(G72, "SP_TOTAL_REV", "CY2023")</f>
        <v>6320700</v>
      </c>
      <c r="I72" s="4">
        <f>_xll.SNL.Clients.Office.Excel.Functions.SPG(G72,"IQ_AVG_DILUT_SHARES_OUT","CY2023")</f>
        <v>119100000</v>
      </c>
      <c r="J72" s="5">
        <f>_xll.SNL.Clients.Office.Excel.Functions.SPG(G72, "IQ_DILUT_EPS_NORM", "CY2023")</f>
        <v>4.556</v>
      </c>
      <c r="K72">
        <f t="shared" si="6"/>
        <v>542619.6</v>
      </c>
      <c r="L72">
        <f t="shared" si="7"/>
        <v>8.5848023161991555E-2</v>
      </c>
    </row>
    <row r="73" spans="1:12" x14ac:dyDescent="0.3">
      <c r="A73" s="11" t="s">
        <v>75</v>
      </c>
      <c r="B73" s="4" cm="1">
        <f t="array" ref="B73">_xll.SNL.Clients.Office.Excel.Functions.SPG(A73, "SP_TOTAL_REV", "CY2023")</f>
        <v>4257100</v>
      </c>
      <c r="C73" s="4">
        <f>_xll.SNL.Clients.Office.Excel.Functions.SPG(A73,"IQ_AVG_DILUT_SHARES_OUT","CY2023")</f>
        <v>281000000</v>
      </c>
      <c r="D73" s="5">
        <f>_xll.SNL.Clients.Office.Excel.Functions.SPG(A73, "IQ_DILUT_EPS_NORM", "CY2023")</f>
        <v>2.278</v>
      </c>
      <c r="E73">
        <f t="shared" si="4"/>
        <v>640118</v>
      </c>
      <c r="F73">
        <f t="shared" si="5"/>
        <v>0.15036480233022481</v>
      </c>
      <c r="G73" s="11" t="s">
        <v>75</v>
      </c>
      <c r="H73" s="4" cm="1">
        <f t="array" ref="H73">_xll.SNL.Clients.Office.Excel.Functions.SPG(G73, "SP_TOTAL_REV", "CY2023")</f>
        <v>4257100</v>
      </c>
      <c r="I73" s="4">
        <f>_xll.SNL.Clients.Office.Excel.Functions.SPG(G73,"IQ_AVG_DILUT_SHARES_OUT","CY2023")</f>
        <v>281000000</v>
      </c>
      <c r="J73" s="5">
        <f>_xll.SNL.Clients.Office.Excel.Functions.SPG(G73, "IQ_DILUT_EPS_NORM", "CY2023")</f>
        <v>2.278</v>
      </c>
      <c r="K73">
        <f t="shared" si="6"/>
        <v>640118</v>
      </c>
      <c r="L73">
        <f t="shared" si="7"/>
        <v>0.15036480233022481</v>
      </c>
    </row>
    <row r="74" spans="1:12" x14ac:dyDescent="0.3">
      <c r="A74" s="11" t="s">
        <v>76</v>
      </c>
      <c r="B74" s="4" cm="1">
        <f t="array" ref="B74">_xll.SNL.Clients.Office.Excel.Functions.SPG(A74, "SP_TOTAL_REV", "CY2023")</f>
        <v>4260000</v>
      </c>
      <c r="C74" s="4">
        <f>_xll.SNL.Clients.Office.Excel.Functions.SPG(A74,"IQ_AVG_DILUT_SHARES_OUT","CY2023")</f>
        <v>478936500</v>
      </c>
      <c r="D74" s="5">
        <f>_xll.SNL.Clients.Office.Excel.Functions.SPG(A74, "IQ_DILUT_EPS_NORM", "CY2023")</f>
        <v>1.472</v>
      </c>
      <c r="E74">
        <f t="shared" si="4"/>
        <v>704994.52800000005</v>
      </c>
      <c r="F74">
        <f t="shared" si="5"/>
        <v>0.16549167323943664</v>
      </c>
      <c r="G74" s="11" t="s">
        <v>76</v>
      </c>
      <c r="H74" s="4" cm="1">
        <f t="array" ref="H74">_xll.SNL.Clients.Office.Excel.Functions.SPG(G74, "SP_TOTAL_REV", "CY2023")</f>
        <v>4260000</v>
      </c>
      <c r="I74" s="4">
        <f>_xll.SNL.Clients.Office.Excel.Functions.SPG(G74,"IQ_AVG_DILUT_SHARES_OUT","CY2023")</f>
        <v>478936500</v>
      </c>
      <c r="J74" s="5">
        <f>_xll.SNL.Clients.Office.Excel.Functions.SPG(G74, "IQ_DILUT_EPS_NORM", "CY2023")</f>
        <v>1.472</v>
      </c>
      <c r="K74">
        <f t="shared" si="6"/>
        <v>704994.52800000005</v>
      </c>
      <c r="L74">
        <f t="shared" si="7"/>
        <v>0.16549167323943664</v>
      </c>
    </row>
    <row r="75" spans="1:12" x14ac:dyDescent="0.3">
      <c r="A75" s="11" t="s">
        <v>77</v>
      </c>
      <c r="B75" s="4" cm="1">
        <f t="array" ref="B75">_xll.SNL.Clients.Office.Excel.Functions.SPG(A75, "SP_TOTAL_REV", "CY2023")</f>
        <v>17097330</v>
      </c>
      <c r="C75" s="4">
        <f>_xll.SNL.Clients.Office.Excel.Functions.SPG(A75,"IQ_AVG_DILUT_SHARES_OUT","CY2023")</f>
        <v>128998000</v>
      </c>
      <c r="D75" s="5">
        <f>_xll.SNL.Clients.Office.Excel.Functions.SPG(A75, "IQ_DILUT_EPS_NORM", "CY2023")</f>
        <v>9.6140000000000008</v>
      </c>
      <c r="E75">
        <f t="shared" si="4"/>
        <v>1240186.7720000001</v>
      </c>
      <c r="F75">
        <f t="shared" si="5"/>
        <v>7.2536868154267367E-2</v>
      </c>
      <c r="G75" s="11" t="s">
        <v>77</v>
      </c>
      <c r="H75" s="4" cm="1">
        <f t="array" ref="H75">_xll.SNL.Clients.Office.Excel.Functions.SPG(G75, "SP_TOTAL_REV", "CY2023")</f>
        <v>17097330</v>
      </c>
      <c r="I75" s="4">
        <f>_xll.SNL.Clients.Office.Excel.Functions.SPG(G75,"IQ_AVG_DILUT_SHARES_OUT","CY2023")</f>
        <v>128998000</v>
      </c>
      <c r="J75" s="5">
        <f>_xll.SNL.Clients.Office.Excel.Functions.SPG(G75, "IQ_DILUT_EPS_NORM", "CY2023")</f>
        <v>9.6140000000000008</v>
      </c>
      <c r="K75">
        <f t="shared" si="6"/>
        <v>1240186.7720000001</v>
      </c>
      <c r="L75">
        <f t="shared" si="7"/>
        <v>7.2536868154267367E-2</v>
      </c>
    </row>
    <row r="76" spans="1:12" x14ac:dyDescent="0.3">
      <c r="A76" s="11" t="s">
        <v>78</v>
      </c>
      <c r="B76" s="4" cm="1">
        <f t="array" ref="B76">_xll.SNL.Clients.Office.Excel.Functions.SPG(A76, "SP_TOTAL_REV", "CY2023")</f>
        <v>59540000</v>
      </c>
      <c r="C76" s="4">
        <f>_xll.SNL.Clients.Office.Excel.Functions.SPG(A76,"IQ_AVG_DILUT_SHARES_OUT","CY2023")</f>
        <v>150787917</v>
      </c>
      <c r="D76" s="5">
        <f>_xll.SNL.Clients.Office.Excel.Functions.SPG(A76, "IQ_DILUT_EPS_NORM", "CY2023")</f>
        <v>12.698</v>
      </c>
      <c r="E76">
        <f t="shared" si="4"/>
        <v>1914704.970066</v>
      </c>
      <c r="F76">
        <f t="shared" si="5"/>
        <v>3.2158296440476991E-2</v>
      </c>
      <c r="G76" s="11" t="s">
        <v>78</v>
      </c>
      <c r="H76" s="4" cm="1">
        <f t="array" ref="H76">_xll.SNL.Clients.Office.Excel.Functions.SPG(G76, "SP_TOTAL_REV", "CY2023")</f>
        <v>59540000</v>
      </c>
      <c r="I76" s="4">
        <f>_xll.SNL.Clients.Office.Excel.Functions.SPG(G76,"IQ_AVG_DILUT_SHARES_OUT","CY2023")</f>
        <v>150787917</v>
      </c>
      <c r="J76" s="5">
        <f>_xll.SNL.Clients.Office.Excel.Functions.SPG(G76, "IQ_DILUT_EPS_NORM", "CY2023")</f>
        <v>12.698</v>
      </c>
      <c r="K76">
        <f t="shared" si="6"/>
        <v>1914704.970066</v>
      </c>
      <c r="L76">
        <f t="shared" si="7"/>
        <v>3.2158296440476991E-2</v>
      </c>
    </row>
    <row r="77" spans="1:12" x14ac:dyDescent="0.3">
      <c r="A77" s="11" t="s">
        <v>79</v>
      </c>
      <c r="B77" s="4" cm="1">
        <f t="array" ref="B77">_xll.SNL.Clients.Office.Excel.Functions.SPG(A77, "SP_TOTAL_REV", "CY2023")</f>
        <v>3373491</v>
      </c>
      <c r="C77" s="4">
        <f>_xll.SNL.Clients.Office.Excel.Functions.SPG(A77,"IQ_AVG_DILUT_SHARES_OUT","CY2023")</f>
        <v>157201000</v>
      </c>
      <c r="D77" s="5">
        <f>_xll.SNL.Clients.Office.Excel.Functions.SPG(A77, "IQ_DILUT_EPS_NORM", "CY2023")</f>
        <v>1.389</v>
      </c>
      <c r="E77">
        <f t="shared" si="4"/>
        <v>218352.18900000001</v>
      </c>
      <c r="F77">
        <f t="shared" si="5"/>
        <v>6.4725884551048163E-2</v>
      </c>
      <c r="G77" s="11" t="s">
        <v>79</v>
      </c>
      <c r="H77" s="4" cm="1">
        <f t="array" ref="H77">_xll.SNL.Clients.Office.Excel.Functions.SPG(G77, "SP_TOTAL_REV", "CY2023")</f>
        <v>3373491</v>
      </c>
      <c r="I77" s="4">
        <f>_xll.SNL.Clients.Office.Excel.Functions.SPG(G77,"IQ_AVG_DILUT_SHARES_OUT","CY2023")</f>
        <v>157201000</v>
      </c>
      <c r="J77" s="5">
        <f>_xll.SNL.Clients.Office.Excel.Functions.SPG(G77, "IQ_DILUT_EPS_NORM", "CY2023")</f>
        <v>1.389</v>
      </c>
      <c r="K77">
        <f t="shared" si="6"/>
        <v>218352.18900000001</v>
      </c>
      <c r="L77">
        <f t="shared" si="7"/>
        <v>6.4725884551048163E-2</v>
      </c>
    </row>
    <row r="78" spans="1:12" x14ac:dyDescent="0.3">
      <c r="A78" s="11" t="s">
        <v>80</v>
      </c>
      <c r="B78" s="4" cm="1">
        <f t="array" ref="B78">_xll.SNL.Clients.Office.Excel.Functions.SPG(A78, "SP_TOTAL_REV", "CY2023")</f>
        <v>17596443</v>
      </c>
      <c r="C78" s="4">
        <f>_xll.SNL.Clients.Office.Excel.Functions.SPG(A78,"IQ_AVG_DILUT_SHARES_OUT","CY2023")</f>
        <v>119677000</v>
      </c>
      <c r="D78" s="5">
        <f>_xll.SNL.Clients.Office.Excel.Functions.SPG(A78, "IQ_DILUT_EPS_NORM", "CY2023")</f>
        <v>2.2280000000000002</v>
      </c>
      <c r="E78">
        <f t="shared" si="4"/>
        <v>266640.35600000003</v>
      </c>
      <c r="F78">
        <f t="shared" si="5"/>
        <v>1.5153082699725168E-2</v>
      </c>
      <c r="G78" s="11" t="s">
        <v>80</v>
      </c>
      <c r="H78" s="4" cm="1">
        <f t="array" ref="H78">_xll.SNL.Clients.Office.Excel.Functions.SPG(G78, "SP_TOTAL_REV", "CY2023")</f>
        <v>17596443</v>
      </c>
      <c r="I78" s="4">
        <f>_xll.SNL.Clients.Office.Excel.Functions.SPG(G78,"IQ_AVG_DILUT_SHARES_OUT","CY2023")</f>
        <v>119677000</v>
      </c>
      <c r="J78" s="5">
        <f>_xll.SNL.Clients.Office.Excel.Functions.SPG(G78, "IQ_DILUT_EPS_NORM", "CY2023")</f>
        <v>2.2280000000000002</v>
      </c>
      <c r="K78">
        <f t="shared" si="6"/>
        <v>266640.35600000003</v>
      </c>
      <c r="L78">
        <f t="shared" si="7"/>
        <v>1.5153082699725168E-2</v>
      </c>
    </row>
    <row r="79" spans="1:12" x14ac:dyDescent="0.3">
      <c r="A79" s="11" t="s">
        <v>81</v>
      </c>
      <c r="B79" s="4" cm="1">
        <f t="array" ref="B79">_xll.SNL.Clients.Office.Excel.Functions.SPG(A79, "SP_TOTAL_REV", "CY2023")</f>
        <v>4089986</v>
      </c>
      <c r="C79" s="4">
        <f>_xll.SNL.Clients.Office.Excel.Functions.SPG(A79,"IQ_AVG_DILUT_SHARES_OUT","CY2023")</f>
        <v>272748000</v>
      </c>
      <c r="D79" s="5">
        <f>_xll.SNL.Clients.Office.Excel.Functions.SPG(A79, "IQ_DILUT_EPS_NORM", "CY2023")</f>
        <v>2.8860000000000001</v>
      </c>
      <c r="E79">
        <f t="shared" si="4"/>
        <v>787150.728</v>
      </c>
      <c r="F79">
        <f t="shared" si="5"/>
        <v>0.19245804948965595</v>
      </c>
      <c r="G79" s="11" t="s">
        <v>81</v>
      </c>
      <c r="H79" s="4" cm="1">
        <f t="array" ref="H79">_xll.SNL.Clients.Office.Excel.Functions.SPG(G79, "SP_TOTAL_REV", "CY2023")</f>
        <v>4089986</v>
      </c>
      <c r="I79" s="4">
        <f>_xll.SNL.Clients.Office.Excel.Functions.SPG(G79,"IQ_AVG_DILUT_SHARES_OUT","CY2023")</f>
        <v>272748000</v>
      </c>
      <c r="J79" s="5">
        <f>_xll.SNL.Clients.Office.Excel.Functions.SPG(G79, "IQ_DILUT_EPS_NORM", "CY2023")</f>
        <v>2.8860000000000001</v>
      </c>
      <c r="K79">
        <f t="shared" si="6"/>
        <v>787150.728</v>
      </c>
      <c r="L79">
        <f t="shared" si="7"/>
        <v>0.19245804948965595</v>
      </c>
    </row>
    <row r="80" spans="1:12" x14ac:dyDescent="0.3">
      <c r="A80" s="11" t="s">
        <v>82</v>
      </c>
      <c r="B80" s="4" cm="1">
        <f t="array" ref="B80">_xll.SNL.Clients.Office.Excel.Functions.SPG(A80, "SP_TOTAL_REV", "CY2023")</f>
        <v>11528000</v>
      </c>
      <c r="C80" s="4">
        <f>_xll.SNL.Clients.Office.Excel.Functions.SPG(A80,"IQ_AVG_DILUT_SHARES_OUT","CY2023")</f>
        <v>216000000</v>
      </c>
      <c r="D80" s="5">
        <f>_xll.SNL.Clients.Office.Excel.Functions.SPG(A80, "IQ_DILUT_EPS_NORM", "CY2023")</f>
        <v>0.44800000000000001</v>
      </c>
      <c r="E80">
        <f t="shared" si="4"/>
        <v>96768</v>
      </c>
      <c r="F80">
        <f t="shared" si="5"/>
        <v>8.3941707147814019E-3</v>
      </c>
      <c r="G80" s="11" t="s">
        <v>82</v>
      </c>
      <c r="H80" s="4" cm="1">
        <f t="array" ref="H80">_xll.SNL.Clients.Office.Excel.Functions.SPG(G80, "SP_TOTAL_REV", "CY2023")</f>
        <v>11528000</v>
      </c>
      <c r="I80" s="4">
        <f>_xll.SNL.Clients.Office.Excel.Functions.SPG(G80,"IQ_AVG_DILUT_SHARES_OUT","CY2023")</f>
        <v>216000000</v>
      </c>
      <c r="J80" s="5">
        <f>_xll.SNL.Clients.Office.Excel.Functions.SPG(G80, "IQ_DILUT_EPS_NORM", "CY2023")</f>
        <v>0.44800000000000001</v>
      </c>
      <c r="K80">
        <f t="shared" si="6"/>
        <v>96768</v>
      </c>
      <c r="L80">
        <f t="shared" si="7"/>
        <v>8.3941707147814019E-3</v>
      </c>
    </row>
    <row r="81" spans="1:12" x14ac:dyDescent="0.3">
      <c r="A81" s="11" t="s">
        <v>83</v>
      </c>
      <c r="B81" s="4" cm="1">
        <f t="array" ref="B81">_xll.SNL.Clients.Office.Excel.Functions.SPG(A81, "SP_TOTAL_REV", "CY2023")</f>
        <v>1561755</v>
      </c>
      <c r="C81" s="4">
        <f>_xll.SNL.Clients.Office.Excel.Functions.SPG(A81,"IQ_AVG_DILUT_SHARES_OUT","CY2023")</f>
        <v>109399000</v>
      </c>
      <c r="D81" s="5">
        <f>_xll.SNL.Clients.Office.Excel.Functions.SPG(A81, "IQ_DILUT_EPS_NORM", "CY2023")</f>
        <v>1.0269999999999999</v>
      </c>
      <c r="E81">
        <f t="shared" si="4"/>
        <v>112352.77299999999</v>
      </c>
      <c r="F81">
        <f t="shared" si="5"/>
        <v>7.19400757481167E-2</v>
      </c>
      <c r="G81" s="11" t="s">
        <v>83</v>
      </c>
      <c r="H81" s="4" cm="1">
        <f t="array" ref="H81">_xll.SNL.Clients.Office.Excel.Functions.SPG(G81, "SP_TOTAL_REV", "CY2023")</f>
        <v>1561755</v>
      </c>
      <c r="I81" s="4">
        <f>_xll.SNL.Clients.Office.Excel.Functions.SPG(G81,"IQ_AVG_DILUT_SHARES_OUT","CY2023")</f>
        <v>109399000</v>
      </c>
      <c r="J81" s="5">
        <f>_xll.SNL.Clients.Office.Excel.Functions.SPG(G81, "IQ_DILUT_EPS_NORM", "CY2023")</f>
        <v>1.0269999999999999</v>
      </c>
      <c r="K81">
        <f t="shared" si="6"/>
        <v>112352.77299999999</v>
      </c>
      <c r="L81">
        <f t="shared" si="7"/>
        <v>7.19400757481167E-2</v>
      </c>
    </row>
    <row r="82" spans="1:12" x14ac:dyDescent="0.3">
      <c r="A82" s="11" t="s">
        <v>84</v>
      </c>
      <c r="B82" s="4" cm="1">
        <f t="array" ref="B82">_xll.SNL.Clients.Office.Excel.Functions.SPG(A82, "SP_TOTAL_REV", "CY2023")</f>
        <v>26361000</v>
      </c>
      <c r="C82" s="4">
        <f>_xll.SNL.Clients.Office.Excel.Functions.SPG(A82,"IQ_AVG_DILUT_SHARES_OUT","CY2023")</f>
        <v>383400000</v>
      </c>
      <c r="D82" s="5">
        <f>_xll.SNL.Clients.Office.Excel.Functions.SPG(A82, "IQ_DILUT_EPS_NORM", "CY2023")</f>
        <v>9.8539999999999992</v>
      </c>
      <c r="E82">
        <f t="shared" si="4"/>
        <v>3778023.5999999996</v>
      </c>
      <c r="F82">
        <f t="shared" si="5"/>
        <v>0.14331867531580744</v>
      </c>
      <c r="G82" s="11" t="s">
        <v>84</v>
      </c>
      <c r="H82" s="4" cm="1">
        <f t="array" ref="H82">_xll.SNL.Clients.Office.Excel.Functions.SPG(G82, "SP_TOTAL_REV", "CY2023")</f>
        <v>26361000</v>
      </c>
      <c r="I82" s="4">
        <f>_xll.SNL.Clients.Office.Excel.Functions.SPG(G82,"IQ_AVG_DILUT_SHARES_OUT","CY2023")</f>
        <v>383400000</v>
      </c>
      <c r="J82" s="5">
        <f>_xll.SNL.Clients.Office.Excel.Functions.SPG(G82, "IQ_DILUT_EPS_NORM", "CY2023")</f>
        <v>9.8539999999999992</v>
      </c>
      <c r="K82">
        <f t="shared" si="6"/>
        <v>3778023.5999999996</v>
      </c>
      <c r="L82">
        <f t="shared" si="7"/>
        <v>0.14331867531580744</v>
      </c>
    </row>
    <row r="83" spans="1:12" x14ac:dyDescent="0.3">
      <c r="A83" s="11" t="s">
        <v>85</v>
      </c>
      <c r="B83" s="4" cm="1">
        <f t="array" ref="B83">_xll.SNL.Clients.Office.Excel.Functions.SPG(A83, "SP_TOTAL_REV", "CY2023")</f>
        <v>215999000</v>
      </c>
      <c r="C83" s="4">
        <f>_xll.SNL.Clients.Office.Excel.Functions.SPG(A83,"IQ_AVG_DILUT_SHARES_OUT","CY2023")</f>
        <v>253000000</v>
      </c>
      <c r="D83" s="5">
        <f>_xll.SNL.Clients.Office.Excel.Functions.SPG(A83, "IQ_DILUT_EPS_NORM", "CY2023")</f>
        <v>4.9550000000000001</v>
      </c>
      <c r="E83">
        <f t="shared" si="4"/>
        <v>1253615</v>
      </c>
      <c r="F83">
        <f t="shared" si="5"/>
        <v>5.8038000175926743E-3</v>
      </c>
      <c r="G83" s="11" t="s">
        <v>85</v>
      </c>
      <c r="H83" s="4" cm="1">
        <f t="array" ref="H83">_xll.SNL.Clients.Office.Excel.Functions.SPG(G83, "SP_TOTAL_REV", "CY2023")</f>
        <v>215999000</v>
      </c>
      <c r="I83" s="4">
        <f>_xll.SNL.Clients.Office.Excel.Functions.SPG(G83,"IQ_AVG_DILUT_SHARES_OUT","CY2023")</f>
        <v>253000000</v>
      </c>
      <c r="J83" s="5">
        <f>_xll.SNL.Clients.Office.Excel.Functions.SPG(G83, "IQ_DILUT_EPS_NORM", "CY2023")</f>
        <v>4.9550000000000001</v>
      </c>
      <c r="K83">
        <f t="shared" si="6"/>
        <v>1253615</v>
      </c>
      <c r="L83">
        <f t="shared" si="7"/>
        <v>5.8038000175926743E-3</v>
      </c>
    </row>
    <row r="84" spans="1:12" x14ac:dyDescent="0.3">
      <c r="A84" s="11" t="s">
        <v>86</v>
      </c>
      <c r="B84" s="4" cm="1">
        <f t="array" ref="B84">_xll.SNL.Clients.Office.Excel.Functions.SPG(A84, "SP_TOTAL_REV", "CY2023")</f>
        <v>28248430</v>
      </c>
      <c r="C84" s="4">
        <f>_xll.SNL.Clients.Office.Excel.Functions.SPG(A84,"IQ_AVG_DILUT_SHARES_OUT","CY2023")</f>
        <v>158774250</v>
      </c>
      <c r="D84" s="5">
        <f>_xll.SNL.Clients.Office.Excel.Functions.SPG(A84, "IQ_DILUT_EPS_NORM", "CY2023")</f>
        <v>2.593</v>
      </c>
      <c r="E84">
        <f t="shared" si="4"/>
        <v>411701.63024999999</v>
      </c>
      <c r="F84">
        <f t="shared" si="5"/>
        <v>1.4574319006401418E-2</v>
      </c>
      <c r="G84" s="11" t="s">
        <v>86</v>
      </c>
      <c r="H84" s="4" cm="1">
        <f t="array" ref="H84">_xll.SNL.Clients.Office.Excel.Functions.SPG(G84, "SP_TOTAL_REV", "CY2023")</f>
        <v>28248430</v>
      </c>
      <c r="I84" s="4">
        <f>_xll.SNL.Clients.Office.Excel.Functions.SPG(G84,"IQ_AVG_DILUT_SHARES_OUT","CY2023")</f>
        <v>158774250</v>
      </c>
      <c r="J84" s="5">
        <f>_xll.SNL.Clients.Office.Excel.Functions.SPG(G84, "IQ_DILUT_EPS_NORM", "CY2023")</f>
        <v>2.593</v>
      </c>
      <c r="K84">
        <f t="shared" si="6"/>
        <v>411701.63024999999</v>
      </c>
      <c r="L84">
        <f t="shared" si="7"/>
        <v>1.4574319006401418E-2</v>
      </c>
    </row>
    <row r="85" spans="1:12" x14ac:dyDescent="0.3">
      <c r="A85" s="11" t="s">
        <v>87</v>
      </c>
      <c r="B85" s="4" cm="1">
        <f t="array" ref="B85">_xll.SNL.Clients.Office.Excel.Functions.SPG(A85, "SP_TOTAL_REV", "CY2023")</f>
        <v>21593000</v>
      </c>
      <c r="C85" s="4">
        <f>_xll.SNL.Clients.Office.Excel.Functions.SPG(A85,"IQ_AVG_DILUT_SHARES_OUT","CY2023")</f>
        <v>1262000000</v>
      </c>
      <c r="D85" s="5">
        <f>_xll.SNL.Clients.Office.Excel.Functions.SPG(A85, "IQ_DILUT_EPS_NORM", "CY2023")</f>
        <v>-8.0000000000000002E-3</v>
      </c>
      <c r="E85">
        <f t="shared" si="4"/>
        <v>-10096</v>
      </c>
      <c r="F85">
        <f t="shared" si="5"/>
        <v>-4.6755893113509006E-4</v>
      </c>
      <c r="G85" s="11" t="s">
        <v>87</v>
      </c>
      <c r="H85" s="4" cm="1">
        <f t="array" ref="H85">_xll.SNL.Clients.Office.Excel.Functions.SPG(G85, "SP_TOTAL_REV", "CY2023")</f>
        <v>21593000</v>
      </c>
      <c r="I85" s="4">
        <f>_xll.SNL.Clients.Office.Excel.Functions.SPG(G85,"IQ_AVG_DILUT_SHARES_OUT","CY2023")</f>
        <v>1262000000</v>
      </c>
      <c r="J85" s="5">
        <f>_xll.SNL.Clients.Office.Excel.Functions.SPG(G85, "IQ_DILUT_EPS_NORM", "CY2023")</f>
        <v>-8.0000000000000002E-3</v>
      </c>
      <c r="K85">
        <f t="shared" si="6"/>
        <v>-10096</v>
      </c>
      <c r="L85">
        <f t="shared" si="7"/>
        <v>-4.6755893113509006E-4</v>
      </c>
    </row>
    <row r="86" spans="1:12" x14ac:dyDescent="0.3">
      <c r="A86" s="11" t="s">
        <v>88</v>
      </c>
      <c r="B86" s="4" cm="1">
        <f t="array" ref="B86">_xll.SNL.Clients.Office.Excel.Functions.SPG(A86, "SP_TOTAL_REV", "CY2023")</f>
        <v>18951000</v>
      </c>
      <c r="C86" s="4">
        <f>_xll.SNL.Clients.Office.Excel.Functions.SPG(A86,"IQ_AVG_DILUT_SHARES_OUT","CY2023")</f>
        <v>853000000</v>
      </c>
      <c r="D86" s="5">
        <f>_xll.SNL.Clients.Office.Excel.Functions.SPG(A86, "IQ_DILUT_EPS_NORM", "CY2023")</f>
        <v>1.548</v>
      </c>
      <c r="E86">
        <f t="shared" si="4"/>
        <v>1320444</v>
      </c>
      <c r="F86">
        <f t="shared" si="5"/>
        <v>6.9676745290485995E-2</v>
      </c>
      <c r="G86" s="11" t="s">
        <v>88</v>
      </c>
      <c r="H86" s="4" cm="1">
        <f t="array" ref="H86">_xll.SNL.Clients.Office.Excel.Functions.SPG(G86, "SP_TOTAL_REV", "CY2023")</f>
        <v>18951000</v>
      </c>
      <c r="I86" s="4">
        <f>_xll.SNL.Clients.Office.Excel.Functions.SPG(G86,"IQ_AVG_DILUT_SHARES_OUT","CY2023")</f>
        <v>853000000</v>
      </c>
      <c r="J86" s="5">
        <f>_xll.SNL.Clients.Office.Excel.Functions.SPG(G86, "IQ_DILUT_EPS_NORM", "CY2023")</f>
        <v>1.548</v>
      </c>
      <c r="K86">
        <f t="shared" si="6"/>
        <v>1320444</v>
      </c>
      <c r="L86">
        <f t="shared" si="7"/>
        <v>6.9676745290485995E-2</v>
      </c>
    </row>
    <row r="87" spans="1:12" x14ac:dyDescent="0.3">
      <c r="A87" s="11" t="s">
        <v>89</v>
      </c>
      <c r="B87" s="4" cm="1">
        <f t="array" ref="B87">_xll.SNL.Clients.Office.Excel.Functions.SPG(A87, "SP_TOTAL_REV", "CY2023")</f>
        <v>67060000</v>
      </c>
      <c r="C87" s="4">
        <f>_xll.SNL.Clients.Office.Excel.Functions.SPG(A87,"IQ_AVG_DILUT_SHARES_OUT","CY2023")</f>
        <v>513600000</v>
      </c>
      <c r="D87" s="5">
        <f>_xll.SNL.Clients.Office.Excel.Functions.SPG(A87, "IQ_DILUT_EPS_NORM", "CY2023")</f>
        <v>16.765999999999998</v>
      </c>
      <c r="E87">
        <f t="shared" si="4"/>
        <v>8611017.5999999996</v>
      </c>
      <c r="F87">
        <f t="shared" si="5"/>
        <v>0.12840765881300328</v>
      </c>
      <c r="G87" s="11" t="s">
        <v>89</v>
      </c>
      <c r="H87" s="4" cm="1">
        <f t="array" ref="H87">_xll.SNL.Clients.Office.Excel.Functions.SPG(G87, "SP_TOTAL_REV", "CY2023")</f>
        <v>67060000</v>
      </c>
      <c r="I87" s="4">
        <f>_xll.SNL.Clients.Office.Excel.Functions.SPG(G87,"IQ_AVG_DILUT_SHARES_OUT","CY2023")</f>
        <v>513600000</v>
      </c>
      <c r="J87" s="5">
        <f>_xll.SNL.Clients.Office.Excel.Functions.SPG(G87, "IQ_DILUT_EPS_NORM", "CY2023")</f>
        <v>16.765999999999998</v>
      </c>
      <c r="K87">
        <f t="shared" si="6"/>
        <v>8611017.5999999996</v>
      </c>
      <c r="L87">
        <f t="shared" si="7"/>
        <v>0.12840765881300328</v>
      </c>
    </row>
    <row r="88" spans="1:12" x14ac:dyDescent="0.3">
      <c r="A88" s="11" t="s">
        <v>90</v>
      </c>
      <c r="B88" s="4" cm="1">
        <f t="array" ref="B88">_xll.SNL.Clients.Office.Excel.Functions.SPG(A88, "SP_TOTAL_REV", "CY2023")</f>
        <v>3773500</v>
      </c>
      <c r="C88" s="4">
        <f>_xll.SNL.Clients.Office.Excel.Functions.SPG(A88,"IQ_AVG_DILUT_SHARES_OUT","CY2023")</f>
        <v>106200000</v>
      </c>
      <c r="D88" s="5">
        <f>_xll.SNL.Clients.Office.Excel.Functions.SPG(A88, "IQ_DILUT_EPS_NORM", "CY2023")</f>
        <v>6.1349999999999998</v>
      </c>
      <c r="E88">
        <f t="shared" si="4"/>
        <v>651537</v>
      </c>
      <c r="F88">
        <f t="shared" si="5"/>
        <v>0.17266118987677223</v>
      </c>
      <c r="G88" s="11" t="s">
        <v>90</v>
      </c>
      <c r="H88" s="4" cm="1">
        <f t="array" ref="H88">_xll.SNL.Clients.Office.Excel.Functions.SPG(G88, "SP_TOTAL_REV", "CY2023")</f>
        <v>3773500</v>
      </c>
      <c r="I88" s="4">
        <f>_xll.SNL.Clients.Office.Excel.Functions.SPG(G88,"IQ_AVG_DILUT_SHARES_OUT","CY2023")</f>
        <v>106200000</v>
      </c>
      <c r="J88" s="5">
        <f>_xll.SNL.Clients.Office.Excel.Functions.SPG(G88, "IQ_DILUT_EPS_NORM", "CY2023")</f>
        <v>6.1349999999999998</v>
      </c>
      <c r="K88">
        <f t="shared" si="6"/>
        <v>651537</v>
      </c>
      <c r="L88">
        <f t="shared" si="7"/>
        <v>0.17266118987677223</v>
      </c>
    </row>
    <row r="89" spans="1:12" x14ac:dyDescent="0.3">
      <c r="A89" s="11" t="s">
        <v>91</v>
      </c>
      <c r="B89" s="4" cm="1">
        <f t="array" ref="B89">_xll.SNL.Clients.Office.Excel.Functions.SPG(A89, "SP_TOTAL_REV", "CY2023")</f>
        <v>32252000</v>
      </c>
      <c r="C89" s="4">
        <f>_xll.SNL.Clients.Office.Excel.Functions.SPG(A89,"IQ_AVG_DILUT_SHARES_OUT","CY2023")</f>
        <v>312550942</v>
      </c>
      <c r="D89" s="5">
        <f>_xll.SNL.Clients.Office.Excel.Functions.SPG(A89, "IQ_DILUT_EPS_NORM", "CY2023")</f>
        <v>2.4820000000000002</v>
      </c>
      <c r="E89">
        <f t="shared" si="4"/>
        <v>775751.43804400007</v>
      </c>
      <c r="F89">
        <f t="shared" si="5"/>
        <v>2.4052816508867668E-2</v>
      </c>
      <c r="G89" s="11" t="s">
        <v>91</v>
      </c>
      <c r="H89" s="4" cm="1">
        <f t="array" ref="H89">_xll.SNL.Clients.Office.Excel.Functions.SPG(G89, "SP_TOTAL_REV", "CY2023")</f>
        <v>32252000</v>
      </c>
      <c r="I89" s="4">
        <f>_xll.SNL.Clients.Office.Excel.Functions.SPG(G89,"IQ_AVG_DILUT_SHARES_OUT","CY2023")</f>
        <v>312550942</v>
      </c>
      <c r="J89" s="5">
        <f>_xll.SNL.Clients.Office.Excel.Functions.SPG(G89, "IQ_DILUT_EPS_NORM", "CY2023")</f>
        <v>2.4820000000000002</v>
      </c>
      <c r="K89">
        <f t="shared" si="6"/>
        <v>775751.43804400007</v>
      </c>
      <c r="L89">
        <f t="shared" si="7"/>
        <v>2.4052816508867668E-2</v>
      </c>
    </row>
    <row r="90" spans="1:12" x14ac:dyDescent="0.3">
      <c r="A90" s="11" t="s">
        <v>92</v>
      </c>
      <c r="B90" s="4" cm="1">
        <f t="array" ref="B90">_xll.SNL.Clients.Office.Excel.Functions.SPG(A90, "SP_TOTAL_REV", "CY2023")</f>
        <v>21376000</v>
      </c>
      <c r="C90" s="4">
        <f>_xll.SNL.Clients.Office.Excel.Functions.SPG(A90,"IQ_AVG_DILUT_SHARES_OUT","CY2023")</f>
        <v>136300000</v>
      </c>
      <c r="D90" s="5">
        <f>_xll.SNL.Clients.Office.Excel.Functions.SPG(A90, "IQ_DILUT_EPS_NORM", "CY2023")</f>
        <v>6.8689999999999998</v>
      </c>
      <c r="E90">
        <f t="shared" si="4"/>
        <v>936244.7</v>
      </c>
      <c r="F90">
        <f t="shared" si="5"/>
        <v>4.3798872567365268E-2</v>
      </c>
      <c r="G90" s="11" t="s">
        <v>92</v>
      </c>
      <c r="H90" s="4" cm="1">
        <f t="array" ref="H90">_xll.SNL.Clients.Office.Excel.Functions.SPG(G90, "SP_TOTAL_REV", "CY2023")</f>
        <v>21376000</v>
      </c>
      <c r="I90" s="4">
        <f>_xll.SNL.Clients.Office.Excel.Functions.SPG(G90,"IQ_AVG_DILUT_SHARES_OUT","CY2023")</f>
        <v>136300000</v>
      </c>
      <c r="J90" s="5">
        <f>_xll.SNL.Clients.Office.Excel.Functions.SPG(G90, "IQ_DILUT_EPS_NORM", "CY2023")</f>
        <v>6.8689999999999998</v>
      </c>
      <c r="K90">
        <f t="shared" si="6"/>
        <v>936244.7</v>
      </c>
      <c r="L90">
        <f t="shared" si="7"/>
        <v>4.3798872567365268E-2</v>
      </c>
    </row>
    <row r="91" spans="1:12" x14ac:dyDescent="0.3">
      <c r="A91" s="11" t="s">
        <v>93</v>
      </c>
      <c r="B91" s="4" cm="1">
        <f t="array" ref="B91">_xll.SNL.Clients.Office.Excel.Functions.SPG(A91, "SP_TOTAL_REV", "CY2023")</f>
        <v>271579412</v>
      </c>
      <c r="C91" s="4">
        <f>_xll.SNL.Clients.Office.Excel.Functions.SPG(A91,"IQ_AVG_DILUT_SHARES_OUT","CY2023")</f>
        <v>203468500</v>
      </c>
      <c r="D91" s="5">
        <f>_xll.SNL.Clients.Office.Excel.Functions.SPG(A91, "IQ_DILUT_EPS_NORM", "CY2023")</f>
        <v>7.5510000000000002</v>
      </c>
      <c r="E91">
        <f t="shared" si="4"/>
        <v>1536390.6435</v>
      </c>
      <c r="F91">
        <f t="shared" si="5"/>
        <v>5.657242690767738E-3</v>
      </c>
      <c r="G91" s="11" t="s">
        <v>93</v>
      </c>
      <c r="H91" s="4" cm="1">
        <f t="array" ref="H91">_xll.SNL.Clients.Office.Excel.Functions.SPG(G91, "SP_TOTAL_REV", "CY2023")</f>
        <v>271579412</v>
      </c>
      <c r="I91" s="4">
        <f>_xll.SNL.Clients.Office.Excel.Functions.SPG(G91,"IQ_AVG_DILUT_SHARES_OUT","CY2023")</f>
        <v>203468500</v>
      </c>
      <c r="J91" s="5">
        <f>_xll.SNL.Clients.Office.Excel.Functions.SPG(G91, "IQ_DILUT_EPS_NORM", "CY2023")</f>
        <v>7.5510000000000002</v>
      </c>
      <c r="K91">
        <f t="shared" si="6"/>
        <v>1536390.6435</v>
      </c>
      <c r="L91">
        <f t="shared" si="7"/>
        <v>5.657242690767738E-3</v>
      </c>
    </row>
    <row r="92" spans="1:12" x14ac:dyDescent="0.3">
      <c r="A92" s="11" t="s">
        <v>94</v>
      </c>
      <c r="B92" s="4" cm="1">
        <f t="array" ref="B92">_xll.SNL.Clients.Office.Excel.Functions.SPG(A92, "SP_TOTAL_REV", "CY2023")</f>
        <v>155392000</v>
      </c>
      <c r="C92" s="4">
        <f>_xll.SNL.Clients.Office.Excel.Functions.SPG(A92,"IQ_AVG_DILUT_SHARES_OUT","CY2023")</f>
        <v>545704000</v>
      </c>
      <c r="D92" s="5">
        <f>_xll.SNL.Clients.Office.Excel.Functions.SPG(A92, "IQ_DILUT_EPS_NORM", "CY2023")</f>
        <v>4.8019999999999996</v>
      </c>
      <c r="E92">
        <f t="shared" si="4"/>
        <v>2620470.608</v>
      </c>
      <c r="F92">
        <f t="shared" si="5"/>
        <v>1.686361336490939E-2</v>
      </c>
      <c r="G92" s="11" t="s">
        <v>94</v>
      </c>
      <c r="H92" s="4" cm="1">
        <f t="array" ref="H92">_xll.SNL.Clients.Office.Excel.Functions.SPG(G92, "SP_TOTAL_REV", "CY2023")</f>
        <v>155392000</v>
      </c>
      <c r="I92" s="4">
        <f>_xll.SNL.Clients.Office.Excel.Functions.SPG(G92,"IQ_AVG_DILUT_SHARES_OUT","CY2023")</f>
        <v>545704000</v>
      </c>
      <c r="J92" s="5">
        <f>_xll.SNL.Clients.Office.Excel.Functions.SPG(G92, "IQ_DILUT_EPS_NORM", "CY2023")</f>
        <v>4.8019999999999996</v>
      </c>
      <c r="K92">
        <f t="shared" si="6"/>
        <v>2620470.608</v>
      </c>
      <c r="L92">
        <f t="shared" si="7"/>
        <v>1.686361336490939E-2</v>
      </c>
    </row>
    <row r="93" spans="1:12" x14ac:dyDescent="0.3">
      <c r="A93" s="11" t="s">
        <v>95</v>
      </c>
      <c r="B93" s="4" cm="1">
        <f t="array" ref="B93">_xll.SNL.Clients.Office.Excel.Functions.SPG(A93, "SP_TOTAL_REV", "CY2023")</f>
        <v>8696000</v>
      </c>
      <c r="C93" s="4">
        <f>_xll.SNL.Clients.Office.Excel.Functions.SPG(A93,"IQ_AVG_DILUT_SHARES_OUT","CY2023")</f>
        <v>633179000</v>
      </c>
      <c r="D93" s="5">
        <f>_xll.SNL.Clients.Office.Excel.Functions.SPG(A93, "IQ_DILUT_EPS_NORM", "CY2023")</f>
        <v>1.0820000000000001</v>
      </c>
      <c r="E93">
        <f t="shared" si="4"/>
        <v>685099.67799999996</v>
      </c>
      <c r="F93">
        <f t="shared" si="5"/>
        <v>7.8783311637534492E-2</v>
      </c>
      <c r="G93" s="11" t="s">
        <v>95</v>
      </c>
      <c r="H93" s="4" cm="1">
        <f t="array" ref="H93">_xll.SNL.Clients.Office.Excel.Functions.SPG(G93, "SP_TOTAL_REV", "CY2023")</f>
        <v>8696000</v>
      </c>
      <c r="I93" s="4">
        <f>_xll.SNL.Clients.Office.Excel.Functions.SPG(G93,"IQ_AVG_DILUT_SHARES_OUT","CY2023")</f>
        <v>633179000</v>
      </c>
      <c r="J93" s="5">
        <f>_xll.SNL.Clients.Office.Excel.Functions.SPG(G93, "IQ_DILUT_EPS_NORM", "CY2023")</f>
        <v>1.0820000000000001</v>
      </c>
      <c r="K93">
        <f t="shared" si="6"/>
        <v>685099.67799999996</v>
      </c>
      <c r="L93">
        <f t="shared" si="7"/>
        <v>7.8783311637534492E-2</v>
      </c>
    </row>
    <row r="94" spans="1:12" x14ac:dyDescent="0.3">
      <c r="A94" s="11" t="s">
        <v>96</v>
      </c>
      <c r="B94" s="4" cm="1">
        <f t="array" ref="B94">_xll.SNL.Clients.Office.Excel.Functions.SPG(A94, "SP_TOTAL_REV", "CY2023")</f>
        <v>6631000</v>
      </c>
      <c r="C94" s="4">
        <f>_xll.SNL.Clients.Office.Excel.Functions.SPG(A94,"IQ_AVG_DILUT_SHARES_OUT","CY2023")</f>
        <v>193800000</v>
      </c>
      <c r="D94" s="5">
        <f>_xll.SNL.Clients.Office.Excel.Functions.SPG(A94, "IQ_DILUT_EPS_NORM", "CY2023")</f>
        <v>5.68</v>
      </c>
      <c r="E94">
        <f t="shared" si="4"/>
        <v>1100784</v>
      </c>
      <c r="F94">
        <f t="shared" si="5"/>
        <v>0.1660057306590258</v>
      </c>
      <c r="G94" s="11" t="s">
        <v>96</v>
      </c>
      <c r="H94" s="4" cm="1">
        <f t="array" ref="H94">_xll.SNL.Clients.Office.Excel.Functions.SPG(G94, "SP_TOTAL_REV", "CY2023")</f>
        <v>6631000</v>
      </c>
      <c r="I94" s="4">
        <f>_xll.SNL.Clients.Office.Excel.Functions.SPG(G94,"IQ_AVG_DILUT_SHARES_OUT","CY2023")</f>
        <v>193800000</v>
      </c>
      <c r="J94" s="5">
        <f>_xll.SNL.Clients.Office.Excel.Functions.SPG(G94, "IQ_DILUT_EPS_NORM", "CY2023")</f>
        <v>5.68</v>
      </c>
      <c r="K94">
        <f t="shared" si="6"/>
        <v>1100784</v>
      </c>
      <c r="L94">
        <f t="shared" si="7"/>
        <v>0.1660057306590258</v>
      </c>
    </row>
    <row r="95" spans="1:12" x14ac:dyDescent="0.3">
      <c r="A95" s="11" t="s">
        <v>97</v>
      </c>
      <c r="B95" s="4" cm="1">
        <f t="array" ref="B95">_xll.SNL.Clients.Office.Excel.Functions.SPG(A95, "SP_TOTAL_REV", "CY2023")</f>
        <v>4129409</v>
      </c>
      <c r="C95" s="4">
        <f>_xll.SNL.Clients.Office.Excel.Functions.SPG(A95,"IQ_AVG_DILUT_SHARES_OUT","CY2023")</f>
        <v>51451000</v>
      </c>
      <c r="D95" s="5">
        <f>_xll.SNL.Clients.Office.Excel.Functions.SPG(A95, "IQ_DILUT_EPS_NORM", "CY2023")</f>
        <v>6.2220000000000004</v>
      </c>
      <c r="E95">
        <f t="shared" si="4"/>
        <v>320128.12199999997</v>
      </c>
      <c r="F95">
        <f t="shared" si="5"/>
        <v>7.7523956091537546E-2</v>
      </c>
      <c r="G95" s="11" t="s">
        <v>97</v>
      </c>
      <c r="H95" s="4" cm="1">
        <f t="array" ref="H95">_xll.SNL.Clients.Office.Excel.Functions.SPG(G95, "SP_TOTAL_REV", "CY2023")</f>
        <v>4129409</v>
      </c>
      <c r="I95" s="4">
        <f>_xll.SNL.Clients.Office.Excel.Functions.SPG(G95,"IQ_AVG_DILUT_SHARES_OUT","CY2023")</f>
        <v>51451000</v>
      </c>
      <c r="J95" s="5">
        <f>_xll.SNL.Clients.Office.Excel.Functions.SPG(G95, "IQ_DILUT_EPS_NORM", "CY2023")</f>
        <v>6.2220000000000004</v>
      </c>
      <c r="K95">
        <f t="shared" si="6"/>
        <v>320128.12199999997</v>
      </c>
      <c r="L95">
        <f t="shared" si="7"/>
        <v>7.7523956091537546E-2</v>
      </c>
    </row>
    <row r="96" spans="1:12" x14ac:dyDescent="0.3">
      <c r="A96" s="11" t="s">
        <v>98</v>
      </c>
      <c r="B96" s="4" cm="1">
        <f t="array" ref="B96">_xll.SNL.Clients.Office.Excel.Functions.SPG(A96, "SP_TOTAL_REV", "CY2023")</f>
        <v>54607000</v>
      </c>
      <c r="C96" s="4">
        <f>_xll.SNL.Clients.Office.Excel.Functions.SPG(A96,"IQ_AVG_DILUT_SHARES_OUT","CY2023")</f>
        <v>151966313</v>
      </c>
      <c r="D96" s="5">
        <f>_xll.SNL.Clients.Office.Excel.Functions.SPG(A96, "IQ_DILUT_EPS_NORM", "CY2023")</f>
        <v>23.350999999999999</v>
      </c>
      <c r="E96">
        <f t="shared" si="4"/>
        <v>3548565.3748630001</v>
      </c>
      <c r="F96">
        <f t="shared" si="5"/>
        <v>6.4983708587964914E-2</v>
      </c>
      <c r="G96" s="11" t="s">
        <v>98</v>
      </c>
      <c r="H96" s="4" cm="1">
        <f t="array" ref="H96">_xll.SNL.Clients.Office.Excel.Functions.SPG(G96, "SP_TOTAL_REV", "CY2023")</f>
        <v>54607000</v>
      </c>
      <c r="I96" s="4">
        <f>_xll.SNL.Clients.Office.Excel.Functions.SPG(G96,"IQ_AVG_DILUT_SHARES_OUT","CY2023")</f>
        <v>151966313</v>
      </c>
      <c r="J96" s="5">
        <f>_xll.SNL.Clients.Office.Excel.Functions.SPG(G96, "IQ_DILUT_EPS_NORM", "CY2023")</f>
        <v>23.350999999999999</v>
      </c>
      <c r="K96">
        <f t="shared" si="6"/>
        <v>3548565.3748630001</v>
      </c>
      <c r="L96">
        <f t="shared" si="7"/>
        <v>6.4983708587964914E-2</v>
      </c>
    </row>
    <row r="97" spans="1:12" x14ac:dyDescent="0.3">
      <c r="A97" s="11" t="s">
        <v>99</v>
      </c>
      <c r="B97" s="4" cm="1">
        <f t="array" ref="B97">_xll.SNL.Clients.Office.Excel.Functions.SPG(A97, "SP_TOTAL_REV", "CY2023")</f>
        <v>194799000</v>
      </c>
      <c r="C97" s="4">
        <f>_xll.SNL.Clients.Office.Excel.Functions.SPG(A97,"IQ_AVG_DILUT_SHARES_OUT","CY2023")</f>
        <v>1880000000</v>
      </c>
      <c r="D97" s="5">
        <f>_xll.SNL.Clients.Office.Excel.Functions.SPG(A97, "IQ_DILUT_EPS_NORM", "CY2023")</f>
        <v>10.492000000000001</v>
      </c>
      <c r="E97">
        <f t="shared" si="4"/>
        <v>19724960</v>
      </c>
      <c r="F97">
        <f t="shared" si="5"/>
        <v>0.10125801467153323</v>
      </c>
      <c r="G97" s="11" t="s">
        <v>99</v>
      </c>
      <c r="H97" s="4" cm="1">
        <f t="array" ref="H97">_xll.SNL.Clients.Office.Excel.Functions.SPG(G97, "SP_TOTAL_REV", "CY2023")</f>
        <v>194799000</v>
      </c>
      <c r="I97" s="4">
        <f>_xll.SNL.Clients.Office.Excel.Functions.SPG(G97,"IQ_AVG_DILUT_SHARES_OUT","CY2023")</f>
        <v>1880000000</v>
      </c>
      <c r="J97" s="5">
        <f>_xll.SNL.Clients.Office.Excel.Functions.SPG(G97, "IQ_DILUT_EPS_NORM", "CY2023")</f>
        <v>10.492000000000001</v>
      </c>
      <c r="K97">
        <f t="shared" si="6"/>
        <v>19724960</v>
      </c>
      <c r="L97">
        <f t="shared" si="7"/>
        <v>0.10125801467153323</v>
      </c>
    </row>
    <row r="98" spans="1:12" x14ac:dyDescent="0.3">
      <c r="A98" s="11" t="s">
        <v>100</v>
      </c>
      <c r="B98" s="4" cm="1">
        <f t="array" ref="B98">_xll.SNL.Clients.Office.Excel.Functions.SPG(A98, "SP_TOTAL_REV", "CY2023")</f>
        <v>9871649</v>
      </c>
      <c r="C98" s="4">
        <f>_xll.SNL.Clients.Office.Excel.Functions.SPG(A98,"IQ_AVG_DILUT_SHARES_OUT","CY2023")</f>
        <v>1385500000</v>
      </c>
      <c r="D98" s="5">
        <f>_xll.SNL.Clients.Office.Excel.Functions.SPG(A98, "IQ_DILUT_EPS_NORM", "CY2023")</f>
        <v>0.748</v>
      </c>
      <c r="E98">
        <f t="shared" si="4"/>
        <v>1036354</v>
      </c>
      <c r="F98">
        <f t="shared" si="5"/>
        <v>0.10498286557797994</v>
      </c>
      <c r="G98" s="11" t="s">
        <v>100</v>
      </c>
      <c r="H98" s="4" cm="1">
        <f t="array" ref="H98">_xll.SNL.Clients.Office.Excel.Functions.SPG(G98, "SP_TOTAL_REV", "CY2023")</f>
        <v>9871649</v>
      </c>
      <c r="I98" s="4">
        <f>_xll.SNL.Clients.Office.Excel.Functions.SPG(G98,"IQ_AVG_DILUT_SHARES_OUT","CY2023")</f>
        <v>1385500000</v>
      </c>
      <c r="J98" s="5">
        <f>_xll.SNL.Clients.Office.Excel.Functions.SPG(G98, "IQ_DILUT_EPS_NORM", "CY2023")</f>
        <v>0.748</v>
      </c>
      <c r="K98">
        <f t="shared" si="6"/>
        <v>1036354</v>
      </c>
      <c r="L98">
        <f t="shared" si="7"/>
        <v>0.10498286557797994</v>
      </c>
    </row>
    <row r="99" spans="1:12" x14ac:dyDescent="0.3">
      <c r="A99" s="11" t="s">
        <v>101</v>
      </c>
      <c r="B99" s="4" cm="1">
        <f t="array" ref="B99">_xll.SNL.Clients.Office.Excel.Functions.SPG(A99, "SP_TOTAL_REV", "CY2023")</f>
        <v>51000000</v>
      </c>
      <c r="C99" s="4">
        <f>_xll.SNL.Clients.Office.Excel.Functions.SPG(A99,"IQ_AVG_DILUT_SHARES_OUT","CY2023")</f>
        <v>414202568</v>
      </c>
      <c r="D99" s="5">
        <f>_xll.SNL.Clients.Office.Excel.Functions.SPG(A99, "IQ_DILUT_EPS_NORM", "CY2023")</f>
        <v>14.305999999999999</v>
      </c>
      <c r="E99">
        <f t="shared" si="4"/>
        <v>5925581.9378079996</v>
      </c>
      <c r="F99">
        <f t="shared" si="5"/>
        <v>0.11618788113349018</v>
      </c>
      <c r="G99" s="11" t="s">
        <v>101</v>
      </c>
      <c r="H99" s="4" cm="1">
        <f t="array" ref="H99">_xll.SNL.Clients.Office.Excel.Functions.SPG(G99, "SP_TOTAL_REV", "CY2023")</f>
        <v>51000000</v>
      </c>
      <c r="I99" s="4">
        <f>_xll.SNL.Clients.Office.Excel.Functions.SPG(G99,"IQ_AVG_DILUT_SHARES_OUT","CY2023")</f>
        <v>414202568</v>
      </c>
      <c r="J99" s="5">
        <f>_xll.SNL.Clients.Office.Excel.Functions.SPG(G99, "IQ_DILUT_EPS_NORM", "CY2023")</f>
        <v>14.305999999999999</v>
      </c>
      <c r="K99">
        <f t="shared" si="6"/>
        <v>5925581.9378079996</v>
      </c>
      <c r="L99">
        <f t="shared" si="7"/>
        <v>0.11618788113349018</v>
      </c>
    </row>
    <row r="100" spans="1:12" x14ac:dyDescent="0.3">
      <c r="A100" s="11" t="s">
        <v>102</v>
      </c>
      <c r="B100" s="4" cm="1">
        <f t="array" ref="B100">_xll.SNL.Clients.Office.Excel.Functions.SPG(A100, "SP_TOTAL_REV", "CY2023")</f>
        <v>5867900</v>
      </c>
      <c r="C100" s="4">
        <f>_xll.SNL.Clients.Office.Excel.Functions.SPG(A100,"IQ_AVG_DILUT_SHARES_OUT","CY2023")</f>
        <v>247600000</v>
      </c>
      <c r="D100" s="5">
        <f>_xll.SNL.Clients.Office.Excel.Functions.SPG(A100, "IQ_DILUT_EPS_NORM", "CY2023")</f>
        <v>2.4420000000000002</v>
      </c>
      <c r="E100">
        <f t="shared" si="4"/>
        <v>604639.19999999995</v>
      </c>
      <c r="F100">
        <f t="shared" si="5"/>
        <v>0.10304183779546344</v>
      </c>
      <c r="G100" s="11" t="s">
        <v>102</v>
      </c>
      <c r="H100" s="4" cm="1">
        <f t="array" ref="H100">_xll.SNL.Clients.Office.Excel.Functions.SPG(G100, "SP_TOTAL_REV", "CY2023")</f>
        <v>5867900</v>
      </c>
      <c r="I100" s="4">
        <f>_xll.SNL.Clients.Office.Excel.Functions.SPG(G100,"IQ_AVG_DILUT_SHARES_OUT","CY2023")</f>
        <v>247600000</v>
      </c>
      <c r="J100" s="5">
        <f>_xll.SNL.Clients.Office.Excel.Functions.SPG(G100, "IQ_DILUT_EPS_NORM", "CY2023")</f>
        <v>2.4420000000000002</v>
      </c>
      <c r="K100">
        <f t="shared" si="6"/>
        <v>604639.19999999995</v>
      </c>
      <c r="L100">
        <f t="shared" si="7"/>
        <v>0.10304183779546344</v>
      </c>
    </row>
    <row r="101" spans="1:12" x14ac:dyDescent="0.3">
      <c r="A101" s="11" t="s">
        <v>103</v>
      </c>
      <c r="B101" s="4" cm="1">
        <f t="array" ref="B101">_xll.SNL.Clients.Office.Excel.Functions.SPG(A101, "SP_TOTAL_REV", "CY2023")</f>
        <v>10013000</v>
      </c>
      <c r="C101" s="4">
        <f>_xll.SNL.Clients.Office.Excel.Functions.SPG(A101,"IQ_AVG_DILUT_SHARES_OUT","CY2023")</f>
        <v>158100000</v>
      </c>
      <c r="D101" s="5">
        <f>_xll.SNL.Clients.Office.Excel.Functions.SPG(A101, "IQ_DILUT_EPS_NORM", "CY2023")</f>
        <v>8.9969999999999999</v>
      </c>
      <c r="E101">
        <f t="shared" si="4"/>
        <v>1422425.7</v>
      </c>
      <c r="F101">
        <f t="shared" si="5"/>
        <v>0.14205789473684211</v>
      </c>
      <c r="G101" s="11" t="s">
        <v>103</v>
      </c>
      <c r="H101" s="4" cm="1">
        <f t="array" ref="H101">_xll.SNL.Clients.Office.Excel.Functions.SPG(G101, "SP_TOTAL_REV", "CY2023")</f>
        <v>10013000</v>
      </c>
      <c r="I101" s="4">
        <f>_xll.SNL.Clients.Office.Excel.Functions.SPG(G101,"IQ_AVG_DILUT_SHARES_OUT","CY2023")</f>
        <v>158100000</v>
      </c>
      <c r="J101" s="5">
        <f>_xll.SNL.Clients.Office.Excel.Functions.SPG(G101, "IQ_DILUT_EPS_NORM", "CY2023")</f>
        <v>8.9969999999999999</v>
      </c>
      <c r="K101">
        <f t="shared" si="6"/>
        <v>1422425.7</v>
      </c>
      <c r="L101">
        <f t="shared" si="7"/>
        <v>0.14205789473684211</v>
      </c>
    </row>
    <row r="102" spans="1:12" x14ac:dyDescent="0.3">
      <c r="A102" s="11" t="s">
        <v>104</v>
      </c>
      <c r="B102" s="4" cm="1">
        <f t="array" ref="B102">_xll.SNL.Clients.Office.Excel.Functions.SPG(A102, "SP_TOTAL_REV", "CY2023")</f>
        <v>9193964</v>
      </c>
      <c r="C102" s="4">
        <f>_xll.SNL.Clients.Office.Excel.Functions.SPG(A102,"IQ_AVG_DILUT_SHARES_OUT","CY2023")</f>
        <v>413658500</v>
      </c>
      <c r="D102" s="5">
        <f>_xll.SNL.Clients.Office.Excel.Functions.SPG(A102, "IQ_DILUT_EPS_NORM", "CY2023")</f>
        <v>2.742</v>
      </c>
      <c r="E102">
        <f t="shared" si="4"/>
        <v>1134251.6070000001</v>
      </c>
      <c r="F102">
        <f t="shared" si="5"/>
        <v>0.12336915904826254</v>
      </c>
      <c r="G102" s="11" t="s">
        <v>104</v>
      </c>
      <c r="H102" s="4" cm="1">
        <f t="array" ref="H102">_xll.SNL.Clients.Office.Excel.Functions.SPG(G102, "SP_TOTAL_REV", "CY2023")</f>
        <v>9193964</v>
      </c>
      <c r="I102" s="4">
        <f>_xll.SNL.Clients.Office.Excel.Functions.SPG(G102,"IQ_AVG_DILUT_SHARES_OUT","CY2023")</f>
        <v>413658500</v>
      </c>
      <c r="J102" s="5">
        <f>_xll.SNL.Clients.Office.Excel.Functions.SPG(G102, "IQ_DILUT_EPS_NORM", "CY2023")</f>
        <v>2.742</v>
      </c>
      <c r="K102">
        <f t="shared" si="6"/>
        <v>1134251.6070000001</v>
      </c>
      <c r="L102">
        <f t="shared" si="7"/>
        <v>0.12336915904826254</v>
      </c>
    </row>
    <row r="103" spans="1:12" x14ac:dyDescent="0.3">
      <c r="A103" s="11" t="s">
        <v>105</v>
      </c>
      <c r="B103" s="4" cm="1">
        <f t="array" ref="B103">_xll.SNL.Clients.Office.Excel.Functions.SPG(A103, "SP_TOTAL_REV", "CY2023")</f>
        <v>57233000</v>
      </c>
      <c r="C103" s="4">
        <f>_xll.SNL.Clients.Office.Excel.Functions.SPG(A103,"IQ_AVG_DILUT_SHARES_OUT","CY2023")</f>
        <v>4087000000</v>
      </c>
      <c r="D103" s="5">
        <f>_xll.SNL.Clients.Office.Excel.Functions.SPG(A103, "IQ_DILUT_EPS_NORM", "CY2023")</f>
        <v>2.5680000000000001</v>
      </c>
      <c r="E103">
        <f t="shared" si="4"/>
        <v>10495416</v>
      </c>
      <c r="F103">
        <f t="shared" si="5"/>
        <v>0.18338049726556357</v>
      </c>
      <c r="G103" s="11" t="s">
        <v>105</v>
      </c>
      <c r="H103" s="4" cm="1">
        <f t="array" ref="H103">_xll.SNL.Clients.Office.Excel.Functions.SPG(G103, "SP_TOTAL_REV", "CY2023")</f>
        <v>57233000</v>
      </c>
      <c r="I103" s="4">
        <f>_xll.SNL.Clients.Office.Excel.Functions.SPG(G103,"IQ_AVG_DILUT_SHARES_OUT","CY2023")</f>
        <v>4087000000</v>
      </c>
      <c r="J103" s="5">
        <f>_xll.SNL.Clients.Office.Excel.Functions.SPG(G103, "IQ_DILUT_EPS_NORM", "CY2023")</f>
        <v>2.5680000000000001</v>
      </c>
      <c r="K103">
        <f t="shared" si="6"/>
        <v>10495416</v>
      </c>
      <c r="L103">
        <f t="shared" si="7"/>
        <v>0.18338049726556357</v>
      </c>
    </row>
    <row r="104" spans="1:12" x14ac:dyDescent="0.3">
      <c r="A104" s="11" t="s">
        <v>106</v>
      </c>
      <c r="B104" s="4" cm="1">
        <f t="array" ref="B104">_xll.SNL.Clients.Office.Excel.Functions.SPG(A104, "SP_TOTAL_REV", "CY2023")</f>
        <v>77116000</v>
      </c>
      <c r="C104" s="4">
        <f>_xll.SNL.Clients.Office.Excel.Functions.SPG(A104,"IQ_AVG_DILUT_SHARES_OUT","CY2023")</f>
        <v>1955800000</v>
      </c>
      <c r="D104" s="5">
        <f>_xll.SNL.Clients.Office.Excel.Functions.SPG(A104, "IQ_DILUT_EPS_NORM", "CY2023")</f>
        <v>4.84</v>
      </c>
      <c r="E104">
        <f t="shared" si="4"/>
        <v>9466072</v>
      </c>
      <c r="F104">
        <f t="shared" si="5"/>
        <v>0.122751076300638</v>
      </c>
      <c r="G104" s="11" t="s">
        <v>106</v>
      </c>
      <c r="H104" s="4" cm="1">
        <f t="array" ref="H104">_xll.SNL.Clients.Office.Excel.Functions.SPG(G104, "SP_TOTAL_REV", "CY2023")</f>
        <v>77116000</v>
      </c>
      <c r="I104" s="4">
        <f>_xll.SNL.Clients.Office.Excel.Functions.SPG(G104,"IQ_AVG_DILUT_SHARES_OUT","CY2023")</f>
        <v>1955800000</v>
      </c>
      <c r="J104" s="5">
        <f>_xll.SNL.Clients.Office.Excel.Functions.SPG(G104, "IQ_DILUT_EPS_NORM", "CY2023")</f>
        <v>4.84</v>
      </c>
      <c r="K104">
        <f t="shared" si="6"/>
        <v>9466072</v>
      </c>
      <c r="L104">
        <f t="shared" si="7"/>
        <v>0.122751076300638</v>
      </c>
    </row>
    <row r="105" spans="1:12" x14ac:dyDescent="0.3">
      <c r="A105" s="11" t="s">
        <v>107</v>
      </c>
      <c r="B105" s="4" cm="1">
        <f t="array" ref="B105">_xll.SNL.Clients.Office.Excel.Functions.SPG(A105, "SP_TOTAL_REV", "CY2023")</f>
        <v>8224000</v>
      </c>
      <c r="C105" s="4">
        <f>_xll.SNL.Clients.Office.Excel.Functions.SPG(A105,"IQ_AVG_DILUT_SHARES_OUT","CY2023")</f>
        <v>476693148</v>
      </c>
      <c r="D105" s="5">
        <f>_xll.SNL.Clients.Office.Excel.Functions.SPG(A105, "IQ_DILUT_EPS_NORM", "CY2023")</f>
        <v>2.6619999999999999</v>
      </c>
      <c r="E105">
        <f t="shared" si="4"/>
        <v>1268957.159976</v>
      </c>
      <c r="F105">
        <f t="shared" si="5"/>
        <v>0.15429926556128404</v>
      </c>
      <c r="G105" s="11" t="s">
        <v>107</v>
      </c>
      <c r="H105" s="4" cm="1">
        <f t="array" ref="H105">_xll.SNL.Clients.Office.Excel.Functions.SPG(G105, "SP_TOTAL_REV", "CY2023")</f>
        <v>8224000</v>
      </c>
      <c r="I105" s="4">
        <f>_xll.SNL.Clients.Office.Excel.Functions.SPG(G105,"IQ_AVG_DILUT_SHARES_OUT","CY2023")</f>
        <v>476693148</v>
      </c>
      <c r="J105" s="5">
        <f>_xll.SNL.Clients.Office.Excel.Functions.SPG(G105, "IQ_DILUT_EPS_NORM", "CY2023")</f>
        <v>2.6619999999999999</v>
      </c>
      <c r="K105">
        <f t="shared" si="6"/>
        <v>1268957.159976</v>
      </c>
      <c r="L105">
        <f t="shared" si="7"/>
        <v>0.15429926556128404</v>
      </c>
    </row>
    <row r="106" spans="1:12" x14ac:dyDescent="0.3">
      <c r="A106" s="11" t="s">
        <v>108</v>
      </c>
      <c r="B106" s="4" cm="1">
        <f t="array" ref="B106">_xll.SNL.Clients.Office.Excel.Functions.SPG(A106, "SP_TOTAL_REV", "CY2023")</f>
        <v>5569100</v>
      </c>
      <c r="C106" s="4">
        <f>_xll.SNL.Clients.Office.Excel.Functions.SPG(A106,"IQ_AVG_DILUT_SHARES_OUT","CY2023")</f>
        <v>359500000</v>
      </c>
      <c r="D106" s="5">
        <f>_xll.SNL.Clients.Office.Excel.Functions.SPG(A106, "IQ_DILUT_EPS_NORM", "CY2023")</f>
        <v>7.2210000000000001</v>
      </c>
      <c r="E106">
        <f t="shared" si="4"/>
        <v>2595949.5</v>
      </c>
      <c r="F106">
        <f t="shared" si="5"/>
        <v>0.46613447415201736</v>
      </c>
      <c r="G106" s="11" t="s">
        <v>108</v>
      </c>
      <c r="H106" s="4" cm="1">
        <f t="array" ref="H106">_xll.SNL.Clients.Office.Excel.Functions.SPG(G106, "SP_TOTAL_REV", "CY2023")</f>
        <v>5569100</v>
      </c>
      <c r="I106" s="4">
        <f>_xll.SNL.Clients.Office.Excel.Functions.SPG(G106,"IQ_AVG_DILUT_SHARES_OUT","CY2023")</f>
        <v>359500000</v>
      </c>
      <c r="J106" s="5">
        <f>_xll.SNL.Clients.Office.Excel.Functions.SPG(G106, "IQ_DILUT_EPS_NORM", "CY2023")</f>
        <v>7.2210000000000001</v>
      </c>
      <c r="K106">
        <f t="shared" si="6"/>
        <v>2595949.5</v>
      </c>
      <c r="L106">
        <f t="shared" si="7"/>
        <v>0.46613447415201736</v>
      </c>
    </row>
    <row r="107" spans="1:12" x14ac:dyDescent="0.3">
      <c r="A107" s="11" t="s">
        <v>109</v>
      </c>
      <c r="B107" s="4" cm="1">
        <f t="array" ref="B107">_xll.SNL.Clients.Office.Excel.Functions.SPG(A107, "SP_TOTAL_REV", "CY2023")</f>
        <v>7462000</v>
      </c>
      <c r="C107" s="4">
        <f>_xll.SNL.Clients.Office.Excel.Functions.SPG(A107,"IQ_AVG_DILUT_SHARES_OUT","CY2023")</f>
        <v>291700000</v>
      </c>
      <c r="D107" s="5">
        <f>_xll.SNL.Clients.Office.Excel.Functions.SPG(A107, "IQ_DILUT_EPS_NORM", "CY2023")</f>
        <v>2.0339999999999998</v>
      </c>
      <c r="E107">
        <f t="shared" si="4"/>
        <v>593317.80000000005</v>
      </c>
      <c r="F107">
        <f t="shared" si="5"/>
        <v>7.9511900294827131E-2</v>
      </c>
      <c r="G107" s="11" t="s">
        <v>109</v>
      </c>
      <c r="H107" s="4" cm="1">
        <f t="array" ref="H107">_xll.SNL.Clients.Office.Excel.Functions.SPG(G107, "SP_TOTAL_REV", "CY2023")</f>
        <v>7462000</v>
      </c>
      <c r="I107" s="4">
        <f>_xll.SNL.Clients.Office.Excel.Functions.SPG(G107,"IQ_AVG_DILUT_SHARES_OUT","CY2023")</f>
        <v>291700000</v>
      </c>
      <c r="J107" s="5">
        <f>_xll.SNL.Clients.Office.Excel.Functions.SPG(G107, "IQ_DILUT_EPS_NORM", "CY2023")</f>
        <v>2.0339999999999998</v>
      </c>
      <c r="K107">
        <f t="shared" si="6"/>
        <v>593317.80000000005</v>
      </c>
      <c r="L107">
        <f t="shared" si="7"/>
        <v>7.9511900294827131E-2</v>
      </c>
    </row>
    <row r="108" spans="1:12" x14ac:dyDescent="0.3">
      <c r="A108" s="11" t="s">
        <v>110</v>
      </c>
      <c r="B108" s="4" cm="1">
        <f t="array" ref="B108">_xll.SNL.Clients.Office.Excel.Functions.SPG(A108, "SP_TOTAL_REV", "CY2023")</f>
        <v>19353000</v>
      </c>
      <c r="C108" s="4">
        <f>_xll.SNL.Clients.Office.Excel.Functions.SPG(A108,"IQ_AVG_DILUT_SHARES_OUT","CY2023")</f>
        <v>505000000</v>
      </c>
      <c r="D108" s="5">
        <f>_xll.SNL.Clients.Office.Excel.Functions.SPG(A108, "IQ_DILUT_EPS_NORM", "CY2023")</f>
        <v>3.762</v>
      </c>
      <c r="E108">
        <f t="shared" si="4"/>
        <v>1899810</v>
      </c>
      <c r="F108">
        <f t="shared" si="5"/>
        <v>9.8166175786699741E-2</v>
      </c>
      <c r="G108" s="11" t="s">
        <v>110</v>
      </c>
      <c r="H108" s="4" cm="1">
        <f t="array" ref="H108">_xll.SNL.Clients.Office.Excel.Functions.SPG(G108, "SP_TOTAL_REV", "CY2023")</f>
        <v>19353000</v>
      </c>
      <c r="I108" s="4">
        <f>_xll.SNL.Clients.Office.Excel.Functions.SPG(G108,"IQ_AVG_DILUT_SHARES_OUT","CY2023")</f>
        <v>505000000</v>
      </c>
      <c r="J108" s="5">
        <f>_xll.SNL.Clients.Office.Excel.Functions.SPG(G108, "IQ_DILUT_EPS_NORM", "CY2023")</f>
        <v>3.762</v>
      </c>
      <c r="K108">
        <f t="shared" si="6"/>
        <v>1899810</v>
      </c>
      <c r="L108">
        <f t="shared" si="7"/>
        <v>9.8166175786699741E-2</v>
      </c>
    </row>
    <row r="109" spans="1:12" x14ac:dyDescent="0.3">
      <c r="A109" s="11" t="s">
        <v>1031</v>
      </c>
      <c r="B109" s="4" cm="1">
        <f t="array" ref="B109">_xll.SNL.Clients.Office.Excel.Functions.SPG(A109, "SP_TOTAL_REV", "CY2023")</f>
        <v>2926540</v>
      </c>
      <c r="C109" s="4">
        <f>_xll.SNL.Clients.Office.Excel.Functions.SPG(A109,"IQ_AVG_DILUT_SHARES_OUT","CY2023")</f>
        <v>254391000</v>
      </c>
      <c r="D109" s="5">
        <f>_xll.SNL.Clients.Office.Excel.Functions.SPG(A109, "IQ_DILUT_EPS_NORM", "CY2023")</f>
        <v>-0.125</v>
      </c>
      <c r="E109">
        <f t="shared" si="4"/>
        <v>-31798.875</v>
      </c>
      <c r="F109">
        <f t="shared" si="5"/>
        <v>-1.0865689517313962E-2</v>
      </c>
      <c r="G109" s="11" t="s">
        <v>1031</v>
      </c>
      <c r="H109" s="4" cm="1">
        <f t="array" ref="H109">_xll.SNL.Clients.Office.Excel.Functions.SPG(G109, "SP_TOTAL_REV", "CY2023")</f>
        <v>2926540</v>
      </c>
      <c r="I109" s="4">
        <f>_xll.SNL.Clients.Office.Excel.Functions.SPG(G109,"IQ_AVG_DILUT_SHARES_OUT","CY2023")</f>
        <v>254391000</v>
      </c>
      <c r="J109" s="5">
        <f>_xll.SNL.Clients.Office.Excel.Functions.SPG(G109, "IQ_DILUT_EPS_NORM", "CY2023")</f>
        <v>-0.125</v>
      </c>
      <c r="K109">
        <f t="shared" si="6"/>
        <v>-31798.875</v>
      </c>
      <c r="L109">
        <f t="shared" si="7"/>
        <v>-1.0865689517313962E-2</v>
      </c>
    </row>
    <row r="110" spans="1:12" x14ac:dyDescent="0.3">
      <c r="A110" s="11" t="s">
        <v>111</v>
      </c>
      <c r="B110" s="4" cm="1">
        <f t="array" ref="B110">_xll.SNL.Clients.Office.Excel.Functions.SPG(A110, "SP_TOTAL_REV", "CY2023")</f>
        <v>19457000</v>
      </c>
      <c r="C110" s="4">
        <f>_xll.SNL.Clients.Office.Excel.Functions.SPG(A110,"IQ_AVG_DILUT_SHARES_OUT","CY2023")</f>
        <v>829200000</v>
      </c>
      <c r="D110" s="5">
        <f>_xll.SNL.Clients.Office.Excel.Functions.SPG(A110, "IQ_DILUT_EPS_NORM", "CY2023")</f>
        <v>2.6219999999999999</v>
      </c>
      <c r="E110">
        <f t="shared" si="4"/>
        <v>2174162.4</v>
      </c>
      <c r="F110">
        <f t="shared" si="5"/>
        <v>0.11174191293621832</v>
      </c>
      <c r="G110" s="11" t="s">
        <v>111</v>
      </c>
      <c r="H110" s="4" cm="1">
        <f t="array" ref="H110">_xll.SNL.Clients.Office.Excel.Functions.SPG(G110, "SP_TOTAL_REV", "CY2023")</f>
        <v>19457000</v>
      </c>
      <c r="I110" s="4">
        <f>_xll.SNL.Clients.Office.Excel.Functions.SPG(G110,"IQ_AVG_DILUT_SHARES_OUT","CY2023")</f>
        <v>829200000</v>
      </c>
      <c r="J110" s="5">
        <f>_xll.SNL.Clients.Office.Excel.Functions.SPG(G110, "IQ_DILUT_EPS_NORM", "CY2023")</f>
        <v>2.6219999999999999</v>
      </c>
      <c r="K110">
        <f t="shared" si="6"/>
        <v>2174162.4</v>
      </c>
      <c r="L110">
        <f t="shared" si="7"/>
        <v>0.11174191293621832</v>
      </c>
    </row>
    <row r="111" spans="1:12" x14ac:dyDescent="0.3">
      <c r="A111" s="11" t="s">
        <v>112</v>
      </c>
      <c r="B111" s="4" cm="1">
        <f t="array" ref="B111">_xll.SNL.Clients.Office.Excel.Functions.SPG(A111, "SP_TOTAL_REV", "CY2023")</f>
        <v>121572000</v>
      </c>
      <c r="C111" s="4">
        <f>_xll.SNL.Clients.Office.Excel.Functions.SPG(A111,"IQ_AVG_DILUT_SHARES_OUT","CY2023")</f>
        <v>4148000000</v>
      </c>
      <c r="D111" s="5">
        <f>_xll.SNL.Clients.Office.Excel.Functions.SPG(A111, "IQ_DILUT_EPS_NORM", "CY2023")</f>
        <v>3.173</v>
      </c>
      <c r="E111">
        <f t="shared" si="4"/>
        <v>13161604</v>
      </c>
      <c r="F111">
        <f t="shared" si="5"/>
        <v>0.10826180370480044</v>
      </c>
      <c r="G111" s="11" t="s">
        <v>112</v>
      </c>
      <c r="H111" s="4" cm="1">
        <f t="array" ref="H111">_xll.SNL.Clients.Office.Excel.Functions.SPG(G111, "SP_TOTAL_REV", "CY2023")</f>
        <v>121572000</v>
      </c>
      <c r="I111" s="4">
        <f>_xll.SNL.Clients.Office.Excel.Functions.SPG(G111,"IQ_AVG_DILUT_SHARES_OUT","CY2023")</f>
        <v>4148000000</v>
      </c>
      <c r="J111" s="5">
        <f>_xll.SNL.Clients.Office.Excel.Functions.SPG(G111, "IQ_DILUT_EPS_NORM", "CY2023")</f>
        <v>3.173</v>
      </c>
      <c r="K111">
        <f t="shared" si="6"/>
        <v>13161604</v>
      </c>
      <c r="L111">
        <f t="shared" si="7"/>
        <v>0.10826180370480044</v>
      </c>
    </row>
    <row r="112" spans="1:12" x14ac:dyDescent="0.3">
      <c r="A112" s="11" t="s">
        <v>113</v>
      </c>
      <c r="B112" s="4" cm="1">
        <f t="array" ref="B112">_xll.SNL.Clients.Office.Excel.Functions.SPG(A112, "SP_TOTAL_REV", "CY2023")</f>
        <v>12171900</v>
      </c>
      <c r="C112" s="4">
        <f>_xll.SNL.Clients.Office.Excel.Functions.SPG(A112,"IQ_AVG_DILUT_SHARES_OUT","CY2023")</f>
        <v>479800000</v>
      </c>
      <c r="D112" s="5">
        <f>_xll.SNL.Clients.Office.Excel.Functions.SPG(A112, "IQ_DILUT_EPS_NORM", "CY2023")</f>
        <v>2.1760000000000002</v>
      </c>
      <c r="E112">
        <f t="shared" si="4"/>
        <v>1044044.8000000002</v>
      </c>
      <c r="F112">
        <f t="shared" si="5"/>
        <v>8.577500636712429E-2</v>
      </c>
      <c r="G112" s="11" t="s">
        <v>113</v>
      </c>
      <c r="H112" s="4" cm="1">
        <f t="array" ref="H112">_xll.SNL.Clients.Office.Excel.Functions.SPG(G112, "SP_TOTAL_REV", "CY2023")</f>
        <v>12171900</v>
      </c>
      <c r="I112" s="4">
        <f>_xll.SNL.Clients.Office.Excel.Functions.SPG(G112,"IQ_AVG_DILUT_SHARES_OUT","CY2023")</f>
        <v>479800000</v>
      </c>
      <c r="J112" s="5">
        <f>_xll.SNL.Clients.Office.Excel.Functions.SPG(G112, "IQ_DILUT_EPS_NORM", "CY2023")</f>
        <v>2.1760000000000002</v>
      </c>
      <c r="K112">
        <f t="shared" si="6"/>
        <v>1044044.8000000002</v>
      </c>
      <c r="L112">
        <f t="shared" si="7"/>
        <v>8.577500636712429E-2</v>
      </c>
    </row>
    <row r="113" spans="1:12" x14ac:dyDescent="0.3">
      <c r="A113" s="11" t="s">
        <v>114</v>
      </c>
      <c r="B113" s="4" cm="1">
        <f t="array" ref="B113">_xll.SNL.Clients.Office.Excel.Functions.SPG(A113, "SP_TOTAL_REV", "CY2023")</f>
        <v>57861000</v>
      </c>
      <c r="C113" s="4">
        <f>_xll.SNL.Clients.Office.Excel.Functions.SPG(A113,"IQ_AVG_DILUT_SHARES_OUT","CY2023")</f>
        <v>1205675000</v>
      </c>
      <c r="D113" s="5">
        <f>_xll.SNL.Clients.Office.Excel.Functions.SPG(A113, "IQ_DILUT_EPS_NORM", "CY2023")</f>
        <v>8.3219999999999992</v>
      </c>
      <c r="E113">
        <f t="shared" si="4"/>
        <v>10033627.349999998</v>
      </c>
      <c r="F113">
        <f t="shared" si="5"/>
        <v>0.17340915901902831</v>
      </c>
      <c r="G113" s="11" t="s">
        <v>114</v>
      </c>
      <c r="H113" s="4" cm="1">
        <f t="array" ref="H113">_xll.SNL.Clients.Office.Excel.Functions.SPG(G113, "SP_TOTAL_REV", "CY2023")</f>
        <v>57861000</v>
      </c>
      <c r="I113" s="4">
        <f>_xll.SNL.Clients.Office.Excel.Functions.SPG(G113,"IQ_AVG_DILUT_SHARES_OUT","CY2023")</f>
        <v>1205675000</v>
      </c>
      <c r="J113" s="5">
        <f>_xll.SNL.Clients.Office.Excel.Functions.SPG(G113, "IQ_DILUT_EPS_NORM", "CY2023")</f>
        <v>8.3219999999999992</v>
      </c>
      <c r="K113">
        <f t="shared" si="6"/>
        <v>10033627.349999998</v>
      </c>
      <c r="L113">
        <f t="shared" si="7"/>
        <v>0.17340915901902831</v>
      </c>
    </row>
    <row r="114" spans="1:12" x14ac:dyDescent="0.3">
      <c r="A114" s="11" t="s">
        <v>115</v>
      </c>
      <c r="B114" s="4" cm="1">
        <f t="array" ref="B114">_xll.SNL.Clients.Office.Excel.Functions.SPG(A114, "SP_TOTAL_REV", "CY2023")</f>
        <v>14663000</v>
      </c>
      <c r="C114" s="4">
        <f>_xll.SNL.Clients.Office.Excel.Functions.SPG(A114,"IQ_AVG_DILUT_SHARES_OUT","CY2023")</f>
        <v>349300000</v>
      </c>
      <c r="D114" s="5">
        <f>_xll.SNL.Clients.Office.Excel.Functions.SPG(A114, "IQ_DILUT_EPS_NORM", "CY2023")</f>
        <v>3.8340000000000001</v>
      </c>
      <c r="E114">
        <f t="shared" si="4"/>
        <v>1339216.2</v>
      </c>
      <c r="F114">
        <f t="shared" si="5"/>
        <v>9.1333028711723385E-2</v>
      </c>
      <c r="G114" s="11" t="s">
        <v>115</v>
      </c>
      <c r="H114" s="4" cm="1">
        <f t="array" ref="H114">_xll.SNL.Clients.Office.Excel.Functions.SPG(G114, "SP_TOTAL_REV", "CY2023")</f>
        <v>14663000</v>
      </c>
      <c r="I114" s="4">
        <f>_xll.SNL.Clients.Office.Excel.Functions.SPG(G114,"IQ_AVG_DILUT_SHARES_OUT","CY2023")</f>
        <v>349300000</v>
      </c>
      <c r="J114" s="5">
        <f>_xll.SNL.Clients.Office.Excel.Functions.SPG(G114, "IQ_DILUT_EPS_NORM", "CY2023")</f>
        <v>3.8340000000000001</v>
      </c>
      <c r="K114">
        <f t="shared" si="6"/>
        <v>1339216.2</v>
      </c>
      <c r="L114">
        <f t="shared" si="7"/>
        <v>9.1333028711723385E-2</v>
      </c>
    </row>
    <row r="115" spans="1:12" x14ac:dyDescent="0.3">
      <c r="A115" s="11" t="s">
        <v>116</v>
      </c>
      <c r="B115" s="4" cm="1">
        <f t="array" ref="B115">_xll.SNL.Clients.Office.Excel.Functions.SPG(A115, "SP_TOTAL_REV", "CY2023")</f>
        <v>9820400</v>
      </c>
      <c r="C115" s="4">
        <f>_xll.SNL.Clients.Office.Excel.Functions.SPG(A115,"IQ_AVG_DILUT_SHARES_OUT","CY2023")</f>
        <v>189780750</v>
      </c>
      <c r="D115" s="5">
        <f>_xll.SNL.Clients.Office.Excel.Functions.SPG(A115, "IQ_DILUT_EPS_NORM", "CY2023")</f>
        <v>6.8849999999999998</v>
      </c>
      <c r="E115">
        <f t="shared" si="4"/>
        <v>1306640.4637500001</v>
      </c>
      <c r="F115">
        <f t="shared" si="5"/>
        <v>0.13305369065923997</v>
      </c>
      <c r="G115" s="11" t="s">
        <v>116</v>
      </c>
      <c r="H115" s="4" cm="1">
        <f t="array" ref="H115">_xll.SNL.Clients.Office.Excel.Functions.SPG(G115, "SP_TOTAL_REV", "CY2023")</f>
        <v>9820400</v>
      </c>
      <c r="I115" s="4">
        <f>_xll.SNL.Clients.Office.Excel.Functions.SPG(G115,"IQ_AVG_DILUT_SHARES_OUT","CY2023")</f>
        <v>189780750</v>
      </c>
      <c r="J115" s="5">
        <f>_xll.SNL.Clients.Office.Excel.Functions.SPG(G115, "IQ_DILUT_EPS_NORM", "CY2023")</f>
        <v>6.8849999999999998</v>
      </c>
      <c r="K115">
        <f t="shared" si="6"/>
        <v>1306640.4637500001</v>
      </c>
      <c r="L115">
        <f t="shared" si="7"/>
        <v>0.13305369065923997</v>
      </c>
    </row>
    <row r="116" spans="1:12" x14ac:dyDescent="0.3">
      <c r="A116" s="11" t="s">
        <v>117</v>
      </c>
      <c r="B116" s="4" cm="1">
        <f t="array" ref="B116">_xll.SNL.Clients.Office.Excel.Functions.SPG(A116, "SP_TOTAL_REV", "CY2023")</f>
        <v>24918000</v>
      </c>
      <c r="C116" s="4">
        <f>_xll.SNL.Clients.Office.Excel.Functions.SPG(A116,"IQ_AVG_DILUT_SHARES_OUT","CY2023")</f>
        <v>324000000</v>
      </c>
      <c r="D116" s="5">
        <f>_xll.SNL.Clients.Office.Excel.Functions.SPG(A116, "IQ_DILUT_EPS_NORM", "CY2023")</f>
        <v>1.155</v>
      </c>
      <c r="E116">
        <f t="shared" si="4"/>
        <v>374220</v>
      </c>
      <c r="F116">
        <f t="shared" si="5"/>
        <v>1.5018059234288466E-2</v>
      </c>
      <c r="G116" s="11" t="s">
        <v>117</v>
      </c>
      <c r="H116" s="4" cm="1">
        <f t="array" ref="H116">_xll.SNL.Clients.Office.Excel.Functions.SPG(G116, "SP_TOTAL_REV", "CY2023")</f>
        <v>24918000</v>
      </c>
      <c r="I116" s="4">
        <f>_xll.SNL.Clients.Office.Excel.Functions.SPG(G116,"IQ_AVG_DILUT_SHARES_OUT","CY2023")</f>
        <v>324000000</v>
      </c>
      <c r="J116" s="5">
        <f>_xll.SNL.Clients.Office.Excel.Functions.SPG(G116, "IQ_DILUT_EPS_NORM", "CY2023")</f>
        <v>1.155</v>
      </c>
      <c r="K116">
        <f t="shared" si="6"/>
        <v>374220</v>
      </c>
      <c r="L116">
        <f t="shared" si="7"/>
        <v>1.5018059234288466E-2</v>
      </c>
    </row>
    <row r="117" spans="1:12" x14ac:dyDescent="0.3">
      <c r="A117" s="11" t="s">
        <v>118</v>
      </c>
      <c r="B117" s="4" cm="1">
        <f t="array" ref="B117">_xll.SNL.Clients.Office.Excel.Functions.SPG(A117, "SP_TOTAL_REV", "CY2023")</f>
        <v>4059987</v>
      </c>
      <c r="C117" s="4">
        <f>_xll.SNL.Clients.Office.Excel.Functions.SPG(A117,"IQ_AVG_DILUT_SHARES_OUT","CY2023")</f>
        <v>970976500</v>
      </c>
      <c r="D117" s="5">
        <f>_xll.SNL.Clients.Office.Excel.Functions.SPG(A117, "IQ_DILUT_EPS_NORM", "CY2023")</f>
        <v>1.093</v>
      </c>
      <c r="E117">
        <f t="shared" si="4"/>
        <v>1061277.3145000001</v>
      </c>
      <c r="F117">
        <f t="shared" si="5"/>
        <v>0.2613991903176045</v>
      </c>
      <c r="G117" s="11" t="s">
        <v>118</v>
      </c>
      <c r="H117" s="4" cm="1">
        <f t="array" ref="H117">_xll.SNL.Clients.Office.Excel.Functions.SPG(G117, "SP_TOTAL_REV", "CY2023")</f>
        <v>4059987</v>
      </c>
      <c r="I117" s="4">
        <f>_xll.SNL.Clients.Office.Excel.Functions.SPG(G117,"IQ_AVG_DILUT_SHARES_OUT","CY2023")</f>
        <v>970976500</v>
      </c>
      <c r="J117" s="5">
        <f>_xll.SNL.Clients.Office.Excel.Functions.SPG(G117, "IQ_DILUT_EPS_NORM", "CY2023")</f>
        <v>1.093</v>
      </c>
      <c r="K117">
        <f t="shared" si="6"/>
        <v>1061277.3145000001</v>
      </c>
      <c r="L117">
        <f t="shared" si="7"/>
        <v>0.2613991903176045</v>
      </c>
    </row>
    <row r="118" spans="1:12" x14ac:dyDescent="0.3">
      <c r="A118" s="11" t="s">
        <v>119</v>
      </c>
      <c r="B118" s="4" cm="1">
        <f t="array" ref="B118">_xll.SNL.Clients.Office.Excel.Functions.SPG(A118, "SP_TOTAL_REV", "CY2023")</f>
        <v>12588000</v>
      </c>
      <c r="C118" s="4">
        <f>_xll.SNL.Clients.Office.Excel.Functions.SPG(A118,"IQ_AVG_DILUT_SHARES_OUT","CY2023")</f>
        <v>859000000</v>
      </c>
      <c r="D118" s="5">
        <f>_xll.SNL.Clients.Office.Excel.Functions.SPG(A118, "IQ_DILUT_EPS_NORM", "CY2023")</f>
        <v>0.73499999999999999</v>
      </c>
      <c r="E118">
        <f t="shared" si="4"/>
        <v>631365</v>
      </c>
      <c r="F118">
        <f t="shared" si="5"/>
        <v>5.0156101048617729E-2</v>
      </c>
      <c r="G118" s="11" t="s">
        <v>119</v>
      </c>
      <c r="H118" s="4" cm="1">
        <f t="array" ref="H118">_xll.SNL.Clients.Office.Excel.Functions.SPG(G118, "SP_TOTAL_REV", "CY2023")</f>
        <v>12588000</v>
      </c>
      <c r="I118" s="4">
        <f>_xll.SNL.Clients.Office.Excel.Functions.SPG(G118,"IQ_AVG_DILUT_SHARES_OUT","CY2023")</f>
        <v>859000000</v>
      </c>
      <c r="J118" s="5">
        <f>_xll.SNL.Clients.Office.Excel.Functions.SPG(G118, "IQ_DILUT_EPS_NORM", "CY2023")</f>
        <v>0.73499999999999999</v>
      </c>
      <c r="K118">
        <f t="shared" si="6"/>
        <v>631365</v>
      </c>
      <c r="L118">
        <f t="shared" si="7"/>
        <v>5.0156101048617729E-2</v>
      </c>
    </row>
    <row r="119" spans="1:12" x14ac:dyDescent="0.3">
      <c r="A119" s="11" t="s">
        <v>120</v>
      </c>
      <c r="B119" s="4" cm="1">
        <f t="array" ref="B119">_xll.SNL.Clients.Office.Excel.Functions.SPG(A119, "SP_TOTAL_REV", "CY2023")</f>
        <v>3757719</v>
      </c>
      <c r="C119" s="4">
        <f>_xll.SNL.Clients.Office.Excel.Functions.SPG(A119,"IQ_AVG_DILUT_SHARES_OUT","CY2023")</f>
        <v>74387000</v>
      </c>
      <c r="D119" s="5">
        <f>_xll.SNL.Clients.Office.Excel.Functions.SPG(A119, "IQ_DILUT_EPS_NORM", "CY2023")</f>
        <v>11.016999999999999</v>
      </c>
      <c r="E119">
        <f t="shared" si="4"/>
        <v>819521.57900000003</v>
      </c>
      <c r="F119">
        <f t="shared" si="5"/>
        <v>0.21809017092550029</v>
      </c>
      <c r="G119" s="11" t="s">
        <v>120</v>
      </c>
      <c r="H119" s="4" cm="1">
        <f t="array" ref="H119">_xll.SNL.Clients.Office.Excel.Functions.SPG(G119, "SP_TOTAL_REV", "CY2023")</f>
        <v>3757719</v>
      </c>
      <c r="I119" s="4">
        <f>_xll.SNL.Clients.Office.Excel.Functions.SPG(G119,"IQ_AVG_DILUT_SHARES_OUT","CY2023")</f>
        <v>74387000</v>
      </c>
      <c r="J119" s="5">
        <f>_xll.SNL.Clients.Office.Excel.Functions.SPG(G119, "IQ_DILUT_EPS_NORM", "CY2023")</f>
        <v>11.016999999999999</v>
      </c>
      <c r="K119">
        <f t="shared" si="6"/>
        <v>819521.57900000003</v>
      </c>
      <c r="L119">
        <f t="shared" si="7"/>
        <v>0.21809017092550029</v>
      </c>
    </row>
    <row r="120" spans="1:12" x14ac:dyDescent="0.3">
      <c r="A120" s="11" t="s">
        <v>121</v>
      </c>
      <c r="B120" s="4" cm="1">
        <f t="array" ref="B120">_xll.SNL.Clients.Office.Excel.Functions.SPG(A120, "SP_TOTAL_REV", "CY2023")</f>
        <v>17226000</v>
      </c>
      <c r="C120" s="4">
        <f>_xll.SNL.Clients.Office.Excel.Functions.SPG(A120,"IQ_AVG_DILUT_SHARES_OUT","CY2023")</f>
        <v>711900000</v>
      </c>
      <c r="D120" s="5">
        <f>_xll.SNL.Clients.Office.Excel.Functions.SPG(A120, "IQ_DILUT_EPS_NORM", "CY2023")</f>
        <v>1.39</v>
      </c>
      <c r="E120">
        <f t="shared" si="4"/>
        <v>989540.99999999988</v>
      </c>
      <c r="F120">
        <f t="shared" si="5"/>
        <v>5.7444618599791004E-2</v>
      </c>
      <c r="G120" s="11" t="s">
        <v>121</v>
      </c>
      <c r="H120" s="4" cm="1">
        <f t="array" ref="H120">_xll.SNL.Clients.Office.Excel.Functions.SPG(G120, "SP_TOTAL_REV", "CY2023")</f>
        <v>17226000</v>
      </c>
      <c r="I120" s="4">
        <f>_xll.SNL.Clients.Office.Excel.Functions.SPG(G120,"IQ_AVG_DILUT_SHARES_OUT","CY2023")</f>
        <v>711900000</v>
      </c>
      <c r="J120" s="5">
        <f>_xll.SNL.Clients.Office.Excel.Functions.SPG(G120, "IQ_DILUT_EPS_NORM", "CY2023")</f>
        <v>1.39</v>
      </c>
      <c r="K120">
        <f t="shared" si="6"/>
        <v>989540.99999999988</v>
      </c>
      <c r="L120">
        <f t="shared" si="7"/>
        <v>5.7444618599791004E-2</v>
      </c>
    </row>
    <row r="121" spans="1:12" x14ac:dyDescent="0.3">
      <c r="A121" s="11" t="s">
        <v>122</v>
      </c>
      <c r="B121" s="4" cm="1">
        <f t="array" ref="B121">_xll.SNL.Clients.Office.Excel.Functions.SPG(A121, "SP_TOTAL_REV", "CY2023")</f>
        <v>2455000</v>
      </c>
      <c r="C121" s="4">
        <f>_xll.SNL.Clients.Office.Excel.Functions.SPG(A121,"IQ_AVG_DILUT_SHARES_OUT","CY2023")</f>
        <v>406900000</v>
      </c>
      <c r="D121" s="5">
        <f>_xll.SNL.Clients.Office.Excel.Functions.SPG(A121, "IQ_DILUT_EPS_NORM", "CY2023")</f>
        <v>0.77</v>
      </c>
      <c r="E121">
        <f t="shared" si="4"/>
        <v>313313</v>
      </c>
      <c r="F121">
        <f t="shared" si="5"/>
        <v>0.12762240325865581</v>
      </c>
      <c r="G121" s="11" t="s">
        <v>122</v>
      </c>
      <c r="H121" s="4" cm="1">
        <f t="array" ref="H121">_xll.SNL.Clients.Office.Excel.Functions.SPG(G121, "SP_TOTAL_REV", "CY2023")</f>
        <v>2455000</v>
      </c>
      <c r="I121" s="4">
        <f>_xll.SNL.Clients.Office.Excel.Functions.SPG(G121,"IQ_AVG_DILUT_SHARES_OUT","CY2023")</f>
        <v>406900000</v>
      </c>
      <c r="J121" s="5">
        <f>_xll.SNL.Clients.Office.Excel.Functions.SPG(G121, "IQ_DILUT_EPS_NORM", "CY2023")</f>
        <v>0.77</v>
      </c>
      <c r="K121">
        <f t="shared" si="6"/>
        <v>313313</v>
      </c>
      <c r="L121">
        <f t="shared" si="7"/>
        <v>0.12762240325865581</v>
      </c>
    </row>
    <row r="122" spans="1:12" x14ac:dyDescent="0.3">
      <c r="A122" s="11" t="s">
        <v>123</v>
      </c>
      <c r="B122" s="4" cm="1">
        <f t="array" ref="B122">_xll.SNL.Clients.Office.Excel.Functions.SPG(A122, "SP_TOTAL_REV", "CY2023")</f>
        <v>245652000</v>
      </c>
      <c r="C122" s="4">
        <f>_xll.SNL.Clients.Office.Excel.Functions.SPG(A122,"IQ_AVG_DILUT_SHARES_OUT","CY2023")</f>
        <v>444420000</v>
      </c>
      <c r="D122" s="5">
        <f>_xll.SNL.Clients.Office.Excel.Functions.SPG(A122, "IQ_DILUT_EPS_NORM", "CY2023")</f>
        <v>12.958</v>
      </c>
      <c r="E122">
        <f t="shared" si="4"/>
        <v>5758794.3600000003</v>
      </c>
      <c r="F122">
        <f t="shared" si="5"/>
        <v>2.3442896292315961E-2</v>
      </c>
      <c r="G122" s="11" t="s">
        <v>123</v>
      </c>
      <c r="H122" s="4" cm="1">
        <f t="array" ref="H122">_xll.SNL.Clients.Office.Excel.Functions.SPG(G122, "SP_TOTAL_REV", "CY2023")</f>
        <v>245652000</v>
      </c>
      <c r="I122" s="4">
        <f>_xll.SNL.Clients.Office.Excel.Functions.SPG(G122,"IQ_AVG_DILUT_SHARES_OUT","CY2023")</f>
        <v>444420000</v>
      </c>
      <c r="J122" s="5">
        <f>_xll.SNL.Clients.Office.Excel.Functions.SPG(G122, "IQ_DILUT_EPS_NORM", "CY2023")</f>
        <v>12.958</v>
      </c>
      <c r="K122">
        <f t="shared" si="6"/>
        <v>5758794.3600000003</v>
      </c>
      <c r="L122">
        <f t="shared" si="7"/>
        <v>2.3442896292315961E-2</v>
      </c>
    </row>
    <row r="123" spans="1:12" x14ac:dyDescent="0.3">
      <c r="A123" s="11" t="s">
        <v>124</v>
      </c>
      <c r="B123" s="4" cm="1">
        <f t="array" ref="B123">_xll.SNL.Clients.Office.Excel.Functions.SPG(A123, "SP_TOTAL_REV", "CY2023")</f>
        <v>5479000</v>
      </c>
      <c r="C123" s="4">
        <f>_xll.SNL.Clients.Office.Excel.Functions.SPG(A123,"IQ_AVG_DILUT_SHARES_OUT","CY2023")</f>
        <v>760000000</v>
      </c>
      <c r="D123" s="5">
        <f>_xll.SNL.Clients.Office.Excel.Functions.SPG(A123, "IQ_DILUT_EPS_NORM", "CY2023")</f>
        <v>1.75</v>
      </c>
      <c r="E123">
        <f t="shared" si="4"/>
        <v>1330000</v>
      </c>
      <c r="F123">
        <f t="shared" si="5"/>
        <v>0.24274502646468335</v>
      </c>
      <c r="G123" s="11" t="s">
        <v>124</v>
      </c>
      <c r="H123" s="4" cm="1">
        <f t="array" ref="H123">_xll.SNL.Clients.Office.Excel.Functions.SPG(G123, "SP_TOTAL_REV", "CY2023")</f>
        <v>5479000</v>
      </c>
      <c r="I123" s="4">
        <f>_xll.SNL.Clients.Office.Excel.Functions.SPG(G123,"IQ_AVG_DILUT_SHARES_OUT","CY2023")</f>
        <v>760000000</v>
      </c>
      <c r="J123" s="5">
        <f>_xll.SNL.Clients.Office.Excel.Functions.SPG(G123, "IQ_DILUT_EPS_NORM", "CY2023")</f>
        <v>1.75</v>
      </c>
      <c r="K123">
        <f t="shared" si="6"/>
        <v>1330000</v>
      </c>
      <c r="L123">
        <f t="shared" si="7"/>
        <v>0.24274502646468335</v>
      </c>
    </row>
    <row r="124" spans="1:12" x14ac:dyDescent="0.3">
      <c r="A124" s="11" t="s">
        <v>125</v>
      </c>
      <c r="B124" s="4" cm="1">
        <f t="array" ref="B124">_xll.SNL.Clients.Office.Excel.Functions.SPG(A124, "SP_TOTAL_REV", "CY2023")</f>
        <v>3055555</v>
      </c>
      <c r="C124" s="4">
        <f>_xll.SNL.Clients.Office.Excel.Functions.SPG(A124,"IQ_AVG_DILUT_SHARES_OUT","CY2023")</f>
        <v>243635000</v>
      </c>
      <c r="D124" s="5">
        <f>_xll.SNL.Clients.Office.Excel.Functions.SPG(A124, "IQ_DILUT_EPS_NORM", "CY2023")</f>
        <v>0.30399999999999999</v>
      </c>
      <c r="E124">
        <f t="shared" si="4"/>
        <v>74065.039999999994</v>
      </c>
      <c r="F124">
        <f t="shared" si="5"/>
        <v>2.4239472043540371E-2</v>
      </c>
      <c r="G124" s="11" t="s">
        <v>125</v>
      </c>
      <c r="H124" s="4" cm="1">
        <f t="array" ref="H124">_xll.SNL.Clients.Office.Excel.Functions.SPG(G124, "SP_TOTAL_REV", "CY2023")</f>
        <v>3055555</v>
      </c>
      <c r="I124" s="4">
        <f>_xll.SNL.Clients.Office.Excel.Functions.SPG(G124,"IQ_AVG_DILUT_SHARES_OUT","CY2023")</f>
        <v>243635000</v>
      </c>
      <c r="J124" s="5">
        <f>_xll.SNL.Clients.Office.Excel.Functions.SPG(G124, "IQ_DILUT_EPS_NORM", "CY2023")</f>
        <v>0.30399999999999999</v>
      </c>
      <c r="K124">
        <f t="shared" si="6"/>
        <v>74065.039999999994</v>
      </c>
      <c r="L124">
        <f t="shared" si="7"/>
        <v>2.4239472043540371E-2</v>
      </c>
    </row>
    <row r="125" spans="1:12" x14ac:dyDescent="0.3">
      <c r="A125" s="11" t="s">
        <v>126</v>
      </c>
      <c r="B125" s="4" cm="1">
        <f t="array" ref="B125">_xll.SNL.Clients.Office.Excel.Functions.SPG(A125, "SP_TOTAL_REV", "CY2023")</f>
        <v>6996000</v>
      </c>
      <c r="C125" s="4">
        <f>_xll.SNL.Clients.Office.Excel.Functions.SPG(A125,"IQ_AVG_DILUT_SHARES_OUT","CY2023")</f>
        <v>434000000</v>
      </c>
      <c r="D125" s="5">
        <f>_xll.SNL.Clients.Office.Excel.Functions.SPG(A125, "IQ_DILUT_EPS_NORM", "CY2023")</f>
        <v>2.3719999999999999</v>
      </c>
      <c r="E125">
        <f t="shared" si="4"/>
        <v>1029448</v>
      </c>
      <c r="F125">
        <f t="shared" si="5"/>
        <v>0.14714808461978274</v>
      </c>
      <c r="G125" s="11" t="s">
        <v>126</v>
      </c>
      <c r="H125" s="4" cm="1">
        <f t="array" ref="H125">_xll.SNL.Clients.Office.Excel.Functions.SPG(G125, "SP_TOTAL_REV", "CY2023")</f>
        <v>6996000</v>
      </c>
      <c r="I125" s="4">
        <f>_xll.SNL.Clients.Office.Excel.Functions.SPG(G125,"IQ_AVG_DILUT_SHARES_OUT","CY2023")</f>
        <v>434000000</v>
      </c>
      <c r="J125" s="5">
        <f>_xll.SNL.Clients.Office.Excel.Functions.SPG(G125, "IQ_DILUT_EPS_NORM", "CY2023")</f>
        <v>2.3719999999999999</v>
      </c>
      <c r="K125">
        <f t="shared" si="6"/>
        <v>1029448</v>
      </c>
      <c r="L125">
        <f t="shared" si="7"/>
        <v>0.14714808461978274</v>
      </c>
    </row>
    <row r="126" spans="1:12" x14ac:dyDescent="0.3">
      <c r="A126" s="11" t="s">
        <v>127</v>
      </c>
      <c r="B126" s="4" cm="1">
        <f t="array" ref="B126">_xll.SNL.Clients.Office.Excel.Functions.SPG(A126, "SP_TOTAL_REV", "CY2023")</f>
        <v>14657000</v>
      </c>
      <c r="C126" s="4">
        <f>_xll.SNL.Clients.Office.Excel.Functions.SPG(A126,"IQ_AVG_DILUT_SHARES_OUT","CY2023")</f>
        <v>2013000000</v>
      </c>
      <c r="D126" s="5">
        <f>_xll.SNL.Clients.Office.Excel.Functions.SPG(A126, "IQ_DILUT_EPS_NORM", "CY2023")</f>
        <v>1.4890000000000001</v>
      </c>
      <c r="E126">
        <f t="shared" si="4"/>
        <v>2997357</v>
      </c>
      <c r="F126">
        <f t="shared" si="5"/>
        <v>0.20450003411339293</v>
      </c>
      <c r="G126" s="11" t="s">
        <v>127</v>
      </c>
      <c r="H126" s="4" cm="1">
        <f t="array" ref="H126">_xll.SNL.Clients.Office.Excel.Functions.SPG(G126, "SP_TOTAL_REV", "CY2023")</f>
        <v>14657000</v>
      </c>
      <c r="I126" s="4">
        <f>_xll.SNL.Clients.Office.Excel.Functions.SPG(G126,"IQ_AVG_DILUT_SHARES_OUT","CY2023")</f>
        <v>2013000000</v>
      </c>
      <c r="J126" s="5">
        <f>_xll.SNL.Clients.Office.Excel.Functions.SPG(G126, "IQ_DILUT_EPS_NORM", "CY2023")</f>
        <v>1.4890000000000001</v>
      </c>
      <c r="K126">
        <f t="shared" si="6"/>
        <v>2997357</v>
      </c>
      <c r="L126">
        <f t="shared" si="7"/>
        <v>0.20450003411339293</v>
      </c>
    </row>
    <row r="127" spans="1:12" x14ac:dyDescent="0.3">
      <c r="A127" s="11" t="s">
        <v>128</v>
      </c>
      <c r="B127" s="4" cm="1">
        <f t="array" ref="B127">_xll.SNL.Clients.Office.Excel.Functions.SPG(A127, "SP_TOTAL_REV", "CY2023")</f>
        <v>34065000</v>
      </c>
      <c r="C127" s="4">
        <f>_xll.SNL.Clients.Office.Excel.Functions.SPG(A127,"IQ_AVG_DILUT_SHARES_OUT","CY2023")</f>
        <v>142700000</v>
      </c>
      <c r="D127" s="5">
        <f>_xll.SNL.Clients.Office.Excel.Functions.SPG(A127, "IQ_DILUT_EPS_NORM", "CY2023")</f>
        <v>15.276999999999999</v>
      </c>
      <c r="E127">
        <f t="shared" si="4"/>
        <v>2180027.9</v>
      </c>
      <c r="F127">
        <f t="shared" si="5"/>
        <v>6.3996122119477472E-2</v>
      </c>
      <c r="G127" s="11" t="s">
        <v>128</v>
      </c>
      <c r="H127" s="4" cm="1">
        <f t="array" ref="H127">_xll.SNL.Clients.Office.Excel.Functions.SPG(G127, "SP_TOTAL_REV", "CY2023")</f>
        <v>34065000</v>
      </c>
      <c r="I127" s="4">
        <f>_xll.SNL.Clients.Office.Excel.Functions.SPG(G127,"IQ_AVG_DILUT_SHARES_OUT","CY2023")</f>
        <v>142700000</v>
      </c>
      <c r="J127" s="5">
        <f>_xll.SNL.Clients.Office.Excel.Functions.SPG(G127, "IQ_DILUT_EPS_NORM", "CY2023")</f>
        <v>15.276999999999999</v>
      </c>
      <c r="K127">
        <f t="shared" si="6"/>
        <v>2180027.9</v>
      </c>
      <c r="L127">
        <f t="shared" si="7"/>
        <v>6.3996122119477472E-2</v>
      </c>
    </row>
    <row r="128" spans="1:12" x14ac:dyDescent="0.3">
      <c r="A128" s="11" t="s">
        <v>129</v>
      </c>
      <c r="B128" s="4" cm="1">
        <f t="array" ref="B128">_xll.SNL.Clients.Office.Excel.Functions.SPG(A128, "SP_TOTAL_REV", "CY2023")</f>
        <v>356623000</v>
      </c>
      <c r="C128" s="4">
        <f>_xll.SNL.Clients.Office.Excel.Functions.SPG(A128,"IQ_AVG_DILUT_SHARES_OUT","CY2023")</f>
        <v>1290000000</v>
      </c>
      <c r="D128" s="5">
        <f>_xll.SNL.Clients.Office.Excel.Functions.SPG(A128, "IQ_DILUT_EPS_NORM", "CY2023")</f>
        <v>6.0679999999999996</v>
      </c>
      <c r="E128">
        <f t="shared" si="4"/>
        <v>7827719.9999999991</v>
      </c>
      <c r="F128">
        <f t="shared" si="5"/>
        <v>2.1949565787960954E-2</v>
      </c>
      <c r="G128" s="11" t="s">
        <v>129</v>
      </c>
      <c r="H128" s="4" cm="1">
        <f t="array" ref="H128">_xll.SNL.Clients.Office.Excel.Functions.SPG(G128, "SP_TOTAL_REV", "CY2023")</f>
        <v>356623000</v>
      </c>
      <c r="I128" s="4">
        <f>_xll.SNL.Clients.Office.Excel.Functions.SPG(G128,"IQ_AVG_DILUT_SHARES_OUT","CY2023")</f>
        <v>1290000000</v>
      </c>
      <c r="J128" s="5">
        <f>_xll.SNL.Clients.Office.Excel.Functions.SPG(G128, "IQ_DILUT_EPS_NORM", "CY2023")</f>
        <v>6.0679999999999996</v>
      </c>
      <c r="K128">
        <f t="shared" si="6"/>
        <v>7827719.9999999991</v>
      </c>
      <c r="L128">
        <f t="shared" si="7"/>
        <v>2.1949565787960954E-2</v>
      </c>
    </row>
    <row r="129" spans="1:12" x14ac:dyDescent="0.3">
      <c r="A129" s="11" t="s">
        <v>130</v>
      </c>
      <c r="B129" s="4" cm="1">
        <f t="array" ref="B129">_xll.SNL.Clients.Office.Excel.Functions.SPG(A129, "SP_TOTAL_REV", "CY2023")</f>
        <v>35928600</v>
      </c>
      <c r="C129" s="4">
        <f>_xll.SNL.Clients.Office.Excel.Functions.SPG(A129,"IQ_AVG_DILUT_SHARES_OUT","CY2023")</f>
        <v>340500000</v>
      </c>
      <c r="D129" s="5">
        <f>_xll.SNL.Clients.Office.Excel.Functions.SPG(A129, "IQ_DILUT_EPS_NORM", "CY2023")</f>
        <v>11.53</v>
      </c>
      <c r="E129">
        <f t="shared" si="4"/>
        <v>3925965</v>
      </c>
      <c r="F129">
        <f t="shared" si="5"/>
        <v>0.10927130475442962</v>
      </c>
      <c r="G129" s="11" t="s">
        <v>130</v>
      </c>
      <c r="H129" s="4" cm="1">
        <f t="array" ref="H129">_xll.SNL.Clients.Office.Excel.Functions.SPG(G129, "SP_TOTAL_REV", "CY2023")</f>
        <v>35928600</v>
      </c>
      <c r="I129" s="4">
        <f>_xll.SNL.Clients.Office.Excel.Functions.SPG(G129,"IQ_AVG_DILUT_SHARES_OUT","CY2023")</f>
        <v>340500000</v>
      </c>
      <c r="J129" s="5">
        <f>_xll.SNL.Clients.Office.Excel.Functions.SPG(G129, "IQ_DILUT_EPS_NORM", "CY2023")</f>
        <v>11.53</v>
      </c>
      <c r="K129">
        <f t="shared" si="6"/>
        <v>3925965</v>
      </c>
      <c r="L129">
        <f t="shared" si="7"/>
        <v>0.10927130475442962</v>
      </c>
    </row>
    <row r="130" spans="1:12" x14ac:dyDescent="0.3">
      <c r="A130" s="11" t="s">
        <v>131</v>
      </c>
      <c r="B130" s="4" cm="1">
        <f t="array" ref="B130">_xll.SNL.Clients.Office.Excel.Functions.SPG(A130, "SP_TOTAL_REV", "CY2023")</f>
        <v>23890000</v>
      </c>
      <c r="C130" s="4">
        <f>_xll.SNL.Clients.Office.Excel.Functions.SPG(A130,"IQ_AVG_DILUT_SHARES_OUT","CY2023")</f>
        <v>743100000</v>
      </c>
      <c r="D130" s="5">
        <f>_xll.SNL.Clients.Office.Excel.Functions.SPG(A130, "IQ_DILUT_EPS_NORM", "CY2023")</f>
        <v>4.54</v>
      </c>
      <c r="E130">
        <f t="shared" si="4"/>
        <v>3373674</v>
      </c>
      <c r="F130">
        <f t="shared" si="5"/>
        <v>0.14121699455839262</v>
      </c>
      <c r="G130" s="11" t="s">
        <v>131</v>
      </c>
      <c r="H130" s="4" cm="1">
        <f t="array" ref="H130">_xll.SNL.Clients.Office.Excel.Functions.SPG(G130, "SP_TOTAL_REV", "CY2023")</f>
        <v>23890000</v>
      </c>
      <c r="I130" s="4">
        <f>_xll.SNL.Clients.Office.Excel.Functions.SPG(G130,"IQ_AVG_DILUT_SHARES_OUT","CY2023")</f>
        <v>743100000</v>
      </c>
      <c r="J130" s="5">
        <f>_xll.SNL.Clients.Office.Excel.Functions.SPG(G130, "IQ_DILUT_EPS_NORM", "CY2023")</f>
        <v>4.54</v>
      </c>
      <c r="K130">
        <f t="shared" si="6"/>
        <v>3373674</v>
      </c>
      <c r="L130">
        <f t="shared" si="7"/>
        <v>0.14121699455839262</v>
      </c>
    </row>
    <row r="131" spans="1:12" x14ac:dyDescent="0.3">
      <c r="A131" s="11" t="s">
        <v>132</v>
      </c>
      <c r="B131" s="4" cm="1">
        <f t="array" ref="B131">_xll.SNL.Clients.Office.Excel.Functions.SPG(A131, "SP_TOTAL_REV", "CY2023")</f>
        <v>11013100</v>
      </c>
      <c r="C131" s="4">
        <f>_xll.SNL.Clients.Office.Excel.Functions.SPG(A131,"IQ_AVG_DILUT_SHARES_OUT","CY2023")</f>
        <v>121850000</v>
      </c>
      <c r="D131" s="5">
        <f>_xll.SNL.Clients.Office.Excel.Functions.SPG(A131, "IQ_DILUT_EPS_NORM", "CY2023")</f>
        <v>5.9550000000000001</v>
      </c>
      <c r="E131">
        <f t="shared" si="4"/>
        <v>725616.75</v>
      </c>
      <c r="F131">
        <f t="shared" si="5"/>
        <v>6.5886694028021178E-2</v>
      </c>
      <c r="G131" s="11" t="s">
        <v>132</v>
      </c>
      <c r="H131" s="4" cm="1">
        <f t="array" ref="H131">_xll.SNL.Clients.Office.Excel.Functions.SPG(G131, "SP_TOTAL_REV", "CY2023")</f>
        <v>11013100</v>
      </c>
      <c r="I131" s="4">
        <f>_xll.SNL.Clients.Office.Excel.Functions.SPG(G131,"IQ_AVG_DILUT_SHARES_OUT","CY2023")</f>
        <v>121850000</v>
      </c>
      <c r="J131" s="5">
        <f>_xll.SNL.Clients.Office.Excel.Functions.SPG(G131, "IQ_DILUT_EPS_NORM", "CY2023")</f>
        <v>5.9550000000000001</v>
      </c>
      <c r="K131">
        <f t="shared" si="6"/>
        <v>725616.75</v>
      </c>
      <c r="L131">
        <f t="shared" si="7"/>
        <v>6.5886694028021178E-2</v>
      </c>
    </row>
    <row r="132" spans="1:12" x14ac:dyDescent="0.3">
      <c r="A132" s="11" t="s">
        <v>133</v>
      </c>
      <c r="B132" s="4" cm="1">
        <f t="array" ref="B132">_xll.SNL.Clients.Office.Excel.Functions.SPG(A132, "SP_TOTAL_REV", "CY2023")</f>
        <v>12140147</v>
      </c>
      <c r="C132" s="4">
        <f>_xll.SNL.Clients.Office.Excel.Functions.SPG(A132,"IQ_AVG_DILUT_SHARES_OUT","CY2023")</f>
        <v>93182000</v>
      </c>
      <c r="D132" s="5">
        <f>_xll.SNL.Clients.Office.Excel.Functions.SPG(A132, "IQ_DILUT_EPS_NORM", "CY2023")</f>
        <v>5.6740000000000004</v>
      </c>
      <c r="E132">
        <f t="shared" si="4"/>
        <v>528714.66800000006</v>
      </c>
      <c r="F132">
        <f t="shared" si="5"/>
        <v>4.3550928007708642E-2</v>
      </c>
      <c r="G132" s="11" t="s">
        <v>133</v>
      </c>
      <c r="H132" s="4" cm="1">
        <f t="array" ref="H132">_xll.SNL.Clients.Office.Excel.Functions.SPG(G132, "SP_TOTAL_REV", "CY2023")</f>
        <v>12140147</v>
      </c>
      <c r="I132" s="4">
        <f>_xll.SNL.Clients.Office.Excel.Functions.SPG(G132,"IQ_AVG_DILUT_SHARES_OUT","CY2023")</f>
        <v>93182000</v>
      </c>
      <c r="J132" s="5">
        <f>_xll.SNL.Clients.Office.Excel.Functions.SPG(G132, "IQ_DILUT_EPS_NORM", "CY2023")</f>
        <v>5.6740000000000004</v>
      </c>
      <c r="K132">
        <f t="shared" si="6"/>
        <v>528714.66800000006</v>
      </c>
      <c r="L132">
        <f t="shared" si="7"/>
        <v>4.3550928007708642E-2</v>
      </c>
    </row>
    <row r="133" spans="1:12" x14ac:dyDescent="0.3">
      <c r="A133" s="11" t="s">
        <v>134</v>
      </c>
      <c r="B133" s="4" cm="1">
        <f t="array" ref="B133">_xll.SNL.Clients.Office.Excel.Functions.SPG(A133, "SP_TOTAL_REV", "CY2023")</f>
        <v>1513700</v>
      </c>
      <c r="C133" s="4">
        <f>_xll.SNL.Clients.Office.Excel.Functions.SPG(A133,"IQ_AVG_DILUT_SHARES_OUT","CY2023")</f>
        <v>158500000</v>
      </c>
      <c r="D133" s="5">
        <f>_xll.SNL.Clients.Office.Excel.Functions.SPG(A133, "IQ_DILUT_EPS_NORM", "CY2023")</f>
        <v>0.39600000000000002</v>
      </c>
      <c r="E133">
        <f t="shared" ref="E133:E196" si="8">C133*D133/1000</f>
        <v>62766</v>
      </c>
      <c r="F133">
        <f t="shared" ref="F133:F196" si="9">E133/B133</f>
        <v>4.146528374182467E-2</v>
      </c>
      <c r="G133" s="11" t="s">
        <v>134</v>
      </c>
      <c r="H133" s="4" cm="1">
        <f t="array" ref="H133">_xll.SNL.Clients.Office.Excel.Functions.SPG(G133, "SP_TOTAL_REV", "CY2023")</f>
        <v>1513700</v>
      </c>
      <c r="I133" s="4">
        <f>_xll.SNL.Clients.Office.Excel.Functions.SPG(G133,"IQ_AVG_DILUT_SHARES_OUT","CY2023")</f>
        <v>158500000</v>
      </c>
      <c r="J133" s="5">
        <f>_xll.SNL.Clients.Office.Excel.Functions.SPG(G133, "IQ_DILUT_EPS_NORM", "CY2023")</f>
        <v>0.39600000000000002</v>
      </c>
      <c r="K133">
        <f t="shared" ref="K133:K196" si="10">I133*J133/1000</f>
        <v>62766</v>
      </c>
      <c r="L133">
        <f t="shared" ref="L133:L196" si="11">K133/H133</f>
        <v>4.146528374182467E-2</v>
      </c>
    </row>
    <row r="134" spans="1:12" x14ac:dyDescent="0.3">
      <c r="A134" s="11" t="s">
        <v>135</v>
      </c>
      <c r="B134" s="4" cm="1">
        <f t="array" ref="B134">_xll.SNL.Clients.Office.Excel.Functions.SPG(A134, "SP_TOTAL_REV", "CY2023")</f>
        <v>4119576</v>
      </c>
      <c r="C134" s="4">
        <f>_xll.SNL.Clients.Office.Excel.Functions.SPG(A134,"IQ_AVG_DILUT_SHARES_OUT","CY2023")</f>
        <v>157288500</v>
      </c>
      <c r="D134" s="5">
        <f>_xll.SNL.Clients.Office.Excel.Functions.SPG(A134, "IQ_DILUT_EPS_NORM", "CY2023")</f>
        <v>3.7050000000000001</v>
      </c>
      <c r="E134">
        <f t="shared" si="8"/>
        <v>582753.89249999996</v>
      </c>
      <c r="F134">
        <f t="shared" si="9"/>
        <v>0.14145967752506566</v>
      </c>
      <c r="G134" s="11" t="s">
        <v>135</v>
      </c>
      <c r="H134" s="4" cm="1">
        <f t="array" ref="H134">_xll.SNL.Clients.Office.Excel.Functions.SPG(G134, "SP_TOTAL_REV", "CY2023")</f>
        <v>4119576</v>
      </c>
      <c r="I134" s="4">
        <f>_xll.SNL.Clients.Office.Excel.Functions.SPG(G134,"IQ_AVG_DILUT_SHARES_OUT","CY2023")</f>
        <v>157288500</v>
      </c>
      <c r="J134" s="5">
        <f>_xll.SNL.Clients.Office.Excel.Functions.SPG(G134, "IQ_DILUT_EPS_NORM", "CY2023")</f>
        <v>3.7050000000000001</v>
      </c>
      <c r="K134">
        <f t="shared" si="10"/>
        <v>582753.89249999996</v>
      </c>
      <c r="L134">
        <f t="shared" si="11"/>
        <v>0.14145967752506566</v>
      </c>
    </row>
    <row r="135" spans="1:12" x14ac:dyDescent="0.3">
      <c r="A135" s="11" t="s">
        <v>136</v>
      </c>
      <c r="B135" s="4" cm="1">
        <f t="array" ref="B135">_xll.SNL.Clients.Office.Excel.Functions.SPG(A135, "SP_TOTAL_REV", "CY2023")</f>
        <v>60755000</v>
      </c>
      <c r="C135" s="4">
        <f>_xll.SNL.Clients.Office.Excel.Functions.SPG(A135,"IQ_AVG_DILUT_SHARES_OUT","CY2023")</f>
        <v>289100000</v>
      </c>
      <c r="D135" s="5">
        <f>_xll.SNL.Clients.Office.Excel.Functions.SPG(A135, "IQ_DILUT_EPS_NORM", "CY2023")</f>
        <v>28.015999999999998</v>
      </c>
      <c r="E135">
        <f t="shared" si="8"/>
        <v>8099425.5999999987</v>
      </c>
      <c r="F135">
        <f t="shared" si="9"/>
        <v>0.13331290593366799</v>
      </c>
      <c r="G135" s="11" t="s">
        <v>136</v>
      </c>
      <c r="H135" s="4" cm="1">
        <f t="array" ref="H135">_xll.SNL.Clients.Office.Excel.Functions.SPG(G135, "SP_TOTAL_REV", "CY2023")</f>
        <v>60755000</v>
      </c>
      <c r="I135" s="4">
        <f>_xll.SNL.Clients.Office.Excel.Functions.SPG(G135,"IQ_AVG_DILUT_SHARES_OUT","CY2023")</f>
        <v>289100000</v>
      </c>
      <c r="J135" s="5">
        <f>_xll.SNL.Clients.Office.Excel.Functions.SPG(G135, "IQ_DILUT_EPS_NORM", "CY2023")</f>
        <v>28.015999999999998</v>
      </c>
      <c r="K135">
        <f t="shared" si="10"/>
        <v>8099425.5999999987</v>
      </c>
      <c r="L135">
        <f t="shared" si="11"/>
        <v>0.13331290593366799</v>
      </c>
    </row>
    <row r="136" spans="1:12" x14ac:dyDescent="0.3">
      <c r="A136" s="11" t="s">
        <v>137</v>
      </c>
      <c r="B136" s="4" cm="1">
        <f t="array" ref="B136">_xll.SNL.Clients.Office.Excel.Functions.SPG(A136, "SP_TOTAL_REV", "CY2023")</f>
        <v>88425000</v>
      </c>
      <c r="C136" s="4">
        <f>_xll.SNL.Clients.Office.Excel.Functions.SPG(A136,"IQ_AVG_DILUT_SHARES_OUT","CY2023")</f>
        <v>736000000</v>
      </c>
      <c r="D136" s="5">
        <f>_xll.SNL.Clients.Office.Excel.Functions.SPG(A136, "IQ_DILUT_EPS_NORM", "CY2023")</f>
        <v>4.0030000000000001</v>
      </c>
      <c r="E136">
        <f t="shared" si="8"/>
        <v>2946208</v>
      </c>
      <c r="F136">
        <f t="shared" si="9"/>
        <v>3.3318722080859488E-2</v>
      </c>
      <c r="G136" s="11" t="s">
        <v>137</v>
      </c>
      <c r="H136" s="4" cm="1">
        <f t="array" ref="H136">_xll.SNL.Clients.Office.Excel.Functions.SPG(G136, "SP_TOTAL_REV", "CY2023")</f>
        <v>88425000</v>
      </c>
      <c r="I136" s="4">
        <f>_xll.SNL.Clients.Office.Excel.Functions.SPG(G136,"IQ_AVG_DILUT_SHARES_OUT","CY2023")</f>
        <v>736000000</v>
      </c>
      <c r="J136" s="5">
        <f>_xll.SNL.Clients.Office.Excel.Functions.SPG(G136, "IQ_DILUT_EPS_NORM", "CY2023")</f>
        <v>4.0030000000000001</v>
      </c>
      <c r="K136">
        <f t="shared" si="10"/>
        <v>2946208</v>
      </c>
      <c r="L136">
        <f t="shared" si="11"/>
        <v>3.3318722080859488E-2</v>
      </c>
    </row>
    <row r="137" spans="1:12" x14ac:dyDescent="0.3">
      <c r="A137" s="11" t="s">
        <v>138</v>
      </c>
      <c r="B137" s="4" cm="1">
        <f t="array" ref="B137">_xll.SNL.Clients.Office.Excel.Functions.SPG(A137, "SP_TOTAL_REV", "CY2023")</f>
        <v>58048000</v>
      </c>
      <c r="C137" s="4">
        <f>_xll.SNL.Clients.Office.Excel.Functions.SPG(A137,"IQ_AVG_DILUT_SHARES_OUT","CY2023")</f>
        <v>643000000</v>
      </c>
      <c r="D137" s="5">
        <f>_xll.SNL.Clients.Office.Excel.Functions.SPG(A137, "IQ_DILUT_EPS_NORM", "CY2023")</f>
        <v>5.0739999999999998</v>
      </c>
      <c r="E137">
        <f t="shared" si="8"/>
        <v>3262582</v>
      </c>
      <c r="F137">
        <f t="shared" si="9"/>
        <v>5.620489939360529E-2</v>
      </c>
      <c r="G137" s="11" t="s">
        <v>138</v>
      </c>
      <c r="H137" s="4" cm="1">
        <f t="array" ref="H137">_xll.SNL.Clients.Office.Excel.Functions.SPG(G137, "SP_TOTAL_REV", "CY2023")</f>
        <v>58048000</v>
      </c>
      <c r="I137" s="4">
        <f>_xll.SNL.Clients.Office.Excel.Functions.SPG(G137,"IQ_AVG_DILUT_SHARES_OUT","CY2023")</f>
        <v>643000000</v>
      </c>
      <c r="J137" s="5">
        <f>_xll.SNL.Clients.Office.Excel.Functions.SPG(G137, "IQ_DILUT_EPS_NORM", "CY2023")</f>
        <v>5.0739999999999998</v>
      </c>
      <c r="K137">
        <f t="shared" si="10"/>
        <v>3262582</v>
      </c>
      <c r="L137">
        <f t="shared" si="11"/>
        <v>5.620489939360529E-2</v>
      </c>
    </row>
    <row r="138" spans="1:12" x14ac:dyDescent="0.3">
      <c r="A138" s="11" t="s">
        <v>139</v>
      </c>
      <c r="B138" s="4" cm="1">
        <f t="array" ref="B138">_xll.SNL.Clients.Office.Excel.Functions.SPG(A138, "SP_TOTAL_REV", "CY2023")</f>
        <v>14427000</v>
      </c>
      <c r="C138" s="4">
        <f>_xll.SNL.Clients.Office.Excel.Functions.SPG(A138,"IQ_AVG_DILUT_SHARES_OUT","CY2023")</f>
        <v>642000000</v>
      </c>
      <c r="D138" s="5">
        <f>_xll.SNL.Clients.Office.Excel.Functions.SPG(A138, "IQ_DILUT_EPS_NORM", "CY2023")</f>
        <v>4.4169999999999998</v>
      </c>
      <c r="E138">
        <f t="shared" si="8"/>
        <v>2835714</v>
      </c>
      <c r="F138">
        <f t="shared" si="9"/>
        <v>0.19655604075691413</v>
      </c>
      <c r="G138" s="11" t="s">
        <v>139</v>
      </c>
      <c r="H138" s="4" cm="1">
        <f t="array" ref="H138">_xll.SNL.Clients.Office.Excel.Functions.SPG(G138, "SP_TOTAL_REV", "CY2023")</f>
        <v>14427000</v>
      </c>
      <c r="I138" s="4">
        <f>_xll.SNL.Clients.Office.Excel.Functions.SPG(G138,"IQ_AVG_DILUT_SHARES_OUT","CY2023")</f>
        <v>642000000</v>
      </c>
      <c r="J138" s="5">
        <f>_xll.SNL.Clients.Office.Excel.Functions.SPG(G138, "IQ_DILUT_EPS_NORM", "CY2023")</f>
        <v>4.4169999999999998</v>
      </c>
      <c r="K138">
        <f t="shared" si="10"/>
        <v>2835714</v>
      </c>
      <c r="L138">
        <f t="shared" si="11"/>
        <v>0.19655604075691413</v>
      </c>
    </row>
    <row r="139" spans="1:12" x14ac:dyDescent="0.3">
      <c r="A139" s="11" t="s">
        <v>140</v>
      </c>
      <c r="B139" s="4" cm="1">
        <f t="array" ref="B139">_xll.SNL.Clients.Office.Excel.Functions.SPG(A139, "SP_TOTAL_REV", "CY2023")</f>
        <v>3622300</v>
      </c>
      <c r="C139" s="4">
        <f>_xll.SNL.Clients.Office.Excel.Functions.SPG(A139,"IQ_AVG_DILUT_SHARES_OUT","CY2023")</f>
        <v>425500000</v>
      </c>
      <c r="D139" s="5">
        <f>_xll.SNL.Clients.Office.Excel.Functions.SPG(A139, "IQ_DILUT_EPS_NORM", "CY2023")</f>
        <v>1.0429999999999999</v>
      </c>
      <c r="E139">
        <f t="shared" si="8"/>
        <v>443796.49999999994</v>
      </c>
      <c r="F139">
        <f t="shared" si="9"/>
        <v>0.1225178753830439</v>
      </c>
      <c r="G139" s="11" t="s">
        <v>140</v>
      </c>
      <c r="H139" s="4" cm="1">
        <f t="array" ref="H139">_xll.SNL.Clients.Office.Excel.Functions.SPG(G139, "SP_TOTAL_REV", "CY2023")</f>
        <v>3622300</v>
      </c>
      <c r="I139" s="4">
        <f>_xll.SNL.Clients.Office.Excel.Functions.SPG(G139,"IQ_AVG_DILUT_SHARES_OUT","CY2023")</f>
        <v>425500000</v>
      </c>
      <c r="J139" s="5">
        <f>_xll.SNL.Clients.Office.Excel.Functions.SPG(G139, "IQ_DILUT_EPS_NORM", "CY2023")</f>
        <v>1.0429999999999999</v>
      </c>
      <c r="K139">
        <f t="shared" si="10"/>
        <v>443796.49999999994</v>
      </c>
      <c r="L139">
        <f t="shared" si="11"/>
        <v>0.1225178753830439</v>
      </c>
    </row>
    <row r="140" spans="1:12" x14ac:dyDescent="0.3">
      <c r="A140" s="11" t="s">
        <v>141</v>
      </c>
      <c r="B140" s="4" cm="1">
        <f t="array" ref="B140">_xll.SNL.Clients.Office.Excel.Functions.SPG(A140, "SP_TOTAL_REV", "CY2023")</f>
        <v>7959000</v>
      </c>
      <c r="C140" s="4">
        <f>_xll.SNL.Clients.Office.Excel.Functions.SPG(A140,"IQ_AVG_DILUT_SHARES_OUT","CY2023")</f>
        <v>179999000</v>
      </c>
      <c r="D140" s="5">
        <f>_xll.SNL.Clients.Office.Excel.Functions.SPG(A140, "IQ_DILUT_EPS_NORM", "CY2023")</f>
        <v>13.423999999999999</v>
      </c>
      <c r="E140">
        <f t="shared" si="8"/>
        <v>2416306.5759999999</v>
      </c>
      <c r="F140">
        <f t="shared" si="9"/>
        <v>0.30359424249277545</v>
      </c>
      <c r="G140" s="11" t="s">
        <v>141</v>
      </c>
      <c r="H140" s="4" cm="1">
        <f t="array" ref="H140">_xll.SNL.Clients.Office.Excel.Functions.SPG(G140, "SP_TOTAL_REV", "CY2023")</f>
        <v>7959000</v>
      </c>
      <c r="I140" s="4">
        <f>_xll.SNL.Clients.Office.Excel.Functions.SPG(G140,"IQ_AVG_DILUT_SHARES_OUT","CY2023")</f>
        <v>179999000</v>
      </c>
      <c r="J140" s="5">
        <f>_xll.SNL.Clients.Office.Excel.Functions.SPG(G140, "IQ_DILUT_EPS_NORM", "CY2023")</f>
        <v>13.423999999999999</v>
      </c>
      <c r="K140">
        <f t="shared" si="10"/>
        <v>2416306.5759999999</v>
      </c>
      <c r="L140">
        <f t="shared" si="11"/>
        <v>0.30359424249277545</v>
      </c>
    </row>
    <row r="141" spans="1:12" x14ac:dyDescent="0.3">
      <c r="A141" s="11" t="s">
        <v>142</v>
      </c>
      <c r="B141" s="4" cm="1">
        <f t="array" ref="B141">_xll.SNL.Clients.Office.Excel.Functions.SPG(A141, "SP_TOTAL_REV", "CY2023")</f>
        <v>5515702</v>
      </c>
      <c r="C141" s="4">
        <f>_xll.SNL.Clients.Office.Excel.Functions.SPG(A141,"IQ_AVG_DILUT_SHARES_OUT","CY2023")</f>
        <v>309065000</v>
      </c>
      <c r="D141" s="5">
        <f>_xll.SNL.Clients.Office.Excel.Functions.SPG(A141, "IQ_DILUT_EPS_NORM", "CY2023")</f>
        <v>0.65900000000000003</v>
      </c>
      <c r="E141">
        <f t="shared" si="8"/>
        <v>203673.83499999999</v>
      </c>
      <c r="F141">
        <f t="shared" si="9"/>
        <v>3.6926185461070953E-2</v>
      </c>
      <c r="G141" s="11" t="s">
        <v>142</v>
      </c>
      <c r="H141" s="4" cm="1">
        <f t="array" ref="H141">_xll.SNL.Clients.Office.Excel.Functions.SPG(G141, "SP_TOTAL_REV", "CY2023")</f>
        <v>5515702</v>
      </c>
      <c r="I141" s="4">
        <f>_xll.SNL.Clients.Office.Excel.Functions.SPG(G141,"IQ_AVG_DILUT_SHARES_OUT","CY2023")</f>
        <v>309065000</v>
      </c>
      <c r="J141" s="5">
        <f>_xll.SNL.Clients.Office.Excel.Functions.SPG(G141, "IQ_DILUT_EPS_NORM", "CY2023")</f>
        <v>0.65900000000000003</v>
      </c>
      <c r="K141">
        <f t="shared" si="10"/>
        <v>203673.83499999999</v>
      </c>
      <c r="L141">
        <f t="shared" si="11"/>
        <v>3.6926185461070953E-2</v>
      </c>
    </row>
    <row r="142" spans="1:12" x14ac:dyDescent="0.3">
      <c r="A142" s="11" t="s">
        <v>143</v>
      </c>
      <c r="B142" s="4" cm="1">
        <f t="array" ref="B142">_xll.SNL.Clients.Office.Excel.Functions.SPG(A142, "SP_TOTAL_REV", "CY2023")</f>
        <v>38691609</v>
      </c>
      <c r="C142" s="4">
        <f>_xll.SNL.Clients.Office.Excel.Functions.SPG(A142,"IQ_AVG_DILUT_SHARES_OUT","CY2023")</f>
        <v>219938000</v>
      </c>
      <c r="D142" s="5">
        <f>_xll.SNL.Clients.Office.Excel.Functions.SPG(A142, "IQ_DILUT_EPS_NORM", "CY2023")</f>
        <v>6.0419999999999998</v>
      </c>
      <c r="E142">
        <f t="shared" si="8"/>
        <v>1328865.3959999999</v>
      </c>
      <c r="F142">
        <f t="shared" si="9"/>
        <v>3.434505388493924E-2</v>
      </c>
      <c r="G142" s="11" t="s">
        <v>143</v>
      </c>
      <c r="H142" s="4" cm="1">
        <f t="array" ref="H142">_xll.SNL.Clients.Office.Excel.Functions.SPG(G142, "SP_TOTAL_REV", "CY2023")</f>
        <v>38691609</v>
      </c>
      <c r="I142" s="4">
        <f>_xll.SNL.Clients.Office.Excel.Functions.SPG(G142,"IQ_AVG_DILUT_SHARES_OUT","CY2023")</f>
        <v>219938000</v>
      </c>
      <c r="J142" s="5">
        <f>_xll.SNL.Clients.Office.Excel.Functions.SPG(G142, "IQ_DILUT_EPS_NORM", "CY2023")</f>
        <v>6.0419999999999998</v>
      </c>
      <c r="K142">
        <f t="shared" si="10"/>
        <v>1328865.3959999999</v>
      </c>
      <c r="L142">
        <f t="shared" si="11"/>
        <v>3.434505388493924E-2</v>
      </c>
    </row>
    <row r="143" spans="1:12" x14ac:dyDescent="0.3">
      <c r="A143" s="11" t="s">
        <v>144</v>
      </c>
      <c r="B143" s="4" cm="1">
        <f t="array" ref="B143">_xll.SNL.Clients.Office.Excel.Functions.SPG(A143, "SP_TOTAL_REV", "CY2023")</f>
        <v>16781100</v>
      </c>
      <c r="C143" s="4">
        <f>_xll.SNL.Clients.Office.Excel.Functions.SPG(A143,"IQ_AVG_DILUT_SHARES_OUT","CY2023")</f>
        <v>219900000</v>
      </c>
      <c r="D143" s="5">
        <f>_xll.SNL.Clients.Office.Excel.Functions.SPG(A143, "IQ_DILUT_EPS_NORM", "CY2023")</f>
        <v>4.7539999999999996</v>
      </c>
      <c r="E143">
        <f t="shared" si="8"/>
        <v>1045404.5999999999</v>
      </c>
      <c r="F143">
        <f t="shared" si="9"/>
        <v>6.2296547902104142E-2</v>
      </c>
      <c r="G143" s="11" t="s">
        <v>144</v>
      </c>
      <c r="H143" s="4" cm="1">
        <f t="array" ref="H143">_xll.SNL.Clients.Office.Excel.Functions.SPG(G143, "SP_TOTAL_REV", "CY2023")</f>
        <v>16781100</v>
      </c>
      <c r="I143" s="4">
        <f>_xll.SNL.Clients.Office.Excel.Functions.SPG(G143,"IQ_AVG_DILUT_SHARES_OUT","CY2023")</f>
        <v>219900000</v>
      </c>
      <c r="J143" s="5">
        <f>_xll.SNL.Clients.Office.Excel.Functions.SPG(G143, "IQ_DILUT_EPS_NORM", "CY2023")</f>
        <v>4.7539999999999996</v>
      </c>
      <c r="K143">
        <f t="shared" si="10"/>
        <v>1045404.5999999999</v>
      </c>
      <c r="L143">
        <f t="shared" si="11"/>
        <v>6.2296547902104142E-2</v>
      </c>
    </row>
    <row r="144" spans="1:12" x14ac:dyDescent="0.3">
      <c r="A144" s="11" t="s">
        <v>145</v>
      </c>
      <c r="B144" s="4" cm="1">
        <f t="array" ref="B144">_xll.SNL.Clients.Office.Excel.Functions.SPG(A144, "SP_TOTAL_REV", "CY2023")</f>
        <v>14393000</v>
      </c>
      <c r="C144" s="4">
        <f>_xll.SNL.Clients.Office.Excel.Functions.SPG(A144,"IQ_AVG_DILUT_SHARES_OUT","CY2023")</f>
        <v>836500000</v>
      </c>
      <c r="D144" s="5">
        <f>_xll.SNL.Clients.Office.Excel.Functions.SPG(A144, "IQ_DILUT_EPS_NORM", "CY2023")</f>
        <v>1.802</v>
      </c>
      <c r="E144">
        <f t="shared" si="8"/>
        <v>1507373</v>
      </c>
      <c r="F144">
        <f t="shared" si="9"/>
        <v>0.10472959077329257</v>
      </c>
      <c r="G144" s="11" t="s">
        <v>145</v>
      </c>
      <c r="H144" s="4" cm="1">
        <f t="array" ref="H144">_xll.SNL.Clients.Office.Excel.Functions.SPG(G144, "SP_TOTAL_REV", "CY2023")</f>
        <v>14393000</v>
      </c>
      <c r="I144" s="4">
        <f>_xll.SNL.Clients.Office.Excel.Functions.SPG(G144,"IQ_AVG_DILUT_SHARES_OUT","CY2023")</f>
        <v>836500000</v>
      </c>
      <c r="J144" s="5">
        <f>_xll.SNL.Clients.Office.Excel.Functions.SPG(G144, "IQ_DILUT_EPS_NORM", "CY2023")</f>
        <v>1.802</v>
      </c>
      <c r="K144">
        <f t="shared" si="10"/>
        <v>1507373</v>
      </c>
      <c r="L144">
        <f t="shared" si="11"/>
        <v>0.10472959077329257</v>
      </c>
    </row>
    <row r="145" spans="1:12" x14ac:dyDescent="0.3">
      <c r="A145" s="11" t="s">
        <v>146</v>
      </c>
      <c r="B145" s="4" cm="1">
        <f t="array" ref="B145">_xll.SNL.Clients.Office.Excel.Functions.SPG(A145, "SP_TOTAL_REV", "CY2023")</f>
        <v>4479358</v>
      </c>
      <c r="C145" s="4">
        <f>_xll.SNL.Clients.Office.Excel.Functions.SPG(A145,"IQ_AVG_DILUT_SHARES_OUT","CY2023")</f>
        <v>35401313</v>
      </c>
      <c r="D145" s="5">
        <f>_xll.SNL.Clients.Office.Excel.Functions.SPG(A145, "IQ_DILUT_EPS_NORM", "CY2023")</f>
        <v>11.209</v>
      </c>
      <c r="E145">
        <f t="shared" si="8"/>
        <v>396813.31741700001</v>
      </c>
      <c r="F145">
        <f t="shared" si="9"/>
        <v>8.8587096056399153E-2</v>
      </c>
      <c r="G145" s="11" t="s">
        <v>146</v>
      </c>
      <c r="H145" s="4" cm="1">
        <f t="array" ref="H145">_xll.SNL.Clients.Office.Excel.Functions.SPG(G145, "SP_TOTAL_REV", "CY2023")</f>
        <v>4479358</v>
      </c>
      <c r="I145" s="4">
        <f>_xll.SNL.Clients.Office.Excel.Functions.SPG(G145,"IQ_AVG_DILUT_SHARES_OUT","CY2023")</f>
        <v>35401313</v>
      </c>
      <c r="J145" s="5">
        <f>_xll.SNL.Clients.Office.Excel.Functions.SPG(G145, "IQ_DILUT_EPS_NORM", "CY2023")</f>
        <v>11.209</v>
      </c>
      <c r="K145">
        <f t="shared" si="10"/>
        <v>396813.31741700001</v>
      </c>
      <c r="L145">
        <f t="shared" si="11"/>
        <v>8.8587096056399153E-2</v>
      </c>
    </row>
    <row r="146" spans="1:12" x14ac:dyDescent="0.3">
      <c r="A146" s="11" t="s">
        <v>1032</v>
      </c>
      <c r="B146" s="4" cm="1">
        <f t="array" ref="B146">_xll.SNL.Clients.Office.Excel.Functions.SPG(A146, "SP_TOTAL_REV", "CY2023")</f>
        <v>8635000</v>
      </c>
      <c r="C146" s="4">
        <f>_xll.SNL.Clients.Office.Excel.Functions.SPG(A146,"IQ_AVG_DILUT_SHARES_OUT","CY2023")</f>
        <v>392948000</v>
      </c>
      <c r="D146" s="5">
        <f>_xll.SNL.Clients.Office.Excel.Functions.SPG(A146, "IQ_DILUT_EPS_NORM", "CY2023")</f>
        <v>-0.66500000000000004</v>
      </c>
      <c r="E146">
        <f t="shared" si="8"/>
        <v>-261310.42</v>
      </c>
      <c r="F146">
        <f t="shared" si="9"/>
        <v>-3.0261774174869718E-2</v>
      </c>
      <c r="G146" s="11" t="s">
        <v>1032</v>
      </c>
      <c r="H146" s="4" cm="1">
        <f t="array" ref="H146">_xll.SNL.Clients.Office.Excel.Functions.SPG(G146, "SP_TOTAL_REV", "CY2023")</f>
        <v>8635000</v>
      </c>
      <c r="I146" s="4">
        <f>_xll.SNL.Clients.Office.Excel.Functions.SPG(G146,"IQ_AVG_DILUT_SHARES_OUT","CY2023")</f>
        <v>392948000</v>
      </c>
      <c r="J146" s="5">
        <f>_xll.SNL.Clients.Office.Excel.Functions.SPG(G146, "IQ_DILUT_EPS_NORM", "CY2023")</f>
        <v>-0.66500000000000004</v>
      </c>
      <c r="K146">
        <f t="shared" si="10"/>
        <v>-261310.42</v>
      </c>
      <c r="L146">
        <f t="shared" si="11"/>
        <v>-3.0261774174869718E-2</v>
      </c>
    </row>
    <row r="147" spans="1:12" x14ac:dyDescent="0.3">
      <c r="A147" s="11" t="s">
        <v>147</v>
      </c>
      <c r="B147" s="4" cm="1">
        <f t="array" ref="B147">_xll.SNL.Clients.Office.Excel.Functions.SPG(A147, "SP_TOTAL_REV", "CY2023")</f>
        <v>7684476</v>
      </c>
      <c r="C147" s="4">
        <f>_xll.SNL.Clients.Office.Excel.Functions.SPG(A147,"IQ_AVG_DILUT_SHARES_OUT","CY2023")</f>
        <v>140599000</v>
      </c>
      <c r="D147" s="5">
        <f>_xll.SNL.Clients.Office.Excel.Functions.SPG(A147, "IQ_DILUT_EPS_NORM", "CY2023")</f>
        <v>5.2140000000000004</v>
      </c>
      <c r="E147">
        <f t="shared" si="8"/>
        <v>733083.18599999999</v>
      </c>
      <c r="F147">
        <f t="shared" si="9"/>
        <v>9.5397940731417469E-2</v>
      </c>
      <c r="G147" s="11" t="s">
        <v>147</v>
      </c>
      <c r="H147" s="4" cm="1">
        <f t="array" ref="H147">_xll.SNL.Clients.Office.Excel.Functions.SPG(G147, "SP_TOTAL_REV", "CY2023")</f>
        <v>7684476</v>
      </c>
      <c r="I147" s="4">
        <f>_xll.SNL.Clients.Office.Excel.Functions.SPG(G147,"IQ_AVG_DILUT_SHARES_OUT","CY2023")</f>
        <v>140599000</v>
      </c>
      <c r="J147" s="5">
        <f>_xll.SNL.Clients.Office.Excel.Functions.SPG(G147, "IQ_DILUT_EPS_NORM", "CY2023")</f>
        <v>5.2140000000000004</v>
      </c>
      <c r="K147">
        <f t="shared" si="10"/>
        <v>733083.18599999999</v>
      </c>
      <c r="L147">
        <f t="shared" si="11"/>
        <v>9.5397940731417469E-2</v>
      </c>
    </row>
    <row r="148" spans="1:12" x14ac:dyDescent="0.3">
      <c r="A148" s="11" t="s">
        <v>148</v>
      </c>
      <c r="B148" s="4" cm="1">
        <f t="array" ref="B148">_xll.SNL.Clients.Office.Excel.Functions.SPG(A148, "SP_TOTAL_REV", "CY2023")</f>
        <v>44622000</v>
      </c>
      <c r="C148" s="4">
        <f>_xll.SNL.Clients.Office.Excel.Functions.SPG(A148,"IQ_AVG_DILUT_SHARES_OUT","CY2023")</f>
        <v>709000000</v>
      </c>
      <c r="D148" s="5">
        <f>_xll.SNL.Clients.Office.Excel.Functions.SPG(A148, "IQ_DILUT_EPS_NORM", "CY2023")</f>
        <v>1.476</v>
      </c>
      <c r="E148">
        <f t="shared" si="8"/>
        <v>1046484</v>
      </c>
      <c r="F148">
        <f t="shared" si="9"/>
        <v>2.345219846712384E-2</v>
      </c>
      <c r="G148" s="11" t="s">
        <v>148</v>
      </c>
      <c r="H148" s="4" cm="1">
        <f t="array" ref="H148">_xll.SNL.Clients.Office.Excel.Functions.SPG(G148, "SP_TOTAL_REV", "CY2023")</f>
        <v>44622000</v>
      </c>
      <c r="I148" s="4">
        <f>_xll.SNL.Clients.Office.Excel.Functions.SPG(G148,"IQ_AVG_DILUT_SHARES_OUT","CY2023")</f>
        <v>709000000</v>
      </c>
      <c r="J148" s="5">
        <f>_xll.SNL.Clients.Office.Excel.Functions.SPG(G148, "IQ_DILUT_EPS_NORM", "CY2023")</f>
        <v>1.476</v>
      </c>
      <c r="K148">
        <f t="shared" si="10"/>
        <v>1046484</v>
      </c>
      <c r="L148">
        <f t="shared" si="11"/>
        <v>2.345219846712384E-2</v>
      </c>
    </row>
    <row r="149" spans="1:12" x14ac:dyDescent="0.3">
      <c r="A149" s="11" t="s">
        <v>149</v>
      </c>
      <c r="B149" s="4" cm="1">
        <f t="array" ref="B149">_xll.SNL.Clients.Office.Excel.Functions.SPG(A149, "SP_TOTAL_REV", "CY2023")</f>
        <v>12745000</v>
      </c>
      <c r="C149" s="4">
        <f>_xll.SNL.Clients.Office.Excel.Functions.SPG(A149,"IQ_AVG_DILUT_SHARES_OUT","CY2023")</f>
        <v>206000000</v>
      </c>
      <c r="D149" s="5">
        <f>_xll.SNL.Clients.Office.Excel.Functions.SPG(A149, "IQ_DILUT_EPS_NORM", "CY2023")</f>
        <v>4.8</v>
      </c>
      <c r="E149">
        <f t="shared" si="8"/>
        <v>988800</v>
      </c>
      <c r="F149">
        <f t="shared" si="9"/>
        <v>7.7583366025892511E-2</v>
      </c>
      <c r="G149" s="11" t="s">
        <v>149</v>
      </c>
      <c r="H149" s="4" cm="1">
        <f t="array" ref="H149">_xll.SNL.Clients.Office.Excel.Functions.SPG(G149, "SP_TOTAL_REV", "CY2023")</f>
        <v>12745000</v>
      </c>
      <c r="I149" s="4">
        <f>_xll.SNL.Clients.Office.Excel.Functions.SPG(G149,"IQ_AVG_DILUT_SHARES_OUT","CY2023")</f>
        <v>206000000</v>
      </c>
      <c r="J149" s="5">
        <f>_xll.SNL.Clients.Office.Excel.Functions.SPG(G149, "IQ_DILUT_EPS_NORM", "CY2023")</f>
        <v>4.8</v>
      </c>
      <c r="K149">
        <f t="shared" si="10"/>
        <v>988800</v>
      </c>
      <c r="L149">
        <f t="shared" si="11"/>
        <v>7.7583366025892511E-2</v>
      </c>
    </row>
    <row r="150" spans="1:12" x14ac:dyDescent="0.3">
      <c r="A150" s="11" t="s">
        <v>150</v>
      </c>
      <c r="B150" s="4" cm="1">
        <f t="array" ref="B150">_xll.SNL.Clients.Office.Excel.Functions.SPG(A150, "SP_TOTAL_REV", "CY2023")</f>
        <v>28602000</v>
      </c>
      <c r="C150" s="4">
        <f>_xll.SNL.Clients.Office.Excel.Functions.SPG(A150,"IQ_AVG_DILUT_SHARES_OUT","CY2023")</f>
        <v>771000000</v>
      </c>
      <c r="D150" s="5">
        <f>_xll.SNL.Clients.Office.Excel.Functions.SPG(A150, "IQ_DILUT_EPS_NORM", "CY2023")</f>
        <v>4.0270000000000001</v>
      </c>
      <c r="E150">
        <f t="shared" si="8"/>
        <v>3104817</v>
      </c>
      <c r="F150">
        <f t="shared" si="9"/>
        <v>0.10855244388504301</v>
      </c>
      <c r="G150" s="11" t="s">
        <v>150</v>
      </c>
      <c r="H150" s="4" cm="1">
        <f t="array" ref="H150">_xll.SNL.Clients.Office.Excel.Functions.SPG(G150, "SP_TOTAL_REV", "CY2023")</f>
        <v>28602000</v>
      </c>
      <c r="I150" s="4">
        <f>_xll.SNL.Clients.Office.Excel.Functions.SPG(G150,"IQ_AVG_DILUT_SHARES_OUT","CY2023")</f>
        <v>771000000</v>
      </c>
      <c r="J150" s="5">
        <f>_xll.SNL.Clients.Office.Excel.Functions.SPG(G150, "IQ_DILUT_EPS_NORM", "CY2023")</f>
        <v>4.0270000000000001</v>
      </c>
      <c r="K150">
        <f t="shared" si="10"/>
        <v>3104817</v>
      </c>
      <c r="L150">
        <f t="shared" si="11"/>
        <v>0.10855244388504301</v>
      </c>
    </row>
    <row r="151" spans="1:12" x14ac:dyDescent="0.3">
      <c r="A151" s="11" t="s">
        <v>151</v>
      </c>
      <c r="B151" s="4" cm="1">
        <f t="array" ref="B151">_xll.SNL.Clients.Office.Excel.Functions.SPG(A151, "SP_TOTAL_REV", "CY2023")</f>
        <v>12068000</v>
      </c>
      <c r="C151" s="4">
        <f>_xll.SNL.Clients.Office.Excel.Functions.SPG(A151,"IQ_AVG_DILUT_SHARES_OUT","CY2023")</f>
        <v>451200000</v>
      </c>
      <c r="D151" s="5">
        <f>_xll.SNL.Clients.Office.Excel.Functions.SPG(A151, "IQ_DILUT_EPS_NORM", "CY2023")</f>
        <v>1.9279999999999999</v>
      </c>
      <c r="E151">
        <f t="shared" si="8"/>
        <v>869913.59999999998</v>
      </c>
      <c r="F151">
        <f t="shared" si="9"/>
        <v>7.2084322174345378E-2</v>
      </c>
      <c r="G151" s="11" t="s">
        <v>151</v>
      </c>
      <c r="H151" s="4" cm="1">
        <f t="array" ref="H151">_xll.SNL.Clients.Office.Excel.Functions.SPG(G151, "SP_TOTAL_REV", "CY2023")</f>
        <v>12068000</v>
      </c>
      <c r="I151" s="4">
        <f>_xll.SNL.Clients.Office.Excel.Functions.SPG(G151,"IQ_AVG_DILUT_SHARES_OUT","CY2023")</f>
        <v>451200000</v>
      </c>
      <c r="J151" s="5">
        <f>_xll.SNL.Clients.Office.Excel.Functions.SPG(G151, "IQ_DILUT_EPS_NORM", "CY2023")</f>
        <v>1.9279999999999999</v>
      </c>
      <c r="K151">
        <f t="shared" si="10"/>
        <v>869913.59999999998</v>
      </c>
      <c r="L151">
        <f t="shared" si="11"/>
        <v>7.2084322174345378E-2</v>
      </c>
    </row>
    <row r="152" spans="1:12" x14ac:dyDescent="0.3">
      <c r="A152" s="11" t="s">
        <v>152</v>
      </c>
      <c r="B152" s="4" cm="1">
        <f t="array" ref="B152">_xll.SNL.Clients.Office.Excel.Functions.SPG(A152, "SP_TOTAL_REV", "CY2023")</f>
        <v>9210000</v>
      </c>
      <c r="C152" s="4">
        <f>_xll.SNL.Clients.Office.Excel.Functions.SPG(A152,"IQ_AVG_DILUT_SHARES_OUT","CY2023")</f>
        <v>119400000</v>
      </c>
      <c r="D152" s="5">
        <f>_xll.SNL.Clients.Office.Excel.Functions.SPG(A152, "IQ_DILUT_EPS_NORM", "CY2023")</f>
        <v>4.2549999999999999</v>
      </c>
      <c r="E152">
        <f t="shared" si="8"/>
        <v>508047</v>
      </c>
      <c r="F152">
        <f t="shared" si="9"/>
        <v>5.5162540716612377E-2</v>
      </c>
      <c r="G152" s="11" t="s">
        <v>152</v>
      </c>
      <c r="H152" s="4" cm="1">
        <f t="array" ref="H152">_xll.SNL.Clients.Office.Excel.Functions.SPG(G152, "SP_TOTAL_REV", "CY2023")</f>
        <v>9210000</v>
      </c>
      <c r="I152" s="4">
        <f>_xll.SNL.Clients.Office.Excel.Functions.SPG(G152,"IQ_AVG_DILUT_SHARES_OUT","CY2023")</f>
        <v>119400000</v>
      </c>
      <c r="J152" s="5">
        <f>_xll.SNL.Clients.Office.Excel.Functions.SPG(G152, "IQ_DILUT_EPS_NORM", "CY2023")</f>
        <v>4.2549999999999999</v>
      </c>
      <c r="K152">
        <f t="shared" si="10"/>
        <v>508047</v>
      </c>
      <c r="L152">
        <f t="shared" si="11"/>
        <v>5.5162540716612377E-2</v>
      </c>
    </row>
    <row r="153" spans="1:12" x14ac:dyDescent="0.3">
      <c r="A153" s="11" t="s">
        <v>153</v>
      </c>
      <c r="B153" s="4" cm="1">
        <f t="array" ref="B153">_xll.SNL.Clients.Office.Excel.Functions.SPG(A153, "SP_TOTAL_REV", "CY2023")</f>
        <v>23196000</v>
      </c>
      <c r="C153" s="4">
        <f>_xll.SNL.Clients.Office.Excel.Functions.SPG(A153,"IQ_AVG_DILUT_SHARES_OUT","CY2023")</f>
        <v>401100000</v>
      </c>
      <c r="D153" s="5">
        <f>_xll.SNL.Clients.Office.Excel.Functions.SPG(A153, "IQ_DILUT_EPS_NORM", "CY2023")</f>
        <v>5.8369999999999997</v>
      </c>
      <c r="E153">
        <f t="shared" si="8"/>
        <v>2341220.7000000002</v>
      </c>
      <c r="F153">
        <f t="shared" si="9"/>
        <v>0.10093208742886706</v>
      </c>
      <c r="G153" s="11" t="s">
        <v>153</v>
      </c>
      <c r="H153" s="4" cm="1">
        <f t="array" ref="H153">_xll.SNL.Clients.Office.Excel.Functions.SPG(G153, "SP_TOTAL_REV", "CY2023")</f>
        <v>23196000</v>
      </c>
      <c r="I153" s="4">
        <f>_xll.SNL.Clients.Office.Excel.Functions.SPG(G153,"IQ_AVG_DILUT_SHARES_OUT","CY2023")</f>
        <v>401100000</v>
      </c>
      <c r="J153" s="5">
        <f>_xll.SNL.Clients.Office.Excel.Functions.SPG(G153, "IQ_DILUT_EPS_NORM", "CY2023")</f>
        <v>5.8369999999999997</v>
      </c>
      <c r="K153">
        <f t="shared" si="10"/>
        <v>2341220.7000000002</v>
      </c>
      <c r="L153">
        <f t="shared" si="11"/>
        <v>0.10093208742886706</v>
      </c>
    </row>
    <row r="154" spans="1:12" x14ac:dyDescent="0.3">
      <c r="A154" s="11" t="s">
        <v>154</v>
      </c>
      <c r="B154" s="4" cm="1">
        <f t="array" ref="B154">_xll.SNL.Clients.Office.Excel.Functions.SPG(A154, "SP_TOTAL_REV", "CY2023")</f>
        <v>10112000</v>
      </c>
      <c r="C154" s="4">
        <f>_xll.SNL.Clients.Office.Excel.Functions.SPG(A154,"IQ_AVG_DILUT_SHARES_OUT","CY2023")</f>
        <v>533000000</v>
      </c>
      <c r="D154" s="5">
        <f>_xll.SNL.Clients.Office.Excel.Functions.SPG(A154, "IQ_DILUT_EPS_NORM", "CY2023")</f>
        <v>2.44</v>
      </c>
      <c r="E154">
        <f t="shared" si="8"/>
        <v>1300520</v>
      </c>
      <c r="F154">
        <f t="shared" si="9"/>
        <v>0.12861155063291138</v>
      </c>
      <c r="G154" s="11" t="s">
        <v>154</v>
      </c>
      <c r="H154" s="4" cm="1">
        <f t="array" ref="H154">_xll.SNL.Clients.Office.Excel.Functions.SPG(G154, "SP_TOTAL_REV", "CY2023")</f>
        <v>10112000</v>
      </c>
      <c r="I154" s="4">
        <f>_xll.SNL.Clients.Office.Excel.Functions.SPG(G154,"IQ_AVG_DILUT_SHARES_OUT","CY2023")</f>
        <v>533000000</v>
      </c>
      <c r="J154" s="5">
        <f>_xll.SNL.Clients.Office.Excel.Functions.SPG(G154, "IQ_DILUT_EPS_NORM", "CY2023")</f>
        <v>2.44</v>
      </c>
      <c r="K154">
        <f t="shared" si="10"/>
        <v>1300520</v>
      </c>
      <c r="L154">
        <f t="shared" si="11"/>
        <v>0.12861155063291138</v>
      </c>
    </row>
    <row r="155" spans="1:12" x14ac:dyDescent="0.3">
      <c r="A155" s="11" t="s">
        <v>155</v>
      </c>
      <c r="B155" s="4" cm="1">
        <f t="array" ref="B155">_xll.SNL.Clients.Office.Excel.Functions.SPG(A155, "SP_TOTAL_REV", "CY2023")</f>
        <v>15320200</v>
      </c>
      <c r="C155" s="4">
        <f>_xll.SNL.Clients.Office.Excel.Functions.SPG(A155,"IQ_AVG_DILUT_SHARES_OUT","CY2023")</f>
        <v>286500000</v>
      </c>
      <c r="D155" s="5">
        <f>_xll.SNL.Clients.Office.Excel.Functions.SPG(A155, "IQ_DILUT_EPS_NORM", "CY2023")</f>
        <v>4.0490000000000004</v>
      </c>
      <c r="E155">
        <f t="shared" si="8"/>
        <v>1160038.5</v>
      </c>
      <c r="F155">
        <f t="shared" si="9"/>
        <v>7.5719540214879699E-2</v>
      </c>
      <c r="G155" s="11" t="s">
        <v>155</v>
      </c>
      <c r="H155" s="4" cm="1">
        <f t="array" ref="H155">_xll.SNL.Clients.Office.Excel.Functions.SPG(G155, "SP_TOTAL_REV", "CY2023")</f>
        <v>15320200</v>
      </c>
      <c r="I155" s="4">
        <f>_xll.SNL.Clients.Office.Excel.Functions.SPG(G155,"IQ_AVG_DILUT_SHARES_OUT","CY2023")</f>
        <v>286500000</v>
      </c>
      <c r="J155" s="5">
        <f>_xll.SNL.Clients.Office.Excel.Functions.SPG(G155, "IQ_DILUT_EPS_NORM", "CY2023")</f>
        <v>4.0490000000000004</v>
      </c>
      <c r="K155">
        <f t="shared" si="10"/>
        <v>1160038.5</v>
      </c>
      <c r="L155">
        <f t="shared" si="11"/>
        <v>7.5719540214879699E-2</v>
      </c>
    </row>
    <row r="156" spans="1:12" x14ac:dyDescent="0.3">
      <c r="A156" s="11" t="s">
        <v>156</v>
      </c>
      <c r="B156" s="4" cm="1">
        <f t="array" ref="B156">_xll.SNL.Clients.Office.Excel.Functions.SPG(A156, "SP_TOTAL_REV", "CY2023")</f>
        <v>16338000</v>
      </c>
      <c r="C156" s="4">
        <f>_xll.SNL.Clients.Office.Excel.Functions.SPG(A156,"IQ_AVG_DILUT_SHARES_OUT","CY2023")</f>
        <v>385000000</v>
      </c>
      <c r="D156" s="5">
        <f>_xll.SNL.Clients.Office.Excel.Functions.SPG(A156, "IQ_DILUT_EPS_NORM", "CY2023")</f>
        <v>3.5539999999999998</v>
      </c>
      <c r="E156">
        <f t="shared" si="8"/>
        <v>1368290</v>
      </c>
      <c r="F156">
        <f t="shared" si="9"/>
        <v>8.3748928877463588E-2</v>
      </c>
      <c r="G156" s="11" t="s">
        <v>156</v>
      </c>
      <c r="H156" s="4" cm="1">
        <f t="array" ref="H156">_xll.SNL.Clients.Office.Excel.Functions.SPG(G156, "SP_TOTAL_REV", "CY2023")</f>
        <v>16338000</v>
      </c>
      <c r="I156" s="4">
        <f>_xll.SNL.Clients.Office.Excel.Functions.SPG(G156,"IQ_AVG_DILUT_SHARES_OUT","CY2023")</f>
        <v>385000000</v>
      </c>
      <c r="J156" s="5">
        <f>_xll.SNL.Clients.Office.Excel.Functions.SPG(G156, "IQ_DILUT_EPS_NORM", "CY2023")</f>
        <v>3.5539999999999998</v>
      </c>
      <c r="K156">
        <f t="shared" si="10"/>
        <v>1368290</v>
      </c>
      <c r="L156">
        <f t="shared" si="11"/>
        <v>8.3748928877463588E-2</v>
      </c>
    </row>
    <row r="157" spans="1:12" x14ac:dyDescent="0.3">
      <c r="A157" s="11" t="s">
        <v>157</v>
      </c>
      <c r="B157" s="4" cm="1">
        <f t="array" ref="B157">_xll.SNL.Clients.Office.Excel.Functions.SPG(A157, "SP_TOTAL_REV", "CY2023")</f>
        <v>5010000</v>
      </c>
      <c r="C157" s="4">
        <f>_xll.SNL.Clients.Office.Excel.Functions.SPG(A157,"IQ_AVG_DILUT_SHARES_OUT","CY2023")</f>
        <v>609400000</v>
      </c>
      <c r="D157" s="5">
        <f>_xll.SNL.Clients.Office.Excel.Functions.SPG(A157, "IQ_DILUT_EPS_NORM", "CY2023")</f>
        <v>1.595</v>
      </c>
      <c r="E157">
        <f t="shared" si="8"/>
        <v>971993</v>
      </c>
      <c r="F157">
        <f t="shared" si="9"/>
        <v>0.19401057884231537</v>
      </c>
      <c r="G157" s="11" t="s">
        <v>157</v>
      </c>
      <c r="H157" s="4" cm="1">
        <f t="array" ref="H157">_xll.SNL.Clients.Office.Excel.Functions.SPG(G157, "SP_TOTAL_REV", "CY2023")</f>
        <v>5010000</v>
      </c>
      <c r="I157" s="4">
        <f>_xll.SNL.Clients.Office.Excel.Functions.SPG(G157,"IQ_AVG_DILUT_SHARES_OUT","CY2023")</f>
        <v>609400000</v>
      </c>
      <c r="J157" s="5">
        <f>_xll.SNL.Clients.Office.Excel.Functions.SPG(G157, "IQ_DILUT_EPS_NORM", "CY2023")</f>
        <v>1.595</v>
      </c>
      <c r="K157">
        <f t="shared" si="10"/>
        <v>971993</v>
      </c>
      <c r="L157">
        <f t="shared" si="11"/>
        <v>0.19401057884231537</v>
      </c>
    </row>
    <row r="158" spans="1:12" x14ac:dyDescent="0.3">
      <c r="A158" s="11" t="s">
        <v>158</v>
      </c>
      <c r="B158" s="4" cm="1">
        <f t="array" ref="B158">_xll.SNL.Clients.Office.Excel.Functions.SPG(A158, "SP_TOTAL_REV", "CY2023")</f>
        <v>7657000</v>
      </c>
      <c r="C158" s="4">
        <f>_xll.SNL.Clients.Office.Excel.Functions.SPG(A158,"IQ_AVG_DILUT_SHARES_OUT","CY2023")</f>
        <v>272750000</v>
      </c>
      <c r="D158" s="5">
        <f>_xll.SNL.Clients.Office.Excel.Functions.SPG(A158, "IQ_DILUT_EPS_NORM", "CY2023")</f>
        <v>3.8220000000000001</v>
      </c>
      <c r="E158">
        <f t="shared" si="8"/>
        <v>1042450.5</v>
      </c>
      <c r="F158">
        <f t="shared" si="9"/>
        <v>0.13614346349745332</v>
      </c>
      <c r="G158" s="11" t="s">
        <v>158</v>
      </c>
      <c r="H158" s="4" cm="1">
        <f t="array" ref="H158">_xll.SNL.Clients.Office.Excel.Functions.SPG(G158, "SP_TOTAL_REV", "CY2023")</f>
        <v>7657000</v>
      </c>
      <c r="I158" s="4">
        <f>_xll.SNL.Clients.Office.Excel.Functions.SPG(G158,"IQ_AVG_DILUT_SHARES_OUT","CY2023")</f>
        <v>272750000</v>
      </c>
      <c r="J158" s="5">
        <f>_xll.SNL.Clients.Office.Excel.Functions.SPG(G158, "IQ_DILUT_EPS_NORM", "CY2023")</f>
        <v>3.8220000000000001</v>
      </c>
      <c r="K158">
        <f t="shared" si="10"/>
        <v>1042450.5</v>
      </c>
      <c r="L158">
        <f t="shared" si="11"/>
        <v>0.13614346349745332</v>
      </c>
    </row>
    <row r="159" spans="1:12" x14ac:dyDescent="0.3">
      <c r="A159" s="11" t="s">
        <v>159</v>
      </c>
      <c r="B159" s="4" cm="1">
        <f t="array" ref="B159">_xll.SNL.Clients.Office.Excel.Functions.SPG(A159, "SP_TOTAL_REV", "CY2023")</f>
        <v>171340000</v>
      </c>
      <c r="C159" s="4">
        <f>_xll.SNL.Clients.Office.Excel.Functions.SPG(A159,"IQ_AVG_DILUT_SHARES_OUT","CY2023")</f>
        <v>237400000</v>
      </c>
      <c r="D159" s="5">
        <f>_xll.SNL.Clients.Office.Excel.Functions.SPG(A159, "IQ_DILUT_EPS_NORM", "CY2023")</f>
        <v>23.306000000000001</v>
      </c>
      <c r="E159">
        <f t="shared" si="8"/>
        <v>5532844.4000000004</v>
      </c>
      <c r="F159">
        <f t="shared" si="9"/>
        <v>3.229160966499358E-2</v>
      </c>
      <c r="G159" s="11" t="s">
        <v>159</v>
      </c>
      <c r="H159" s="4" cm="1">
        <f t="array" ref="H159">_xll.SNL.Clients.Office.Excel.Functions.SPG(G159, "SP_TOTAL_REV", "CY2023")</f>
        <v>171340000</v>
      </c>
      <c r="I159" s="4">
        <f>_xll.SNL.Clients.Office.Excel.Functions.SPG(G159,"IQ_AVG_DILUT_SHARES_OUT","CY2023")</f>
        <v>237400000</v>
      </c>
      <c r="J159" s="5">
        <f>_xll.SNL.Clients.Office.Excel.Functions.SPG(G159, "IQ_DILUT_EPS_NORM", "CY2023")</f>
        <v>23.306000000000001</v>
      </c>
      <c r="K159">
        <f t="shared" si="10"/>
        <v>5532844.4000000004</v>
      </c>
      <c r="L159">
        <f t="shared" si="11"/>
        <v>3.229160966499358E-2</v>
      </c>
    </row>
    <row r="160" spans="1:12" x14ac:dyDescent="0.3">
      <c r="A160" s="11" t="s">
        <v>160</v>
      </c>
      <c r="B160" s="4" cm="1">
        <f t="array" ref="B160">_xll.SNL.Clients.Office.Excel.Functions.SPG(A160, "SP_TOTAL_REV", "CY2023")</f>
        <v>34124100</v>
      </c>
      <c r="C160" s="4">
        <f>_xll.SNL.Clients.Office.Excel.Functions.SPG(A160,"IQ_AVG_DILUT_SHARES_OUT","CY2023")</f>
        <v>903284000</v>
      </c>
      <c r="D160" s="5">
        <f>_xll.SNL.Clients.Office.Excel.Functions.SPG(A160, "IQ_DILUT_EPS_NORM", "CY2023")</f>
        <v>7.2249999999999996</v>
      </c>
      <c r="E160">
        <f t="shared" si="8"/>
        <v>6526226.9000000004</v>
      </c>
      <c r="F160">
        <f t="shared" si="9"/>
        <v>0.19124978827280428</v>
      </c>
      <c r="G160" s="11" t="s">
        <v>160</v>
      </c>
      <c r="H160" s="4" cm="1">
        <f t="array" ref="H160">_xll.SNL.Clients.Office.Excel.Functions.SPG(G160, "SP_TOTAL_REV", "CY2023")</f>
        <v>34124100</v>
      </c>
      <c r="I160" s="4">
        <f>_xll.SNL.Clients.Office.Excel.Functions.SPG(G160,"IQ_AVG_DILUT_SHARES_OUT","CY2023")</f>
        <v>903284000</v>
      </c>
      <c r="J160" s="5">
        <f>_xll.SNL.Clients.Office.Excel.Functions.SPG(G160, "IQ_DILUT_EPS_NORM", "CY2023")</f>
        <v>7.2249999999999996</v>
      </c>
      <c r="K160">
        <f t="shared" si="10"/>
        <v>6526226.9000000004</v>
      </c>
      <c r="L160">
        <f t="shared" si="11"/>
        <v>0.19124978827280428</v>
      </c>
    </row>
    <row r="161" spans="1:12" x14ac:dyDescent="0.3">
      <c r="A161" s="11" t="s">
        <v>161</v>
      </c>
      <c r="B161" s="4" cm="1">
        <f t="array" ref="B161">_xll.SNL.Clients.Office.Excel.Functions.SPG(A161, "SP_TOTAL_REV", "CY2023")</f>
        <v>15909000</v>
      </c>
      <c r="C161" s="4">
        <f>_xll.SNL.Clients.Office.Excel.Functions.SPG(A161,"IQ_AVG_DILUT_SHARES_OUT","CY2023")</f>
        <v>573950000</v>
      </c>
      <c r="D161" s="5">
        <f>_xll.SNL.Clients.Office.Excel.Functions.SPG(A161, "IQ_DILUT_EPS_NORM", "CY2023")</f>
        <v>3.2589999999999999</v>
      </c>
      <c r="E161">
        <f t="shared" si="8"/>
        <v>1870503.05</v>
      </c>
      <c r="F161">
        <f t="shared" si="9"/>
        <v>0.11757514928656736</v>
      </c>
      <c r="G161" s="11" t="s">
        <v>161</v>
      </c>
      <c r="H161" s="4" cm="1">
        <f t="array" ref="H161">_xll.SNL.Clients.Office.Excel.Functions.SPG(G161, "SP_TOTAL_REV", "CY2023")</f>
        <v>15909000</v>
      </c>
      <c r="I161" s="4">
        <f>_xll.SNL.Clients.Office.Excel.Functions.SPG(G161,"IQ_AVG_DILUT_SHARES_OUT","CY2023")</f>
        <v>573950000</v>
      </c>
      <c r="J161" s="5">
        <f>_xll.SNL.Clients.Office.Excel.Functions.SPG(G161, "IQ_DILUT_EPS_NORM", "CY2023")</f>
        <v>3.2589999999999999</v>
      </c>
      <c r="K161">
        <f t="shared" si="10"/>
        <v>1870503.05</v>
      </c>
      <c r="L161">
        <f t="shared" si="11"/>
        <v>0.11757514928656736</v>
      </c>
    </row>
    <row r="162" spans="1:12" x14ac:dyDescent="0.3">
      <c r="A162" s="11" t="s">
        <v>162</v>
      </c>
      <c r="B162" s="4" cm="1">
        <f t="array" ref="B162">_xll.SNL.Clients.Office.Excel.Functions.SPG(A162, "SP_TOTAL_REV", "CY2023")</f>
        <v>2290786</v>
      </c>
      <c r="C162" s="4">
        <f>_xll.SNL.Clients.Office.Excel.Functions.SPG(A162,"IQ_AVG_DILUT_SHARES_OUT","CY2023")</f>
        <v>143290000</v>
      </c>
      <c r="D162" s="5">
        <f>_xll.SNL.Clients.Office.Excel.Functions.SPG(A162, "IQ_DILUT_EPS_NORM", "CY2023")</f>
        <v>2.2690000000000001</v>
      </c>
      <c r="E162">
        <f t="shared" si="8"/>
        <v>325125.01</v>
      </c>
      <c r="F162">
        <f t="shared" si="9"/>
        <v>0.14192727299712851</v>
      </c>
      <c r="G162" s="11" t="s">
        <v>162</v>
      </c>
      <c r="H162" s="4" cm="1">
        <f t="array" ref="H162">_xll.SNL.Clients.Office.Excel.Functions.SPG(G162, "SP_TOTAL_REV", "CY2023")</f>
        <v>2290786</v>
      </c>
      <c r="I162" s="4">
        <f>_xll.SNL.Clients.Office.Excel.Functions.SPG(G162,"IQ_AVG_DILUT_SHARES_OUT","CY2023")</f>
        <v>143290000</v>
      </c>
      <c r="J162" s="5">
        <f>_xll.SNL.Clients.Office.Excel.Functions.SPG(G162, "IQ_DILUT_EPS_NORM", "CY2023")</f>
        <v>2.2690000000000001</v>
      </c>
      <c r="K162">
        <f t="shared" si="10"/>
        <v>325125.01</v>
      </c>
      <c r="L162">
        <f t="shared" si="11"/>
        <v>0.14192727299712851</v>
      </c>
    </row>
    <row r="163" spans="1:12" x14ac:dyDescent="0.3">
      <c r="A163" s="11" t="s">
        <v>163</v>
      </c>
      <c r="B163" s="4" cm="1">
        <f t="array" ref="B163">_xll.SNL.Clients.Office.Excel.Functions.SPG(A163, "SP_TOTAL_REV", "CY2023")</f>
        <v>12147412</v>
      </c>
      <c r="C163" s="4">
        <f>_xll.SNL.Clients.Office.Excel.Functions.SPG(A163,"IQ_AVG_DILUT_SHARES_OUT","CY2023")</f>
        <v>424752990</v>
      </c>
      <c r="D163" s="5">
        <f>_xll.SNL.Clients.Office.Excel.Functions.SPG(A163, "IQ_DILUT_EPS_NORM", "CY2023")</f>
        <v>2.75</v>
      </c>
      <c r="E163">
        <f t="shared" si="8"/>
        <v>1168070.7224999999</v>
      </c>
      <c r="F163">
        <f t="shared" si="9"/>
        <v>9.6157990072288646E-2</v>
      </c>
      <c r="G163" s="11" t="s">
        <v>163</v>
      </c>
      <c r="H163" s="4" cm="1">
        <f t="array" ref="H163">_xll.SNL.Clients.Office.Excel.Functions.SPG(G163, "SP_TOTAL_REV", "CY2023")</f>
        <v>12147412</v>
      </c>
      <c r="I163" s="4">
        <f>_xll.SNL.Clients.Office.Excel.Functions.SPG(G163,"IQ_AVG_DILUT_SHARES_OUT","CY2023")</f>
        <v>424752990</v>
      </c>
      <c r="J163" s="5">
        <f>_xll.SNL.Clients.Office.Excel.Functions.SPG(G163, "IQ_DILUT_EPS_NORM", "CY2023")</f>
        <v>2.75</v>
      </c>
      <c r="K163">
        <f t="shared" si="10"/>
        <v>1168070.7224999999</v>
      </c>
      <c r="L163">
        <f t="shared" si="11"/>
        <v>9.6157990072288646E-2</v>
      </c>
    </row>
    <row r="164" spans="1:12" x14ac:dyDescent="0.3">
      <c r="A164" s="11" t="s">
        <v>164</v>
      </c>
      <c r="B164" s="4" cm="1">
        <f t="array" ref="B164">_xll.SNL.Clients.Office.Excel.Functions.SPG(A164, "SP_TOTAL_REV", "CY2023")</f>
        <v>23273000</v>
      </c>
      <c r="C164" s="4">
        <f>_xll.SNL.Clients.Office.Excel.Functions.SPG(A164,"IQ_AVG_DILUT_SHARES_OUT","CY2023")</f>
        <v>584000000</v>
      </c>
      <c r="D164" s="5">
        <f>_xll.SNL.Clients.Office.Excel.Functions.SPG(A164, "IQ_DILUT_EPS_NORM", "CY2023")</f>
        <v>10.303000000000001</v>
      </c>
      <c r="E164">
        <f t="shared" si="8"/>
        <v>6016952.0000000009</v>
      </c>
      <c r="F164">
        <f t="shared" si="9"/>
        <v>0.25853787650925969</v>
      </c>
      <c r="G164" s="11" t="s">
        <v>164</v>
      </c>
      <c r="H164" s="4" cm="1">
        <f t="array" ref="H164">_xll.SNL.Clients.Office.Excel.Functions.SPG(G164, "SP_TOTAL_REV", "CY2023")</f>
        <v>23273000</v>
      </c>
      <c r="I164" s="4">
        <f>_xll.SNL.Clients.Office.Excel.Functions.SPG(G164,"IQ_AVG_DILUT_SHARES_OUT","CY2023")</f>
        <v>584000000</v>
      </c>
      <c r="J164" s="5">
        <f>_xll.SNL.Clients.Office.Excel.Functions.SPG(G164, "IQ_DILUT_EPS_NORM", "CY2023")</f>
        <v>10.303000000000001</v>
      </c>
      <c r="K164">
        <f t="shared" si="10"/>
        <v>6016952.0000000009</v>
      </c>
      <c r="L164">
        <f t="shared" si="11"/>
        <v>0.25853787650925969</v>
      </c>
    </row>
    <row r="165" spans="1:12" x14ac:dyDescent="0.3">
      <c r="A165" s="11" t="s">
        <v>165</v>
      </c>
      <c r="B165" s="4" cm="1">
        <f t="array" ref="B165">_xll.SNL.Clients.Office.Excel.Functions.SPG(A165, "SP_TOTAL_REV", "CY2023")</f>
        <v>4690540</v>
      </c>
      <c r="C165" s="4">
        <f>_xll.SNL.Clients.Office.Excel.Functions.SPG(A165,"IQ_AVG_DILUT_SHARES_OUT","CY2023")</f>
        <v>59085000</v>
      </c>
      <c r="D165" s="5">
        <f>_xll.SNL.Clients.Office.Excel.Functions.SPG(A165, "IQ_DILUT_EPS_NORM", "CY2023")</f>
        <v>6.6529999999999996</v>
      </c>
      <c r="E165">
        <f t="shared" si="8"/>
        <v>393092.505</v>
      </c>
      <c r="F165">
        <f t="shared" si="9"/>
        <v>8.3805383815083123E-2</v>
      </c>
      <c r="G165" s="11" t="s">
        <v>165</v>
      </c>
      <c r="H165" s="4" cm="1">
        <f t="array" ref="H165">_xll.SNL.Clients.Office.Excel.Functions.SPG(G165, "SP_TOTAL_REV", "CY2023")</f>
        <v>4690540</v>
      </c>
      <c r="I165" s="4">
        <f>_xll.SNL.Clients.Office.Excel.Functions.SPG(G165,"IQ_AVG_DILUT_SHARES_OUT","CY2023")</f>
        <v>59085000</v>
      </c>
      <c r="J165" s="5">
        <f>_xll.SNL.Clients.Office.Excel.Functions.SPG(G165, "IQ_DILUT_EPS_NORM", "CY2023")</f>
        <v>6.6529999999999996</v>
      </c>
      <c r="K165">
        <f t="shared" si="10"/>
        <v>393092.505</v>
      </c>
      <c r="L165">
        <f t="shared" si="11"/>
        <v>8.3805383815083123E-2</v>
      </c>
    </row>
    <row r="166" spans="1:12" x14ac:dyDescent="0.3">
      <c r="A166" s="11" t="s">
        <v>166</v>
      </c>
      <c r="B166" s="4" cm="1">
        <f t="array" ref="B166">_xll.SNL.Clients.Office.Excel.Functions.SPG(A166, "SP_TOTAL_REV", "CY2023")</f>
        <v>4974255</v>
      </c>
      <c r="C166" s="4">
        <f>_xll.SNL.Clients.Office.Excel.Functions.SPG(A166,"IQ_AVG_DILUT_SHARES_OUT","CY2023")</f>
        <v>413224000</v>
      </c>
      <c r="D166" s="5">
        <f>_xll.SNL.Clients.Office.Excel.Functions.SPG(A166, "IQ_DILUT_EPS_NORM", "CY2023")</f>
        <v>3.4740000000000002</v>
      </c>
      <c r="E166">
        <f t="shared" si="8"/>
        <v>1435540.176</v>
      </c>
      <c r="F166">
        <f t="shared" si="9"/>
        <v>0.28859400573553223</v>
      </c>
      <c r="G166" s="11" t="s">
        <v>166</v>
      </c>
      <c r="H166" s="4" cm="1">
        <f t="array" ref="H166">_xll.SNL.Clients.Office.Excel.Functions.SPG(G166, "SP_TOTAL_REV", "CY2023")</f>
        <v>4974255</v>
      </c>
      <c r="I166" s="4">
        <f>_xll.SNL.Clients.Office.Excel.Functions.SPG(G166,"IQ_AVG_DILUT_SHARES_OUT","CY2023")</f>
        <v>413224000</v>
      </c>
      <c r="J166" s="5">
        <f>_xll.SNL.Clients.Office.Excel.Functions.SPG(G166, "IQ_DILUT_EPS_NORM", "CY2023")</f>
        <v>3.4740000000000002</v>
      </c>
      <c r="K166">
        <f t="shared" si="10"/>
        <v>1435540.176</v>
      </c>
      <c r="L166">
        <f t="shared" si="11"/>
        <v>0.28859400573553223</v>
      </c>
    </row>
    <row r="167" spans="1:12" x14ac:dyDescent="0.3">
      <c r="A167" s="11" t="s">
        <v>167</v>
      </c>
      <c r="B167" s="4" cm="1">
        <f t="array" ref="B167">_xll.SNL.Clients.Office.Excel.Functions.SPG(A167, "SP_TOTAL_REV", "CY2023")</f>
        <v>5265200</v>
      </c>
      <c r="C167" s="4">
        <f>_xll.SNL.Clients.Office.Excel.Functions.SPG(A167,"IQ_AVG_DILUT_SHARES_OUT","CY2023")</f>
        <v>123900000</v>
      </c>
      <c r="D167" s="5">
        <f>_xll.SNL.Clients.Office.Excel.Functions.SPG(A167, "IQ_DILUT_EPS_NORM", "CY2023")</f>
        <v>3.7090000000000001</v>
      </c>
      <c r="E167">
        <f t="shared" si="8"/>
        <v>459545.1</v>
      </c>
      <c r="F167">
        <f t="shared" si="9"/>
        <v>8.7279704474663822E-2</v>
      </c>
      <c r="G167" s="11" t="s">
        <v>167</v>
      </c>
      <c r="H167" s="4" cm="1">
        <f t="array" ref="H167">_xll.SNL.Clients.Office.Excel.Functions.SPG(G167, "SP_TOTAL_REV", "CY2023")</f>
        <v>5265200</v>
      </c>
      <c r="I167" s="4">
        <f>_xll.SNL.Clients.Office.Excel.Functions.SPG(G167,"IQ_AVG_DILUT_SHARES_OUT","CY2023")</f>
        <v>123900000</v>
      </c>
      <c r="J167" s="5">
        <f>_xll.SNL.Clients.Office.Excel.Functions.SPG(G167, "IQ_DILUT_EPS_NORM", "CY2023")</f>
        <v>3.7090000000000001</v>
      </c>
      <c r="K167">
        <f t="shared" si="10"/>
        <v>459545.1</v>
      </c>
      <c r="L167">
        <f t="shared" si="11"/>
        <v>8.7279704474663822E-2</v>
      </c>
    </row>
    <row r="168" spans="1:12" x14ac:dyDescent="0.3">
      <c r="A168" s="11" t="s">
        <v>168</v>
      </c>
      <c r="B168" s="4" cm="1">
        <f t="array" ref="B168">_xll.SNL.Clients.Office.Excel.Functions.SPG(A168, "SP_TOTAL_REV", "CY2023")</f>
        <v>8272667</v>
      </c>
      <c r="C168" s="4">
        <f>_xll.SNL.Clients.Office.Excel.Functions.SPG(A168,"IQ_AVG_DILUT_SHARES_OUT","CY2023")</f>
        <v>94009000</v>
      </c>
      <c r="D168" s="5">
        <f>_xll.SNL.Clients.Office.Excel.Functions.SPG(A168, "IQ_DILUT_EPS_NORM", "CY2023")</f>
        <v>7.4390000000000001</v>
      </c>
      <c r="E168">
        <f t="shared" si="8"/>
        <v>699332.951</v>
      </c>
      <c r="F168">
        <f t="shared" si="9"/>
        <v>8.4535368219221196E-2</v>
      </c>
      <c r="G168" s="11" t="s">
        <v>168</v>
      </c>
      <c r="H168" s="4" cm="1">
        <f t="array" ref="H168">_xll.SNL.Clients.Office.Excel.Functions.SPG(G168, "SP_TOTAL_REV", "CY2023")</f>
        <v>8272667</v>
      </c>
      <c r="I168" s="4">
        <f>_xll.SNL.Clients.Office.Excel.Functions.SPG(G168,"IQ_AVG_DILUT_SHARES_OUT","CY2023")</f>
        <v>94009000</v>
      </c>
      <c r="J168" s="5">
        <f>_xll.SNL.Clients.Office.Excel.Functions.SPG(G168, "IQ_DILUT_EPS_NORM", "CY2023")</f>
        <v>7.4390000000000001</v>
      </c>
      <c r="K168">
        <f t="shared" si="10"/>
        <v>699332.951</v>
      </c>
      <c r="L168">
        <f t="shared" si="11"/>
        <v>8.4535368219221196E-2</v>
      </c>
    </row>
    <row r="169" spans="1:12" x14ac:dyDescent="0.3">
      <c r="A169" s="11" t="s">
        <v>169</v>
      </c>
      <c r="B169" s="4" cm="1">
        <f t="array" ref="B169">_xll.SNL.Clients.Office.Excel.Functions.SPG(A169, "SP_TOTAL_REV", "CY2023")</f>
        <v>2874906</v>
      </c>
      <c r="C169" s="4">
        <f>_xll.SNL.Clients.Office.Excel.Functions.SPG(A169,"IQ_AVG_DILUT_SHARES_OUT","CY2023")</f>
        <v>390897000</v>
      </c>
      <c r="D169" s="5">
        <f>_xll.SNL.Clients.Office.Excel.Functions.SPG(A169, "IQ_DILUT_EPS_NORM", "CY2023")</f>
        <v>0.83</v>
      </c>
      <c r="E169">
        <f t="shared" si="8"/>
        <v>324444.51</v>
      </c>
      <c r="F169">
        <f t="shared" si="9"/>
        <v>0.11285395418145845</v>
      </c>
      <c r="G169" s="11" t="s">
        <v>169</v>
      </c>
      <c r="H169" s="4" cm="1">
        <f t="array" ref="H169">_xll.SNL.Clients.Office.Excel.Functions.SPG(G169, "SP_TOTAL_REV", "CY2023")</f>
        <v>2874906</v>
      </c>
      <c r="I169" s="4">
        <f>_xll.SNL.Clients.Office.Excel.Functions.SPG(G169,"IQ_AVG_DILUT_SHARES_OUT","CY2023")</f>
        <v>390897000</v>
      </c>
      <c r="J169" s="5">
        <f>_xll.SNL.Clients.Office.Excel.Functions.SPG(G169, "IQ_DILUT_EPS_NORM", "CY2023")</f>
        <v>0.83</v>
      </c>
      <c r="K169">
        <f t="shared" si="10"/>
        <v>324444.51</v>
      </c>
      <c r="L169">
        <f t="shared" si="11"/>
        <v>0.11285395418145845</v>
      </c>
    </row>
    <row r="170" spans="1:12" x14ac:dyDescent="0.3">
      <c r="A170" s="11" t="s">
        <v>170</v>
      </c>
      <c r="B170" s="4" cm="1">
        <f t="array" ref="B170">_xll.SNL.Clients.Office.Excel.Functions.SPG(A170, "SP_TOTAL_REV", "CY2023")</f>
        <v>3310620</v>
      </c>
      <c r="C170" s="4">
        <f>_xll.SNL.Clients.Office.Excel.Functions.SPG(A170,"IQ_AVG_DILUT_SHARES_OUT","CY2023")</f>
        <v>52299411</v>
      </c>
      <c r="D170" s="5">
        <f>_xll.SNL.Clients.Office.Excel.Functions.SPG(A170, "IQ_DILUT_EPS_NORM", "CY2023")</f>
        <v>6.9020000000000001</v>
      </c>
      <c r="E170">
        <f t="shared" si="8"/>
        <v>360970.53472200001</v>
      </c>
      <c r="F170">
        <f t="shared" si="9"/>
        <v>0.10903411890280371</v>
      </c>
      <c r="G170" s="11" t="s">
        <v>170</v>
      </c>
      <c r="H170" s="4" cm="1">
        <f t="array" ref="H170">_xll.SNL.Clients.Office.Excel.Functions.SPG(G170, "SP_TOTAL_REV", "CY2023")</f>
        <v>3310620</v>
      </c>
      <c r="I170" s="4">
        <f>_xll.SNL.Clients.Office.Excel.Functions.SPG(G170,"IQ_AVG_DILUT_SHARES_OUT","CY2023")</f>
        <v>52299411</v>
      </c>
      <c r="J170" s="5">
        <f>_xll.SNL.Clients.Office.Excel.Functions.SPG(G170, "IQ_DILUT_EPS_NORM", "CY2023")</f>
        <v>6.9020000000000001</v>
      </c>
      <c r="K170">
        <f t="shared" si="10"/>
        <v>360970.53472200001</v>
      </c>
      <c r="L170">
        <f t="shared" si="11"/>
        <v>0.10903411890280371</v>
      </c>
    </row>
    <row r="171" spans="1:12" x14ac:dyDescent="0.3">
      <c r="A171" s="11" t="s">
        <v>171</v>
      </c>
      <c r="B171" s="4" cm="1">
        <f t="array" ref="B171">_xll.SNL.Clients.Office.Excel.Functions.SPG(A171, "SP_TOTAL_REV", "CY2023")</f>
        <v>1744220</v>
      </c>
      <c r="C171" s="4">
        <f>_xll.SNL.Clients.Office.Excel.Functions.SPG(A171,"IQ_AVG_DILUT_SHARES_OUT","CY2023")</f>
        <v>64253385</v>
      </c>
      <c r="D171" s="5">
        <f>_xll.SNL.Clients.Office.Excel.Functions.SPG(A171, "IQ_DILUT_EPS_NORM", "CY2023")</f>
        <v>3.0649999999999999</v>
      </c>
      <c r="E171">
        <f t="shared" si="8"/>
        <v>196936.62502500002</v>
      </c>
      <c r="F171">
        <f t="shared" si="9"/>
        <v>0.11290813373599662</v>
      </c>
      <c r="G171" s="11" t="s">
        <v>171</v>
      </c>
      <c r="H171" s="4" cm="1">
        <f t="array" ref="H171">_xll.SNL.Clients.Office.Excel.Functions.SPG(G171, "SP_TOTAL_REV", "CY2023")</f>
        <v>1744220</v>
      </c>
      <c r="I171" s="4">
        <f>_xll.SNL.Clients.Office.Excel.Functions.SPG(G171,"IQ_AVG_DILUT_SHARES_OUT","CY2023")</f>
        <v>64253385</v>
      </c>
      <c r="J171" s="5">
        <f>_xll.SNL.Clients.Office.Excel.Functions.SPG(G171, "IQ_DILUT_EPS_NORM", "CY2023")</f>
        <v>3.0649999999999999</v>
      </c>
      <c r="K171">
        <f t="shared" si="10"/>
        <v>196936.62502500002</v>
      </c>
      <c r="L171">
        <f t="shared" si="11"/>
        <v>0.11290813373599662</v>
      </c>
    </row>
    <row r="172" spans="1:12" x14ac:dyDescent="0.3">
      <c r="A172" s="11" t="s">
        <v>172</v>
      </c>
      <c r="B172" s="4" cm="1">
        <f t="array" ref="B172">_xll.SNL.Clients.Office.Excel.Functions.SPG(A172, "SP_TOTAL_REV", "CY2023")</f>
        <v>14586000</v>
      </c>
      <c r="C172" s="4">
        <f>_xll.SNL.Clients.Office.Excel.Functions.SPG(A172,"IQ_AVG_DILUT_SHARES_OUT","CY2023")</f>
        <v>41300000</v>
      </c>
      <c r="D172" s="5">
        <f>_xll.SNL.Clients.Office.Excel.Functions.SPG(A172, "IQ_DILUT_EPS_NORM", "CY2023")</f>
        <v>32.597000000000001</v>
      </c>
      <c r="E172">
        <f t="shared" si="8"/>
        <v>1346256.1</v>
      </c>
      <c r="F172">
        <f t="shared" si="9"/>
        <v>9.2297826683120809E-2</v>
      </c>
      <c r="G172" s="11" t="s">
        <v>172</v>
      </c>
      <c r="H172" s="4" cm="1">
        <f t="array" ref="H172">_xll.SNL.Clients.Office.Excel.Functions.SPG(G172, "SP_TOTAL_REV", "CY2023")</f>
        <v>14586000</v>
      </c>
      <c r="I172" s="4">
        <f>_xll.SNL.Clients.Office.Excel.Functions.SPG(G172,"IQ_AVG_DILUT_SHARES_OUT","CY2023")</f>
        <v>41300000</v>
      </c>
      <c r="J172" s="5">
        <f>_xll.SNL.Clients.Office.Excel.Functions.SPG(G172, "IQ_DILUT_EPS_NORM", "CY2023")</f>
        <v>32.597000000000001</v>
      </c>
      <c r="K172">
        <f t="shared" si="10"/>
        <v>1346256.1</v>
      </c>
      <c r="L172">
        <f t="shared" si="11"/>
        <v>9.2297826683120809E-2</v>
      </c>
    </row>
    <row r="173" spans="1:12" x14ac:dyDescent="0.3">
      <c r="A173" s="11" t="s">
        <v>173</v>
      </c>
      <c r="B173" s="4" cm="1">
        <f t="array" ref="B173">_xll.SNL.Clients.Office.Excel.Functions.SPG(A173, "SP_TOTAL_REV", "CY2023")</f>
        <v>5508200</v>
      </c>
      <c r="C173" s="4">
        <f>_xll.SNL.Clients.Office.Excel.Functions.SPG(A173,"IQ_AVG_DILUT_SHARES_OUT","CY2023")</f>
        <v>230500000</v>
      </c>
      <c r="D173" s="5">
        <f>_xll.SNL.Clients.Office.Excel.Functions.SPG(A173, "IQ_DILUT_EPS_NORM", "CY2023")</f>
        <v>2.0049999999999999</v>
      </c>
      <c r="E173">
        <f t="shared" si="8"/>
        <v>462152.5</v>
      </c>
      <c r="F173">
        <f t="shared" si="9"/>
        <v>8.3902636069859482E-2</v>
      </c>
      <c r="G173" s="11" t="s">
        <v>173</v>
      </c>
      <c r="H173" s="4" cm="1">
        <f t="array" ref="H173">_xll.SNL.Clients.Office.Excel.Functions.SPG(G173, "SP_TOTAL_REV", "CY2023")</f>
        <v>5508200</v>
      </c>
      <c r="I173" s="4">
        <f>_xll.SNL.Clients.Office.Excel.Functions.SPG(G173,"IQ_AVG_DILUT_SHARES_OUT","CY2023")</f>
        <v>230500000</v>
      </c>
      <c r="J173" s="5">
        <f>_xll.SNL.Clients.Office.Excel.Functions.SPG(G173, "IQ_DILUT_EPS_NORM", "CY2023")</f>
        <v>2.0049999999999999</v>
      </c>
      <c r="K173">
        <f t="shared" si="10"/>
        <v>462152.5</v>
      </c>
      <c r="L173">
        <f t="shared" si="11"/>
        <v>8.3902636069859482E-2</v>
      </c>
    </row>
    <row r="174" spans="1:12" x14ac:dyDescent="0.3">
      <c r="A174" s="11" t="s">
        <v>174</v>
      </c>
      <c r="B174" s="4" cm="1">
        <f t="array" ref="B174">_xll.SNL.Clients.Office.Excel.Functions.SPG(A174, "SP_TOTAL_REV", "CY2023")</f>
        <v>11910705</v>
      </c>
      <c r="C174" s="4">
        <f>_xll.SNL.Clients.Office.Excel.Functions.SPG(A174,"IQ_AVG_DILUT_SHARES_OUT","CY2023")</f>
        <v>349580638</v>
      </c>
      <c r="D174" s="5">
        <f>_xll.SNL.Clients.Office.Excel.Functions.SPG(A174, "IQ_DILUT_EPS_NORM", "CY2023")</f>
        <v>3.37</v>
      </c>
      <c r="E174">
        <f t="shared" si="8"/>
        <v>1178086.75006</v>
      </c>
      <c r="F174">
        <f t="shared" si="9"/>
        <v>9.8909909200169094E-2</v>
      </c>
      <c r="G174" s="11" t="s">
        <v>174</v>
      </c>
      <c r="H174" s="4" cm="1">
        <f t="array" ref="H174">_xll.SNL.Clients.Office.Excel.Functions.SPG(G174, "SP_TOTAL_REV", "CY2023")</f>
        <v>11910705</v>
      </c>
      <c r="I174" s="4">
        <f>_xll.SNL.Clients.Office.Excel.Functions.SPG(G174,"IQ_AVG_DILUT_SHARES_OUT","CY2023")</f>
        <v>349580638</v>
      </c>
      <c r="J174" s="5">
        <f>_xll.SNL.Clients.Office.Excel.Functions.SPG(G174, "IQ_DILUT_EPS_NORM", "CY2023")</f>
        <v>3.37</v>
      </c>
      <c r="K174">
        <f t="shared" si="10"/>
        <v>1178086.75006</v>
      </c>
      <c r="L174">
        <f t="shared" si="11"/>
        <v>9.8909909200169094E-2</v>
      </c>
    </row>
    <row r="175" spans="1:12" x14ac:dyDescent="0.3">
      <c r="A175" s="11" t="s">
        <v>175</v>
      </c>
      <c r="B175" s="4" cm="1">
        <f t="array" ref="B175">_xll.SNL.Clients.Office.Excel.Functions.SPG(A175, "SP_TOTAL_REV", "CY2023")</f>
        <v>21727000</v>
      </c>
      <c r="C175" s="4">
        <f>_xll.SNL.Clients.Office.Excel.Functions.SPG(A175,"IQ_AVG_DILUT_SHARES_OUT","CY2023")</f>
        <v>997000000</v>
      </c>
      <c r="D175" s="5">
        <f>_xll.SNL.Clients.Office.Excel.Functions.SPG(A175, "IQ_DILUT_EPS_NORM", "CY2023")</f>
        <v>1.706</v>
      </c>
      <c r="E175">
        <f t="shared" si="8"/>
        <v>1700882</v>
      </c>
      <c r="F175">
        <f t="shared" si="9"/>
        <v>7.828425461407465E-2</v>
      </c>
      <c r="G175" s="11" t="s">
        <v>175</v>
      </c>
      <c r="H175" s="4" cm="1">
        <f t="array" ref="H175">_xll.SNL.Clients.Office.Excel.Functions.SPG(G175, "SP_TOTAL_REV", "CY2023")</f>
        <v>21727000</v>
      </c>
      <c r="I175" s="4">
        <f>_xll.SNL.Clients.Office.Excel.Functions.SPG(G175,"IQ_AVG_DILUT_SHARES_OUT","CY2023")</f>
        <v>997000000</v>
      </c>
      <c r="J175" s="5">
        <f>_xll.SNL.Clients.Office.Excel.Functions.SPG(G175, "IQ_DILUT_EPS_NORM", "CY2023")</f>
        <v>1.706</v>
      </c>
      <c r="K175">
        <f t="shared" si="10"/>
        <v>1700882</v>
      </c>
      <c r="L175">
        <f t="shared" si="11"/>
        <v>7.828425461407465E-2</v>
      </c>
    </row>
    <row r="176" spans="1:12" x14ac:dyDescent="0.3">
      <c r="A176" s="11" t="s">
        <v>1033</v>
      </c>
      <c r="B176" s="4" cm="1">
        <f t="array" ref="B176">_xll.SNL.Clients.Office.Excel.Functions.SPG(A176, "SP_TOTAL_REV", "CY2023")</f>
        <v>6047000</v>
      </c>
      <c r="C176" s="4">
        <f>_xll.SNL.Clients.Office.Excel.Functions.SPG(A176,"IQ_AVG_DILUT_SHARES_OUT","CY2023")</f>
        <v>142976000</v>
      </c>
      <c r="D176" s="5">
        <f>_xll.SNL.Clients.Office.Excel.Functions.SPG(A176, "IQ_DILUT_EPS_NORM", "CY2023")</f>
        <v>9.5120000000000005</v>
      </c>
      <c r="E176">
        <f t="shared" si="8"/>
        <v>1359987.7120000001</v>
      </c>
      <c r="F176">
        <f t="shared" si="9"/>
        <v>0.22490287944435258</v>
      </c>
      <c r="G176" s="11" t="s">
        <v>1033</v>
      </c>
      <c r="H176" s="4" cm="1">
        <f t="array" ref="H176">_xll.SNL.Clients.Office.Excel.Functions.SPG(G176, "SP_TOTAL_REV", "CY2023")</f>
        <v>6047000</v>
      </c>
      <c r="I176" s="4">
        <f>_xll.SNL.Clients.Office.Excel.Functions.SPG(G176,"IQ_AVG_DILUT_SHARES_OUT","CY2023")</f>
        <v>142976000</v>
      </c>
      <c r="J176" s="5">
        <f>_xll.SNL.Clients.Office.Excel.Functions.SPG(G176, "IQ_DILUT_EPS_NORM", "CY2023")</f>
        <v>9.5120000000000005</v>
      </c>
      <c r="K176">
        <f t="shared" si="10"/>
        <v>1359987.7120000001</v>
      </c>
      <c r="L176">
        <f t="shared" si="11"/>
        <v>0.22490287944435258</v>
      </c>
    </row>
    <row r="177" spans="1:12" x14ac:dyDescent="0.3">
      <c r="A177" s="11" t="s">
        <v>176</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176</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177</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177</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178</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178</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179</v>
      </c>
      <c r="B180" s="4" cm="1">
        <f t="array" ref="B180">_xll.SNL.Clients.Office.Excel.Functions.SPG(A180, "SP_TOTAL_REV", "CY2023")</f>
        <v>336665000</v>
      </c>
      <c r="C180" s="4">
        <f>_xll.SNL.Clients.Office.Excel.Functions.SPG(A180,"IQ_AVG_DILUT_SHARES_OUT","CY2023")</f>
        <v>4052000000</v>
      </c>
      <c r="D180" s="5">
        <f>_xll.SNL.Clients.Office.Excel.Functions.SPG(A180, "IQ_DILUT_EPS_NORM", "CY2023")</f>
        <v>8.24</v>
      </c>
      <c r="E180">
        <f t="shared" si="8"/>
        <v>33388480</v>
      </c>
      <c r="F180">
        <f t="shared" si="9"/>
        <v>9.9174193931653123E-2</v>
      </c>
      <c r="G180" s="11" t="s">
        <v>179</v>
      </c>
      <c r="H180" s="4" cm="1">
        <f t="array" ref="H180">_xll.SNL.Clients.Office.Excel.Functions.SPG(G180, "SP_TOTAL_REV", "CY2023")</f>
        <v>336665000</v>
      </c>
      <c r="I180" s="4">
        <f>_xll.SNL.Clients.Office.Excel.Functions.SPG(G180,"IQ_AVG_DILUT_SHARES_OUT","CY2023")</f>
        <v>4052000000</v>
      </c>
      <c r="J180" s="5">
        <f>_xll.SNL.Clients.Office.Excel.Functions.SPG(G180, "IQ_DILUT_EPS_NORM", "CY2023")</f>
        <v>8.24</v>
      </c>
      <c r="K180">
        <f t="shared" si="10"/>
        <v>33388480</v>
      </c>
      <c r="L180">
        <f t="shared" si="11"/>
        <v>9.9174193931653123E-2</v>
      </c>
    </row>
    <row r="181" spans="1:12" x14ac:dyDescent="0.3">
      <c r="A181" s="11" t="s">
        <v>180</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180</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181</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181</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182</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182</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183</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183</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184</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184</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185</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185</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186</v>
      </c>
      <c r="B187" s="4" cm="1">
        <f t="array" ref="B187">_xll.SNL.Clients.Office.Excel.Functions.SPG(A187, "SP_TOTAL_REV", "CY2023")</f>
        <v>9831000</v>
      </c>
      <c r="C187" s="4">
        <f>_xll.SNL.Clients.Office.Excel.Functions.SPG(A187,"IQ_AVG_DILUT_SHARES_OUT","CY2023")</f>
        <v>591000000</v>
      </c>
      <c r="D187" s="5">
        <f>_xll.SNL.Clients.Office.Excel.Functions.SPG(A187, "IQ_DILUT_EPS_NORM", "CY2023")</f>
        <v>0.93400000000000005</v>
      </c>
      <c r="E187">
        <f t="shared" si="8"/>
        <v>551994</v>
      </c>
      <c r="F187">
        <f t="shared" si="9"/>
        <v>5.6148306377784556E-2</v>
      </c>
      <c r="G187" s="11" t="s">
        <v>186</v>
      </c>
      <c r="H187" s="4" cm="1">
        <f t="array" ref="H187">_xll.SNL.Clients.Office.Excel.Functions.SPG(G187, "SP_TOTAL_REV", "CY2023")</f>
        <v>9831000</v>
      </c>
      <c r="I187" s="4">
        <f>_xll.SNL.Clients.Office.Excel.Functions.SPG(G187,"IQ_AVG_DILUT_SHARES_OUT","CY2023")</f>
        <v>591000000</v>
      </c>
      <c r="J187" s="5">
        <f>_xll.SNL.Clients.Office.Excel.Functions.SPG(G187, "IQ_DILUT_EPS_NORM", "CY2023")</f>
        <v>0.93400000000000005</v>
      </c>
      <c r="K187">
        <f t="shared" si="10"/>
        <v>551994</v>
      </c>
      <c r="L187">
        <f t="shared" si="11"/>
        <v>5.6148306377784556E-2</v>
      </c>
    </row>
    <row r="188" spans="1:12" x14ac:dyDescent="0.3">
      <c r="A188" s="11" t="s">
        <v>187</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187</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188</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188</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189</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189</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190</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190</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191</v>
      </c>
      <c r="B192" s="4" cm="1">
        <f t="array" ref="B192">_xll.SNL.Clients.Office.Excel.Functions.SPG(A192, "SP_TOTAL_REV", "CY2023")</f>
        <v>176191000</v>
      </c>
      <c r="C192" s="4">
        <f>_xll.SNL.Clients.Office.Excel.Functions.SPG(A192,"IQ_AVG_DILUT_SHARES_OUT","CY2023")</f>
        <v>4041000000</v>
      </c>
      <c r="D192" s="5">
        <f>_xll.SNL.Clients.Office.Excel.Functions.SPG(A192, "IQ_DILUT_EPS_NORM", "CY2023")</f>
        <v>1.0189999999999999</v>
      </c>
      <c r="E192">
        <f t="shared" si="8"/>
        <v>4117778.9999999995</v>
      </c>
      <c r="F192">
        <f t="shared" si="9"/>
        <v>2.3371108626433809E-2</v>
      </c>
      <c r="G192" s="11" t="s">
        <v>191</v>
      </c>
      <c r="H192" s="4" cm="1">
        <f t="array" ref="H192">_xll.SNL.Clients.Office.Excel.Functions.SPG(G192, "SP_TOTAL_REV", "CY2023")</f>
        <v>176191000</v>
      </c>
      <c r="I192" s="4">
        <f>_xll.SNL.Clients.Office.Excel.Functions.SPG(G192,"IQ_AVG_DILUT_SHARES_OUT","CY2023")</f>
        <v>4041000000</v>
      </c>
      <c r="J192" s="5">
        <f>_xll.SNL.Clients.Office.Excel.Functions.SPG(G192, "IQ_DILUT_EPS_NORM", "CY2023")</f>
        <v>1.0189999999999999</v>
      </c>
      <c r="K192">
        <f t="shared" si="10"/>
        <v>4117778.9999999995</v>
      </c>
      <c r="L192">
        <f t="shared" si="11"/>
        <v>2.3371108626433809E-2</v>
      </c>
    </row>
    <row r="193" spans="1:12" x14ac:dyDescent="0.3">
      <c r="A193" s="11" t="s">
        <v>192</v>
      </c>
      <c r="B193" s="4" cm="1">
        <f t="array" ref="B193">_xll.SNL.Clients.Office.Excel.Functions.SPG(A193, "SP_TOTAL_REV", "CY2023")</f>
        <v>5304800</v>
      </c>
      <c r="C193" s="4">
        <f>_xll.SNL.Clients.Office.Excel.Functions.SPG(A193,"IQ_AVG_DILUT_SHARES_OUT","CY2023")</f>
        <v>788200000</v>
      </c>
      <c r="D193" s="5">
        <f>_xll.SNL.Clients.Office.Excel.Functions.SPG(A193, "IQ_DILUT_EPS_NORM", "CY2023")</f>
        <v>1.024</v>
      </c>
      <c r="E193">
        <f t="shared" si="8"/>
        <v>807116.80000000005</v>
      </c>
      <c r="F193">
        <f t="shared" si="9"/>
        <v>0.15214839390740462</v>
      </c>
      <c r="G193" s="11" t="s">
        <v>192</v>
      </c>
      <c r="H193" s="4" cm="1">
        <f t="array" ref="H193">_xll.SNL.Clients.Office.Excel.Functions.SPG(G193, "SP_TOTAL_REV", "CY2023")</f>
        <v>5304800</v>
      </c>
      <c r="I193" s="4">
        <f>_xll.SNL.Clients.Office.Excel.Functions.SPG(G193,"IQ_AVG_DILUT_SHARES_OUT","CY2023")</f>
        <v>788200000</v>
      </c>
      <c r="J193" s="5">
        <f>_xll.SNL.Clients.Office.Excel.Functions.SPG(G193, "IQ_DILUT_EPS_NORM", "CY2023")</f>
        <v>1.024</v>
      </c>
      <c r="K193">
        <f t="shared" si="10"/>
        <v>807116.80000000005</v>
      </c>
      <c r="L193">
        <f t="shared" si="11"/>
        <v>0.15214839390740462</v>
      </c>
    </row>
    <row r="194" spans="1:12" x14ac:dyDescent="0.3">
      <c r="A194" s="11" t="s">
        <v>193</v>
      </c>
      <c r="B194" s="4" cm="1">
        <f t="array" ref="B194">_xll.SNL.Clients.Office.Excel.Functions.SPG(A194, "SP_TOTAL_REV", "CY2023")</f>
        <v>6065300</v>
      </c>
      <c r="C194" s="4">
        <f>_xll.SNL.Clients.Office.Excel.Functions.SPG(A194,"IQ_AVG_DILUT_SHARES_OUT","CY2023")</f>
        <v>355600000</v>
      </c>
      <c r="D194" s="5">
        <f>_xll.SNL.Clients.Office.Excel.Functions.SPG(A194, "IQ_DILUT_EPS_NORM", "CY2023")</f>
        <v>1.7410000000000001</v>
      </c>
      <c r="E194">
        <f t="shared" si="8"/>
        <v>619099.6</v>
      </c>
      <c r="F194">
        <f t="shared" si="9"/>
        <v>0.10207237894250902</v>
      </c>
      <c r="G194" s="11" t="s">
        <v>193</v>
      </c>
      <c r="H194" s="4" cm="1">
        <f t="array" ref="H194">_xll.SNL.Clients.Office.Excel.Functions.SPG(G194, "SP_TOTAL_REV", "CY2023")</f>
        <v>6065300</v>
      </c>
      <c r="I194" s="4">
        <f>_xll.SNL.Clients.Office.Excel.Functions.SPG(G194,"IQ_AVG_DILUT_SHARES_OUT","CY2023")</f>
        <v>355600000</v>
      </c>
      <c r="J194" s="5">
        <f>_xll.SNL.Clients.Office.Excel.Functions.SPG(G194, "IQ_DILUT_EPS_NORM", "CY2023")</f>
        <v>1.7410000000000001</v>
      </c>
      <c r="K194">
        <f t="shared" si="10"/>
        <v>619099.6</v>
      </c>
      <c r="L194">
        <f t="shared" si="11"/>
        <v>0.10207237894250902</v>
      </c>
    </row>
    <row r="195" spans="1:12" x14ac:dyDescent="0.3">
      <c r="A195" s="11" t="s">
        <v>194</v>
      </c>
      <c r="B195" s="4" cm="1">
        <f t="array" ref="B195">_xll.SNL.Clients.Office.Excel.Functions.SPG(A195, "SP_TOTAL_REV", "CY2023")</f>
        <v>14557000</v>
      </c>
      <c r="C195" s="4">
        <f>_xll.SNL.Clients.Office.Excel.Functions.SPG(A195,"IQ_AVG_DILUT_SHARES_OUT","CY2023")</f>
        <v>501500000</v>
      </c>
      <c r="D195" s="5">
        <f>_xll.SNL.Clients.Office.Excel.Functions.SPG(A195, "IQ_DILUT_EPS_NORM", "CY2023")</f>
        <v>2.6269999999999998</v>
      </c>
      <c r="E195">
        <f t="shared" si="8"/>
        <v>1317440.5</v>
      </c>
      <c r="F195">
        <f t="shared" si="9"/>
        <v>9.0502198255134989E-2</v>
      </c>
      <c r="G195" s="11" t="s">
        <v>194</v>
      </c>
      <c r="H195" s="4" cm="1">
        <f t="array" ref="H195">_xll.SNL.Clients.Office.Excel.Functions.SPG(G195, "SP_TOTAL_REV", "CY2023")</f>
        <v>14557000</v>
      </c>
      <c r="I195" s="4">
        <f>_xll.SNL.Clients.Office.Excel.Functions.SPG(G195,"IQ_AVG_DILUT_SHARES_OUT","CY2023")</f>
        <v>501500000</v>
      </c>
      <c r="J195" s="5">
        <f>_xll.SNL.Clients.Office.Excel.Functions.SPG(G195, "IQ_DILUT_EPS_NORM", "CY2023")</f>
        <v>2.6269999999999998</v>
      </c>
      <c r="K195">
        <f t="shared" si="10"/>
        <v>1317440.5</v>
      </c>
      <c r="L195">
        <f t="shared" si="11"/>
        <v>9.0502198255134989E-2</v>
      </c>
    </row>
    <row r="196" spans="1:12" x14ac:dyDescent="0.3">
      <c r="A196" s="11" t="s">
        <v>195</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2.6269999999999998</v>
      </c>
      <c r="E196">
        <f t="shared" si="8"/>
        <v>1317440.5</v>
      </c>
      <c r="F196">
        <f t="shared" si="9"/>
        <v>9.0502198255134989E-2</v>
      </c>
      <c r="G196" s="11" t="s">
        <v>195</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2.6269999999999998</v>
      </c>
      <c r="K196">
        <f t="shared" si="10"/>
        <v>1317440.5</v>
      </c>
      <c r="L196">
        <f t="shared" si="11"/>
        <v>9.0502198255134989E-2</v>
      </c>
    </row>
    <row r="197" spans="1:12" x14ac:dyDescent="0.3">
      <c r="A197" s="11" t="s">
        <v>196</v>
      </c>
      <c r="B197" s="4" cm="1">
        <f t="array" ref="B197">_xll.SNL.Clients.Office.Excel.Functions.SPG(A197, "SP_TOTAL_REV", "CY2023")</f>
        <v>7873400</v>
      </c>
      <c r="C197" s="4">
        <f>_xll.SNL.Clients.Office.Excel.Functions.SPG(A197,"IQ_AVG_DILUT_SHARES_OUT","CY2023")</f>
        <v>490225000</v>
      </c>
      <c r="D197" s="5">
        <f>_xll.SNL.Clients.Office.Excel.Functions.SPG(A197, "IQ_DILUT_EPS_NORM", "CY2023")</f>
        <v>1.919</v>
      </c>
      <c r="E197">
        <f t="shared" ref="E197:E260" si="12">C197*D197/1000</f>
        <v>940741.77500000002</v>
      </c>
      <c r="F197">
        <f t="shared" ref="F197:F260" si="13">E197/B197</f>
        <v>0.11948354903853482</v>
      </c>
      <c r="G197" s="11" t="s">
        <v>196</v>
      </c>
      <c r="H197" s="4" cm="1">
        <f t="array" ref="H197">_xll.SNL.Clients.Office.Excel.Functions.SPG(G197, "SP_TOTAL_REV", "CY2023")</f>
        <v>7873400</v>
      </c>
      <c r="I197" s="4">
        <f>_xll.SNL.Clients.Office.Excel.Functions.SPG(G197,"IQ_AVG_DILUT_SHARES_OUT","CY2023")</f>
        <v>490225000</v>
      </c>
      <c r="J197" s="5">
        <f>_xll.SNL.Clients.Office.Excel.Functions.SPG(G197, "IQ_DILUT_EPS_NORM", "CY2023")</f>
        <v>1.919</v>
      </c>
      <c r="K197">
        <f t="shared" ref="K197:K260" si="14">I197*J197/1000</f>
        <v>940741.77500000002</v>
      </c>
      <c r="L197">
        <f t="shared" ref="L197:L260" si="15">K197/H197</f>
        <v>0.11948354903853482</v>
      </c>
    </row>
    <row r="198" spans="1:12" x14ac:dyDescent="0.3">
      <c r="A198" s="11" t="s">
        <v>197</v>
      </c>
      <c r="B198" s="4" cm="1">
        <f t="array" ref="B198">_xll.SNL.Clients.Office.Excel.Functions.SPG(A198, "SP_TOTAL_REV", "CY2023")</f>
        <v>22855000</v>
      </c>
      <c r="C198" s="4">
        <f>_xll.SNL.Clients.Office.Excel.Functions.SPG(A198,"IQ_AVG_DILUT_SHARES_OUT","CY2023")</f>
        <v>1443000000</v>
      </c>
      <c r="D198" s="5">
        <f>_xll.SNL.Clients.Office.Excel.Functions.SPG(A198, "IQ_DILUT_EPS_NORM", "CY2023")</f>
        <v>1.369</v>
      </c>
      <c r="E198">
        <f t="shared" si="12"/>
        <v>1975467</v>
      </c>
      <c r="F198">
        <f t="shared" si="13"/>
        <v>8.6434784511047913E-2</v>
      </c>
      <c r="G198" s="11" t="s">
        <v>197</v>
      </c>
      <c r="H198" s="4" cm="1">
        <f t="array" ref="H198">_xll.SNL.Clients.Office.Excel.Functions.SPG(G198, "SP_TOTAL_REV", "CY2023")</f>
        <v>22855000</v>
      </c>
      <c r="I198" s="4">
        <f>_xll.SNL.Clients.Office.Excel.Functions.SPG(G198,"IQ_AVG_DILUT_SHARES_OUT","CY2023")</f>
        <v>1443000000</v>
      </c>
      <c r="J198" s="5">
        <f>_xll.SNL.Clients.Office.Excel.Functions.SPG(G198, "IQ_DILUT_EPS_NORM", "CY2023")</f>
        <v>1.369</v>
      </c>
      <c r="K198">
        <f t="shared" si="14"/>
        <v>1975467</v>
      </c>
      <c r="L198">
        <f t="shared" si="15"/>
        <v>8.6434784511047913E-2</v>
      </c>
    </row>
    <row r="199" spans="1:12" x14ac:dyDescent="0.3">
      <c r="A199" s="11" t="s">
        <v>198</v>
      </c>
      <c r="B199" s="4" cm="1">
        <f t="array" ref="B199">_xll.SNL.Clients.Office.Excel.Functions.SPG(A199, "SP_TOTAL_REV", "CY2023")</f>
        <v>5228252</v>
      </c>
      <c r="C199" s="4">
        <f>_xll.SNL.Clients.Office.Excel.Functions.SPG(A199,"IQ_AVG_DILUT_SHARES_OUT","CY2023")</f>
        <v>192058000</v>
      </c>
      <c r="D199" s="5">
        <f>_xll.SNL.Clients.Office.Excel.Functions.SPG(A199, "IQ_DILUT_EPS_NORM", "CY2023")</f>
        <v>3.9060000000000001</v>
      </c>
      <c r="E199">
        <f t="shared" si="12"/>
        <v>750178.54799999995</v>
      </c>
      <c r="F199">
        <f t="shared" si="13"/>
        <v>0.14348553742245018</v>
      </c>
      <c r="G199" s="11" t="s">
        <v>198</v>
      </c>
      <c r="H199" s="4" cm="1">
        <f t="array" ref="H199">_xll.SNL.Clients.Office.Excel.Functions.SPG(G199, "SP_TOTAL_REV", "CY2023")</f>
        <v>5228252</v>
      </c>
      <c r="I199" s="4">
        <f>_xll.SNL.Clients.Office.Excel.Functions.SPG(G199,"IQ_AVG_DILUT_SHARES_OUT","CY2023")</f>
        <v>192058000</v>
      </c>
      <c r="J199" s="5">
        <f>_xll.SNL.Clients.Office.Excel.Functions.SPG(G199, "IQ_DILUT_EPS_NORM", "CY2023")</f>
        <v>3.9060000000000001</v>
      </c>
      <c r="K199">
        <f t="shared" si="14"/>
        <v>750178.54799999995</v>
      </c>
      <c r="L199">
        <f t="shared" si="15"/>
        <v>0.14348553742245018</v>
      </c>
    </row>
    <row r="200" spans="1:12" x14ac:dyDescent="0.3">
      <c r="A200" s="11" t="s">
        <v>199</v>
      </c>
      <c r="B200" s="4" cm="1">
        <f t="array" ref="B200">_xll.SNL.Clients.Office.Excel.Functions.SPG(A200, "SP_TOTAL_REV", "CY2023")</f>
        <v>5906956</v>
      </c>
      <c r="C200" s="4">
        <f>_xll.SNL.Clients.Office.Excel.Functions.SPG(A200,"IQ_AVG_DILUT_SHARES_OUT","CY2023")</f>
        <v>79680000</v>
      </c>
      <c r="D200" s="5">
        <f>_xll.SNL.Clients.Office.Excel.Functions.SPG(A200, "IQ_DILUT_EPS_NORM", "CY2023")</f>
        <v>8.1470000000000002</v>
      </c>
      <c r="E200">
        <f t="shared" si="12"/>
        <v>649152.96</v>
      </c>
      <c r="F200">
        <f t="shared" si="13"/>
        <v>0.10989635947855375</v>
      </c>
      <c r="G200" s="11" t="s">
        <v>199</v>
      </c>
      <c r="H200" s="4" cm="1">
        <f t="array" ref="H200">_xll.SNL.Clients.Office.Excel.Functions.SPG(G200, "SP_TOTAL_REV", "CY2023")</f>
        <v>5906956</v>
      </c>
      <c r="I200" s="4">
        <f>_xll.SNL.Clients.Office.Excel.Functions.SPG(G200,"IQ_AVG_DILUT_SHARES_OUT","CY2023")</f>
        <v>79680000</v>
      </c>
      <c r="J200" s="5">
        <f>_xll.SNL.Clients.Office.Excel.Functions.SPG(G200, "IQ_DILUT_EPS_NORM", "CY2023")</f>
        <v>8.1470000000000002</v>
      </c>
      <c r="K200">
        <f t="shared" si="14"/>
        <v>649152.96</v>
      </c>
      <c r="L200">
        <f t="shared" si="15"/>
        <v>0.10989635947855375</v>
      </c>
    </row>
    <row r="201" spans="1:12" x14ac:dyDescent="0.3">
      <c r="A201" s="11" t="s">
        <v>200</v>
      </c>
      <c r="B201" s="4" cm="1">
        <f t="array" ref="B201">_xll.SNL.Clients.Office.Excel.Functions.SPG(A201, "SP_TOTAL_REV", "CY2023")</f>
        <v>19552000</v>
      </c>
      <c r="C201" s="4">
        <f>_xll.SNL.Clients.Office.Excel.Functions.SPG(A201,"IQ_AVG_DILUT_SHARES_OUT","CY2023")</f>
        <v>458000000</v>
      </c>
      <c r="D201" s="5">
        <f>_xll.SNL.Clients.Office.Excel.Functions.SPG(A201, "IQ_DILUT_EPS_NORM", "CY2023")</f>
        <v>2.6989999999999998</v>
      </c>
      <c r="E201">
        <f t="shared" si="12"/>
        <v>1236142</v>
      </c>
      <c r="F201">
        <f t="shared" si="13"/>
        <v>6.322330196399345E-2</v>
      </c>
      <c r="G201" s="11" t="s">
        <v>200</v>
      </c>
      <c r="H201" s="4" cm="1">
        <f t="array" ref="H201">_xll.SNL.Clients.Office.Excel.Functions.SPG(G201, "SP_TOTAL_REV", "CY2023")</f>
        <v>19552000</v>
      </c>
      <c r="I201" s="4">
        <f>_xll.SNL.Clients.Office.Excel.Functions.SPG(G201,"IQ_AVG_DILUT_SHARES_OUT","CY2023")</f>
        <v>458000000</v>
      </c>
      <c r="J201" s="5">
        <f>_xll.SNL.Clients.Office.Excel.Functions.SPG(G201, "IQ_DILUT_EPS_NORM", "CY2023")</f>
        <v>2.6989999999999998</v>
      </c>
      <c r="K201">
        <f t="shared" si="14"/>
        <v>1236142</v>
      </c>
      <c r="L201">
        <f t="shared" si="15"/>
        <v>6.322330196399345E-2</v>
      </c>
    </row>
    <row r="202" spans="1:12" x14ac:dyDescent="0.3">
      <c r="A202" s="11" t="s">
        <v>201</v>
      </c>
      <c r="B202" s="4" cm="1">
        <f t="array" ref="B202">_xll.SNL.Clients.Office.Excel.Functions.SPG(A202, "SP_TOTAL_REV", "CY2023")</f>
        <v>33239000</v>
      </c>
      <c r="C202" s="4">
        <f>_xll.SNL.Clients.Office.Excel.Functions.SPG(A202,"IQ_AVG_DILUT_SHARES_OUT","CY2023")</f>
        <v>274000000</v>
      </c>
      <c r="D202" s="5">
        <f>_xll.SNL.Clients.Office.Excel.Functions.SPG(A202, "IQ_DILUT_EPS_NORM", "CY2023")</f>
        <v>0.36899999999999999</v>
      </c>
      <c r="E202">
        <f t="shared" si="12"/>
        <v>101106</v>
      </c>
      <c r="F202">
        <f t="shared" si="13"/>
        <v>3.0417882607780018E-3</v>
      </c>
      <c r="G202" s="11" t="s">
        <v>201</v>
      </c>
      <c r="H202" s="4" cm="1">
        <f t="array" ref="H202">_xll.SNL.Clients.Office.Excel.Functions.SPG(G202, "SP_TOTAL_REV", "CY2023")</f>
        <v>33239000</v>
      </c>
      <c r="I202" s="4">
        <f>_xll.SNL.Clients.Office.Excel.Functions.SPG(G202,"IQ_AVG_DILUT_SHARES_OUT","CY2023")</f>
        <v>274000000</v>
      </c>
      <c r="J202" s="5">
        <f>_xll.SNL.Clients.Office.Excel.Functions.SPG(G202, "IQ_DILUT_EPS_NORM", "CY2023")</f>
        <v>0.36899999999999999</v>
      </c>
      <c r="K202">
        <f t="shared" si="14"/>
        <v>101106</v>
      </c>
      <c r="L202">
        <f t="shared" si="15"/>
        <v>3.0417882607780018E-3</v>
      </c>
    </row>
    <row r="203" spans="1:12" x14ac:dyDescent="0.3">
      <c r="A203" s="11" t="s">
        <v>202</v>
      </c>
      <c r="B203" s="4" cm="1">
        <f t="array" ref="B203">_xll.SNL.Clients.Office.Excel.Functions.SPG(A203, "SP_TOTAL_REV", "CY2023")</f>
        <v>3783000</v>
      </c>
      <c r="C203" s="4">
        <f>_xll.SNL.Clients.Office.Excel.Functions.SPG(A203,"IQ_AVG_DILUT_SHARES_OUT","CY2023")</f>
        <v>644250000</v>
      </c>
      <c r="D203" s="5">
        <f>_xll.SNL.Clients.Office.Excel.Functions.SPG(A203, "IQ_DILUT_EPS_NORM", "CY2023")</f>
        <v>0.434</v>
      </c>
      <c r="E203">
        <f t="shared" si="12"/>
        <v>279604.5</v>
      </c>
      <c r="F203">
        <f t="shared" si="13"/>
        <v>7.3910785091197459E-2</v>
      </c>
      <c r="G203" s="11" t="s">
        <v>202</v>
      </c>
      <c r="H203" s="4" cm="1">
        <f t="array" ref="H203">_xll.SNL.Clients.Office.Excel.Functions.SPG(G203, "SP_TOTAL_REV", "CY2023")</f>
        <v>3783000</v>
      </c>
      <c r="I203" s="4">
        <f>_xll.SNL.Clients.Office.Excel.Functions.SPG(G203,"IQ_AVG_DILUT_SHARES_OUT","CY2023")</f>
        <v>644250000</v>
      </c>
      <c r="J203" s="5">
        <f>_xll.SNL.Clients.Office.Excel.Functions.SPG(G203, "IQ_DILUT_EPS_NORM", "CY2023")</f>
        <v>0.434</v>
      </c>
      <c r="K203">
        <f t="shared" si="14"/>
        <v>279604.5</v>
      </c>
      <c r="L203">
        <f t="shared" si="15"/>
        <v>7.3910785091197459E-2</v>
      </c>
    </row>
    <row r="204" spans="1:12" x14ac:dyDescent="0.3">
      <c r="A204" s="11" t="s">
        <v>203</v>
      </c>
      <c r="B204" s="4" cm="1">
        <f t="array" ref="B204">_xll.SNL.Clients.Office.Excel.Functions.SPG(A204, "SP_TOTAL_REV", "CY2023")</f>
        <v>4022667</v>
      </c>
      <c r="C204" s="4">
        <f>_xll.SNL.Clients.Office.Excel.Functions.SPG(A204,"IQ_AVG_DILUT_SHARES_OUT","CY2023")</f>
        <v>62058387</v>
      </c>
      <c r="D204" s="5">
        <f>_xll.SNL.Clients.Office.Excel.Functions.SPG(A204, "IQ_DILUT_EPS_NORM", "CY2023")</f>
        <v>2.883</v>
      </c>
      <c r="E204">
        <f t="shared" si="12"/>
        <v>178914.32972099999</v>
      </c>
      <c r="F204">
        <f t="shared" si="13"/>
        <v>4.4476544969046648E-2</v>
      </c>
      <c r="G204" s="11" t="s">
        <v>203</v>
      </c>
      <c r="H204" s="4" cm="1">
        <f t="array" ref="H204">_xll.SNL.Clients.Office.Excel.Functions.SPG(G204, "SP_TOTAL_REV", "CY2023")</f>
        <v>4022667</v>
      </c>
      <c r="I204" s="4">
        <f>_xll.SNL.Clients.Office.Excel.Functions.SPG(G204,"IQ_AVG_DILUT_SHARES_OUT","CY2023")</f>
        <v>62058387</v>
      </c>
      <c r="J204" s="5">
        <f>_xll.SNL.Clients.Office.Excel.Functions.SPG(G204, "IQ_DILUT_EPS_NORM", "CY2023")</f>
        <v>2.883</v>
      </c>
      <c r="K204">
        <f t="shared" si="14"/>
        <v>178914.32972099999</v>
      </c>
      <c r="L204">
        <f t="shared" si="15"/>
        <v>4.4476544969046648E-2</v>
      </c>
    </row>
    <row r="205" spans="1:12" x14ac:dyDescent="0.3">
      <c r="A205" s="11" t="s">
        <v>204</v>
      </c>
      <c r="B205" s="4" cm="1">
        <f t="array" ref="B205">_xll.SNL.Clients.Office.Excel.Functions.SPG(A205, "SP_TOTAL_REV", "CY2023")</f>
        <v>42272000</v>
      </c>
      <c r="C205" s="4">
        <f>_xll.SNL.Clients.Office.Excel.Functions.SPG(A205,"IQ_AVG_DILUT_SHARES_OUT","CY2023")</f>
        <v>275725000</v>
      </c>
      <c r="D205" s="5">
        <f>_xll.SNL.Clients.Office.Excel.Functions.SPG(A205, "IQ_DILUT_EPS_NORM", "CY2023")</f>
        <v>9.0310000000000006</v>
      </c>
      <c r="E205">
        <f t="shared" si="12"/>
        <v>2490072.4750000001</v>
      </c>
      <c r="F205">
        <f t="shared" si="13"/>
        <v>5.8905953704579864E-2</v>
      </c>
      <c r="G205" s="11" t="s">
        <v>204</v>
      </c>
      <c r="H205" s="4" cm="1">
        <f t="array" ref="H205">_xll.SNL.Clients.Office.Excel.Functions.SPG(G205, "SP_TOTAL_REV", "CY2023")</f>
        <v>42272000</v>
      </c>
      <c r="I205" s="4">
        <f>_xll.SNL.Clients.Office.Excel.Functions.SPG(G205,"IQ_AVG_DILUT_SHARES_OUT","CY2023")</f>
        <v>275725000</v>
      </c>
      <c r="J205" s="5">
        <f>_xll.SNL.Clients.Office.Excel.Functions.SPG(G205, "IQ_DILUT_EPS_NORM", "CY2023")</f>
        <v>9.0310000000000006</v>
      </c>
      <c r="K205">
        <f t="shared" si="14"/>
        <v>2490072.4750000001</v>
      </c>
      <c r="L205">
        <f t="shared" si="15"/>
        <v>5.8905953704579864E-2</v>
      </c>
    </row>
    <row r="206" spans="1:12" x14ac:dyDescent="0.3">
      <c r="A206" s="11" t="s">
        <v>205</v>
      </c>
      <c r="B206" s="4" cm="1">
        <f t="array" ref="B206">_xll.SNL.Clients.Office.Excel.Functions.SPG(A206, "SP_TOTAL_REV", "CY2023")</f>
        <v>35348000</v>
      </c>
      <c r="C206" s="4">
        <f>_xll.SNL.Clients.Office.Excel.Functions.SPG(A206,"IQ_AVG_DILUT_SHARES_OUT","CY2023")</f>
        <v>1099000000</v>
      </c>
      <c r="D206" s="5">
        <f>_xll.SNL.Clients.Office.Excel.Functions.SPG(A206, "IQ_DILUT_EPS_NORM", "CY2023")</f>
        <v>3.2869999999999999</v>
      </c>
      <c r="E206">
        <f t="shared" si="12"/>
        <v>3612413</v>
      </c>
      <c r="F206">
        <f t="shared" si="13"/>
        <v>0.10219568292406925</v>
      </c>
      <c r="G206" s="11" t="s">
        <v>205</v>
      </c>
      <c r="H206" s="4" cm="1">
        <f t="array" ref="H206">_xll.SNL.Clients.Office.Excel.Functions.SPG(G206, "SP_TOTAL_REV", "CY2023")</f>
        <v>35348000</v>
      </c>
      <c r="I206" s="4">
        <f>_xll.SNL.Clients.Office.Excel.Functions.SPG(G206,"IQ_AVG_DILUT_SHARES_OUT","CY2023")</f>
        <v>1099000000</v>
      </c>
      <c r="J206" s="5">
        <f>_xll.SNL.Clients.Office.Excel.Functions.SPG(G206, "IQ_DILUT_EPS_NORM", "CY2023")</f>
        <v>3.2869999999999999</v>
      </c>
      <c r="K206">
        <f t="shared" si="14"/>
        <v>3612413</v>
      </c>
      <c r="L206">
        <f t="shared" si="15"/>
        <v>0.10219568292406925</v>
      </c>
    </row>
    <row r="207" spans="1:12" x14ac:dyDescent="0.3">
      <c r="A207" s="11" t="s">
        <v>206</v>
      </c>
      <c r="B207" s="4" cm="1">
        <f t="array" ref="B207">_xll.SNL.Clients.Office.Excel.Functions.SPG(A207, "SP_TOTAL_REV", "CY2023")</f>
        <v>20200000</v>
      </c>
      <c r="C207" s="4">
        <f>_xll.SNL.Clients.Office.Excel.Functions.SPG(A207,"IQ_AVG_DILUT_SHARES_OUT","CY2023")</f>
        <v>592900000</v>
      </c>
      <c r="D207" s="5">
        <f>_xll.SNL.Clients.Office.Excel.Functions.SPG(A207, "IQ_DILUT_EPS_NORM", "CY2023")</f>
        <v>3.3319999999999999</v>
      </c>
      <c r="E207">
        <f t="shared" si="12"/>
        <v>1975542.8</v>
      </c>
      <c r="F207">
        <f t="shared" si="13"/>
        <v>9.7799148514851483E-2</v>
      </c>
      <c r="G207" s="11" t="s">
        <v>206</v>
      </c>
      <c r="H207" s="4" cm="1">
        <f t="array" ref="H207">_xll.SNL.Clients.Office.Excel.Functions.SPG(G207, "SP_TOTAL_REV", "CY2023")</f>
        <v>20200000</v>
      </c>
      <c r="I207" s="4">
        <f>_xll.SNL.Clients.Office.Excel.Functions.SPG(G207,"IQ_AVG_DILUT_SHARES_OUT","CY2023")</f>
        <v>592900000</v>
      </c>
      <c r="J207" s="5">
        <f>_xll.SNL.Clients.Office.Excel.Functions.SPG(G207, "IQ_DILUT_EPS_NORM", "CY2023")</f>
        <v>3.3319999999999999</v>
      </c>
      <c r="K207">
        <f t="shared" si="14"/>
        <v>1975542.8</v>
      </c>
      <c r="L207">
        <f t="shared" si="15"/>
        <v>9.7799148514851483E-2</v>
      </c>
    </row>
    <row r="208" spans="1:12" x14ac:dyDescent="0.3">
      <c r="A208" s="11" t="s">
        <v>207</v>
      </c>
      <c r="B208" s="4" cm="1">
        <f t="array" ref="B208">_xll.SNL.Clients.Office.Excel.Functions.SPG(A208, "SP_TOTAL_REV", "CY2023")</f>
        <v>171842000</v>
      </c>
      <c r="C208" s="4">
        <f>_xll.SNL.Clients.Office.Excel.Functions.SPG(A208,"IQ_AVG_DILUT_SHARES_OUT","CY2023")</f>
        <v>1369000000</v>
      </c>
      <c r="D208" s="5">
        <f>_xll.SNL.Clients.Office.Excel.Functions.SPG(A208, "IQ_DILUT_EPS_NORM", "CY2023")</f>
        <v>4.9939999999999998</v>
      </c>
      <c r="E208">
        <f t="shared" si="12"/>
        <v>6836786</v>
      </c>
      <c r="F208">
        <f t="shared" si="13"/>
        <v>3.97853027781334E-2</v>
      </c>
      <c r="G208" s="11" t="s">
        <v>207</v>
      </c>
      <c r="H208" s="4" cm="1">
        <f t="array" ref="H208">_xll.SNL.Clients.Office.Excel.Functions.SPG(G208, "SP_TOTAL_REV", "CY2023")</f>
        <v>171842000</v>
      </c>
      <c r="I208" s="4">
        <f>_xll.SNL.Clients.Office.Excel.Functions.SPG(G208,"IQ_AVG_DILUT_SHARES_OUT","CY2023")</f>
        <v>1369000000</v>
      </c>
      <c r="J208" s="5">
        <f>_xll.SNL.Clients.Office.Excel.Functions.SPG(G208, "IQ_DILUT_EPS_NORM", "CY2023")</f>
        <v>4.9939999999999998</v>
      </c>
      <c r="K208">
        <f t="shared" si="14"/>
        <v>6836786</v>
      </c>
      <c r="L208">
        <f t="shared" si="15"/>
        <v>3.97853027781334E-2</v>
      </c>
    </row>
    <row r="209" spans="1:12" x14ac:dyDescent="0.3">
      <c r="A209" s="11" t="s">
        <v>208</v>
      </c>
      <c r="B209" s="4" cm="1">
        <f t="array" ref="B209">_xll.SNL.Clients.Office.Excel.Functions.SPG(A209, "SP_TOTAL_REV", "CY2023")</f>
        <v>23090610</v>
      </c>
      <c r="C209" s="4">
        <f>_xll.SNL.Clients.Office.Excel.Functions.SPG(A209,"IQ_AVG_DILUT_SHARES_OUT","CY2023")</f>
        <v>141034000</v>
      </c>
      <c r="D209" s="5">
        <f>_xll.SNL.Clients.Office.Excel.Functions.SPG(A209, "IQ_DILUT_EPS_NORM", "CY2023")</f>
        <v>7.7210000000000001</v>
      </c>
      <c r="E209">
        <f t="shared" si="12"/>
        <v>1088923.514</v>
      </c>
      <c r="F209">
        <f t="shared" si="13"/>
        <v>4.715871577234209E-2</v>
      </c>
      <c r="G209" s="11" t="s">
        <v>208</v>
      </c>
      <c r="H209" s="4" cm="1">
        <f t="array" ref="H209">_xll.SNL.Clients.Office.Excel.Functions.SPG(G209, "SP_TOTAL_REV", "CY2023")</f>
        <v>23090610</v>
      </c>
      <c r="I209" s="4">
        <f>_xll.SNL.Clients.Office.Excel.Functions.SPG(G209,"IQ_AVG_DILUT_SHARES_OUT","CY2023")</f>
        <v>141034000</v>
      </c>
      <c r="J209" s="5">
        <f>_xll.SNL.Clients.Office.Excel.Functions.SPG(G209, "IQ_DILUT_EPS_NORM", "CY2023")</f>
        <v>7.7210000000000001</v>
      </c>
      <c r="K209">
        <f t="shared" si="14"/>
        <v>1088923.514</v>
      </c>
      <c r="L209">
        <f t="shared" si="15"/>
        <v>4.715871577234209E-2</v>
      </c>
    </row>
    <row r="210" spans="1:12" x14ac:dyDescent="0.3">
      <c r="A210" s="11" t="s">
        <v>209</v>
      </c>
      <c r="B210" s="4" cm="1">
        <f t="array" ref="B210">_xll.SNL.Clients.Office.Excel.Functions.SPG(A210, "SP_TOTAL_REV", "CY2023")</f>
        <v>27116000</v>
      </c>
      <c r="C210" s="4">
        <f>_xll.SNL.Clients.Office.Excel.Functions.SPG(A210,"IQ_AVG_DILUT_SHARES_OUT","CY2023")</f>
        <v>1258000000</v>
      </c>
      <c r="D210" s="5">
        <f>_xll.SNL.Clients.Office.Excel.Functions.SPG(A210, "IQ_DILUT_EPS_NORM", "CY2023")</f>
        <v>4.3630000000000004</v>
      </c>
      <c r="E210">
        <f t="shared" si="12"/>
        <v>5488654.0000000009</v>
      </c>
      <c r="F210">
        <f t="shared" si="13"/>
        <v>0.20241385160053108</v>
      </c>
      <c r="G210" s="11" t="s">
        <v>209</v>
      </c>
      <c r="H210" s="4" cm="1">
        <f t="array" ref="H210">_xll.SNL.Clients.Office.Excel.Functions.SPG(G210, "SP_TOTAL_REV", "CY2023")</f>
        <v>27116000</v>
      </c>
      <c r="I210" s="4">
        <f>_xll.SNL.Clients.Office.Excel.Functions.SPG(G210,"IQ_AVG_DILUT_SHARES_OUT","CY2023")</f>
        <v>1258000000</v>
      </c>
      <c r="J210" s="5">
        <f>_xll.SNL.Clients.Office.Excel.Functions.SPG(G210, "IQ_DILUT_EPS_NORM", "CY2023")</f>
        <v>4.3630000000000004</v>
      </c>
      <c r="K210">
        <f t="shared" si="14"/>
        <v>5488654.0000000009</v>
      </c>
      <c r="L210">
        <f t="shared" si="15"/>
        <v>0.20241385160053108</v>
      </c>
    </row>
    <row r="211" spans="1:12" x14ac:dyDescent="0.3">
      <c r="A211" s="11" t="s">
        <v>210</v>
      </c>
      <c r="B211" s="4" cm="1">
        <f t="array" ref="B211">_xll.SNL.Clients.Office.Excel.Functions.SPG(A211, "SP_TOTAL_REV", "CY2023")</f>
        <v>9654419</v>
      </c>
      <c r="C211" s="4">
        <f>_xll.SNL.Clients.Office.Excel.Functions.SPG(A211,"IQ_AVG_DILUT_SHARES_OUT","CY2023")</f>
        <v>261698000</v>
      </c>
      <c r="D211" s="5">
        <f>_xll.SNL.Clients.Office.Excel.Functions.SPG(A211, "IQ_DILUT_EPS_NORM", "CY2023")</f>
        <v>3.9809999999999999</v>
      </c>
      <c r="E211">
        <f t="shared" si="12"/>
        <v>1041819.738</v>
      </c>
      <c r="F211">
        <f t="shared" si="13"/>
        <v>0.10791117911911634</v>
      </c>
      <c r="G211" s="11" t="s">
        <v>210</v>
      </c>
      <c r="H211" s="4" cm="1">
        <f t="array" ref="H211">_xll.SNL.Clients.Office.Excel.Functions.SPG(G211, "SP_TOTAL_REV", "CY2023")</f>
        <v>9654419</v>
      </c>
      <c r="I211" s="4">
        <f>_xll.SNL.Clients.Office.Excel.Functions.SPG(G211,"IQ_AVG_DILUT_SHARES_OUT","CY2023")</f>
        <v>261698000</v>
      </c>
      <c r="J211" s="5">
        <f>_xll.SNL.Clients.Office.Excel.Functions.SPG(G211, "IQ_DILUT_EPS_NORM", "CY2023")</f>
        <v>3.9809999999999999</v>
      </c>
      <c r="K211">
        <f t="shared" si="14"/>
        <v>1041819.738</v>
      </c>
      <c r="L211">
        <f t="shared" si="15"/>
        <v>0.10791117911911634</v>
      </c>
    </row>
    <row r="212" spans="1:12" x14ac:dyDescent="0.3">
      <c r="A212" s="11" t="s">
        <v>211</v>
      </c>
      <c r="B212" s="4" cm="1">
        <f t="array" ref="B212">_xll.SNL.Clients.Office.Excel.Functions.SPG(A212, "SP_TOTAL_REV", "CY2023")</f>
        <v>5447533</v>
      </c>
      <c r="C212" s="4">
        <f>_xll.SNL.Clients.Office.Excel.Functions.SPG(A212,"IQ_AVG_DILUT_SHARES_OUT","CY2023")</f>
        <v>96363841</v>
      </c>
      <c r="D212" s="5">
        <f>_xll.SNL.Clients.Office.Excel.Functions.SPG(A212, "IQ_DILUT_EPS_NORM", "CY2023")</f>
        <v>7.7519999999999998</v>
      </c>
      <c r="E212">
        <f t="shared" si="12"/>
        <v>747012.49543199991</v>
      </c>
      <c r="F212">
        <f t="shared" si="13"/>
        <v>0.13712858562435509</v>
      </c>
      <c r="G212" s="11" t="s">
        <v>211</v>
      </c>
      <c r="H212" s="4" cm="1">
        <f t="array" ref="H212">_xll.SNL.Clients.Office.Excel.Functions.SPG(G212, "SP_TOTAL_REV", "CY2023")</f>
        <v>5447533</v>
      </c>
      <c r="I212" s="4">
        <f>_xll.SNL.Clients.Office.Excel.Functions.SPG(G212,"IQ_AVG_DILUT_SHARES_OUT","CY2023")</f>
        <v>96363841</v>
      </c>
      <c r="J212" s="5">
        <f>_xll.SNL.Clients.Office.Excel.Functions.SPG(G212, "IQ_DILUT_EPS_NORM", "CY2023")</f>
        <v>7.7519999999999998</v>
      </c>
      <c r="K212">
        <f t="shared" si="14"/>
        <v>747012.49543199991</v>
      </c>
      <c r="L212">
        <f t="shared" si="15"/>
        <v>0.13712858562435509</v>
      </c>
    </row>
    <row r="213" spans="1:12" x14ac:dyDescent="0.3">
      <c r="A213" s="11" t="s">
        <v>212</v>
      </c>
      <c r="B213" s="4" cm="1">
        <f t="array" ref="B213">_xll.SNL.Clients.Office.Excel.Functions.SPG(A213, "SP_TOTAL_REV", "CY2023")</f>
        <v>4254100</v>
      </c>
      <c r="C213" s="4">
        <f>_xll.SNL.Clients.Office.Excel.Functions.SPG(A213,"IQ_AVG_DILUT_SHARES_OUT","CY2023")</f>
        <v>151452000</v>
      </c>
      <c r="D213" s="5">
        <f>_xll.SNL.Clients.Office.Excel.Functions.SPG(A213, "IQ_DILUT_EPS_NORM", "CY2023")</f>
        <v>2.0419999999999998</v>
      </c>
      <c r="E213">
        <f t="shared" si="12"/>
        <v>309264.984</v>
      </c>
      <c r="F213">
        <f t="shared" si="13"/>
        <v>7.2698099245433814E-2</v>
      </c>
      <c r="G213" s="11" t="s">
        <v>212</v>
      </c>
      <c r="H213" s="4" cm="1">
        <f t="array" ref="H213">_xll.SNL.Clients.Office.Excel.Functions.SPG(G213, "SP_TOTAL_REV", "CY2023")</f>
        <v>4254100</v>
      </c>
      <c r="I213" s="4">
        <f>_xll.SNL.Clients.Office.Excel.Functions.SPG(G213,"IQ_AVG_DILUT_SHARES_OUT","CY2023")</f>
        <v>151452000</v>
      </c>
      <c r="J213" s="5">
        <f>_xll.SNL.Clients.Office.Excel.Functions.SPG(G213, "IQ_DILUT_EPS_NORM", "CY2023")</f>
        <v>2.0419999999999998</v>
      </c>
      <c r="K213">
        <f t="shared" si="14"/>
        <v>309264.984</v>
      </c>
      <c r="L213">
        <f t="shared" si="15"/>
        <v>7.2698099245433814E-2</v>
      </c>
    </row>
    <row r="214" spans="1:12" x14ac:dyDescent="0.3">
      <c r="A214" s="11" t="s">
        <v>213</v>
      </c>
      <c r="B214" s="4" cm="1">
        <f t="array" ref="B214">_xll.SNL.Clients.Office.Excel.Functions.SPG(A214, "SP_TOTAL_REV", "CY2023")</f>
        <v>23018000</v>
      </c>
      <c r="C214" s="4">
        <f>_xll.SNL.Clients.Office.Excel.Functions.SPG(A214,"IQ_AVG_DILUT_SHARES_OUT","CY2023")</f>
        <v>902000000</v>
      </c>
      <c r="D214" s="5">
        <f>_xll.SNL.Clients.Office.Excel.Functions.SPG(A214, "IQ_DILUT_EPS_NORM", "CY2023")</f>
        <v>2.38</v>
      </c>
      <c r="E214">
        <f t="shared" si="12"/>
        <v>2146760</v>
      </c>
      <c r="F214">
        <f t="shared" si="13"/>
        <v>9.3264401772525846E-2</v>
      </c>
      <c r="G214" s="11" t="s">
        <v>213</v>
      </c>
      <c r="H214" s="4" cm="1">
        <f t="array" ref="H214">_xll.SNL.Clients.Office.Excel.Functions.SPG(G214, "SP_TOTAL_REV", "CY2023")</f>
        <v>23018000</v>
      </c>
      <c r="I214" s="4">
        <f>_xll.SNL.Clients.Office.Excel.Functions.SPG(G214,"IQ_AVG_DILUT_SHARES_OUT","CY2023")</f>
        <v>902000000</v>
      </c>
      <c r="J214" s="5">
        <f>_xll.SNL.Clients.Office.Excel.Functions.SPG(G214, "IQ_DILUT_EPS_NORM", "CY2023")</f>
        <v>2.38</v>
      </c>
      <c r="K214">
        <f t="shared" si="14"/>
        <v>2146760</v>
      </c>
      <c r="L214">
        <f t="shared" si="15"/>
        <v>9.3264401772525846E-2</v>
      </c>
    </row>
    <row r="215" spans="1:12" x14ac:dyDescent="0.3">
      <c r="A215" s="11" t="s">
        <v>214</v>
      </c>
      <c r="B215" s="4" cm="1">
        <f t="array" ref="B215">_xll.SNL.Clients.Office.Excel.Functions.SPG(A215, "SP_TOTAL_REV", "CY2023")</f>
        <v>5003300</v>
      </c>
      <c r="C215" s="4">
        <f>_xll.SNL.Clients.Office.Excel.Functions.SPG(A215,"IQ_AVG_DILUT_SHARES_OUT","CY2023")</f>
        <v>138800000</v>
      </c>
      <c r="D215" s="5">
        <f>_xll.SNL.Clients.Office.Excel.Functions.SPG(A215, "IQ_DILUT_EPS_NORM", "CY2023")</f>
        <v>0.71699999999999997</v>
      </c>
      <c r="E215">
        <f t="shared" si="12"/>
        <v>99519.6</v>
      </c>
      <c r="F215">
        <f t="shared" si="13"/>
        <v>1.989079207722903E-2</v>
      </c>
      <c r="G215" s="11" t="s">
        <v>214</v>
      </c>
      <c r="H215" s="4" cm="1">
        <f t="array" ref="H215">_xll.SNL.Clients.Office.Excel.Functions.SPG(G215, "SP_TOTAL_REV", "CY2023")</f>
        <v>5003300</v>
      </c>
      <c r="I215" s="4">
        <f>_xll.SNL.Clients.Office.Excel.Functions.SPG(G215,"IQ_AVG_DILUT_SHARES_OUT","CY2023")</f>
        <v>138800000</v>
      </c>
      <c r="J215" s="5">
        <f>_xll.SNL.Clients.Office.Excel.Functions.SPG(G215, "IQ_DILUT_EPS_NORM", "CY2023")</f>
        <v>0.71699999999999997</v>
      </c>
      <c r="K215">
        <f t="shared" si="14"/>
        <v>99519.6</v>
      </c>
      <c r="L215">
        <f t="shared" si="15"/>
        <v>1.989079207722903E-2</v>
      </c>
    </row>
    <row r="216" spans="1:12" x14ac:dyDescent="0.3">
      <c r="A216" s="11" t="s">
        <v>215</v>
      </c>
      <c r="B216" s="4" cm="1">
        <f t="array" ref="B216">_xll.SNL.Clients.Office.Excel.Functions.SPG(A216, "SP_TOTAL_REV", "CY2023")</f>
        <v>64968000</v>
      </c>
      <c r="C216" s="4">
        <f>_xll.SNL.Clients.Office.Excel.Functions.SPG(A216,"IQ_AVG_DILUT_SHARES_OUT","CY2023")</f>
        <v>276412000</v>
      </c>
      <c r="D216" s="5">
        <f>_xll.SNL.Clients.Office.Excel.Functions.SPG(A216, "IQ_DILUT_EPS_NORM", "CY2023")</f>
        <v>14.362</v>
      </c>
      <c r="E216">
        <f t="shared" si="12"/>
        <v>3969829.1439999999</v>
      </c>
      <c r="F216">
        <f t="shared" si="13"/>
        <v>6.1104376677749046E-2</v>
      </c>
      <c r="G216" s="11" t="s">
        <v>215</v>
      </c>
      <c r="H216" s="4" cm="1">
        <f t="array" ref="H216">_xll.SNL.Clients.Office.Excel.Functions.SPG(G216, "SP_TOTAL_REV", "CY2023")</f>
        <v>64968000</v>
      </c>
      <c r="I216" s="4">
        <f>_xll.SNL.Clients.Office.Excel.Functions.SPG(G216,"IQ_AVG_DILUT_SHARES_OUT","CY2023")</f>
        <v>276412000</v>
      </c>
      <c r="J216" s="5">
        <f>_xll.SNL.Clients.Office.Excel.Functions.SPG(G216, "IQ_DILUT_EPS_NORM", "CY2023")</f>
        <v>14.362</v>
      </c>
      <c r="K216">
        <f t="shared" si="14"/>
        <v>3969829.1439999999</v>
      </c>
      <c r="L216">
        <f t="shared" si="15"/>
        <v>6.1104376677749046E-2</v>
      </c>
    </row>
    <row r="217" spans="1:12" x14ac:dyDescent="0.3">
      <c r="A217" s="11" t="s">
        <v>216</v>
      </c>
      <c r="B217" s="4" cm="1">
        <f t="array" ref="B217">_xll.SNL.Clients.Office.Excel.Functions.SPG(A217, "SP_TOTAL_REV", "CY2023")</f>
        <v>2189748</v>
      </c>
      <c r="C217" s="4">
        <f>_xll.SNL.Clients.Office.Excel.Functions.SPG(A217,"IQ_AVG_DILUT_SHARES_OUT","CY2023")</f>
        <v>547275000</v>
      </c>
      <c r="D217" s="5">
        <f>_xll.SNL.Clients.Office.Excel.Functions.SPG(A217, "IQ_DILUT_EPS_NORM", "CY2023")</f>
        <v>0.223</v>
      </c>
      <c r="E217">
        <f t="shared" si="12"/>
        <v>122042.325</v>
      </c>
      <c r="F217">
        <f t="shared" si="13"/>
        <v>5.5733502211213343E-2</v>
      </c>
      <c r="G217" s="11" t="s">
        <v>216</v>
      </c>
      <c r="H217" s="4" cm="1">
        <f t="array" ref="H217">_xll.SNL.Clients.Office.Excel.Functions.SPG(G217, "SP_TOTAL_REV", "CY2023")</f>
        <v>2189748</v>
      </c>
      <c r="I217" s="4">
        <f>_xll.SNL.Clients.Office.Excel.Functions.SPG(G217,"IQ_AVG_DILUT_SHARES_OUT","CY2023")</f>
        <v>547275000</v>
      </c>
      <c r="J217" s="5">
        <f>_xll.SNL.Clients.Office.Excel.Functions.SPG(G217, "IQ_DILUT_EPS_NORM", "CY2023")</f>
        <v>0.223</v>
      </c>
      <c r="K217">
        <f t="shared" si="14"/>
        <v>122042.325</v>
      </c>
      <c r="L217">
        <f t="shared" si="15"/>
        <v>5.5733502211213343E-2</v>
      </c>
    </row>
    <row r="218" spans="1:12" x14ac:dyDescent="0.3">
      <c r="A218" s="11" t="s">
        <v>217</v>
      </c>
      <c r="B218" s="4" cm="1">
        <f t="array" ref="B218">_xll.SNL.Clients.Office.Excel.Functions.SPG(A218, "SP_TOTAL_REV", "CY2023")</f>
        <v>12339000</v>
      </c>
      <c r="C218" s="4">
        <f>_xll.SNL.Clients.Office.Excel.Functions.SPG(A218,"IQ_AVG_DILUT_SHARES_OUT","CY2023")</f>
        <v>131748171</v>
      </c>
      <c r="D218" s="5">
        <f>_xll.SNL.Clients.Office.Excel.Functions.SPG(A218, "IQ_DILUT_EPS_NORM", "CY2023")</f>
        <v>3.0219999999999998</v>
      </c>
      <c r="E218">
        <f t="shared" si="12"/>
        <v>398142.97276199999</v>
      </c>
      <c r="F218">
        <f t="shared" si="13"/>
        <v>3.2267037260880135E-2</v>
      </c>
      <c r="G218" s="11" t="s">
        <v>217</v>
      </c>
      <c r="H218" s="4" cm="1">
        <f t="array" ref="H218">_xll.SNL.Clients.Office.Excel.Functions.SPG(G218, "SP_TOTAL_REV", "CY2023")</f>
        <v>12339000</v>
      </c>
      <c r="I218" s="4">
        <f>_xll.SNL.Clients.Office.Excel.Functions.SPG(G218,"IQ_AVG_DILUT_SHARES_OUT","CY2023")</f>
        <v>131748171</v>
      </c>
      <c r="J218" s="5">
        <f>_xll.SNL.Clients.Office.Excel.Functions.SPG(G218, "IQ_DILUT_EPS_NORM", "CY2023")</f>
        <v>3.0219999999999998</v>
      </c>
      <c r="K218">
        <f t="shared" si="14"/>
        <v>398142.97276199999</v>
      </c>
      <c r="L218">
        <f t="shared" si="15"/>
        <v>3.2267037260880135E-2</v>
      </c>
    </row>
    <row r="219" spans="1:12" x14ac:dyDescent="0.3">
      <c r="A219" s="11" t="s">
        <v>218</v>
      </c>
      <c r="B219" s="4" cm="1">
        <f t="array" ref="B219">_xll.SNL.Clients.Office.Excel.Functions.SPG(A219, "SP_TOTAL_REV", "CY2023")</f>
        <v>10295000</v>
      </c>
      <c r="C219" s="4">
        <f>_xll.SNL.Clients.Office.Excel.Functions.SPG(A219,"IQ_AVG_DILUT_SHARES_OUT","CY2023")</f>
        <v>307600000</v>
      </c>
      <c r="D219" s="5">
        <f>_xll.SNL.Clients.Office.Excel.Functions.SPG(A219, "IQ_DILUT_EPS_NORM", "CY2023")</f>
        <v>3.859</v>
      </c>
      <c r="E219">
        <f t="shared" si="12"/>
        <v>1187028.3999999999</v>
      </c>
      <c r="F219">
        <f t="shared" si="13"/>
        <v>0.11530144730451675</v>
      </c>
      <c r="G219" s="11" t="s">
        <v>218</v>
      </c>
      <c r="H219" s="4" cm="1">
        <f t="array" ref="H219">_xll.SNL.Clients.Office.Excel.Functions.SPG(G219, "SP_TOTAL_REV", "CY2023")</f>
        <v>10295000</v>
      </c>
      <c r="I219" s="4">
        <f>_xll.SNL.Clients.Office.Excel.Functions.SPG(G219,"IQ_AVG_DILUT_SHARES_OUT","CY2023")</f>
        <v>307600000</v>
      </c>
      <c r="J219" s="5">
        <f>_xll.SNL.Clients.Office.Excel.Functions.SPG(G219, "IQ_DILUT_EPS_NORM", "CY2023")</f>
        <v>3.859</v>
      </c>
      <c r="K219">
        <f t="shared" si="14"/>
        <v>1187028.3999999999</v>
      </c>
      <c r="L219">
        <f t="shared" si="15"/>
        <v>0.11530144730451675</v>
      </c>
    </row>
    <row r="220" spans="1:12" x14ac:dyDescent="0.3">
      <c r="A220" s="11" t="s">
        <v>219</v>
      </c>
      <c r="B220" s="4" cm="1">
        <f t="array" ref="B220">_xll.SNL.Clients.Office.Excel.Functions.SPG(A220, "SP_TOTAL_REV", "CY2023")</f>
        <v>28081000</v>
      </c>
      <c r="C220" s="4">
        <f>_xll.SNL.Clients.Office.Excel.Functions.SPG(A220,"IQ_AVG_DILUT_SHARES_OUT","CY2023")</f>
        <v>1316250000</v>
      </c>
      <c r="D220" s="5">
        <f>_xll.SNL.Clients.Office.Excel.Functions.SPG(A220, "IQ_DILUT_EPS_NORM", "CY2023")</f>
        <v>1.1679999999999999</v>
      </c>
      <c r="E220">
        <f t="shared" si="12"/>
        <v>1537380</v>
      </c>
      <c r="F220">
        <f t="shared" si="13"/>
        <v>5.4748050283109577E-2</v>
      </c>
      <c r="G220" s="11" t="s">
        <v>219</v>
      </c>
      <c r="H220" s="4" cm="1">
        <f t="array" ref="H220">_xll.SNL.Clients.Office.Excel.Functions.SPG(G220, "SP_TOTAL_REV", "CY2023")</f>
        <v>28081000</v>
      </c>
      <c r="I220" s="4">
        <f>_xll.SNL.Clients.Office.Excel.Functions.SPG(G220,"IQ_AVG_DILUT_SHARES_OUT","CY2023")</f>
        <v>1316250000</v>
      </c>
      <c r="J220" s="5">
        <f>_xll.SNL.Clients.Office.Excel.Functions.SPG(G220, "IQ_DILUT_EPS_NORM", "CY2023")</f>
        <v>1.1679999999999999</v>
      </c>
      <c r="K220">
        <f t="shared" si="14"/>
        <v>1537380</v>
      </c>
      <c r="L220">
        <f t="shared" si="15"/>
        <v>5.4748050283109577E-2</v>
      </c>
    </row>
    <row r="221" spans="1:12" x14ac:dyDescent="0.3">
      <c r="A221" s="11" t="s">
        <v>220</v>
      </c>
      <c r="B221" s="4" cm="1">
        <f t="array" ref="B221">_xll.SNL.Clients.Office.Excel.Functions.SPG(A221, "SP_TOTAL_REV", "CY2023")</f>
        <v>4408000</v>
      </c>
      <c r="C221" s="4">
        <f>_xll.SNL.Clients.Office.Excel.Functions.SPG(A221,"IQ_AVG_DILUT_SHARES_OUT","CY2023")</f>
        <v>264000000</v>
      </c>
      <c r="D221" s="5">
        <f>_xll.SNL.Clients.Office.Excel.Functions.SPG(A221, "IQ_DILUT_EPS_NORM", "CY2023")</f>
        <v>4.2759999999999998</v>
      </c>
      <c r="E221">
        <f t="shared" si="12"/>
        <v>1128864</v>
      </c>
      <c r="F221">
        <f t="shared" si="13"/>
        <v>0.25609437386569872</v>
      </c>
      <c r="G221" s="11" t="s">
        <v>220</v>
      </c>
      <c r="H221" s="4" cm="1">
        <f t="array" ref="H221">_xll.SNL.Clients.Office.Excel.Functions.SPG(G221, "SP_TOTAL_REV", "CY2023")</f>
        <v>4408000</v>
      </c>
      <c r="I221" s="4">
        <f>_xll.SNL.Clients.Office.Excel.Functions.SPG(G221,"IQ_AVG_DILUT_SHARES_OUT","CY2023")</f>
        <v>264000000</v>
      </c>
      <c r="J221" s="5">
        <f>_xll.SNL.Clients.Office.Excel.Functions.SPG(G221, "IQ_DILUT_EPS_NORM", "CY2023")</f>
        <v>4.2759999999999998</v>
      </c>
      <c r="K221">
        <f t="shared" si="14"/>
        <v>1128864</v>
      </c>
      <c r="L221">
        <f t="shared" si="15"/>
        <v>0.25609437386569872</v>
      </c>
    </row>
    <row r="222" spans="1:12" x14ac:dyDescent="0.3">
      <c r="A222" s="11" t="s">
        <v>221</v>
      </c>
      <c r="B222" s="4" cm="1">
        <f t="array" ref="B222">_xll.SNL.Clients.Office.Excel.Functions.SPG(A222, "SP_TOTAL_REV", "CY2023")</f>
        <v>3969300</v>
      </c>
      <c r="C222" s="4">
        <f>_xll.SNL.Clients.Office.Excel.Functions.SPG(A222,"IQ_AVG_DILUT_SHARES_OUT","CY2023")</f>
        <v>246564250</v>
      </c>
      <c r="D222" s="5">
        <f>_xll.SNL.Clients.Office.Excel.Functions.SPG(A222, "IQ_DILUT_EPS_NORM", "CY2023")</f>
        <v>2.3340000000000001</v>
      </c>
      <c r="E222">
        <f t="shared" si="12"/>
        <v>575480.9595</v>
      </c>
      <c r="F222">
        <f t="shared" si="13"/>
        <v>0.14498298427934397</v>
      </c>
      <c r="G222" s="11" t="s">
        <v>221</v>
      </c>
      <c r="H222" s="4" cm="1">
        <f t="array" ref="H222">_xll.SNL.Clients.Office.Excel.Functions.SPG(G222, "SP_TOTAL_REV", "CY2023")</f>
        <v>3969300</v>
      </c>
      <c r="I222" s="4">
        <f>_xll.SNL.Clients.Office.Excel.Functions.SPG(G222,"IQ_AVG_DILUT_SHARES_OUT","CY2023")</f>
        <v>246564250</v>
      </c>
      <c r="J222" s="5">
        <f>_xll.SNL.Clients.Office.Excel.Functions.SPG(G222, "IQ_DILUT_EPS_NORM", "CY2023")</f>
        <v>2.3340000000000001</v>
      </c>
      <c r="K222">
        <f t="shared" si="14"/>
        <v>575480.9595</v>
      </c>
      <c r="L222">
        <f t="shared" si="15"/>
        <v>0.14498298427934397</v>
      </c>
    </row>
    <row r="223" spans="1:12" x14ac:dyDescent="0.3">
      <c r="A223" s="11" t="s">
        <v>222</v>
      </c>
      <c r="B223" s="4" cm="1">
        <f t="array" ref="B223">_xll.SNL.Clients.Office.Excel.Functions.SPG(A223, "SP_TOTAL_REV", "CY2023")</f>
        <v>36662000</v>
      </c>
      <c r="C223" s="4">
        <f>_xll.SNL.Clients.Office.Excel.Functions.SPG(A223,"IQ_AVG_DILUT_SHARES_OUT","CY2023")</f>
        <v>668200000</v>
      </c>
      <c r="D223" s="5">
        <f>_xll.SNL.Clients.Office.Excel.Functions.SPG(A223, "IQ_DILUT_EPS_NORM", "CY2023")</f>
        <v>6.6779999999999999</v>
      </c>
      <c r="E223">
        <f t="shared" si="12"/>
        <v>4462239.5999999996</v>
      </c>
      <c r="F223">
        <f t="shared" si="13"/>
        <v>0.1217129343734657</v>
      </c>
      <c r="G223" s="11" t="s">
        <v>222</v>
      </c>
      <c r="H223" s="4" cm="1">
        <f t="array" ref="H223">_xll.SNL.Clients.Office.Excel.Functions.SPG(G223, "SP_TOTAL_REV", "CY2023")</f>
        <v>36662000</v>
      </c>
      <c r="I223" s="4">
        <f>_xll.SNL.Clients.Office.Excel.Functions.SPG(G223,"IQ_AVG_DILUT_SHARES_OUT","CY2023")</f>
        <v>668200000</v>
      </c>
      <c r="J223" s="5">
        <f>_xll.SNL.Clients.Office.Excel.Functions.SPG(G223, "IQ_DILUT_EPS_NORM", "CY2023")</f>
        <v>6.6779999999999999</v>
      </c>
      <c r="K223">
        <f t="shared" si="14"/>
        <v>4462239.5999999996</v>
      </c>
      <c r="L223">
        <f t="shared" si="15"/>
        <v>0.1217129343734657</v>
      </c>
    </row>
    <row r="224" spans="1:12" x14ac:dyDescent="0.3">
      <c r="A224" s="11" t="s">
        <v>223</v>
      </c>
      <c r="B224" s="4" cm="1">
        <f t="array" ref="B224">_xll.SNL.Clients.Office.Excel.Functions.SPG(A224, "SP_TOTAL_REV", "CY2023")</f>
        <v>12135929</v>
      </c>
      <c r="C224" s="4">
        <f>_xll.SNL.Clients.Office.Excel.Functions.SPG(A224,"IQ_AVG_DILUT_SHARES_OUT","CY2023")</f>
        <v>548454250</v>
      </c>
      <c r="D224" s="5">
        <f>_xll.SNL.Clients.Office.Excel.Functions.SPG(A224, "IQ_DILUT_EPS_NORM", "CY2023")</f>
        <v>1.216</v>
      </c>
      <c r="E224">
        <f t="shared" si="12"/>
        <v>666920.36800000002</v>
      </c>
      <c r="F224">
        <f t="shared" si="13"/>
        <v>5.4954208120367221E-2</v>
      </c>
      <c r="G224" s="11" t="s">
        <v>223</v>
      </c>
      <c r="H224" s="4" cm="1">
        <f t="array" ref="H224">_xll.SNL.Clients.Office.Excel.Functions.SPG(G224, "SP_TOTAL_REV", "CY2023")</f>
        <v>12135929</v>
      </c>
      <c r="I224" s="4">
        <f>_xll.SNL.Clients.Office.Excel.Functions.SPG(G224,"IQ_AVG_DILUT_SHARES_OUT","CY2023")</f>
        <v>548454250</v>
      </c>
      <c r="J224" s="5">
        <f>_xll.SNL.Clients.Office.Excel.Functions.SPG(G224, "IQ_DILUT_EPS_NORM", "CY2023")</f>
        <v>1.216</v>
      </c>
      <c r="K224">
        <f t="shared" si="14"/>
        <v>666920.36800000002</v>
      </c>
      <c r="L224">
        <f t="shared" si="15"/>
        <v>5.4954208120367221E-2</v>
      </c>
    </row>
    <row r="225" spans="1:12" x14ac:dyDescent="0.3">
      <c r="A225" s="11" t="s">
        <v>224</v>
      </c>
      <c r="B225" s="4" cm="1">
        <f t="array" ref="B225">_xll.SNL.Clients.Office.Excel.Functions.SPG(A225, "SP_TOTAL_REV", "CY2023")</f>
        <v>5392000</v>
      </c>
      <c r="C225" s="4">
        <f>_xll.SNL.Clients.Office.Excel.Functions.SPG(A225,"IQ_AVG_DILUT_SHARES_OUT","CY2023")</f>
        <v>712800000</v>
      </c>
      <c r="D225" s="5">
        <f>_xll.SNL.Clients.Office.Excel.Functions.SPG(A225, "IQ_DILUT_EPS_NORM", "CY2023")</f>
        <v>0.55300000000000005</v>
      </c>
      <c r="E225">
        <f t="shared" si="12"/>
        <v>394178.40000000008</v>
      </c>
      <c r="F225">
        <f t="shared" si="13"/>
        <v>7.3104302670623164E-2</v>
      </c>
      <c r="G225" s="11" t="s">
        <v>224</v>
      </c>
      <c r="H225" s="4" cm="1">
        <f t="array" ref="H225">_xll.SNL.Clients.Office.Excel.Functions.SPG(G225, "SP_TOTAL_REV", "CY2023")</f>
        <v>5392000</v>
      </c>
      <c r="I225" s="4">
        <f>_xll.SNL.Clients.Office.Excel.Functions.SPG(G225,"IQ_AVG_DILUT_SHARES_OUT","CY2023")</f>
        <v>712800000</v>
      </c>
      <c r="J225" s="5">
        <f>_xll.SNL.Clients.Office.Excel.Functions.SPG(G225, "IQ_DILUT_EPS_NORM", "CY2023")</f>
        <v>0.55300000000000005</v>
      </c>
      <c r="K225">
        <f t="shared" si="14"/>
        <v>394178.40000000008</v>
      </c>
      <c r="L225">
        <f t="shared" si="15"/>
        <v>7.3104302670623164E-2</v>
      </c>
    </row>
    <row r="226" spans="1:12" x14ac:dyDescent="0.3">
      <c r="A226" s="11" t="s">
        <v>225</v>
      </c>
      <c r="B226" s="4" cm="1">
        <f t="array" ref="B226">_xll.SNL.Clients.Office.Excel.Functions.SPG(A226, "SP_TOTAL_REV", "CY2023")</f>
        <v>6640000</v>
      </c>
      <c r="C226" s="4">
        <f>_xll.SNL.Clients.Office.Excel.Functions.SPG(A226,"IQ_AVG_DILUT_SHARES_OUT","CY2023")</f>
        <v>416000000</v>
      </c>
      <c r="D226" s="5">
        <f>_xll.SNL.Clients.Office.Excel.Functions.SPG(A226, "IQ_DILUT_EPS_NORM", "CY2023")</f>
        <v>1.4470000000000001</v>
      </c>
      <c r="E226">
        <f t="shared" si="12"/>
        <v>601952</v>
      </c>
      <c r="F226">
        <f t="shared" si="13"/>
        <v>9.0655421686746993E-2</v>
      </c>
      <c r="G226" s="11" t="s">
        <v>225</v>
      </c>
      <c r="H226" s="4" cm="1">
        <f t="array" ref="H226">_xll.SNL.Clients.Office.Excel.Functions.SPG(G226, "SP_TOTAL_REV", "CY2023")</f>
        <v>6640000</v>
      </c>
      <c r="I226" s="4">
        <f>_xll.SNL.Clients.Office.Excel.Functions.SPG(G226,"IQ_AVG_DILUT_SHARES_OUT","CY2023")</f>
        <v>416000000</v>
      </c>
      <c r="J226" s="5">
        <f>_xll.SNL.Clients.Office.Excel.Functions.SPG(G226, "IQ_DILUT_EPS_NORM", "CY2023")</f>
        <v>1.4470000000000001</v>
      </c>
      <c r="K226">
        <f t="shared" si="14"/>
        <v>601952</v>
      </c>
      <c r="L226">
        <f t="shared" si="15"/>
        <v>9.0655421686746993E-2</v>
      </c>
    </row>
    <row r="227" spans="1:12" x14ac:dyDescent="0.3">
      <c r="A227" s="11" t="s">
        <v>226</v>
      </c>
      <c r="B227" s="4" cm="1">
        <f t="array" ref="B227">_xll.SNL.Clients.Office.Excel.Functions.SPG(A227, "SP_TOTAL_REV", "CY2023")</f>
        <v>53105000</v>
      </c>
      <c r="C227" s="4">
        <f>_xll.SNL.Clients.Office.Excel.Functions.SPG(A227,"IQ_AVG_DILUT_SHARES_OUT","CY2023")</f>
        <v>1001500000</v>
      </c>
      <c r="D227" s="5">
        <f>_xll.SNL.Clients.Office.Excel.Functions.SPG(A227, "IQ_DILUT_EPS_NORM", "CY2023")</f>
        <v>2.3860000000000001</v>
      </c>
      <c r="E227">
        <f t="shared" si="12"/>
        <v>2389579</v>
      </c>
      <c r="F227">
        <f t="shared" si="13"/>
        <v>4.4997250729686473E-2</v>
      </c>
      <c r="G227" s="11" t="s">
        <v>226</v>
      </c>
      <c r="H227" s="4" cm="1">
        <f t="array" ref="H227">_xll.SNL.Clients.Office.Excel.Functions.SPG(G227, "SP_TOTAL_REV", "CY2023")</f>
        <v>53105000</v>
      </c>
      <c r="I227" s="4">
        <f>_xll.SNL.Clients.Office.Excel.Functions.SPG(G227,"IQ_AVG_DILUT_SHARES_OUT","CY2023")</f>
        <v>1001500000</v>
      </c>
      <c r="J227" s="5">
        <f>_xll.SNL.Clients.Office.Excel.Functions.SPG(G227, "IQ_DILUT_EPS_NORM", "CY2023")</f>
        <v>2.3860000000000001</v>
      </c>
      <c r="K227">
        <f t="shared" si="14"/>
        <v>2389579</v>
      </c>
      <c r="L227">
        <f t="shared" si="15"/>
        <v>4.4997250729686473E-2</v>
      </c>
    </row>
    <row r="228" spans="1:12" x14ac:dyDescent="0.3">
      <c r="A228" s="11" t="s">
        <v>227</v>
      </c>
      <c r="B228" s="4" cm="1">
        <f t="array" ref="B228">_xll.SNL.Clients.Office.Excel.Functions.SPG(A228, "SP_TOTAL_REV", "CY2023")</f>
        <v>5372900</v>
      </c>
      <c r="C228" s="4">
        <f>_xll.SNL.Clients.Office.Excel.Functions.SPG(A228,"IQ_AVG_DILUT_SHARES_OUT","CY2023")</f>
        <v>54000000</v>
      </c>
      <c r="D228" s="5">
        <f>_xll.SNL.Clients.Office.Excel.Functions.SPG(A228, "IQ_DILUT_EPS_NORM", "CY2023")</f>
        <v>11.327999999999999</v>
      </c>
      <c r="E228">
        <f t="shared" si="12"/>
        <v>611712</v>
      </c>
      <c r="F228">
        <f t="shared" si="13"/>
        <v>0.11385136518453721</v>
      </c>
      <c r="G228" s="11" t="s">
        <v>227</v>
      </c>
      <c r="H228" s="4" cm="1">
        <f t="array" ref="H228">_xll.SNL.Clients.Office.Excel.Functions.SPG(G228, "SP_TOTAL_REV", "CY2023")</f>
        <v>5372900</v>
      </c>
      <c r="I228" s="4">
        <f>_xll.SNL.Clients.Office.Excel.Functions.SPG(G228,"IQ_AVG_DILUT_SHARES_OUT","CY2023")</f>
        <v>54000000</v>
      </c>
      <c r="J228" s="5">
        <f>_xll.SNL.Clients.Office.Excel.Functions.SPG(G228, "IQ_DILUT_EPS_NORM", "CY2023")</f>
        <v>11.327999999999999</v>
      </c>
      <c r="K228">
        <f t="shared" si="14"/>
        <v>611712</v>
      </c>
      <c r="L228">
        <f t="shared" si="15"/>
        <v>0.11385136518453721</v>
      </c>
    </row>
    <row r="229" spans="1:12" x14ac:dyDescent="0.3">
      <c r="A229" s="11" t="s">
        <v>228</v>
      </c>
      <c r="B229" s="4" cm="1">
        <f t="array" ref="B229">_xll.SNL.Clients.Office.Excel.Functions.SPG(A229, "SP_TOTAL_REV", "CY2023")</f>
        <v>106374000</v>
      </c>
      <c r="C229" s="4">
        <f>_xll.SNL.Clients.Office.Excel.Functions.SPG(A229,"IQ_AVG_DILUT_SHARES_OUT","CY2023")</f>
        <v>124441000</v>
      </c>
      <c r="D229" s="5">
        <f>_xll.SNL.Clients.Office.Excel.Functions.SPG(A229, "IQ_DILUT_EPS_NORM", "CY2023")</f>
        <v>19.713000000000001</v>
      </c>
      <c r="E229">
        <f t="shared" si="12"/>
        <v>2453105.4330000002</v>
      </c>
      <c r="F229">
        <f t="shared" si="13"/>
        <v>2.3061137430199111E-2</v>
      </c>
      <c r="G229" s="11" t="s">
        <v>228</v>
      </c>
      <c r="H229" s="4" cm="1">
        <f t="array" ref="H229">_xll.SNL.Clients.Office.Excel.Functions.SPG(G229, "SP_TOTAL_REV", "CY2023")</f>
        <v>106374000</v>
      </c>
      <c r="I229" s="4">
        <f>_xll.SNL.Clients.Office.Excel.Functions.SPG(G229,"IQ_AVG_DILUT_SHARES_OUT","CY2023")</f>
        <v>124441000</v>
      </c>
      <c r="J229" s="5">
        <f>_xll.SNL.Clients.Office.Excel.Functions.SPG(G229, "IQ_DILUT_EPS_NORM", "CY2023")</f>
        <v>19.713000000000001</v>
      </c>
      <c r="K229">
        <f t="shared" si="14"/>
        <v>2453105.4330000002</v>
      </c>
      <c r="L229">
        <f t="shared" si="15"/>
        <v>2.3061137430199111E-2</v>
      </c>
    </row>
    <row r="230" spans="1:12" x14ac:dyDescent="0.3">
      <c r="A230" s="11" t="s">
        <v>229</v>
      </c>
      <c r="B230" s="4" cm="1">
        <f t="array" ref="B230">_xll.SNL.Clients.Office.Excel.Functions.SPG(A230, "SP_TOTAL_REV", "CY2023")</f>
        <v>7303000</v>
      </c>
      <c r="C230" s="4">
        <f>_xll.SNL.Clients.Office.Excel.Functions.SPG(A230,"IQ_AVG_DILUT_SHARES_OUT","CY2023")</f>
        <v>1468016000</v>
      </c>
      <c r="D230" s="5">
        <f>_xll.SNL.Clients.Office.Excel.Functions.SPG(A230, "IQ_DILUT_EPS_NORM", "CY2023")</f>
        <v>1.0009999999999999</v>
      </c>
      <c r="E230">
        <f t="shared" si="12"/>
        <v>1469484.0159999998</v>
      </c>
      <c r="F230">
        <f t="shared" si="13"/>
        <v>0.20121648856634258</v>
      </c>
      <c r="G230" s="11" t="s">
        <v>229</v>
      </c>
      <c r="H230" s="4" cm="1">
        <f t="array" ref="H230">_xll.SNL.Clients.Office.Excel.Functions.SPG(G230, "SP_TOTAL_REV", "CY2023")</f>
        <v>7303000</v>
      </c>
      <c r="I230" s="4">
        <f>_xll.SNL.Clients.Office.Excel.Functions.SPG(G230,"IQ_AVG_DILUT_SHARES_OUT","CY2023")</f>
        <v>1468016000</v>
      </c>
      <c r="J230" s="5">
        <f>_xll.SNL.Clients.Office.Excel.Functions.SPG(G230, "IQ_DILUT_EPS_NORM", "CY2023")</f>
        <v>1.0009999999999999</v>
      </c>
      <c r="K230">
        <f t="shared" si="14"/>
        <v>1469484.0159999998</v>
      </c>
      <c r="L230">
        <f t="shared" si="15"/>
        <v>0.20121648856634258</v>
      </c>
    </row>
    <row r="231" spans="1:12" x14ac:dyDescent="0.3">
      <c r="A231" s="11" t="s">
        <v>230</v>
      </c>
      <c r="B231" s="4" cm="1">
        <f t="array" ref="B231">_xll.SNL.Clients.Office.Excel.Functions.SPG(A231, "SP_TOTAL_REV", "CY2023")</f>
        <v>11454000</v>
      </c>
      <c r="C231" s="4">
        <f>_xll.SNL.Clients.Office.Excel.Functions.SPG(A231,"IQ_AVG_DILUT_SHARES_OUT","CY2023")</f>
        <v>39900000</v>
      </c>
      <c r="D231" s="5">
        <f>_xll.SNL.Clients.Office.Excel.Functions.SPG(A231, "IQ_DILUT_EPS_NORM", "CY2023")</f>
        <v>11.481999999999999</v>
      </c>
      <c r="E231">
        <f t="shared" si="12"/>
        <v>458131.8</v>
      </c>
      <c r="F231">
        <f t="shared" si="13"/>
        <v>3.9997537977998952E-2</v>
      </c>
      <c r="G231" s="11" t="s">
        <v>230</v>
      </c>
      <c r="H231" s="4" cm="1">
        <f t="array" ref="H231">_xll.SNL.Clients.Office.Excel.Functions.SPG(G231, "SP_TOTAL_REV", "CY2023")</f>
        <v>11454000</v>
      </c>
      <c r="I231" s="4">
        <f>_xll.SNL.Clients.Office.Excel.Functions.SPG(G231,"IQ_AVG_DILUT_SHARES_OUT","CY2023")</f>
        <v>39900000</v>
      </c>
      <c r="J231" s="5">
        <f>_xll.SNL.Clients.Office.Excel.Functions.SPG(G231, "IQ_DILUT_EPS_NORM", "CY2023")</f>
        <v>11.481999999999999</v>
      </c>
      <c r="K231">
        <f t="shared" si="14"/>
        <v>458131.8</v>
      </c>
      <c r="L231">
        <f t="shared" si="15"/>
        <v>3.9997537977998952E-2</v>
      </c>
    </row>
    <row r="232" spans="1:12" x14ac:dyDescent="0.3">
      <c r="A232" s="11" t="s">
        <v>231</v>
      </c>
      <c r="B232" s="4" cm="1">
        <f t="array" ref="B232">_xll.SNL.Clients.Office.Excel.Functions.SPG(A232, "SP_TOTAL_REV", "CY2023")</f>
        <v>3273900</v>
      </c>
      <c r="C232" s="4">
        <f>_xll.SNL.Clients.Office.Excel.Functions.SPG(A232,"IQ_AVG_DILUT_SHARES_OUT","CY2023")</f>
        <v>75900000</v>
      </c>
      <c r="D232" s="5">
        <f>_xll.SNL.Clients.Office.Excel.Functions.SPG(A232, "IQ_DILUT_EPS_NORM", "CY2023")</f>
        <v>5.7329999999999997</v>
      </c>
      <c r="E232">
        <f t="shared" si="12"/>
        <v>435134.7</v>
      </c>
      <c r="F232">
        <f t="shared" si="13"/>
        <v>0.13291019884541372</v>
      </c>
      <c r="G232" s="11" t="s">
        <v>231</v>
      </c>
      <c r="H232" s="4" cm="1">
        <f t="array" ref="H232">_xll.SNL.Clients.Office.Excel.Functions.SPG(G232, "SP_TOTAL_REV", "CY2023")</f>
        <v>3273900</v>
      </c>
      <c r="I232" s="4">
        <f>_xll.SNL.Clients.Office.Excel.Functions.SPG(G232,"IQ_AVG_DILUT_SHARES_OUT","CY2023")</f>
        <v>75900000</v>
      </c>
      <c r="J232" s="5">
        <f>_xll.SNL.Clients.Office.Excel.Functions.SPG(G232, "IQ_DILUT_EPS_NORM", "CY2023")</f>
        <v>5.7329999999999997</v>
      </c>
      <c r="K232">
        <f t="shared" si="14"/>
        <v>435134.7</v>
      </c>
      <c r="L232">
        <f t="shared" si="15"/>
        <v>0.13291019884541372</v>
      </c>
    </row>
    <row r="233" spans="1:12" x14ac:dyDescent="0.3">
      <c r="A233" s="11" t="s">
        <v>232</v>
      </c>
      <c r="B233" s="4" cm="1">
        <f t="array" ref="B233">_xll.SNL.Clients.Office.Excel.Functions.SPG(A233, "SP_TOTAL_REV", "CY2023")</f>
        <v>3660953</v>
      </c>
      <c r="C233" s="4">
        <f>_xll.SNL.Clients.Office.Excel.Functions.SPG(A233,"IQ_AVG_DILUT_SHARES_OUT","CY2023")</f>
        <v>83978000</v>
      </c>
      <c r="D233" s="5">
        <f>_xll.SNL.Clients.Office.Excel.Functions.SPG(A233, "IQ_DILUT_EPS_NORM", "CY2023")</f>
        <v>7.8979999999999997</v>
      </c>
      <c r="E233">
        <f t="shared" si="12"/>
        <v>663258.24399999995</v>
      </c>
      <c r="F233">
        <f t="shared" si="13"/>
        <v>0.18117092571251256</v>
      </c>
      <c r="G233" s="11" t="s">
        <v>232</v>
      </c>
      <c r="H233" s="4" cm="1">
        <f t="array" ref="H233">_xll.SNL.Clients.Office.Excel.Functions.SPG(G233, "SP_TOTAL_REV", "CY2023")</f>
        <v>3660953</v>
      </c>
      <c r="I233" s="4">
        <f>_xll.SNL.Clients.Office.Excel.Functions.SPG(G233,"IQ_AVG_DILUT_SHARES_OUT","CY2023")</f>
        <v>83978000</v>
      </c>
      <c r="J233" s="5">
        <f>_xll.SNL.Clients.Office.Excel.Functions.SPG(G233, "IQ_DILUT_EPS_NORM", "CY2023")</f>
        <v>7.8979999999999997</v>
      </c>
      <c r="K233">
        <f t="shared" si="14"/>
        <v>663258.24399999995</v>
      </c>
      <c r="L233">
        <f t="shared" si="15"/>
        <v>0.18117092571251256</v>
      </c>
    </row>
    <row r="234" spans="1:12" x14ac:dyDescent="0.3">
      <c r="A234" s="11" t="s">
        <v>233</v>
      </c>
      <c r="B234" s="4" cm="1">
        <f t="array" ref="B234">_xll.SNL.Clients.Office.Excel.Functions.SPG(A234, "SP_TOTAL_REV", "CY2023")</f>
        <v>16107000</v>
      </c>
      <c r="C234" s="4">
        <f>_xll.SNL.Clients.Office.Excel.Functions.SPG(A234,"IQ_AVG_DILUT_SHARES_OUT","CY2023")</f>
        <v>303600000</v>
      </c>
      <c r="D234" s="5">
        <f>_xll.SNL.Clients.Office.Excel.Functions.SPG(A234, "IQ_DILUT_EPS_NORM", "CY2023")</f>
        <v>7.8639999999999999</v>
      </c>
      <c r="E234">
        <f t="shared" si="12"/>
        <v>2387510.4</v>
      </c>
      <c r="F234">
        <f t="shared" si="13"/>
        <v>0.14822812441795491</v>
      </c>
      <c r="G234" s="11" t="s">
        <v>233</v>
      </c>
      <c r="H234" s="4" cm="1">
        <f t="array" ref="H234">_xll.SNL.Clients.Office.Excel.Functions.SPG(G234, "SP_TOTAL_REV", "CY2023")</f>
        <v>16107000</v>
      </c>
      <c r="I234" s="4">
        <f>_xll.SNL.Clients.Office.Excel.Functions.SPG(G234,"IQ_AVG_DILUT_SHARES_OUT","CY2023")</f>
        <v>303600000</v>
      </c>
      <c r="J234" s="5">
        <f>_xll.SNL.Clients.Office.Excel.Functions.SPG(G234, "IQ_DILUT_EPS_NORM", "CY2023")</f>
        <v>7.8639999999999999</v>
      </c>
      <c r="K234">
        <f t="shared" si="14"/>
        <v>2387510.4</v>
      </c>
      <c r="L234">
        <f t="shared" si="15"/>
        <v>0.14822812441795491</v>
      </c>
    </row>
    <row r="235" spans="1:12" x14ac:dyDescent="0.3">
      <c r="A235" s="11" t="s">
        <v>234</v>
      </c>
      <c r="B235" s="4" cm="1">
        <f t="array" ref="B235">_xll.SNL.Clients.Office.Excel.Functions.SPG(A235, "SP_TOTAL_REV", "CY2023")</f>
        <v>3695649</v>
      </c>
      <c r="C235" s="4">
        <f>_xll.SNL.Clients.Office.Excel.Functions.SPG(A235,"IQ_AVG_DILUT_SHARES_OUT","CY2023")</f>
        <v>225928000</v>
      </c>
      <c r="D235" s="5">
        <f>_xll.SNL.Clients.Office.Excel.Functions.SPG(A235, "IQ_DILUT_EPS_NORM", "CY2023")</f>
        <v>2.2669999999999999</v>
      </c>
      <c r="E235">
        <f t="shared" si="12"/>
        <v>512178.77600000001</v>
      </c>
      <c r="F235">
        <f t="shared" si="13"/>
        <v>0.13858967017701085</v>
      </c>
      <c r="G235" s="11" t="s">
        <v>234</v>
      </c>
      <c r="H235" s="4" cm="1">
        <f t="array" ref="H235">_xll.SNL.Clients.Office.Excel.Functions.SPG(G235, "SP_TOTAL_REV", "CY2023")</f>
        <v>3695649</v>
      </c>
      <c r="I235" s="4">
        <f>_xll.SNL.Clients.Office.Excel.Functions.SPG(G235,"IQ_AVG_DILUT_SHARES_OUT","CY2023")</f>
        <v>225928000</v>
      </c>
      <c r="J235" s="5">
        <f>_xll.SNL.Clients.Office.Excel.Functions.SPG(G235, "IQ_DILUT_EPS_NORM", "CY2023")</f>
        <v>2.2669999999999999</v>
      </c>
      <c r="K235">
        <f t="shared" si="14"/>
        <v>512178.77600000001</v>
      </c>
      <c r="L235">
        <f t="shared" si="15"/>
        <v>0.13858967017701085</v>
      </c>
    </row>
    <row r="236" spans="1:12" x14ac:dyDescent="0.3">
      <c r="A236" s="11" t="s">
        <v>235</v>
      </c>
      <c r="B236" s="4" cm="1">
        <f t="array" ref="B236">_xll.SNL.Clients.Office.Excel.Functions.SPG(A236, "SP_TOTAL_REV", "CY2023")</f>
        <v>6876100</v>
      </c>
      <c r="C236" s="4">
        <f>_xll.SNL.Clients.Office.Excel.Functions.SPG(A236,"IQ_AVG_DILUT_SHARES_OUT","CY2023")</f>
        <v>409000000</v>
      </c>
      <c r="D236" s="5">
        <f>_xll.SNL.Clients.Office.Excel.Functions.SPG(A236, "IQ_DILUT_EPS_NORM", "CY2023")</f>
        <v>1.6819999999999999</v>
      </c>
      <c r="E236">
        <f t="shared" si="12"/>
        <v>687938</v>
      </c>
      <c r="F236">
        <f t="shared" si="13"/>
        <v>0.1000477014586757</v>
      </c>
      <c r="G236" s="11" t="s">
        <v>235</v>
      </c>
      <c r="H236" s="4" cm="1">
        <f t="array" ref="H236">_xll.SNL.Clients.Office.Excel.Functions.SPG(G236, "SP_TOTAL_REV", "CY2023")</f>
        <v>6876100</v>
      </c>
      <c r="I236" s="4">
        <f>_xll.SNL.Clients.Office.Excel.Functions.SPG(G236,"IQ_AVG_DILUT_SHARES_OUT","CY2023")</f>
        <v>409000000</v>
      </c>
      <c r="J236" s="5">
        <f>_xll.SNL.Clients.Office.Excel.Functions.SPG(G236, "IQ_DILUT_EPS_NORM", "CY2023")</f>
        <v>1.6819999999999999</v>
      </c>
      <c r="K236">
        <f t="shared" si="14"/>
        <v>687938</v>
      </c>
      <c r="L236">
        <f t="shared" si="15"/>
        <v>0.1000477014586757</v>
      </c>
    </row>
    <row r="237" spans="1:12" x14ac:dyDescent="0.3">
      <c r="A237" s="11" t="s">
        <v>236</v>
      </c>
      <c r="B237" s="4" cm="1">
        <f t="array" ref="B237">_xll.SNL.Clients.Office.Excel.Functions.SPG(A237, "SP_TOTAL_REV", "CY2023")</f>
        <v>1697100</v>
      </c>
      <c r="C237" s="4">
        <f>_xll.SNL.Clients.Office.Excel.Functions.SPG(A237,"IQ_AVG_DILUT_SHARES_OUT","CY2023")</f>
        <v>73633000</v>
      </c>
      <c r="D237" s="5">
        <f>_xll.SNL.Clients.Office.Excel.Functions.SPG(A237, "IQ_DILUT_EPS_NORM", "CY2023")</f>
        <v>1.7090000000000001</v>
      </c>
      <c r="E237">
        <f t="shared" si="12"/>
        <v>125838.79700000001</v>
      </c>
      <c r="F237">
        <f t="shared" si="13"/>
        <v>7.4149311767132173E-2</v>
      </c>
      <c r="G237" s="11" t="s">
        <v>236</v>
      </c>
      <c r="H237" s="4" cm="1">
        <f t="array" ref="H237">_xll.SNL.Clients.Office.Excel.Functions.SPG(G237, "SP_TOTAL_REV", "CY2023")</f>
        <v>1697100</v>
      </c>
      <c r="I237" s="4">
        <f>_xll.SNL.Clients.Office.Excel.Functions.SPG(G237,"IQ_AVG_DILUT_SHARES_OUT","CY2023")</f>
        <v>73633000</v>
      </c>
      <c r="J237" s="5">
        <f>_xll.SNL.Clients.Office.Excel.Functions.SPG(G237, "IQ_DILUT_EPS_NORM", "CY2023")</f>
        <v>1.7090000000000001</v>
      </c>
      <c r="K237">
        <f t="shared" si="14"/>
        <v>125838.79700000001</v>
      </c>
      <c r="L237">
        <f t="shared" si="15"/>
        <v>7.4149311767132173E-2</v>
      </c>
    </row>
    <row r="238" spans="1:12" x14ac:dyDescent="0.3">
      <c r="A238" s="11" t="s">
        <v>237</v>
      </c>
      <c r="B238" s="4" cm="1">
        <f t="array" ref="B238">_xll.SNL.Clients.Office.Excel.Functions.SPG(A238, "SP_TOTAL_REV", "CY2023")</f>
        <v>54228000</v>
      </c>
      <c r="C238" s="4">
        <f>_xll.SNL.Clients.Office.Excel.Functions.SPG(A238,"IQ_AVG_DILUT_SHARES_OUT","CY2023")</f>
        <v>4212000000</v>
      </c>
      <c r="D238" s="5">
        <f>_xll.SNL.Clients.Office.Excel.Functions.SPG(A238, "IQ_DILUT_EPS_NORM", "CY2023")</f>
        <v>0.28499999999999998</v>
      </c>
      <c r="E238">
        <f t="shared" si="12"/>
        <v>1200420</v>
      </c>
      <c r="F238">
        <f t="shared" si="13"/>
        <v>2.2136534631555654E-2</v>
      </c>
      <c r="G238" s="11" t="s">
        <v>237</v>
      </c>
      <c r="H238" s="4" cm="1">
        <f t="array" ref="H238">_xll.SNL.Clients.Office.Excel.Functions.SPG(G238, "SP_TOTAL_REV", "CY2023")</f>
        <v>54228000</v>
      </c>
      <c r="I238" s="4">
        <f>_xll.SNL.Clients.Office.Excel.Functions.SPG(G238,"IQ_AVG_DILUT_SHARES_OUT","CY2023")</f>
        <v>4212000000</v>
      </c>
      <c r="J238" s="5">
        <f>_xll.SNL.Clients.Office.Excel.Functions.SPG(G238, "IQ_DILUT_EPS_NORM", "CY2023")</f>
        <v>0.28499999999999998</v>
      </c>
      <c r="K238">
        <f t="shared" si="14"/>
        <v>1200420</v>
      </c>
      <c r="L238">
        <f t="shared" si="15"/>
        <v>2.2136534631555654E-2</v>
      </c>
    </row>
    <row r="239" spans="1:12" x14ac:dyDescent="0.3">
      <c r="A239" s="11" t="s">
        <v>238</v>
      </c>
      <c r="B239" s="4" cm="1">
        <f t="array" ref="B239">_xll.SNL.Clients.Office.Excel.Functions.SPG(A239, "SP_TOTAL_REV", "CY2023")</f>
        <v>7988000</v>
      </c>
      <c r="C239" s="4">
        <f>_xll.SNL.Clients.Office.Excel.Functions.SPG(A239,"IQ_AVG_DILUT_SHARES_OUT","CY2023")</f>
        <v>565000000</v>
      </c>
      <c r="D239" s="5">
        <f>_xll.SNL.Clients.Office.Excel.Functions.SPG(A239, "IQ_DILUT_EPS_NORM", "CY2023")</f>
        <v>3.5630000000000002</v>
      </c>
      <c r="E239">
        <f t="shared" si="12"/>
        <v>2013095</v>
      </c>
      <c r="F239">
        <f t="shared" si="13"/>
        <v>0.25201489734601901</v>
      </c>
      <c r="G239" s="11" t="s">
        <v>238</v>
      </c>
      <c r="H239" s="4" cm="1">
        <f t="array" ref="H239">_xll.SNL.Clients.Office.Excel.Functions.SPG(G239, "SP_TOTAL_REV", "CY2023")</f>
        <v>7988000</v>
      </c>
      <c r="I239" s="4">
        <f>_xll.SNL.Clients.Office.Excel.Functions.SPG(G239,"IQ_AVG_DILUT_SHARES_OUT","CY2023")</f>
        <v>565000000</v>
      </c>
      <c r="J239" s="5">
        <f>_xll.SNL.Clients.Office.Excel.Functions.SPG(G239, "IQ_DILUT_EPS_NORM", "CY2023")</f>
        <v>3.5630000000000002</v>
      </c>
      <c r="K239">
        <f t="shared" si="14"/>
        <v>2013095</v>
      </c>
      <c r="L239">
        <f t="shared" si="15"/>
        <v>0.25201489734601901</v>
      </c>
    </row>
    <row r="240" spans="1:12" x14ac:dyDescent="0.3">
      <c r="A240" s="11" t="s">
        <v>239</v>
      </c>
      <c r="B240" s="4" cm="1">
        <f t="array" ref="B240">_xll.SNL.Clients.Office.Excel.Functions.SPG(A240, "SP_TOTAL_REV", "CY2023")</f>
        <v>61860000</v>
      </c>
      <c r="C240" s="4">
        <f>_xll.SNL.Clients.Office.Excel.Functions.SPG(A240,"IQ_AVG_DILUT_SHARES_OUT","CY2023")</f>
        <v>922073828</v>
      </c>
      <c r="D240" s="5">
        <f>_xll.SNL.Clients.Office.Excel.Functions.SPG(A240, "IQ_DILUT_EPS_NORM", "CY2023")</f>
        <v>6.1529999999999996</v>
      </c>
      <c r="E240">
        <f t="shared" si="12"/>
        <v>5673520.2636839999</v>
      </c>
      <c r="F240">
        <f t="shared" si="13"/>
        <v>9.1715490845198838E-2</v>
      </c>
      <c r="G240" s="11" t="s">
        <v>239</v>
      </c>
      <c r="H240" s="4" cm="1">
        <f t="array" ref="H240">_xll.SNL.Clients.Office.Excel.Functions.SPG(G240, "SP_TOTAL_REV", "CY2023")</f>
        <v>61860000</v>
      </c>
      <c r="I240" s="4">
        <f>_xll.SNL.Clients.Office.Excel.Functions.SPG(G240,"IQ_AVG_DILUT_SHARES_OUT","CY2023")</f>
        <v>922073828</v>
      </c>
      <c r="J240" s="5">
        <f>_xll.SNL.Clients.Office.Excel.Functions.SPG(G240, "IQ_DILUT_EPS_NORM", "CY2023")</f>
        <v>6.1529999999999996</v>
      </c>
      <c r="K240">
        <f t="shared" si="14"/>
        <v>5673520.2636839999</v>
      </c>
      <c r="L240">
        <f t="shared" si="15"/>
        <v>9.1715490845198838E-2</v>
      </c>
    </row>
    <row r="241" spans="1:12" x14ac:dyDescent="0.3">
      <c r="A241" s="11" t="s">
        <v>240</v>
      </c>
      <c r="B241" s="4" cm="1">
        <f t="array" ref="B241">_xll.SNL.Clients.Office.Excel.Functions.SPG(A241, "SP_TOTAL_REV", "CY2023")</f>
        <v>11479000</v>
      </c>
      <c r="C241" s="4">
        <f>_xll.SNL.Clients.Office.Excel.Functions.SPG(A241,"IQ_AVG_DILUT_SHARES_OUT","CY2023")</f>
        <v>255000000</v>
      </c>
      <c r="D241" s="5">
        <f>_xll.SNL.Clients.Office.Excel.Functions.SPG(A241, "IQ_DILUT_EPS_NORM", "CY2023")</f>
        <v>0.41799999999999998</v>
      </c>
      <c r="E241">
        <f t="shared" si="12"/>
        <v>106590</v>
      </c>
      <c r="F241">
        <f t="shared" si="13"/>
        <v>9.2856520602839967E-3</v>
      </c>
      <c r="G241" s="11" t="s">
        <v>240</v>
      </c>
      <c r="H241" s="4" cm="1">
        <f t="array" ref="H241">_xll.SNL.Clients.Office.Excel.Functions.SPG(G241, "SP_TOTAL_REV", "CY2023")</f>
        <v>11479000</v>
      </c>
      <c r="I241" s="4">
        <f>_xll.SNL.Clients.Office.Excel.Functions.SPG(G241,"IQ_AVG_DILUT_SHARES_OUT","CY2023")</f>
        <v>255000000</v>
      </c>
      <c r="J241" s="5">
        <f>_xll.SNL.Clients.Office.Excel.Functions.SPG(G241, "IQ_DILUT_EPS_NORM", "CY2023")</f>
        <v>0.41799999999999998</v>
      </c>
      <c r="K241">
        <f t="shared" si="14"/>
        <v>106590</v>
      </c>
      <c r="L241">
        <f t="shared" si="15"/>
        <v>9.2856520602839967E-3</v>
      </c>
    </row>
    <row r="242" spans="1:12" x14ac:dyDescent="0.3">
      <c r="A242" s="11" t="s">
        <v>241</v>
      </c>
      <c r="B242" s="4" cm="1">
        <f t="array" ref="B242">_xll.SNL.Clients.Office.Excel.Functions.SPG(A242, "SP_TOTAL_REV", "CY2023")</f>
        <v>18916000</v>
      </c>
      <c r="C242" s="4">
        <f>_xll.SNL.Clients.Office.Excel.Functions.SPG(A242,"IQ_AVG_DILUT_SHARES_OUT","CY2023")</f>
        <v>349100000</v>
      </c>
      <c r="D242" s="5">
        <f>_xll.SNL.Clients.Office.Excel.Functions.SPG(A242, "IQ_DILUT_EPS_NORM", "CY2023")</f>
        <v>1.6439999999999999</v>
      </c>
      <c r="E242">
        <f t="shared" si="12"/>
        <v>573920.4</v>
      </c>
      <c r="F242">
        <f t="shared" si="13"/>
        <v>3.034047367308099E-2</v>
      </c>
      <c r="G242" s="11" t="s">
        <v>241</v>
      </c>
      <c r="H242" s="4" cm="1">
        <f t="array" ref="H242">_xll.SNL.Clients.Office.Excel.Functions.SPG(G242, "SP_TOTAL_REV", "CY2023")</f>
        <v>18916000</v>
      </c>
      <c r="I242" s="4">
        <f>_xll.SNL.Clients.Office.Excel.Functions.SPG(G242,"IQ_AVG_DILUT_SHARES_OUT","CY2023")</f>
        <v>349100000</v>
      </c>
      <c r="J242" s="5">
        <f>_xll.SNL.Clients.Office.Excel.Functions.SPG(G242, "IQ_DILUT_EPS_NORM", "CY2023")</f>
        <v>1.6439999999999999</v>
      </c>
      <c r="K242">
        <f t="shared" si="14"/>
        <v>573920.4</v>
      </c>
      <c r="L242">
        <f t="shared" si="15"/>
        <v>3.034047367308099E-2</v>
      </c>
    </row>
    <row r="243" spans="1:12" x14ac:dyDescent="0.3">
      <c r="A243" s="11" t="s">
        <v>242</v>
      </c>
      <c r="B243" s="4" cm="1">
        <f t="array" ref="B243">_xll.SNL.Clients.Office.Excel.Functions.SPG(A243, "SP_TOTAL_REV", "CY2023")</f>
        <v>15094000</v>
      </c>
      <c r="C243" s="4">
        <f>_xll.SNL.Clients.Office.Excel.Functions.SPG(A243,"IQ_AVG_DILUT_SHARES_OUT","CY2023")</f>
        <v>283500000</v>
      </c>
      <c r="D243" s="5">
        <f>_xll.SNL.Clients.Office.Excel.Functions.SPG(A243, "IQ_DILUT_EPS_NORM", "CY2023")</f>
        <v>7.3789999999999996</v>
      </c>
      <c r="E243">
        <f t="shared" si="12"/>
        <v>2091946.4999999998</v>
      </c>
      <c r="F243">
        <f t="shared" si="13"/>
        <v>0.13859457400291506</v>
      </c>
      <c r="G243" s="11" t="s">
        <v>242</v>
      </c>
      <c r="H243" s="4" cm="1">
        <f t="array" ref="H243">_xll.SNL.Clients.Office.Excel.Functions.SPG(G243, "SP_TOTAL_REV", "CY2023")</f>
        <v>15094000</v>
      </c>
      <c r="I243" s="4">
        <f>_xll.SNL.Clients.Office.Excel.Functions.SPG(G243,"IQ_AVG_DILUT_SHARES_OUT","CY2023")</f>
        <v>283500000</v>
      </c>
      <c r="J243" s="5">
        <f>_xll.SNL.Clients.Office.Excel.Functions.SPG(G243, "IQ_DILUT_EPS_NORM", "CY2023")</f>
        <v>7.3789999999999996</v>
      </c>
      <c r="K243">
        <f t="shared" si="14"/>
        <v>2091946.4999999998</v>
      </c>
      <c r="L243">
        <f t="shared" si="15"/>
        <v>0.13859457400291506</v>
      </c>
    </row>
    <row r="244" spans="1:12" x14ac:dyDescent="0.3">
      <c r="A244" s="11" t="s">
        <v>243</v>
      </c>
      <c r="B244" s="4" cm="1">
        <f t="array" ref="B244">_xll.SNL.Clients.Office.Excel.Functions.SPG(A244, "SP_TOTAL_REV", "CY2023")</f>
        <v>7124100</v>
      </c>
      <c r="C244" s="4">
        <f>_xll.SNL.Clients.Office.Excel.Functions.SPG(A244,"IQ_AVG_DILUT_SHARES_OUT","CY2023")</f>
        <v>357400000</v>
      </c>
      <c r="D244" s="5">
        <f>_xll.SNL.Clients.Office.Excel.Functions.SPG(A244, "IQ_DILUT_EPS_NORM", "CY2023")</f>
        <v>3.3719999999999999</v>
      </c>
      <c r="E244">
        <f t="shared" si="12"/>
        <v>1205152.8</v>
      </c>
      <c r="F244">
        <f t="shared" si="13"/>
        <v>0.16916562092053733</v>
      </c>
      <c r="G244" s="11" t="s">
        <v>243</v>
      </c>
      <c r="H244" s="4" cm="1">
        <f t="array" ref="H244">_xll.SNL.Clients.Office.Excel.Functions.SPG(G244, "SP_TOTAL_REV", "CY2023")</f>
        <v>7124100</v>
      </c>
      <c r="I244" s="4">
        <f>_xll.SNL.Clients.Office.Excel.Functions.SPG(G244,"IQ_AVG_DILUT_SHARES_OUT","CY2023")</f>
        <v>357400000</v>
      </c>
      <c r="J244" s="5">
        <f>_xll.SNL.Clients.Office.Excel.Functions.SPG(G244, "IQ_DILUT_EPS_NORM", "CY2023")</f>
        <v>3.3719999999999999</v>
      </c>
      <c r="K244">
        <f t="shared" si="14"/>
        <v>1205152.8</v>
      </c>
      <c r="L244">
        <f t="shared" si="15"/>
        <v>0.16916562092053733</v>
      </c>
    </row>
    <row r="245" spans="1:12" x14ac:dyDescent="0.3">
      <c r="A245" s="11" t="s">
        <v>244</v>
      </c>
      <c r="B245" s="4" cm="1">
        <f t="array" ref="B245">_xll.SNL.Clients.Office.Excel.Functions.SPG(A245, "SP_TOTAL_REV", "CY2023")</f>
        <v>5716400</v>
      </c>
      <c r="C245" s="4">
        <f>_xll.SNL.Clients.Office.Excel.Functions.SPG(A245,"IQ_AVG_DILUT_SHARES_OUT","CY2023")</f>
        <v>456200000</v>
      </c>
      <c r="D245" s="5">
        <f>_xll.SNL.Clients.Office.Excel.Functions.SPG(A245, "IQ_DILUT_EPS_NORM", "CY2023")</f>
        <v>1.7509999999999999</v>
      </c>
      <c r="E245">
        <f t="shared" si="12"/>
        <v>798806.2</v>
      </c>
      <c r="F245">
        <f t="shared" si="13"/>
        <v>0.13973938142887132</v>
      </c>
      <c r="G245" s="11" t="s">
        <v>244</v>
      </c>
      <c r="H245" s="4" cm="1">
        <f t="array" ref="H245">_xll.SNL.Clients.Office.Excel.Functions.SPG(G245, "SP_TOTAL_REV", "CY2023")</f>
        <v>5716400</v>
      </c>
      <c r="I245" s="4">
        <f>_xll.SNL.Clients.Office.Excel.Functions.SPG(G245,"IQ_AVG_DILUT_SHARES_OUT","CY2023")</f>
        <v>456200000</v>
      </c>
      <c r="J245" s="5">
        <f>_xll.SNL.Clients.Office.Excel.Functions.SPG(G245, "IQ_DILUT_EPS_NORM", "CY2023")</f>
        <v>1.7509999999999999</v>
      </c>
      <c r="K245">
        <f t="shared" si="14"/>
        <v>798806.2</v>
      </c>
      <c r="L245">
        <f t="shared" si="15"/>
        <v>0.13973938142887132</v>
      </c>
    </row>
    <row r="246" spans="1:12" x14ac:dyDescent="0.3">
      <c r="A246" s="11" t="s">
        <v>245</v>
      </c>
      <c r="B246" s="4" cm="1">
        <f t="array" ref="B246">_xll.SNL.Clients.Office.Excel.Functions.SPG(A246, "SP_TOTAL_REV", "CY2023")</f>
        <v>2412733</v>
      </c>
      <c r="C246" s="4">
        <f>_xll.SNL.Clients.Office.Excel.Functions.SPG(A246,"IQ_AVG_DILUT_SHARES_OUT","CY2023")</f>
        <v>613288708</v>
      </c>
      <c r="D246" s="5">
        <f>_xll.SNL.Clients.Office.Excel.Functions.SPG(A246, "IQ_DILUT_EPS_NORM", "CY2023")</f>
        <v>0.35099999999999998</v>
      </c>
      <c r="E246">
        <f t="shared" si="12"/>
        <v>215264.33650799998</v>
      </c>
      <c r="F246">
        <f t="shared" si="13"/>
        <v>8.9220123614175278E-2</v>
      </c>
      <c r="G246" s="11" t="s">
        <v>245</v>
      </c>
      <c r="H246" s="4" cm="1">
        <f t="array" ref="H246">_xll.SNL.Clients.Office.Excel.Functions.SPG(G246, "SP_TOTAL_REV", "CY2023")</f>
        <v>2412733</v>
      </c>
      <c r="I246" s="4">
        <f>_xll.SNL.Clients.Office.Excel.Functions.SPG(G246,"IQ_AVG_DILUT_SHARES_OUT","CY2023")</f>
        <v>613288708</v>
      </c>
      <c r="J246" s="5">
        <f>_xll.SNL.Clients.Office.Excel.Functions.SPG(G246, "IQ_DILUT_EPS_NORM", "CY2023")</f>
        <v>0.35099999999999998</v>
      </c>
      <c r="K246">
        <f t="shared" si="14"/>
        <v>215264.33650799998</v>
      </c>
      <c r="L246">
        <f t="shared" si="15"/>
        <v>8.9220123614175278E-2</v>
      </c>
    </row>
    <row r="247" spans="1:12" x14ac:dyDescent="0.3">
      <c r="A247" s="11" t="s">
        <v>246</v>
      </c>
      <c r="B247" s="4" cm="1">
        <f t="array" ref="B247">_xll.SNL.Clients.Office.Excel.Functions.SPG(A247, "SP_TOTAL_REV", "CY2023")</f>
        <v>14984000</v>
      </c>
      <c r="C247" s="4">
        <f>_xll.SNL.Clients.Office.Excel.Functions.SPG(A247,"IQ_AVG_DILUT_SHARES_OUT","CY2023")</f>
        <v>186300000</v>
      </c>
      <c r="D247" s="5">
        <f>_xll.SNL.Clients.Office.Excel.Functions.SPG(A247, "IQ_DILUT_EPS_NORM", "CY2023")</f>
        <v>4.9349999999999996</v>
      </c>
      <c r="E247">
        <f t="shared" si="12"/>
        <v>919390.49999999988</v>
      </c>
      <c r="F247">
        <f t="shared" si="13"/>
        <v>6.1358148691938057E-2</v>
      </c>
      <c r="G247" s="11" t="s">
        <v>246</v>
      </c>
      <c r="H247" s="4" cm="1">
        <f t="array" ref="H247">_xll.SNL.Clients.Office.Excel.Functions.SPG(G247, "SP_TOTAL_REV", "CY2023")</f>
        <v>14984000</v>
      </c>
      <c r="I247" s="4">
        <f>_xll.SNL.Clients.Office.Excel.Functions.SPG(G247,"IQ_AVG_DILUT_SHARES_OUT","CY2023")</f>
        <v>186300000</v>
      </c>
      <c r="J247" s="5">
        <f>_xll.SNL.Clients.Office.Excel.Functions.SPG(G247, "IQ_DILUT_EPS_NORM", "CY2023")</f>
        <v>4.9349999999999996</v>
      </c>
      <c r="K247">
        <f t="shared" si="14"/>
        <v>919390.49999999988</v>
      </c>
      <c r="L247">
        <f t="shared" si="15"/>
        <v>6.1358148691938057E-2</v>
      </c>
    </row>
    <row r="248" spans="1:12" x14ac:dyDescent="0.3">
      <c r="A248" s="11" t="s">
        <v>247</v>
      </c>
      <c r="B248" s="4" cm="1">
        <f t="array" ref="B248">_xll.SNL.Clients.Office.Excel.Functions.SPG(A248, "SP_TOTAL_REV", "CY2023")</f>
        <v>5492760</v>
      </c>
      <c r="C248" s="4">
        <f>_xll.SNL.Clients.Office.Excel.Functions.SPG(A248,"IQ_AVG_DILUT_SHARES_OUT","CY2023")</f>
        <v>293965000</v>
      </c>
      <c r="D248" s="5">
        <f>_xll.SNL.Clients.Office.Excel.Functions.SPG(A248, "IQ_DILUT_EPS_NORM", "CY2023")</f>
        <v>0.95399999999999996</v>
      </c>
      <c r="E248">
        <f t="shared" si="12"/>
        <v>280442.61</v>
      </c>
      <c r="F248">
        <f t="shared" si="13"/>
        <v>5.1056774736198192E-2</v>
      </c>
      <c r="G248" s="11" t="s">
        <v>247</v>
      </c>
      <c r="H248" s="4" cm="1">
        <f t="array" ref="H248">_xll.SNL.Clients.Office.Excel.Functions.SPG(G248, "SP_TOTAL_REV", "CY2023")</f>
        <v>5492760</v>
      </c>
      <c r="I248" s="4">
        <f>_xll.SNL.Clients.Office.Excel.Functions.SPG(G248,"IQ_AVG_DILUT_SHARES_OUT","CY2023")</f>
        <v>293965000</v>
      </c>
      <c r="J248" s="5">
        <f>_xll.SNL.Clients.Office.Excel.Functions.SPG(G248, "IQ_DILUT_EPS_NORM", "CY2023")</f>
        <v>0.95399999999999996</v>
      </c>
      <c r="K248">
        <f t="shared" si="14"/>
        <v>280442.61</v>
      </c>
      <c r="L248">
        <f t="shared" si="15"/>
        <v>5.1056774736198192E-2</v>
      </c>
    </row>
    <row r="249" spans="1:12" x14ac:dyDescent="0.3">
      <c r="A249" s="11" t="s">
        <v>248</v>
      </c>
      <c r="B249" s="4" cm="1">
        <f t="array" ref="B249">_xll.SNL.Clients.Office.Excel.Functions.SPG(A249, "SP_TOTAL_REV", "CY2023")</f>
        <v>12829665</v>
      </c>
      <c r="C249" s="4">
        <f>_xll.SNL.Clients.Office.Excel.Functions.SPG(A249,"IQ_AVG_DILUT_SHARES_OUT","CY2023")</f>
        <v>104451000</v>
      </c>
      <c r="D249" s="5">
        <f>_xll.SNL.Clients.Office.Excel.Functions.SPG(A249, "IQ_DILUT_EPS_NORM", "CY2023")</f>
        <v>5.5940000000000003</v>
      </c>
      <c r="E249">
        <f t="shared" si="12"/>
        <v>584298.89399999997</v>
      </c>
      <c r="F249">
        <f t="shared" si="13"/>
        <v>4.5542802091870671E-2</v>
      </c>
      <c r="G249" s="11" t="s">
        <v>248</v>
      </c>
      <c r="H249" s="4" cm="1">
        <f t="array" ref="H249">_xll.SNL.Clients.Office.Excel.Functions.SPG(G249, "SP_TOTAL_REV", "CY2023")</f>
        <v>12829665</v>
      </c>
      <c r="I249" s="4">
        <f>_xll.SNL.Clients.Office.Excel.Functions.SPG(G249,"IQ_AVG_DILUT_SHARES_OUT","CY2023")</f>
        <v>104451000</v>
      </c>
      <c r="J249" s="5">
        <f>_xll.SNL.Clients.Office.Excel.Functions.SPG(G249, "IQ_DILUT_EPS_NORM", "CY2023")</f>
        <v>5.5940000000000003</v>
      </c>
      <c r="K249">
        <f t="shared" si="14"/>
        <v>584298.89399999997</v>
      </c>
      <c r="L249">
        <f t="shared" si="15"/>
        <v>4.5542802091870671E-2</v>
      </c>
    </row>
    <row r="250" spans="1:12" x14ac:dyDescent="0.3">
      <c r="A250" s="11" t="s">
        <v>249</v>
      </c>
      <c r="B250" s="4" cm="1">
        <f t="array" ref="B250">_xll.SNL.Clients.Office.Excel.Functions.SPG(A250, "SP_TOTAL_REV", "CY2023")</f>
        <v>33454000</v>
      </c>
      <c r="C250" s="4">
        <f>_xll.SNL.Clients.Office.Excel.Functions.SPG(A250,"IQ_AVG_DILUT_SHARES_OUT","CY2023")</f>
        <v>134425000</v>
      </c>
      <c r="D250" s="5">
        <f>_xll.SNL.Clients.Office.Excel.Functions.SPG(A250, "IQ_DILUT_EPS_NORM", "CY2023")</f>
        <v>6.2859999999999996</v>
      </c>
      <c r="E250">
        <f t="shared" si="12"/>
        <v>844995.55</v>
      </c>
      <c r="F250">
        <f t="shared" si="13"/>
        <v>2.5258430979852933E-2</v>
      </c>
      <c r="G250" s="11" t="s">
        <v>249</v>
      </c>
      <c r="H250" s="4" cm="1">
        <f t="array" ref="H250">_xll.SNL.Clients.Office.Excel.Functions.SPG(G250, "SP_TOTAL_REV", "CY2023")</f>
        <v>33454000</v>
      </c>
      <c r="I250" s="4">
        <f>_xll.SNL.Clients.Office.Excel.Functions.SPG(G250,"IQ_AVG_DILUT_SHARES_OUT","CY2023")</f>
        <v>134425000</v>
      </c>
      <c r="J250" s="5">
        <f>_xll.SNL.Clients.Office.Excel.Functions.SPG(G250, "IQ_DILUT_EPS_NORM", "CY2023")</f>
        <v>6.2859999999999996</v>
      </c>
      <c r="K250">
        <f t="shared" si="14"/>
        <v>844995.55</v>
      </c>
      <c r="L250">
        <f t="shared" si="15"/>
        <v>2.5258430979852933E-2</v>
      </c>
    </row>
    <row r="251" spans="1:12" x14ac:dyDescent="0.3">
      <c r="A251" s="11" t="s">
        <v>250</v>
      </c>
      <c r="B251" s="4" cm="1">
        <f t="array" ref="B251">_xll.SNL.Clients.Office.Excel.Functions.SPG(A251, "SP_TOTAL_REV", "CY2023")</f>
        <v>2160255</v>
      </c>
      <c r="C251" s="4">
        <f>_xll.SNL.Clients.Office.Excel.Functions.SPG(A251,"IQ_AVG_DILUT_SHARES_OUT","CY2023")</f>
        <v>73025000</v>
      </c>
      <c r="D251" s="5">
        <f>_xll.SNL.Clients.Office.Excel.Functions.SPG(A251, "IQ_DILUT_EPS_NORM", "CY2023")</f>
        <v>4.1379999999999999</v>
      </c>
      <c r="E251">
        <f t="shared" si="12"/>
        <v>302177.45</v>
      </c>
      <c r="F251">
        <f t="shared" si="13"/>
        <v>0.13988045392789278</v>
      </c>
      <c r="G251" s="11" t="s">
        <v>250</v>
      </c>
      <c r="H251" s="4" cm="1">
        <f t="array" ref="H251">_xll.SNL.Clients.Office.Excel.Functions.SPG(G251, "SP_TOTAL_REV", "CY2023")</f>
        <v>2160255</v>
      </c>
      <c r="I251" s="4">
        <f>_xll.SNL.Clients.Office.Excel.Functions.SPG(G251,"IQ_AVG_DILUT_SHARES_OUT","CY2023")</f>
        <v>73025000</v>
      </c>
      <c r="J251" s="5">
        <f>_xll.SNL.Clients.Office.Excel.Functions.SPG(G251, "IQ_DILUT_EPS_NORM", "CY2023")</f>
        <v>4.1379999999999999</v>
      </c>
      <c r="K251">
        <f t="shared" si="14"/>
        <v>302177.45</v>
      </c>
      <c r="L251">
        <f t="shared" si="15"/>
        <v>0.13988045392789278</v>
      </c>
    </row>
    <row r="252" spans="1:12" x14ac:dyDescent="0.3">
      <c r="A252" s="11" t="s">
        <v>251</v>
      </c>
      <c r="B252" s="4" cm="1">
        <f t="array" ref="B252">_xll.SNL.Clients.Office.Excel.Functions.SPG(A252, "SP_TOTAL_REV", "CY2023")</f>
        <v>9862979</v>
      </c>
      <c r="C252" s="4">
        <f>_xll.SNL.Clients.Office.Excel.Functions.SPG(A252,"IQ_AVG_DILUT_SHARES_OUT","CY2023")</f>
        <v>127043250</v>
      </c>
      <c r="D252" s="5">
        <f>_xll.SNL.Clients.Office.Excel.Functions.SPG(A252, "IQ_DILUT_EPS_NORM", "CY2023")</f>
        <v>2.9620000000000002</v>
      </c>
      <c r="E252">
        <f t="shared" si="12"/>
        <v>376302.10649999999</v>
      </c>
      <c r="F252">
        <f t="shared" si="13"/>
        <v>3.8152986688910116E-2</v>
      </c>
      <c r="G252" s="11" t="s">
        <v>251</v>
      </c>
      <c r="H252" s="4" cm="1">
        <f t="array" ref="H252">_xll.SNL.Clients.Office.Excel.Functions.SPG(G252, "SP_TOTAL_REV", "CY2023")</f>
        <v>9862979</v>
      </c>
      <c r="I252" s="4">
        <f>_xll.SNL.Clients.Office.Excel.Functions.SPG(G252,"IQ_AVG_DILUT_SHARES_OUT","CY2023")</f>
        <v>127043250</v>
      </c>
      <c r="J252" s="5">
        <f>_xll.SNL.Clients.Office.Excel.Functions.SPG(G252, "IQ_DILUT_EPS_NORM", "CY2023")</f>
        <v>2.9620000000000002</v>
      </c>
      <c r="K252">
        <f t="shared" si="14"/>
        <v>376302.10649999999</v>
      </c>
      <c r="L252">
        <f t="shared" si="15"/>
        <v>3.8152986688910116E-2</v>
      </c>
    </row>
    <row r="253" spans="1:12" x14ac:dyDescent="0.3">
      <c r="A253" s="11" t="s">
        <v>252</v>
      </c>
      <c r="B253" s="4" cm="1">
        <f t="array" ref="B253">_xll.SNL.Clients.Office.Excel.Functions.SPG(A253, "SP_TOTAL_REV", "CY2023")</f>
        <v>85159000</v>
      </c>
      <c r="C253" s="4">
        <f>_xll.SNL.Clients.Office.Excel.Functions.SPG(A253,"IQ_AVG_DILUT_SHARES_OUT","CY2023")</f>
        <v>2560400000</v>
      </c>
      <c r="D253" s="5">
        <f>_xll.SNL.Clients.Office.Excel.Functions.SPG(A253, "IQ_DILUT_EPS_NORM", "CY2023")</f>
        <v>6.2859999999999996</v>
      </c>
      <c r="E253">
        <f t="shared" si="12"/>
        <v>16094674.399999999</v>
      </c>
      <c r="F253">
        <f t="shared" si="13"/>
        <v>0.18899557768409678</v>
      </c>
      <c r="G253" s="11" t="s">
        <v>252</v>
      </c>
      <c r="H253" s="4" cm="1">
        <f t="array" ref="H253">_xll.SNL.Clients.Office.Excel.Functions.SPG(G253, "SP_TOTAL_REV", "CY2023")</f>
        <v>85159000</v>
      </c>
      <c r="I253" s="4">
        <f>_xll.SNL.Clients.Office.Excel.Functions.SPG(G253,"IQ_AVG_DILUT_SHARES_OUT","CY2023")</f>
        <v>2560400000</v>
      </c>
      <c r="J253" s="5">
        <f>_xll.SNL.Clients.Office.Excel.Functions.SPG(G253, "IQ_DILUT_EPS_NORM", "CY2023")</f>
        <v>6.2859999999999996</v>
      </c>
      <c r="K253">
        <f t="shared" si="14"/>
        <v>16094674.399999999</v>
      </c>
      <c r="L253">
        <f t="shared" si="15"/>
        <v>0.18899557768409678</v>
      </c>
    </row>
    <row r="254" spans="1:12" x14ac:dyDescent="0.3">
      <c r="A254" s="11" t="s">
        <v>253</v>
      </c>
      <c r="B254" s="4" cm="1">
        <f t="array" ref="B254">_xll.SNL.Clients.Office.Excel.Functions.SPG(A254, "SP_TOTAL_REV", "CY2023")</f>
        <v>21472000</v>
      </c>
      <c r="C254" s="4">
        <f>_xll.SNL.Clients.Office.Excel.Functions.SPG(A254,"IQ_AVG_DILUT_SHARES_OUT","CY2023")</f>
        <v>685425000</v>
      </c>
      <c r="D254" s="5">
        <f>_xll.SNL.Clients.Office.Excel.Functions.SPG(A254, "IQ_DILUT_EPS_NORM", "CY2023")</f>
        <v>1.867</v>
      </c>
      <c r="E254">
        <f t="shared" si="12"/>
        <v>1279688.4750000001</v>
      </c>
      <c r="F254">
        <f t="shared" si="13"/>
        <v>5.9598010199329365E-2</v>
      </c>
      <c r="G254" s="11" t="s">
        <v>253</v>
      </c>
      <c r="H254" s="4" cm="1">
        <f t="array" ref="H254">_xll.SNL.Clients.Office.Excel.Functions.SPG(G254, "SP_TOTAL_REV", "CY2023")</f>
        <v>21472000</v>
      </c>
      <c r="I254" s="4">
        <f>_xll.SNL.Clients.Office.Excel.Functions.SPG(G254,"IQ_AVG_DILUT_SHARES_OUT","CY2023")</f>
        <v>685425000</v>
      </c>
      <c r="J254" s="5">
        <f>_xll.SNL.Clients.Office.Excel.Functions.SPG(G254, "IQ_DILUT_EPS_NORM", "CY2023")</f>
        <v>1.867</v>
      </c>
      <c r="K254">
        <f t="shared" si="14"/>
        <v>1279688.4750000001</v>
      </c>
      <c r="L254">
        <f t="shared" si="15"/>
        <v>5.9598010199329365E-2</v>
      </c>
    </row>
    <row r="255" spans="1:12" x14ac:dyDescent="0.3">
      <c r="A255" s="11" t="s">
        <v>254</v>
      </c>
      <c r="B255" s="4" cm="1">
        <f t="array" ref="B255">_xll.SNL.Clients.Office.Excel.Functions.SPG(A255, "SP_TOTAL_REV", "CY2023")</f>
        <v>154990000</v>
      </c>
      <c r="C255" s="4">
        <f>_xll.SNL.Clients.Office.Excel.Functions.SPG(A255,"IQ_AVG_DILUT_SHARES_OUT","CY2023")</f>
        <v>2943100000</v>
      </c>
      <c r="D255" s="5">
        <f>_xll.SNL.Clients.Office.Excel.Functions.SPG(A255, "IQ_DILUT_EPS_NORM", "CY2023")</f>
        <v>13.263999999999999</v>
      </c>
      <c r="E255">
        <f t="shared" si="12"/>
        <v>39037278.399999999</v>
      </c>
      <c r="F255">
        <f t="shared" si="13"/>
        <v>0.25186965868765726</v>
      </c>
      <c r="G255" s="11" t="s">
        <v>254</v>
      </c>
      <c r="H255" s="4" cm="1">
        <f t="array" ref="H255">_xll.SNL.Clients.Office.Excel.Functions.SPG(G255, "SP_TOTAL_REV", "CY2023")</f>
        <v>154990000</v>
      </c>
      <c r="I255" s="4">
        <f>_xll.SNL.Clients.Office.Excel.Functions.SPG(G255,"IQ_AVG_DILUT_SHARES_OUT","CY2023")</f>
        <v>2943100000</v>
      </c>
      <c r="J255" s="5">
        <f>_xll.SNL.Clients.Office.Excel.Functions.SPG(G255, "IQ_DILUT_EPS_NORM", "CY2023")</f>
        <v>13.263999999999999</v>
      </c>
      <c r="K255">
        <f t="shared" si="14"/>
        <v>39037278.399999999</v>
      </c>
      <c r="L255">
        <f t="shared" si="15"/>
        <v>0.25186965868765726</v>
      </c>
    </row>
    <row r="256" spans="1:12" x14ac:dyDescent="0.3">
      <c r="A256" s="11" t="s">
        <v>255</v>
      </c>
      <c r="B256" s="4" cm="1">
        <f t="array" ref="B256">_xll.SNL.Clients.Office.Excel.Functions.SPG(A256, "SP_TOTAL_REV", "CY2023")</f>
        <v>5564500</v>
      </c>
      <c r="C256" s="4">
        <f>_xll.SNL.Clients.Office.Excel.Functions.SPG(A256,"IQ_AVG_DILUT_SHARES_OUT","CY2023")</f>
        <v>325900000</v>
      </c>
      <c r="D256" s="5">
        <f>_xll.SNL.Clients.Office.Excel.Functions.SPG(A256, "IQ_DILUT_EPS_NORM", "CY2023")</f>
        <v>1.0169999999999999</v>
      </c>
      <c r="E256">
        <f t="shared" si="12"/>
        <v>331440.29999999993</v>
      </c>
      <c r="F256">
        <f t="shared" si="13"/>
        <v>5.9563356995237654E-2</v>
      </c>
      <c r="G256" s="11" t="s">
        <v>255</v>
      </c>
      <c r="H256" s="4" cm="1">
        <f t="array" ref="H256">_xll.SNL.Clients.Office.Excel.Functions.SPG(G256, "SP_TOTAL_REV", "CY2023")</f>
        <v>5564500</v>
      </c>
      <c r="I256" s="4">
        <f>_xll.SNL.Clients.Office.Excel.Functions.SPG(G256,"IQ_AVG_DILUT_SHARES_OUT","CY2023")</f>
        <v>325900000</v>
      </c>
      <c r="J256" s="5">
        <f>_xll.SNL.Clients.Office.Excel.Functions.SPG(G256, "IQ_DILUT_EPS_NORM", "CY2023")</f>
        <v>1.0169999999999999</v>
      </c>
      <c r="K256">
        <f t="shared" si="14"/>
        <v>331440.29999999993</v>
      </c>
      <c r="L256">
        <f t="shared" si="15"/>
        <v>5.9563356995237654E-2</v>
      </c>
    </row>
    <row r="257" spans="1:12" x14ac:dyDescent="0.3">
      <c r="A257" s="11" t="s">
        <v>256</v>
      </c>
      <c r="B257" s="4" cm="1">
        <f t="array" ref="B257">_xll.SNL.Clients.Office.Excel.Functions.SPG(A257, "SP_TOTAL_REV", "CY2023")</f>
        <v>13122000</v>
      </c>
      <c r="C257" s="4">
        <f>_xll.SNL.Clients.Office.Excel.Functions.SPG(A257,"IQ_AVG_DILUT_SHARES_OUT","CY2023")</f>
        <v>344565217</v>
      </c>
      <c r="D257" s="5">
        <f>_xll.SNL.Clients.Office.Excel.Functions.SPG(A257, "IQ_DILUT_EPS_NORM", "CY2023")</f>
        <v>2.0390000000000001</v>
      </c>
      <c r="E257">
        <f t="shared" si="12"/>
        <v>702568.4774630001</v>
      </c>
      <c r="F257">
        <f t="shared" si="13"/>
        <v>5.3541264857719865E-2</v>
      </c>
      <c r="G257" s="11" t="s">
        <v>256</v>
      </c>
      <c r="H257" s="4" cm="1">
        <f t="array" ref="H257">_xll.SNL.Clients.Office.Excel.Functions.SPG(G257, "SP_TOTAL_REV", "CY2023")</f>
        <v>13122000</v>
      </c>
      <c r="I257" s="4">
        <f>_xll.SNL.Clients.Office.Excel.Functions.SPG(G257,"IQ_AVG_DILUT_SHARES_OUT","CY2023")</f>
        <v>344565217</v>
      </c>
      <c r="J257" s="5">
        <f>_xll.SNL.Clients.Office.Excel.Functions.SPG(G257, "IQ_DILUT_EPS_NORM", "CY2023")</f>
        <v>2.0390000000000001</v>
      </c>
      <c r="K257">
        <f t="shared" si="14"/>
        <v>702568.4774630001</v>
      </c>
      <c r="L257">
        <f t="shared" si="15"/>
        <v>5.3541264857719865E-2</v>
      </c>
    </row>
    <row r="258" spans="1:12" x14ac:dyDescent="0.3">
      <c r="A258" s="11" t="s">
        <v>257</v>
      </c>
      <c r="B258" s="4" cm="1">
        <f t="array" ref="B258">_xll.SNL.Clients.Office.Excel.Functions.SPG(A258, "SP_TOTAL_REV", "CY2023")</f>
        <v>15444000</v>
      </c>
      <c r="C258" s="4">
        <f>_xll.SNL.Clients.Office.Excel.Functions.SPG(A258,"IQ_AVG_DILUT_SHARES_OUT","CY2023")</f>
        <v>1850000000</v>
      </c>
      <c r="D258" s="5">
        <f>_xll.SNL.Clients.Office.Excel.Functions.SPG(A258, "IQ_DILUT_EPS_NORM", "CY2023")</f>
        <v>0.89100000000000001</v>
      </c>
      <c r="E258">
        <f t="shared" si="12"/>
        <v>1648350</v>
      </c>
      <c r="F258">
        <f t="shared" si="13"/>
        <v>0.10673076923076923</v>
      </c>
      <c r="G258" s="11" t="s">
        <v>257</v>
      </c>
      <c r="H258" s="4" cm="1">
        <f t="array" ref="H258">_xll.SNL.Clients.Office.Excel.Functions.SPG(G258, "SP_TOTAL_REV", "CY2023")</f>
        <v>15444000</v>
      </c>
      <c r="I258" s="4">
        <f>_xll.SNL.Clients.Office.Excel.Functions.SPG(G258,"IQ_AVG_DILUT_SHARES_OUT","CY2023")</f>
        <v>1850000000</v>
      </c>
      <c r="J258" s="5">
        <f>_xll.SNL.Clients.Office.Excel.Functions.SPG(G258, "IQ_DILUT_EPS_NORM", "CY2023")</f>
        <v>0.89100000000000001</v>
      </c>
      <c r="K258">
        <f t="shared" si="14"/>
        <v>1648350</v>
      </c>
      <c r="L258">
        <f t="shared" si="15"/>
        <v>0.10673076923076923</v>
      </c>
    </row>
    <row r="259" spans="1:12" x14ac:dyDescent="0.3">
      <c r="A259" s="11" t="s">
        <v>258</v>
      </c>
      <c r="B259" s="4" cm="1">
        <f t="array" ref="B259">_xll.SNL.Clients.Office.Excel.Functions.SPG(A259, "SP_TOTAL_REV", "CY2023")</f>
        <v>14814000</v>
      </c>
      <c r="C259" s="4">
        <f>_xll.SNL.Clients.Office.Excel.Functions.SPG(A259,"IQ_AVG_DILUT_SHARES_OUT","CY2023")</f>
        <v>1408400000</v>
      </c>
      <c r="D259" s="5">
        <f>_xll.SNL.Clients.Office.Excel.Functions.SPG(A259, "IQ_DILUT_EPS_NORM", "CY2023")</f>
        <v>1.2370000000000001</v>
      </c>
      <c r="E259">
        <f t="shared" si="12"/>
        <v>1742190.8000000003</v>
      </c>
      <c r="F259">
        <f t="shared" si="13"/>
        <v>0.11760434723909817</v>
      </c>
      <c r="G259" s="11" t="s">
        <v>258</v>
      </c>
      <c r="H259" s="4" cm="1">
        <f t="array" ref="H259">_xll.SNL.Clients.Office.Excel.Functions.SPG(G259, "SP_TOTAL_REV", "CY2023")</f>
        <v>14814000</v>
      </c>
      <c r="I259" s="4">
        <f>_xll.SNL.Clients.Office.Excel.Functions.SPG(G259,"IQ_AVG_DILUT_SHARES_OUT","CY2023")</f>
        <v>1408400000</v>
      </c>
      <c r="J259" s="5">
        <f>_xll.SNL.Clients.Office.Excel.Functions.SPG(G259, "IQ_DILUT_EPS_NORM", "CY2023")</f>
        <v>1.2370000000000001</v>
      </c>
      <c r="K259">
        <f t="shared" si="14"/>
        <v>1742190.8000000003</v>
      </c>
      <c r="L259">
        <f t="shared" si="15"/>
        <v>0.11760434723909817</v>
      </c>
    </row>
    <row r="260" spans="1:12" x14ac:dyDescent="0.3">
      <c r="A260" s="11" t="s">
        <v>259</v>
      </c>
      <c r="B260" s="4" cm="1">
        <f t="array" ref="B260">_xll.SNL.Clients.Office.Excel.Functions.SPG(A260, "SP_TOTAL_REV", "CY2023")</f>
        <v>6383000</v>
      </c>
      <c r="C260" s="4">
        <f>_xll.SNL.Clients.Office.Excel.Functions.SPG(A260,"IQ_AVG_DILUT_SHARES_OUT","CY2023")</f>
        <v>932759000</v>
      </c>
      <c r="D260" s="5">
        <f>_xll.SNL.Clients.Office.Excel.Functions.SPG(A260, "IQ_DILUT_EPS_NORM", "CY2023")</f>
        <v>0.95899999999999996</v>
      </c>
      <c r="E260">
        <f t="shared" si="12"/>
        <v>894515.88100000005</v>
      </c>
      <c r="F260">
        <f t="shared" si="13"/>
        <v>0.1401403542221526</v>
      </c>
      <c r="G260" s="11" t="s">
        <v>259</v>
      </c>
      <c r="H260" s="4" cm="1">
        <f t="array" ref="H260">_xll.SNL.Clients.Office.Excel.Functions.SPG(G260, "SP_TOTAL_REV", "CY2023")</f>
        <v>6383000</v>
      </c>
      <c r="I260" s="4">
        <f>_xll.SNL.Clients.Office.Excel.Functions.SPG(G260,"IQ_AVG_DILUT_SHARES_OUT","CY2023")</f>
        <v>932759000</v>
      </c>
      <c r="J260" s="5">
        <f>_xll.SNL.Clients.Office.Excel.Functions.SPG(G260, "IQ_DILUT_EPS_NORM", "CY2023")</f>
        <v>0.95899999999999996</v>
      </c>
      <c r="K260">
        <f t="shared" si="14"/>
        <v>894515.88100000005</v>
      </c>
      <c r="L260">
        <f t="shared" si="15"/>
        <v>0.1401403542221526</v>
      </c>
    </row>
    <row r="261" spans="1:12" x14ac:dyDescent="0.3">
      <c r="A261" s="11" t="s">
        <v>260</v>
      </c>
      <c r="B261" s="4" cm="1">
        <f t="array" ref="B261">_xll.SNL.Clients.Office.Excel.Functions.SPG(A261, "SP_TOTAL_REV", "CY2023")</f>
        <v>5342000</v>
      </c>
      <c r="C261" s="4">
        <f>_xll.SNL.Clients.Office.Excel.Functions.SPG(A261,"IQ_AVG_DILUT_SHARES_OUT","CY2023")</f>
        <v>178000000</v>
      </c>
      <c r="D261" s="5">
        <f>_xll.SNL.Clients.Office.Excel.Functions.SPG(A261, "IQ_DILUT_EPS_NORM", "CY2023")</f>
        <v>4.3860000000000001</v>
      </c>
      <c r="E261">
        <f t="shared" ref="E261:E324" si="16">C261*D261/1000</f>
        <v>780708</v>
      </c>
      <c r="F261">
        <f t="shared" ref="F261:F324" si="17">E261/B261</f>
        <v>0.14614526394608759</v>
      </c>
      <c r="G261" s="11" t="s">
        <v>260</v>
      </c>
      <c r="H261" s="4" cm="1">
        <f t="array" ref="H261">_xll.SNL.Clients.Office.Excel.Functions.SPG(G261, "SP_TOTAL_REV", "CY2023")</f>
        <v>5342000</v>
      </c>
      <c r="I261" s="4">
        <f>_xll.SNL.Clients.Office.Excel.Functions.SPG(G261,"IQ_AVG_DILUT_SHARES_OUT","CY2023")</f>
        <v>178000000</v>
      </c>
      <c r="J261" s="5">
        <f>_xll.SNL.Clients.Office.Excel.Functions.SPG(G261, "IQ_DILUT_EPS_NORM", "CY2023")</f>
        <v>4.3860000000000001</v>
      </c>
      <c r="K261">
        <f t="shared" ref="K261:K324" si="18">I261*J261/1000</f>
        <v>780708</v>
      </c>
      <c r="L261">
        <f t="shared" ref="L261:L324" si="19">K261/H261</f>
        <v>0.14614526394608759</v>
      </c>
    </row>
    <row r="262" spans="1:12" x14ac:dyDescent="0.3">
      <c r="A262" s="11" t="s">
        <v>261</v>
      </c>
      <c r="B262" s="4" cm="1">
        <f t="array" ref="B262">_xll.SNL.Clients.Office.Excel.Functions.SPG(A262, "SP_TOTAL_REV", "CY2023")</f>
        <v>20431000</v>
      </c>
      <c r="C262" s="4">
        <f>_xll.SNL.Clients.Office.Excel.Functions.SPG(A262,"IQ_AVG_DILUT_SHARES_OUT","CY2023")</f>
        <v>338800000</v>
      </c>
      <c r="D262" s="5">
        <f>_xll.SNL.Clients.Office.Excel.Functions.SPG(A262, "IQ_DILUT_EPS_NORM", "CY2023")</f>
        <v>5.1669999999999998</v>
      </c>
      <c r="E262">
        <f t="shared" si="16"/>
        <v>1750579.6</v>
      </c>
      <c r="F262">
        <f t="shared" si="17"/>
        <v>8.5682521658264413E-2</v>
      </c>
      <c r="G262" s="11" t="s">
        <v>261</v>
      </c>
      <c r="H262" s="4" cm="1">
        <f t="array" ref="H262">_xll.SNL.Clients.Office.Excel.Functions.SPG(G262, "SP_TOTAL_REV", "CY2023")</f>
        <v>20431000</v>
      </c>
      <c r="I262" s="4">
        <f>_xll.SNL.Clients.Office.Excel.Functions.SPG(G262,"IQ_AVG_DILUT_SHARES_OUT","CY2023")</f>
        <v>338800000</v>
      </c>
      <c r="J262" s="5">
        <f>_xll.SNL.Clients.Office.Excel.Functions.SPG(G262, "IQ_DILUT_EPS_NORM", "CY2023")</f>
        <v>5.1669999999999998</v>
      </c>
      <c r="K262">
        <f t="shared" si="18"/>
        <v>1750579.6</v>
      </c>
      <c r="L262">
        <f t="shared" si="19"/>
        <v>8.5682521658264413E-2</v>
      </c>
    </row>
    <row r="263" spans="1:12" x14ac:dyDescent="0.3">
      <c r="A263" s="11" t="s">
        <v>262</v>
      </c>
      <c r="B263" s="4" cm="1">
        <f t="array" ref="B263">_xll.SNL.Clients.Office.Excel.Functions.SPG(A263, "SP_TOTAL_REV", "CY2023")</f>
        <v>2087463</v>
      </c>
      <c r="C263" s="4">
        <f>_xll.SNL.Clients.Office.Excel.Functions.SPG(A263,"IQ_AVG_DILUT_SHARES_OUT","CY2023")</f>
        <v>618199000</v>
      </c>
      <c r="D263" s="5">
        <f>_xll.SNL.Clients.Office.Excel.Functions.SPG(A263, "IQ_DILUT_EPS_NORM", "CY2023")</f>
        <v>0.63800000000000001</v>
      </c>
      <c r="E263">
        <f t="shared" si="16"/>
        <v>394410.962</v>
      </c>
      <c r="F263">
        <f t="shared" si="17"/>
        <v>0.18894273191908073</v>
      </c>
      <c r="G263" s="11" t="s">
        <v>262</v>
      </c>
      <c r="H263" s="4" cm="1">
        <f t="array" ref="H263">_xll.SNL.Clients.Office.Excel.Functions.SPG(G263, "SP_TOTAL_REV", "CY2023")</f>
        <v>2087463</v>
      </c>
      <c r="I263" s="4">
        <f>_xll.SNL.Clients.Office.Excel.Functions.SPG(G263,"IQ_AVG_DILUT_SHARES_OUT","CY2023")</f>
        <v>618199000</v>
      </c>
      <c r="J263" s="5">
        <f>_xll.SNL.Clients.Office.Excel.Functions.SPG(G263, "IQ_DILUT_EPS_NORM", "CY2023")</f>
        <v>0.63800000000000001</v>
      </c>
      <c r="K263">
        <f t="shared" si="18"/>
        <v>394410.962</v>
      </c>
      <c r="L263">
        <f t="shared" si="19"/>
        <v>0.18894273191908073</v>
      </c>
    </row>
    <row r="264" spans="1:12" x14ac:dyDescent="0.3">
      <c r="A264" s="11" t="s">
        <v>263</v>
      </c>
      <c r="B264" s="4" cm="1">
        <f t="array" ref="B264">_xll.SNL.Clients.Office.Excel.Functions.SPG(A264, "SP_TOTAL_REV", "CY2023")</f>
        <v>15334000</v>
      </c>
      <c r="C264" s="4">
        <f>_xll.SNL.Clients.Office.Excel.Functions.SPG(A264,"IQ_AVG_DILUT_SHARES_OUT","CY2023")</f>
        <v>2234000000</v>
      </c>
      <c r="D264" s="5">
        <f>_xll.SNL.Clients.Office.Excel.Functions.SPG(A264, "IQ_DILUT_EPS_NORM", "CY2023")</f>
        <v>0.871</v>
      </c>
      <c r="E264">
        <f t="shared" si="16"/>
        <v>1945814</v>
      </c>
      <c r="F264">
        <f t="shared" si="17"/>
        <v>0.12689539585235424</v>
      </c>
      <c r="G264" s="11" t="s">
        <v>263</v>
      </c>
      <c r="H264" s="4" cm="1">
        <f t="array" ref="H264">_xll.SNL.Clients.Office.Excel.Functions.SPG(G264, "SP_TOTAL_REV", "CY2023")</f>
        <v>15334000</v>
      </c>
      <c r="I264" s="4">
        <f>_xll.SNL.Clients.Office.Excel.Functions.SPG(G264,"IQ_AVG_DILUT_SHARES_OUT","CY2023")</f>
        <v>2234000000</v>
      </c>
      <c r="J264" s="5">
        <f>_xll.SNL.Clients.Office.Excel.Functions.SPG(G264, "IQ_DILUT_EPS_NORM", "CY2023")</f>
        <v>0.871</v>
      </c>
      <c r="K264">
        <f t="shared" si="18"/>
        <v>1945814</v>
      </c>
      <c r="L264">
        <f t="shared" si="19"/>
        <v>0.12689539585235424</v>
      </c>
    </row>
    <row r="265" spans="1:12" x14ac:dyDescent="0.3">
      <c r="A265" s="11" t="s">
        <v>264</v>
      </c>
      <c r="B265" s="4" cm="1">
        <f t="array" ref="B265">_xll.SNL.Clients.Office.Excel.Functions.SPG(A265, "SP_TOTAL_REV", "CY2023")</f>
        <v>18663644</v>
      </c>
      <c r="C265" s="4">
        <f>_xll.SNL.Clients.Office.Excel.Functions.SPG(A265,"IQ_AVG_DILUT_SHARES_OUT","CY2023")</f>
        <v>911787433</v>
      </c>
      <c r="D265" s="5">
        <f>_xll.SNL.Clients.Office.Excel.Functions.SPG(A265, "IQ_DILUT_EPS_NORM", "CY2023")</f>
        <v>2.7109999999999999</v>
      </c>
      <c r="E265">
        <f t="shared" si="16"/>
        <v>2471855.7308629998</v>
      </c>
      <c r="F265">
        <f t="shared" si="17"/>
        <v>0.13244228891544438</v>
      </c>
      <c r="G265" s="11" t="s">
        <v>264</v>
      </c>
      <c r="H265" s="4" cm="1">
        <f t="array" ref="H265">_xll.SNL.Clients.Office.Excel.Functions.SPG(G265, "SP_TOTAL_REV", "CY2023")</f>
        <v>18663644</v>
      </c>
      <c r="I265" s="4">
        <f>_xll.SNL.Clients.Office.Excel.Functions.SPG(G265,"IQ_AVG_DILUT_SHARES_OUT","CY2023")</f>
        <v>911787433</v>
      </c>
      <c r="J265" s="5">
        <f>_xll.SNL.Clients.Office.Excel.Functions.SPG(G265, "IQ_DILUT_EPS_NORM", "CY2023")</f>
        <v>2.7109999999999999</v>
      </c>
      <c r="K265">
        <f t="shared" si="18"/>
        <v>2471855.7308629998</v>
      </c>
      <c r="L265">
        <f t="shared" si="19"/>
        <v>0.13244228891544438</v>
      </c>
    </row>
    <row r="266" spans="1:12" x14ac:dyDescent="0.3">
      <c r="A266" s="11" t="s">
        <v>265</v>
      </c>
      <c r="B266" s="4" cm="1">
        <f t="array" ref="B266">_xll.SNL.Clients.Office.Excel.Functions.SPG(A266, "SP_TOTAL_REV", "CY2023")</f>
        <v>9671427</v>
      </c>
      <c r="C266" s="4">
        <f>_xll.SNL.Clients.Office.Excel.Functions.SPG(A266,"IQ_AVG_DILUT_SHARES_OUT","CY2023")</f>
        <v>137443000</v>
      </c>
      <c r="D266" s="5">
        <f>_xll.SNL.Clients.Office.Excel.Functions.SPG(A266, "IQ_DILUT_EPS_NORM", "CY2023")</f>
        <v>15.047000000000001</v>
      </c>
      <c r="E266">
        <f t="shared" si="16"/>
        <v>2068104.821</v>
      </c>
      <c r="F266">
        <f t="shared" si="17"/>
        <v>0.21383657458201361</v>
      </c>
      <c r="G266" s="11" t="s">
        <v>265</v>
      </c>
      <c r="H266" s="4" cm="1">
        <f t="array" ref="H266">_xll.SNL.Clients.Office.Excel.Functions.SPG(G266, "SP_TOTAL_REV", "CY2023")</f>
        <v>9671427</v>
      </c>
      <c r="I266" s="4">
        <f>_xll.SNL.Clients.Office.Excel.Functions.SPG(G266,"IQ_AVG_DILUT_SHARES_OUT","CY2023")</f>
        <v>137443000</v>
      </c>
      <c r="J266" s="5">
        <f>_xll.SNL.Clients.Office.Excel.Functions.SPG(G266, "IQ_DILUT_EPS_NORM", "CY2023")</f>
        <v>15.047000000000001</v>
      </c>
      <c r="K266">
        <f t="shared" si="18"/>
        <v>2068104.821</v>
      </c>
      <c r="L266">
        <f t="shared" si="19"/>
        <v>0.21383657458201361</v>
      </c>
    </row>
    <row r="267" spans="1:12" x14ac:dyDescent="0.3">
      <c r="A267" s="11" t="s">
        <v>266</v>
      </c>
      <c r="B267" s="4" cm="1">
        <f t="array" ref="B267">_xll.SNL.Clients.Office.Excel.Functions.SPG(A267, "SP_TOTAL_REV", "CY2023")</f>
        <v>19419000</v>
      </c>
      <c r="C267" s="4">
        <f>_xll.SNL.Clients.Office.Excel.Functions.SPG(A267,"IQ_AVG_DILUT_SHARES_OUT","CY2023")</f>
        <v>190600000</v>
      </c>
      <c r="D267" s="5">
        <f>_xll.SNL.Clients.Office.Excel.Functions.SPG(A267, "IQ_DILUT_EPS_NORM", "CY2023")</f>
        <v>6.1989999999999998</v>
      </c>
      <c r="E267">
        <f t="shared" si="16"/>
        <v>1181529.3999999999</v>
      </c>
      <c r="F267">
        <f t="shared" si="17"/>
        <v>6.0843987846954009E-2</v>
      </c>
      <c r="G267" s="11" t="s">
        <v>266</v>
      </c>
      <c r="H267" s="4" cm="1">
        <f t="array" ref="H267">_xll.SNL.Clients.Office.Excel.Functions.SPG(G267, "SP_TOTAL_REV", "CY2023")</f>
        <v>19419000</v>
      </c>
      <c r="I267" s="4">
        <f>_xll.SNL.Clients.Office.Excel.Functions.SPG(G267,"IQ_AVG_DILUT_SHARES_OUT","CY2023")</f>
        <v>190600000</v>
      </c>
      <c r="J267" s="5">
        <f>_xll.SNL.Clients.Office.Excel.Functions.SPG(G267, "IQ_DILUT_EPS_NORM", "CY2023")</f>
        <v>6.1989999999999998</v>
      </c>
      <c r="K267">
        <f t="shared" si="18"/>
        <v>1181529.3999999999</v>
      </c>
      <c r="L267">
        <f t="shared" si="19"/>
        <v>6.0843987846954009E-2</v>
      </c>
    </row>
    <row r="268" spans="1:12" x14ac:dyDescent="0.3">
      <c r="A268" s="11" t="s">
        <v>267</v>
      </c>
      <c r="B268" s="4" cm="1">
        <f t="array" ref="B268">_xll.SNL.Clients.Office.Excel.Functions.SPG(A268, "SP_TOTAL_REV", "CY2023")</f>
        <v>12161600</v>
      </c>
      <c r="C268" s="4">
        <f>_xll.SNL.Clients.Office.Excel.Functions.SPG(A268,"IQ_AVG_DILUT_SHARES_OUT","CY2023")</f>
        <v>87600000</v>
      </c>
      <c r="D268" s="5">
        <f>_xll.SNL.Clients.Office.Excel.Functions.SPG(A268, "IQ_DILUT_EPS_NORM", "CY2023")</f>
        <v>7.2489999999999997</v>
      </c>
      <c r="E268">
        <f t="shared" si="16"/>
        <v>635012.4</v>
      </c>
      <c r="F268">
        <f t="shared" si="17"/>
        <v>5.2214544138929092E-2</v>
      </c>
      <c r="G268" s="11" t="s">
        <v>267</v>
      </c>
      <c r="H268" s="4" cm="1">
        <f t="array" ref="H268">_xll.SNL.Clients.Office.Excel.Functions.SPG(G268, "SP_TOTAL_REV", "CY2023")</f>
        <v>12161600</v>
      </c>
      <c r="I268" s="4">
        <f>_xll.SNL.Clients.Office.Excel.Functions.SPG(G268,"IQ_AVG_DILUT_SHARES_OUT","CY2023")</f>
        <v>87600000</v>
      </c>
      <c r="J268" s="5">
        <f>_xll.SNL.Clients.Office.Excel.Functions.SPG(G268, "IQ_DILUT_EPS_NORM", "CY2023")</f>
        <v>7.2489999999999997</v>
      </c>
      <c r="K268">
        <f t="shared" si="18"/>
        <v>635012.4</v>
      </c>
      <c r="L268">
        <f t="shared" si="19"/>
        <v>5.2214544138929092E-2</v>
      </c>
    </row>
    <row r="269" spans="1:12" x14ac:dyDescent="0.3">
      <c r="A269" s="11" t="s">
        <v>268</v>
      </c>
      <c r="B269" s="4" cm="1">
        <f t="array" ref="B269">_xll.SNL.Clients.Office.Excel.Functions.SPG(A269, "SP_TOTAL_REV", "CY2023")</f>
        <v>14317147</v>
      </c>
      <c r="C269" s="4">
        <f>_xll.SNL.Clients.Office.Excel.Functions.SPG(A269,"IQ_AVG_DILUT_SHARES_OUT","CY2023")</f>
        <v>1337936500</v>
      </c>
      <c r="D269" s="5">
        <f>_xll.SNL.Clients.Office.Excel.Functions.SPG(A269, "IQ_DILUT_EPS_NORM", "CY2023")</f>
        <v>1.8979999999999999</v>
      </c>
      <c r="E269">
        <f t="shared" si="16"/>
        <v>2539403.477</v>
      </c>
      <c r="F269">
        <f t="shared" si="17"/>
        <v>0.17736798239202264</v>
      </c>
      <c r="G269" s="11" t="s">
        <v>268</v>
      </c>
      <c r="H269" s="4" cm="1">
        <f t="array" ref="H269">_xll.SNL.Clients.Office.Excel.Functions.SPG(G269, "SP_TOTAL_REV", "CY2023")</f>
        <v>14317147</v>
      </c>
      <c r="I269" s="4">
        <f>_xll.SNL.Clients.Office.Excel.Functions.SPG(G269,"IQ_AVG_DILUT_SHARES_OUT","CY2023")</f>
        <v>1337936500</v>
      </c>
      <c r="J269" s="5">
        <f>_xll.SNL.Clients.Office.Excel.Functions.SPG(G269, "IQ_DILUT_EPS_NORM", "CY2023")</f>
        <v>1.8979999999999999</v>
      </c>
      <c r="K269">
        <f t="shared" si="18"/>
        <v>2539403.477</v>
      </c>
      <c r="L269">
        <f t="shared" si="19"/>
        <v>0.17736798239202264</v>
      </c>
    </row>
    <row r="270" spans="1:12" x14ac:dyDescent="0.3">
      <c r="A270" s="11" t="s">
        <v>269</v>
      </c>
      <c r="B270" s="4" cm="1">
        <f t="array" ref="B270">_xll.SNL.Clients.Office.Excel.Functions.SPG(A270, "SP_TOTAL_REV", "CY2023")</f>
        <v>6345900</v>
      </c>
      <c r="C270" s="4">
        <f>_xll.SNL.Clients.Office.Excel.Functions.SPG(A270,"IQ_AVG_DILUT_SHARES_OUT","CY2023")</f>
        <v>145900000</v>
      </c>
      <c r="D270" s="5">
        <f>_xll.SNL.Clients.Office.Excel.Functions.SPG(A270, "IQ_DILUT_EPS_NORM", "CY2023")</f>
        <v>6.1479999999999997</v>
      </c>
      <c r="E270">
        <f t="shared" si="16"/>
        <v>896993.2</v>
      </c>
      <c r="F270">
        <f t="shared" si="17"/>
        <v>0.14135003703178428</v>
      </c>
      <c r="G270" s="11" t="s">
        <v>269</v>
      </c>
      <c r="H270" s="4" cm="1">
        <f t="array" ref="H270">_xll.SNL.Clients.Office.Excel.Functions.SPG(G270, "SP_TOTAL_REV", "CY2023")</f>
        <v>6345900</v>
      </c>
      <c r="I270" s="4">
        <f>_xll.SNL.Clients.Office.Excel.Functions.SPG(G270,"IQ_AVG_DILUT_SHARES_OUT","CY2023")</f>
        <v>145900000</v>
      </c>
      <c r="J270" s="5">
        <f>_xll.SNL.Clients.Office.Excel.Functions.SPG(G270, "IQ_DILUT_EPS_NORM", "CY2023")</f>
        <v>6.1479999999999997</v>
      </c>
      <c r="K270">
        <f t="shared" si="18"/>
        <v>896993.2</v>
      </c>
      <c r="L270">
        <f t="shared" si="19"/>
        <v>0.14135003703178428</v>
      </c>
    </row>
    <row r="271" spans="1:12" x14ac:dyDescent="0.3">
      <c r="A271" s="11" t="s">
        <v>270</v>
      </c>
      <c r="B271" s="4" cm="1">
        <f t="array" ref="B271">_xll.SNL.Clients.Office.Excel.Functions.SPG(A271, "SP_TOTAL_REV", "CY2023")</f>
        <v>10372000</v>
      </c>
      <c r="C271" s="4">
        <f>_xll.SNL.Clients.Office.Excel.Functions.SPG(A271,"IQ_AVG_DILUT_SHARES_OUT","CY2023")</f>
        <v>765000000</v>
      </c>
      <c r="D271" s="5">
        <f>_xll.SNL.Clients.Office.Excel.Functions.SPG(A271, "IQ_DILUT_EPS_NORM", "CY2023")</f>
        <v>1.198</v>
      </c>
      <c r="E271">
        <f t="shared" si="16"/>
        <v>916470</v>
      </c>
      <c r="F271">
        <f t="shared" si="17"/>
        <v>8.836000771307366E-2</v>
      </c>
      <c r="G271" s="11" t="s">
        <v>270</v>
      </c>
      <c r="H271" s="4" cm="1">
        <f t="array" ref="H271">_xll.SNL.Clients.Office.Excel.Functions.SPG(G271, "SP_TOTAL_REV", "CY2023")</f>
        <v>10372000</v>
      </c>
      <c r="I271" s="4">
        <f>_xll.SNL.Clients.Office.Excel.Functions.SPG(G271,"IQ_AVG_DILUT_SHARES_OUT","CY2023")</f>
        <v>765000000</v>
      </c>
      <c r="J271" s="5">
        <f>_xll.SNL.Clients.Office.Excel.Functions.SPG(G271, "IQ_DILUT_EPS_NORM", "CY2023")</f>
        <v>1.198</v>
      </c>
      <c r="K271">
        <f t="shared" si="18"/>
        <v>916470</v>
      </c>
      <c r="L271">
        <f t="shared" si="19"/>
        <v>8.836000771307366E-2</v>
      </c>
    </row>
    <row r="272" spans="1:12" x14ac:dyDescent="0.3">
      <c r="A272" s="11" t="s">
        <v>271</v>
      </c>
      <c r="B272" s="4" cm="1">
        <f t="array" ref="B272">_xll.SNL.Clients.Office.Excel.Functions.SPG(A272, "SP_TOTAL_REV", "CY2023")</f>
        <v>15438000</v>
      </c>
      <c r="C272" s="4">
        <f>_xll.SNL.Clients.Office.Excel.Functions.SPG(A272,"IQ_AVG_DILUT_SHARES_OUT","CY2023")</f>
        <v>138000000</v>
      </c>
      <c r="D272" s="5">
        <f>_xll.SNL.Clients.Office.Excel.Functions.SPG(A272, "IQ_DILUT_EPS_NORM", "CY2023")</f>
        <v>4.9800000000000004</v>
      </c>
      <c r="E272">
        <f t="shared" si="16"/>
        <v>687240</v>
      </c>
      <c r="F272">
        <f t="shared" si="17"/>
        <v>4.4516129032258066E-2</v>
      </c>
      <c r="G272" s="11" t="s">
        <v>271</v>
      </c>
      <c r="H272" s="4" cm="1">
        <f t="array" ref="H272">_xll.SNL.Clients.Office.Excel.Functions.SPG(G272, "SP_TOTAL_REV", "CY2023")</f>
        <v>15438000</v>
      </c>
      <c r="I272" s="4">
        <f>_xll.SNL.Clients.Office.Excel.Functions.SPG(G272,"IQ_AVG_DILUT_SHARES_OUT","CY2023")</f>
        <v>138000000</v>
      </c>
      <c r="J272" s="5">
        <f>_xll.SNL.Clients.Office.Excel.Functions.SPG(G272, "IQ_DILUT_EPS_NORM", "CY2023")</f>
        <v>4.9800000000000004</v>
      </c>
      <c r="K272">
        <f t="shared" si="18"/>
        <v>687240</v>
      </c>
      <c r="L272">
        <f t="shared" si="19"/>
        <v>4.4516129032258066E-2</v>
      </c>
    </row>
    <row r="273" spans="1:12" x14ac:dyDescent="0.3">
      <c r="A273" s="11" t="s">
        <v>272</v>
      </c>
      <c r="B273" s="4" cm="1">
        <f t="array" ref="B273">_xll.SNL.Clients.Office.Excel.Functions.SPG(A273, "SP_TOTAL_REV", "CY2023")</f>
        <v>34233366</v>
      </c>
      <c r="C273" s="4">
        <f>_xll.SNL.Clients.Office.Excel.Functions.SPG(A273,"IQ_AVG_DILUT_SHARES_OUT","CY2023")</f>
        <v>283319000</v>
      </c>
      <c r="D273" s="5">
        <f>_xll.SNL.Clients.Office.Excel.Functions.SPG(A273, "IQ_DILUT_EPS_NORM", "CY2023")</f>
        <v>11.507</v>
      </c>
      <c r="E273">
        <f t="shared" si="16"/>
        <v>3260151.733</v>
      </c>
      <c r="F273">
        <f t="shared" si="17"/>
        <v>9.5233163253651429E-2</v>
      </c>
      <c r="G273" s="11" t="s">
        <v>272</v>
      </c>
      <c r="H273" s="4" cm="1">
        <f t="array" ref="H273">_xll.SNL.Clients.Office.Excel.Functions.SPG(G273, "SP_TOTAL_REV", "CY2023")</f>
        <v>34233366</v>
      </c>
      <c r="I273" s="4">
        <f>_xll.SNL.Clients.Office.Excel.Functions.SPG(G273,"IQ_AVG_DILUT_SHARES_OUT","CY2023")</f>
        <v>283319000</v>
      </c>
      <c r="J273" s="5">
        <f>_xll.SNL.Clients.Office.Excel.Functions.SPG(G273, "IQ_DILUT_EPS_NORM", "CY2023")</f>
        <v>11.507</v>
      </c>
      <c r="K273">
        <f t="shared" si="18"/>
        <v>3260151.733</v>
      </c>
      <c r="L273">
        <f t="shared" si="19"/>
        <v>9.5233163253651429E-2</v>
      </c>
    </row>
    <row r="274" spans="1:12" x14ac:dyDescent="0.3">
      <c r="A274" s="11" t="s">
        <v>273</v>
      </c>
      <c r="B274" s="4" cm="1">
        <f t="array" ref="B274">_xll.SNL.Clients.Office.Excel.Functions.SPG(A274, "SP_TOTAL_REV", "CY2023")</f>
        <v>4981900</v>
      </c>
      <c r="C274" s="4">
        <f>_xll.SNL.Clients.Office.Excel.Functions.SPG(A274,"IQ_AVG_DILUT_SHARES_OUT","CY2023")</f>
        <v>35700000</v>
      </c>
      <c r="D274" s="5">
        <f>_xll.SNL.Clients.Office.Excel.Functions.SPG(A274, "IQ_DILUT_EPS_NORM", "CY2023")</f>
        <v>13.831</v>
      </c>
      <c r="E274">
        <f t="shared" si="16"/>
        <v>493766.7</v>
      </c>
      <c r="F274">
        <f t="shared" si="17"/>
        <v>9.9112125895742587E-2</v>
      </c>
      <c r="G274" s="11" t="s">
        <v>273</v>
      </c>
      <c r="H274" s="4" cm="1">
        <f t="array" ref="H274">_xll.SNL.Clients.Office.Excel.Functions.SPG(G274, "SP_TOTAL_REV", "CY2023")</f>
        <v>4981900</v>
      </c>
      <c r="I274" s="4">
        <f>_xll.SNL.Clients.Office.Excel.Functions.SPG(G274,"IQ_AVG_DILUT_SHARES_OUT","CY2023")</f>
        <v>35700000</v>
      </c>
      <c r="J274" s="5">
        <f>_xll.SNL.Clients.Office.Excel.Functions.SPG(G274, "IQ_DILUT_EPS_NORM", "CY2023")</f>
        <v>13.831</v>
      </c>
      <c r="K274">
        <f t="shared" si="18"/>
        <v>493766.7</v>
      </c>
      <c r="L274">
        <f t="shared" si="19"/>
        <v>9.9112125895742587E-2</v>
      </c>
    </row>
    <row r="275" spans="1:12" x14ac:dyDescent="0.3">
      <c r="A275" s="11" t="s">
        <v>274</v>
      </c>
      <c r="B275" s="4" cm="1">
        <f t="array" ref="B275">_xll.SNL.Clients.Office.Excel.Functions.SPG(A275, "SP_TOTAL_REV", "CY2023")</f>
        <v>32854000</v>
      </c>
      <c r="C275" s="4">
        <f>_xll.SNL.Clients.Office.Excel.Functions.SPG(A275,"IQ_AVG_DILUT_SHARES_OUT","CY2023")</f>
        <v>492290000</v>
      </c>
      <c r="D275" s="5">
        <f>_xll.SNL.Clients.Office.Excel.Functions.SPG(A275, "IQ_DILUT_EPS_NORM", "CY2023")</f>
        <v>10.111000000000001</v>
      </c>
      <c r="E275">
        <f t="shared" si="16"/>
        <v>4977544.1900000004</v>
      </c>
      <c r="F275">
        <f t="shared" si="17"/>
        <v>0.15150496712729045</v>
      </c>
      <c r="G275" s="11" t="s">
        <v>274</v>
      </c>
      <c r="H275" s="4" cm="1">
        <f t="array" ref="H275">_xll.SNL.Clients.Office.Excel.Functions.SPG(G275, "SP_TOTAL_REV", "CY2023")</f>
        <v>32854000</v>
      </c>
      <c r="I275" s="4">
        <f>_xll.SNL.Clients.Office.Excel.Functions.SPG(G275,"IQ_AVG_DILUT_SHARES_OUT","CY2023")</f>
        <v>492290000</v>
      </c>
      <c r="J275" s="5">
        <f>_xll.SNL.Clients.Office.Excel.Functions.SPG(G275, "IQ_DILUT_EPS_NORM", "CY2023")</f>
        <v>10.111000000000001</v>
      </c>
      <c r="K275">
        <f t="shared" si="18"/>
        <v>4977544.1900000004</v>
      </c>
      <c r="L275">
        <f t="shared" si="19"/>
        <v>0.15150496712729045</v>
      </c>
    </row>
    <row r="276" spans="1:12" x14ac:dyDescent="0.3">
      <c r="A276" s="11" t="s">
        <v>275</v>
      </c>
      <c r="B276" s="4" cm="1">
        <f t="array" ref="B276">_xll.SNL.Clients.Office.Excel.Functions.SPG(A276, "SP_TOTAL_REV", "CY2023")</f>
        <v>22726317</v>
      </c>
      <c r="C276" s="4">
        <f>_xll.SNL.Clients.Office.Excel.Functions.SPG(A276,"IQ_AVG_DILUT_SHARES_OUT","CY2023")</f>
        <v>230977326</v>
      </c>
      <c r="D276" s="5">
        <f>_xll.SNL.Clients.Office.Excel.Functions.SPG(A276, "IQ_DILUT_EPS_NORM", "CY2023")</f>
        <v>1.83</v>
      </c>
      <c r="E276">
        <f t="shared" si="16"/>
        <v>422688.50658000004</v>
      </c>
      <c r="F276">
        <f t="shared" si="17"/>
        <v>1.8599076417881527E-2</v>
      </c>
      <c r="G276" s="11" t="s">
        <v>275</v>
      </c>
      <c r="H276" s="4" cm="1">
        <f t="array" ref="H276">_xll.SNL.Clients.Office.Excel.Functions.SPG(G276, "SP_TOTAL_REV", "CY2023")</f>
        <v>22726317</v>
      </c>
      <c r="I276" s="4">
        <f>_xll.SNL.Clients.Office.Excel.Functions.SPG(G276,"IQ_AVG_DILUT_SHARES_OUT","CY2023")</f>
        <v>230977326</v>
      </c>
      <c r="J276" s="5">
        <f>_xll.SNL.Clients.Office.Excel.Functions.SPG(G276, "IQ_DILUT_EPS_NORM", "CY2023")</f>
        <v>1.83</v>
      </c>
      <c r="K276">
        <f t="shared" si="18"/>
        <v>422688.50658000004</v>
      </c>
      <c r="L276">
        <f t="shared" si="19"/>
        <v>1.8599076417881527E-2</v>
      </c>
    </row>
    <row r="277" spans="1:12" x14ac:dyDescent="0.3">
      <c r="A277" s="11" t="s">
        <v>276</v>
      </c>
      <c r="B277" s="4" cm="1">
        <f t="array" ref="B277">_xll.SNL.Clients.Office.Excel.Functions.SPG(A277, "SP_TOTAL_REV", "CY2023")</f>
        <v>13866000</v>
      </c>
      <c r="C277" s="4">
        <f>_xll.SNL.Clients.Office.Excel.Functions.SPG(A277,"IQ_AVG_DILUT_SHARES_OUT","CY2023")</f>
        <v>268300000</v>
      </c>
      <c r="D277" s="5">
        <f>_xll.SNL.Clients.Office.Excel.Functions.SPG(A277, "IQ_DILUT_EPS_NORM", "CY2023")</f>
        <v>2.9510000000000001</v>
      </c>
      <c r="E277">
        <f t="shared" si="16"/>
        <v>791753.3</v>
      </c>
      <c r="F277">
        <f t="shared" si="17"/>
        <v>5.710033895860378E-2</v>
      </c>
      <c r="G277" s="11" t="s">
        <v>276</v>
      </c>
      <c r="H277" s="4" cm="1">
        <f t="array" ref="H277">_xll.SNL.Clients.Office.Excel.Functions.SPG(G277, "SP_TOTAL_REV", "CY2023")</f>
        <v>13866000</v>
      </c>
      <c r="I277" s="4">
        <f>_xll.SNL.Clients.Office.Excel.Functions.SPG(G277,"IQ_AVG_DILUT_SHARES_OUT","CY2023")</f>
        <v>268300000</v>
      </c>
      <c r="J277" s="5">
        <f>_xll.SNL.Clients.Office.Excel.Functions.SPG(G277, "IQ_DILUT_EPS_NORM", "CY2023")</f>
        <v>2.9510000000000001</v>
      </c>
      <c r="K277">
        <f t="shared" si="18"/>
        <v>791753.3</v>
      </c>
      <c r="L277">
        <f t="shared" si="19"/>
        <v>5.710033895860378E-2</v>
      </c>
    </row>
    <row r="278" spans="1:12" x14ac:dyDescent="0.3">
      <c r="A278" s="11" t="s">
        <v>277</v>
      </c>
      <c r="B278" s="4" cm="1">
        <f t="array" ref="B278">_xll.SNL.Clients.Office.Excel.Functions.SPG(A278, "SP_TOTAL_REV", "CY2023")</f>
        <v>67571000</v>
      </c>
      <c r="C278" s="4">
        <f>_xll.SNL.Clients.Office.Excel.Functions.SPG(A278,"IQ_AVG_DILUT_SHARES_OUT","CY2023")</f>
        <v>251200000</v>
      </c>
      <c r="D278" s="5">
        <f>_xll.SNL.Clients.Office.Excel.Functions.SPG(A278, "IQ_DILUT_EPS_NORM", "CY2023")</f>
        <v>20.536000000000001</v>
      </c>
      <c r="E278">
        <f t="shared" si="16"/>
        <v>5158643.2</v>
      </c>
      <c r="F278">
        <f t="shared" si="17"/>
        <v>7.6344041082713004E-2</v>
      </c>
      <c r="G278" s="11" t="s">
        <v>277</v>
      </c>
      <c r="H278" s="4" cm="1">
        <f t="array" ref="H278">_xll.SNL.Clients.Office.Excel.Functions.SPG(G278, "SP_TOTAL_REV", "CY2023")</f>
        <v>67571000</v>
      </c>
      <c r="I278" s="4">
        <f>_xll.SNL.Clients.Office.Excel.Functions.SPG(G278,"IQ_AVG_DILUT_SHARES_OUT","CY2023")</f>
        <v>251200000</v>
      </c>
      <c r="J278" s="5">
        <f>_xll.SNL.Clients.Office.Excel.Functions.SPG(G278, "IQ_DILUT_EPS_NORM", "CY2023")</f>
        <v>20.536000000000001</v>
      </c>
      <c r="K278">
        <f t="shared" si="18"/>
        <v>5158643.2</v>
      </c>
      <c r="L278">
        <f t="shared" si="19"/>
        <v>7.6344041082713004E-2</v>
      </c>
    </row>
    <row r="279" spans="1:12" x14ac:dyDescent="0.3">
      <c r="A279" s="11" t="s">
        <v>278</v>
      </c>
      <c r="B279" s="4" cm="1">
        <f t="array" ref="B279">_xll.SNL.Clients.Office.Excel.Functions.SPG(A279, "SP_TOTAL_REV", "CY2023")</f>
        <v>15855000</v>
      </c>
      <c r="C279" s="4">
        <f>_xll.SNL.Clients.Office.Excel.Functions.SPG(A279,"IQ_AVG_DILUT_SHARES_OUT","CY2023")</f>
        <v>227810000</v>
      </c>
      <c r="D279" s="5">
        <f>_xll.SNL.Clients.Office.Excel.Functions.SPG(A279, "IQ_DILUT_EPS_NORM", "CY2023")</f>
        <v>5.0220000000000002</v>
      </c>
      <c r="E279">
        <f t="shared" si="16"/>
        <v>1144061.82</v>
      </c>
      <c r="F279">
        <f t="shared" si="17"/>
        <v>7.2157793755912969E-2</v>
      </c>
      <c r="G279" s="11" t="s">
        <v>278</v>
      </c>
      <c r="H279" s="4" cm="1">
        <f t="array" ref="H279">_xll.SNL.Clients.Office.Excel.Functions.SPG(G279, "SP_TOTAL_REV", "CY2023")</f>
        <v>15855000</v>
      </c>
      <c r="I279" s="4">
        <f>_xll.SNL.Clients.Office.Excel.Functions.SPG(G279,"IQ_AVG_DILUT_SHARES_OUT","CY2023")</f>
        <v>227810000</v>
      </c>
      <c r="J279" s="5">
        <f>_xll.SNL.Clients.Office.Excel.Functions.SPG(G279, "IQ_DILUT_EPS_NORM", "CY2023")</f>
        <v>5.0220000000000002</v>
      </c>
      <c r="K279">
        <f t="shared" si="18"/>
        <v>1144061.82</v>
      </c>
      <c r="L279">
        <f t="shared" si="19"/>
        <v>7.2157793755912969E-2</v>
      </c>
    </row>
    <row r="280" spans="1:12" x14ac:dyDescent="0.3">
      <c r="A280" s="11" t="s">
        <v>279</v>
      </c>
      <c r="B280" s="4" cm="1">
        <f t="array" ref="B280">_xll.SNL.Clients.Office.Excel.Functions.SPG(A280, "SP_TOTAL_REV", "CY2023")</f>
        <v>86377000</v>
      </c>
      <c r="C280" s="4">
        <f>_xll.SNL.Clients.Office.Excel.Functions.SPG(A280,"IQ_AVG_DILUT_SHARES_OUT","CY2023")</f>
        <v>584000000</v>
      </c>
      <c r="D280" s="5">
        <f>_xll.SNL.Clients.Office.Excel.Functions.SPG(A280, "IQ_DILUT_EPS_NORM", "CY2023")</f>
        <v>10.999000000000001</v>
      </c>
      <c r="E280">
        <f t="shared" si="16"/>
        <v>6423416</v>
      </c>
      <c r="F280">
        <f t="shared" si="17"/>
        <v>7.4364888801417048E-2</v>
      </c>
      <c r="G280" s="11" t="s">
        <v>279</v>
      </c>
      <c r="H280" s="4" cm="1">
        <f t="array" ref="H280">_xll.SNL.Clients.Office.Excel.Functions.SPG(G280, "SP_TOTAL_REV", "CY2023")</f>
        <v>86377000</v>
      </c>
      <c r="I280" s="4">
        <f>_xll.SNL.Clients.Office.Excel.Functions.SPG(G280,"IQ_AVG_DILUT_SHARES_OUT","CY2023")</f>
        <v>584000000</v>
      </c>
      <c r="J280" s="5">
        <f>_xll.SNL.Clients.Office.Excel.Functions.SPG(G280, "IQ_DILUT_EPS_NORM", "CY2023")</f>
        <v>10.999000000000001</v>
      </c>
      <c r="K280">
        <f t="shared" si="18"/>
        <v>6423416</v>
      </c>
      <c r="L280">
        <f t="shared" si="19"/>
        <v>7.4364888801417048E-2</v>
      </c>
    </row>
    <row r="281" spans="1:12" x14ac:dyDescent="0.3">
      <c r="A281" s="11" t="s">
        <v>280</v>
      </c>
      <c r="B281" s="4" cm="1">
        <f t="array" ref="B281">_xll.SNL.Clients.Office.Excel.Functions.SPG(A281, "SP_TOTAL_REV", "CY2023")</f>
        <v>9619278</v>
      </c>
      <c r="C281" s="4">
        <f>_xll.SNL.Clients.Office.Excel.Functions.SPG(A281,"IQ_AVG_DILUT_SHARES_OUT","CY2023")</f>
        <v>127060000</v>
      </c>
      <c r="D281" s="5">
        <f>_xll.SNL.Clients.Office.Excel.Functions.SPG(A281, "IQ_DILUT_EPS_NORM", "CY2023")</f>
        <v>11.086</v>
      </c>
      <c r="E281">
        <f t="shared" si="16"/>
        <v>1408587.16</v>
      </c>
      <c r="F281">
        <f t="shared" si="17"/>
        <v>0.14643377184857323</v>
      </c>
      <c r="G281" s="11" t="s">
        <v>280</v>
      </c>
      <c r="H281" s="4" cm="1">
        <f t="array" ref="H281">_xll.SNL.Clients.Office.Excel.Functions.SPG(G281, "SP_TOTAL_REV", "CY2023")</f>
        <v>9619278</v>
      </c>
      <c r="I281" s="4">
        <f>_xll.SNL.Clients.Office.Excel.Functions.SPG(G281,"IQ_AVG_DILUT_SHARES_OUT","CY2023")</f>
        <v>127060000</v>
      </c>
      <c r="J281" s="5">
        <f>_xll.SNL.Clients.Office.Excel.Functions.SPG(G281, "IQ_DILUT_EPS_NORM", "CY2023")</f>
        <v>11.086</v>
      </c>
      <c r="K281">
        <f t="shared" si="18"/>
        <v>1408587.16</v>
      </c>
      <c r="L281">
        <f t="shared" si="19"/>
        <v>0.14643377184857323</v>
      </c>
    </row>
    <row r="282" spans="1:12" x14ac:dyDescent="0.3">
      <c r="A282" s="11" t="s">
        <v>281</v>
      </c>
      <c r="B282" s="4" cm="1">
        <f t="array" ref="B282">_xll.SNL.Clients.Office.Excel.Functions.SPG(A282, "SP_TOTAL_REV", "CY2023")</f>
        <v>41107000</v>
      </c>
      <c r="C282" s="4">
        <f>_xll.SNL.Clients.Office.Excel.Functions.SPG(A282,"IQ_AVG_DILUT_SHARES_OUT","CY2023")</f>
        <v>326000000</v>
      </c>
      <c r="D282" s="5">
        <f>_xll.SNL.Clients.Office.Excel.Functions.SPG(A282, "IQ_DILUT_EPS_NORM", "CY2023")</f>
        <v>6.016</v>
      </c>
      <c r="E282">
        <f t="shared" si="16"/>
        <v>1961216</v>
      </c>
      <c r="F282">
        <f t="shared" si="17"/>
        <v>4.7710025056559711E-2</v>
      </c>
      <c r="G282" s="11" t="s">
        <v>281</v>
      </c>
      <c r="H282" s="4" cm="1">
        <f t="array" ref="H282">_xll.SNL.Clients.Office.Excel.Functions.SPG(G282, "SP_TOTAL_REV", "CY2023")</f>
        <v>41107000</v>
      </c>
      <c r="I282" s="4">
        <f>_xll.SNL.Clients.Office.Excel.Functions.SPG(G282,"IQ_AVG_DILUT_SHARES_OUT","CY2023")</f>
        <v>326000000</v>
      </c>
      <c r="J282" s="5">
        <f>_xll.SNL.Clients.Office.Excel.Functions.SPG(G282, "IQ_DILUT_EPS_NORM", "CY2023")</f>
        <v>6.016</v>
      </c>
      <c r="K282">
        <f t="shared" si="18"/>
        <v>1961216</v>
      </c>
      <c r="L282">
        <f t="shared" si="19"/>
        <v>4.7710025056559711E-2</v>
      </c>
    </row>
    <row r="283" spans="1:12" x14ac:dyDescent="0.3">
      <c r="A283" s="11" t="s">
        <v>282</v>
      </c>
      <c r="B283" s="4" cm="1">
        <f t="array" ref="B283">_xll.SNL.Clients.Office.Excel.Functions.SPG(A283, "SP_TOTAL_REV", "CY2023")</f>
        <v>9418362</v>
      </c>
      <c r="C283" s="4">
        <f>_xll.SNL.Clients.Office.Excel.Functions.SPG(A283,"IQ_AVG_DILUT_SHARES_OUT","CY2023")</f>
        <v>167002000</v>
      </c>
      <c r="D283" s="5">
        <f>_xll.SNL.Clients.Office.Excel.Functions.SPG(A283, "IQ_DILUT_EPS_NORM", "CY2023")</f>
        <v>13.544</v>
      </c>
      <c r="E283">
        <f t="shared" si="16"/>
        <v>2261875.088</v>
      </c>
      <c r="F283">
        <f t="shared" si="17"/>
        <v>0.24015588782847802</v>
      </c>
      <c r="G283" s="11" t="s">
        <v>282</v>
      </c>
      <c r="H283" s="4" cm="1">
        <f t="array" ref="H283">_xll.SNL.Clients.Office.Excel.Functions.SPG(G283, "SP_TOTAL_REV", "CY2023")</f>
        <v>9418362</v>
      </c>
      <c r="I283" s="4">
        <f>_xll.SNL.Clients.Office.Excel.Functions.SPG(G283,"IQ_AVG_DILUT_SHARES_OUT","CY2023")</f>
        <v>167002000</v>
      </c>
      <c r="J283" s="5">
        <f>_xll.SNL.Clients.Office.Excel.Functions.SPG(G283, "IQ_DILUT_EPS_NORM", "CY2023")</f>
        <v>13.544</v>
      </c>
      <c r="K283">
        <f t="shared" si="18"/>
        <v>2261875.088</v>
      </c>
      <c r="L283">
        <f t="shared" si="19"/>
        <v>0.24015588782847802</v>
      </c>
    </row>
    <row r="284" spans="1:12" x14ac:dyDescent="0.3">
      <c r="A284" s="11" t="s">
        <v>283</v>
      </c>
      <c r="B284" s="4" cm="1">
        <f t="array" ref="B284">_xll.SNL.Clients.Office.Excel.Functions.SPG(A284, "SP_TOTAL_REV", "CY2023")</f>
        <v>149348000</v>
      </c>
      <c r="C284" s="4">
        <f>_xll.SNL.Clients.Office.Excel.Functions.SPG(A284,"IQ_AVG_DILUT_SHARES_OUT","CY2023")</f>
        <v>409000000</v>
      </c>
      <c r="D284" s="5">
        <f>_xll.SNL.Clients.Office.Excel.Functions.SPG(A284, "IQ_DILUT_EPS_NORM", "CY2023")</f>
        <v>17.196999999999999</v>
      </c>
      <c r="E284">
        <f t="shared" si="16"/>
        <v>7033573</v>
      </c>
      <c r="F284">
        <f t="shared" si="17"/>
        <v>4.7095193775611326E-2</v>
      </c>
      <c r="G284" s="11" t="s">
        <v>283</v>
      </c>
      <c r="H284" s="4" cm="1">
        <f t="array" ref="H284">_xll.SNL.Clients.Office.Excel.Functions.SPG(G284, "SP_TOTAL_REV", "CY2023")</f>
        <v>149348000</v>
      </c>
      <c r="I284" s="4">
        <f>_xll.SNL.Clients.Office.Excel.Functions.SPG(G284,"IQ_AVG_DILUT_SHARES_OUT","CY2023")</f>
        <v>409000000</v>
      </c>
      <c r="J284" s="5">
        <f>_xll.SNL.Clients.Office.Excel.Functions.SPG(G284, "IQ_DILUT_EPS_NORM", "CY2023")</f>
        <v>17.196999999999999</v>
      </c>
      <c r="K284">
        <f t="shared" si="18"/>
        <v>7033573</v>
      </c>
      <c r="L284">
        <f t="shared" si="19"/>
        <v>4.7095193775611326E-2</v>
      </c>
    </row>
    <row r="285" spans="1:12" x14ac:dyDescent="0.3">
      <c r="A285" s="11" t="s">
        <v>284</v>
      </c>
      <c r="B285" s="4" cm="1">
        <f t="array" ref="B285">_xll.SNL.Clients.Office.Excel.Functions.SPG(A285, "SP_TOTAL_REV", "CY2023")</f>
        <v>752547</v>
      </c>
      <c r="C285" s="4">
        <f>_xll.SNL.Clients.Office.Excel.Functions.SPG(A285,"IQ_AVG_DILUT_SHARES_OUT","CY2023")</f>
        <v>37654000</v>
      </c>
      <c r="D285" s="5">
        <f>_xll.SNL.Clients.Office.Excel.Functions.SPG(A285, "IQ_DILUT_EPS_NORM", "CY2023")</f>
        <v>5.5220000000000002</v>
      </c>
      <c r="E285">
        <f t="shared" si="16"/>
        <v>207925.38800000001</v>
      </c>
      <c r="F285">
        <f t="shared" si="17"/>
        <v>0.27629555097555369</v>
      </c>
      <c r="G285" s="11" t="s">
        <v>284</v>
      </c>
      <c r="H285" s="4" cm="1">
        <f t="array" ref="H285">_xll.SNL.Clients.Office.Excel.Functions.SPG(G285, "SP_TOTAL_REV", "CY2023")</f>
        <v>752547</v>
      </c>
      <c r="I285" s="4">
        <f>_xll.SNL.Clients.Office.Excel.Functions.SPG(G285,"IQ_AVG_DILUT_SHARES_OUT","CY2023")</f>
        <v>37654000</v>
      </c>
      <c r="J285" s="5">
        <f>_xll.SNL.Clients.Office.Excel.Functions.SPG(G285, "IQ_DILUT_EPS_NORM", "CY2023")</f>
        <v>5.5220000000000002</v>
      </c>
      <c r="K285">
        <f t="shared" si="18"/>
        <v>207925.38800000001</v>
      </c>
      <c r="L285">
        <f t="shared" si="19"/>
        <v>0.27629555097555369</v>
      </c>
    </row>
    <row r="286" spans="1:12" x14ac:dyDescent="0.3">
      <c r="A286" s="11" t="s">
        <v>285</v>
      </c>
      <c r="B286" s="4" cm="1">
        <f t="array" ref="B286">_xll.SNL.Clients.Office.Excel.Functions.SPG(A286, "SP_TOTAL_REV", "CY2023")</f>
        <v>6300000</v>
      </c>
      <c r="C286" s="4">
        <f>_xll.SNL.Clients.Office.Excel.Functions.SPG(A286,"IQ_AVG_DILUT_SHARES_OUT","CY2023")</f>
        <v>302900000</v>
      </c>
      <c r="D286" s="5">
        <f>_xll.SNL.Clients.Office.Excel.Functions.SPG(A286, "IQ_DILUT_EPS_NORM", "CY2023")</f>
        <v>7.0439999999999996</v>
      </c>
      <c r="E286">
        <f t="shared" si="16"/>
        <v>2133627.5999999996</v>
      </c>
      <c r="F286">
        <f t="shared" si="17"/>
        <v>0.33867104761904754</v>
      </c>
      <c r="G286" s="11" t="s">
        <v>285</v>
      </c>
      <c r="H286" s="4" cm="1">
        <f t="array" ref="H286">_xll.SNL.Clients.Office.Excel.Functions.SPG(G286, "SP_TOTAL_REV", "CY2023")</f>
        <v>6300000</v>
      </c>
      <c r="I286" s="4">
        <f>_xll.SNL.Clients.Office.Excel.Functions.SPG(G286,"IQ_AVG_DILUT_SHARES_OUT","CY2023")</f>
        <v>302900000</v>
      </c>
      <c r="J286" s="5">
        <f>_xll.SNL.Clients.Office.Excel.Functions.SPG(G286, "IQ_DILUT_EPS_NORM", "CY2023")</f>
        <v>7.0439999999999996</v>
      </c>
      <c r="K286">
        <f t="shared" si="18"/>
        <v>2133627.5999999996</v>
      </c>
      <c r="L286">
        <f t="shared" si="19"/>
        <v>0.33867104761904754</v>
      </c>
    </row>
    <row r="287" spans="1:12" x14ac:dyDescent="0.3">
      <c r="A287" s="11" t="s">
        <v>286</v>
      </c>
      <c r="B287" s="4" cm="1">
        <f t="array" ref="B287">_xll.SNL.Clients.Office.Excel.Functions.SPG(A287, "SP_TOTAL_REV", "CY2023")</f>
        <v>22819000</v>
      </c>
      <c r="C287" s="4">
        <f>_xll.SNL.Clients.Office.Excel.Functions.SPG(A287,"IQ_AVG_DILUT_SHARES_OUT","CY2023")</f>
        <v>499000000</v>
      </c>
      <c r="D287" s="5">
        <f>_xll.SNL.Clients.Office.Excel.Functions.SPG(A287, "IQ_DILUT_EPS_NORM", "CY2023")</f>
        <v>6.6360000000000001</v>
      </c>
      <c r="E287">
        <f t="shared" si="16"/>
        <v>3311364</v>
      </c>
      <c r="F287">
        <f t="shared" si="17"/>
        <v>0.14511433454577327</v>
      </c>
      <c r="G287" s="11" t="s">
        <v>286</v>
      </c>
      <c r="H287" s="4" cm="1">
        <f t="array" ref="H287">_xll.SNL.Clients.Office.Excel.Functions.SPG(G287, "SP_TOTAL_REV", "CY2023")</f>
        <v>22819000</v>
      </c>
      <c r="I287" s="4">
        <f>_xll.SNL.Clients.Office.Excel.Functions.SPG(G287,"IQ_AVG_DILUT_SHARES_OUT","CY2023")</f>
        <v>499000000</v>
      </c>
      <c r="J287" s="5">
        <f>_xll.SNL.Clients.Office.Excel.Functions.SPG(G287, "IQ_DILUT_EPS_NORM", "CY2023")</f>
        <v>6.6360000000000001</v>
      </c>
      <c r="K287">
        <f t="shared" si="18"/>
        <v>3311364</v>
      </c>
      <c r="L287">
        <f t="shared" si="19"/>
        <v>0.14511433454577327</v>
      </c>
    </row>
    <row r="288" spans="1:12" x14ac:dyDescent="0.3">
      <c r="A288" s="11" t="s">
        <v>287</v>
      </c>
      <c r="B288" s="4" cm="1">
        <f t="array" ref="B288">_xll.SNL.Clients.Office.Excel.Functions.SPG(A288, "SP_TOTAL_REV", "CY2023")</f>
        <v>6777000</v>
      </c>
      <c r="C288" s="4">
        <f>_xll.SNL.Clients.Office.Excel.Functions.SPG(A288,"IQ_AVG_DILUT_SHARES_OUT","CY2023")</f>
        <v>62100000</v>
      </c>
      <c r="D288" s="5">
        <f>_xll.SNL.Clients.Office.Excel.Functions.SPG(A288, "IQ_DILUT_EPS_NORM", "CY2023")</f>
        <v>14.93</v>
      </c>
      <c r="E288">
        <f t="shared" si="16"/>
        <v>927153</v>
      </c>
      <c r="F288">
        <f t="shared" si="17"/>
        <v>0.13680876494023905</v>
      </c>
      <c r="G288" s="11" t="s">
        <v>287</v>
      </c>
      <c r="H288" s="4" cm="1">
        <f t="array" ref="H288">_xll.SNL.Clients.Office.Excel.Functions.SPG(G288, "SP_TOTAL_REV", "CY2023")</f>
        <v>6777000</v>
      </c>
      <c r="I288" s="4">
        <f>_xll.SNL.Clients.Office.Excel.Functions.SPG(G288,"IQ_AVG_DILUT_SHARES_OUT","CY2023")</f>
        <v>62100000</v>
      </c>
      <c r="J288" s="5">
        <f>_xll.SNL.Clients.Office.Excel.Functions.SPG(G288, "IQ_DILUT_EPS_NORM", "CY2023")</f>
        <v>14.93</v>
      </c>
      <c r="K288">
        <f t="shared" si="18"/>
        <v>927153</v>
      </c>
      <c r="L288">
        <f t="shared" si="19"/>
        <v>0.13680876494023905</v>
      </c>
    </row>
    <row r="289" spans="1:12" x14ac:dyDescent="0.3">
      <c r="A289" s="11" t="s">
        <v>288</v>
      </c>
      <c r="B289" s="4" cm="1">
        <f t="array" ref="B289">_xll.SNL.Clients.Office.Excel.Functions.SPG(A289, "SP_TOTAL_REV", "CY2023")</f>
        <v>7967000</v>
      </c>
      <c r="C289" s="4">
        <f>_xll.SNL.Clients.Office.Excel.Functions.SPG(A289,"IQ_AVG_DILUT_SHARES_OUT","CY2023")</f>
        <v>226000000</v>
      </c>
      <c r="D289" s="5">
        <f>_xll.SNL.Clients.Office.Excel.Functions.SPG(A289, "IQ_DILUT_EPS_NORM", "CY2023")</f>
        <v>3.2709999999999999</v>
      </c>
      <c r="E289">
        <f t="shared" si="16"/>
        <v>739246</v>
      </c>
      <c r="F289">
        <f t="shared" si="17"/>
        <v>9.2788502573114093E-2</v>
      </c>
      <c r="G289" s="11" t="s">
        <v>288</v>
      </c>
      <c r="H289" s="4" cm="1">
        <f t="array" ref="H289">_xll.SNL.Clients.Office.Excel.Functions.SPG(G289, "SP_TOTAL_REV", "CY2023")</f>
        <v>7967000</v>
      </c>
      <c r="I289" s="4">
        <f>_xll.SNL.Clients.Office.Excel.Functions.SPG(G289,"IQ_AVG_DILUT_SHARES_OUT","CY2023")</f>
        <v>226000000</v>
      </c>
      <c r="J289" s="5">
        <f>_xll.SNL.Clients.Office.Excel.Functions.SPG(G289, "IQ_DILUT_EPS_NORM", "CY2023")</f>
        <v>3.2709999999999999</v>
      </c>
      <c r="K289">
        <f t="shared" si="18"/>
        <v>739246</v>
      </c>
      <c r="L289">
        <f t="shared" si="19"/>
        <v>9.2788502573114093E-2</v>
      </c>
    </row>
    <row r="290" spans="1:12" x14ac:dyDescent="0.3">
      <c r="A290" s="11" t="s">
        <v>289</v>
      </c>
      <c r="B290" s="4" cm="1">
        <f t="array" ref="B290">_xll.SNL.Clients.Office.Excel.Functions.SPG(A290, "SP_TOTAL_REV", "CY2023")</f>
        <v>25098000</v>
      </c>
      <c r="C290" s="4">
        <f>_xll.SNL.Clients.Office.Excel.Functions.SPG(A290,"IQ_AVG_DILUT_SHARES_OUT","CY2023")</f>
        <v>946000000</v>
      </c>
      <c r="D290" s="5">
        <f>_xll.SNL.Clients.Office.Excel.Functions.SPG(A290, "IQ_DILUT_EPS_NORM", "CY2023")</f>
        <v>9.407</v>
      </c>
      <c r="E290">
        <f t="shared" si="16"/>
        <v>8899022</v>
      </c>
      <c r="F290">
        <f t="shared" si="17"/>
        <v>0.35457096182962788</v>
      </c>
      <c r="G290" s="11" t="s">
        <v>289</v>
      </c>
      <c r="H290" s="4" cm="1">
        <f t="array" ref="H290">_xll.SNL.Clients.Office.Excel.Functions.SPG(G290, "SP_TOTAL_REV", "CY2023")</f>
        <v>25098000</v>
      </c>
      <c r="I290" s="4">
        <f>_xll.SNL.Clients.Office.Excel.Functions.SPG(G290,"IQ_AVG_DILUT_SHARES_OUT","CY2023")</f>
        <v>946000000</v>
      </c>
      <c r="J290" s="5">
        <f>_xll.SNL.Clients.Office.Excel.Functions.SPG(G290, "IQ_DILUT_EPS_NORM", "CY2023")</f>
        <v>9.407</v>
      </c>
      <c r="K290">
        <f t="shared" si="18"/>
        <v>8899022</v>
      </c>
      <c r="L290">
        <f t="shared" si="19"/>
        <v>0.35457096182962788</v>
      </c>
    </row>
    <row r="291" spans="1:12" x14ac:dyDescent="0.3">
      <c r="A291" s="11" t="s">
        <v>290</v>
      </c>
      <c r="B291" s="4" cm="1">
        <f t="array" ref="B291">_xll.SNL.Clients.Office.Excel.Functions.SPG(A291, "SP_TOTAL_REV", "CY2023")</f>
        <v>3364504</v>
      </c>
      <c r="C291" s="4">
        <f>_xll.SNL.Clients.Office.Excel.Functions.SPG(A291,"IQ_AVG_DILUT_SHARES_OUT","CY2023")</f>
        <v>293284000</v>
      </c>
      <c r="D291" s="5">
        <f>_xll.SNL.Clients.Office.Excel.Functions.SPG(A291, "IQ_DILUT_EPS_NORM", "CY2023")</f>
        <v>1.6559999999999999</v>
      </c>
      <c r="E291">
        <f t="shared" si="16"/>
        <v>485678.304</v>
      </c>
      <c r="F291">
        <f t="shared" si="17"/>
        <v>0.14435361170621286</v>
      </c>
      <c r="G291" s="11" t="s">
        <v>290</v>
      </c>
      <c r="H291" s="4" cm="1">
        <f t="array" ref="H291">_xll.SNL.Clients.Office.Excel.Functions.SPG(G291, "SP_TOTAL_REV", "CY2023")</f>
        <v>3364504</v>
      </c>
      <c r="I291" s="4">
        <f>_xll.SNL.Clients.Office.Excel.Functions.SPG(G291,"IQ_AVG_DILUT_SHARES_OUT","CY2023")</f>
        <v>293284000</v>
      </c>
      <c r="J291" s="5">
        <f>_xll.SNL.Clients.Office.Excel.Functions.SPG(G291, "IQ_DILUT_EPS_NORM", "CY2023")</f>
        <v>1.6559999999999999</v>
      </c>
      <c r="K291">
        <f t="shared" si="18"/>
        <v>485678.304</v>
      </c>
      <c r="L291">
        <f t="shared" si="19"/>
        <v>0.14435361170621286</v>
      </c>
    </row>
    <row r="292" spans="1:12" x14ac:dyDescent="0.3">
      <c r="A292" s="11" t="s">
        <v>291</v>
      </c>
      <c r="B292" s="4" cm="1">
        <f t="array" ref="B292">_xll.SNL.Clients.Office.Excel.Functions.SPG(A292, "SP_TOTAL_REV", "CY2023")</f>
        <v>6662200</v>
      </c>
      <c r="C292" s="4">
        <f>_xll.SNL.Clients.Office.Excel.Functions.SPG(A292,"IQ_AVG_DILUT_SHARES_OUT","CY2023")</f>
        <v>269800000</v>
      </c>
      <c r="D292" s="5">
        <f>_xll.SNL.Clients.Office.Excel.Functions.SPG(A292, "IQ_DILUT_EPS_NORM", "CY2023")</f>
        <v>2.125</v>
      </c>
      <c r="E292">
        <f t="shared" si="16"/>
        <v>573325</v>
      </c>
      <c r="F292">
        <f t="shared" si="17"/>
        <v>8.6056407793221462E-2</v>
      </c>
      <c r="G292" s="11" t="s">
        <v>291</v>
      </c>
      <c r="H292" s="4" cm="1">
        <f t="array" ref="H292">_xll.SNL.Clients.Office.Excel.Functions.SPG(G292, "SP_TOTAL_REV", "CY2023")</f>
        <v>6662200</v>
      </c>
      <c r="I292" s="4">
        <f>_xll.SNL.Clients.Office.Excel.Functions.SPG(G292,"IQ_AVG_DILUT_SHARES_OUT","CY2023")</f>
        <v>269800000</v>
      </c>
      <c r="J292" s="5">
        <f>_xll.SNL.Clients.Office.Excel.Functions.SPG(G292, "IQ_DILUT_EPS_NORM", "CY2023")</f>
        <v>2.125</v>
      </c>
      <c r="K292">
        <f t="shared" si="18"/>
        <v>573325</v>
      </c>
      <c r="L292">
        <f t="shared" si="19"/>
        <v>8.6056407793221462E-2</v>
      </c>
    </row>
    <row r="293" spans="1:12" x14ac:dyDescent="0.3">
      <c r="A293" s="11" t="s">
        <v>292</v>
      </c>
      <c r="B293" s="4" cm="1">
        <f t="array" ref="B293">_xll.SNL.Clients.Office.Excel.Functions.SPG(A293, "SP_TOTAL_REV", "CY2023")</f>
        <v>25494000</v>
      </c>
      <c r="C293" s="4">
        <f>_xll.SNL.Clients.Office.Excel.Functions.SPG(A293,"IQ_AVG_DILUT_SHARES_OUT","CY2023")</f>
        <v>732300000</v>
      </c>
      <c r="D293" s="5">
        <f>_xll.SNL.Clients.Office.Excel.Functions.SPG(A293, "IQ_DILUT_EPS_NORM", "CY2023")</f>
        <v>9.1950000000000003</v>
      </c>
      <c r="E293">
        <f t="shared" si="16"/>
        <v>6733498.5</v>
      </c>
      <c r="F293">
        <f t="shared" si="17"/>
        <v>0.2641209108025418</v>
      </c>
      <c r="G293" s="11" t="s">
        <v>292</v>
      </c>
      <c r="H293" s="4" cm="1">
        <f t="array" ref="H293">_xll.SNL.Clients.Office.Excel.Functions.SPG(G293, "SP_TOTAL_REV", "CY2023")</f>
        <v>25494000</v>
      </c>
      <c r="I293" s="4">
        <f>_xll.SNL.Clients.Office.Excel.Functions.SPG(G293,"IQ_AVG_DILUT_SHARES_OUT","CY2023")</f>
        <v>732300000</v>
      </c>
      <c r="J293" s="5">
        <f>_xll.SNL.Clients.Office.Excel.Functions.SPG(G293, "IQ_DILUT_EPS_NORM", "CY2023")</f>
        <v>9.1950000000000003</v>
      </c>
      <c r="K293">
        <f t="shared" si="18"/>
        <v>6733498.5</v>
      </c>
      <c r="L293">
        <f t="shared" si="19"/>
        <v>0.2641209108025418</v>
      </c>
    </row>
    <row r="294" spans="1:12" x14ac:dyDescent="0.3">
      <c r="A294" s="11" t="s">
        <v>293</v>
      </c>
      <c r="B294" s="4" cm="1">
        <f t="array" ref="B294">_xll.SNL.Clients.Office.Excel.Functions.SPG(A294, "SP_TOTAL_REV", "CY2023")</f>
        <v>301506000</v>
      </c>
      <c r="C294" s="4">
        <f>_xll.SNL.Clients.Office.Excel.Functions.SPG(A294,"IQ_AVG_DILUT_SHARES_OUT","CY2023")</f>
        <v>135600000</v>
      </c>
      <c r="D294" s="5">
        <f>_xll.SNL.Clients.Office.Excel.Functions.SPG(A294, "IQ_DILUT_EPS_NORM", "CY2023")</f>
        <v>15.755000000000001</v>
      </c>
      <c r="E294">
        <f t="shared" si="16"/>
        <v>2136378</v>
      </c>
      <c r="F294">
        <f t="shared" si="17"/>
        <v>7.0856898370181684E-3</v>
      </c>
      <c r="G294" s="11" t="s">
        <v>293</v>
      </c>
      <c r="H294" s="4" cm="1">
        <f t="array" ref="H294">_xll.SNL.Clients.Office.Excel.Functions.SPG(G294, "SP_TOTAL_REV", "CY2023")</f>
        <v>301506000</v>
      </c>
      <c r="I294" s="4">
        <f>_xll.SNL.Clients.Office.Excel.Functions.SPG(G294,"IQ_AVG_DILUT_SHARES_OUT","CY2023")</f>
        <v>135600000</v>
      </c>
      <c r="J294" s="5">
        <f>_xll.SNL.Clients.Office.Excel.Functions.SPG(G294, "IQ_DILUT_EPS_NORM", "CY2023")</f>
        <v>15.755000000000001</v>
      </c>
      <c r="K294">
        <f t="shared" si="18"/>
        <v>2136378</v>
      </c>
      <c r="L294">
        <f t="shared" si="19"/>
        <v>7.0856898370181684E-3</v>
      </c>
    </row>
    <row r="295" spans="1:12" x14ac:dyDescent="0.3">
      <c r="A295" s="11" t="s">
        <v>294</v>
      </c>
      <c r="B295" s="4" cm="1">
        <f t="array" ref="B295">_xll.SNL.Clients.Office.Excel.Functions.SPG(A295, "SP_TOTAL_REV", "CY2023")</f>
        <v>32320000</v>
      </c>
      <c r="C295" s="4">
        <f>_xll.SNL.Clients.Office.Excel.Functions.SPG(A295,"IQ_AVG_DILUT_SHARES_OUT","CY2023")</f>
        <v>1332500000</v>
      </c>
      <c r="D295" s="5">
        <f>_xll.SNL.Clients.Office.Excel.Functions.SPG(A295, "IQ_DILUT_EPS_NORM", "CY2023")</f>
        <v>3.129</v>
      </c>
      <c r="E295">
        <f t="shared" si="16"/>
        <v>4169392.5</v>
      </c>
      <c r="F295">
        <f t="shared" si="17"/>
        <v>0.12900348081683169</v>
      </c>
      <c r="G295" s="11" t="s">
        <v>294</v>
      </c>
      <c r="H295" s="4" cm="1">
        <f t="array" ref="H295">_xll.SNL.Clients.Office.Excel.Functions.SPG(G295, "SP_TOTAL_REV", "CY2023")</f>
        <v>32320000</v>
      </c>
      <c r="I295" s="4">
        <f>_xll.SNL.Clients.Office.Excel.Functions.SPG(G295,"IQ_AVG_DILUT_SHARES_OUT","CY2023")</f>
        <v>1332500000</v>
      </c>
      <c r="J295" s="5">
        <f>_xll.SNL.Clients.Office.Excel.Functions.SPG(G295, "IQ_DILUT_EPS_NORM", "CY2023")</f>
        <v>3.129</v>
      </c>
      <c r="K295">
        <f t="shared" si="18"/>
        <v>4169392.5</v>
      </c>
      <c r="L295">
        <f t="shared" si="19"/>
        <v>0.12900348081683169</v>
      </c>
    </row>
    <row r="296" spans="1:12" x14ac:dyDescent="0.3">
      <c r="A296" s="11" t="s">
        <v>295</v>
      </c>
      <c r="B296" s="4" cm="1">
        <f t="array" ref="B296">_xll.SNL.Clients.Office.Excel.Functions.SPG(A296, "SP_TOTAL_REV", "CY2023")</f>
        <v>60115000</v>
      </c>
      <c r="C296" s="4">
        <f>_xll.SNL.Clients.Office.Excel.Functions.SPG(A296,"IQ_AVG_DILUT_SHARES_OUT","CY2023")</f>
        <v>2547000000</v>
      </c>
      <c r="D296" s="5">
        <f>_xll.SNL.Clients.Office.Excel.Functions.SPG(A296, "IQ_DILUT_EPS_NORM", "CY2023")</f>
        <v>3.7360000000000002</v>
      </c>
      <c r="E296">
        <f t="shared" si="16"/>
        <v>9515592</v>
      </c>
      <c r="F296">
        <f t="shared" si="17"/>
        <v>0.15828981119520918</v>
      </c>
      <c r="G296" s="11" t="s">
        <v>295</v>
      </c>
      <c r="H296" s="4" cm="1">
        <f t="array" ref="H296">_xll.SNL.Clients.Office.Excel.Functions.SPG(G296, "SP_TOTAL_REV", "CY2023")</f>
        <v>60115000</v>
      </c>
      <c r="I296" s="4">
        <f>_xll.SNL.Clients.Office.Excel.Functions.SPG(G296,"IQ_AVG_DILUT_SHARES_OUT","CY2023")</f>
        <v>2547000000</v>
      </c>
      <c r="J296" s="5">
        <f>_xll.SNL.Clients.Office.Excel.Functions.SPG(G296, "IQ_DILUT_EPS_NORM", "CY2023")</f>
        <v>3.7360000000000002</v>
      </c>
      <c r="K296">
        <f t="shared" si="18"/>
        <v>9515592</v>
      </c>
      <c r="L296">
        <f t="shared" si="19"/>
        <v>0.15828981119520918</v>
      </c>
    </row>
    <row r="297" spans="1:12" x14ac:dyDescent="0.3">
      <c r="A297" s="11" t="s">
        <v>296</v>
      </c>
      <c r="B297" s="4" cm="1">
        <f t="array" ref="B297">_xll.SNL.Clients.Office.Excel.Functions.SPG(A297, "SP_TOTAL_REV", "CY2023")</f>
        <v>134902000</v>
      </c>
      <c r="C297" s="4">
        <f>_xll.SNL.Clients.Office.Excel.Functions.SPG(A297,"IQ_AVG_DILUT_SHARES_OUT","CY2023")</f>
        <v>2629000000</v>
      </c>
      <c r="D297" s="5">
        <f>_xll.SNL.Clients.Office.Excel.Functions.SPG(A297, "IQ_DILUT_EPS_NORM", "CY2023")</f>
        <v>11.835000000000001</v>
      </c>
      <c r="E297">
        <f t="shared" si="16"/>
        <v>31114215.000000004</v>
      </c>
      <c r="F297">
        <f t="shared" si="17"/>
        <v>0.23064309647003012</v>
      </c>
      <c r="G297" s="11" t="s">
        <v>296</v>
      </c>
      <c r="H297" s="4" cm="1">
        <f t="array" ref="H297">_xll.SNL.Clients.Office.Excel.Functions.SPG(G297, "SP_TOTAL_REV", "CY2023")</f>
        <v>134902000</v>
      </c>
      <c r="I297" s="4">
        <f>_xll.SNL.Clients.Office.Excel.Functions.SPG(G297,"IQ_AVG_DILUT_SHARES_OUT","CY2023")</f>
        <v>2629000000</v>
      </c>
      <c r="J297" s="5">
        <f>_xll.SNL.Clients.Office.Excel.Functions.SPG(G297, "IQ_DILUT_EPS_NORM", "CY2023")</f>
        <v>11.835000000000001</v>
      </c>
      <c r="K297">
        <f t="shared" si="18"/>
        <v>31114215.000000004</v>
      </c>
      <c r="L297">
        <f t="shared" si="19"/>
        <v>0.23064309647003012</v>
      </c>
    </row>
    <row r="298" spans="1:12" x14ac:dyDescent="0.3">
      <c r="A298" s="11" t="s">
        <v>297</v>
      </c>
      <c r="B298" s="4" cm="1">
        <f t="array" ref="B298">_xll.SNL.Clients.Office.Excel.Functions.SPG(A298, "SP_TOTAL_REV", "CY2023")</f>
        <v>66905000</v>
      </c>
      <c r="C298" s="4">
        <f>_xll.SNL.Clients.Office.Excel.Functions.SPG(A298,"IQ_AVG_DILUT_SHARES_OUT","CY2023")</f>
        <v>762300000</v>
      </c>
      <c r="D298" s="5">
        <f>_xll.SNL.Clients.Office.Excel.Functions.SPG(A298, "IQ_DILUT_EPS_NORM", "CY2023")</f>
        <v>1.7410000000000001</v>
      </c>
      <c r="E298">
        <f t="shared" si="16"/>
        <v>1327164.3</v>
      </c>
      <c r="F298">
        <f t="shared" si="17"/>
        <v>1.9836548837904491E-2</v>
      </c>
      <c r="G298" s="11" t="s">
        <v>297</v>
      </c>
      <c r="H298" s="4" cm="1">
        <f t="array" ref="H298">_xll.SNL.Clients.Office.Excel.Functions.SPG(G298, "SP_TOTAL_REV", "CY2023")</f>
        <v>66905000</v>
      </c>
      <c r="I298" s="4">
        <f>_xll.SNL.Clients.Office.Excel.Functions.SPG(G298,"IQ_AVG_DILUT_SHARES_OUT","CY2023")</f>
        <v>762300000</v>
      </c>
      <c r="J298" s="5">
        <f>_xll.SNL.Clients.Office.Excel.Functions.SPG(G298, "IQ_DILUT_EPS_NORM", "CY2023")</f>
        <v>1.7410000000000001</v>
      </c>
      <c r="K298">
        <f t="shared" si="18"/>
        <v>1327164.3</v>
      </c>
      <c r="L298">
        <f t="shared" si="19"/>
        <v>1.9836548837904491E-2</v>
      </c>
    </row>
    <row r="299" spans="1:12" x14ac:dyDescent="0.3">
      <c r="A299" s="11" t="s">
        <v>298</v>
      </c>
      <c r="B299" s="4" cm="1">
        <f t="array" ref="B299">_xll.SNL.Clients.Office.Excel.Functions.SPG(A299, "SP_TOTAL_REV", "CY2023")</f>
        <v>3788309</v>
      </c>
      <c r="C299" s="4">
        <f>_xll.SNL.Clients.Office.Excel.Functions.SPG(A299,"IQ_AVG_DILUT_SHARES_OUT","CY2023")</f>
        <v>21971528</v>
      </c>
      <c r="D299" s="5">
        <f>_xll.SNL.Clients.Office.Excel.Functions.SPG(A299, "IQ_DILUT_EPS_NORM", "CY2023")</f>
        <v>28.63</v>
      </c>
      <c r="E299">
        <f t="shared" si="16"/>
        <v>629044.84664</v>
      </c>
      <c r="F299">
        <f t="shared" si="17"/>
        <v>0.16604898033396959</v>
      </c>
      <c r="G299" s="11" t="s">
        <v>298</v>
      </c>
      <c r="H299" s="4" cm="1">
        <f t="array" ref="H299">_xll.SNL.Clients.Office.Excel.Functions.SPG(G299, "SP_TOTAL_REV", "CY2023")</f>
        <v>3788309</v>
      </c>
      <c r="I299" s="4">
        <f>_xll.SNL.Clients.Office.Excel.Functions.SPG(G299,"IQ_AVG_DILUT_SHARES_OUT","CY2023")</f>
        <v>21971528</v>
      </c>
      <c r="J299" s="5">
        <f>_xll.SNL.Clients.Office.Excel.Functions.SPG(G299, "IQ_DILUT_EPS_NORM", "CY2023")</f>
        <v>28.63</v>
      </c>
      <c r="K299">
        <f t="shared" si="18"/>
        <v>629044.84664</v>
      </c>
      <c r="L299">
        <f t="shared" si="19"/>
        <v>0.16604898033396959</v>
      </c>
    </row>
    <row r="300" spans="1:12" x14ac:dyDescent="0.3">
      <c r="A300" s="11" t="s">
        <v>299</v>
      </c>
      <c r="B300" s="4" cm="1">
        <f t="array" ref="B300">_xll.SNL.Clients.Office.Excel.Functions.SPG(A300, "SP_TOTAL_REV", "CY2023")</f>
        <v>16164249</v>
      </c>
      <c r="C300" s="4">
        <f>_xll.SNL.Clients.Office.Excel.Functions.SPG(A300,"IQ_AVG_DILUT_SHARES_OUT","CY2023")</f>
        <v>358627000</v>
      </c>
      <c r="D300" s="5">
        <f>_xll.SNL.Clients.Office.Excel.Functions.SPG(A300, "IQ_DILUT_EPS_NORM", "CY2023")</f>
        <v>1.4350000000000001</v>
      </c>
      <c r="E300">
        <f t="shared" si="16"/>
        <v>514629.745</v>
      </c>
      <c r="F300">
        <f t="shared" si="17"/>
        <v>3.1837528919530997E-2</v>
      </c>
      <c r="G300" s="11" t="s">
        <v>299</v>
      </c>
      <c r="H300" s="4" cm="1">
        <f t="array" ref="H300">_xll.SNL.Clients.Office.Excel.Functions.SPG(G300, "SP_TOTAL_REV", "CY2023")</f>
        <v>16164249</v>
      </c>
      <c r="I300" s="4">
        <f>_xll.SNL.Clients.Office.Excel.Functions.SPG(G300,"IQ_AVG_DILUT_SHARES_OUT","CY2023")</f>
        <v>358627000</v>
      </c>
      <c r="J300" s="5">
        <f>_xll.SNL.Clients.Office.Excel.Functions.SPG(G300, "IQ_DILUT_EPS_NORM", "CY2023")</f>
        <v>1.4350000000000001</v>
      </c>
      <c r="K300">
        <f t="shared" si="18"/>
        <v>514629.745</v>
      </c>
      <c r="L300">
        <f t="shared" si="19"/>
        <v>3.1837528919530997E-2</v>
      </c>
    </row>
    <row r="301" spans="1:12" x14ac:dyDescent="0.3">
      <c r="A301" s="11" t="s">
        <v>300</v>
      </c>
      <c r="B301" s="4" cm="1">
        <f t="array" ref="B301">_xll.SNL.Clients.Office.Excel.Functions.SPG(A301, "SP_TOTAL_REV", "CY2023")</f>
        <v>8541300</v>
      </c>
      <c r="C301" s="4">
        <f>_xll.SNL.Clients.Office.Excel.Functions.SPG(A301,"IQ_AVG_DILUT_SHARES_OUT","CY2023")</f>
        <v>550250000</v>
      </c>
      <c r="D301" s="5">
        <f>_xll.SNL.Clients.Office.Excel.Functions.SPG(A301, "IQ_DILUT_EPS_NORM", "CY2023")</f>
        <v>3.3929999999999998</v>
      </c>
      <c r="E301">
        <f t="shared" si="16"/>
        <v>1866998.25</v>
      </c>
      <c r="F301">
        <f t="shared" si="17"/>
        <v>0.21858478802992518</v>
      </c>
      <c r="G301" s="11" t="s">
        <v>300</v>
      </c>
      <c r="H301" s="4" cm="1">
        <f t="array" ref="H301">_xll.SNL.Clients.Office.Excel.Functions.SPG(G301, "SP_TOTAL_REV", "CY2023")</f>
        <v>8541300</v>
      </c>
      <c r="I301" s="4">
        <f>_xll.SNL.Clients.Office.Excel.Functions.SPG(G301,"IQ_AVG_DILUT_SHARES_OUT","CY2023")</f>
        <v>550250000</v>
      </c>
      <c r="J301" s="5">
        <f>_xll.SNL.Clients.Office.Excel.Functions.SPG(G301, "IQ_DILUT_EPS_NORM", "CY2023")</f>
        <v>3.3929999999999998</v>
      </c>
      <c r="K301">
        <f t="shared" si="18"/>
        <v>1866998.25</v>
      </c>
      <c r="L301">
        <f t="shared" si="19"/>
        <v>0.21858478802992518</v>
      </c>
    </row>
    <row r="302" spans="1:12" x14ac:dyDescent="0.3">
      <c r="A302" s="11" t="s">
        <v>301</v>
      </c>
      <c r="B302" s="4" cm="1">
        <f t="array" ref="B302">_xll.SNL.Clients.Office.Excel.Functions.SPG(A302, "SP_TOTAL_REV", "CY2023")</f>
        <v>16181000</v>
      </c>
      <c r="C302" s="4">
        <f>_xll.SNL.Clients.Office.Excel.Functions.SPG(A302,"IQ_AVG_DILUT_SHARES_OUT","CY2023")</f>
        <v>1095500000</v>
      </c>
      <c r="D302" s="5">
        <f>_xll.SNL.Clients.Office.Excel.Functions.SPG(A302, "IQ_DILUT_EPS_NORM", "CY2023")</f>
        <v>-3.609</v>
      </c>
      <c r="E302">
        <f t="shared" si="16"/>
        <v>-3953659.5</v>
      </c>
      <c r="F302">
        <f t="shared" si="17"/>
        <v>-0.24433962672269946</v>
      </c>
      <c r="G302" s="11" t="s">
        <v>301</v>
      </c>
      <c r="H302" s="4" cm="1">
        <f t="array" ref="H302">_xll.SNL.Clients.Office.Excel.Functions.SPG(G302, "SP_TOTAL_REV", "CY2023")</f>
        <v>16181000</v>
      </c>
      <c r="I302" s="4">
        <f>_xll.SNL.Clients.Office.Excel.Functions.SPG(G302,"IQ_AVG_DILUT_SHARES_OUT","CY2023")</f>
        <v>1095500000</v>
      </c>
      <c r="J302" s="5">
        <f>_xll.SNL.Clients.Office.Excel.Functions.SPG(G302, "IQ_DILUT_EPS_NORM", "CY2023")</f>
        <v>-3.609</v>
      </c>
      <c r="K302">
        <f t="shared" si="18"/>
        <v>-3953659.5</v>
      </c>
      <c r="L302">
        <f t="shared" si="19"/>
        <v>-0.24433962672269946</v>
      </c>
    </row>
    <row r="303" spans="1:12" x14ac:dyDescent="0.3">
      <c r="A303" s="11" t="s">
        <v>302</v>
      </c>
      <c r="B303" s="4" cm="1">
        <f t="array" ref="B303">_xll.SNL.Clients.Office.Excel.Functions.SPG(A303, "SP_TOTAL_REV", "CY2023")</f>
        <v>227583000</v>
      </c>
      <c r="C303" s="4">
        <f>_xll.SNL.Clients.Office.Excel.Functions.SPG(A303,"IQ_AVG_DILUT_SHARES_OUT","CY2023")</f>
        <v>7465000000</v>
      </c>
      <c r="D303" s="5">
        <f>_xll.SNL.Clients.Office.Excel.Functions.SPG(A303, "IQ_DILUT_EPS_NORM", "CY2023")</f>
        <v>8.49</v>
      </c>
      <c r="E303">
        <f t="shared" si="16"/>
        <v>63377850</v>
      </c>
      <c r="F303">
        <f t="shared" si="17"/>
        <v>0.27848235588774206</v>
      </c>
      <c r="G303" s="11" t="s">
        <v>302</v>
      </c>
      <c r="H303" s="4" cm="1">
        <f t="array" ref="H303">_xll.SNL.Clients.Office.Excel.Functions.SPG(G303, "SP_TOTAL_REV", "CY2023")</f>
        <v>227583000</v>
      </c>
      <c r="I303" s="4">
        <f>_xll.SNL.Clients.Office.Excel.Functions.SPG(G303,"IQ_AVG_DILUT_SHARES_OUT","CY2023")</f>
        <v>7465000000</v>
      </c>
      <c r="J303" s="5">
        <f>_xll.SNL.Clients.Office.Excel.Functions.SPG(G303, "IQ_DILUT_EPS_NORM", "CY2023")</f>
        <v>8.49</v>
      </c>
      <c r="K303">
        <f t="shared" si="18"/>
        <v>63377850</v>
      </c>
      <c r="L303">
        <f t="shared" si="19"/>
        <v>0.27848235588774206</v>
      </c>
    </row>
    <row r="304" spans="1:12" x14ac:dyDescent="0.3">
      <c r="A304" s="11" t="s">
        <v>303</v>
      </c>
      <c r="B304" s="4" cm="1">
        <f t="array" ref="B304">_xll.SNL.Clients.Office.Excel.Functions.SPG(A304, "SP_TOTAL_REV", "CY2023")</f>
        <v>2174952</v>
      </c>
      <c r="C304" s="4">
        <f>_xll.SNL.Clients.Office.Excel.Functions.SPG(A304,"IQ_AVG_DILUT_SHARES_OUT","CY2023")</f>
        <v>116645000</v>
      </c>
      <c r="D304" s="5">
        <f>_xll.SNL.Clients.Office.Excel.Functions.SPG(A304, "IQ_DILUT_EPS_NORM", "CY2023")</f>
        <v>2.9119999999999999</v>
      </c>
      <c r="E304">
        <f t="shared" si="16"/>
        <v>339670.24</v>
      </c>
      <c r="F304">
        <f t="shared" si="17"/>
        <v>0.15617367187873571</v>
      </c>
      <c r="G304" s="11" t="s">
        <v>303</v>
      </c>
      <c r="H304" s="4" cm="1">
        <f t="array" ref="H304">_xll.SNL.Clients.Office.Excel.Functions.SPG(G304, "SP_TOTAL_REV", "CY2023")</f>
        <v>2174952</v>
      </c>
      <c r="I304" s="4">
        <f>_xll.SNL.Clients.Office.Excel.Functions.SPG(G304,"IQ_AVG_DILUT_SHARES_OUT","CY2023")</f>
        <v>116645000</v>
      </c>
      <c r="J304" s="5">
        <f>_xll.SNL.Clients.Office.Excel.Functions.SPG(G304, "IQ_DILUT_EPS_NORM", "CY2023")</f>
        <v>2.9119999999999999</v>
      </c>
      <c r="K304">
        <f t="shared" si="18"/>
        <v>339670.24</v>
      </c>
      <c r="L304">
        <f t="shared" si="19"/>
        <v>0.15617367187873571</v>
      </c>
    </row>
    <row r="305" spans="1:12" x14ac:dyDescent="0.3">
      <c r="A305" s="11" t="s">
        <v>304</v>
      </c>
      <c r="B305" s="4" cm="1">
        <f t="array" ref="B305">_xll.SNL.Clients.Office.Excel.Functions.SPG(A305, "SP_TOTAL_REV", "CY2023")</f>
        <v>6848000</v>
      </c>
      <c r="C305" s="4">
        <f>_xll.SNL.Clients.Office.Excel.Functions.SPG(A305,"IQ_AVG_DILUT_SHARES_OUT","CY2023")</f>
        <v>382000000</v>
      </c>
      <c r="D305" s="5">
        <f>_xll.SNL.Clients.Office.Excel.Functions.SPG(A305, "IQ_DILUT_EPS_NORM", "CY2023")</f>
        <v>-6.3319999999999999</v>
      </c>
      <c r="E305">
        <f t="shared" si="16"/>
        <v>-2418824</v>
      </c>
      <c r="F305">
        <f t="shared" si="17"/>
        <v>-0.35321612149532711</v>
      </c>
      <c r="G305" s="11" t="s">
        <v>304</v>
      </c>
      <c r="H305" s="4" cm="1">
        <f t="array" ref="H305">_xll.SNL.Clients.Office.Excel.Functions.SPG(G305, "SP_TOTAL_REV", "CY2023")</f>
        <v>6848000</v>
      </c>
      <c r="I305" s="4">
        <f>_xll.SNL.Clients.Office.Excel.Functions.SPG(G305,"IQ_AVG_DILUT_SHARES_OUT","CY2023")</f>
        <v>382000000</v>
      </c>
      <c r="J305" s="5">
        <f>_xll.SNL.Clients.Office.Excel.Functions.SPG(G305, "IQ_DILUT_EPS_NORM", "CY2023")</f>
        <v>-6.3319999999999999</v>
      </c>
      <c r="K305">
        <f t="shared" si="18"/>
        <v>-2418824</v>
      </c>
      <c r="L305">
        <f t="shared" si="19"/>
        <v>-0.35321612149532711</v>
      </c>
    </row>
    <row r="306" spans="1:12" x14ac:dyDescent="0.3">
      <c r="A306" s="11" t="s">
        <v>305</v>
      </c>
      <c r="B306" s="4" cm="1">
        <f t="array" ref="B306">_xll.SNL.Clients.Office.Excel.Functions.SPG(A306, "SP_TOTAL_REV", "CY2023")</f>
        <v>11135100</v>
      </c>
      <c r="C306" s="4">
        <f>_xll.SNL.Clients.Office.Excel.Functions.SPG(A306,"IQ_AVG_DILUT_SHARES_OUT","CY2023")</f>
        <v>63700000</v>
      </c>
      <c r="D306" s="5">
        <f>_xll.SNL.Clients.Office.Excel.Functions.SPG(A306, "IQ_DILUT_EPS_NORM", "CY2023")</f>
        <v>7.3289999999999997</v>
      </c>
      <c r="E306">
        <f t="shared" si="16"/>
        <v>466857.3</v>
      </c>
      <c r="F306">
        <f t="shared" si="17"/>
        <v>4.192663738987526E-2</v>
      </c>
      <c r="G306" s="11" t="s">
        <v>305</v>
      </c>
      <c r="H306" s="4" cm="1">
        <f t="array" ref="H306">_xll.SNL.Clients.Office.Excel.Functions.SPG(G306, "SP_TOTAL_REV", "CY2023")</f>
        <v>11135100</v>
      </c>
      <c r="I306" s="4">
        <f>_xll.SNL.Clients.Office.Excel.Functions.SPG(G306,"IQ_AVG_DILUT_SHARES_OUT","CY2023")</f>
        <v>63700000</v>
      </c>
      <c r="J306" s="5">
        <f>_xll.SNL.Clients.Office.Excel.Functions.SPG(G306, "IQ_DILUT_EPS_NORM", "CY2023")</f>
        <v>7.3289999999999997</v>
      </c>
      <c r="K306">
        <f t="shared" si="18"/>
        <v>466857.3</v>
      </c>
      <c r="L306">
        <f t="shared" si="19"/>
        <v>4.192663738987526E-2</v>
      </c>
    </row>
    <row r="307" spans="1:12" x14ac:dyDescent="0.3">
      <c r="A307" s="11" t="s">
        <v>306</v>
      </c>
      <c r="B307" s="4" cm="1">
        <f t="array" ref="B307">_xll.SNL.Clients.Office.Excel.Functions.SPG(A307, "SP_TOTAL_REV", "CY2023")</f>
        <v>34072000</v>
      </c>
      <c r="C307" s="4">
        <f>_xll.SNL.Clients.Office.Excel.Functions.SPG(A307,"IQ_AVG_DILUT_SHARES_OUT","CY2023")</f>
        <v>58100000</v>
      </c>
      <c r="D307" s="5">
        <f>_xll.SNL.Clients.Office.Excel.Functions.SPG(A307, "IQ_DILUT_EPS_NORM", "CY2023")</f>
        <v>16.190000000000001</v>
      </c>
      <c r="E307">
        <f t="shared" si="16"/>
        <v>940639.00000000012</v>
      </c>
      <c r="F307">
        <f t="shared" si="17"/>
        <v>2.7607390232448934E-2</v>
      </c>
      <c r="G307" s="11" t="s">
        <v>306</v>
      </c>
      <c r="H307" s="4" cm="1">
        <f t="array" ref="H307">_xll.SNL.Clients.Office.Excel.Functions.SPG(G307, "SP_TOTAL_REV", "CY2023")</f>
        <v>34072000</v>
      </c>
      <c r="I307" s="4">
        <f>_xll.SNL.Clients.Office.Excel.Functions.SPG(G307,"IQ_AVG_DILUT_SHARES_OUT","CY2023")</f>
        <v>58100000</v>
      </c>
      <c r="J307" s="5">
        <f>_xll.SNL.Clients.Office.Excel.Functions.SPG(G307, "IQ_DILUT_EPS_NORM", "CY2023")</f>
        <v>16.190000000000001</v>
      </c>
      <c r="K307">
        <f t="shared" si="18"/>
        <v>940639.00000000012</v>
      </c>
      <c r="L307">
        <f t="shared" si="19"/>
        <v>2.7607390232448934E-2</v>
      </c>
    </row>
    <row r="308" spans="1:12" x14ac:dyDescent="0.3">
      <c r="A308" s="11" t="s">
        <v>307</v>
      </c>
      <c r="B308" s="4" cm="1">
        <f t="array" ref="B308">_xll.SNL.Clients.Office.Excel.Functions.SPG(A308, "SP_TOTAL_REV", "CY2023")</f>
        <v>11702100</v>
      </c>
      <c r="C308" s="4">
        <f>_xll.SNL.Clients.Office.Excel.Functions.SPG(A308,"IQ_AVG_DILUT_SHARES_OUT","CY2023")</f>
        <v>217300000</v>
      </c>
      <c r="D308" s="5">
        <f>_xll.SNL.Clients.Office.Excel.Functions.SPG(A308, "IQ_DILUT_EPS_NORM", "CY2023")</f>
        <v>4.0359999999999996</v>
      </c>
      <c r="E308">
        <f t="shared" si="16"/>
        <v>877022.79999999993</v>
      </c>
      <c r="F308">
        <f t="shared" si="17"/>
        <v>7.4945761871800784E-2</v>
      </c>
      <c r="G308" s="11" t="s">
        <v>307</v>
      </c>
      <c r="H308" s="4" cm="1">
        <f t="array" ref="H308">_xll.SNL.Clients.Office.Excel.Functions.SPG(G308, "SP_TOTAL_REV", "CY2023")</f>
        <v>11702100</v>
      </c>
      <c r="I308" s="4">
        <f>_xll.SNL.Clients.Office.Excel.Functions.SPG(G308,"IQ_AVG_DILUT_SHARES_OUT","CY2023")</f>
        <v>217300000</v>
      </c>
      <c r="J308" s="5">
        <f>_xll.SNL.Clients.Office.Excel.Functions.SPG(G308, "IQ_DILUT_EPS_NORM", "CY2023")</f>
        <v>4.0359999999999996</v>
      </c>
      <c r="K308">
        <f t="shared" si="18"/>
        <v>877022.79999999993</v>
      </c>
      <c r="L308">
        <f t="shared" si="19"/>
        <v>7.4945761871800784E-2</v>
      </c>
    </row>
    <row r="309" spans="1:12" x14ac:dyDescent="0.3">
      <c r="A309" s="11" t="s">
        <v>308</v>
      </c>
      <c r="B309" s="4" cm="1">
        <f t="array" ref="B309">_xll.SNL.Clients.Office.Excel.Functions.SPG(A309, "SP_TOTAL_REV", "CY2023")</f>
        <v>36016000</v>
      </c>
      <c r="C309" s="4">
        <f>_xll.SNL.Clients.Office.Excel.Functions.SPG(A309,"IQ_AVG_DILUT_SHARES_OUT","CY2023")</f>
        <v>1370000000</v>
      </c>
      <c r="D309" s="5">
        <f>_xll.SNL.Clients.Office.Excel.Functions.SPG(A309, "IQ_DILUT_EPS_NORM", "CY2023")</f>
        <v>2.6539999999999999</v>
      </c>
      <c r="E309">
        <f t="shared" si="16"/>
        <v>3635980</v>
      </c>
      <c r="F309">
        <f t="shared" si="17"/>
        <v>0.10095457574411373</v>
      </c>
      <c r="G309" s="11" t="s">
        <v>308</v>
      </c>
      <c r="H309" s="4" cm="1">
        <f t="array" ref="H309">_xll.SNL.Clients.Office.Excel.Functions.SPG(G309, "SP_TOTAL_REV", "CY2023")</f>
        <v>36016000</v>
      </c>
      <c r="I309" s="4">
        <f>_xll.SNL.Clients.Office.Excel.Functions.SPG(G309,"IQ_AVG_DILUT_SHARES_OUT","CY2023")</f>
        <v>1370000000</v>
      </c>
      <c r="J309" s="5">
        <f>_xll.SNL.Clients.Office.Excel.Functions.SPG(G309, "IQ_DILUT_EPS_NORM", "CY2023")</f>
        <v>2.6539999999999999</v>
      </c>
      <c r="K309">
        <f t="shared" si="18"/>
        <v>3635980</v>
      </c>
      <c r="L309">
        <f t="shared" si="19"/>
        <v>0.10095457574411373</v>
      </c>
    </row>
    <row r="310" spans="1:12" x14ac:dyDescent="0.3">
      <c r="A310" s="11" t="s">
        <v>309</v>
      </c>
      <c r="B310" s="4" cm="1">
        <f t="array" ref="B310">_xll.SNL.Clients.Office.Excel.Functions.SPG(A310, "SP_TOTAL_REV", "CY2023")</f>
        <v>1821072</v>
      </c>
      <c r="C310" s="4">
        <f>_xll.SNL.Clients.Office.Excel.Functions.SPG(A310,"IQ_AVG_DILUT_SHARES_OUT","CY2023")</f>
        <v>48771000</v>
      </c>
      <c r="D310" s="5">
        <f>_xll.SNL.Clients.Office.Excel.Functions.SPG(A310, "IQ_DILUT_EPS_NORM", "CY2023")</f>
        <v>6.3959999999999999</v>
      </c>
      <c r="E310">
        <f t="shared" si="16"/>
        <v>311939.31599999999</v>
      </c>
      <c r="F310">
        <f t="shared" si="17"/>
        <v>0.17129433432615515</v>
      </c>
      <c r="G310" s="11" t="s">
        <v>309</v>
      </c>
      <c r="H310" s="4" cm="1">
        <f t="array" ref="H310">_xll.SNL.Clients.Office.Excel.Functions.SPG(G310, "SP_TOTAL_REV", "CY2023")</f>
        <v>1821072</v>
      </c>
      <c r="I310" s="4">
        <f>_xll.SNL.Clients.Office.Excel.Functions.SPG(G310,"IQ_AVG_DILUT_SHARES_OUT","CY2023")</f>
        <v>48771000</v>
      </c>
      <c r="J310" s="5">
        <f>_xll.SNL.Clients.Office.Excel.Functions.SPG(G310, "IQ_DILUT_EPS_NORM", "CY2023")</f>
        <v>6.3959999999999999</v>
      </c>
      <c r="K310">
        <f t="shared" si="18"/>
        <v>311939.31599999999</v>
      </c>
      <c r="L310">
        <f t="shared" si="19"/>
        <v>0.17129433432615515</v>
      </c>
    </row>
    <row r="311" spans="1:12" x14ac:dyDescent="0.3">
      <c r="A311" s="11" t="s">
        <v>310</v>
      </c>
      <c r="B311" s="4" cm="1">
        <f t="array" ref="B311">_xll.SNL.Clients.Office.Excel.Functions.SPG(A311, "SP_TOTAL_REV", "CY2023")</f>
        <v>7140027</v>
      </c>
      <c r="C311" s="4">
        <f>_xll.SNL.Clients.Office.Excel.Functions.SPG(A311,"IQ_AVG_DILUT_SHARES_OUT","CY2023")</f>
        <v>1057981000</v>
      </c>
      <c r="D311" s="5">
        <f>_xll.SNL.Clients.Office.Excel.Functions.SPG(A311, "IQ_DILUT_EPS_NORM", "CY2023")</f>
        <v>1.218</v>
      </c>
      <c r="E311">
        <f t="shared" si="16"/>
        <v>1288620.858</v>
      </c>
      <c r="F311">
        <f t="shared" si="17"/>
        <v>0.18047842928325061</v>
      </c>
      <c r="G311" s="11" t="s">
        <v>310</v>
      </c>
      <c r="H311" s="4" cm="1">
        <f t="array" ref="H311">_xll.SNL.Clients.Office.Excel.Functions.SPG(G311, "SP_TOTAL_REV", "CY2023")</f>
        <v>7140027</v>
      </c>
      <c r="I311" s="4">
        <f>_xll.SNL.Clients.Office.Excel.Functions.SPG(G311,"IQ_AVG_DILUT_SHARES_OUT","CY2023")</f>
        <v>1057981000</v>
      </c>
      <c r="J311" s="5">
        <f>_xll.SNL.Clients.Office.Excel.Functions.SPG(G311, "IQ_DILUT_EPS_NORM", "CY2023")</f>
        <v>1.218</v>
      </c>
      <c r="K311">
        <f t="shared" si="18"/>
        <v>1288620.858</v>
      </c>
      <c r="L311">
        <f t="shared" si="19"/>
        <v>0.18047842928325061</v>
      </c>
    </row>
    <row r="312" spans="1:12" x14ac:dyDescent="0.3">
      <c r="A312" s="11" t="s">
        <v>311</v>
      </c>
      <c r="B312" s="4" cm="1">
        <f t="array" ref="B312">_xll.SNL.Clients.Office.Excel.Functions.SPG(A312, "SP_TOTAL_REV", "CY2023")</f>
        <v>5916000</v>
      </c>
      <c r="C312" s="4">
        <f>_xll.SNL.Clients.Office.Excel.Functions.SPG(A312,"IQ_AVG_DILUT_SHARES_OUT","CY2023")</f>
        <v>184000000</v>
      </c>
      <c r="D312" s="5">
        <f>_xll.SNL.Clients.Office.Excel.Functions.SPG(A312, "IQ_DILUT_EPS_NORM", "CY2023")</f>
        <v>6.8150000000000004</v>
      </c>
      <c r="E312">
        <f t="shared" si="16"/>
        <v>1253960</v>
      </c>
      <c r="F312">
        <f t="shared" si="17"/>
        <v>0.2119607843137255</v>
      </c>
      <c r="G312" s="11" t="s">
        <v>311</v>
      </c>
      <c r="H312" s="4" cm="1">
        <f t="array" ref="H312">_xll.SNL.Clients.Office.Excel.Functions.SPG(G312, "SP_TOTAL_REV", "CY2023")</f>
        <v>5916000</v>
      </c>
      <c r="I312" s="4">
        <f>_xll.SNL.Clients.Office.Excel.Functions.SPG(G312,"IQ_AVG_DILUT_SHARES_OUT","CY2023")</f>
        <v>184000000</v>
      </c>
      <c r="J312" s="5">
        <f>_xll.SNL.Clients.Office.Excel.Functions.SPG(G312, "IQ_DILUT_EPS_NORM", "CY2023")</f>
        <v>6.8150000000000004</v>
      </c>
      <c r="K312">
        <f t="shared" si="18"/>
        <v>1253960</v>
      </c>
      <c r="L312">
        <f t="shared" si="19"/>
        <v>0.2119607843137255</v>
      </c>
    </row>
    <row r="313" spans="1:12" x14ac:dyDescent="0.3">
      <c r="A313" s="11" t="s">
        <v>312</v>
      </c>
      <c r="B313" s="4" cm="1">
        <f t="array" ref="B313">_xll.SNL.Clients.Office.Excel.Functions.SPG(A313, "SP_TOTAL_REV", "CY2023")</f>
        <v>54143000</v>
      </c>
      <c r="C313" s="4">
        <f>_xll.SNL.Clients.Office.Excel.Functions.SPG(A313,"IQ_AVG_DILUT_SHARES_OUT","CY2023")</f>
        <v>1646000000</v>
      </c>
      <c r="D313" s="5">
        <f>_xll.SNL.Clients.Office.Excel.Functions.SPG(A313, "IQ_DILUT_EPS_NORM", "CY2023")</f>
        <v>4.6440000000000001</v>
      </c>
      <c r="E313">
        <f t="shared" si="16"/>
        <v>7644024</v>
      </c>
      <c r="F313">
        <f t="shared" si="17"/>
        <v>0.141182128807048</v>
      </c>
      <c r="G313" s="11" t="s">
        <v>312</v>
      </c>
      <c r="H313" s="4" cm="1">
        <f t="array" ref="H313">_xll.SNL.Clients.Office.Excel.Functions.SPG(G313, "SP_TOTAL_REV", "CY2023")</f>
        <v>54143000</v>
      </c>
      <c r="I313" s="4">
        <f>_xll.SNL.Clients.Office.Excel.Functions.SPG(G313,"IQ_AVG_DILUT_SHARES_OUT","CY2023")</f>
        <v>1646000000</v>
      </c>
      <c r="J313" s="5">
        <f>_xll.SNL.Clients.Office.Excel.Functions.SPG(G313, "IQ_DILUT_EPS_NORM", "CY2023")</f>
        <v>4.6440000000000001</v>
      </c>
      <c r="K313">
        <f t="shared" si="18"/>
        <v>7644024</v>
      </c>
      <c r="L313">
        <f t="shared" si="19"/>
        <v>0.141182128807048</v>
      </c>
    </row>
    <row r="314" spans="1:12" x14ac:dyDescent="0.3">
      <c r="A314" s="11" t="s">
        <v>313</v>
      </c>
      <c r="B314" s="4" cm="1">
        <f t="array" ref="B314">_xll.SNL.Clients.Office.Excel.Functions.SPG(A314, "SP_TOTAL_REV", "CY2023")</f>
        <v>9978000</v>
      </c>
      <c r="C314" s="4">
        <f>_xll.SNL.Clients.Office.Excel.Functions.SPG(A314,"IQ_AVG_DILUT_SHARES_OUT","CY2023")</f>
        <v>172100000</v>
      </c>
      <c r="D314" s="5">
        <f>_xll.SNL.Clients.Office.Excel.Functions.SPG(A314, "IQ_DILUT_EPS_NORM", "CY2023")</f>
        <v>8.0399999999999991</v>
      </c>
      <c r="E314">
        <f t="shared" si="16"/>
        <v>1383683.9999999998</v>
      </c>
      <c r="F314">
        <f t="shared" si="17"/>
        <v>0.13867348165965121</v>
      </c>
      <c r="G314" s="11" t="s">
        <v>313</v>
      </c>
      <c r="H314" s="4" cm="1">
        <f t="array" ref="H314">_xll.SNL.Clients.Office.Excel.Functions.SPG(G314, "SP_TOTAL_REV", "CY2023")</f>
        <v>9978000</v>
      </c>
      <c r="I314" s="4">
        <f>_xll.SNL.Clients.Office.Excel.Functions.SPG(G314,"IQ_AVG_DILUT_SHARES_OUT","CY2023")</f>
        <v>172100000</v>
      </c>
      <c r="J314" s="5">
        <f>_xll.SNL.Clients.Office.Excel.Functions.SPG(G314, "IQ_DILUT_EPS_NORM", "CY2023")</f>
        <v>8.0399999999999991</v>
      </c>
      <c r="K314">
        <f t="shared" si="18"/>
        <v>1383683.9999999998</v>
      </c>
      <c r="L314">
        <f t="shared" si="19"/>
        <v>0.13867348165965121</v>
      </c>
    </row>
    <row r="315" spans="1:12" x14ac:dyDescent="0.3">
      <c r="A315" s="11" t="s">
        <v>314</v>
      </c>
      <c r="B315" s="4" cm="1">
        <f t="array" ref="B315">_xll.SNL.Clients.Office.Excel.Functions.SPG(A315, "SP_TOTAL_REV", "CY2023")</f>
        <v>2528920</v>
      </c>
      <c r="C315" s="4">
        <f>_xll.SNL.Clients.Office.Excel.Functions.SPG(A315,"IQ_AVG_DILUT_SHARES_OUT","CY2023")</f>
        <v>79843000</v>
      </c>
      <c r="D315" s="5">
        <f>_xll.SNL.Clients.Office.Excel.Functions.SPG(A315, "IQ_DILUT_EPS_NORM", "CY2023")</f>
        <v>9.6199999999999992</v>
      </c>
      <c r="E315">
        <f t="shared" si="16"/>
        <v>768089.65999999992</v>
      </c>
      <c r="F315">
        <f t="shared" si="17"/>
        <v>0.30372240323932742</v>
      </c>
      <c r="G315" s="11" t="s">
        <v>314</v>
      </c>
      <c r="H315" s="4" cm="1">
        <f t="array" ref="H315">_xll.SNL.Clients.Office.Excel.Functions.SPG(G315, "SP_TOTAL_REV", "CY2023")</f>
        <v>2528920</v>
      </c>
      <c r="I315" s="4">
        <f>_xll.SNL.Clients.Office.Excel.Functions.SPG(G315,"IQ_AVG_DILUT_SHARES_OUT","CY2023")</f>
        <v>79843000</v>
      </c>
      <c r="J315" s="5">
        <f>_xll.SNL.Clients.Office.Excel.Functions.SPG(G315, "IQ_DILUT_EPS_NORM", "CY2023")</f>
        <v>9.6199999999999992</v>
      </c>
      <c r="K315">
        <f t="shared" si="18"/>
        <v>768089.65999999992</v>
      </c>
      <c r="L315">
        <f t="shared" si="19"/>
        <v>0.30372240323932742</v>
      </c>
    </row>
    <row r="316" spans="1:12" x14ac:dyDescent="0.3">
      <c r="A316" s="11" t="s">
        <v>315</v>
      </c>
      <c r="B316" s="4" cm="1">
        <f t="array" ref="B316">_xll.SNL.Clients.Office.Excel.Functions.SPG(A316, "SP_TOTAL_REV", "CY2023")</f>
        <v>6064000</v>
      </c>
      <c r="C316" s="4">
        <f>_xll.SNL.Clients.Office.Excel.Functions.SPG(A316,"IQ_AVG_DILUT_SHARES_OUT","CY2023")</f>
        <v>508392982</v>
      </c>
      <c r="D316" s="5">
        <f>_xll.SNL.Clients.Office.Excel.Functions.SPG(A316, "IQ_DILUT_EPS_NORM", "CY2023")</f>
        <v>2.008</v>
      </c>
      <c r="E316">
        <f t="shared" si="16"/>
        <v>1020853.107856</v>
      </c>
      <c r="F316">
        <f t="shared" si="17"/>
        <v>0.16834648876253297</v>
      </c>
      <c r="G316" s="11" t="s">
        <v>315</v>
      </c>
      <c r="H316" s="4" cm="1">
        <f t="array" ref="H316">_xll.SNL.Clients.Office.Excel.Functions.SPG(G316, "SP_TOTAL_REV", "CY2023")</f>
        <v>6064000</v>
      </c>
      <c r="I316" s="4">
        <f>_xll.SNL.Clients.Office.Excel.Functions.SPG(G316,"IQ_AVG_DILUT_SHARES_OUT","CY2023")</f>
        <v>508392982</v>
      </c>
      <c r="J316" s="5">
        <f>_xll.SNL.Clients.Office.Excel.Functions.SPG(G316, "IQ_DILUT_EPS_NORM", "CY2023")</f>
        <v>2.008</v>
      </c>
      <c r="K316">
        <f t="shared" si="18"/>
        <v>1020853.107856</v>
      </c>
      <c r="L316">
        <f t="shared" si="19"/>
        <v>0.16834648876253297</v>
      </c>
    </row>
    <row r="317" spans="1:12" x14ac:dyDescent="0.3">
      <c r="A317" s="11" t="s">
        <v>316</v>
      </c>
      <c r="B317" s="4" cm="1">
        <f t="array" ref="B317">_xll.SNL.Clients.Office.Excel.Functions.SPG(A317, "SP_TOTAL_REV", "CY2023")</f>
        <v>6181000</v>
      </c>
      <c r="C317" s="4">
        <f>_xll.SNL.Clients.Office.Excel.Functions.SPG(A317,"IQ_AVG_DILUT_SHARES_OUT","CY2023")</f>
        <v>214000000</v>
      </c>
      <c r="D317" s="5">
        <f>_xll.SNL.Clients.Office.Excel.Functions.SPG(A317, "IQ_DILUT_EPS_NORM", "CY2023")</f>
        <v>3.63</v>
      </c>
      <c r="E317">
        <f t="shared" si="16"/>
        <v>776820</v>
      </c>
      <c r="F317">
        <f t="shared" si="17"/>
        <v>0.12567869276816049</v>
      </c>
      <c r="G317" s="11" t="s">
        <v>316</v>
      </c>
      <c r="H317" s="4" cm="1">
        <f t="array" ref="H317">_xll.SNL.Clients.Office.Excel.Functions.SPG(G317, "SP_TOTAL_REV", "CY2023")</f>
        <v>6181000</v>
      </c>
      <c r="I317" s="4">
        <f>_xll.SNL.Clients.Office.Excel.Functions.SPG(G317,"IQ_AVG_DILUT_SHARES_OUT","CY2023")</f>
        <v>214000000</v>
      </c>
      <c r="J317" s="5">
        <f>_xll.SNL.Clients.Office.Excel.Functions.SPG(G317, "IQ_DILUT_EPS_NORM", "CY2023")</f>
        <v>3.63</v>
      </c>
      <c r="K317">
        <f t="shared" si="18"/>
        <v>776820</v>
      </c>
      <c r="L317">
        <f t="shared" si="19"/>
        <v>0.12567869276816049</v>
      </c>
    </row>
    <row r="318" spans="1:12" x14ac:dyDescent="0.3">
      <c r="A318" s="11" t="s">
        <v>317</v>
      </c>
      <c r="B318" s="4" cm="1">
        <f t="array" ref="B318">_xll.SNL.Clients.Office.Excel.Functions.SPG(A318, "SP_TOTAL_REV", "CY2023")</f>
        <v>33723297</v>
      </c>
      <c r="C318" s="4">
        <f>_xll.SNL.Clients.Office.Excel.Functions.SPG(A318,"IQ_AVG_DILUT_SHARES_OUT","CY2023")</f>
        <v>449498000</v>
      </c>
      <c r="D318" s="5">
        <f>_xll.SNL.Clients.Office.Excel.Functions.SPG(A318, "IQ_DILUT_EPS_NORM", "CY2023")</f>
        <v>8.6280000000000001</v>
      </c>
      <c r="E318">
        <f t="shared" si="16"/>
        <v>3878268.7439999999</v>
      </c>
      <c r="F318">
        <f t="shared" si="17"/>
        <v>0.11500265659078351</v>
      </c>
      <c r="G318" s="11" t="s">
        <v>317</v>
      </c>
      <c r="H318" s="4" cm="1">
        <f t="array" ref="H318">_xll.SNL.Clients.Office.Excel.Functions.SPG(G318, "SP_TOTAL_REV", "CY2023")</f>
        <v>33723297</v>
      </c>
      <c r="I318" s="4">
        <f>_xll.SNL.Clients.Office.Excel.Functions.SPG(G318,"IQ_AVG_DILUT_SHARES_OUT","CY2023")</f>
        <v>449498000</v>
      </c>
      <c r="J318" s="5">
        <f>_xll.SNL.Clients.Office.Excel.Functions.SPG(G318, "IQ_DILUT_EPS_NORM", "CY2023")</f>
        <v>8.6280000000000001</v>
      </c>
      <c r="K318">
        <f t="shared" si="18"/>
        <v>3878268.7439999999</v>
      </c>
      <c r="L318">
        <f t="shared" si="19"/>
        <v>0.11500265659078351</v>
      </c>
    </row>
    <row r="319" spans="1:12" x14ac:dyDescent="0.3">
      <c r="A319" s="11" t="s">
        <v>318</v>
      </c>
      <c r="B319" s="4" cm="1">
        <f t="array" ref="B319">_xll.SNL.Clients.Office.Excel.Functions.SPG(A319, "SP_TOTAL_REV", "CY2023")</f>
        <v>11812000</v>
      </c>
      <c r="C319" s="4">
        <f>_xll.SNL.Clients.Office.Excel.Functions.SPG(A319,"IQ_AVG_DILUT_SHARES_OUT","CY2023")</f>
        <v>841000000</v>
      </c>
      <c r="D319" s="5">
        <f>_xll.SNL.Clients.Office.Excel.Functions.SPG(A319, "IQ_DILUT_EPS_NORM", "CY2023")</f>
        <v>0.44</v>
      </c>
      <c r="E319">
        <f t="shared" si="16"/>
        <v>370040</v>
      </c>
      <c r="F319">
        <f t="shared" si="17"/>
        <v>3.1327463596342704E-2</v>
      </c>
      <c r="G319" s="11" t="s">
        <v>318</v>
      </c>
      <c r="H319" s="4" cm="1">
        <f t="array" ref="H319">_xll.SNL.Clients.Office.Excel.Functions.SPG(G319, "SP_TOTAL_REV", "CY2023")</f>
        <v>11812000</v>
      </c>
      <c r="I319" s="4">
        <f>_xll.SNL.Clients.Office.Excel.Functions.SPG(G319,"IQ_AVG_DILUT_SHARES_OUT","CY2023")</f>
        <v>841000000</v>
      </c>
      <c r="J319" s="5">
        <f>_xll.SNL.Clients.Office.Excel.Functions.SPG(G319, "IQ_DILUT_EPS_NORM", "CY2023")</f>
        <v>0.44</v>
      </c>
      <c r="K319">
        <f t="shared" si="18"/>
        <v>370040</v>
      </c>
      <c r="L319">
        <f t="shared" si="19"/>
        <v>3.1327463596342704E-2</v>
      </c>
    </row>
    <row r="320" spans="1:12" x14ac:dyDescent="0.3">
      <c r="A320" s="11" t="s">
        <v>319</v>
      </c>
      <c r="B320" s="4" cm="1">
        <f t="array" ref="B320">_xll.SNL.Clients.Office.Excel.Functions.SPG(A320, "SP_TOTAL_REV", "CY2023")</f>
        <v>9046000</v>
      </c>
      <c r="C320" s="4">
        <f>_xll.SNL.Clients.Office.Excel.Functions.SPG(A320,"IQ_AVG_DILUT_SHARES_OUT","CY2023")</f>
        <v>575200000</v>
      </c>
      <c r="D320" s="5">
        <f>_xll.SNL.Clients.Office.Excel.Functions.SPG(A320, "IQ_DILUT_EPS_NORM", "CY2023")</f>
        <v>0.623</v>
      </c>
      <c r="E320">
        <f t="shared" si="16"/>
        <v>358349.6</v>
      </c>
      <c r="F320">
        <f t="shared" si="17"/>
        <v>3.9614149900508509E-2</v>
      </c>
      <c r="G320" s="11" t="s">
        <v>319</v>
      </c>
      <c r="H320" s="4" cm="1">
        <f t="array" ref="H320">_xll.SNL.Clients.Office.Excel.Functions.SPG(G320, "SP_TOTAL_REV", "CY2023")</f>
        <v>9046000</v>
      </c>
      <c r="I320" s="4">
        <f>_xll.SNL.Clients.Office.Excel.Functions.SPG(G320,"IQ_AVG_DILUT_SHARES_OUT","CY2023")</f>
        <v>575200000</v>
      </c>
      <c r="J320" s="5">
        <f>_xll.SNL.Clients.Office.Excel.Functions.SPG(G320, "IQ_DILUT_EPS_NORM", "CY2023")</f>
        <v>0.623</v>
      </c>
      <c r="K320">
        <f t="shared" si="18"/>
        <v>358349.6</v>
      </c>
      <c r="L320">
        <f t="shared" si="19"/>
        <v>3.9614149900508509E-2</v>
      </c>
    </row>
    <row r="321" spans="1:12" x14ac:dyDescent="0.3">
      <c r="A321" s="11" t="s">
        <v>320</v>
      </c>
      <c r="B321" s="4" cm="1">
        <f t="array" ref="B321">_xll.SNL.Clients.Office.Excel.Functions.SPG(A321, "SP_TOTAL_REV", "CY2023")</f>
        <v>9046000</v>
      </c>
      <c r="C321" s="4">
        <f>_xll.SNL.Clients.Office.Excel.Functions.SPG(A321,"IQ_AVG_DILUT_SHARES_OUT","CY2023")</f>
        <v>575200000</v>
      </c>
      <c r="D321" s="5">
        <f>_xll.SNL.Clients.Office.Excel.Functions.SPG(A321, "IQ_DILUT_EPS_NORM", "CY2023")</f>
        <v>0.623</v>
      </c>
      <c r="E321">
        <f t="shared" si="16"/>
        <v>358349.6</v>
      </c>
      <c r="F321">
        <f t="shared" si="17"/>
        <v>3.9614149900508509E-2</v>
      </c>
      <c r="G321" s="11" t="s">
        <v>320</v>
      </c>
      <c r="H321" s="4" cm="1">
        <f t="array" ref="H321">_xll.SNL.Clients.Office.Excel.Functions.SPG(G321, "SP_TOTAL_REV", "CY2023")</f>
        <v>9046000</v>
      </c>
      <c r="I321" s="4">
        <f>_xll.SNL.Clients.Office.Excel.Functions.SPG(G321,"IQ_AVG_DILUT_SHARES_OUT","CY2023")</f>
        <v>575200000</v>
      </c>
      <c r="J321" s="5">
        <f>_xll.SNL.Clients.Office.Excel.Functions.SPG(G321, "IQ_DILUT_EPS_NORM", "CY2023")</f>
        <v>0.623</v>
      </c>
      <c r="K321">
        <f t="shared" si="18"/>
        <v>358349.6</v>
      </c>
      <c r="L321">
        <f t="shared" si="19"/>
        <v>3.9614149900508509E-2</v>
      </c>
    </row>
    <row r="322" spans="1:12" x14ac:dyDescent="0.3">
      <c r="A322" s="11" t="s">
        <v>321</v>
      </c>
      <c r="B322" s="4" cm="1">
        <f t="array" ref="B322">_xll.SNL.Clients.Office.Excel.Functions.SPG(A322, "SP_TOTAL_REV", "CY2023")</f>
        <v>28114000</v>
      </c>
      <c r="C322" s="4">
        <f>_xll.SNL.Clients.Office.Excel.Functions.SPG(A322,"IQ_AVG_DILUT_SHARES_OUT","CY2023")</f>
        <v>2030800000</v>
      </c>
      <c r="D322" s="5">
        <f>_xll.SNL.Clients.Office.Excel.Functions.SPG(A322, "IQ_DILUT_EPS_NORM", "CY2023")</f>
        <v>2.5369999999999999</v>
      </c>
      <c r="E322">
        <f t="shared" si="16"/>
        <v>5152139.5999999996</v>
      </c>
      <c r="F322">
        <f t="shared" si="17"/>
        <v>0.18325886035427189</v>
      </c>
      <c r="G322" s="11" t="s">
        <v>321</v>
      </c>
      <c r="H322" s="4" cm="1">
        <f t="array" ref="H322">_xll.SNL.Clients.Office.Excel.Functions.SPG(G322, "SP_TOTAL_REV", "CY2023")</f>
        <v>28114000</v>
      </c>
      <c r="I322" s="4">
        <f>_xll.SNL.Clients.Office.Excel.Functions.SPG(G322,"IQ_AVG_DILUT_SHARES_OUT","CY2023")</f>
        <v>2030800000</v>
      </c>
      <c r="J322" s="5">
        <f>_xll.SNL.Clients.Office.Excel.Functions.SPG(G322, "IQ_DILUT_EPS_NORM", "CY2023")</f>
        <v>2.5369999999999999</v>
      </c>
      <c r="K322">
        <f t="shared" si="18"/>
        <v>5152139.5999999996</v>
      </c>
      <c r="L322">
        <f t="shared" si="19"/>
        <v>0.18325886035427189</v>
      </c>
    </row>
    <row r="323" spans="1:12" x14ac:dyDescent="0.3">
      <c r="A323" s="11" t="s">
        <v>322</v>
      </c>
      <c r="B323" s="4" cm="1">
        <f t="array" ref="B323">_xll.SNL.Clients.Office.Excel.Functions.SPG(A323, "SP_TOTAL_REV", "CY2023")</f>
        <v>51542000</v>
      </c>
      <c r="C323" s="4">
        <f>_xll.SNL.Clients.Office.Excel.Functions.SPG(A323,"IQ_AVG_DILUT_SHARES_OUT","CY2023")</f>
        <v>1549100000</v>
      </c>
      <c r="D323" s="5">
        <f>_xll.SNL.Clients.Office.Excel.Functions.SPG(A323, "IQ_DILUT_EPS_NORM", "CY2023")</f>
        <v>2.5390000000000001</v>
      </c>
      <c r="E323">
        <f t="shared" si="16"/>
        <v>3933164.9</v>
      </c>
      <c r="F323">
        <f t="shared" si="17"/>
        <v>7.6309900663536531E-2</v>
      </c>
      <c r="G323" s="11" t="s">
        <v>322</v>
      </c>
      <c r="H323" s="4" cm="1">
        <f t="array" ref="H323">_xll.SNL.Clients.Office.Excel.Functions.SPG(G323, "SP_TOTAL_REV", "CY2023")</f>
        <v>51542000</v>
      </c>
      <c r="I323" s="4">
        <f>_xll.SNL.Clients.Office.Excel.Functions.SPG(G323,"IQ_AVG_DILUT_SHARES_OUT","CY2023")</f>
        <v>1549100000</v>
      </c>
      <c r="J323" s="5">
        <f>_xll.SNL.Clients.Office.Excel.Functions.SPG(G323, "IQ_DILUT_EPS_NORM", "CY2023")</f>
        <v>2.5390000000000001</v>
      </c>
      <c r="K323">
        <f t="shared" si="18"/>
        <v>3933164.9</v>
      </c>
      <c r="L323">
        <f t="shared" si="19"/>
        <v>7.6309900663536531E-2</v>
      </c>
    </row>
    <row r="324" spans="1:12" x14ac:dyDescent="0.3">
      <c r="A324" s="11" t="s">
        <v>323</v>
      </c>
      <c r="B324" s="4" cm="1">
        <f t="array" ref="B324">_xll.SNL.Clients.Office.Excel.Functions.SPG(A324, "SP_TOTAL_REV", "CY2023")</f>
        <v>5505400</v>
      </c>
      <c r="C324" s="4">
        <f>_xll.SNL.Clients.Office.Excel.Functions.SPG(A324,"IQ_AVG_DILUT_SHARES_OUT","CY2023")</f>
        <v>447900000</v>
      </c>
      <c r="D324" s="5">
        <f>_xll.SNL.Clients.Office.Excel.Functions.SPG(A324, "IQ_DILUT_EPS_NORM", "CY2023")</f>
        <v>1.2290000000000001</v>
      </c>
      <c r="E324">
        <f t="shared" si="16"/>
        <v>550469.1</v>
      </c>
      <c r="F324">
        <f t="shared" si="17"/>
        <v>9.998712173502379E-2</v>
      </c>
      <c r="G324" s="11" t="s">
        <v>323</v>
      </c>
      <c r="H324" s="4" cm="1">
        <f t="array" ref="H324">_xll.SNL.Clients.Office.Excel.Functions.SPG(G324, "SP_TOTAL_REV", "CY2023")</f>
        <v>5505400</v>
      </c>
      <c r="I324" s="4">
        <f>_xll.SNL.Clients.Office.Excel.Functions.SPG(G324,"IQ_AVG_DILUT_SHARES_OUT","CY2023")</f>
        <v>447900000</v>
      </c>
      <c r="J324" s="5">
        <f>_xll.SNL.Clients.Office.Excel.Functions.SPG(G324, "IQ_DILUT_EPS_NORM", "CY2023")</f>
        <v>1.2290000000000001</v>
      </c>
      <c r="K324">
        <f t="shared" si="18"/>
        <v>550469.1</v>
      </c>
      <c r="L324">
        <f t="shared" si="19"/>
        <v>9.998712173502379E-2</v>
      </c>
    </row>
    <row r="325" spans="1:12" x14ac:dyDescent="0.3">
      <c r="A325" s="11" t="s">
        <v>324</v>
      </c>
      <c r="B325" s="4" cm="1">
        <f t="array" ref="B325">_xll.SNL.Clients.Office.Excel.Functions.SPG(A325, "SP_TOTAL_REV", "CY2023")</f>
        <v>2651348</v>
      </c>
      <c r="C325" s="4">
        <f>_xll.SNL.Clients.Office.Excel.Functions.SPG(A325,"IQ_AVG_DILUT_SHARES_OUT","CY2023")</f>
        <v>57579250</v>
      </c>
      <c r="D325" s="5">
        <f>_xll.SNL.Clients.Office.Excel.Functions.SPG(A325, "IQ_DILUT_EPS_NORM", "CY2023")</f>
        <v>6.7619999999999996</v>
      </c>
      <c r="E325">
        <f t="shared" ref="E325:E388" si="20">C325*D325/1000</f>
        <v>389350.8885</v>
      </c>
      <c r="F325">
        <f t="shared" ref="F325:F388" si="21">E325/B325</f>
        <v>0.14685016395433567</v>
      </c>
      <c r="G325" s="11" t="s">
        <v>324</v>
      </c>
      <c r="H325" s="4" cm="1">
        <f t="array" ref="H325">_xll.SNL.Clients.Office.Excel.Functions.SPG(G325, "SP_TOTAL_REV", "CY2023")</f>
        <v>2651348</v>
      </c>
      <c r="I325" s="4">
        <f>_xll.SNL.Clients.Office.Excel.Functions.SPG(G325,"IQ_AVG_DILUT_SHARES_OUT","CY2023")</f>
        <v>57579250</v>
      </c>
      <c r="J325" s="5">
        <f>_xll.SNL.Clients.Office.Excel.Functions.SPG(G325, "IQ_DILUT_EPS_NORM", "CY2023")</f>
        <v>6.7619999999999996</v>
      </c>
      <c r="K325">
        <f t="shared" ref="K325:K388" si="22">I325*J325/1000</f>
        <v>389350.8885</v>
      </c>
      <c r="L325">
        <f t="shared" ref="L325:L388" si="23">K325/H325</f>
        <v>0.14685016395433567</v>
      </c>
    </row>
    <row r="326" spans="1:12" x14ac:dyDescent="0.3">
      <c r="A326" s="11" t="s">
        <v>325</v>
      </c>
      <c r="B326" s="4" cm="1">
        <f t="array" ref="B326">_xll.SNL.Clients.Office.Excel.Functions.SPG(A326, "SP_TOTAL_REV", "CY2023")</f>
        <v>12156000</v>
      </c>
      <c r="C326" s="4">
        <f>_xll.SNL.Clients.Office.Excel.Functions.SPG(A326,"IQ_AVG_DILUT_SHARES_OUT","CY2023")</f>
        <v>227400000</v>
      </c>
      <c r="D326" s="5">
        <f>_xll.SNL.Clients.Office.Excel.Functions.SPG(A326, "IQ_DILUT_EPS_NORM", "CY2023")</f>
        <v>9.7650000000000006</v>
      </c>
      <c r="E326">
        <f t="shared" si="20"/>
        <v>2220561</v>
      </c>
      <c r="F326">
        <f t="shared" si="21"/>
        <v>0.18267201382033563</v>
      </c>
      <c r="G326" s="11" t="s">
        <v>325</v>
      </c>
      <c r="H326" s="4" cm="1">
        <f t="array" ref="H326">_xll.SNL.Clients.Office.Excel.Functions.SPG(G326, "SP_TOTAL_REV", "CY2023")</f>
        <v>12156000</v>
      </c>
      <c r="I326" s="4">
        <f>_xll.SNL.Clients.Office.Excel.Functions.SPG(G326,"IQ_AVG_DILUT_SHARES_OUT","CY2023")</f>
        <v>227400000</v>
      </c>
      <c r="J326" s="5">
        <f>_xll.SNL.Clients.Office.Excel.Functions.SPG(G326, "IQ_DILUT_EPS_NORM", "CY2023")</f>
        <v>9.7650000000000006</v>
      </c>
      <c r="K326">
        <f t="shared" si="22"/>
        <v>2220561</v>
      </c>
      <c r="L326">
        <f t="shared" si="23"/>
        <v>0.18267201382033563</v>
      </c>
    </row>
    <row r="327" spans="1:12" x14ac:dyDescent="0.3">
      <c r="A327" s="11" t="s">
        <v>326</v>
      </c>
      <c r="B327" s="4" cm="1">
        <f t="array" ref="B327">_xll.SNL.Clients.Office.Excel.Functions.SPG(A327, "SP_TOTAL_REV", "CY2023")</f>
        <v>6749000</v>
      </c>
      <c r="C327" s="4">
        <f>_xll.SNL.Clients.Office.Excel.Functions.SPG(A327,"IQ_AVG_DILUT_SHARES_OUT","CY2023")</f>
        <v>207563746</v>
      </c>
      <c r="D327" s="5">
        <f>_xll.SNL.Clients.Office.Excel.Functions.SPG(A327, "IQ_DILUT_EPS_NORM", "CY2023")</f>
        <v>4.7759999999999998</v>
      </c>
      <c r="E327">
        <f t="shared" si="20"/>
        <v>991324.45089599991</v>
      </c>
      <c r="F327">
        <f t="shared" si="21"/>
        <v>0.14688464230197065</v>
      </c>
      <c r="G327" s="11" t="s">
        <v>326</v>
      </c>
      <c r="H327" s="4" cm="1">
        <f t="array" ref="H327">_xll.SNL.Clients.Office.Excel.Functions.SPG(G327, "SP_TOTAL_REV", "CY2023")</f>
        <v>6749000</v>
      </c>
      <c r="I327" s="4">
        <f>_xll.SNL.Clients.Office.Excel.Functions.SPG(G327,"IQ_AVG_DILUT_SHARES_OUT","CY2023")</f>
        <v>207563746</v>
      </c>
      <c r="J327" s="5">
        <f>_xll.SNL.Clients.Office.Excel.Functions.SPG(G327, "IQ_DILUT_EPS_NORM", "CY2023")</f>
        <v>4.7759999999999998</v>
      </c>
      <c r="K327">
        <f t="shared" si="22"/>
        <v>991324.45089599991</v>
      </c>
      <c r="L327">
        <f t="shared" si="23"/>
        <v>0.14688464230197065</v>
      </c>
    </row>
    <row r="328" spans="1:12" x14ac:dyDescent="0.3">
      <c r="A328" s="11" t="s">
        <v>327</v>
      </c>
      <c r="B328" s="4" cm="1">
        <f t="array" ref="B328">_xll.SNL.Clients.Office.Excel.Functions.SPG(A328, "SP_TOTAL_REV", "CY2023")</f>
        <v>39290000</v>
      </c>
      <c r="C328" s="4">
        <f>_xll.SNL.Clients.Office.Excel.Functions.SPG(A328,"IQ_AVG_DILUT_SHARES_OUT","CY2023")</f>
        <v>152000000</v>
      </c>
      <c r="D328" s="5">
        <f>_xll.SNL.Clients.Office.Excel.Functions.SPG(A328, "IQ_DILUT_EPS_NORM", "CY2023")</f>
        <v>9.2479999999999993</v>
      </c>
      <c r="E328">
        <f t="shared" si="20"/>
        <v>1405696</v>
      </c>
      <c r="F328">
        <f t="shared" si="21"/>
        <v>3.5777449732756428E-2</v>
      </c>
      <c r="G328" s="11" t="s">
        <v>327</v>
      </c>
      <c r="H328" s="4" cm="1">
        <f t="array" ref="H328">_xll.SNL.Clients.Office.Excel.Functions.SPG(G328, "SP_TOTAL_REV", "CY2023")</f>
        <v>39290000</v>
      </c>
      <c r="I328" s="4">
        <f>_xll.SNL.Clients.Office.Excel.Functions.SPG(G328,"IQ_AVG_DILUT_SHARES_OUT","CY2023")</f>
        <v>152000000</v>
      </c>
      <c r="J328" s="5">
        <f>_xll.SNL.Clients.Office.Excel.Functions.SPG(G328, "IQ_DILUT_EPS_NORM", "CY2023")</f>
        <v>9.2479999999999993</v>
      </c>
      <c r="K328">
        <f t="shared" si="22"/>
        <v>1405696</v>
      </c>
      <c r="L328">
        <f t="shared" si="23"/>
        <v>3.5777449732756428E-2</v>
      </c>
    </row>
    <row r="329" spans="1:12" x14ac:dyDescent="0.3">
      <c r="A329" s="11" t="s">
        <v>328</v>
      </c>
      <c r="B329" s="4" cm="1">
        <f t="array" ref="B329">_xll.SNL.Clients.Office.Excel.Functions.SPG(A329, "SP_TOTAL_REV", "CY2023")</f>
        <v>8549924</v>
      </c>
      <c r="C329" s="4">
        <f>_xll.SNL.Clients.Office.Excel.Functions.SPG(A329,"IQ_AVG_DILUT_SHARES_OUT","CY2023")</f>
        <v>427400849</v>
      </c>
      <c r="D329" s="5">
        <f>_xll.SNL.Clients.Office.Excel.Functions.SPG(A329, "IQ_DILUT_EPS_NORM", "CY2023")</f>
        <v>0.252</v>
      </c>
      <c r="E329">
        <f t="shared" si="20"/>
        <v>107705.01394799999</v>
      </c>
      <c r="F329">
        <f t="shared" si="21"/>
        <v>1.2597189629755772E-2</v>
      </c>
      <c r="G329" s="11" t="s">
        <v>328</v>
      </c>
      <c r="H329" s="4" cm="1">
        <f t="array" ref="H329">_xll.SNL.Clients.Office.Excel.Functions.SPG(G329, "SP_TOTAL_REV", "CY2023")</f>
        <v>8549924</v>
      </c>
      <c r="I329" s="4">
        <f>_xll.SNL.Clients.Office.Excel.Functions.SPG(G329,"IQ_AVG_DILUT_SHARES_OUT","CY2023")</f>
        <v>427400849</v>
      </c>
      <c r="J329" s="5">
        <f>_xll.SNL.Clients.Office.Excel.Functions.SPG(G329, "IQ_DILUT_EPS_NORM", "CY2023")</f>
        <v>0.252</v>
      </c>
      <c r="K329">
        <f t="shared" si="22"/>
        <v>107705.01394799999</v>
      </c>
      <c r="L329">
        <f t="shared" si="23"/>
        <v>1.2597189629755772E-2</v>
      </c>
    </row>
    <row r="330" spans="1:12" x14ac:dyDescent="0.3">
      <c r="A330" s="11" t="s">
        <v>329</v>
      </c>
      <c r="B330" s="4" cm="1">
        <f t="array" ref="B330">_xll.SNL.Clients.Office.Excel.Functions.SPG(A330, "SP_TOTAL_REV", "CY2023")</f>
        <v>28823000</v>
      </c>
      <c r="C330" s="4">
        <f>_xll.SNL.Clients.Office.Excel.Functions.SPG(A330,"IQ_AVG_DILUT_SHARES_OUT","CY2023")</f>
        <v>228000000</v>
      </c>
      <c r="D330" s="5">
        <f>_xll.SNL.Clients.Office.Excel.Functions.SPG(A330, "IQ_DILUT_EPS_NORM", "CY2023")</f>
        <v>-4.55</v>
      </c>
      <c r="E330">
        <f t="shared" si="20"/>
        <v>-1037400</v>
      </c>
      <c r="F330">
        <f t="shared" si="21"/>
        <v>-3.5992089650626238E-2</v>
      </c>
      <c r="G330" s="11" t="s">
        <v>329</v>
      </c>
      <c r="H330" s="4" cm="1">
        <f t="array" ref="H330">_xll.SNL.Clients.Office.Excel.Functions.SPG(G330, "SP_TOTAL_REV", "CY2023")</f>
        <v>28823000</v>
      </c>
      <c r="I330" s="4">
        <f>_xll.SNL.Clients.Office.Excel.Functions.SPG(G330,"IQ_AVG_DILUT_SHARES_OUT","CY2023")</f>
        <v>228000000</v>
      </c>
      <c r="J330" s="5">
        <f>_xll.SNL.Clients.Office.Excel.Functions.SPG(G330, "IQ_DILUT_EPS_NORM", "CY2023")</f>
        <v>-4.55</v>
      </c>
      <c r="K330">
        <f t="shared" si="22"/>
        <v>-1037400</v>
      </c>
      <c r="L330">
        <f t="shared" si="23"/>
        <v>-3.5992089650626238E-2</v>
      </c>
    </row>
    <row r="331" spans="1:12" x14ac:dyDescent="0.3">
      <c r="A331" s="11" t="s">
        <v>330</v>
      </c>
      <c r="B331" s="4" cm="1">
        <f t="array" ref="B331">_xll.SNL.Clients.Office.Excel.Functions.SPG(A331, "SP_TOTAL_REV", "CY2023")</f>
        <v>34714000</v>
      </c>
      <c r="C331" s="4">
        <f>_xll.SNL.Clients.Office.Excel.Functions.SPG(A331,"IQ_AVG_DILUT_SHARES_OUT","CY2023")</f>
        <v>250400000</v>
      </c>
      <c r="D331" s="5">
        <f>_xll.SNL.Clients.Office.Excel.Functions.SPG(A331, "IQ_DILUT_EPS_NORM", "CY2023")</f>
        <v>14.108000000000001</v>
      </c>
      <c r="E331">
        <f t="shared" si="20"/>
        <v>3532643.2</v>
      </c>
      <c r="F331">
        <f t="shared" si="21"/>
        <v>0.1017642219277525</v>
      </c>
      <c r="G331" s="11" t="s">
        <v>330</v>
      </c>
      <c r="H331" s="4" cm="1">
        <f t="array" ref="H331">_xll.SNL.Clients.Office.Excel.Functions.SPG(G331, "SP_TOTAL_REV", "CY2023")</f>
        <v>34714000</v>
      </c>
      <c r="I331" s="4">
        <f>_xll.SNL.Clients.Office.Excel.Functions.SPG(G331,"IQ_AVG_DILUT_SHARES_OUT","CY2023")</f>
        <v>250400000</v>
      </c>
      <c r="J331" s="5">
        <f>_xll.SNL.Clients.Office.Excel.Functions.SPG(G331, "IQ_DILUT_EPS_NORM", "CY2023")</f>
        <v>14.108000000000001</v>
      </c>
      <c r="K331">
        <f t="shared" si="22"/>
        <v>3532643.2</v>
      </c>
      <c r="L331">
        <f t="shared" si="23"/>
        <v>0.1017642219277525</v>
      </c>
    </row>
    <row r="332" spans="1:12" x14ac:dyDescent="0.3">
      <c r="A332" s="11" t="s">
        <v>331</v>
      </c>
      <c r="B332" s="4" cm="1">
        <f t="array" ref="B332">_xll.SNL.Clients.Office.Excel.Functions.SPG(A332, "SP_TOTAL_REV", "CY2023")</f>
        <v>60922000</v>
      </c>
      <c r="C332" s="4">
        <f>_xll.SNL.Clients.Office.Excel.Functions.SPG(A332,"IQ_AVG_DILUT_SHARES_OUT","CY2023")</f>
        <v>24940000000</v>
      </c>
      <c r="D332" s="5">
        <f>_xll.SNL.Clients.Office.Excel.Functions.SPG(A332, "IQ_DILUT_EPS_NORM", "CY2023")</f>
        <v>0.84199999999999997</v>
      </c>
      <c r="E332">
        <f t="shared" si="20"/>
        <v>20999480</v>
      </c>
      <c r="F332">
        <f t="shared" si="21"/>
        <v>0.34469452742851514</v>
      </c>
      <c r="G332" s="11" t="s">
        <v>331</v>
      </c>
      <c r="H332" s="4" cm="1">
        <f t="array" ref="H332">_xll.SNL.Clients.Office.Excel.Functions.SPG(G332, "SP_TOTAL_REV", "CY2023")</f>
        <v>60922000</v>
      </c>
      <c r="I332" s="4">
        <f>_xll.SNL.Clients.Office.Excel.Functions.SPG(G332,"IQ_AVG_DILUT_SHARES_OUT","CY2023")</f>
        <v>24940000000</v>
      </c>
      <c r="J332" s="5">
        <f>_xll.SNL.Clients.Office.Excel.Functions.SPG(G332, "IQ_DILUT_EPS_NORM", "CY2023")</f>
        <v>0.84199999999999997</v>
      </c>
      <c r="K332">
        <f t="shared" si="22"/>
        <v>20999480</v>
      </c>
      <c r="L332">
        <f t="shared" si="23"/>
        <v>0.34469452742851514</v>
      </c>
    </row>
    <row r="333" spans="1:12" x14ac:dyDescent="0.3">
      <c r="A333" s="11" t="s">
        <v>332</v>
      </c>
      <c r="B333" s="4" cm="1">
        <f t="array" ref="B333">_xll.SNL.Clients.Office.Excel.Functions.SPG(A333, "SP_TOTAL_REV", "CY2023")</f>
        <v>9682899</v>
      </c>
      <c r="C333" s="4">
        <f>_xll.SNL.Clients.Office.Excel.Functions.SPG(A333,"IQ_AVG_DILUT_SHARES_OUT","CY2023")</f>
        <v>3435294</v>
      </c>
      <c r="D333" s="5">
        <f>_xll.SNL.Clients.Office.Excel.Functions.SPG(A333, "IQ_DILUT_EPS_NORM", "CY2023")</f>
        <v>350.83800000000002</v>
      </c>
      <c r="E333">
        <f t="shared" si="20"/>
        <v>1205231.676372</v>
      </c>
      <c r="F333">
        <f t="shared" si="21"/>
        <v>0.12447012783795432</v>
      </c>
      <c r="G333" s="11" t="s">
        <v>332</v>
      </c>
      <c r="H333" s="4" cm="1">
        <f t="array" ref="H333">_xll.SNL.Clients.Office.Excel.Functions.SPG(G333, "SP_TOTAL_REV", "CY2023")</f>
        <v>9682899</v>
      </c>
      <c r="I333" s="4">
        <f>_xll.SNL.Clients.Office.Excel.Functions.SPG(G333,"IQ_AVG_DILUT_SHARES_OUT","CY2023")</f>
        <v>3435294</v>
      </c>
      <c r="J333" s="5">
        <f>_xll.SNL.Clients.Office.Excel.Functions.SPG(G333, "IQ_DILUT_EPS_NORM", "CY2023")</f>
        <v>350.83800000000002</v>
      </c>
      <c r="K333">
        <f t="shared" si="22"/>
        <v>1205231.676372</v>
      </c>
      <c r="L333">
        <f t="shared" si="23"/>
        <v>0.12447012783795432</v>
      </c>
    </row>
    <row r="334" spans="1:12" x14ac:dyDescent="0.3">
      <c r="A334" s="11" t="s">
        <v>333</v>
      </c>
      <c r="B334" s="4" cm="1">
        <f t="array" ref="B334">_xll.SNL.Clients.Office.Excel.Functions.SPG(A334, "SP_TOTAL_REV", "CY2023")</f>
        <v>13276000</v>
      </c>
      <c r="C334" s="4">
        <f>_xll.SNL.Clients.Office.Excel.Functions.SPG(A334,"IQ_AVG_DILUT_SHARES_OUT","CY2023")</f>
        <v>261370000</v>
      </c>
      <c r="D334" s="5">
        <f>_xll.SNL.Clients.Office.Excel.Functions.SPG(A334, "IQ_DILUT_EPS_NORM", "CY2023")</f>
        <v>8.1349999999999998</v>
      </c>
      <c r="E334">
        <f t="shared" si="20"/>
        <v>2126244.9500000002</v>
      </c>
      <c r="F334">
        <f t="shared" si="21"/>
        <v>0.16015704655016572</v>
      </c>
      <c r="G334" s="11" t="s">
        <v>333</v>
      </c>
      <c r="H334" s="4" cm="1">
        <f t="array" ref="H334">_xll.SNL.Clients.Office.Excel.Functions.SPG(G334, "SP_TOTAL_REV", "CY2023")</f>
        <v>13276000</v>
      </c>
      <c r="I334" s="4">
        <f>_xll.SNL.Clients.Office.Excel.Functions.SPG(G334,"IQ_AVG_DILUT_SHARES_OUT","CY2023")</f>
        <v>261370000</v>
      </c>
      <c r="J334" s="5">
        <f>_xll.SNL.Clients.Office.Excel.Functions.SPG(G334, "IQ_DILUT_EPS_NORM", "CY2023")</f>
        <v>8.1349999999999998</v>
      </c>
      <c r="K334">
        <f t="shared" si="22"/>
        <v>2126244.9500000002</v>
      </c>
      <c r="L334">
        <f t="shared" si="23"/>
        <v>0.16015704655016572</v>
      </c>
    </row>
    <row r="335" spans="1:12" x14ac:dyDescent="0.3">
      <c r="A335" s="11" t="s">
        <v>334</v>
      </c>
      <c r="B335" s="4" cm="1">
        <f t="array" ref="B335">_xll.SNL.Clients.Office.Excel.Functions.SPG(A335, "SP_TOTAL_REV", "CY2023")</f>
        <v>15812250</v>
      </c>
      <c r="C335" s="4">
        <f>_xll.SNL.Clients.Office.Excel.Functions.SPG(A335,"IQ_AVG_DILUT_SHARES_OUT","CY2023")</f>
        <v>60998000</v>
      </c>
      <c r="D335" s="5">
        <f>_xll.SNL.Clients.Office.Excel.Functions.SPG(A335, "IQ_DILUT_EPS_NORM", "CY2023")</f>
        <v>30.724</v>
      </c>
      <c r="E335">
        <f t="shared" si="20"/>
        <v>1874102.5519999999</v>
      </c>
      <c r="F335">
        <f t="shared" si="21"/>
        <v>0.1185221933627409</v>
      </c>
      <c r="G335" s="11" t="s">
        <v>334</v>
      </c>
      <c r="H335" s="4" cm="1">
        <f t="array" ref="H335">_xll.SNL.Clients.Office.Excel.Functions.SPG(G335, "SP_TOTAL_REV", "CY2023")</f>
        <v>15812250</v>
      </c>
      <c r="I335" s="4">
        <f>_xll.SNL.Clients.Office.Excel.Functions.SPG(G335,"IQ_AVG_DILUT_SHARES_OUT","CY2023")</f>
        <v>60998000</v>
      </c>
      <c r="J335" s="5">
        <f>_xll.SNL.Clients.Office.Excel.Functions.SPG(G335, "IQ_DILUT_EPS_NORM", "CY2023")</f>
        <v>30.724</v>
      </c>
      <c r="K335">
        <f t="shared" si="22"/>
        <v>1874102.5519999999</v>
      </c>
      <c r="L335">
        <f t="shared" si="23"/>
        <v>0.1185221933627409</v>
      </c>
    </row>
    <row r="336" spans="1:12" x14ac:dyDescent="0.3">
      <c r="A336" s="11" t="s">
        <v>335</v>
      </c>
      <c r="B336" s="4" cm="1">
        <f t="array" ref="B336">_xll.SNL.Clients.Office.Excel.Functions.SPG(A336, "SP_TOTAL_REV", "CY2023")</f>
        <v>28257000</v>
      </c>
      <c r="C336" s="4">
        <f>_xll.SNL.Clients.Office.Excel.Functions.SPG(A336,"IQ_AVG_DILUT_SHARES_OUT","CY2023")</f>
        <v>960900000</v>
      </c>
      <c r="D336" s="5">
        <f>_xll.SNL.Clients.Office.Excel.Functions.SPG(A336, "IQ_DILUT_EPS_NORM", "CY2023")</f>
        <v>3.7090000000000001</v>
      </c>
      <c r="E336">
        <f t="shared" si="20"/>
        <v>3563978.1</v>
      </c>
      <c r="F336">
        <f t="shared" si="21"/>
        <v>0.12612726404076866</v>
      </c>
      <c r="G336" s="11" t="s">
        <v>335</v>
      </c>
      <c r="H336" s="4" cm="1">
        <f t="array" ref="H336">_xll.SNL.Clients.Office.Excel.Functions.SPG(G336, "SP_TOTAL_REV", "CY2023")</f>
        <v>28257000</v>
      </c>
      <c r="I336" s="4">
        <f>_xll.SNL.Clients.Office.Excel.Functions.SPG(G336,"IQ_AVG_DILUT_SHARES_OUT","CY2023")</f>
        <v>960900000</v>
      </c>
      <c r="J336" s="5">
        <f>_xll.SNL.Clients.Office.Excel.Functions.SPG(G336, "IQ_DILUT_EPS_NORM", "CY2023")</f>
        <v>3.7090000000000001</v>
      </c>
      <c r="K336">
        <f t="shared" si="22"/>
        <v>3563978.1</v>
      </c>
      <c r="L336">
        <f t="shared" si="23"/>
        <v>0.12612726404076866</v>
      </c>
    </row>
    <row r="337" spans="1:12" x14ac:dyDescent="0.3">
      <c r="A337" s="11" t="s">
        <v>336</v>
      </c>
      <c r="B337" s="4" cm="1">
        <f t="array" ref="B337">_xll.SNL.Clients.Office.Excel.Functions.SPG(A337, "SP_TOTAL_REV", "CY2023")</f>
        <v>5866152</v>
      </c>
      <c r="C337" s="4">
        <f>_xll.SNL.Clients.Office.Excel.Functions.SPG(A337,"IQ_AVG_DILUT_SHARES_OUT","CY2023")</f>
        <v>220180000</v>
      </c>
      <c r="D337" s="5">
        <f>_xll.SNL.Clients.Office.Excel.Functions.SPG(A337, "IQ_DILUT_EPS_NORM", "CY2023")</f>
        <v>4.6769999999999996</v>
      </c>
      <c r="E337">
        <f t="shared" si="20"/>
        <v>1029781.8599999999</v>
      </c>
      <c r="F337">
        <f t="shared" si="21"/>
        <v>0.17554639907046388</v>
      </c>
      <c r="G337" s="11" t="s">
        <v>336</v>
      </c>
      <c r="H337" s="4" cm="1">
        <f t="array" ref="H337">_xll.SNL.Clients.Office.Excel.Functions.SPG(G337, "SP_TOTAL_REV", "CY2023")</f>
        <v>5866152</v>
      </c>
      <c r="I337" s="4">
        <f>_xll.SNL.Clients.Office.Excel.Functions.SPG(G337,"IQ_AVG_DILUT_SHARES_OUT","CY2023")</f>
        <v>220180000</v>
      </c>
      <c r="J337" s="5">
        <f>_xll.SNL.Clients.Office.Excel.Functions.SPG(G337, "IQ_DILUT_EPS_NORM", "CY2023")</f>
        <v>4.6769999999999996</v>
      </c>
      <c r="K337">
        <f t="shared" si="22"/>
        <v>1029781.8599999999</v>
      </c>
      <c r="L337">
        <f t="shared" si="23"/>
        <v>0.17554639907046388</v>
      </c>
    </row>
    <row r="338" spans="1:12" x14ac:dyDescent="0.3">
      <c r="A338" s="11" t="s">
        <v>337</v>
      </c>
      <c r="B338" s="4" cm="1">
        <f t="array" ref="B338">_xll.SNL.Clients.Office.Excel.Functions.SPG(A338, "SP_TOTAL_REV", "CY2023")</f>
        <v>14692200</v>
      </c>
      <c r="C338" s="4">
        <f>_xll.SNL.Clients.Office.Excel.Functions.SPG(A338,"IQ_AVG_DILUT_SHARES_OUT","CY2023")</f>
        <v>201400000</v>
      </c>
      <c r="D338" s="5">
        <f>_xll.SNL.Clients.Office.Excel.Functions.SPG(A338, "IQ_DILUT_EPS_NORM", "CY2023")</f>
        <v>5.9649999999999999</v>
      </c>
      <c r="E338">
        <f t="shared" si="20"/>
        <v>1201351</v>
      </c>
      <c r="F338">
        <f t="shared" si="21"/>
        <v>8.1767944895931172E-2</v>
      </c>
      <c r="G338" s="11" t="s">
        <v>337</v>
      </c>
      <c r="H338" s="4" cm="1">
        <f t="array" ref="H338">_xll.SNL.Clients.Office.Excel.Functions.SPG(G338, "SP_TOTAL_REV", "CY2023")</f>
        <v>14692200</v>
      </c>
      <c r="I338" s="4">
        <f>_xll.SNL.Clients.Office.Excel.Functions.SPG(G338,"IQ_AVG_DILUT_SHARES_OUT","CY2023")</f>
        <v>201400000</v>
      </c>
      <c r="J338" s="5">
        <f>_xll.SNL.Clients.Office.Excel.Functions.SPG(G338, "IQ_DILUT_EPS_NORM", "CY2023")</f>
        <v>5.9649999999999999</v>
      </c>
      <c r="K338">
        <f t="shared" si="22"/>
        <v>1201351</v>
      </c>
      <c r="L338">
        <f t="shared" si="23"/>
        <v>8.1767944895931172E-2</v>
      </c>
    </row>
    <row r="339" spans="1:12" x14ac:dyDescent="0.3">
      <c r="A339" s="11" t="s">
        <v>338</v>
      </c>
      <c r="B339" s="4" cm="1">
        <f t="array" ref="B339">_xll.SNL.Clients.Office.Excel.Functions.SPG(A339, "SP_TOTAL_REV", "CY2023")</f>
        <v>8253000</v>
      </c>
      <c r="C339" s="4">
        <f>_xll.SNL.Clients.Office.Excel.Functions.SPG(A339,"IQ_AVG_DILUT_SHARES_OUT","CY2023")</f>
        <v>446800000</v>
      </c>
      <c r="D339" s="5">
        <f>_xll.SNL.Clients.Office.Excel.Functions.SPG(A339, "IQ_DILUT_EPS_NORM", "CY2023")</f>
        <v>3.6659999999999999</v>
      </c>
      <c r="E339">
        <f t="shared" si="20"/>
        <v>1637968.8</v>
      </c>
      <c r="F339">
        <f t="shared" si="21"/>
        <v>0.19846950199927299</v>
      </c>
      <c r="G339" s="11" t="s">
        <v>338</v>
      </c>
      <c r="H339" s="4" cm="1">
        <f t="array" ref="H339">_xll.SNL.Clients.Office.Excel.Functions.SPG(G339, "SP_TOTAL_REV", "CY2023")</f>
        <v>8253000</v>
      </c>
      <c r="I339" s="4">
        <f>_xll.SNL.Clients.Office.Excel.Functions.SPG(G339,"IQ_AVG_DILUT_SHARES_OUT","CY2023")</f>
        <v>446800000</v>
      </c>
      <c r="J339" s="5">
        <f>_xll.SNL.Clients.Office.Excel.Functions.SPG(G339, "IQ_DILUT_EPS_NORM", "CY2023")</f>
        <v>3.6659999999999999</v>
      </c>
      <c r="K339">
        <f t="shared" si="22"/>
        <v>1637968.8</v>
      </c>
      <c r="L339">
        <f t="shared" si="23"/>
        <v>0.19846950199927299</v>
      </c>
    </row>
    <row r="340" spans="1:12" x14ac:dyDescent="0.3">
      <c r="A340" s="11" t="s">
        <v>339</v>
      </c>
      <c r="B340" s="4" cm="1">
        <f t="array" ref="B340">_xll.SNL.Clients.Office.Excel.Functions.SPG(A340, "SP_TOTAL_REV", "CY2023")</f>
        <v>17677000</v>
      </c>
      <c r="C340" s="4">
        <f>_xll.SNL.Clients.Office.Excel.Functions.SPG(A340,"IQ_AVG_DILUT_SHARES_OUT","CY2023")</f>
        <v>485400000</v>
      </c>
      <c r="D340" s="5">
        <f>_xll.SNL.Clients.Office.Excel.Functions.SPG(A340, "IQ_DILUT_EPS_NORM", "CY2023")</f>
        <v>3.7029999999999998</v>
      </c>
      <c r="E340">
        <f t="shared" si="20"/>
        <v>1797436.2</v>
      </c>
      <c r="F340">
        <f t="shared" si="21"/>
        <v>0.10168219720540815</v>
      </c>
      <c r="G340" s="11" t="s">
        <v>339</v>
      </c>
      <c r="H340" s="4" cm="1">
        <f t="array" ref="H340">_xll.SNL.Clients.Office.Excel.Functions.SPG(G340, "SP_TOTAL_REV", "CY2023")</f>
        <v>17677000</v>
      </c>
      <c r="I340" s="4">
        <f>_xll.SNL.Clients.Office.Excel.Functions.SPG(G340,"IQ_AVG_DILUT_SHARES_OUT","CY2023")</f>
        <v>485400000</v>
      </c>
      <c r="J340" s="5">
        <f>_xll.SNL.Clients.Office.Excel.Functions.SPG(G340, "IQ_DILUT_EPS_NORM", "CY2023")</f>
        <v>3.7029999999999998</v>
      </c>
      <c r="K340">
        <f t="shared" si="22"/>
        <v>1797436.2</v>
      </c>
      <c r="L340">
        <f t="shared" si="23"/>
        <v>0.10168219720540815</v>
      </c>
    </row>
    <row r="341" spans="1:12" x14ac:dyDescent="0.3">
      <c r="A341" s="11" t="s">
        <v>340</v>
      </c>
      <c r="B341" s="4" cm="1">
        <f t="array" ref="B341">_xll.SNL.Clients.Office.Excel.Functions.SPG(A341, "SP_TOTAL_REV", "CY2023")</f>
        <v>51628000</v>
      </c>
      <c r="C341" s="4">
        <f>_xll.SNL.Clients.Office.Excel.Functions.SPG(A341,"IQ_AVG_DILUT_SHARES_OUT","CY2023")</f>
        <v>2802500000</v>
      </c>
      <c r="D341" s="5">
        <f>_xll.SNL.Clients.Office.Excel.Functions.SPG(A341, "IQ_DILUT_EPS_NORM", "CY2023")</f>
        <v>2.524</v>
      </c>
      <c r="E341">
        <f t="shared" si="20"/>
        <v>7073510</v>
      </c>
      <c r="F341">
        <f t="shared" si="21"/>
        <v>0.13700918106453863</v>
      </c>
      <c r="G341" s="11" t="s">
        <v>340</v>
      </c>
      <c r="H341" s="4" cm="1">
        <f t="array" ref="H341">_xll.SNL.Clients.Office.Excel.Functions.SPG(G341, "SP_TOTAL_REV", "CY2023")</f>
        <v>51628000</v>
      </c>
      <c r="I341" s="4">
        <f>_xll.SNL.Clients.Office.Excel.Functions.SPG(G341,"IQ_AVG_DILUT_SHARES_OUT","CY2023")</f>
        <v>2802500000</v>
      </c>
      <c r="J341" s="5">
        <f>_xll.SNL.Clients.Office.Excel.Functions.SPG(G341, "IQ_DILUT_EPS_NORM", "CY2023")</f>
        <v>2.524</v>
      </c>
      <c r="K341">
        <f t="shared" si="22"/>
        <v>7073510</v>
      </c>
      <c r="L341">
        <f t="shared" si="23"/>
        <v>0.13700918106453863</v>
      </c>
    </row>
    <row r="342" spans="1:12" x14ac:dyDescent="0.3">
      <c r="A342" s="11" t="s">
        <v>341</v>
      </c>
      <c r="B342" s="4" cm="1">
        <f t="array" ref="B342">_xll.SNL.Clients.Office.Excel.Functions.SPG(A342, "SP_TOTAL_REV", "CY2023")</f>
        <v>14209000</v>
      </c>
      <c r="C342" s="4">
        <f>_xll.SNL.Clients.Office.Excel.Functions.SPG(A342,"IQ_AVG_DILUT_SHARES_OUT","CY2023")</f>
        <v>414600000</v>
      </c>
      <c r="D342" s="5">
        <f>_xll.SNL.Clients.Office.Excel.Functions.SPG(A342, "IQ_DILUT_EPS_NORM", "CY2023")</f>
        <v>2.9649999999999999</v>
      </c>
      <c r="E342">
        <f t="shared" si="20"/>
        <v>1229289</v>
      </c>
      <c r="F342">
        <f t="shared" si="21"/>
        <v>8.6514814554155814E-2</v>
      </c>
      <c r="G342" s="11" t="s">
        <v>341</v>
      </c>
      <c r="H342" s="4" cm="1">
        <f t="array" ref="H342">_xll.SNL.Clients.Office.Excel.Functions.SPG(G342, "SP_TOTAL_REV", "CY2023")</f>
        <v>14209000</v>
      </c>
      <c r="I342" s="4">
        <f>_xll.SNL.Clients.Office.Excel.Functions.SPG(G342,"IQ_AVG_DILUT_SHARES_OUT","CY2023")</f>
        <v>414600000</v>
      </c>
      <c r="J342" s="5">
        <f>_xll.SNL.Clients.Office.Excel.Functions.SPG(G342, "IQ_DILUT_EPS_NORM", "CY2023")</f>
        <v>2.9649999999999999</v>
      </c>
      <c r="K342">
        <f t="shared" si="22"/>
        <v>1229289</v>
      </c>
      <c r="L342">
        <f t="shared" si="23"/>
        <v>8.6514814554155814E-2</v>
      </c>
    </row>
    <row r="343" spans="1:12" x14ac:dyDescent="0.3">
      <c r="A343" s="11" t="s">
        <v>342</v>
      </c>
      <c r="B343" s="4" cm="1">
        <f t="array" ref="B343">_xll.SNL.Clients.Office.Excel.Functions.SPG(A343, "SP_TOTAL_REV", "CY2023")</f>
        <v>35127400</v>
      </c>
      <c r="C343" s="4">
        <f>_xll.SNL.Clients.Office.Excel.Functions.SPG(A343,"IQ_AVG_DILUT_SHARES_OUT","CY2023")</f>
        <v>525000000</v>
      </c>
      <c r="D343" s="5">
        <f>_xll.SNL.Clients.Office.Excel.Functions.SPG(A343, "IQ_DILUT_EPS_NORM", "CY2023")</f>
        <v>7.5220000000000002</v>
      </c>
      <c r="E343">
        <f t="shared" si="20"/>
        <v>3949050</v>
      </c>
      <c r="F343">
        <f t="shared" si="21"/>
        <v>0.11242078833047707</v>
      </c>
      <c r="G343" s="11" t="s">
        <v>342</v>
      </c>
      <c r="H343" s="4" cm="1">
        <f t="array" ref="H343">_xll.SNL.Clients.Office.Excel.Functions.SPG(G343, "SP_TOTAL_REV", "CY2023")</f>
        <v>35127400</v>
      </c>
      <c r="I343" s="4">
        <f>_xll.SNL.Clients.Office.Excel.Functions.SPG(G343,"IQ_AVG_DILUT_SHARES_OUT","CY2023")</f>
        <v>525000000</v>
      </c>
      <c r="J343" s="5">
        <f>_xll.SNL.Clients.Office.Excel.Functions.SPG(G343, "IQ_DILUT_EPS_NORM", "CY2023")</f>
        <v>7.5220000000000002</v>
      </c>
      <c r="K343">
        <f t="shared" si="22"/>
        <v>3949050</v>
      </c>
      <c r="L343">
        <f t="shared" si="23"/>
        <v>0.11242078833047707</v>
      </c>
    </row>
    <row r="344" spans="1:12" x14ac:dyDescent="0.3">
      <c r="A344" s="11" t="s">
        <v>343</v>
      </c>
      <c r="B344" s="4" cm="1">
        <f t="array" ref="B344">_xll.SNL.Clients.Office.Excel.Functions.SPG(A344, "SP_TOTAL_REV", "CY2023")</f>
        <v>7802400</v>
      </c>
      <c r="C344" s="4">
        <f>_xll.SNL.Clients.Office.Excel.Functions.SPG(A344,"IQ_AVG_DILUT_SHARES_OUT","CY2023")</f>
        <v>89500000</v>
      </c>
      <c r="D344" s="5">
        <f>_xll.SNL.Clients.Office.Excel.Functions.SPG(A344, "IQ_DILUT_EPS_NORM", "CY2023")</f>
        <v>7.476</v>
      </c>
      <c r="E344">
        <f t="shared" si="20"/>
        <v>669102</v>
      </c>
      <c r="F344">
        <f t="shared" si="21"/>
        <v>8.5755921254998466E-2</v>
      </c>
      <c r="G344" s="11" t="s">
        <v>343</v>
      </c>
      <c r="H344" s="4" cm="1">
        <f t="array" ref="H344">_xll.SNL.Clients.Office.Excel.Functions.SPG(G344, "SP_TOTAL_REV", "CY2023")</f>
        <v>7802400</v>
      </c>
      <c r="I344" s="4">
        <f>_xll.SNL.Clients.Office.Excel.Functions.SPG(G344,"IQ_AVG_DILUT_SHARES_OUT","CY2023")</f>
        <v>89500000</v>
      </c>
      <c r="J344" s="5">
        <f>_xll.SNL.Clients.Office.Excel.Functions.SPG(G344, "IQ_DILUT_EPS_NORM", "CY2023")</f>
        <v>7.476</v>
      </c>
      <c r="K344">
        <f t="shared" si="22"/>
        <v>669102</v>
      </c>
      <c r="L344">
        <f t="shared" si="23"/>
        <v>8.5755921254998466E-2</v>
      </c>
    </row>
    <row r="345" spans="1:12" x14ac:dyDescent="0.3">
      <c r="A345" s="11" t="s">
        <v>344</v>
      </c>
      <c r="B345" s="4" cm="1">
        <f t="array" ref="B345">_xll.SNL.Clients.Office.Excel.Functions.SPG(A345, "SP_TOTAL_REV", "CY2023")</f>
        <v>2225012</v>
      </c>
      <c r="C345" s="4">
        <f>_xll.SNL.Clients.Office.Excel.Functions.SPG(A345,"IQ_AVG_DILUT_SHARES_OUT","CY2023")</f>
        <v>2297927000</v>
      </c>
      <c r="D345" s="5">
        <f>_xll.SNL.Clients.Office.Excel.Functions.SPG(A345, "IQ_DILUT_EPS_NORM", "CY2023")</f>
        <v>6.5000000000000002E-2</v>
      </c>
      <c r="E345">
        <f t="shared" si="20"/>
        <v>149365.255</v>
      </c>
      <c r="F345">
        <f t="shared" si="21"/>
        <v>6.7130089635471638E-2</v>
      </c>
      <c r="G345" s="11" t="s">
        <v>344</v>
      </c>
      <c r="H345" s="4" cm="1">
        <f t="array" ref="H345">_xll.SNL.Clients.Office.Excel.Functions.SPG(G345, "SP_TOTAL_REV", "CY2023")</f>
        <v>2225012</v>
      </c>
      <c r="I345" s="4">
        <f>_xll.SNL.Clients.Office.Excel.Functions.SPG(G345,"IQ_AVG_DILUT_SHARES_OUT","CY2023")</f>
        <v>2297927000</v>
      </c>
      <c r="J345" s="5">
        <f>_xll.SNL.Clients.Office.Excel.Functions.SPG(G345, "IQ_DILUT_EPS_NORM", "CY2023")</f>
        <v>6.5000000000000002E-2</v>
      </c>
      <c r="K345">
        <f t="shared" si="22"/>
        <v>149365.255</v>
      </c>
      <c r="L345">
        <f t="shared" si="23"/>
        <v>6.7130089635471638E-2</v>
      </c>
    </row>
    <row r="346" spans="1:12" x14ac:dyDescent="0.3">
      <c r="A346" s="11" t="s">
        <v>345</v>
      </c>
      <c r="B346" s="4" cm="1">
        <f t="array" ref="B346">_xll.SNL.Clients.Office.Excel.Functions.SPG(A346, "SP_TOTAL_REV", "CY2023")</f>
        <v>7527400</v>
      </c>
      <c r="C346" s="4">
        <f>_xll.SNL.Clients.Office.Excel.Functions.SPG(A346,"IQ_AVG_DILUT_SHARES_OUT","CY2023")</f>
        <v>703250000</v>
      </c>
      <c r="D346" s="5">
        <f>_xll.SNL.Clients.Office.Excel.Functions.SPG(A346, "IQ_DILUT_EPS_NORM", "CY2023")</f>
        <v>0.76900000000000002</v>
      </c>
      <c r="E346">
        <f t="shared" si="20"/>
        <v>540799.25</v>
      </c>
      <c r="F346">
        <f t="shared" si="21"/>
        <v>7.1844096235087807E-2</v>
      </c>
      <c r="G346" s="11" t="s">
        <v>345</v>
      </c>
      <c r="H346" s="4" cm="1">
        <f t="array" ref="H346">_xll.SNL.Clients.Office.Excel.Functions.SPG(G346, "SP_TOTAL_REV", "CY2023")</f>
        <v>7527400</v>
      </c>
      <c r="I346" s="4">
        <f>_xll.SNL.Clients.Office.Excel.Functions.SPG(G346,"IQ_AVG_DILUT_SHARES_OUT","CY2023")</f>
        <v>703250000</v>
      </c>
      <c r="J346" s="5">
        <f>_xll.SNL.Clients.Office.Excel.Functions.SPG(G346, "IQ_DILUT_EPS_NORM", "CY2023")</f>
        <v>0.76900000000000002</v>
      </c>
      <c r="K346">
        <f t="shared" si="22"/>
        <v>540799.25</v>
      </c>
      <c r="L346">
        <f t="shared" si="23"/>
        <v>7.1844096235087807E-2</v>
      </c>
    </row>
    <row r="347" spans="1:12" x14ac:dyDescent="0.3">
      <c r="A347" s="11" t="s">
        <v>346</v>
      </c>
      <c r="B347" s="4" cm="1">
        <f t="array" ref="B347">_xll.SNL.Clients.Office.Excel.Functions.SPG(A347, "SP_TOTAL_REV", "CY2023")</f>
        <v>29652000</v>
      </c>
      <c r="C347" s="4">
        <f>_xll.SNL.Clients.Office.Excel.Functions.SPG(A347,"IQ_AVG_DILUT_SHARES_OUT","CY2023")</f>
        <v>652000000</v>
      </c>
      <c r="D347" s="5">
        <f>_xll.SNL.Clients.Office.Excel.Functions.SPG(A347, "IQ_DILUT_EPS_NORM", "CY2023")</f>
        <v>0.57299999999999995</v>
      </c>
      <c r="E347">
        <f t="shared" si="20"/>
        <v>373595.99999999994</v>
      </c>
      <c r="F347">
        <f t="shared" si="21"/>
        <v>1.25993524888709E-2</v>
      </c>
      <c r="G347" s="11" t="s">
        <v>346</v>
      </c>
      <c r="H347" s="4" cm="1">
        <f t="array" ref="H347">_xll.SNL.Clients.Office.Excel.Functions.SPG(G347, "SP_TOTAL_REV", "CY2023")</f>
        <v>29652000</v>
      </c>
      <c r="I347" s="4">
        <f>_xll.SNL.Clients.Office.Excel.Functions.SPG(G347,"IQ_AVG_DILUT_SHARES_OUT","CY2023")</f>
        <v>652000000</v>
      </c>
      <c r="J347" s="5">
        <f>_xll.SNL.Clients.Office.Excel.Functions.SPG(G347, "IQ_DILUT_EPS_NORM", "CY2023")</f>
        <v>0.57299999999999995</v>
      </c>
      <c r="K347">
        <f t="shared" si="22"/>
        <v>373595.99999999994</v>
      </c>
      <c r="L347">
        <f t="shared" si="23"/>
        <v>1.25993524888709E-2</v>
      </c>
    </row>
    <row r="348" spans="1:12" x14ac:dyDescent="0.3">
      <c r="A348" s="11" t="s">
        <v>347</v>
      </c>
      <c r="B348" s="4" cm="1">
        <f t="array" ref="B348">_xll.SNL.Clients.Office.Excel.Functions.SPG(A348, "SP_TOTAL_REV", "CY2023")</f>
        <v>19826043</v>
      </c>
      <c r="C348" s="4">
        <f>_xll.SNL.Clients.Office.Excel.Functions.SPG(A348,"IQ_AVG_DILUT_SHARES_OUT","CY2023")</f>
        <v>129998400</v>
      </c>
      <c r="D348" s="5">
        <f>_xll.SNL.Clients.Office.Excel.Functions.SPG(A348, "IQ_DILUT_EPS_NORM", "CY2023")</f>
        <v>17.701000000000001</v>
      </c>
      <c r="E348">
        <f t="shared" si="20"/>
        <v>2301101.6784000001</v>
      </c>
      <c r="F348">
        <f t="shared" si="21"/>
        <v>0.11606459636953274</v>
      </c>
      <c r="G348" s="11" t="s">
        <v>347</v>
      </c>
      <c r="H348" s="4" cm="1">
        <f t="array" ref="H348">_xll.SNL.Clients.Office.Excel.Functions.SPG(G348, "SP_TOTAL_REV", "CY2023")</f>
        <v>19826043</v>
      </c>
      <c r="I348" s="4">
        <f>_xll.SNL.Clients.Office.Excel.Functions.SPG(G348,"IQ_AVG_DILUT_SHARES_OUT","CY2023")</f>
        <v>129998400</v>
      </c>
      <c r="J348" s="5">
        <f>_xll.SNL.Clients.Office.Excel.Functions.SPG(G348, "IQ_DILUT_EPS_NORM", "CY2023")</f>
        <v>17.701000000000001</v>
      </c>
      <c r="K348">
        <f t="shared" si="22"/>
        <v>2301101.6784000001</v>
      </c>
      <c r="L348">
        <f t="shared" si="23"/>
        <v>0.11606459636953274</v>
      </c>
    </row>
    <row r="349" spans="1:12" x14ac:dyDescent="0.3">
      <c r="A349" s="11" t="s">
        <v>348</v>
      </c>
      <c r="B349" s="4" cm="1">
        <f t="array" ref="B349">_xll.SNL.Clients.Office.Excel.Functions.SPG(A349, "SP_TOTAL_REV", "CY2023")</f>
        <v>5154500</v>
      </c>
      <c r="C349" s="4">
        <f>_xll.SNL.Clients.Office.Excel.Functions.SPG(A349,"IQ_AVG_DILUT_SHARES_OUT","CY2023")</f>
        <v>362350000</v>
      </c>
      <c r="D349" s="5">
        <f>_xll.SNL.Clients.Office.Excel.Functions.SPG(A349, "IQ_DILUT_EPS_NORM", "CY2023")</f>
        <v>3.722</v>
      </c>
      <c r="E349">
        <f t="shared" si="20"/>
        <v>1348666.7</v>
      </c>
      <c r="F349">
        <f t="shared" si="21"/>
        <v>0.26164840430691627</v>
      </c>
      <c r="G349" s="11" t="s">
        <v>348</v>
      </c>
      <c r="H349" s="4" cm="1">
        <f t="array" ref="H349">_xll.SNL.Clients.Office.Excel.Functions.SPG(G349, "SP_TOTAL_REV", "CY2023")</f>
        <v>5154500</v>
      </c>
      <c r="I349" s="4">
        <f>_xll.SNL.Clients.Office.Excel.Functions.SPG(G349,"IQ_AVG_DILUT_SHARES_OUT","CY2023")</f>
        <v>362350000</v>
      </c>
      <c r="J349" s="5">
        <f>_xll.SNL.Clients.Office.Excel.Functions.SPG(G349, "IQ_DILUT_EPS_NORM", "CY2023")</f>
        <v>3.722</v>
      </c>
      <c r="K349">
        <f t="shared" si="22"/>
        <v>1348666.7</v>
      </c>
      <c r="L349">
        <f t="shared" si="23"/>
        <v>0.26164840430691627</v>
      </c>
    </row>
    <row r="350" spans="1:12" x14ac:dyDescent="0.3">
      <c r="A350" s="11" t="s">
        <v>349</v>
      </c>
      <c r="B350" s="4" cm="1">
        <f t="array" ref="B350">_xll.SNL.Clients.Office.Excel.Functions.SPG(A350, "SP_TOTAL_REV", "CY2023")</f>
        <v>1693700</v>
      </c>
      <c r="C350" s="4">
        <f>_xll.SNL.Clients.Office.Excel.Functions.SPG(A350,"IQ_AVG_DILUT_SHARES_OUT","CY2023")</f>
        <v>58000000</v>
      </c>
      <c r="D350" s="5">
        <f>_xll.SNL.Clients.Office.Excel.Functions.SPG(A350, "IQ_DILUT_EPS_NORM", "CY2023")</f>
        <v>5.1029999999999998</v>
      </c>
      <c r="E350">
        <f t="shared" si="20"/>
        <v>295974</v>
      </c>
      <c r="F350">
        <f t="shared" si="21"/>
        <v>0.17474995571824997</v>
      </c>
      <c r="G350" s="11" t="s">
        <v>349</v>
      </c>
      <c r="H350" s="4" cm="1">
        <f t="array" ref="H350">_xll.SNL.Clients.Office.Excel.Functions.SPG(G350, "SP_TOTAL_REV", "CY2023")</f>
        <v>1693700</v>
      </c>
      <c r="I350" s="4">
        <f>_xll.SNL.Clients.Office.Excel.Functions.SPG(G350,"IQ_AVG_DILUT_SHARES_OUT","CY2023")</f>
        <v>58000000</v>
      </c>
      <c r="J350" s="5">
        <f>_xll.SNL.Clients.Office.Excel.Functions.SPG(G350, "IQ_DILUT_EPS_NORM", "CY2023")</f>
        <v>5.1029999999999998</v>
      </c>
      <c r="K350">
        <f t="shared" si="22"/>
        <v>295974</v>
      </c>
      <c r="L350">
        <f t="shared" si="23"/>
        <v>0.17474995571824997</v>
      </c>
    </row>
    <row r="351" spans="1:12" x14ac:dyDescent="0.3">
      <c r="A351" s="11" t="s">
        <v>350</v>
      </c>
      <c r="B351" s="4" cm="1">
        <f t="array" ref="B351">_xll.SNL.Clients.Office.Excel.Functions.SPG(A351, "SP_TOTAL_REV", "CY2023")</f>
        <v>29771000</v>
      </c>
      <c r="C351" s="4">
        <f>_xll.SNL.Clients.Office.Excel.Functions.SPG(A351,"IQ_AVG_DILUT_SHARES_OUT","CY2023")</f>
        <v>1107000000</v>
      </c>
      <c r="D351" s="5">
        <f>_xll.SNL.Clients.Office.Excel.Functions.SPG(A351, "IQ_DILUT_EPS_NORM", "CY2023")</f>
        <v>2.8119999999999998</v>
      </c>
      <c r="E351">
        <f t="shared" si="20"/>
        <v>3112884</v>
      </c>
      <c r="F351">
        <f t="shared" si="21"/>
        <v>0.10456094857411576</v>
      </c>
      <c r="G351" s="11" t="s">
        <v>350</v>
      </c>
      <c r="H351" s="4" cm="1">
        <f t="array" ref="H351">_xll.SNL.Clients.Office.Excel.Functions.SPG(G351, "SP_TOTAL_REV", "CY2023")</f>
        <v>29771000</v>
      </c>
      <c r="I351" s="4">
        <f>_xll.SNL.Clients.Office.Excel.Functions.SPG(G351,"IQ_AVG_DILUT_SHARES_OUT","CY2023")</f>
        <v>1107000000</v>
      </c>
      <c r="J351" s="5">
        <f>_xll.SNL.Clients.Office.Excel.Functions.SPG(G351, "IQ_DILUT_EPS_NORM", "CY2023")</f>
        <v>2.8119999999999998</v>
      </c>
      <c r="K351">
        <f t="shared" si="22"/>
        <v>3112884</v>
      </c>
      <c r="L351">
        <f t="shared" si="23"/>
        <v>0.10456094857411576</v>
      </c>
    </row>
    <row r="352" spans="1:12" x14ac:dyDescent="0.3">
      <c r="A352" s="11" t="s">
        <v>351</v>
      </c>
      <c r="B352" s="4" cm="1">
        <f t="array" ref="B352">_xll.SNL.Clients.Office.Excel.Functions.SPG(A352, "SP_TOTAL_REV", "CY2023")</f>
        <v>4104500</v>
      </c>
      <c r="C352" s="4">
        <f>_xll.SNL.Clients.Office.Excel.Functions.SPG(A352,"IQ_AVG_DILUT_SHARES_OUT","CY2023")</f>
        <v>166300000</v>
      </c>
      <c r="D352" s="5">
        <f>_xll.SNL.Clients.Office.Excel.Functions.SPG(A352, "IQ_DILUT_EPS_NORM", "CY2023")</f>
        <v>2.5299999999999998</v>
      </c>
      <c r="E352">
        <f t="shared" si="20"/>
        <v>420738.99999999994</v>
      </c>
      <c r="F352">
        <f t="shared" si="21"/>
        <v>0.10250676087221341</v>
      </c>
      <c r="G352" s="11" t="s">
        <v>351</v>
      </c>
      <c r="H352" s="4" cm="1">
        <f t="array" ref="H352">_xll.SNL.Clients.Office.Excel.Functions.SPG(G352, "SP_TOTAL_REV", "CY2023")</f>
        <v>4104500</v>
      </c>
      <c r="I352" s="4">
        <f>_xll.SNL.Clients.Office.Excel.Functions.SPG(G352,"IQ_AVG_DILUT_SHARES_OUT","CY2023")</f>
        <v>166300000</v>
      </c>
      <c r="J352" s="5">
        <f>_xll.SNL.Clients.Office.Excel.Functions.SPG(G352, "IQ_DILUT_EPS_NORM", "CY2023")</f>
        <v>2.5299999999999998</v>
      </c>
      <c r="K352">
        <f t="shared" si="22"/>
        <v>420738.99999999994</v>
      </c>
      <c r="L352">
        <f t="shared" si="23"/>
        <v>0.10250676087221341</v>
      </c>
    </row>
    <row r="353" spans="1:12" x14ac:dyDescent="0.3">
      <c r="A353" s="11" t="s">
        <v>352</v>
      </c>
      <c r="B353" s="4" cm="1">
        <f t="array" ref="B353">_xll.SNL.Clients.Office.Excel.Functions.SPG(A353, "SP_TOTAL_REV", "CY2023")</f>
        <v>91471000</v>
      </c>
      <c r="C353" s="4">
        <f>_xll.SNL.Clients.Office.Excel.Functions.SPG(A353,"IQ_AVG_DILUT_SHARES_OUT","CY2023")</f>
        <v>1383000000</v>
      </c>
      <c r="D353" s="5">
        <f>_xll.SNL.Clients.Office.Excel.Functions.SPG(A353, "IQ_DILUT_EPS_NORM", "CY2023")</f>
        <v>5.9039999999999999</v>
      </c>
      <c r="E353">
        <f t="shared" si="20"/>
        <v>8165232</v>
      </c>
      <c r="F353">
        <f t="shared" si="21"/>
        <v>8.9265800089645894E-2</v>
      </c>
      <c r="G353" s="11" t="s">
        <v>352</v>
      </c>
      <c r="H353" s="4" cm="1">
        <f t="array" ref="H353">_xll.SNL.Clients.Office.Excel.Functions.SPG(G353, "SP_TOTAL_REV", "CY2023")</f>
        <v>91471000</v>
      </c>
      <c r="I353" s="4">
        <f>_xll.SNL.Clients.Office.Excel.Functions.SPG(G353,"IQ_AVG_DILUT_SHARES_OUT","CY2023")</f>
        <v>1383000000</v>
      </c>
      <c r="J353" s="5">
        <f>_xll.SNL.Clients.Office.Excel.Functions.SPG(G353, "IQ_DILUT_EPS_NORM", "CY2023")</f>
        <v>5.9039999999999999</v>
      </c>
      <c r="K353">
        <f t="shared" si="22"/>
        <v>8165232</v>
      </c>
      <c r="L353">
        <f t="shared" si="23"/>
        <v>8.9265800089645894E-2</v>
      </c>
    </row>
    <row r="354" spans="1:12" x14ac:dyDescent="0.3">
      <c r="A354" s="11" t="s">
        <v>353</v>
      </c>
      <c r="B354" s="4" cm="1">
        <f t="array" ref="B354">_xll.SNL.Clients.Office.Excel.Functions.SPG(A354, "SP_TOTAL_REV", "CY2023")</f>
        <v>59554000</v>
      </c>
      <c r="C354" s="4">
        <f>_xll.SNL.Clients.Office.Excel.Functions.SPG(A354,"IQ_AVG_DILUT_SHARES_OUT","CY2023")</f>
        <v>5709000000</v>
      </c>
      <c r="D354" s="5">
        <f>_xll.SNL.Clients.Office.Excel.Functions.SPG(A354, "IQ_DILUT_EPS_NORM", "CY2023")</f>
        <v>1.4490000000000001</v>
      </c>
      <c r="E354">
        <f t="shared" si="20"/>
        <v>8272341</v>
      </c>
      <c r="F354">
        <f t="shared" si="21"/>
        <v>0.13890487624676764</v>
      </c>
      <c r="G354" s="11" t="s">
        <v>353</v>
      </c>
      <c r="H354" s="4" cm="1">
        <f t="array" ref="H354">_xll.SNL.Clients.Office.Excel.Functions.SPG(G354, "SP_TOTAL_REV", "CY2023")</f>
        <v>59554000</v>
      </c>
      <c r="I354" s="4">
        <f>_xll.SNL.Clients.Office.Excel.Functions.SPG(G354,"IQ_AVG_DILUT_SHARES_OUT","CY2023")</f>
        <v>5709000000</v>
      </c>
      <c r="J354" s="5">
        <f>_xll.SNL.Clients.Office.Excel.Functions.SPG(G354, "IQ_DILUT_EPS_NORM", "CY2023")</f>
        <v>1.4490000000000001</v>
      </c>
      <c r="K354">
        <f t="shared" si="22"/>
        <v>8272341</v>
      </c>
      <c r="L354">
        <f t="shared" si="23"/>
        <v>0.13890487624676764</v>
      </c>
    </row>
    <row r="355" spans="1:12" x14ac:dyDescent="0.3">
      <c r="A355" s="11" t="s">
        <v>354</v>
      </c>
      <c r="B355" s="4" cm="1">
        <f t="array" ref="B355">_xll.SNL.Clients.Office.Excel.Functions.SPG(A355, "SP_TOTAL_REV", "CY2023")</f>
        <v>24428000</v>
      </c>
      <c r="C355" s="4">
        <f>_xll.SNL.Clients.Office.Excel.Functions.SPG(A355,"IQ_AVG_DILUT_SHARES_OUT","CY2023")</f>
        <v>2138000000</v>
      </c>
      <c r="D355" s="5">
        <f>_xll.SNL.Clients.Office.Excel.Functions.SPG(A355, "IQ_DILUT_EPS_NORM", "CY2023")</f>
        <v>0.38500000000000001</v>
      </c>
      <c r="E355">
        <f t="shared" si="20"/>
        <v>823130</v>
      </c>
      <c r="F355">
        <f t="shared" si="21"/>
        <v>3.3696168331422957E-2</v>
      </c>
      <c r="G355" s="11" t="s">
        <v>354</v>
      </c>
      <c r="H355" s="4" cm="1">
        <f t="array" ref="H355">_xll.SNL.Clients.Office.Excel.Functions.SPG(G355, "SP_TOTAL_REV", "CY2023")</f>
        <v>24428000</v>
      </c>
      <c r="I355" s="4">
        <f>_xll.SNL.Clients.Office.Excel.Functions.SPG(G355,"IQ_AVG_DILUT_SHARES_OUT","CY2023")</f>
        <v>2138000000</v>
      </c>
      <c r="J355" s="5">
        <f>_xll.SNL.Clients.Office.Excel.Functions.SPG(G355, "IQ_DILUT_EPS_NORM", "CY2023")</f>
        <v>0.38500000000000001</v>
      </c>
      <c r="K355">
        <f t="shared" si="22"/>
        <v>823130</v>
      </c>
      <c r="L355">
        <f t="shared" si="23"/>
        <v>3.3696168331422957E-2</v>
      </c>
    </row>
    <row r="356" spans="1:12" x14ac:dyDescent="0.3">
      <c r="A356" s="11" t="s">
        <v>355</v>
      </c>
      <c r="B356" s="4" cm="1">
        <f t="array" ref="B356">_xll.SNL.Clients.Office.Excel.Functions.SPG(A356, "SP_TOTAL_REV", "CY2023")</f>
        <v>35174000</v>
      </c>
      <c r="C356" s="4">
        <f>_xll.SNL.Clients.Office.Excel.Functions.SPG(A356,"IQ_AVG_DILUT_SHARES_OUT","CY2023")</f>
        <v>1553000000</v>
      </c>
      <c r="D356" s="5">
        <f>_xll.SNL.Clients.Office.Excel.Functions.SPG(A356, "IQ_DILUT_EPS_NORM", "CY2023")</f>
        <v>4.4690000000000003</v>
      </c>
      <c r="E356">
        <f t="shared" si="20"/>
        <v>6940357</v>
      </c>
      <c r="F356">
        <f t="shared" si="21"/>
        <v>0.19731497697162678</v>
      </c>
      <c r="G356" s="11" t="s">
        <v>355</v>
      </c>
      <c r="H356" s="4" cm="1">
        <f t="array" ref="H356">_xll.SNL.Clients.Office.Excel.Functions.SPG(G356, "SP_TOTAL_REV", "CY2023")</f>
        <v>35174000</v>
      </c>
      <c r="I356" s="4">
        <f>_xll.SNL.Clients.Office.Excel.Functions.SPG(G356,"IQ_AVG_DILUT_SHARES_OUT","CY2023")</f>
        <v>1553000000</v>
      </c>
      <c r="J356" s="5">
        <f>_xll.SNL.Clients.Office.Excel.Functions.SPG(G356, "IQ_DILUT_EPS_NORM", "CY2023")</f>
        <v>4.4690000000000003</v>
      </c>
      <c r="K356">
        <f t="shared" si="22"/>
        <v>6940357</v>
      </c>
      <c r="L356">
        <f t="shared" si="23"/>
        <v>0.19731497697162678</v>
      </c>
    </row>
    <row r="357" spans="1:12" x14ac:dyDescent="0.3">
      <c r="A357" s="11" t="s">
        <v>356</v>
      </c>
      <c r="B357" s="4" cm="1">
        <f t="array" ref="B357">_xll.SNL.Clients.Office.Excel.Functions.SPG(A357, "SP_TOTAL_REV", "CY2023")</f>
        <v>147399000</v>
      </c>
      <c r="C357" s="4">
        <f>_xll.SNL.Clients.Office.Excel.Functions.SPG(A357,"IQ_AVG_DILUT_SHARES_OUT","CY2023")</f>
        <v>453210000</v>
      </c>
      <c r="D357" s="5">
        <f>_xll.SNL.Clients.Office.Excel.Functions.SPG(A357, "IQ_DILUT_EPS_NORM", "CY2023")</f>
        <v>12.787000000000001</v>
      </c>
      <c r="E357">
        <f t="shared" si="20"/>
        <v>5795196.2699999996</v>
      </c>
      <c r="F357">
        <f t="shared" si="21"/>
        <v>3.9316387967353914E-2</v>
      </c>
      <c r="G357" s="11" t="s">
        <v>356</v>
      </c>
      <c r="H357" s="4" cm="1">
        <f t="array" ref="H357">_xll.SNL.Clients.Office.Excel.Functions.SPG(G357, "SP_TOTAL_REV", "CY2023")</f>
        <v>147399000</v>
      </c>
      <c r="I357" s="4">
        <f>_xll.SNL.Clients.Office.Excel.Functions.SPG(G357,"IQ_AVG_DILUT_SHARES_OUT","CY2023")</f>
        <v>453210000</v>
      </c>
      <c r="J357" s="5">
        <f>_xll.SNL.Clients.Office.Excel.Functions.SPG(G357, "IQ_DILUT_EPS_NORM", "CY2023")</f>
        <v>12.787000000000001</v>
      </c>
      <c r="K357">
        <f t="shared" si="22"/>
        <v>5795196.2699999996</v>
      </c>
      <c r="L357">
        <f t="shared" si="23"/>
        <v>3.9316387967353914E-2</v>
      </c>
    </row>
    <row r="358" spans="1:12" x14ac:dyDescent="0.3">
      <c r="A358" s="11" t="s">
        <v>357</v>
      </c>
      <c r="B358" s="4" cm="1">
        <f t="array" ref="B358">_xll.SNL.Clients.Office.Excel.Functions.SPG(A358, "SP_TOTAL_REV", "CY2023")</f>
        <v>4695991</v>
      </c>
      <c r="C358" s="4">
        <f>_xll.SNL.Clients.Office.Excel.Functions.SPG(A358,"IQ_AVG_DILUT_SHARES_OUT","CY2023")</f>
        <v>113804000</v>
      </c>
      <c r="D358" s="5">
        <f>_xll.SNL.Clients.Office.Excel.Functions.SPG(A358, "IQ_DILUT_EPS_NORM", "CY2023")</f>
        <v>3.105</v>
      </c>
      <c r="E358">
        <f t="shared" si="20"/>
        <v>353361.42</v>
      </c>
      <c r="F358">
        <f t="shared" si="21"/>
        <v>7.5247465337987235E-2</v>
      </c>
      <c r="G358" s="11" t="s">
        <v>357</v>
      </c>
      <c r="H358" s="4" cm="1">
        <f t="array" ref="H358">_xll.SNL.Clients.Office.Excel.Functions.SPG(G358, "SP_TOTAL_REV", "CY2023")</f>
        <v>4695991</v>
      </c>
      <c r="I358" s="4">
        <f>_xll.SNL.Clients.Office.Excel.Functions.SPG(G358,"IQ_AVG_DILUT_SHARES_OUT","CY2023")</f>
        <v>113804000</v>
      </c>
      <c r="J358" s="5">
        <f>_xll.SNL.Clients.Office.Excel.Functions.SPG(G358, "IQ_DILUT_EPS_NORM", "CY2023")</f>
        <v>3.105</v>
      </c>
      <c r="K358">
        <f t="shared" si="22"/>
        <v>353361.42</v>
      </c>
      <c r="L358">
        <f t="shared" si="23"/>
        <v>7.5247465337987235E-2</v>
      </c>
    </row>
    <row r="359" spans="1:12" x14ac:dyDescent="0.3">
      <c r="A359" s="11" t="s">
        <v>358</v>
      </c>
      <c r="B359" s="4" cm="1">
        <f t="array" ref="B359">_xll.SNL.Clients.Office.Excel.Functions.SPG(A359, "SP_TOTAL_REV", "CY2023")</f>
        <v>5541595</v>
      </c>
      <c r="C359" s="4">
        <f>_xll.SNL.Clients.Office.Excel.Functions.SPG(A359,"IQ_AVG_DILUT_SHARES_OUT","CY2023")</f>
        <v>38997000</v>
      </c>
      <c r="D359" s="5">
        <f>_xll.SNL.Clients.Office.Excel.Functions.SPG(A359, "IQ_DILUT_EPS_NORM", "CY2023")</f>
        <v>11.04</v>
      </c>
      <c r="E359">
        <f t="shared" si="20"/>
        <v>430526.87999999995</v>
      </c>
      <c r="F359">
        <f t="shared" si="21"/>
        <v>7.7690065766264041E-2</v>
      </c>
      <c r="G359" s="11" t="s">
        <v>358</v>
      </c>
      <c r="H359" s="4" cm="1">
        <f t="array" ref="H359">_xll.SNL.Clients.Office.Excel.Functions.SPG(G359, "SP_TOTAL_REV", "CY2023")</f>
        <v>5541595</v>
      </c>
      <c r="I359" s="4">
        <f>_xll.SNL.Clients.Office.Excel.Functions.SPG(G359,"IQ_AVG_DILUT_SHARES_OUT","CY2023")</f>
        <v>38997000</v>
      </c>
      <c r="J359" s="5">
        <f>_xll.SNL.Clients.Office.Excel.Functions.SPG(G359, "IQ_DILUT_EPS_NORM", "CY2023")</f>
        <v>11.04</v>
      </c>
      <c r="K359">
        <f t="shared" si="22"/>
        <v>430526.87999999995</v>
      </c>
      <c r="L359">
        <f t="shared" si="23"/>
        <v>7.7690065766264041E-2</v>
      </c>
    </row>
    <row r="360" spans="1:12" x14ac:dyDescent="0.3">
      <c r="A360" s="11" t="s">
        <v>359</v>
      </c>
      <c r="B360" s="4" cm="1">
        <f t="array" ref="B360">_xll.SNL.Clients.Office.Excel.Functions.SPG(A360, "SP_TOTAL_REV", "CY2023")</f>
        <v>16242000</v>
      </c>
      <c r="C360" s="4">
        <f>_xll.SNL.Clients.Office.Excel.Functions.SPG(A360,"IQ_AVG_DILUT_SHARES_OUT","CY2023")</f>
        <v>237200000</v>
      </c>
      <c r="D360" s="5">
        <f>_xll.SNL.Clients.Office.Excel.Functions.SPG(A360, "IQ_DILUT_EPS_NORM", "CY2023")</f>
        <v>5.2770000000000001</v>
      </c>
      <c r="E360">
        <f t="shared" si="20"/>
        <v>1251704.3999999999</v>
      </c>
      <c r="F360">
        <f t="shared" si="21"/>
        <v>7.7065903213889911E-2</v>
      </c>
      <c r="G360" s="11" t="s">
        <v>359</v>
      </c>
      <c r="H360" s="4" cm="1">
        <f t="array" ref="H360">_xll.SNL.Clients.Office.Excel.Functions.SPG(G360, "SP_TOTAL_REV", "CY2023")</f>
        <v>16242000</v>
      </c>
      <c r="I360" s="4">
        <f>_xll.SNL.Clients.Office.Excel.Functions.SPG(G360,"IQ_AVG_DILUT_SHARES_OUT","CY2023")</f>
        <v>237200000</v>
      </c>
      <c r="J360" s="5">
        <f>_xll.SNL.Clients.Office.Excel.Functions.SPG(G360, "IQ_DILUT_EPS_NORM", "CY2023")</f>
        <v>5.2770000000000001</v>
      </c>
      <c r="K360">
        <f t="shared" si="22"/>
        <v>1251704.3999999999</v>
      </c>
      <c r="L360">
        <f t="shared" si="23"/>
        <v>7.7065903213889911E-2</v>
      </c>
    </row>
    <row r="361" spans="1:12" x14ac:dyDescent="0.3">
      <c r="A361" s="11" t="s">
        <v>360</v>
      </c>
      <c r="B361" s="4" cm="1">
        <f t="array" ref="B361">_xll.SNL.Clients.Office.Excel.Functions.SPG(A361, "SP_TOTAL_REV", "CY2023")</f>
        <v>8312000</v>
      </c>
      <c r="C361" s="4">
        <f>_xll.SNL.Clients.Office.Excel.Functions.SPG(A361,"IQ_AVG_DILUT_SHARES_OUT","CY2023")</f>
        <v>738166000</v>
      </c>
      <c r="D361" s="5">
        <f>_xll.SNL.Clients.Office.Excel.Functions.SPG(A361, "IQ_DILUT_EPS_NORM", "CY2023")</f>
        <v>0.996</v>
      </c>
      <c r="E361">
        <f t="shared" si="20"/>
        <v>735213.33600000001</v>
      </c>
      <c r="F361">
        <f t="shared" si="21"/>
        <v>8.8452037536092404E-2</v>
      </c>
      <c r="G361" s="11" t="s">
        <v>360</v>
      </c>
      <c r="H361" s="4" cm="1">
        <f t="array" ref="H361">_xll.SNL.Clients.Office.Excel.Functions.SPG(G361, "SP_TOTAL_REV", "CY2023")</f>
        <v>8312000</v>
      </c>
      <c r="I361" s="4">
        <f>_xll.SNL.Clients.Office.Excel.Functions.SPG(G361,"IQ_AVG_DILUT_SHARES_OUT","CY2023")</f>
        <v>738166000</v>
      </c>
      <c r="J361" s="5">
        <f>_xll.SNL.Clients.Office.Excel.Functions.SPG(G361, "IQ_DILUT_EPS_NORM", "CY2023")</f>
        <v>0.996</v>
      </c>
      <c r="K361">
        <f t="shared" si="22"/>
        <v>735213.33600000001</v>
      </c>
      <c r="L361">
        <f t="shared" si="23"/>
        <v>8.8452037536092404E-2</v>
      </c>
    </row>
    <row r="362" spans="1:12" x14ac:dyDescent="0.3">
      <c r="A362" s="11" t="s">
        <v>361</v>
      </c>
      <c r="B362" s="4" cm="1">
        <f t="array" ref="B362">_xll.SNL.Clients.Office.Excel.Functions.SPG(A362, "SP_TOTAL_REV", "CY2023")</f>
        <v>13665800</v>
      </c>
      <c r="C362" s="4">
        <f>_xll.SNL.Clients.Office.Excel.Functions.SPG(A362,"IQ_AVG_DILUT_SHARES_OUT","CY2023")</f>
        <v>244600000</v>
      </c>
      <c r="D362" s="5">
        <f>_xll.SNL.Clients.Office.Excel.Functions.SPG(A362, "IQ_DILUT_EPS_NORM", "CY2023")</f>
        <v>1.696</v>
      </c>
      <c r="E362">
        <f t="shared" si="20"/>
        <v>414841.59999999998</v>
      </c>
      <c r="F362">
        <f t="shared" si="21"/>
        <v>3.0356188441218221E-2</v>
      </c>
      <c r="G362" s="11" t="s">
        <v>361</v>
      </c>
      <c r="H362" s="4" cm="1">
        <f t="array" ref="H362">_xll.SNL.Clients.Office.Excel.Functions.SPG(G362, "SP_TOTAL_REV", "CY2023")</f>
        <v>13665800</v>
      </c>
      <c r="I362" s="4">
        <f>_xll.SNL.Clients.Office.Excel.Functions.SPG(G362,"IQ_AVG_DILUT_SHARES_OUT","CY2023")</f>
        <v>244600000</v>
      </c>
      <c r="J362" s="5">
        <f>_xll.SNL.Clients.Office.Excel.Functions.SPG(G362, "IQ_DILUT_EPS_NORM", "CY2023")</f>
        <v>1.696</v>
      </c>
      <c r="K362">
        <f t="shared" si="22"/>
        <v>414841.59999999998</v>
      </c>
      <c r="L362">
        <f t="shared" si="23"/>
        <v>3.0356188441218221E-2</v>
      </c>
    </row>
    <row r="363" spans="1:12" x14ac:dyDescent="0.3">
      <c r="A363" s="11" t="s">
        <v>362</v>
      </c>
      <c r="B363" s="4" cm="1">
        <f t="array" ref="B363">_xll.SNL.Clients.Office.Excel.Functions.SPG(A363, "SP_TOTAL_REV", "CY2023")</f>
        <v>8028436</v>
      </c>
      <c r="C363" s="4">
        <f>_xll.SNL.Clients.Office.Excel.Functions.SPG(A363,"IQ_AVG_DILUT_SHARES_OUT","CY2023")</f>
        <v>951791000</v>
      </c>
      <c r="D363" s="5">
        <f>_xll.SNL.Clients.Office.Excel.Functions.SPG(A363, "IQ_DILUT_EPS_NORM", "CY2023")</f>
        <v>1.66</v>
      </c>
      <c r="E363">
        <f t="shared" si="20"/>
        <v>1579973.06</v>
      </c>
      <c r="F363">
        <f t="shared" si="21"/>
        <v>0.19679711714710063</v>
      </c>
      <c r="G363" s="11" t="s">
        <v>362</v>
      </c>
      <c r="H363" s="4" cm="1">
        <f t="array" ref="H363">_xll.SNL.Clients.Office.Excel.Functions.SPG(G363, "SP_TOTAL_REV", "CY2023")</f>
        <v>8028436</v>
      </c>
      <c r="I363" s="4">
        <f>_xll.SNL.Clients.Office.Excel.Functions.SPG(G363,"IQ_AVG_DILUT_SHARES_OUT","CY2023")</f>
        <v>951791000</v>
      </c>
      <c r="J363" s="5">
        <f>_xll.SNL.Clients.Office.Excel.Functions.SPG(G363, "IQ_DILUT_EPS_NORM", "CY2023")</f>
        <v>1.66</v>
      </c>
      <c r="K363">
        <f t="shared" si="22"/>
        <v>1579973.06</v>
      </c>
      <c r="L363">
        <f t="shared" si="23"/>
        <v>0.19679711714710063</v>
      </c>
    </row>
    <row r="364" spans="1:12" x14ac:dyDescent="0.3">
      <c r="A364" s="11" t="s">
        <v>363</v>
      </c>
      <c r="B364" s="4" cm="1">
        <f t="array" ref="B364">_xll.SNL.Clients.Office.Excel.Functions.SPG(A364, "SP_TOTAL_REV", "CY2023")</f>
        <v>53979000</v>
      </c>
      <c r="C364" s="4">
        <f>_xll.SNL.Clients.Office.Excel.Functions.SPG(A364,"IQ_AVG_DILUT_SHARES_OUT","CY2023")</f>
        <v>364600000</v>
      </c>
      <c r="D364" s="5">
        <f>_xll.SNL.Clients.Office.Excel.Functions.SPG(A364, "IQ_DILUT_EPS_NORM", "CY2023")</f>
        <v>5.9930000000000003</v>
      </c>
      <c r="E364">
        <f t="shared" si="20"/>
        <v>2185047.7999999998</v>
      </c>
      <c r="F364">
        <f t="shared" si="21"/>
        <v>4.0479590211007978E-2</v>
      </c>
      <c r="G364" s="11" t="s">
        <v>363</v>
      </c>
      <c r="H364" s="4" cm="1">
        <f t="array" ref="H364">_xll.SNL.Clients.Office.Excel.Functions.SPG(G364, "SP_TOTAL_REV", "CY2023")</f>
        <v>53979000</v>
      </c>
      <c r="I364" s="4">
        <f>_xll.SNL.Clients.Office.Excel.Functions.SPG(G364,"IQ_AVG_DILUT_SHARES_OUT","CY2023")</f>
        <v>364600000</v>
      </c>
      <c r="J364" s="5">
        <f>_xll.SNL.Clients.Office.Excel.Functions.SPG(G364, "IQ_DILUT_EPS_NORM", "CY2023")</f>
        <v>5.9930000000000003</v>
      </c>
      <c r="K364">
        <f t="shared" si="22"/>
        <v>2185047.7999999998</v>
      </c>
      <c r="L364">
        <f t="shared" si="23"/>
        <v>4.0479590211007978E-2</v>
      </c>
    </row>
    <row r="365" spans="1:12" x14ac:dyDescent="0.3">
      <c r="A365" s="11" t="s">
        <v>364</v>
      </c>
      <c r="B365" s="4" cm="1">
        <f t="array" ref="B365">_xll.SNL.Clients.Office.Excel.Functions.SPG(A365, "SP_TOTAL_REV", "CY2023")</f>
        <v>2181357</v>
      </c>
      <c r="C365" s="4">
        <f>_xll.SNL.Clients.Office.Excel.Functions.SPG(A365,"IQ_AVG_DILUT_SHARES_OUT","CY2023")</f>
        <v>119699500</v>
      </c>
      <c r="D365" s="5">
        <f>_xll.SNL.Clients.Office.Excel.Functions.SPG(A365, "IQ_DILUT_EPS_NORM", "CY2023")</f>
        <v>1.83</v>
      </c>
      <c r="E365">
        <f t="shared" si="20"/>
        <v>219050.08499999999</v>
      </c>
      <c r="F365">
        <f t="shared" si="21"/>
        <v>0.10041918172953808</v>
      </c>
      <c r="G365" s="11" t="s">
        <v>364</v>
      </c>
      <c r="H365" s="4" cm="1">
        <f t="array" ref="H365">_xll.SNL.Clients.Office.Excel.Functions.SPG(G365, "SP_TOTAL_REV", "CY2023")</f>
        <v>2181357</v>
      </c>
      <c r="I365" s="4">
        <f>_xll.SNL.Clients.Office.Excel.Functions.SPG(G365,"IQ_AVG_DILUT_SHARES_OUT","CY2023")</f>
        <v>119699500</v>
      </c>
      <c r="J365" s="5">
        <f>_xll.SNL.Clients.Office.Excel.Functions.SPG(G365, "IQ_DILUT_EPS_NORM", "CY2023")</f>
        <v>1.83</v>
      </c>
      <c r="K365">
        <f t="shared" si="22"/>
        <v>219050.08499999999</v>
      </c>
      <c r="L365">
        <f t="shared" si="23"/>
        <v>0.10041918172953808</v>
      </c>
    </row>
    <row r="366" spans="1:12" x14ac:dyDescent="0.3">
      <c r="A366" s="11" t="s">
        <v>365</v>
      </c>
      <c r="B366" s="4" cm="1">
        <f t="array" ref="B366">_xll.SNL.Clients.Office.Excel.Functions.SPG(A366, "SP_TOTAL_REV", "CY2023")</f>
        <v>11237000</v>
      </c>
      <c r="C366" s="4">
        <f>_xll.SNL.Clients.Office.Excel.Functions.SPG(A366,"IQ_AVG_DILUT_SHARES_OUT","CY2023")</f>
        <v>500000000</v>
      </c>
      <c r="D366" s="5">
        <f>_xll.SNL.Clients.Office.Excel.Functions.SPG(A366, "IQ_DILUT_EPS_NORM", "CY2023")</f>
        <v>3.6240000000000001</v>
      </c>
      <c r="E366">
        <f t="shared" si="20"/>
        <v>1812000</v>
      </c>
      <c r="F366">
        <f t="shared" si="21"/>
        <v>0.16125300347067723</v>
      </c>
      <c r="G366" s="11" t="s">
        <v>365</v>
      </c>
      <c r="H366" s="4" cm="1">
        <f t="array" ref="H366">_xll.SNL.Clients.Office.Excel.Functions.SPG(G366, "SP_TOTAL_REV", "CY2023")</f>
        <v>11237000</v>
      </c>
      <c r="I366" s="4">
        <f>_xll.SNL.Clients.Office.Excel.Functions.SPG(G366,"IQ_AVG_DILUT_SHARES_OUT","CY2023")</f>
        <v>500000000</v>
      </c>
      <c r="J366" s="5">
        <f>_xll.SNL.Clients.Office.Excel.Functions.SPG(G366, "IQ_DILUT_EPS_NORM", "CY2023")</f>
        <v>3.6240000000000001</v>
      </c>
      <c r="K366">
        <f t="shared" si="22"/>
        <v>1812000</v>
      </c>
      <c r="L366">
        <f t="shared" si="23"/>
        <v>0.16125300347067723</v>
      </c>
    </row>
    <row r="367" spans="1:12" x14ac:dyDescent="0.3">
      <c r="A367" s="11" t="s">
        <v>366</v>
      </c>
      <c r="B367" s="4" cm="1">
        <f t="array" ref="B367">_xll.SNL.Clients.Office.Excel.Functions.SPG(A367, "SP_TOTAL_REV", "CY2023")</f>
        <v>4604572</v>
      </c>
      <c r="C367" s="4">
        <f>_xll.SNL.Clients.Office.Excel.Functions.SPG(A367,"IQ_AVG_DILUT_SHARES_OUT","CY2023")</f>
        <v>176143000</v>
      </c>
      <c r="D367" s="5">
        <f>_xll.SNL.Clients.Office.Excel.Functions.SPG(A367, "IQ_DILUT_EPS_NORM", "CY2023")</f>
        <v>7.6070000000000002</v>
      </c>
      <c r="E367">
        <f t="shared" si="20"/>
        <v>1339919.801</v>
      </c>
      <c r="F367">
        <f t="shared" si="21"/>
        <v>0.29099768686427313</v>
      </c>
      <c r="G367" s="11" t="s">
        <v>366</v>
      </c>
      <c r="H367" s="4" cm="1">
        <f t="array" ref="H367">_xll.SNL.Clients.Office.Excel.Functions.SPG(G367, "SP_TOTAL_REV", "CY2023")</f>
        <v>4604572</v>
      </c>
      <c r="I367" s="4">
        <f>_xll.SNL.Clients.Office.Excel.Functions.SPG(G367,"IQ_AVG_DILUT_SHARES_OUT","CY2023")</f>
        <v>176143000</v>
      </c>
      <c r="J367" s="5">
        <f>_xll.SNL.Clients.Office.Excel.Functions.SPG(G367, "IQ_DILUT_EPS_NORM", "CY2023")</f>
        <v>7.6070000000000002</v>
      </c>
      <c r="K367">
        <f t="shared" si="22"/>
        <v>1339919.801</v>
      </c>
      <c r="L367">
        <f t="shared" si="23"/>
        <v>0.29099768686427313</v>
      </c>
    </row>
    <row r="368" spans="1:12" x14ac:dyDescent="0.3">
      <c r="A368" s="11" t="s">
        <v>367</v>
      </c>
      <c r="B368" s="4" cm="1">
        <f t="array" ref="B368">_xll.SNL.Clients.Office.Excel.Functions.SPG(A368, "SP_TOTAL_REV", "CY2023")</f>
        <v>16061578</v>
      </c>
      <c r="C368" s="4">
        <f>_xll.SNL.Clients.Office.Excel.Functions.SPG(A368,"IQ_AVG_DILUT_SHARES_OUT","CY2023")</f>
        <v>221163000</v>
      </c>
      <c r="D368" s="5">
        <f>_xll.SNL.Clients.Office.Excel.Functions.SPG(A368, "IQ_DILUT_EPS_NORM", "CY2023")</f>
        <v>9.7460000000000004</v>
      </c>
      <c r="E368">
        <f t="shared" si="20"/>
        <v>2155454.5980000002</v>
      </c>
      <c r="F368">
        <f t="shared" si="21"/>
        <v>0.13419942909719085</v>
      </c>
      <c r="G368" s="11" t="s">
        <v>367</v>
      </c>
      <c r="H368" s="4" cm="1">
        <f t="array" ref="H368">_xll.SNL.Clients.Office.Excel.Functions.SPG(G368, "SP_TOTAL_REV", "CY2023")</f>
        <v>16061578</v>
      </c>
      <c r="I368" s="4">
        <f>_xll.SNL.Clients.Office.Excel.Functions.SPG(G368,"IQ_AVG_DILUT_SHARES_OUT","CY2023")</f>
        <v>221163000</v>
      </c>
      <c r="J368" s="5">
        <f>_xll.SNL.Clients.Office.Excel.Functions.SPG(G368, "IQ_DILUT_EPS_NORM", "CY2023")</f>
        <v>9.7460000000000004</v>
      </c>
      <c r="K368">
        <f t="shared" si="22"/>
        <v>2155454.5980000002</v>
      </c>
      <c r="L368">
        <f t="shared" si="23"/>
        <v>0.13419942909719085</v>
      </c>
    </row>
    <row r="369" spans="1:12" x14ac:dyDescent="0.3">
      <c r="A369" s="11" t="s">
        <v>368</v>
      </c>
      <c r="B369" s="4" cm="1">
        <f t="array" ref="B369">_xll.SNL.Clients.Office.Excel.Functions.SPG(A369, "SP_TOTAL_REV", "CY2023")</f>
        <v>36292000</v>
      </c>
      <c r="C369" s="4">
        <f>_xll.SNL.Clients.Office.Excel.Functions.SPG(A369,"IQ_AVG_DILUT_SHARES_OUT","CY2023")</f>
        <v>1125000000</v>
      </c>
      <c r="D369" s="5">
        <f>_xll.SNL.Clients.Office.Excel.Functions.SPG(A369, "IQ_DILUT_EPS_NORM", "CY2023")</f>
        <v>4.9139999999999997</v>
      </c>
      <c r="E369">
        <f t="shared" si="20"/>
        <v>5528250</v>
      </c>
      <c r="F369">
        <f t="shared" si="21"/>
        <v>0.1523269591094456</v>
      </c>
      <c r="G369" s="11" t="s">
        <v>368</v>
      </c>
      <c r="H369" s="4" cm="1">
        <f t="array" ref="H369">_xll.SNL.Clients.Office.Excel.Functions.SPG(G369, "SP_TOTAL_REV", "CY2023")</f>
        <v>36292000</v>
      </c>
      <c r="I369" s="4">
        <f>_xll.SNL.Clients.Office.Excel.Functions.SPG(G369,"IQ_AVG_DILUT_SHARES_OUT","CY2023")</f>
        <v>1125000000</v>
      </c>
      <c r="J369" s="5">
        <f>_xll.SNL.Clients.Office.Excel.Functions.SPG(G369, "IQ_DILUT_EPS_NORM", "CY2023")</f>
        <v>4.9139999999999997</v>
      </c>
      <c r="K369">
        <f t="shared" si="22"/>
        <v>5528250</v>
      </c>
      <c r="L369">
        <f t="shared" si="23"/>
        <v>0.1523269591094456</v>
      </c>
    </row>
    <row r="370" spans="1:12" x14ac:dyDescent="0.3">
      <c r="A370" s="11" t="s">
        <v>369</v>
      </c>
      <c r="B370" s="4" cm="1">
        <f t="array" ref="B370">_xll.SNL.Clients.Office.Excel.Functions.SPG(A370, "SP_TOTAL_REV", "CY2023")</f>
        <v>20882206</v>
      </c>
      <c r="C370" s="4">
        <f>_xll.SNL.Clients.Office.Excel.Functions.SPG(A370,"IQ_AVG_DILUT_SHARES_OUT","CY2023")</f>
        <v>148823000</v>
      </c>
      <c r="D370" s="5">
        <f>_xll.SNL.Clients.Office.Excel.Functions.SPG(A370, "IQ_DILUT_EPS_NORM", "CY2023")</f>
        <v>4.0540000000000003</v>
      </c>
      <c r="E370">
        <f t="shared" si="20"/>
        <v>603328.44200000004</v>
      </c>
      <c r="F370">
        <f t="shared" si="21"/>
        <v>2.889198784841027E-2</v>
      </c>
      <c r="G370" s="11" t="s">
        <v>369</v>
      </c>
      <c r="H370" s="4" cm="1">
        <f t="array" ref="H370">_xll.SNL.Clients.Office.Excel.Functions.SPG(G370, "SP_TOTAL_REV", "CY2023")</f>
        <v>20882206</v>
      </c>
      <c r="I370" s="4">
        <f>_xll.SNL.Clients.Office.Excel.Functions.SPG(G370,"IQ_AVG_DILUT_SHARES_OUT","CY2023")</f>
        <v>148823000</v>
      </c>
      <c r="J370" s="5">
        <f>_xll.SNL.Clients.Office.Excel.Functions.SPG(G370, "IQ_DILUT_EPS_NORM", "CY2023")</f>
        <v>4.0540000000000003</v>
      </c>
      <c r="K370">
        <f t="shared" si="22"/>
        <v>603328.44200000004</v>
      </c>
      <c r="L370">
        <f t="shared" si="23"/>
        <v>2.889198784841027E-2</v>
      </c>
    </row>
    <row r="371" spans="1:12" x14ac:dyDescent="0.3">
      <c r="A371" s="11" t="s">
        <v>370</v>
      </c>
      <c r="B371" s="4" cm="1">
        <f t="array" ref="B371">_xll.SNL.Clients.Office.Excel.Functions.SPG(A371, "SP_TOTAL_REV", "CY2023")</f>
        <v>9252000</v>
      </c>
      <c r="C371" s="4">
        <f>_xll.SNL.Clients.Office.Excel.Functions.SPG(A371,"IQ_AVG_DILUT_SHARES_OUT","CY2023")</f>
        <v>113000000</v>
      </c>
      <c r="D371" s="5">
        <f>_xll.SNL.Clients.Office.Excel.Functions.SPG(A371, "IQ_DILUT_EPS_NORM", "CY2023")</f>
        <v>6.375</v>
      </c>
      <c r="E371">
        <f t="shared" si="20"/>
        <v>720375</v>
      </c>
      <c r="F371">
        <f t="shared" si="21"/>
        <v>7.7861543450064852E-2</v>
      </c>
      <c r="G371" s="11" t="s">
        <v>370</v>
      </c>
      <c r="H371" s="4" cm="1">
        <f t="array" ref="H371">_xll.SNL.Clients.Office.Excel.Functions.SPG(G371, "SP_TOTAL_REV", "CY2023")</f>
        <v>9252000</v>
      </c>
      <c r="I371" s="4">
        <f>_xll.SNL.Clients.Office.Excel.Functions.SPG(G371,"IQ_AVG_DILUT_SHARES_OUT","CY2023")</f>
        <v>113000000</v>
      </c>
      <c r="J371" s="5">
        <f>_xll.SNL.Clients.Office.Excel.Functions.SPG(G371, "IQ_DILUT_EPS_NORM", "CY2023")</f>
        <v>6.375</v>
      </c>
      <c r="K371">
        <f t="shared" si="22"/>
        <v>720375</v>
      </c>
      <c r="L371">
        <f t="shared" si="23"/>
        <v>7.7861543450064852E-2</v>
      </c>
    </row>
    <row r="372" spans="1:12" x14ac:dyDescent="0.3">
      <c r="A372" s="11" t="s">
        <v>371</v>
      </c>
      <c r="B372" s="4" cm="1">
        <f t="array" ref="B372">_xll.SNL.Clients.Office.Excel.Functions.SPG(A372, "SP_TOTAL_REV", "CY2023")</f>
        <v>6604300</v>
      </c>
      <c r="C372" s="4">
        <f>_xll.SNL.Clients.Office.Excel.Functions.SPG(A372,"IQ_AVG_DILUT_SHARES_OUT","CY2023")</f>
        <v>67125000</v>
      </c>
      <c r="D372" s="5">
        <f>_xll.SNL.Clients.Office.Excel.Functions.SPG(A372, "IQ_DILUT_EPS_NORM", "CY2023")</f>
        <v>7.1719999999999997</v>
      </c>
      <c r="E372">
        <f t="shared" si="20"/>
        <v>481420.5</v>
      </c>
      <c r="F372">
        <f t="shared" si="21"/>
        <v>7.2895007797949815E-2</v>
      </c>
      <c r="G372" s="11" t="s">
        <v>371</v>
      </c>
      <c r="H372" s="4" cm="1">
        <f t="array" ref="H372">_xll.SNL.Clients.Office.Excel.Functions.SPG(G372, "SP_TOTAL_REV", "CY2023")</f>
        <v>6604300</v>
      </c>
      <c r="I372" s="4">
        <f>_xll.SNL.Clients.Office.Excel.Functions.SPG(G372,"IQ_AVG_DILUT_SHARES_OUT","CY2023")</f>
        <v>67125000</v>
      </c>
      <c r="J372" s="5">
        <f>_xll.SNL.Clients.Office.Excel.Functions.SPG(G372, "IQ_DILUT_EPS_NORM", "CY2023")</f>
        <v>7.1719999999999997</v>
      </c>
      <c r="K372">
        <f t="shared" si="22"/>
        <v>481420.5</v>
      </c>
      <c r="L372">
        <f t="shared" si="23"/>
        <v>7.2895007797949815E-2</v>
      </c>
    </row>
    <row r="373" spans="1:12" x14ac:dyDescent="0.3">
      <c r="A373" s="11" t="s">
        <v>372</v>
      </c>
      <c r="B373" s="4" cm="1">
        <f t="array" ref="B373">_xll.SNL.Clients.Office.Excel.Functions.SPG(A373, "SP_TOTAL_REV", "CY2023")</f>
        <v>11846000</v>
      </c>
      <c r="C373" s="4">
        <f>_xll.SNL.Clients.Office.Excel.Functions.SPG(A373,"IQ_AVG_DILUT_SHARES_OUT","CY2023")</f>
        <v>215250000</v>
      </c>
      <c r="D373" s="5">
        <f>_xll.SNL.Clients.Office.Excel.Functions.SPG(A373, "IQ_DILUT_EPS_NORM", "CY2023")</f>
        <v>6.7859999999999996</v>
      </c>
      <c r="E373">
        <f t="shared" si="20"/>
        <v>1460686.5</v>
      </c>
      <c r="F373">
        <f t="shared" si="21"/>
        <v>0.12330630592605099</v>
      </c>
      <c r="G373" s="11" t="s">
        <v>372</v>
      </c>
      <c r="H373" s="4" cm="1">
        <f t="array" ref="H373">_xll.SNL.Clients.Office.Excel.Functions.SPG(G373, "SP_TOTAL_REV", "CY2023")</f>
        <v>11846000</v>
      </c>
      <c r="I373" s="4">
        <f>_xll.SNL.Clients.Office.Excel.Functions.SPG(G373,"IQ_AVG_DILUT_SHARES_OUT","CY2023")</f>
        <v>215250000</v>
      </c>
      <c r="J373" s="5">
        <f>_xll.SNL.Clients.Office.Excel.Functions.SPG(G373, "IQ_DILUT_EPS_NORM", "CY2023")</f>
        <v>6.7859999999999996</v>
      </c>
      <c r="K373">
        <f t="shared" si="22"/>
        <v>1460686.5</v>
      </c>
      <c r="L373">
        <f t="shared" si="23"/>
        <v>0.12330630592605099</v>
      </c>
    </row>
    <row r="374" spans="1:12" x14ac:dyDescent="0.3">
      <c r="A374" s="11" t="s">
        <v>373</v>
      </c>
      <c r="B374" s="4" cm="1">
        <f t="array" ref="B374">_xll.SNL.Clients.Office.Excel.Functions.SPG(A374, "SP_TOTAL_REV", "CY2023")</f>
        <v>4091914</v>
      </c>
      <c r="C374" s="4">
        <f>_xll.SNL.Clients.Office.Excel.Functions.SPG(A374,"IQ_AVG_DILUT_SHARES_OUT","CY2023")</f>
        <v>693024000</v>
      </c>
      <c r="D374" s="5">
        <f>_xll.SNL.Clients.Office.Excel.Functions.SPG(A374, "IQ_DILUT_EPS_NORM", "CY2023")</f>
        <v>0.9</v>
      </c>
      <c r="E374">
        <f t="shared" si="20"/>
        <v>623721.6</v>
      </c>
      <c r="F374">
        <f t="shared" si="21"/>
        <v>0.15242783694867487</v>
      </c>
      <c r="G374" s="11" t="s">
        <v>373</v>
      </c>
      <c r="H374" s="4" cm="1">
        <f t="array" ref="H374">_xll.SNL.Clients.Office.Excel.Functions.SPG(G374, "SP_TOTAL_REV", "CY2023")</f>
        <v>4091914</v>
      </c>
      <c r="I374" s="4">
        <f>_xll.SNL.Clients.Office.Excel.Functions.SPG(G374,"IQ_AVG_DILUT_SHARES_OUT","CY2023")</f>
        <v>693024000</v>
      </c>
      <c r="J374" s="5">
        <f>_xll.SNL.Clients.Office.Excel.Functions.SPG(G374, "IQ_DILUT_EPS_NORM", "CY2023")</f>
        <v>0.9</v>
      </c>
      <c r="K374">
        <f t="shared" si="22"/>
        <v>623721.6</v>
      </c>
      <c r="L374">
        <f t="shared" si="23"/>
        <v>0.15242783694867487</v>
      </c>
    </row>
    <row r="375" spans="1:12" x14ac:dyDescent="0.3">
      <c r="A375" s="11" t="s">
        <v>374</v>
      </c>
      <c r="B375" s="4" cm="1">
        <f t="array" ref="B375">_xll.SNL.Clients.Office.Excel.Functions.SPG(A375, "SP_TOTAL_REV", "CY2023")</f>
        <v>1371811</v>
      </c>
      <c r="C375" s="4">
        <f>_xll.SNL.Clients.Office.Excel.Functions.SPG(A375,"IQ_AVG_DILUT_SHARES_OUT","CY2023")</f>
        <v>176371000</v>
      </c>
      <c r="D375" s="5">
        <f>_xll.SNL.Clients.Office.Excel.Functions.SPG(A375, "IQ_DILUT_EPS_NORM", "CY2023")</f>
        <v>1.268</v>
      </c>
      <c r="E375">
        <f t="shared" si="20"/>
        <v>223638.42800000001</v>
      </c>
      <c r="F375">
        <f t="shared" si="21"/>
        <v>0.16302422709833936</v>
      </c>
      <c r="G375" s="11" t="s">
        <v>374</v>
      </c>
      <c r="H375" s="4" cm="1">
        <f t="array" ref="H375">_xll.SNL.Clients.Office.Excel.Functions.SPG(G375, "SP_TOTAL_REV", "CY2023")</f>
        <v>1371811</v>
      </c>
      <c r="I375" s="4">
        <f>_xll.SNL.Clients.Office.Excel.Functions.SPG(G375,"IQ_AVG_DILUT_SHARES_OUT","CY2023")</f>
        <v>176371000</v>
      </c>
      <c r="J375" s="5">
        <f>_xll.SNL.Clients.Office.Excel.Functions.SPG(G375, "IQ_DILUT_EPS_NORM", "CY2023")</f>
        <v>1.268</v>
      </c>
      <c r="K375">
        <f t="shared" si="22"/>
        <v>223638.42800000001</v>
      </c>
      <c r="L375">
        <f t="shared" si="23"/>
        <v>0.16302422709833936</v>
      </c>
    </row>
    <row r="376" spans="1:12" x14ac:dyDescent="0.3">
      <c r="A376" s="11" t="s">
        <v>375</v>
      </c>
      <c r="B376" s="4" cm="1">
        <f t="array" ref="B376">_xll.SNL.Clients.Office.Excel.Functions.SPG(A376, "SP_TOTAL_REV", "CY2023")</f>
        <v>13117200</v>
      </c>
      <c r="C376" s="4">
        <f>_xll.SNL.Clients.Office.Excel.Functions.SPG(A376,"IQ_AVG_DILUT_SHARES_OUT","CY2023")</f>
        <v>113700000</v>
      </c>
      <c r="D376" s="5">
        <f>_xll.SNL.Clients.Office.Excel.Functions.SPG(A376, "IQ_DILUT_EPS_NORM", "CY2023")</f>
        <v>25.413</v>
      </c>
      <c r="E376">
        <f t="shared" si="20"/>
        <v>2889458.1</v>
      </c>
      <c r="F376">
        <f t="shared" si="21"/>
        <v>0.22028009788674413</v>
      </c>
      <c r="G376" s="11" t="s">
        <v>375</v>
      </c>
      <c r="H376" s="4" cm="1">
        <f t="array" ref="H376">_xll.SNL.Clients.Office.Excel.Functions.SPG(G376, "SP_TOTAL_REV", "CY2023")</f>
        <v>13117200</v>
      </c>
      <c r="I376" s="4">
        <f>_xll.SNL.Clients.Office.Excel.Functions.SPG(G376,"IQ_AVG_DILUT_SHARES_OUT","CY2023")</f>
        <v>113700000</v>
      </c>
      <c r="J376" s="5">
        <f>_xll.SNL.Clients.Office.Excel.Functions.SPG(G376, "IQ_DILUT_EPS_NORM", "CY2023")</f>
        <v>25.413</v>
      </c>
      <c r="K376">
        <f t="shared" si="22"/>
        <v>2889458.1</v>
      </c>
      <c r="L376">
        <f t="shared" si="23"/>
        <v>0.22028009788674413</v>
      </c>
    </row>
    <row r="377" spans="1:12" x14ac:dyDescent="0.3">
      <c r="A377" s="11" t="s">
        <v>376</v>
      </c>
      <c r="B377" s="4" cm="1">
        <f t="array" ref="B377">_xll.SNL.Clients.Office.Excel.Functions.SPG(A377, "SP_TOTAL_REV", "CY2023")</f>
        <v>7574000</v>
      </c>
      <c r="C377" s="4">
        <f>_xll.SNL.Clients.Office.Excel.Functions.SPG(A377,"IQ_AVG_DILUT_SHARES_OUT","CY2023")</f>
        <v>938000000</v>
      </c>
      <c r="D377" s="5">
        <f>_xll.SNL.Clients.Office.Excel.Functions.SPG(A377, "IQ_DILUT_EPS_NORM", "CY2023")</f>
        <v>1.7390000000000001</v>
      </c>
      <c r="E377">
        <f t="shared" si="20"/>
        <v>1631182</v>
      </c>
      <c r="F377">
        <f t="shared" si="21"/>
        <v>0.21536598890942699</v>
      </c>
      <c r="G377" s="11" t="s">
        <v>376</v>
      </c>
      <c r="H377" s="4" cm="1">
        <f t="array" ref="H377">_xll.SNL.Clients.Office.Excel.Functions.SPG(G377, "SP_TOTAL_REV", "CY2023")</f>
        <v>7574000</v>
      </c>
      <c r="I377" s="4">
        <f>_xll.SNL.Clients.Office.Excel.Functions.SPG(G377,"IQ_AVG_DILUT_SHARES_OUT","CY2023")</f>
        <v>938000000</v>
      </c>
      <c r="J377" s="5">
        <f>_xll.SNL.Clients.Office.Excel.Functions.SPG(G377, "IQ_DILUT_EPS_NORM", "CY2023")</f>
        <v>1.7390000000000001</v>
      </c>
      <c r="K377">
        <f t="shared" si="22"/>
        <v>1631182</v>
      </c>
      <c r="L377">
        <f t="shared" si="23"/>
        <v>0.21536598890942699</v>
      </c>
    </row>
    <row r="378" spans="1:12" x14ac:dyDescent="0.3">
      <c r="A378" s="11" t="s">
        <v>377</v>
      </c>
      <c r="B378" s="4" cm="1">
        <f t="array" ref="B378">_xll.SNL.Clients.Office.Excel.Functions.SPG(A378, "SP_TOTAL_REV", "CY2023")</f>
        <v>14965000</v>
      </c>
      <c r="C378" s="4">
        <f>_xll.SNL.Clients.Office.Excel.Functions.SPG(A378,"IQ_AVG_DILUT_SHARES_OUT","CY2023")</f>
        <v>316665000</v>
      </c>
      <c r="D378" s="5">
        <f>_xll.SNL.Clients.Office.Excel.Functions.SPG(A378, "IQ_DILUT_EPS_NORM", "CY2023")</f>
        <v>4.4489999999999998</v>
      </c>
      <c r="E378">
        <f t="shared" si="20"/>
        <v>1408842.585</v>
      </c>
      <c r="F378">
        <f t="shared" si="21"/>
        <v>9.4142504844637487E-2</v>
      </c>
      <c r="G378" s="11" t="s">
        <v>377</v>
      </c>
      <c r="H378" s="4" cm="1">
        <f t="array" ref="H378">_xll.SNL.Clients.Office.Excel.Functions.SPG(G378, "SP_TOTAL_REV", "CY2023")</f>
        <v>14965000</v>
      </c>
      <c r="I378" s="4">
        <f>_xll.SNL.Clients.Office.Excel.Functions.SPG(G378,"IQ_AVG_DILUT_SHARES_OUT","CY2023")</f>
        <v>316665000</v>
      </c>
      <c r="J378" s="5">
        <f>_xll.SNL.Clients.Office.Excel.Functions.SPG(G378, "IQ_DILUT_EPS_NORM", "CY2023")</f>
        <v>4.4489999999999998</v>
      </c>
      <c r="K378">
        <f t="shared" si="22"/>
        <v>1408842.585</v>
      </c>
      <c r="L378">
        <f t="shared" si="23"/>
        <v>9.4142504844637487E-2</v>
      </c>
    </row>
    <row r="379" spans="1:12" x14ac:dyDescent="0.3">
      <c r="A379" s="11" t="s">
        <v>378</v>
      </c>
      <c r="B379" s="4" cm="1">
        <f t="array" ref="B379">_xll.SNL.Clients.Office.Excel.Functions.SPG(A379, "SP_TOTAL_REV", "CY2023")</f>
        <v>4504077</v>
      </c>
      <c r="C379" s="4">
        <f>_xll.SNL.Clients.Office.Excel.Functions.SPG(A379,"IQ_AVG_DILUT_SHARES_OUT","CY2023")</f>
        <v>147557500</v>
      </c>
      <c r="D379" s="5">
        <f>_xll.SNL.Clients.Office.Excel.Functions.SPG(A379, "IQ_DILUT_EPS_NORM", "CY2023")</f>
        <v>4.8730000000000002</v>
      </c>
      <c r="E379">
        <f t="shared" si="20"/>
        <v>719047.69750000001</v>
      </c>
      <c r="F379">
        <f t="shared" si="21"/>
        <v>0.15964373999378786</v>
      </c>
      <c r="G379" s="11" t="s">
        <v>378</v>
      </c>
      <c r="H379" s="4" cm="1">
        <f t="array" ref="H379">_xll.SNL.Clients.Office.Excel.Functions.SPG(G379, "SP_TOTAL_REV", "CY2023")</f>
        <v>4504077</v>
      </c>
      <c r="I379" s="4">
        <f>_xll.SNL.Clients.Office.Excel.Functions.SPG(G379,"IQ_AVG_DILUT_SHARES_OUT","CY2023")</f>
        <v>147557500</v>
      </c>
      <c r="J379" s="5">
        <f>_xll.SNL.Clients.Office.Excel.Functions.SPG(G379, "IQ_DILUT_EPS_NORM", "CY2023")</f>
        <v>4.8730000000000002</v>
      </c>
      <c r="K379">
        <f t="shared" si="22"/>
        <v>719047.69750000001</v>
      </c>
      <c r="L379">
        <f t="shared" si="23"/>
        <v>0.15964373999378786</v>
      </c>
    </row>
    <row r="380" spans="1:12" x14ac:dyDescent="0.3">
      <c r="A380" s="11" t="s">
        <v>379</v>
      </c>
      <c r="B380" s="4" cm="1">
        <f t="array" ref="B380">_xll.SNL.Clients.Office.Excel.Functions.SPG(A380, "SP_TOTAL_REV", "CY2023")</f>
        <v>2750571</v>
      </c>
      <c r="C380" s="4">
        <f>_xll.SNL.Clients.Office.Excel.Functions.SPG(A380,"IQ_AVG_DILUT_SHARES_OUT","CY2023")</f>
        <v>124812000</v>
      </c>
      <c r="D380" s="5">
        <f>_xll.SNL.Clients.Office.Excel.Functions.SPG(A380, "IQ_DILUT_EPS_NORM", "CY2023")</f>
        <v>1.7070000000000001</v>
      </c>
      <c r="E380">
        <f t="shared" si="20"/>
        <v>213054.084</v>
      </c>
      <c r="F380">
        <f t="shared" si="21"/>
        <v>7.7458129239347029E-2</v>
      </c>
      <c r="G380" s="11" t="s">
        <v>379</v>
      </c>
      <c r="H380" s="4" cm="1">
        <f t="array" ref="H380">_xll.SNL.Clients.Office.Excel.Functions.SPG(G380, "SP_TOTAL_REV", "CY2023")</f>
        <v>2750571</v>
      </c>
      <c r="I380" s="4">
        <f>_xll.SNL.Clients.Office.Excel.Functions.SPG(G380,"IQ_AVG_DILUT_SHARES_OUT","CY2023")</f>
        <v>124812000</v>
      </c>
      <c r="J380" s="5">
        <f>_xll.SNL.Clients.Office.Excel.Functions.SPG(G380, "IQ_DILUT_EPS_NORM", "CY2023")</f>
        <v>1.7070000000000001</v>
      </c>
      <c r="K380">
        <f t="shared" si="22"/>
        <v>213054.084</v>
      </c>
      <c r="L380">
        <f t="shared" si="23"/>
        <v>7.7458129239347029E-2</v>
      </c>
    </row>
    <row r="381" spans="1:12" x14ac:dyDescent="0.3">
      <c r="A381" s="11" t="s">
        <v>380</v>
      </c>
      <c r="B381" s="4" cm="1">
        <f t="array" ref="B381">_xll.SNL.Clients.Office.Excel.Functions.SPG(A381, "SP_TOTAL_REV", "CY2023")</f>
        <v>9129000</v>
      </c>
      <c r="C381" s="4">
        <f>_xll.SNL.Clients.Office.Excel.Functions.SPG(A381,"IQ_AVG_DILUT_SHARES_OUT","CY2023")</f>
        <v>115525000</v>
      </c>
      <c r="D381" s="5">
        <f>_xll.SNL.Clients.Office.Excel.Functions.SPG(A381, "IQ_DILUT_EPS_NORM", "CY2023")</f>
        <v>8.5809999999999995</v>
      </c>
      <c r="E381">
        <f t="shared" si="20"/>
        <v>991320.02500000002</v>
      </c>
      <c r="F381">
        <f t="shared" si="21"/>
        <v>0.10859020977105927</v>
      </c>
      <c r="G381" s="11" t="s">
        <v>380</v>
      </c>
      <c r="H381" s="4" cm="1">
        <f t="array" ref="H381">_xll.SNL.Clients.Office.Excel.Functions.SPG(G381, "SP_TOTAL_REV", "CY2023")</f>
        <v>9129000</v>
      </c>
      <c r="I381" s="4">
        <f>_xll.SNL.Clients.Office.Excel.Functions.SPG(G381,"IQ_AVG_DILUT_SHARES_OUT","CY2023")</f>
        <v>115525000</v>
      </c>
      <c r="J381" s="5">
        <f>_xll.SNL.Clients.Office.Excel.Functions.SPG(G381, "IQ_DILUT_EPS_NORM", "CY2023")</f>
        <v>8.5809999999999995</v>
      </c>
      <c r="K381">
        <f t="shared" si="22"/>
        <v>991320.02500000002</v>
      </c>
      <c r="L381">
        <f t="shared" si="23"/>
        <v>0.10859020977105927</v>
      </c>
    </row>
    <row r="382" spans="1:12" x14ac:dyDescent="0.3">
      <c r="A382" s="11" t="s">
        <v>381</v>
      </c>
      <c r="B382" s="4" cm="1">
        <f t="array" ref="B382">_xll.SNL.Clients.Office.Excel.Functions.SPG(A382, "SP_TOTAL_REV", "CY2023")</f>
        <v>3073278</v>
      </c>
      <c r="C382" s="4">
        <f>_xll.SNL.Clients.Office.Excel.Functions.SPG(A382,"IQ_AVG_DILUT_SHARES_OUT","CY2023")</f>
        <v>490130000</v>
      </c>
      <c r="D382" s="5">
        <f>_xll.SNL.Clients.Office.Excel.Functions.SPG(A382, "IQ_DILUT_EPS_NORM", "CY2023")</f>
        <v>0.72599999999999998</v>
      </c>
      <c r="E382">
        <f t="shared" si="20"/>
        <v>355834.38</v>
      </c>
      <c r="F382">
        <f t="shared" si="21"/>
        <v>0.115783336229264</v>
      </c>
      <c r="G382" s="11" t="s">
        <v>381</v>
      </c>
      <c r="H382" s="4" cm="1">
        <f t="array" ref="H382">_xll.SNL.Clients.Office.Excel.Functions.SPG(G382, "SP_TOTAL_REV", "CY2023")</f>
        <v>3073278</v>
      </c>
      <c r="I382" s="4">
        <f>_xll.SNL.Clients.Office.Excel.Functions.SPG(G382,"IQ_AVG_DILUT_SHARES_OUT","CY2023")</f>
        <v>490130000</v>
      </c>
      <c r="J382" s="5">
        <f>_xll.SNL.Clients.Office.Excel.Functions.SPG(G382, "IQ_DILUT_EPS_NORM", "CY2023")</f>
        <v>0.72599999999999998</v>
      </c>
      <c r="K382">
        <f t="shared" si="22"/>
        <v>355834.38</v>
      </c>
      <c r="L382">
        <f t="shared" si="23"/>
        <v>0.115783336229264</v>
      </c>
    </row>
    <row r="383" spans="1:12" x14ac:dyDescent="0.3">
      <c r="A383" s="11" t="s">
        <v>382</v>
      </c>
      <c r="B383" s="4" cm="1">
        <f t="array" ref="B383">_xll.SNL.Clients.Office.Excel.Functions.SPG(A383, "SP_TOTAL_REV", "CY2023")</f>
        <v>6177800</v>
      </c>
      <c r="C383" s="4">
        <f>_xll.SNL.Clients.Office.Excel.Functions.SPG(A383,"IQ_AVG_DILUT_SHARES_OUT","CY2023")</f>
        <v>107400000</v>
      </c>
      <c r="D383" s="5">
        <f>_xll.SNL.Clients.Office.Excel.Functions.SPG(A383, "IQ_DILUT_EPS_NORM", "CY2023")</f>
        <v>9.1809999999999992</v>
      </c>
      <c r="E383">
        <f t="shared" si="20"/>
        <v>986039.39999999991</v>
      </c>
      <c r="F383">
        <f t="shared" si="21"/>
        <v>0.1596101201074816</v>
      </c>
      <c r="G383" s="11" t="s">
        <v>382</v>
      </c>
      <c r="H383" s="4" cm="1">
        <f t="array" ref="H383">_xll.SNL.Clients.Office.Excel.Functions.SPG(G383, "SP_TOTAL_REV", "CY2023")</f>
        <v>6177800</v>
      </c>
      <c r="I383" s="4">
        <f>_xll.SNL.Clients.Office.Excel.Functions.SPG(G383,"IQ_AVG_DILUT_SHARES_OUT","CY2023")</f>
        <v>107400000</v>
      </c>
      <c r="J383" s="5">
        <f>_xll.SNL.Clients.Office.Excel.Functions.SPG(G383, "IQ_DILUT_EPS_NORM", "CY2023")</f>
        <v>9.1809999999999992</v>
      </c>
      <c r="K383">
        <f t="shared" si="22"/>
        <v>986039.39999999991</v>
      </c>
      <c r="L383">
        <f t="shared" si="23"/>
        <v>0.1596101201074816</v>
      </c>
    </row>
    <row r="384" spans="1:12" x14ac:dyDescent="0.3">
      <c r="A384" s="11" t="s">
        <v>383</v>
      </c>
      <c r="B384" s="4" cm="1">
        <f t="array" ref="B384">_xll.SNL.Clients.Office.Excel.Functions.SPG(A384, "SP_TOTAL_REV", "CY2023")</f>
        <v>20376941</v>
      </c>
      <c r="C384" s="4">
        <f>_xll.SNL.Clients.Office.Excel.Functions.SPG(A384,"IQ_AVG_DILUT_SHARES_OUT","CY2023")</f>
        <v>337433000</v>
      </c>
      <c r="D384" s="5">
        <f>_xll.SNL.Clients.Office.Excel.Functions.SPG(A384, "IQ_DILUT_EPS_NORM", "CY2023")</f>
        <v>4.5780000000000003</v>
      </c>
      <c r="E384">
        <f t="shared" si="20"/>
        <v>1544768.274</v>
      </c>
      <c r="F384">
        <f t="shared" si="21"/>
        <v>7.5809625890363039E-2</v>
      </c>
      <c r="G384" s="11" t="s">
        <v>383</v>
      </c>
      <c r="H384" s="4" cm="1">
        <f t="array" ref="H384">_xll.SNL.Clients.Office.Excel.Functions.SPG(G384, "SP_TOTAL_REV", "CY2023")</f>
        <v>20376941</v>
      </c>
      <c r="I384" s="4">
        <f>_xll.SNL.Clients.Office.Excel.Functions.SPG(G384,"IQ_AVG_DILUT_SHARES_OUT","CY2023")</f>
        <v>337433000</v>
      </c>
      <c r="J384" s="5">
        <f>_xll.SNL.Clients.Office.Excel.Functions.SPG(G384, "IQ_DILUT_EPS_NORM", "CY2023")</f>
        <v>4.5780000000000003</v>
      </c>
      <c r="K384">
        <f t="shared" si="22"/>
        <v>1544768.274</v>
      </c>
      <c r="L384">
        <f t="shared" si="23"/>
        <v>7.5809625890363039E-2</v>
      </c>
    </row>
    <row r="385" spans="1:12" x14ac:dyDescent="0.3">
      <c r="A385" s="11" t="s">
        <v>384</v>
      </c>
      <c r="B385" s="4" cm="1">
        <f t="array" ref="B385">_xll.SNL.Clients.Office.Excel.Functions.SPG(A385, "SP_TOTAL_REV", "CY2023")</f>
        <v>13900000</v>
      </c>
      <c r="C385" s="4">
        <f>_xll.SNL.Clients.Office.Excel.Functions.SPG(A385,"IQ_AVG_DILUT_SHARES_OUT","CY2023")</f>
        <v>283000000</v>
      </c>
      <c r="D385" s="5">
        <f>_xll.SNL.Clients.Office.Excel.Functions.SPG(A385, "IQ_DILUT_EPS_NORM", "CY2023")</f>
        <v>4.0540000000000003</v>
      </c>
      <c r="E385">
        <f t="shared" si="20"/>
        <v>1147282</v>
      </c>
      <c r="F385">
        <f t="shared" si="21"/>
        <v>8.2538273381294963E-2</v>
      </c>
      <c r="G385" s="11" t="s">
        <v>384</v>
      </c>
      <c r="H385" s="4" cm="1">
        <f t="array" ref="H385">_xll.SNL.Clients.Office.Excel.Functions.SPG(G385, "SP_TOTAL_REV", "CY2023")</f>
        <v>13900000</v>
      </c>
      <c r="I385" s="4">
        <f>_xll.SNL.Clients.Office.Excel.Functions.SPG(G385,"IQ_AVG_DILUT_SHARES_OUT","CY2023")</f>
        <v>283000000</v>
      </c>
      <c r="J385" s="5">
        <f>_xll.SNL.Clients.Office.Excel.Functions.SPG(G385, "IQ_DILUT_EPS_NORM", "CY2023")</f>
        <v>4.0540000000000003</v>
      </c>
      <c r="K385">
        <f t="shared" si="22"/>
        <v>1147282</v>
      </c>
      <c r="L385">
        <f t="shared" si="23"/>
        <v>8.2538273381294963E-2</v>
      </c>
    </row>
    <row r="386" spans="1:12" x14ac:dyDescent="0.3">
      <c r="A386" s="11" t="s">
        <v>385</v>
      </c>
      <c r="B386" s="4" cm="1">
        <f t="array" ref="B386">_xll.SNL.Clients.Office.Excel.Functions.SPG(A386, "SP_TOTAL_REV", "CY2023")</f>
        <v>68920000</v>
      </c>
      <c r="C386" s="4">
        <f>_xll.SNL.Clients.Office.Excel.Functions.SPG(A386,"IQ_AVG_DILUT_SHARES_OUT","CY2023")</f>
        <v>1435400000</v>
      </c>
      <c r="D386" s="5">
        <f>_xll.SNL.Clients.Office.Excel.Functions.SPG(A386, "IQ_DILUT_EPS_NORM", "CY2023")</f>
        <v>1.5409999999999999</v>
      </c>
      <c r="E386">
        <f t="shared" si="20"/>
        <v>2211951.4</v>
      </c>
      <c r="F386">
        <f t="shared" si="21"/>
        <v>3.2094477655252467E-2</v>
      </c>
      <c r="G386" s="11" t="s">
        <v>385</v>
      </c>
      <c r="H386" s="4" cm="1">
        <f t="array" ref="H386">_xll.SNL.Clients.Office.Excel.Functions.SPG(G386, "SP_TOTAL_REV", "CY2023")</f>
        <v>68920000</v>
      </c>
      <c r="I386" s="4">
        <f>_xll.SNL.Clients.Office.Excel.Functions.SPG(G386,"IQ_AVG_DILUT_SHARES_OUT","CY2023")</f>
        <v>1435400000</v>
      </c>
      <c r="J386" s="5">
        <f>_xll.SNL.Clients.Office.Excel.Functions.SPG(G386, "IQ_DILUT_EPS_NORM", "CY2023")</f>
        <v>1.5409999999999999</v>
      </c>
      <c r="K386">
        <f t="shared" si="22"/>
        <v>2211951.4</v>
      </c>
      <c r="L386">
        <f t="shared" si="23"/>
        <v>3.2094477655252467E-2</v>
      </c>
    </row>
    <row r="387" spans="1:12" x14ac:dyDescent="0.3">
      <c r="A387" s="11" t="s">
        <v>386</v>
      </c>
      <c r="B387" s="4" cm="1">
        <f t="array" ref="B387">_xll.SNL.Clients.Office.Excel.Functions.SPG(A387, "SP_TOTAL_REV", "CY2023")</f>
        <v>12497000</v>
      </c>
      <c r="C387" s="4">
        <f>_xll.SNL.Clients.Office.Excel.Functions.SPG(A387,"IQ_AVG_DILUT_SHARES_OUT","CY2023")</f>
        <v>318900000</v>
      </c>
      <c r="D387" s="5">
        <f>_xll.SNL.Clients.Office.Excel.Functions.SPG(A387, "IQ_DILUT_EPS_NORM", "CY2023")</f>
        <v>7.5410000000000004</v>
      </c>
      <c r="E387">
        <f t="shared" si="20"/>
        <v>2404824.9</v>
      </c>
      <c r="F387">
        <f t="shared" si="21"/>
        <v>0.1924321757221733</v>
      </c>
      <c r="G387" s="11" t="s">
        <v>386</v>
      </c>
      <c r="H387" s="4" cm="1">
        <f t="array" ref="H387">_xll.SNL.Clients.Office.Excel.Functions.SPG(G387, "SP_TOTAL_REV", "CY2023")</f>
        <v>12497000</v>
      </c>
      <c r="I387" s="4">
        <f>_xll.SNL.Clients.Office.Excel.Functions.SPG(G387,"IQ_AVG_DILUT_SHARES_OUT","CY2023")</f>
        <v>318900000</v>
      </c>
      <c r="J387" s="5">
        <f>_xll.SNL.Clients.Office.Excel.Functions.SPG(G387, "IQ_DILUT_EPS_NORM", "CY2023")</f>
        <v>7.5410000000000004</v>
      </c>
      <c r="K387">
        <f t="shared" si="22"/>
        <v>2404824.9</v>
      </c>
      <c r="L387">
        <f t="shared" si="23"/>
        <v>0.1924321757221733</v>
      </c>
    </row>
    <row r="388" spans="1:12" x14ac:dyDescent="0.3">
      <c r="A388" s="11" t="s">
        <v>387</v>
      </c>
      <c r="B388" s="4" cm="1">
        <f t="array" ref="B388">_xll.SNL.Clients.Office.Excel.Functions.SPG(A388, "SP_TOTAL_REV", "CY2023")</f>
        <v>34857000</v>
      </c>
      <c r="C388" s="4">
        <f>_xll.SNL.Clients.Office.Excel.Functions.SPG(A388,"IQ_AVG_DILUT_SHARES_OUT","CY2023")</f>
        <v>984000000</v>
      </c>
      <c r="D388" s="5">
        <f>_xll.SNL.Clients.Office.Excel.Functions.SPG(A388, "IQ_DILUT_EPS_NORM", "CY2023")</f>
        <v>3.948</v>
      </c>
      <c r="E388">
        <f t="shared" si="20"/>
        <v>3884832</v>
      </c>
      <c r="F388">
        <f t="shared" si="21"/>
        <v>0.11145055512522592</v>
      </c>
      <c r="G388" s="11" t="s">
        <v>387</v>
      </c>
      <c r="H388" s="4" cm="1">
        <f t="array" ref="H388">_xll.SNL.Clients.Office.Excel.Functions.SPG(G388, "SP_TOTAL_REV", "CY2023")</f>
        <v>34857000</v>
      </c>
      <c r="I388" s="4">
        <f>_xll.SNL.Clients.Office.Excel.Functions.SPG(G388,"IQ_AVG_DILUT_SHARES_OUT","CY2023")</f>
        <v>984000000</v>
      </c>
      <c r="J388" s="5">
        <f>_xll.SNL.Clients.Office.Excel.Functions.SPG(G388, "IQ_DILUT_EPS_NORM", "CY2023")</f>
        <v>3.948</v>
      </c>
      <c r="K388">
        <f t="shared" si="22"/>
        <v>3884832</v>
      </c>
      <c r="L388">
        <f t="shared" si="23"/>
        <v>0.11145055512522592</v>
      </c>
    </row>
    <row r="389" spans="1:12" x14ac:dyDescent="0.3">
      <c r="A389" s="11" t="s">
        <v>388</v>
      </c>
      <c r="B389" s="4" cm="1">
        <f t="array" ref="B389">_xll.SNL.Clients.Office.Excel.Functions.SPG(A389, "SP_TOTAL_REV", "CY2023")</f>
        <v>2729889</v>
      </c>
      <c r="C389" s="4">
        <f>_xll.SNL.Clients.Office.Excel.Functions.SPG(A389,"IQ_AVG_DILUT_SHARES_OUT","CY2023")</f>
        <v>108907000</v>
      </c>
      <c r="D389" s="5">
        <f>_xll.SNL.Clients.Office.Excel.Functions.SPG(A389, "IQ_DILUT_EPS_NORM", "CY2023")</f>
        <v>4.101</v>
      </c>
      <c r="E389">
        <f t="shared" ref="E389:E452" si="24">C389*D389/1000</f>
        <v>446627.60700000002</v>
      </c>
      <c r="F389">
        <f t="shared" ref="F389:F452" si="25">E389/B389</f>
        <v>0.16360650817670611</v>
      </c>
      <c r="G389" s="11" t="s">
        <v>388</v>
      </c>
      <c r="H389" s="4" cm="1">
        <f t="array" ref="H389">_xll.SNL.Clients.Office.Excel.Functions.SPG(G389, "SP_TOTAL_REV", "CY2023")</f>
        <v>2729889</v>
      </c>
      <c r="I389" s="4">
        <f>_xll.SNL.Clients.Office.Excel.Functions.SPG(G389,"IQ_AVG_DILUT_SHARES_OUT","CY2023")</f>
        <v>108907000</v>
      </c>
      <c r="J389" s="5">
        <f>_xll.SNL.Clients.Office.Excel.Functions.SPG(G389, "IQ_DILUT_EPS_NORM", "CY2023")</f>
        <v>4.101</v>
      </c>
      <c r="K389">
        <f t="shared" ref="K389:K452" si="26">I389*J389/1000</f>
        <v>446627.60700000002</v>
      </c>
      <c r="L389">
        <f t="shared" ref="L389:L452" si="27">K389/H389</f>
        <v>0.16360650817670611</v>
      </c>
    </row>
    <row r="390" spans="1:12" x14ac:dyDescent="0.3">
      <c r="A390" s="11" t="s">
        <v>389</v>
      </c>
      <c r="B390" s="4" cm="1">
        <f t="array" ref="B390">_xll.SNL.Clients.Office.Excel.Functions.SPG(A390, "SP_TOTAL_REV", "CY2023")</f>
        <v>33135000</v>
      </c>
      <c r="C390" s="4">
        <f>_xll.SNL.Clients.Office.Excel.Functions.SPG(A390,"IQ_AVG_DILUT_SHARES_OUT","CY2023")</f>
        <v>1443000000</v>
      </c>
      <c r="D390" s="5">
        <f>_xll.SNL.Clients.Office.Excel.Functions.SPG(A390, "IQ_DILUT_EPS_NORM", "CY2023")</f>
        <v>2.286</v>
      </c>
      <c r="E390">
        <f t="shared" si="24"/>
        <v>3298698</v>
      </c>
      <c r="F390">
        <f t="shared" si="25"/>
        <v>9.9553282028067E-2</v>
      </c>
      <c r="G390" s="11" t="s">
        <v>389</v>
      </c>
      <c r="H390" s="4" cm="1">
        <f t="array" ref="H390">_xll.SNL.Clients.Office.Excel.Functions.SPG(G390, "SP_TOTAL_REV", "CY2023")</f>
        <v>33135000</v>
      </c>
      <c r="I390" s="4">
        <f>_xll.SNL.Clients.Office.Excel.Functions.SPG(G390,"IQ_AVG_DILUT_SHARES_OUT","CY2023")</f>
        <v>1443000000</v>
      </c>
      <c r="J390" s="5">
        <f>_xll.SNL.Clients.Office.Excel.Functions.SPG(G390, "IQ_DILUT_EPS_NORM", "CY2023")</f>
        <v>2.286</v>
      </c>
      <c r="K390">
        <f t="shared" si="26"/>
        <v>3298698</v>
      </c>
      <c r="L390">
        <f t="shared" si="27"/>
        <v>9.9553282028067E-2</v>
      </c>
    </row>
    <row r="391" spans="1:12" x14ac:dyDescent="0.3">
      <c r="A391" s="11" t="s">
        <v>390</v>
      </c>
      <c r="B391" s="4" cm="1">
        <f t="array" ref="B391">_xll.SNL.Clients.Office.Excel.Functions.SPG(A391, "SP_TOTAL_REV", "CY2023")</f>
        <v>6471000</v>
      </c>
      <c r="C391" s="4">
        <f>_xll.SNL.Clients.Office.Excel.Functions.SPG(A391,"IQ_AVG_DILUT_SHARES_OUT","CY2023")</f>
        <v>208000000</v>
      </c>
      <c r="D391" s="5">
        <f>_xll.SNL.Clients.Office.Excel.Functions.SPG(A391, "IQ_DILUT_EPS_NORM", "CY2023")</f>
        <v>-1.103</v>
      </c>
      <c r="E391">
        <f t="shared" si="24"/>
        <v>-229424</v>
      </c>
      <c r="F391">
        <f t="shared" si="25"/>
        <v>-3.5454180188533455E-2</v>
      </c>
      <c r="G391" s="11" t="s">
        <v>390</v>
      </c>
      <c r="H391" s="4" cm="1">
        <f t="array" ref="H391">_xll.SNL.Clients.Office.Excel.Functions.SPG(G391, "SP_TOTAL_REV", "CY2023")</f>
        <v>6471000</v>
      </c>
      <c r="I391" s="4">
        <f>_xll.SNL.Clients.Office.Excel.Functions.SPG(G391,"IQ_AVG_DILUT_SHARES_OUT","CY2023")</f>
        <v>208000000</v>
      </c>
      <c r="J391" s="5">
        <f>_xll.SNL.Clients.Office.Excel.Functions.SPG(G391, "IQ_DILUT_EPS_NORM", "CY2023")</f>
        <v>-1.103</v>
      </c>
      <c r="K391">
        <f t="shared" si="26"/>
        <v>-229424</v>
      </c>
      <c r="L391">
        <f t="shared" si="27"/>
        <v>-3.5454180188533455E-2</v>
      </c>
    </row>
    <row r="392" spans="1:12" x14ac:dyDescent="0.3">
      <c r="A392" s="11" t="s">
        <v>391</v>
      </c>
      <c r="B392" s="4" cm="1">
        <f t="array" ref="B392">_xll.SNL.Clients.Office.Excel.Functions.SPG(A392, "SP_TOTAL_REV", "CY2023")</f>
        <v>16720000</v>
      </c>
      <c r="C392" s="4">
        <f>_xll.SNL.Clients.Office.Excel.Functions.SPG(A392,"IQ_AVG_DILUT_SHARES_OUT","CY2023")</f>
        <v>632733000</v>
      </c>
      <c r="D392" s="5">
        <f>_xll.SNL.Clients.Office.Excel.Functions.SPG(A392, "IQ_DILUT_EPS_NORM", "CY2023")</f>
        <v>3.1989999999999998</v>
      </c>
      <c r="E392">
        <f t="shared" si="24"/>
        <v>2024112.8670000001</v>
      </c>
      <c r="F392">
        <f t="shared" si="25"/>
        <v>0.12105938199760766</v>
      </c>
      <c r="G392" s="11" t="s">
        <v>391</v>
      </c>
      <c r="H392" s="4" cm="1">
        <f t="array" ref="H392">_xll.SNL.Clients.Office.Excel.Functions.SPG(G392, "SP_TOTAL_REV", "CY2023")</f>
        <v>16720000</v>
      </c>
      <c r="I392" s="4">
        <f>_xll.SNL.Clients.Office.Excel.Functions.SPG(G392,"IQ_AVG_DILUT_SHARES_OUT","CY2023")</f>
        <v>632733000</v>
      </c>
      <c r="J392" s="5">
        <f>_xll.SNL.Clients.Office.Excel.Functions.SPG(G392, "IQ_DILUT_EPS_NORM", "CY2023")</f>
        <v>3.1989999999999998</v>
      </c>
      <c r="K392">
        <f t="shared" si="26"/>
        <v>2024112.8670000001</v>
      </c>
      <c r="L392">
        <f t="shared" si="27"/>
        <v>0.12105938199760766</v>
      </c>
    </row>
    <row r="393" spans="1:12" x14ac:dyDescent="0.3">
      <c r="A393" s="11" t="s">
        <v>392</v>
      </c>
      <c r="B393" s="4" cm="1">
        <f t="array" ref="B393">_xll.SNL.Clients.Office.Excel.Functions.SPG(A393, "SP_TOTAL_REV", "CY2023")</f>
        <v>8971000</v>
      </c>
      <c r="C393" s="4">
        <f>_xll.SNL.Clients.Office.Excel.Functions.SPG(A393,"IQ_AVG_DILUT_SHARES_OUT","CY2023")</f>
        <v>205591000</v>
      </c>
      <c r="D393" s="5">
        <f>_xll.SNL.Clients.Office.Excel.Functions.SPG(A393, "IQ_DILUT_EPS_NORM", "CY2023")</f>
        <v>3.18</v>
      </c>
      <c r="E393">
        <f t="shared" si="24"/>
        <v>653779.38</v>
      </c>
      <c r="F393">
        <f t="shared" si="25"/>
        <v>7.2876979155055172E-2</v>
      </c>
      <c r="G393" s="11" t="s">
        <v>392</v>
      </c>
      <c r="H393" s="4" cm="1">
        <f t="array" ref="H393">_xll.SNL.Clients.Office.Excel.Functions.SPG(G393, "SP_TOTAL_REV", "CY2023")</f>
        <v>8971000</v>
      </c>
      <c r="I393" s="4">
        <f>_xll.SNL.Clients.Office.Excel.Functions.SPG(G393,"IQ_AVG_DILUT_SHARES_OUT","CY2023")</f>
        <v>205591000</v>
      </c>
      <c r="J393" s="5">
        <f>_xll.SNL.Clients.Office.Excel.Functions.SPG(G393, "IQ_DILUT_EPS_NORM", "CY2023")</f>
        <v>3.18</v>
      </c>
      <c r="K393">
        <f t="shared" si="26"/>
        <v>653779.38</v>
      </c>
      <c r="L393">
        <f t="shared" si="27"/>
        <v>7.2876979155055172E-2</v>
      </c>
    </row>
    <row r="394" spans="1:12" x14ac:dyDescent="0.3">
      <c r="A394" s="11" t="s">
        <v>393</v>
      </c>
      <c r="B394" s="4" cm="1">
        <f t="array" ref="B394">_xll.SNL.Clients.Office.Excel.Functions.SPG(A394, "SP_TOTAL_REV", "CY2023")</f>
        <v>6027849</v>
      </c>
      <c r="C394" s="4">
        <f>_xll.SNL.Clients.Office.Excel.Functions.SPG(A394,"IQ_AVG_DILUT_SHARES_OUT","CY2023")</f>
        <v>326807326</v>
      </c>
      <c r="D394" s="5">
        <f>_xll.SNL.Clients.Office.Excel.Functions.SPG(A394, "IQ_DILUT_EPS_NORM", "CY2023")</f>
        <v>3.431</v>
      </c>
      <c r="E394">
        <f t="shared" si="24"/>
        <v>1121275.935506</v>
      </c>
      <c r="F394">
        <f t="shared" si="25"/>
        <v>0.18601592964687735</v>
      </c>
      <c r="G394" s="11" t="s">
        <v>393</v>
      </c>
      <c r="H394" s="4" cm="1">
        <f t="array" ref="H394">_xll.SNL.Clients.Office.Excel.Functions.SPG(G394, "SP_TOTAL_REV", "CY2023")</f>
        <v>6027849</v>
      </c>
      <c r="I394" s="4">
        <f>_xll.SNL.Clients.Office.Excel.Functions.SPG(G394,"IQ_AVG_DILUT_SHARES_OUT","CY2023")</f>
        <v>326807326</v>
      </c>
      <c r="J394" s="5">
        <f>_xll.SNL.Clients.Office.Excel.Functions.SPG(G394, "IQ_DILUT_EPS_NORM", "CY2023")</f>
        <v>3.431</v>
      </c>
      <c r="K394">
        <f t="shared" si="26"/>
        <v>1121275.935506</v>
      </c>
      <c r="L394">
        <f t="shared" si="27"/>
        <v>0.18601592964687735</v>
      </c>
    </row>
    <row r="395" spans="1:12" x14ac:dyDescent="0.3">
      <c r="A395" s="11" t="s">
        <v>394</v>
      </c>
      <c r="B395" s="4" cm="1">
        <f t="array" ref="B395">_xll.SNL.Clients.Office.Excel.Functions.SPG(A395, "SP_TOTAL_REV", "CY2023")</f>
        <v>4644600</v>
      </c>
      <c r="C395" s="4">
        <f>_xll.SNL.Clients.Office.Excel.Functions.SPG(A395,"IQ_AVG_DILUT_SHARES_OUT","CY2023")</f>
        <v>160500000</v>
      </c>
      <c r="D395" s="5">
        <f>_xll.SNL.Clients.Office.Excel.Functions.SPG(A395, "IQ_DILUT_EPS_NORM", "CY2023")</f>
        <v>3.9870000000000001</v>
      </c>
      <c r="E395">
        <f t="shared" si="24"/>
        <v>639913.5</v>
      </c>
      <c r="F395">
        <f t="shared" si="25"/>
        <v>0.13777580415966928</v>
      </c>
      <c r="G395" s="11" t="s">
        <v>394</v>
      </c>
      <c r="H395" s="4" cm="1">
        <f t="array" ref="H395">_xll.SNL.Clients.Office.Excel.Functions.SPG(G395, "SP_TOTAL_REV", "CY2023")</f>
        <v>4644600</v>
      </c>
      <c r="I395" s="4">
        <f>_xll.SNL.Clients.Office.Excel.Functions.SPG(G395,"IQ_AVG_DILUT_SHARES_OUT","CY2023")</f>
        <v>160500000</v>
      </c>
      <c r="J395" s="5">
        <f>_xll.SNL.Clients.Office.Excel.Functions.SPG(G395, "IQ_DILUT_EPS_NORM", "CY2023")</f>
        <v>3.9870000000000001</v>
      </c>
      <c r="K395">
        <f t="shared" si="26"/>
        <v>639913.5</v>
      </c>
      <c r="L395">
        <f t="shared" si="27"/>
        <v>0.13777580415966928</v>
      </c>
    </row>
    <row r="396" spans="1:12" x14ac:dyDescent="0.3">
      <c r="A396" s="11" t="s">
        <v>395</v>
      </c>
      <c r="B396" s="4" cm="1">
        <f t="array" ref="B396">_xll.SNL.Clients.Office.Excel.Functions.SPG(A396, "SP_TOTAL_REV", "CY2023")</f>
        <v>12093000</v>
      </c>
      <c r="C396" s="4">
        <f>_xll.SNL.Clients.Office.Excel.Functions.SPG(A396,"IQ_AVG_DILUT_SHARES_OUT","CY2023")</f>
        <v>260000000</v>
      </c>
      <c r="D396" s="5">
        <f>_xll.SNL.Clients.Office.Excel.Functions.SPG(A396, "IQ_DILUT_EPS_NORM", "CY2023")</f>
        <v>2.9430000000000001</v>
      </c>
      <c r="E396">
        <f t="shared" si="24"/>
        <v>765180</v>
      </c>
      <c r="F396">
        <f t="shared" si="25"/>
        <v>6.3274621681964779E-2</v>
      </c>
      <c r="G396" s="11" t="s">
        <v>395</v>
      </c>
      <c r="H396" s="4" cm="1">
        <f t="array" ref="H396">_xll.SNL.Clients.Office.Excel.Functions.SPG(G396, "SP_TOTAL_REV", "CY2023")</f>
        <v>12093000</v>
      </c>
      <c r="I396" s="4">
        <f>_xll.SNL.Clients.Office.Excel.Functions.SPG(G396,"IQ_AVG_DILUT_SHARES_OUT","CY2023")</f>
        <v>260000000</v>
      </c>
      <c r="J396" s="5">
        <f>_xll.SNL.Clients.Office.Excel.Functions.SPG(G396, "IQ_DILUT_EPS_NORM", "CY2023")</f>
        <v>2.9430000000000001</v>
      </c>
      <c r="K396">
        <f t="shared" si="26"/>
        <v>765180</v>
      </c>
      <c r="L396">
        <f t="shared" si="27"/>
        <v>6.3274621681964779E-2</v>
      </c>
    </row>
    <row r="397" spans="1:12" x14ac:dyDescent="0.3">
      <c r="A397" s="11" t="s">
        <v>396</v>
      </c>
      <c r="B397" s="4" cm="1">
        <f t="array" ref="B397">_xll.SNL.Clients.Office.Excel.Functions.SPG(A397, "SP_TOTAL_REV", "CY2023")</f>
        <v>5108300</v>
      </c>
      <c r="C397" s="4">
        <f>_xll.SNL.Clients.Office.Excel.Functions.SPG(A397,"IQ_AVG_DILUT_SHARES_OUT","CY2023")</f>
        <v>53900000</v>
      </c>
      <c r="D397" s="5">
        <f>_xll.SNL.Clients.Office.Excel.Functions.SPG(A397, "IQ_DILUT_EPS_NORM", "CY2023")</f>
        <v>14.962999999999999</v>
      </c>
      <c r="E397">
        <f t="shared" si="24"/>
        <v>806505.7</v>
      </c>
      <c r="F397">
        <f t="shared" si="25"/>
        <v>0.15788142826380597</v>
      </c>
      <c r="G397" s="11" t="s">
        <v>396</v>
      </c>
      <c r="H397" s="4" cm="1">
        <f t="array" ref="H397">_xll.SNL.Clients.Office.Excel.Functions.SPG(G397, "SP_TOTAL_REV", "CY2023")</f>
        <v>5108300</v>
      </c>
      <c r="I397" s="4">
        <f>_xll.SNL.Clients.Office.Excel.Functions.SPG(G397,"IQ_AVG_DILUT_SHARES_OUT","CY2023")</f>
        <v>53900000</v>
      </c>
      <c r="J397" s="5">
        <f>_xll.SNL.Clients.Office.Excel.Functions.SPG(G397, "IQ_DILUT_EPS_NORM", "CY2023")</f>
        <v>14.962999999999999</v>
      </c>
      <c r="K397">
        <f t="shared" si="26"/>
        <v>806505.7</v>
      </c>
      <c r="L397">
        <f t="shared" si="27"/>
        <v>0.15788142826380597</v>
      </c>
    </row>
    <row r="398" spans="1:12" x14ac:dyDescent="0.3">
      <c r="A398" s="11" t="s">
        <v>397</v>
      </c>
      <c r="B398" s="4" cm="1">
        <f t="array" ref="B398">_xll.SNL.Clients.Office.Excel.Functions.SPG(A398, "SP_TOTAL_REV", "CY2023")</f>
        <v>8197000</v>
      </c>
      <c r="C398" s="4">
        <f>_xll.SNL.Clients.Office.Excel.Functions.SPG(A398,"IQ_AVG_DILUT_SHARES_OUT","CY2023")</f>
        <v>172700000</v>
      </c>
      <c r="D398" s="5">
        <f>_xll.SNL.Clients.Office.Excel.Functions.SPG(A398, "IQ_DILUT_EPS_NORM", "CY2023")</f>
        <v>6.0330000000000004</v>
      </c>
      <c r="E398">
        <f t="shared" si="24"/>
        <v>1041899.1000000001</v>
      </c>
      <c r="F398">
        <f t="shared" si="25"/>
        <v>0.12710736854946933</v>
      </c>
      <c r="G398" s="11" t="s">
        <v>397</v>
      </c>
      <c r="H398" s="4" cm="1">
        <f t="array" ref="H398">_xll.SNL.Clients.Office.Excel.Functions.SPG(G398, "SP_TOTAL_REV", "CY2023")</f>
        <v>8197000</v>
      </c>
      <c r="I398" s="4">
        <f>_xll.SNL.Clients.Office.Excel.Functions.SPG(G398,"IQ_AVG_DILUT_SHARES_OUT","CY2023")</f>
        <v>172700000</v>
      </c>
      <c r="J398" s="5">
        <f>_xll.SNL.Clients.Office.Excel.Functions.SPG(G398, "IQ_DILUT_EPS_NORM", "CY2023")</f>
        <v>6.0330000000000004</v>
      </c>
      <c r="K398">
        <f t="shared" si="26"/>
        <v>1041899.1000000001</v>
      </c>
      <c r="L398">
        <f t="shared" si="27"/>
        <v>0.12710736854946933</v>
      </c>
    </row>
    <row r="399" spans="1:12" x14ac:dyDescent="0.3">
      <c r="A399" s="11" t="s">
        <v>398</v>
      </c>
      <c r="B399" s="4" cm="1">
        <f t="array" ref="B399">_xll.SNL.Clients.Office.Excel.Functions.SPG(A399, "SP_TOTAL_REV", "CY2023")</f>
        <v>26091000</v>
      </c>
      <c r="C399" s="4">
        <f>_xll.SNL.Clients.Office.Excel.Functions.SPG(A399,"IQ_AVG_DILUT_SHARES_OUT","CY2023")</f>
        <v>640000000</v>
      </c>
      <c r="D399" s="5">
        <f>_xll.SNL.Clients.Office.Excel.Functions.SPG(A399, "IQ_DILUT_EPS_NORM", "CY2023")</f>
        <v>1.2390000000000001</v>
      </c>
      <c r="E399">
        <f t="shared" si="24"/>
        <v>792960.00000000012</v>
      </c>
      <c r="F399">
        <f t="shared" si="25"/>
        <v>3.0392089226169948E-2</v>
      </c>
      <c r="G399" s="11" t="s">
        <v>398</v>
      </c>
      <c r="H399" s="4" cm="1">
        <f t="array" ref="H399">_xll.SNL.Clients.Office.Excel.Functions.SPG(G399, "SP_TOTAL_REV", "CY2023")</f>
        <v>26091000</v>
      </c>
      <c r="I399" s="4">
        <f>_xll.SNL.Clients.Office.Excel.Functions.SPG(G399,"IQ_AVG_DILUT_SHARES_OUT","CY2023")</f>
        <v>640000000</v>
      </c>
      <c r="J399" s="5">
        <f>_xll.SNL.Clients.Office.Excel.Functions.SPG(G399, "IQ_DILUT_EPS_NORM", "CY2023")</f>
        <v>1.2390000000000001</v>
      </c>
      <c r="K399">
        <f t="shared" si="26"/>
        <v>792960.00000000012</v>
      </c>
      <c r="L399">
        <f t="shared" si="27"/>
        <v>3.0392089226169948E-2</v>
      </c>
    </row>
    <row r="400" spans="1:12" x14ac:dyDescent="0.3">
      <c r="A400" s="11" t="s">
        <v>399</v>
      </c>
      <c r="B400" s="4" cm="1">
        <f t="array" ref="B400">_xll.SNL.Clients.Office.Excel.Functions.SPG(A400, "SP_TOTAL_REV", "CY2023")</f>
        <v>15781100</v>
      </c>
      <c r="C400" s="4">
        <f>_xll.SNL.Clients.Office.Excel.Functions.SPG(A400,"IQ_AVG_DILUT_SHARES_OUT","CY2023")</f>
        <v>149751000</v>
      </c>
      <c r="D400" s="5">
        <f>_xll.SNL.Clients.Office.Excel.Functions.SPG(A400, "IQ_DILUT_EPS_NORM", "CY2023")</f>
        <v>0.88600000000000001</v>
      </c>
      <c r="E400">
        <f t="shared" si="24"/>
        <v>132679.386</v>
      </c>
      <c r="F400">
        <f t="shared" si="25"/>
        <v>8.4074865503672106E-3</v>
      </c>
      <c r="G400" s="11" t="s">
        <v>399</v>
      </c>
      <c r="H400" s="4" cm="1">
        <f t="array" ref="H400">_xll.SNL.Clients.Office.Excel.Functions.SPG(G400, "SP_TOTAL_REV", "CY2023")</f>
        <v>15781100</v>
      </c>
      <c r="I400" s="4">
        <f>_xll.SNL.Clients.Office.Excel.Functions.SPG(G400,"IQ_AVG_DILUT_SHARES_OUT","CY2023")</f>
        <v>149751000</v>
      </c>
      <c r="J400" s="5">
        <f>_xll.SNL.Clients.Office.Excel.Functions.SPG(G400, "IQ_DILUT_EPS_NORM", "CY2023")</f>
        <v>0.88600000000000001</v>
      </c>
      <c r="K400">
        <f t="shared" si="26"/>
        <v>132679.386</v>
      </c>
      <c r="L400">
        <f t="shared" si="27"/>
        <v>8.4074865503672106E-3</v>
      </c>
    </row>
    <row r="401" spans="1:12" x14ac:dyDescent="0.3">
      <c r="A401" s="11" t="s">
        <v>400</v>
      </c>
      <c r="B401" s="4" cm="1">
        <f t="array" ref="B401">_xll.SNL.Clients.Office.Excel.Functions.SPG(A401, "SP_TOTAL_REV", "CY2023")</f>
        <v>36687000</v>
      </c>
      <c r="C401" s="4">
        <f>_xll.SNL.Clients.Office.Excel.Functions.SPG(A401,"IQ_AVG_DILUT_SHARES_OUT","CY2023")</f>
        <v>1148225000</v>
      </c>
      <c r="D401" s="5">
        <f>_xll.SNL.Clients.Office.Excel.Functions.SPG(A401, "IQ_DILUT_EPS_NORM", "CY2023")</f>
        <v>3.0459999999999998</v>
      </c>
      <c r="E401">
        <f t="shared" si="24"/>
        <v>3497493.35</v>
      </c>
      <c r="F401">
        <f t="shared" si="25"/>
        <v>9.5333315615885733E-2</v>
      </c>
      <c r="G401" s="11" t="s">
        <v>400</v>
      </c>
      <c r="H401" s="4" cm="1">
        <f t="array" ref="H401">_xll.SNL.Clients.Office.Excel.Functions.SPG(G401, "SP_TOTAL_REV", "CY2023")</f>
        <v>36687000</v>
      </c>
      <c r="I401" s="4">
        <f>_xll.SNL.Clients.Office.Excel.Functions.SPG(G401,"IQ_AVG_DILUT_SHARES_OUT","CY2023")</f>
        <v>1148225000</v>
      </c>
      <c r="J401" s="5">
        <f>_xll.SNL.Clients.Office.Excel.Functions.SPG(G401, "IQ_DILUT_EPS_NORM", "CY2023")</f>
        <v>3.0459999999999998</v>
      </c>
      <c r="K401">
        <f t="shared" si="26"/>
        <v>3497493.35</v>
      </c>
      <c r="L401">
        <f t="shared" si="27"/>
        <v>9.5333315615885733E-2</v>
      </c>
    </row>
    <row r="402" spans="1:12" x14ac:dyDescent="0.3">
      <c r="A402" s="11" t="s">
        <v>401</v>
      </c>
      <c r="B402" s="4" cm="1">
        <f t="array" ref="B402">_xll.SNL.Clients.Office.Excel.Functions.SPG(A402, "SP_TOTAL_REV", "CY2023")</f>
        <v>11899000</v>
      </c>
      <c r="C402" s="4">
        <f>_xll.SNL.Clients.Office.Excel.Functions.SPG(A402,"IQ_AVG_DILUT_SHARES_OUT","CY2023")</f>
        <v>326568000</v>
      </c>
      <c r="D402" s="5">
        <f>_xll.SNL.Clients.Office.Excel.Functions.SPG(A402, "IQ_DILUT_EPS_NORM", "CY2023")</f>
        <v>4.7919999999999998</v>
      </c>
      <c r="E402">
        <f t="shared" si="24"/>
        <v>1564913.8559999999</v>
      </c>
      <c r="F402">
        <f t="shared" si="25"/>
        <v>0.13151641785023951</v>
      </c>
      <c r="G402" s="11" t="s">
        <v>401</v>
      </c>
      <c r="H402" s="4" cm="1">
        <f t="array" ref="H402">_xll.SNL.Clients.Office.Excel.Functions.SPG(G402, "SP_TOTAL_REV", "CY2023")</f>
        <v>11899000</v>
      </c>
      <c r="I402" s="4">
        <f>_xll.SNL.Clients.Office.Excel.Functions.SPG(G402,"IQ_AVG_DILUT_SHARES_OUT","CY2023")</f>
        <v>326568000</v>
      </c>
      <c r="J402" s="5">
        <f>_xll.SNL.Clients.Office.Excel.Functions.SPG(G402, "IQ_DILUT_EPS_NORM", "CY2023")</f>
        <v>4.7919999999999998</v>
      </c>
      <c r="K402">
        <f t="shared" si="26"/>
        <v>1564913.8559999999</v>
      </c>
      <c r="L402">
        <f t="shared" si="27"/>
        <v>0.13151641785023951</v>
      </c>
    </row>
    <row r="403" spans="1:12" x14ac:dyDescent="0.3">
      <c r="A403" s="11" t="s">
        <v>402</v>
      </c>
      <c r="B403" s="4" cm="1">
        <f t="array" ref="B403">_xll.SNL.Clients.Office.Excel.Functions.SPG(A403, "SP_TOTAL_REV", "CY2023")</f>
        <v>18795316</v>
      </c>
      <c r="C403" s="4">
        <f>_xll.SNL.Clients.Office.Excel.Functions.SPG(A403,"IQ_AVG_DILUT_SHARES_OUT","CY2023")</f>
        <v>167431000</v>
      </c>
      <c r="D403" s="5">
        <f>_xll.SNL.Clients.Office.Excel.Functions.SPG(A403, "IQ_DILUT_EPS_NORM", "CY2023")</f>
        <v>11.917999999999999</v>
      </c>
      <c r="E403">
        <f t="shared" si="24"/>
        <v>1995442.6579999998</v>
      </c>
      <c r="F403">
        <f t="shared" si="25"/>
        <v>0.10616701831456304</v>
      </c>
      <c r="G403" s="11" t="s">
        <v>402</v>
      </c>
      <c r="H403" s="4" cm="1">
        <f t="array" ref="H403">_xll.SNL.Clients.Office.Excel.Functions.SPG(G403, "SP_TOTAL_REV", "CY2023")</f>
        <v>18795316</v>
      </c>
      <c r="I403" s="4">
        <f>_xll.SNL.Clients.Office.Excel.Functions.SPG(G403,"IQ_AVG_DILUT_SHARES_OUT","CY2023")</f>
        <v>167431000</v>
      </c>
      <c r="J403" s="5">
        <f>_xll.SNL.Clients.Office.Excel.Functions.SPG(G403, "IQ_DILUT_EPS_NORM", "CY2023")</f>
        <v>11.917999999999999</v>
      </c>
      <c r="K403">
        <f t="shared" si="26"/>
        <v>1995442.6579999998</v>
      </c>
      <c r="L403">
        <f t="shared" si="27"/>
        <v>0.10616701831456304</v>
      </c>
    </row>
    <row r="404" spans="1:12" x14ac:dyDescent="0.3">
      <c r="A404" s="11" t="s">
        <v>403</v>
      </c>
      <c r="B404" s="4" cm="1">
        <f t="array" ref="B404">_xll.SNL.Clients.Office.Excel.Functions.SPG(A404, "SP_TOTAL_REV", "CY2023")</f>
        <v>4682578</v>
      </c>
      <c r="C404" s="4">
        <f>_xll.SNL.Clients.Office.Excel.Functions.SPG(A404,"IQ_AVG_DILUT_SHARES_OUT","CY2023")</f>
        <v>99804250</v>
      </c>
      <c r="D404" s="5">
        <f>_xll.SNL.Clients.Office.Excel.Functions.SPG(A404, "IQ_DILUT_EPS_NORM", "CY2023")</f>
        <v>4.7809999999999997</v>
      </c>
      <c r="E404">
        <f t="shared" si="24"/>
        <v>477164.11924999993</v>
      </c>
      <c r="F404">
        <f t="shared" si="25"/>
        <v>0.10190201193658706</v>
      </c>
      <c r="G404" s="11" t="s">
        <v>403</v>
      </c>
      <c r="H404" s="4" cm="1">
        <f t="array" ref="H404">_xll.SNL.Clients.Office.Excel.Functions.SPG(G404, "SP_TOTAL_REV", "CY2023")</f>
        <v>4682578</v>
      </c>
      <c r="I404" s="4">
        <f>_xll.SNL.Clients.Office.Excel.Functions.SPG(G404,"IQ_AVG_DILUT_SHARES_OUT","CY2023")</f>
        <v>99804250</v>
      </c>
      <c r="J404" s="5">
        <f>_xll.SNL.Clients.Office.Excel.Functions.SPG(G404, "IQ_DILUT_EPS_NORM", "CY2023")</f>
        <v>4.7809999999999997</v>
      </c>
      <c r="K404">
        <f t="shared" si="26"/>
        <v>477164.11924999993</v>
      </c>
      <c r="L404">
        <f t="shared" si="27"/>
        <v>0.10190201193658706</v>
      </c>
    </row>
    <row r="405" spans="1:12" x14ac:dyDescent="0.3">
      <c r="A405" s="11" t="s">
        <v>404</v>
      </c>
      <c r="B405" s="4" cm="1">
        <f t="array" ref="B405">_xll.SNL.Clients.Office.Excel.Functions.SPG(A405, "SP_TOTAL_REV", "CY2023")</f>
        <v>20498000</v>
      </c>
      <c r="C405" s="4">
        <f>_xll.SNL.Clients.Office.Excel.Functions.SPG(A405,"IQ_AVG_DILUT_SHARES_OUT","CY2023")</f>
        <v>383700000</v>
      </c>
      <c r="D405" s="5">
        <f>_xll.SNL.Clients.Office.Excel.Functions.SPG(A405, "IQ_DILUT_EPS_NORM", "CY2023")</f>
        <v>6.351</v>
      </c>
      <c r="E405">
        <f t="shared" si="24"/>
        <v>2436878.7000000002</v>
      </c>
      <c r="F405">
        <f t="shared" si="25"/>
        <v>0.11888373012001172</v>
      </c>
      <c r="G405" s="11" t="s">
        <v>404</v>
      </c>
      <c r="H405" s="4" cm="1">
        <f t="array" ref="H405">_xll.SNL.Clients.Office.Excel.Functions.SPG(G405, "SP_TOTAL_REV", "CY2023")</f>
        <v>20498000</v>
      </c>
      <c r="I405" s="4">
        <f>_xll.SNL.Clients.Office.Excel.Functions.SPG(G405,"IQ_AVG_DILUT_SHARES_OUT","CY2023")</f>
        <v>383700000</v>
      </c>
      <c r="J405" s="5">
        <f>_xll.SNL.Clients.Office.Excel.Functions.SPG(G405, "IQ_DILUT_EPS_NORM", "CY2023")</f>
        <v>6.351</v>
      </c>
      <c r="K405">
        <f t="shared" si="26"/>
        <v>2436878.7000000002</v>
      </c>
      <c r="L405">
        <f t="shared" si="27"/>
        <v>0.11888373012001172</v>
      </c>
    </row>
    <row r="406" spans="1:12" x14ac:dyDescent="0.3">
      <c r="A406" s="11" t="s">
        <v>405</v>
      </c>
      <c r="B406" s="4" cm="1">
        <f t="array" ref="B406">_xll.SNL.Clients.Office.Excel.Functions.SPG(A406, "SP_TOTAL_REV", "CY2023")</f>
        <v>9252753</v>
      </c>
      <c r="C406" s="4">
        <f>_xll.SNL.Clients.Office.Excel.Functions.SPG(A406,"IQ_AVG_DILUT_SHARES_OUT","CY2023")</f>
        <v>570726500</v>
      </c>
      <c r="D406" s="5">
        <f>_xll.SNL.Clients.Office.Excel.Functions.SPG(A406, "IQ_DILUT_EPS_NORM", "CY2023")</f>
        <v>0.94099999999999995</v>
      </c>
      <c r="E406">
        <f t="shared" si="24"/>
        <v>537053.63650000002</v>
      </c>
      <c r="F406">
        <f t="shared" si="25"/>
        <v>5.8042577868446292E-2</v>
      </c>
      <c r="G406" s="11" t="s">
        <v>405</v>
      </c>
      <c r="H406" s="4" cm="1">
        <f t="array" ref="H406">_xll.SNL.Clients.Office.Excel.Functions.SPG(G406, "SP_TOTAL_REV", "CY2023")</f>
        <v>9252753</v>
      </c>
      <c r="I406" s="4">
        <f>_xll.SNL.Clients.Office.Excel.Functions.SPG(G406,"IQ_AVG_DILUT_SHARES_OUT","CY2023")</f>
        <v>570726500</v>
      </c>
      <c r="J406" s="5">
        <f>_xll.SNL.Clients.Office.Excel.Functions.SPG(G406, "IQ_DILUT_EPS_NORM", "CY2023")</f>
        <v>0.94099999999999995</v>
      </c>
      <c r="K406">
        <f t="shared" si="26"/>
        <v>537053.63650000002</v>
      </c>
      <c r="L406">
        <f t="shared" si="27"/>
        <v>5.8042577868446292E-2</v>
      </c>
    </row>
    <row r="407" spans="1:12" x14ac:dyDescent="0.3">
      <c r="A407" s="11" t="s">
        <v>406</v>
      </c>
      <c r="B407" s="4" cm="1">
        <f t="array" ref="B407">_xll.SNL.Clients.Office.Excel.Functions.SPG(A407, "SP_TOTAL_REV", "CY2023")</f>
        <v>7662000</v>
      </c>
      <c r="C407" s="4">
        <f>_xll.SNL.Clients.Office.Excel.Functions.SPG(A407,"IQ_AVG_DILUT_SHARES_OUT","CY2023")</f>
        <v>423500000</v>
      </c>
      <c r="D407" s="5">
        <f>_xll.SNL.Clients.Office.Excel.Functions.SPG(A407, "IQ_DILUT_EPS_NORM", "CY2023")</f>
        <v>4.774</v>
      </c>
      <c r="E407">
        <f t="shared" si="24"/>
        <v>2021789</v>
      </c>
      <c r="F407">
        <f t="shared" si="25"/>
        <v>0.26387222657269643</v>
      </c>
      <c r="G407" s="11" t="s">
        <v>406</v>
      </c>
      <c r="H407" s="4" cm="1">
        <f t="array" ref="H407">_xll.SNL.Clients.Office.Excel.Functions.SPG(G407, "SP_TOTAL_REV", "CY2023")</f>
        <v>7662000</v>
      </c>
      <c r="I407" s="4">
        <f>_xll.SNL.Clients.Office.Excel.Functions.SPG(G407,"IQ_AVG_DILUT_SHARES_OUT","CY2023")</f>
        <v>423500000</v>
      </c>
      <c r="J407" s="5">
        <f>_xll.SNL.Clients.Office.Excel.Functions.SPG(G407, "IQ_DILUT_EPS_NORM", "CY2023")</f>
        <v>4.774</v>
      </c>
      <c r="K407">
        <f t="shared" si="26"/>
        <v>2021789</v>
      </c>
      <c r="L407">
        <f t="shared" si="27"/>
        <v>0.26387222657269643</v>
      </c>
    </row>
    <row r="408" spans="1:12" x14ac:dyDescent="0.3">
      <c r="A408" s="11" t="s">
        <v>407</v>
      </c>
      <c r="B408" s="4" cm="1">
        <f t="array" ref="B408">_xll.SNL.Clients.Office.Excel.Functions.SPG(A408, "SP_TOTAL_REV", "CY2023")</f>
        <v>5595506</v>
      </c>
      <c r="C408" s="4">
        <f>_xll.SNL.Clients.Office.Excel.Functions.SPG(A408,"IQ_AVG_DILUT_SHARES_OUT","CY2023")</f>
        <v>155189000</v>
      </c>
      <c r="D408" s="5">
        <f>_xll.SNL.Clients.Office.Excel.Functions.SPG(A408, "IQ_DILUT_EPS_NORM", "CY2023")</f>
        <v>5.8879999999999999</v>
      </c>
      <c r="E408">
        <f t="shared" si="24"/>
        <v>913752.83200000005</v>
      </c>
      <c r="F408">
        <f t="shared" si="25"/>
        <v>0.16330119778264915</v>
      </c>
      <c r="G408" s="11" t="s">
        <v>407</v>
      </c>
      <c r="H408" s="4" cm="1">
        <f t="array" ref="H408">_xll.SNL.Clients.Office.Excel.Functions.SPG(G408, "SP_TOTAL_REV", "CY2023")</f>
        <v>5595506</v>
      </c>
      <c r="I408" s="4">
        <f>_xll.SNL.Clients.Office.Excel.Functions.SPG(G408,"IQ_AVG_DILUT_SHARES_OUT","CY2023")</f>
        <v>155189000</v>
      </c>
      <c r="J408" s="5">
        <f>_xll.SNL.Clients.Office.Excel.Functions.SPG(G408, "IQ_DILUT_EPS_NORM", "CY2023")</f>
        <v>5.8879999999999999</v>
      </c>
      <c r="K408">
        <f t="shared" si="26"/>
        <v>913752.83200000005</v>
      </c>
      <c r="L408">
        <f t="shared" si="27"/>
        <v>0.16330119778264915</v>
      </c>
    </row>
    <row r="409" spans="1:12" x14ac:dyDescent="0.3">
      <c r="A409" s="11" t="s">
        <v>408</v>
      </c>
      <c r="B409" s="4" cm="1">
        <f t="array" ref="B409">_xll.SNL.Clients.Office.Excel.Functions.SPG(A409, "SP_TOTAL_REV", "CY2023")</f>
        <v>77512217</v>
      </c>
      <c r="C409" s="4">
        <f>_xll.SNL.Clients.Office.Excel.Functions.SPG(A409,"IQ_AVG_DILUT_SHARES_OUT","CY2023")</f>
        <v>507837215</v>
      </c>
      <c r="D409" s="5">
        <f>_xll.SNL.Clients.Office.Excel.Functions.SPG(A409, "IQ_DILUT_EPS_NORM", "CY2023")</f>
        <v>3.8149999999999999</v>
      </c>
      <c r="E409">
        <f t="shared" si="24"/>
        <v>1937398.9752249999</v>
      </c>
      <c r="F409">
        <f t="shared" si="25"/>
        <v>2.4994756313382185E-2</v>
      </c>
      <c r="G409" s="11" t="s">
        <v>408</v>
      </c>
      <c r="H409" s="4" cm="1">
        <f t="array" ref="H409">_xll.SNL.Clients.Office.Excel.Functions.SPG(G409, "SP_TOTAL_REV", "CY2023")</f>
        <v>77512217</v>
      </c>
      <c r="I409" s="4">
        <f>_xll.SNL.Clients.Office.Excel.Functions.SPG(G409,"IQ_AVG_DILUT_SHARES_OUT","CY2023")</f>
        <v>507837215</v>
      </c>
      <c r="J409" s="5">
        <f>_xll.SNL.Clients.Office.Excel.Functions.SPG(G409, "IQ_DILUT_EPS_NORM", "CY2023")</f>
        <v>3.8149999999999999</v>
      </c>
      <c r="K409">
        <f t="shared" si="26"/>
        <v>1937398.9752249999</v>
      </c>
      <c r="L409">
        <f t="shared" si="27"/>
        <v>2.4994756313382185E-2</v>
      </c>
    </row>
    <row r="410" spans="1:12" x14ac:dyDescent="0.3">
      <c r="A410" s="11" t="s">
        <v>409</v>
      </c>
      <c r="B410" s="4" cm="1">
        <f t="array" ref="B410">_xll.SNL.Clients.Office.Excel.Functions.SPG(A410, "SP_TOTAL_REV", "CY2023")</f>
        <v>78558000</v>
      </c>
      <c r="C410" s="4">
        <f>_xll.SNL.Clients.Office.Excel.Functions.SPG(A410,"IQ_AVG_DILUT_SHARES_OUT","CY2023")</f>
        <v>1200286264</v>
      </c>
      <c r="D410" s="5">
        <f>_xll.SNL.Clients.Office.Excel.Functions.SPG(A410, "IQ_DILUT_EPS_NORM", "CY2023")</f>
        <v>6.4669999999999996</v>
      </c>
      <c r="E410">
        <f t="shared" si="24"/>
        <v>7762251.2692879988</v>
      </c>
      <c r="F410">
        <f t="shared" si="25"/>
        <v>9.8809176268336754E-2</v>
      </c>
      <c r="G410" s="11" t="s">
        <v>409</v>
      </c>
      <c r="H410" s="4" cm="1">
        <f t="array" ref="H410">_xll.SNL.Clients.Office.Excel.Functions.SPG(G410, "SP_TOTAL_REV", "CY2023")</f>
        <v>78558000</v>
      </c>
      <c r="I410" s="4">
        <f>_xll.SNL.Clients.Office.Excel.Functions.SPG(G410,"IQ_AVG_DILUT_SHARES_OUT","CY2023")</f>
        <v>1200286264</v>
      </c>
      <c r="J410" s="5">
        <f>_xll.SNL.Clients.Office.Excel.Functions.SPG(G410, "IQ_DILUT_EPS_NORM", "CY2023")</f>
        <v>6.4669999999999996</v>
      </c>
      <c r="K410">
        <f t="shared" si="26"/>
        <v>7762251.2692879988</v>
      </c>
      <c r="L410">
        <f t="shared" si="27"/>
        <v>9.8809176268336754E-2</v>
      </c>
    </row>
    <row r="411" spans="1:12" x14ac:dyDescent="0.3">
      <c r="A411" s="11" t="s">
        <v>410</v>
      </c>
      <c r="B411" s="4" cm="1">
        <f t="array" ref="B411">_xll.SNL.Clients.Office.Excel.Functions.SPG(A411, "SP_TOTAL_REV", "CY2023")</f>
        <v>6460500</v>
      </c>
      <c r="C411" s="4">
        <f>_xll.SNL.Clients.Office.Excel.Functions.SPG(A411,"IQ_AVG_DILUT_SHARES_OUT","CY2023")</f>
        <v>224800000</v>
      </c>
      <c r="D411" s="5">
        <f>_xll.SNL.Clients.Office.Excel.Functions.SPG(A411, "IQ_DILUT_EPS_NORM", "CY2023")</f>
        <v>6.4279999999999999</v>
      </c>
      <c r="E411">
        <f t="shared" si="24"/>
        <v>1445014.4</v>
      </c>
      <c r="F411">
        <f t="shared" si="25"/>
        <v>0.22366912777648787</v>
      </c>
      <c r="G411" s="11" t="s">
        <v>410</v>
      </c>
      <c r="H411" s="4" cm="1">
        <f t="array" ref="H411">_xll.SNL.Clients.Office.Excel.Functions.SPG(G411, "SP_TOTAL_REV", "CY2023")</f>
        <v>6460500</v>
      </c>
      <c r="I411" s="4">
        <f>_xll.SNL.Clients.Office.Excel.Functions.SPG(G411,"IQ_AVG_DILUT_SHARES_OUT","CY2023")</f>
        <v>224800000</v>
      </c>
      <c r="J411" s="5">
        <f>_xll.SNL.Clients.Office.Excel.Functions.SPG(G411, "IQ_DILUT_EPS_NORM", "CY2023")</f>
        <v>6.4279999999999999</v>
      </c>
      <c r="K411">
        <f t="shared" si="26"/>
        <v>1445014.4</v>
      </c>
      <c r="L411">
        <f t="shared" si="27"/>
        <v>0.22366912777648787</v>
      </c>
    </row>
    <row r="412" spans="1:12" x14ac:dyDescent="0.3">
      <c r="A412" s="11" t="s">
        <v>411</v>
      </c>
      <c r="B412" s="4" cm="1">
        <f t="array" ref="B412">_xll.SNL.Clients.Office.Excel.Functions.SPG(A412, "SP_TOTAL_REV", "CY2023")</f>
        <v>5396400</v>
      </c>
      <c r="C412" s="4">
        <f>_xll.SNL.Clients.Office.Excel.Functions.SPG(A412,"IQ_AVG_DILUT_SHARES_OUT","CY2023")</f>
        <v>169425000</v>
      </c>
      <c r="D412" s="5">
        <f>_xll.SNL.Clients.Office.Excel.Functions.SPG(A412, "IQ_DILUT_EPS_NORM", "CY2023")</f>
        <v>-2.3410000000000002</v>
      </c>
      <c r="E412">
        <f t="shared" si="24"/>
        <v>-396623.92500000005</v>
      </c>
      <c r="F412">
        <f t="shared" si="25"/>
        <v>-7.3497873582388268E-2</v>
      </c>
      <c r="G412" s="11" t="s">
        <v>411</v>
      </c>
      <c r="H412" s="4" cm="1">
        <f t="array" ref="H412">_xll.SNL.Clients.Office.Excel.Functions.SPG(G412, "SP_TOTAL_REV", "CY2023")</f>
        <v>5396400</v>
      </c>
      <c r="I412" s="4">
        <f>_xll.SNL.Clients.Office.Excel.Functions.SPG(G412,"IQ_AVG_DILUT_SHARES_OUT","CY2023")</f>
        <v>169425000</v>
      </c>
      <c r="J412" s="5">
        <f>_xll.SNL.Clients.Office.Excel.Functions.SPG(G412, "IQ_DILUT_EPS_NORM", "CY2023")</f>
        <v>-2.3410000000000002</v>
      </c>
      <c r="K412">
        <f t="shared" si="26"/>
        <v>-396623.92500000005</v>
      </c>
      <c r="L412">
        <f t="shared" si="27"/>
        <v>-7.3497873582388268E-2</v>
      </c>
    </row>
    <row r="413" spans="1:12" x14ac:dyDescent="0.3">
      <c r="A413" s="11" t="s">
        <v>412</v>
      </c>
      <c r="B413" s="4" cm="1">
        <f t="array" ref="B413">_xll.SNL.Clients.Office.Excel.Functions.SPG(A413, "SP_TOTAL_REV", "CY2023")</f>
        <v>6726700</v>
      </c>
      <c r="C413" s="4">
        <f>_xll.SNL.Clients.Office.Excel.Functions.SPG(A413,"IQ_AVG_DILUT_SHARES_OUT","CY2023")</f>
        <v>234800000</v>
      </c>
      <c r="D413" s="5">
        <f>_xll.SNL.Clients.Office.Excel.Functions.SPG(A413, "IQ_DILUT_EPS_NORM", "CY2023")</f>
        <v>3.294</v>
      </c>
      <c r="E413">
        <f t="shared" si="24"/>
        <v>773431.2</v>
      </c>
      <c r="F413">
        <f t="shared" si="25"/>
        <v>0.11497929148022061</v>
      </c>
      <c r="G413" s="11" t="s">
        <v>412</v>
      </c>
      <c r="H413" s="4" cm="1">
        <f t="array" ref="H413">_xll.SNL.Clients.Office.Excel.Functions.SPG(G413, "SP_TOTAL_REV", "CY2023")</f>
        <v>6726700</v>
      </c>
      <c r="I413" s="4">
        <f>_xll.SNL.Clients.Office.Excel.Functions.SPG(G413,"IQ_AVG_DILUT_SHARES_OUT","CY2023")</f>
        <v>234800000</v>
      </c>
      <c r="J413" s="5">
        <f>_xll.SNL.Clients.Office.Excel.Functions.SPG(G413, "IQ_DILUT_EPS_NORM", "CY2023")</f>
        <v>3.294</v>
      </c>
      <c r="K413">
        <f t="shared" si="26"/>
        <v>773431.2</v>
      </c>
      <c r="L413">
        <f t="shared" si="27"/>
        <v>0.11497929148022061</v>
      </c>
    </row>
    <row r="414" spans="1:12" x14ac:dyDescent="0.3">
      <c r="A414" s="11" t="s">
        <v>413</v>
      </c>
      <c r="B414" s="4" cm="1">
        <f t="array" ref="B414">_xll.SNL.Clients.Office.Excel.Functions.SPG(A414, "SP_TOTAL_REV", "CY2023")</f>
        <v>16060300</v>
      </c>
      <c r="C414" s="4">
        <f>_xll.SNL.Clients.Office.Excel.Functions.SPG(A414,"IQ_AVG_DILUT_SHARES_OUT","CY2023")</f>
        <v>226000000</v>
      </c>
      <c r="D414" s="5">
        <f>_xll.SNL.Clients.Office.Excel.Functions.SPG(A414, "IQ_DILUT_EPS_NORM", "CY2023")</f>
        <v>4.3390000000000004</v>
      </c>
      <c r="E414">
        <f t="shared" si="24"/>
        <v>980614.00000000012</v>
      </c>
      <c r="F414">
        <f t="shared" si="25"/>
        <v>6.1058261676307422E-2</v>
      </c>
      <c r="G414" s="11" t="s">
        <v>413</v>
      </c>
      <c r="H414" s="4" cm="1">
        <f t="array" ref="H414">_xll.SNL.Clients.Office.Excel.Functions.SPG(G414, "SP_TOTAL_REV", "CY2023")</f>
        <v>16060300</v>
      </c>
      <c r="I414" s="4">
        <f>_xll.SNL.Clients.Office.Excel.Functions.SPG(G414,"IQ_AVG_DILUT_SHARES_OUT","CY2023")</f>
        <v>226000000</v>
      </c>
      <c r="J414" s="5">
        <f>_xll.SNL.Clients.Office.Excel.Functions.SPG(G414, "IQ_DILUT_EPS_NORM", "CY2023")</f>
        <v>4.3390000000000004</v>
      </c>
      <c r="K414">
        <f t="shared" si="26"/>
        <v>980614.00000000012</v>
      </c>
      <c r="L414">
        <f t="shared" si="27"/>
        <v>6.1058261676307422E-2</v>
      </c>
    </row>
    <row r="415" spans="1:12" x14ac:dyDescent="0.3">
      <c r="A415" s="11" t="s">
        <v>414</v>
      </c>
      <c r="B415" s="4" cm="1">
        <f t="array" ref="B415">_xll.SNL.Clients.Office.Excel.Functions.SPG(A415, "SP_TOTAL_REV", "CY2023")</f>
        <v>107412000</v>
      </c>
      <c r="C415" s="4">
        <f>_xll.SNL.Clients.Office.Excel.Functions.SPG(A415,"IQ_AVG_DILUT_SHARES_OUT","CY2023")</f>
        <v>462800000</v>
      </c>
      <c r="D415" s="5">
        <f>_xll.SNL.Clients.Office.Excel.Functions.SPG(A415, "IQ_DILUT_EPS_NORM", "CY2023")</f>
        <v>7.2910000000000004</v>
      </c>
      <c r="E415">
        <f t="shared" si="24"/>
        <v>3374274.8</v>
      </c>
      <c r="F415">
        <f t="shared" si="25"/>
        <v>3.1414318698097042E-2</v>
      </c>
      <c r="G415" s="11" t="s">
        <v>414</v>
      </c>
      <c r="H415" s="4" cm="1">
        <f t="array" ref="H415">_xll.SNL.Clients.Office.Excel.Functions.SPG(G415, "SP_TOTAL_REV", "CY2023")</f>
        <v>107412000</v>
      </c>
      <c r="I415" s="4">
        <f>_xll.SNL.Clients.Office.Excel.Functions.SPG(G415,"IQ_AVG_DILUT_SHARES_OUT","CY2023")</f>
        <v>462800000</v>
      </c>
      <c r="J415" s="5">
        <f>_xll.SNL.Clients.Office.Excel.Functions.SPG(G415, "IQ_DILUT_EPS_NORM", "CY2023")</f>
        <v>7.2910000000000004</v>
      </c>
      <c r="K415">
        <f t="shared" si="26"/>
        <v>3374274.8</v>
      </c>
      <c r="L415">
        <f t="shared" si="27"/>
        <v>3.1414318698097042E-2</v>
      </c>
    </row>
    <row r="416" spans="1:12" x14ac:dyDescent="0.3">
      <c r="A416" s="11" t="s">
        <v>415</v>
      </c>
      <c r="B416" s="4" cm="1">
        <f t="array" ref="B416">_xll.SNL.Clients.Office.Excel.Functions.SPG(A416, "SP_TOTAL_REV", "CY2023")</f>
        <v>16024000</v>
      </c>
      <c r="C416" s="4">
        <f>_xll.SNL.Clients.Office.Excel.Functions.SPG(A416,"IQ_AVG_DILUT_SHARES_OUT","CY2023")</f>
        <v>315500000</v>
      </c>
      <c r="D416" s="5">
        <f>_xll.SNL.Clients.Office.Excel.Functions.SPG(A416, "IQ_DILUT_EPS_NORM", "CY2023")</f>
        <v>5.4690000000000003</v>
      </c>
      <c r="E416">
        <f t="shared" si="24"/>
        <v>1725469.5</v>
      </c>
      <c r="F416">
        <f t="shared" si="25"/>
        <v>0.10768032326510235</v>
      </c>
      <c r="G416" s="11" t="s">
        <v>415</v>
      </c>
      <c r="H416" s="4" cm="1">
        <f t="array" ref="H416">_xll.SNL.Clients.Office.Excel.Functions.SPG(G416, "SP_TOTAL_REV", "CY2023")</f>
        <v>16024000</v>
      </c>
      <c r="I416" s="4">
        <f>_xll.SNL.Clients.Office.Excel.Functions.SPG(G416,"IQ_AVG_DILUT_SHARES_OUT","CY2023")</f>
        <v>315500000</v>
      </c>
      <c r="J416" s="5">
        <f>_xll.SNL.Clients.Office.Excel.Functions.SPG(G416, "IQ_DILUT_EPS_NORM", "CY2023")</f>
        <v>5.4690000000000003</v>
      </c>
      <c r="K416">
        <f t="shared" si="26"/>
        <v>1725469.5</v>
      </c>
      <c r="L416">
        <f t="shared" si="27"/>
        <v>0.10768032326510235</v>
      </c>
    </row>
    <row r="417" spans="1:12" x14ac:dyDescent="0.3">
      <c r="A417" s="11" t="s">
        <v>416</v>
      </c>
      <c r="B417" s="4" cm="1">
        <f t="array" ref="B417">_xll.SNL.Clients.Office.Excel.Functions.SPG(A417, "SP_TOTAL_REV", "CY2023")</f>
        <v>5635500</v>
      </c>
      <c r="C417" s="4">
        <f>_xll.SNL.Clients.Office.Excel.Functions.SPG(A417,"IQ_AVG_DILUT_SHARES_OUT","CY2023")</f>
        <v>47900000</v>
      </c>
      <c r="D417" s="5">
        <f>_xll.SNL.Clients.Office.Excel.Functions.SPG(A417, "IQ_DILUT_EPS_NORM", "CY2023")</f>
        <v>12.472</v>
      </c>
      <c r="E417">
        <f t="shared" si="24"/>
        <v>597408.80000000005</v>
      </c>
      <c r="F417">
        <f t="shared" si="25"/>
        <v>0.10600812705172567</v>
      </c>
      <c r="G417" s="11" t="s">
        <v>416</v>
      </c>
      <c r="H417" s="4" cm="1">
        <f t="array" ref="H417">_xll.SNL.Clients.Office.Excel.Functions.SPG(G417, "SP_TOTAL_REV", "CY2023")</f>
        <v>5635500</v>
      </c>
      <c r="I417" s="4">
        <f>_xll.SNL.Clients.Office.Excel.Functions.SPG(G417,"IQ_AVG_DILUT_SHARES_OUT","CY2023")</f>
        <v>47900000</v>
      </c>
      <c r="J417" s="5">
        <f>_xll.SNL.Clients.Office.Excel.Functions.SPG(G417, "IQ_DILUT_EPS_NORM", "CY2023")</f>
        <v>12.472</v>
      </c>
      <c r="K417">
        <f t="shared" si="26"/>
        <v>597408.80000000005</v>
      </c>
      <c r="L417">
        <f t="shared" si="27"/>
        <v>0.10600812705172567</v>
      </c>
    </row>
    <row r="418" spans="1:12" x14ac:dyDescent="0.3">
      <c r="A418" s="11" t="s">
        <v>417</v>
      </c>
      <c r="B418" s="4" cm="1">
        <f t="array" ref="B418">_xll.SNL.Clients.Office.Excel.Functions.SPG(A418, "SP_TOTAL_REV", "CY2023")</f>
        <v>2676298</v>
      </c>
      <c r="C418" s="4">
        <f>_xll.SNL.Clients.Office.Excel.Functions.SPG(A418,"IQ_AVG_DILUT_SHARES_OUT","CY2023")</f>
        <v>164304000</v>
      </c>
      <c r="D418" s="5">
        <f>_xll.SNL.Clients.Office.Excel.Functions.SPG(A418, "IQ_DILUT_EPS_NORM", "CY2023")</f>
        <v>2.048</v>
      </c>
      <c r="E418">
        <f t="shared" si="24"/>
        <v>336494.592</v>
      </c>
      <c r="F418">
        <f t="shared" si="25"/>
        <v>0.12573136175418434</v>
      </c>
      <c r="G418" s="11" t="s">
        <v>417</v>
      </c>
      <c r="H418" s="4" cm="1">
        <f t="array" ref="H418">_xll.SNL.Clients.Office.Excel.Functions.SPG(G418, "SP_TOTAL_REV", "CY2023")</f>
        <v>2676298</v>
      </c>
      <c r="I418" s="4">
        <f>_xll.SNL.Clients.Office.Excel.Functions.SPG(G418,"IQ_AVG_DILUT_SHARES_OUT","CY2023")</f>
        <v>164304000</v>
      </c>
      <c r="J418" s="5">
        <f>_xll.SNL.Clients.Office.Excel.Functions.SPG(G418, "IQ_DILUT_EPS_NORM", "CY2023")</f>
        <v>2.048</v>
      </c>
      <c r="K418">
        <f t="shared" si="26"/>
        <v>336494.592</v>
      </c>
      <c r="L418">
        <f t="shared" si="27"/>
        <v>0.12573136175418434</v>
      </c>
    </row>
    <row r="419" spans="1:12" x14ac:dyDescent="0.3">
      <c r="A419" s="11" t="s">
        <v>418</v>
      </c>
      <c r="B419" s="4" cm="1">
        <f t="array" ref="B419">_xll.SNL.Clients.Office.Excel.Functions.SPG(A419, "SP_TOTAL_REV", "CY2023")</f>
        <v>96773000</v>
      </c>
      <c r="C419" s="4">
        <f>_xll.SNL.Clients.Office.Excel.Functions.SPG(A419,"IQ_AVG_DILUT_SHARES_OUT","CY2023")</f>
        <v>3485000000</v>
      </c>
      <c r="D419" s="5">
        <f>_xll.SNL.Clients.Office.Excel.Functions.SPG(A419, "IQ_DILUT_EPS_NORM", "CY2023")</f>
        <v>1.7949999999999999</v>
      </c>
      <c r="E419">
        <f t="shared" si="24"/>
        <v>6255575</v>
      </c>
      <c r="F419">
        <f t="shared" si="25"/>
        <v>6.464173891477995E-2</v>
      </c>
      <c r="G419" s="11" t="s">
        <v>418</v>
      </c>
      <c r="H419" s="4" cm="1">
        <f t="array" ref="H419">_xll.SNL.Clients.Office.Excel.Functions.SPG(G419, "SP_TOTAL_REV", "CY2023")</f>
        <v>96773000</v>
      </c>
      <c r="I419" s="4">
        <f>_xll.SNL.Clients.Office.Excel.Functions.SPG(G419,"IQ_AVG_DILUT_SHARES_OUT","CY2023")</f>
        <v>3485000000</v>
      </c>
      <c r="J419" s="5">
        <f>_xll.SNL.Clients.Office.Excel.Functions.SPG(G419, "IQ_DILUT_EPS_NORM", "CY2023")</f>
        <v>1.7949999999999999</v>
      </c>
      <c r="K419">
        <f t="shared" si="26"/>
        <v>6255575</v>
      </c>
      <c r="L419">
        <f t="shared" si="27"/>
        <v>6.464173891477995E-2</v>
      </c>
    </row>
    <row r="420" spans="1:12" x14ac:dyDescent="0.3">
      <c r="A420" s="11" t="s">
        <v>419</v>
      </c>
      <c r="B420" s="4" cm="1">
        <f t="array" ref="B420">_xll.SNL.Clients.Office.Excel.Functions.SPG(A420, "SP_TOTAL_REV", "CY2023")</f>
        <v>17519000</v>
      </c>
      <c r="C420" s="4">
        <f>_xll.SNL.Clients.Office.Excel.Functions.SPG(A420,"IQ_AVG_DILUT_SHARES_OUT","CY2023")</f>
        <v>916000000</v>
      </c>
      <c r="D420" s="5">
        <f>_xll.SNL.Clients.Office.Excel.Functions.SPG(A420, "IQ_DILUT_EPS_NORM", "CY2023")</f>
        <v>5.0609999999999999</v>
      </c>
      <c r="E420">
        <f t="shared" si="24"/>
        <v>4635876</v>
      </c>
      <c r="F420">
        <f t="shared" si="25"/>
        <v>0.26461989839602718</v>
      </c>
      <c r="G420" s="11" t="s">
        <v>419</v>
      </c>
      <c r="H420" s="4" cm="1">
        <f t="array" ref="H420">_xll.SNL.Clients.Office.Excel.Functions.SPG(G420, "SP_TOTAL_REV", "CY2023")</f>
        <v>17519000</v>
      </c>
      <c r="I420" s="4">
        <f>_xll.SNL.Clients.Office.Excel.Functions.SPG(G420,"IQ_AVG_DILUT_SHARES_OUT","CY2023")</f>
        <v>916000000</v>
      </c>
      <c r="J420" s="5">
        <f>_xll.SNL.Clients.Office.Excel.Functions.SPG(G420, "IQ_DILUT_EPS_NORM", "CY2023")</f>
        <v>5.0609999999999999</v>
      </c>
      <c r="K420">
        <f t="shared" si="26"/>
        <v>4635876</v>
      </c>
      <c r="L420">
        <f t="shared" si="27"/>
        <v>0.26461989839602718</v>
      </c>
    </row>
    <row r="421" spans="1:12" x14ac:dyDescent="0.3">
      <c r="A421" s="11" t="s">
        <v>420</v>
      </c>
      <c r="B421" s="4" cm="1">
        <f t="array" ref="B421">_xll.SNL.Clients.Office.Excel.Functions.SPG(A421, "SP_TOTAL_REV", "CY2023")</f>
        <v>631595</v>
      </c>
      <c r="C421" s="4">
        <f>_xll.SNL.Clients.Office.Excel.Functions.SPG(A421,"IQ_AVG_DILUT_SHARES_OUT","CY2023")</f>
        <v>23059845</v>
      </c>
      <c r="D421" s="5">
        <f>_xll.SNL.Clients.Office.Excel.Functions.SPG(A421, "IQ_DILUT_EPS_NORM", "CY2023")</f>
        <v>13.99</v>
      </c>
      <c r="E421">
        <f t="shared" si="24"/>
        <v>322607.23155000003</v>
      </c>
      <c r="F421">
        <f t="shared" si="25"/>
        <v>0.51078180091672676</v>
      </c>
      <c r="G421" s="11" t="s">
        <v>420</v>
      </c>
      <c r="H421" s="4" cm="1">
        <f t="array" ref="H421">_xll.SNL.Clients.Office.Excel.Functions.SPG(G421, "SP_TOTAL_REV", "CY2023")</f>
        <v>631595</v>
      </c>
      <c r="I421" s="4">
        <f>_xll.SNL.Clients.Office.Excel.Functions.SPG(G421,"IQ_AVG_DILUT_SHARES_OUT","CY2023")</f>
        <v>23059845</v>
      </c>
      <c r="J421" s="5">
        <f>_xll.SNL.Clients.Office.Excel.Functions.SPG(G421, "IQ_DILUT_EPS_NORM", "CY2023")</f>
        <v>13.99</v>
      </c>
      <c r="K421">
        <f t="shared" si="26"/>
        <v>322607.23155000003</v>
      </c>
      <c r="L421">
        <f t="shared" si="27"/>
        <v>0.51078180091672676</v>
      </c>
    </row>
    <row r="422" spans="1:12" x14ac:dyDescent="0.3">
      <c r="A422" s="11" t="s">
        <v>421</v>
      </c>
      <c r="B422" s="4" cm="1">
        <f t="array" ref="B422">_xll.SNL.Clients.Office.Excel.Functions.SPG(A422, "SP_TOTAL_REV", "CY2023")</f>
        <v>13683000</v>
      </c>
      <c r="C422" s="4">
        <f>_xll.SNL.Clients.Office.Excel.Functions.SPG(A422,"IQ_AVG_DILUT_SHARES_OUT","CY2023")</f>
        <v>201774000</v>
      </c>
      <c r="D422" s="5">
        <f>_xll.SNL.Clients.Office.Excel.Functions.SPG(A422, "IQ_DILUT_EPS_NORM", "CY2023")</f>
        <v>3.76</v>
      </c>
      <c r="E422">
        <f t="shared" si="24"/>
        <v>758670.24</v>
      </c>
      <c r="F422">
        <f t="shared" si="25"/>
        <v>5.5446191624643718E-2</v>
      </c>
      <c r="G422" s="11" t="s">
        <v>421</v>
      </c>
      <c r="H422" s="4" cm="1">
        <f t="array" ref="H422">_xll.SNL.Clients.Office.Excel.Functions.SPG(G422, "SP_TOTAL_REV", "CY2023")</f>
        <v>13683000</v>
      </c>
      <c r="I422" s="4">
        <f>_xll.SNL.Clients.Office.Excel.Functions.SPG(G422,"IQ_AVG_DILUT_SHARES_OUT","CY2023")</f>
        <v>201774000</v>
      </c>
      <c r="J422" s="5">
        <f>_xll.SNL.Clients.Office.Excel.Functions.SPG(G422, "IQ_DILUT_EPS_NORM", "CY2023")</f>
        <v>3.76</v>
      </c>
      <c r="K422">
        <f t="shared" si="26"/>
        <v>758670.24</v>
      </c>
      <c r="L422">
        <f t="shared" si="27"/>
        <v>5.5446191624643718E-2</v>
      </c>
    </row>
    <row r="423" spans="1:12" x14ac:dyDescent="0.3">
      <c r="A423" s="11" t="s">
        <v>422</v>
      </c>
      <c r="B423" s="4" cm="1">
        <f t="array" ref="B423">_xll.SNL.Clients.Office.Excel.Functions.SPG(A423, "SP_TOTAL_REV", "CY2023")</f>
        <v>12668000</v>
      </c>
      <c r="C423" s="4">
        <f>_xll.SNL.Clients.Office.Excel.Functions.SPG(A423,"IQ_AVG_DILUT_SHARES_OUT","CY2023")</f>
        <v>712000000</v>
      </c>
      <c r="D423" s="5">
        <f>_xll.SNL.Clients.Office.Excel.Functions.SPG(A423, "IQ_DILUT_EPS_NORM", "CY2023")</f>
        <v>1.5589999999999999</v>
      </c>
      <c r="E423">
        <f t="shared" si="24"/>
        <v>1110008</v>
      </c>
      <c r="F423">
        <f t="shared" si="25"/>
        <v>8.7622987053994322E-2</v>
      </c>
      <c r="G423" s="11" t="s">
        <v>422</v>
      </c>
      <c r="H423" s="4" cm="1">
        <f t="array" ref="H423">_xll.SNL.Clients.Office.Excel.Functions.SPG(G423, "SP_TOTAL_REV", "CY2023")</f>
        <v>12668000</v>
      </c>
      <c r="I423" s="4">
        <f>_xll.SNL.Clients.Office.Excel.Functions.SPG(G423,"IQ_AVG_DILUT_SHARES_OUT","CY2023")</f>
        <v>712000000</v>
      </c>
      <c r="J423" s="5">
        <f>_xll.SNL.Clients.Office.Excel.Functions.SPG(G423, "IQ_DILUT_EPS_NORM", "CY2023")</f>
        <v>1.5589999999999999</v>
      </c>
      <c r="K423">
        <f t="shared" si="26"/>
        <v>1110008</v>
      </c>
      <c r="L423">
        <f t="shared" si="27"/>
        <v>8.7622987053994322E-2</v>
      </c>
    </row>
    <row r="424" spans="1:12" x14ac:dyDescent="0.3">
      <c r="A424" s="11" t="s">
        <v>423</v>
      </c>
      <c r="B424" s="4" cm="1">
        <f t="array" ref="B424">_xll.SNL.Clients.Office.Excel.Functions.SPG(A424, "SP_TOTAL_REV", "CY2023")</f>
        <v>57094000</v>
      </c>
      <c r="C424" s="4">
        <f>_xll.SNL.Clients.Office.Excel.Functions.SPG(A424,"IQ_AVG_DILUT_SHARES_OUT","CY2023")</f>
        <v>262500000</v>
      </c>
      <c r="D424" s="5">
        <f>_xll.SNL.Clients.Office.Excel.Functions.SPG(A424, "IQ_DILUT_EPS_NORM", "CY2023")</f>
        <v>-0.33100000000000002</v>
      </c>
      <c r="E424">
        <f t="shared" si="24"/>
        <v>-86887.5</v>
      </c>
      <c r="F424">
        <f t="shared" si="25"/>
        <v>-1.5218324167162924E-3</v>
      </c>
      <c r="G424" s="11" t="s">
        <v>423</v>
      </c>
      <c r="H424" s="4" cm="1">
        <f t="array" ref="H424">_xll.SNL.Clients.Office.Excel.Functions.SPG(G424, "SP_TOTAL_REV", "CY2023")</f>
        <v>57094000</v>
      </c>
      <c r="I424" s="4">
        <f>_xll.SNL.Clients.Office.Excel.Functions.SPG(G424,"IQ_AVG_DILUT_SHARES_OUT","CY2023")</f>
        <v>262500000</v>
      </c>
      <c r="J424" s="5">
        <f>_xll.SNL.Clients.Office.Excel.Functions.SPG(G424, "IQ_DILUT_EPS_NORM", "CY2023")</f>
        <v>-0.33100000000000002</v>
      </c>
      <c r="K424">
        <f t="shared" si="26"/>
        <v>-86887.5</v>
      </c>
      <c r="L424">
        <f t="shared" si="27"/>
        <v>-1.5218324167162924E-3</v>
      </c>
    </row>
    <row r="425" spans="1:12" x14ac:dyDescent="0.3">
      <c r="A425" s="11" t="s">
        <v>424</v>
      </c>
      <c r="B425" s="4" cm="1">
        <f t="array" ref="B425">_xll.SNL.Clients.Office.Excel.Functions.SPG(A425, "SP_TOTAL_REV", "CY2023")</f>
        <v>17578000</v>
      </c>
      <c r="C425" s="4">
        <f>_xll.SNL.Clients.Office.Excel.Functions.SPG(A425,"IQ_AVG_DILUT_SHARES_OUT","CY2023")</f>
        <v>787798000</v>
      </c>
      <c r="D425" s="5">
        <f>_xll.SNL.Clients.Office.Excel.Functions.SPG(A425, "IQ_DILUT_EPS_NORM", "CY2023")</f>
        <v>4.1829999999999998</v>
      </c>
      <c r="E425">
        <f t="shared" si="24"/>
        <v>3295359.034</v>
      </c>
      <c r="F425">
        <f t="shared" si="25"/>
        <v>0.18747064705882352</v>
      </c>
      <c r="G425" s="11" t="s">
        <v>424</v>
      </c>
      <c r="H425" s="4" cm="1">
        <f t="array" ref="H425">_xll.SNL.Clients.Office.Excel.Functions.SPG(G425, "SP_TOTAL_REV", "CY2023")</f>
        <v>17578000</v>
      </c>
      <c r="I425" s="4">
        <f>_xll.SNL.Clients.Office.Excel.Functions.SPG(G425,"IQ_AVG_DILUT_SHARES_OUT","CY2023")</f>
        <v>787798000</v>
      </c>
      <c r="J425" s="5">
        <f>_xll.SNL.Clients.Office.Excel.Functions.SPG(G425, "IQ_DILUT_EPS_NORM", "CY2023")</f>
        <v>4.1829999999999998</v>
      </c>
      <c r="K425">
        <f t="shared" si="26"/>
        <v>3295359.034</v>
      </c>
      <c r="L425">
        <f t="shared" si="27"/>
        <v>0.18747064705882352</v>
      </c>
    </row>
    <row r="426" spans="1:12" x14ac:dyDescent="0.3">
      <c r="A426" s="11" t="s">
        <v>425</v>
      </c>
      <c r="B426" s="4" cm="1">
        <f t="array" ref="B426">_xll.SNL.Clients.Office.Excel.Functions.SPG(A426, "SP_TOTAL_REV", "CY2023")</f>
        <v>77794000</v>
      </c>
      <c r="C426" s="4">
        <f>_xll.SNL.Clients.Office.Excel.Functions.SPG(A426,"IQ_AVG_DILUT_SHARES_OUT","CY2023")</f>
        <v>605800000</v>
      </c>
      <c r="D426" s="5">
        <f>_xll.SNL.Clients.Office.Excel.Functions.SPG(A426, "IQ_DILUT_EPS_NORM", "CY2023")</f>
        <v>-0.46200000000000002</v>
      </c>
      <c r="E426">
        <f t="shared" si="24"/>
        <v>-279879.59999999998</v>
      </c>
      <c r="F426">
        <f t="shared" si="25"/>
        <v>-3.5977016222330767E-3</v>
      </c>
      <c r="G426" s="11" t="s">
        <v>425</v>
      </c>
      <c r="H426" s="4" cm="1">
        <f t="array" ref="H426">_xll.SNL.Clients.Office.Excel.Functions.SPG(G426, "SP_TOTAL_REV", "CY2023")</f>
        <v>77794000</v>
      </c>
      <c r="I426" s="4">
        <f>_xll.SNL.Clients.Office.Excel.Functions.SPG(G426,"IQ_AVG_DILUT_SHARES_OUT","CY2023")</f>
        <v>605800000</v>
      </c>
      <c r="J426" s="5">
        <f>_xll.SNL.Clients.Office.Excel.Functions.SPG(G426, "IQ_DILUT_EPS_NORM", "CY2023")</f>
        <v>-0.46200000000000002</v>
      </c>
      <c r="K426">
        <f t="shared" si="26"/>
        <v>-279879.59999999998</v>
      </c>
      <c r="L426">
        <f t="shared" si="27"/>
        <v>-3.5977016222330767E-3</v>
      </c>
    </row>
    <row r="427" spans="1:12" x14ac:dyDescent="0.3">
      <c r="A427" s="11" t="s">
        <v>426</v>
      </c>
      <c r="B427" s="4" cm="1">
        <f t="array" ref="B427">_xll.SNL.Clients.Office.Excel.Functions.SPG(A427, "SP_TOTAL_REV", "CY2023")</f>
        <v>9271000</v>
      </c>
      <c r="C427" s="4">
        <f>_xll.SNL.Clients.Office.Excel.Functions.SPG(A427,"IQ_AVG_DILUT_SHARES_OUT","CY2023")</f>
        <v>300000000</v>
      </c>
      <c r="D427" s="5">
        <f>_xll.SNL.Clients.Office.Excel.Functions.SPG(A427, "IQ_DILUT_EPS_NORM", "CY2023")</f>
        <v>2.444</v>
      </c>
      <c r="E427">
        <f t="shared" si="24"/>
        <v>733200</v>
      </c>
      <c r="F427">
        <f t="shared" si="25"/>
        <v>7.9085319814475252E-2</v>
      </c>
      <c r="G427" s="11" t="s">
        <v>426</v>
      </c>
      <c r="H427" s="4" cm="1">
        <f t="array" ref="H427">_xll.SNL.Clients.Office.Excel.Functions.SPG(G427, "SP_TOTAL_REV", "CY2023")</f>
        <v>9271000</v>
      </c>
      <c r="I427" s="4">
        <f>_xll.SNL.Clients.Office.Excel.Functions.SPG(G427,"IQ_AVG_DILUT_SHARES_OUT","CY2023")</f>
        <v>300000000</v>
      </c>
      <c r="J427" s="5">
        <f>_xll.SNL.Clients.Office.Excel.Functions.SPG(G427, "IQ_DILUT_EPS_NORM", "CY2023")</f>
        <v>2.444</v>
      </c>
      <c r="K427">
        <f t="shared" si="26"/>
        <v>733200</v>
      </c>
      <c r="L427">
        <f t="shared" si="27"/>
        <v>7.9085319814475252E-2</v>
      </c>
    </row>
    <row r="428" spans="1:12" x14ac:dyDescent="0.3">
      <c r="A428" s="11" t="s">
        <v>427</v>
      </c>
      <c r="B428" s="4" cm="1">
        <f t="array" ref="B428">_xll.SNL.Clients.Office.Excel.Functions.SPG(A428, "SP_TOTAL_REV", "CY2023")</f>
        <v>18837000</v>
      </c>
      <c r="C428" s="4">
        <f>_xll.SNL.Clients.Office.Excel.Functions.SPG(A428,"IQ_AVG_DILUT_SHARES_OUT","CY2023")</f>
        <v>1831000000</v>
      </c>
      <c r="D428" s="5">
        <f>_xll.SNL.Clients.Office.Excel.Functions.SPG(A428, "IQ_DILUT_EPS_NORM", "CY2023")</f>
        <v>2.5649999999999999</v>
      </c>
      <c r="E428">
        <f t="shared" si="24"/>
        <v>4696515</v>
      </c>
      <c r="F428">
        <f t="shared" si="25"/>
        <v>0.24932393693263258</v>
      </c>
      <c r="G428" s="11" t="s">
        <v>427</v>
      </c>
      <c r="H428" s="4" cm="1">
        <f t="array" ref="H428">_xll.SNL.Clients.Office.Excel.Functions.SPG(G428, "SP_TOTAL_REV", "CY2023")</f>
        <v>18837000</v>
      </c>
      <c r="I428" s="4">
        <f>_xll.SNL.Clients.Office.Excel.Functions.SPG(G428,"IQ_AVG_DILUT_SHARES_OUT","CY2023")</f>
        <v>1831000000</v>
      </c>
      <c r="J428" s="5">
        <f>_xll.SNL.Clients.Office.Excel.Functions.SPG(G428, "IQ_DILUT_EPS_NORM", "CY2023")</f>
        <v>2.5649999999999999</v>
      </c>
      <c r="K428">
        <f t="shared" si="26"/>
        <v>4696515</v>
      </c>
      <c r="L428">
        <f t="shared" si="27"/>
        <v>0.24932393693263258</v>
      </c>
    </row>
    <row r="429" spans="1:12" x14ac:dyDescent="0.3">
      <c r="A429" s="11" t="s">
        <v>428</v>
      </c>
      <c r="B429" s="4" cm="1">
        <f t="array" ref="B429">_xll.SNL.Clients.Office.Excel.Functions.SPG(A429, "SP_TOTAL_REV", "CY2023")</f>
        <v>195187000</v>
      </c>
      <c r="C429" s="4">
        <f>_xll.SNL.Clients.Office.Excel.Functions.SPG(A429,"IQ_AVG_DILUT_SHARES_OUT","CY2023")</f>
        <v>296882000</v>
      </c>
      <c r="D429" s="5">
        <f>_xll.SNL.Clients.Office.Excel.Functions.SPG(A429, "IQ_DILUT_EPS_NORM", "CY2023")</f>
        <v>15.273999999999999</v>
      </c>
      <c r="E429">
        <f t="shared" si="24"/>
        <v>4534575.6679999996</v>
      </c>
      <c r="F429">
        <f t="shared" si="25"/>
        <v>2.3231955345386728E-2</v>
      </c>
      <c r="G429" s="11" t="s">
        <v>428</v>
      </c>
      <c r="H429" s="4" cm="1">
        <f t="array" ref="H429">_xll.SNL.Clients.Office.Excel.Functions.SPG(G429, "SP_TOTAL_REV", "CY2023")</f>
        <v>195187000</v>
      </c>
      <c r="I429" s="4">
        <f>_xll.SNL.Clients.Office.Excel.Functions.SPG(G429,"IQ_AVG_DILUT_SHARES_OUT","CY2023")</f>
        <v>296882000</v>
      </c>
      <c r="J429" s="5">
        <f>_xll.SNL.Clients.Office.Excel.Functions.SPG(G429, "IQ_DILUT_EPS_NORM", "CY2023")</f>
        <v>15.273999999999999</v>
      </c>
      <c r="K429">
        <f t="shared" si="26"/>
        <v>4534575.6679999996</v>
      </c>
      <c r="L429">
        <f t="shared" si="27"/>
        <v>2.3231955345386728E-2</v>
      </c>
    </row>
    <row r="430" spans="1:12" x14ac:dyDescent="0.3">
      <c r="A430" s="11" t="s">
        <v>429</v>
      </c>
      <c r="B430" s="4" cm="1">
        <f t="array" ref="B430">_xll.SNL.Clients.Office.Excel.Functions.SPG(A430, "SP_TOTAL_REV", "CY2023")</f>
        <v>7310000</v>
      </c>
      <c r="C430" s="4">
        <f>_xll.SNL.Clients.Office.Excel.Functions.SPG(A430,"IQ_AVG_DILUT_SHARES_OUT","CY2023")</f>
        <v>124523000</v>
      </c>
      <c r="D430" s="5">
        <f>_xll.SNL.Clients.Office.Excel.Functions.SPG(A430, "IQ_DILUT_EPS_NORM", "CY2023")</f>
        <v>3.7749999999999999</v>
      </c>
      <c r="E430">
        <f t="shared" si="24"/>
        <v>470074.32500000001</v>
      </c>
      <c r="F430">
        <f t="shared" si="25"/>
        <v>6.4305653214774286E-2</v>
      </c>
      <c r="G430" s="11" t="s">
        <v>429</v>
      </c>
      <c r="H430" s="4" cm="1">
        <f t="array" ref="H430">_xll.SNL.Clients.Office.Excel.Functions.SPG(G430, "SP_TOTAL_REV", "CY2023")</f>
        <v>7310000</v>
      </c>
      <c r="I430" s="4">
        <f>_xll.SNL.Clients.Office.Excel.Functions.SPG(G430,"IQ_AVG_DILUT_SHARES_OUT","CY2023")</f>
        <v>124523000</v>
      </c>
      <c r="J430" s="5">
        <f>_xll.SNL.Clients.Office.Excel.Functions.SPG(G430, "IQ_DILUT_EPS_NORM", "CY2023")</f>
        <v>3.7749999999999999</v>
      </c>
      <c r="K430">
        <f t="shared" si="26"/>
        <v>470074.32500000001</v>
      </c>
      <c r="L430">
        <f t="shared" si="27"/>
        <v>6.4305653214774286E-2</v>
      </c>
    </row>
    <row r="431" spans="1:12" x14ac:dyDescent="0.3">
      <c r="A431" s="11" t="s">
        <v>430</v>
      </c>
      <c r="B431" s="4" cm="1">
        <f t="array" ref="B431">_xll.SNL.Clients.Office.Excel.Functions.SPG(A431, "SP_TOTAL_REV", "CY2023")</f>
        <v>45754000</v>
      </c>
      <c r="C431" s="4">
        <f>_xll.SNL.Clients.Office.Excel.Functions.SPG(A431,"IQ_AVG_DILUT_SHARES_OUT","CY2023")</f>
        <v>4339000000</v>
      </c>
      <c r="D431" s="5">
        <f>_xll.SNL.Clients.Office.Excel.Functions.SPG(A431, "IQ_DILUT_EPS_NORM", "CY2023")</f>
        <v>2.0409999999999999</v>
      </c>
      <c r="E431">
        <f t="shared" si="24"/>
        <v>8855899</v>
      </c>
      <c r="F431">
        <f t="shared" si="25"/>
        <v>0.19355464003147266</v>
      </c>
      <c r="G431" s="11" t="s">
        <v>430</v>
      </c>
      <c r="H431" s="4" cm="1">
        <f t="array" ref="H431">_xll.SNL.Clients.Office.Excel.Functions.SPG(G431, "SP_TOTAL_REV", "CY2023")</f>
        <v>45754000</v>
      </c>
      <c r="I431" s="4">
        <f>_xll.SNL.Clients.Office.Excel.Functions.SPG(G431,"IQ_AVG_DILUT_SHARES_OUT","CY2023")</f>
        <v>4339000000</v>
      </c>
      <c r="J431" s="5">
        <f>_xll.SNL.Clients.Office.Excel.Functions.SPG(G431, "IQ_DILUT_EPS_NORM", "CY2023")</f>
        <v>2.0409999999999999</v>
      </c>
      <c r="K431">
        <f t="shared" si="26"/>
        <v>8855899</v>
      </c>
      <c r="L431">
        <f t="shared" si="27"/>
        <v>0.19355464003147266</v>
      </c>
    </row>
    <row r="432" spans="1:12" x14ac:dyDescent="0.3">
      <c r="A432" s="11" t="s">
        <v>431</v>
      </c>
      <c r="B432" s="4" cm="1">
        <f t="array" ref="B432">_xll.SNL.Clients.Office.Excel.Functions.SPG(A432, "SP_TOTAL_REV", "CY2023")</f>
        <v>3666300</v>
      </c>
      <c r="C432" s="4">
        <f>_xll.SNL.Clients.Office.Excel.Functions.SPG(A432,"IQ_AVG_DILUT_SHARES_OUT","CY2023")</f>
        <v>199600000</v>
      </c>
      <c r="D432" s="5">
        <f>_xll.SNL.Clients.Office.Excel.Functions.SPG(A432, "IQ_DILUT_EPS_NORM", "CY2023")</f>
        <v>1.1870000000000001</v>
      </c>
      <c r="E432">
        <f t="shared" si="24"/>
        <v>236925.2</v>
      </c>
      <c r="F432">
        <f t="shared" si="25"/>
        <v>6.4622425878951534E-2</v>
      </c>
      <c r="G432" s="11" t="s">
        <v>431</v>
      </c>
      <c r="H432" s="4" cm="1">
        <f t="array" ref="H432">_xll.SNL.Clients.Office.Excel.Functions.SPG(G432, "SP_TOTAL_REV", "CY2023")</f>
        <v>3666300</v>
      </c>
      <c r="I432" s="4">
        <f>_xll.SNL.Clients.Office.Excel.Functions.SPG(G432,"IQ_AVG_DILUT_SHARES_OUT","CY2023")</f>
        <v>199600000</v>
      </c>
      <c r="J432" s="5">
        <f>_xll.SNL.Clients.Office.Excel.Functions.SPG(G432, "IQ_DILUT_EPS_NORM", "CY2023")</f>
        <v>1.1870000000000001</v>
      </c>
      <c r="K432">
        <f t="shared" si="26"/>
        <v>236925.2</v>
      </c>
      <c r="L432">
        <f t="shared" si="27"/>
        <v>6.4622425878951534E-2</v>
      </c>
    </row>
    <row r="433" spans="1:12" x14ac:dyDescent="0.3">
      <c r="A433" s="11" t="s">
        <v>432</v>
      </c>
      <c r="B433" s="4" cm="1">
        <f t="array" ref="B433">_xll.SNL.Clients.Office.Excel.Functions.SPG(A433, "SP_TOTAL_REV", "CY2023")</f>
        <v>15157000</v>
      </c>
      <c r="C433" s="4">
        <f>_xll.SNL.Clients.Office.Excel.Functions.SPG(A433,"IQ_AVG_DILUT_SHARES_OUT","CY2023")</f>
        <v>360600000</v>
      </c>
      <c r="D433" s="5">
        <f>_xll.SNL.Clients.Office.Excel.Functions.SPG(A433, "IQ_DILUT_EPS_NORM", "CY2023")</f>
        <v>1.4339999999999999</v>
      </c>
      <c r="E433">
        <f t="shared" si="24"/>
        <v>517100.4</v>
      </c>
      <c r="F433">
        <f t="shared" si="25"/>
        <v>3.4116276307976513E-2</v>
      </c>
      <c r="G433" s="11" t="s">
        <v>432</v>
      </c>
      <c r="H433" s="4" cm="1">
        <f t="array" ref="H433">_xll.SNL.Clients.Office.Excel.Functions.SPG(G433, "SP_TOTAL_REV", "CY2023")</f>
        <v>15157000</v>
      </c>
      <c r="I433" s="4">
        <f>_xll.SNL.Clients.Office.Excel.Functions.SPG(G433,"IQ_AVG_DILUT_SHARES_OUT","CY2023")</f>
        <v>360600000</v>
      </c>
      <c r="J433" s="5">
        <f>_xll.SNL.Clients.Office.Excel.Functions.SPG(G433, "IQ_DILUT_EPS_NORM", "CY2023")</f>
        <v>1.4339999999999999</v>
      </c>
      <c r="K433">
        <f t="shared" si="26"/>
        <v>517100.4</v>
      </c>
      <c r="L433">
        <f t="shared" si="27"/>
        <v>3.4116276307976513E-2</v>
      </c>
    </row>
    <row r="434" spans="1:12" x14ac:dyDescent="0.3">
      <c r="A434" s="11" t="s">
        <v>433</v>
      </c>
      <c r="B434" s="4" cm="1">
        <f t="array" ref="B434">_xll.SNL.Clients.Office.Excel.Functions.SPG(A434, "SP_TOTAL_REV", "CY2023")</f>
        <v>46254000</v>
      </c>
      <c r="C434" s="4">
        <f>_xll.SNL.Clients.Office.Excel.Functions.SPG(A434,"IQ_AVG_DILUT_SHARES_OUT","CY2023")</f>
        <v>345800000</v>
      </c>
      <c r="D434" s="5">
        <f>_xll.SNL.Clients.Office.Excel.Functions.SPG(A434, "IQ_DILUT_EPS_NORM", "CY2023")</f>
        <v>23.218</v>
      </c>
      <c r="E434">
        <f t="shared" si="24"/>
        <v>8028784.4000000004</v>
      </c>
      <c r="F434">
        <f t="shared" si="25"/>
        <v>0.17358032602585724</v>
      </c>
      <c r="G434" s="11" t="s">
        <v>433</v>
      </c>
      <c r="H434" s="4" cm="1">
        <f t="array" ref="H434">_xll.SNL.Clients.Office.Excel.Functions.SPG(G434, "SP_TOTAL_REV", "CY2023")</f>
        <v>46254000</v>
      </c>
      <c r="I434" s="4">
        <f>_xll.SNL.Clients.Office.Excel.Functions.SPG(G434,"IQ_AVG_DILUT_SHARES_OUT","CY2023")</f>
        <v>345800000</v>
      </c>
      <c r="J434" s="5">
        <f>_xll.SNL.Clients.Office.Excel.Functions.SPG(G434, "IQ_DILUT_EPS_NORM", "CY2023")</f>
        <v>23.218</v>
      </c>
      <c r="K434">
        <f t="shared" si="26"/>
        <v>8028784.4000000004</v>
      </c>
      <c r="L434">
        <f t="shared" si="27"/>
        <v>0.17358032602585724</v>
      </c>
    </row>
    <row r="435" spans="1:12" x14ac:dyDescent="0.3">
      <c r="A435" s="11" t="s">
        <v>434</v>
      </c>
      <c r="B435" s="4" cm="1">
        <f t="array" ref="B435">_xll.SNL.Clients.Office.Excel.Functions.SPG(A435, "SP_TOTAL_REV", "CY2023")</f>
        <v>24527000</v>
      </c>
      <c r="C435" s="4">
        <f>_xll.SNL.Clients.Office.Excel.Functions.SPG(A435,"IQ_AVG_DILUT_SHARES_OUT","CY2023")</f>
        <v>311500000</v>
      </c>
      <c r="D435" s="5">
        <f>_xll.SNL.Clients.Office.Excel.Functions.SPG(A435, "IQ_DILUT_EPS_NORM", "CY2023")</f>
        <v>6.2080000000000002</v>
      </c>
      <c r="E435">
        <f t="shared" si="24"/>
        <v>1933792</v>
      </c>
      <c r="F435">
        <f t="shared" si="25"/>
        <v>7.8843397072613855E-2</v>
      </c>
      <c r="G435" s="11" t="s">
        <v>434</v>
      </c>
      <c r="H435" s="4" cm="1">
        <f t="array" ref="H435">_xll.SNL.Clients.Office.Excel.Functions.SPG(G435, "SP_TOTAL_REV", "CY2023")</f>
        <v>24527000</v>
      </c>
      <c r="I435" s="4">
        <f>_xll.SNL.Clients.Office.Excel.Functions.SPG(G435,"IQ_AVG_DILUT_SHARES_OUT","CY2023")</f>
        <v>311500000</v>
      </c>
      <c r="J435" s="5">
        <f>_xll.SNL.Clients.Office.Excel.Functions.SPG(G435, "IQ_DILUT_EPS_NORM", "CY2023")</f>
        <v>6.2080000000000002</v>
      </c>
      <c r="K435">
        <f t="shared" si="26"/>
        <v>1933792</v>
      </c>
      <c r="L435">
        <f t="shared" si="27"/>
        <v>7.8843397072613855E-2</v>
      </c>
    </row>
    <row r="436" spans="1:12" x14ac:dyDescent="0.3">
      <c r="A436" s="11" t="s">
        <v>435</v>
      </c>
      <c r="B436" s="4" cm="1">
        <f t="array" ref="B436">_xll.SNL.Clients.Office.Excel.Functions.SPG(A436, "SP_TOTAL_REV", "CY2023")</f>
        <v>11164992</v>
      </c>
      <c r="C436" s="4">
        <f>_xll.SNL.Clients.Office.Excel.Functions.SPG(A436,"IQ_AVG_DILUT_SHARES_OUT","CY2023")</f>
        <v>205547000</v>
      </c>
      <c r="D436" s="5">
        <f>_xll.SNL.Clients.Office.Excel.Functions.SPG(A436, "IQ_DILUT_EPS_NORM", "CY2023")</f>
        <v>7.2539999999999996</v>
      </c>
      <c r="E436">
        <f t="shared" si="24"/>
        <v>1491037.9380000001</v>
      </c>
      <c r="F436">
        <f t="shared" si="25"/>
        <v>0.13354581337810184</v>
      </c>
      <c r="G436" s="11" t="s">
        <v>435</v>
      </c>
      <c r="H436" s="4" cm="1">
        <f t="array" ref="H436">_xll.SNL.Clients.Office.Excel.Functions.SPG(G436, "SP_TOTAL_REV", "CY2023")</f>
        <v>11164992</v>
      </c>
      <c r="I436" s="4">
        <f>_xll.SNL.Clients.Office.Excel.Functions.SPG(G436,"IQ_AVG_DILUT_SHARES_OUT","CY2023")</f>
        <v>205547000</v>
      </c>
      <c r="J436" s="5">
        <f>_xll.SNL.Clients.Office.Excel.Functions.SPG(G436, "IQ_DILUT_EPS_NORM", "CY2023")</f>
        <v>7.2539999999999996</v>
      </c>
      <c r="K436">
        <f t="shared" si="26"/>
        <v>1491037.9380000001</v>
      </c>
      <c r="L436">
        <f t="shared" si="27"/>
        <v>0.13354581337810184</v>
      </c>
    </row>
    <row r="437" spans="1:12" x14ac:dyDescent="0.3">
      <c r="A437" s="11" t="s">
        <v>436</v>
      </c>
      <c r="B437" s="4" cm="1">
        <f t="array" ref="B437">_xll.SNL.Clients.Office.Excel.Functions.SPG(A437, "SP_TOTAL_REV", "CY2023")</f>
        <v>152669000</v>
      </c>
      <c r="C437" s="4">
        <f>_xll.SNL.Clients.Office.Excel.Functions.SPG(A437,"IQ_AVG_DILUT_SHARES_OUT","CY2023")</f>
        <v>1002000000</v>
      </c>
      <c r="D437" s="5">
        <f>_xll.SNL.Clients.Office.Excel.Functions.SPG(A437, "IQ_DILUT_EPS_NORM", "CY2023")</f>
        <v>12.428000000000001</v>
      </c>
      <c r="E437">
        <f t="shared" si="24"/>
        <v>12452856</v>
      </c>
      <c r="F437">
        <f t="shared" si="25"/>
        <v>8.1567679096607698E-2</v>
      </c>
      <c r="G437" s="11" t="s">
        <v>436</v>
      </c>
      <c r="H437" s="4" cm="1">
        <f t="array" ref="H437">_xll.SNL.Clients.Office.Excel.Functions.SPG(G437, "SP_TOTAL_REV", "CY2023")</f>
        <v>152669000</v>
      </c>
      <c r="I437" s="4">
        <f>_xll.SNL.Clients.Office.Excel.Functions.SPG(G437,"IQ_AVG_DILUT_SHARES_OUT","CY2023")</f>
        <v>1002000000</v>
      </c>
      <c r="J437" s="5">
        <f>_xll.SNL.Clients.Office.Excel.Functions.SPG(G437, "IQ_DILUT_EPS_NORM", "CY2023")</f>
        <v>12.428000000000001</v>
      </c>
      <c r="K437">
        <f t="shared" si="26"/>
        <v>12452856</v>
      </c>
      <c r="L437">
        <f t="shared" si="27"/>
        <v>8.1567679096607698E-2</v>
      </c>
    </row>
    <row r="438" spans="1:12" x14ac:dyDescent="0.3">
      <c r="A438" s="11" t="s">
        <v>437</v>
      </c>
      <c r="B438" s="4" cm="1">
        <f t="array" ref="B438">_xll.SNL.Clients.Office.Excel.Functions.SPG(A438, "SP_TOTAL_REV", "CY2023")</f>
        <v>9400600</v>
      </c>
      <c r="C438" s="4">
        <f>_xll.SNL.Clients.Office.Excel.Functions.SPG(A438,"IQ_AVG_DILUT_SHARES_OUT","CY2023")</f>
        <v>385900000</v>
      </c>
      <c r="D438" s="5">
        <f>_xll.SNL.Clients.Office.Excel.Functions.SPG(A438, "IQ_DILUT_EPS_NORM", "CY2023")</f>
        <v>2.2069999999999999</v>
      </c>
      <c r="E438">
        <f t="shared" si="24"/>
        <v>851681.3</v>
      </c>
      <c r="F438">
        <f t="shared" si="25"/>
        <v>9.0598610726974879E-2</v>
      </c>
      <c r="G438" s="11" t="s">
        <v>437</v>
      </c>
      <c r="H438" s="4" cm="1">
        <f t="array" ref="H438">_xll.SNL.Clients.Office.Excel.Functions.SPG(G438, "SP_TOTAL_REV", "CY2023")</f>
        <v>9400600</v>
      </c>
      <c r="I438" s="4">
        <f>_xll.SNL.Clients.Office.Excel.Functions.SPG(G438,"IQ_AVG_DILUT_SHARES_OUT","CY2023")</f>
        <v>385900000</v>
      </c>
      <c r="J438" s="5">
        <f>_xll.SNL.Clients.Office.Excel.Functions.SPG(G438, "IQ_DILUT_EPS_NORM", "CY2023")</f>
        <v>2.2069999999999999</v>
      </c>
      <c r="K438">
        <f t="shared" si="26"/>
        <v>851681.3</v>
      </c>
      <c r="L438">
        <f t="shared" si="27"/>
        <v>9.0598610726974879E-2</v>
      </c>
    </row>
    <row r="439" spans="1:12" x14ac:dyDescent="0.3">
      <c r="A439" s="11" t="s">
        <v>438</v>
      </c>
      <c r="B439" s="4" cm="1">
        <f t="array" ref="B439">_xll.SNL.Clients.Office.Excel.Functions.SPG(A439, "SP_TOTAL_REV", "CY2023")</f>
        <v>8207800</v>
      </c>
      <c r="C439" s="4">
        <f>_xll.SNL.Clients.Office.Excel.Functions.SPG(A439,"IQ_AVG_DILUT_SHARES_OUT","CY2023")</f>
        <v>104025000</v>
      </c>
      <c r="D439" s="5">
        <f>_xll.SNL.Clients.Office.Excel.Functions.SPG(A439, "IQ_DILUT_EPS_NORM", "CY2023")</f>
        <v>6.9710000000000001</v>
      </c>
      <c r="E439">
        <f t="shared" si="24"/>
        <v>725158.27500000002</v>
      </c>
      <c r="F439">
        <f t="shared" si="25"/>
        <v>8.8349895830795097E-2</v>
      </c>
      <c r="G439" s="11" t="s">
        <v>438</v>
      </c>
      <c r="H439" s="4" cm="1">
        <f t="array" ref="H439">_xll.SNL.Clients.Office.Excel.Functions.SPG(G439, "SP_TOTAL_REV", "CY2023")</f>
        <v>8207800</v>
      </c>
      <c r="I439" s="4">
        <f>_xll.SNL.Clients.Office.Excel.Functions.SPG(G439,"IQ_AVG_DILUT_SHARES_OUT","CY2023")</f>
        <v>104025000</v>
      </c>
      <c r="J439" s="5">
        <f>_xll.SNL.Clients.Office.Excel.Functions.SPG(G439, "IQ_DILUT_EPS_NORM", "CY2023")</f>
        <v>6.9710000000000001</v>
      </c>
      <c r="K439">
        <f t="shared" si="26"/>
        <v>725158.27500000002</v>
      </c>
      <c r="L439">
        <f t="shared" si="27"/>
        <v>8.8349895830795097E-2</v>
      </c>
    </row>
    <row r="440" spans="1:12" x14ac:dyDescent="0.3">
      <c r="A440" s="11" t="s">
        <v>439</v>
      </c>
      <c r="B440" s="4" cm="1">
        <f t="array" ref="B440">_xll.SNL.Clients.Office.Excel.Functions.SPG(A440, "SP_TOTAL_REV", "CY2023")</f>
        <v>26640000</v>
      </c>
      <c r="C440" s="4">
        <f>_xll.SNL.Clients.Office.Excel.Functions.SPG(A440,"IQ_AVG_DILUT_SHARES_OUT","CY2023")</f>
        <v>1235000000</v>
      </c>
      <c r="D440" s="5">
        <f>_xll.SNL.Clients.Office.Excel.Functions.SPG(A440, "IQ_DILUT_EPS_NORM", "CY2023")</f>
        <v>2.294</v>
      </c>
      <c r="E440">
        <f t="shared" si="24"/>
        <v>2833090</v>
      </c>
      <c r="F440">
        <f t="shared" si="25"/>
        <v>0.10634722222222222</v>
      </c>
      <c r="G440" s="11" t="s">
        <v>439</v>
      </c>
      <c r="H440" s="4" cm="1">
        <f t="array" ref="H440">_xll.SNL.Clients.Office.Excel.Functions.SPG(G440, "SP_TOTAL_REV", "CY2023")</f>
        <v>26640000</v>
      </c>
      <c r="I440" s="4">
        <f>_xll.SNL.Clients.Office.Excel.Functions.SPG(G440,"IQ_AVG_DILUT_SHARES_OUT","CY2023")</f>
        <v>1235000000</v>
      </c>
      <c r="J440" s="5">
        <f>_xll.SNL.Clients.Office.Excel.Functions.SPG(G440, "IQ_DILUT_EPS_NORM", "CY2023")</f>
        <v>2.294</v>
      </c>
      <c r="K440">
        <f t="shared" si="26"/>
        <v>2833090</v>
      </c>
      <c r="L440">
        <f t="shared" si="27"/>
        <v>0.10634722222222222</v>
      </c>
    </row>
    <row r="441" spans="1:12" x14ac:dyDescent="0.3">
      <c r="A441" s="11" t="s">
        <v>440</v>
      </c>
      <c r="B441" s="4" cm="1">
        <f t="array" ref="B441">_xll.SNL.Clients.Office.Excel.Functions.SPG(A441, "SP_TOTAL_REV", "CY2023")</f>
        <v>150039000</v>
      </c>
      <c r="C441" s="4">
        <f>_xll.SNL.Clients.Office.Excel.Functions.SPG(A441,"IQ_AVG_DILUT_SHARES_OUT","CY2023")</f>
        <v>725000000</v>
      </c>
      <c r="D441" s="5">
        <f>_xll.SNL.Clients.Office.Excel.Functions.SPG(A441, "IQ_DILUT_EPS_NORM", "CY2023")</f>
        <v>3.911</v>
      </c>
      <c r="E441">
        <f t="shared" si="24"/>
        <v>2835475</v>
      </c>
      <c r="F441">
        <f t="shared" si="25"/>
        <v>1.8898253120855243E-2</v>
      </c>
      <c r="G441" s="11" t="s">
        <v>440</v>
      </c>
      <c r="H441" s="4" cm="1">
        <f t="array" ref="H441">_xll.SNL.Clients.Office.Excel.Functions.SPG(G441, "SP_TOTAL_REV", "CY2023")</f>
        <v>150039000</v>
      </c>
      <c r="I441" s="4">
        <f>_xll.SNL.Clients.Office.Excel.Functions.SPG(G441,"IQ_AVG_DILUT_SHARES_OUT","CY2023")</f>
        <v>725000000</v>
      </c>
      <c r="J441" s="5">
        <f>_xll.SNL.Clients.Office.Excel.Functions.SPG(G441, "IQ_DILUT_EPS_NORM", "CY2023")</f>
        <v>3.911</v>
      </c>
      <c r="K441">
        <f t="shared" si="26"/>
        <v>2835475</v>
      </c>
      <c r="L441">
        <f t="shared" si="27"/>
        <v>1.8898253120855243E-2</v>
      </c>
    </row>
    <row r="442" spans="1:12" x14ac:dyDescent="0.3">
      <c r="A442" s="11" t="s">
        <v>441</v>
      </c>
      <c r="B442" s="4" cm="1">
        <f t="array" ref="B442">_xll.SNL.Clients.Office.Excel.Functions.SPG(A442, "SP_TOTAL_REV", "CY2023")</f>
        <v>13696100</v>
      </c>
      <c r="C442" s="4">
        <f>_xll.SNL.Clients.Office.Excel.Functions.SPG(A442,"IQ_AVG_DILUT_SHARES_OUT","CY2023")</f>
        <v>333200000</v>
      </c>
      <c r="D442" s="5">
        <f>_xll.SNL.Clients.Office.Excel.Functions.SPG(A442, "IQ_DILUT_EPS_NORM", "CY2023")</f>
        <v>2.4750000000000001</v>
      </c>
      <c r="E442">
        <f t="shared" si="24"/>
        <v>824670</v>
      </c>
      <c r="F442">
        <f t="shared" si="25"/>
        <v>6.0212031162155649E-2</v>
      </c>
      <c r="G442" s="11" t="s">
        <v>441</v>
      </c>
      <c r="H442" s="4" cm="1">
        <f t="array" ref="H442">_xll.SNL.Clients.Office.Excel.Functions.SPG(G442, "SP_TOTAL_REV", "CY2023")</f>
        <v>13696100</v>
      </c>
      <c r="I442" s="4">
        <f>_xll.SNL.Clients.Office.Excel.Functions.SPG(G442,"IQ_AVG_DILUT_SHARES_OUT","CY2023")</f>
        <v>333200000</v>
      </c>
      <c r="J442" s="5">
        <f>_xll.SNL.Clients.Office.Excel.Functions.SPG(G442, "IQ_DILUT_EPS_NORM", "CY2023")</f>
        <v>2.4750000000000001</v>
      </c>
      <c r="K442">
        <f t="shared" si="26"/>
        <v>824670</v>
      </c>
      <c r="L442">
        <f t="shared" si="27"/>
        <v>6.0212031162155649E-2</v>
      </c>
    </row>
    <row r="443" spans="1:12" x14ac:dyDescent="0.3">
      <c r="A443" s="11" t="s">
        <v>442</v>
      </c>
      <c r="B443" s="4" cm="1">
        <f t="array" ref="B443">_xll.SNL.Clients.Office.Excel.Functions.SPG(A443, "SP_TOTAL_REV", "CY2023")</f>
        <v>21490000</v>
      </c>
      <c r="C443" s="4">
        <f>_xll.SNL.Clients.Office.Excel.Functions.SPG(A443,"IQ_AVG_DILUT_SHARES_OUT","CY2023")</f>
        <v>401000000</v>
      </c>
      <c r="D443" s="5">
        <f>_xll.SNL.Clients.Office.Excel.Functions.SPG(A443, "IQ_DILUT_EPS_NORM", "CY2023")</f>
        <v>10.327</v>
      </c>
      <c r="E443">
        <f t="shared" si="24"/>
        <v>4141127</v>
      </c>
      <c r="F443">
        <f t="shared" si="25"/>
        <v>0.19270018613308515</v>
      </c>
      <c r="G443" s="11" t="s">
        <v>442</v>
      </c>
      <c r="H443" s="4" cm="1">
        <f t="array" ref="H443">_xll.SNL.Clients.Office.Excel.Functions.SPG(G443, "SP_TOTAL_REV", "CY2023")</f>
        <v>21490000</v>
      </c>
      <c r="I443" s="4">
        <f>_xll.SNL.Clients.Office.Excel.Functions.SPG(G443,"IQ_AVG_DILUT_SHARES_OUT","CY2023")</f>
        <v>401000000</v>
      </c>
      <c r="J443" s="5">
        <f>_xll.SNL.Clients.Office.Excel.Functions.SPG(G443, "IQ_DILUT_EPS_NORM", "CY2023")</f>
        <v>10.327</v>
      </c>
      <c r="K443">
        <f t="shared" si="26"/>
        <v>4141127</v>
      </c>
      <c r="L443">
        <f t="shared" si="27"/>
        <v>0.19270018613308515</v>
      </c>
    </row>
    <row r="444" spans="1:12" x14ac:dyDescent="0.3">
      <c r="A444" s="11" t="s">
        <v>443</v>
      </c>
      <c r="B444" s="4" cm="1">
        <f t="array" ref="B444">_xll.SNL.Clients.Office.Excel.Functions.SPG(A444, "SP_TOTAL_REV", "CY2023")</f>
        <v>83933000</v>
      </c>
      <c r="C444" s="4">
        <f>_xll.SNL.Clients.Office.Excel.Functions.SPG(A444,"IQ_AVG_DILUT_SHARES_OUT","CY2023")</f>
        <v>2473600000</v>
      </c>
      <c r="D444" s="5">
        <f>_xll.SNL.Clients.Office.Excel.Functions.SPG(A444, "IQ_DILUT_EPS_NORM", "CY2023")</f>
        <v>5.141</v>
      </c>
      <c r="E444">
        <f t="shared" si="24"/>
        <v>12716777.6</v>
      </c>
      <c r="F444">
        <f t="shared" si="25"/>
        <v>0.15151105762929956</v>
      </c>
      <c r="G444" s="11" t="s">
        <v>443</v>
      </c>
      <c r="H444" s="4" cm="1">
        <f t="array" ref="H444">_xll.SNL.Clients.Office.Excel.Functions.SPG(G444, "SP_TOTAL_REV", "CY2023")</f>
        <v>83933000</v>
      </c>
      <c r="I444" s="4">
        <f>_xll.SNL.Clients.Office.Excel.Functions.SPG(G444,"IQ_AVG_DILUT_SHARES_OUT","CY2023")</f>
        <v>2473600000</v>
      </c>
      <c r="J444" s="5">
        <f>_xll.SNL.Clients.Office.Excel.Functions.SPG(G444, "IQ_DILUT_EPS_NORM", "CY2023")</f>
        <v>5.141</v>
      </c>
      <c r="K444">
        <f t="shared" si="26"/>
        <v>12716777.6</v>
      </c>
      <c r="L444">
        <f t="shared" si="27"/>
        <v>0.15151105762929956</v>
      </c>
    </row>
    <row r="445" spans="1:12" x14ac:dyDescent="0.3">
      <c r="A445" s="11" t="s">
        <v>444</v>
      </c>
      <c r="B445" s="4" cm="1">
        <f t="array" ref="B445">_xll.SNL.Clients.Office.Excel.Functions.SPG(A445, "SP_TOTAL_REV", "CY2023")</f>
        <v>62082300</v>
      </c>
      <c r="C445" s="4">
        <f>_xll.SNL.Clients.Office.Excel.Functions.SPG(A445,"IQ_AVG_DILUT_SHARES_OUT","CY2023")</f>
        <v>587500000</v>
      </c>
      <c r="D445" s="5">
        <f>_xll.SNL.Clients.Office.Excel.Functions.SPG(A445, "IQ_DILUT_EPS_NORM", "CY2023")</f>
        <v>5.2169999999999996</v>
      </c>
      <c r="E445">
        <f t="shared" si="24"/>
        <v>3064987.5</v>
      </c>
      <c r="F445">
        <f t="shared" si="25"/>
        <v>4.9369747899159662E-2</v>
      </c>
      <c r="G445" s="11" t="s">
        <v>444</v>
      </c>
      <c r="H445" s="4" cm="1">
        <f t="array" ref="H445">_xll.SNL.Clients.Office.Excel.Functions.SPG(G445, "SP_TOTAL_REV", "CY2023")</f>
        <v>62082300</v>
      </c>
      <c r="I445" s="4">
        <f>_xll.SNL.Clients.Office.Excel.Functions.SPG(G445,"IQ_AVG_DILUT_SHARES_OUT","CY2023")</f>
        <v>587500000</v>
      </c>
      <c r="J445" s="5">
        <f>_xll.SNL.Clients.Office.Excel.Functions.SPG(G445, "IQ_DILUT_EPS_NORM", "CY2023")</f>
        <v>5.2169999999999996</v>
      </c>
      <c r="K445">
        <f t="shared" si="26"/>
        <v>3064987.5</v>
      </c>
      <c r="L445">
        <f t="shared" si="27"/>
        <v>4.9369747899159662E-2</v>
      </c>
    </row>
    <row r="446" spans="1:12" x14ac:dyDescent="0.3">
      <c r="A446" s="11" t="s">
        <v>445</v>
      </c>
      <c r="B446" s="4" cm="1">
        <f t="array" ref="B446">_xll.SNL.Clients.Office.Excel.Functions.SPG(A446, "SP_TOTAL_REV", "CY2023")</f>
        <v>23051900</v>
      </c>
      <c r="C446" s="4">
        <f>_xll.SNL.Clients.Office.Excel.Functions.SPG(A446,"IQ_AVG_DILUT_SHARES_OUT","CY2023")</f>
        <v>258300000</v>
      </c>
      <c r="D446" s="5">
        <f>_xll.SNL.Clients.Office.Excel.Functions.SPG(A446, "IQ_DILUT_EPS_NORM", "CY2023")</f>
        <v>7.6950000000000003</v>
      </c>
      <c r="E446">
        <f t="shared" si="24"/>
        <v>1987618.5</v>
      </c>
      <c r="F446">
        <f t="shared" si="25"/>
        <v>8.6223630156299483E-2</v>
      </c>
      <c r="G446" s="11" t="s">
        <v>445</v>
      </c>
      <c r="H446" s="4" cm="1">
        <f t="array" ref="H446">_xll.SNL.Clients.Office.Excel.Functions.SPG(G446, "SP_TOTAL_REV", "CY2023")</f>
        <v>23051900</v>
      </c>
      <c r="I446" s="4">
        <f>_xll.SNL.Clients.Office.Excel.Functions.SPG(G446,"IQ_AVG_DILUT_SHARES_OUT","CY2023")</f>
        <v>258300000</v>
      </c>
      <c r="J446" s="5">
        <f>_xll.SNL.Clients.Office.Excel.Functions.SPG(G446, "IQ_DILUT_EPS_NORM", "CY2023")</f>
        <v>7.6950000000000003</v>
      </c>
      <c r="K446">
        <f t="shared" si="26"/>
        <v>1987618.5</v>
      </c>
      <c r="L446">
        <f t="shared" si="27"/>
        <v>8.6223630156299483E-2</v>
      </c>
    </row>
    <row r="447" spans="1:12" x14ac:dyDescent="0.3">
      <c r="A447" s="11" t="s">
        <v>446</v>
      </c>
      <c r="B447" s="4" cm="1">
        <f t="array" ref="B447">_xll.SNL.Clients.Office.Excel.Functions.SPG(A447, "SP_TOTAL_REV", "CY2023")</f>
        <v>25253000</v>
      </c>
      <c r="C447" s="4">
        <f>_xll.SNL.Clients.Office.Excel.Functions.SPG(A447,"IQ_AVG_DILUT_SHARES_OUT","CY2023")</f>
        <v>1098000000</v>
      </c>
      <c r="D447" s="5">
        <f>_xll.SNL.Clients.Office.Excel.Functions.SPG(A447, "IQ_DILUT_EPS_NORM", "CY2023")</f>
        <v>2.589</v>
      </c>
      <c r="E447">
        <f t="shared" si="24"/>
        <v>2842722</v>
      </c>
      <c r="F447">
        <f t="shared" si="25"/>
        <v>0.11256967489011206</v>
      </c>
      <c r="G447" s="11" t="s">
        <v>446</v>
      </c>
      <c r="H447" s="4" cm="1">
        <f t="array" ref="H447">_xll.SNL.Clients.Office.Excel.Functions.SPG(G447, "SP_TOTAL_REV", "CY2023")</f>
        <v>25253000</v>
      </c>
      <c r="I447" s="4">
        <f>_xll.SNL.Clients.Office.Excel.Functions.SPG(G447,"IQ_AVG_DILUT_SHARES_OUT","CY2023")</f>
        <v>1098000000</v>
      </c>
      <c r="J447" s="5">
        <f>_xll.SNL.Clients.Office.Excel.Functions.SPG(G447, "IQ_DILUT_EPS_NORM", "CY2023")</f>
        <v>2.589</v>
      </c>
      <c r="K447">
        <f t="shared" si="26"/>
        <v>2842722</v>
      </c>
      <c r="L447">
        <f t="shared" si="27"/>
        <v>0.11256967489011206</v>
      </c>
    </row>
    <row r="448" spans="1:12" x14ac:dyDescent="0.3">
      <c r="A448" s="11" t="s">
        <v>447</v>
      </c>
      <c r="B448" s="4" cm="1">
        <f t="array" ref="B448">_xll.SNL.Clients.Office.Excel.Functions.SPG(A448, "SP_TOTAL_REV", "CY2023")</f>
        <v>54217000</v>
      </c>
      <c r="C448" s="4">
        <f>_xll.SNL.Clients.Office.Excel.Functions.SPG(A448,"IQ_AVG_DILUT_SHARES_OUT","CY2023")</f>
        <v>1159000000</v>
      </c>
      <c r="D448" s="5">
        <f>_xll.SNL.Clients.Office.Excel.Functions.SPG(A448, "IQ_DILUT_EPS_NORM", "CY2023")</f>
        <v>3.218</v>
      </c>
      <c r="E448">
        <f t="shared" si="24"/>
        <v>3729662</v>
      </c>
      <c r="F448">
        <f t="shared" si="25"/>
        <v>6.8791375398860141E-2</v>
      </c>
      <c r="G448" s="11" t="s">
        <v>447</v>
      </c>
      <c r="H448" s="4" cm="1">
        <f t="array" ref="H448">_xll.SNL.Clients.Office.Excel.Functions.SPG(G448, "SP_TOTAL_REV", "CY2023")</f>
        <v>54217000</v>
      </c>
      <c r="I448" s="4">
        <f>_xll.SNL.Clients.Office.Excel.Functions.SPG(G448,"IQ_AVG_DILUT_SHARES_OUT","CY2023")</f>
        <v>1159000000</v>
      </c>
      <c r="J448" s="5">
        <f>_xll.SNL.Clients.Office.Excel.Functions.SPG(G448, "IQ_DILUT_EPS_NORM", "CY2023")</f>
        <v>3.218</v>
      </c>
      <c r="K448">
        <f t="shared" si="26"/>
        <v>3729662</v>
      </c>
      <c r="L448">
        <f t="shared" si="27"/>
        <v>6.8791375398860141E-2</v>
      </c>
    </row>
    <row r="449" spans="1:12" x14ac:dyDescent="0.3">
      <c r="A449" s="11" t="s">
        <v>448</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24"/>
        <v>2106982.7999999998</v>
      </c>
      <c r="F449">
        <f t="shared" si="25"/>
        <v>5.093759791122715E-2</v>
      </c>
      <c r="G449" s="11" t="s">
        <v>448</v>
      </c>
      <c r="H449" s="4" cm="1">
        <f t="array" ref="H449">_xll.SNL.Clients.Office.Excel.Functions.SPG(G449, "SP_TOTAL_REV", "CY2023")</f>
        <v>41364000</v>
      </c>
      <c r="I449" s="4">
        <f>_xll.SNL.Clients.Office.Excel.Functions.SPG(G449,"IQ_AVG_DILUT_SHARES_OUT","CY2023")</f>
        <v>232200000</v>
      </c>
      <c r="J449" s="5">
        <f>_xll.SNL.Clients.Office.Excel.Functions.SPG(G449, "IQ_DILUT_EPS_NORM", "CY2023")</f>
        <v>9.0739999999999998</v>
      </c>
      <c r="K449">
        <f t="shared" si="26"/>
        <v>2106982.7999999998</v>
      </c>
      <c r="L449">
        <f t="shared" si="27"/>
        <v>5.093759791122715E-2</v>
      </c>
    </row>
    <row r="450" spans="1:12" x14ac:dyDescent="0.3">
      <c r="A450" s="11" t="s">
        <v>449</v>
      </c>
      <c r="B450" s="4" cm="1">
        <f t="array" ref="B450">_xll.SNL.Clients.Office.Excel.Functions.SPG(A450, "SP_TOTAL_REV", "CY2023")</f>
        <v>88935000</v>
      </c>
      <c r="C450" s="4">
        <f>_xll.SNL.Clients.Office.Excel.Functions.SPG(A450,"IQ_AVG_DILUT_SHARES_OUT","CY2023")</f>
        <v>1832000000</v>
      </c>
      <c r="D450" s="5">
        <f>_xll.SNL.Clients.Office.Excel.Functions.SPG(A450, "IQ_DILUT_EPS_NORM", "CY2023")</f>
        <v>2.5819999999999999</v>
      </c>
      <c r="E450">
        <f t="shared" si="24"/>
        <v>4730224</v>
      </c>
      <c r="F450">
        <f t="shared" si="25"/>
        <v>5.3187429021195255E-2</v>
      </c>
      <c r="G450" s="11" t="s">
        <v>449</v>
      </c>
      <c r="H450" s="4" cm="1">
        <f t="array" ref="H450">_xll.SNL.Clients.Office.Excel.Functions.SPG(G450, "SP_TOTAL_REV", "CY2023")</f>
        <v>88935000</v>
      </c>
      <c r="I450" s="4">
        <f>_xll.SNL.Clients.Office.Excel.Functions.SPG(G450,"IQ_AVG_DILUT_SHARES_OUT","CY2023")</f>
        <v>1832000000</v>
      </c>
      <c r="J450" s="5">
        <f>_xll.SNL.Clients.Office.Excel.Functions.SPG(G450, "IQ_DILUT_EPS_NORM", "CY2023")</f>
        <v>2.5819999999999999</v>
      </c>
      <c r="K450">
        <f t="shared" si="26"/>
        <v>4730224</v>
      </c>
      <c r="L450">
        <f t="shared" si="27"/>
        <v>5.3187429021195255E-2</v>
      </c>
    </row>
    <row r="451" spans="1:12" x14ac:dyDescent="0.3">
      <c r="A451" s="11" t="s">
        <v>450</v>
      </c>
      <c r="B451" s="4" cm="1">
        <f t="array" ref="B451">_xll.SNL.Clients.Office.Excel.Functions.SPG(A451, "SP_TOTAL_REV", "CY2023")</f>
        <v>9951000</v>
      </c>
      <c r="C451" s="4">
        <f>_xll.SNL.Clients.Office.Excel.Functions.SPG(A451,"IQ_AVG_DILUT_SHARES_OUT","CY2023")</f>
        <v>1222715000</v>
      </c>
      <c r="D451" s="5">
        <f>_xll.SNL.Clients.Office.Excel.Functions.SPG(A451, "IQ_DILUT_EPS_NORM", "CY2023")</f>
        <v>1.823</v>
      </c>
      <c r="E451">
        <f t="shared" si="24"/>
        <v>2229009.4449999998</v>
      </c>
      <c r="F451">
        <f t="shared" si="25"/>
        <v>0.22399853733293135</v>
      </c>
      <c r="G451" s="11" t="s">
        <v>450</v>
      </c>
      <c r="H451" s="4" cm="1">
        <f t="array" ref="H451">_xll.SNL.Clients.Office.Excel.Functions.SPG(G451, "SP_TOTAL_REV", "CY2023")</f>
        <v>9951000</v>
      </c>
      <c r="I451" s="4">
        <f>_xll.SNL.Clients.Office.Excel.Functions.SPG(G451,"IQ_AVG_DILUT_SHARES_OUT","CY2023")</f>
        <v>1222715000</v>
      </c>
      <c r="J451" s="5">
        <f>_xll.SNL.Clients.Office.Excel.Functions.SPG(G451, "IQ_DILUT_EPS_NORM", "CY2023")</f>
        <v>1.823</v>
      </c>
      <c r="K451">
        <f t="shared" si="26"/>
        <v>2229009.4449999998</v>
      </c>
      <c r="L451">
        <f t="shared" si="27"/>
        <v>0.22399853733293135</v>
      </c>
    </row>
    <row r="452" spans="1:12" x14ac:dyDescent="0.3">
      <c r="A452" s="11" t="s">
        <v>451</v>
      </c>
      <c r="B452" s="4" cm="1">
        <f t="array" ref="B452">_xll.SNL.Clients.Office.Excel.Functions.SPG(A452, "SP_TOTAL_REV", "CY2023")</f>
        <v>42857000</v>
      </c>
      <c r="C452" s="4">
        <f>_xll.SNL.Clients.Office.Excel.Functions.SPG(A452,"IQ_AVG_DILUT_SHARES_OUT","CY2023")</f>
        <v>388000000</v>
      </c>
      <c r="D452" s="5">
        <f>_xll.SNL.Clients.Office.Excel.Functions.SPG(A452, "IQ_DILUT_EPS_NORM", "CY2023")</f>
        <v>11.212999999999999</v>
      </c>
      <c r="E452">
        <f t="shared" si="24"/>
        <v>4350644</v>
      </c>
      <c r="F452">
        <f t="shared" si="25"/>
        <v>0.10151536505121683</v>
      </c>
      <c r="G452" s="11" t="s">
        <v>451</v>
      </c>
      <c r="H452" s="4" cm="1">
        <f t="array" ref="H452">_xll.SNL.Clients.Office.Excel.Functions.SPG(G452, "SP_TOTAL_REV", "CY2023")</f>
        <v>42857000</v>
      </c>
      <c r="I452" s="4">
        <f>_xll.SNL.Clients.Office.Excel.Functions.SPG(G452,"IQ_AVG_DILUT_SHARES_OUT","CY2023")</f>
        <v>388000000</v>
      </c>
      <c r="J452" s="5">
        <f>_xll.SNL.Clients.Office.Excel.Functions.SPG(G452, "IQ_DILUT_EPS_NORM", "CY2023")</f>
        <v>11.212999999999999</v>
      </c>
      <c r="K452">
        <f t="shared" si="26"/>
        <v>4350644</v>
      </c>
      <c r="L452">
        <f t="shared" si="27"/>
        <v>0.10151536505121683</v>
      </c>
    </row>
    <row r="453" spans="1:12" x14ac:dyDescent="0.3">
      <c r="A453" s="11" t="s">
        <v>1034</v>
      </c>
      <c r="B453" s="4" cm="1">
        <f t="array" ref="B453">_xll.SNL.Clients.Office.Excel.Functions.SPG(A453, "SP_TOTAL_REV", "CY2023")</f>
        <v>1674968</v>
      </c>
      <c r="C453" s="4">
        <f>_xll.SNL.Clients.Office.Excel.Functions.SPG(A453,"IQ_AVG_DILUT_SHARES_OUT","CY2023")</f>
        <v>82808019</v>
      </c>
      <c r="D453" s="5">
        <f>_xll.SNL.Clients.Office.Excel.Functions.SPG(A453, "IQ_DILUT_EPS_NORM", "CY2023")</f>
        <v>1.956</v>
      </c>
      <c r="E453">
        <f t="shared" ref="E453:E506" si="28">C453*D453/1000</f>
        <v>161972.48516400001</v>
      </c>
      <c r="F453">
        <f t="shared" ref="F453:F506" si="29">E453/B453</f>
        <v>9.670183858079677E-2</v>
      </c>
      <c r="G453" s="11" t="s">
        <v>1034</v>
      </c>
      <c r="H453" s="4" cm="1">
        <f t="array" ref="H453">_xll.SNL.Clients.Office.Excel.Functions.SPG(G453, "SP_TOTAL_REV", "CY2023")</f>
        <v>1674968</v>
      </c>
      <c r="I453" s="4">
        <f>_xll.SNL.Clients.Office.Excel.Functions.SPG(G453,"IQ_AVG_DILUT_SHARES_OUT","CY2023")</f>
        <v>82808019</v>
      </c>
      <c r="J453" s="5">
        <f>_xll.SNL.Clients.Office.Excel.Functions.SPG(G453, "IQ_DILUT_EPS_NORM", "CY2023")</f>
        <v>1.956</v>
      </c>
      <c r="K453">
        <f t="shared" ref="K453:K506" si="30">I453*J453/1000</f>
        <v>161972.48516400001</v>
      </c>
      <c r="L453">
        <f t="shared" ref="L453:L506" si="31">K453/H453</f>
        <v>9.670183858079677E-2</v>
      </c>
    </row>
    <row r="454" spans="1:12" x14ac:dyDescent="0.3">
      <c r="A454" s="11" t="s">
        <v>452</v>
      </c>
      <c r="B454" s="4" cm="1">
        <f t="array" ref="B454">_xll.SNL.Clients.Office.Excel.Functions.SPG(A454, "SP_TOTAL_REV", "CY2023")</f>
        <v>14555741</v>
      </c>
      <c r="C454" s="4">
        <f>_xll.SNL.Clients.Office.Excel.Functions.SPG(A454,"IQ_AVG_DILUT_SHARES_OUT","CY2023")</f>
        <v>548729000</v>
      </c>
      <c r="D454" s="5">
        <f>_xll.SNL.Clients.Office.Excel.Functions.SPG(A454, "IQ_DILUT_EPS_NORM", "CY2023")</f>
        <v>1.631</v>
      </c>
      <c r="E454">
        <f t="shared" si="28"/>
        <v>894976.99899999995</v>
      </c>
      <c r="F454">
        <f t="shared" si="29"/>
        <v>6.1486186034774869E-2</v>
      </c>
      <c r="G454" s="11" t="s">
        <v>452</v>
      </c>
      <c r="H454" s="4" cm="1">
        <f t="array" ref="H454">_xll.SNL.Clients.Office.Excel.Functions.SPG(G454, "SP_TOTAL_REV", "CY2023")</f>
        <v>14555741</v>
      </c>
      <c r="I454" s="4">
        <f>_xll.SNL.Clients.Office.Excel.Functions.SPG(G454,"IQ_AVG_DILUT_SHARES_OUT","CY2023")</f>
        <v>548729000</v>
      </c>
      <c r="J454" s="5">
        <f>_xll.SNL.Clients.Office.Excel.Functions.SPG(G454, "IQ_DILUT_EPS_NORM", "CY2023")</f>
        <v>1.631</v>
      </c>
      <c r="K454">
        <f t="shared" si="30"/>
        <v>894976.99899999995</v>
      </c>
      <c r="L454">
        <f t="shared" si="31"/>
        <v>6.1486186034774869E-2</v>
      </c>
    </row>
    <row r="455" spans="1:12" x14ac:dyDescent="0.3">
      <c r="A455" s="11" t="s">
        <v>453</v>
      </c>
      <c r="B455" s="4" cm="1">
        <f t="array" ref="B455">_xll.SNL.Clients.Office.Excel.Functions.SPG(A455, "SP_TOTAL_REV", "CY2023")</f>
        <v>17677600</v>
      </c>
      <c r="C455" s="4">
        <f>_xll.SNL.Clients.Office.Excel.Functions.SPG(A455,"IQ_AVG_DILUT_SHARES_OUT","CY2023")</f>
        <v>230700000</v>
      </c>
      <c r="D455" s="5">
        <f>_xll.SNL.Clients.Office.Excel.Functions.SPG(A455, "IQ_DILUT_EPS_NORM", "CY2023")</f>
        <v>6.8860000000000001</v>
      </c>
      <c r="E455">
        <f t="shared" si="28"/>
        <v>1588600.2</v>
      </c>
      <c r="F455">
        <f t="shared" si="29"/>
        <v>8.986515137801511E-2</v>
      </c>
      <c r="G455" s="11" t="s">
        <v>453</v>
      </c>
      <c r="H455" s="4" cm="1">
        <f t="array" ref="H455">_xll.SNL.Clients.Office.Excel.Functions.SPG(G455, "SP_TOTAL_REV", "CY2023")</f>
        <v>17677600</v>
      </c>
      <c r="I455" s="4">
        <f>_xll.SNL.Clients.Office.Excel.Functions.SPG(G455,"IQ_AVG_DILUT_SHARES_OUT","CY2023")</f>
        <v>230700000</v>
      </c>
      <c r="J455" s="5">
        <f>_xll.SNL.Clients.Office.Excel.Functions.SPG(G455, "IQ_DILUT_EPS_NORM", "CY2023")</f>
        <v>6.8860000000000001</v>
      </c>
      <c r="K455">
        <f t="shared" si="30"/>
        <v>1588600.2</v>
      </c>
      <c r="L455">
        <f t="shared" si="31"/>
        <v>8.986515137801511E-2</v>
      </c>
    </row>
    <row r="456" spans="1:12" x14ac:dyDescent="0.3">
      <c r="A456" s="11" t="s">
        <v>454</v>
      </c>
      <c r="B456" s="4" cm="1">
        <f t="array" ref="B456">_xll.SNL.Clients.Office.Excel.Functions.SPG(A456, "SP_TOTAL_REV", "CY2023")</f>
        <v>6977000</v>
      </c>
      <c r="C456" s="4">
        <f>_xll.SNL.Clients.Office.Excel.Functions.SPG(A456,"IQ_AVG_DILUT_SHARES_OUT","CY2023")</f>
        <v>57350000</v>
      </c>
      <c r="D456" s="5">
        <f>_xll.SNL.Clients.Office.Excel.Functions.SPG(A456, "IQ_DILUT_EPS_NORM", "CY2023")</f>
        <v>21.577999999999999</v>
      </c>
      <c r="E456">
        <f t="shared" si="28"/>
        <v>1237498.3</v>
      </c>
      <c r="F456">
        <f t="shared" si="29"/>
        <v>0.17736825283072954</v>
      </c>
      <c r="G456" s="11" t="s">
        <v>454</v>
      </c>
      <c r="H456" s="4" cm="1">
        <f t="array" ref="H456">_xll.SNL.Clients.Office.Excel.Functions.SPG(G456, "SP_TOTAL_REV", "CY2023")</f>
        <v>6977000</v>
      </c>
      <c r="I456" s="4">
        <f>_xll.SNL.Clients.Office.Excel.Functions.SPG(G456,"IQ_AVG_DILUT_SHARES_OUT","CY2023")</f>
        <v>57350000</v>
      </c>
      <c r="J456" s="5">
        <f>_xll.SNL.Clients.Office.Excel.Functions.SPG(G456, "IQ_DILUT_EPS_NORM", "CY2023")</f>
        <v>21.577999999999999</v>
      </c>
      <c r="K456">
        <f t="shared" si="30"/>
        <v>1237498.3</v>
      </c>
      <c r="L456">
        <f t="shared" si="31"/>
        <v>0.17736825283072954</v>
      </c>
    </row>
    <row r="457" spans="1:12" x14ac:dyDescent="0.3">
      <c r="A457" s="11" t="s">
        <v>455</v>
      </c>
      <c r="B457" s="4" cm="1">
        <f t="array" ref="B457">_xll.SNL.Clients.Office.Excel.Functions.SPG(A457, "SP_TOTAL_REV", "CY2023")</f>
        <v>3798700</v>
      </c>
      <c r="C457" s="4">
        <f>_xll.SNL.Clients.Office.Excel.Functions.SPG(A457,"IQ_AVG_DILUT_SHARES_OUT","CY2023")</f>
        <v>249100000</v>
      </c>
      <c r="D457" s="5">
        <f>_xll.SNL.Clients.Office.Excel.Functions.SPG(A457, "IQ_DILUT_EPS_NORM", "CY2023")</f>
        <v>0.98799999999999999</v>
      </c>
      <c r="E457">
        <f t="shared" si="28"/>
        <v>246110.8</v>
      </c>
      <c r="F457">
        <f t="shared" si="29"/>
        <v>6.4788164372022006E-2</v>
      </c>
      <c r="G457" s="11" t="s">
        <v>455</v>
      </c>
      <c r="H457" s="4" cm="1">
        <f t="array" ref="H457">_xll.SNL.Clients.Office.Excel.Functions.SPG(G457, "SP_TOTAL_REV", "CY2023")</f>
        <v>3798700</v>
      </c>
      <c r="I457" s="4">
        <f>_xll.SNL.Clients.Office.Excel.Functions.SPG(G457,"IQ_AVG_DILUT_SHARES_OUT","CY2023")</f>
        <v>249100000</v>
      </c>
      <c r="J457" s="5">
        <f>_xll.SNL.Clients.Office.Excel.Functions.SPG(G457, "IQ_DILUT_EPS_NORM", "CY2023")</f>
        <v>0.98799999999999999</v>
      </c>
      <c r="K457">
        <f t="shared" si="30"/>
        <v>246110.8</v>
      </c>
      <c r="L457">
        <f t="shared" si="31"/>
        <v>6.4788164372022006E-2</v>
      </c>
    </row>
    <row r="458" spans="1:12" x14ac:dyDescent="0.3">
      <c r="A458" s="11" t="s">
        <v>456</v>
      </c>
      <c r="B458" s="4" cm="1">
        <f t="array" ref="B458">_xll.SNL.Clients.Office.Excel.Functions.SPG(A458, "SP_TOTAL_REV", "CY2023")</f>
        <v>20022000</v>
      </c>
      <c r="C458" s="4">
        <f>_xll.SNL.Clients.Office.Excel.Functions.SPG(A458,"IQ_AVG_DILUT_SHARES_OUT","CY2023")</f>
        <v>1331963000</v>
      </c>
      <c r="D458" s="5">
        <f>_xll.SNL.Clients.Office.Excel.Functions.SPG(A458, "IQ_DILUT_EPS_NORM", "CY2023")</f>
        <v>2.6429999999999998</v>
      </c>
      <c r="E458">
        <f t="shared" si="28"/>
        <v>3520378.2089999993</v>
      </c>
      <c r="F458">
        <f t="shared" si="29"/>
        <v>0.17582550239736286</v>
      </c>
      <c r="G458" s="11" t="s">
        <v>456</v>
      </c>
      <c r="H458" s="4" cm="1">
        <f t="array" ref="H458">_xll.SNL.Clients.Office.Excel.Functions.SPG(G458, "SP_TOTAL_REV", "CY2023")</f>
        <v>20022000</v>
      </c>
      <c r="I458" s="4">
        <f>_xll.SNL.Clients.Office.Excel.Functions.SPG(G458,"IQ_AVG_DILUT_SHARES_OUT","CY2023")</f>
        <v>1331963000</v>
      </c>
      <c r="J458" s="5">
        <f>_xll.SNL.Clients.Office.Excel.Functions.SPG(G458, "IQ_DILUT_EPS_NORM", "CY2023")</f>
        <v>2.6429999999999998</v>
      </c>
      <c r="K458">
        <f t="shared" si="30"/>
        <v>3520378.2089999993</v>
      </c>
      <c r="L458">
        <f t="shared" si="31"/>
        <v>0.17582550239736286</v>
      </c>
    </row>
    <row r="459" spans="1:12" x14ac:dyDescent="0.3">
      <c r="A459" s="11" t="s">
        <v>457</v>
      </c>
      <c r="B459" s="4" cm="1">
        <f t="array" ref="B459">_xll.SNL.Clients.Office.Excel.Functions.SPG(A459, "SP_TOTAL_REV", "CY2023")</f>
        <v>1951751</v>
      </c>
      <c r="C459" s="4">
        <f>_xll.SNL.Clients.Office.Excel.Functions.SPG(A459,"IQ_AVG_DILUT_SHARES_OUT","CY2023")</f>
        <v>42769000</v>
      </c>
      <c r="D459" s="5">
        <f>_xll.SNL.Clients.Office.Excel.Functions.SPG(A459, "IQ_DILUT_EPS_NORM", "CY2023")</f>
        <v>2.8969999999999998</v>
      </c>
      <c r="E459">
        <f t="shared" si="28"/>
        <v>123901.79299999999</v>
      </c>
      <c r="F459">
        <f t="shared" si="29"/>
        <v>6.3482377106505894E-2</v>
      </c>
      <c r="G459" s="11" t="s">
        <v>457</v>
      </c>
      <c r="H459" s="4" cm="1">
        <f t="array" ref="H459">_xll.SNL.Clients.Office.Excel.Functions.SPG(G459, "SP_TOTAL_REV", "CY2023")</f>
        <v>1951751</v>
      </c>
      <c r="I459" s="4">
        <f>_xll.SNL.Clients.Office.Excel.Functions.SPG(G459,"IQ_AVG_DILUT_SHARES_OUT","CY2023")</f>
        <v>42769000</v>
      </c>
      <c r="J459" s="5">
        <f>_xll.SNL.Clients.Office.Excel.Functions.SPG(G459, "IQ_DILUT_EPS_NORM", "CY2023")</f>
        <v>2.8969999999999998</v>
      </c>
      <c r="K459">
        <f t="shared" si="30"/>
        <v>123901.79299999999</v>
      </c>
      <c r="L459">
        <f t="shared" si="31"/>
        <v>6.3482377106505894E-2</v>
      </c>
    </row>
    <row r="460" spans="1:12" x14ac:dyDescent="0.3">
      <c r="A460" s="11" t="s">
        <v>458</v>
      </c>
      <c r="B460" s="4" cm="1">
        <f t="array" ref="B460">_xll.SNL.Clients.Office.Excel.Functions.SPG(A460, "SP_TOTAL_REV", "CY2023")</f>
        <v>52940000</v>
      </c>
      <c r="C460" s="4">
        <f>_xll.SNL.Clients.Office.Excel.Functions.SPG(A460,"IQ_AVG_DILUT_SHARES_OUT","CY2023")</f>
        <v>353500000</v>
      </c>
      <c r="D460" s="5">
        <f>_xll.SNL.Clients.Office.Excel.Functions.SPG(A460, "IQ_DILUT_EPS_NORM", "CY2023")</f>
        <v>0.63100000000000001</v>
      </c>
      <c r="E460">
        <f t="shared" si="28"/>
        <v>223058.5</v>
      </c>
      <c r="F460">
        <f t="shared" si="29"/>
        <v>4.213420853796751E-3</v>
      </c>
      <c r="G460" s="11" t="s">
        <v>458</v>
      </c>
      <c r="H460" s="4" cm="1">
        <f t="array" ref="H460">_xll.SNL.Clients.Office.Excel.Functions.SPG(G460, "SP_TOTAL_REV", "CY2023")</f>
        <v>52940000</v>
      </c>
      <c r="I460" s="4">
        <f>_xll.SNL.Clients.Office.Excel.Functions.SPG(G460,"IQ_AVG_DILUT_SHARES_OUT","CY2023")</f>
        <v>353500000</v>
      </c>
      <c r="J460" s="5">
        <f>_xll.SNL.Clients.Office.Excel.Functions.SPG(G460, "IQ_DILUT_EPS_NORM", "CY2023")</f>
        <v>0.63100000000000001</v>
      </c>
      <c r="K460">
        <f t="shared" si="30"/>
        <v>223058.5</v>
      </c>
      <c r="L460">
        <f t="shared" si="31"/>
        <v>4.213420853796751E-3</v>
      </c>
    </row>
    <row r="461" spans="1:12" x14ac:dyDescent="0.3">
      <c r="A461" s="11" t="s">
        <v>459</v>
      </c>
      <c r="B461" s="4" cm="1">
        <f t="array" ref="B461">_xll.SNL.Clients.Office.Excel.Functions.SPG(A461, "SP_TOTAL_REV", "CY2023")</f>
        <v>28153000</v>
      </c>
      <c r="C461" s="4">
        <f>_xll.SNL.Clients.Office.Excel.Functions.SPG(A461,"IQ_AVG_DILUT_SHARES_OUT","CY2023")</f>
        <v>1543000000</v>
      </c>
      <c r="D461" s="5">
        <f>_xll.SNL.Clients.Office.Excel.Functions.SPG(A461, "IQ_DILUT_EPS_NORM", "CY2023")</f>
        <v>3.1709999999999998</v>
      </c>
      <c r="E461">
        <f t="shared" si="28"/>
        <v>4892853</v>
      </c>
      <c r="F461">
        <f t="shared" si="29"/>
        <v>0.17379508400525698</v>
      </c>
      <c r="G461" s="11" t="s">
        <v>459</v>
      </c>
      <c r="H461" s="4" cm="1">
        <f t="array" ref="H461">_xll.SNL.Clients.Office.Excel.Functions.SPG(G461, "SP_TOTAL_REV", "CY2023")</f>
        <v>28153000</v>
      </c>
      <c r="I461" s="4">
        <f>_xll.SNL.Clients.Office.Excel.Functions.SPG(G461,"IQ_AVG_DILUT_SHARES_OUT","CY2023")</f>
        <v>1543000000</v>
      </c>
      <c r="J461" s="5">
        <f>_xll.SNL.Clients.Office.Excel.Functions.SPG(G461, "IQ_DILUT_EPS_NORM", "CY2023")</f>
        <v>3.1709999999999998</v>
      </c>
      <c r="K461">
        <f t="shared" si="30"/>
        <v>4892853</v>
      </c>
      <c r="L461">
        <f t="shared" si="31"/>
        <v>0.17379508400525698</v>
      </c>
    </row>
    <row r="462" spans="1:12" x14ac:dyDescent="0.3">
      <c r="A462" s="11" t="s">
        <v>460</v>
      </c>
      <c r="B462" s="4" cm="1">
        <f t="array" ref="B462">_xll.SNL.Clients.Office.Excel.Functions.SPG(A462, "SP_TOTAL_REV", "CY2023")</f>
        <v>37281000</v>
      </c>
      <c r="C462" s="4">
        <f>_xll.SNL.Clients.Office.Excel.Functions.SPG(A462,"IQ_AVG_DILUT_SHARES_OUT","CY2023")</f>
        <v>2091782000</v>
      </c>
      <c r="D462" s="5">
        <f>_xll.SNL.Clients.Office.Excel.Functions.SPG(A462, "IQ_DILUT_EPS_NORM", "CY2023")</f>
        <v>-7.0999999999999994E-2</v>
      </c>
      <c r="E462">
        <f t="shared" si="28"/>
        <v>-148516.522</v>
      </c>
      <c r="F462">
        <f t="shared" si="29"/>
        <v>-3.9837054263565895E-3</v>
      </c>
      <c r="G462" s="11" t="s">
        <v>460</v>
      </c>
      <c r="H462" s="4" cm="1">
        <f t="array" ref="H462">_xll.SNL.Clients.Office.Excel.Functions.SPG(G462, "SP_TOTAL_REV", "CY2023")</f>
        <v>37281000</v>
      </c>
      <c r="I462" s="4">
        <f>_xll.SNL.Clients.Office.Excel.Functions.SPG(G462,"IQ_AVG_DILUT_SHARES_OUT","CY2023")</f>
        <v>2091782000</v>
      </c>
      <c r="J462" s="5">
        <f>_xll.SNL.Clients.Office.Excel.Functions.SPG(G462, "IQ_DILUT_EPS_NORM", "CY2023")</f>
        <v>-7.0999999999999994E-2</v>
      </c>
      <c r="K462">
        <f t="shared" si="30"/>
        <v>-148516.522</v>
      </c>
      <c r="L462">
        <f t="shared" si="31"/>
        <v>-3.9837054263565895E-3</v>
      </c>
    </row>
    <row r="463" spans="1:12" x14ac:dyDescent="0.3">
      <c r="A463" s="11" t="s">
        <v>461</v>
      </c>
      <c r="B463" s="4" cm="1">
        <f t="array" ref="B463">_xll.SNL.Clients.Office.Excel.Functions.SPG(A463, "SP_TOTAL_REV", "CY2023")</f>
        <v>1650653</v>
      </c>
      <c r="C463" s="4">
        <f>_xll.SNL.Clients.Office.Excel.Functions.SPG(A463,"IQ_AVG_DILUT_SHARES_OUT","CY2023")</f>
        <v>329104000</v>
      </c>
      <c r="D463" s="5">
        <f>_xll.SNL.Clients.Office.Excel.Functions.SPG(A463, "IQ_DILUT_EPS_NORM", "CY2023")</f>
        <v>0.19900000000000001</v>
      </c>
      <c r="E463">
        <f t="shared" si="28"/>
        <v>65491.696000000004</v>
      </c>
      <c r="F463">
        <f t="shared" si="29"/>
        <v>3.967623479919765E-2</v>
      </c>
      <c r="G463" s="11" t="s">
        <v>461</v>
      </c>
      <c r="H463" s="4" cm="1">
        <f t="array" ref="H463">_xll.SNL.Clients.Office.Excel.Functions.SPG(G463, "SP_TOTAL_REV", "CY2023")</f>
        <v>1650653</v>
      </c>
      <c r="I463" s="4">
        <f>_xll.SNL.Clients.Office.Excel.Functions.SPG(G463,"IQ_AVG_DILUT_SHARES_OUT","CY2023")</f>
        <v>329104000</v>
      </c>
      <c r="J463" s="5">
        <f>_xll.SNL.Clients.Office.Excel.Functions.SPG(G463, "IQ_DILUT_EPS_NORM", "CY2023")</f>
        <v>0.19900000000000001</v>
      </c>
      <c r="K463">
        <f t="shared" si="30"/>
        <v>65491.696000000004</v>
      </c>
      <c r="L463">
        <f t="shared" si="31"/>
        <v>3.967623479919765E-2</v>
      </c>
    </row>
    <row r="464" spans="1:12" x14ac:dyDescent="0.3">
      <c r="A464" s="11" t="s">
        <v>462</v>
      </c>
      <c r="B464" s="4" cm="1">
        <f t="array" ref="B464">_xll.SNL.Clients.Office.Excel.Functions.SPG(A464, "SP_TOTAL_REV", "CY2023")</f>
        <v>11207303</v>
      </c>
      <c r="C464" s="4">
        <f>_xll.SNL.Clients.Office.Excel.Functions.SPG(A464,"IQ_AVG_DILUT_SHARES_OUT","CY2023")</f>
        <v>49596000</v>
      </c>
      <c r="D464" s="5">
        <f>_xll.SNL.Clients.Office.Excel.Functions.SPG(A464, "IQ_DILUT_EPS_NORM", "CY2023")</f>
        <v>21.367999999999999</v>
      </c>
      <c r="E464">
        <f t="shared" si="28"/>
        <v>1059767.328</v>
      </c>
      <c r="F464">
        <f t="shared" si="29"/>
        <v>9.4560424394700485E-2</v>
      </c>
      <c r="G464" s="11" t="s">
        <v>462</v>
      </c>
      <c r="H464" s="4" cm="1">
        <f t="array" ref="H464">_xll.SNL.Clients.Office.Excel.Functions.SPG(G464, "SP_TOTAL_REV", "CY2023")</f>
        <v>11207303</v>
      </c>
      <c r="I464" s="4">
        <f>_xll.SNL.Clients.Office.Excel.Functions.SPG(G464,"IQ_AVG_DILUT_SHARES_OUT","CY2023")</f>
        <v>49596000</v>
      </c>
      <c r="J464" s="5">
        <f>_xll.SNL.Clients.Office.Excel.Functions.SPG(G464, "IQ_DILUT_EPS_NORM", "CY2023")</f>
        <v>21.367999999999999</v>
      </c>
      <c r="K464">
        <f t="shared" si="30"/>
        <v>1059767.328</v>
      </c>
      <c r="L464">
        <f t="shared" si="31"/>
        <v>9.4560424394700485E-2</v>
      </c>
    </row>
    <row r="465" spans="1:12" x14ac:dyDescent="0.3">
      <c r="A465" s="11" t="s">
        <v>463</v>
      </c>
      <c r="B465" s="4" cm="1">
        <f t="array" ref="B465">_xll.SNL.Clients.Office.Excel.Functions.SPG(A465, "SP_TOTAL_REV", "CY2023")</f>
        <v>24119000</v>
      </c>
      <c r="C465" s="4">
        <f>_xll.SNL.Clients.Office.Excel.Functions.SPG(A465,"IQ_AVG_DILUT_SHARES_OUT","CY2023")</f>
        <v>610200000</v>
      </c>
      <c r="D465" s="5">
        <f>_xll.SNL.Clients.Office.Excel.Functions.SPG(A465, "IQ_DILUT_EPS_NORM", "CY2023")</f>
        <v>8.3230000000000004</v>
      </c>
      <c r="E465">
        <f t="shared" si="28"/>
        <v>5078694.5999999996</v>
      </c>
      <c r="F465">
        <f t="shared" si="29"/>
        <v>0.21056820763713255</v>
      </c>
      <c r="G465" s="11" t="s">
        <v>463</v>
      </c>
      <c r="H465" s="4" cm="1">
        <f t="array" ref="H465">_xll.SNL.Clients.Office.Excel.Functions.SPG(G465, "SP_TOTAL_REV", "CY2023")</f>
        <v>24119000</v>
      </c>
      <c r="I465" s="4">
        <f>_xll.SNL.Clients.Office.Excel.Functions.SPG(G465,"IQ_AVG_DILUT_SHARES_OUT","CY2023")</f>
        <v>610200000</v>
      </c>
      <c r="J465" s="5">
        <f>_xll.SNL.Clients.Office.Excel.Functions.SPG(G465, "IQ_DILUT_EPS_NORM", "CY2023")</f>
        <v>8.3230000000000004</v>
      </c>
      <c r="K465">
        <f t="shared" si="30"/>
        <v>5078694.5999999996</v>
      </c>
      <c r="L465">
        <f t="shared" si="31"/>
        <v>0.21056820763713255</v>
      </c>
    </row>
    <row r="466" spans="1:12" x14ac:dyDescent="0.3">
      <c r="A466" s="11" t="s">
        <v>464</v>
      </c>
      <c r="B466" s="4" cm="1">
        <f t="array" ref="B466">_xll.SNL.Clients.Office.Excel.Functions.SPG(A466, "SP_TOTAL_REV", "CY2023")</f>
        <v>53717000</v>
      </c>
      <c r="C466" s="4">
        <f>_xll.SNL.Clients.Office.Excel.Functions.SPG(A466,"IQ_AVG_DILUT_SHARES_OUT","CY2023")</f>
        <v>331900000</v>
      </c>
      <c r="D466" s="5">
        <f>_xll.SNL.Clients.Office.Excel.Functions.SPG(A466, "IQ_DILUT_EPS_NORM", "CY2023")</f>
        <v>8.1349999999999998</v>
      </c>
      <c r="E466">
        <f t="shared" si="28"/>
        <v>2700006.5</v>
      </c>
      <c r="F466">
        <f t="shared" si="29"/>
        <v>5.0263538544594824E-2</v>
      </c>
      <c r="G466" s="11" t="s">
        <v>464</v>
      </c>
      <c r="H466" s="4" cm="1">
        <f t="array" ref="H466">_xll.SNL.Clients.Office.Excel.Functions.SPG(G466, "SP_TOTAL_REV", "CY2023")</f>
        <v>53717000</v>
      </c>
      <c r="I466" s="4">
        <f>_xll.SNL.Clients.Office.Excel.Functions.SPG(G466,"IQ_AVG_DILUT_SHARES_OUT","CY2023")</f>
        <v>331900000</v>
      </c>
      <c r="J466" s="5">
        <f>_xll.SNL.Clients.Office.Excel.Functions.SPG(G466, "IQ_DILUT_EPS_NORM", "CY2023")</f>
        <v>8.1349999999999998</v>
      </c>
      <c r="K466">
        <f t="shared" si="30"/>
        <v>2700006.5</v>
      </c>
      <c r="L466">
        <f t="shared" si="31"/>
        <v>5.0263538544594824E-2</v>
      </c>
    </row>
    <row r="467" spans="1:12" x14ac:dyDescent="0.3">
      <c r="A467" s="11" t="s">
        <v>465</v>
      </c>
      <c r="B467" s="4" cm="1">
        <f t="array" ref="B467">_xll.SNL.Clients.Office.Excel.Functions.SPG(A467, "SP_TOTAL_REV", "CY2023")</f>
        <v>90958000</v>
      </c>
      <c r="C467" s="4">
        <f>_xll.SNL.Clients.Office.Excel.Functions.SPG(A467,"IQ_AVG_DILUT_SHARES_OUT","CY2023")</f>
        <v>860000000</v>
      </c>
      <c r="D467" s="5">
        <f>_xll.SNL.Clients.Office.Excel.Functions.SPG(A467, "IQ_DILUT_EPS_NORM", "CY2023")</f>
        <v>6.7789999999999999</v>
      </c>
      <c r="E467">
        <f t="shared" si="28"/>
        <v>5829940</v>
      </c>
      <c r="F467">
        <f t="shared" si="29"/>
        <v>6.4094856966951774E-2</v>
      </c>
      <c r="G467" s="11" t="s">
        <v>465</v>
      </c>
      <c r="H467" s="4" cm="1">
        <f t="array" ref="H467">_xll.SNL.Clients.Office.Excel.Functions.SPG(G467, "SP_TOTAL_REV", "CY2023")</f>
        <v>90958000</v>
      </c>
      <c r="I467" s="4">
        <f>_xll.SNL.Clients.Office.Excel.Functions.SPG(G467,"IQ_AVG_DILUT_SHARES_OUT","CY2023")</f>
        <v>860000000</v>
      </c>
      <c r="J467" s="5">
        <f>_xll.SNL.Clients.Office.Excel.Functions.SPG(G467, "IQ_DILUT_EPS_NORM", "CY2023")</f>
        <v>6.7789999999999999</v>
      </c>
      <c r="K467">
        <f t="shared" si="30"/>
        <v>5829940</v>
      </c>
      <c r="L467">
        <f t="shared" si="31"/>
        <v>6.4094856966951774E-2</v>
      </c>
    </row>
    <row r="468" spans="1:12" x14ac:dyDescent="0.3">
      <c r="A468" s="11" t="s">
        <v>466</v>
      </c>
      <c r="B468" s="4" cm="1">
        <f t="array" ref="B468">_xll.SNL.Clients.Office.Excel.Functions.SPG(A468, "SP_TOTAL_REV", "CY2023")</f>
        <v>14332000</v>
      </c>
      <c r="C468" s="4">
        <f>_xll.SNL.Clients.Office.Excel.Functions.SPG(A468,"IQ_AVG_DILUT_SHARES_OUT","CY2023")</f>
        <v>68710000</v>
      </c>
      <c r="D468" s="5">
        <f>_xll.SNL.Clients.Office.Excel.Functions.SPG(A468, "IQ_DILUT_EPS_NORM", "CY2023")</f>
        <v>30.445</v>
      </c>
      <c r="E468">
        <f t="shared" si="28"/>
        <v>2091875.95</v>
      </c>
      <c r="F468">
        <f t="shared" si="29"/>
        <v>0.1459584112475579</v>
      </c>
      <c r="G468" s="11" t="s">
        <v>466</v>
      </c>
      <c r="H468" s="4" cm="1">
        <f t="array" ref="H468">_xll.SNL.Clients.Office.Excel.Functions.SPG(G468, "SP_TOTAL_REV", "CY2023")</f>
        <v>14332000</v>
      </c>
      <c r="I468" s="4">
        <f>_xll.SNL.Clients.Office.Excel.Functions.SPG(G468,"IQ_AVG_DILUT_SHARES_OUT","CY2023")</f>
        <v>68710000</v>
      </c>
      <c r="J468" s="5">
        <f>_xll.SNL.Clients.Office.Excel.Functions.SPG(G468, "IQ_DILUT_EPS_NORM", "CY2023")</f>
        <v>30.445</v>
      </c>
      <c r="K468">
        <f t="shared" si="30"/>
        <v>2091875.95</v>
      </c>
      <c r="L468">
        <f t="shared" si="31"/>
        <v>0.1459584112475579</v>
      </c>
    </row>
    <row r="469" spans="1:12" x14ac:dyDescent="0.3">
      <c r="A469" s="11" t="s">
        <v>467</v>
      </c>
      <c r="B469" s="4" cm="1">
        <f t="array" ref="B469">_xll.SNL.Clients.Office.Excel.Functions.SPG(A469, "SP_TOTAL_REV", "CY2023")</f>
        <v>371622000</v>
      </c>
      <c r="C469" s="4">
        <f>_xll.SNL.Clients.Office.Excel.Functions.SPG(A469,"IQ_AVG_DILUT_SHARES_OUT","CY2023")</f>
        <v>938000000</v>
      </c>
      <c r="D469" s="5">
        <f>_xll.SNL.Clients.Office.Excel.Functions.SPG(A469, "IQ_DILUT_EPS_NORM", "CY2023")</f>
        <v>18.584</v>
      </c>
      <c r="E469">
        <f t="shared" si="28"/>
        <v>17431792</v>
      </c>
      <c r="F469">
        <f t="shared" si="29"/>
        <v>4.69073198034562E-2</v>
      </c>
      <c r="G469" s="11" t="s">
        <v>467</v>
      </c>
      <c r="H469" s="4" cm="1">
        <f t="array" ref="H469">_xll.SNL.Clients.Office.Excel.Functions.SPG(G469, "SP_TOTAL_REV", "CY2023")</f>
        <v>371622000</v>
      </c>
      <c r="I469" s="4">
        <f>_xll.SNL.Clients.Office.Excel.Functions.SPG(G469,"IQ_AVG_DILUT_SHARES_OUT","CY2023")</f>
        <v>938000000</v>
      </c>
      <c r="J469" s="5">
        <f>_xll.SNL.Clients.Office.Excel.Functions.SPG(G469, "IQ_DILUT_EPS_NORM", "CY2023")</f>
        <v>18.584</v>
      </c>
      <c r="K469">
        <f t="shared" si="30"/>
        <v>17431792</v>
      </c>
      <c r="L469">
        <f t="shared" si="31"/>
        <v>4.69073198034562E-2</v>
      </c>
    </row>
    <row r="470" spans="1:12" x14ac:dyDescent="0.3">
      <c r="A470" s="11" t="s">
        <v>468</v>
      </c>
      <c r="B470" s="4" cm="1">
        <f t="array" ref="B470">_xll.SNL.Clients.Office.Excel.Functions.SPG(A470, "SP_TOTAL_REV", "CY2023")</f>
        <v>14281976</v>
      </c>
      <c r="C470" s="4">
        <f>_xll.SNL.Clients.Office.Excel.Functions.SPG(A470,"IQ_AVG_DILUT_SHARES_OUT","CY2023")</f>
        <v>70125000</v>
      </c>
      <c r="D470" s="5">
        <f>_xll.SNL.Clients.Office.Excel.Functions.SPG(A470, "IQ_DILUT_EPS_NORM", "CY2023")</f>
        <v>8.36</v>
      </c>
      <c r="E470">
        <f t="shared" si="28"/>
        <v>586245</v>
      </c>
      <c r="F470">
        <f t="shared" si="29"/>
        <v>4.104789141222475E-2</v>
      </c>
      <c r="G470" s="11" t="s">
        <v>468</v>
      </c>
      <c r="H470" s="4" cm="1">
        <f t="array" ref="H470">_xll.SNL.Clients.Office.Excel.Functions.SPG(G470, "SP_TOTAL_REV", "CY2023")</f>
        <v>14281976</v>
      </c>
      <c r="I470" s="4">
        <f>_xll.SNL.Clients.Office.Excel.Functions.SPG(G470,"IQ_AVG_DILUT_SHARES_OUT","CY2023")</f>
        <v>70125000</v>
      </c>
      <c r="J470" s="5">
        <f>_xll.SNL.Clients.Office.Excel.Functions.SPG(G470, "IQ_DILUT_EPS_NORM", "CY2023")</f>
        <v>8.36</v>
      </c>
      <c r="K470">
        <f t="shared" si="30"/>
        <v>586245</v>
      </c>
      <c r="L470">
        <f t="shared" si="31"/>
        <v>4.104789141222475E-2</v>
      </c>
    </row>
    <row r="471" spans="1:12" x14ac:dyDescent="0.3">
      <c r="A471" s="11" t="s">
        <v>469</v>
      </c>
      <c r="B471" s="4" cm="1">
        <f t="array" ref="B471">_xll.SNL.Clients.Office.Excel.Functions.SPG(A471, "SP_TOTAL_REV", "CY2023")</f>
        <v>139001000</v>
      </c>
      <c r="C471" s="4">
        <f>_xll.SNL.Clients.Office.Excel.Functions.SPG(A471,"IQ_AVG_DILUT_SHARES_OUT","CY2023")</f>
        <v>353000000</v>
      </c>
      <c r="D471" s="5">
        <f>_xll.SNL.Clients.Office.Excel.Functions.SPG(A471, "IQ_DILUT_EPS_NORM", "CY2023")</f>
        <v>19.946000000000002</v>
      </c>
      <c r="E471">
        <f t="shared" si="28"/>
        <v>7040938.0000000009</v>
      </c>
      <c r="F471">
        <f t="shared" si="29"/>
        <v>5.0653865799526632E-2</v>
      </c>
      <c r="G471" s="11" t="s">
        <v>469</v>
      </c>
      <c r="H471" s="4" cm="1">
        <f t="array" ref="H471">_xll.SNL.Clients.Office.Excel.Functions.SPG(G471, "SP_TOTAL_REV", "CY2023")</f>
        <v>139001000</v>
      </c>
      <c r="I471" s="4">
        <f>_xll.SNL.Clients.Office.Excel.Functions.SPG(G471,"IQ_AVG_DILUT_SHARES_OUT","CY2023")</f>
        <v>353000000</v>
      </c>
      <c r="J471" s="5">
        <f>_xll.SNL.Clients.Office.Excel.Functions.SPG(G471, "IQ_DILUT_EPS_NORM", "CY2023")</f>
        <v>19.946000000000002</v>
      </c>
      <c r="K471">
        <f t="shared" si="30"/>
        <v>7040938.0000000009</v>
      </c>
      <c r="L471">
        <f t="shared" si="31"/>
        <v>5.0653865799526632E-2</v>
      </c>
    </row>
    <row r="472" spans="1:12" x14ac:dyDescent="0.3">
      <c r="A472" s="11" t="s">
        <v>470</v>
      </c>
      <c r="B472" s="4" cm="1">
        <f t="array" ref="B472">_xll.SNL.Clients.Office.Excel.Functions.SPG(A472, "SP_TOTAL_REV", "CY2023")</f>
        <v>4480722</v>
      </c>
      <c r="C472" s="4">
        <f>_xll.SNL.Clients.Office.Excel.Functions.SPG(A472,"IQ_AVG_DILUT_SHARES_OUT","CY2023")</f>
        <v>405670000</v>
      </c>
      <c r="D472" s="5">
        <f>_xll.SNL.Clients.Office.Excel.Functions.SPG(A472, "IQ_DILUT_EPS_NORM", "CY2023")</f>
        <v>9.1999999999999998E-2</v>
      </c>
      <c r="E472">
        <f t="shared" si="28"/>
        <v>37321.64</v>
      </c>
      <c r="F472">
        <f t="shared" si="29"/>
        <v>8.3293808453191245E-3</v>
      </c>
      <c r="G472" s="11" t="s">
        <v>470</v>
      </c>
      <c r="H472" s="4" cm="1">
        <f t="array" ref="H472">_xll.SNL.Clients.Office.Excel.Functions.SPG(G472, "SP_TOTAL_REV", "CY2023")</f>
        <v>4480722</v>
      </c>
      <c r="I472" s="4">
        <f>_xll.SNL.Clients.Office.Excel.Functions.SPG(G472,"IQ_AVG_DILUT_SHARES_OUT","CY2023")</f>
        <v>405670000</v>
      </c>
      <c r="J472" s="5">
        <f>_xll.SNL.Clients.Office.Excel.Functions.SPG(G472, "IQ_DILUT_EPS_NORM", "CY2023")</f>
        <v>9.1999999999999998E-2</v>
      </c>
      <c r="K472">
        <f t="shared" si="30"/>
        <v>37321.64</v>
      </c>
      <c r="L472">
        <f t="shared" si="31"/>
        <v>8.3293808453191245E-3</v>
      </c>
    </row>
    <row r="473" spans="1:12" x14ac:dyDescent="0.3">
      <c r="A473" s="11" t="s">
        <v>471</v>
      </c>
      <c r="B473" s="4" cm="1">
        <f t="array" ref="B473">_xll.SNL.Clients.Office.Excel.Functions.SPG(A473, "SP_TOTAL_REV", "CY2023")</f>
        <v>5021000</v>
      </c>
      <c r="C473" s="4">
        <f>_xll.SNL.Clients.Office.Excel.Functions.SPG(A473,"IQ_AVG_DILUT_SHARES_OUT","CY2023")</f>
        <v>246800000</v>
      </c>
      <c r="D473" s="5">
        <f>_xll.SNL.Clients.Office.Excel.Functions.SPG(A473, "IQ_DILUT_EPS_NORM", "CY2023")</f>
        <v>2.8439999999999999</v>
      </c>
      <c r="E473">
        <f t="shared" si="28"/>
        <v>701899.2</v>
      </c>
      <c r="F473">
        <f t="shared" si="29"/>
        <v>0.13979271061541523</v>
      </c>
      <c r="G473" s="11" t="s">
        <v>471</v>
      </c>
      <c r="H473" s="4" cm="1">
        <f t="array" ref="H473">_xll.SNL.Clients.Office.Excel.Functions.SPG(G473, "SP_TOTAL_REV", "CY2023")</f>
        <v>5021000</v>
      </c>
      <c r="I473" s="4">
        <f>_xll.SNL.Clients.Office.Excel.Functions.SPG(G473,"IQ_AVG_DILUT_SHARES_OUT","CY2023")</f>
        <v>246800000</v>
      </c>
      <c r="J473" s="5">
        <f>_xll.SNL.Clients.Office.Excel.Functions.SPG(G473, "IQ_DILUT_EPS_NORM", "CY2023")</f>
        <v>2.8439999999999999</v>
      </c>
      <c r="K473">
        <f t="shared" si="30"/>
        <v>701899.2</v>
      </c>
      <c r="L473">
        <f t="shared" si="31"/>
        <v>0.13979271061541523</v>
      </c>
    </row>
    <row r="474" spans="1:12" x14ac:dyDescent="0.3">
      <c r="A474" s="11" t="s">
        <v>472</v>
      </c>
      <c r="B474" s="4" cm="1">
        <f t="array" ref="B474">_xll.SNL.Clients.Office.Excel.Functions.SPG(A474, "SP_TOTAL_REV", "CY2023")</f>
        <v>1493100</v>
      </c>
      <c r="C474" s="4">
        <f>_xll.SNL.Clients.Office.Excel.Functions.SPG(A474,"IQ_AVG_DILUT_SHARES_OUT","CY2023")</f>
        <v>103500000</v>
      </c>
      <c r="D474" s="5">
        <f>_xll.SNL.Clients.Office.Excel.Functions.SPG(A474, "IQ_DILUT_EPS_NORM", "CY2023")</f>
        <v>5.8970000000000002</v>
      </c>
      <c r="E474">
        <f t="shared" si="28"/>
        <v>610339.5</v>
      </c>
      <c r="F474">
        <f t="shared" si="29"/>
        <v>0.40877335744424353</v>
      </c>
      <c r="G474" s="11" t="s">
        <v>472</v>
      </c>
      <c r="H474" s="4" cm="1">
        <f t="array" ref="H474">_xll.SNL.Clients.Office.Excel.Functions.SPG(G474, "SP_TOTAL_REV", "CY2023")</f>
        <v>1493100</v>
      </c>
      <c r="I474" s="4">
        <f>_xll.SNL.Clients.Office.Excel.Functions.SPG(G474,"IQ_AVG_DILUT_SHARES_OUT","CY2023")</f>
        <v>103500000</v>
      </c>
      <c r="J474" s="5">
        <f>_xll.SNL.Clients.Office.Excel.Functions.SPG(G474, "IQ_DILUT_EPS_NORM", "CY2023")</f>
        <v>5.8970000000000002</v>
      </c>
      <c r="K474">
        <f t="shared" si="30"/>
        <v>610339.5</v>
      </c>
      <c r="L474">
        <f t="shared" si="31"/>
        <v>0.40877335744424353</v>
      </c>
    </row>
    <row r="475" spans="1:12" x14ac:dyDescent="0.3">
      <c r="A475" s="11" t="s">
        <v>473</v>
      </c>
      <c r="B475" s="4" cm="1">
        <f t="array" ref="B475">_xll.SNL.Clients.Office.Excel.Functions.SPG(A475, "SP_TOTAL_REV", "CY2023")</f>
        <v>2681400</v>
      </c>
      <c r="C475" s="4">
        <f>_xll.SNL.Clients.Office.Excel.Functions.SPG(A475,"IQ_AVG_DILUT_SHARES_OUT","CY2023")</f>
        <v>147336159</v>
      </c>
      <c r="D475" s="5">
        <f>_xll.SNL.Clients.Office.Excel.Functions.SPG(A475, "IQ_DILUT_EPS_NORM", "CY2023")</f>
        <v>4.3689999999999998</v>
      </c>
      <c r="E475">
        <f t="shared" si="28"/>
        <v>643711.67867100006</v>
      </c>
      <c r="F475">
        <f t="shared" si="29"/>
        <v>0.2400655175173417</v>
      </c>
      <c r="G475" s="11" t="s">
        <v>473</v>
      </c>
      <c r="H475" s="4" cm="1">
        <f t="array" ref="H475">_xll.SNL.Clients.Office.Excel.Functions.SPG(G475, "SP_TOTAL_REV", "CY2023")</f>
        <v>2681400</v>
      </c>
      <c r="I475" s="4">
        <f>_xll.SNL.Clients.Office.Excel.Functions.SPG(G475,"IQ_AVG_DILUT_SHARES_OUT","CY2023")</f>
        <v>147336159</v>
      </c>
      <c r="J475" s="5">
        <f>_xll.SNL.Clients.Office.Excel.Functions.SPG(G475, "IQ_DILUT_EPS_NORM", "CY2023")</f>
        <v>4.3689999999999998</v>
      </c>
      <c r="K475">
        <f t="shared" si="30"/>
        <v>643711.67867100006</v>
      </c>
      <c r="L475">
        <f t="shared" si="31"/>
        <v>0.2400655175173417</v>
      </c>
    </row>
    <row r="476" spans="1:12" x14ac:dyDescent="0.3">
      <c r="A476" s="11" t="s">
        <v>474</v>
      </c>
      <c r="B476" s="4" cm="1">
        <f t="array" ref="B476">_xll.SNL.Clients.Office.Excel.Functions.SPG(A476, "SP_TOTAL_REV", "CY2023")</f>
        <v>133974000</v>
      </c>
      <c r="C476" s="4">
        <f>_xll.SNL.Clients.Office.Excel.Functions.SPG(A476,"IQ_AVG_DILUT_SHARES_OUT","CY2023")</f>
        <v>4215000000</v>
      </c>
      <c r="D476" s="5">
        <f>_xll.SNL.Clients.Office.Excel.Functions.SPG(A476, "IQ_DILUT_EPS_NORM", "CY2023")</f>
        <v>3.5939999999999999</v>
      </c>
      <c r="E476">
        <f t="shared" si="28"/>
        <v>15148710</v>
      </c>
      <c r="F476">
        <f t="shared" si="29"/>
        <v>0.1130720139728604</v>
      </c>
      <c r="G476" s="11" t="s">
        <v>474</v>
      </c>
      <c r="H476" s="4" cm="1">
        <f t="array" ref="H476">_xll.SNL.Clients.Office.Excel.Functions.SPG(G476, "SP_TOTAL_REV", "CY2023")</f>
        <v>133974000</v>
      </c>
      <c r="I476" s="4">
        <f>_xll.SNL.Clients.Office.Excel.Functions.SPG(G476,"IQ_AVG_DILUT_SHARES_OUT","CY2023")</f>
        <v>4215000000</v>
      </c>
      <c r="J476" s="5">
        <f>_xll.SNL.Clients.Office.Excel.Functions.SPG(G476, "IQ_DILUT_EPS_NORM", "CY2023")</f>
        <v>3.5939999999999999</v>
      </c>
      <c r="K476">
        <f t="shared" si="30"/>
        <v>15148710</v>
      </c>
      <c r="L476">
        <f t="shared" si="31"/>
        <v>0.1130720139728604</v>
      </c>
    </row>
    <row r="477" spans="1:12" x14ac:dyDescent="0.3">
      <c r="A477" s="11" t="s">
        <v>475</v>
      </c>
      <c r="B477" s="4" cm="1">
        <f t="array" ref="B477">_xll.SNL.Clients.Office.Excel.Functions.SPG(A477, "SP_TOTAL_REV", "CY2023")</f>
        <v>9869200</v>
      </c>
      <c r="C477" s="4">
        <f>_xll.SNL.Clients.Office.Excel.Functions.SPG(A477,"IQ_AVG_DILUT_SHARES_OUT","CY2023")</f>
        <v>260500000</v>
      </c>
      <c r="D477" s="5">
        <f>_xll.SNL.Clients.Office.Excel.Functions.SPG(A477, "IQ_DILUT_EPS_NORM", "CY2023")</f>
        <v>11.667</v>
      </c>
      <c r="E477">
        <f t="shared" si="28"/>
        <v>3039253.5</v>
      </c>
      <c r="F477">
        <f t="shared" si="29"/>
        <v>0.30795338021318852</v>
      </c>
      <c r="G477" s="11" t="s">
        <v>475</v>
      </c>
      <c r="H477" s="4" cm="1">
        <f t="array" ref="H477">_xll.SNL.Clients.Office.Excel.Functions.SPG(G477, "SP_TOTAL_REV", "CY2023")</f>
        <v>9869200</v>
      </c>
      <c r="I477" s="4">
        <f>_xll.SNL.Clients.Office.Excel.Functions.SPG(G477,"IQ_AVG_DILUT_SHARES_OUT","CY2023")</f>
        <v>260500000</v>
      </c>
      <c r="J477" s="5">
        <f>_xll.SNL.Clients.Office.Excel.Functions.SPG(G477, "IQ_DILUT_EPS_NORM", "CY2023")</f>
        <v>11.667</v>
      </c>
      <c r="K477">
        <f t="shared" si="30"/>
        <v>3039253.5</v>
      </c>
      <c r="L477">
        <f t="shared" si="31"/>
        <v>0.30795338021318852</v>
      </c>
    </row>
    <row r="478" spans="1:12" x14ac:dyDescent="0.3">
      <c r="A478" s="11" t="s">
        <v>476</v>
      </c>
      <c r="B478" s="4" cm="1">
        <f t="array" ref="B478">_xll.SNL.Clients.Office.Excel.Functions.SPG(A478, "SP_TOTAL_REV", "CY2023")</f>
        <v>15426900</v>
      </c>
      <c r="C478" s="4">
        <f>_xll.SNL.Clients.Office.Excel.Functions.SPG(A478,"IQ_AVG_DILUT_SHARES_OUT","CY2023")</f>
        <v>1206900000</v>
      </c>
      <c r="D478" s="5">
        <f>_xll.SNL.Clients.Office.Excel.Functions.SPG(A478, "IQ_DILUT_EPS_NORM", "CY2023")</f>
        <v>0.96099999999999997</v>
      </c>
      <c r="E478">
        <f t="shared" si="28"/>
        <v>1159830.8999999999</v>
      </c>
      <c r="F478">
        <f t="shared" si="29"/>
        <v>7.5182369756723641E-2</v>
      </c>
      <c r="G478" s="11" t="s">
        <v>476</v>
      </c>
      <c r="H478" s="4" cm="1">
        <f t="array" ref="H478">_xll.SNL.Clients.Office.Excel.Functions.SPG(G478, "SP_TOTAL_REV", "CY2023")</f>
        <v>15426900</v>
      </c>
      <c r="I478" s="4">
        <f>_xll.SNL.Clients.Office.Excel.Functions.SPG(G478,"IQ_AVG_DILUT_SHARES_OUT","CY2023")</f>
        <v>1206900000</v>
      </c>
      <c r="J478" s="5">
        <f>_xll.SNL.Clients.Office.Excel.Functions.SPG(G478, "IQ_DILUT_EPS_NORM", "CY2023")</f>
        <v>0.96099999999999997</v>
      </c>
      <c r="K478">
        <f t="shared" si="30"/>
        <v>1159830.8999999999</v>
      </c>
      <c r="L478">
        <f t="shared" si="31"/>
        <v>7.5182369756723641E-2</v>
      </c>
    </row>
    <row r="479" spans="1:12" x14ac:dyDescent="0.3">
      <c r="A479" s="11" t="s">
        <v>477</v>
      </c>
      <c r="B479" s="4" cm="1">
        <f t="array" ref="B479">_xll.SNL.Clients.Office.Excel.Functions.SPG(A479, "SP_TOTAL_REV", "CY2023")</f>
        <v>3641694</v>
      </c>
      <c r="C479" s="4">
        <f>_xll.SNL.Clients.Office.Excel.Functions.SPG(A479,"IQ_AVG_DILUT_SHARES_OUT","CY2023")</f>
        <v>1015776697</v>
      </c>
      <c r="D479" s="5">
        <f>_xll.SNL.Clients.Office.Excel.Functions.SPG(A479, "IQ_DILUT_EPS_NORM", "CY2023")</f>
        <v>1.528</v>
      </c>
      <c r="E479">
        <f t="shared" si="28"/>
        <v>1552106.793016</v>
      </c>
      <c r="F479">
        <f t="shared" si="29"/>
        <v>0.42620461604297338</v>
      </c>
      <c r="G479" s="11" t="s">
        <v>477</v>
      </c>
      <c r="H479" s="4" cm="1">
        <f t="array" ref="H479">_xll.SNL.Clients.Office.Excel.Functions.SPG(G479, "SP_TOTAL_REV", "CY2023")</f>
        <v>3641694</v>
      </c>
      <c r="I479" s="4">
        <f>_xll.SNL.Clients.Office.Excel.Functions.SPG(G479,"IQ_AVG_DILUT_SHARES_OUT","CY2023")</f>
        <v>1015776697</v>
      </c>
      <c r="J479" s="5">
        <f>_xll.SNL.Clients.Office.Excel.Functions.SPG(G479, "IQ_DILUT_EPS_NORM", "CY2023")</f>
        <v>1.528</v>
      </c>
      <c r="K479">
        <f t="shared" si="30"/>
        <v>1552106.793016</v>
      </c>
      <c r="L479">
        <f t="shared" si="31"/>
        <v>0.42620461604297338</v>
      </c>
    </row>
    <row r="480" spans="1:12" x14ac:dyDescent="0.3">
      <c r="A480" s="11" t="s">
        <v>478</v>
      </c>
      <c r="B480" s="4" cm="1">
        <f t="array" ref="B480">_xll.SNL.Clients.Office.Excel.Functions.SPG(A480, "SP_TOTAL_REV", "CY2023")</f>
        <v>33351000</v>
      </c>
      <c r="C480" s="4">
        <f>_xll.SNL.Clients.Office.Excel.Functions.SPG(A480,"IQ_AVG_DILUT_SHARES_OUT","CY2023")</f>
        <v>2070750000</v>
      </c>
      <c r="D480" s="5">
        <f>_xll.SNL.Clients.Office.Excel.Functions.SPG(A480, "IQ_DILUT_EPS_NORM", "CY2023")</f>
        <v>6.8419999999999996</v>
      </c>
      <c r="E480">
        <f t="shared" si="28"/>
        <v>14168071.5</v>
      </c>
      <c r="F480">
        <f t="shared" si="29"/>
        <v>0.42481699199424305</v>
      </c>
      <c r="G480" s="11" t="s">
        <v>478</v>
      </c>
      <c r="H480" s="4" cm="1">
        <f t="array" ref="H480">_xll.SNL.Clients.Office.Excel.Functions.SPG(G480, "SP_TOTAL_REV", "CY2023")</f>
        <v>33351000</v>
      </c>
      <c r="I480" s="4">
        <f>_xll.SNL.Clients.Office.Excel.Functions.SPG(G480,"IQ_AVG_DILUT_SHARES_OUT","CY2023")</f>
        <v>2070750000</v>
      </c>
      <c r="J480" s="5">
        <f>_xll.SNL.Clients.Office.Excel.Functions.SPG(G480, "IQ_DILUT_EPS_NORM", "CY2023")</f>
        <v>6.8419999999999996</v>
      </c>
      <c r="K480">
        <f t="shared" si="30"/>
        <v>14168071.5</v>
      </c>
      <c r="L480">
        <f t="shared" si="31"/>
        <v>0.42481699199424305</v>
      </c>
    </row>
    <row r="481" spans="1:12" x14ac:dyDescent="0.3">
      <c r="A481" s="11" t="s">
        <v>479</v>
      </c>
      <c r="B481" s="4" cm="1">
        <f t="array" ref="B481">_xll.SNL.Clients.Office.Excel.Functions.SPG(A481, "SP_TOTAL_REV", "CY2023")</f>
        <v>14779000</v>
      </c>
      <c r="C481" s="4">
        <f>_xll.SNL.Clients.Office.Excel.Functions.SPG(A481,"IQ_AVG_DILUT_SHARES_OUT","CY2023")</f>
        <v>375193110</v>
      </c>
      <c r="D481" s="5">
        <f>_xll.SNL.Clients.Office.Excel.Functions.SPG(A481, "IQ_DILUT_EPS_NORM", "CY2023")</f>
        <v>3.4380000000000002</v>
      </c>
      <c r="E481">
        <f t="shared" si="28"/>
        <v>1289913.91218</v>
      </c>
      <c r="F481">
        <f t="shared" si="29"/>
        <v>8.7280188928885574E-2</v>
      </c>
      <c r="G481" s="11" t="s">
        <v>479</v>
      </c>
      <c r="H481" s="4" cm="1">
        <f t="array" ref="H481">_xll.SNL.Clients.Office.Excel.Functions.SPG(G481, "SP_TOTAL_REV", "CY2023")</f>
        <v>14779000</v>
      </c>
      <c r="I481" s="4">
        <f>_xll.SNL.Clients.Office.Excel.Functions.SPG(G481,"IQ_AVG_DILUT_SHARES_OUT","CY2023")</f>
        <v>375193110</v>
      </c>
      <c r="J481" s="5">
        <f>_xll.SNL.Clients.Office.Excel.Functions.SPG(G481, "IQ_DILUT_EPS_NORM", "CY2023")</f>
        <v>3.4380000000000002</v>
      </c>
      <c r="K481">
        <f t="shared" si="30"/>
        <v>1289913.91218</v>
      </c>
      <c r="L481">
        <f t="shared" si="31"/>
        <v>8.7280188928885574E-2</v>
      </c>
    </row>
    <row r="482" spans="1:12" x14ac:dyDescent="0.3">
      <c r="A482" s="11" t="s">
        <v>480</v>
      </c>
      <c r="B482" s="4" cm="1">
        <f t="array" ref="B482">_xll.SNL.Clients.Office.Excel.Functions.SPG(A482, "SP_TOTAL_REV", "CY2023")</f>
        <v>7781900</v>
      </c>
      <c r="C482" s="4">
        <f>_xll.SNL.Clients.Office.Excel.Functions.SPG(A482,"IQ_AVG_DILUT_SHARES_OUT","CY2023")</f>
        <v>133700000</v>
      </c>
      <c r="D482" s="5">
        <f>_xll.SNL.Clients.Office.Excel.Functions.SPG(A482, "IQ_DILUT_EPS_NORM", "CY2023")</f>
        <v>5.6269999999999998</v>
      </c>
      <c r="E482">
        <f t="shared" si="28"/>
        <v>752329.9</v>
      </c>
      <c r="F482">
        <f t="shared" si="29"/>
        <v>9.6676891247638758E-2</v>
      </c>
      <c r="G482" s="11" t="s">
        <v>480</v>
      </c>
      <c r="H482" s="4" cm="1">
        <f t="array" ref="H482">_xll.SNL.Clients.Office.Excel.Functions.SPG(G482, "SP_TOTAL_REV", "CY2023")</f>
        <v>7781900</v>
      </c>
      <c r="I482" s="4">
        <f>_xll.SNL.Clients.Office.Excel.Functions.SPG(G482,"IQ_AVG_DILUT_SHARES_OUT","CY2023")</f>
        <v>133700000</v>
      </c>
      <c r="J482" s="5">
        <f>_xll.SNL.Clients.Office.Excel.Functions.SPG(G482, "IQ_DILUT_EPS_NORM", "CY2023")</f>
        <v>5.6269999999999998</v>
      </c>
      <c r="K482">
        <f t="shared" si="30"/>
        <v>752329.9</v>
      </c>
      <c r="L482">
        <f t="shared" si="31"/>
        <v>9.6676891247638758E-2</v>
      </c>
    </row>
    <row r="483" spans="1:12" x14ac:dyDescent="0.3">
      <c r="A483" s="11" t="s">
        <v>481</v>
      </c>
      <c r="B483" s="4" cm="1">
        <f t="array" ref="B483">_xll.SNL.Clients.Office.Excel.Functions.SPG(A483, "SP_TOTAL_REV", "CY2023")</f>
        <v>12142938</v>
      </c>
      <c r="C483" s="4">
        <f>_xll.SNL.Clients.Office.Excel.Functions.SPG(A483,"IQ_AVG_DILUT_SHARES_OUT","CY2023")</f>
        <v>409948000</v>
      </c>
      <c r="D483" s="5">
        <f>_xll.SNL.Clients.Office.Excel.Functions.SPG(A483, "IQ_DILUT_EPS_NORM", "CY2023")</f>
        <v>2.669</v>
      </c>
      <c r="E483">
        <f t="shared" si="28"/>
        <v>1094151.2120000001</v>
      </c>
      <c r="F483">
        <f t="shared" si="29"/>
        <v>9.0105970400244165E-2</v>
      </c>
      <c r="G483" s="11" t="s">
        <v>481</v>
      </c>
      <c r="H483" s="4" cm="1">
        <f t="array" ref="H483">_xll.SNL.Clients.Office.Excel.Functions.SPG(G483, "SP_TOTAL_REV", "CY2023")</f>
        <v>12142938</v>
      </c>
      <c r="I483" s="4">
        <f>_xll.SNL.Clients.Office.Excel.Functions.SPG(G483,"IQ_AVG_DILUT_SHARES_OUT","CY2023")</f>
        <v>409948000</v>
      </c>
      <c r="J483" s="5">
        <f>_xll.SNL.Clients.Office.Excel.Functions.SPG(G483, "IQ_DILUT_EPS_NORM", "CY2023")</f>
        <v>2.669</v>
      </c>
      <c r="K483">
        <f t="shared" si="30"/>
        <v>1094151.2120000001</v>
      </c>
      <c r="L483">
        <f t="shared" si="31"/>
        <v>9.0105970400244165E-2</v>
      </c>
    </row>
    <row r="484" spans="1:12" x14ac:dyDescent="0.3">
      <c r="A484" s="11" t="s">
        <v>482</v>
      </c>
      <c r="B484" s="4" cm="1">
        <f t="array" ref="B484">_xll.SNL.Clients.Office.Excel.Functions.SPG(A484, "SP_TOTAL_REV", "CY2023")</f>
        <v>16478000</v>
      </c>
      <c r="C484" s="4">
        <f>_xll.SNL.Clients.Office.Excel.Functions.SPG(A484,"IQ_AVG_DILUT_SHARES_OUT","CY2023")</f>
        <v>50100000</v>
      </c>
      <c r="D484" s="5">
        <f>_xll.SNL.Clients.Office.Excel.Functions.SPG(A484, "IQ_DILUT_EPS_NORM", "CY2023")</f>
        <v>30.035</v>
      </c>
      <c r="E484">
        <f t="shared" si="28"/>
        <v>1504753.5</v>
      </c>
      <c r="F484">
        <f t="shared" si="29"/>
        <v>9.1318940405389001E-2</v>
      </c>
      <c r="G484" s="11" t="s">
        <v>482</v>
      </c>
      <c r="H484" s="4" cm="1">
        <f t="array" ref="H484">_xll.SNL.Clients.Office.Excel.Functions.SPG(G484, "SP_TOTAL_REV", "CY2023")</f>
        <v>16478000</v>
      </c>
      <c r="I484" s="4">
        <f>_xll.SNL.Clients.Office.Excel.Functions.SPG(G484,"IQ_AVG_DILUT_SHARES_OUT","CY2023")</f>
        <v>50100000</v>
      </c>
      <c r="J484" s="5">
        <f>_xll.SNL.Clients.Office.Excel.Functions.SPG(G484, "IQ_DILUT_EPS_NORM", "CY2023")</f>
        <v>30.035</v>
      </c>
      <c r="K484">
        <f t="shared" si="30"/>
        <v>1504753.5</v>
      </c>
      <c r="L484">
        <f t="shared" si="31"/>
        <v>9.1318940405389001E-2</v>
      </c>
    </row>
    <row r="485" spans="1:12" x14ac:dyDescent="0.3">
      <c r="A485" s="11" t="s">
        <v>483</v>
      </c>
      <c r="B485" s="4" cm="1">
        <f t="array" ref="B485">_xll.SNL.Clients.Office.Excel.Functions.SPG(A485, "SP_TOTAL_REV", "CY2023")</f>
        <v>142406000</v>
      </c>
      <c r="C485" s="4">
        <f>_xll.SNL.Clients.Office.Excel.Functions.SPG(A485,"IQ_AVG_DILUT_SHARES_OUT","CY2023")</f>
        <v>863050000</v>
      </c>
      <c r="D485" s="5">
        <f>_xll.SNL.Clients.Office.Excel.Functions.SPG(A485, "IQ_DILUT_EPS_NORM", "CY2023")</f>
        <v>1.018</v>
      </c>
      <c r="E485">
        <f t="shared" si="28"/>
        <v>878584.9</v>
      </c>
      <c r="F485">
        <f t="shared" si="29"/>
        <v>6.1695778267769619E-3</v>
      </c>
      <c r="G485" s="11" t="s">
        <v>483</v>
      </c>
      <c r="H485" s="4" cm="1">
        <f t="array" ref="H485">_xll.SNL.Clients.Office.Excel.Functions.SPG(G485, "SP_TOTAL_REV", "CY2023")</f>
        <v>142406000</v>
      </c>
      <c r="I485" s="4">
        <f>_xll.SNL.Clients.Office.Excel.Functions.SPG(G485,"IQ_AVG_DILUT_SHARES_OUT","CY2023")</f>
        <v>863050000</v>
      </c>
      <c r="J485" s="5">
        <f>_xll.SNL.Clients.Office.Excel.Functions.SPG(G485, "IQ_DILUT_EPS_NORM", "CY2023")</f>
        <v>1.018</v>
      </c>
      <c r="K485">
        <f t="shared" si="30"/>
        <v>878584.9</v>
      </c>
      <c r="L485">
        <f t="shared" si="31"/>
        <v>6.1695778267769619E-3</v>
      </c>
    </row>
    <row r="486" spans="1:12" x14ac:dyDescent="0.3">
      <c r="A486" s="11" t="s">
        <v>484</v>
      </c>
      <c r="B486" s="4" cm="1">
        <f t="array" ref="B486">_xll.SNL.Clients.Office.Excel.Functions.SPG(A486, "SP_TOTAL_REV", "CY2023")</f>
        <v>648125000</v>
      </c>
      <c r="C486" s="4">
        <f>_xll.SNL.Clients.Office.Excel.Functions.SPG(A486,"IQ_AVG_DILUT_SHARES_OUT","CY2023")</f>
        <v>8108000000</v>
      </c>
      <c r="D486" s="5">
        <f>_xll.SNL.Clients.Office.Excel.Functions.SPG(A486, "IQ_DILUT_EPS_NORM", "CY2023")</f>
        <v>1.883</v>
      </c>
      <c r="E486">
        <f t="shared" si="28"/>
        <v>15267364</v>
      </c>
      <c r="F486">
        <f t="shared" si="29"/>
        <v>2.3556202892960464E-2</v>
      </c>
      <c r="G486" s="11" t="s">
        <v>484</v>
      </c>
      <c r="H486" s="4" cm="1">
        <f t="array" ref="H486">_xll.SNL.Clients.Office.Excel.Functions.SPG(G486, "SP_TOTAL_REV", "CY2023")</f>
        <v>648125000</v>
      </c>
      <c r="I486" s="4">
        <f>_xll.SNL.Clients.Office.Excel.Functions.SPG(G486,"IQ_AVG_DILUT_SHARES_OUT","CY2023")</f>
        <v>8108000000</v>
      </c>
      <c r="J486" s="5">
        <f>_xll.SNL.Clients.Office.Excel.Functions.SPG(G486, "IQ_DILUT_EPS_NORM", "CY2023")</f>
        <v>1.883</v>
      </c>
      <c r="K486">
        <f t="shared" si="30"/>
        <v>15267364</v>
      </c>
      <c r="L486">
        <f t="shared" si="31"/>
        <v>2.3556202892960464E-2</v>
      </c>
    </row>
    <row r="487" spans="1:12" x14ac:dyDescent="0.3">
      <c r="A487" s="11" t="s">
        <v>485</v>
      </c>
      <c r="B487" s="4" cm="1">
        <f t="array" ref="B487">_xll.SNL.Clients.Office.Excel.Functions.SPG(A487, "SP_TOTAL_REV", "CY2023")</f>
        <v>41321000</v>
      </c>
      <c r="C487" s="4">
        <f>_xll.SNL.Clients.Office.Excel.Functions.SPG(A487,"IQ_AVG_DILUT_SHARES_OUT","CY2023")</f>
        <v>2436000000</v>
      </c>
      <c r="D487" s="5">
        <f>_xll.SNL.Clients.Office.Excel.Functions.SPG(A487, "IQ_DILUT_EPS_NORM", "CY2023")</f>
        <v>-0.74</v>
      </c>
      <c r="E487">
        <f t="shared" si="28"/>
        <v>-1802640</v>
      </c>
      <c r="F487">
        <f t="shared" si="29"/>
        <v>-4.3625275283754025E-2</v>
      </c>
      <c r="G487" s="11" t="s">
        <v>485</v>
      </c>
      <c r="H487" s="4" cm="1">
        <f t="array" ref="H487">_xll.SNL.Clients.Office.Excel.Functions.SPG(G487, "SP_TOTAL_REV", "CY2023")</f>
        <v>41321000</v>
      </c>
      <c r="I487" s="4">
        <f>_xll.SNL.Clients.Office.Excel.Functions.SPG(G487,"IQ_AVG_DILUT_SHARES_OUT","CY2023")</f>
        <v>2436000000</v>
      </c>
      <c r="J487" s="5">
        <f>_xll.SNL.Clients.Office.Excel.Functions.SPG(G487, "IQ_DILUT_EPS_NORM", "CY2023")</f>
        <v>-0.74</v>
      </c>
      <c r="K487">
        <f t="shared" si="30"/>
        <v>-1802640</v>
      </c>
      <c r="L487">
        <f t="shared" si="31"/>
        <v>-4.3625275283754025E-2</v>
      </c>
    </row>
    <row r="488" spans="1:12" x14ac:dyDescent="0.3">
      <c r="A488" s="11" t="s">
        <v>486</v>
      </c>
      <c r="B488" s="4" cm="1">
        <f t="array" ref="B488">_xll.SNL.Clients.Office.Excel.Functions.SPG(A488, "SP_TOTAL_REV", "CY2023")</f>
        <v>20426000</v>
      </c>
      <c r="C488" s="4">
        <f>_xll.SNL.Clients.Office.Excel.Functions.SPG(A488,"IQ_AVG_DILUT_SHARES_OUT","CY2023")</f>
        <v>406900000</v>
      </c>
      <c r="D488" s="5">
        <f>_xll.SNL.Clients.Office.Excel.Functions.SPG(A488, "IQ_DILUT_EPS_NORM", "CY2023")</f>
        <v>5.09</v>
      </c>
      <c r="E488">
        <f t="shared" si="28"/>
        <v>2071121</v>
      </c>
      <c r="F488">
        <f t="shared" si="29"/>
        <v>0.10139630862626065</v>
      </c>
      <c r="G488" s="11" t="s">
        <v>486</v>
      </c>
      <c r="H488" s="4" cm="1">
        <f t="array" ref="H488">_xll.SNL.Clients.Office.Excel.Functions.SPG(G488, "SP_TOTAL_REV", "CY2023")</f>
        <v>20426000</v>
      </c>
      <c r="I488" s="4">
        <f>_xll.SNL.Clients.Office.Excel.Functions.SPG(G488,"IQ_AVG_DILUT_SHARES_OUT","CY2023")</f>
        <v>406900000</v>
      </c>
      <c r="J488" s="5">
        <f>_xll.SNL.Clients.Office.Excel.Functions.SPG(G488, "IQ_DILUT_EPS_NORM", "CY2023")</f>
        <v>5.09</v>
      </c>
      <c r="K488">
        <f t="shared" si="30"/>
        <v>2071121</v>
      </c>
      <c r="L488">
        <f t="shared" si="31"/>
        <v>0.10139630862626065</v>
      </c>
    </row>
    <row r="489" spans="1:12" x14ac:dyDescent="0.3">
      <c r="A489" s="11" t="s">
        <v>487</v>
      </c>
      <c r="B489" s="4" cm="1">
        <f t="array" ref="B489">_xll.SNL.Clients.Office.Excel.Functions.SPG(A489, "SP_TOTAL_REV", "CY2023")</f>
        <v>2956416</v>
      </c>
      <c r="C489" s="4">
        <f>_xll.SNL.Clients.Office.Excel.Functions.SPG(A489,"IQ_AVG_DILUT_SHARES_OUT","CY2023")</f>
        <v>59270000</v>
      </c>
      <c r="D489" s="5">
        <f>_xll.SNL.Clients.Office.Excel.Functions.SPG(A489, "IQ_DILUT_EPS_NORM", "CY2023")</f>
        <v>8.375</v>
      </c>
      <c r="E489">
        <f t="shared" si="28"/>
        <v>496386.25</v>
      </c>
      <c r="F489">
        <f t="shared" si="29"/>
        <v>0.16790135420725635</v>
      </c>
      <c r="G489" s="11" t="s">
        <v>487</v>
      </c>
      <c r="H489" s="4" cm="1">
        <f t="array" ref="H489">_xll.SNL.Clients.Office.Excel.Functions.SPG(G489, "SP_TOTAL_REV", "CY2023")</f>
        <v>2956416</v>
      </c>
      <c r="I489" s="4">
        <f>_xll.SNL.Clients.Office.Excel.Functions.SPG(G489,"IQ_AVG_DILUT_SHARES_OUT","CY2023")</f>
        <v>59270000</v>
      </c>
      <c r="J489" s="5">
        <f>_xll.SNL.Clients.Office.Excel.Functions.SPG(G489, "IQ_DILUT_EPS_NORM", "CY2023")</f>
        <v>8.375</v>
      </c>
      <c r="K489">
        <f t="shared" si="30"/>
        <v>496386.25</v>
      </c>
      <c r="L489">
        <f t="shared" si="31"/>
        <v>0.16790135420725635</v>
      </c>
    </row>
    <row r="490" spans="1:12" x14ac:dyDescent="0.3">
      <c r="A490" s="11" t="s">
        <v>488</v>
      </c>
      <c r="B490" s="4" cm="1">
        <f t="array" ref="B490">_xll.SNL.Clients.Office.Excel.Functions.SPG(A490, "SP_TOTAL_REV", "CY2023")</f>
        <v>8893000</v>
      </c>
      <c r="C490" s="4">
        <f>_xll.SNL.Clients.Office.Excel.Functions.SPG(A490,"IQ_AVG_DILUT_SHARES_OUT","CY2023")</f>
        <v>315900000</v>
      </c>
      <c r="D490" s="5">
        <f>_xll.SNL.Clients.Office.Excel.Functions.SPG(A490, "IQ_DILUT_EPS_NORM", "CY2023")</f>
        <v>3.3940000000000001</v>
      </c>
      <c r="E490">
        <f t="shared" si="28"/>
        <v>1072164.6000000001</v>
      </c>
      <c r="F490">
        <f t="shared" si="29"/>
        <v>0.12056275722478355</v>
      </c>
      <c r="G490" s="11" t="s">
        <v>488</v>
      </c>
      <c r="H490" s="4" cm="1">
        <f t="array" ref="H490">_xll.SNL.Clients.Office.Excel.Functions.SPG(G490, "SP_TOTAL_REV", "CY2023")</f>
        <v>8893000</v>
      </c>
      <c r="I490" s="4">
        <f>_xll.SNL.Clients.Office.Excel.Functions.SPG(G490,"IQ_AVG_DILUT_SHARES_OUT","CY2023")</f>
        <v>315900000</v>
      </c>
      <c r="J490" s="5">
        <f>_xll.SNL.Clients.Office.Excel.Functions.SPG(G490, "IQ_DILUT_EPS_NORM", "CY2023")</f>
        <v>3.3940000000000001</v>
      </c>
      <c r="K490">
        <f t="shared" si="30"/>
        <v>1072164.6000000001</v>
      </c>
      <c r="L490">
        <f t="shared" si="31"/>
        <v>0.12056275722478355</v>
      </c>
    </row>
    <row r="491" spans="1:12" x14ac:dyDescent="0.3">
      <c r="A491" s="11" t="s">
        <v>489</v>
      </c>
      <c r="B491" s="4" cm="1">
        <f t="array" ref="B491">_xll.SNL.Clients.Office.Excel.Functions.SPG(A491, "SP_TOTAL_REV", "CY2023")</f>
        <v>82597000</v>
      </c>
      <c r="C491" s="4">
        <f>_xll.SNL.Clients.Office.Excel.Functions.SPG(A491,"IQ_AVG_DILUT_SHARES_OUT","CY2023")</f>
        <v>3720400000</v>
      </c>
      <c r="D491" s="5">
        <f>_xll.SNL.Clients.Office.Excel.Functions.SPG(A491, "IQ_DILUT_EPS_NORM", "CY2023")</f>
        <v>4.0140000000000002</v>
      </c>
      <c r="E491">
        <f t="shared" si="28"/>
        <v>14933685.6</v>
      </c>
      <c r="F491">
        <f t="shared" si="29"/>
        <v>0.18080179183263315</v>
      </c>
      <c r="G491" s="11" t="s">
        <v>489</v>
      </c>
      <c r="H491" s="4" cm="1">
        <f t="array" ref="H491">_xll.SNL.Clients.Office.Excel.Functions.SPG(G491, "SP_TOTAL_REV", "CY2023")</f>
        <v>82597000</v>
      </c>
      <c r="I491" s="4">
        <f>_xll.SNL.Clients.Office.Excel.Functions.SPG(G491,"IQ_AVG_DILUT_SHARES_OUT","CY2023")</f>
        <v>3720400000</v>
      </c>
      <c r="J491" s="5">
        <f>_xll.SNL.Clients.Office.Excel.Functions.SPG(G491, "IQ_DILUT_EPS_NORM", "CY2023")</f>
        <v>4.0140000000000002</v>
      </c>
      <c r="K491">
        <f t="shared" si="30"/>
        <v>14933685.6</v>
      </c>
      <c r="L491">
        <f t="shared" si="31"/>
        <v>0.18080179183263315</v>
      </c>
    </row>
    <row r="492" spans="1:12" x14ac:dyDescent="0.3">
      <c r="A492" s="11" t="s">
        <v>490</v>
      </c>
      <c r="B492" s="4" cm="1">
        <f t="array" ref="B492">_xll.SNL.Clients.Office.Excel.Functions.SPG(A492, "SP_TOTAL_REV", "CY2023")</f>
        <v>6554361</v>
      </c>
      <c r="C492" s="4">
        <f>_xll.SNL.Clients.Office.Excel.Functions.SPG(A492,"IQ_AVG_DILUT_SHARES_OUT","CY2023")</f>
        <v>518701000</v>
      </c>
      <c r="D492" s="5">
        <f>_xll.SNL.Clients.Office.Excel.Functions.SPG(A492, "IQ_DILUT_EPS_NORM", "CY2023")</f>
        <v>0.28699999999999998</v>
      </c>
      <c r="E492">
        <f t="shared" si="28"/>
        <v>148867.18700000001</v>
      </c>
      <c r="F492">
        <f t="shared" si="29"/>
        <v>2.2712692663708942E-2</v>
      </c>
      <c r="G492" s="11" t="s">
        <v>490</v>
      </c>
      <c r="H492" s="4" cm="1">
        <f t="array" ref="H492">_xll.SNL.Clients.Office.Excel.Functions.SPG(G492, "SP_TOTAL_REV", "CY2023")</f>
        <v>6554361</v>
      </c>
      <c r="I492" s="4">
        <f>_xll.SNL.Clients.Office.Excel.Functions.SPG(G492,"IQ_AVG_DILUT_SHARES_OUT","CY2023")</f>
        <v>518701000</v>
      </c>
      <c r="J492" s="5">
        <f>_xll.SNL.Clients.Office.Excel.Functions.SPG(G492, "IQ_DILUT_EPS_NORM", "CY2023")</f>
        <v>0.28699999999999998</v>
      </c>
      <c r="K492">
        <f t="shared" si="30"/>
        <v>148867.18700000001</v>
      </c>
      <c r="L492">
        <f t="shared" si="31"/>
        <v>2.2712692663708942E-2</v>
      </c>
    </row>
    <row r="493" spans="1:12" x14ac:dyDescent="0.3">
      <c r="A493" s="11" t="s">
        <v>491</v>
      </c>
      <c r="B493" s="4" cm="1">
        <f t="array" ref="B493">_xll.SNL.Clients.Office.Excel.Functions.SPG(A493, "SP_TOTAL_REV", "CY2023")</f>
        <v>2949800</v>
      </c>
      <c r="C493" s="4">
        <f>_xll.SNL.Clients.Office.Excel.Functions.SPG(A493,"IQ_AVG_DILUT_SHARES_OUT","CY2023")</f>
        <v>75300000</v>
      </c>
      <c r="D493" s="5">
        <f>_xll.SNL.Clients.Office.Excel.Functions.SPG(A493, "IQ_DILUT_EPS_NORM", "CY2023")</f>
        <v>6.0880000000000001</v>
      </c>
      <c r="E493">
        <f t="shared" si="28"/>
        <v>458426.4</v>
      </c>
      <c r="F493">
        <f t="shared" si="29"/>
        <v>0.15540931588582277</v>
      </c>
      <c r="G493" s="11" t="s">
        <v>491</v>
      </c>
      <c r="H493" s="4" cm="1">
        <f t="array" ref="H493">_xll.SNL.Clients.Office.Excel.Functions.SPG(G493, "SP_TOTAL_REV", "CY2023")</f>
        <v>2949800</v>
      </c>
      <c r="I493" s="4">
        <f>_xll.SNL.Clients.Office.Excel.Functions.SPG(G493,"IQ_AVG_DILUT_SHARES_OUT","CY2023")</f>
        <v>75300000</v>
      </c>
      <c r="J493" s="5">
        <f>_xll.SNL.Clients.Office.Excel.Functions.SPG(G493, "IQ_DILUT_EPS_NORM", "CY2023")</f>
        <v>6.0880000000000001</v>
      </c>
      <c r="K493">
        <f t="shared" si="30"/>
        <v>458426.4</v>
      </c>
      <c r="L493">
        <f t="shared" si="31"/>
        <v>0.15540931588582277</v>
      </c>
    </row>
    <row r="494" spans="1:12" x14ac:dyDescent="0.3">
      <c r="A494" s="11" t="s">
        <v>492</v>
      </c>
      <c r="B494" s="4" cm="1">
        <f t="array" ref="B494">_xll.SNL.Clients.Office.Excel.Functions.SPG(A494, "SP_TOTAL_REV", "CY2023")</f>
        <v>11257000</v>
      </c>
      <c r="C494" s="4">
        <f>_xll.SNL.Clients.Office.Excel.Functions.SPG(A494,"IQ_AVG_DILUT_SHARES_OUT","CY2023")</f>
        <v>321000000</v>
      </c>
      <c r="D494" s="5">
        <f>_xll.SNL.Clients.Office.Excel.Functions.SPG(A494, "IQ_DILUT_EPS_NORM", "CY2023")</f>
        <v>-3.01</v>
      </c>
      <c r="E494">
        <f t="shared" si="28"/>
        <v>-966209.99999999988</v>
      </c>
      <c r="F494">
        <f t="shared" si="29"/>
        <v>-8.5831926801101521E-2</v>
      </c>
      <c r="G494" s="11" t="s">
        <v>492</v>
      </c>
      <c r="H494" s="4" cm="1">
        <f t="array" ref="H494">_xll.SNL.Clients.Office.Excel.Functions.SPG(G494, "SP_TOTAL_REV", "CY2023")</f>
        <v>11257000</v>
      </c>
      <c r="I494" s="4">
        <f>_xll.SNL.Clients.Office.Excel.Functions.SPG(G494,"IQ_AVG_DILUT_SHARES_OUT","CY2023")</f>
        <v>321000000</v>
      </c>
      <c r="J494" s="5">
        <f>_xll.SNL.Clients.Office.Excel.Functions.SPG(G494, "IQ_DILUT_EPS_NORM", "CY2023")</f>
        <v>-3.01</v>
      </c>
      <c r="K494">
        <f t="shared" si="30"/>
        <v>-966209.99999999988</v>
      </c>
      <c r="L494">
        <f t="shared" si="31"/>
        <v>-8.5831926801101521E-2</v>
      </c>
    </row>
    <row r="495" spans="1:12" x14ac:dyDescent="0.3">
      <c r="A495" s="11" t="s">
        <v>493</v>
      </c>
      <c r="B495" s="4" cm="1">
        <f t="array" ref="B495">_xll.SNL.Clients.Office.Excel.Functions.SPG(A495, "SP_TOTAL_REV", "CY2023")</f>
        <v>9677000</v>
      </c>
      <c r="C495" s="4">
        <f>_xll.SNL.Clients.Office.Excel.Functions.SPG(A495,"IQ_AVG_DILUT_SHARES_OUT","CY2023")</f>
        <v>179500000</v>
      </c>
      <c r="D495" s="5">
        <f>_xll.SNL.Clients.Office.Excel.Functions.SPG(A495, "IQ_DILUT_EPS_NORM", "CY2023")</f>
        <v>3.827</v>
      </c>
      <c r="E495">
        <f t="shared" si="28"/>
        <v>686946.5</v>
      </c>
      <c r="F495">
        <f t="shared" si="29"/>
        <v>7.0987547793737726E-2</v>
      </c>
      <c r="G495" s="11" t="s">
        <v>493</v>
      </c>
      <c r="H495" s="4" cm="1">
        <f t="array" ref="H495">_xll.SNL.Clients.Office.Excel.Functions.SPG(G495, "SP_TOTAL_REV", "CY2023")</f>
        <v>9677000</v>
      </c>
      <c r="I495" s="4">
        <f>_xll.SNL.Clients.Office.Excel.Functions.SPG(G495,"IQ_AVG_DILUT_SHARES_OUT","CY2023")</f>
        <v>179500000</v>
      </c>
      <c r="J495" s="5">
        <f>_xll.SNL.Clients.Office.Excel.Functions.SPG(G495, "IQ_DILUT_EPS_NORM", "CY2023")</f>
        <v>3.827</v>
      </c>
      <c r="K495">
        <f t="shared" si="30"/>
        <v>686946.5</v>
      </c>
      <c r="L495">
        <f t="shared" si="31"/>
        <v>7.0987547793737726E-2</v>
      </c>
    </row>
    <row r="496" spans="1:12" x14ac:dyDescent="0.3">
      <c r="A496" s="11" t="s">
        <v>494</v>
      </c>
      <c r="B496" s="4" cm="1">
        <f t="array" ref="B496">_xll.SNL.Clients.Office.Excel.Functions.SPG(A496, "SP_TOTAL_REV", "CY2023")</f>
        <v>7721000</v>
      </c>
      <c r="C496" s="4">
        <f>_xll.SNL.Clients.Office.Excel.Functions.SPG(A496,"IQ_AVG_DILUT_SHARES_OUT","CY2023")</f>
        <v>732222000</v>
      </c>
      <c r="D496" s="5">
        <f>_xll.SNL.Clients.Office.Excel.Functions.SPG(A496, "IQ_DILUT_EPS_NORM", "CY2023")</f>
        <v>0.73599999999999999</v>
      </c>
      <c r="E496">
        <f t="shared" si="28"/>
        <v>538915.39199999999</v>
      </c>
      <c r="F496">
        <f t="shared" si="29"/>
        <v>6.9798651988084451E-2</v>
      </c>
      <c r="G496" s="11" t="s">
        <v>494</v>
      </c>
      <c r="H496" s="4" cm="1">
        <f t="array" ref="H496">_xll.SNL.Clients.Office.Excel.Functions.SPG(G496, "SP_TOTAL_REV", "CY2023")</f>
        <v>7721000</v>
      </c>
      <c r="I496" s="4">
        <f>_xll.SNL.Clients.Office.Excel.Functions.SPG(G496,"IQ_AVG_DILUT_SHARES_OUT","CY2023")</f>
        <v>732222000</v>
      </c>
      <c r="J496" s="5">
        <f>_xll.SNL.Clients.Office.Excel.Functions.SPG(G496, "IQ_DILUT_EPS_NORM", "CY2023")</f>
        <v>0.73599999999999999</v>
      </c>
      <c r="K496">
        <f t="shared" si="30"/>
        <v>538915.39199999999</v>
      </c>
      <c r="L496">
        <f t="shared" si="31"/>
        <v>6.9798651988084451E-2</v>
      </c>
    </row>
    <row r="497" spans="1:12" x14ac:dyDescent="0.3">
      <c r="A497" s="11" t="s">
        <v>1035</v>
      </c>
      <c r="B497" s="4" cm="1">
        <f t="array" ref="B497">_xll.SNL.Clients.Office.Excel.Functions.SPG(A497, "SP_TOTAL_REV", "CY2023")</f>
        <v>7750652</v>
      </c>
      <c r="C497" s="4">
        <f>_xll.SNL.Clients.Office.Excel.Functions.SPG(A497,"IQ_AVG_DILUT_SHARES_OUT","CY2023")</f>
        <v>130543000</v>
      </c>
      <c r="D497" s="5">
        <f>_xll.SNL.Clients.Office.Excel.Functions.SPG(A497, "IQ_DILUT_EPS_NORM", "CY2023")</f>
        <v>6.1660000000000004</v>
      </c>
      <c r="E497">
        <f t="shared" si="28"/>
        <v>804928.13800000004</v>
      </c>
      <c r="F497">
        <f t="shared" si="29"/>
        <v>0.10385295817693789</v>
      </c>
      <c r="G497" s="11" t="s">
        <v>1035</v>
      </c>
      <c r="H497" s="4" cm="1">
        <f t="array" ref="H497">_xll.SNL.Clients.Office.Excel.Functions.SPG(G497, "SP_TOTAL_REV", "CY2023")</f>
        <v>7750652</v>
      </c>
      <c r="I497" s="4">
        <f>_xll.SNL.Clients.Office.Excel.Functions.SPG(G497,"IQ_AVG_DILUT_SHARES_OUT","CY2023")</f>
        <v>130543000</v>
      </c>
      <c r="J497" s="5">
        <f>_xll.SNL.Clients.Office.Excel.Functions.SPG(G497, "IQ_DILUT_EPS_NORM", "CY2023")</f>
        <v>6.1660000000000004</v>
      </c>
      <c r="K497">
        <f t="shared" si="30"/>
        <v>804928.13800000004</v>
      </c>
      <c r="L497">
        <f t="shared" si="31"/>
        <v>0.10385295817693789</v>
      </c>
    </row>
    <row r="498" spans="1:12" x14ac:dyDescent="0.3">
      <c r="A498" s="11" t="s">
        <v>495</v>
      </c>
      <c r="B498" s="4" cm="1">
        <f t="array" ref="B498">_xll.SNL.Clients.Office.Excel.Functions.SPG(A498, "SP_TOTAL_REV", "CY2023")</f>
        <v>9632000</v>
      </c>
      <c r="C498" s="4">
        <f>_xll.SNL.Clients.Office.Excel.Functions.SPG(A498,"IQ_AVG_DILUT_SHARES_OUT","CY2023")</f>
        <v>106000000</v>
      </c>
      <c r="D498" s="5">
        <f>_xll.SNL.Clients.Office.Excel.Functions.SPG(A498, "IQ_DILUT_EPS_NORM", "CY2023")</f>
        <v>9.8800000000000008</v>
      </c>
      <c r="E498">
        <f t="shared" si="28"/>
        <v>1047280.0000000001</v>
      </c>
      <c r="F498">
        <f t="shared" si="29"/>
        <v>0.10872923588039868</v>
      </c>
      <c r="G498" s="11" t="s">
        <v>495</v>
      </c>
      <c r="H498" s="4" cm="1">
        <f t="array" ref="H498">_xll.SNL.Clients.Office.Excel.Functions.SPG(G498, "SP_TOTAL_REV", "CY2023")</f>
        <v>9632000</v>
      </c>
      <c r="I498" s="4">
        <f>_xll.SNL.Clients.Office.Excel.Functions.SPG(G498,"IQ_AVG_DILUT_SHARES_OUT","CY2023")</f>
        <v>106000000</v>
      </c>
      <c r="J498" s="5">
        <f>_xll.SNL.Clients.Office.Excel.Functions.SPG(G498, "IQ_DILUT_EPS_NORM", "CY2023")</f>
        <v>9.8800000000000008</v>
      </c>
      <c r="K498">
        <f t="shared" si="30"/>
        <v>1047280.0000000001</v>
      </c>
      <c r="L498">
        <f t="shared" si="31"/>
        <v>0.10872923588039868</v>
      </c>
    </row>
    <row r="499" spans="1:12" x14ac:dyDescent="0.3">
      <c r="A499" s="11" t="s">
        <v>496</v>
      </c>
      <c r="B499" s="4" cm="1">
        <f t="array" ref="B499">_xll.SNL.Clients.Office.Excel.Functions.SPG(A499, "SP_TOTAL_REV", "CY2023")</f>
        <v>7259000</v>
      </c>
      <c r="C499" s="4">
        <f>_xll.SNL.Clients.Office.Excel.Functions.SPG(A499,"IQ_AVG_DILUT_SHARES_OUT","CY2023")</f>
        <v>265285000</v>
      </c>
      <c r="D499" s="5">
        <f>_xll.SNL.Clients.Office.Excel.Functions.SPG(A499, "IQ_DILUT_EPS_NORM", "CY2023")</f>
        <v>0.89500000000000002</v>
      </c>
      <c r="E499">
        <f t="shared" si="28"/>
        <v>237430.07500000001</v>
      </c>
      <c r="F499">
        <f t="shared" si="29"/>
        <v>3.2708372365339577E-2</v>
      </c>
      <c r="G499" s="11" t="s">
        <v>496</v>
      </c>
      <c r="H499" s="4" cm="1">
        <f t="array" ref="H499">_xll.SNL.Clients.Office.Excel.Functions.SPG(G499, "SP_TOTAL_REV", "CY2023")</f>
        <v>7259000</v>
      </c>
      <c r="I499" s="4">
        <f>_xll.SNL.Clients.Office.Excel.Functions.SPG(G499,"IQ_AVG_DILUT_SHARES_OUT","CY2023")</f>
        <v>265285000</v>
      </c>
      <c r="J499" s="5">
        <f>_xll.SNL.Clients.Office.Excel.Functions.SPG(G499, "IQ_DILUT_EPS_NORM", "CY2023")</f>
        <v>0.89500000000000002</v>
      </c>
      <c r="K499">
        <f t="shared" si="30"/>
        <v>237430.07500000001</v>
      </c>
      <c r="L499">
        <f t="shared" si="31"/>
        <v>3.2708372365339577E-2</v>
      </c>
    </row>
    <row r="500" spans="1:12" x14ac:dyDescent="0.3">
      <c r="A500" s="11" t="s">
        <v>497</v>
      </c>
      <c r="B500" s="4" cm="1">
        <f t="array" ref="B500">_xll.SNL.Clients.Office.Excel.Functions.SPG(A500, "SP_TOTAL_REV", "CY2023")</f>
        <v>6531897</v>
      </c>
      <c r="C500" s="4">
        <f>_xll.SNL.Clients.Office.Excel.Functions.SPG(A500,"IQ_AVG_DILUT_SHARES_OUT","CY2023")</f>
        <v>112855000</v>
      </c>
      <c r="D500" s="5">
        <f>_xll.SNL.Clients.Office.Excel.Functions.SPG(A500, "IQ_DILUT_EPS_NORM", "CY2023")</f>
        <v>2.3279999999999998</v>
      </c>
      <c r="E500">
        <f t="shared" si="28"/>
        <v>262726.43999999994</v>
      </c>
      <c r="F500">
        <f t="shared" si="29"/>
        <v>4.0222073311933719E-2</v>
      </c>
      <c r="G500" s="11" t="s">
        <v>497</v>
      </c>
      <c r="H500" s="4" cm="1">
        <f t="array" ref="H500">_xll.SNL.Clients.Office.Excel.Functions.SPG(G500, "SP_TOTAL_REV", "CY2023")</f>
        <v>6531897</v>
      </c>
      <c r="I500" s="4">
        <f>_xll.SNL.Clients.Office.Excel.Functions.SPG(G500,"IQ_AVG_DILUT_SHARES_OUT","CY2023")</f>
        <v>112855000</v>
      </c>
      <c r="J500" s="5">
        <f>_xll.SNL.Clients.Office.Excel.Functions.SPG(G500, "IQ_DILUT_EPS_NORM", "CY2023")</f>
        <v>2.3279999999999998</v>
      </c>
      <c r="K500">
        <f t="shared" si="30"/>
        <v>262726.43999999994</v>
      </c>
      <c r="L500">
        <f t="shared" si="31"/>
        <v>4.0222073311933719E-2</v>
      </c>
    </row>
    <row r="501" spans="1:12" x14ac:dyDescent="0.3">
      <c r="A501" s="11" t="s">
        <v>498</v>
      </c>
      <c r="B501" s="4" cm="1">
        <f t="array" ref="B501">_xll.SNL.Clients.Office.Excel.Functions.SPG(A501, "SP_TOTAL_REV", "CY2023")</f>
        <v>14206000</v>
      </c>
      <c r="C501" s="4">
        <f>_xll.SNL.Clients.Office.Excel.Functions.SPG(A501,"IQ_AVG_DILUT_SHARES_OUT","CY2023")</f>
        <v>552000000</v>
      </c>
      <c r="D501" s="5">
        <f>_xll.SNL.Clients.Office.Excel.Functions.SPG(A501, "IQ_DILUT_EPS_NORM", "CY2023")</f>
        <v>1.9610000000000001</v>
      </c>
      <c r="E501">
        <f t="shared" si="28"/>
        <v>1082472</v>
      </c>
      <c r="F501">
        <f t="shared" si="29"/>
        <v>7.6198226101647185E-2</v>
      </c>
      <c r="G501" s="11" t="s">
        <v>498</v>
      </c>
      <c r="H501" s="4" cm="1">
        <f t="array" ref="H501">_xll.SNL.Clients.Office.Excel.Functions.SPG(G501, "SP_TOTAL_REV", "CY2023")</f>
        <v>14206000</v>
      </c>
      <c r="I501" s="4">
        <f>_xll.SNL.Clients.Office.Excel.Functions.SPG(G501,"IQ_AVG_DILUT_SHARES_OUT","CY2023")</f>
        <v>552000000</v>
      </c>
      <c r="J501" s="5">
        <f>_xll.SNL.Clients.Office.Excel.Functions.SPG(G501, "IQ_DILUT_EPS_NORM", "CY2023")</f>
        <v>1.9610000000000001</v>
      </c>
      <c r="K501">
        <f t="shared" si="30"/>
        <v>1082472</v>
      </c>
      <c r="L501">
        <f t="shared" si="31"/>
        <v>7.6198226101647185E-2</v>
      </c>
    </row>
    <row r="502" spans="1:12" x14ac:dyDescent="0.3">
      <c r="A502" s="11" t="s">
        <v>499</v>
      </c>
      <c r="B502" s="4" cm="1">
        <f t="array" ref="B502">_xll.SNL.Clients.Office.Excel.Functions.SPG(A502, "SP_TOTAL_REV", "CY2023")</f>
        <v>7364000</v>
      </c>
      <c r="C502" s="4">
        <f>_xll.SNL.Clients.Office.Excel.Functions.SPG(A502,"IQ_AVG_DILUT_SHARES_OUT","CY2023")</f>
        <v>218180000</v>
      </c>
      <c r="D502" s="5">
        <f>_xll.SNL.Clients.Office.Excel.Functions.SPG(A502, "IQ_DILUT_EPS_NORM", "CY2023")</f>
        <v>2.423</v>
      </c>
      <c r="E502">
        <f t="shared" si="28"/>
        <v>528650.14</v>
      </c>
      <c r="F502">
        <f t="shared" si="29"/>
        <v>7.1788449212384572E-2</v>
      </c>
      <c r="G502" s="11" t="s">
        <v>499</v>
      </c>
      <c r="H502" s="4" cm="1">
        <f t="array" ref="H502">_xll.SNL.Clients.Office.Excel.Functions.SPG(G502, "SP_TOTAL_REV", "CY2023")</f>
        <v>7364000</v>
      </c>
      <c r="I502" s="4">
        <f>_xll.SNL.Clients.Office.Excel.Functions.SPG(G502,"IQ_AVG_DILUT_SHARES_OUT","CY2023")</f>
        <v>218180000</v>
      </c>
      <c r="J502" s="5">
        <f>_xll.SNL.Clients.Office.Excel.Functions.SPG(G502, "IQ_DILUT_EPS_NORM", "CY2023")</f>
        <v>2.423</v>
      </c>
      <c r="K502">
        <f t="shared" si="30"/>
        <v>528650.14</v>
      </c>
      <c r="L502">
        <f t="shared" si="31"/>
        <v>7.1788449212384572E-2</v>
      </c>
    </row>
    <row r="503" spans="1:12" x14ac:dyDescent="0.3">
      <c r="A503" s="11" t="s">
        <v>500</v>
      </c>
      <c r="B503" s="4" cm="1">
        <f t="array" ref="B503">_xll.SNL.Clients.Office.Excel.Functions.SPG(A503, "SP_TOTAL_REV", "CY2023")</f>
        <v>7076000</v>
      </c>
      <c r="C503" s="4">
        <f>_xll.SNL.Clients.Office.Excel.Functions.SPG(A503,"IQ_AVG_DILUT_SHARES_OUT","CY2023")</f>
        <v>285000000</v>
      </c>
      <c r="D503" s="5">
        <f>_xll.SNL.Clients.Office.Excel.Functions.SPG(A503, "IQ_DILUT_EPS_NORM", "CY2023")</f>
        <v>4.0720000000000001</v>
      </c>
      <c r="E503">
        <f t="shared" si="28"/>
        <v>1160520</v>
      </c>
      <c r="F503">
        <f t="shared" si="29"/>
        <v>0.16400791407574902</v>
      </c>
      <c r="G503" s="11" t="s">
        <v>500</v>
      </c>
      <c r="H503" s="4" cm="1">
        <f t="array" ref="H503">_xll.SNL.Clients.Office.Excel.Functions.SPG(G503, "SP_TOTAL_REV", "CY2023")</f>
        <v>7076000</v>
      </c>
      <c r="I503" s="4">
        <f>_xll.SNL.Clients.Office.Excel.Functions.SPG(G503,"IQ_AVG_DILUT_SHARES_OUT","CY2023")</f>
        <v>285000000</v>
      </c>
      <c r="J503" s="5">
        <f>_xll.SNL.Clients.Office.Excel.Functions.SPG(G503, "IQ_DILUT_EPS_NORM", "CY2023")</f>
        <v>4.0720000000000001</v>
      </c>
      <c r="K503">
        <f t="shared" si="30"/>
        <v>1160520</v>
      </c>
      <c r="L503">
        <f t="shared" si="31"/>
        <v>0.16400791407574902</v>
      </c>
    </row>
    <row r="504" spans="1:12" x14ac:dyDescent="0.3">
      <c r="A504" s="11" t="s">
        <v>501</v>
      </c>
      <c r="B504" s="4" cm="1">
        <f t="array" ref="B504">_xll.SNL.Clients.Office.Excel.Functions.SPG(A504, "SP_TOTAL_REV", "CY2023")</f>
        <v>4584000</v>
      </c>
      <c r="C504" s="4">
        <f>_xll.SNL.Clients.Office.Excel.Functions.SPG(A504,"IQ_AVG_DILUT_SHARES_OUT","CY2023")</f>
        <v>51710962</v>
      </c>
      <c r="D504" s="5">
        <f>_xll.SNL.Clients.Office.Excel.Functions.SPG(A504, "IQ_DILUT_EPS_NORM", "CY2023")</f>
        <v>5.2939999999999996</v>
      </c>
      <c r="E504">
        <f t="shared" si="28"/>
        <v>273757.83282799996</v>
      </c>
      <c r="F504">
        <f t="shared" si="29"/>
        <v>5.9720295119546241E-2</v>
      </c>
      <c r="G504" s="11" t="s">
        <v>501</v>
      </c>
      <c r="H504" s="4" cm="1">
        <f t="array" ref="H504">_xll.SNL.Clients.Office.Excel.Functions.SPG(G504, "SP_TOTAL_REV", "CY2023")</f>
        <v>4584000</v>
      </c>
      <c r="I504" s="4">
        <f>_xll.SNL.Clients.Office.Excel.Functions.SPG(G504,"IQ_AVG_DILUT_SHARES_OUT","CY2023")</f>
        <v>51710962</v>
      </c>
      <c r="J504" s="5">
        <f>_xll.SNL.Clients.Office.Excel.Functions.SPG(G504, "IQ_DILUT_EPS_NORM", "CY2023")</f>
        <v>5.2939999999999996</v>
      </c>
      <c r="K504">
        <f t="shared" si="30"/>
        <v>273757.83282799996</v>
      </c>
      <c r="L504">
        <f t="shared" si="31"/>
        <v>5.9720295119546241E-2</v>
      </c>
    </row>
    <row r="505" spans="1:12" x14ac:dyDescent="0.3">
      <c r="A505" s="11" t="s">
        <v>502</v>
      </c>
      <c r="B505" s="4" cm="1">
        <f t="array" ref="B505">_xll.SNL.Clients.Office.Excel.Functions.SPG(A505, "SP_TOTAL_REV", "CY2023")</f>
        <v>7394200</v>
      </c>
      <c r="C505" s="4">
        <f>_xll.SNL.Clients.Office.Excel.Functions.SPG(A505,"IQ_AVG_DILUT_SHARES_OUT","CY2023")</f>
        <v>209700000</v>
      </c>
      <c r="D505" s="5">
        <f>_xll.SNL.Clients.Office.Excel.Functions.SPG(A505, "IQ_DILUT_EPS_NORM", "CY2023")</f>
        <v>3.83</v>
      </c>
      <c r="E505">
        <f t="shared" si="28"/>
        <v>803151</v>
      </c>
      <c r="F505">
        <f t="shared" si="29"/>
        <v>0.10861905277109085</v>
      </c>
      <c r="G505" s="11" t="s">
        <v>502</v>
      </c>
      <c r="H505" s="4" cm="1">
        <f t="array" ref="H505">_xll.SNL.Clients.Office.Excel.Functions.SPG(G505, "SP_TOTAL_REV", "CY2023")</f>
        <v>7394200</v>
      </c>
      <c r="I505" s="4">
        <f>_xll.SNL.Clients.Office.Excel.Functions.SPG(G505,"IQ_AVG_DILUT_SHARES_OUT","CY2023")</f>
        <v>209700000</v>
      </c>
      <c r="J505" s="5">
        <f>_xll.SNL.Clients.Office.Excel.Functions.SPG(G505, "IQ_DILUT_EPS_NORM", "CY2023")</f>
        <v>3.83</v>
      </c>
      <c r="K505">
        <f t="shared" si="30"/>
        <v>803151</v>
      </c>
      <c r="L505">
        <f t="shared" si="31"/>
        <v>0.10861905277109085</v>
      </c>
    </row>
    <row r="506" spans="1:12" x14ac:dyDescent="0.3">
      <c r="A506" s="11" t="s">
        <v>503</v>
      </c>
      <c r="B506" s="4" cm="1">
        <f t="array" ref="B506">_xll.SNL.Clients.Office.Excel.Functions.SPG(A506, "SP_TOTAL_REV", "CY2023")</f>
        <v>8544000</v>
      </c>
      <c r="C506" s="4">
        <f>_xll.SNL.Clients.Office.Excel.Functions.SPG(A506,"IQ_AVG_DILUT_SHARES_OUT","CY2023")</f>
        <v>462269000</v>
      </c>
      <c r="D506" s="5">
        <f>_xll.SNL.Clients.Office.Excel.Functions.SPG(A506, "IQ_DILUT_EPS_NORM", "CY2023")</f>
        <v>3.9660000000000002</v>
      </c>
      <c r="E506">
        <f t="shared" si="28"/>
        <v>1833358.8540000001</v>
      </c>
      <c r="F506">
        <f t="shared" si="29"/>
        <v>0.21457851755617979</v>
      </c>
      <c r="G506" s="11" t="s">
        <v>503</v>
      </c>
      <c r="H506" s="4" cm="1">
        <f t="array" ref="H506">_xll.SNL.Clients.Office.Excel.Functions.SPG(G506, "SP_TOTAL_REV", "CY2023")</f>
        <v>8544000</v>
      </c>
      <c r="I506" s="4">
        <f>_xll.SNL.Clients.Office.Excel.Functions.SPG(G506,"IQ_AVG_DILUT_SHARES_OUT","CY2023")</f>
        <v>462269000</v>
      </c>
      <c r="J506" s="5">
        <f>_xll.SNL.Clients.Office.Excel.Functions.SPG(G506, "IQ_DILUT_EPS_NORM", "CY2023")</f>
        <v>3.9660000000000002</v>
      </c>
      <c r="K506">
        <f t="shared" si="30"/>
        <v>1833358.8540000001</v>
      </c>
      <c r="L506">
        <f t="shared" si="31"/>
        <v>0.21457851755617979</v>
      </c>
    </row>
    <row r="507" spans="1:12" x14ac:dyDescent="0.3">
      <c r="B507">
        <f>SUM(B4:B506)</f>
        <v>16475965346</v>
      </c>
      <c r="C507">
        <f>SUM(C4:C506)</f>
        <v>395418478185</v>
      </c>
      <c r="D507">
        <f>E507/C507*1000</f>
        <v>3.8113463393400204</v>
      </c>
      <c r="E507">
        <f>SUMIF(E4:E506, "&lt;&gt;#VALUE!")</f>
        <v>1507076769.3378015</v>
      </c>
      <c r="F507">
        <f>E507/B507</f>
        <v>9.1471227189955595E-2</v>
      </c>
      <c r="H507">
        <f>SUM(H4:H506)</f>
        <v>16477516346</v>
      </c>
      <c r="I507">
        <f>SUM(I4:I506)</f>
        <v>395432178185</v>
      </c>
      <c r="J507">
        <f>K507/I507*1000</f>
        <v>3.8103581687600676</v>
      </c>
      <c r="K507">
        <f>SUMIF(K4:K506, "&lt;&gt;#VALUE!")</f>
        <v>1506738230.3378015</v>
      </c>
      <c r="L507">
        <f>K507/H507</f>
        <v>9.1442071650778223E-2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meta</vt:lpstr>
      <vt:lpstr>turnover_q</vt:lpstr>
      <vt:lpstr>ebitda_margin_q</vt:lpstr>
      <vt:lpstr>shares_q</vt:lpstr>
      <vt:lpstr>leverage_q</vt:lpstr>
      <vt:lpstr>curr_ratio_q</vt:lpstr>
      <vt:lpstr>roa_q</vt:lpstr>
      <vt:lpstr>cfo_q</vt:lpstr>
      <vt:lpstr>net_income_q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2025-05-20T02:01:53Z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